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erboard" sheetId="1" state="visible" r:id="rId1"/>
    <sheet name="H2H_Matrix" sheetId="2" state="visible" r:id="rId2"/>
    <sheet name="League_Records" sheetId="3" state="visible" r:id="rId3"/>
    <sheet name="Yeyo" sheetId="4" state="visible" r:id="rId4"/>
    <sheet name="Huero" sheetId="5" state="visible" r:id="rId5"/>
    <sheet name="Chaps" sheetId="6" state="visible" r:id="rId6"/>
    <sheet name="Blacks" sheetId="7" state="visible" r:id="rId7"/>
    <sheet name="Amir" sheetId="8" state="visible" r:id="rId8"/>
    <sheet name="Paco" sheetId="9" state="visible" r:id="rId9"/>
    <sheet name="Pepe" sheetId="10" state="visible" r:id="rId10"/>
    <sheet name="Callito" sheetId="11" state="visible" r:id="rId11"/>
    <sheet name="Felipe" sheetId="12" state="visible" r:id="rId12"/>
    <sheet name="Varo" sheetId="13" state="visible" r:id="rId13"/>
    <sheet name="E-Man" sheetId="14" state="visible" r:id="rId14"/>
    <sheet name="Winnie" sheetId="15" state="visible" r:id="rId15"/>
    <sheet name="Isaias" sheetId="16" state="visible" r:id="rId16"/>
    <sheet name="Vicks" sheetId="17" state="visible" r:id="rId17"/>
    <sheet name="Lopez" sheetId="18" state="visible" r:id="rId18"/>
    <sheet name="Rooney" sheetId="19" state="visible" r:id="rId19"/>
    <sheet name="Lookups" sheetId="20" state="hidden" r:id="rId20"/>
    <sheet name="Owners" sheetId="21" state="visible" r:id="rId21"/>
    <sheet name="Seasons" sheetId="22" state="visible" r:id="rId22"/>
    <sheet name="Teams" sheetId="23" state="visible" r:id="rId23"/>
    <sheet name="Matchups" sheetId="24" state="visible" r:id="rId24"/>
    <sheet name="Team_Weeks" sheetId="25" state="visible" r:id="rId25"/>
    <sheet name="Players" sheetId="26" state="visible" r:id="rId26"/>
    <sheet name="README" sheetId="27" state="visible" r:id="rId27"/>
    <sheet name="Weekly_Rosters" sheetId="28" state="visible" r:id="rId28"/>
    <sheet name="Draft" sheetId="29" state="visible" r:id="rId2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#,##0.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  <font>
      <name val="Arial"/>
      <b val="1"/>
      <color rgb="00FFFFFF"/>
      <sz val="16"/>
    </font>
    <font>
      <name val="Arial"/>
      <i val="1"/>
      <color rgb="007F7F7F"/>
      <sz val="10"/>
    </font>
    <font>
      <name val="Arial"/>
      <color rgb="000563C1"/>
      <sz val="10"/>
    </font>
    <font>
      <name val="Arial"/>
      <color rgb="00FFFFFF"/>
      <sz val="6"/>
    </font>
    <font>
      <name val="Arial"/>
      <color rgb="00BFBFBF"/>
      <sz val="10"/>
    </font>
    <font>
      <name val="Arial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2E75B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BFBFBF"/>
      </bottom>
    </border>
    <border>
      <top style="thin">
        <color rgb="00000000"/>
      </top>
    </border>
    <border>
      <left/>
      <right/>
      <top/>
      <bottom style="thin">
        <color rgb="00BFBFBF"/>
      </bottom>
      <diagonal/>
    </border>
    <border>
      <right/>
      <bottom style="thin">
        <color rgb="00BFBFBF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5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4" fillId="5" borderId="0" pivotButton="0" quotePrefix="0" xfId="0"/>
    <xf numFmtId="0" fontId="0" fillId="5" borderId="0" pivotButton="0" quotePrefix="0" xfId="0"/>
    <xf numFmtId="0" fontId="5" fillId="0" borderId="0" pivotButton="0" quotePrefix="0" xfId="0"/>
    <xf numFmtId="0" fontId="1" fillId="4" borderId="2" applyAlignment="1" pivotButton="0" quotePrefix="0" xfId="0">
      <alignment horizontal="left" vertical="center" wrapText="1"/>
    </xf>
    <xf numFmtId="0" fontId="1" fillId="4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3" fontId="2" fillId="0" borderId="2" applyAlignment="1" pivotButton="0" quotePrefix="0" xfId="0">
      <alignment horizontal="center" vertical="center"/>
    </xf>
    <xf numFmtId="165" fontId="2" fillId="0" borderId="2" applyAlignment="1" pivotButton="0" quotePrefix="0" xfId="0">
      <alignment horizontal="center" vertical="center"/>
    </xf>
    <xf numFmtId="0" fontId="2" fillId="6" borderId="2" applyAlignment="1" pivotButton="0" quotePrefix="0" xfId="0">
      <alignment horizontal="left"/>
    </xf>
    <xf numFmtId="0" fontId="2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horizontal="center" vertical="center"/>
    </xf>
    <xf numFmtId="3" fontId="2" fillId="6" borderId="2" applyAlignment="1" pivotButton="0" quotePrefix="0" xfId="0">
      <alignment horizontal="center" vertical="center"/>
    </xf>
    <xf numFmtId="165" fontId="2" fillId="6" borderId="2" applyAlignment="1" pivotButton="0" quotePrefix="0" xfId="0">
      <alignment horizontal="center" vertical="center"/>
    </xf>
    <xf numFmtId="0" fontId="7" fillId="0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4" borderId="0" pivotButton="0" quotePrefix="0" xfId="0"/>
    <xf numFmtId="0" fontId="8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9" fillId="7" borderId="0" pivotButton="0" quotePrefix="0" xfId="0"/>
    <xf numFmtId="0" fontId="0" fillId="7" borderId="0" pivotButton="0" quotePrefix="0" xfId="0"/>
    <xf numFmtId="0" fontId="2" fillId="6" borderId="2" applyAlignment="1" pivotButton="0" quotePrefix="0" xfId="0">
      <alignment horizontal="center" vertical="center"/>
    </xf>
    <xf numFmtId="0" fontId="2" fillId="6" borderId="2" pivotButton="0" quotePrefix="0" xfId="0"/>
    <xf numFmtId="2" fontId="2" fillId="6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0" borderId="2" pivotButton="0" quotePrefix="0" xfId="0"/>
    <xf numFmtId="2" fontId="2" fillId="0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164" fontId="2" fillId="0" borderId="2" applyAlignment="1" pivotButton="0" quotePrefix="0" xfId="0">
      <alignment horizontal="center" vertical="center"/>
    </xf>
    <xf numFmtId="165" fontId="2" fillId="0" borderId="2" applyAlignment="1" pivotButton="0" quotePrefix="0" xfId="0">
      <alignment horizontal="center" vertical="center"/>
    </xf>
    <xf numFmtId="166" fontId="2" fillId="0" borderId="2" applyAlignment="1" pivotButton="0" quotePrefix="0" xfId="0">
      <alignment horizontal="center" vertical="center"/>
    </xf>
    <xf numFmtId="166" fontId="2" fillId="6" borderId="2" applyAlignment="1" pivotButton="0" quotePrefix="0" xfId="0">
      <alignment horizontal="center" vertical="center"/>
    </xf>
    <xf numFmtId="0" fontId="1" fillId="0" borderId="3" pivotButton="0" quotePrefix="0" xfId="0"/>
    <xf numFmtId="0" fontId="0" fillId="0" borderId="3" pivotButton="0" quotePrefix="0" xfId="0"/>
    <xf numFmtId="0" fontId="1" fillId="0" borderId="3" applyAlignment="1" pivotButton="0" quotePrefix="0" xfId="0">
      <alignment horizontal="center" vertical="center"/>
    </xf>
    <xf numFmtId="166" fontId="1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1" fillId="0" borderId="2" applyAlignment="1" pivotButton="0" quotePrefix="0" xfId="0">
      <alignment horizontal="left"/>
    </xf>
    <xf numFmtId="2" fontId="2" fillId="0" borderId="2" applyAlignment="1" pivotButton="0" quotePrefix="0" xfId="0">
      <alignment horizontal="center" vertical="center"/>
    </xf>
    <xf numFmtId="0" fontId="1" fillId="6" borderId="2" applyAlignment="1" pivotButton="0" quotePrefix="0" xfId="0">
      <alignment horizontal="left"/>
    </xf>
    <xf numFmtId="2" fontId="2" fillId="6" borderId="2" applyAlignment="1" pivotButton="0" quotePrefix="0" xfId="0">
      <alignment horizontal="center" vertical="center"/>
    </xf>
    <xf numFmtId="0" fontId="1" fillId="6" borderId="2" pivotButton="0" quotePrefix="0" xfId="0"/>
    <xf numFmtId="0" fontId="0" fillId="6" borderId="2" pivotButton="0" quotePrefix="0" xfId="0"/>
    <xf numFmtId="166" fontId="2" fillId="0" borderId="2" applyAlignment="1" pivotButton="0" quotePrefix="0" xfId="0">
      <alignment horizontal="center" vertical="center"/>
    </xf>
    <xf numFmtId="166" fontId="2" fillId="6" borderId="2" applyAlignment="1" pivotButton="0" quotePrefix="0" xfId="0">
      <alignment horizontal="center" vertical="center"/>
    </xf>
    <xf numFmtId="0" fontId="1" fillId="4" borderId="5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1" fillId="0" borderId="5" pivotButton="0" quotePrefix="0" xfId="0"/>
    <xf numFmtId="164" fontId="2" fillId="0" borderId="5" applyAlignment="1" pivotButton="0" quotePrefix="0" xfId="0">
      <alignment horizontal="center" vertical="center"/>
    </xf>
    <xf numFmtId="0" fontId="2" fillId="6" borderId="5" applyAlignment="1" pivotButton="0" quotePrefix="0" xfId="0">
      <alignment horizontal="center" vertical="center"/>
    </xf>
    <xf numFmtId="0" fontId="2" fillId="0" borderId="5" pivotButton="0" quotePrefix="0" xfId="0"/>
    <xf numFmtId="0" fontId="2" fillId="6" borderId="5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699"/>
        </patternFill>
      </fill>
    </dxf>
    <dxf>
      <font>
        <name val="Arial"/>
        <b val="1"/>
        <color rgb="001E7B34"/>
      </font>
    </dxf>
    <dxf>
      <font>
        <name val="Arial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L2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8" customWidth="1" min="3" max="3"/>
    <col width="11" customWidth="1" min="4" max="4"/>
    <col width="12" customWidth="1" min="5" max="5"/>
    <col width="7" customWidth="1" min="6" max="6"/>
    <col width="7" customWidth="1" min="7" max="7"/>
    <col width="6" customWidth="1" min="8" max="8"/>
    <col width="9" customWidth="1" min="9" max="9"/>
    <col width="12" customWidth="1" min="10" max="10"/>
    <col width="13" customWidth="1" min="11" max="11"/>
    <col hidden="1" width="12" customWidth="1" min="12" max="12"/>
  </cols>
  <sheetData>
    <row r="1" ht="30" customHeight="1">
      <c r="A1" s="9" t="inlineStr">
        <is>
          <t>Camaradas League — All-Time Leaderboard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</row>
    <row r="2">
      <c r="A2" s="11" t="inlineStr">
        <is>
          <t>Click a name to open that owner's tab. Records include regular season and playoffs.</t>
        </is>
      </c>
    </row>
    <row r="4" ht="30" customHeight="1">
      <c r="A4" s="12" t="inlineStr">
        <is>
          <t>Owner</t>
        </is>
      </c>
      <c r="B4" s="13" t="inlineStr">
        <is>
          <t>Seasons</t>
        </is>
      </c>
      <c r="C4" s="13" t="inlineStr">
        <is>
          <t>Titles</t>
        </is>
      </c>
      <c r="D4" s="13" t="inlineStr">
        <is>
          <t>Runner-ups</t>
        </is>
      </c>
      <c r="E4" s="13" t="inlineStr">
        <is>
          <t>Playoff apps</t>
        </is>
      </c>
      <c r="F4" s="13" t="inlineStr">
        <is>
          <t>W</t>
        </is>
      </c>
      <c r="G4" s="13" t="inlineStr">
        <is>
          <t>L</t>
        </is>
      </c>
      <c r="H4" s="13" t="inlineStr">
        <is>
          <t>T</t>
        </is>
      </c>
      <c r="I4" s="13" t="inlineStr">
        <is>
          <t>Win %</t>
        </is>
      </c>
      <c r="J4" s="13" t="inlineStr">
        <is>
          <t>Points for</t>
        </is>
      </c>
      <c r="K4" s="13" t="inlineStr">
        <is>
          <t>Avg pts/game</t>
        </is>
      </c>
      <c r="L4" s="13" t="inlineStr">
        <is>
          <t>OwnerID</t>
        </is>
      </c>
    </row>
    <row r="5">
      <c r="A5" s="14">
        <f>HYPERLINK("#'Yeyo'!A1","Yeyo")</f>
        <v/>
      </c>
      <c r="B5" s="34">
        <f>COUNTIF(Teams!$C$2:$C$1000,$L5)</f>
        <v/>
      </c>
      <c r="C5" s="34">
        <f>COUNTIFS(Teams!$C$2:$C$1000,$L5,Teams!$N$2:$N$1000,"Champion")</f>
        <v/>
      </c>
      <c r="D5" s="34">
        <f>COUNTIFS(Teams!$C$2:$C$1000,$L5,Teams!$N$2:$N$1000,"Runner-Up")</f>
        <v/>
      </c>
      <c r="E5" s="34">
        <f>COUNTIFS(Teams!$C$2:$C$1000,$L5,Teams!$M$2:$M$1000,"Yes")</f>
        <v/>
      </c>
      <c r="F5" s="34">
        <f>COUNTIFS(Team_Weeks!$K$2:$K$10000,$L5,Team_Weeks!$I$2:$I$10000,"W")</f>
        <v/>
      </c>
      <c r="G5" s="34">
        <f>COUNTIFS(Team_Weeks!$K$2:$K$10000,$L5,Team_Weeks!$I$2:$I$10000,"L")</f>
        <v/>
      </c>
      <c r="H5" s="34">
        <f>COUNTIFS(Team_Weeks!$K$2:$K$10000,$L5,Team_Weeks!$I$2:$I$10000,"T")</f>
        <v/>
      </c>
      <c r="I5" s="39">
        <f>IFERROR((F5+0.5*H5)/(F5+G5+H5),"")</f>
        <v/>
      </c>
      <c r="J5" s="17">
        <f>SUMIFS(Team_Weeks!$G$2:$G$10000,Team_Weeks!$K$2:$K$10000,$L5)</f>
        <v/>
      </c>
      <c r="K5" s="40">
        <f>IFERROR(J5/(F5+G5+H5),"")</f>
        <v/>
      </c>
      <c r="L5" s="2" t="inlineStr">
        <is>
          <t>TONYCLIF</t>
        </is>
      </c>
    </row>
    <row r="6">
      <c r="A6" s="19">
        <f>HYPERLINK("#'Huero'!A1","Huero")</f>
        <v/>
      </c>
      <c r="B6" s="31">
        <f>COUNTIF(Teams!$C$2:$C$1000,$L6)</f>
        <v/>
      </c>
      <c r="C6" s="31">
        <f>COUNTIFS(Teams!$C$2:$C$1000,$L6,Teams!$N$2:$N$1000,"Champion")</f>
        <v/>
      </c>
      <c r="D6" s="31">
        <f>COUNTIFS(Teams!$C$2:$C$1000,$L6,Teams!$N$2:$N$1000,"Runner-Up")</f>
        <v/>
      </c>
      <c r="E6" s="31">
        <f>COUNTIFS(Teams!$C$2:$C$1000,$L6,Teams!$M$2:$M$1000,"Yes")</f>
        <v/>
      </c>
      <c r="F6" s="31">
        <f>COUNTIFS(Team_Weeks!$K$2:$K$10000,$L6,Team_Weeks!$I$2:$I$10000,"W")</f>
        <v/>
      </c>
      <c r="G6" s="31">
        <f>COUNTIFS(Team_Weeks!$K$2:$K$10000,$L6,Team_Weeks!$I$2:$I$10000,"L")</f>
        <v/>
      </c>
      <c r="H6" s="31">
        <f>COUNTIFS(Team_Weeks!$K$2:$K$10000,$L6,Team_Weeks!$I$2:$I$10000,"T")</f>
        <v/>
      </c>
      <c r="I6" s="21">
        <f>IFERROR((F6+0.5*H6)/(F6+G6+H6),"")</f>
        <v/>
      </c>
      <c r="J6" s="22">
        <f>SUMIFS(Team_Weeks!$G$2:$G$10000,Team_Weeks!$K$2:$K$10000,$L6)</f>
        <v/>
      </c>
      <c r="K6" s="23">
        <f>IFERROR(J6/(F6+G6+H6),"")</f>
        <v/>
      </c>
      <c r="L6" s="2" t="inlineStr">
        <is>
          <t>HUERO</t>
        </is>
      </c>
    </row>
    <row r="7">
      <c r="A7" s="14">
        <f>HYPERLINK("#'Chaps'!A1","Chaps")</f>
        <v/>
      </c>
      <c r="B7" s="34">
        <f>COUNTIF(Teams!$C$2:$C$1000,$L7)</f>
        <v/>
      </c>
      <c r="C7" s="34">
        <f>COUNTIFS(Teams!$C$2:$C$1000,$L7,Teams!$N$2:$N$1000,"Champion")</f>
        <v/>
      </c>
      <c r="D7" s="34">
        <f>COUNTIFS(Teams!$C$2:$C$1000,$L7,Teams!$N$2:$N$1000,"Runner-Up")</f>
        <v/>
      </c>
      <c r="E7" s="34">
        <f>COUNTIFS(Teams!$C$2:$C$1000,$L7,Teams!$M$2:$M$1000,"Yes")</f>
        <v/>
      </c>
      <c r="F7" s="34">
        <f>COUNTIFS(Team_Weeks!$K$2:$K$10000,$L7,Team_Weeks!$I$2:$I$10000,"W")</f>
        <v/>
      </c>
      <c r="G7" s="34">
        <f>COUNTIFS(Team_Weeks!$K$2:$K$10000,$L7,Team_Weeks!$I$2:$I$10000,"L")</f>
        <v/>
      </c>
      <c r="H7" s="34">
        <f>COUNTIFS(Team_Weeks!$K$2:$K$10000,$L7,Team_Weeks!$I$2:$I$10000,"T")</f>
        <v/>
      </c>
      <c r="I7" s="39">
        <f>IFERROR((F7+0.5*H7)/(F7+G7+H7),"")</f>
        <v/>
      </c>
      <c r="J7" s="17">
        <f>SUMIFS(Team_Weeks!$G$2:$G$10000,Team_Weeks!$K$2:$K$10000,$L7)</f>
        <v/>
      </c>
      <c r="K7" s="40">
        <f>IFERROR(J7/(F7+G7+H7),"")</f>
        <v/>
      </c>
      <c r="L7" s="2" t="inlineStr">
        <is>
          <t>JCHAPS</t>
        </is>
      </c>
    </row>
    <row r="8">
      <c r="A8" s="19">
        <f>HYPERLINK("#'Blacks'!A1","Blacks")</f>
        <v/>
      </c>
      <c r="B8" s="31">
        <f>COUNTIF(Teams!$C$2:$C$1000,$L8)</f>
        <v/>
      </c>
      <c r="C8" s="31">
        <f>COUNTIFS(Teams!$C$2:$C$1000,$L8,Teams!$N$2:$N$1000,"Champion")</f>
        <v/>
      </c>
      <c r="D8" s="31">
        <f>COUNTIFS(Teams!$C$2:$C$1000,$L8,Teams!$N$2:$N$1000,"Runner-Up")</f>
        <v/>
      </c>
      <c r="E8" s="31">
        <f>COUNTIFS(Teams!$C$2:$C$1000,$L8,Teams!$M$2:$M$1000,"Yes")</f>
        <v/>
      </c>
      <c r="F8" s="31">
        <f>COUNTIFS(Team_Weeks!$K$2:$K$10000,$L8,Team_Weeks!$I$2:$I$10000,"W")</f>
        <v/>
      </c>
      <c r="G8" s="31">
        <f>COUNTIFS(Team_Weeks!$K$2:$K$10000,$L8,Team_Weeks!$I$2:$I$10000,"L")</f>
        <v/>
      </c>
      <c r="H8" s="31">
        <f>COUNTIFS(Team_Weeks!$K$2:$K$10000,$L8,Team_Weeks!$I$2:$I$10000,"T")</f>
        <v/>
      </c>
      <c r="I8" s="21">
        <f>IFERROR((F8+0.5*H8)/(F8+G8+H8),"")</f>
        <v/>
      </c>
      <c r="J8" s="22">
        <f>SUMIFS(Team_Weeks!$G$2:$G$10000,Team_Weeks!$K$2:$K$10000,$L8)</f>
        <v/>
      </c>
      <c r="K8" s="23">
        <f>IFERROR(J8/(F8+G8+H8),"")</f>
        <v/>
      </c>
      <c r="L8" s="2" t="inlineStr">
        <is>
          <t>ABARBA</t>
        </is>
      </c>
    </row>
    <row r="9">
      <c r="A9" s="14">
        <f>HYPERLINK("#'Amir'!A1","Amir")</f>
        <v/>
      </c>
      <c r="B9" s="34">
        <f>COUNTIF(Teams!$C$2:$C$1000,$L9)</f>
        <v/>
      </c>
      <c r="C9" s="34">
        <f>COUNTIFS(Teams!$C$2:$C$1000,$L9,Teams!$N$2:$N$1000,"Champion")</f>
        <v/>
      </c>
      <c r="D9" s="34">
        <f>COUNTIFS(Teams!$C$2:$C$1000,$L9,Teams!$N$2:$N$1000,"Runner-Up")</f>
        <v/>
      </c>
      <c r="E9" s="34">
        <f>COUNTIFS(Teams!$C$2:$C$1000,$L9,Teams!$M$2:$M$1000,"Yes")</f>
        <v/>
      </c>
      <c r="F9" s="34">
        <f>COUNTIFS(Team_Weeks!$K$2:$K$10000,$L9,Team_Weeks!$I$2:$I$10000,"W")</f>
        <v/>
      </c>
      <c r="G9" s="34">
        <f>COUNTIFS(Team_Weeks!$K$2:$K$10000,$L9,Team_Weeks!$I$2:$I$10000,"L")</f>
        <v/>
      </c>
      <c r="H9" s="34">
        <f>COUNTIFS(Team_Weeks!$K$2:$K$10000,$L9,Team_Weeks!$I$2:$I$10000,"T")</f>
        <v/>
      </c>
      <c r="I9" s="39">
        <f>IFERROR((F9+0.5*H9)/(F9+G9+H9),"")</f>
        <v/>
      </c>
      <c r="J9" s="17">
        <f>SUMIFS(Team_Weeks!$G$2:$G$10000,Team_Weeks!$K$2:$K$10000,$L9)</f>
        <v/>
      </c>
      <c r="K9" s="40">
        <f>IFERROR(J9/(F9+G9+H9),"")</f>
        <v/>
      </c>
      <c r="L9" s="2" t="inlineStr">
        <is>
          <t>PUENTETU</t>
        </is>
      </c>
    </row>
    <row r="10">
      <c r="A10" s="19">
        <f>HYPERLINK("#'Paco'!A1","Paco")</f>
        <v/>
      </c>
      <c r="B10" s="31">
        <f>COUNTIF(Teams!$C$2:$C$1000,$L10)</f>
        <v/>
      </c>
      <c r="C10" s="31">
        <f>COUNTIFS(Teams!$C$2:$C$1000,$L10,Teams!$N$2:$N$1000,"Champion")</f>
        <v/>
      </c>
      <c r="D10" s="31">
        <f>COUNTIFS(Teams!$C$2:$C$1000,$L10,Teams!$N$2:$N$1000,"Runner-Up")</f>
        <v/>
      </c>
      <c r="E10" s="31">
        <f>COUNTIFS(Teams!$C$2:$C$1000,$L10,Teams!$M$2:$M$1000,"Yes")</f>
        <v/>
      </c>
      <c r="F10" s="31">
        <f>COUNTIFS(Team_Weeks!$K$2:$K$10000,$L10,Team_Weeks!$I$2:$I$10000,"W")</f>
        <v/>
      </c>
      <c r="G10" s="31">
        <f>COUNTIFS(Team_Weeks!$K$2:$K$10000,$L10,Team_Weeks!$I$2:$I$10000,"L")</f>
        <v/>
      </c>
      <c r="H10" s="31">
        <f>COUNTIFS(Team_Weeks!$K$2:$K$10000,$L10,Team_Weeks!$I$2:$I$10000,"T")</f>
        <v/>
      </c>
      <c r="I10" s="21">
        <f>IFERROR((F10+0.5*H10)/(F10+G10+H10),"")</f>
        <v/>
      </c>
      <c r="J10" s="22">
        <f>SUMIFS(Team_Weeks!$G$2:$G$10000,Team_Weeks!$K$2:$K$10000,$L10)</f>
        <v/>
      </c>
      <c r="K10" s="23">
        <f>IFERROR(J10/(F10+G10+H10),"")</f>
        <v/>
      </c>
      <c r="L10" s="2" t="inlineStr">
        <is>
          <t>PACO</t>
        </is>
      </c>
    </row>
    <row r="11">
      <c r="A11" s="14">
        <f>HYPERLINK("#'Pepe'!A1","Pepe")</f>
        <v/>
      </c>
      <c r="B11" s="34">
        <f>COUNTIF(Teams!$C$2:$C$1000,$L11)</f>
        <v/>
      </c>
      <c r="C11" s="34">
        <f>COUNTIFS(Teams!$C$2:$C$1000,$L11,Teams!$N$2:$N$1000,"Champion")</f>
        <v/>
      </c>
      <c r="D11" s="34">
        <f>COUNTIFS(Teams!$C$2:$C$1000,$L11,Teams!$N$2:$N$1000,"Runner-Up")</f>
        <v/>
      </c>
      <c r="E11" s="34">
        <f>COUNTIFS(Teams!$C$2:$C$1000,$L11,Teams!$M$2:$M$1000,"Yes")</f>
        <v/>
      </c>
      <c r="F11" s="34">
        <f>COUNTIFS(Team_Weeks!$K$2:$K$10000,$L11,Team_Weeks!$I$2:$I$10000,"W")</f>
        <v/>
      </c>
      <c r="G11" s="34">
        <f>COUNTIFS(Team_Weeks!$K$2:$K$10000,$L11,Team_Weeks!$I$2:$I$10000,"L")</f>
        <v/>
      </c>
      <c r="H11" s="34">
        <f>COUNTIFS(Team_Weeks!$K$2:$K$10000,$L11,Team_Weeks!$I$2:$I$10000,"T")</f>
        <v/>
      </c>
      <c r="I11" s="39">
        <f>IFERROR((F11+0.5*H11)/(F11+G11+H11),"")</f>
        <v/>
      </c>
      <c r="J11" s="17">
        <f>SUMIFS(Team_Weeks!$G$2:$G$10000,Team_Weeks!$K$2:$K$10000,$L11)</f>
        <v/>
      </c>
      <c r="K11" s="40">
        <f>IFERROR(J11/(F11+G11+H11),"")</f>
        <v/>
      </c>
      <c r="L11" s="2" t="inlineStr">
        <is>
          <t>PEPSALFA</t>
        </is>
      </c>
    </row>
    <row r="12">
      <c r="A12" s="19">
        <f>HYPERLINK("#'Callito'!A1","Callito")</f>
        <v/>
      </c>
      <c r="B12" s="31">
        <f>COUNTIF(Teams!$C$2:$C$1000,$L12)</f>
        <v/>
      </c>
      <c r="C12" s="31">
        <f>COUNTIFS(Teams!$C$2:$C$1000,$L12,Teams!$N$2:$N$1000,"Champion")</f>
        <v/>
      </c>
      <c r="D12" s="31">
        <f>COUNTIFS(Teams!$C$2:$C$1000,$L12,Teams!$N$2:$N$1000,"Runner-Up")</f>
        <v/>
      </c>
      <c r="E12" s="31">
        <f>COUNTIFS(Teams!$C$2:$C$1000,$L12,Teams!$M$2:$M$1000,"Yes")</f>
        <v/>
      </c>
      <c r="F12" s="31">
        <f>COUNTIFS(Team_Weeks!$K$2:$K$10000,$L12,Team_Weeks!$I$2:$I$10000,"W")</f>
        <v/>
      </c>
      <c r="G12" s="31">
        <f>COUNTIFS(Team_Weeks!$K$2:$K$10000,$L12,Team_Weeks!$I$2:$I$10000,"L")</f>
        <v/>
      </c>
      <c r="H12" s="31">
        <f>COUNTIFS(Team_Weeks!$K$2:$K$10000,$L12,Team_Weeks!$I$2:$I$10000,"T")</f>
        <v/>
      </c>
      <c r="I12" s="21">
        <f>IFERROR((F12+0.5*H12)/(F12+G12+H12),"")</f>
        <v/>
      </c>
      <c r="J12" s="22">
        <f>SUMIFS(Team_Weeks!$G$2:$G$10000,Team_Weeks!$K$2:$K$10000,$L12)</f>
        <v/>
      </c>
      <c r="K12" s="23">
        <f>IFERROR(J12/(F12+G12+H12),"")</f>
        <v/>
      </c>
      <c r="L12" s="2" t="inlineStr">
        <is>
          <t>CALLITO</t>
        </is>
      </c>
    </row>
    <row r="13">
      <c r="A13" s="14">
        <f>HYPERLINK("#'Felipe'!A1","Felipe")</f>
        <v/>
      </c>
      <c r="B13" s="34">
        <f>COUNTIF(Teams!$C$2:$C$1000,$L13)</f>
        <v/>
      </c>
      <c r="C13" s="34">
        <f>COUNTIFS(Teams!$C$2:$C$1000,$L13,Teams!$N$2:$N$1000,"Champion")</f>
        <v/>
      </c>
      <c r="D13" s="34">
        <f>COUNTIFS(Teams!$C$2:$C$1000,$L13,Teams!$N$2:$N$1000,"Runner-Up")</f>
        <v/>
      </c>
      <c r="E13" s="34">
        <f>COUNTIFS(Teams!$C$2:$C$1000,$L13,Teams!$M$2:$M$1000,"Yes")</f>
        <v/>
      </c>
      <c r="F13" s="34">
        <f>COUNTIFS(Team_Weeks!$K$2:$K$10000,$L13,Team_Weeks!$I$2:$I$10000,"W")</f>
        <v/>
      </c>
      <c r="G13" s="34">
        <f>COUNTIFS(Team_Weeks!$K$2:$K$10000,$L13,Team_Weeks!$I$2:$I$10000,"L")</f>
        <v/>
      </c>
      <c r="H13" s="34">
        <f>COUNTIFS(Team_Weeks!$K$2:$K$10000,$L13,Team_Weeks!$I$2:$I$10000,"T")</f>
        <v/>
      </c>
      <c r="I13" s="39">
        <f>IFERROR((F13+0.5*H13)/(F13+G13+H13),"")</f>
        <v/>
      </c>
      <c r="J13" s="17">
        <f>SUMIFS(Team_Weeks!$G$2:$G$10000,Team_Weeks!$K$2:$K$10000,$L13)</f>
        <v/>
      </c>
      <c r="K13" s="40">
        <f>IFERROR(J13/(F13+G13+H13),"")</f>
        <v/>
      </c>
      <c r="L13" s="2" t="inlineStr">
        <is>
          <t>TROQUERO</t>
        </is>
      </c>
    </row>
    <row r="14">
      <c r="A14" s="19">
        <f>HYPERLINK("#'Varo'!A1","Varo")</f>
        <v/>
      </c>
      <c r="B14" s="31">
        <f>COUNTIF(Teams!$C$2:$C$1000,$L14)</f>
        <v/>
      </c>
      <c r="C14" s="31">
        <f>COUNTIFS(Teams!$C$2:$C$1000,$L14,Teams!$N$2:$N$1000,"Champion")</f>
        <v/>
      </c>
      <c r="D14" s="31">
        <f>COUNTIFS(Teams!$C$2:$C$1000,$L14,Teams!$N$2:$N$1000,"Runner-Up")</f>
        <v/>
      </c>
      <c r="E14" s="31">
        <f>COUNTIFS(Teams!$C$2:$C$1000,$L14,Teams!$M$2:$M$1000,"Yes")</f>
        <v/>
      </c>
      <c r="F14" s="31">
        <f>COUNTIFS(Team_Weeks!$K$2:$K$10000,$L14,Team_Weeks!$I$2:$I$10000,"W")</f>
        <v/>
      </c>
      <c r="G14" s="31">
        <f>COUNTIFS(Team_Weeks!$K$2:$K$10000,$L14,Team_Weeks!$I$2:$I$10000,"L")</f>
        <v/>
      </c>
      <c r="H14" s="31">
        <f>COUNTIFS(Team_Weeks!$K$2:$K$10000,$L14,Team_Weeks!$I$2:$I$10000,"T")</f>
        <v/>
      </c>
      <c r="I14" s="21">
        <f>IFERROR((F14+0.5*H14)/(F14+G14+H14),"")</f>
        <v/>
      </c>
      <c r="J14" s="22">
        <f>SUMIFS(Team_Weeks!$G$2:$G$10000,Team_Weeks!$K$2:$K$10000,$L14)</f>
        <v/>
      </c>
      <c r="K14" s="23">
        <f>IFERROR(J14/(F14+G14+H14),"")</f>
        <v/>
      </c>
      <c r="L14" s="2" t="inlineStr">
        <is>
          <t>VARO</t>
        </is>
      </c>
    </row>
    <row r="15">
      <c r="A15" s="14">
        <f>HYPERLINK("#'E-Man'!A1","E-Man")</f>
        <v/>
      </c>
      <c r="B15" s="34">
        <f>COUNTIF(Teams!$C$2:$C$1000,$L15)</f>
        <v/>
      </c>
      <c r="C15" s="34">
        <f>COUNTIFS(Teams!$C$2:$C$1000,$L15,Teams!$N$2:$N$1000,"Champion")</f>
        <v/>
      </c>
      <c r="D15" s="34">
        <f>COUNTIFS(Teams!$C$2:$C$1000,$L15,Teams!$N$2:$N$1000,"Runner-Up")</f>
        <v/>
      </c>
      <c r="E15" s="34">
        <f>COUNTIFS(Teams!$C$2:$C$1000,$L15,Teams!$M$2:$M$1000,"Yes")</f>
        <v/>
      </c>
      <c r="F15" s="34">
        <f>COUNTIFS(Team_Weeks!$K$2:$K$10000,$L15,Team_Weeks!$I$2:$I$10000,"W")</f>
        <v/>
      </c>
      <c r="G15" s="34">
        <f>COUNTIFS(Team_Weeks!$K$2:$K$10000,$L15,Team_Weeks!$I$2:$I$10000,"L")</f>
        <v/>
      </c>
      <c r="H15" s="34">
        <f>COUNTIFS(Team_Weeks!$K$2:$K$10000,$L15,Team_Weeks!$I$2:$I$10000,"T")</f>
        <v/>
      </c>
      <c r="I15" s="39">
        <f>IFERROR((F15+0.5*H15)/(F15+G15+H15),"")</f>
        <v/>
      </c>
      <c r="J15" s="17">
        <f>SUMIFS(Team_Weeks!$G$2:$G$10000,Team_Weeks!$K$2:$K$10000,$L15)</f>
        <v/>
      </c>
      <c r="K15" s="40">
        <f>IFERROR(J15/(F15+G15+H15),"")</f>
        <v/>
      </c>
      <c r="L15" s="2" t="inlineStr">
        <is>
          <t>EMAN</t>
        </is>
      </c>
    </row>
    <row r="16">
      <c r="A16" s="19">
        <f>HYPERLINK("#'Winnie'!A1","Winnie")</f>
        <v/>
      </c>
      <c r="B16" s="31">
        <f>COUNTIF(Teams!$C$2:$C$1000,$L16)</f>
        <v/>
      </c>
      <c r="C16" s="31">
        <f>COUNTIFS(Teams!$C$2:$C$1000,$L16,Teams!$N$2:$N$1000,"Champion")</f>
        <v/>
      </c>
      <c r="D16" s="31">
        <f>COUNTIFS(Teams!$C$2:$C$1000,$L16,Teams!$N$2:$N$1000,"Runner-Up")</f>
        <v/>
      </c>
      <c r="E16" s="31">
        <f>COUNTIFS(Teams!$C$2:$C$1000,$L16,Teams!$M$2:$M$1000,"Yes")</f>
        <v/>
      </c>
      <c r="F16" s="31">
        <f>COUNTIFS(Team_Weeks!$K$2:$K$10000,$L16,Team_Weeks!$I$2:$I$10000,"W")</f>
        <v/>
      </c>
      <c r="G16" s="31">
        <f>COUNTIFS(Team_Weeks!$K$2:$K$10000,$L16,Team_Weeks!$I$2:$I$10000,"L")</f>
        <v/>
      </c>
      <c r="H16" s="31">
        <f>COUNTIFS(Team_Weeks!$K$2:$K$10000,$L16,Team_Weeks!$I$2:$I$10000,"T")</f>
        <v/>
      </c>
      <c r="I16" s="21">
        <f>IFERROR((F16+0.5*H16)/(F16+G16+H16),"")</f>
        <v/>
      </c>
      <c r="J16" s="22">
        <f>SUMIFS(Team_Weeks!$G$2:$G$10000,Team_Weeks!$K$2:$K$10000,$L16)</f>
        <v/>
      </c>
      <c r="K16" s="23">
        <f>IFERROR(J16/(F16+G16+H16),"")</f>
        <v/>
      </c>
      <c r="L16" s="2" t="inlineStr">
        <is>
          <t>PITACIOC</t>
        </is>
      </c>
    </row>
    <row r="17">
      <c r="A17" s="14">
        <f>HYPERLINK("#'Isaias'!A1","Isaias")</f>
        <v/>
      </c>
      <c r="B17" s="34">
        <f>COUNTIF(Teams!$C$2:$C$1000,$L17)</f>
        <v/>
      </c>
      <c r="C17" s="34">
        <f>COUNTIFS(Teams!$C$2:$C$1000,$L17,Teams!$N$2:$N$1000,"Champion")</f>
        <v/>
      </c>
      <c r="D17" s="34">
        <f>COUNTIFS(Teams!$C$2:$C$1000,$L17,Teams!$N$2:$N$1000,"Runner-Up")</f>
        <v/>
      </c>
      <c r="E17" s="34">
        <f>COUNTIFS(Teams!$C$2:$C$1000,$L17,Teams!$M$2:$M$1000,"Yes")</f>
        <v/>
      </c>
      <c r="F17" s="34">
        <f>COUNTIFS(Team_Weeks!$K$2:$K$10000,$L17,Team_Weeks!$I$2:$I$10000,"W")</f>
        <v/>
      </c>
      <c r="G17" s="34">
        <f>COUNTIFS(Team_Weeks!$K$2:$K$10000,$L17,Team_Weeks!$I$2:$I$10000,"L")</f>
        <v/>
      </c>
      <c r="H17" s="34">
        <f>COUNTIFS(Team_Weeks!$K$2:$K$10000,$L17,Team_Weeks!$I$2:$I$10000,"T")</f>
        <v/>
      </c>
      <c r="I17" s="39">
        <f>IFERROR((F17+0.5*H17)/(F17+G17+H17),"")</f>
        <v/>
      </c>
      <c r="J17" s="17">
        <f>SUMIFS(Team_Weeks!$G$2:$G$10000,Team_Weeks!$K$2:$K$10000,$L17)</f>
        <v/>
      </c>
      <c r="K17" s="40">
        <f>IFERROR(J17/(F17+G17+H17),"")</f>
        <v/>
      </c>
      <c r="L17" s="2" t="inlineStr">
        <is>
          <t>ISAROD</t>
        </is>
      </c>
    </row>
    <row r="18">
      <c r="A18" s="19">
        <f>HYPERLINK("#'Vicks'!A1","Vicks")</f>
        <v/>
      </c>
      <c r="B18" s="31">
        <f>COUNTIF(Teams!$C$2:$C$1000,$L18)</f>
        <v/>
      </c>
      <c r="C18" s="31">
        <f>COUNTIFS(Teams!$C$2:$C$1000,$L18,Teams!$N$2:$N$1000,"Champion")</f>
        <v/>
      </c>
      <c r="D18" s="31">
        <f>COUNTIFS(Teams!$C$2:$C$1000,$L18,Teams!$N$2:$N$1000,"Runner-Up")</f>
        <v/>
      </c>
      <c r="E18" s="31">
        <f>COUNTIFS(Teams!$C$2:$C$1000,$L18,Teams!$M$2:$M$1000,"Yes")</f>
        <v/>
      </c>
      <c r="F18" s="31">
        <f>COUNTIFS(Team_Weeks!$K$2:$K$10000,$L18,Team_Weeks!$I$2:$I$10000,"W")</f>
        <v/>
      </c>
      <c r="G18" s="31">
        <f>COUNTIFS(Team_Weeks!$K$2:$K$10000,$L18,Team_Weeks!$I$2:$I$10000,"L")</f>
        <v/>
      </c>
      <c r="H18" s="31">
        <f>COUNTIFS(Team_Weeks!$K$2:$K$10000,$L18,Team_Weeks!$I$2:$I$10000,"T")</f>
        <v/>
      </c>
      <c r="I18" s="21">
        <f>IFERROR((F18+0.5*H18)/(F18+G18+H18),"")</f>
        <v/>
      </c>
      <c r="J18" s="22">
        <f>SUMIFS(Team_Weeks!$G$2:$G$10000,Team_Weeks!$K$2:$K$10000,$L18)</f>
        <v/>
      </c>
      <c r="K18" s="23">
        <f>IFERROR(J18/(F18+G18+H18),"")</f>
        <v/>
      </c>
      <c r="L18" s="2" t="inlineStr">
        <is>
          <t>LDV</t>
        </is>
      </c>
    </row>
    <row r="19">
      <c r="A19" s="14">
        <f>HYPERLINK("#'Lopez'!A1","Lopez")</f>
        <v/>
      </c>
      <c r="B19" s="34">
        <f>COUNTIF(Teams!$C$2:$C$1000,$L19)</f>
        <v/>
      </c>
      <c r="C19" s="34">
        <f>COUNTIFS(Teams!$C$2:$C$1000,$L19,Teams!$N$2:$N$1000,"Champion")</f>
        <v/>
      </c>
      <c r="D19" s="34">
        <f>COUNTIFS(Teams!$C$2:$C$1000,$L19,Teams!$N$2:$N$1000,"Runner-Up")</f>
        <v/>
      </c>
      <c r="E19" s="34">
        <f>COUNTIFS(Teams!$C$2:$C$1000,$L19,Teams!$M$2:$M$1000,"Yes")</f>
        <v/>
      </c>
      <c r="F19" s="34">
        <f>COUNTIFS(Team_Weeks!$K$2:$K$10000,$L19,Team_Weeks!$I$2:$I$10000,"W")</f>
        <v/>
      </c>
      <c r="G19" s="34">
        <f>COUNTIFS(Team_Weeks!$K$2:$K$10000,$L19,Team_Weeks!$I$2:$I$10000,"L")</f>
        <v/>
      </c>
      <c r="H19" s="34">
        <f>COUNTIFS(Team_Weeks!$K$2:$K$10000,$L19,Team_Weeks!$I$2:$I$10000,"T")</f>
        <v/>
      </c>
      <c r="I19" s="39">
        <f>IFERROR((F19+0.5*H19)/(F19+G19+H19),"")</f>
        <v/>
      </c>
      <c r="J19" s="17">
        <f>SUMIFS(Team_Weeks!$G$2:$G$10000,Team_Weeks!$K$2:$K$10000,$L19)</f>
        <v/>
      </c>
      <c r="K19" s="40">
        <f>IFERROR(J19/(F19+G19+H19),"")</f>
        <v/>
      </c>
      <c r="L19" s="2" t="inlineStr">
        <is>
          <t>ALEXAODE</t>
        </is>
      </c>
    </row>
    <row r="20">
      <c r="A20" s="19">
        <f>HYPERLINK("#'Rooney'!A1","Rooney")</f>
        <v/>
      </c>
      <c r="B20" s="31">
        <f>COUNTIF(Teams!$C$2:$C$1000,$L20)</f>
        <v/>
      </c>
      <c r="C20" s="31">
        <f>COUNTIFS(Teams!$C$2:$C$1000,$L20,Teams!$N$2:$N$1000,"Champion")</f>
        <v/>
      </c>
      <c r="D20" s="31">
        <f>COUNTIFS(Teams!$C$2:$C$1000,$L20,Teams!$N$2:$N$1000,"Runner-Up")</f>
        <v/>
      </c>
      <c r="E20" s="31">
        <f>COUNTIFS(Teams!$C$2:$C$1000,$L20,Teams!$M$2:$M$1000,"Yes")</f>
        <v/>
      </c>
      <c r="F20" s="31">
        <f>COUNTIFS(Team_Weeks!$K$2:$K$10000,$L20,Team_Weeks!$I$2:$I$10000,"W")</f>
        <v/>
      </c>
      <c r="G20" s="31">
        <f>COUNTIFS(Team_Weeks!$K$2:$K$10000,$L20,Team_Weeks!$I$2:$I$10000,"L")</f>
        <v/>
      </c>
      <c r="H20" s="31">
        <f>COUNTIFS(Team_Weeks!$K$2:$K$10000,$L20,Team_Weeks!$I$2:$I$10000,"T")</f>
        <v/>
      </c>
      <c r="I20" s="21">
        <f>IFERROR((F20+0.5*H20)/(F20+G20+H20),"")</f>
        <v/>
      </c>
      <c r="J20" s="22">
        <f>SUMIFS(Team_Weeks!$G$2:$G$10000,Team_Weeks!$K$2:$K$10000,$L20)</f>
        <v/>
      </c>
      <c r="K20" s="23">
        <f>IFERROR(J20/(F20+G20+H20),"")</f>
        <v/>
      </c>
      <c r="L20" s="2" t="inlineStr">
        <is>
          <t>HUEROELC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S19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hidden="1" width="13" customWidth="1" min="19" max="19"/>
  </cols>
  <sheetData>
    <row r="1" ht="28" customHeight="1">
      <c r="A1" s="6" t="inlineStr">
        <is>
          <t>Head-to-Head Matrix  (row owner's record vs column owner, all games)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</row>
    <row r="2" hidden="1">
      <c r="B2" s="24" t="inlineStr">
        <is>
          <t>TONYCLIF</t>
        </is>
      </c>
      <c r="C2" s="24" t="inlineStr">
        <is>
          <t>HUERO</t>
        </is>
      </c>
      <c r="D2" s="24" t="inlineStr">
        <is>
          <t>JCHAPS</t>
        </is>
      </c>
      <c r="E2" s="24" t="inlineStr">
        <is>
          <t>ABARBA</t>
        </is>
      </c>
      <c r="F2" s="24" t="inlineStr">
        <is>
          <t>PUENTETU</t>
        </is>
      </c>
      <c r="G2" s="24" t="inlineStr">
        <is>
          <t>PACO</t>
        </is>
      </c>
      <c r="H2" s="24" t="inlineStr">
        <is>
          <t>PEPSALFA</t>
        </is>
      </c>
      <c r="I2" s="24" t="inlineStr">
        <is>
          <t>CALLITO</t>
        </is>
      </c>
      <c r="J2" s="24" t="inlineStr">
        <is>
          <t>TROQUERO</t>
        </is>
      </c>
      <c r="K2" s="24" t="inlineStr">
        <is>
          <t>VARO</t>
        </is>
      </c>
      <c r="L2" s="24" t="inlineStr">
        <is>
          <t>EMAN</t>
        </is>
      </c>
      <c r="M2" s="24" t="inlineStr">
        <is>
          <t>PITACIOC</t>
        </is>
      </c>
      <c r="N2" s="24" t="inlineStr">
        <is>
          <t>ISAROD</t>
        </is>
      </c>
      <c r="O2" s="24" t="inlineStr">
        <is>
          <t>LDV</t>
        </is>
      </c>
      <c r="P2" s="24" t="inlineStr">
        <is>
          <t>ALEXAODE</t>
        </is>
      </c>
      <c r="Q2" s="24" t="inlineStr">
        <is>
          <t>HUEROELC</t>
        </is>
      </c>
    </row>
    <row r="3" ht="30" customHeight="1">
      <c r="A3" s="11" t="inlineStr">
        <is>
          <t>Row vs column →</t>
        </is>
      </c>
      <c r="B3" s="25" t="inlineStr">
        <is>
          <t>Yeyo</t>
        </is>
      </c>
      <c r="C3" s="25" t="inlineStr">
        <is>
          <t>Huero</t>
        </is>
      </c>
      <c r="D3" s="25" t="inlineStr">
        <is>
          <t>Chaps</t>
        </is>
      </c>
      <c r="E3" s="25" t="inlineStr">
        <is>
          <t>Blacks</t>
        </is>
      </c>
      <c r="F3" s="25" t="inlineStr">
        <is>
          <t>Amir</t>
        </is>
      </c>
      <c r="G3" s="25" t="inlineStr">
        <is>
          <t>Paco</t>
        </is>
      </c>
      <c r="H3" s="25" t="inlineStr">
        <is>
          <t>Pepe</t>
        </is>
      </c>
      <c r="I3" s="25" t="inlineStr">
        <is>
          <t>Callito</t>
        </is>
      </c>
      <c r="J3" s="25" t="inlineStr">
        <is>
          <t>Felipe</t>
        </is>
      </c>
      <c r="K3" s="25" t="inlineStr">
        <is>
          <t>Varo</t>
        </is>
      </c>
      <c r="L3" s="25" t="inlineStr">
        <is>
          <t>E-Man</t>
        </is>
      </c>
      <c r="M3" s="25" t="inlineStr">
        <is>
          <t>Winnie</t>
        </is>
      </c>
      <c r="N3" s="25" t="inlineStr">
        <is>
          <t>Isaias</t>
        </is>
      </c>
      <c r="O3" s="25" t="inlineStr">
        <is>
          <t>Vicks</t>
        </is>
      </c>
      <c r="P3" s="25" t="inlineStr">
        <is>
          <t>Lopez</t>
        </is>
      </c>
      <c r="Q3" s="25" t="inlineStr">
        <is>
          <t>Rooney</t>
        </is>
      </c>
    </row>
    <row r="4">
      <c r="A4" s="26" t="inlineStr">
        <is>
          <t>Yeyo</t>
        </is>
      </c>
      <c r="B4" s="27" t="inlineStr">
        <is>
          <t>—</t>
        </is>
      </c>
      <c r="C4" s="28">
        <f>IF(COUNTIFS(Team_Weeks!$K$2:$K$10000,$S4,Team_Weeks!$L$2:$L$10000,C$2,Team_Weeks!$I$2:$I$10000,"W")+COUNTIFS(Team_Weeks!$K$2:$K$10000,$S4,Team_Weeks!$L$2:$L$10000,C$2,Team_Weeks!$I$2:$I$10000,"L")+COUNTIFS(Team_Weeks!$K$2:$K$10000,$S4,Team_Weeks!$L$2:$L$10000,C$2,Team_Weeks!$I$2:$I$10000,"T")=0,"",COUNTIFS(Team_Weeks!$K$2:$K$10000,$S4,Team_Weeks!$L$2:$L$10000,C$2,Team_Weeks!$I$2:$I$10000,"W")&amp;"-"&amp;COUNTIFS(Team_Weeks!$K$2:$K$10000,$S4,Team_Weeks!$L$2:$L$10000,C$2,Team_Weeks!$I$2:$I$10000,"L")&amp;IF(COUNTIFS(Team_Weeks!$K$2:$K$10000,$S4,Team_Weeks!$L$2:$L$10000,C$2,Team_Weeks!$I$2:$I$10000,"T")&gt;0,"-"&amp;COUNTIFS(Team_Weeks!$K$2:$K$10000,$S4,Team_Weeks!$L$2:$L$10000,C$2,Team_Weeks!$I$2:$I$10000,"T"),""))</f>
        <v/>
      </c>
      <c r="D4" s="28">
        <f>IF(COUNTIFS(Team_Weeks!$K$2:$K$10000,$S4,Team_Weeks!$L$2:$L$10000,D$2,Team_Weeks!$I$2:$I$10000,"W")+COUNTIFS(Team_Weeks!$K$2:$K$10000,$S4,Team_Weeks!$L$2:$L$10000,D$2,Team_Weeks!$I$2:$I$10000,"L")+COUNTIFS(Team_Weeks!$K$2:$K$10000,$S4,Team_Weeks!$L$2:$L$10000,D$2,Team_Weeks!$I$2:$I$10000,"T")=0,"",COUNTIFS(Team_Weeks!$K$2:$K$10000,$S4,Team_Weeks!$L$2:$L$10000,D$2,Team_Weeks!$I$2:$I$10000,"W")&amp;"-"&amp;COUNTIFS(Team_Weeks!$K$2:$K$10000,$S4,Team_Weeks!$L$2:$L$10000,D$2,Team_Weeks!$I$2:$I$10000,"L")&amp;IF(COUNTIFS(Team_Weeks!$K$2:$K$10000,$S4,Team_Weeks!$L$2:$L$10000,D$2,Team_Weeks!$I$2:$I$10000,"T")&gt;0,"-"&amp;COUNTIFS(Team_Weeks!$K$2:$K$10000,$S4,Team_Weeks!$L$2:$L$10000,D$2,Team_Weeks!$I$2:$I$10000,"T"),""))</f>
        <v/>
      </c>
      <c r="E4" s="28">
        <f>IF(COUNTIFS(Team_Weeks!$K$2:$K$10000,$S4,Team_Weeks!$L$2:$L$10000,E$2,Team_Weeks!$I$2:$I$10000,"W")+COUNTIFS(Team_Weeks!$K$2:$K$10000,$S4,Team_Weeks!$L$2:$L$10000,E$2,Team_Weeks!$I$2:$I$10000,"L")+COUNTIFS(Team_Weeks!$K$2:$K$10000,$S4,Team_Weeks!$L$2:$L$10000,E$2,Team_Weeks!$I$2:$I$10000,"T")=0,"",COUNTIFS(Team_Weeks!$K$2:$K$10000,$S4,Team_Weeks!$L$2:$L$10000,E$2,Team_Weeks!$I$2:$I$10000,"W")&amp;"-"&amp;COUNTIFS(Team_Weeks!$K$2:$K$10000,$S4,Team_Weeks!$L$2:$L$10000,E$2,Team_Weeks!$I$2:$I$10000,"L")&amp;IF(COUNTIFS(Team_Weeks!$K$2:$K$10000,$S4,Team_Weeks!$L$2:$L$10000,E$2,Team_Weeks!$I$2:$I$10000,"T")&gt;0,"-"&amp;COUNTIFS(Team_Weeks!$K$2:$K$10000,$S4,Team_Weeks!$L$2:$L$10000,E$2,Team_Weeks!$I$2:$I$10000,"T"),""))</f>
        <v/>
      </c>
      <c r="F4" s="28">
        <f>IF(COUNTIFS(Team_Weeks!$K$2:$K$10000,$S4,Team_Weeks!$L$2:$L$10000,F$2,Team_Weeks!$I$2:$I$10000,"W")+COUNTIFS(Team_Weeks!$K$2:$K$10000,$S4,Team_Weeks!$L$2:$L$10000,F$2,Team_Weeks!$I$2:$I$10000,"L")+COUNTIFS(Team_Weeks!$K$2:$K$10000,$S4,Team_Weeks!$L$2:$L$10000,F$2,Team_Weeks!$I$2:$I$10000,"T")=0,"",COUNTIFS(Team_Weeks!$K$2:$K$10000,$S4,Team_Weeks!$L$2:$L$10000,F$2,Team_Weeks!$I$2:$I$10000,"W")&amp;"-"&amp;COUNTIFS(Team_Weeks!$K$2:$K$10000,$S4,Team_Weeks!$L$2:$L$10000,F$2,Team_Weeks!$I$2:$I$10000,"L")&amp;IF(COUNTIFS(Team_Weeks!$K$2:$K$10000,$S4,Team_Weeks!$L$2:$L$10000,F$2,Team_Weeks!$I$2:$I$10000,"T")&gt;0,"-"&amp;COUNTIFS(Team_Weeks!$K$2:$K$10000,$S4,Team_Weeks!$L$2:$L$10000,F$2,Team_Weeks!$I$2:$I$10000,"T"),""))</f>
        <v/>
      </c>
      <c r="G4" s="28">
        <f>IF(COUNTIFS(Team_Weeks!$K$2:$K$10000,$S4,Team_Weeks!$L$2:$L$10000,G$2,Team_Weeks!$I$2:$I$10000,"W")+COUNTIFS(Team_Weeks!$K$2:$K$10000,$S4,Team_Weeks!$L$2:$L$10000,G$2,Team_Weeks!$I$2:$I$10000,"L")+COUNTIFS(Team_Weeks!$K$2:$K$10000,$S4,Team_Weeks!$L$2:$L$10000,G$2,Team_Weeks!$I$2:$I$10000,"T")=0,"",COUNTIFS(Team_Weeks!$K$2:$K$10000,$S4,Team_Weeks!$L$2:$L$10000,G$2,Team_Weeks!$I$2:$I$10000,"W")&amp;"-"&amp;COUNTIFS(Team_Weeks!$K$2:$K$10000,$S4,Team_Weeks!$L$2:$L$10000,G$2,Team_Weeks!$I$2:$I$10000,"L")&amp;IF(COUNTIFS(Team_Weeks!$K$2:$K$10000,$S4,Team_Weeks!$L$2:$L$10000,G$2,Team_Weeks!$I$2:$I$10000,"T")&gt;0,"-"&amp;COUNTIFS(Team_Weeks!$K$2:$K$10000,$S4,Team_Weeks!$L$2:$L$10000,G$2,Team_Weeks!$I$2:$I$10000,"T"),""))</f>
        <v/>
      </c>
      <c r="H4" s="28">
        <f>IF(COUNTIFS(Team_Weeks!$K$2:$K$10000,$S4,Team_Weeks!$L$2:$L$10000,H$2,Team_Weeks!$I$2:$I$10000,"W")+COUNTIFS(Team_Weeks!$K$2:$K$10000,$S4,Team_Weeks!$L$2:$L$10000,H$2,Team_Weeks!$I$2:$I$10000,"L")+COUNTIFS(Team_Weeks!$K$2:$K$10000,$S4,Team_Weeks!$L$2:$L$10000,H$2,Team_Weeks!$I$2:$I$10000,"T")=0,"",COUNTIFS(Team_Weeks!$K$2:$K$10000,$S4,Team_Weeks!$L$2:$L$10000,H$2,Team_Weeks!$I$2:$I$10000,"W")&amp;"-"&amp;COUNTIFS(Team_Weeks!$K$2:$K$10000,$S4,Team_Weeks!$L$2:$L$10000,H$2,Team_Weeks!$I$2:$I$10000,"L")&amp;IF(COUNTIFS(Team_Weeks!$K$2:$K$10000,$S4,Team_Weeks!$L$2:$L$10000,H$2,Team_Weeks!$I$2:$I$10000,"T")&gt;0,"-"&amp;COUNTIFS(Team_Weeks!$K$2:$K$10000,$S4,Team_Weeks!$L$2:$L$10000,H$2,Team_Weeks!$I$2:$I$10000,"T"),""))</f>
        <v/>
      </c>
      <c r="I4" s="28">
        <f>IF(COUNTIFS(Team_Weeks!$K$2:$K$10000,$S4,Team_Weeks!$L$2:$L$10000,I$2,Team_Weeks!$I$2:$I$10000,"W")+COUNTIFS(Team_Weeks!$K$2:$K$10000,$S4,Team_Weeks!$L$2:$L$10000,I$2,Team_Weeks!$I$2:$I$10000,"L")+COUNTIFS(Team_Weeks!$K$2:$K$10000,$S4,Team_Weeks!$L$2:$L$10000,I$2,Team_Weeks!$I$2:$I$10000,"T")=0,"",COUNTIFS(Team_Weeks!$K$2:$K$10000,$S4,Team_Weeks!$L$2:$L$10000,I$2,Team_Weeks!$I$2:$I$10000,"W")&amp;"-"&amp;COUNTIFS(Team_Weeks!$K$2:$K$10000,$S4,Team_Weeks!$L$2:$L$10000,I$2,Team_Weeks!$I$2:$I$10000,"L")&amp;IF(COUNTIFS(Team_Weeks!$K$2:$K$10000,$S4,Team_Weeks!$L$2:$L$10000,I$2,Team_Weeks!$I$2:$I$10000,"T")&gt;0,"-"&amp;COUNTIFS(Team_Weeks!$K$2:$K$10000,$S4,Team_Weeks!$L$2:$L$10000,I$2,Team_Weeks!$I$2:$I$10000,"T"),""))</f>
        <v/>
      </c>
      <c r="J4" s="28">
        <f>IF(COUNTIFS(Team_Weeks!$K$2:$K$10000,$S4,Team_Weeks!$L$2:$L$10000,J$2,Team_Weeks!$I$2:$I$10000,"W")+COUNTIFS(Team_Weeks!$K$2:$K$10000,$S4,Team_Weeks!$L$2:$L$10000,J$2,Team_Weeks!$I$2:$I$10000,"L")+COUNTIFS(Team_Weeks!$K$2:$K$10000,$S4,Team_Weeks!$L$2:$L$10000,J$2,Team_Weeks!$I$2:$I$10000,"T")=0,"",COUNTIFS(Team_Weeks!$K$2:$K$10000,$S4,Team_Weeks!$L$2:$L$10000,J$2,Team_Weeks!$I$2:$I$10000,"W")&amp;"-"&amp;COUNTIFS(Team_Weeks!$K$2:$K$10000,$S4,Team_Weeks!$L$2:$L$10000,J$2,Team_Weeks!$I$2:$I$10000,"L")&amp;IF(COUNTIFS(Team_Weeks!$K$2:$K$10000,$S4,Team_Weeks!$L$2:$L$10000,J$2,Team_Weeks!$I$2:$I$10000,"T")&gt;0,"-"&amp;COUNTIFS(Team_Weeks!$K$2:$K$10000,$S4,Team_Weeks!$L$2:$L$10000,J$2,Team_Weeks!$I$2:$I$10000,"T"),""))</f>
        <v/>
      </c>
      <c r="K4" s="28">
        <f>IF(COUNTIFS(Team_Weeks!$K$2:$K$10000,$S4,Team_Weeks!$L$2:$L$10000,K$2,Team_Weeks!$I$2:$I$10000,"W")+COUNTIFS(Team_Weeks!$K$2:$K$10000,$S4,Team_Weeks!$L$2:$L$10000,K$2,Team_Weeks!$I$2:$I$10000,"L")+COUNTIFS(Team_Weeks!$K$2:$K$10000,$S4,Team_Weeks!$L$2:$L$10000,K$2,Team_Weeks!$I$2:$I$10000,"T")=0,"",COUNTIFS(Team_Weeks!$K$2:$K$10000,$S4,Team_Weeks!$L$2:$L$10000,K$2,Team_Weeks!$I$2:$I$10000,"W")&amp;"-"&amp;COUNTIFS(Team_Weeks!$K$2:$K$10000,$S4,Team_Weeks!$L$2:$L$10000,K$2,Team_Weeks!$I$2:$I$10000,"L")&amp;IF(COUNTIFS(Team_Weeks!$K$2:$K$10000,$S4,Team_Weeks!$L$2:$L$10000,K$2,Team_Weeks!$I$2:$I$10000,"T")&gt;0,"-"&amp;COUNTIFS(Team_Weeks!$K$2:$K$10000,$S4,Team_Weeks!$L$2:$L$10000,K$2,Team_Weeks!$I$2:$I$10000,"T"),""))</f>
        <v/>
      </c>
      <c r="L4" s="28">
        <f>IF(COUNTIFS(Team_Weeks!$K$2:$K$10000,$S4,Team_Weeks!$L$2:$L$10000,L$2,Team_Weeks!$I$2:$I$10000,"W")+COUNTIFS(Team_Weeks!$K$2:$K$10000,$S4,Team_Weeks!$L$2:$L$10000,L$2,Team_Weeks!$I$2:$I$10000,"L")+COUNTIFS(Team_Weeks!$K$2:$K$10000,$S4,Team_Weeks!$L$2:$L$10000,L$2,Team_Weeks!$I$2:$I$10000,"T")=0,"",COUNTIFS(Team_Weeks!$K$2:$K$10000,$S4,Team_Weeks!$L$2:$L$10000,L$2,Team_Weeks!$I$2:$I$10000,"W")&amp;"-"&amp;COUNTIFS(Team_Weeks!$K$2:$K$10000,$S4,Team_Weeks!$L$2:$L$10000,L$2,Team_Weeks!$I$2:$I$10000,"L")&amp;IF(COUNTIFS(Team_Weeks!$K$2:$K$10000,$S4,Team_Weeks!$L$2:$L$10000,L$2,Team_Weeks!$I$2:$I$10000,"T")&gt;0,"-"&amp;COUNTIFS(Team_Weeks!$K$2:$K$10000,$S4,Team_Weeks!$L$2:$L$10000,L$2,Team_Weeks!$I$2:$I$10000,"T"),""))</f>
        <v/>
      </c>
      <c r="M4" s="28">
        <f>IF(COUNTIFS(Team_Weeks!$K$2:$K$10000,$S4,Team_Weeks!$L$2:$L$10000,M$2,Team_Weeks!$I$2:$I$10000,"W")+COUNTIFS(Team_Weeks!$K$2:$K$10000,$S4,Team_Weeks!$L$2:$L$10000,M$2,Team_Weeks!$I$2:$I$10000,"L")+COUNTIFS(Team_Weeks!$K$2:$K$10000,$S4,Team_Weeks!$L$2:$L$10000,M$2,Team_Weeks!$I$2:$I$10000,"T")=0,"",COUNTIFS(Team_Weeks!$K$2:$K$10000,$S4,Team_Weeks!$L$2:$L$10000,M$2,Team_Weeks!$I$2:$I$10000,"W")&amp;"-"&amp;COUNTIFS(Team_Weeks!$K$2:$K$10000,$S4,Team_Weeks!$L$2:$L$10000,M$2,Team_Weeks!$I$2:$I$10000,"L")&amp;IF(COUNTIFS(Team_Weeks!$K$2:$K$10000,$S4,Team_Weeks!$L$2:$L$10000,M$2,Team_Weeks!$I$2:$I$10000,"T")&gt;0,"-"&amp;COUNTIFS(Team_Weeks!$K$2:$K$10000,$S4,Team_Weeks!$L$2:$L$10000,M$2,Team_Weeks!$I$2:$I$10000,"T"),""))</f>
        <v/>
      </c>
      <c r="N4" s="28">
        <f>IF(COUNTIFS(Team_Weeks!$K$2:$K$10000,$S4,Team_Weeks!$L$2:$L$10000,N$2,Team_Weeks!$I$2:$I$10000,"W")+COUNTIFS(Team_Weeks!$K$2:$K$10000,$S4,Team_Weeks!$L$2:$L$10000,N$2,Team_Weeks!$I$2:$I$10000,"L")+COUNTIFS(Team_Weeks!$K$2:$K$10000,$S4,Team_Weeks!$L$2:$L$10000,N$2,Team_Weeks!$I$2:$I$10000,"T")=0,"",COUNTIFS(Team_Weeks!$K$2:$K$10000,$S4,Team_Weeks!$L$2:$L$10000,N$2,Team_Weeks!$I$2:$I$10000,"W")&amp;"-"&amp;COUNTIFS(Team_Weeks!$K$2:$K$10000,$S4,Team_Weeks!$L$2:$L$10000,N$2,Team_Weeks!$I$2:$I$10000,"L")&amp;IF(COUNTIFS(Team_Weeks!$K$2:$K$10000,$S4,Team_Weeks!$L$2:$L$10000,N$2,Team_Weeks!$I$2:$I$10000,"T")&gt;0,"-"&amp;COUNTIFS(Team_Weeks!$K$2:$K$10000,$S4,Team_Weeks!$L$2:$L$10000,N$2,Team_Weeks!$I$2:$I$10000,"T"),""))</f>
        <v/>
      </c>
      <c r="O4" s="28">
        <f>IF(COUNTIFS(Team_Weeks!$K$2:$K$10000,$S4,Team_Weeks!$L$2:$L$10000,O$2,Team_Weeks!$I$2:$I$10000,"W")+COUNTIFS(Team_Weeks!$K$2:$K$10000,$S4,Team_Weeks!$L$2:$L$10000,O$2,Team_Weeks!$I$2:$I$10000,"L")+COUNTIFS(Team_Weeks!$K$2:$K$10000,$S4,Team_Weeks!$L$2:$L$10000,O$2,Team_Weeks!$I$2:$I$10000,"T")=0,"",COUNTIFS(Team_Weeks!$K$2:$K$10000,$S4,Team_Weeks!$L$2:$L$10000,O$2,Team_Weeks!$I$2:$I$10000,"W")&amp;"-"&amp;COUNTIFS(Team_Weeks!$K$2:$K$10000,$S4,Team_Weeks!$L$2:$L$10000,O$2,Team_Weeks!$I$2:$I$10000,"L")&amp;IF(COUNTIFS(Team_Weeks!$K$2:$K$10000,$S4,Team_Weeks!$L$2:$L$10000,O$2,Team_Weeks!$I$2:$I$10000,"T")&gt;0,"-"&amp;COUNTIFS(Team_Weeks!$K$2:$K$10000,$S4,Team_Weeks!$L$2:$L$10000,O$2,Team_Weeks!$I$2:$I$10000,"T"),""))</f>
        <v/>
      </c>
      <c r="P4" s="28">
        <f>IF(COUNTIFS(Team_Weeks!$K$2:$K$10000,$S4,Team_Weeks!$L$2:$L$10000,P$2,Team_Weeks!$I$2:$I$10000,"W")+COUNTIFS(Team_Weeks!$K$2:$K$10000,$S4,Team_Weeks!$L$2:$L$10000,P$2,Team_Weeks!$I$2:$I$10000,"L")+COUNTIFS(Team_Weeks!$K$2:$K$10000,$S4,Team_Weeks!$L$2:$L$10000,P$2,Team_Weeks!$I$2:$I$10000,"T")=0,"",COUNTIFS(Team_Weeks!$K$2:$K$10000,$S4,Team_Weeks!$L$2:$L$10000,P$2,Team_Weeks!$I$2:$I$10000,"W")&amp;"-"&amp;COUNTIFS(Team_Weeks!$K$2:$K$10000,$S4,Team_Weeks!$L$2:$L$10000,P$2,Team_Weeks!$I$2:$I$10000,"L")&amp;IF(COUNTIFS(Team_Weeks!$K$2:$K$10000,$S4,Team_Weeks!$L$2:$L$10000,P$2,Team_Weeks!$I$2:$I$10000,"T")&gt;0,"-"&amp;COUNTIFS(Team_Weeks!$K$2:$K$10000,$S4,Team_Weeks!$L$2:$L$10000,P$2,Team_Weeks!$I$2:$I$10000,"T"),""))</f>
        <v/>
      </c>
      <c r="Q4" s="28">
        <f>IF(COUNTIFS(Team_Weeks!$K$2:$K$10000,$S4,Team_Weeks!$L$2:$L$10000,Q$2,Team_Weeks!$I$2:$I$10000,"W")+COUNTIFS(Team_Weeks!$K$2:$K$10000,$S4,Team_Weeks!$L$2:$L$10000,Q$2,Team_Weeks!$I$2:$I$10000,"L")+COUNTIFS(Team_Weeks!$K$2:$K$10000,$S4,Team_Weeks!$L$2:$L$10000,Q$2,Team_Weeks!$I$2:$I$10000,"T")=0,"",COUNTIFS(Team_Weeks!$K$2:$K$10000,$S4,Team_Weeks!$L$2:$L$10000,Q$2,Team_Weeks!$I$2:$I$10000,"W")&amp;"-"&amp;COUNTIFS(Team_Weeks!$K$2:$K$10000,$S4,Team_Weeks!$L$2:$L$10000,Q$2,Team_Weeks!$I$2:$I$10000,"L")&amp;IF(COUNTIFS(Team_Weeks!$K$2:$K$10000,$S4,Team_Weeks!$L$2:$L$10000,Q$2,Team_Weeks!$I$2:$I$10000,"T")&gt;0,"-"&amp;COUNTIFS(Team_Weeks!$K$2:$K$10000,$S4,Team_Weeks!$L$2:$L$10000,Q$2,Team_Weeks!$I$2:$I$10000,"T"),""))</f>
        <v/>
      </c>
      <c r="S4" s="2" t="inlineStr">
        <is>
          <t>TONYCLIF</t>
        </is>
      </c>
    </row>
    <row r="5">
      <c r="A5" s="26" t="inlineStr">
        <is>
          <t>Huero</t>
        </is>
      </c>
      <c r="B5" s="28">
        <f>IF(COUNTIFS(Team_Weeks!$K$2:$K$10000,$S5,Team_Weeks!$L$2:$L$10000,B$2,Team_Weeks!$I$2:$I$10000,"W")+COUNTIFS(Team_Weeks!$K$2:$K$10000,$S5,Team_Weeks!$L$2:$L$10000,B$2,Team_Weeks!$I$2:$I$10000,"L")+COUNTIFS(Team_Weeks!$K$2:$K$10000,$S5,Team_Weeks!$L$2:$L$10000,B$2,Team_Weeks!$I$2:$I$10000,"T")=0,"",COUNTIFS(Team_Weeks!$K$2:$K$10000,$S5,Team_Weeks!$L$2:$L$10000,B$2,Team_Weeks!$I$2:$I$10000,"W")&amp;"-"&amp;COUNTIFS(Team_Weeks!$K$2:$K$10000,$S5,Team_Weeks!$L$2:$L$10000,B$2,Team_Weeks!$I$2:$I$10000,"L")&amp;IF(COUNTIFS(Team_Weeks!$K$2:$K$10000,$S5,Team_Weeks!$L$2:$L$10000,B$2,Team_Weeks!$I$2:$I$10000,"T")&gt;0,"-"&amp;COUNTIFS(Team_Weeks!$K$2:$K$10000,$S5,Team_Weeks!$L$2:$L$10000,B$2,Team_Weeks!$I$2:$I$10000,"T"),""))</f>
        <v/>
      </c>
      <c r="C5" s="27" t="inlineStr">
        <is>
          <t>—</t>
        </is>
      </c>
      <c r="D5" s="28">
        <f>IF(COUNTIFS(Team_Weeks!$K$2:$K$10000,$S5,Team_Weeks!$L$2:$L$10000,D$2,Team_Weeks!$I$2:$I$10000,"W")+COUNTIFS(Team_Weeks!$K$2:$K$10000,$S5,Team_Weeks!$L$2:$L$10000,D$2,Team_Weeks!$I$2:$I$10000,"L")+COUNTIFS(Team_Weeks!$K$2:$K$10000,$S5,Team_Weeks!$L$2:$L$10000,D$2,Team_Weeks!$I$2:$I$10000,"T")=0,"",COUNTIFS(Team_Weeks!$K$2:$K$10000,$S5,Team_Weeks!$L$2:$L$10000,D$2,Team_Weeks!$I$2:$I$10000,"W")&amp;"-"&amp;COUNTIFS(Team_Weeks!$K$2:$K$10000,$S5,Team_Weeks!$L$2:$L$10000,D$2,Team_Weeks!$I$2:$I$10000,"L")&amp;IF(COUNTIFS(Team_Weeks!$K$2:$K$10000,$S5,Team_Weeks!$L$2:$L$10000,D$2,Team_Weeks!$I$2:$I$10000,"T")&gt;0,"-"&amp;COUNTIFS(Team_Weeks!$K$2:$K$10000,$S5,Team_Weeks!$L$2:$L$10000,D$2,Team_Weeks!$I$2:$I$10000,"T"),""))</f>
        <v/>
      </c>
      <c r="E5" s="28">
        <f>IF(COUNTIFS(Team_Weeks!$K$2:$K$10000,$S5,Team_Weeks!$L$2:$L$10000,E$2,Team_Weeks!$I$2:$I$10000,"W")+COUNTIFS(Team_Weeks!$K$2:$K$10000,$S5,Team_Weeks!$L$2:$L$10000,E$2,Team_Weeks!$I$2:$I$10000,"L")+COUNTIFS(Team_Weeks!$K$2:$K$10000,$S5,Team_Weeks!$L$2:$L$10000,E$2,Team_Weeks!$I$2:$I$10000,"T")=0,"",COUNTIFS(Team_Weeks!$K$2:$K$10000,$S5,Team_Weeks!$L$2:$L$10000,E$2,Team_Weeks!$I$2:$I$10000,"W")&amp;"-"&amp;COUNTIFS(Team_Weeks!$K$2:$K$10000,$S5,Team_Weeks!$L$2:$L$10000,E$2,Team_Weeks!$I$2:$I$10000,"L")&amp;IF(COUNTIFS(Team_Weeks!$K$2:$K$10000,$S5,Team_Weeks!$L$2:$L$10000,E$2,Team_Weeks!$I$2:$I$10000,"T")&gt;0,"-"&amp;COUNTIFS(Team_Weeks!$K$2:$K$10000,$S5,Team_Weeks!$L$2:$L$10000,E$2,Team_Weeks!$I$2:$I$10000,"T"),""))</f>
        <v/>
      </c>
      <c r="F5" s="28">
        <f>IF(COUNTIFS(Team_Weeks!$K$2:$K$10000,$S5,Team_Weeks!$L$2:$L$10000,F$2,Team_Weeks!$I$2:$I$10000,"W")+COUNTIFS(Team_Weeks!$K$2:$K$10000,$S5,Team_Weeks!$L$2:$L$10000,F$2,Team_Weeks!$I$2:$I$10000,"L")+COUNTIFS(Team_Weeks!$K$2:$K$10000,$S5,Team_Weeks!$L$2:$L$10000,F$2,Team_Weeks!$I$2:$I$10000,"T")=0,"",COUNTIFS(Team_Weeks!$K$2:$K$10000,$S5,Team_Weeks!$L$2:$L$10000,F$2,Team_Weeks!$I$2:$I$10000,"W")&amp;"-"&amp;COUNTIFS(Team_Weeks!$K$2:$K$10000,$S5,Team_Weeks!$L$2:$L$10000,F$2,Team_Weeks!$I$2:$I$10000,"L")&amp;IF(COUNTIFS(Team_Weeks!$K$2:$K$10000,$S5,Team_Weeks!$L$2:$L$10000,F$2,Team_Weeks!$I$2:$I$10000,"T")&gt;0,"-"&amp;COUNTIFS(Team_Weeks!$K$2:$K$10000,$S5,Team_Weeks!$L$2:$L$10000,F$2,Team_Weeks!$I$2:$I$10000,"T"),""))</f>
        <v/>
      </c>
      <c r="G5" s="28">
        <f>IF(COUNTIFS(Team_Weeks!$K$2:$K$10000,$S5,Team_Weeks!$L$2:$L$10000,G$2,Team_Weeks!$I$2:$I$10000,"W")+COUNTIFS(Team_Weeks!$K$2:$K$10000,$S5,Team_Weeks!$L$2:$L$10000,G$2,Team_Weeks!$I$2:$I$10000,"L")+COUNTIFS(Team_Weeks!$K$2:$K$10000,$S5,Team_Weeks!$L$2:$L$10000,G$2,Team_Weeks!$I$2:$I$10000,"T")=0,"",COUNTIFS(Team_Weeks!$K$2:$K$10000,$S5,Team_Weeks!$L$2:$L$10000,G$2,Team_Weeks!$I$2:$I$10000,"W")&amp;"-"&amp;COUNTIFS(Team_Weeks!$K$2:$K$10000,$S5,Team_Weeks!$L$2:$L$10000,G$2,Team_Weeks!$I$2:$I$10000,"L")&amp;IF(COUNTIFS(Team_Weeks!$K$2:$K$10000,$S5,Team_Weeks!$L$2:$L$10000,G$2,Team_Weeks!$I$2:$I$10000,"T")&gt;0,"-"&amp;COUNTIFS(Team_Weeks!$K$2:$K$10000,$S5,Team_Weeks!$L$2:$L$10000,G$2,Team_Weeks!$I$2:$I$10000,"T"),""))</f>
        <v/>
      </c>
      <c r="H5" s="28">
        <f>IF(COUNTIFS(Team_Weeks!$K$2:$K$10000,$S5,Team_Weeks!$L$2:$L$10000,H$2,Team_Weeks!$I$2:$I$10000,"W")+COUNTIFS(Team_Weeks!$K$2:$K$10000,$S5,Team_Weeks!$L$2:$L$10000,H$2,Team_Weeks!$I$2:$I$10000,"L")+COUNTIFS(Team_Weeks!$K$2:$K$10000,$S5,Team_Weeks!$L$2:$L$10000,H$2,Team_Weeks!$I$2:$I$10000,"T")=0,"",COUNTIFS(Team_Weeks!$K$2:$K$10000,$S5,Team_Weeks!$L$2:$L$10000,H$2,Team_Weeks!$I$2:$I$10000,"W")&amp;"-"&amp;COUNTIFS(Team_Weeks!$K$2:$K$10000,$S5,Team_Weeks!$L$2:$L$10000,H$2,Team_Weeks!$I$2:$I$10000,"L")&amp;IF(COUNTIFS(Team_Weeks!$K$2:$K$10000,$S5,Team_Weeks!$L$2:$L$10000,H$2,Team_Weeks!$I$2:$I$10000,"T")&gt;0,"-"&amp;COUNTIFS(Team_Weeks!$K$2:$K$10000,$S5,Team_Weeks!$L$2:$L$10000,H$2,Team_Weeks!$I$2:$I$10000,"T"),""))</f>
        <v/>
      </c>
      <c r="I5" s="28">
        <f>IF(COUNTIFS(Team_Weeks!$K$2:$K$10000,$S5,Team_Weeks!$L$2:$L$10000,I$2,Team_Weeks!$I$2:$I$10000,"W")+COUNTIFS(Team_Weeks!$K$2:$K$10000,$S5,Team_Weeks!$L$2:$L$10000,I$2,Team_Weeks!$I$2:$I$10000,"L")+COUNTIFS(Team_Weeks!$K$2:$K$10000,$S5,Team_Weeks!$L$2:$L$10000,I$2,Team_Weeks!$I$2:$I$10000,"T")=0,"",COUNTIFS(Team_Weeks!$K$2:$K$10000,$S5,Team_Weeks!$L$2:$L$10000,I$2,Team_Weeks!$I$2:$I$10000,"W")&amp;"-"&amp;COUNTIFS(Team_Weeks!$K$2:$K$10000,$S5,Team_Weeks!$L$2:$L$10000,I$2,Team_Weeks!$I$2:$I$10000,"L")&amp;IF(COUNTIFS(Team_Weeks!$K$2:$K$10000,$S5,Team_Weeks!$L$2:$L$10000,I$2,Team_Weeks!$I$2:$I$10000,"T")&gt;0,"-"&amp;COUNTIFS(Team_Weeks!$K$2:$K$10000,$S5,Team_Weeks!$L$2:$L$10000,I$2,Team_Weeks!$I$2:$I$10000,"T"),""))</f>
        <v/>
      </c>
      <c r="J5" s="28">
        <f>IF(COUNTIFS(Team_Weeks!$K$2:$K$10000,$S5,Team_Weeks!$L$2:$L$10000,J$2,Team_Weeks!$I$2:$I$10000,"W")+COUNTIFS(Team_Weeks!$K$2:$K$10000,$S5,Team_Weeks!$L$2:$L$10000,J$2,Team_Weeks!$I$2:$I$10000,"L")+COUNTIFS(Team_Weeks!$K$2:$K$10000,$S5,Team_Weeks!$L$2:$L$10000,J$2,Team_Weeks!$I$2:$I$10000,"T")=0,"",COUNTIFS(Team_Weeks!$K$2:$K$10000,$S5,Team_Weeks!$L$2:$L$10000,J$2,Team_Weeks!$I$2:$I$10000,"W")&amp;"-"&amp;COUNTIFS(Team_Weeks!$K$2:$K$10000,$S5,Team_Weeks!$L$2:$L$10000,J$2,Team_Weeks!$I$2:$I$10000,"L")&amp;IF(COUNTIFS(Team_Weeks!$K$2:$K$10000,$S5,Team_Weeks!$L$2:$L$10000,J$2,Team_Weeks!$I$2:$I$10000,"T")&gt;0,"-"&amp;COUNTIFS(Team_Weeks!$K$2:$K$10000,$S5,Team_Weeks!$L$2:$L$10000,J$2,Team_Weeks!$I$2:$I$10000,"T"),""))</f>
        <v/>
      </c>
      <c r="K5" s="28">
        <f>IF(COUNTIFS(Team_Weeks!$K$2:$K$10000,$S5,Team_Weeks!$L$2:$L$10000,K$2,Team_Weeks!$I$2:$I$10000,"W")+COUNTIFS(Team_Weeks!$K$2:$K$10000,$S5,Team_Weeks!$L$2:$L$10000,K$2,Team_Weeks!$I$2:$I$10000,"L")+COUNTIFS(Team_Weeks!$K$2:$K$10000,$S5,Team_Weeks!$L$2:$L$10000,K$2,Team_Weeks!$I$2:$I$10000,"T")=0,"",COUNTIFS(Team_Weeks!$K$2:$K$10000,$S5,Team_Weeks!$L$2:$L$10000,K$2,Team_Weeks!$I$2:$I$10000,"W")&amp;"-"&amp;COUNTIFS(Team_Weeks!$K$2:$K$10000,$S5,Team_Weeks!$L$2:$L$10000,K$2,Team_Weeks!$I$2:$I$10000,"L")&amp;IF(COUNTIFS(Team_Weeks!$K$2:$K$10000,$S5,Team_Weeks!$L$2:$L$10000,K$2,Team_Weeks!$I$2:$I$10000,"T")&gt;0,"-"&amp;COUNTIFS(Team_Weeks!$K$2:$K$10000,$S5,Team_Weeks!$L$2:$L$10000,K$2,Team_Weeks!$I$2:$I$10000,"T"),""))</f>
        <v/>
      </c>
      <c r="L5" s="28">
        <f>IF(COUNTIFS(Team_Weeks!$K$2:$K$10000,$S5,Team_Weeks!$L$2:$L$10000,L$2,Team_Weeks!$I$2:$I$10000,"W")+COUNTIFS(Team_Weeks!$K$2:$K$10000,$S5,Team_Weeks!$L$2:$L$10000,L$2,Team_Weeks!$I$2:$I$10000,"L")+COUNTIFS(Team_Weeks!$K$2:$K$10000,$S5,Team_Weeks!$L$2:$L$10000,L$2,Team_Weeks!$I$2:$I$10000,"T")=0,"",COUNTIFS(Team_Weeks!$K$2:$K$10000,$S5,Team_Weeks!$L$2:$L$10000,L$2,Team_Weeks!$I$2:$I$10000,"W")&amp;"-"&amp;COUNTIFS(Team_Weeks!$K$2:$K$10000,$S5,Team_Weeks!$L$2:$L$10000,L$2,Team_Weeks!$I$2:$I$10000,"L")&amp;IF(COUNTIFS(Team_Weeks!$K$2:$K$10000,$S5,Team_Weeks!$L$2:$L$10000,L$2,Team_Weeks!$I$2:$I$10000,"T")&gt;0,"-"&amp;COUNTIFS(Team_Weeks!$K$2:$K$10000,$S5,Team_Weeks!$L$2:$L$10000,L$2,Team_Weeks!$I$2:$I$10000,"T"),""))</f>
        <v/>
      </c>
      <c r="M5" s="28">
        <f>IF(COUNTIFS(Team_Weeks!$K$2:$K$10000,$S5,Team_Weeks!$L$2:$L$10000,M$2,Team_Weeks!$I$2:$I$10000,"W")+COUNTIFS(Team_Weeks!$K$2:$K$10000,$S5,Team_Weeks!$L$2:$L$10000,M$2,Team_Weeks!$I$2:$I$10000,"L")+COUNTIFS(Team_Weeks!$K$2:$K$10000,$S5,Team_Weeks!$L$2:$L$10000,M$2,Team_Weeks!$I$2:$I$10000,"T")=0,"",COUNTIFS(Team_Weeks!$K$2:$K$10000,$S5,Team_Weeks!$L$2:$L$10000,M$2,Team_Weeks!$I$2:$I$10000,"W")&amp;"-"&amp;COUNTIFS(Team_Weeks!$K$2:$K$10000,$S5,Team_Weeks!$L$2:$L$10000,M$2,Team_Weeks!$I$2:$I$10000,"L")&amp;IF(COUNTIFS(Team_Weeks!$K$2:$K$10000,$S5,Team_Weeks!$L$2:$L$10000,M$2,Team_Weeks!$I$2:$I$10000,"T")&gt;0,"-"&amp;COUNTIFS(Team_Weeks!$K$2:$K$10000,$S5,Team_Weeks!$L$2:$L$10000,M$2,Team_Weeks!$I$2:$I$10000,"T"),""))</f>
        <v/>
      </c>
      <c r="N5" s="28">
        <f>IF(COUNTIFS(Team_Weeks!$K$2:$K$10000,$S5,Team_Weeks!$L$2:$L$10000,N$2,Team_Weeks!$I$2:$I$10000,"W")+COUNTIFS(Team_Weeks!$K$2:$K$10000,$S5,Team_Weeks!$L$2:$L$10000,N$2,Team_Weeks!$I$2:$I$10000,"L")+COUNTIFS(Team_Weeks!$K$2:$K$10000,$S5,Team_Weeks!$L$2:$L$10000,N$2,Team_Weeks!$I$2:$I$10000,"T")=0,"",COUNTIFS(Team_Weeks!$K$2:$K$10000,$S5,Team_Weeks!$L$2:$L$10000,N$2,Team_Weeks!$I$2:$I$10000,"W")&amp;"-"&amp;COUNTIFS(Team_Weeks!$K$2:$K$10000,$S5,Team_Weeks!$L$2:$L$10000,N$2,Team_Weeks!$I$2:$I$10000,"L")&amp;IF(COUNTIFS(Team_Weeks!$K$2:$K$10000,$S5,Team_Weeks!$L$2:$L$10000,N$2,Team_Weeks!$I$2:$I$10000,"T")&gt;0,"-"&amp;COUNTIFS(Team_Weeks!$K$2:$K$10000,$S5,Team_Weeks!$L$2:$L$10000,N$2,Team_Weeks!$I$2:$I$10000,"T"),""))</f>
        <v/>
      </c>
      <c r="O5" s="28">
        <f>IF(COUNTIFS(Team_Weeks!$K$2:$K$10000,$S5,Team_Weeks!$L$2:$L$10000,O$2,Team_Weeks!$I$2:$I$10000,"W")+COUNTIFS(Team_Weeks!$K$2:$K$10000,$S5,Team_Weeks!$L$2:$L$10000,O$2,Team_Weeks!$I$2:$I$10000,"L")+COUNTIFS(Team_Weeks!$K$2:$K$10000,$S5,Team_Weeks!$L$2:$L$10000,O$2,Team_Weeks!$I$2:$I$10000,"T")=0,"",COUNTIFS(Team_Weeks!$K$2:$K$10000,$S5,Team_Weeks!$L$2:$L$10000,O$2,Team_Weeks!$I$2:$I$10000,"W")&amp;"-"&amp;COUNTIFS(Team_Weeks!$K$2:$K$10000,$S5,Team_Weeks!$L$2:$L$10000,O$2,Team_Weeks!$I$2:$I$10000,"L")&amp;IF(COUNTIFS(Team_Weeks!$K$2:$K$10000,$S5,Team_Weeks!$L$2:$L$10000,O$2,Team_Weeks!$I$2:$I$10000,"T")&gt;0,"-"&amp;COUNTIFS(Team_Weeks!$K$2:$K$10000,$S5,Team_Weeks!$L$2:$L$10000,O$2,Team_Weeks!$I$2:$I$10000,"T"),""))</f>
        <v/>
      </c>
      <c r="P5" s="28">
        <f>IF(COUNTIFS(Team_Weeks!$K$2:$K$10000,$S5,Team_Weeks!$L$2:$L$10000,P$2,Team_Weeks!$I$2:$I$10000,"W")+COUNTIFS(Team_Weeks!$K$2:$K$10000,$S5,Team_Weeks!$L$2:$L$10000,P$2,Team_Weeks!$I$2:$I$10000,"L")+COUNTIFS(Team_Weeks!$K$2:$K$10000,$S5,Team_Weeks!$L$2:$L$10000,P$2,Team_Weeks!$I$2:$I$10000,"T")=0,"",COUNTIFS(Team_Weeks!$K$2:$K$10000,$S5,Team_Weeks!$L$2:$L$10000,P$2,Team_Weeks!$I$2:$I$10000,"W")&amp;"-"&amp;COUNTIFS(Team_Weeks!$K$2:$K$10000,$S5,Team_Weeks!$L$2:$L$10000,P$2,Team_Weeks!$I$2:$I$10000,"L")&amp;IF(COUNTIFS(Team_Weeks!$K$2:$K$10000,$S5,Team_Weeks!$L$2:$L$10000,P$2,Team_Weeks!$I$2:$I$10000,"T")&gt;0,"-"&amp;COUNTIFS(Team_Weeks!$K$2:$K$10000,$S5,Team_Weeks!$L$2:$L$10000,P$2,Team_Weeks!$I$2:$I$10000,"T"),""))</f>
        <v/>
      </c>
      <c r="Q5" s="28">
        <f>IF(COUNTIFS(Team_Weeks!$K$2:$K$10000,$S5,Team_Weeks!$L$2:$L$10000,Q$2,Team_Weeks!$I$2:$I$10000,"W")+COUNTIFS(Team_Weeks!$K$2:$K$10000,$S5,Team_Weeks!$L$2:$L$10000,Q$2,Team_Weeks!$I$2:$I$10000,"L")+COUNTIFS(Team_Weeks!$K$2:$K$10000,$S5,Team_Weeks!$L$2:$L$10000,Q$2,Team_Weeks!$I$2:$I$10000,"T")=0,"",COUNTIFS(Team_Weeks!$K$2:$K$10000,$S5,Team_Weeks!$L$2:$L$10000,Q$2,Team_Weeks!$I$2:$I$10000,"W")&amp;"-"&amp;COUNTIFS(Team_Weeks!$K$2:$K$10000,$S5,Team_Weeks!$L$2:$L$10000,Q$2,Team_Weeks!$I$2:$I$10000,"L")&amp;IF(COUNTIFS(Team_Weeks!$K$2:$K$10000,$S5,Team_Weeks!$L$2:$L$10000,Q$2,Team_Weeks!$I$2:$I$10000,"T")&gt;0,"-"&amp;COUNTIFS(Team_Weeks!$K$2:$K$10000,$S5,Team_Weeks!$L$2:$L$10000,Q$2,Team_Weeks!$I$2:$I$10000,"T"),""))</f>
        <v/>
      </c>
      <c r="S5" s="2" t="inlineStr">
        <is>
          <t>HUERO</t>
        </is>
      </c>
    </row>
    <row r="6">
      <c r="A6" s="26" t="inlineStr">
        <is>
          <t>Chaps</t>
        </is>
      </c>
      <c r="B6" s="28">
        <f>IF(COUNTIFS(Team_Weeks!$K$2:$K$10000,$S6,Team_Weeks!$L$2:$L$10000,B$2,Team_Weeks!$I$2:$I$10000,"W")+COUNTIFS(Team_Weeks!$K$2:$K$10000,$S6,Team_Weeks!$L$2:$L$10000,B$2,Team_Weeks!$I$2:$I$10000,"L")+COUNTIFS(Team_Weeks!$K$2:$K$10000,$S6,Team_Weeks!$L$2:$L$10000,B$2,Team_Weeks!$I$2:$I$10000,"T")=0,"",COUNTIFS(Team_Weeks!$K$2:$K$10000,$S6,Team_Weeks!$L$2:$L$10000,B$2,Team_Weeks!$I$2:$I$10000,"W")&amp;"-"&amp;COUNTIFS(Team_Weeks!$K$2:$K$10000,$S6,Team_Weeks!$L$2:$L$10000,B$2,Team_Weeks!$I$2:$I$10000,"L")&amp;IF(COUNTIFS(Team_Weeks!$K$2:$K$10000,$S6,Team_Weeks!$L$2:$L$10000,B$2,Team_Weeks!$I$2:$I$10000,"T")&gt;0,"-"&amp;COUNTIFS(Team_Weeks!$K$2:$K$10000,$S6,Team_Weeks!$L$2:$L$10000,B$2,Team_Weeks!$I$2:$I$10000,"T"),""))</f>
        <v/>
      </c>
      <c r="C6" s="28">
        <f>IF(COUNTIFS(Team_Weeks!$K$2:$K$10000,$S6,Team_Weeks!$L$2:$L$10000,C$2,Team_Weeks!$I$2:$I$10000,"W")+COUNTIFS(Team_Weeks!$K$2:$K$10000,$S6,Team_Weeks!$L$2:$L$10000,C$2,Team_Weeks!$I$2:$I$10000,"L")+COUNTIFS(Team_Weeks!$K$2:$K$10000,$S6,Team_Weeks!$L$2:$L$10000,C$2,Team_Weeks!$I$2:$I$10000,"T")=0,"",COUNTIFS(Team_Weeks!$K$2:$K$10000,$S6,Team_Weeks!$L$2:$L$10000,C$2,Team_Weeks!$I$2:$I$10000,"W")&amp;"-"&amp;COUNTIFS(Team_Weeks!$K$2:$K$10000,$S6,Team_Weeks!$L$2:$L$10000,C$2,Team_Weeks!$I$2:$I$10000,"L")&amp;IF(COUNTIFS(Team_Weeks!$K$2:$K$10000,$S6,Team_Weeks!$L$2:$L$10000,C$2,Team_Weeks!$I$2:$I$10000,"T")&gt;0,"-"&amp;COUNTIFS(Team_Weeks!$K$2:$K$10000,$S6,Team_Weeks!$L$2:$L$10000,C$2,Team_Weeks!$I$2:$I$10000,"T"),""))</f>
        <v/>
      </c>
      <c r="D6" s="27" t="inlineStr">
        <is>
          <t>—</t>
        </is>
      </c>
      <c r="E6" s="28">
        <f>IF(COUNTIFS(Team_Weeks!$K$2:$K$10000,$S6,Team_Weeks!$L$2:$L$10000,E$2,Team_Weeks!$I$2:$I$10000,"W")+COUNTIFS(Team_Weeks!$K$2:$K$10000,$S6,Team_Weeks!$L$2:$L$10000,E$2,Team_Weeks!$I$2:$I$10000,"L")+COUNTIFS(Team_Weeks!$K$2:$K$10000,$S6,Team_Weeks!$L$2:$L$10000,E$2,Team_Weeks!$I$2:$I$10000,"T")=0,"",COUNTIFS(Team_Weeks!$K$2:$K$10000,$S6,Team_Weeks!$L$2:$L$10000,E$2,Team_Weeks!$I$2:$I$10000,"W")&amp;"-"&amp;COUNTIFS(Team_Weeks!$K$2:$K$10000,$S6,Team_Weeks!$L$2:$L$10000,E$2,Team_Weeks!$I$2:$I$10000,"L")&amp;IF(COUNTIFS(Team_Weeks!$K$2:$K$10000,$S6,Team_Weeks!$L$2:$L$10000,E$2,Team_Weeks!$I$2:$I$10000,"T")&gt;0,"-"&amp;COUNTIFS(Team_Weeks!$K$2:$K$10000,$S6,Team_Weeks!$L$2:$L$10000,E$2,Team_Weeks!$I$2:$I$10000,"T"),""))</f>
        <v/>
      </c>
      <c r="F6" s="28">
        <f>IF(COUNTIFS(Team_Weeks!$K$2:$K$10000,$S6,Team_Weeks!$L$2:$L$10000,F$2,Team_Weeks!$I$2:$I$10000,"W")+COUNTIFS(Team_Weeks!$K$2:$K$10000,$S6,Team_Weeks!$L$2:$L$10000,F$2,Team_Weeks!$I$2:$I$10000,"L")+COUNTIFS(Team_Weeks!$K$2:$K$10000,$S6,Team_Weeks!$L$2:$L$10000,F$2,Team_Weeks!$I$2:$I$10000,"T")=0,"",COUNTIFS(Team_Weeks!$K$2:$K$10000,$S6,Team_Weeks!$L$2:$L$10000,F$2,Team_Weeks!$I$2:$I$10000,"W")&amp;"-"&amp;COUNTIFS(Team_Weeks!$K$2:$K$10000,$S6,Team_Weeks!$L$2:$L$10000,F$2,Team_Weeks!$I$2:$I$10000,"L")&amp;IF(COUNTIFS(Team_Weeks!$K$2:$K$10000,$S6,Team_Weeks!$L$2:$L$10000,F$2,Team_Weeks!$I$2:$I$10000,"T")&gt;0,"-"&amp;COUNTIFS(Team_Weeks!$K$2:$K$10000,$S6,Team_Weeks!$L$2:$L$10000,F$2,Team_Weeks!$I$2:$I$10000,"T"),""))</f>
        <v/>
      </c>
      <c r="G6" s="28">
        <f>IF(COUNTIFS(Team_Weeks!$K$2:$K$10000,$S6,Team_Weeks!$L$2:$L$10000,G$2,Team_Weeks!$I$2:$I$10000,"W")+COUNTIFS(Team_Weeks!$K$2:$K$10000,$S6,Team_Weeks!$L$2:$L$10000,G$2,Team_Weeks!$I$2:$I$10000,"L")+COUNTIFS(Team_Weeks!$K$2:$K$10000,$S6,Team_Weeks!$L$2:$L$10000,G$2,Team_Weeks!$I$2:$I$10000,"T")=0,"",COUNTIFS(Team_Weeks!$K$2:$K$10000,$S6,Team_Weeks!$L$2:$L$10000,G$2,Team_Weeks!$I$2:$I$10000,"W")&amp;"-"&amp;COUNTIFS(Team_Weeks!$K$2:$K$10000,$S6,Team_Weeks!$L$2:$L$10000,G$2,Team_Weeks!$I$2:$I$10000,"L")&amp;IF(COUNTIFS(Team_Weeks!$K$2:$K$10000,$S6,Team_Weeks!$L$2:$L$10000,G$2,Team_Weeks!$I$2:$I$10000,"T")&gt;0,"-"&amp;COUNTIFS(Team_Weeks!$K$2:$K$10000,$S6,Team_Weeks!$L$2:$L$10000,G$2,Team_Weeks!$I$2:$I$10000,"T"),""))</f>
        <v/>
      </c>
      <c r="H6" s="28">
        <f>IF(COUNTIFS(Team_Weeks!$K$2:$K$10000,$S6,Team_Weeks!$L$2:$L$10000,H$2,Team_Weeks!$I$2:$I$10000,"W")+COUNTIFS(Team_Weeks!$K$2:$K$10000,$S6,Team_Weeks!$L$2:$L$10000,H$2,Team_Weeks!$I$2:$I$10000,"L")+COUNTIFS(Team_Weeks!$K$2:$K$10000,$S6,Team_Weeks!$L$2:$L$10000,H$2,Team_Weeks!$I$2:$I$10000,"T")=0,"",COUNTIFS(Team_Weeks!$K$2:$K$10000,$S6,Team_Weeks!$L$2:$L$10000,H$2,Team_Weeks!$I$2:$I$10000,"W")&amp;"-"&amp;COUNTIFS(Team_Weeks!$K$2:$K$10000,$S6,Team_Weeks!$L$2:$L$10000,H$2,Team_Weeks!$I$2:$I$10000,"L")&amp;IF(COUNTIFS(Team_Weeks!$K$2:$K$10000,$S6,Team_Weeks!$L$2:$L$10000,H$2,Team_Weeks!$I$2:$I$10000,"T")&gt;0,"-"&amp;COUNTIFS(Team_Weeks!$K$2:$K$10000,$S6,Team_Weeks!$L$2:$L$10000,H$2,Team_Weeks!$I$2:$I$10000,"T"),""))</f>
        <v/>
      </c>
      <c r="I6" s="28">
        <f>IF(COUNTIFS(Team_Weeks!$K$2:$K$10000,$S6,Team_Weeks!$L$2:$L$10000,I$2,Team_Weeks!$I$2:$I$10000,"W")+COUNTIFS(Team_Weeks!$K$2:$K$10000,$S6,Team_Weeks!$L$2:$L$10000,I$2,Team_Weeks!$I$2:$I$10000,"L")+COUNTIFS(Team_Weeks!$K$2:$K$10000,$S6,Team_Weeks!$L$2:$L$10000,I$2,Team_Weeks!$I$2:$I$10000,"T")=0,"",COUNTIFS(Team_Weeks!$K$2:$K$10000,$S6,Team_Weeks!$L$2:$L$10000,I$2,Team_Weeks!$I$2:$I$10000,"W")&amp;"-"&amp;COUNTIFS(Team_Weeks!$K$2:$K$10000,$S6,Team_Weeks!$L$2:$L$10000,I$2,Team_Weeks!$I$2:$I$10000,"L")&amp;IF(COUNTIFS(Team_Weeks!$K$2:$K$10000,$S6,Team_Weeks!$L$2:$L$10000,I$2,Team_Weeks!$I$2:$I$10000,"T")&gt;0,"-"&amp;COUNTIFS(Team_Weeks!$K$2:$K$10000,$S6,Team_Weeks!$L$2:$L$10000,I$2,Team_Weeks!$I$2:$I$10000,"T"),""))</f>
        <v/>
      </c>
      <c r="J6" s="28">
        <f>IF(COUNTIFS(Team_Weeks!$K$2:$K$10000,$S6,Team_Weeks!$L$2:$L$10000,J$2,Team_Weeks!$I$2:$I$10000,"W")+COUNTIFS(Team_Weeks!$K$2:$K$10000,$S6,Team_Weeks!$L$2:$L$10000,J$2,Team_Weeks!$I$2:$I$10000,"L")+COUNTIFS(Team_Weeks!$K$2:$K$10000,$S6,Team_Weeks!$L$2:$L$10000,J$2,Team_Weeks!$I$2:$I$10000,"T")=0,"",COUNTIFS(Team_Weeks!$K$2:$K$10000,$S6,Team_Weeks!$L$2:$L$10000,J$2,Team_Weeks!$I$2:$I$10000,"W")&amp;"-"&amp;COUNTIFS(Team_Weeks!$K$2:$K$10000,$S6,Team_Weeks!$L$2:$L$10000,J$2,Team_Weeks!$I$2:$I$10000,"L")&amp;IF(COUNTIFS(Team_Weeks!$K$2:$K$10000,$S6,Team_Weeks!$L$2:$L$10000,J$2,Team_Weeks!$I$2:$I$10000,"T")&gt;0,"-"&amp;COUNTIFS(Team_Weeks!$K$2:$K$10000,$S6,Team_Weeks!$L$2:$L$10000,J$2,Team_Weeks!$I$2:$I$10000,"T"),""))</f>
        <v/>
      </c>
      <c r="K6" s="28">
        <f>IF(COUNTIFS(Team_Weeks!$K$2:$K$10000,$S6,Team_Weeks!$L$2:$L$10000,K$2,Team_Weeks!$I$2:$I$10000,"W")+COUNTIFS(Team_Weeks!$K$2:$K$10000,$S6,Team_Weeks!$L$2:$L$10000,K$2,Team_Weeks!$I$2:$I$10000,"L")+COUNTIFS(Team_Weeks!$K$2:$K$10000,$S6,Team_Weeks!$L$2:$L$10000,K$2,Team_Weeks!$I$2:$I$10000,"T")=0,"",COUNTIFS(Team_Weeks!$K$2:$K$10000,$S6,Team_Weeks!$L$2:$L$10000,K$2,Team_Weeks!$I$2:$I$10000,"W")&amp;"-"&amp;COUNTIFS(Team_Weeks!$K$2:$K$10000,$S6,Team_Weeks!$L$2:$L$10000,K$2,Team_Weeks!$I$2:$I$10000,"L")&amp;IF(COUNTIFS(Team_Weeks!$K$2:$K$10000,$S6,Team_Weeks!$L$2:$L$10000,K$2,Team_Weeks!$I$2:$I$10000,"T")&gt;0,"-"&amp;COUNTIFS(Team_Weeks!$K$2:$K$10000,$S6,Team_Weeks!$L$2:$L$10000,K$2,Team_Weeks!$I$2:$I$10000,"T"),""))</f>
        <v/>
      </c>
      <c r="L6" s="28">
        <f>IF(COUNTIFS(Team_Weeks!$K$2:$K$10000,$S6,Team_Weeks!$L$2:$L$10000,L$2,Team_Weeks!$I$2:$I$10000,"W")+COUNTIFS(Team_Weeks!$K$2:$K$10000,$S6,Team_Weeks!$L$2:$L$10000,L$2,Team_Weeks!$I$2:$I$10000,"L")+COUNTIFS(Team_Weeks!$K$2:$K$10000,$S6,Team_Weeks!$L$2:$L$10000,L$2,Team_Weeks!$I$2:$I$10000,"T")=0,"",COUNTIFS(Team_Weeks!$K$2:$K$10000,$S6,Team_Weeks!$L$2:$L$10000,L$2,Team_Weeks!$I$2:$I$10000,"W")&amp;"-"&amp;COUNTIFS(Team_Weeks!$K$2:$K$10000,$S6,Team_Weeks!$L$2:$L$10000,L$2,Team_Weeks!$I$2:$I$10000,"L")&amp;IF(COUNTIFS(Team_Weeks!$K$2:$K$10000,$S6,Team_Weeks!$L$2:$L$10000,L$2,Team_Weeks!$I$2:$I$10000,"T")&gt;0,"-"&amp;COUNTIFS(Team_Weeks!$K$2:$K$10000,$S6,Team_Weeks!$L$2:$L$10000,L$2,Team_Weeks!$I$2:$I$10000,"T"),""))</f>
        <v/>
      </c>
      <c r="M6" s="28">
        <f>IF(COUNTIFS(Team_Weeks!$K$2:$K$10000,$S6,Team_Weeks!$L$2:$L$10000,M$2,Team_Weeks!$I$2:$I$10000,"W")+COUNTIFS(Team_Weeks!$K$2:$K$10000,$S6,Team_Weeks!$L$2:$L$10000,M$2,Team_Weeks!$I$2:$I$10000,"L")+COUNTIFS(Team_Weeks!$K$2:$K$10000,$S6,Team_Weeks!$L$2:$L$10000,M$2,Team_Weeks!$I$2:$I$10000,"T")=0,"",COUNTIFS(Team_Weeks!$K$2:$K$10000,$S6,Team_Weeks!$L$2:$L$10000,M$2,Team_Weeks!$I$2:$I$10000,"W")&amp;"-"&amp;COUNTIFS(Team_Weeks!$K$2:$K$10000,$S6,Team_Weeks!$L$2:$L$10000,M$2,Team_Weeks!$I$2:$I$10000,"L")&amp;IF(COUNTIFS(Team_Weeks!$K$2:$K$10000,$S6,Team_Weeks!$L$2:$L$10000,M$2,Team_Weeks!$I$2:$I$10000,"T")&gt;0,"-"&amp;COUNTIFS(Team_Weeks!$K$2:$K$10000,$S6,Team_Weeks!$L$2:$L$10000,M$2,Team_Weeks!$I$2:$I$10000,"T"),""))</f>
        <v/>
      </c>
      <c r="N6" s="28">
        <f>IF(COUNTIFS(Team_Weeks!$K$2:$K$10000,$S6,Team_Weeks!$L$2:$L$10000,N$2,Team_Weeks!$I$2:$I$10000,"W")+COUNTIFS(Team_Weeks!$K$2:$K$10000,$S6,Team_Weeks!$L$2:$L$10000,N$2,Team_Weeks!$I$2:$I$10000,"L")+COUNTIFS(Team_Weeks!$K$2:$K$10000,$S6,Team_Weeks!$L$2:$L$10000,N$2,Team_Weeks!$I$2:$I$10000,"T")=0,"",COUNTIFS(Team_Weeks!$K$2:$K$10000,$S6,Team_Weeks!$L$2:$L$10000,N$2,Team_Weeks!$I$2:$I$10000,"W")&amp;"-"&amp;COUNTIFS(Team_Weeks!$K$2:$K$10000,$S6,Team_Weeks!$L$2:$L$10000,N$2,Team_Weeks!$I$2:$I$10000,"L")&amp;IF(COUNTIFS(Team_Weeks!$K$2:$K$10000,$S6,Team_Weeks!$L$2:$L$10000,N$2,Team_Weeks!$I$2:$I$10000,"T")&gt;0,"-"&amp;COUNTIFS(Team_Weeks!$K$2:$K$10000,$S6,Team_Weeks!$L$2:$L$10000,N$2,Team_Weeks!$I$2:$I$10000,"T"),""))</f>
        <v/>
      </c>
      <c r="O6" s="28">
        <f>IF(COUNTIFS(Team_Weeks!$K$2:$K$10000,$S6,Team_Weeks!$L$2:$L$10000,O$2,Team_Weeks!$I$2:$I$10000,"W")+COUNTIFS(Team_Weeks!$K$2:$K$10000,$S6,Team_Weeks!$L$2:$L$10000,O$2,Team_Weeks!$I$2:$I$10000,"L")+COUNTIFS(Team_Weeks!$K$2:$K$10000,$S6,Team_Weeks!$L$2:$L$10000,O$2,Team_Weeks!$I$2:$I$10000,"T")=0,"",COUNTIFS(Team_Weeks!$K$2:$K$10000,$S6,Team_Weeks!$L$2:$L$10000,O$2,Team_Weeks!$I$2:$I$10000,"W")&amp;"-"&amp;COUNTIFS(Team_Weeks!$K$2:$K$10000,$S6,Team_Weeks!$L$2:$L$10000,O$2,Team_Weeks!$I$2:$I$10000,"L")&amp;IF(COUNTIFS(Team_Weeks!$K$2:$K$10000,$S6,Team_Weeks!$L$2:$L$10000,O$2,Team_Weeks!$I$2:$I$10000,"T")&gt;0,"-"&amp;COUNTIFS(Team_Weeks!$K$2:$K$10000,$S6,Team_Weeks!$L$2:$L$10000,O$2,Team_Weeks!$I$2:$I$10000,"T"),""))</f>
        <v/>
      </c>
      <c r="P6" s="28">
        <f>IF(COUNTIFS(Team_Weeks!$K$2:$K$10000,$S6,Team_Weeks!$L$2:$L$10000,P$2,Team_Weeks!$I$2:$I$10000,"W")+COUNTIFS(Team_Weeks!$K$2:$K$10000,$S6,Team_Weeks!$L$2:$L$10000,P$2,Team_Weeks!$I$2:$I$10000,"L")+COUNTIFS(Team_Weeks!$K$2:$K$10000,$S6,Team_Weeks!$L$2:$L$10000,P$2,Team_Weeks!$I$2:$I$10000,"T")=0,"",COUNTIFS(Team_Weeks!$K$2:$K$10000,$S6,Team_Weeks!$L$2:$L$10000,P$2,Team_Weeks!$I$2:$I$10000,"W")&amp;"-"&amp;COUNTIFS(Team_Weeks!$K$2:$K$10000,$S6,Team_Weeks!$L$2:$L$10000,P$2,Team_Weeks!$I$2:$I$10000,"L")&amp;IF(COUNTIFS(Team_Weeks!$K$2:$K$10000,$S6,Team_Weeks!$L$2:$L$10000,P$2,Team_Weeks!$I$2:$I$10000,"T")&gt;0,"-"&amp;COUNTIFS(Team_Weeks!$K$2:$K$10000,$S6,Team_Weeks!$L$2:$L$10000,P$2,Team_Weeks!$I$2:$I$10000,"T"),""))</f>
        <v/>
      </c>
      <c r="Q6" s="28">
        <f>IF(COUNTIFS(Team_Weeks!$K$2:$K$10000,$S6,Team_Weeks!$L$2:$L$10000,Q$2,Team_Weeks!$I$2:$I$10000,"W")+COUNTIFS(Team_Weeks!$K$2:$K$10000,$S6,Team_Weeks!$L$2:$L$10000,Q$2,Team_Weeks!$I$2:$I$10000,"L")+COUNTIFS(Team_Weeks!$K$2:$K$10000,$S6,Team_Weeks!$L$2:$L$10000,Q$2,Team_Weeks!$I$2:$I$10000,"T")=0,"",COUNTIFS(Team_Weeks!$K$2:$K$10000,$S6,Team_Weeks!$L$2:$L$10000,Q$2,Team_Weeks!$I$2:$I$10000,"W")&amp;"-"&amp;COUNTIFS(Team_Weeks!$K$2:$K$10000,$S6,Team_Weeks!$L$2:$L$10000,Q$2,Team_Weeks!$I$2:$I$10000,"L")&amp;IF(COUNTIFS(Team_Weeks!$K$2:$K$10000,$S6,Team_Weeks!$L$2:$L$10000,Q$2,Team_Weeks!$I$2:$I$10000,"T")&gt;0,"-"&amp;COUNTIFS(Team_Weeks!$K$2:$K$10000,$S6,Team_Weeks!$L$2:$L$10000,Q$2,Team_Weeks!$I$2:$I$10000,"T"),""))</f>
        <v/>
      </c>
      <c r="S6" s="2" t="inlineStr">
        <is>
          <t>JCHAPS</t>
        </is>
      </c>
    </row>
    <row r="7">
      <c r="A7" s="26" t="inlineStr">
        <is>
          <t>Blacks</t>
        </is>
      </c>
      <c r="B7" s="28">
        <f>IF(COUNTIFS(Team_Weeks!$K$2:$K$10000,$S7,Team_Weeks!$L$2:$L$10000,B$2,Team_Weeks!$I$2:$I$10000,"W")+COUNTIFS(Team_Weeks!$K$2:$K$10000,$S7,Team_Weeks!$L$2:$L$10000,B$2,Team_Weeks!$I$2:$I$10000,"L")+COUNTIFS(Team_Weeks!$K$2:$K$10000,$S7,Team_Weeks!$L$2:$L$10000,B$2,Team_Weeks!$I$2:$I$10000,"T")=0,"",COUNTIFS(Team_Weeks!$K$2:$K$10000,$S7,Team_Weeks!$L$2:$L$10000,B$2,Team_Weeks!$I$2:$I$10000,"W")&amp;"-"&amp;COUNTIFS(Team_Weeks!$K$2:$K$10000,$S7,Team_Weeks!$L$2:$L$10000,B$2,Team_Weeks!$I$2:$I$10000,"L")&amp;IF(COUNTIFS(Team_Weeks!$K$2:$K$10000,$S7,Team_Weeks!$L$2:$L$10000,B$2,Team_Weeks!$I$2:$I$10000,"T")&gt;0,"-"&amp;COUNTIFS(Team_Weeks!$K$2:$K$10000,$S7,Team_Weeks!$L$2:$L$10000,B$2,Team_Weeks!$I$2:$I$10000,"T"),""))</f>
        <v/>
      </c>
      <c r="C7" s="28">
        <f>IF(COUNTIFS(Team_Weeks!$K$2:$K$10000,$S7,Team_Weeks!$L$2:$L$10000,C$2,Team_Weeks!$I$2:$I$10000,"W")+COUNTIFS(Team_Weeks!$K$2:$K$10000,$S7,Team_Weeks!$L$2:$L$10000,C$2,Team_Weeks!$I$2:$I$10000,"L")+COUNTIFS(Team_Weeks!$K$2:$K$10000,$S7,Team_Weeks!$L$2:$L$10000,C$2,Team_Weeks!$I$2:$I$10000,"T")=0,"",COUNTIFS(Team_Weeks!$K$2:$K$10000,$S7,Team_Weeks!$L$2:$L$10000,C$2,Team_Weeks!$I$2:$I$10000,"W")&amp;"-"&amp;COUNTIFS(Team_Weeks!$K$2:$K$10000,$S7,Team_Weeks!$L$2:$L$10000,C$2,Team_Weeks!$I$2:$I$10000,"L")&amp;IF(COUNTIFS(Team_Weeks!$K$2:$K$10000,$S7,Team_Weeks!$L$2:$L$10000,C$2,Team_Weeks!$I$2:$I$10000,"T")&gt;0,"-"&amp;COUNTIFS(Team_Weeks!$K$2:$K$10000,$S7,Team_Weeks!$L$2:$L$10000,C$2,Team_Weeks!$I$2:$I$10000,"T"),""))</f>
        <v/>
      </c>
      <c r="D7" s="28">
        <f>IF(COUNTIFS(Team_Weeks!$K$2:$K$10000,$S7,Team_Weeks!$L$2:$L$10000,D$2,Team_Weeks!$I$2:$I$10000,"W")+COUNTIFS(Team_Weeks!$K$2:$K$10000,$S7,Team_Weeks!$L$2:$L$10000,D$2,Team_Weeks!$I$2:$I$10000,"L")+COUNTIFS(Team_Weeks!$K$2:$K$10000,$S7,Team_Weeks!$L$2:$L$10000,D$2,Team_Weeks!$I$2:$I$10000,"T")=0,"",COUNTIFS(Team_Weeks!$K$2:$K$10000,$S7,Team_Weeks!$L$2:$L$10000,D$2,Team_Weeks!$I$2:$I$10000,"W")&amp;"-"&amp;COUNTIFS(Team_Weeks!$K$2:$K$10000,$S7,Team_Weeks!$L$2:$L$10000,D$2,Team_Weeks!$I$2:$I$10000,"L")&amp;IF(COUNTIFS(Team_Weeks!$K$2:$K$10000,$S7,Team_Weeks!$L$2:$L$10000,D$2,Team_Weeks!$I$2:$I$10000,"T")&gt;0,"-"&amp;COUNTIFS(Team_Weeks!$K$2:$K$10000,$S7,Team_Weeks!$L$2:$L$10000,D$2,Team_Weeks!$I$2:$I$10000,"T"),""))</f>
        <v/>
      </c>
      <c r="E7" s="27" t="inlineStr">
        <is>
          <t>—</t>
        </is>
      </c>
      <c r="F7" s="28">
        <f>IF(COUNTIFS(Team_Weeks!$K$2:$K$10000,$S7,Team_Weeks!$L$2:$L$10000,F$2,Team_Weeks!$I$2:$I$10000,"W")+COUNTIFS(Team_Weeks!$K$2:$K$10000,$S7,Team_Weeks!$L$2:$L$10000,F$2,Team_Weeks!$I$2:$I$10000,"L")+COUNTIFS(Team_Weeks!$K$2:$K$10000,$S7,Team_Weeks!$L$2:$L$10000,F$2,Team_Weeks!$I$2:$I$10000,"T")=0,"",COUNTIFS(Team_Weeks!$K$2:$K$10000,$S7,Team_Weeks!$L$2:$L$10000,F$2,Team_Weeks!$I$2:$I$10000,"W")&amp;"-"&amp;COUNTIFS(Team_Weeks!$K$2:$K$10000,$S7,Team_Weeks!$L$2:$L$10000,F$2,Team_Weeks!$I$2:$I$10000,"L")&amp;IF(COUNTIFS(Team_Weeks!$K$2:$K$10000,$S7,Team_Weeks!$L$2:$L$10000,F$2,Team_Weeks!$I$2:$I$10000,"T")&gt;0,"-"&amp;COUNTIFS(Team_Weeks!$K$2:$K$10000,$S7,Team_Weeks!$L$2:$L$10000,F$2,Team_Weeks!$I$2:$I$10000,"T"),""))</f>
        <v/>
      </c>
      <c r="G7" s="28">
        <f>IF(COUNTIFS(Team_Weeks!$K$2:$K$10000,$S7,Team_Weeks!$L$2:$L$10000,G$2,Team_Weeks!$I$2:$I$10000,"W")+COUNTIFS(Team_Weeks!$K$2:$K$10000,$S7,Team_Weeks!$L$2:$L$10000,G$2,Team_Weeks!$I$2:$I$10000,"L")+COUNTIFS(Team_Weeks!$K$2:$K$10000,$S7,Team_Weeks!$L$2:$L$10000,G$2,Team_Weeks!$I$2:$I$10000,"T")=0,"",COUNTIFS(Team_Weeks!$K$2:$K$10000,$S7,Team_Weeks!$L$2:$L$10000,G$2,Team_Weeks!$I$2:$I$10000,"W")&amp;"-"&amp;COUNTIFS(Team_Weeks!$K$2:$K$10000,$S7,Team_Weeks!$L$2:$L$10000,G$2,Team_Weeks!$I$2:$I$10000,"L")&amp;IF(COUNTIFS(Team_Weeks!$K$2:$K$10000,$S7,Team_Weeks!$L$2:$L$10000,G$2,Team_Weeks!$I$2:$I$10000,"T")&gt;0,"-"&amp;COUNTIFS(Team_Weeks!$K$2:$K$10000,$S7,Team_Weeks!$L$2:$L$10000,G$2,Team_Weeks!$I$2:$I$10000,"T"),""))</f>
        <v/>
      </c>
      <c r="H7" s="28">
        <f>IF(COUNTIFS(Team_Weeks!$K$2:$K$10000,$S7,Team_Weeks!$L$2:$L$10000,H$2,Team_Weeks!$I$2:$I$10000,"W")+COUNTIFS(Team_Weeks!$K$2:$K$10000,$S7,Team_Weeks!$L$2:$L$10000,H$2,Team_Weeks!$I$2:$I$10000,"L")+COUNTIFS(Team_Weeks!$K$2:$K$10000,$S7,Team_Weeks!$L$2:$L$10000,H$2,Team_Weeks!$I$2:$I$10000,"T")=0,"",COUNTIFS(Team_Weeks!$K$2:$K$10000,$S7,Team_Weeks!$L$2:$L$10000,H$2,Team_Weeks!$I$2:$I$10000,"W")&amp;"-"&amp;COUNTIFS(Team_Weeks!$K$2:$K$10000,$S7,Team_Weeks!$L$2:$L$10000,H$2,Team_Weeks!$I$2:$I$10000,"L")&amp;IF(COUNTIFS(Team_Weeks!$K$2:$K$10000,$S7,Team_Weeks!$L$2:$L$10000,H$2,Team_Weeks!$I$2:$I$10000,"T")&gt;0,"-"&amp;COUNTIFS(Team_Weeks!$K$2:$K$10000,$S7,Team_Weeks!$L$2:$L$10000,H$2,Team_Weeks!$I$2:$I$10000,"T"),""))</f>
        <v/>
      </c>
      <c r="I7" s="28">
        <f>IF(COUNTIFS(Team_Weeks!$K$2:$K$10000,$S7,Team_Weeks!$L$2:$L$10000,I$2,Team_Weeks!$I$2:$I$10000,"W")+COUNTIFS(Team_Weeks!$K$2:$K$10000,$S7,Team_Weeks!$L$2:$L$10000,I$2,Team_Weeks!$I$2:$I$10000,"L")+COUNTIFS(Team_Weeks!$K$2:$K$10000,$S7,Team_Weeks!$L$2:$L$10000,I$2,Team_Weeks!$I$2:$I$10000,"T")=0,"",COUNTIFS(Team_Weeks!$K$2:$K$10000,$S7,Team_Weeks!$L$2:$L$10000,I$2,Team_Weeks!$I$2:$I$10000,"W")&amp;"-"&amp;COUNTIFS(Team_Weeks!$K$2:$K$10000,$S7,Team_Weeks!$L$2:$L$10000,I$2,Team_Weeks!$I$2:$I$10000,"L")&amp;IF(COUNTIFS(Team_Weeks!$K$2:$K$10000,$S7,Team_Weeks!$L$2:$L$10000,I$2,Team_Weeks!$I$2:$I$10000,"T")&gt;0,"-"&amp;COUNTIFS(Team_Weeks!$K$2:$K$10000,$S7,Team_Weeks!$L$2:$L$10000,I$2,Team_Weeks!$I$2:$I$10000,"T"),""))</f>
        <v/>
      </c>
      <c r="J7" s="28">
        <f>IF(COUNTIFS(Team_Weeks!$K$2:$K$10000,$S7,Team_Weeks!$L$2:$L$10000,J$2,Team_Weeks!$I$2:$I$10000,"W")+COUNTIFS(Team_Weeks!$K$2:$K$10000,$S7,Team_Weeks!$L$2:$L$10000,J$2,Team_Weeks!$I$2:$I$10000,"L")+COUNTIFS(Team_Weeks!$K$2:$K$10000,$S7,Team_Weeks!$L$2:$L$10000,J$2,Team_Weeks!$I$2:$I$10000,"T")=0,"",COUNTIFS(Team_Weeks!$K$2:$K$10000,$S7,Team_Weeks!$L$2:$L$10000,J$2,Team_Weeks!$I$2:$I$10000,"W")&amp;"-"&amp;COUNTIFS(Team_Weeks!$K$2:$K$10000,$S7,Team_Weeks!$L$2:$L$10000,J$2,Team_Weeks!$I$2:$I$10000,"L")&amp;IF(COUNTIFS(Team_Weeks!$K$2:$K$10000,$S7,Team_Weeks!$L$2:$L$10000,J$2,Team_Weeks!$I$2:$I$10000,"T")&gt;0,"-"&amp;COUNTIFS(Team_Weeks!$K$2:$K$10000,$S7,Team_Weeks!$L$2:$L$10000,J$2,Team_Weeks!$I$2:$I$10000,"T"),""))</f>
        <v/>
      </c>
      <c r="K7" s="28">
        <f>IF(COUNTIFS(Team_Weeks!$K$2:$K$10000,$S7,Team_Weeks!$L$2:$L$10000,K$2,Team_Weeks!$I$2:$I$10000,"W")+COUNTIFS(Team_Weeks!$K$2:$K$10000,$S7,Team_Weeks!$L$2:$L$10000,K$2,Team_Weeks!$I$2:$I$10000,"L")+COUNTIFS(Team_Weeks!$K$2:$K$10000,$S7,Team_Weeks!$L$2:$L$10000,K$2,Team_Weeks!$I$2:$I$10000,"T")=0,"",COUNTIFS(Team_Weeks!$K$2:$K$10000,$S7,Team_Weeks!$L$2:$L$10000,K$2,Team_Weeks!$I$2:$I$10000,"W")&amp;"-"&amp;COUNTIFS(Team_Weeks!$K$2:$K$10000,$S7,Team_Weeks!$L$2:$L$10000,K$2,Team_Weeks!$I$2:$I$10000,"L")&amp;IF(COUNTIFS(Team_Weeks!$K$2:$K$10000,$S7,Team_Weeks!$L$2:$L$10000,K$2,Team_Weeks!$I$2:$I$10000,"T")&gt;0,"-"&amp;COUNTIFS(Team_Weeks!$K$2:$K$10000,$S7,Team_Weeks!$L$2:$L$10000,K$2,Team_Weeks!$I$2:$I$10000,"T"),""))</f>
        <v/>
      </c>
      <c r="L7" s="28">
        <f>IF(COUNTIFS(Team_Weeks!$K$2:$K$10000,$S7,Team_Weeks!$L$2:$L$10000,L$2,Team_Weeks!$I$2:$I$10000,"W")+COUNTIFS(Team_Weeks!$K$2:$K$10000,$S7,Team_Weeks!$L$2:$L$10000,L$2,Team_Weeks!$I$2:$I$10000,"L")+COUNTIFS(Team_Weeks!$K$2:$K$10000,$S7,Team_Weeks!$L$2:$L$10000,L$2,Team_Weeks!$I$2:$I$10000,"T")=0,"",COUNTIFS(Team_Weeks!$K$2:$K$10000,$S7,Team_Weeks!$L$2:$L$10000,L$2,Team_Weeks!$I$2:$I$10000,"W")&amp;"-"&amp;COUNTIFS(Team_Weeks!$K$2:$K$10000,$S7,Team_Weeks!$L$2:$L$10000,L$2,Team_Weeks!$I$2:$I$10000,"L")&amp;IF(COUNTIFS(Team_Weeks!$K$2:$K$10000,$S7,Team_Weeks!$L$2:$L$10000,L$2,Team_Weeks!$I$2:$I$10000,"T")&gt;0,"-"&amp;COUNTIFS(Team_Weeks!$K$2:$K$10000,$S7,Team_Weeks!$L$2:$L$10000,L$2,Team_Weeks!$I$2:$I$10000,"T"),""))</f>
        <v/>
      </c>
      <c r="M7" s="28">
        <f>IF(COUNTIFS(Team_Weeks!$K$2:$K$10000,$S7,Team_Weeks!$L$2:$L$10000,M$2,Team_Weeks!$I$2:$I$10000,"W")+COUNTIFS(Team_Weeks!$K$2:$K$10000,$S7,Team_Weeks!$L$2:$L$10000,M$2,Team_Weeks!$I$2:$I$10000,"L")+COUNTIFS(Team_Weeks!$K$2:$K$10000,$S7,Team_Weeks!$L$2:$L$10000,M$2,Team_Weeks!$I$2:$I$10000,"T")=0,"",COUNTIFS(Team_Weeks!$K$2:$K$10000,$S7,Team_Weeks!$L$2:$L$10000,M$2,Team_Weeks!$I$2:$I$10000,"W")&amp;"-"&amp;COUNTIFS(Team_Weeks!$K$2:$K$10000,$S7,Team_Weeks!$L$2:$L$10000,M$2,Team_Weeks!$I$2:$I$10000,"L")&amp;IF(COUNTIFS(Team_Weeks!$K$2:$K$10000,$S7,Team_Weeks!$L$2:$L$10000,M$2,Team_Weeks!$I$2:$I$10000,"T")&gt;0,"-"&amp;COUNTIFS(Team_Weeks!$K$2:$K$10000,$S7,Team_Weeks!$L$2:$L$10000,M$2,Team_Weeks!$I$2:$I$10000,"T"),""))</f>
        <v/>
      </c>
      <c r="N7" s="28">
        <f>IF(COUNTIFS(Team_Weeks!$K$2:$K$10000,$S7,Team_Weeks!$L$2:$L$10000,N$2,Team_Weeks!$I$2:$I$10000,"W")+COUNTIFS(Team_Weeks!$K$2:$K$10000,$S7,Team_Weeks!$L$2:$L$10000,N$2,Team_Weeks!$I$2:$I$10000,"L")+COUNTIFS(Team_Weeks!$K$2:$K$10000,$S7,Team_Weeks!$L$2:$L$10000,N$2,Team_Weeks!$I$2:$I$10000,"T")=0,"",COUNTIFS(Team_Weeks!$K$2:$K$10000,$S7,Team_Weeks!$L$2:$L$10000,N$2,Team_Weeks!$I$2:$I$10000,"W")&amp;"-"&amp;COUNTIFS(Team_Weeks!$K$2:$K$10000,$S7,Team_Weeks!$L$2:$L$10000,N$2,Team_Weeks!$I$2:$I$10000,"L")&amp;IF(COUNTIFS(Team_Weeks!$K$2:$K$10000,$S7,Team_Weeks!$L$2:$L$10000,N$2,Team_Weeks!$I$2:$I$10000,"T")&gt;0,"-"&amp;COUNTIFS(Team_Weeks!$K$2:$K$10000,$S7,Team_Weeks!$L$2:$L$10000,N$2,Team_Weeks!$I$2:$I$10000,"T"),""))</f>
        <v/>
      </c>
      <c r="O7" s="28">
        <f>IF(COUNTIFS(Team_Weeks!$K$2:$K$10000,$S7,Team_Weeks!$L$2:$L$10000,O$2,Team_Weeks!$I$2:$I$10000,"W")+COUNTIFS(Team_Weeks!$K$2:$K$10000,$S7,Team_Weeks!$L$2:$L$10000,O$2,Team_Weeks!$I$2:$I$10000,"L")+COUNTIFS(Team_Weeks!$K$2:$K$10000,$S7,Team_Weeks!$L$2:$L$10000,O$2,Team_Weeks!$I$2:$I$10000,"T")=0,"",COUNTIFS(Team_Weeks!$K$2:$K$10000,$S7,Team_Weeks!$L$2:$L$10000,O$2,Team_Weeks!$I$2:$I$10000,"W")&amp;"-"&amp;COUNTIFS(Team_Weeks!$K$2:$K$10000,$S7,Team_Weeks!$L$2:$L$10000,O$2,Team_Weeks!$I$2:$I$10000,"L")&amp;IF(COUNTIFS(Team_Weeks!$K$2:$K$10000,$S7,Team_Weeks!$L$2:$L$10000,O$2,Team_Weeks!$I$2:$I$10000,"T")&gt;0,"-"&amp;COUNTIFS(Team_Weeks!$K$2:$K$10000,$S7,Team_Weeks!$L$2:$L$10000,O$2,Team_Weeks!$I$2:$I$10000,"T"),""))</f>
        <v/>
      </c>
      <c r="P7" s="28">
        <f>IF(COUNTIFS(Team_Weeks!$K$2:$K$10000,$S7,Team_Weeks!$L$2:$L$10000,P$2,Team_Weeks!$I$2:$I$10000,"W")+COUNTIFS(Team_Weeks!$K$2:$K$10000,$S7,Team_Weeks!$L$2:$L$10000,P$2,Team_Weeks!$I$2:$I$10000,"L")+COUNTIFS(Team_Weeks!$K$2:$K$10000,$S7,Team_Weeks!$L$2:$L$10000,P$2,Team_Weeks!$I$2:$I$10000,"T")=0,"",COUNTIFS(Team_Weeks!$K$2:$K$10000,$S7,Team_Weeks!$L$2:$L$10000,P$2,Team_Weeks!$I$2:$I$10000,"W")&amp;"-"&amp;COUNTIFS(Team_Weeks!$K$2:$K$10000,$S7,Team_Weeks!$L$2:$L$10000,P$2,Team_Weeks!$I$2:$I$10000,"L")&amp;IF(COUNTIFS(Team_Weeks!$K$2:$K$10000,$S7,Team_Weeks!$L$2:$L$10000,P$2,Team_Weeks!$I$2:$I$10000,"T")&gt;0,"-"&amp;COUNTIFS(Team_Weeks!$K$2:$K$10000,$S7,Team_Weeks!$L$2:$L$10000,P$2,Team_Weeks!$I$2:$I$10000,"T"),""))</f>
        <v/>
      </c>
      <c r="Q7" s="28">
        <f>IF(COUNTIFS(Team_Weeks!$K$2:$K$10000,$S7,Team_Weeks!$L$2:$L$10000,Q$2,Team_Weeks!$I$2:$I$10000,"W")+COUNTIFS(Team_Weeks!$K$2:$K$10000,$S7,Team_Weeks!$L$2:$L$10000,Q$2,Team_Weeks!$I$2:$I$10000,"L")+COUNTIFS(Team_Weeks!$K$2:$K$10000,$S7,Team_Weeks!$L$2:$L$10000,Q$2,Team_Weeks!$I$2:$I$10000,"T")=0,"",COUNTIFS(Team_Weeks!$K$2:$K$10000,$S7,Team_Weeks!$L$2:$L$10000,Q$2,Team_Weeks!$I$2:$I$10000,"W")&amp;"-"&amp;COUNTIFS(Team_Weeks!$K$2:$K$10000,$S7,Team_Weeks!$L$2:$L$10000,Q$2,Team_Weeks!$I$2:$I$10000,"L")&amp;IF(COUNTIFS(Team_Weeks!$K$2:$K$10000,$S7,Team_Weeks!$L$2:$L$10000,Q$2,Team_Weeks!$I$2:$I$10000,"T")&gt;0,"-"&amp;COUNTIFS(Team_Weeks!$K$2:$K$10000,$S7,Team_Weeks!$L$2:$L$10000,Q$2,Team_Weeks!$I$2:$I$10000,"T"),""))</f>
        <v/>
      </c>
      <c r="S7" s="2" t="inlineStr">
        <is>
          <t>ABARBA</t>
        </is>
      </c>
    </row>
    <row r="8">
      <c r="A8" s="26" t="inlineStr">
        <is>
          <t>Amir</t>
        </is>
      </c>
      <c r="B8" s="28">
        <f>IF(COUNTIFS(Team_Weeks!$K$2:$K$10000,$S8,Team_Weeks!$L$2:$L$10000,B$2,Team_Weeks!$I$2:$I$10000,"W")+COUNTIFS(Team_Weeks!$K$2:$K$10000,$S8,Team_Weeks!$L$2:$L$10000,B$2,Team_Weeks!$I$2:$I$10000,"L")+COUNTIFS(Team_Weeks!$K$2:$K$10000,$S8,Team_Weeks!$L$2:$L$10000,B$2,Team_Weeks!$I$2:$I$10000,"T")=0,"",COUNTIFS(Team_Weeks!$K$2:$K$10000,$S8,Team_Weeks!$L$2:$L$10000,B$2,Team_Weeks!$I$2:$I$10000,"W")&amp;"-"&amp;COUNTIFS(Team_Weeks!$K$2:$K$10000,$S8,Team_Weeks!$L$2:$L$10000,B$2,Team_Weeks!$I$2:$I$10000,"L")&amp;IF(COUNTIFS(Team_Weeks!$K$2:$K$10000,$S8,Team_Weeks!$L$2:$L$10000,B$2,Team_Weeks!$I$2:$I$10000,"T")&gt;0,"-"&amp;COUNTIFS(Team_Weeks!$K$2:$K$10000,$S8,Team_Weeks!$L$2:$L$10000,B$2,Team_Weeks!$I$2:$I$10000,"T"),""))</f>
        <v/>
      </c>
      <c r="C8" s="28">
        <f>IF(COUNTIFS(Team_Weeks!$K$2:$K$10000,$S8,Team_Weeks!$L$2:$L$10000,C$2,Team_Weeks!$I$2:$I$10000,"W")+COUNTIFS(Team_Weeks!$K$2:$K$10000,$S8,Team_Weeks!$L$2:$L$10000,C$2,Team_Weeks!$I$2:$I$10000,"L")+COUNTIFS(Team_Weeks!$K$2:$K$10000,$S8,Team_Weeks!$L$2:$L$10000,C$2,Team_Weeks!$I$2:$I$10000,"T")=0,"",COUNTIFS(Team_Weeks!$K$2:$K$10000,$S8,Team_Weeks!$L$2:$L$10000,C$2,Team_Weeks!$I$2:$I$10000,"W")&amp;"-"&amp;COUNTIFS(Team_Weeks!$K$2:$K$10000,$S8,Team_Weeks!$L$2:$L$10000,C$2,Team_Weeks!$I$2:$I$10000,"L")&amp;IF(COUNTIFS(Team_Weeks!$K$2:$K$10000,$S8,Team_Weeks!$L$2:$L$10000,C$2,Team_Weeks!$I$2:$I$10000,"T")&gt;0,"-"&amp;COUNTIFS(Team_Weeks!$K$2:$K$10000,$S8,Team_Weeks!$L$2:$L$10000,C$2,Team_Weeks!$I$2:$I$10000,"T"),""))</f>
        <v/>
      </c>
      <c r="D8" s="28">
        <f>IF(COUNTIFS(Team_Weeks!$K$2:$K$10000,$S8,Team_Weeks!$L$2:$L$10000,D$2,Team_Weeks!$I$2:$I$10000,"W")+COUNTIFS(Team_Weeks!$K$2:$K$10000,$S8,Team_Weeks!$L$2:$L$10000,D$2,Team_Weeks!$I$2:$I$10000,"L")+COUNTIFS(Team_Weeks!$K$2:$K$10000,$S8,Team_Weeks!$L$2:$L$10000,D$2,Team_Weeks!$I$2:$I$10000,"T")=0,"",COUNTIFS(Team_Weeks!$K$2:$K$10000,$S8,Team_Weeks!$L$2:$L$10000,D$2,Team_Weeks!$I$2:$I$10000,"W")&amp;"-"&amp;COUNTIFS(Team_Weeks!$K$2:$K$10000,$S8,Team_Weeks!$L$2:$L$10000,D$2,Team_Weeks!$I$2:$I$10000,"L")&amp;IF(COUNTIFS(Team_Weeks!$K$2:$K$10000,$S8,Team_Weeks!$L$2:$L$10000,D$2,Team_Weeks!$I$2:$I$10000,"T")&gt;0,"-"&amp;COUNTIFS(Team_Weeks!$K$2:$K$10000,$S8,Team_Weeks!$L$2:$L$10000,D$2,Team_Weeks!$I$2:$I$10000,"T"),""))</f>
        <v/>
      </c>
      <c r="E8" s="28">
        <f>IF(COUNTIFS(Team_Weeks!$K$2:$K$10000,$S8,Team_Weeks!$L$2:$L$10000,E$2,Team_Weeks!$I$2:$I$10000,"W")+COUNTIFS(Team_Weeks!$K$2:$K$10000,$S8,Team_Weeks!$L$2:$L$10000,E$2,Team_Weeks!$I$2:$I$10000,"L")+COUNTIFS(Team_Weeks!$K$2:$K$10000,$S8,Team_Weeks!$L$2:$L$10000,E$2,Team_Weeks!$I$2:$I$10000,"T")=0,"",COUNTIFS(Team_Weeks!$K$2:$K$10000,$S8,Team_Weeks!$L$2:$L$10000,E$2,Team_Weeks!$I$2:$I$10000,"W")&amp;"-"&amp;COUNTIFS(Team_Weeks!$K$2:$K$10000,$S8,Team_Weeks!$L$2:$L$10000,E$2,Team_Weeks!$I$2:$I$10000,"L")&amp;IF(COUNTIFS(Team_Weeks!$K$2:$K$10000,$S8,Team_Weeks!$L$2:$L$10000,E$2,Team_Weeks!$I$2:$I$10000,"T")&gt;0,"-"&amp;COUNTIFS(Team_Weeks!$K$2:$K$10000,$S8,Team_Weeks!$L$2:$L$10000,E$2,Team_Weeks!$I$2:$I$10000,"T"),""))</f>
        <v/>
      </c>
      <c r="F8" s="27" t="inlineStr">
        <is>
          <t>—</t>
        </is>
      </c>
      <c r="G8" s="28">
        <f>IF(COUNTIFS(Team_Weeks!$K$2:$K$10000,$S8,Team_Weeks!$L$2:$L$10000,G$2,Team_Weeks!$I$2:$I$10000,"W")+COUNTIFS(Team_Weeks!$K$2:$K$10000,$S8,Team_Weeks!$L$2:$L$10000,G$2,Team_Weeks!$I$2:$I$10000,"L")+COUNTIFS(Team_Weeks!$K$2:$K$10000,$S8,Team_Weeks!$L$2:$L$10000,G$2,Team_Weeks!$I$2:$I$10000,"T")=0,"",COUNTIFS(Team_Weeks!$K$2:$K$10000,$S8,Team_Weeks!$L$2:$L$10000,G$2,Team_Weeks!$I$2:$I$10000,"W")&amp;"-"&amp;COUNTIFS(Team_Weeks!$K$2:$K$10000,$S8,Team_Weeks!$L$2:$L$10000,G$2,Team_Weeks!$I$2:$I$10000,"L")&amp;IF(COUNTIFS(Team_Weeks!$K$2:$K$10000,$S8,Team_Weeks!$L$2:$L$10000,G$2,Team_Weeks!$I$2:$I$10000,"T")&gt;0,"-"&amp;COUNTIFS(Team_Weeks!$K$2:$K$10000,$S8,Team_Weeks!$L$2:$L$10000,G$2,Team_Weeks!$I$2:$I$10000,"T"),""))</f>
        <v/>
      </c>
      <c r="H8" s="28">
        <f>IF(COUNTIFS(Team_Weeks!$K$2:$K$10000,$S8,Team_Weeks!$L$2:$L$10000,H$2,Team_Weeks!$I$2:$I$10000,"W")+COUNTIFS(Team_Weeks!$K$2:$K$10000,$S8,Team_Weeks!$L$2:$L$10000,H$2,Team_Weeks!$I$2:$I$10000,"L")+COUNTIFS(Team_Weeks!$K$2:$K$10000,$S8,Team_Weeks!$L$2:$L$10000,H$2,Team_Weeks!$I$2:$I$10000,"T")=0,"",COUNTIFS(Team_Weeks!$K$2:$K$10000,$S8,Team_Weeks!$L$2:$L$10000,H$2,Team_Weeks!$I$2:$I$10000,"W")&amp;"-"&amp;COUNTIFS(Team_Weeks!$K$2:$K$10000,$S8,Team_Weeks!$L$2:$L$10000,H$2,Team_Weeks!$I$2:$I$10000,"L")&amp;IF(COUNTIFS(Team_Weeks!$K$2:$K$10000,$S8,Team_Weeks!$L$2:$L$10000,H$2,Team_Weeks!$I$2:$I$10000,"T")&gt;0,"-"&amp;COUNTIFS(Team_Weeks!$K$2:$K$10000,$S8,Team_Weeks!$L$2:$L$10000,H$2,Team_Weeks!$I$2:$I$10000,"T"),""))</f>
        <v/>
      </c>
      <c r="I8" s="28">
        <f>IF(COUNTIFS(Team_Weeks!$K$2:$K$10000,$S8,Team_Weeks!$L$2:$L$10000,I$2,Team_Weeks!$I$2:$I$10000,"W")+COUNTIFS(Team_Weeks!$K$2:$K$10000,$S8,Team_Weeks!$L$2:$L$10000,I$2,Team_Weeks!$I$2:$I$10000,"L")+COUNTIFS(Team_Weeks!$K$2:$K$10000,$S8,Team_Weeks!$L$2:$L$10000,I$2,Team_Weeks!$I$2:$I$10000,"T")=0,"",COUNTIFS(Team_Weeks!$K$2:$K$10000,$S8,Team_Weeks!$L$2:$L$10000,I$2,Team_Weeks!$I$2:$I$10000,"W")&amp;"-"&amp;COUNTIFS(Team_Weeks!$K$2:$K$10000,$S8,Team_Weeks!$L$2:$L$10000,I$2,Team_Weeks!$I$2:$I$10000,"L")&amp;IF(COUNTIFS(Team_Weeks!$K$2:$K$10000,$S8,Team_Weeks!$L$2:$L$10000,I$2,Team_Weeks!$I$2:$I$10000,"T")&gt;0,"-"&amp;COUNTIFS(Team_Weeks!$K$2:$K$10000,$S8,Team_Weeks!$L$2:$L$10000,I$2,Team_Weeks!$I$2:$I$10000,"T"),""))</f>
        <v/>
      </c>
      <c r="J8" s="28">
        <f>IF(COUNTIFS(Team_Weeks!$K$2:$K$10000,$S8,Team_Weeks!$L$2:$L$10000,J$2,Team_Weeks!$I$2:$I$10000,"W")+COUNTIFS(Team_Weeks!$K$2:$K$10000,$S8,Team_Weeks!$L$2:$L$10000,J$2,Team_Weeks!$I$2:$I$10000,"L")+COUNTIFS(Team_Weeks!$K$2:$K$10000,$S8,Team_Weeks!$L$2:$L$10000,J$2,Team_Weeks!$I$2:$I$10000,"T")=0,"",COUNTIFS(Team_Weeks!$K$2:$K$10000,$S8,Team_Weeks!$L$2:$L$10000,J$2,Team_Weeks!$I$2:$I$10000,"W")&amp;"-"&amp;COUNTIFS(Team_Weeks!$K$2:$K$10000,$S8,Team_Weeks!$L$2:$L$10000,J$2,Team_Weeks!$I$2:$I$10000,"L")&amp;IF(COUNTIFS(Team_Weeks!$K$2:$K$10000,$S8,Team_Weeks!$L$2:$L$10000,J$2,Team_Weeks!$I$2:$I$10000,"T")&gt;0,"-"&amp;COUNTIFS(Team_Weeks!$K$2:$K$10000,$S8,Team_Weeks!$L$2:$L$10000,J$2,Team_Weeks!$I$2:$I$10000,"T"),""))</f>
        <v/>
      </c>
      <c r="K8" s="28">
        <f>IF(COUNTIFS(Team_Weeks!$K$2:$K$10000,$S8,Team_Weeks!$L$2:$L$10000,K$2,Team_Weeks!$I$2:$I$10000,"W")+COUNTIFS(Team_Weeks!$K$2:$K$10000,$S8,Team_Weeks!$L$2:$L$10000,K$2,Team_Weeks!$I$2:$I$10000,"L")+COUNTIFS(Team_Weeks!$K$2:$K$10000,$S8,Team_Weeks!$L$2:$L$10000,K$2,Team_Weeks!$I$2:$I$10000,"T")=0,"",COUNTIFS(Team_Weeks!$K$2:$K$10000,$S8,Team_Weeks!$L$2:$L$10000,K$2,Team_Weeks!$I$2:$I$10000,"W")&amp;"-"&amp;COUNTIFS(Team_Weeks!$K$2:$K$10000,$S8,Team_Weeks!$L$2:$L$10000,K$2,Team_Weeks!$I$2:$I$10000,"L")&amp;IF(COUNTIFS(Team_Weeks!$K$2:$K$10000,$S8,Team_Weeks!$L$2:$L$10000,K$2,Team_Weeks!$I$2:$I$10000,"T")&gt;0,"-"&amp;COUNTIFS(Team_Weeks!$K$2:$K$10000,$S8,Team_Weeks!$L$2:$L$10000,K$2,Team_Weeks!$I$2:$I$10000,"T"),""))</f>
        <v/>
      </c>
      <c r="L8" s="28">
        <f>IF(COUNTIFS(Team_Weeks!$K$2:$K$10000,$S8,Team_Weeks!$L$2:$L$10000,L$2,Team_Weeks!$I$2:$I$10000,"W")+COUNTIFS(Team_Weeks!$K$2:$K$10000,$S8,Team_Weeks!$L$2:$L$10000,L$2,Team_Weeks!$I$2:$I$10000,"L")+COUNTIFS(Team_Weeks!$K$2:$K$10000,$S8,Team_Weeks!$L$2:$L$10000,L$2,Team_Weeks!$I$2:$I$10000,"T")=0,"",COUNTIFS(Team_Weeks!$K$2:$K$10000,$S8,Team_Weeks!$L$2:$L$10000,L$2,Team_Weeks!$I$2:$I$10000,"W")&amp;"-"&amp;COUNTIFS(Team_Weeks!$K$2:$K$10000,$S8,Team_Weeks!$L$2:$L$10000,L$2,Team_Weeks!$I$2:$I$10000,"L")&amp;IF(COUNTIFS(Team_Weeks!$K$2:$K$10000,$S8,Team_Weeks!$L$2:$L$10000,L$2,Team_Weeks!$I$2:$I$10000,"T")&gt;0,"-"&amp;COUNTIFS(Team_Weeks!$K$2:$K$10000,$S8,Team_Weeks!$L$2:$L$10000,L$2,Team_Weeks!$I$2:$I$10000,"T"),""))</f>
        <v/>
      </c>
      <c r="M8" s="28">
        <f>IF(COUNTIFS(Team_Weeks!$K$2:$K$10000,$S8,Team_Weeks!$L$2:$L$10000,M$2,Team_Weeks!$I$2:$I$10000,"W")+COUNTIFS(Team_Weeks!$K$2:$K$10000,$S8,Team_Weeks!$L$2:$L$10000,M$2,Team_Weeks!$I$2:$I$10000,"L")+COUNTIFS(Team_Weeks!$K$2:$K$10000,$S8,Team_Weeks!$L$2:$L$10000,M$2,Team_Weeks!$I$2:$I$10000,"T")=0,"",COUNTIFS(Team_Weeks!$K$2:$K$10000,$S8,Team_Weeks!$L$2:$L$10000,M$2,Team_Weeks!$I$2:$I$10000,"W")&amp;"-"&amp;COUNTIFS(Team_Weeks!$K$2:$K$10000,$S8,Team_Weeks!$L$2:$L$10000,M$2,Team_Weeks!$I$2:$I$10000,"L")&amp;IF(COUNTIFS(Team_Weeks!$K$2:$K$10000,$S8,Team_Weeks!$L$2:$L$10000,M$2,Team_Weeks!$I$2:$I$10000,"T")&gt;0,"-"&amp;COUNTIFS(Team_Weeks!$K$2:$K$10000,$S8,Team_Weeks!$L$2:$L$10000,M$2,Team_Weeks!$I$2:$I$10000,"T"),""))</f>
        <v/>
      </c>
      <c r="N8" s="28">
        <f>IF(COUNTIFS(Team_Weeks!$K$2:$K$10000,$S8,Team_Weeks!$L$2:$L$10000,N$2,Team_Weeks!$I$2:$I$10000,"W")+COUNTIFS(Team_Weeks!$K$2:$K$10000,$S8,Team_Weeks!$L$2:$L$10000,N$2,Team_Weeks!$I$2:$I$10000,"L")+COUNTIFS(Team_Weeks!$K$2:$K$10000,$S8,Team_Weeks!$L$2:$L$10000,N$2,Team_Weeks!$I$2:$I$10000,"T")=0,"",COUNTIFS(Team_Weeks!$K$2:$K$10000,$S8,Team_Weeks!$L$2:$L$10000,N$2,Team_Weeks!$I$2:$I$10000,"W")&amp;"-"&amp;COUNTIFS(Team_Weeks!$K$2:$K$10000,$S8,Team_Weeks!$L$2:$L$10000,N$2,Team_Weeks!$I$2:$I$10000,"L")&amp;IF(COUNTIFS(Team_Weeks!$K$2:$K$10000,$S8,Team_Weeks!$L$2:$L$10000,N$2,Team_Weeks!$I$2:$I$10000,"T")&gt;0,"-"&amp;COUNTIFS(Team_Weeks!$K$2:$K$10000,$S8,Team_Weeks!$L$2:$L$10000,N$2,Team_Weeks!$I$2:$I$10000,"T"),""))</f>
        <v/>
      </c>
      <c r="O8" s="28">
        <f>IF(COUNTIFS(Team_Weeks!$K$2:$K$10000,$S8,Team_Weeks!$L$2:$L$10000,O$2,Team_Weeks!$I$2:$I$10000,"W")+COUNTIFS(Team_Weeks!$K$2:$K$10000,$S8,Team_Weeks!$L$2:$L$10000,O$2,Team_Weeks!$I$2:$I$10000,"L")+COUNTIFS(Team_Weeks!$K$2:$K$10000,$S8,Team_Weeks!$L$2:$L$10000,O$2,Team_Weeks!$I$2:$I$10000,"T")=0,"",COUNTIFS(Team_Weeks!$K$2:$K$10000,$S8,Team_Weeks!$L$2:$L$10000,O$2,Team_Weeks!$I$2:$I$10000,"W")&amp;"-"&amp;COUNTIFS(Team_Weeks!$K$2:$K$10000,$S8,Team_Weeks!$L$2:$L$10000,O$2,Team_Weeks!$I$2:$I$10000,"L")&amp;IF(COUNTIFS(Team_Weeks!$K$2:$K$10000,$S8,Team_Weeks!$L$2:$L$10000,O$2,Team_Weeks!$I$2:$I$10000,"T")&gt;0,"-"&amp;COUNTIFS(Team_Weeks!$K$2:$K$10000,$S8,Team_Weeks!$L$2:$L$10000,O$2,Team_Weeks!$I$2:$I$10000,"T"),""))</f>
        <v/>
      </c>
      <c r="P8" s="28">
        <f>IF(COUNTIFS(Team_Weeks!$K$2:$K$10000,$S8,Team_Weeks!$L$2:$L$10000,P$2,Team_Weeks!$I$2:$I$10000,"W")+COUNTIFS(Team_Weeks!$K$2:$K$10000,$S8,Team_Weeks!$L$2:$L$10000,P$2,Team_Weeks!$I$2:$I$10000,"L")+COUNTIFS(Team_Weeks!$K$2:$K$10000,$S8,Team_Weeks!$L$2:$L$10000,P$2,Team_Weeks!$I$2:$I$10000,"T")=0,"",COUNTIFS(Team_Weeks!$K$2:$K$10000,$S8,Team_Weeks!$L$2:$L$10000,P$2,Team_Weeks!$I$2:$I$10000,"W")&amp;"-"&amp;COUNTIFS(Team_Weeks!$K$2:$K$10000,$S8,Team_Weeks!$L$2:$L$10000,P$2,Team_Weeks!$I$2:$I$10000,"L")&amp;IF(COUNTIFS(Team_Weeks!$K$2:$K$10000,$S8,Team_Weeks!$L$2:$L$10000,P$2,Team_Weeks!$I$2:$I$10000,"T")&gt;0,"-"&amp;COUNTIFS(Team_Weeks!$K$2:$K$10000,$S8,Team_Weeks!$L$2:$L$10000,P$2,Team_Weeks!$I$2:$I$10000,"T"),""))</f>
        <v/>
      </c>
      <c r="Q8" s="28">
        <f>IF(COUNTIFS(Team_Weeks!$K$2:$K$10000,$S8,Team_Weeks!$L$2:$L$10000,Q$2,Team_Weeks!$I$2:$I$10000,"W")+COUNTIFS(Team_Weeks!$K$2:$K$10000,$S8,Team_Weeks!$L$2:$L$10000,Q$2,Team_Weeks!$I$2:$I$10000,"L")+COUNTIFS(Team_Weeks!$K$2:$K$10000,$S8,Team_Weeks!$L$2:$L$10000,Q$2,Team_Weeks!$I$2:$I$10000,"T")=0,"",COUNTIFS(Team_Weeks!$K$2:$K$10000,$S8,Team_Weeks!$L$2:$L$10000,Q$2,Team_Weeks!$I$2:$I$10000,"W")&amp;"-"&amp;COUNTIFS(Team_Weeks!$K$2:$K$10000,$S8,Team_Weeks!$L$2:$L$10000,Q$2,Team_Weeks!$I$2:$I$10000,"L")&amp;IF(COUNTIFS(Team_Weeks!$K$2:$K$10000,$S8,Team_Weeks!$L$2:$L$10000,Q$2,Team_Weeks!$I$2:$I$10000,"T")&gt;0,"-"&amp;COUNTIFS(Team_Weeks!$K$2:$K$10000,$S8,Team_Weeks!$L$2:$L$10000,Q$2,Team_Weeks!$I$2:$I$10000,"T"),""))</f>
        <v/>
      </c>
      <c r="S8" s="2" t="inlineStr">
        <is>
          <t>PUENTETU</t>
        </is>
      </c>
    </row>
    <row r="9">
      <c r="A9" s="26" t="inlineStr">
        <is>
          <t>Paco</t>
        </is>
      </c>
      <c r="B9" s="28">
        <f>IF(COUNTIFS(Team_Weeks!$K$2:$K$10000,$S9,Team_Weeks!$L$2:$L$10000,B$2,Team_Weeks!$I$2:$I$10000,"W")+COUNTIFS(Team_Weeks!$K$2:$K$10000,$S9,Team_Weeks!$L$2:$L$10000,B$2,Team_Weeks!$I$2:$I$10000,"L")+COUNTIFS(Team_Weeks!$K$2:$K$10000,$S9,Team_Weeks!$L$2:$L$10000,B$2,Team_Weeks!$I$2:$I$10000,"T")=0,"",COUNTIFS(Team_Weeks!$K$2:$K$10000,$S9,Team_Weeks!$L$2:$L$10000,B$2,Team_Weeks!$I$2:$I$10000,"W")&amp;"-"&amp;COUNTIFS(Team_Weeks!$K$2:$K$10000,$S9,Team_Weeks!$L$2:$L$10000,B$2,Team_Weeks!$I$2:$I$10000,"L")&amp;IF(COUNTIFS(Team_Weeks!$K$2:$K$10000,$S9,Team_Weeks!$L$2:$L$10000,B$2,Team_Weeks!$I$2:$I$10000,"T")&gt;0,"-"&amp;COUNTIFS(Team_Weeks!$K$2:$K$10000,$S9,Team_Weeks!$L$2:$L$10000,B$2,Team_Weeks!$I$2:$I$10000,"T"),""))</f>
        <v/>
      </c>
      <c r="C9" s="28">
        <f>IF(COUNTIFS(Team_Weeks!$K$2:$K$10000,$S9,Team_Weeks!$L$2:$L$10000,C$2,Team_Weeks!$I$2:$I$10000,"W")+COUNTIFS(Team_Weeks!$K$2:$K$10000,$S9,Team_Weeks!$L$2:$L$10000,C$2,Team_Weeks!$I$2:$I$10000,"L")+COUNTIFS(Team_Weeks!$K$2:$K$10000,$S9,Team_Weeks!$L$2:$L$10000,C$2,Team_Weeks!$I$2:$I$10000,"T")=0,"",COUNTIFS(Team_Weeks!$K$2:$K$10000,$S9,Team_Weeks!$L$2:$L$10000,C$2,Team_Weeks!$I$2:$I$10000,"W")&amp;"-"&amp;COUNTIFS(Team_Weeks!$K$2:$K$10000,$S9,Team_Weeks!$L$2:$L$10000,C$2,Team_Weeks!$I$2:$I$10000,"L")&amp;IF(COUNTIFS(Team_Weeks!$K$2:$K$10000,$S9,Team_Weeks!$L$2:$L$10000,C$2,Team_Weeks!$I$2:$I$10000,"T")&gt;0,"-"&amp;COUNTIFS(Team_Weeks!$K$2:$K$10000,$S9,Team_Weeks!$L$2:$L$10000,C$2,Team_Weeks!$I$2:$I$10000,"T"),""))</f>
        <v/>
      </c>
      <c r="D9" s="28">
        <f>IF(COUNTIFS(Team_Weeks!$K$2:$K$10000,$S9,Team_Weeks!$L$2:$L$10000,D$2,Team_Weeks!$I$2:$I$10000,"W")+COUNTIFS(Team_Weeks!$K$2:$K$10000,$S9,Team_Weeks!$L$2:$L$10000,D$2,Team_Weeks!$I$2:$I$10000,"L")+COUNTIFS(Team_Weeks!$K$2:$K$10000,$S9,Team_Weeks!$L$2:$L$10000,D$2,Team_Weeks!$I$2:$I$10000,"T")=0,"",COUNTIFS(Team_Weeks!$K$2:$K$10000,$S9,Team_Weeks!$L$2:$L$10000,D$2,Team_Weeks!$I$2:$I$10000,"W")&amp;"-"&amp;COUNTIFS(Team_Weeks!$K$2:$K$10000,$S9,Team_Weeks!$L$2:$L$10000,D$2,Team_Weeks!$I$2:$I$10000,"L")&amp;IF(COUNTIFS(Team_Weeks!$K$2:$K$10000,$S9,Team_Weeks!$L$2:$L$10000,D$2,Team_Weeks!$I$2:$I$10000,"T")&gt;0,"-"&amp;COUNTIFS(Team_Weeks!$K$2:$K$10000,$S9,Team_Weeks!$L$2:$L$10000,D$2,Team_Weeks!$I$2:$I$10000,"T"),""))</f>
        <v/>
      </c>
      <c r="E9" s="28">
        <f>IF(COUNTIFS(Team_Weeks!$K$2:$K$10000,$S9,Team_Weeks!$L$2:$L$10000,E$2,Team_Weeks!$I$2:$I$10000,"W")+COUNTIFS(Team_Weeks!$K$2:$K$10000,$S9,Team_Weeks!$L$2:$L$10000,E$2,Team_Weeks!$I$2:$I$10000,"L")+COUNTIFS(Team_Weeks!$K$2:$K$10000,$S9,Team_Weeks!$L$2:$L$10000,E$2,Team_Weeks!$I$2:$I$10000,"T")=0,"",COUNTIFS(Team_Weeks!$K$2:$K$10000,$S9,Team_Weeks!$L$2:$L$10000,E$2,Team_Weeks!$I$2:$I$10000,"W")&amp;"-"&amp;COUNTIFS(Team_Weeks!$K$2:$K$10000,$S9,Team_Weeks!$L$2:$L$10000,E$2,Team_Weeks!$I$2:$I$10000,"L")&amp;IF(COUNTIFS(Team_Weeks!$K$2:$K$10000,$S9,Team_Weeks!$L$2:$L$10000,E$2,Team_Weeks!$I$2:$I$10000,"T")&gt;0,"-"&amp;COUNTIFS(Team_Weeks!$K$2:$K$10000,$S9,Team_Weeks!$L$2:$L$10000,E$2,Team_Weeks!$I$2:$I$10000,"T"),""))</f>
        <v/>
      </c>
      <c r="F9" s="28">
        <f>IF(COUNTIFS(Team_Weeks!$K$2:$K$10000,$S9,Team_Weeks!$L$2:$L$10000,F$2,Team_Weeks!$I$2:$I$10000,"W")+COUNTIFS(Team_Weeks!$K$2:$K$10000,$S9,Team_Weeks!$L$2:$L$10000,F$2,Team_Weeks!$I$2:$I$10000,"L")+COUNTIFS(Team_Weeks!$K$2:$K$10000,$S9,Team_Weeks!$L$2:$L$10000,F$2,Team_Weeks!$I$2:$I$10000,"T")=0,"",COUNTIFS(Team_Weeks!$K$2:$K$10000,$S9,Team_Weeks!$L$2:$L$10000,F$2,Team_Weeks!$I$2:$I$10000,"W")&amp;"-"&amp;COUNTIFS(Team_Weeks!$K$2:$K$10000,$S9,Team_Weeks!$L$2:$L$10000,F$2,Team_Weeks!$I$2:$I$10000,"L")&amp;IF(COUNTIFS(Team_Weeks!$K$2:$K$10000,$S9,Team_Weeks!$L$2:$L$10000,F$2,Team_Weeks!$I$2:$I$10000,"T")&gt;0,"-"&amp;COUNTIFS(Team_Weeks!$K$2:$K$10000,$S9,Team_Weeks!$L$2:$L$10000,F$2,Team_Weeks!$I$2:$I$10000,"T"),""))</f>
        <v/>
      </c>
      <c r="G9" s="27" t="inlineStr">
        <is>
          <t>—</t>
        </is>
      </c>
      <c r="H9" s="28">
        <f>IF(COUNTIFS(Team_Weeks!$K$2:$K$10000,$S9,Team_Weeks!$L$2:$L$10000,H$2,Team_Weeks!$I$2:$I$10000,"W")+COUNTIFS(Team_Weeks!$K$2:$K$10000,$S9,Team_Weeks!$L$2:$L$10000,H$2,Team_Weeks!$I$2:$I$10000,"L")+COUNTIFS(Team_Weeks!$K$2:$K$10000,$S9,Team_Weeks!$L$2:$L$10000,H$2,Team_Weeks!$I$2:$I$10000,"T")=0,"",COUNTIFS(Team_Weeks!$K$2:$K$10000,$S9,Team_Weeks!$L$2:$L$10000,H$2,Team_Weeks!$I$2:$I$10000,"W")&amp;"-"&amp;COUNTIFS(Team_Weeks!$K$2:$K$10000,$S9,Team_Weeks!$L$2:$L$10000,H$2,Team_Weeks!$I$2:$I$10000,"L")&amp;IF(COUNTIFS(Team_Weeks!$K$2:$K$10000,$S9,Team_Weeks!$L$2:$L$10000,H$2,Team_Weeks!$I$2:$I$10000,"T")&gt;0,"-"&amp;COUNTIFS(Team_Weeks!$K$2:$K$10000,$S9,Team_Weeks!$L$2:$L$10000,H$2,Team_Weeks!$I$2:$I$10000,"T"),""))</f>
        <v/>
      </c>
      <c r="I9" s="28">
        <f>IF(COUNTIFS(Team_Weeks!$K$2:$K$10000,$S9,Team_Weeks!$L$2:$L$10000,I$2,Team_Weeks!$I$2:$I$10000,"W")+COUNTIFS(Team_Weeks!$K$2:$K$10000,$S9,Team_Weeks!$L$2:$L$10000,I$2,Team_Weeks!$I$2:$I$10000,"L")+COUNTIFS(Team_Weeks!$K$2:$K$10000,$S9,Team_Weeks!$L$2:$L$10000,I$2,Team_Weeks!$I$2:$I$10000,"T")=0,"",COUNTIFS(Team_Weeks!$K$2:$K$10000,$S9,Team_Weeks!$L$2:$L$10000,I$2,Team_Weeks!$I$2:$I$10000,"W")&amp;"-"&amp;COUNTIFS(Team_Weeks!$K$2:$K$10000,$S9,Team_Weeks!$L$2:$L$10000,I$2,Team_Weeks!$I$2:$I$10000,"L")&amp;IF(COUNTIFS(Team_Weeks!$K$2:$K$10000,$S9,Team_Weeks!$L$2:$L$10000,I$2,Team_Weeks!$I$2:$I$10000,"T")&gt;0,"-"&amp;COUNTIFS(Team_Weeks!$K$2:$K$10000,$S9,Team_Weeks!$L$2:$L$10000,I$2,Team_Weeks!$I$2:$I$10000,"T"),""))</f>
        <v/>
      </c>
      <c r="J9" s="28">
        <f>IF(COUNTIFS(Team_Weeks!$K$2:$K$10000,$S9,Team_Weeks!$L$2:$L$10000,J$2,Team_Weeks!$I$2:$I$10000,"W")+COUNTIFS(Team_Weeks!$K$2:$K$10000,$S9,Team_Weeks!$L$2:$L$10000,J$2,Team_Weeks!$I$2:$I$10000,"L")+COUNTIFS(Team_Weeks!$K$2:$K$10000,$S9,Team_Weeks!$L$2:$L$10000,J$2,Team_Weeks!$I$2:$I$10000,"T")=0,"",COUNTIFS(Team_Weeks!$K$2:$K$10000,$S9,Team_Weeks!$L$2:$L$10000,J$2,Team_Weeks!$I$2:$I$10000,"W")&amp;"-"&amp;COUNTIFS(Team_Weeks!$K$2:$K$10000,$S9,Team_Weeks!$L$2:$L$10000,J$2,Team_Weeks!$I$2:$I$10000,"L")&amp;IF(COUNTIFS(Team_Weeks!$K$2:$K$10000,$S9,Team_Weeks!$L$2:$L$10000,J$2,Team_Weeks!$I$2:$I$10000,"T")&gt;0,"-"&amp;COUNTIFS(Team_Weeks!$K$2:$K$10000,$S9,Team_Weeks!$L$2:$L$10000,J$2,Team_Weeks!$I$2:$I$10000,"T"),""))</f>
        <v/>
      </c>
      <c r="K9" s="28">
        <f>IF(COUNTIFS(Team_Weeks!$K$2:$K$10000,$S9,Team_Weeks!$L$2:$L$10000,K$2,Team_Weeks!$I$2:$I$10000,"W")+COUNTIFS(Team_Weeks!$K$2:$K$10000,$S9,Team_Weeks!$L$2:$L$10000,K$2,Team_Weeks!$I$2:$I$10000,"L")+COUNTIFS(Team_Weeks!$K$2:$K$10000,$S9,Team_Weeks!$L$2:$L$10000,K$2,Team_Weeks!$I$2:$I$10000,"T")=0,"",COUNTIFS(Team_Weeks!$K$2:$K$10000,$S9,Team_Weeks!$L$2:$L$10000,K$2,Team_Weeks!$I$2:$I$10000,"W")&amp;"-"&amp;COUNTIFS(Team_Weeks!$K$2:$K$10000,$S9,Team_Weeks!$L$2:$L$10000,K$2,Team_Weeks!$I$2:$I$10000,"L")&amp;IF(COUNTIFS(Team_Weeks!$K$2:$K$10000,$S9,Team_Weeks!$L$2:$L$10000,K$2,Team_Weeks!$I$2:$I$10000,"T")&gt;0,"-"&amp;COUNTIFS(Team_Weeks!$K$2:$K$10000,$S9,Team_Weeks!$L$2:$L$10000,K$2,Team_Weeks!$I$2:$I$10000,"T"),""))</f>
        <v/>
      </c>
      <c r="L9" s="28">
        <f>IF(COUNTIFS(Team_Weeks!$K$2:$K$10000,$S9,Team_Weeks!$L$2:$L$10000,L$2,Team_Weeks!$I$2:$I$10000,"W")+COUNTIFS(Team_Weeks!$K$2:$K$10000,$S9,Team_Weeks!$L$2:$L$10000,L$2,Team_Weeks!$I$2:$I$10000,"L")+COUNTIFS(Team_Weeks!$K$2:$K$10000,$S9,Team_Weeks!$L$2:$L$10000,L$2,Team_Weeks!$I$2:$I$10000,"T")=0,"",COUNTIFS(Team_Weeks!$K$2:$K$10000,$S9,Team_Weeks!$L$2:$L$10000,L$2,Team_Weeks!$I$2:$I$10000,"W")&amp;"-"&amp;COUNTIFS(Team_Weeks!$K$2:$K$10000,$S9,Team_Weeks!$L$2:$L$10000,L$2,Team_Weeks!$I$2:$I$10000,"L")&amp;IF(COUNTIFS(Team_Weeks!$K$2:$K$10000,$S9,Team_Weeks!$L$2:$L$10000,L$2,Team_Weeks!$I$2:$I$10000,"T")&gt;0,"-"&amp;COUNTIFS(Team_Weeks!$K$2:$K$10000,$S9,Team_Weeks!$L$2:$L$10000,L$2,Team_Weeks!$I$2:$I$10000,"T"),""))</f>
        <v/>
      </c>
      <c r="M9" s="28">
        <f>IF(COUNTIFS(Team_Weeks!$K$2:$K$10000,$S9,Team_Weeks!$L$2:$L$10000,M$2,Team_Weeks!$I$2:$I$10000,"W")+COUNTIFS(Team_Weeks!$K$2:$K$10000,$S9,Team_Weeks!$L$2:$L$10000,M$2,Team_Weeks!$I$2:$I$10000,"L")+COUNTIFS(Team_Weeks!$K$2:$K$10000,$S9,Team_Weeks!$L$2:$L$10000,M$2,Team_Weeks!$I$2:$I$10000,"T")=0,"",COUNTIFS(Team_Weeks!$K$2:$K$10000,$S9,Team_Weeks!$L$2:$L$10000,M$2,Team_Weeks!$I$2:$I$10000,"W")&amp;"-"&amp;COUNTIFS(Team_Weeks!$K$2:$K$10000,$S9,Team_Weeks!$L$2:$L$10000,M$2,Team_Weeks!$I$2:$I$10000,"L")&amp;IF(COUNTIFS(Team_Weeks!$K$2:$K$10000,$S9,Team_Weeks!$L$2:$L$10000,M$2,Team_Weeks!$I$2:$I$10000,"T")&gt;0,"-"&amp;COUNTIFS(Team_Weeks!$K$2:$K$10000,$S9,Team_Weeks!$L$2:$L$10000,M$2,Team_Weeks!$I$2:$I$10000,"T"),""))</f>
        <v/>
      </c>
      <c r="N9" s="28">
        <f>IF(COUNTIFS(Team_Weeks!$K$2:$K$10000,$S9,Team_Weeks!$L$2:$L$10000,N$2,Team_Weeks!$I$2:$I$10000,"W")+COUNTIFS(Team_Weeks!$K$2:$K$10000,$S9,Team_Weeks!$L$2:$L$10000,N$2,Team_Weeks!$I$2:$I$10000,"L")+COUNTIFS(Team_Weeks!$K$2:$K$10000,$S9,Team_Weeks!$L$2:$L$10000,N$2,Team_Weeks!$I$2:$I$10000,"T")=0,"",COUNTIFS(Team_Weeks!$K$2:$K$10000,$S9,Team_Weeks!$L$2:$L$10000,N$2,Team_Weeks!$I$2:$I$10000,"W")&amp;"-"&amp;COUNTIFS(Team_Weeks!$K$2:$K$10000,$S9,Team_Weeks!$L$2:$L$10000,N$2,Team_Weeks!$I$2:$I$10000,"L")&amp;IF(COUNTIFS(Team_Weeks!$K$2:$K$10000,$S9,Team_Weeks!$L$2:$L$10000,N$2,Team_Weeks!$I$2:$I$10000,"T")&gt;0,"-"&amp;COUNTIFS(Team_Weeks!$K$2:$K$10000,$S9,Team_Weeks!$L$2:$L$10000,N$2,Team_Weeks!$I$2:$I$10000,"T"),""))</f>
        <v/>
      </c>
      <c r="O9" s="28">
        <f>IF(COUNTIFS(Team_Weeks!$K$2:$K$10000,$S9,Team_Weeks!$L$2:$L$10000,O$2,Team_Weeks!$I$2:$I$10000,"W")+COUNTIFS(Team_Weeks!$K$2:$K$10000,$S9,Team_Weeks!$L$2:$L$10000,O$2,Team_Weeks!$I$2:$I$10000,"L")+COUNTIFS(Team_Weeks!$K$2:$K$10000,$S9,Team_Weeks!$L$2:$L$10000,O$2,Team_Weeks!$I$2:$I$10000,"T")=0,"",COUNTIFS(Team_Weeks!$K$2:$K$10000,$S9,Team_Weeks!$L$2:$L$10000,O$2,Team_Weeks!$I$2:$I$10000,"W")&amp;"-"&amp;COUNTIFS(Team_Weeks!$K$2:$K$10000,$S9,Team_Weeks!$L$2:$L$10000,O$2,Team_Weeks!$I$2:$I$10000,"L")&amp;IF(COUNTIFS(Team_Weeks!$K$2:$K$10000,$S9,Team_Weeks!$L$2:$L$10000,O$2,Team_Weeks!$I$2:$I$10000,"T")&gt;0,"-"&amp;COUNTIFS(Team_Weeks!$K$2:$K$10000,$S9,Team_Weeks!$L$2:$L$10000,O$2,Team_Weeks!$I$2:$I$10000,"T"),""))</f>
        <v/>
      </c>
      <c r="P9" s="28">
        <f>IF(COUNTIFS(Team_Weeks!$K$2:$K$10000,$S9,Team_Weeks!$L$2:$L$10000,P$2,Team_Weeks!$I$2:$I$10000,"W")+COUNTIFS(Team_Weeks!$K$2:$K$10000,$S9,Team_Weeks!$L$2:$L$10000,P$2,Team_Weeks!$I$2:$I$10000,"L")+COUNTIFS(Team_Weeks!$K$2:$K$10000,$S9,Team_Weeks!$L$2:$L$10000,P$2,Team_Weeks!$I$2:$I$10000,"T")=0,"",COUNTIFS(Team_Weeks!$K$2:$K$10000,$S9,Team_Weeks!$L$2:$L$10000,P$2,Team_Weeks!$I$2:$I$10000,"W")&amp;"-"&amp;COUNTIFS(Team_Weeks!$K$2:$K$10000,$S9,Team_Weeks!$L$2:$L$10000,P$2,Team_Weeks!$I$2:$I$10000,"L")&amp;IF(COUNTIFS(Team_Weeks!$K$2:$K$10000,$S9,Team_Weeks!$L$2:$L$10000,P$2,Team_Weeks!$I$2:$I$10000,"T")&gt;0,"-"&amp;COUNTIFS(Team_Weeks!$K$2:$K$10000,$S9,Team_Weeks!$L$2:$L$10000,P$2,Team_Weeks!$I$2:$I$10000,"T"),""))</f>
        <v/>
      </c>
      <c r="Q9" s="28">
        <f>IF(COUNTIFS(Team_Weeks!$K$2:$K$10000,$S9,Team_Weeks!$L$2:$L$10000,Q$2,Team_Weeks!$I$2:$I$10000,"W")+COUNTIFS(Team_Weeks!$K$2:$K$10000,$S9,Team_Weeks!$L$2:$L$10000,Q$2,Team_Weeks!$I$2:$I$10000,"L")+COUNTIFS(Team_Weeks!$K$2:$K$10000,$S9,Team_Weeks!$L$2:$L$10000,Q$2,Team_Weeks!$I$2:$I$10000,"T")=0,"",COUNTIFS(Team_Weeks!$K$2:$K$10000,$S9,Team_Weeks!$L$2:$L$10000,Q$2,Team_Weeks!$I$2:$I$10000,"W")&amp;"-"&amp;COUNTIFS(Team_Weeks!$K$2:$K$10000,$S9,Team_Weeks!$L$2:$L$10000,Q$2,Team_Weeks!$I$2:$I$10000,"L")&amp;IF(COUNTIFS(Team_Weeks!$K$2:$K$10000,$S9,Team_Weeks!$L$2:$L$10000,Q$2,Team_Weeks!$I$2:$I$10000,"T")&gt;0,"-"&amp;COUNTIFS(Team_Weeks!$K$2:$K$10000,$S9,Team_Weeks!$L$2:$L$10000,Q$2,Team_Weeks!$I$2:$I$10000,"T"),""))</f>
        <v/>
      </c>
      <c r="S9" s="2" t="inlineStr">
        <is>
          <t>PACO</t>
        </is>
      </c>
    </row>
    <row r="10">
      <c r="A10" s="26" t="inlineStr">
        <is>
          <t>Pepe</t>
        </is>
      </c>
      <c r="B10" s="28">
        <f>IF(COUNTIFS(Team_Weeks!$K$2:$K$10000,$S10,Team_Weeks!$L$2:$L$10000,B$2,Team_Weeks!$I$2:$I$10000,"W")+COUNTIFS(Team_Weeks!$K$2:$K$10000,$S10,Team_Weeks!$L$2:$L$10000,B$2,Team_Weeks!$I$2:$I$10000,"L")+COUNTIFS(Team_Weeks!$K$2:$K$10000,$S10,Team_Weeks!$L$2:$L$10000,B$2,Team_Weeks!$I$2:$I$10000,"T")=0,"",COUNTIFS(Team_Weeks!$K$2:$K$10000,$S10,Team_Weeks!$L$2:$L$10000,B$2,Team_Weeks!$I$2:$I$10000,"W")&amp;"-"&amp;COUNTIFS(Team_Weeks!$K$2:$K$10000,$S10,Team_Weeks!$L$2:$L$10000,B$2,Team_Weeks!$I$2:$I$10000,"L")&amp;IF(COUNTIFS(Team_Weeks!$K$2:$K$10000,$S10,Team_Weeks!$L$2:$L$10000,B$2,Team_Weeks!$I$2:$I$10000,"T")&gt;0,"-"&amp;COUNTIFS(Team_Weeks!$K$2:$K$10000,$S10,Team_Weeks!$L$2:$L$10000,B$2,Team_Weeks!$I$2:$I$10000,"T"),""))</f>
        <v/>
      </c>
      <c r="C10" s="28">
        <f>IF(COUNTIFS(Team_Weeks!$K$2:$K$10000,$S10,Team_Weeks!$L$2:$L$10000,C$2,Team_Weeks!$I$2:$I$10000,"W")+COUNTIFS(Team_Weeks!$K$2:$K$10000,$S10,Team_Weeks!$L$2:$L$10000,C$2,Team_Weeks!$I$2:$I$10000,"L")+COUNTIFS(Team_Weeks!$K$2:$K$10000,$S10,Team_Weeks!$L$2:$L$10000,C$2,Team_Weeks!$I$2:$I$10000,"T")=0,"",COUNTIFS(Team_Weeks!$K$2:$K$10000,$S10,Team_Weeks!$L$2:$L$10000,C$2,Team_Weeks!$I$2:$I$10000,"W")&amp;"-"&amp;COUNTIFS(Team_Weeks!$K$2:$K$10000,$S10,Team_Weeks!$L$2:$L$10000,C$2,Team_Weeks!$I$2:$I$10000,"L")&amp;IF(COUNTIFS(Team_Weeks!$K$2:$K$10000,$S10,Team_Weeks!$L$2:$L$10000,C$2,Team_Weeks!$I$2:$I$10000,"T")&gt;0,"-"&amp;COUNTIFS(Team_Weeks!$K$2:$K$10000,$S10,Team_Weeks!$L$2:$L$10000,C$2,Team_Weeks!$I$2:$I$10000,"T"),""))</f>
        <v/>
      </c>
      <c r="D10" s="28">
        <f>IF(COUNTIFS(Team_Weeks!$K$2:$K$10000,$S10,Team_Weeks!$L$2:$L$10000,D$2,Team_Weeks!$I$2:$I$10000,"W")+COUNTIFS(Team_Weeks!$K$2:$K$10000,$S10,Team_Weeks!$L$2:$L$10000,D$2,Team_Weeks!$I$2:$I$10000,"L")+COUNTIFS(Team_Weeks!$K$2:$K$10000,$S10,Team_Weeks!$L$2:$L$10000,D$2,Team_Weeks!$I$2:$I$10000,"T")=0,"",COUNTIFS(Team_Weeks!$K$2:$K$10000,$S10,Team_Weeks!$L$2:$L$10000,D$2,Team_Weeks!$I$2:$I$10000,"W")&amp;"-"&amp;COUNTIFS(Team_Weeks!$K$2:$K$10000,$S10,Team_Weeks!$L$2:$L$10000,D$2,Team_Weeks!$I$2:$I$10000,"L")&amp;IF(COUNTIFS(Team_Weeks!$K$2:$K$10000,$S10,Team_Weeks!$L$2:$L$10000,D$2,Team_Weeks!$I$2:$I$10000,"T")&gt;0,"-"&amp;COUNTIFS(Team_Weeks!$K$2:$K$10000,$S10,Team_Weeks!$L$2:$L$10000,D$2,Team_Weeks!$I$2:$I$10000,"T"),""))</f>
        <v/>
      </c>
      <c r="E10" s="28">
        <f>IF(COUNTIFS(Team_Weeks!$K$2:$K$10000,$S10,Team_Weeks!$L$2:$L$10000,E$2,Team_Weeks!$I$2:$I$10000,"W")+COUNTIFS(Team_Weeks!$K$2:$K$10000,$S10,Team_Weeks!$L$2:$L$10000,E$2,Team_Weeks!$I$2:$I$10000,"L")+COUNTIFS(Team_Weeks!$K$2:$K$10000,$S10,Team_Weeks!$L$2:$L$10000,E$2,Team_Weeks!$I$2:$I$10000,"T")=0,"",COUNTIFS(Team_Weeks!$K$2:$K$10000,$S10,Team_Weeks!$L$2:$L$10000,E$2,Team_Weeks!$I$2:$I$10000,"W")&amp;"-"&amp;COUNTIFS(Team_Weeks!$K$2:$K$10000,$S10,Team_Weeks!$L$2:$L$10000,E$2,Team_Weeks!$I$2:$I$10000,"L")&amp;IF(COUNTIFS(Team_Weeks!$K$2:$K$10000,$S10,Team_Weeks!$L$2:$L$10000,E$2,Team_Weeks!$I$2:$I$10000,"T")&gt;0,"-"&amp;COUNTIFS(Team_Weeks!$K$2:$K$10000,$S10,Team_Weeks!$L$2:$L$10000,E$2,Team_Weeks!$I$2:$I$10000,"T"),""))</f>
        <v/>
      </c>
      <c r="F10" s="28">
        <f>IF(COUNTIFS(Team_Weeks!$K$2:$K$10000,$S10,Team_Weeks!$L$2:$L$10000,F$2,Team_Weeks!$I$2:$I$10000,"W")+COUNTIFS(Team_Weeks!$K$2:$K$10000,$S10,Team_Weeks!$L$2:$L$10000,F$2,Team_Weeks!$I$2:$I$10000,"L")+COUNTIFS(Team_Weeks!$K$2:$K$10000,$S10,Team_Weeks!$L$2:$L$10000,F$2,Team_Weeks!$I$2:$I$10000,"T")=0,"",COUNTIFS(Team_Weeks!$K$2:$K$10000,$S10,Team_Weeks!$L$2:$L$10000,F$2,Team_Weeks!$I$2:$I$10000,"W")&amp;"-"&amp;COUNTIFS(Team_Weeks!$K$2:$K$10000,$S10,Team_Weeks!$L$2:$L$10000,F$2,Team_Weeks!$I$2:$I$10000,"L")&amp;IF(COUNTIFS(Team_Weeks!$K$2:$K$10000,$S10,Team_Weeks!$L$2:$L$10000,F$2,Team_Weeks!$I$2:$I$10000,"T")&gt;0,"-"&amp;COUNTIFS(Team_Weeks!$K$2:$K$10000,$S10,Team_Weeks!$L$2:$L$10000,F$2,Team_Weeks!$I$2:$I$10000,"T"),""))</f>
        <v/>
      </c>
      <c r="G10" s="28">
        <f>IF(COUNTIFS(Team_Weeks!$K$2:$K$10000,$S10,Team_Weeks!$L$2:$L$10000,G$2,Team_Weeks!$I$2:$I$10000,"W")+COUNTIFS(Team_Weeks!$K$2:$K$10000,$S10,Team_Weeks!$L$2:$L$10000,G$2,Team_Weeks!$I$2:$I$10000,"L")+COUNTIFS(Team_Weeks!$K$2:$K$10000,$S10,Team_Weeks!$L$2:$L$10000,G$2,Team_Weeks!$I$2:$I$10000,"T")=0,"",COUNTIFS(Team_Weeks!$K$2:$K$10000,$S10,Team_Weeks!$L$2:$L$10000,G$2,Team_Weeks!$I$2:$I$10000,"W")&amp;"-"&amp;COUNTIFS(Team_Weeks!$K$2:$K$10000,$S10,Team_Weeks!$L$2:$L$10000,G$2,Team_Weeks!$I$2:$I$10000,"L")&amp;IF(COUNTIFS(Team_Weeks!$K$2:$K$10000,$S10,Team_Weeks!$L$2:$L$10000,G$2,Team_Weeks!$I$2:$I$10000,"T")&gt;0,"-"&amp;COUNTIFS(Team_Weeks!$K$2:$K$10000,$S10,Team_Weeks!$L$2:$L$10000,G$2,Team_Weeks!$I$2:$I$10000,"T"),""))</f>
        <v/>
      </c>
      <c r="H10" s="27" t="inlineStr">
        <is>
          <t>—</t>
        </is>
      </c>
      <c r="I10" s="28">
        <f>IF(COUNTIFS(Team_Weeks!$K$2:$K$10000,$S10,Team_Weeks!$L$2:$L$10000,I$2,Team_Weeks!$I$2:$I$10000,"W")+COUNTIFS(Team_Weeks!$K$2:$K$10000,$S10,Team_Weeks!$L$2:$L$10000,I$2,Team_Weeks!$I$2:$I$10000,"L")+COUNTIFS(Team_Weeks!$K$2:$K$10000,$S10,Team_Weeks!$L$2:$L$10000,I$2,Team_Weeks!$I$2:$I$10000,"T")=0,"",COUNTIFS(Team_Weeks!$K$2:$K$10000,$S10,Team_Weeks!$L$2:$L$10000,I$2,Team_Weeks!$I$2:$I$10000,"W")&amp;"-"&amp;COUNTIFS(Team_Weeks!$K$2:$K$10000,$S10,Team_Weeks!$L$2:$L$10000,I$2,Team_Weeks!$I$2:$I$10000,"L")&amp;IF(COUNTIFS(Team_Weeks!$K$2:$K$10000,$S10,Team_Weeks!$L$2:$L$10000,I$2,Team_Weeks!$I$2:$I$10000,"T")&gt;0,"-"&amp;COUNTIFS(Team_Weeks!$K$2:$K$10000,$S10,Team_Weeks!$L$2:$L$10000,I$2,Team_Weeks!$I$2:$I$10000,"T"),""))</f>
        <v/>
      </c>
      <c r="J10" s="28">
        <f>IF(COUNTIFS(Team_Weeks!$K$2:$K$10000,$S10,Team_Weeks!$L$2:$L$10000,J$2,Team_Weeks!$I$2:$I$10000,"W")+COUNTIFS(Team_Weeks!$K$2:$K$10000,$S10,Team_Weeks!$L$2:$L$10000,J$2,Team_Weeks!$I$2:$I$10000,"L")+COUNTIFS(Team_Weeks!$K$2:$K$10000,$S10,Team_Weeks!$L$2:$L$10000,J$2,Team_Weeks!$I$2:$I$10000,"T")=0,"",COUNTIFS(Team_Weeks!$K$2:$K$10000,$S10,Team_Weeks!$L$2:$L$10000,J$2,Team_Weeks!$I$2:$I$10000,"W")&amp;"-"&amp;COUNTIFS(Team_Weeks!$K$2:$K$10000,$S10,Team_Weeks!$L$2:$L$10000,J$2,Team_Weeks!$I$2:$I$10000,"L")&amp;IF(COUNTIFS(Team_Weeks!$K$2:$K$10000,$S10,Team_Weeks!$L$2:$L$10000,J$2,Team_Weeks!$I$2:$I$10000,"T")&gt;0,"-"&amp;COUNTIFS(Team_Weeks!$K$2:$K$10000,$S10,Team_Weeks!$L$2:$L$10000,J$2,Team_Weeks!$I$2:$I$10000,"T"),""))</f>
        <v/>
      </c>
      <c r="K10" s="28">
        <f>IF(COUNTIFS(Team_Weeks!$K$2:$K$10000,$S10,Team_Weeks!$L$2:$L$10000,K$2,Team_Weeks!$I$2:$I$10000,"W")+COUNTIFS(Team_Weeks!$K$2:$K$10000,$S10,Team_Weeks!$L$2:$L$10000,K$2,Team_Weeks!$I$2:$I$10000,"L")+COUNTIFS(Team_Weeks!$K$2:$K$10000,$S10,Team_Weeks!$L$2:$L$10000,K$2,Team_Weeks!$I$2:$I$10000,"T")=0,"",COUNTIFS(Team_Weeks!$K$2:$K$10000,$S10,Team_Weeks!$L$2:$L$10000,K$2,Team_Weeks!$I$2:$I$10000,"W")&amp;"-"&amp;COUNTIFS(Team_Weeks!$K$2:$K$10000,$S10,Team_Weeks!$L$2:$L$10000,K$2,Team_Weeks!$I$2:$I$10000,"L")&amp;IF(COUNTIFS(Team_Weeks!$K$2:$K$10000,$S10,Team_Weeks!$L$2:$L$10000,K$2,Team_Weeks!$I$2:$I$10000,"T")&gt;0,"-"&amp;COUNTIFS(Team_Weeks!$K$2:$K$10000,$S10,Team_Weeks!$L$2:$L$10000,K$2,Team_Weeks!$I$2:$I$10000,"T"),""))</f>
        <v/>
      </c>
      <c r="L10" s="28">
        <f>IF(COUNTIFS(Team_Weeks!$K$2:$K$10000,$S10,Team_Weeks!$L$2:$L$10000,L$2,Team_Weeks!$I$2:$I$10000,"W")+COUNTIFS(Team_Weeks!$K$2:$K$10000,$S10,Team_Weeks!$L$2:$L$10000,L$2,Team_Weeks!$I$2:$I$10000,"L")+COUNTIFS(Team_Weeks!$K$2:$K$10000,$S10,Team_Weeks!$L$2:$L$10000,L$2,Team_Weeks!$I$2:$I$10000,"T")=0,"",COUNTIFS(Team_Weeks!$K$2:$K$10000,$S10,Team_Weeks!$L$2:$L$10000,L$2,Team_Weeks!$I$2:$I$10000,"W")&amp;"-"&amp;COUNTIFS(Team_Weeks!$K$2:$K$10000,$S10,Team_Weeks!$L$2:$L$10000,L$2,Team_Weeks!$I$2:$I$10000,"L")&amp;IF(COUNTIFS(Team_Weeks!$K$2:$K$10000,$S10,Team_Weeks!$L$2:$L$10000,L$2,Team_Weeks!$I$2:$I$10000,"T")&gt;0,"-"&amp;COUNTIFS(Team_Weeks!$K$2:$K$10000,$S10,Team_Weeks!$L$2:$L$10000,L$2,Team_Weeks!$I$2:$I$10000,"T"),""))</f>
        <v/>
      </c>
      <c r="M10" s="28">
        <f>IF(COUNTIFS(Team_Weeks!$K$2:$K$10000,$S10,Team_Weeks!$L$2:$L$10000,M$2,Team_Weeks!$I$2:$I$10000,"W")+COUNTIFS(Team_Weeks!$K$2:$K$10000,$S10,Team_Weeks!$L$2:$L$10000,M$2,Team_Weeks!$I$2:$I$10000,"L")+COUNTIFS(Team_Weeks!$K$2:$K$10000,$S10,Team_Weeks!$L$2:$L$10000,M$2,Team_Weeks!$I$2:$I$10000,"T")=0,"",COUNTIFS(Team_Weeks!$K$2:$K$10000,$S10,Team_Weeks!$L$2:$L$10000,M$2,Team_Weeks!$I$2:$I$10000,"W")&amp;"-"&amp;COUNTIFS(Team_Weeks!$K$2:$K$10000,$S10,Team_Weeks!$L$2:$L$10000,M$2,Team_Weeks!$I$2:$I$10000,"L")&amp;IF(COUNTIFS(Team_Weeks!$K$2:$K$10000,$S10,Team_Weeks!$L$2:$L$10000,M$2,Team_Weeks!$I$2:$I$10000,"T")&gt;0,"-"&amp;COUNTIFS(Team_Weeks!$K$2:$K$10000,$S10,Team_Weeks!$L$2:$L$10000,M$2,Team_Weeks!$I$2:$I$10000,"T"),""))</f>
        <v/>
      </c>
      <c r="N10" s="28">
        <f>IF(COUNTIFS(Team_Weeks!$K$2:$K$10000,$S10,Team_Weeks!$L$2:$L$10000,N$2,Team_Weeks!$I$2:$I$10000,"W")+COUNTIFS(Team_Weeks!$K$2:$K$10000,$S10,Team_Weeks!$L$2:$L$10000,N$2,Team_Weeks!$I$2:$I$10000,"L")+COUNTIFS(Team_Weeks!$K$2:$K$10000,$S10,Team_Weeks!$L$2:$L$10000,N$2,Team_Weeks!$I$2:$I$10000,"T")=0,"",COUNTIFS(Team_Weeks!$K$2:$K$10000,$S10,Team_Weeks!$L$2:$L$10000,N$2,Team_Weeks!$I$2:$I$10000,"W")&amp;"-"&amp;COUNTIFS(Team_Weeks!$K$2:$K$10000,$S10,Team_Weeks!$L$2:$L$10000,N$2,Team_Weeks!$I$2:$I$10000,"L")&amp;IF(COUNTIFS(Team_Weeks!$K$2:$K$10000,$S10,Team_Weeks!$L$2:$L$10000,N$2,Team_Weeks!$I$2:$I$10000,"T")&gt;0,"-"&amp;COUNTIFS(Team_Weeks!$K$2:$K$10000,$S10,Team_Weeks!$L$2:$L$10000,N$2,Team_Weeks!$I$2:$I$10000,"T"),""))</f>
        <v/>
      </c>
      <c r="O10" s="28">
        <f>IF(COUNTIFS(Team_Weeks!$K$2:$K$10000,$S10,Team_Weeks!$L$2:$L$10000,O$2,Team_Weeks!$I$2:$I$10000,"W")+COUNTIFS(Team_Weeks!$K$2:$K$10000,$S10,Team_Weeks!$L$2:$L$10000,O$2,Team_Weeks!$I$2:$I$10000,"L")+COUNTIFS(Team_Weeks!$K$2:$K$10000,$S10,Team_Weeks!$L$2:$L$10000,O$2,Team_Weeks!$I$2:$I$10000,"T")=0,"",COUNTIFS(Team_Weeks!$K$2:$K$10000,$S10,Team_Weeks!$L$2:$L$10000,O$2,Team_Weeks!$I$2:$I$10000,"W")&amp;"-"&amp;COUNTIFS(Team_Weeks!$K$2:$K$10000,$S10,Team_Weeks!$L$2:$L$10000,O$2,Team_Weeks!$I$2:$I$10000,"L")&amp;IF(COUNTIFS(Team_Weeks!$K$2:$K$10000,$S10,Team_Weeks!$L$2:$L$10000,O$2,Team_Weeks!$I$2:$I$10000,"T")&gt;0,"-"&amp;COUNTIFS(Team_Weeks!$K$2:$K$10000,$S10,Team_Weeks!$L$2:$L$10000,O$2,Team_Weeks!$I$2:$I$10000,"T"),""))</f>
        <v/>
      </c>
      <c r="P10" s="28">
        <f>IF(COUNTIFS(Team_Weeks!$K$2:$K$10000,$S10,Team_Weeks!$L$2:$L$10000,P$2,Team_Weeks!$I$2:$I$10000,"W")+COUNTIFS(Team_Weeks!$K$2:$K$10000,$S10,Team_Weeks!$L$2:$L$10000,P$2,Team_Weeks!$I$2:$I$10000,"L")+COUNTIFS(Team_Weeks!$K$2:$K$10000,$S10,Team_Weeks!$L$2:$L$10000,P$2,Team_Weeks!$I$2:$I$10000,"T")=0,"",COUNTIFS(Team_Weeks!$K$2:$K$10000,$S10,Team_Weeks!$L$2:$L$10000,P$2,Team_Weeks!$I$2:$I$10000,"W")&amp;"-"&amp;COUNTIFS(Team_Weeks!$K$2:$K$10000,$S10,Team_Weeks!$L$2:$L$10000,P$2,Team_Weeks!$I$2:$I$10000,"L")&amp;IF(COUNTIFS(Team_Weeks!$K$2:$K$10000,$S10,Team_Weeks!$L$2:$L$10000,P$2,Team_Weeks!$I$2:$I$10000,"T")&gt;0,"-"&amp;COUNTIFS(Team_Weeks!$K$2:$K$10000,$S10,Team_Weeks!$L$2:$L$10000,P$2,Team_Weeks!$I$2:$I$10000,"T"),""))</f>
        <v/>
      </c>
      <c r="Q10" s="28">
        <f>IF(COUNTIFS(Team_Weeks!$K$2:$K$10000,$S10,Team_Weeks!$L$2:$L$10000,Q$2,Team_Weeks!$I$2:$I$10000,"W")+COUNTIFS(Team_Weeks!$K$2:$K$10000,$S10,Team_Weeks!$L$2:$L$10000,Q$2,Team_Weeks!$I$2:$I$10000,"L")+COUNTIFS(Team_Weeks!$K$2:$K$10000,$S10,Team_Weeks!$L$2:$L$10000,Q$2,Team_Weeks!$I$2:$I$10000,"T")=0,"",COUNTIFS(Team_Weeks!$K$2:$K$10000,$S10,Team_Weeks!$L$2:$L$10000,Q$2,Team_Weeks!$I$2:$I$10000,"W")&amp;"-"&amp;COUNTIFS(Team_Weeks!$K$2:$K$10000,$S10,Team_Weeks!$L$2:$L$10000,Q$2,Team_Weeks!$I$2:$I$10000,"L")&amp;IF(COUNTIFS(Team_Weeks!$K$2:$K$10000,$S10,Team_Weeks!$L$2:$L$10000,Q$2,Team_Weeks!$I$2:$I$10000,"T")&gt;0,"-"&amp;COUNTIFS(Team_Weeks!$K$2:$K$10000,$S10,Team_Weeks!$L$2:$L$10000,Q$2,Team_Weeks!$I$2:$I$10000,"T"),""))</f>
        <v/>
      </c>
      <c r="S10" s="2" t="inlineStr">
        <is>
          <t>PEPSALFA</t>
        </is>
      </c>
    </row>
    <row r="11">
      <c r="A11" s="26" t="inlineStr">
        <is>
          <t>Callito</t>
        </is>
      </c>
      <c r="B11" s="28">
        <f>IF(COUNTIFS(Team_Weeks!$K$2:$K$10000,$S11,Team_Weeks!$L$2:$L$10000,B$2,Team_Weeks!$I$2:$I$10000,"W")+COUNTIFS(Team_Weeks!$K$2:$K$10000,$S11,Team_Weeks!$L$2:$L$10000,B$2,Team_Weeks!$I$2:$I$10000,"L")+COUNTIFS(Team_Weeks!$K$2:$K$10000,$S11,Team_Weeks!$L$2:$L$10000,B$2,Team_Weeks!$I$2:$I$10000,"T")=0,"",COUNTIFS(Team_Weeks!$K$2:$K$10000,$S11,Team_Weeks!$L$2:$L$10000,B$2,Team_Weeks!$I$2:$I$10000,"W")&amp;"-"&amp;COUNTIFS(Team_Weeks!$K$2:$K$10000,$S11,Team_Weeks!$L$2:$L$10000,B$2,Team_Weeks!$I$2:$I$10000,"L")&amp;IF(COUNTIFS(Team_Weeks!$K$2:$K$10000,$S11,Team_Weeks!$L$2:$L$10000,B$2,Team_Weeks!$I$2:$I$10000,"T")&gt;0,"-"&amp;COUNTIFS(Team_Weeks!$K$2:$K$10000,$S11,Team_Weeks!$L$2:$L$10000,B$2,Team_Weeks!$I$2:$I$10000,"T"),""))</f>
        <v/>
      </c>
      <c r="C11" s="28">
        <f>IF(COUNTIFS(Team_Weeks!$K$2:$K$10000,$S11,Team_Weeks!$L$2:$L$10000,C$2,Team_Weeks!$I$2:$I$10000,"W")+COUNTIFS(Team_Weeks!$K$2:$K$10000,$S11,Team_Weeks!$L$2:$L$10000,C$2,Team_Weeks!$I$2:$I$10000,"L")+COUNTIFS(Team_Weeks!$K$2:$K$10000,$S11,Team_Weeks!$L$2:$L$10000,C$2,Team_Weeks!$I$2:$I$10000,"T")=0,"",COUNTIFS(Team_Weeks!$K$2:$K$10000,$S11,Team_Weeks!$L$2:$L$10000,C$2,Team_Weeks!$I$2:$I$10000,"W")&amp;"-"&amp;COUNTIFS(Team_Weeks!$K$2:$K$10000,$S11,Team_Weeks!$L$2:$L$10000,C$2,Team_Weeks!$I$2:$I$10000,"L")&amp;IF(COUNTIFS(Team_Weeks!$K$2:$K$10000,$S11,Team_Weeks!$L$2:$L$10000,C$2,Team_Weeks!$I$2:$I$10000,"T")&gt;0,"-"&amp;COUNTIFS(Team_Weeks!$K$2:$K$10000,$S11,Team_Weeks!$L$2:$L$10000,C$2,Team_Weeks!$I$2:$I$10000,"T"),""))</f>
        <v/>
      </c>
      <c r="D11" s="28">
        <f>IF(COUNTIFS(Team_Weeks!$K$2:$K$10000,$S11,Team_Weeks!$L$2:$L$10000,D$2,Team_Weeks!$I$2:$I$10000,"W")+COUNTIFS(Team_Weeks!$K$2:$K$10000,$S11,Team_Weeks!$L$2:$L$10000,D$2,Team_Weeks!$I$2:$I$10000,"L")+COUNTIFS(Team_Weeks!$K$2:$K$10000,$S11,Team_Weeks!$L$2:$L$10000,D$2,Team_Weeks!$I$2:$I$10000,"T")=0,"",COUNTIFS(Team_Weeks!$K$2:$K$10000,$S11,Team_Weeks!$L$2:$L$10000,D$2,Team_Weeks!$I$2:$I$10000,"W")&amp;"-"&amp;COUNTIFS(Team_Weeks!$K$2:$K$10000,$S11,Team_Weeks!$L$2:$L$10000,D$2,Team_Weeks!$I$2:$I$10000,"L")&amp;IF(COUNTIFS(Team_Weeks!$K$2:$K$10000,$S11,Team_Weeks!$L$2:$L$10000,D$2,Team_Weeks!$I$2:$I$10000,"T")&gt;0,"-"&amp;COUNTIFS(Team_Weeks!$K$2:$K$10000,$S11,Team_Weeks!$L$2:$L$10000,D$2,Team_Weeks!$I$2:$I$10000,"T"),""))</f>
        <v/>
      </c>
      <c r="E11" s="28">
        <f>IF(COUNTIFS(Team_Weeks!$K$2:$K$10000,$S11,Team_Weeks!$L$2:$L$10000,E$2,Team_Weeks!$I$2:$I$10000,"W")+COUNTIFS(Team_Weeks!$K$2:$K$10000,$S11,Team_Weeks!$L$2:$L$10000,E$2,Team_Weeks!$I$2:$I$10000,"L")+COUNTIFS(Team_Weeks!$K$2:$K$10000,$S11,Team_Weeks!$L$2:$L$10000,E$2,Team_Weeks!$I$2:$I$10000,"T")=0,"",COUNTIFS(Team_Weeks!$K$2:$K$10000,$S11,Team_Weeks!$L$2:$L$10000,E$2,Team_Weeks!$I$2:$I$10000,"W")&amp;"-"&amp;COUNTIFS(Team_Weeks!$K$2:$K$10000,$S11,Team_Weeks!$L$2:$L$10000,E$2,Team_Weeks!$I$2:$I$10000,"L")&amp;IF(COUNTIFS(Team_Weeks!$K$2:$K$10000,$S11,Team_Weeks!$L$2:$L$10000,E$2,Team_Weeks!$I$2:$I$10000,"T")&gt;0,"-"&amp;COUNTIFS(Team_Weeks!$K$2:$K$10000,$S11,Team_Weeks!$L$2:$L$10000,E$2,Team_Weeks!$I$2:$I$10000,"T"),""))</f>
        <v/>
      </c>
      <c r="F11" s="28">
        <f>IF(COUNTIFS(Team_Weeks!$K$2:$K$10000,$S11,Team_Weeks!$L$2:$L$10000,F$2,Team_Weeks!$I$2:$I$10000,"W")+COUNTIFS(Team_Weeks!$K$2:$K$10000,$S11,Team_Weeks!$L$2:$L$10000,F$2,Team_Weeks!$I$2:$I$10000,"L")+COUNTIFS(Team_Weeks!$K$2:$K$10000,$S11,Team_Weeks!$L$2:$L$10000,F$2,Team_Weeks!$I$2:$I$10000,"T")=0,"",COUNTIFS(Team_Weeks!$K$2:$K$10000,$S11,Team_Weeks!$L$2:$L$10000,F$2,Team_Weeks!$I$2:$I$10000,"W")&amp;"-"&amp;COUNTIFS(Team_Weeks!$K$2:$K$10000,$S11,Team_Weeks!$L$2:$L$10000,F$2,Team_Weeks!$I$2:$I$10000,"L")&amp;IF(COUNTIFS(Team_Weeks!$K$2:$K$10000,$S11,Team_Weeks!$L$2:$L$10000,F$2,Team_Weeks!$I$2:$I$10000,"T")&gt;0,"-"&amp;COUNTIFS(Team_Weeks!$K$2:$K$10000,$S11,Team_Weeks!$L$2:$L$10000,F$2,Team_Weeks!$I$2:$I$10000,"T"),""))</f>
        <v/>
      </c>
      <c r="G11" s="28">
        <f>IF(COUNTIFS(Team_Weeks!$K$2:$K$10000,$S11,Team_Weeks!$L$2:$L$10000,G$2,Team_Weeks!$I$2:$I$10000,"W")+COUNTIFS(Team_Weeks!$K$2:$K$10000,$S11,Team_Weeks!$L$2:$L$10000,G$2,Team_Weeks!$I$2:$I$10000,"L")+COUNTIFS(Team_Weeks!$K$2:$K$10000,$S11,Team_Weeks!$L$2:$L$10000,G$2,Team_Weeks!$I$2:$I$10000,"T")=0,"",COUNTIFS(Team_Weeks!$K$2:$K$10000,$S11,Team_Weeks!$L$2:$L$10000,G$2,Team_Weeks!$I$2:$I$10000,"W")&amp;"-"&amp;COUNTIFS(Team_Weeks!$K$2:$K$10000,$S11,Team_Weeks!$L$2:$L$10000,G$2,Team_Weeks!$I$2:$I$10000,"L")&amp;IF(COUNTIFS(Team_Weeks!$K$2:$K$10000,$S11,Team_Weeks!$L$2:$L$10000,G$2,Team_Weeks!$I$2:$I$10000,"T")&gt;0,"-"&amp;COUNTIFS(Team_Weeks!$K$2:$K$10000,$S11,Team_Weeks!$L$2:$L$10000,G$2,Team_Weeks!$I$2:$I$10000,"T"),""))</f>
        <v/>
      </c>
      <c r="H11" s="28">
        <f>IF(COUNTIFS(Team_Weeks!$K$2:$K$10000,$S11,Team_Weeks!$L$2:$L$10000,H$2,Team_Weeks!$I$2:$I$10000,"W")+COUNTIFS(Team_Weeks!$K$2:$K$10000,$S11,Team_Weeks!$L$2:$L$10000,H$2,Team_Weeks!$I$2:$I$10000,"L")+COUNTIFS(Team_Weeks!$K$2:$K$10000,$S11,Team_Weeks!$L$2:$L$10000,H$2,Team_Weeks!$I$2:$I$10000,"T")=0,"",COUNTIFS(Team_Weeks!$K$2:$K$10000,$S11,Team_Weeks!$L$2:$L$10000,H$2,Team_Weeks!$I$2:$I$10000,"W")&amp;"-"&amp;COUNTIFS(Team_Weeks!$K$2:$K$10000,$S11,Team_Weeks!$L$2:$L$10000,H$2,Team_Weeks!$I$2:$I$10000,"L")&amp;IF(COUNTIFS(Team_Weeks!$K$2:$K$10000,$S11,Team_Weeks!$L$2:$L$10000,H$2,Team_Weeks!$I$2:$I$10000,"T")&gt;0,"-"&amp;COUNTIFS(Team_Weeks!$K$2:$K$10000,$S11,Team_Weeks!$L$2:$L$10000,H$2,Team_Weeks!$I$2:$I$10000,"T"),""))</f>
        <v/>
      </c>
      <c r="I11" s="27" t="inlineStr">
        <is>
          <t>—</t>
        </is>
      </c>
      <c r="J11" s="28">
        <f>IF(COUNTIFS(Team_Weeks!$K$2:$K$10000,$S11,Team_Weeks!$L$2:$L$10000,J$2,Team_Weeks!$I$2:$I$10000,"W")+COUNTIFS(Team_Weeks!$K$2:$K$10000,$S11,Team_Weeks!$L$2:$L$10000,J$2,Team_Weeks!$I$2:$I$10000,"L")+COUNTIFS(Team_Weeks!$K$2:$K$10000,$S11,Team_Weeks!$L$2:$L$10000,J$2,Team_Weeks!$I$2:$I$10000,"T")=0,"",COUNTIFS(Team_Weeks!$K$2:$K$10000,$S11,Team_Weeks!$L$2:$L$10000,J$2,Team_Weeks!$I$2:$I$10000,"W")&amp;"-"&amp;COUNTIFS(Team_Weeks!$K$2:$K$10000,$S11,Team_Weeks!$L$2:$L$10000,J$2,Team_Weeks!$I$2:$I$10000,"L")&amp;IF(COUNTIFS(Team_Weeks!$K$2:$K$10000,$S11,Team_Weeks!$L$2:$L$10000,J$2,Team_Weeks!$I$2:$I$10000,"T")&gt;0,"-"&amp;COUNTIFS(Team_Weeks!$K$2:$K$10000,$S11,Team_Weeks!$L$2:$L$10000,J$2,Team_Weeks!$I$2:$I$10000,"T"),""))</f>
        <v/>
      </c>
      <c r="K11" s="28">
        <f>IF(COUNTIFS(Team_Weeks!$K$2:$K$10000,$S11,Team_Weeks!$L$2:$L$10000,K$2,Team_Weeks!$I$2:$I$10000,"W")+COUNTIFS(Team_Weeks!$K$2:$K$10000,$S11,Team_Weeks!$L$2:$L$10000,K$2,Team_Weeks!$I$2:$I$10000,"L")+COUNTIFS(Team_Weeks!$K$2:$K$10000,$S11,Team_Weeks!$L$2:$L$10000,K$2,Team_Weeks!$I$2:$I$10000,"T")=0,"",COUNTIFS(Team_Weeks!$K$2:$K$10000,$S11,Team_Weeks!$L$2:$L$10000,K$2,Team_Weeks!$I$2:$I$10000,"W")&amp;"-"&amp;COUNTIFS(Team_Weeks!$K$2:$K$10000,$S11,Team_Weeks!$L$2:$L$10000,K$2,Team_Weeks!$I$2:$I$10000,"L")&amp;IF(COUNTIFS(Team_Weeks!$K$2:$K$10000,$S11,Team_Weeks!$L$2:$L$10000,K$2,Team_Weeks!$I$2:$I$10000,"T")&gt;0,"-"&amp;COUNTIFS(Team_Weeks!$K$2:$K$10000,$S11,Team_Weeks!$L$2:$L$10000,K$2,Team_Weeks!$I$2:$I$10000,"T"),""))</f>
        <v/>
      </c>
      <c r="L11" s="28">
        <f>IF(COUNTIFS(Team_Weeks!$K$2:$K$10000,$S11,Team_Weeks!$L$2:$L$10000,L$2,Team_Weeks!$I$2:$I$10000,"W")+COUNTIFS(Team_Weeks!$K$2:$K$10000,$S11,Team_Weeks!$L$2:$L$10000,L$2,Team_Weeks!$I$2:$I$10000,"L")+COUNTIFS(Team_Weeks!$K$2:$K$10000,$S11,Team_Weeks!$L$2:$L$10000,L$2,Team_Weeks!$I$2:$I$10000,"T")=0,"",COUNTIFS(Team_Weeks!$K$2:$K$10000,$S11,Team_Weeks!$L$2:$L$10000,L$2,Team_Weeks!$I$2:$I$10000,"W")&amp;"-"&amp;COUNTIFS(Team_Weeks!$K$2:$K$10000,$S11,Team_Weeks!$L$2:$L$10000,L$2,Team_Weeks!$I$2:$I$10000,"L")&amp;IF(COUNTIFS(Team_Weeks!$K$2:$K$10000,$S11,Team_Weeks!$L$2:$L$10000,L$2,Team_Weeks!$I$2:$I$10000,"T")&gt;0,"-"&amp;COUNTIFS(Team_Weeks!$K$2:$K$10000,$S11,Team_Weeks!$L$2:$L$10000,L$2,Team_Weeks!$I$2:$I$10000,"T"),""))</f>
        <v/>
      </c>
      <c r="M11" s="28">
        <f>IF(COUNTIFS(Team_Weeks!$K$2:$K$10000,$S11,Team_Weeks!$L$2:$L$10000,M$2,Team_Weeks!$I$2:$I$10000,"W")+COUNTIFS(Team_Weeks!$K$2:$K$10000,$S11,Team_Weeks!$L$2:$L$10000,M$2,Team_Weeks!$I$2:$I$10000,"L")+COUNTIFS(Team_Weeks!$K$2:$K$10000,$S11,Team_Weeks!$L$2:$L$10000,M$2,Team_Weeks!$I$2:$I$10000,"T")=0,"",COUNTIFS(Team_Weeks!$K$2:$K$10000,$S11,Team_Weeks!$L$2:$L$10000,M$2,Team_Weeks!$I$2:$I$10000,"W")&amp;"-"&amp;COUNTIFS(Team_Weeks!$K$2:$K$10000,$S11,Team_Weeks!$L$2:$L$10000,M$2,Team_Weeks!$I$2:$I$10000,"L")&amp;IF(COUNTIFS(Team_Weeks!$K$2:$K$10000,$S11,Team_Weeks!$L$2:$L$10000,M$2,Team_Weeks!$I$2:$I$10000,"T")&gt;0,"-"&amp;COUNTIFS(Team_Weeks!$K$2:$K$10000,$S11,Team_Weeks!$L$2:$L$10000,M$2,Team_Weeks!$I$2:$I$10000,"T"),""))</f>
        <v/>
      </c>
      <c r="N11" s="28">
        <f>IF(COUNTIFS(Team_Weeks!$K$2:$K$10000,$S11,Team_Weeks!$L$2:$L$10000,N$2,Team_Weeks!$I$2:$I$10000,"W")+COUNTIFS(Team_Weeks!$K$2:$K$10000,$S11,Team_Weeks!$L$2:$L$10000,N$2,Team_Weeks!$I$2:$I$10000,"L")+COUNTIFS(Team_Weeks!$K$2:$K$10000,$S11,Team_Weeks!$L$2:$L$10000,N$2,Team_Weeks!$I$2:$I$10000,"T")=0,"",COUNTIFS(Team_Weeks!$K$2:$K$10000,$S11,Team_Weeks!$L$2:$L$10000,N$2,Team_Weeks!$I$2:$I$10000,"W")&amp;"-"&amp;COUNTIFS(Team_Weeks!$K$2:$K$10000,$S11,Team_Weeks!$L$2:$L$10000,N$2,Team_Weeks!$I$2:$I$10000,"L")&amp;IF(COUNTIFS(Team_Weeks!$K$2:$K$10000,$S11,Team_Weeks!$L$2:$L$10000,N$2,Team_Weeks!$I$2:$I$10000,"T")&gt;0,"-"&amp;COUNTIFS(Team_Weeks!$K$2:$K$10000,$S11,Team_Weeks!$L$2:$L$10000,N$2,Team_Weeks!$I$2:$I$10000,"T"),""))</f>
        <v/>
      </c>
      <c r="O11" s="28">
        <f>IF(COUNTIFS(Team_Weeks!$K$2:$K$10000,$S11,Team_Weeks!$L$2:$L$10000,O$2,Team_Weeks!$I$2:$I$10000,"W")+COUNTIFS(Team_Weeks!$K$2:$K$10000,$S11,Team_Weeks!$L$2:$L$10000,O$2,Team_Weeks!$I$2:$I$10000,"L")+COUNTIFS(Team_Weeks!$K$2:$K$10000,$S11,Team_Weeks!$L$2:$L$10000,O$2,Team_Weeks!$I$2:$I$10000,"T")=0,"",COUNTIFS(Team_Weeks!$K$2:$K$10000,$S11,Team_Weeks!$L$2:$L$10000,O$2,Team_Weeks!$I$2:$I$10000,"W")&amp;"-"&amp;COUNTIFS(Team_Weeks!$K$2:$K$10000,$S11,Team_Weeks!$L$2:$L$10000,O$2,Team_Weeks!$I$2:$I$10000,"L")&amp;IF(COUNTIFS(Team_Weeks!$K$2:$K$10000,$S11,Team_Weeks!$L$2:$L$10000,O$2,Team_Weeks!$I$2:$I$10000,"T")&gt;0,"-"&amp;COUNTIFS(Team_Weeks!$K$2:$K$10000,$S11,Team_Weeks!$L$2:$L$10000,O$2,Team_Weeks!$I$2:$I$10000,"T"),""))</f>
        <v/>
      </c>
      <c r="P11" s="28">
        <f>IF(COUNTIFS(Team_Weeks!$K$2:$K$10000,$S11,Team_Weeks!$L$2:$L$10000,P$2,Team_Weeks!$I$2:$I$10000,"W")+COUNTIFS(Team_Weeks!$K$2:$K$10000,$S11,Team_Weeks!$L$2:$L$10000,P$2,Team_Weeks!$I$2:$I$10000,"L")+COUNTIFS(Team_Weeks!$K$2:$K$10000,$S11,Team_Weeks!$L$2:$L$10000,P$2,Team_Weeks!$I$2:$I$10000,"T")=0,"",COUNTIFS(Team_Weeks!$K$2:$K$10000,$S11,Team_Weeks!$L$2:$L$10000,P$2,Team_Weeks!$I$2:$I$10000,"W")&amp;"-"&amp;COUNTIFS(Team_Weeks!$K$2:$K$10000,$S11,Team_Weeks!$L$2:$L$10000,P$2,Team_Weeks!$I$2:$I$10000,"L")&amp;IF(COUNTIFS(Team_Weeks!$K$2:$K$10000,$S11,Team_Weeks!$L$2:$L$10000,P$2,Team_Weeks!$I$2:$I$10000,"T")&gt;0,"-"&amp;COUNTIFS(Team_Weeks!$K$2:$K$10000,$S11,Team_Weeks!$L$2:$L$10000,P$2,Team_Weeks!$I$2:$I$10000,"T"),""))</f>
        <v/>
      </c>
      <c r="Q11" s="28">
        <f>IF(COUNTIFS(Team_Weeks!$K$2:$K$10000,$S11,Team_Weeks!$L$2:$L$10000,Q$2,Team_Weeks!$I$2:$I$10000,"W")+COUNTIFS(Team_Weeks!$K$2:$K$10000,$S11,Team_Weeks!$L$2:$L$10000,Q$2,Team_Weeks!$I$2:$I$10000,"L")+COUNTIFS(Team_Weeks!$K$2:$K$10000,$S11,Team_Weeks!$L$2:$L$10000,Q$2,Team_Weeks!$I$2:$I$10000,"T")=0,"",COUNTIFS(Team_Weeks!$K$2:$K$10000,$S11,Team_Weeks!$L$2:$L$10000,Q$2,Team_Weeks!$I$2:$I$10000,"W")&amp;"-"&amp;COUNTIFS(Team_Weeks!$K$2:$K$10000,$S11,Team_Weeks!$L$2:$L$10000,Q$2,Team_Weeks!$I$2:$I$10000,"L")&amp;IF(COUNTIFS(Team_Weeks!$K$2:$K$10000,$S11,Team_Weeks!$L$2:$L$10000,Q$2,Team_Weeks!$I$2:$I$10000,"T")&gt;0,"-"&amp;COUNTIFS(Team_Weeks!$K$2:$K$10000,$S11,Team_Weeks!$L$2:$L$10000,Q$2,Team_Weeks!$I$2:$I$10000,"T"),""))</f>
        <v/>
      </c>
      <c r="S11" s="2" t="inlineStr">
        <is>
          <t>CALLITO</t>
        </is>
      </c>
    </row>
    <row r="12">
      <c r="A12" s="26" t="inlineStr">
        <is>
          <t>Felipe</t>
        </is>
      </c>
      <c r="B12" s="28">
        <f>IF(COUNTIFS(Team_Weeks!$K$2:$K$10000,$S12,Team_Weeks!$L$2:$L$10000,B$2,Team_Weeks!$I$2:$I$10000,"W")+COUNTIFS(Team_Weeks!$K$2:$K$10000,$S12,Team_Weeks!$L$2:$L$10000,B$2,Team_Weeks!$I$2:$I$10000,"L")+COUNTIFS(Team_Weeks!$K$2:$K$10000,$S12,Team_Weeks!$L$2:$L$10000,B$2,Team_Weeks!$I$2:$I$10000,"T")=0,"",COUNTIFS(Team_Weeks!$K$2:$K$10000,$S12,Team_Weeks!$L$2:$L$10000,B$2,Team_Weeks!$I$2:$I$10000,"W")&amp;"-"&amp;COUNTIFS(Team_Weeks!$K$2:$K$10000,$S12,Team_Weeks!$L$2:$L$10000,B$2,Team_Weeks!$I$2:$I$10000,"L")&amp;IF(COUNTIFS(Team_Weeks!$K$2:$K$10000,$S12,Team_Weeks!$L$2:$L$10000,B$2,Team_Weeks!$I$2:$I$10000,"T")&gt;0,"-"&amp;COUNTIFS(Team_Weeks!$K$2:$K$10000,$S12,Team_Weeks!$L$2:$L$10000,B$2,Team_Weeks!$I$2:$I$10000,"T"),""))</f>
        <v/>
      </c>
      <c r="C12" s="28">
        <f>IF(COUNTIFS(Team_Weeks!$K$2:$K$10000,$S12,Team_Weeks!$L$2:$L$10000,C$2,Team_Weeks!$I$2:$I$10000,"W")+COUNTIFS(Team_Weeks!$K$2:$K$10000,$S12,Team_Weeks!$L$2:$L$10000,C$2,Team_Weeks!$I$2:$I$10000,"L")+COUNTIFS(Team_Weeks!$K$2:$K$10000,$S12,Team_Weeks!$L$2:$L$10000,C$2,Team_Weeks!$I$2:$I$10000,"T")=0,"",COUNTIFS(Team_Weeks!$K$2:$K$10000,$S12,Team_Weeks!$L$2:$L$10000,C$2,Team_Weeks!$I$2:$I$10000,"W")&amp;"-"&amp;COUNTIFS(Team_Weeks!$K$2:$K$10000,$S12,Team_Weeks!$L$2:$L$10000,C$2,Team_Weeks!$I$2:$I$10000,"L")&amp;IF(COUNTIFS(Team_Weeks!$K$2:$K$10000,$S12,Team_Weeks!$L$2:$L$10000,C$2,Team_Weeks!$I$2:$I$10000,"T")&gt;0,"-"&amp;COUNTIFS(Team_Weeks!$K$2:$K$10000,$S12,Team_Weeks!$L$2:$L$10000,C$2,Team_Weeks!$I$2:$I$10000,"T"),""))</f>
        <v/>
      </c>
      <c r="D12" s="28">
        <f>IF(COUNTIFS(Team_Weeks!$K$2:$K$10000,$S12,Team_Weeks!$L$2:$L$10000,D$2,Team_Weeks!$I$2:$I$10000,"W")+COUNTIFS(Team_Weeks!$K$2:$K$10000,$S12,Team_Weeks!$L$2:$L$10000,D$2,Team_Weeks!$I$2:$I$10000,"L")+COUNTIFS(Team_Weeks!$K$2:$K$10000,$S12,Team_Weeks!$L$2:$L$10000,D$2,Team_Weeks!$I$2:$I$10000,"T")=0,"",COUNTIFS(Team_Weeks!$K$2:$K$10000,$S12,Team_Weeks!$L$2:$L$10000,D$2,Team_Weeks!$I$2:$I$10000,"W")&amp;"-"&amp;COUNTIFS(Team_Weeks!$K$2:$K$10000,$S12,Team_Weeks!$L$2:$L$10000,D$2,Team_Weeks!$I$2:$I$10000,"L")&amp;IF(COUNTIFS(Team_Weeks!$K$2:$K$10000,$S12,Team_Weeks!$L$2:$L$10000,D$2,Team_Weeks!$I$2:$I$10000,"T")&gt;0,"-"&amp;COUNTIFS(Team_Weeks!$K$2:$K$10000,$S12,Team_Weeks!$L$2:$L$10000,D$2,Team_Weeks!$I$2:$I$10000,"T"),""))</f>
        <v/>
      </c>
      <c r="E12" s="28">
        <f>IF(COUNTIFS(Team_Weeks!$K$2:$K$10000,$S12,Team_Weeks!$L$2:$L$10000,E$2,Team_Weeks!$I$2:$I$10000,"W")+COUNTIFS(Team_Weeks!$K$2:$K$10000,$S12,Team_Weeks!$L$2:$L$10000,E$2,Team_Weeks!$I$2:$I$10000,"L")+COUNTIFS(Team_Weeks!$K$2:$K$10000,$S12,Team_Weeks!$L$2:$L$10000,E$2,Team_Weeks!$I$2:$I$10000,"T")=0,"",COUNTIFS(Team_Weeks!$K$2:$K$10000,$S12,Team_Weeks!$L$2:$L$10000,E$2,Team_Weeks!$I$2:$I$10000,"W")&amp;"-"&amp;COUNTIFS(Team_Weeks!$K$2:$K$10000,$S12,Team_Weeks!$L$2:$L$10000,E$2,Team_Weeks!$I$2:$I$10000,"L")&amp;IF(COUNTIFS(Team_Weeks!$K$2:$K$10000,$S12,Team_Weeks!$L$2:$L$10000,E$2,Team_Weeks!$I$2:$I$10000,"T")&gt;0,"-"&amp;COUNTIFS(Team_Weeks!$K$2:$K$10000,$S12,Team_Weeks!$L$2:$L$10000,E$2,Team_Weeks!$I$2:$I$10000,"T"),""))</f>
        <v/>
      </c>
      <c r="F12" s="28">
        <f>IF(COUNTIFS(Team_Weeks!$K$2:$K$10000,$S12,Team_Weeks!$L$2:$L$10000,F$2,Team_Weeks!$I$2:$I$10000,"W")+COUNTIFS(Team_Weeks!$K$2:$K$10000,$S12,Team_Weeks!$L$2:$L$10000,F$2,Team_Weeks!$I$2:$I$10000,"L")+COUNTIFS(Team_Weeks!$K$2:$K$10000,$S12,Team_Weeks!$L$2:$L$10000,F$2,Team_Weeks!$I$2:$I$10000,"T")=0,"",COUNTIFS(Team_Weeks!$K$2:$K$10000,$S12,Team_Weeks!$L$2:$L$10000,F$2,Team_Weeks!$I$2:$I$10000,"W")&amp;"-"&amp;COUNTIFS(Team_Weeks!$K$2:$K$10000,$S12,Team_Weeks!$L$2:$L$10000,F$2,Team_Weeks!$I$2:$I$10000,"L")&amp;IF(COUNTIFS(Team_Weeks!$K$2:$K$10000,$S12,Team_Weeks!$L$2:$L$10000,F$2,Team_Weeks!$I$2:$I$10000,"T")&gt;0,"-"&amp;COUNTIFS(Team_Weeks!$K$2:$K$10000,$S12,Team_Weeks!$L$2:$L$10000,F$2,Team_Weeks!$I$2:$I$10000,"T"),""))</f>
        <v/>
      </c>
      <c r="G12" s="28">
        <f>IF(COUNTIFS(Team_Weeks!$K$2:$K$10000,$S12,Team_Weeks!$L$2:$L$10000,G$2,Team_Weeks!$I$2:$I$10000,"W")+COUNTIFS(Team_Weeks!$K$2:$K$10000,$S12,Team_Weeks!$L$2:$L$10000,G$2,Team_Weeks!$I$2:$I$10000,"L")+COUNTIFS(Team_Weeks!$K$2:$K$10000,$S12,Team_Weeks!$L$2:$L$10000,G$2,Team_Weeks!$I$2:$I$10000,"T")=0,"",COUNTIFS(Team_Weeks!$K$2:$K$10000,$S12,Team_Weeks!$L$2:$L$10000,G$2,Team_Weeks!$I$2:$I$10000,"W")&amp;"-"&amp;COUNTIFS(Team_Weeks!$K$2:$K$10000,$S12,Team_Weeks!$L$2:$L$10000,G$2,Team_Weeks!$I$2:$I$10000,"L")&amp;IF(COUNTIFS(Team_Weeks!$K$2:$K$10000,$S12,Team_Weeks!$L$2:$L$10000,G$2,Team_Weeks!$I$2:$I$10000,"T")&gt;0,"-"&amp;COUNTIFS(Team_Weeks!$K$2:$K$10000,$S12,Team_Weeks!$L$2:$L$10000,G$2,Team_Weeks!$I$2:$I$10000,"T"),""))</f>
        <v/>
      </c>
      <c r="H12" s="28">
        <f>IF(COUNTIFS(Team_Weeks!$K$2:$K$10000,$S12,Team_Weeks!$L$2:$L$10000,H$2,Team_Weeks!$I$2:$I$10000,"W")+COUNTIFS(Team_Weeks!$K$2:$K$10000,$S12,Team_Weeks!$L$2:$L$10000,H$2,Team_Weeks!$I$2:$I$10000,"L")+COUNTIFS(Team_Weeks!$K$2:$K$10000,$S12,Team_Weeks!$L$2:$L$10000,H$2,Team_Weeks!$I$2:$I$10000,"T")=0,"",COUNTIFS(Team_Weeks!$K$2:$K$10000,$S12,Team_Weeks!$L$2:$L$10000,H$2,Team_Weeks!$I$2:$I$10000,"W")&amp;"-"&amp;COUNTIFS(Team_Weeks!$K$2:$K$10000,$S12,Team_Weeks!$L$2:$L$10000,H$2,Team_Weeks!$I$2:$I$10000,"L")&amp;IF(COUNTIFS(Team_Weeks!$K$2:$K$10000,$S12,Team_Weeks!$L$2:$L$10000,H$2,Team_Weeks!$I$2:$I$10000,"T")&gt;0,"-"&amp;COUNTIFS(Team_Weeks!$K$2:$K$10000,$S12,Team_Weeks!$L$2:$L$10000,H$2,Team_Weeks!$I$2:$I$10000,"T"),""))</f>
        <v/>
      </c>
      <c r="I12" s="28">
        <f>IF(COUNTIFS(Team_Weeks!$K$2:$K$10000,$S12,Team_Weeks!$L$2:$L$10000,I$2,Team_Weeks!$I$2:$I$10000,"W")+COUNTIFS(Team_Weeks!$K$2:$K$10000,$S12,Team_Weeks!$L$2:$L$10000,I$2,Team_Weeks!$I$2:$I$10000,"L")+COUNTIFS(Team_Weeks!$K$2:$K$10000,$S12,Team_Weeks!$L$2:$L$10000,I$2,Team_Weeks!$I$2:$I$10000,"T")=0,"",COUNTIFS(Team_Weeks!$K$2:$K$10000,$S12,Team_Weeks!$L$2:$L$10000,I$2,Team_Weeks!$I$2:$I$10000,"W")&amp;"-"&amp;COUNTIFS(Team_Weeks!$K$2:$K$10000,$S12,Team_Weeks!$L$2:$L$10000,I$2,Team_Weeks!$I$2:$I$10000,"L")&amp;IF(COUNTIFS(Team_Weeks!$K$2:$K$10000,$S12,Team_Weeks!$L$2:$L$10000,I$2,Team_Weeks!$I$2:$I$10000,"T")&gt;0,"-"&amp;COUNTIFS(Team_Weeks!$K$2:$K$10000,$S12,Team_Weeks!$L$2:$L$10000,I$2,Team_Weeks!$I$2:$I$10000,"T"),""))</f>
        <v/>
      </c>
      <c r="J12" s="27" t="inlineStr">
        <is>
          <t>—</t>
        </is>
      </c>
      <c r="K12" s="28">
        <f>IF(COUNTIFS(Team_Weeks!$K$2:$K$10000,$S12,Team_Weeks!$L$2:$L$10000,K$2,Team_Weeks!$I$2:$I$10000,"W")+COUNTIFS(Team_Weeks!$K$2:$K$10000,$S12,Team_Weeks!$L$2:$L$10000,K$2,Team_Weeks!$I$2:$I$10000,"L")+COUNTIFS(Team_Weeks!$K$2:$K$10000,$S12,Team_Weeks!$L$2:$L$10000,K$2,Team_Weeks!$I$2:$I$10000,"T")=0,"",COUNTIFS(Team_Weeks!$K$2:$K$10000,$S12,Team_Weeks!$L$2:$L$10000,K$2,Team_Weeks!$I$2:$I$10000,"W")&amp;"-"&amp;COUNTIFS(Team_Weeks!$K$2:$K$10000,$S12,Team_Weeks!$L$2:$L$10000,K$2,Team_Weeks!$I$2:$I$10000,"L")&amp;IF(COUNTIFS(Team_Weeks!$K$2:$K$10000,$S12,Team_Weeks!$L$2:$L$10000,K$2,Team_Weeks!$I$2:$I$10000,"T")&gt;0,"-"&amp;COUNTIFS(Team_Weeks!$K$2:$K$10000,$S12,Team_Weeks!$L$2:$L$10000,K$2,Team_Weeks!$I$2:$I$10000,"T"),""))</f>
        <v/>
      </c>
      <c r="L12" s="28">
        <f>IF(COUNTIFS(Team_Weeks!$K$2:$K$10000,$S12,Team_Weeks!$L$2:$L$10000,L$2,Team_Weeks!$I$2:$I$10000,"W")+COUNTIFS(Team_Weeks!$K$2:$K$10000,$S12,Team_Weeks!$L$2:$L$10000,L$2,Team_Weeks!$I$2:$I$10000,"L")+COUNTIFS(Team_Weeks!$K$2:$K$10000,$S12,Team_Weeks!$L$2:$L$10000,L$2,Team_Weeks!$I$2:$I$10000,"T")=0,"",COUNTIFS(Team_Weeks!$K$2:$K$10000,$S12,Team_Weeks!$L$2:$L$10000,L$2,Team_Weeks!$I$2:$I$10000,"W")&amp;"-"&amp;COUNTIFS(Team_Weeks!$K$2:$K$10000,$S12,Team_Weeks!$L$2:$L$10000,L$2,Team_Weeks!$I$2:$I$10000,"L")&amp;IF(COUNTIFS(Team_Weeks!$K$2:$K$10000,$S12,Team_Weeks!$L$2:$L$10000,L$2,Team_Weeks!$I$2:$I$10000,"T")&gt;0,"-"&amp;COUNTIFS(Team_Weeks!$K$2:$K$10000,$S12,Team_Weeks!$L$2:$L$10000,L$2,Team_Weeks!$I$2:$I$10000,"T"),""))</f>
        <v/>
      </c>
      <c r="M12" s="28">
        <f>IF(COUNTIFS(Team_Weeks!$K$2:$K$10000,$S12,Team_Weeks!$L$2:$L$10000,M$2,Team_Weeks!$I$2:$I$10000,"W")+COUNTIFS(Team_Weeks!$K$2:$K$10000,$S12,Team_Weeks!$L$2:$L$10000,M$2,Team_Weeks!$I$2:$I$10000,"L")+COUNTIFS(Team_Weeks!$K$2:$K$10000,$S12,Team_Weeks!$L$2:$L$10000,M$2,Team_Weeks!$I$2:$I$10000,"T")=0,"",COUNTIFS(Team_Weeks!$K$2:$K$10000,$S12,Team_Weeks!$L$2:$L$10000,M$2,Team_Weeks!$I$2:$I$10000,"W")&amp;"-"&amp;COUNTIFS(Team_Weeks!$K$2:$K$10000,$S12,Team_Weeks!$L$2:$L$10000,M$2,Team_Weeks!$I$2:$I$10000,"L")&amp;IF(COUNTIFS(Team_Weeks!$K$2:$K$10000,$S12,Team_Weeks!$L$2:$L$10000,M$2,Team_Weeks!$I$2:$I$10000,"T")&gt;0,"-"&amp;COUNTIFS(Team_Weeks!$K$2:$K$10000,$S12,Team_Weeks!$L$2:$L$10000,M$2,Team_Weeks!$I$2:$I$10000,"T"),""))</f>
        <v/>
      </c>
      <c r="N12" s="28">
        <f>IF(COUNTIFS(Team_Weeks!$K$2:$K$10000,$S12,Team_Weeks!$L$2:$L$10000,N$2,Team_Weeks!$I$2:$I$10000,"W")+COUNTIFS(Team_Weeks!$K$2:$K$10000,$S12,Team_Weeks!$L$2:$L$10000,N$2,Team_Weeks!$I$2:$I$10000,"L")+COUNTIFS(Team_Weeks!$K$2:$K$10000,$S12,Team_Weeks!$L$2:$L$10000,N$2,Team_Weeks!$I$2:$I$10000,"T")=0,"",COUNTIFS(Team_Weeks!$K$2:$K$10000,$S12,Team_Weeks!$L$2:$L$10000,N$2,Team_Weeks!$I$2:$I$10000,"W")&amp;"-"&amp;COUNTIFS(Team_Weeks!$K$2:$K$10000,$S12,Team_Weeks!$L$2:$L$10000,N$2,Team_Weeks!$I$2:$I$10000,"L")&amp;IF(COUNTIFS(Team_Weeks!$K$2:$K$10000,$S12,Team_Weeks!$L$2:$L$10000,N$2,Team_Weeks!$I$2:$I$10000,"T")&gt;0,"-"&amp;COUNTIFS(Team_Weeks!$K$2:$K$10000,$S12,Team_Weeks!$L$2:$L$10000,N$2,Team_Weeks!$I$2:$I$10000,"T"),""))</f>
        <v/>
      </c>
      <c r="O12" s="28">
        <f>IF(COUNTIFS(Team_Weeks!$K$2:$K$10000,$S12,Team_Weeks!$L$2:$L$10000,O$2,Team_Weeks!$I$2:$I$10000,"W")+COUNTIFS(Team_Weeks!$K$2:$K$10000,$S12,Team_Weeks!$L$2:$L$10000,O$2,Team_Weeks!$I$2:$I$10000,"L")+COUNTIFS(Team_Weeks!$K$2:$K$10000,$S12,Team_Weeks!$L$2:$L$10000,O$2,Team_Weeks!$I$2:$I$10000,"T")=0,"",COUNTIFS(Team_Weeks!$K$2:$K$10000,$S12,Team_Weeks!$L$2:$L$10000,O$2,Team_Weeks!$I$2:$I$10000,"W")&amp;"-"&amp;COUNTIFS(Team_Weeks!$K$2:$K$10000,$S12,Team_Weeks!$L$2:$L$10000,O$2,Team_Weeks!$I$2:$I$10000,"L")&amp;IF(COUNTIFS(Team_Weeks!$K$2:$K$10000,$S12,Team_Weeks!$L$2:$L$10000,O$2,Team_Weeks!$I$2:$I$10000,"T")&gt;0,"-"&amp;COUNTIFS(Team_Weeks!$K$2:$K$10000,$S12,Team_Weeks!$L$2:$L$10000,O$2,Team_Weeks!$I$2:$I$10000,"T"),""))</f>
        <v/>
      </c>
      <c r="P12" s="28">
        <f>IF(COUNTIFS(Team_Weeks!$K$2:$K$10000,$S12,Team_Weeks!$L$2:$L$10000,P$2,Team_Weeks!$I$2:$I$10000,"W")+COUNTIFS(Team_Weeks!$K$2:$K$10000,$S12,Team_Weeks!$L$2:$L$10000,P$2,Team_Weeks!$I$2:$I$10000,"L")+COUNTIFS(Team_Weeks!$K$2:$K$10000,$S12,Team_Weeks!$L$2:$L$10000,P$2,Team_Weeks!$I$2:$I$10000,"T")=0,"",COUNTIFS(Team_Weeks!$K$2:$K$10000,$S12,Team_Weeks!$L$2:$L$10000,P$2,Team_Weeks!$I$2:$I$10000,"W")&amp;"-"&amp;COUNTIFS(Team_Weeks!$K$2:$K$10000,$S12,Team_Weeks!$L$2:$L$10000,P$2,Team_Weeks!$I$2:$I$10000,"L")&amp;IF(COUNTIFS(Team_Weeks!$K$2:$K$10000,$S12,Team_Weeks!$L$2:$L$10000,P$2,Team_Weeks!$I$2:$I$10000,"T")&gt;0,"-"&amp;COUNTIFS(Team_Weeks!$K$2:$K$10000,$S12,Team_Weeks!$L$2:$L$10000,P$2,Team_Weeks!$I$2:$I$10000,"T"),""))</f>
        <v/>
      </c>
      <c r="Q12" s="28">
        <f>IF(COUNTIFS(Team_Weeks!$K$2:$K$10000,$S12,Team_Weeks!$L$2:$L$10000,Q$2,Team_Weeks!$I$2:$I$10000,"W")+COUNTIFS(Team_Weeks!$K$2:$K$10000,$S12,Team_Weeks!$L$2:$L$10000,Q$2,Team_Weeks!$I$2:$I$10000,"L")+COUNTIFS(Team_Weeks!$K$2:$K$10000,$S12,Team_Weeks!$L$2:$L$10000,Q$2,Team_Weeks!$I$2:$I$10000,"T")=0,"",COUNTIFS(Team_Weeks!$K$2:$K$10000,$S12,Team_Weeks!$L$2:$L$10000,Q$2,Team_Weeks!$I$2:$I$10000,"W")&amp;"-"&amp;COUNTIFS(Team_Weeks!$K$2:$K$10000,$S12,Team_Weeks!$L$2:$L$10000,Q$2,Team_Weeks!$I$2:$I$10000,"L")&amp;IF(COUNTIFS(Team_Weeks!$K$2:$K$10000,$S12,Team_Weeks!$L$2:$L$10000,Q$2,Team_Weeks!$I$2:$I$10000,"T")&gt;0,"-"&amp;COUNTIFS(Team_Weeks!$K$2:$K$10000,$S12,Team_Weeks!$L$2:$L$10000,Q$2,Team_Weeks!$I$2:$I$10000,"T"),""))</f>
        <v/>
      </c>
      <c r="S12" s="2" t="inlineStr">
        <is>
          <t>TROQUERO</t>
        </is>
      </c>
    </row>
    <row r="13">
      <c r="A13" s="26" t="inlineStr">
        <is>
          <t>Varo</t>
        </is>
      </c>
      <c r="B13" s="28">
        <f>IF(COUNTIFS(Team_Weeks!$K$2:$K$10000,$S13,Team_Weeks!$L$2:$L$10000,B$2,Team_Weeks!$I$2:$I$10000,"W")+COUNTIFS(Team_Weeks!$K$2:$K$10000,$S13,Team_Weeks!$L$2:$L$10000,B$2,Team_Weeks!$I$2:$I$10000,"L")+COUNTIFS(Team_Weeks!$K$2:$K$10000,$S13,Team_Weeks!$L$2:$L$10000,B$2,Team_Weeks!$I$2:$I$10000,"T")=0,"",COUNTIFS(Team_Weeks!$K$2:$K$10000,$S13,Team_Weeks!$L$2:$L$10000,B$2,Team_Weeks!$I$2:$I$10000,"W")&amp;"-"&amp;COUNTIFS(Team_Weeks!$K$2:$K$10000,$S13,Team_Weeks!$L$2:$L$10000,B$2,Team_Weeks!$I$2:$I$10000,"L")&amp;IF(COUNTIFS(Team_Weeks!$K$2:$K$10000,$S13,Team_Weeks!$L$2:$L$10000,B$2,Team_Weeks!$I$2:$I$10000,"T")&gt;0,"-"&amp;COUNTIFS(Team_Weeks!$K$2:$K$10000,$S13,Team_Weeks!$L$2:$L$10000,B$2,Team_Weeks!$I$2:$I$10000,"T"),""))</f>
        <v/>
      </c>
      <c r="C13" s="28">
        <f>IF(COUNTIFS(Team_Weeks!$K$2:$K$10000,$S13,Team_Weeks!$L$2:$L$10000,C$2,Team_Weeks!$I$2:$I$10000,"W")+COUNTIFS(Team_Weeks!$K$2:$K$10000,$S13,Team_Weeks!$L$2:$L$10000,C$2,Team_Weeks!$I$2:$I$10000,"L")+COUNTIFS(Team_Weeks!$K$2:$K$10000,$S13,Team_Weeks!$L$2:$L$10000,C$2,Team_Weeks!$I$2:$I$10000,"T")=0,"",COUNTIFS(Team_Weeks!$K$2:$K$10000,$S13,Team_Weeks!$L$2:$L$10000,C$2,Team_Weeks!$I$2:$I$10000,"W")&amp;"-"&amp;COUNTIFS(Team_Weeks!$K$2:$K$10000,$S13,Team_Weeks!$L$2:$L$10000,C$2,Team_Weeks!$I$2:$I$10000,"L")&amp;IF(COUNTIFS(Team_Weeks!$K$2:$K$10000,$S13,Team_Weeks!$L$2:$L$10000,C$2,Team_Weeks!$I$2:$I$10000,"T")&gt;0,"-"&amp;COUNTIFS(Team_Weeks!$K$2:$K$10000,$S13,Team_Weeks!$L$2:$L$10000,C$2,Team_Weeks!$I$2:$I$10000,"T"),""))</f>
        <v/>
      </c>
      <c r="D13" s="28">
        <f>IF(COUNTIFS(Team_Weeks!$K$2:$K$10000,$S13,Team_Weeks!$L$2:$L$10000,D$2,Team_Weeks!$I$2:$I$10000,"W")+COUNTIFS(Team_Weeks!$K$2:$K$10000,$S13,Team_Weeks!$L$2:$L$10000,D$2,Team_Weeks!$I$2:$I$10000,"L")+COUNTIFS(Team_Weeks!$K$2:$K$10000,$S13,Team_Weeks!$L$2:$L$10000,D$2,Team_Weeks!$I$2:$I$10000,"T")=0,"",COUNTIFS(Team_Weeks!$K$2:$K$10000,$S13,Team_Weeks!$L$2:$L$10000,D$2,Team_Weeks!$I$2:$I$10000,"W")&amp;"-"&amp;COUNTIFS(Team_Weeks!$K$2:$K$10000,$S13,Team_Weeks!$L$2:$L$10000,D$2,Team_Weeks!$I$2:$I$10000,"L")&amp;IF(COUNTIFS(Team_Weeks!$K$2:$K$10000,$S13,Team_Weeks!$L$2:$L$10000,D$2,Team_Weeks!$I$2:$I$10000,"T")&gt;0,"-"&amp;COUNTIFS(Team_Weeks!$K$2:$K$10000,$S13,Team_Weeks!$L$2:$L$10000,D$2,Team_Weeks!$I$2:$I$10000,"T"),""))</f>
        <v/>
      </c>
      <c r="E13" s="28">
        <f>IF(COUNTIFS(Team_Weeks!$K$2:$K$10000,$S13,Team_Weeks!$L$2:$L$10000,E$2,Team_Weeks!$I$2:$I$10000,"W")+COUNTIFS(Team_Weeks!$K$2:$K$10000,$S13,Team_Weeks!$L$2:$L$10000,E$2,Team_Weeks!$I$2:$I$10000,"L")+COUNTIFS(Team_Weeks!$K$2:$K$10000,$S13,Team_Weeks!$L$2:$L$10000,E$2,Team_Weeks!$I$2:$I$10000,"T")=0,"",COUNTIFS(Team_Weeks!$K$2:$K$10000,$S13,Team_Weeks!$L$2:$L$10000,E$2,Team_Weeks!$I$2:$I$10000,"W")&amp;"-"&amp;COUNTIFS(Team_Weeks!$K$2:$K$10000,$S13,Team_Weeks!$L$2:$L$10000,E$2,Team_Weeks!$I$2:$I$10000,"L")&amp;IF(COUNTIFS(Team_Weeks!$K$2:$K$10000,$S13,Team_Weeks!$L$2:$L$10000,E$2,Team_Weeks!$I$2:$I$10000,"T")&gt;0,"-"&amp;COUNTIFS(Team_Weeks!$K$2:$K$10000,$S13,Team_Weeks!$L$2:$L$10000,E$2,Team_Weeks!$I$2:$I$10000,"T"),""))</f>
        <v/>
      </c>
      <c r="F13" s="28">
        <f>IF(COUNTIFS(Team_Weeks!$K$2:$K$10000,$S13,Team_Weeks!$L$2:$L$10000,F$2,Team_Weeks!$I$2:$I$10000,"W")+COUNTIFS(Team_Weeks!$K$2:$K$10000,$S13,Team_Weeks!$L$2:$L$10000,F$2,Team_Weeks!$I$2:$I$10000,"L")+COUNTIFS(Team_Weeks!$K$2:$K$10000,$S13,Team_Weeks!$L$2:$L$10000,F$2,Team_Weeks!$I$2:$I$10000,"T")=0,"",COUNTIFS(Team_Weeks!$K$2:$K$10000,$S13,Team_Weeks!$L$2:$L$10000,F$2,Team_Weeks!$I$2:$I$10000,"W")&amp;"-"&amp;COUNTIFS(Team_Weeks!$K$2:$K$10000,$S13,Team_Weeks!$L$2:$L$10000,F$2,Team_Weeks!$I$2:$I$10000,"L")&amp;IF(COUNTIFS(Team_Weeks!$K$2:$K$10000,$S13,Team_Weeks!$L$2:$L$10000,F$2,Team_Weeks!$I$2:$I$10000,"T")&gt;0,"-"&amp;COUNTIFS(Team_Weeks!$K$2:$K$10000,$S13,Team_Weeks!$L$2:$L$10000,F$2,Team_Weeks!$I$2:$I$10000,"T"),""))</f>
        <v/>
      </c>
      <c r="G13" s="28">
        <f>IF(COUNTIFS(Team_Weeks!$K$2:$K$10000,$S13,Team_Weeks!$L$2:$L$10000,G$2,Team_Weeks!$I$2:$I$10000,"W")+COUNTIFS(Team_Weeks!$K$2:$K$10000,$S13,Team_Weeks!$L$2:$L$10000,G$2,Team_Weeks!$I$2:$I$10000,"L")+COUNTIFS(Team_Weeks!$K$2:$K$10000,$S13,Team_Weeks!$L$2:$L$10000,G$2,Team_Weeks!$I$2:$I$10000,"T")=0,"",COUNTIFS(Team_Weeks!$K$2:$K$10000,$S13,Team_Weeks!$L$2:$L$10000,G$2,Team_Weeks!$I$2:$I$10000,"W")&amp;"-"&amp;COUNTIFS(Team_Weeks!$K$2:$K$10000,$S13,Team_Weeks!$L$2:$L$10000,G$2,Team_Weeks!$I$2:$I$10000,"L")&amp;IF(COUNTIFS(Team_Weeks!$K$2:$K$10000,$S13,Team_Weeks!$L$2:$L$10000,G$2,Team_Weeks!$I$2:$I$10000,"T")&gt;0,"-"&amp;COUNTIFS(Team_Weeks!$K$2:$K$10000,$S13,Team_Weeks!$L$2:$L$10000,G$2,Team_Weeks!$I$2:$I$10000,"T"),""))</f>
        <v/>
      </c>
      <c r="H13" s="28">
        <f>IF(COUNTIFS(Team_Weeks!$K$2:$K$10000,$S13,Team_Weeks!$L$2:$L$10000,H$2,Team_Weeks!$I$2:$I$10000,"W")+COUNTIFS(Team_Weeks!$K$2:$K$10000,$S13,Team_Weeks!$L$2:$L$10000,H$2,Team_Weeks!$I$2:$I$10000,"L")+COUNTIFS(Team_Weeks!$K$2:$K$10000,$S13,Team_Weeks!$L$2:$L$10000,H$2,Team_Weeks!$I$2:$I$10000,"T")=0,"",COUNTIFS(Team_Weeks!$K$2:$K$10000,$S13,Team_Weeks!$L$2:$L$10000,H$2,Team_Weeks!$I$2:$I$10000,"W")&amp;"-"&amp;COUNTIFS(Team_Weeks!$K$2:$K$10000,$S13,Team_Weeks!$L$2:$L$10000,H$2,Team_Weeks!$I$2:$I$10000,"L")&amp;IF(COUNTIFS(Team_Weeks!$K$2:$K$10000,$S13,Team_Weeks!$L$2:$L$10000,H$2,Team_Weeks!$I$2:$I$10000,"T")&gt;0,"-"&amp;COUNTIFS(Team_Weeks!$K$2:$K$10000,$S13,Team_Weeks!$L$2:$L$10000,H$2,Team_Weeks!$I$2:$I$10000,"T"),""))</f>
        <v/>
      </c>
      <c r="I13" s="28">
        <f>IF(COUNTIFS(Team_Weeks!$K$2:$K$10000,$S13,Team_Weeks!$L$2:$L$10000,I$2,Team_Weeks!$I$2:$I$10000,"W")+COUNTIFS(Team_Weeks!$K$2:$K$10000,$S13,Team_Weeks!$L$2:$L$10000,I$2,Team_Weeks!$I$2:$I$10000,"L")+COUNTIFS(Team_Weeks!$K$2:$K$10000,$S13,Team_Weeks!$L$2:$L$10000,I$2,Team_Weeks!$I$2:$I$10000,"T")=0,"",COUNTIFS(Team_Weeks!$K$2:$K$10000,$S13,Team_Weeks!$L$2:$L$10000,I$2,Team_Weeks!$I$2:$I$10000,"W")&amp;"-"&amp;COUNTIFS(Team_Weeks!$K$2:$K$10000,$S13,Team_Weeks!$L$2:$L$10000,I$2,Team_Weeks!$I$2:$I$10000,"L")&amp;IF(COUNTIFS(Team_Weeks!$K$2:$K$10000,$S13,Team_Weeks!$L$2:$L$10000,I$2,Team_Weeks!$I$2:$I$10000,"T")&gt;0,"-"&amp;COUNTIFS(Team_Weeks!$K$2:$K$10000,$S13,Team_Weeks!$L$2:$L$10000,I$2,Team_Weeks!$I$2:$I$10000,"T"),""))</f>
        <v/>
      </c>
      <c r="J13" s="28">
        <f>IF(COUNTIFS(Team_Weeks!$K$2:$K$10000,$S13,Team_Weeks!$L$2:$L$10000,J$2,Team_Weeks!$I$2:$I$10000,"W")+COUNTIFS(Team_Weeks!$K$2:$K$10000,$S13,Team_Weeks!$L$2:$L$10000,J$2,Team_Weeks!$I$2:$I$10000,"L")+COUNTIFS(Team_Weeks!$K$2:$K$10000,$S13,Team_Weeks!$L$2:$L$10000,J$2,Team_Weeks!$I$2:$I$10000,"T")=0,"",COUNTIFS(Team_Weeks!$K$2:$K$10000,$S13,Team_Weeks!$L$2:$L$10000,J$2,Team_Weeks!$I$2:$I$10000,"W")&amp;"-"&amp;COUNTIFS(Team_Weeks!$K$2:$K$10000,$S13,Team_Weeks!$L$2:$L$10000,J$2,Team_Weeks!$I$2:$I$10000,"L")&amp;IF(COUNTIFS(Team_Weeks!$K$2:$K$10000,$S13,Team_Weeks!$L$2:$L$10000,J$2,Team_Weeks!$I$2:$I$10000,"T")&gt;0,"-"&amp;COUNTIFS(Team_Weeks!$K$2:$K$10000,$S13,Team_Weeks!$L$2:$L$10000,J$2,Team_Weeks!$I$2:$I$10000,"T"),""))</f>
        <v/>
      </c>
      <c r="K13" s="27" t="inlineStr">
        <is>
          <t>—</t>
        </is>
      </c>
      <c r="L13" s="28">
        <f>IF(COUNTIFS(Team_Weeks!$K$2:$K$10000,$S13,Team_Weeks!$L$2:$L$10000,L$2,Team_Weeks!$I$2:$I$10000,"W")+COUNTIFS(Team_Weeks!$K$2:$K$10000,$S13,Team_Weeks!$L$2:$L$10000,L$2,Team_Weeks!$I$2:$I$10000,"L")+COUNTIFS(Team_Weeks!$K$2:$K$10000,$S13,Team_Weeks!$L$2:$L$10000,L$2,Team_Weeks!$I$2:$I$10000,"T")=0,"",COUNTIFS(Team_Weeks!$K$2:$K$10000,$S13,Team_Weeks!$L$2:$L$10000,L$2,Team_Weeks!$I$2:$I$10000,"W")&amp;"-"&amp;COUNTIFS(Team_Weeks!$K$2:$K$10000,$S13,Team_Weeks!$L$2:$L$10000,L$2,Team_Weeks!$I$2:$I$10000,"L")&amp;IF(COUNTIFS(Team_Weeks!$K$2:$K$10000,$S13,Team_Weeks!$L$2:$L$10000,L$2,Team_Weeks!$I$2:$I$10000,"T")&gt;0,"-"&amp;COUNTIFS(Team_Weeks!$K$2:$K$10000,$S13,Team_Weeks!$L$2:$L$10000,L$2,Team_Weeks!$I$2:$I$10000,"T"),""))</f>
        <v/>
      </c>
      <c r="M13" s="28">
        <f>IF(COUNTIFS(Team_Weeks!$K$2:$K$10000,$S13,Team_Weeks!$L$2:$L$10000,M$2,Team_Weeks!$I$2:$I$10000,"W")+COUNTIFS(Team_Weeks!$K$2:$K$10000,$S13,Team_Weeks!$L$2:$L$10000,M$2,Team_Weeks!$I$2:$I$10000,"L")+COUNTIFS(Team_Weeks!$K$2:$K$10000,$S13,Team_Weeks!$L$2:$L$10000,M$2,Team_Weeks!$I$2:$I$10000,"T")=0,"",COUNTIFS(Team_Weeks!$K$2:$K$10000,$S13,Team_Weeks!$L$2:$L$10000,M$2,Team_Weeks!$I$2:$I$10000,"W")&amp;"-"&amp;COUNTIFS(Team_Weeks!$K$2:$K$10000,$S13,Team_Weeks!$L$2:$L$10000,M$2,Team_Weeks!$I$2:$I$10000,"L")&amp;IF(COUNTIFS(Team_Weeks!$K$2:$K$10000,$S13,Team_Weeks!$L$2:$L$10000,M$2,Team_Weeks!$I$2:$I$10000,"T")&gt;0,"-"&amp;COUNTIFS(Team_Weeks!$K$2:$K$10000,$S13,Team_Weeks!$L$2:$L$10000,M$2,Team_Weeks!$I$2:$I$10000,"T"),""))</f>
        <v/>
      </c>
      <c r="N13" s="28">
        <f>IF(COUNTIFS(Team_Weeks!$K$2:$K$10000,$S13,Team_Weeks!$L$2:$L$10000,N$2,Team_Weeks!$I$2:$I$10000,"W")+COUNTIFS(Team_Weeks!$K$2:$K$10000,$S13,Team_Weeks!$L$2:$L$10000,N$2,Team_Weeks!$I$2:$I$10000,"L")+COUNTIFS(Team_Weeks!$K$2:$K$10000,$S13,Team_Weeks!$L$2:$L$10000,N$2,Team_Weeks!$I$2:$I$10000,"T")=0,"",COUNTIFS(Team_Weeks!$K$2:$K$10000,$S13,Team_Weeks!$L$2:$L$10000,N$2,Team_Weeks!$I$2:$I$10000,"W")&amp;"-"&amp;COUNTIFS(Team_Weeks!$K$2:$K$10000,$S13,Team_Weeks!$L$2:$L$10000,N$2,Team_Weeks!$I$2:$I$10000,"L")&amp;IF(COUNTIFS(Team_Weeks!$K$2:$K$10000,$S13,Team_Weeks!$L$2:$L$10000,N$2,Team_Weeks!$I$2:$I$10000,"T")&gt;0,"-"&amp;COUNTIFS(Team_Weeks!$K$2:$K$10000,$S13,Team_Weeks!$L$2:$L$10000,N$2,Team_Weeks!$I$2:$I$10000,"T"),""))</f>
        <v/>
      </c>
      <c r="O13" s="28">
        <f>IF(COUNTIFS(Team_Weeks!$K$2:$K$10000,$S13,Team_Weeks!$L$2:$L$10000,O$2,Team_Weeks!$I$2:$I$10000,"W")+COUNTIFS(Team_Weeks!$K$2:$K$10000,$S13,Team_Weeks!$L$2:$L$10000,O$2,Team_Weeks!$I$2:$I$10000,"L")+COUNTIFS(Team_Weeks!$K$2:$K$10000,$S13,Team_Weeks!$L$2:$L$10000,O$2,Team_Weeks!$I$2:$I$10000,"T")=0,"",COUNTIFS(Team_Weeks!$K$2:$K$10000,$S13,Team_Weeks!$L$2:$L$10000,O$2,Team_Weeks!$I$2:$I$10000,"W")&amp;"-"&amp;COUNTIFS(Team_Weeks!$K$2:$K$10000,$S13,Team_Weeks!$L$2:$L$10000,O$2,Team_Weeks!$I$2:$I$10000,"L")&amp;IF(COUNTIFS(Team_Weeks!$K$2:$K$10000,$S13,Team_Weeks!$L$2:$L$10000,O$2,Team_Weeks!$I$2:$I$10000,"T")&gt;0,"-"&amp;COUNTIFS(Team_Weeks!$K$2:$K$10000,$S13,Team_Weeks!$L$2:$L$10000,O$2,Team_Weeks!$I$2:$I$10000,"T"),""))</f>
        <v/>
      </c>
      <c r="P13" s="28">
        <f>IF(COUNTIFS(Team_Weeks!$K$2:$K$10000,$S13,Team_Weeks!$L$2:$L$10000,P$2,Team_Weeks!$I$2:$I$10000,"W")+COUNTIFS(Team_Weeks!$K$2:$K$10000,$S13,Team_Weeks!$L$2:$L$10000,P$2,Team_Weeks!$I$2:$I$10000,"L")+COUNTIFS(Team_Weeks!$K$2:$K$10000,$S13,Team_Weeks!$L$2:$L$10000,P$2,Team_Weeks!$I$2:$I$10000,"T")=0,"",COUNTIFS(Team_Weeks!$K$2:$K$10000,$S13,Team_Weeks!$L$2:$L$10000,P$2,Team_Weeks!$I$2:$I$10000,"W")&amp;"-"&amp;COUNTIFS(Team_Weeks!$K$2:$K$10000,$S13,Team_Weeks!$L$2:$L$10000,P$2,Team_Weeks!$I$2:$I$10000,"L")&amp;IF(COUNTIFS(Team_Weeks!$K$2:$K$10000,$S13,Team_Weeks!$L$2:$L$10000,P$2,Team_Weeks!$I$2:$I$10000,"T")&gt;0,"-"&amp;COUNTIFS(Team_Weeks!$K$2:$K$10000,$S13,Team_Weeks!$L$2:$L$10000,P$2,Team_Weeks!$I$2:$I$10000,"T"),""))</f>
        <v/>
      </c>
      <c r="Q13" s="28">
        <f>IF(COUNTIFS(Team_Weeks!$K$2:$K$10000,$S13,Team_Weeks!$L$2:$L$10000,Q$2,Team_Weeks!$I$2:$I$10000,"W")+COUNTIFS(Team_Weeks!$K$2:$K$10000,$S13,Team_Weeks!$L$2:$L$10000,Q$2,Team_Weeks!$I$2:$I$10000,"L")+COUNTIFS(Team_Weeks!$K$2:$K$10000,$S13,Team_Weeks!$L$2:$L$10000,Q$2,Team_Weeks!$I$2:$I$10000,"T")=0,"",COUNTIFS(Team_Weeks!$K$2:$K$10000,$S13,Team_Weeks!$L$2:$L$10000,Q$2,Team_Weeks!$I$2:$I$10000,"W")&amp;"-"&amp;COUNTIFS(Team_Weeks!$K$2:$K$10000,$S13,Team_Weeks!$L$2:$L$10000,Q$2,Team_Weeks!$I$2:$I$10000,"L")&amp;IF(COUNTIFS(Team_Weeks!$K$2:$K$10000,$S13,Team_Weeks!$L$2:$L$10000,Q$2,Team_Weeks!$I$2:$I$10000,"T")&gt;0,"-"&amp;COUNTIFS(Team_Weeks!$K$2:$K$10000,$S13,Team_Weeks!$L$2:$L$10000,Q$2,Team_Weeks!$I$2:$I$10000,"T"),""))</f>
        <v/>
      </c>
      <c r="S13" s="2" t="inlineStr">
        <is>
          <t>VARO</t>
        </is>
      </c>
    </row>
    <row r="14">
      <c r="A14" s="26" t="inlineStr">
        <is>
          <t>E-Man</t>
        </is>
      </c>
      <c r="B14" s="28">
        <f>IF(COUNTIFS(Team_Weeks!$K$2:$K$10000,$S14,Team_Weeks!$L$2:$L$10000,B$2,Team_Weeks!$I$2:$I$10000,"W")+COUNTIFS(Team_Weeks!$K$2:$K$10000,$S14,Team_Weeks!$L$2:$L$10000,B$2,Team_Weeks!$I$2:$I$10000,"L")+COUNTIFS(Team_Weeks!$K$2:$K$10000,$S14,Team_Weeks!$L$2:$L$10000,B$2,Team_Weeks!$I$2:$I$10000,"T")=0,"",COUNTIFS(Team_Weeks!$K$2:$K$10000,$S14,Team_Weeks!$L$2:$L$10000,B$2,Team_Weeks!$I$2:$I$10000,"W")&amp;"-"&amp;COUNTIFS(Team_Weeks!$K$2:$K$10000,$S14,Team_Weeks!$L$2:$L$10000,B$2,Team_Weeks!$I$2:$I$10000,"L")&amp;IF(COUNTIFS(Team_Weeks!$K$2:$K$10000,$S14,Team_Weeks!$L$2:$L$10000,B$2,Team_Weeks!$I$2:$I$10000,"T")&gt;0,"-"&amp;COUNTIFS(Team_Weeks!$K$2:$K$10000,$S14,Team_Weeks!$L$2:$L$10000,B$2,Team_Weeks!$I$2:$I$10000,"T"),""))</f>
        <v/>
      </c>
      <c r="C14" s="28">
        <f>IF(COUNTIFS(Team_Weeks!$K$2:$K$10000,$S14,Team_Weeks!$L$2:$L$10000,C$2,Team_Weeks!$I$2:$I$10000,"W")+COUNTIFS(Team_Weeks!$K$2:$K$10000,$S14,Team_Weeks!$L$2:$L$10000,C$2,Team_Weeks!$I$2:$I$10000,"L")+COUNTIFS(Team_Weeks!$K$2:$K$10000,$S14,Team_Weeks!$L$2:$L$10000,C$2,Team_Weeks!$I$2:$I$10000,"T")=0,"",COUNTIFS(Team_Weeks!$K$2:$K$10000,$S14,Team_Weeks!$L$2:$L$10000,C$2,Team_Weeks!$I$2:$I$10000,"W")&amp;"-"&amp;COUNTIFS(Team_Weeks!$K$2:$K$10000,$S14,Team_Weeks!$L$2:$L$10000,C$2,Team_Weeks!$I$2:$I$10000,"L")&amp;IF(COUNTIFS(Team_Weeks!$K$2:$K$10000,$S14,Team_Weeks!$L$2:$L$10000,C$2,Team_Weeks!$I$2:$I$10000,"T")&gt;0,"-"&amp;COUNTIFS(Team_Weeks!$K$2:$K$10000,$S14,Team_Weeks!$L$2:$L$10000,C$2,Team_Weeks!$I$2:$I$10000,"T"),""))</f>
        <v/>
      </c>
      <c r="D14" s="28">
        <f>IF(COUNTIFS(Team_Weeks!$K$2:$K$10000,$S14,Team_Weeks!$L$2:$L$10000,D$2,Team_Weeks!$I$2:$I$10000,"W")+COUNTIFS(Team_Weeks!$K$2:$K$10000,$S14,Team_Weeks!$L$2:$L$10000,D$2,Team_Weeks!$I$2:$I$10000,"L")+COUNTIFS(Team_Weeks!$K$2:$K$10000,$S14,Team_Weeks!$L$2:$L$10000,D$2,Team_Weeks!$I$2:$I$10000,"T")=0,"",COUNTIFS(Team_Weeks!$K$2:$K$10000,$S14,Team_Weeks!$L$2:$L$10000,D$2,Team_Weeks!$I$2:$I$10000,"W")&amp;"-"&amp;COUNTIFS(Team_Weeks!$K$2:$K$10000,$S14,Team_Weeks!$L$2:$L$10000,D$2,Team_Weeks!$I$2:$I$10000,"L")&amp;IF(COUNTIFS(Team_Weeks!$K$2:$K$10000,$S14,Team_Weeks!$L$2:$L$10000,D$2,Team_Weeks!$I$2:$I$10000,"T")&gt;0,"-"&amp;COUNTIFS(Team_Weeks!$K$2:$K$10000,$S14,Team_Weeks!$L$2:$L$10000,D$2,Team_Weeks!$I$2:$I$10000,"T"),""))</f>
        <v/>
      </c>
      <c r="E14" s="28">
        <f>IF(COUNTIFS(Team_Weeks!$K$2:$K$10000,$S14,Team_Weeks!$L$2:$L$10000,E$2,Team_Weeks!$I$2:$I$10000,"W")+COUNTIFS(Team_Weeks!$K$2:$K$10000,$S14,Team_Weeks!$L$2:$L$10000,E$2,Team_Weeks!$I$2:$I$10000,"L")+COUNTIFS(Team_Weeks!$K$2:$K$10000,$S14,Team_Weeks!$L$2:$L$10000,E$2,Team_Weeks!$I$2:$I$10000,"T")=0,"",COUNTIFS(Team_Weeks!$K$2:$K$10000,$S14,Team_Weeks!$L$2:$L$10000,E$2,Team_Weeks!$I$2:$I$10000,"W")&amp;"-"&amp;COUNTIFS(Team_Weeks!$K$2:$K$10000,$S14,Team_Weeks!$L$2:$L$10000,E$2,Team_Weeks!$I$2:$I$10000,"L")&amp;IF(COUNTIFS(Team_Weeks!$K$2:$K$10000,$S14,Team_Weeks!$L$2:$L$10000,E$2,Team_Weeks!$I$2:$I$10000,"T")&gt;0,"-"&amp;COUNTIFS(Team_Weeks!$K$2:$K$10000,$S14,Team_Weeks!$L$2:$L$10000,E$2,Team_Weeks!$I$2:$I$10000,"T"),""))</f>
        <v/>
      </c>
      <c r="F14" s="28">
        <f>IF(COUNTIFS(Team_Weeks!$K$2:$K$10000,$S14,Team_Weeks!$L$2:$L$10000,F$2,Team_Weeks!$I$2:$I$10000,"W")+COUNTIFS(Team_Weeks!$K$2:$K$10000,$S14,Team_Weeks!$L$2:$L$10000,F$2,Team_Weeks!$I$2:$I$10000,"L")+COUNTIFS(Team_Weeks!$K$2:$K$10000,$S14,Team_Weeks!$L$2:$L$10000,F$2,Team_Weeks!$I$2:$I$10000,"T")=0,"",COUNTIFS(Team_Weeks!$K$2:$K$10000,$S14,Team_Weeks!$L$2:$L$10000,F$2,Team_Weeks!$I$2:$I$10000,"W")&amp;"-"&amp;COUNTIFS(Team_Weeks!$K$2:$K$10000,$S14,Team_Weeks!$L$2:$L$10000,F$2,Team_Weeks!$I$2:$I$10000,"L")&amp;IF(COUNTIFS(Team_Weeks!$K$2:$K$10000,$S14,Team_Weeks!$L$2:$L$10000,F$2,Team_Weeks!$I$2:$I$10000,"T")&gt;0,"-"&amp;COUNTIFS(Team_Weeks!$K$2:$K$10000,$S14,Team_Weeks!$L$2:$L$10000,F$2,Team_Weeks!$I$2:$I$10000,"T"),""))</f>
        <v/>
      </c>
      <c r="G14" s="28">
        <f>IF(COUNTIFS(Team_Weeks!$K$2:$K$10000,$S14,Team_Weeks!$L$2:$L$10000,G$2,Team_Weeks!$I$2:$I$10000,"W")+COUNTIFS(Team_Weeks!$K$2:$K$10000,$S14,Team_Weeks!$L$2:$L$10000,G$2,Team_Weeks!$I$2:$I$10000,"L")+COUNTIFS(Team_Weeks!$K$2:$K$10000,$S14,Team_Weeks!$L$2:$L$10000,G$2,Team_Weeks!$I$2:$I$10000,"T")=0,"",COUNTIFS(Team_Weeks!$K$2:$K$10000,$S14,Team_Weeks!$L$2:$L$10000,G$2,Team_Weeks!$I$2:$I$10000,"W")&amp;"-"&amp;COUNTIFS(Team_Weeks!$K$2:$K$10000,$S14,Team_Weeks!$L$2:$L$10000,G$2,Team_Weeks!$I$2:$I$10000,"L")&amp;IF(COUNTIFS(Team_Weeks!$K$2:$K$10000,$S14,Team_Weeks!$L$2:$L$10000,G$2,Team_Weeks!$I$2:$I$10000,"T")&gt;0,"-"&amp;COUNTIFS(Team_Weeks!$K$2:$K$10000,$S14,Team_Weeks!$L$2:$L$10000,G$2,Team_Weeks!$I$2:$I$10000,"T"),""))</f>
        <v/>
      </c>
      <c r="H14" s="28">
        <f>IF(COUNTIFS(Team_Weeks!$K$2:$K$10000,$S14,Team_Weeks!$L$2:$L$10000,H$2,Team_Weeks!$I$2:$I$10000,"W")+COUNTIFS(Team_Weeks!$K$2:$K$10000,$S14,Team_Weeks!$L$2:$L$10000,H$2,Team_Weeks!$I$2:$I$10000,"L")+COUNTIFS(Team_Weeks!$K$2:$K$10000,$S14,Team_Weeks!$L$2:$L$10000,H$2,Team_Weeks!$I$2:$I$10000,"T")=0,"",COUNTIFS(Team_Weeks!$K$2:$K$10000,$S14,Team_Weeks!$L$2:$L$10000,H$2,Team_Weeks!$I$2:$I$10000,"W")&amp;"-"&amp;COUNTIFS(Team_Weeks!$K$2:$K$10000,$S14,Team_Weeks!$L$2:$L$10000,H$2,Team_Weeks!$I$2:$I$10000,"L")&amp;IF(COUNTIFS(Team_Weeks!$K$2:$K$10000,$S14,Team_Weeks!$L$2:$L$10000,H$2,Team_Weeks!$I$2:$I$10000,"T")&gt;0,"-"&amp;COUNTIFS(Team_Weeks!$K$2:$K$10000,$S14,Team_Weeks!$L$2:$L$10000,H$2,Team_Weeks!$I$2:$I$10000,"T"),""))</f>
        <v/>
      </c>
      <c r="I14" s="28">
        <f>IF(COUNTIFS(Team_Weeks!$K$2:$K$10000,$S14,Team_Weeks!$L$2:$L$10000,I$2,Team_Weeks!$I$2:$I$10000,"W")+COUNTIFS(Team_Weeks!$K$2:$K$10000,$S14,Team_Weeks!$L$2:$L$10000,I$2,Team_Weeks!$I$2:$I$10000,"L")+COUNTIFS(Team_Weeks!$K$2:$K$10000,$S14,Team_Weeks!$L$2:$L$10000,I$2,Team_Weeks!$I$2:$I$10000,"T")=0,"",COUNTIFS(Team_Weeks!$K$2:$K$10000,$S14,Team_Weeks!$L$2:$L$10000,I$2,Team_Weeks!$I$2:$I$10000,"W")&amp;"-"&amp;COUNTIFS(Team_Weeks!$K$2:$K$10000,$S14,Team_Weeks!$L$2:$L$10000,I$2,Team_Weeks!$I$2:$I$10000,"L")&amp;IF(COUNTIFS(Team_Weeks!$K$2:$K$10000,$S14,Team_Weeks!$L$2:$L$10000,I$2,Team_Weeks!$I$2:$I$10000,"T")&gt;0,"-"&amp;COUNTIFS(Team_Weeks!$K$2:$K$10000,$S14,Team_Weeks!$L$2:$L$10000,I$2,Team_Weeks!$I$2:$I$10000,"T"),""))</f>
        <v/>
      </c>
      <c r="J14" s="28">
        <f>IF(COUNTIFS(Team_Weeks!$K$2:$K$10000,$S14,Team_Weeks!$L$2:$L$10000,J$2,Team_Weeks!$I$2:$I$10000,"W")+COUNTIFS(Team_Weeks!$K$2:$K$10000,$S14,Team_Weeks!$L$2:$L$10000,J$2,Team_Weeks!$I$2:$I$10000,"L")+COUNTIFS(Team_Weeks!$K$2:$K$10000,$S14,Team_Weeks!$L$2:$L$10000,J$2,Team_Weeks!$I$2:$I$10000,"T")=0,"",COUNTIFS(Team_Weeks!$K$2:$K$10000,$S14,Team_Weeks!$L$2:$L$10000,J$2,Team_Weeks!$I$2:$I$10000,"W")&amp;"-"&amp;COUNTIFS(Team_Weeks!$K$2:$K$10000,$S14,Team_Weeks!$L$2:$L$10000,J$2,Team_Weeks!$I$2:$I$10000,"L")&amp;IF(COUNTIFS(Team_Weeks!$K$2:$K$10000,$S14,Team_Weeks!$L$2:$L$10000,J$2,Team_Weeks!$I$2:$I$10000,"T")&gt;0,"-"&amp;COUNTIFS(Team_Weeks!$K$2:$K$10000,$S14,Team_Weeks!$L$2:$L$10000,J$2,Team_Weeks!$I$2:$I$10000,"T"),""))</f>
        <v/>
      </c>
      <c r="K14" s="28">
        <f>IF(COUNTIFS(Team_Weeks!$K$2:$K$10000,$S14,Team_Weeks!$L$2:$L$10000,K$2,Team_Weeks!$I$2:$I$10000,"W")+COUNTIFS(Team_Weeks!$K$2:$K$10000,$S14,Team_Weeks!$L$2:$L$10000,K$2,Team_Weeks!$I$2:$I$10000,"L")+COUNTIFS(Team_Weeks!$K$2:$K$10000,$S14,Team_Weeks!$L$2:$L$10000,K$2,Team_Weeks!$I$2:$I$10000,"T")=0,"",COUNTIFS(Team_Weeks!$K$2:$K$10000,$S14,Team_Weeks!$L$2:$L$10000,K$2,Team_Weeks!$I$2:$I$10000,"W")&amp;"-"&amp;COUNTIFS(Team_Weeks!$K$2:$K$10000,$S14,Team_Weeks!$L$2:$L$10000,K$2,Team_Weeks!$I$2:$I$10000,"L")&amp;IF(COUNTIFS(Team_Weeks!$K$2:$K$10000,$S14,Team_Weeks!$L$2:$L$10000,K$2,Team_Weeks!$I$2:$I$10000,"T")&gt;0,"-"&amp;COUNTIFS(Team_Weeks!$K$2:$K$10000,$S14,Team_Weeks!$L$2:$L$10000,K$2,Team_Weeks!$I$2:$I$10000,"T"),""))</f>
        <v/>
      </c>
      <c r="L14" s="27" t="inlineStr">
        <is>
          <t>—</t>
        </is>
      </c>
      <c r="M14" s="28">
        <f>IF(COUNTIFS(Team_Weeks!$K$2:$K$10000,$S14,Team_Weeks!$L$2:$L$10000,M$2,Team_Weeks!$I$2:$I$10000,"W")+COUNTIFS(Team_Weeks!$K$2:$K$10000,$S14,Team_Weeks!$L$2:$L$10000,M$2,Team_Weeks!$I$2:$I$10000,"L")+COUNTIFS(Team_Weeks!$K$2:$K$10000,$S14,Team_Weeks!$L$2:$L$10000,M$2,Team_Weeks!$I$2:$I$10000,"T")=0,"",COUNTIFS(Team_Weeks!$K$2:$K$10000,$S14,Team_Weeks!$L$2:$L$10000,M$2,Team_Weeks!$I$2:$I$10000,"W")&amp;"-"&amp;COUNTIFS(Team_Weeks!$K$2:$K$10000,$S14,Team_Weeks!$L$2:$L$10000,M$2,Team_Weeks!$I$2:$I$10000,"L")&amp;IF(COUNTIFS(Team_Weeks!$K$2:$K$10000,$S14,Team_Weeks!$L$2:$L$10000,M$2,Team_Weeks!$I$2:$I$10000,"T")&gt;0,"-"&amp;COUNTIFS(Team_Weeks!$K$2:$K$10000,$S14,Team_Weeks!$L$2:$L$10000,M$2,Team_Weeks!$I$2:$I$10000,"T"),""))</f>
        <v/>
      </c>
      <c r="N14" s="28">
        <f>IF(COUNTIFS(Team_Weeks!$K$2:$K$10000,$S14,Team_Weeks!$L$2:$L$10000,N$2,Team_Weeks!$I$2:$I$10000,"W")+COUNTIFS(Team_Weeks!$K$2:$K$10000,$S14,Team_Weeks!$L$2:$L$10000,N$2,Team_Weeks!$I$2:$I$10000,"L")+COUNTIFS(Team_Weeks!$K$2:$K$10000,$S14,Team_Weeks!$L$2:$L$10000,N$2,Team_Weeks!$I$2:$I$10000,"T")=0,"",COUNTIFS(Team_Weeks!$K$2:$K$10000,$S14,Team_Weeks!$L$2:$L$10000,N$2,Team_Weeks!$I$2:$I$10000,"W")&amp;"-"&amp;COUNTIFS(Team_Weeks!$K$2:$K$10000,$S14,Team_Weeks!$L$2:$L$10000,N$2,Team_Weeks!$I$2:$I$10000,"L")&amp;IF(COUNTIFS(Team_Weeks!$K$2:$K$10000,$S14,Team_Weeks!$L$2:$L$10000,N$2,Team_Weeks!$I$2:$I$10000,"T")&gt;0,"-"&amp;COUNTIFS(Team_Weeks!$K$2:$K$10000,$S14,Team_Weeks!$L$2:$L$10000,N$2,Team_Weeks!$I$2:$I$10000,"T"),""))</f>
        <v/>
      </c>
      <c r="O14" s="28">
        <f>IF(COUNTIFS(Team_Weeks!$K$2:$K$10000,$S14,Team_Weeks!$L$2:$L$10000,O$2,Team_Weeks!$I$2:$I$10000,"W")+COUNTIFS(Team_Weeks!$K$2:$K$10000,$S14,Team_Weeks!$L$2:$L$10000,O$2,Team_Weeks!$I$2:$I$10000,"L")+COUNTIFS(Team_Weeks!$K$2:$K$10000,$S14,Team_Weeks!$L$2:$L$10000,O$2,Team_Weeks!$I$2:$I$10000,"T")=0,"",COUNTIFS(Team_Weeks!$K$2:$K$10000,$S14,Team_Weeks!$L$2:$L$10000,O$2,Team_Weeks!$I$2:$I$10000,"W")&amp;"-"&amp;COUNTIFS(Team_Weeks!$K$2:$K$10000,$S14,Team_Weeks!$L$2:$L$10000,O$2,Team_Weeks!$I$2:$I$10000,"L")&amp;IF(COUNTIFS(Team_Weeks!$K$2:$K$10000,$S14,Team_Weeks!$L$2:$L$10000,O$2,Team_Weeks!$I$2:$I$10000,"T")&gt;0,"-"&amp;COUNTIFS(Team_Weeks!$K$2:$K$10000,$S14,Team_Weeks!$L$2:$L$10000,O$2,Team_Weeks!$I$2:$I$10000,"T"),""))</f>
        <v/>
      </c>
      <c r="P14" s="28">
        <f>IF(COUNTIFS(Team_Weeks!$K$2:$K$10000,$S14,Team_Weeks!$L$2:$L$10000,P$2,Team_Weeks!$I$2:$I$10000,"W")+COUNTIFS(Team_Weeks!$K$2:$K$10000,$S14,Team_Weeks!$L$2:$L$10000,P$2,Team_Weeks!$I$2:$I$10000,"L")+COUNTIFS(Team_Weeks!$K$2:$K$10000,$S14,Team_Weeks!$L$2:$L$10000,P$2,Team_Weeks!$I$2:$I$10000,"T")=0,"",COUNTIFS(Team_Weeks!$K$2:$K$10000,$S14,Team_Weeks!$L$2:$L$10000,P$2,Team_Weeks!$I$2:$I$10000,"W")&amp;"-"&amp;COUNTIFS(Team_Weeks!$K$2:$K$10000,$S14,Team_Weeks!$L$2:$L$10000,P$2,Team_Weeks!$I$2:$I$10000,"L")&amp;IF(COUNTIFS(Team_Weeks!$K$2:$K$10000,$S14,Team_Weeks!$L$2:$L$10000,P$2,Team_Weeks!$I$2:$I$10000,"T")&gt;0,"-"&amp;COUNTIFS(Team_Weeks!$K$2:$K$10000,$S14,Team_Weeks!$L$2:$L$10000,P$2,Team_Weeks!$I$2:$I$10000,"T"),""))</f>
        <v/>
      </c>
      <c r="Q14" s="28">
        <f>IF(COUNTIFS(Team_Weeks!$K$2:$K$10000,$S14,Team_Weeks!$L$2:$L$10000,Q$2,Team_Weeks!$I$2:$I$10000,"W")+COUNTIFS(Team_Weeks!$K$2:$K$10000,$S14,Team_Weeks!$L$2:$L$10000,Q$2,Team_Weeks!$I$2:$I$10000,"L")+COUNTIFS(Team_Weeks!$K$2:$K$10000,$S14,Team_Weeks!$L$2:$L$10000,Q$2,Team_Weeks!$I$2:$I$10000,"T")=0,"",COUNTIFS(Team_Weeks!$K$2:$K$10000,$S14,Team_Weeks!$L$2:$L$10000,Q$2,Team_Weeks!$I$2:$I$10000,"W")&amp;"-"&amp;COUNTIFS(Team_Weeks!$K$2:$K$10000,$S14,Team_Weeks!$L$2:$L$10000,Q$2,Team_Weeks!$I$2:$I$10000,"L")&amp;IF(COUNTIFS(Team_Weeks!$K$2:$K$10000,$S14,Team_Weeks!$L$2:$L$10000,Q$2,Team_Weeks!$I$2:$I$10000,"T")&gt;0,"-"&amp;COUNTIFS(Team_Weeks!$K$2:$K$10000,$S14,Team_Weeks!$L$2:$L$10000,Q$2,Team_Weeks!$I$2:$I$10000,"T"),""))</f>
        <v/>
      </c>
      <c r="S14" s="2" t="inlineStr">
        <is>
          <t>EMAN</t>
        </is>
      </c>
    </row>
    <row r="15">
      <c r="A15" s="26" t="inlineStr">
        <is>
          <t>Winnie</t>
        </is>
      </c>
      <c r="B15" s="28">
        <f>IF(COUNTIFS(Team_Weeks!$K$2:$K$10000,$S15,Team_Weeks!$L$2:$L$10000,B$2,Team_Weeks!$I$2:$I$10000,"W")+COUNTIFS(Team_Weeks!$K$2:$K$10000,$S15,Team_Weeks!$L$2:$L$10000,B$2,Team_Weeks!$I$2:$I$10000,"L")+COUNTIFS(Team_Weeks!$K$2:$K$10000,$S15,Team_Weeks!$L$2:$L$10000,B$2,Team_Weeks!$I$2:$I$10000,"T")=0,"",COUNTIFS(Team_Weeks!$K$2:$K$10000,$S15,Team_Weeks!$L$2:$L$10000,B$2,Team_Weeks!$I$2:$I$10000,"W")&amp;"-"&amp;COUNTIFS(Team_Weeks!$K$2:$K$10000,$S15,Team_Weeks!$L$2:$L$10000,B$2,Team_Weeks!$I$2:$I$10000,"L")&amp;IF(COUNTIFS(Team_Weeks!$K$2:$K$10000,$S15,Team_Weeks!$L$2:$L$10000,B$2,Team_Weeks!$I$2:$I$10000,"T")&gt;0,"-"&amp;COUNTIFS(Team_Weeks!$K$2:$K$10000,$S15,Team_Weeks!$L$2:$L$10000,B$2,Team_Weeks!$I$2:$I$10000,"T"),""))</f>
        <v/>
      </c>
      <c r="C15" s="28">
        <f>IF(COUNTIFS(Team_Weeks!$K$2:$K$10000,$S15,Team_Weeks!$L$2:$L$10000,C$2,Team_Weeks!$I$2:$I$10000,"W")+COUNTIFS(Team_Weeks!$K$2:$K$10000,$S15,Team_Weeks!$L$2:$L$10000,C$2,Team_Weeks!$I$2:$I$10000,"L")+COUNTIFS(Team_Weeks!$K$2:$K$10000,$S15,Team_Weeks!$L$2:$L$10000,C$2,Team_Weeks!$I$2:$I$10000,"T")=0,"",COUNTIFS(Team_Weeks!$K$2:$K$10000,$S15,Team_Weeks!$L$2:$L$10000,C$2,Team_Weeks!$I$2:$I$10000,"W")&amp;"-"&amp;COUNTIFS(Team_Weeks!$K$2:$K$10000,$S15,Team_Weeks!$L$2:$L$10000,C$2,Team_Weeks!$I$2:$I$10000,"L")&amp;IF(COUNTIFS(Team_Weeks!$K$2:$K$10000,$S15,Team_Weeks!$L$2:$L$10000,C$2,Team_Weeks!$I$2:$I$10000,"T")&gt;0,"-"&amp;COUNTIFS(Team_Weeks!$K$2:$K$10000,$S15,Team_Weeks!$L$2:$L$10000,C$2,Team_Weeks!$I$2:$I$10000,"T"),""))</f>
        <v/>
      </c>
      <c r="D15" s="28">
        <f>IF(COUNTIFS(Team_Weeks!$K$2:$K$10000,$S15,Team_Weeks!$L$2:$L$10000,D$2,Team_Weeks!$I$2:$I$10000,"W")+COUNTIFS(Team_Weeks!$K$2:$K$10000,$S15,Team_Weeks!$L$2:$L$10000,D$2,Team_Weeks!$I$2:$I$10000,"L")+COUNTIFS(Team_Weeks!$K$2:$K$10000,$S15,Team_Weeks!$L$2:$L$10000,D$2,Team_Weeks!$I$2:$I$10000,"T")=0,"",COUNTIFS(Team_Weeks!$K$2:$K$10000,$S15,Team_Weeks!$L$2:$L$10000,D$2,Team_Weeks!$I$2:$I$10000,"W")&amp;"-"&amp;COUNTIFS(Team_Weeks!$K$2:$K$10000,$S15,Team_Weeks!$L$2:$L$10000,D$2,Team_Weeks!$I$2:$I$10000,"L")&amp;IF(COUNTIFS(Team_Weeks!$K$2:$K$10000,$S15,Team_Weeks!$L$2:$L$10000,D$2,Team_Weeks!$I$2:$I$10000,"T")&gt;0,"-"&amp;COUNTIFS(Team_Weeks!$K$2:$K$10000,$S15,Team_Weeks!$L$2:$L$10000,D$2,Team_Weeks!$I$2:$I$10000,"T"),""))</f>
        <v/>
      </c>
      <c r="E15" s="28">
        <f>IF(COUNTIFS(Team_Weeks!$K$2:$K$10000,$S15,Team_Weeks!$L$2:$L$10000,E$2,Team_Weeks!$I$2:$I$10000,"W")+COUNTIFS(Team_Weeks!$K$2:$K$10000,$S15,Team_Weeks!$L$2:$L$10000,E$2,Team_Weeks!$I$2:$I$10000,"L")+COUNTIFS(Team_Weeks!$K$2:$K$10000,$S15,Team_Weeks!$L$2:$L$10000,E$2,Team_Weeks!$I$2:$I$10000,"T")=0,"",COUNTIFS(Team_Weeks!$K$2:$K$10000,$S15,Team_Weeks!$L$2:$L$10000,E$2,Team_Weeks!$I$2:$I$10000,"W")&amp;"-"&amp;COUNTIFS(Team_Weeks!$K$2:$K$10000,$S15,Team_Weeks!$L$2:$L$10000,E$2,Team_Weeks!$I$2:$I$10000,"L")&amp;IF(COUNTIFS(Team_Weeks!$K$2:$K$10000,$S15,Team_Weeks!$L$2:$L$10000,E$2,Team_Weeks!$I$2:$I$10000,"T")&gt;0,"-"&amp;COUNTIFS(Team_Weeks!$K$2:$K$10000,$S15,Team_Weeks!$L$2:$L$10000,E$2,Team_Weeks!$I$2:$I$10000,"T"),""))</f>
        <v/>
      </c>
      <c r="F15" s="28">
        <f>IF(COUNTIFS(Team_Weeks!$K$2:$K$10000,$S15,Team_Weeks!$L$2:$L$10000,F$2,Team_Weeks!$I$2:$I$10000,"W")+COUNTIFS(Team_Weeks!$K$2:$K$10000,$S15,Team_Weeks!$L$2:$L$10000,F$2,Team_Weeks!$I$2:$I$10000,"L")+COUNTIFS(Team_Weeks!$K$2:$K$10000,$S15,Team_Weeks!$L$2:$L$10000,F$2,Team_Weeks!$I$2:$I$10000,"T")=0,"",COUNTIFS(Team_Weeks!$K$2:$K$10000,$S15,Team_Weeks!$L$2:$L$10000,F$2,Team_Weeks!$I$2:$I$10000,"W")&amp;"-"&amp;COUNTIFS(Team_Weeks!$K$2:$K$10000,$S15,Team_Weeks!$L$2:$L$10000,F$2,Team_Weeks!$I$2:$I$10000,"L")&amp;IF(COUNTIFS(Team_Weeks!$K$2:$K$10000,$S15,Team_Weeks!$L$2:$L$10000,F$2,Team_Weeks!$I$2:$I$10000,"T")&gt;0,"-"&amp;COUNTIFS(Team_Weeks!$K$2:$K$10000,$S15,Team_Weeks!$L$2:$L$10000,F$2,Team_Weeks!$I$2:$I$10000,"T"),""))</f>
        <v/>
      </c>
      <c r="G15" s="28">
        <f>IF(COUNTIFS(Team_Weeks!$K$2:$K$10000,$S15,Team_Weeks!$L$2:$L$10000,G$2,Team_Weeks!$I$2:$I$10000,"W")+COUNTIFS(Team_Weeks!$K$2:$K$10000,$S15,Team_Weeks!$L$2:$L$10000,G$2,Team_Weeks!$I$2:$I$10000,"L")+COUNTIFS(Team_Weeks!$K$2:$K$10000,$S15,Team_Weeks!$L$2:$L$10000,G$2,Team_Weeks!$I$2:$I$10000,"T")=0,"",COUNTIFS(Team_Weeks!$K$2:$K$10000,$S15,Team_Weeks!$L$2:$L$10000,G$2,Team_Weeks!$I$2:$I$10000,"W")&amp;"-"&amp;COUNTIFS(Team_Weeks!$K$2:$K$10000,$S15,Team_Weeks!$L$2:$L$10000,G$2,Team_Weeks!$I$2:$I$10000,"L")&amp;IF(COUNTIFS(Team_Weeks!$K$2:$K$10000,$S15,Team_Weeks!$L$2:$L$10000,G$2,Team_Weeks!$I$2:$I$10000,"T")&gt;0,"-"&amp;COUNTIFS(Team_Weeks!$K$2:$K$10000,$S15,Team_Weeks!$L$2:$L$10000,G$2,Team_Weeks!$I$2:$I$10000,"T"),""))</f>
        <v/>
      </c>
      <c r="H15" s="28">
        <f>IF(COUNTIFS(Team_Weeks!$K$2:$K$10000,$S15,Team_Weeks!$L$2:$L$10000,H$2,Team_Weeks!$I$2:$I$10000,"W")+COUNTIFS(Team_Weeks!$K$2:$K$10000,$S15,Team_Weeks!$L$2:$L$10000,H$2,Team_Weeks!$I$2:$I$10000,"L")+COUNTIFS(Team_Weeks!$K$2:$K$10000,$S15,Team_Weeks!$L$2:$L$10000,H$2,Team_Weeks!$I$2:$I$10000,"T")=0,"",COUNTIFS(Team_Weeks!$K$2:$K$10000,$S15,Team_Weeks!$L$2:$L$10000,H$2,Team_Weeks!$I$2:$I$10000,"W")&amp;"-"&amp;COUNTIFS(Team_Weeks!$K$2:$K$10000,$S15,Team_Weeks!$L$2:$L$10000,H$2,Team_Weeks!$I$2:$I$10000,"L")&amp;IF(COUNTIFS(Team_Weeks!$K$2:$K$10000,$S15,Team_Weeks!$L$2:$L$10000,H$2,Team_Weeks!$I$2:$I$10000,"T")&gt;0,"-"&amp;COUNTIFS(Team_Weeks!$K$2:$K$10000,$S15,Team_Weeks!$L$2:$L$10000,H$2,Team_Weeks!$I$2:$I$10000,"T"),""))</f>
        <v/>
      </c>
      <c r="I15" s="28">
        <f>IF(COUNTIFS(Team_Weeks!$K$2:$K$10000,$S15,Team_Weeks!$L$2:$L$10000,I$2,Team_Weeks!$I$2:$I$10000,"W")+COUNTIFS(Team_Weeks!$K$2:$K$10000,$S15,Team_Weeks!$L$2:$L$10000,I$2,Team_Weeks!$I$2:$I$10000,"L")+COUNTIFS(Team_Weeks!$K$2:$K$10000,$S15,Team_Weeks!$L$2:$L$10000,I$2,Team_Weeks!$I$2:$I$10000,"T")=0,"",COUNTIFS(Team_Weeks!$K$2:$K$10000,$S15,Team_Weeks!$L$2:$L$10000,I$2,Team_Weeks!$I$2:$I$10000,"W")&amp;"-"&amp;COUNTIFS(Team_Weeks!$K$2:$K$10000,$S15,Team_Weeks!$L$2:$L$10000,I$2,Team_Weeks!$I$2:$I$10000,"L")&amp;IF(COUNTIFS(Team_Weeks!$K$2:$K$10000,$S15,Team_Weeks!$L$2:$L$10000,I$2,Team_Weeks!$I$2:$I$10000,"T")&gt;0,"-"&amp;COUNTIFS(Team_Weeks!$K$2:$K$10000,$S15,Team_Weeks!$L$2:$L$10000,I$2,Team_Weeks!$I$2:$I$10000,"T"),""))</f>
        <v/>
      </c>
      <c r="J15" s="28">
        <f>IF(COUNTIFS(Team_Weeks!$K$2:$K$10000,$S15,Team_Weeks!$L$2:$L$10000,J$2,Team_Weeks!$I$2:$I$10000,"W")+COUNTIFS(Team_Weeks!$K$2:$K$10000,$S15,Team_Weeks!$L$2:$L$10000,J$2,Team_Weeks!$I$2:$I$10000,"L")+COUNTIFS(Team_Weeks!$K$2:$K$10000,$S15,Team_Weeks!$L$2:$L$10000,J$2,Team_Weeks!$I$2:$I$10000,"T")=0,"",COUNTIFS(Team_Weeks!$K$2:$K$10000,$S15,Team_Weeks!$L$2:$L$10000,J$2,Team_Weeks!$I$2:$I$10000,"W")&amp;"-"&amp;COUNTIFS(Team_Weeks!$K$2:$K$10000,$S15,Team_Weeks!$L$2:$L$10000,J$2,Team_Weeks!$I$2:$I$10000,"L")&amp;IF(COUNTIFS(Team_Weeks!$K$2:$K$10000,$S15,Team_Weeks!$L$2:$L$10000,J$2,Team_Weeks!$I$2:$I$10000,"T")&gt;0,"-"&amp;COUNTIFS(Team_Weeks!$K$2:$K$10000,$S15,Team_Weeks!$L$2:$L$10000,J$2,Team_Weeks!$I$2:$I$10000,"T"),""))</f>
        <v/>
      </c>
      <c r="K15" s="28">
        <f>IF(COUNTIFS(Team_Weeks!$K$2:$K$10000,$S15,Team_Weeks!$L$2:$L$10000,K$2,Team_Weeks!$I$2:$I$10000,"W")+COUNTIFS(Team_Weeks!$K$2:$K$10000,$S15,Team_Weeks!$L$2:$L$10000,K$2,Team_Weeks!$I$2:$I$10000,"L")+COUNTIFS(Team_Weeks!$K$2:$K$10000,$S15,Team_Weeks!$L$2:$L$10000,K$2,Team_Weeks!$I$2:$I$10000,"T")=0,"",COUNTIFS(Team_Weeks!$K$2:$K$10000,$S15,Team_Weeks!$L$2:$L$10000,K$2,Team_Weeks!$I$2:$I$10000,"W")&amp;"-"&amp;COUNTIFS(Team_Weeks!$K$2:$K$10000,$S15,Team_Weeks!$L$2:$L$10000,K$2,Team_Weeks!$I$2:$I$10000,"L")&amp;IF(COUNTIFS(Team_Weeks!$K$2:$K$10000,$S15,Team_Weeks!$L$2:$L$10000,K$2,Team_Weeks!$I$2:$I$10000,"T")&gt;0,"-"&amp;COUNTIFS(Team_Weeks!$K$2:$K$10000,$S15,Team_Weeks!$L$2:$L$10000,K$2,Team_Weeks!$I$2:$I$10000,"T"),""))</f>
        <v/>
      </c>
      <c r="L15" s="28">
        <f>IF(COUNTIFS(Team_Weeks!$K$2:$K$10000,$S15,Team_Weeks!$L$2:$L$10000,L$2,Team_Weeks!$I$2:$I$10000,"W")+COUNTIFS(Team_Weeks!$K$2:$K$10000,$S15,Team_Weeks!$L$2:$L$10000,L$2,Team_Weeks!$I$2:$I$10000,"L")+COUNTIFS(Team_Weeks!$K$2:$K$10000,$S15,Team_Weeks!$L$2:$L$10000,L$2,Team_Weeks!$I$2:$I$10000,"T")=0,"",COUNTIFS(Team_Weeks!$K$2:$K$10000,$S15,Team_Weeks!$L$2:$L$10000,L$2,Team_Weeks!$I$2:$I$10000,"W")&amp;"-"&amp;COUNTIFS(Team_Weeks!$K$2:$K$10000,$S15,Team_Weeks!$L$2:$L$10000,L$2,Team_Weeks!$I$2:$I$10000,"L")&amp;IF(COUNTIFS(Team_Weeks!$K$2:$K$10000,$S15,Team_Weeks!$L$2:$L$10000,L$2,Team_Weeks!$I$2:$I$10000,"T")&gt;0,"-"&amp;COUNTIFS(Team_Weeks!$K$2:$K$10000,$S15,Team_Weeks!$L$2:$L$10000,L$2,Team_Weeks!$I$2:$I$10000,"T"),""))</f>
        <v/>
      </c>
      <c r="M15" s="27" t="inlineStr">
        <is>
          <t>—</t>
        </is>
      </c>
      <c r="N15" s="28">
        <f>IF(COUNTIFS(Team_Weeks!$K$2:$K$10000,$S15,Team_Weeks!$L$2:$L$10000,N$2,Team_Weeks!$I$2:$I$10000,"W")+COUNTIFS(Team_Weeks!$K$2:$K$10000,$S15,Team_Weeks!$L$2:$L$10000,N$2,Team_Weeks!$I$2:$I$10000,"L")+COUNTIFS(Team_Weeks!$K$2:$K$10000,$S15,Team_Weeks!$L$2:$L$10000,N$2,Team_Weeks!$I$2:$I$10000,"T")=0,"",COUNTIFS(Team_Weeks!$K$2:$K$10000,$S15,Team_Weeks!$L$2:$L$10000,N$2,Team_Weeks!$I$2:$I$10000,"W")&amp;"-"&amp;COUNTIFS(Team_Weeks!$K$2:$K$10000,$S15,Team_Weeks!$L$2:$L$10000,N$2,Team_Weeks!$I$2:$I$10000,"L")&amp;IF(COUNTIFS(Team_Weeks!$K$2:$K$10000,$S15,Team_Weeks!$L$2:$L$10000,N$2,Team_Weeks!$I$2:$I$10000,"T")&gt;0,"-"&amp;COUNTIFS(Team_Weeks!$K$2:$K$10000,$S15,Team_Weeks!$L$2:$L$10000,N$2,Team_Weeks!$I$2:$I$10000,"T"),""))</f>
        <v/>
      </c>
      <c r="O15" s="28">
        <f>IF(COUNTIFS(Team_Weeks!$K$2:$K$10000,$S15,Team_Weeks!$L$2:$L$10000,O$2,Team_Weeks!$I$2:$I$10000,"W")+COUNTIFS(Team_Weeks!$K$2:$K$10000,$S15,Team_Weeks!$L$2:$L$10000,O$2,Team_Weeks!$I$2:$I$10000,"L")+COUNTIFS(Team_Weeks!$K$2:$K$10000,$S15,Team_Weeks!$L$2:$L$10000,O$2,Team_Weeks!$I$2:$I$10000,"T")=0,"",COUNTIFS(Team_Weeks!$K$2:$K$10000,$S15,Team_Weeks!$L$2:$L$10000,O$2,Team_Weeks!$I$2:$I$10000,"W")&amp;"-"&amp;COUNTIFS(Team_Weeks!$K$2:$K$10000,$S15,Team_Weeks!$L$2:$L$10000,O$2,Team_Weeks!$I$2:$I$10000,"L")&amp;IF(COUNTIFS(Team_Weeks!$K$2:$K$10000,$S15,Team_Weeks!$L$2:$L$10000,O$2,Team_Weeks!$I$2:$I$10000,"T")&gt;0,"-"&amp;COUNTIFS(Team_Weeks!$K$2:$K$10000,$S15,Team_Weeks!$L$2:$L$10000,O$2,Team_Weeks!$I$2:$I$10000,"T"),""))</f>
        <v/>
      </c>
      <c r="P15" s="28">
        <f>IF(COUNTIFS(Team_Weeks!$K$2:$K$10000,$S15,Team_Weeks!$L$2:$L$10000,P$2,Team_Weeks!$I$2:$I$10000,"W")+COUNTIFS(Team_Weeks!$K$2:$K$10000,$S15,Team_Weeks!$L$2:$L$10000,P$2,Team_Weeks!$I$2:$I$10000,"L")+COUNTIFS(Team_Weeks!$K$2:$K$10000,$S15,Team_Weeks!$L$2:$L$10000,P$2,Team_Weeks!$I$2:$I$10000,"T")=0,"",COUNTIFS(Team_Weeks!$K$2:$K$10000,$S15,Team_Weeks!$L$2:$L$10000,P$2,Team_Weeks!$I$2:$I$10000,"W")&amp;"-"&amp;COUNTIFS(Team_Weeks!$K$2:$K$10000,$S15,Team_Weeks!$L$2:$L$10000,P$2,Team_Weeks!$I$2:$I$10000,"L")&amp;IF(COUNTIFS(Team_Weeks!$K$2:$K$10000,$S15,Team_Weeks!$L$2:$L$10000,P$2,Team_Weeks!$I$2:$I$10000,"T")&gt;0,"-"&amp;COUNTIFS(Team_Weeks!$K$2:$K$10000,$S15,Team_Weeks!$L$2:$L$10000,P$2,Team_Weeks!$I$2:$I$10000,"T"),""))</f>
        <v/>
      </c>
      <c r="Q15" s="28">
        <f>IF(COUNTIFS(Team_Weeks!$K$2:$K$10000,$S15,Team_Weeks!$L$2:$L$10000,Q$2,Team_Weeks!$I$2:$I$10000,"W")+COUNTIFS(Team_Weeks!$K$2:$K$10000,$S15,Team_Weeks!$L$2:$L$10000,Q$2,Team_Weeks!$I$2:$I$10000,"L")+COUNTIFS(Team_Weeks!$K$2:$K$10000,$S15,Team_Weeks!$L$2:$L$10000,Q$2,Team_Weeks!$I$2:$I$10000,"T")=0,"",COUNTIFS(Team_Weeks!$K$2:$K$10000,$S15,Team_Weeks!$L$2:$L$10000,Q$2,Team_Weeks!$I$2:$I$10000,"W")&amp;"-"&amp;COUNTIFS(Team_Weeks!$K$2:$K$10000,$S15,Team_Weeks!$L$2:$L$10000,Q$2,Team_Weeks!$I$2:$I$10000,"L")&amp;IF(COUNTIFS(Team_Weeks!$K$2:$K$10000,$S15,Team_Weeks!$L$2:$L$10000,Q$2,Team_Weeks!$I$2:$I$10000,"T")&gt;0,"-"&amp;COUNTIFS(Team_Weeks!$K$2:$K$10000,$S15,Team_Weeks!$L$2:$L$10000,Q$2,Team_Weeks!$I$2:$I$10000,"T"),""))</f>
        <v/>
      </c>
      <c r="S15" s="2" t="inlineStr">
        <is>
          <t>PITACIOC</t>
        </is>
      </c>
    </row>
    <row r="16">
      <c r="A16" s="26" t="inlineStr">
        <is>
          <t>Isaias</t>
        </is>
      </c>
      <c r="B16" s="28">
        <f>IF(COUNTIFS(Team_Weeks!$K$2:$K$10000,$S16,Team_Weeks!$L$2:$L$10000,B$2,Team_Weeks!$I$2:$I$10000,"W")+COUNTIFS(Team_Weeks!$K$2:$K$10000,$S16,Team_Weeks!$L$2:$L$10000,B$2,Team_Weeks!$I$2:$I$10000,"L")+COUNTIFS(Team_Weeks!$K$2:$K$10000,$S16,Team_Weeks!$L$2:$L$10000,B$2,Team_Weeks!$I$2:$I$10000,"T")=0,"",COUNTIFS(Team_Weeks!$K$2:$K$10000,$S16,Team_Weeks!$L$2:$L$10000,B$2,Team_Weeks!$I$2:$I$10000,"W")&amp;"-"&amp;COUNTIFS(Team_Weeks!$K$2:$K$10000,$S16,Team_Weeks!$L$2:$L$10000,B$2,Team_Weeks!$I$2:$I$10000,"L")&amp;IF(COUNTIFS(Team_Weeks!$K$2:$K$10000,$S16,Team_Weeks!$L$2:$L$10000,B$2,Team_Weeks!$I$2:$I$10000,"T")&gt;0,"-"&amp;COUNTIFS(Team_Weeks!$K$2:$K$10000,$S16,Team_Weeks!$L$2:$L$10000,B$2,Team_Weeks!$I$2:$I$10000,"T"),""))</f>
        <v/>
      </c>
      <c r="C16" s="28">
        <f>IF(COUNTIFS(Team_Weeks!$K$2:$K$10000,$S16,Team_Weeks!$L$2:$L$10000,C$2,Team_Weeks!$I$2:$I$10000,"W")+COUNTIFS(Team_Weeks!$K$2:$K$10000,$S16,Team_Weeks!$L$2:$L$10000,C$2,Team_Weeks!$I$2:$I$10000,"L")+COUNTIFS(Team_Weeks!$K$2:$K$10000,$S16,Team_Weeks!$L$2:$L$10000,C$2,Team_Weeks!$I$2:$I$10000,"T")=0,"",COUNTIFS(Team_Weeks!$K$2:$K$10000,$S16,Team_Weeks!$L$2:$L$10000,C$2,Team_Weeks!$I$2:$I$10000,"W")&amp;"-"&amp;COUNTIFS(Team_Weeks!$K$2:$K$10000,$S16,Team_Weeks!$L$2:$L$10000,C$2,Team_Weeks!$I$2:$I$10000,"L")&amp;IF(COUNTIFS(Team_Weeks!$K$2:$K$10000,$S16,Team_Weeks!$L$2:$L$10000,C$2,Team_Weeks!$I$2:$I$10000,"T")&gt;0,"-"&amp;COUNTIFS(Team_Weeks!$K$2:$K$10000,$S16,Team_Weeks!$L$2:$L$10000,C$2,Team_Weeks!$I$2:$I$10000,"T"),""))</f>
        <v/>
      </c>
      <c r="D16" s="28">
        <f>IF(COUNTIFS(Team_Weeks!$K$2:$K$10000,$S16,Team_Weeks!$L$2:$L$10000,D$2,Team_Weeks!$I$2:$I$10000,"W")+COUNTIFS(Team_Weeks!$K$2:$K$10000,$S16,Team_Weeks!$L$2:$L$10000,D$2,Team_Weeks!$I$2:$I$10000,"L")+COUNTIFS(Team_Weeks!$K$2:$K$10000,$S16,Team_Weeks!$L$2:$L$10000,D$2,Team_Weeks!$I$2:$I$10000,"T")=0,"",COUNTIFS(Team_Weeks!$K$2:$K$10000,$S16,Team_Weeks!$L$2:$L$10000,D$2,Team_Weeks!$I$2:$I$10000,"W")&amp;"-"&amp;COUNTIFS(Team_Weeks!$K$2:$K$10000,$S16,Team_Weeks!$L$2:$L$10000,D$2,Team_Weeks!$I$2:$I$10000,"L")&amp;IF(COUNTIFS(Team_Weeks!$K$2:$K$10000,$S16,Team_Weeks!$L$2:$L$10000,D$2,Team_Weeks!$I$2:$I$10000,"T")&gt;0,"-"&amp;COUNTIFS(Team_Weeks!$K$2:$K$10000,$S16,Team_Weeks!$L$2:$L$10000,D$2,Team_Weeks!$I$2:$I$10000,"T"),""))</f>
        <v/>
      </c>
      <c r="E16" s="28">
        <f>IF(COUNTIFS(Team_Weeks!$K$2:$K$10000,$S16,Team_Weeks!$L$2:$L$10000,E$2,Team_Weeks!$I$2:$I$10000,"W")+COUNTIFS(Team_Weeks!$K$2:$K$10000,$S16,Team_Weeks!$L$2:$L$10000,E$2,Team_Weeks!$I$2:$I$10000,"L")+COUNTIFS(Team_Weeks!$K$2:$K$10000,$S16,Team_Weeks!$L$2:$L$10000,E$2,Team_Weeks!$I$2:$I$10000,"T")=0,"",COUNTIFS(Team_Weeks!$K$2:$K$10000,$S16,Team_Weeks!$L$2:$L$10000,E$2,Team_Weeks!$I$2:$I$10000,"W")&amp;"-"&amp;COUNTIFS(Team_Weeks!$K$2:$K$10000,$S16,Team_Weeks!$L$2:$L$10000,E$2,Team_Weeks!$I$2:$I$10000,"L")&amp;IF(COUNTIFS(Team_Weeks!$K$2:$K$10000,$S16,Team_Weeks!$L$2:$L$10000,E$2,Team_Weeks!$I$2:$I$10000,"T")&gt;0,"-"&amp;COUNTIFS(Team_Weeks!$K$2:$K$10000,$S16,Team_Weeks!$L$2:$L$10000,E$2,Team_Weeks!$I$2:$I$10000,"T"),""))</f>
        <v/>
      </c>
      <c r="F16" s="28">
        <f>IF(COUNTIFS(Team_Weeks!$K$2:$K$10000,$S16,Team_Weeks!$L$2:$L$10000,F$2,Team_Weeks!$I$2:$I$10000,"W")+COUNTIFS(Team_Weeks!$K$2:$K$10000,$S16,Team_Weeks!$L$2:$L$10000,F$2,Team_Weeks!$I$2:$I$10000,"L")+COUNTIFS(Team_Weeks!$K$2:$K$10000,$S16,Team_Weeks!$L$2:$L$10000,F$2,Team_Weeks!$I$2:$I$10000,"T")=0,"",COUNTIFS(Team_Weeks!$K$2:$K$10000,$S16,Team_Weeks!$L$2:$L$10000,F$2,Team_Weeks!$I$2:$I$10000,"W")&amp;"-"&amp;COUNTIFS(Team_Weeks!$K$2:$K$10000,$S16,Team_Weeks!$L$2:$L$10000,F$2,Team_Weeks!$I$2:$I$10000,"L")&amp;IF(COUNTIFS(Team_Weeks!$K$2:$K$10000,$S16,Team_Weeks!$L$2:$L$10000,F$2,Team_Weeks!$I$2:$I$10000,"T")&gt;0,"-"&amp;COUNTIFS(Team_Weeks!$K$2:$K$10000,$S16,Team_Weeks!$L$2:$L$10000,F$2,Team_Weeks!$I$2:$I$10000,"T"),""))</f>
        <v/>
      </c>
      <c r="G16" s="28">
        <f>IF(COUNTIFS(Team_Weeks!$K$2:$K$10000,$S16,Team_Weeks!$L$2:$L$10000,G$2,Team_Weeks!$I$2:$I$10000,"W")+COUNTIFS(Team_Weeks!$K$2:$K$10000,$S16,Team_Weeks!$L$2:$L$10000,G$2,Team_Weeks!$I$2:$I$10000,"L")+COUNTIFS(Team_Weeks!$K$2:$K$10000,$S16,Team_Weeks!$L$2:$L$10000,G$2,Team_Weeks!$I$2:$I$10000,"T")=0,"",COUNTIFS(Team_Weeks!$K$2:$K$10000,$S16,Team_Weeks!$L$2:$L$10000,G$2,Team_Weeks!$I$2:$I$10000,"W")&amp;"-"&amp;COUNTIFS(Team_Weeks!$K$2:$K$10000,$S16,Team_Weeks!$L$2:$L$10000,G$2,Team_Weeks!$I$2:$I$10000,"L")&amp;IF(COUNTIFS(Team_Weeks!$K$2:$K$10000,$S16,Team_Weeks!$L$2:$L$10000,G$2,Team_Weeks!$I$2:$I$10000,"T")&gt;0,"-"&amp;COUNTIFS(Team_Weeks!$K$2:$K$10000,$S16,Team_Weeks!$L$2:$L$10000,G$2,Team_Weeks!$I$2:$I$10000,"T"),""))</f>
        <v/>
      </c>
      <c r="H16" s="28">
        <f>IF(COUNTIFS(Team_Weeks!$K$2:$K$10000,$S16,Team_Weeks!$L$2:$L$10000,H$2,Team_Weeks!$I$2:$I$10000,"W")+COUNTIFS(Team_Weeks!$K$2:$K$10000,$S16,Team_Weeks!$L$2:$L$10000,H$2,Team_Weeks!$I$2:$I$10000,"L")+COUNTIFS(Team_Weeks!$K$2:$K$10000,$S16,Team_Weeks!$L$2:$L$10000,H$2,Team_Weeks!$I$2:$I$10000,"T")=0,"",COUNTIFS(Team_Weeks!$K$2:$K$10000,$S16,Team_Weeks!$L$2:$L$10000,H$2,Team_Weeks!$I$2:$I$10000,"W")&amp;"-"&amp;COUNTIFS(Team_Weeks!$K$2:$K$10000,$S16,Team_Weeks!$L$2:$L$10000,H$2,Team_Weeks!$I$2:$I$10000,"L")&amp;IF(COUNTIFS(Team_Weeks!$K$2:$K$10000,$S16,Team_Weeks!$L$2:$L$10000,H$2,Team_Weeks!$I$2:$I$10000,"T")&gt;0,"-"&amp;COUNTIFS(Team_Weeks!$K$2:$K$10000,$S16,Team_Weeks!$L$2:$L$10000,H$2,Team_Weeks!$I$2:$I$10000,"T"),""))</f>
        <v/>
      </c>
      <c r="I16" s="28">
        <f>IF(COUNTIFS(Team_Weeks!$K$2:$K$10000,$S16,Team_Weeks!$L$2:$L$10000,I$2,Team_Weeks!$I$2:$I$10000,"W")+COUNTIFS(Team_Weeks!$K$2:$K$10000,$S16,Team_Weeks!$L$2:$L$10000,I$2,Team_Weeks!$I$2:$I$10000,"L")+COUNTIFS(Team_Weeks!$K$2:$K$10000,$S16,Team_Weeks!$L$2:$L$10000,I$2,Team_Weeks!$I$2:$I$10000,"T")=0,"",COUNTIFS(Team_Weeks!$K$2:$K$10000,$S16,Team_Weeks!$L$2:$L$10000,I$2,Team_Weeks!$I$2:$I$10000,"W")&amp;"-"&amp;COUNTIFS(Team_Weeks!$K$2:$K$10000,$S16,Team_Weeks!$L$2:$L$10000,I$2,Team_Weeks!$I$2:$I$10000,"L")&amp;IF(COUNTIFS(Team_Weeks!$K$2:$K$10000,$S16,Team_Weeks!$L$2:$L$10000,I$2,Team_Weeks!$I$2:$I$10000,"T")&gt;0,"-"&amp;COUNTIFS(Team_Weeks!$K$2:$K$10000,$S16,Team_Weeks!$L$2:$L$10000,I$2,Team_Weeks!$I$2:$I$10000,"T"),""))</f>
        <v/>
      </c>
      <c r="J16" s="28">
        <f>IF(COUNTIFS(Team_Weeks!$K$2:$K$10000,$S16,Team_Weeks!$L$2:$L$10000,J$2,Team_Weeks!$I$2:$I$10000,"W")+COUNTIFS(Team_Weeks!$K$2:$K$10000,$S16,Team_Weeks!$L$2:$L$10000,J$2,Team_Weeks!$I$2:$I$10000,"L")+COUNTIFS(Team_Weeks!$K$2:$K$10000,$S16,Team_Weeks!$L$2:$L$10000,J$2,Team_Weeks!$I$2:$I$10000,"T")=0,"",COUNTIFS(Team_Weeks!$K$2:$K$10000,$S16,Team_Weeks!$L$2:$L$10000,J$2,Team_Weeks!$I$2:$I$10000,"W")&amp;"-"&amp;COUNTIFS(Team_Weeks!$K$2:$K$10000,$S16,Team_Weeks!$L$2:$L$10000,J$2,Team_Weeks!$I$2:$I$10000,"L")&amp;IF(COUNTIFS(Team_Weeks!$K$2:$K$10000,$S16,Team_Weeks!$L$2:$L$10000,J$2,Team_Weeks!$I$2:$I$10000,"T")&gt;0,"-"&amp;COUNTIFS(Team_Weeks!$K$2:$K$10000,$S16,Team_Weeks!$L$2:$L$10000,J$2,Team_Weeks!$I$2:$I$10000,"T"),""))</f>
        <v/>
      </c>
      <c r="K16" s="28">
        <f>IF(COUNTIFS(Team_Weeks!$K$2:$K$10000,$S16,Team_Weeks!$L$2:$L$10000,K$2,Team_Weeks!$I$2:$I$10000,"W")+COUNTIFS(Team_Weeks!$K$2:$K$10000,$S16,Team_Weeks!$L$2:$L$10000,K$2,Team_Weeks!$I$2:$I$10000,"L")+COUNTIFS(Team_Weeks!$K$2:$K$10000,$S16,Team_Weeks!$L$2:$L$10000,K$2,Team_Weeks!$I$2:$I$10000,"T")=0,"",COUNTIFS(Team_Weeks!$K$2:$K$10000,$S16,Team_Weeks!$L$2:$L$10000,K$2,Team_Weeks!$I$2:$I$10000,"W")&amp;"-"&amp;COUNTIFS(Team_Weeks!$K$2:$K$10000,$S16,Team_Weeks!$L$2:$L$10000,K$2,Team_Weeks!$I$2:$I$10000,"L")&amp;IF(COUNTIFS(Team_Weeks!$K$2:$K$10000,$S16,Team_Weeks!$L$2:$L$10000,K$2,Team_Weeks!$I$2:$I$10000,"T")&gt;0,"-"&amp;COUNTIFS(Team_Weeks!$K$2:$K$10000,$S16,Team_Weeks!$L$2:$L$10000,K$2,Team_Weeks!$I$2:$I$10000,"T"),""))</f>
        <v/>
      </c>
      <c r="L16" s="28">
        <f>IF(COUNTIFS(Team_Weeks!$K$2:$K$10000,$S16,Team_Weeks!$L$2:$L$10000,L$2,Team_Weeks!$I$2:$I$10000,"W")+COUNTIFS(Team_Weeks!$K$2:$K$10000,$S16,Team_Weeks!$L$2:$L$10000,L$2,Team_Weeks!$I$2:$I$10000,"L")+COUNTIFS(Team_Weeks!$K$2:$K$10000,$S16,Team_Weeks!$L$2:$L$10000,L$2,Team_Weeks!$I$2:$I$10000,"T")=0,"",COUNTIFS(Team_Weeks!$K$2:$K$10000,$S16,Team_Weeks!$L$2:$L$10000,L$2,Team_Weeks!$I$2:$I$10000,"W")&amp;"-"&amp;COUNTIFS(Team_Weeks!$K$2:$K$10000,$S16,Team_Weeks!$L$2:$L$10000,L$2,Team_Weeks!$I$2:$I$10000,"L")&amp;IF(COUNTIFS(Team_Weeks!$K$2:$K$10000,$S16,Team_Weeks!$L$2:$L$10000,L$2,Team_Weeks!$I$2:$I$10000,"T")&gt;0,"-"&amp;COUNTIFS(Team_Weeks!$K$2:$K$10000,$S16,Team_Weeks!$L$2:$L$10000,L$2,Team_Weeks!$I$2:$I$10000,"T"),""))</f>
        <v/>
      </c>
      <c r="M16" s="28">
        <f>IF(COUNTIFS(Team_Weeks!$K$2:$K$10000,$S16,Team_Weeks!$L$2:$L$10000,M$2,Team_Weeks!$I$2:$I$10000,"W")+COUNTIFS(Team_Weeks!$K$2:$K$10000,$S16,Team_Weeks!$L$2:$L$10000,M$2,Team_Weeks!$I$2:$I$10000,"L")+COUNTIFS(Team_Weeks!$K$2:$K$10000,$S16,Team_Weeks!$L$2:$L$10000,M$2,Team_Weeks!$I$2:$I$10000,"T")=0,"",COUNTIFS(Team_Weeks!$K$2:$K$10000,$S16,Team_Weeks!$L$2:$L$10000,M$2,Team_Weeks!$I$2:$I$10000,"W")&amp;"-"&amp;COUNTIFS(Team_Weeks!$K$2:$K$10000,$S16,Team_Weeks!$L$2:$L$10000,M$2,Team_Weeks!$I$2:$I$10000,"L")&amp;IF(COUNTIFS(Team_Weeks!$K$2:$K$10000,$S16,Team_Weeks!$L$2:$L$10000,M$2,Team_Weeks!$I$2:$I$10000,"T")&gt;0,"-"&amp;COUNTIFS(Team_Weeks!$K$2:$K$10000,$S16,Team_Weeks!$L$2:$L$10000,M$2,Team_Weeks!$I$2:$I$10000,"T"),""))</f>
        <v/>
      </c>
      <c r="N16" s="27" t="inlineStr">
        <is>
          <t>—</t>
        </is>
      </c>
      <c r="O16" s="28">
        <f>IF(COUNTIFS(Team_Weeks!$K$2:$K$10000,$S16,Team_Weeks!$L$2:$L$10000,O$2,Team_Weeks!$I$2:$I$10000,"W")+COUNTIFS(Team_Weeks!$K$2:$K$10000,$S16,Team_Weeks!$L$2:$L$10000,O$2,Team_Weeks!$I$2:$I$10000,"L")+COUNTIFS(Team_Weeks!$K$2:$K$10000,$S16,Team_Weeks!$L$2:$L$10000,O$2,Team_Weeks!$I$2:$I$10000,"T")=0,"",COUNTIFS(Team_Weeks!$K$2:$K$10000,$S16,Team_Weeks!$L$2:$L$10000,O$2,Team_Weeks!$I$2:$I$10000,"W")&amp;"-"&amp;COUNTIFS(Team_Weeks!$K$2:$K$10000,$S16,Team_Weeks!$L$2:$L$10000,O$2,Team_Weeks!$I$2:$I$10000,"L")&amp;IF(COUNTIFS(Team_Weeks!$K$2:$K$10000,$S16,Team_Weeks!$L$2:$L$10000,O$2,Team_Weeks!$I$2:$I$10000,"T")&gt;0,"-"&amp;COUNTIFS(Team_Weeks!$K$2:$K$10000,$S16,Team_Weeks!$L$2:$L$10000,O$2,Team_Weeks!$I$2:$I$10000,"T"),""))</f>
        <v/>
      </c>
      <c r="P16" s="28">
        <f>IF(COUNTIFS(Team_Weeks!$K$2:$K$10000,$S16,Team_Weeks!$L$2:$L$10000,P$2,Team_Weeks!$I$2:$I$10000,"W")+COUNTIFS(Team_Weeks!$K$2:$K$10000,$S16,Team_Weeks!$L$2:$L$10000,P$2,Team_Weeks!$I$2:$I$10000,"L")+COUNTIFS(Team_Weeks!$K$2:$K$10000,$S16,Team_Weeks!$L$2:$L$10000,P$2,Team_Weeks!$I$2:$I$10000,"T")=0,"",COUNTIFS(Team_Weeks!$K$2:$K$10000,$S16,Team_Weeks!$L$2:$L$10000,P$2,Team_Weeks!$I$2:$I$10000,"W")&amp;"-"&amp;COUNTIFS(Team_Weeks!$K$2:$K$10000,$S16,Team_Weeks!$L$2:$L$10000,P$2,Team_Weeks!$I$2:$I$10000,"L")&amp;IF(COUNTIFS(Team_Weeks!$K$2:$K$10000,$S16,Team_Weeks!$L$2:$L$10000,P$2,Team_Weeks!$I$2:$I$10000,"T")&gt;0,"-"&amp;COUNTIFS(Team_Weeks!$K$2:$K$10000,$S16,Team_Weeks!$L$2:$L$10000,P$2,Team_Weeks!$I$2:$I$10000,"T"),""))</f>
        <v/>
      </c>
      <c r="Q16" s="28">
        <f>IF(COUNTIFS(Team_Weeks!$K$2:$K$10000,$S16,Team_Weeks!$L$2:$L$10000,Q$2,Team_Weeks!$I$2:$I$10000,"W")+COUNTIFS(Team_Weeks!$K$2:$K$10000,$S16,Team_Weeks!$L$2:$L$10000,Q$2,Team_Weeks!$I$2:$I$10000,"L")+COUNTIFS(Team_Weeks!$K$2:$K$10000,$S16,Team_Weeks!$L$2:$L$10000,Q$2,Team_Weeks!$I$2:$I$10000,"T")=0,"",COUNTIFS(Team_Weeks!$K$2:$K$10000,$S16,Team_Weeks!$L$2:$L$10000,Q$2,Team_Weeks!$I$2:$I$10000,"W")&amp;"-"&amp;COUNTIFS(Team_Weeks!$K$2:$K$10000,$S16,Team_Weeks!$L$2:$L$10000,Q$2,Team_Weeks!$I$2:$I$10000,"L")&amp;IF(COUNTIFS(Team_Weeks!$K$2:$K$10000,$S16,Team_Weeks!$L$2:$L$10000,Q$2,Team_Weeks!$I$2:$I$10000,"T")&gt;0,"-"&amp;COUNTIFS(Team_Weeks!$K$2:$K$10000,$S16,Team_Weeks!$L$2:$L$10000,Q$2,Team_Weeks!$I$2:$I$10000,"T"),""))</f>
        <v/>
      </c>
      <c r="S16" s="2" t="inlineStr">
        <is>
          <t>ISAROD</t>
        </is>
      </c>
    </row>
    <row r="17">
      <c r="A17" s="26" t="inlineStr">
        <is>
          <t>Vicks</t>
        </is>
      </c>
      <c r="B17" s="28">
        <f>IF(COUNTIFS(Team_Weeks!$K$2:$K$10000,$S17,Team_Weeks!$L$2:$L$10000,B$2,Team_Weeks!$I$2:$I$10000,"W")+COUNTIFS(Team_Weeks!$K$2:$K$10000,$S17,Team_Weeks!$L$2:$L$10000,B$2,Team_Weeks!$I$2:$I$10000,"L")+COUNTIFS(Team_Weeks!$K$2:$K$10000,$S17,Team_Weeks!$L$2:$L$10000,B$2,Team_Weeks!$I$2:$I$10000,"T")=0,"",COUNTIFS(Team_Weeks!$K$2:$K$10000,$S17,Team_Weeks!$L$2:$L$10000,B$2,Team_Weeks!$I$2:$I$10000,"W")&amp;"-"&amp;COUNTIFS(Team_Weeks!$K$2:$K$10000,$S17,Team_Weeks!$L$2:$L$10000,B$2,Team_Weeks!$I$2:$I$10000,"L")&amp;IF(COUNTIFS(Team_Weeks!$K$2:$K$10000,$S17,Team_Weeks!$L$2:$L$10000,B$2,Team_Weeks!$I$2:$I$10000,"T")&gt;0,"-"&amp;COUNTIFS(Team_Weeks!$K$2:$K$10000,$S17,Team_Weeks!$L$2:$L$10000,B$2,Team_Weeks!$I$2:$I$10000,"T"),""))</f>
        <v/>
      </c>
      <c r="C17" s="28">
        <f>IF(COUNTIFS(Team_Weeks!$K$2:$K$10000,$S17,Team_Weeks!$L$2:$L$10000,C$2,Team_Weeks!$I$2:$I$10000,"W")+COUNTIFS(Team_Weeks!$K$2:$K$10000,$S17,Team_Weeks!$L$2:$L$10000,C$2,Team_Weeks!$I$2:$I$10000,"L")+COUNTIFS(Team_Weeks!$K$2:$K$10000,$S17,Team_Weeks!$L$2:$L$10000,C$2,Team_Weeks!$I$2:$I$10000,"T")=0,"",COUNTIFS(Team_Weeks!$K$2:$K$10000,$S17,Team_Weeks!$L$2:$L$10000,C$2,Team_Weeks!$I$2:$I$10000,"W")&amp;"-"&amp;COUNTIFS(Team_Weeks!$K$2:$K$10000,$S17,Team_Weeks!$L$2:$L$10000,C$2,Team_Weeks!$I$2:$I$10000,"L")&amp;IF(COUNTIFS(Team_Weeks!$K$2:$K$10000,$S17,Team_Weeks!$L$2:$L$10000,C$2,Team_Weeks!$I$2:$I$10000,"T")&gt;0,"-"&amp;COUNTIFS(Team_Weeks!$K$2:$K$10000,$S17,Team_Weeks!$L$2:$L$10000,C$2,Team_Weeks!$I$2:$I$10000,"T"),""))</f>
        <v/>
      </c>
      <c r="D17" s="28">
        <f>IF(COUNTIFS(Team_Weeks!$K$2:$K$10000,$S17,Team_Weeks!$L$2:$L$10000,D$2,Team_Weeks!$I$2:$I$10000,"W")+COUNTIFS(Team_Weeks!$K$2:$K$10000,$S17,Team_Weeks!$L$2:$L$10000,D$2,Team_Weeks!$I$2:$I$10000,"L")+COUNTIFS(Team_Weeks!$K$2:$K$10000,$S17,Team_Weeks!$L$2:$L$10000,D$2,Team_Weeks!$I$2:$I$10000,"T")=0,"",COUNTIFS(Team_Weeks!$K$2:$K$10000,$S17,Team_Weeks!$L$2:$L$10000,D$2,Team_Weeks!$I$2:$I$10000,"W")&amp;"-"&amp;COUNTIFS(Team_Weeks!$K$2:$K$10000,$S17,Team_Weeks!$L$2:$L$10000,D$2,Team_Weeks!$I$2:$I$10000,"L")&amp;IF(COUNTIFS(Team_Weeks!$K$2:$K$10000,$S17,Team_Weeks!$L$2:$L$10000,D$2,Team_Weeks!$I$2:$I$10000,"T")&gt;0,"-"&amp;COUNTIFS(Team_Weeks!$K$2:$K$10000,$S17,Team_Weeks!$L$2:$L$10000,D$2,Team_Weeks!$I$2:$I$10000,"T"),""))</f>
        <v/>
      </c>
      <c r="E17" s="28">
        <f>IF(COUNTIFS(Team_Weeks!$K$2:$K$10000,$S17,Team_Weeks!$L$2:$L$10000,E$2,Team_Weeks!$I$2:$I$10000,"W")+COUNTIFS(Team_Weeks!$K$2:$K$10000,$S17,Team_Weeks!$L$2:$L$10000,E$2,Team_Weeks!$I$2:$I$10000,"L")+COUNTIFS(Team_Weeks!$K$2:$K$10000,$S17,Team_Weeks!$L$2:$L$10000,E$2,Team_Weeks!$I$2:$I$10000,"T")=0,"",COUNTIFS(Team_Weeks!$K$2:$K$10000,$S17,Team_Weeks!$L$2:$L$10000,E$2,Team_Weeks!$I$2:$I$10000,"W")&amp;"-"&amp;COUNTIFS(Team_Weeks!$K$2:$K$10000,$S17,Team_Weeks!$L$2:$L$10000,E$2,Team_Weeks!$I$2:$I$10000,"L")&amp;IF(COUNTIFS(Team_Weeks!$K$2:$K$10000,$S17,Team_Weeks!$L$2:$L$10000,E$2,Team_Weeks!$I$2:$I$10000,"T")&gt;0,"-"&amp;COUNTIFS(Team_Weeks!$K$2:$K$10000,$S17,Team_Weeks!$L$2:$L$10000,E$2,Team_Weeks!$I$2:$I$10000,"T"),""))</f>
        <v/>
      </c>
      <c r="F17" s="28">
        <f>IF(COUNTIFS(Team_Weeks!$K$2:$K$10000,$S17,Team_Weeks!$L$2:$L$10000,F$2,Team_Weeks!$I$2:$I$10000,"W")+COUNTIFS(Team_Weeks!$K$2:$K$10000,$S17,Team_Weeks!$L$2:$L$10000,F$2,Team_Weeks!$I$2:$I$10000,"L")+COUNTIFS(Team_Weeks!$K$2:$K$10000,$S17,Team_Weeks!$L$2:$L$10000,F$2,Team_Weeks!$I$2:$I$10000,"T")=0,"",COUNTIFS(Team_Weeks!$K$2:$K$10000,$S17,Team_Weeks!$L$2:$L$10000,F$2,Team_Weeks!$I$2:$I$10000,"W")&amp;"-"&amp;COUNTIFS(Team_Weeks!$K$2:$K$10000,$S17,Team_Weeks!$L$2:$L$10000,F$2,Team_Weeks!$I$2:$I$10000,"L")&amp;IF(COUNTIFS(Team_Weeks!$K$2:$K$10000,$S17,Team_Weeks!$L$2:$L$10000,F$2,Team_Weeks!$I$2:$I$10000,"T")&gt;0,"-"&amp;COUNTIFS(Team_Weeks!$K$2:$K$10000,$S17,Team_Weeks!$L$2:$L$10000,F$2,Team_Weeks!$I$2:$I$10000,"T"),""))</f>
        <v/>
      </c>
      <c r="G17" s="28">
        <f>IF(COUNTIFS(Team_Weeks!$K$2:$K$10000,$S17,Team_Weeks!$L$2:$L$10000,G$2,Team_Weeks!$I$2:$I$10000,"W")+COUNTIFS(Team_Weeks!$K$2:$K$10000,$S17,Team_Weeks!$L$2:$L$10000,G$2,Team_Weeks!$I$2:$I$10000,"L")+COUNTIFS(Team_Weeks!$K$2:$K$10000,$S17,Team_Weeks!$L$2:$L$10000,G$2,Team_Weeks!$I$2:$I$10000,"T")=0,"",COUNTIFS(Team_Weeks!$K$2:$K$10000,$S17,Team_Weeks!$L$2:$L$10000,G$2,Team_Weeks!$I$2:$I$10000,"W")&amp;"-"&amp;COUNTIFS(Team_Weeks!$K$2:$K$10000,$S17,Team_Weeks!$L$2:$L$10000,G$2,Team_Weeks!$I$2:$I$10000,"L")&amp;IF(COUNTIFS(Team_Weeks!$K$2:$K$10000,$S17,Team_Weeks!$L$2:$L$10000,G$2,Team_Weeks!$I$2:$I$10000,"T")&gt;0,"-"&amp;COUNTIFS(Team_Weeks!$K$2:$K$10000,$S17,Team_Weeks!$L$2:$L$10000,G$2,Team_Weeks!$I$2:$I$10000,"T"),""))</f>
        <v/>
      </c>
      <c r="H17" s="28">
        <f>IF(COUNTIFS(Team_Weeks!$K$2:$K$10000,$S17,Team_Weeks!$L$2:$L$10000,H$2,Team_Weeks!$I$2:$I$10000,"W")+COUNTIFS(Team_Weeks!$K$2:$K$10000,$S17,Team_Weeks!$L$2:$L$10000,H$2,Team_Weeks!$I$2:$I$10000,"L")+COUNTIFS(Team_Weeks!$K$2:$K$10000,$S17,Team_Weeks!$L$2:$L$10000,H$2,Team_Weeks!$I$2:$I$10000,"T")=0,"",COUNTIFS(Team_Weeks!$K$2:$K$10000,$S17,Team_Weeks!$L$2:$L$10000,H$2,Team_Weeks!$I$2:$I$10000,"W")&amp;"-"&amp;COUNTIFS(Team_Weeks!$K$2:$K$10000,$S17,Team_Weeks!$L$2:$L$10000,H$2,Team_Weeks!$I$2:$I$10000,"L")&amp;IF(COUNTIFS(Team_Weeks!$K$2:$K$10000,$S17,Team_Weeks!$L$2:$L$10000,H$2,Team_Weeks!$I$2:$I$10000,"T")&gt;0,"-"&amp;COUNTIFS(Team_Weeks!$K$2:$K$10000,$S17,Team_Weeks!$L$2:$L$10000,H$2,Team_Weeks!$I$2:$I$10000,"T"),""))</f>
        <v/>
      </c>
      <c r="I17" s="28">
        <f>IF(COUNTIFS(Team_Weeks!$K$2:$K$10000,$S17,Team_Weeks!$L$2:$L$10000,I$2,Team_Weeks!$I$2:$I$10000,"W")+COUNTIFS(Team_Weeks!$K$2:$K$10000,$S17,Team_Weeks!$L$2:$L$10000,I$2,Team_Weeks!$I$2:$I$10000,"L")+COUNTIFS(Team_Weeks!$K$2:$K$10000,$S17,Team_Weeks!$L$2:$L$10000,I$2,Team_Weeks!$I$2:$I$10000,"T")=0,"",COUNTIFS(Team_Weeks!$K$2:$K$10000,$S17,Team_Weeks!$L$2:$L$10000,I$2,Team_Weeks!$I$2:$I$10000,"W")&amp;"-"&amp;COUNTIFS(Team_Weeks!$K$2:$K$10000,$S17,Team_Weeks!$L$2:$L$10000,I$2,Team_Weeks!$I$2:$I$10000,"L")&amp;IF(COUNTIFS(Team_Weeks!$K$2:$K$10000,$S17,Team_Weeks!$L$2:$L$10000,I$2,Team_Weeks!$I$2:$I$10000,"T")&gt;0,"-"&amp;COUNTIFS(Team_Weeks!$K$2:$K$10000,$S17,Team_Weeks!$L$2:$L$10000,I$2,Team_Weeks!$I$2:$I$10000,"T"),""))</f>
        <v/>
      </c>
      <c r="J17" s="28">
        <f>IF(COUNTIFS(Team_Weeks!$K$2:$K$10000,$S17,Team_Weeks!$L$2:$L$10000,J$2,Team_Weeks!$I$2:$I$10000,"W")+COUNTIFS(Team_Weeks!$K$2:$K$10000,$S17,Team_Weeks!$L$2:$L$10000,J$2,Team_Weeks!$I$2:$I$10000,"L")+COUNTIFS(Team_Weeks!$K$2:$K$10000,$S17,Team_Weeks!$L$2:$L$10000,J$2,Team_Weeks!$I$2:$I$10000,"T")=0,"",COUNTIFS(Team_Weeks!$K$2:$K$10000,$S17,Team_Weeks!$L$2:$L$10000,J$2,Team_Weeks!$I$2:$I$10000,"W")&amp;"-"&amp;COUNTIFS(Team_Weeks!$K$2:$K$10000,$S17,Team_Weeks!$L$2:$L$10000,J$2,Team_Weeks!$I$2:$I$10000,"L")&amp;IF(COUNTIFS(Team_Weeks!$K$2:$K$10000,$S17,Team_Weeks!$L$2:$L$10000,J$2,Team_Weeks!$I$2:$I$10000,"T")&gt;0,"-"&amp;COUNTIFS(Team_Weeks!$K$2:$K$10000,$S17,Team_Weeks!$L$2:$L$10000,J$2,Team_Weeks!$I$2:$I$10000,"T"),""))</f>
        <v/>
      </c>
      <c r="K17" s="28">
        <f>IF(COUNTIFS(Team_Weeks!$K$2:$K$10000,$S17,Team_Weeks!$L$2:$L$10000,K$2,Team_Weeks!$I$2:$I$10000,"W")+COUNTIFS(Team_Weeks!$K$2:$K$10000,$S17,Team_Weeks!$L$2:$L$10000,K$2,Team_Weeks!$I$2:$I$10000,"L")+COUNTIFS(Team_Weeks!$K$2:$K$10000,$S17,Team_Weeks!$L$2:$L$10000,K$2,Team_Weeks!$I$2:$I$10000,"T")=0,"",COUNTIFS(Team_Weeks!$K$2:$K$10000,$S17,Team_Weeks!$L$2:$L$10000,K$2,Team_Weeks!$I$2:$I$10000,"W")&amp;"-"&amp;COUNTIFS(Team_Weeks!$K$2:$K$10000,$S17,Team_Weeks!$L$2:$L$10000,K$2,Team_Weeks!$I$2:$I$10000,"L")&amp;IF(COUNTIFS(Team_Weeks!$K$2:$K$10000,$S17,Team_Weeks!$L$2:$L$10000,K$2,Team_Weeks!$I$2:$I$10000,"T")&gt;0,"-"&amp;COUNTIFS(Team_Weeks!$K$2:$K$10000,$S17,Team_Weeks!$L$2:$L$10000,K$2,Team_Weeks!$I$2:$I$10000,"T"),""))</f>
        <v/>
      </c>
      <c r="L17" s="28">
        <f>IF(COUNTIFS(Team_Weeks!$K$2:$K$10000,$S17,Team_Weeks!$L$2:$L$10000,L$2,Team_Weeks!$I$2:$I$10000,"W")+COUNTIFS(Team_Weeks!$K$2:$K$10000,$S17,Team_Weeks!$L$2:$L$10000,L$2,Team_Weeks!$I$2:$I$10000,"L")+COUNTIFS(Team_Weeks!$K$2:$K$10000,$S17,Team_Weeks!$L$2:$L$10000,L$2,Team_Weeks!$I$2:$I$10000,"T")=0,"",COUNTIFS(Team_Weeks!$K$2:$K$10000,$S17,Team_Weeks!$L$2:$L$10000,L$2,Team_Weeks!$I$2:$I$10000,"W")&amp;"-"&amp;COUNTIFS(Team_Weeks!$K$2:$K$10000,$S17,Team_Weeks!$L$2:$L$10000,L$2,Team_Weeks!$I$2:$I$10000,"L")&amp;IF(COUNTIFS(Team_Weeks!$K$2:$K$10000,$S17,Team_Weeks!$L$2:$L$10000,L$2,Team_Weeks!$I$2:$I$10000,"T")&gt;0,"-"&amp;COUNTIFS(Team_Weeks!$K$2:$K$10000,$S17,Team_Weeks!$L$2:$L$10000,L$2,Team_Weeks!$I$2:$I$10000,"T"),""))</f>
        <v/>
      </c>
      <c r="M17" s="28">
        <f>IF(COUNTIFS(Team_Weeks!$K$2:$K$10000,$S17,Team_Weeks!$L$2:$L$10000,M$2,Team_Weeks!$I$2:$I$10000,"W")+COUNTIFS(Team_Weeks!$K$2:$K$10000,$S17,Team_Weeks!$L$2:$L$10000,M$2,Team_Weeks!$I$2:$I$10000,"L")+COUNTIFS(Team_Weeks!$K$2:$K$10000,$S17,Team_Weeks!$L$2:$L$10000,M$2,Team_Weeks!$I$2:$I$10000,"T")=0,"",COUNTIFS(Team_Weeks!$K$2:$K$10000,$S17,Team_Weeks!$L$2:$L$10000,M$2,Team_Weeks!$I$2:$I$10000,"W")&amp;"-"&amp;COUNTIFS(Team_Weeks!$K$2:$K$10000,$S17,Team_Weeks!$L$2:$L$10000,M$2,Team_Weeks!$I$2:$I$10000,"L")&amp;IF(COUNTIFS(Team_Weeks!$K$2:$K$10000,$S17,Team_Weeks!$L$2:$L$10000,M$2,Team_Weeks!$I$2:$I$10000,"T")&gt;0,"-"&amp;COUNTIFS(Team_Weeks!$K$2:$K$10000,$S17,Team_Weeks!$L$2:$L$10000,M$2,Team_Weeks!$I$2:$I$10000,"T"),""))</f>
        <v/>
      </c>
      <c r="N17" s="28">
        <f>IF(COUNTIFS(Team_Weeks!$K$2:$K$10000,$S17,Team_Weeks!$L$2:$L$10000,N$2,Team_Weeks!$I$2:$I$10000,"W")+COUNTIFS(Team_Weeks!$K$2:$K$10000,$S17,Team_Weeks!$L$2:$L$10000,N$2,Team_Weeks!$I$2:$I$10000,"L")+COUNTIFS(Team_Weeks!$K$2:$K$10000,$S17,Team_Weeks!$L$2:$L$10000,N$2,Team_Weeks!$I$2:$I$10000,"T")=0,"",COUNTIFS(Team_Weeks!$K$2:$K$10000,$S17,Team_Weeks!$L$2:$L$10000,N$2,Team_Weeks!$I$2:$I$10000,"W")&amp;"-"&amp;COUNTIFS(Team_Weeks!$K$2:$K$10000,$S17,Team_Weeks!$L$2:$L$10000,N$2,Team_Weeks!$I$2:$I$10000,"L")&amp;IF(COUNTIFS(Team_Weeks!$K$2:$K$10000,$S17,Team_Weeks!$L$2:$L$10000,N$2,Team_Weeks!$I$2:$I$10000,"T")&gt;0,"-"&amp;COUNTIFS(Team_Weeks!$K$2:$K$10000,$S17,Team_Weeks!$L$2:$L$10000,N$2,Team_Weeks!$I$2:$I$10000,"T"),""))</f>
        <v/>
      </c>
      <c r="O17" s="27" t="inlineStr">
        <is>
          <t>—</t>
        </is>
      </c>
      <c r="P17" s="28">
        <f>IF(COUNTIFS(Team_Weeks!$K$2:$K$10000,$S17,Team_Weeks!$L$2:$L$10000,P$2,Team_Weeks!$I$2:$I$10000,"W")+COUNTIFS(Team_Weeks!$K$2:$K$10000,$S17,Team_Weeks!$L$2:$L$10000,P$2,Team_Weeks!$I$2:$I$10000,"L")+COUNTIFS(Team_Weeks!$K$2:$K$10000,$S17,Team_Weeks!$L$2:$L$10000,P$2,Team_Weeks!$I$2:$I$10000,"T")=0,"",COUNTIFS(Team_Weeks!$K$2:$K$10000,$S17,Team_Weeks!$L$2:$L$10000,P$2,Team_Weeks!$I$2:$I$10000,"W")&amp;"-"&amp;COUNTIFS(Team_Weeks!$K$2:$K$10000,$S17,Team_Weeks!$L$2:$L$10000,P$2,Team_Weeks!$I$2:$I$10000,"L")&amp;IF(COUNTIFS(Team_Weeks!$K$2:$K$10000,$S17,Team_Weeks!$L$2:$L$10000,P$2,Team_Weeks!$I$2:$I$10000,"T")&gt;0,"-"&amp;COUNTIFS(Team_Weeks!$K$2:$K$10000,$S17,Team_Weeks!$L$2:$L$10000,P$2,Team_Weeks!$I$2:$I$10000,"T"),""))</f>
        <v/>
      </c>
      <c r="Q17" s="28">
        <f>IF(COUNTIFS(Team_Weeks!$K$2:$K$10000,$S17,Team_Weeks!$L$2:$L$10000,Q$2,Team_Weeks!$I$2:$I$10000,"W")+COUNTIFS(Team_Weeks!$K$2:$K$10000,$S17,Team_Weeks!$L$2:$L$10000,Q$2,Team_Weeks!$I$2:$I$10000,"L")+COUNTIFS(Team_Weeks!$K$2:$K$10000,$S17,Team_Weeks!$L$2:$L$10000,Q$2,Team_Weeks!$I$2:$I$10000,"T")=0,"",COUNTIFS(Team_Weeks!$K$2:$K$10000,$S17,Team_Weeks!$L$2:$L$10000,Q$2,Team_Weeks!$I$2:$I$10000,"W")&amp;"-"&amp;COUNTIFS(Team_Weeks!$K$2:$K$10000,$S17,Team_Weeks!$L$2:$L$10000,Q$2,Team_Weeks!$I$2:$I$10000,"L")&amp;IF(COUNTIFS(Team_Weeks!$K$2:$K$10000,$S17,Team_Weeks!$L$2:$L$10000,Q$2,Team_Weeks!$I$2:$I$10000,"T")&gt;0,"-"&amp;COUNTIFS(Team_Weeks!$K$2:$K$10000,$S17,Team_Weeks!$L$2:$L$10000,Q$2,Team_Weeks!$I$2:$I$10000,"T"),""))</f>
        <v/>
      </c>
      <c r="S17" s="2" t="inlineStr">
        <is>
          <t>LDV</t>
        </is>
      </c>
    </row>
    <row r="18">
      <c r="A18" s="26" t="inlineStr">
        <is>
          <t>Lopez</t>
        </is>
      </c>
      <c r="B18" s="28">
        <f>IF(COUNTIFS(Team_Weeks!$K$2:$K$10000,$S18,Team_Weeks!$L$2:$L$10000,B$2,Team_Weeks!$I$2:$I$10000,"W")+COUNTIFS(Team_Weeks!$K$2:$K$10000,$S18,Team_Weeks!$L$2:$L$10000,B$2,Team_Weeks!$I$2:$I$10000,"L")+COUNTIFS(Team_Weeks!$K$2:$K$10000,$S18,Team_Weeks!$L$2:$L$10000,B$2,Team_Weeks!$I$2:$I$10000,"T")=0,"",COUNTIFS(Team_Weeks!$K$2:$K$10000,$S18,Team_Weeks!$L$2:$L$10000,B$2,Team_Weeks!$I$2:$I$10000,"W")&amp;"-"&amp;COUNTIFS(Team_Weeks!$K$2:$K$10000,$S18,Team_Weeks!$L$2:$L$10000,B$2,Team_Weeks!$I$2:$I$10000,"L")&amp;IF(COUNTIFS(Team_Weeks!$K$2:$K$10000,$S18,Team_Weeks!$L$2:$L$10000,B$2,Team_Weeks!$I$2:$I$10000,"T")&gt;0,"-"&amp;COUNTIFS(Team_Weeks!$K$2:$K$10000,$S18,Team_Weeks!$L$2:$L$10000,B$2,Team_Weeks!$I$2:$I$10000,"T"),""))</f>
        <v/>
      </c>
      <c r="C18" s="28">
        <f>IF(COUNTIFS(Team_Weeks!$K$2:$K$10000,$S18,Team_Weeks!$L$2:$L$10000,C$2,Team_Weeks!$I$2:$I$10000,"W")+COUNTIFS(Team_Weeks!$K$2:$K$10000,$S18,Team_Weeks!$L$2:$L$10000,C$2,Team_Weeks!$I$2:$I$10000,"L")+COUNTIFS(Team_Weeks!$K$2:$K$10000,$S18,Team_Weeks!$L$2:$L$10000,C$2,Team_Weeks!$I$2:$I$10000,"T")=0,"",COUNTIFS(Team_Weeks!$K$2:$K$10000,$S18,Team_Weeks!$L$2:$L$10000,C$2,Team_Weeks!$I$2:$I$10000,"W")&amp;"-"&amp;COUNTIFS(Team_Weeks!$K$2:$K$10000,$S18,Team_Weeks!$L$2:$L$10000,C$2,Team_Weeks!$I$2:$I$10000,"L")&amp;IF(COUNTIFS(Team_Weeks!$K$2:$K$10000,$S18,Team_Weeks!$L$2:$L$10000,C$2,Team_Weeks!$I$2:$I$10000,"T")&gt;0,"-"&amp;COUNTIFS(Team_Weeks!$K$2:$K$10000,$S18,Team_Weeks!$L$2:$L$10000,C$2,Team_Weeks!$I$2:$I$10000,"T"),""))</f>
        <v/>
      </c>
      <c r="D18" s="28">
        <f>IF(COUNTIFS(Team_Weeks!$K$2:$K$10000,$S18,Team_Weeks!$L$2:$L$10000,D$2,Team_Weeks!$I$2:$I$10000,"W")+COUNTIFS(Team_Weeks!$K$2:$K$10000,$S18,Team_Weeks!$L$2:$L$10000,D$2,Team_Weeks!$I$2:$I$10000,"L")+COUNTIFS(Team_Weeks!$K$2:$K$10000,$S18,Team_Weeks!$L$2:$L$10000,D$2,Team_Weeks!$I$2:$I$10000,"T")=0,"",COUNTIFS(Team_Weeks!$K$2:$K$10000,$S18,Team_Weeks!$L$2:$L$10000,D$2,Team_Weeks!$I$2:$I$10000,"W")&amp;"-"&amp;COUNTIFS(Team_Weeks!$K$2:$K$10000,$S18,Team_Weeks!$L$2:$L$10000,D$2,Team_Weeks!$I$2:$I$10000,"L")&amp;IF(COUNTIFS(Team_Weeks!$K$2:$K$10000,$S18,Team_Weeks!$L$2:$L$10000,D$2,Team_Weeks!$I$2:$I$10000,"T")&gt;0,"-"&amp;COUNTIFS(Team_Weeks!$K$2:$K$10000,$S18,Team_Weeks!$L$2:$L$10000,D$2,Team_Weeks!$I$2:$I$10000,"T"),""))</f>
        <v/>
      </c>
      <c r="E18" s="28">
        <f>IF(COUNTIFS(Team_Weeks!$K$2:$K$10000,$S18,Team_Weeks!$L$2:$L$10000,E$2,Team_Weeks!$I$2:$I$10000,"W")+COUNTIFS(Team_Weeks!$K$2:$K$10000,$S18,Team_Weeks!$L$2:$L$10000,E$2,Team_Weeks!$I$2:$I$10000,"L")+COUNTIFS(Team_Weeks!$K$2:$K$10000,$S18,Team_Weeks!$L$2:$L$10000,E$2,Team_Weeks!$I$2:$I$10000,"T")=0,"",COUNTIFS(Team_Weeks!$K$2:$K$10000,$S18,Team_Weeks!$L$2:$L$10000,E$2,Team_Weeks!$I$2:$I$10000,"W")&amp;"-"&amp;COUNTIFS(Team_Weeks!$K$2:$K$10000,$S18,Team_Weeks!$L$2:$L$10000,E$2,Team_Weeks!$I$2:$I$10000,"L")&amp;IF(COUNTIFS(Team_Weeks!$K$2:$K$10000,$S18,Team_Weeks!$L$2:$L$10000,E$2,Team_Weeks!$I$2:$I$10000,"T")&gt;0,"-"&amp;COUNTIFS(Team_Weeks!$K$2:$K$10000,$S18,Team_Weeks!$L$2:$L$10000,E$2,Team_Weeks!$I$2:$I$10000,"T"),""))</f>
        <v/>
      </c>
      <c r="F18" s="28">
        <f>IF(COUNTIFS(Team_Weeks!$K$2:$K$10000,$S18,Team_Weeks!$L$2:$L$10000,F$2,Team_Weeks!$I$2:$I$10000,"W")+COUNTIFS(Team_Weeks!$K$2:$K$10000,$S18,Team_Weeks!$L$2:$L$10000,F$2,Team_Weeks!$I$2:$I$10000,"L")+COUNTIFS(Team_Weeks!$K$2:$K$10000,$S18,Team_Weeks!$L$2:$L$10000,F$2,Team_Weeks!$I$2:$I$10000,"T")=0,"",COUNTIFS(Team_Weeks!$K$2:$K$10000,$S18,Team_Weeks!$L$2:$L$10000,F$2,Team_Weeks!$I$2:$I$10000,"W")&amp;"-"&amp;COUNTIFS(Team_Weeks!$K$2:$K$10000,$S18,Team_Weeks!$L$2:$L$10000,F$2,Team_Weeks!$I$2:$I$10000,"L")&amp;IF(COUNTIFS(Team_Weeks!$K$2:$K$10000,$S18,Team_Weeks!$L$2:$L$10000,F$2,Team_Weeks!$I$2:$I$10000,"T")&gt;0,"-"&amp;COUNTIFS(Team_Weeks!$K$2:$K$10000,$S18,Team_Weeks!$L$2:$L$10000,F$2,Team_Weeks!$I$2:$I$10000,"T"),""))</f>
        <v/>
      </c>
      <c r="G18" s="28">
        <f>IF(COUNTIFS(Team_Weeks!$K$2:$K$10000,$S18,Team_Weeks!$L$2:$L$10000,G$2,Team_Weeks!$I$2:$I$10000,"W")+COUNTIFS(Team_Weeks!$K$2:$K$10000,$S18,Team_Weeks!$L$2:$L$10000,G$2,Team_Weeks!$I$2:$I$10000,"L")+COUNTIFS(Team_Weeks!$K$2:$K$10000,$S18,Team_Weeks!$L$2:$L$10000,G$2,Team_Weeks!$I$2:$I$10000,"T")=0,"",COUNTIFS(Team_Weeks!$K$2:$K$10000,$S18,Team_Weeks!$L$2:$L$10000,G$2,Team_Weeks!$I$2:$I$10000,"W")&amp;"-"&amp;COUNTIFS(Team_Weeks!$K$2:$K$10000,$S18,Team_Weeks!$L$2:$L$10000,G$2,Team_Weeks!$I$2:$I$10000,"L")&amp;IF(COUNTIFS(Team_Weeks!$K$2:$K$10000,$S18,Team_Weeks!$L$2:$L$10000,G$2,Team_Weeks!$I$2:$I$10000,"T")&gt;0,"-"&amp;COUNTIFS(Team_Weeks!$K$2:$K$10000,$S18,Team_Weeks!$L$2:$L$10000,G$2,Team_Weeks!$I$2:$I$10000,"T"),""))</f>
        <v/>
      </c>
      <c r="H18" s="28">
        <f>IF(COUNTIFS(Team_Weeks!$K$2:$K$10000,$S18,Team_Weeks!$L$2:$L$10000,H$2,Team_Weeks!$I$2:$I$10000,"W")+COUNTIFS(Team_Weeks!$K$2:$K$10000,$S18,Team_Weeks!$L$2:$L$10000,H$2,Team_Weeks!$I$2:$I$10000,"L")+COUNTIFS(Team_Weeks!$K$2:$K$10000,$S18,Team_Weeks!$L$2:$L$10000,H$2,Team_Weeks!$I$2:$I$10000,"T")=0,"",COUNTIFS(Team_Weeks!$K$2:$K$10000,$S18,Team_Weeks!$L$2:$L$10000,H$2,Team_Weeks!$I$2:$I$10000,"W")&amp;"-"&amp;COUNTIFS(Team_Weeks!$K$2:$K$10000,$S18,Team_Weeks!$L$2:$L$10000,H$2,Team_Weeks!$I$2:$I$10000,"L")&amp;IF(COUNTIFS(Team_Weeks!$K$2:$K$10000,$S18,Team_Weeks!$L$2:$L$10000,H$2,Team_Weeks!$I$2:$I$10000,"T")&gt;0,"-"&amp;COUNTIFS(Team_Weeks!$K$2:$K$10000,$S18,Team_Weeks!$L$2:$L$10000,H$2,Team_Weeks!$I$2:$I$10000,"T"),""))</f>
        <v/>
      </c>
      <c r="I18" s="28">
        <f>IF(COUNTIFS(Team_Weeks!$K$2:$K$10000,$S18,Team_Weeks!$L$2:$L$10000,I$2,Team_Weeks!$I$2:$I$10000,"W")+COUNTIFS(Team_Weeks!$K$2:$K$10000,$S18,Team_Weeks!$L$2:$L$10000,I$2,Team_Weeks!$I$2:$I$10000,"L")+COUNTIFS(Team_Weeks!$K$2:$K$10000,$S18,Team_Weeks!$L$2:$L$10000,I$2,Team_Weeks!$I$2:$I$10000,"T")=0,"",COUNTIFS(Team_Weeks!$K$2:$K$10000,$S18,Team_Weeks!$L$2:$L$10000,I$2,Team_Weeks!$I$2:$I$10000,"W")&amp;"-"&amp;COUNTIFS(Team_Weeks!$K$2:$K$10000,$S18,Team_Weeks!$L$2:$L$10000,I$2,Team_Weeks!$I$2:$I$10000,"L")&amp;IF(COUNTIFS(Team_Weeks!$K$2:$K$10000,$S18,Team_Weeks!$L$2:$L$10000,I$2,Team_Weeks!$I$2:$I$10000,"T")&gt;0,"-"&amp;COUNTIFS(Team_Weeks!$K$2:$K$10000,$S18,Team_Weeks!$L$2:$L$10000,I$2,Team_Weeks!$I$2:$I$10000,"T"),""))</f>
        <v/>
      </c>
      <c r="J18" s="28">
        <f>IF(COUNTIFS(Team_Weeks!$K$2:$K$10000,$S18,Team_Weeks!$L$2:$L$10000,J$2,Team_Weeks!$I$2:$I$10000,"W")+COUNTIFS(Team_Weeks!$K$2:$K$10000,$S18,Team_Weeks!$L$2:$L$10000,J$2,Team_Weeks!$I$2:$I$10000,"L")+COUNTIFS(Team_Weeks!$K$2:$K$10000,$S18,Team_Weeks!$L$2:$L$10000,J$2,Team_Weeks!$I$2:$I$10000,"T")=0,"",COUNTIFS(Team_Weeks!$K$2:$K$10000,$S18,Team_Weeks!$L$2:$L$10000,J$2,Team_Weeks!$I$2:$I$10000,"W")&amp;"-"&amp;COUNTIFS(Team_Weeks!$K$2:$K$10000,$S18,Team_Weeks!$L$2:$L$10000,J$2,Team_Weeks!$I$2:$I$10000,"L")&amp;IF(COUNTIFS(Team_Weeks!$K$2:$K$10000,$S18,Team_Weeks!$L$2:$L$10000,J$2,Team_Weeks!$I$2:$I$10000,"T")&gt;0,"-"&amp;COUNTIFS(Team_Weeks!$K$2:$K$10000,$S18,Team_Weeks!$L$2:$L$10000,J$2,Team_Weeks!$I$2:$I$10000,"T"),""))</f>
        <v/>
      </c>
      <c r="K18" s="28">
        <f>IF(COUNTIFS(Team_Weeks!$K$2:$K$10000,$S18,Team_Weeks!$L$2:$L$10000,K$2,Team_Weeks!$I$2:$I$10000,"W")+COUNTIFS(Team_Weeks!$K$2:$K$10000,$S18,Team_Weeks!$L$2:$L$10000,K$2,Team_Weeks!$I$2:$I$10000,"L")+COUNTIFS(Team_Weeks!$K$2:$K$10000,$S18,Team_Weeks!$L$2:$L$10000,K$2,Team_Weeks!$I$2:$I$10000,"T")=0,"",COUNTIFS(Team_Weeks!$K$2:$K$10000,$S18,Team_Weeks!$L$2:$L$10000,K$2,Team_Weeks!$I$2:$I$10000,"W")&amp;"-"&amp;COUNTIFS(Team_Weeks!$K$2:$K$10000,$S18,Team_Weeks!$L$2:$L$10000,K$2,Team_Weeks!$I$2:$I$10000,"L")&amp;IF(COUNTIFS(Team_Weeks!$K$2:$K$10000,$S18,Team_Weeks!$L$2:$L$10000,K$2,Team_Weeks!$I$2:$I$10000,"T")&gt;0,"-"&amp;COUNTIFS(Team_Weeks!$K$2:$K$10000,$S18,Team_Weeks!$L$2:$L$10000,K$2,Team_Weeks!$I$2:$I$10000,"T"),""))</f>
        <v/>
      </c>
      <c r="L18" s="28">
        <f>IF(COUNTIFS(Team_Weeks!$K$2:$K$10000,$S18,Team_Weeks!$L$2:$L$10000,L$2,Team_Weeks!$I$2:$I$10000,"W")+COUNTIFS(Team_Weeks!$K$2:$K$10000,$S18,Team_Weeks!$L$2:$L$10000,L$2,Team_Weeks!$I$2:$I$10000,"L")+COUNTIFS(Team_Weeks!$K$2:$K$10000,$S18,Team_Weeks!$L$2:$L$10000,L$2,Team_Weeks!$I$2:$I$10000,"T")=0,"",COUNTIFS(Team_Weeks!$K$2:$K$10000,$S18,Team_Weeks!$L$2:$L$10000,L$2,Team_Weeks!$I$2:$I$10000,"W")&amp;"-"&amp;COUNTIFS(Team_Weeks!$K$2:$K$10000,$S18,Team_Weeks!$L$2:$L$10000,L$2,Team_Weeks!$I$2:$I$10000,"L")&amp;IF(COUNTIFS(Team_Weeks!$K$2:$K$10000,$S18,Team_Weeks!$L$2:$L$10000,L$2,Team_Weeks!$I$2:$I$10000,"T")&gt;0,"-"&amp;COUNTIFS(Team_Weeks!$K$2:$K$10000,$S18,Team_Weeks!$L$2:$L$10000,L$2,Team_Weeks!$I$2:$I$10000,"T"),""))</f>
        <v/>
      </c>
      <c r="M18" s="28">
        <f>IF(COUNTIFS(Team_Weeks!$K$2:$K$10000,$S18,Team_Weeks!$L$2:$L$10000,M$2,Team_Weeks!$I$2:$I$10000,"W")+COUNTIFS(Team_Weeks!$K$2:$K$10000,$S18,Team_Weeks!$L$2:$L$10000,M$2,Team_Weeks!$I$2:$I$10000,"L")+COUNTIFS(Team_Weeks!$K$2:$K$10000,$S18,Team_Weeks!$L$2:$L$10000,M$2,Team_Weeks!$I$2:$I$10000,"T")=0,"",COUNTIFS(Team_Weeks!$K$2:$K$10000,$S18,Team_Weeks!$L$2:$L$10000,M$2,Team_Weeks!$I$2:$I$10000,"W")&amp;"-"&amp;COUNTIFS(Team_Weeks!$K$2:$K$10000,$S18,Team_Weeks!$L$2:$L$10000,M$2,Team_Weeks!$I$2:$I$10000,"L")&amp;IF(COUNTIFS(Team_Weeks!$K$2:$K$10000,$S18,Team_Weeks!$L$2:$L$10000,M$2,Team_Weeks!$I$2:$I$10000,"T")&gt;0,"-"&amp;COUNTIFS(Team_Weeks!$K$2:$K$10000,$S18,Team_Weeks!$L$2:$L$10000,M$2,Team_Weeks!$I$2:$I$10000,"T"),""))</f>
        <v/>
      </c>
      <c r="N18" s="28">
        <f>IF(COUNTIFS(Team_Weeks!$K$2:$K$10000,$S18,Team_Weeks!$L$2:$L$10000,N$2,Team_Weeks!$I$2:$I$10000,"W")+COUNTIFS(Team_Weeks!$K$2:$K$10000,$S18,Team_Weeks!$L$2:$L$10000,N$2,Team_Weeks!$I$2:$I$10000,"L")+COUNTIFS(Team_Weeks!$K$2:$K$10000,$S18,Team_Weeks!$L$2:$L$10000,N$2,Team_Weeks!$I$2:$I$10000,"T")=0,"",COUNTIFS(Team_Weeks!$K$2:$K$10000,$S18,Team_Weeks!$L$2:$L$10000,N$2,Team_Weeks!$I$2:$I$10000,"W")&amp;"-"&amp;COUNTIFS(Team_Weeks!$K$2:$K$10000,$S18,Team_Weeks!$L$2:$L$10000,N$2,Team_Weeks!$I$2:$I$10000,"L")&amp;IF(COUNTIFS(Team_Weeks!$K$2:$K$10000,$S18,Team_Weeks!$L$2:$L$10000,N$2,Team_Weeks!$I$2:$I$10000,"T")&gt;0,"-"&amp;COUNTIFS(Team_Weeks!$K$2:$K$10000,$S18,Team_Weeks!$L$2:$L$10000,N$2,Team_Weeks!$I$2:$I$10000,"T"),""))</f>
        <v/>
      </c>
      <c r="O18" s="28">
        <f>IF(COUNTIFS(Team_Weeks!$K$2:$K$10000,$S18,Team_Weeks!$L$2:$L$10000,O$2,Team_Weeks!$I$2:$I$10000,"W")+COUNTIFS(Team_Weeks!$K$2:$K$10000,$S18,Team_Weeks!$L$2:$L$10000,O$2,Team_Weeks!$I$2:$I$10000,"L")+COUNTIFS(Team_Weeks!$K$2:$K$10000,$S18,Team_Weeks!$L$2:$L$10000,O$2,Team_Weeks!$I$2:$I$10000,"T")=0,"",COUNTIFS(Team_Weeks!$K$2:$K$10000,$S18,Team_Weeks!$L$2:$L$10000,O$2,Team_Weeks!$I$2:$I$10000,"W")&amp;"-"&amp;COUNTIFS(Team_Weeks!$K$2:$K$10000,$S18,Team_Weeks!$L$2:$L$10000,O$2,Team_Weeks!$I$2:$I$10000,"L")&amp;IF(COUNTIFS(Team_Weeks!$K$2:$K$10000,$S18,Team_Weeks!$L$2:$L$10000,O$2,Team_Weeks!$I$2:$I$10000,"T")&gt;0,"-"&amp;COUNTIFS(Team_Weeks!$K$2:$K$10000,$S18,Team_Weeks!$L$2:$L$10000,O$2,Team_Weeks!$I$2:$I$10000,"T"),""))</f>
        <v/>
      </c>
      <c r="P18" s="27" t="inlineStr">
        <is>
          <t>—</t>
        </is>
      </c>
      <c r="Q18" s="28">
        <f>IF(COUNTIFS(Team_Weeks!$K$2:$K$10000,$S18,Team_Weeks!$L$2:$L$10000,Q$2,Team_Weeks!$I$2:$I$10000,"W")+COUNTIFS(Team_Weeks!$K$2:$K$10000,$S18,Team_Weeks!$L$2:$L$10000,Q$2,Team_Weeks!$I$2:$I$10000,"L")+COUNTIFS(Team_Weeks!$K$2:$K$10000,$S18,Team_Weeks!$L$2:$L$10000,Q$2,Team_Weeks!$I$2:$I$10000,"T")=0,"",COUNTIFS(Team_Weeks!$K$2:$K$10000,$S18,Team_Weeks!$L$2:$L$10000,Q$2,Team_Weeks!$I$2:$I$10000,"W")&amp;"-"&amp;COUNTIFS(Team_Weeks!$K$2:$K$10000,$S18,Team_Weeks!$L$2:$L$10000,Q$2,Team_Weeks!$I$2:$I$10000,"L")&amp;IF(COUNTIFS(Team_Weeks!$K$2:$K$10000,$S18,Team_Weeks!$L$2:$L$10000,Q$2,Team_Weeks!$I$2:$I$10000,"T")&gt;0,"-"&amp;COUNTIFS(Team_Weeks!$K$2:$K$10000,$S18,Team_Weeks!$L$2:$L$10000,Q$2,Team_Weeks!$I$2:$I$10000,"T"),""))</f>
        <v/>
      </c>
      <c r="S18" s="2" t="inlineStr">
        <is>
          <t>ALEXAODE</t>
        </is>
      </c>
    </row>
    <row r="19">
      <c r="A19" s="26" t="inlineStr">
        <is>
          <t>Rooney</t>
        </is>
      </c>
      <c r="B19" s="28">
        <f>IF(COUNTIFS(Team_Weeks!$K$2:$K$10000,$S19,Team_Weeks!$L$2:$L$10000,B$2,Team_Weeks!$I$2:$I$10000,"W")+COUNTIFS(Team_Weeks!$K$2:$K$10000,$S19,Team_Weeks!$L$2:$L$10000,B$2,Team_Weeks!$I$2:$I$10000,"L")+COUNTIFS(Team_Weeks!$K$2:$K$10000,$S19,Team_Weeks!$L$2:$L$10000,B$2,Team_Weeks!$I$2:$I$10000,"T")=0,"",COUNTIFS(Team_Weeks!$K$2:$K$10000,$S19,Team_Weeks!$L$2:$L$10000,B$2,Team_Weeks!$I$2:$I$10000,"W")&amp;"-"&amp;COUNTIFS(Team_Weeks!$K$2:$K$10000,$S19,Team_Weeks!$L$2:$L$10000,B$2,Team_Weeks!$I$2:$I$10000,"L")&amp;IF(COUNTIFS(Team_Weeks!$K$2:$K$10000,$S19,Team_Weeks!$L$2:$L$10000,B$2,Team_Weeks!$I$2:$I$10000,"T")&gt;0,"-"&amp;COUNTIFS(Team_Weeks!$K$2:$K$10000,$S19,Team_Weeks!$L$2:$L$10000,B$2,Team_Weeks!$I$2:$I$10000,"T"),""))</f>
        <v/>
      </c>
      <c r="C19" s="28">
        <f>IF(COUNTIFS(Team_Weeks!$K$2:$K$10000,$S19,Team_Weeks!$L$2:$L$10000,C$2,Team_Weeks!$I$2:$I$10000,"W")+COUNTIFS(Team_Weeks!$K$2:$K$10000,$S19,Team_Weeks!$L$2:$L$10000,C$2,Team_Weeks!$I$2:$I$10000,"L")+COUNTIFS(Team_Weeks!$K$2:$K$10000,$S19,Team_Weeks!$L$2:$L$10000,C$2,Team_Weeks!$I$2:$I$10000,"T")=0,"",COUNTIFS(Team_Weeks!$K$2:$K$10000,$S19,Team_Weeks!$L$2:$L$10000,C$2,Team_Weeks!$I$2:$I$10000,"W")&amp;"-"&amp;COUNTIFS(Team_Weeks!$K$2:$K$10000,$S19,Team_Weeks!$L$2:$L$10000,C$2,Team_Weeks!$I$2:$I$10000,"L")&amp;IF(COUNTIFS(Team_Weeks!$K$2:$K$10000,$S19,Team_Weeks!$L$2:$L$10000,C$2,Team_Weeks!$I$2:$I$10000,"T")&gt;0,"-"&amp;COUNTIFS(Team_Weeks!$K$2:$K$10000,$S19,Team_Weeks!$L$2:$L$10000,C$2,Team_Weeks!$I$2:$I$10000,"T"),""))</f>
        <v/>
      </c>
      <c r="D19" s="28">
        <f>IF(COUNTIFS(Team_Weeks!$K$2:$K$10000,$S19,Team_Weeks!$L$2:$L$10000,D$2,Team_Weeks!$I$2:$I$10000,"W")+COUNTIFS(Team_Weeks!$K$2:$K$10000,$S19,Team_Weeks!$L$2:$L$10000,D$2,Team_Weeks!$I$2:$I$10000,"L")+COUNTIFS(Team_Weeks!$K$2:$K$10000,$S19,Team_Weeks!$L$2:$L$10000,D$2,Team_Weeks!$I$2:$I$10000,"T")=0,"",COUNTIFS(Team_Weeks!$K$2:$K$10000,$S19,Team_Weeks!$L$2:$L$10000,D$2,Team_Weeks!$I$2:$I$10000,"W")&amp;"-"&amp;COUNTIFS(Team_Weeks!$K$2:$K$10000,$S19,Team_Weeks!$L$2:$L$10000,D$2,Team_Weeks!$I$2:$I$10000,"L")&amp;IF(COUNTIFS(Team_Weeks!$K$2:$K$10000,$S19,Team_Weeks!$L$2:$L$10000,D$2,Team_Weeks!$I$2:$I$10000,"T")&gt;0,"-"&amp;COUNTIFS(Team_Weeks!$K$2:$K$10000,$S19,Team_Weeks!$L$2:$L$10000,D$2,Team_Weeks!$I$2:$I$10000,"T"),""))</f>
        <v/>
      </c>
      <c r="E19" s="28">
        <f>IF(COUNTIFS(Team_Weeks!$K$2:$K$10000,$S19,Team_Weeks!$L$2:$L$10000,E$2,Team_Weeks!$I$2:$I$10000,"W")+COUNTIFS(Team_Weeks!$K$2:$K$10000,$S19,Team_Weeks!$L$2:$L$10000,E$2,Team_Weeks!$I$2:$I$10000,"L")+COUNTIFS(Team_Weeks!$K$2:$K$10000,$S19,Team_Weeks!$L$2:$L$10000,E$2,Team_Weeks!$I$2:$I$10000,"T")=0,"",COUNTIFS(Team_Weeks!$K$2:$K$10000,$S19,Team_Weeks!$L$2:$L$10000,E$2,Team_Weeks!$I$2:$I$10000,"W")&amp;"-"&amp;COUNTIFS(Team_Weeks!$K$2:$K$10000,$S19,Team_Weeks!$L$2:$L$10000,E$2,Team_Weeks!$I$2:$I$10000,"L")&amp;IF(COUNTIFS(Team_Weeks!$K$2:$K$10000,$S19,Team_Weeks!$L$2:$L$10000,E$2,Team_Weeks!$I$2:$I$10000,"T")&gt;0,"-"&amp;COUNTIFS(Team_Weeks!$K$2:$K$10000,$S19,Team_Weeks!$L$2:$L$10000,E$2,Team_Weeks!$I$2:$I$10000,"T"),""))</f>
        <v/>
      </c>
      <c r="F19" s="28">
        <f>IF(COUNTIFS(Team_Weeks!$K$2:$K$10000,$S19,Team_Weeks!$L$2:$L$10000,F$2,Team_Weeks!$I$2:$I$10000,"W")+COUNTIFS(Team_Weeks!$K$2:$K$10000,$S19,Team_Weeks!$L$2:$L$10000,F$2,Team_Weeks!$I$2:$I$10000,"L")+COUNTIFS(Team_Weeks!$K$2:$K$10000,$S19,Team_Weeks!$L$2:$L$10000,F$2,Team_Weeks!$I$2:$I$10000,"T")=0,"",COUNTIFS(Team_Weeks!$K$2:$K$10000,$S19,Team_Weeks!$L$2:$L$10000,F$2,Team_Weeks!$I$2:$I$10000,"W")&amp;"-"&amp;COUNTIFS(Team_Weeks!$K$2:$K$10000,$S19,Team_Weeks!$L$2:$L$10000,F$2,Team_Weeks!$I$2:$I$10000,"L")&amp;IF(COUNTIFS(Team_Weeks!$K$2:$K$10000,$S19,Team_Weeks!$L$2:$L$10000,F$2,Team_Weeks!$I$2:$I$10000,"T")&gt;0,"-"&amp;COUNTIFS(Team_Weeks!$K$2:$K$10000,$S19,Team_Weeks!$L$2:$L$10000,F$2,Team_Weeks!$I$2:$I$10000,"T"),""))</f>
        <v/>
      </c>
      <c r="G19" s="28">
        <f>IF(COUNTIFS(Team_Weeks!$K$2:$K$10000,$S19,Team_Weeks!$L$2:$L$10000,G$2,Team_Weeks!$I$2:$I$10000,"W")+COUNTIFS(Team_Weeks!$K$2:$K$10000,$S19,Team_Weeks!$L$2:$L$10000,G$2,Team_Weeks!$I$2:$I$10000,"L")+COUNTIFS(Team_Weeks!$K$2:$K$10000,$S19,Team_Weeks!$L$2:$L$10000,G$2,Team_Weeks!$I$2:$I$10000,"T")=0,"",COUNTIFS(Team_Weeks!$K$2:$K$10000,$S19,Team_Weeks!$L$2:$L$10000,G$2,Team_Weeks!$I$2:$I$10000,"W")&amp;"-"&amp;COUNTIFS(Team_Weeks!$K$2:$K$10000,$S19,Team_Weeks!$L$2:$L$10000,G$2,Team_Weeks!$I$2:$I$10000,"L")&amp;IF(COUNTIFS(Team_Weeks!$K$2:$K$10000,$S19,Team_Weeks!$L$2:$L$10000,G$2,Team_Weeks!$I$2:$I$10000,"T")&gt;0,"-"&amp;COUNTIFS(Team_Weeks!$K$2:$K$10000,$S19,Team_Weeks!$L$2:$L$10000,G$2,Team_Weeks!$I$2:$I$10000,"T"),""))</f>
        <v/>
      </c>
      <c r="H19" s="28">
        <f>IF(COUNTIFS(Team_Weeks!$K$2:$K$10000,$S19,Team_Weeks!$L$2:$L$10000,H$2,Team_Weeks!$I$2:$I$10000,"W")+COUNTIFS(Team_Weeks!$K$2:$K$10000,$S19,Team_Weeks!$L$2:$L$10000,H$2,Team_Weeks!$I$2:$I$10000,"L")+COUNTIFS(Team_Weeks!$K$2:$K$10000,$S19,Team_Weeks!$L$2:$L$10000,H$2,Team_Weeks!$I$2:$I$10000,"T")=0,"",COUNTIFS(Team_Weeks!$K$2:$K$10000,$S19,Team_Weeks!$L$2:$L$10000,H$2,Team_Weeks!$I$2:$I$10000,"W")&amp;"-"&amp;COUNTIFS(Team_Weeks!$K$2:$K$10000,$S19,Team_Weeks!$L$2:$L$10000,H$2,Team_Weeks!$I$2:$I$10000,"L")&amp;IF(COUNTIFS(Team_Weeks!$K$2:$K$10000,$S19,Team_Weeks!$L$2:$L$10000,H$2,Team_Weeks!$I$2:$I$10000,"T")&gt;0,"-"&amp;COUNTIFS(Team_Weeks!$K$2:$K$10000,$S19,Team_Weeks!$L$2:$L$10000,H$2,Team_Weeks!$I$2:$I$10000,"T"),""))</f>
        <v/>
      </c>
      <c r="I19" s="28">
        <f>IF(COUNTIFS(Team_Weeks!$K$2:$K$10000,$S19,Team_Weeks!$L$2:$L$10000,I$2,Team_Weeks!$I$2:$I$10000,"W")+COUNTIFS(Team_Weeks!$K$2:$K$10000,$S19,Team_Weeks!$L$2:$L$10000,I$2,Team_Weeks!$I$2:$I$10000,"L")+COUNTIFS(Team_Weeks!$K$2:$K$10000,$S19,Team_Weeks!$L$2:$L$10000,I$2,Team_Weeks!$I$2:$I$10000,"T")=0,"",COUNTIFS(Team_Weeks!$K$2:$K$10000,$S19,Team_Weeks!$L$2:$L$10000,I$2,Team_Weeks!$I$2:$I$10000,"W")&amp;"-"&amp;COUNTIFS(Team_Weeks!$K$2:$K$10000,$S19,Team_Weeks!$L$2:$L$10000,I$2,Team_Weeks!$I$2:$I$10000,"L")&amp;IF(COUNTIFS(Team_Weeks!$K$2:$K$10000,$S19,Team_Weeks!$L$2:$L$10000,I$2,Team_Weeks!$I$2:$I$10000,"T")&gt;0,"-"&amp;COUNTIFS(Team_Weeks!$K$2:$K$10000,$S19,Team_Weeks!$L$2:$L$10000,I$2,Team_Weeks!$I$2:$I$10000,"T"),""))</f>
        <v/>
      </c>
      <c r="J19" s="28">
        <f>IF(COUNTIFS(Team_Weeks!$K$2:$K$10000,$S19,Team_Weeks!$L$2:$L$10000,J$2,Team_Weeks!$I$2:$I$10000,"W")+COUNTIFS(Team_Weeks!$K$2:$K$10000,$S19,Team_Weeks!$L$2:$L$10000,J$2,Team_Weeks!$I$2:$I$10000,"L")+COUNTIFS(Team_Weeks!$K$2:$K$10000,$S19,Team_Weeks!$L$2:$L$10000,J$2,Team_Weeks!$I$2:$I$10000,"T")=0,"",COUNTIFS(Team_Weeks!$K$2:$K$10000,$S19,Team_Weeks!$L$2:$L$10000,J$2,Team_Weeks!$I$2:$I$10000,"W")&amp;"-"&amp;COUNTIFS(Team_Weeks!$K$2:$K$10000,$S19,Team_Weeks!$L$2:$L$10000,J$2,Team_Weeks!$I$2:$I$10000,"L")&amp;IF(COUNTIFS(Team_Weeks!$K$2:$K$10000,$S19,Team_Weeks!$L$2:$L$10000,J$2,Team_Weeks!$I$2:$I$10000,"T")&gt;0,"-"&amp;COUNTIFS(Team_Weeks!$K$2:$K$10000,$S19,Team_Weeks!$L$2:$L$10000,J$2,Team_Weeks!$I$2:$I$10000,"T"),""))</f>
        <v/>
      </c>
      <c r="K19" s="28">
        <f>IF(COUNTIFS(Team_Weeks!$K$2:$K$10000,$S19,Team_Weeks!$L$2:$L$10000,K$2,Team_Weeks!$I$2:$I$10000,"W")+COUNTIFS(Team_Weeks!$K$2:$K$10000,$S19,Team_Weeks!$L$2:$L$10000,K$2,Team_Weeks!$I$2:$I$10000,"L")+COUNTIFS(Team_Weeks!$K$2:$K$10000,$S19,Team_Weeks!$L$2:$L$10000,K$2,Team_Weeks!$I$2:$I$10000,"T")=0,"",COUNTIFS(Team_Weeks!$K$2:$K$10000,$S19,Team_Weeks!$L$2:$L$10000,K$2,Team_Weeks!$I$2:$I$10000,"W")&amp;"-"&amp;COUNTIFS(Team_Weeks!$K$2:$K$10000,$S19,Team_Weeks!$L$2:$L$10000,K$2,Team_Weeks!$I$2:$I$10000,"L")&amp;IF(COUNTIFS(Team_Weeks!$K$2:$K$10000,$S19,Team_Weeks!$L$2:$L$10000,K$2,Team_Weeks!$I$2:$I$10000,"T")&gt;0,"-"&amp;COUNTIFS(Team_Weeks!$K$2:$K$10000,$S19,Team_Weeks!$L$2:$L$10000,K$2,Team_Weeks!$I$2:$I$10000,"T"),""))</f>
        <v/>
      </c>
      <c r="L19" s="28">
        <f>IF(COUNTIFS(Team_Weeks!$K$2:$K$10000,$S19,Team_Weeks!$L$2:$L$10000,L$2,Team_Weeks!$I$2:$I$10000,"W")+COUNTIFS(Team_Weeks!$K$2:$K$10000,$S19,Team_Weeks!$L$2:$L$10000,L$2,Team_Weeks!$I$2:$I$10000,"L")+COUNTIFS(Team_Weeks!$K$2:$K$10000,$S19,Team_Weeks!$L$2:$L$10000,L$2,Team_Weeks!$I$2:$I$10000,"T")=0,"",COUNTIFS(Team_Weeks!$K$2:$K$10000,$S19,Team_Weeks!$L$2:$L$10000,L$2,Team_Weeks!$I$2:$I$10000,"W")&amp;"-"&amp;COUNTIFS(Team_Weeks!$K$2:$K$10000,$S19,Team_Weeks!$L$2:$L$10000,L$2,Team_Weeks!$I$2:$I$10000,"L")&amp;IF(COUNTIFS(Team_Weeks!$K$2:$K$10000,$S19,Team_Weeks!$L$2:$L$10000,L$2,Team_Weeks!$I$2:$I$10000,"T")&gt;0,"-"&amp;COUNTIFS(Team_Weeks!$K$2:$K$10000,$S19,Team_Weeks!$L$2:$L$10000,L$2,Team_Weeks!$I$2:$I$10000,"T"),""))</f>
        <v/>
      </c>
      <c r="M19" s="28">
        <f>IF(COUNTIFS(Team_Weeks!$K$2:$K$10000,$S19,Team_Weeks!$L$2:$L$10000,M$2,Team_Weeks!$I$2:$I$10000,"W")+COUNTIFS(Team_Weeks!$K$2:$K$10000,$S19,Team_Weeks!$L$2:$L$10000,M$2,Team_Weeks!$I$2:$I$10000,"L")+COUNTIFS(Team_Weeks!$K$2:$K$10000,$S19,Team_Weeks!$L$2:$L$10000,M$2,Team_Weeks!$I$2:$I$10000,"T")=0,"",COUNTIFS(Team_Weeks!$K$2:$K$10000,$S19,Team_Weeks!$L$2:$L$10000,M$2,Team_Weeks!$I$2:$I$10000,"W")&amp;"-"&amp;COUNTIFS(Team_Weeks!$K$2:$K$10000,$S19,Team_Weeks!$L$2:$L$10000,M$2,Team_Weeks!$I$2:$I$10000,"L")&amp;IF(COUNTIFS(Team_Weeks!$K$2:$K$10000,$S19,Team_Weeks!$L$2:$L$10000,M$2,Team_Weeks!$I$2:$I$10000,"T")&gt;0,"-"&amp;COUNTIFS(Team_Weeks!$K$2:$K$10000,$S19,Team_Weeks!$L$2:$L$10000,M$2,Team_Weeks!$I$2:$I$10000,"T"),""))</f>
        <v/>
      </c>
      <c r="N19" s="28">
        <f>IF(COUNTIFS(Team_Weeks!$K$2:$K$10000,$S19,Team_Weeks!$L$2:$L$10000,N$2,Team_Weeks!$I$2:$I$10000,"W")+COUNTIFS(Team_Weeks!$K$2:$K$10000,$S19,Team_Weeks!$L$2:$L$10000,N$2,Team_Weeks!$I$2:$I$10000,"L")+COUNTIFS(Team_Weeks!$K$2:$K$10000,$S19,Team_Weeks!$L$2:$L$10000,N$2,Team_Weeks!$I$2:$I$10000,"T")=0,"",COUNTIFS(Team_Weeks!$K$2:$K$10000,$S19,Team_Weeks!$L$2:$L$10000,N$2,Team_Weeks!$I$2:$I$10000,"W")&amp;"-"&amp;COUNTIFS(Team_Weeks!$K$2:$K$10000,$S19,Team_Weeks!$L$2:$L$10000,N$2,Team_Weeks!$I$2:$I$10000,"L")&amp;IF(COUNTIFS(Team_Weeks!$K$2:$K$10000,$S19,Team_Weeks!$L$2:$L$10000,N$2,Team_Weeks!$I$2:$I$10000,"T")&gt;0,"-"&amp;COUNTIFS(Team_Weeks!$K$2:$K$10000,$S19,Team_Weeks!$L$2:$L$10000,N$2,Team_Weeks!$I$2:$I$10000,"T"),""))</f>
        <v/>
      </c>
      <c r="O19" s="28">
        <f>IF(COUNTIFS(Team_Weeks!$K$2:$K$10000,$S19,Team_Weeks!$L$2:$L$10000,O$2,Team_Weeks!$I$2:$I$10000,"W")+COUNTIFS(Team_Weeks!$K$2:$K$10000,$S19,Team_Weeks!$L$2:$L$10000,O$2,Team_Weeks!$I$2:$I$10000,"L")+COUNTIFS(Team_Weeks!$K$2:$K$10000,$S19,Team_Weeks!$L$2:$L$10000,O$2,Team_Weeks!$I$2:$I$10000,"T")=0,"",COUNTIFS(Team_Weeks!$K$2:$K$10000,$S19,Team_Weeks!$L$2:$L$10000,O$2,Team_Weeks!$I$2:$I$10000,"W")&amp;"-"&amp;COUNTIFS(Team_Weeks!$K$2:$K$10000,$S19,Team_Weeks!$L$2:$L$10000,O$2,Team_Weeks!$I$2:$I$10000,"L")&amp;IF(COUNTIFS(Team_Weeks!$K$2:$K$10000,$S19,Team_Weeks!$L$2:$L$10000,O$2,Team_Weeks!$I$2:$I$10000,"T")&gt;0,"-"&amp;COUNTIFS(Team_Weeks!$K$2:$K$10000,$S19,Team_Weeks!$L$2:$L$10000,O$2,Team_Weeks!$I$2:$I$10000,"T"),""))</f>
        <v/>
      </c>
      <c r="P19" s="28">
        <f>IF(COUNTIFS(Team_Weeks!$K$2:$K$10000,$S19,Team_Weeks!$L$2:$L$10000,P$2,Team_Weeks!$I$2:$I$10000,"W")+COUNTIFS(Team_Weeks!$K$2:$K$10000,$S19,Team_Weeks!$L$2:$L$10000,P$2,Team_Weeks!$I$2:$I$10000,"L")+COUNTIFS(Team_Weeks!$K$2:$K$10000,$S19,Team_Weeks!$L$2:$L$10000,P$2,Team_Weeks!$I$2:$I$10000,"T")=0,"",COUNTIFS(Team_Weeks!$K$2:$K$10000,$S19,Team_Weeks!$L$2:$L$10000,P$2,Team_Weeks!$I$2:$I$10000,"W")&amp;"-"&amp;COUNTIFS(Team_Weeks!$K$2:$K$10000,$S19,Team_Weeks!$L$2:$L$10000,P$2,Team_Weeks!$I$2:$I$10000,"L")&amp;IF(COUNTIFS(Team_Weeks!$K$2:$K$10000,$S19,Team_Weeks!$L$2:$L$10000,P$2,Team_Weeks!$I$2:$I$10000,"T")&gt;0,"-"&amp;COUNTIFS(Team_Weeks!$K$2:$K$10000,$S19,Team_Weeks!$L$2:$L$10000,P$2,Team_Weeks!$I$2:$I$10000,"T"),""))</f>
        <v/>
      </c>
      <c r="Q19" s="27" t="inlineStr">
        <is>
          <t>—</t>
        </is>
      </c>
      <c r="S19" s="2" t="inlineStr">
        <is>
          <t>HUEROELC</t>
        </is>
      </c>
    </row>
  </sheetData>
  <conditionalFormatting sqref="B4:Q19">
    <cfRule type="expression" priority="1" dxfId="0">
      <formula>AND(B4&lt;&gt;"",B4&lt;&gt;"—",VALUE(LEFT(B4,FIND("-",B4)-1))&gt;VALUE(MID(B4,FIND("-",B4)+1,FIND("-",B4&amp;"-",FIND("-",B4)+1)-FIND("-",B4)-1)))</formula>
    </cfRule>
    <cfRule type="expression" priority="2" dxfId="1">
      <formula>AND(B4&lt;&gt;"",B4&lt;&gt;"—",VALUE(LEFT(B4,FIND("-",B4)-1))&lt;VALUE(MID(B4,FIND("-",B4)+1,FIND("-",B4&amp;"-",FIND("-",B4)+1)-FIND("-",B4)-1)))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I2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10" customWidth="1" min="3" max="3"/>
    <col width="8" customWidth="1" min="4" max="4"/>
    <col width="8" customWidth="1" min="5" max="5"/>
    <col width="22" customWidth="1" min="6" max="6"/>
    <col width="11" customWidth="1" min="7" max="7"/>
    <col width="26" customWidth="1" min="8" max="8"/>
    <col hidden="1" width="13" customWidth="1" min="9" max="9"/>
  </cols>
  <sheetData>
    <row r="1" ht="30" customHeight="1">
      <c r="A1" s="9" t="inlineStr">
        <is>
          <t>League Records — all seasons</t>
        </is>
      </c>
      <c r="B1" s="10" t="n"/>
      <c r="C1" s="10" t="n"/>
      <c r="D1" s="10" t="n"/>
      <c r="E1" s="10" t="n"/>
      <c r="F1" s="10" t="n"/>
      <c r="G1" s="10" t="n"/>
      <c r="H1" s="10" t="n"/>
    </row>
    <row r="3" ht="20" customHeight="1">
      <c r="A3" s="29" t="inlineStr">
        <is>
          <t>TOP 10 HIGHEST SINGLE-GAME SCORES</t>
        </is>
      </c>
      <c r="B3" s="30" t="n"/>
      <c r="C3" s="30" t="n"/>
      <c r="D3" s="30" t="n"/>
      <c r="E3" s="30" t="n"/>
      <c r="F3" s="30" t="n"/>
      <c r="G3" s="30" t="n"/>
      <c r="H3" s="30" t="n"/>
    </row>
    <row r="4">
      <c r="A4" s="12" t="inlineStr">
        <is>
          <t>#</t>
        </is>
      </c>
      <c r="B4" s="13" t="inlineStr">
        <is>
          <t>Owner</t>
        </is>
      </c>
      <c r="C4" s="13" t="inlineStr">
        <is>
          <t>Score</t>
        </is>
      </c>
      <c r="D4" s="13" t="inlineStr">
        <is>
          <t>Year</t>
        </is>
      </c>
      <c r="E4" s="13" t="inlineStr">
        <is>
          <t>Week</t>
        </is>
      </c>
      <c r="F4" s="13" t="inlineStr">
        <is>
          <t>Opponent</t>
        </is>
      </c>
      <c r="G4" s="13" t="inlineStr">
        <is>
          <t>Opp. score</t>
        </is>
      </c>
      <c r="H4" s="13" t="inlineStr">
        <is>
          <t>Game type</t>
        </is>
      </c>
    </row>
    <row r="5">
      <c r="A5" s="31" t="n">
        <v>1</v>
      </c>
      <c r="B5" s="32">
        <f>IFERROR(INDEX(Owners!$C$2:$C$100,MATCH(INDEX(Team_Weeks!$K:$K,$I5),Owners!$A$2:$A$100,0)),INDEX(Team_Weeks!$K:$K,$I5))</f>
        <v/>
      </c>
      <c r="C5" s="51">
        <f>LARGE(Team_Weeks!$G$2:$G$10000,1)</f>
        <v/>
      </c>
      <c r="D5" s="31">
        <f>INDEX(Team_Weeks!$B:$B,$I5)</f>
        <v/>
      </c>
      <c r="E5" s="31">
        <f>INDEX(Team_Weeks!$C:$C,$I5)</f>
        <v/>
      </c>
      <c r="F5" s="32">
        <f>IFERROR(INDEX(Owners!$C$2:$C$100,MATCH(INDEX(Team_Weeks!$L:$L,$I5),Owners!$A$2:$A$100,0)),INDEX(Team_Weeks!$L:$L,$I5))</f>
        <v/>
      </c>
      <c r="G5" s="51">
        <f>INDEX(Team_Weeks!$H:$H,$I5)</f>
        <v/>
      </c>
      <c r="H5" s="32">
        <f>INDEX(Team_Weeks!$D:$D,$I5)</f>
        <v/>
      </c>
      <c r="I5" s="2">
        <f>SUMPRODUCT(MAX((Team_Weeks!$G$2:$G$10000=C5)*ROW(Team_Weeks!$G$2:$G$10000)))</f>
        <v/>
      </c>
    </row>
    <row r="6">
      <c r="A6" s="34" t="n">
        <v>2</v>
      </c>
      <c r="B6" s="35">
        <f>IFERROR(INDEX(Owners!$C$2:$C$100,MATCH(INDEX(Team_Weeks!$K:$K,$I6),Owners!$A$2:$A$100,0)),INDEX(Team_Weeks!$K:$K,$I6))</f>
        <v/>
      </c>
      <c r="C6" s="49">
        <f>LARGE(Team_Weeks!$G$2:$G$10000,2)</f>
        <v/>
      </c>
      <c r="D6" s="34">
        <f>INDEX(Team_Weeks!$B:$B,$I6)</f>
        <v/>
      </c>
      <c r="E6" s="34">
        <f>INDEX(Team_Weeks!$C:$C,$I6)</f>
        <v/>
      </c>
      <c r="F6" s="35">
        <f>IFERROR(INDEX(Owners!$C$2:$C$100,MATCH(INDEX(Team_Weeks!$L:$L,$I6),Owners!$A$2:$A$100,0)),INDEX(Team_Weeks!$L:$L,$I6))</f>
        <v/>
      </c>
      <c r="G6" s="49">
        <f>INDEX(Team_Weeks!$H:$H,$I6)</f>
        <v/>
      </c>
      <c r="H6" s="35">
        <f>INDEX(Team_Weeks!$D:$D,$I6)</f>
        <v/>
      </c>
      <c r="I6" s="2">
        <f>SUMPRODUCT(MAX((Team_Weeks!$G$2:$G$10000=C6)*ROW(Team_Weeks!$G$2:$G$10000)))</f>
        <v/>
      </c>
    </row>
    <row r="7">
      <c r="A7" s="31" t="n">
        <v>3</v>
      </c>
      <c r="B7" s="32">
        <f>IFERROR(INDEX(Owners!$C$2:$C$100,MATCH(INDEX(Team_Weeks!$K:$K,$I7),Owners!$A$2:$A$100,0)),INDEX(Team_Weeks!$K:$K,$I7))</f>
        <v/>
      </c>
      <c r="C7" s="51">
        <f>LARGE(Team_Weeks!$G$2:$G$10000,3)</f>
        <v/>
      </c>
      <c r="D7" s="31">
        <f>INDEX(Team_Weeks!$B:$B,$I7)</f>
        <v/>
      </c>
      <c r="E7" s="31">
        <f>INDEX(Team_Weeks!$C:$C,$I7)</f>
        <v/>
      </c>
      <c r="F7" s="32">
        <f>IFERROR(INDEX(Owners!$C$2:$C$100,MATCH(INDEX(Team_Weeks!$L:$L,$I7),Owners!$A$2:$A$100,0)),INDEX(Team_Weeks!$L:$L,$I7))</f>
        <v/>
      </c>
      <c r="G7" s="51">
        <f>INDEX(Team_Weeks!$H:$H,$I7)</f>
        <v/>
      </c>
      <c r="H7" s="32">
        <f>INDEX(Team_Weeks!$D:$D,$I7)</f>
        <v/>
      </c>
      <c r="I7" s="2">
        <f>SUMPRODUCT(MAX((Team_Weeks!$G$2:$G$10000=C7)*ROW(Team_Weeks!$G$2:$G$10000)))</f>
        <v/>
      </c>
    </row>
    <row r="8">
      <c r="A8" s="34" t="n">
        <v>4</v>
      </c>
      <c r="B8" s="35">
        <f>IFERROR(INDEX(Owners!$C$2:$C$100,MATCH(INDEX(Team_Weeks!$K:$K,$I8),Owners!$A$2:$A$100,0)),INDEX(Team_Weeks!$K:$K,$I8))</f>
        <v/>
      </c>
      <c r="C8" s="49">
        <f>LARGE(Team_Weeks!$G$2:$G$10000,4)</f>
        <v/>
      </c>
      <c r="D8" s="34">
        <f>INDEX(Team_Weeks!$B:$B,$I8)</f>
        <v/>
      </c>
      <c r="E8" s="34">
        <f>INDEX(Team_Weeks!$C:$C,$I8)</f>
        <v/>
      </c>
      <c r="F8" s="35">
        <f>IFERROR(INDEX(Owners!$C$2:$C$100,MATCH(INDEX(Team_Weeks!$L:$L,$I8),Owners!$A$2:$A$100,0)),INDEX(Team_Weeks!$L:$L,$I8))</f>
        <v/>
      </c>
      <c r="G8" s="49">
        <f>INDEX(Team_Weeks!$H:$H,$I8)</f>
        <v/>
      </c>
      <c r="H8" s="35">
        <f>INDEX(Team_Weeks!$D:$D,$I8)</f>
        <v/>
      </c>
      <c r="I8" s="2">
        <f>SUMPRODUCT(MAX((Team_Weeks!$G$2:$G$10000=C8)*ROW(Team_Weeks!$G$2:$G$10000)))</f>
        <v/>
      </c>
    </row>
    <row r="9">
      <c r="A9" s="31" t="n">
        <v>5</v>
      </c>
      <c r="B9" s="32">
        <f>IFERROR(INDEX(Owners!$C$2:$C$100,MATCH(INDEX(Team_Weeks!$K:$K,$I9),Owners!$A$2:$A$100,0)),INDEX(Team_Weeks!$K:$K,$I9))</f>
        <v/>
      </c>
      <c r="C9" s="51">
        <f>LARGE(Team_Weeks!$G$2:$G$10000,5)</f>
        <v/>
      </c>
      <c r="D9" s="31">
        <f>INDEX(Team_Weeks!$B:$B,$I9)</f>
        <v/>
      </c>
      <c r="E9" s="31">
        <f>INDEX(Team_Weeks!$C:$C,$I9)</f>
        <v/>
      </c>
      <c r="F9" s="32">
        <f>IFERROR(INDEX(Owners!$C$2:$C$100,MATCH(INDEX(Team_Weeks!$L:$L,$I9),Owners!$A$2:$A$100,0)),INDEX(Team_Weeks!$L:$L,$I9))</f>
        <v/>
      </c>
      <c r="G9" s="51">
        <f>INDEX(Team_Weeks!$H:$H,$I9)</f>
        <v/>
      </c>
      <c r="H9" s="32">
        <f>INDEX(Team_Weeks!$D:$D,$I9)</f>
        <v/>
      </c>
      <c r="I9" s="2">
        <f>SUMPRODUCT(MAX((Team_Weeks!$G$2:$G$10000=C9)*ROW(Team_Weeks!$G$2:$G$10000)))</f>
        <v/>
      </c>
    </row>
    <row r="10">
      <c r="A10" s="34" t="n">
        <v>6</v>
      </c>
      <c r="B10" s="35">
        <f>IFERROR(INDEX(Owners!$C$2:$C$100,MATCH(INDEX(Team_Weeks!$K:$K,$I10),Owners!$A$2:$A$100,0)),INDEX(Team_Weeks!$K:$K,$I10))</f>
        <v/>
      </c>
      <c r="C10" s="49">
        <f>LARGE(Team_Weeks!$G$2:$G$10000,6)</f>
        <v/>
      </c>
      <c r="D10" s="34">
        <f>INDEX(Team_Weeks!$B:$B,$I10)</f>
        <v/>
      </c>
      <c r="E10" s="34">
        <f>INDEX(Team_Weeks!$C:$C,$I10)</f>
        <v/>
      </c>
      <c r="F10" s="35">
        <f>IFERROR(INDEX(Owners!$C$2:$C$100,MATCH(INDEX(Team_Weeks!$L:$L,$I10),Owners!$A$2:$A$100,0)),INDEX(Team_Weeks!$L:$L,$I10))</f>
        <v/>
      </c>
      <c r="G10" s="49">
        <f>INDEX(Team_Weeks!$H:$H,$I10)</f>
        <v/>
      </c>
      <c r="H10" s="35">
        <f>INDEX(Team_Weeks!$D:$D,$I10)</f>
        <v/>
      </c>
      <c r="I10" s="2">
        <f>SUMPRODUCT(MAX((Team_Weeks!$G$2:$G$10000=C10)*ROW(Team_Weeks!$G$2:$G$10000)))</f>
        <v/>
      </c>
    </row>
    <row r="11">
      <c r="A11" s="31" t="n">
        <v>7</v>
      </c>
      <c r="B11" s="32">
        <f>IFERROR(INDEX(Owners!$C$2:$C$100,MATCH(INDEX(Team_Weeks!$K:$K,$I11),Owners!$A$2:$A$100,0)),INDEX(Team_Weeks!$K:$K,$I11))</f>
        <v/>
      </c>
      <c r="C11" s="51">
        <f>LARGE(Team_Weeks!$G$2:$G$10000,7)</f>
        <v/>
      </c>
      <c r="D11" s="31">
        <f>INDEX(Team_Weeks!$B:$B,$I11)</f>
        <v/>
      </c>
      <c r="E11" s="31">
        <f>INDEX(Team_Weeks!$C:$C,$I11)</f>
        <v/>
      </c>
      <c r="F11" s="32">
        <f>IFERROR(INDEX(Owners!$C$2:$C$100,MATCH(INDEX(Team_Weeks!$L:$L,$I11),Owners!$A$2:$A$100,0)),INDEX(Team_Weeks!$L:$L,$I11))</f>
        <v/>
      </c>
      <c r="G11" s="51">
        <f>INDEX(Team_Weeks!$H:$H,$I11)</f>
        <v/>
      </c>
      <c r="H11" s="32">
        <f>INDEX(Team_Weeks!$D:$D,$I11)</f>
        <v/>
      </c>
      <c r="I11" s="2">
        <f>SUMPRODUCT(MAX((Team_Weeks!$G$2:$G$10000=C11)*ROW(Team_Weeks!$G$2:$G$10000)))</f>
        <v/>
      </c>
    </row>
    <row r="12">
      <c r="A12" s="34" t="n">
        <v>8</v>
      </c>
      <c r="B12" s="35">
        <f>IFERROR(INDEX(Owners!$C$2:$C$100,MATCH(INDEX(Team_Weeks!$K:$K,$I12),Owners!$A$2:$A$100,0)),INDEX(Team_Weeks!$K:$K,$I12))</f>
        <v/>
      </c>
      <c r="C12" s="49">
        <f>LARGE(Team_Weeks!$G$2:$G$10000,8)</f>
        <v/>
      </c>
      <c r="D12" s="34">
        <f>INDEX(Team_Weeks!$B:$B,$I12)</f>
        <v/>
      </c>
      <c r="E12" s="34">
        <f>INDEX(Team_Weeks!$C:$C,$I12)</f>
        <v/>
      </c>
      <c r="F12" s="35">
        <f>IFERROR(INDEX(Owners!$C$2:$C$100,MATCH(INDEX(Team_Weeks!$L:$L,$I12),Owners!$A$2:$A$100,0)),INDEX(Team_Weeks!$L:$L,$I12))</f>
        <v/>
      </c>
      <c r="G12" s="49">
        <f>INDEX(Team_Weeks!$H:$H,$I12)</f>
        <v/>
      </c>
      <c r="H12" s="35">
        <f>INDEX(Team_Weeks!$D:$D,$I12)</f>
        <v/>
      </c>
      <c r="I12" s="2">
        <f>SUMPRODUCT(MAX((Team_Weeks!$G$2:$G$10000=C12)*ROW(Team_Weeks!$G$2:$G$10000)))</f>
        <v/>
      </c>
    </row>
    <row r="13">
      <c r="A13" s="31" t="n">
        <v>9</v>
      </c>
      <c r="B13" s="32">
        <f>IFERROR(INDEX(Owners!$C$2:$C$100,MATCH(INDEX(Team_Weeks!$K:$K,$I13),Owners!$A$2:$A$100,0)),INDEX(Team_Weeks!$K:$K,$I13))</f>
        <v/>
      </c>
      <c r="C13" s="51">
        <f>LARGE(Team_Weeks!$G$2:$G$10000,9)</f>
        <v/>
      </c>
      <c r="D13" s="31">
        <f>INDEX(Team_Weeks!$B:$B,$I13)</f>
        <v/>
      </c>
      <c r="E13" s="31">
        <f>INDEX(Team_Weeks!$C:$C,$I13)</f>
        <v/>
      </c>
      <c r="F13" s="32">
        <f>IFERROR(INDEX(Owners!$C$2:$C$100,MATCH(INDEX(Team_Weeks!$L:$L,$I13),Owners!$A$2:$A$100,0)),INDEX(Team_Weeks!$L:$L,$I13))</f>
        <v/>
      </c>
      <c r="G13" s="51">
        <f>INDEX(Team_Weeks!$H:$H,$I13)</f>
        <v/>
      </c>
      <c r="H13" s="32">
        <f>INDEX(Team_Weeks!$D:$D,$I13)</f>
        <v/>
      </c>
      <c r="I13" s="2">
        <f>SUMPRODUCT(MAX((Team_Weeks!$G$2:$G$10000=C13)*ROW(Team_Weeks!$G$2:$G$10000)))</f>
        <v/>
      </c>
    </row>
    <row r="14">
      <c r="A14" s="34" t="n">
        <v>10</v>
      </c>
      <c r="B14" s="35">
        <f>IFERROR(INDEX(Owners!$C$2:$C$100,MATCH(INDEX(Team_Weeks!$K:$K,$I14),Owners!$A$2:$A$100,0)),INDEX(Team_Weeks!$K:$K,$I14))</f>
        <v/>
      </c>
      <c r="C14" s="49">
        <f>LARGE(Team_Weeks!$G$2:$G$10000,10)</f>
        <v/>
      </c>
      <c r="D14" s="34">
        <f>INDEX(Team_Weeks!$B:$B,$I14)</f>
        <v/>
      </c>
      <c r="E14" s="34">
        <f>INDEX(Team_Weeks!$C:$C,$I14)</f>
        <v/>
      </c>
      <c r="F14" s="35">
        <f>IFERROR(INDEX(Owners!$C$2:$C$100,MATCH(INDEX(Team_Weeks!$L:$L,$I14),Owners!$A$2:$A$100,0)),INDEX(Team_Weeks!$L:$L,$I14))</f>
        <v/>
      </c>
      <c r="G14" s="49">
        <f>INDEX(Team_Weeks!$H:$H,$I14)</f>
        <v/>
      </c>
      <c r="H14" s="35">
        <f>INDEX(Team_Weeks!$D:$D,$I14)</f>
        <v/>
      </c>
      <c r="I14" s="2">
        <f>SUMPRODUCT(MAX((Team_Weeks!$G$2:$G$10000=C14)*ROW(Team_Weeks!$G$2:$G$10000)))</f>
        <v/>
      </c>
    </row>
    <row r="16" ht="20" customHeight="1">
      <c r="A16" s="29" t="inlineStr">
        <is>
          <t>TOP 10 BIGGEST MARGINS OF VICTORY</t>
        </is>
      </c>
      <c r="B16" s="30" t="n"/>
      <c r="C16" s="30" t="n"/>
      <c r="D16" s="30" t="n"/>
      <c r="E16" s="30" t="n"/>
      <c r="F16" s="30" t="n"/>
      <c r="G16" s="30" t="n"/>
      <c r="H16" s="30" t="n"/>
    </row>
    <row r="17">
      <c r="A17" s="12" t="inlineStr">
        <is>
          <t>#</t>
        </is>
      </c>
      <c r="B17" s="13" t="inlineStr">
        <is>
          <t>Owner</t>
        </is>
      </c>
      <c r="C17" s="13" t="inlineStr">
        <is>
          <t>Margin</t>
        </is>
      </c>
      <c r="D17" s="13" t="inlineStr">
        <is>
          <t>Year</t>
        </is>
      </c>
      <c r="E17" s="13" t="inlineStr">
        <is>
          <t>Week</t>
        </is>
      </c>
      <c r="F17" s="13" t="inlineStr">
        <is>
          <t>Opponent</t>
        </is>
      </c>
      <c r="G17" s="13" t="inlineStr">
        <is>
          <t>Opp. score</t>
        </is>
      </c>
      <c r="H17" s="13" t="inlineStr">
        <is>
          <t>Game type</t>
        </is>
      </c>
    </row>
    <row r="18">
      <c r="A18" s="31" t="n">
        <v>1</v>
      </c>
      <c r="B18" s="32">
        <f>IFERROR(INDEX(Owners!$C$2:$C$100,MATCH(INDEX(Team_Weeks!$K:$K,$I18),Owners!$A$2:$A$100,0)),INDEX(Team_Weeks!$K:$K,$I18))</f>
        <v/>
      </c>
      <c r="C18" s="51">
        <f>LARGE(Team_Weeks!$J$2:$J$10000,1)</f>
        <v/>
      </c>
      <c r="D18" s="31">
        <f>INDEX(Team_Weeks!$B:$B,$I18)</f>
        <v/>
      </c>
      <c r="E18" s="31">
        <f>INDEX(Team_Weeks!$C:$C,$I18)</f>
        <v/>
      </c>
      <c r="F18" s="32">
        <f>IFERROR(INDEX(Owners!$C$2:$C$100,MATCH(INDEX(Team_Weeks!$L:$L,$I18),Owners!$A$2:$A$100,0)),INDEX(Team_Weeks!$L:$L,$I18))</f>
        <v/>
      </c>
      <c r="G18" s="51">
        <f>INDEX(Team_Weeks!$H:$H,$I18)</f>
        <v/>
      </c>
      <c r="H18" s="32">
        <f>INDEX(Team_Weeks!$D:$D,$I18)</f>
        <v/>
      </c>
      <c r="I18" s="2">
        <f>SUMPRODUCT(MAX((Team_Weeks!$J$2:$J$10000=C18)*ROW(Team_Weeks!$J$2:$J$10000)))</f>
        <v/>
      </c>
    </row>
    <row r="19">
      <c r="A19" s="34" t="n">
        <v>2</v>
      </c>
      <c r="B19" s="35">
        <f>IFERROR(INDEX(Owners!$C$2:$C$100,MATCH(INDEX(Team_Weeks!$K:$K,$I19),Owners!$A$2:$A$100,0)),INDEX(Team_Weeks!$K:$K,$I19))</f>
        <v/>
      </c>
      <c r="C19" s="49">
        <f>LARGE(Team_Weeks!$J$2:$J$10000,2)</f>
        <v/>
      </c>
      <c r="D19" s="34">
        <f>INDEX(Team_Weeks!$B:$B,$I19)</f>
        <v/>
      </c>
      <c r="E19" s="34">
        <f>INDEX(Team_Weeks!$C:$C,$I19)</f>
        <v/>
      </c>
      <c r="F19" s="35">
        <f>IFERROR(INDEX(Owners!$C$2:$C$100,MATCH(INDEX(Team_Weeks!$L:$L,$I19),Owners!$A$2:$A$100,0)),INDEX(Team_Weeks!$L:$L,$I19))</f>
        <v/>
      </c>
      <c r="G19" s="49">
        <f>INDEX(Team_Weeks!$H:$H,$I19)</f>
        <v/>
      </c>
      <c r="H19" s="35">
        <f>INDEX(Team_Weeks!$D:$D,$I19)</f>
        <v/>
      </c>
      <c r="I19" s="2">
        <f>SUMPRODUCT(MAX((Team_Weeks!$J$2:$J$10000=C19)*ROW(Team_Weeks!$J$2:$J$10000)))</f>
        <v/>
      </c>
    </row>
    <row r="20">
      <c r="A20" s="31" t="n">
        <v>3</v>
      </c>
      <c r="B20" s="32">
        <f>IFERROR(INDEX(Owners!$C$2:$C$100,MATCH(INDEX(Team_Weeks!$K:$K,$I20),Owners!$A$2:$A$100,0)),INDEX(Team_Weeks!$K:$K,$I20))</f>
        <v/>
      </c>
      <c r="C20" s="51">
        <f>LARGE(Team_Weeks!$J$2:$J$10000,3)</f>
        <v/>
      </c>
      <c r="D20" s="31">
        <f>INDEX(Team_Weeks!$B:$B,$I20)</f>
        <v/>
      </c>
      <c r="E20" s="31">
        <f>INDEX(Team_Weeks!$C:$C,$I20)</f>
        <v/>
      </c>
      <c r="F20" s="32">
        <f>IFERROR(INDEX(Owners!$C$2:$C$100,MATCH(INDEX(Team_Weeks!$L:$L,$I20),Owners!$A$2:$A$100,0)),INDEX(Team_Weeks!$L:$L,$I20))</f>
        <v/>
      </c>
      <c r="G20" s="51">
        <f>INDEX(Team_Weeks!$H:$H,$I20)</f>
        <v/>
      </c>
      <c r="H20" s="32">
        <f>INDEX(Team_Weeks!$D:$D,$I20)</f>
        <v/>
      </c>
      <c r="I20" s="2">
        <f>SUMPRODUCT(MAX((Team_Weeks!$J$2:$J$10000=C20)*ROW(Team_Weeks!$J$2:$J$10000)))</f>
        <v/>
      </c>
    </row>
    <row r="21">
      <c r="A21" s="34" t="n">
        <v>4</v>
      </c>
      <c r="B21" s="35">
        <f>IFERROR(INDEX(Owners!$C$2:$C$100,MATCH(INDEX(Team_Weeks!$K:$K,$I21),Owners!$A$2:$A$100,0)),INDEX(Team_Weeks!$K:$K,$I21))</f>
        <v/>
      </c>
      <c r="C21" s="49">
        <f>LARGE(Team_Weeks!$J$2:$J$10000,4)</f>
        <v/>
      </c>
      <c r="D21" s="34">
        <f>INDEX(Team_Weeks!$B:$B,$I21)</f>
        <v/>
      </c>
      <c r="E21" s="34">
        <f>INDEX(Team_Weeks!$C:$C,$I21)</f>
        <v/>
      </c>
      <c r="F21" s="35">
        <f>IFERROR(INDEX(Owners!$C$2:$C$100,MATCH(INDEX(Team_Weeks!$L:$L,$I21),Owners!$A$2:$A$100,0)),INDEX(Team_Weeks!$L:$L,$I21))</f>
        <v/>
      </c>
      <c r="G21" s="49">
        <f>INDEX(Team_Weeks!$H:$H,$I21)</f>
        <v/>
      </c>
      <c r="H21" s="35">
        <f>INDEX(Team_Weeks!$D:$D,$I21)</f>
        <v/>
      </c>
      <c r="I21" s="2">
        <f>SUMPRODUCT(MAX((Team_Weeks!$J$2:$J$10000=C21)*ROW(Team_Weeks!$J$2:$J$10000)))</f>
        <v/>
      </c>
    </row>
    <row r="22">
      <c r="A22" s="31" t="n">
        <v>5</v>
      </c>
      <c r="B22" s="32">
        <f>IFERROR(INDEX(Owners!$C$2:$C$100,MATCH(INDEX(Team_Weeks!$K:$K,$I22),Owners!$A$2:$A$100,0)),INDEX(Team_Weeks!$K:$K,$I22))</f>
        <v/>
      </c>
      <c r="C22" s="51">
        <f>LARGE(Team_Weeks!$J$2:$J$10000,5)</f>
        <v/>
      </c>
      <c r="D22" s="31">
        <f>INDEX(Team_Weeks!$B:$B,$I22)</f>
        <v/>
      </c>
      <c r="E22" s="31">
        <f>INDEX(Team_Weeks!$C:$C,$I22)</f>
        <v/>
      </c>
      <c r="F22" s="32">
        <f>IFERROR(INDEX(Owners!$C$2:$C$100,MATCH(INDEX(Team_Weeks!$L:$L,$I22),Owners!$A$2:$A$100,0)),INDEX(Team_Weeks!$L:$L,$I22))</f>
        <v/>
      </c>
      <c r="G22" s="51">
        <f>INDEX(Team_Weeks!$H:$H,$I22)</f>
        <v/>
      </c>
      <c r="H22" s="32">
        <f>INDEX(Team_Weeks!$D:$D,$I22)</f>
        <v/>
      </c>
      <c r="I22" s="2">
        <f>SUMPRODUCT(MAX((Team_Weeks!$J$2:$J$10000=C22)*ROW(Team_Weeks!$J$2:$J$10000)))</f>
        <v/>
      </c>
    </row>
    <row r="23">
      <c r="A23" s="34" t="n">
        <v>6</v>
      </c>
      <c r="B23" s="35">
        <f>IFERROR(INDEX(Owners!$C$2:$C$100,MATCH(INDEX(Team_Weeks!$K:$K,$I23),Owners!$A$2:$A$100,0)),INDEX(Team_Weeks!$K:$K,$I23))</f>
        <v/>
      </c>
      <c r="C23" s="49">
        <f>LARGE(Team_Weeks!$J$2:$J$10000,6)</f>
        <v/>
      </c>
      <c r="D23" s="34">
        <f>INDEX(Team_Weeks!$B:$B,$I23)</f>
        <v/>
      </c>
      <c r="E23" s="34">
        <f>INDEX(Team_Weeks!$C:$C,$I23)</f>
        <v/>
      </c>
      <c r="F23" s="35">
        <f>IFERROR(INDEX(Owners!$C$2:$C$100,MATCH(INDEX(Team_Weeks!$L:$L,$I23),Owners!$A$2:$A$100,0)),INDEX(Team_Weeks!$L:$L,$I23))</f>
        <v/>
      </c>
      <c r="G23" s="49">
        <f>INDEX(Team_Weeks!$H:$H,$I23)</f>
        <v/>
      </c>
      <c r="H23" s="35">
        <f>INDEX(Team_Weeks!$D:$D,$I23)</f>
        <v/>
      </c>
      <c r="I23" s="2">
        <f>SUMPRODUCT(MAX((Team_Weeks!$J$2:$J$10000=C23)*ROW(Team_Weeks!$J$2:$J$10000)))</f>
        <v/>
      </c>
    </row>
    <row r="24">
      <c r="A24" s="31" t="n">
        <v>7</v>
      </c>
      <c r="B24" s="32">
        <f>IFERROR(INDEX(Owners!$C$2:$C$100,MATCH(INDEX(Team_Weeks!$K:$K,$I24),Owners!$A$2:$A$100,0)),INDEX(Team_Weeks!$K:$K,$I24))</f>
        <v/>
      </c>
      <c r="C24" s="51">
        <f>LARGE(Team_Weeks!$J$2:$J$10000,7)</f>
        <v/>
      </c>
      <c r="D24" s="31">
        <f>INDEX(Team_Weeks!$B:$B,$I24)</f>
        <v/>
      </c>
      <c r="E24" s="31">
        <f>INDEX(Team_Weeks!$C:$C,$I24)</f>
        <v/>
      </c>
      <c r="F24" s="32">
        <f>IFERROR(INDEX(Owners!$C$2:$C$100,MATCH(INDEX(Team_Weeks!$L:$L,$I24),Owners!$A$2:$A$100,0)),INDEX(Team_Weeks!$L:$L,$I24))</f>
        <v/>
      </c>
      <c r="G24" s="51">
        <f>INDEX(Team_Weeks!$H:$H,$I24)</f>
        <v/>
      </c>
      <c r="H24" s="32">
        <f>INDEX(Team_Weeks!$D:$D,$I24)</f>
        <v/>
      </c>
      <c r="I24" s="2">
        <f>SUMPRODUCT(MAX((Team_Weeks!$J$2:$J$10000=C24)*ROW(Team_Weeks!$J$2:$J$10000)))</f>
        <v/>
      </c>
    </row>
    <row r="25">
      <c r="A25" s="34" t="n">
        <v>8</v>
      </c>
      <c r="B25" s="35">
        <f>IFERROR(INDEX(Owners!$C$2:$C$100,MATCH(INDEX(Team_Weeks!$K:$K,$I25),Owners!$A$2:$A$100,0)),INDEX(Team_Weeks!$K:$K,$I25))</f>
        <v/>
      </c>
      <c r="C25" s="49">
        <f>LARGE(Team_Weeks!$J$2:$J$10000,8)</f>
        <v/>
      </c>
      <c r="D25" s="34">
        <f>INDEX(Team_Weeks!$B:$B,$I25)</f>
        <v/>
      </c>
      <c r="E25" s="34">
        <f>INDEX(Team_Weeks!$C:$C,$I25)</f>
        <v/>
      </c>
      <c r="F25" s="35">
        <f>IFERROR(INDEX(Owners!$C$2:$C$100,MATCH(INDEX(Team_Weeks!$L:$L,$I25),Owners!$A$2:$A$100,0)),INDEX(Team_Weeks!$L:$L,$I25))</f>
        <v/>
      </c>
      <c r="G25" s="49">
        <f>INDEX(Team_Weeks!$H:$H,$I25)</f>
        <v/>
      </c>
      <c r="H25" s="35">
        <f>INDEX(Team_Weeks!$D:$D,$I25)</f>
        <v/>
      </c>
      <c r="I25" s="2">
        <f>SUMPRODUCT(MAX((Team_Weeks!$J$2:$J$10000=C25)*ROW(Team_Weeks!$J$2:$J$10000)))</f>
        <v/>
      </c>
    </row>
    <row r="26">
      <c r="A26" s="31" t="n">
        <v>9</v>
      </c>
      <c r="B26" s="32">
        <f>IFERROR(INDEX(Owners!$C$2:$C$100,MATCH(INDEX(Team_Weeks!$K:$K,$I26),Owners!$A$2:$A$100,0)),INDEX(Team_Weeks!$K:$K,$I26))</f>
        <v/>
      </c>
      <c r="C26" s="51">
        <f>LARGE(Team_Weeks!$J$2:$J$10000,9)</f>
        <v/>
      </c>
      <c r="D26" s="31">
        <f>INDEX(Team_Weeks!$B:$B,$I26)</f>
        <v/>
      </c>
      <c r="E26" s="31">
        <f>INDEX(Team_Weeks!$C:$C,$I26)</f>
        <v/>
      </c>
      <c r="F26" s="32">
        <f>IFERROR(INDEX(Owners!$C$2:$C$100,MATCH(INDEX(Team_Weeks!$L:$L,$I26),Owners!$A$2:$A$100,0)),INDEX(Team_Weeks!$L:$L,$I26))</f>
        <v/>
      </c>
      <c r="G26" s="51">
        <f>INDEX(Team_Weeks!$H:$H,$I26)</f>
        <v/>
      </c>
      <c r="H26" s="32">
        <f>INDEX(Team_Weeks!$D:$D,$I26)</f>
        <v/>
      </c>
      <c r="I26" s="2">
        <f>SUMPRODUCT(MAX((Team_Weeks!$J$2:$J$10000=C26)*ROW(Team_Weeks!$J$2:$J$10000)))</f>
        <v/>
      </c>
    </row>
    <row r="27">
      <c r="A27" s="34" t="n">
        <v>10</v>
      </c>
      <c r="B27" s="35">
        <f>IFERROR(INDEX(Owners!$C$2:$C$100,MATCH(INDEX(Team_Weeks!$K:$K,$I27),Owners!$A$2:$A$100,0)),INDEX(Team_Weeks!$K:$K,$I27))</f>
        <v/>
      </c>
      <c r="C27" s="49">
        <f>LARGE(Team_Weeks!$J$2:$J$10000,10)</f>
        <v/>
      </c>
      <c r="D27" s="34">
        <f>INDEX(Team_Weeks!$B:$B,$I27)</f>
        <v/>
      </c>
      <c r="E27" s="34">
        <f>INDEX(Team_Weeks!$C:$C,$I27)</f>
        <v/>
      </c>
      <c r="F27" s="35">
        <f>IFERROR(INDEX(Owners!$C$2:$C$100,MATCH(INDEX(Team_Weeks!$L:$L,$I27),Owners!$A$2:$A$100,0)),INDEX(Team_Weeks!$L:$L,$I27))</f>
        <v/>
      </c>
      <c r="G27" s="49">
        <f>INDEX(Team_Weeks!$H:$H,$I27)</f>
        <v/>
      </c>
      <c r="H27" s="35">
        <f>INDEX(Team_Weeks!$D:$D,$I27)</f>
        <v/>
      </c>
      <c r="I27" s="2">
        <f>SUMPRODUCT(MAX((Team_Weeks!$J$2:$J$10000=C27)*ROW(Team_Weeks!$J$2:$J$10000)))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Yeyo  —  Gabriel Rockwell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TONYCLIF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2026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PACO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PEPSALFA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ISAROD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VARO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PUENTETU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ALEXAODE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LDV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Lamar Jackson</t>
        </is>
      </c>
      <c r="C52" s="47" t="n"/>
      <c r="D52" s="47" t="n"/>
      <c r="E52" s="47" t="n"/>
      <c r="F52" s="57" t="inlineStr">
        <is>
          <t>41 starts</t>
        </is>
      </c>
      <c r="G52" s="47" t="n"/>
      <c r="H52" s="61" t="inlineStr">
        <is>
          <t>2020-2024 · 988.2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Josh Jacobs</t>
        </is>
      </c>
      <c r="C53" s="47" t="n"/>
      <c r="D53" s="47" t="n"/>
      <c r="E53" s="47" t="n"/>
      <c r="F53" s="60" t="inlineStr">
        <is>
          <t>49 games</t>
        </is>
      </c>
      <c r="G53" s="47" t="n"/>
      <c r="H53" s="62" t="inlineStr">
        <is>
          <t>2021-2023 · started 40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Lamar Jackson</t>
        </is>
      </c>
      <c r="C54" s="47" t="n"/>
      <c r="D54" s="47" t="n"/>
      <c r="E54" s="47" t="n"/>
      <c r="F54" s="57" t="inlineStr">
        <is>
          <t>988.2 pts</t>
        </is>
      </c>
      <c r="G54" s="47" t="n"/>
      <c r="H54" s="61" t="inlineStr">
        <is>
          <t>2020-2024 · 41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Tyreek Hill</t>
        </is>
      </c>
      <c r="C55" s="47" t="n"/>
      <c r="D55" s="47" t="n"/>
      <c r="E55" s="47" t="n"/>
      <c r="F55" s="60" t="inlineStr">
        <is>
          <t>55.4 pts</t>
        </is>
      </c>
      <c r="G55" s="47" t="n"/>
      <c r="H55" s="62" t="inlineStr">
        <is>
          <t>2020 week 12 vs E-Man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2016</v>
      </c>
      <c r="B59" s="61" t="inlineStr">
        <is>
          <t>Amari Cooper</t>
        </is>
      </c>
      <c r="C59" s="47" t="n"/>
      <c r="D59" s="47" t="n"/>
      <c r="E59" s="34" t="n">
        <v>12</v>
      </c>
      <c r="F59" s="61" t="inlineStr">
        <is>
          <t>Antonio Brown</t>
        </is>
      </c>
      <c r="G59" s="47" t="n"/>
      <c r="H59" s="47" t="n"/>
      <c r="I59" s="54" t="n">
        <v>146.8</v>
      </c>
      <c r="J59" s="35" t="inlineStr">
        <is>
          <t>Andy Dalton · 32.3 (wk 7)</t>
        </is>
      </c>
    </row>
    <row r="60">
      <c r="A60" s="50" t="n">
        <v>2017</v>
      </c>
      <c r="B60" s="62" t="inlineStr">
        <is>
          <t>Kareem Hunt</t>
        </is>
      </c>
      <c r="C60" s="47" t="n"/>
      <c r="D60" s="47" t="n"/>
      <c r="E60" s="31" t="n">
        <v>14</v>
      </c>
      <c r="F60" s="62" t="inlineStr">
        <is>
          <t>Kareem Hunt</t>
        </is>
      </c>
      <c r="G60" s="47" t="n"/>
      <c r="H60" s="47" t="n"/>
      <c r="I60" s="55" t="n">
        <v>218.9</v>
      </c>
      <c r="J60" s="32" t="inlineStr">
        <is>
          <t>Kareem Hunt · 42.6 (wk 1)</t>
        </is>
      </c>
    </row>
    <row r="61">
      <c r="A61" s="48" t="n">
        <v>2018</v>
      </c>
      <c r="B61" s="61" t="inlineStr">
        <is>
          <t>Zach Ertz</t>
        </is>
      </c>
      <c r="C61" s="47" t="n"/>
      <c r="D61" s="47" t="n"/>
      <c r="E61" s="34" t="n">
        <v>14</v>
      </c>
      <c r="F61" s="61" t="inlineStr">
        <is>
          <t>Cam Newton</t>
        </is>
      </c>
      <c r="G61" s="47" t="n"/>
      <c r="H61" s="47" t="n"/>
      <c r="I61" s="54" t="n">
        <v>255.7</v>
      </c>
      <c r="J61" s="35" t="inlineStr">
        <is>
          <t>Cam Newton · 30.6 (wk 2)</t>
        </is>
      </c>
    </row>
    <row r="62">
      <c r="A62" s="50" t="n">
        <v>2019</v>
      </c>
      <c r="B62" s="62" t="inlineStr">
        <is>
          <t>Nick Chubb</t>
        </is>
      </c>
      <c r="C62" s="47" t="n"/>
      <c r="D62" s="47" t="n"/>
      <c r="E62" s="31" t="n">
        <v>14</v>
      </c>
      <c r="F62" s="62" t="inlineStr">
        <is>
          <t>Aaron Rodgers</t>
        </is>
      </c>
      <c r="G62" s="47" t="n"/>
      <c r="H62" s="47" t="n"/>
      <c r="I62" s="55" t="n">
        <v>244.7</v>
      </c>
      <c r="J62" s="32" t="inlineStr">
        <is>
          <t>Aaron Rodgers · 45.8 (wk 7)</t>
        </is>
      </c>
    </row>
    <row r="63">
      <c r="A63" s="48" t="n">
        <v>2020</v>
      </c>
      <c r="B63" s="61" t="inlineStr">
        <is>
          <t>Tyreek Hill</t>
        </is>
      </c>
      <c r="C63" s="47" t="n"/>
      <c r="D63" s="47" t="n"/>
      <c r="E63" s="34" t="n">
        <v>14</v>
      </c>
      <c r="F63" s="61" t="inlineStr">
        <is>
          <t>Tyreek Hill</t>
        </is>
      </c>
      <c r="G63" s="47" t="n"/>
      <c r="H63" s="47" t="n"/>
      <c r="I63" s="54" t="n">
        <v>268.8</v>
      </c>
      <c r="J63" s="35" t="inlineStr">
        <is>
          <t>Tyreek Hill · 55.4 (wk 12)</t>
        </is>
      </c>
    </row>
    <row r="64">
      <c r="A64" s="50" t="n">
        <v>2021</v>
      </c>
      <c r="B64" s="62" t="inlineStr">
        <is>
          <t>Stefon Diggs</t>
        </is>
      </c>
      <c r="C64" s="47" t="n"/>
      <c r="D64" s="47" t="n"/>
      <c r="E64" s="31" t="n">
        <v>15</v>
      </c>
      <c r="F64" s="62" t="inlineStr">
        <is>
          <t>Stefon Diggs</t>
        </is>
      </c>
      <c r="G64" s="47" t="n"/>
      <c r="H64" s="47" t="n"/>
      <c r="I64" s="55" t="n">
        <v>203.9</v>
      </c>
      <c r="J64" s="32" t="inlineStr">
        <is>
          <t>Joe Burrow · 40.1 (wk 16)</t>
        </is>
      </c>
    </row>
    <row r="65">
      <c r="A65" s="48" t="n">
        <v>2022</v>
      </c>
      <c r="B65" s="61" t="inlineStr">
        <is>
          <t>Joe Burrow</t>
        </is>
      </c>
      <c r="C65" s="47" t="n"/>
      <c r="D65" s="47" t="n"/>
      <c r="E65" s="34" t="n">
        <v>16</v>
      </c>
      <c r="F65" s="61" t="inlineStr">
        <is>
          <t>Joe Burrow</t>
        </is>
      </c>
      <c r="G65" s="47" t="n"/>
      <c r="H65" s="47" t="n"/>
      <c r="I65" s="54" t="n">
        <v>365.1</v>
      </c>
      <c r="J65" s="35" t="inlineStr">
        <is>
          <t>Josh Jacobs · 47.3 (wk 12)</t>
        </is>
      </c>
    </row>
    <row r="66">
      <c r="A66" s="50" t="n">
        <v>2023</v>
      </c>
      <c r="B66" s="62" t="inlineStr">
        <is>
          <t>Bijan Robinson</t>
        </is>
      </c>
      <c r="C66" s="47" t="n"/>
      <c r="D66" s="47" t="n"/>
      <c r="E66" s="31" t="n">
        <v>15</v>
      </c>
      <c r="F66" s="62" t="inlineStr">
        <is>
          <t>Lamar Jackson</t>
        </is>
      </c>
      <c r="G66" s="47" t="n"/>
      <c r="H66" s="47" t="n"/>
      <c r="I66" s="55" t="n">
        <v>338.5</v>
      </c>
      <c r="J66" s="32" t="inlineStr">
        <is>
          <t>Lamar Jackson · 48.3 (wk 17)</t>
        </is>
      </c>
    </row>
    <row r="67">
      <c r="A67" s="48" t="n">
        <v>2024</v>
      </c>
      <c r="B67" s="61" t="inlineStr">
        <is>
          <t>Lamar Jackson</t>
        </is>
      </c>
      <c r="C67" s="47" t="n"/>
      <c r="D67" s="47" t="n"/>
      <c r="E67" s="34" t="n">
        <v>15</v>
      </c>
      <c r="F67" s="61" t="inlineStr">
        <is>
          <t>Lamar Jackson</t>
        </is>
      </c>
      <c r="G67" s="47" t="n"/>
      <c r="H67" s="47" t="n"/>
      <c r="I67" s="54" t="n">
        <v>387.3</v>
      </c>
      <c r="J67" s="35" t="inlineStr">
        <is>
          <t>Lamar Jackson · 36.4 (wk 7)</t>
        </is>
      </c>
    </row>
    <row r="68">
      <c r="A68" s="50" t="n">
        <v>2025</v>
      </c>
      <c r="B68" s="62" t="inlineStr">
        <is>
          <t>Trey McBride</t>
        </is>
      </c>
      <c r="C68" s="47" t="n"/>
      <c r="D68" s="47" t="n"/>
      <c r="E68" s="31" t="n">
        <v>16</v>
      </c>
      <c r="F68" s="62" t="inlineStr">
        <is>
          <t>Jared Goff</t>
        </is>
      </c>
      <c r="G68" s="47" t="n"/>
      <c r="H68" s="47" t="n"/>
      <c r="I68" s="55" t="n">
        <v>245</v>
      </c>
      <c r="J68" s="32" t="inlineStr">
        <is>
          <t>Jared Goff · 36.0 (wk 2)</t>
        </is>
      </c>
    </row>
    <row r="69">
      <c r="A69" s="48" t="n">
        <v>2026</v>
      </c>
      <c r="B69" s="61" t="inlineStr">
        <is>
          <t>Jonathan Taylor</t>
        </is>
      </c>
      <c r="C69" s="47" t="n"/>
      <c r="D69" s="47" t="n"/>
      <c r="E69" s="34" t="n">
        <v>4</v>
      </c>
      <c r="F69" s="61" t="inlineStr">
        <is>
          <t>Jonathan Taylor</t>
        </is>
      </c>
      <c r="G69" s="47" t="n"/>
      <c r="H69" s="47" t="n"/>
      <c r="I69" s="54" t="n">
        <v>81.2</v>
      </c>
      <c r="J69" s="35" t="inlineStr">
        <is>
          <t>Ashton Jeanty · 29.7 (wk 1)</t>
        </is>
      </c>
    </row>
  </sheetData>
  <mergeCells count="56">
    <mergeCell ref="B60:D60"/>
    <mergeCell ref="B67:D67"/>
    <mergeCell ref="F5:H5"/>
    <mergeCell ref="B7:C7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M6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Huero  —  Hector Figueroa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HUERO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43" t="inlineStr">
        <is>
          <t>Total</t>
        </is>
      </c>
      <c r="B23" s="44" t="n"/>
      <c r="C23" s="45">
        <f>SUM(C14:C22)</f>
        <v/>
      </c>
      <c r="D23" s="45">
        <f>SUM(D14:D22)</f>
        <v/>
      </c>
      <c r="E23" s="45">
        <f>SUM(E14:E22)</f>
        <v/>
      </c>
      <c r="F23" s="46">
        <f>SUM(F14:F22)</f>
        <v/>
      </c>
      <c r="G23" s="46">
        <f>SUM(G14:G22)</f>
        <v/>
      </c>
      <c r="H23" s="44" t="n"/>
      <c r="I23" s="44" t="n"/>
      <c r="J23" s="44" t="n"/>
      <c r="K23" s="44" t="n"/>
    </row>
    <row r="25" ht="20" customHeight="1">
      <c r="A25" s="29" t="inlineStr">
        <is>
          <t>HEAD-TO-HEAD  (all games, regular season + playoffs)</t>
        </is>
      </c>
      <c r="B25" s="30" t="n"/>
      <c r="C25" s="30" t="n"/>
      <c r="D25" s="30" t="n"/>
      <c r="E25" s="30" t="n"/>
      <c r="F25" s="30" t="n"/>
      <c r="G25" s="30" t="n"/>
      <c r="H25" s="30" t="n"/>
      <c r="I25" s="30" t="n"/>
      <c r="J25" s="30" t="n"/>
      <c r="K25" s="30" t="n"/>
    </row>
    <row r="26" ht="30" customHeight="1">
      <c r="A26" s="12" t="inlineStr">
        <is>
          <t>Opponent</t>
        </is>
      </c>
      <c r="B26" s="13" t="inlineStr">
        <is>
          <t>Games</t>
        </is>
      </c>
      <c r="C26" s="13" t="inlineStr">
        <is>
          <t>W</t>
        </is>
      </c>
      <c r="D26" s="13" t="inlineStr">
        <is>
          <t>L</t>
        </is>
      </c>
      <c r="E26" s="13" t="inlineStr">
        <is>
          <t>T</t>
        </is>
      </c>
      <c r="F26" s="13" t="inlineStr">
        <is>
          <t>Win %</t>
        </is>
      </c>
      <c r="G26" s="13" t="inlineStr">
        <is>
          <t>Points for</t>
        </is>
      </c>
      <c r="H26" s="13" t="inlineStr">
        <is>
          <t>Points against</t>
        </is>
      </c>
      <c r="I26" s="13" t="inlineStr">
        <is>
          <t>Playoff meetings (W-L)</t>
        </is>
      </c>
    </row>
    <row r="27">
      <c r="A27" s="14">
        <f>IFERROR(INDEX(Owners!$C$2:$C$100,MATCH($L27,Owners!$A$2:$A$100,0)),$L27)</f>
        <v/>
      </c>
      <c r="B27" s="34">
        <f>C27+D27+E27</f>
        <v/>
      </c>
      <c r="C27" s="34">
        <f>COUNTIFS(Team_Weeks!$K$2:$K$10000,$B$2,Team_Weeks!$L$2:$L$10000,$L27,Team_Weeks!$I$2:$I$10000,"W")</f>
        <v/>
      </c>
      <c r="D27" s="34">
        <f>COUNTIFS(Team_Weeks!$K$2:$K$10000,$B$2,Team_Weeks!$L$2:$L$10000,$L27,Team_Weeks!$I$2:$I$10000,"L")</f>
        <v/>
      </c>
      <c r="E27" s="34">
        <f>COUNTIFS(Team_Weeks!$K$2:$K$10000,$B$2,Team_Weeks!$L$2:$L$10000,$L27,Team_Weeks!$I$2:$I$10000,"T")</f>
        <v/>
      </c>
      <c r="F27" s="39">
        <f>IFERROR((C27+0.5*E27)/B27,"")</f>
        <v/>
      </c>
      <c r="G27" s="54">
        <f>SUMIFS(Team_Weeks!$G$2:$G$10000,Team_Weeks!$K$2:$K$10000,$B$2,Team_Weeks!$L$2:$L$10000,$L27)</f>
        <v/>
      </c>
      <c r="H27" s="54">
        <f>SUMIFS(Team_Weeks!$H$2:$H$10000,Team_Weeks!$K$2:$K$10000,$B$2,Team_Weeks!$L$2:$L$10000,$L27)</f>
        <v/>
      </c>
      <c r="I27" s="34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PACO</t>
        </is>
      </c>
    </row>
    <row r="28">
      <c r="A28" s="19">
        <f>IFERROR(INDEX(Owners!$C$2:$C$100,MATCH($L28,Owners!$A$2:$A$100,0)),$L28)</f>
        <v/>
      </c>
      <c r="B28" s="31">
        <f>C28+D28+E28</f>
        <v/>
      </c>
      <c r="C28" s="31">
        <f>COUNTIFS(Team_Weeks!$K$2:$K$10000,$B$2,Team_Weeks!$L$2:$L$10000,$L28,Team_Weeks!$I$2:$I$10000,"W")</f>
        <v/>
      </c>
      <c r="D28" s="31">
        <f>COUNTIFS(Team_Weeks!$K$2:$K$10000,$B$2,Team_Weeks!$L$2:$L$10000,$L28,Team_Weeks!$I$2:$I$10000,"L")</f>
        <v/>
      </c>
      <c r="E28" s="31">
        <f>COUNTIFS(Team_Weeks!$K$2:$K$10000,$B$2,Team_Weeks!$L$2:$L$10000,$L28,Team_Weeks!$I$2:$I$10000,"T")</f>
        <v/>
      </c>
      <c r="F28" s="21">
        <f>IFERROR((C28+0.5*E28)/B28,"")</f>
        <v/>
      </c>
      <c r="G28" s="55">
        <f>SUMIFS(Team_Weeks!$G$2:$G$10000,Team_Weeks!$K$2:$K$10000,$B$2,Team_Weeks!$L$2:$L$10000,$L28)</f>
        <v/>
      </c>
      <c r="H28" s="55">
        <f>SUMIFS(Team_Weeks!$H$2:$H$10000,Team_Weeks!$K$2:$K$10000,$B$2,Team_Weeks!$L$2:$L$10000,$L28)</f>
        <v/>
      </c>
      <c r="I28" s="31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VARO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JCHAPS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PEPSALFA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ABARBA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LDV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ISAROD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ALEXAODE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TONYCLIF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PUENTETU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PITACIOC</t>
        </is>
      </c>
    </row>
    <row r="40" ht="20" customHeight="1">
      <c r="A40" s="29" t="inlineStr">
        <is>
          <t>PERSONAL RECORDS</t>
        </is>
      </c>
      <c r="B40" s="30" t="n"/>
      <c r="C40" s="30" t="n"/>
      <c r="D40" s="30" t="n"/>
      <c r="E40" s="30" t="n"/>
      <c r="F40" s="30" t="n"/>
      <c r="G40" s="30" t="n"/>
      <c r="H40" s="30" t="n"/>
      <c r="I40" s="30" t="n"/>
      <c r="J40" s="30" t="n"/>
      <c r="K40" s="30" t="n"/>
    </row>
    <row r="41">
      <c r="A41" s="12" t="inlineStr">
        <is>
          <t>Record</t>
        </is>
      </c>
      <c r="B41" s="13" t="inlineStr">
        <is>
          <t>Score / margin</t>
        </is>
      </c>
      <c r="C41" s="13" t="inlineStr">
        <is>
          <t>Year</t>
        </is>
      </c>
      <c r="D41" s="13" t="inlineStr">
        <is>
          <t>Week</t>
        </is>
      </c>
      <c r="E41" s="56" t="inlineStr">
        <is>
          <t>Opponent</t>
        </is>
      </c>
      <c r="F41" s="47" t="n"/>
      <c r="G41" s="47" t="n"/>
      <c r="H41" s="13" t="inlineStr">
        <is>
          <t>Opp. score</t>
        </is>
      </c>
    </row>
    <row r="42">
      <c r="A42" s="48" t="inlineStr">
        <is>
          <t>Highest score</t>
        </is>
      </c>
      <c r="B42" s="49">
        <f>_xlfn.MAXIFS(Team_Weeks!$G$2:$G$10000,Team_Weeks!$K$2:$K$10000,$B$2)</f>
        <v/>
      </c>
      <c r="C42" s="34">
        <f>IF($M42=0,"",INDEX(Team_Weeks!$B:$B,$M42))</f>
        <v/>
      </c>
      <c r="D42" s="34">
        <f>IF($M42=0,"",INDEX(Team_Weeks!$C:$C,$M42))</f>
        <v/>
      </c>
      <c r="E42" s="57">
        <f>IF($M42=0,"",IFERROR(INDEX(Owners!$C$2:$C$100,MATCH(INDEX(Team_Weeks!$L:$L,$M42),Owners!$A$2:$A$100,0)),INDEX(Team_Weeks!$L:$L,$M42)))</f>
        <v/>
      </c>
      <c r="F42" s="47" t="n"/>
      <c r="G42" s="47" t="n"/>
      <c r="H42" s="49">
        <f>IF($M42=0,"",INDEX(Team_Weeks!$H:$H,$M42))</f>
        <v/>
      </c>
      <c r="M42" s="2">
        <f>SUMPRODUCT(MAX((Team_Weeks!$K$2:$K$10000=$B$2)*(Team_Weeks!$G$2:$G$10000=B42)*ROW(Team_Weeks!$K$2:$K$10000)))</f>
        <v/>
      </c>
    </row>
    <row r="43">
      <c r="A43" s="50" t="inlineStr">
        <is>
          <t>Lowest score</t>
        </is>
      </c>
      <c r="B43" s="51">
        <f>_xlfn.MINIFS(Team_Weeks!$G$2:$G$10000,Team_Weeks!$K$2:$K$10000,$B$2,Team_Weeks!$G$2:$G$10000,"&gt;0",Team_Weeks!$H$2:$H$10000,"&gt;0")</f>
        <v/>
      </c>
      <c r="C43" s="31">
        <f>IF($M43=0,"",INDEX(Team_Weeks!$B:$B,$M43))</f>
        <v/>
      </c>
      <c r="D43" s="31">
        <f>IF($M43=0,"",INDEX(Team_Weeks!$C:$C,$M43))</f>
        <v/>
      </c>
      <c r="E43" s="60">
        <f>IF($M43=0,"",IFERROR(INDEX(Owners!$C$2:$C$100,MATCH(INDEX(Team_Weeks!$L:$L,$M43),Owners!$A$2:$A$100,0)),INDEX(Team_Weeks!$L:$L,$M43)))</f>
        <v/>
      </c>
      <c r="F43" s="47" t="n"/>
      <c r="G43" s="47" t="n"/>
      <c r="H43" s="51">
        <f>IF($M43=0,"",INDEX(Team_Weeks!$H:$H,$M43))</f>
        <v/>
      </c>
      <c r="M43" s="2">
        <f>SUMPRODUCT(MAX((Team_Weeks!$K$2:$K$10000=$B$2)*(Team_Weeks!$G$2:$G$10000=B43)*ROW(Team_Weeks!$K$2:$K$10000)))</f>
        <v/>
      </c>
    </row>
    <row r="44">
      <c r="A44" s="48" t="inlineStr">
        <is>
          <t>Biggest win (margin)</t>
        </is>
      </c>
      <c r="B44" s="49">
        <f>_xlfn.MAXIFS(Team_Weeks!$J$2:$J$10000,Team_Weeks!$K$2:$K$10000,$B$2,Team_Weeks!$G$2:$G$10000,"&gt;0",Team_Weeks!$H$2:$H$10000,"&gt;0")</f>
        <v/>
      </c>
      <c r="C44" s="34">
        <f>IF($M44=0,"",INDEX(Team_Weeks!$B:$B,$M44))</f>
        <v/>
      </c>
      <c r="D44" s="34">
        <f>IF($M44=0,"",INDEX(Team_Weeks!$C:$C,$M44))</f>
        <v/>
      </c>
      <c r="E44" s="57">
        <f>IF($M44=0,"",IFERROR(INDEX(Owners!$C$2:$C$100,MATCH(INDEX(Team_Weeks!$L:$L,$M44),Owners!$A$2:$A$100,0)),INDEX(Team_Weeks!$L:$L,$M44)))</f>
        <v/>
      </c>
      <c r="F44" s="47" t="n"/>
      <c r="G44" s="47" t="n"/>
      <c r="H44" s="49">
        <f>IF($M44=0,"",INDEX(Team_Weeks!$H:$H,$M44))</f>
        <v/>
      </c>
      <c r="M44" s="2">
        <f>SUMPRODUCT(MAX((Team_Weeks!$K$2:$K$10000=$B$2)*(Team_Weeks!$J$2:$J$10000=B44)*ROW(Team_Weeks!$K$2:$K$10000)))</f>
        <v/>
      </c>
    </row>
    <row r="45">
      <c r="A45" s="50" t="inlineStr">
        <is>
          <t>Biggest loss (margin)</t>
        </is>
      </c>
      <c r="B45" s="51">
        <f>_xlfn.MINIFS(Team_Weeks!$J$2:$J$10000,Team_Weeks!$K$2:$K$10000,$B$2,Team_Weeks!$G$2:$G$10000,"&gt;0",Team_Weeks!$H$2:$H$10000,"&gt;0")</f>
        <v/>
      </c>
      <c r="C45" s="31">
        <f>IF($M45=0,"",INDEX(Team_Weeks!$B:$B,$M45))</f>
        <v/>
      </c>
      <c r="D45" s="31">
        <f>IF($M45=0,"",INDEX(Team_Weeks!$C:$C,$M45))</f>
        <v/>
      </c>
      <c r="E45" s="60">
        <f>IF($M45=0,"",IFERROR(INDEX(Owners!$C$2:$C$100,MATCH(INDEX(Team_Weeks!$L:$L,$M45),Owners!$A$2:$A$100,0)),INDEX(Team_Weeks!$L:$L,$M45)))</f>
        <v/>
      </c>
      <c r="F45" s="47" t="n"/>
      <c r="G45" s="47" t="n"/>
      <c r="H45" s="51">
        <f>IF($M45=0,"",INDEX(Team_Weeks!$H:$H,$M45))</f>
        <v/>
      </c>
      <c r="M45" s="2">
        <f>SUMPRODUCT(MAX((Team_Weeks!$K$2:$K$10000=$B$2)*(Team_Weeks!$J$2:$J$10000=B45)*ROW(Team_Weeks!$K$2:$K$10000)))</f>
        <v/>
      </c>
    </row>
    <row r="47" ht="20" customHeight="1">
      <c r="A47" s="29" t="inlineStr">
        <is>
          <t>TOP PLAYERS — ALL TIME  (points counted while started)</t>
        </is>
      </c>
      <c r="B47" s="30" t="n"/>
      <c r="C47" s="30" t="n"/>
      <c r="D47" s="30" t="n"/>
      <c r="E47" s="30" t="n"/>
      <c r="F47" s="30" t="n"/>
      <c r="G47" s="30" t="n"/>
      <c r="H47" s="30" t="n"/>
      <c r="I47" s="30" t="n"/>
      <c r="J47" s="30" t="n"/>
      <c r="K47" s="30" t="n"/>
    </row>
    <row r="48">
      <c r="A48" s="12" t="inlineStr"/>
      <c r="B48" s="56" t="inlineStr">
        <is>
          <t>Player</t>
        </is>
      </c>
      <c r="C48" s="47" t="n"/>
      <c r="D48" s="47" t="n"/>
      <c r="E48" s="47" t="n"/>
      <c r="F48" s="56" t="inlineStr">
        <is>
          <t>Total</t>
        </is>
      </c>
      <c r="G48" s="47" t="n"/>
      <c r="H48" s="56" t="inlineStr">
        <is>
          <t>Details</t>
        </is>
      </c>
      <c r="I48" s="47" t="n"/>
      <c r="J48" s="47" t="n"/>
      <c r="K48" s="47" t="n"/>
    </row>
    <row r="49">
      <c r="A49" s="37" t="inlineStr">
        <is>
          <t>Most-started player</t>
        </is>
      </c>
      <c r="B49" s="61" t="inlineStr">
        <is>
          <t>Ezekiel Elliott</t>
        </is>
      </c>
      <c r="C49" s="47" t="n"/>
      <c r="D49" s="47" t="n"/>
      <c r="E49" s="47" t="n"/>
      <c r="F49" s="57" t="inlineStr">
        <is>
          <t>30 starts</t>
        </is>
      </c>
      <c r="G49" s="47" t="n"/>
      <c r="H49" s="61" t="inlineStr">
        <is>
          <t>2018-2021 · 452.0 pts as a starter</t>
        </is>
      </c>
      <c r="I49" s="47" t="n"/>
      <c r="J49" s="47" t="n"/>
      <c r="K49" s="47" t="n"/>
    </row>
    <row r="50">
      <c r="A50" s="52" t="inlineStr">
        <is>
          <t>Most games on roster</t>
        </is>
      </c>
      <c r="B50" s="62" t="inlineStr">
        <is>
          <t>Jalen Hurts</t>
        </is>
      </c>
      <c r="C50" s="47" t="n"/>
      <c r="D50" s="47" t="n"/>
      <c r="E50" s="47" t="n"/>
      <c r="F50" s="60" t="inlineStr">
        <is>
          <t>33 games</t>
        </is>
      </c>
      <c r="G50" s="47" t="n"/>
      <c r="H50" s="62" t="inlineStr">
        <is>
          <t>2021-2022 · started 28 of them</t>
        </is>
      </c>
      <c r="I50" s="47" t="n"/>
      <c r="J50" s="47" t="n"/>
      <c r="K50" s="47" t="n"/>
    </row>
    <row r="51">
      <c r="A51" s="37" t="inlineStr">
        <is>
          <t>Most points scored (as starter)</t>
        </is>
      </c>
      <c r="B51" s="61" t="inlineStr">
        <is>
          <t>Jalen Hurts</t>
        </is>
      </c>
      <c r="C51" s="47" t="n"/>
      <c r="D51" s="47" t="n"/>
      <c r="E51" s="47" t="n"/>
      <c r="F51" s="57" t="inlineStr">
        <is>
          <t>664.8 pts</t>
        </is>
      </c>
      <c r="G51" s="47" t="n"/>
      <c r="H51" s="61" t="inlineStr">
        <is>
          <t>2021-2022 · 28 starts</t>
        </is>
      </c>
      <c r="I51" s="47" t="n"/>
      <c r="J51" s="47" t="n"/>
      <c r="K51" s="47" t="n"/>
    </row>
    <row r="52">
      <c r="A52" s="52" t="inlineStr">
        <is>
          <t>Best single game</t>
        </is>
      </c>
      <c r="B52" s="62" t="inlineStr">
        <is>
          <t>Todd Gurley</t>
        </is>
      </c>
      <c r="C52" s="47" t="n"/>
      <c r="D52" s="47" t="n"/>
      <c r="E52" s="47" t="n"/>
      <c r="F52" s="60" t="inlineStr">
        <is>
          <t>44.0 pts</t>
        </is>
      </c>
      <c r="G52" s="47" t="n"/>
      <c r="H52" s="62" t="inlineStr">
        <is>
          <t>2017 week 15 vs Pepe</t>
        </is>
      </c>
      <c r="I52" s="47" t="n"/>
      <c r="J52" s="47" t="n"/>
      <c r="K52" s="47" t="n"/>
    </row>
    <row r="54" ht="20" customHeight="1">
      <c r="A54" s="29" t="inlineStr">
        <is>
          <t>TOP PLAYERS — BY YEAR</t>
        </is>
      </c>
      <c r="B54" s="30" t="n"/>
      <c r="C54" s="30" t="n"/>
      <c r="D54" s="30" t="n"/>
      <c r="E54" s="30" t="n"/>
      <c r="F54" s="30" t="n"/>
      <c r="G54" s="30" t="n"/>
      <c r="H54" s="30" t="n"/>
      <c r="I54" s="30" t="n"/>
      <c r="J54" s="30" t="n"/>
      <c r="K54" s="30" t="n"/>
    </row>
    <row r="55" ht="30" customHeight="1">
      <c r="A55" s="12" t="inlineStr">
        <is>
          <t>Year</t>
        </is>
      </c>
      <c r="B55" s="56" t="inlineStr">
        <is>
          <t>Most-started player</t>
        </is>
      </c>
      <c r="C55" s="47" t="n"/>
      <c r="D55" s="47" t="n"/>
      <c r="E55" s="13" t="inlineStr">
        <is>
          <t>Starts</t>
        </is>
      </c>
      <c r="F55" s="56" t="inlineStr">
        <is>
          <t>Most points scored</t>
        </is>
      </c>
      <c r="G55" s="47" t="n"/>
      <c r="H55" s="47" t="n"/>
      <c r="I55" s="13" t="inlineStr">
        <is>
          <t>Points</t>
        </is>
      </c>
      <c r="J55" s="13" t="inlineStr">
        <is>
          <t>Best single game</t>
        </is>
      </c>
    </row>
    <row r="56">
      <c r="A56" s="48" t="n">
        <v>2015</v>
      </c>
      <c r="B56" s="61" t="inlineStr">
        <is>
          <t>Antonio Brown</t>
        </is>
      </c>
      <c r="C56" s="47" t="n"/>
      <c r="D56" s="47" t="n"/>
      <c r="E56" s="34" t="n">
        <v>15</v>
      </c>
      <c r="F56" s="61" t="inlineStr">
        <is>
          <t>Tom Brady</t>
        </is>
      </c>
      <c r="G56" s="47" t="n"/>
      <c r="H56" s="47" t="n"/>
      <c r="I56" s="54" t="n">
        <v>329.1</v>
      </c>
      <c r="J56" s="35" t="inlineStr">
        <is>
          <t>Devonta Freeman · 37.3 (wk 3)</t>
        </is>
      </c>
    </row>
    <row r="57">
      <c r="A57" s="50" t="n">
        <v>2016</v>
      </c>
      <c r="B57" s="62" t="inlineStr">
        <is>
          <t>Mike Evans</t>
        </is>
      </c>
      <c r="C57" s="47" t="n"/>
      <c r="D57" s="47" t="n"/>
      <c r="E57" s="31" t="n">
        <v>11</v>
      </c>
      <c r="F57" s="62" t="inlineStr">
        <is>
          <t>Andrew Luck</t>
        </is>
      </c>
      <c r="G57" s="47" t="n"/>
      <c r="H57" s="47" t="n"/>
      <c r="I57" s="55" t="n">
        <v>180.1</v>
      </c>
      <c r="J57" s="32" t="inlineStr">
        <is>
          <t>Kirk Cousins · 36.2 (wk 12)</t>
        </is>
      </c>
    </row>
    <row r="58">
      <c r="A58" s="48" t="n">
        <v>2017</v>
      </c>
      <c r="B58" s="61" t="inlineStr">
        <is>
          <t>Todd Gurley</t>
        </is>
      </c>
      <c r="C58" s="47" t="n"/>
      <c r="D58" s="47" t="n"/>
      <c r="E58" s="34" t="n">
        <v>14</v>
      </c>
      <c r="F58" s="61" t="inlineStr">
        <is>
          <t>Todd Gurley</t>
        </is>
      </c>
      <c r="G58" s="47" t="n"/>
      <c r="H58" s="47" t="n"/>
      <c r="I58" s="54" t="n">
        <v>283.7</v>
      </c>
      <c r="J58" s="35" t="inlineStr">
        <is>
          <t>Todd Gurley · 44.0 (wk 15)</t>
        </is>
      </c>
    </row>
    <row r="59">
      <c r="A59" s="50" t="n">
        <v>2018</v>
      </c>
      <c r="B59" s="62" t="inlineStr">
        <is>
          <t>Ezekiel Elliott</t>
        </is>
      </c>
      <c r="C59" s="47" t="n"/>
      <c r="D59" s="47" t="n"/>
      <c r="E59" s="31" t="n">
        <v>14</v>
      </c>
      <c r="F59" s="62" t="inlineStr">
        <is>
          <t>Patrick Mahomes</t>
        </is>
      </c>
      <c r="G59" s="47" t="n"/>
      <c r="H59" s="47" t="n"/>
      <c r="I59" s="55" t="n">
        <v>368.6</v>
      </c>
      <c r="J59" s="32" t="inlineStr">
        <is>
          <t>Patrick Mahomes · 40.9 (wk 11)</t>
        </is>
      </c>
    </row>
    <row r="60">
      <c r="A60" s="48" t="n">
        <v>2019</v>
      </c>
      <c r="B60" s="61" t="inlineStr">
        <is>
          <t>Derrick Henry</t>
        </is>
      </c>
      <c r="C60" s="47" t="n"/>
      <c r="D60" s="47" t="n"/>
      <c r="E60" s="34" t="n">
        <v>14</v>
      </c>
      <c r="F60" s="61" t="inlineStr">
        <is>
          <t>Derrick Henry</t>
        </is>
      </c>
      <c r="G60" s="47" t="n"/>
      <c r="H60" s="47" t="n"/>
      <c r="I60" s="54" t="n">
        <v>252.5</v>
      </c>
      <c r="J60" s="35" t="inlineStr">
        <is>
          <t>Josh Allen · 35.8 (wk 11)</t>
        </is>
      </c>
    </row>
    <row r="61">
      <c r="A61" s="50" t="n">
        <v>2021</v>
      </c>
      <c r="B61" s="62" t="inlineStr">
        <is>
          <t>Ezekiel Elliott</t>
        </is>
      </c>
      <c r="C61" s="47" t="n"/>
      <c r="D61" s="47" t="n"/>
      <c r="E61" s="31" t="n">
        <v>16</v>
      </c>
      <c r="F61" s="62" t="inlineStr">
        <is>
          <t>Jalen Hurts</t>
        </is>
      </c>
      <c r="G61" s="47" t="n"/>
      <c r="H61" s="47" t="n"/>
      <c r="I61" s="55" t="n">
        <v>321</v>
      </c>
      <c r="J61" s="32" t="inlineStr">
        <is>
          <t>Jalen Hurts · 30.8 (wk 11)</t>
        </is>
      </c>
    </row>
    <row r="62">
      <c r="A62" s="48" t="n">
        <v>2022</v>
      </c>
      <c r="B62" s="61" t="inlineStr">
        <is>
          <t>Austin Ekeler</t>
        </is>
      </c>
      <c r="C62" s="47" t="n"/>
      <c r="D62" s="47" t="n"/>
      <c r="E62" s="34" t="n">
        <v>15</v>
      </c>
      <c r="F62" s="61" t="inlineStr">
        <is>
          <t>Jalen Hurts</t>
        </is>
      </c>
      <c r="G62" s="47" t="n"/>
      <c r="H62" s="47" t="n"/>
      <c r="I62" s="54" t="n">
        <v>343.9</v>
      </c>
      <c r="J62" s="35" t="inlineStr">
        <is>
          <t>Jalen Hurts · 36.4 (wk 13)</t>
        </is>
      </c>
    </row>
    <row r="63">
      <c r="A63" s="50" t="n">
        <v>2023</v>
      </c>
      <c r="B63" s="62" t="inlineStr">
        <is>
          <t>Amon-Ra St. Brown</t>
        </is>
      </c>
      <c r="C63" s="47" t="n"/>
      <c r="D63" s="47" t="n"/>
      <c r="E63" s="31" t="n">
        <v>14</v>
      </c>
      <c r="F63" s="62" t="inlineStr">
        <is>
          <t>Amon-Ra St. Brown</t>
        </is>
      </c>
      <c r="G63" s="47" t="n"/>
      <c r="H63" s="47" t="n"/>
      <c r="I63" s="55" t="n">
        <v>228.4</v>
      </c>
      <c r="J63" s="32" t="inlineStr">
        <is>
          <t>Travis Kelce · 29.9 (wk 7)</t>
        </is>
      </c>
    </row>
    <row r="64">
      <c r="A64" s="48" t="n">
        <v>2024</v>
      </c>
      <c r="B64" s="61" t="inlineStr">
        <is>
          <t>Jayden Daniels</t>
        </is>
      </c>
      <c r="C64" s="47" t="n"/>
      <c r="D64" s="47" t="n"/>
      <c r="E64" s="34" t="n">
        <v>15</v>
      </c>
      <c r="F64" s="61" t="inlineStr">
        <is>
          <t>Jayden Daniels</t>
        </is>
      </c>
      <c r="G64" s="47" t="n"/>
      <c r="H64" s="47" t="n"/>
      <c r="I64" s="54" t="n">
        <v>335.8</v>
      </c>
      <c r="J64" s="35" t="inlineStr">
        <is>
          <t>Jayden Daniels · 38.4 (wk 16)</t>
        </is>
      </c>
    </row>
  </sheetData>
  <mergeCells count="52">
    <mergeCell ref="B60:D60"/>
    <mergeCell ref="B49:E49"/>
    <mergeCell ref="F5:H5"/>
    <mergeCell ref="B7:C7"/>
    <mergeCell ref="B61:D61"/>
    <mergeCell ref="B57:D57"/>
    <mergeCell ref="F8:H8"/>
    <mergeCell ref="H48:K48"/>
    <mergeCell ref="B51:E51"/>
    <mergeCell ref="F62:H62"/>
    <mergeCell ref="B50:E50"/>
    <mergeCell ref="E45:G45"/>
    <mergeCell ref="F51:G51"/>
    <mergeCell ref="F56:H56"/>
    <mergeCell ref="F58:H58"/>
    <mergeCell ref="F9:H9"/>
    <mergeCell ref="F50:G50"/>
    <mergeCell ref="F61:H61"/>
    <mergeCell ref="B8:C8"/>
    <mergeCell ref="B55:D55"/>
    <mergeCell ref="B64:D64"/>
    <mergeCell ref="H50:K50"/>
    <mergeCell ref="E41:G41"/>
    <mergeCell ref="F60:H60"/>
    <mergeCell ref="B63:D63"/>
    <mergeCell ref="F7:H7"/>
    <mergeCell ref="B52:E52"/>
    <mergeCell ref="B10:C10"/>
    <mergeCell ref="B48:E48"/>
    <mergeCell ref="F57:H57"/>
    <mergeCell ref="B62:D62"/>
    <mergeCell ref="F64:H64"/>
    <mergeCell ref="B9:C9"/>
    <mergeCell ref="E43:G43"/>
    <mergeCell ref="H49:K49"/>
    <mergeCell ref="H51:K51"/>
    <mergeCell ref="F52:G52"/>
    <mergeCell ref="F63:H63"/>
    <mergeCell ref="B6:C6"/>
    <mergeCell ref="F10:H10"/>
    <mergeCell ref="E42:G42"/>
    <mergeCell ref="F6:H6"/>
    <mergeCell ref="F48:G48"/>
    <mergeCell ref="H52:K52"/>
    <mergeCell ref="B59:D59"/>
    <mergeCell ref="B5:C5"/>
    <mergeCell ref="F49:G49"/>
    <mergeCell ref="B56:D56"/>
    <mergeCell ref="B58:D58"/>
    <mergeCell ref="E44:G44"/>
    <mergeCell ref="F59:H59"/>
    <mergeCell ref="F55:H55"/>
  </mergeCells>
  <conditionalFormatting sqref="A14:K22">
    <cfRule type="expression" priority="1" dxfId="2">
      <formula>$I14="Champion"</formula>
    </cfRule>
  </conditionalFormatting>
  <conditionalFormatting sqref="F27:F38">
    <cfRule type="expression" priority="2" dxfId="3">
      <formula>AND(ISNUMBER(F27),F27&gt;0.5)</formula>
    </cfRule>
    <cfRule type="expression" priority="3" dxfId="4">
      <formula>AND(ISNUMBER(F27),F27&lt;0.5)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M7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Chaps  —  Jesus Figueroa Jr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JCHAPS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LDV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PUENTETU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PEPSALFA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TONYCLIF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VARO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ABARBA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PITACIOC</t>
        </is>
      </c>
    </row>
    <row r="44" ht="20" customHeight="1">
      <c r="A44" s="29" t="inlineStr">
        <is>
          <t>PERSONAL RECORDS</t>
        </is>
      </c>
      <c r="B44" s="30" t="n"/>
      <c r="C44" s="30" t="n"/>
      <c r="D44" s="30" t="n"/>
      <c r="E44" s="30" t="n"/>
      <c r="F44" s="30" t="n"/>
      <c r="G44" s="30" t="n"/>
      <c r="H44" s="30" t="n"/>
      <c r="I44" s="30" t="n"/>
      <c r="J44" s="30" t="n"/>
      <c r="K44" s="30" t="n"/>
    </row>
    <row r="45">
      <c r="A45" s="12" t="inlineStr">
        <is>
          <t>Record</t>
        </is>
      </c>
      <c r="B45" s="13" t="inlineStr">
        <is>
          <t>Score / margin</t>
        </is>
      </c>
      <c r="C45" s="13" t="inlineStr">
        <is>
          <t>Year</t>
        </is>
      </c>
      <c r="D45" s="13" t="inlineStr">
        <is>
          <t>Week</t>
        </is>
      </c>
      <c r="E45" s="56" t="inlineStr">
        <is>
          <t>Opponent</t>
        </is>
      </c>
      <c r="F45" s="47" t="n"/>
      <c r="G45" s="47" t="n"/>
      <c r="H45" s="13" t="inlineStr">
        <is>
          <t>Opp. score</t>
        </is>
      </c>
    </row>
    <row r="46">
      <c r="A46" s="48" t="inlineStr">
        <is>
          <t>Highest score</t>
        </is>
      </c>
      <c r="B46" s="49">
        <f>_xlfn.MAXIFS(Team_Weeks!$G$2:$G$10000,Team_Weeks!$K$2:$K$10000,$B$2)</f>
        <v/>
      </c>
      <c r="C46" s="34">
        <f>IF($M46=0,"",INDEX(Team_Weeks!$B:$B,$M46))</f>
        <v/>
      </c>
      <c r="D46" s="34">
        <f>IF($M46=0,"",INDEX(Team_Weeks!$C:$C,$M46))</f>
        <v/>
      </c>
      <c r="E46" s="57">
        <f>IF($M46=0,"",IFERROR(INDEX(Owners!$C$2:$C$100,MATCH(INDEX(Team_Weeks!$L:$L,$M46),Owners!$A$2:$A$100,0)),INDEX(Team_Weeks!$L:$L,$M46)))</f>
        <v/>
      </c>
      <c r="F46" s="47" t="n"/>
      <c r="G46" s="47" t="n"/>
      <c r="H46" s="49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50" t="inlineStr">
        <is>
          <t>Lowest score</t>
        </is>
      </c>
      <c r="B47" s="51">
        <f>_xlfn.MINIFS(Team_Weeks!$G$2:$G$10000,Team_Weeks!$K$2:$K$10000,$B$2,Team_Weeks!$G$2:$G$10000,"&gt;0",Team_Weeks!$H$2:$H$10000,"&gt;0")</f>
        <v/>
      </c>
      <c r="C47" s="31">
        <f>IF($M47=0,"",INDEX(Team_Weeks!$B:$B,$M47))</f>
        <v/>
      </c>
      <c r="D47" s="31">
        <f>IF($M47=0,"",INDEX(Team_Weeks!$C:$C,$M47))</f>
        <v/>
      </c>
      <c r="E47" s="60">
        <f>IF($M47=0,"",IFERROR(INDEX(Owners!$C$2:$C$100,MATCH(INDEX(Team_Weeks!$L:$L,$M47),Owners!$A$2:$A$100,0)),INDEX(Team_Weeks!$L:$L,$M47)))</f>
        <v/>
      </c>
      <c r="F47" s="47" t="n"/>
      <c r="G47" s="47" t="n"/>
      <c r="H47" s="51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48" t="inlineStr">
        <is>
          <t>Biggest win (margin)</t>
        </is>
      </c>
      <c r="B48" s="49">
        <f>_xlfn.MAXIFS(Team_Weeks!$J$2:$J$10000,Team_Weeks!$K$2:$K$10000,$B$2,Team_Weeks!$G$2:$G$10000,"&gt;0",Team_Weeks!$H$2:$H$10000,"&gt;0")</f>
        <v/>
      </c>
      <c r="C48" s="34">
        <f>IF($M48=0,"",INDEX(Team_Weeks!$B:$B,$M48))</f>
        <v/>
      </c>
      <c r="D48" s="34">
        <f>IF($M48=0,"",INDEX(Team_Weeks!$C:$C,$M48))</f>
        <v/>
      </c>
      <c r="E48" s="57">
        <f>IF($M48=0,"",IFERROR(INDEX(Owners!$C$2:$C$100,MATCH(INDEX(Team_Weeks!$L:$L,$M48),Owners!$A$2:$A$100,0)),INDEX(Team_Weeks!$L:$L,$M48)))</f>
        <v/>
      </c>
      <c r="F48" s="47" t="n"/>
      <c r="G48" s="47" t="n"/>
      <c r="H48" s="49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49">
      <c r="A49" s="50" t="inlineStr">
        <is>
          <t>Biggest loss (margin)</t>
        </is>
      </c>
      <c r="B49" s="51">
        <f>_xlfn.MINIFS(Team_Weeks!$J$2:$J$10000,Team_Weeks!$K$2:$K$10000,$B$2,Team_Weeks!$G$2:$G$10000,"&gt;0",Team_Weeks!$H$2:$H$10000,"&gt;0")</f>
        <v/>
      </c>
      <c r="C49" s="31">
        <f>IF($M49=0,"",INDEX(Team_Weeks!$B:$B,$M49))</f>
        <v/>
      </c>
      <c r="D49" s="31">
        <f>IF($M49=0,"",INDEX(Team_Weeks!$C:$C,$M49))</f>
        <v/>
      </c>
      <c r="E49" s="60">
        <f>IF($M49=0,"",IFERROR(INDEX(Owners!$C$2:$C$100,MATCH(INDEX(Team_Weeks!$L:$L,$M49),Owners!$A$2:$A$100,0)),INDEX(Team_Weeks!$L:$L,$M49)))</f>
        <v/>
      </c>
      <c r="F49" s="47" t="n"/>
      <c r="G49" s="47" t="n"/>
      <c r="H49" s="51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1" ht="20" customHeight="1">
      <c r="A51" s="29" t="inlineStr">
        <is>
          <t>TOP PLAYERS — ALL TIME  (points counted while started)</t>
        </is>
      </c>
      <c r="B51" s="30" t="n"/>
      <c r="C51" s="30" t="n"/>
      <c r="D51" s="30" t="n"/>
      <c r="E51" s="30" t="n"/>
      <c r="F51" s="30" t="n"/>
      <c r="G51" s="30" t="n"/>
      <c r="H51" s="30" t="n"/>
      <c r="I51" s="30" t="n"/>
      <c r="J51" s="30" t="n"/>
      <c r="K51" s="30" t="n"/>
    </row>
    <row r="52">
      <c r="A52" s="12" t="inlineStr"/>
      <c r="B52" s="56" t="inlineStr">
        <is>
          <t>Player</t>
        </is>
      </c>
      <c r="C52" s="47" t="n"/>
      <c r="D52" s="47" t="n"/>
      <c r="E52" s="47" t="n"/>
      <c r="F52" s="56" t="inlineStr">
        <is>
          <t>Total</t>
        </is>
      </c>
      <c r="G52" s="47" t="n"/>
      <c r="H52" s="56" t="inlineStr">
        <is>
          <t>Details</t>
        </is>
      </c>
      <c r="I52" s="47" t="n"/>
      <c r="J52" s="47" t="n"/>
      <c r="K52" s="47" t="n"/>
    </row>
    <row r="53">
      <c r="A53" s="37" t="inlineStr">
        <is>
          <t>Most-started player</t>
        </is>
      </c>
      <c r="B53" s="61" t="inlineStr">
        <is>
          <t>Brandin Cooks</t>
        </is>
      </c>
      <c r="C53" s="47" t="n"/>
      <c r="D53" s="47" t="n"/>
      <c r="E53" s="47" t="n"/>
      <c r="F53" s="57" t="inlineStr">
        <is>
          <t>38 starts</t>
        </is>
      </c>
      <c r="G53" s="47" t="n"/>
      <c r="H53" s="61" t="inlineStr">
        <is>
          <t>2016-2019 · 410.9 pts as a starter</t>
        </is>
      </c>
      <c r="I53" s="47" t="n"/>
      <c r="J53" s="47" t="n"/>
      <c r="K53" s="47" t="n"/>
    </row>
    <row r="54">
      <c r="A54" s="52" t="inlineStr">
        <is>
          <t>Most games on roster</t>
        </is>
      </c>
      <c r="B54" s="62" t="inlineStr">
        <is>
          <t>Brandin Cooks</t>
        </is>
      </c>
      <c r="C54" s="47" t="n"/>
      <c r="D54" s="47" t="n"/>
      <c r="E54" s="47" t="n"/>
      <c r="F54" s="60" t="inlineStr">
        <is>
          <t>43 games</t>
        </is>
      </c>
      <c r="G54" s="47" t="n"/>
      <c r="H54" s="62" t="inlineStr">
        <is>
          <t>2016-2019 · started 38 of them</t>
        </is>
      </c>
      <c r="I54" s="47" t="n"/>
      <c r="J54" s="47" t="n"/>
      <c r="K54" s="47" t="n"/>
    </row>
    <row r="55">
      <c r="A55" s="37" t="inlineStr">
        <is>
          <t>Most points scored (as starter)</t>
        </is>
      </c>
      <c r="B55" s="61" t="inlineStr">
        <is>
          <t>Todd Gurley</t>
        </is>
      </c>
      <c r="C55" s="47" t="n"/>
      <c r="D55" s="47" t="n"/>
      <c r="E55" s="47" t="n"/>
      <c r="F55" s="57" t="inlineStr">
        <is>
          <t>477.2 pts</t>
        </is>
      </c>
      <c r="G55" s="47" t="n"/>
      <c r="H55" s="61" t="inlineStr">
        <is>
          <t>2015-2018 · 24 starts</t>
        </is>
      </c>
      <c r="I55" s="47" t="n"/>
      <c r="J55" s="47" t="n"/>
      <c r="K55" s="47" t="n"/>
    </row>
    <row r="56">
      <c r="A56" s="52" t="inlineStr">
        <is>
          <t>Best single game</t>
        </is>
      </c>
      <c r="B56" s="62" t="inlineStr">
        <is>
          <t>C.J. Stroud</t>
        </is>
      </c>
      <c r="C56" s="47" t="n"/>
      <c r="D56" s="47" t="n"/>
      <c r="E56" s="47" t="n"/>
      <c r="F56" s="60" t="inlineStr">
        <is>
          <t>53.8 pts</t>
        </is>
      </c>
      <c r="G56" s="47" t="n"/>
      <c r="H56" s="62" t="inlineStr">
        <is>
          <t>2023 week 9 vs Huero</t>
        </is>
      </c>
      <c r="I56" s="47" t="n"/>
      <c r="J56" s="47" t="n"/>
      <c r="K56" s="47" t="n"/>
    </row>
    <row r="58" ht="20" customHeight="1">
      <c r="A58" s="29" t="inlineStr">
        <is>
          <t>TOP PLAYERS — BY YEAR</t>
        </is>
      </c>
      <c r="B58" s="30" t="n"/>
      <c r="C58" s="30" t="n"/>
      <c r="D58" s="30" t="n"/>
      <c r="E58" s="30" t="n"/>
      <c r="F58" s="30" t="n"/>
      <c r="G58" s="30" t="n"/>
      <c r="H58" s="30" t="n"/>
      <c r="I58" s="30" t="n"/>
      <c r="J58" s="30" t="n"/>
      <c r="K58" s="30" t="n"/>
    </row>
    <row r="59" ht="30" customHeight="1">
      <c r="A59" s="12" t="inlineStr">
        <is>
          <t>Year</t>
        </is>
      </c>
      <c r="B59" s="56" t="inlineStr">
        <is>
          <t>Most-started player</t>
        </is>
      </c>
      <c r="C59" s="47" t="n"/>
      <c r="D59" s="47" t="n"/>
      <c r="E59" s="13" t="inlineStr">
        <is>
          <t>Starts</t>
        </is>
      </c>
      <c r="F59" s="56" t="inlineStr">
        <is>
          <t>Most points scored</t>
        </is>
      </c>
      <c r="G59" s="47" t="n"/>
      <c r="H59" s="47" t="n"/>
      <c r="I59" s="13" t="inlineStr">
        <is>
          <t>Points</t>
        </is>
      </c>
      <c r="J59" s="13" t="inlineStr">
        <is>
          <t>Best single game</t>
        </is>
      </c>
    </row>
    <row r="60">
      <c r="A60" s="48" t="n">
        <v>2015</v>
      </c>
      <c r="B60" s="61" t="inlineStr">
        <is>
          <t>Frank Gore</t>
        </is>
      </c>
      <c r="C60" s="47" t="n"/>
      <c r="D60" s="47" t="n"/>
      <c r="E60" s="34" t="n">
        <v>14</v>
      </c>
      <c r="F60" s="61" t="inlineStr">
        <is>
          <t>Allen Robinson</t>
        </is>
      </c>
      <c r="G60" s="47" t="n"/>
      <c r="H60" s="47" t="n"/>
      <c r="I60" s="54" t="n">
        <v>202.5</v>
      </c>
      <c r="J60" s="35" t="inlineStr">
        <is>
          <t>Ryan Tannehill · 45.6 (wk 7)</t>
        </is>
      </c>
    </row>
    <row r="61">
      <c r="A61" s="50" t="n">
        <v>2016</v>
      </c>
      <c r="B61" s="62" t="inlineStr">
        <is>
          <t>David Johnson</t>
        </is>
      </c>
      <c r="C61" s="47" t="n"/>
      <c r="D61" s="47" t="n"/>
      <c r="E61" s="31" t="n">
        <v>11</v>
      </c>
      <c r="F61" s="62" t="inlineStr">
        <is>
          <t>David Johnson</t>
        </is>
      </c>
      <c r="G61" s="47" t="n"/>
      <c r="H61" s="47" t="n"/>
      <c r="I61" s="55" t="n">
        <v>234.3</v>
      </c>
      <c r="J61" s="32" t="inlineStr">
        <is>
          <t>David Johnson · 31.8 (wk 6)</t>
        </is>
      </c>
    </row>
    <row r="62">
      <c r="A62" s="48" t="n">
        <v>2017</v>
      </c>
      <c r="B62" s="61" t="inlineStr">
        <is>
          <t>Brandin Cooks</t>
        </is>
      </c>
      <c r="C62" s="47" t="n"/>
      <c r="D62" s="47" t="n"/>
      <c r="E62" s="34" t="n">
        <v>14</v>
      </c>
      <c r="F62" s="61" t="inlineStr">
        <is>
          <t>Greg Zuerlein</t>
        </is>
      </c>
      <c r="G62" s="47" t="n"/>
      <c r="H62" s="47" t="n"/>
      <c r="I62" s="54" t="n">
        <v>151</v>
      </c>
      <c r="J62" s="35" t="inlineStr">
        <is>
          <t>Brandin Cooks · 29.1 (wk 3)</t>
        </is>
      </c>
    </row>
    <row r="63">
      <c r="A63" s="50" t="n">
        <v>2018</v>
      </c>
      <c r="B63" s="62" t="inlineStr">
        <is>
          <t>Brandin Cooks</t>
        </is>
      </c>
      <c r="C63" s="47" t="n"/>
      <c r="D63" s="47" t="n"/>
      <c r="E63" s="31" t="n">
        <v>14</v>
      </c>
      <c r="F63" s="62" t="inlineStr">
        <is>
          <t>Todd Gurley</t>
        </is>
      </c>
      <c r="G63" s="47" t="n"/>
      <c r="H63" s="47" t="n"/>
      <c r="I63" s="55" t="n">
        <v>307.3</v>
      </c>
      <c r="J63" s="32" t="inlineStr">
        <is>
          <t>Tyreek Hill · 37.3 (wk 1)</t>
        </is>
      </c>
    </row>
    <row r="64">
      <c r="A64" s="48" t="n">
        <v>2019</v>
      </c>
      <c r="B64" s="61" t="inlineStr">
        <is>
          <t>Robert Woods</t>
        </is>
      </c>
      <c r="C64" s="47" t="n"/>
      <c r="D64" s="47" t="n"/>
      <c r="E64" s="34" t="n">
        <v>11</v>
      </c>
      <c r="F64" s="61" t="inlineStr">
        <is>
          <t>Leonard Fournette</t>
        </is>
      </c>
      <c r="G64" s="47" t="n"/>
      <c r="H64" s="47" t="n"/>
      <c r="I64" s="54" t="n">
        <v>136.6</v>
      </c>
      <c r="J64" s="35" t="inlineStr">
        <is>
          <t>DeVante Parker · 33.4 (wk 13)</t>
        </is>
      </c>
    </row>
    <row r="65">
      <c r="A65" s="50" t="n">
        <v>2020</v>
      </c>
      <c r="B65" s="62" t="inlineStr">
        <is>
          <t>Dalvin Cook</t>
        </is>
      </c>
      <c r="C65" s="47" t="n"/>
      <c r="D65" s="47" t="n"/>
      <c r="E65" s="31" t="n">
        <v>14</v>
      </c>
      <c r="F65" s="62" t="inlineStr">
        <is>
          <t>Dalvin Cook</t>
        </is>
      </c>
      <c r="G65" s="47" t="n"/>
      <c r="H65" s="47" t="n"/>
      <c r="I65" s="55" t="n">
        <v>319.8</v>
      </c>
      <c r="J65" s="32" t="inlineStr">
        <is>
          <t>Dalvin Cook · 49.6 (wk 8)</t>
        </is>
      </c>
    </row>
    <row r="66">
      <c r="A66" s="48" t="n">
        <v>2021</v>
      </c>
      <c r="B66" s="61" t="inlineStr">
        <is>
          <t>Jonathan Taylor</t>
        </is>
      </c>
      <c r="C66" s="47" t="n"/>
      <c r="D66" s="47" t="n"/>
      <c r="E66" s="34" t="n">
        <v>15</v>
      </c>
      <c r="F66" s="61" t="inlineStr">
        <is>
          <t>Jonathan Taylor</t>
        </is>
      </c>
      <c r="G66" s="47" t="n"/>
      <c r="H66" s="47" t="n"/>
      <c r="I66" s="54" t="n">
        <v>323.1</v>
      </c>
      <c r="J66" s="35" t="inlineStr">
        <is>
          <t>Jonathan Taylor · 51.9 (wk 11)</t>
        </is>
      </c>
    </row>
    <row r="67">
      <c r="A67" s="50" t="n">
        <v>2022</v>
      </c>
      <c r="B67" s="62" t="inlineStr">
        <is>
          <t>Justin Herbert</t>
        </is>
      </c>
      <c r="C67" s="47" t="n"/>
      <c r="D67" s="47" t="n"/>
      <c r="E67" s="31" t="n">
        <v>15</v>
      </c>
      <c r="F67" s="62" t="inlineStr">
        <is>
          <t>Justin Herbert</t>
        </is>
      </c>
      <c r="G67" s="47" t="n"/>
      <c r="H67" s="47" t="n"/>
      <c r="I67" s="55" t="n">
        <v>256.8</v>
      </c>
      <c r="J67" s="32" t="inlineStr">
        <is>
          <t>A.J. Brown · 36.6 (wk 8)</t>
        </is>
      </c>
    </row>
    <row r="68">
      <c r="A68" s="48" t="n">
        <v>2023</v>
      </c>
      <c r="B68" s="61" t="inlineStr">
        <is>
          <t>DeVonta Smith</t>
        </is>
      </c>
      <c r="C68" s="47" t="n"/>
      <c r="D68" s="47" t="n"/>
      <c r="E68" s="34" t="n">
        <v>15</v>
      </c>
      <c r="F68" s="61" t="inlineStr">
        <is>
          <t>C.J. Stroud</t>
        </is>
      </c>
      <c r="G68" s="47" t="n"/>
      <c r="H68" s="47" t="n"/>
      <c r="I68" s="54" t="n">
        <v>231.6</v>
      </c>
      <c r="J68" s="35" t="inlineStr">
        <is>
          <t>C.J. Stroud · 53.8 (wk 9)</t>
        </is>
      </c>
    </row>
    <row r="69">
      <c r="A69" s="50" t="n">
        <v>2024</v>
      </c>
      <c r="B69" s="62" t="inlineStr">
        <is>
          <t>Jahmyr Gibbs</t>
        </is>
      </c>
      <c r="C69" s="47" t="n"/>
      <c r="D69" s="47" t="n"/>
      <c r="E69" s="31" t="n">
        <v>16</v>
      </c>
      <c r="F69" s="62" t="inlineStr">
        <is>
          <t>Jahmyr Gibbs</t>
        </is>
      </c>
      <c r="G69" s="47" t="n"/>
      <c r="H69" s="47" t="n"/>
      <c r="I69" s="55" t="n">
        <v>297.4</v>
      </c>
      <c r="J69" s="32" t="inlineStr">
        <is>
          <t>Davante Adams · 40.3 (wk 15)</t>
        </is>
      </c>
    </row>
    <row r="70">
      <c r="A70" s="48" t="n">
        <v>2025</v>
      </c>
      <c r="B70" s="61" t="inlineStr">
        <is>
          <t>Nico Collins</t>
        </is>
      </c>
      <c r="C70" s="47" t="n"/>
      <c r="D70" s="47" t="n"/>
      <c r="E70" s="34" t="n">
        <v>15</v>
      </c>
      <c r="F70" s="61" t="inlineStr">
        <is>
          <t>Nico Collins</t>
        </is>
      </c>
      <c r="G70" s="47" t="n"/>
      <c r="H70" s="47" t="n"/>
      <c r="I70" s="54" t="n">
        <v>190.7</v>
      </c>
      <c r="J70" s="35" t="inlineStr">
        <is>
          <t>Malik Nabers · 33.2 (wk 2)</t>
        </is>
      </c>
    </row>
    <row r="71">
      <c r="A71" s="50" t="n">
        <v>2026</v>
      </c>
      <c r="B71" s="62" t="inlineStr">
        <is>
          <t>Javonte Williams</t>
        </is>
      </c>
      <c r="C71" s="47" t="n"/>
      <c r="D71" s="47" t="n"/>
      <c r="E71" s="31" t="n">
        <v>4</v>
      </c>
      <c r="F71" s="62" t="inlineStr">
        <is>
          <t>Javonte Williams</t>
        </is>
      </c>
      <c r="G71" s="47" t="n"/>
      <c r="H71" s="47" t="n"/>
      <c r="I71" s="55" t="n">
        <v>74.3</v>
      </c>
      <c r="J71" s="32" t="inlineStr">
        <is>
          <t>Javonte Williams · 28.8 (wk 4)</t>
        </is>
      </c>
    </row>
  </sheetData>
  <mergeCells count="58">
    <mergeCell ref="B60:D60"/>
    <mergeCell ref="B67:D67"/>
    <mergeCell ref="F5:H5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E49:G49"/>
    <mergeCell ref="E45:G45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52:E52"/>
    <mergeCell ref="B10:C10"/>
    <mergeCell ref="E47:G47"/>
    <mergeCell ref="B62:D62"/>
    <mergeCell ref="F64:H64"/>
    <mergeCell ref="B9:C9"/>
    <mergeCell ref="F56:G56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B71:D71"/>
    <mergeCell ref="E48:G48"/>
    <mergeCell ref="B70:D70"/>
    <mergeCell ref="F7:H7"/>
    <mergeCell ref="F59:H59"/>
    <mergeCell ref="F53:G53"/>
  </mergeCells>
  <conditionalFormatting sqref="A14:K25">
    <cfRule type="expression" priority="1" dxfId="2">
      <formula>$I14="Champion"</formula>
    </cfRule>
  </conditionalFormatting>
  <conditionalFormatting sqref="F30:F42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Blacks  —  Alex Barba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ABARBA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TONYCLIF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LDV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PEPSALFA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PUENTETU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PACO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VARO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JCHAPS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EMAN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Rams</t>
        </is>
      </c>
      <c r="C52" s="47" t="n"/>
      <c r="D52" s="47" t="n"/>
      <c r="E52" s="47" t="n"/>
      <c r="F52" s="57" t="inlineStr">
        <is>
          <t>52 starts</t>
        </is>
      </c>
      <c r="G52" s="47" t="n"/>
      <c r="H52" s="61" t="inlineStr">
        <is>
          <t>2019-2025 · 476.4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Rams</t>
        </is>
      </c>
      <c r="C53" s="47" t="n"/>
      <c r="D53" s="47" t="n"/>
      <c r="E53" s="47" t="n"/>
      <c r="F53" s="60" t="inlineStr">
        <is>
          <t>56 games</t>
        </is>
      </c>
      <c r="G53" s="47" t="n"/>
      <c r="H53" s="62" t="inlineStr">
        <is>
          <t>2019-2025 · started 52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Patrick Mahomes</t>
        </is>
      </c>
      <c r="C54" s="47" t="n"/>
      <c r="D54" s="47" t="n"/>
      <c r="E54" s="47" t="n"/>
      <c r="F54" s="57" t="inlineStr">
        <is>
          <t>992.0 pts</t>
        </is>
      </c>
      <c r="G54" s="47" t="n"/>
      <c r="H54" s="61" t="inlineStr">
        <is>
          <t>2019-2021 · 42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Ja'Marr Chase</t>
        </is>
      </c>
      <c r="C55" s="47" t="n"/>
      <c r="D55" s="47" t="n"/>
      <c r="E55" s="47" t="n"/>
      <c r="F55" s="60" t="inlineStr">
        <is>
          <t>54.1 pts</t>
        </is>
      </c>
      <c r="G55" s="47" t="n"/>
      <c r="H55" s="62" t="inlineStr">
        <is>
          <t>2021 week 17 vs Isaias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2015</v>
      </c>
      <c r="B59" s="61" t="inlineStr">
        <is>
          <t>DeAndre Hopkins</t>
        </is>
      </c>
      <c r="C59" s="47" t="n"/>
      <c r="D59" s="47" t="n"/>
      <c r="E59" s="34" t="n">
        <v>15</v>
      </c>
      <c r="F59" s="61" t="inlineStr">
        <is>
          <t>DeAndre Hopkins</t>
        </is>
      </c>
      <c r="G59" s="47" t="n"/>
      <c r="H59" s="47" t="n"/>
      <c r="I59" s="54" t="n">
        <v>211.2</v>
      </c>
      <c r="J59" s="35" t="inlineStr">
        <is>
          <t>Cam Newton · 43.1 (wk 13)</t>
        </is>
      </c>
    </row>
    <row r="60">
      <c r="A60" s="50" t="n">
        <v>2016</v>
      </c>
      <c r="B60" s="62" t="inlineStr">
        <is>
          <t>Odell Beckham Jr.</t>
        </is>
      </c>
      <c r="C60" s="47" t="n"/>
      <c r="D60" s="47" t="n"/>
      <c r="E60" s="31" t="n">
        <v>11</v>
      </c>
      <c r="F60" s="62" t="inlineStr">
        <is>
          <t>Melvin Gordon III</t>
        </is>
      </c>
      <c r="G60" s="47" t="n"/>
      <c r="H60" s="47" t="n"/>
      <c r="I60" s="55" t="n">
        <v>166.3</v>
      </c>
      <c r="J60" s="32" t="inlineStr">
        <is>
          <t>Odell Beckham Jr. · 32.2 (wk 6)</t>
        </is>
      </c>
    </row>
    <row r="61">
      <c r="A61" s="48" t="n">
        <v>2017</v>
      </c>
      <c r="B61" s="61" t="inlineStr">
        <is>
          <t>Christian McCaffrey</t>
        </is>
      </c>
      <c r="C61" s="47" t="n"/>
      <c r="D61" s="47" t="n"/>
      <c r="E61" s="34" t="n">
        <v>14</v>
      </c>
      <c r="F61" s="61" t="inlineStr">
        <is>
          <t>Christian McCaffrey</t>
        </is>
      </c>
      <c r="G61" s="47" t="n"/>
      <c r="H61" s="47" t="n"/>
      <c r="I61" s="54" t="n">
        <v>137.9</v>
      </c>
      <c r="J61" s="35" t="inlineStr">
        <is>
          <t>Josh McCown · 31.1 (wk 13)</t>
        </is>
      </c>
    </row>
    <row r="62">
      <c r="A62" s="50" t="n">
        <v>2018</v>
      </c>
      <c r="B62" s="62" t="inlineStr">
        <is>
          <t>Aaron Rodgers</t>
        </is>
      </c>
      <c r="C62" s="47" t="n"/>
      <c r="D62" s="47" t="n"/>
      <c r="E62" s="31" t="n">
        <v>14</v>
      </c>
      <c r="F62" s="62" t="inlineStr">
        <is>
          <t>Aaron Rodgers</t>
        </is>
      </c>
      <c r="G62" s="47" t="n"/>
      <c r="H62" s="47" t="n"/>
      <c r="I62" s="55" t="n">
        <v>294.9</v>
      </c>
      <c r="J62" s="32" t="inlineStr">
        <is>
          <t>Aaron Rodgers · 44.9 (wk 16)</t>
        </is>
      </c>
    </row>
    <row r="63">
      <c r="A63" s="48" t="n">
        <v>2019</v>
      </c>
      <c r="B63" s="61" t="inlineStr">
        <is>
          <t>Patrick Mahomes</t>
        </is>
      </c>
      <c r="C63" s="47" t="n"/>
      <c r="D63" s="47" t="n"/>
      <c r="E63" s="34" t="n">
        <v>13</v>
      </c>
      <c r="F63" s="61" t="inlineStr">
        <is>
          <t>Patrick Mahomes</t>
        </is>
      </c>
      <c r="G63" s="47" t="n"/>
      <c r="H63" s="47" t="n"/>
      <c r="I63" s="54" t="n">
        <v>298</v>
      </c>
      <c r="J63" s="35" t="inlineStr">
        <is>
          <t>Will Fuller V · 48.7 (wk 5)</t>
        </is>
      </c>
    </row>
    <row r="64">
      <c r="A64" s="50" t="n">
        <v>2020</v>
      </c>
      <c r="B64" s="62" t="inlineStr">
        <is>
          <t>Patrick Mahomes</t>
        </is>
      </c>
      <c r="C64" s="47" t="n"/>
      <c r="D64" s="47" t="n"/>
      <c r="E64" s="31" t="n">
        <v>14</v>
      </c>
      <c r="F64" s="62" t="inlineStr">
        <is>
          <t>Patrick Mahomes</t>
        </is>
      </c>
      <c r="G64" s="47" t="n"/>
      <c r="H64" s="47" t="n"/>
      <c r="I64" s="55" t="n">
        <v>368.2</v>
      </c>
      <c r="J64" s="32" t="inlineStr">
        <is>
          <t>Patrick Mahomes · 42.0 (wk 3)</t>
        </is>
      </c>
    </row>
    <row r="65">
      <c r="A65" s="48" t="n">
        <v>2021</v>
      </c>
      <c r="B65" s="61" t="inlineStr">
        <is>
          <t>Patrick Mahomes</t>
        </is>
      </c>
      <c r="C65" s="47" t="n"/>
      <c r="D65" s="47" t="n"/>
      <c r="E65" s="34" t="n">
        <v>15</v>
      </c>
      <c r="F65" s="61" t="inlineStr">
        <is>
          <t>Patrick Mahomes</t>
        </is>
      </c>
      <c r="G65" s="47" t="n"/>
      <c r="H65" s="47" t="n"/>
      <c r="I65" s="54" t="n">
        <v>325.9</v>
      </c>
      <c r="J65" s="35" t="inlineStr">
        <is>
          <t>Ja'Marr Chase · 54.1 (wk 17)</t>
        </is>
      </c>
    </row>
    <row r="66">
      <c r="A66" s="50" t="n">
        <v>2022</v>
      </c>
      <c r="B66" s="62" t="inlineStr">
        <is>
          <t>Travis Kelce</t>
        </is>
      </c>
      <c r="C66" s="47" t="n"/>
      <c r="D66" s="47" t="n"/>
      <c r="E66" s="31" t="n">
        <v>16</v>
      </c>
      <c r="F66" s="62" t="inlineStr">
        <is>
          <t>Travis Kelce</t>
        </is>
      </c>
      <c r="G66" s="47" t="n"/>
      <c r="H66" s="47" t="n"/>
      <c r="I66" s="55" t="n">
        <v>254.5</v>
      </c>
      <c r="J66" s="32" t="inlineStr">
        <is>
          <t>Joe Mixon · 53.1 (wk 9)</t>
        </is>
      </c>
    </row>
    <row r="67">
      <c r="A67" s="48" t="n">
        <v>2023</v>
      </c>
      <c r="B67" s="61" t="inlineStr">
        <is>
          <t>Jared Goff</t>
        </is>
      </c>
      <c r="C67" s="47" t="n"/>
      <c r="D67" s="47" t="n"/>
      <c r="E67" s="34" t="n">
        <v>16</v>
      </c>
      <c r="F67" s="61" t="inlineStr">
        <is>
          <t>Jared Goff</t>
        </is>
      </c>
      <c r="G67" s="47" t="n"/>
      <c r="H67" s="47" t="n"/>
      <c r="I67" s="54" t="n">
        <v>336.3</v>
      </c>
      <c r="J67" s="35" t="inlineStr">
        <is>
          <t>Jared Goff · 41.1 (wk 15)</t>
        </is>
      </c>
    </row>
    <row r="68">
      <c r="A68" s="50" t="n">
        <v>2024</v>
      </c>
      <c r="B68" s="62" t="inlineStr">
        <is>
          <t>Kyren Williams</t>
        </is>
      </c>
      <c r="C68" s="47" t="n"/>
      <c r="D68" s="47" t="n"/>
      <c r="E68" s="31" t="n">
        <v>15</v>
      </c>
      <c r="F68" s="62" t="inlineStr">
        <is>
          <t>Kyren Williams</t>
        </is>
      </c>
      <c r="G68" s="47" t="n"/>
      <c r="H68" s="47" t="n"/>
      <c r="I68" s="55" t="n">
        <v>243.2</v>
      </c>
      <c r="J68" s="32" t="inlineStr">
        <is>
          <t>Alvin Kamara · 45.0 (wk 2)</t>
        </is>
      </c>
    </row>
    <row r="69">
      <c r="A69" s="48" t="n">
        <v>2025</v>
      </c>
      <c r="B69" s="61" t="inlineStr">
        <is>
          <t>Javonte Williams</t>
        </is>
      </c>
      <c r="C69" s="47" t="n"/>
      <c r="D69" s="47" t="n"/>
      <c r="E69" s="34" t="n">
        <v>16</v>
      </c>
      <c r="F69" s="61" t="inlineStr">
        <is>
          <t>Javonte Williams</t>
        </is>
      </c>
      <c r="G69" s="47" t="n"/>
      <c r="H69" s="47" t="n"/>
      <c r="I69" s="54" t="n">
        <v>225.3</v>
      </c>
      <c r="J69" s="35" t="inlineStr">
        <is>
          <t>Bijan Robinson · 39.4 (wk 17)</t>
        </is>
      </c>
    </row>
  </sheetData>
  <mergeCells count="56">
    <mergeCell ref="B60:D60"/>
    <mergeCell ref="B67:D67"/>
    <mergeCell ref="F5:H5"/>
    <mergeCell ref="B7:C7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M6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Amir  —  Amir Puentes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PUENTETU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2017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2018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2019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2020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2021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2022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2023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2024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2025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2026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43" t="inlineStr">
        <is>
          <t>Total</t>
        </is>
      </c>
      <c r="B24" s="44" t="n"/>
      <c r="C24" s="45">
        <f>SUM(C14:C23)</f>
        <v/>
      </c>
      <c r="D24" s="45">
        <f>SUM(D14:D23)</f>
        <v/>
      </c>
      <c r="E24" s="45">
        <f>SUM(E14:E23)</f>
        <v/>
      </c>
      <c r="F24" s="46">
        <f>SUM(F14:F23)</f>
        <v/>
      </c>
      <c r="G24" s="46">
        <f>SUM(G14:G23)</f>
        <v/>
      </c>
      <c r="H24" s="44" t="n"/>
      <c r="I24" s="44" t="n"/>
      <c r="J24" s="44" t="n"/>
      <c r="K24" s="44" t="n"/>
    </row>
    <row r="26" ht="20" customHeight="1">
      <c r="A26" s="29" t="inlineStr">
        <is>
          <t>HEAD-TO-HEAD  (all games, regular season + playoffs)</t>
        </is>
      </c>
      <c r="B26" s="30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0" t="n"/>
    </row>
    <row r="27" ht="30" customHeight="1">
      <c r="A27" s="12" t="inlineStr">
        <is>
          <t>Opponent</t>
        </is>
      </c>
      <c r="B27" s="13" t="inlineStr">
        <is>
          <t>Games</t>
        </is>
      </c>
      <c r="C27" s="13" t="inlineStr">
        <is>
          <t>W</t>
        </is>
      </c>
      <c r="D27" s="13" t="inlineStr">
        <is>
          <t>L</t>
        </is>
      </c>
      <c r="E27" s="13" t="inlineStr">
        <is>
          <t>T</t>
        </is>
      </c>
      <c r="F27" s="13" t="inlineStr">
        <is>
          <t>Win %</t>
        </is>
      </c>
      <c r="G27" s="13" t="inlineStr">
        <is>
          <t>Points for</t>
        </is>
      </c>
      <c r="H27" s="13" t="inlineStr">
        <is>
          <t>Points against</t>
        </is>
      </c>
      <c r="I27" s="13" t="inlineStr">
        <is>
          <t>Playoff meetings (W-L)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JCHAPS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ISAROD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TONYCLIF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ALEXAODE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LDV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PEPSALFA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VARO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PACO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EMAN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PITACIOC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TROQUERO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HUEROELC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Keenan Allen</t>
        </is>
      </c>
      <c r="C52" s="47" t="n"/>
      <c r="D52" s="47" t="n"/>
      <c r="E52" s="47" t="n"/>
      <c r="F52" s="57" t="inlineStr">
        <is>
          <t>28 starts</t>
        </is>
      </c>
      <c r="G52" s="47" t="n"/>
      <c r="H52" s="61" t="inlineStr">
        <is>
          <t>2021-2026 · 425.5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Keenan Allen</t>
        </is>
      </c>
      <c r="C53" s="47" t="n"/>
      <c r="D53" s="47" t="n"/>
      <c r="E53" s="47" t="n"/>
      <c r="F53" s="60" t="inlineStr">
        <is>
          <t>34 games</t>
        </is>
      </c>
      <c r="G53" s="47" t="n"/>
      <c r="H53" s="62" t="inlineStr">
        <is>
          <t>2021-2026 · started 28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Keenan Allen</t>
        </is>
      </c>
      <c r="C54" s="47" t="n"/>
      <c r="D54" s="47" t="n"/>
      <c r="E54" s="47" t="n"/>
      <c r="F54" s="57" t="inlineStr">
        <is>
          <t>425.5 pts</t>
        </is>
      </c>
      <c r="G54" s="47" t="n"/>
      <c r="H54" s="61" t="inlineStr">
        <is>
          <t>2021-2026 · 28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Josh Allen</t>
        </is>
      </c>
      <c r="C55" s="47" t="n"/>
      <c r="D55" s="47" t="n"/>
      <c r="E55" s="47" t="n"/>
      <c r="F55" s="60" t="inlineStr">
        <is>
          <t>42.8 pts</t>
        </is>
      </c>
      <c r="G55" s="47" t="n"/>
      <c r="H55" s="62" t="inlineStr">
        <is>
          <t>2026 week 2 vs Chaps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2017</v>
      </c>
      <c r="B59" s="61" t="inlineStr">
        <is>
          <t>Stephen Gostkowski</t>
        </is>
      </c>
      <c r="C59" s="47" t="n"/>
      <c r="D59" s="47" t="n"/>
      <c r="E59" s="34" t="n">
        <v>14</v>
      </c>
      <c r="F59" s="61" t="inlineStr">
        <is>
          <t>Jaguars</t>
        </is>
      </c>
      <c r="G59" s="47" t="n"/>
      <c r="H59" s="47" t="n"/>
      <c r="I59" s="54" t="n">
        <v>162</v>
      </c>
      <c r="J59" s="35" t="inlineStr">
        <is>
          <t>T.Y. Hilton · 33.5 (wk 9)</t>
        </is>
      </c>
    </row>
    <row r="60">
      <c r="A60" s="50" t="n">
        <v>2018</v>
      </c>
      <c r="B60" s="62" t="inlineStr">
        <is>
          <t>Kirk Cousins</t>
        </is>
      </c>
      <c r="C60" s="47" t="n"/>
      <c r="D60" s="47" t="n"/>
      <c r="E60" s="31" t="n">
        <v>12</v>
      </c>
      <c r="F60" s="62" t="inlineStr">
        <is>
          <t>Kirk Cousins</t>
        </is>
      </c>
      <c r="G60" s="47" t="n"/>
      <c r="H60" s="47" t="n"/>
      <c r="I60" s="55" t="n">
        <v>228.6</v>
      </c>
      <c r="J60" s="32" t="inlineStr">
        <is>
          <t>Kirk Cousins · 36.5 (wk 2)</t>
        </is>
      </c>
    </row>
    <row r="61">
      <c r="A61" s="48" t="n">
        <v>2019</v>
      </c>
      <c r="B61" s="61" t="inlineStr">
        <is>
          <t>Lamar Jackson</t>
        </is>
      </c>
      <c r="C61" s="47" t="n"/>
      <c r="D61" s="47" t="n"/>
      <c r="E61" s="34" t="n">
        <v>10</v>
      </c>
      <c r="F61" s="61" t="inlineStr">
        <is>
          <t>Lamar Jackson</t>
        </is>
      </c>
      <c r="G61" s="47" t="n"/>
      <c r="H61" s="47" t="n"/>
      <c r="I61" s="54" t="n">
        <v>307.2</v>
      </c>
      <c r="J61" s="35" t="inlineStr">
        <is>
          <t>Lamar Jackson · 37.6 (wk 1)</t>
        </is>
      </c>
    </row>
    <row r="62">
      <c r="A62" s="50" t="n">
        <v>2020</v>
      </c>
      <c r="B62" s="62" t="inlineStr">
        <is>
          <t>A.J. Brown</t>
        </is>
      </c>
      <c r="C62" s="47" t="n"/>
      <c r="D62" s="47" t="n"/>
      <c r="E62" s="31" t="n">
        <v>10</v>
      </c>
      <c r="F62" s="62" t="inlineStr">
        <is>
          <t>Will Fuller V</t>
        </is>
      </c>
      <c r="G62" s="47" t="n"/>
      <c r="H62" s="47" t="n"/>
      <c r="I62" s="55" t="n">
        <v>148.7</v>
      </c>
      <c r="J62" s="32" t="inlineStr">
        <is>
          <t>Will Fuller V · 34.1 (wk 12)</t>
        </is>
      </c>
    </row>
    <row r="63">
      <c r="A63" s="48" t="n">
        <v>2021</v>
      </c>
      <c r="B63" s="61" t="inlineStr">
        <is>
          <t>Keenan Allen</t>
        </is>
      </c>
      <c r="C63" s="47" t="n"/>
      <c r="D63" s="47" t="n"/>
      <c r="E63" s="34" t="n">
        <v>15</v>
      </c>
      <c r="F63" s="61" t="inlineStr">
        <is>
          <t>Kyler Murray</t>
        </is>
      </c>
      <c r="G63" s="47" t="n"/>
      <c r="H63" s="47" t="n"/>
      <c r="I63" s="54" t="n">
        <v>276.5</v>
      </c>
      <c r="J63" s="35" t="inlineStr">
        <is>
          <t>Kyler Murray · 37.1 (wk 2)</t>
        </is>
      </c>
    </row>
    <row r="64">
      <c r="A64" s="50" t="n">
        <v>2022</v>
      </c>
      <c r="B64" s="62" t="inlineStr">
        <is>
          <t>Saquon Barkley</t>
        </is>
      </c>
      <c r="C64" s="47" t="n"/>
      <c r="D64" s="47" t="n"/>
      <c r="E64" s="31" t="n">
        <v>15</v>
      </c>
      <c r="F64" s="62" t="inlineStr">
        <is>
          <t>Saquon Barkley</t>
        </is>
      </c>
      <c r="G64" s="47" t="n"/>
      <c r="H64" s="47" t="n"/>
      <c r="I64" s="55" t="n">
        <v>235</v>
      </c>
      <c r="J64" s="32" t="inlineStr">
        <is>
          <t>Saquon Barkley · 30.4 (wk 1)</t>
        </is>
      </c>
    </row>
    <row r="65">
      <c r="A65" s="48" t="n">
        <v>2023</v>
      </c>
      <c r="B65" s="61" t="inlineStr">
        <is>
          <t>A.J. Brown</t>
        </is>
      </c>
      <c r="C65" s="47" t="n"/>
      <c r="D65" s="47" t="n"/>
      <c r="E65" s="34" t="n">
        <v>15</v>
      </c>
      <c r="F65" s="61" t="inlineStr">
        <is>
          <t>A.J. Brown</t>
        </is>
      </c>
      <c r="G65" s="47" t="n"/>
      <c r="H65" s="47" t="n"/>
      <c r="I65" s="54" t="n">
        <v>231.1</v>
      </c>
      <c r="J65" s="35" t="inlineStr">
        <is>
          <t>Keenan Allen · 40.5 (wk 3)</t>
        </is>
      </c>
    </row>
    <row r="66">
      <c r="A66" s="50" t="n">
        <v>2024</v>
      </c>
      <c r="B66" s="62" t="inlineStr">
        <is>
          <t>Joe Mixon</t>
        </is>
      </c>
      <c r="C66" s="47" t="n"/>
      <c r="D66" s="47" t="n"/>
      <c r="E66" s="31" t="n">
        <v>11</v>
      </c>
      <c r="F66" s="62" t="inlineStr">
        <is>
          <t>Joe Mixon</t>
        </is>
      </c>
      <c r="G66" s="47" t="n"/>
      <c r="H66" s="47" t="n"/>
      <c r="I66" s="55" t="n">
        <v>189.4</v>
      </c>
      <c r="J66" s="32" t="inlineStr">
        <is>
          <t>Joe Mixon · 36.3 (wk 11)</t>
        </is>
      </c>
    </row>
    <row r="67">
      <c r="A67" s="48" t="n">
        <v>2025</v>
      </c>
      <c r="B67" s="61" t="inlineStr">
        <is>
          <t>Emeka Egbuka</t>
        </is>
      </c>
      <c r="C67" s="47" t="n"/>
      <c r="D67" s="47" t="n"/>
      <c r="E67" s="34" t="n">
        <v>12</v>
      </c>
      <c r="F67" s="61" t="inlineStr">
        <is>
          <t>Emeka Egbuka</t>
        </is>
      </c>
      <c r="G67" s="47" t="n"/>
      <c r="H67" s="47" t="n"/>
      <c r="I67" s="54" t="n">
        <v>142.9</v>
      </c>
      <c r="J67" s="35" t="inlineStr">
        <is>
          <t>Brock Purdy · 35.9 (wk 17)</t>
        </is>
      </c>
    </row>
    <row r="68">
      <c r="A68" s="50" t="n">
        <v>2026</v>
      </c>
      <c r="B68" s="62" t="inlineStr">
        <is>
          <t>Josh Allen</t>
        </is>
      </c>
      <c r="C68" s="47" t="n"/>
      <c r="D68" s="47" t="n"/>
      <c r="E68" s="31" t="n">
        <v>4</v>
      </c>
      <c r="F68" s="62" t="inlineStr">
        <is>
          <t>Josh Allen</t>
        </is>
      </c>
      <c r="G68" s="47" t="n"/>
      <c r="H68" s="47" t="n"/>
      <c r="I68" s="55" t="n">
        <v>119</v>
      </c>
      <c r="J68" s="32" t="inlineStr">
        <is>
          <t>Josh Allen · 42.8 (wk 2)</t>
        </is>
      </c>
    </row>
  </sheetData>
  <mergeCells count="54">
    <mergeCell ref="B60:D60"/>
    <mergeCell ref="B67:D67"/>
    <mergeCell ref="F5:H5"/>
    <mergeCell ref="B7:C7"/>
    <mergeCell ref="F54:G54"/>
    <mergeCell ref="B61:D61"/>
    <mergeCell ref="F8:H8"/>
    <mergeCell ref="B55:E55"/>
    <mergeCell ref="F66:H66"/>
    <mergeCell ref="B51:E51"/>
    <mergeCell ref="F62:H62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3">
    <cfRule type="expression" priority="1" dxfId="2">
      <formula>$I14="Champion"</formula>
    </cfRule>
  </conditionalFormatting>
  <conditionalFormatting sqref="F28:F41">
    <cfRule type="expression" priority="2" dxfId="3">
      <formula>AND(ISNUMBER(F28),F28&gt;0.5)</formula>
    </cfRule>
    <cfRule type="expression" priority="3" dxfId="4">
      <formula>AND(ISNUMBER(F28),F28&lt;0.5)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Paco  —  Francisco Alvarez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PACO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LDV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JCHAPS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ABARBA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HUERO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VARO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PEPSALFA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TONYCLIF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PUENTETU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HUEROELC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Justin Tucker</t>
        </is>
      </c>
      <c r="C54" s="47" t="n"/>
      <c r="D54" s="47" t="n"/>
      <c r="E54" s="47" t="n"/>
      <c r="F54" s="57" t="inlineStr">
        <is>
          <t>87 starts</t>
        </is>
      </c>
      <c r="G54" s="47" t="n"/>
      <c r="H54" s="61" t="inlineStr">
        <is>
          <t>2017-2022 · 818.0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Justin Tucker</t>
        </is>
      </c>
      <c r="C55" s="47" t="n"/>
      <c r="D55" s="47" t="n"/>
      <c r="E55" s="47" t="n"/>
      <c r="F55" s="60" t="inlineStr">
        <is>
          <t>94 games</t>
        </is>
      </c>
      <c r="G55" s="47" t="n"/>
      <c r="H55" s="62" t="inlineStr">
        <is>
          <t>2017-2022 · started 87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Justin Tucker</t>
        </is>
      </c>
      <c r="C56" s="47" t="n"/>
      <c r="D56" s="47" t="n"/>
      <c r="E56" s="47" t="n"/>
      <c r="F56" s="57" t="inlineStr">
        <is>
          <t>818.0 pts</t>
        </is>
      </c>
      <c r="G56" s="47" t="n"/>
      <c r="H56" s="61" t="inlineStr">
        <is>
          <t>2017-2022 · 87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Josh Allen</t>
        </is>
      </c>
      <c r="C57" s="47" t="n"/>
      <c r="D57" s="47" t="n"/>
      <c r="E57" s="47" t="n"/>
      <c r="F57" s="60" t="inlineStr">
        <is>
          <t>55.9 pts</t>
        </is>
      </c>
      <c r="G57" s="47" t="n"/>
      <c r="H57" s="62" t="inlineStr">
        <is>
          <t>2024 week 14 vs Chaps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Latavius Murray</t>
        </is>
      </c>
      <c r="C61" s="47" t="n"/>
      <c r="D61" s="47" t="n"/>
      <c r="E61" s="34" t="n">
        <v>15</v>
      </c>
      <c r="F61" s="61" t="inlineStr">
        <is>
          <t>Latavius Murray</t>
        </is>
      </c>
      <c r="G61" s="47" t="n"/>
      <c r="H61" s="47" t="n"/>
      <c r="I61" s="54" t="n">
        <v>158.2</v>
      </c>
      <c r="J61" s="35" t="inlineStr">
        <is>
          <t>Tyrod Taylor · 33.3 (wk 15)</t>
        </is>
      </c>
    </row>
    <row r="62">
      <c r="A62" s="50" t="n">
        <v>2016</v>
      </c>
      <c r="B62" s="62" t="inlineStr">
        <is>
          <t>Derek Carr</t>
        </is>
      </c>
      <c r="C62" s="47" t="n"/>
      <c r="D62" s="47" t="n"/>
      <c r="E62" s="31" t="n">
        <v>13</v>
      </c>
      <c r="F62" s="62" t="inlineStr">
        <is>
          <t>Derek Carr</t>
        </is>
      </c>
      <c r="G62" s="47" t="n"/>
      <c r="H62" s="47" t="n"/>
      <c r="I62" s="55" t="n">
        <v>267.2</v>
      </c>
      <c r="J62" s="32" t="inlineStr">
        <is>
          <t>Derek Carr · 41.8 (wk 8)</t>
        </is>
      </c>
    </row>
    <row r="63">
      <c r="A63" s="48" t="n">
        <v>2017</v>
      </c>
      <c r="B63" s="61" t="inlineStr">
        <is>
          <t>Le'Veon Bell</t>
        </is>
      </c>
      <c r="C63" s="47" t="n"/>
      <c r="D63" s="47" t="n"/>
      <c r="E63" s="34" t="n">
        <v>15</v>
      </c>
      <c r="F63" s="61" t="inlineStr">
        <is>
          <t>Le'Veon Bell</t>
        </is>
      </c>
      <c r="G63" s="47" t="n"/>
      <c r="H63" s="47" t="n"/>
      <c r="I63" s="54" t="n">
        <v>256.6</v>
      </c>
      <c r="J63" s="35" t="inlineStr">
        <is>
          <t>Deshaun Watson · 39.8 (wk 8)</t>
        </is>
      </c>
    </row>
    <row r="64">
      <c r="A64" s="50" t="n">
        <v>2018</v>
      </c>
      <c r="B64" s="62" t="inlineStr">
        <is>
          <t>Michael Thomas</t>
        </is>
      </c>
      <c r="C64" s="47" t="n"/>
      <c r="D64" s="47" t="n"/>
      <c r="E64" s="31" t="n">
        <v>15</v>
      </c>
      <c r="F64" s="62" t="inlineStr">
        <is>
          <t>Deshaun Watson</t>
        </is>
      </c>
      <c r="G64" s="47" t="n"/>
      <c r="H64" s="47" t="n"/>
      <c r="I64" s="55" t="n">
        <v>231.3</v>
      </c>
      <c r="J64" s="32" t="inlineStr">
        <is>
          <t>Deshaun Watson · 36.5 (wk 16)</t>
        </is>
      </c>
    </row>
    <row r="65">
      <c r="A65" s="48" t="n">
        <v>2019</v>
      </c>
      <c r="B65" s="61" t="inlineStr">
        <is>
          <t>Justin Tucker</t>
        </is>
      </c>
      <c r="C65" s="47" t="n"/>
      <c r="D65" s="47" t="n"/>
      <c r="E65" s="34" t="n">
        <v>14</v>
      </c>
      <c r="F65" s="61" t="inlineStr">
        <is>
          <t>Julio Jones</t>
        </is>
      </c>
      <c r="G65" s="47" t="n"/>
      <c r="H65" s="47" t="n"/>
      <c r="I65" s="54" t="n">
        <v>193.7</v>
      </c>
      <c r="J65" s="35" t="inlineStr">
        <is>
          <t>Tevin Coleman · 38.8 (wk 8)</t>
        </is>
      </c>
    </row>
    <row r="66">
      <c r="A66" s="50" t="n">
        <v>2020</v>
      </c>
      <c r="B66" s="62" t="inlineStr">
        <is>
          <t>Justin Tucker</t>
        </is>
      </c>
      <c r="C66" s="47" t="n"/>
      <c r="D66" s="47" t="n"/>
      <c r="E66" s="31" t="n">
        <v>14</v>
      </c>
      <c r="F66" s="62" t="inlineStr">
        <is>
          <t>Justin Herbert</t>
        </is>
      </c>
      <c r="G66" s="47" t="n"/>
      <c r="H66" s="47" t="n"/>
      <c r="I66" s="55" t="n">
        <v>234.2</v>
      </c>
      <c r="J66" s="32" t="inlineStr">
        <is>
          <t>Justin Herbert · 40.5 (wk 7)</t>
        </is>
      </c>
    </row>
    <row r="67">
      <c r="A67" s="48" t="n">
        <v>2021</v>
      </c>
      <c r="B67" s="61" t="inlineStr">
        <is>
          <t>Terry McLaurin</t>
        </is>
      </c>
      <c r="C67" s="47" t="n"/>
      <c r="D67" s="47" t="n"/>
      <c r="E67" s="34" t="n">
        <v>15</v>
      </c>
      <c r="F67" s="61" t="inlineStr">
        <is>
          <t>Aaron Jones Sr.</t>
        </is>
      </c>
      <c r="G67" s="47" t="n"/>
      <c r="H67" s="47" t="n"/>
      <c r="I67" s="54" t="n">
        <v>189.9</v>
      </c>
      <c r="J67" s="35" t="inlineStr">
        <is>
          <t>Aaron Jones Sr. · 38.5 (wk 2)</t>
        </is>
      </c>
    </row>
    <row r="68">
      <c r="A68" s="50" t="n">
        <v>2022</v>
      </c>
      <c r="B68" s="62" t="inlineStr">
        <is>
          <t>DK Metcalf</t>
        </is>
      </c>
      <c r="C68" s="47" t="n"/>
      <c r="D68" s="47" t="n"/>
      <c r="E68" s="31" t="n">
        <v>16</v>
      </c>
      <c r="F68" s="62" t="inlineStr">
        <is>
          <t>DK Metcalf</t>
        </is>
      </c>
      <c r="G68" s="47" t="n"/>
      <c r="H68" s="47" t="n"/>
      <c r="I68" s="55" t="n">
        <v>178.3</v>
      </c>
      <c r="J68" s="32" t="inlineStr">
        <is>
          <t>Browns · 30.0 (wk 13)</t>
        </is>
      </c>
    </row>
    <row r="69">
      <c r="A69" s="48" t="n">
        <v>2023</v>
      </c>
      <c r="B69" s="61" t="inlineStr">
        <is>
          <t>Josh Allen</t>
        </is>
      </c>
      <c r="C69" s="47" t="n"/>
      <c r="D69" s="47" t="n"/>
      <c r="E69" s="34" t="n">
        <v>15</v>
      </c>
      <c r="F69" s="61" t="inlineStr">
        <is>
          <t>Josh Allen</t>
        </is>
      </c>
      <c r="G69" s="47" t="n"/>
      <c r="H69" s="47" t="n"/>
      <c r="I69" s="54" t="n">
        <v>423.4</v>
      </c>
      <c r="J69" s="35" t="inlineStr">
        <is>
          <t>Josh Allen · 46.5 (wk 4)</t>
        </is>
      </c>
    </row>
    <row r="70">
      <c r="A70" s="50" t="n">
        <v>2024</v>
      </c>
      <c r="B70" s="62" t="inlineStr">
        <is>
          <t>Derrick Henry</t>
        </is>
      </c>
      <c r="C70" s="47" t="n"/>
      <c r="D70" s="47" t="n"/>
      <c r="E70" s="31" t="n">
        <v>15</v>
      </c>
      <c r="F70" s="62" t="inlineStr">
        <is>
          <t>Derrick Henry</t>
        </is>
      </c>
      <c r="G70" s="47" t="n"/>
      <c r="H70" s="47" t="n"/>
      <c r="I70" s="55" t="n">
        <v>276.3</v>
      </c>
      <c r="J70" s="32" t="inlineStr">
        <is>
          <t>Josh Allen · 55.9 (wk 14)</t>
        </is>
      </c>
    </row>
    <row r="71">
      <c r="A71" s="48" t="n">
        <v>2025</v>
      </c>
      <c r="B71" s="61" t="inlineStr">
        <is>
          <t>Derrick Henry</t>
        </is>
      </c>
      <c r="C71" s="47" t="n"/>
      <c r="D71" s="47" t="n"/>
      <c r="E71" s="34" t="n">
        <v>16</v>
      </c>
      <c r="F71" s="61" t="inlineStr">
        <is>
          <t>Derrick Henry</t>
        </is>
      </c>
      <c r="G71" s="47" t="n"/>
      <c r="H71" s="47" t="n"/>
      <c r="I71" s="54" t="n">
        <v>261.4</v>
      </c>
      <c r="J71" s="35" t="inlineStr">
        <is>
          <t>Derrick Henry · 45.6 (wk 17)</t>
        </is>
      </c>
    </row>
    <row r="72">
      <c r="A72" s="50" t="n">
        <v>2026</v>
      </c>
      <c r="B72" s="62" t="inlineStr">
        <is>
          <t>Kyren Williams</t>
        </is>
      </c>
      <c r="C72" s="47" t="n"/>
      <c r="D72" s="47" t="n"/>
      <c r="E72" s="31" t="n">
        <v>4</v>
      </c>
      <c r="F72" s="62" t="inlineStr">
        <is>
          <t>Kyren Williams</t>
        </is>
      </c>
      <c r="G72" s="47" t="n"/>
      <c r="H72" s="47" t="n"/>
      <c r="I72" s="55" t="n">
        <v>79.2</v>
      </c>
      <c r="J72" s="32" t="inlineStr">
        <is>
          <t>Tetairoa McMillan · 38.2 (wk 4)</t>
        </is>
      </c>
    </row>
  </sheetData>
  <mergeCells count="58">
    <mergeCell ref="B60:D60"/>
    <mergeCell ref="B67:D67"/>
    <mergeCell ref="F5:H5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Pepe  —  Jose Alfaro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PEPSALFA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2026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VARO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ABARBA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JCHAPS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PACO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TONYCLIF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ISAROD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PUENTETU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LDV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ALEXAODE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Cooper Kupp</t>
        </is>
      </c>
      <c r="C52" s="47" t="n"/>
      <c r="D52" s="47" t="n"/>
      <c r="E52" s="47" t="n"/>
      <c r="F52" s="57" t="inlineStr">
        <is>
          <t>49 starts</t>
        </is>
      </c>
      <c r="G52" s="47" t="n"/>
      <c r="H52" s="61" t="inlineStr">
        <is>
          <t>2018-2025 · 756.0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Cooper Kupp</t>
        </is>
      </c>
      <c r="C53" s="47" t="n"/>
      <c r="D53" s="47" t="n"/>
      <c r="E53" s="47" t="n"/>
      <c r="F53" s="60" t="inlineStr">
        <is>
          <t>83 games</t>
        </is>
      </c>
      <c r="G53" s="47" t="n"/>
      <c r="H53" s="62" t="inlineStr">
        <is>
          <t>2018-2025 · started 49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Cooper Kupp</t>
        </is>
      </c>
      <c r="C54" s="47" t="n"/>
      <c r="D54" s="47" t="n"/>
      <c r="E54" s="47" t="n"/>
      <c r="F54" s="57" t="inlineStr">
        <is>
          <t>756.0 pts</t>
        </is>
      </c>
      <c r="G54" s="47" t="n"/>
      <c r="H54" s="61" t="inlineStr">
        <is>
          <t>2018-2025 · 49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Jahmyr Gibbs</t>
        </is>
      </c>
      <c r="C55" s="47" t="n"/>
      <c r="D55" s="47" t="n"/>
      <c r="E55" s="47" t="n"/>
      <c r="F55" s="60" t="inlineStr">
        <is>
          <t>53.9 pts</t>
        </is>
      </c>
      <c r="G55" s="47" t="n"/>
      <c r="H55" s="62" t="inlineStr">
        <is>
          <t>2025 week 12 vs Blacks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2016</v>
      </c>
      <c r="B59" s="61" t="inlineStr">
        <is>
          <t>Aaron Rodgers</t>
        </is>
      </c>
      <c r="C59" s="47" t="n"/>
      <c r="D59" s="47" t="n"/>
      <c r="E59" s="34" t="n">
        <v>12</v>
      </c>
      <c r="F59" s="61" t="inlineStr">
        <is>
          <t>Aaron Rodgers</t>
        </is>
      </c>
      <c r="G59" s="47" t="n"/>
      <c r="H59" s="47" t="n"/>
      <c r="I59" s="54" t="n">
        <v>303.9</v>
      </c>
      <c r="J59" s="35" t="inlineStr">
        <is>
          <t>Aaron Rodgers · 37.2 (wk 16)</t>
        </is>
      </c>
    </row>
    <row r="60">
      <c r="A60" s="50" t="n">
        <v>2017</v>
      </c>
      <c r="B60" s="62" t="inlineStr">
        <is>
          <t>LeSean McCoy</t>
        </is>
      </c>
      <c r="C60" s="47" t="n"/>
      <c r="D60" s="47" t="n"/>
      <c r="E60" s="31" t="n">
        <v>14</v>
      </c>
      <c r="F60" s="62" t="inlineStr">
        <is>
          <t>LeSean McCoy</t>
        </is>
      </c>
      <c r="G60" s="47" t="n"/>
      <c r="H60" s="47" t="n"/>
      <c r="I60" s="55" t="n">
        <v>188.7</v>
      </c>
      <c r="J60" s="32" t="inlineStr">
        <is>
          <t>Jared Goff · 32.4 (wk 9)</t>
        </is>
      </c>
    </row>
    <row r="61">
      <c r="A61" s="48" t="n">
        <v>2018</v>
      </c>
      <c r="B61" s="61" t="inlineStr">
        <is>
          <t>Jared Goff</t>
        </is>
      </c>
      <c r="C61" s="47" t="n"/>
      <c r="D61" s="47" t="n"/>
      <c r="E61" s="34" t="n">
        <v>14</v>
      </c>
      <c r="F61" s="61" t="inlineStr">
        <is>
          <t>Jared Goff</t>
        </is>
      </c>
      <c r="G61" s="47" t="n"/>
      <c r="H61" s="47" t="n"/>
      <c r="I61" s="54" t="n">
        <v>291.1</v>
      </c>
      <c r="J61" s="35" t="inlineStr">
        <is>
          <t>Jared Goff · 43.3 (wk 4)</t>
        </is>
      </c>
    </row>
    <row r="62">
      <c r="A62" s="50" t="n">
        <v>2019</v>
      </c>
      <c r="B62" s="62" t="inlineStr">
        <is>
          <t>Russell Wilson</t>
        </is>
      </c>
      <c r="C62" s="47" t="n"/>
      <c r="D62" s="47" t="n"/>
      <c r="E62" s="31" t="n">
        <v>14</v>
      </c>
      <c r="F62" s="62" t="inlineStr">
        <is>
          <t>Russell Wilson</t>
        </is>
      </c>
      <c r="G62" s="47" t="n"/>
      <c r="H62" s="47" t="n"/>
      <c r="I62" s="55" t="n">
        <v>309.8</v>
      </c>
      <c r="J62" s="32" t="inlineStr">
        <is>
          <t>Aaron Jones Sr. · 45.7 (wk 5)</t>
        </is>
      </c>
    </row>
    <row r="63">
      <c r="A63" s="48" t="n">
        <v>2020</v>
      </c>
      <c r="B63" s="61" t="inlineStr">
        <is>
          <t>Derrick Henry</t>
        </is>
      </c>
      <c r="C63" s="47" t="n"/>
      <c r="D63" s="47" t="n"/>
      <c r="E63" s="34" t="n">
        <v>15</v>
      </c>
      <c r="F63" s="61" t="inlineStr">
        <is>
          <t>Russell Wilson</t>
        </is>
      </c>
      <c r="G63" s="47" t="n"/>
      <c r="H63" s="47" t="n"/>
      <c r="I63" s="54" t="n">
        <v>331.7</v>
      </c>
      <c r="J63" s="35" t="inlineStr">
        <is>
          <t>Derrick Henry · 41.4 (wk 6)</t>
        </is>
      </c>
    </row>
    <row r="64">
      <c r="A64" s="50" t="n">
        <v>2021</v>
      </c>
      <c r="B64" s="62" t="inlineStr">
        <is>
          <t>Cooper Kupp</t>
        </is>
      </c>
      <c r="C64" s="47" t="n"/>
      <c r="D64" s="47" t="n"/>
      <c r="E64" s="31" t="n">
        <v>15</v>
      </c>
      <c r="F64" s="62" t="inlineStr">
        <is>
          <t>Cooper Kupp</t>
        </is>
      </c>
      <c r="G64" s="47" t="n"/>
      <c r="H64" s="47" t="n"/>
      <c r="I64" s="55" t="n">
        <v>315.7</v>
      </c>
      <c r="J64" s="32" t="inlineStr">
        <is>
          <t>Tyreek Hill · 44.1 (wk 4)</t>
        </is>
      </c>
    </row>
    <row r="65">
      <c r="A65" s="48" t="n">
        <v>2022</v>
      </c>
      <c r="B65" s="61" t="inlineStr">
        <is>
          <t>Tyler Lockett</t>
        </is>
      </c>
      <c r="C65" s="47" t="n"/>
      <c r="D65" s="47" t="n"/>
      <c r="E65" s="34" t="n">
        <v>12</v>
      </c>
      <c r="F65" s="61" t="inlineStr">
        <is>
          <t>Cooper Kupp</t>
        </is>
      </c>
      <c r="G65" s="47" t="n"/>
      <c r="H65" s="47" t="n"/>
      <c r="I65" s="54" t="n">
        <v>167.9</v>
      </c>
      <c r="J65" s="35" t="inlineStr">
        <is>
          <t>Cam Akers · 33.7 (wk 16)</t>
        </is>
      </c>
    </row>
    <row r="66">
      <c r="A66" s="50" t="n">
        <v>2023</v>
      </c>
      <c r="B66" s="62" t="inlineStr">
        <is>
          <t>Tua Tagovailoa</t>
        </is>
      </c>
      <c r="C66" s="47" t="n"/>
      <c r="D66" s="47" t="n"/>
      <c r="E66" s="31" t="n">
        <v>16</v>
      </c>
      <c r="F66" s="62" t="inlineStr">
        <is>
          <t>Tua Tagovailoa</t>
        </is>
      </c>
      <c r="G66" s="47" t="n"/>
      <c r="H66" s="47" t="n"/>
      <c r="I66" s="55" t="n">
        <v>340.7</v>
      </c>
      <c r="J66" s="32" t="inlineStr">
        <is>
          <t>Tua Tagovailoa · 38.4 (wk 3)</t>
        </is>
      </c>
    </row>
    <row r="67">
      <c r="A67" s="48" t="n">
        <v>2024</v>
      </c>
      <c r="B67" s="61" t="inlineStr">
        <is>
          <t>Aaron Jones Sr.</t>
        </is>
      </c>
      <c r="C67" s="47" t="n"/>
      <c r="D67" s="47" t="n"/>
      <c r="E67" s="34" t="n">
        <v>15</v>
      </c>
      <c r="F67" s="61" t="inlineStr">
        <is>
          <t>Jordan Love</t>
        </is>
      </c>
      <c r="G67" s="47" t="n"/>
      <c r="H67" s="47" t="n"/>
      <c r="I67" s="54" t="n">
        <v>230.1</v>
      </c>
      <c r="J67" s="35" t="inlineStr">
        <is>
          <t>Zach Charbonnet · 36.8 (wk 14)</t>
        </is>
      </c>
    </row>
    <row r="68">
      <c r="A68" s="50" t="n">
        <v>2025</v>
      </c>
      <c r="B68" s="62" t="inlineStr">
        <is>
          <t>Jahmyr Gibbs</t>
        </is>
      </c>
      <c r="C68" s="47" t="n"/>
      <c r="D68" s="47" t="n"/>
      <c r="E68" s="31" t="n">
        <v>16</v>
      </c>
      <c r="F68" s="62" t="inlineStr">
        <is>
          <t>Jahmyr Gibbs</t>
        </is>
      </c>
      <c r="G68" s="47" t="n"/>
      <c r="H68" s="47" t="n"/>
      <c r="I68" s="55" t="n">
        <v>317.6</v>
      </c>
      <c r="J68" s="32" t="inlineStr">
        <is>
          <t>Jahmyr Gibbs · 53.9 (wk 12)</t>
        </is>
      </c>
    </row>
    <row r="69">
      <c r="A69" s="48" t="n">
        <v>2026</v>
      </c>
      <c r="B69" s="61" t="inlineStr">
        <is>
          <t>Jahmyr Gibbs</t>
        </is>
      </c>
      <c r="C69" s="47" t="n"/>
      <c r="D69" s="47" t="n"/>
      <c r="E69" s="34" t="n">
        <v>4</v>
      </c>
      <c r="F69" s="61" t="inlineStr">
        <is>
          <t>Jahmyr Gibbs</t>
        </is>
      </c>
      <c r="G69" s="47" t="n"/>
      <c r="H69" s="47" t="n"/>
      <c r="I69" s="54" t="n">
        <v>105</v>
      </c>
      <c r="J69" s="35" t="inlineStr">
        <is>
          <t>Jahmyr Gibbs · 37.9 (wk 3)</t>
        </is>
      </c>
    </row>
  </sheetData>
  <mergeCells count="56">
    <mergeCell ref="B60:D60"/>
    <mergeCell ref="B67:D67"/>
    <mergeCell ref="F5:H5"/>
    <mergeCell ref="B7:C7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M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Callito  —  Carlos Segura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CALLITO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43" t="inlineStr">
        <is>
          <t>Total</t>
        </is>
      </c>
      <c r="B15" s="44" t="n"/>
      <c r="C15" s="45">
        <f>SUM(C14:C14)</f>
        <v/>
      </c>
      <c r="D15" s="45">
        <f>SUM(D14:D14)</f>
        <v/>
      </c>
      <c r="E15" s="45">
        <f>SUM(E14:E14)</f>
        <v/>
      </c>
      <c r="F15" s="46">
        <f>SUM(F14:F14)</f>
        <v/>
      </c>
      <c r="G15" s="46">
        <f>SUM(G14:G14)</f>
        <v/>
      </c>
      <c r="H15" s="44" t="n"/>
      <c r="I15" s="44" t="n"/>
      <c r="J15" s="44" t="n"/>
      <c r="K15" s="44" t="n"/>
    </row>
    <row r="17" ht="20" customHeight="1">
      <c r="A17" s="29" t="inlineStr">
        <is>
          <t>HEAD-TO-HEAD  (all games, regular season + playoffs)</t>
        </is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</row>
    <row r="18" ht="30" customHeight="1">
      <c r="A18" s="12" t="inlineStr">
        <is>
          <t>Opponent</t>
        </is>
      </c>
      <c r="B18" s="13" t="inlineStr">
        <is>
          <t>Games</t>
        </is>
      </c>
      <c r="C18" s="13" t="inlineStr">
        <is>
          <t>W</t>
        </is>
      </c>
      <c r="D18" s="13" t="inlineStr">
        <is>
          <t>L</t>
        </is>
      </c>
      <c r="E18" s="13" t="inlineStr">
        <is>
          <t>T</t>
        </is>
      </c>
      <c r="F18" s="13" t="inlineStr">
        <is>
          <t>Win %</t>
        </is>
      </c>
      <c r="G18" s="13" t="inlineStr">
        <is>
          <t>Points for</t>
        </is>
      </c>
      <c r="H18" s="13" t="inlineStr">
        <is>
          <t>Points against</t>
        </is>
      </c>
      <c r="I18" s="13" t="inlineStr">
        <is>
          <t>Playoff meetings (W-L)</t>
        </is>
      </c>
    </row>
    <row r="19">
      <c r="A19" s="14">
        <f>IFERROR(INDEX(Owners!$C$2:$C$100,MATCH($L19,Owners!$A$2:$A$100,0)),$L19)</f>
        <v/>
      </c>
      <c r="B19" s="34">
        <f>C19+D19+E19</f>
        <v/>
      </c>
      <c r="C19" s="34">
        <f>COUNTIFS(Team_Weeks!$K$2:$K$10000,$B$2,Team_Weeks!$L$2:$L$10000,$L19,Team_Weeks!$I$2:$I$10000,"W")</f>
        <v/>
      </c>
      <c r="D19" s="34">
        <f>COUNTIFS(Team_Weeks!$K$2:$K$10000,$B$2,Team_Weeks!$L$2:$L$10000,$L19,Team_Weeks!$I$2:$I$10000,"L")</f>
        <v/>
      </c>
      <c r="E19" s="34">
        <f>COUNTIFS(Team_Weeks!$K$2:$K$10000,$B$2,Team_Weeks!$L$2:$L$10000,$L19,Team_Weeks!$I$2:$I$10000,"T")</f>
        <v/>
      </c>
      <c r="F19" s="39">
        <f>IFERROR((C19+0.5*E19)/B19,"")</f>
        <v/>
      </c>
      <c r="G19" s="54">
        <f>SUMIFS(Team_Weeks!$G$2:$G$10000,Team_Weeks!$K$2:$K$10000,$B$2,Team_Weeks!$L$2:$L$10000,$L19)</f>
        <v/>
      </c>
      <c r="H19" s="54">
        <f>SUMIFS(Team_Weeks!$H$2:$H$10000,Team_Weeks!$K$2:$K$10000,$B$2,Team_Weeks!$L$2:$L$10000,$L19)</f>
        <v/>
      </c>
      <c r="I19" s="34">
        <f>IF(COUNTIFS(Team_Weeks!$K$2:$K$10000,$B$2,Team_Weeks!$L$2:$L$10000,$L19,Team_Weeks!$D$2:$D$10000,"Playoff*",Team_Weeks!$I$2:$I$10000,"W")+COUNTIFS(Team_Weeks!$K$2:$K$10000,$B$2,Team_Weeks!$L$2:$L$10000,$L19,Team_Weeks!$D$2:$D$10000,"Playoff*",Team_Weeks!$I$2:$I$10000,"L")=0,"",COUNTIFS(Team_Weeks!$K$2:$K$10000,$B$2,Team_Weeks!$L$2:$L$10000,$L19,Team_Weeks!$D$2:$D$10000,"Playoff*",Team_Weeks!$I$2:$I$10000,"W")&amp;"-"&amp;COUNTIFS(Team_Weeks!$K$2:$K$10000,$B$2,Team_Weeks!$L$2:$L$10000,$L19,Team_Weeks!$D$2:$D$10000,"Playoff*",Team_Weeks!$I$2:$I$10000,"L"))</f>
        <v/>
      </c>
      <c r="L19" s="2" t="inlineStr">
        <is>
          <t>HUEROELC</t>
        </is>
      </c>
    </row>
    <row r="20">
      <c r="A20" s="19">
        <f>IFERROR(INDEX(Owners!$C$2:$C$100,MATCH($L20,Owners!$A$2:$A$100,0)),$L20)</f>
        <v/>
      </c>
      <c r="B20" s="31">
        <f>C20+D20+E20</f>
        <v/>
      </c>
      <c r="C20" s="31">
        <f>COUNTIFS(Team_Weeks!$K$2:$K$10000,$B$2,Team_Weeks!$L$2:$L$10000,$L20,Team_Weeks!$I$2:$I$10000,"W")</f>
        <v/>
      </c>
      <c r="D20" s="31">
        <f>COUNTIFS(Team_Weeks!$K$2:$K$10000,$B$2,Team_Weeks!$L$2:$L$10000,$L20,Team_Weeks!$I$2:$I$10000,"L")</f>
        <v/>
      </c>
      <c r="E20" s="31">
        <f>COUNTIFS(Team_Weeks!$K$2:$K$10000,$B$2,Team_Weeks!$L$2:$L$10000,$L20,Team_Weeks!$I$2:$I$10000,"T")</f>
        <v/>
      </c>
      <c r="F20" s="21">
        <f>IFERROR((C20+0.5*E20)/B20,"")</f>
        <v/>
      </c>
      <c r="G20" s="55">
        <f>SUMIFS(Team_Weeks!$G$2:$G$10000,Team_Weeks!$K$2:$K$10000,$B$2,Team_Weeks!$L$2:$L$10000,$L20)</f>
        <v/>
      </c>
      <c r="H20" s="55">
        <f>SUMIFS(Team_Weeks!$H$2:$H$10000,Team_Weeks!$K$2:$K$10000,$B$2,Team_Weeks!$L$2:$L$10000,$L20)</f>
        <v/>
      </c>
      <c r="I20" s="31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ISAROD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ALEXAODE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VARO</t>
        </is>
      </c>
    </row>
    <row r="24" ht="20" customHeight="1">
      <c r="A24" s="29" t="inlineStr">
        <is>
          <t>PERSONAL RECORDS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>
      <c r="A25" s="12" t="inlineStr">
        <is>
          <t>Record</t>
        </is>
      </c>
      <c r="B25" s="13" t="inlineStr">
        <is>
          <t>Score / margin</t>
        </is>
      </c>
      <c r="C25" s="13" t="inlineStr">
        <is>
          <t>Year</t>
        </is>
      </c>
      <c r="D25" s="13" t="inlineStr">
        <is>
          <t>Week</t>
        </is>
      </c>
      <c r="E25" s="56" t="inlineStr">
        <is>
          <t>Opponent</t>
        </is>
      </c>
      <c r="F25" s="47" t="n"/>
      <c r="G25" s="47" t="n"/>
      <c r="H25" s="13" t="inlineStr">
        <is>
          <t>Opp. score</t>
        </is>
      </c>
    </row>
    <row r="26">
      <c r="A26" s="48" t="inlineStr">
        <is>
          <t>Highest score</t>
        </is>
      </c>
      <c r="B26" s="49">
        <f>_xlfn.MAXIFS(Team_Weeks!$G$2:$G$10000,Team_Weeks!$K$2:$K$10000,$B$2)</f>
        <v/>
      </c>
      <c r="C26" s="34">
        <f>IF($M26=0,"",INDEX(Team_Weeks!$B:$B,$M26))</f>
        <v/>
      </c>
      <c r="D26" s="34">
        <f>IF($M26=0,"",INDEX(Team_Weeks!$C:$C,$M26))</f>
        <v/>
      </c>
      <c r="E26" s="57">
        <f>IF($M26=0,"",IFERROR(INDEX(Owners!$C$2:$C$100,MATCH(INDEX(Team_Weeks!$L:$L,$M26),Owners!$A$2:$A$100,0)),INDEX(Team_Weeks!$L:$L,$M26)))</f>
        <v/>
      </c>
      <c r="F26" s="47" t="n"/>
      <c r="G26" s="47" t="n"/>
      <c r="H26" s="49">
        <f>IF($M26=0,"",INDEX(Team_Weeks!$H:$H,$M26))</f>
        <v/>
      </c>
      <c r="M26" s="2">
        <f>SUMPRODUCT(MAX((Team_Weeks!$K$2:$K$10000=$B$2)*(Team_Weeks!$G$2:$G$10000=B26)*ROW(Team_Weeks!$K$2:$K$10000)))</f>
        <v/>
      </c>
    </row>
    <row r="27">
      <c r="A27" s="50" t="inlineStr">
        <is>
          <t>Lowest score</t>
        </is>
      </c>
      <c r="B27" s="51">
        <f>_xlfn.MINIFS(Team_Weeks!$G$2:$G$10000,Team_Weeks!$K$2:$K$10000,$B$2,Team_Weeks!$G$2:$G$10000,"&gt;0",Team_Weeks!$H$2:$H$10000,"&gt;0")</f>
        <v/>
      </c>
      <c r="C27" s="31">
        <f>IF($M27=0,"",INDEX(Team_Weeks!$B:$B,$M27))</f>
        <v/>
      </c>
      <c r="D27" s="31">
        <f>IF($M27=0,"",INDEX(Team_Weeks!$C:$C,$M27))</f>
        <v/>
      </c>
      <c r="E27" s="60">
        <f>IF($M27=0,"",IFERROR(INDEX(Owners!$C$2:$C$100,MATCH(INDEX(Team_Weeks!$L:$L,$M27),Owners!$A$2:$A$100,0)),INDEX(Team_Weeks!$L:$L,$M27)))</f>
        <v/>
      </c>
      <c r="F27" s="47" t="n"/>
      <c r="G27" s="47" t="n"/>
      <c r="H27" s="51">
        <f>IF($M27=0,"",INDEX(Team_Weeks!$H:$H,$M27))</f>
        <v/>
      </c>
      <c r="M27" s="2">
        <f>SUMPRODUCT(MAX((Team_Weeks!$K$2:$K$10000=$B$2)*(Team_Weeks!$G$2:$G$10000=B27)*ROW(Team_Weeks!$K$2:$K$10000)))</f>
        <v/>
      </c>
    </row>
    <row r="28">
      <c r="A28" s="48" t="inlineStr">
        <is>
          <t>Biggest win (margin)</t>
        </is>
      </c>
      <c r="B28" s="49">
        <f>_xlfn.MAXIFS(Team_Weeks!$J$2:$J$10000,Team_Weeks!$K$2:$K$10000,$B$2,Team_Weeks!$G$2:$G$10000,"&gt;0",Team_Weeks!$H$2:$H$10000,"&gt;0")</f>
        <v/>
      </c>
      <c r="C28" s="34">
        <f>IF($M28=0,"",INDEX(Team_Weeks!$B:$B,$M28))</f>
        <v/>
      </c>
      <c r="D28" s="34">
        <f>IF($M28=0,"",INDEX(Team_Weeks!$C:$C,$M28))</f>
        <v/>
      </c>
      <c r="E28" s="57">
        <f>IF($M28=0,"",IFERROR(INDEX(Owners!$C$2:$C$100,MATCH(INDEX(Team_Weeks!$L:$L,$M28),Owners!$A$2:$A$100,0)),INDEX(Team_Weeks!$L:$L,$M28)))</f>
        <v/>
      </c>
      <c r="F28" s="47" t="n"/>
      <c r="G28" s="47" t="n"/>
      <c r="H28" s="49">
        <f>IF($M28=0,"",INDEX(Team_Weeks!$H:$H,$M28))</f>
        <v/>
      </c>
      <c r="M28" s="2">
        <f>SUMPRODUCT(MAX((Team_Weeks!$K$2:$K$10000=$B$2)*(Team_Weeks!$J$2:$J$10000=B28)*ROW(Team_Weeks!$K$2:$K$10000)))</f>
        <v/>
      </c>
    </row>
    <row r="29">
      <c r="A29" s="50" t="inlineStr">
        <is>
          <t>Biggest loss (margin)</t>
        </is>
      </c>
      <c r="B29" s="51">
        <f>_xlfn.MINIFS(Team_Weeks!$J$2:$J$10000,Team_Weeks!$K$2:$K$10000,$B$2,Team_Weeks!$G$2:$G$10000,"&gt;0",Team_Weeks!$H$2:$H$10000,"&gt;0")</f>
        <v/>
      </c>
      <c r="C29" s="31">
        <f>IF($M29=0,"",INDEX(Team_Weeks!$B:$B,$M29))</f>
        <v/>
      </c>
      <c r="D29" s="31">
        <f>IF($M29=0,"",INDEX(Team_Weeks!$C:$C,$M29))</f>
        <v/>
      </c>
      <c r="E29" s="60">
        <f>IF($M29=0,"",IFERROR(INDEX(Owners!$C$2:$C$100,MATCH(INDEX(Team_Weeks!$L:$L,$M29),Owners!$A$2:$A$100,0)),INDEX(Team_Weeks!$L:$L,$M29)))</f>
        <v/>
      </c>
      <c r="F29" s="47" t="n"/>
      <c r="G29" s="47" t="n"/>
      <c r="H29" s="51">
        <f>IF($M29=0,"",INDEX(Team_Weeks!$H:$H,$M29))</f>
        <v/>
      </c>
      <c r="M29" s="2">
        <f>SUMPRODUCT(MAX((Team_Weeks!$K$2:$K$10000=$B$2)*(Team_Weeks!$J$2:$J$10000=B29)*ROW(Team_Weeks!$K$2:$K$10000)))</f>
        <v/>
      </c>
    </row>
    <row r="31" ht="20" customHeight="1">
      <c r="A31" s="29" t="inlineStr">
        <is>
          <t>TOP PLAYERS — ALL TIME  (points counted while started)</t>
        </is>
      </c>
      <c r="B31" s="30" t="n"/>
      <c r="C31" s="30" t="n"/>
      <c r="D31" s="30" t="n"/>
      <c r="E31" s="30" t="n"/>
      <c r="F31" s="30" t="n"/>
      <c r="G31" s="30" t="n"/>
      <c r="H31" s="30" t="n"/>
      <c r="I31" s="30" t="n"/>
      <c r="J31" s="30" t="n"/>
      <c r="K31" s="30" t="n"/>
    </row>
    <row r="32">
      <c r="A32" s="12" t="inlineStr"/>
      <c r="B32" s="56" t="inlineStr">
        <is>
          <t>Player</t>
        </is>
      </c>
      <c r="C32" s="47" t="n"/>
      <c r="D32" s="47" t="n"/>
      <c r="E32" s="47" t="n"/>
      <c r="F32" s="56" t="inlineStr">
        <is>
          <t>Total</t>
        </is>
      </c>
      <c r="G32" s="47" t="n"/>
      <c r="H32" s="56" t="inlineStr">
        <is>
          <t>Details</t>
        </is>
      </c>
      <c r="I32" s="47" t="n"/>
      <c r="J32" s="47" t="n"/>
      <c r="K32" s="47" t="n"/>
    </row>
    <row r="33">
      <c r="A33" s="37" t="inlineStr">
        <is>
          <t>Most-started player</t>
        </is>
      </c>
      <c r="B33" s="61" t="inlineStr">
        <is>
          <t>Jaxon Smith-Njigba</t>
        </is>
      </c>
      <c r="C33" s="47" t="n"/>
      <c r="D33" s="47" t="n"/>
      <c r="E33" s="47" t="n"/>
      <c r="F33" s="57" t="inlineStr">
        <is>
          <t>4 starts</t>
        </is>
      </c>
      <c r="G33" s="47" t="n"/>
      <c r="H33" s="61" t="inlineStr">
        <is>
          <t>2026 · 100.7 pts as a starter</t>
        </is>
      </c>
      <c r="I33" s="47" t="n"/>
      <c r="J33" s="47" t="n"/>
      <c r="K33" s="47" t="n"/>
    </row>
    <row r="34">
      <c r="A34" s="52" t="inlineStr">
        <is>
          <t>Most games on roster</t>
        </is>
      </c>
      <c r="B34" s="62" t="inlineStr">
        <is>
          <t>Jaxon Smith-Njigba</t>
        </is>
      </c>
      <c r="C34" s="47" t="n"/>
      <c r="D34" s="47" t="n"/>
      <c r="E34" s="47" t="n"/>
      <c r="F34" s="60" t="inlineStr">
        <is>
          <t>4 games</t>
        </is>
      </c>
      <c r="G34" s="47" t="n"/>
      <c r="H34" s="62" t="inlineStr">
        <is>
          <t>2026 · started 4 of them</t>
        </is>
      </c>
      <c r="I34" s="47" t="n"/>
      <c r="J34" s="47" t="n"/>
      <c r="K34" s="47" t="n"/>
    </row>
    <row r="35">
      <c r="A35" s="37" t="inlineStr">
        <is>
          <t>Most points scored (as starter)</t>
        </is>
      </c>
      <c r="B35" s="61" t="inlineStr">
        <is>
          <t>Jaxon Smith-Njigba</t>
        </is>
      </c>
      <c r="C35" s="47" t="n"/>
      <c r="D35" s="47" t="n"/>
      <c r="E35" s="47" t="n"/>
      <c r="F35" s="57" t="inlineStr">
        <is>
          <t>100.7 pts</t>
        </is>
      </c>
      <c r="G35" s="47" t="n"/>
      <c r="H35" s="61" t="inlineStr">
        <is>
          <t>2026 · 4 starts</t>
        </is>
      </c>
      <c r="I35" s="47" t="n"/>
      <c r="J35" s="47" t="n"/>
      <c r="K35" s="47" t="n"/>
    </row>
    <row r="36">
      <c r="A36" s="52" t="inlineStr">
        <is>
          <t>Best single game</t>
        </is>
      </c>
      <c r="B36" s="62" t="inlineStr">
        <is>
          <t>Jaxon Smith-Njigba</t>
        </is>
      </c>
      <c r="C36" s="47" t="n"/>
      <c r="D36" s="47" t="n"/>
      <c r="E36" s="47" t="n"/>
      <c r="F36" s="60" t="inlineStr">
        <is>
          <t>38.0 pts</t>
        </is>
      </c>
      <c r="G36" s="47" t="n"/>
      <c r="H36" s="62" t="inlineStr">
        <is>
          <t>2026 week 2 vs Isaias</t>
        </is>
      </c>
      <c r="I36" s="47" t="n"/>
      <c r="J36" s="47" t="n"/>
      <c r="K36" s="47" t="n"/>
    </row>
    <row r="38" ht="20" customHeight="1">
      <c r="A38" s="29" t="inlineStr">
        <is>
          <t>TOP PLAYERS — BY YEAR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 ht="30" customHeight="1">
      <c r="A39" s="12" t="inlineStr">
        <is>
          <t>Year</t>
        </is>
      </c>
      <c r="B39" s="56" t="inlineStr">
        <is>
          <t>Most-started player</t>
        </is>
      </c>
      <c r="C39" s="47" t="n"/>
      <c r="D39" s="47" t="n"/>
      <c r="E39" s="13" t="inlineStr">
        <is>
          <t>Starts</t>
        </is>
      </c>
      <c r="F39" s="56" t="inlineStr">
        <is>
          <t>Most points scored</t>
        </is>
      </c>
      <c r="G39" s="47" t="n"/>
      <c r="H39" s="47" t="n"/>
      <c r="I39" s="13" t="inlineStr">
        <is>
          <t>Points</t>
        </is>
      </c>
      <c r="J39" s="13" t="inlineStr">
        <is>
          <t>Best single game</t>
        </is>
      </c>
    </row>
    <row r="40">
      <c r="A40" s="48" t="n">
        <v>2026</v>
      </c>
      <c r="B40" s="61" t="inlineStr">
        <is>
          <t>Jaxon Smith-Njigba</t>
        </is>
      </c>
      <c r="C40" s="47" t="n"/>
      <c r="D40" s="47" t="n"/>
      <c r="E40" s="34" t="n">
        <v>4</v>
      </c>
      <c r="F40" s="61" t="inlineStr">
        <is>
          <t>Jaxon Smith-Njigba</t>
        </is>
      </c>
      <c r="G40" s="47" t="n"/>
      <c r="H40" s="47" t="n"/>
      <c r="I40" s="54" t="n">
        <v>100.7</v>
      </c>
      <c r="J40" s="35" t="inlineStr">
        <is>
          <t>Jaxon Smith-Njigba · 38.0 (wk 2)</t>
        </is>
      </c>
    </row>
  </sheetData>
  <mergeCells count="36">
    <mergeCell ref="E28:G28"/>
    <mergeCell ref="F5:H5"/>
    <mergeCell ref="B7:C7"/>
    <mergeCell ref="F34:G34"/>
    <mergeCell ref="F8:H8"/>
    <mergeCell ref="B33:E33"/>
    <mergeCell ref="H33:K33"/>
    <mergeCell ref="B36:E36"/>
    <mergeCell ref="B32:E32"/>
    <mergeCell ref="B35:E35"/>
    <mergeCell ref="E27:G27"/>
    <mergeCell ref="H35:K35"/>
    <mergeCell ref="F33:G33"/>
    <mergeCell ref="B40:D40"/>
    <mergeCell ref="E26:G26"/>
    <mergeCell ref="F36:G36"/>
    <mergeCell ref="F9:H9"/>
    <mergeCell ref="F32:G32"/>
    <mergeCell ref="B8:C8"/>
    <mergeCell ref="F39:H39"/>
    <mergeCell ref="E25:G25"/>
    <mergeCell ref="F35:G35"/>
    <mergeCell ref="H34:K34"/>
    <mergeCell ref="B10:C10"/>
    <mergeCell ref="B9:C9"/>
    <mergeCell ref="H36:K36"/>
    <mergeCell ref="B6:C6"/>
    <mergeCell ref="F10:H10"/>
    <mergeCell ref="F6:H6"/>
    <mergeCell ref="B5:C5"/>
    <mergeCell ref="F40:H40"/>
    <mergeCell ref="H32:K32"/>
    <mergeCell ref="F7:H7"/>
    <mergeCell ref="B39:D39"/>
    <mergeCell ref="E29:G29"/>
    <mergeCell ref="B34:E34"/>
  </mergeCells>
  <conditionalFormatting sqref="A14:K14">
    <cfRule type="expression" priority="1" dxfId="2">
      <formula>$I14="Champion"</formula>
    </cfRule>
  </conditionalFormatting>
  <conditionalFormatting sqref="F19:F22">
    <cfRule type="expression" priority="2" dxfId="3">
      <formula>AND(ISNUMBER(F19),F19&gt;0.5)</formula>
    </cfRule>
    <cfRule type="expression" priority="3" dxfId="4">
      <formula>AND(ISNUMBER(F19),F19&lt;0.5)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75B6"/>
    <outlinePr summaryBelow="1" summaryRight="1"/>
    <pageSetUpPr/>
  </sheetPr>
  <dimension ref="A1:M4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Felipe  —  Felipe Vasquez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TROQUERO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2026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43" t="inlineStr">
        <is>
          <t>Total</t>
        </is>
      </c>
      <c r="B16" s="44" t="n"/>
      <c r="C16" s="45">
        <f>SUM(C14:C15)</f>
        <v/>
      </c>
      <c r="D16" s="45">
        <f>SUM(D14:D15)</f>
        <v/>
      </c>
      <c r="E16" s="45">
        <f>SUM(E14:E15)</f>
        <v/>
      </c>
      <c r="F16" s="46">
        <f>SUM(F14:F15)</f>
        <v/>
      </c>
      <c r="G16" s="46">
        <f>SUM(G14:G15)</f>
        <v/>
      </c>
      <c r="H16" s="44" t="n"/>
      <c r="I16" s="44" t="n"/>
      <c r="J16" s="44" t="n"/>
      <c r="K16" s="44" t="n"/>
    </row>
    <row r="18" ht="20" customHeight="1">
      <c r="A18" s="29" t="inlineStr">
        <is>
          <t>HEAD-TO-HEAD  (all games, regular season + playoffs)</t>
        </is>
      </c>
      <c r="B18" s="30" t="n"/>
      <c r="C18" s="30" t="n"/>
      <c r="D18" s="30" t="n"/>
      <c r="E18" s="30" t="n"/>
      <c r="F18" s="30" t="n"/>
      <c r="G18" s="30" t="n"/>
      <c r="H18" s="30" t="n"/>
      <c r="I18" s="30" t="n"/>
      <c r="J18" s="30" t="n"/>
      <c r="K18" s="30" t="n"/>
    </row>
    <row r="19" ht="30" customHeight="1">
      <c r="A19" s="12" t="inlineStr">
        <is>
          <t>Opponent</t>
        </is>
      </c>
      <c r="B19" s="13" t="inlineStr">
        <is>
          <t>Games</t>
        </is>
      </c>
      <c r="C19" s="13" t="inlineStr">
        <is>
          <t>W</t>
        </is>
      </c>
      <c r="D19" s="13" t="inlineStr">
        <is>
          <t>L</t>
        </is>
      </c>
      <c r="E19" s="13" t="inlineStr">
        <is>
          <t>T</t>
        </is>
      </c>
      <c r="F19" s="13" t="inlineStr">
        <is>
          <t>Win %</t>
        </is>
      </c>
      <c r="G19" s="13" t="inlineStr">
        <is>
          <t>Points for</t>
        </is>
      </c>
      <c r="H19" s="13" t="inlineStr">
        <is>
          <t>Points against</t>
        </is>
      </c>
      <c r="I19" s="13" t="inlineStr">
        <is>
          <t>Playoff meetings (W-L)</t>
        </is>
      </c>
    </row>
    <row r="20">
      <c r="A20" s="14">
        <f>IFERROR(INDEX(Owners!$C$2:$C$100,MATCH($L20,Owners!$A$2:$A$100,0)),$L20)</f>
        <v/>
      </c>
      <c r="B20" s="34">
        <f>C20+D20+E20</f>
        <v/>
      </c>
      <c r="C20" s="34">
        <f>COUNTIFS(Team_Weeks!$K$2:$K$10000,$B$2,Team_Weeks!$L$2:$L$10000,$L20,Team_Weeks!$I$2:$I$10000,"W")</f>
        <v/>
      </c>
      <c r="D20" s="34">
        <f>COUNTIFS(Team_Weeks!$K$2:$K$10000,$B$2,Team_Weeks!$L$2:$L$10000,$L20,Team_Weeks!$I$2:$I$10000,"L")</f>
        <v/>
      </c>
      <c r="E20" s="34">
        <f>COUNTIFS(Team_Weeks!$K$2:$K$10000,$B$2,Team_Weeks!$L$2:$L$10000,$L20,Team_Weeks!$I$2:$I$10000,"T")</f>
        <v/>
      </c>
      <c r="F20" s="39">
        <f>IFERROR((C20+0.5*E20)/B20,"")</f>
        <v/>
      </c>
      <c r="G20" s="54">
        <f>SUMIFS(Team_Weeks!$G$2:$G$10000,Team_Weeks!$K$2:$K$10000,$B$2,Team_Weeks!$L$2:$L$10000,$L20)</f>
        <v/>
      </c>
      <c r="H20" s="54">
        <f>SUMIFS(Team_Weeks!$H$2:$H$10000,Team_Weeks!$K$2:$K$10000,$B$2,Team_Weeks!$L$2:$L$10000,$L20)</f>
        <v/>
      </c>
      <c r="I20" s="34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VARO</t>
        </is>
      </c>
    </row>
    <row r="21">
      <c r="A21" s="19">
        <f>IFERROR(INDEX(Owners!$C$2:$C$100,MATCH($L21,Owners!$A$2:$A$100,0)),$L21)</f>
        <v/>
      </c>
      <c r="B21" s="31">
        <f>C21+D21+E21</f>
        <v/>
      </c>
      <c r="C21" s="31">
        <f>COUNTIFS(Team_Weeks!$K$2:$K$10000,$B$2,Team_Weeks!$L$2:$L$10000,$L21,Team_Weeks!$I$2:$I$10000,"W")</f>
        <v/>
      </c>
      <c r="D21" s="31">
        <f>COUNTIFS(Team_Weeks!$K$2:$K$10000,$B$2,Team_Weeks!$L$2:$L$10000,$L21,Team_Weeks!$I$2:$I$10000,"L")</f>
        <v/>
      </c>
      <c r="E21" s="31">
        <f>COUNTIFS(Team_Weeks!$K$2:$K$10000,$B$2,Team_Weeks!$L$2:$L$10000,$L21,Team_Weeks!$I$2:$I$10000,"T")</f>
        <v/>
      </c>
      <c r="F21" s="21">
        <f>IFERROR((C21+0.5*E21)/B21,"")</f>
        <v/>
      </c>
      <c r="G21" s="55">
        <f>SUMIFS(Team_Weeks!$G$2:$G$10000,Team_Weeks!$K$2:$K$10000,$B$2,Team_Weeks!$L$2:$L$10000,$L21)</f>
        <v/>
      </c>
      <c r="H21" s="55">
        <f>SUMIFS(Team_Weeks!$H$2:$H$10000,Team_Weeks!$K$2:$K$10000,$B$2,Team_Weeks!$L$2:$L$10000,$L21)</f>
        <v/>
      </c>
      <c r="I21" s="31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TONYCLIF</t>
        </is>
      </c>
    </row>
    <row r="22">
      <c r="A22" s="14">
        <f>IFERROR(INDEX(Owners!$C$2:$C$100,MATCH($L22,Owners!$A$2:$A$100,0)),$L22)</f>
        <v/>
      </c>
      <c r="B22" s="34">
        <f>C22+D22+E22</f>
        <v/>
      </c>
      <c r="C22" s="34">
        <f>COUNTIFS(Team_Weeks!$K$2:$K$10000,$B$2,Team_Weeks!$L$2:$L$10000,$L22,Team_Weeks!$I$2:$I$10000,"W")</f>
        <v/>
      </c>
      <c r="D22" s="34">
        <f>COUNTIFS(Team_Weeks!$K$2:$K$10000,$B$2,Team_Weeks!$L$2:$L$10000,$L22,Team_Weeks!$I$2:$I$10000,"L")</f>
        <v/>
      </c>
      <c r="E22" s="34">
        <f>COUNTIFS(Team_Weeks!$K$2:$K$10000,$B$2,Team_Weeks!$L$2:$L$10000,$L22,Team_Weeks!$I$2:$I$10000,"T")</f>
        <v/>
      </c>
      <c r="F22" s="39">
        <f>IFERROR((C22+0.5*E22)/B22,"")</f>
        <v/>
      </c>
      <c r="G22" s="54">
        <f>SUMIFS(Team_Weeks!$G$2:$G$10000,Team_Weeks!$K$2:$K$10000,$B$2,Team_Weeks!$L$2:$L$10000,$L22)</f>
        <v/>
      </c>
      <c r="H22" s="54">
        <f>SUMIFS(Team_Weeks!$H$2:$H$10000,Team_Weeks!$K$2:$K$10000,$B$2,Team_Weeks!$L$2:$L$10000,$L22)</f>
        <v/>
      </c>
      <c r="I22" s="34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PACO</t>
        </is>
      </c>
    </row>
    <row r="23">
      <c r="A23" s="19">
        <f>IFERROR(INDEX(Owners!$C$2:$C$100,MATCH($L23,Owners!$A$2:$A$100,0)),$L23)</f>
        <v/>
      </c>
      <c r="B23" s="31">
        <f>C23+D23+E23</f>
        <v/>
      </c>
      <c r="C23" s="31">
        <f>COUNTIFS(Team_Weeks!$K$2:$K$10000,$B$2,Team_Weeks!$L$2:$L$10000,$L23,Team_Weeks!$I$2:$I$10000,"W")</f>
        <v/>
      </c>
      <c r="D23" s="31">
        <f>COUNTIFS(Team_Weeks!$K$2:$K$10000,$B$2,Team_Weeks!$L$2:$L$10000,$L23,Team_Weeks!$I$2:$I$10000,"L")</f>
        <v/>
      </c>
      <c r="E23" s="31">
        <f>COUNTIFS(Team_Weeks!$K$2:$K$10000,$B$2,Team_Weeks!$L$2:$L$10000,$L23,Team_Weeks!$I$2:$I$10000,"T")</f>
        <v/>
      </c>
      <c r="F23" s="21">
        <f>IFERROR((C23+0.5*E23)/B23,"")</f>
        <v/>
      </c>
      <c r="G23" s="55">
        <f>SUMIFS(Team_Weeks!$G$2:$G$10000,Team_Weeks!$K$2:$K$10000,$B$2,Team_Weeks!$L$2:$L$10000,$L23)</f>
        <v/>
      </c>
      <c r="H23" s="55">
        <f>SUMIFS(Team_Weeks!$H$2:$H$10000,Team_Weeks!$K$2:$K$10000,$B$2,Team_Weeks!$L$2:$L$10000,$L23)</f>
        <v/>
      </c>
      <c r="I23" s="31">
        <f>IF(COUNTIFS(Team_Weeks!$K$2:$K$10000,$B$2,Team_Weeks!$L$2:$L$10000,$L23,Team_Weeks!$D$2:$D$10000,"Playoff*",Team_Weeks!$I$2:$I$10000,"W")+COUNTIFS(Team_Weeks!$K$2:$K$10000,$B$2,Team_Weeks!$L$2:$L$10000,$L23,Team_Weeks!$D$2:$D$10000,"Playoff*",Team_Weeks!$I$2:$I$10000,"L")=0,"",COUNTIFS(Team_Weeks!$K$2:$K$10000,$B$2,Team_Weeks!$L$2:$L$10000,$L23,Team_Weeks!$D$2:$D$10000,"Playoff*",Team_Weeks!$I$2:$I$10000,"W")&amp;"-"&amp;COUNTIFS(Team_Weeks!$K$2:$K$10000,$B$2,Team_Weeks!$L$2:$L$10000,$L23,Team_Weeks!$D$2:$D$10000,"Playoff*",Team_Weeks!$I$2:$I$10000,"L"))</f>
        <v/>
      </c>
      <c r="L23" s="2" t="inlineStr">
        <is>
          <t>ISAROD</t>
        </is>
      </c>
    </row>
    <row r="24">
      <c r="A24" s="14">
        <f>IFERROR(INDEX(Owners!$C$2:$C$100,MATCH($L24,Owners!$A$2:$A$100,0)),$L24)</f>
        <v/>
      </c>
      <c r="B24" s="34">
        <f>C24+D24+E24</f>
        <v/>
      </c>
      <c r="C24" s="34">
        <f>COUNTIFS(Team_Weeks!$K$2:$K$10000,$B$2,Team_Weeks!$L$2:$L$10000,$L24,Team_Weeks!$I$2:$I$10000,"W")</f>
        <v/>
      </c>
      <c r="D24" s="34">
        <f>COUNTIFS(Team_Weeks!$K$2:$K$10000,$B$2,Team_Weeks!$L$2:$L$10000,$L24,Team_Weeks!$I$2:$I$10000,"L")</f>
        <v/>
      </c>
      <c r="E24" s="34">
        <f>COUNTIFS(Team_Weeks!$K$2:$K$10000,$B$2,Team_Weeks!$L$2:$L$10000,$L24,Team_Weeks!$I$2:$I$10000,"T")</f>
        <v/>
      </c>
      <c r="F24" s="39">
        <f>IFERROR((C24+0.5*E24)/B24,"")</f>
        <v/>
      </c>
      <c r="G24" s="54">
        <f>SUMIFS(Team_Weeks!$G$2:$G$10000,Team_Weeks!$K$2:$K$10000,$B$2,Team_Weeks!$L$2:$L$10000,$L24)</f>
        <v/>
      </c>
      <c r="H24" s="54">
        <f>SUMIFS(Team_Weeks!$H$2:$H$10000,Team_Weeks!$K$2:$K$10000,$B$2,Team_Weeks!$L$2:$L$10000,$L24)</f>
        <v/>
      </c>
      <c r="I24" s="34">
        <f>IF(COUNTIFS(Team_Weeks!$K$2:$K$10000,$B$2,Team_Weeks!$L$2:$L$10000,$L24,Team_Weeks!$D$2:$D$10000,"Playoff*",Team_Weeks!$I$2:$I$10000,"W")+COUNTIFS(Team_Weeks!$K$2:$K$10000,$B$2,Team_Weeks!$L$2:$L$10000,$L24,Team_Weeks!$D$2:$D$10000,"Playoff*",Team_Weeks!$I$2:$I$10000,"L")=0,"",COUNTIFS(Team_Weeks!$K$2:$K$10000,$B$2,Team_Weeks!$L$2:$L$10000,$L24,Team_Weeks!$D$2:$D$10000,"Playoff*",Team_Weeks!$I$2:$I$10000,"W")&amp;"-"&amp;COUNTIFS(Team_Weeks!$K$2:$K$10000,$B$2,Team_Weeks!$L$2:$L$10000,$L24,Team_Weeks!$D$2:$D$10000,"Playoff*",Team_Weeks!$I$2:$I$10000,"L"))</f>
        <v/>
      </c>
      <c r="L24" s="2" t="inlineStr">
        <is>
          <t>JCHAPS</t>
        </is>
      </c>
    </row>
    <row r="25">
      <c r="A25" s="19">
        <f>IFERROR(INDEX(Owners!$C$2:$C$100,MATCH($L25,Owners!$A$2:$A$100,0)),$L25)</f>
        <v/>
      </c>
      <c r="B25" s="31">
        <f>C25+D25+E25</f>
        <v/>
      </c>
      <c r="C25" s="31">
        <f>COUNTIFS(Team_Weeks!$K$2:$K$10000,$B$2,Team_Weeks!$L$2:$L$10000,$L25,Team_Weeks!$I$2:$I$10000,"W")</f>
        <v/>
      </c>
      <c r="D25" s="31">
        <f>COUNTIFS(Team_Weeks!$K$2:$K$10000,$B$2,Team_Weeks!$L$2:$L$10000,$L25,Team_Weeks!$I$2:$I$10000,"L")</f>
        <v/>
      </c>
      <c r="E25" s="31">
        <f>COUNTIFS(Team_Weeks!$K$2:$K$10000,$B$2,Team_Weeks!$L$2:$L$10000,$L25,Team_Weeks!$I$2:$I$10000,"T")</f>
        <v/>
      </c>
      <c r="F25" s="21">
        <f>IFERROR((C25+0.5*E25)/B25,"")</f>
        <v/>
      </c>
      <c r="G25" s="55">
        <f>SUMIFS(Team_Weeks!$G$2:$G$10000,Team_Weeks!$K$2:$K$10000,$B$2,Team_Weeks!$L$2:$L$10000,$L25)</f>
        <v/>
      </c>
      <c r="H25" s="55">
        <f>SUMIFS(Team_Weeks!$H$2:$H$10000,Team_Weeks!$K$2:$K$10000,$B$2,Team_Weeks!$L$2:$L$10000,$L25)</f>
        <v/>
      </c>
      <c r="I25" s="31">
        <f>IF(COUNTIFS(Team_Weeks!$K$2:$K$10000,$B$2,Team_Weeks!$L$2:$L$10000,$L25,Team_Weeks!$D$2:$D$10000,"Playoff*",Team_Weeks!$I$2:$I$10000,"W")+COUNTIFS(Team_Weeks!$K$2:$K$10000,$B$2,Team_Weeks!$L$2:$L$10000,$L25,Team_Weeks!$D$2:$D$10000,"Playoff*",Team_Weeks!$I$2:$I$10000,"L")=0,"",COUNTIFS(Team_Weeks!$K$2:$K$10000,$B$2,Team_Weeks!$L$2:$L$10000,$L25,Team_Weeks!$D$2:$D$10000,"Playoff*",Team_Weeks!$I$2:$I$10000,"W")&amp;"-"&amp;COUNTIFS(Team_Weeks!$K$2:$K$10000,$B$2,Team_Weeks!$L$2:$L$10000,$L25,Team_Weeks!$D$2:$D$10000,"Playoff*",Team_Weeks!$I$2:$I$10000,"L"))</f>
        <v/>
      </c>
      <c r="L25" s="2" t="inlineStr">
        <is>
          <t>PUENTETU</t>
        </is>
      </c>
    </row>
    <row r="26">
      <c r="A26" s="14">
        <f>IFERROR(INDEX(Owners!$C$2:$C$100,MATCH($L26,Owners!$A$2:$A$100,0)),$L26)</f>
        <v/>
      </c>
      <c r="B26" s="34">
        <f>C26+D26+E26</f>
        <v/>
      </c>
      <c r="C26" s="34">
        <f>COUNTIFS(Team_Weeks!$K$2:$K$10000,$B$2,Team_Weeks!$L$2:$L$10000,$L26,Team_Weeks!$I$2:$I$10000,"W")</f>
        <v/>
      </c>
      <c r="D26" s="34">
        <f>COUNTIFS(Team_Weeks!$K$2:$K$10000,$B$2,Team_Weeks!$L$2:$L$10000,$L26,Team_Weeks!$I$2:$I$10000,"L")</f>
        <v/>
      </c>
      <c r="E26" s="34">
        <f>COUNTIFS(Team_Weeks!$K$2:$K$10000,$B$2,Team_Weeks!$L$2:$L$10000,$L26,Team_Weeks!$I$2:$I$10000,"T")</f>
        <v/>
      </c>
      <c r="F26" s="39">
        <f>IFERROR((C26+0.5*E26)/B26,"")</f>
        <v/>
      </c>
      <c r="G26" s="54">
        <f>SUMIFS(Team_Weeks!$G$2:$G$10000,Team_Weeks!$K$2:$K$10000,$B$2,Team_Weeks!$L$2:$L$10000,$L26)</f>
        <v/>
      </c>
      <c r="H26" s="54">
        <f>SUMIFS(Team_Weeks!$H$2:$H$10000,Team_Weeks!$K$2:$K$10000,$B$2,Team_Weeks!$L$2:$L$10000,$L26)</f>
        <v/>
      </c>
      <c r="I26" s="34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LDV</t>
        </is>
      </c>
    </row>
    <row r="27">
      <c r="A27" s="19">
        <f>IFERROR(INDEX(Owners!$C$2:$C$100,MATCH($L27,Owners!$A$2:$A$100,0)),$L27)</f>
        <v/>
      </c>
      <c r="B27" s="31">
        <f>C27+D27+E27</f>
        <v/>
      </c>
      <c r="C27" s="31">
        <f>COUNTIFS(Team_Weeks!$K$2:$K$10000,$B$2,Team_Weeks!$L$2:$L$10000,$L27,Team_Weeks!$I$2:$I$10000,"W")</f>
        <v/>
      </c>
      <c r="D27" s="31">
        <f>COUNTIFS(Team_Weeks!$K$2:$K$10000,$B$2,Team_Weeks!$L$2:$L$10000,$L27,Team_Weeks!$I$2:$I$10000,"L")</f>
        <v/>
      </c>
      <c r="E27" s="31">
        <f>COUNTIFS(Team_Weeks!$K$2:$K$10000,$B$2,Team_Weeks!$L$2:$L$10000,$L27,Team_Weeks!$I$2:$I$10000,"T")</f>
        <v/>
      </c>
      <c r="F27" s="21">
        <f>IFERROR((C27+0.5*E27)/B27,"")</f>
        <v/>
      </c>
      <c r="G27" s="55">
        <f>SUMIFS(Team_Weeks!$G$2:$G$10000,Team_Weeks!$K$2:$K$10000,$B$2,Team_Weeks!$L$2:$L$10000,$L27)</f>
        <v/>
      </c>
      <c r="H27" s="55">
        <f>SUMIFS(Team_Weeks!$H$2:$H$10000,Team_Weeks!$K$2:$K$10000,$B$2,Team_Weeks!$L$2:$L$10000,$L27)</f>
        <v/>
      </c>
      <c r="I27" s="31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PEPSALFA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ABARBA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PITACIOC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2" ht="20" customHeight="1">
      <c r="A32" s="29" t="inlineStr">
        <is>
          <t>PERSONAL RECORDS</t>
        </is>
      </c>
      <c r="B32" s="30" t="n"/>
      <c r="C32" s="30" t="n"/>
      <c r="D32" s="30" t="n"/>
      <c r="E32" s="30" t="n"/>
      <c r="F32" s="30" t="n"/>
      <c r="G32" s="30" t="n"/>
      <c r="H32" s="30" t="n"/>
      <c r="I32" s="30" t="n"/>
      <c r="J32" s="30" t="n"/>
      <c r="K32" s="30" t="n"/>
    </row>
    <row r="33">
      <c r="A33" s="12" t="inlineStr">
        <is>
          <t>Record</t>
        </is>
      </c>
      <c r="B33" s="13" t="inlineStr">
        <is>
          <t>Score / margin</t>
        </is>
      </c>
      <c r="C33" s="13" t="inlineStr">
        <is>
          <t>Year</t>
        </is>
      </c>
      <c r="D33" s="13" t="inlineStr">
        <is>
          <t>Week</t>
        </is>
      </c>
      <c r="E33" s="56" t="inlineStr">
        <is>
          <t>Opponent</t>
        </is>
      </c>
      <c r="F33" s="47" t="n"/>
      <c r="G33" s="47" t="n"/>
      <c r="H33" s="13" t="inlineStr">
        <is>
          <t>Opp. score</t>
        </is>
      </c>
    </row>
    <row r="34">
      <c r="A34" s="48" t="inlineStr">
        <is>
          <t>Highest score</t>
        </is>
      </c>
      <c r="B34" s="49">
        <f>_xlfn.MAXIFS(Team_Weeks!$G$2:$G$10000,Team_Weeks!$K$2:$K$10000,$B$2)</f>
        <v/>
      </c>
      <c r="C34" s="34">
        <f>IF($M34=0,"",INDEX(Team_Weeks!$B:$B,$M34))</f>
        <v/>
      </c>
      <c r="D34" s="34">
        <f>IF($M34=0,"",INDEX(Team_Weeks!$C:$C,$M34))</f>
        <v/>
      </c>
      <c r="E34" s="57">
        <f>IF($M34=0,"",IFERROR(INDEX(Owners!$C$2:$C$100,MATCH(INDEX(Team_Weeks!$L:$L,$M34),Owners!$A$2:$A$100,0)),INDEX(Team_Weeks!$L:$L,$M34)))</f>
        <v/>
      </c>
      <c r="F34" s="47" t="n"/>
      <c r="G34" s="47" t="n"/>
      <c r="H34" s="49">
        <f>IF($M34=0,"",INDEX(Team_Weeks!$H:$H,$M34))</f>
        <v/>
      </c>
      <c r="M34" s="2">
        <f>SUMPRODUCT(MAX((Team_Weeks!$K$2:$K$10000=$B$2)*(Team_Weeks!$G$2:$G$10000=B34)*ROW(Team_Weeks!$K$2:$K$10000)))</f>
        <v/>
      </c>
    </row>
    <row r="35">
      <c r="A35" s="50" t="inlineStr">
        <is>
          <t>Lowest score</t>
        </is>
      </c>
      <c r="B35" s="51">
        <f>_xlfn.MINIFS(Team_Weeks!$G$2:$G$10000,Team_Weeks!$K$2:$K$10000,$B$2,Team_Weeks!$G$2:$G$10000,"&gt;0",Team_Weeks!$H$2:$H$10000,"&gt;0")</f>
        <v/>
      </c>
      <c r="C35" s="31">
        <f>IF($M35=0,"",INDEX(Team_Weeks!$B:$B,$M35))</f>
        <v/>
      </c>
      <c r="D35" s="31">
        <f>IF($M35=0,"",INDEX(Team_Weeks!$C:$C,$M35))</f>
        <v/>
      </c>
      <c r="E35" s="60">
        <f>IF($M35=0,"",IFERROR(INDEX(Owners!$C$2:$C$100,MATCH(INDEX(Team_Weeks!$L:$L,$M35),Owners!$A$2:$A$100,0)),INDEX(Team_Weeks!$L:$L,$M35)))</f>
        <v/>
      </c>
      <c r="F35" s="47" t="n"/>
      <c r="G35" s="47" t="n"/>
      <c r="H35" s="51">
        <f>IF($M35=0,"",INDEX(Team_Weeks!$H:$H,$M35))</f>
        <v/>
      </c>
      <c r="M35" s="2">
        <f>SUMPRODUCT(MAX((Team_Weeks!$K$2:$K$10000=$B$2)*(Team_Weeks!$G$2:$G$10000=B35)*ROW(Team_Weeks!$K$2:$K$10000)))</f>
        <v/>
      </c>
    </row>
    <row r="36">
      <c r="A36" s="48" t="inlineStr">
        <is>
          <t>Biggest win (margin)</t>
        </is>
      </c>
      <c r="B36" s="49">
        <f>_xlfn.MAXIFS(Team_Weeks!$J$2:$J$10000,Team_Weeks!$K$2:$K$10000,$B$2,Team_Weeks!$G$2:$G$10000,"&gt;0",Team_Weeks!$H$2:$H$10000,"&gt;0")</f>
        <v/>
      </c>
      <c r="C36" s="34">
        <f>IF($M36=0,"",INDEX(Team_Weeks!$B:$B,$M36))</f>
        <v/>
      </c>
      <c r="D36" s="34">
        <f>IF($M36=0,"",INDEX(Team_Weeks!$C:$C,$M36))</f>
        <v/>
      </c>
      <c r="E36" s="57">
        <f>IF($M36=0,"",IFERROR(INDEX(Owners!$C$2:$C$100,MATCH(INDEX(Team_Weeks!$L:$L,$M36),Owners!$A$2:$A$100,0)),INDEX(Team_Weeks!$L:$L,$M36)))</f>
        <v/>
      </c>
      <c r="F36" s="47" t="n"/>
      <c r="G36" s="47" t="n"/>
      <c r="H36" s="49">
        <f>IF($M36=0,"",INDEX(Team_Weeks!$H:$H,$M36))</f>
        <v/>
      </c>
      <c r="M36" s="2">
        <f>SUMPRODUCT(MAX((Team_Weeks!$K$2:$K$10000=$B$2)*(Team_Weeks!$J$2:$J$10000=B36)*ROW(Team_Weeks!$K$2:$K$10000)))</f>
        <v/>
      </c>
    </row>
    <row r="37">
      <c r="A37" s="50" t="inlineStr">
        <is>
          <t>Biggest loss (margin)</t>
        </is>
      </c>
      <c r="B37" s="51">
        <f>_xlfn.MINIFS(Team_Weeks!$J$2:$J$10000,Team_Weeks!$K$2:$K$10000,$B$2,Team_Weeks!$G$2:$G$10000,"&gt;0",Team_Weeks!$H$2:$H$10000,"&gt;0")</f>
        <v/>
      </c>
      <c r="C37" s="31">
        <f>IF($M37=0,"",INDEX(Team_Weeks!$B:$B,$M37))</f>
        <v/>
      </c>
      <c r="D37" s="31">
        <f>IF($M37=0,"",INDEX(Team_Weeks!$C:$C,$M37))</f>
        <v/>
      </c>
      <c r="E37" s="60">
        <f>IF($M37=0,"",IFERROR(INDEX(Owners!$C$2:$C$100,MATCH(INDEX(Team_Weeks!$L:$L,$M37),Owners!$A$2:$A$100,0)),INDEX(Team_Weeks!$L:$L,$M37)))</f>
        <v/>
      </c>
      <c r="F37" s="47" t="n"/>
      <c r="G37" s="47" t="n"/>
      <c r="H37" s="51">
        <f>IF($M37=0,"",INDEX(Team_Weeks!$H:$H,$M37))</f>
        <v/>
      </c>
      <c r="M37" s="2">
        <f>SUMPRODUCT(MAX((Team_Weeks!$K$2:$K$10000=$B$2)*(Team_Weeks!$J$2:$J$10000=B37)*ROW(Team_Weeks!$K$2:$K$10000)))</f>
        <v/>
      </c>
    </row>
    <row r="39" ht="20" customHeight="1">
      <c r="A39" s="29" t="inlineStr">
        <is>
          <t>TOP PLAYERS — ALL TIME  (points counted while started)</t>
        </is>
      </c>
      <c r="B39" s="30" t="n"/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</row>
    <row r="40">
      <c r="A40" s="12" t="inlineStr"/>
      <c r="B40" s="56" t="inlineStr">
        <is>
          <t>Player</t>
        </is>
      </c>
      <c r="C40" s="47" t="n"/>
      <c r="D40" s="47" t="n"/>
      <c r="E40" s="47" t="n"/>
      <c r="F40" s="56" t="inlineStr">
        <is>
          <t>Total</t>
        </is>
      </c>
      <c r="G40" s="47" t="n"/>
      <c r="H40" s="56" t="inlineStr">
        <is>
          <t>Details</t>
        </is>
      </c>
      <c r="I40" s="47" t="n"/>
      <c r="J40" s="47" t="n"/>
      <c r="K40" s="47" t="n"/>
    </row>
    <row r="41">
      <c r="A41" s="37" t="inlineStr">
        <is>
          <t>Most-started player</t>
        </is>
      </c>
      <c r="B41" s="61" t="inlineStr">
        <is>
          <t>Josh Allen</t>
        </is>
      </c>
      <c r="C41" s="47" t="n"/>
      <c r="D41" s="47" t="n"/>
      <c r="E41" s="47" t="n"/>
      <c r="F41" s="57" t="inlineStr">
        <is>
          <t>16 starts</t>
        </is>
      </c>
      <c r="G41" s="47" t="n"/>
      <c r="H41" s="61" t="inlineStr">
        <is>
          <t>2025 · 384.6 pts as a starter</t>
        </is>
      </c>
      <c r="I41" s="47" t="n"/>
      <c r="J41" s="47" t="n"/>
      <c r="K41" s="47" t="n"/>
    </row>
    <row r="42">
      <c r="A42" s="52" t="inlineStr">
        <is>
          <t>Most games on roster</t>
        </is>
      </c>
      <c r="B42" s="62" t="inlineStr">
        <is>
          <t>David Montgomery</t>
        </is>
      </c>
      <c r="C42" s="47" t="n"/>
      <c r="D42" s="47" t="n"/>
      <c r="E42" s="47" t="n"/>
      <c r="F42" s="60" t="inlineStr">
        <is>
          <t>21 games</t>
        </is>
      </c>
      <c r="G42" s="47" t="n"/>
      <c r="H42" s="62" t="inlineStr">
        <is>
          <t>2025-2026 · started 16 of them</t>
        </is>
      </c>
      <c r="I42" s="47" t="n"/>
      <c r="J42" s="47" t="n"/>
      <c r="K42" s="47" t="n"/>
    </row>
    <row r="43">
      <c r="A43" s="37" t="inlineStr">
        <is>
          <t>Most points scored (as starter)</t>
        </is>
      </c>
      <c r="B43" s="61" t="inlineStr">
        <is>
          <t>Josh Allen</t>
        </is>
      </c>
      <c r="C43" s="47" t="n"/>
      <c r="D43" s="47" t="n"/>
      <c r="E43" s="47" t="n"/>
      <c r="F43" s="57" t="inlineStr">
        <is>
          <t>384.6 pts</t>
        </is>
      </c>
      <c r="G43" s="47" t="n"/>
      <c r="H43" s="61" t="inlineStr">
        <is>
          <t>2025 · 16 starts</t>
        </is>
      </c>
      <c r="I43" s="47" t="n"/>
      <c r="J43" s="47" t="n"/>
      <c r="K43" s="47" t="n"/>
    </row>
    <row r="44">
      <c r="A44" s="52" t="inlineStr">
        <is>
          <t>Best single game</t>
        </is>
      </c>
      <c r="B44" s="62" t="inlineStr">
        <is>
          <t>Josh Allen</t>
        </is>
      </c>
      <c r="C44" s="47" t="n"/>
      <c r="D44" s="47" t="n"/>
      <c r="E44" s="47" t="n"/>
      <c r="F44" s="60" t="inlineStr">
        <is>
          <t>48.7 pts</t>
        </is>
      </c>
      <c r="G44" s="47" t="n"/>
      <c r="H44" s="62" t="inlineStr">
        <is>
          <t>2025 week 11 vs Amir</t>
        </is>
      </c>
      <c r="I44" s="47" t="n"/>
      <c r="J44" s="47" t="n"/>
      <c r="K44" s="47" t="n"/>
    </row>
    <row r="46" ht="20" customHeight="1">
      <c r="A46" s="29" t="inlineStr">
        <is>
          <t>TOP PLAYERS — BY YEAR</t>
        </is>
      </c>
      <c r="B46" s="30" t="n"/>
      <c r="C46" s="30" t="n"/>
      <c r="D46" s="30" t="n"/>
      <c r="E46" s="30" t="n"/>
      <c r="F46" s="30" t="n"/>
      <c r="G46" s="30" t="n"/>
      <c r="H46" s="30" t="n"/>
      <c r="I46" s="30" t="n"/>
      <c r="J46" s="30" t="n"/>
      <c r="K46" s="30" t="n"/>
    </row>
    <row r="47" ht="30" customHeight="1">
      <c r="A47" s="12" t="inlineStr">
        <is>
          <t>Year</t>
        </is>
      </c>
      <c r="B47" s="56" t="inlineStr">
        <is>
          <t>Most-started player</t>
        </is>
      </c>
      <c r="C47" s="47" t="n"/>
      <c r="D47" s="47" t="n"/>
      <c r="E47" s="13" t="inlineStr">
        <is>
          <t>Starts</t>
        </is>
      </c>
      <c r="F47" s="56" t="inlineStr">
        <is>
          <t>Most points scored</t>
        </is>
      </c>
      <c r="G47" s="47" t="n"/>
      <c r="H47" s="47" t="n"/>
      <c r="I47" s="13" t="inlineStr">
        <is>
          <t>Points</t>
        </is>
      </c>
      <c r="J47" s="13" t="inlineStr">
        <is>
          <t>Best single game</t>
        </is>
      </c>
    </row>
    <row r="48">
      <c r="A48" s="48" t="n">
        <v>2025</v>
      </c>
      <c r="B48" s="61" t="inlineStr">
        <is>
          <t>Josh Allen</t>
        </is>
      </c>
      <c r="C48" s="47" t="n"/>
      <c r="D48" s="47" t="n"/>
      <c r="E48" s="34" t="n">
        <v>16</v>
      </c>
      <c r="F48" s="61" t="inlineStr">
        <is>
          <t>Josh Allen</t>
        </is>
      </c>
      <c r="G48" s="47" t="n"/>
      <c r="H48" s="47" t="n"/>
      <c r="I48" s="54" t="n">
        <v>384.6</v>
      </c>
      <c r="J48" s="35" t="inlineStr">
        <is>
          <t>Josh Allen · 48.7 (wk 11)</t>
        </is>
      </c>
    </row>
    <row r="49">
      <c r="A49" s="50" t="n">
        <v>2026</v>
      </c>
      <c r="B49" s="62" t="inlineStr">
        <is>
          <t>Kenneth Walker III</t>
        </is>
      </c>
      <c r="C49" s="47" t="n"/>
      <c r="D49" s="47" t="n"/>
      <c r="E49" s="31" t="n">
        <v>4</v>
      </c>
      <c r="F49" s="62" t="inlineStr">
        <is>
          <t>Kenneth Walker III</t>
        </is>
      </c>
      <c r="G49" s="47" t="n"/>
      <c r="H49" s="47" t="n"/>
      <c r="I49" s="55" t="n">
        <v>106.1</v>
      </c>
      <c r="J49" s="32" t="inlineStr">
        <is>
          <t>Kenneth Walker III · 34.6 (wk 1)</t>
        </is>
      </c>
    </row>
  </sheetData>
  <mergeCells count="38">
    <mergeCell ref="B40:E40"/>
    <mergeCell ref="F5:H5"/>
    <mergeCell ref="B7:C7"/>
    <mergeCell ref="F8:H8"/>
    <mergeCell ref="E34:G34"/>
    <mergeCell ref="F40:G40"/>
    <mergeCell ref="H42:K42"/>
    <mergeCell ref="F47:H47"/>
    <mergeCell ref="B41:E41"/>
    <mergeCell ref="E36:G36"/>
    <mergeCell ref="B49:D49"/>
    <mergeCell ref="F42:G42"/>
    <mergeCell ref="F9:H9"/>
    <mergeCell ref="H43:K43"/>
    <mergeCell ref="F48:H48"/>
    <mergeCell ref="B8:C8"/>
    <mergeCell ref="F41:G41"/>
    <mergeCell ref="H41:K41"/>
    <mergeCell ref="H44:K44"/>
    <mergeCell ref="H40:K40"/>
    <mergeCell ref="B43:E43"/>
    <mergeCell ref="F49:H49"/>
    <mergeCell ref="E37:G37"/>
    <mergeCell ref="B10:C10"/>
    <mergeCell ref="B9:C9"/>
    <mergeCell ref="B42:E42"/>
    <mergeCell ref="B47:D47"/>
    <mergeCell ref="F43:G43"/>
    <mergeCell ref="B6:C6"/>
    <mergeCell ref="F10:H10"/>
    <mergeCell ref="F6:H6"/>
    <mergeCell ref="E33:G33"/>
    <mergeCell ref="B5:C5"/>
    <mergeCell ref="B44:E44"/>
    <mergeCell ref="E35:G35"/>
    <mergeCell ref="F7:H7"/>
    <mergeCell ref="B48:D48"/>
    <mergeCell ref="F44:G44"/>
  </mergeCells>
  <conditionalFormatting sqref="A14:K15">
    <cfRule type="expression" priority="1" dxfId="2">
      <formula>$I14="Champion"</formula>
    </cfRule>
  </conditionalFormatting>
  <conditionalFormatting sqref="F20:F30">
    <cfRule type="expression" priority="2" dxfId="3">
      <formula>AND(ISNUMBER(F20),F20&gt;0.5)</formula>
    </cfRule>
    <cfRule type="expression" priority="3" dxfId="4">
      <formula>AND(ISNUMBER(F20),F20&lt;0.5)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Varo  —  Alvaro Perez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VARO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PEPSALFA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JCHAPS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LDV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ABARBA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TONYCLIF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PUENTETU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PITACIOC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Harrison Butker</t>
        </is>
      </c>
      <c r="C54" s="47" t="n"/>
      <c r="D54" s="47" t="n"/>
      <c r="E54" s="47" t="n"/>
      <c r="F54" s="57" t="inlineStr">
        <is>
          <t>35 starts</t>
        </is>
      </c>
      <c r="G54" s="47" t="n"/>
      <c r="H54" s="61" t="inlineStr">
        <is>
          <t>2017-2023 · 339.0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JuJu Smith-Schuster</t>
        </is>
      </c>
      <c r="C55" s="47" t="n"/>
      <c r="D55" s="47" t="n"/>
      <c r="E55" s="47" t="n"/>
      <c r="F55" s="60" t="inlineStr">
        <is>
          <t>45 games</t>
        </is>
      </c>
      <c r="G55" s="47" t="n"/>
      <c r="H55" s="62" t="inlineStr">
        <is>
          <t>2017-2025 · started 28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Kyler Murray</t>
        </is>
      </c>
      <c r="C56" s="47" t="n"/>
      <c r="D56" s="47" t="n"/>
      <c r="E56" s="47" t="n"/>
      <c r="F56" s="57" t="inlineStr">
        <is>
          <t>425.9 pts</t>
        </is>
      </c>
      <c r="G56" s="47" t="n"/>
      <c r="H56" s="61" t="inlineStr">
        <is>
          <t>2023-2024 · 22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Amari Cooper</t>
        </is>
      </c>
      <c r="C57" s="47" t="n"/>
      <c r="D57" s="47" t="n"/>
      <c r="E57" s="47" t="n"/>
      <c r="F57" s="60" t="inlineStr">
        <is>
          <t>48.0 pts</t>
        </is>
      </c>
      <c r="G57" s="47" t="n"/>
      <c r="H57" s="62" t="inlineStr">
        <is>
          <t>2023 week 16 vs Yeyo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Calvin Johnson</t>
        </is>
      </c>
      <c r="C61" s="47" t="n"/>
      <c r="D61" s="47" t="n"/>
      <c r="E61" s="34" t="n">
        <v>15</v>
      </c>
      <c r="F61" s="61" t="inlineStr">
        <is>
          <t>Rob Gronkowski</t>
        </is>
      </c>
      <c r="G61" s="47" t="n"/>
      <c r="H61" s="47" t="n"/>
      <c r="I61" s="54" t="n">
        <v>167.1</v>
      </c>
      <c r="J61" s="35" t="inlineStr">
        <is>
          <t>Blake Bortles · 37.2 (wk 16)</t>
        </is>
      </c>
    </row>
    <row r="62">
      <c r="A62" s="50" t="n">
        <v>2016</v>
      </c>
      <c r="B62" s="62" t="inlineStr">
        <is>
          <t>Ezekiel Elliott</t>
        </is>
      </c>
      <c r="C62" s="47" t="n"/>
      <c r="D62" s="47" t="n"/>
      <c r="E62" s="31" t="n">
        <v>11</v>
      </c>
      <c r="F62" s="62" t="inlineStr">
        <is>
          <t>Ezekiel Elliott</t>
        </is>
      </c>
      <c r="G62" s="47" t="n"/>
      <c r="H62" s="47" t="n"/>
      <c r="I62" s="55" t="n">
        <v>237.8</v>
      </c>
      <c r="J62" s="32" t="inlineStr">
        <is>
          <t>Ezekiel Elliott · 38.9 (wk 10)</t>
        </is>
      </c>
    </row>
    <row r="63">
      <c r="A63" s="48" t="n">
        <v>2017</v>
      </c>
      <c r="B63" s="61" t="inlineStr">
        <is>
          <t>Julio Jones</t>
        </is>
      </c>
      <c r="C63" s="47" t="n"/>
      <c r="D63" s="47" t="n"/>
      <c r="E63" s="34" t="n">
        <v>14</v>
      </c>
      <c r="F63" s="61" t="inlineStr">
        <is>
          <t>Carson Wentz</t>
        </is>
      </c>
      <c r="G63" s="47" t="n"/>
      <c r="H63" s="47" t="n"/>
      <c r="I63" s="54" t="n">
        <v>219.3</v>
      </c>
      <c r="J63" s="35" t="inlineStr">
        <is>
          <t>Julio Jones · 40.8 (wk 12)</t>
        </is>
      </c>
    </row>
    <row r="64">
      <c r="A64" s="50" t="n">
        <v>2018</v>
      </c>
      <c r="B64" s="62" t="inlineStr">
        <is>
          <t>Julio Jones</t>
        </is>
      </c>
      <c r="C64" s="47" t="n"/>
      <c r="D64" s="47" t="n"/>
      <c r="E64" s="31" t="n">
        <v>15</v>
      </c>
      <c r="F64" s="62" t="inlineStr">
        <is>
          <t>Andrew Luck</t>
        </is>
      </c>
      <c r="G64" s="47" t="n"/>
      <c r="H64" s="47" t="n"/>
      <c r="I64" s="55" t="n">
        <v>261.6</v>
      </c>
      <c r="J64" s="32" t="inlineStr">
        <is>
          <t>Nick Chubb · 34.9 (wk 10)</t>
        </is>
      </c>
    </row>
    <row r="65">
      <c r="A65" s="48" t="n">
        <v>2019</v>
      </c>
      <c r="B65" s="61" t="inlineStr">
        <is>
          <t>Christian McCaffrey</t>
        </is>
      </c>
      <c r="C65" s="47" t="n"/>
      <c r="D65" s="47" t="n"/>
      <c r="E65" s="34" t="n">
        <v>14</v>
      </c>
      <c r="F65" s="61" t="inlineStr">
        <is>
          <t>Christian McCaffrey</t>
        </is>
      </c>
      <c r="G65" s="47" t="n"/>
      <c r="H65" s="47" t="n"/>
      <c r="I65" s="54" t="n">
        <v>382.9</v>
      </c>
      <c r="J65" s="35" t="inlineStr">
        <is>
          <t>Christian McCaffrey · 46.7 (wk 5)</t>
        </is>
      </c>
    </row>
    <row r="66">
      <c r="A66" s="50" t="n">
        <v>2020</v>
      </c>
      <c r="B66" s="62" t="inlineStr">
        <is>
          <t>Josh Allen</t>
        </is>
      </c>
      <c r="C66" s="47" t="n"/>
      <c r="D66" s="47" t="n"/>
      <c r="E66" s="31" t="n">
        <v>14</v>
      </c>
      <c r="F66" s="62" t="inlineStr">
        <is>
          <t>Josh Allen</t>
        </is>
      </c>
      <c r="G66" s="47" t="n"/>
      <c r="H66" s="47" t="n"/>
      <c r="I66" s="55" t="n">
        <v>355</v>
      </c>
      <c r="J66" s="32" t="inlineStr">
        <is>
          <t>Davante Adams · 40.1 (wk 7)</t>
        </is>
      </c>
    </row>
    <row r="67">
      <c r="A67" s="48" t="n">
        <v>2021</v>
      </c>
      <c r="B67" s="61" t="inlineStr">
        <is>
          <t>Joe Mixon</t>
        </is>
      </c>
      <c r="C67" s="47" t="n"/>
      <c r="D67" s="47" t="n"/>
      <c r="E67" s="34" t="n">
        <v>15</v>
      </c>
      <c r="F67" s="61" t="inlineStr">
        <is>
          <t>Joe Mixon</t>
        </is>
      </c>
      <c r="G67" s="47" t="n"/>
      <c r="H67" s="47" t="n"/>
      <c r="I67" s="54" t="n">
        <v>256.8</v>
      </c>
      <c r="J67" s="35" t="inlineStr">
        <is>
          <t>Joe Mixon · 30.3 (wk 12)</t>
        </is>
      </c>
    </row>
    <row r="68">
      <c r="A68" s="50" t="n">
        <v>2022</v>
      </c>
      <c r="B68" s="62" t="inlineStr">
        <is>
          <t>Tyreek Hill</t>
        </is>
      </c>
      <c r="C68" s="47" t="n"/>
      <c r="D68" s="47" t="n"/>
      <c r="E68" s="31" t="n">
        <v>15</v>
      </c>
      <c r="F68" s="62" t="inlineStr">
        <is>
          <t>Tyreek Hill</t>
        </is>
      </c>
      <c r="G68" s="47" t="n"/>
      <c r="H68" s="47" t="n"/>
      <c r="I68" s="55" t="n">
        <v>275</v>
      </c>
      <c r="J68" s="32" t="inlineStr">
        <is>
          <t>Justin Fields · 44.7 (wk 9)</t>
        </is>
      </c>
    </row>
    <row r="69">
      <c r="A69" s="48" t="n">
        <v>2023</v>
      </c>
      <c r="B69" s="61" t="inlineStr">
        <is>
          <t>Ja'Marr Chase</t>
        </is>
      </c>
      <c r="C69" s="47" t="n"/>
      <c r="D69" s="47" t="n"/>
      <c r="E69" s="34" t="n">
        <v>15</v>
      </c>
      <c r="F69" s="61" t="inlineStr">
        <is>
          <t>Ja'Marr Chase</t>
        </is>
      </c>
      <c r="G69" s="47" t="n"/>
      <c r="H69" s="47" t="n"/>
      <c r="I69" s="54" t="n">
        <v>214.8</v>
      </c>
      <c r="J69" s="35" t="inlineStr">
        <is>
          <t>Amari Cooper · 48.0 (wk 16)</t>
        </is>
      </c>
    </row>
    <row r="70">
      <c r="A70" s="50" t="n">
        <v>2024</v>
      </c>
      <c r="B70" s="62" t="inlineStr">
        <is>
          <t>Kyler Murray</t>
        </is>
      </c>
      <c r="C70" s="47" t="n"/>
      <c r="D70" s="47" t="n"/>
      <c r="E70" s="31" t="n">
        <v>15</v>
      </c>
      <c r="F70" s="62" t="inlineStr">
        <is>
          <t>Kyler Murray</t>
        </is>
      </c>
      <c r="G70" s="47" t="n"/>
      <c r="H70" s="47" t="n"/>
      <c r="I70" s="55" t="n">
        <v>276.3</v>
      </c>
      <c r="J70" s="32" t="inlineStr">
        <is>
          <t>Taysom Hill · 41.6 (wk 11)</t>
        </is>
      </c>
    </row>
    <row r="71">
      <c r="A71" s="48" t="n">
        <v>2025</v>
      </c>
      <c r="B71" s="61" t="inlineStr">
        <is>
          <t>Josh Jacobs</t>
        </is>
      </c>
      <c r="C71" s="47" t="n"/>
      <c r="D71" s="47" t="n"/>
      <c r="E71" s="34" t="n">
        <v>15</v>
      </c>
      <c r="F71" s="61" t="inlineStr">
        <is>
          <t>Drake Maye</t>
        </is>
      </c>
      <c r="G71" s="47" t="n"/>
      <c r="H71" s="47" t="n"/>
      <c r="I71" s="54" t="n">
        <v>303.1</v>
      </c>
      <c r="J71" s="35" t="inlineStr">
        <is>
          <t>Brock Bowers · 37.3 (wk 9)</t>
        </is>
      </c>
    </row>
    <row r="72">
      <c r="A72" s="50" t="n">
        <v>2026</v>
      </c>
      <c r="B72" s="62" t="inlineStr">
        <is>
          <t>Bijan Robinson</t>
        </is>
      </c>
      <c r="C72" s="47" t="n"/>
      <c r="D72" s="47" t="n"/>
      <c r="E72" s="31" t="n">
        <v>4</v>
      </c>
      <c r="F72" s="62" t="inlineStr">
        <is>
          <t>Bijan Robinson</t>
        </is>
      </c>
      <c r="G72" s="47" t="n"/>
      <c r="H72" s="47" t="n"/>
      <c r="I72" s="55" t="n">
        <v>100.4</v>
      </c>
      <c r="J72" s="32" t="inlineStr">
        <is>
          <t>Caleb Williams · 37.3 (wk 1)</t>
        </is>
      </c>
    </row>
  </sheetData>
  <mergeCells count="58">
    <mergeCell ref="B60:D60"/>
    <mergeCell ref="B67:D67"/>
    <mergeCell ref="F5:H5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75B6"/>
    <outlinePr summaryBelow="1" summaryRight="1"/>
    <pageSetUpPr/>
  </sheetPr>
  <dimension ref="A1:M6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E-Man  —  Efrain Vasquez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EMAN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43" t="inlineStr">
        <is>
          <t>Total</t>
        </is>
      </c>
      <c r="B22" s="44" t="n"/>
      <c r="C22" s="45">
        <f>SUM(C14:C21)</f>
        <v/>
      </c>
      <c r="D22" s="45">
        <f>SUM(D14:D21)</f>
        <v/>
      </c>
      <c r="E22" s="45">
        <f>SUM(E14:E21)</f>
        <v/>
      </c>
      <c r="F22" s="46">
        <f>SUM(F14:F21)</f>
        <v/>
      </c>
      <c r="G22" s="46">
        <f>SUM(G14:G21)</f>
        <v/>
      </c>
      <c r="H22" s="44" t="n"/>
      <c r="I22" s="44" t="n"/>
      <c r="J22" s="44" t="n"/>
      <c r="K22" s="44" t="n"/>
    </row>
    <row r="24" ht="20" customHeight="1">
      <c r="A24" s="29" t="inlineStr">
        <is>
          <t>HEAD-TO-HEAD  (all games, regular season + playoffs)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 ht="30" customHeight="1">
      <c r="A25" s="12" t="inlineStr">
        <is>
          <t>Opponent</t>
        </is>
      </c>
      <c r="B25" s="13" t="inlineStr">
        <is>
          <t>Games</t>
        </is>
      </c>
      <c r="C25" s="13" t="inlineStr">
        <is>
          <t>W</t>
        </is>
      </c>
      <c r="D25" s="13" t="inlineStr">
        <is>
          <t>L</t>
        </is>
      </c>
      <c r="E25" s="13" t="inlineStr">
        <is>
          <t>T</t>
        </is>
      </c>
      <c r="F25" s="13" t="inlineStr">
        <is>
          <t>Win %</t>
        </is>
      </c>
      <c r="G25" s="13" t="inlineStr">
        <is>
          <t>Points for</t>
        </is>
      </c>
      <c r="H25" s="13" t="inlineStr">
        <is>
          <t>Points against</t>
        </is>
      </c>
      <c r="I25" s="13" t="inlineStr">
        <is>
          <t>Playoff meetings (W-L)</t>
        </is>
      </c>
    </row>
    <row r="26">
      <c r="A26" s="14">
        <f>IFERROR(INDEX(Owners!$C$2:$C$100,MATCH($L26,Owners!$A$2:$A$100,0)),$L26)</f>
        <v/>
      </c>
      <c r="B26" s="34">
        <f>C26+D26+E26</f>
        <v/>
      </c>
      <c r="C26" s="34">
        <f>COUNTIFS(Team_Weeks!$K$2:$K$10000,$B$2,Team_Weeks!$L$2:$L$10000,$L26,Team_Weeks!$I$2:$I$10000,"W")</f>
        <v/>
      </c>
      <c r="D26" s="34">
        <f>COUNTIFS(Team_Weeks!$K$2:$K$10000,$B$2,Team_Weeks!$L$2:$L$10000,$L26,Team_Weeks!$I$2:$I$10000,"L")</f>
        <v/>
      </c>
      <c r="E26" s="34">
        <f>COUNTIFS(Team_Weeks!$K$2:$K$10000,$B$2,Team_Weeks!$L$2:$L$10000,$L26,Team_Weeks!$I$2:$I$10000,"T")</f>
        <v/>
      </c>
      <c r="F26" s="39">
        <f>IFERROR((C26+0.5*E26)/B26,"")</f>
        <v/>
      </c>
      <c r="G26" s="54">
        <f>SUMIFS(Team_Weeks!$G$2:$G$10000,Team_Weeks!$K$2:$K$10000,$B$2,Team_Weeks!$L$2:$L$10000,$L26)</f>
        <v/>
      </c>
      <c r="H26" s="54">
        <f>SUMIFS(Team_Weeks!$H$2:$H$10000,Team_Weeks!$K$2:$K$10000,$B$2,Team_Weeks!$L$2:$L$10000,$L26)</f>
        <v/>
      </c>
      <c r="I26" s="34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TONYCLIF</t>
        </is>
      </c>
    </row>
    <row r="27">
      <c r="A27" s="19">
        <f>IFERROR(INDEX(Owners!$C$2:$C$100,MATCH($L27,Owners!$A$2:$A$100,0)),$L27)</f>
        <v/>
      </c>
      <c r="B27" s="31">
        <f>C27+D27+E27</f>
        <v/>
      </c>
      <c r="C27" s="31">
        <f>COUNTIFS(Team_Weeks!$K$2:$K$10000,$B$2,Team_Weeks!$L$2:$L$10000,$L27,Team_Weeks!$I$2:$I$10000,"W")</f>
        <v/>
      </c>
      <c r="D27" s="31">
        <f>COUNTIFS(Team_Weeks!$K$2:$K$10000,$B$2,Team_Weeks!$L$2:$L$10000,$L27,Team_Weeks!$I$2:$I$10000,"L")</f>
        <v/>
      </c>
      <c r="E27" s="31">
        <f>COUNTIFS(Team_Weeks!$K$2:$K$10000,$B$2,Team_Weeks!$L$2:$L$10000,$L27,Team_Weeks!$I$2:$I$10000,"T")</f>
        <v/>
      </c>
      <c r="F27" s="21">
        <f>IFERROR((C27+0.5*E27)/B27,"")</f>
        <v/>
      </c>
      <c r="G27" s="55">
        <f>SUMIFS(Team_Weeks!$G$2:$G$10000,Team_Weeks!$K$2:$K$10000,$B$2,Team_Weeks!$L$2:$L$10000,$L27)</f>
        <v/>
      </c>
      <c r="H27" s="55">
        <f>SUMIFS(Team_Weeks!$H$2:$H$10000,Team_Weeks!$K$2:$K$10000,$B$2,Team_Weeks!$L$2:$L$10000,$L27)</f>
        <v/>
      </c>
      <c r="I27" s="31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ISAROD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PEPSALFA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ALEXAODE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VARO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PACO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ABARBA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JCHAPS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LDV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PUENTETU</t>
        </is>
      </c>
    </row>
    <row r="38" ht="20" customHeight="1">
      <c r="A38" s="29" t="inlineStr">
        <is>
          <t>PERSONAL RECORDS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>
      <c r="A39" s="12" t="inlineStr">
        <is>
          <t>Record</t>
        </is>
      </c>
      <c r="B39" s="13" t="inlineStr">
        <is>
          <t>Score / margin</t>
        </is>
      </c>
      <c r="C39" s="13" t="inlineStr">
        <is>
          <t>Year</t>
        </is>
      </c>
      <c r="D39" s="13" t="inlineStr">
        <is>
          <t>Week</t>
        </is>
      </c>
      <c r="E39" s="56" t="inlineStr">
        <is>
          <t>Opponent</t>
        </is>
      </c>
      <c r="F39" s="47" t="n"/>
      <c r="G39" s="47" t="n"/>
      <c r="H39" s="13" t="inlineStr">
        <is>
          <t>Opp. score</t>
        </is>
      </c>
    </row>
    <row r="40">
      <c r="A40" s="48" t="inlineStr">
        <is>
          <t>Highest score</t>
        </is>
      </c>
      <c r="B40" s="49">
        <f>_xlfn.MAXIFS(Team_Weeks!$G$2:$G$10000,Team_Weeks!$K$2:$K$10000,$B$2)</f>
        <v/>
      </c>
      <c r="C40" s="34">
        <f>IF($M40=0,"",INDEX(Team_Weeks!$B:$B,$M40))</f>
        <v/>
      </c>
      <c r="D40" s="34">
        <f>IF($M40=0,"",INDEX(Team_Weeks!$C:$C,$M40))</f>
        <v/>
      </c>
      <c r="E40" s="57">
        <f>IF($M40=0,"",IFERROR(INDEX(Owners!$C$2:$C$100,MATCH(INDEX(Team_Weeks!$L:$L,$M40),Owners!$A$2:$A$100,0)),INDEX(Team_Weeks!$L:$L,$M40)))</f>
        <v/>
      </c>
      <c r="F40" s="47" t="n"/>
      <c r="G40" s="47" t="n"/>
      <c r="H40" s="49">
        <f>IF($M40=0,"",INDEX(Team_Weeks!$H:$H,$M40))</f>
        <v/>
      </c>
      <c r="M40" s="2">
        <f>SUMPRODUCT(MAX((Team_Weeks!$K$2:$K$10000=$B$2)*(Team_Weeks!$G$2:$G$10000=B40)*ROW(Team_Weeks!$K$2:$K$10000)))</f>
        <v/>
      </c>
    </row>
    <row r="41">
      <c r="A41" s="50" t="inlineStr">
        <is>
          <t>Lowest score</t>
        </is>
      </c>
      <c r="B41" s="51">
        <f>_xlfn.MINIFS(Team_Weeks!$G$2:$G$10000,Team_Weeks!$K$2:$K$10000,$B$2,Team_Weeks!$G$2:$G$10000,"&gt;0",Team_Weeks!$H$2:$H$10000,"&gt;0")</f>
        <v/>
      </c>
      <c r="C41" s="31">
        <f>IF($M41=0,"",INDEX(Team_Weeks!$B:$B,$M41))</f>
        <v/>
      </c>
      <c r="D41" s="31">
        <f>IF($M41=0,"",INDEX(Team_Weeks!$C:$C,$M41))</f>
        <v/>
      </c>
      <c r="E41" s="60">
        <f>IF($M41=0,"",IFERROR(INDEX(Owners!$C$2:$C$100,MATCH(INDEX(Team_Weeks!$L:$L,$M41),Owners!$A$2:$A$100,0)),INDEX(Team_Weeks!$L:$L,$M41)))</f>
        <v/>
      </c>
      <c r="F41" s="47" t="n"/>
      <c r="G41" s="47" t="n"/>
      <c r="H41" s="51">
        <f>IF($M41=0,"",INDEX(Team_Weeks!$H:$H,$M41))</f>
        <v/>
      </c>
      <c r="M41" s="2">
        <f>SUMPRODUCT(MAX((Team_Weeks!$K$2:$K$10000=$B$2)*(Team_Weeks!$G$2:$G$10000=B41)*ROW(Team_Weeks!$K$2:$K$10000)))</f>
        <v/>
      </c>
    </row>
    <row r="42">
      <c r="A42" s="48" t="inlineStr">
        <is>
          <t>Biggest win (margin)</t>
        </is>
      </c>
      <c r="B42" s="49">
        <f>_xlfn.MAXIFS(Team_Weeks!$J$2:$J$10000,Team_Weeks!$K$2:$K$10000,$B$2,Team_Weeks!$G$2:$G$10000,"&gt;0",Team_Weeks!$H$2:$H$10000,"&gt;0")</f>
        <v/>
      </c>
      <c r="C42" s="34">
        <f>IF($M42=0,"",INDEX(Team_Weeks!$B:$B,$M42))</f>
        <v/>
      </c>
      <c r="D42" s="34">
        <f>IF($M42=0,"",INDEX(Team_Weeks!$C:$C,$M42))</f>
        <v/>
      </c>
      <c r="E42" s="57">
        <f>IF($M42=0,"",IFERROR(INDEX(Owners!$C$2:$C$100,MATCH(INDEX(Team_Weeks!$L:$L,$M42),Owners!$A$2:$A$100,0)),INDEX(Team_Weeks!$L:$L,$M42)))</f>
        <v/>
      </c>
      <c r="F42" s="47" t="n"/>
      <c r="G42" s="47" t="n"/>
      <c r="H42" s="49">
        <f>IF($M42=0,"",INDEX(Team_Weeks!$H:$H,$M42))</f>
        <v/>
      </c>
      <c r="M42" s="2">
        <f>SUMPRODUCT(MAX((Team_Weeks!$K$2:$K$10000=$B$2)*(Team_Weeks!$J$2:$J$10000=B42)*ROW(Team_Weeks!$K$2:$K$10000)))</f>
        <v/>
      </c>
    </row>
    <row r="43">
      <c r="A43" s="50" t="inlineStr">
        <is>
          <t>Biggest loss (margin)</t>
        </is>
      </c>
      <c r="B43" s="51">
        <f>_xlfn.MINIFS(Team_Weeks!$J$2:$J$10000,Team_Weeks!$K$2:$K$10000,$B$2,Team_Weeks!$G$2:$G$10000,"&gt;0",Team_Weeks!$H$2:$H$10000,"&gt;0")</f>
        <v/>
      </c>
      <c r="C43" s="31">
        <f>IF($M43=0,"",INDEX(Team_Weeks!$B:$B,$M43))</f>
        <v/>
      </c>
      <c r="D43" s="31">
        <f>IF($M43=0,"",INDEX(Team_Weeks!$C:$C,$M43))</f>
        <v/>
      </c>
      <c r="E43" s="60">
        <f>IF($M43=0,"",IFERROR(INDEX(Owners!$C$2:$C$100,MATCH(INDEX(Team_Weeks!$L:$L,$M43),Owners!$A$2:$A$100,0)),INDEX(Team_Weeks!$L:$L,$M43)))</f>
        <v/>
      </c>
      <c r="F43" s="47" t="n"/>
      <c r="G43" s="47" t="n"/>
      <c r="H43" s="51">
        <f>IF($M43=0,"",INDEX(Team_Weeks!$H:$H,$M43))</f>
        <v/>
      </c>
      <c r="M43" s="2">
        <f>SUMPRODUCT(MAX((Team_Weeks!$K$2:$K$10000=$B$2)*(Team_Weeks!$J$2:$J$10000=B43)*ROW(Team_Weeks!$K$2:$K$10000)))</f>
        <v/>
      </c>
    </row>
    <row r="45" ht="20" customHeight="1">
      <c r="A45" s="29" t="inlineStr">
        <is>
          <t>TOP PLAYERS — ALL TIME  (points counted while started)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/>
      <c r="B46" s="56" t="inlineStr">
        <is>
          <t>Player</t>
        </is>
      </c>
      <c r="C46" s="47" t="n"/>
      <c r="D46" s="47" t="n"/>
      <c r="E46" s="47" t="n"/>
      <c r="F46" s="56" t="inlineStr">
        <is>
          <t>Total</t>
        </is>
      </c>
      <c r="G46" s="47" t="n"/>
      <c r="H46" s="56" t="inlineStr">
        <is>
          <t>Details</t>
        </is>
      </c>
      <c r="I46" s="47" t="n"/>
      <c r="J46" s="47" t="n"/>
      <c r="K46" s="47" t="n"/>
    </row>
    <row r="47">
      <c r="A47" s="37" t="inlineStr">
        <is>
          <t>Most-started player</t>
        </is>
      </c>
      <c r="B47" s="61" t="inlineStr">
        <is>
          <t>Justin Jefferson</t>
        </is>
      </c>
      <c r="C47" s="47" t="n"/>
      <c r="D47" s="47" t="n"/>
      <c r="E47" s="47" t="n"/>
      <c r="F47" s="57" t="inlineStr">
        <is>
          <t>35 starts</t>
        </is>
      </c>
      <c r="G47" s="47" t="n"/>
      <c r="H47" s="61" t="inlineStr">
        <is>
          <t>2020-2023 · 557.1 pts as a starter</t>
        </is>
      </c>
      <c r="I47" s="47" t="n"/>
      <c r="J47" s="47" t="n"/>
      <c r="K47" s="47" t="n"/>
    </row>
    <row r="48">
      <c r="A48" s="52" t="inlineStr">
        <is>
          <t>Most games on roster</t>
        </is>
      </c>
      <c r="B48" s="62" t="inlineStr">
        <is>
          <t>Justin Jefferson</t>
        </is>
      </c>
      <c r="C48" s="47" t="n"/>
      <c r="D48" s="47" t="n"/>
      <c r="E48" s="47" t="n"/>
      <c r="F48" s="60" t="inlineStr">
        <is>
          <t>48 games</t>
        </is>
      </c>
      <c r="G48" s="47" t="n"/>
      <c r="H48" s="62" t="inlineStr">
        <is>
          <t>2020-2023 · started 35 of them</t>
        </is>
      </c>
      <c r="I48" s="47" t="n"/>
      <c r="J48" s="47" t="n"/>
      <c r="K48" s="47" t="n"/>
    </row>
    <row r="49">
      <c r="A49" s="37" t="inlineStr">
        <is>
          <t>Most points scored (as starter)</t>
        </is>
      </c>
      <c r="B49" s="61" t="inlineStr">
        <is>
          <t>Justin Jefferson</t>
        </is>
      </c>
      <c r="C49" s="47" t="n"/>
      <c r="D49" s="47" t="n"/>
      <c r="E49" s="47" t="n"/>
      <c r="F49" s="57" t="inlineStr">
        <is>
          <t>557.1 pts</t>
        </is>
      </c>
      <c r="G49" s="47" t="n"/>
      <c r="H49" s="61" t="inlineStr">
        <is>
          <t>2020-2023 · 35 starts</t>
        </is>
      </c>
      <c r="I49" s="47" t="n"/>
      <c r="J49" s="47" t="n"/>
      <c r="K49" s="47" t="n"/>
    </row>
    <row r="50">
      <c r="A50" s="52" t="inlineStr">
        <is>
          <t>Best single game</t>
        </is>
      </c>
      <c r="B50" s="62" t="inlineStr">
        <is>
          <t>DJ Moore</t>
        </is>
      </c>
      <c r="C50" s="47" t="n"/>
      <c r="D50" s="47" t="n"/>
      <c r="E50" s="47" t="n"/>
      <c r="F50" s="60" t="inlineStr">
        <is>
          <t>47.0 pts</t>
        </is>
      </c>
      <c r="G50" s="47" t="n"/>
      <c r="H50" s="62" t="inlineStr">
        <is>
          <t>2023 week 5 vs Lopez</t>
        </is>
      </c>
      <c r="I50" s="47" t="n"/>
      <c r="J50" s="47" t="n"/>
      <c r="K50" s="47" t="n"/>
    </row>
    <row r="52" ht="20" customHeight="1">
      <c r="A52" s="29" t="inlineStr">
        <is>
          <t>TOP PLAYERS — BY YEAR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 ht="30" customHeight="1">
      <c r="A53" s="12" t="inlineStr">
        <is>
          <t>Year</t>
        </is>
      </c>
      <c r="B53" s="56" t="inlineStr">
        <is>
          <t>Most-started player</t>
        </is>
      </c>
      <c r="C53" s="47" t="n"/>
      <c r="D53" s="47" t="n"/>
      <c r="E53" s="13" t="inlineStr">
        <is>
          <t>Starts</t>
        </is>
      </c>
      <c r="F53" s="56" t="inlineStr">
        <is>
          <t>Most points scored</t>
        </is>
      </c>
      <c r="G53" s="47" t="n"/>
      <c r="H53" s="47" t="n"/>
      <c r="I53" s="13" t="inlineStr">
        <is>
          <t>Points</t>
        </is>
      </c>
      <c r="J53" s="13" t="inlineStr">
        <is>
          <t>Best single game</t>
        </is>
      </c>
    </row>
    <row r="54">
      <c r="A54" s="48" t="n">
        <v>2016</v>
      </c>
      <c r="B54" s="61" t="inlineStr">
        <is>
          <t>Drew Brees</t>
        </is>
      </c>
      <c r="C54" s="47" t="n"/>
      <c r="D54" s="47" t="n"/>
      <c r="E54" s="34" t="n">
        <v>11</v>
      </c>
      <c r="F54" s="61" t="inlineStr">
        <is>
          <t>Drew Brees</t>
        </is>
      </c>
      <c r="G54" s="47" t="n"/>
      <c r="H54" s="47" t="n"/>
      <c r="I54" s="54" t="n">
        <v>236.8</v>
      </c>
      <c r="J54" s="35" t="inlineStr">
        <is>
          <t>Drew Brees · 45.6 (wk 6)</t>
        </is>
      </c>
    </row>
    <row r="55">
      <c r="A55" s="50" t="n">
        <v>2017</v>
      </c>
      <c r="B55" s="62" t="inlineStr">
        <is>
          <t>Russell Wilson</t>
        </is>
      </c>
      <c r="C55" s="47" t="n"/>
      <c r="D55" s="47" t="n"/>
      <c r="E55" s="31" t="n">
        <v>15</v>
      </c>
      <c r="F55" s="62" t="inlineStr">
        <is>
          <t>Russell Wilson</t>
        </is>
      </c>
      <c r="G55" s="47" t="n"/>
      <c r="H55" s="47" t="n"/>
      <c r="I55" s="55" t="n">
        <v>342.5</v>
      </c>
      <c r="J55" s="32" t="inlineStr">
        <is>
          <t>Russell Wilson · 36.1 (wk 8)</t>
        </is>
      </c>
    </row>
    <row r="56">
      <c r="A56" s="48" t="n">
        <v>2018</v>
      </c>
      <c r="B56" s="61" t="inlineStr">
        <is>
          <t>Alvin Kamara</t>
        </is>
      </c>
      <c r="C56" s="47" t="n"/>
      <c r="D56" s="47" t="n"/>
      <c r="E56" s="34" t="n">
        <v>15</v>
      </c>
      <c r="F56" s="61" t="inlineStr">
        <is>
          <t>Alvin Kamara</t>
        </is>
      </c>
      <c r="G56" s="47" t="n"/>
      <c r="H56" s="47" t="n"/>
      <c r="I56" s="54" t="n">
        <v>275.2</v>
      </c>
      <c r="J56" s="35" t="inlineStr">
        <is>
          <t>Alvin Kamara · 38.1 (wk 4)</t>
        </is>
      </c>
    </row>
    <row r="57">
      <c r="A57" s="50" t="n">
        <v>2019</v>
      </c>
      <c r="B57" s="62" t="inlineStr">
        <is>
          <t>Mark Ingram II</t>
        </is>
      </c>
      <c r="C57" s="47" t="n"/>
      <c r="D57" s="47" t="n"/>
      <c r="E57" s="31" t="n">
        <v>15</v>
      </c>
      <c r="F57" s="62" t="inlineStr">
        <is>
          <t>Matt Ryan</t>
        </is>
      </c>
      <c r="G57" s="47" t="n"/>
      <c r="H57" s="47" t="n"/>
      <c r="I57" s="55" t="n">
        <v>236</v>
      </c>
      <c r="J57" s="32" t="inlineStr">
        <is>
          <t>Saquon Barkley · 43.9 (wk 16)</t>
        </is>
      </c>
    </row>
    <row r="58">
      <c r="A58" s="48" t="n">
        <v>2020</v>
      </c>
      <c r="B58" s="61" t="inlineStr">
        <is>
          <t>Deshaun Watson</t>
        </is>
      </c>
      <c r="C58" s="47" t="n"/>
      <c r="D58" s="47" t="n"/>
      <c r="E58" s="34" t="n">
        <v>14</v>
      </c>
      <c r="F58" s="61" t="inlineStr">
        <is>
          <t>Deshaun Watson</t>
        </is>
      </c>
      <c r="G58" s="47" t="n"/>
      <c r="H58" s="47" t="n"/>
      <c r="I58" s="54" t="n">
        <v>343</v>
      </c>
      <c r="J58" s="35" t="inlineStr">
        <is>
          <t>Justin Jefferson · 37.1 (wk 6)</t>
        </is>
      </c>
    </row>
    <row r="59">
      <c r="A59" s="50" t="n">
        <v>2021</v>
      </c>
      <c r="B59" s="62" t="inlineStr">
        <is>
          <t>Justin Herbert</t>
        </is>
      </c>
      <c r="C59" s="47" t="n"/>
      <c r="D59" s="47" t="n"/>
      <c r="E59" s="31" t="n">
        <v>16</v>
      </c>
      <c r="F59" s="62" t="inlineStr">
        <is>
          <t>Justin Herbert</t>
        </is>
      </c>
      <c r="G59" s="47" t="n"/>
      <c r="H59" s="47" t="n"/>
      <c r="I59" s="55" t="n">
        <v>379.3</v>
      </c>
      <c r="J59" s="32" t="inlineStr">
        <is>
          <t>Justin Herbert · 46.8 (wk 5)</t>
        </is>
      </c>
    </row>
    <row r="60">
      <c r="A60" s="48" t="n">
        <v>2022</v>
      </c>
      <c r="B60" s="61" t="inlineStr">
        <is>
          <t>Josh Allen</t>
        </is>
      </c>
      <c r="C60" s="47" t="n"/>
      <c r="D60" s="47" t="n"/>
      <c r="E60" s="34" t="n">
        <v>15</v>
      </c>
      <c r="F60" s="61" t="inlineStr">
        <is>
          <t>Josh Allen</t>
        </is>
      </c>
      <c r="G60" s="47" t="n"/>
      <c r="H60" s="47" t="n"/>
      <c r="I60" s="54" t="n">
        <v>394.8</v>
      </c>
      <c r="J60" s="35" t="inlineStr">
        <is>
          <t>Josh Allen · 40.2 (wk 5)</t>
        </is>
      </c>
    </row>
    <row r="61">
      <c r="A61" s="50" t="n">
        <v>2023</v>
      </c>
      <c r="B61" s="62" t="inlineStr">
        <is>
          <t>DJ Moore</t>
        </is>
      </c>
      <c r="C61" s="47" t="n"/>
      <c r="D61" s="47" t="n"/>
      <c r="E61" s="31" t="n">
        <v>15</v>
      </c>
      <c r="F61" s="62" t="inlineStr">
        <is>
          <t>Jalen Hurts</t>
        </is>
      </c>
      <c r="G61" s="47" t="n"/>
      <c r="H61" s="47" t="n"/>
      <c r="I61" s="55" t="n">
        <v>372.4</v>
      </c>
      <c r="J61" s="32" t="inlineStr">
        <is>
          <t>DJ Moore · 47.0 (wk 5)</t>
        </is>
      </c>
    </row>
  </sheetData>
  <mergeCells count="50">
    <mergeCell ref="B60:D60"/>
    <mergeCell ref="B49:E49"/>
    <mergeCell ref="F5:H5"/>
    <mergeCell ref="B7:C7"/>
    <mergeCell ref="B61:D61"/>
    <mergeCell ref="H47:K47"/>
    <mergeCell ref="B57:D57"/>
    <mergeCell ref="F8:H8"/>
    <mergeCell ref="E40:G40"/>
    <mergeCell ref="H48:K48"/>
    <mergeCell ref="B53:D53"/>
    <mergeCell ref="B50:E50"/>
    <mergeCell ref="F56:H56"/>
    <mergeCell ref="F58:H58"/>
    <mergeCell ref="B47:E47"/>
    <mergeCell ref="F9:H9"/>
    <mergeCell ref="F50:G50"/>
    <mergeCell ref="F61:H61"/>
    <mergeCell ref="B8:C8"/>
    <mergeCell ref="B46:E46"/>
    <mergeCell ref="B55:D55"/>
    <mergeCell ref="H50:K50"/>
    <mergeCell ref="E41:G41"/>
    <mergeCell ref="F47:G47"/>
    <mergeCell ref="F60:H60"/>
    <mergeCell ref="F57:H57"/>
    <mergeCell ref="B10:C10"/>
    <mergeCell ref="B48:E48"/>
    <mergeCell ref="F46:G46"/>
    <mergeCell ref="H46:K46"/>
    <mergeCell ref="F53:H53"/>
    <mergeCell ref="B9:C9"/>
    <mergeCell ref="E43:G43"/>
    <mergeCell ref="H49:K49"/>
    <mergeCell ref="B54:D54"/>
    <mergeCell ref="B6:C6"/>
    <mergeCell ref="F10:H10"/>
    <mergeCell ref="E42:G42"/>
    <mergeCell ref="F6:H6"/>
    <mergeCell ref="F48:G48"/>
    <mergeCell ref="F54:H54"/>
    <mergeCell ref="B59:D59"/>
    <mergeCell ref="B5:C5"/>
    <mergeCell ref="E39:G39"/>
    <mergeCell ref="F49:G49"/>
    <mergeCell ref="B56:D56"/>
    <mergeCell ref="B58:D58"/>
    <mergeCell ref="F7:H7"/>
    <mergeCell ref="F59:H59"/>
    <mergeCell ref="F55:H55"/>
  </mergeCells>
  <conditionalFormatting sqref="A14:K21">
    <cfRule type="expression" priority="1" dxfId="2">
      <formula>$I14="Champion"</formula>
    </cfRule>
  </conditionalFormatting>
  <conditionalFormatting sqref="F26:F36">
    <cfRule type="expression" priority="2" dxfId="3">
      <formula>AND(ISNUMBER(F26),F26&gt;0.5)</formula>
    </cfRule>
    <cfRule type="expression" priority="3" dxfId="4">
      <formula>AND(ISNUMBER(F26),F26&lt;0.5)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E75B6"/>
    <outlinePr summaryBelow="1" summaryRight="1"/>
    <pageSetUpPr/>
  </sheetPr>
  <dimension ref="A1:M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Winnie  —  Fabian Barajas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PITACIOC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2024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2025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2026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43" t="inlineStr">
        <is>
          <t>Total</t>
        </is>
      </c>
      <c r="B17" s="44" t="n"/>
      <c r="C17" s="45">
        <f>SUM(C14:C16)</f>
        <v/>
      </c>
      <c r="D17" s="45">
        <f>SUM(D14:D16)</f>
        <v/>
      </c>
      <c r="E17" s="45">
        <f>SUM(E14:E16)</f>
        <v/>
      </c>
      <c r="F17" s="46">
        <f>SUM(F14:F16)</f>
        <v/>
      </c>
      <c r="G17" s="46">
        <f>SUM(G14:G16)</f>
        <v/>
      </c>
      <c r="H17" s="44" t="n"/>
      <c r="I17" s="44" t="n"/>
      <c r="J17" s="44" t="n"/>
      <c r="K17" s="44" t="n"/>
    </row>
    <row r="19" ht="20" customHeight="1">
      <c r="A19" s="29" t="inlineStr">
        <is>
          <t>HEAD-TO-HEAD  (all games, regular season + playoffs)</t>
        </is>
      </c>
      <c r="B19" s="30" t="n"/>
      <c r="C19" s="30" t="n"/>
      <c r="D19" s="30" t="n"/>
      <c r="E19" s="30" t="n"/>
      <c r="F19" s="30" t="n"/>
      <c r="G19" s="30" t="n"/>
      <c r="H19" s="30" t="n"/>
      <c r="I19" s="30" t="n"/>
      <c r="J19" s="30" t="n"/>
      <c r="K19" s="30" t="n"/>
    </row>
    <row r="20" ht="30" customHeight="1">
      <c r="A20" s="12" t="inlineStr">
        <is>
          <t>Opponent</t>
        </is>
      </c>
      <c r="B20" s="13" t="inlineStr">
        <is>
          <t>Games</t>
        </is>
      </c>
      <c r="C20" s="13" t="inlineStr">
        <is>
          <t>W</t>
        </is>
      </c>
      <c r="D20" s="13" t="inlineStr">
        <is>
          <t>L</t>
        </is>
      </c>
      <c r="E20" s="13" t="inlineStr">
        <is>
          <t>T</t>
        </is>
      </c>
      <c r="F20" s="13" t="inlineStr">
        <is>
          <t>Win %</t>
        </is>
      </c>
      <c r="G20" s="13" t="inlineStr">
        <is>
          <t>Points for</t>
        </is>
      </c>
      <c r="H20" s="13" t="inlineStr">
        <is>
          <t>Points against</t>
        </is>
      </c>
      <c r="I20" s="13" t="inlineStr">
        <is>
          <t>Playoff meetings (W-L)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TONYCLIF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PEPSALFA</t>
        </is>
      </c>
    </row>
    <row r="23">
      <c r="A23" s="14">
        <f>IFERROR(INDEX(Owners!$C$2:$C$100,MATCH($L23,Owners!$A$2:$A$100,0)),$L23)</f>
        <v/>
      </c>
      <c r="B23" s="34">
        <f>C23+D23+E23</f>
        <v/>
      </c>
      <c r="C23" s="34">
        <f>COUNTIFS(Team_Weeks!$K$2:$K$10000,$B$2,Team_Weeks!$L$2:$L$10000,$L23,Team_Weeks!$I$2:$I$10000,"W")</f>
        <v/>
      </c>
      <c r="D23" s="34">
        <f>COUNTIFS(Team_Weeks!$K$2:$K$10000,$B$2,Team_Weeks!$L$2:$L$10000,$L23,Team_Weeks!$I$2:$I$10000,"L")</f>
        <v/>
      </c>
      <c r="E23" s="34">
        <f>COUNTIFS(Team_Weeks!$K$2:$K$10000,$B$2,Team_Weeks!$L$2:$L$10000,$L23,Team_Weeks!$I$2:$I$10000,"T")</f>
        <v/>
      </c>
      <c r="F23" s="39">
        <f>IFERROR((C23+0.5*E23)/B23,"")</f>
        <v/>
      </c>
      <c r="G23" s="54">
        <f>SUMIFS(Team_Weeks!$G$2:$G$10000,Team_Weeks!$K$2:$K$10000,$B$2,Team_Weeks!$L$2:$L$10000,$L23)</f>
        <v/>
      </c>
      <c r="H23" s="54">
        <f>SUMIFS(Team_Weeks!$H$2:$H$10000,Team_Weeks!$K$2:$K$10000,$B$2,Team_Weeks!$L$2:$L$10000,$L23)</f>
        <v/>
      </c>
      <c r="I23" s="34">
        <f>IF(COUNTIFS(Team_Weeks!$K$2:$K$10000,$B$2,Team_Weeks!$L$2:$L$10000,$L23,Team_Weeks!$D$2:$D$10000,"Playoff*",Team_Weeks!$I$2:$I$10000,"W")+COUNTIFS(Team_Weeks!$K$2:$K$10000,$B$2,Team_Weeks!$L$2:$L$10000,$L23,Team_Weeks!$D$2:$D$10000,"Playoff*",Team_Weeks!$I$2:$I$10000,"L")=0,"",COUNTIFS(Team_Weeks!$K$2:$K$10000,$B$2,Team_Weeks!$L$2:$L$10000,$L23,Team_Weeks!$D$2:$D$10000,"Playoff*",Team_Weeks!$I$2:$I$10000,"W")&amp;"-"&amp;COUNTIFS(Team_Weeks!$K$2:$K$10000,$B$2,Team_Weeks!$L$2:$L$10000,$L23,Team_Weeks!$D$2:$D$10000,"Playoff*",Team_Weeks!$I$2:$I$10000,"L"))</f>
        <v/>
      </c>
      <c r="L23" s="2" t="inlineStr">
        <is>
          <t>ABARBA</t>
        </is>
      </c>
    </row>
    <row r="24">
      <c r="A24" s="19">
        <f>IFERROR(INDEX(Owners!$C$2:$C$100,MATCH($L24,Owners!$A$2:$A$100,0)),$L24)</f>
        <v/>
      </c>
      <c r="B24" s="31">
        <f>C24+D24+E24</f>
        <v/>
      </c>
      <c r="C24" s="31">
        <f>COUNTIFS(Team_Weeks!$K$2:$K$10000,$B$2,Team_Weeks!$L$2:$L$10000,$L24,Team_Weeks!$I$2:$I$10000,"W")</f>
        <v/>
      </c>
      <c r="D24" s="31">
        <f>COUNTIFS(Team_Weeks!$K$2:$K$10000,$B$2,Team_Weeks!$L$2:$L$10000,$L24,Team_Weeks!$I$2:$I$10000,"L")</f>
        <v/>
      </c>
      <c r="E24" s="31">
        <f>COUNTIFS(Team_Weeks!$K$2:$K$10000,$B$2,Team_Weeks!$L$2:$L$10000,$L24,Team_Weeks!$I$2:$I$10000,"T")</f>
        <v/>
      </c>
      <c r="F24" s="21">
        <f>IFERROR((C24+0.5*E24)/B24,"")</f>
        <v/>
      </c>
      <c r="G24" s="55">
        <f>SUMIFS(Team_Weeks!$G$2:$G$10000,Team_Weeks!$K$2:$K$10000,$B$2,Team_Weeks!$L$2:$L$10000,$L24)</f>
        <v/>
      </c>
      <c r="H24" s="55">
        <f>SUMIFS(Team_Weeks!$H$2:$H$10000,Team_Weeks!$K$2:$K$10000,$B$2,Team_Weeks!$L$2:$L$10000,$L24)</f>
        <v/>
      </c>
      <c r="I24" s="31">
        <f>IF(COUNTIFS(Team_Weeks!$K$2:$K$10000,$B$2,Team_Weeks!$L$2:$L$10000,$L24,Team_Weeks!$D$2:$D$10000,"Playoff*",Team_Weeks!$I$2:$I$10000,"W")+COUNTIFS(Team_Weeks!$K$2:$K$10000,$B$2,Team_Weeks!$L$2:$L$10000,$L24,Team_Weeks!$D$2:$D$10000,"Playoff*",Team_Weeks!$I$2:$I$10000,"L")=0,"",COUNTIFS(Team_Weeks!$K$2:$K$10000,$B$2,Team_Weeks!$L$2:$L$10000,$L24,Team_Weeks!$D$2:$D$10000,"Playoff*",Team_Weeks!$I$2:$I$10000,"W")&amp;"-"&amp;COUNTIFS(Team_Weeks!$K$2:$K$10000,$B$2,Team_Weeks!$L$2:$L$10000,$L24,Team_Weeks!$D$2:$D$10000,"Playoff*",Team_Weeks!$I$2:$I$10000,"L"))</f>
        <v/>
      </c>
      <c r="L24" s="2" t="inlineStr">
        <is>
          <t>ISAROD</t>
        </is>
      </c>
    </row>
    <row r="25">
      <c r="A25" s="14">
        <f>IFERROR(INDEX(Owners!$C$2:$C$100,MATCH($L25,Owners!$A$2:$A$100,0)),$L25)</f>
        <v/>
      </c>
      <c r="B25" s="34">
        <f>C25+D25+E25</f>
        <v/>
      </c>
      <c r="C25" s="34">
        <f>COUNTIFS(Team_Weeks!$K$2:$K$10000,$B$2,Team_Weeks!$L$2:$L$10000,$L25,Team_Weeks!$I$2:$I$10000,"W")</f>
        <v/>
      </c>
      <c r="D25" s="34">
        <f>COUNTIFS(Team_Weeks!$K$2:$K$10000,$B$2,Team_Weeks!$L$2:$L$10000,$L25,Team_Weeks!$I$2:$I$10000,"L")</f>
        <v/>
      </c>
      <c r="E25" s="34">
        <f>COUNTIFS(Team_Weeks!$K$2:$K$10000,$B$2,Team_Weeks!$L$2:$L$10000,$L25,Team_Weeks!$I$2:$I$10000,"T")</f>
        <v/>
      </c>
      <c r="F25" s="39">
        <f>IFERROR((C25+0.5*E25)/B25,"")</f>
        <v/>
      </c>
      <c r="G25" s="54">
        <f>SUMIFS(Team_Weeks!$G$2:$G$10000,Team_Weeks!$K$2:$K$10000,$B$2,Team_Weeks!$L$2:$L$10000,$L25)</f>
        <v/>
      </c>
      <c r="H25" s="54">
        <f>SUMIFS(Team_Weeks!$H$2:$H$10000,Team_Weeks!$K$2:$K$10000,$B$2,Team_Weeks!$L$2:$L$10000,$L25)</f>
        <v/>
      </c>
      <c r="I25" s="34">
        <f>IF(COUNTIFS(Team_Weeks!$K$2:$K$10000,$B$2,Team_Weeks!$L$2:$L$10000,$L25,Team_Weeks!$D$2:$D$10000,"Playoff*",Team_Weeks!$I$2:$I$10000,"W")+COUNTIFS(Team_Weeks!$K$2:$K$10000,$B$2,Team_Weeks!$L$2:$L$10000,$L25,Team_Weeks!$D$2:$D$10000,"Playoff*",Team_Weeks!$I$2:$I$10000,"L")=0,"",COUNTIFS(Team_Weeks!$K$2:$K$10000,$B$2,Team_Weeks!$L$2:$L$10000,$L25,Team_Weeks!$D$2:$D$10000,"Playoff*",Team_Weeks!$I$2:$I$10000,"W")&amp;"-"&amp;COUNTIFS(Team_Weeks!$K$2:$K$10000,$B$2,Team_Weeks!$L$2:$L$10000,$L25,Team_Weeks!$D$2:$D$10000,"Playoff*",Team_Weeks!$I$2:$I$10000,"L"))</f>
        <v/>
      </c>
      <c r="L25" s="2" t="inlineStr">
        <is>
          <t>LDV</t>
        </is>
      </c>
    </row>
    <row r="26">
      <c r="A26" s="19">
        <f>IFERROR(INDEX(Owners!$C$2:$C$100,MATCH($L26,Owners!$A$2:$A$100,0)),$L26)</f>
        <v/>
      </c>
      <c r="B26" s="31">
        <f>C26+D26+E26</f>
        <v/>
      </c>
      <c r="C26" s="31">
        <f>COUNTIFS(Team_Weeks!$K$2:$K$10000,$B$2,Team_Weeks!$L$2:$L$10000,$L26,Team_Weeks!$I$2:$I$10000,"W")</f>
        <v/>
      </c>
      <c r="D26" s="31">
        <f>COUNTIFS(Team_Weeks!$K$2:$K$10000,$B$2,Team_Weeks!$L$2:$L$10000,$L26,Team_Weeks!$I$2:$I$10000,"L")</f>
        <v/>
      </c>
      <c r="E26" s="31">
        <f>COUNTIFS(Team_Weeks!$K$2:$K$10000,$B$2,Team_Weeks!$L$2:$L$10000,$L26,Team_Weeks!$I$2:$I$10000,"T")</f>
        <v/>
      </c>
      <c r="F26" s="21">
        <f>IFERROR((C26+0.5*E26)/B26,"")</f>
        <v/>
      </c>
      <c r="G26" s="55">
        <f>SUMIFS(Team_Weeks!$G$2:$G$10000,Team_Weeks!$K$2:$K$10000,$B$2,Team_Weeks!$L$2:$L$10000,$L26)</f>
        <v/>
      </c>
      <c r="H26" s="55">
        <f>SUMIFS(Team_Weeks!$H$2:$H$10000,Team_Weeks!$K$2:$K$10000,$B$2,Team_Weeks!$L$2:$L$10000,$L26)</f>
        <v/>
      </c>
      <c r="I26" s="31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VARO</t>
        </is>
      </c>
    </row>
    <row r="27">
      <c r="A27" s="14">
        <f>IFERROR(INDEX(Owners!$C$2:$C$100,MATCH($L27,Owners!$A$2:$A$100,0)),$L27)</f>
        <v/>
      </c>
      <c r="B27" s="34">
        <f>C27+D27+E27</f>
        <v/>
      </c>
      <c r="C27" s="34">
        <f>COUNTIFS(Team_Weeks!$K$2:$K$10000,$B$2,Team_Weeks!$L$2:$L$10000,$L27,Team_Weeks!$I$2:$I$10000,"W")</f>
        <v/>
      </c>
      <c r="D27" s="34">
        <f>COUNTIFS(Team_Weeks!$K$2:$K$10000,$B$2,Team_Weeks!$L$2:$L$10000,$L27,Team_Weeks!$I$2:$I$10000,"L")</f>
        <v/>
      </c>
      <c r="E27" s="34">
        <f>COUNTIFS(Team_Weeks!$K$2:$K$10000,$B$2,Team_Weeks!$L$2:$L$10000,$L27,Team_Weeks!$I$2:$I$10000,"T")</f>
        <v/>
      </c>
      <c r="F27" s="39">
        <f>IFERROR((C27+0.5*E27)/B27,"")</f>
        <v/>
      </c>
      <c r="G27" s="54">
        <f>SUMIFS(Team_Weeks!$G$2:$G$10000,Team_Weeks!$K$2:$K$10000,$B$2,Team_Weeks!$L$2:$L$10000,$L27)</f>
        <v/>
      </c>
      <c r="H27" s="54">
        <f>SUMIFS(Team_Weeks!$H$2:$H$10000,Team_Weeks!$K$2:$K$10000,$B$2,Team_Weeks!$L$2:$L$10000,$L27)</f>
        <v/>
      </c>
      <c r="I27" s="34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ALEXAODE</t>
        </is>
      </c>
    </row>
    <row r="28">
      <c r="A28" s="19">
        <f>IFERROR(INDEX(Owners!$C$2:$C$100,MATCH($L28,Owners!$A$2:$A$100,0)),$L28)</f>
        <v/>
      </c>
      <c r="B28" s="31">
        <f>C28+D28+E28</f>
        <v/>
      </c>
      <c r="C28" s="31">
        <f>COUNTIFS(Team_Weeks!$K$2:$K$10000,$B$2,Team_Weeks!$L$2:$L$10000,$L28,Team_Weeks!$I$2:$I$10000,"W")</f>
        <v/>
      </c>
      <c r="D28" s="31">
        <f>COUNTIFS(Team_Weeks!$K$2:$K$10000,$B$2,Team_Weeks!$L$2:$L$10000,$L28,Team_Weeks!$I$2:$I$10000,"L")</f>
        <v/>
      </c>
      <c r="E28" s="31">
        <f>COUNTIFS(Team_Weeks!$K$2:$K$10000,$B$2,Team_Weeks!$L$2:$L$10000,$L28,Team_Weeks!$I$2:$I$10000,"T")</f>
        <v/>
      </c>
      <c r="F28" s="21">
        <f>IFERROR((C28+0.5*E28)/B28,"")</f>
        <v/>
      </c>
      <c r="G28" s="55">
        <f>SUMIFS(Team_Weeks!$G$2:$G$10000,Team_Weeks!$K$2:$K$10000,$B$2,Team_Weeks!$L$2:$L$10000,$L28)</f>
        <v/>
      </c>
      <c r="H28" s="55">
        <f>SUMIFS(Team_Weeks!$H$2:$H$10000,Team_Weeks!$K$2:$K$10000,$B$2,Team_Weeks!$L$2:$L$10000,$L28)</f>
        <v/>
      </c>
      <c r="I28" s="31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PACO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PUENTETU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TROQUERO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HUEROELC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5" ht="20" customHeight="1">
      <c r="A35" s="29" t="inlineStr">
        <is>
          <t>PERSONAL RECORDS</t>
        </is>
      </c>
      <c r="B35" s="30" t="n"/>
      <c r="C35" s="30" t="n"/>
      <c r="D35" s="30" t="n"/>
      <c r="E35" s="30" t="n"/>
      <c r="F35" s="30" t="n"/>
      <c r="G35" s="30" t="n"/>
      <c r="H35" s="30" t="n"/>
      <c r="I35" s="30" t="n"/>
      <c r="J35" s="30" t="n"/>
      <c r="K35" s="30" t="n"/>
    </row>
    <row r="36">
      <c r="A36" s="12" t="inlineStr">
        <is>
          <t>Record</t>
        </is>
      </c>
      <c r="B36" s="13" t="inlineStr">
        <is>
          <t>Score / margin</t>
        </is>
      </c>
      <c r="C36" s="13" t="inlineStr">
        <is>
          <t>Year</t>
        </is>
      </c>
      <c r="D36" s="13" t="inlineStr">
        <is>
          <t>Week</t>
        </is>
      </c>
      <c r="E36" s="56" t="inlineStr">
        <is>
          <t>Opponent</t>
        </is>
      </c>
      <c r="F36" s="47" t="n"/>
      <c r="G36" s="47" t="n"/>
      <c r="H36" s="13" t="inlineStr">
        <is>
          <t>Opp. score</t>
        </is>
      </c>
    </row>
    <row r="37">
      <c r="A37" s="48" t="inlineStr">
        <is>
          <t>Highest score</t>
        </is>
      </c>
      <c r="B37" s="49">
        <f>_xlfn.MAXIFS(Team_Weeks!$G$2:$G$10000,Team_Weeks!$K$2:$K$10000,$B$2)</f>
        <v/>
      </c>
      <c r="C37" s="34">
        <f>IF($M37=0,"",INDEX(Team_Weeks!$B:$B,$M37))</f>
        <v/>
      </c>
      <c r="D37" s="34">
        <f>IF($M37=0,"",INDEX(Team_Weeks!$C:$C,$M37))</f>
        <v/>
      </c>
      <c r="E37" s="57">
        <f>IF($M37=0,"",IFERROR(INDEX(Owners!$C$2:$C$100,MATCH(INDEX(Team_Weeks!$L:$L,$M37),Owners!$A$2:$A$100,0)),INDEX(Team_Weeks!$L:$L,$M37)))</f>
        <v/>
      </c>
      <c r="F37" s="47" t="n"/>
      <c r="G37" s="47" t="n"/>
      <c r="H37" s="49">
        <f>IF($M37=0,"",INDEX(Team_Weeks!$H:$H,$M37))</f>
        <v/>
      </c>
      <c r="M37" s="2">
        <f>SUMPRODUCT(MAX((Team_Weeks!$K$2:$K$10000=$B$2)*(Team_Weeks!$G$2:$G$10000=B37)*ROW(Team_Weeks!$K$2:$K$10000)))</f>
        <v/>
      </c>
    </row>
    <row r="38">
      <c r="A38" s="50" t="inlineStr">
        <is>
          <t>Lowest score</t>
        </is>
      </c>
      <c r="B38" s="51">
        <f>_xlfn.MINIFS(Team_Weeks!$G$2:$G$10000,Team_Weeks!$K$2:$K$10000,$B$2,Team_Weeks!$G$2:$G$10000,"&gt;0",Team_Weeks!$H$2:$H$10000,"&gt;0")</f>
        <v/>
      </c>
      <c r="C38" s="31">
        <f>IF($M38=0,"",INDEX(Team_Weeks!$B:$B,$M38))</f>
        <v/>
      </c>
      <c r="D38" s="31">
        <f>IF($M38=0,"",INDEX(Team_Weeks!$C:$C,$M38))</f>
        <v/>
      </c>
      <c r="E38" s="60">
        <f>IF($M38=0,"",IFERROR(INDEX(Owners!$C$2:$C$100,MATCH(INDEX(Team_Weeks!$L:$L,$M38),Owners!$A$2:$A$100,0)),INDEX(Team_Weeks!$L:$L,$M38)))</f>
        <v/>
      </c>
      <c r="F38" s="47" t="n"/>
      <c r="G38" s="47" t="n"/>
      <c r="H38" s="51">
        <f>IF($M38=0,"",INDEX(Team_Weeks!$H:$H,$M38))</f>
        <v/>
      </c>
      <c r="M38" s="2">
        <f>SUMPRODUCT(MAX((Team_Weeks!$K$2:$K$10000=$B$2)*(Team_Weeks!$G$2:$G$10000=B38)*ROW(Team_Weeks!$K$2:$K$10000)))</f>
        <v/>
      </c>
    </row>
    <row r="39">
      <c r="A39" s="48" t="inlineStr">
        <is>
          <t>Biggest win (margin)</t>
        </is>
      </c>
      <c r="B39" s="49">
        <f>_xlfn.MAXIFS(Team_Weeks!$J$2:$J$10000,Team_Weeks!$K$2:$K$10000,$B$2,Team_Weeks!$G$2:$G$10000,"&gt;0",Team_Weeks!$H$2:$H$10000,"&gt;0")</f>
        <v/>
      </c>
      <c r="C39" s="34">
        <f>IF($M39=0,"",INDEX(Team_Weeks!$B:$B,$M39))</f>
        <v/>
      </c>
      <c r="D39" s="34">
        <f>IF($M39=0,"",INDEX(Team_Weeks!$C:$C,$M39))</f>
        <v/>
      </c>
      <c r="E39" s="57">
        <f>IF($M39=0,"",IFERROR(INDEX(Owners!$C$2:$C$100,MATCH(INDEX(Team_Weeks!$L:$L,$M39),Owners!$A$2:$A$100,0)),INDEX(Team_Weeks!$L:$L,$M39)))</f>
        <v/>
      </c>
      <c r="F39" s="47" t="n"/>
      <c r="G39" s="47" t="n"/>
      <c r="H39" s="49">
        <f>IF($M39=0,"",INDEX(Team_Weeks!$H:$H,$M39))</f>
        <v/>
      </c>
      <c r="M39" s="2">
        <f>SUMPRODUCT(MAX((Team_Weeks!$K$2:$K$10000=$B$2)*(Team_Weeks!$J$2:$J$10000=B39)*ROW(Team_Weeks!$K$2:$K$10000)))</f>
        <v/>
      </c>
    </row>
    <row r="40">
      <c r="A40" s="50" t="inlineStr">
        <is>
          <t>Biggest loss (margin)</t>
        </is>
      </c>
      <c r="B40" s="51">
        <f>_xlfn.MINIFS(Team_Weeks!$J$2:$J$10000,Team_Weeks!$K$2:$K$10000,$B$2,Team_Weeks!$G$2:$G$10000,"&gt;0",Team_Weeks!$H$2:$H$10000,"&gt;0")</f>
        <v/>
      </c>
      <c r="C40" s="31">
        <f>IF($M40=0,"",INDEX(Team_Weeks!$B:$B,$M40))</f>
        <v/>
      </c>
      <c r="D40" s="31">
        <f>IF($M40=0,"",INDEX(Team_Weeks!$C:$C,$M40))</f>
        <v/>
      </c>
      <c r="E40" s="60">
        <f>IF($M40=0,"",IFERROR(INDEX(Owners!$C$2:$C$100,MATCH(INDEX(Team_Weeks!$L:$L,$M40),Owners!$A$2:$A$100,0)),INDEX(Team_Weeks!$L:$L,$M40)))</f>
        <v/>
      </c>
      <c r="F40" s="47" t="n"/>
      <c r="G40" s="47" t="n"/>
      <c r="H40" s="51">
        <f>IF($M40=0,"",INDEX(Team_Weeks!$H:$H,$M40))</f>
        <v/>
      </c>
      <c r="M40" s="2">
        <f>SUMPRODUCT(MAX((Team_Weeks!$K$2:$K$10000=$B$2)*(Team_Weeks!$J$2:$J$10000=B40)*ROW(Team_Weeks!$K$2:$K$10000)))</f>
        <v/>
      </c>
    </row>
    <row r="42" ht="20" customHeight="1">
      <c r="A42" s="29" t="inlineStr">
        <is>
          <t>TOP PLAYERS — ALL TIME  (points counted while started)</t>
        </is>
      </c>
      <c r="B42" s="30" t="n"/>
      <c r="C42" s="30" t="n"/>
      <c r="D42" s="30" t="n"/>
      <c r="E42" s="30" t="n"/>
      <c r="F42" s="30" t="n"/>
      <c r="G42" s="30" t="n"/>
      <c r="H42" s="30" t="n"/>
      <c r="I42" s="30" t="n"/>
      <c r="J42" s="30" t="n"/>
      <c r="K42" s="30" t="n"/>
    </row>
    <row r="43">
      <c r="A43" s="12" t="inlineStr"/>
      <c r="B43" s="56" t="inlineStr">
        <is>
          <t>Player</t>
        </is>
      </c>
      <c r="C43" s="47" t="n"/>
      <c r="D43" s="47" t="n"/>
      <c r="E43" s="47" t="n"/>
      <c r="F43" s="56" t="inlineStr">
        <is>
          <t>Total</t>
        </is>
      </c>
      <c r="G43" s="47" t="n"/>
      <c r="H43" s="56" t="inlineStr">
        <is>
          <t>Details</t>
        </is>
      </c>
      <c r="I43" s="47" t="n"/>
      <c r="J43" s="47" t="n"/>
      <c r="K43" s="47" t="n"/>
    </row>
    <row r="44">
      <c r="A44" s="37" t="inlineStr">
        <is>
          <t>Most-started player</t>
        </is>
      </c>
      <c r="B44" s="61" t="inlineStr">
        <is>
          <t>Chiefs</t>
        </is>
      </c>
      <c r="C44" s="47" t="n"/>
      <c r="D44" s="47" t="n"/>
      <c r="E44" s="47" t="n"/>
      <c r="F44" s="57" t="inlineStr">
        <is>
          <t>18 starts</t>
        </is>
      </c>
      <c r="G44" s="47" t="n"/>
      <c r="H44" s="61" t="inlineStr">
        <is>
          <t>2024-2025 · 169.6 pts as a starter</t>
        </is>
      </c>
      <c r="I44" s="47" t="n"/>
      <c r="J44" s="47" t="n"/>
      <c r="K44" s="47" t="n"/>
    </row>
    <row r="45">
      <c r="A45" s="52" t="inlineStr">
        <is>
          <t>Most games on roster</t>
        </is>
      </c>
      <c r="B45" s="62" t="inlineStr">
        <is>
          <t>Darnell Mooney</t>
        </is>
      </c>
      <c r="C45" s="47" t="n"/>
      <c r="D45" s="47" t="n"/>
      <c r="E45" s="47" t="n"/>
      <c r="F45" s="60" t="inlineStr">
        <is>
          <t>24 games</t>
        </is>
      </c>
      <c r="G45" s="47" t="n"/>
      <c r="H45" s="62" t="inlineStr">
        <is>
          <t>2024-2025 · started 7 of them</t>
        </is>
      </c>
      <c r="I45" s="47" t="n"/>
      <c r="J45" s="47" t="n"/>
      <c r="K45" s="47" t="n"/>
    </row>
    <row r="46">
      <c r="A46" s="37" t="inlineStr">
        <is>
          <t>Most points scored (as starter)</t>
        </is>
      </c>
      <c r="B46" s="61" t="inlineStr">
        <is>
          <t>Ja'Marr Chase</t>
        </is>
      </c>
      <c r="C46" s="47" t="n"/>
      <c r="D46" s="47" t="n"/>
      <c r="E46" s="47" t="n"/>
      <c r="F46" s="57" t="inlineStr">
        <is>
          <t>332.9 pts</t>
        </is>
      </c>
      <c r="G46" s="47" t="n"/>
      <c r="H46" s="61" t="inlineStr">
        <is>
          <t>2024 · 16 starts</t>
        </is>
      </c>
      <c r="I46" s="47" t="n"/>
      <c r="J46" s="47" t="n"/>
      <c r="K46" s="47" t="n"/>
    </row>
    <row r="47">
      <c r="A47" s="52" t="inlineStr">
        <is>
          <t>Best single game</t>
        </is>
      </c>
      <c r="B47" s="62" t="inlineStr">
        <is>
          <t>Ja'Marr Chase</t>
        </is>
      </c>
      <c r="C47" s="47" t="n"/>
      <c r="D47" s="47" t="n"/>
      <c r="E47" s="47" t="n"/>
      <c r="F47" s="60" t="inlineStr">
        <is>
          <t>53.9 pts</t>
        </is>
      </c>
      <c r="G47" s="47" t="n"/>
      <c r="H47" s="62" t="inlineStr">
        <is>
          <t>2024 week 10 vs Lopez</t>
        </is>
      </c>
      <c r="I47" s="47" t="n"/>
      <c r="J47" s="47" t="n"/>
      <c r="K47" s="47" t="n"/>
    </row>
    <row r="49" ht="20" customHeight="1">
      <c r="A49" s="29" t="inlineStr">
        <is>
          <t>TOP PLAYERS — BY YEAR</t>
        </is>
      </c>
      <c r="B49" s="30" t="n"/>
      <c r="C49" s="30" t="n"/>
      <c r="D49" s="30" t="n"/>
      <c r="E49" s="30" t="n"/>
      <c r="F49" s="30" t="n"/>
      <c r="G49" s="30" t="n"/>
      <c r="H49" s="30" t="n"/>
      <c r="I49" s="30" t="n"/>
      <c r="J49" s="30" t="n"/>
      <c r="K49" s="30" t="n"/>
    </row>
    <row r="50" ht="30" customHeight="1">
      <c r="A50" s="12" t="inlineStr">
        <is>
          <t>Year</t>
        </is>
      </c>
      <c r="B50" s="56" t="inlineStr">
        <is>
          <t>Most-started player</t>
        </is>
      </c>
      <c r="C50" s="47" t="n"/>
      <c r="D50" s="47" t="n"/>
      <c r="E50" s="13" t="inlineStr">
        <is>
          <t>Starts</t>
        </is>
      </c>
      <c r="F50" s="56" t="inlineStr">
        <is>
          <t>Most points scored</t>
        </is>
      </c>
      <c r="G50" s="47" t="n"/>
      <c r="H50" s="47" t="n"/>
      <c r="I50" s="13" t="inlineStr">
        <is>
          <t>Points</t>
        </is>
      </c>
      <c r="J50" s="13" t="inlineStr">
        <is>
          <t>Best single game</t>
        </is>
      </c>
    </row>
    <row r="51">
      <c r="A51" s="48" t="n">
        <v>2024</v>
      </c>
      <c r="B51" s="61" t="inlineStr">
        <is>
          <t>Ja'Marr Chase</t>
        </is>
      </c>
      <c r="C51" s="47" t="n"/>
      <c r="D51" s="47" t="n"/>
      <c r="E51" s="34" t="n">
        <v>16</v>
      </c>
      <c r="F51" s="61" t="inlineStr">
        <is>
          <t>Ja'Marr Chase</t>
        </is>
      </c>
      <c r="G51" s="47" t="n"/>
      <c r="H51" s="47" t="n"/>
      <c r="I51" s="54" t="n">
        <v>332.9</v>
      </c>
      <c r="J51" s="35" t="inlineStr">
        <is>
          <t>Ja'Marr Chase · 53.9 (wk 10)</t>
        </is>
      </c>
    </row>
    <row r="52">
      <c r="A52" s="50" t="n">
        <v>2025</v>
      </c>
      <c r="B52" s="62" t="inlineStr">
        <is>
          <t>Jaxon Smith-Njigba</t>
        </is>
      </c>
      <c r="C52" s="47" t="n"/>
      <c r="D52" s="47" t="n"/>
      <c r="E52" s="31" t="n">
        <v>15</v>
      </c>
      <c r="F52" s="62" t="inlineStr">
        <is>
          <t>Jaxon Smith-Njigba</t>
        </is>
      </c>
      <c r="G52" s="47" t="n"/>
      <c r="H52" s="47" t="n"/>
      <c r="I52" s="55" t="n">
        <v>274.2</v>
      </c>
      <c r="J52" s="32" t="inlineStr">
        <is>
          <t>Bijan Robinson · 34.8 (wk 6)</t>
        </is>
      </c>
    </row>
    <row r="53">
      <c r="A53" s="48" t="n">
        <v>2026</v>
      </c>
      <c r="B53" s="61" t="inlineStr">
        <is>
          <t>Amon-Ra St. Brown</t>
        </is>
      </c>
      <c r="C53" s="47" t="n"/>
      <c r="D53" s="47" t="n"/>
      <c r="E53" s="34" t="n">
        <v>4</v>
      </c>
      <c r="F53" s="61" t="inlineStr">
        <is>
          <t>Amon-Ra St. Brown</t>
        </is>
      </c>
      <c r="G53" s="47" t="n"/>
      <c r="H53" s="47" t="n"/>
      <c r="I53" s="54" t="n">
        <v>75.8</v>
      </c>
      <c r="J53" s="35" t="inlineStr">
        <is>
          <t>D'Andre Swift · 31.9 (wk 1)</t>
        </is>
      </c>
    </row>
  </sheetData>
  <mergeCells count="40">
    <mergeCell ref="F5:H5"/>
    <mergeCell ref="B7:C7"/>
    <mergeCell ref="H47:K47"/>
    <mergeCell ref="F50:H50"/>
    <mergeCell ref="F8:H8"/>
    <mergeCell ref="E40:G40"/>
    <mergeCell ref="B53:D53"/>
    <mergeCell ref="B45:E45"/>
    <mergeCell ref="E36:G36"/>
    <mergeCell ref="F45:G45"/>
    <mergeCell ref="B47:E47"/>
    <mergeCell ref="F9:H9"/>
    <mergeCell ref="F52:H52"/>
    <mergeCell ref="H43:K43"/>
    <mergeCell ref="B8:C8"/>
    <mergeCell ref="B46:E46"/>
    <mergeCell ref="B51:D51"/>
    <mergeCell ref="H44:K44"/>
    <mergeCell ref="F47:G47"/>
    <mergeCell ref="B43:E43"/>
    <mergeCell ref="E37:G37"/>
    <mergeCell ref="B10:C10"/>
    <mergeCell ref="B50:D50"/>
    <mergeCell ref="F46:G46"/>
    <mergeCell ref="H46:K46"/>
    <mergeCell ref="F53:H53"/>
    <mergeCell ref="B9:C9"/>
    <mergeCell ref="F43:G43"/>
    <mergeCell ref="B6:C6"/>
    <mergeCell ref="F10:H10"/>
    <mergeCell ref="F6:H6"/>
    <mergeCell ref="B5:C5"/>
    <mergeCell ref="E39:G39"/>
    <mergeCell ref="B44:E44"/>
    <mergeCell ref="B52:D52"/>
    <mergeCell ref="H45:K45"/>
    <mergeCell ref="F7:H7"/>
    <mergeCell ref="F44:G44"/>
    <mergeCell ref="E38:G38"/>
    <mergeCell ref="F51:H51"/>
  </mergeCells>
  <conditionalFormatting sqref="A14:K16">
    <cfRule type="expression" priority="1" dxfId="2">
      <formula>$I14="Champion"</formula>
    </cfRule>
  </conditionalFormatting>
  <conditionalFormatting sqref="F21:F33">
    <cfRule type="expression" priority="2" dxfId="3">
      <formula>AND(ISNUMBER(F21),F21&gt;0.5)</formula>
    </cfRule>
    <cfRule type="expression" priority="3" dxfId="4">
      <formula>AND(ISNUMBER(F21),F21&lt;0.5)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Isaias  —  Isaias Rodriguez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ISAROD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VARO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JCHAPS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ABARBA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PUENTETU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LDV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PEPSALFA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EMAN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HUERO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Stefon Diggs</t>
        </is>
      </c>
      <c r="C54" s="47" t="n"/>
      <c r="D54" s="47" t="n"/>
      <c r="E54" s="47" t="n"/>
      <c r="F54" s="57" t="inlineStr">
        <is>
          <t>52 starts</t>
        </is>
      </c>
      <c r="G54" s="47" t="n"/>
      <c r="H54" s="61" t="inlineStr">
        <is>
          <t>2020-2024 · 774.5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Stefon Diggs</t>
        </is>
      </c>
      <c r="C55" s="47" t="n"/>
      <c r="D55" s="47" t="n"/>
      <c r="E55" s="47" t="n"/>
      <c r="F55" s="60" t="inlineStr">
        <is>
          <t>61 games</t>
        </is>
      </c>
      <c r="G55" s="47" t="n"/>
      <c r="H55" s="62" t="inlineStr">
        <is>
          <t>2020-2024 · started 52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Stefon Diggs</t>
        </is>
      </c>
      <c r="C56" s="47" t="n"/>
      <c r="D56" s="47" t="n"/>
      <c r="E56" s="47" t="n"/>
      <c r="F56" s="57" t="inlineStr">
        <is>
          <t>774.5 pts</t>
        </is>
      </c>
      <c r="G56" s="47" t="n"/>
      <c r="H56" s="61" t="inlineStr">
        <is>
          <t>2020-2024 · 52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Jonathan Taylor</t>
        </is>
      </c>
      <c r="C57" s="47" t="n"/>
      <c r="D57" s="47" t="n"/>
      <c r="E57" s="47" t="n"/>
      <c r="F57" s="60" t="inlineStr">
        <is>
          <t>50.1 pts</t>
        </is>
      </c>
      <c r="G57" s="47" t="n"/>
      <c r="H57" s="62" t="inlineStr">
        <is>
          <t>2025 week 10 vs Blacks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Aaron Rodgers</t>
        </is>
      </c>
      <c r="C61" s="47" t="n"/>
      <c r="D61" s="47" t="n"/>
      <c r="E61" s="34" t="n">
        <v>15</v>
      </c>
      <c r="F61" s="61" t="inlineStr">
        <is>
          <t>Aaron Rodgers</t>
        </is>
      </c>
      <c r="G61" s="47" t="n"/>
      <c r="H61" s="47" t="n"/>
      <c r="I61" s="54" t="n">
        <v>313.4</v>
      </c>
      <c r="J61" s="35" t="inlineStr">
        <is>
          <t>Aaron Rodgers · 40.0 (wk 9)</t>
        </is>
      </c>
    </row>
    <row r="62">
      <c r="A62" s="50" t="n">
        <v>2016</v>
      </c>
      <c r="B62" s="62" t="inlineStr">
        <is>
          <t>Justin Tucker</t>
        </is>
      </c>
      <c r="C62" s="47" t="n"/>
      <c r="D62" s="47" t="n"/>
      <c r="E62" s="31" t="n">
        <v>12</v>
      </c>
      <c r="F62" s="62" t="inlineStr">
        <is>
          <t>Cam Newton</t>
        </is>
      </c>
      <c r="G62" s="47" t="n"/>
      <c r="H62" s="47" t="n"/>
      <c r="I62" s="55" t="n">
        <v>228.5</v>
      </c>
      <c r="J62" s="32" t="inlineStr">
        <is>
          <t>Cam Newton · 36.8 (wk 2)</t>
        </is>
      </c>
    </row>
    <row r="63">
      <c r="A63" s="48" t="n">
        <v>2017</v>
      </c>
      <c r="B63" s="61" t="inlineStr">
        <is>
          <t>Jay Ajayi</t>
        </is>
      </c>
      <c r="C63" s="47" t="n"/>
      <c r="D63" s="47" t="n"/>
      <c r="E63" s="34" t="n">
        <v>14</v>
      </c>
      <c r="F63" s="61" t="inlineStr">
        <is>
          <t>Cam Newton</t>
        </is>
      </c>
      <c r="G63" s="47" t="n"/>
      <c r="H63" s="47" t="n"/>
      <c r="I63" s="54" t="n">
        <v>236</v>
      </c>
      <c r="J63" s="35" t="inlineStr">
        <is>
          <t>Cam Newton · 35.7 (wk 10)</t>
        </is>
      </c>
    </row>
    <row r="64">
      <c r="A64" s="50" t="n">
        <v>2018</v>
      </c>
      <c r="B64" s="62" t="inlineStr">
        <is>
          <t>Christian McCaffrey</t>
        </is>
      </c>
      <c r="C64" s="47" t="n"/>
      <c r="D64" s="47" t="n"/>
      <c r="E64" s="31" t="n">
        <v>14</v>
      </c>
      <c r="F64" s="62" t="inlineStr">
        <is>
          <t>Christian McCaffrey</t>
        </is>
      </c>
      <c r="G64" s="47" t="n"/>
      <c r="H64" s="47" t="n"/>
      <c r="I64" s="55" t="n">
        <v>258.7</v>
      </c>
      <c r="J64" s="32" t="inlineStr">
        <is>
          <t>Mitchell Trubisky · 38.0 (wk 10)</t>
        </is>
      </c>
    </row>
    <row r="65">
      <c r="A65" s="48" t="n">
        <v>2019</v>
      </c>
      <c r="B65" s="61" t="inlineStr">
        <is>
          <t>Julian Edelman</t>
        </is>
      </c>
      <c r="C65" s="47" t="n"/>
      <c r="D65" s="47" t="n"/>
      <c r="E65" s="34" t="n">
        <v>15</v>
      </c>
      <c r="F65" s="61" t="inlineStr">
        <is>
          <t>Dalvin Cook</t>
        </is>
      </c>
      <c r="G65" s="47" t="n"/>
      <c r="H65" s="47" t="n"/>
      <c r="I65" s="54" t="n">
        <v>267.9</v>
      </c>
      <c r="J65" s="35" t="inlineStr">
        <is>
          <t>Tyler Boyd · 29.3 (wk 16)</t>
        </is>
      </c>
    </row>
    <row r="66">
      <c r="A66" s="50" t="n">
        <v>2020</v>
      </c>
      <c r="B66" s="62" t="inlineStr">
        <is>
          <t>Wil Lutz</t>
        </is>
      </c>
      <c r="C66" s="47" t="n"/>
      <c r="D66" s="47" t="n"/>
      <c r="E66" s="31" t="n">
        <v>14</v>
      </c>
      <c r="F66" s="62" t="inlineStr">
        <is>
          <t>Stefon Diggs</t>
        </is>
      </c>
      <c r="G66" s="47" t="n"/>
      <c r="H66" s="47" t="n"/>
      <c r="I66" s="55" t="n">
        <v>219.3</v>
      </c>
      <c r="J66" s="32" t="inlineStr">
        <is>
          <t>Stefon Diggs · 39.0 (wk 16)</t>
        </is>
      </c>
    </row>
    <row r="67">
      <c r="A67" s="48" t="n">
        <v>2021</v>
      </c>
      <c r="B67" s="61" t="inlineStr">
        <is>
          <t>Matthew Stafford</t>
        </is>
      </c>
      <c r="C67" s="47" t="n"/>
      <c r="D67" s="47" t="n"/>
      <c r="E67" s="34" t="n">
        <v>16</v>
      </c>
      <c r="F67" s="61" t="inlineStr">
        <is>
          <t>Matthew Stafford</t>
        </is>
      </c>
      <c r="G67" s="47" t="n"/>
      <c r="H67" s="47" t="n"/>
      <c r="I67" s="54" t="n">
        <v>339.2</v>
      </c>
      <c r="J67" s="35" t="inlineStr">
        <is>
          <t>Leonard Fournette · 40.6 (wk 12)</t>
        </is>
      </c>
    </row>
    <row r="68">
      <c r="A68" s="50" t="n">
        <v>2022</v>
      </c>
      <c r="B68" s="62" t="inlineStr">
        <is>
          <t>Justin Jefferson</t>
        </is>
      </c>
      <c r="C68" s="47" t="n"/>
      <c r="D68" s="47" t="n"/>
      <c r="E68" s="31" t="n">
        <v>15</v>
      </c>
      <c r="F68" s="62" t="inlineStr">
        <is>
          <t>Justin Jefferson</t>
        </is>
      </c>
      <c r="G68" s="47" t="n"/>
      <c r="H68" s="47" t="n"/>
      <c r="I68" s="55" t="n">
        <v>296.9</v>
      </c>
      <c r="J68" s="32" t="inlineStr">
        <is>
          <t>Tua Tagovailoa · 44.9 (wk 2)</t>
        </is>
      </c>
    </row>
    <row r="69">
      <c r="A69" s="48" t="n">
        <v>2023</v>
      </c>
      <c r="B69" s="61" t="inlineStr">
        <is>
          <t>Stefon Diggs</t>
        </is>
      </c>
      <c r="C69" s="47" t="n"/>
      <c r="D69" s="47" t="n"/>
      <c r="E69" s="34" t="n">
        <v>16</v>
      </c>
      <c r="F69" s="61" t="inlineStr">
        <is>
          <t>Stefon Diggs</t>
        </is>
      </c>
      <c r="G69" s="47" t="n"/>
      <c r="H69" s="47" t="n"/>
      <c r="I69" s="54" t="n">
        <v>210.1</v>
      </c>
      <c r="J69" s="35" t="inlineStr">
        <is>
          <t>Kirk Cousins · 38.6 (wk 2)</t>
        </is>
      </c>
    </row>
    <row r="70">
      <c r="A70" s="50" t="n">
        <v>2024</v>
      </c>
      <c r="B70" s="62" t="inlineStr">
        <is>
          <t>Saquon Barkley</t>
        </is>
      </c>
      <c r="C70" s="47" t="n"/>
      <c r="D70" s="47" t="n"/>
      <c r="E70" s="31" t="n">
        <v>15</v>
      </c>
      <c r="F70" s="62" t="inlineStr">
        <is>
          <t>Saquon Barkley</t>
        </is>
      </c>
      <c r="G70" s="47" t="n"/>
      <c r="H70" s="47" t="n"/>
      <c r="I70" s="55" t="n">
        <v>338.4</v>
      </c>
      <c r="J70" s="32" t="inlineStr">
        <is>
          <t>Saquon Barkley · 48.2 (wk 12)</t>
        </is>
      </c>
    </row>
    <row r="71">
      <c r="A71" s="48" t="n">
        <v>2025</v>
      </c>
      <c r="B71" s="61" t="inlineStr">
        <is>
          <t>Jonathan Taylor</t>
        </is>
      </c>
      <c r="C71" s="47" t="n"/>
      <c r="D71" s="47" t="n"/>
      <c r="E71" s="34" t="n">
        <v>16</v>
      </c>
      <c r="F71" s="61" t="inlineStr">
        <is>
          <t>Jonathan Taylor</t>
        </is>
      </c>
      <c r="G71" s="47" t="n"/>
      <c r="H71" s="47" t="n"/>
      <c r="I71" s="54" t="n">
        <v>340.4</v>
      </c>
      <c r="J71" s="35" t="inlineStr">
        <is>
          <t>Jonathan Taylor · 50.1 (wk 10)</t>
        </is>
      </c>
    </row>
    <row r="72">
      <c r="A72" s="50" t="n">
        <v>2026</v>
      </c>
      <c r="B72" s="62" t="inlineStr">
        <is>
          <t>CeeDee Lamb</t>
        </is>
      </c>
      <c r="C72" s="47" t="n"/>
      <c r="D72" s="47" t="n"/>
      <c r="E72" s="31" t="n">
        <v>4</v>
      </c>
      <c r="F72" s="62" t="inlineStr">
        <is>
          <t>CeeDee Lamb</t>
        </is>
      </c>
      <c r="G72" s="47" t="n"/>
      <c r="H72" s="47" t="n"/>
      <c r="I72" s="55" t="n">
        <v>93.7</v>
      </c>
      <c r="J72" s="32" t="inlineStr">
        <is>
          <t>CeeDee Lamb · 32.8 (wk 4)</t>
        </is>
      </c>
    </row>
  </sheetData>
  <mergeCells count="58">
    <mergeCell ref="B60:D60"/>
    <mergeCell ref="B67:D67"/>
    <mergeCell ref="F5:H5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2E75B6"/>
    <outlinePr summaryBelow="1" summaryRight="1"/>
    <pageSetUpPr/>
  </sheetPr>
  <dimension ref="A1:M6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Vicks  —  Victor Ramos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LDV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43" t="inlineStr">
        <is>
          <t>Total</t>
        </is>
      </c>
      <c r="B24" s="44" t="n"/>
      <c r="C24" s="45">
        <f>SUM(C14:C23)</f>
        <v/>
      </c>
      <c r="D24" s="45">
        <f>SUM(D14:D23)</f>
        <v/>
      </c>
      <c r="E24" s="45">
        <f>SUM(E14:E23)</f>
        <v/>
      </c>
      <c r="F24" s="46">
        <f>SUM(F14:F23)</f>
        <v/>
      </c>
      <c r="G24" s="46">
        <f>SUM(G14:G23)</f>
        <v/>
      </c>
      <c r="H24" s="44" t="n"/>
      <c r="I24" s="44" t="n"/>
      <c r="J24" s="44" t="n"/>
      <c r="K24" s="44" t="n"/>
    </row>
    <row r="26" ht="20" customHeight="1">
      <c r="A26" s="29" t="inlineStr">
        <is>
          <t>HEAD-TO-HEAD  (all games, regular season + playoffs)</t>
        </is>
      </c>
      <c r="B26" s="30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0" t="n"/>
    </row>
    <row r="27" ht="30" customHeight="1">
      <c r="A27" s="12" t="inlineStr">
        <is>
          <t>Opponent</t>
        </is>
      </c>
      <c r="B27" s="13" t="inlineStr">
        <is>
          <t>Games</t>
        </is>
      </c>
      <c r="C27" s="13" t="inlineStr">
        <is>
          <t>W</t>
        </is>
      </c>
      <c r="D27" s="13" t="inlineStr">
        <is>
          <t>L</t>
        </is>
      </c>
      <c r="E27" s="13" t="inlineStr">
        <is>
          <t>T</t>
        </is>
      </c>
      <c r="F27" s="13" t="inlineStr">
        <is>
          <t>Win %</t>
        </is>
      </c>
      <c r="G27" s="13" t="inlineStr">
        <is>
          <t>Points for</t>
        </is>
      </c>
      <c r="H27" s="13" t="inlineStr">
        <is>
          <t>Points against</t>
        </is>
      </c>
      <c r="I27" s="13" t="inlineStr">
        <is>
          <t>Playoff meetings (W-L)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PACO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ALEXAODE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VARO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PUENTETU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PEPSALFA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HUERO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EMAN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PITACIOC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TROQUERO</t>
        </is>
      </c>
    </row>
    <row r="42" ht="20" customHeight="1">
      <c r="A42" s="29" t="inlineStr">
        <is>
          <t>PERSONAL RECORDS</t>
        </is>
      </c>
      <c r="B42" s="30" t="n"/>
      <c r="C42" s="30" t="n"/>
      <c r="D42" s="30" t="n"/>
      <c r="E42" s="30" t="n"/>
      <c r="F42" s="30" t="n"/>
      <c r="G42" s="30" t="n"/>
      <c r="H42" s="30" t="n"/>
      <c r="I42" s="30" t="n"/>
      <c r="J42" s="30" t="n"/>
      <c r="K42" s="30" t="n"/>
    </row>
    <row r="43">
      <c r="A43" s="12" t="inlineStr">
        <is>
          <t>Record</t>
        </is>
      </c>
      <c r="B43" s="13" t="inlineStr">
        <is>
          <t>Score / margin</t>
        </is>
      </c>
      <c r="C43" s="13" t="inlineStr">
        <is>
          <t>Year</t>
        </is>
      </c>
      <c r="D43" s="13" t="inlineStr">
        <is>
          <t>Week</t>
        </is>
      </c>
      <c r="E43" s="56" t="inlineStr">
        <is>
          <t>Opponent</t>
        </is>
      </c>
      <c r="F43" s="47" t="n"/>
      <c r="G43" s="47" t="n"/>
      <c r="H43" s="13" t="inlineStr">
        <is>
          <t>Opp. score</t>
        </is>
      </c>
    </row>
    <row r="44">
      <c r="A44" s="48" t="inlineStr">
        <is>
          <t>Highest score</t>
        </is>
      </c>
      <c r="B44" s="49">
        <f>_xlfn.MAXIFS(Team_Weeks!$G$2:$G$10000,Team_Weeks!$K$2:$K$10000,$B$2)</f>
        <v/>
      </c>
      <c r="C44" s="34">
        <f>IF($M44=0,"",INDEX(Team_Weeks!$B:$B,$M44))</f>
        <v/>
      </c>
      <c r="D44" s="34">
        <f>IF($M44=0,"",INDEX(Team_Weeks!$C:$C,$M44))</f>
        <v/>
      </c>
      <c r="E44" s="57">
        <f>IF($M44=0,"",IFERROR(INDEX(Owners!$C$2:$C$100,MATCH(INDEX(Team_Weeks!$L:$L,$M44),Owners!$A$2:$A$100,0)),INDEX(Team_Weeks!$L:$L,$M44)))</f>
        <v/>
      </c>
      <c r="F44" s="47" t="n"/>
      <c r="G44" s="47" t="n"/>
      <c r="H44" s="49">
        <f>IF($M44=0,"",INDEX(Team_Weeks!$H:$H,$M44))</f>
        <v/>
      </c>
      <c r="M44" s="2">
        <f>SUMPRODUCT(MAX((Team_Weeks!$K$2:$K$10000=$B$2)*(Team_Weeks!$G$2:$G$10000=B44)*ROW(Team_Weeks!$K$2:$K$10000)))</f>
        <v/>
      </c>
    </row>
    <row r="45">
      <c r="A45" s="50" t="inlineStr">
        <is>
          <t>Lowest score</t>
        </is>
      </c>
      <c r="B45" s="51">
        <f>_xlfn.MINIFS(Team_Weeks!$G$2:$G$10000,Team_Weeks!$K$2:$K$10000,$B$2,Team_Weeks!$G$2:$G$10000,"&gt;0",Team_Weeks!$H$2:$H$10000,"&gt;0")</f>
        <v/>
      </c>
      <c r="C45" s="31">
        <f>IF($M45=0,"",INDEX(Team_Weeks!$B:$B,$M45))</f>
        <v/>
      </c>
      <c r="D45" s="31">
        <f>IF($M45=0,"",INDEX(Team_Weeks!$C:$C,$M45))</f>
        <v/>
      </c>
      <c r="E45" s="60">
        <f>IF($M45=0,"",IFERROR(INDEX(Owners!$C$2:$C$100,MATCH(INDEX(Team_Weeks!$L:$L,$M45),Owners!$A$2:$A$100,0)),INDEX(Team_Weeks!$L:$L,$M45)))</f>
        <v/>
      </c>
      <c r="F45" s="47" t="n"/>
      <c r="G45" s="47" t="n"/>
      <c r="H45" s="51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48" t="inlineStr">
        <is>
          <t>Biggest win (margin)</t>
        </is>
      </c>
      <c r="B46" s="49">
        <f>_xlfn.MAXIFS(Team_Weeks!$J$2:$J$10000,Team_Weeks!$K$2:$K$10000,$B$2,Team_Weeks!$G$2:$G$10000,"&gt;0",Team_Weeks!$H$2:$H$10000,"&gt;0")</f>
        <v/>
      </c>
      <c r="C46" s="34">
        <f>IF($M46=0,"",INDEX(Team_Weeks!$B:$B,$M46))</f>
        <v/>
      </c>
      <c r="D46" s="34">
        <f>IF($M46=0,"",INDEX(Team_Weeks!$C:$C,$M46))</f>
        <v/>
      </c>
      <c r="E46" s="57">
        <f>IF($M46=0,"",IFERROR(INDEX(Owners!$C$2:$C$100,MATCH(INDEX(Team_Weeks!$L:$L,$M46),Owners!$A$2:$A$100,0)),INDEX(Team_Weeks!$L:$L,$M46)))</f>
        <v/>
      </c>
      <c r="F46" s="47" t="n"/>
      <c r="G46" s="47" t="n"/>
      <c r="H46" s="49">
        <f>IF($M46=0,"",INDEX(Team_Weeks!$H:$H,$M46))</f>
        <v/>
      </c>
      <c r="M46" s="2">
        <f>SUMPRODUCT(MAX((Team_Weeks!$K$2:$K$10000=$B$2)*(Team_Weeks!$J$2:$J$10000=B46)*ROW(Team_Weeks!$K$2:$K$10000)))</f>
        <v/>
      </c>
    </row>
    <row r="47">
      <c r="A47" s="50" t="inlineStr">
        <is>
          <t>Biggest loss (margin)</t>
        </is>
      </c>
      <c r="B47" s="51">
        <f>_xlfn.MINIFS(Team_Weeks!$J$2:$J$10000,Team_Weeks!$K$2:$K$10000,$B$2,Team_Weeks!$G$2:$G$10000,"&gt;0",Team_Weeks!$H$2:$H$10000,"&gt;0")</f>
        <v/>
      </c>
      <c r="C47" s="31">
        <f>IF($M47=0,"",INDEX(Team_Weeks!$B:$B,$M47))</f>
        <v/>
      </c>
      <c r="D47" s="31">
        <f>IF($M47=0,"",INDEX(Team_Weeks!$C:$C,$M47))</f>
        <v/>
      </c>
      <c r="E47" s="60">
        <f>IF($M47=0,"",IFERROR(INDEX(Owners!$C$2:$C$100,MATCH(INDEX(Team_Weeks!$L:$L,$M47),Owners!$A$2:$A$100,0)),INDEX(Team_Weeks!$L:$L,$M47)))</f>
        <v/>
      </c>
      <c r="F47" s="47" t="n"/>
      <c r="G47" s="47" t="n"/>
      <c r="H47" s="51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9" ht="20" customHeight="1">
      <c r="A49" s="29" t="inlineStr">
        <is>
          <t>TOP PLAYERS — ALL TIME  (points counted while started)</t>
        </is>
      </c>
      <c r="B49" s="30" t="n"/>
      <c r="C49" s="30" t="n"/>
      <c r="D49" s="30" t="n"/>
      <c r="E49" s="30" t="n"/>
      <c r="F49" s="30" t="n"/>
      <c r="G49" s="30" t="n"/>
      <c r="H49" s="30" t="n"/>
      <c r="I49" s="30" t="n"/>
      <c r="J49" s="30" t="n"/>
      <c r="K49" s="30" t="n"/>
    </row>
    <row r="50">
      <c r="A50" s="12" t="inlineStr"/>
      <c r="B50" s="56" t="inlineStr">
        <is>
          <t>Player</t>
        </is>
      </c>
      <c r="C50" s="47" t="n"/>
      <c r="D50" s="47" t="n"/>
      <c r="E50" s="47" t="n"/>
      <c r="F50" s="56" t="inlineStr">
        <is>
          <t>Total</t>
        </is>
      </c>
      <c r="G50" s="47" t="n"/>
      <c r="H50" s="56" t="inlineStr">
        <is>
          <t>Details</t>
        </is>
      </c>
      <c r="I50" s="47" t="n"/>
      <c r="J50" s="47" t="n"/>
      <c r="K50" s="47" t="n"/>
    </row>
    <row r="51">
      <c r="A51" s="37" t="inlineStr">
        <is>
          <t>Most-started player</t>
        </is>
      </c>
      <c r="B51" s="61" t="inlineStr">
        <is>
          <t>Patrick Mahomes</t>
        </is>
      </c>
      <c r="C51" s="47" t="n"/>
      <c r="D51" s="47" t="n"/>
      <c r="E51" s="47" t="n"/>
      <c r="F51" s="57" t="inlineStr">
        <is>
          <t>30 starts</t>
        </is>
      </c>
      <c r="G51" s="47" t="n"/>
      <c r="H51" s="61" t="inlineStr">
        <is>
          <t>2022-2023 · 713.7 pts as a starter</t>
        </is>
      </c>
      <c r="I51" s="47" t="n"/>
      <c r="J51" s="47" t="n"/>
      <c r="K51" s="47" t="n"/>
    </row>
    <row r="52">
      <c r="A52" s="52" t="inlineStr">
        <is>
          <t>Most games on roster</t>
        </is>
      </c>
      <c r="B52" s="62" t="inlineStr">
        <is>
          <t>Emmanuel Sanders</t>
        </is>
      </c>
      <c r="C52" s="47" t="n"/>
      <c r="D52" s="47" t="n"/>
      <c r="E52" s="47" t="n"/>
      <c r="F52" s="60" t="inlineStr">
        <is>
          <t>47 games</t>
        </is>
      </c>
      <c r="G52" s="47" t="n"/>
      <c r="H52" s="62" t="inlineStr">
        <is>
          <t>2015-2021 · started 27 of them</t>
        </is>
      </c>
      <c r="I52" s="47" t="n"/>
      <c r="J52" s="47" t="n"/>
      <c r="K52" s="47" t="n"/>
    </row>
    <row r="53">
      <c r="A53" s="37" t="inlineStr">
        <is>
          <t>Most points scored (as starter)</t>
        </is>
      </c>
      <c r="B53" s="61" t="inlineStr">
        <is>
          <t>Patrick Mahomes</t>
        </is>
      </c>
      <c r="C53" s="47" t="n"/>
      <c r="D53" s="47" t="n"/>
      <c r="E53" s="47" t="n"/>
      <c r="F53" s="57" t="inlineStr">
        <is>
          <t>713.7 pts</t>
        </is>
      </c>
      <c r="G53" s="47" t="n"/>
      <c r="H53" s="61" t="inlineStr">
        <is>
          <t>2022-2023 · 30 starts</t>
        </is>
      </c>
      <c r="I53" s="47" t="n"/>
      <c r="J53" s="47" t="n"/>
      <c r="K53" s="47" t="n"/>
    </row>
    <row r="54">
      <c r="A54" s="52" t="inlineStr">
        <is>
          <t>Best single game</t>
        </is>
      </c>
      <c r="B54" s="62" t="inlineStr">
        <is>
          <t>Christian McCaffrey</t>
        </is>
      </c>
      <c r="C54" s="47" t="n"/>
      <c r="D54" s="47" t="n"/>
      <c r="E54" s="47" t="n"/>
      <c r="F54" s="60" t="inlineStr">
        <is>
          <t>45.2 pts</t>
        </is>
      </c>
      <c r="G54" s="47" t="n"/>
      <c r="H54" s="62" t="inlineStr">
        <is>
          <t>2023 week 4 vs Pepe</t>
        </is>
      </c>
      <c r="I54" s="47" t="n"/>
      <c r="J54" s="47" t="n"/>
      <c r="K54" s="47" t="n"/>
    </row>
    <row r="56" ht="20" customHeight="1">
      <c r="A56" s="29" t="inlineStr">
        <is>
          <t>TOP PLAYERS — BY YEAR</t>
        </is>
      </c>
      <c r="B56" s="30" t="n"/>
      <c r="C56" s="30" t="n"/>
      <c r="D56" s="30" t="n"/>
      <c r="E56" s="30" t="n"/>
      <c r="F56" s="30" t="n"/>
      <c r="G56" s="30" t="n"/>
      <c r="H56" s="30" t="n"/>
      <c r="I56" s="30" t="n"/>
      <c r="J56" s="30" t="n"/>
      <c r="K56" s="30" t="n"/>
    </row>
    <row r="57" ht="30" customHeight="1">
      <c r="A57" s="12" t="inlineStr">
        <is>
          <t>Year</t>
        </is>
      </c>
      <c r="B57" s="56" t="inlineStr">
        <is>
          <t>Most-started player</t>
        </is>
      </c>
      <c r="C57" s="47" t="n"/>
      <c r="D57" s="47" t="n"/>
      <c r="E57" s="13" t="inlineStr">
        <is>
          <t>Starts</t>
        </is>
      </c>
      <c r="F57" s="56" t="inlineStr">
        <is>
          <t>Most points scored</t>
        </is>
      </c>
      <c r="G57" s="47" t="n"/>
      <c r="H57" s="47" t="n"/>
      <c r="I57" s="13" t="inlineStr">
        <is>
          <t>Points</t>
        </is>
      </c>
      <c r="J57" s="13" t="inlineStr">
        <is>
          <t>Best single game</t>
        </is>
      </c>
    </row>
    <row r="58">
      <c r="A58" s="48" t="n">
        <v>2015</v>
      </c>
      <c r="B58" s="61" t="inlineStr">
        <is>
          <t>Julio Jones</t>
        </is>
      </c>
      <c r="C58" s="47" t="n"/>
      <c r="D58" s="47" t="n"/>
      <c r="E58" s="34" t="n">
        <v>15</v>
      </c>
      <c r="F58" s="61" t="inlineStr">
        <is>
          <t>Julio Jones</t>
        </is>
      </c>
      <c r="G58" s="47" t="n"/>
      <c r="H58" s="47" t="n"/>
      <c r="I58" s="54" t="n">
        <v>224.2</v>
      </c>
      <c r="J58" s="35" t="inlineStr">
        <is>
          <t>David Johnson · 40.9 (wk 15)</t>
        </is>
      </c>
    </row>
    <row r="59">
      <c r="A59" s="50" t="n">
        <v>2016</v>
      </c>
      <c r="B59" s="62" t="inlineStr">
        <is>
          <t>LeSean McCoy</t>
        </is>
      </c>
      <c r="C59" s="47" t="n"/>
      <c r="D59" s="47" t="n"/>
      <c r="E59" s="31" t="n">
        <v>12</v>
      </c>
      <c r="F59" s="62" t="inlineStr">
        <is>
          <t>LeSean McCoy</t>
        </is>
      </c>
      <c r="G59" s="47" t="n"/>
      <c r="H59" s="47" t="n"/>
      <c r="I59" s="55" t="n">
        <v>202.5</v>
      </c>
      <c r="J59" s="32" t="inlineStr">
        <is>
          <t>LeSean McCoy · 32.2 (wk 6)</t>
        </is>
      </c>
    </row>
    <row r="60">
      <c r="A60" s="48" t="n">
        <v>2017</v>
      </c>
      <c r="B60" s="61" t="inlineStr">
        <is>
          <t>DeAndre Hopkins</t>
        </is>
      </c>
      <c r="C60" s="47" t="n"/>
      <c r="D60" s="47" t="n"/>
      <c r="E60" s="34" t="n">
        <v>15</v>
      </c>
      <c r="F60" s="61" t="inlineStr">
        <is>
          <t>Dak Prescott</t>
        </is>
      </c>
      <c r="G60" s="47" t="n"/>
      <c r="H60" s="47" t="n"/>
      <c r="I60" s="54" t="n">
        <v>231.9</v>
      </c>
      <c r="J60" s="35" t="inlineStr">
        <is>
          <t>Dak Prescott · 32.0 (wk 7)</t>
        </is>
      </c>
    </row>
    <row r="61">
      <c r="A61" s="50" t="n">
        <v>2018</v>
      </c>
      <c r="B61" s="62" t="inlineStr">
        <is>
          <t>Ben Roethlisberger</t>
        </is>
      </c>
      <c r="C61" s="47" t="n"/>
      <c r="D61" s="47" t="n"/>
      <c r="E61" s="31" t="n">
        <v>14</v>
      </c>
      <c r="F61" s="62" t="inlineStr">
        <is>
          <t>Ben Roethlisberger</t>
        </is>
      </c>
      <c r="G61" s="47" t="n"/>
      <c r="H61" s="47" t="n"/>
      <c r="I61" s="55" t="n">
        <v>336.8</v>
      </c>
      <c r="J61" s="32" t="inlineStr">
        <is>
          <t>Ben Roethlisberger · 39.8 (wk 10)</t>
        </is>
      </c>
    </row>
    <row r="62">
      <c r="A62" s="48" t="n">
        <v>2019</v>
      </c>
      <c r="B62" s="61" t="inlineStr">
        <is>
          <t>Amari Cooper</t>
        </is>
      </c>
      <c r="C62" s="47" t="n"/>
      <c r="D62" s="47" t="n"/>
      <c r="E62" s="34" t="n">
        <v>15</v>
      </c>
      <c r="F62" s="61" t="inlineStr">
        <is>
          <t>Amari Cooper</t>
        </is>
      </c>
      <c r="G62" s="47" t="n"/>
      <c r="H62" s="47" t="n"/>
      <c r="I62" s="54" t="n">
        <v>199.2</v>
      </c>
      <c r="J62" s="35" t="inlineStr">
        <is>
          <t>Drew Brees · 40.1 (wk 14)</t>
        </is>
      </c>
    </row>
    <row r="63">
      <c r="A63" s="50" t="n">
        <v>2021</v>
      </c>
      <c r="B63" s="62" t="inlineStr">
        <is>
          <t>Adam Thielen</t>
        </is>
      </c>
      <c r="C63" s="47" t="n"/>
      <c r="D63" s="47" t="n"/>
      <c r="E63" s="31" t="n">
        <v>15</v>
      </c>
      <c r="F63" s="62" t="inlineStr">
        <is>
          <t>Lamar Jackson</t>
        </is>
      </c>
      <c r="G63" s="47" t="n"/>
      <c r="H63" s="47" t="n"/>
      <c r="I63" s="55" t="n">
        <v>225.8</v>
      </c>
      <c r="J63" s="32" t="inlineStr">
        <is>
          <t>Lamar Jackson · 43.9 (wk 5)</t>
        </is>
      </c>
    </row>
    <row r="64">
      <c r="A64" s="48" t="n">
        <v>2022</v>
      </c>
      <c r="B64" s="61" t="inlineStr">
        <is>
          <t>Patrick Mahomes</t>
        </is>
      </c>
      <c r="C64" s="47" t="n"/>
      <c r="D64" s="47" t="n"/>
      <c r="E64" s="34" t="n">
        <v>15</v>
      </c>
      <c r="F64" s="61" t="inlineStr">
        <is>
          <t>Patrick Mahomes</t>
        </is>
      </c>
      <c r="G64" s="47" t="n"/>
      <c r="H64" s="47" t="n"/>
      <c r="I64" s="54" t="n">
        <v>389.2</v>
      </c>
      <c r="J64" s="35" t="inlineStr">
        <is>
          <t>Alvin Kamara · 38.3 (wk 8)</t>
        </is>
      </c>
    </row>
    <row r="65">
      <c r="A65" s="50" t="n">
        <v>2023</v>
      </c>
      <c r="B65" s="62" t="inlineStr">
        <is>
          <t>Patrick Mahomes</t>
        </is>
      </c>
      <c r="C65" s="47" t="n"/>
      <c r="D65" s="47" t="n"/>
      <c r="E65" s="31" t="n">
        <v>15</v>
      </c>
      <c r="F65" s="62" t="inlineStr">
        <is>
          <t>Patrick Mahomes</t>
        </is>
      </c>
      <c r="G65" s="47" t="n"/>
      <c r="H65" s="47" t="n"/>
      <c r="I65" s="55" t="n">
        <v>324.5</v>
      </c>
      <c r="J65" s="32" t="inlineStr">
        <is>
          <t>Christian McCaffrey · 45.2 (wk 4)</t>
        </is>
      </c>
    </row>
    <row r="66">
      <c r="A66" s="48" t="n">
        <v>2024</v>
      </c>
      <c r="B66" s="61" t="inlineStr">
        <is>
          <t>Josh Jacobs</t>
        </is>
      </c>
      <c r="C66" s="47" t="n"/>
      <c r="D66" s="47" t="n"/>
      <c r="E66" s="34" t="n">
        <v>15</v>
      </c>
      <c r="F66" s="61" t="inlineStr">
        <is>
          <t>Joe Burrow</t>
        </is>
      </c>
      <c r="G66" s="47" t="n"/>
      <c r="H66" s="47" t="n"/>
      <c r="I66" s="54" t="n">
        <v>310.1</v>
      </c>
      <c r="J66" s="35" t="inlineStr">
        <is>
          <t>Jonathan Taylor · 43.8 (wk 16)</t>
        </is>
      </c>
    </row>
    <row r="67">
      <c r="A67" s="50" t="n">
        <v>2025</v>
      </c>
      <c r="B67" s="62" t="inlineStr">
        <is>
          <t>Ashton Jeanty</t>
        </is>
      </c>
      <c r="C67" s="47" t="n"/>
      <c r="D67" s="47" t="n"/>
      <c r="E67" s="31" t="n">
        <v>16</v>
      </c>
      <c r="F67" s="62" t="inlineStr">
        <is>
          <t>Amon-Ra St. Brown</t>
        </is>
      </c>
      <c r="G67" s="47" t="n"/>
      <c r="H67" s="47" t="n"/>
      <c r="I67" s="55" t="n">
        <v>246.1</v>
      </c>
      <c r="J67" s="32" t="inlineStr">
        <is>
          <t>Amon-Ra St. Brown · 34.9 (wk 15)</t>
        </is>
      </c>
    </row>
  </sheetData>
  <mergeCells count="54">
    <mergeCell ref="B60:D60"/>
    <mergeCell ref="B67:D67"/>
    <mergeCell ref="F5:H5"/>
    <mergeCell ref="B7:C7"/>
    <mergeCell ref="F54:G54"/>
    <mergeCell ref="B61:D61"/>
    <mergeCell ref="B57:D57"/>
    <mergeCell ref="F8:H8"/>
    <mergeCell ref="F66:H66"/>
    <mergeCell ref="B51:E51"/>
    <mergeCell ref="F62:H62"/>
    <mergeCell ref="E46:G46"/>
    <mergeCell ref="B50:E50"/>
    <mergeCell ref="E45:G45"/>
    <mergeCell ref="H53:K53"/>
    <mergeCell ref="F51:G51"/>
    <mergeCell ref="B54:E54"/>
    <mergeCell ref="F58:H58"/>
    <mergeCell ref="B65:D65"/>
    <mergeCell ref="F9:H9"/>
    <mergeCell ref="F50:G50"/>
    <mergeCell ref="H54:K54"/>
    <mergeCell ref="F61:H61"/>
    <mergeCell ref="B8:C8"/>
    <mergeCell ref="F67:H67"/>
    <mergeCell ref="B64:D64"/>
    <mergeCell ref="H50:K50"/>
    <mergeCell ref="F60:H60"/>
    <mergeCell ref="B63:D63"/>
    <mergeCell ref="F7:H7"/>
    <mergeCell ref="B52:E52"/>
    <mergeCell ref="B10:C10"/>
    <mergeCell ref="E47:G47"/>
    <mergeCell ref="F57:H57"/>
    <mergeCell ref="B62:D62"/>
    <mergeCell ref="F64:H64"/>
    <mergeCell ref="B9:C9"/>
    <mergeCell ref="E43:G43"/>
    <mergeCell ref="H51:K51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B5:C5"/>
    <mergeCell ref="B58:D58"/>
    <mergeCell ref="E44:G44"/>
    <mergeCell ref="F59:H59"/>
    <mergeCell ref="F53:G53"/>
  </mergeCells>
  <conditionalFormatting sqref="A14:K23">
    <cfRule type="expression" priority="1" dxfId="2">
      <formula>$I14="Champion"</formula>
    </cfRule>
  </conditionalFormatting>
  <conditionalFormatting sqref="F28:F40">
    <cfRule type="expression" priority="2" dxfId="3">
      <formula>AND(ISNUMBER(F28),F28&gt;0.5)</formula>
    </cfRule>
    <cfRule type="expression" priority="3" dxfId="4">
      <formula>AND(ISNUMBER(F28),F28&lt;0.5)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Lopez  —  Alex Lopez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ALEXAODE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VARO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PACO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ABARBA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LDV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PUENTETU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EMAN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PEPSALFA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HUERO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Puka Nacua</t>
        </is>
      </c>
      <c r="C54" s="47" t="n"/>
      <c r="D54" s="47" t="n"/>
      <c r="E54" s="47" t="n"/>
      <c r="F54" s="57" t="inlineStr">
        <is>
          <t>38 starts</t>
        </is>
      </c>
      <c r="G54" s="47" t="n"/>
      <c r="H54" s="61" t="inlineStr">
        <is>
          <t>2023-2025 · 642.1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Puka Nacua</t>
        </is>
      </c>
      <c r="C55" s="47" t="n"/>
      <c r="D55" s="47" t="n"/>
      <c r="E55" s="47" t="n"/>
      <c r="F55" s="60" t="inlineStr">
        <is>
          <t>49 games</t>
        </is>
      </c>
      <c r="G55" s="47" t="n"/>
      <c r="H55" s="62" t="inlineStr">
        <is>
          <t>2023-2025 · started 38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Puka Nacua</t>
        </is>
      </c>
      <c r="C56" s="47" t="n"/>
      <c r="D56" s="47" t="n"/>
      <c r="E56" s="47" t="n"/>
      <c r="F56" s="57" t="inlineStr">
        <is>
          <t>642.1 pts</t>
        </is>
      </c>
      <c r="G56" s="47" t="n"/>
      <c r="H56" s="61" t="inlineStr">
        <is>
          <t>2023-2025 · 38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Lamar Jackson</t>
        </is>
      </c>
      <c r="C57" s="47" t="n"/>
      <c r="D57" s="47" t="n"/>
      <c r="E57" s="47" t="n"/>
      <c r="F57" s="60" t="inlineStr">
        <is>
          <t>46.6 pts</t>
        </is>
      </c>
      <c r="G57" s="47" t="n"/>
      <c r="H57" s="62" t="inlineStr">
        <is>
          <t>2022 week 2 vs Isaias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Adrian Peterson</t>
        </is>
      </c>
      <c r="C61" s="47" t="n"/>
      <c r="D61" s="47" t="n"/>
      <c r="E61" s="34" t="n">
        <v>15</v>
      </c>
      <c r="F61" s="61" t="inlineStr">
        <is>
          <t>Adrian Peterson</t>
        </is>
      </c>
      <c r="G61" s="47" t="n"/>
      <c r="H61" s="47" t="n"/>
      <c r="I61" s="54" t="n">
        <v>217.9</v>
      </c>
      <c r="J61" s="35" t="inlineStr">
        <is>
          <t>Ben Roethlisberger · 39.9 (wk 13)</t>
        </is>
      </c>
    </row>
    <row r="62">
      <c r="A62" s="50" t="n">
        <v>2016</v>
      </c>
      <c r="B62" s="62" t="inlineStr">
        <is>
          <t>Devonta Freeman</t>
        </is>
      </c>
      <c r="C62" s="47" t="n"/>
      <c r="D62" s="47" t="n"/>
      <c r="E62" s="31" t="n">
        <v>12</v>
      </c>
      <c r="F62" s="62" t="inlineStr">
        <is>
          <t>Ben Roethlisberger</t>
        </is>
      </c>
      <c r="G62" s="47" t="n"/>
      <c r="H62" s="47" t="n"/>
      <c r="I62" s="55" t="n">
        <v>188.7</v>
      </c>
      <c r="J62" s="32" t="inlineStr">
        <is>
          <t>Ben Roethlisberger · 35.2 (wk 5)</t>
        </is>
      </c>
    </row>
    <row r="63">
      <c r="A63" s="48" t="n">
        <v>2017</v>
      </c>
      <c r="B63" s="61" t="inlineStr">
        <is>
          <t>Tom Brady</t>
        </is>
      </c>
      <c r="C63" s="47" t="n"/>
      <c r="D63" s="47" t="n"/>
      <c r="E63" s="34" t="n">
        <v>14</v>
      </c>
      <c r="F63" s="61" t="inlineStr">
        <is>
          <t>Tom Brady</t>
        </is>
      </c>
      <c r="G63" s="47" t="n"/>
      <c r="H63" s="47" t="n"/>
      <c r="I63" s="54" t="n">
        <v>285</v>
      </c>
      <c r="J63" s="35" t="inlineStr">
        <is>
          <t>Ezekiel Elliott · 41.9 (wk 7)</t>
        </is>
      </c>
    </row>
    <row r="64">
      <c r="A64" s="50" t="n">
        <v>2018</v>
      </c>
      <c r="B64" s="62" t="inlineStr">
        <is>
          <t>Drew Brees</t>
        </is>
      </c>
      <c r="C64" s="47" t="n"/>
      <c r="D64" s="47" t="n"/>
      <c r="E64" s="31" t="n">
        <v>14</v>
      </c>
      <c r="F64" s="62" t="inlineStr">
        <is>
          <t>Drew Brees</t>
        </is>
      </c>
      <c r="G64" s="47" t="n"/>
      <c r="H64" s="47" t="n"/>
      <c r="I64" s="55" t="n">
        <v>296</v>
      </c>
      <c r="J64" s="32" t="inlineStr">
        <is>
          <t>Drew Brees · 40.5 (wk 3)</t>
        </is>
      </c>
    </row>
    <row r="65">
      <c r="A65" s="48" t="n">
        <v>2019</v>
      </c>
      <c r="B65" s="61" t="inlineStr">
        <is>
          <t>Deshaun Watson</t>
        </is>
      </c>
      <c r="C65" s="47" t="n"/>
      <c r="D65" s="47" t="n"/>
      <c r="E65" s="34" t="n">
        <v>14</v>
      </c>
      <c r="F65" s="61" t="inlineStr">
        <is>
          <t>Deshaun Watson</t>
        </is>
      </c>
      <c r="G65" s="47" t="n"/>
      <c r="H65" s="47" t="n"/>
      <c r="I65" s="54" t="n">
        <v>328.4</v>
      </c>
      <c r="J65" s="35" t="inlineStr">
        <is>
          <t>Deshaun Watson · 43.7 (wk 5)</t>
        </is>
      </c>
    </row>
    <row r="66">
      <c r="A66" s="50" t="n">
        <v>2020</v>
      </c>
      <c r="B66" s="62" t="inlineStr">
        <is>
          <t>Alvin Kamara</t>
        </is>
      </c>
      <c r="C66" s="47" t="n"/>
      <c r="D66" s="47" t="n"/>
      <c r="E66" s="31" t="n">
        <v>14</v>
      </c>
      <c r="F66" s="62" t="inlineStr">
        <is>
          <t>Kyler Murray</t>
        </is>
      </c>
      <c r="G66" s="47" t="n"/>
      <c r="H66" s="47" t="n"/>
      <c r="I66" s="55" t="n">
        <v>351.3</v>
      </c>
      <c r="J66" s="32" t="inlineStr">
        <is>
          <t>Alvin Kamara · 40.2 (wk 3)</t>
        </is>
      </c>
    </row>
    <row r="67">
      <c r="A67" s="48" t="n">
        <v>2021</v>
      </c>
      <c r="B67" s="61" t="inlineStr">
        <is>
          <t>Josh Allen</t>
        </is>
      </c>
      <c r="C67" s="47" t="n"/>
      <c r="D67" s="47" t="n"/>
      <c r="E67" s="34" t="n">
        <v>15</v>
      </c>
      <c r="F67" s="61" t="inlineStr">
        <is>
          <t>Josh Allen</t>
        </is>
      </c>
      <c r="G67" s="47" t="n"/>
      <c r="H67" s="47" t="n"/>
      <c r="I67" s="54" t="n">
        <v>371.8</v>
      </c>
      <c r="J67" s="35" t="inlineStr">
        <is>
          <t>Josh Allen · 38.5 (wk 5)</t>
        </is>
      </c>
    </row>
    <row r="68">
      <c r="A68" s="50" t="n">
        <v>2022</v>
      </c>
      <c r="B68" s="62" t="inlineStr">
        <is>
          <t>CeeDee Lamb</t>
        </is>
      </c>
      <c r="C68" s="47" t="n"/>
      <c r="D68" s="47" t="n"/>
      <c r="E68" s="31" t="n">
        <v>16</v>
      </c>
      <c r="F68" s="62" t="inlineStr">
        <is>
          <t>Lamar Jackson</t>
        </is>
      </c>
      <c r="G68" s="47" t="n"/>
      <c r="H68" s="47" t="n"/>
      <c r="I68" s="55" t="n">
        <v>249.1</v>
      </c>
      <c r="J68" s="32" t="inlineStr">
        <is>
          <t>Lamar Jackson · 46.6 (wk 2)</t>
        </is>
      </c>
    </row>
    <row r="69">
      <c r="A69" s="48" t="n">
        <v>2023</v>
      </c>
      <c r="B69" s="61" t="inlineStr">
        <is>
          <t>Tyreek Hill</t>
        </is>
      </c>
      <c r="C69" s="47" t="n"/>
      <c r="D69" s="47" t="n"/>
      <c r="E69" s="34" t="n">
        <v>14</v>
      </c>
      <c r="F69" s="61" t="inlineStr">
        <is>
          <t>Tyreek Hill</t>
        </is>
      </c>
      <c r="G69" s="47" t="n"/>
      <c r="H69" s="47" t="n"/>
      <c r="I69" s="54" t="n">
        <v>300.6</v>
      </c>
      <c r="J69" s="35" t="inlineStr">
        <is>
          <t>Justin Fields · 43.0 (wk 5)</t>
        </is>
      </c>
    </row>
    <row r="70">
      <c r="A70" s="50" t="n">
        <v>2024</v>
      </c>
      <c r="B70" s="62" t="inlineStr">
        <is>
          <t>Breece Hall</t>
        </is>
      </c>
      <c r="C70" s="47" t="n"/>
      <c r="D70" s="47" t="n"/>
      <c r="E70" s="31" t="n">
        <v>15</v>
      </c>
      <c r="F70" s="62" t="inlineStr">
        <is>
          <t>Breece Hall</t>
        </is>
      </c>
      <c r="G70" s="47" t="n"/>
      <c r="H70" s="47" t="n"/>
      <c r="I70" s="55" t="n">
        <v>195.7</v>
      </c>
      <c r="J70" s="32" t="inlineStr">
        <is>
          <t>Puka Nacua · 35.8 (wk 14)</t>
        </is>
      </c>
    </row>
    <row r="71">
      <c r="A71" s="48" t="n">
        <v>2025</v>
      </c>
      <c r="B71" s="61" t="inlineStr">
        <is>
          <t>Puka Nacua</t>
        </is>
      </c>
      <c r="C71" s="47" t="n"/>
      <c r="D71" s="47" t="n"/>
      <c r="E71" s="34" t="n">
        <v>15</v>
      </c>
      <c r="F71" s="61" t="inlineStr">
        <is>
          <t>Puka Nacua</t>
        </is>
      </c>
      <c r="G71" s="47" t="n"/>
      <c r="H71" s="47" t="n"/>
      <c r="I71" s="54" t="n">
        <v>291.5</v>
      </c>
      <c r="J71" s="35" t="inlineStr">
        <is>
          <t>Puka Nacua · 40.5 (wk 16)</t>
        </is>
      </c>
    </row>
    <row r="72">
      <c r="A72" s="50" t="n">
        <v>2026</v>
      </c>
      <c r="B72" s="62" t="inlineStr">
        <is>
          <t>Christian Watson</t>
        </is>
      </c>
      <c r="C72" s="47" t="n"/>
      <c r="D72" s="47" t="n"/>
      <c r="E72" s="31" t="n">
        <v>4</v>
      </c>
      <c r="F72" s="62" t="inlineStr">
        <is>
          <t>Christian Watson</t>
        </is>
      </c>
      <c r="G72" s="47" t="n"/>
      <c r="H72" s="47" t="n"/>
      <c r="I72" s="55" t="n">
        <v>67.09999999999999</v>
      </c>
      <c r="J72" s="32" t="inlineStr">
        <is>
          <t>Christian Watson · 29.7 (wk 1)</t>
        </is>
      </c>
    </row>
  </sheetData>
  <mergeCells count="58">
    <mergeCell ref="B60:D60"/>
    <mergeCell ref="B67:D67"/>
    <mergeCell ref="F5:H5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M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Rooney  —  Rooney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HUEROELC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43" t="inlineStr">
        <is>
          <t>Total</t>
        </is>
      </c>
      <c r="B15" s="44" t="n"/>
      <c r="C15" s="45">
        <f>SUM(C14:C14)</f>
        <v/>
      </c>
      <c r="D15" s="45">
        <f>SUM(D14:D14)</f>
        <v/>
      </c>
      <c r="E15" s="45">
        <f>SUM(E14:E14)</f>
        <v/>
      </c>
      <c r="F15" s="46">
        <f>SUM(F14:F14)</f>
        <v/>
      </c>
      <c r="G15" s="46">
        <f>SUM(G14:G14)</f>
        <v/>
      </c>
      <c r="H15" s="44" t="n"/>
      <c r="I15" s="44" t="n"/>
      <c r="J15" s="44" t="n"/>
      <c r="K15" s="44" t="n"/>
    </row>
    <row r="17" ht="20" customHeight="1">
      <c r="A17" s="29" t="inlineStr">
        <is>
          <t>HEAD-TO-HEAD  (all games, regular season + playoffs)</t>
        </is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</row>
    <row r="18" ht="30" customHeight="1">
      <c r="A18" s="12" t="inlineStr">
        <is>
          <t>Opponent</t>
        </is>
      </c>
      <c r="B18" s="13" t="inlineStr">
        <is>
          <t>Games</t>
        </is>
      </c>
      <c r="C18" s="13" t="inlineStr">
        <is>
          <t>W</t>
        </is>
      </c>
      <c r="D18" s="13" t="inlineStr">
        <is>
          <t>L</t>
        </is>
      </c>
      <c r="E18" s="13" t="inlineStr">
        <is>
          <t>T</t>
        </is>
      </c>
      <c r="F18" s="13" t="inlineStr">
        <is>
          <t>Win %</t>
        </is>
      </c>
      <c r="G18" s="13" t="inlineStr">
        <is>
          <t>Points for</t>
        </is>
      </c>
      <c r="H18" s="13" t="inlineStr">
        <is>
          <t>Points against</t>
        </is>
      </c>
      <c r="I18" s="13" t="inlineStr">
        <is>
          <t>Playoff meetings (W-L)</t>
        </is>
      </c>
    </row>
    <row r="19">
      <c r="A19" s="14">
        <f>IFERROR(INDEX(Owners!$C$2:$C$100,MATCH($L19,Owners!$A$2:$A$100,0)),$L19)</f>
        <v/>
      </c>
      <c r="B19" s="34">
        <f>C19+D19+E19</f>
        <v/>
      </c>
      <c r="C19" s="34">
        <f>COUNTIFS(Team_Weeks!$K$2:$K$10000,$B$2,Team_Weeks!$L$2:$L$10000,$L19,Team_Weeks!$I$2:$I$10000,"W")</f>
        <v/>
      </c>
      <c r="D19" s="34">
        <f>COUNTIFS(Team_Weeks!$K$2:$K$10000,$B$2,Team_Weeks!$L$2:$L$10000,$L19,Team_Weeks!$I$2:$I$10000,"L")</f>
        <v/>
      </c>
      <c r="E19" s="34">
        <f>COUNTIFS(Team_Weeks!$K$2:$K$10000,$B$2,Team_Weeks!$L$2:$L$10000,$L19,Team_Weeks!$I$2:$I$10000,"T")</f>
        <v/>
      </c>
      <c r="F19" s="39">
        <f>IFERROR((C19+0.5*E19)/B19,"")</f>
        <v/>
      </c>
      <c r="G19" s="54">
        <f>SUMIFS(Team_Weeks!$G$2:$G$10000,Team_Weeks!$K$2:$K$10000,$B$2,Team_Weeks!$L$2:$L$10000,$L19)</f>
        <v/>
      </c>
      <c r="H19" s="54">
        <f>SUMIFS(Team_Weeks!$H$2:$H$10000,Team_Weeks!$K$2:$K$10000,$B$2,Team_Weeks!$L$2:$L$10000,$L19)</f>
        <v/>
      </c>
      <c r="I19" s="34">
        <f>IF(COUNTIFS(Team_Weeks!$K$2:$K$10000,$B$2,Team_Weeks!$L$2:$L$10000,$L19,Team_Weeks!$D$2:$D$10000,"Playoff*",Team_Weeks!$I$2:$I$10000,"W")+COUNTIFS(Team_Weeks!$K$2:$K$10000,$B$2,Team_Weeks!$L$2:$L$10000,$L19,Team_Weeks!$D$2:$D$10000,"Playoff*",Team_Weeks!$I$2:$I$10000,"L")=0,"",COUNTIFS(Team_Weeks!$K$2:$K$10000,$B$2,Team_Weeks!$L$2:$L$10000,$L19,Team_Weeks!$D$2:$D$10000,"Playoff*",Team_Weeks!$I$2:$I$10000,"W")&amp;"-"&amp;COUNTIFS(Team_Weeks!$K$2:$K$10000,$B$2,Team_Weeks!$L$2:$L$10000,$L19,Team_Weeks!$D$2:$D$10000,"Playoff*",Team_Weeks!$I$2:$I$10000,"L"))</f>
        <v/>
      </c>
      <c r="L19" s="2" t="inlineStr">
        <is>
          <t>CALLITO</t>
        </is>
      </c>
    </row>
    <row r="20">
      <c r="A20" s="19">
        <f>IFERROR(INDEX(Owners!$C$2:$C$100,MATCH($L20,Owners!$A$2:$A$100,0)),$L20)</f>
        <v/>
      </c>
      <c r="B20" s="31">
        <f>C20+D20+E20</f>
        <v/>
      </c>
      <c r="C20" s="31">
        <f>COUNTIFS(Team_Weeks!$K$2:$K$10000,$B$2,Team_Weeks!$L$2:$L$10000,$L20,Team_Weeks!$I$2:$I$10000,"W")</f>
        <v/>
      </c>
      <c r="D20" s="31">
        <f>COUNTIFS(Team_Weeks!$K$2:$K$10000,$B$2,Team_Weeks!$L$2:$L$10000,$L20,Team_Weeks!$I$2:$I$10000,"L")</f>
        <v/>
      </c>
      <c r="E20" s="31">
        <f>COUNTIFS(Team_Weeks!$K$2:$K$10000,$B$2,Team_Weeks!$L$2:$L$10000,$L20,Team_Weeks!$I$2:$I$10000,"T")</f>
        <v/>
      </c>
      <c r="F20" s="21">
        <f>IFERROR((C20+0.5*E20)/B20,"")</f>
        <v/>
      </c>
      <c r="G20" s="55">
        <f>SUMIFS(Team_Weeks!$G$2:$G$10000,Team_Weeks!$K$2:$K$10000,$B$2,Team_Weeks!$L$2:$L$10000,$L20)</f>
        <v/>
      </c>
      <c r="H20" s="55">
        <f>SUMIFS(Team_Weeks!$H$2:$H$10000,Team_Weeks!$K$2:$K$10000,$B$2,Team_Weeks!$L$2:$L$10000,$L20)</f>
        <v/>
      </c>
      <c r="I20" s="31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PITACIOC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PACO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PUENTETU</t>
        </is>
      </c>
    </row>
    <row r="24" ht="20" customHeight="1">
      <c r="A24" s="29" t="inlineStr">
        <is>
          <t>PERSONAL RECORDS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>
      <c r="A25" s="12" t="inlineStr">
        <is>
          <t>Record</t>
        </is>
      </c>
      <c r="B25" s="13" t="inlineStr">
        <is>
          <t>Score / margin</t>
        </is>
      </c>
      <c r="C25" s="13" t="inlineStr">
        <is>
          <t>Year</t>
        </is>
      </c>
      <c r="D25" s="13" t="inlineStr">
        <is>
          <t>Week</t>
        </is>
      </c>
      <c r="E25" s="56" t="inlineStr">
        <is>
          <t>Opponent</t>
        </is>
      </c>
      <c r="F25" s="47" t="n"/>
      <c r="G25" s="47" t="n"/>
      <c r="H25" s="13" t="inlineStr">
        <is>
          <t>Opp. score</t>
        </is>
      </c>
    </row>
    <row r="26">
      <c r="A26" s="48" t="inlineStr">
        <is>
          <t>Highest score</t>
        </is>
      </c>
      <c r="B26" s="49">
        <f>_xlfn.MAXIFS(Team_Weeks!$G$2:$G$10000,Team_Weeks!$K$2:$K$10000,$B$2)</f>
        <v/>
      </c>
      <c r="C26" s="34">
        <f>IF($M26=0,"",INDEX(Team_Weeks!$B:$B,$M26))</f>
        <v/>
      </c>
      <c r="D26" s="34">
        <f>IF($M26=0,"",INDEX(Team_Weeks!$C:$C,$M26))</f>
        <v/>
      </c>
      <c r="E26" s="57">
        <f>IF($M26=0,"",IFERROR(INDEX(Owners!$C$2:$C$100,MATCH(INDEX(Team_Weeks!$L:$L,$M26),Owners!$A$2:$A$100,0)),INDEX(Team_Weeks!$L:$L,$M26)))</f>
        <v/>
      </c>
      <c r="F26" s="47" t="n"/>
      <c r="G26" s="47" t="n"/>
      <c r="H26" s="49">
        <f>IF($M26=0,"",INDEX(Team_Weeks!$H:$H,$M26))</f>
        <v/>
      </c>
      <c r="M26" s="2">
        <f>SUMPRODUCT(MAX((Team_Weeks!$K$2:$K$10000=$B$2)*(Team_Weeks!$G$2:$G$10000=B26)*ROW(Team_Weeks!$K$2:$K$10000)))</f>
        <v/>
      </c>
    </row>
    <row r="27">
      <c r="A27" s="50" t="inlineStr">
        <is>
          <t>Lowest score</t>
        </is>
      </c>
      <c r="B27" s="51">
        <f>_xlfn.MINIFS(Team_Weeks!$G$2:$G$10000,Team_Weeks!$K$2:$K$10000,$B$2,Team_Weeks!$G$2:$G$10000,"&gt;0",Team_Weeks!$H$2:$H$10000,"&gt;0")</f>
        <v/>
      </c>
      <c r="C27" s="31">
        <f>IF($M27=0,"",INDEX(Team_Weeks!$B:$B,$M27))</f>
        <v/>
      </c>
      <c r="D27" s="31">
        <f>IF($M27=0,"",INDEX(Team_Weeks!$C:$C,$M27))</f>
        <v/>
      </c>
      <c r="E27" s="60">
        <f>IF($M27=0,"",IFERROR(INDEX(Owners!$C$2:$C$100,MATCH(INDEX(Team_Weeks!$L:$L,$M27),Owners!$A$2:$A$100,0)),INDEX(Team_Weeks!$L:$L,$M27)))</f>
        <v/>
      </c>
      <c r="F27" s="47" t="n"/>
      <c r="G27" s="47" t="n"/>
      <c r="H27" s="51">
        <f>IF($M27=0,"",INDEX(Team_Weeks!$H:$H,$M27))</f>
        <v/>
      </c>
      <c r="M27" s="2">
        <f>SUMPRODUCT(MAX((Team_Weeks!$K$2:$K$10000=$B$2)*(Team_Weeks!$G$2:$G$10000=B27)*ROW(Team_Weeks!$K$2:$K$10000)))</f>
        <v/>
      </c>
    </row>
    <row r="28">
      <c r="A28" s="48" t="inlineStr">
        <is>
          <t>Biggest win (margin)</t>
        </is>
      </c>
      <c r="B28" s="49">
        <f>_xlfn.MAXIFS(Team_Weeks!$J$2:$J$10000,Team_Weeks!$K$2:$K$10000,$B$2,Team_Weeks!$G$2:$G$10000,"&gt;0",Team_Weeks!$H$2:$H$10000,"&gt;0")</f>
        <v/>
      </c>
      <c r="C28" s="34">
        <f>IF($M28=0,"",INDEX(Team_Weeks!$B:$B,$M28))</f>
        <v/>
      </c>
      <c r="D28" s="34">
        <f>IF($M28=0,"",INDEX(Team_Weeks!$C:$C,$M28))</f>
        <v/>
      </c>
      <c r="E28" s="57">
        <f>IF($M28=0,"",IFERROR(INDEX(Owners!$C$2:$C$100,MATCH(INDEX(Team_Weeks!$L:$L,$M28),Owners!$A$2:$A$100,0)),INDEX(Team_Weeks!$L:$L,$M28)))</f>
        <v/>
      </c>
      <c r="F28" s="47" t="n"/>
      <c r="G28" s="47" t="n"/>
      <c r="H28" s="49">
        <f>IF($M28=0,"",INDEX(Team_Weeks!$H:$H,$M28))</f>
        <v/>
      </c>
      <c r="M28" s="2">
        <f>SUMPRODUCT(MAX((Team_Weeks!$K$2:$K$10000=$B$2)*(Team_Weeks!$J$2:$J$10000=B28)*ROW(Team_Weeks!$K$2:$K$10000)))</f>
        <v/>
      </c>
    </row>
    <row r="29">
      <c r="A29" s="50" t="inlineStr">
        <is>
          <t>Biggest loss (margin)</t>
        </is>
      </c>
      <c r="B29" s="51">
        <f>_xlfn.MINIFS(Team_Weeks!$J$2:$J$10000,Team_Weeks!$K$2:$K$10000,$B$2,Team_Weeks!$G$2:$G$10000,"&gt;0",Team_Weeks!$H$2:$H$10000,"&gt;0")</f>
        <v/>
      </c>
      <c r="C29" s="31">
        <f>IF($M29=0,"",INDEX(Team_Weeks!$B:$B,$M29))</f>
        <v/>
      </c>
      <c r="D29" s="31">
        <f>IF($M29=0,"",INDEX(Team_Weeks!$C:$C,$M29))</f>
        <v/>
      </c>
      <c r="E29" s="60">
        <f>IF($M29=0,"",IFERROR(INDEX(Owners!$C$2:$C$100,MATCH(INDEX(Team_Weeks!$L:$L,$M29),Owners!$A$2:$A$100,0)),INDEX(Team_Weeks!$L:$L,$M29)))</f>
        <v/>
      </c>
      <c r="F29" s="47" t="n"/>
      <c r="G29" s="47" t="n"/>
      <c r="H29" s="51">
        <f>IF($M29=0,"",INDEX(Team_Weeks!$H:$H,$M29))</f>
        <v/>
      </c>
      <c r="M29" s="2">
        <f>SUMPRODUCT(MAX((Team_Weeks!$K$2:$K$10000=$B$2)*(Team_Weeks!$J$2:$J$10000=B29)*ROW(Team_Weeks!$K$2:$K$10000)))</f>
        <v/>
      </c>
    </row>
    <row r="31" ht="20" customHeight="1">
      <c r="A31" s="29" t="inlineStr">
        <is>
          <t>TOP PLAYERS — ALL TIME  (points counted while started)</t>
        </is>
      </c>
      <c r="B31" s="30" t="n"/>
      <c r="C31" s="30" t="n"/>
      <c r="D31" s="30" t="n"/>
      <c r="E31" s="30" t="n"/>
      <c r="F31" s="30" t="n"/>
      <c r="G31" s="30" t="n"/>
      <c r="H31" s="30" t="n"/>
      <c r="I31" s="30" t="n"/>
      <c r="J31" s="30" t="n"/>
      <c r="K31" s="30" t="n"/>
    </row>
    <row r="32">
      <c r="A32" s="12" t="inlineStr"/>
      <c r="B32" s="56" t="inlineStr">
        <is>
          <t>Player</t>
        </is>
      </c>
      <c r="C32" s="47" t="n"/>
      <c r="D32" s="47" t="n"/>
      <c r="E32" s="47" t="n"/>
      <c r="F32" s="56" t="inlineStr">
        <is>
          <t>Total</t>
        </is>
      </c>
      <c r="G32" s="47" t="n"/>
      <c r="H32" s="56" t="inlineStr">
        <is>
          <t>Details</t>
        </is>
      </c>
      <c r="I32" s="47" t="n"/>
      <c r="J32" s="47" t="n"/>
      <c r="K32" s="47" t="n"/>
    </row>
    <row r="33">
      <c r="A33" s="37" t="inlineStr">
        <is>
          <t>Most-started player</t>
        </is>
      </c>
      <c r="B33" s="61" t="inlineStr">
        <is>
          <t>Dak Prescott</t>
        </is>
      </c>
      <c r="C33" s="47" t="n"/>
      <c r="D33" s="47" t="n"/>
      <c r="E33" s="47" t="n"/>
      <c r="F33" s="57" t="inlineStr">
        <is>
          <t>4 starts</t>
        </is>
      </c>
      <c r="G33" s="47" t="n"/>
      <c r="H33" s="61" t="inlineStr">
        <is>
          <t>2026 · 82.2 pts as a starter</t>
        </is>
      </c>
      <c r="I33" s="47" t="n"/>
      <c r="J33" s="47" t="n"/>
      <c r="K33" s="47" t="n"/>
    </row>
    <row r="34">
      <c r="A34" s="52" t="inlineStr">
        <is>
          <t>Most games on roster</t>
        </is>
      </c>
      <c r="B34" s="62" t="inlineStr">
        <is>
          <t>Dak Prescott</t>
        </is>
      </c>
      <c r="C34" s="47" t="n"/>
      <c r="D34" s="47" t="n"/>
      <c r="E34" s="47" t="n"/>
      <c r="F34" s="60" t="inlineStr">
        <is>
          <t>4 games</t>
        </is>
      </c>
      <c r="G34" s="47" t="n"/>
      <c r="H34" s="62" t="inlineStr">
        <is>
          <t>2026 · started 4 of them</t>
        </is>
      </c>
      <c r="I34" s="47" t="n"/>
      <c r="J34" s="47" t="n"/>
      <c r="K34" s="47" t="n"/>
    </row>
    <row r="35">
      <c r="A35" s="37" t="inlineStr">
        <is>
          <t>Most points scored (as starter)</t>
        </is>
      </c>
      <c r="B35" s="61" t="inlineStr">
        <is>
          <t>Dak Prescott</t>
        </is>
      </c>
      <c r="C35" s="47" t="n"/>
      <c r="D35" s="47" t="n"/>
      <c r="E35" s="47" t="n"/>
      <c r="F35" s="57" t="inlineStr">
        <is>
          <t>82.2 pts</t>
        </is>
      </c>
      <c r="G35" s="47" t="n"/>
      <c r="H35" s="61" t="inlineStr">
        <is>
          <t>2026 · 4 starts</t>
        </is>
      </c>
      <c r="I35" s="47" t="n"/>
      <c r="J35" s="47" t="n"/>
      <c r="K35" s="47" t="n"/>
    </row>
    <row r="36">
      <c r="A36" s="52" t="inlineStr">
        <is>
          <t>Best single game</t>
        </is>
      </c>
      <c r="B36" s="62" t="inlineStr">
        <is>
          <t>Dak Prescott</t>
        </is>
      </c>
      <c r="C36" s="47" t="n"/>
      <c r="D36" s="47" t="n"/>
      <c r="E36" s="47" t="n"/>
      <c r="F36" s="60" t="inlineStr">
        <is>
          <t>29.8 pts</t>
        </is>
      </c>
      <c r="G36" s="47" t="n"/>
      <c r="H36" s="62" t="inlineStr">
        <is>
          <t>2026 week 2 vs Winnie</t>
        </is>
      </c>
      <c r="I36" s="47" t="n"/>
      <c r="J36" s="47" t="n"/>
      <c r="K36" s="47" t="n"/>
    </row>
    <row r="38" ht="20" customHeight="1">
      <c r="A38" s="29" t="inlineStr">
        <is>
          <t>TOP PLAYERS — BY YEAR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 ht="30" customHeight="1">
      <c r="A39" s="12" t="inlineStr">
        <is>
          <t>Year</t>
        </is>
      </c>
      <c r="B39" s="56" t="inlineStr">
        <is>
          <t>Most-started player</t>
        </is>
      </c>
      <c r="C39" s="47" t="n"/>
      <c r="D39" s="47" t="n"/>
      <c r="E39" s="13" t="inlineStr">
        <is>
          <t>Starts</t>
        </is>
      </c>
      <c r="F39" s="56" t="inlineStr">
        <is>
          <t>Most points scored</t>
        </is>
      </c>
      <c r="G39" s="47" t="n"/>
      <c r="H39" s="47" t="n"/>
      <c r="I39" s="13" t="inlineStr">
        <is>
          <t>Points</t>
        </is>
      </c>
      <c r="J39" s="13" t="inlineStr">
        <is>
          <t>Best single game</t>
        </is>
      </c>
    </row>
    <row r="40">
      <c r="A40" s="48" t="n">
        <v>2026</v>
      </c>
      <c r="B40" s="61" t="inlineStr">
        <is>
          <t>Dak Prescott</t>
        </is>
      </c>
      <c r="C40" s="47" t="n"/>
      <c r="D40" s="47" t="n"/>
      <c r="E40" s="34" t="n">
        <v>4</v>
      </c>
      <c r="F40" s="61" t="inlineStr">
        <is>
          <t>Dak Prescott</t>
        </is>
      </c>
      <c r="G40" s="47" t="n"/>
      <c r="H40" s="47" t="n"/>
      <c r="I40" s="54" t="n">
        <v>82.2</v>
      </c>
      <c r="J40" s="35" t="inlineStr">
        <is>
          <t>Dak Prescott · 29.8 (wk 2)</t>
        </is>
      </c>
    </row>
  </sheetData>
  <mergeCells count="36">
    <mergeCell ref="E28:G28"/>
    <mergeCell ref="F5:H5"/>
    <mergeCell ref="B7:C7"/>
    <mergeCell ref="F34:G34"/>
    <mergeCell ref="F8:H8"/>
    <mergeCell ref="B33:E33"/>
    <mergeCell ref="H33:K33"/>
    <mergeCell ref="B36:E36"/>
    <mergeCell ref="B32:E32"/>
    <mergeCell ref="B35:E35"/>
    <mergeCell ref="E27:G27"/>
    <mergeCell ref="H35:K35"/>
    <mergeCell ref="F33:G33"/>
    <mergeCell ref="B40:D40"/>
    <mergeCell ref="E26:G26"/>
    <mergeCell ref="F36:G36"/>
    <mergeCell ref="F9:H9"/>
    <mergeCell ref="F32:G32"/>
    <mergeCell ref="B8:C8"/>
    <mergeCell ref="F39:H39"/>
    <mergeCell ref="E25:G25"/>
    <mergeCell ref="F35:G35"/>
    <mergeCell ref="H34:K34"/>
    <mergeCell ref="B10:C10"/>
    <mergeCell ref="B9:C9"/>
    <mergeCell ref="H36:K36"/>
    <mergeCell ref="B6:C6"/>
    <mergeCell ref="F10:H10"/>
    <mergeCell ref="F6:H6"/>
    <mergeCell ref="B5:C5"/>
    <mergeCell ref="F40:H40"/>
    <mergeCell ref="H32:K32"/>
    <mergeCell ref="F7:H7"/>
    <mergeCell ref="B39:D39"/>
    <mergeCell ref="E29:G29"/>
    <mergeCell ref="B34:E34"/>
  </mergeCells>
  <conditionalFormatting sqref="A14:K14">
    <cfRule type="expression" priority="1" dxfId="2">
      <formula>$I14="Champion"</formula>
    </cfRule>
  </conditionalFormatting>
  <conditionalFormatting sqref="F19:F22">
    <cfRule type="expression" priority="2" dxfId="3">
      <formula>AND(ISNUMBER(F19),F19&gt;0.5)</formula>
    </cfRule>
    <cfRule type="expression" priority="3" dxfId="4">
      <formula>AND(ISNUMBER(F19),F19&lt;0.5)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Platform</t>
        </is>
      </c>
      <c r="B1" s="1" t="inlineStr">
        <is>
          <t>ScoringType</t>
        </is>
      </c>
      <c r="C1" s="1" t="inlineStr">
        <is>
          <t>YesNo</t>
        </is>
      </c>
      <c r="D1" s="1" t="inlineStr">
        <is>
          <t>GameType</t>
        </is>
      </c>
      <c r="E1" s="1" t="inlineStr">
        <is>
          <t>PlayoffResult</t>
        </is>
      </c>
      <c r="F1" s="1" t="inlineStr">
        <is>
          <t>RosterSlot</t>
        </is>
      </c>
    </row>
    <row r="2">
      <c r="A2" s="2" t="inlineStr">
        <is>
          <t>Yahoo</t>
        </is>
      </c>
      <c r="B2" s="2" t="inlineStr">
        <is>
          <t>Standard</t>
        </is>
      </c>
      <c r="C2" s="2" t="inlineStr">
        <is>
          <t>Yes</t>
        </is>
      </c>
      <c r="D2" s="2" t="inlineStr">
        <is>
          <t>Regular</t>
        </is>
      </c>
      <c r="E2" s="2" t="inlineStr">
        <is>
          <t>Missed Playoffs</t>
        </is>
      </c>
      <c r="F2" s="2" t="inlineStr">
        <is>
          <t>QB</t>
        </is>
      </c>
    </row>
    <row r="3">
      <c r="A3" s="2" t="inlineStr">
        <is>
          <t>Sleeper</t>
        </is>
      </c>
      <c r="B3" s="2" t="inlineStr">
        <is>
          <t>Half-PPR</t>
        </is>
      </c>
      <c r="C3" s="2" t="inlineStr">
        <is>
          <t>No</t>
        </is>
      </c>
      <c r="D3" s="2" t="inlineStr">
        <is>
          <t>Median</t>
        </is>
      </c>
      <c r="E3" s="2" t="inlineStr">
        <is>
          <t>Lost Wildcard/1st Round</t>
        </is>
      </c>
      <c r="F3" s="2" t="inlineStr">
        <is>
          <t>RB</t>
        </is>
      </c>
    </row>
    <row r="4">
      <c r="B4" s="2" t="inlineStr">
        <is>
          <t>PPR</t>
        </is>
      </c>
      <c r="D4" s="2" t="inlineStr">
        <is>
          <t>Playoff - Quarterfinal</t>
        </is>
      </c>
      <c r="E4" s="2" t="inlineStr">
        <is>
          <t>Lost Semifinal</t>
        </is>
      </c>
      <c r="F4" s="2" t="inlineStr">
        <is>
          <t>WR</t>
        </is>
      </c>
    </row>
    <row r="5">
      <c r="B5" s="2" t="inlineStr">
        <is>
          <t>Custom</t>
        </is>
      </c>
      <c r="D5" s="2" t="inlineStr">
        <is>
          <t>Playoff - Semifinal</t>
        </is>
      </c>
      <c r="E5" s="2" t="inlineStr">
        <is>
          <t>Runner-Up</t>
        </is>
      </c>
      <c r="F5" s="2" t="inlineStr">
        <is>
          <t>TE</t>
        </is>
      </c>
    </row>
    <row r="6">
      <c r="D6" s="2" t="inlineStr">
        <is>
          <t>Playoff - Championship</t>
        </is>
      </c>
      <c r="E6" s="2" t="inlineStr">
        <is>
          <t>Champion</t>
        </is>
      </c>
      <c r="F6" s="2" t="inlineStr">
        <is>
          <t>W/R/T FLEX</t>
        </is>
      </c>
    </row>
    <row r="7">
      <c r="D7" s="2" t="inlineStr">
        <is>
          <t>Playoff - 3rd Place</t>
        </is>
      </c>
      <c r="E7" s="2" t="inlineStr">
        <is>
          <t>Won 3rd Place Game</t>
        </is>
      </c>
      <c r="F7" s="2" t="inlineStr">
        <is>
          <t>RB/WR FLEX</t>
        </is>
      </c>
    </row>
    <row r="8">
      <c r="D8" s="2" t="inlineStr">
        <is>
          <t>Consolation</t>
        </is>
      </c>
      <c r="E8" s="2" t="inlineStr">
        <is>
          <t>Lost 3rd Place Game</t>
        </is>
      </c>
      <c r="F8" s="2" t="inlineStr">
        <is>
          <t>SUPERFLEX</t>
        </is>
      </c>
    </row>
    <row r="9">
      <c r="E9" s="2" t="inlineStr">
        <is>
          <t>Consolation Champion</t>
        </is>
      </c>
      <c r="F9" s="2" t="inlineStr">
        <is>
          <t>DST</t>
        </is>
      </c>
    </row>
    <row r="10">
      <c r="E10" s="2" t="inlineStr">
        <is>
          <t>Other</t>
        </is>
      </c>
      <c r="F10" s="2" t="inlineStr">
        <is>
          <t>K</t>
        </is>
      </c>
    </row>
    <row r="11">
      <c r="F11" s="2" t="inlineStr">
        <is>
          <t>BN</t>
        </is>
      </c>
    </row>
    <row r="12">
      <c r="F12" s="2" t="inlineStr">
        <is>
          <t>IR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" customWidth="1" min="3" max="3"/>
    <col width="22" customWidth="1" min="4" max="4"/>
    <col width="34" customWidth="1" min="5" max="5"/>
    <col width="14" customWidth="1" min="6" max="6"/>
  </cols>
  <sheetData>
    <row r="1" ht="30" customHeight="1">
      <c r="A1" s="3" t="inlineStr">
        <is>
          <t>OwnerID</t>
        </is>
      </c>
      <c r="B1" s="4" t="inlineStr">
        <is>
          <t>FullName</t>
        </is>
      </c>
      <c r="C1" s="4" t="inlineStr">
        <is>
          <t>Nickname(s) / Past Team Names</t>
        </is>
      </c>
      <c r="D1" s="4" t="inlineStr">
        <is>
          <t>ActiveSince (Year)</t>
        </is>
      </c>
      <c r="E1" s="4" t="inlineStr">
        <is>
          <t>ActiveUntil (Year, blank = still active)</t>
        </is>
      </c>
      <c r="F1" s="4" t="inlineStr">
        <is>
          <t>Notes</t>
        </is>
      </c>
    </row>
    <row r="2">
      <c r="A2" t="inlineStr">
        <is>
          <t>JCHAPS</t>
        </is>
      </c>
      <c r="B2" t="inlineStr">
        <is>
          <t>Jesus Figueroa Jr</t>
        </is>
      </c>
      <c r="C2" t="inlineStr">
        <is>
          <t>Chaps</t>
        </is>
      </c>
    </row>
    <row r="3">
      <c r="A3" t="inlineStr">
        <is>
          <t>VARO</t>
        </is>
      </c>
      <c r="B3" t="inlineStr">
        <is>
          <t>Alvaro Perez</t>
        </is>
      </c>
      <c r="C3" t="inlineStr">
        <is>
          <t>Varo</t>
        </is>
      </c>
    </row>
    <row r="4">
      <c r="A4" t="inlineStr">
        <is>
          <t>PUENTETU</t>
        </is>
      </c>
      <c r="B4" t="inlineStr">
        <is>
          <t>Amir Puentes</t>
        </is>
      </c>
      <c r="C4" t="inlineStr">
        <is>
          <t>Amir</t>
        </is>
      </c>
    </row>
    <row r="5">
      <c r="A5" t="inlineStr">
        <is>
          <t>ISAROD</t>
        </is>
      </c>
      <c r="B5" t="inlineStr">
        <is>
          <t>Isaias Rodriguez</t>
        </is>
      </c>
      <c r="C5" t="inlineStr">
        <is>
          <t>Isaias</t>
        </is>
      </c>
    </row>
    <row r="6">
      <c r="A6" t="inlineStr">
        <is>
          <t>PACO</t>
        </is>
      </c>
      <c r="B6" t="inlineStr">
        <is>
          <t>Francisco Alvarez</t>
        </is>
      </c>
      <c r="C6" t="inlineStr">
        <is>
          <t>Paco</t>
        </is>
      </c>
    </row>
    <row r="7">
      <c r="A7" t="inlineStr">
        <is>
          <t>ALEXAODE</t>
        </is>
      </c>
      <c r="B7" t="inlineStr">
        <is>
          <t>Alex Lopez</t>
        </is>
      </c>
      <c r="C7" t="inlineStr">
        <is>
          <t>Lopez</t>
        </is>
      </c>
    </row>
    <row r="8">
      <c r="A8" t="inlineStr">
        <is>
          <t>PEPSALFA</t>
        </is>
      </c>
      <c r="B8" t="inlineStr">
        <is>
          <t>Jose Alfaro</t>
        </is>
      </c>
      <c r="C8" t="inlineStr">
        <is>
          <t>Pepe</t>
        </is>
      </c>
    </row>
    <row r="9">
      <c r="A9" t="inlineStr">
        <is>
          <t>TROQUERO</t>
        </is>
      </c>
      <c r="B9" t="inlineStr">
        <is>
          <t>Felipe Vasquez</t>
        </is>
      </c>
      <c r="C9" t="inlineStr">
        <is>
          <t>Felipe</t>
        </is>
      </c>
    </row>
    <row r="10">
      <c r="A10" t="inlineStr">
        <is>
          <t>LDV</t>
        </is>
      </c>
      <c r="B10" t="inlineStr">
        <is>
          <t>Victor Ramos</t>
        </is>
      </c>
      <c r="C10" t="inlineStr">
        <is>
          <t>Vicks</t>
        </is>
      </c>
    </row>
    <row r="11">
      <c r="A11" t="inlineStr">
        <is>
          <t>PITACIOC</t>
        </is>
      </c>
      <c r="B11" t="inlineStr">
        <is>
          <t>Fabian Barajas</t>
        </is>
      </c>
      <c r="C11" t="inlineStr">
        <is>
          <t>Winnie</t>
        </is>
      </c>
    </row>
    <row r="12">
      <c r="A12" t="inlineStr">
        <is>
          <t>TONYCLIF</t>
        </is>
      </c>
      <c r="B12" t="inlineStr">
        <is>
          <t>Gabriel Rockwell</t>
        </is>
      </c>
      <c r="C12" t="inlineStr">
        <is>
          <t>Yeyo</t>
        </is>
      </c>
    </row>
    <row r="13">
      <c r="A13" t="inlineStr">
        <is>
          <t>ABARBA</t>
        </is>
      </c>
      <c r="B13" t="inlineStr">
        <is>
          <t>Alex Barba</t>
        </is>
      </c>
      <c r="C13" t="inlineStr">
        <is>
          <t>Blacks</t>
        </is>
      </c>
    </row>
    <row r="14">
      <c r="A14" t="inlineStr">
        <is>
          <t>HUEROELC</t>
        </is>
      </c>
      <c r="B14" t="inlineStr">
        <is>
          <t>Rooney</t>
        </is>
      </c>
      <c r="C14" t="inlineStr">
        <is>
          <t>Rooney</t>
        </is>
      </c>
    </row>
    <row r="15">
      <c r="A15" t="inlineStr">
        <is>
          <t>CALLITO</t>
        </is>
      </c>
      <c r="B15" t="inlineStr">
        <is>
          <t>Carlos Segura</t>
        </is>
      </c>
      <c r="C15" t="inlineStr">
        <is>
          <t>Callito</t>
        </is>
      </c>
    </row>
    <row r="16">
      <c r="A16" t="inlineStr">
        <is>
          <t>HUERO</t>
        </is>
      </c>
      <c r="B16" t="inlineStr">
        <is>
          <t>Hector Figueroa</t>
        </is>
      </c>
      <c r="C16" t="inlineStr">
        <is>
          <t>Huero</t>
        </is>
      </c>
    </row>
    <row r="17">
      <c r="A17" t="inlineStr">
        <is>
          <t>EMAN</t>
        </is>
      </c>
      <c r="B17" t="inlineStr">
        <is>
          <t>Efrain Vasquez</t>
        </is>
      </c>
      <c r="C17" t="inlineStr">
        <is>
          <t>E-Man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14" customWidth="1" min="4" max="4"/>
    <col width="34" customWidth="1" min="5" max="5"/>
    <col width="14" customWidth="1" min="6" max="6"/>
    <col width="30" customWidth="1" min="7" max="7"/>
    <col width="20" customWidth="1" min="8" max="8"/>
    <col width="29" customWidth="1" min="9" max="9"/>
    <col width="19" customWidth="1" min="10" max="10"/>
    <col width="15" customWidth="1" min="11" max="11"/>
    <col width="17" customWidth="1" min="12" max="12"/>
    <col width="27" customWidth="1" min="13" max="13"/>
    <col width="14" customWidth="1" min="14" max="14"/>
  </cols>
  <sheetData>
    <row r="1" ht="30" customHeight="1">
      <c r="A1" s="3" t="inlineStr">
        <is>
          <t>SeasonID (= Year)</t>
        </is>
      </c>
      <c r="B1" s="4" t="inlineStr">
        <is>
          <t>Year</t>
        </is>
      </c>
      <c r="C1" s="4" t="inlineStr">
        <is>
          <t>Platform</t>
        </is>
      </c>
      <c r="D1" s="4" t="inlineStr">
        <is>
          <t>LeagueName</t>
        </is>
      </c>
      <c r="E1" s="4" t="inlineStr">
        <is>
          <t>LeagueID (platform's league id)</t>
        </is>
      </c>
      <c r="F1" s="4" t="inlineStr">
        <is>
          <t>NumTeams</t>
        </is>
      </c>
      <c r="G1" s="4" t="inlineStr">
        <is>
          <t>RegSeasonWeeks (e.g. 1-13)</t>
        </is>
      </c>
      <c r="H1" s="4" t="inlineStr">
        <is>
          <t>PlayoffStartWeek</t>
        </is>
      </c>
      <c r="I1" s="4" t="inlineStr">
        <is>
          <t>PlayoffWeeks (e.g. 14-16)</t>
        </is>
      </c>
      <c r="J1" s="4" t="inlineStr">
        <is>
          <t>NumPlayoffTeams</t>
        </is>
      </c>
      <c r="K1" s="4" t="inlineStr">
        <is>
          <t>ScoringType</t>
        </is>
      </c>
      <c r="L1" s="4" t="inlineStr">
        <is>
          <t>HasMedianGame</t>
        </is>
      </c>
      <c r="M1" s="5" t="inlineStr">
        <is>
          <t>Champion (TeamSeasonID)</t>
        </is>
      </c>
      <c r="N1" s="4" t="inlineStr">
        <is>
          <t>Notes</t>
        </is>
      </c>
    </row>
    <row r="2">
      <c r="A2" t="n">
        <v>2025</v>
      </c>
      <c r="B2" t="n">
        <v>2025</v>
      </c>
      <c r="C2" t="inlineStr">
        <is>
          <t>Sleeper</t>
        </is>
      </c>
      <c r="D2" t="inlineStr">
        <is>
          <t>Camarada’s League</t>
        </is>
      </c>
      <c r="E2" t="inlineStr">
        <is>
          <t>1253846538044588032</t>
        </is>
      </c>
      <c r="F2" t="n">
        <v>12</v>
      </c>
      <c r="G2" t="inlineStr">
        <is>
          <t>1-14</t>
        </is>
      </c>
      <c r="H2" t="n">
        <v>15</v>
      </c>
      <c r="I2" t="inlineStr">
        <is>
          <t>15-17</t>
        </is>
      </c>
      <c r="J2" t="n">
        <v>6</v>
      </c>
      <c r="K2" t="inlineStr">
        <is>
          <t>Half-PPR</t>
        </is>
      </c>
      <c r="L2" t="inlineStr">
        <is>
          <t>No</t>
        </is>
      </c>
      <c r="M2">
        <f>IFERROR(INDEX(Teams!$A$2:$A$1000,SUMPRODUCT((Teams!$B$2:$B$1000=$A2)*(Teams!$N$2:$N$1000="Champion")*ROW(Teams!$B$2:$B$1000))-1),"")</f>
        <v/>
      </c>
    </row>
    <row r="3">
      <c r="A3" t="n">
        <v>2026</v>
      </c>
      <c r="B3" t="n">
        <v>2026</v>
      </c>
      <c r="C3" t="inlineStr">
        <is>
          <t>Sleeper</t>
        </is>
      </c>
      <c r="D3" t="inlineStr">
        <is>
          <t>Camarada’s League</t>
        </is>
      </c>
      <c r="E3" t="inlineStr">
        <is>
          <t>1392940042489466880</t>
        </is>
      </c>
      <c r="F3" t="n">
        <v>12</v>
      </c>
      <c r="G3" t="inlineStr">
        <is>
          <t>1-14</t>
        </is>
      </c>
      <c r="H3" t="n">
        <v>15</v>
      </c>
      <c r="I3" t="inlineStr">
        <is>
          <t>15-17</t>
        </is>
      </c>
      <c r="J3" t="n">
        <v>6</v>
      </c>
      <c r="K3" t="inlineStr">
        <is>
          <t>Half-PPR</t>
        </is>
      </c>
      <c r="L3" t="inlineStr">
        <is>
          <t>No</t>
        </is>
      </c>
      <c r="M3">
        <f>IFERROR(INDEX(Teams!$A$2:$A$1000,SUMPRODUCT((Teams!$B$2:$B$1000=$A3)*(Teams!$N$2:$N$1000="Champion")*ROW(Teams!$B$2:$B$1000))-1),"")</f>
        <v/>
      </c>
    </row>
    <row r="4">
      <c r="A4" t="n">
        <v>2015</v>
      </c>
      <c r="B4" t="n">
        <v>2015</v>
      </c>
      <c r="C4" t="inlineStr">
        <is>
          <t>Yahoo</t>
        </is>
      </c>
      <c r="D4" t="inlineStr">
        <is>
          <t>Amargado's League</t>
        </is>
      </c>
      <c r="E4" t="inlineStr">
        <is>
          <t>348.l.944085</t>
        </is>
      </c>
      <c r="F4" t="n">
        <v>8</v>
      </c>
      <c r="G4" t="inlineStr">
        <is>
          <t>1-14</t>
        </is>
      </c>
      <c r="H4" t="n">
        <v>15</v>
      </c>
      <c r="I4" t="inlineStr">
        <is>
          <t>15-16</t>
        </is>
      </c>
      <c r="J4" t="n">
        <v>4</v>
      </c>
      <c r="L4" t="inlineStr">
        <is>
          <t>No</t>
        </is>
      </c>
      <c r="M4">
        <f>IFERROR(INDEX(Teams!$A$2:$A$1000,SUMPRODUCT((Teams!$B$2:$B$1000=$A4)*(Teams!$N$2:$N$1000="Champion")*ROW(Teams!$B$2:$B$1000))-1),"")</f>
        <v/>
      </c>
      <c r="N4" t="inlineStr">
        <is>
          <t>Waiver: R; Draft: self</t>
        </is>
      </c>
    </row>
    <row r="5">
      <c r="A5" t="n">
        <v>2016</v>
      </c>
      <c r="B5" t="n">
        <v>2016</v>
      </c>
      <c r="C5" t="inlineStr">
        <is>
          <t>Yahoo</t>
        </is>
      </c>
      <c r="D5" t="inlineStr">
        <is>
          <t>Say my name with respek!</t>
        </is>
      </c>
      <c r="E5" t="inlineStr">
        <is>
          <t>359.l.23820</t>
        </is>
      </c>
      <c r="F5" t="n">
        <v>11</v>
      </c>
      <c r="G5" t="inlineStr">
        <is>
          <t>1-13</t>
        </is>
      </c>
      <c r="H5" t="n">
        <v>14</v>
      </c>
      <c r="I5" t="inlineStr">
        <is>
          <t>14-16</t>
        </is>
      </c>
      <c r="J5" t="n">
        <v>6</v>
      </c>
      <c r="L5" t="inlineStr">
        <is>
          <t>No</t>
        </is>
      </c>
      <c r="M5">
        <f>IFERROR(INDEX(Teams!$A$2:$A$1000,SUMPRODUCT((Teams!$B$2:$B$1000=$A5)*(Teams!$N$2:$N$1000="Champion")*ROW(Teams!$B$2:$B$1000))-1),"")</f>
        <v/>
      </c>
      <c r="N5" t="inlineStr">
        <is>
          <t>Waiver: R; Draft: self</t>
        </is>
      </c>
    </row>
    <row r="6">
      <c r="A6" t="n">
        <v>2017</v>
      </c>
      <c r="B6" t="n">
        <v>2017</v>
      </c>
      <c r="C6" t="inlineStr">
        <is>
          <t>Yahoo</t>
        </is>
      </c>
      <c r="D6" t="inlineStr">
        <is>
          <t>Beers and hi 5's League</t>
        </is>
      </c>
      <c r="E6" t="inlineStr">
        <is>
          <t>371.l.53586</t>
        </is>
      </c>
      <c r="F6" t="n">
        <v>12</v>
      </c>
      <c r="G6" t="inlineStr">
        <is>
          <t>1-13</t>
        </is>
      </c>
      <c r="H6" t="n">
        <v>14</v>
      </c>
      <c r="I6" t="inlineStr">
        <is>
          <t>14-16</t>
        </is>
      </c>
      <c r="J6" t="n">
        <v>6</v>
      </c>
      <c r="L6" t="inlineStr">
        <is>
          <t>No</t>
        </is>
      </c>
      <c r="M6">
        <f>IFERROR(INDEX(Teams!$A$2:$A$1000,SUMPRODUCT((Teams!$B$2:$B$1000=$A6)*(Teams!$N$2:$N$1000="Champion")*ROW(Teams!$B$2:$B$1000))-1),"")</f>
        <v/>
      </c>
      <c r="N6" t="inlineStr">
        <is>
          <t>Waiver: R; Draft: self</t>
        </is>
      </c>
    </row>
    <row r="7">
      <c r="A7" t="n">
        <v>2018</v>
      </c>
      <c r="B7" t="n">
        <v>2018</v>
      </c>
      <c r="C7" t="inlineStr">
        <is>
          <t>Yahoo</t>
        </is>
      </c>
      <c r="D7" t="inlineStr">
        <is>
          <t>Abogados Amargados &amp; Sensitive</t>
        </is>
      </c>
      <c r="E7" t="inlineStr">
        <is>
          <t>380.l.37919</t>
        </is>
      </c>
      <c r="F7" t="n">
        <v>12</v>
      </c>
      <c r="G7" t="inlineStr">
        <is>
          <t>1-13</t>
        </is>
      </c>
      <c r="H7" t="n">
        <v>14</v>
      </c>
      <c r="I7" t="inlineStr">
        <is>
          <t>14-16</t>
        </is>
      </c>
      <c r="J7" t="n">
        <v>6</v>
      </c>
      <c r="L7" t="inlineStr">
        <is>
          <t>No</t>
        </is>
      </c>
      <c r="M7">
        <f>IFERROR(INDEX(Teams!$A$2:$A$1000,SUMPRODUCT((Teams!$B$2:$B$1000=$A7)*(Teams!$N$2:$N$1000="Champion")*ROW(Teams!$B$2:$B$1000))-1),"")</f>
        <v/>
      </c>
      <c r="N7" t="inlineStr">
        <is>
          <t>Waiver: R; Draft: self</t>
        </is>
      </c>
    </row>
    <row r="8">
      <c r="A8" t="n">
        <v>2019</v>
      </c>
      <c r="B8" t="n">
        <v>2019</v>
      </c>
      <c r="C8" t="inlineStr">
        <is>
          <t>Yahoo</t>
        </is>
      </c>
      <c r="D8" t="inlineStr">
        <is>
          <t>There is  No Crying in FFL</t>
        </is>
      </c>
      <c r="E8" t="inlineStr">
        <is>
          <t>390.l.15380</t>
        </is>
      </c>
      <c r="F8" t="n">
        <v>12</v>
      </c>
      <c r="G8" t="inlineStr">
        <is>
          <t>1-13</t>
        </is>
      </c>
      <c r="H8" t="n">
        <v>14</v>
      </c>
      <c r="I8" t="inlineStr">
        <is>
          <t>14-16</t>
        </is>
      </c>
      <c r="J8" t="n">
        <v>6</v>
      </c>
      <c r="L8" t="inlineStr">
        <is>
          <t>No</t>
        </is>
      </c>
      <c r="M8">
        <f>IFERROR(INDEX(Teams!$A$2:$A$1000,SUMPRODUCT((Teams!$B$2:$B$1000=$A8)*(Teams!$N$2:$N$1000="Champion")*ROW(Teams!$B$2:$B$1000))-1),"")</f>
        <v/>
      </c>
      <c r="N8" t="inlineStr">
        <is>
          <t>Waiver: R; Draft: self</t>
        </is>
      </c>
    </row>
    <row r="9">
      <c r="A9" t="n">
        <v>2020</v>
      </c>
      <c r="B9" t="n">
        <v>2020</v>
      </c>
      <c r="C9" t="inlineStr">
        <is>
          <t>Yahoo</t>
        </is>
      </c>
      <c r="D9" t="inlineStr">
        <is>
          <t>There is  No Crying in FFL</t>
        </is>
      </c>
      <c r="E9" t="inlineStr">
        <is>
          <t>399.l.8323</t>
        </is>
      </c>
      <c r="F9" t="n">
        <v>10</v>
      </c>
      <c r="G9" t="inlineStr">
        <is>
          <t>1-13</t>
        </is>
      </c>
      <c r="H9" t="n">
        <v>14</v>
      </c>
      <c r="I9" t="inlineStr">
        <is>
          <t>14-16</t>
        </is>
      </c>
      <c r="J9" t="n">
        <v>6</v>
      </c>
      <c r="L9" t="inlineStr">
        <is>
          <t>No</t>
        </is>
      </c>
      <c r="M9">
        <f>IFERROR(INDEX(Teams!$A$2:$A$1000,SUMPRODUCT((Teams!$B$2:$B$1000=$A9)*(Teams!$N$2:$N$1000="Champion")*ROW(Teams!$B$2:$B$1000))-1),"")</f>
        <v/>
      </c>
      <c r="N9" t="inlineStr">
        <is>
          <t>Waiver: R; Draft: live</t>
        </is>
      </c>
    </row>
    <row r="10">
      <c r="A10" t="n">
        <v>2021</v>
      </c>
      <c r="B10" t="n">
        <v>2021</v>
      </c>
      <c r="C10" t="inlineStr">
        <is>
          <t>Yahoo</t>
        </is>
      </c>
      <c r="D10" t="inlineStr">
        <is>
          <t>There is  No Crying in FFL</t>
        </is>
      </c>
      <c r="E10" t="inlineStr">
        <is>
          <t>406.l.21334</t>
        </is>
      </c>
      <c r="F10" t="n">
        <v>12</v>
      </c>
      <c r="G10" t="inlineStr">
        <is>
          <t>1-14</t>
        </is>
      </c>
      <c r="H10" t="n">
        <v>15</v>
      </c>
      <c r="I10" t="inlineStr">
        <is>
          <t>15-17</t>
        </is>
      </c>
      <c r="J10" t="n">
        <v>6</v>
      </c>
      <c r="L10" t="inlineStr">
        <is>
          <t>No</t>
        </is>
      </c>
      <c r="M10">
        <f>IFERROR(INDEX(Teams!$A$2:$A$1000,SUMPRODUCT((Teams!$B$2:$B$1000=$A10)*(Teams!$N$2:$N$1000="Champion")*ROW(Teams!$B$2:$B$1000))-1),"")</f>
        <v/>
      </c>
      <c r="N10" t="inlineStr">
        <is>
          <t>Waiver: R; Draft: live</t>
        </is>
      </c>
    </row>
    <row r="11">
      <c r="A11" t="n">
        <v>2022</v>
      </c>
      <c r="B11" t="n">
        <v>2022</v>
      </c>
      <c r="C11" t="inlineStr">
        <is>
          <t>Yahoo</t>
        </is>
      </c>
      <c r="D11" t="inlineStr">
        <is>
          <t>Camarada’s League</t>
        </is>
      </c>
      <c r="E11" t="inlineStr">
        <is>
          <t>414.l.88776</t>
        </is>
      </c>
      <c r="F11" t="n">
        <v>12</v>
      </c>
      <c r="G11" t="inlineStr">
        <is>
          <t>1-14</t>
        </is>
      </c>
      <c r="H11" t="n">
        <v>15</v>
      </c>
      <c r="I11" t="inlineStr">
        <is>
          <t>15-17</t>
        </is>
      </c>
      <c r="J11" t="n">
        <v>6</v>
      </c>
      <c r="L11" t="inlineStr">
        <is>
          <t>No</t>
        </is>
      </c>
      <c r="M11">
        <f>IFERROR(INDEX(Teams!$A$2:$A$1000,SUMPRODUCT((Teams!$B$2:$B$1000=$A11)*(Teams!$N$2:$N$1000="Champion")*ROW(Teams!$B$2:$B$1000))-1),"")</f>
        <v/>
      </c>
      <c r="N11" t="inlineStr">
        <is>
          <t>Waiver: FR; Draft: self</t>
        </is>
      </c>
    </row>
    <row r="12">
      <c r="A12" t="n">
        <v>2023</v>
      </c>
      <c r="B12" t="n">
        <v>2023</v>
      </c>
      <c r="C12" t="inlineStr">
        <is>
          <t>Yahoo</t>
        </is>
      </c>
      <c r="D12" t="inlineStr">
        <is>
          <t>Camarada’s League</t>
        </is>
      </c>
      <c r="E12" t="inlineStr">
        <is>
          <t>423.l.178208</t>
        </is>
      </c>
      <c r="F12" t="n">
        <v>12</v>
      </c>
      <c r="G12" t="inlineStr">
        <is>
          <t>1-14</t>
        </is>
      </c>
      <c r="H12" t="n">
        <v>15</v>
      </c>
      <c r="I12" t="inlineStr">
        <is>
          <t>15-17</t>
        </is>
      </c>
      <c r="J12" t="n">
        <v>6</v>
      </c>
      <c r="L12" t="inlineStr">
        <is>
          <t>No</t>
        </is>
      </c>
      <c r="M12">
        <f>IFERROR(INDEX(Teams!$A$2:$A$1000,SUMPRODUCT((Teams!$B$2:$B$1000=$A12)*(Teams!$N$2:$N$1000="Champion")*ROW(Teams!$B$2:$B$1000))-1),"")</f>
        <v/>
      </c>
      <c r="N12" t="inlineStr">
        <is>
          <t>Waiver: FR; Draft: self</t>
        </is>
      </c>
    </row>
    <row r="13">
      <c r="A13" t="n">
        <v>2024</v>
      </c>
      <c r="B13" t="n">
        <v>2024</v>
      </c>
      <c r="C13" t="inlineStr">
        <is>
          <t>Yahoo</t>
        </is>
      </c>
      <c r="D13" t="inlineStr">
        <is>
          <t>Camarada’s League</t>
        </is>
      </c>
      <c r="E13" t="inlineStr">
        <is>
          <t>449.l.211708</t>
        </is>
      </c>
      <c r="F13" t="n">
        <v>12</v>
      </c>
      <c r="G13" t="inlineStr">
        <is>
          <t>1-14</t>
        </is>
      </c>
      <c r="H13" t="n">
        <v>15</v>
      </c>
      <c r="I13" t="inlineStr">
        <is>
          <t>15-17</t>
        </is>
      </c>
      <c r="J13" t="n">
        <v>6</v>
      </c>
      <c r="L13" t="inlineStr">
        <is>
          <t>No</t>
        </is>
      </c>
      <c r="M13">
        <f>IFERROR(INDEX(Teams!$A$2:$A$1000,SUMPRODUCT((Teams!$B$2:$B$1000=$A13)*(Teams!$N$2:$N$1000="Champion")*ROW(Teams!$B$2:$B$1000))-1),"")</f>
        <v/>
      </c>
      <c r="N13" t="inlineStr">
        <is>
          <t>Waiver: FR; Draft: self</t>
        </is>
      </c>
    </row>
  </sheetData>
  <dataValidations count="3">
    <dataValidation sqref="C2:C3000" showDropDown="0" showInputMessage="0" showErrorMessage="0" allowBlank="1" type="list">
      <formula1>Lookups!$A$2:$A$3</formula1>
    </dataValidation>
    <dataValidation sqref="K2:K3000" showDropDown="0" showInputMessage="0" showErrorMessage="0" allowBlank="1" type="list">
      <formula1>Lookups!$B$2:$B$5</formula1>
    </dataValidation>
    <dataValidation sqref="L2:L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4" customWidth="1" min="3" max="3"/>
    <col width="14" customWidth="1" min="4" max="4"/>
    <col width="16" customWidth="1" min="5" max="5"/>
    <col width="17" customWidth="1" min="6" max="6"/>
    <col width="19" customWidth="1" min="7" max="7"/>
    <col width="17" customWidth="1" min="8" max="8"/>
    <col width="22" customWidth="1" min="9" max="9"/>
    <col width="26" customWidth="1" min="10" max="10"/>
    <col width="14" customWidth="1" min="11" max="11"/>
    <col width="17" customWidth="1" min="12" max="12"/>
    <col width="16" customWidth="1" min="13" max="13"/>
    <col width="17" customWidth="1" min="14" max="14"/>
    <col width="14" customWidth="1" min="15" max="15"/>
  </cols>
  <sheetData>
    <row r="1" ht="30" customHeight="1">
      <c r="A1" s="3" t="inlineStr">
        <is>
          <t>TeamSeasonID</t>
        </is>
      </c>
      <c r="B1" s="4" t="inlineStr">
        <is>
          <t>SeasonID (Year)</t>
        </is>
      </c>
      <c r="C1" s="4" t="inlineStr">
        <is>
          <t>OwnerID</t>
        </is>
      </c>
      <c r="D1" s="4" t="inlineStr">
        <is>
          <t>TeamName</t>
        </is>
      </c>
      <c r="E1" s="4" t="inlineStr">
        <is>
          <t>DivisionName</t>
        </is>
      </c>
      <c r="F1" s="5" t="inlineStr">
        <is>
          <t>RegSeasonWins</t>
        </is>
      </c>
      <c r="G1" s="5" t="inlineStr">
        <is>
          <t>RegSeasonLosses</t>
        </is>
      </c>
      <c r="H1" s="5" t="inlineStr">
        <is>
          <t>RegSeasonTies</t>
        </is>
      </c>
      <c r="I1" s="5" t="inlineStr">
        <is>
          <t>RegSeasonPointsFor</t>
        </is>
      </c>
      <c r="J1" s="5" t="inlineStr">
        <is>
          <t>RegSeasonPointsAgainst</t>
        </is>
      </c>
      <c r="K1" s="5" t="inlineStr">
        <is>
          <t>WinPct</t>
        </is>
      </c>
      <c r="L1" s="4" t="inlineStr">
        <is>
          <t>FinalStanding</t>
        </is>
      </c>
      <c r="M1" s="4" t="inlineStr">
        <is>
          <t>MadePlayoffs</t>
        </is>
      </c>
      <c r="N1" s="4" t="inlineStr">
        <is>
          <t>PlayoffResult</t>
        </is>
      </c>
      <c r="O1" s="4" t="inlineStr">
        <is>
          <t>Notes</t>
        </is>
      </c>
    </row>
    <row r="2">
      <c r="A2">
        <f>IF(OR($B2="",$C2=""),"",$B2&amp;"-"&amp;$C2)</f>
        <v/>
      </c>
      <c r="B2" t="n">
        <v>2025</v>
      </c>
      <c r="C2" t="inlineStr">
        <is>
          <t>JCHAPS</t>
        </is>
      </c>
      <c r="D2" t="inlineStr">
        <is>
          <t xml:space="preserve"> Faulk 🐴 🏆🏆</t>
        </is>
      </c>
      <c r="F2">
        <f>SUMPRODUCT((Matchups!$B$2:$B$5000=$B2)*(Matchups!$D$2:$D$5000="Regular")*(((Matchups!$E$2:$E$5000=$A2)*(Matchups!$F$2:$F$5000&gt;Matchups!$H$2:$H$5000))+((Matchups!$G$2:$G$5000=$A2)*(Matchups!$H$2:$H$5000&gt;Matchups!$F$2:$F$5000))))</f>
        <v/>
      </c>
      <c r="G2">
        <f>SUMPRODUCT((Matchups!$B$2:$B$5000=$B2)*(Matchups!$D$2:$D$5000="Regular")*(((Matchups!$E$2:$E$5000=$A2)*(Matchups!$F$2:$F$5000&lt;Matchups!$H$2:$H$5000))+((Matchups!$G$2:$G$5000=$A2)*(Matchups!$H$2:$H$5000&lt;Matchups!$F$2:$F$5000))))</f>
        <v/>
      </c>
      <c r="H2">
        <f>SUMPRODUCT((Matchups!$B$2:$B$5000=$B2)*(Matchups!$D$2:$D$5000="Regular")*(((Matchups!$E$2:$E$5000=$A2)*(Matchups!$F$2:$F$5000=Matchups!$H$2:$H$5000))+((Matchups!$G$2:$G$5000=$A2)*(Matchups!$H$2:$H$5000=Matchups!$F$2:$F$5000))))</f>
        <v/>
      </c>
      <c r="I2">
        <f>SUMPRODUCT((Matchups!$B$2:$B$5000=$B2)*(Matchups!$D$2:$D$5000="Regular")*((Matchups!$E$2:$E$5000=$A2)*Matchups!$F$2:$F$5000+(Matchups!$G$2:$G$5000=$A2)*Matchups!$H$2:$H$5000))</f>
        <v/>
      </c>
      <c r="J2">
        <f>SUMPRODUCT((Matchups!$B$2:$B$5000=$B2)*(Matchups!$D$2:$D$5000="Regular")*((Matchups!$E$2:$E$5000=$A2)*Matchups!$H$2:$H$5000+(Matchups!$G$2:$G$5000=$A2)*Matchups!$F$2:$F$5000))</f>
        <v/>
      </c>
      <c r="K2" s="7">
        <f>IFERROR((F2+0.5*H2)/(F2+G2+H2),"")</f>
        <v/>
      </c>
      <c r="L2" t="n">
        <v>6</v>
      </c>
      <c r="M2" t="inlineStr">
        <is>
          <t>Yes</t>
        </is>
      </c>
      <c r="N2" t="inlineStr">
        <is>
          <t>Lost Wildcard/1st Round</t>
        </is>
      </c>
    </row>
    <row r="3">
      <c r="A3">
        <f>IF(OR($B3="",$C3=""),"",$B3&amp;"-"&amp;$C3)</f>
        <v/>
      </c>
      <c r="B3" t="n">
        <v>2025</v>
      </c>
      <c r="C3" t="inlineStr">
        <is>
          <t>VARO</t>
        </is>
      </c>
      <c r="D3" t="inlineStr">
        <is>
          <t xml:space="preserve">JUST WIN BABY! </t>
        </is>
      </c>
      <c r="F3">
        <f>SUMPRODUCT((Matchups!$B$2:$B$5000=$B3)*(Matchups!$D$2:$D$5000="Regular")*(((Matchups!$E$2:$E$5000=$A3)*(Matchups!$F$2:$F$5000&gt;Matchups!$H$2:$H$5000))+((Matchups!$G$2:$G$5000=$A3)*(Matchups!$H$2:$H$5000&gt;Matchups!$F$2:$F$5000))))</f>
        <v/>
      </c>
      <c r="G3">
        <f>SUMPRODUCT((Matchups!$B$2:$B$5000=$B3)*(Matchups!$D$2:$D$5000="Regular")*(((Matchups!$E$2:$E$5000=$A3)*(Matchups!$F$2:$F$5000&lt;Matchups!$H$2:$H$5000))+((Matchups!$G$2:$G$5000=$A3)*(Matchups!$H$2:$H$5000&lt;Matchups!$F$2:$F$5000))))</f>
        <v/>
      </c>
      <c r="H3">
        <f>SUMPRODUCT((Matchups!$B$2:$B$5000=$B3)*(Matchups!$D$2:$D$5000="Regular")*(((Matchups!$E$2:$E$5000=$A3)*(Matchups!$F$2:$F$5000=Matchups!$H$2:$H$5000))+((Matchups!$G$2:$G$5000=$A3)*(Matchups!$H$2:$H$5000=Matchups!$F$2:$F$5000))))</f>
        <v/>
      </c>
      <c r="I3">
        <f>SUMPRODUCT((Matchups!$B$2:$B$5000=$B3)*(Matchups!$D$2:$D$5000="Regular")*((Matchups!$E$2:$E$5000=$A3)*Matchups!$F$2:$F$5000+(Matchups!$G$2:$G$5000=$A3)*Matchups!$H$2:$H$5000))</f>
        <v/>
      </c>
      <c r="J3">
        <f>SUMPRODUCT((Matchups!$B$2:$B$5000=$B3)*(Matchups!$D$2:$D$5000="Regular")*((Matchups!$E$2:$E$5000=$A3)*Matchups!$H$2:$H$5000+(Matchups!$G$2:$G$5000=$A3)*Matchups!$F$2:$F$5000))</f>
        <v/>
      </c>
      <c r="K3" s="7">
        <f>IFERROR((F3+0.5*H3)/(F3+G3+H3),"")</f>
        <v/>
      </c>
      <c r="L3" t="n">
        <v>4</v>
      </c>
      <c r="M3" t="inlineStr">
        <is>
          <t>Yes</t>
        </is>
      </c>
      <c r="N3" t="inlineStr">
        <is>
          <t>Lost 3rd Place Game</t>
        </is>
      </c>
    </row>
    <row r="4">
      <c r="A4">
        <f>IF(OR($B4="",$C4=""),"",$B4&amp;"-"&amp;$C4)</f>
        <v/>
      </c>
      <c r="B4" t="n">
        <v>2025</v>
      </c>
      <c r="C4" t="inlineStr">
        <is>
          <t>PUENTETU</t>
        </is>
      </c>
      <c r="D4" t="inlineStr">
        <is>
          <t xml:space="preserve">Cali Weed Gah </t>
        </is>
      </c>
      <c r="F4">
        <f>SUMPRODUCT((Matchups!$B$2:$B$5000=$B4)*(Matchups!$D$2:$D$5000="Regular")*(((Matchups!$E$2:$E$5000=$A4)*(Matchups!$F$2:$F$5000&gt;Matchups!$H$2:$H$5000))+((Matchups!$G$2:$G$5000=$A4)*(Matchups!$H$2:$H$5000&gt;Matchups!$F$2:$F$5000))))</f>
        <v/>
      </c>
      <c r="G4">
        <f>SUMPRODUCT((Matchups!$B$2:$B$5000=$B4)*(Matchups!$D$2:$D$5000="Regular")*(((Matchups!$E$2:$E$5000=$A4)*(Matchups!$F$2:$F$5000&lt;Matchups!$H$2:$H$5000))+((Matchups!$G$2:$G$5000=$A4)*(Matchups!$H$2:$H$5000&lt;Matchups!$F$2:$F$5000))))</f>
        <v/>
      </c>
      <c r="H4">
        <f>SUMPRODUCT((Matchups!$B$2:$B$5000=$B4)*(Matchups!$D$2:$D$5000="Regular")*(((Matchups!$E$2:$E$5000=$A4)*(Matchups!$F$2:$F$5000=Matchups!$H$2:$H$5000))+((Matchups!$G$2:$G$5000=$A4)*(Matchups!$H$2:$H$5000=Matchups!$F$2:$F$5000))))</f>
        <v/>
      </c>
      <c r="I4">
        <f>SUMPRODUCT((Matchups!$B$2:$B$5000=$B4)*(Matchups!$D$2:$D$5000="Regular")*((Matchups!$E$2:$E$5000=$A4)*Matchups!$F$2:$F$5000+(Matchups!$G$2:$G$5000=$A4)*Matchups!$H$2:$H$5000))</f>
        <v/>
      </c>
      <c r="J4">
        <f>SUMPRODUCT((Matchups!$B$2:$B$5000=$B4)*(Matchups!$D$2:$D$5000="Regular")*((Matchups!$E$2:$E$5000=$A4)*Matchups!$H$2:$H$5000+(Matchups!$G$2:$G$5000=$A4)*Matchups!$F$2:$F$5000))</f>
        <v/>
      </c>
      <c r="K4" s="7">
        <f>IFERROR((F4+0.5*H4)/(F4+G4+H4),"")</f>
        <v/>
      </c>
      <c r="L4" t="n">
        <v>5</v>
      </c>
      <c r="M4" t="inlineStr">
        <is>
          <t>Yes</t>
        </is>
      </c>
      <c r="N4" t="inlineStr">
        <is>
          <t>Lost Wildcard/1st Round</t>
        </is>
      </c>
    </row>
    <row r="5">
      <c r="A5">
        <f>IF(OR($B5="",$C5=""),"",$B5&amp;"-"&amp;$C5)</f>
        <v/>
      </c>
      <c r="B5" t="n">
        <v>2025</v>
      </c>
      <c r="C5" t="inlineStr">
        <is>
          <t>ISAROD</t>
        </is>
      </c>
      <c r="D5" t="inlineStr">
        <is>
          <t xml:space="preserve">ChatGPT </t>
        </is>
      </c>
      <c r="F5">
        <f>SUMPRODUCT((Matchups!$B$2:$B$5000=$B5)*(Matchups!$D$2:$D$5000="Regular")*(((Matchups!$E$2:$E$5000=$A5)*(Matchups!$F$2:$F$5000&gt;Matchups!$H$2:$H$5000))+((Matchups!$G$2:$G$5000=$A5)*(Matchups!$H$2:$H$5000&gt;Matchups!$F$2:$F$5000))))</f>
        <v/>
      </c>
      <c r="G5">
        <f>SUMPRODUCT((Matchups!$B$2:$B$5000=$B5)*(Matchups!$D$2:$D$5000="Regular")*(((Matchups!$E$2:$E$5000=$A5)*(Matchups!$F$2:$F$5000&lt;Matchups!$H$2:$H$5000))+((Matchups!$G$2:$G$5000=$A5)*(Matchups!$H$2:$H$5000&lt;Matchups!$F$2:$F$5000))))</f>
        <v/>
      </c>
      <c r="H5">
        <f>SUMPRODUCT((Matchups!$B$2:$B$5000=$B5)*(Matchups!$D$2:$D$5000="Regular")*(((Matchups!$E$2:$E$5000=$A5)*(Matchups!$F$2:$F$5000=Matchups!$H$2:$H$5000))+((Matchups!$G$2:$G$5000=$A5)*(Matchups!$H$2:$H$5000=Matchups!$F$2:$F$5000))))</f>
        <v/>
      </c>
      <c r="I5">
        <f>SUMPRODUCT((Matchups!$B$2:$B$5000=$B5)*(Matchups!$D$2:$D$5000="Regular")*((Matchups!$E$2:$E$5000=$A5)*Matchups!$F$2:$F$5000+(Matchups!$G$2:$G$5000=$A5)*Matchups!$H$2:$H$5000))</f>
        <v/>
      </c>
      <c r="J5">
        <f>SUMPRODUCT((Matchups!$B$2:$B$5000=$B5)*(Matchups!$D$2:$D$5000="Regular")*((Matchups!$E$2:$E$5000=$A5)*Matchups!$H$2:$H$5000+(Matchups!$G$2:$G$5000=$A5)*Matchups!$F$2:$F$5000))</f>
        <v/>
      </c>
      <c r="K5" s="7">
        <f>IFERROR((F5+0.5*H5)/(F5+G5+H5),"")</f>
        <v/>
      </c>
      <c r="L5" t="n">
        <v>2</v>
      </c>
      <c r="M5" t="inlineStr">
        <is>
          <t>Yes</t>
        </is>
      </c>
      <c r="N5" t="inlineStr">
        <is>
          <t>Runner-Up</t>
        </is>
      </c>
    </row>
    <row r="6">
      <c r="A6">
        <f>IF(OR($B6="",$C6=""),"",$B6&amp;"-"&amp;$C6)</f>
        <v/>
      </c>
      <c r="B6" t="n">
        <v>2025</v>
      </c>
      <c r="C6" t="inlineStr">
        <is>
          <t>PACO</t>
        </is>
      </c>
      <c r="D6" t="inlineStr">
        <is>
          <t>Boogaloo shrimp</t>
        </is>
      </c>
      <c r="F6">
        <f>SUMPRODUCT((Matchups!$B$2:$B$5000=$B6)*(Matchups!$D$2:$D$5000="Regular")*(((Matchups!$E$2:$E$5000=$A6)*(Matchups!$F$2:$F$5000&gt;Matchups!$H$2:$H$5000))+((Matchups!$G$2:$G$5000=$A6)*(Matchups!$H$2:$H$5000&gt;Matchups!$F$2:$F$5000))))</f>
        <v/>
      </c>
      <c r="G6">
        <f>SUMPRODUCT((Matchups!$B$2:$B$5000=$B6)*(Matchups!$D$2:$D$5000="Regular")*(((Matchups!$E$2:$E$5000=$A6)*(Matchups!$F$2:$F$5000&lt;Matchups!$H$2:$H$5000))+((Matchups!$G$2:$G$5000=$A6)*(Matchups!$H$2:$H$5000&lt;Matchups!$F$2:$F$5000))))</f>
        <v/>
      </c>
      <c r="H6">
        <f>SUMPRODUCT((Matchups!$B$2:$B$5000=$B6)*(Matchups!$D$2:$D$5000="Regular")*(((Matchups!$E$2:$E$5000=$A6)*(Matchups!$F$2:$F$5000=Matchups!$H$2:$H$5000))+((Matchups!$G$2:$G$5000=$A6)*(Matchups!$H$2:$H$5000=Matchups!$F$2:$F$5000))))</f>
        <v/>
      </c>
      <c r="I6">
        <f>SUMPRODUCT((Matchups!$B$2:$B$5000=$B6)*(Matchups!$D$2:$D$5000="Regular")*((Matchups!$E$2:$E$5000=$A6)*Matchups!$F$2:$F$5000+(Matchups!$G$2:$G$5000=$A6)*Matchups!$H$2:$H$5000))</f>
        <v/>
      </c>
      <c r="J6">
        <f>SUMPRODUCT((Matchups!$B$2:$B$5000=$B6)*(Matchups!$D$2:$D$5000="Regular")*((Matchups!$E$2:$E$5000=$A6)*Matchups!$H$2:$H$5000+(Matchups!$G$2:$G$5000=$A6)*Matchups!$F$2:$F$5000))</f>
        <v/>
      </c>
      <c r="K6" s="7">
        <f>IFERROR((F6+0.5*H6)/(F6+G6+H6),"")</f>
        <v/>
      </c>
      <c r="L6" t="n">
        <v>8</v>
      </c>
      <c r="M6" t="inlineStr">
        <is>
          <t>No</t>
        </is>
      </c>
      <c r="N6" t="inlineStr">
        <is>
          <t>Missed Playoffs</t>
        </is>
      </c>
    </row>
    <row r="7">
      <c r="A7">
        <f>IF(OR($B7="",$C7=""),"",$B7&amp;"-"&amp;$C7)</f>
        <v/>
      </c>
      <c r="B7" t="n">
        <v>2025</v>
      </c>
      <c r="C7" t="inlineStr">
        <is>
          <t>ALEXAODE</t>
        </is>
      </c>
      <c r="D7" t="inlineStr">
        <is>
          <t xml:space="preserve">Rams House </t>
        </is>
      </c>
      <c r="F7">
        <f>SUMPRODUCT((Matchups!$B$2:$B$5000=$B7)*(Matchups!$D$2:$D$5000="Regular")*(((Matchups!$E$2:$E$5000=$A7)*(Matchups!$F$2:$F$5000&gt;Matchups!$H$2:$H$5000))+((Matchups!$G$2:$G$5000=$A7)*(Matchups!$H$2:$H$5000&gt;Matchups!$F$2:$F$5000))))</f>
        <v/>
      </c>
      <c r="G7">
        <f>SUMPRODUCT((Matchups!$B$2:$B$5000=$B7)*(Matchups!$D$2:$D$5000="Regular")*(((Matchups!$E$2:$E$5000=$A7)*(Matchups!$F$2:$F$5000&lt;Matchups!$H$2:$H$5000))+((Matchups!$G$2:$G$5000=$A7)*(Matchups!$H$2:$H$5000&lt;Matchups!$F$2:$F$5000))))</f>
        <v/>
      </c>
      <c r="H7">
        <f>SUMPRODUCT((Matchups!$B$2:$B$5000=$B7)*(Matchups!$D$2:$D$5000="Regular")*(((Matchups!$E$2:$E$5000=$A7)*(Matchups!$F$2:$F$5000=Matchups!$H$2:$H$5000))+((Matchups!$G$2:$G$5000=$A7)*(Matchups!$H$2:$H$5000=Matchups!$F$2:$F$5000))))</f>
        <v/>
      </c>
      <c r="I7">
        <f>SUMPRODUCT((Matchups!$B$2:$B$5000=$B7)*(Matchups!$D$2:$D$5000="Regular")*((Matchups!$E$2:$E$5000=$A7)*Matchups!$F$2:$F$5000+(Matchups!$G$2:$G$5000=$A7)*Matchups!$H$2:$H$5000))</f>
        <v/>
      </c>
      <c r="J7">
        <f>SUMPRODUCT((Matchups!$B$2:$B$5000=$B7)*(Matchups!$D$2:$D$5000="Regular")*((Matchups!$E$2:$E$5000=$A7)*Matchups!$H$2:$H$5000+(Matchups!$G$2:$G$5000=$A7)*Matchups!$F$2:$F$5000))</f>
        <v/>
      </c>
      <c r="K7" s="7">
        <f>IFERROR((F7+0.5*H7)/(F7+G7+H7),"")</f>
        <v/>
      </c>
      <c r="L7" t="n">
        <v>9</v>
      </c>
      <c r="M7" t="inlineStr">
        <is>
          <t>No</t>
        </is>
      </c>
      <c r="N7" t="inlineStr">
        <is>
          <t>Missed Playoffs</t>
        </is>
      </c>
    </row>
    <row r="8">
      <c r="A8">
        <f>IF(OR($B8="",$C8=""),"",$B8&amp;"-"&amp;$C8)</f>
        <v/>
      </c>
      <c r="B8" t="n">
        <v>2025</v>
      </c>
      <c r="C8" t="inlineStr">
        <is>
          <t>PEPSALFA</t>
        </is>
      </c>
      <c r="D8" t="inlineStr">
        <is>
          <t>BANANITA DOLFINITA</t>
        </is>
      </c>
      <c r="F8">
        <f>SUMPRODUCT((Matchups!$B$2:$B$5000=$B8)*(Matchups!$D$2:$D$5000="Regular")*(((Matchups!$E$2:$E$5000=$A8)*(Matchups!$F$2:$F$5000&gt;Matchups!$H$2:$H$5000))+((Matchups!$G$2:$G$5000=$A8)*(Matchups!$H$2:$H$5000&gt;Matchups!$F$2:$F$5000))))</f>
        <v/>
      </c>
      <c r="G8">
        <f>SUMPRODUCT((Matchups!$B$2:$B$5000=$B8)*(Matchups!$D$2:$D$5000="Regular")*(((Matchups!$E$2:$E$5000=$A8)*(Matchups!$F$2:$F$5000&lt;Matchups!$H$2:$H$5000))+((Matchups!$G$2:$G$5000=$A8)*(Matchups!$H$2:$H$5000&lt;Matchups!$F$2:$F$5000))))</f>
        <v/>
      </c>
      <c r="H8">
        <f>SUMPRODUCT((Matchups!$B$2:$B$5000=$B8)*(Matchups!$D$2:$D$5000="Regular")*(((Matchups!$E$2:$E$5000=$A8)*(Matchups!$F$2:$F$5000=Matchups!$H$2:$H$5000))+((Matchups!$G$2:$G$5000=$A8)*(Matchups!$H$2:$H$5000=Matchups!$F$2:$F$5000))))</f>
        <v/>
      </c>
      <c r="I8">
        <f>SUMPRODUCT((Matchups!$B$2:$B$5000=$B8)*(Matchups!$D$2:$D$5000="Regular")*((Matchups!$E$2:$E$5000=$A8)*Matchups!$F$2:$F$5000+(Matchups!$G$2:$G$5000=$A8)*Matchups!$H$2:$H$5000))</f>
        <v/>
      </c>
      <c r="J8">
        <f>SUMPRODUCT((Matchups!$B$2:$B$5000=$B8)*(Matchups!$D$2:$D$5000="Regular")*((Matchups!$E$2:$E$5000=$A8)*Matchups!$H$2:$H$5000+(Matchups!$G$2:$G$5000=$A8)*Matchups!$F$2:$F$5000))</f>
        <v/>
      </c>
      <c r="K8" s="7">
        <f>IFERROR((F8+0.5*H8)/(F8+G8+H8),"")</f>
        <v/>
      </c>
      <c r="L8" t="n">
        <v>11</v>
      </c>
      <c r="M8" t="inlineStr">
        <is>
          <t>No</t>
        </is>
      </c>
      <c r="N8" t="inlineStr">
        <is>
          <t>Missed Playoffs</t>
        </is>
      </c>
    </row>
    <row r="9">
      <c r="A9">
        <f>IF(OR($B9="",$C9=""),"",$B9&amp;"-"&amp;$C9)</f>
        <v/>
      </c>
      <c r="B9" t="n">
        <v>2025</v>
      </c>
      <c r="C9" t="inlineStr">
        <is>
          <t>TROQUERO</t>
        </is>
      </c>
      <c r="D9" t="inlineStr">
        <is>
          <t>troquero</t>
        </is>
      </c>
      <c r="F9">
        <f>SUMPRODUCT((Matchups!$B$2:$B$5000=$B9)*(Matchups!$D$2:$D$5000="Regular")*(((Matchups!$E$2:$E$5000=$A9)*(Matchups!$F$2:$F$5000&gt;Matchups!$H$2:$H$5000))+((Matchups!$G$2:$G$5000=$A9)*(Matchups!$H$2:$H$5000&gt;Matchups!$F$2:$F$5000))))</f>
        <v/>
      </c>
      <c r="G9">
        <f>SUMPRODUCT((Matchups!$B$2:$B$5000=$B9)*(Matchups!$D$2:$D$5000="Regular")*(((Matchups!$E$2:$E$5000=$A9)*(Matchups!$F$2:$F$5000&lt;Matchups!$H$2:$H$5000))+((Matchups!$G$2:$G$5000=$A9)*(Matchups!$H$2:$H$5000&lt;Matchups!$F$2:$F$5000))))</f>
        <v/>
      </c>
      <c r="H9">
        <f>SUMPRODUCT((Matchups!$B$2:$B$5000=$B9)*(Matchups!$D$2:$D$5000="Regular")*(((Matchups!$E$2:$E$5000=$A9)*(Matchups!$F$2:$F$5000=Matchups!$H$2:$H$5000))+((Matchups!$G$2:$G$5000=$A9)*(Matchups!$H$2:$H$5000=Matchups!$F$2:$F$5000))))</f>
        <v/>
      </c>
      <c r="I9">
        <f>SUMPRODUCT((Matchups!$B$2:$B$5000=$B9)*(Matchups!$D$2:$D$5000="Regular")*((Matchups!$E$2:$E$5000=$A9)*Matchups!$F$2:$F$5000+(Matchups!$G$2:$G$5000=$A9)*Matchups!$H$2:$H$5000))</f>
        <v/>
      </c>
      <c r="J9">
        <f>SUMPRODUCT((Matchups!$B$2:$B$5000=$B9)*(Matchups!$D$2:$D$5000="Regular")*((Matchups!$E$2:$E$5000=$A9)*Matchups!$H$2:$H$5000+(Matchups!$G$2:$G$5000=$A9)*Matchups!$F$2:$F$5000))</f>
        <v/>
      </c>
      <c r="K9" s="7">
        <f>IFERROR((F9+0.5*H9)/(F9+G9+H9),"")</f>
        <v/>
      </c>
      <c r="L9" t="n">
        <v>3</v>
      </c>
      <c r="M9" t="inlineStr">
        <is>
          <t>Yes</t>
        </is>
      </c>
      <c r="N9" t="inlineStr">
        <is>
          <t>Won 3rd Place Game</t>
        </is>
      </c>
    </row>
    <row r="10">
      <c r="A10">
        <f>IF(OR($B10="",$C10=""),"",$B10&amp;"-"&amp;$C10)</f>
        <v/>
      </c>
      <c r="B10" t="n">
        <v>2025</v>
      </c>
      <c r="C10" t="inlineStr">
        <is>
          <t>LDV</t>
        </is>
      </c>
      <c r="D10" t="inlineStr">
        <is>
          <t>LDV</t>
        </is>
      </c>
      <c r="F10">
        <f>SUMPRODUCT((Matchups!$B$2:$B$5000=$B10)*(Matchups!$D$2:$D$5000="Regular")*(((Matchups!$E$2:$E$5000=$A10)*(Matchups!$F$2:$F$5000&gt;Matchups!$H$2:$H$5000))+((Matchups!$G$2:$G$5000=$A10)*(Matchups!$H$2:$H$5000&gt;Matchups!$F$2:$F$5000))))</f>
        <v/>
      </c>
      <c r="G10">
        <f>SUMPRODUCT((Matchups!$B$2:$B$5000=$B10)*(Matchups!$D$2:$D$5000="Regular")*(((Matchups!$E$2:$E$5000=$A10)*(Matchups!$F$2:$F$5000&lt;Matchups!$H$2:$H$5000))+((Matchups!$G$2:$G$5000=$A10)*(Matchups!$H$2:$H$5000&lt;Matchups!$F$2:$F$5000))))</f>
        <v/>
      </c>
      <c r="H10">
        <f>SUMPRODUCT((Matchups!$B$2:$B$5000=$B10)*(Matchups!$D$2:$D$5000="Regular")*(((Matchups!$E$2:$E$5000=$A10)*(Matchups!$F$2:$F$5000=Matchups!$H$2:$H$5000))+((Matchups!$G$2:$G$5000=$A10)*(Matchups!$H$2:$H$5000=Matchups!$F$2:$F$5000))))</f>
        <v/>
      </c>
      <c r="I10">
        <f>SUMPRODUCT((Matchups!$B$2:$B$5000=$B10)*(Matchups!$D$2:$D$5000="Regular")*((Matchups!$E$2:$E$5000=$A10)*Matchups!$F$2:$F$5000+(Matchups!$G$2:$G$5000=$A10)*Matchups!$H$2:$H$5000))</f>
        <v/>
      </c>
      <c r="J10">
        <f>SUMPRODUCT((Matchups!$B$2:$B$5000=$B10)*(Matchups!$D$2:$D$5000="Regular")*((Matchups!$E$2:$E$5000=$A10)*Matchups!$H$2:$H$5000+(Matchups!$G$2:$G$5000=$A10)*Matchups!$F$2:$F$5000))</f>
        <v/>
      </c>
      <c r="K10" s="7">
        <f>IFERROR((F10+0.5*H10)/(F10+G10+H10),"")</f>
        <v/>
      </c>
      <c r="L10" t="n">
        <v>12</v>
      </c>
      <c r="M10" t="inlineStr">
        <is>
          <t>No</t>
        </is>
      </c>
      <c r="N10" t="inlineStr">
        <is>
          <t>Missed Playoffs</t>
        </is>
      </c>
    </row>
    <row r="11">
      <c r="A11">
        <f>IF(OR($B11="",$C11=""),"",$B11&amp;"-"&amp;$C11)</f>
        <v/>
      </c>
      <c r="B11" t="n">
        <v>2025</v>
      </c>
      <c r="C11" t="inlineStr">
        <is>
          <t>PITACIOC</t>
        </is>
      </c>
      <c r="D11" t="inlineStr">
        <is>
          <t>LARRY CAÑONGA</t>
        </is>
      </c>
      <c r="F11">
        <f>SUMPRODUCT((Matchups!$B$2:$B$5000=$B11)*(Matchups!$D$2:$D$5000="Regular")*(((Matchups!$E$2:$E$5000=$A11)*(Matchups!$F$2:$F$5000&gt;Matchups!$H$2:$H$5000))+((Matchups!$G$2:$G$5000=$A11)*(Matchups!$H$2:$H$5000&gt;Matchups!$F$2:$F$5000))))</f>
        <v/>
      </c>
      <c r="G11">
        <f>SUMPRODUCT((Matchups!$B$2:$B$5000=$B11)*(Matchups!$D$2:$D$5000="Regular")*(((Matchups!$E$2:$E$5000=$A11)*(Matchups!$F$2:$F$5000&lt;Matchups!$H$2:$H$5000))+((Matchups!$G$2:$G$5000=$A11)*(Matchups!$H$2:$H$5000&lt;Matchups!$F$2:$F$5000))))</f>
        <v/>
      </c>
      <c r="H11">
        <f>SUMPRODUCT((Matchups!$B$2:$B$5000=$B11)*(Matchups!$D$2:$D$5000="Regular")*(((Matchups!$E$2:$E$5000=$A11)*(Matchups!$F$2:$F$5000=Matchups!$H$2:$H$5000))+((Matchups!$G$2:$G$5000=$A11)*(Matchups!$H$2:$H$5000=Matchups!$F$2:$F$5000))))</f>
        <v/>
      </c>
      <c r="I11">
        <f>SUMPRODUCT((Matchups!$B$2:$B$5000=$B11)*(Matchups!$D$2:$D$5000="Regular")*((Matchups!$E$2:$E$5000=$A11)*Matchups!$F$2:$F$5000+(Matchups!$G$2:$G$5000=$A11)*Matchups!$H$2:$H$5000))</f>
        <v/>
      </c>
      <c r="J11">
        <f>SUMPRODUCT((Matchups!$B$2:$B$5000=$B11)*(Matchups!$D$2:$D$5000="Regular")*((Matchups!$E$2:$E$5000=$A11)*Matchups!$H$2:$H$5000+(Matchups!$G$2:$G$5000=$A11)*Matchups!$F$2:$F$5000))</f>
        <v/>
      </c>
      <c r="K11" s="7">
        <f>IFERROR((F11+0.5*H11)/(F11+G11+H11),"")</f>
        <v/>
      </c>
      <c r="L11" t="n">
        <v>7</v>
      </c>
      <c r="M11" t="inlineStr">
        <is>
          <t>No</t>
        </is>
      </c>
      <c r="N11" t="inlineStr">
        <is>
          <t>Missed Playoffs</t>
        </is>
      </c>
    </row>
    <row r="12">
      <c r="A12">
        <f>IF(OR($B12="",$C12=""),"",$B12&amp;"-"&amp;$C12)</f>
        <v/>
      </c>
      <c r="B12" t="n">
        <v>2025</v>
      </c>
      <c r="C12" t="inlineStr">
        <is>
          <t>TONYCLIF</t>
        </is>
      </c>
      <c r="D12" t="inlineStr">
        <is>
          <t>Tony clifton</t>
        </is>
      </c>
      <c r="F12">
        <f>SUMPRODUCT((Matchups!$B$2:$B$5000=$B12)*(Matchups!$D$2:$D$5000="Regular")*(((Matchups!$E$2:$E$5000=$A12)*(Matchups!$F$2:$F$5000&gt;Matchups!$H$2:$H$5000))+((Matchups!$G$2:$G$5000=$A12)*(Matchups!$H$2:$H$5000&gt;Matchups!$F$2:$F$5000))))</f>
        <v/>
      </c>
      <c r="G12">
        <f>SUMPRODUCT((Matchups!$B$2:$B$5000=$B12)*(Matchups!$D$2:$D$5000="Regular")*(((Matchups!$E$2:$E$5000=$A12)*(Matchups!$F$2:$F$5000&lt;Matchups!$H$2:$H$5000))+((Matchups!$G$2:$G$5000=$A12)*(Matchups!$H$2:$H$5000&lt;Matchups!$F$2:$F$5000))))</f>
        <v/>
      </c>
      <c r="H12">
        <f>SUMPRODUCT((Matchups!$B$2:$B$5000=$B12)*(Matchups!$D$2:$D$5000="Regular")*(((Matchups!$E$2:$E$5000=$A12)*(Matchups!$F$2:$F$5000=Matchups!$H$2:$H$5000))+((Matchups!$G$2:$G$5000=$A12)*(Matchups!$H$2:$H$5000=Matchups!$F$2:$F$5000))))</f>
        <v/>
      </c>
      <c r="I12">
        <f>SUMPRODUCT((Matchups!$B$2:$B$5000=$B12)*(Matchups!$D$2:$D$5000="Regular")*((Matchups!$E$2:$E$5000=$A12)*Matchups!$F$2:$F$5000+(Matchups!$G$2:$G$5000=$A12)*Matchups!$H$2:$H$5000))</f>
        <v/>
      </c>
      <c r="J12">
        <f>SUMPRODUCT((Matchups!$B$2:$B$5000=$B12)*(Matchups!$D$2:$D$5000="Regular")*((Matchups!$E$2:$E$5000=$A12)*Matchups!$H$2:$H$5000+(Matchups!$G$2:$G$5000=$A12)*Matchups!$F$2:$F$5000))</f>
        <v/>
      </c>
      <c r="K12" s="7">
        <f>IFERROR((F12+0.5*H12)/(F12+G12+H12),"")</f>
        <v/>
      </c>
      <c r="L12" t="n">
        <v>1</v>
      </c>
      <c r="M12" t="inlineStr">
        <is>
          <t>Yes</t>
        </is>
      </c>
      <c r="N12" t="inlineStr">
        <is>
          <t>Champion</t>
        </is>
      </c>
    </row>
    <row r="13">
      <c r="A13">
        <f>IF(OR($B13="",$C13=""),"",$B13&amp;"-"&amp;$C13)</f>
        <v/>
      </c>
      <c r="B13" t="n">
        <v>2025</v>
      </c>
      <c r="C13" t="inlineStr">
        <is>
          <t>ABARBA</t>
        </is>
      </c>
      <c r="D13" t="inlineStr">
        <is>
          <t>Hooligan5</t>
        </is>
      </c>
      <c r="F13">
        <f>SUMPRODUCT((Matchups!$B$2:$B$5000=$B13)*(Matchups!$D$2:$D$5000="Regular")*(((Matchups!$E$2:$E$5000=$A13)*(Matchups!$F$2:$F$5000&gt;Matchups!$H$2:$H$5000))+((Matchups!$G$2:$G$5000=$A13)*(Matchups!$H$2:$H$5000&gt;Matchups!$F$2:$F$5000))))</f>
        <v/>
      </c>
      <c r="G13">
        <f>SUMPRODUCT((Matchups!$B$2:$B$5000=$B13)*(Matchups!$D$2:$D$5000="Regular")*(((Matchups!$E$2:$E$5000=$A13)*(Matchups!$F$2:$F$5000&lt;Matchups!$H$2:$H$5000))+((Matchups!$G$2:$G$5000=$A13)*(Matchups!$H$2:$H$5000&lt;Matchups!$F$2:$F$5000))))</f>
        <v/>
      </c>
      <c r="H13">
        <f>SUMPRODUCT((Matchups!$B$2:$B$5000=$B13)*(Matchups!$D$2:$D$5000="Regular")*(((Matchups!$E$2:$E$5000=$A13)*(Matchups!$F$2:$F$5000=Matchups!$H$2:$H$5000))+((Matchups!$G$2:$G$5000=$A13)*(Matchups!$H$2:$H$5000=Matchups!$F$2:$F$5000))))</f>
        <v/>
      </c>
      <c r="I13">
        <f>SUMPRODUCT((Matchups!$B$2:$B$5000=$B13)*(Matchups!$D$2:$D$5000="Regular")*((Matchups!$E$2:$E$5000=$A13)*Matchups!$F$2:$F$5000+(Matchups!$G$2:$G$5000=$A13)*Matchups!$H$2:$H$5000))</f>
        <v/>
      </c>
      <c r="J13">
        <f>SUMPRODUCT((Matchups!$B$2:$B$5000=$B13)*(Matchups!$D$2:$D$5000="Regular")*((Matchups!$E$2:$E$5000=$A13)*Matchups!$H$2:$H$5000+(Matchups!$G$2:$G$5000=$A13)*Matchups!$F$2:$F$5000))</f>
        <v/>
      </c>
      <c r="K13" s="7">
        <f>IFERROR((F13+0.5*H13)/(F13+G13+H13),"")</f>
        <v/>
      </c>
      <c r="L13" t="n">
        <v>10</v>
      </c>
      <c r="M13" t="inlineStr">
        <is>
          <t>No</t>
        </is>
      </c>
      <c r="N13" t="inlineStr">
        <is>
          <t>Missed Playoffs</t>
        </is>
      </c>
    </row>
    <row r="14">
      <c r="A14">
        <f>IF(OR($B14="",$C14=""),"",$B14&amp;"-"&amp;$C14)</f>
        <v/>
      </c>
      <c r="B14" t="n">
        <v>2026</v>
      </c>
      <c r="C14" t="inlineStr">
        <is>
          <t>JCHAPS</t>
        </is>
      </c>
      <c r="D14" t="inlineStr">
        <is>
          <t>Pick 6 🏆🏆</t>
        </is>
      </c>
      <c r="F14">
        <f>SUMPRODUCT((Matchups!$B$2:$B$5000=$B14)*(Matchups!$D$2:$D$5000="Regular")*(((Matchups!$E$2:$E$5000=$A14)*(Matchups!$F$2:$F$5000&gt;Matchups!$H$2:$H$5000))+((Matchups!$G$2:$G$5000=$A14)*(Matchups!$H$2:$H$5000&gt;Matchups!$F$2:$F$5000))))</f>
        <v/>
      </c>
      <c r="G14">
        <f>SUMPRODUCT((Matchups!$B$2:$B$5000=$B14)*(Matchups!$D$2:$D$5000="Regular")*(((Matchups!$E$2:$E$5000=$A14)*(Matchups!$F$2:$F$5000&lt;Matchups!$H$2:$H$5000))+((Matchups!$G$2:$G$5000=$A14)*(Matchups!$H$2:$H$5000&lt;Matchups!$F$2:$F$5000))))</f>
        <v/>
      </c>
      <c r="H14">
        <f>SUMPRODUCT((Matchups!$B$2:$B$5000=$B14)*(Matchups!$D$2:$D$5000="Regular")*(((Matchups!$E$2:$E$5000=$A14)*(Matchups!$F$2:$F$5000=Matchups!$H$2:$H$5000))+((Matchups!$G$2:$G$5000=$A14)*(Matchups!$H$2:$H$5000=Matchups!$F$2:$F$5000))))</f>
        <v/>
      </c>
      <c r="I14">
        <f>SUMPRODUCT((Matchups!$B$2:$B$5000=$B14)*(Matchups!$D$2:$D$5000="Regular")*((Matchups!$E$2:$E$5000=$A14)*Matchups!$F$2:$F$5000+(Matchups!$G$2:$G$5000=$A14)*Matchups!$H$2:$H$5000))</f>
        <v/>
      </c>
      <c r="J14">
        <f>SUMPRODUCT((Matchups!$B$2:$B$5000=$B14)*(Matchups!$D$2:$D$5000="Regular")*((Matchups!$E$2:$E$5000=$A14)*Matchups!$H$2:$H$5000+(Matchups!$G$2:$G$5000=$A14)*Matchups!$F$2:$F$5000))</f>
        <v/>
      </c>
      <c r="K14" s="7">
        <f>IFERROR((F14+0.5*H14)/(F14+G14+H14),"")</f>
        <v/>
      </c>
    </row>
    <row r="15">
      <c r="A15">
        <f>IF(OR($B15="",$C15=""),"",$B15&amp;"-"&amp;$C15)</f>
        <v/>
      </c>
      <c r="B15" t="n">
        <v>2026</v>
      </c>
      <c r="C15" t="inlineStr">
        <is>
          <t>VARO</t>
        </is>
      </c>
      <c r="D15" t="inlineStr">
        <is>
          <t xml:space="preserve">JUST WIN BABY! </t>
        </is>
      </c>
      <c r="F15">
        <f>SUMPRODUCT((Matchups!$B$2:$B$5000=$B15)*(Matchups!$D$2:$D$5000="Regular")*(((Matchups!$E$2:$E$5000=$A15)*(Matchups!$F$2:$F$5000&gt;Matchups!$H$2:$H$5000))+((Matchups!$G$2:$G$5000=$A15)*(Matchups!$H$2:$H$5000&gt;Matchups!$F$2:$F$5000))))</f>
        <v/>
      </c>
      <c r="G15">
        <f>SUMPRODUCT((Matchups!$B$2:$B$5000=$B15)*(Matchups!$D$2:$D$5000="Regular")*(((Matchups!$E$2:$E$5000=$A15)*(Matchups!$F$2:$F$5000&lt;Matchups!$H$2:$H$5000))+((Matchups!$G$2:$G$5000=$A15)*(Matchups!$H$2:$H$5000&lt;Matchups!$F$2:$F$5000))))</f>
        <v/>
      </c>
      <c r="H15">
        <f>SUMPRODUCT((Matchups!$B$2:$B$5000=$B15)*(Matchups!$D$2:$D$5000="Regular")*(((Matchups!$E$2:$E$5000=$A15)*(Matchups!$F$2:$F$5000=Matchups!$H$2:$H$5000))+((Matchups!$G$2:$G$5000=$A15)*(Matchups!$H$2:$H$5000=Matchups!$F$2:$F$5000))))</f>
        <v/>
      </c>
      <c r="I15">
        <f>SUMPRODUCT((Matchups!$B$2:$B$5000=$B15)*(Matchups!$D$2:$D$5000="Regular")*((Matchups!$E$2:$E$5000=$A15)*Matchups!$F$2:$F$5000+(Matchups!$G$2:$G$5000=$A15)*Matchups!$H$2:$H$5000))</f>
        <v/>
      </c>
      <c r="J15">
        <f>SUMPRODUCT((Matchups!$B$2:$B$5000=$B15)*(Matchups!$D$2:$D$5000="Regular")*((Matchups!$E$2:$E$5000=$A15)*Matchups!$H$2:$H$5000+(Matchups!$G$2:$G$5000=$A15)*Matchups!$F$2:$F$5000))</f>
        <v/>
      </c>
      <c r="K15" s="7">
        <f>IFERROR((F15+0.5*H15)/(F15+G15+H15),"")</f>
        <v/>
      </c>
    </row>
    <row r="16">
      <c r="A16">
        <f>IF(OR($B16="",$C16=""),"",$B16&amp;"-"&amp;$C16)</f>
        <v/>
      </c>
      <c r="B16" t="n">
        <v>2026</v>
      </c>
      <c r="C16" t="inlineStr">
        <is>
          <t>PUENTETU</t>
        </is>
      </c>
      <c r="D16" t="inlineStr">
        <is>
          <t>Cali Weed Gah 🏆</t>
        </is>
      </c>
      <c r="F16">
        <f>SUMPRODUCT((Matchups!$B$2:$B$5000=$B16)*(Matchups!$D$2:$D$5000="Regular")*(((Matchups!$E$2:$E$5000=$A16)*(Matchups!$F$2:$F$5000&gt;Matchups!$H$2:$H$5000))+((Matchups!$G$2:$G$5000=$A16)*(Matchups!$H$2:$H$5000&gt;Matchups!$F$2:$F$5000))))</f>
        <v/>
      </c>
      <c r="G16">
        <f>SUMPRODUCT((Matchups!$B$2:$B$5000=$B16)*(Matchups!$D$2:$D$5000="Regular")*(((Matchups!$E$2:$E$5000=$A16)*(Matchups!$F$2:$F$5000&lt;Matchups!$H$2:$H$5000))+((Matchups!$G$2:$G$5000=$A16)*(Matchups!$H$2:$H$5000&lt;Matchups!$F$2:$F$5000))))</f>
        <v/>
      </c>
      <c r="H16">
        <f>SUMPRODUCT((Matchups!$B$2:$B$5000=$B16)*(Matchups!$D$2:$D$5000="Regular")*(((Matchups!$E$2:$E$5000=$A16)*(Matchups!$F$2:$F$5000=Matchups!$H$2:$H$5000))+((Matchups!$G$2:$G$5000=$A16)*(Matchups!$H$2:$H$5000=Matchups!$F$2:$F$5000))))</f>
        <v/>
      </c>
      <c r="I16">
        <f>SUMPRODUCT((Matchups!$B$2:$B$5000=$B16)*(Matchups!$D$2:$D$5000="Regular")*((Matchups!$E$2:$E$5000=$A16)*Matchups!$F$2:$F$5000+(Matchups!$G$2:$G$5000=$A16)*Matchups!$H$2:$H$5000))</f>
        <v/>
      </c>
      <c r="J16">
        <f>SUMPRODUCT((Matchups!$B$2:$B$5000=$B16)*(Matchups!$D$2:$D$5000="Regular")*((Matchups!$E$2:$E$5000=$A16)*Matchups!$H$2:$H$5000+(Matchups!$G$2:$G$5000=$A16)*Matchups!$F$2:$F$5000))</f>
        <v/>
      </c>
      <c r="K16" s="7">
        <f>IFERROR((F16+0.5*H16)/(F16+G16+H16),"")</f>
        <v/>
      </c>
    </row>
    <row r="17">
      <c r="A17">
        <f>IF(OR($B17="",$C17=""),"",$B17&amp;"-"&amp;$C17)</f>
        <v/>
      </c>
      <c r="B17" t="n">
        <v>2026</v>
      </c>
      <c r="C17" t="inlineStr">
        <is>
          <t>ISAROD</t>
        </is>
      </c>
      <c r="D17" t="inlineStr">
        <is>
          <t xml:space="preserve">ChatGPT </t>
        </is>
      </c>
      <c r="F17">
        <f>SUMPRODUCT((Matchups!$B$2:$B$5000=$B17)*(Matchups!$D$2:$D$5000="Regular")*(((Matchups!$E$2:$E$5000=$A17)*(Matchups!$F$2:$F$5000&gt;Matchups!$H$2:$H$5000))+((Matchups!$G$2:$G$5000=$A17)*(Matchups!$H$2:$H$5000&gt;Matchups!$F$2:$F$5000))))</f>
        <v/>
      </c>
      <c r="G17">
        <f>SUMPRODUCT((Matchups!$B$2:$B$5000=$B17)*(Matchups!$D$2:$D$5000="Regular")*(((Matchups!$E$2:$E$5000=$A17)*(Matchups!$F$2:$F$5000&lt;Matchups!$H$2:$H$5000))+((Matchups!$G$2:$G$5000=$A17)*(Matchups!$H$2:$H$5000&lt;Matchups!$F$2:$F$5000))))</f>
        <v/>
      </c>
      <c r="H17">
        <f>SUMPRODUCT((Matchups!$B$2:$B$5000=$B17)*(Matchups!$D$2:$D$5000="Regular")*(((Matchups!$E$2:$E$5000=$A17)*(Matchups!$F$2:$F$5000=Matchups!$H$2:$H$5000))+((Matchups!$G$2:$G$5000=$A17)*(Matchups!$H$2:$H$5000=Matchups!$F$2:$F$5000))))</f>
        <v/>
      </c>
      <c r="I17">
        <f>SUMPRODUCT((Matchups!$B$2:$B$5000=$B17)*(Matchups!$D$2:$D$5000="Regular")*((Matchups!$E$2:$E$5000=$A17)*Matchups!$F$2:$F$5000+(Matchups!$G$2:$G$5000=$A17)*Matchups!$H$2:$H$5000))</f>
        <v/>
      </c>
      <c r="J17">
        <f>SUMPRODUCT((Matchups!$B$2:$B$5000=$B17)*(Matchups!$D$2:$D$5000="Regular")*((Matchups!$E$2:$E$5000=$A17)*Matchups!$H$2:$H$5000+(Matchups!$G$2:$G$5000=$A17)*Matchups!$F$2:$F$5000))</f>
        <v/>
      </c>
      <c r="K17" s="7">
        <f>IFERROR((F17+0.5*H17)/(F17+G17+H17),"")</f>
        <v/>
      </c>
    </row>
    <row r="18">
      <c r="A18">
        <f>IF(OR($B18="",$C18=""),"",$B18&amp;"-"&amp;$C18)</f>
        <v/>
      </c>
      <c r="B18" t="n">
        <v>2026</v>
      </c>
      <c r="C18" t="inlineStr">
        <is>
          <t>PACO</t>
        </is>
      </c>
      <c r="D18" t="inlineStr">
        <is>
          <t>Boogaloo shrimp</t>
        </is>
      </c>
      <c r="F18">
        <f>SUMPRODUCT((Matchups!$B$2:$B$5000=$B18)*(Matchups!$D$2:$D$5000="Regular")*(((Matchups!$E$2:$E$5000=$A18)*(Matchups!$F$2:$F$5000&gt;Matchups!$H$2:$H$5000))+((Matchups!$G$2:$G$5000=$A18)*(Matchups!$H$2:$H$5000&gt;Matchups!$F$2:$F$5000))))</f>
        <v/>
      </c>
      <c r="G18">
        <f>SUMPRODUCT((Matchups!$B$2:$B$5000=$B18)*(Matchups!$D$2:$D$5000="Regular")*(((Matchups!$E$2:$E$5000=$A18)*(Matchups!$F$2:$F$5000&lt;Matchups!$H$2:$H$5000))+((Matchups!$G$2:$G$5000=$A18)*(Matchups!$H$2:$H$5000&lt;Matchups!$F$2:$F$5000))))</f>
        <v/>
      </c>
      <c r="H18">
        <f>SUMPRODUCT((Matchups!$B$2:$B$5000=$B18)*(Matchups!$D$2:$D$5000="Regular")*(((Matchups!$E$2:$E$5000=$A18)*(Matchups!$F$2:$F$5000=Matchups!$H$2:$H$5000))+((Matchups!$G$2:$G$5000=$A18)*(Matchups!$H$2:$H$5000=Matchups!$F$2:$F$5000))))</f>
        <v/>
      </c>
      <c r="I18">
        <f>SUMPRODUCT((Matchups!$B$2:$B$5000=$B18)*(Matchups!$D$2:$D$5000="Regular")*((Matchups!$E$2:$E$5000=$A18)*Matchups!$F$2:$F$5000+(Matchups!$G$2:$G$5000=$A18)*Matchups!$H$2:$H$5000))</f>
        <v/>
      </c>
      <c r="J18">
        <f>SUMPRODUCT((Matchups!$B$2:$B$5000=$B18)*(Matchups!$D$2:$D$5000="Regular")*((Matchups!$E$2:$E$5000=$A18)*Matchups!$H$2:$H$5000+(Matchups!$G$2:$G$5000=$A18)*Matchups!$F$2:$F$5000))</f>
        <v/>
      </c>
      <c r="K18" s="7">
        <f>IFERROR((F18+0.5*H18)/(F18+G18+H18),"")</f>
        <v/>
      </c>
    </row>
    <row r="19">
      <c r="A19">
        <f>IF(OR($B19="",$C19=""),"",$B19&amp;"-"&amp;$C19)</f>
        <v/>
      </c>
      <c r="B19" t="n">
        <v>2026</v>
      </c>
      <c r="C19" t="inlineStr">
        <is>
          <t>ALEXAODE</t>
        </is>
      </c>
      <c r="D19" t="inlineStr">
        <is>
          <t xml:space="preserve">Rams House </t>
        </is>
      </c>
      <c r="F19">
        <f>SUMPRODUCT((Matchups!$B$2:$B$5000=$B19)*(Matchups!$D$2:$D$5000="Regular")*(((Matchups!$E$2:$E$5000=$A19)*(Matchups!$F$2:$F$5000&gt;Matchups!$H$2:$H$5000))+((Matchups!$G$2:$G$5000=$A19)*(Matchups!$H$2:$H$5000&gt;Matchups!$F$2:$F$5000))))</f>
        <v/>
      </c>
      <c r="G19">
        <f>SUMPRODUCT((Matchups!$B$2:$B$5000=$B19)*(Matchups!$D$2:$D$5000="Regular")*(((Matchups!$E$2:$E$5000=$A19)*(Matchups!$F$2:$F$5000&lt;Matchups!$H$2:$H$5000))+((Matchups!$G$2:$G$5000=$A19)*(Matchups!$H$2:$H$5000&lt;Matchups!$F$2:$F$5000))))</f>
        <v/>
      </c>
      <c r="H19">
        <f>SUMPRODUCT((Matchups!$B$2:$B$5000=$B19)*(Matchups!$D$2:$D$5000="Regular")*(((Matchups!$E$2:$E$5000=$A19)*(Matchups!$F$2:$F$5000=Matchups!$H$2:$H$5000))+((Matchups!$G$2:$G$5000=$A19)*(Matchups!$H$2:$H$5000=Matchups!$F$2:$F$5000))))</f>
        <v/>
      </c>
      <c r="I19">
        <f>SUMPRODUCT((Matchups!$B$2:$B$5000=$B19)*(Matchups!$D$2:$D$5000="Regular")*((Matchups!$E$2:$E$5000=$A19)*Matchups!$F$2:$F$5000+(Matchups!$G$2:$G$5000=$A19)*Matchups!$H$2:$H$5000))</f>
        <v/>
      </c>
      <c r="J19">
        <f>SUMPRODUCT((Matchups!$B$2:$B$5000=$B19)*(Matchups!$D$2:$D$5000="Regular")*((Matchups!$E$2:$E$5000=$A19)*Matchups!$H$2:$H$5000+(Matchups!$G$2:$G$5000=$A19)*Matchups!$F$2:$F$5000))</f>
        <v/>
      </c>
      <c r="K19" s="7">
        <f>IFERROR((F19+0.5*H19)/(F19+G19+H19),"")</f>
        <v/>
      </c>
    </row>
    <row r="20">
      <c r="A20">
        <f>IF(OR($B20="",$C20=""),"",$B20&amp;"-"&amp;$C20)</f>
        <v/>
      </c>
      <c r="B20" t="n">
        <v>2026</v>
      </c>
      <c r="C20" t="inlineStr">
        <is>
          <t>PEPSALFA</t>
        </is>
      </c>
      <c r="D20" t="inlineStr">
        <is>
          <t>BANANITA DOLFINITA</t>
        </is>
      </c>
      <c r="F20">
        <f>SUMPRODUCT((Matchups!$B$2:$B$5000=$B20)*(Matchups!$D$2:$D$5000="Regular")*(((Matchups!$E$2:$E$5000=$A20)*(Matchups!$F$2:$F$5000&gt;Matchups!$H$2:$H$5000))+((Matchups!$G$2:$G$5000=$A20)*(Matchups!$H$2:$H$5000&gt;Matchups!$F$2:$F$5000))))</f>
        <v/>
      </c>
      <c r="G20">
        <f>SUMPRODUCT((Matchups!$B$2:$B$5000=$B20)*(Matchups!$D$2:$D$5000="Regular")*(((Matchups!$E$2:$E$5000=$A20)*(Matchups!$F$2:$F$5000&lt;Matchups!$H$2:$H$5000))+((Matchups!$G$2:$G$5000=$A20)*(Matchups!$H$2:$H$5000&lt;Matchups!$F$2:$F$5000))))</f>
        <v/>
      </c>
      <c r="H20">
        <f>SUMPRODUCT((Matchups!$B$2:$B$5000=$B20)*(Matchups!$D$2:$D$5000="Regular")*(((Matchups!$E$2:$E$5000=$A20)*(Matchups!$F$2:$F$5000=Matchups!$H$2:$H$5000))+((Matchups!$G$2:$G$5000=$A20)*(Matchups!$H$2:$H$5000=Matchups!$F$2:$F$5000))))</f>
        <v/>
      </c>
      <c r="I20">
        <f>SUMPRODUCT((Matchups!$B$2:$B$5000=$B20)*(Matchups!$D$2:$D$5000="Regular")*((Matchups!$E$2:$E$5000=$A20)*Matchups!$F$2:$F$5000+(Matchups!$G$2:$G$5000=$A20)*Matchups!$H$2:$H$5000))</f>
        <v/>
      </c>
      <c r="J20">
        <f>SUMPRODUCT((Matchups!$B$2:$B$5000=$B20)*(Matchups!$D$2:$D$5000="Regular")*((Matchups!$E$2:$E$5000=$A20)*Matchups!$H$2:$H$5000+(Matchups!$G$2:$G$5000=$A20)*Matchups!$F$2:$F$5000))</f>
        <v/>
      </c>
      <c r="K20" s="7">
        <f>IFERROR((F20+0.5*H20)/(F20+G20+H20),"")</f>
        <v/>
      </c>
    </row>
    <row r="21">
      <c r="A21">
        <f>IF(OR($B21="",$C21=""),"",$B21&amp;"-"&amp;$C21)</f>
        <v/>
      </c>
      <c r="B21" t="n">
        <v>2026</v>
      </c>
      <c r="C21" t="inlineStr">
        <is>
          <t>TROQUERO</t>
        </is>
      </c>
      <c r="D21" t="inlineStr">
        <is>
          <t>troquero</t>
        </is>
      </c>
      <c r="F21">
        <f>SUMPRODUCT((Matchups!$B$2:$B$5000=$B21)*(Matchups!$D$2:$D$5000="Regular")*(((Matchups!$E$2:$E$5000=$A21)*(Matchups!$F$2:$F$5000&gt;Matchups!$H$2:$H$5000))+((Matchups!$G$2:$G$5000=$A21)*(Matchups!$H$2:$H$5000&gt;Matchups!$F$2:$F$5000))))</f>
        <v/>
      </c>
      <c r="G21">
        <f>SUMPRODUCT((Matchups!$B$2:$B$5000=$B21)*(Matchups!$D$2:$D$5000="Regular")*(((Matchups!$E$2:$E$5000=$A21)*(Matchups!$F$2:$F$5000&lt;Matchups!$H$2:$H$5000))+((Matchups!$G$2:$G$5000=$A21)*(Matchups!$H$2:$H$5000&lt;Matchups!$F$2:$F$5000))))</f>
        <v/>
      </c>
      <c r="H21">
        <f>SUMPRODUCT((Matchups!$B$2:$B$5000=$B21)*(Matchups!$D$2:$D$5000="Regular")*(((Matchups!$E$2:$E$5000=$A21)*(Matchups!$F$2:$F$5000=Matchups!$H$2:$H$5000))+((Matchups!$G$2:$G$5000=$A21)*(Matchups!$H$2:$H$5000=Matchups!$F$2:$F$5000))))</f>
        <v/>
      </c>
      <c r="I21">
        <f>SUMPRODUCT((Matchups!$B$2:$B$5000=$B21)*(Matchups!$D$2:$D$5000="Regular")*((Matchups!$E$2:$E$5000=$A21)*Matchups!$F$2:$F$5000+(Matchups!$G$2:$G$5000=$A21)*Matchups!$H$2:$H$5000))</f>
        <v/>
      </c>
      <c r="J21">
        <f>SUMPRODUCT((Matchups!$B$2:$B$5000=$B21)*(Matchups!$D$2:$D$5000="Regular")*((Matchups!$E$2:$E$5000=$A21)*Matchups!$H$2:$H$5000+(Matchups!$G$2:$G$5000=$A21)*Matchups!$F$2:$F$5000))</f>
        <v/>
      </c>
      <c r="K21" s="7">
        <f>IFERROR((F21+0.5*H21)/(F21+G21+H21),"")</f>
        <v/>
      </c>
    </row>
    <row r="22">
      <c r="A22">
        <f>IF(OR($B22="",$C22=""),"",$B22&amp;"-"&amp;$C22)</f>
        <v/>
      </c>
      <c r="B22" t="n">
        <v>2026</v>
      </c>
      <c r="C22" t="inlineStr">
        <is>
          <t>HUEROELC</t>
        </is>
      </c>
      <c r="D22" t="inlineStr">
        <is>
          <t>hueroelchampion</t>
        </is>
      </c>
      <c r="F22">
        <f>SUMPRODUCT((Matchups!$B$2:$B$5000=$B22)*(Matchups!$D$2:$D$5000="Regular")*(((Matchups!$E$2:$E$5000=$A22)*(Matchups!$F$2:$F$5000&gt;Matchups!$H$2:$H$5000))+((Matchups!$G$2:$G$5000=$A22)*(Matchups!$H$2:$H$5000&gt;Matchups!$F$2:$F$5000))))</f>
        <v/>
      </c>
      <c r="G22">
        <f>SUMPRODUCT((Matchups!$B$2:$B$5000=$B22)*(Matchups!$D$2:$D$5000="Regular")*(((Matchups!$E$2:$E$5000=$A22)*(Matchups!$F$2:$F$5000&lt;Matchups!$H$2:$H$5000))+((Matchups!$G$2:$G$5000=$A22)*(Matchups!$H$2:$H$5000&lt;Matchups!$F$2:$F$5000))))</f>
        <v/>
      </c>
      <c r="H22">
        <f>SUMPRODUCT((Matchups!$B$2:$B$5000=$B22)*(Matchups!$D$2:$D$5000="Regular")*(((Matchups!$E$2:$E$5000=$A22)*(Matchups!$F$2:$F$5000=Matchups!$H$2:$H$5000))+((Matchups!$G$2:$G$5000=$A22)*(Matchups!$H$2:$H$5000=Matchups!$F$2:$F$5000))))</f>
        <v/>
      </c>
      <c r="I22">
        <f>SUMPRODUCT((Matchups!$B$2:$B$5000=$B22)*(Matchups!$D$2:$D$5000="Regular")*((Matchups!$E$2:$E$5000=$A22)*Matchups!$F$2:$F$5000+(Matchups!$G$2:$G$5000=$A22)*Matchups!$H$2:$H$5000))</f>
        <v/>
      </c>
      <c r="J22">
        <f>SUMPRODUCT((Matchups!$B$2:$B$5000=$B22)*(Matchups!$D$2:$D$5000="Regular")*((Matchups!$E$2:$E$5000=$A22)*Matchups!$H$2:$H$5000+(Matchups!$G$2:$G$5000=$A22)*Matchups!$F$2:$F$5000))</f>
        <v/>
      </c>
      <c r="K22" s="7">
        <f>IFERROR((F22+0.5*H22)/(F22+G22+H22),"")</f>
        <v/>
      </c>
    </row>
    <row r="23">
      <c r="A23">
        <f>IF(OR($B23="",$C23=""),"",$B23&amp;"-"&amp;$C23)</f>
        <v/>
      </c>
      <c r="B23" t="n">
        <v>2026</v>
      </c>
      <c r="C23" t="inlineStr">
        <is>
          <t>PITACIOC</t>
        </is>
      </c>
      <c r="D23" t="inlineStr">
        <is>
          <t>LARRY CAÑONGA</t>
        </is>
      </c>
      <c r="F23">
        <f>SUMPRODUCT((Matchups!$B$2:$B$5000=$B23)*(Matchups!$D$2:$D$5000="Regular")*(((Matchups!$E$2:$E$5000=$A23)*(Matchups!$F$2:$F$5000&gt;Matchups!$H$2:$H$5000))+((Matchups!$G$2:$G$5000=$A23)*(Matchups!$H$2:$H$5000&gt;Matchups!$F$2:$F$5000))))</f>
        <v/>
      </c>
      <c r="G23">
        <f>SUMPRODUCT((Matchups!$B$2:$B$5000=$B23)*(Matchups!$D$2:$D$5000="Regular")*(((Matchups!$E$2:$E$5000=$A23)*(Matchups!$F$2:$F$5000&lt;Matchups!$H$2:$H$5000))+((Matchups!$G$2:$G$5000=$A23)*(Matchups!$H$2:$H$5000&lt;Matchups!$F$2:$F$5000))))</f>
        <v/>
      </c>
      <c r="H23">
        <f>SUMPRODUCT((Matchups!$B$2:$B$5000=$B23)*(Matchups!$D$2:$D$5000="Regular")*(((Matchups!$E$2:$E$5000=$A23)*(Matchups!$F$2:$F$5000=Matchups!$H$2:$H$5000))+((Matchups!$G$2:$G$5000=$A23)*(Matchups!$H$2:$H$5000=Matchups!$F$2:$F$5000))))</f>
        <v/>
      </c>
      <c r="I23">
        <f>SUMPRODUCT((Matchups!$B$2:$B$5000=$B23)*(Matchups!$D$2:$D$5000="Regular")*((Matchups!$E$2:$E$5000=$A23)*Matchups!$F$2:$F$5000+(Matchups!$G$2:$G$5000=$A23)*Matchups!$H$2:$H$5000))</f>
        <v/>
      </c>
      <c r="J23">
        <f>SUMPRODUCT((Matchups!$B$2:$B$5000=$B23)*(Matchups!$D$2:$D$5000="Regular")*((Matchups!$E$2:$E$5000=$A23)*Matchups!$H$2:$H$5000+(Matchups!$G$2:$G$5000=$A23)*Matchups!$F$2:$F$5000))</f>
        <v/>
      </c>
      <c r="K23" s="7">
        <f>IFERROR((F23+0.5*H23)/(F23+G23+H23),"")</f>
        <v/>
      </c>
    </row>
    <row r="24">
      <c r="A24">
        <f>IF(OR($B24="",$C24=""),"",$B24&amp;"-"&amp;$C24)</f>
        <v/>
      </c>
      <c r="B24" t="n">
        <v>2026</v>
      </c>
      <c r="C24" t="inlineStr">
        <is>
          <t>TONYCLIF</t>
        </is>
      </c>
      <c r="D24" t="inlineStr">
        <is>
          <t>Tony clifton 🥇🥇🥇</t>
        </is>
      </c>
      <c r="F24">
        <f>SUMPRODUCT((Matchups!$B$2:$B$5000=$B24)*(Matchups!$D$2:$D$5000="Regular")*(((Matchups!$E$2:$E$5000=$A24)*(Matchups!$F$2:$F$5000&gt;Matchups!$H$2:$H$5000))+((Matchups!$G$2:$G$5000=$A24)*(Matchups!$H$2:$H$5000&gt;Matchups!$F$2:$F$5000))))</f>
        <v/>
      </c>
      <c r="G24">
        <f>SUMPRODUCT((Matchups!$B$2:$B$5000=$B24)*(Matchups!$D$2:$D$5000="Regular")*(((Matchups!$E$2:$E$5000=$A24)*(Matchups!$F$2:$F$5000&lt;Matchups!$H$2:$H$5000))+((Matchups!$G$2:$G$5000=$A24)*(Matchups!$H$2:$H$5000&lt;Matchups!$F$2:$F$5000))))</f>
        <v/>
      </c>
      <c r="H24">
        <f>SUMPRODUCT((Matchups!$B$2:$B$5000=$B24)*(Matchups!$D$2:$D$5000="Regular")*(((Matchups!$E$2:$E$5000=$A24)*(Matchups!$F$2:$F$5000=Matchups!$H$2:$H$5000))+((Matchups!$G$2:$G$5000=$A24)*(Matchups!$H$2:$H$5000=Matchups!$F$2:$F$5000))))</f>
        <v/>
      </c>
      <c r="I24">
        <f>SUMPRODUCT((Matchups!$B$2:$B$5000=$B24)*(Matchups!$D$2:$D$5000="Regular")*((Matchups!$E$2:$E$5000=$A24)*Matchups!$F$2:$F$5000+(Matchups!$G$2:$G$5000=$A24)*Matchups!$H$2:$H$5000))</f>
        <v/>
      </c>
      <c r="J24">
        <f>SUMPRODUCT((Matchups!$B$2:$B$5000=$B24)*(Matchups!$D$2:$D$5000="Regular")*((Matchups!$E$2:$E$5000=$A24)*Matchups!$H$2:$H$5000+(Matchups!$G$2:$G$5000=$A24)*Matchups!$F$2:$F$5000))</f>
        <v/>
      </c>
      <c r="K24" s="7">
        <f>IFERROR((F24+0.5*H24)/(F24+G24+H24),"")</f>
        <v/>
      </c>
    </row>
    <row r="25">
      <c r="A25">
        <f>IF(OR($B25="",$C25=""),"",$B25&amp;"-"&amp;$C25)</f>
        <v/>
      </c>
      <c r="B25" t="n">
        <v>2026</v>
      </c>
      <c r="C25" t="inlineStr">
        <is>
          <t>CALLITO</t>
        </is>
      </c>
      <c r="D25" t="inlineStr">
        <is>
          <t>Callito</t>
        </is>
      </c>
      <c r="F25">
        <f>SUMPRODUCT((Matchups!$B$2:$B$5000=$B25)*(Matchups!$D$2:$D$5000="Regular")*(((Matchups!$E$2:$E$5000=$A25)*(Matchups!$F$2:$F$5000&gt;Matchups!$H$2:$H$5000))+((Matchups!$G$2:$G$5000=$A25)*(Matchups!$H$2:$H$5000&gt;Matchups!$F$2:$F$5000))))</f>
        <v/>
      </c>
      <c r="G25">
        <f>SUMPRODUCT((Matchups!$B$2:$B$5000=$B25)*(Matchups!$D$2:$D$5000="Regular")*(((Matchups!$E$2:$E$5000=$A25)*(Matchups!$F$2:$F$5000&lt;Matchups!$H$2:$H$5000))+((Matchups!$G$2:$G$5000=$A25)*(Matchups!$H$2:$H$5000&lt;Matchups!$F$2:$F$5000))))</f>
        <v/>
      </c>
      <c r="H25">
        <f>SUMPRODUCT((Matchups!$B$2:$B$5000=$B25)*(Matchups!$D$2:$D$5000="Regular")*(((Matchups!$E$2:$E$5000=$A25)*(Matchups!$F$2:$F$5000=Matchups!$H$2:$H$5000))+((Matchups!$G$2:$G$5000=$A25)*(Matchups!$H$2:$H$5000=Matchups!$F$2:$F$5000))))</f>
        <v/>
      </c>
      <c r="I25">
        <f>SUMPRODUCT((Matchups!$B$2:$B$5000=$B25)*(Matchups!$D$2:$D$5000="Regular")*((Matchups!$E$2:$E$5000=$A25)*Matchups!$F$2:$F$5000+(Matchups!$G$2:$G$5000=$A25)*Matchups!$H$2:$H$5000))</f>
        <v/>
      </c>
      <c r="J25">
        <f>SUMPRODUCT((Matchups!$B$2:$B$5000=$B25)*(Matchups!$D$2:$D$5000="Regular")*((Matchups!$E$2:$E$5000=$A25)*Matchups!$H$2:$H$5000+(Matchups!$G$2:$G$5000=$A25)*Matchups!$F$2:$F$5000))</f>
        <v/>
      </c>
      <c r="K25" s="7">
        <f>IFERROR((F25+0.5*H25)/(F25+G25+H25),"")</f>
        <v/>
      </c>
    </row>
    <row r="26">
      <c r="A26">
        <f>IF(OR($B26="",$C26=""),"",$B26&amp;"-"&amp;$C26)</f>
        <v/>
      </c>
      <c r="B26" t="n">
        <v>2015</v>
      </c>
      <c r="C26" t="inlineStr">
        <is>
          <t>JCHAPS</t>
        </is>
      </c>
      <c r="D26" t="inlineStr">
        <is>
          <t>Los Angeles Rams 🏆</t>
        </is>
      </c>
      <c r="F26">
        <f>SUMPRODUCT((Matchups!$B$2:$B$5000=$B26)*(Matchups!$D$2:$D$5000="Regular")*(((Matchups!$E$2:$E$5000=$A26)*(Matchups!$F$2:$F$5000&gt;Matchups!$H$2:$H$5000))+((Matchups!$G$2:$G$5000=$A26)*(Matchups!$H$2:$H$5000&gt;Matchups!$F$2:$F$5000))))</f>
        <v/>
      </c>
      <c r="G26">
        <f>SUMPRODUCT((Matchups!$B$2:$B$5000=$B26)*(Matchups!$D$2:$D$5000="Regular")*(((Matchups!$E$2:$E$5000=$A26)*(Matchups!$F$2:$F$5000&lt;Matchups!$H$2:$H$5000))+((Matchups!$G$2:$G$5000=$A26)*(Matchups!$H$2:$H$5000&lt;Matchups!$F$2:$F$5000))))</f>
        <v/>
      </c>
      <c r="H26">
        <f>SUMPRODUCT((Matchups!$B$2:$B$5000=$B26)*(Matchups!$D$2:$D$5000="Regular")*(((Matchups!$E$2:$E$5000=$A26)*(Matchups!$F$2:$F$5000=Matchups!$H$2:$H$5000))+((Matchups!$G$2:$G$5000=$A26)*(Matchups!$H$2:$H$5000=Matchups!$F$2:$F$5000))))</f>
        <v/>
      </c>
      <c r="I26">
        <f>SUMPRODUCT((Matchups!$B$2:$B$5000=$B26)*(Matchups!$D$2:$D$5000="Regular")*((Matchups!$E$2:$E$5000=$A26)*Matchups!$F$2:$F$5000+(Matchups!$G$2:$G$5000=$A26)*Matchups!$H$2:$H$5000))</f>
        <v/>
      </c>
      <c r="J26">
        <f>SUMPRODUCT((Matchups!$B$2:$B$5000=$B26)*(Matchups!$D$2:$D$5000="Regular")*((Matchups!$E$2:$E$5000=$A26)*Matchups!$H$2:$H$5000+(Matchups!$G$2:$G$5000=$A26)*Matchups!$F$2:$F$5000))</f>
        <v/>
      </c>
      <c r="K26" s="7">
        <f>IFERROR((F26+0.5*H26)/(F26+G26+H26),"")</f>
        <v/>
      </c>
      <c r="L26" t="n">
        <v>1</v>
      </c>
      <c r="M26" t="inlineStr">
        <is>
          <t>Yes</t>
        </is>
      </c>
      <c r="N26" t="inlineStr">
        <is>
          <t>Champion</t>
        </is>
      </c>
    </row>
    <row r="27">
      <c r="A27">
        <f>IF(OR($B27="",$C27=""),"",$B27&amp;"-"&amp;$C27)</f>
        <v/>
      </c>
      <c r="B27" t="n">
        <v>2015</v>
      </c>
      <c r="C27" t="inlineStr">
        <is>
          <t>HUERO</t>
        </is>
      </c>
      <c r="D27" t="inlineStr">
        <is>
          <t>MISSING 60 PTS</t>
        </is>
      </c>
      <c r="F27">
        <f>SUMPRODUCT((Matchups!$B$2:$B$5000=$B27)*(Matchups!$D$2:$D$5000="Regular")*(((Matchups!$E$2:$E$5000=$A27)*(Matchups!$F$2:$F$5000&gt;Matchups!$H$2:$H$5000))+((Matchups!$G$2:$G$5000=$A27)*(Matchups!$H$2:$H$5000&gt;Matchups!$F$2:$F$5000))))</f>
        <v/>
      </c>
      <c r="G27">
        <f>SUMPRODUCT((Matchups!$B$2:$B$5000=$B27)*(Matchups!$D$2:$D$5000="Regular")*(((Matchups!$E$2:$E$5000=$A27)*(Matchups!$F$2:$F$5000&lt;Matchups!$H$2:$H$5000))+((Matchups!$G$2:$G$5000=$A27)*(Matchups!$H$2:$H$5000&lt;Matchups!$F$2:$F$5000))))</f>
        <v/>
      </c>
      <c r="H27">
        <f>SUMPRODUCT((Matchups!$B$2:$B$5000=$B27)*(Matchups!$D$2:$D$5000="Regular")*(((Matchups!$E$2:$E$5000=$A27)*(Matchups!$F$2:$F$5000=Matchups!$H$2:$H$5000))+((Matchups!$G$2:$G$5000=$A27)*(Matchups!$H$2:$H$5000=Matchups!$F$2:$F$5000))))</f>
        <v/>
      </c>
      <c r="I27">
        <f>SUMPRODUCT((Matchups!$B$2:$B$5000=$B27)*(Matchups!$D$2:$D$5000="Regular")*((Matchups!$E$2:$E$5000=$A27)*Matchups!$F$2:$F$5000+(Matchups!$G$2:$G$5000=$A27)*Matchups!$H$2:$H$5000))</f>
        <v/>
      </c>
      <c r="J27">
        <f>SUMPRODUCT((Matchups!$B$2:$B$5000=$B27)*(Matchups!$D$2:$D$5000="Regular")*((Matchups!$E$2:$E$5000=$A27)*Matchups!$H$2:$H$5000+(Matchups!$G$2:$G$5000=$A27)*Matchups!$F$2:$F$5000))</f>
        <v/>
      </c>
      <c r="K27" s="7">
        <f>IFERROR((F27+0.5*H27)/(F27+G27+H27),"")</f>
        <v/>
      </c>
      <c r="L27" t="n">
        <v>2</v>
      </c>
      <c r="M27" t="inlineStr">
        <is>
          <t>Yes</t>
        </is>
      </c>
      <c r="N27" t="inlineStr">
        <is>
          <t>Runner-Up</t>
        </is>
      </c>
    </row>
    <row r="28">
      <c r="A28">
        <f>IF(OR($B28="",$C28=""),"",$B28&amp;"-"&amp;$C28)</f>
        <v/>
      </c>
      <c r="B28" t="n">
        <v>2015</v>
      </c>
      <c r="C28" t="inlineStr">
        <is>
          <t>ISAROD</t>
        </is>
      </c>
      <c r="D28" t="inlineStr">
        <is>
          <t>Too $hort(FML)</t>
        </is>
      </c>
      <c r="F28">
        <f>SUMPRODUCT((Matchups!$B$2:$B$5000=$B28)*(Matchups!$D$2:$D$5000="Regular")*(((Matchups!$E$2:$E$5000=$A28)*(Matchups!$F$2:$F$5000&gt;Matchups!$H$2:$H$5000))+((Matchups!$G$2:$G$5000=$A28)*(Matchups!$H$2:$H$5000&gt;Matchups!$F$2:$F$5000))))</f>
        <v/>
      </c>
      <c r="G28">
        <f>SUMPRODUCT((Matchups!$B$2:$B$5000=$B28)*(Matchups!$D$2:$D$5000="Regular")*(((Matchups!$E$2:$E$5000=$A28)*(Matchups!$F$2:$F$5000&lt;Matchups!$H$2:$H$5000))+((Matchups!$G$2:$G$5000=$A28)*(Matchups!$H$2:$H$5000&lt;Matchups!$F$2:$F$5000))))</f>
        <v/>
      </c>
      <c r="H28">
        <f>SUMPRODUCT((Matchups!$B$2:$B$5000=$B28)*(Matchups!$D$2:$D$5000="Regular")*(((Matchups!$E$2:$E$5000=$A28)*(Matchups!$F$2:$F$5000=Matchups!$H$2:$H$5000))+((Matchups!$G$2:$G$5000=$A28)*(Matchups!$H$2:$H$5000=Matchups!$F$2:$F$5000))))</f>
        <v/>
      </c>
      <c r="I28">
        <f>SUMPRODUCT((Matchups!$B$2:$B$5000=$B28)*(Matchups!$D$2:$D$5000="Regular")*((Matchups!$E$2:$E$5000=$A28)*Matchups!$F$2:$F$5000+(Matchups!$G$2:$G$5000=$A28)*Matchups!$H$2:$H$5000))</f>
        <v/>
      </c>
      <c r="J28">
        <f>SUMPRODUCT((Matchups!$B$2:$B$5000=$B28)*(Matchups!$D$2:$D$5000="Regular")*((Matchups!$E$2:$E$5000=$A28)*Matchups!$H$2:$H$5000+(Matchups!$G$2:$G$5000=$A28)*Matchups!$F$2:$F$5000))</f>
        <v/>
      </c>
      <c r="K28" s="7">
        <f>IFERROR((F28+0.5*H28)/(F28+G28+H28),"")</f>
        <v/>
      </c>
      <c r="L28" t="n">
        <v>3</v>
      </c>
      <c r="M28" t="inlineStr">
        <is>
          <t>Yes</t>
        </is>
      </c>
      <c r="N28" t="inlineStr">
        <is>
          <t>Won 3rd Place Game</t>
        </is>
      </c>
    </row>
    <row r="29">
      <c r="A29">
        <f>IF(OR($B29="",$C29=""),"",$B29&amp;"-"&amp;$C29)</f>
        <v/>
      </c>
      <c r="B29" t="n">
        <v>2015</v>
      </c>
      <c r="C29" t="inlineStr">
        <is>
          <t>VARO</t>
        </is>
      </c>
      <c r="D29" t="inlineStr">
        <is>
          <t>😡Just Win Baby!!!😓</t>
        </is>
      </c>
      <c r="F29">
        <f>SUMPRODUCT((Matchups!$B$2:$B$5000=$B29)*(Matchups!$D$2:$D$5000="Regular")*(((Matchups!$E$2:$E$5000=$A29)*(Matchups!$F$2:$F$5000&gt;Matchups!$H$2:$H$5000))+((Matchups!$G$2:$G$5000=$A29)*(Matchups!$H$2:$H$5000&gt;Matchups!$F$2:$F$5000))))</f>
        <v/>
      </c>
      <c r="G29">
        <f>SUMPRODUCT((Matchups!$B$2:$B$5000=$B29)*(Matchups!$D$2:$D$5000="Regular")*(((Matchups!$E$2:$E$5000=$A29)*(Matchups!$F$2:$F$5000&lt;Matchups!$H$2:$H$5000))+((Matchups!$G$2:$G$5000=$A29)*(Matchups!$H$2:$H$5000&lt;Matchups!$F$2:$F$5000))))</f>
        <v/>
      </c>
      <c r="H29">
        <f>SUMPRODUCT((Matchups!$B$2:$B$5000=$B29)*(Matchups!$D$2:$D$5000="Regular")*(((Matchups!$E$2:$E$5000=$A29)*(Matchups!$F$2:$F$5000=Matchups!$H$2:$H$5000))+((Matchups!$G$2:$G$5000=$A29)*(Matchups!$H$2:$H$5000=Matchups!$F$2:$F$5000))))</f>
        <v/>
      </c>
      <c r="I29">
        <f>SUMPRODUCT((Matchups!$B$2:$B$5000=$B29)*(Matchups!$D$2:$D$5000="Regular")*((Matchups!$E$2:$E$5000=$A29)*Matchups!$F$2:$F$5000+(Matchups!$G$2:$G$5000=$A29)*Matchups!$H$2:$H$5000))</f>
        <v/>
      </c>
      <c r="J29">
        <f>SUMPRODUCT((Matchups!$B$2:$B$5000=$B29)*(Matchups!$D$2:$D$5000="Regular")*((Matchups!$E$2:$E$5000=$A29)*Matchups!$H$2:$H$5000+(Matchups!$G$2:$G$5000=$A29)*Matchups!$F$2:$F$5000))</f>
        <v/>
      </c>
      <c r="K29" s="7">
        <f>IFERROR((F29+0.5*H29)/(F29+G29+H29),"")</f>
        <v/>
      </c>
      <c r="L29" t="n">
        <v>4</v>
      </c>
      <c r="M29" t="inlineStr">
        <is>
          <t>Yes</t>
        </is>
      </c>
      <c r="N29" t="inlineStr">
        <is>
          <t>Lost 3rd Place Game</t>
        </is>
      </c>
    </row>
    <row r="30">
      <c r="A30">
        <f>IF(OR($B30="",$C30=""),"",$B30&amp;"-"&amp;$C30)</f>
        <v/>
      </c>
      <c r="B30" t="n">
        <v>2015</v>
      </c>
      <c r="C30" t="inlineStr">
        <is>
          <t>LDV</t>
        </is>
      </c>
      <c r="D30" t="inlineStr">
        <is>
          <t>NoTime4ThisLeague</t>
        </is>
      </c>
      <c r="F30">
        <f>SUMPRODUCT((Matchups!$B$2:$B$5000=$B30)*(Matchups!$D$2:$D$5000="Regular")*(((Matchups!$E$2:$E$5000=$A30)*(Matchups!$F$2:$F$5000&gt;Matchups!$H$2:$H$5000))+((Matchups!$G$2:$G$5000=$A30)*(Matchups!$H$2:$H$5000&gt;Matchups!$F$2:$F$5000))))</f>
        <v/>
      </c>
      <c r="G30">
        <f>SUMPRODUCT((Matchups!$B$2:$B$5000=$B30)*(Matchups!$D$2:$D$5000="Regular")*(((Matchups!$E$2:$E$5000=$A30)*(Matchups!$F$2:$F$5000&lt;Matchups!$H$2:$H$5000))+((Matchups!$G$2:$G$5000=$A30)*(Matchups!$H$2:$H$5000&lt;Matchups!$F$2:$F$5000))))</f>
        <v/>
      </c>
      <c r="H30">
        <f>SUMPRODUCT((Matchups!$B$2:$B$5000=$B30)*(Matchups!$D$2:$D$5000="Regular")*(((Matchups!$E$2:$E$5000=$A30)*(Matchups!$F$2:$F$5000=Matchups!$H$2:$H$5000))+((Matchups!$G$2:$G$5000=$A30)*(Matchups!$H$2:$H$5000=Matchups!$F$2:$F$5000))))</f>
        <v/>
      </c>
      <c r="I30">
        <f>SUMPRODUCT((Matchups!$B$2:$B$5000=$B30)*(Matchups!$D$2:$D$5000="Regular")*((Matchups!$E$2:$E$5000=$A30)*Matchups!$F$2:$F$5000+(Matchups!$G$2:$G$5000=$A30)*Matchups!$H$2:$H$5000))</f>
        <v/>
      </c>
      <c r="J30">
        <f>SUMPRODUCT((Matchups!$B$2:$B$5000=$B30)*(Matchups!$D$2:$D$5000="Regular")*((Matchups!$E$2:$E$5000=$A30)*Matchups!$H$2:$H$5000+(Matchups!$G$2:$G$5000=$A30)*Matchups!$F$2:$F$5000))</f>
        <v/>
      </c>
      <c r="K30" s="7">
        <f>IFERROR((F30+0.5*H30)/(F30+G30+H30),"")</f>
        <v/>
      </c>
      <c r="L30" t="n">
        <v>5</v>
      </c>
      <c r="M30" t="inlineStr">
        <is>
          <t>No</t>
        </is>
      </c>
      <c r="N30" t="inlineStr">
        <is>
          <t>Missed Playoffs</t>
        </is>
      </c>
    </row>
    <row r="31">
      <c r="A31">
        <f>IF(OR($B31="",$C31=""),"",$B31&amp;"-"&amp;$C31)</f>
        <v/>
      </c>
      <c r="B31" t="n">
        <v>2015</v>
      </c>
      <c r="C31" t="inlineStr">
        <is>
          <t>ABARBA</t>
        </is>
      </c>
      <c r="D31" t="inlineStr">
        <is>
          <t>I Got This</t>
        </is>
      </c>
      <c r="F31">
        <f>SUMPRODUCT((Matchups!$B$2:$B$5000=$B31)*(Matchups!$D$2:$D$5000="Regular")*(((Matchups!$E$2:$E$5000=$A31)*(Matchups!$F$2:$F$5000&gt;Matchups!$H$2:$H$5000))+((Matchups!$G$2:$G$5000=$A31)*(Matchups!$H$2:$H$5000&gt;Matchups!$F$2:$F$5000))))</f>
        <v/>
      </c>
      <c r="G31">
        <f>SUMPRODUCT((Matchups!$B$2:$B$5000=$B31)*(Matchups!$D$2:$D$5000="Regular")*(((Matchups!$E$2:$E$5000=$A31)*(Matchups!$F$2:$F$5000&lt;Matchups!$H$2:$H$5000))+((Matchups!$G$2:$G$5000=$A31)*(Matchups!$H$2:$H$5000&lt;Matchups!$F$2:$F$5000))))</f>
        <v/>
      </c>
      <c r="H31">
        <f>SUMPRODUCT((Matchups!$B$2:$B$5000=$B31)*(Matchups!$D$2:$D$5000="Regular")*(((Matchups!$E$2:$E$5000=$A31)*(Matchups!$F$2:$F$5000=Matchups!$H$2:$H$5000))+((Matchups!$G$2:$G$5000=$A31)*(Matchups!$H$2:$H$5000=Matchups!$F$2:$F$5000))))</f>
        <v/>
      </c>
      <c r="I31">
        <f>SUMPRODUCT((Matchups!$B$2:$B$5000=$B31)*(Matchups!$D$2:$D$5000="Regular")*((Matchups!$E$2:$E$5000=$A31)*Matchups!$F$2:$F$5000+(Matchups!$G$2:$G$5000=$A31)*Matchups!$H$2:$H$5000))</f>
        <v/>
      </c>
      <c r="J31">
        <f>SUMPRODUCT((Matchups!$B$2:$B$5000=$B31)*(Matchups!$D$2:$D$5000="Regular")*((Matchups!$E$2:$E$5000=$A31)*Matchups!$H$2:$H$5000+(Matchups!$G$2:$G$5000=$A31)*Matchups!$F$2:$F$5000))</f>
        <v/>
      </c>
      <c r="K31" s="7">
        <f>IFERROR((F31+0.5*H31)/(F31+G31+H31),"")</f>
        <v/>
      </c>
      <c r="L31" t="n">
        <v>6</v>
      </c>
      <c r="M31" t="inlineStr">
        <is>
          <t>No</t>
        </is>
      </c>
      <c r="N31" t="inlineStr">
        <is>
          <t>Missed Playoffs</t>
        </is>
      </c>
    </row>
    <row r="32">
      <c r="A32">
        <f>IF(OR($B32="",$C32=""),"",$B32&amp;"-"&amp;$C32)</f>
        <v/>
      </c>
      <c r="B32" t="n">
        <v>2015</v>
      </c>
      <c r="C32" t="inlineStr">
        <is>
          <t>PACO</t>
        </is>
      </c>
      <c r="D32" t="inlineStr">
        <is>
          <t>The Fridge Team</t>
        </is>
      </c>
      <c r="F32">
        <f>SUMPRODUCT((Matchups!$B$2:$B$5000=$B32)*(Matchups!$D$2:$D$5000="Regular")*(((Matchups!$E$2:$E$5000=$A32)*(Matchups!$F$2:$F$5000&gt;Matchups!$H$2:$H$5000))+((Matchups!$G$2:$G$5000=$A32)*(Matchups!$H$2:$H$5000&gt;Matchups!$F$2:$F$5000))))</f>
        <v/>
      </c>
      <c r="G32">
        <f>SUMPRODUCT((Matchups!$B$2:$B$5000=$B32)*(Matchups!$D$2:$D$5000="Regular")*(((Matchups!$E$2:$E$5000=$A32)*(Matchups!$F$2:$F$5000&lt;Matchups!$H$2:$H$5000))+((Matchups!$G$2:$G$5000=$A32)*(Matchups!$H$2:$H$5000&lt;Matchups!$F$2:$F$5000))))</f>
        <v/>
      </c>
      <c r="H32">
        <f>SUMPRODUCT((Matchups!$B$2:$B$5000=$B32)*(Matchups!$D$2:$D$5000="Regular")*(((Matchups!$E$2:$E$5000=$A32)*(Matchups!$F$2:$F$5000=Matchups!$H$2:$H$5000))+((Matchups!$G$2:$G$5000=$A32)*(Matchups!$H$2:$H$5000=Matchups!$F$2:$F$5000))))</f>
        <v/>
      </c>
      <c r="I32">
        <f>SUMPRODUCT((Matchups!$B$2:$B$5000=$B32)*(Matchups!$D$2:$D$5000="Regular")*((Matchups!$E$2:$E$5000=$A32)*Matchups!$F$2:$F$5000+(Matchups!$G$2:$G$5000=$A32)*Matchups!$H$2:$H$5000))</f>
        <v/>
      </c>
      <c r="J32">
        <f>SUMPRODUCT((Matchups!$B$2:$B$5000=$B32)*(Matchups!$D$2:$D$5000="Regular")*((Matchups!$E$2:$E$5000=$A32)*Matchups!$H$2:$H$5000+(Matchups!$G$2:$G$5000=$A32)*Matchups!$F$2:$F$5000))</f>
        <v/>
      </c>
      <c r="K32" s="7">
        <f>IFERROR((F32+0.5*H32)/(F32+G32+H32),"")</f>
        <v/>
      </c>
      <c r="L32" t="n">
        <v>7</v>
      </c>
      <c r="M32" t="inlineStr">
        <is>
          <t>No</t>
        </is>
      </c>
      <c r="N32" t="inlineStr">
        <is>
          <t>Missed Playoffs</t>
        </is>
      </c>
    </row>
    <row r="33">
      <c r="A33">
        <f>IF(OR($B33="",$C33=""),"",$B33&amp;"-"&amp;$C33)</f>
        <v/>
      </c>
      <c r="B33" t="n">
        <v>2015</v>
      </c>
      <c r="C33" t="inlineStr">
        <is>
          <t>ALEXAODE</t>
        </is>
      </c>
      <c r="D33" t="inlineStr">
        <is>
          <t>West U</t>
        </is>
      </c>
      <c r="F33">
        <f>SUMPRODUCT((Matchups!$B$2:$B$5000=$B33)*(Matchups!$D$2:$D$5000="Regular")*(((Matchups!$E$2:$E$5000=$A33)*(Matchups!$F$2:$F$5000&gt;Matchups!$H$2:$H$5000))+((Matchups!$G$2:$G$5000=$A33)*(Matchups!$H$2:$H$5000&gt;Matchups!$F$2:$F$5000))))</f>
        <v/>
      </c>
      <c r="G33">
        <f>SUMPRODUCT((Matchups!$B$2:$B$5000=$B33)*(Matchups!$D$2:$D$5000="Regular")*(((Matchups!$E$2:$E$5000=$A33)*(Matchups!$F$2:$F$5000&lt;Matchups!$H$2:$H$5000))+((Matchups!$G$2:$G$5000=$A33)*(Matchups!$H$2:$H$5000&lt;Matchups!$F$2:$F$5000))))</f>
        <v/>
      </c>
      <c r="H33">
        <f>SUMPRODUCT((Matchups!$B$2:$B$5000=$B33)*(Matchups!$D$2:$D$5000="Regular")*(((Matchups!$E$2:$E$5000=$A33)*(Matchups!$F$2:$F$5000=Matchups!$H$2:$H$5000))+((Matchups!$G$2:$G$5000=$A33)*(Matchups!$H$2:$H$5000=Matchups!$F$2:$F$5000))))</f>
        <v/>
      </c>
      <c r="I33">
        <f>SUMPRODUCT((Matchups!$B$2:$B$5000=$B33)*(Matchups!$D$2:$D$5000="Regular")*((Matchups!$E$2:$E$5000=$A33)*Matchups!$F$2:$F$5000+(Matchups!$G$2:$G$5000=$A33)*Matchups!$H$2:$H$5000))</f>
        <v/>
      </c>
      <c r="J33">
        <f>SUMPRODUCT((Matchups!$B$2:$B$5000=$B33)*(Matchups!$D$2:$D$5000="Regular")*((Matchups!$E$2:$E$5000=$A33)*Matchups!$H$2:$H$5000+(Matchups!$G$2:$G$5000=$A33)*Matchups!$F$2:$F$5000))</f>
        <v/>
      </c>
      <c r="K33" s="7">
        <f>IFERROR((F33+0.5*H33)/(F33+G33+H33),"")</f>
        <v/>
      </c>
      <c r="L33" t="n">
        <v>8</v>
      </c>
      <c r="M33" t="inlineStr">
        <is>
          <t>No</t>
        </is>
      </c>
      <c r="N33" t="inlineStr">
        <is>
          <t>Missed Playoffs</t>
        </is>
      </c>
    </row>
    <row r="34">
      <c r="A34">
        <f>IF(OR($B34="",$C34=""),"",$B34&amp;"-"&amp;$C34)</f>
        <v/>
      </c>
      <c r="B34" t="n">
        <v>2016</v>
      </c>
      <c r="C34" t="inlineStr">
        <is>
          <t>ABARBA</t>
        </is>
      </c>
      <c r="D34" t="inlineStr">
        <is>
          <t>I Got This</t>
        </is>
      </c>
      <c r="F34">
        <f>SUMPRODUCT((Matchups!$B$2:$B$5000=$B34)*(Matchups!$D$2:$D$5000="Regular")*(((Matchups!$E$2:$E$5000=$A34)*(Matchups!$F$2:$F$5000&gt;Matchups!$H$2:$H$5000))+((Matchups!$G$2:$G$5000=$A34)*(Matchups!$H$2:$H$5000&gt;Matchups!$F$2:$F$5000))))</f>
        <v/>
      </c>
      <c r="G34">
        <f>SUMPRODUCT((Matchups!$B$2:$B$5000=$B34)*(Matchups!$D$2:$D$5000="Regular")*(((Matchups!$E$2:$E$5000=$A34)*(Matchups!$F$2:$F$5000&lt;Matchups!$H$2:$H$5000))+((Matchups!$G$2:$G$5000=$A34)*(Matchups!$H$2:$H$5000&lt;Matchups!$F$2:$F$5000))))</f>
        <v/>
      </c>
      <c r="H34">
        <f>SUMPRODUCT((Matchups!$B$2:$B$5000=$B34)*(Matchups!$D$2:$D$5000="Regular")*(((Matchups!$E$2:$E$5000=$A34)*(Matchups!$F$2:$F$5000=Matchups!$H$2:$H$5000))+((Matchups!$G$2:$G$5000=$A34)*(Matchups!$H$2:$H$5000=Matchups!$F$2:$F$5000))))</f>
        <v/>
      </c>
      <c r="I34">
        <f>SUMPRODUCT((Matchups!$B$2:$B$5000=$B34)*(Matchups!$D$2:$D$5000="Regular")*((Matchups!$E$2:$E$5000=$A34)*Matchups!$F$2:$F$5000+(Matchups!$G$2:$G$5000=$A34)*Matchups!$H$2:$H$5000))</f>
        <v/>
      </c>
      <c r="J34">
        <f>SUMPRODUCT((Matchups!$B$2:$B$5000=$B34)*(Matchups!$D$2:$D$5000="Regular")*((Matchups!$E$2:$E$5000=$A34)*Matchups!$H$2:$H$5000+(Matchups!$G$2:$G$5000=$A34)*Matchups!$F$2:$F$5000))</f>
        <v/>
      </c>
      <c r="K34" s="7">
        <f>IFERROR((F34+0.5*H34)/(F34+G34+H34),"")</f>
        <v/>
      </c>
      <c r="L34" t="n">
        <v>1</v>
      </c>
      <c r="M34" t="inlineStr">
        <is>
          <t>Yes</t>
        </is>
      </c>
      <c r="N34" t="inlineStr">
        <is>
          <t>Champion</t>
        </is>
      </c>
    </row>
    <row r="35">
      <c r="A35">
        <f>IF(OR($B35="",$C35=""),"",$B35&amp;"-"&amp;$C35)</f>
        <v/>
      </c>
      <c r="B35" t="n">
        <v>2016</v>
      </c>
      <c r="C35" t="inlineStr">
        <is>
          <t>PACO</t>
        </is>
      </c>
      <c r="D35" t="inlineStr">
        <is>
          <t>boogaloo shrimp</t>
        </is>
      </c>
      <c r="F35">
        <f>SUMPRODUCT((Matchups!$B$2:$B$5000=$B35)*(Matchups!$D$2:$D$5000="Regular")*(((Matchups!$E$2:$E$5000=$A35)*(Matchups!$F$2:$F$5000&gt;Matchups!$H$2:$H$5000))+((Matchups!$G$2:$G$5000=$A35)*(Matchups!$H$2:$H$5000&gt;Matchups!$F$2:$F$5000))))</f>
        <v/>
      </c>
      <c r="G35">
        <f>SUMPRODUCT((Matchups!$B$2:$B$5000=$B35)*(Matchups!$D$2:$D$5000="Regular")*(((Matchups!$E$2:$E$5000=$A35)*(Matchups!$F$2:$F$5000&lt;Matchups!$H$2:$H$5000))+((Matchups!$G$2:$G$5000=$A35)*(Matchups!$H$2:$H$5000&lt;Matchups!$F$2:$F$5000))))</f>
        <v/>
      </c>
      <c r="H35">
        <f>SUMPRODUCT((Matchups!$B$2:$B$5000=$B35)*(Matchups!$D$2:$D$5000="Regular")*(((Matchups!$E$2:$E$5000=$A35)*(Matchups!$F$2:$F$5000=Matchups!$H$2:$H$5000))+((Matchups!$G$2:$G$5000=$A35)*(Matchups!$H$2:$H$5000=Matchups!$F$2:$F$5000))))</f>
        <v/>
      </c>
      <c r="I35">
        <f>SUMPRODUCT((Matchups!$B$2:$B$5000=$B35)*(Matchups!$D$2:$D$5000="Regular")*((Matchups!$E$2:$E$5000=$A35)*Matchups!$F$2:$F$5000+(Matchups!$G$2:$G$5000=$A35)*Matchups!$H$2:$H$5000))</f>
        <v/>
      </c>
      <c r="J35">
        <f>SUMPRODUCT((Matchups!$B$2:$B$5000=$B35)*(Matchups!$D$2:$D$5000="Regular")*((Matchups!$E$2:$E$5000=$A35)*Matchups!$H$2:$H$5000+(Matchups!$G$2:$G$5000=$A35)*Matchups!$F$2:$F$5000))</f>
        <v/>
      </c>
      <c r="K35" s="7">
        <f>IFERROR((F35+0.5*H35)/(F35+G35+H35),"")</f>
        <v/>
      </c>
      <c r="L35" t="n">
        <v>2</v>
      </c>
      <c r="M35" t="inlineStr">
        <is>
          <t>Yes</t>
        </is>
      </c>
      <c r="N35" t="inlineStr">
        <is>
          <t>Runner-Up</t>
        </is>
      </c>
    </row>
    <row r="36">
      <c r="A36">
        <f>IF(OR($B36="",$C36=""),"",$B36&amp;"-"&amp;$C36)</f>
        <v/>
      </c>
      <c r="B36" t="n">
        <v>2016</v>
      </c>
      <c r="C36" t="inlineStr">
        <is>
          <t>PEPSALFA</t>
        </is>
      </c>
      <c r="D36" t="inlineStr">
        <is>
          <t>Tu Papis😎 Team</t>
        </is>
      </c>
      <c r="F36">
        <f>SUMPRODUCT((Matchups!$B$2:$B$5000=$B36)*(Matchups!$D$2:$D$5000="Regular")*(((Matchups!$E$2:$E$5000=$A36)*(Matchups!$F$2:$F$5000&gt;Matchups!$H$2:$H$5000))+((Matchups!$G$2:$G$5000=$A36)*(Matchups!$H$2:$H$5000&gt;Matchups!$F$2:$F$5000))))</f>
        <v/>
      </c>
      <c r="G36">
        <f>SUMPRODUCT((Matchups!$B$2:$B$5000=$B36)*(Matchups!$D$2:$D$5000="Regular")*(((Matchups!$E$2:$E$5000=$A36)*(Matchups!$F$2:$F$5000&lt;Matchups!$H$2:$H$5000))+((Matchups!$G$2:$G$5000=$A36)*(Matchups!$H$2:$H$5000&lt;Matchups!$F$2:$F$5000))))</f>
        <v/>
      </c>
      <c r="H36">
        <f>SUMPRODUCT((Matchups!$B$2:$B$5000=$B36)*(Matchups!$D$2:$D$5000="Regular")*(((Matchups!$E$2:$E$5000=$A36)*(Matchups!$F$2:$F$5000=Matchups!$H$2:$H$5000))+((Matchups!$G$2:$G$5000=$A36)*(Matchups!$H$2:$H$5000=Matchups!$F$2:$F$5000))))</f>
        <v/>
      </c>
      <c r="I36">
        <f>SUMPRODUCT((Matchups!$B$2:$B$5000=$B36)*(Matchups!$D$2:$D$5000="Regular")*((Matchups!$E$2:$E$5000=$A36)*Matchups!$F$2:$F$5000+(Matchups!$G$2:$G$5000=$A36)*Matchups!$H$2:$H$5000))</f>
        <v/>
      </c>
      <c r="J36">
        <f>SUMPRODUCT((Matchups!$B$2:$B$5000=$B36)*(Matchups!$D$2:$D$5000="Regular")*((Matchups!$E$2:$E$5000=$A36)*Matchups!$H$2:$H$5000+(Matchups!$G$2:$G$5000=$A36)*Matchups!$F$2:$F$5000))</f>
        <v/>
      </c>
      <c r="K36" s="7">
        <f>IFERROR((F36+0.5*H36)/(F36+G36+H36),"")</f>
        <v/>
      </c>
      <c r="L36" t="n">
        <v>3</v>
      </c>
      <c r="M36" t="inlineStr">
        <is>
          <t>Yes</t>
        </is>
      </c>
      <c r="N36" t="inlineStr">
        <is>
          <t>Won 3rd Place Game</t>
        </is>
      </c>
    </row>
    <row r="37">
      <c r="A37">
        <f>IF(OR($B37="",$C37=""),"",$B37&amp;"-"&amp;$C37)</f>
        <v/>
      </c>
      <c r="B37" t="n">
        <v>2016</v>
      </c>
      <c r="C37" t="inlineStr">
        <is>
          <t>HUERO</t>
        </is>
      </c>
      <c r="D37" t="inlineStr">
        <is>
          <t>ALL I DO IS WIN !!!</t>
        </is>
      </c>
      <c r="F37">
        <f>SUMPRODUCT((Matchups!$B$2:$B$5000=$B37)*(Matchups!$D$2:$D$5000="Regular")*(((Matchups!$E$2:$E$5000=$A37)*(Matchups!$F$2:$F$5000&gt;Matchups!$H$2:$H$5000))+((Matchups!$G$2:$G$5000=$A37)*(Matchups!$H$2:$H$5000&gt;Matchups!$F$2:$F$5000))))</f>
        <v/>
      </c>
      <c r="G37">
        <f>SUMPRODUCT((Matchups!$B$2:$B$5000=$B37)*(Matchups!$D$2:$D$5000="Regular")*(((Matchups!$E$2:$E$5000=$A37)*(Matchups!$F$2:$F$5000&lt;Matchups!$H$2:$H$5000))+((Matchups!$G$2:$G$5000=$A37)*(Matchups!$H$2:$H$5000&lt;Matchups!$F$2:$F$5000))))</f>
        <v/>
      </c>
      <c r="H37">
        <f>SUMPRODUCT((Matchups!$B$2:$B$5000=$B37)*(Matchups!$D$2:$D$5000="Regular")*(((Matchups!$E$2:$E$5000=$A37)*(Matchups!$F$2:$F$5000=Matchups!$H$2:$H$5000))+((Matchups!$G$2:$G$5000=$A37)*(Matchups!$H$2:$H$5000=Matchups!$F$2:$F$5000))))</f>
        <v/>
      </c>
      <c r="I37">
        <f>SUMPRODUCT((Matchups!$B$2:$B$5000=$B37)*(Matchups!$D$2:$D$5000="Regular")*((Matchups!$E$2:$E$5000=$A37)*Matchups!$F$2:$F$5000+(Matchups!$G$2:$G$5000=$A37)*Matchups!$H$2:$H$5000))</f>
        <v/>
      </c>
      <c r="J37">
        <f>SUMPRODUCT((Matchups!$B$2:$B$5000=$B37)*(Matchups!$D$2:$D$5000="Regular")*((Matchups!$E$2:$E$5000=$A37)*Matchups!$H$2:$H$5000+(Matchups!$G$2:$G$5000=$A37)*Matchups!$F$2:$F$5000))</f>
        <v/>
      </c>
      <c r="K37" s="7">
        <f>IFERROR((F37+0.5*H37)/(F37+G37+H37),"")</f>
        <v/>
      </c>
      <c r="L37" t="n">
        <v>4</v>
      </c>
      <c r="M37" t="inlineStr">
        <is>
          <t>Yes</t>
        </is>
      </c>
      <c r="N37" t="inlineStr">
        <is>
          <t>Lost 3rd Place Game</t>
        </is>
      </c>
    </row>
    <row r="38">
      <c r="A38">
        <f>IF(OR($B38="",$C38=""),"",$B38&amp;"-"&amp;$C38)</f>
        <v/>
      </c>
      <c r="B38" t="n">
        <v>2016</v>
      </c>
      <c r="C38" t="inlineStr">
        <is>
          <t>JCHAPS</t>
        </is>
      </c>
      <c r="D38" t="inlineStr">
        <is>
          <t>Los Angeles Rams 🏆</t>
        </is>
      </c>
      <c r="F38">
        <f>SUMPRODUCT((Matchups!$B$2:$B$5000=$B38)*(Matchups!$D$2:$D$5000="Regular")*(((Matchups!$E$2:$E$5000=$A38)*(Matchups!$F$2:$F$5000&gt;Matchups!$H$2:$H$5000))+((Matchups!$G$2:$G$5000=$A38)*(Matchups!$H$2:$H$5000&gt;Matchups!$F$2:$F$5000))))</f>
        <v/>
      </c>
      <c r="G38">
        <f>SUMPRODUCT((Matchups!$B$2:$B$5000=$B38)*(Matchups!$D$2:$D$5000="Regular")*(((Matchups!$E$2:$E$5000=$A38)*(Matchups!$F$2:$F$5000&lt;Matchups!$H$2:$H$5000))+((Matchups!$G$2:$G$5000=$A38)*(Matchups!$H$2:$H$5000&lt;Matchups!$F$2:$F$5000))))</f>
        <v/>
      </c>
      <c r="H38">
        <f>SUMPRODUCT((Matchups!$B$2:$B$5000=$B38)*(Matchups!$D$2:$D$5000="Regular")*(((Matchups!$E$2:$E$5000=$A38)*(Matchups!$F$2:$F$5000=Matchups!$H$2:$H$5000))+((Matchups!$G$2:$G$5000=$A38)*(Matchups!$H$2:$H$5000=Matchups!$F$2:$F$5000))))</f>
        <v/>
      </c>
      <c r="I38">
        <f>SUMPRODUCT((Matchups!$B$2:$B$5000=$B38)*(Matchups!$D$2:$D$5000="Regular")*((Matchups!$E$2:$E$5000=$A38)*Matchups!$F$2:$F$5000+(Matchups!$G$2:$G$5000=$A38)*Matchups!$H$2:$H$5000))</f>
        <v/>
      </c>
      <c r="J38">
        <f>SUMPRODUCT((Matchups!$B$2:$B$5000=$B38)*(Matchups!$D$2:$D$5000="Regular")*((Matchups!$E$2:$E$5000=$A38)*Matchups!$H$2:$H$5000+(Matchups!$G$2:$G$5000=$A38)*Matchups!$F$2:$F$5000))</f>
        <v/>
      </c>
      <c r="K38" s="7">
        <f>IFERROR((F38+0.5*H38)/(F38+G38+H38),"")</f>
        <v/>
      </c>
      <c r="L38" t="n">
        <v>5</v>
      </c>
      <c r="M38" t="inlineStr">
        <is>
          <t>Yes</t>
        </is>
      </c>
      <c r="N38" t="inlineStr">
        <is>
          <t>Lost Wildcard/1st Round</t>
        </is>
      </c>
    </row>
    <row r="39">
      <c r="A39">
        <f>IF(OR($B39="",$C39=""),"",$B39&amp;"-"&amp;$C39)</f>
        <v/>
      </c>
      <c r="B39" t="n">
        <v>2016</v>
      </c>
      <c r="C39" t="inlineStr">
        <is>
          <t>TONYCLIF</t>
        </is>
      </c>
      <c r="D39" t="inlineStr">
        <is>
          <t>Big Pun</t>
        </is>
      </c>
      <c r="F39">
        <f>SUMPRODUCT((Matchups!$B$2:$B$5000=$B39)*(Matchups!$D$2:$D$5000="Regular")*(((Matchups!$E$2:$E$5000=$A39)*(Matchups!$F$2:$F$5000&gt;Matchups!$H$2:$H$5000))+((Matchups!$G$2:$G$5000=$A39)*(Matchups!$H$2:$H$5000&gt;Matchups!$F$2:$F$5000))))</f>
        <v/>
      </c>
      <c r="G39">
        <f>SUMPRODUCT((Matchups!$B$2:$B$5000=$B39)*(Matchups!$D$2:$D$5000="Regular")*(((Matchups!$E$2:$E$5000=$A39)*(Matchups!$F$2:$F$5000&lt;Matchups!$H$2:$H$5000))+((Matchups!$G$2:$G$5000=$A39)*(Matchups!$H$2:$H$5000&lt;Matchups!$F$2:$F$5000))))</f>
        <v/>
      </c>
      <c r="H39">
        <f>SUMPRODUCT((Matchups!$B$2:$B$5000=$B39)*(Matchups!$D$2:$D$5000="Regular")*(((Matchups!$E$2:$E$5000=$A39)*(Matchups!$F$2:$F$5000=Matchups!$H$2:$H$5000))+((Matchups!$G$2:$G$5000=$A39)*(Matchups!$H$2:$H$5000=Matchups!$F$2:$F$5000))))</f>
        <v/>
      </c>
      <c r="I39">
        <f>SUMPRODUCT((Matchups!$B$2:$B$5000=$B39)*(Matchups!$D$2:$D$5000="Regular")*((Matchups!$E$2:$E$5000=$A39)*Matchups!$F$2:$F$5000+(Matchups!$G$2:$G$5000=$A39)*Matchups!$H$2:$H$5000))</f>
        <v/>
      </c>
      <c r="J39">
        <f>SUMPRODUCT((Matchups!$B$2:$B$5000=$B39)*(Matchups!$D$2:$D$5000="Regular")*((Matchups!$E$2:$E$5000=$A39)*Matchups!$H$2:$H$5000+(Matchups!$G$2:$G$5000=$A39)*Matchups!$F$2:$F$5000))</f>
        <v/>
      </c>
      <c r="K39" s="7">
        <f>IFERROR((F39+0.5*H39)/(F39+G39+H39),"")</f>
        <v/>
      </c>
      <c r="L39" t="n">
        <v>6</v>
      </c>
      <c r="M39" t="inlineStr">
        <is>
          <t>Yes</t>
        </is>
      </c>
      <c r="N39" t="inlineStr">
        <is>
          <t>Lost Wildcard/1st Round</t>
        </is>
      </c>
    </row>
    <row r="40">
      <c r="A40">
        <f>IF(OR($B40="",$C40=""),"",$B40&amp;"-"&amp;$C40)</f>
        <v/>
      </c>
      <c r="B40" t="n">
        <v>2016</v>
      </c>
      <c r="C40" t="inlineStr">
        <is>
          <t>ALEXAODE</t>
        </is>
      </c>
      <c r="D40" t="inlineStr">
        <is>
          <t>West U</t>
        </is>
      </c>
      <c r="F40">
        <f>SUMPRODUCT((Matchups!$B$2:$B$5000=$B40)*(Matchups!$D$2:$D$5000="Regular")*(((Matchups!$E$2:$E$5000=$A40)*(Matchups!$F$2:$F$5000&gt;Matchups!$H$2:$H$5000))+((Matchups!$G$2:$G$5000=$A40)*(Matchups!$H$2:$H$5000&gt;Matchups!$F$2:$F$5000))))</f>
        <v/>
      </c>
      <c r="G40">
        <f>SUMPRODUCT((Matchups!$B$2:$B$5000=$B40)*(Matchups!$D$2:$D$5000="Regular")*(((Matchups!$E$2:$E$5000=$A40)*(Matchups!$F$2:$F$5000&lt;Matchups!$H$2:$H$5000))+((Matchups!$G$2:$G$5000=$A40)*(Matchups!$H$2:$H$5000&lt;Matchups!$F$2:$F$5000))))</f>
        <v/>
      </c>
      <c r="H40">
        <f>SUMPRODUCT((Matchups!$B$2:$B$5000=$B40)*(Matchups!$D$2:$D$5000="Regular")*(((Matchups!$E$2:$E$5000=$A40)*(Matchups!$F$2:$F$5000=Matchups!$H$2:$H$5000))+((Matchups!$G$2:$G$5000=$A40)*(Matchups!$H$2:$H$5000=Matchups!$F$2:$F$5000))))</f>
        <v/>
      </c>
      <c r="I40">
        <f>SUMPRODUCT((Matchups!$B$2:$B$5000=$B40)*(Matchups!$D$2:$D$5000="Regular")*((Matchups!$E$2:$E$5000=$A40)*Matchups!$F$2:$F$5000+(Matchups!$G$2:$G$5000=$A40)*Matchups!$H$2:$H$5000))</f>
        <v/>
      </c>
      <c r="J40">
        <f>SUMPRODUCT((Matchups!$B$2:$B$5000=$B40)*(Matchups!$D$2:$D$5000="Regular")*((Matchups!$E$2:$E$5000=$A40)*Matchups!$H$2:$H$5000+(Matchups!$G$2:$G$5000=$A40)*Matchups!$F$2:$F$5000))</f>
        <v/>
      </c>
      <c r="K40" s="7">
        <f>IFERROR((F40+0.5*H40)/(F40+G40+H40),"")</f>
        <v/>
      </c>
      <c r="L40" t="n">
        <v>7</v>
      </c>
      <c r="M40" t="inlineStr">
        <is>
          <t>No</t>
        </is>
      </c>
      <c r="N40" t="inlineStr">
        <is>
          <t>Missed Playoffs</t>
        </is>
      </c>
    </row>
    <row r="41">
      <c r="A41">
        <f>IF(OR($B41="",$C41=""),"",$B41&amp;"-"&amp;$C41)</f>
        <v/>
      </c>
      <c r="B41" t="n">
        <v>2016</v>
      </c>
      <c r="C41" t="inlineStr">
        <is>
          <t>VARO</t>
        </is>
      </c>
      <c r="D41" t="inlineStr">
        <is>
          <t>JUST WIN BABY!!!</t>
        </is>
      </c>
      <c r="F41">
        <f>SUMPRODUCT((Matchups!$B$2:$B$5000=$B41)*(Matchups!$D$2:$D$5000="Regular")*(((Matchups!$E$2:$E$5000=$A41)*(Matchups!$F$2:$F$5000&gt;Matchups!$H$2:$H$5000))+((Matchups!$G$2:$G$5000=$A41)*(Matchups!$H$2:$H$5000&gt;Matchups!$F$2:$F$5000))))</f>
        <v/>
      </c>
      <c r="G41">
        <f>SUMPRODUCT((Matchups!$B$2:$B$5000=$B41)*(Matchups!$D$2:$D$5000="Regular")*(((Matchups!$E$2:$E$5000=$A41)*(Matchups!$F$2:$F$5000&lt;Matchups!$H$2:$H$5000))+((Matchups!$G$2:$G$5000=$A41)*(Matchups!$H$2:$H$5000&lt;Matchups!$F$2:$F$5000))))</f>
        <v/>
      </c>
      <c r="H41">
        <f>SUMPRODUCT((Matchups!$B$2:$B$5000=$B41)*(Matchups!$D$2:$D$5000="Regular")*(((Matchups!$E$2:$E$5000=$A41)*(Matchups!$F$2:$F$5000=Matchups!$H$2:$H$5000))+((Matchups!$G$2:$G$5000=$A41)*(Matchups!$H$2:$H$5000=Matchups!$F$2:$F$5000))))</f>
        <v/>
      </c>
      <c r="I41">
        <f>SUMPRODUCT((Matchups!$B$2:$B$5000=$B41)*(Matchups!$D$2:$D$5000="Regular")*((Matchups!$E$2:$E$5000=$A41)*Matchups!$F$2:$F$5000+(Matchups!$G$2:$G$5000=$A41)*Matchups!$H$2:$H$5000))</f>
        <v/>
      </c>
      <c r="J41">
        <f>SUMPRODUCT((Matchups!$B$2:$B$5000=$B41)*(Matchups!$D$2:$D$5000="Regular")*((Matchups!$E$2:$E$5000=$A41)*Matchups!$H$2:$H$5000+(Matchups!$G$2:$G$5000=$A41)*Matchups!$F$2:$F$5000))</f>
        <v/>
      </c>
      <c r="K41" s="7">
        <f>IFERROR((F41+0.5*H41)/(F41+G41+H41),"")</f>
        <v/>
      </c>
      <c r="L41" t="n">
        <v>8</v>
      </c>
      <c r="M41" t="inlineStr">
        <is>
          <t>No</t>
        </is>
      </c>
      <c r="N41" t="inlineStr">
        <is>
          <t>Missed Playoffs</t>
        </is>
      </c>
    </row>
    <row r="42">
      <c r="A42">
        <f>IF(OR($B42="",$C42=""),"",$B42&amp;"-"&amp;$C42)</f>
        <v/>
      </c>
      <c r="B42" t="n">
        <v>2016</v>
      </c>
      <c r="C42" t="inlineStr">
        <is>
          <t>LDV</t>
        </is>
      </c>
      <c r="D42" t="inlineStr">
        <is>
          <t>fuckthisFFL</t>
        </is>
      </c>
      <c r="F42">
        <f>SUMPRODUCT((Matchups!$B$2:$B$5000=$B42)*(Matchups!$D$2:$D$5000="Regular")*(((Matchups!$E$2:$E$5000=$A42)*(Matchups!$F$2:$F$5000&gt;Matchups!$H$2:$H$5000))+((Matchups!$G$2:$G$5000=$A42)*(Matchups!$H$2:$H$5000&gt;Matchups!$F$2:$F$5000))))</f>
        <v/>
      </c>
      <c r="G42">
        <f>SUMPRODUCT((Matchups!$B$2:$B$5000=$B42)*(Matchups!$D$2:$D$5000="Regular")*(((Matchups!$E$2:$E$5000=$A42)*(Matchups!$F$2:$F$5000&lt;Matchups!$H$2:$H$5000))+((Matchups!$G$2:$G$5000=$A42)*(Matchups!$H$2:$H$5000&lt;Matchups!$F$2:$F$5000))))</f>
        <v/>
      </c>
      <c r="H42">
        <f>SUMPRODUCT((Matchups!$B$2:$B$5000=$B42)*(Matchups!$D$2:$D$5000="Regular")*(((Matchups!$E$2:$E$5000=$A42)*(Matchups!$F$2:$F$5000=Matchups!$H$2:$H$5000))+((Matchups!$G$2:$G$5000=$A42)*(Matchups!$H$2:$H$5000=Matchups!$F$2:$F$5000))))</f>
        <v/>
      </c>
      <c r="I42">
        <f>SUMPRODUCT((Matchups!$B$2:$B$5000=$B42)*(Matchups!$D$2:$D$5000="Regular")*((Matchups!$E$2:$E$5000=$A42)*Matchups!$F$2:$F$5000+(Matchups!$G$2:$G$5000=$A42)*Matchups!$H$2:$H$5000))</f>
        <v/>
      </c>
      <c r="J42">
        <f>SUMPRODUCT((Matchups!$B$2:$B$5000=$B42)*(Matchups!$D$2:$D$5000="Regular")*((Matchups!$E$2:$E$5000=$A42)*Matchups!$H$2:$H$5000+(Matchups!$G$2:$G$5000=$A42)*Matchups!$F$2:$F$5000))</f>
        <v/>
      </c>
      <c r="K42" s="7">
        <f>IFERROR((F42+0.5*H42)/(F42+G42+H42),"")</f>
        <v/>
      </c>
      <c r="L42" t="n">
        <v>9</v>
      </c>
      <c r="M42" t="inlineStr">
        <is>
          <t>No</t>
        </is>
      </c>
      <c r="N42" t="inlineStr">
        <is>
          <t>Missed Playoffs</t>
        </is>
      </c>
    </row>
    <row r="43">
      <c r="A43">
        <f>IF(OR($B43="",$C43=""),"",$B43&amp;"-"&amp;$C43)</f>
        <v/>
      </c>
      <c r="B43" t="n">
        <v>2016</v>
      </c>
      <c r="C43" t="inlineStr">
        <is>
          <t>ISAROD</t>
        </is>
      </c>
      <c r="D43" t="inlineStr">
        <is>
          <t>Too $hort(FML)</t>
        </is>
      </c>
      <c r="F43">
        <f>SUMPRODUCT((Matchups!$B$2:$B$5000=$B43)*(Matchups!$D$2:$D$5000="Regular")*(((Matchups!$E$2:$E$5000=$A43)*(Matchups!$F$2:$F$5000&gt;Matchups!$H$2:$H$5000))+((Matchups!$G$2:$G$5000=$A43)*(Matchups!$H$2:$H$5000&gt;Matchups!$F$2:$F$5000))))</f>
        <v/>
      </c>
      <c r="G43">
        <f>SUMPRODUCT((Matchups!$B$2:$B$5000=$B43)*(Matchups!$D$2:$D$5000="Regular")*(((Matchups!$E$2:$E$5000=$A43)*(Matchups!$F$2:$F$5000&lt;Matchups!$H$2:$H$5000))+((Matchups!$G$2:$G$5000=$A43)*(Matchups!$H$2:$H$5000&lt;Matchups!$F$2:$F$5000))))</f>
        <v/>
      </c>
      <c r="H43">
        <f>SUMPRODUCT((Matchups!$B$2:$B$5000=$B43)*(Matchups!$D$2:$D$5000="Regular")*(((Matchups!$E$2:$E$5000=$A43)*(Matchups!$F$2:$F$5000=Matchups!$H$2:$H$5000))+((Matchups!$G$2:$G$5000=$A43)*(Matchups!$H$2:$H$5000=Matchups!$F$2:$F$5000))))</f>
        <v/>
      </c>
      <c r="I43">
        <f>SUMPRODUCT((Matchups!$B$2:$B$5000=$B43)*(Matchups!$D$2:$D$5000="Regular")*((Matchups!$E$2:$E$5000=$A43)*Matchups!$F$2:$F$5000+(Matchups!$G$2:$G$5000=$A43)*Matchups!$H$2:$H$5000))</f>
        <v/>
      </c>
      <c r="J43">
        <f>SUMPRODUCT((Matchups!$B$2:$B$5000=$B43)*(Matchups!$D$2:$D$5000="Regular")*((Matchups!$E$2:$E$5000=$A43)*Matchups!$H$2:$H$5000+(Matchups!$G$2:$G$5000=$A43)*Matchups!$F$2:$F$5000))</f>
        <v/>
      </c>
      <c r="K43" s="7">
        <f>IFERROR((F43+0.5*H43)/(F43+G43+H43),"")</f>
        <v/>
      </c>
      <c r="L43" t="n">
        <v>10</v>
      </c>
      <c r="M43" t="inlineStr">
        <is>
          <t>No</t>
        </is>
      </c>
      <c r="N43" t="inlineStr">
        <is>
          <t>Missed Playoffs</t>
        </is>
      </c>
    </row>
    <row r="44">
      <c r="A44">
        <f>IF(OR($B44="",$C44=""),"",$B44&amp;"-"&amp;$C44)</f>
        <v/>
      </c>
      <c r="B44" t="n">
        <v>2016</v>
      </c>
      <c r="C44" t="inlineStr">
        <is>
          <t>EMAN</t>
        </is>
      </c>
      <c r="D44" t="inlineStr">
        <is>
          <t>E - Man</t>
        </is>
      </c>
      <c r="F44">
        <f>SUMPRODUCT((Matchups!$B$2:$B$5000=$B44)*(Matchups!$D$2:$D$5000="Regular")*(((Matchups!$E$2:$E$5000=$A44)*(Matchups!$F$2:$F$5000&gt;Matchups!$H$2:$H$5000))+((Matchups!$G$2:$G$5000=$A44)*(Matchups!$H$2:$H$5000&gt;Matchups!$F$2:$F$5000))))</f>
        <v/>
      </c>
      <c r="G44">
        <f>SUMPRODUCT((Matchups!$B$2:$B$5000=$B44)*(Matchups!$D$2:$D$5000="Regular")*(((Matchups!$E$2:$E$5000=$A44)*(Matchups!$F$2:$F$5000&lt;Matchups!$H$2:$H$5000))+((Matchups!$G$2:$G$5000=$A44)*(Matchups!$H$2:$H$5000&lt;Matchups!$F$2:$F$5000))))</f>
        <v/>
      </c>
      <c r="H44">
        <f>SUMPRODUCT((Matchups!$B$2:$B$5000=$B44)*(Matchups!$D$2:$D$5000="Regular")*(((Matchups!$E$2:$E$5000=$A44)*(Matchups!$F$2:$F$5000=Matchups!$H$2:$H$5000))+((Matchups!$G$2:$G$5000=$A44)*(Matchups!$H$2:$H$5000=Matchups!$F$2:$F$5000))))</f>
        <v/>
      </c>
      <c r="I44">
        <f>SUMPRODUCT((Matchups!$B$2:$B$5000=$B44)*(Matchups!$D$2:$D$5000="Regular")*((Matchups!$E$2:$E$5000=$A44)*Matchups!$F$2:$F$5000+(Matchups!$G$2:$G$5000=$A44)*Matchups!$H$2:$H$5000))</f>
        <v/>
      </c>
      <c r="J44">
        <f>SUMPRODUCT((Matchups!$B$2:$B$5000=$B44)*(Matchups!$D$2:$D$5000="Regular")*((Matchups!$E$2:$E$5000=$A44)*Matchups!$H$2:$H$5000+(Matchups!$G$2:$G$5000=$A44)*Matchups!$F$2:$F$5000))</f>
        <v/>
      </c>
      <c r="K44" s="7">
        <f>IFERROR((F44+0.5*H44)/(F44+G44+H44),"")</f>
        <v/>
      </c>
      <c r="L44" t="n">
        <v>11</v>
      </c>
      <c r="M44" t="inlineStr">
        <is>
          <t>No</t>
        </is>
      </c>
      <c r="N44" t="inlineStr">
        <is>
          <t>Missed Playoffs</t>
        </is>
      </c>
    </row>
    <row r="45">
      <c r="A45">
        <f>IF(OR($B45="",$C45=""),"",$B45&amp;"-"&amp;$C45)</f>
        <v/>
      </c>
      <c r="B45" t="n">
        <v>2017</v>
      </c>
      <c r="C45" t="inlineStr">
        <is>
          <t>PACO</t>
        </is>
      </c>
      <c r="D45" t="inlineStr">
        <is>
          <t>boogaloo shrimp</t>
        </is>
      </c>
      <c r="F45">
        <f>SUMPRODUCT((Matchups!$B$2:$B$5000=$B45)*(Matchups!$D$2:$D$5000="Regular")*(((Matchups!$E$2:$E$5000=$A45)*(Matchups!$F$2:$F$5000&gt;Matchups!$H$2:$H$5000))+((Matchups!$G$2:$G$5000=$A45)*(Matchups!$H$2:$H$5000&gt;Matchups!$F$2:$F$5000))))</f>
        <v/>
      </c>
      <c r="G45">
        <f>SUMPRODUCT((Matchups!$B$2:$B$5000=$B45)*(Matchups!$D$2:$D$5000="Regular")*(((Matchups!$E$2:$E$5000=$A45)*(Matchups!$F$2:$F$5000&lt;Matchups!$H$2:$H$5000))+((Matchups!$G$2:$G$5000=$A45)*(Matchups!$H$2:$H$5000&lt;Matchups!$F$2:$F$5000))))</f>
        <v/>
      </c>
      <c r="H45">
        <f>SUMPRODUCT((Matchups!$B$2:$B$5000=$B45)*(Matchups!$D$2:$D$5000="Regular")*(((Matchups!$E$2:$E$5000=$A45)*(Matchups!$F$2:$F$5000=Matchups!$H$2:$H$5000))+((Matchups!$G$2:$G$5000=$A45)*(Matchups!$H$2:$H$5000=Matchups!$F$2:$F$5000))))</f>
        <v/>
      </c>
      <c r="I45">
        <f>SUMPRODUCT((Matchups!$B$2:$B$5000=$B45)*(Matchups!$D$2:$D$5000="Regular")*((Matchups!$E$2:$E$5000=$A45)*Matchups!$F$2:$F$5000+(Matchups!$G$2:$G$5000=$A45)*Matchups!$H$2:$H$5000))</f>
        <v/>
      </c>
      <c r="J45">
        <f>SUMPRODUCT((Matchups!$B$2:$B$5000=$B45)*(Matchups!$D$2:$D$5000="Regular")*((Matchups!$E$2:$E$5000=$A45)*Matchups!$H$2:$H$5000+(Matchups!$G$2:$G$5000=$A45)*Matchups!$F$2:$F$5000))</f>
        <v/>
      </c>
      <c r="K45" s="7">
        <f>IFERROR((F45+0.5*H45)/(F45+G45+H45),"")</f>
        <v/>
      </c>
      <c r="L45" t="n">
        <v>1</v>
      </c>
      <c r="M45" t="inlineStr">
        <is>
          <t>Yes</t>
        </is>
      </c>
      <c r="N45" t="inlineStr">
        <is>
          <t>Champion</t>
        </is>
      </c>
    </row>
    <row r="46">
      <c r="A46">
        <f>IF(OR($B46="",$C46=""),"",$B46&amp;"-"&amp;$C46)</f>
        <v/>
      </c>
      <c r="B46" t="n">
        <v>2017</v>
      </c>
      <c r="C46" t="inlineStr">
        <is>
          <t>JCHAPS</t>
        </is>
      </c>
      <c r="D46" t="inlineStr">
        <is>
          <t>I’m a hustler baby!🏆</t>
        </is>
      </c>
      <c r="F46">
        <f>SUMPRODUCT((Matchups!$B$2:$B$5000=$B46)*(Matchups!$D$2:$D$5000="Regular")*(((Matchups!$E$2:$E$5000=$A46)*(Matchups!$F$2:$F$5000&gt;Matchups!$H$2:$H$5000))+((Matchups!$G$2:$G$5000=$A46)*(Matchups!$H$2:$H$5000&gt;Matchups!$F$2:$F$5000))))</f>
        <v/>
      </c>
      <c r="G46">
        <f>SUMPRODUCT((Matchups!$B$2:$B$5000=$B46)*(Matchups!$D$2:$D$5000="Regular")*(((Matchups!$E$2:$E$5000=$A46)*(Matchups!$F$2:$F$5000&lt;Matchups!$H$2:$H$5000))+((Matchups!$G$2:$G$5000=$A46)*(Matchups!$H$2:$H$5000&lt;Matchups!$F$2:$F$5000))))</f>
        <v/>
      </c>
      <c r="H46">
        <f>SUMPRODUCT((Matchups!$B$2:$B$5000=$B46)*(Matchups!$D$2:$D$5000="Regular")*(((Matchups!$E$2:$E$5000=$A46)*(Matchups!$F$2:$F$5000=Matchups!$H$2:$H$5000))+((Matchups!$G$2:$G$5000=$A46)*(Matchups!$H$2:$H$5000=Matchups!$F$2:$F$5000))))</f>
        <v/>
      </c>
      <c r="I46">
        <f>SUMPRODUCT((Matchups!$B$2:$B$5000=$B46)*(Matchups!$D$2:$D$5000="Regular")*((Matchups!$E$2:$E$5000=$A46)*Matchups!$F$2:$F$5000+(Matchups!$G$2:$G$5000=$A46)*Matchups!$H$2:$H$5000))</f>
        <v/>
      </c>
      <c r="J46">
        <f>SUMPRODUCT((Matchups!$B$2:$B$5000=$B46)*(Matchups!$D$2:$D$5000="Regular")*((Matchups!$E$2:$E$5000=$A46)*Matchups!$H$2:$H$5000+(Matchups!$G$2:$G$5000=$A46)*Matchups!$F$2:$F$5000))</f>
        <v/>
      </c>
      <c r="K46" s="7">
        <f>IFERROR((F46+0.5*H46)/(F46+G46+H46),"")</f>
        <v/>
      </c>
      <c r="L46" t="n">
        <v>2</v>
      </c>
      <c r="M46" t="inlineStr">
        <is>
          <t>Yes</t>
        </is>
      </c>
      <c r="N46" t="inlineStr">
        <is>
          <t>Runner-Up</t>
        </is>
      </c>
    </row>
    <row r="47">
      <c r="A47">
        <f>IF(OR($B47="",$C47=""),"",$B47&amp;"-"&amp;$C47)</f>
        <v/>
      </c>
      <c r="B47" t="n">
        <v>2017</v>
      </c>
      <c r="C47" t="inlineStr">
        <is>
          <t>LDV</t>
        </is>
      </c>
      <c r="D47" t="inlineStr">
        <is>
          <t>fuckthisFFL</t>
        </is>
      </c>
      <c r="F47">
        <f>SUMPRODUCT((Matchups!$B$2:$B$5000=$B47)*(Matchups!$D$2:$D$5000="Regular")*(((Matchups!$E$2:$E$5000=$A47)*(Matchups!$F$2:$F$5000&gt;Matchups!$H$2:$H$5000))+((Matchups!$G$2:$G$5000=$A47)*(Matchups!$H$2:$H$5000&gt;Matchups!$F$2:$F$5000))))</f>
        <v/>
      </c>
      <c r="G47">
        <f>SUMPRODUCT((Matchups!$B$2:$B$5000=$B47)*(Matchups!$D$2:$D$5000="Regular")*(((Matchups!$E$2:$E$5000=$A47)*(Matchups!$F$2:$F$5000&lt;Matchups!$H$2:$H$5000))+((Matchups!$G$2:$G$5000=$A47)*(Matchups!$H$2:$H$5000&lt;Matchups!$F$2:$F$5000))))</f>
        <v/>
      </c>
      <c r="H47">
        <f>SUMPRODUCT((Matchups!$B$2:$B$5000=$B47)*(Matchups!$D$2:$D$5000="Regular")*(((Matchups!$E$2:$E$5000=$A47)*(Matchups!$F$2:$F$5000=Matchups!$H$2:$H$5000))+((Matchups!$G$2:$G$5000=$A47)*(Matchups!$H$2:$H$5000=Matchups!$F$2:$F$5000))))</f>
        <v/>
      </c>
      <c r="I47">
        <f>SUMPRODUCT((Matchups!$B$2:$B$5000=$B47)*(Matchups!$D$2:$D$5000="Regular")*((Matchups!$E$2:$E$5000=$A47)*Matchups!$F$2:$F$5000+(Matchups!$G$2:$G$5000=$A47)*Matchups!$H$2:$H$5000))</f>
        <v/>
      </c>
      <c r="J47">
        <f>SUMPRODUCT((Matchups!$B$2:$B$5000=$B47)*(Matchups!$D$2:$D$5000="Regular")*((Matchups!$E$2:$E$5000=$A47)*Matchups!$H$2:$H$5000+(Matchups!$G$2:$G$5000=$A47)*Matchups!$F$2:$F$5000))</f>
        <v/>
      </c>
      <c r="K47" s="7">
        <f>IFERROR((F47+0.5*H47)/(F47+G47+H47),"")</f>
        <v/>
      </c>
      <c r="L47" t="n">
        <v>3</v>
      </c>
      <c r="M47" t="inlineStr">
        <is>
          <t>Yes</t>
        </is>
      </c>
      <c r="N47" t="inlineStr">
        <is>
          <t>Won 3rd Place Game</t>
        </is>
      </c>
    </row>
    <row r="48">
      <c r="A48">
        <f>IF(OR($B48="",$C48=""),"",$B48&amp;"-"&amp;$C48)</f>
        <v/>
      </c>
      <c r="B48" t="n">
        <v>2017</v>
      </c>
      <c r="C48" t="inlineStr">
        <is>
          <t>ALEXAODE</t>
        </is>
      </c>
      <c r="D48" t="inlineStr">
        <is>
          <t>West U</t>
        </is>
      </c>
      <c r="F48">
        <f>SUMPRODUCT((Matchups!$B$2:$B$5000=$B48)*(Matchups!$D$2:$D$5000="Regular")*(((Matchups!$E$2:$E$5000=$A48)*(Matchups!$F$2:$F$5000&gt;Matchups!$H$2:$H$5000))+((Matchups!$G$2:$G$5000=$A48)*(Matchups!$H$2:$H$5000&gt;Matchups!$F$2:$F$5000))))</f>
        <v/>
      </c>
      <c r="G48">
        <f>SUMPRODUCT((Matchups!$B$2:$B$5000=$B48)*(Matchups!$D$2:$D$5000="Regular")*(((Matchups!$E$2:$E$5000=$A48)*(Matchups!$F$2:$F$5000&lt;Matchups!$H$2:$H$5000))+((Matchups!$G$2:$G$5000=$A48)*(Matchups!$H$2:$H$5000&lt;Matchups!$F$2:$F$5000))))</f>
        <v/>
      </c>
      <c r="H48">
        <f>SUMPRODUCT((Matchups!$B$2:$B$5000=$B48)*(Matchups!$D$2:$D$5000="Regular")*(((Matchups!$E$2:$E$5000=$A48)*(Matchups!$F$2:$F$5000=Matchups!$H$2:$H$5000))+((Matchups!$G$2:$G$5000=$A48)*(Matchups!$H$2:$H$5000=Matchups!$F$2:$F$5000))))</f>
        <v/>
      </c>
      <c r="I48">
        <f>SUMPRODUCT((Matchups!$B$2:$B$5000=$B48)*(Matchups!$D$2:$D$5000="Regular")*((Matchups!$E$2:$E$5000=$A48)*Matchups!$F$2:$F$5000+(Matchups!$G$2:$G$5000=$A48)*Matchups!$H$2:$H$5000))</f>
        <v/>
      </c>
      <c r="J48">
        <f>SUMPRODUCT((Matchups!$B$2:$B$5000=$B48)*(Matchups!$D$2:$D$5000="Regular")*((Matchups!$E$2:$E$5000=$A48)*Matchups!$H$2:$H$5000+(Matchups!$G$2:$G$5000=$A48)*Matchups!$F$2:$F$5000))</f>
        <v/>
      </c>
      <c r="K48" s="7">
        <f>IFERROR((F48+0.5*H48)/(F48+G48+H48),"")</f>
        <v/>
      </c>
      <c r="L48" t="n">
        <v>4</v>
      </c>
      <c r="M48" t="inlineStr">
        <is>
          <t>Yes</t>
        </is>
      </c>
      <c r="N48" t="inlineStr">
        <is>
          <t>Lost 3rd Place Game</t>
        </is>
      </c>
    </row>
    <row r="49">
      <c r="A49">
        <f>IF(OR($B49="",$C49=""),"",$B49&amp;"-"&amp;$C49)</f>
        <v/>
      </c>
      <c r="B49" t="n">
        <v>2017</v>
      </c>
      <c r="C49" t="inlineStr">
        <is>
          <t>VARO</t>
        </is>
      </c>
      <c r="D49" t="inlineStr">
        <is>
          <t>The Autumn Wind</t>
        </is>
      </c>
      <c r="F49">
        <f>SUMPRODUCT((Matchups!$B$2:$B$5000=$B49)*(Matchups!$D$2:$D$5000="Regular")*(((Matchups!$E$2:$E$5000=$A49)*(Matchups!$F$2:$F$5000&gt;Matchups!$H$2:$H$5000))+((Matchups!$G$2:$G$5000=$A49)*(Matchups!$H$2:$H$5000&gt;Matchups!$F$2:$F$5000))))</f>
        <v/>
      </c>
      <c r="G49">
        <f>SUMPRODUCT((Matchups!$B$2:$B$5000=$B49)*(Matchups!$D$2:$D$5000="Regular")*(((Matchups!$E$2:$E$5000=$A49)*(Matchups!$F$2:$F$5000&lt;Matchups!$H$2:$H$5000))+((Matchups!$G$2:$G$5000=$A49)*(Matchups!$H$2:$H$5000&lt;Matchups!$F$2:$F$5000))))</f>
        <v/>
      </c>
      <c r="H49">
        <f>SUMPRODUCT((Matchups!$B$2:$B$5000=$B49)*(Matchups!$D$2:$D$5000="Regular")*(((Matchups!$E$2:$E$5000=$A49)*(Matchups!$F$2:$F$5000=Matchups!$H$2:$H$5000))+((Matchups!$G$2:$G$5000=$A49)*(Matchups!$H$2:$H$5000=Matchups!$F$2:$F$5000))))</f>
        <v/>
      </c>
      <c r="I49">
        <f>SUMPRODUCT((Matchups!$B$2:$B$5000=$B49)*(Matchups!$D$2:$D$5000="Regular")*((Matchups!$E$2:$E$5000=$A49)*Matchups!$F$2:$F$5000+(Matchups!$G$2:$G$5000=$A49)*Matchups!$H$2:$H$5000))</f>
        <v/>
      </c>
      <c r="J49">
        <f>SUMPRODUCT((Matchups!$B$2:$B$5000=$B49)*(Matchups!$D$2:$D$5000="Regular")*((Matchups!$E$2:$E$5000=$A49)*Matchups!$H$2:$H$5000+(Matchups!$G$2:$G$5000=$A49)*Matchups!$F$2:$F$5000))</f>
        <v/>
      </c>
      <c r="K49" s="7">
        <f>IFERROR((F49+0.5*H49)/(F49+G49+H49),"")</f>
        <v/>
      </c>
      <c r="L49" t="n">
        <v>5</v>
      </c>
      <c r="M49" t="inlineStr">
        <is>
          <t>Yes</t>
        </is>
      </c>
      <c r="N49" t="inlineStr">
        <is>
          <t>Lost Wildcard/1st Round</t>
        </is>
      </c>
    </row>
    <row r="50">
      <c r="A50">
        <f>IF(OR($B50="",$C50=""),"",$B50&amp;"-"&amp;$C50)</f>
        <v/>
      </c>
      <c r="B50" t="n">
        <v>2017</v>
      </c>
      <c r="C50" t="inlineStr">
        <is>
          <t>PUENTETU</t>
        </is>
      </c>
      <c r="D50" t="inlineStr">
        <is>
          <t>62 IVTMAWBT soon B</t>
        </is>
      </c>
      <c r="F50">
        <f>SUMPRODUCT((Matchups!$B$2:$B$5000=$B50)*(Matchups!$D$2:$D$5000="Regular")*(((Matchups!$E$2:$E$5000=$A50)*(Matchups!$F$2:$F$5000&gt;Matchups!$H$2:$H$5000))+((Matchups!$G$2:$G$5000=$A50)*(Matchups!$H$2:$H$5000&gt;Matchups!$F$2:$F$5000))))</f>
        <v/>
      </c>
      <c r="G50">
        <f>SUMPRODUCT((Matchups!$B$2:$B$5000=$B50)*(Matchups!$D$2:$D$5000="Regular")*(((Matchups!$E$2:$E$5000=$A50)*(Matchups!$F$2:$F$5000&lt;Matchups!$H$2:$H$5000))+((Matchups!$G$2:$G$5000=$A50)*(Matchups!$H$2:$H$5000&lt;Matchups!$F$2:$F$5000))))</f>
        <v/>
      </c>
      <c r="H50">
        <f>SUMPRODUCT((Matchups!$B$2:$B$5000=$B50)*(Matchups!$D$2:$D$5000="Regular")*(((Matchups!$E$2:$E$5000=$A50)*(Matchups!$F$2:$F$5000=Matchups!$H$2:$H$5000))+((Matchups!$G$2:$G$5000=$A50)*(Matchups!$H$2:$H$5000=Matchups!$F$2:$F$5000))))</f>
        <v/>
      </c>
      <c r="I50">
        <f>SUMPRODUCT((Matchups!$B$2:$B$5000=$B50)*(Matchups!$D$2:$D$5000="Regular")*((Matchups!$E$2:$E$5000=$A50)*Matchups!$F$2:$F$5000+(Matchups!$G$2:$G$5000=$A50)*Matchups!$H$2:$H$5000))</f>
        <v/>
      </c>
      <c r="J50">
        <f>SUMPRODUCT((Matchups!$B$2:$B$5000=$B50)*(Matchups!$D$2:$D$5000="Regular")*((Matchups!$E$2:$E$5000=$A50)*Matchups!$H$2:$H$5000+(Matchups!$G$2:$G$5000=$A50)*Matchups!$F$2:$F$5000))</f>
        <v/>
      </c>
      <c r="K50" s="7">
        <f>IFERROR((F50+0.5*H50)/(F50+G50+H50),"")</f>
        <v/>
      </c>
      <c r="L50" t="n">
        <v>6</v>
      </c>
      <c r="M50" t="inlineStr">
        <is>
          <t>Yes</t>
        </is>
      </c>
      <c r="N50" t="inlineStr">
        <is>
          <t>Lost Wildcard/1st Round</t>
        </is>
      </c>
    </row>
    <row r="51">
      <c r="A51">
        <f>IF(OR($B51="",$C51=""),"",$B51&amp;"-"&amp;$C51)</f>
        <v/>
      </c>
      <c r="B51" t="n">
        <v>2017</v>
      </c>
      <c r="C51" t="inlineStr">
        <is>
          <t>TONYCLIF</t>
        </is>
      </c>
      <c r="D51" t="inlineStr">
        <is>
          <t>Big Pun</t>
        </is>
      </c>
      <c r="F51">
        <f>SUMPRODUCT((Matchups!$B$2:$B$5000=$B51)*(Matchups!$D$2:$D$5000="Regular")*(((Matchups!$E$2:$E$5000=$A51)*(Matchups!$F$2:$F$5000&gt;Matchups!$H$2:$H$5000))+((Matchups!$G$2:$G$5000=$A51)*(Matchups!$H$2:$H$5000&gt;Matchups!$F$2:$F$5000))))</f>
        <v/>
      </c>
      <c r="G51">
        <f>SUMPRODUCT((Matchups!$B$2:$B$5000=$B51)*(Matchups!$D$2:$D$5000="Regular")*(((Matchups!$E$2:$E$5000=$A51)*(Matchups!$F$2:$F$5000&lt;Matchups!$H$2:$H$5000))+((Matchups!$G$2:$G$5000=$A51)*(Matchups!$H$2:$H$5000&lt;Matchups!$F$2:$F$5000))))</f>
        <v/>
      </c>
      <c r="H51">
        <f>SUMPRODUCT((Matchups!$B$2:$B$5000=$B51)*(Matchups!$D$2:$D$5000="Regular")*(((Matchups!$E$2:$E$5000=$A51)*(Matchups!$F$2:$F$5000=Matchups!$H$2:$H$5000))+((Matchups!$G$2:$G$5000=$A51)*(Matchups!$H$2:$H$5000=Matchups!$F$2:$F$5000))))</f>
        <v/>
      </c>
      <c r="I51">
        <f>SUMPRODUCT((Matchups!$B$2:$B$5000=$B51)*(Matchups!$D$2:$D$5000="Regular")*((Matchups!$E$2:$E$5000=$A51)*Matchups!$F$2:$F$5000+(Matchups!$G$2:$G$5000=$A51)*Matchups!$H$2:$H$5000))</f>
        <v/>
      </c>
      <c r="J51">
        <f>SUMPRODUCT((Matchups!$B$2:$B$5000=$B51)*(Matchups!$D$2:$D$5000="Regular")*((Matchups!$E$2:$E$5000=$A51)*Matchups!$H$2:$H$5000+(Matchups!$G$2:$G$5000=$A51)*Matchups!$F$2:$F$5000))</f>
        <v/>
      </c>
      <c r="K51" s="7">
        <f>IFERROR((F51+0.5*H51)/(F51+G51+H51),"")</f>
        <v/>
      </c>
      <c r="L51" t="n">
        <v>7</v>
      </c>
      <c r="M51" t="inlineStr">
        <is>
          <t>No</t>
        </is>
      </c>
      <c r="N51" t="inlineStr">
        <is>
          <t>Missed Playoffs</t>
        </is>
      </c>
    </row>
    <row r="52">
      <c r="A52">
        <f>IF(OR($B52="",$C52=""),"",$B52&amp;"-"&amp;$C52)</f>
        <v/>
      </c>
      <c r="B52" t="n">
        <v>2017</v>
      </c>
      <c r="C52" t="inlineStr">
        <is>
          <t>ABARBA</t>
        </is>
      </c>
      <c r="D52" t="inlineStr">
        <is>
          <t>MATEO GOT THIS 🏆</t>
        </is>
      </c>
      <c r="F52">
        <f>SUMPRODUCT((Matchups!$B$2:$B$5000=$B52)*(Matchups!$D$2:$D$5000="Regular")*(((Matchups!$E$2:$E$5000=$A52)*(Matchups!$F$2:$F$5000&gt;Matchups!$H$2:$H$5000))+((Matchups!$G$2:$G$5000=$A52)*(Matchups!$H$2:$H$5000&gt;Matchups!$F$2:$F$5000))))</f>
        <v/>
      </c>
      <c r="G52">
        <f>SUMPRODUCT((Matchups!$B$2:$B$5000=$B52)*(Matchups!$D$2:$D$5000="Regular")*(((Matchups!$E$2:$E$5000=$A52)*(Matchups!$F$2:$F$5000&lt;Matchups!$H$2:$H$5000))+((Matchups!$G$2:$G$5000=$A52)*(Matchups!$H$2:$H$5000&lt;Matchups!$F$2:$F$5000))))</f>
        <v/>
      </c>
      <c r="H52">
        <f>SUMPRODUCT((Matchups!$B$2:$B$5000=$B52)*(Matchups!$D$2:$D$5000="Regular")*(((Matchups!$E$2:$E$5000=$A52)*(Matchups!$F$2:$F$5000=Matchups!$H$2:$H$5000))+((Matchups!$G$2:$G$5000=$A52)*(Matchups!$H$2:$H$5000=Matchups!$F$2:$F$5000))))</f>
        <v/>
      </c>
      <c r="I52">
        <f>SUMPRODUCT((Matchups!$B$2:$B$5000=$B52)*(Matchups!$D$2:$D$5000="Regular")*((Matchups!$E$2:$E$5000=$A52)*Matchups!$F$2:$F$5000+(Matchups!$G$2:$G$5000=$A52)*Matchups!$H$2:$H$5000))</f>
        <v/>
      </c>
      <c r="J52">
        <f>SUMPRODUCT((Matchups!$B$2:$B$5000=$B52)*(Matchups!$D$2:$D$5000="Regular")*((Matchups!$E$2:$E$5000=$A52)*Matchups!$H$2:$H$5000+(Matchups!$G$2:$G$5000=$A52)*Matchups!$F$2:$F$5000))</f>
        <v/>
      </c>
      <c r="K52" s="7">
        <f>IFERROR((F52+0.5*H52)/(F52+G52+H52),"")</f>
        <v/>
      </c>
      <c r="L52" t="n">
        <v>8</v>
      </c>
      <c r="M52" t="inlineStr">
        <is>
          <t>No</t>
        </is>
      </c>
      <c r="N52" t="inlineStr">
        <is>
          <t>Missed Playoffs</t>
        </is>
      </c>
    </row>
    <row r="53">
      <c r="A53">
        <f>IF(OR($B53="",$C53=""),"",$B53&amp;"-"&amp;$C53)</f>
        <v/>
      </c>
      <c r="B53" t="n">
        <v>2017</v>
      </c>
      <c r="C53" t="inlineStr">
        <is>
          <t>EMAN</t>
        </is>
      </c>
      <c r="D53" t="inlineStr">
        <is>
          <t>E - Man</t>
        </is>
      </c>
      <c r="F53">
        <f>SUMPRODUCT((Matchups!$B$2:$B$5000=$B53)*(Matchups!$D$2:$D$5000="Regular")*(((Matchups!$E$2:$E$5000=$A53)*(Matchups!$F$2:$F$5000&gt;Matchups!$H$2:$H$5000))+((Matchups!$G$2:$G$5000=$A53)*(Matchups!$H$2:$H$5000&gt;Matchups!$F$2:$F$5000))))</f>
        <v/>
      </c>
      <c r="G53">
        <f>SUMPRODUCT((Matchups!$B$2:$B$5000=$B53)*(Matchups!$D$2:$D$5000="Regular")*(((Matchups!$E$2:$E$5000=$A53)*(Matchups!$F$2:$F$5000&lt;Matchups!$H$2:$H$5000))+((Matchups!$G$2:$G$5000=$A53)*(Matchups!$H$2:$H$5000&lt;Matchups!$F$2:$F$5000))))</f>
        <v/>
      </c>
      <c r="H53">
        <f>SUMPRODUCT((Matchups!$B$2:$B$5000=$B53)*(Matchups!$D$2:$D$5000="Regular")*(((Matchups!$E$2:$E$5000=$A53)*(Matchups!$F$2:$F$5000=Matchups!$H$2:$H$5000))+((Matchups!$G$2:$G$5000=$A53)*(Matchups!$H$2:$H$5000=Matchups!$F$2:$F$5000))))</f>
        <v/>
      </c>
      <c r="I53">
        <f>SUMPRODUCT((Matchups!$B$2:$B$5000=$B53)*(Matchups!$D$2:$D$5000="Regular")*((Matchups!$E$2:$E$5000=$A53)*Matchups!$F$2:$F$5000+(Matchups!$G$2:$G$5000=$A53)*Matchups!$H$2:$H$5000))</f>
        <v/>
      </c>
      <c r="J53">
        <f>SUMPRODUCT((Matchups!$B$2:$B$5000=$B53)*(Matchups!$D$2:$D$5000="Regular")*((Matchups!$E$2:$E$5000=$A53)*Matchups!$H$2:$H$5000+(Matchups!$G$2:$G$5000=$A53)*Matchups!$F$2:$F$5000))</f>
        <v/>
      </c>
      <c r="K53" s="7">
        <f>IFERROR((F53+0.5*H53)/(F53+G53+H53),"")</f>
        <v/>
      </c>
      <c r="L53" t="n">
        <v>9</v>
      </c>
      <c r="M53" t="inlineStr">
        <is>
          <t>No</t>
        </is>
      </c>
      <c r="N53" t="inlineStr">
        <is>
          <t>Missed Playoffs</t>
        </is>
      </c>
    </row>
    <row r="54">
      <c r="A54">
        <f>IF(OR($B54="",$C54=""),"",$B54&amp;"-"&amp;$C54)</f>
        <v/>
      </c>
      <c r="B54" t="n">
        <v>2017</v>
      </c>
      <c r="C54" t="inlineStr">
        <is>
          <t>ISAROD</t>
        </is>
      </c>
      <c r="D54" t="inlineStr">
        <is>
          <t>Too $hort</t>
        </is>
      </c>
      <c r="F54">
        <f>SUMPRODUCT((Matchups!$B$2:$B$5000=$B54)*(Matchups!$D$2:$D$5000="Regular")*(((Matchups!$E$2:$E$5000=$A54)*(Matchups!$F$2:$F$5000&gt;Matchups!$H$2:$H$5000))+((Matchups!$G$2:$G$5000=$A54)*(Matchups!$H$2:$H$5000&gt;Matchups!$F$2:$F$5000))))</f>
        <v/>
      </c>
      <c r="G54">
        <f>SUMPRODUCT((Matchups!$B$2:$B$5000=$B54)*(Matchups!$D$2:$D$5000="Regular")*(((Matchups!$E$2:$E$5000=$A54)*(Matchups!$F$2:$F$5000&lt;Matchups!$H$2:$H$5000))+((Matchups!$G$2:$G$5000=$A54)*(Matchups!$H$2:$H$5000&lt;Matchups!$F$2:$F$5000))))</f>
        <v/>
      </c>
      <c r="H54">
        <f>SUMPRODUCT((Matchups!$B$2:$B$5000=$B54)*(Matchups!$D$2:$D$5000="Regular")*(((Matchups!$E$2:$E$5000=$A54)*(Matchups!$F$2:$F$5000=Matchups!$H$2:$H$5000))+((Matchups!$G$2:$G$5000=$A54)*(Matchups!$H$2:$H$5000=Matchups!$F$2:$F$5000))))</f>
        <v/>
      </c>
      <c r="I54">
        <f>SUMPRODUCT((Matchups!$B$2:$B$5000=$B54)*(Matchups!$D$2:$D$5000="Regular")*((Matchups!$E$2:$E$5000=$A54)*Matchups!$F$2:$F$5000+(Matchups!$G$2:$G$5000=$A54)*Matchups!$H$2:$H$5000))</f>
        <v/>
      </c>
      <c r="J54">
        <f>SUMPRODUCT((Matchups!$B$2:$B$5000=$B54)*(Matchups!$D$2:$D$5000="Regular")*((Matchups!$E$2:$E$5000=$A54)*Matchups!$H$2:$H$5000+(Matchups!$G$2:$G$5000=$A54)*Matchups!$F$2:$F$5000))</f>
        <v/>
      </c>
      <c r="K54" s="7">
        <f>IFERROR((F54+0.5*H54)/(F54+G54+H54),"")</f>
        <v/>
      </c>
      <c r="L54" t="n">
        <v>10</v>
      </c>
      <c r="M54" t="inlineStr">
        <is>
          <t>No</t>
        </is>
      </c>
      <c r="N54" t="inlineStr">
        <is>
          <t>Missed Playoffs</t>
        </is>
      </c>
    </row>
    <row r="55">
      <c r="A55">
        <f>IF(OR($B55="",$C55=""),"",$B55&amp;"-"&amp;$C55)</f>
        <v/>
      </c>
      <c r="B55" t="n">
        <v>2017</v>
      </c>
      <c r="C55" t="inlineStr">
        <is>
          <t>HUERO</t>
        </is>
      </c>
      <c r="D55" t="inlineStr">
        <is>
          <t>ALL I DO IS LOSE !!!</t>
        </is>
      </c>
      <c r="F55">
        <f>SUMPRODUCT((Matchups!$B$2:$B$5000=$B55)*(Matchups!$D$2:$D$5000="Regular")*(((Matchups!$E$2:$E$5000=$A55)*(Matchups!$F$2:$F$5000&gt;Matchups!$H$2:$H$5000))+((Matchups!$G$2:$G$5000=$A55)*(Matchups!$H$2:$H$5000&gt;Matchups!$F$2:$F$5000))))</f>
        <v/>
      </c>
      <c r="G55">
        <f>SUMPRODUCT((Matchups!$B$2:$B$5000=$B55)*(Matchups!$D$2:$D$5000="Regular")*(((Matchups!$E$2:$E$5000=$A55)*(Matchups!$F$2:$F$5000&lt;Matchups!$H$2:$H$5000))+((Matchups!$G$2:$G$5000=$A55)*(Matchups!$H$2:$H$5000&lt;Matchups!$F$2:$F$5000))))</f>
        <v/>
      </c>
      <c r="H55">
        <f>SUMPRODUCT((Matchups!$B$2:$B$5000=$B55)*(Matchups!$D$2:$D$5000="Regular")*(((Matchups!$E$2:$E$5000=$A55)*(Matchups!$F$2:$F$5000=Matchups!$H$2:$H$5000))+((Matchups!$G$2:$G$5000=$A55)*(Matchups!$H$2:$H$5000=Matchups!$F$2:$F$5000))))</f>
        <v/>
      </c>
      <c r="I55">
        <f>SUMPRODUCT((Matchups!$B$2:$B$5000=$B55)*(Matchups!$D$2:$D$5000="Regular")*((Matchups!$E$2:$E$5000=$A55)*Matchups!$F$2:$F$5000+(Matchups!$G$2:$G$5000=$A55)*Matchups!$H$2:$H$5000))</f>
        <v/>
      </c>
      <c r="J55">
        <f>SUMPRODUCT((Matchups!$B$2:$B$5000=$B55)*(Matchups!$D$2:$D$5000="Regular")*((Matchups!$E$2:$E$5000=$A55)*Matchups!$H$2:$H$5000+(Matchups!$G$2:$G$5000=$A55)*Matchups!$F$2:$F$5000))</f>
        <v/>
      </c>
      <c r="K55" s="7">
        <f>IFERROR((F55+0.5*H55)/(F55+G55+H55),"")</f>
        <v/>
      </c>
      <c r="L55" t="n">
        <v>11</v>
      </c>
      <c r="M55" t="inlineStr">
        <is>
          <t>No</t>
        </is>
      </c>
      <c r="N55" t="inlineStr">
        <is>
          <t>Missed Playoffs</t>
        </is>
      </c>
    </row>
    <row r="56">
      <c r="A56">
        <f>IF(OR($B56="",$C56=""),"",$B56&amp;"-"&amp;$C56)</f>
        <v/>
      </c>
      <c r="B56" t="n">
        <v>2017</v>
      </c>
      <c r="C56" t="inlineStr">
        <is>
          <t>PEPSALFA</t>
        </is>
      </c>
      <c r="D56" t="inlineStr">
        <is>
          <t>Tu Papis😎 Team</t>
        </is>
      </c>
      <c r="F56">
        <f>SUMPRODUCT((Matchups!$B$2:$B$5000=$B56)*(Matchups!$D$2:$D$5000="Regular")*(((Matchups!$E$2:$E$5000=$A56)*(Matchups!$F$2:$F$5000&gt;Matchups!$H$2:$H$5000))+((Matchups!$G$2:$G$5000=$A56)*(Matchups!$H$2:$H$5000&gt;Matchups!$F$2:$F$5000))))</f>
        <v/>
      </c>
      <c r="G56">
        <f>SUMPRODUCT((Matchups!$B$2:$B$5000=$B56)*(Matchups!$D$2:$D$5000="Regular")*(((Matchups!$E$2:$E$5000=$A56)*(Matchups!$F$2:$F$5000&lt;Matchups!$H$2:$H$5000))+((Matchups!$G$2:$G$5000=$A56)*(Matchups!$H$2:$H$5000&lt;Matchups!$F$2:$F$5000))))</f>
        <v/>
      </c>
      <c r="H56">
        <f>SUMPRODUCT((Matchups!$B$2:$B$5000=$B56)*(Matchups!$D$2:$D$5000="Regular")*(((Matchups!$E$2:$E$5000=$A56)*(Matchups!$F$2:$F$5000=Matchups!$H$2:$H$5000))+((Matchups!$G$2:$G$5000=$A56)*(Matchups!$H$2:$H$5000=Matchups!$F$2:$F$5000))))</f>
        <v/>
      </c>
      <c r="I56">
        <f>SUMPRODUCT((Matchups!$B$2:$B$5000=$B56)*(Matchups!$D$2:$D$5000="Regular")*((Matchups!$E$2:$E$5000=$A56)*Matchups!$F$2:$F$5000+(Matchups!$G$2:$G$5000=$A56)*Matchups!$H$2:$H$5000))</f>
        <v/>
      </c>
      <c r="J56">
        <f>SUMPRODUCT((Matchups!$B$2:$B$5000=$B56)*(Matchups!$D$2:$D$5000="Regular")*((Matchups!$E$2:$E$5000=$A56)*Matchups!$H$2:$H$5000+(Matchups!$G$2:$G$5000=$A56)*Matchups!$F$2:$F$5000))</f>
        <v/>
      </c>
      <c r="K56" s="7">
        <f>IFERROR((F56+0.5*H56)/(F56+G56+H56),"")</f>
        <v/>
      </c>
      <c r="L56" t="n">
        <v>12</v>
      </c>
      <c r="M56" t="inlineStr">
        <is>
          <t>No</t>
        </is>
      </c>
      <c r="N56" t="inlineStr">
        <is>
          <t>Missed Playoffs</t>
        </is>
      </c>
    </row>
    <row r="57">
      <c r="A57">
        <f>IF(OR($B57="",$C57=""),"",$B57&amp;"-"&amp;$C57)</f>
        <v/>
      </c>
      <c r="B57" t="n">
        <v>2018</v>
      </c>
      <c r="C57" t="inlineStr">
        <is>
          <t>HUERO</t>
        </is>
      </c>
      <c r="D57" t="inlineStr">
        <is>
          <t xml:space="preserve">Zeke fumble </t>
        </is>
      </c>
      <c r="F57">
        <f>SUMPRODUCT((Matchups!$B$2:$B$5000=$B57)*(Matchups!$D$2:$D$5000="Regular")*(((Matchups!$E$2:$E$5000=$A57)*(Matchups!$F$2:$F$5000&gt;Matchups!$H$2:$H$5000))+((Matchups!$G$2:$G$5000=$A57)*(Matchups!$H$2:$H$5000&gt;Matchups!$F$2:$F$5000))))</f>
        <v/>
      </c>
      <c r="G57">
        <f>SUMPRODUCT((Matchups!$B$2:$B$5000=$B57)*(Matchups!$D$2:$D$5000="Regular")*(((Matchups!$E$2:$E$5000=$A57)*(Matchups!$F$2:$F$5000&lt;Matchups!$H$2:$H$5000))+((Matchups!$G$2:$G$5000=$A57)*(Matchups!$H$2:$H$5000&lt;Matchups!$F$2:$F$5000))))</f>
        <v/>
      </c>
      <c r="H57">
        <f>SUMPRODUCT((Matchups!$B$2:$B$5000=$B57)*(Matchups!$D$2:$D$5000="Regular")*(((Matchups!$E$2:$E$5000=$A57)*(Matchups!$F$2:$F$5000=Matchups!$H$2:$H$5000))+((Matchups!$G$2:$G$5000=$A57)*(Matchups!$H$2:$H$5000=Matchups!$F$2:$F$5000))))</f>
        <v/>
      </c>
      <c r="I57">
        <f>SUMPRODUCT((Matchups!$B$2:$B$5000=$B57)*(Matchups!$D$2:$D$5000="Regular")*((Matchups!$E$2:$E$5000=$A57)*Matchups!$F$2:$F$5000+(Matchups!$G$2:$G$5000=$A57)*Matchups!$H$2:$H$5000))</f>
        <v/>
      </c>
      <c r="J57">
        <f>SUMPRODUCT((Matchups!$B$2:$B$5000=$B57)*(Matchups!$D$2:$D$5000="Regular")*((Matchups!$E$2:$E$5000=$A57)*Matchups!$H$2:$H$5000+(Matchups!$G$2:$G$5000=$A57)*Matchups!$F$2:$F$5000))</f>
        <v/>
      </c>
      <c r="K57" s="7">
        <f>IFERROR((F57+0.5*H57)/(F57+G57+H57),"")</f>
        <v/>
      </c>
      <c r="L57" t="n">
        <v>1</v>
      </c>
      <c r="M57" t="inlineStr">
        <is>
          <t>Yes</t>
        </is>
      </c>
      <c r="N57" t="inlineStr">
        <is>
          <t>Champion</t>
        </is>
      </c>
    </row>
    <row r="58">
      <c r="A58">
        <f>IF(OR($B58="",$C58=""),"",$B58&amp;"-"&amp;$C58)</f>
        <v/>
      </c>
      <c r="B58" t="n">
        <v>2018</v>
      </c>
      <c r="C58" t="inlineStr">
        <is>
          <t>JCHAPS</t>
        </is>
      </c>
      <c r="D58" t="inlineStr">
        <is>
          <t>The G.O.A.T. 🏆</t>
        </is>
      </c>
      <c r="F58">
        <f>SUMPRODUCT((Matchups!$B$2:$B$5000=$B58)*(Matchups!$D$2:$D$5000="Regular")*(((Matchups!$E$2:$E$5000=$A58)*(Matchups!$F$2:$F$5000&gt;Matchups!$H$2:$H$5000))+((Matchups!$G$2:$G$5000=$A58)*(Matchups!$H$2:$H$5000&gt;Matchups!$F$2:$F$5000))))</f>
        <v/>
      </c>
      <c r="G58">
        <f>SUMPRODUCT((Matchups!$B$2:$B$5000=$B58)*(Matchups!$D$2:$D$5000="Regular")*(((Matchups!$E$2:$E$5000=$A58)*(Matchups!$F$2:$F$5000&lt;Matchups!$H$2:$H$5000))+((Matchups!$G$2:$G$5000=$A58)*(Matchups!$H$2:$H$5000&lt;Matchups!$F$2:$F$5000))))</f>
        <v/>
      </c>
      <c r="H58">
        <f>SUMPRODUCT((Matchups!$B$2:$B$5000=$B58)*(Matchups!$D$2:$D$5000="Regular")*(((Matchups!$E$2:$E$5000=$A58)*(Matchups!$F$2:$F$5000=Matchups!$H$2:$H$5000))+((Matchups!$G$2:$G$5000=$A58)*(Matchups!$H$2:$H$5000=Matchups!$F$2:$F$5000))))</f>
        <v/>
      </c>
      <c r="I58">
        <f>SUMPRODUCT((Matchups!$B$2:$B$5000=$B58)*(Matchups!$D$2:$D$5000="Regular")*((Matchups!$E$2:$E$5000=$A58)*Matchups!$F$2:$F$5000+(Matchups!$G$2:$G$5000=$A58)*Matchups!$H$2:$H$5000))</f>
        <v/>
      </c>
      <c r="J58">
        <f>SUMPRODUCT((Matchups!$B$2:$B$5000=$B58)*(Matchups!$D$2:$D$5000="Regular")*((Matchups!$E$2:$E$5000=$A58)*Matchups!$H$2:$H$5000+(Matchups!$G$2:$G$5000=$A58)*Matchups!$F$2:$F$5000))</f>
        <v/>
      </c>
      <c r="K58" s="7">
        <f>IFERROR((F58+0.5*H58)/(F58+G58+H58),"")</f>
        <v/>
      </c>
      <c r="L58" t="n">
        <v>2</v>
      </c>
      <c r="M58" t="inlineStr">
        <is>
          <t>Yes</t>
        </is>
      </c>
      <c r="N58" t="inlineStr">
        <is>
          <t>Runner-Up</t>
        </is>
      </c>
    </row>
    <row r="59">
      <c r="A59">
        <f>IF(OR($B59="",$C59=""),"",$B59&amp;"-"&amp;$C59)</f>
        <v/>
      </c>
      <c r="B59" t="n">
        <v>2018</v>
      </c>
      <c r="C59" t="inlineStr">
        <is>
          <t>VARO</t>
        </is>
      </c>
      <c r="D59" t="inlineStr">
        <is>
          <t>Throw a 🏈 over a ⛰</t>
        </is>
      </c>
      <c r="F59">
        <f>SUMPRODUCT((Matchups!$B$2:$B$5000=$B59)*(Matchups!$D$2:$D$5000="Regular")*(((Matchups!$E$2:$E$5000=$A59)*(Matchups!$F$2:$F$5000&gt;Matchups!$H$2:$H$5000))+((Matchups!$G$2:$G$5000=$A59)*(Matchups!$H$2:$H$5000&gt;Matchups!$F$2:$F$5000))))</f>
        <v/>
      </c>
      <c r="G59">
        <f>SUMPRODUCT((Matchups!$B$2:$B$5000=$B59)*(Matchups!$D$2:$D$5000="Regular")*(((Matchups!$E$2:$E$5000=$A59)*(Matchups!$F$2:$F$5000&lt;Matchups!$H$2:$H$5000))+((Matchups!$G$2:$G$5000=$A59)*(Matchups!$H$2:$H$5000&lt;Matchups!$F$2:$F$5000))))</f>
        <v/>
      </c>
      <c r="H59">
        <f>SUMPRODUCT((Matchups!$B$2:$B$5000=$B59)*(Matchups!$D$2:$D$5000="Regular")*(((Matchups!$E$2:$E$5000=$A59)*(Matchups!$F$2:$F$5000=Matchups!$H$2:$H$5000))+((Matchups!$G$2:$G$5000=$A59)*(Matchups!$H$2:$H$5000=Matchups!$F$2:$F$5000))))</f>
        <v/>
      </c>
      <c r="I59">
        <f>SUMPRODUCT((Matchups!$B$2:$B$5000=$B59)*(Matchups!$D$2:$D$5000="Regular")*((Matchups!$E$2:$E$5000=$A59)*Matchups!$F$2:$F$5000+(Matchups!$G$2:$G$5000=$A59)*Matchups!$H$2:$H$5000))</f>
        <v/>
      </c>
      <c r="J59">
        <f>SUMPRODUCT((Matchups!$B$2:$B$5000=$B59)*(Matchups!$D$2:$D$5000="Regular")*((Matchups!$E$2:$E$5000=$A59)*Matchups!$H$2:$H$5000+(Matchups!$G$2:$G$5000=$A59)*Matchups!$F$2:$F$5000))</f>
        <v/>
      </c>
      <c r="K59" s="7">
        <f>IFERROR((F59+0.5*H59)/(F59+G59+H59),"")</f>
        <v/>
      </c>
      <c r="L59" t="n">
        <v>3</v>
      </c>
      <c r="M59" t="inlineStr">
        <is>
          <t>Yes</t>
        </is>
      </c>
      <c r="N59" t="inlineStr">
        <is>
          <t>Won 3rd Place Game</t>
        </is>
      </c>
    </row>
    <row r="60">
      <c r="A60">
        <f>IF(OR($B60="",$C60=""),"",$B60&amp;"-"&amp;$C60)</f>
        <v/>
      </c>
      <c r="B60" t="n">
        <v>2018</v>
      </c>
      <c r="C60" t="inlineStr">
        <is>
          <t>EMAN</t>
        </is>
      </c>
      <c r="D60" t="inlineStr">
        <is>
          <t>E - Man</t>
        </is>
      </c>
      <c r="F60">
        <f>SUMPRODUCT((Matchups!$B$2:$B$5000=$B60)*(Matchups!$D$2:$D$5000="Regular")*(((Matchups!$E$2:$E$5000=$A60)*(Matchups!$F$2:$F$5000&gt;Matchups!$H$2:$H$5000))+((Matchups!$G$2:$G$5000=$A60)*(Matchups!$H$2:$H$5000&gt;Matchups!$F$2:$F$5000))))</f>
        <v/>
      </c>
      <c r="G60">
        <f>SUMPRODUCT((Matchups!$B$2:$B$5000=$B60)*(Matchups!$D$2:$D$5000="Regular")*(((Matchups!$E$2:$E$5000=$A60)*(Matchups!$F$2:$F$5000&lt;Matchups!$H$2:$H$5000))+((Matchups!$G$2:$G$5000=$A60)*(Matchups!$H$2:$H$5000&lt;Matchups!$F$2:$F$5000))))</f>
        <v/>
      </c>
      <c r="H60">
        <f>SUMPRODUCT((Matchups!$B$2:$B$5000=$B60)*(Matchups!$D$2:$D$5000="Regular")*(((Matchups!$E$2:$E$5000=$A60)*(Matchups!$F$2:$F$5000=Matchups!$H$2:$H$5000))+((Matchups!$G$2:$G$5000=$A60)*(Matchups!$H$2:$H$5000=Matchups!$F$2:$F$5000))))</f>
        <v/>
      </c>
      <c r="I60">
        <f>SUMPRODUCT((Matchups!$B$2:$B$5000=$B60)*(Matchups!$D$2:$D$5000="Regular")*((Matchups!$E$2:$E$5000=$A60)*Matchups!$F$2:$F$5000+(Matchups!$G$2:$G$5000=$A60)*Matchups!$H$2:$H$5000))</f>
        <v/>
      </c>
      <c r="J60">
        <f>SUMPRODUCT((Matchups!$B$2:$B$5000=$B60)*(Matchups!$D$2:$D$5000="Regular")*((Matchups!$E$2:$E$5000=$A60)*Matchups!$H$2:$H$5000+(Matchups!$G$2:$G$5000=$A60)*Matchups!$F$2:$F$5000))</f>
        <v/>
      </c>
      <c r="K60" s="7">
        <f>IFERROR((F60+0.5*H60)/(F60+G60+H60),"")</f>
        <v/>
      </c>
      <c r="L60" t="n">
        <v>4</v>
      </c>
      <c r="M60" t="inlineStr">
        <is>
          <t>Yes</t>
        </is>
      </c>
      <c r="N60" t="inlineStr">
        <is>
          <t>Lost 3rd Place Game</t>
        </is>
      </c>
    </row>
    <row r="61">
      <c r="A61">
        <f>IF(OR($B61="",$C61=""),"",$B61&amp;"-"&amp;$C61)</f>
        <v/>
      </c>
      <c r="B61" t="n">
        <v>2018</v>
      </c>
      <c r="C61" t="inlineStr">
        <is>
          <t>PUENTETU</t>
        </is>
      </c>
      <c r="D61" t="inlineStr">
        <is>
          <t>Chaps es mi hijo 🍆😂</t>
        </is>
      </c>
      <c r="F61">
        <f>SUMPRODUCT((Matchups!$B$2:$B$5000=$B61)*(Matchups!$D$2:$D$5000="Regular")*(((Matchups!$E$2:$E$5000=$A61)*(Matchups!$F$2:$F$5000&gt;Matchups!$H$2:$H$5000))+((Matchups!$G$2:$G$5000=$A61)*(Matchups!$H$2:$H$5000&gt;Matchups!$F$2:$F$5000))))</f>
        <v/>
      </c>
      <c r="G61">
        <f>SUMPRODUCT((Matchups!$B$2:$B$5000=$B61)*(Matchups!$D$2:$D$5000="Regular")*(((Matchups!$E$2:$E$5000=$A61)*(Matchups!$F$2:$F$5000&lt;Matchups!$H$2:$H$5000))+((Matchups!$G$2:$G$5000=$A61)*(Matchups!$H$2:$H$5000&lt;Matchups!$F$2:$F$5000))))</f>
        <v/>
      </c>
      <c r="H61">
        <f>SUMPRODUCT((Matchups!$B$2:$B$5000=$B61)*(Matchups!$D$2:$D$5000="Regular")*(((Matchups!$E$2:$E$5000=$A61)*(Matchups!$F$2:$F$5000=Matchups!$H$2:$H$5000))+((Matchups!$G$2:$G$5000=$A61)*(Matchups!$H$2:$H$5000=Matchups!$F$2:$F$5000))))</f>
        <v/>
      </c>
      <c r="I61">
        <f>SUMPRODUCT((Matchups!$B$2:$B$5000=$B61)*(Matchups!$D$2:$D$5000="Regular")*((Matchups!$E$2:$E$5000=$A61)*Matchups!$F$2:$F$5000+(Matchups!$G$2:$G$5000=$A61)*Matchups!$H$2:$H$5000))</f>
        <v/>
      </c>
      <c r="J61">
        <f>SUMPRODUCT((Matchups!$B$2:$B$5000=$B61)*(Matchups!$D$2:$D$5000="Regular")*((Matchups!$E$2:$E$5000=$A61)*Matchups!$H$2:$H$5000+(Matchups!$G$2:$G$5000=$A61)*Matchups!$F$2:$F$5000))</f>
        <v/>
      </c>
      <c r="K61" s="7">
        <f>IFERROR((F61+0.5*H61)/(F61+G61+H61),"")</f>
        <v/>
      </c>
      <c r="L61" t="n">
        <v>5</v>
      </c>
      <c r="M61" t="inlineStr">
        <is>
          <t>Yes</t>
        </is>
      </c>
      <c r="N61" t="inlineStr">
        <is>
          <t>Lost Wildcard/1st Round</t>
        </is>
      </c>
    </row>
    <row r="62">
      <c r="A62">
        <f>IF(OR($B62="",$C62=""),"",$B62&amp;"-"&amp;$C62)</f>
        <v/>
      </c>
      <c r="B62" t="n">
        <v>2018</v>
      </c>
      <c r="C62" t="inlineStr">
        <is>
          <t>ALEXAODE</t>
        </is>
      </c>
      <c r="D62" t="inlineStr">
        <is>
          <t>West U</t>
        </is>
      </c>
      <c r="F62">
        <f>SUMPRODUCT((Matchups!$B$2:$B$5000=$B62)*(Matchups!$D$2:$D$5000="Regular")*(((Matchups!$E$2:$E$5000=$A62)*(Matchups!$F$2:$F$5000&gt;Matchups!$H$2:$H$5000))+((Matchups!$G$2:$G$5000=$A62)*(Matchups!$H$2:$H$5000&gt;Matchups!$F$2:$F$5000))))</f>
        <v/>
      </c>
      <c r="G62">
        <f>SUMPRODUCT((Matchups!$B$2:$B$5000=$B62)*(Matchups!$D$2:$D$5000="Regular")*(((Matchups!$E$2:$E$5000=$A62)*(Matchups!$F$2:$F$5000&lt;Matchups!$H$2:$H$5000))+((Matchups!$G$2:$G$5000=$A62)*(Matchups!$H$2:$H$5000&lt;Matchups!$F$2:$F$5000))))</f>
        <v/>
      </c>
      <c r="H62">
        <f>SUMPRODUCT((Matchups!$B$2:$B$5000=$B62)*(Matchups!$D$2:$D$5000="Regular")*(((Matchups!$E$2:$E$5000=$A62)*(Matchups!$F$2:$F$5000=Matchups!$H$2:$H$5000))+((Matchups!$G$2:$G$5000=$A62)*(Matchups!$H$2:$H$5000=Matchups!$F$2:$F$5000))))</f>
        <v/>
      </c>
      <c r="I62">
        <f>SUMPRODUCT((Matchups!$B$2:$B$5000=$B62)*(Matchups!$D$2:$D$5000="Regular")*((Matchups!$E$2:$E$5000=$A62)*Matchups!$F$2:$F$5000+(Matchups!$G$2:$G$5000=$A62)*Matchups!$H$2:$H$5000))</f>
        <v/>
      </c>
      <c r="J62">
        <f>SUMPRODUCT((Matchups!$B$2:$B$5000=$B62)*(Matchups!$D$2:$D$5000="Regular")*((Matchups!$E$2:$E$5000=$A62)*Matchups!$H$2:$H$5000+(Matchups!$G$2:$G$5000=$A62)*Matchups!$F$2:$F$5000))</f>
        <v/>
      </c>
      <c r="K62" s="7">
        <f>IFERROR((F62+0.5*H62)/(F62+G62+H62),"")</f>
        <v/>
      </c>
      <c r="L62" t="n">
        <v>6</v>
      </c>
      <c r="M62" t="inlineStr">
        <is>
          <t>Yes</t>
        </is>
      </c>
      <c r="N62" t="inlineStr">
        <is>
          <t>Lost Wildcard/1st Round</t>
        </is>
      </c>
    </row>
    <row r="63">
      <c r="A63">
        <f>IF(OR($B63="",$C63=""),"",$B63&amp;"-"&amp;$C63)</f>
        <v/>
      </c>
      <c r="B63" t="n">
        <v>2018</v>
      </c>
      <c r="C63" t="inlineStr">
        <is>
          <t>PACO</t>
        </is>
      </c>
      <c r="D63" t="inlineStr">
        <is>
          <t>boogaloo shrimp🏆</t>
        </is>
      </c>
      <c r="F63">
        <f>SUMPRODUCT((Matchups!$B$2:$B$5000=$B63)*(Matchups!$D$2:$D$5000="Regular")*(((Matchups!$E$2:$E$5000=$A63)*(Matchups!$F$2:$F$5000&gt;Matchups!$H$2:$H$5000))+((Matchups!$G$2:$G$5000=$A63)*(Matchups!$H$2:$H$5000&gt;Matchups!$F$2:$F$5000))))</f>
        <v/>
      </c>
      <c r="G63">
        <f>SUMPRODUCT((Matchups!$B$2:$B$5000=$B63)*(Matchups!$D$2:$D$5000="Regular")*(((Matchups!$E$2:$E$5000=$A63)*(Matchups!$F$2:$F$5000&lt;Matchups!$H$2:$H$5000))+((Matchups!$G$2:$G$5000=$A63)*(Matchups!$H$2:$H$5000&lt;Matchups!$F$2:$F$5000))))</f>
        <v/>
      </c>
      <c r="H63">
        <f>SUMPRODUCT((Matchups!$B$2:$B$5000=$B63)*(Matchups!$D$2:$D$5000="Regular")*(((Matchups!$E$2:$E$5000=$A63)*(Matchups!$F$2:$F$5000=Matchups!$H$2:$H$5000))+((Matchups!$G$2:$G$5000=$A63)*(Matchups!$H$2:$H$5000=Matchups!$F$2:$F$5000))))</f>
        <v/>
      </c>
      <c r="I63">
        <f>SUMPRODUCT((Matchups!$B$2:$B$5000=$B63)*(Matchups!$D$2:$D$5000="Regular")*((Matchups!$E$2:$E$5000=$A63)*Matchups!$F$2:$F$5000+(Matchups!$G$2:$G$5000=$A63)*Matchups!$H$2:$H$5000))</f>
        <v/>
      </c>
      <c r="J63">
        <f>SUMPRODUCT((Matchups!$B$2:$B$5000=$B63)*(Matchups!$D$2:$D$5000="Regular")*((Matchups!$E$2:$E$5000=$A63)*Matchups!$H$2:$H$5000+(Matchups!$G$2:$G$5000=$A63)*Matchups!$F$2:$F$5000))</f>
        <v/>
      </c>
      <c r="K63" s="7">
        <f>IFERROR((F63+0.5*H63)/(F63+G63+H63),"")</f>
        <v/>
      </c>
      <c r="L63" t="n">
        <v>7</v>
      </c>
      <c r="M63" t="inlineStr">
        <is>
          <t>No</t>
        </is>
      </c>
      <c r="N63" t="inlineStr">
        <is>
          <t>Missed Playoffs</t>
        </is>
      </c>
    </row>
    <row r="64">
      <c r="A64">
        <f>IF(OR($B64="",$C64=""),"",$B64&amp;"-"&amp;$C64)</f>
        <v/>
      </c>
      <c r="B64" t="n">
        <v>2018</v>
      </c>
      <c r="C64" t="inlineStr">
        <is>
          <t>TONYCLIF</t>
        </is>
      </c>
      <c r="D64" t="inlineStr">
        <is>
          <t>Tony Clifton</t>
        </is>
      </c>
      <c r="F64">
        <f>SUMPRODUCT((Matchups!$B$2:$B$5000=$B64)*(Matchups!$D$2:$D$5000="Regular")*(((Matchups!$E$2:$E$5000=$A64)*(Matchups!$F$2:$F$5000&gt;Matchups!$H$2:$H$5000))+((Matchups!$G$2:$G$5000=$A64)*(Matchups!$H$2:$H$5000&gt;Matchups!$F$2:$F$5000))))</f>
        <v/>
      </c>
      <c r="G64">
        <f>SUMPRODUCT((Matchups!$B$2:$B$5000=$B64)*(Matchups!$D$2:$D$5000="Regular")*(((Matchups!$E$2:$E$5000=$A64)*(Matchups!$F$2:$F$5000&lt;Matchups!$H$2:$H$5000))+((Matchups!$G$2:$G$5000=$A64)*(Matchups!$H$2:$H$5000&lt;Matchups!$F$2:$F$5000))))</f>
        <v/>
      </c>
      <c r="H64">
        <f>SUMPRODUCT((Matchups!$B$2:$B$5000=$B64)*(Matchups!$D$2:$D$5000="Regular")*(((Matchups!$E$2:$E$5000=$A64)*(Matchups!$F$2:$F$5000=Matchups!$H$2:$H$5000))+((Matchups!$G$2:$G$5000=$A64)*(Matchups!$H$2:$H$5000=Matchups!$F$2:$F$5000))))</f>
        <v/>
      </c>
      <c r="I64">
        <f>SUMPRODUCT((Matchups!$B$2:$B$5000=$B64)*(Matchups!$D$2:$D$5000="Regular")*((Matchups!$E$2:$E$5000=$A64)*Matchups!$F$2:$F$5000+(Matchups!$G$2:$G$5000=$A64)*Matchups!$H$2:$H$5000))</f>
        <v/>
      </c>
      <c r="J64">
        <f>SUMPRODUCT((Matchups!$B$2:$B$5000=$B64)*(Matchups!$D$2:$D$5000="Regular")*((Matchups!$E$2:$E$5000=$A64)*Matchups!$H$2:$H$5000+(Matchups!$G$2:$G$5000=$A64)*Matchups!$F$2:$F$5000))</f>
        <v/>
      </c>
      <c r="K64" s="7">
        <f>IFERROR((F64+0.5*H64)/(F64+G64+H64),"")</f>
        <v/>
      </c>
      <c r="L64" t="n">
        <v>8</v>
      </c>
      <c r="M64" t="inlineStr">
        <is>
          <t>No</t>
        </is>
      </c>
      <c r="N64" t="inlineStr">
        <is>
          <t>Missed Playoffs</t>
        </is>
      </c>
    </row>
    <row r="65">
      <c r="A65">
        <f>IF(OR($B65="",$C65=""),"",$B65&amp;"-"&amp;$C65)</f>
        <v/>
      </c>
      <c r="B65" t="n">
        <v>2018</v>
      </c>
      <c r="C65" t="inlineStr">
        <is>
          <t>ABARBA</t>
        </is>
      </c>
      <c r="D65" t="inlineStr">
        <is>
          <t>MATEO GOT THIS 🏆</t>
        </is>
      </c>
      <c r="F65">
        <f>SUMPRODUCT((Matchups!$B$2:$B$5000=$B65)*(Matchups!$D$2:$D$5000="Regular")*(((Matchups!$E$2:$E$5000=$A65)*(Matchups!$F$2:$F$5000&gt;Matchups!$H$2:$H$5000))+((Matchups!$G$2:$G$5000=$A65)*(Matchups!$H$2:$H$5000&gt;Matchups!$F$2:$F$5000))))</f>
        <v/>
      </c>
      <c r="G65">
        <f>SUMPRODUCT((Matchups!$B$2:$B$5000=$B65)*(Matchups!$D$2:$D$5000="Regular")*(((Matchups!$E$2:$E$5000=$A65)*(Matchups!$F$2:$F$5000&lt;Matchups!$H$2:$H$5000))+((Matchups!$G$2:$G$5000=$A65)*(Matchups!$H$2:$H$5000&lt;Matchups!$F$2:$F$5000))))</f>
        <v/>
      </c>
      <c r="H65">
        <f>SUMPRODUCT((Matchups!$B$2:$B$5000=$B65)*(Matchups!$D$2:$D$5000="Regular")*(((Matchups!$E$2:$E$5000=$A65)*(Matchups!$F$2:$F$5000=Matchups!$H$2:$H$5000))+((Matchups!$G$2:$G$5000=$A65)*(Matchups!$H$2:$H$5000=Matchups!$F$2:$F$5000))))</f>
        <v/>
      </c>
      <c r="I65">
        <f>SUMPRODUCT((Matchups!$B$2:$B$5000=$B65)*(Matchups!$D$2:$D$5000="Regular")*((Matchups!$E$2:$E$5000=$A65)*Matchups!$F$2:$F$5000+(Matchups!$G$2:$G$5000=$A65)*Matchups!$H$2:$H$5000))</f>
        <v/>
      </c>
      <c r="J65">
        <f>SUMPRODUCT((Matchups!$B$2:$B$5000=$B65)*(Matchups!$D$2:$D$5000="Regular")*((Matchups!$E$2:$E$5000=$A65)*Matchups!$H$2:$H$5000+(Matchups!$G$2:$G$5000=$A65)*Matchups!$F$2:$F$5000))</f>
        <v/>
      </c>
      <c r="K65" s="7">
        <f>IFERROR((F65+0.5*H65)/(F65+G65+H65),"")</f>
        <v/>
      </c>
      <c r="L65" t="n">
        <v>9</v>
      </c>
      <c r="M65" t="inlineStr">
        <is>
          <t>No</t>
        </is>
      </c>
      <c r="N65" t="inlineStr">
        <is>
          <t>Missed Playoffs</t>
        </is>
      </c>
    </row>
    <row r="66">
      <c r="A66">
        <f>IF(OR($B66="",$C66=""),"",$B66&amp;"-"&amp;$C66)</f>
        <v/>
      </c>
      <c r="B66" t="n">
        <v>2018</v>
      </c>
      <c r="C66" t="inlineStr">
        <is>
          <t>LDV</t>
        </is>
      </c>
      <c r="D66" t="inlineStr">
        <is>
          <t>fuckthisFFL</t>
        </is>
      </c>
      <c r="F66">
        <f>SUMPRODUCT((Matchups!$B$2:$B$5000=$B66)*(Matchups!$D$2:$D$5000="Regular")*(((Matchups!$E$2:$E$5000=$A66)*(Matchups!$F$2:$F$5000&gt;Matchups!$H$2:$H$5000))+((Matchups!$G$2:$G$5000=$A66)*(Matchups!$H$2:$H$5000&gt;Matchups!$F$2:$F$5000))))</f>
        <v/>
      </c>
      <c r="G66">
        <f>SUMPRODUCT((Matchups!$B$2:$B$5000=$B66)*(Matchups!$D$2:$D$5000="Regular")*(((Matchups!$E$2:$E$5000=$A66)*(Matchups!$F$2:$F$5000&lt;Matchups!$H$2:$H$5000))+((Matchups!$G$2:$G$5000=$A66)*(Matchups!$H$2:$H$5000&lt;Matchups!$F$2:$F$5000))))</f>
        <v/>
      </c>
      <c r="H66">
        <f>SUMPRODUCT((Matchups!$B$2:$B$5000=$B66)*(Matchups!$D$2:$D$5000="Regular")*(((Matchups!$E$2:$E$5000=$A66)*(Matchups!$F$2:$F$5000=Matchups!$H$2:$H$5000))+((Matchups!$G$2:$G$5000=$A66)*(Matchups!$H$2:$H$5000=Matchups!$F$2:$F$5000))))</f>
        <v/>
      </c>
      <c r="I66">
        <f>SUMPRODUCT((Matchups!$B$2:$B$5000=$B66)*(Matchups!$D$2:$D$5000="Regular")*((Matchups!$E$2:$E$5000=$A66)*Matchups!$F$2:$F$5000+(Matchups!$G$2:$G$5000=$A66)*Matchups!$H$2:$H$5000))</f>
        <v/>
      </c>
      <c r="J66">
        <f>SUMPRODUCT((Matchups!$B$2:$B$5000=$B66)*(Matchups!$D$2:$D$5000="Regular")*((Matchups!$E$2:$E$5000=$A66)*Matchups!$H$2:$H$5000+(Matchups!$G$2:$G$5000=$A66)*Matchups!$F$2:$F$5000))</f>
        <v/>
      </c>
      <c r="K66" s="7">
        <f>IFERROR((F66+0.5*H66)/(F66+G66+H66),"")</f>
        <v/>
      </c>
      <c r="L66" t="n">
        <v>10</v>
      </c>
      <c r="M66" t="inlineStr">
        <is>
          <t>No</t>
        </is>
      </c>
      <c r="N66" t="inlineStr">
        <is>
          <t>Missed Playoffs</t>
        </is>
      </c>
    </row>
    <row r="67">
      <c r="A67">
        <f>IF(OR($B67="",$C67=""),"",$B67&amp;"-"&amp;$C67)</f>
        <v/>
      </c>
      <c r="B67" t="n">
        <v>2018</v>
      </c>
      <c r="C67" t="inlineStr">
        <is>
          <t>ISAROD</t>
        </is>
      </c>
      <c r="D67" t="inlineStr">
        <is>
          <t>Too $hort</t>
        </is>
      </c>
      <c r="F67">
        <f>SUMPRODUCT((Matchups!$B$2:$B$5000=$B67)*(Matchups!$D$2:$D$5000="Regular")*(((Matchups!$E$2:$E$5000=$A67)*(Matchups!$F$2:$F$5000&gt;Matchups!$H$2:$H$5000))+((Matchups!$G$2:$G$5000=$A67)*(Matchups!$H$2:$H$5000&gt;Matchups!$F$2:$F$5000))))</f>
        <v/>
      </c>
      <c r="G67">
        <f>SUMPRODUCT((Matchups!$B$2:$B$5000=$B67)*(Matchups!$D$2:$D$5000="Regular")*(((Matchups!$E$2:$E$5000=$A67)*(Matchups!$F$2:$F$5000&lt;Matchups!$H$2:$H$5000))+((Matchups!$G$2:$G$5000=$A67)*(Matchups!$H$2:$H$5000&lt;Matchups!$F$2:$F$5000))))</f>
        <v/>
      </c>
      <c r="H67">
        <f>SUMPRODUCT((Matchups!$B$2:$B$5000=$B67)*(Matchups!$D$2:$D$5000="Regular")*(((Matchups!$E$2:$E$5000=$A67)*(Matchups!$F$2:$F$5000=Matchups!$H$2:$H$5000))+((Matchups!$G$2:$G$5000=$A67)*(Matchups!$H$2:$H$5000=Matchups!$F$2:$F$5000))))</f>
        <v/>
      </c>
      <c r="I67">
        <f>SUMPRODUCT((Matchups!$B$2:$B$5000=$B67)*(Matchups!$D$2:$D$5000="Regular")*((Matchups!$E$2:$E$5000=$A67)*Matchups!$F$2:$F$5000+(Matchups!$G$2:$G$5000=$A67)*Matchups!$H$2:$H$5000))</f>
        <v/>
      </c>
      <c r="J67">
        <f>SUMPRODUCT((Matchups!$B$2:$B$5000=$B67)*(Matchups!$D$2:$D$5000="Regular")*((Matchups!$E$2:$E$5000=$A67)*Matchups!$H$2:$H$5000+(Matchups!$G$2:$G$5000=$A67)*Matchups!$F$2:$F$5000))</f>
        <v/>
      </c>
      <c r="K67" s="7">
        <f>IFERROR((F67+0.5*H67)/(F67+G67+H67),"")</f>
        <v/>
      </c>
      <c r="L67" t="n">
        <v>11</v>
      </c>
      <c r="M67" t="inlineStr">
        <is>
          <t>No</t>
        </is>
      </c>
      <c r="N67" t="inlineStr">
        <is>
          <t>Missed Playoffs</t>
        </is>
      </c>
    </row>
    <row r="68">
      <c r="A68">
        <f>IF(OR($B68="",$C68=""),"",$B68&amp;"-"&amp;$C68)</f>
        <v/>
      </c>
      <c r="B68" t="n">
        <v>2018</v>
      </c>
      <c r="C68" t="inlineStr">
        <is>
          <t>PEPSALFA</t>
        </is>
      </c>
      <c r="D68" t="inlineStr">
        <is>
          <t>Tu Papis😎 Team</t>
        </is>
      </c>
      <c r="F68">
        <f>SUMPRODUCT((Matchups!$B$2:$B$5000=$B68)*(Matchups!$D$2:$D$5000="Regular")*(((Matchups!$E$2:$E$5000=$A68)*(Matchups!$F$2:$F$5000&gt;Matchups!$H$2:$H$5000))+((Matchups!$G$2:$G$5000=$A68)*(Matchups!$H$2:$H$5000&gt;Matchups!$F$2:$F$5000))))</f>
        <v/>
      </c>
      <c r="G68">
        <f>SUMPRODUCT((Matchups!$B$2:$B$5000=$B68)*(Matchups!$D$2:$D$5000="Regular")*(((Matchups!$E$2:$E$5000=$A68)*(Matchups!$F$2:$F$5000&lt;Matchups!$H$2:$H$5000))+((Matchups!$G$2:$G$5000=$A68)*(Matchups!$H$2:$H$5000&lt;Matchups!$F$2:$F$5000))))</f>
        <v/>
      </c>
      <c r="H68">
        <f>SUMPRODUCT((Matchups!$B$2:$B$5000=$B68)*(Matchups!$D$2:$D$5000="Regular")*(((Matchups!$E$2:$E$5000=$A68)*(Matchups!$F$2:$F$5000=Matchups!$H$2:$H$5000))+((Matchups!$G$2:$G$5000=$A68)*(Matchups!$H$2:$H$5000=Matchups!$F$2:$F$5000))))</f>
        <v/>
      </c>
      <c r="I68">
        <f>SUMPRODUCT((Matchups!$B$2:$B$5000=$B68)*(Matchups!$D$2:$D$5000="Regular")*((Matchups!$E$2:$E$5000=$A68)*Matchups!$F$2:$F$5000+(Matchups!$G$2:$G$5000=$A68)*Matchups!$H$2:$H$5000))</f>
        <v/>
      </c>
      <c r="J68">
        <f>SUMPRODUCT((Matchups!$B$2:$B$5000=$B68)*(Matchups!$D$2:$D$5000="Regular")*((Matchups!$E$2:$E$5000=$A68)*Matchups!$H$2:$H$5000+(Matchups!$G$2:$G$5000=$A68)*Matchups!$F$2:$F$5000))</f>
        <v/>
      </c>
      <c r="K68" s="7">
        <f>IFERROR((F68+0.5*H68)/(F68+G68+H68),"")</f>
        <v/>
      </c>
      <c r="L68" t="n">
        <v>12</v>
      </c>
      <c r="M68" t="inlineStr">
        <is>
          <t>No</t>
        </is>
      </c>
      <c r="N68" t="inlineStr">
        <is>
          <t>Missed Playoffs</t>
        </is>
      </c>
    </row>
    <row r="69">
      <c r="A69">
        <f>IF(OR($B69="",$C69=""),"",$B69&amp;"-"&amp;$C69)</f>
        <v/>
      </c>
      <c r="B69" t="n">
        <v>2019</v>
      </c>
      <c r="C69" t="inlineStr">
        <is>
          <t>PEPSALFA</t>
        </is>
      </c>
      <c r="D69" t="inlineStr">
        <is>
          <t>Tu Papis😎 Team</t>
        </is>
      </c>
      <c r="F69">
        <f>SUMPRODUCT((Matchups!$B$2:$B$5000=$B69)*(Matchups!$D$2:$D$5000="Regular")*(((Matchups!$E$2:$E$5000=$A69)*(Matchups!$F$2:$F$5000&gt;Matchups!$H$2:$H$5000))+((Matchups!$G$2:$G$5000=$A69)*(Matchups!$H$2:$H$5000&gt;Matchups!$F$2:$F$5000))))</f>
        <v/>
      </c>
      <c r="G69">
        <f>SUMPRODUCT((Matchups!$B$2:$B$5000=$B69)*(Matchups!$D$2:$D$5000="Regular")*(((Matchups!$E$2:$E$5000=$A69)*(Matchups!$F$2:$F$5000&lt;Matchups!$H$2:$H$5000))+((Matchups!$G$2:$G$5000=$A69)*(Matchups!$H$2:$H$5000&lt;Matchups!$F$2:$F$5000))))</f>
        <v/>
      </c>
      <c r="H69">
        <f>SUMPRODUCT((Matchups!$B$2:$B$5000=$B69)*(Matchups!$D$2:$D$5000="Regular")*(((Matchups!$E$2:$E$5000=$A69)*(Matchups!$F$2:$F$5000=Matchups!$H$2:$H$5000))+((Matchups!$G$2:$G$5000=$A69)*(Matchups!$H$2:$H$5000=Matchups!$F$2:$F$5000))))</f>
        <v/>
      </c>
      <c r="I69">
        <f>SUMPRODUCT((Matchups!$B$2:$B$5000=$B69)*(Matchups!$D$2:$D$5000="Regular")*((Matchups!$E$2:$E$5000=$A69)*Matchups!$F$2:$F$5000+(Matchups!$G$2:$G$5000=$A69)*Matchups!$H$2:$H$5000))</f>
        <v/>
      </c>
      <c r="J69">
        <f>SUMPRODUCT((Matchups!$B$2:$B$5000=$B69)*(Matchups!$D$2:$D$5000="Regular")*((Matchups!$E$2:$E$5000=$A69)*Matchups!$H$2:$H$5000+(Matchups!$G$2:$G$5000=$A69)*Matchups!$F$2:$F$5000))</f>
        <v/>
      </c>
      <c r="K69" s="7">
        <f>IFERROR((F69+0.5*H69)/(F69+G69+H69),"")</f>
        <v/>
      </c>
      <c r="L69" t="n">
        <v>1</v>
      </c>
      <c r="M69" t="inlineStr">
        <is>
          <t>Yes</t>
        </is>
      </c>
      <c r="N69" t="inlineStr">
        <is>
          <t>Champion</t>
        </is>
      </c>
    </row>
    <row r="70">
      <c r="A70">
        <f>IF(OR($B70="",$C70=""),"",$B70&amp;"-"&amp;$C70)</f>
        <v/>
      </c>
      <c r="B70" t="n">
        <v>2019</v>
      </c>
      <c r="C70" t="inlineStr">
        <is>
          <t>VARO</t>
        </is>
      </c>
      <c r="D70" t="inlineStr">
        <is>
          <t>GreatWhitePENDEJO🙋🏼‍♂️</t>
        </is>
      </c>
      <c r="F70">
        <f>SUMPRODUCT((Matchups!$B$2:$B$5000=$B70)*(Matchups!$D$2:$D$5000="Regular")*(((Matchups!$E$2:$E$5000=$A70)*(Matchups!$F$2:$F$5000&gt;Matchups!$H$2:$H$5000))+((Matchups!$G$2:$G$5000=$A70)*(Matchups!$H$2:$H$5000&gt;Matchups!$F$2:$F$5000))))</f>
        <v/>
      </c>
      <c r="G70">
        <f>SUMPRODUCT((Matchups!$B$2:$B$5000=$B70)*(Matchups!$D$2:$D$5000="Regular")*(((Matchups!$E$2:$E$5000=$A70)*(Matchups!$F$2:$F$5000&lt;Matchups!$H$2:$H$5000))+((Matchups!$G$2:$G$5000=$A70)*(Matchups!$H$2:$H$5000&lt;Matchups!$F$2:$F$5000))))</f>
        <v/>
      </c>
      <c r="H70">
        <f>SUMPRODUCT((Matchups!$B$2:$B$5000=$B70)*(Matchups!$D$2:$D$5000="Regular")*(((Matchups!$E$2:$E$5000=$A70)*(Matchups!$F$2:$F$5000=Matchups!$H$2:$H$5000))+((Matchups!$G$2:$G$5000=$A70)*(Matchups!$H$2:$H$5000=Matchups!$F$2:$F$5000))))</f>
        <v/>
      </c>
      <c r="I70">
        <f>SUMPRODUCT((Matchups!$B$2:$B$5000=$B70)*(Matchups!$D$2:$D$5000="Regular")*((Matchups!$E$2:$E$5000=$A70)*Matchups!$F$2:$F$5000+(Matchups!$G$2:$G$5000=$A70)*Matchups!$H$2:$H$5000))</f>
        <v/>
      </c>
      <c r="J70">
        <f>SUMPRODUCT((Matchups!$B$2:$B$5000=$B70)*(Matchups!$D$2:$D$5000="Regular")*((Matchups!$E$2:$E$5000=$A70)*Matchups!$H$2:$H$5000+(Matchups!$G$2:$G$5000=$A70)*Matchups!$F$2:$F$5000))</f>
        <v/>
      </c>
      <c r="K70" s="7">
        <f>IFERROR((F70+0.5*H70)/(F70+G70+H70),"")</f>
        <v/>
      </c>
      <c r="L70" t="n">
        <v>2</v>
      </c>
      <c r="M70" t="inlineStr">
        <is>
          <t>Yes</t>
        </is>
      </c>
      <c r="N70" t="inlineStr">
        <is>
          <t>Runner-Up</t>
        </is>
      </c>
    </row>
    <row r="71">
      <c r="A71">
        <f>IF(OR($B71="",$C71=""),"",$B71&amp;"-"&amp;$C71)</f>
        <v/>
      </c>
      <c r="B71" t="n">
        <v>2019</v>
      </c>
      <c r="C71" t="inlineStr">
        <is>
          <t>EMAN</t>
        </is>
      </c>
      <c r="D71" t="inlineStr">
        <is>
          <t>E - Man</t>
        </is>
      </c>
      <c r="F71">
        <f>SUMPRODUCT((Matchups!$B$2:$B$5000=$B71)*(Matchups!$D$2:$D$5000="Regular")*(((Matchups!$E$2:$E$5000=$A71)*(Matchups!$F$2:$F$5000&gt;Matchups!$H$2:$H$5000))+((Matchups!$G$2:$G$5000=$A71)*(Matchups!$H$2:$H$5000&gt;Matchups!$F$2:$F$5000))))</f>
        <v/>
      </c>
      <c r="G71">
        <f>SUMPRODUCT((Matchups!$B$2:$B$5000=$B71)*(Matchups!$D$2:$D$5000="Regular")*(((Matchups!$E$2:$E$5000=$A71)*(Matchups!$F$2:$F$5000&lt;Matchups!$H$2:$H$5000))+((Matchups!$G$2:$G$5000=$A71)*(Matchups!$H$2:$H$5000&lt;Matchups!$F$2:$F$5000))))</f>
        <v/>
      </c>
      <c r="H71">
        <f>SUMPRODUCT((Matchups!$B$2:$B$5000=$B71)*(Matchups!$D$2:$D$5000="Regular")*(((Matchups!$E$2:$E$5000=$A71)*(Matchups!$F$2:$F$5000=Matchups!$H$2:$H$5000))+((Matchups!$G$2:$G$5000=$A71)*(Matchups!$H$2:$H$5000=Matchups!$F$2:$F$5000))))</f>
        <v/>
      </c>
      <c r="I71">
        <f>SUMPRODUCT((Matchups!$B$2:$B$5000=$B71)*(Matchups!$D$2:$D$5000="Regular")*((Matchups!$E$2:$E$5000=$A71)*Matchups!$F$2:$F$5000+(Matchups!$G$2:$G$5000=$A71)*Matchups!$H$2:$H$5000))</f>
        <v/>
      </c>
      <c r="J71">
        <f>SUMPRODUCT((Matchups!$B$2:$B$5000=$B71)*(Matchups!$D$2:$D$5000="Regular")*((Matchups!$E$2:$E$5000=$A71)*Matchups!$H$2:$H$5000+(Matchups!$G$2:$G$5000=$A71)*Matchups!$F$2:$F$5000))</f>
        <v/>
      </c>
      <c r="K71" s="7">
        <f>IFERROR((F71+0.5*H71)/(F71+G71+H71),"")</f>
        <v/>
      </c>
      <c r="L71" t="n">
        <v>3</v>
      </c>
      <c r="M71" t="inlineStr">
        <is>
          <t>Yes</t>
        </is>
      </c>
      <c r="N71" t="inlineStr">
        <is>
          <t>Won 3rd Place Game</t>
        </is>
      </c>
    </row>
    <row r="72">
      <c r="A72">
        <f>IF(OR($B72="",$C72=""),"",$B72&amp;"-"&amp;$C72)</f>
        <v/>
      </c>
      <c r="B72" t="n">
        <v>2019</v>
      </c>
      <c r="C72" t="inlineStr">
        <is>
          <t>ABARBA</t>
        </is>
      </c>
      <c r="D72" t="inlineStr">
        <is>
          <t>Hooligan 🏆</t>
        </is>
      </c>
      <c r="F72">
        <f>SUMPRODUCT((Matchups!$B$2:$B$5000=$B72)*(Matchups!$D$2:$D$5000="Regular")*(((Matchups!$E$2:$E$5000=$A72)*(Matchups!$F$2:$F$5000&gt;Matchups!$H$2:$H$5000))+((Matchups!$G$2:$G$5000=$A72)*(Matchups!$H$2:$H$5000&gt;Matchups!$F$2:$F$5000))))</f>
        <v/>
      </c>
      <c r="G72">
        <f>SUMPRODUCT((Matchups!$B$2:$B$5000=$B72)*(Matchups!$D$2:$D$5000="Regular")*(((Matchups!$E$2:$E$5000=$A72)*(Matchups!$F$2:$F$5000&lt;Matchups!$H$2:$H$5000))+((Matchups!$G$2:$G$5000=$A72)*(Matchups!$H$2:$H$5000&lt;Matchups!$F$2:$F$5000))))</f>
        <v/>
      </c>
      <c r="H72">
        <f>SUMPRODUCT((Matchups!$B$2:$B$5000=$B72)*(Matchups!$D$2:$D$5000="Regular")*(((Matchups!$E$2:$E$5000=$A72)*(Matchups!$F$2:$F$5000=Matchups!$H$2:$H$5000))+((Matchups!$G$2:$G$5000=$A72)*(Matchups!$H$2:$H$5000=Matchups!$F$2:$F$5000))))</f>
        <v/>
      </c>
      <c r="I72">
        <f>SUMPRODUCT((Matchups!$B$2:$B$5000=$B72)*(Matchups!$D$2:$D$5000="Regular")*((Matchups!$E$2:$E$5000=$A72)*Matchups!$F$2:$F$5000+(Matchups!$G$2:$G$5000=$A72)*Matchups!$H$2:$H$5000))</f>
        <v/>
      </c>
      <c r="J72">
        <f>SUMPRODUCT((Matchups!$B$2:$B$5000=$B72)*(Matchups!$D$2:$D$5000="Regular")*((Matchups!$E$2:$E$5000=$A72)*Matchups!$H$2:$H$5000+(Matchups!$G$2:$G$5000=$A72)*Matchups!$F$2:$F$5000))</f>
        <v/>
      </c>
      <c r="K72" s="7">
        <f>IFERROR((F72+0.5*H72)/(F72+G72+H72),"")</f>
        <v/>
      </c>
      <c r="L72" t="n">
        <v>4</v>
      </c>
      <c r="M72" t="inlineStr">
        <is>
          <t>Yes</t>
        </is>
      </c>
      <c r="N72" t="inlineStr">
        <is>
          <t>Lost 3rd Place Game</t>
        </is>
      </c>
    </row>
    <row r="73">
      <c r="A73">
        <f>IF(OR($B73="",$C73=""),"",$B73&amp;"-"&amp;$C73)</f>
        <v/>
      </c>
      <c r="B73" t="n">
        <v>2019</v>
      </c>
      <c r="C73" t="inlineStr">
        <is>
          <t>TONYCLIF</t>
        </is>
      </c>
      <c r="D73" t="inlineStr">
        <is>
          <t>Tony Clifton</t>
        </is>
      </c>
      <c r="F73">
        <f>SUMPRODUCT((Matchups!$B$2:$B$5000=$B73)*(Matchups!$D$2:$D$5000="Regular")*(((Matchups!$E$2:$E$5000=$A73)*(Matchups!$F$2:$F$5000&gt;Matchups!$H$2:$H$5000))+((Matchups!$G$2:$G$5000=$A73)*(Matchups!$H$2:$H$5000&gt;Matchups!$F$2:$F$5000))))</f>
        <v/>
      </c>
      <c r="G73">
        <f>SUMPRODUCT((Matchups!$B$2:$B$5000=$B73)*(Matchups!$D$2:$D$5000="Regular")*(((Matchups!$E$2:$E$5000=$A73)*(Matchups!$F$2:$F$5000&lt;Matchups!$H$2:$H$5000))+((Matchups!$G$2:$G$5000=$A73)*(Matchups!$H$2:$H$5000&lt;Matchups!$F$2:$F$5000))))</f>
        <v/>
      </c>
      <c r="H73">
        <f>SUMPRODUCT((Matchups!$B$2:$B$5000=$B73)*(Matchups!$D$2:$D$5000="Regular")*(((Matchups!$E$2:$E$5000=$A73)*(Matchups!$F$2:$F$5000=Matchups!$H$2:$H$5000))+((Matchups!$G$2:$G$5000=$A73)*(Matchups!$H$2:$H$5000=Matchups!$F$2:$F$5000))))</f>
        <v/>
      </c>
      <c r="I73">
        <f>SUMPRODUCT((Matchups!$B$2:$B$5000=$B73)*(Matchups!$D$2:$D$5000="Regular")*((Matchups!$E$2:$E$5000=$A73)*Matchups!$F$2:$F$5000+(Matchups!$G$2:$G$5000=$A73)*Matchups!$H$2:$H$5000))</f>
        <v/>
      </c>
      <c r="J73">
        <f>SUMPRODUCT((Matchups!$B$2:$B$5000=$B73)*(Matchups!$D$2:$D$5000="Regular")*((Matchups!$E$2:$E$5000=$A73)*Matchups!$H$2:$H$5000+(Matchups!$G$2:$G$5000=$A73)*Matchups!$F$2:$F$5000))</f>
        <v/>
      </c>
      <c r="K73" s="7">
        <f>IFERROR((F73+0.5*H73)/(F73+G73+H73),"")</f>
        <v/>
      </c>
      <c r="L73" t="n">
        <v>5</v>
      </c>
      <c r="M73" t="inlineStr">
        <is>
          <t>Yes</t>
        </is>
      </c>
      <c r="N73" t="inlineStr">
        <is>
          <t>Lost Wildcard/1st Round</t>
        </is>
      </c>
    </row>
    <row r="74">
      <c r="A74">
        <f>IF(OR($B74="",$C74=""),"",$B74&amp;"-"&amp;$C74)</f>
        <v/>
      </c>
      <c r="B74" t="n">
        <v>2019</v>
      </c>
      <c r="C74" t="inlineStr">
        <is>
          <t>HUERO</t>
        </is>
      </c>
      <c r="D74" t="inlineStr">
        <is>
          <t>BABY CHARK 🎁</t>
        </is>
      </c>
      <c r="F74">
        <f>SUMPRODUCT((Matchups!$B$2:$B$5000=$B74)*(Matchups!$D$2:$D$5000="Regular")*(((Matchups!$E$2:$E$5000=$A74)*(Matchups!$F$2:$F$5000&gt;Matchups!$H$2:$H$5000))+((Matchups!$G$2:$G$5000=$A74)*(Matchups!$H$2:$H$5000&gt;Matchups!$F$2:$F$5000))))</f>
        <v/>
      </c>
      <c r="G74">
        <f>SUMPRODUCT((Matchups!$B$2:$B$5000=$B74)*(Matchups!$D$2:$D$5000="Regular")*(((Matchups!$E$2:$E$5000=$A74)*(Matchups!$F$2:$F$5000&lt;Matchups!$H$2:$H$5000))+((Matchups!$G$2:$G$5000=$A74)*(Matchups!$H$2:$H$5000&lt;Matchups!$F$2:$F$5000))))</f>
        <v/>
      </c>
      <c r="H74">
        <f>SUMPRODUCT((Matchups!$B$2:$B$5000=$B74)*(Matchups!$D$2:$D$5000="Regular")*(((Matchups!$E$2:$E$5000=$A74)*(Matchups!$F$2:$F$5000=Matchups!$H$2:$H$5000))+((Matchups!$G$2:$G$5000=$A74)*(Matchups!$H$2:$H$5000=Matchups!$F$2:$F$5000))))</f>
        <v/>
      </c>
      <c r="I74">
        <f>SUMPRODUCT((Matchups!$B$2:$B$5000=$B74)*(Matchups!$D$2:$D$5000="Regular")*((Matchups!$E$2:$E$5000=$A74)*Matchups!$F$2:$F$5000+(Matchups!$G$2:$G$5000=$A74)*Matchups!$H$2:$H$5000))</f>
        <v/>
      </c>
      <c r="J74">
        <f>SUMPRODUCT((Matchups!$B$2:$B$5000=$B74)*(Matchups!$D$2:$D$5000="Regular")*((Matchups!$E$2:$E$5000=$A74)*Matchups!$H$2:$H$5000+(Matchups!$G$2:$G$5000=$A74)*Matchups!$F$2:$F$5000))</f>
        <v/>
      </c>
      <c r="K74" s="7">
        <f>IFERROR((F74+0.5*H74)/(F74+G74+H74),"")</f>
        <v/>
      </c>
      <c r="L74" t="n">
        <v>6</v>
      </c>
      <c r="M74" t="inlineStr">
        <is>
          <t>Yes</t>
        </is>
      </c>
      <c r="N74" t="inlineStr">
        <is>
          <t>Lost Wildcard/1st Round</t>
        </is>
      </c>
    </row>
    <row r="75">
      <c r="A75">
        <f>IF(OR($B75="",$C75=""),"",$B75&amp;"-"&amp;$C75)</f>
        <v/>
      </c>
      <c r="B75" t="n">
        <v>2019</v>
      </c>
      <c r="C75" t="inlineStr">
        <is>
          <t>JCHAPS</t>
        </is>
      </c>
      <c r="D75" t="inlineStr">
        <is>
          <t>The Fluke 🏆</t>
        </is>
      </c>
      <c r="F75">
        <f>SUMPRODUCT((Matchups!$B$2:$B$5000=$B75)*(Matchups!$D$2:$D$5000="Regular")*(((Matchups!$E$2:$E$5000=$A75)*(Matchups!$F$2:$F$5000&gt;Matchups!$H$2:$H$5000))+((Matchups!$G$2:$G$5000=$A75)*(Matchups!$H$2:$H$5000&gt;Matchups!$F$2:$F$5000))))</f>
        <v/>
      </c>
      <c r="G75">
        <f>SUMPRODUCT((Matchups!$B$2:$B$5000=$B75)*(Matchups!$D$2:$D$5000="Regular")*(((Matchups!$E$2:$E$5000=$A75)*(Matchups!$F$2:$F$5000&lt;Matchups!$H$2:$H$5000))+((Matchups!$G$2:$G$5000=$A75)*(Matchups!$H$2:$H$5000&lt;Matchups!$F$2:$F$5000))))</f>
        <v/>
      </c>
      <c r="H75">
        <f>SUMPRODUCT((Matchups!$B$2:$B$5000=$B75)*(Matchups!$D$2:$D$5000="Regular")*(((Matchups!$E$2:$E$5000=$A75)*(Matchups!$F$2:$F$5000=Matchups!$H$2:$H$5000))+((Matchups!$G$2:$G$5000=$A75)*(Matchups!$H$2:$H$5000=Matchups!$F$2:$F$5000))))</f>
        <v/>
      </c>
      <c r="I75">
        <f>SUMPRODUCT((Matchups!$B$2:$B$5000=$B75)*(Matchups!$D$2:$D$5000="Regular")*((Matchups!$E$2:$E$5000=$A75)*Matchups!$F$2:$F$5000+(Matchups!$G$2:$G$5000=$A75)*Matchups!$H$2:$H$5000))</f>
        <v/>
      </c>
      <c r="J75">
        <f>SUMPRODUCT((Matchups!$B$2:$B$5000=$B75)*(Matchups!$D$2:$D$5000="Regular")*((Matchups!$E$2:$E$5000=$A75)*Matchups!$H$2:$H$5000+(Matchups!$G$2:$G$5000=$A75)*Matchups!$F$2:$F$5000))</f>
        <v/>
      </c>
      <c r="K75" s="7">
        <f>IFERROR((F75+0.5*H75)/(F75+G75+H75),"")</f>
        <v/>
      </c>
      <c r="L75" t="n">
        <v>7</v>
      </c>
      <c r="M75" t="inlineStr">
        <is>
          <t>No</t>
        </is>
      </c>
      <c r="N75" t="inlineStr">
        <is>
          <t>Missed Playoffs</t>
        </is>
      </c>
    </row>
    <row r="76">
      <c r="A76">
        <f>IF(OR($B76="",$C76=""),"",$B76&amp;"-"&amp;$C76)</f>
        <v/>
      </c>
      <c r="B76" t="n">
        <v>2019</v>
      </c>
      <c r="C76" t="inlineStr">
        <is>
          <t>PUENTETU</t>
        </is>
      </c>
      <c r="D76" t="inlineStr">
        <is>
          <t>Rex Ryan Trade Guru</t>
        </is>
      </c>
      <c r="F76">
        <f>SUMPRODUCT((Matchups!$B$2:$B$5000=$B76)*(Matchups!$D$2:$D$5000="Regular")*(((Matchups!$E$2:$E$5000=$A76)*(Matchups!$F$2:$F$5000&gt;Matchups!$H$2:$H$5000))+((Matchups!$G$2:$G$5000=$A76)*(Matchups!$H$2:$H$5000&gt;Matchups!$F$2:$F$5000))))</f>
        <v/>
      </c>
      <c r="G76">
        <f>SUMPRODUCT((Matchups!$B$2:$B$5000=$B76)*(Matchups!$D$2:$D$5000="Regular")*(((Matchups!$E$2:$E$5000=$A76)*(Matchups!$F$2:$F$5000&lt;Matchups!$H$2:$H$5000))+((Matchups!$G$2:$G$5000=$A76)*(Matchups!$H$2:$H$5000&lt;Matchups!$F$2:$F$5000))))</f>
        <v/>
      </c>
      <c r="H76">
        <f>SUMPRODUCT((Matchups!$B$2:$B$5000=$B76)*(Matchups!$D$2:$D$5000="Regular")*(((Matchups!$E$2:$E$5000=$A76)*(Matchups!$F$2:$F$5000=Matchups!$H$2:$H$5000))+((Matchups!$G$2:$G$5000=$A76)*(Matchups!$H$2:$H$5000=Matchups!$F$2:$F$5000))))</f>
        <v/>
      </c>
      <c r="I76">
        <f>SUMPRODUCT((Matchups!$B$2:$B$5000=$B76)*(Matchups!$D$2:$D$5000="Regular")*((Matchups!$E$2:$E$5000=$A76)*Matchups!$F$2:$F$5000+(Matchups!$G$2:$G$5000=$A76)*Matchups!$H$2:$H$5000))</f>
        <v/>
      </c>
      <c r="J76">
        <f>SUMPRODUCT((Matchups!$B$2:$B$5000=$B76)*(Matchups!$D$2:$D$5000="Regular")*((Matchups!$E$2:$E$5000=$A76)*Matchups!$H$2:$H$5000+(Matchups!$G$2:$G$5000=$A76)*Matchups!$F$2:$F$5000))</f>
        <v/>
      </c>
      <c r="K76" s="7">
        <f>IFERROR((F76+0.5*H76)/(F76+G76+H76),"")</f>
        <v/>
      </c>
      <c r="L76" t="n">
        <v>8</v>
      </c>
      <c r="M76" t="inlineStr">
        <is>
          <t>No</t>
        </is>
      </c>
      <c r="N76" t="inlineStr">
        <is>
          <t>Missed Playoffs</t>
        </is>
      </c>
    </row>
    <row r="77">
      <c r="A77">
        <f>IF(OR($B77="",$C77=""),"",$B77&amp;"-"&amp;$C77)</f>
        <v/>
      </c>
      <c r="B77" t="n">
        <v>2019</v>
      </c>
      <c r="C77" t="inlineStr">
        <is>
          <t>ISAROD</t>
        </is>
      </c>
      <c r="D77" t="inlineStr">
        <is>
          <t>Too $hort (FML)</t>
        </is>
      </c>
      <c r="F77">
        <f>SUMPRODUCT((Matchups!$B$2:$B$5000=$B77)*(Matchups!$D$2:$D$5000="Regular")*(((Matchups!$E$2:$E$5000=$A77)*(Matchups!$F$2:$F$5000&gt;Matchups!$H$2:$H$5000))+((Matchups!$G$2:$G$5000=$A77)*(Matchups!$H$2:$H$5000&gt;Matchups!$F$2:$F$5000))))</f>
        <v/>
      </c>
      <c r="G77">
        <f>SUMPRODUCT((Matchups!$B$2:$B$5000=$B77)*(Matchups!$D$2:$D$5000="Regular")*(((Matchups!$E$2:$E$5000=$A77)*(Matchups!$F$2:$F$5000&lt;Matchups!$H$2:$H$5000))+((Matchups!$G$2:$G$5000=$A77)*(Matchups!$H$2:$H$5000&lt;Matchups!$F$2:$F$5000))))</f>
        <v/>
      </c>
      <c r="H77">
        <f>SUMPRODUCT((Matchups!$B$2:$B$5000=$B77)*(Matchups!$D$2:$D$5000="Regular")*(((Matchups!$E$2:$E$5000=$A77)*(Matchups!$F$2:$F$5000=Matchups!$H$2:$H$5000))+((Matchups!$G$2:$G$5000=$A77)*(Matchups!$H$2:$H$5000=Matchups!$F$2:$F$5000))))</f>
        <v/>
      </c>
      <c r="I77">
        <f>SUMPRODUCT((Matchups!$B$2:$B$5000=$B77)*(Matchups!$D$2:$D$5000="Regular")*((Matchups!$E$2:$E$5000=$A77)*Matchups!$F$2:$F$5000+(Matchups!$G$2:$G$5000=$A77)*Matchups!$H$2:$H$5000))</f>
        <v/>
      </c>
      <c r="J77">
        <f>SUMPRODUCT((Matchups!$B$2:$B$5000=$B77)*(Matchups!$D$2:$D$5000="Regular")*((Matchups!$E$2:$E$5000=$A77)*Matchups!$H$2:$H$5000+(Matchups!$G$2:$G$5000=$A77)*Matchups!$F$2:$F$5000))</f>
        <v/>
      </c>
      <c r="K77" s="7">
        <f>IFERROR((F77+0.5*H77)/(F77+G77+H77),"")</f>
        <v/>
      </c>
      <c r="L77" t="n">
        <v>9</v>
      </c>
      <c r="M77" t="inlineStr">
        <is>
          <t>No</t>
        </is>
      </c>
      <c r="N77" t="inlineStr">
        <is>
          <t>Missed Playoffs</t>
        </is>
      </c>
    </row>
    <row r="78">
      <c r="A78">
        <f>IF(OR($B78="",$C78=""),"",$B78&amp;"-"&amp;$C78)</f>
        <v/>
      </c>
      <c r="B78" t="n">
        <v>2019</v>
      </c>
      <c r="C78" t="inlineStr">
        <is>
          <t>LDV</t>
        </is>
      </c>
      <c r="D78" t="inlineStr">
        <is>
          <t>titty boy</t>
        </is>
      </c>
      <c r="F78">
        <f>SUMPRODUCT((Matchups!$B$2:$B$5000=$B78)*(Matchups!$D$2:$D$5000="Regular")*(((Matchups!$E$2:$E$5000=$A78)*(Matchups!$F$2:$F$5000&gt;Matchups!$H$2:$H$5000))+((Matchups!$G$2:$G$5000=$A78)*(Matchups!$H$2:$H$5000&gt;Matchups!$F$2:$F$5000))))</f>
        <v/>
      </c>
      <c r="G78">
        <f>SUMPRODUCT((Matchups!$B$2:$B$5000=$B78)*(Matchups!$D$2:$D$5000="Regular")*(((Matchups!$E$2:$E$5000=$A78)*(Matchups!$F$2:$F$5000&lt;Matchups!$H$2:$H$5000))+((Matchups!$G$2:$G$5000=$A78)*(Matchups!$H$2:$H$5000&lt;Matchups!$F$2:$F$5000))))</f>
        <v/>
      </c>
      <c r="H78">
        <f>SUMPRODUCT((Matchups!$B$2:$B$5000=$B78)*(Matchups!$D$2:$D$5000="Regular")*(((Matchups!$E$2:$E$5000=$A78)*(Matchups!$F$2:$F$5000=Matchups!$H$2:$H$5000))+((Matchups!$G$2:$G$5000=$A78)*(Matchups!$H$2:$H$5000=Matchups!$F$2:$F$5000))))</f>
        <v/>
      </c>
      <c r="I78">
        <f>SUMPRODUCT((Matchups!$B$2:$B$5000=$B78)*(Matchups!$D$2:$D$5000="Regular")*((Matchups!$E$2:$E$5000=$A78)*Matchups!$F$2:$F$5000+(Matchups!$G$2:$G$5000=$A78)*Matchups!$H$2:$H$5000))</f>
        <v/>
      </c>
      <c r="J78">
        <f>SUMPRODUCT((Matchups!$B$2:$B$5000=$B78)*(Matchups!$D$2:$D$5000="Regular")*((Matchups!$E$2:$E$5000=$A78)*Matchups!$H$2:$H$5000+(Matchups!$G$2:$G$5000=$A78)*Matchups!$F$2:$F$5000))</f>
        <v/>
      </c>
      <c r="K78" s="7">
        <f>IFERROR((F78+0.5*H78)/(F78+G78+H78),"")</f>
        <v/>
      </c>
      <c r="L78" t="n">
        <v>10</v>
      </c>
      <c r="M78" t="inlineStr">
        <is>
          <t>No</t>
        </is>
      </c>
      <c r="N78" t="inlineStr">
        <is>
          <t>Missed Playoffs</t>
        </is>
      </c>
    </row>
    <row r="79">
      <c r="A79">
        <f>IF(OR($B79="",$C79=""),"",$B79&amp;"-"&amp;$C79)</f>
        <v/>
      </c>
      <c r="B79" t="n">
        <v>2019</v>
      </c>
      <c r="C79" t="inlineStr">
        <is>
          <t>PACO</t>
        </is>
      </c>
      <c r="D79" t="inlineStr">
        <is>
          <t>boogaloo shrimp🏆</t>
        </is>
      </c>
      <c r="F79">
        <f>SUMPRODUCT((Matchups!$B$2:$B$5000=$B79)*(Matchups!$D$2:$D$5000="Regular")*(((Matchups!$E$2:$E$5000=$A79)*(Matchups!$F$2:$F$5000&gt;Matchups!$H$2:$H$5000))+((Matchups!$G$2:$G$5000=$A79)*(Matchups!$H$2:$H$5000&gt;Matchups!$F$2:$F$5000))))</f>
        <v/>
      </c>
      <c r="G79">
        <f>SUMPRODUCT((Matchups!$B$2:$B$5000=$B79)*(Matchups!$D$2:$D$5000="Regular")*(((Matchups!$E$2:$E$5000=$A79)*(Matchups!$F$2:$F$5000&lt;Matchups!$H$2:$H$5000))+((Matchups!$G$2:$G$5000=$A79)*(Matchups!$H$2:$H$5000&lt;Matchups!$F$2:$F$5000))))</f>
        <v/>
      </c>
      <c r="H79">
        <f>SUMPRODUCT((Matchups!$B$2:$B$5000=$B79)*(Matchups!$D$2:$D$5000="Regular")*(((Matchups!$E$2:$E$5000=$A79)*(Matchups!$F$2:$F$5000=Matchups!$H$2:$H$5000))+((Matchups!$G$2:$G$5000=$A79)*(Matchups!$H$2:$H$5000=Matchups!$F$2:$F$5000))))</f>
        <v/>
      </c>
      <c r="I79">
        <f>SUMPRODUCT((Matchups!$B$2:$B$5000=$B79)*(Matchups!$D$2:$D$5000="Regular")*((Matchups!$E$2:$E$5000=$A79)*Matchups!$F$2:$F$5000+(Matchups!$G$2:$G$5000=$A79)*Matchups!$H$2:$H$5000))</f>
        <v/>
      </c>
      <c r="J79">
        <f>SUMPRODUCT((Matchups!$B$2:$B$5000=$B79)*(Matchups!$D$2:$D$5000="Regular")*((Matchups!$E$2:$E$5000=$A79)*Matchups!$H$2:$H$5000+(Matchups!$G$2:$G$5000=$A79)*Matchups!$F$2:$F$5000))</f>
        <v/>
      </c>
      <c r="K79" s="7">
        <f>IFERROR((F79+0.5*H79)/(F79+G79+H79),"")</f>
        <v/>
      </c>
      <c r="L79" t="n">
        <v>11</v>
      </c>
      <c r="M79" t="inlineStr">
        <is>
          <t>No</t>
        </is>
      </c>
      <c r="N79" t="inlineStr">
        <is>
          <t>Missed Playoffs</t>
        </is>
      </c>
    </row>
    <row r="80">
      <c r="A80">
        <f>IF(OR($B80="",$C80=""),"",$B80&amp;"-"&amp;$C80)</f>
        <v/>
      </c>
      <c r="B80" t="n">
        <v>2019</v>
      </c>
      <c r="C80" t="inlineStr">
        <is>
          <t>ALEXAODE</t>
        </is>
      </c>
      <c r="D80" t="inlineStr">
        <is>
          <t>West U 35+</t>
        </is>
      </c>
      <c r="F80">
        <f>SUMPRODUCT((Matchups!$B$2:$B$5000=$B80)*(Matchups!$D$2:$D$5000="Regular")*(((Matchups!$E$2:$E$5000=$A80)*(Matchups!$F$2:$F$5000&gt;Matchups!$H$2:$H$5000))+((Matchups!$G$2:$G$5000=$A80)*(Matchups!$H$2:$H$5000&gt;Matchups!$F$2:$F$5000))))</f>
        <v/>
      </c>
      <c r="G80">
        <f>SUMPRODUCT((Matchups!$B$2:$B$5000=$B80)*(Matchups!$D$2:$D$5000="Regular")*(((Matchups!$E$2:$E$5000=$A80)*(Matchups!$F$2:$F$5000&lt;Matchups!$H$2:$H$5000))+((Matchups!$G$2:$G$5000=$A80)*(Matchups!$H$2:$H$5000&lt;Matchups!$F$2:$F$5000))))</f>
        <v/>
      </c>
      <c r="H80">
        <f>SUMPRODUCT((Matchups!$B$2:$B$5000=$B80)*(Matchups!$D$2:$D$5000="Regular")*(((Matchups!$E$2:$E$5000=$A80)*(Matchups!$F$2:$F$5000=Matchups!$H$2:$H$5000))+((Matchups!$G$2:$G$5000=$A80)*(Matchups!$H$2:$H$5000=Matchups!$F$2:$F$5000))))</f>
        <v/>
      </c>
      <c r="I80">
        <f>SUMPRODUCT((Matchups!$B$2:$B$5000=$B80)*(Matchups!$D$2:$D$5000="Regular")*((Matchups!$E$2:$E$5000=$A80)*Matchups!$F$2:$F$5000+(Matchups!$G$2:$G$5000=$A80)*Matchups!$H$2:$H$5000))</f>
        <v/>
      </c>
      <c r="J80">
        <f>SUMPRODUCT((Matchups!$B$2:$B$5000=$B80)*(Matchups!$D$2:$D$5000="Regular")*((Matchups!$E$2:$E$5000=$A80)*Matchups!$H$2:$H$5000+(Matchups!$G$2:$G$5000=$A80)*Matchups!$F$2:$F$5000))</f>
        <v/>
      </c>
      <c r="K80" s="7">
        <f>IFERROR((F80+0.5*H80)/(F80+G80+H80),"")</f>
        <v/>
      </c>
      <c r="L80" t="n">
        <v>12</v>
      </c>
      <c r="M80" t="inlineStr">
        <is>
          <t>No</t>
        </is>
      </c>
      <c r="N80" t="inlineStr">
        <is>
          <t>Missed Playoffs</t>
        </is>
      </c>
    </row>
    <row r="81">
      <c r="A81">
        <f>IF(OR($B81="",$C81=""),"",$B81&amp;"-"&amp;$C81)</f>
        <v/>
      </c>
      <c r="B81" t="n">
        <v>2020</v>
      </c>
      <c r="C81" t="inlineStr">
        <is>
          <t>JCHAPS</t>
        </is>
      </c>
      <c r="D81" t="inlineStr">
        <is>
          <t>Este Tema amaste🏆</t>
        </is>
      </c>
      <c r="F81">
        <f>SUMPRODUCT((Matchups!$B$2:$B$5000=$B81)*(Matchups!$D$2:$D$5000="Regular")*(((Matchups!$E$2:$E$5000=$A81)*(Matchups!$F$2:$F$5000&gt;Matchups!$H$2:$H$5000))+((Matchups!$G$2:$G$5000=$A81)*(Matchups!$H$2:$H$5000&gt;Matchups!$F$2:$F$5000))))</f>
        <v/>
      </c>
      <c r="G81">
        <f>SUMPRODUCT((Matchups!$B$2:$B$5000=$B81)*(Matchups!$D$2:$D$5000="Regular")*(((Matchups!$E$2:$E$5000=$A81)*(Matchups!$F$2:$F$5000&lt;Matchups!$H$2:$H$5000))+((Matchups!$G$2:$G$5000=$A81)*(Matchups!$H$2:$H$5000&lt;Matchups!$F$2:$F$5000))))</f>
        <v/>
      </c>
      <c r="H81">
        <f>SUMPRODUCT((Matchups!$B$2:$B$5000=$B81)*(Matchups!$D$2:$D$5000="Regular")*(((Matchups!$E$2:$E$5000=$A81)*(Matchups!$F$2:$F$5000=Matchups!$H$2:$H$5000))+((Matchups!$G$2:$G$5000=$A81)*(Matchups!$H$2:$H$5000=Matchups!$F$2:$F$5000))))</f>
        <v/>
      </c>
      <c r="I81">
        <f>SUMPRODUCT((Matchups!$B$2:$B$5000=$B81)*(Matchups!$D$2:$D$5000="Regular")*((Matchups!$E$2:$E$5000=$A81)*Matchups!$F$2:$F$5000+(Matchups!$G$2:$G$5000=$A81)*Matchups!$H$2:$H$5000))</f>
        <v/>
      </c>
      <c r="J81">
        <f>SUMPRODUCT((Matchups!$B$2:$B$5000=$B81)*(Matchups!$D$2:$D$5000="Regular")*((Matchups!$E$2:$E$5000=$A81)*Matchups!$H$2:$H$5000+(Matchups!$G$2:$G$5000=$A81)*Matchups!$F$2:$F$5000))</f>
        <v/>
      </c>
      <c r="K81" s="7">
        <f>IFERROR((F81+0.5*H81)/(F81+G81+H81),"")</f>
        <v/>
      </c>
      <c r="L81" t="n">
        <v>1</v>
      </c>
      <c r="M81" t="inlineStr">
        <is>
          <t>Yes</t>
        </is>
      </c>
      <c r="N81" t="inlineStr">
        <is>
          <t>Champion</t>
        </is>
      </c>
    </row>
    <row r="82">
      <c r="A82">
        <f>IF(OR($B82="",$C82=""),"",$B82&amp;"-"&amp;$C82)</f>
        <v/>
      </c>
      <c r="B82" t="n">
        <v>2020</v>
      </c>
      <c r="C82" t="inlineStr">
        <is>
          <t>TONYCLIF</t>
        </is>
      </c>
      <c r="D82" t="inlineStr">
        <is>
          <t>Tony Clifton</t>
        </is>
      </c>
      <c r="F82">
        <f>SUMPRODUCT((Matchups!$B$2:$B$5000=$B82)*(Matchups!$D$2:$D$5000="Regular")*(((Matchups!$E$2:$E$5000=$A82)*(Matchups!$F$2:$F$5000&gt;Matchups!$H$2:$H$5000))+((Matchups!$G$2:$G$5000=$A82)*(Matchups!$H$2:$H$5000&gt;Matchups!$F$2:$F$5000))))</f>
        <v/>
      </c>
      <c r="G82">
        <f>SUMPRODUCT((Matchups!$B$2:$B$5000=$B82)*(Matchups!$D$2:$D$5000="Regular")*(((Matchups!$E$2:$E$5000=$A82)*(Matchups!$F$2:$F$5000&lt;Matchups!$H$2:$H$5000))+((Matchups!$G$2:$G$5000=$A82)*(Matchups!$H$2:$H$5000&lt;Matchups!$F$2:$F$5000))))</f>
        <v/>
      </c>
      <c r="H82">
        <f>SUMPRODUCT((Matchups!$B$2:$B$5000=$B82)*(Matchups!$D$2:$D$5000="Regular")*(((Matchups!$E$2:$E$5000=$A82)*(Matchups!$F$2:$F$5000=Matchups!$H$2:$H$5000))+((Matchups!$G$2:$G$5000=$A82)*(Matchups!$H$2:$H$5000=Matchups!$F$2:$F$5000))))</f>
        <v/>
      </c>
      <c r="I82">
        <f>SUMPRODUCT((Matchups!$B$2:$B$5000=$B82)*(Matchups!$D$2:$D$5000="Regular")*((Matchups!$E$2:$E$5000=$A82)*Matchups!$F$2:$F$5000+(Matchups!$G$2:$G$5000=$A82)*Matchups!$H$2:$H$5000))</f>
        <v/>
      </c>
      <c r="J82">
        <f>SUMPRODUCT((Matchups!$B$2:$B$5000=$B82)*(Matchups!$D$2:$D$5000="Regular")*((Matchups!$E$2:$E$5000=$A82)*Matchups!$H$2:$H$5000+(Matchups!$G$2:$G$5000=$A82)*Matchups!$F$2:$F$5000))</f>
        <v/>
      </c>
      <c r="K82" s="7">
        <f>IFERROR((F82+0.5*H82)/(F82+G82+H82),"")</f>
        <v/>
      </c>
      <c r="L82" t="n">
        <v>2</v>
      </c>
      <c r="M82" t="inlineStr">
        <is>
          <t>Yes</t>
        </is>
      </c>
      <c r="N82" t="inlineStr">
        <is>
          <t>Runner-Up</t>
        </is>
      </c>
    </row>
    <row r="83">
      <c r="A83">
        <f>IF(OR($B83="",$C83=""),"",$B83&amp;"-"&amp;$C83)</f>
        <v/>
      </c>
      <c r="B83" t="n">
        <v>2020</v>
      </c>
      <c r="C83" t="inlineStr">
        <is>
          <t>ABARBA</t>
        </is>
      </c>
      <c r="D83" t="inlineStr">
        <is>
          <t>Hooligan 🏆</t>
        </is>
      </c>
      <c r="F83">
        <f>SUMPRODUCT((Matchups!$B$2:$B$5000=$B83)*(Matchups!$D$2:$D$5000="Regular")*(((Matchups!$E$2:$E$5000=$A83)*(Matchups!$F$2:$F$5000&gt;Matchups!$H$2:$H$5000))+((Matchups!$G$2:$G$5000=$A83)*(Matchups!$H$2:$H$5000&gt;Matchups!$F$2:$F$5000))))</f>
        <v/>
      </c>
      <c r="G83">
        <f>SUMPRODUCT((Matchups!$B$2:$B$5000=$B83)*(Matchups!$D$2:$D$5000="Regular")*(((Matchups!$E$2:$E$5000=$A83)*(Matchups!$F$2:$F$5000&lt;Matchups!$H$2:$H$5000))+((Matchups!$G$2:$G$5000=$A83)*(Matchups!$H$2:$H$5000&lt;Matchups!$F$2:$F$5000))))</f>
        <v/>
      </c>
      <c r="H83">
        <f>SUMPRODUCT((Matchups!$B$2:$B$5000=$B83)*(Matchups!$D$2:$D$5000="Regular")*(((Matchups!$E$2:$E$5000=$A83)*(Matchups!$F$2:$F$5000=Matchups!$H$2:$H$5000))+((Matchups!$G$2:$G$5000=$A83)*(Matchups!$H$2:$H$5000=Matchups!$F$2:$F$5000))))</f>
        <v/>
      </c>
      <c r="I83">
        <f>SUMPRODUCT((Matchups!$B$2:$B$5000=$B83)*(Matchups!$D$2:$D$5000="Regular")*((Matchups!$E$2:$E$5000=$A83)*Matchups!$F$2:$F$5000+(Matchups!$G$2:$G$5000=$A83)*Matchups!$H$2:$H$5000))</f>
        <v/>
      </c>
      <c r="J83">
        <f>SUMPRODUCT((Matchups!$B$2:$B$5000=$B83)*(Matchups!$D$2:$D$5000="Regular")*((Matchups!$E$2:$E$5000=$A83)*Matchups!$H$2:$H$5000+(Matchups!$G$2:$G$5000=$A83)*Matchups!$F$2:$F$5000))</f>
        <v/>
      </c>
      <c r="K83" s="7">
        <f>IFERROR((F83+0.5*H83)/(F83+G83+H83),"")</f>
        <v/>
      </c>
      <c r="L83" t="n">
        <v>3</v>
      </c>
      <c r="M83" t="inlineStr">
        <is>
          <t>Yes</t>
        </is>
      </c>
      <c r="N83" t="inlineStr">
        <is>
          <t>Won 3rd Place Game</t>
        </is>
      </c>
    </row>
    <row r="84">
      <c r="A84">
        <f>IF(OR($B84="",$C84=""),"",$B84&amp;"-"&amp;$C84)</f>
        <v/>
      </c>
      <c r="B84" t="n">
        <v>2020</v>
      </c>
      <c r="C84" t="inlineStr">
        <is>
          <t>PEPSALFA</t>
        </is>
      </c>
      <c r="D84" t="inlineStr">
        <is>
          <t>🌹 Rosame el Cacho</t>
        </is>
      </c>
      <c r="F84">
        <f>SUMPRODUCT((Matchups!$B$2:$B$5000=$B84)*(Matchups!$D$2:$D$5000="Regular")*(((Matchups!$E$2:$E$5000=$A84)*(Matchups!$F$2:$F$5000&gt;Matchups!$H$2:$H$5000))+((Matchups!$G$2:$G$5000=$A84)*(Matchups!$H$2:$H$5000&gt;Matchups!$F$2:$F$5000))))</f>
        <v/>
      </c>
      <c r="G84">
        <f>SUMPRODUCT((Matchups!$B$2:$B$5000=$B84)*(Matchups!$D$2:$D$5000="Regular")*(((Matchups!$E$2:$E$5000=$A84)*(Matchups!$F$2:$F$5000&lt;Matchups!$H$2:$H$5000))+((Matchups!$G$2:$G$5000=$A84)*(Matchups!$H$2:$H$5000&lt;Matchups!$F$2:$F$5000))))</f>
        <v/>
      </c>
      <c r="H84">
        <f>SUMPRODUCT((Matchups!$B$2:$B$5000=$B84)*(Matchups!$D$2:$D$5000="Regular")*(((Matchups!$E$2:$E$5000=$A84)*(Matchups!$F$2:$F$5000=Matchups!$H$2:$H$5000))+((Matchups!$G$2:$G$5000=$A84)*(Matchups!$H$2:$H$5000=Matchups!$F$2:$F$5000))))</f>
        <v/>
      </c>
      <c r="I84">
        <f>SUMPRODUCT((Matchups!$B$2:$B$5000=$B84)*(Matchups!$D$2:$D$5000="Regular")*((Matchups!$E$2:$E$5000=$A84)*Matchups!$F$2:$F$5000+(Matchups!$G$2:$G$5000=$A84)*Matchups!$H$2:$H$5000))</f>
        <v/>
      </c>
      <c r="J84">
        <f>SUMPRODUCT((Matchups!$B$2:$B$5000=$B84)*(Matchups!$D$2:$D$5000="Regular")*((Matchups!$E$2:$E$5000=$A84)*Matchups!$H$2:$H$5000+(Matchups!$G$2:$G$5000=$A84)*Matchups!$F$2:$F$5000))</f>
        <v/>
      </c>
      <c r="K84" s="7">
        <f>IFERROR((F84+0.5*H84)/(F84+G84+H84),"")</f>
        <v/>
      </c>
      <c r="L84" t="n">
        <v>4</v>
      </c>
      <c r="M84" t="inlineStr">
        <is>
          <t>Yes</t>
        </is>
      </c>
      <c r="N84" t="inlineStr">
        <is>
          <t>Lost 3rd Place Game</t>
        </is>
      </c>
    </row>
    <row r="85">
      <c r="A85">
        <f>IF(OR($B85="",$C85=""),"",$B85&amp;"-"&amp;$C85)</f>
        <v/>
      </c>
      <c r="B85" t="n">
        <v>2020</v>
      </c>
      <c r="C85" t="inlineStr">
        <is>
          <t>ALEXAODE</t>
        </is>
      </c>
      <c r="D85" t="inlineStr">
        <is>
          <t>Mr Innovator</t>
        </is>
      </c>
      <c r="F85">
        <f>SUMPRODUCT((Matchups!$B$2:$B$5000=$B85)*(Matchups!$D$2:$D$5000="Regular")*(((Matchups!$E$2:$E$5000=$A85)*(Matchups!$F$2:$F$5000&gt;Matchups!$H$2:$H$5000))+((Matchups!$G$2:$G$5000=$A85)*(Matchups!$H$2:$H$5000&gt;Matchups!$F$2:$F$5000))))</f>
        <v/>
      </c>
      <c r="G85">
        <f>SUMPRODUCT((Matchups!$B$2:$B$5000=$B85)*(Matchups!$D$2:$D$5000="Regular")*(((Matchups!$E$2:$E$5000=$A85)*(Matchups!$F$2:$F$5000&lt;Matchups!$H$2:$H$5000))+((Matchups!$G$2:$G$5000=$A85)*(Matchups!$H$2:$H$5000&lt;Matchups!$F$2:$F$5000))))</f>
        <v/>
      </c>
      <c r="H85">
        <f>SUMPRODUCT((Matchups!$B$2:$B$5000=$B85)*(Matchups!$D$2:$D$5000="Regular")*(((Matchups!$E$2:$E$5000=$A85)*(Matchups!$F$2:$F$5000=Matchups!$H$2:$H$5000))+((Matchups!$G$2:$G$5000=$A85)*(Matchups!$H$2:$H$5000=Matchups!$F$2:$F$5000))))</f>
        <v/>
      </c>
      <c r="I85">
        <f>SUMPRODUCT((Matchups!$B$2:$B$5000=$B85)*(Matchups!$D$2:$D$5000="Regular")*((Matchups!$E$2:$E$5000=$A85)*Matchups!$F$2:$F$5000+(Matchups!$G$2:$G$5000=$A85)*Matchups!$H$2:$H$5000))</f>
        <v/>
      </c>
      <c r="J85">
        <f>SUMPRODUCT((Matchups!$B$2:$B$5000=$B85)*(Matchups!$D$2:$D$5000="Regular")*((Matchups!$E$2:$E$5000=$A85)*Matchups!$H$2:$H$5000+(Matchups!$G$2:$G$5000=$A85)*Matchups!$F$2:$F$5000))</f>
        <v/>
      </c>
      <c r="K85" s="7">
        <f>IFERROR((F85+0.5*H85)/(F85+G85+H85),"")</f>
        <v/>
      </c>
      <c r="L85" t="n">
        <v>5</v>
      </c>
      <c r="M85" t="inlineStr">
        <is>
          <t>Yes</t>
        </is>
      </c>
      <c r="N85" t="inlineStr">
        <is>
          <t>Lost Wildcard/1st Round</t>
        </is>
      </c>
    </row>
    <row r="86">
      <c r="A86">
        <f>IF(OR($B86="",$C86=""),"",$B86&amp;"-"&amp;$C86)</f>
        <v/>
      </c>
      <c r="B86" t="n">
        <v>2020</v>
      </c>
      <c r="C86" t="inlineStr">
        <is>
          <t>VARO</t>
        </is>
      </c>
      <c r="D86" t="inlineStr">
        <is>
          <t>CHILLY WILLY’D AGAIN</t>
        </is>
      </c>
      <c r="F86">
        <f>SUMPRODUCT((Matchups!$B$2:$B$5000=$B86)*(Matchups!$D$2:$D$5000="Regular")*(((Matchups!$E$2:$E$5000=$A86)*(Matchups!$F$2:$F$5000&gt;Matchups!$H$2:$H$5000))+((Matchups!$G$2:$G$5000=$A86)*(Matchups!$H$2:$H$5000&gt;Matchups!$F$2:$F$5000))))</f>
        <v/>
      </c>
      <c r="G86">
        <f>SUMPRODUCT((Matchups!$B$2:$B$5000=$B86)*(Matchups!$D$2:$D$5000="Regular")*(((Matchups!$E$2:$E$5000=$A86)*(Matchups!$F$2:$F$5000&lt;Matchups!$H$2:$H$5000))+((Matchups!$G$2:$G$5000=$A86)*(Matchups!$H$2:$H$5000&lt;Matchups!$F$2:$F$5000))))</f>
        <v/>
      </c>
      <c r="H86">
        <f>SUMPRODUCT((Matchups!$B$2:$B$5000=$B86)*(Matchups!$D$2:$D$5000="Regular")*(((Matchups!$E$2:$E$5000=$A86)*(Matchups!$F$2:$F$5000=Matchups!$H$2:$H$5000))+((Matchups!$G$2:$G$5000=$A86)*(Matchups!$H$2:$H$5000=Matchups!$F$2:$F$5000))))</f>
        <v/>
      </c>
      <c r="I86">
        <f>SUMPRODUCT((Matchups!$B$2:$B$5000=$B86)*(Matchups!$D$2:$D$5000="Regular")*((Matchups!$E$2:$E$5000=$A86)*Matchups!$F$2:$F$5000+(Matchups!$G$2:$G$5000=$A86)*Matchups!$H$2:$H$5000))</f>
        <v/>
      </c>
      <c r="J86">
        <f>SUMPRODUCT((Matchups!$B$2:$B$5000=$B86)*(Matchups!$D$2:$D$5000="Regular")*((Matchups!$E$2:$E$5000=$A86)*Matchups!$H$2:$H$5000+(Matchups!$G$2:$G$5000=$A86)*Matchups!$F$2:$F$5000))</f>
        <v/>
      </c>
      <c r="K86" s="7">
        <f>IFERROR((F86+0.5*H86)/(F86+G86+H86),"")</f>
        <v/>
      </c>
      <c r="L86" t="n">
        <v>6</v>
      </c>
      <c r="M86" t="inlineStr">
        <is>
          <t>Yes</t>
        </is>
      </c>
      <c r="N86" t="inlineStr">
        <is>
          <t>Lost Wildcard/1st Round</t>
        </is>
      </c>
    </row>
    <row r="87">
      <c r="A87">
        <f>IF(OR($B87="",$C87=""),"",$B87&amp;"-"&amp;$C87)</f>
        <v/>
      </c>
      <c r="B87" t="n">
        <v>2020</v>
      </c>
      <c r="C87" t="inlineStr">
        <is>
          <t>EMAN</t>
        </is>
      </c>
      <c r="D87" t="inlineStr">
        <is>
          <t>E - Man</t>
        </is>
      </c>
      <c r="F87">
        <f>SUMPRODUCT((Matchups!$B$2:$B$5000=$B87)*(Matchups!$D$2:$D$5000="Regular")*(((Matchups!$E$2:$E$5000=$A87)*(Matchups!$F$2:$F$5000&gt;Matchups!$H$2:$H$5000))+((Matchups!$G$2:$G$5000=$A87)*(Matchups!$H$2:$H$5000&gt;Matchups!$F$2:$F$5000))))</f>
        <v/>
      </c>
      <c r="G87">
        <f>SUMPRODUCT((Matchups!$B$2:$B$5000=$B87)*(Matchups!$D$2:$D$5000="Regular")*(((Matchups!$E$2:$E$5000=$A87)*(Matchups!$F$2:$F$5000&lt;Matchups!$H$2:$H$5000))+((Matchups!$G$2:$G$5000=$A87)*(Matchups!$H$2:$H$5000&lt;Matchups!$F$2:$F$5000))))</f>
        <v/>
      </c>
      <c r="H87">
        <f>SUMPRODUCT((Matchups!$B$2:$B$5000=$B87)*(Matchups!$D$2:$D$5000="Regular")*(((Matchups!$E$2:$E$5000=$A87)*(Matchups!$F$2:$F$5000=Matchups!$H$2:$H$5000))+((Matchups!$G$2:$G$5000=$A87)*(Matchups!$H$2:$H$5000=Matchups!$F$2:$F$5000))))</f>
        <v/>
      </c>
      <c r="I87">
        <f>SUMPRODUCT((Matchups!$B$2:$B$5000=$B87)*(Matchups!$D$2:$D$5000="Regular")*((Matchups!$E$2:$E$5000=$A87)*Matchups!$F$2:$F$5000+(Matchups!$G$2:$G$5000=$A87)*Matchups!$H$2:$H$5000))</f>
        <v/>
      </c>
      <c r="J87">
        <f>SUMPRODUCT((Matchups!$B$2:$B$5000=$B87)*(Matchups!$D$2:$D$5000="Regular")*((Matchups!$E$2:$E$5000=$A87)*Matchups!$H$2:$H$5000+(Matchups!$G$2:$G$5000=$A87)*Matchups!$F$2:$F$5000))</f>
        <v/>
      </c>
      <c r="K87" s="7">
        <f>IFERROR((F87+0.5*H87)/(F87+G87+H87),"")</f>
        <v/>
      </c>
      <c r="L87" t="n">
        <v>7</v>
      </c>
      <c r="M87" t="inlineStr">
        <is>
          <t>No</t>
        </is>
      </c>
      <c r="N87" t="inlineStr">
        <is>
          <t>Missed Playoffs</t>
        </is>
      </c>
    </row>
    <row r="88">
      <c r="A88">
        <f>IF(OR($B88="",$C88=""),"",$B88&amp;"-"&amp;$C88)</f>
        <v/>
      </c>
      <c r="B88" t="n">
        <v>2020</v>
      </c>
      <c r="C88" t="inlineStr">
        <is>
          <t>PACO</t>
        </is>
      </c>
      <c r="D88" t="inlineStr">
        <is>
          <t>In Titans we trust 😂</t>
        </is>
      </c>
      <c r="F88">
        <f>SUMPRODUCT((Matchups!$B$2:$B$5000=$B88)*(Matchups!$D$2:$D$5000="Regular")*(((Matchups!$E$2:$E$5000=$A88)*(Matchups!$F$2:$F$5000&gt;Matchups!$H$2:$H$5000))+((Matchups!$G$2:$G$5000=$A88)*(Matchups!$H$2:$H$5000&gt;Matchups!$F$2:$F$5000))))</f>
        <v/>
      </c>
      <c r="G88">
        <f>SUMPRODUCT((Matchups!$B$2:$B$5000=$B88)*(Matchups!$D$2:$D$5000="Regular")*(((Matchups!$E$2:$E$5000=$A88)*(Matchups!$F$2:$F$5000&lt;Matchups!$H$2:$H$5000))+((Matchups!$G$2:$G$5000=$A88)*(Matchups!$H$2:$H$5000&lt;Matchups!$F$2:$F$5000))))</f>
        <v/>
      </c>
      <c r="H88">
        <f>SUMPRODUCT((Matchups!$B$2:$B$5000=$B88)*(Matchups!$D$2:$D$5000="Regular")*(((Matchups!$E$2:$E$5000=$A88)*(Matchups!$F$2:$F$5000=Matchups!$H$2:$H$5000))+((Matchups!$G$2:$G$5000=$A88)*(Matchups!$H$2:$H$5000=Matchups!$F$2:$F$5000))))</f>
        <v/>
      </c>
      <c r="I88">
        <f>SUMPRODUCT((Matchups!$B$2:$B$5000=$B88)*(Matchups!$D$2:$D$5000="Regular")*((Matchups!$E$2:$E$5000=$A88)*Matchups!$F$2:$F$5000+(Matchups!$G$2:$G$5000=$A88)*Matchups!$H$2:$H$5000))</f>
        <v/>
      </c>
      <c r="J88">
        <f>SUMPRODUCT((Matchups!$B$2:$B$5000=$B88)*(Matchups!$D$2:$D$5000="Regular")*((Matchups!$E$2:$E$5000=$A88)*Matchups!$H$2:$H$5000+(Matchups!$G$2:$G$5000=$A88)*Matchups!$F$2:$F$5000))</f>
        <v/>
      </c>
      <c r="K88" s="7">
        <f>IFERROR((F88+0.5*H88)/(F88+G88+H88),"")</f>
        <v/>
      </c>
      <c r="L88" t="n">
        <v>8</v>
      </c>
      <c r="M88" t="inlineStr">
        <is>
          <t>No</t>
        </is>
      </c>
      <c r="N88" t="inlineStr">
        <is>
          <t>Missed Playoffs</t>
        </is>
      </c>
    </row>
    <row r="89">
      <c r="A89">
        <f>IF(OR($B89="",$C89=""),"",$B89&amp;"-"&amp;$C89)</f>
        <v/>
      </c>
      <c r="B89" t="n">
        <v>2020</v>
      </c>
      <c r="C89" t="inlineStr">
        <is>
          <t>ISAROD</t>
        </is>
      </c>
      <c r="D89" t="inlineStr">
        <is>
          <t>#backtoReality(FML)</t>
        </is>
      </c>
      <c r="F89">
        <f>SUMPRODUCT((Matchups!$B$2:$B$5000=$B89)*(Matchups!$D$2:$D$5000="Regular")*(((Matchups!$E$2:$E$5000=$A89)*(Matchups!$F$2:$F$5000&gt;Matchups!$H$2:$H$5000))+((Matchups!$G$2:$G$5000=$A89)*(Matchups!$H$2:$H$5000&gt;Matchups!$F$2:$F$5000))))</f>
        <v/>
      </c>
      <c r="G89">
        <f>SUMPRODUCT((Matchups!$B$2:$B$5000=$B89)*(Matchups!$D$2:$D$5000="Regular")*(((Matchups!$E$2:$E$5000=$A89)*(Matchups!$F$2:$F$5000&lt;Matchups!$H$2:$H$5000))+((Matchups!$G$2:$G$5000=$A89)*(Matchups!$H$2:$H$5000&lt;Matchups!$F$2:$F$5000))))</f>
        <v/>
      </c>
      <c r="H89">
        <f>SUMPRODUCT((Matchups!$B$2:$B$5000=$B89)*(Matchups!$D$2:$D$5000="Regular")*(((Matchups!$E$2:$E$5000=$A89)*(Matchups!$F$2:$F$5000=Matchups!$H$2:$H$5000))+((Matchups!$G$2:$G$5000=$A89)*(Matchups!$H$2:$H$5000=Matchups!$F$2:$F$5000))))</f>
        <v/>
      </c>
      <c r="I89">
        <f>SUMPRODUCT((Matchups!$B$2:$B$5000=$B89)*(Matchups!$D$2:$D$5000="Regular")*((Matchups!$E$2:$E$5000=$A89)*Matchups!$F$2:$F$5000+(Matchups!$G$2:$G$5000=$A89)*Matchups!$H$2:$H$5000))</f>
        <v/>
      </c>
      <c r="J89">
        <f>SUMPRODUCT((Matchups!$B$2:$B$5000=$B89)*(Matchups!$D$2:$D$5000="Regular")*((Matchups!$E$2:$E$5000=$A89)*Matchups!$H$2:$H$5000+(Matchups!$G$2:$G$5000=$A89)*Matchups!$F$2:$F$5000))</f>
        <v/>
      </c>
      <c r="K89" s="7">
        <f>IFERROR((F89+0.5*H89)/(F89+G89+H89),"")</f>
        <v/>
      </c>
      <c r="L89" t="n">
        <v>9</v>
      </c>
      <c r="M89" t="inlineStr">
        <is>
          <t>No</t>
        </is>
      </c>
      <c r="N89" t="inlineStr">
        <is>
          <t>Missed Playoffs</t>
        </is>
      </c>
    </row>
    <row r="90">
      <c r="A90">
        <f>IF(OR($B90="",$C90=""),"",$B90&amp;"-"&amp;$C90)</f>
        <v/>
      </c>
      <c r="B90" t="n">
        <v>2020</v>
      </c>
      <c r="C90" t="inlineStr">
        <is>
          <t>PUENTETU</t>
        </is>
      </c>
      <c r="D90" t="inlineStr">
        <is>
          <t>LAST PLACE FKS VIKS</t>
        </is>
      </c>
      <c r="F90">
        <f>SUMPRODUCT((Matchups!$B$2:$B$5000=$B90)*(Matchups!$D$2:$D$5000="Regular")*(((Matchups!$E$2:$E$5000=$A90)*(Matchups!$F$2:$F$5000&gt;Matchups!$H$2:$H$5000))+((Matchups!$G$2:$G$5000=$A90)*(Matchups!$H$2:$H$5000&gt;Matchups!$F$2:$F$5000))))</f>
        <v/>
      </c>
      <c r="G90">
        <f>SUMPRODUCT((Matchups!$B$2:$B$5000=$B90)*(Matchups!$D$2:$D$5000="Regular")*(((Matchups!$E$2:$E$5000=$A90)*(Matchups!$F$2:$F$5000&lt;Matchups!$H$2:$H$5000))+((Matchups!$G$2:$G$5000=$A90)*(Matchups!$H$2:$H$5000&lt;Matchups!$F$2:$F$5000))))</f>
        <v/>
      </c>
      <c r="H90">
        <f>SUMPRODUCT((Matchups!$B$2:$B$5000=$B90)*(Matchups!$D$2:$D$5000="Regular")*(((Matchups!$E$2:$E$5000=$A90)*(Matchups!$F$2:$F$5000=Matchups!$H$2:$H$5000))+((Matchups!$G$2:$G$5000=$A90)*(Matchups!$H$2:$H$5000=Matchups!$F$2:$F$5000))))</f>
        <v/>
      </c>
      <c r="I90">
        <f>SUMPRODUCT((Matchups!$B$2:$B$5000=$B90)*(Matchups!$D$2:$D$5000="Regular")*((Matchups!$E$2:$E$5000=$A90)*Matchups!$F$2:$F$5000+(Matchups!$G$2:$G$5000=$A90)*Matchups!$H$2:$H$5000))</f>
        <v/>
      </c>
      <c r="J90">
        <f>SUMPRODUCT((Matchups!$B$2:$B$5000=$B90)*(Matchups!$D$2:$D$5000="Regular")*((Matchups!$E$2:$E$5000=$A90)*Matchups!$H$2:$H$5000+(Matchups!$G$2:$G$5000=$A90)*Matchups!$F$2:$F$5000))</f>
        <v/>
      </c>
      <c r="K90" s="7">
        <f>IFERROR((F90+0.5*H90)/(F90+G90+H90),"")</f>
        <v/>
      </c>
      <c r="L90" t="n">
        <v>10</v>
      </c>
      <c r="M90" t="inlineStr">
        <is>
          <t>No</t>
        </is>
      </c>
      <c r="N90" t="inlineStr">
        <is>
          <t>Missed Playoffs</t>
        </is>
      </c>
    </row>
    <row r="91">
      <c r="A91">
        <f>IF(OR($B91="",$C91=""),"",$B91&amp;"-"&amp;$C91)</f>
        <v/>
      </c>
      <c r="B91" t="n">
        <v>2021</v>
      </c>
      <c r="C91" t="inlineStr">
        <is>
          <t>TONYCLIF</t>
        </is>
      </c>
      <c r="D91" t="inlineStr">
        <is>
          <t>Tony Clifton</t>
        </is>
      </c>
      <c r="F91">
        <f>SUMPRODUCT((Matchups!$B$2:$B$5000=$B91)*(Matchups!$D$2:$D$5000="Regular")*(((Matchups!$E$2:$E$5000=$A91)*(Matchups!$F$2:$F$5000&gt;Matchups!$H$2:$H$5000))+((Matchups!$G$2:$G$5000=$A91)*(Matchups!$H$2:$H$5000&gt;Matchups!$F$2:$F$5000))))</f>
        <v/>
      </c>
      <c r="G91">
        <f>SUMPRODUCT((Matchups!$B$2:$B$5000=$B91)*(Matchups!$D$2:$D$5000="Regular")*(((Matchups!$E$2:$E$5000=$A91)*(Matchups!$F$2:$F$5000&lt;Matchups!$H$2:$H$5000))+((Matchups!$G$2:$G$5000=$A91)*(Matchups!$H$2:$H$5000&lt;Matchups!$F$2:$F$5000))))</f>
        <v/>
      </c>
      <c r="H91">
        <f>SUMPRODUCT((Matchups!$B$2:$B$5000=$B91)*(Matchups!$D$2:$D$5000="Regular")*(((Matchups!$E$2:$E$5000=$A91)*(Matchups!$F$2:$F$5000=Matchups!$H$2:$H$5000))+((Matchups!$G$2:$G$5000=$A91)*(Matchups!$H$2:$H$5000=Matchups!$F$2:$F$5000))))</f>
        <v/>
      </c>
      <c r="I91">
        <f>SUMPRODUCT((Matchups!$B$2:$B$5000=$B91)*(Matchups!$D$2:$D$5000="Regular")*((Matchups!$E$2:$E$5000=$A91)*Matchups!$F$2:$F$5000+(Matchups!$G$2:$G$5000=$A91)*Matchups!$H$2:$H$5000))</f>
        <v/>
      </c>
      <c r="J91">
        <f>SUMPRODUCT((Matchups!$B$2:$B$5000=$B91)*(Matchups!$D$2:$D$5000="Regular")*((Matchups!$E$2:$E$5000=$A91)*Matchups!$H$2:$H$5000+(Matchups!$G$2:$G$5000=$A91)*Matchups!$F$2:$F$5000))</f>
        <v/>
      </c>
      <c r="K91" s="7">
        <f>IFERROR((F91+0.5*H91)/(F91+G91+H91),"")</f>
        <v/>
      </c>
      <c r="L91" t="n">
        <v>1</v>
      </c>
      <c r="M91" t="inlineStr">
        <is>
          <t>Yes</t>
        </is>
      </c>
      <c r="N91" t="inlineStr">
        <is>
          <t>Champion</t>
        </is>
      </c>
    </row>
    <row r="92">
      <c r="A92">
        <f>IF(OR($B92="",$C92=""),"",$B92&amp;"-"&amp;$C92)</f>
        <v/>
      </c>
      <c r="B92" t="n">
        <v>2021</v>
      </c>
      <c r="C92" t="inlineStr">
        <is>
          <t>HUERO</t>
        </is>
      </c>
      <c r="D92" t="inlineStr">
        <is>
          <t>ALL I DO IS WIN 🎁</t>
        </is>
      </c>
      <c r="F92">
        <f>SUMPRODUCT((Matchups!$B$2:$B$5000=$B92)*(Matchups!$D$2:$D$5000="Regular")*(((Matchups!$E$2:$E$5000=$A92)*(Matchups!$F$2:$F$5000&gt;Matchups!$H$2:$H$5000))+((Matchups!$G$2:$G$5000=$A92)*(Matchups!$H$2:$H$5000&gt;Matchups!$F$2:$F$5000))))</f>
        <v/>
      </c>
      <c r="G92">
        <f>SUMPRODUCT((Matchups!$B$2:$B$5000=$B92)*(Matchups!$D$2:$D$5000="Regular")*(((Matchups!$E$2:$E$5000=$A92)*(Matchups!$F$2:$F$5000&lt;Matchups!$H$2:$H$5000))+((Matchups!$G$2:$G$5000=$A92)*(Matchups!$H$2:$H$5000&lt;Matchups!$F$2:$F$5000))))</f>
        <v/>
      </c>
      <c r="H92">
        <f>SUMPRODUCT((Matchups!$B$2:$B$5000=$B92)*(Matchups!$D$2:$D$5000="Regular")*(((Matchups!$E$2:$E$5000=$A92)*(Matchups!$F$2:$F$5000=Matchups!$H$2:$H$5000))+((Matchups!$G$2:$G$5000=$A92)*(Matchups!$H$2:$H$5000=Matchups!$F$2:$F$5000))))</f>
        <v/>
      </c>
      <c r="I92">
        <f>SUMPRODUCT((Matchups!$B$2:$B$5000=$B92)*(Matchups!$D$2:$D$5000="Regular")*((Matchups!$E$2:$E$5000=$A92)*Matchups!$F$2:$F$5000+(Matchups!$G$2:$G$5000=$A92)*Matchups!$H$2:$H$5000))</f>
        <v/>
      </c>
      <c r="J92">
        <f>SUMPRODUCT((Matchups!$B$2:$B$5000=$B92)*(Matchups!$D$2:$D$5000="Regular")*((Matchups!$E$2:$E$5000=$A92)*Matchups!$H$2:$H$5000+(Matchups!$G$2:$G$5000=$A92)*Matchups!$F$2:$F$5000))</f>
        <v/>
      </c>
      <c r="K92" s="7">
        <f>IFERROR((F92+0.5*H92)/(F92+G92+H92),"")</f>
        <v/>
      </c>
      <c r="L92" t="n">
        <v>2</v>
      </c>
      <c r="M92" t="inlineStr">
        <is>
          <t>Yes</t>
        </is>
      </c>
      <c r="N92" t="inlineStr">
        <is>
          <t>Runner-Up</t>
        </is>
      </c>
    </row>
    <row r="93">
      <c r="A93">
        <f>IF(OR($B93="",$C93=""),"",$B93&amp;"-"&amp;$C93)</f>
        <v/>
      </c>
      <c r="B93" t="n">
        <v>2021</v>
      </c>
      <c r="C93" t="inlineStr">
        <is>
          <t>EMAN</t>
        </is>
      </c>
      <c r="D93" t="inlineStr">
        <is>
          <t>E - Man</t>
        </is>
      </c>
      <c r="F93">
        <f>SUMPRODUCT((Matchups!$B$2:$B$5000=$B93)*(Matchups!$D$2:$D$5000="Regular")*(((Matchups!$E$2:$E$5000=$A93)*(Matchups!$F$2:$F$5000&gt;Matchups!$H$2:$H$5000))+((Matchups!$G$2:$G$5000=$A93)*(Matchups!$H$2:$H$5000&gt;Matchups!$F$2:$F$5000))))</f>
        <v/>
      </c>
      <c r="G93">
        <f>SUMPRODUCT((Matchups!$B$2:$B$5000=$B93)*(Matchups!$D$2:$D$5000="Regular")*(((Matchups!$E$2:$E$5000=$A93)*(Matchups!$F$2:$F$5000&lt;Matchups!$H$2:$H$5000))+((Matchups!$G$2:$G$5000=$A93)*(Matchups!$H$2:$H$5000&lt;Matchups!$F$2:$F$5000))))</f>
        <v/>
      </c>
      <c r="H93">
        <f>SUMPRODUCT((Matchups!$B$2:$B$5000=$B93)*(Matchups!$D$2:$D$5000="Regular")*(((Matchups!$E$2:$E$5000=$A93)*(Matchups!$F$2:$F$5000=Matchups!$H$2:$H$5000))+((Matchups!$G$2:$G$5000=$A93)*(Matchups!$H$2:$H$5000=Matchups!$F$2:$F$5000))))</f>
        <v/>
      </c>
      <c r="I93">
        <f>SUMPRODUCT((Matchups!$B$2:$B$5000=$B93)*(Matchups!$D$2:$D$5000="Regular")*((Matchups!$E$2:$E$5000=$A93)*Matchups!$F$2:$F$5000+(Matchups!$G$2:$G$5000=$A93)*Matchups!$H$2:$H$5000))</f>
        <v/>
      </c>
      <c r="J93">
        <f>SUMPRODUCT((Matchups!$B$2:$B$5000=$B93)*(Matchups!$D$2:$D$5000="Regular")*((Matchups!$E$2:$E$5000=$A93)*Matchups!$H$2:$H$5000+(Matchups!$G$2:$G$5000=$A93)*Matchups!$F$2:$F$5000))</f>
        <v/>
      </c>
      <c r="K93" s="7">
        <f>IFERROR((F93+0.5*H93)/(F93+G93+H93),"")</f>
        <v/>
      </c>
      <c r="L93" t="n">
        <v>3</v>
      </c>
      <c r="M93" t="inlineStr">
        <is>
          <t>Yes</t>
        </is>
      </c>
      <c r="N93" t="inlineStr">
        <is>
          <t>Won 3rd Place Game</t>
        </is>
      </c>
    </row>
    <row r="94">
      <c r="A94">
        <f>IF(OR($B94="",$C94=""),"",$B94&amp;"-"&amp;$C94)</f>
        <v/>
      </c>
      <c r="B94" t="n">
        <v>2021</v>
      </c>
      <c r="C94" t="inlineStr">
        <is>
          <t>PEPSALFA</t>
        </is>
      </c>
      <c r="D94" t="inlineStr">
        <is>
          <t>El computer love 💻</t>
        </is>
      </c>
      <c r="F94">
        <f>SUMPRODUCT((Matchups!$B$2:$B$5000=$B94)*(Matchups!$D$2:$D$5000="Regular")*(((Matchups!$E$2:$E$5000=$A94)*(Matchups!$F$2:$F$5000&gt;Matchups!$H$2:$H$5000))+((Matchups!$G$2:$G$5000=$A94)*(Matchups!$H$2:$H$5000&gt;Matchups!$F$2:$F$5000))))</f>
        <v/>
      </c>
      <c r="G94">
        <f>SUMPRODUCT((Matchups!$B$2:$B$5000=$B94)*(Matchups!$D$2:$D$5000="Regular")*(((Matchups!$E$2:$E$5000=$A94)*(Matchups!$F$2:$F$5000&lt;Matchups!$H$2:$H$5000))+((Matchups!$G$2:$G$5000=$A94)*(Matchups!$H$2:$H$5000&lt;Matchups!$F$2:$F$5000))))</f>
        <v/>
      </c>
      <c r="H94">
        <f>SUMPRODUCT((Matchups!$B$2:$B$5000=$B94)*(Matchups!$D$2:$D$5000="Regular")*(((Matchups!$E$2:$E$5000=$A94)*(Matchups!$F$2:$F$5000=Matchups!$H$2:$H$5000))+((Matchups!$G$2:$G$5000=$A94)*(Matchups!$H$2:$H$5000=Matchups!$F$2:$F$5000))))</f>
        <v/>
      </c>
      <c r="I94">
        <f>SUMPRODUCT((Matchups!$B$2:$B$5000=$B94)*(Matchups!$D$2:$D$5000="Regular")*((Matchups!$E$2:$E$5000=$A94)*Matchups!$F$2:$F$5000+(Matchups!$G$2:$G$5000=$A94)*Matchups!$H$2:$H$5000))</f>
        <v/>
      </c>
      <c r="J94">
        <f>SUMPRODUCT((Matchups!$B$2:$B$5000=$B94)*(Matchups!$D$2:$D$5000="Regular")*((Matchups!$E$2:$E$5000=$A94)*Matchups!$H$2:$H$5000+(Matchups!$G$2:$G$5000=$A94)*Matchups!$F$2:$F$5000))</f>
        <v/>
      </c>
      <c r="K94" s="7">
        <f>IFERROR((F94+0.5*H94)/(F94+G94+H94),"")</f>
        <v/>
      </c>
      <c r="L94" t="n">
        <v>4</v>
      </c>
      <c r="M94" t="inlineStr">
        <is>
          <t>Yes</t>
        </is>
      </c>
      <c r="N94" t="inlineStr">
        <is>
          <t>Lost 3rd Place Game</t>
        </is>
      </c>
    </row>
    <row r="95">
      <c r="A95">
        <f>IF(OR($B95="",$C95=""),"",$B95&amp;"-"&amp;$C95)</f>
        <v/>
      </c>
      <c r="B95" t="n">
        <v>2021</v>
      </c>
      <c r="C95" t="inlineStr">
        <is>
          <t>VARO</t>
        </is>
      </c>
      <c r="D95" t="inlineStr">
        <is>
          <t>🎁🎁</t>
        </is>
      </c>
      <c r="F95">
        <f>SUMPRODUCT((Matchups!$B$2:$B$5000=$B95)*(Matchups!$D$2:$D$5000="Regular")*(((Matchups!$E$2:$E$5000=$A95)*(Matchups!$F$2:$F$5000&gt;Matchups!$H$2:$H$5000))+((Matchups!$G$2:$G$5000=$A95)*(Matchups!$H$2:$H$5000&gt;Matchups!$F$2:$F$5000))))</f>
        <v/>
      </c>
      <c r="G95">
        <f>SUMPRODUCT((Matchups!$B$2:$B$5000=$B95)*(Matchups!$D$2:$D$5000="Regular")*(((Matchups!$E$2:$E$5000=$A95)*(Matchups!$F$2:$F$5000&lt;Matchups!$H$2:$H$5000))+((Matchups!$G$2:$G$5000=$A95)*(Matchups!$H$2:$H$5000&lt;Matchups!$F$2:$F$5000))))</f>
        <v/>
      </c>
      <c r="H95">
        <f>SUMPRODUCT((Matchups!$B$2:$B$5000=$B95)*(Matchups!$D$2:$D$5000="Regular")*(((Matchups!$E$2:$E$5000=$A95)*(Matchups!$F$2:$F$5000=Matchups!$H$2:$H$5000))+((Matchups!$G$2:$G$5000=$A95)*(Matchups!$H$2:$H$5000=Matchups!$F$2:$F$5000))))</f>
        <v/>
      </c>
      <c r="I95">
        <f>SUMPRODUCT((Matchups!$B$2:$B$5000=$B95)*(Matchups!$D$2:$D$5000="Regular")*((Matchups!$E$2:$E$5000=$A95)*Matchups!$F$2:$F$5000+(Matchups!$G$2:$G$5000=$A95)*Matchups!$H$2:$H$5000))</f>
        <v/>
      </c>
      <c r="J95">
        <f>SUMPRODUCT((Matchups!$B$2:$B$5000=$B95)*(Matchups!$D$2:$D$5000="Regular")*((Matchups!$E$2:$E$5000=$A95)*Matchups!$H$2:$H$5000+(Matchups!$G$2:$G$5000=$A95)*Matchups!$F$2:$F$5000))</f>
        <v/>
      </c>
      <c r="K95" s="7">
        <f>IFERROR((F95+0.5*H95)/(F95+G95+H95),"")</f>
        <v/>
      </c>
      <c r="L95" t="n">
        <v>5</v>
      </c>
      <c r="M95" t="inlineStr">
        <is>
          <t>Yes</t>
        </is>
      </c>
      <c r="N95" t="inlineStr">
        <is>
          <t>Lost Wildcard/1st Round</t>
        </is>
      </c>
    </row>
    <row r="96">
      <c r="A96">
        <f>IF(OR($B96="",$C96=""),"",$B96&amp;"-"&amp;$C96)</f>
        <v/>
      </c>
      <c r="B96" t="n">
        <v>2021</v>
      </c>
      <c r="C96" t="inlineStr">
        <is>
          <t>ALEXAODE</t>
        </is>
      </c>
      <c r="D96" t="inlineStr">
        <is>
          <t>Lopez</t>
        </is>
      </c>
      <c r="F96">
        <f>SUMPRODUCT((Matchups!$B$2:$B$5000=$B96)*(Matchups!$D$2:$D$5000="Regular")*(((Matchups!$E$2:$E$5000=$A96)*(Matchups!$F$2:$F$5000&gt;Matchups!$H$2:$H$5000))+((Matchups!$G$2:$G$5000=$A96)*(Matchups!$H$2:$H$5000&gt;Matchups!$F$2:$F$5000))))</f>
        <v/>
      </c>
      <c r="G96">
        <f>SUMPRODUCT((Matchups!$B$2:$B$5000=$B96)*(Matchups!$D$2:$D$5000="Regular")*(((Matchups!$E$2:$E$5000=$A96)*(Matchups!$F$2:$F$5000&lt;Matchups!$H$2:$H$5000))+((Matchups!$G$2:$G$5000=$A96)*(Matchups!$H$2:$H$5000&lt;Matchups!$F$2:$F$5000))))</f>
        <v/>
      </c>
      <c r="H96">
        <f>SUMPRODUCT((Matchups!$B$2:$B$5000=$B96)*(Matchups!$D$2:$D$5000="Regular")*(((Matchups!$E$2:$E$5000=$A96)*(Matchups!$F$2:$F$5000=Matchups!$H$2:$H$5000))+((Matchups!$G$2:$G$5000=$A96)*(Matchups!$H$2:$H$5000=Matchups!$F$2:$F$5000))))</f>
        <v/>
      </c>
      <c r="I96">
        <f>SUMPRODUCT((Matchups!$B$2:$B$5000=$B96)*(Matchups!$D$2:$D$5000="Regular")*((Matchups!$E$2:$E$5000=$A96)*Matchups!$F$2:$F$5000+(Matchups!$G$2:$G$5000=$A96)*Matchups!$H$2:$H$5000))</f>
        <v/>
      </c>
      <c r="J96">
        <f>SUMPRODUCT((Matchups!$B$2:$B$5000=$B96)*(Matchups!$D$2:$D$5000="Regular")*((Matchups!$E$2:$E$5000=$A96)*Matchups!$H$2:$H$5000+(Matchups!$G$2:$G$5000=$A96)*Matchups!$F$2:$F$5000))</f>
        <v/>
      </c>
      <c r="K96" s="7">
        <f>IFERROR((F96+0.5*H96)/(F96+G96+H96),"")</f>
        <v/>
      </c>
      <c r="L96" t="n">
        <v>6</v>
      </c>
      <c r="M96" t="inlineStr">
        <is>
          <t>Yes</t>
        </is>
      </c>
      <c r="N96" t="inlineStr">
        <is>
          <t>Lost Wildcard/1st Round</t>
        </is>
      </c>
    </row>
    <row r="97">
      <c r="A97">
        <f>IF(OR($B97="",$C97=""),"",$B97&amp;"-"&amp;$C97)</f>
        <v/>
      </c>
      <c r="B97" t="n">
        <v>2021</v>
      </c>
      <c r="C97" t="inlineStr">
        <is>
          <t>JCHAPS</t>
        </is>
      </c>
      <c r="D97" t="inlineStr">
        <is>
          <t>Tayloring 🪡🧵🏆 🏆</t>
        </is>
      </c>
      <c r="F97">
        <f>SUMPRODUCT((Matchups!$B$2:$B$5000=$B97)*(Matchups!$D$2:$D$5000="Regular")*(((Matchups!$E$2:$E$5000=$A97)*(Matchups!$F$2:$F$5000&gt;Matchups!$H$2:$H$5000))+((Matchups!$G$2:$G$5000=$A97)*(Matchups!$H$2:$H$5000&gt;Matchups!$F$2:$F$5000))))</f>
        <v/>
      </c>
      <c r="G97">
        <f>SUMPRODUCT((Matchups!$B$2:$B$5000=$B97)*(Matchups!$D$2:$D$5000="Regular")*(((Matchups!$E$2:$E$5000=$A97)*(Matchups!$F$2:$F$5000&lt;Matchups!$H$2:$H$5000))+((Matchups!$G$2:$G$5000=$A97)*(Matchups!$H$2:$H$5000&lt;Matchups!$F$2:$F$5000))))</f>
        <v/>
      </c>
      <c r="H97">
        <f>SUMPRODUCT((Matchups!$B$2:$B$5000=$B97)*(Matchups!$D$2:$D$5000="Regular")*(((Matchups!$E$2:$E$5000=$A97)*(Matchups!$F$2:$F$5000=Matchups!$H$2:$H$5000))+((Matchups!$G$2:$G$5000=$A97)*(Matchups!$H$2:$H$5000=Matchups!$F$2:$F$5000))))</f>
        <v/>
      </c>
      <c r="I97">
        <f>SUMPRODUCT((Matchups!$B$2:$B$5000=$B97)*(Matchups!$D$2:$D$5000="Regular")*((Matchups!$E$2:$E$5000=$A97)*Matchups!$F$2:$F$5000+(Matchups!$G$2:$G$5000=$A97)*Matchups!$H$2:$H$5000))</f>
        <v/>
      </c>
      <c r="J97">
        <f>SUMPRODUCT((Matchups!$B$2:$B$5000=$B97)*(Matchups!$D$2:$D$5000="Regular")*((Matchups!$E$2:$E$5000=$A97)*Matchups!$H$2:$H$5000+(Matchups!$G$2:$G$5000=$A97)*Matchups!$F$2:$F$5000))</f>
        <v/>
      </c>
      <c r="K97" s="7">
        <f>IFERROR((F97+0.5*H97)/(F97+G97+H97),"")</f>
        <v/>
      </c>
      <c r="L97" t="n">
        <v>7</v>
      </c>
      <c r="M97" t="inlineStr">
        <is>
          <t>No</t>
        </is>
      </c>
      <c r="N97" t="inlineStr">
        <is>
          <t>Missed Playoffs</t>
        </is>
      </c>
    </row>
    <row r="98">
      <c r="A98">
        <f>IF(OR($B98="",$C98=""),"",$B98&amp;"-"&amp;$C98)</f>
        <v/>
      </c>
      <c r="B98" t="n">
        <v>2021</v>
      </c>
      <c r="C98" t="inlineStr">
        <is>
          <t>PUENTETU</t>
        </is>
      </c>
      <c r="D98" t="inlineStr">
        <is>
          <t>Bring it on Suertes</t>
        </is>
      </c>
      <c r="F98">
        <f>SUMPRODUCT((Matchups!$B$2:$B$5000=$B98)*(Matchups!$D$2:$D$5000="Regular")*(((Matchups!$E$2:$E$5000=$A98)*(Matchups!$F$2:$F$5000&gt;Matchups!$H$2:$H$5000))+((Matchups!$G$2:$G$5000=$A98)*(Matchups!$H$2:$H$5000&gt;Matchups!$F$2:$F$5000))))</f>
        <v/>
      </c>
      <c r="G98">
        <f>SUMPRODUCT((Matchups!$B$2:$B$5000=$B98)*(Matchups!$D$2:$D$5000="Regular")*(((Matchups!$E$2:$E$5000=$A98)*(Matchups!$F$2:$F$5000&lt;Matchups!$H$2:$H$5000))+((Matchups!$G$2:$G$5000=$A98)*(Matchups!$H$2:$H$5000&lt;Matchups!$F$2:$F$5000))))</f>
        <v/>
      </c>
      <c r="H98">
        <f>SUMPRODUCT((Matchups!$B$2:$B$5000=$B98)*(Matchups!$D$2:$D$5000="Regular")*(((Matchups!$E$2:$E$5000=$A98)*(Matchups!$F$2:$F$5000=Matchups!$H$2:$H$5000))+((Matchups!$G$2:$G$5000=$A98)*(Matchups!$H$2:$H$5000=Matchups!$F$2:$F$5000))))</f>
        <v/>
      </c>
      <c r="I98">
        <f>SUMPRODUCT((Matchups!$B$2:$B$5000=$B98)*(Matchups!$D$2:$D$5000="Regular")*((Matchups!$E$2:$E$5000=$A98)*Matchups!$F$2:$F$5000+(Matchups!$G$2:$G$5000=$A98)*Matchups!$H$2:$H$5000))</f>
        <v/>
      </c>
      <c r="J98">
        <f>SUMPRODUCT((Matchups!$B$2:$B$5000=$B98)*(Matchups!$D$2:$D$5000="Regular")*((Matchups!$E$2:$E$5000=$A98)*Matchups!$H$2:$H$5000+(Matchups!$G$2:$G$5000=$A98)*Matchups!$F$2:$F$5000))</f>
        <v/>
      </c>
      <c r="K98" s="7">
        <f>IFERROR((F98+0.5*H98)/(F98+G98+H98),"")</f>
        <v/>
      </c>
      <c r="L98" t="n">
        <v>8</v>
      </c>
      <c r="M98" t="inlineStr">
        <is>
          <t>No</t>
        </is>
      </c>
      <c r="N98" t="inlineStr">
        <is>
          <t>Missed Playoffs</t>
        </is>
      </c>
    </row>
    <row r="99">
      <c r="A99">
        <f>IF(OR($B99="",$C99=""),"",$B99&amp;"-"&amp;$C99)</f>
        <v/>
      </c>
      <c r="B99" t="n">
        <v>2021</v>
      </c>
      <c r="C99" t="inlineStr">
        <is>
          <t>ABARBA</t>
        </is>
      </c>
      <c r="D99" t="inlineStr">
        <is>
          <t>Hooligan 🏆</t>
        </is>
      </c>
      <c r="F99">
        <f>SUMPRODUCT((Matchups!$B$2:$B$5000=$B99)*(Matchups!$D$2:$D$5000="Regular")*(((Matchups!$E$2:$E$5000=$A99)*(Matchups!$F$2:$F$5000&gt;Matchups!$H$2:$H$5000))+((Matchups!$G$2:$G$5000=$A99)*(Matchups!$H$2:$H$5000&gt;Matchups!$F$2:$F$5000))))</f>
        <v/>
      </c>
      <c r="G99">
        <f>SUMPRODUCT((Matchups!$B$2:$B$5000=$B99)*(Matchups!$D$2:$D$5000="Regular")*(((Matchups!$E$2:$E$5000=$A99)*(Matchups!$F$2:$F$5000&lt;Matchups!$H$2:$H$5000))+((Matchups!$G$2:$G$5000=$A99)*(Matchups!$H$2:$H$5000&lt;Matchups!$F$2:$F$5000))))</f>
        <v/>
      </c>
      <c r="H99">
        <f>SUMPRODUCT((Matchups!$B$2:$B$5000=$B99)*(Matchups!$D$2:$D$5000="Regular")*(((Matchups!$E$2:$E$5000=$A99)*(Matchups!$F$2:$F$5000=Matchups!$H$2:$H$5000))+((Matchups!$G$2:$G$5000=$A99)*(Matchups!$H$2:$H$5000=Matchups!$F$2:$F$5000))))</f>
        <v/>
      </c>
      <c r="I99">
        <f>SUMPRODUCT((Matchups!$B$2:$B$5000=$B99)*(Matchups!$D$2:$D$5000="Regular")*((Matchups!$E$2:$E$5000=$A99)*Matchups!$F$2:$F$5000+(Matchups!$G$2:$G$5000=$A99)*Matchups!$H$2:$H$5000))</f>
        <v/>
      </c>
      <c r="J99">
        <f>SUMPRODUCT((Matchups!$B$2:$B$5000=$B99)*(Matchups!$D$2:$D$5000="Regular")*((Matchups!$E$2:$E$5000=$A99)*Matchups!$H$2:$H$5000+(Matchups!$G$2:$G$5000=$A99)*Matchups!$F$2:$F$5000))</f>
        <v/>
      </c>
      <c r="K99" s="7">
        <f>IFERROR((F99+0.5*H99)/(F99+G99+H99),"")</f>
        <v/>
      </c>
      <c r="L99" t="n">
        <v>9</v>
      </c>
      <c r="M99" t="inlineStr">
        <is>
          <t>No</t>
        </is>
      </c>
      <c r="N99" t="inlineStr">
        <is>
          <t>Missed Playoffs</t>
        </is>
      </c>
    </row>
    <row r="100">
      <c r="A100">
        <f>IF(OR($B100="",$C100=""),"",$B100&amp;"-"&amp;$C100)</f>
        <v/>
      </c>
      <c r="B100" t="n">
        <v>2021</v>
      </c>
      <c r="C100" t="inlineStr">
        <is>
          <t>ISAROD</t>
        </is>
      </c>
      <c r="D100" t="inlineStr">
        <is>
          <t>#backtoReality(FML)</t>
        </is>
      </c>
      <c r="F100">
        <f>SUMPRODUCT((Matchups!$B$2:$B$5000=$B100)*(Matchups!$D$2:$D$5000="Regular")*(((Matchups!$E$2:$E$5000=$A100)*(Matchups!$F$2:$F$5000&gt;Matchups!$H$2:$H$5000))+((Matchups!$G$2:$G$5000=$A100)*(Matchups!$H$2:$H$5000&gt;Matchups!$F$2:$F$5000))))</f>
        <v/>
      </c>
      <c r="G100">
        <f>SUMPRODUCT((Matchups!$B$2:$B$5000=$B100)*(Matchups!$D$2:$D$5000="Regular")*(((Matchups!$E$2:$E$5000=$A100)*(Matchups!$F$2:$F$5000&lt;Matchups!$H$2:$H$5000))+((Matchups!$G$2:$G$5000=$A100)*(Matchups!$H$2:$H$5000&lt;Matchups!$F$2:$F$5000))))</f>
        <v/>
      </c>
      <c r="H100">
        <f>SUMPRODUCT((Matchups!$B$2:$B$5000=$B100)*(Matchups!$D$2:$D$5000="Regular")*(((Matchups!$E$2:$E$5000=$A100)*(Matchups!$F$2:$F$5000=Matchups!$H$2:$H$5000))+((Matchups!$G$2:$G$5000=$A100)*(Matchups!$H$2:$H$5000=Matchups!$F$2:$F$5000))))</f>
        <v/>
      </c>
      <c r="I100">
        <f>SUMPRODUCT((Matchups!$B$2:$B$5000=$B100)*(Matchups!$D$2:$D$5000="Regular")*((Matchups!$E$2:$E$5000=$A100)*Matchups!$F$2:$F$5000+(Matchups!$G$2:$G$5000=$A100)*Matchups!$H$2:$H$5000))</f>
        <v/>
      </c>
      <c r="J100">
        <f>SUMPRODUCT((Matchups!$B$2:$B$5000=$B100)*(Matchups!$D$2:$D$5000="Regular")*((Matchups!$E$2:$E$5000=$A100)*Matchups!$H$2:$H$5000+(Matchups!$G$2:$G$5000=$A100)*Matchups!$F$2:$F$5000))</f>
        <v/>
      </c>
      <c r="K100" s="7">
        <f>IFERROR((F100+0.5*H100)/(F100+G100+H100),"")</f>
        <v/>
      </c>
      <c r="L100" t="n">
        <v>10</v>
      </c>
      <c r="M100" t="inlineStr">
        <is>
          <t>No</t>
        </is>
      </c>
      <c r="N100" t="inlineStr">
        <is>
          <t>Missed Playoffs</t>
        </is>
      </c>
    </row>
    <row r="101">
      <c r="A101">
        <f>IF(OR($B101="",$C101=""),"",$B101&amp;"-"&amp;$C101)</f>
        <v/>
      </c>
      <c r="B101" t="n">
        <v>2021</v>
      </c>
      <c r="C101" t="inlineStr">
        <is>
          <t>LDV</t>
        </is>
      </c>
      <c r="D101" t="inlineStr">
        <is>
          <t>I’m back Bitches !!!</t>
        </is>
      </c>
      <c r="F101">
        <f>SUMPRODUCT((Matchups!$B$2:$B$5000=$B101)*(Matchups!$D$2:$D$5000="Regular")*(((Matchups!$E$2:$E$5000=$A101)*(Matchups!$F$2:$F$5000&gt;Matchups!$H$2:$H$5000))+((Matchups!$G$2:$G$5000=$A101)*(Matchups!$H$2:$H$5000&gt;Matchups!$F$2:$F$5000))))</f>
        <v/>
      </c>
      <c r="G101">
        <f>SUMPRODUCT((Matchups!$B$2:$B$5000=$B101)*(Matchups!$D$2:$D$5000="Regular")*(((Matchups!$E$2:$E$5000=$A101)*(Matchups!$F$2:$F$5000&lt;Matchups!$H$2:$H$5000))+((Matchups!$G$2:$G$5000=$A101)*(Matchups!$H$2:$H$5000&lt;Matchups!$F$2:$F$5000))))</f>
        <v/>
      </c>
      <c r="H101">
        <f>SUMPRODUCT((Matchups!$B$2:$B$5000=$B101)*(Matchups!$D$2:$D$5000="Regular")*(((Matchups!$E$2:$E$5000=$A101)*(Matchups!$F$2:$F$5000=Matchups!$H$2:$H$5000))+((Matchups!$G$2:$G$5000=$A101)*(Matchups!$H$2:$H$5000=Matchups!$F$2:$F$5000))))</f>
        <v/>
      </c>
      <c r="I101">
        <f>SUMPRODUCT((Matchups!$B$2:$B$5000=$B101)*(Matchups!$D$2:$D$5000="Regular")*((Matchups!$E$2:$E$5000=$A101)*Matchups!$F$2:$F$5000+(Matchups!$G$2:$G$5000=$A101)*Matchups!$H$2:$H$5000))</f>
        <v/>
      </c>
      <c r="J101">
        <f>SUMPRODUCT((Matchups!$B$2:$B$5000=$B101)*(Matchups!$D$2:$D$5000="Regular")*((Matchups!$E$2:$E$5000=$A101)*Matchups!$H$2:$H$5000+(Matchups!$G$2:$G$5000=$A101)*Matchups!$F$2:$F$5000))</f>
        <v/>
      </c>
      <c r="K101" s="7">
        <f>IFERROR((F101+0.5*H101)/(F101+G101+H101),"")</f>
        <v/>
      </c>
      <c r="L101" t="n">
        <v>11</v>
      </c>
      <c r="M101" t="inlineStr">
        <is>
          <t>No</t>
        </is>
      </c>
      <c r="N101" t="inlineStr">
        <is>
          <t>Missed Playoffs</t>
        </is>
      </c>
    </row>
    <row r="102">
      <c r="A102">
        <f>IF(OR($B102="",$C102=""),"",$B102&amp;"-"&amp;$C102)</f>
        <v/>
      </c>
      <c r="B102" t="n">
        <v>2021</v>
      </c>
      <c r="C102" t="inlineStr">
        <is>
          <t>PACO</t>
        </is>
      </c>
      <c r="D102" t="inlineStr">
        <is>
          <t>Lucky one 🖕🏆</t>
        </is>
      </c>
      <c r="F102">
        <f>SUMPRODUCT((Matchups!$B$2:$B$5000=$B102)*(Matchups!$D$2:$D$5000="Regular")*(((Matchups!$E$2:$E$5000=$A102)*(Matchups!$F$2:$F$5000&gt;Matchups!$H$2:$H$5000))+((Matchups!$G$2:$G$5000=$A102)*(Matchups!$H$2:$H$5000&gt;Matchups!$F$2:$F$5000))))</f>
        <v/>
      </c>
      <c r="G102">
        <f>SUMPRODUCT((Matchups!$B$2:$B$5000=$B102)*(Matchups!$D$2:$D$5000="Regular")*(((Matchups!$E$2:$E$5000=$A102)*(Matchups!$F$2:$F$5000&lt;Matchups!$H$2:$H$5000))+((Matchups!$G$2:$G$5000=$A102)*(Matchups!$H$2:$H$5000&lt;Matchups!$F$2:$F$5000))))</f>
        <v/>
      </c>
      <c r="H102">
        <f>SUMPRODUCT((Matchups!$B$2:$B$5000=$B102)*(Matchups!$D$2:$D$5000="Regular")*(((Matchups!$E$2:$E$5000=$A102)*(Matchups!$F$2:$F$5000=Matchups!$H$2:$H$5000))+((Matchups!$G$2:$G$5000=$A102)*(Matchups!$H$2:$H$5000=Matchups!$F$2:$F$5000))))</f>
        <v/>
      </c>
      <c r="I102">
        <f>SUMPRODUCT((Matchups!$B$2:$B$5000=$B102)*(Matchups!$D$2:$D$5000="Regular")*((Matchups!$E$2:$E$5000=$A102)*Matchups!$F$2:$F$5000+(Matchups!$G$2:$G$5000=$A102)*Matchups!$H$2:$H$5000))</f>
        <v/>
      </c>
      <c r="J102">
        <f>SUMPRODUCT((Matchups!$B$2:$B$5000=$B102)*(Matchups!$D$2:$D$5000="Regular")*((Matchups!$E$2:$E$5000=$A102)*Matchups!$H$2:$H$5000+(Matchups!$G$2:$G$5000=$A102)*Matchups!$F$2:$F$5000))</f>
        <v/>
      </c>
      <c r="K102" s="7">
        <f>IFERROR((F102+0.5*H102)/(F102+G102+H102),"")</f>
        <v/>
      </c>
      <c r="L102" t="n">
        <v>12</v>
      </c>
      <c r="M102" t="inlineStr">
        <is>
          <t>No</t>
        </is>
      </c>
      <c r="N102" t="inlineStr">
        <is>
          <t>Missed Playoffs</t>
        </is>
      </c>
    </row>
    <row r="103">
      <c r="A103">
        <f>IF(OR($B103="",$C103=""),"",$B103&amp;"-"&amp;$C103)</f>
        <v/>
      </c>
      <c r="B103" t="n">
        <v>2022</v>
      </c>
      <c r="C103" t="inlineStr">
        <is>
          <t>HUERO</t>
        </is>
      </c>
      <c r="D103" t="inlineStr">
        <is>
          <t>ALL I DO IS WIN 🎁</t>
        </is>
      </c>
      <c r="F103">
        <f>SUMPRODUCT((Matchups!$B$2:$B$5000=$B103)*(Matchups!$D$2:$D$5000="Regular")*(((Matchups!$E$2:$E$5000=$A103)*(Matchups!$F$2:$F$5000&gt;Matchups!$H$2:$H$5000))+((Matchups!$G$2:$G$5000=$A103)*(Matchups!$H$2:$H$5000&gt;Matchups!$F$2:$F$5000))))</f>
        <v/>
      </c>
      <c r="G103">
        <f>SUMPRODUCT((Matchups!$B$2:$B$5000=$B103)*(Matchups!$D$2:$D$5000="Regular")*(((Matchups!$E$2:$E$5000=$A103)*(Matchups!$F$2:$F$5000&lt;Matchups!$H$2:$H$5000))+((Matchups!$G$2:$G$5000=$A103)*(Matchups!$H$2:$H$5000&lt;Matchups!$F$2:$F$5000))))</f>
        <v/>
      </c>
      <c r="H103">
        <f>SUMPRODUCT((Matchups!$B$2:$B$5000=$B103)*(Matchups!$D$2:$D$5000="Regular")*(((Matchups!$E$2:$E$5000=$A103)*(Matchups!$F$2:$F$5000=Matchups!$H$2:$H$5000))+((Matchups!$G$2:$G$5000=$A103)*(Matchups!$H$2:$H$5000=Matchups!$F$2:$F$5000))))</f>
        <v/>
      </c>
      <c r="I103">
        <f>SUMPRODUCT((Matchups!$B$2:$B$5000=$B103)*(Matchups!$D$2:$D$5000="Regular")*((Matchups!$E$2:$E$5000=$A103)*Matchups!$F$2:$F$5000+(Matchups!$G$2:$G$5000=$A103)*Matchups!$H$2:$H$5000))</f>
        <v/>
      </c>
      <c r="J103">
        <f>SUMPRODUCT((Matchups!$B$2:$B$5000=$B103)*(Matchups!$D$2:$D$5000="Regular")*((Matchups!$E$2:$E$5000=$A103)*Matchups!$H$2:$H$5000+(Matchups!$G$2:$G$5000=$A103)*Matchups!$F$2:$F$5000))</f>
        <v/>
      </c>
      <c r="K103" s="7">
        <f>IFERROR((F103+0.5*H103)/(F103+G103+H103),"")</f>
        <v/>
      </c>
      <c r="L103" t="n">
        <v>1</v>
      </c>
      <c r="M103" t="inlineStr">
        <is>
          <t>Yes</t>
        </is>
      </c>
      <c r="N103" t="inlineStr">
        <is>
          <t>Champion</t>
        </is>
      </c>
    </row>
    <row r="104">
      <c r="A104">
        <f>IF(OR($B104="",$C104=""),"",$B104&amp;"-"&amp;$C104)</f>
        <v/>
      </c>
      <c r="B104" t="n">
        <v>2022</v>
      </c>
      <c r="C104" t="inlineStr">
        <is>
          <t>VARO</t>
        </is>
      </c>
      <c r="D104" t="inlineStr">
        <is>
          <t>JUST WIN BABY!</t>
        </is>
      </c>
      <c r="F104">
        <f>SUMPRODUCT((Matchups!$B$2:$B$5000=$B104)*(Matchups!$D$2:$D$5000="Regular")*(((Matchups!$E$2:$E$5000=$A104)*(Matchups!$F$2:$F$5000&gt;Matchups!$H$2:$H$5000))+((Matchups!$G$2:$G$5000=$A104)*(Matchups!$H$2:$H$5000&gt;Matchups!$F$2:$F$5000))))</f>
        <v/>
      </c>
      <c r="G104">
        <f>SUMPRODUCT((Matchups!$B$2:$B$5000=$B104)*(Matchups!$D$2:$D$5000="Regular")*(((Matchups!$E$2:$E$5000=$A104)*(Matchups!$F$2:$F$5000&lt;Matchups!$H$2:$H$5000))+((Matchups!$G$2:$G$5000=$A104)*(Matchups!$H$2:$H$5000&lt;Matchups!$F$2:$F$5000))))</f>
        <v/>
      </c>
      <c r="H104">
        <f>SUMPRODUCT((Matchups!$B$2:$B$5000=$B104)*(Matchups!$D$2:$D$5000="Regular")*(((Matchups!$E$2:$E$5000=$A104)*(Matchups!$F$2:$F$5000=Matchups!$H$2:$H$5000))+((Matchups!$G$2:$G$5000=$A104)*(Matchups!$H$2:$H$5000=Matchups!$F$2:$F$5000))))</f>
        <v/>
      </c>
      <c r="I104">
        <f>SUMPRODUCT((Matchups!$B$2:$B$5000=$B104)*(Matchups!$D$2:$D$5000="Regular")*((Matchups!$E$2:$E$5000=$A104)*Matchups!$F$2:$F$5000+(Matchups!$G$2:$G$5000=$A104)*Matchups!$H$2:$H$5000))</f>
        <v/>
      </c>
      <c r="J104">
        <f>SUMPRODUCT((Matchups!$B$2:$B$5000=$B104)*(Matchups!$D$2:$D$5000="Regular")*((Matchups!$E$2:$E$5000=$A104)*Matchups!$H$2:$H$5000+(Matchups!$G$2:$G$5000=$A104)*Matchups!$F$2:$F$5000))</f>
        <v/>
      </c>
      <c r="K104" s="7">
        <f>IFERROR((F104+0.5*H104)/(F104+G104+H104),"")</f>
        <v/>
      </c>
      <c r="L104" t="n">
        <v>2</v>
      </c>
      <c r="M104" t="inlineStr">
        <is>
          <t>Yes</t>
        </is>
      </c>
      <c r="N104" t="inlineStr">
        <is>
          <t>Runner-Up</t>
        </is>
      </c>
    </row>
    <row r="105">
      <c r="A105">
        <f>IF(OR($B105="",$C105=""),"",$B105&amp;"-"&amp;$C105)</f>
        <v/>
      </c>
      <c r="B105" t="n">
        <v>2022</v>
      </c>
      <c r="C105" t="inlineStr">
        <is>
          <t>ABARBA</t>
        </is>
      </c>
      <c r="D105" t="inlineStr">
        <is>
          <t>Hooligan 🏆</t>
        </is>
      </c>
      <c r="F105">
        <f>SUMPRODUCT((Matchups!$B$2:$B$5000=$B105)*(Matchups!$D$2:$D$5000="Regular")*(((Matchups!$E$2:$E$5000=$A105)*(Matchups!$F$2:$F$5000&gt;Matchups!$H$2:$H$5000))+((Matchups!$G$2:$G$5000=$A105)*(Matchups!$H$2:$H$5000&gt;Matchups!$F$2:$F$5000))))</f>
        <v/>
      </c>
      <c r="G105">
        <f>SUMPRODUCT((Matchups!$B$2:$B$5000=$B105)*(Matchups!$D$2:$D$5000="Regular")*(((Matchups!$E$2:$E$5000=$A105)*(Matchups!$F$2:$F$5000&lt;Matchups!$H$2:$H$5000))+((Matchups!$G$2:$G$5000=$A105)*(Matchups!$H$2:$H$5000&lt;Matchups!$F$2:$F$5000))))</f>
        <v/>
      </c>
      <c r="H105">
        <f>SUMPRODUCT((Matchups!$B$2:$B$5000=$B105)*(Matchups!$D$2:$D$5000="Regular")*(((Matchups!$E$2:$E$5000=$A105)*(Matchups!$F$2:$F$5000=Matchups!$H$2:$H$5000))+((Matchups!$G$2:$G$5000=$A105)*(Matchups!$H$2:$H$5000=Matchups!$F$2:$F$5000))))</f>
        <v/>
      </c>
      <c r="I105">
        <f>SUMPRODUCT((Matchups!$B$2:$B$5000=$B105)*(Matchups!$D$2:$D$5000="Regular")*((Matchups!$E$2:$E$5000=$A105)*Matchups!$F$2:$F$5000+(Matchups!$G$2:$G$5000=$A105)*Matchups!$H$2:$H$5000))</f>
        <v/>
      </c>
      <c r="J105">
        <f>SUMPRODUCT((Matchups!$B$2:$B$5000=$B105)*(Matchups!$D$2:$D$5000="Regular")*((Matchups!$E$2:$E$5000=$A105)*Matchups!$H$2:$H$5000+(Matchups!$G$2:$G$5000=$A105)*Matchups!$F$2:$F$5000))</f>
        <v/>
      </c>
      <c r="K105" s="7">
        <f>IFERROR((F105+0.5*H105)/(F105+G105+H105),"")</f>
        <v/>
      </c>
      <c r="L105" t="n">
        <v>3</v>
      </c>
      <c r="M105" t="inlineStr">
        <is>
          <t>Yes</t>
        </is>
      </c>
      <c r="N105" t="inlineStr">
        <is>
          <t>Won 3rd Place Game</t>
        </is>
      </c>
    </row>
    <row r="106">
      <c r="A106">
        <f>IF(OR($B106="",$C106=""),"",$B106&amp;"-"&amp;$C106)</f>
        <v/>
      </c>
      <c r="B106" t="n">
        <v>2022</v>
      </c>
      <c r="C106" t="inlineStr">
        <is>
          <t>TONYCLIF</t>
        </is>
      </c>
      <c r="D106" t="inlineStr">
        <is>
          <t>Tony Clifton 🪅</t>
        </is>
      </c>
      <c r="F106">
        <f>SUMPRODUCT((Matchups!$B$2:$B$5000=$B106)*(Matchups!$D$2:$D$5000="Regular")*(((Matchups!$E$2:$E$5000=$A106)*(Matchups!$F$2:$F$5000&gt;Matchups!$H$2:$H$5000))+((Matchups!$G$2:$G$5000=$A106)*(Matchups!$H$2:$H$5000&gt;Matchups!$F$2:$F$5000))))</f>
        <v/>
      </c>
      <c r="G106">
        <f>SUMPRODUCT((Matchups!$B$2:$B$5000=$B106)*(Matchups!$D$2:$D$5000="Regular")*(((Matchups!$E$2:$E$5000=$A106)*(Matchups!$F$2:$F$5000&lt;Matchups!$H$2:$H$5000))+((Matchups!$G$2:$G$5000=$A106)*(Matchups!$H$2:$H$5000&lt;Matchups!$F$2:$F$5000))))</f>
        <v/>
      </c>
      <c r="H106">
        <f>SUMPRODUCT((Matchups!$B$2:$B$5000=$B106)*(Matchups!$D$2:$D$5000="Regular")*(((Matchups!$E$2:$E$5000=$A106)*(Matchups!$F$2:$F$5000=Matchups!$H$2:$H$5000))+((Matchups!$G$2:$G$5000=$A106)*(Matchups!$H$2:$H$5000=Matchups!$F$2:$F$5000))))</f>
        <v/>
      </c>
      <c r="I106">
        <f>SUMPRODUCT((Matchups!$B$2:$B$5000=$B106)*(Matchups!$D$2:$D$5000="Regular")*((Matchups!$E$2:$E$5000=$A106)*Matchups!$F$2:$F$5000+(Matchups!$G$2:$G$5000=$A106)*Matchups!$H$2:$H$5000))</f>
        <v/>
      </c>
      <c r="J106">
        <f>SUMPRODUCT((Matchups!$B$2:$B$5000=$B106)*(Matchups!$D$2:$D$5000="Regular")*((Matchups!$E$2:$E$5000=$A106)*Matchups!$H$2:$H$5000+(Matchups!$G$2:$G$5000=$A106)*Matchups!$F$2:$F$5000))</f>
        <v/>
      </c>
      <c r="K106" s="7">
        <f>IFERROR((F106+0.5*H106)/(F106+G106+H106),"")</f>
        <v/>
      </c>
      <c r="L106" t="n">
        <v>4</v>
      </c>
      <c r="M106" t="inlineStr">
        <is>
          <t>Yes</t>
        </is>
      </c>
      <c r="N106" t="inlineStr">
        <is>
          <t>Lost 3rd Place Game</t>
        </is>
      </c>
    </row>
    <row r="107">
      <c r="A107">
        <f>IF(OR($B107="",$C107=""),"",$B107&amp;"-"&amp;$C107)</f>
        <v/>
      </c>
      <c r="B107" t="n">
        <v>2022</v>
      </c>
      <c r="C107" t="inlineStr">
        <is>
          <t>EMAN</t>
        </is>
      </c>
      <c r="D107" t="inlineStr">
        <is>
          <t>E - Man</t>
        </is>
      </c>
      <c r="F107">
        <f>SUMPRODUCT((Matchups!$B$2:$B$5000=$B107)*(Matchups!$D$2:$D$5000="Regular")*(((Matchups!$E$2:$E$5000=$A107)*(Matchups!$F$2:$F$5000&gt;Matchups!$H$2:$H$5000))+((Matchups!$G$2:$G$5000=$A107)*(Matchups!$H$2:$H$5000&gt;Matchups!$F$2:$F$5000))))</f>
        <v/>
      </c>
      <c r="G107">
        <f>SUMPRODUCT((Matchups!$B$2:$B$5000=$B107)*(Matchups!$D$2:$D$5000="Regular")*(((Matchups!$E$2:$E$5000=$A107)*(Matchups!$F$2:$F$5000&lt;Matchups!$H$2:$H$5000))+((Matchups!$G$2:$G$5000=$A107)*(Matchups!$H$2:$H$5000&lt;Matchups!$F$2:$F$5000))))</f>
        <v/>
      </c>
      <c r="H107">
        <f>SUMPRODUCT((Matchups!$B$2:$B$5000=$B107)*(Matchups!$D$2:$D$5000="Regular")*(((Matchups!$E$2:$E$5000=$A107)*(Matchups!$F$2:$F$5000=Matchups!$H$2:$H$5000))+((Matchups!$G$2:$G$5000=$A107)*(Matchups!$H$2:$H$5000=Matchups!$F$2:$F$5000))))</f>
        <v/>
      </c>
      <c r="I107">
        <f>SUMPRODUCT((Matchups!$B$2:$B$5000=$B107)*(Matchups!$D$2:$D$5000="Regular")*((Matchups!$E$2:$E$5000=$A107)*Matchups!$F$2:$F$5000+(Matchups!$G$2:$G$5000=$A107)*Matchups!$H$2:$H$5000))</f>
        <v/>
      </c>
      <c r="J107">
        <f>SUMPRODUCT((Matchups!$B$2:$B$5000=$B107)*(Matchups!$D$2:$D$5000="Regular")*((Matchups!$E$2:$E$5000=$A107)*Matchups!$H$2:$H$5000+(Matchups!$G$2:$G$5000=$A107)*Matchups!$F$2:$F$5000))</f>
        <v/>
      </c>
      <c r="K107" s="7">
        <f>IFERROR((F107+0.5*H107)/(F107+G107+H107),"")</f>
        <v/>
      </c>
      <c r="L107" t="n">
        <v>5</v>
      </c>
      <c r="M107" t="inlineStr">
        <is>
          <t>Yes</t>
        </is>
      </c>
      <c r="N107" t="inlineStr">
        <is>
          <t>Lost Wildcard/1st Round</t>
        </is>
      </c>
    </row>
    <row r="108">
      <c r="A108">
        <f>IF(OR($B108="",$C108=""),"",$B108&amp;"-"&amp;$C108)</f>
        <v/>
      </c>
      <c r="B108" t="n">
        <v>2022</v>
      </c>
      <c r="C108" t="inlineStr">
        <is>
          <t>ISAROD</t>
        </is>
      </c>
      <c r="D108" t="inlineStr">
        <is>
          <t>Let’s go team!</t>
        </is>
      </c>
      <c r="F108">
        <f>SUMPRODUCT((Matchups!$B$2:$B$5000=$B108)*(Matchups!$D$2:$D$5000="Regular")*(((Matchups!$E$2:$E$5000=$A108)*(Matchups!$F$2:$F$5000&gt;Matchups!$H$2:$H$5000))+((Matchups!$G$2:$G$5000=$A108)*(Matchups!$H$2:$H$5000&gt;Matchups!$F$2:$F$5000))))</f>
        <v/>
      </c>
      <c r="G108">
        <f>SUMPRODUCT((Matchups!$B$2:$B$5000=$B108)*(Matchups!$D$2:$D$5000="Regular")*(((Matchups!$E$2:$E$5000=$A108)*(Matchups!$F$2:$F$5000&lt;Matchups!$H$2:$H$5000))+((Matchups!$G$2:$G$5000=$A108)*(Matchups!$H$2:$H$5000&lt;Matchups!$F$2:$F$5000))))</f>
        <v/>
      </c>
      <c r="H108">
        <f>SUMPRODUCT((Matchups!$B$2:$B$5000=$B108)*(Matchups!$D$2:$D$5000="Regular")*(((Matchups!$E$2:$E$5000=$A108)*(Matchups!$F$2:$F$5000=Matchups!$H$2:$H$5000))+((Matchups!$G$2:$G$5000=$A108)*(Matchups!$H$2:$H$5000=Matchups!$F$2:$F$5000))))</f>
        <v/>
      </c>
      <c r="I108">
        <f>SUMPRODUCT((Matchups!$B$2:$B$5000=$B108)*(Matchups!$D$2:$D$5000="Regular")*((Matchups!$E$2:$E$5000=$A108)*Matchups!$F$2:$F$5000+(Matchups!$G$2:$G$5000=$A108)*Matchups!$H$2:$H$5000))</f>
        <v/>
      </c>
      <c r="J108">
        <f>SUMPRODUCT((Matchups!$B$2:$B$5000=$B108)*(Matchups!$D$2:$D$5000="Regular")*((Matchups!$E$2:$E$5000=$A108)*Matchups!$H$2:$H$5000+(Matchups!$G$2:$G$5000=$A108)*Matchups!$F$2:$F$5000))</f>
        <v/>
      </c>
      <c r="K108" s="7">
        <f>IFERROR((F108+0.5*H108)/(F108+G108+H108),"")</f>
        <v/>
      </c>
      <c r="L108" t="n">
        <v>6</v>
      </c>
      <c r="M108" t="inlineStr">
        <is>
          <t>Yes</t>
        </is>
      </c>
      <c r="N108" t="inlineStr">
        <is>
          <t>Lost Wildcard/1st Round</t>
        </is>
      </c>
    </row>
    <row r="109">
      <c r="A109">
        <f>IF(OR($B109="",$C109=""),"",$B109&amp;"-"&amp;$C109)</f>
        <v/>
      </c>
      <c r="B109" t="n">
        <v>2022</v>
      </c>
      <c r="C109" t="inlineStr">
        <is>
          <t>PACO</t>
        </is>
      </c>
      <c r="D109" t="inlineStr">
        <is>
          <t>Boogaloo shrimp 🏆</t>
        </is>
      </c>
      <c r="F109">
        <f>SUMPRODUCT((Matchups!$B$2:$B$5000=$B109)*(Matchups!$D$2:$D$5000="Regular")*(((Matchups!$E$2:$E$5000=$A109)*(Matchups!$F$2:$F$5000&gt;Matchups!$H$2:$H$5000))+((Matchups!$G$2:$G$5000=$A109)*(Matchups!$H$2:$H$5000&gt;Matchups!$F$2:$F$5000))))</f>
        <v/>
      </c>
      <c r="G109">
        <f>SUMPRODUCT((Matchups!$B$2:$B$5000=$B109)*(Matchups!$D$2:$D$5000="Regular")*(((Matchups!$E$2:$E$5000=$A109)*(Matchups!$F$2:$F$5000&lt;Matchups!$H$2:$H$5000))+((Matchups!$G$2:$G$5000=$A109)*(Matchups!$H$2:$H$5000&lt;Matchups!$F$2:$F$5000))))</f>
        <v/>
      </c>
      <c r="H109">
        <f>SUMPRODUCT((Matchups!$B$2:$B$5000=$B109)*(Matchups!$D$2:$D$5000="Regular")*(((Matchups!$E$2:$E$5000=$A109)*(Matchups!$F$2:$F$5000=Matchups!$H$2:$H$5000))+((Matchups!$G$2:$G$5000=$A109)*(Matchups!$H$2:$H$5000=Matchups!$F$2:$F$5000))))</f>
        <v/>
      </c>
      <c r="I109">
        <f>SUMPRODUCT((Matchups!$B$2:$B$5000=$B109)*(Matchups!$D$2:$D$5000="Regular")*((Matchups!$E$2:$E$5000=$A109)*Matchups!$F$2:$F$5000+(Matchups!$G$2:$G$5000=$A109)*Matchups!$H$2:$H$5000))</f>
        <v/>
      </c>
      <c r="J109">
        <f>SUMPRODUCT((Matchups!$B$2:$B$5000=$B109)*(Matchups!$D$2:$D$5000="Regular")*((Matchups!$E$2:$E$5000=$A109)*Matchups!$H$2:$H$5000+(Matchups!$G$2:$G$5000=$A109)*Matchups!$F$2:$F$5000))</f>
        <v/>
      </c>
      <c r="K109" s="7">
        <f>IFERROR((F109+0.5*H109)/(F109+G109+H109),"")</f>
        <v/>
      </c>
      <c r="L109" t="n">
        <v>7</v>
      </c>
      <c r="M109" t="inlineStr">
        <is>
          <t>No</t>
        </is>
      </c>
      <c r="N109" t="inlineStr">
        <is>
          <t>Missed Playoffs</t>
        </is>
      </c>
    </row>
    <row r="110">
      <c r="A110">
        <f>IF(OR($B110="",$C110=""),"",$B110&amp;"-"&amp;$C110)</f>
        <v/>
      </c>
      <c r="B110" t="n">
        <v>2022</v>
      </c>
      <c r="C110" t="inlineStr">
        <is>
          <t>ALEXAODE</t>
        </is>
      </c>
      <c r="D110" t="inlineStr">
        <is>
          <t>Lopez</t>
        </is>
      </c>
      <c r="F110">
        <f>SUMPRODUCT((Matchups!$B$2:$B$5000=$B110)*(Matchups!$D$2:$D$5000="Regular")*(((Matchups!$E$2:$E$5000=$A110)*(Matchups!$F$2:$F$5000&gt;Matchups!$H$2:$H$5000))+((Matchups!$G$2:$G$5000=$A110)*(Matchups!$H$2:$H$5000&gt;Matchups!$F$2:$F$5000))))</f>
        <v/>
      </c>
      <c r="G110">
        <f>SUMPRODUCT((Matchups!$B$2:$B$5000=$B110)*(Matchups!$D$2:$D$5000="Regular")*(((Matchups!$E$2:$E$5000=$A110)*(Matchups!$F$2:$F$5000&lt;Matchups!$H$2:$H$5000))+((Matchups!$G$2:$G$5000=$A110)*(Matchups!$H$2:$H$5000&lt;Matchups!$F$2:$F$5000))))</f>
        <v/>
      </c>
      <c r="H110">
        <f>SUMPRODUCT((Matchups!$B$2:$B$5000=$B110)*(Matchups!$D$2:$D$5000="Regular")*(((Matchups!$E$2:$E$5000=$A110)*(Matchups!$F$2:$F$5000=Matchups!$H$2:$H$5000))+((Matchups!$G$2:$G$5000=$A110)*(Matchups!$H$2:$H$5000=Matchups!$F$2:$F$5000))))</f>
        <v/>
      </c>
      <c r="I110">
        <f>SUMPRODUCT((Matchups!$B$2:$B$5000=$B110)*(Matchups!$D$2:$D$5000="Regular")*((Matchups!$E$2:$E$5000=$A110)*Matchups!$F$2:$F$5000+(Matchups!$G$2:$G$5000=$A110)*Matchups!$H$2:$H$5000))</f>
        <v/>
      </c>
      <c r="J110">
        <f>SUMPRODUCT((Matchups!$B$2:$B$5000=$B110)*(Matchups!$D$2:$D$5000="Regular")*((Matchups!$E$2:$E$5000=$A110)*Matchups!$H$2:$H$5000+(Matchups!$G$2:$G$5000=$A110)*Matchups!$F$2:$F$5000))</f>
        <v/>
      </c>
      <c r="K110" s="7">
        <f>IFERROR((F110+0.5*H110)/(F110+G110+H110),"")</f>
        <v/>
      </c>
      <c r="L110" t="n">
        <v>8</v>
      </c>
      <c r="M110" t="inlineStr">
        <is>
          <t>No</t>
        </is>
      </c>
      <c r="N110" t="inlineStr">
        <is>
          <t>Missed Playoffs</t>
        </is>
      </c>
    </row>
    <row r="111">
      <c r="A111">
        <f>IF(OR($B111="",$C111=""),"",$B111&amp;"-"&amp;$C111)</f>
        <v/>
      </c>
      <c r="B111" t="n">
        <v>2022</v>
      </c>
      <c r="C111" t="inlineStr">
        <is>
          <t>PUENTETU</t>
        </is>
      </c>
      <c r="D111" t="inlineStr">
        <is>
          <t>The Rookie 👨🏻‍💻</t>
        </is>
      </c>
      <c r="F111">
        <f>SUMPRODUCT((Matchups!$B$2:$B$5000=$B111)*(Matchups!$D$2:$D$5000="Regular")*(((Matchups!$E$2:$E$5000=$A111)*(Matchups!$F$2:$F$5000&gt;Matchups!$H$2:$H$5000))+((Matchups!$G$2:$G$5000=$A111)*(Matchups!$H$2:$H$5000&gt;Matchups!$F$2:$F$5000))))</f>
        <v/>
      </c>
      <c r="G111">
        <f>SUMPRODUCT((Matchups!$B$2:$B$5000=$B111)*(Matchups!$D$2:$D$5000="Regular")*(((Matchups!$E$2:$E$5000=$A111)*(Matchups!$F$2:$F$5000&lt;Matchups!$H$2:$H$5000))+((Matchups!$G$2:$G$5000=$A111)*(Matchups!$H$2:$H$5000&lt;Matchups!$F$2:$F$5000))))</f>
        <v/>
      </c>
      <c r="H111">
        <f>SUMPRODUCT((Matchups!$B$2:$B$5000=$B111)*(Matchups!$D$2:$D$5000="Regular")*(((Matchups!$E$2:$E$5000=$A111)*(Matchups!$F$2:$F$5000=Matchups!$H$2:$H$5000))+((Matchups!$G$2:$G$5000=$A111)*(Matchups!$H$2:$H$5000=Matchups!$F$2:$F$5000))))</f>
        <v/>
      </c>
      <c r="I111">
        <f>SUMPRODUCT((Matchups!$B$2:$B$5000=$B111)*(Matchups!$D$2:$D$5000="Regular")*((Matchups!$E$2:$E$5000=$A111)*Matchups!$F$2:$F$5000+(Matchups!$G$2:$G$5000=$A111)*Matchups!$H$2:$H$5000))</f>
        <v/>
      </c>
      <c r="J111">
        <f>SUMPRODUCT((Matchups!$B$2:$B$5000=$B111)*(Matchups!$D$2:$D$5000="Regular")*((Matchups!$E$2:$E$5000=$A111)*Matchups!$H$2:$H$5000+(Matchups!$G$2:$G$5000=$A111)*Matchups!$F$2:$F$5000))</f>
        <v/>
      </c>
      <c r="K111" s="7">
        <f>IFERROR((F111+0.5*H111)/(F111+G111+H111),"")</f>
        <v/>
      </c>
      <c r="L111" t="n">
        <v>9</v>
      </c>
      <c r="M111" t="inlineStr">
        <is>
          <t>No</t>
        </is>
      </c>
      <c r="N111" t="inlineStr">
        <is>
          <t>Missed Playoffs</t>
        </is>
      </c>
    </row>
    <row r="112">
      <c r="A112">
        <f>IF(OR($B112="",$C112=""),"",$B112&amp;"-"&amp;$C112)</f>
        <v/>
      </c>
      <c r="B112" t="n">
        <v>2022</v>
      </c>
      <c r="C112" t="inlineStr">
        <is>
          <t>LDV</t>
        </is>
      </c>
      <c r="D112" t="inlineStr">
        <is>
          <t>I’m back Bitches !!!</t>
        </is>
      </c>
      <c r="F112">
        <f>SUMPRODUCT((Matchups!$B$2:$B$5000=$B112)*(Matchups!$D$2:$D$5000="Regular")*(((Matchups!$E$2:$E$5000=$A112)*(Matchups!$F$2:$F$5000&gt;Matchups!$H$2:$H$5000))+((Matchups!$G$2:$G$5000=$A112)*(Matchups!$H$2:$H$5000&gt;Matchups!$F$2:$F$5000))))</f>
        <v/>
      </c>
      <c r="G112">
        <f>SUMPRODUCT((Matchups!$B$2:$B$5000=$B112)*(Matchups!$D$2:$D$5000="Regular")*(((Matchups!$E$2:$E$5000=$A112)*(Matchups!$F$2:$F$5000&lt;Matchups!$H$2:$H$5000))+((Matchups!$G$2:$G$5000=$A112)*(Matchups!$H$2:$H$5000&lt;Matchups!$F$2:$F$5000))))</f>
        <v/>
      </c>
      <c r="H112">
        <f>SUMPRODUCT((Matchups!$B$2:$B$5000=$B112)*(Matchups!$D$2:$D$5000="Regular")*(((Matchups!$E$2:$E$5000=$A112)*(Matchups!$F$2:$F$5000=Matchups!$H$2:$H$5000))+((Matchups!$G$2:$G$5000=$A112)*(Matchups!$H$2:$H$5000=Matchups!$F$2:$F$5000))))</f>
        <v/>
      </c>
      <c r="I112">
        <f>SUMPRODUCT((Matchups!$B$2:$B$5000=$B112)*(Matchups!$D$2:$D$5000="Regular")*((Matchups!$E$2:$E$5000=$A112)*Matchups!$F$2:$F$5000+(Matchups!$G$2:$G$5000=$A112)*Matchups!$H$2:$H$5000))</f>
        <v/>
      </c>
      <c r="J112">
        <f>SUMPRODUCT((Matchups!$B$2:$B$5000=$B112)*(Matchups!$D$2:$D$5000="Regular")*((Matchups!$E$2:$E$5000=$A112)*Matchups!$H$2:$H$5000+(Matchups!$G$2:$G$5000=$A112)*Matchups!$F$2:$F$5000))</f>
        <v/>
      </c>
      <c r="K112" s="7">
        <f>IFERROR((F112+0.5*H112)/(F112+G112+H112),"")</f>
        <v/>
      </c>
      <c r="L112" t="n">
        <v>10</v>
      </c>
      <c r="M112" t="inlineStr">
        <is>
          <t>No</t>
        </is>
      </c>
      <c r="N112" t="inlineStr">
        <is>
          <t>Missed Playoffs</t>
        </is>
      </c>
    </row>
    <row r="113">
      <c r="A113">
        <f>IF(OR($B113="",$C113=""),"",$B113&amp;"-"&amp;$C113)</f>
        <v/>
      </c>
      <c r="B113" t="n">
        <v>2022</v>
      </c>
      <c r="C113" t="inlineStr">
        <is>
          <t>PEPSALFA</t>
        </is>
      </c>
      <c r="D113" t="inlineStr">
        <is>
          <t>El computer love 💻</t>
        </is>
      </c>
      <c r="F113">
        <f>SUMPRODUCT((Matchups!$B$2:$B$5000=$B113)*(Matchups!$D$2:$D$5000="Regular")*(((Matchups!$E$2:$E$5000=$A113)*(Matchups!$F$2:$F$5000&gt;Matchups!$H$2:$H$5000))+((Matchups!$G$2:$G$5000=$A113)*(Matchups!$H$2:$H$5000&gt;Matchups!$F$2:$F$5000))))</f>
        <v/>
      </c>
      <c r="G113">
        <f>SUMPRODUCT((Matchups!$B$2:$B$5000=$B113)*(Matchups!$D$2:$D$5000="Regular")*(((Matchups!$E$2:$E$5000=$A113)*(Matchups!$F$2:$F$5000&lt;Matchups!$H$2:$H$5000))+((Matchups!$G$2:$G$5000=$A113)*(Matchups!$H$2:$H$5000&lt;Matchups!$F$2:$F$5000))))</f>
        <v/>
      </c>
      <c r="H113">
        <f>SUMPRODUCT((Matchups!$B$2:$B$5000=$B113)*(Matchups!$D$2:$D$5000="Regular")*(((Matchups!$E$2:$E$5000=$A113)*(Matchups!$F$2:$F$5000=Matchups!$H$2:$H$5000))+((Matchups!$G$2:$G$5000=$A113)*(Matchups!$H$2:$H$5000=Matchups!$F$2:$F$5000))))</f>
        <v/>
      </c>
      <c r="I113">
        <f>SUMPRODUCT((Matchups!$B$2:$B$5000=$B113)*(Matchups!$D$2:$D$5000="Regular")*((Matchups!$E$2:$E$5000=$A113)*Matchups!$F$2:$F$5000+(Matchups!$G$2:$G$5000=$A113)*Matchups!$H$2:$H$5000))</f>
        <v/>
      </c>
      <c r="J113">
        <f>SUMPRODUCT((Matchups!$B$2:$B$5000=$B113)*(Matchups!$D$2:$D$5000="Regular")*((Matchups!$E$2:$E$5000=$A113)*Matchups!$H$2:$H$5000+(Matchups!$G$2:$G$5000=$A113)*Matchups!$F$2:$F$5000))</f>
        <v/>
      </c>
      <c r="K113" s="7">
        <f>IFERROR((F113+0.5*H113)/(F113+G113+H113),"")</f>
        <v/>
      </c>
      <c r="L113" t="n">
        <v>11</v>
      </c>
      <c r="M113" t="inlineStr">
        <is>
          <t>No</t>
        </is>
      </c>
      <c r="N113" t="inlineStr">
        <is>
          <t>Missed Playoffs</t>
        </is>
      </c>
    </row>
    <row r="114">
      <c r="A114">
        <f>IF(OR($B114="",$C114=""),"",$B114&amp;"-"&amp;$C114)</f>
        <v/>
      </c>
      <c r="B114" t="n">
        <v>2022</v>
      </c>
      <c r="C114" t="inlineStr">
        <is>
          <t>JCHAPS</t>
        </is>
      </c>
      <c r="D114" t="inlineStr">
        <is>
          <t>Chanito Time! 🏆 🏆</t>
        </is>
      </c>
      <c r="F114">
        <f>SUMPRODUCT((Matchups!$B$2:$B$5000=$B114)*(Matchups!$D$2:$D$5000="Regular")*(((Matchups!$E$2:$E$5000=$A114)*(Matchups!$F$2:$F$5000&gt;Matchups!$H$2:$H$5000))+((Matchups!$G$2:$G$5000=$A114)*(Matchups!$H$2:$H$5000&gt;Matchups!$F$2:$F$5000))))</f>
        <v/>
      </c>
      <c r="G114">
        <f>SUMPRODUCT((Matchups!$B$2:$B$5000=$B114)*(Matchups!$D$2:$D$5000="Regular")*(((Matchups!$E$2:$E$5000=$A114)*(Matchups!$F$2:$F$5000&lt;Matchups!$H$2:$H$5000))+((Matchups!$G$2:$G$5000=$A114)*(Matchups!$H$2:$H$5000&lt;Matchups!$F$2:$F$5000))))</f>
        <v/>
      </c>
      <c r="H114">
        <f>SUMPRODUCT((Matchups!$B$2:$B$5000=$B114)*(Matchups!$D$2:$D$5000="Regular")*(((Matchups!$E$2:$E$5000=$A114)*(Matchups!$F$2:$F$5000=Matchups!$H$2:$H$5000))+((Matchups!$G$2:$G$5000=$A114)*(Matchups!$H$2:$H$5000=Matchups!$F$2:$F$5000))))</f>
        <v/>
      </c>
      <c r="I114">
        <f>SUMPRODUCT((Matchups!$B$2:$B$5000=$B114)*(Matchups!$D$2:$D$5000="Regular")*((Matchups!$E$2:$E$5000=$A114)*Matchups!$F$2:$F$5000+(Matchups!$G$2:$G$5000=$A114)*Matchups!$H$2:$H$5000))</f>
        <v/>
      </c>
      <c r="J114">
        <f>SUMPRODUCT((Matchups!$B$2:$B$5000=$B114)*(Matchups!$D$2:$D$5000="Regular")*((Matchups!$E$2:$E$5000=$A114)*Matchups!$H$2:$H$5000+(Matchups!$G$2:$G$5000=$A114)*Matchups!$F$2:$F$5000))</f>
        <v/>
      </c>
      <c r="K114" s="7">
        <f>IFERROR((F114+0.5*H114)/(F114+G114+H114),"")</f>
        <v/>
      </c>
      <c r="L114" t="n">
        <v>12</v>
      </c>
      <c r="M114" t="inlineStr">
        <is>
          <t>No</t>
        </is>
      </c>
      <c r="N114" t="inlineStr">
        <is>
          <t>Missed Playoffs</t>
        </is>
      </c>
    </row>
    <row r="115">
      <c r="A115">
        <f>IF(OR($B115="",$C115=""),"",$B115&amp;"-"&amp;$C115)</f>
        <v/>
      </c>
      <c r="B115" t="n">
        <v>2023</v>
      </c>
      <c r="C115" t="inlineStr">
        <is>
          <t>PUENTETU</t>
        </is>
      </c>
      <c r="D115" t="inlineStr">
        <is>
          <t>KING ME BITCHES 🏆</t>
        </is>
      </c>
      <c r="F115">
        <f>SUMPRODUCT((Matchups!$B$2:$B$5000=$B115)*(Matchups!$D$2:$D$5000="Regular")*(((Matchups!$E$2:$E$5000=$A115)*(Matchups!$F$2:$F$5000&gt;Matchups!$H$2:$H$5000))+((Matchups!$G$2:$G$5000=$A115)*(Matchups!$H$2:$H$5000&gt;Matchups!$F$2:$F$5000))))</f>
        <v/>
      </c>
      <c r="G115">
        <f>SUMPRODUCT((Matchups!$B$2:$B$5000=$B115)*(Matchups!$D$2:$D$5000="Regular")*(((Matchups!$E$2:$E$5000=$A115)*(Matchups!$F$2:$F$5000&lt;Matchups!$H$2:$H$5000))+((Matchups!$G$2:$G$5000=$A115)*(Matchups!$H$2:$H$5000&lt;Matchups!$F$2:$F$5000))))</f>
        <v/>
      </c>
      <c r="H115">
        <f>SUMPRODUCT((Matchups!$B$2:$B$5000=$B115)*(Matchups!$D$2:$D$5000="Regular")*(((Matchups!$E$2:$E$5000=$A115)*(Matchups!$F$2:$F$5000=Matchups!$H$2:$H$5000))+((Matchups!$G$2:$G$5000=$A115)*(Matchups!$H$2:$H$5000=Matchups!$F$2:$F$5000))))</f>
        <v/>
      </c>
      <c r="I115">
        <f>SUMPRODUCT((Matchups!$B$2:$B$5000=$B115)*(Matchups!$D$2:$D$5000="Regular")*((Matchups!$E$2:$E$5000=$A115)*Matchups!$F$2:$F$5000+(Matchups!$G$2:$G$5000=$A115)*Matchups!$H$2:$H$5000))</f>
        <v/>
      </c>
      <c r="J115">
        <f>SUMPRODUCT((Matchups!$B$2:$B$5000=$B115)*(Matchups!$D$2:$D$5000="Regular")*((Matchups!$E$2:$E$5000=$A115)*Matchups!$H$2:$H$5000+(Matchups!$G$2:$G$5000=$A115)*Matchups!$F$2:$F$5000))</f>
        <v/>
      </c>
      <c r="K115" s="7">
        <f>IFERROR((F115+0.5*H115)/(F115+G115+H115),"")</f>
        <v/>
      </c>
      <c r="L115" t="n">
        <v>1</v>
      </c>
      <c r="M115" t="inlineStr">
        <is>
          <t>Yes</t>
        </is>
      </c>
      <c r="N115" t="inlineStr">
        <is>
          <t>Champion</t>
        </is>
      </c>
    </row>
    <row r="116">
      <c r="A116">
        <f>IF(OR($B116="",$C116=""),"",$B116&amp;"-"&amp;$C116)</f>
        <v/>
      </c>
      <c r="B116" t="n">
        <v>2023</v>
      </c>
      <c r="C116" t="inlineStr">
        <is>
          <t>ABARBA</t>
        </is>
      </c>
      <c r="D116" t="inlineStr">
        <is>
          <t>Hooligan 🏆</t>
        </is>
      </c>
      <c r="F116">
        <f>SUMPRODUCT((Matchups!$B$2:$B$5000=$B116)*(Matchups!$D$2:$D$5000="Regular")*(((Matchups!$E$2:$E$5000=$A116)*(Matchups!$F$2:$F$5000&gt;Matchups!$H$2:$H$5000))+((Matchups!$G$2:$G$5000=$A116)*(Matchups!$H$2:$H$5000&gt;Matchups!$F$2:$F$5000))))</f>
        <v/>
      </c>
      <c r="G116">
        <f>SUMPRODUCT((Matchups!$B$2:$B$5000=$B116)*(Matchups!$D$2:$D$5000="Regular")*(((Matchups!$E$2:$E$5000=$A116)*(Matchups!$F$2:$F$5000&lt;Matchups!$H$2:$H$5000))+((Matchups!$G$2:$G$5000=$A116)*(Matchups!$H$2:$H$5000&lt;Matchups!$F$2:$F$5000))))</f>
        <v/>
      </c>
      <c r="H116">
        <f>SUMPRODUCT((Matchups!$B$2:$B$5000=$B116)*(Matchups!$D$2:$D$5000="Regular")*(((Matchups!$E$2:$E$5000=$A116)*(Matchups!$F$2:$F$5000=Matchups!$H$2:$H$5000))+((Matchups!$G$2:$G$5000=$A116)*(Matchups!$H$2:$H$5000=Matchups!$F$2:$F$5000))))</f>
        <v/>
      </c>
      <c r="I116">
        <f>SUMPRODUCT((Matchups!$B$2:$B$5000=$B116)*(Matchups!$D$2:$D$5000="Regular")*((Matchups!$E$2:$E$5000=$A116)*Matchups!$F$2:$F$5000+(Matchups!$G$2:$G$5000=$A116)*Matchups!$H$2:$H$5000))</f>
        <v/>
      </c>
      <c r="J116">
        <f>SUMPRODUCT((Matchups!$B$2:$B$5000=$B116)*(Matchups!$D$2:$D$5000="Regular")*((Matchups!$E$2:$E$5000=$A116)*Matchups!$H$2:$H$5000+(Matchups!$G$2:$G$5000=$A116)*Matchups!$F$2:$F$5000))</f>
        <v/>
      </c>
      <c r="K116" s="7">
        <f>IFERROR((F116+0.5*H116)/(F116+G116+H116),"")</f>
        <v/>
      </c>
      <c r="L116" t="n">
        <v>2</v>
      </c>
      <c r="M116" t="inlineStr">
        <is>
          <t>Yes</t>
        </is>
      </c>
      <c r="N116" t="inlineStr">
        <is>
          <t>Runner-Up</t>
        </is>
      </c>
    </row>
    <row r="117">
      <c r="A117">
        <f>IF(OR($B117="",$C117=""),"",$B117&amp;"-"&amp;$C117)</f>
        <v/>
      </c>
      <c r="B117" t="n">
        <v>2023</v>
      </c>
      <c r="C117" t="inlineStr">
        <is>
          <t>ISAROD</t>
        </is>
      </c>
      <c r="D117" t="inlineStr">
        <is>
          <t>Manifest</t>
        </is>
      </c>
      <c r="F117">
        <f>SUMPRODUCT((Matchups!$B$2:$B$5000=$B117)*(Matchups!$D$2:$D$5000="Regular")*(((Matchups!$E$2:$E$5000=$A117)*(Matchups!$F$2:$F$5000&gt;Matchups!$H$2:$H$5000))+((Matchups!$G$2:$G$5000=$A117)*(Matchups!$H$2:$H$5000&gt;Matchups!$F$2:$F$5000))))</f>
        <v/>
      </c>
      <c r="G117">
        <f>SUMPRODUCT((Matchups!$B$2:$B$5000=$B117)*(Matchups!$D$2:$D$5000="Regular")*(((Matchups!$E$2:$E$5000=$A117)*(Matchups!$F$2:$F$5000&lt;Matchups!$H$2:$H$5000))+((Matchups!$G$2:$G$5000=$A117)*(Matchups!$H$2:$H$5000&lt;Matchups!$F$2:$F$5000))))</f>
        <v/>
      </c>
      <c r="H117">
        <f>SUMPRODUCT((Matchups!$B$2:$B$5000=$B117)*(Matchups!$D$2:$D$5000="Regular")*(((Matchups!$E$2:$E$5000=$A117)*(Matchups!$F$2:$F$5000=Matchups!$H$2:$H$5000))+((Matchups!$G$2:$G$5000=$A117)*(Matchups!$H$2:$H$5000=Matchups!$F$2:$F$5000))))</f>
        <v/>
      </c>
      <c r="I117">
        <f>SUMPRODUCT((Matchups!$B$2:$B$5000=$B117)*(Matchups!$D$2:$D$5000="Regular")*((Matchups!$E$2:$E$5000=$A117)*Matchups!$F$2:$F$5000+(Matchups!$G$2:$G$5000=$A117)*Matchups!$H$2:$H$5000))</f>
        <v/>
      </c>
      <c r="J117">
        <f>SUMPRODUCT((Matchups!$B$2:$B$5000=$B117)*(Matchups!$D$2:$D$5000="Regular")*((Matchups!$E$2:$E$5000=$A117)*Matchups!$H$2:$H$5000+(Matchups!$G$2:$G$5000=$A117)*Matchups!$F$2:$F$5000))</f>
        <v/>
      </c>
      <c r="K117" s="7">
        <f>IFERROR((F117+0.5*H117)/(F117+G117+H117),"")</f>
        <v/>
      </c>
      <c r="L117" t="n">
        <v>3</v>
      </c>
      <c r="M117" t="inlineStr">
        <is>
          <t>Yes</t>
        </is>
      </c>
      <c r="N117" t="inlineStr">
        <is>
          <t>Won 3rd Place Game</t>
        </is>
      </c>
    </row>
    <row r="118">
      <c r="A118">
        <f>IF(OR($B118="",$C118=""),"",$B118&amp;"-"&amp;$C118)</f>
        <v/>
      </c>
      <c r="B118" t="n">
        <v>2023</v>
      </c>
      <c r="C118" t="inlineStr">
        <is>
          <t>LDV</t>
        </is>
      </c>
      <c r="D118" t="inlineStr">
        <is>
          <t>I’m back Bitches !!!</t>
        </is>
      </c>
      <c r="F118">
        <f>SUMPRODUCT((Matchups!$B$2:$B$5000=$B118)*(Matchups!$D$2:$D$5000="Regular")*(((Matchups!$E$2:$E$5000=$A118)*(Matchups!$F$2:$F$5000&gt;Matchups!$H$2:$H$5000))+((Matchups!$G$2:$G$5000=$A118)*(Matchups!$H$2:$H$5000&gt;Matchups!$F$2:$F$5000))))</f>
        <v/>
      </c>
      <c r="G118">
        <f>SUMPRODUCT((Matchups!$B$2:$B$5000=$B118)*(Matchups!$D$2:$D$5000="Regular")*(((Matchups!$E$2:$E$5000=$A118)*(Matchups!$F$2:$F$5000&lt;Matchups!$H$2:$H$5000))+((Matchups!$G$2:$G$5000=$A118)*(Matchups!$H$2:$H$5000&lt;Matchups!$F$2:$F$5000))))</f>
        <v/>
      </c>
      <c r="H118">
        <f>SUMPRODUCT((Matchups!$B$2:$B$5000=$B118)*(Matchups!$D$2:$D$5000="Regular")*(((Matchups!$E$2:$E$5000=$A118)*(Matchups!$F$2:$F$5000=Matchups!$H$2:$H$5000))+((Matchups!$G$2:$G$5000=$A118)*(Matchups!$H$2:$H$5000=Matchups!$F$2:$F$5000))))</f>
        <v/>
      </c>
      <c r="I118">
        <f>SUMPRODUCT((Matchups!$B$2:$B$5000=$B118)*(Matchups!$D$2:$D$5000="Regular")*((Matchups!$E$2:$E$5000=$A118)*Matchups!$F$2:$F$5000+(Matchups!$G$2:$G$5000=$A118)*Matchups!$H$2:$H$5000))</f>
        <v/>
      </c>
      <c r="J118">
        <f>SUMPRODUCT((Matchups!$B$2:$B$5000=$B118)*(Matchups!$D$2:$D$5000="Regular")*((Matchups!$E$2:$E$5000=$A118)*Matchups!$H$2:$H$5000+(Matchups!$G$2:$G$5000=$A118)*Matchups!$F$2:$F$5000))</f>
        <v/>
      </c>
      <c r="K118" s="7">
        <f>IFERROR((F118+0.5*H118)/(F118+G118+H118),"")</f>
        <v/>
      </c>
      <c r="L118" t="n">
        <v>4</v>
      </c>
      <c r="M118" t="inlineStr">
        <is>
          <t>Yes</t>
        </is>
      </c>
      <c r="N118" t="inlineStr">
        <is>
          <t>Lost 3rd Place Game</t>
        </is>
      </c>
    </row>
    <row r="119">
      <c r="A119">
        <f>IF(OR($B119="",$C119=""),"",$B119&amp;"-"&amp;$C119)</f>
        <v/>
      </c>
      <c r="B119" t="n">
        <v>2023</v>
      </c>
      <c r="C119" t="inlineStr">
        <is>
          <t>ALEXAODE</t>
        </is>
      </c>
      <c r="D119" t="inlineStr">
        <is>
          <t>Lopez</t>
        </is>
      </c>
      <c r="F119">
        <f>SUMPRODUCT((Matchups!$B$2:$B$5000=$B119)*(Matchups!$D$2:$D$5000="Regular")*(((Matchups!$E$2:$E$5000=$A119)*(Matchups!$F$2:$F$5000&gt;Matchups!$H$2:$H$5000))+((Matchups!$G$2:$G$5000=$A119)*(Matchups!$H$2:$H$5000&gt;Matchups!$F$2:$F$5000))))</f>
        <v/>
      </c>
      <c r="G119">
        <f>SUMPRODUCT((Matchups!$B$2:$B$5000=$B119)*(Matchups!$D$2:$D$5000="Regular")*(((Matchups!$E$2:$E$5000=$A119)*(Matchups!$F$2:$F$5000&lt;Matchups!$H$2:$H$5000))+((Matchups!$G$2:$G$5000=$A119)*(Matchups!$H$2:$H$5000&lt;Matchups!$F$2:$F$5000))))</f>
        <v/>
      </c>
      <c r="H119">
        <f>SUMPRODUCT((Matchups!$B$2:$B$5000=$B119)*(Matchups!$D$2:$D$5000="Regular")*(((Matchups!$E$2:$E$5000=$A119)*(Matchups!$F$2:$F$5000=Matchups!$H$2:$H$5000))+((Matchups!$G$2:$G$5000=$A119)*(Matchups!$H$2:$H$5000=Matchups!$F$2:$F$5000))))</f>
        <v/>
      </c>
      <c r="I119">
        <f>SUMPRODUCT((Matchups!$B$2:$B$5000=$B119)*(Matchups!$D$2:$D$5000="Regular")*((Matchups!$E$2:$E$5000=$A119)*Matchups!$F$2:$F$5000+(Matchups!$G$2:$G$5000=$A119)*Matchups!$H$2:$H$5000))</f>
        <v/>
      </c>
      <c r="J119">
        <f>SUMPRODUCT((Matchups!$B$2:$B$5000=$B119)*(Matchups!$D$2:$D$5000="Regular")*((Matchups!$E$2:$E$5000=$A119)*Matchups!$H$2:$H$5000+(Matchups!$G$2:$G$5000=$A119)*Matchups!$F$2:$F$5000))</f>
        <v/>
      </c>
      <c r="K119" s="7">
        <f>IFERROR((F119+0.5*H119)/(F119+G119+H119),"")</f>
        <v/>
      </c>
      <c r="L119" t="n">
        <v>5</v>
      </c>
      <c r="M119" t="inlineStr">
        <is>
          <t>Yes</t>
        </is>
      </c>
      <c r="N119" t="inlineStr">
        <is>
          <t>Lost Wildcard/1st Round</t>
        </is>
      </c>
    </row>
    <row r="120">
      <c r="A120">
        <f>IF(OR($B120="",$C120=""),"",$B120&amp;"-"&amp;$C120)</f>
        <v/>
      </c>
      <c r="B120" t="n">
        <v>2023</v>
      </c>
      <c r="C120" t="inlineStr">
        <is>
          <t>PACO</t>
        </is>
      </c>
      <c r="D120" t="inlineStr">
        <is>
          <t>Boogaloo shrimp 🏆</t>
        </is>
      </c>
      <c r="F120">
        <f>SUMPRODUCT((Matchups!$B$2:$B$5000=$B120)*(Matchups!$D$2:$D$5000="Regular")*(((Matchups!$E$2:$E$5000=$A120)*(Matchups!$F$2:$F$5000&gt;Matchups!$H$2:$H$5000))+((Matchups!$G$2:$G$5000=$A120)*(Matchups!$H$2:$H$5000&gt;Matchups!$F$2:$F$5000))))</f>
        <v/>
      </c>
      <c r="G120">
        <f>SUMPRODUCT((Matchups!$B$2:$B$5000=$B120)*(Matchups!$D$2:$D$5000="Regular")*(((Matchups!$E$2:$E$5000=$A120)*(Matchups!$F$2:$F$5000&lt;Matchups!$H$2:$H$5000))+((Matchups!$G$2:$G$5000=$A120)*(Matchups!$H$2:$H$5000&lt;Matchups!$F$2:$F$5000))))</f>
        <v/>
      </c>
      <c r="H120">
        <f>SUMPRODUCT((Matchups!$B$2:$B$5000=$B120)*(Matchups!$D$2:$D$5000="Regular")*(((Matchups!$E$2:$E$5000=$A120)*(Matchups!$F$2:$F$5000=Matchups!$H$2:$H$5000))+((Matchups!$G$2:$G$5000=$A120)*(Matchups!$H$2:$H$5000=Matchups!$F$2:$F$5000))))</f>
        <v/>
      </c>
      <c r="I120">
        <f>SUMPRODUCT((Matchups!$B$2:$B$5000=$B120)*(Matchups!$D$2:$D$5000="Regular")*((Matchups!$E$2:$E$5000=$A120)*Matchups!$F$2:$F$5000+(Matchups!$G$2:$G$5000=$A120)*Matchups!$H$2:$H$5000))</f>
        <v/>
      </c>
      <c r="J120">
        <f>SUMPRODUCT((Matchups!$B$2:$B$5000=$B120)*(Matchups!$D$2:$D$5000="Regular")*((Matchups!$E$2:$E$5000=$A120)*Matchups!$H$2:$H$5000+(Matchups!$G$2:$G$5000=$A120)*Matchups!$F$2:$F$5000))</f>
        <v/>
      </c>
      <c r="K120" s="7">
        <f>IFERROR((F120+0.5*H120)/(F120+G120+H120),"")</f>
        <v/>
      </c>
      <c r="L120" t="n">
        <v>6</v>
      </c>
      <c r="M120" t="inlineStr">
        <is>
          <t>Yes</t>
        </is>
      </c>
      <c r="N120" t="inlineStr">
        <is>
          <t>Lost Wildcard/1st Round</t>
        </is>
      </c>
    </row>
    <row r="121">
      <c r="A121">
        <f>IF(OR($B121="",$C121=""),"",$B121&amp;"-"&amp;$C121)</f>
        <v/>
      </c>
      <c r="B121" t="n">
        <v>2023</v>
      </c>
      <c r="C121" t="inlineStr">
        <is>
          <t>EMAN</t>
        </is>
      </c>
      <c r="D121" t="inlineStr">
        <is>
          <t>E-Man</t>
        </is>
      </c>
      <c r="F121">
        <f>SUMPRODUCT((Matchups!$B$2:$B$5000=$B121)*(Matchups!$D$2:$D$5000="Regular")*(((Matchups!$E$2:$E$5000=$A121)*(Matchups!$F$2:$F$5000&gt;Matchups!$H$2:$H$5000))+((Matchups!$G$2:$G$5000=$A121)*(Matchups!$H$2:$H$5000&gt;Matchups!$F$2:$F$5000))))</f>
        <v/>
      </c>
      <c r="G121">
        <f>SUMPRODUCT((Matchups!$B$2:$B$5000=$B121)*(Matchups!$D$2:$D$5000="Regular")*(((Matchups!$E$2:$E$5000=$A121)*(Matchups!$F$2:$F$5000&lt;Matchups!$H$2:$H$5000))+((Matchups!$G$2:$G$5000=$A121)*(Matchups!$H$2:$H$5000&lt;Matchups!$F$2:$F$5000))))</f>
        <v/>
      </c>
      <c r="H121">
        <f>SUMPRODUCT((Matchups!$B$2:$B$5000=$B121)*(Matchups!$D$2:$D$5000="Regular")*(((Matchups!$E$2:$E$5000=$A121)*(Matchups!$F$2:$F$5000=Matchups!$H$2:$H$5000))+((Matchups!$G$2:$G$5000=$A121)*(Matchups!$H$2:$H$5000=Matchups!$F$2:$F$5000))))</f>
        <v/>
      </c>
      <c r="I121">
        <f>SUMPRODUCT((Matchups!$B$2:$B$5000=$B121)*(Matchups!$D$2:$D$5000="Regular")*((Matchups!$E$2:$E$5000=$A121)*Matchups!$F$2:$F$5000+(Matchups!$G$2:$G$5000=$A121)*Matchups!$H$2:$H$5000))</f>
        <v/>
      </c>
      <c r="J121">
        <f>SUMPRODUCT((Matchups!$B$2:$B$5000=$B121)*(Matchups!$D$2:$D$5000="Regular")*((Matchups!$E$2:$E$5000=$A121)*Matchups!$H$2:$H$5000+(Matchups!$G$2:$G$5000=$A121)*Matchups!$F$2:$F$5000))</f>
        <v/>
      </c>
      <c r="K121" s="7">
        <f>IFERROR((F121+0.5*H121)/(F121+G121+H121),"")</f>
        <v/>
      </c>
      <c r="L121" t="n">
        <v>7</v>
      </c>
      <c r="M121" t="inlineStr">
        <is>
          <t>No</t>
        </is>
      </c>
      <c r="N121" t="inlineStr">
        <is>
          <t>Missed Playoffs</t>
        </is>
      </c>
    </row>
    <row r="122">
      <c r="A122">
        <f>IF(OR($B122="",$C122=""),"",$B122&amp;"-"&amp;$C122)</f>
        <v/>
      </c>
      <c r="B122" t="n">
        <v>2023</v>
      </c>
      <c r="C122" t="inlineStr">
        <is>
          <t>VARO</t>
        </is>
      </c>
      <c r="D122" t="inlineStr">
        <is>
          <t>JUST WIN BABY!</t>
        </is>
      </c>
      <c r="F122">
        <f>SUMPRODUCT((Matchups!$B$2:$B$5000=$B122)*(Matchups!$D$2:$D$5000="Regular")*(((Matchups!$E$2:$E$5000=$A122)*(Matchups!$F$2:$F$5000&gt;Matchups!$H$2:$H$5000))+((Matchups!$G$2:$G$5000=$A122)*(Matchups!$H$2:$H$5000&gt;Matchups!$F$2:$F$5000))))</f>
        <v/>
      </c>
      <c r="G122">
        <f>SUMPRODUCT((Matchups!$B$2:$B$5000=$B122)*(Matchups!$D$2:$D$5000="Regular")*(((Matchups!$E$2:$E$5000=$A122)*(Matchups!$F$2:$F$5000&lt;Matchups!$H$2:$H$5000))+((Matchups!$G$2:$G$5000=$A122)*(Matchups!$H$2:$H$5000&lt;Matchups!$F$2:$F$5000))))</f>
        <v/>
      </c>
      <c r="H122">
        <f>SUMPRODUCT((Matchups!$B$2:$B$5000=$B122)*(Matchups!$D$2:$D$5000="Regular")*(((Matchups!$E$2:$E$5000=$A122)*(Matchups!$F$2:$F$5000=Matchups!$H$2:$H$5000))+((Matchups!$G$2:$G$5000=$A122)*(Matchups!$H$2:$H$5000=Matchups!$F$2:$F$5000))))</f>
        <v/>
      </c>
      <c r="I122">
        <f>SUMPRODUCT((Matchups!$B$2:$B$5000=$B122)*(Matchups!$D$2:$D$5000="Regular")*((Matchups!$E$2:$E$5000=$A122)*Matchups!$F$2:$F$5000+(Matchups!$G$2:$G$5000=$A122)*Matchups!$H$2:$H$5000))</f>
        <v/>
      </c>
      <c r="J122">
        <f>SUMPRODUCT((Matchups!$B$2:$B$5000=$B122)*(Matchups!$D$2:$D$5000="Regular")*((Matchups!$E$2:$E$5000=$A122)*Matchups!$H$2:$H$5000+(Matchups!$G$2:$G$5000=$A122)*Matchups!$F$2:$F$5000))</f>
        <v/>
      </c>
      <c r="K122" s="7">
        <f>IFERROR((F122+0.5*H122)/(F122+G122+H122),"")</f>
        <v/>
      </c>
      <c r="L122" t="n">
        <v>8</v>
      </c>
      <c r="M122" t="inlineStr">
        <is>
          <t>No</t>
        </is>
      </c>
      <c r="N122" t="inlineStr">
        <is>
          <t>Missed Playoffs</t>
        </is>
      </c>
    </row>
    <row r="123">
      <c r="A123">
        <f>IF(OR($B123="",$C123=""),"",$B123&amp;"-"&amp;$C123)</f>
        <v/>
      </c>
      <c r="B123" t="n">
        <v>2023</v>
      </c>
      <c r="C123" t="inlineStr">
        <is>
          <t>TONYCLIF</t>
        </is>
      </c>
      <c r="D123" t="inlineStr">
        <is>
          <t>Tony Clifton 🪅</t>
        </is>
      </c>
      <c r="F123">
        <f>SUMPRODUCT((Matchups!$B$2:$B$5000=$B123)*(Matchups!$D$2:$D$5000="Regular")*(((Matchups!$E$2:$E$5000=$A123)*(Matchups!$F$2:$F$5000&gt;Matchups!$H$2:$H$5000))+((Matchups!$G$2:$G$5000=$A123)*(Matchups!$H$2:$H$5000&gt;Matchups!$F$2:$F$5000))))</f>
        <v/>
      </c>
      <c r="G123">
        <f>SUMPRODUCT((Matchups!$B$2:$B$5000=$B123)*(Matchups!$D$2:$D$5000="Regular")*(((Matchups!$E$2:$E$5000=$A123)*(Matchups!$F$2:$F$5000&lt;Matchups!$H$2:$H$5000))+((Matchups!$G$2:$G$5000=$A123)*(Matchups!$H$2:$H$5000&lt;Matchups!$F$2:$F$5000))))</f>
        <v/>
      </c>
      <c r="H123">
        <f>SUMPRODUCT((Matchups!$B$2:$B$5000=$B123)*(Matchups!$D$2:$D$5000="Regular")*(((Matchups!$E$2:$E$5000=$A123)*(Matchups!$F$2:$F$5000=Matchups!$H$2:$H$5000))+((Matchups!$G$2:$G$5000=$A123)*(Matchups!$H$2:$H$5000=Matchups!$F$2:$F$5000))))</f>
        <v/>
      </c>
      <c r="I123">
        <f>SUMPRODUCT((Matchups!$B$2:$B$5000=$B123)*(Matchups!$D$2:$D$5000="Regular")*((Matchups!$E$2:$E$5000=$A123)*Matchups!$F$2:$F$5000+(Matchups!$G$2:$G$5000=$A123)*Matchups!$H$2:$H$5000))</f>
        <v/>
      </c>
      <c r="J123">
        <f>SUMPRODUCT((Matchups!$B$2:$B$5000=$B123)*(Matchups!$D$2:$D$5000="Regular")*((Matchups!$E$2:$E$5000=$A123)*Matchups!$H$2:$H$5000+(Matchups!$G$2:$G$5000=$A123)*Matchups!$F$2:$F$5000))</f>
        <v/>
      </c>
      <c r="K123" s="7">
        <f>IFERROR((F123+0.5*H123)/(F123+G123+H123),"")</f>
        <v/>
      </c>
      <c r="L123" t="n">
        <v>9</v>
      </c>
      <c r="M123" t="inlineStr">
        <is>
          <t>No</t>
        </is>
      </c>
      <c r="N123" t="inlineStr">
        <is>
          <t>Missed Playoffs</t>
        </is>
      </c>
    </row>
    <row r="124">
      <c r="A124">
        <f>IF(OR($B124="",$C124=""),"",$B124&amp;"-"&amp;$C124)</f>
        <v/>
      </c>
      <c r="B124" t="n">
        <v>2023</v>
      </c>
      <c r="C124" t="inlineStr">
        <is>
          <t>PEPSALFA</t>
        </is>
      </c>
      <c r="D124" t="inlineStr">
        <is>
          <t>El compa F- 🫣</t>
        </is>
      </c>
      <c r="F124">
        <f>SUMPRODUCT((Matchups!$B$2:$B$5000=$B124)*(Matchups!$D$2:$D$5000="Regular")*(((Matchups!$E$2:$E$5000=$A124)*(Matchups!$F$2:$F$5000&gt;Matchups!$H$2:$H$5000))+((Matchups!$G$2:$G$5000=$A124)*(Matchups!$H$2:$H$5000&gt;Matchups!$F$2:$F$5000))))</f>
        <v/>
      </c>
      <c r="G124">
        <f>SUMPRODUCT((Matchups!$B$2:$B$5000=$B124)*(Matchups!$D$2:$D$5000="Regular")*(((Matchups!$E$2:$E$5000=$A124)*(Matchups!$F$2:$F$5000&lt;Matchups!$H$2:$H$5000))+((Matchups!$G$2:$G$5000=$A124)*(Matchups!$H$2:$H$5000&lt;Matchups!$F$2:$F$5000))))</f>
        <v/>
      </c>
      <c r="H124">
        <f>SUMPRODUCT((Matchups!$B$2:$B$5000=$B124)*(Matchups!$D$2:$D$5000="Regular")*(((Matchups!$E$2:$E$5000=$A124)*(Matchups!$F$2:$F$5000=Matchups!$H$2:$H$5000))+((Matchups!$G$2:$G$5000=$A124)*(Matchups!$H$2:$H$5000=Matchups!$F$2:$F$5000))))</f>
        <v/>
      </c>
      <c r="I124">
        <f>SUMPRODUCT((Matchups!$B$2:$B$5000=$B124)*(Matchups!$D$2:$D$5000="Regular")*((Matchups!$E$2:$E$5000=$A124)*Matchups!$F$2:$F$5000+(Matchups!$G$2:$G$5000=$A124)*Matchups!$H$2:$H$5000))</f>
        <v/>
      </c>
      <c r="J124">
        <f>SUMPRODUCT((Matchups!$B$2:$B$5000=$B124)*(Matchups!$D$2:$D$5000="Regular")*((Matchups!$E$2:$E$5000=$A124)*Matchups!$H$2:$H$5000+(Matchups!$G$2:$G$5000=$A124)*Matchups!$F$2:$F$5000))</f>
        <v/>
      </c>
      <c r="K124" s="7">
        <f>IFERROR((F124+0.5*H124)/(F124+G124+H124),"")</f>
        <v/>
      </c>
      <c r="L124" t="n">
        <v>10</v>
      </c>
      <c r="M124" t="inlineStr">
        <is>
          <t>No</t>
        </is>
      </c>
      <c r="N124" t="inlineStr">
        <is>
          <t>Missed Playoffs</t>
        </is>
      </c>
    </row>
    <row r="125">
      <c r="A125">
        <f>IF(OR($B125="",$C125=""),"",$B125&amp;"-"&amp;$C125)</f>
        <v/>
      </c>
      <c r="B125" t="n">
        <v>2023</v>
      </c>
      <c r="C125" t="inlineStr">
        <is>
          <t>HUERO</t>
        </is>
      </c>
      <c r="D125" t="inlineStr">
        <is>
          <t>ALL I DO IS WIN 🎁 🎁</t>
        </is>
      </c>
      <c r="F125">
        <f>SUMPRODUCT((Matchups!$B$2:$B$5000=$B125)*(Matchups!$D$2:$D$5000="Regular")*(((Matchups!$E$2:$E$5000=$A125)*(Matchups!$F$2:$F$5000&gt;Matchups!$H$2:$H$5000))+((Matchups!$G$2:$G$5000=$A125)*(Matchups!$H$2:$H$5000&gt;Matchups!$F$2:$F$5000))))</f>
        <v/>
      </c>
      <c r="G125">
        <f>SUMPRODUCT((Matchups!$B$2:$B$5000=$B125)*(Matchups!$D$2:$D$5000="Regular")*(((Matchups!$E$2:$E$5000=$A125)*(Matchups!$F$2:$F$5000&lt;Matchups!$H$2:$H$5000))+((Matchups!$G$2:$G$5000=$A125)*(Matchups!$H$2:$H$5000&lt;Matchups!$F$2:$F$5000))))</f>
        <v/>
      </c>
      <c r="H125">
        <f>SUMPRODUCT((Matchups!$B$2:$B$5000=$B125)*(Matchups!$D$2:$D$5000="Regular")*(((Matchups!$E$2:$E$5000=$A125)*(Matchups!$F$2:$F$5000=Matchups!$H$2:$H$5000))+((Matchups!$G$2:$G$5000=$A125)*(Matchups!$H$2:$H$5000=Matchups!$F$2:$F$5000))))</f>
        <v/>
      </c>
      <c r="I125">
        <f>SUMPRODUCT((Matchups!$B$2:$B$5000=$B125)*(Matchups!$D$2:$D$5000="Regular")*((Matchups!$E$2:$E$5000=$A125)*Matchups!$F$2:$F$5000+(Matchups!$G$2:$G$5000=$A125)*Matchups!$H$2:$H$5000))</f>
        <v/>
      </c>
      <c r="J125">
        <f>SUMPRODUCT((Matchups!$B$2:$B$5000=$B125)*(Matchups!$D$2:$D$5000="Regular")*((Matchups!$E$2:$E$5000=$A125)*Matchups!$H$2:$H$5000+(Matchups!$G$2:$G$5000=$A125)*Matchups!$F$2:$F$5000))</f>
        <v/>
      </c>
      <c r="K125" s="7">
        <f>IFERROR((F125+0.5*H125)/(F125+G125+H125),"")</f>
        <v/>
      </c>
      <c r="L125" t="n">
        <v>11</v>
      </c>
      <c r="M125" t="inlineStr">
        <is>
          <t>No</t>
        </is>
      </c>
      <c r="N125" t="inlineStr">
        <is>
          <t>Missed Playoffs</t>
        </is>
      </c>
    </row>
    <row r="126">
      <c r="A126">
        <f>IF(OR($B126="",$C126=""),"",$B126&amp;"-"&amp;$C126)</f>
        <v/>
      </c>
      <c r="B126" t="n">
        <v>2023</v>
      </c>
      <c r="C126" t="inlineStr">
        <is>
          <t>JCHAPS</t>
        </is>
      </c>
      <c r="D126" t="inlineStr">
        <is>
          <t>La Papa 🥔🥔</t>
        </is>
      </c>
      <c r="F126">
        <f>SUMPRODUCT((Matchups!$B$2:$B$5000=$B126)*(Matchups!$D$2:$D$5000="Regular")*(((Matchups!$E$2:$E$5000=$A126)*(Matchups!$F$2:$F$5000&gt;Matchups!$H$2:$H$5000))+((Matchups!$G$2:$G$5000=$A126)*(Matchups!$H$2:$H$5000&gt;Matchups!$F$2:$F$5000))))</f>
        <v/>
      </c>
      <c r="G126">
        <f>SUMPRODUCT((Matchups!$B$2:$B$5000=$B126)*(Matchups!$D$2:$D$5000="Regular")*(((Matchups!$E$2:$E$5000=$A126)*(Matchups!$F$2:$F$5000&lt;Matchups!$H$2:$H$5000))+((Matchups!$G$2:$G$5000=$A126)*(Matchups!$H$2:$H$5000&lt;Matchups!$F$2:$F$5000))))</f>
        <v/>
      </c>
      <c r="H126">
        <f>SUMPRODUCT((Matchups!$B$2:$B$5000=$B126)*(Matchups!$D$2:$D$5000="Regular")*(((Matchups!$E$2:$E$5000=$A126)*(Matchups!$F$2:$F$5000=Matchups!$H$2:$H$5000))+((Matchups!$G$2:$G$5000=$A126)*(Matchups!$H$2:$H$5000=Matchups!$F$2:$F$5000))))</f>
        <v/>
      </c>
      <c r="I126">
        <f>SUMPRODUCT((Matchups!$B$2:$B$5000=$B126)*(Matchups!$D$2:$D$5000="Regular")*((Matchups!$E$2:$E$5000=$A126)*Matchups!$F$2:$F$5000+(Matchups!$G$2:$G$5000=$A126)*Matchups!$H$2:$H$5000))</f>
        <v/>
      </c>
      <c r="J126">
        <f>SUMPRODUCT((Matchups!$B$2:$B$5000=$B126)*(Matchups!$D$2:$D$5000="Regular")*((Matchups!$E$2:$E$5000=$A126)*Matchups!$H$2:$H$5000+(Matchups!$G$2:$G$5000=$A126)*Matchups!$F$2:$F$5000))</f>
        <v/>
      </c>
      <c r="K126" s="7">
        <f>IFERROR((F126+0.5*H126)/(F126+G126+H126),"")</f>
        <v/>
      </c>
      <c r="L126" t="n">
        <v>12</v>
      </c>
      <c r="M126" t="inlineStr">
        <is>
          <t>No</t>
        </is>
      </c>
      <c r="N126" t="inlineStr">
        <is>
          <t>Missed Playoffs</t>
        </is>
      </c>
    </row>
    <row r="127">
      <c r="A127">
        <f>IF(OR($B127="",$C127=""),"",$B127&amp;"-"&amp;$C127)</f>
        <v/>
      </c>
      <c r="B127" t="n">
        <v>2024</v>
      </c>
      <c r="C127" t="inlineStr">
        <is>
          <t>TONYCLIF</t>
        </is>
      </c>
      <c r="D127" t="inlineStr">
        <is>
          <t>Tony Clifton 🥇🥇</t>
        </is>
      </c>
      <c r="F127">
        <f>SUMPRODUCT((Matchups!$B$2:$B$5000=$B127)*(Matchups!$D$2:$D$5000="Regular")*(((Matchups!$E$2:$E$5000=$A127)*(Matchups!$F$2:$F$5000&gt;Matchups!$H$2:$H$5000))+((Matchups!$G$2:$G$5000=$A127)*(Matchups!$H$2:$H$5000&gt;Matchups!$F$2:$F$5000))))</f>
        <v/>
      </c>
      <c r="G127">
        <f>SUMPRODUCT((Matchups!$B$2:$B$5000=$B127)*(Matchups!$D$2:$D$5000="Regular")*(((Matchups!$E$2:$E$5000=$A127)*(Matchups!$F$2:$F$5000&lt;Matchups!$H$2:$H$5000))+((Matchups!$G$2:$G$5000=$A127)*(Matchups!$H$2:$H$5000&lt;Matchups!$F$2:$F$5000))))</f>
        <v/>
      </c>
      <c r="H127">
        <f>SUMPRODUCT((Matchups!$B$2:$B$5000=$B127)*(Matchups!$D$2:$D$5000="Regular")*(((Matchups!$E$2:$E$5000=$A127)*(Matchups!$F$2:$F$5000=Matchups!$H$2:$H$5000))+((Matchups!$G$2:$G$5000=$A127)*(Matchups!$H$2:$H$5000=Matchups!$F$2:$F$5000))))</f>
        <v/>
      </c>
      <c r="I127">
        <f>SUMPRODUCT((Matchups!$B$2:$B$5000=$B127)*(Matchups!$D$2:$D$5000="Regular")*((Matchups!$E$2:$E$5000=$A127)*Matchups!$F$2:$F$5000+(Matchups!$G$2:$G$5000=$A127)*Matchups!$H$2:$H$5000))</f>
        <v/>
      </c>
      <c r="J127">
        <f>SUMPRODUCT((Matchups!$B$2:$B$5000=$B127)*(Matchups!$D$2:$D$5000="Regular")*((Matchups!$E$2:$E$5000=$A127)*Matchups!$H$2:$H$5000+(Matchups!$G$2:$G$5000=$A127)*Matchups!$F$2:$F$5000))</f>
        <v/>
      </c>
      <c r="K127" s="7">
        <f>IFERROR((F127+0.5*H127)/(F127+G127+H127),"")</f>
        <v/>
      </c>
      <c r="L127" t="n">
        <v>1</v>
      </c>
      <c r="M127" t="inlineStr">
        <is>
          <t>Yes</t>
        </is>
      </c>
      <c r="N127" t="inlineStr">
        <is>
          <t>Champion</t>
        </is>
      </c>
    </row>
    <row r="128">
      <c r="A128">
        <f>IF(OR($B128="",$C128=""),"",$B128&amp;"-"&amp;$C128)</f>
        <v/>
      </c>
      <c r="B128" t="n">
        <v>2024</v>
      </c>
      <c r="C128" t="inlineStr">
        <is>
          <t>PITACIOC</t>
        </is>
      </c>
      <c r="D128" t="inlineStr">
        <is>
          <t>Kamote MeChupas</t>
        </is>
      </c>
      <c r="F128">
        <f>SUMPRODUCT((Matchups!$B$2:$B$5000=$B128)*(Matchups!$D$2:$D$5000="Regular")*(((Matchups!$E$2:$E$5000=$A128)*(Matchups!$F$2:$F$5000&gt;Matchups!$H$2:$H$5000))+((Matchups!$G$2:$G$5000=$A128)*(Matchups!$H$2:$H$5000&gt;Matchups!$F$2:$F$5000))))</f>
        <v/>
      </c>
      <c r="G128">
        <f>SUMPRODUCT((Matchups!$B$2:$B$5000=$B128)*(Matchups!$D$2:$D$5000="Regular")*(((Matchups!$E$2:$E$5000=$A128)*(Matchups!$F$2:$F$5000&lt;Matchups!$H$2:$H$5000))+((Matchups!$G$2:$G$5000=$A128)*(Matchups!$H$2:$H$5000&lt;Matchups!$F$2:$F$5000))))</f>
        <v/>
      </c>
      <c r="H128">
        <f>SUMPRODUCT((Matchups!$B$2:$B$5000=$B128)*(Matchups!$D$2:$D$5000="Regular")*(((Matchups!$E$2:$E$5000=$A128)*(Matchups!$F$2:$F$5000=Matchups!$H$2:$H$5000))+((Matchups!$G$2:$G$5000=$A128)*(Matchups!$H$2:$H$5000=Matchups!$F$2:$F$5000))))</f>
        <v/>
      </c>
      <c r="I128">
        <f>SUMPRODUCT((Matchups!$B$2:$B$5000=$B128)*(Matchups!$D$2:$D$5000="Regular")*((Matchups!$E$2:$E$5000=$A128)*Matchups!$F$2:$F$5000+(Matchups!$G$2:$G$5000=$A128)*Matchups!$H$2:$H$5000))</f>
        <v/>
      </c>
      <c r="J128">
        <f>SUMPRODUCT((Matchups!$B$2:$B$5000=$B128)*(Matchups!$D$2:$D$5000="Regular")*((Matchups!$E$2:$E$5000=$A128)*Matchups!$H$2:$H$5000+(Matchups!$G$2:$G$5000=$A128)*Matchups!$F$2:$F$5000))</f>
        <v/>
      </c>
      <c r="K128" s="7">
        <f>IFERROR((F128+0.5*H128)/(F128+G128+H128),"")</f>
        <v/>
      </c>
      <c r="L128" t="n">
        <v>2</v>
      </c>
      <c r="M128" t="inlineStr">
        <is>
          <t>Yes</t>
        </is>
      </c>
      <c r="N128" t="inlineStr">
        <is>
          <t>Runner-Up</t>
        </is>
      </c>
    </row>
    <row r="129">
      <c r="A129">
        <f>IF(OR($B129="",$C129=""),"",$B129&amp;"-"&amp;$C129)</f>
        <v/>
      </c>
      <c r="B129" t="n">
        <v>2024</v>
      </c>
      <c r="C129" t="inlineStr">
        <is>
          <t>JCHAPS</t>
        </is>
      </c>
      <c r="D129" t="inlineStr">
        <is>
          <t>Chanito Time 🏆 🏆</t>
        </is>
      </c>
      <c r="F129">
        <f>SUMPRODUCT((Matchups!$B$2:$B$5000=$B129)*(Matchups!$D$2:$D$5000="Regular")*(((Matchups!$E$2:$E$5000=$A129)*(Matchups!$F$2:$F$5000&gt;Matchups!$H$2:$H$5000))+((Matchups!$G$2:$G$5000=$A129)*(Matchups!$H$2:$H$5000&gt;Matchups!$F$2:$F$5000))))</f>
        <v/>
      </c>
      <c r="G129">
        <f>SUMPRODUCT((Matchups!$B$2:$B$5000=$B129)*(Matchups!$D$2:$D$5000="Regular")*(((Matchups!$E$2:$E$5000=$A129)*(Matchups!$F$2:$F$5000&lt;Matchups!$H$2:$H$5000))+((Matchups!$G$2:$G$5000=$A129)*(Matchups!$H$2:$H$5000&lt;Matchups!$F$2:$F$5000))))</f>
        <v/>
      </c>
      <c r="H129">
        <f>SUMPRODUCT((Matchups!$B$2:$B$5000=$B129)*(Matchups!$D$2:$D$5000="Regular")*(((Matchups!$E$2:$E$5000=$A129)*(Matchups!$F$2:$F$5000=Matchups!$H$2:$H$5000))+((Matchups!$G$2:$G$5000=$A129)*(Matchups!$H$2:$H$5000=Matchups!$F$2:$F$5000))))</f>
        <v/>
      </c>
      <c r="I129">
        <f>SUMPRODUCT((Matchups!$B$2:$B$5000=$B129)*(Matchups!$D$2:$D$5000="Regular")*((Matchups!$E$2:$E$5000=$A129)*Matchups!$F$2:$F$5000+(Matchups!$G$2:$G$5000=$A129)*Matchups!$H$2:$H$5000))</f>
        <v/>
      </c>
      <c r="J129">
        <f>SUMPRODUCT((Matchups!$B$2:$B$5000=$B129)*(Matchups!$D$2:$D$5000="Regular")*((Matchups!$E$2:$E$5000=$A129)*Matchups!$H$2:$H$5000+(Matchups!$G$2:$G$5000=$A129)*Matchups!$F$2:$F$5000))</f>
        <v/>
      </c>
      <c r="K129" s="7">
        <f>IFERROR((F129+0.5*H129)/(F129+G129+H129),"")</f>
        <v/>
      </c>
      <c r="L129" t="n">
        <v>3</v>
      </c>
      <c r="M129" t="inlineStr">
        <is>
          <t>Yes</t>
        </is>
      </c>
      <c r="N129" t="inlineStr">
        <is>
          <t>Won 3rd Place Game</t>
        </is>
      </c>
    </row>
    <row r="130">
      <c r="A130">
        <f>IF(OR($B130="",$C130=""),"",$B130&amp;"-"&amp;$C130)</f>
        <v/>
      </c>
      <c r="B130" t="n">
        <v>2024</v>
      </c>
      <c r="C130" t="inlineStr">
        <is>
          <t>VARO</t>
        </is>
      </c>
      <c r="D130" t="inlineStr">
        <is>
          <t>JUST WIN BABY!</t>
        </is>
      </c>
      <c r="F130">
        <f>SUMPRODUCT((Matchups!$B$2:$B$5000=$B130)*(Matchups!$D$2:$D$5000="Regular")*(((Matchups!$E$2:$E$5000=$A130)*(Matchups!$F$2:$F$5000&gt;Matchups!$H$2:$H$5000))+((Matchups!$G$2:$G$5000=$A130)*(Matchups!$H$2:$H$5000&gt;Matchups!$F$2:$F$5000))))</f>
        <v/>
      </c>
      <c r="G130">
        <f>SUMPRODUCT((Matchups!$B$2:$B$5000=$B130)*(Matchups!$D$2:$D$5000="Regular")*(((Matchups!$E$2:$E$5000=$A130)*(Matchups!$F$2:$F$5000&lt;Matchups!$H$2:$H$5000))+((Matchups!$G$2:$G$5000=$A130)*(Matchups!$H$2:$H$5000&lt;Matchups!$F$2:$F$5000))))</f>
        <v/>
      </c>
      <c r="H130">
        <f>SUMPRODUCT((Matchups!$B$2:$B$5000=$B130)*(Matchups!$D$2:$D$5000="Regular")*(((Matchups!$E$2:$E$5000=$A130)*(Matchups!$F$2:$F$5000=Matchups!$H$2:$H$5000))+((Matchups!$G$2:$G$5000=$A130)*(Matchups!$H$2:$H$5000=Matchups!$F$2:$F$5000))))</f>
        <v/>
      </c>
      <c r="I130">
        <f>SUMPRODUCT((Matchups!$B$2:$B$5000=$B130)*(Matchups!$D$2:$D$5000="Regular")*((Matchups!$E$2:$E$5000=$A130)*Matchups!$F$2:$F$5000+(Matchups!$G$2:$G$5000=$A130)*Matchups!$H$2:$H$5000))</f>
        <v/>
      </c>
      <c r="J130">
        <f>SUMPRODUCT((Matchups!$B$2:$B$5000=$B130)*(Matchups!$D$2:$D$5000="Regular")*((Matchups!$E$2:$E$5000=$A130)*Matchups!$H$2:$H$5000+(Matchups!$G$2:$G$5000=$A130)*Matchups!$F$2:$F$5000))</f>
        <v/>
      </c>
      <c r="K130" s="7">
        <f>IFERROR((F130+0.5*H130)/(F130+G130+H130),"")</f>
        <v/>
      </c>
      <c r="L130" t="n">
        <v>4</v>
      </c>
      <c r="M130" t="inlineStr">
        <is>
          <t>Yes</t>
        </is>
      </c>
      <c r="N130" t="inlineStr">
        <is>
          <t>Lost 3rd Place Game</t>
        </is>
      </c>
    </row>
    <row r="131">
      <c r="A131">
        <f>IF(OR($B131="",$C131=""),"",$B131&amp;"-"&amp;$C131)</f>
        <v/>
      </c>
      <c r="B131" t="n">
        <v>2024</v>
      </c>
      <c r="C131" t="inlineStr">
        <is>
          <t>LDV</t>
        </is>
      </c>
      <c r="D131" t="inlineStr">
        <is>
          <t>I’m back Bitches !!!</t>
        </is>
      </c>
      <c r="F131">
        <f>SUMPRODUCT((Matchups!$B$2:$B$5000=$B131)*(Matchups!$D$2:$D$5000="Regular")*(((Matchups!$E$2:$E$5000=$A131)*(Matchups!$F$2:$F$5000&gt;Matchups!$H$2:$H$5000))+((Matchups!$G$2:$G$5000=$A131)*(Matchups!$H$2:$H$5000&gt;Matchups!$F$2:$F$5000))))</f>
        <v/>
      </c>
      <c r="G131">
        <f>SUMPRODUCT((Matchups!$B$2:$B$5000=$B131)*(Matchups!$D$2:$D$5000="Regular")*(((Matchups!$E$2:$E$5000=$A131)*(Matchups!$F$2:$F$5000&lt;Matchups!$H$2:$H$5000))+((Matchups!$G$2:$G$5000=$A131)*(Matchups!$H$2:$H$5000&lt;Matchups!$F$2:$F$5000))))</f>
        <v/>
      </c>
      <c r="H131">
        <f>SUMPRODUCT((Matchups!$B$2:$B$5000=$B131)*(Matchups!$D$2:$D$5000="Regular")*(((Matchups!$E$2:$E$5000=$A131)*(Matchups!$F$2:$F$5000=Matchups!$H$2:$H$5000))+((Matchups!$G$2:$G$5000=$A131)*(Matchups!$H$2:$H$5000=Matchups!$F$2:$F$5000))))</f>
        <v/>
      </c>
      <c r="I131">
        <f>SUMPRODUCT((Matchups!$B$2:$B$5000=$B131)*(Matchups!$D$2:$D$5000="Regular")*((Matchups!$E$2:$E$5000=$A131)*Matchups!$F$2:$F$5000+(Matchups!$G$2:$G$5000=$A131)*Matchups!$H$2:$H$5000))</f>
        <v/>
      </c>
      <c r="J131">
        <f>SUMPRODUCT((Matchups!$B$2:$B$5000=$B131)*(Matchups!$D$2:$D$5000="Regular")*((Matchups!$E$2:$E$5000=$A131)*Matchups!$H$2:$H$5000+(Matchups!$G$2:$G$5000=$A131)*Matchups!$F$2:$F$5000))</f>
        <v/>
      </c>
      <c r="K131" s="7">
        <f>IFERROR((F131+0.5*H131)/(F131+G131+H131),"")</f>
        <v/>
      </c>
      <c r="L131" t="n">
        <v>5</v>
      </c>
      <c r="M131" t="inlineStr">
        <is>
          <t>Yes</t>
        </is>
      </c>
      <c r="N131" t="inlineStr">
        <is>
          <t>Lost Wildcard/1st Round</t>
        </is>
      </c>
    </row>
    <row r="132">
      <c r="A132">
        <f>IF(OR($B132="",$C132=""),"",$B132&amp;"-"&amp;$C132)</f>
        <v/>
      </c>
      <c r="B132" t="n">
        <v>2024</v>
      </c>
      <c r="C132" t="inlineStr">
        <is>
          <t>PACO</t>
        </is>
      </c>
      <c r="D132" t="inlineStr">
        <is>
          <t>Boogaloo shrimp 🏆</t>
        </is>
      </c>
      <c r="F132">
        <f>SUMPRODUCT((Matchups!$B$2:$B$5000=$B132)*(Matchups!$D$2:$D$5000="Regular")*(((Matchups!$E$2:$E$5000=$A132)*(Matchups!$F$2:$F$5000&gt;Matchups!$H$2:$H$5000))+((Matchups!$G$2:$G$5000=$A132)*(Matchups!$H$2:$H$5000&gt;Matchups!$F$2:$F$5000))))</f>
        <v/>
      </c>
      <c r="G132">
        <f>SUMPRODUCT((Matchups!$B$2:$B$5000=$B132)*(Matchups!$D$2:$D$5000="Regular")*(((Matchups!$E$2:$E$5000=$A132)*(Matchups!$F$2:$F$5000&lt;Matchups!$H$2:$H$5000))+((Matchups!$G$2:$G$5000=$A132)*(Matchups!$H$2:$H$5000&lt;Matchups!$F$2:$F$5000))))</f>
        <v/>
      </c>
      <c r="H132">
        <f>SUMPRODUCT((Matchups!$B$2:$B$5000=$B132)*(Matchups!$D$2:$D$5000="Regular")*(((Matchups!$E$2:$E$5000=$A132)*(Matchups!$F$2:$F$5000=Matchups!$H$2:$H$5000))+((Matchups!$G$2:$G$5000=$A132)*(Matchups!$H$2:$H$5000=Matchups!$F$2:$F$5000))))</f>
        <v/>
      </c>
      <c r="I132">
        <f>SUMPRODUCT((Matchups!$B$2:$B$5000=$B132)*(Matchups!$D$2:$D$5000="Regular")*((Matchups!$E$2:$E$5000=$A132)*Matchups!$F$2:$F$5000+(Matchups!$G$2:$G$5000=$A132)*Matchups!$H$2:$H$5000))</f>
        <v/>
      </c>
      <c r="J132">
        <f>SUMPRODUCT((Matchups!$B$2:$B$5000=$B132)*(Matchups!$D$2:$D$5000="Regular")*((Matchups!$E$2:$E$5000=$A132)*Matchups!$H$2:$H$5000+(Matchups!$G$2:$G$5000=$A132)*Matchups!$F$2:$F$5000))</f>
        <v/>
      </c>
      <c r="K132" s="7">
        <f>IFERROR((F132+0.5*H132)/(F132+G132+H132),"")</f>
        <v/>
      </c>
      <c r="L132" t="n">
        <v>6</v>
      </c>
      <c r="M132" t="inlineStr">
        <is>
          <t>Yes</t>
        </is>
      </c>
      <c r="N132" t="inlineStr">
        <is>
          <t>Lost Wildcard/1st Round</t>
        </is>
      </c>
    </row>
    <row r="133">
      <c r="A133">
        <f>IF(OR($B133="",$C133=""),"",$B133&amp;"-"&amp;$C133)</f>
        <v/>
      </c>
      <c r="B133" t="n">
        <v>2024</v>
      </c>
      <c r="C133" t="inlineStr">
        <is>
          <t>PUENTETU</t>
        </is>
      </c>
      <c r="D133" t="inlineStr">
        <is>
          <t>Sunshine 🏆</t>
        </is>
      </c>
      <c r="F133">
        <f>SUMPRODUCT((Matchups!$B$2:$B$5000=$B133)*(Matchups!$D$2:$D$5000="Regular")*(((Matchups!$E$2:$E$5000=$A133)*(Matchups!$F$2:$F$5000&gt;Matchups!$H$2:$H$5000))+((Matchups!$G$2:$G$5000=$A133)*(Matchups!$H$2:$H$5000&gt;Matchups!$F$2:$F$5000))))</f>
        <v/>
      </c>
      <c r="G133">
        <f>SUMPRODUCT((Matchups!$B$2:$B$5000=$B133)*(Matchups!$D$2:$D$5000="Regular")*(((Matchups!$E$2:$E$5000=$A133)*(Matchups!$F$2:$F$5000&lt;Matchups!$H$2:$H$5000))+((Matchups!$G$2:$G$5000=$A133)*(Matchups!$H$2:$H$5000&lt;Matchups!$F$2:$F$5000))))</f>
        <v/>
      </c>
      <c r="H133">
        <f>SUMPRODUCT((Matchups!$B$2:$B$5000=$B133)*(Matchups!$D$2:$D$5000="Regular")*(((Matchups!$E$2:$E$5000=$A133)*(Matchups!$F$2:$F$5000=Matchups!$H$2:$H$5000))+((Matchups!$G$2:$G$5000=$A133)*(Matchups!$H$2:$H$5000=Matchups!$F$2:$F$5000))))</f>
        <v/>
      </c>
      <c r="I133">
        <f>SUMPRODUCT((Matchups!$B$2:$B$5000=$B133)*(Matchups!$D$2:$D$5000="Regular")*((Matchups!$E$2:$E$5000=$A133)*Matchups!$F$2:$F$5000+(Matchups!$G$2:$G$5000=$A133)*Matchups!$H$2:$H$5000))</f>
        <v/>
      </c>
      <c r="J133">
        <f>SUMPRODUCT((Matchups!$B$2:$B$5000=$B133)*(Matchups!$D$2:$D$5000="Regular")*((Matchups!$E$2:$E$5000=$A133)*Matchups!$H$2:$H$5000+(Matchups!$G$2:$G$5000=$A133)*Matchups!$F$2:$F$5000))</f>
        <v/>
      </c>
      <c r="K133" s="7">
        <f>IFERROR((F133+0.5*H133)/(F133+G133+H133),"")</f>
        <v/>
      </c>
      <c r="L133" t="n">
        <v>7</v>
      </c>
      <c r="M133" t="inlineStr">
        <is>
          <t>No</t>
        </is>
      </c>
      <c r="N133" t="inlineStr">
        <is>
          <t>Missed Playoffs</t>
        </is>
      </c>
    </row>
    <row r="134">
      <c r="A134">
        <f>IF(OR($B134="",$C134=""),"",$B134&amp;"-"&amp;$C134)</f>
        <v/>
      </c>
      <c r="B134" t="n">
        <v>2024</v>
      </c>
      <c r="C134" t="inlineStr">
        <is>
          <t>ABARBA</t>
        </is>
      </c>
      <c r="D134" t="inlineStr">
        <is>
          <t>Hooligan 🏆</t>
        </is>
      </c>
      <c r="F134">
        <f>SUMPRODUCT((Matchups!$B$2:$B$5000=$B134)*(Matchups!$D$2:$D$5000="Regular")*(((Matchups!$E$2:$E$5000=$A134)*(Matchups!$F$2:$F$5000&gt;Matchups!$H$2:$H$5000))+((Matchups!$G$2:$G$5000=$A134)*(Matchups!$H$2:$H$5000&gt;Matchups!$F$2:$F$5000))))</f>
        <v/>
      </c>
      <c r="G134">
        <f>SUMPRODUCT((Matchups!$B$2:$B$5000=$B134)*(Matchups!$D$2:$D$5000="Regular")*(((Matchups!$E$2:$E$5000=$A134)*(Matchups!$F$2:$F$5000&lt;Matchups!$H$2:$H$5000))+((Matchups!$G$2:$G$5000=$A134)*(Matchups!$H$2:$H$5000&lt;Matchups!$F$2:$F$5000))))</f>
        <v/>
      </c>
      <c r="H134">
        <f>SUMPRODUCT((Matchups!$B$2:$B$5000=$B134)*(Matchups!$D$2:$D$5000="Regular")*(((Matchups!$E$2:$E$5000=$A134)*(Matchups!$F$2:$F$5000=Matchups!$H$2:$H$5000))+((Matchups!$G$2:$G$5000=$A134)*(Matchups!$H$2:$H$5000=Matchups!$F$2:$F$5000))))</f>
        <v/>
      </c>
      <c r="I134">
        <f>SUMPRODUCT((Matchups!$B$2:$B$5000=$B134)*(Matchups!$D$2:$D$5000="Regular")*((Matchups!$E$2:$E$5000=$A134)*Matchups!$F$2:$F$5000+(Matchups!$G$2:$G$5000=$A134)*Matchups!$H$2:$H$5000))</f>
        <v/>
      </c>
      <c r="J134">
        <f>SUMPRODUCT((Matchups!$B$2:$B$5000=$B134)*(Matchups!$D$2:$D$5000="Regular")*((Matchups!$E$2:$E$5000=$A134)*Matchups!$H$2:$H$5000+(Matchups!$G$2:$G$5000=$A134)*Matchups!$F$2:$F$5000))</f>
        <v/>
      </c>
      <c r="K134" s="7">
        <f>IFERROR((F134+0.5*H134)/(F134+G134+H134),"")</f>
        <v/>
      </c>
      <c r="L134" t="n">
        <v>8</v>
      </c>
      <c r="M134" t="inlineStr">
        <is>
          <t>No</t>
        </is>
      </c>
      <c r="N134" t="inlineStr">
        <is>
          <t>Missed Playoffs</t>
        </is>
      </c>
    </row>
    <row r="135">
      <c r="A135">
        <f>IF(OR($B135="",$C135=""),"",$B135&amp;"-"&amp;$C135)</f>
        <v/>
      </c>
      <c r="B135" t="n">
        <v>2024</v>
      </c>
      <c r="C135" t="inlineStr">
        <is>
          <t>ISAROD</t>
        </is>
      </c>
      <c r="D135" t="inlineStr">
        <is>
          <t>ChatGPT</t>
        </is>
      </c>
      <c r="F135">
        <f>SUMPRODUCT((Matchups!$B$2:$B$5000=$B135)*(Matchups!$D$2:$D$5000="Regular")*(((Matchups!$E$2:$E$5000=$A135)*(Matchups!$F$2:$F$5000&gt;Matchups!$H$2:$H$5000))+((Matchups!$G$2:$G$5000=$A135)*(Matchups!$H$2:$H$5000&gt;Matchups!$F$2:$F$5000))))</f>
        <v/>
      </c>
      <c r="G135">
        <f>SUMPRODUCT((Matchups!$B$2:$B$5000=$B135)*(Matchups!$D$2:$D$5000="Regular")*(((Matchups!$E$2:$E$5000=$A135)*(Matchups!$F$2:$F$5000&lt;Matchups!$H$2:$H$5000))+((Matchups!$G$2:$G$5000=$A135)*(Matchups!$H$2:$H$5000&lt;Matchups!$F$2:$F$5000))))</f>
        <v/>
      </c>
      <c r="H135">
        <f>SUMPRODUCT((Matchups!$B$2:$B$5000=$B135)*(Matchups!$D$2:$D$5000="Regular")*(((Matchups!$E$2:$E$5000=$A135)*(Matchups!$F$2:$F$5000=Matchups!$H$2:$H$5000))+((Matchups!$G$2:$G$5000=$A135)*(Matchups!$H$2:$H$5000=Matchups!$F$2:$F$5000))))</f>
        <v/>
      </c>
      <c r="I135">
        <f>SUMPRODUCT((Matchups!$B$2:$B$5000=$B135)*(Matchups!$D$2:$D$5000="Regular")*((Matchups!$E$2:$E$5000=$A135)*Matchups!$F$2:$F$5000+(Matchups!$G$2:$G$5000=$A135)*Matchups!$H$2:$H$5000))</f>
        <v/>
      </c>
      <c r="J135">
        <f>SUMPRODUCT((Matchups!$B$2:$B$5000=$B135)*(Matchups!$D$2:$D$5000="Regular")*((Matchups!$E$2:$E$5000=$A135)*Matchups!$H$2:$H$5000+(Matchups!$G$2:$G$5000=$A135)*Matchups!$F$2:$F$5000))</f>
        <v/>
      </c>
      <c r="K135" s="7">
        <f>IFERROR((F135+0.5*H135)/(F135+G135+H135),"")</f>
        <v/>
      </c>
      <c r="L135" t="n">
        <v>9</v>
      </c>
      <c r="M135" t="inlineStr">
        <is>
          <t>No</t>
        </is>
      </c>
      <c r="N135" t="inlineStr">
        <is>
          <t>Missed Playoffs</t>
        </is>
      </c>
    </row>
    <row r="136">
      <c r="A136">
        <f>IF(OR($B136="",$C136=""),"",$B136&amp;"-"&amp;$C136)</f>
        <v/>
      </c>
      <c r="B136" t="n">
        <v>2024</v>
      </c>
      <c r="C136" t="inlineStr">
        <is>
          <t>ALEXAODE</t>
        </is>
      </c>
      <c r="D136" t="inlineStr">
        <is>
          <t>El chingon!</t>
        </is>
      </c>
      <c r="F136">
        <f>SUMPRODUCT((Matchups!$B$2:$B$5000=$B136)*(Matchups!$D$2:$D$5000="Regular")*(((Matchups!$E$2:$E$5000=$A136)*(Matchups!$F$2:$F$5000&gt;Matchups!$H$2:$H$5000))+((Matchups!$G$2:$G$5000=$A136)*(Matchups!$H$2:$H$5000&gt;Matchups!$F$2:$F$5000))))</f>
        <v/>
      </c>
      <c r="G136">
        <f>SUMPRODUCT((Matchups!$B$2:$B$5000=$B136)*(Matchups!$D$2:$D$5000="Regular")*(((Matchups!$E$2:$E$5000=$A136)*(Matchups!$F$2:$F$5000&lt;Matchups!$H$2:$H$5000))+((Matchups!$G$2:$G$5000=$A136)*(Matchups!$H$2:$H$5000&lt;Matchups!$F$2:$F$5000))))</f>
        <v/>
      </c>
      <c r="H136">
        <f>SUMPRODUCT((Matchups!$B$2:$B$5000=$B136)*(Matchups!$D$2:$D$5000="Regular")*(((Matchups!$E$2:$E$5000=$A136)*(Matchups!$F$2:$F$5000=Matchups!$H$2:$H$5000))+((Matchups!$G$2:$G$5000=$A136)*(Matchups!$H$2:$H$5000=Matchups!$F$2:$F$5000))))</f>
        <v/>
      </c>
      <c r="I136">
        <f>SUMPRODUCT((Matchups!$B$2:$B$5000=$B136)*(Matchups!$D$2:$D$5000="Regular")*((Matchups!$E$2:$E$5000=$A136)*Matchups!$F$2:$F$5000+(Matchups!$G$2:$G$5000=$A136)*Matchups!$H$2:$H$5000))</f>
        <v/>
      </c>
      <c r="J136">
        <f>SUMPRODUCT((Matchups!$B$2:$B$5000=$B136)*(Matchups!$D$2:$D$5000="Regular")*((Matchups!$E$2:$E$5000=$A136)*Matchups!$H$2:$H$5000+(Matchups!$G$2:$G$5000=$A136)*Matchups!$F$2:$F$5000))</f>
        <v/>
      </c>
      <c r="K136" s="7">
        <f>IFERROR((F136+0.5*H136)/(F136+G136+H136),"")</f>
        <v/>
      </c>
      <c r="L136" t="n">
        <v>10</v>
      </c>
      <c r="M136" t="inlineStr">
        <is>
          <t>No</t>
        </is>
      </c>
      <c r="N136" t="inlineStr">
        <is>
          <t>Missed Playoffs</t>
        </is>
      </c>
    </row>
    <row r="137">
      <c r="A137">
        <f>IF(OR($B137="",$C137=""),"",$B137&amp;"-"&amp;$C137)</f>
        <v/>
      </c>
      <c r="B137" t="n">
        <v>2024</v>
      </c>
      <c r="C137" t="inlineStr">
        <is>
          <t>HUERO</t>
        </is>
      </c>
      <c r="D137" t="inlineStr">
        <is>
          <t>ALL I DO IS WIN 🎁 🎁</t>
        </is>
      </c>
      <c r="F137">
        <f>SUMPRODUCT((Matchups!$B$2:$B$5000=$B137)*(Matchups!$D$2:$D$5000="Regular")*(((Matchups!$E$2:$E$5000=$A137)*(Matchups!$F$2:$F$5000&gt;Matchups!$H$2:$H$5000))+((Matchups!$G$2:$G$5000=$A137)*(Matchups!$H$2:$H$5000&gt;Matchups!$F$2:$F$5000))))</f>
        <v/>
      </c>
      <c r="G137">
        <f>SUMPRODUCT((Matchups!$B$2:$B$5000=$B137)*(Matchups!$D$2:$D$5000="Regular")*(((Matchups!$E$2:$E$5000=$A137)*(Matchups!$F$2:$F$5000&lt;Matchups!$H$2:$H$5000))+((Matchups!$G$2:$G$5000=$A137)*(Matchups!$H$2:$H$5000&lt;Matchups!$F$2:$F$5000))))</f>
        <v/>
      </c>
      <c r="H137">
        <f>SUMPRODUCT((Matchups!$B$2:$B$5000=$B137)*(Matchups!$D$2:$D$5000="Regular")*(((Matchups!$E$2:$E$5000=$A137)*(Matchups!$F$2:$F$5000=Matchups!$H$2:$H$5000))+((Matchups!$G$2:$G$5000=$A137)*(Matchups!$H$2:$H$5000=Matchups!$F$2:$F$5000))))</f>
        <v/>
      </c>
      <c r="I137">
        <f>SUMPRODUCT((Matchups!$B$2:$B$5000=$B137)*(Matchups!$D$2:$D$5000="Regular")*((Matchups!$E$2:$E$5000=$A137)*Matchups!$F$2:$F$5000+(Matchups!$G$2:$G$5000=$A137)*Matchups!$H$2:$H$5000))</f>
        <v/>
      </c>
      <c r="J137">
        <f>SUMPRODUCT((Matchups!$B$2:$B$5000=$B137)*(Matchups!$D$2:$D$5000="Regular")*((Matchups!$E$2:$E$5000=$A137)*Matchups!$H$2:$H$5000+(Matchups!$G$2:$G$5000=$A137)*Matchups!$F$2:$F$5000))</f>
        <v/>
      </c>
      <c r="K137" s="7">
        <f>IFERROR((F137+0.5*H137)/(F137+G137+H137),"")</f>
        <v/>
      </c>
      <c r="L137" t="n">
        <v>11</v>
      </c>
      <c r="M137" t="inlineStr">
        <is>
          <t>No</t>
        </is>
      </c>
      <c r="N137" t="inlineStr">
        <is>
          <t>Missed Playoffs</t>
        </is>
      </c>
    </row>
    <row r="138">
      <c r="A138">
        <f>IF(OR($B138="",$C138=""),"",$B138&amp;"-"&amp;$C138)</f>
        <v/>
      </c>
      <c r="B138" t="n">
        <v>2024</v>
      </c>
      <c r="C138" t="inlineStr">
        <is>
          <t>PEPSALFA</t>
        </is>
      </c>
      <c r="D138" t="inlineStr">
        <is>
          <t>Wuuuu ChiiiiiiWiiiiiWiiSSS!!!</t>
        </is>
      </c>
      <c r="F138">
        <f>SUMPRODUCT((Matchups!$B$2:$B$5000=$B138)*(Matchups!$D$2:$D$5000="Regular")*(((Matchups!$E$2:$E$5000=$A138)*(Matchups!$F$2:$F$5000&gt;Matchups!$H$2:$H$5000))+((Matchups!$G$2:$G$5000=$A138)*(Matchups!$H$2:$H$5000&gt;Matchups!$F$2:$F$5000))))</f>
        <v/>
      </c>
      <c r="G138">
        <f>SUMPRODUCT((Matchups!$B$2:$B$5000=$B138)*(Matchups!$D$2:$D$5000="Regular")*(((Matchups!$E$2:$E$5000=$A138)*(Matchups!$F$2:$F$5000&lt;Matchups!$H$2:$H$5000))+((Matchups!$G$2:$G$5000=$A138)*(Matchups!$H$2:$H$5000&lt;Matchups!$F$2:$F$5000))))</f>
        <v/>
      </c>
      <c r="H138">
        <f>SUMPRODUCT((Matchups!$B$2:$B$5000=$B138)*(Matchups!$D$2:$D$5000="Regular")*(((Matchups!$E$2:$E$5000=$A138)*(Matchups!$F$2:$F$5000=Matchups!$H$2:$H$5000))+((Matchups!$G$2:$G$5000=$A138)*(Matchups!$H$2:$H$5000=Matchups!$F$2:$F$5000))))</f>
        <v/>
      </c>
      <c r="I138">
        <f>SUMPRODUCT((Matchups!$B$2:$B$5000=$B138)*(Matchups!$D$2:$D$5000="Regular")*((Matchups!$E$2:$E$5000=$A138)*Matchups!$F$2:$F$5000+(Matchups!$G$2:$G$5000=$A138)*Matchups!$H$2:$H$5000))</f>
        <v/>
      </c>
      <c r="J138">
        <f>SUMPRODUCT((Matchups!$B$2:$B$5000=$B138)*(Matchups!$D$2:$D$5000="Regular")*((Matchups!$E$2:$E$5000=$A138)*Matchups!$H$2:$H$5000+(Matchups!$G$2:$G$5000=$A138)*Matchups!$F$2:$F$5000))</f>
        <v/>
      </c>
      <c r="K138" s="7">
        <f>IFERROR((F138+0.5*H138)/(F138+G138+H138),"")</f>
        <v/>
      </c>
      <c r="L138" t="n">
        <v>12</v>
      </c>
      <c r="M138" t="inlineStr">
        <is>
          <t>No</t>
        </is>
      </c>
      <c r="N138" t="inlineStr">
        <is>
          <t>Missed Playoffs</t>
        </is>
      </c>
    </row>
  </sheetData>
  <dataValidations count="2">
    <dataValidation sqref="M2:M3000" showDropDown="0" showInputMessage="0" showErrorMessage="0" allowBlank="1" type="list">
      <formula1>Lookups!$C$2:$C$3</formula1>
    </dataValidation>
    <dataValidation sqref="N2:N3000" showDropDown="0" showInputMessage="0" showErrorMessage="0" allowBlank="1" type="list">
      <formula1>Lookups!$E$2:$E$10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22" customWidth="1" min="5" max="5"/>
    <col width="15" customWidth="1" min="6" max="6"/>
    <col width="22" customWidth="1" min="7" max="7"/>
    <col width="15" customWidth="1" min="8" max="8"/>
    <col width="23" customWidth="1" min="9" max="9"/>
    <col width="14" customWidth="1" min="10" max="10"/>
    <col width="14" customWidth="1" min="11" max="11"/>
  </cols>
  <sheetData>
    <row r="1" ht="30" customHeight="1">
      <c r="A1" s="3" t="inlineStr">
        <is>
          <t>MatchupID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GameType</t>
        </is>
      </c>
      <c r="E1" s="4" t="inlineStr">
        <is>
          <t>TeamA_TeamSeasonID</t>
        </is>
      </c>
      <c r="F1" s="4" t="inlineStr">
        <is>
          <t>TeamA_Score</t>
        </is>
      </c>
      <c r="G1" s="4" t="inlineStr">
        <is>
          <t>TeamB_TeamSeasonID</t>
        </is>
      </c>
      <c r="H1" s="4" t="inlineStr">
        <is>
          <t>TeamB_Score</t>
        </is>
      </c>
      <c r="I1" s="5" t="inlineStr">
        <is>
          <t>Winner_TeamSeasonID</t>
        </is>
      </c>
      <c r="J1" s="5" t="inlineStr">
        <is>
          <t>Margin</t>
        </is>
      </c>
      <c r="K1" s="4" t="inlineStr">
        <is>
          <t>Notes</t>
        </is>
      </c>
    </row>
    <row r="2">
      <c r="A2">
        <f>IF(OR($B2="",$C2="",$E2="",$G2=""),"",$B2&amp;"-W"&amp;$C2&amp;"-"&amp;$E2&amp;"-"&amp;$G2)</f>
        <v/>
      </c>
      <c r="B2" t="n">
        <v>2025</v>
      </c>
      <c r="C2" t="n">
        <v>1</v>
      </c>
      <c r="D2" t="inlineStr">
        <is>
          <t>Regular</t>
        </is>
      </c>
      <c r="E2" t="inlineStr">
        <is>
          <t>2025-JCHAPS</t>
        </is>
      </c>
      <c r="F2" s="8" t="n">
        <v>98.59999999999999</v>
      </c>
      <c r="G2" t="inlineStr">
        <is>
          <t>2025-LDV</t>
        </is>
      </c>
      <c r="H2" s="8" t="n">
        <v>79.55</v>
      </c>
      <c r="I2">
        <f>IF(OR($F2="",$H2=""),"",IF($F2&gt;$H2,$E2,IF($H2&gt;$F2,$G2,"Tie")))</f>
        <v/>
      </c>
      <c r="J2" s="8">
        <f>IF(OR($F2="",$H2=""),"",ABS($F2-$H2))</f>
        <v/>
      </c>
    </row>
    <row r="3">
      <c r="A3">
        <f>IF(OR($B3="",$C3="",$E3="",$G3=""),"",$B3&amp;"-W"&amp;$C3&amp;"-"&amp;$E3&amp;"-"&amp;$G3)</f>
        <v/>
      </c>
      <c r="B3" t="n">
        <v>2025</v>
      </c>
      <c r="C3" t="n">
        <v>1</v>
      </c>
      <c r="D3" t="inlineStr">
        <is>
          <t>Regular</t>
        </is>
      </c>
      <c r="E3" t="inlineStr">
        <is>
          <t>2025-VARO</t>
        </is>
      </c>
      <c r="F3" s="8" t="n">
        <v>92.27</v>
      </c>
      <c r="G3" t="inlineStr">
        <is>
          <t>2025-ISAROD</t>
        </is>
      </c>
      <c r="H3" s="8" t="n">
        <v>111.96</v>
      </c>
      <c r="I3">
        <f>IF(OR($F3="",$H3=""),"",IF($F3&gt;$H3,$E3,IF($H3&gt;$F3,$G3,"Tie")))</f>
        <v/>
      </c>
      <c r="J3" s="8">
        <f>IF(OR($F3="",$H3=""),"",ABS($F3-$H3))</f>
        <v/>
      </c>
    </row>
    <row r="4">
      <c r="A4">
        <f>IF(OR($B4="",$C4="",$E4="",$G4=""),"",$B4&amp;"-W"&amp;$C4&amp;"-"&amp;$E4&amp;"-"&amp;$G4)</f>
        <v/>
      </c>
      <c r="B4" t="n">
        <v>2025</v>
      </c>
      <c r="C4" t="n">
        <v>1</v>
      </c>
      <c r="D4" t="inlineStr">
        <is>
          <t>Regular</t>
        </is>
      </c>
      <c r="E4" t="inlineStr">
        <is>
          <t>2025-PUENTETU</t>
        </is>
      </c>
      <c r="F4" s="8" t="n">
        <v>124.05</v>
      </c>
      <c r="G4" t="inlineStr">
        <is>
          <t>2025-ALEXAODE</t>
        </is>
      </c>
      <c r="H4" s="8" t="n">
        <v>116.9</v>
      </c>
      <c r="I4">
        <f>IF(OR($F4="",$H4=""),"",IF($F4&gt;$H4,$E4,IF($H4&gt;$F4,$G4,"Tie")))</f>
        <v/>
      </c>
      <c r="J4" s="8">
        <f>IF(OR($F4="",$H4=""),"",ABS($F4-$H4))</f>
        <v/>
      </c>
    </row>
    <row r="5">
      <c r="A5">
        <f>IF(OR($B5="",$C5="",$E5="",$G5=""),"",$B5&amp;"-W"&amp;$C5&amp;"-"&amp;$E5&amp;"-"&amp;$G5)</f>
        <v/>
      </c>
      <c r="B5" t="n">
        <v>2025</v>
      </c>
      <c r="C5" t="n">
        <v>1</v>
      </c>
      <c r="D5" t="inlineStr">
        <is>
          <t>Regular</t>
        </is>
      </c>
      <c r="E5" t="inlineStr">
        <is>
          <t>2025-PACO</t>
        </is>
      </c>
      <c r="F5" s="8" t="n">
        <v>89.44</v>
      </c>
      <c r="G5" t="inlineStr">
        <is>
          <t>2025-TROQUERO</t>
        </is>
      </c>
      <c r="H5" s="8" t="n">
        <v>106.29</v>
      </c>
      <c r="I5">
        <f>IF(OR($F5="",$H5=""),"",IF($F5&gt;$H5,$E5,IF($H5&gt;$F5,$G5,"Tie")))</f>
        <v/>
      </c>
      <c r="J5" s="8">
        <f>IF(OR($F5="",$H5=""),"",ABS($F5-$H5))</f>
        <v/>
      </c>
    </row>
    <row r="6">
      <c r="A6">
        <f>IF(OR($B6="",$C6="",$E6="",$G6=""),"",$B6&amp;"-W"&amp;$C6&amp;"-"&amp;$E6&amp;"-"&amp;$G6)</f>
        <v/>
      </c>
      <c r="B6" t="n">
        <v>2025</v>
      </c>
      <c r="C6" t="n">
        <v>1</v>
      </c>
      <c r="D6" t="inlineStr">
        <is>
          <t>Regular</t>
        </is>
      </c>
      <c r="E6" t="inlineStr">
        <is>
          <t>2025-PEPSALFA</t>
        </is>
      </c>
      <c r="F6" s="8" t="n">
        <v>74.25</v>
      </c>
      <c r="G6" t="inlineStr">
        <is>
          <t>2025-ABARBA</t>
        </is>
      </c>
      <c r="H6" s="8" t="n">
        <v>118.39</v>
      </c>
      <c r="I6">
        <f>IF(OR($F6="",$H6=""),"",IF($F6&gt;$H6,$E6,IF($H6&gt;$F6,$G6,"Tie")))</f>
        <v/>
      </c>
      <c r="J6" s="8">
        <f>IF(OR($F6="",$H6=""),"",ABS($F6-$H6))</f>
        <v/>
      </c>
    </row>
    <row r="7">
      <c r="A7">
        <f>IF(OR($B7="",$C7="",$E7="",$G7=""),"",$B7&amp;"-W"&amp;$C7&amp;"-"&amp;$E7&amp;"-"&amp;$G7)</f>
        <v/>
      </c>
      <c r="B7" t="n">
        <v>2025</v>
      </c>
      <c r="C7" t="n">
        <v>1</v>
      </c>
      <c r="D7" t="inlineStr">
        <is>
          <t>Regular</t>
        </is>
      </c>
      <c r="E7" t="inlineStr">
        <is>
          <t>2025-PITACIOC</t>
        </is>
      </c>
      <c r="F7" s="8" t="n">
        <v>107.72</v>
      </c>
      <c r="G7" t="inlineStr">
        <is>
          <t>2025-TONYCLIF</t>
        </is>
      </c>
      <c r="H7" s="8" t="n">
        <v>85</v>
      </c>
      <c r="I7">
        <f>IF(OR($F7="",$H7=""),"",IF($F7&gt;$H7,$E7,IF($H7&gt;$F7,$G7,"Tie")))</f>
        <v/>
      </c>
      <c r="J7" s="8">
        <f>IF(OR($F7="",$H7=""),"",ABS($F7-$H7))</f>
        <v/>
      </c>
    </row>
    <row r="8">
      <c r="A8">
        <f>IF(OR($B8="",$C8="",$E8="",$G8=""),"",$B8&amp;"-W"&amp;$C8&amp;"-"&amp;$E8&amp;"-"&amp;$G8)</f>
        <v/>
      </c>
      <c r="B8" t="n">
        <v>2025</v>
      </c>
      <c r="C8" t="n">
        <v>2</v>
      </c>
      <c r="D8" t="inlineStr">
        <is>
          <t>Regular</t>
        </is>
      </c>
      <c r="E8" t="inlineStr">
        <is>
          <t>2025-JCHAPS</t>
        </is>
      </c>
      <c r="F8" s="8" t="n">
        <v>153.83</v>
      </c>
      <c r="G8" t="inlineStr">
        <is>
          <t>2025-ALEXAODE</t>
        </is>
      </c>
      <c r="H8" s="8" t="n">
        <v>85.95</v>
      </c>
      <c r="I8">
        <f>IF(OR($F8="",$H8=""),"",IF($F8&gt;$H8,$E8,IF($H8&gt;$F8,$G8,"Tie")))</f>
        <v/>
      </c>
      <c r="J8" s="8">
        <f>IF(OR($F8="",$H8=""),"",ABS($F8-$H8))</f>
        <v/>
      </c>
    </row>
    <row r="9">
      <c r="A9">
        <f>IF(OR($B9="",$C9="",$E9="",$G9=""),"",$B9&amp;"-W"&amp;$C9&amp;"-"&amp;$E9&amp;"-"&amp;$G9)</f>
        <v/>
      </c>
      <c r="B9" t="n">
        <v>2025</v>
      </c>
      <c r="C9" t="n">
        <v>2</v>
      </c>
      <c r="D9" t="inlineStr">
        <is>
          <t>Regular</t>
        </is>
      </c>
      <c r="E9" t="inlineStr">
        <is>
          <t>2025-VARO</t>
        </is>
      </c>
      <c r="F9" s="8" t="n">
        <v>87.14</v>
      </c>
      <c r="G9" t="inlineStr">
        <is>
          <t>2025-TROQUERO</t>
        </is>
      </c>
      <c r="H9" s="8" t="n">
        <v>110.35</v>
      </c>
      <c r="I9">
        <f>IF(OR($F9="",$H9=""),"",IF($F9&gt;$H9,$E9,IF($H9&gt;$F9,$G9,"Tie")))</f>
        <v/>
      </c>
      <c r="J9" s="8">
        <f>IF(OR($F9="",$H9=""),"",ABS($F9-$H9))</f>
        <v/>
      </c>
    </row>
    <row r="10">
      <c r="A10">
        <f>IF(OR($B10="",$C10="",$E10="",$G10=""),"",$B10&amp;"-W"&amp;$C10&amp;"-"&amp;$E10&amp;"-"&amp;$G10)</f>
        <v/>
      </c>
      <c r="B10" t="n">
        <v>2025</v>
      </c>
      <c r="C10" t="n">
        <v>2</v>
      </c>
      <c r="D10" t="inlineStr">
        <is>
          <t>Regular</t>
        </is>
      </c>
      <c r="E10" t="inlineStr">
        <is>
          <t>2025-PUENTETU</t>
        </is>
      </c>
      <c r="F10" s="8" t="n">
        <v>119.81</v>
      </c>
      <c r="G10" t="inlineStr">
        <is>
          <t>2025-LDV</t>
        </is>
      </c>
      <c r="H10" s="8" t="n">
        <v>104.59</v>
      </c>
      <c r="I10">
        <f>IF(OR($F10="",$H10=""),"",IF($F10&gt;$H10,$E10,IF($H10&gt;$F10,$G10,"Tie")))</f>
        <v/>
      </c>
      <c r="J10" s="8">
        <f>IF(OR($F10="",$H10=""),"",ABS($F10-$H10))</f>
        <v/>
      </c>
    </row>
    <row r="11">
      <c r="A11">
        <f>IF(OR($B11="",$C11="",$E11="",$G11=""),"",$B11&amp;"-W"&amp;$C11&amp;"-"&amp;$E11&amp;"-"&amp;$G11)</f>
        <v/>
      </c>
      <c r="B11" t="n">
        <v>2025</v>
      </c>
      <c r="C11" t="n">
        <v>2</v>
      </c>
      <c r="D11" t="inlineStr">
        <is>
          <t>Regular</t>
        </is>
      </c>
      <c r="E11" t="inlineStr">
        <is>
          <t>2025-ISAROD</t>
        </is>
      </c>
      <c r="F11" s="8" t="n">
        <v>140.23</v>
      </c>
      <c r="G11" t="inlineStr">
        <is>
          <t>2025-PACO</t>
        </is>
      </c>
      <c r="H11" s="8" t="n">
        <v>76.47</v>
      </c>
      <c r="I11">
        <f>IF(OR($F11="",$H11=""),"",IF($F11&gt;$H11,$E11,IF($H11&gt;$F11,$G11,"Tie")))</f>
        <v/>
      </c>
      <c r="J11" s="8">
        <f>IF(OR($F11="",$H11=""),"",ABS($F11-$H11))</f>
        <v/>
      </c>
    </row>
    <row r="12">
      <c r="A12">
        <f>IF(OR($B12="",$C12="",$E12="",$G12=""),"",$B12&amp;"-W"&amp;$C12&amp;"-"&amp;$E12&amp;"-"&amp;$G12)</f>
        <v/>
      </c>
      <c r="B12" t="n">
        <v>2025</v>
      </c>
      <c r="C12" t="n">
        <v>2</v>
      </c>
      <c r="D12" t="inlineStr">
        <is>
          <t>Regular</t>
        </is>
      </c>
      <c r="E12" t="inlineStr">
        <is>
          <t>2025-PEPSALFA</t>
        </is>
      </c>
      <c r="F12" s="8" t="n">
        <v>108.83</v>
      </c>
      <c r="G12" t="inlineStr">
        <is>
          <t>2025-PITACIOC</t>
        </is>
      </c>
      <c r="H12" s="8" t="n">
        <v>125.83</v>
      </c>
      <c r="I12">
        <f>IF(OR($F12="",$H12=""),"",IF($F12&gt;$H12,$E12,IF($H12&gt;$F12,$G12,"Tie")))</f>
        <v/>
      </c>
      <c r="J12" s="8">
        <f>IF(OR($F12="",$H12=""),"",ABS($F12-$H12))</f>
        <v/>
      </c>
    </row>
    <row r="13">
      <c r="A13">
        <f>IF(OR($B13="",$C13="",$E13="",$G13=""),"",$B13&amp;"-W"&amp;$C13&amp;"-"&amp;$E13&amp;"-"&amp;$G13)</f>
        <v/>
      </c>
      <c r="B13" t="n">
        <v>2025</v>
      </c>
      <c r="C13" t="n">
        <v>2</v>
      </c>
      <c r="D13" t="inlineStr">
        <is>
          <t>Regular</t>
        </is>
      </c>
      <c r="E13" t="inlineStr">
        <is>
          <t>2025-TONYCLIF</t>
        </is>
      </c>
      <c r="F13" s="8" t="n">
        <v>128.39</v>
      </c>
      <c r="G13" t="inlineStr">
        <is>
          <t>2025-ABARBA</t>
        </is>
      </c>
      <c r="H13" s="8" t="n">
        <v>103.75</v>
      </c>
      <c r="I13">
        <f>IF(OR($F13="",$H13=""),"",IF($F13&gt;$H13,$E13,IF($H13&gt;$F13,$G13,"Tie")))</f>
        <v/>
      </c>
      <c r="J13" s="8">
        <f>IF(OR($F13="",$H13=""),"",ABS($F13-$H13))</f>
        <v/>
      </c>
    </row>
    <row r="14">
      <c r="A14">
        <f>IF(OR($B14="",$C14="",$E14="",$G14=""),"",$B14&amp;"-W"&amp;$C14&amp;"-"&amp;$E14&amp;"-"&amp;$G14)</f>
        <v/>
      </c>
      <c r="B14" t="n">
        <v>2025</v>
      </c>
      <c r="C14" t="n">
        <v>3</v>
      </c>
      <c r="D14" t="inlineStr">
        <is>
          <t>Regular</t>
        </is>
      </c>
      <c r="E14" t="inlineStr">
        <is>
          <t>2025-JCHAPS</t>
        </is>
      </c>
      <c r="F14" s="8" t="n">
        <v>107.88</v>
      </c>
      <c r="G14" t="inlineStr">
        <is>
          <t>2025-PUENTETU</t>
        </is>
      </c>
      <c r="H14" s="8" t="n">
        <v>97.04000000000001</v>
      </c>
      <c r="I14">
        <f>IF(OR($F14="",$H14=""),"",IF($F14&gt;$H14,$E14,IF($H14&gt;$F14,$G14,"Tie")))</f>
        <v/>
      </c>
      <c r="J14" s="8">
        <f>IF(OR($F14="",$H14=""),"",ABS($F14-$H14))</f>
        <v/>
      </c>
    </row>
    <row r="15">
      <c r="A15">
        <f>IF(OR($B15="",$C15="",$E15="",$G15=""),"",$B15&amp;"-W"&amp;$C15&amp;"-"&amp;$E15&amp;"-"&amp;$G15)</f>
        <v/>
      </c>
      <c r="B15" t="n">
        <v>2025</v>
      </c>
      <c r="C15" t="n">
        <v>3</v>
      </c>
      <c r="D15" t="inlineStr">
        <is>
          <t>Regular</t>
        </is>
      </c>
      <c r="E15" t="inlineStr">
        <is>
          <t>2025-VARO</t>
        </is>
      </c>
      <c r="F15" s="8" t="n">
        <v>98.27</v>
      </c>
      <c r="G15" t="inlineStr">
        <is>
          <t>2025-PACO</t>
        </is>
      </c>
      <c r="H15" s="8" t="n">
        <v>96.91</v>
      </c>
      <c r="I15">
        <f>IF(OR($F15="",$H15=""),"",IF($F15&gt;$H15,$E15,IF($H15&gt;$F15,$G15,"Tie")))</f>
        <v/>
      </c>
      <c r="J15" s="8">
        <f>IF(OR($F15="",$H15=""),"",ABS($F15-$H15))</f>
        <v/>
      </c>
    </row>
    <row r="16">
      <c r="A16">
        <f>IF(OR($B16="",$C16="",$E16="",$G16=""),"",$B16&amp;"-W"&amp;$C16&amp;"-"&amp;$E16&amp;"-"&amp;$G16)</f>
        <v/>
      </c>
      <c r="B16" t="n">
        <v>2025</v>
      </c>
      <c r="C16" t="n">
        <v>3</v>
      </c>
      <c r="D16" t="inlineStr">
        <is>
          <t>Regular</t>
        </is>
      </c>
      <c r="E16" t="inlineStr">
        <is>
          <t>2025-ISAROD</t>
        </is>
      </c>
      <c r="F16" s="8" t="n">
        <v>148.57</v>
      </c>
      <c r="G16" t="inlineStr">
        <is>
          <t>2025-TROQUERO</t>
        </is>
      </c>
      <c r="H16" s="8" t="n">
        <v>122.57</v>
      </c>
      <c r="I16">
        <f>IF(OR($F16="",$H16=""),"",IF($F16&gt;$H16,$E16,IF($H16&gt;$F16,$G16,"Tie")))</f>
        <v/>
      </c>
      <c r="J16" s="8">
        <f>IF(OR($F16="",$H16=""),"",ABS($F16-$H16))</f>
        <v/>
      </c>
    </row>
    <row r="17">
      <c r="A17">
        <f>IF(OR($B17="",$C17="",$E17="",$G17=""),"",$B17&amp;"-W"&amp;$C17&amp;"-"&amp;$E17&amp;"-"&amp;$G17)</f>
        <v/>
      </c>
      <c r="B17" t="n">
        <v>2025</v>
      </c>
      <c r="C17" t="n">
        <v>3</v>
      </c>
      <c r="D17" t="inlineStr">
        <is>
          <t>Regular</t>
        </is>
      </c>
      <c r="E17" t="inlineStr">
        <is>
          <t>2025-ALEXAODE</t>
        </is>
      </c>
      <c r="F17" s="8" t="n">
        <v>99.73999999999999</v>
      </c>
      <c r="G17" t="inlineStr">
        <is>
          <t>2025-LDV</t>
        </is>
      </c>
      <c r="H17" s="8" t="n">
        <v>102.6</v>
      </c>
      <c r="I17">
        <f>IF(OR($F17="",$H17=""),"",IF($F17&gt;$H17,$E17,IF($H17&gt;$F17,$G17,"Tie")))</f>
        <v/>
      </c>
      <c r="J17" s="8">
        <f>IF(OR($F17="",$H17=""),"",ABS($F17-$H17))</f>
        <v/>
      </c>
    </row>
    <row r="18">
      <c r="A18">
        <f>IF(OR($B18="",$C18="",$E18="",$G18=""),"",$B18&amp;"-W"&amp;$C18&amp;"-"&amp;$E18&amp;"-"&amp;$G18)</f>
        <v/>
      </c>
      <c r="B18" t="n">
        <v>2025</v>
      </c>
      <c r="C18" t="n">
        <v>3</v>
      </c>
      <c r="D18" t="inlineStr">
        <is>
          <t>Regular</t>
        </is>
      </c>
      <c r="E18" t="inlineStr">
        <is>
          <t>2025-PEPSALFA</t>
        </is>
      </c>
      <c r="F18" s="8" t="n">
        <v>98.34</v>
      </c>
      <c r="G18" t="inlineStr">
        <is>
          <t>2025-TONYCLIF</t>
        </is>
      </c>
      <c r="H18" s="8" t="n">
        <v>99.16</v>
      </c>
      <c r="I18">
        <f>IF(OR($F18="",$H18=""),"",IF($F18&gt;$H18,$E18,IF($H18&gt;$F18,$G18,"Tie")))</f>
        <v/>
      </c>
      <c r="J18" s="8">
        <f>IF(OR($F18="",$H18=""),"",ABS($F18-$H18))</f>
        <v/>
      </c>
    </row>
    <row r="19">
      <c r="A19">
        <f>IF(OR($B19="",$C19="",$E19="",$G19=""),"",$B19&amp;"-W"&amp;$C19&amp;"-"&amp;$E19&amp;"-"&amp;$G19)</f>
        <v/>
      </c>
      <c r="B19" t="n">
        <v>2025</v>
      </c>
      <c r="C19" t="n">
        <v>3</v>
      </c>
      <c r="D19" t="inlineStr">
        <is>
          <t>Regular</t>
        </is>
      </c>
      <c r="E19" t="inlineStr">
        <is>
          <t>2025-PITACIOC</t>
        </is>
      </c>
      <c r="F19" s="8" t="n">
        <v>89.03</v>
      </c>
      <c r="G19" t="inlineStr">
        <is>
          <t>2025-ABARBA</t>
        </is>
      </c>
      <c r="H19" s="8" t="n">
        <v>130.92</v>
      </c>
      <c r="I19">
        <f>IF(OR($F19="",$H19=""),"",IF($F19&gt;$H19,$E19,IF($H19&gt;$F19,$G19,"Tie")))</f>
        <v/>
      </c>
      <c r="J19" s="8">
        <f>IF(OR($F19="",$H19=""),"",ABS($F19-$H19))</f>
        <v/>
      </c>
    </row>
    <row r="20">
      <c r="A20">
        <f>IF(OR($B20="",$C20="",$E20="",$G20=""),"",$B20&amp;"-W"&amp;$C20&amp;"-"&amp;$E20&amp;"-"&amp;$G20)</f>
        <v/>
      </c>
      <c r="B20" t="n">
        <v>2025</v>
      </c>
      <c r="C20" t="n">
        <v>4</v>
      </c>
      <c r="D20" t="inlineStr">
        <is>
          <t>Regular</t>
        </is>
      </c>
      <c r="E20" t="inlineStr">
        <is>
          <t>2025-JCHAPS</t>
        </is>
      </c>
      <c r="F20" s="8" t="n">
        <v>90.09</v>
      </c>
      <c r="G20" t="inlineStr">
        <is>
          <t>2025-TROQUERO</t>
        </is>
      </c>
      <c r="H20" s="8" t="n">
        <v>127.91</v>
      </c>
      <c r="I20">
        <f>IF(OR($F20="",$H20=""),"",IF($F20&gt;$H20,$E20,IF($H20&gt;$F20,$G20,"Tie")))</f>
        <v/>
      </c>
      <c r="J20" s="8">
        <f>IF(OR($F20="",$H20=""),"",ABS($F20-$H20))</f>
        <v/>
      </c>
    </row>
    <row r="21">
      <c r="A21">
        <f>IF(OR($B21="",$C21="",$E21="",$G21=""),"",$B21&amp;"-W"&amp;$C21&amp;"-"&amp;$E21&amp;"-"&amp;$G21)</f>
        <v/>
      </c>
      <c r="B21" t="n">
        <v>2025</v>
      </c>
      <c r="C21" t="n">
        <v>4</v>
      </c>
      <c r="D21" t="inlineStr">
        <is>
          <t>Regular</t>
        </is>
      </c>
      <c r="E21" t="inlineStr">
        <is>
          <t>2025-VARO</t>
        </is>
      </c>
      <c r="F21" s="8" t="n">
        <v>114.82</v>
      </c>
      <c r="G21" t="inlineStr">
        <is>
          <t>2025-PITACIOC</t>
        </is>
      </c>
      <c r="H21" s="8" t="n">
        <v>119.84</v>
      </c>
      <c r="I21">
        <f>IF(OR($F21="",$H21=""),"",IF($F21&gt;$H21,$E21,IF($H21&gt;$F21,$G21,"Tie")))</f>
        <v/>
      </c>
      <c r="J21" s="8">
        <f>IF(OR($F21="",$H21=""),"",ABS($F21-$H21))</f>
        <v/>
      </c>
    </row>
    <row r="22">
      <c r="A22">
        <f>IF(OR($B22="",$C22="",$E22="",$G22=""),"",$B22&amp;"-W"&amp;$C22&amp;"-"&amp;$E22&amp;"-"&amp;$G22)</f>
        <v/>
      </c>
      <c r="B22" t="n">
        <v>2025</v>
      </c>
      <c r="C22" t="n">
        <v>4</v>
      </c>
      <c r="D22" t="inlineStr">
        <is>
          <t>Regular</t>
        </is>
      </c>
      <c r="E22" t="inlineStr">
        <is>
          <t>2025-PUENTETU</t>
        </is>
      </c>
      <c r="F22" s="8" t="n">
        <v>161.84</v>
      </c>
      <c r="G22" t="inlineStr">
        <is>
          <t>2025-ABARBA</t>
        </is>
      </c>
      <c r="H22" s="8" t="n">
        <v>122.93</v>
      </c>
      <c r="I22">
        <f>IF(OR($F22="",$H22=""),"",IF($F22&gt;$H22,$E22,IF($H22&gt;$F22,$G22,"Tie")))</f>
        <v/>
      </c>
      <c r="J22" s="8">
        <f>IF(OR($F22="",$H22=""),"",ABS($F22-$H22))</f>
        <v/>
      </c>
    </row>
    <row r="23">
      <c r="A23">
        <f>IF(OR($B23="",$C23="",$E23="",$G23=""),"",$B23&amp;"-W"&amp;$C23&amp;"-"&amp;$E23&amp;"-"&amp;$G23)</f>
        <v/>
      </c>
      <c r="B23" t="n">
        <v>2025</v>
      </c>
      <c r="C23" t="n">
        <v>4</v>
      </c>
      <c r="D23" t="inlineStr">
        <is>
          <t>Regular</t>
        </is>
      </c>
      <c r="E23" t="inlineStr">
        <is>
          <t>2025-ISAROD</t>
        </is>
      </c>
      <c r="F23" s="8" t="n">
        <v>140.14</v>
      </c>
      <c r="G23" t="inlineStr">
        <is>
          <t>2025-TONYCLIF</t>
        </is>
      </c>
      <c r="H23" s="8" t="n">
        <v>89.95999999999999</v>
      </c>
      <c r="I23">
        <f>IF(OR($F23="",$H23=""),"",IF($F23&gt;$H23,$E23,IF($H23&gt;$F23,$G23,"Tie")))</f>
        <v/>
      </c>
      <c r="J23" s="8">
        <f>IF(OR($F23="",$H23=""),"",ABS($F23-$H23))</f>
        <v/>
      </c>
    </row>
    <row r="24">
      <c r="A24">
        <f>IF(OR($B24="",$C24="",$E24="",$G24=""),"",$B24&amp;"-W"&amp;$C24&amp;"-"&amp;$E24&amp;"-"&amp;$G24)</f>
        <v/>
      </c>
      <c r="B24" t="n">
        <v>2025</v>
      </c>
      <c r="C24" t="n">
        <v>4</v>
      </c>
      <c r="D24" t="inlineStr">
        <is>
          <t>Regular</t>
        </is>
      </c>
      <c r="E24" t="inlineStr">
        <is>
          <t>2025-PACO</t>
        </is>
      </c>
      <c r="F24" s="8" t="n">
        <v>86.93000000000001</v>
      </c>
      <c r="G24" t="inlineStr">
        <is>
          <t>2025-LDV</t>
        </is>
      </c>
      <c r="H24" s="8" t="n">
        <v>145.41</v>
      </c>
      <c r="I24">
        <f>IF(OR($F24="",$H24=""),"",IF($F24&gt;$H24,$E24,IF($H24&gt;$F24,$G24,"Tie")))</f>
        <v/>
      </c>
      <c r="J24" s="8">
        <f>IF(OR($F24="",$H24=""),"",ABS($F24-$H24))</f>
        <v/>
      </c>
    </row>
    <row r="25">
      <c r="A25">
        <f>IF(OR($B25="",$C25="",$E25="",$G25=""),"",$B25&amp;"-W"&amp;$C25&amp;"-"&amp;$E25&amp;"-"&amp;$G25)</f>
        <v/>
      </c>
      <c r="B25" t="n">
        <v>2025</v>
      </c>
      <c r="C25" t="n">
        <v>4</v>
      </c>
      <c r="D25" t="inlineStr">
        <is>
          <t>Regular</t>
        </is>
      </c>
      <c r="E25" t="inlineStr">
        <is>
          <t>2025-ALEXAODE</t>
        </is>
      </c>
      <c r="F25" s="8" t="n">
        <v>152.78</v>
      </c>
      <c r="G25" t="inlineStr">
        <is>
          <t>2025-PEPSALFA</t>
        </is>
      </c>
      <c r="H25" s="8" t="n">
        <v>98.88</v>
      </c>
      <c r="I25">
        <f>IF(OR($F25="",$H25=""),"",IF($F25&gt;$H25,$E25,IF($H25&gt;$F25,$G25,"Tie")))</f>
        <v/>
      </c>
      <c r="J25" s="8">
        <f>IF(OR($F25="",$H25=""),"",ABS($F25-$H25))</f>
        <v/>
      </c>
    </row>
    <row r="26">
      <c r="A26">
        <f>IF(OR($B26="",$C26="",$E26="",$G26=""),"",$B26&amp;"-W"&amp;$C26&amp;"-"&amp;$E26&amp;"-"&amp;$G26)</f>
        <v/>
      </c>
      <c r="B26" t="n">
        <v>2025</v>
      </c>
      <c r="C26" t="n">
        <v>5</v>
      </c>
      <c r="D26" t="inlineStr">
        <is>
          <t>Regular</t>
        </is>
      </c>
      <c r="E26" t="inlineStr">
        <is>
          <t>2025-JCHAPS</t>
        </is>
      </c>
      <c r="F26" s="8" t="n">
        <v>123.94</v>
      </c>
      <c r="G26" t="inlineStr">
        <is>
          <t>2025-PACO</t>
        </is>
      </c>
      <c r="H26" s="8" t="n">
        <v>110.23</v>
      </c>
      <c r="I26">
        <f>IF(OR($F26="",$H26=""),"",IF($F26&gt;$H26,$E26,IF($H26&gt;$F26,$G26,"Tie")))</f>
        <v/>
      </c>
      <c r="J26" s="8">
        <f>IF(OR($F26="",$H26=""),"",ABS($F26-$H26))</f>
        <v/>
      </c>
    </row>
    <row r="27">
      <c r="A27">
        <f>IF(OR($B27="",$C27="",$E27="",$G27=""),"",$B27&amp;"-W"&amp;$C27&amp;"-"&amp;$E27&amp;"-"&amp;$G27)</f>
        <v/>
      </c>
      <c r="B27" t="n">
        <v>2025</v>
      </c>
      <c r="C27" t="n">
        <v>5</v>
      </c>
      <c r="D27" t="inlineStr">
        <is>
          <t>Regular</t>
        </is>
      </c>
      <c r="E27" t="inlineStr">
        <is>
          <t>2025-VARO</t>
        </is>
      </c>
      <c r="F27" s="8" t="n">
        <v>81.59999999999999</v>
      </c>
      <c r="G27" t="inlineStr">
        <is>
          <t>2025-TONYCLIF</t>
        </is>
      </c>
      <c r="H27" s="8" t="n">
        <v>98.47</v>
      </c>
      <c r="I27">
        <f>IF(OR($F27="",$H27=""),"",IF($F27&gt;$H27,$E27,IF($H27&gt;$F27,$G27,"Tie")))</f>
        <v/>
      </c>
      <c r="J27" s="8">
        <f>IF(OR($F27="",$H27=""),"",ABS($F27-$H27))</f>
        <v/>
      </c>
    </row>
    <row r="28">
      <c r="A28">
        <f>IF(OR($B28="",$C28="",$E28="",$G28=""),"",$B28&amp;"-W"&amp;$C28&amp;"-"&amp;$E28&amp;"-"&amp;$G28)</f>
        <v/>
      </c>
      <c r="B28" t="n">
        <v>2025</v>
      </c>
      <c r="C28" t="n">
        <v>5</v>
      </c>
      <c r="D28" t="inlineStr">
        <is>
          <t>Regular</t>
        </is>
      </c>
      <c r="E28" t="inlineStr">
        <is>
          <t>2025-PUENTETU</t>
        </is>
      </c>
      <c r="F28" s="8" t="n">
        <v>154.72</v>
      </c>
      <c r="G28" t="inlineStr">
        <is>
          <t>2025-PEPSALFA</t>
        </is>
      </c>
      <c r="H28" s="8" t="n">
        <v>126.92</v>
      </c>
      <c r="I28">
        <f>IF(OR($F28="",$H28=""),"",IF($F28&gt;$H28,$E28,IF($H28&gt;$F28,$G28,"Tie")))</f>
        <v/>
      </c>
      <c r="J28" s="8">
        <f>IF(OR($F28="",$H28=""),"",ABS($F28-$H28))</f>
        <v/>
      </c>
    </row>
    <row r="29">
      <c r="A29">
        <f>IF(OR($B29="",$C29="",$E29="",$G29=""),"",$B29&amp;"-W"&amp;$C29&amp;"-"&amp;$E29&amp;"-"&amp;$G29)</f>
        <v/>
      </c>
      <c r="B29" t="n">
        <v>2025</v>
      </c>
      <c r="C29" t="n">
        <v>5</v>
      </c>
      <c r="D29" t="inlineStr">
        <is>
          <t>Regular</t>
        </is>
      </c>
      <c r="E29" t="inlineStr">
        <is>
          <t>2025-ISAROD</t>
        </is>
      </c>
      <c r="F29" s="8" t="n">
        <v>133.34</v>
      </c>
      <c r="G29" t="inlineStr">
        <is>
          <t>2025-PITACIOC</t>
        </is>
      </c>
      <c r="H29" s="8" t="n">
        <v>115.06</v>
      </c>
      <c r="I29">
        <f>IF(OR($F29="",$H29=""),"",IF($F29&gt;$H29,$E29,IF($H29&gt;$F29,$G29,"Tie")))</f>
        <v/>
      </c>
      <c r="J29" s="8">
        <f>IF(OR($F29="",$H29=""),"",ABS($F29-$H29))</f>
        <v/>
      </c>
    </row>
    <row r="30">
      <c r="A30">
        <f>IF(OR($B30="",$C30="",$E30="",$G30=""),"",$B30&amp;"-W"&amp;$C30&amp;"-"&amp;$E30&amp;"-"&amp;$G30)</f>
        <v/>
      </c>
      <c r="B30" t="n">
        <v>2025</v>
      </c>
      <c r="C30" t="n">
        <v>5</v>
      </c>
      <c r="D30" t="inlineStr">
        <is>
          <t>Regular</t>
        </is>
      </c>
      <c r="E30" t="inlineStr">
        <is>
          <t>2025-ALEXAODE</t>
        </is>
      </c>
      <c r="F30" s="8" t="n">
        <v>98.83</v>
      </c>
      <c r="G30" t="inlineStr">
        <is>
          <t>2025-ABARBA</t>
        </is>
      </c>
      <c r="H30" s="8" t="n">
        <v>140.78</v>
      </c>
      <c r="I30">
        <f>IF(OR($F30="",$H30=""),"",IF($F30&gt;$H30,$E30,IF($H30&gt;$F30,$G30,"Tie")))</f>
        <v/>
      </c>
      <c r="J30" s="8">
        <f>IF(OR($F30="",$H30=""),"",ABS($F30-$H30))</f>
        <v/>
      </c>
    </row>
    <row r="31">
      <c r="A31">
        <f>IF(OR($B31="",$C31="",$E31="",$G31=""),"",$B31&amp;"-W"&amp;$C31&amp;"-"&amp;$E31&amp;"-"&amp;$G31)</f>
        <v/>
      </c>
      <c r="B31" t="n">
        <v>2025</v>
      </c>
      <c r="C31" t="n">
        <v>5</v>
      </c>
      <c r="D31" t="inlineStr">
        <is>
          <t>Regular</t>
        </is>
      </c>
      <c r="E31" t="inlineStr">
        <is>
          <t>2025-TROQUERO</t>
        </is>
      </c>
      <c r="F31" s="8" t="n">
        <v>114.59</v>
      </c>
      <c r="G31" t="inlineStr">
        <is>
          <t>2025-LDV</t>
        </is>
      </c>
      <c r="H31" s="8" t="n">
        <v>98.87</v>
      </c>
      <c r="I31">
        <f>IF(OR($F31="",$H31=""),"",IF($F31&gt;$H31,$E31,IF($H31&gt;$F31,$G31,"Tie")))</f>
        <v/>
      </c>
      <c r="J31" s="8">
        <f>IF(OR($F31="",$H31=""),"",ABS($F31-$H31))</f>
        <v/>
      </c>
    </row>
    <row r="32">
      <c r="A32">
        <f>IF(OR($B32="",$C32="",$E32="",$G32=""),"",$B32&amp;"-W"&amp;$C32&amp;"-"&amp;$E32&amp;"-"&amp;$G32)</f>
        <v/>
      </c>
      <c r="B32" t="n">
        <v>2025</v>
      </c>
      <c r="C32" t="n">
        <v>6</v>
      </c>
      <c r="D32" t="inlineStr">
        <is>
          <t>Regular</t>
        </is>
      </c>
      <c r="E32" t="inlineStr">
        <is>
          <t>2025-JCHAPS</t>
        </is>
      </c>
      <c r="F32" s="8" t="n">
        <v>126.81</v>
      </c>
      <c r="G32" t="inlineStr">
        <is>
          <t>2025-VARO</t>
        </is>
      </c>
      <c r="H32" s="8" t="n">
        <v>131.14</v>
      </c>
      <c r="I32">
        <f>IF(OR($F32="",$H32=""),"",IF($F32&gt;$H32,$E32,IF($H32&gt;$F32,$G32,"Tie")))</f>
        <v/>
      </c>
      <c r="J32" s="8">
        <f>IF(OR($F32="",$H32=""),"",ABS($F32-$H32))</f>
        <v/>
      </c>
    </row>
    <row r="33">
      <c r="A33">
        <f>IF(OR($B33="",$C33="",$E33="",$G33=""),"",$B33&amp;"-W"&amp;$C33&amp;"-"&amp;$E33&amp;"-"&amp;$G33)</f>
        <v/>
      </c>
      <c r="B33" t="n">
        <v>2025</v>
      </c>
      <c r="C33" t="n">
        <v>6</v>
      </c>
      <c r="D33" t="inlineStr">
        <is>
          <t>Regular</t>
        </is>
      </c>
      <c r="E33" t="inlineStr">
        <is>
          <t>2025-PUENTETU</t>
        </is>
      </c>
      <c r="F33" s="8" t="n">
        <v>76.42</v>
      </c>
      <c r="G33" t="inlineStr">
        <is>
          <t>2025-TONYCLIF</t>
        </is>
      </c>
      <c r="H33" s="8" t="n">
        <v>83.27</v>
      </c>
      <c r="I33">
        <f>IF(OR($F33="",$H33=""),"",IF($F33&gt;$H33,$E33,IF($H33&gt;$F33,$G33,"Tie")))</f>
        <v/>
      </c>
      <c r="J33" s="8">
        <f>IF(OR($F33="",$H33=""),"",ABS($F33-$H33))</f>
        <v/>
      </c>
    </row>
    <row r="34">
      <c r="A34">
        <f>IF(OR($B34="",$C34="",$E34="",$G34=""),"",$B34&amp;"-W"&amp;$C34&amp;"-"&amp;$E34&amp;"-"&amp;$G34)</f>
        <v/>
      </c>
      <c r="B34" t="n">
        <v>2025</v>
      </c>
      <c r="C34" t="n">
        <v>6</v>
      </c>
      <c r="D34" t="inlineStr">
        <is>
          <t>Regular</t>
        </is>
      </c>
      <c r="E34" t="inlineStr">
        <is>
          <t>2025-ISAROD</t>
        </is>
      </c>
      <c r="F34" s="8" t="n">
        <v>154.87</v>
      </c>
      <c r="G34" t="inlineStr">
        <is>
          <t>2025-LDV</t>
        </is>
      </c>
      <c r="H34" s="8" t="n">
        <v>75.76000000000001</v>
      </c>
      <c r="I34">
        <f>IF(OR($F34="",$H34=""),"",IF($F34&gt;$H34,$E34,IF($H34&gt;$F34,$G34,"Tie")))</f>
        <v/>
      </c>
      <c r="J34" s="8">
        <f>IF(OR($F34="",$H34=""),"",ABS($F34-$H34))</f>
        <v/>
      </c>
    </row>
    <row r="35">
      <c r="A35">
        <f>IF(OR($B35="",$C35="",$E35="",$G35=""),"",$B35&amp;"-W"&amp;$C35&amp;"-"&amp;$E35&amp;"-"&amp;$G35)</f>
        <v/>
      </c>
      <c r="B35" t="n">
        <v>2025</v>
      </c>
      <c r="C35" t="n">
        <v>6</v>
      </c>
      <c r="D35" t="inlineStr">
        <is>
          <t>Regular</t>
        </is>
      </c>
      <c r="E35" t="inlineStr">
        <is>
          <t>2025-PACO</t>
        </is>
      </c>
      <c r="F35" s="8" t="n">
        <v>116.24</v>
      </c>
      <c r="G35" t="inlineStr">
        <is>
          <t>2025-ABARBA</t>
        </is>
      </c>
      <c r="H35" s="8" t="n">
        <v>101.35</v>
      </c>
      <c r="I35">
        <f>IF(OR($F35="",$H35=""),"",IF($F35&gt;$H35,$E35,IF($H35&gt;$F35,$G35,"Tie")))</f>
        <v/>
      </c>
      <c r="J35" s="8">
        <f>IF(OR($F35="",$H35=""),"",ABS($F35-$H35))</f>
        <v/>
      </c>
    </row>
    <row r="36">
      <c r="A36">
        <f>IF(OR($B36="",$C36="",$E36="",$G36=""),"",$B36&amp;"-W"&amp;$C36&amp;"-"&amp;$E36&amp;"-"&amp;$G36)</f>
        <v/>
      </c>
      <c r="B36" t="n">
        <v>2025</v>
      </c>
      <c r="C36" t="n">
        <v>6</v>
      </c>
      <c r="D36" t="inlineStr">
        <is>
          <t>Regular</t>
        </is>
      </c>
      <c r="E36" t="inlineStr">
        <is>
          <t>2025-ALEXAODE</t>
        </is>
      </c>
      <c r="F36" s="8" t="n">
        <v>121.05</v>
      </c>
      <c r="G36" t="inlineStr">
        <is>
          <t>2025-PITACIOC</t>
        </is>
      </c>
      <c r="H36" s="8" t="n">
        <v>138.39</v>
      </c>
      <c r="I36">
        <f>IF(OR($F36="",$H36=""),"",IF($F36&gt;$H36,$E36,IF($H36&gt;$F36,$G36,"Tie")))</f>
        <v/>
      </c>
      <c r="J36" s="8">
        <f>IF(OR($F36="",$H36=""),"",ABS($F36-$H36))</f>
        <v/>
      </c>
    </row>
    <row r="37">
      <c r="A37">
        <f>IF(OR($B37="",$C37="",$E37="",$G37=""),"",$B37&amp;"-W"&amp;$C37&amp;"-"&amp;$E37&amp;"-"&amp;$G37)</f>
        <v/>
      </c>
      <c r="B37" t="n">
        <v>2025</v>
      </c>
      <c r="C37" t="n">
        <v>6</v>
      </c>
      <c r="D37" t="inlineStr">
        <is>
          <t>Regular</t>
        </is>
      </c>
      <c r="E37" t="inlineStr">
        <is>
          <t>2025-PEPSALFA</t>
        </is>
      </c>
      <c r="F37" s="8" t="n">
        <v>105.03</v>
      </c>
      <c r="G37" t="inlineStr">
        <is>
          <t>2025-TROQUERO</t>
        </is>
      </c>
      <c r="H37" s="8" t="n">
        <v>83.03</v>
      </c>
      <c r="I37">
        <f>IF(OR($F37="",$H37=""),"",IF($F37&gt;$H37,$E37,IF($H37&gt;$F37,$G37,"Tie")))</f>
        <v/>
      </c>
      <c r="J37" s="8">
        <f>IF(OR($F37="",$H37=""),"",ABS($F37-$H37))</f>
        <v/>
      </c>
    </row>
    <row r="38">
      <c r="A38">
        <f>IF(OR($B38="",$C38="",$E38="",$G38=""),"",$B38&amp;"-W"&amp;$C38&amp;"-"&amp;$E38&amp;"-"&amp;$G38)</f>
        <v/>
      </c>
      <c r="B38" t="n">
        <v>2025</v>
      </c>
      <c r="C38" t="n">
        <v>7</v>
      </c>
      <c r="D38" t="inlineStr">
        <is>
          <t>Regular</t>
        </is>
      </c>
      <c r="E38" t="inlineStr">
        <is>
          <t>2025-JCHAPS</t>
        </is>
      </c>
      <c r="F38" s="8" t="n">
        <v>121.63</v>
      </c>
      <c r="G38" t="inlineStr">
        <is>
          <t>2025-ISAROD</t>
        </is>
      </c>
      <c r="H38" s="8" t="n">
        <v>133.22</v>
      </c>
      <c r="I38">
        <f>IF(OR($F38="",$H38=""),"",IF($F38&gt;$H38,$E38,IF($H38&gt;$F38,$G38,"Tie")))</f>
        <v/>
      </c>
      <c r="J38" s="8">
        <f>IF(OR($F38="",$H38=""),"",ABS($F38-$H38))</f>
        <v/>
      </c>
    </row>
    <row r="39">
      <c r="A39">
        <f>IF(OR($B39="",$C39="",$E39="",$G39=""),"",$B39&amp;"-W"&amp;$C39&amp;"-"&amp;$E39&amp;"-"&amp;$G39)</f>
        <v/>
      </c>
      <c r="B39" t="n">
        <v>2025</v>
      </c>
      <c r="C39" t="n">
        <v>7</v>
      </c>
      <c r="D39" t="inlineStr">
        <is>
          <t>Regular</t>
        </is>
      </c>
      <c r="E39" t="inlineStr">
        <is>
          <t>2025-VARO</t>
        </is>
      </c>
      <c r="F39" s="8" t="n">
        <v>106.96</v>
      </c>
      <c r="G39" t="inlineStr">
        <is>
          <t>2025-LDV</t>
        </is>
      </c>
      <c r="H39" s="8" t="n">
        <v>87.81</v>
      </c>
      <c r="I39">
        <f>IF(OR($F39="",$H39=""),"",IF($F39&gt;$H39,$E39,IF($H39&gt;$F39,$G39,"Tie")))</f>
        <v/>
      </c>
      <c r="J39" s="8">
        <f>IF(OR($F39="",$H39=""),"",ABS($F39-$H39))</f>
        <v/>
      </c>
    </row>
    <row r="40">
      <c r="A40">
        <f>IF(OR($B40="",$C40="",$E40="",$G40=""),"",$B40&amp;"-W"&amp;$C40&amp;"-"&amp;$E40&amp;"-"&amp;$G40)</f>
        <v/>
      </c>
      <c r="B40" t="n">
        <v>2025</v>
      </c>
      <c r="C40" t="n">
        <v>7</v>
      </c>
      <c r="D40" t="inlineStr">
        <is>
          <t>Regular</t>
        </is>
      </c>
      <c r="E40" t="inlineStr">
        <is>
          <t>2025-PUENTETU</t>
        </is>
      </c>
      <c r="F40" s="8" t="n">
        <v>139.01</v>
      </c>
      <c r="G40" t="inlineStr">
        <is>
          <t>2025-PITACIOC</t>
        </is>
      </c>
      <c r="H40" s="8" t="n">
        <v>94.92</v>
      </c>
      <c r="I40">
        <f>IF(OR($F40="",$H40=""),"",IF($F40&gt;$H40,$E40,IF($H40&gt;$F40,$G40,"Tie")))</f>
        <v/>
      </c>
      <c r="J40" s="8">
        <f>IF(OR($F40="",$H40=""),"",ABS($F40-$H40))</f>
        <v/>
      </c>
    </row>
    <row r="41">
      <c r="A41">
        <f>IF(OR($B41="",$C41="",$E41="",$G41=""),"",$B41&amp;"-W"&amp;$C41&amp;"-"&amp;$E41&amp;"-"&amp;$G41)</f>
        <v/>
      </c>
      <c r="B41" t="n">
        <v>2025</v>
      </c>
      <c r="C41" t="n">
        <v>7</v>
      </c>
      <c r="D41" t="inlineStr">
        <is>
          <t>Regular</t>
        </is>
      </c>
      <c r="E41" t="inlineStr">
        <is>
          <t>2025-PACO</t>
        </is>
      </c>
      <c r="F41" s="8" t="n">
        <v>99.79000000000001</v>
      </c>
      <c r="G41" t="inlineStr">
        <is>
          <t>2025-PEPSALFA</t>
        </is>
      </c>
      <c r="H41" s="8" t="n">
        <v>115.62</v>
      </c>
      <c r="I41">
        <f>IF(OR($F41="",$H41=""),"",IF($F41&gt;$H41,$E41,IF($H41&gt;$F41,$G41,"Tie")))</f>
        <v/>
      </c>
      <c r="J41" s="8">
        <f>IF(OR($F41="",$H41=""),"",ABS($F41-$H41))</f>
        <v/>
      </c>
    </row>
    <row r="42">
      <c r="A42">
        <f>IF(OR($B42="",$C42="",$E42="",$G42=""),"",$B42&amp;"-W"&amp;$C42&amp;"-"&amp;$E42&amp;"-"&amp;$G42)</f>
        <v/>
      </c>
      <c r="B42" t="n">
        <v>2025</v>
      </c>
      <c r="C42" t="n">
        <v>7</v>
      </c>
      <c r="D42" t="inlineStr">
        <is>
          <t>Regular</t>
        </is>
      </c>
      <c r="E42" t="inlineStr">
        <is>
          <t>2025-ALEXAODE</t>
        </is>
      </c>
      <c r="F42" s="8" t="n">
        <v>106.97</v>
      </c>
      <c r="G42" t="inlineStr">
        <is>
          <t>2025-TONYCLIF</t>
        </is>
      </c>
      <c r="H42" s="8" t="n">
        <v>116.93</v>
      </c>
      <c r="I42">
        <f>IF(OR($F42="",$H42=""),"",IF($F42&gt;$H42,$E42,IF($H42&gt;$F42,$G42,"Tie")))</f>
        <v/>
      </c>
      <c r="J42" s="8">
        <f>IF(OR($F42="",$H42=""),"",ABS($F42-$H42))</f>
        <v/>
      </c>
    </row>
    <row r="43">
      <c r="A43">
        <f>IF(OR($B43="",$C43="",$E43="",$G43=""),"",$B43&amp;"-W"&amp;$C43&amp;"-"&amp;$E43&amp;"-"&amp;$G43)</f>
        <v/>
      </c>
      <c r="B43" t="n">
        <v>2025</v>
      </c>
      <c r="C43" t="n">
        <v>7</v>
      </c>
      <c r="D43" t="inlineStr">
        <is>
          <t>Regular</t>
        </is>
      </c>
      <c r="E43" t="inlineStr">
        <is>
          <t>2025-TROQUERO</t>
        </is>
      </c>
      <c r="F43" s="8" t="n">
        <v>123.1</v>
      </c>
      <c r="G43" t="inlineStr">
        <is>
          <t>2025-ABARBA</t>
        </is>
      </c>
      <c r="H43" s="8" t="n">
        <v>106.52</v>
      </c>
      <c r="I43">
        <f>IF(OR($F43="",$H43=""),"",IF($F43&gt;$H43,$E43,IF($H43&gt;$F43,$G43,"Tie")))</f>
        <v/>
      </c>
      <c r="J43" s="8">
        <f>IF(OR($F43="",$H43=""),"",ABS($F43-$H43))</f>
        <v/>
      </c>
    </row>
    <row r="44">
      <c r="A44">
        <f>IF(OR($B44="",$C44="",$E44="",$G44=""),"",$B44&amp;"-W"&amp;$C44&amp;"-"&amp;$E44&amp;"-"&amp;$G44)</f>
        <v/>
      </c>
      <c r="B44" t="n">
        <v>2025</v>
      </c>
      <c r="C44" t="n">
        <v>8</v>
      </c>
      <c r="D44" t="inlineStr">
        <is>
          <t>Regular</t>
        </is>
      </c>
      <c r="E44" t="inlineStr">
        <is>
          <t>2025-JCHAPS</t>
        </is>
      </c>
      <c r="F44" s="8" t="n">
        <v>88.55</v>
      </c>
      <c r="G44" t="inlineStr">
        <is>
          <t>2025-PEPSALFA</t>
        </is>
      </c>
      <c r="H44" s="8" t="n">
        <v>104.11</v>
      </c>
      <c r="I44">
        <f>IF(OR($F44="",$H44=""),"",IF($F44&gt;$H44,$E44,IF($H44&gt;$F44,$G44,"Tie")))</f>
        <v/>
      </c>
      <c r="J44" s="8">
        <f>IF(OR($F44="",$H44=""),"",ABS($F44-$H44))</f>
        <v/>
      </c>
    </row>
    <row r="45">
      <c r="A45">
        <f>IF(OR($B45="",$C45="",$E45="",$G45=""),"",$B45&amp;"-W"&amp;$C45&amp;"-"&amp;$E45&amp;"-"&amp;$G45)</f>
        <v/>
      </c>
      <c r="B45" t="n">
        <v>2025</v>
      </c>
      <c r="C45" t="n">
        <v>8</v>
      </c>
      <c r="D45" t="inlineStr">
        <is>
          <t>Regular</t>
        </is>
      </c>
      <c r="E45" t="inlineStr">
        <is>
          <t>2025-VARO</t>
        </is>
      </c>
      <c r="F45" s="8" t="n">
        <v>111.36</v>
      </c>
      <c r="G45" t="inlineStr">
        <is>
          <t>2025-ALEXAODE</t>
        </is>
      </c>
      <c r="H45" s="8" t="n">
        <v>132.28</v>
      </c>
      <c r="I45">
        <f>IF(OR($F45="",$H45=""),"",IF($F45&gt;$H45,$E45,IF($H45&gt;$F45,$G45,"Tie")))</f>
        <v/>
      </c>
      <c r="J45" s="8">
        <f>IF(OR($F45="",$H45=""),"",ABS($F45-$H45))</f>
        <v/>
      </c>
    </row>
    <row r="46">
      <c r="A46">
        <f>IF(OR($B46="",$C46="",$E46="",$G46=""),"",$B46&amp;"-W"&amp;$C46&amp;"-"&amp;$E46&amp;"-"&amp;$G46)</f>
        <v/>
      </c>
      <c r="B46" t="n">
        <v>2025</v>
      </c>
      <c r="C46" t="n">
        <v>8</v>
      </c>
      <c r="D46" t="inlineStr">
        <is>
          <t>Regular</t>
        </is>
      </c>
      <c r="E46" t="inlineStr">
        <is>
          <t>2025-PUENTETU</t>
        </is>
      </c>
      <c r="F46" s="8" t="n">
        <v>111.06</v>
      </c>
      <c r="G46" t="inlineStr">
        <is>
          <t>2025-ISAROD</t>
        </is>
      </c>
      <c r="H46" s="8" t="n">
        <v>134.78</v>
      </c>
      <c r="I46">
        <f>IF(OR($F46="",$H46=""),"",IF($F46&gt;$H46,$E46,IF($H46&gt;$F46,$G46,"Tie")))</f>
        <v/>
      </c>
      <c r="J46" s="8">
        <f>IF(OR($F46="",$H46=""),"",ABS($F46-$H46))</f>
        <v/>
      </c>
    </row>
    <row r="47">
      <c r="A47">
        <f>IF(OR($B47="",$C47="",$E47="",$G47=""),"",$B47&amp;"-W"&amp;$C47&amp;"-"&amp;$E47&amp;"-"&amp;$G47)</f>
        <v/>
      </c>
      <c r="B47" t="n">
        <v>2025</v>
      </c>
      <c r="C47" t="n">
        <v>8</v>
      </c>
      <c r="D47" t="inlineStr">
        <is>
          <t>Regular</t>
        </is>
      </c>
      <c r="E47" t="inlineStr">
        <is>
          <t>2025-PACO</t>
        </is>
      </c>
      <c r="F47" s="8" t="n">
        <v>115.86</v>
      </c>
      <c r="G47" t="inlineStr">
        <is>
          <t>2025-TONYCLIF</t>
        </is>
      </c>
      <c r="H47" s="8" t="n">
        <v>117.45</v>
      </c>
      <c r="I47">
        <f>IF(OR($F47="",$H47=""),"",IF($F47&gt;$H47,$E47,IF($H47&gt;$F47,$G47,"Tie")))</f>
        <v/>
      </c>
      <c r="J47" s="8">
        <f>IF(OR($F47="",$H47=""),"",ABS($F47-$H47))</f>
        <v/>
      </c>
    </row>
    <row r="48">
      <c r="A48">
        <f>IF(OR($B48="",$C48="",$E48="",$G48=""),"",$B48&amp;"-W"&amp;$C48&amp;"-"&amp;$E48&amp;"-"&amp;$G48)</f>
        <v/>
      </c>
      <c r="B48" t="n">
        <v>2025</v>
      </c>
      <c r="C48" t="n">
        <v>8</v>
      </c>
      <c r="D48" t="inlineStr">
        <is>
          <t>Regular</t>
        </is>
      </c>
      <c r="E48" t="inlineStr">
        <is>
          <t>2025-TROQUERO</t>
        </is>
      </c>
      <c r="F48" s="8" t="n">
        <v>94.27</v>
      </c>
      <c r="G48" t="inlineStr">
        <is>
          <t>2025-PITACIOC</t>
        </is>
      </c>
      <c r="H48" s="8" t="n">
        <v>98.65000000000001</v>
      </c>
      <c r="I48">
        <f>IF(OR($F48="",$H48=""),"",IF($F48&gt;$H48,$E48,IF($H48&gt;$F48,$G48,"Tie")))</f>
        <v/>
      </c>
      <c r="J48" s="8">
        <f>IF(OR($F48="",$H48=""),"",ABS($F48-$H48))</f>
        <v/>
      </c>
    </row>
    <row r="49">
      <c r="A49">
        <f>IF(OR($B49="",$C49="",$E49="",$G49=""),"",$B49&amp;"-W"&amp;$C49&amp;"-"&amp;$E49&amp;"-"&amp;$G49)</f>
        <v/>
      </c>
      <c r="B49" t="n">
        <v>2025</v>
      </c>
      <c r="C49" t="n">
        <v>8</v>
      </c>
      <c r="D49" t="inlineStr">
        <is>
          <t>Regular</t>
        </is>
      </c>
      <c r="E49" t="inlineStr">
        <is>
          <t>2025-LDV</t>
        </is>
      </c>
      <c r="F49" s="8" t="n">
        <v>84.75</v>
      </c>
      <c r="G49" t="inlineStr">
        <is>
          <t>2025-ABARBA</t>
        </is>
      </c>
      <c r="H49" s="8" t="n">
        <v>129.66</v>
      </c>
      <c r="I49">
        <f>IF(OR($F49="",$H49=""),"",IF($F49&gt;$H49,$E49,IF($H49&gt;$F49,$G49,"Tie")))</f>
        <v/>
      </c>
      <c r="J49" s="8">
        <f>IF(OR($F49="",$H49=""),"",ABS($F49-$H49))</f>
        <v/>
      </c>
    </row>
    <row r="50">
      <c r="A50">
        <f>IF(OR($B50="",$C50="",$E50="",$G50=""),"",$B50&amp;"-W"&amp;$C50&amp;"-"&amp;$E50&amp;"-"&amp;$G50)</f>
        <v/>
      </c>
      <c r="B50" t="n">
        <v>2025</v>
      </c>
      <c r="C50" t="n">
        <v>9</v>
      </c>
      <c r="D50" t="inlineStr">
        <is>
          <t>Regular</t>
        </is>
      </c>
      <c r="E50" t="inlineStr">
        <is>
          <t>2025-JCHAPS</t>
        </is>
      </c>
      <c r="F50" s="8" t="n">
        <v>126.56</v>
      </c>
      <c r="G50" t="inlineStr">
        <is>
          <t>2025-ABARBA</t>
        </is>
      </c>
      <c r="H50" s="8" t="n">
        <v>124.92</v>
      </c>
      <c r="I50">
        <f>IF(OR($F50="",$H50=""),"",IF($F50&gt;$H50,$E50,IF($H50&gt;$F50,$G50,"Tie")))</f>
        <v/>
      </c>
      <c r="J50" s="8">
        <f>IF(OR($F50="",$H50=""),"",ABS($F50-$H50))</f>
        <v/>
      </c>
    </row>
    <row r="51">
      <c r="A51">
        <f>IF(OR($B51="",$C51="",$E51="",$G51=""),"",$B51&amp;"-W"&amp;$C51&amp;"-"&amp;$E51&amp;"-"&amp;$G51)</f>
        <v/>
      </c>
      <c r="B51" t="n">
        <v>2025</v>
      </c>
      <c r="C51" t="n">
        <v>9</v>
      </c>
      <c r="D51" t="inlineStr">
        <is>
          <t>Regular</t>
        </is>
      </c>
      <c r="E51" t="inlineStr">
        <is>
          <t>2025-VARO</t>
        </is>
      </c>
      <c r="F51" s="8" t="n">
        <v>145.59</v>
      </c>
      <c r="G51" t="inlineStr">
        <is>
          <t>2025-PUENTETU</t>
        </is>
      </c>
      <c r="H51" s="8" t="n">
        <v>75.3</v>
      </c>
      <c r="I51">
        <f>IF(OR($F51="",$H51=""),"",IF($F51&gt;$H51,$E51,IF($H51&gt;$F51,$G51,"Tie")))</f>
        <v/>
      </c>
      <c r="J51" s="8">
        <f>IF(OR($F51="",$H51=""),"",ABS($F51-$H51))</f>
        <v/>
      </c>
    </row>
    <row r="52">
      <c r="A52">
        <f>IF(OR($B52="",$C52="",$E52="",$G52=""),"",$B52&amp;"-W"&amp;$C52&amp;"-"&amp;$E52&amp;"-"&amp;$G52)</f>
        <v/>
      </c>
      <c r="B52" t="n">
        <v>2025</v>
      </c>
      <c r="C52" t="n">
        <v>9</v>
      </c>
      <c r="D52" t="inlineStr">
        <is>
          <t>Regular</t>
        </is>
      </c>
      <c r="E52" t="inlineStr">
        <is>
          <t>2025-ISAROD</t>
        </is>
      </c>
      <c r="F52" s="8" t="n">
        <v>100.27</v>
      </c>
      <c r="G52" t="inlineStr">
        <is>
          <t>2025-ALEXAODE</t>
        </is>
      </c>
      <c r="H52" s="8" t="n">
        <v>143.5</v>
      </c>
      <c r="I52">
        <f>IF(OR($F52="",$H52=""),"",IF($F52&gt;$H52,$E52,IF($H52&gt;$F52,$G52,"Tie")))</f>
        <v/>
      </c>
      <c r="J52" s="8">
        <f>IF(OR($F52="",$H52=""),"",ABS($F52-$H52))</f>
        <v/>
      </c>
    </row>
    <row r="53">
      <c r="A53">
        <f>IF(OR($B53="",$C53="",$E53="",$G53=""),"",$B53&amp;"-W"&amp;$C53&amp;"-"&amp;$E53&amp;"-"&amp;$G53)</f>
        <v/>
      </c>
      <c r="B53" t="n">
        <v>2025</v>
      </c>
      <c r="C53" t="n">
        <v>9</v>
      </c>
      <c r="D53" t="inlineStr">
        <is>
          <t>Regular</t>
        </is>
      </c>
      <c r="E53" t="inlineStr">
        <is>
          <t>2025-PACO</t>
        </is>
      </c>
      <c r="F53" s="8" t="n">
        <v>102.32</v>
      </c>
      <c r="G53" t="inlineStr">
        <is>
          <t>2025-PITACIOC</t>
        </is>
      </c>
      <c r="H53" s="8" t="n">
        <v>101.3</v>
      </c>
      <c r="I53">
        <f>IF(OR($F53="",$H53=""),"",IF($F53&gt;$H53,$E53,IF($H53&gt;$F53,$G53,"Tie")))</f>
        <v/>
      </c>
      <c r="J53" s="8">
        <f>IF(OR($F53="",$H53=""),"",ABS($F53-$H53))</f>
        <v/>
      </c>
    </row>
    <row r="54">
      <c r="A54">
        <f>IF(OR($B54="",$C54="",$E54="",$G54=""),"",$B54&amp;"-W"&amp;$C54&amp;"-"&amp;$E54&amp;"-"&amp;$G54)</f>
        <v/>
      </c>
      <c r="B54" t="n">
        <v>2025</v>
      </c>
      <c r="C54" t="n">
        <v>9</v>
      </c>
      <c r="D54" t="inlineStr">
        <is>
          <t>Regular</t>
        </is>
      </c>
      <c r="E54" t="inlineStr">
        <is>
          <t>2025-PEPSALFA</t>
        </is>
      </c>
      <c r="F54" s="8" t="n">
        <v>77.83</v>
      </c>
      <c r="G54" t="inlineStr">
        <is>
          <t>2025-LDV</t>
        </is>
      </c>
      <c r="H54" s="8" t="n">
        <v>88.59999999999999</v>
      </c>
      <c r="I54">
        <f>IF(OR($F54="",$H54=""),"",IF($F54&gt;$H54,$E54,IF($H54&gt;$F54,$G54,"Tie")))</f>
        <v/>
      </c>
      <c r="J54" s="8">
        <f>IF(OR($F54="",$H54=""),"",ABS($F54-$H54))</f>
        <v/>
      </c>
    </row>
    <row r="55">
      <c r="A55">
        <f>IF(OR($B55="",$C55="",$E55="",$G55=""),"",$B55&amp;"-W"&amp;$C55&amp;"-"&amp;$E55&amp;"-"&amp;$G55)</f>
        <v/>
      </c>
      <c r="B55" t="n">
        <v>2025</v>
      </c>
      <c r="C55" t="n">
        <v>9</v>
      </c>
      <c r="D55" t="inlineStr">
        <is>
          <t>Regular</t>
        </is>
      </c>
      <c r="E55" t="inlineStr">
        <is>
          <t>2025-TROQUERO</t>
        </is>
      </c>
      <c r="F55" s="8" t="n">
        <v>135.32</v>
      </c>
      <c r="G55" t="inlineStr">
        <is>
          <t>2025-TONYCLIF</t>
        </is>
      </c>
      <c r="H55" s="8" t="n">
        <v>94.69</v>
      </c>
      <c r="I55">
        <f>IF(OR($F55="",$H55=""),"",IF($F55&gt;$H55,$E55,IF($H55&gt;$F55,$G55,"Tie")))</f>
        <v/>
      </c>
      <c r="J55" s="8">
        <f>IF(OR($F55="",$H55=""),"",ABS($F55-$H55))</f>
        <v/>
      </c>
    </row>
    <row r="56">
      <c r="A56">
        <f>IF(OR($B56="",$C56="",$E56="",$G56=""),"",$B56&amp;"-W"&amp;$C56&amp;"-"&amp;$E56&amp;"-"&amp;$G56)</f>
        <v/>
      </c>
      <c r="B56" t="n">
        <v>2025</v>
      </c>
      <c r="C56" t="n">
        <v>10</v>
      </c>
      <c r="D56" t="inlineStr">
        <is>
          <t>Regular</t>
        </is>
      </c>
      <c r="E56" t="inlineStr">
        <is>
          <t>2025-JCHAPS</t>
        </is>
      </c>
      <c r="F56" s="8" t="n">
        <v>127.59</v>
      </c>
      <c r="G56" t="inlineStr">
        <is>
          <t>2025-PITACIOC</t>
        </is>
      </c>
      <c r="H56" s="8" t="n">
        <v>106.67</v>
      </c>
      <c r="I56">
        <f>IF(OR($F56="",$H56=""),"",IF($F56&gt;$H56,$E56,IF($H56&gt;$F56,$G56,"Tie")))</f>
        <v/>
      </c>
      <c r="J56" s="8">
        <f>IF(OR($F56="",$H56=""),"",ABS($F56-$H56))</f>
        <v/>
      </c>
    </row>
    <row r="57">
      <c r="A57">
        <f>IF(OR($B57="",$C57="",$E57="",$G57=""),"",$B57&amp;"-W"&amp;$C57&amp;"-"&amp;$E57&amp;"-"&amp;$G57)</f>
        <v/>
      </c>
      <c r="B57" t="n">
        <v>2025</v>
      </c>
      <c r="C57" t="n">
        <v>10</v>
      </c>
      <c r="D57" t="inlineStr">
        <is>
          <t>Regular</t>
        </is>
      </c>
      <c r="E57" t="inlineStr">
        <is>
          <t>2025-VARO</t>
        </is>
      </c>
      <c r="F57" s="8" t="n">
        <v>126.38</v>
      </c>
      <c r="G57" t="inlineStr">
        <is>
          <t>2025-PEPSALFA</t>
        </is>
      </c>
      <c r="H57" s="8" t="n">
        <v>94.56999999999999</v>
      </c>
      <c r="I57">
        <f>IF(OR($F57="",$H57=""),"",IF($F57&gt;$H57,$E57,IF($H57&gt;$F57,$G57,"Tie")))</f>
        <v/>
      </c>
      <c r="J57" s="8">
        <f>IF(OR($F57="",$H57=""),"",ABS($F57-$H57))</f>
        <v/>
      </c>
    </row>
    <row r="58">
      <c r="A58">
        <f>IF(OR($B58="",$C58="",$E58="",$G58=""),"",$B58&amp;"-W"&amp;$C58&amp;"-"&amp;$E58&amp;"-"&amp;$G58)</f>
        <v/>
      </c>
      <c r="B58" t="n">
        <v>2025</v>
      </c>
      <c r="C58" t="n">
        <v>10</v>
      </c>
      <c r="D58" t="inlineStr">
        <is>
          <t>Regular</t>
        </is>
      </c>
      <c r="E58" t="inlineStr">
        <is>
          <t>2025-PUENTETU</t>
        </is>
      </c>
      <c r="F58" s="8" t="n">
        <v>98.25</v>
      </c>
      <c r="G58" t="inlineStr">
        <is>
          <t>2025-PACO</t>
        </is>
      </c>
      <c r="H58" s="8" t="n">
        <v>99.16</v>
      </c>
      <c r="I58">
        <f>IF(OR($F58="",$H58=""),"",IF($F58&gt;$H58,$E58,IF($H58&gt;$F58,$G58,"Tie")))</f>
        <v/>
      </c>
      <c r="J58" s="8">
        <f>IF(OR($F58="",$H58=""),"",ABS($F58-$H58))</f>
        <v/>
      </c>
    </row>
    <row r="59">
      <c r="A59">
        <f>IF(OR($B59="",$C59="",$E59="",$G59=""),"",$B59&amp;"-W"&amp;$C59&amp;"-"&amp;$E59&amp;"-"&amp;$G59)</f>
        <v/>
      </c>
      <c r="B59" t="n">
        <v>2025</v>
      </c>
      <c r="C59" t="n">
        <v>10</v>
      </c>
      <c r="D59" t="inlineStr">
        <is>
          <t>Regular</t>
        </is>
      </c>
      <c r="E59" t="inlineStr">
        <is>
          <t>2025-ISAROD</t>
        </is>
      </c>
      <c r="F59" s="8" t="n">
        <v>199.7</v>
      </c>
      <c r="G59" t="inlineStr">
        <is>
          <t>2025-ABARBA</t>
        </is>
      </c>
      <c r="H59" s="8" t="n">
        <v>116.73</v>
      </c>
      <c r="I59">
        <f>IF(OR($F59="",$H59=""),"",IF($F59&gt;$H59,$E59,IF($H59&gt;$F59,$G59,"Tie")))</f>
        <v/>
      </c>
      <c r="J59" s="8">
        <f>IF(OR($F59="",$H59=""),"",ABS($F59-$H59))</f>
        <v/>
      </c>
    </row>
    <row r="60">
      <c r="A60">
        <f>IF(OR($B60="",$C60="",$E60="",$G60=""),"",$B60&amp;"-W"&amp;$C60&amp;"-"&amp;$E60&amp;"-"&amp;$G60)</f>
        <v/>
      </c>
      <c r="B60" t="n">
        <v>2025</v>
      </c>
      <c r="C60" t="n">
        <v>10</v>
      </c>
      <c r="D60" t="inlineStr">
        <is>
          <t>Regular</t>
        </is>
      </c>
      <c r="E60" t="inlineStr">
        <is>
          <t>2025-ALEXAODE</t>
        </is>
      </c>
      <c r="F60" s="8" t="n">
        <v>101.37</v>
      </c>
      <c r="G60" t="inlineStr">
        <is>
          <t>2025-TROQUERO</t>
        </is>
      </c>
      <c r="H60" s="8" t="n">
        <v>117.07</v>
      </c>
      <c r="I60">
        <f>IF(OR($F60="",$H60=""),"",IF($F60&gt;$H60,$E60,IF($H60&gt;$F60,$G60,"Tie")))</f>
        <v/>
      </c>
      <c r="J60" s="8">
        <f>IF(OR($F60="",$H60=""),"",ABS($F60-$H60))</f>
        <v/>
      </c>
    </row>
    <row r="61">
      <c r="A61">
        <f>IF(OR($B61="",$C61="",$E61="",$G61=""),"",$B61&amp;"-W"&amp;$C61&amp;"-"&amp;$E61&amp;"-"&amp;$G61)</f>
        <v/>
      </c>
      <c r="B61" t="n">
        <v>2025</v>
      </c>
      <c r="C61" t="n">
        <v>10</v>
      </c>
      <c r="D61" t="inlineStr">
        <is>
          <t>Regular</t>
        </is>
      </c>
      <c r="E61" t="inlineStr">
        <is>
          <t>2025-LDV</t>
        </is>
      </c>
      <c r="F61" s="8" t="n">
        <v>78.27</v>
      </c>
      <c r="G61" t="inlineStr">
        <is>
          <t>2025-TONYCLIF</t>
        </is>
      </c>
      <c r="H61" s="8" t="n">
        <v>99.83</v>
      </c>
      <c r="I61">
        <f>IF(OR($F61="",$H61=""),"",IF($F61&gt;$H61,$E61,IF($H61&gt;$F61,$G61,"Tie")))</f>
        <v/>
      </c>
      <c r="J61" s="8">
        <f>IF(OR($F61="",$H61=""),"",ABS($F61-$H61))</f>
        <v/>
      </c>
    </row>
    <row r="62">
      <c r="A62">
        <f>IF(OR($B62="",$C62="",$E62="",$G62=""),"",$B62&amp;"-W"&amp;$C62&amp;"-"&amp;$E62&amp;"-"&amp;$G62)</f>
        <v/>
      </c>
      <c r="B62" t="n">
        <v>2025</v>
      </c>
      <c r="C62" t="n">
        <v>11</v>
      </c>
      <c r="D62" t="inlineStr">
        <is>
          <t>Regular</t>
        </is>
      </c>
      <c r="E62" t="inlineStr">
        <is>
          <t>2025-JCHAPS</t>
        </is>
      </c>
      <c r="F62" s="8" t="n">
        <v>98.59999999999999</v>
      </c>
      <c r="G62" t="inlineStr">
        <is>
          <t>2025-TONYCLIF</t>
        </is>
      </c>
      <c r="H62" s="8" t="n">
        <v>100.7</v>
      </c>
      <c r="I62">
        <f>IF(OR($F62="",$H62=""),"",IF($F62&gt;$H62,$E62,IF($H62&gt;$F62,$G62,"Tie")))</f>
        <v/>
      </c>
      <c r="J62" s="8">
        <f>IF(OR($F62="",$H62=""),"",ABS($F62-$H62))</f>
        <v/>
      </c>
    </row>
    <row r="63">
      <c r="A63">
        <f>IF(OR($B63="",$C63="",$E63="",$G63=""),"",$B63&amp;"-W"&amp;$C63&amp;"-"&amp;$E63&amp;"-"&amp;$G63)</f>
        <v/>
      </c>
      <c r="B63" t="n">
        <v>2025</v>
      </c>
      <c r="C63" t="n">
        <v>11</v>
      </c>
      <c r="D63" t="inlineStr">
        <is>
          <t>Regular</t>
        </is>
      </c>
      <c r="E63" t="inlineStr">
        <is>
          <t>2025-VARO</t>
        </is>
      </c>
      <c r="F63" s="8" t="n">
        <v>112.32</v>
      </c>
      <c r="G63" t="inlineStr">
        <is>
          <t>2025-ABARBA</t>
        </is>
      </c>
      <c r="H63" s="8" t="n">
        <v>102.08</v>
      </c>
      <c r="I63">
        <f>IF(OR($F63="",$H63=""),"",IF($F63&gt;$H63,$E63,IF($H63&gt;$F63,$G63,"Tie")))</f>
        <v/>
      </c>
      <c r="J63" s="8">
        <f>IF(OR($F63="",$H63=""),"",ABS($F63-$H63))</f>
        <v/>
      </c>
    </row>
    <row r="64">
      <c r="A64">
        <f>IF(OR($B64="",$C64="",$E64="",$G64=""),"",$B64&amp;"-W"&amp;$C64&amp;"-"&amp;$E64&amp;"-"&amp;$G64)</f>
        <v/>
      </c>
      <c r="B64" t="n">
        <v>2025</v>
      </c>
      <c r="C64" t="n">
        <v>11</v>
      </c>
      <c r="D64" t="inlineStr">
        <is>
          <t>Regular</t>
        </is>
      </c>
      <c r="E64" t="inlineStr">
        <is>
          <t>2025-PUENTETU</t>
        </is>
      </c>
      <c r="F64" s="8" t="n">
        <v>80.31</v>
      </c>
      <c r="G64" t="inlineStr">
        <is>
          <t>2025-TROQUERO</t>
        </is>
      </c>
      <c r="H64" s="8" t="n">
        <v>104.63</v>
      </c>
      <c r="I64">
        <f>IF(OR($F64="",$H64=""),"",IF($F64&gt;$H64,$E64,IF($H64&gt;$F64,$G64,"Tie")))</f>
        <v/>
      </c>
      <c r="J64" s="8">
        <f>IF(OR($F64="",$H64=""),"",ABS($F64-$H64))</f>
        <v/>
      </c>
    </row>
    <row r="65">
      <c r="A65">
        <f>IF(OR($B65="",$C65="",$E65="",$G65=""),"",$B65&amp;"-W"&amp;$C65&amp;"-"&amp;$E65&amp;"-"&amp;$G65)</f>
        <v/>
      </c>
      <c r="B65" t="n">
        <v>2025</v>
      </c>
      <c r="C65" t="n">
        <v>11</v>
      </c>
      <c r="D65" t="inlineStr">
        <is>
          <t>Regular</t>
        </is>
      </c>
      <c r="E65" t="inlineStr">
        <is>
          <t>2025-ISAROD</t>
        </is>
      </c>
      <c r="F65" s="8" t="n">
        <v>149.34</v>
      </c>
      <c r="G65" t="inlineStr">
        <is>
          <t>2025-PEPSALFA</t>
        </is>
      </c>
      <c r="H65" s="8" t="n">
        <v>91.59</v>
      </c>
      <c r="I65">
        <f>IF(OR($F65="",$H65=""),"",IF($F65&gt;$H65,$E65,IF($H65&gt;$F65,$G65,"Tie")))</f>
        <v/>
      </c>
      <c r="J65" s="8">
        <f>IF(OR($F65="",$H65=""),"",ABS($F65-$H65))</f>
        <v/>
      </c>
    </row>
    <row r="66">
      <c r="A66">
        <f>IF(OR($B66="",$C66="",$E66="",$G66=""),"",$B66&amp;"-W"&amp;$C66&amp;"-"&amp;$E66&amp;"-"&amp;$G66)</f>
        <v/>
      </c>
      <c r="B66" t="n">
        <v>2025</v>
      </c>
      <c r="C66" t="n">
        <v>11</v>
      </c>
      <c r="D66" t="inlineStr">
        <is>
          <t>Regular</t>
        </is>
      </c>
      <c r="E66" t="inlineStr">
        <is>
          <t>2025-PACO</t>
        </is>
      </c>
      <c r="F66" s="8" t="n">
        <v>108.78</v>
      </c>
      <c r="G66" t="inlineStr">
        <is>
          <t>2025-ALEXAODE</t>
        </is>
      </c>
      <c r="H66" s="8" t="n">
        <v>98.91</v>
      </c>
      <c r="I66">
        <f>IF(OR($F66="",$H66=""),"",IF($F66&gt;$H66,$E66,IF($H66&gt;$F66,$G66,"Tie")))</f>
        <v/>
      </c>
      <c r="J66" s="8">
        <f>IF(OR($F66="",$H66=""),"",ABS($F66-$H66))</f>
        <v/>
      </c>
    </row>
    <row r="67">
      <c r="A67">
        <f>IF(OR($B67="",$C67="",$E67="",$G67=""),"",$B67&amp;"-W"&amp;$C67&amp;"-"&amp;$E67&amp;"-"&amp;$G67)</f>
        <v/>
      </c>
      <c r="B67" t="n">
        <v>2025</v>
      </c>
      <c r="C67" t="n">
        <v>11</v>
      </c>
      <c r="D67" t="inlineStr">
        <is>
          <t>Regular</t>
        </is>
      </c>
      <c r="E67" t="inlineStr">
        <is>
          <t>2025-LDV</t>
        </is>
      </c>
      <c r="F67" s="8" t="n">
        <v>123.49</v>
      </c>
      <c r="G67" t="inlineStr">
        <is>
          <t>2025-PITACIOC</t>
        </is>
      </c>
      <c r="H67" s="8" t="n">
        <v>98.20999999999999</v>
      </c>
      <c r="I67">
        <f>IF(OR($F67="",$H67=""),"",IF($F67&gt;$H67,$E67,IF($H67&gt;$F67,$G67,"Tie")))</f>
        <v/>
      </c>
      <c r="J67" s="8">
        <f>IF(OR($F67="",$H67=""),"",ABS($F67-$H67))</f>
        <v/>
      </c>
    </row>
    <row r="68">
      <c r="A68">
        <f>IF(OR($B68="",$C68="",$E68="",$G68=""),"",$B68&amp;"-W"&amp;$C68&amp;"-"&amp;$E68&amp;"-"&amp;$G68)</f>
        <v/>
      </c>
      <c r="B68" t="n">
        <v>2025</v>
      </c>
      <c r="C68" t="n">
        <v>12</v>
      </c>
      <c r="D68" t="inlineStr">
        <is>
          <t>Regular</t>
        </is>
      </c>
      <c r="E68" t="inlineStr">
        <is>
          <t>2025-JCHAPS</t>
        </is>
      </c>
      <c r="F68" s="8" t="n">
        <v>98.52</v>
      </c>
      <c r="G68" t="inlineStr">
        <is>
          <t>2025-LDV</t>
        </is>
      </c>
      <c r="H68" s="8" t="n">
        <v>112.5</v>
      </c>
      <c r="I68">
        <f>IF(OR($F68="",$H68=""),"",IF($F68&gt;$H68,$E68,IF($H68&gt;$F68,$G68,"Tie")))</f>
        <v/>
      </c>
      <c r="J68" s="8">
        <f>IF(OR($F68="",$H68=""),"",ABS($F68-$H68))</f>
        <v/>
      </c>
    </row>
    <row r="69">
      <c r="A69">
        <f>IF(OR($B69="",$C69="",$E69="",$G69=""),"",$B69&amp;"-W"&amp;$C69&amp;"-"&amp;$E69&amp;"-"&amp;$G69)</f>
        <v/>
      </c>
      <c r="B69" t="n">
        <v>2025</v>
      </c>
      <c r="C69" t="n">
        <v>12</v>
      </c>
      <c r="D69" t="inlineStr">
        <is>
          <t>Regular</t>
        </is>
      </c>
      <c r="E69" t="inlineStr">
        <is>
          <t>2025-VARO</t>
        </is>
      </c>
      <c r="F69" s="8" t="n">
        <v>127.56</v>
      </c>
      <c r="G69" t="inlineStr">
        <is>
          <t>2025-ISAROD</t>
        </is>
      </c>
      <c r="H69" s="8" t="n">
        <v>115.92</v>
      </c>
      <c r="I69">
        <f>IF(OR($F69="",$H69=""),"",IF($F69&gt;$H69,$E69,IF($H69&gt;$F69,$G69,"Tie")))</f>
        <v/>
      </c>
      <c r="J69" s="8">
        <f>IF(OR($F69="",$H69=""),"",ABS($F69-$H69))</f>
        <v/>
      </c>
    </row>
    <row r="70">
      <c r="A70">
        <f>IF(OR($B70="",$C70="",$E70="",$G70=""),"",$B70&amp;"-W"&amp;$C70&amp;"-"&amp;$E70&amp;"-"&amp;$G70)</f>
        <v/>
      </c>
      <c r="B70" t="n">
        <v>2025</v>
      </c>
      <c r="C70" t="n">
        <v>12</v>
      </c>
      <c r="D70" t="inlineStr">
        <is>
          <t>Regular</t>
        </is>
      </c>
      <c r="E70" t="inlineStr">
        <is>
          <t>2025-PUENTETU</t>
        </is>
      </c>
      <c r="F70" s="8" t="n">
        <v>94.94</v>
      </c>
      <c r="G70" t="inlineStr">
        <is>
          <t>2025-ALEXAODE</t>
        </is>
      </c>
      <c r="H70" s="8" t="n">
        <v>149.67</v>
      </c>
      <c r="I70">
        <f>IF(OR($F70="",$H70=""),"",IF($F70&gt;$H70,$E70,IF($H70&gt;$F70,$G70,"Tie")))</f>
        <v/>
      </c>
      <c r="J70" s="8">
        <f>IF(OR($F70="",$H70=""),"",ABS($F70-$H70))</f>
        <v/>
      </c>
    </row>
    <row r="71">
      <c r="A71">
        <f>IF(OR($B71="",$C71="",$E71="",$G71=""),"",$B71&amp;"-W"&amp;$C71&amp;"-"&amp;$E71&amp;"-"&amp;$G71)</f>
        <v/>
      </c>
      <c r="B71" t="n">
        <v>2025</v>
      </c>
      <c r="C71" t="n">
        <v>12</v>
      </c>
      <c r="D71" t="inlineStr">
        <is>
          <t>Regular</t>
        </is>
      </c>
      <c r="E71" t="inlineStr">
        <is>
          <t>2025-PACO</t>
        </is>
      </c>
      <c r="F71" s="8" t="n">
        <v>96.76000000000001</v>
      </c>
      <c r="G71" t="inlineStr">
        <is>
          <t>2025-TROQUERO</t>
        </is>
      </c>
      <c r="H71" s="8" t="n">
        <v>91.72</v>
      </c>
      <c r="I71">
        <f>IF(OR($F71="",$H71=""),"",IF($F71&gt;$H71,$E71,IF($H71&gt;$F71,$G71,"Tie")))</f>
        <v/>
      </c>
      <c r="J71" s="8">
        <f>IF(OR($F71="",$H71=""),"",ABS($F71-$H71))</f>
        <v/>
      </c>
    </row>
    <row r="72">
      <c r="A72">
        <f>IF(OR($B72="",$C72="",$E72="",$G72=""),"",$B72&amp;"-W"&amp;$C72&amp;"-"&amp;$E72&amp;"-"&amp;$G72)</f>
        <v/>
      </c>
      <c r="B72" t="n">
        <v>2025</v>
      </c>
      <c r="C72" t="n">
        <v>12</v>
      </c>
      <c r="D72" t="inlineStr">
        <is>
          <t>Regular</t>
        </is>
      </c>
      <c r="E72" t="inlineStr">
        <is>
          <t>2025-PEPSALFA</t>
        </is>
      </c>
      <c r="F72" s="8" t="n">
        <v>135.48</v>
      </c>
      <c r="G72" t="inlineStr">
        <is>
          <t>2025-ABARBA</t>
        </is>
      </c>
      <c r="H72" s="8" t="n">
        <v>100.61</v>
      </c>
      <c r="I72">
        <f>IF(OR($F72="",$H72=""),"",IF($F72&gt;$H72,$E72,IF($H72&gt;$F72,$G72,"Tie")))</f>
        <v/>
      </c>
      <c r="J72" s="8">
        <f>IF(OR($F72="",$H72=""),"",ABS($F72-$H72))</f>
        <v/>
      </c>
    </row>
    <row r="73">
      <c r="A73">
        <f>IF(OR($B73="",$C73="",$E73="",$G73=""),"",$B73&amp;"-W"&amp;$C73&amp;"-"&amp;$E73&amp;"-"&amp;$G73)</f>
        <v/>
      </c>
      <c r="B73" t="n">
        <v>2025</v>
      </c>
      <c r="C73" t="n">
        <v>12</v>
      </c>
      <c r="D73" t="inlineStr">
        <is>
          <t>Regular</t>
        </is>
      </c>
      <c r="E73" t="inlineStr">
        <is>
          <t>2025-PITACIOC</t>
        </is>
      </c>
      <c r="F73" s="8" t="n">
        <v>127.29</v>
      </c>
      <c r="G73" t="inlineStr">
        <is>
          <t>2025-TONYCLIF</t>
        </is>
      </c>
      <c r="H73" s="8" t="n">
        <v>95.73999999999999</v>
      </c>
      <c r="I73">
        <f>IF(OR($F73="",$H73=""),"",IF($F73&gt;$H73,$E73,IF($H73&gt;$F73,$G73,"Tie")))</f>
        <v/>
      </c>
      <c r="J73" s="8">
        <f>IF(OR($F73="",$H73=""),"",ABS($F73-$H73))</f>
        <v/>
      </c>
    </row>
    <row r="74">
      <c r="A74">
        <f>IF(OR($B74="",$C74="",$E74="",$G74=""),"",$B74&amp;"-W"&amp;$C74&amp;"-"&amp;$E74&amp;"-"&amp;$G74)</f>
        <v/>
      </c>
      <c r="B74" t="n">
        <v>2025</v>
      </c>
      <c r="C74" t="n">
        <v>13</v>
      </c>
      <c r="D74" t="inlineStr">
        <is>
          <t>Regular</t>
        </is>
      </c>
      <c r="E74" t="inlineStr">
        <is>
          <t>2025-JCHAPS</t>
        </is>
      </c>
      <c r="F74" s="8" t="n">
        <v>98.14</v>
      </c>
      <c r="G74" t="inlineStr">
        <is>
          <t>2025-ALEXAODE</t>
        </is>
      </c>
      <c r="H74" s="8" t="n">
        <v>90.54000000000001</v>
      </c>
      <c r="I74">
        <f>IF(OR($F74="",$H74=""),"",IF($F74&gt;$H74,$E74,IF($H74&gt;$F74,$G74,"Tie")))</f>
        <v/>
      </c>
      <c r="J74" s="8">
        <f>IF(OR($F74="",$H74=""),"",ABS($F74-$H74))</f>
        <v/>
      </c>
    </row>
    <row r="75">
      <c r="A75">
        <f>IF(OR($B75="",$C75="",$E75="",$G75=""),"",$B75&amp;"-W"&amp;$C75&amp;"-"&amp;$E75&amp;"-"&amp;$G75)</f>
        <v/>
      </c>
      <c r="B75" t="n">
        <v>2025</v>
      </c>
      <c r="C75" t="n">
        <v>13</v>
      </c>
      <c r="D75" t="inlineStr">
        <is>
          <t>Regular</t>
        </is>
      </c>
      <c r="E75" t="inlineStr">
        <is>
          <t>2025-VARO</t>
        </is>
      </c>
      <c r="F75" s="8" t="n">
        <v>116.35</v>
      </c>
      <c r="G75" t="inlineStr">
        <is>
          <t>2025-TROQUERO</t>
        </is>
      </c>
      <c r="H75" s="8" t="n">
        <v>118.6</v>
      </c>
      <c r="I75">
        <f>IF(OR($F75="",$H75=""),"",IF($F75&gt;$H75,$E75,IF($H75&gt;$F75,$G75,"Tie")))</f>
        <v/>
      </c>
      <c r="J75" s="8">
        <f>IF(OR($F75="",$H75=""),"",ABS($F75-$H75))</f>
        <v/>
      </c>
    </row>
    <row r="76">
      <c r="A76">
        <f>IF(OR($B76="",$C76="",$E76="",$G76=""),"",$B76&amp;"-W"&amp;$C76&amp;"-"&amp;$E76&amp;"-"&amp;$G76)</f>
        <v/>
      </c>
      <c r="B76" t="n">
        <v>2025</v>
      </c>
      <c r="C76" t="n">
        <v>13</v>
      </c>
      <c r="D76" t="inlineStr">
        <is>
          <t>Regular</t>
        </is>
      </c>
      <c r="E76" t="inlineStr">
        <is>
          <t>2025-PUENTETU</t>
        </is>
      </c>
      <c r="F76" s="8" t="n">
        <v>128.41</v>
      </c>
      <c r="G76" t="inlineStr">
        <is>
          <t>2025-LDV</t>
        </is>
      </c>
      <c r="H76" s="8" t="n">
        <v>76.47</v>
      </c>
      <c r="I76">
        <f>IF(OR($F76="",$H76=""),"",IF($F76&gt;$H76,$E76,IF($H76&gt;$F76,$G76,"Tie")))</f>
        <v/>
      </c>
      <c r="J76" s="8">
        <f>IF(OR($F76="",$H76=""),"",ABS($F76-$H76))</f>
        <v/>
      </c>
    </row>
    <row r="77">
      <c r="A77">
        <f>IF(OR($B77="",$C77="",$E77="",$G77=""),"",$B77&amp;"-W"&amp;$C77&amp;"-"&amp;$E77&amp;"-"&amp;$G77)</f>
        <v/>
      </c>
      <c r="B77" t="n">
        <v>2025</v>
      </c>
      <c r="C77" t="n">
        <v>13</v>
      </c>
      <c r="D77" t="inlineStr">
        <is>
          <t>Regular</t>
        </is>
      </c>
      <c r="E77" t="inlineStr">
        <is>
          <t>2025-ISAROD</t>
        </is>
      </c>
      <c r="F77" s="8" t="n">
        <v>102.64</v>
      </c>
      <c r="G77" t="inlineStr">
        <is>
          <t>2025-PACO</t>
        </is>
      </c>
      <c r="H77" s="8" t="n">
        <v>121.14</v>
      </c>
      <c r="I77">
        <f>IF(OR($F77="",$H77=""),"",IF($F77&gt;$H77,$E77,IF($H77&gt;$F77,$G77,"Tie")))</f>
        <v/>
      </c>
      <c r="J77" s="8">
        <f>IF(OR($F77="",$H77=""),"",ABS($F77-$H77))</f>
        <v/>
      </c>
    </row>
    <row r="78">
      <c r="A78">
        <f>IF(OR($B78="",$C78="",$E78="",$G78=""),"",$B78&amp;"-W"&amp;$C78&amp;"-"&amp;$E78&amp;"-"&amp;$G78)</f>
        <v/>
      </c>
      <c r="B78" t="n">
        <v>2025</v>
      </c>
      <c r="C78" t="n">
        <v>13</v>
      </c>
      <c r="D78" t="inlineStr">
        <is>
          <t>Regular</t>
        </is>
      </c>
      <c r="E78" t="inlineStr">
        <is>
          <t>2025-PEPSALFA</t>
        </is>
      </c>
      <c r="F78" s="8" t="n">
        <v>106.24</v>
      </c>
      <c r="G78" t="inlineStr">
        <is>
          <t>2025-PITACIOC</t>
        </is>
      </c>
      <c r="H78" s="8" t="n">
        <v>78.8</v>
      </c>
      <c r="I78">
        <f>IF(OR($F78="",$H78=""),"",IF($F78&gt;$H78,$E78,IF($H78&gt;$F78,$G78,"Tie")))</f>
        <v/>
      </c>
      <c r="J78" s="8">
        <f>IF(OR($F78="",$H78=""),"",ABS($F78-$H78))</f>
        <v/>
      </c>
    </row>
    <row r="79">
      <c r="A79">
        <f>IF(OR($B79="",$C79="",$E79="",$G79=""),"",$B79&amp;"-W"&amp;$C79&amp;"-"&amp;$E79&amp;"-"&amp;$G79)</f>
        <v/>
      </c>
      <c r="B79" t="n">
        <v>2025</v>
      </c>
      <c r="C79" t="n">
        <v>13</v>
      </c>
      <c r="D79" t="inlineStr">
        <is>
          <t>Regular</t>
        </is>
      </c>
      <c r="E79" t="inlineStr">
        <is>
          <t>2025-TONYCLIF</t>
        </is>
      </c>
      <c r="F79" s="8" t="n">
        <v>143.96</v>
      </c>
      <c r="G79" t="inlineStr">
        <is>
          <t>2025-ABARBA</t>
        </is>
      </c>
      <c r="H79" s="8" t="n">
        <v>99.75</v>
      </c>
      <c r="I79">
        <f>IF(OR($F79="",$H79=""),"",IF($F79&gt;$H79,$E79,IF($H79&gt;$F79,$G79,"Tie")))</f>
        <v/>
      </c>
      <c r="J79" s="8">
        <f>IF(OR($F79="",$H79=""),"",ABS($F79-$H79))</f>
        <v/>
      </c>
    </row>
    <row r="80">
      <c r="A80">
        <f>IF(OR($B80="",$C80="",$E80="",$G80=""),"",$B80&amp;"-W"&amp;$C80&amp;"-"&amp;$E80&amp;"-"&amp;$G80)</f>
        <v/>
      </c>
      <c r="B80" t="n">
        <v>2025</v>
      </c>
      <c r="C80" t="n">
        <v>14</v>
      </c>
      <c r="D80" t="inlineStr">
        <is>
          <t>Regular</t>
        </is>
      </c>
      <c r="E80" t="inlineStr">
        <is>
          <t>2025-JCHAPS</t>
        </is>
      </c>
      <c r="F80" s="8" t="n">
        <v>103.54</v>
      </c>
      <c r="G80" t="inlineStr">
        <is>
          <t>2025-PUENTETU</t>
        </is>
      </c>
      <c r="H80" s="8" t="n">
        <v>75.77</v>
      </c>
      <c r="I80">
        <f>IF(OR($F80="",$H80=""),"",IF($F80&gt;$H80,$E80,IF($H80&gt;$F80,$G80,"Tie")))</f>
        <v/>
      </c>
      <c r="J80" s="8">
        <f>IF(OR($F80="",$H80=""),"",ABS($F80-$H80))</f>
        <v/>
      </c>
    </row>
    <row r="81">
      <c r="A81">
        <f>IF(OR($B81="",$C81="",$E81="",$G81=""),"",$B81&amp;"-W"&amp;$C81&amp;"-"&amp;$E81&amp;"-"&amp;$G81)</f>
        <v/>
      </c>
      <c r="B81" t="n">
        <v>2025</v>
      </c>
      <c r="C81" t="n">
        <v>14</v>
      </c>
      <c r="D81" t="inlineStr">
        <is>
          <t>Regular</t>
        </is>
      </c>
      <c r="E81" t="inlineStr">
        <is>
          <t>2025-VARO</t>
        </is>
      </c>
      <c r="F81" s="8" t="n">
        <v>132.38</v>
      </c>
      <c r="G81" t="inlineStr">
        <is>
          <t>2025-PACO</t>
        </is>
      </c>
      <c r="H81" s="8" t="n">
        <v>109.29</v>
      </c>
      <c r="I81">
        <f>IF(OR($F81="",$H81=""),"",IF($F81&gt;$H81,$E81,IF($H81&gt;$F81,$G81,"Tie")))</f>
        <v/>
      </c>
      <c r="J81" s="8">
        <f>IF(OR($F81="",$H81=""),"",ABS($F81-$H81))</f>
        <v/>
      </c>
    </row>
    <row r="82">
      <c r="A82">
        <f>IF(OR($B82="",$C82="",$E82="",$G82=""),"",$B82&amp;"-W"&amp;$C82&amp;"-"&amp;$E82&amp;"-"&amp;$G82)</f>
        <v/>
      </c>
      <c r="B82" t="n">
        <v>2025</v>
      </c>
      <c r="C82" t="n">
        <v>14</v>
      </c>
      <c r="D82" t="inlineStr">
        <is>
          <t>Regular</t>
        </is>
      </c>
      <c r="E82" t="inlineStr">
        <is>
          <t>2025-ISAROD</t>
        </is>
      </c>
      <c r="F82" s="8" t="n">
        <v>109.66</v>
      </c>
      <c r="G82" t="inlineStr">
        <is>
          <t>2025-TROQUERO</t>
        </is>
      </c>
      <c r="H82" s="8" t="n">
        <v>123.54</v>
      </c>
      <c r="I82">
        <f>IF(OR($F82="",$H82=""),"",IF($F82&gt;$H82,$E82,IF($H82&gt;$F82,$G82,"Tie")))</f>
        <v/>
      </c>
      <c r="J82" s="8">
        <f>IF(OR($F82="",$H82=""),"",ABS($F82-$H82))</f>
        <v/>
      </c>
    </row>
    <row r="83">
      <c r="A83">
        <f>IF(OR($B83="",$C83="",$E83="",$G83=""),"",$B83&amp;"-W"&amp;$C83&amp;"-"&amp;$E83&amp;"-"&amp;$G83)</f>
        <v/>
      </c>
      <c r="B83" t="n">
        <v>2025</v>
      </c>
      <c r="C83" t="n">
        <v>14</v>
      </c>
      <c r="D83" t="inlineStr">
        <is>
          <t>Regular</t>
        </is>
      </c>
      <c r="E83" t="inlineStr">
        <is>
          <t>2025-ALEXAODE</t>
        </is>
      </c>
      <c r="F83" s="8" t="n">
        <v>122.1</v>
      </c>
      <c r="G83" t="inlineStr">
        <is>
          <t>2025-LDV</t>
        </is>
      </c>
      <c r="H83" s="8" t="n">
        <v>93.61</v>
      </c>
      <c r="I83">
        <f>IF(OR($F83="",$H83=""),"",IF($F83&gt;$H83,$E83,IF($H83&gt;$F83,$G83,"Tie")))</f>
        <v/>
      </c>
      <c r="J83" s="8">
        <f>IF(OR($F83="",$H83=""),"",ABS($F83-$H83))</f>
        <v/>
      </c>
    </row>
    <row r="84">
      <c r="A84">
        <f>IF(OR($B84="",$C84="",$E84="",$G84=""),"",$B84&amp;"-W"&amp;$C84&amp;"-"&amp;$E84&amp;"-"&amp;$G84)</f>
        <v/>
      </c>
      <c r="B84" t="n">
        <v>2025</v>
      </c>
      <c r="C84" t="n">
        <v>14</v>
      </c>
      <c r="D84" t="inlineStr">
        <is>
          <t>Regular</t>
        </is>
      </c>
      <c r="E84" t="inlineStr">
        <is>
          <t>2025-PEPSALFA</t>
        </is>
      </c>
      <c r="F84" s="8" t="n">
        <v>88.03</v>
      </c>
      <c r="G84" t="inlineStr">
        <is>
          <t>2025-TONYCLIF</t>
        </is>
      </c>
      <c r="H84" s="8" t="n">
        <v>125.14</v>
      </c>
      <c r="I84">
        <f>IF(OR($F84="",$H84=""),"",IF($F84&gt;$H84,$E84,IF($H84&gt;$F84,$G84,"Tie")))</f>
        <v/>
      </c>
      <c r="J84" s="8">
        <f>IF(OR($F84="",$H84=""),"",ABS($F84-$H84))</f>
        <v/>
      </c>
    </row>
    <row r="85">
      <c r="A85">
        <f>IF(OR($B85="",$C85="",$E85="",$G85=""),"",$B85&amp;"-W"&amp;$C85&amp;"-"&amp;$E85&amp;"-"&amp;$G85)</f>
        <v/>
      </c>
      <c r="B85" t="n">
        <v>2025</v>
      </c>
      <c r="C85" t="n">
        <v>14</v>
      </c>
      <c r="D85" t="inlineStr">
        <is>
          <t>Regular</t>
        </is>
      </c>
      <c r="E85" t="inlineStr">
        <is>
          <t>2025-PITACIOC</t>
        </is>
      </c>
      <c r="F85" s="8" t="n">
        <v>97.84999999999999</v>
      </c>
      <c r="G85" t="inlineStr">
        <is>
          <t>2025-ABARBA</t>
        </is>
      </c>
      <c r="H85" s="8" t="n">
        <v>104.29</v>
      </c>
      <c r="I85">
        <f>IF(OR($F85="",$H85=""),"",IF($F85&gt;$H85,$E85,IF($H85&gt;$F85,$G85,"Tie")))</f>
        <v/>
      </c>
      <c r="J85" s="8">
        <f>IF(OR($F85="",$H85=""),"",ABS($F85-$H85))</f>
        <v/>
      </c>
    </row>
    <row r="86">
      <c r="A86">
        <f>IF(OR($B86="",$C86="",$E86="",$G86=""),"",$B86&amp;"-W"&amp;$C86&amp;"-"&amp;$E86&amp;"-"&amp;$G86)</f>
        <v/>
      </c>
      <c r="B86" t="n">
        <v>2025</v>
      </c>
      <c r="C86" t="n">
        <v>15</v>
      </c>
      <c r="D86" t="inlineStr">
        <is>
          <t>Playoff - Quarterfinal</t>
        </is>
      </c>
      <c r="E86" t="inlineStr">
        <is>
          <t>2025-JCHAPS</t>
        </is>
      </c>
      <c r="F86" s="8" t="n">
        <v>100.83</v>
      </c>
      <c r="G86" t="inlineStr">
        <is>
          <t>2025-VARO</t>
        </is>
      </c>
      <c r="H86" s="8" t="n">
        <v>147.58</v>
      </c>
      <c r="I86">
        <f>IF(OR($F86="",$H86=""),"",IF($F86&gt;$H86,$E86,IF($H86&gt;$F86,$G86,"Tie")))</f>
        <v/>
      </c>
      <c r="J86" s="8">
        <f>IF(OR($F86="",$H86=""),"",ABS($F86-$H86))</f>
        <v/>
      </c>
    </row>
    <row r="87">
      <c r="A87">
        <f>IF(OR($B87="",$C87="",$E87="",$G87=""),"",$B87&amp;"-W"&amp;$C87&amp;"-"&amp;$E87&amp;"-"&amp;$G87)</f>
        <v/>
      </c>
      <c r="B87" t="n">
        <v>2025</v>
      </c>
      <c r="C87" t="n">
        <v>15</v>
      </c>
      <c r="D87" t="inlineStr">
        <is>
          <t>Playoff - Quarterfinal</t>
        </is>
      </c>
      <c r="E87" t="inlineStr">
        <is>
          <t>2025-PUENTETU</t>
        </is>
      </c>
      <c r="F87" s="8" t="n">
        <v>80.45</v>
      </c>
      <c r="G87" t="inlineStr">
        <is>
          <t>2025-TONYCLIF</t>
        </is>
      </c>
      <c r="H87" s="8" t="n">
        <v>154.25</v>
      </c>
      <c r="I87">
        <f>IF(OR($F87="",$H87=""),"",IF($F87&gt;$H87,$E87,IF($H87&gt;$F87,$G87,"Tie")))</f>
        <v/>
      </c>
      <c r="J87" s="8">
        <f>IF(OR($F87="",$H87=""),"",ABS($F87-$H87))</f>
        <v/>
      </c>
    </row>
    <row r="88">
      <c r="A88">
        <f>IF(OR($B88="",$C88="",$E88="",$G88=""),"",$B88&amp;"-W"&amp;$C88&amp;"-"&amp;$E88&amp;"-"&amp;$G88)</f>
        <v/>
      </c>
      <c r="B88" t="n">
        <v>2025</v>
      </c>
      <c r="C88" t="n">
        <v>15</v>
      </c>
      <c r="D88" t="inlineStr">
        <is>
          <t>Consolation</t>
        </is>
      </c>
      <c r="E88" t="inlineStr">
        <is>
          <t>2025-ALEXAODE</t>
        </is>
      </c>
      <c r="F88" s="8" t="n">
        <v>119.1</v>
      </c>
      <c r="G88" t="inlineStr">
        <is>
          <t>2025-LDV</t>
        </is>
      </c>
      <c r="H88" s="8" t="n">
        <v>109.77</v>
      </c>
      <c r="I88">
        <f>IF(OR($F88="",$H88=""),"",IF($F88&gt;$H88,$E88,IF($H88&gt;$F88,$G88,"Tie")))</f>
        <v/>
      </c>
      <c r="J88" s="8">
        <f>IF(OR($F88="",$H88=""),"",ABS($F88-$H88))</f>
        <v/>
      </c>
    </row>
    <row r="89">
      <c r="A89">
        <f>IF(OR($B89="",$C89="",$E89="",$G89=""),"",$B89&amp;"-W"&amp;$C89&amp;"-"&amp;$E89&amp;"-"&amp;$G89)</f>
        <v/>
      </c>
      <c r="B89" t="n">
        <v>2025</v>
      </c>
      <c r="C89" t="n">
        <v>15</v>
      </c>
      <c r="D89" t="inlineStr">
        <is>
          <t>Consolation</t>
        </is>
      </c>
      <c r="E89" t="inlineStr">
        <is>
          <t>2025-PEPSALFA</t>
        </is>
      </c>
      <c r="F89" s="8" t="n">
        <v>94.36</v>
      </c>
      <c r="G89" t="inlineStr">
        <is>
          <t>2025-ABARBA</t>
        </is>
      </c>
      <c r="H89" s="8" t="n">
        <v>107.22</v>
      </c>
      <c r="I89">
        <f>IF(OR($F89="",$H89=""),"",IF($F89&gt;$H89,$E89,IF($H89&gt;$F89,$G89,"Tie")))</f>
        <v/>
      </c>
      <c r="J89" s="8">
        <f>IF(OR($F89="",$H89=""),"",ABS($F89-$H89))</f>
        <v/>
      </c>
    </row>
    <row r="90">
      <c r="A90">
        <f>IF(OR($B90="",$C90="",$E90="",$G90=""),"",$B90&amp;"-W"&amp;$C90&amp;"-"&amp;$E90&amp;"-"&amp;$G90)</f>
        <v/>
      </c>
      <c r="B90" t="n">
        <v>2025</v>
      </c>
      <c r="C90" t="n">
        <v>16</v>
      </c>
      <c r="D90" t="inlineStr">
        <is>
          <t>Consolation</t>
        </is>
      </c>
      <c r="E90" t="inlineStr">
        <is>
          <t>2025-JCHAPS</t>
        </is>
      </c>
      <c r="F90" s="8" t="n">
        <v>87.62</v>
      </c>
      <c r="G90" t="inlineStr">
        <is>
          <t>2025-PUENTETU</t>
        </is>
      </c>
      <c r="H90" s="8" t="n">
        <v>92.15000000000001</v>
      </c>
      <c r="I90">
        <f>IF(OR($F90="",$H90=""),"",IF($F90&gt;$H90,$E90,IF($H90&gt;$F90,$G90,"Tie")))</f>
        <v/>
      </c>
      <c r="J90" s="8">
        <f>IF(OR($F90="",$H90=""),"",ABS($F90-$H90))</f>
        <v/>
      </c>
    </row>
    <row r="91">
      <c r="A91">
        <f>IF(OR($B91="",$C91="",$E91="",$G91=""),"",$B91&amp;"-W"&amp;$C91&amp;"-"&amp;$E91&amp;"-"&amp;$G91)</f>
        <v/>
      </c>
      <c r="B91" t="n">
        <v>2025</v>
      </c>
      <c r="C91" t="n">
        <v>16</v>
      </c>
      <c r="D91" t="inlineStr">
        <is>
          <t>Playoff - Semifinal</t>
        </is>
      </c>
      <c r="E91" t="inlineStr">
        <is>
          <t>2025-VARO</t>
        </is>
      </c>
      <c r="F91" s="8" t="n">
        <v>93.48</v>
      </c>
      <c r="G91" t="inlineStr">
        <is>
          <t>2025-ISAROD</t>
        </is>
      </c>
      <c r="H91" s="8" t="n">
        <v>155</v>
      </c>
      <c r="I91">
        <f>IF(OR($F91="",$H91=""),"",IF($F91&gt;$H91,$E91,IF($H91&gt;$F91,$G91,"Tie")))</f>
        <v/>
      </c>
      <c r="J91" s="8">
        <f>IF(OR($F91="",$H91=""),"",ABS($F91-$H91))</f>
        <v/>
      </c>
    </row>
    <row r="92">
      <c r="A92">
        <f>IF(OR($B92="",$C92="",$E92="",$G92=""),"",$B92&amp;"-W"&amp;$C92&amp;"-"&amp;$E92&amp;"-"&amp;$G92)</f>
        <v/>
      </c>
      <c r="B92" t="n">
        <v>2025</v>
      </c>
      <c r="C92" t="n">
        <v>16</v>
      </c>
      <c r="D92" t="inlineStr">
        <is>
          <t>Consolation</t>
        </is>
      </c>
      <c r="E92" t="inlineStr">
        <is>
          <t>2025-PACO</t>
        </is>
      </c>
      <c r="F92" s="8" t="n">
        <v>112.6</v>
      </c>
      <c r="G92" t="inlineStr">
        <is>
          <t>2025-ALEXAODE</t>
        </is>
      </c>
      <c r="H92" s="8" t="n">
        <v>158.25</v>
      </c>
      <c r="I92">
        <f>IF(OR($F92="",$H92=""),"",IF($F92&gt;$H92,$E92,IF($H92&gt;$F92,$G92,"Tie")))</f>
        <v/>
      </c>
      <c r="J92" s="8">
        <f>IF(OR($F92="",$H92=""),"",ABS($F92-$H92))</f>
        <v/>
      </c>
    </row>
    <row r="93">
      <c r="A93">
        <f>IF(OR($B93="",$C93="",$E93="",$G93=""),"",$B93&amp;"-W"&amp;$C93&amp;"-"&amp;$E93&amp;"-"&amp;$G93)</f>
        <v/>
      </c>
      <c r="B93" t="n">
        <v>2025</v>
      </c>
      <c r="C93" t="n">
        <v>16</v>
      </c>
      <c r="D93" t="inlineStr">
        <is>
          <t>Consolation</t>
        </is>
      </c>
      <c r="E93" t="inlineStr">
        <is>
          <t>2025-PEPSALFA</t>
        </is>
      </c>
      <c r="F93" s="8" t="n">
        <v>105.43</v>
      </c>
      <c r="G93" t="inlineStr">
        <is>
          <t>2025-LDV</t>
        </is>
      </c>
      <c r="H93" s="8" t="n">
        <v>147.61</v>
      </c>
      <c r="I93">
        <f>IF(OR($F93="",$H93=""),"",IF($F93&gt;$H93,$E93,IF($H93&gt;$F93,$G93,"Tie")))</f>
        <v/>
      </c>
      <c r="J93" s="8">
        <f>IF(OR($F93="",$H93=""),"",ABS($F93-$H93))</f>
        <v/>
      </c>
    </row>
    <row r="94">
      <c r="A94">
        <f>IF(OR($B94="",$C94="",$E94="",$G94=""),"",$B94&amp;"-W"&amp;$C94&amp;"-"&amp;$E94&amp;"-"&amp;$G94)</f>
        <v/>
      </c>
      <c r="B94" t="n">
        <v>2025</v>
      </c>
      <c r="C94" t="n">
        <v>16</v>
      </c>
      <c r="D94" t="inlineStr">
        <is>
          <t>Playoff - Semifinal</t>
        </is>
      </c>
      <c r="E94" t="inlineStr">
        <is>
          <t>2025-TROQUERO</t>
        </is>
      </c>
      <c r="F94" s="8" t="n">
        <v>103</v>
      </c>
      <c r="G94" t="inlineStr">
        <is>
          <t>2025-TONYCLIF</t>
        </is>
      </c>
      <c r="H94" s="8" t="n">
        <v>119.69</v>
      </c>
      <c r="I94">
        <f>IF(OR($F94="",$H94=""),"",IF($F94&gt;$H94,$E94,IF($H94&gt;$F94,$G94,"Tie")))</f>
        <v/>
      </c>
      <c r="J94" s="8">
        <f>IF(OR($F94="",$H94=""),"",ABS($F94-$H94))</f>
        <v/>
      </c>
    </row>
    <row r="95">
      <c r="A95">
        <f>IF(OR($B95="",$C95="",$E95="",$G95=""),"",$B95&amp;"-W"&amp;$C95&amp;"-"&amp;$E95&amp;"-"&amp;$G95)</f>
        <v/>
      </c>
      <c r="B95" t="n">
        <v>2025</v>
      </c>
      <c r="C95" t="n">
        <v>16</v>
      </c>
      <c r="D95" t="inlineStr">
        <is>
          <t>Consolation</t>
        </is>
      </c>
      <c r="E95" t="inlineStr">
        <is>
          <t>2025-PITACIOC</t>
        </is>
      </c>
      <c r="F95" s="8" t="n">
        <v>99.84999999999999</v>
      </c>
      <c r="G95" t="inlineStr">
        <is>
          <t>2025-ABARBA</t>
        </is>
      </c>
      <c r="H95" s="8" t="n">
        <v>116.93</v>
      </c>
      <c r="I95">
        <f>IF(OR($F95="",$H95=""),"",IF($F95&gt;$H95,$E95,IF($H95&gt;$F95,$G95,"Tie")))</f>
        <v/>
      </c>
      <c r="J95" s="8">
        <f>IF(OR($F95="",$H95=""),"",ABS($F95-$H95))</f>
        <v/>
      </c>
    </row>
    <row r="96">
      <c r="A96">
        <f>IF(OR($B96="",$C96="",$E96="",$G96=""),"",$B96&amp;"-W"&amp;$C96&amp;"-"&amp;$E96&amp;"-"&amp;$G96)</f>
        <v/>
      </c>
      <c r="B96" t="n">
        <v>2025</v>
      </c>
      <c r="C96" t="n">
        <v>17</v>
      </c>
      <c r="D96" t="inlineStr">
        <is>
          <t>Playoff - 3rd Place</t>
        </is>
      </c>
      <c r="E96" t="inlineStr">
        <is>
          <t>2025-VARO</t>
        </is>
      </c>
      <c r="F96" s="8" t="n">
        <v>87.14</v>
      </c>
      <c r="G96" t="inlineStr">
        <is>
          <t>2025-TROQUERO</t>
        </is>
      </c>
      <c r="H96" s="8" t="n">
        <v>103.26</v>
      </c>
      <c r="I96">
        <f>IF(OR($F96="",$H96=""),"",IF($F96&gt;$H96,$E96,IF($H96&gt;$F96,$G96,"Tie")))</f>
        <v/>
      </c>
      <c r="J96" s="8">
        <f>IF(OR($F96="",$H96=""),"",ABS($F96-$H96))</f>
        <v/>
      </c>
    </row>
    <row r="97">
      <c r="A97">
        <f>IF(OR($B97="",$C97="",$E97="",$G97=""),"",$B97&amp;"-W"&amp;$C97&amp;"-"&amp;$E97&amp;"-"&amp;$G97)</f>
        <v/>
      </c>
      <c r="B97" t="n">
        <v>2025</v>
      </c>
      <c r="C97" t="n">
        <v>17</v>
      </c>
      <c r="D97" t="inlineStr">
        <is>
          <t>Playoff - Championship</t>
        </is>
      </c>
      <c r="E97" t="inlineStr">
        <is>
          <t>2025-ISAROD</t>
        </is>
      </c>
      <c r="F97" s="8" t="n">
        <v>117.59</v>
      </c>
      <c r="G97" t="inlineStr">
        <is>
          <t>2025-TONYCLIF</t>
        </is>
      </c>
      <c r="H97" s="8" t="n">
        <v>119.35</v>
      </c>
      <c r="I97">
        <f>IF(OR($F97="",$H97=""),"",IF($F97&gt;$H97,$E97,IF($H97&gt;$F97,$G97,"Tie")))</f>
        <v/>
      </c>
      <c r="J97" s="8">
        <f>IF(OR($F97="",$H97=""),"",ABS($F97-$H97))</f>
        <v/>
      </c>
    </row>
    <row r="98">
      <c r="A98">
        <f>IF(OR($B98="",$C98="",$E98="",$G98=""),"",$B98&amp;"-W"&amp;$C98&amp;"-"&amp;$E98&amp;"-"&amp;$G98)</f>
        <v/>
      </c>
      <c r="B98" t="n">
        <v>2025</v>
      </c>
      <c r="C98" t="n">
        <v>17</v>
      </c>
      <c r="D98" t="inlineStr">
        <is>
          <t>Consolation</t>
        </is>
      </c>
      <c r="E98" t="inlineStr">
        <is>
          <t>2025-PACO</t>
        </is>
      </c>
      <c r="F98" s="8" t="n">
        <v>111.03</v>
      </c>
      <c r="G98" t="inlineStr">
        <is>
          <t>2025-PITACIOC</t>
        </is>
      </c>
      <c r="H98" s="8" t="n">
        <v>72.88</v>
      </c>
      <c r="I98">
        <f>IF(OR($F98="",$H98=""),"",IF($F98&gt;$H98,$E98,IF($H98&gt;$F98,$G98,"Tie")))</f>
        <v/>
      </c>
      <c r="J98" s="8">
        <f>IF(OR($F98="",$H98=""),"",ABS($F98-$H98))</f>
        <v/>
      </c>
    </row>
    <row r="99">
      <c r="A99">
        <f>IF(OR($B99="",$C99="",$E99="",$G99=""),"",$B99&amp;"-W"&amp;$C99&amp;"-"&amp;$E99&amp;"-"&amp;$G99)</f>
        <v/>
      </c>
      <c r="B99" t="n">
        <v>2025</v>
      </c>
      <c r="C99" t="n">
        <v>17</v>
      </c>
      <c r="D99" t="inlineStr">
        <is>
          <t>Consolation</t>
        </is>
      </c>
      <c r="E99" t="inlineStr">
        <is>
          <t>2025-ALEXAODE</t>
        </is>
      </c>
      <c r="F99" s="8" t="n">
        <v>115.44</v>
      </c>
      <c r="G99" t="inlineStr">
        <is>
          <t>2025-ABARBA</t>
        </is>
      </c>
      <c r="H99" s="8" t="n">
        <v>108.19</v>
      </c>
      <c r="I99">
        <f>IF(OR($F99="",$H99=""),"",IF($F99&gt;$H99,$E99,IF($H99&gt;$F99,$G99,"Tie")))</f>
        <v/>
      </c>
      <c r="J99" s="8">
        <f>IF(OR($F99="",$H99=""),"",ABS($F99-$H99))</f>
        <v/>
      </c>
    </row>
    <row r="100">
      <c r="A100">
        <f>IF(OR($B100="",$C100="",$E100="",$G100=""),"",$B100&amp;"-W"&amp;$C100&amp;"-"&amp;$E100&amp;"-"&amp;$G100)</f>
        <v/>
      </c>
      <c r="B100" t="n">
        <v>2026</v>
      </c>
      <c r="C100" t="n">
        <v>1</v>
      </c>
      <c r="D100" t="inlineStr">
        <is>
          <t>Regular</t>
        </is>
      </c>
      <c r="E100" t="inlineStr">
        <is>
          <t>2026-JCHAPS</t>
        </is>
      </c>
      <c r="F100" s="8" t="n">
        <v>113.75</v>
      </c>
      <c r="G100" t="inlineStr">
        <is>
          <t>2026-PACO</t>
        </is>
      </c>
      <c r="H100" s="8" t="n">
        <v>113.65</v>
      </c>
      <c r="I100">
        <f>IF(OR($F100="",$H100=""),"",IF($F100&gt;$H100,$E100,IF($H100&gt;$F100,$G100,"Tie")))</f>
        <v/>
      </c>
      <c r="J100" s="8">
        <f>IF(OR($F100="",$H100=""),"",ABS($F100-$H100))</f>
        <v/>
      </c>
    </row>
    <row r="101">
      <c r="A101">
        <f>IF(OR($B101="",$C101="",$E101="",$G101=""),"",$B101&amp;"-W"&amp;$C101&amp;"-"&amp;$E101&amp;"-"&amp;$G101)</f>
        <v/>
      </c>
      <c r="B101" t="n">
        <v>2026</v>
      </c>
      <c r="C101" t="n">
        <v>1</v>
      </c>
      <c r="D101" t="inlineStr">
        <is>
          <t>Regular</t>
        </is>
      </c>
      <c r="E101" t="inlineStr">
        <is>
          <t>2026-VARO</t>
        </is>
      </c>
      <c r="F101" s="8" t="n">
        <v>104.26</v>
      </c>
      <c r="G101" t="inlineStr">
        <is>
          <t>2026-ALEXAODE</t>
        </is>
      </c>
      <c r="H101" s="8" t="n">
        <v>106.11</v>
      </c>
      <c r="I101">
        <f>IF(OR($F101="",$H101=""),"",IF($F101&gt;$H101,$E101,IF($H101&gt;$F101,$G101,"Tie")))</f>
        <v/>
      </c>
      <c r="J101" s="8">
        <f>IF(OR($F101="",$H101=""),"",ABS($F101-$H101))</f>
        <v/>
      </c>
    </row>
    <row r="102">
      <c r="A102">
        <f>IF(OR($B102="",$C102="",$E102="",$G102=""),"",$B102&amp;"-W"&amp;$C102&amp;"-"&amp;$E102&amp;"-"&amp;$G102)</f>
        <v/>
      </c>
      <c r="B102" t="n">
        <v>2026</v>
      </c>
      <c r="C102" t="n">
        <v>1</v>
      </c>
      <c r="D102" t="inlineStr">
        <is>
          <t>Regular</t>
        </is>
      </c>
      <c r="E102" t="inlineStr">
        <is>
          <t>2026-PUENTETU</t>
        </is>
      </c>
      <c r="F102" s="8" t="n">
        <v>155.31</v>
      </c>
      <c r="G102" t="inlineStr">
        <is>
          <t>2026-TROQUERO</t>
        </is>
      </c>
      <c r="H102" s="8" t="n">
        <v>147.94</v>
      </c>
      <c r="I102">
        <f>IF(OR($F102="",$H102=""),"",IF($F102&gt;$H102,$E102,IF($H102&gt;$F102,$G102,"Tie")))</f>
        <v/>
      </c>
      <c r="J102" s="8">
        <f>IF(OR($F102="",$H102=""),"",ABS($F102-$H102))</f>
        <v/>
      </c>
    </row>
    <row r="103">
      <c r="A103">
        <f>IF(OR($B103="",$C103="",$E103="",$G103=""),"",$B103&amp;"-W"&amp;$C103&amp;"-"&amp;$E103&amp;"-"&amp;$G103)</f>
        <v/>
      </c>
      <c r="B103" t="n">
        <v>2026</v>
      </c>
      <c r="C103" t="n">
        <v>1</v>
      </c>
      <c r="D103" t="inlineStr">
        <is>
          <t>Regular</t>
        </is>
      </c>
      <c r="E103" t="inlineStr">
        <is>
          <t>2026-ISAROD</t>
        </is>
      </c>
      <c r="F103" s="8" t="n">
        <v>103.88</v>
      </c>
      <c r="G103" t="inlineStr">
        <is>
          <t>2026-TONYCLIF</t>
        </is>
      </c>
      <c r="H103" s="8" t="n">
        <v>134.16</v>
      </c>
      <c r="I103">
        <f>IF(OR($F103="",$H103=""),"",IF($F103&gt;$H103,$E103,IF($H103&gt;$F103,$G103,"Tie")))</f>
        <v/>
      </c>
      <c r="J103" s="8">
        <f>IF(OR($F103="",$H103=""),"",ABS($F103-$H103))</f>
        <v/>
      </c>
    </row>
    <row r="104">
      <c r="A104">
        <f>IF(OR($B104="",$C104="",$E104="",$G104=""),"",$B104&amp;"-W"&amp;$C104&amp;"-"&amp;$E104&amp;"-"&amp;$G104)</f>
        <v/>
      </c>
      <c r="B104" t="n">
        <v>2026</v>
      </c>
      <c r="C104" t="n">
        <v>1</v>
      </c>
      <c r="D104" t="inlineStr">
        <is>
          <t>Regular</t>
        </is>
      </c>
      <c r="E104" t="inlineStr">
        <is>
          <t>2026-PEPSALFA</t>
        </is>
      </c>
      <c r="F104" s="8" t="n">
        <v>96.95</v>
      </c>
      <c r="G104" t="inlineStr">
        <is>
          <t>2026-PITACIOC</t>
        </is>
      </c>
      <c r="H104" s="8" t="n">
        <v>148.3</v>
      </c>
      <c r="I104">
        <f>IF(OR($F104="",$H104=""),"",IF($F104&gt;$H104,$E104,IF($H104&gt;$F104,$G104,"Tie")))</f>
        <v/>
      </c>
      <c r="J104" s="8">
        <f>IF(OR($F104="",$H104=""),"",ABS($F104-$H104))</f>
        <v/>
      </c>
    </row>
    <row r="105">
      <c r="A105">
        <f>IF(OR($B105="",$C105="",$E105="",$G105=""),"",$B105&amp;"-W"&amp;$C105&amp;"-"&amp;$E105&amp;"-"&amp;$G105)</f>
        <v/>
      </c>
      <c r="B105" t="n">
        <v>2026</v>
      </c>
      <c r="C105" t="n">
        <v>1</v>
      </c>
      <c r="D105" t="inlineStr">
        <is>
          <t>Regular</t>
        </is>
      </c>
      <c r="E105" t="inlineStr">
        <is>
          <t>2026-HUEROELC</t>
        </is>
      </c>
      <c r="F105" s="8" t="n">
        <v>92.12</v>
      </c>
      <c r="G105" t="inlineStr">
        <is>
          <t>2026-CALLITO</t>
        </is>
      </c>
      <c r="H105" s="8" t="n">
        <v>100.46</v>
      </c>
      <c r="I105">
        <f>IF(OR($F105="",$H105=""),"",IF($F105&gt;$H105,$E105,IF($H105&gt;$F105,$G105,"Tie")))</f>
        <v/>
      </c>
      <c r="J105" s="8">
        <f>IF(OR($F105="",$H105=""),"",ABS($F105-$H105))</f>
        <v/>
      </c>
    </row>
    <row r="106">
      <c r="A106">
        <f>IF(OR($B106="",$C106="",$E106="",$G106=""),"",$B106&amp;"-W"&amp;$C106&amp;"-"&amp;$E106&amp;"-"&amp;$G106)</f>
        <v/>
      </c>
      <c r="B106" t="n">
        <v>2026</v>
      </c>
      <c r="C106" t="n">
        <v>2</v>
      </c>
      <c r="D106" t="inlineStr">
        <is>
          <t>Regular</t>
        </is>
      </c>
      <c r="E106" t="inlineStr">
        <is>
          <t>2026-JCHAPS</t>
        </is>
      </c>
      <c r="F106" s="8" t="n">
        <v>98.87</v>
      </c>
      <c r="G106" t="inlineStr">
        <is>
          <t>2026-PUENTETU</t>
        </is>
      </c>
      <c r="H106" s="8" t="n">
        <v>112.8</v>
      </c>
      <c r="I106">
        <f>IF(OR($F106="",$H106=""),"",IF($F106&gt;$H106,$E106,IF($H106&gt;$F106,$G106,"Tie")))</f>
        <v/>
      </c>
      <c r="J106" s="8">
        <f>IF(OR($F106="",$H106=""),"",ABS($F106-$H106))</f>
        <v/>
      </c>
    </row>
    <row r="107">
      <c r="A107">
        <f>IF(OR($B107="",$C107="",$E107="",$G107=""),"",$B107&amp;"-W"&amp;$C107&amp;"-"&amp;$E107&amp;"-"&amp;$G107)</f>
        <v/>
      </c>
      <c r="B107" t="n">
        <v>2026</v>
      </c>
      <c r="C107" t="n">
        <v>2</v>
      </c>
      <c r="D107" t="inlineStr">
        <is>
          <t>Regular</t>
        </is>
      </c>
      <c r="E107" t="inlineStr">
        <is>
          <t>2026-VARO</t>
        </is>
      </c>
      <c r="F107" s="8" t="n">
        <v>67.8</v>
      </c>
      <c r="G107" t="inlineStr">
        <is>
          <t>2026-TROQUERO</t>
        </is>
      </c>
      <c r="H107" s="8" t="n">
        <v>112.58</v>
      </c>
      <c r="I107">
        <f>IF(OR($F107="",$H107=""),"",IF($F107&gt;$H107,$E107,IF($H107&gt;$F107,$G107,"Tie")))</f>
        <v/>
      </c>
      <c r="J107" s="8">
        <f>IF(OR($F107="",$H107=""),"",ABS($F107-$H107))</f>
        <v/>
      </c>
    </row>
    <row r="108">
      <c r="A108">
        <f>IF(OR($B108="",$C108="",$E108="",$G108=""),"",$B108&amp;"-W"&amp;$C108&amp;"-"&amp;$E108&amp;"-"&amp;$G108)</f>
        <v/>
      </c>
      <c r="B108" t="n">
        <v>2026</v>
      </c>
      <c r="C108" t="n">
        <v>2</v>
      </c>
      <c r="D108" t="inlineStr">
        <is>
          <t>Regular</t>
        </is>
      </c>
      <c r="E108" t="inlineStr">
        <is>
          <t>2026-ISAROD</t>
        </is>
      </c>
      <c r="F108" s="8" t="n">
        <v>86.28</v>
      </c>
      <c r="G108" t="inlineStr">
        <is>
          <t>2026-CALLITO</t>
        </is>
      </c>
      <c r="H108" s="8" t="n">
        <v>119.17</v>
      </c>
      <c r="I108">
        <f>IF(OR($F108="",$H108=""),"",IF($F108&gt;$H108,$E108,IF($H108&gt;$F108,$G108,"Tie")))</f>
        <v/>
      </c>
      <c r="J108" s="8">
        <f>IF(OR($F108="",$H108=""),"",ABS($F108-$H108))</f>
        <v/>
      </c>
    </row>
    <row r="109">
      <c r="A109">
        <f>IF(OR($B109="",$C109="",$E109="",$G109=""),"",$B109&amp;"-W"&amp;$C109&amp;"-"&amp;$E109&amp;"-"&amp;$G109)</f>
        <v/>
      </c>
      <c r="B109" t="n">
        <v>2026</v>
      </c>
      <c r="C109" t="n">
        <v>2</v>
      </c>
      <c r="D109" t="inlineStr">
        <is>
          <t>Regular</t>
        </is>
      </c>
      <c r="E109" t="inlineStr">
        <is>
          <t>2026-PACO</t>
        </is>
      </c>
      <c r="F109" s="8" t="n">
        <v>120.44</v>
      </c>
      <c r="G109" t="inlineStr">
        <is>
          <t>2026-PEPSALFA</t>
        </is>
      </c>
      <c r="H109" s="8" t="n">
        <v>144.16</v>
      </c>
      <c r="I109">
        <f>IF(OR($F109="",$H109=""),"",IF($F109&gt;$H109,$E109,IF($H109&gt;$F109,$G109,"Tie")))</f>
        <v/>
      </c>
      <c r="J109" s="8">
        <f>IF(OR($F109="",$H109=""),"",ABS($F109-$H109))</f>
        <v/>
      </c>
    </row>
    <row r="110">
      <c r="A110">
        <f>IF(OR($B110="",$C110="",$E110="",$G110=""),"",$B110&amp;"-W"&amp;$C110&amp;"-"&amp;$E110&amp;"-"&amp;$G110)</f>
        <v/>
      </c>
      <c r="B110" t="n">
        <v>2026</v>
      </c>
      <c r="C110" t="n">
        <v>2</v>
      </c>
      <c r="D110" t="inlineStr">
        <is>
          <t>Regular</t>
        </is>
      </c>
      <c r="E110" t="inlineStr">
        <is>
          <t>2026-ALEXAODE</t>
        </is>
      </c>
      <c r="F110" s="8" t="n">
        <v>74.95999999999999</v>
      </c>
      <c r="G110" t="inlineStr">
        <is>
          <t>2026-TONYCLIF</t>
        </is>
      </c>
      <c r="H110" s="8" t="n">
        <v>128.58</v>
      </c>
      <c r="I110">
        <f>IF(OR($F110="",$H110=""),"",IF($F110&gt;$H110,$E110,IF($H110&gt;$F110,$G110,"Tie")))</f>
        <v/>
      </c>
      <c r="J110" s="8">
        <f>IF(OR($F110="",$H110=""),"",ABS($F110-$H110))</f>
        <v/>
      </c>
    </row>
    <row r="111">
      <c r="A111">
        <f>IF(OR($B111="",$C111="",$E111="",$G111=""),"",$B111&amp;"-W"&amp;$C111&amp;"-"&amp;$E111&amp;"-"&amp;$G111)</f>
        <v/>
      </c>
      <c r="B111" t="n">
        <v>2026</v>
      </c>
      <c r="C111" t="n">
        <v>2</v>
      </c>
      <c r="D111" t="inlineStr">
        <is>
          <t>Regular</t>
        </is>
      </c>
      <c r="E111" t="inlineStr">
        <is>
          <t>2026-HUEROELC</t>
        </is>
      </c>
      <c r="F111" s="8" t="n">
        <v>104.46</v>
      </c>
      <c r="G111" t="inlineStr">
        <is>
          <t>2026-PITACIOC</t>
        </is>
      </c>
      <c r="H111" s="8" t="n">
        <v>113.86</v>
      </c>
      <c r="I111">
        <f>IF(OR($F111="",$H111=""),"",IF($F111&gt;$H111,$E111,IF($H111&gt;$F111,$G111,"Tie")))</f>
        <v/>
      </c>
      <c r="J111" s="8">
        <f>IF(OR($F111="",$H111=""),"",ABS($F111-$H111))</f>
        <v/>
      </c>
    </row>
    <row r="112">
      <c r="A112">
        <f>IF(OR($B112="",$C112="",$E112="",$G112=""),"",$B112&amp;"-W"&amp;$C112&amp;"-"&amp;$E112&amp;"-"&amp;$G112)</f>
        <v/>
      </c>
      <c r="B112" t="n">
        <v>2026</v>
      </c>
      <c r="C112" t="n">
        <v>3</v>
      </c>
      <c r="D112" t="inlineStr">
        <is>
          <t>Regular</t>
        </is>
      </c>
      <c r="E112" t="inlineStr">
        <is>
          <t>2026-JCHAPS</t>
        </is>
      </c>
      <c r="F112" s="8" t="n">
        <v>80.06</v>
      </c>
      <c r="G112" t="inlineStr">
        <is>
          <t>2026-TROQUERO</t>
        </is>
      </c>
      <c r="H112" s="8" t="n">
        <v>119.54</v>
      </c>
      <c r="I112">
        <f>IF(OR($F112="",$H112=""),"",IF($F112&gt;$H112,$E112,IF($H112&gt;$F112,$G112,"Tie")))</f>
        <v/>
      </c>
      <c r="J112" s="8">
        <f>IF(OR($F112="",$H112=""),"",ABS($F112-$H112))</f>
        <v/>
      </c>
    </row>
    <row r="113">
      <c r="A113">
        <f>IF(OR($B113="",$C113="",$E113="",$G113=""),"",$B113&amp;"-W"&amp;$C113&amp;"-"&amp;$E113&amp;"-"&amp;$G113)</f>
        <v/>
      </c>
      <c r="B113" t="n">
        <v>2026</v>
      </c>
      <c r="C113" t="n">
        <v>3</v>
      </c>
      <c r="D113" t="inlineStr">
        <is>
          <t>Regular</t>
        </is>
      </c>
      <c r="E113" t="inlineStr">
        <is>
          <t>2026-VARO</t>
        </is>
      </c>
      <c r="F113" s="8" t="n">
        <v>123.54</v>
      </c>
      <c r="G113" t="inlineStr">
        <is>
          <t>2026-TONYCLIF</t>
        </is>
      </c>
      <c r="H113" s="8" t="n">
        <v>99.62</v>
      </c>
      <c r="I113">
        <f>IF(OR($F113="",$H113=""),"",IF($F113&gt;$H113,$E113,IF($H113&gt;$F113,$G113,"Tie")))</f>
        <v/>
      </c>
      <c r="J113" s="8">
        <f>IF(OR($F113="",$H113=""),"",ABS($F113-$H113))</f>
        <v/>
      </c>
    </row>
    <row r="114">
      <c r="A114">
        <f>IF(OR($B114="",$C114="",$E114="",$G114=""),"",$B114&amp;"-W"&amp;$C114&amp;"-"&amp;$E114&amp;"-"&amp;$G114)</f>
        <v/>
      </c>
      <c r="B114" t="n">
        <v>2026</v>
      </c>
      <c r="C114" t="n">
        <v>3</v>
      </c>
      <c r="D114" t="inlineStr">
        <is>
          <t>Regular</t>
        </is>
      </c>
      <c r="E114" t="inlineStr">
        <is>
          <t>2026-PUENTETU</t>
        </is>
      </c>
      <c r="F114" s="8" t="n">
        <v>131.71</v>
      </c>
      <c r="G114" t="inlineStr">
        <is>
          <t>2026-PEPSALFA</t>
        </is>
      </c>
      <c r="H114" s="8" t="n">
        <v>118.16</v>
      </c>
      <c r="I114">
        <f>IF(OR($F114="",$H114=""),"",IF($F114&gt;$H114,$E114,IF($H114&gt;$F114,$G114,"Tie")))</f>
        <v/>
      </c>
      <c r="J114" s="8">
        <f>IF(OR($F114="",$H114=""),"",ABS($F114-$H114))</f>
        <v/>
      </c>
    </row>
    <row r="115">
      <c r="A115">
        <f>IF(OR($B115="",$C115="",$E115="",$G115=""),"",$B115&amp;"-W"&amp;$C115&amp;"-"&amp;$E115&amp;"-"&amp;$G115)</f>
        <v/>
      </c>
      <c r="B115" t="n">
        <v>2026</v>
      </c>
      <c r="C115" t="n">
        <v>3</v>
      </c>
      <c r="D115" t="inlineStr">
        <is>
          <t>Regular</t>
        </is>
      </c>
      <c r="E115" t="inlineStr">
        <is>
          <t>2026-ISAROD</t>
        </is>
      </c>
      <c r="F115" s="8" t="n">
        <v>129.71</v>
      </c>
      <c r="G115" t="inlineStr">
        <is>
          <t>2026-PITACIOC</t>
        </is>
      </c>
      <c r="H115" s="8" t="n">
        <v>95.23</v>
      </c>
      <c r="I115">
        <f>IF(OR($F115="",$H115=""),"",IF($F115&gt;$H115,$E115,IF($H115&gt;$F115,$G115,"Tie")))</f>
        <v/>
      </c>
      <c r="J115" s="8">
        <f>IF(OR($F115="",$H115=""),"",ABS($F115-$H115))</f>
        <v/>
      </c>
    </row>
    <row r="116">
      <c r="A116">
        <f>IF(OR($B116="",$C116="",$E116="",$G116=""),"",$B116&amp;"-W"&amp;$C116&amp;"-"&amp;$E116&amp;"-"&amp;$G116)</f>
        <v/>
      </c>
      <c r="B116" t="n">
        <v>2026</v>
      </c>
      <c r="C116" t="n">
        <v>3</v>
      </c>
      <c r="D116" t="inlineStr">
        <is>
          <t>Regular</t>
        </is>
      </c>
      <c r="E116" t="inlineStr">
        <is>
          <t>2026-PACO</t>
        </is>
      </c>
      <c r="F116" s="8" t="n">
        <v>100.59</v>
      </c>
      <c r="G116" t="inlineStr">
        <is>
          <t>2026-HUEROELC</t>
        </is>
      </c>
      <c r="H116" s="8" t="n">
        <v>100.34</v>
      </c>
      <c r="I116">
        <f>IF(OR($F116="",$H116=""),"",IF($F116&gt;$H116,$E116,IF($H116&gt;$F116,$G116,"Tie")))</f>
        <v/>
      </c>
      <c r="J116" s="8">
        <f>IF(OR($F116="",$H116=""),"",ABS($F116-$H116))</f>
        <v/>
      </c>
    </row>
    <row r="117">
      <c r="A117">
        <f>IF(OR($B117="",$C117="",$E117="",$G117=""),"",$B117&amp;"-W"&amp;$C117&amp;"-"&amp;$E117&amp;"-"&amp;$G117)</f>
        <v/>
      </c>
      <c r="B117" t="n">
        <v>2026</v>
      </c>
      <c r="C117" t="n">
        <v>3</v>
      </c>
      <c r="D117" t="inlineStr">
        <is>
          <t>Regular</t>
        </is>
      </c>
      <c r="E117" t="inlineStr">
        <is>
          <t>2026-ALEXAODE</t>
        </is>
      </c>
      <c r="F117" s="8" t="n">
        <v>103.53</v>
      </c>
      <c r="G117" t="inlineStr">
        <is>
          <t>2026-CALLITO</t>
        </is>
      </c>
      <c r="H117" s="8" t="n">
        <v>102.96</v>
      </c>
      <c r="I117">
        <f>IF(OR($F117="",$H117=""),"",IF($F117&gt;$H117,$E117,IF($H117&gt;$F117,$G117,"Tie")))</f>
        <v/>
      </c>
      <c r="J117" s="8">
        <f>IF(OR($F117="",$H117=""),"",ABS($F117-$H117))</f>
        <v/>
      </c>
    </row>
    <row r="118">
      <c r="A118">
        <f>IF(OR($B118="",$C118="",$E118="",$G118=""),"",$B118&amp;"-W"&amp;$C118&amp;"-"&amp;$E118&amp;"-"&amp;$G118)</f>
        <v/>
      </c>
      <c r="B118" t="n">
        <v>2015</v>
      </c>
      <c r="C118" t="n">
        <v>1</v>
      </c>
      <c r="D118" t="inlineStr">
        <is>
          <t>Regular</t>
        </is>
      </c>
      <c r="E118" t="inlineStr">
        <is>
          <t>2015-JCHAPS</t>
        </is>
      </c>
      <c r="F118" s="8" t="n">
        <v>130.9</v>
      </c>
      <c r="G118" t="inlineStr">
        <is>
          <t>2015-PACO</t>
        </is>
      </c>
      <c r="H118" s="8" t="n">
        <v>88.40000000000001</v>
      </c>
      <c r="I118">
        <f>IF(OR($F118="",$H118=""),"",IF($F118&gt;$H118,$E118,IF($H118&gt;$F118,$G118,"Tie")))</f>
        <v/>
      </c>
      <c r="J118" s="8">
        <f>IF(OR($F118="",$H118=""),"",ABS($F118-$H118))</f>
        <v/>
      </c>
    </row>
    <row r="119">
      <c r="A119">
        <f>IF(OR($B119="",$C119="",$E119="",$G119=""),"",$B119&amp;"-W"&amp;$C119&amp;"-"&amp;$E119&amp;"-"&amp;$G119)</f>
        <v/>
      </c>
      <c r="B119" t="n">
        <v>2015</v>
      </c>
      <c r="C119" t="n">
        <v>1</v>
      </c>
      <c r="D119" t="inlineStr">
        <is>
          <t>Regular</t>
        </is>
      </c>
      <c r="E119" t="inlineStr">
        <is>
          <t>2015-VARO</t>
        </is>
      </c>
      <c r="F119" s="8" t="n">
        <v>164.34</v>
      </c>
      <c r="G119" t="inlineStr">
        <is>
          <t>2015-ALEXAODE</t>
        </is>
      </c>
      <c r="H119" s="8" t="n">
        <v>132.02</v>
      </c>
      <c r="I119">
        <f>IF(OR($F119="",$H119=""),"",IF($F119&gt;$H119,$E119,IF($H119&gt;$F119,$G119,"Tie")))</f>
        <v/>
      </c>
      <c r="J119" s="8">
        <f>IF(OR($F119="",$H119=""),"",ABS($F119-$H119))</f>
        <v/>
      </c>
    </row>
    <row r="120">
      <c r="A120">
        <f>IF(OR($B120="",$C120="",$E120="",$G120=""),"",$B120&amp;"-W"&amp;$C120&amp;"-"&amp;$E120&amp;"-"&amp;$G120)</f>
        <v/>
      </c>
      <c r="B120" t="n">
        <v>2015</v>
      </c>
      <c r="C120" t="n">
        <v>1</v>
      </c>
      <c r="D120" t="inlineStr">
        <is>
          <t>Regular</t>
        </is>
      </c>
      <c r="E120" t="inlineStr">
        <is>
          <t>2015-HUERO</t>
        </is>
      </c>
      <c r="F120" s="8" t="n">
        <v>142.32</v>
      </c>
      <c r="G120" t="inlineStr">
        <is>
          <t>2015-ISAROD</t>
        </is>
      </c>
      <c r="H120" s="8" t="n">
        <v>88.95999999999999</v>
      </c>
      <c r="I120">
        <f>IF(OR($F120="",$H120=""),"",IF($F120&gt;$H120,$E120,IF($H120&gt;$F120,$G120,"Tie")))</f>
        <v/>
      </c>
      <c r="J120" s="8">
        <f>IF(OR($F120="",$H120=""),"",ABS($F120-$H120))</f>
        <v/>
      </c>
    </row>
    <row r="121">
      <c r="A121">
        <f>IF(OR($B121="",$C121="",$E121="",$G121=""),"",$B121&amp;"-W"&amp;$C121&amp;"-"&amp;$E121&amp;"-"&amp;$G121)</f>
        <v/>
      </c>
      <c r="B121" t="n">
        <v>2015</v>
      </c>
      <c r="C121" t="n">
        <v>1</v>
      </c>
      <c r="D121" t="inlineStr">
        <is>
          <t>Regular</t>
        </is>
      </c>
      <c r="E121" t="inlineStr">
        <is>
          <t>2015-LDV</t>
        </is>
      </c>
      <c r="F121" s="8" t="n">
        <v>98.34</v>
      </c>
      <c r="G121" t="inlineStr">
        <is>
          <t>2015-ABARBA</t>
        </is>
      </c>
      <c r="H121" s="8" t="n">
        <v>84</v>
      </c>
      <c r="I121">
        <f>IF(OR($F121="",$H121=""),"",IF($F121&gt;$H121,$E121,IF($H121&gt;$F121,$G121,"Tie")))</f>
        <v/>
      </c>
      <c r="J121" s="8">
        <f>IF(OR($F121="",$H121=""),"",ABS($F121-$H121))</f>
        <v/>
      </c>
    </row>
    <row r="122">
      <c r="A122">
        <f>IF(OR($B122="",$C122="",$E122="",$G122=""),"",$B122&amp;"-W"&amp;$C122&amp;"-"&amp;$E122&amp;"-"&amp;$G122)</f>
        <v/>
      </c>
      <c r="B122" t="n">
        <v>2015</v>
      </c>
      <c r="C122" t="n">
        <v>2</v>
      </c>
      <c r="D122" t="inlineStr">
        <is>
          <t>Regular</t>
        </is>
      </c>
      <c r="E122" t="inlineStr">
        <is>
          <t>2015-JCHAPS</t>
        </is>
      </c>
      <c r="F122" s="8" t="n">
        <v>115.6</v>
      </c>
      <c r="G122" t="inlineStr">
        <is>
          <t>2015-VARO</t>
        </is>
      </c>
      <c r="H122" s="8" t="n">
        <v>109.26</v>
      </c>
      <c r="I122">
        <f>IF(OR($F122="",$H122=""),"",IF($F122&gt;$H122,$E122,IF($H122&gt;$F122,$G122,"Tie")))</f>
        <v/>
      </c>
      <c r="J122" s="8">
        <f>IF(OR($F122="",$H122=""),"",ABS($F122-$H122))</f>
        <v/>
      </c>
    </row>
    <row r="123">
      <c r="A123">
        <f>IF(OR($B123="",$C123="",$E123="",$G123=""),"",$B123&amp;"-W"&amp;$C123&amp;"-"&amp;$E123&amp;"-"&amp;$G123)</f>
        <v/>
      </c>
      <c r="B123" t="n">
        <v>2015</v>
      </c>
      <c r="C123" t="n">
        <v>2</v>
      </c>
      <c r="D123" t="inlineStr">
        <is>
          <t>Regular</t>
        </is>
      </c>
      <c r="E123" t="inlineStr">
        <is>
          <t>2015-PACO</t>
        </is>
      </c>
      <c r="F123" s="8" t="n">
        <v>101.74</v>
      </c>
      <c r="G123" t="inlineStr">
        <is>
          <t>2015-ABARBA</t>
        </is>
      </c>
      <c r="H123" s="8" t="n">
        <v>129.64</v>
      </c>
      <c r="I123">
        <f>IF(OR($F123="",$H123=""),"",IF($F123&gt;$H123,$E123,IF($H123&gt;$F123,$G123,"Tie")))</f>
        <v/>
      </c>
      <c r="J123" s="8">
        <f>IF(OR($F123="",$H123=""),"",ABS($F123-$H123))</f>
        <v/>
      </c>
    </row>
    <row r="124">
      <c r="A124">
        <f>IF(OR($B124="",$C124="",$E124="",$G124=""),"",$B124&amp;"-W"&amp;$C124&amp;"-"&amp;$E124&amp;"-"&amp;$G124)</f>
        <v/>
      </c>
      <c r="B124" t="n">
        <v>2015</v>
      </c>
      <c r="C124" t="n">
        <v>2</v>
      </c>
      <c r="D124" t="inlineStr">
        <is>
          <t>Regular</t>
        </is>
      </c>
      <c r="E124" t="inlineStr">
        <is>
          <t>2015-HUERO</t>
        </is>
      </c>
      <c r="F124" s="8" t="n">
        <v>108.3</v>
      </c>
      <c r="G124" t="inlineStr">
        <is>
          <t>2015-ALEXAODE</t>
        </is>
      </c>
      <c r="H124" s="8" t="n">
        <v>93.59999999999999</v>
      </c>
      <c r="I124">
        <f>IF(OR($F124="",$H124=""),"",IF($F124&gt;$H124,$E124,IF($H124&gt;$F124,$G124,"Tie")))</f>
        <v/>
      </c>
      <c r="J124" s="8">
        <f>IF(OR($F124="",$H124=""),"",ABS($F124-$H124))</f>
        <v/>
      </c>
    </row>
    <row r="125">
      <c r="A125">
        <f>IF(OR($B125="",$C125="",$E125="",$G125=""),"",$B125&amp;"-W"&amp;$C125&amp;"-"&amp;$E125&amp;"-"&amp;$G125)</f>
        <v/>
      </c>
      <c r="B125" t="n">
        <v>2015</v>
      </c>
      <c r="C125" t="n">
        <v>2</v>
      </c>
      <c r="D125" t="inlineStr">
        <is>
          <t>Regular</t>
        </is>
      </c>
      <c r="E125" t="inlineStr">
        <is>
          <t>2015-LDV</t>
        </is>
      </c>
      <c r="F125" s="8" t="n">
        <v>116.12</v>
      </c>
      <c r="G125" t="inlineStr">
        <is>
          <t>2015-ISAROD</t>
        </is>
      </c>
      <c r="H125" s="8" t="n">
        <v>145.26</v>
      </c>
      <c r="I125">
        <f>IF(OR($F125="",$H125=""),"",IF($F125&gt;$H125,$E125,IF($H125&gt;$F125,$G125,"Tie")))</f>
        <v/>
      </c>
      <c r="J125" s="8">
        <f>IF(OR($F125="",$H125=""),"",ABS($F125-$H125))</f>
        <v/>
      </c>
    </row>
    <row r="126">
      <c r="A126">
        <f>IF(OR($B126="",$C126="",$E126="",$G126=""),"",$B126&amp;"-W"&amp;$C126&amp;"-"&amp;$E126&amp;"-"&amp;$G126)</f>
        <v/>
      </c>
      <c r="B126" t="n">
        <v>2015</v>
      </c>
      <c r="C126" t="n">
        <v>3</v>
      </c>
      <c r="D126" t="inlineStr">
        <is>
          <t>Regular</t>
        </is>
      </c>
      <c r="E126" t="inlineStr">
        <is>
          <t>2015-JCHAPS</t>
        </is>
      </c>
      <c r="F126" s="8" t="n">
        <v>129.9</v>
      </c>
      <c r="G126" t="inlineStr">
        <is>
          <t>2015-HUERO</t>
        </is>
      </c>
      <c r="H126" s="8" t="n">
        <v>161.22</v>
      </c>
      <c r="I126">
        <f>IF(OR($F126="",$H126=""),"",IF($F126&gt;$H126,$E126,IF($H126&gt;$F126,$G126,"Tie")))</f>
        <v/>
      </c>
      <c r="J126" s="8">
        <f>IF(OR($F126="",$H126=""),"",ABS($F126-$H126))</f>
        <v/>
      </c>
    </row>
    <row r="127">
      <c r="A127">
        <f>IF(OR($B127="",$C127="",$E127="",$G127=""),"",$B127&amp;"-W"&amp;$C127&amp;"-"&amp;$E127&amp;"-"&amp;$G127)</f>
        <v/>
      </c>
      <c r="B127" t="n">
        <v>2015</v>
      </c>
      <c r="C127" t="n">
        <v>3</v>
      </c>
      <c r="D127" t="inlineStr">
        <is>
          <t>Regular</t>
        </is>
      </c>
      <c r="E127" t="inlineStr">
        <is>
          <t>2015-PACO</t>
        </is>
      </c>
      <c r="F127" s="8" t="n">
        <v>128.36</v>
      </c>
      <c r="G127" t="inlineStr">
        <is>
          <t>2015-VARO</t>
        </is>
      </c>
      <c r="H127" s="8" t="n">
        <v>101.08</v>
      </c>
      <c r="I127">
        <f>IF(OR($F127="",$H127=""),"",IF($F127&gt;$H127,$E127,IF($H127&gt;$F127,$G127,"Tie")))</f>
        <v/>
      </c>
      <c r="J127" s="8">
        <f>IF(OR($F127="",$H127=""),"",ABS($F127-$H127))</f>
        <v/>
      </c>
    </row>
    <row r="128">
      <c r="A128">
        <f>IF(OR($B128="",$C128="",$E128="",$G128=""),"",$B128&amp;"-W"&amp;$C128&amp;"-"&amp;$E128&amp;"-"&amp;$G128)</f>
        <v/>
      </c>
      <c r="B128" t="n">
        <v>2015</v>
      </c>
      <c r="C128" t="n">
        <v>3</v>
      </c>
      <c r="D128" t="inlineStr">
        <is>
          <t>Regular</t>
        </is>
      </c>
      <c r="E128" t="inlineStr">
        <is>
          <t>2015-LDV</t>
        </is>
      </c>
      <c r="F128" s="8" t="n">
        <v>128.76</v>
      </c>
      <c r="G128" t="inlineStr">
        <is>
          <t>2015-ALEXAODE</t>
        </is>
      </c>
      <c r="H128" s="8" t="n">
        <v>117.9</v>
      </c>
      <c r="I128">
        <f>IF(OR($F128="",$H128=""),"",IF($F128&gt;$H128,$E128,IF($H128&gt;$F128,$G128,"Tie")))</f>
        <v/>
      </c>
      <c r="J128" s="8">
        <f>IF(OR($F128="",$H128=""),"",ABS($F128-$H128))</f>
        <v/>
      </c>
    </row>
    <row r="129">
      <c r="A129">
        <f>IF(OR($B129="",$C129="",$E129="",$G129=""),"",$B129&amp;"-W"&amp;$C129&amp;"-"&amp;$E129&amp;"-"&amp;$G129)</f>
        <v/>
      </c>
      <c r="B129" t="n">
        <v>2015</v>
      </c>
      <c r="C129" t="n">
        <v>3</v>
      </c>
      <c r="D129" t="inlineStr">
        <is>
          <t>Regular</t>
        </is>
      </c>
      <c r="E129" t="inlineStr">
        <is>
          <t>2015-ISAROD</t>
        </is>
      </c>
      <c r="F129" s="8" t="n">
        <v>188.32</v>
      </c>
      <c r="G129" t="inlineStr">
        <is>
          <t>2015-ABARBA</t>
        </is>
      </c>
      <c r="H129" s="8" t="n">
        <v>128.2</v>
      </c>
      <c r="I129">
        <f>IF(OR($F129="",$H129=""),"",IF($F129&gt;$H129,$E129,IF($H129&gt;$F129,$G129,"Tie")))</f>
        <v/>
      </c>
      <c r="J129" s="8">
        <f>IF(OR($F129="",$H129=""),"",ABS($F129-$H129))</f>
        <v/>
      </c>
    </row>
    <row r="130">
      <c r="A130">
        <f>IF(OR($B130="",$C130="",$E130="",$G130=""),"",$B130&amp;"-W"&amp;$C130&amp;"-"&amp;$E130&amp;"-"&amp;$G130)</f>
        <v/>
      </c>
      <c r="B130" t="n">
        <v>2015</v>
      </c>
      <c r="C130" t="n">
        <v>4</v>
      </c>
      <c r="D130" t="inlineStr">
        <is>
          <t>Regular</t>
        </is>
      </c>
      <c r="E130" t="inlineStr">
        <is>
          <t>2015-JCHAPS</t>
        </is>
      </c>
      <c r="F130" s="8" t="n">
        <v>84.45999999999999</v>
      </c>
      <c r="G130" t="inlineStr">
        <is>
          <t>2015-LDV</t>
        </is>
      </c>
      <c r="H130" s="8" t="n">
        <v>87.64</v>
      </c>
      <c r="I130">
        <f>IF(OR($F130="",$H130=""),"",IF($F130&gt;$H130,$E130,IF($H130&gt;$F130,$G130,"Tie")))</f>
        <v/>
      </c>
      <c r="J130" s="8">
        <f>IF(OR($F130="",$H130=""),"",ABS($F130-$H130))</f>
        <v/>
      </c>
    </row>
    <row r="131">
      <c r="A131">
        <f>IF(OR($B131="",$C131="",$E131="",$G131=""),"",$B131&amp;"-W"&amp;$C131&amp;"-"&amp;$E131&amp;"-"&amp;$G131)</f>
        <v/>
      </c>
      <c r="B131" t="n">
        <v>2015</v>
      </c>
      <c r="C131" t="n">
        <v>4</v>
      </c>
      <c r="D131" t="inlineStr">
        <is>
          <t>Regular</t>
        </is>
      </c>
      <c r="E131" t="inlineStr">
        <is>
          <t>2015-PACO</t>
        </is>
      </c>
      <c r="F131" s="8" t="n">
        <v>97.81999999999999</v>
      </c>
      <c r="G131" t="inlineStr">
        <is>
          <t>2015-HUERO</t>
        </is>
      </c>
      <c r="H131" s="8" t="n">
        <v>145.18</v>
      </c>
      <c r="I131">
        <f>IF(OR($F131="",$H131=""),"",IF($F131&gt;$H131,$E131,IF($H131&gt;$F131,$G131,"Tie")))</f>
        <v/>
      </c>
      <c r="J131" s="8">
        <f>IF(OR($F131="",$H131=""),"",ABS($F131-$H131))</f>
        <v/>
      </c>
    </row>
    <row r="132">
      <c r="A132">
        <f>IF(OR($B132="",$C132="",$E132="",$G132=""),"",$B132&amp;"-W"&amp;$C132&amp;"-"&amp;$E132&amp;"-"&amp;$G132)</f>
        <v/>
      </c>
      <c r="B132" t="n">
        <v>2015</v>
      </c>
      <c r="C132" t="n">
        <v>4</v>
      </c>
      <c r="D132" t="inlineStr">
        <is>
          <t>Regular</t>
        </is>
      </c>
      <c r="E132" t="inlineStr">
        <is>
          <t>2015-VARO</t>
        </is>
      </c>
      <c r="F132" s="8" t="n">
        <v>113.94</v>
      </c>
      <c r="G132" t="inlineStr">
        <is>
          <t>2015-ABARBA</t>
        </is>
      </c>
      <c r="H132" s="8" t="n">
        <v>113.28</v>
      </c>
      <c r="I132">
        <f>IF(OR($F132="",$H132=""),"",IF($F132&gt;$H132,$E132,IF($H132&gt;$F132,$G132,"Tie")))</f>
        <v/>
      </c>
      <c r="J132" s="8">
        <f>IF(OR($F132="",$H132=""),"",ABS($F132-$H132))</f>
        <v/>
      </c>
    </row>
    <row r="133">
      <c r="A133">
        <f>IF(OR($B133="",$C133="",$E133="",$G133=""),"",$B133&amp;"-W"&amp;$C133&amp;"-"&amp;$E133&amp;"-"&amp;$G133)</f>
        <v/>
      </c>
      <c r="B133" t="n">
        <v>2015</v>
      </c>
      <c r="C133" t="n">
        <v>4</v>
      </c>
      <c r="D133" t="inlineStr">
        <is>
          <t>Regular</t>
        </is>
      </c>
      <c r="E133" t="inlineStr">
        <is>
          <t>2015-ISAROD</t>
        </is>
      </c>
      <c r="F133" s="8" t="n">
        <v>110.76</v>
      </c>
      <c r="G133" t="inlineStr">
        <is>
          <t>2015-ALEXAODE</t>
        </is>
      </c>
      <c r="H133" s="8" t="n">
        <v>106.12</v>
      </c>
      <c r="I133">
        <f>IF(OR($F133="",$H133=""),"",IF($F133&gt;$H133,$E133,IF($H133&gt;$F133,$G133,"Tie")))</f>
        <v/>
      </c>
      <c r="J133" s="8">
        <f>IF(OR($F133="",$H133=""),"",ABS($F133-$H133))</f>
        <v/>
      </c>
    </row>
    <row r="134">
      <c r="A134">
        <f>IF(OR($B134="",$C134="",$E134="",$G134=""),"",$B134&amp;"-W"&amp;$C134&amp;"-"&amp;$E134&amp;"-"&amp;$G134)</f>
        <v/>
      </c>
      <c r="B134" t="n">
        <v>2015</v>
      </c>
      <c r="C134" t="n">
        <v>5</v>
      </c>
      <c r="D134" t="inlineStr">
        <is>
          <t>Regular</t>
        </is>
      </c>
      <c r="E134" t="inlineStr">
        <is>
          <t>2015-JCHAPS</t>
        </is>
      </c>
      <c r="F134" s="8" t="n">
        <v>162.96</v>
      </c>
      <c r="G134" t="inlineStr">
        <is>
          <t>2015-ISAROD</t>
        </is>
      </c>
      <c r="H134" s="8" t="n">
        <v>114.14</v>
      </c>
      <c r="I134">
        <f>IF(OR($F134="",$H134=""),"",IF($F134&gt;$H134,$E134,IF($H134&gt;$F134,$G134,"Tie")))</f>
        <v/>
      </c>
      <c r="J134" s="8">
        <f>IF(OR($F134="",$H134=""),"",ABS($F134-$H134))</f>
        <v/>
      </c>
    </row>
    <row r="135">
      <c r="A135">
        <f>IF(OR($B135="",$C135="",$E135="",$G135=""),"",$B135&amp;"-W"&amp;$C135&amp;"-"&amp;$E135&amp;"-"&amp;$G135)</f>
        <v/>
      </c>
      <c r="B135" t="n">
        <v>2015</v>
      </c>
      <c r="C135" t="n">
        <v>5</v>
      </c>
      <c r="D135" t="inlineStr">
        <is>
          <t>Regular</t>
        </is>
      </c>
      <c r="E135" t="inlineStr">
        <is>
          <t>2015-PACO</t>
        </is>
      </c>
      <c r="F135" s="8" t="n">
        <v>93.44</v>
      </c>
      <c r="G135" t="inlineStr">
        <is>
          <t>2015-LDV</t>
        </is>
      </c>
      <c r="H135" s="8" t="n">
        <v>152.04</v>
      </c>
      <c r="I135">
        <f>IF(OR($F135="",$H135=""),"",IF($F135&gt;$H135,$E135,IF($H135&gt;$F135,$G135,"Tie")))</f>
        <v/>
      </c>
      <c r="J135" s="8">
        <f>IF(OR($F135="",$H135=""),"",ABS($F135-$H135))</f>
        <v/>
      </c>
    </row>
    <row r="136">
      <c r="A136">
        <f>IF(OR($B136="",$C136="",$E136="",$G136=""),"",$B136&amp;"-W"&amp;$C136&amp;"-"&amp;$E136&amp;"-"&amp;$G136)</f>
        <v/>
      </c>
      <c r="B136" t="n">
        <v>2015</v>
      </c>
      <c r="C136" t="n">
        <v>5</v>
      </c>
      <c r="D136" t="inlineStr">
        <is>
          <t>Regular</t>
        </is>
      </c>
      <c r="E136" t="inlineStr">
        <is>
          <t>2015-VARO</t>
        </is>
      </c>
      <c r="F136" s="8" t="n">
        <v>96.06</v>
      </c>
      <c r="G136" t="inlineStr">
        <is>
          <t>2015-HUERO</t>
        </is>
      </c>
      <c r="H136" s="8" t="n">
        <v>135.1</v>
      </c>
      <c r="I136">
        <f>IF(OR($F136="",$H136=""),"",IF($F136&gt;$H136,$E136,IF($H136&gt;$F136,$G136,"Tie")))</f>
        <v/>
      </c>
      <c r="J136" s="8">
        <f>IF(OR($F136="",$H136=""),"",ABS($F136-$H136))</f>
        <v/>
      </c>
    </row>
    <row r="137">
      <c r="A137">
        <f>IF(OR($B137="",$C137="",$E137="",$G137=""),"",$B137&amp;"-W"&amp;$C137&amp;"-"&amp;$E137&amp;"-"&amp;$G137)</f>
        <v/>
      </c>
      <c r="B137" t="n">
        <v>2015</v>
      </c>
      <c r="C137" t="n">
        <v>5</v>
      </c>
      <c r="D137" t="inlineStr">
        <is>
          <t>Regular</t>
        </is>
      </c>
      <c r="E137" t="inlineStr">
        <is>
          <t>2015-ALEXAODE</t>
        </is>
      </c>
      <c r="F137" s="8" t="n">
        <v>135.9</v>
      </c>
      <c r="G137" t="inlineStr">
        <is>
          <t>2015-ABARBA</t>
        </is>
      </c>
      <c r="H137" s="8" t="n">
        <v>117.92</v>
      </c>
      <c r="I137">
        <f>IF(OR($F137="",$H137=""),"",IF($F137&gt;$H137,$E137,IF($H137&gt;$F137,$G137,"Tie")))</f>
        <v/>
      </c>
      <c r="J137" s="8">
        <f>IF(OR($F137="",$H137=""),"",ABS($F137-$H137))</f>
        <v/>
      </c>
    </row>
    <row r="138">
      <c r="A138">
        <f>IF(OR($B138="",$C138="",$E138="",$G138=""),"",$B138&amp;"-W"&amp;$C138&amp;"-"&amp;$E138&amp;"-"&amp;$G138)</f>
        <v/>
      </c>
      <c r="B138" t="n">
        <v>2015</v>
      </c>
      <c r="C138" t="n">
        <v>6</v>
      </c>
      <c r="D138" t="inlineStr">
        <is>
          <t>Regular</t>
        </is>
      </c>
      <c r="E138" t="inlineStr">
        <is>
          <t>2015-JCHAPS</t>
        </is>
      </c>
      <c r="F138" s="8" t="n">
        <v>113.82</v>
      </c>
      <c r="G138" t="inlineStr">
        <is>
          <t>2015-ALEXAODE</t>
        </is>
      </c>
      <c r="H138" s="8" t="n">
        <v>143.18</v>
      </c>
      <c r="I138">
        <f>IF(OR($F138="",$H138=""),"",IF($F138&gt;$H138,$E138,IF($H138&gt;$F138,$G138,"Tie")))</f>
        <v/>
      </c>
      <c r="J138" s="8">
        <f>IF(OR($F138="",$H138=""),"",ABS($F138-$H138))</f>
        <v/>
      </c>
    </row>
    <row r="139">
      <c r="A139">
        <f>IF(OR($B139="",$C139="",$E139="",$G139=""),"",$B139&amp;"-W"&amp;$C139&amp;"-"&amp;$E139&amp;"-"&amp;$G139)</f>
        <v/>
      </c>
      <c r="B139" t="n">
        <v>2015</v>
      </c>
      <c r="C139" t="n">
        <v>6</v>
      </c>
      <c r="D139" t="inlineStr">
        <is>
          <t>Regular</t>
        </is>
      </c>
      <c r="E139" t="inlineStr">
        <is>
          <t>2015-PACO</t>
        </is>
      </c>
      <c r="F139" s="8" t="n">
        <v>130.3</v>
      </c>
      <c r="G139" t="inlineStr">
        <is>
          <t>2015-ISAROD</t>
        </is>
      </c>
      <c r="H139" s="8" t="n">
        <v>107.1</v>
      </c>
      <c r="I139">
        <f>IF(OR($F139="",$H139=""),"",IF($F139&gt;$H139,$E139,IF($H139&gt;$F139,$G139,"Tie")))</f>
        <v/>
      </c>
      <c r="J139" s="8">
        <f>IF(OR($F139="",$H139=""),"",ABS($F139-$H139))</f>
        <v/>
      </c>
    </row>
    <row r="140">
      <c r="A140">
        <f>IF(OR($B140="",$C140="",$E140="",$G140=""),"",$B140&amp;"-W"&amp;$C140&amp;"-"&amp;$E140&amp;"-"&amp;$G140)</f>
        <v/>
      </c>
      <c r="B140" t="n">
        <v>2015</v>
      </c>
      <c r="C140" t="n">
        <v>6</v>
      </c>
      <c r="D140" t="inlineStr">
        <is>
          <t>Regular</t>
        </is>
      </c>
      <c r="E140" t="inlineStr">
        <is>
          <t>2015-VARO</t>
        </is>
      </c>
      <c r="F140" s="8" t="n">
        <v>163.5</v>
      </c>
      <c r="G140" t="inlineStr">
        <is>
          <t>2015-LDV</t>
        </is>
      </c>
      <c r="H140" s="8" t="n">
        <v>91.86</v>
      </c>
      <c r="I140">
        <f>IF(OR($F140="",$H140=""),"",IF($F140&gt;$H140,$E140,IF($H140&gt;$F140,$G140,"Tie")))</f>
        <v/>
      </c>
      <c r="J140" s="8">
        <f>IF(OR($F140="",$H140=""),"",ABS($F140-$H140))</f>
        <v/>
      </c>
    </row>
    <row r="141">
      <c r="A141">
        <f>IF(OR($B141="",$C141="",$E141="",$G141=""),"",$B141&amp;"-W"&amp;$C141&amp;"-"&amp;$E141&amp;"-"&amp;$G141)</f>
        <v/>
      </c>
      <c r="B141" t="n">
        <v>2015</v>
      </c>
      <c r="C141" t="n">
        <v>6</v>
      </c>
      <c r="D141" t="inlineStr">
        <is>
          <t>Regular</t>
        </is>
      </c>
      <c r="E141" t="inlineStr">
        <is>
          <t>2015-HUERO</t>
        </is>
      </c>
      <c r="F141" s="8" t="n">
        <v>140.88</v>
      </c>
      <c r="G141" t="inlineStr">
        <is>
          <t>2015-ABARBA</t>
        </is>
      </c>
      <c r="H141" s="8" t="n">
        <v>135.9</v>
      </c>
      <c r="I141">
        <f>IF(OR($F141="",$H141=""),"",IF($F141&gt;$H141,$E141,IF($H141&gt;$F141,$G141,"Tie")))</f>
        <v/>
      </c>
      <c r="J141" s="8">
        <f>IF(OR($F141="",$H141=""),"",ABS($F141-$H141))</f>
        <v/>
      </c>
    </row>
    <row r="142">
      <c r="A142">
        <f>IF(OR($B142="",$C142="",$E142="",$G142=""),"",$B142&amp;"-W"&amp;$C142&amp;"-"&amp;$E142&amp;"-"&amp;$G142)</f>
        <v/>
      </c>
      <c r="B142" t="n">
        <v>2015</v>
      </c>
      <c r="C142" t="n">
        <v>7</v>
      </c>
      <c r="D142" t="inlineStr">
        <is>
          <t>Regular</t>
        </is>
      </c>
      <c r="E142" t="inlineStr">
        <is>
          <t>2015-JCHAPS</t>
        </is>
      </c>
      <c r="F142" s="8" t="n">
        <v>222.78</v>
      </c>
      <c r="G142" t="inlineStr">
        <is>
          <t>2015-ABARBA</t>
        </is>
      </c>
      <c r="H142" s="8" t="n">
        <v>149.1</v>
      </c>
      <c r="I142">
        <f>IF(OR($F142="",$H142=""),"",IF($F142&gt;$H142,$E142,IF($H142&gt;$F142,$G142,"Tie")))</f>
        <v/>
      </c>
      <c r="J142" s="8">
        <f>IF(OR($F142="",$H142=""),"",ABS($F142-$H142))</f>
        <v/>
      </c>
    </row>
    <row r="143">
      <c r="A143">
        <f>IF(OR($B143="",$C143="",$E143="",$G143=""),"",$B143&amp;"-W"&amp;$C143&amp;"-"&amp;$E143&amp;"-"&amp;$G143)</f>
        <v/>
      </c>
      <c r="B143" t="n">
        <v>2015</v>
      </c>
      <c r="C143" t="n">
        <v>7</v>
      </c>
      <c r="D143" t="inlineStr">
        <is>
          <t>Regular</t>
        </is>
      </c>
      <c r="E143" t="inlineStr">
        <is>
          <t>2015-PACO</t>
        </is>
      </c>
      <c r="F143" s="8" t="n">
        <v>99.54000000000001</v>
      </c>
      <c r="G143" t="inlineStr">
        <is>
          <t>2015-ALEXAODE</t>
        </is>
      </c>
      <c r="H143" s="8" t="n">
        <v>140.72</v>
      </c>
      <c r="I143">
        <f>IF(OR($F143="",$H143=""),"",IF($F143&gt;$H143,$E143,IF($H143&gt;$F143,$G143,"Tie")))</f>
        <v/>
      </c>
      <c r="J143" s="8">
        <f>IF(OR($F143="",$H143=""),"",ABS($F143-$H143))</f>
        <v/>
      </c>
    </row>
    <row r="144">
      <c r="A144">
        <f>IF(OR($B144="",$C144="",$E144="",$G144=""),"",$B144&amp;"-W"&amp;$C144&amp;"-"&amp;$E144&amp;"-"&amp;$G144)</f>
        <v/>
      </c>
      <c r="B144" t="n">
        <v>2015</v>
      </c>
      <c r="C144" t="n">
        <v>7</v>
      </c>
      <c r="D144" t="inlineStr">
        <is>
          <t>Regular</t>
        </is>
      </c>
      <c r="E144" t="inlineStr">
        <is>
          <t>2015-VARO</t>
        </is>
      </c>
      <c r="F144" s="8" t="n">
        <v>136.54</v>
      </c>
      <c r="G144" t="inlineStr">
        <is>
          <t>2015-ISAROD</t>
        </is>
      </c>
      <c r="H144" s="8" t="n">
        <v>112.08</v>
      </c>
      <c r="I144">
        <f>IF(OR($F144="",$H144=""),"",IF($F144&gt;$H144,$E144,IF($H144&gt;$F144,$G144,"Tie")))</f>
        <v/>
      </c>
      <c r="J144" s="8">
        <f>IF(OR($F144="",$H144=""),"",ABS($F144-$H144))</f>
        <v/>
      </c>
    </row>
    <row r="145">
      <c r="A145">
        <f>IF(OR($B145="",$C145="",$E145="",$G145=""),"",$B145&amp;"-W"&amp;$C145&amp;"-"&amp;$E145&amp;"-"&amp;$G145)</f>
        <v/>
      </c>
      <c r="B145" t="n">
        <v>2015</v>
      </c>
      <c r="C145" t="n">
        <v>7</v>
      </c>
      <c r="D145" t="inlineStr">
        <is>
          <t>Regular</t>
        </is>
      </c>
      <c r="E145" t="inlineStr">
        <is>
          <t>2015-HUERO</t>
        </is>
      </c>
      <c r="F145" s="8" t="n">
        <v>122.7</v>
      </c>
      <c r="G145" t="inlineStr">
        <is>
          <t>2015-LDV</t>
        </is>
      </c>
      <c r="H145" s="8" t="n">
        <v>99.38</v>
      </c>
      <c r="I145">
        <f>IF(OR($F145="",$H145=""),"",IF($F145&gt;$H145,$E145,IF($H145&gt;$F145,$G145,"Tie")))</f>
        <v/>
      </c>
      <c r="J145" s="8">
        <f>IF(OR($F145="",$H145=""),"",ABS($F145-$H145))</f>
        <v/>
      </c>
    </row>
    <row r="146">
      <c r="A146">
        <f>IF(OR($B146="",$C146="",$E146="",$G146=""),"",$B146&amp;"-W"&amp;$C146&amp;"-"&amp;$E146&amp;"-"&amp;$G146)</f>
        <v/>
      </c>
      <c r="B146" t="n">
        <v>2015</v>
      </c>
      <c r="C146" t="n">
        <v>8</v>
      </c>
      <c r="D146" t="inlineStr">
        <is>
          <t>Regular</t>
        </is>
      </c>
      <c r="E146" t="inlineStr">
        <is>
          <t>2015-JCHAPS</t>
        </is>
      </c>
      <c r="F146" s="8" t="n">
        <v>103.04</v>
      </c>
      <c r="G146" t="inlineStr">
        <is>
          <t>2015-PACO</t>
        </is>
      </c>
      <c r="H146" s="8" t="n">
        <v>113.2</v>
      </c>
      <c r="I146">
        <f>IF(OR($F146="",$H146=""),"",IF($F146&gt;$H146,$E146,IF($H146&gt;$F146,$G146,"Tie")))</f>
        <v/>
      </c>
      <c r="J146" s="8">
        <f>IF(OR($F146="",$H146=""),"",ABS($F146-$H146))</f>
        <v/>
      </c>
    </row>
    <row r="147">
      <c r="A147">
        <f>IF(OR($B147="",$C147="",$E147="",$G147=""),"",$B147&amp;"-W"&amp;$C147&amp;"-"&amp;$E147&amp;"-"&amp;$G147)</f>
        <v/>
      </c>
      <c r="B147" t="n">
        <v>2015</v>
      </c>
      <c r="C147" t="n">
        <v>8</v>
      </c>
      <c r="D147" t="inlineStr">
        <is>
          <t>Regular</t>
        </is>
      </c>
      <c r="E147" t="inlineStr">
        <is>
          <t>2015-VARO</t>
        </is>
      </c>
      <c r="F147" s="8" t="n">
        <v>122.48</v>
      </c>
      <c r="G147" t="inlineStr">
        <is>
          <t>2015-ALEXAODE</t>
        </is>
      </c>
      <c r="H147" s="8" t="n">
        <v>134.94</v>
      </c>
      <c r="I147">
        <f>IF(OR($F147="",$H147=""),"",IF($F147&gt;$H147,$E147,IF($H147&gt;$F147,$G147,"Tie")))</f>
        <v/>
      </c>
      <c r="J147" s="8">
        <f>IF(OR($F147="",$H147=""),"",ABS($F147-$H147))</f>
        <v/>
      </c>
    </row>
    <row r="148">
      <c r="A148">
        <f>IF(OR($B148="",$C148="",$E148="",$G148=""),"",$B148&amp;"-W"&amp;$C148&amp;"-"&amp;$E148&amp;"-"&amp;$G148)</f>
        <v/>
      </c>
      <c r="B148" t="n">
        <v>2015</v>
      </c>
      <c r="C148" t="n">
        <v>8</v>
      </c>
      <c r="D148" t="inlineStr">
        <is>
          <t>Regular</t>
        </is>
      </c>
      <c r="E148" t="inlineStr">
        <is>
          <t>2015-HUERO</t>
        </is>
      </c>
      <c r="F148" s="8" t="n">
        <v>113.54</v>
      </c>
      <c r="G148" t="inlineStr">
        <is>
          <t>2015-ISAROD</t>
        </is>
      </c>
      <c r="H148" s="8" t="n">
        <v>126.78</v>
      </c>
      <c r="I148">
        <f>IF(OR($F148="",$H148=""),"",IF($F148&gt;$H148,$E148,IF($H148&gt;$F148,$G148,"Tie")))</f>
        <v/>
      </c>
      <c r="J148" s="8">
        <f>IF(OR($F148="",$H148=""),"",ABS($F148-$H148))</f>
        <v/>
      </c>
    </row>
    <row r="149">
      <c r="A149">
        <f>IF(OR($B149="",$C149="",$E149="",$G149=""),"",$B149&amp;"-W"&amp;$C149&amp;"-"&amp;$E149&amp;"-"&amp;$G149)</f>
        <v/>
      </c>
      <c r="B149" t="n">
        <v>2015</v>
      </c>
      <c r="C149" t="n">
        <v>8</v>
      </c>
      <c r="D149" t="inlineStr">
        <is>
          <t>Regular</t>
        </is>
      </c>
      <c r="E149" t="inlineStr">
        <is>
          <t>2015-LDV</t>
        </is>
      </c>
      <c r="F149" s="8" t="n">
        <v>123.82</v>
      </c>
      <c r="G149" t="inlineStr">
        <is>
          <t>2015-ABARBA</t>
        </is>
      </c>
      <c r="H149" s="8" t="n">
        <v>124</v>
      </c>
      <c r="I149">
        <f>IF(OR($F149="",$H149=""),"",IF($F149&gt;$H149,$E149,IF($H149&gt;$F149,$G149,"Tie")))</f>
        <v/>
      </c>
      <c r="J149" s="8">
        <f>IF(OR($F149="",$H149=""),"",ABS($F149-$H149))</f>
        <v/>
      </c>
    </row>
    <row r="150">
      <c r="A150">
        <f>IF(OR($B150="",$C150="",$E150="",$G150=""),"",$B150&amp;"-W"&amp;$C150&amp;"-"&amp;$E150&amp;"-"&amp;$G150)</f>
        <v/>
      </c>
      <c r="B150" t="n">
        <v>2015</v>
      </c>
      <c r="C150" t="n">
        <v>9</v>
      </c>
      <c r="D150" t="inlineStr">
        <is>
          <t>Regular</t>
        </is>
      </c>
      <c r="E150" t="inlineStr">
        <is>
          <t>2015-JCHAPS</t>
        </is>
      </c>
      <c r="F150" s="8" t="n">
        <v>157.12</v>
      </c>
      <c r="G150" t="inlineStr">
        <is>
          <t>2015-VARO</t>
        </is>
      </c>
      <c r="H150" s="8" t="n">
        <v>104.96</v>
      </c>
      <c r="I150">
        <f>IF(OR($F150="",$H150=""),"",IF($F150&gt;$H150,$E150,IF($H150&gt;$F150,$G150,"Tie")))</f>
        <v/>
      </c>
      <c r="J150" s="8">
        <f>IF(OR($F150="",$H150=""),"",ABS($F150-$H150))</f>
        <v/>
      </c>
    </row>
    <row r="151">
      <c r="A151">
        <f>IF(OR($B151="",$C151="",$E151="",$G151=""),"",$B151&amp;"-W"&amp;$C151&amp;"-"&amp;$E151&amp;"-"&amp;$G151)</f>
        <v/>
      </c>
      <c r="B151" t="n">
        <v>2015</v>
      </c>
      <c r="C151" t="n">
        <v>9</v>
      </c>
      <c r="D151" t="inlineStr">
        <is>
          <t>Regular</t>
        </is>
      </c>
      <c r="E151" t="inlineStr">
        <is>
          <t>2015-PACO</t>
        </is>
      </c>
      <c r="F151" s="8" t="n">
        <v>83.44</v>
      </c>
      <c r="G151" t="inlineStr">
        <is>
          <t>2015-ABARBA</t>
        </is>
      </c>
      <c r="H151" s="8" t="n">
        <v>185.78</v>
      </c>
      <c r="I151">
        <f>IF(OR($F151="",$H151=""),"",IF($F151&gt;$H151,$E151,IF($H151&gt;$F151,$G151,"Tie")))</f>
        <v/>
      </c>
      <c r="J151" s="8">
        <f>IF(OR($F151="",$H151=""),"",ABS($F151-$H151))</f>
        <v/>
      </c>
    </row>
    <row r="152">
      <c r="A152">
        <f>IF(OR($B152="",$C152="",$E152="",$G152=""),"",$B152&amp;"-W"&amp;$C152&amp;"-"&amp;$E152&amp;"-"&amp;$G152)</f>
        <v/>
      </c>
      <c r="B152" t="n">
        <v>2015</v>
      </c>
      <c r="C152" t="n">
        <v>9</v>
      </c>
      <c r="D152" t="inlineStr">
        <is>
          <t>Regular</t>
        </is>
      </c>
      <c r="E152" t="inlineStr">
        <is>
          <t>2015-HUERO</t>
        </is>
      </c>
      <c r="F152" s="8" t="n">
        <v>150.36</v>
      </c>
      <c r="G152" t="inlineStr">
        <is>
          <t>2015-ALEXAODE</t>
        </is>
      </c>
      <c r="H152" s="8" t="n">
        <v>143.8</v>
      </c>
      <c r="I152">
        <f>IF(OR($F152="",$H152=""),"",IF($F152&gt;$H152,$E152,IF($H152&gt;$F152,$G152,"Tie")))</f>
        <v/>
      </c>
      <c r="J152" s="8">
        <f>IF(OR($F152="",$H152=""),"",ABS($F152-$H152))</f>
        <v/>
      </c>
    </row>
    <row r="153">
      <c r="A153">
        <f>IF(OR($B153="",$C153="",$E153="",$G153=""),"",$B153&amp;"-W"&amp;$C153&amp;"-"&amp;$E153&amp;"-"&amp;$G153)</f>
        <v/>
      </c>
      <c r="B153" t="n">
        <v>2015</v>
      </c>
      <c r="C153" t="n">
        <v>9</v>
      </c>
      <c r="D153" t="inlineStr">
        <is>
          <t>Regular</t>
        </is>
      </c>
      <c r="E153" t="inlineStr">
        <is>
          <t>2015-LDV</t>
        </is>
      </c>
      <c r="F153" s="8" t="n">
        <v>94.52</v>
      </c>
      <c r="G153" t="inlineStr">
        <is>
          <t>2015-ISAROD</t>
        </is>
      </c>
      <c r="H153" s="8" t="n">
        <v>151.16</v>
      </c>
      <c r="I153">
        <f>IF(OR($F153="",$H153=""),"",IF($F153&gt;$H153,$E153,IF($H153&gt;$F153,$G153,"Tie")))</f>
        <v/>
      </c>
      <c r="J153" s="8">
        <f>IF(OR($F153="",$H153=""),"",ABS($F153-$H153))</f>
        <v/>
      </c>
    </row>
    <row r="154">
      <c r="A154">
        <f>IF(OR($B154="",$C154="",$E154="",$G154=""),"",$B154&amp;"-W"&amp;$C154&amp;"-"&amp;$E154&amp;"-"&amp;$G154)</f>
        <v/>
      </c>
      <c r="B154" t="n">
        <v>2015</v>
      </c>
      <c r="C154" t="n">
        <v>10</v>
      </c>
      <c r="D154" t="inlineStr">
        <is>
          <t>Regular</t>
        </is>
      </c>
      <c r="E154" t="inlineStr">
        <is>
          <t>2015-JCHAPS</t>
        </is>
      </c>
      <c r="F154" s="8" t="n">
        <v>103.38</v>
      </c>
      <c r="G154" t="inlineStr">
        <is>
          <t>2015-HUERO</t>
        </is>
      </c>
      <c r="H154" s="8" t="n">
        <v>122.86</v>
      </c>
      <c r="I154">
        <f>IF(OR($F154="",$H154=""),"",IF($F154&gt;$H154,$E154,IF($H154&gt;$F154,$G154,"Tie")))</f>
        <v/>
      </c>
      <c r="J154" s="8">
        <f>IF(OR($F154="",$H154=""),"",ABS($F154-$H154))</f>
        <v/>
      </c>
    </row>
    <row r="155">
      <c r="A155">
        <f>IF(OR($B155="",$C155="",$E155="",$G155=""),"",$B155&amp;"-W"&amp;$C155&amp;"-"&amp;$E155&amp;"-"&amp;$G155)</f>
        <v/>
      </c>
      <c r="B155" t="n">
        <v>2015</v>
      </c>
      <c r="C155" t="n">
        <v>10</v>
      </c>
      <c r="D155" t="inlineStr">
        <is>
          <t>Regular</t>
        </is>
      </c>
      <c r="E155" t="inlineStr">
        <is>
          <t>2015-PACO</t>
        </is>
      </c>
      <c r="F155" s="8" t="n">
        <v>74.5</v>
      </c>
      <c r="G155" t="inlineStr">
        <is>
          <t>2015-VARO</t>
        </is>
      </c>
      <c r="H155" s="8" t="n">
        <v>144.06</v>
      </c>
      <c r="I155">
        <f>IF(OR($F155="",$H155=""),"",IF($F155&gt;$H155,$E155,IF($H155&gt;$F155,$G155,"Tie")))</f>
        <v/>
      </c>
      <c r="J155" s="8">
        <f>IF(OR($F155="",$H155=""),"",ABS($F155-$H155))</f>
        <v/>
      </c>
    </row>
    <row r="156">
      <c r="A156">
        <f>IF(OR($B156="",$C156="",$E156="",$G156=""),"",$B156&amp;"-W"&amp;$C156&amp;"-"&amp;$E156&amp;"-"&amp;$G156)</f>
        <v/>
      </c>
      <c r="B156" t="n">
        <v>2015</v>
      </c>
      <c r="C156" t="n">
        <v>10</v>
      </c>
      <c r="D156" t="inlineStr">
        <is>
          <t>Regular</t>
        </is>
      </c>
      <c r="E156" t="inlineStr">
        <is>
          <t>2015-LDV</t>
        </is>
      </c>
      <c r="F156" s="8" t="n">
        <v>58.98</v>
      </c>
      <c r="G156" t="inlineStr">
        <is>
          <t>2015-ALEXAODE</t>
        </is>
      </c>
      <c r="H156" s="8" t="n">
        <v>120.32</v>
      </c>
      <c r="I156">
        <f>IF(OR($F156="",$H156=""),"",IF($F156&gt;$H156,$E156,IF($H156&gt;$F156,$G156,"Tie")))</f>
        <v/>
      </c>
      <c r="J156" s="8">
        <f>IF(OR($F156="",$H156=""),"",ABS($F156-$H156))</f>
        <v/>
      </c>
    </row>
    <row r="157">
      <c r="A157">
        <f>IF(OR($B157="",$C157="",$E157="",$G157=""),"",$B157&amp;"-W"&amp;$C157&amp;"-"&amp;$E157&amp;"-"&amp;$G157)</f>
        <v/>
      </c>
      <c r="B157" t="n">
        <v>2015</v>
      </c>
      <c r="C157" t="n">
        <v>10</v>
      </c>
      <c r="D157" t="inlineStr">
        <is>
          <t>Regular</t>
        </is>
      </c>
      <c r="E157" t="inlineStr">
        <is>
          <t>2015-ISAROD</t>
        </is>
      </c>
      <c r="F157" s="8" t="n">
        <v>105.12</v>
      </c>
      <c r="G157" t="inlineStr">
        <is>
          <t>2015-ABARBA</t>
        </is>
      </c>
      <c r="H157" s="8" t="n">
        <v>168.68</v>
      </c>
      <c r="I157">
        <f>IF(OR($F157="",$H157=""),"",IF($F157&gt;$H157,$E157,IF($H157&gt;$F157,$G157,"Tie")))</f>
        <v/>
      </c>
      <c r="J157" s="8">
        <f>IF(OR($F157="",$H157=""),"",ABS($F157-$H157))</f>
        <v/>
      </c>
    </row>
    <row r="158">
      <c r="A158">
        <f>IF(OR($B158="",$C158="",$E158="",$G158=""),"",$B158&amp;"-W"&amp;$C158&amp;"-"&amp;$E158&amp;"-"&amp;$G158)</f>
        <v/>
      </c>
      <c r="B158" t="n">
        <v>2015</v>
      </c>
      <c r="C158" t="n">
        <v>11</v>
      </c>
      <c r="D158" t="inlineStr">
        <is>
          <t>Regular</t>
        </is>
      </c>
      <c r="E158" t="inlineStr">
        <is>
          <t>2015-JCHAPS</t>
        </is>
      </c>
      <c r="F158" s="8" t="n">
        <v>105.48</v>
      </c>
      <c r="G158" t="inlineStr">
        <is>
          <t>2015-LDV</t>
        </is>
      </c>
      <c r="H158" s="8" t="n">
        <v>71.66</v>
      </c>
      <c r="I158">
        <f>IF(OR($F158="",$H158=""),"",IF($F158&gt;$H158,$E158,IF($H158&gt;$F158,$G158,"Tie")))</f>
        <v/>
      </c>
      <c r="J158" s="8">
        <f>IF(OR($F158="",$H158=""),"",ABS($F158-$H158))</f>
        <v/>
      </c>
    </row>
    <row r="159">
      <c r="A159">
        <f>IF(OR($B159="",$C159="",$E159="",$G159=""),"",$B159&amp;"-W"&amp;$C159&amp;"-"&amp;$E159&amp;"-"&amp;$G159)</f>
        <v/>
      </c>
      <c r="B159" t="n">
        <v>2015</v>
      </c>
      <c r="C159" t="n">
        <v>11</v>
      </c>
      <c r="D159" t="inlineStr">
        <is>
          <t>Regular</t>
        </is>
      </c>
      <c r="E159" t="inlineStr">
        <is>
          <t>2015-PACO</t>
        </is>
      </c>
      <c r="F159" s="8" t="n">
        <v>71.92</v>
      </c>
      <c r="G159" t="inlineStr">
        <is>
          <t>2015-HUERO</t>
        </is>
      </c>
      <c r="H159" s="8" t="n">
        <v>97.88</v>
      </c>
      <c r="I159">
        <f>IF(OR($F159="",$H159=""),"",IF($F159&gt;$H159,$E159,IF($H159&gt;$F159,$G159,"Tie")))</f>
        <v/>
      </c>
      <c r="J159" s="8">
        <f>IF(OR($F159="",$H159=""),"",ABS($F159-$H159))</f>
        <v/>
      </c>
    </row>
    <row r="160">
      <c r="A160">
        <f>IF(OR($B160="",$C160="",$E160="",$G160=""),"",$B160&amp;"-W"&amp;$C160&amp;"-"&amp;$E160&amp;"-"&amp;$G160)</f>
        <v/>
      </c>
      <c r="B160" t="n">
        <v>2015</v>
      </c>
      <c r="C160" t="n">
        <v>11</v>
      </c>
      <c r="D160" t="inlineStr">
        <is>
          <t>Regular</t>
        </is>
      </c>
      <c r="E160" t="inlineStr">
        <is>
          <t>2015-VARO</t>
        </is>
      </c>
      <c r="F160" s="8" t="n">
        <v>109.28</v>
      </c>
      <c r="G160" t="inlineStr">
        <is>
          <t>2015-ABARBA</t>
        </is>
      </c>
      <c r="H160" s="8" t="n">
        <v>130</v>
      </c>
      <c r="I160">
        <f>IF(OR($F160="",$H160=""),"",IF($F160&gt;$H160,$E160,IF($H160&gt;$F160,$G160,"Tie")))</f>
        <v/>
      </c>
      <c r="J160" s="8">
        <f>IF(OR($F160="",$H160=""),"",ABS($F160-$H160))</f>
        <v/>
      </c>
    </row>
    <row r="161">
      <c r="A161">
        <f>IF(OR($B161="",$C161="",$E161="",$G161=""),"",$B161&amp;"-W"&amp;$C161&amp;"-"&amp;$E161&amp;"-"&amp;$G161)</f>
        <v/>
      </c>
      <c r="B161" t="n">
        <v>2015</v>
      </c>
      <c r="C161" t="n">
        <v>11</v>
      </c>
      <c r="D161" t="inlineStr">
        <is>
          <t>Regular</t>
        </is>
      </c>
      <c r="E161" t="inlineStr">
        <is>
          <t>2015-ISAROD</t>
        </is>
      </c>
      <c r="F161" s="8" t="n">
        <v>97.98</v>
      </c>
      <c r="G161" t="inlineStr">
        <is>
          <t>2015-ALEXAODE</t>
        </is>
      </c>
      <c r="H161" s="8" t="n">
        <v>89.48</v>
      </c>
      <c r="I161">
        <f>IF(OR($F161="",$H161=""),"",IF($F161&gt;$H161,$E161,IF($H161&gt;$F161,$G161,"Tie")))</f>
        <v/>
      </c>
      <c r="J161" s="8">
        <f>IF(OR($F161="",$H161=""),"",ABS($F161-$H161))</f>
        <v/>
      </c>
    </row>
    <row r="162">
      <c r="A162">
        <f>IF(OR($B162="",$C162="",$E162="",$G162=""),"",$B162&amp;"-W"&amp;$C162&amp;"-"&amp;$E162&amp;"-"&amp;$G162)</f>
        <v/>
      </c>
      <c r="B162" t="n">
        <v>2015</v>
      </c>
      <c r="C162" t="n">
        <v>12</v>
      </c>
      <c r="D162" t="inlineStr">
        <is>
          <t>Regular</t>
        </is>
      </c>
      <c r="E162" t="inlineStr">
        <is>
          <t>2015-JCHAPS</t>
        </is>
      </c>
      <c r="F162" s="8" t="n">
        <v>103.04</v>
      </c>
      <c r="G162" t="inlineStr">
        <is>
          <t>2015-ISAROD</t>
        </is>
      </c>
      <c r="H162" s="8" t="n">
        <v>137.78</v>
      </c>
      <c r="I162">
        <f>IF(OR($F162="",$H162=""),"",IF($F162&gt;$H162,$E162,IF($H162&gt;$F162,$G162,"Tie")))</f>
        <v/>
      </c>
      <c r="J162" s="8">
        <f>IF(OR($F162="",$H162=""),"",ABS($F162-$H162))</f>
        <v/>
      </c>
    </row>
    <row r="163">
      <c r="A163">
        <f>IF(OR($B163="",$C163="",$E163="",$G163=""),"",$B163&amp;"-W"&amp;$C163&amp;"-"&amp;$E163&amp;"-"&amp;$G163)</f>
        <v/>
      </c>
      <c r="B163" t="n">
        <v>2015</v>
      </c>
      <c r="C163" t="n">
        <v>12</v>
      </c>
      <c r="D163" t="inlineStr">
        <is>
          <t>Regular</t>
        </is>
      </c>
      <c r="E163" t="inlineStr">
        <is>
          <t>2015-PACO</t>
        </is>
      </c>
      <c r="F163" s="8" t="n">
        <v>86.7</v>
      </c>
      <c r="G163" t="inlineStr">
        <is>
          <t>2015-LDV</t>
        </is>
      </c>
      <c r="H163" s="8" t="n">
        <v>125.44</v>
      </c>
      <c r="I163">
        <f>IF(OR($F163="",$H163=""),"",IF($F163&gt;$H163,$E163,IF($H163&gt;$F163,$G163,"Tie")))</f>
        <v/>
      </c>
      <c r="J163" s="8">
        <f>IF(OR($F163="",$H163=""),"",ABS($F163-$H163))</f>
        <v/>
      </c>
    </row>
    <row r="164">
      <c r="A164">
        <f>IF(OR($B164="",$C164="",$E164="",$G164=""),"",$B164&amp;"-W"&amp;$C164&amp;"-"&amp;$E164&amp;"-"&amp;$G164)</f>
        <v/>
      </c>
      <c r="B164" t="n">
        <v>2015</v>
      </c>
      <c r="C164" t="n">
        <v>12</v>
      </c>
      <c r="D164" t="inlineStr">
        <is>
          <t>Regular</t>
        </is>
      </c>
      <c r="E164" t="inlineStr">
        <is>
          <t>2015-VARO</t>
        </is>
      </c>
      <c r="F164" s="8" t="n">
        <v>127.12</v>
      </c>
      <c r="G164" t="inlineStr">
        <is>
          <t>2015-HUERO</t>
        </is>
      </c>
      <c r="H164" s="8" t="n">
        <v>108.9</v>
      </c>
      <c r="I164">
        <f>IF(OR($F164="",$H164=""),"",IF($F164&gt;$H164,$E164,IF($H164&gt;$F164,$G164,"Tie")))</f>
        <v/>
      </c>
      <c r="J164" s="8">
        <f>IF(OR($F164="",$H164=""),"",ABS($F164-$H164))</f>
        <v/>
      </c>
    </row>
    <row r="165">
      <c r="A165">
        <f>IF(OR($B165="",$C165="",$E165="",$G165=""),"",$B165&amp;"-W"&amp;$C165&amp;"-"&amp;$E165&amp;"-"&amp;$G165)</f>
        <v/>
      </c>
      <c r="B165" t="n">
        <v>2015</v>
      </c>
      <c r="C165" t="n">
        <v>12</v>
      </c>
      <c r="D165" t="inlineStr">
        <is>
          <t>Regular</t>
        </is>
      </c>
      <c r="E165" t="inlineStr">
        <is>
          <t>2015-ALEXAODE</t>
        </is>
      </c>
      <c r="F165" s="8" t="n">
        <v>133.46</v>
      </c>
      <c r="G165" t="inlineStr">
        <is>
          <t>2015-ABARBA</t>
        </is>
      </c>
      <c r="H165" s="8" t="n">
        <v>123.92</v>
      </c>
      <c r="I165">
        <f>IF(OR($F165="",$H165=""),"",IF($F165&gt;$H165,$E165,IF($H165&gt;$F165,$G165,"Tie")))</f>
        <v/>
      </c>
      <c r="J165" s="8">
        <f>IF(OR($F165="",$H165=""),"",ABS($F165-$H165))</f>
        <v/>
      </c>
    </row>
    <row r="166">
      <c r="A166">
        <f>IF(OR($B166="",$C166="",$E166="",$G166=""),"",$B166&amp;"-W"&amp;$C166&amp;"-"&amp;$E166&amp;"-"&amp;$G166)</f>
        <v/>
      </c>
      <c r="B166" t="n">
        <v>2015</v>
      </c>
      <c r="C166" t="n">
        <v>13</v>
      </c>
      <c r="D166" t="inlineStr">
        <is>
          <t>Regular</t>
        </is>
      </c>
      <c r="E166" t="inlineStr">
        <is>
          <t>2015-JCHAPS</t>
        </is>
      </c>
      <c r="F166" s="8" t="n">
        <v>151.1</v>
      </c>
      <c r="G166" t="inlineStr">
        <is>
          <t>2015-ALEXAODE</t>
        </is>
      </c>
      <c r="H166" s="8" t="n">
        <v>108.56</v>
      </c>
      <c r="I166">
        <f>IF(OR($F166="",$H166=""),"",IF($F166&gt;$H166,$E166,IF($H166&gt;$F166,$G166,"Tie")))</f>
        <v/>
      </c>
      <c r="J166" s="8">
        <f>IF(OR($F166="",$H166=""),"",ABS($F166-$H166))</f>
        <v/>
      </c>
    </row>
    <row r="167">
      <c r="A167">
        <f>IF(OR($B167="",$C167="",$E167="",$G167=""),"",$B167&amp;"-W"&amp;$C167&amp;"-"&amp;$E167&amp;"-"&amp;$G167)</f>
        <v/>
      </c>
      <c r="B167" t="n">
        <v>2015</v>
      </c>
      <c r="C167" t="n">
        <v>13</v>
      </c>
      <c r="D167" t="inlineStr">
        <is>
          <t>Regular</t>
        </is>
      </c>
      <c r="E167" t="inlineStr">
        <is>
          <t>2015-PACO</t>
        </is>
      </c>
      <c r="F167" s="8" t="n">
        <v>114.58</v>
      </c>
      <c r="G167" t="inlineStr">
        <is>
          <t>2015-ISAROD</t>
        </is>
      </c>
      <c r="H167" s="8" t="n">
        <v>166.42</v>
      </c>
      <c r="I167">
        <f>IF(OR($F167="",$H167=""),"",IF($F167&gt;$H167,$E167,IF($H167&gt;$F167,$G167,"Tie")))</f>
        <v/>
      </c>
      <c r="J167" s="8">
        <f>IF(OR($F167="",$H167=""),"",ABS($F167-$H167))</f>
        <v/>
      </c>
    </row>
    <row r="168">
      <c r="A168">
        <f>IF(OR($B168="",$C168="",$E168="",$G168=""),"",$B168&amp;"-W"&amp;$C168&amp;"-"&amp;$E168&amp;"-"&amp;$G168)</f>
        <v/>
      </c>
      <c r="B168" t="n">
        <v>2015</v>
      </c>
      <c r="C168" t="n">
        <v>13</v>
      </c>
      <c r="D168" t="inlineStr">
        <is>
          <t>Regular</t>
        </is>
      </c>
      <c r="E168" t="inlineStr">
        <is>
          <t>2015-VARO</t>
        </is>
      </c>
      <c r="F168" s="8" t="n">
        <v>126.2</v>
      </c>
      <c r="G168" t="inlineStr">
        <is>
          <t>2015-LDV</t>
        </is>
      </c>
      <c r="H168" s="8" t="n">
        <v>130.42</v>
      </c>
      <c r="I168">
        <f>IF(OR($F168="",$H168=""),"",IF($F168&gt;$H168,$E168,IF($H168&gt;$F168,$G168,"Tie")))</f>
        <v/>
      </c>
      <c r="J168" s="8">
        <f>IF(OR($F168="",$H168=""),"",ABS($F168-$H168))</f>
        <v/>
      </c>
    </row>
    <row r="169">
      <c r="A169">
        <f>IF(OR($B169="",$C169="",$E169="",$G169=""),"",$B169&amp;"-W"&amp;$C169&amp;"-"&amp;$E169&amp;"-"&amp;$G169)</f>
        <v/>
      </c>
      <c r="B169" t="n">
        <v>2015</v>
      </c>
      <c r="C169" t="n">
        <v>13</v>
      </c>
      <c r="D169" t="inlineStr">
        <is>
          <t>Regular</t>
        </is>
      </c>
      <c r="E169" t="inlineStr">
        <is>
          <t>2015-HUERO</t>
        </is>
      </c>
      <c r="F169" s="8" t="n">
        <v>164.58</v>
      </c>
      <c r="G169" t="inlineStr">
        <is>
          <t>2015-ABARBA</t>
        </is>
      </c>
      <c r="H169" s="8" t="n">
        <v>125.24</v>
      </c>
      <c r="I169">
        <f>IF(OR($F169="",$H169=""),"",IF($F169&gt;$H169,$E169,IF($H169&gt;$F169,$G169,"Tie")))</f>
        <v/>
      </c>
      <c r="J169" s="8">
        <f>IF(OR($F169="",$H169=""),"",ABS($F169-$H169))</f>
        <v/>
      </c>
    </row>
    <row r="170">
      <c r="A170">
        <f>IF(OR($B170="",$C170="",$E170="",$G170=""),"",$B170&amp;"-W"&amp;$C170&amp;"-"&amp;$E170&amp;"-"&amp;$G170)</f>
        <v/>
      </c>
      <c r="B170" t="n">
        <v>2015</v>
      </c>
      <c r="C170" t="n">
        <v>14</v>
      </c>
      <c r="D170" t="inlineStr">
        <is>
          <t>Regular</t>
        </is>
      </c>
      <c r="E170" t="inlineStr">
        <is>
          <t>2015-JCHAPS</t>
        </is>
      </c>
      <c r="F170" s="8" t="n">
        <v>116.96</v>
      </c>
      <c r="G170" t="inlineStr">
        <is>
          <t>2015-ABARBA</t>
        </is>
      </c>
      <c r="H170" s="8" t="n">
        <v>153.64</v>
      </c>
      <c r="I170">
        <f>IF(OR($F170="",$H170=""),"",IF($F170&gt;$H170,$E170,IF($H170&gt;$F170,$G170,"Tie")))</f>
        <v/>
      </c>
      <c r="J170" s="8">
        <f>IF(OR($F170="",$H170=""),"",ABS($F170-$H170))</f>
        <v/>
      </c>
    </row>
    <row r="171">
      <c r="A171">
        <f>IF(OR($B171="",$C171="",$E171="",$G171=""),"",$B171&amp;"-W"&amp;$C171&amp;"-"&amp;$E171&amp;"-"&amp;$G171)</f>
        <v/>
      </c>
      <c r="B171" t="n">
        <v>2015</v>
      </c>
      <c r="C171" t="n">
        <v>14</v>
      </c>
      <c r="D171" t="inlineStr">
        <is>
          <t>Regular</t>
        </is>
      </c>
      <c r="E171" t="inlineStr">
        <is>
          <t>2015-PACO</t>
        </is>
      </c>
      <c r="F171" s="8" t="n">
        <v>149.92</v>
      </c>
      <c r="G171" t="inlineStr">
        <is>
          <t>2015-ALEXAODE</t>
        </is>
      </c>
      <c r="H171" s="8" t="n">
        <v>103.48</v>
      </c>
      <c r="I171">
        <f>IF(OR($F171="",$H171=""),"",IF($F171&gt;$H171,$E171,IF($H171&gt;$F171,$G171,"Tie")))</f>
        <v/>
      </c>
      <c r="J171" s="8">
        <f>IF(OR($F171="",$H171=""),"",ABS($F171-$H171))</f>
        <v/>
      </c>
    </row>
    <row r="172">
      <c r="A172">
        <f>IF(OR($B172="",$C172="",$E172="",$G172=""),"",$B172&amp;"-W"&amp;$C172&amp;"-"&amp;$E172&amp;"-"&amp;$G172)</f>
        <v/>
      </c>
      <c r="B172" t="n">
        <v>2015</v>
      </c>
      <c r="C172" t="n">
        <v>14</v>
      </c>
      <c r="D172" t="inlineStr">
        <is>
          <t>Regular</t>
        </is>
      </c>
      <c r="E172" t="inlineStr">
        <is>
          <t>2015-VARO</t>
        </is>
      </c>
      <c r="F172" s="8" t="n">
        <v>129.6</v>
      </c>
      <c r="G172" t="inlineStr">
        <is>
          <t>2015-ISAROD</t>
        </is>
      </c>
      <c r="H172" s="8" t="n">
        <v>114.02</v>
      </c>
      <c r="I172">
        <f>IF(OR($F172="",$H172=""),"",IF($F172&gt;$H172,$E172,IF($H172&gt;$F172,$G172,"Tie")))</f>
        <v/>
      </c>
      <c r="J172" s="8">
        <f>IF(OR($F172="",$H172=""),"",ABS($F172-$H172))</f>
        <v/>
      </c>
    </row>
    <row r="173">
      <c r="A173">
        <f>IF(OR($B173="",$C173="",$E173="",$G173=""),"",$B173&amp;"-W"&amp;$C173&amp;"-"&amp;$E173&amp;"-"&amp;$G173)</f>
        <v/>
      </c>
      <c r="B173" t="n">
        <v>2015</v>
      </c>
      <c r="C173" t="n">
        <v>14</v>
      </c>
      <c r="D173" t="inlineStr">
        <is>
          <t>Regular</t>
        </is>
      </c>
      <c r="E173" t="inlineStr">
        <is>
          <t>2015-HUERO</t>
        </is>
      </c>
      <c r="F173" s="8" t="n">
        <v>105.64</v>
      </c>
      <c r="G173" t="inlineStr">
        <is>
          <t>2015-LDV</t>
        </is>
      </c>
      <c r="H173" s="8" t="n">
        <v>131.58</v>
      </c>
      <c r="I173">
        <f>IF(OR($F173="",$H173=""),"",IF($F173&gt;$H173,$E173,IF($H173&gt;$F173,$G173,"Tie")))</f>
        <v/>
      </c>
      <c r="J173" s="8">
        <f>IF(OR($F173="",$H173=""),"",ABS($F173-$H173))</f>
        <v/>
      </c>
    </row>
    <row r="174">
      <c r="A174">
        <f>IF(OR($B174="",$C174="",$E174="",$G174=""),"",$B174&amp;"-W"&amp;$C174&amp;"-"&amp;$E174&amp;"-"&amp;$G174)</f>
        <v/>
      </c>
      <c r="B174" t="n">
        <v>2015</v>
      </c>
      <c r="C174" t="n">
        <v>15</v>
      </c>
      <c r="D174" t="inlineStr">
        <is>
          <t>Playoff - Semifinal</t>
        </is>
      </c>
      <c r="E174" t="inlineStr">
        <is>
          <t>2015-JCHAPS</t>
        </is>
      </c>
      <c r="F174" s="8" t="n">
        <v>128.16</v>
      </c>
      <c r="G174" t="inlineStr">
        <is>
          <t>2015-ISAROD</t>
        </is>
      </c>
      <c r="H174" s="8" t="n">
        <v>103.56</v>
      </c>
      <c r="I174">
        <f>IF(OR($F174="",$H174=""),"",IF($F174&gt;$H174,$E174,IF($H174&gt;$F174,$G174,"Tie")))</f>
        <v/>
      </c>
      <c r="J174" s="8">
        <f>IF(OR($F174="",$H174=""),"",ABS($F174-$H174))</f>
        <v/>
      </c>
    </row>
    <row r="175">
      <c r="A175">
        <f>IF(OR($B175="",$C175="",$E175="",$G175=""),"",$B175&amp;"-W"&amp;$C175&amp;"-"&amp;$E175&amp;"-"&amp;$G175)</f>
        <v/>
      </c>
      <c r="B175" t="n">
        <v>2015</v>
      </c>
      <c r="C175" t="n">
        <v>15</v>
      </c>
      <c r="D175" t="inlineStr">
        <is>
          <t>Consolation</t>
        </is>
      </c>
      <c r="E175" t="inlineStr">
        <is>
          <t>2015-PACO</t>
        </is>
      </c>
      <c r="F175" s="8" t="n">
        <v>162</v>
      </c>
      <c r="G175" t="inlineStr">
        <is>
          <t>2015-LDV</t>
        </is>
      </c>
      <c r="H175" s="8" t="n">
        <v>180.2</v>
      </c>
      <c r="I175">
        <f>IF(OR($F175="",$H175=""),"",IF($F175&gt;$H175,$E175,IF($H175&gt;$F175,$G175,"Tie")))</f>
        <v/>
      </c>
      <c r="J175" s="8">
        <f>IF(OR($F175="",$H175=""),"",ABS($F175-$H175))</f>
        <v/>
      </c>
    </row>
    <row r="176">
      <c r="A176">
        <f>IF(OR($B176="",$C176="",$E176="",$G176=""),"",$B176&amp;"-W"&amp;$C176&amp;"-"&amp;$E176&amp;"-"&amp;$G176)</f>
        <v/>
      </c>
      <c r="B176" t="n">
        <v>2015</v>
      </c>
      <c r="C176" t="n">
        <v>15</v>
      </c>
      <c r="D176" t="inlineStr">
        <is>
          <t>Playoff - Semifinal</t>
        </is>
      </c>
      <c r="E176" t="inlineStr">
        <is>
          <t>2015-VARO</t>
        </is>
      </c>
      <c r="F176" s="8" t="n">
        <v>152.58</v>
      </c>
      <c r="G176" t="inlineStr">
        <is>
          <t>2015-HUERO</t>
        </is>
      </c>
      <c r="H176" s="8" t="n">
        <v>156.48</v>
      </c>
      <c r="I176">
        <f>IF(OR($F176="",$H176=""),"",IF($F176&gt;$H176,$E176,IF($H176&gt;$F176,$G176,"Tie")))</f>
        <v/>
      </c>
      <c r="J176" s="8">
        <f>IF(OR($F176="",$H176=""),"",ABS($F176-$H176))</f>
        <v/>
      </c>
    </row>
    <row r="177">
      <c r="A177">
        <f>IF(OR($B177="",$C177="",$E177="",$G177=""),"",$B177&amp;"-W"&amp;$C177&amp;"-"&amp;$E177&amp;"-"&amp;$G177)</f>
        <v/>
      </c>
      <c r="B177" t="n">
        <v>2015</v>
      </c>
      <c r="C177" t="n">
        <v>15</v>
      </c>
      <c r="D177" t="inlineStr">
        <is>
          <t>Consolation</t>
        </is>
      </c>
      <c r="E177" t="inlineStr">
        <is>
          <t>2015-ALEXAODE</t>
        </is>
      </c>
      <c r="F177" s="8" t="n">
        <v>113</v>
      </c>
      <c r="G177" t="inlineStr">
        <is>
          <t>2015-ABARBA</t>
        </is>
      </c>
      <c r="H177" s="8" t="n">
        <v>130.2</v>
      </c>
      <c r="I177">
        <f>IF(OR($F177="",$H177=""),"",IF($F177&gt;$H177,$E177,IF($H177&gt;$F177,$G177,"Tie")))</f>
        <v/>
      </c>
      <c r="J177" s="8">
        <f>IF(OR($F177="",$H177=""),"",ABS($F177-$H177))</f>
        <v/>
      </c>
    </row>
    <row r="178">
      <c r="A178">
        <f>IF(OR($B178="",$C178="",$E178="",$G178=""),"",$B178&amp;"-W"&amp;$C178&amp;"-"&amp;$E178&amp;"-"&amp;$G178)</f>
        <v/>
      </c>
      <c r="B178" t="n">
        <v>2015</v>
      </c>
      <c r="C178" t="n">
        <v>16</v>
      </c>
      <c r="D178" t="inlineStr">
        <is>
          <t>Playoff - Championship</t>
        </is>
      </c>
      <c r="E178" t="inlineStr">
        <is>
          <t>2015-JCHAPS</t>
        </is>
      </c>
      <c r="F178" s="8" t="n">
        <v>155.14</v>
      </c>
      <c r="G178" t="inlineStr">
        <is>
          <t>2015-HUERO</t>
        </is>
      </c>
      <c r="H178" s="8" t="n">
        <v>97.90000000000001</v>
      </c>
      <c r="I178">
        <f>IF(OR($F178="",$H178=""),"",IF($F178&gt;$H178,$E178,IF($H178&gt;$F178,$G178,"Tie")))</f>
        <v/>
      </c>
      <c r="J178" s="8">
        <f>IF(OR($F178="",$H178=""),"",ABS($F178-$H178))</f>
        <v/>
      </c>
    </row>
    <row r="179">
      <c r="A179">
        <f>IF(OR($B179="",$C179="",$E179="",$G179=""),"",$B179&amp;"-W"&amp;$C179&amp;"-"&amp;$E179&amp;"-"&amp;$G179)</f>
        <v/>
      </c>
      <c r="B179" t="n">
        <v>2015</v>
      </c>
      <c r="C179" t="n">
        <v>16</v>
      </c>
      <c r="D179" t="inlineStr">
        <is>
          <t>Consolation</t>
        </is>
      </c>
      <c r="E179" t="inlineStr">
        <is>
          <t>2015-PACO</t>
        </is>
      </c>
      <c r="F179" s="8" t="n">
        <v>98.86</v>
      </c>
      <c r="G179" t="inlineStr">
        <is>
          <t>2015-ALEXAODE</t>
        </is>
      </c>
      <c r="H179" s="8" t="n">
        <v>97</v>
      </c>
      <c r="I179">
        <f>IF(OR($F179="",$H179=""),"",IF($F179&gt;$H179,$E179,IF($H179&gt;$F179,$G179,"Tie")))</f>
        <v/>
      </c>
      <c r="J179" s="8">
        <f>IF(OR($F179="",$H179=""),"",ABS($F179-$H179))</f>
        <v/>
      </c>
    </row>
    <row r="180">
      <c r="A180">
        <f>IF(OR($B180="",$C180="",$E180="",$G180=""),"",$B180&amp;"-W"&amp;$C180&amp;"-"&amp;$E180&amp;"-"&amp;$G180)</f>
        <v/>
      </c>
      <c r="B180" t="n">
        <v>2015</v>
      </c>
      <c r="C180" t="n">
        <v>16</v>
      </c>
      <c r="D180" t="inlineStr">
        <is>
          <t>Playoff - 3rd Place</t>
        </is>
      </c>
      <c r="E180" t="inlineStr">
        <is>
          <t>2015-VARO</t>
        </is>
      </c>
      <c r="F180" s="8" t="n">
        <v>137.12</v>
      </c>
      <c r="G180" t="inlineStr">
        <is>
          <t>2015-ISAROD</t>
        </is>
      </c>
      <c r="H180" s="8" t="n">
        <v>170.24</v>
      </c>
      <c r="I180">
        <f>IF(OR($F180="",$H180=""),"",IF($F180&gt;$H180,$E180,IF($H180&gt;$F180,$G180,"Tie")))</f>
        <v/>
      </c>
      <c r="J180" s="8">
        <f>IF(OR($F180="",$H180=""),"",ABS($F180-$H180))</f>
        <v/>
      </c>
    </row>
    <row r="181">
      <c r="A181">
        <f>IF(OR($B181="",$C181="",$E181="",$G181=""),"",$B181&amp;"-W"&amp;$C181&amp;"-"&amp;$E181&amp;"-"&amp;$G181)</f>
        <v/>
      </c>
      <c r="B181" t="n">
        <v>2015</v>
      </c>
      <c r="C181" t="n">
        <v>16</v>
      </c>
      <c r="D181" t="inlineStr">
        <is>
          <t>Consolation</t>
        </is>
      </c>
      <c r="E181" t="inlineStr">
        <is>
          <t>2015-LDV</t>
        </is>
      </c>
      <c r="F181" s="8" t="n">
        <v>129.06</v>
      </c>
      <c r="G181" t="inlineStr">
        <is>
          <t>2015-ABARBA</t>
        </is>
      </c>
      <c r="H181" s="8" t="n">
        <v>119.36</v>
      </c>
      <c r="I181">
        <f>IF(OR($F181="",$H181=""),"",IF($F181&gt;$H181,$E181,IF($H181&gt;$F181,$G181,"Tie")))</f>
        <v/>
      </c>
      <c r="J181" s="8">
        <f>IF(OR($F181="",$H181=""),"",ABS($F181-$H181))</f>
        <v/>
      </c>
    </row>
    <row r="182">
      <c r="A182">
        <f>IF(OR($B182="",$C182="",$E182="",$G182=""),"",$B182&amp;"-W"&amp;$C182&amp;"-"&amp;$E182&amp;"-"&amp;$G182)</f>
        <v/>
      </c>
      <c r="B182" t="n">
        <v>2016</v>
      </c>
      <c r="C182" t="n">
        <v>1</v>
      </c>
      <c r="D182" t="inlineStr">
        <is>
          <t>Regular</t>
        </is>
      </c>
      <c r="E182" t="inlineStr">
        <is>
          <t>2016-JCHAPS</t>
        </is>
      </c>
      <c r="F182" s="8" t="n">
        <v>110</v>
      </c>
      <c r="G182" t="inlineStr">
        <is>
          <t>2016-ALEXAODE</t>
        </is>
      </c>
      <c r="H182" s="8" t="n">
        <v>87.59999999999999</v>
      </c>
      <c r="I182">
        <f>IF(OR($F182="",$H182=""),"",IF($F182&gt;$H182,$E182,IF($H182&gt;$F182,$G182,"Tie")))</f>
        <v/>
      </c>
      <c r="J182" s="8">
        <f>IF(OR($F182="",$H182=""),"",ABS($F182-$H182))</f>
        <v/>
      </c>
    </row>
    <row r="183">
      <c r="A183">
        <f>IF(OR($B183="",$C183="",$E183="",$G183=""),"",$B183&amp;"-W"&amp;$C183&amp;"-"&amp;$E183&amp;"-"&amp;$G183)</f>
        <v/>
      </c>
      <c r="B183" t="n">
        <v>2016</v>
      </c>
      <c r="C183" t="n">
        <v>1</v>
      </c>
      <c r="D183" t="inlineStr">
        <is>
          <t>Regular</t>
        </is>
      </c>
      <c r="E183" t="inlineStr">
        <is>
          <t>2016-ABARBA</t>
        </is>
      </c>
      <c r="F183" s="8" t="n">
        <v>83.22</v>
      </c>
      <c r="G183" t="inlineStr">
        <is>
          <t>2016-PACO</t>
        </is>
      </c>
      <c r="H183" s="8" t="n">
        <v>114.16</v>
      </c>
      <c r="I183">
        <f>IF(OR($F183="",$H183=""),"",IF($F183&gt;$H183,$E183,IF($H183&gt;$F183,$G183,"Tie")))</f>
        <v/>
      </c>
      <c r="J183" s="8">
        <f>IF(OR($F183="",$H183=""),"",ABS($F183-$H183))</f>
        <v/>
      </c>
    </row>
    <row r="184">
      <c r="A184">
        <f>IF(OR($B184="",$C184="",$E184="",$G184=""),"",$B184&amp;"-W"&amp;$C184&amp;"-"&amp;$E184&amp;"-"&amp;$G184)</f>
        <v/>
      </c>
      <c r="B184" t="n">
        <v>2016</v>
      </c>
      <c r="C184" t="n">
        <v>1</v>
      </c>
      <c r="D184" t="inlineStr">
        <is>
          <t>Regular</t>
        </is>
      </c>
      <c r="E184" t="inlineStr">
        <is>
          <t>2016-LDV</t>
        </is>
      </c>
      <c r="F184" s="8" t="n">
        <v>77.68000000000001</v>
      </c>
      <c r="G184" t="inlineStr">
        <is>
          <t>2016-TONYCLIF</t>
        </is>
      </c>
      <c r="H184" s="8" t="n">
        <v>132.64</v>
      </c>
      <c r="I184">
        <f>IF(OR($F184="",$H184=""),"",IF($F184&gt;$H184,$E184,IF($H184&gt;$F184,$G184,"Tie")))</f>
        <v/>
      </c>
      <c r="J184" s="8">
        <f>IF(OR($F184="",$H184=""),"",ABS($F184-$H184))</f>
        <v/>
      </c>
    </row>
    <row r="185">
      <c r="A185">
        <f>IF(OR($B185="",$C185="",$E185="",$G185=""),"",$B185&amp;"-W"&amp;$C185&amp;"-"&amp;$E185&amp;"-"&amp;$G185)</f>
        <v/>
      </c>
      <c r="B185" t="n">
        <v>2016</v>
      </c>
      <c r="C185" t="n">
        <v>1</v>
      </c>
      <c r="D185" t="inlineStr">
        <is>
          <t>Regular</t>
        </is>
      </c>
      <c r="E185" t="inlineStr">
        <is>
          <t>2016-ISAROD</t>
        </is>
      </c>
      <c r="F185" s="8" t="n">
        <v>75.56</v>
      </c>
      <c r="G185" t="inlineStr">
        <is>
          <t>2016-VARO</t>
        </is>
      </c>
      <c r="H185" s="8" t="n">
        <v>68.86</v>
      </c>
      <c r="I185">
        <f>IF(OR($F185="",$H185=""),"",IF($F185&gt;$H185,$E185,IF($H185&gt;$F185,$G185,"Tie")))</f>
        <v/>
      </c>
      <c r="J185" s="8">
        <f>IF(OR($F185="",$H185=""),"",ABS($F185-$H185))</f>
        <v/>
      </c>
    </row>
    <row r="186">
      <c r="A186">
        <f>IF(OR($B186="",$C186="",$E186="",$G186=""),"",$B186&amp;"-W"&amp;$C186&amp;"-"&amp;$E186&amp;"-"&amp;$G186)</f>
        <v/>
      </c>
      <c r="B186" t="n">
        <v>2016</v>
      </c>
      <c r="C186" t="n">
        <v>2</v>
      </c>
      <c r="D186" t="inlineStr">
        <is>
          <t>Regular</t>
        </is>
      </c>
      <c r="E186" t="inlineStr">
        <is>
          <t>2016-ABARBA</t>
        </is>
      </c>
      <c r="F186" s="8" t="n">
        <v>95.76000000000001</v>
      </c>
      <c r="G186" t="inlineStr">
        <is>
          <t>2016-LDV</t>
        </is>
      </c>
      <c r="H186" s="8" t="n">
        <v>85.31999999999999</v>
      </c>
      <c r="I186">
        <f>IF(OR($F186="",$H186=""),"",IF($F186&gt;$H186,$E186,IF($H186&gt;$F186,$G186,"Tie")))</f>
        <v/>
      </c>
      <c r="J186" s="8">
        <f>IF(OR($F186="",$H186=""),"",ABS($F186-$H186))</f>
        <v/>
      </c>
    </row>
    <row r="187">
      <c r="A187">
        <f>IF(OR($B187="",$C187="",$E187="",$G187=""),"",$B187&amp;"-W"&amp;$C187&amp;"-"&amp;$E187&amp;"-"&amp;$G187)</f>
        <v/>
      </c>
      <c r="B187" t="n">
        <v>2016</v>
      </c>
      <c r="C187" t="n">
        <v>2</v>
      </c>
      <c r="D187" t="inlineStr">
        <is>
          <t>Regular</t>
        </is>
      </c>
      <c r="E187" t="inlineStr">
        <is>
          <t>2016-HUERO</t>
        </is>
      </c>
      <c r="F187" s="8" t="n">
        <v>77.98</v>
      </c>
      <c r="G187" t="inlineStr">
        <is>
          <t>2016-PEPSALFA</t>
        </is>
      </c>
      <c r="H187" s="8" t="n">
        <v>101.22</v>
      </c>
      <c r="I187">
        <f>IF(OR($F187="",$H187=""),"",IF($F187&gt;$H187,$E187,IF($H187&gt;$F187,$G187,"Tie")))</f>
        <v/>
      </c>
      <c r="J187" s="8">
        <f>IF(OR($F187="",$H187=""),"",ABS($F187-$H187))</f>
        <v/>
      </c>
    </row>
    <row r="188">
      <c r="A188">
        <f>IF(OR($B188="",$C188="",$E188="",$G188=""),"",$B188&amp;"-W"&amp;$C188&amp;"-"&amp;$E188&amp;"-"&amp;$G188)</f>
        <v/>
      </c>
      <c r="B188" t="n">
        <v>2016</v>
      </c>
      <c r="C188" t="n">
        <v>2</v>
      </c>
      <c r="D188" t="inlineStr">
        <is>
          <t>Regular</t>
        </is>
      </c>
      <c r="E188" t="inlineStr">
        <is>
          <t>2016-PACO</t>
        </is>
      </c>
      <c r="F188" s="8" t="n">
        <v>119.06</v>
      </c>
      <c r="G188" t="inlineStr">
        <is>
          <t>2016-ISAROD</t>
        </is>
      </c>
      <c r="H188" s="8" t="n">
        <v>124.42</v>
      </c>
      <c r="I188">
        <f>IF(OR($F188="",$H188=""),"",IF($F188&gt;$H188,$E188,IF($H188&gt;$F188,$G188,"Tie")))</f>
        <v/>
      </c>
      <c r="J188" s="8">
        <f>IF(OR($F188="",$H188=""),"",ABS($F188-$H188))</f>
        <v/>
      </c>
    </row>
    <row r="189">
      <c r="A189">
        <f>IF(OR($B189="",$C189="",$E189="",$G189=""),"",$B189&amp;"-W"&amp;$C189&amp;"-"&amp;$E189&amp;"-"&amp;$G189)</f>
        <v/>
      </c>
      <c r="B189" t="n">
        <v>2016</v>
      </c>
      <c r="C189" t="n">
        <v>2</v>
      </c>
      <c r="D189" t="inlineStr">
        <is>
          <t>Regular</t>
        </is>
      </c>
      <c r="E189" t="inlineStr">
        <is>
          <t>2016-EMAN</t>
        </is>
      </c>
      <c r="F189" s="8" t="n">
        <v>130.12</v>
      </c>
      <c r="G189" t="inlineStr">
        <is>
          <t>2016-TONYCLIF</t>
        </is>
      </c>
      <c r="H189" s="8" t="n">
        <v>66.45999999999999</v>
      </c>
      <c r="I189">
        <f>IF(OR($F189="",$H189=""),"",IF($F189&gt;$H189,$E189,IF($H189&gt;$F189,$G189,"Tie")))</f>
        <v/>
      </c>
      <c r="J189" s="8">
        <f>IF(OR($F189="",$H189=""),"",ABS($F189-$H189))</f>
        <v/>
      </c>
    </row>
    <row r="190">
      <c r="A190">
        <f>IF(OR($B190="",$C190="",$E190="",$G190=""),"",$B190&amp;"-W"&amp;$C190&amp;"-"&amp;$E190&amp;"-"&amp;$G190)</f>
        <v/>
      </c>
      <c r="B190" t="n">
        <v>2016</v>
      </c>
      <c r="C190" t="n">
        <v>3</v>
      </c>
      <c r="D190" t="inlineStr">
        <is>
          <t>Regular</t>
        </is>
      </c>
      <c r="E190" t="inlineStr">
        <is>
          <t>2016-ABARBA</t>
        </is>
      </c>
      <c r="F190" s="8" t="n">
        <v>93.92</v>
      </c>
      <c r="G190" t="inlineStr">
        <is>
          <t>2016-EMAN</t>
        </is>
      </c>
      <c r="H190" s="8" t="n">
        <v>65.34</v>
      </c>
      <c r="I190">
        <f>IF(OR($F190="",$H190=""),"",IF($F190&gt;$H190,$E190,IF($H190&gt;$F190,$G190,"Tie")))</f>
        <v/>
      </c>
      <c r="J190" s="8">
        <f>IF(OR($F190="",$H190=""),"",ABS($F190-$H190))</f>
        <v/>
      </c>
    </row>
    <row r="191">
      <c r="A191">
        <f>IF(OR($B191="",$C191="",$E191="",$G191=""),"",$B191&amp;"-W"&amp;$C191&amp;"-"&amp;$E191&amp;"-"&amp;$G191)</f>
        <v/>
      </c>
      <c r="B191" t="n">
        <v>2016</v>
      </c>
      <c r="C191" t="n">
        <v>3</v>
      </c>
      <c r="D191" t="inlineStr">
        <is>
          <t>Regular</t>
        </is>
      </c>
      <c r="E191" t="inlineStr">
        <is>
          <t>2016-HUERO</t>
        </is>
      </c>
      <c r="F191" s="8" t="n">
        <v>127.14</v>
      </c>
      <c r="G191" t="inlineStr">
        <is>
          <t>2016-VARO</t>
        </is>
      </c>
      <c r="H191" s="8" t="n">
        <v>109.14</v>
      </c>
      <c r="I191">
        <f>IF(OR($F191="",$H191=""),"",IF($F191&gt;$H191,$E191,IF($H191&gt;$F191,$G191,"Tie")))</f>
        <v/>
      </c>
      <c r="J191" s="8">
        <f>IF(OR($F191="",$H191=""),"",ABS($F191-$H191))</f>
        <v/>
      </c>
    </row>
    <row r="192">
      <c r="A192">
        <f>IF(OR($B192="",$C192="",$E192="",$G192=""),"",$B192&amp;"-W"&amp;$C192&amp;"-"&amp;$E192&amp;"-"&amp;$G192)</f>
        <v/>
      </c>
      <c r="B192" t="n">
        <v>2016</v>
      </c>
      <c r="C192" t="n">
        <v>3</v>
      </c>
      <c r="D192" t="inlineStr">
        <is>
          <t>Regular</t>
        </is>
      </c>
      <c r="E192" t="inlineStr">
        <is>
          <t>2016-LDV</t>
        </is>
      </c>
      <c r="F192" s="8" t="n">
        <v>90.3</v>
      </c>
      <c r="G192" t="inlineStr">
        <is>
          <t>2016-ISAROD</t>
        </is>
      </c>
      <c r="H192" s="8" t="n">
        <v>132.48</v>
      </c>
      <c r="I192">
        <f>IF(OR($F192="",$H192=""),"",IF($F192&gt;$H192,$E192,IF($H192&gt;$F192,$G192,"Tie")))</f>
        <v/>
      </c>
      <c r="J192" s="8">
        <f>IF(OR($F192="",$H192=""),"",ABS($F192-$H192))</f>
        <v/>
      </c>
    </row>
    <row r="193">
      <c r="A193">
        <f>IF(OR($B193="",$C193="",$E193="",$G193=""),"",$B193&amp;"-W"&amp;$C193&amp;"-"&amp;$E193&amp;"-"&amp;$G193)</f>
        <v/>
      </c>
      <c r="B193" t="n">
        <v>2016</v>
      </c>
      <c r="C193" t="n">
        <v>3</v>
      </c>
      <c r="D193" t="inlineStr">
        <is>
          <t>Regular</t>
        </is>
      </c>
      <c r="E193" t="inlineStr">
        <is>
          <t>2016-ALEXAODE</t>
        </is>
      </c>
      <c r="F193" s="8" t="n">
        <v>111.2</v>
      </c>
      <c r="G193" t="inlineStr">
        <is>
          <t>2016-PEPSALFA</t>
        </is>
      </c>
      <c r="H193" s="8" t="n">
        <v>111.3</v>
      </c>
      <c r="I193">
        <f>IF(OR($F193="",$H193=""),"",IF($F193&gt;$H193,$E193,IF($H193&gt;$F193,$G193,"Tie")))</f>
        <v/>
      </c>
      <c r="J193" s="8">
        <f>IF(OR($F193="",$H193=""),"",ABS($F193-$H193))</f>
        <v/>
      </c>
    </row>
    <row r="194">
      <c r="A194">
        <f>IF(OR($B194="",$C194="",$E194="",$G194=""),"",$B194&amp;"-W"&amp;$C194&amp;"-"&amp;$E194&amp;"-"&amp;$G194)</f>
        <v/>
      </c>
      <c r="B194" t="n">
        <v>2016</v>
      </c>
      <c r="C194" t="n">
        <v>4</v>
      </c>
      <c r="D194" t="inlineStr">
        <is>
          <t>Regular</t>
        </is>
      </c>
      <c r="E194" t="inlineStr">
        <is>
          <t>2016-JCHAPS</t>
        </is>
      </c>
      <c r="F194" s="8" t="n">
        <v>103.12</v>
      </c>
      <c r="G194" t="inlineStr">
        <is>
          <t>2016-PEPSALFA</t>
        </is>
      </c>
      <c r="H194" s="8" t="n">
        <v>68.90000000000001</v>
      </c>
      <c r="I194">
        <f>IF(OR($F194="",$H194=""),"",IF($F194&gt;$H194,$E194,IF($H194&gt;$F194,$G194,"Tie")))</f>
        <v/>
      </c>
      <c r="J194" s="8">
        <f>IF(OR($F194="",$H194=""),"",ABS($F194-$H194))</f>
        <v/>
      </c>
    </row>
    <row r="195">
      <c r="A195">
        <f>IF(OR($B195="",$C195="",$E195="",$G195=""),"",$B195&amp;"-W"&amp;$C195&amp;"-"&amp;$E195&amp;"-"&amp;$G195)</f>
        <v/>
      </c>
      <c r="B195" t="n">
        <v>2016</v>
      </c>
      <c r="C195" t="n">
        <v>4</v>
      </c>
      <c r="D195" t="inlineStr">
        <is>
          <t>Regular</t>
        </is>
      </c>
      <c r="E195" t="inlineStr">
        <is>
          <t>2016-ABARBA</t>
        </is>
      </c>
      <c r="F195" s="8" t="n">
        <v>110.28</v>
      </c>
      <c r="G195" t="inlineStr">
        <is>
          <t>2016-TONYCLIF</t>
        </is>
      </c>
      <c r="H195" s="8" t="n">
        <v>115.74</v>
      </c>
      <c r="I195">
        <f>IF(OR($F195="",$H195=""),"",IF($F195&gt;$H195,$E195,IF($H195&gt;$F195,$G195,"Tie")))</f>
        <v/>
      </c>
      <c r="J195" s="8">
        <f>IF(OR($F195="",$H195=""),"",ABS($F195-$H195))</f>
        <v/>
      </c>
    </row>
    <row r="196">
      <c r="A196">
        <f>IF(OR($B196="",$C196="",$E196="",$G196=""),"",$B196&amp;"-W"&amp;$C196&amp;"-"&amp;$E196&amp;"-"&amp;$G196)</f>
        <v/>
      </c>
      <c r="B196" t="n">
        <v>2016</v>
      </c>
      <c r="C196" t="n">
        <v>4</v>
      </c>
      <c r="D196" t="inlineStr">
        <is>
          <t>Regular</t>
        </is>
      </c>
      <c r="E196" t="inlineStr">
        <is>
          <t>2016-HUERO</t>
        </is>
      </c>
      <c r="F196" s="8" t="n">
        <v>114.36</v>
      </c>
      <c r="G196" t="inlineStr">
        <is>
          <t>2016-PACO</t>
        </is>
      </c>
      <c r="H196" s="8" t="n">
        <v>101.36</v>
      </c>
      <c r="I196">
        <f>IF(OR($F196="",$H196=""),"",IF($F196&gt;$H196,$E196,IF($H196&gt;$F196,$G196,"Tie")))</f>
        <v/>
      </c>
      <c r="J196" s="8">
        <f>IF(OR($F196="",$H196=""),"",ABS($F196-$H196))</f>
        <v/>
      </c>
    </row>
    <row r="197">
      <c r="A197">
        <f>IF(OR($B197="",$C197="",$E197="",$G197=""),"",$B197&amp;"-W"&amp;$C197&amp;"-"&amp;$E197&amp;"-"&amp;$G197)</f>
        <v/>
      </c>
      <c r="B197" t="n">
        <v>2016</v>
      </c>
      <c r="C197" t="n">
        <v>4</v>
      </c>
      <c r="D197" t="inlineStr">
        <is>
          <t>Regular</t>
        </is>
      </c>
      <c r="E197" t="inlineStr">
        <is>
          <t>2016-ISAROD</t>
        </is>
      </c>
      <c r="F197" s="8" t="n">
        <v>93.7</v>
      </c>
      <c r="G197" t="inlineStr">
        <is>
          <t>2016-EMAN</t>
        </is>
      </c>
      <c r="H197" s="8" t="n">
        <v>63.58</v>
      </c>
      <c r="I197">
        <f>IF(OR($F197="",$H197=""),"",IF($F197&gt;$H197,$E197,IF($H197&gt;$F197,$G197,"Tie")))</f>
        <v/>
      </c>
      <c r="J197" s="8">
        <f>IF(OR($F197="",$H197=""),"",ABS($F197-$H197))</f>
        <v/>
      </c>
    </row>
    <row r="198">
      <c r="A198">
        <f>IF(OR($B198="",$C198="",$E198="",$G198=""),"",$B198&amp;"-W"&amp;$C198&amp;"-"&amp;$E198&amp;"-"&amp;$G198)</f>
        <v/>
      </c>
      <c r="B198" t="n">
        <v>2016</v>
      </c>
      <c r="C198" t="n">
        <v>4</v>
      </c>
      <c r="D198" t="inlineStr">
        <is>
          <t>Regular</t>
        </is>
      </c>
      <c r="E198" t="inlineStr">
        <is>
          <t>2016-ALEXAODE</t>
        </is>
      </c>
      <c r="F198" s="8" t="n">
        <v>99.8</v>
      </c>
      <c r="G198" t="inlineStr">
        <is>
          <t>2016-VARO</t>
        </is>
      </c>
      <c r="H198" s="8" t="n">
        <v>87.72</v>
      </c>
      <c r="I198">
        <f>IF(OR($F198="",$H198=""),"",IF($F198&gt;$H198,$E198,IF($H198&gt;$F198,$G198,"Tie")))</f>
        <v/>
      </c>
      <c r="J198" s="8">
        <f>IF(OR($F198="",$H198=""),"",ABS($F198-$H198))</f>
        <v/>
      </c>
    </row>
    <row r="199">
      <c r="A199">
        <f>IF(OR($B199="",$C199="",$E199="",$G199=""),"",$B199&amp;"-W"&amp;$C199&amp;"-"&amp;$E199&amp;"-"&amp;$G199)</f>
        <v/>
      </c>
      <c r="B199" t="n">
        <v>2016</v>
      </c>
      <c r="C199" t="n">
        <v>5</v>
      </c>
      <c r="D199" t="inlineStr">
        <is>
          <t>Regular</t>
        </is>
      </c>
      <c r="E199" t="inlineStr">
        <is>
          <t>2016-JCHAPS</t>
        </is>
      </c>
      <c r="F199" s="8" t="n">
        <v>99.2</v>
      </c>
      <c r="G199" t="inlineStr">
        <is>
          <t>2016-VARO</t>
        </is>
      </c>
      <c r="H199" s="8" t="n">
        <v>101.74</v>
      </c>
      <c r="I199">
        <f>IF(OR($F199="",$H199=""),"",IF($F199&gt;$H199,$E199,IF($H199&gt;$F199,$G199,"Tie")))</f>
        <v/>
      </c>
      <c r="J199" s="8">
        <f>IF(OR($F199="",$H199=""),"",ABS($F199-$H199))</f>
        <v/>
      </c>
    </row>
    <row r="200">
      <c r="A200">
        <f>IF(OR($B200="",$C200="",$E200="",$G200=""),"",$B200&amp;"-W"&amp;$C200&amp;"-"&amp;$E200&amp;"-"&amp;$G200)</f>
        <v/>
      </c>
      <c r="B200" t="n">
        <v>2016</v>
      </c>
      <c r="C200" t="n">
        <v>5</v>
      </c>
      <c r="D200" t="inlineStr">
        <is>
          <t>Regular</t>
        </is>
      </c>
      <c r="E200" t="inlineStr">
        <is>
          <t>2016-HUERO</t>
        </is>
      </c>
      <c r="F200" s="8" t="n">
        <v>111.48</v>
      </c>
      <c r="G200" t="inlineStr">
        <is>
          <t>2016-LDV</t>
        </is>
      </c>
      <c r="H200" s="8" t="n">
        <v>65.76000000000001</v>
      </c>
      <c r="I200">
        <f>IF(OR($F200="",$H200=""),"",IF($F200&gt;$H200,$E200,IF($H200&gt;$F200,$G200,"Tie")))</f>
        <v/>
      </c>
      <c r="J200" s="8">
        <f>IF(OR($F200="",$H200=""),"",ABS($F200-$H200))</f>
        <v/>
      </c>
    </row>
    <row r="201">
      <c r="A201">
        <f>IF(OR($B201="",$C201="",$E201="",$G201=""),"",$B201&amp;"-W"&amp;$C201&amp;"-"&amp;$E201&amp;"-"&amp;$G201)</f>
        <v/>
      </c>
      <c r="B201" t="n">
        <v>2016</v>
      </c>
      <c r="C201" t="n">
        <v>5</v>
      </c>
      <c r="D201" t="inlineStr">
        <is>
          <t>Regular</t>
        </is>
      </c>
      <c r="E201" t="inlineStr">
        <is>
          <t>2016-PACO</t>
        </is>
      </c>
      <c r="F201" s="8" t="n">
        <v>151.58</v>
      </c>
      <c r="G201" t="inlineStr">
        <is>
          <t>2016-ALEXAODE</t>
        </is>
      </c>
      <c r="H201" s="8" t="n">
        <v>101.4</v>
      </c>
      <c r="I201">
        <f>IF(OR($F201="",$H201=""),"",IF($F201&gt;$H201,$E201,IF($H201&gt;$F201,$G201,"Tie")))</f>
        <v/>
      </c>
      <c r="J201" s="8">
        <f>IF(OR($F201="",$H201=""),"",ABS($F201-$H201))</f>
        <v/>
      </c>
    </row>
    <row r="202">
      <c r="A202">
        <f>IF(OR($B202="",$C202="",$E202="",$G202=""),"",$B202&amp;"-W"&amp;$C202&amp;"-"&amp;$E202&amp;"-"&amp;$G202)</f>
        <v/>
      </c>
      <c r="B202" t="n">
        <v>2016</v>
      </c>
      <c r="C202" t="n">
        <v>5</v>
      </c>
      <c r="D202" t="inlineStr">
        <is>
          <t>Regular</t>
        </is>
      </c>
      <c r="E202" t="inlineStr">
        <is>
          <t>2016-ISAROD</t>
        </is>
      </c>
      <c r="F202" s="8" t="n">
        <v>79.7</v>
      </c>
      <c r="G202" t="inlineStr">
        <is>
          <t>2016-TONYCLIF</t>
        </is>
      </c>
      <c r="H202" s="8" t="n">
        <v>97.95999999999999</v>
      </c>
      <c r="I202">
        <f>IF(OR($F202="",$H202=""),"",IF($F202&gt;$H202,$E202,IF($H202&gt;$F202,$G202,"Tie")))</f>
        <v/>
      </c>
      <c r="J202" s="8">
        <f>IF(OR($F202="",$H202=""),"",ABS($F202-$H202))</f>
        <v/>
      </c>
    </row>
    <row r="203">
      <c r="A203">
        <f>IF(OR($B203="",$C203="",$E203="",$G203=""),"",$B203&amp;"-W"&amp;$C203&amp;"-"&amp;$E203&amp;"-"&amp;$G203)</f>
        <v/>
      </c>
      <c r="B203" t="n">
        <v>2016</v>
      </c>
      <c r="C203" t="n">
        <v>6</v>
      </c>
      <c r="D203" t="inlineStr">
        <is>
          <t>Regular</t>
        </is>
      </c>
      <c r="E203" t="inlineStr">
        <is>
          <t>2016-JCHAPS</t>
        </is>
      </c>
      <c r="F203" s="8" t="n">
        <v>119.96</v>
      </c>
      <c r="G203" t="inlineStr">
        <is>
          <t>2016-PACO</t>
        </is>
      </c>
      <c r="H203" s="8" t="n">
        <v>61.7</v>
      </c>
      <c r="I203">
        <f>IF(OR($F203="",$H203=""),"",IF($F203&gt;$H203,$E203,IF($H203&gt;$F203,$G203,"Tie")))</f>
        <v/>
      </c>
      <c r="J203" s="8">
        <f>IF(OR($F203="",$H203=""),"",ABS($F203-$H203))</f>
        <v/>
      </c>
    </row>
    <row r="204">
      <c r="A204">
        <f>IF(OR($B204="",$C204="",$E204="",$G204=""),"",$B204&amp;"-W"&amp;$C204&amp;"-"&amp;$E204&amp;"-"&amp;$G204)</f>
        <v/>
      </c>
      <c r="B204" t="n">
        <v>2016</v>
      </c>
      <c r="C204" t="n">
        <v>6</v>
      </c>
      <c r="D204" t="inlineStr">
        <is>
          <t>Regular</t>
        </is>
      </c>
      <c r="E204" t="inlineStr">
        <is>
          <t>2016-ABARBA</t>
        </is>
      </c>
      <c r="F204" s="8" t="n">
        <v>114.34</v>
      </c>
      <c r="G204" t="inlineStr">
        <is>
          <t>2016-ISAROD</t>
        </is>
      </c>
      <c r="H204" s="8" t="n">
        <v>99.28</v>
      </c>
      <c r="I204">
        <f>IF(OR($F204="",$H204=""),"",IF($F204&gt;$H204,$E204,IF($H204&gt;$F204,$G204,"Tie")))</f>
        <v/>
      </c>
      <c r="J204" s="8">
        <f>IF(OR($F204="",$H204=""),"",ABS($F204-$H204))</f>
        <v/>
      </c>
    </row>
    <row r="205">
      <c r="A205">
        <f>IF(OR($B205="",$C205="",$E205="",$G205=""),"",$B205&amp;"-W"&amp;$C205&amp;"-"&amp;$E205&amp;"-"&amp;$G205)</f>
        <v/>
      </c>
      <c r="B205" t="n">
        <v>2016</v>
      </c>
      <c r="C205" t="n">
        <v>6</v>
      </c>
      <c r="D205" t="inlineStr">
        <is>
          <t>Regular</t>
        </is>
      </c>
      <c r="E205" t="inlineStr">
        <is>
          <t>2016-HUERO</t>
        </is>
      </c>
      <c r="F205" s="8" t="n">
        <v>92.48</v>
      </c>
      <c r="G205" t="inlineStr">
        <is>
          <t>2016-EMAN</t>
        </is>
      </c>
      <c r="H205" s="8" t="n">
        <v>85.7</v>
      </c>
      <c r="I205">
        <f>IF(OR($F205="",$H205=""),"",IF($F205&gt;$H205,$E205,IF($H205&gt;$F205,$G205,"Tie")))</f>
        <v/>
      </c>
      <c r="J205" s="8">
        <f>IF(OR($F205="",$H205=""),"",ABS($F205-$H205))</f>
        <v/>
      </c>
    </row>
    <row r="206">
      <c r="A206">
        <f>IF(OR($B206="",$C206="",$E206="",$G206=""),"",$B206&amp;"-W"&amp;$C206&amp;"-"&amp;$E206&amp;"-"&amp;$G206)</f>
        <v/>
      </c>
      <c r="B206" t="n">
        <v>2016</v>
      </c>
      <c r="C206" t="n">
        <v>6</v>
      </c>
      <c r="D206" t="inlineStr">
        <is>
          <t>Regular</t>
        </is>
      </c>
      <c r="E206" t="inlineStr">
        <is>
          <t>2016-LDV</t>
        </is>
      </c>
      <c r="F206" s="8" t="n">
        <v>102.08</v>
      </c>
      <c r="G206" t="inlineStr">
        <is>
          <t>2016-ALEXAODE</t>
        </is>
      </c>
      <c r="H206" s="8" t="n">
        <v>59.06</v>
      </c>
      <c r="I206">
        <f>IF(OR($F206="",$H206=""),"",IF($F206&gt;$H206,$E206,IF($H206&gt;$F206,$G206,"Tie")))</f>
        <v/>
      </c>
      <c r="J206" s="8">
        <f>IF(OR($F206="",$H206=""),"",ABS($F206-$H206))</f>
        <v/>
      </c>
    </row>
    <row r="207">
      <c r="A207">
        <f>IF(OR($B207="",$C207="",$E207="",$G207=""),"",$B207&amp;"-W"&amp;$C207&amp;"-"&amp;$E207&amp;"-"&amp;$G207)</f>
        <v/>
      </c>
      <c r="B207" t="n">
        <v>2016</v>
      </c>
      <c r="C207" t="n">
        <v>7</v>
      </c>
      <c r="D207" t="inlineStr">
        <is>
          <t>Regular</t>
        </is>
      </c>
      <c r="E207" t="inlineStr">
        <is>
          <t>2016-JCHAPS</t>
        </is>
      </c>
      <c r="F207" s="8" t="n">
        <v>72.14</v>
      </c>
      <c r="G207" t="inlineStr">
        <is>
          <t>2016-LDV</t>
        </is>
      </c>
      <c r="H207" s="8" t="n">
        <v>73.54000000000001</v>
      </c>
      <c r="I207">
        <f>IF(OR($F207="",$H207=""),"",IF($F207&gt;$H207,$E207,IF($H207&gt;$F207,$G207,"Tie")))</f>
        <v/>
      </c>
      <c r="J207" s="8">
        <f>IF(OR($F207="",$H207=""),"",ABS($F207-$H207))</f>
        <v/>
      </c>
    </row>
    <row r="208">
      <c r="A208">
        <f>IF(OR($B208="",$C208="",$E208="",$G208=""),"",$B208&amp;"-W"&amp;$C208&amp;"-"&amp;$E208&amp;"-"&amp;$G208)</f>
        <v/>
      </c>
      <c r="B208" t="n">
        <v>2016</v>
      </c>
      <c r="C208" t="n">
        <v>7</v>
      </c>
      <c r="D208" t="inlineStr">
        <is>
          <t>Regular</t>
        </is>
      </c>
      <c r="E208" t="inlineStr">
        <is>
          <t>2016-HUERO</t>
        </is>
      </c>
      <c r="F208" s="8" t="n">
        <v>103.42</v>
      </c>
      <c r="G208" t="inlineStr">
        <is>
          <t>2016-TONYCLIF</t>
        </is>
      </c>
      <c r="H208" s="8" t="n">
        <v>136.82</v>
      </c>
      <c r="I208">
        <f>IF(OR($F208="",$H208=""),"",IF($F208&gt;$H208,$E208,IF($H208&gt;$F208,$G208,"Tie")))</f>
        <v/>
      </c>
      <c r="J208" s="8">
        <f>IF(OR($F208="",$H208=""),"",ABS($F208-$H208))</f>
        <v/>
      </c>
    </row>
    <row r="209">
      <c r="A209">
        <f>IF(OR($B209="",$C209="",$E209="",$G209=""),"",$B209&amp;"-W"&amp;$C209&amp;"-"&amp;$E209&amp;"-"&amp;$G209)</f>
        <v/>
      </c>
      <c r="B209" t="n">
        <v>2016</v>
      </c>
      <c r="C209" t="n">
        <v>7</v>
      </c>
      <c r="D209" t="inlineStr">
        <is>
          <t>Regular</t>
        </is>
      </c>
      <c r="E209" t="inlineStr">
        <is>
          <t>2016-ALEXAODE</t>
        </is>
      </c>
      <c r="F209" s="8" t="n">
        <v>83.72</v>
      </c>
      <c r="G209" t="inlineStr">
        <is>
          <t>2016-EMAN</t>
        </is>
      </c>
      <c r="H209" s="8" t="n">
        <v>86.28</v>
      </c>
      <c r="I209">
        <f>IF(OR($F209="",$H209=""),"",IF($F209&gt;$H209,$E209,IF($H209&gt;$F209,$G209,"Tie")))</f>
        <v/>
      </c>
      <c r="J209" s="8">
        <f>IF(OR($F209="",$H209=""),"",ABS($F209-$H209))</f>
        <v/>
      </c>
    </row>
    <row r="210">
      <c r="A210">
        <f>IF(OR($B210="",$C210="",$E210="",$G210=""),"",$B210&amp;"-W"&amp;$C210&amp;"-"&amp;$E210&amp;"-"&amp;$G210)</f>
        <v/>
      </c>
      <c r="B210" t="n">
        <v>2016</v>
      </c>
      <c r="C210" t="n">
        <v>7</v>
      </c>
      <c r="D210" t="inlineStr">
        <is>
          <t>Regular</t>
        </is>
      </c>
      <c r="E210" t="inlineStr">
        <is>
          <t>2016-VARO</t>
        </is>
      </c>
      <c r="F210" s="8" t="n">
        <v>110.08</v>
      </c>
      <c r="G210" t="inlineStr">
        <is>
          <t>2016-PEPSALFA</t>
        </is>
      </c>
      <c r="H210" s="8" t="n">
        <v>89.14</v>
      </c>
      <c r="I210">
        <f>IF(OR($F210="",$H210=""),"",IF($F210&gt;$H210,$E210,IF($H210&gt;$F210,$G210,"Tie")))</f>
        <v/>
      </c>
      <c r="J210" s="8">
        <f>IF(OR($F210="",$H210=""),"",ABS($F210-$H210))</f>
        <v/>
      </c>
    </row>
    <row r="211">
      <c r="A211">
        <f>IF(OR($B211="",$C211="",$E211="",$G211=""),"",$B211&amp;"-W"&amp;$C211&amp;"-"&amp;$E211&amp;"-"&amp;$G211)</f>
        <v/>
      </c>
      <c r="B211" t="n">
        <v>2016</v>
      </c>
      <c r="C211" t="n">
        <v>8</v>
      </c>
      <c r="D211" t="inlineStr">
        <is>
          <t>Regular</t>
        </is>
      </c>
      <c r="E211" t="inlineStr">
        <is>
          <t>2016-JCHAPS</t>
        </is>
      </c>
      <c r="F211" s="8" t="n">
        <v>79.90000000000001</v>
      </c>
      <c r="G211" t="inlineStr">
        <is>
          <t>2016-EMAN</t>
        </is>
      </c>
      <c r="H211" s="8" t="n">
        <v>76.40000000000001</v>
      </c>
      <c r="I211">
        <f>IF(OR($F211="",$H211=""),"",IF($F211&gt;$H211,$E211,IF($H211&gt;$F211,$G211,"Tie")))</f>
        <v/>
      </c>
      <c r="J211" s="8">
        <f>IF(OR($F211="",$H211=""),"",ABS($F211-$H211))</f>
        <v/>
      </c>
    </row>
    <row r="212">
      <c r="A212">
        <f>IF(OR($B212="",$C212="",$E212="",$G212=""),"",$B212&amp;"-W"&amp;$C212&amp;"-"&amp;$E212&amp;"-"&amp;$G212)</f>
        <v/>
      </c>
      <c r="B212" t="n">
        <v>2016</v>
      </c>
      <c r="C212" t="n">
        <v>8</v>
      </c>
      <c r="D212" t="inlineStr">
        <is>
          <t>Regular</t>
        </is>
      </c>
      <c r="E212" t="inlineStr">
        <is>
          <t>2016-ABARBA</t>
        </is>
      </c>
      <c r="F212" s="8" t="n">
        <v>97.7</v>
      </c>
      <c r="G212" t="inlineStr">
        <is>
          <t>2016-HUERO</t>
        </is>
      </c>
      <c r="H212" s="8" t="n">
        <v>74.3</v>
      </c>
      <c r="I212">
        <f>IF(OR($F212="",$H212=""),"",IF($F212&gt;$H212,$E212,IF($H212&gt;$F212,$G212,"Tie")))</f>
        <v/>
      </c>
      <c r="J212" s="8">
        <f>IF(OR($F212="",$H212=""),"",ABS($F212-$H212))</f>
        <v/>
      </c>
    </row>
    <row r="213">
      <c r="A213">
        <f>IF(OR($B213="",$C213="",$E213="",$G213=""),"",$B213&amp;"-W"&amp;$C213&amp;"-"&amp;$E213&amp;"-"&amp;$G213)</f>
        <v/>
      </c>
      <c r="B213" t="n">
        <v>2016</v>
      </c>
      <c r="C213" t="n">
        <v>8</v>
      </c>
      <c r="D213" t="inlineStr">
        <is>
          <t>Regular</t>
        </is>
      </c>
      <c r="E213" t="inlineStr">
        <is>
          <t>2016-PACO</t>
        </is>
      </c>
      <c r="F213" s="8" t="n">
        <v>94.92</v>
      </c>
      <c r="G213" t="inlineStr">
        <is>
          <t>2016-PEPSALFA</t>
        </is>
      </c>
      <c r="H213" s="8" t="n">
        <v>106.54</v>
      </c>
      <c r="I213">
        <f>IF(OR($F213="",$H213=""),"",IF($F213&gt;$H213,$E213,IF($H213&gt;$F213,$G213,"Tie")))</f>
        <v/>
      </c>
      <c r="J213" s="8">
        <f>IF(OR($F213="",$H213=""),"",ABS($F213-$H213))</f>
        <v/>
      </c>
    </row>
    <row r="214">
      <c r="A214">
        <f>IF(OR($B214="",$C214="",$E214="",$G214=""),"",$B214&amp;"-W"&amp;$C214&amp;"-"&amp;$E214&amp;"-"&amp;$G214)</f>
        <v/>
      </c>
      <c r="B214" t="n">
        <v>2016</v>
      </c>
      <c r="C214" t="n">
        <v>8</v>
      </c>
      <c r="D214" t="inlineStr">
        <is>
          <t>Regular</t>
        </is>
      </c>
      <c r="E214" t="inlineStr">
        <is>
          <t>2016-ALEXAODE</t>
        </is>
      </c>
      <c r="F214" s="8" t="n">
        <v>117.32</v>
      </c>
      <c r="G214" t="inlineStr">
        <is>
          <t>2016-TONYCLIF</t>
        </is>
      </c>
      <c r="H214" s="8" t="n">
        <v>112.66</v>
      </c>
      <c r="I214">
        <f>IF(OR($F214="",$H214=""),"",IF($F214&gt;$H214,$E214,IF($H214&gt;$F214,$G214,"Tie")))</f>
        <v/>
      </c>
      <c r="J214" s="8">
        <f>IF(OR($F214="",$H214=""),"",ABS($F214-$H214))</f>
        <v/>
      </c>
    </row>
    <row r="215">
      <c r="A215">
        <f>IF(OR($B215="",$C215="",$E215="",$G215=""),"",$B215&amp;"-W"&amp;$C215&amp;"-"&amp;$E215&amp;"-"&amp;$G215)</f>
        <v/>
      </c>
      <c r="B215" t="n">
        <v>2016</v>
      </c>
      <c r="C215" t="n">
        <v>9</v>
      </c>
      <c r="D215" t="inlineStr">
        <is>
          <t>Regular</t>
        </is>
      </c>
      <c r="E215" t="inlineStr">
        <is>
          <t>2016-JCHAPS</t>
        </is>
      </c>
      <c r="F215" s="8" t="n">
        <v>80.06</v>
      </c>
      <c r="G215" t="inlineStr">
        <is>
          <t>2016-TONYCLIF</t>
        </is>
      </c>
      <c r="H215" s="8" t="n">
        <v>81.45999999999999</v>
      </c>
      <c r="I215">
        <f>IF(OR($F215="",$H215=""),"",IF($F215&gt;$H215,$E215,IF($H215&gt;$F215,$G215,"Tie")))</f>
        <v/>
      </c>
      <c r="J215" s="8">
        <f>IF(OR($F215="",$H215=""),"",ABS($F215-$H215))</f>
        <v/>
      </c>
    </row>
    <row r="216">
      <c r="A216">
        <f>IF(OR($B216="",$C216="",$E216="",$G216=""),"",$B216&amp;"-W"&amp;$C216&amp;"-"&amp;$E216&amp;"-"&amp;$G216)</f>
        <v/>
      </c>
      <c r="B216" t="n">
        <v>2016</v>
      </c>
      <c r="C216" t="n">
        <v>9</v>
      </c>
      <c r="D216" t="inlineStr">
        <is>
          <t>Regular</t>
        </is>
      </c>
      <c r="E216" t="inlineStr">
        <is>
          <t>2016-ABARBA</t>
        </is>
      </c>
      <c r="F216" s="8" t="n">
        <v>115.94</v>
      </c>
      <c r="G216" t="inlineStr">
        <is>
          <t>2016-ALEXAODE</t>
        </is>
      </c>
      <c r="H216" s="8" t="n">
        <v>95.66</v>
      </c>
      <c r="I216">
        <f>IF(OR($F216="",$H216=""),"",IF($F216&gt;$H216,$E216,IF($H216&gt;$F216,$G216,"Tie")))</f>
        <v/>
      </c>
      <c r="J216" s="8">
        <f>IF(OR($F216="",$H216=""),"",ABS($F216-$H216))</f>
        <v/>
      </c>
    </row>
    <row r="217">
      <c r="A217">
        <f>IF(OR($B217="",$C217="",$E217="",$G217=""),"",$B217&amp;"-W"&amp;$C217&amp;"-"&amp;$E217&amp;"-"&amp;$G217)</f>
        <v/>
      </c>
      <c r="B217" t="n">
        <v>2016</v>
      </c>
      <c r="C217" t="n">
        <v>9</v>
      </c>
      <c r="D217" t="inlineStr">
        <is>
          <t>Regular</t>
        </is>
      </c>
      <c r="E217" t="inlineStr">
        <is>
          <t>2016-HUERO</t>
        </is>
      </c>
      <c r="F217" s="8" t="n">
        <v>118.24</v>
      </c>
      <c r="G217" t="inlineStr">
        <is>
          <t>2016-ISAROD</t>
        </is>
      </c>
      <c r="H217" s="8" t="n">
        <v>103.2</v>
      </c>
      <c r="I217">
        <f>IF(OR($F217="",$H217=""),"",IF($F217&gt;$H217,$E217,IF($H217&gt;$F217,$G217,"Tie")))</f>
        <v/>
      </c>
      <c r="J217" s="8">
        <f>IF(OR($F217="",$H217=""),"",ABS($F217-$H217))</f>
        <v/>
      </c>
    </row>
    <row r="218">
      <c r="A218">
        <f>IF(OR($B218="",$C218="",$E218="",$G218=""),"",$B218&amp;"-W"&amp;$C218&amp;"-"&amp;$E218&amp;"-"&amp;$G218)</f>
        <v/>
      </c>
      <c r="B218" t="n">
        <v>2016</v>
      </c>
      <c r="C218" t="n">
        <v>9</v>
      </c>
      <c r="D218" t="inlineStr">
        <is>
          <t>Regular</t>
        </is>
      </c>
      <c r="E218" t="inlineStr">
        <is>
          <t>2016-LDV</t>
        </is>
      </c>
      <c r="F218" s="8" t="n">
        <v>88.68000000000001</v>
      </c>
      <c r="G218" t="inlineStr">
        <is>
          <t>2016-PEPSALFA</t>
        </is>
      </c>
      <c r="H218" s="8" t="n">
        <v>92.58</v>
      </c>
      <c r="I218">
        <f>IF(OR($F218="",$H218=""),"",IF($F218&gt;$H218,$E218,IF($H218&gt;$F218,$G218,"Tie")))</f>
        <v/>
      </c>
      <c r="J218" s="8">
        <f>IF(OR($F218="",$H218=""),"",ABS($F218-$H218))</f>
        <v/>
      </c>
    </row>
    <row r="219">
      <c r="A219">
        <f>IF(OR($B219="",$C219="",$E219="",$G219=""),"",$B219&amp;"-W"&amp;$C219&amp;"-"&amp;$E219&amp;"-"&amp;$G219)</f>
        <v/>
      </c>
      <c r="B219" t="n">
        <v>2016</v>
      </c>
      <c r="C219" t="n">
        <v>9</v>
      </c>
      <c r="D219" t="inlineStr">
        <is>
          <t>Regular</t>
        </is>
      </c>
      <c r="E219" t="inlineStr">
        <is>
          <t>2016-PACO</t>
        </is>
      </c>
      <c r="F219" s="8" t="n">
        <v>92.36</v>
      </c>
      <c r="G219" t="inlineStr">
        <is>
          <t>2016-VARO</t>
        </is>
      </c>
      <c r="H219" s="8" t="n">
        <v>89.78</v>
      </c>
      <c r="I219">
        <f>IF(OR($F219="",$H219=""),"",IF($F219&gt;$H219,$E219,IF($H219&gt;$F219,$G219,"Tie")))</f>
        <v/>
      </c>
      <c r="J219" s="8">
        <f>IF(OR($F219="",$H219=""),"",ABS($F219-$H219))</f>
        <v/>
      </c>
    </row>
    <row r="220">
      <c r="A220">
        <f>IF(OR($B220="",$C220="",$E220="",$G220=""),"",$B220&amp;"-W"&amp;$C220&amp;"-"&amp;$E220&amp;"-"&amp;$G220)</f>
        <v/>
      </c>
      <c r="B220" t="n">
        <v>2016</v>
      </c>
      <c r="C220" t="n">
        <v>10</v>
      </c>
      <c r="D220" t="inlineStr">
        <is>
          <t>Regular</t>
        </is>
      </c>
      <c r="E220" t="inlineStr">
        <is>
          <t>2016-JCHAPS</t>
        </is>
      </c>
      <c r="F220" s="8" t="n">
        <v>125.78</v>
      </c>
      <c r="G220" t="inlineStr">
        <is>
          <t>2016-ABARBA</t>
        </is>
      </c>
      <c r="H220" s="8" t="n">
        <v>105.08</v>
      </c>
      <c r="I220">
        <f>IF(OR($F220="",$H220=""),"",IF($F220&gt;$H220,$E220,IF($H220&gt;$F220,$G220,"Tie")))</f>
        <v/>
      </c>
      <c r="J220" s="8">
        <f>IF(OR($F220="",$H220=""),"",ABS($F220-$H220))</f>
        <v/>
      </c>
    </row>
    <row r="221">
      <c r="A221">
        <f>IF(OR($B221="",$C221="",$E221="",$G221=""),"",$B221&amp;"-W"&amp;$C221&amp;"-"&amp;$E221&amp;"-"&amp;$G221)</f>
        <v/>
      </c>
      <c r="B221" t="n">
        <v>2016</v>
      </c>
      <c r="C221" t="n">
        <v>10</v>
      </c>
      <c r="D221" t="inlineStr">
        <is>
          <t>Regular</t>
        </is>
      </c>
      <c r="E221" t="inlineStr">
        <is>
          <t>2016-LDV</t>
        </is>
      </c>
      <c r="F221" s="8" t="n">
        <v>95.3</v>
      </c>
      <c r="G221" t="inlineStr">
        <is>
          <t>2016-VARO</t>
        </is>
      </c>
      <c r="H221" s="8" t="n">
        <v>108.34</v>
      </c>
      <c r="I221">
        <f>IF(OR($F221="",$H221=""),"",IF($F221&gt;$H221,$E221,IF($H221&gt;$F221,$G221,"Tie")))</f>
        <v/>
      </c>
      <c r="J221" s="8">
        <f>IF(OR($F221="",$H221=""),"",ABS($F221-$H221))</f>
        <v/>
      </c>
    </row>
    <row r="222">
      <c r="A222">
        <f>IF(OR($B222="",$C222="",$E222="",$G222=""),"",$B222&amp;"-W"&amp;$C222&amp;"-"&amp;$E222&amp;"-"&amp;$G222)</f>
        <v/>
      </c>
      <c r="B222" t="n">
        <v>2016</v>
      </c>
      <c r="C222" t="n">
        <v>10</v>
      </c>
      <c r="D222" t="inlineStr">
        <is>
          <t>Regular</t>
        </is>
      </c>
      <c r="E222" t="inlineStr">
        <is>
          <t>2016-ISAROD</t>
        </is>
      </c>
      <c r="F222" s="8" t="n">
        <v>76.84</v>
      </c>
      <c r="G222" t="inlineStr">
        <is>
          <t>2016-ALEXAODE</t>
        </is>
      </c>
      <c r="H222" s="8" t="n">
        <v>83.62</v>
      </c>
      <c r="I222">
        <f>IF(OR($F222="",$H222=""),"",IF($F222&gt;$H222,$E222,IF($H222&gt;$F222,$G222,"Tie")))</f>
        <v/>
      </c>
      <c r="J222" s="8">
        <f>IF(OR($F222="",$H222=""),"",ABS($F222-$H222))</f>
        <v/>
      </c>
    </row>
    <row r="223">
      <c r="A223">
        <f>IF(OR($B223="",$C223="",$E223="",$G223=""),"",$B223&amp;"-W"&amp;$C223&amp;"-"&amp;$E223&amp;"-"&amp;$G223)</f>
        <v/>
      </c>
      <c r="B223" t="n">
        <v>2016</v>
      </c>
      <c r="C223" t="n">
        <v>10</v>
      </c>
      <c r="D223" t="inlineStr">
        <is>
          <t>Regular</t>
        </is>
      </c>
      <c r="E223" t="inlineStr">
        <is>
          <t>2016-EMAN</t>
        </is>
      </c>
      <c r="F223" s="8" t="n">
        <v>63.82</v>
      </c>
      <c r="G223" t="inlineStr">
        <is>
          <t>2016-PEPSALFA</t>
        </is>
      </c>
      <c r="H223" s="8" t="n">
        <v>111.44</v>
      </c>
      <c r="I223">
        <f>IF(OR($F223="",$H223=""),"",IF($F223&gt;$H223,$E223,IF($H223&gt;$F223,$G223,"Tie")))</f>
        <v/>
      </c>
      <c r="J223" s="8">
        <f>IF(OR($F223="",$H223=""),"",ABS($F223-$H223))</f>
        <v/>
      </c>
    </row>
    <row r="224">
      <c r="A224">
        <f>IF(OR($B224="",$C224="",$E224="",$G224=""),"",$B224&amp;"-W"&amp;$C224&amp;"-"&amp;$E224&amp;"-"&amp;$G224)</f>
        <v/>
      </c>
      <c r="B224" t="n">
        <v>2016</v>
      </c>
      <c r="C224" t="n">
        <v>11</v>
      </c>
      <c r="D224" t="inlineStr">
        <is>
          <t>Regular</t>
        </is>
      </c>
      <c r="E224" t="inlineStr">
        <is>
          <t>2016-JCHAPS</t>
        </is>
      </c>
      <c r="F224" s="8" t="n">
        <v>94.04000000000001</v>
      </c>
      <c r="G224" t="inlineStr">
        <is>
          <t>2016-ISAROD</t>
        </is>
      </c>
      <c r="H224" s="8" t="n">
        <v>68.48</v>
      </c>
      <c r="I224">
        <f>IF(OR($F224="",$H224=""),"",IF($F224&gt;$H224,$E224,IF($H224&gt;$F224,$G224,"Tie")))</f>
        <v/>
      </c>
      <c r="J224" s="8">
        <f>IF(OR($F224="",$H224=""),"",ABS($F224-$H224))</f>
        <v/>
      </c>
    </row>
    <row r="225">
      <c r="A225">
        <f>IF(OR($B225="",$C225="",$E225="",$G225=""),"",$B225&amp;"-W"&amp;$C225&amp;"-"&amp;$E225&amp;"-"&amp;$G225)</f>
        <v/>
      </c>
      <c r="B225" t="n">
        <v>2016</v>
      </c>
      <c r="C225" t="n">
        <v>11</v>
      </c>
      <c r="D225" t="inlineStr">
        <is>
          <t>Regular</t>
        </is>
      </c>
      <c r="E225" t="inlineStr">
        <is>
          <t>2016-LDV</t>
        </is>
      </c>
      <c r="F225" s="8" t="n">
        <v>82.88</v>
      </c>
      <c r="G225" t="inlineStr">
        <is>
          <t>2016-PACO</t>
        </is>
      </c>
      <c r="H225" s="8" t="n">
        <v>89.8</v>
      </c>
      <c r="I225">
        <f>IF(OR($F225="",$H225=""),"",IF($F225&gt;$H225,$E225,IF($H225&gt;$F225,$G225,"Tie")))</f>
        <v/>
      </c>
      <c r="J225" s="8">
        <f>IF(OR($F225="",$H225=""),"",ABS($F225-$H225))</f>
        <v/>
      </c>
    </row>
    <row r="226">
      <c r="A226">
        <f>IF(OR($B226="",$C226="",$E226="",$G226=""),"",$B226&amp;"-W"&amp;$C226&amp;"-"&amp;$E226&amp;"-"&amp;$G226)</f>
        <v/>
      </c>
      <c r="B226" t="n">
        <v>2016</v>
      </c>
      <c r="C226" t="n">
        <v>11</v>
      </c>
      <c r="D226" t="inlineStr">
        <is>
          <t>Regular</t>
        </is>
      </c>
      <c r="E226" t="inlineStr">
        <is>
          <t>2016-VARO</t>
        </is>
      </c>
      <c r="F226" s="8" t="n">
        <v>104.5</v>
      </c>
      <c r="G226" t="inlineStr">
        <is>
          <t>2016-EMAN</t>
        </is>
      </c>
      <c r="H226" s="8" t="n">
        <v>65.7</v>
      </c>
      <c r="I226">
        <f>IF(OR($F226="",$H226=""),"",IF($F226&gt;$H226,$E226,IF($H226&gt;$F226,$G226,"Tie")))</f>
        <v/>
      </c>
      <c r="J226" s="8">
        <f>IF(OR($F226="",$H226=""),"",ABS($F226-$H226))</f>
        <v/>
      </c>
    </row>
    <row r="227">
      <c r="A227">
        <f>IF(OR($B227="",$C227="",$E227="",$G227=""),"",$B227&amp;"-W"&amp;$C227&amp;"-"&amp;$E227&amp;"-"&amp;$G227)</f>
        <v/>
      </c>
      <c r="B227" t="n">
        <v>2016</v>
      </c>
      <c r="C227" t="n">
        <v>11</v>
      </c>
      <c r="D227" t="inlineStr">
        <is>
          <t>Regular</t>
        </is>
      </c>
      <c r="E227" t="inlineStr">
        <is>
          <t>2016-PEPSALFA</t>
        </is>
      </c>
      <c r="F227" s="8" t="n">
        <v>117.34</v>
      </c>
      <c r="G227" t="inlineStr">
        <is>
          <t>2016-TONYCLIF</t>
        </is>
      </c>
      <c r="H227" s="8" t="n">
        <v>91.90000000000001</v>
      </c>
      <c r="I227">
        <f>IF(OR($F227="",$H227=""),"",IF($F227&gt;$H227,$E227,IF($H227&gt;$F227,$G227,"Tie")))</f>
        <v/>
      </c>
      <c r="J227" s="8">
        <f>IF(OR($F227="",$H227=""),"",ABS($F227-$H227))</f>
        <v/>
      </c>
    </row>
    <row r="228">
      <c r="A228">
        <f>IF(OR($B228="",$C228="",$E228="",$G228=""),"",$B228&amp;"-W"&amp;$C228&amp;"-"&amp;$E228&amp;"-"&amp;$G228)</f>
        <v/>
      </c>
      <c r="B228" t="n">
        <v>2016</v>
      </c>
      <c r="C228" t="n">
        <v>12</v>
      </c>
      <c r="D228" t="inlineStr">
        <is>
          <t>Regular</t>
        </is>
      </c>
      <c r="E228" t="inlineStr">
        <is>
          <t>2016-ABARBA</t>
        </is>
      </c>
      <c r="F228" s="8" t="n">
        <v>100.36</v>
      </c>
      <c r="G228" t="inlineStr">
        <is>
          <t>2016-PEPSALFA</t>
        </is>
      </c>
      <c r="H228" s="8" t="n">
        <v>88.92</v>
      </c>
      <c r="I228">
        <f>IF(OR($F228="",$H228=""),"",IF($F228&gt;$H228,$E228,IF($H228&gt;$F228,$G228,"Tie")))</f>
        <v/>
      </c>
      <c r="J228" s="8">
        <f>IF(OR($F228="",$H228=""),"",ABS($F228-$H228))</f>
        <v/>
      </c>
    </row>
    <row r="229">
      <c r="A229">
        <f>IF(OR($B229="",$C229="",$E229="",$G229=""),"",$B229&amp;"-W"&amp;$C229&amp;"-"&amp;$E229&amp;"-"&amp;$G229)</f>
        <v/>
      </c>
      <c r="B229" t="n">
        <v>2016</v>
      </c>
      <c r="C229" t="n">
        <v>12</v>
      </c>
      <c r="D229" t="inlineStr">
        <is>
          <t>Regular</t>
        </is>
      </c>
      <c r="E229" t="inlineStr">
        <is>
          <t>2016-HUERO</t>
        </is>
      </c>
      <c r="F229" s="8" t="n">
        <v>89.66</v>
      </c>
      <c r="G229" t="inlineStr">
        <is>
          <t>2016-ALEXAODE</t>
        </is>
      </c>
      <c r="H229" s="8" t="n">
        <v>84.14</v>
      </c>
      <c r="I229">
        <f>IF(OR($F229="",$H229=""),"",IF($F229&gt;$H229,$E229,IF($H229&gt;$F229,$G229,"Tie")))</f>
        <v/>
      </c>
      <c r="J229" s="8">
        <f>IF(OR($F229="",$H229=""),"",ABS($F229-$H229))</f>
        <v/>
      </c>
    </row>
    <row r="230">
      <c r="A230">
        <f>IF(OR($B230="",$C230="",$E230="",$G230=""),"",$B230&amp;"-W"&amp;$C230&amp;"-"&amp;$E230&amp;"-"&amp;$G230)</f>
        <v/>
      </c>
      <c r="B230" t="n">
        <v>2016</v>
      </c>
      <c r="C230" t="n">
        <v>12</v>
      </c>
      <c r="D230" t="inlineStr">
        <is>
          <t>Regular</t>
        </is>
      </c>
      <c r="E230" t="inlineStr">
        <is>
          <t>2016-PACO</t>
        </is>
      </c>
      <c r="F230" s="8" t="n">
        <v>80.8</v>
      </c>
      <c r="G230" t="inlineStr">
        <is>
          <t>2016-EMAN</t>
        </is>
      </c>
      <c r="H230" s="8" t="n">
        <v>78.7</v>
      </c>
      <c r="I230">
        <f>IF(OR($F230="",$H230=""),"",IF($F230&gt;$H230,$E230,IF($H230&gt;$F230,$G230,"Tie")))</f>
        <v/>
      </c>
      <c r="J230" s="8">
        <f>IF(OR($F230="",$H230=""),"",ABS($F230-$H230))</f>
        <v/>
      </c>
    </row>
    <row r="231">
      <c r="A231">
        <f>IF(OR($B231="",$C231="",$E231="",$G231=""),"",$B231&amp;"-W"&amp;$C231&amp;"-"&amp;$E231&amp;"-"&amp;$G231)</f>
        <v/>
      </c>
      <c r="B231" t="n">
        <v>2016</v>
      </c>
      <c r="C231" t="n">
        <v>12</v>
      </c>
      <c r="D231" t="inlineStr">
        <is>
          <t>Regular</t>
        </is>
      </c>
      <c r="E231" t="inlineStr">
        <is>
          <t>2016-VARO</t>
        </is>
      </c>
      <c r="F231" s="8" t="n">
        <v>96.23999999999999</v>
      </c>
      <c r="G231" t="inlineStr">
        <is>
          <t>2016-TONYCLIF</t>
        </is>
      </c>
      <c r="H231" s="8" t="n">
        <v>117.84</v>
      </c>
      <c r="I231">
        <f>IF(OR($F231="",$H231=""),"",IF($F231&gt;$H231,$E231,IF($H231&gt;$F231,$G231,"Tie")))</f>
        <v/>
      </c>
      <c r="J231" s="8">
        <f>IF(OR($F231="",$H231=""),"",ABS($F231-$H231))</f>
        <v/>
      </c>
    </row>
    <row r="232">
      <c r="A232">
        <f>IF(OR($B232="",$C232="",$E232="",$G232=""),"",$B232&amp;"-W"&amp;$C232&amp;"-"&amp;$E232&amp;"-"&amp;$G232)</f>
        <v/>
      </c>
      <c r="B232" t="n">
        <v>2016</v>
      </c>
      <c r="C232" t="n">
        <v>13</v>
      </c>
      <c r="D232" t="inlineStr">
        <is>
          <t>Regular</t>
        </is>
      </c>
      <c r="E232" t="inlineStr">
        <is>
          <t>2016-JCHAPS</t>
        </is>
      </c>
      <c r="F232" s="8" t="n">
        <v>89.23999999999999</v>
      </c>
      <c r="G232" t="inlineStr">
        <is>
          <t>2016-HUERO</t>
        </is>
      </c>
      <c r="H232" s="8" t="n">
        <v>89.44</v>
      </c>
      <c r="I232">
        <f>IF(OR($F232="",$H232=""),"",IF($F232&gt;$H232,$E232,IF($H232&gt;$F232,$G232,"Tie")))</f>
        <v/>
      </c>
      <c r="J232" s="8">
        <f>IF(OR($F232="",$H232=""),"",ABS($F232-$H232))</f>
        <v/>
      </c>
    </row>
    <row r="233">
      <c r="A233">
        <f>IF(OR($B233="",$C233="",$E233="",$G233=""),"",$B233&amp;"-W"&amp;$C233&amp;"-"&amp;$E233&amp;"-"&amp;$G233)</f>
        <v/>
      </c>
      <c r="B233" t="n">
        <v>2016</v>
      </c>
      <c r="C233" t="n">
        <v>13</v>
      </c>
      <c r="D233" t="inlineStr">
        <is>
          <t>Regular</t>
        </is>
      </c>
      <c r="E233" t="inlineStr">
        <is>
          <t>2016-ABARBA</t>
        </is>
      </c>
      <c r="F233" s="8" t="n">
        <v>97.18000000000001</v>
      </c>
      <c r="G233" t="inlineStr">
        <is>
          <t>2016-VARO</t>
        </is>
      </c>
      <c r="H233" s="8" t="n">
        <v>73.95999999999999</v>
      </c>
      <c r="I233">
        <f>IF(OR($F233="",$H233=""),"",IF($F233&gt;$H233,$E233,IF($H233&gt;$F233,$G233,"Tie")))</f>
        <v/>
      </c>
      <c r="J233" s="8">
        <f>IF(OR($F233="",$H233=""),"",ABS($F233-$H233))</f>
        <v/>
      </c>
    </row>
    <row r="234">
      <c r="A234">
        <f>IF(OR($B234="",$C234="",$E234="",$G234=""),"",$B234&amp;"-W"&amp;$C234&amp;"-"&amp;$E234&amp;"-"&amp;$G234)</f>
        <v/>
      </c>
      <c r="B234" t="n">
        <v>2016</v>
      </c>
      <c r="C234" t="n">
        <v>13</v>
      </c>
      <c r="D234" t="inlineStr">
        <is>
          <t>Regular</t>
        </is>
      </c>
      <c r="E234" t="inlineStr">
        <is>
          <t>2016-LDV</t>
        </is>
      </c>
      <c r="F234" s="8" t="n">
        <v>97.26000000000001</v>
      </c>
      <c r="G234" t="inlineStr">
        <is>
          <t>2016-EMAN</t>
        </is>
      </c>
      <c r="H234" s="8" t="n">
        <v>51.84</v>
      </c>
      <c r="I234">
        <f>IF(OR($F234="",$H234=""),"",IF($F234&gt;$H234,$E234,IF($H234&gt;$F234,$G234,"Tie")))</f>
        <v/>
      </c>
      <c r="J234" s="8">
        <f>IF(OR($F234="",$H234=""),"",ABS($F234-$H234))</f>
        <v/>
      </c>
    </row>
    <row r="235">
      <c r="A235">
        <f>IF(OR($B235="",$C235="",$E235="",$G235=""),"",$B235&amp;"-W"&amp;$C235&amp;"-"&amp;$E235&amp;"-"&amp;$G235)</f>
        <v/>
      </c>
      <c r="B235" t="n">
        <v>2016</v>
      </c>
      <c r="C235" t="n">
        <v>13</v>
      </c>
      <c r="D235" t="inlineStr">
        <is>
          <t>Regular</t>
        </is>
      </c>
      <c r="E235" t="inlineStr">
        <is>
          <t>2016-PACO</t>
        </is>
      </c>
      <c r="F235" s="8" t="n">
        <v>128.2</v>
      </c>
      <c r="G235" t="inlineStr">
        <is>
          <t>2016-TONYCLIF</t>
        </is>
      </c>
      <c r="H235" s="8" t="n">
        <v>111.76</v>
      </c>
      <c r="I235">
        <f>IF(OR($F235="",$H235=""),"",IF($F235&gt;$H235,$E235,IF($H235&gt;$F235,$G235,"Tie")))</f>
        <v/>
      </c>
      <c r="J235" s="8">
        <f>IF(OR($F235="",$H235=""),"",ABS($F235-$H235))</f>
        <v/>
      </c>
    </row>
    <row r="236">
      <c r="A236">
        <f>IF(OR($B236="",$C236="",$E236="",$G236=""),"",$B236&amp;"-W"&amp;$C236&amp;"-"&amp;$E236&amp;"-"&amp;$G236)</f>
        <v/>
      </c>
      <c r="B236" t="n">
        <v>2016</v>
      </c>
      <c r="C236" t="n">
        <v>13</v>
      </c>
      <c r="D236" t="inlineStr">
        <is>
          <t>Regular</t>
        </is>
      </c>
      <c r="E236" t="inlineStr">
        <is>
          <t>2016-ISAROD</t>
        </is>
      </c>
      <c r="F236" s="8" t="n">
        <v>54.78</v>
      </c>
      <c r="G236" t="inlineStr">
        <is>
          <t>2016-PEPSALFA</t>
        </is>
      </c>
      <c r="H236" s="8" t="n">
        <v>93.76000000000001</v>
      </c>
      <c r="I236">
        <f>IF(OR($F236="",$H236=""),"",IF($F236&gt;$H236,$E236,IF($H236&gt;$F236,$G236,"Tie")))</f>
        <v/>
      </c>
      <c r="J236" s="8">
        <f>IF(OR($F236="",$H236=""),"",ABS($F236-$H236))</f>
        <v/>
      </c>
    </row>
    <row r="237">
      <c r="A237">
        <f>IF(OR($B237="",$C237="",$E237="",$G237=""),"",$B237&amp;"-W"&amp;$C237&amp;"-"&amp;$E237&amp;"-"&amp;$G237)</f>
        <v/>
      </c>
      <c r="B237" t="n">
        <v>2016</v>
      </c>
      <c r="C237" t="n">
        <v>14</v>
      </c>
      <c r="D237" t="inlineStr">
        <is>
          <t>Playoff - Quarterfinal</t>
        </is>
      </c>
      <c r="E237" t="inlineStr">
        <is>
          <t>2016-JCHAPS</t>
        </is>
      </c>
      <c r="F237" s="8" t="n">
        <v>73.42</v>
      </c>
      <c r="G237" t="inlineStr">
        <is>
          <t>2016-PEPSALFA</t>
        </is>
      </c>
      <c r="H237" s="8" t="n">
        <v>110.14</v>
      </c>
      <c r="I237">
        <f>IF(OR($F237="",$H237=""),"",IF($F237&gt;$H237,$E237,IF($H237&gt;$F237,$G237,"Tie")))</f>
        <v/>
      </c>
      <c r="J237" s="8">
        <f>IF(OR($F237="",$H237=""),"",ABS($F237-$H237))</f>
        <v/>
      </c>
    </row>
    <row r="238">
      <c r="A238">
        <f>IF(OR($B238="",$C238="",$E238="",$G238=""),"",$B238&amp;"-W"&amp;$C238&amp;"-"&amp;$E238&amp;"-"&amp;$G238)</f>
        <v/>
      </c>
      <c r="B238" t="n">
        <v>2016</v>
      </c>
      <c r="C238" t="n">
        <v>14</v>
      </c>
      <c r="D238" t="inlineStr">
        <is>
          <t>Consolation</t>
        </is>
      </c>
      <c r="E238" t="inlineStr">
        <is>
          <t>2016-LDV</t>
        </is>
      </c>
      <c r="F238" s="8" t="n">
        <v>85.90000000000001</v>
      </c>
      <c r="G238" t="inlineStr">
        <is>
          <t>2016-EMAN</t>
        </is>
      </c>
      <c r="H238" s="8" t="n">
        <v>60.98</v>
      </c>
      <c r="I238">
        <f>IF(OR($F238="",$H238=""),"",IF($F238&gt;$H238,$E238,IF($H238&gt;$F238,$G238,"Tie")))</f>
        <v/>
      </c>
      <c r="J238" s="8">
        <f>IF(OR($F238="",$H238=""),"",ABS($F238-$H238))</f>
        <v/>
      </c>
    </row>
    <row r="239">
      <c r="A239">
        <f>IF(OR($B239="",$C239="",$E239="",$G239=""),"",$B239&amp;"-W"&amp;$C239&amp;"-"&amp;$E239&amp;"-"&amp;$G239)</f>
        <v/>
      </c>
      <c r="B239" t="n">
        <v>2016</v>
      </c>
      <c r="C239" t="n">
        <v>14</v>
      </c>
      <c r="D239" t="inlineStr">
        <is>
          <t>Playoff - Quarterfinal</t>
        </is>
      </c>
      <c r="E239" t="inlineStr">
        <is>
          <t>2016-PACO</t>
        </is>
      </c>
      <c r="F239" s="8" t="n">
        <v>93.68000000000001</v>
      </c>
      <c r="G239" t="inlineStr">
        <is>
          <t>2016-TONYCLIF</t>
        </is>
      </c>
      <c r="H239" s="8" t="n">
        <v>68.40000000000001</v>
      </c>
      <c r="I239">
        <f>IF(OR($F239="",$H239=""),"",IF($F239&gt;$H239,$E239,IF($H239&gt;$F239,$G239,"Tie")))</f>
        <v/>
      </c>
      <c r="J239" s="8">
        <f>IF(OR($F239="",$H239=""),"",ABS($F239-$H239))</f>
        <v/>
      </c>
    </row>
    <row r="240">
      <c r="A240">
        <f>IF(OR($B240="",$C240="",$E240="",$G240=""),"",$B240&amp;"-W"&amp;$C240&amp;"-"&amp;$E240&amp;"-"&amp;$G240)</f>
        <v/>
      </c>
      <c r="B240" t="n">
        <v>2016</v>
      </c>
      <c r="C240" t="n">
        <v>15</v>
      </c>
      <c r="D240" t="inlineStr">
        <is>
          <t>Consolation</t>
        </is>
      </c>
      <c r="E240" t="inlineStr">
        <is>
          <t>2016-JCHAPS</t>
        </is>
      </c>
      <c r="F240" s="8" t="n">
        <v>121.96</v>
      </c>
      <c r="G240" t="inlineStr">
        <is>
          <t>2016-TONYCLIF</t>
        </is>
      </c>
      <c r="H240" s="8" t="n">
        <v>65.18000000000001</v>
      </c>
      <c r="I240">
        <f>IF(OR($F240="",$H240=""),"",IF($F240&gt;$H240,$E240,IF($H240&gt;$F240,$G240,"Tie")))</f>
        <v/>
      </c>
      <c r="J240" s="8">
        <f>IF(OR($F240="",$H240=""),"",ABS($F240-$H240))</f>
        <v/>
      </c>
    </row>
    <row r="241">
      <c r="A241">
        <f>IF(OR($B241="",$C241="",$E241="",$G241=""),"",$B241&amp;"-W"&amp;$C241&amp;"-"&amp;$E241&amp;"-"&amp;$G241)</f>
        <v/>
      </c>
      <c r="B241" t="n">
        <v>2016</v>
      </c>
      <c r="C241" t="n">
        <v>15</v>
      </c>
      <c r="D241" t="inlineStr">
        <is>
          <t>Playoff - Semifinal</t>
        </is>
      </c>
      <c r="E241" t="inlineStr">
        <is>
          <t>2016-ABARBA</t>
        </is>
      </c>
      <c r="F241" s="8" t="n">
        <v>97.64</v>
      </c>
      <c r="G241" t="inlineStr">
        <is>
          <t>2016-PEPSALFA</t>
        </is>
      </c>
      <c r="H241" s="8" t="n">
        <v>66.18000000000001</v>
      </c>
      <c r="I241">
        <f>IF(OR($F241="",$H241=""),"",IF($F241&gt;$H241,$E241,IF($H241&gt;$F241,$G241,"Tie")))</f>
        <v/>
      </c>
      <c r="J241" s="8">
        <f>IF(OR($F241="",$H241=""),"",ABS($F241-$H241))</f>
        <v/>
      </c>
    </row>
    <row r="242">
      <c r="A242">
        <f>IF(OR($B242="",$C242="",$E242="",$G242=""),"",$B242&amp;"-W"&amp;$C242&amp;"-"&amp;$E242&amp;"-"&amp;$G242)</f>
        <v/>
      </c>
      <c r="B242" t="n">
        <v>2016</v>
      </c>
      <c r="C242" t="n">
        <v>15</v>
      </c>
      <c r="D242" t="inlineStr">
        <is>
          <t>Playoff - Semifinal</t>
        </is>
      </c>
      <c r="E242" t="inlineStr">
        <is>
          <t>2016-HUERO</t>
        </is>
      </c>
      <c r="F242" s="8" t="n">
        <v>73.5</v>
      </c>
      <c r="G242" t="inlineStr">
        <is>
          <t>2016-PACO</t>
        </is>
      </c>
      <c r="H242" s="8" t="n">
        <v>93.92</v>
      </c>
      <c r="I242">
        <f>IF(OR($F242="",$H242=""),"",IF($F242&gt;$H242,$E242,IF($H242&gt;$F242,$G242,"Tie")))</f>
        <v/>
      </c>
      <c r="J242" s="8">
        <f>IF(OR($F242="",$H242=""),"",ABS($F242-$H242))</f>
        <v/>
      </c>
    </row>
    <row r="243">
      <c r="A243">
        <f>IF(OR($B243="",$C243="",$E243="",$G243=""),"",$B243&amp;"-W"&amp;$C243&amp;"-"&amp;$E243&amp;"-"&amp;$G243)</f>
        <v/>
      </c>
      <c r="B243" t="n">
        <v>2016</v>
      </c>
      <c r="C243" t="n">
        <v>15</v>
      </c>
      <c r="D243" t="inlineStr">
        <is>
          <t>Consolation</t>
        </is>
      </c>
      <c r="E243" t="inlineStr">
        <is>
          <t>2016-LDV</t>
        </is>
      </c>
      <c r="F243" s="8" t="n">
        <v>75.26000000000001</v>
      </c>
      <c r="G243" t="inlineStr">
        <is>
          <t>2016-VARO</t>
        </is>
      </c>
      <c r="H243" s="8" t="n">
        <v>107.32</v>
      </c>
      <c r="I243">
        <f>IF(OR($F243="",$H243=""),"",IF($F243&gt;$H243,$E243,IF($H243&gt;$F243,$G243,"Tie")))</f>
        <v/>
      </c>
      <c r="J243" s="8">
        <f>IF(OR($F243="",$H243=""),"",ABS($F243-$H243))</f>
        <v/>
      </c>
    </row>
    <row r="244">
      <c r="A244">
        <f>IF(OR($B244="",$C244="",$E244="",$G244=""),"",$B244&amp;"-W"&amp;$C244&amp;"-"&amp;$E244&amp;"-"&amp;$G244)</f>
        <v/>
      </c>
      <c r="B244" t="n">
        <v>2016</v>
      </c>
      <c r="C244" t="n">
        <v>15</v>
      </c>
      <c r="D244" t="inlineStr">
        <is>
          <t>Consolation</t>
        </is>
      </c>
      <c r="E244" t="inlineStr">
        <is>
          <t>2016-ISAROD</t>
        </is>
      </c>
      <c r="F244" s="8" t="n">
        <v>84.3</v>
      </c>
      <c r="G244" t="inlineStr">
        <is>
          <t>2016-ALEXAODE</t>
        </is>
      </c>
      <c r="H244" s="8" t="n">
        <v>111.64</v>
      </c>
      <c r="I244">
        <f>IF(OR($F244="",$H244=""),"",IF($F244&gt;$H244,$E244,IF($H244&gt;$F244,$G244,"Tie")))</f>
        <v/>
      </c>
      <c r="J244" s="8">
        <f>IF(OR($F244="",$H244=""),"",ABS($F244-$H244))</f>
        <v/>
      </c>
    </row>
    <row r="245">
      <c r="A245">
        <f>IF(OR($B245="",$C245="",$E245="",$G245=""),"",$B245&amp;"-W"&amp;$C245&amp;"-"&amp;$E245&amp;"-"&amp;$G245)</f>
        <v/>
      </c>
      <c r="B245" t="n">
        <v>2016</v>
      </c>
      <c r="C245" t="n">
        <v>16</v>
      </c>
      <c r="D245" t="inlineStr">
        <is>
          <t>Playoff - Championship</t>
        </is>
      </c>
      <c r="E245" t="inlineStr">
        <is>
          <t>2016-ABARBA</t>
        </is>
      </c>
      <c r="F245" s="8" t="n">
        <v>124.08</v>
      </c>
      <c r="G245" t="inlineStr">
        <is>
          <t>2016-PACO</t>
        </is>
      </c>
      <c r="H245" s="8" t="n">
        <v>82.58</v>
      </c>
      <c r="I245">
        <f>IF(OR($F245="",$H245=""),"",IF($F245&gt;$H245,$E245,IF($H245&gt;$F245,$G245,"Tie")))</f>
        <v/>
      </c>
      <c r="J245" s="8">
        <f>IF(OR($F245="",$H245=""),"",ABS($F245-$H245))</f>
        <v/>
      </c>
    </row>
    <row r="246">
      <c r="A246">
        <f>IF(OR($B246="",$C246="",$E246="",$G246=""),"",$B246&amp;"-W"&amp;$C246&amp;"-"&amp;$E246&amp;"-"&amp;$G246)</f>
        <v/>
      </c>
      <c r="B246" t="n">
        <v>2016</v>
      </c>
      <c r="C246" t="n">
        <v>16</v>
      </c>
      <c r="D246" t="inlineStr">
        <is>
          <t>Playoff - 3rd Place</t>
        </is>
      </c>
      <c r="E246" t="inlineStr">
        <is>
          <t>2016-HUERO</t>
        </is>
      </c>
      <c r="F246" s="8" t="n">
        <v>90.22</v>
      </c>
      <c r="G246" t="inlineStr">
        <is>
          <t>2016-PEPSALFA</t>
        </is>
      </c>
      <c r="H246" s="8" t="n">
        <v>114.18</v>
      </c>
      <c r="I246">
        <f>IF(OR($F246="",$H246=""),"",IF($F246&gt;$H246,$E246,IF($H246&gt;$F246,$G246,"Tie")))</f>
        <v/>
      </c>
      <c r="J246" s="8">
        <f>IF(OR($F246="",$H246=""),"",ABS($F246-$H246))</f>
        <v/>
      </c>
    </row>
    <row r="247">
      <c r="A247">
        <f>IF(OR($B247="",$C247="",$E247="",$G247=""),"",$B247&amp;"-W"&amp;$C247&amp;"-"&amp;$E247&amp;"-"&amp;$G247)</f>
        <v/>
      </c>
      <c r="B247" t="n">
        <v>2016</v>
      </c>
      <c r="C247" t="n">
        <v>16</v>
      </c>
      <c r="D247" t="inlineStr">
        <is>
          <t>Consolation</t>
        </is>
      </c>
      <c r="E247" t="inlineStr">
        <is>
          <t>2016-LDV</t>
        </is>
      </c>
      <c r="F247" s="8" t="n">
        <v>102.48</v>
      </c>
      <c r="G247" t="inlineStr">
        <is>
          <t>2016-ISAROD</t>
        </is>
      </c>
      <c r="H247" s="8" t="n">
        <v>92.52</v>
      </c>
      <c r="I247">
        <f>IF(OR($F247="",$H247=""),"",IF($F247&gt;$H247,$E247,IF($H247&gt;$F247,$G247,"Tie")))</f>
        <v/>
      </c>
      <c r="J247" s="8">
        <f>IF(OR($F247="",$H247=""),"",ABS($F247-$H247))</f>
        <v/>
      </c>
    </row>
    <row r="248">
      <c r="A248">
        <f>IF(OR($B248="",$C248="",$E248="",$G248=""),"",$B248&amp;"-W"&amp;$C248&amp;"-"&amp;$E248&amp;"-"&amp;$G248)</f>
        <v/>
      </c>
      <c r="B248" t="n">
        <v>2016</v>
      </c>
      <c r="C248" t="n">
        <v>16</v>
      </c>
      <c r="D248" t="inlineStr">
        <is>
          <t>Consolation</t>
        </is>
      </c>
      <c r="E248" t="inlineStr">
        <is>
          <t>2016-ALEXAODE</t>
        </is>
      </c>
      <c r="F248" s="8" t="n">
        <v>97.86</v>
      </c>
      <c r="G248" t="inlineStr">
        <is>
          <t>2016-VARO</t>
        </is>
      </c>
      <c r="H248" s="8" t="n">
        <v>90.76000000000001</v>
      </c>
      <c r="I248">
        <f>IF(OR($F248="",$H248=""),"",IF($F248&gt;$H248,$E248,IF($H248&gt;$F248,$G248,"Tie")))</f>
        <v/>
      </c>
      <c r="J248" s="8">
        <f>IF(OR($F248="",$H248=""),"",ABS($F248-$H248))</f>
        <v/>
      </c>
    </row>
    <row r="249">
      <c r="A249">
        <f>IF(OR($B249="",$C249="",$E249="",$G249=""),"",$B249&amp;"-W"&amp;$C249&amp;"-"&amp;$E249&amp;"-"&amp;$G249)</f>
        <v/>
      </c>
      <c r="B249" t="n">
        <v>2017</v>
      </c>
      <c r="C249" t="n">
        <v>1</v>
      </c>
      <c r="D249" t="inlineStr">
        <is>
          <t>Regular</t>
        </is>
      </c>
      <c r="E249" t="inlineStr">
        <is>
          <t>2017-JCHAPS</t>
        </is>
      </c>
      <c r="F249" s="8" t="n">
        <v>103.44</v>
      </c>
      <c r="G249" t="inlineStr">
        <is>
          <t>2017-HUERO</t>
        </is>
      </c>
      <c r="H249" s="8" t="n">
        <v>102.56</v>
      </c>
      <c r="I249">
        <f>IF(OR($F249="",$H249=""),"",IF($F249&gt;$H249,$E249,IF($H249&gt;$F249,$G249,"Tie")))</f>
        <v/>
      </c>
      <c r="J249" s="8">
        <f>IF(OR($F249="",$H249=""),"",ABS($F249-$H249))</f>
        <v/>
      </c>
    </row>
    <row r="250">
      <c r="A250">
        <f>IF(OR($B250="",$C250="",$E250="",$G250=""),"",$B250&amp;"-W"&amp;$C250&amp;"-"&amp;$E250&amp;"-"&amp;$G250)</f>
        <v/>
      </c>
      <c r="B250" t="n">
        <v>2017</v>
      </c>
      <c r="C250" t="n">
        <v>1</v>
      </c>
      <c r="D250" t="inlineStr">
        <is>
          <t>Regular</t>
        </is>
      </c>
      <c r="E250" t="inlineStr">
        <is>
          <t>2017-TONYCLIF</t>
        </is>
      </c>
      <c r="F250" s="8" t="n">
        <v>97.90000000000001</v>
      </c>
      <c r="G250" t="inlineStr">
        <is>
          <t>2017-ALEXAODE</t>
        </is>
      </c>
      <c r="H250" s="8" t="n">
        <v>82.58</v>
      </c>
      <c r="I250">
        <f>IF(OR($F250="",$H250=""),"",IF($F250&gt;$H250,$E250,IF($H250&gt;$F250,$G250,"Tie")))</f>
        <v/>
      </c>
      <c r="J250" s="8">
        <f>IF(OR($F250="",$H250=""),"",ABS($F250-$H250))</f>
        <v/>
      </c>
    </row>
    <row r="251">
      <c r="A251">
        <f>IF(OR($B251="",$C251="",$E251="",$G251=""),"",$B251&amp;"-W"&amp;$C251&amp;"-"&amp;$E251&amp;"-"&amp;$G251)</f>
        <v/>
      </c>
      <c r="B251" t="n">
        <v>2017</v>
      </c>
      <c r="C251" t="n">
        <v>1</v>
      </c>
      <c r="D251" t="inlineStr">
        <is>
          <t>Regular</t>
        </is>
      </c>
      <c r="E251" t="inlineStr">
        <is>
          <t>2017-PACO</t>
        </is>
      </c>
      <c r="F251" s="8" t="n">
        <v>94.81999999999999</v>
      </c>
      <c r="G251" t="inlineStr">
        <is>
          <t>2017-EMAN</t>
        </is>
      </c>
      <c r="H251" s="8" t="n">
        <v>67.72</v>
      </c>
      <c r="I251">
        <f>IF(OR($F251="",$H251=""),"",IF($F251&gt;$H251,$E251,IF($H251&gt;$F251,$G251,"Tie")))</f>
        <v/>
      </c>
      <c r="J251" s="8">
        <f>IF(OR($F251="",$H251=""),"",ABS($F251-$H251))</f>
        <v/>
      </c>
    </row>
    <row r="252">
      <c r="A252">
        <f>IF(OR($B252="",$C252="",$E252="",$G252=""),"",$B252&amp;"-W"&amp;$C252&amp;"-"&amp;$E252&amp;"-"&amp;$G252)</f>
        <v/>
      </c>
      <c r="B252" t="n">
        <v>2017</v>
      </c>
      <c r="C252" t="n">
        <v>1</v>
      </c>
      <c r="D252" t="inlineStr">
        <is>
          <t>Regular</t>
        </is>
      </c>
      <c r="E252" t="inlineStr">
        <is>
          <t>2017-PUENTETU</t>
        </is>
      </c>
      <c r="F252" s="8" t="n">
        <v>62.94</v>
      </c>
      <c r="G252" t="inlineStr">
        <is>
          <t>2017-ISAROD</t>
        </is>
      </c>
      <c r="H252" s="8" t="n">
        <v>61.94</v>
      </c>
      <c r="I252">
        <f>IF(OR($F252="",$H252=""),"",IF($F252&gt;$H252,$E252,IF($H252&gt;$F252,$G252,"Tie")))</f>
        <v/>
      </c>
      <c r="J252" s="8">
        <f>IF(OR($F252="",$H252=""),"",ABS($F252-$H252))</f>
        <v/>
      </c>
    </row>
    <row r="253">
      <c r="A253">
        <f>IF(OR($B253="",$C253="",$E253="",$G253=""),"",$B253&amp;"-W"&amp;$C253&amp;"-"&amp;$E253&amp;"-"&amp;$G253)</f>
        <v/>
      </c>
      <c r="B253" t="n">
        <v>2017</v>
      </c>
      <c r="C253" t="n">
        <v>1</v>
      </c>
      <c r="D253" t="inlineStr">
        <is>
          <t>Regular</t>
        </is>
      </c>
      <c r="E253" t="inlineStr">
        <is>
          <t>2017-LDV</t>
        </is>
      </c>
      <c r="F253" s="8" t="n">
        <v>80.09999999999999</v>
      </c>
      <c r="G253" t="inlineStr">
        <is>
          <t>2017-ABARBA</t>
        </is>
      </c>
      <c r="H253" s="8" t="n">
        <v>51.24</v>
      </c>
      <c r="I253">
        <f>IF(OR($F253="",$H253=""),"",IF($F253&gt;$H253,$E253,IF($H253&gt;$F253,$G253,"Tie")))</f>
        <v/>
      </c>
      <c r="J253" s="8">
        <f>IF(OR($F253="",$H253=""),"",ABS($F253-$H253))</f>
        <v/>
      </c>
    </row>
    <row r="254">
      <c r="A254">
        <f>IF(OR($B254="",$C254="",$E254="",$G254=""),"",$B254&amp;"-W"&amp;$C254&amp;"-"&amp;$E254&amp;"-"&amp;$G254)</f>
        <v/>
      </c>
      <c r="B254" t="n">
        <v>2017</v>
      </c>
      <c r="C254" t="n">
        <v>1</v>
      </c>
      <c r="D254" t="inlineStr">
        <is>
          <t>Regular</t>
        </is>
      </c>
      <c r="E254" t="inlineStr">
        <is>
          <t>2017-VARO</t>
        </is>
      </c>
      <c r="F254" s="8" t="n">
        <v>64.58</v>
      </c>
      <c r="G254" t="inlineStr">
        <is>
          <t>2017-PEPSALFA</t>
        </is>
      </c>
      <c r="H254" s="8" t="n">
        <v>91.94</v>
      </c>
      <c r="I254">
        <f>IF(OR($F254="",$H254=""),"",IF($F254&gt;$H254,$E254,IF($H254&gt;$F254,$G254,"Tie")))</f>
        <v/>
      </c>
      <c r="J254" s="8">
        <f>IF(OR($F254="",$H254=""),"",ABS($F254-$H254))</f>
        <v/>
      </c>
    </row>
    <row r="255">
      <c r="A255">
        <f>IF(OR($B255="",$C255="",$E255="",$G255=""),"",$B255&amp;"-W"&amp;$C255&amp;"-"&amp;$E255&amp;"-"&amp;$G255)</f>
        <v/>
      </c>
      <c r="B255" t="n">
        <v>2017</v>
      </c>
      <c r="C255" t="n">
        <v>2</v>
      </c>
      <c r="D255" t="inlineStr">
        <is>
          <t>Regular</t>
        </is>
      </c>
      <c r="E255" t="inlineStr">
        <is>
          <t>2017-JCHAPS</t>
        </is>
      </c>
      <c r="F255" s="8" t="n">
        <v>67.90000000000001</v>
      </c>
      <c r="G255" t="inlineStr">
        <is>
          <t>2017-ALEXAODE</t>
        </is>
      </c>
      <c r="H255" s="8" t="n">
        <v>96.18000000000001</v>
      </c>
      <c r="I255">
        <f>IF(OR($F255="",$H255=""),"",IF($F255&gt;$H255,$E255,IF($H255&gt;$F255,$G255,"Tie")))</f>
        <v/>
      </c>
      <c r="J255" s="8">
        <f>IF(OR($F255="",$H255=""),"",ABS($F255-$H255))</f>
        <v/>
      </c>
    </row>
    <row r="256">
      <c r="A256">
        <f>IF(OR($B256="",$C256="",$E256="",$G256=""),"",$B256&amp;"-W"&amp;$C256&amp;"-"&amp;$E256&amp;"-"&amp;$G256)</f>
        <v/>
      </c>
      <c r="B256" t="n">
        <v>2017</v>
      </c>
      <c r="C256" t="n">
        <v>2</v>
      </c>
      <c r="D256" t="inlineStr">
        <is>
          <t>Regular</t>
        </is>
      </c>
      <c r="E256" t="inlineStr">
        <is>
          <t>2017-HUERO</t>
        </is>
      </c>
      <c r="F256" s="8" t="n">
        <v>87.94</v>
      </c>
      <c r="G256" t="inlineStr">
        <is>
          <t>2017-ISAROD</t>
        </is>
      </c>
      <c r="H256" s="8" t="n">
        <v>113.52</v>
      </c>
      <c r="I256">
        <f>IF(OR($F256="",$H256=""),"",IF($F256&gt;$H256,$E256,IF($H256&gt;$F256,$G256,"Tie")))</f>
        <v/>
      </c>
      <c r="J256" s="8">
        <f>IF(OR($F256="",$H256=""),"",ABS($F256-$H256))</f>
        <v/>
      </c>
    </row>
    <row r="257">
      <c r="A257">
        <f>IF(OR($B257="",$C257="",$E257="",$G257=""),"",$B257&amp;"-W"&amp;$C257&amp;"-"&amp;$E257&amp;"-"&amp;$G257)</f>
        <v/>
      </c>
      <c r="B257" t="n">
        <v>2017</v>
      </c>
      <c r="C257" t="n">
        <v>2</v>
      </c>
      <c r="D257" t="inlineStr">
        <is>
          <t>Regular</t>
        </is>
      </c>
      <c r="E257" t="inlineStr">
        <is>
          <t>2017-TONYCLIF</t>
        </is>
      </c>
      <c r="F257" s="8" t="n">
        <v>101.06</v>
      </c>
      <c r="G257" t="inlineStr">
        <is>
          <t>2017-PACO</t>
        </is>
      </c>
      <c r="H257" s="8" t="n">
        <v>73.5</v>
      </c>
      <c r="I257">
        <f>IF(OR($F257="",$H257=""),"",IF($F257&gt;$H257,$E257,IF($H257&gt;$F257,$G257,"Tie")))</f>
        <v/>
      </c>
      <c r="J257" s="8">
        <f>IF(OR($F257="",$H257=""),"",ABS($F257-$H257))</f>
        <v/>
      </c>
    </row>
    <row r="258">
      <c r="A258">
        <f>IF(OR($B258="",$C258="",$E258="",$G258=""),"",$B258&amp;"-W"&amp;$C258&amp;"-"&amp;$E258&amp;"-"&amp;$G258)</f>
        <v/>
      </c>
      <c r="B258" t="n">
        <v>2017</v>
      </c>
      <c r="C258" t="n">
        <v>2</v>
      </c>
      <c r="D258" t="inlineStr">
        <is>
          <t>Regular</t>
        </is>
      </c>
      <c r="E258" t="inlineStr">
        <is>
          <t>2017-PUENTETU</t>
        </is>
      </c>
      <c r="F258" s="8" t="n">
        <v>62.84</v>
      </c>
      <c r="G258" t="inlineStr">
        <is>
          <t>2017-VARO</t>
        </is>
      </c>
      <c r="H258" s="8" t="n">
        <v>85.36</v>
      </c>
      <c r="I258">
        <f>IF(OR($F258="",$H258=""),"",IF($F258&gt;$H258,$E258,IF($H258&gt;$F258,$G258,"Tie")))</f>
        <v/>
      </c>
      <c r="J258" s="8">
        <f>IF(OR($F258="",$H258=""),"",ABS($F258-$H258))</f>
        <v/>
      </c>
    </row>
    <row r="259">
      <c r="A259">
        <f>IF(OR($B259="",$C259="",$E259="",$G259=""),"",$B259&amp;"-W"&amp;$C259&amp;"-"&amp;$E259&amp;"-"&amp;$G259)</f>
        <v/>
      </c>
      <c r="B259" t="n">
        <v>2017</v>
      </c>
      <c r="C259" t="n">
        <v>2</v>
      </c>
      <c r="D259" t="inlineStr">
        <is>
          <t>Regular</t>
        </is>
      </c>
      <c r="E259" t="inlineStr">
        <is>
          <t>2017-EMAN</t>
        </is>
      </c>
      <c r="F259" s="8" t="n">
        <v>90.02</v>
      </c>
      <c r="G259" t="inlineStr">
        <is>
          <t>2017-ABARBA</t>
        </is>
      </c>
      <c r="H259" s="8" t="n">
        <v>67.81999999999999</v>
      </c>
      <c r="I259">
        <f>IF(OR($F259="",$H259=""),"",IF($F259&gt;$H259,$E259,IF($H259&gt;$F259,$G259,"Tie")))</f>
        <v/>
      </c>
      <c r="J259" s="8">
        <f>IF(OR($F259="",$H259=""),"",ABS($F259-$H259))</f>
        <v/>
      </c>
    </row>
    <row r="260">
      <c r="A260">
        <f>IF(OR($B260="",$C260="",$E260="",$G260=""),"",$B260&amp;"-W"&amp;$C260&amp;"-"&amp;$E260&amp;"-"&amp;$G260)</f>
        <v/>
      </c>
      <c r="B260" t="n">
        <v>2017</v>
      </c>
      <c r="C260" t="n">
        <v>2</v>
      </c>
      <c r="D260" t="inlineStr">
        <is>
          <t>Regular</t>
        </is>
      </c>
      <c r="E260" t="inlineStr">
        <is>
          <t>2017-LDV</t>
        </is>
      </c>
      <c r="F260" s="8" t="n">
        <v>111.76</v>
      </c>
      <c r="G260" t="inlineStr">
        <is>
          <t>2017-PEPSALFA</t>
        </is>
      </c>
      <c r="H260" s="8" t="n">
        <v>87.98</v>
      </c>
      <c r="I260">
        <f>IF(OR($F260="",$H260=""),"",IF($F260&gt;$H260,$E260,IF($H260&gt;$F260,$G260,"Tie")))</f>
        <v/>
      </c>
      <c r="J260" s="8">
        <f>IF(OR($F260="",$H260=""),"",ABS($F260-$H260))</f>
        <v/>
      </c>
    </row>
    <row r="261">
      <c r="A261">
        <f>IF(OR($B261="",$C261="",$E261="",$G261=""),"",$B261&amp;"-W"&amp;$C261&amp;"-"&amp;$E261&amp;"-"&amp;$G261)</f>
        <v/>
      </c>
      <c r="B261" t="n">
        <v>2017</v>
      </c>
      <c r="C261" t="n">
        <v>3</v>
      </c>
      <c r="D261" t="inlineStr">
        <is>
          <t>Regular</t>
        </is>
      </c>
      <c r="E261" t="inlineStr">
        <is>
          <t>2017-JCHAPS</t>
        </is>
      </c>
      <c r="F261" s="8" t="n">
        <v>93.59999999999999</v>
      </c>
      <c r="G261" t="inlineStr">
        <is>
          <t>2017-PACO</t>
        </is>
      </c>
      <c r="H261" s="8" t="n">
        <v>34.72</v>
      </c>
      <c r="I261">
        <f>IF(OR($F261="",$H261=""),"",IF($F261&gt;$H261,$E261,IF($H261&gt;$F261,$G261,"Tie")))</f>
        <v/>
      </c>
      <c r="J261" s="8">
        <f>IF(OR($F261="",$H261=""),"",ABS($F261-$H261))</f>
        <v/>
      </c>
    </row>
    <row r="262">
      <c r="A262">
        <f>IF(OR($B262="",$C262="",$E262="",$G262=""),"",$B262&amp;"-W"&amp;$C262&amp;"-"&amp;$E262&amp;"-"&amp;$G262)</f>
        <v/>
      </c>
      <c r="B262" t="n">
        <v>2017</v>
      </c>
      <c r="C262" t="n">
        <v>3</v>
      </c>
      <c r="D262" t="inlineStr">
        <is>
          <t>Regular</t>
        </is>
      </c>
      <c r="E262" t="inlineStr">
        <is>
          <t>2017-HUERO</t>
        </is>
      </c>
      <c r="F262" s="8" t="n">
        <v>121.68</v>
      </c>
      <c r="G262" t="inlineStr">
        <is>
          <t>2017-VARO</t>
        </is>
      </c>
      <c r="H262" s="8" t="n">
        <v>60.14</v>
      </c>
      <c r="I262">
        <f>IF(OR($F262="",$H262=""),"",IF($F262&gt;$H262,$E262,IF($H262&gt;$F262,$G262,"Tie")))</f>
        <v/>
      </c>
      <c r="J262" s="8">
        <f>IF(OR($F262="",$H262=""),"",ABS($F262-$H262))</f>
        <v/>
      </c>
    </row>
    <row r="263">
      <c r="A263">
        <f>IF(OR($B263="",$C263="",$E263="",$G263=""),"",$B263&amp;"-W"&amp;$C263&amp;"-"&amp;$E263&amp;"-"&amp;$G263)</f>
        <v/>
      </c>
      <c r="B263" t="n">
        <v>2017</v>
      </c>
      <c r="C263" t="n">
        <v>3</v>
      </c>
      <c r="D263" t="inlineStr">
        <is>
          <t>Regular</t>
        </is>
      </c>
      <c r="E263" t="inlineStr">
        <is>
          <t>2017-TONYCLIF</t>
        </is>
      </c>
      <c r="F263" s="8" t="n">
        <v>90.7</v>
      </c>
      <c r="G263" t="inlineStr">
        <is>
          <t>2017-EMAN</t>
        </is>
      </c>
      <c r="H263" s="8" t="n">
        <v>104.52</v>
      </c>
      <c r="I263">
        <f>IF(OR($F263="",$H263=""),"",IF($F263&gt;$H263,$E263,IF($H263&gt;$F263,$G263,"Tie")))</f>
        <v/>
      </c>
      <c r="J263" s="8">
        <f>IF(OR($F263="",$H263=""),"",ABS($F263-$H263))</f>
        <v/>
      </c>
    </row>
    <row r="264">
      <c r="A264">
        <f>IF(OR($B264="",$C264="",$E264="",$G264=""),"",$B264&amp;"-W"&amp;$C264&amp;"-"&amp;$E264&amp;"-"&amp;$G264)</f>
        <v/>
      </c>
      <c r="B264" t="n">
        <v>2017</v>
      </c>
      <c r="C264" t="n">
        <v>3</v>
      </c>
      <c r="D264" t="inlineStr">
        <is>
          <t>Regular</t>
        </is>
      </c>
      <c r="E264" t="inlineStr">
        <is>
          <t>2017-PUENTETU</t>
        </is>
      </c>
      <c r="F264" s="8" t="n">
        <v>97.09999999999999</v>
      </c>
      <c r="G264" t="inlineStr">
        <is>
          <t>2017-LDV</t>
        </is>
      </c>
      <c r="H264" s="8" t="n">
        <v>85.12</v>
      </c>
      <c r="I264">
        <f>IF(OR($F264="",$H264=""),"",IF($F264&gt;$H264,$E264,IF($H264&gt;$F264,$G264,"Tie")))</f>
        <v/>
      </c>
      <c r="J264" s="8">
        <f>IF(OR($F264="",$H264=""),"",ABS($F264-$H264))</f>
        <v/>
      </c>
    </row>
    <row r="265">
      <c r="A265">
        <f>IF(OR($B265="",$C265="",$E265="",$G265=""),"",$B265&amp;"-W"&amp;$C265&amp;"-"&amp;$E265&amp;"-"&amp;$G265)</f>
        <v/>
      </c>
      <c r="B265" t="n">
        <v>2017</v>
      </c>
      <c r="C265" t="n">
        <v>3</v>
      </c>
      <c r="D265" t="inlineStr">
        <is>
          <t>Regular</t>
        </is>
      </c>
      <c r="E265" t="inlineStr">
        <is>
          <t>2017-ABARBA</t>
        </is>
      </c>
      <c r="F265" s="8" t="n">
        <v>113.12</v>
      </c>
      <c r="G265" t="inlineStr">
        <is>
          <t>2017-PEPSALFA</t>
        </is>
      </c>
      <c r="H265" s="8" t="n">
        <v>106.66</v>
      </c>
      <c r="I265">
        <f>IF(OR($F265="",$H265=""),"",IF($F265&gt;$H265,$E265,IF($H265&gt;$F265,$G265,"Tie")))</f>
        <v/>
      </c>
      <c r="J265" s="8">
        <f>IF(OR($F265="",$H265=""),"",ABS($F265-$H265))</f>
        <v/>
      </c>
    </row>
    <row r="266">
      <c r="A266">
        <f>IF(OR($B266="",$C266="",$E266="",$G266=""),"",$B266&amp;"-W"&amp;$C266&amp;"-"&amp;$E266&amp;"-"&amp;$G266)</f>
        <v/>
      </c>
      <c r="B266" t="n">
        <v>2017</v>
      </c>
      <c r="C266" t="n">
        <v>3</v>
      </c>
      <c r="D266" t="inlineStr">
        <is>
          <t>Regular</t>
        </is>
      </c>
      <c r="E266" t="inlineStr">
        <is>
          <t>2017-ISAROD</t>
        </is>
      </c>
      <c r="F266" s="8" t="n">
        <v>45.08</v>
      </c>
      <c r="G266" t="inlineStr">
        <is>
          <t>2017-ALEXAODE</t>
        </is>
      </c>
      <c r="H266" s="8" t="n">
        <v>111.52</v>
      </c>
      <c r="I266">
        <f>IF(OR($F266="",$H266=""),"",IF($F266&gt;$H266,$E266,IF($H266&gt;$F266,$G266,"Tie")))</f>
        <v/>
      </c>
      <c r="J266" s="8">
        <f>IF(OR($F266="",$H266=""),"",ABS($F266-$H266))</f>
        <v/>
      </c>
    </row>
    <row r="267">
      <c r="A267">
        <f>IF(OR($B267="",$C267="",$E267="",$G267=""),"",$B267&amp;"-W"&amp;$C267&amp;"-"&amp;$E267&amp;"-"&amp;$G267)</f>
        <v/>
      </c>
      <c r="B267" t="n">
        <v>2017</v>
      </c>
      <c r="C267" t="n">
        <v>4</v>
      </c>
      <c r="D267" t="inlineStr">
        <is>
          <t>Regular</t>
        </is>
      </c>
      <c r="E267" t="inlineStr">
        <is>
          <t>2017-JCHAPS</t>
        </is>
      </c>
      <c r="F267" s="8" t="n">
        <v>119.04</v>
      </c>
      <c r="G267" t="inlineStr">
        <is>
          <t>2017-EMAN</t>
        </is>
      </c>
      <c r="H267" s="8" t="n">
        <v>93.3</v>
      </c>
      <c r="I267">
        <f>IF(OR($F267="",$H267=""),"",IF($F267&gt;$H267,$E267,IF($H267&gt;$F267,$G267,"Tie")))</f>
        <v/>
      </c>
      <c r="J267" s="8">
        <f>IF(OR($F267="",$H267=""),"",ABS($F267-$H267))</f>
        <v/>
      </c>
    </row>
    <row r="268">
      <c r="A268">
        <f>IF(OR($B268="",$C268="",$E268="",$G268=""),"",$B268&amp;"-W"&amp;$C268&amp;"-"&amp;$E268&amp;"-"&amp;$G268)</f>
        <v/>
      </c>
      <c r="B268" t="n">
        <v>2017</v>
      </c>
      <c r="C268" t="n">
        <v>4</v>
      </c>
      <c r="D268" t="inlineStr">
        <is>
          <t>Regular</t>
        </is>
      </c>
      <c r="E268" t="inlineStr">
        <is>
          <t>2017-HUERO</t>
        </is>
      </c>
      <c r="F268" s="8" t="n">
        <v>101.88</v>
      </c>
      <c r="G268" t="inlineStr">
        <is>
          <t>2017-LDV</t>
        </is>
      </c>
      <c r="H268" s="8" t="n">
        <v>112.88</v>
      </c>
      <c r="I268">
        <f>IF(OR($F268="",$H268=""),"",IF($F268&gt;$H268,$E268,IF($H268&gt;$F268,$G268,"Tie")))</f>
        <v/>
      </c>
      <c r="J268" s="8">
        <f>IF(OR($F268="",$H268=""),"",ABS($F268-$H268))</f>
        <v/>
      </c>
    </row>
    <row r="269">
      <c r="A269">
        <f>IF(OR($B269="",$C269="",$E269="",$G269=""),"",$B269&amp;"-W"&amp;$C269&amp;"-"&amp;$E269&amp;"-"&amp;$G269)</f>
        <v/>
      </c>
      <c r="B269" t="n">
        <v>2017</v>
      </c>
      <c r="C269" t="n">
        <v>4</v>
      </c>
      <c r="D269" t="inlineStr">
        <is>
          <t>Regular</t>
        </is>
      </c>
      <c r="E269" t="inlineStr">
        <is>
          <t>2017-TONYCLIF</t>
        </is>
      </c>
      <c r="F269" s="8" t="n">
        <v>92.12</v>
      </c>
      <c r="G269" t="inlineStr">
        <is>
          <t>2017-ABARBA</t>
        </is>
      </c>
      <c r="H269" s="8" t="n">
        <v>71.76000000000001</v>
      </c>
      <c r="I269">
        <f>IF(OR($F269="",$H269=""),"",IF($F269&gt;$H269,$E269,IF($H269&gt;$F269,$G269,"Tie")))</f>
        <v/>
      </c>
      <c r="J269" s="8">
        <f>IF(OR($F269="",$H269=""),"",ABS($F269-$H269))</f>
        <v/>
      </c>
    </row>
    <row r="270">
      <c r="A270">
        <f>IF(OR($B270="",$C270="",$E270="",$G270=""),"",$B270&amp;"-W"&amp;$C270&amp;"-"&amp;$E270&amp;"-"&amp;$G270)</f>
        <v/>
      </c>
      <c r="B270" t="n">
        <v>2017</v>
      </c>
      <c r="C270" t="n">
        <v>4</v>
      </c>
      <c r="D270" t="inlineStr">
        <is>
          <t>Regular</t>
        </is>
      </c>
      <c r="E270" t="inlineStr">
        <is>
          <t>2017-PACO</t>
        </is>
      </c>
      <c r="F270" s="8" t="n">
        <v>91.22</v>
      </c>
      <c r="G270" t="inlineStr">
        <is>
          <t>2017-ISAROD</t>
        </is>
      </c>
      <c r="H270" s="8" t="n">
        <v>98.54000000000001</v>
      </c>
      <c r="I270">
        <f>IF(OR($F270="",$H270=""),"",IF($F270&gt;$H270,$E270,IF($H270&gt;$F270,$G270,"Tie")))</f>
        <v/>
      </c>
      <c r="J270" s="8">
        <f>IF(OR($F270="",$H270=""),"",ABS($F270-$H270))</f>
        <v/>
      </c>
    </row>
    <row r="271">
      <c r="A271">
        <f>IF(OR($B271="",$C271="",$E271="",$G271=""),"",$B271&amp;"-W"&amp;$C271&amp;"-"&amp;$E271&amp;"-"&amp;$G271)</f>
        <v/>
      </c>
      <c r="B271" t="n">
        <v>2017</v>
      </c>
      <c r="C271" t="n">
        <v>4</v>
      </c>
      <c r="D271" t="inlineStr">
        <is>
          <t>Regular</t>
        </is>
      </c>
      <c r="E271" t="inlineStr">
        <is>
          <t>2017-PUENTETU</t>
        </is>
      </c>
      <c r="F271" s="8" t="n">
        <v>83.92</v>
      </c>
      <c r="G271" t="inlineStr">
        <is>
          <t>2017-PEPSALFA</t>
        </is>
      </c>
      <c r="H271" s="8" t="n">
        <v>83.28</v>
      </c>
      <c r="I271">
        <f>IF(OR($F271="",$H271=""),"",IF($F271&gt;$H271,$E271,IF($H271&gt;$F271,$G271,"Tie")))</f>
        <v/>
      </c>
      <c r="J271" s="8">
        <f>IF(OR($F271="",$H271=""),"",ABS($F271-$H271))</f>
        <v/>
      </c>
    </row>
    <row r="272">
      <c r="A272">
        <f>IF(OR($B272="",$C272="",$E272="",$G272=""),"",$B272&amp;"-W"&amp;$C272&amp;"-"&amp;$E272&amp;"-"&amp;$G272)</f>
        <v/>
      </c>
      <c r="B272" t="n">
        <v>2017</v>
      </c>
      <c r="C272" t="n">
        <v>4</v>
      </c>
      <c r="D272" t="inlineStr">
        <is>
          <t>Regular</t>
        </is>
      </c>
      <c r="E272" t="inlineStr">
        <is>
          <t>2017-VARO</t>
        </is>
      </c>
      <c r="F272" s="8" t="n">
        <v>78.28</v>
      </c>
      <c r="G272" t="inlineStr">
        <is>
          <t>2017-ALEXAODE</t>
        </is>
      </c>
      <c r="H272" s="8" t="n">
        <v>92.48</v>
      </c>
      <c r="I272">
        <f>IF(OR($F272="",$H272=""),"",IF($F272&gt;$H272,$E272,IF($H272&gt;$F272,$G272,"Tie")))</f>
        <v/>
      </c>
      <c r="J272" s="8">
        <f>IF(OR($F272="",$H272=""),"",ABS($F272-$H272))</f>
        <v/>
      </c>
    </row>
    <row r="273">
      <c r="A273">
        <f>IF(OR($B273="",$C273="",$E273="",$G273=""),"",$B273&amp;"-W"&amp;$C273&amp;"-"&amp;$E273&amp;"-"&amp;$G273)</f>
        <v/>
      </c>
      <c r="B273" t="n">
        <v>2017</v>
      </c>
      <c r="C273" t="n">
        <v>5</v>
      </c>
      <c r="D273" t="inlineStr">
        <is>
          <t>Regular</t>
        </is>
      </c>
      <c r="E273" t="inlineStr">
        <is>
          <t>2017-JCHAPS</t>
        </is>
      </c>
      <c r="F273" s="8" t="n">
        <v>52.98</v>
      </c>
      <c r="G273" t="inlineStr">
        <is>
          <t>2017-TONYCLIF</t>
        </is>
      </c>
      <c r="H273" s="8" t="n">
        <v>81.88</v>
      </c>
      <c r="I273">
        <f>IF(OR($F273="",$H273=""),"",IF($F273&gt;$H273,$E273,IF($H273&gt;$F273,$G273,"Tie")))</f>
        <v/>
      </c>
      <c r="J273" s="8">
        <f>IF(OR($F273="",$H273=""),"",ABS($F273-$H273))</f>
        <v/>
      </c>
    </row>
    <row r="274">
      <c r="A274">
        <f>IF(OR($B274="",$C274="",$E274="",$G274=""),"",$B274&amp;"-W"&amp;$C274&amp;"-"&amp;$E274&amp;"-"&amp;$G274)</f>
        <v/>
      </c>
      <c r="B274" t="n">
        <v>2017</v>
      </c>
      <c r="C274" t="n">
        <v>5</v>
      </c>
      <c r="D274" t="inlineStr">
        <is>
          <t>Regular</t>
        </is>
      </c>
      <c r="E274" t="inlineStr">
        <is>
          <t>2017-HUERO</t>
        </is>
      </c>
      <c r="F274" s="8" t="n">
        <v>90.62</v>
      </c>
      <c r="G274" t="inlineStr">
        <is>
          <t>2017-PEPSALFA</t>
        </is>
      </c>
      <c r="H274" s="8" t="n">
        <v>111.42</v>
      </c>
      <c r="I274">
        <f>IF(OR($F274="",$H274=""),"",IF($F274&gt;$H274,$E274,IF($H274&gt;$F274,$G274,"Tie")))</f>
        <v/>
      </c>
      <c r="J274" s="8">
        <f>IF(OR($F274="",$H274=""),"",ABS($F274-$H274))</f>
        <v/>
      </c>
    </row>
    <row r="275">
      <c r="A275">
        <f>IF(OR($B275="",$C275="",$E275="",$G275=""),"",$B275&amp;"-W"&amp;$C275&amp;"-"&amp;$E275&amp;"-"&amp;$G275)</f>
        <v/>
      </c>
      <c r="B275" t="n">
        <v>2017</v>
      </c>
      <c r="C275" t="n">
        <v>5</v>
      </c>
      <c r="D275" t="inlineStr">
        <is>
          <t>Regular</t>
        </is>
      </c>
      <c r="E275" t="inlineStr">
        <is>
          <t>2017-PACO</t>
        </is>
      </c>
      <c r="F275" s="8" t="n">
        <v>103.54</v>
      </c>
      <c r="G275" t="inlineStr">
        <is>
          <t>2017-VARO</t>
        </is>
      </c>
      <c r="H275" s="8" t="n">
        <v>69.76000000000001</v>
      </c>
      <c r="I275">
        <f>IF(OR($F275="",$H275=""),"",IF($F275&gt;$H275,$E275,IF($H275&gt;$F275,$G275,"Tie")))</f>
        <v/>
      </c>
      <c r="J275" s="8">
        <f>IF(OR($F275="",$H275=""),"",ABS($F275-$H275))</f>
        <v/>
      </c>
    </row>
    <row r="276">
      <c r="A276">
        <f>IF(OR($B276="",$C276="",$E276="",$G276=""),"",$B276&amp;"-W"&amp;$C276&amp;"-"&amp;$E276&amp;"-"&amp;$G276)</f>
        <v/>
      </c>
      <c r="B276" t="n">
        <v>2017</v>
      </c>
      <c r="C276" t="n">
        <v>5</v>
      </c>
      <c r="D276" t="inlineStr">
        <is>
          <t>Regular</t>
        </is>
      </c>
      <c r="E276" t="inlineStr">
        <is>
          <t>2017-PUENTETU</t>
        </is>
      </c>
      <c r="F276" s="8" t="n">
        <v>129.06</v>
      </c>
      <c r="G276" t="inlineStr">
        <is>
          <t>2017-ABARBA</t>
        </is>
      </c>
      <c r="H276" s="8" t="n">
        <v>103.94</v>
      </c>
      <c r="I276">
        <f>IF(OR($F276="",$H276=""),"",IF($F276&gt;$H276,$E276,IF($H276&gt;$F276,$G276,"Tie")))</f>
        <v/>
      </c>
      <c r="J276" s="8">
        <f>IF(OR($F276="",$H276=""),"",ABS($F276-$H276))</f>
        <v/>
      </c>
    </row>
    <row r="277">
      <c r="A277">
        <f>IF(OR($B277="",$C277="",$E277="",$G277=""),"",$B277&amp;"-W"&amp;$C277&amp;"-"&amp;$E277&amp;"-"&amp;$G277)</f>
        <v/>
      </c>
      <c r="B277" t="n">
        <v>2017</v>
      </c>
      <c r="C277" t="n">
        <v>5</v>
      </c>
      <c r="D277" t="inlineStr">
        <is>
          <t>Regular</t>
        </is>
      </c>
      <c r="E277" t="inlineStr">
        <is>
          <t>2017-EMAN</t>
        </is>
      </c>
      <c r="F277" s="8" t="n">
        <v>55.22</v>
      </c>
      <c r="G277" t="inlineStr">
        <is>
          <t>2017-ISAROD</t>
        </is>
      </c>
      <c r="H277" s="8" t="n">
        <v>102</v>
      </c>
      <c r="I277">
        <f>IF(OR($F277="",$H277=""),"",IF($F277&gt;$H277,$E277,IF($H277&gt;$F277,$G277,"Tie")))</f>
        <v/>
      </c>
      <c r="J277" s="8">
        <f>IF(OR($F277="",$H277=""),"",ABS($F277-$H277))</f>
        <v/>
      </c>
    </row>
    <row r="278">
      <c r="A278">
        <f>IF(OR($B278="",$C278="",$E278="",$G278=""),"",$B278&amp;"-W"&amp;$C278&amp;"-"&amp;$E278&amp;"-"&amp;$G278)</f>
        <v/>
      </c>
      <c r="B278" t="n">
        <v>2017</v>
      </c>
      <c r="C278" t="n">
        <v>5</v>
      </c>
      <c r="D278" t="inlineStr">
        <is>
          <t>Regular</t>
        </is>
      </c>
      <c r="E278" t="inlineStr">
        <is>
          <t>2017-LDV</t>
        </is>
      </c>
      <c r="F278" s="8" t="n">
        <v>105.54</v>
      </c>
      <c r="G278" t="inlineStr">
        <is>
          <t>2017-ALEXAODE</t>
        </is>
      </c>
      <c r="H278" s="8" t="n">
        <v>83.02</v>
      </c>
      <c r="I278">
        <f>IF(OR($F278="",$H278=""),"",IF($F278&gt;$H278,$E278,IF($H278&gt;$F278,$G278,"Tie")))</f>
        <v/>
      </c>
      <c r="J278" s="8">
        <f>IF(OR($F278="",$H278=""),"",ABS($F278-$H278))</f>
        <v/>
      </c>
    </row>
    <row r="279">
      <c r="A279">
        <f>IF(OR($B279="",$C279="",$E279="",$G279=""),"",$B279&amp;"-W"&amp;$C279&amp;"-"&amp;$E279&amp;"-"&amp;$G279)</f>
        <v/>
      </c>
      <c r="B279" t="n">
        <v>2017</v>
      </c>
      <c r="C279" t="n">
        <v>6</v>
      </c>
      <c r="D279" t="inlineStr">
        <is>
          <t>Regular</t>
        </is>
      </c>
      <c r="E279" t="inlineStr">
        <is>
          <t>2017-JCHAPS</t>
        </is>
      </c>
      <c r="F279" s="8" t="n">
        <v>79.88</v>
      </c>
      <c r="G279" t="inlineStr">
        <is>
          <t>2017-ABARBA</t>
        </is>
      </c>
      <c r="H279" s="8" t="n">
        <v>80.62</v>
      </c>
      <c r="I279">
        <f>IF(OR($F279="",$H279=""),"",IF($F279&gt;$H279,$E279,IF($H279&gt;$F279,$G279,"Tie")))</f>
        <v/>
      </c>
      <c r="J279" s="8">
        <f>IF(OR($F279="",$H279=""),"",ABS($F279-$H279))</f>
        <v/>
      </c>
    </row>
    <row r="280">
      <c r="A280">
        <f>IF(OR($B280="",$C280="",$E280="",$G280=""),"",$B280&amp;"-W"&amp;$C280&amp;"-"&amp;$E280&amp;"-"&amp;$G280)</f>
        <v/>
      </c>
      <c r="B280" t="n">
        <v>2017</v>
      </c>
      <c r="C280" t="n">
        <v>6</v>
      </c>
      <c r="D280" t="inlineStr">
        <is>
          <t>Regular</t>
        </is>
      </c>
      <c r="E280" t="inlineStr">
        <is>
          <t>2017-HUERO</t>
        </is>
      </c>
      <c r="F280" s="8" t="n">
        <v>78.94</v>
      </c>
      <c r="G280" t="inlineStr">
        <is>
          <t>2017-PUENTETU</t>
        </is>
      </c>
      <c r="H280" s="8" t="n">
        <v>79.64</v>
      </c>
      <c r="I280">
        <f>IF(OR($F280="",$H280=""),"",IF($F280&gt;$H280,$E280,IF($H280&gt;$F280,$G280,"Tie")))</f>
        <v/>
      </c>
      <c r="J280" s="8">
        <f>IF(OR($F280="",$H280=""),"",ABS($F280-$H280))</f>
        <v/>
      </c>
    </row>
    <row r="281">
      <c r="A281">
        <f>IF(OR($B281="",$C281="",$E281="",$G281=""),"",$B281&amp;"-W"&amp;$C281&amp;"-"&amp;$E281&amp;"-"&amp;$G281)</f>
        <v/>
      </c>
      <c r="B281" t="n">
        <v>2017</v>
      </c>
      <c r="C281" t="n">
        <v>6</v>
      </c>
      <c r="D281" t="inlineStr">
        <is>
          <t>Regular</t>
        </is>
      </c>
      <c r="E281" t="inlineStr">
        <is>
          <t>2017-TONYCLIF</t>
        </is>
      </c>
      <c r="F281" s="8" t="n">
        <v>93</v>
      </c>
      <c r="G281" t="inlineStr">
        <is>
          <t>2017-ISAROD</t>
        </is>
      </c>
      <c r="H281" s="8" t="n">
        <v>90.26000000000001</v>
      </c>
      <c r="I281">
        <f>IF(OR($F281="",$H281=""),"",IF($F281&gt;$H281,$E281,IF($H281&gt;$F281,$G281,"Tie")))</f>
        <v/>
      </c>
      <c r="J281" s="8">
        <f>IF(OR($F281="",$H281=""),"",ABS($F281-$H281))</f>
        <v/>
      </c>
    </row>
    <row r="282">
      <c r="A282">
        <f>IF(OR($B282="",$C282="",$E282="",$G282=""),"",$B282&amp;"-W"&amp;$C282&amp;"-"&amp;$E282&amp;"-"&amp;$G282)</f>
        <v/>
      </c>
      <c r="B282" t="n">
        <v>2017</v>
      </c>
      <c r="C282" t="n">
        <v>6</v>
      </c>
      <c r="D282" t="inlineStr">
        <is>
          <t>Regular</t>
        </is>
      </c>
      <c r="E282" t="inlineStr">
        <is>
          <t>2017-PACO</t>
        </is>
      </c>
      <c r="F282" s="8" t="n">
        <v>99.7</v>
      </c>
      <c r="G282" t="inlineStr">
        <is>
          <t>2017-LDV</t>
        </is>
      </c>
      <c r="H282" s="8" t="n">
        <v>105.04</v>
      </c>
      <c r="I282">
        <f>IF(OR($F282="",$H282=""),"",IF($F282&gt;$H282,$E282,IF($H282&gt;$F282,$G282,"Tie")))</f>
        <v/>
      </c>
      <c r="J282" s="8">
        <f>IF(OR($F282="",$H282=""),"",ABS($F282-$H282))</f>
        <v/>
      </c>
    </row>
    <row r="283">
      <c r="A283">
        <f>IF(OR($B283="",$C283="",$E283="",$G283=""),"",$B283&amp;"-W"&amp;$C283&amp;"-"&amp;$E283&amp;"-"&amp;$G283)</f>
        <v/>
      </c>
      <c r="B283" t="n">
        <v>2017</v>
      </c>
      <c r="C283" t="n">
        <v>6</v>
      </c>
      <c r="D283" t="inlineStr">
        <is>
          <t>Regular</t>
        </is>
      </c>
      <c r="E283" t="inlineStr">
        <is>
          <t>2017-EMAN</t>
        </is>
      </c>
      <c r="F283" s="8" t="n">
        <v>111.72</v>
      </c>
      <c r="G283" t="inlineStr">
        <is>
          <t>2017-VARO</t>
        </is>
      </c>
      <c r="H283" s="8" t="n">
        <v>62.44</v>
      </c>
      <c r="I283">
        <f>IF(OR($F283="",$H283=""),"",IF($F283&gt;$H283,$E283,IF($H283&gt;$F283,$G283,"Tie")))</f>
        <v/>
      </c>
      <c r="J283" s="8">
        <f>IF(OR($F283="",$H283=""),"",ABS($F283-$H283))</f>
        <v/>
      </c>
    </row>
    <row r="284">
      <c r="A284">
        <f>IF(OR($B284="",$C284="",$E284="",$G284=""),"",$B284&amp;"-W"&amp;$C284&amp;"-"&amp;$E284&amp;"-"&amp;$G284)</f>
        <v/>
      </c>
      <c r="B284" t="n">
        <v>2017</v>
      </c>
      <c r="C284" t="n">
        <v>6</v>
      </c>
      <c r="D284" t="inlineStr">
        <is>
          <t>Regular</t>
        </is>
      </c>
      <c r="E284" t="inlineStr">
        <is>
          <t>2017-PEPSALFA</t>
        </is>
      </c>
      <c r="F284" s="8" t="n">
        <v>105.02</v>
      </c>
      <c r="G284" t="inlineStr">
        <is>
          <t>2017-ALEXAODE</t>
        </is>
      </c>
      <c r="H284" s="8" t="n">
        <v>93.02</v>
      </c>
      <c r="I284">
        <f>IF(OR($F284="",$H284=""),"",IF($F284&gt;$H284,$E284,IF($H284&gt;$F284,$G284,"Tie")))</f>
        <v/>
      </c>
      <c r="J284" s="8">
        <f>IF(OR($F284="",$H284=""),"",ABS($F284-$H284))</f>
        <v/>
      </c>
    </row>
    <row r="285">
      <c r="A285">
        <f>IF(OR($B285="",$C285="",$E285="",$G285=""),"",$B285&amp;"-W"&amp;$C285&amp;"-"&amp;$E285&amp;"-"&amp;$G285)</f>
        <v/>
      </c>
      <c r="B285" t="n">
        <v>2017</v>
      </c>
      <c r="C285" t="n">
        <v>7</v>
      </c>
      <c r="D285" t="inlineStr">
        <is>
          <t>Regular</t>
        </is>
      </c>
      <c r="E285" t="inlineStr">
        <is>
          <t>2017-JCHAPS</t>
        </is>
      </c>
      <c r="F285" s="8" t="n">
        <v>72.72</v>
      </c>
      <c r="G285" t="inlineStr">
        <is>
          <t>2017-ISAROD</t>
        </is>
      </c>
      <c r="H285" s="8" t="n">
        <v>54.84</v>
      </c>
      <c r="I285">
        <f>IF(OR($F285="",$H285=""),"",IF($F285&gt;$H285,$E285,IF($H285&gt;$F285,$G285,"Tie")))</f>
        <v/>
      </c>
      <c r="J285" s="8">
        <f>IF(OR($F285="",$H285=""),"",ABS($F285-$H285))</f>
        <v/>
      </c>
    </row>
    <row r="286">
      <c r="A286">
        <f>IF(OR($B286="",$C286="",$E286="",$G286=""),"",$B286&amp;"-W"&amp;$C286&amp;"-"&amp;$E286&amp;"-"&amp;$G286)</f>
        <v/>
      </c>
      <c r="B286" t="n">
        <v>2017</v>
      </c>
      <c r="C286" t="n">
        <v>7</v>
      </c>
      <c r="D286" t="inlineStr">
        <is>
          <t>Regular</t>
        </is>
      </c>
      <c r="E286" t="inlineStr">
        <is>
          <t>2017-HUERO</t>
        </is>
      </c>
      <c r="F286" s="8" t="n">
        <v>117.42</v>
      </c>
      <c r="G286" t="inlineStr">
        <is>
          <t>2017-ABARBA</t>
        </is>
      </c>
      <c r="H286" s="8" t="n">
        <v>86.40000000000001</v>
      </c>
      <c r="I286">
        <f>IF(OR($F286="",$H286=""),"",IF($F286&gt;$H286,$E286,IF($H286&gt;$F286,$G286,"Tie")))</f>
        <v/>
      </c>
      <c r="J286" s="8">
        <f>IF(OR($F286="",$H286=""),"",ABS($F286-$H286))</f>
        <v/>
      </c>
    </row>
    <row r="287">
      <c r="A287">
        <f>IF(OR($B287="",$C287="",$E287="",$G287=""),"",$B287&amp;"-W"&amp;$C287&amp;"-"&amp;$E287&amp;"-"&amp;$G287)</f>
        <v/>
      </c>
      <c r="B287" t="n">
        <v>2017</v>
      </c>
      <c r="C287" t="n">
        <v>7</v>
      </c>
      <c r="D287" t="inlineStr">
        <is>
          <t>Regular</t>
        </is>
      </c>
      <c r="E287" t="inlineStr">
        <is>
          <t>2017-TONYCLIF</t>
        </is>
      </c>
      <c r="F287" s="8" t="n">
        <v>86.42</v>
      </c>
      <c r="G287" t="inlineStr">
        <is>
          <t>2017-VARO</t>
        </is>
      </c>
      <c r="H287" s="8" t="n">
        <v>133.82</v>
      </c>
      <c r="I287">
        <f>IF(OR($F287="",$H287=""),"",IF($F287&gt;$H287,$E287,IF($H287&gt;$F287,$G287,"Tie")))</f>
        <v/>
      </c>
      <c r="J287" s="8">
        <f>IF(OR($F287="",$H287=""),"",ABS($F287-$H287))</f>
        <v/>
      </c>
    </row>
    <row r="288">
      <c r="A288">
        <f>IF(OR($B288="",$C288="",$E288="",$G288=""),"",$B288&amp;"-W"&amp;$C288&amp;"-"&amp;$E288&amp;"-"&amp;$G288)</f>
        <v/>
      </c>
      <c r="B288" t="n">
        <v>2017</v>
      </c>
      <c r="C288" t="n">
        <v>7</v>
      </c>
      <c r="D288" t="inlineStr">
        <is>
          <t>Regular</t>
        </is>
      </c>
      <c r="E288" t="inlineStr">
        <is>
          <t>2017-PACO</t>
        </is>
      </c>
      <c r="F288" s="8" t="n">
        <v>106.56</v>
      </c>
      <c r="G288" t="inlineStr">
        <is>
          <t>2017-PEPSALFA</t>
        </is>
      </c>
      <c r="H288" s="8" t="n">
        <v>93.02</v>
      </c>
      <c r="I288">
        <f>IF(OR($F288="",$H288=""),"",IF($F288&gt;$H288,$E288,IF($H288&gt;$F288,$G288,"Tie")))</f>
        <v/>
      </c>
      <c r="J288" s="8">
        <f>IF(OR($F288="",$H288=""),"",ABS($F288-$H288))</f>
        <v/>
      </c>
    </row>
    <row r="289">
      <c r="A289">
        <f>IF(OR($B289="",$C289="",$E289="",$G289=""),"",$B289&amp;"-W"&amp;$C289&amp;"-"&amp;$E289&amp;"-"&amp;$G289)</f>
        <v/>
      </c>
      <c r="B289" t="n">
        <v>2017</v>
      </c>
      <c r="C289" t="n">
        <v>7</v>
      </c>
      <c r="D289" t="inlineStr">
        <is>
          <t>Regular</t>
        </is>
      </c>
      <c r="E289" t="inlineStr">
        <is>
          <t>2017-PUENTETU</t>
        </is>
      </c>
      <c r="F289" s="8" t="n">
        <v>102.24</v>
      </c>
      <c r="G289" t="inlineStr">
        <is>
          <t>2017-ALEXAODE</t>
        </is>
      </c>
      <c r="H289" s="8" t="n">
        <v>89.26000000000001</v>
      </c>
      <c r="I289">
        <f>IF(OR($F289="",$H289=""),"",IF($F289&gt;$H289,$E289,IF($H289&gt;$F289,$G289,"Tie")))</f>
        <v/>
      </c>
      <c r="J289" s="8">
        <f>IF(OR($F289="",$H289=""),"",ABS($F289-$H289))</f>
        <v/>
      </c>
    </row>
    <row r="290">
      <c r="A290">
        <f>IF(OR($B290="",$C290="",$E290="",$G290=""),"",$B290&amp;"-W"&amp;$C290&amp;"-"&amp;$E290&amp;"-"&amp;$G290)</f>
        <v/>
      </c>
      <c r="B290" t="n">
        <v>2017</v>
      </c>
      <c r="C290" t="n">
        <v>7</v>
      </c>
      <c r="D290" t="inlineStr">
        <is>
          <t>Regular</t>
        </is>
      </c>
      <c r="E290" t="inlineStr">
        <is>
          <t>2017-EMAN</t>
        </is>
      </c>
      <c r="F290" s="8" t="n">
        <v>99.76000000000001</v>
      </c>
      <c r="G290" t="inlineStr">
        <is>
          <t>2017-LDV</t>
        </is>
      </c>
      <c r="H290" s="8" t="n">
        <v>96.16</v>
      </c>
      <c r="I290">
        <f>IF(OR($F290="",$H290=""),"",IF($F290&gt;$H290,$E290,IF($H290&gt;$F290,$G290,"Tie")))</f>
        <v/>
      </c>
      <c r="J290" s="8">
        <f>IF(OR($F290="",$H290=""),"",ABS($F290-$H290))</f>
        <v/>
      </c>
    </row>
    <row r="291">
      <c r="A291">
        <f>IF(OR($B291="",$C291="",$E291="",$G291=""),"",$B291&amp;"-W"&amp;$C291&amp;"-"&amp;$E291&amp;"-"&amp;$G291)</f>
        <v/>
      </c>
      <c r="B291" t="n">
        <v>2017</v>
      </c>
      <c r="C291" t="n">
        <v>8</v>
      </c>
      <c r="D291" t="inlineStr">
        <is>
          <t>Regular</t>
        </is>
      </c>
      <c r="E291" t="inlineStr">
        <is>
          <t>2017-JCHAPS</t>
        </is>
      </c>
      <c r="F291" s="8" t="n">
        <v>89.62</v>
      </c>
      <c r="G291" t="inlineStr">
        <is>
          <t>2017-VARO</t>
        </is>
      </c>
      <c r="H291" s="8" t="n">
        <v>96.54000000000001</v>
      </c>
      <c r="I291">
        <f>IF(OR($F291="",$H291=""),"",IF($F291&gt;$H291,$E291,IF($H291&gt;$F291,$G291,"Tie")))</f>
        <v/>
      </c>
      <c r="J291" s="8">
        <f>IF(OR($F291="",$H291=""),"",ABS($F291-$H291))</f>
        <v/>
      </c>
    </row>
    <row r="292">
      <c r="A292">
        <f>IF(OR($B292="",$C292="",$E292="",$G292=""),"",$B292&amp;"-W"&amp;$C292&amp;"-"&amp;$E292&amp;"-"&amp;$G292)</f>
        <v/>
      </c>
      <c r="B292" t="n">
        <v>2017</v>
      </c>
      <c r="C292" t="n">
        <v>8</v>
      </c>
      <c r="D292" t="inlineStr">
        <is>
          <t>Regular</t>
        </is>
      </c>
      <c r="E292" t="inlineStr">
        <is>
          <t>2017-HUERO</t>
        </is>
      </c>
      <c r="F292" s="8" t="n">
        <v>97.62</v>
      </c>
      <c r="G292" t="inlineStr">
        <is>
          <t>2017-ALEXAODE</t>
        </is>
      </c>
      <c r="H292" s="8" t="n">
        <v>120.42</v>
      </c>
      <c r="I292">
        <f>IF(OR($F292="",$H292=""),"",IF($F292&gt;$H292,$E292,IF($H292&gt;$F292,$G292,"Tie")))</f>
        <v/>
      </c>
      <c r="J292" s="8">
        <f>IF(OR($F292="",$H292=""),"",ABS($F292-$H292))</f>
        <v/>
      </c>
    </row>
    <row r="293">
      <c r="A293">
        <f>IF(OR($B293="",$C293="",$E293="",$G293=""),"",$B293&amp;"-W"&amp;$C293&amp;"-"&amp;$E293&amp;"-"&amp;$G293)</f>
        <v/>
      </c>
      <c r="B293" t="n">
        <v>2017</v>
      </c>
      <c r="C293" t="n">
        <v>8</v>
      </c>
      <c r="D293" t="inlineStr">
        <is>
          <t>Regular</t>
        </is>
      </c>
      <c r="E293" t="inlineStr">
        <is>
          <t>2017-TONYCLIF</t>
        </is>
      </c>
      <c r="F293" s="8" t="n">
        <v>98.72</v>
      </c>
      <c r="G293" t="inlineStr">
        <is>
          <t>2017-LDV</t>
        </is>
      </c>
      <c r="H293" s="8" t="n">
        <v>104.22</v>
      </c>
      <c r="I293">
        <f>IF(OR($F293="",$H293=""),"",IF($F293&gt;$H293,$E293,IF($H293&gt;$F293,$G293,"Tie")))</f>
        <v/>
      </c>
      <c r="J293" s="8">
        <f>IF(OR($F293="",$H293=""),"",ABS($F293-$H293))</f>
        <v/>
      </c>
    </row>
    <row r="294">
      <c r="A294">
        <f>IF(OR($B294="",$C294="",$E294="",$G294=""),"",$B294&amp;"-W"&amp;$C294&amp;"-"&amp;$E294&amp;"-"&amp;$G294)</f>
        <v/>
      </c>
      <c r="B294" t="n">
        <v>2017</v>
      </c>
      <c r="C294" t="n">
        <v>8</v>
      </c>
      <c r="D294" t="inlineStr">
        <is>
          <t>Regular</t>
        </is>
      </c>
      <c r="E294" t="inlineStr">
        <is>
          <t>2017-PACO</t>
        </is>
      </c>
      <c r="F294" s="8" t="n">
        <v>110.88</v>
      </c>
      <c r="G294" t="inlineStr">
        <is>
          <t>2017-PUENTETU</t>
        </is>
      </c>
      <c r="H294" s="8" t="n">
        <v>79.98</v>
      </c>
      <c r="I294">
        <f>IF(OR($F294="",$H294=""),"",IF($F294&gt;$H294,$E294,IF($H294&gt;$F294,$G294,"Tie")))</f>
        <v/>
      </c>
      <c r="J294" s="8">
        <f>IF(OR($F294="",$H294=""),"",ABS($F294-$H294))</f>
        <v/>
      </c>
    </row>
    <row r="295">
      <c r="A295">
        <f>IF(OR($B295="",$C295="",$E295="",$G295=""),"",$B295&amp;"-W"&amp;$C295&amp;"-"&amp;$E295&amp;"-"&amp;$G295)</f>
        <v/>
      </c>
      <c r="B295" t="n">
        <v>2017</v>
      </c>
      <c r="C295" t="n">
        <v>8</v>
      </c>
      <c r="D295" t="inlineStr">
        <is>
          <t>Regular</t>
        </is>
      </c>
      <c r="E295" t="inlineStr">
        <is>
          <t>2017-EMAN</t>
        </is>
      </c>
      <c r="F295" s="8" t="n">
        <v>113.68</v>
      </c>
      <c r="G295" t="inlineStr">
        <is>
          <t>2017-PEPSALFA</t>
        </is>
      </c>
      <c r="H295" s="8" t="n">
        <v>120.56</v>
      </c>
      <c r="I295">
        <f>IF(OR($F295="",$H295=""),"",IF($F295&gt;$H295,$E295,IF($H295&gt;$F295,$G295,"Tie")))</f>
        <v/>
      </c>
      <c r="J295" s="8">
        <f>IF(OR($F295="",$H295=""),"",ABS($F295-$H295))</f>
        <v/>
      </c>
    </row>
    <row r="296">
      <c r="A296">
        <f>IF(OR($B296="",$C296="",$E296="",$G296=""),"",$B296&amp;"-W"&amp;$C296&amp;"-"&amp;$E296&amp;"-"&amp;$G296)</f>
        <v/>
      </c>
      <c r="B296" t="n">
        <v>2017</v>
      </c>
      <c r="C296" t="n">
        <v>8</v>
      </c>
      <c r="D296" t="inlineStr">
        <is>
          <t>Regular</t>
        </is>
      </c>
      <c r="E296" t="inlineStr">
        <is>
          <t>2017-ABARBA</t>
        </is>
      </c>
      <c r="F296" s="8" t="n">
        <v>56.32</v>
      </c>
      <c r="G296" t="inlineStr">
        <is>
          <t>2017-ISAROD</t>
        </is>
      </c>
      <c r="H296" s="8" t="n">
        <v>79.95999999999999</v>
      </c>
      <c r="I296">
        <f>IF(OR($F296="",$H296=""),"",IF($F296&gt;$H296,$E296,IF($H296&gt;$F296,$G296,"Tie")))</f>
        <v/>
      </c>
      <c r="J296" s="8">
        <f>IF(OR($F296="",$H296=""),"",ABS($F296-$H296))</f>
        <v/>
      </c>
    </row>
    <row r="297">
      <c r="A297">
        <f>IF(OR($B297="",$C297="",$E297="",$G297=""),"",$B297&amp;"-W"&amp;$C297&amp;"-"&amp;$E297&amp;"-"&amp;$G297)</f>
        <v/>
      </c>
      <c r="B297" t="n">
        <v>2017</v>
      </c>
      <c r="C297" t="n">
        <v>9</v>
      </c>
      <c r="D297" t="inlineStr">
        <is>
          <t>Regular</t>
        </is>
      </c>
      <c r="E297" t="inlineStr">
        <is>
          <t>2017-JCHAPS</t>
        </is>
      </c>
      <c r="F297" s="8" t="n">
        <v>102.62</v>
      </c>
      <c r="G297" t="inlineStr">
        <is>
          <t>2017-LDV</t>
        </is>
      </c>
      <c r="H297" s="8" t="n">
        <v>79.36</v>
      </c>
      <c r="I297">
        <f>IF(OR($F297="",$H297=""),"",IF($F297&gt;$H297,$E297,IF($H297&gt;$F297,$G297,"Tie")))</f>
        <v/>
      </c>
      <c r="J297" s="8">
        <f>IF(OR($F297="",$H297=""),"",ABS($F297-$H297))</f>
        <v/>
      </c>
    </row>
    <row r="298">
      <c r="A298">
        <f>IF(OR($B298="",$C298="",$E298="",$G298=""),"",$B298&amp;"-W"&amp;$C298&amp;"-"&amp;$E298&amp;"-"&amp;$G298)</f>
        <v/>
      </c>
      <c r="B298" t="n">
        <v>2017</v>
      </c>
      <c r="C298" t="n">
        <v>9</v>
      </c>
      <c r="D298" t="inlineStr">
        <is>
          <t>Regular</t>
        </is>
      </c>
      <c r="E298" t="inlineStr">
        <is>
          <t>2017-HUERO</t>
        </is>
      </c>
      <c r="F298" s="8" t="n">
        <v>92.2</v>
      </c>
      <c r="G298" t="inlineStr">
        <is>
          <t>2017-PACO</t>
        </is>
      </c>
      <c r="H298" s="8" t="n">
        <v>86.5</v>
      </c>
      <c r="I298">
        <f>IF(OR($F298="",$H298=""),"",IF($F298&gt;$H298,$E298,IF($H298&gt;$F298,$G298,"Tie")))</f>
        <v/>
      </c>
      <c r="J298" s="8">
        <f>IF(OR($F298="",$H298=""),"",ABS($F298-$H298))</f>
        <v/>
      </c>
    </row>
    <row r="299">
      <c r="A299">
        <f>IF(OR($B299="",$C299="",$E299="",$G299=""),"",$B299&amp;"-W"&amp;$C299&amp;"-"&amp;$E299&amp;"-"&amp;$G299)</f>
        <v/>
      </c>
      <c r="B299" t="n">
        <v>2017</v>
      </c>
      <c r="C299" t="n">
        <v>9</v>
      </c>
      <c r="D299" t="inlineStr">
        <is>
          <t>Regular</t>
        </is>
      </c>
      <c r="E299" t="inlineStr">
        <is>
          <t>2017-TONYCLIF</t>
        </is>
      </c>
      <c r="F299" s="8" t="n">
        <v>68.48</v>
      </c>
      <c r="G299" t="inlineStr">
        <is>
          <t>2017-PEPSALFA</t>
        </is>
      </c>
      <c r="H299" s="8" t="n">
        <v>84.23999999999999</v>
      </c>
      <c r="I299">
        <f>IF(OR($F299="",$H299=""),"",IF($F299&gt;$H299,$E299,IF($H299&gt;$F299,$G299,"Tie")))</f>
        <v/>
      </c>
      <c r="J299" s="8">
        <f>IF(OR($F299="",$H299=""),"",ABS($F299-$H299))</f>
        <v/>
      </c>
    </row>
    <row r="300">
      <c r="A300">
        <f>IF(OR($B300="",$C300="",$E300="",$G300=""),"",$B300&amp;"-W"&amp;$C300&amp;"-"&amp;$E300&amp;"-"&amp;$G300)</f>
        <v/>
      </c>
      <c r="B300" t="n">
        <v>2017</v>
      </c>
      <c r="C300" t="n">
        <v>9</v>
      </c>
      <c r="D300" t="inlineStr">
        <is>
          <t>Regular</t>
        </is>
      </c>
      <c r="E300" t="inlineStr">
        <is>
          <t>2017-PUENTETU</t>
        </is>
      </c>
      <c r="F300" s="8" t="n">
        <v>113.82</v>
      </c>
      <c r="G300" t="inlineStr">
        <is>
          <t>2017-EMAN</t>
        </is>
      </c>
      <c r="H300" s="8" t="n">
        <v>126.58</v>
      </c>
      <c r="I300">
        <f>IF(OR($F300="",$H300=""),"",IF($F300&gt;$H300,$E300,IF($H300&gt;$F300,$G300,"Tie")))</f>
        <v/>
      </c>
      <c r="J300" s="8">
        <f>IF(OR($F300="",$H300=""),"",ABS($F300-$H300))</f>
        <v/>
      </c>
    </row>
    <row r="301">
      <c r="A301">
        <f>IF(OR($B301="",$C301="",$E301="",$G301=""),"",$B301&amp;"-W"&amp;$C301&amp;"-"&amp;$E301&amp;"-"&amp;$G301)</f>
        <v/>
      </c>
      <c r="B301" t="n">
        <v>2017</v>
      </c>
      <c r="C301" t="n">
        <v>9</v>
      </c>
      <c r="D301" t="inlineStr">
        <is>
          <t>Regular</t>
        </is>
      </c>
      <c r="E301" t="inlineStr">
        <is>
          <t>2017-ABARBA</t>
        </is>
      </c>
      <c r="F301" s="8" t="n">
        <v>71.04000000000001</v>
      </c>
      <c r="G301" t="inlineStr">
        <is>
          <t>2017-ALEXAODE</t>
        </is>
      </c>
      <c r="H301" s="8" t="n">
        <v>87.22</v>
      </c>
      <c r="I301">
        <f>IF(OR($F301="",$H301=""),"",IF($F301&gt;$H301,$E301,IF($H301&gt;$F301,$G301,"Tie")))</f>
        <v/>
      </c>
      <c r="J301" s="8">
        <f>IF(OR($F301="",$H301=""),"",ABS($F301-$H301))</f>
        <v/>
      </c>
    </row>
    <row r="302">
      <c r="A302">
        <f>IF(OR($B302="",$C302="",$E302="",$G302=""),"",$B302&amp;"-W"&amp;$C302&amp;"-"&amp;$E302&amp;"-"&amp;$G302)</f>
        <v/>
      </c>
      <c r="B302" t="n">
        <v>2017</v>
      </c>
      <c r="C302" t="n">
        <v>9</v>
      </c>
      <c r="D302" t="inlineStr">
        <is>
          <t>Regular</t>
        </is>
      </c>
      <c r="E302" t="inlineStr">
        <is>
          <t>2017-VARO</t>
        </is>
      </c>
      <c r="F302" s="8" t="n">
        <v>80.66</v>
      </c>
      <c r="G302" t="inlineStr">
        <is>
          <t>2017-ISAROD</t>
        </is>
      </c>
      <c r="H302" s="8" t="n">
        <v>77.68000000000001</v>
      </c>
      <c r="I302">
        <f>IF(OR($F302="",$H302=""),"",IF($F302&gt;$H302,$E302,IF($H302&gt;$F302,$G302,"Tie")))</f>
        <v/>
      </c>
      <c r="J302" s="8">
        <f>IF(OR($F302="",$H302=""),"",ABS($F302-$H302))</f>
        <v/>
      </c>
    </row>
    <row r="303">
      <c r="A303">
        <f>IF(OR($B303="",$C303="",$E303="",$G303=""),"",$B303&amp;"-W"&amp;$C303&amp;"-"&amp;$E303&amp;"-"&amp;$G303)</f>
        <v/>
      </c>
      <c r="B303" t="n">
        <v>2017</v>
      </c>
      <c r="C303" t="n">
        <v>10</v>
      </c>
      <c r="D303" t="inlineStr">
        <is>
          <t>Regular</t>
        </is>
      </c>
      <c r="E303" t="inlineStr">
        <is>
          <t>2017-JCHAPS</t>
        </is>
      </c>
      <c r="F303" s="8" t="n">
        <v>91.56</v>
      </c>
      <c r="G303" t="inlineStr">
        <is>
          <t>2017-PEPSALFA</t>
        </is>
      </c>
      <c r="H303" s="8" t="n">
        <v>90.3</v>
      </c>
      <c r="I303">
        <f>IF(OR($F303="",$H303=""),"",IF($F303&gt;$H303,$E303,IF($H303&gt;$F303,$G303,"Tie")))</f>
        <v/>
      </c>
      <c r="J303" s="8">
        <f>IF(OR($F303="",$H303=""),"",ABS($F303-$H303))</f>
        <v/>
      </c>
    </row>
    <row r="304">
      <c r="A304">
        <f>IF(OR($B304="",$C304="",$E304="",$G304=""),"",$B304&amp;"-W"&amp;$C304&amp;"-"&amp;$E304&amp;"-"&amp;$G304)</f>
        <v/>
      </c>
      <c r="B304" t="n">
        <v>2017</v>
      </c>
      <c r="C304" t="n">
        <v>10</v>
      </c>
      <c r="D304" t="inlineStr">
        <is>
          <t>Regular</t>
        </is>
      </c>
      <c r="E304" t="inlineStr">
        <is>
          <t>2017-HUERO</t>
        </is>
      </c>
      <c r="F304" s="8" t="n">
        <v>91.84</v>
      </c>
      <c r="G304" t="inlineStr">
        <is>
          <t>2017-EMAN</t>
        </is>
      </c>
      <c r="H304" s="8" t="n">
        <v>91.72</v>
      </c>
      <c r="I304">
        <f>IF(OR($F304="",$H304=""),"",IF($F304&gt;$H304,$E304,IF($H304&gt;$F304,$G304,"Tie")))</f>
        <v/>
      </c>
      <c r="J304" s="8">
        <f>IF(OR($F304="",$H304=""),"",ABS($F304-$H304))</f>
        <v/>
      </c>
    </row>
    <row r="305">
      <c r="A305">
        <f>IF(OR($B305="",$C305="",$E305="",$G305=""),"",$B305&amp;"-W"&amp;$C305&amp;"-"&amp;$E305&amp;"-"&amp;$G305)</f>
        <v/>
      </c>
      <c r="B305" t="n">
        <v>2017</v>
      </c>
      <c r="C305" t="n">
        <v>10</v>
      </c>
      <c r="D305" t="inlineStr">
        <is>
          <t>Regular</t>
        </is>
      </c>
      <c r="E305" t="inlineStr">
        <is>
          <t>2017-TONYCLIF</t>
        </is>
      </c>
      <c r="F305" s="8" t="n">
        <v>71.73999999999999</v>
      </c>
      <c r="G305" t="inlineStr">
        <is>
          <t>2017-PUENTETU</t>
        </is>
      </c>
      <c r="H305" s="8" t="n">
        <v>109.32</v>
      </c>
      <c r="I305">
        <f>IF(OR($F305="",$H305=""),"",IF($F305&gt;$H305,$E305,IF($H305&gt;$F305,$G305,"Tie")))</f>
        <v/>
      </c>
      <c r="J305" s="8">
        <f>IF(OR($F305="",$H305=""),"",ABS($F305-$H305))</f>
        <v/>
      </c>
    </row>
    <row r="306">
      <c r="A306">
        <f>IF(OR($B306="",$C306="",$E306="",$G306=""),"",$B306&amp;"-W"&amp;$C306&amp;"-"&amp;$E306&amp;"-"&amp;$G306)</f>
        <v/>
      </c>
      <c r="B306" t="n">
        <v>2017</v>
      </c>
      <c r="C306" t="n">
        <v>10</v>
      </c>
      <c r="D306" t="inlineStr">
        <is>
          <t>Regular</t>
        </is>
      </c>
      <c r="E306" t="inlineStr">
        <is>
          <t>2017-PACO</t>
        </is>
      </c>
      <c r="F306" s="8" t="n">
        <v>77.78</v>
      </c>
      <c r="G306" t="inlineStr">
        <is>
          <t>2017-ALEXAODE</t>
        </is>
      </c>
      <c r="H306" s="8" t="n">
        <v>127.84</v>
      </c>
      <c r="I306">
        <f>IF(OR($F306="",$H306=""),"",IF($F306&gt;$H306,$E306,IF($H306&gt;$F306,$G306,"Tie")))</f>
        <v/>
      </c>
      <c r="J306" s="8">
        <f>IF(OR($F306="",$H306=""),"",ABS($F306-$H306))</f>
        <v/>
      </c>
    </row>
    <row r="307">
      <c r="A307">
        <f>IF(OR($B307="",$C307="",$E307="",$G307=""),"",$B307&amp;"-W"&amp;$C307&amp;"-"&amp;$E307&amp;"-"&amp;$G307)</f>
        <v/>
      </c>
      <c r="B307" t="n">
        <v>2017</v>
      </c>
      <c r="C307" t="n">
        <v>10</v>
      </c>
      <c r="D307" t="inlineStr">
        <is>
          <t>Regular</t>
        </is>
      </c>
      <c r="E307" t="inlineStr">
        <is>
          <t>2017-LDV</t>
        </is>
      </c>
      <c r="F307" s="8" t="n">
        <v>75.54000000000001</v>
      </c>
      <c r="G307" t="inlineStr">
        <is>
          <t>2017-ISAROD</t>
        </is>
      </c>
      <c r="H307" s="8" t="n">
        <v>76.76000000000001</v>
      </c>
      <c r="I307">
        <f>IF(OR($F307="",$H307=""),"",IF($F307&gt;$H307,$E307,IF($H307&gt;$F307,$G307,"Tie")))</f>
        <v/>
      </c>
      <c r="J307" s="8">
        <f>IF(OR($F307="",$H307=""),"",ABS($F307-$H307))</f>
        <v/>
      </c>
    </row>
    <row r="308">
      <c r="A308">
        <f>IF(OR($B308="",$C308="",$E308="",$G308=""),"",$B308&amp;"-W"&amp;$C308&amp;"-"&amp;$E308&amp;"-"&amp;$G308)</f>
        <v/>
      </c>
      <c r="B308" t="n">
        <v>2017</v>
      </c>
      <c r="C308" t="n">
        <v>10</v>
      </c>
      <c r="D308" t="inlineStr">
        <is>
          <t>Regular</t>
        </is>
      </c>
      <c r="E308" t="inlineStr">
        <is>
          <t>2017-ABARBA</t>
        </is>
      </c>
      <c r="F308" s="8" t="n">
        <v>130.46</v>
      </c>
      <c r="G308" t="inlineStr">
        <is>
          <t>2017-VARO</t>
        </is>
      </c>
      <c r="H308" s="8" t="n">
        <v>83.42</v>
      </c>
      <c r="I308">
        <f>IF(OR($F308="",$H308=""),"",IF($F308&gt;$H308,$E308,IF($H308&gt;$F308,$G308,"Tie")))</f>
        <v/>
      </c>
      <c r="J308" s="8">
        <f>IF(OR($F308="",$H308=""),"",ABS($F308-$H308))</f>
        <v/>
      </c>
    </row>
    <row r="309">
      <c r="A309">
        <f>IF(OR($B309="",$C309="",$E309="",$G309=""),"",$B309&amp;"-W"&amp;$C309&amp;"-"&amp;$E309&amp;"-"&amp;$G309)</f>
        <v/>
      </c>
      <c r="B309" t="n">
        <v>2017</v>
      </c>
      <c r="C309" t="n">
        <v>11</v>
      </c>
      <c r="D309" t="inlineStr">
        <is>
          <t>Regular</t>
        </is>
      </c>
      <c r="E309" t="inlineStr">
        <is>
          <t>2017-JCHAPS</t>
        </is>
      </c>
      <c r="F309" s="8" t="n">
        <v>121.24</v>
      </c>
      <c r="G309" t="inlineStr">
        <is>
          <t>2017-PUENTETU</t>
        </is>
      </c>
      <c r="H309" s="8" t="n">
        <v>102.3</v>
      </c>
      <c r="I309">
        <f>IF(OR($F309="",$H309=""),"",IF($F309&gt;$H309,$E309,IF($H309&gt;$F309,$G309,"Tie")))</f>
        <v/>
      </c>
      <c r="J309" s="8">
        <f>IF(OR($F309="",$H309=""),"",ABS($F309-$H309))</f>
        <v/>
      </c>
    </row>
    <row r="310">
      <c r="A310">
        <f>IF(OR($B310="",$C310="",$E310="",$G310=""),"",$B310&amp;"-W"&amp;$C310&amp;"-"&amp;$E310&amp;"-"&amp;$G310)</f>
        <v/>
      </c>
      <c r="B310" t="n">
        <v>2017</v>
      </c>
      <c r="C310" t="n">
        <v>11</v>
      </c>
      <c r="D310" t="inlineStr">
        <is>
          <t>Regular</t>
        </is>
      </c>
      <c r="E310" t="inlineStr">
        <is>
          <t>2017-HUERO</t>
        </is>
      </c>
      <c r="F310" s="8" t="n">
        <v>76.78</v>
      </c>
      <c r="G310" t="inlineStr">
        <is>
          <t>2017-TONYCLIF</t>
        </is>
      </c>
      <c r="H310" s="8" t="n">
        <v>89.95999999999999</v>
      </c>
      <c r="I310">
        <f>IF(OR($F310="",$H310=""),"",IF($F310&gt;$H310,$E310,IF($H310&gt;$F310,$G310,"Tie")))</f>
        <v/>
      </c>
      <c r="J310" s="8">
        <f>IF(OR($F310="",$H310=""),"",ABS($F310-$H310))</f>
        <v/>
      </c>
    </row>
    <row r="311">
      <c r="A311">
        <f>IF(OR($B311="",$C311="",$E311="",$G311=""),"",$B311&amp;"-W"&amp;$C311&amp;"-"&amp;$E311&amp;"-"&amp;$G311)</f>
        <v/>
      </c>
      <c r="B311" t="n">
        <v>2017</v>
      </c>
      <c r="C311" t="n">
        <v>11</v>
      </c>
      <c r="D311" t="inlineStr">
        <is>
          <t>Regular</t>
        </is>
      </c>
      <c r="E311" t="inlineStr">
        <is>
          <t>2017-PACO</t>
        </is>
      </c>
      <c r="F311" s="8" t="n">
        <v>67.52</v>
      </c>
      <c r="G311" t="inlineStr">
        <is>
          <t>2017-ABARBA</t>
        </is>
      </c>
      <c r="H311" s="8" t="n">
        <v>87.36</v>
      </c>
      <c r="I311">
        <f>IF(OR($F311="",$H311=""),"",IF($F311&gt;$H311,$E311,IF($H311&gt;$F311,$G311,"Tie")))</f>
        <v/>
      </c>
      <c r="J311" s="8">
        <f>IF(OR($F311="",$H311=""),"",ABS($F311-$H311))</f>
        <v/>
      </c>
    </row>
    <row r="312">
      <c r="A312">
        <f>IF(OR($B312="",$C312="",$E312="",$G312=""),"",$B312&amp;"-W"&amp;$C312&amp;"-"&amp;$E312&amp;"-"&amp;$G312)</f>
        <v/>
      </c>
      <c r="B312" t="n">
        <v>2017</v>
      </c>
      <c r="C312" t="n">
        <v>11</v>
      </c>
      <c r="D312" t="inlineStr">
        <is>
          <t>Regular</t>
        </is>
      </c>
      <c r="E312" t="inlineStr">
        <is>
          <t>2017-EMAN</t>
        </is>
      </c>
      <c r="F312" s="8" t="n">
        <v>126.82</v>
      </c>
      <c r="G312" t="inlineStr">
        <is>
          <t>2017-ALEXAODE</t>
        </is>
      </c>
      <c r="H312" s="8" t="n">
        <v>159.1</v>
      </c>
      <c r="I312">
        <f>IF(OR($F312="",$H312=""),"",IF($F312&gt;$H312,$E312,IF($H312&gt;$F312,$G312,"Tie")))</f>
        <v/>
      </c>
      <c r="J312" s="8">
        <f>IF(OR($F312="",$H312=""),"",ABS($F312-$H312))</f>
        <v/>
      </c>
    </row>
    <row r="313">
      <c r="A313">
        <f>IF(OR($B313="",$C313="",$E313="",$G313=""),"",$B313&amp;"-W"&amp;$C313&amp;"-"&amp;$E313&amp;"-"&amp;$G313)</f>
        <v/>
      </c>
      <c r="B313" t="n">
        <v>2017</v>
      </c>
      <c r="C313" t="n">
        <v>11</v>
      </c>
      <c r="D313" t="inlineStr">
        <is>
          <t>Regular</t>
        </is>
      </c>
      <c r="E313" t="inlineStr">
        <is>
          <t>2017-LDV</t>
        </is>
      </c>
      <c r="F313" s="8" t="n">
        <v>67.7</v>
      </c>
      <c r="G313" t="inlineStr">
        <is>
          <t>2017-VARO</t>
        </is>
      </c>
      <c r="H313" s="8" t="n">
        <v>79.42</v>
      </c>
      <c r="I313">
        <f>IF(OR($F313="",$H313=""),"",IF($F313&gt;$H313,$E313,IF($H313&gt;$F313,$G313,"Tie")))</f>
        <v/>
      </c>
      <c r="J313" s="8">
        <f>IF(OR($F313="",$H313=""),"",ABS($F313-$H313))</f>
        <v/>
      </c>
    </row>
    <row r="314">
      <c r="A314">
        <f>IF(OR($B314="",$C314="",$E314="",$G314=""),"",$B314&amp;"-W"&amp;$C314&amp;"-"&amp;$E314&amp;"-"&amp;$G314)</f>
        <v/>
      </c>
      <c r="B314" t="n">
        <v>2017</v>
      </c>
      <c r="C314" t="n">
        <v>11</v>
      </c>
      <c r="D314" t="inlineStr">
        <is>
          <t>Regular</t>
        </is>
      </c>
      <c r="E314" t="inlineStr">
        <is>
          <t>2017-ISAROD</t>
        </is>
      </c>
      <c r="F314" s="8" t="n">
        <v>87.23999999999999</v>
      </c>
      <c r="G314" t="inlineStr">
        <is>
          <t>2017-PEPSALFA</t>
        </is>
      </c>
      <c r="H314" s="8" t="n">
        <v>77.40000000000001</v>
      </c>
      <c r="I314">
        <f>IF(OR($F314="",$H314=""),"",IF($F314&gt;$H314,$E314,IF($H314&gt;$F314,$G314,"Tie")))</f>
        <v/>
      </c>
      <c r="J314" s="8">
        <f>IF(OR($F314="",$H314=""),"",ABS($F314-$H314))</f>
        <v/>
      </c>
    </row>
    <row r="315">
      <c r="A315">
        <f>IF(OR($B315="",$C315="",$E315="",$G315=""),"",$B315&amp;"-W"&amp;$C315&amp;"-"&amp;$E315&amp;"-"&amp;$G315)</f>
        <v/>
      </c>
      <c r="B315" t="n">
        <v>2017</v>
      </c>
      <c r="C315" t="n">
        <v>12</v>
      </c>
      <c r="D315" t="inlineStr">
        <is>
          <t>Regular</t>
        </is>
      </c>
      <c r="E315" t="inlineStr">
        <is>
          <t>2017-JCHAPS</t>
        </is>
      </c>
      <c r="F315" s="8" t="n">
        <v>131.06</v>
      </c>
      <c r="G315" t="inlineStr">
        <is>
          <t>2017-HUERO</t>
        </is>
      </c>
      <c r="H315" s="8" t="n">
        <v>91.12</v>
      </c>
      <c r="I315">
        <f>IF(OR($F315="",$H315=""),"",IF($F315&gt;$H315,$E315,IF($H315&gt;$F315,$G315,"Tie")))</f>
        <v/>
      </c>
      <c r="J315" s="8">
        <f>IF(OR($F315="",$H315=""),"",ABS($F315-$H315))</f>
        <v/>
      </c>
    </row>
    <row r="316">
      <c r="A316">
        <f>IF(OR($B316="",$C316="",$E316="",$G316=""),"",$B316&amp;"-W"&amp;$C316&amp;"-"&amp;$E316&amp;"-"&amp;$G316)</f>
        <v/>
      </c>
      <c r="B316" t="n">
        <v>2017</v>
      </c>
      <c r="C316" t="n">
        <v>12</v>
      </c>
      <c r="D316" t="inlineStr">
        <is>
          <t>Regular</t>
        </is>
      </c>
      <c r="E316" t="inlineStr">
        <is>
          <t>2017-TONYCLIF</t>
        </is>
      </c>
      <c r="F316" s="8" t="n">
        <v>73.22</v>
      </c>
      <c r="G316" t="inlineStr">
        <is>
          <t>2017-ALEXAODE</t>
        </is>
      </c>
      <c r="H316" s="8" t="n">
        <v>109.18</v>
      </c>
      <c r="I316">
        <f>IF(OR($F316="",$H316=""),"",IF($F316&gt;$H316,$E316,IF($H316&gt;$F316,$G316,"Tie")))</f>
        <v/>
      </c>
      <c r="J316" s="8">
        <f>IF(OR($F316="",$H316=""),"",ABS($F316-$H316))</f>
        <v/>
      </c>
    </row>
    <row r="317">
      <c r="A317">
        <f>IF(OR($B317="",$C317="",$E317="",$G317=""),"",$B317&amp;"-W"&amp;$C317&amp;"-"&amp;$E317&amp;"-"&amp;$G317)</f>
        <v/>
      </c>
      <c r="B317" t="n">
        <v>2017</v>
      </c>
      <c r="C317" t="n">
        <v>12</v>
      </c>
      <c r="D317" t="inlineStr">
        <is>
          <t>Regular</t>
        </is>
      </c>
      <c r="E317" t="inlineStr">
        <is>
          <t>2017-PACO</t>
        </is>
      </c>
      <c r="F317" s="8" t="n">
        <v>110.86</v>
      </c>
      <c r="G317" t="inlineStr">
        <is>
          <t>2017-EMAN</t>
        </is>
      </c>
      <c r="H317" s="8" t="n">
        <v>95.22</v>
      </c>
      <c r="I317">
        <f>IF(OR($F317="",$H317=""),"",IF($F317&gt;$H317,$E317,IF($H317&gt;$F317,$G317,"Tie")))</f>
        <v/>
      </c>
      <c r="J317" s="8">
        <f>IF(OR($F317="",$H317=""),"",ABS($F317-$H317))</f>
        <v/>
      </c>
    </row>
    <row r="318">
      <c r="A318">
        <f>IF(OR($B318="",$C318="",$E318="",$G318=""),"",$B318&amp;"-W"&amp;$C318&amp;"-"&amp;$E318&amp;"-"&amp;$G318)</f>
        <v/>
      </c>
      <c r="B318" t="n">
        <v>2017</v>
      </c>
      <c r="C318" t="n">
        <v>12</v>
      </c>
      <c r="D318" t="inlineStr">
        <is>
          <t>Regular</t>
        </is>
      </c>
      <c r="E318" t="inlineStr">
        <is>
          <t>2017-PUENTETU</t>
        </is>
      </c>
      <c r="F318" s="8" t="n">
        <v>99.16</v>
      </c>
      <c r="G318" t="inlineStr">
        <is>
          <t>2017-ISAROD</t>
        </is>
      </c>
      <c r="H318" s="8" t="n">
        <v>76.02</v>
      </c>
      <c r="I318">
        <f>IF(OR($F318="",$H318=""),"",IF($F318&gt;$H318,$E318,IF($H318&gt;$F318,$G318,"Tie")))</f>
        <v/>
      </c>
      <c r="J318" s="8">
        <f>IF(OR($F318="",$H318=""),"",ABS($F318-$H318))</f>
        <v/>
      </c>
    </row>
    <row r="319">
      <c r="A319">
        <f>IF(OR($B319="",$C319="",$E319="",$G319=""),"",$B319&amp;"-W"&amp;$C319&amp;"-"&amp;$E319&amp;"-"&amp;$G319)</f>
        <v/>
      </c>
      <c r="B319" t="n">
        <v>2017</v>
      </c>
      <c r="C319" t="n">
        <v>12</v>
      </c>
      <c r="D319" t="inlineStr">
        <is>
          <t>Regular</t>
        </is>
      </c>
      <c r="E319" t="inlineStr">
        <is>
          <t>2017-LDV</t>
        </is>
      </c>
      <c r="F319" s="8" t="n">
        <v>81.66</v>
      </c>
      <c r="G319" t="inlineStr">
        <is>
          <t>2017-ABARBA</t>
        </is>
      </c>
      <c r="H319" s="8" t="n">
        <v>108.38</v>
      </c>
      <c r="I319">
        <f>IF(OR($F319="",$H319=""),"",IF($F319&gt;$H319,$E319,IF($H319&gt;$F319,$G319,"Tie")))</f>
        <v/>
      </c>
      <c r="J319" s="8">
        <f>IF(OR($F319="",$H319=""),"",ABS($F319-$H319))</f>
        <v/>
      </c>
    </row>
    <row r="320">
      <c r="A320">
        <f>IF(OR($B320="",$C320="",$E320="",$G320=""),"",$B320&amp;"-W"&amp;$C320&amp;"-"&amp;$E320&amp;"-"&amp;$G320)</f>
        <v/>
      </c>
      <c r="B320" t="n">
        <v>2017</v>
      </c>
      <c r="C320" t="n">
        <v>12</v>
      </c>
      <c r="D320" t="inlineStr">
        <is>
          <t>Regular</t>
        </is>
      </c>
      <c r="E320" t="inlineStr">
        <is>
          <t>2017-VARO</t>
        </is>
      </c>
      <c r="F320" s="8" t="n">
        <v>120.98</v>
      </c>
      <c r="G320" t="inlineStr">
        <is>
          <t>2017-PEPSALFA</t>
        </is>
      </c>
      <c r="H320" s="8" t="n">
        <v>54.08</v>
      </c>
      <c r="I320">
        <f>IF(OR($F320="",$H320=""),"",IF($F320&gt;$H320,$E320,IF($H320&gt;$F320,$G320,"Tie")))</f>
        <v/>
      </c>
      <c r="J320" s="8">
        <f>IF(OR($F320="",$H320=""),"",ABS($F320-$H320))</f>
        <v/>
      </c>
    </row>
    <row r="321">
      <c r="A321">
        <f>IF(OR($B321="",$C321="",$E321="",$G321=""),"",$B321&amp;"-W"&amp;$C321&amp;"-"&amp;$E321&amp;"-"&amp;$G321)</f>
        <v/>
      </c>
      <c r="B321" t="n">
        <v>2017</v>
      </c>
      <c r="C321" t="n">
        <v>13</v>
      </c>
      <c r="D321" t="inlineStr">
        <is>
          <t>Regular</t>
        </is>
      </c>
      <c r="E321" t="inlineStr">
        <is>
          <t>2017-JCHAPS</t>
        </is>
      </c>
      <c r="F321" s="8" t="n">
        <v>126.3</v>
      </c>
      <c r="G321" t="inlineStr">
        <is>
          <t>2017-ALEXAODE</t>
        </is>
      </c>
      <c r="H321" s="8" t="n">
        <v>117.62</v>
      </c>
      <c r="I321">
        <f>IF(OR($F321="",$H321=""),"",IF($F321&gt;$H321,$E321,IF($H321&gt;$F321,$G321,"Tie")))</f>
        <v/>
      </c>
      <c r="J321" s="8">
        <f>IF(OR($F321="",$H321=""),"",ABS($F321-$H321))</f>
        <v/>
      </c>
    </row>
    <row r="322">
      <c r="A322">
        <f>IF(OR($B322="",$C322="",$E322="",$G322=""),"",$B322&amp;"-W"&amp;$C322&amp;"-"&amp;$E322&amp;"-"&amp;$G322)</f>
        <v/>
      </c>
      <c r="B322" t="n">
        <v>2017</v>
      </c>
      <c r="C322" t="n">
        <v>13</v>
      </c>
      <c r="D322" t="inlineStr">
        <is>
          <t>Regular</t>
        </is>
      </c>
      <c r="E322" t="inlineStr">
        <is>
          <t>2017-HUERO</t>
        </is>
      </c>
      <c r="F322" s="8" t="n">
        <v>127.68</v>
      </c>
      <c r="G322" t="inlineStr">
        <is>
          <t>2017-ISAROD</t>
        </is>
      </c>
      <c r="H322" s="8" t="n">
        <v>93.56</v>
      </c>
      <c r="I322">
        <f>IF(OR($F322="",$H322=""),"",IF($F322&gt;$H322,$E322,IF($H322&gt;$F322,$G322,"Tie")))</f>
        <v/>
      </c>
      <c r="J322" s="8">
        <f>IF(OR($F322="",$H322=""),"",ABS($F322-$H322))</f>
        <v/>
      </c>
    </row>
    <row r="323">
      <c r="A323">
        <f>IF(OR($B323="",$C323="",$E323="",$G323=""),"",$B323&amp;"-W"&amp;$C323&amp;"-"&amp;$E323&amp;"-"&amp;$G323)</f>
        <v/>
      </c>
      <c r="B323" t="n">
        <v>2017</v>
      </c>
      <c r="C323" t="n">
        <v>13</v>
      </c>
      <c r="D323" t="inlineStr">
        <is>
          <t>Regular</t>
        </is>
      </c>
      <c r="E323" t="inlineStr">
        <is>
          <t>2017-TONYCLIF</t>
        </is>
      </c>
      <c r="F323" s="8" t="n">
        <v>79.54000000000001</v>
      </c>
      <c r="G323" t="inlineStr">
        <is>
          <t>2017-PACO</t>
        </is>
      </c>
      <c r="H323" s="8" t="n">
        <v>92.2</v>
      </c>
      <c r="I323">
        <f>IF(OR($F323="",$H323=""),"",IF($F323&gt;$H323,$E323,IF($H323&gt;$F323,$G323,"Tie")))</f>
        <v/>
      </c>
      <c r="J323" s="8">
        <f>IF(OR($F323="",$H323=""),"",ABS($F323-$H323))</f>
        <v/>
      </c>
    </row>
    <row r="324">
      <c r="A324">
        <f>IF(OR($B324="",$C324="",$E324="",$G324=""),"",$B324&amp;"-W"&amp;$C324&amp;"-"&amp;$E324&amp;"-"&amp;$G324)</f>
        <v/>
      </c>
      <c r="B324" t="n">
        <v>2017</v>
      </c>
      <c r="C324" t="n">
        <v>13</v>
      </c>
      <c r="D324" t="inlineStr">
        <is>
          <t>Regular</t>
        </is>
      </c>
      <c r="E324" t="inlineStr">
        <is>
          <t>2017-PUENTETU</t>
        </is>
      </c>
      <c r="F324" s="8" t="n">
        <v>80.8</v>
      </c>
      <c r="G324" t="inlineStr">
        <is>
          <t>2017-VARO</t>
        </is>
      </c>
      <c r="H324" s="8" t="n">
        <v>89.42</v>
      </c>
      <c r="I324">
        <f>IF(OR($F324="",$H324=""),"",IF($F324&gt;$H324,$E324,IF($H324&gt;$F324,$G324,"Tie")))</f>
        <v/>
      </c>
      <c r="J324" s="8">
        <f>IF(OR($F324="",$H324=""),"",ABS($F324-$H324))</f>
        <v/>
      </c>
    </row>
    <row r="325">
      <c r="A325">
        <f>IF(OR($B325="",$C325="",$E325="",$G325=""),"",$B325&amp;"-W"&amp;$C325&amp;"-"&amp;$E325&amp;"-"&amp;$G325)</f>
        <v/>
      </c>
      <c r="B325" t="n">
        <v>2017</v>
      </c>
      <c r="C325" t="n">
        <v>13</v>
      </c>
      <c r="D325" t="inlineStr">
        <is>
          <t>Regular</t>
        </is>
      </c>
      <c r="E325" t="inlineStr">
        <is>
          <t>2017-EMAN</t>
        </is>
      </c>
      <c r="F325" s="8" t="n">
        <v>93.18000000000001</v>
      </c>
      <c r="G325" t="inlineStr">
        <is>
          <t>2017-ABARBA</t>
        </is>
      </c>
      <c r="H325" s="8" t="n">
        <v>94.94</v>
      </c>
      <c r="I325">
        <f>IF(OR($F325="",$H325=""),"",IF($F325&gt;$H325,$E325,IF($H325&gt;$F325,$G325,"Tie")))</f>
        <v/>
      </c>
      <c r="J325" s="8">
        <f>IF(OR($F325="",$H325=""),"",ABS($F325-$H325))</f>
        <v/>
      </c>
    </row>
    <row r="326">
      <c r="A326">
        <f>IF(OR($B326="",$C326="",$E326="",$G326=""),"",$B326&amp;"-W"&amp;$C326&amp;"-"&amp;$E326&amp;"-"&amp;$G326)</f>
        <v/>
      </c>
      <c r="B326" t="n">
        <v>2017</v>
      </c>
      <c r="C326" t="n">
        <v>13</v>
      </c>
      <c r="D326" t="inlineStr">
        <is>
          <t>Regular</t>
        </is>
      </c>
      <c r="E326" t="inlineStr">
        <is>
          <t>2017-LDV</t>
        </is>
      </c>
      <c r="F326" s="8" t="n">
        <v>85.08</v>
      </c>
      <c r="G326" t="inlineStr">
        <is>
          <t>2017-PEPSALFA</t>
        </is>
      </c>
      <c r="H326" s="8" t="n">
        <v>80.3</v>
      </c>
      <c r="I326">
        <f>IF(OR($F326="",$H326=""),"",IF($F326&gt;$H326,$E326,IF($H326&gt;$F326,$G326,"Tie")))</f>
        <v/>
      </c>
      <c r="J326" s="8">
        <f>IF(OR($F326="",$H326=""),"",ABS($F326-$H326))</f>
        <v/>
      </c>
    </row>
    <row r="327">
      <c r="A327">
        <f>IF(OR($B327="",$C327="",$E327="",$G327=""),"",$B327&amp;"-W"&amp;$C327&amp;"-"&amp;$E327&amp;"-"&amp;$G327)</f>
        <v/>
      </c>
      <c r="B327" t="n">
        <v>2017</v>
      </c>
      <c r="C327" t="n">
        <v>14</v>
      </c>
      <c r="D327" t="inlineStr">
        <is>
          <t>Consolation</t>
        </is>
      </c>
      <c r="E327" t="inlineStr">
        <is>
          <t>2017-HUERO</t>
        </is>
      </c>
      <c r="F327" s="8" t="n">
        <v>89.73999999999999</v>
      </c>
      <c r="G327" t="inlineStr">
        <is>
          <t>2017-EMAN</t>
        </is>
      </c>
      <c r="H327" s="8" t="n">
        <v>137.14</v>
      </c>
      <c r="I327">
        <f>IF(OR($F327="",$H327=""),"",IF($F327&gt;$H327,$E327,IF($H327&gt;$F327,$G327,"Tie")))</f>
        <v/>
      </c>
      <c r="J327" s="8">
        <f>IF(OR($F327="",$H327=""),"",ABS($F327-$H327))</f>
        <v/>
      </c>
    </row>
    <row r="328">
      <c r="A328">
        <f>IF(OR($B328="",$C328="",$E328="",$G328=""),"",$B328&amp;"-W"&amp;$C328&amp;"-"&amp;$E328&amp;"-"&amp;$G328)</f>
        <v/>
      </c>
      <c r="B328" t="n">
        <v>2017</v>
      </c>
      <c r="C328" t="n">
        <v>14</v>
      </c>
      <c r="D328" t="inlineStr">
        <is>
          <t>Playoff - Quarterfinal</t>
        </is>
      </c>
      <c r="E328" t="inlineStr">
        <is>
          <t>2017-PACO</t>
        </is>
      </c>
      <c r="F328" s="8" t="n">
        <v>110.2</v>
      </c>
      <c r="G328" t="inlineStr">
        <is>
          <t>2017-PUENTETU</t>
        </is>
      </c>
      <c r="H328" s="8" t="n">
        <v>79.02</v>
      </c>
      <c r="I328">
        <f>IF(OR($F328="",$H328=""),"",IF($F328&gt;$H328,$E328,IF($H328&gt;$F328,$G328,"Tie")))</f>
        <v/>
      </c>
      <c r="J328" s="8">
        <f>IF(OR($F328="",$H328=""),"",ABS($F328-$H328))</f>
        <v/>
      </c>
    </row>
    <row r="329">
      <c r="A329">
        <f>IF(OR($B329="",$C329="",$E329="",$G329=""),"",$B329&amp;"-W"&amp;$C329&amp;"-"&amp;$E329&amp;"-"&amp;$G329)</f>
        <v/>
      </c>
      <c r="B329" t="n">
        <v>2017</v>
      </c>
      <c r="C329" t="n">
        <v>14</v>
      </c>
      <c r="D329" t="inlineStr">
        <is>
          <t>Playoff - Quarterfinal</t>
        </is>
      </c>
      <c r="E329" t="inlineStr">
        <is>
          <t>2017-LDV</t>
        </is>
      </c>
      <c r="F329" s="8" t="n">
        <v>93.28</v>
      </c>
      <c r="G329" t="inlineStr">
        <is>
          <t>2017-VARO</t>
        </is>
      </c>
      <c r="H329" s="8" t="n">
        <v>85.64</v>
      </c>
      <c r="I329">
        <f>IF(OR($F329="",$H329=""),"",IF($F329&gt;$H329,$E329,IF($H329&gt;$F329,$G329,"Tie")))</f>
        <v/>
      </c>
      <c r="J329" s="8">
        <f>IF(OR($F329="",$H329=""),"",ABS($F329-$H329))</f>
        <v/>
      </c>
    </row>
    <row r="330">
      <c r="A330">
        <f>IF(OR($B330="",$C330="",$E330="",$G330=""),"",$B330&amp;"-W"&amp;$C330&amp;"-"&amp;$E330&amp;"-"&amp;$G330)</f>
        <v/>
      </c>
      <c r="B330" t="n">
        <v>2017</v>
      </c>
      <c r="C330" t="n">
        <v>14</v>
      </c>
      <c r="D330" t="inlineStr">
        <is>
          <t>Consolation</t>
        </is>
      </c>
      <c r="E330" t="inlineStr">
        <is>
          <t>2017-ISAROD</t>
        </is>
      </c>
      <c r="F330" s="8" t="n">
        <v>115.56</v>
      </c>
      <c r="G330" t="inlineStr">
        <is>
          <t>2017-PEPSALFA</t>
        </is>
      </c>
      <c r="H330" s="8" t="n">
        <v>98.45999999999999</v>
      </c>
      <c r="I330">
        <f>IF(OR($F330="",$H330=""),"",IF($F330&gt;$H330,$E330,IF($H330&gt;$F330,$G330,"Tie")))</f>
        <v/>
      </c>
      <c r="J330" s="8">
        <f>IF(OR($F330="",$H330=""),"",ABS($F330-$H330))</f>
        <v/>
      </c>
    </row>
    <row r="331">
      <c r="A331">
        <f>IF(OR($B331="",$C331="",$E331="",$G331=""),"",$B331&amp;"-W"&amp;$C331&amp;"-"&amp;$E331&amp;"-"&amp;$G331)</f>
        <v/>
      </c>
      <c r="B331" t="n">
        <v>2017</v>
      </c>
      <c r="C331" t="n">
        <v>15</v>
      </c>
      <c r="D331" t="inlineStr">
        <is>
          <t>Playoff - Semifinal</t>
        </is>
      </c>
      <c r="E331" t="inlineStr">
        <is>
          <t>2017-JCHAPS</t>
        </is>
      </c>
      <c r="F331" s="8" t="n">
        <v>87.73999999999999</v>
      </c>
      <c r="G331" t="inlineStr">
        <is>
          <t>2017-LDV</t>
        </is>
      </c>
      <c r="H331" s="8" t="n">
        <v>76.18000000000001</v>
      </c>
      <c r="I331">
        <f>IF(OR($F331="",$H331=""),"",IF($F331&gt;$H331,$E331,IF($H331&gt;$F331,$G331,"Tie")))</f>
        <v/>
      </c>
      <c r="J331" s="8">
        <f>IF(OR($F331="",$H331=""),"",ABS($F331-$H331))</f>
        <v/>
      </c>
    </row>
    <row r="332">
      <c r="A332">
        <f>IF(OR($B332="",$C332="",$E332="",$G332=""),"",$B332&amp;"-W"&amp;$C332&amp;"-"&amp;$E332&amp;"-"&amp;$G332)</f>
        <v/>
      </c>
      <c r="B332" t="n">
        <v>2017</v>
      </c>
      <c r="C332" t="n">
        <v>15</v>
      </c>
      <c r="D332" t="inlineStr">
        <is>
          <t>Consolation</t>
        </is>
      </c>
      <c r="E332" t="inlineStr">
        <is>
          <t>2017-HUERO</t>
        </is>
      </c>
      <c r="F332" s="8" t="n">
        <v>128.54</v>
      </c>
      <c r="G332" t="inlineStr">
        <is>
          <t>2017-PEPSALFA</t>
        </is>
      </c>
      <c r="H332" s="8" t="n">
        <v>92.09999999999999</v>
      </c>
      <c r="I332">
        <f>IF(OR($F332="",$H332=""),"",IF($F332&gt;$H332,$E332,IF($H332&gt;$F332,$G332,"Tie")))</f>
        <v/>
      </c>
      <c r="J332" s="8">
        <f>IF(OR($F332="",$H332=""),"",ABS($F332-$H332))</f>
        <v/>
      </c>
    </row>
    <row r="333">
      <c r="A333">
        <f>IF(OR($B333="",$C333="",$E333="",$G333=""),"",$B333&amp;"-W"&amp;$C333&amp;"-"&amp;$E333&amp;"-"&amp;$G333)</f>
        <v/>
      </c>
      <c r="B333" t="n">
        <v>2017</v>
      </c>
      <c r="C333" t="n">
        <v>15</v>
      </c>
      <c r="D333" t="inlineStr">
        <is>
          <t>Consolation</t>
        </is>
      </c>
      <c r="E333" t="inlineStr">
        <is>
          <t>2017-TONYCLIF</t>
        </is>
      </c>
      <c r="F333" s="8" t="n">
        <v>130.64</v>
      </c>
      <c r="G333" t="inlineStr">
        <is>
          <t>2017-EMAN</t>
        </is>
      </c>
      <c r="H333" s="8" t="n">
        <v>66.78</v>
      </c>
      <c r="I333">
        <f>IF(OR($F333="",$H333=""),"",IF($F333&gt;$H333,$E333,IF($H333&gt;$F333,$G333,"Tie")))</f>
        <v/>
      </c>
      <c r="J333" s="8">
        <f>IF(OR($F333="",$H333=""),"",ABS($F333-$H333))</f>
        <v/>
      </c>
    </row>
    <row r="334">
      <c r="A334">
        <f>IF(OR($B334="",$C334="",$E334="",$G334=""),"",$B334&amp;"-W"&amp;$C334&amp;"-"&amp;$E334&amp;"-"&amp;$G334)</f>
        <v/>
      </c>
      <c r="B334" t="n">
        <v>2017</v>
      </c>
      <c r="C334" t="n">
        <v>15</v>
      </c>
      <c r="D334" t="inlineStr">
        <is>
          <t>Playoff - Semifinal</t>
        </is>
      </c>
      <c r="E334" t="inlineStr">
        <is>
          <t>2017-PACO</t>
        </is>
      </c>
      <c r="F334" s="8" t="n">
        <v>119.78</v>
      </c>
      <c r="G334" t="inlineStr">
        <is>
          <t>2017-ALEXAODE</t>
        </is>
      </c>
      <c r="H334" s="8" t="n">
        <v>102.32</v>
      </c>
      <c r="I334">
        <f>IF(OR($F334="",$H334=""),"",IF($F334&gt;$H334,$E334,IF($H334&gt;$F334,$G334,"Tie")))</f>
        <v/>
      </c>
      <c r="J334" s="8">
        <f>IF(OR($F334="",$H334=""),"",ABS($F334-$H334))</f>
        <v/>
      </c>
    </row>
    <row r="335">
      <c r="A335">
        <f>IF(OR($B335="",$C335="",$E335="",$G335=""),"",$B335&amp;"-W"&amp;$C335&amp;"-"&amp;$E335&amp;"-"&amp;$G335)</f>
        <v/>
      </c>
      <c r="B335" t="n">
        <v>2017</v>
      </c>
      <c r="C335" t="n">
        <v>15</v>
      </c>
      <c r="D335" t="inlineStr">
        <is>
          <t>Consolation</t>
        </is>
      </c>
      <c r="E335" t="inlineStr">
        <is>
          <t>2017-PUENTETU</t>
        </is>
      </c>
      <c r="F335" s="8" t="n">
        <v>63.14</v>
      </c>
      <c r="G335" t="inlineStr">
        <is>
          <t>2017-VARO</t>
        </is>
      </c>
      <c r="H335" s="8" t="n">
        <v>82.5</v>
      </c>
      <c r="I335">
        <f>IF(OR($F335="",$H335=""),"",IF($F335&gt;$H335,$E335,IF($H335&gt;$F335,$G335,"Tie")))</f>
        <v/>
      </c>
      <c r="J335" s="8">
        <f>IF(OR($F335="",$H335=""),"",ABS($F335-$H335))</f>
        <v/>
      </c>
    </row>
    <row r="336">
      <c r="A336">
        <f>IF(OR($B336="",$C336="",$E336="",$G336=""),"",$B336&amp;"-W"&amp;$C336&amp;"-"&amp;$E336&amp;"-"&amp;$G336)</f>
        <v/>
      </c>
      <c r="B336" t="n">
        <v>2017</v>
      </c>
      <c r="C336" t="n">
        <v>15</v>
      </c>
      <c r="D336" t="inlineStr">
        <is>
          <t>Consolation</t>
        </is>
      </c>
      <c r="E336" t="inlineStr">
        <is>
          <t>2017-ABARBA</t>
        </is>
      </c>
      <c r="F336" s="8" t="n">
        <v>99.38</v>
      </c>
      <c r="G336" t="inlineStr">
        <is>
          <t>2017-ISAROD</t>
        </is>
      </c>
      <c r="H336" s="8" t="n">
        <v>82.88</v>
      </c>
      <c r="I336">
        <f>IF(OR($F336="",$H336=""),"",IF($F336&gt;$H336,$E336,IF($H336&gt;$F336,$G336,"Tie")))</f>
        <v/>
      </c>
      <c r="J336" s="8">
        <f>IF(OR($F336="",$H336=""),"",ABS($F336-$H336))</f>
        <v/>
      </c>
    </row>
    <row r="337">
      <c r="A337">
        <f>IF(OR($B337="",$C337="",$E337="",$G337=""),"",$B337&amp;"-W"&amp;$C337&amp;"-"&amp;$E337&amp;"-"&amp;$G337)</f>
        <v/>
      </c>
      <c r="B337" t="n">
        <v>2017</v>
      </c>
      <c r="C337" t="n">
        <v>16</v>
      </c>
      <c r="D337" t="inlineStr">
        <is>
          <t>Playoff - Championship</t>
        </is>
      </c>
      <c r="E337" t="inlineStr">
        <is>
          <t>2017-JCHAPS</t>
        </is>
      </c>
      <c r="F337" s="8" t="n">
        <v>66.38</v>
      </c>
      <c r="G337" t="inlineStr">
        <is>
          <t>2017-PACO</t>
        </is>
      </c>
      <c r="H337" s="8" t="n">
        <v>97.92</v>
      </c>
      <c r="I337">
        <f>IF(OR($F337="",$H337=""),"",IF($F337&gt;$H337,$E337,IF($H337&gt;$F337,$G337,"Tie")))</f>
        <v/>
      </c>
      <c r="J337" s="8">
        <f>IF(OR($F337="",$H337=""),"",ABS($F337-$H337))</f>
        <v/>
      </c>
    </row>
    <row r="338">
      <c r="A338">
        <f>IF(OR($B338="",$C338="",$E338="",$G338=""),"",$B338&amp;"-W"&amp;$C338&amp;"-"&amp;$E338&amp;"-"&amp;$G338)</f>
        <v/>
      </c>
      <c r="B338" t="n">
        <v>2017</v>
      </c>
      <c r="C338" t="n">
        <v>16</v>
      </c>
      <c r="D338" t="inlineStr">
        <is>
          <t>Consolation</t>
        </is>
      </c>
      <c r="E338" t="inlineStr">
        <is>
          <t>2017-TONYCLIF</t>
        </is>
      </c>
      <c r="F338" s="8" t="n">
        <v>95.73999999999999</v>
      </c>
      <c r="G338" t="inlineStr">
        <is>
          <t>2017-ABARBA</t>
        </is>
      </c>
      <c r="H338" s="8" t="n">
        <v>61.02</v>
      </c>
      <c r="I338">
        <f>IF(OR($F338="",$H338=""),"",IF($F338&gt;$H338,$E338,IF($H338&gt;$F338,$G338,"Tie")))</f>
        <v/>
      </c>
      <c r="J338" s="8">
        <f>IF(OR($F338="",$H338=""),"",ABS($F338-$H338))</f>
        <v/>
      </c>
    </row>
    <row r="339">
      <c r="A339">
        <f>IF(OR($B339="",$C339="",$E339="",$G339=""),"",$B339&amp;"-W"&amp;$C339&amp;"-"&amp;$E339&amp;"-"&amp;$G339)</f>
        <v/>
      </c>
      <c r="B339" t="n">
        <v>2017</v>
      </c>
      <c r="C339" t="n">
        <v>16</v>
      </c>
      <c r="D339" t="inlineStr">
        <is>
          <t>Consolation</t>
        </is>
      </c>
      <c r="E339" t="inlineStr">
        <is>
          <t>2017-EMAN</t>
        </is>
      </c>
      <c r="F339" s="8" t="n">
        <v>94.12</v>
      </c>
      <c r="G339" t="inlineStr">
        <is>
          <t>2017-ISAROD</t>
        </is>
      </c>
      <c r="H339" s="8" t="n">
        <v>55.3</v>
      </c>
      <c r="I339">
        <f>IF(OR($F339="",$H339=""),"",IF($F339&gt;$H339,$E339,IF($H339&gt;$F339,$G339,"Tie")))</f>
        <v/>
      </c>
      <c r="J339" s="8">
        <f>IF(OR($F339="",$H339=""),"",ABS($F339-$H339))</f>
        <v/>
      </c>
    </row>
    <row r="340">
      <c r="A340">
        <f>IF(OR($B340="",$C340="",$E340="",$G340=""),"",$B340&amp;"-W"&amp;$C340&amp;"-"&amp;$E340&amp;"-"&amp;$G340)</f>
        <v/>
      </c>
      <c r="B340" t="n">
        <v>2017</v>
      </c>
      <c r="C340" t="n">
        <v>16</v>
      </c>
      <c r="D340" t="inlineStr">
        <is>
          <t>Playoff - 3rd Place</t>
        </is>
      </c>
      <c r="E340" t="inlineStr">
        <is>
          <t>2017-LDV</t>
        </is>
      </c>
      <c r="F340" s="8" t="n">
        <v>92.98</v>
      </c>
      <c r="G340" t="inlineStr">
        <is>
          <t>2017-ALEXAODE</t>
        </is>
      </c>
      <c r="H340" s="8" t="n">
        <v>71.26000000000001</v>
      </c>
      <c r="I340">
        <f>IF(OR($F340="",$H340=""),"",IF($F340&gt;$H340,$E340,IF($H340&gt;$F340,$G340,"Tie")))</f>
        <v/>
      </c>
      <c r="J340" s="8">
        <f>IF(OR($F340="",$H340=""),"",ABS($F340-$H340))</f>
        <v/>
      </c>
    </row>
    <row r="341">
      <c r="A341">
        <f>IF(OR($B341="",$C341="",$E341="",$G341=""),"",$B341&amp;"-W"&amp;$C341&amp;"-"&amp;$E341&amp;"-"&amp;$G341)</f>
        <v/>
      </c>
      <c r="B341" t="n">
        <v>2018</v>
      </c>
      <c r="C341" t="n">
        <v>1</v>
      </c>
      <c r="D341" t="inlineStr">
        <is>
          <t>Regular</t>
        </is>
      </c>
      <c r="E341" t="inlineStr">
        <is>
          <t>2018-JCHAPS</t>
        </is>
      </c>
      <c r="F341" s="8" t="n">
        <v>112.44</v>
      </c>
      <c r="G341" t="inlineStr">
        <is>
          <t>2018-PUENTETU</t>
        </is>
      </c>
      <c r="H341" s="8" t="n">
        <v>112.96</v>
      </c>
      <c r="I341">
        <f>IF(OR($F341="",$H341=""),"",IF($F341&gt;$H341,$E341,IF($H341&gt;$F341,$G341,"Tie")))</f>
        <v/>
      </c>
      <c r="J341" s="8">
        <f>IF(OR($F341="",$H341=""),"",ABS($F341-$H341))</f>
        <v/>
      </c>
    </row>
    <row r="342">
      <c r="A342">
        <f>IF(OR($B342="",$C342="",$E342="",$G342=""),"",$B342&amp;"-W"&amp;$C342&amp;"-"&amp;$E342&amp;"-"&amp;$G342)</f>
        <v/>
      </c>
      <c r="B342" t="n">
        <v>2018</v>
      </c>
      <c r="C342" t="n">
        <v>1</v>
      </c>
      <c r="D342" t="inlineStr">
        <is>
          <t>Regular</t>
        </is>
      </c>
      <c r="E342" t="inlineStr">
        <is>
          <t>2018-HUERO</t>
        </is>
      </c>
      <c r="F342" s="8" t="n">
        <v>101.12</v>
      </c>
      <c r="G342" t="inlineStr">
        <is>
          <t>2018-PEPSALFA</t>
        </is>
      </c>
      <c r="H342" s="8" t="n">
        <v>78.72</v>
      </c>
      <c r="I342">
        <f>IF(OR($F342="",$H342=""),"",IF($F342&gt;$H342,$E342,IF($H342&gt;$F342,$G342,"Tie")))</f>
        <v/>
      </c>
      <c r="J342" s="8">
        <f>IF(OR($F342="",$H342=""),"",ABS($F342-$H342))</f>
        <v/>
      </c>
    </row>
    <row r="343">
      <c r="A343">
        <f>IF(OR($B343="",$C343="",$E343="",$G343=""),"",$B343&amp;"-W"&amp;$C343&amp;"-"&amp;$E343&amp;"-"&amp;$G343)</f>
        <v/>
      </c>
      <c r="B343" t="n">
        <v>2018</v>
      </c>
      <c r="C343" t="n">
        <v>1</v>
      </c>
      <c r="D343" t="inlineStr">
        <is>
          <t>Regular</t>
        </is>
      </c>
      <c r="E343" t="inlineStr">
        <is>
          <t>2018-TONYCLIF</t>
        </is>
      </c>
      <c r="F343" s="8" t="n">
        <v>78.94</v>
      </c>
      <c r="G343" t="inlineStr">
        <is>
          <t>2018-ABARBA</t>
        </is>
      </c>
      <c r="H343" s="8" t="n">
        <v>126.34</v>
      </c>
      <c r="I343">
        <f>IF(OR($F343="",$H343=""),"",IF($F343&gt;$H343,$E343,IF($H343&gt;$F343,$G343,"Tie")))</f>
        <v/>
      </c>
      <c r="J343" s="8">
        <f>IF(OR($F343="",$H343=""),"",ABS($F343-$H343))</f>
        <v/>
      </c>
    </row>
    <row r="344">
      <c r="A344">
        <f>IF(OR($B344="",$C344="",$E344="",$G344=""),"",$B344&amp;"-W"&amp;$C344&amp;"-"&amp;$E344&amp;"-"&amp;$G344)</f>
        <v/>
      </c>
      <c r="B344" t="n">
        <v>2018</v>
      </c>
      <c r="C344" t="n">
        <v>1</v>
      </c>
      <c r="D344" t="inlineStr">
        <is>
          <t>Regular</t>
        </is>
      </c>
      <c r="E344" t="inlineStr">
        <is>
          <t>2018-PACO</t>
        </is>
      </c>
      <c r="F344" s="8" t="n">
        <v>67.73999999999999</v>
      </c>
      <c r="G344" t="inlineStr">
        <is>
          <t>2018-EMAN</t>
        </is>
      </c>
      <c r="H344" s="8" t="n">
        <v>132.78</v>
      </c>
      <c r="I344">
        <f>IF(OR($F344="",$H344=""),"",IF($F344&gt;$H344,$E344,IF($H344&gt;$F344,$G344,"Tie")))</f>
        <v/>
      </c>
      <c r="J344" s="8">
        <f>IF(OR($F344="",$H344=""),"",ABS($F344-$H344))</f>
        <v/>
      </c>
    </row>
    <row r="345">
      <c r="A345">
        <f>IF(OR($B345="",$C345="",$E345="",$G345=""),"",$B345&amp;"-W"&amp;$C345&amp;"-"&amp;$E345&amp;"-"&amp;$G345)</f>
        <v/>
      </c>
      <c r="B345" t="n">
        <v>2018</v>
      </c>
      <c r="C345" t="n">
        <v>1</v>
      </c>
      <c r="D345" t="inlineStr">
        <is>
          <t>Regular</t>
        </is>
      </c>
      <c r="E345" t="inlineStr">
        <is>
          <t>2018-LDV</t>
        </is>
      </c>
      <c r="F345" s="8" t="n">
        <v>97.3</v>
      </c>
      <c r="G345" t="inlineStr">
        <is>
          <t>2018-ALEXAODE</t>
        </is>
      </c>
      <c r="H345" s="8" t="n">
        <v>130.06</v>
      </c>
      <c r="I345">
        <f>IF(OR($F345="",$H345=""),"",IF($F345&gt;$H345,$E345,IF($H345&gt;$F345,$G345,"Tie")))</f>
        <v/>
      </c>
      <c r="J345" s="8">
        <f>IF(OR($F345="",$H345=""),"",ABS($F345-$H345))</f>
        <v/>
      </c>
    </row>
    <row r="346">
      <c r="A346">
        <f>IF(OR($B346="",$C346="",$E346="",$G346=""),"",$B346&amp;"-W"&amp;$C346&amp;"-"&amp;$E346&amp;"-"&amp;$G346)</f>
        <v/>
      </c>
      <c r="B346" t="n">
        <v>2018</v>
      </c>
      <c r="C346" t="n">
        <v>1</v>
      </c>
      <c r="D346" t="inlineStr">
        <is>
          <t>Regular</t>
        </is>
      </c>
      <c r="E346" t="inlineStr">
        <is>
          <t>2018-VARO</t>
        </is>
      </c>
      <c r="F346" s="8" t="n">
        <v>106.06</v>
      </c>
      <c r="G346" t="inlineStr">
        <is>
          <t>2018-ISAROD</t>
        </is>
      </c>
      <c r="H346" s="8" t="n">
        <v>85.34</v>
      </c>
      <c r="I346">
        <f>IF(OR($F346="",$H346=""),"",IF($F346&gt;$H346,$E346,IF($H346&gt;$F346,$G346,"Tie")))</f>
        <v/>
      </c>
      <c r="J346" s="8">
        <f>IF(OR($F346="",$H346=""),"",ABS($F346-$H346))</f>
        <v/>
      </c>
    </row>
    <row r="347">
      <c r="A347">
        <f>IF(OR($B347="",$C347="",$E347="",$G347=""),"",$B347&amp;"-W"&amp;$C347&amp;"-"&amp;$E347&amp;"-"&amp;$G347)</f>
        <v/>
      </c>
      <c r="B347" t="n">
        <v>2018</v>
      </c>
      <c r="C347" t="n">
        <v>2</v>
      </c>
      <c r="D347" t="inlineStr">
        <is>
          <t>Regular</t>
        </is>
      </c>
      <c r="E347" t="inlineStr">
        <is>
          <t>2018-JCHAPS</t>
        </is>
      </c>
      <c r="F347" s="8" t="n">
        <v>113.88</v>
      </c>
      <c r="G347" t="inlineStr">
        <is>
          <t>2018-LDV</t>
        </is>
      </c>
      <c r="H347" s="8" t="n">
        <v>109.78</v>
      </c>
      <c r="I347">
        <f>IF(OR($F347="",$H347=""),"",IF($F347&gt;$H347,$E347,IF($H347&gt;$F347,$G347,"Tie")))</f>
        <v/>
      </c>
      <c r="J347" s="8">
        <f>IF(OR($F347="",$H347=""),"",ABS($F347-$H347))</f>
        <v/>
      </c>
    </row>
    <row r="348">
      <c r="A348">
        <f>IF(OR($B348="",$C348="",$E348="",$G348=""),"",$B348&amp;"-W"&amp;$C348&amp;"-"&amp;$E348&amp;"-"&amp;$G348)</f>
        <v/>
      </c>
      <c r="B348" t="n">
        <v>2018</v>
      </c>
      <c r="C348" t="n">
        <v>2</v>
      </c>
      <c r="D348" t="inlineStr">
        <is>
          <t>Regular</t>
        </is>
      </c>
      <c r="E348" t="inlineStr">
        <is>
          <t>2018-PUENTETU</t>
        </is>
      </c>
      <c r="F348" s="8" t="n">
        <v>107.4</v>
      </c>
      <c r="G348" t="inlineStr">
        <is>
          <t>2018-ABARBA</t>
        </is>
      </c>
      <c r="H348" s="8" t="n">
        <v>76.14</v>
      </c>
      <c r="I348">
        <f>IF(OR($F348="",$H348=""),"",IF($F348&gt;$H348,$E348,IF($H348&gt;$F348,$G348,"Tie")))</f>
        <v/>
      </c>
      <c r="J348" s="8">
        <f>IF(OR($F348="",$H348=""),"",ABS($F348-$H348))</f>
        <v/>
      </c>
    </row>
    <row r="349">
      <c r="A349">
        <f>IF(OR($B349="",$C349="",$E349="",$G349=""),"",$B349&amp;"-W"&amp;$C349&amp;"-"&amp;$E349&amp;"-"&amp;$G349)</f>
        <v/>
      </c>
      <c r="B349" t="n">
        <v>2018</v>
      </c>
      <c r="C349" t="n">
        <v>2</v>
      </c>
      <c r="D349" t="inlineStr">
        <is>
          <t>Regular</t>
        </is>
      </c>
      <c r="E349" t="inlineStr">
        <is>
          <t>2018-HUERO</t>
        </is>
      </c>
      <c r="F349" s="8" t="n">
        <v>107.14</v>
      </c>
      <c r="G349" t="inlineStr">
        <is>
          <t>2018-PACO</t>
        </is>
      </c>
      <c r="H349" s="8" t="n">
        <v>88.8</v>
      </c>
      <c r="I349">
        <f>IF(OR($F349="",$H349=""),"",IF($F349&gt;$H349,$E349,IF($H349&gt;$F349,$G349,"Tie")))</f>
        <v/>
      </c>
      <c r="J349" s="8">
        <f>IF(OR($F349="",$H349=""),"",ABS($F349-$H349))</f>
        <v/>
      </c>
    </row>
    <row r="350">
      <c r="A350">
        <f>IF(OR($B350="",$C350="",$E350="",$G350=""),"",$B350&amp;"-W"&amp;$C350&amp;"-"&amp;$E350&amp;"-"&amp;$G350)</f>
        <v/>
      </c>
      <c r="B350" t="n">
        <v>2018</v>
      </c>
      <c r="C350" t="n">
        <v>2</v>
      </c>
      <c r="D350" t="inlineStr">
        <is>
          <t>Regular</t>
        </is>
      </c>
      <c r="E350" t="inlineStr">
        <is>
          <t>2018-TONYCLIF</t>
        </is>
      </c>
      <c r="F350" s="8" t="n">
        <v>103</v>
      </c>
      <c r="G350" t="inlineStr">
        <is>
          <t>2018-VARO</t>
        </is>
      </c>
      <c r="H350" s="8" t="n">
        <v>91.56</v>
      </c>
      <c r="I350">
        <f>IF(OR($F350="",$H350=""),"",IF($F350&gt;$H350,$E350,IF($H350&gt;$F350,$G350,"Tie")))</f>
        <v/>
      </c>
      <c r="J350" s="8">
        <f>IF(OR($F350="",$H350=""),"",ABS($F350-$H350))</f>
        <v/>
      </c>
    </row>
    <row r="351">
      <c r="A351">
        <f>IF(OR($B351="",$C351="",$E351="",$G351=""),"",$B351&amp;"-W"&amp;$C351&amp;"-"&amp;$E351&amp;"-"&amp;$G351)</f>
        <v/>
      </c>
      <c r="B351" t="n">
        <v>2018</v>
      </c>
      <c r="C351" t="n">
        <v>2</v>
      </c>
      <c r="D351" t="inlineStr">
        <is>
          <t>Regular</t>
        </is>
      </c>
      <c r="E351" t="inlineStr">
        <is>
          <t>2018-EMAN</t>
        </is>
      </c>
      <c r="F351" s="8" t="n">
        <v>102.26</v>
      </c>
      <c r="G351" t="inlineStr">
        <is>
          <t>2018-ALEXAODE</t>
        </is>
      </c>
      <c r="H351" s="8" t="n">
        <v>83.22</v>
      </c>
      <c r="I351">
        <f>IF(OR($F351="",$H351=""),"",IF($F351&gt;$H351,$E351,IF($H351&gt;$F351,$G351,"Tie")))</f>
        <v/>
      </c>
      <c r="J351" s="8">
        <f>IF(OR($F351="",$H351=""),"",ABS($F351-$H351))</f>
        <v/>
      </c>
    </row>
    <row r="352">
      <c r="A352">
        <f>IF(OR($B352="",$C352="",$E352="",$G352=""),"",$B352&amp;"-W"&amp;$C352&amp;"-"&amp;$E352&amp;"-"&amp;$G352)</f>
        <v/>
      </c>
      <c r="B352" t="n">
        <v>2018</v>
      </c>
      <c r="C352" t="n">
        <v>2</v>
      </c>
      <c r="D352" t="inlineStr">
        <is>
          <t>Regular</t>
        </is>
      </c>
      <c r="E352" t="inlineStr">
        <is>
          <t>2018-ISAROD</t>
        </is>
      </c>
      <c r="F352" s="8" t="n">
        <v>76.34</v>
      </c>
      <c r="G352" t="inlineStr">
        <is>
          <t>2018-PEPSALFA</t>
        </is>
      </c>
      <c r="H352" s="8" t="n">
        <v>104.46</v>
      </c>
      <c r="I352">
        <f>IF(OR($F352="",$H352=""),"",IF($F352&gt;$H352,$E352,IF($H352&gt;$F352,$G352,"Tie")))</f>
        <v/>
      </c>
      <c r="J352" s="8">
        <f>IF(OR($F352="",$H352=""),"",ABS($F352-$H352))</f>
        <v/>
      </c>
    </row>
    <row r="353">
      <c r="A353">
        <f>IF(OR($B353="",$C353="",$E353="",$G353=""),"",$B353&amp;"-W"&amp;$C353&amp;"-"&amp;$E353&amp;"-"&amp;$G353)</f>
        <v/>
      </c>
      <c r="B353" t="n">
        <v>2018</v>
      </c>
      <c r="C353" t="n">
        <v>3</v>
      </c>
      <c r="D353" t="inlineStr">
        <is>
          <t>Regular</t>
        </is>
      </c>
      <c r="E353" t="inlineStr">
        <is>
          <t>2018-JCHAPS</t>
        </is>
      </c>
      <c r="F353" s="8" t="n">
        <v>107.74</v>
      </c>
      <c r="G353" t="inlineStr">
        <is>
          <t>2018-EMAN</t>
        </is>
      </c>
      <c r="H353" s="8" t="n">
        <v>77.12</v>
      </c>
      <c r="I353">
        <f>IF(OR($F353="",$H353=""),"",IF($F353&gt;$H353,$E353,IF($H353&gt;$F353,$G353,"Tie")))</f>
        <v/>
      </c>
      <c r="J353" s="8">
        <f>IF(OR($F353="",$H353=""),"",ABS($F353-$H353))</f>
        <v/>
      </c>
    </row>
    <row r="354">
      <c r="A354">
        <f>IF(OR($B354="",$C354="",$E354="",$G354=""),"",$B354&amp;"-W"&amp;$C354&amp;"-"&amp;$E354&amp;"-"&amp;$G354)</f>
        <v/>
      </c>
      <c r="B354" t="n">
        <v>2018</v>
      </c>
      <c r="C354" t="n">
        <v>3</v>
      </c>
      <c r="D354" t="inlineStr">
        <is>
          <t>Regular</t>
        </is>
      </c>
      <c r="E354" t="inlineStr">
        <is>
          <t>2018-PUENTETU</t>
        </is>
      </c>
      <c r="F354" s="8" t="n">
        <v>92.94</v>
      </c>
      <c r="G354" t="inlineStr">
        <is>
          <t>2018-TONYCLIF</t>
        </is>
      </c>
      <c r="H354" s="8" t="n">
        <v>80.90000000000001</v>
      </c>
      <c r="I354">
        <f>IF(OR($F354="",$H354=""),"",IF($F354&gt;$H354,$E354,IF($H354&gt;$F354,$G354,"Tie")))</f>
        <v/>
      </c>
      <c r="J354" s="8">
        <f>IF(OR($F354="",$H354=""),"",ABS($F354-$H354))</f>
        <v/>
      </c>
    </row>
    <row r="355">
      <c r="A355">
        <f>IF(OR($B355="",$C355="",$E355="",$G355=""),"",$B355&amp;"-W"&amp;$C355&amp;"-"&amp;$E355&amp;"-"&amp;$G355)</f>
        <v/>
      </c>
      <c r="B355" t="n">
        <v>2018</v>
      </c>
      <c r="C355" t="n">
        <v>3</v>
      </c>
      <c r="D355" t="inlineStr">
        <is>
          <t>Regular</t>
        </is>
      </c>
      <c r="E355" t="inlineStr">
        <is>
          <t>2018-HUERO</t>
        </is>
      </c>
      <c r="F355" s="8" t="n">
        <v>94.95999999999999</v>
      </c>
      <c r="G355" t="inlineStr">
        <is>
          <t>2018-ALEXAODE</t>
        </is>
      </c>
      <c r="H355" s="8" t="n">
        <v>100.14</v>
      </c>
      <c r="I355">
        <f>IF(OR($F355="",$H355=""),"",IF($F355&gt;$H355,$E355,IF($H355&gt;$F355,$G355,"Tie")))</f>
        <v/>
      </c>
      <c r="J355" s="8">
        <f>IF(OR($F355="",$H355=""),"",ABS($F355-$H355))</f>
        <v/>
      </c>
    </row>
    <row r="356">
      <c r="A356">
        <f>IF(OR($B356="",$C356="",$E356="",$G356=""),"",$B356&amp;"-W"&amp;$C356&amp;"-"&amp;$E356&amp;"-"&amp;$G356)</f>
        <v/>
      </c>
      <c r="B356" t="n">
        <v>2018</v>
      </c>
      <c r="C356" t="n">
        <v>3</v>
      </c>
      <c r="D356" t="inlineStr">
        <is>
          <t>Regular</t>
        </is>
      </c>
      <c r="E356" t="inlineStr">
        <is>
          <t>2018-PACO</t>
        </is>
      </c>
      <c r="F356" s="8" t="n">
        <v>90.09999999999999</v>
      </c>
      <c r="G356" t="inlineStr">
        <is>
          <t>2018-ISAROD</t>
        </is>
      </c>
      <c r="H356" s="8" t="n">
        <v>101.34</v>
      </c>
      <c r="I356">
        <f>IF(OR($F356="",$H356=""),"",IF($F356&gt;$H356,$E356,IF($H356&gt;$F356,$G356,"Tie")))</f>
        <v/>
      </c>
      <c r="J356" s="8">
        <f>IF(OR($F356="",$H356=""),"",ABS($F356-$H356))</f>
        <v/>
      </c>
    </row>
    <row r="357">
      <c r="A357">
        <f>IF(OR($B357="",$C357="",$E357="",$G357=""),"",$B357&amp;"-W"&amp;$C357&amp;"-"&amp;$E357&amp;"-"&amp;$G357)</f>
        <v/>
      </c>
      <c r="B357" t="n">
        <v>2018</v>
      </c>
      <c r="C357" t="n">
        <v>3</v>
      </c>
      <c r="D357" t="inlineStr">
        <is>
          <t>Regular</t>
        </is>
      </c>
      <c r="E357" t="inlineStr">
        <is>
          <t>2018-LDV</t>
        </is>
      </c>
      <c r="F357" s="8" t="n">
        <v>88.42</v>
      </c>
      <c r="G357" t="inlineStr">
        <is>
          <t>2018-ABARBA</t>
        </is>
      </c>
      <c r="H357" s="8" t="n">
        <v>88.09999999999999</v>
      </c>
      <c r="I357">
        <f>IF(OR($F357="",$H357=""),"",IF($F357&gt;$H357,$E357,IF($H357&gt;$F357,$G357,"Tie")))</f>
        <v/>
      </c>
      <c r="J357" s="8">
        <f>IF(OR($F357="",$H357=""),"",ABS($F357-$H357))</f>
        <v/>
      </c>
    </row>
    <row r="358">
      <c r="A358">
        <f>IF(OR($B358="",$C358="",$E358="",$G358=""),"",$B358&amp;"-W"&amp;$C358&amp;"-"&amp;$E358&amp;"-"&amp;$G358)</f>
        <v/>
      </c>
      <c r="B358" t="n">
        <v>2018</v>
      </c>
      <c r="C358" t="n">
        <v>3</v>
      </c>
      <c r="D358" t="inlineStr">
        <is>
          <t>Regular</t>
        </is>
      </c>
      <c r="E358" t="inlineStr">
        <is>
          <t>2018-VARO</t>
        </is>
      </c>
      <c r="F358" s="8" t="n">
        <v>73.76000000000001</v>
      </c>
      <c r="G358" t="inlineStr">
        <is>
          <t>2018-PEPSALFA</t>
        </is>
      </c>
      <c r="H358" s="8" t="n">
        <v>104.06</v>
      </c>
      <c r="I358">
        <f>IF(OR($F358="",$H358=""),"",IF($F358&gt;$H358,$E358,IF($H358&gt;$F358,$G358,"Tie")))</f>
        <v/>
      </c>
      <c r="J358" s="8">
        <f>IF(OR($F358="",$H358=""),"",ABS($F358-$H358))</f>
        <v/>
      </c>
    </row>
    <row r="359">
      <c r="A359">
        <f>IF(OR($B359="",$C359="",$E359="",$G359=""),"",$B359&amp;"-W"&amp;$C359&amp;"-"&amp;$E359&amp;"-"&amp;$G359)</f>
        <v/>
      </c>
      <c r="B359" t="n">
        <v>2018</v>
      </c>
      <c r="C359" t="n">
        <v>4</v>
      </c>
      <c r="D359" t="inlineStr">
        <is>
          <t>Regular</t>
        </is>
      </c>
      <c r="E359" t="inlineStr">
        <is>
          <t>2018-JCHAPS</t>
        </is>
      </c>
      <c r="F359" s="8" t="n">
        <v>133.28</v>
      </c>
      <c r="G359" t="inlineStr">
        <is>
          <t>2018-HUERO</t>
        </is>
      </c>
      <c r="H359" s="8" t="n">
        <v>114.16</v>
      </c>
      <c r="I359">
        <f>IF(OR($F359="",$H359=""),"",IF($F359&gt;$H359,$E359,IF($H359&gt;$F359,$G359,"Tie")))</f>
        <v/>
      </c>
      <c r="J359" s="8">
        <f>IF(OR($F359="",$H359=""),"",ABS($F359-$H359))</f>
        <v/>
      </c>
    </row>
    <row r="360">
      <c r="A360">
        <f>IF(OR($B360="",$C360="",$E360="",$G360=""),"",$B360&amp;"-W"&amp;$C360&amp;"-"&amp;$E360&amp;"-"&amp;$G360)</f>
        <v/>
      </c>
      <c r="B360" t="n">
        <v>2018</v>
      </c>
      <c r="C360" t="n">
        <v>4</v>
      </c>
      <c r="D360" t="inlineStr">
        <is>
          <t>Regular</t>
        </is>
      </c>
      <c r="E360" t="inlineStr">
        <is>
          <t>2018-PUENTETU</t>
        </is>
      </c>
      <c r="F360" s="8" t="n">
        <v>111.48</v>
      </c>
      <c r="G360" t="inlineStr">
        <is>
          <t>2018-VARO</t>
        </is>
      </c>
      <c r="H360" s="8" t="n">
        <v>80.48</v>
      </c>
      <c r="I360">
        <f>IF(OR($F360="",$H360=""),"",IF($F360&gt;$H360,$E360,IF($H360&gt;$F360,$G360,"Tie")))</f>
        <v/>
      </c>
      <c r="J360" s="8">
        <f>IF(OR($F360="",$H360=""),"",ABS($F360-$H360))</f>
        <v/>
      </c>
    </row>
    <row r="361">
      <c r="A361">
        <f>IF(OR($B361="",$C361="",$E361="",$G361=""),"",$B361&amp;"-W"&amp;$C361&amp;"-"&amp;$E361&amp;"-"&amp;$G361)</f>
        <v/>
      </c>
      <c r="B361" t="n">
        <v>2018</v>
      </c>
      <c r="C361" t="n">
        <v>4</v>
      </c>
      <c r="D361" t="inlineStr">
        <is>
          <t>Regular</t>
        </is>
      </c>
      <c r="E361" t="inlineStr">
        <is>
          <t>2018-TONYCLIF</t>
        </is>
      </c>
      <c r="F361" s="8" t="n">
        <v>90.81999999999999</v>
      </c>
      <c r="G361" t="inlineStr">
        <is>
          <t>2018-LDV</t>
        </is>
      </c>
      <c r="H361" s="8" t="n">
        <v>96.45999999999999</v>
      </c>
      <c r="I361">
        <f>IF(OR($F361="",$H361=""),"",IF($F361&gt;$H361,$E361,IF($H361&gt;$F361,$G361,"Tie")))</f>
        <v/>
      </c>
      <c r="J361" s="8">
        <f>IF(OR($F361="",$H361=""),"",ABS($F361-$H361))</f>
        <v/>
      </c>
    </row>
    <row r="362">
      <c r="A362">
        <f>IF(OR($B362="",$C362="",$E362="",$G362=""),"",$B362&amp;"-W"&amp;$C362&amp;"-"&amp;$E362&amp;"-"&amp;$G362)</f>
        <v/>
      </c>
      <c r="B362" t="n">
        <v>2018</v>
      </c>
      <c r="C362" t="n">
        <v>4</v>
      </c>
      <c r="D362" t="inlineStr">
        <is>
          <t>Regular</t>
        </is>
      </c>
      <c r="E362" t="inlineStr">
        <is>
          <t>2018-PACO</t>
        </is>
      </c>
      <c r="F362" s="8" t="n">
        <v>136.1</v>
      </c>
      <c r="G362" t="inlineStr">
        <is>
          <t>2018-PEPSALFA</t>
        </is>
      </c>
      <c r="H362" s="8" t="n">
        <v>162.7</v>
      </c>
      <c r="I362">
        <f>IF(OR($F362="",$H362=""),"",IF($F362&gt;$H362,$E362,IF($H362&gt;$F362,$G362,"Tie")))</f>
        <v/>
      </c>
      <c r="J362" s="8">
        <f>IF(OR($F362="",$H362=""),"",ABS($F362-$H362))</f>
        <v/>
      </c>
    </row>
    <row r="363">
      <c r="A363">
        <f>IF(OR($B363="",$C363="",$E363="",$G363=""),"",$B363&amp;"-W"&amp;$C363&amp;"-"&amp;$E363&amp;"-"&amp;$G363)</f>
        <v/>
      </c>
      <c r="B363" t="n">
        <v>2018</v>
      </c>
      <c r="C363" t="n">
        <v>4</v>
      </c>
      <c r="D363" t="inlineStr">
        <is>
          <t>Regular</t>
        </is>
      </c>
      <c r="E363" t="inlineStr">
        <is>
          <t>2018-EMAN</t>
        </is>
      </c>
      <c r="F363" s="8" t="n">
        <v>148.5</v>
      </c>
      <c r="G363" t="inlineStr">
        <is>
          <t>2018-ABARBA</t>
        </is>
      </c>
      <c r="H363" s="8" t="n">
        <v>70.92</v>
      </c>
      <c r="I363">
        <f>IF(OR($F363="",$H363=""),"",IF($F363&gt;$H363,$E363,IF($H363&gt;$F363,$G363,"Tie")))</f>
        <v/>
      </c>
      <c r="J363" s="8">
        <f>IF(OR($F363="",$H363=""),"",ABS($F363-$H363))</f>
        <v/>
      </c>
    </row>
    <row r="364">
      <c r="A364">
        <f>IF(OR($B364="",$C364="",$E364="",$G364=""),"",$B364&amp;"-W"&amp;$C364&amp;"-"&amp;$E364&amp;"-"&amp;$G364)</f>
        <v/>
      </c>
      <c r="B364" t="n">
        <v>2018</v>
      </c>
      <c r="C364" t="n">
        <v>4</v>
      </c>
      <c r="D364" t="inlineStr">
        <is>
          <t>Regular</t>
        </is>
      </c>
      <c r="E364" t="inlineStr">
        <is>
          <t>2018-ISAROD</t>
        </is>
      </c>
      <c r="F364" s="8" t="n">
        <v>89.59999999999999</v>
      </c>
      <c r="G364" t="inlineStr">
        <is>
          <t>2018-ALEXAODE</t>
        </is>
      </c>
      <c r="H364" s="8" t="n">
        <v>99.58</v>
      </c>
      <c r="I364">
        <f>IF(OR($F364="",$H364=""),"",IF($F364&gt;$H364,$E364,IF($H364&gt;$F364,$G364,"Tie")))</f>
        <v/>
      </c>
      <c r="J364" s="8">
        <f>IF(OR($F364="",$H364=""),"",ABS($F364-$H364))</f>
        <v/>
      </c>
    </row>
    <row r="365">
      <c r="A365">
        <f>IF(OR($B365="",$C365="",$E365="",$G365=""),"",$B365&amp;"-W"&amp;$C365&amp;"-"&amp;$E365&amp;"-"&amp;$G365)</f>
        <v/>
      </c>
      <c r="B365" t="n">
        <v>2018</v>
      </c>
      <c r="C365" t="n">
        <v>5</v>
      </c>
      <c r="D365" t="inlineStr">
        <is>
          <t>Regular</t>
        </is>
      </c>
      <c r="E365" t="inlineStr">
        <is>
          <t>2018-JCHAPS</t>
        </is>
      </c>
      <c r="F365" s="8" t="n">
        <v>105.72</v>
      </c>
      <c r="G365" t="inlineStr">
        <is>
          <t>2018-ISAROD</t>
        </is>
      </c>
      <c r="H365" s="8" t="n">
        <v>103.8</v>
      </c>
      <c r="I365">
        <f>IF(OR($F365="",$H365=""),"",IF($F365&gt;$H365,$E365,IF($H365&gt;$F365,$G365,"Tie")))</f>
        <v/>
      </c>
      <c r="J365" s="8">
        <f>IF(OR($F365="",$H365=""),"",ABS($F365-$H365))</f>
        <v/>
      </c>
    </row>
    <row r="366">
      <c r="A366">
        <f>IF(OR($B366="",$C366="",$E366="",$G366=""),"",$B366&amp;"-W"&amp;$C366&amp;"-"&amp;$E366&amp;"-"&amp;$G366)</f>
        <v/>
      </c>
      <c r="B366" t="n">
        <v>2018</v>
      </c>
      <c r="C366" t="n">
        <v>5</v>
      </c>
      <c r="D366" t="inlineStr">
        <is>
          <t>Regular</t>
        </is>
      </c>
      <c r="E366" t="inlineStr">
        <is>
          <t>2018-PUENTETU</t>
        </is>
      </c>
      <c r="F366" s="8" t="n">
        <v>71.44</v>
      </c>
      <c r="G366" t="inlineStr">
        <is>
          <t>2018-LDV</t>
        </is>
      </c>
      <c r="H366" s="8" t="n">
        <v>93.2</v>
      </c>
      <c r="I366">
        <f>IF(OR($F366="",$H366=""),"",IF($F366&gt;$H366,$E366,IF($H366&gt;$F366,$G366,"Tie")))</f>
        <v/>
      </c>
      <c r="J366" s="8">
        <f>IF(OR($F366="",$H366=""),"",ABS($F366-$H366))</f>
        <v/>
      </c>
    </row>
    <row r="367">
      <c r="A367">
        <f>IF(OR($B367="",$C367="",$E367="",$G367=""),"",$B367&amp;"-W"&amp;$C367&amp;"-"&amp;$E367&amp;"-"&amp;$G367)</f>
        <v/>
      </c>
      <c r="B367" t="n">
        <v>2018</v>
      </c>
      <c r="C367" t="n">
        <v>5</v>
      </c>
      <c r="D367" t="inlineStr">
        <is>
          <t>Regular</t>
        </is>
      </c>
      <c r="E367" t="inlineStr">
        <is>
          <t>2018-HUERO</t>
        </is>
      </c>
      <c r="F367" s="8" t="n">
        <v>91.22</v>
      </c>
      <c r="G367" t="inlineStr">
        <is>
          <t>2018-ABARBA</t>
        </is>
      </c>
      <c r="H367" s="8" t="n">
        <v>77.08</v>
      </c>
      <c r="I367">
        <f>IF(OR($F367="",$H367=""),"",IF($F367&gt;$H367,$E367,IF($H367&gt;$F367,$G367,"Tie")))</f>
        <v/>
      </c>
      <c r="J367" s="8">
        <f>IF(OR($F367="",$H367=""),"",ABS($F367-$H367))</f>
        <v/>
      </c>
    </row>
    <row r="368">
      <c r="A368">
        <f>IF(OR($B368="",$C368="",$E368="",$G368=""),"",$B368&amp;"-W"&amp;$C368&amp;"-"&amp;$E368&amp;"-"&amp;$G368)</f>
        <v/>
      </c>
      <c r="B368" t="n">
        <v>2018</v>
      </c>
      <c r="C368" t="n">
        <v>5</v>
      </c>
      <c r="D368" t="inlineStr">
        <is>
          <t>Regular</t>
        </is>
      </c>
      <c r="E368" t="inlineStr">
        <is>
          <t>2018-TONYCLIF</t>
        </is>
      </c>
      <c r="F368" s="8" t="n">
        <v>89.98</v>
      </c>
      <c r="G368" t="inlineStr">
        <is>
          <t>2018-EMAN</t>
        </is>
      </c>
      <c r="H368" s="8" t="n">
        <v>106.24</v>
      </c>
      <c r="I368">
        <f>IF(OR($F368="",$H368=""),"",IF($F368&gt;$H368,$E368,IF($H368&gt;$F368,$G368,"Tie")))</f>
        <v/>
      </c>
      <c r="J368" s="8">
        <f>IF(OR($F368="",$H368=""),"",ABS($F368-$H368))</f>
        <v/>
      </c>
    </row>
    <row r="369">
      <c r="A369">
        <f>IF(OR($B369="",$C369="",$E369="",$G369=""),"",$B369&amp;"-W"&amp;$C369&amp;"-"&amp;$E369&amp;"-"&amp;$G369)</f>
        <v/>
      </c>
      <c r="B369" t="n">
        <v>2018</v>
      </c>
      <c r="C369" t="n">
        <v>5</v>
      </c>
      <c r="D369" t="inlineStr">
        <is>
          <t>Regular</t>
        </is>
      </c>
      <c r="E369" t="inlineStr">
        <is>
          <t>2018-PACO</t>
        </is>
      </c>
      <c r="F369" s="8" t="n">
        <v>87.09999999999999</v>
      </c>
      <c r="G369" t="inlineStr">
        <is>
          <t>2018-VARO</t>
        </is>
      </c>
      <c r="H369" s="8" t="n">
        <v>99.22</v>
      </c>
      <c r="I369">
        <f>IF(OR($F369="",$H369=""),"",IF($F369&gt;$H369,$E369,IF($H369&gt;$F369,$G369,"Tie")))</f>
        <v/>
      </c>
      <c r="J369" s="8">
        <f>IF(OR($F369="",$H369=""),"",ABS($F369-$H369))</f>
        <v/>
      </c>
    </row>
    <row r="370">
      <c r="A370">
        <f>IF(OR($B370="",$C370="",$E370="",$G370=""),"",$B370&amp;"-W"&amp;$C370&amp;"-"&amp;$E370&amp;"-"&amp;$G370)</f>
        <v/>
      </c>
      <c r="B370" t="n">
        <v>2018</v>
      </c>
      <c r="C370" t="n">
        <v>5</v>
      </c>
      <c r="D370" t="inlineStr">
        <is>
          <t>Regular</t>
        </is>
      </c>
      <c r="E370" t="inlineStr">
        <is>
          <t>2018-PEPSALFA</t>
        </is>
      </c>
      <c r="F370" s="8" t="n">
        <v>85.64</v>
      </c>
      <c r="G370" t="inlineStr">
        <is>
          <t>2018-ALEXAODE</t>
        </is>
      </c>
      <c r="H370" s="8" t="n">
        <v>120.32</v>
      </c>
      <c r="I370">
        <f>IF(OR($F370="",$H370=""),"",IF($F370&gt;$H370,$E370,IF($H370&gt;$F370,$G370,"Tie")))</f>
        <v/>
      </c>
      <c r="J370" s="8">
        <f>IF(OR($F370="",$H370=""),"",ABS($F370-$H370))</f>
        <v/>
      </c>
    </row>
    <row r="371">
      <c r="A371">
        <f>IF(OR($B371="",$C371="",$E371="",$G371=""),"",$B371&amp;"-W"&amp;$C371&amp;"-"&amp;$E371&amp;"-"&amp;$G371)</f>
        <v/>
      </c>
      <c r="B371" t="n">
        <v>2018</v>
      </c>
      <c r="C371" t="n">
        <v>6</v>
      </c>
      <c r="D371" t="inlineStr">
        <is>
          <t>Regular</t>
        </is>
      </c>
      <c r="E371" t="inlineStr">
        <is>
          <t>2018-JCHAPS</t>
        </is>
      </c>
      <c r="F371" s="8" t="n">
        <v>161.5</v>
      </c>
      <c r="G371" t="inlineStr">
        <is>
          <t>2018-PEPSALFA</t>
        </is>
      </c>
      <c r="H371" s="8" t="n">
        <v>78.94</v>
      </c>
      <c r="I371">
        <f>IF(OR($F371="",$H371=""),"",IF($F371&gt;$H371,$E371,IF($H371&gt;$F371,$G371,"Tie")))</f>
        <v/>
      </c>
      <c r="J371" s="8">
        <f>IF(OR($F371="",$H371=""),"",ABS($F371-$H371))</f>
        <v/>
      </c>
    </row>
    <row r="372">
      <c r="A372">
        <f>IF(OR($B372="",$C372="",$E372="",$G372=""),"",$B372&amp;"-W"&amp;$C372&amp;"-"&amp;$E372&amp;"-"&amp;$G372)</f>
        <v/>
      </c>
      <c r="B372" t="n">
        <v>2018</v>
      </c>
      <c r="C372" t="n">
        <v>6</v>
      </c>
      <c r="D372" t="inlineStr">
        <is>
          <t>Regular</t>
        </is>
      </c>
      <c r="E372" t="inlineStr">
        <is>
          <t>2018-PUENTETU</t>
        </is>
      </c>
      <c r="F372" s="8" t="n">
        <v>105.02</v>
      </c>
      <c r="G372" t="inlineStr">
        <is>
          <t>2018-EMAN</t>
        </is>
      </c>
      <c r="H372" s="8" t="n">
        <v>90.09999999999999</v>
      </c>
      <c r="I372">
        <f>IF(OR($F372="",$H372=""),"",IF($F372&gt;$H372,$E372,IF($H372&gt;$F372,$G372,"Tie")))</f>
        <v/>
      </c>
      <c r="J372" s="8">
        <f>IF(OR($F372="",$H372=""),"",ABS($F372-$H372))</f>
        <v/>
      </c>
    </row>
    <row r="373">
      <c r="A373">
        <f>IF(OR($B373="",$C373="",$E373="",$G373=""),"",$B373&amp;"-W"&amp;$C373&amp;"-"&amp;$E373&amp;"-"&amp;$G373)</f>
        <v/>
      </c>
      <c r="B373" t="n">
        <v>2018</v>
      </c>
      <c r="C373" t="n">
        <v>6</v>
      </c>
      <c r="D373" t="inlineStr">
        <is>
          <t>Regular</t>
        </is>
      </c>
      <c r="E373" t="inlineStr">
        <is>
          <t>2018-HUERO</t>
        </is>
      </c>
      <c r="F373" s="8" t="n">
        <v>98.88</v>
      </c>
      <c r="G373" t="inlineStr">
        <is>
          <t>2018-TONYCLIF</t>
        </is>
      </c>
      <c r="H373" s="8" t="n">
        <v>66.52</v>
      </c>
      <c r="I373">
        <f>IF(OR($F373="",$H373=""),"",IF($F373&gt;$H373,$E373,IF($H373&gt;$F373,$G373,"Tie")))</f>
        <v/>
      </c>
      <c r="J373" s="8">
        <f>IF(OR($F373="",$H373=""),"",ABS($F373-$H373))</f>
        <v/>
      </c>
    </row>
    <row r="374">
      <c r="A374">
        <f>IF(OR($B374="",$C374="",$E374="",$G374=""),"",$B374&amp;"-W"&amp;$C374&amp;"-"&amp;$E374&amp;"-"&amp;$G374)</f>
        <v/>
      </c>
      <c r="B374" t="n">
        <v>2018</v>
      </c>
      <c r="C374" t="n">
        <v>6</v>
      </c>
      <c r="D374" t="inlineStr">
        <is>
          <t>Regular</t>
        </is>
      </c>
      <c r="E374" t="inlineStr">
        <is>
          <t>2018-PACO</t>
        </is>
      </c>
      <c r="F374" s="8" t="n">
        <v>65.68000000000001</v>
      </c>
      <c r="G374" t="inlineStr">
        <is>
          <t>2018-ALEXAODE</t>
        </is>
      </c>
      <c r="H374" s="8" t="n">
        <v>121.94</v>
      </c>
      <c r="I374">
        <f>IF(OR($F374="",$H374=""),"",IF($F374&gt;$H374,$E374,IF($H374&gt;$F374,$G374,"Tie")))</f>
        <v/>
      </c>
      <c r="J374" s="8">
        <f>IF(OR($F374="",$H374=""),"",ABS($F374-$H374))</f>
        <v/>
      </c>
    </row>
    <row r="375">
      <c r="A375">
        <f>IF(OR($B375="",$C375="",$E375="",$G375=""),"",$B375&amp;"-W"&amp;$C375&amp;"-"&amp;$E375&amp;"-"&amp;$G375)</f>
        <v/>
      </c>
      <c r="B375" t="n">
        <v>2018</v>
      </c>
      <c r="C375" t="n">
        <v>6</v>
      </c>
      <c r="D375" t="inlineStr">
        <is>
          <t>Regular</t>
        </is>
      </c>
      <c r="E375" t="inlineStr">
        <is>
          <t>2018-LDV</t>
        </is>
      </c>
      <c r="F375" s="8" t="n">
        <v>108.36</v>
      </c>
      <c r="G375" t="inlineStr">
        <is>
          <t>2018-VARO</t>
        </is>
      </c>
      <c r="H375" s="8" t="n">
        <v>149.04</v>
      </c>
      <c r="I375">
        <f>IF(OR($F375="",$H375=""),"",IF($F375&gt;$H375,$E375,IF($H375&gt;$F375,$G375,"Tie")))</f>
        <v/>
      </c>
      <c r="J375" s="8">
        <f>IF(OR($F375="",$H375=""),"",ABS($F375-$H375))</f>
        <v/>
      </c>
    </row>
    <row r="376">
      <c r="A376">
        <f>IF(OR($B376="",$C376="",$E376="",$G376=""),"",$B376&amp;"-W"&amp;$C376&amp;"-"&amp;$E376&amp;"-"&amp;$G376)</f>
        <v/>
      </c>
      <c r="B376" t="n">
        <v>2018</v>
      </c>
      <c r="C376" t="n">
        <v>6</v>
      </c>
      <c r="D376" t="inlineStr">
        <is>
          <t>Regular</t>
        </is>
      </c>
      <c r="E376" t="inlineStr">
        <is>
          <t>2018-ABARBA</t>
        </is>
      </c>
      <c r="F376" s="8" t="n">
        <v>124.1</v>
      </c>
      <c r="G376" t="inlineStr">
        <is>
          <t>2018-ISAROD</t>
        </is>
      </c>
      <c r="H376" s="8" t="n">
        <v>64.81999999999999</v>
      </c>
      <c r="I376">
        <f>IF(OR($F376="",$H376=""),"",IF($F376&gt;$H376,$E376,IF($H376&gt;$F376,$G376,"Tie")))</f>
        <v/>
      </c>
      <c r="J376" s="8">
        <f>IF(OR($F376="",$H376=""),"",ABS($F376-$H376))</f>
        <v/>
      </c>
    </row>
    <row r="377">
      <c r="A377">
        <f>IF(OR($B377="",$C377="",$E377="",$G377=""),"",$B377&amp;"-W"&amp;$C377&amp;"-"&amp;$E377&amp;"-"&amp;$G377)</f>
        <v/>
      </c>
      <c r="B377" t="n">
        <v>2018</v>
      </c>
      <c r="C377" t="n">
        <v>7</v>
      </c>
      <c r="D377" t="inlineStr">
        <is>
          <t>Regular</t>
        </is>
      </c>
      <c r="E377" t="inlineStr">
        <is>
          <t>2018-JCHAPS</t>
        </is>
      </c>
      <c r="F377" s="8" t="n">
        <v>98.66</v>
      </c>
      <c r="G377" t="inlineStr">
        <is>
          <t>2018-PACO</t>
        </is>
      </c>
      <c r="H377" s="8" t="n">
        <v>76.59999999999999</v>
      </c>
      <c r="I377">
        <f>IF(OR($F377="",$H377=""),"",IF($F377&gt;$H377,$E377,IF($H377&gt;$F377,$G377,"Tie")))</f>
        <v/>
      </c>
      <c r="J377" s="8">
        <f>IF(OR($F377="",$H377=""),"",ABS($F377-$H377))</f>
        <v/>
      </c>
    </row>
    <row r="378">
      <c r="A378">
        <f>IF(OR($B378="",$C378="",$E378="",$G378=""),"",$B378&amp;"-W"&amp;$C378&amp;"-"&amp;$E378&amp;"-"&amp;$G378)</f>
        <v/>
      </c>
      <c r="B378" t="n">
        <v>2018</v>
      </c>
      <c r="C378" t="n">
        <v>7</v>
      </c>
      <c r="D378" t="inlineStr">
        <is>
          <t>Regular</t>
        </is>
      </c>
      <c r="E378" t="inlineStr">
        <is>
          <t>2018-PUENTETU</t>
        </is>
      </c>
      <c r="F378" s="8" t="n">
        <v>89.36</v>
      </c>
      <c r="G378" t="inlineStr">
        <is>
          <t>2018-HUERO</t>
        </is>
      </c>
      <c r="H378" s="8" t="n">
        <v>92.52</v>
      </c>
      <c r="I378">
        <f>IF(OR($F378="",$H378=""),"",IF($F378&gt;$H378,$E378,IF($H378&gt;$F378,$G378,"Tie")))</f>
        <v/>
      </c>
      <c r="J378" s="8">
        <f>IF(OR($F378="",$H378=""),"",ABS($F378-$H378))</f>
        <v/>
      </c>
    </row>
    <row r="379">
      <c r="A379">
        <f>IF(OR($B379="",$C379="",$E379="",$G379=""),"",$B379&amp;"-W"&amp;$C379&amp;"-"&amp;$E379&amp;"-"&amp;$G379)</f>
        <v/>
      </c>
      <c r="B379" t="n">
        <v>2018</v>
      </c>
      <c r="C379" t="n">
        <v>7</v>
      </c>
      <c r="D379" t="inlineStr">
        <is>
          <t>Regular</t>
        </is>
      </c>
      <c r="E379" t="inlineStr">
        <is>
          <t>2018-TONYCLIF</t>
        </is>
      </c>
      <c r="F379" s="8" t="n">
        <v>81.26000000000001</v>
      </c>
      <c r="G379" t="inlineStr">
        <is>
          <t>2018-ISAROD</t>
        </is>
      </c>
      <c r="H379" s="8" t="n">
        <v>69.7</v>
      </c>
      <c r="I379">
        <f>IF(OR($F379="",$H379=""),"",IF($F379&gt;$H379,$E379,IF($H379&gt;$F379,$G379,"Tie")))</f>
        <v/>
      </c>
      <c r="J379" s="8">
        <f>IF(OR($F379="",$H379=""),"",ABS($F379-$H379))</f>
        <v/>
      </c>
    </row>
    <row r="380">
      <c r="A380">
        <f>IF(OR($B380="",$C380="",$E380="",$G380=""),"",$B380&amp;"-W"&amp;$C380&amp;"-"&amp;$E380&amp;"-"&amp;$G380)</f>
        <v/>
      </c>
      <c r="B380" t="n">
        <v>2018</v>
      </c>
      <c r="C380" t="n">
        <v>7</v>
      </c>
      <c r="D380" t="inlineStr">
        <is>
          <t>Regular</t>
        </is>
      </c>
      <c r="E380" t="inlineStr">
        <is>
          <t>2018-EMAN</t>
        </is>
      </c>
      <c r="F380" s="8" t="n">
        <v>109.78</v>
      </c>
      <c r="G380" t="inlineStr">
        <is>
          <t>2018-LDV</t>
        </is>
      </c>
      <c r="H380" s="8" t="n">
        <v>91.62</v>
      </c>
      <c r="I380">
        <f>IF(OR($F380="",$H380=""),"",IF($F380&gt;$H380,$E380,IF($H380&gt;$F380,$G380,"Tie")))</f>
        <v/>
      </c>
      <c r="J380" s="8">
        <f>IF(OR($F380="",$H380=""),"",ABS($F380-$H380))</f>
        <v/>
      </c>
    </row>
    <row r="381">
      <c r="A381">
        <f>IF(OR($B381="",$C381="",$E381="",$G381=""),"",$B381&amp;"-W"&amp;$C381&amp;"-"&amp;$E381&amp;"-"&amp;$G381)</f>
        <v/>
      </c>
      <c r="B381" t="n">
        <v>2018</v>
      </c>
      <c r="C381" t="n">
        <v>7</v>
      </c>
      <c r="D381" t="inlineStr">
        <is>
          <t>Regular</t>
        </is>
      </c>
      <c r="E381" t="inlineStr">
        <is>
          <t>2018-ABARBA</t>
        </is>
      </c>
      <c r="F381" s="8" t="n">
        <v>106.54</v>
      </c>
      <c r="G381" t="inlineStr">
        <is>
          <t>2018-PEPSALFA</t>
        </is>
      </c>
      <c r="H381" s="8" t="n">
        <v>109.68</v>
      </c>
      <c r="I381">
        <f>IF(OR($F381="",$H381=""),"",IF($F381&gt;$H381,$E381,IF($H381&gt;$F381,$G381,"Tie")))</f>
        <v/>
      </c>
      <c r="J381" s="8">
        <f>IF(OR($F381="",$H381=""),"",ABS($F381-$H381))</f>
        <v/>
      </c>
    </row>
    <row r="382">
      <c r="A382">
        <f>IF(OR($B382="",$C382="",$E382="",$G382=""),"",$B382&amp;"-W"&amp;$C382&amp;"-"&amp;$E382&amp;"-"&amp;$G382)</f>
        <v/>
      </c>
      <c r="B382" t="n">
        <v>2018</v>
      </c>
      <c r="C382" t="n">
        <v>7</v>
      </c>
      <c r="D382" t="inlineStr">
        <is>
          <t>Regular</t>
        </is>
      </c>
      <c r="E382" t="inlineStr">
        <is>
          <t>2018-VARO</t>
        </is>
      </c>
      <c r="F382" s="8" t="n">
        <v>78.54000000000001</v>
      </c>
      <c r="G382" t="inlineStr">
        <is>
          <t>2018-ALEXAODE</t>
        </is>
      </c>
      <c r="H382" s="8" t="n">
        <v>87.38</v>
      </c>
      <c r="I382">
        <f>IF(OR($F382="",$H382=""),"",IF($F382&gt;$H382,$E382,IF($H382&gt;$F382,$G382,"Tie")))</f>
        <v/>
      </c>
      <c r="J382" s="8">
        <f>IF(OR($F382="",$H382=""),"",ABS($F382-$H382))</f>
        <v/>
      </c>
    </row>
    <row r="383">
      <c r="A383">
        <f>IF(OR($B383="",$C383="",$E383="",$G383=""),"",$B383&amp;"-W"&amp;$C383&amp;"-"&amp;$E383&amp;"-"&amp;$G383)</f>
        <v/>
      </c>
      <c r="B383" t="n">
        <v>2018</v>
      </c>
      <c r="C383" t="n">
        <v>8</v>
      </c>
      <c r="D383" t="inlineStr">
        <is>
          <t>Regular</t>
        </is>
      </c>
      <c r="E383" t="inlineStr">
        <is>
          <t>2018-JCHAPS</t>
        </is>
      </c>
      <c r="F383" s="8" t="n">
        <v>145.9</v>
      </c>
      <c r="G383" t="inlineStr">
        <is>
          <t>2018-ALEXAODE</t>
        </is>
      </c>
      <c r="H383" s="8" t="n">
        <v>123.4</v>
      </c>
      <c r="I383">
        <f>IF(OR($F383="",$H383=""),"",IF($F383&gt;$H383,$E383,IF($H383&gt;$F383,$G383,"Tie")))</f>
        <v/>
      </c>
      <c r="J383" s="8">
        <f>IF(OR($F383="",$H383=""),"",ABS($F383-$H383))</f>
        <v/>
      </c>
    </row>
    <row r="384">
      <c r="A384">
        <f>IF(OR($B384="",$C384="",$E384="",$G384=""),"",$B384&amp;"-W"&amp;$C384&amp;"-"&amp;$E384&amp;"-"&amp;$G384)</f>
        <v/>
      </c>
      <c r="B384" t="n">
        <v>2018</v>
      </c>
      <c r="C384" t="n">
        <v>8</v>
      </c>
      <c r="D384" t="inlineStr">
        <is>
          <t>Regular</t>
        </is>
      </c>
      <c r="E384" t="inlineStr">
        <is>
          <t>2018-PUENTETU</t>
        </is>
      </c>
      <c r="F384" s="8" t="n">
        <v>81.36</v>
      </c>
      <c r="G384" t="inlineStr">
        <is>
          <t>2018-ISAROD</t>
        </is>
      </c>
      <c r="H384" s="8" t="n">
        <v>125.4</v>
      </c>
      <c r="I384">
        <f>IF(OR($F384="",$H384=""),"",IF($F384&gt;$H384,$E384,IF($H384&gt;$F384,$G384,"Tie")))</f>
        <v/>
      </c>
      <c r="J384" s="8">
        <f>IF(OR($F384="",$H384=""),"",ABS($F384-$H384))</f>
        <v/>
      </c>
    </row>
    <row r="385">
      <c r="A385">
        <f>IF(OR($B385="",$C385="",$E385="",$G385=""),"",$B385&amp;"-W"&amp;$C385&amp;"-"&amp;$E385&amp;"-"&amp;$G385)</f>
        <v/>
      </c>
      <c r="B385" t="n">
        <v>2018</v>
      </c>
      <c r="C385" t="n">
        <v>8</v>
      </c>
      <c r="D385" t="inlineStr">
        <is>
          <t>Regular</t>
        </is>
      </c>
      <c r="E385" t="inlineStr">
        <is>
          <t>2018-HUERO</t>
        </is>
      </c>
      <c r="F385" s="8" t="n">
        <v>104.32</v>
      </c>
      <c r="G385" t="inlineStr">
        <is>
          <t>2018-LDV</t>
        </is>
      </c>
      <c r="H385" s="8" t="n">
        <v>80.98</v>
      </c>
      <c r="I385">
        <f>IF(OR($F385="",$H385=""),"",IF($F385&gt;$H385,$E385,IF($H385&gt;$F385,$G385,"Tie")))</f>
        <v/>
      </c>
      <c r="J385" s="8">
        <f>IF(OR($F385="",$H385=""),"",ABS($F385-$H385))</f>
        <v/>
      </c>
    </row>
    <row r="386">
      <c r="A386">
        <f>IF(OR($B386="",$C386="",$E386="",$G386=""),"",$B386&amp;"-W"&amp;$C386&amp;"-"&amp;$E386&amp;"-"&amp;$G386)</f>
        <v/>
      </c>
      <c r="B386" t="n">
        <v>2018</v>
      </c>
      <c r="C386" t="n">
        <v>8</v>
      </c>
      <c r="D386" t="inlineStr">
        <is>
          <t>Regular</t>
        </is>
      </c>
      <c r="E386" t="inlineStr">
        <is>
          <t>2018-TONYCLIF</t>
        </is>
      </c>
      <c r="F386" s="8" t="n">
        <v>97.86</v>
      </c>
      <c r="G386" t="inlineStr">
        <is>
          <t>2018-PEPSALFA</t>
        </is>
      </c>
      <c r="H386" s="8" t="n">
        <v>94.90000000000001</v>
      </c>
      <c r="I386">
        <f>IF(OR($F386="",$H386=""),"",IF($F386&gt;$H386,$E386,IF($H386&gt;$F386,$G386,"Tie")))</f>
        <v/>
      </c>
      <c r="J386" s="8">
        <f>IF(OR($F386="",$H386=""),"",ABS($F386-$H386))</f>
        <v/>
      </c>
    </row>
    <row r="387">
      <c r="A387">
        <f>IF(OR($B387="",$C387="",$E387="",$G387=""),"",$B387&amp;"-W"&amp;$C387&amp;"-"&amp;$E387&amp;"-"&amp;$G387)</f>
        <v/>
      </c>
      <c r="B387" t="n">
        <v>2018</v>
      </c>
      <c r="C387" t="n">
        <v>8</v>
      </c>
      <c r="D387" t="inlineStr">
        <is>
          <t>Regular</t>
        </is>
      </c>
      <c r="E387" t="inlineStr">
        <is>
          <t>2018-PACO</t>
        </is>
      </c>
      <c r="F387" s="8" t="n">
        <v>107.14</v>
      </c>
      <c r="G387" t="inlineStr">
        <is>
          <t>2018-ABARBA</t>
        </is>
      </c>
      <c r="H387" s="8" t="n">
        <v>88.04000000000001</v>
      </c>
      <c r="I387">
        <f>IF(OR($F387="",$H387=""),"",IF($F387&gt;$H387,$E387,IF($H387&gt;$F387,$G387,"Tie")))</f>
        <v/>
      </c>
      <c r="J387" s="8">
        <f>IF(OR($F387="",$H387=""),"",ABS($F387-$H387))</f>
        <v/>
      </c>
    </row>
    <row r="388">
      <c r="A388">
        <f>IF(OR($B388="",$C388="",$E388="",$G388=""),"",$B388&amp;"-W"&amp;$C388&amp;"-"&amp;$E388&amp;"-"&amp;$G388)</f>
        <v/>
      </c>
      <c r="B388" t="n">
        <v>2018</v>
      </c>
      <c r="C388" t="n">
        <v>8</v>
      </c>
      <c r="D388" t="inlineStr">
        <is>
          <t>Regular</t>
        </is>
      </c>
      <c r="E388" t="inlineStr">
        <is>
          <t>2018-EMAN</t>
        </is>
      </c>
      <c r="F388" s="8" t="n">
        <v>110.66</v>
      </c>
      <c r="G388" t="inlineStr">
        <is>
          <t>2018-VARO</t>
        </is>
      </c>
      <c r="H388" s="8" t="n">
        <v>90.76000000000001</v>
      </c>
      <c r="I388">
        <f>IF(OR($F388="",$H388=""),"",IF($F388&gt;$H388,$E388,IF($H388&gt;$F388,$G388,"Tie")))</f>
        <v/>
      </c>
      <c r="J388" s="8">
        <f>IF(OR($F388="",$H388=""),"",ABS($F388-$H388))</f>
        <v/>
      </c>
    </row>
    <row r="389">
      <c r="A389">
        <f>IF(OR($B389="",$C389="",$E389="",$G389=""),"",$B389&amp;"-W"&amp;$C389&amp;"-"&amp;$E389&amp;"-"&amp;$G389)</f>
        <v/>
      </c>
      <c r="B389" t="n">
        <v>2018</v>
      </c>
      <c r="C389" t="n">
        <v>9</v>
      </c>
      <c r="D389" t="inlineStr">
        <is>
          <t>Regular</t>
        </is>
      </c>
      <c r="E389" t="inlineStr">
        <is>
          <t>2018-JCHAPS</t>
        </is>
      </c>
      <c r="F389" s="8" t="n">
        <v>135.18</v>
      </c>
      <c r="G389" t="inlineStr">
        <is>
          <t>2018-VARO</t>
        </is>
      </c>
      <c r="H389" s="8" t="n">
        <v>97.23999999999999</v>
      </c>
      <c r="I389">
        <f>IF(OR($F389="",$H389=""),"",IF($F389&gt;$H389,$E389,IF($H389&gt;$F389,$G389,"Tie")))</f>
        <v/>
      </c>
      <c r="J389" s="8">
        <f>IF(OR($F389="",$H389=""),"",ABS($F389-$H389))</f>
        <v/>
      </c>
    </row>
    <row r="390">
      <c r="A390">
        <f>IF(OR($B390="",$C390="",$E390="",$G390=""),"",$B390&amp;"-W"&amp;$C390&amp;"-"&amp;$E390&amp;"-"&amp;$G390)</f>
        <v/>
      </c>
      <c r="B390" t="n">
        <v>2018</v>
      </c>
      <c r="C390" t="n">
        <v>9</v>
      </c>
      <c r="D390" t="inlineStr">
        <is>
          <t>Regular</t>
        </is>
      </c>
      <c r="E390" t="inlineStr">
        <is>
          <t>2018-PUENTETU</t>
        </is>
      </c>
      <c r="F390" s="8" t="n">
        <v>76.45999999999999</v>
      </c>
      <c r="G390" t="inlineStr">
        <is>
          <t>2018-PEPSALFA</t>
        </is>
      </c>
      <c r="H390" s="8" t="n">
        <v>141.24</v>
      </c>
      <c r="I390">
        <f>IF(OR($F390="",$H390=""),"",IF($F390&gt;$H390,$E390,IF($H390&gt;$F390,$G390,"Tie")))</f>
        <v/>
      </c>
      <c r="J390" s="8">
        <f>IF(OR($F390="",$H390=""),"",ABS($F390-$H390))</f>
        <v/>
      </c>
    </row>
    <row r="391">
      <c r="A391">
        <f>IF(OR($B391="",$C391="",$E391="",$G391=""),"",$B391&amp;"-W"&amp;$C391&amp;"-"&amp;$E391&amp;"-"&amp;$G391)</f>
        <v/>
      </c>
      <c r="B391" t="n">
        <v>2018</v>
      </c>
      <c r="C391" t="n">
        <v>9</v>
      </c>
      <c r="D391" t="inlineStr">
        <is>
          <t>Regular</t>
        </is>
      </c>
      <c r="E391" t="inlineStr">
        <is>
          <t>2018-HUERO</t>
        </is>
      </c>
      <c r="F391" s="8" t="n">
        <v>109.2</v>
      </c>
      <c r="G391" t="inlineStr">
        <is>
          <t>2018-EMAN</t>
        </is>
      </c>
      <c r="H391" s="8" t="n">
        <v>101.66</v>
      </c>
      <c r="I391">
        <f>IF(OR($F391="",$H391=""),"",IF($F391&gt;$H391,$E391,IF($H391&gt;$F391,$G391,"Tie")))</f>
        <v/>
      </c>
      <c r="J391" s="8">
        <f>IF(OR($F391="",$H391=""),"",ABS($F391-$H391))</f>
        <v/>
      </c>
    </row>
    <row r="392">
      <c r="A392">
        <f>IF(OR($B392="",$C392="",$E392="",$G392=""),"",$B392&amp;"-W"&amp;$C392&amp;"-"&amp;$E392&amp;"-"&amp;$G392)</f>
        <v/>
      </c>
      <c r="B392" t="n">
        <v>2018</v>
      </c>
      <c r="C392" t="n">
        <v>9</v>
      </c>
      <c r="D392" t="inlineStr">
        <is>
          <t>Regular</t>
        </is>
      </c>
      <c r="E392" t="inlineStr">
        <is>
          <t>2018-TONYCLIF</t>
        </is>
      </c>
      <c r="F392" s="8" t="n">
        <v>86.38</v>
      </c>
      <c r="G392" t="inlineStr">
        <is>
          <t>2018-PACO</t>
        </is>
      </c>
      <c r="H392" s="8" t="n">
        <v>98.62</v>
      </c>
      <c r="I392">
        <f>IF(OR($F392="",$H392=""),"",IF($F392&gt;$H392,$E392,IF($H392&gt;$F392,$G392,"Tie")))</f>
        <v/>
      </c>
      <c r="J392" s="8">
        <f>IF(OR($F392="",$H392=""),"",ABS($F392-$H392))</f>
        <v/>
      </c>
    </row>
    <row r="393">
      <c r="A393">
        <f>IF(OR($B393="",$C393="",$E393="",$G393=""),"",$B393&amp;"-W"&amp;$C393&amp;"-"&amp;$E393&amp;"-"&amp;$G393)</f>
        <v/>
      </c>
      <c r="B393" t="n">
        <v>2018</v>
      </c>
      <c r="C393" t="n">
        <v>9</v>
      </c>
      <c r="D393" t="inlineStr">
        <is>
          <t>Regular</t>
        </is>
      </c>
      <c r="E393" t="inlineStr">
        <is>
          <t>2018-LDV</t>
        </is>
      </c>
      <c r="F393" s="8" t="n">
        <v>87</v>
      </c>
      <c r="G393" t="inlineStr">
        <is>
          <t>2018-ISAROD</t>
        </is>
      </c>
      <c r="H393" s="8" t="n">
        <v>80</v>
      </c>
      <c r="I393">
        <f>IF(OR($F393="",$H393=""),"",IF($F393&gt;$H393,$E393,IF($H393&gt;$F393,$G393,"Tie")))</f>
        <v/>
      </c>
      <c r="J393" s="8">
        <f>IF(OR($F393="",$H393=""),"",ABS($F393-$H393))</f>
        <v/>
      </c>
    </row>
    <row r="394">
      <c r="A394">
        <f>IF(OR($B394="",$C394="",$E394="",$G394=""),"",$B394&amp;"-W"&amp;$C394&amp;"-"&amp;$E394&amp;"-"&amp;$G394)</f>
        <v/>
      </c>
      <c r="B394" t="n">
        <v>2018</v>
      </c>
      <c r="C394" t="n">
        <v>9</v>
      </c>
      <c r="D394" t="inlineStr">
        <is>
          <t>Regular</t>
        </is>
      </c>
      <c r="E394" t="inlineStr">
        <is>
          <t>2018-ABARBA</t>
        </is>
      </c>
      <c r="F394" s="8" t="n">
        <v>81.26000000000001</v>
      </c>
      <c r="G394" t="inlineStr">
        <is>
          <t>2018-ALEXAODE</t>
        </is>
      </c>
      <c r="H394" s="8" t="n">
        <v>80.73999999999999</v>
      </c>
      <c r="I394">
        <f>IF(OR($F394="",$H394=""),"",IF($F394&gt;$H394,$E394,IF($H394&gt;$F394,$G394,"Tie")))</f>
        <v/>
      </c>
      <c r="J394" s="8">
        <f>IF(OR($F394="",$H394=""),"",ABS($F394-$H394))</f>
        <v/>
      </c>
    </row>
    <row r="395">
      <c r="A395">
        <f>IF(OR($B395="",$C395="",$E395="",$G395=""),"",$B395&amp;"-W"&amp;$C395&amp;"-"&amp;$E395&amp;"-"&amp;$G395)</f>
        <v/>
      </c>
      <c r="B395" t="n">
        <v>2018</v>
      </c>
      <c r="C395" t="n">
        <v>10</v>
      </c>
      <c r="D395" t="inlineStr">
        <is>
          <t>Regular</t>
        </is>
      </c>
      <c r="E395" t="inlineStr">
        <is>
          <t>2018-JCHAPS</t>
        </is>
      </c>
      <c r="F395" s="8" t="n">
        <v>126.24</v>
      </c>
      <c r="G395" t="inlineStr">
        <is>
          <t>2018-ABARBA</t>
        </is>
      </c>
      <c r="H395" s="8" t="n">
        <v>76.06</v>
      </c>
      <c r="I395">
        <f>IF(OR($F395="",$H395=""),"",IF($F395&gt;$H395,$E395,IF($H395&gt;$F395,$G395,"Tie")))</f>
        <v/>
      </c>
      <c r="J395" s="8">
        <f>IF(OR($F395="",$H395=""),"",ABS($F395-$H395))</f>
        <v/>
      </c>
    </row>
    <row r="396">
      <c r="A396">
        <f>IF(OR($B396="",$C396="",$E396="",$G396=""),"",$B396&amp;"-W"&amp;$C396&amp;"-"&amp;$E396&amp;"-"&amp;$G396)</f>
        <v/>
      </c>
      <c r="B396" t="n">
        <v>2018</v>
      </c>
      <c r="C396" t="n">
        <v>10</v>
      </c>
      <c r="D396" t="inlineStr">
        <is>
          <t>Regular</t>
        </is>
      </c>
      <c r="E396" t="inlineStr">
        <is>
          <t>2018-PUENTETU</t>
        </is>
      </c>
      <c r="F396" s="8" t="n">
        <v>91.59999999999999</v>
      </c>
      <c r="G396" t="inlineStr">
        <is>
          <t>2018-PACO</t>
        </is>
      </c>
      <c r="H396" s="8" t="n">
        <v>92.54000000000001</v>
      </c>
      <c r="I396">
        <f>IF(OR($F396="",$H396=""),"",IF($F396&gt;$H396,$E396,IF($H396&gt;$F396,$G396,"Tie")))</f>
        <v/>
      </c>
      <c r="J396" s="8">
        <f>IF(OR($F396="",$H396=""),"",ABS($F396-$H396))</f>
        <v/>
      </c>
    </row>
    <row r="397">
      <c r="A397">
        <f>IF(OR($B397="",$C397="",$E397="",$G397=""),"",$B397&amp;"-W"&amp;$C397&amp;"-"&amp;$E397&amp;"-"&amp;$G397)</f>
        <v/>
      </c>
      <c r="B397" t="n">
        <v>2018</v>
      </c>
      <c r="C397" t="n">
        <v>10</v>
      </c>
      <c r="D397" t="inlineStr">
        <is>
          <t>Regular</t>
        </is>
      </c>
      <c r="E397" t="inlineStr">
        <is>
          <t>2018-HUERO</t>
        </is>
      </c>
      <c r="F397" s="8" t="n">
        <v>100.26</v>
      </c>
      <c r="G397" t="inlineStr">
        <is>
          <t>2018-VARO</t>
        </is>
      </c>
      <c r="H397" s="8" t="n">
        <v>156.9</v>
      </c>
      <c r="I397">
        <f>IF(OR($F397="",$H397=""),"",IF($F397&gt;$H397,$E397,IF($H397&gt;$F397,$G397,"Tie")))</f>
        <v/>
      </c>
      <c r="J397" s="8">
        <f>IF(OR($F397="",$H397=""),"",ABS($F397-$H397))</f>
        <v/>
      </c>
    </row>
    <row r="398">
      <c r="A398">
        <f>IF(OR($B398="",$C398="",$E398="",$G398=""),"",$B398&amp;"-W"&amp;$C398&amp;"-"&amp;$E398&amp;"-"&amp;$G398)</f>
        <v/>
      </c>
      <c r="B398" t="n">
        <v>2018</v>
      </c>
      <c r="C398" t="n">
        <v>10</v>
      </c>
      <c r="D398" t="inlineStr">
        <is>
          <t>Regular</t>
        </is>
      </c>
      <c r="E398" t="inlineStr">
        <is>
          <t>2018-TONYCLIF</t>
        </is>
      </c>
      <c r="F398" s="8" t="n">
        <v>122.32</v>
      </c>
      <c r="G398" t="inlineStr">
        <is>
          <t>2018-ALEXAODE</t>
        </is>
      </c>
      <c r="H398" s="8" t="n">
        <v>89.5</v>
      </c>
      <c r="I398">
        <f>IF(OR($F398="",$H398=""),"",IF($F398&gt;$H398,$E398,IF($H398&gt;$F398,$G398,"Tie")))</f>
        <v/>
      </c>
      <c r="J398" s="8">
        <f>IF(OR($F398="",$H398=""),"",ABS($F398-$H398))</f>
        <v/>
      </c>
    </row>
    <row r="399">
      <c r="A399">
        <f>IF(OR($B399="",$C399="",$E399="",$G399=""),"",$B399&amp;"-W"&amp;$C399&amp;"-"&amp;$E399&amp;"-"&amp;$G399)</f>
        <v/>
      </c>
      <c r="B399" t="n">
        <v>2018</v>
      </c>
      <c r="C399" t="n">
        <v>10</v>
      </c>
      <c r="D399" t="inlineStr">
        <is>
          <t>Regular</t>
        </is>
      </c>
      <c r="E399" t="inlineStr">
        <is>
          <t>2018-EMAN</t>
        </is>
      </c>
      <c r="F399" s="8" t="n">
        <v>116.72</v>
      </c>
      <c r="G399" t="inlineStr">
        <is>
          <t>2018-ISAROD</t>
        </is>
      </c>
      <c r="H399" s="8" t="n">
        <v>134</v>
      </c>
      <c r="I399">
        <f>IF(OR($F399="",$H399=""),"",IF($F399&gt;$H399,$E399,IF($H399&gt;$F399,$G399,"Tie")))</f>
        <v/>
      </c>
      <c r="J399" s="8">
        <f>IF(OR($F399="",$H399=""),"",ABS($F399-$H399))</f>
        <v/>
      </c>
    </row>
    <row r="400">
      <c r="A400">
        <f>IF(OR($B400="",$C400="",$E400="",$G400=""),"",$B400&amp;"-W"&amp;$C400&amp;"-"&amp;$E400&amp;"-"&amp;$G400)</f>
        <v/>
      </c>
      <c r="B400" t="n">
        <v>2018</v>
      </c>
      <c r="C400" t="n">
        <v>10</v>
      </c>
      <c r="D400" t="inlineStr">
        <is>
          <t>Regular</t>
        </is>
      </c>
      <c r="E400" t="inlineStr">
        <is>
          <t>2018-LDV</t>
        </is>
      </c>
      <c r="F400" s="8" t="n">
        <v>106.42</v>
      </c>
      <c r="G400" t="inlineStr">
        <is>
          <t>2018-PEPSALFA</t>
        </is>
      </c>
      <c r="H400" s="8" t="n">
        <v>94.22</v>
      </c>
      <c r="I400">
        <f>IF(OR($F400="",$H400=""),"",IF($F400&gt;$H400,$E400,IF($H400&gt;$F400,$G400,"Tie")))</f>
        <v/>
      </c>
      <c r="J400" s="8">
        <f>IF(OR($F400="",$H400=""),"",ABS($F400-$H400))</f>
        <v/>
      </c>
    </row>
    <row r="401">
      <c r="A401">
        <f>IF(OR($B401="",$C401="",$E401="",$G401=""),"",$B401&amp;"-W"&amp;$C401&amp;"-"&amp;$E401&amp;"-"&amp;$G401)</f>
        <v/>
      </c>
      <c r="B401" t="n">
        <v>2018</v>
      </c>
      <c r="C401" t="n">
        <v>11</v>
      </c>
      <c r="D401" t="inlineStr">
        <is>
          <t>Regular</t>
        </is>
      </c>
      <c r="E401" t="inlineStr">
        <is>
          <t>2018-JCHAPS</t>
        </is>
      </c>
      <c r="F401" s="8" t="n">
        <v>111.34</v>
      </c>
      <c r="G401" t="inlineStr">
        <is>
          <t>2018-TONYCLIF</t>
        </is>
      </c>
      <c r="H401" s="8" t="n">
        <v>64.88</v>
      </c>
      <c r="I401">
        <f>IF(OR($F401="",$H401=""),"",IF($F401&gt;$H401,$E401,IF($H401&gt;$F401,$G401,"Tie")))</f>
        <v/>
      </c>
      <c r="J401" s="8">
        <f>IF(OR($F401="",$H401=""),"",ABS($F401-$H401))</f>
        <v/>
      </c>
    </row>
    <row r="402">
      <c r="A402">
        <f>IF(OR($B402="",$C402="",$E402="",$G402=""),"",$B402&amp;"-W"&amp;$C402&amp;"-"&amp;$E402&amp;"-"&amp;$G402)</f>
        <v/>
      </c>
      <c r="B402" t="n">
        <v>2018</v>
      </c>
      <c r="C402" t="n">
        <v>11</v>
      </c>
      <c r="D402" t="inlineStr">
        <is>
          <t>Regular</t>
        </is>
      </c>
      <c r="E402" t="inlineStr">
        <is>
          <t>2018-PUENTETU</t>
        </is>
      </c>
      <c r="F402" s="8" t="n">
        <v>72.54000000000001</v>
      </c>
      <c r="G402" t="inlineStr">
        <is>
          <t>2018-ALEXAODE</t>
        </is>
      </c>
      <c r="H402" s="8" t="n">
        <v>142.22</v>
      </c>
      <c r="I402">
        <f>IF(OR($F402="",$H402=""),"",IF($F402&gt;$H402,$E402,IF($H402&gt;$F402,$G402,"Tie")))</f>
        <v/>
      </c>
      <c r="J402" s="8">
        <f>IF(OR($F402="",$H402=""),"",ABS($F402-$H402))</f>
        <v/>
      </c>
    </row>
    <row r="403">
      <c r="A403">
        <f>IF(OR($B403="",$C403="",$E403="",$G403=""),"",$B403&amp;"-W"&amp;$C403&amp;"-"&amp;$E403&amp;"-"&amp;$G403)</f>
        <v/>
      </c>
      <c r="B403" t="n">
        <v>2018</v>
      </c>
      <c r="C403" t="n">
        <v>11</v>
      </c>
      <c r="D403" t="inlineStr">
        <is>
          <t>Regular</t>
        </is>
      </c>
      <c r="E403" t="inlineStr">
        <is>
          <t>2018-HUERO</t>
        </is>
      </c>
      <c r="F403" s="8" t="n">
        <v>169.92</v>
      </c>
      <c r="G403" t="inlineStr">
        <is>
          <t>2018-ISAROD</t>
        </is>
      </c>
      <c r="H403" s="8" t="n">
        <v>114.7</v>
      </c>
      <c r="I403">
        <f>IF(OR($F403="",$H403=""),"",IF($F403&gt;$H403,$E403,IF($H403&gt;$F403,$G403,"Tie")))</f>
        <v/>
      </c>
      <c r="J403" s="8">
        <f>IF(OR($F403="",$H403=""),"",ABS($F403-$H403))</f>
        <v/>
      </c>
    </row>
    <row r="404">
      <c r="A404">
        <f>IF(OR($B404="",$C404="",$E404="",$G404=""),"",$B404&amp;"-W"&amp;$C404&amp;"-"&amp;$E404&amp;"-"&amp;$G404)</f>
        <v/>
      </c>
      <c r="B404" t="n">
        <v>2018</v>
      </c>
      <c r="C404" t="n">
        <v>11</v>
      </c>
      <c r="D404" t="inlineStr">
        <is>
          <t>Regular</t>
        </is>
      </c>
      <c r="E404" t="inlineStr">
        <is>
          <t>2018-PACO</t>
        </is>
      </c>
      <c r="F404" s="8" t="n">
        <v>84.72</v>
      </c>
      <c r="G404" t="inlineStr">
        <is>
          <t>2018-LDV</t>
        </is>
      </c>
      <c r="H404" s="8" t="n">
        <v>109.86</v>
      </c>
      <c r="I404">
        <f>IF(OR($F404="",$H404=""),"",IF($F404&gt;$H404,$E404,IF($H404&gt;$F404,$G404,"Tie")))</f>
        <v/>
      </c>
      <c r="J404" s="8">
        <f>IF(OR($F404="",$H404=""),"",ABS($F404-$H404))</f>
        <v/>
      </c>
    </row>
    <row r="405">
      <c r="A405">
        <f>IF(OR($B405="",$C405="",$E405="",$G405=""),"",$B405&amp;"-W"&amp;$C405&amp;"-"&amp;$E405&amp;"-"&amp;$G405)</f>
        <v/>
      </c>
      <c r="B405" t="n">
        <v>2018</v>
      </c>
      <c r="C405" t="n">
        <v>11</v>
      </c>
      <c r="D405" t="inlineStr">
        <is>
          <t>Regular</t>
        </is>
      </c>
      <c r="E405" t="inlineStr">
        <is>
          <t>2018-EMAN</t>
        </is>
      </c>
      <c r="F405" s="8" t="n">
        <v>140.64</v>
      </c>
      <c r="G405" t="inlineStr">
        <is>
          <t>2018-PEPSALFA</t>
        </is>
      </c>
      <c r="H405" s="8" t="n">
        <v>112.62</v>
      </c>
      <c r="I405">
        <f>IF(OR($F405="",$H405=""),"",IF($F405&gt;$H405,$E405,IF($H405&gt;$F405,$G405,"Tie")))</f>
        <v/>
      </c>
      <c r="J405" s="8">
        <f>IF(OR($F405="",$H405=""),"",ABS($F405-$H405))</f>
        <v/>
      </c>
    </row>
    <row r="406">
      <c r="A406">
        <f>IF(OR($B406="",$C406="",$E406="",$G406=""),"",$B406&amp;"-W"&amp;$C406&amp;"-"&amp;$E406&amp;"-"&amp;$G406)</f>
        <v/>
      </c>
      <c r="B406" t="n">
        <v>2018</v>
      </c>
      <c r="C406" t="n">
        <v>11</v>
      </c>
      <c r="D406" t="inlineStr">
        <is>
          <t>Regular</t>
        </is>
      </c>
      <c r="E406" t="inlineStr">
        <is>
          <t>2018-ABARBA</t>
        </is>
      </c>
      <c r="F406" s="8" t="n">
        <v>56.78</v>
      </c>
      <c r="G406" t="inlineStr">
        <is>
          <t>2018-VARO</t>
        </is>
      </c>
      <c r="H406" s="8" t="n">
        <v>98.78</v>
      </c>
      <c r="I406">
        <f>IF(OR($F406="",$H406=""),"",IF($F406&gt;$H406,$E406,IF($H406&gt;$F406,$G406,"Tie")))</f>
        <v/>
      </c>
      <c r="J406" s="8">
        <f>IF(OR($F406="",$H406=""),"",ABS($F406-$H406))</f>
        <v/>
      </c>
    </row>
    <row r="407">
      <c r="A407">
        <f>IF(OR($B407="",$C407="",$E407="",$G407=""),"",$B407&amp;"-W"&amp;$C407&amp;"-"&amp;$E407&amp;"-"&amp;$G407)</f>
        <v/>
      </c>
      <c r="B407" t="n">
        <v>2018</v>
      </c>
      <c r="C407" t="n">
        <v>12</v>
      </c>
      <c r="D407" t="inlineStr">
        <is>
          <t>Regular</t>
        </is>
      </c>
      <c r="E407" t="inlineStr">
        <is>
          <t>2018-JCHAPS</t>
        </is>
      </c>
      <c r="F407" s="8" t="n">
        <v>143.68</v>
      </c>
      <c r="G407" t="inlineStr">
        <is>
          <t>2018-PUENTETU</t>
        </is>
      </c>
      <c r="H407" s="8" t="n">
        <v>131.56</v>
      </c>
      <c r="I407">
        <f>IF(OR($F407="",$H407=""),"",IF($F407&gt;$H407,$E407,IF($H407&gt;$F407,$G407,"Tie")))</f>
        <v/>
      </c>
      <c r="J407" s="8">
        <f>IF(OR($F407="",$H407=""),"",ABS($F407-$H407))</f>
        <v/>
      </c>
    </row>
    <row r="408">
      <c r="A408">
        <f>IF(OR($B408="",$C408="",$E408="",$G408=""),"",$B408&amp;"-W"&amp;$C408&amp;"-"&amp;$E408&amp;"-"&amp;$G408)</f>
        <v/>
      </c>
      <c r="B408" t="n">
        <v>2018</v>
      </c>
      <c r="C408" t="n">
        <v>12</v>
      </c>
      <c r="D408" t="inlineStr">
        <is>
          <t>Regular</t>
        </is>
      </c>
      <c r="E408" t="inlineStr">
        <is>
          <t>2018-HUERO</t>
        </is>
      </c>
      <c r="F408" s="8" t="n">
        <v>121.22</v>
      </c>
      <c r="G408" t="inlineStr">
        <is>
          <t>2018-PEPSALFA</t>
        </is>
      </c>
      <c r="H408" s="8" t="n">
        <v>81.06</v>
      </c>
      <c r="I408">
        <f>IF(OR($F408="",$H408=""),"",IF($F408&gt;$H408,$E408,IF($H408&gt;$F408,$G408,"Tie")))</f>
        <v/>
      </c>
      <c r="J408" s="8">
        <f>IF(OR($F408="",$H408=""),"",ABS($F408-$H408))</f>
        <v/>
      </c>
    </row>
    <row r="409">
      <c r="A409">
        <f>IF(OR($B409="",$C409="",$E409="",$G409=""),"",$B409&amp;"-W"&amp;$C409&amp;"-"&amp;$E409&amp;"-"&amp;$G409)</f>
        <v/>
      </c>
      <c r="B409" t="n">
        <v>2018</v>
      </c>
      <c r="C409" t="n">
        <v>12</v>
      </c>
      <c r="D409" t="inlineStr">
        <is>
          <t>Regular</t>
        </is>
      </c>
      <c r="E409" t="inlineStr">
        <is>
          <t>2018-TONYCLIF</t>
        </is>
      </c>
      <c r="F409" s="8" t="n">
        <v>101.84</v>
      </c>
      <c r="G409" t="inlineStr">
        <is>
          <t>2018-ABARBA</t>
        </is>
      </c>
      <c r="H409" s="8" t="n">
        <v>90.72</v>
      </c>
      <c r="I409">
        <f>IF(OR($F409="",$H409=""),"",IF($F409&gt;$H409,$E409,IF($H409&gt;$F409,$G409,"Tie")))</f>
        <v/>
      </c>
      <c r="J409" s="8">
        <f>IF(OR($F409="",$H409=""),"",ABS($F409-$H409))</f>
        <v/>
      </c>
    </row>
    <row r="410">
      <c r="A410">
        <f>IF(OR($B410="",$C410="",$E410="",$G410=""),"",$B410&amp;"-W"&amp;$C410&amp;"-"&amp;$E410&amp;"-"&amp;$G410)</f>
        <v/>
      </c>
      <c r="B410" t="n">
        <v>2018</v>
      </c>
      <c r="C410" t="n">
        <v>12</v>
      </c>
      <c r="D410" t="inlineStr">
        <is>
          <t>Regular</t>
        </is>
      </c>
      <c r="E410" t="inlineStr">
        <is>
          <t>2018-PACO</t>
        </is>
      </c>
      <c r="F410" s="8" t="n">
        <v>103.68</v>
      </c>
      <c r="G410" t="inlineStr">
        <is>
          <t>2018-EMAN</t>
        </is>
      </c>
      <c r="H410" s="8" t="n">
        <v>98.66</v>
      </c>
      <c r="I410">
        <f>IF(OR($F410="",$H410=""),"",IF($F410&gt;$H410,$E410,IF($H410&gt;$F410,$G410,"Tie")))</f>
        <v/>
      </c>
      <c r="J410" s="8">
        <f>IF(OR($F410="",$H410=""),"",ABS($F410-$H410))</f>
        <v/>
      </c>
    </row>
    <row r="411">
      <c r="A411">
        <f>IF(OR($B411="",$C411="",$E411="",$G411=""),"",$B411&amp;"-W"&amp;$C411&amp;"-"&amp;$E411&amp;"-"&amp;$G411)</f>
        <v/>
      </c>
      <c r="B411" t="n">
        <v>2018</v>
      </c>
      <c r="C411" t="n">
        <v>12</v>
      </c>
      <c r="D411" t="inlineStr">
        <is>
          <t>Regular</t>
        </is>
      </c>
      <c r="E411" t="inlineStr">
        <is>
          <t>2018-LDV</t>
        </is>
      </c>
      <c r="F411" s="8" t="n">
        <v>76.58</v>
      </c>
      <c r="G411" t="inlineStr">
        <is>
          <t>2018-ALEXAODE</t>
        </is>
      </c>
      <c r="H411" s="8" t="n">
        <v>105.54</v>
      </c>
      <c r="I411">
        <f>IF(OR($F411="",$H411=""),"",IF($F411&gt;$H411,$E411,IF($H411&gt;$F411,$G411,"Tie")))</f>
        <v/>
      </c>
      <c r="J411" s="8">
        <f>IF(OR($F411="",$H411=""),"",ABS($F411-$H411))</f>
        <v/>
      </c>
    </row>
    <row r="412">
      <c r="A412">
        <f>IF(OR($B412="",$C412="",$E412="",$G412=""),"",$B412&amp;"-W"&amp;$C412&amp;"-"&amp;$E412&amp;"-"&amp;$G412)</f>
        <v/>
      </c>
      <c r="B412" t="n">
        <v>2018</v>
      </c>
      <c r="C412" t="n">
        <v>12</v>
      </c>
      <c r="D412" t="inlineStr">
        <is>
          <t>Regular</t>
        </is>
      </c>
      <c r="E412" t="inlineStr">
        <is>
          <t>2018-VARO</t>
        </is>
      </c>
      <c r="F412" s="8" t="n">
        <v>131.02</v>
      </c>
      <c r="G412" t="inlineStr">
        <is>
          <t>2018-ISAROD</t>
        </is>
      </c>
      <c r="H412" s="8" t="n">
        <v>103.12</v>
      </c>
      <c r="I412">
        <f>IF(OR($F412="",$H412=""),"",IF($F412&gt;$H412,$E412,IF($H412&gt;$F412,$G412,"Tie")))</f>
        <v/>
      </c>
      <c r="J412" s="8">
        <f>IF(OR($F412="",$H412=""),"",ABS($F412-$H412))</f>
        <v/>
      </c>
    </row>
    <row r="413">
      <c r="A413">
        <f>IF(OR($B413="",$C413="",$E413="",$G413=""),"",$B413&amp;"-W"&amp;$C413&amp;"-"&amp;$E413&amp;"-"&amp;$G413)</f>
        <v/>
      </c>
      <c r="B413" t="n">
        <v>2018</v>
      </c>
      <c r="C413" t="n">
        <v>13</v>
      </c>
      <c r="D413" t="inlineStr">
        <is>
          <t>Regular</t>
        </is>
      </c>
      <c r="E413" t="inlineStr">
        <is>
          <t>2018-JCHAPS</t>
        </is>
      </c>
      <c r="F413" s="8" t="n">
        <v>77.73999999999999</v>
      </c>
      <c r="G413" t="inlineStr">
        <is>
          <t>2018-LDV</t>
        </is>
      </c>
      <c r="H413" s="8" t="n">
        <v>69.94</v>
      </c>
      <c r="I413">
        <f>IF(OR($F413="",$H413=""),"",IF($F413&gt;$H413,$E413,IF($H413&gt;$F413,$G413,"Tie")))</f>
        <v/>
      </c>
      <c r="J413" s="8">
        <f>IF(OR($F413="",$H413=""),"",ABS($F413-$H413))</f>
        <v/>
      </c>
    </row>
    <row r="414">
      <c r="A414">
        <f>IF(OR($B414="",$C414="",$E414="",$G414=""),"",$B414&amp;"-W"&amp;$C414&amp;"-"&amp;$E414&amp;"-"&amp;$G414)</f>
        <v/>
      </c>
      <c r="B414" t="n">
        <v>2018</v>
      </c>
      <c r="C414" t="n">
        <v>13</v>
      </c>
      <c r="D414" t="inlineStr">
        <is>
          <t>Regular</t>
        </is>
      </c>
      <c r="E414" t="inlineStr">
        <is>
          <t>2018-PUENTETU</t>
        </is>
      </c>
      <c r="F414" s="8" t="n">
        <v>81.44</v>
      </c>
      <c r="G414" t="inlineStr">
        <is>
          <t>2018-ABARBA</t>
        </is>
      </c>
      <c r="H414" s="8" t="n">
        <v>49.22</v>
      </c>
      <c r="I414">
        <f>IF(OR($F414="",$H414=""),"",IF($F414&gt;$H414,$E414,IF($H414&gt;$F414,$G414,"Tie")))</f>
        <v/>
      </c>
      <c r="J414" s="8">
        <f>IF(OR($F414="",$H414=""),"",ABS($F414-$H414))</f>
        <v/>
      </c>
    </row>
    <row r="415">
      <c r="A415">
        <f>IF(OR($B415="",$C415="",$E415="",$G415=""),"",$B415&amp;"-W"&amp;$C415&amp;"-"&amp;$E415&amp;"-"&amp;$G415)</f>
        <v/>
      </c>
      <c r="B415" t="n">
        <v>2018</v>
      </c>
      <c r="C415" t="n">
        <v>13</v>
      </c>
      <c r="D415" t="inlineStr">
        <is>
          <t>Regular</t>
        </is>
      </c>
      <c r="E415" t="inlineStr">
        <is>
          <t>2018-HUERO</t>
        </is>
      </c>
      <c r="F415" s="8" t="n">
        <v>107.8</v>
      </c>
      <c r="G415" t="inlineStr">
        <is>
          <t>2018-PACO</t>
        </is>
      </c>
      <c r="H415" s="8" t="n">
        <v>105.76</v>
      </c>
      <c r="I415">
        <f>IF(OR($F415="",$H415=""),"",IF($F415&gt;$H415,$E415,IF($H415&gt;$F415,$G415,"Tie")))</f>
        <v/>
      </c>
      <c r="J415" s="8">
        <f>IF(OR($F415="",$H415=""),"",ABS($F415-$H415))</f>
        <v/>
      </c>
    </row>
    <row r="416">
      <c r="A416">
        <f>IF(OR($B416="",$C416="",$E416="",$G416=""),"",$B416&amp;"-W"&amp;$C416&amp;"-"&amp;$E416&amp;"-"&amp;$G416)</f>
        <v/>
      </c>
      <c r="B416" t="n">
        <v>2018</v>
      </c>
      <c r="C416" t="n">
        <v>13</v>
      </c>
      <c r="D416" t="inlineStr">
        <is>
          <t>Regular</t>
        </is>
      </c>
      <c r="E416" t="inlineStr">
        <is>
          <t>2018-TONYCLIF</t>
        </is>
      </c>
      <c r="F416" s="8" t="n">
        <v>108.94</v>
      </c>
      <c r="G416" t="inlineStr">
        <is>
          <t>2018-VARO</t>
        </is>
      </c>
      <c r="H416" s="8" t="n">
        <v>98.98</v>
      </c>
      <c r="I416">
        <f>IF(OR($F416="",$H416=""),"",IF($F416&gt;$H416,$E416,IF($H416&gt;$F416,$G416,"Tie")))</f>
        <v/>
      </c>
      <c r="J416" s="8">
        <f>IF(OR($F416="",$H416=""),"",ABS($F416-$H416))</f>
        <v/>
      </c>
    </row>
    <row r="417">
      <c r="A417">
        <f>IF(OR($B417="",$C417="",$E417="",$G417=""),"",$B417&amp;"-W"&amp;$C417&amp;"-"&amp;$E417&amp;"-"&amp;$G417)</f>
        <v/>
      </c>
      <c r="B417" t="n">
        <v>2018</v>
      </c>
      <c r="C417" t="n">
        <v>13</v>
      </c>
      <c r="D417" t="inlineStr">
        <is>
          <t>Regular</t>
        </is>
      </c>
      <c r="E417" t="inlineStr">
        <is>
          <t>2018-EMAN</t>
        </is>
      </c>
      <c r="F417" s="8" t="n">
        <v>95.06</v>
      </c>
      <c r="G417" t="inlineStr">
        <is>
          <t>2018-ALEXAODE</t>
        </is>
      </c>
      <c r="H417" s="8" t="n">
        <v>84.78</v>
      </c>
      <c r="I417">
        <f>IF(OR($F417="",$H417=""),"",IF($F417&gt;$H417,$E417,IF($H417&gt;$F417,$G417,"Tie")))</f>
        <v/>
      </c>
      <c r="J417" s="8">
        <f>IF(OR($F417="",$H417=""),"",ABS($F417-$H417))</f>
        <v/>
      </c>
    </row>
    <row r="418">
      <c r="A418">
        <f>IF(OR($B418="",$C418="",$E418="",$G418=""),"",$B418&amp;"-W"&amp;$C418&amp;"-"&amp;$E418&amp;"-"&amp;$G418)</f>
        <v/>
      </c>
      <c r="B418" t="n">
        <v>2018</v>
      </c>
      <c r="C418" t="n">
        <v>13</v>
      </c>
      <c r="D418" t="inlineStr">
        <is>
          <t>Regular</t>
        </is>
      </c>
      <c r="E418" t="inlineStr">
        <is>
          <t>2018-ISAROD</t>
        </is>
      </c>
      <c r="F418" s="8" t="n">
        <v>89.88</v>
      </c>
      <c r="G418" t="inlineStr">
        <is>
          <t>2018-PEPSALFA</t>
        </is>
      </c>
      <c r="H418" s="8" t="n">
        <v>56.48</v>
      </c>
      <c r="I418">
        <f>IF(OR($F418="",$H418=""),"",IF($F418&gt;$H418,$E418,IF($H418&gt;$F418,$G418,"Tie")))</f>
        <v/>
      </c>
      <c r="J418" s="8">
        <f>IF(OR($F418="",$H418=""),"",ABS($F418-$H418))</f>
        <v/>
      </c>
    </row>
    <row r="419">
      <c r="A419">
        <f>IF(OR($B419="",$C419="",$E419="",$G419=""),"",$B419&amp;"-W"&amp;$C419&amp;"-"&amp;$E419&amp;"-"&amp;$G419)</f>
        <v/>
      </c>
      <c r="B419" t="n">
        <v>2018</v>
      </c>
      <c r="C419" t="n">
        <v>14</v>
      </c>
      <c r="D419" t="inlineStr">
        <is>
          <t>Playoff - Quarterfinal</t>
        </is>
      </c>
      <c r="E419" t="inlineStr">
        <is>
          <t>2018-PUENTETU</t>
        </is>
      </c>
      <c r="F419" s="8" t="n">
        <v>75.92</v>
      </c>
      <c r="G419" t="inlineStr">
        <is>
          <t>2018-EMAN</t>
        </is>
      </c>
      <c r="H419" s="8" t="n">
        <v>84.90000000000001</v>
      </c>
      <c r="I419">
        <f>IF(OR($F419="",$H419=""),"",IF($F419&gt;$H419,$E419,IF($H419&gt;$F419,$G419,"Tie")))</f>
        <v/>
      </c>
      <c r="J419" s="8">
        <f>IF(OR($F419="",$H419=""),"",ABS($F419-$H419))</f>
        <v/>
      </c>
    </row>
    <row r="420">
      <c r="A420">
        <f>IF(OR($B420="",$C420="",$E420="",$G420=""),"",$B420&amp;"-W"&amp;$C420&amp;"-"&amp;$E420&amp;"-"&amp;$G420)</f>
        <v/>
      </c>
      <c r="B420" t="n">
        <v>2018</v>
      </c>
      <c r="C420" t="n">
        <v>14</v>
      </c>
      <c r="D420" t="inlineStr">
        <is>
          <t>Consolation</t>
        </is>
      </c>
      <c r="E420" t="inlineStr">
        <is>
          <t>2018-PACO</t>
        </is>
      </c>
      <c r="F420" s="8" t="n">
        <v>94.14</v>
      </c>
      <c r="G420" t="inlineStr">
        <is>
          <t>2018-ISAROD</t>
        </is>
      </c>
      <c r="H420" s="8" t="n">
        <v>92</v>
      </c>
      <c r="I420">
        <f>IF(OR($F420="",$H420=""),"",IF($F420&gt;$H420,$E420,IF($H420&gt;$F420,$G420,"Tie")))</f>
        <v/>
      </c>
      <c r="J420" s="8">
        <f>IF(OR($F420="",$H420=""),"",ABS($F420-$H420))</f>
        <v/>
      </c>
    </row>
    <row r="421">
      <c r="A421">
        <f>IF(OR($B421="",$C421="",$E421="",$G421=""),"",$B421&amp;"-W"&amp;$C421&amp;"-"&amp;$E421&amp;"-"&amp;$G421)</f>
        <v/>
      </c>
      <c r="B421" t="n">
        <v>2018</v>
      </c>
      <c r="C421" t="n">
        <v>14</v>
      </c>
      <c r="D421" t="inlineStr">
        <is>
          <t>Consolation</t>
        </is>
      </c>
      <c r="E421" t="inlineStr">
        <is>
          <t>2018-ABARBA</t>
        </is>
      </c>
      <c r="F421" s="8" t="n">
        <v>67.64</v>
      </c>
      <c r="G421" t="inlineStr">
        <is>
          <t>2018-PEPSALFA</t>
        </is>
      </c>
      <c r="H421" s="8" t="n">
        <v>65.3</v>
      </c>
      <c r="I421">
        <f>IF(OR($F421="",$H421=""),"",IF($F421&gt;$H421,$E421,IF($H421&gt;$F421,$G421,"Tie")))</f>
        <v/>
      </c>
      <c r="J421" s="8">
        <f>IF(OR($F421="",$H421=""),"",ABS($F421-$H421))</f>
        <v/>
      </c>
    </row>
    <row r="422">
      <c r="A422">
        <f>IF(OR($B422="",$C422="",$E422="",$G422=""),"",$B422&amp;"-W"&amp;$C422&amp;"-"&amp;$E422&amp;"-"&amp;$G422)</f>
        <v/>
      </c>
      <c r="B422" t="n">
        <v>2018</v>
      </c>
      <c r="C422" t="n">
        <v>14</v>
      </c>
      <c r="D422" t="inlineStr">
        <is>
          <t>Playoff - Quarterfinal</t>
        </is>
      </c>
      <c r="E422" t="inlineStr">
        <is>
          <t>2018-VARO</t>
        </is>
      </c>
      <c r="F422" s="8" t="n">
        <v>108.06</v>
      </c>
      <c r="G422" t="inlineStr">
        <is>
          <t>2018-ALEXAODE</t>
        </is>
      </c>
      <c r="H422" s="8" t="n">
        <v>79.54000000000001</v>
      </c>
      <c r="I422">
        <f>IF(OR($F422="",$H422=""),"",IF($F422&gt;$H422,$E422,IF($H422&gt;$F422,$G422,"Tie")))</f>
        <v/>
      </c>
      <c r="J422" s="8">
        <f>IF(OR($F422="",$H422=""),"",ABS($F422-$H422))</f>
        <v/>
      </c>
    </row>
    <row r="423">
      <c r="A423">
        <f>IF(OR($B423="",$C423="",$E423="",$G423=""),"",$B423&amp;"-W"&amp;$C423&amp;"-"&amp;$E423&amp;"-"&amp;$G423)</f>
        <v/>
      </c>
      <c r="B423" t="n">
        <v>2018</v>
      </c>
      <c r="C423" t="n">
        <v>15</v>
      </c>
      <c r="D423" t="inlineStr">
        <is>
          <t>Playoff - Semifinal</t>
        </is>
      </c>
      <c r="E423" t="inlineStr">
        <is>
          <t>2018-JCHAPS</t>
        </is>
      </c>
      <c r="F423" s="8" t="n">
        <v>132.94</v>
      </c>
      <c r="G423" t="inlineStr">
        <is>
          <t>2018-VARO</t>
        </is>
      </c>
      <c r="H423" s="8" t="n">
        <v>89.58</v>
      </c>
      <c r="I423">
        <f>IF(OR($F423="",$H423=""),"",IF($F423&gt;$H423,$E423,IF($H423&gt;$F423,$G423,"Tie")))</f>
        <v/>
      </c>
      <c r="J423" s="8">
        <f>IF(OR($F423="",$H423=""),"",ABS($F423-$H423))</f>
        <v/>
      </c>
    </row>
    <row r="424">
      <c r="A424">
        <f>IF(OR($B424="",$C424="",$E424="",$G424=""),"",$B424&amp;"-W"&amp;$C424&amp;"-"&amp;$E424&amp;"-"&amp;$G424)</f>
        <v/>
      </c>
      <c r="B424" t="n">
        <v>2018</v>
      </c>
      <c r="C424" t="n">
        <v>15</v>
      </c>
      <c r="D424" t="inlineStr">
        <is>
          <t>Consolation</t>
        </is>
      </c>
      <c r="E424" t="inlineStr">
        <is>
          <t>2018-PUENTETU</t>
        </is>
      </c>
      <c r="F424" s="8" t="n">
        <v>79.95999999999999</v>
      </c>
      <c r="G424" t="inlineStr">
        <is>
          <t>2018-ALEXAODE</t>
        </is>
      </c>
      <c r="H424" s="8" t="n">
        <v>49.82</v>
      </c>
      <c r="I424">
        <f>IF(OR($F424="",$H424=""),"",IF($F424&gt;$H424,$E424,IF($H424&gt;$F424,$G424,"Tie")))</f>
        <v/>
      </c>
      <c r="J424" s="8">
        <f>IF(OR($F424="",$H424=""),"",ABS($F424-$H424))</f>
        <v/>
      </c>
    </row>
    <row r="425">
      <c r="A425">
        <f>IF(OR($B425="",$C425="",$E425="",$G425=""),"",$B425&amp;"-W"&amp;$C425&amp;"-"&amp;$E425&amp;"-"&amp;$G425)</f>
        <v/>
      </c>
      <c r="B425" t="n">
        <v>2018</v>
      </c>
      <c r="C425" t="n">
        <v>15</v>
      </c>
      <c r="D425" t="inlineStr">
        <is>
          <t>Playoff - Semifinal</t>
        </is>
      </c>
      <c r="E425" t="inlineStr">
        <is>
          <t>2018-HUERO</t>
        </is>
      </c>
      <c r="F425" s="8" t="n">
        <v>90.12</v>
      </c>
      <c r="G425" t="inlineStr">
        <is>
          <t>2018-EMAN</t>
        </is>
      </c>
      <c r="H425" s="8" t="n">
        <v>89.45999999999999</v>
      </c>
      <c r="I425">
        <f>IF(OR($F425="",$H425=""),"",IF($F425&gt;$H425,$E425,IF($H425&gt;$F425,$G425,"Tie")))</f>
        <v/>
      </c>
      <c r="J425" s="8">
        <f>IF(OR($F425="",$H425=""),"",ABS($F425-$H425))</f>
        <v/>
      </c>
    </row>
    <row r="426">
      <c r="A426">
        <f>IF(OR($B426="",$C426="",$E426="",$G426=""),"",$B426&amp;"-W"&amp;$C426&amp;"-"&amp;$E426&amp;"-"&amp;$G426)</f>
        <v/>
      </c>
      <c r="B426" t="n">
        <v>2018</v>
      </c>
      <c r="C426" t="n">
        <v>15</v>
      </c>
      <c r="D426" t="inlineStr">
        <is>
          <t>Consolation</t>
        </is>
      </c>
      <c r="E426" t="inlineStr">
        <is>
          <t>2018-TONYCLIF</t>
        </is>
      </c>
      <c r="F426" s="8" t="n">
        <v>116.02</v>
      </c>
      <c r="G426" t="inlineStr">
        <is>
          <t>2018-ABARBA</t>
        </is>
      </c>
      <c r="H426" s="8" t="n">
        <v>62.76</v>
      </c>
      <c r="I426">
        <f>IF(OR($F426="",$H426=""),"",IF($F426&gt;$H426,$E426,IF($H426&gt;$F426,$G426,"Tie")))</f>
        <v/>
      </c>
      <c r="J426" s="8">
        <f>IF(OR($F426="",$H426=""),"",ABS($F426-$H426))</f>
        <v/>
      </c>
    </row>
    <row r="427">
      <c r="A427">
        <f>IF(OR($B427="",$C427="",$E427="",$G427=""),"",$B427&amp;"-W"&amp;$C427&amp;"-"&amp;$E427&amp;"-"&amp;$G427)</f>
        <v/>
      </c>
      <c r="B427" t="n">
        <v>2018</v>
      </c>
      <c r="C427" t="n">
        <v>15</v>
      </c>
      <c r="D427" t="inlineStr">
        <is>
          <t>Consolation</t>
        </is>
      </c>
      <c r="E427" t="inlineStr">
        <is>
          <t>2018-PACO</t>
        </is>
      </c>
      <c r="F427" s="8" t="n">
        <v>74.66</v>
      </c>
      <c r="G427" t="inlineStr">
        <is>
          <t>2018-LDV</t>
        </is>
      </c>
      <c r="H427" s="8" t="n">
        <v>65.59999999999999</v>
      </c>
      <c r="I427">
        <f>IF(OR($F427="",$H427=""),"",IF($F427&gt;$H427,$E427,IF($H427&gt;$F427,$G427,"Tie")))</f>
        <v/>
      </c>
      <c r="J427" s="8">
        <f>IF(OR($F427="",$H427=""),"",ABS($F427-$H427))</f>
        <v/>
      </c>
    </row>
    <row r="428">
      <c r="A428">
        <f>IF(OR($B428="",$C428="",$E428="",$G428=""),"",$B428&amp;"-W"&amp;$C428&amp;"-"&amp;$E428&amp;"-"&amp;$G428)</f>
        <v/>
      </c>
      <c r="B428" t="n">
        <v>2018</v>
      </c>
      <c r="C428" t="n">
        <v>15</v>
      </c>
      <c r="D428" t="inlineStr">
        <is>
          <t>Consolation</t>
        </is>
      </c>
      <c r="E428" t="inlineStr">
        <is>
          <t>2018-ISAROD</t>
        </is>
      </c>
      <c r="F428" s="8" t="n">
        <v>112.9</v>
      </c>
      <c r="G428" t="inlineStr">
        <is>
          <t>2018-PEPSALFA</t>
        </is>
      </c>
      <c r="H428" s="8" t="n">
        <v>43.46</v>
      </c>
      <c r="I428">
        <f>IF(OR($F428="",$H428=""),"",IF($F428&gt;$H428,$E428,IF($H428&gt;$F428,$G428,"Tie")))</f>
        <v/>
      </c>
      <c r="J428" s="8">
        <f>IF(OR($F428="",$H428=""),"",ABS($F428-$H428))</f>
        <v/>
      </c>
    </row>
    <row r="429">
      <c r="A429">
        <f>IF(OR($B429="",$C429="",$E429="",$G429=""),"",$B429&amp;"-W"&amp;$C429&amp;"-"&amp;$E429&amp;"-"&amp;$G429)</f>
        <v/>
      </c>
      <c r="B429" t="n">
        <v>2018</v>
      </c>
      <c r="C429" t="n">
        <v>16</v>
      </c>
      <c r="D429" t="inlineStr">
        <is>
          <t>Playoff - Championship</t>
        </is>
      </c>
      <c r="E429" t="inlineStr">
        <is>
          <t>2018-JCHAPS</t>
        </is>
      </c>
      <c r="F429" s="8" t="n">
        <v>93.73999999999999</v>
      </c>
      <c r="G429" t="inlineStr">
        <is>
          <t>2018-HUERO</t>
        </is>
      </c>
      <c r="H429" s="8" t="n">
        <v>119.02</v>
      </c>
      <c r="I429">
        <f>IF(OR($F429="",$H429=""),"",IF($F429&gt;$H429,$E429,IF($H429&gt;$F429,$G429,"Tie")))</f>
        <v/>
      </c>
      <c r="J429" s="8">
        <f>IF(OR($F429="",$H429=""),"",ABS($F429-$H429))</f>
        <v/>
      </c>
    </row>
    <row r="430">
      <c r="A430">
        <f>IF(OR($B430="",$C430="",$E430="",$G430=""),"",$B430&amp;"-W"&amp;$C430&amp;"-"&amp;$E430&amp;"-"&amp;$G430)</f>
        <v/>
      </c>
      <c r="B430" t="n">
        <v>2018</v>
      </c>
      <c r="C430" t="n">
        <v>16</v>
      </c>
      <c r="D430" t="inlineStr">
        <is>
          <t>Consolation</t>
        </is>
      </c>
      <c r="E430" t="inlineStr">
        <is>
          <t>2018-TONYCLIF</t>
        </is>
      </c>
      <c r="F430" s="8" t="n">
        <v>102.74</v>
      </c>
      <c r="G430" t="inlineStr">
        <is>
          <t>2018-PACO</t>
        </is>
      </c>
      <c r="H430" s="8" t="n">
        <v>108.96</v>
      </c>
      <c r="I430">
        <f>IF(OR($F430="",$H430=""),"",IF($F430&gt;$H430,$E430,IF($H430&gt;$F430,$G430,"Tie")))</f>
        <v/>
      </c>
      <c r="J430" s="8">
        <f>IF(OR($F430="",$H430=""),"",ABS($F430-$H430))</f>
        <v/>
      </c>
    </row>
    <row r="431">
      <c r="A431">
        <f>IF(OR($B431="",$C431="",$E431="",$G431=""),"",$B431&amp;"-W"&amp;$C431&amp;"-"&amp;$E431&amp;"-"&amp;$G431)</f>
        <v/>
      </c>
      <c r="B431" t="n">
        <v>2018</v>
      </c>
      <c r="C431" t="n">
        <v>16</v>
      </c>
      <c r="D431" t="inlineStr">
        <is>
          <t>Playoff - 3rd Place</t>
        </is>
      </c>
      <c r="E431" t="inlineStr">
        <is>
          <t>2018-EMAN</t>
        </is>
      </c>
      <c r="F431" s="8" t="n">
        <v>87.73999999999999</v>
      </c>
      <c r="G431" t="inlineStr">
        <is>
          <t>2018-VARO</t>
        </is>
      </c>
      <c r="H431" s="8" t="n">
        <v>122.68</v>
      </c>
      <c r="I431">
        <f>IF(OR($F431="",$H431=""),"",IF($F431&gt;$H431,$E431,IF($H431&gt;$F431,$G431,"Tie")))</f>
        <v/>
      </c>
      <c r="J431" s="8">
        <f>IF(OR($F431="",$H431=""),"",ABS($F431-$H431))</f>
        <v/>
      </c>
    </row>
    <row r="432">
      <c r="A432">
        <f>IF(OR($B432="",$C432="",$E432="",$G432=""),"",$B432&amp;"-W"&amp;$C432&amp;"-"&amp;$E432&amp;"-"&amp;$G432)</f>
        <v/>
      </c>
      <c r="B432" t="n">
        <v>2018</v>
      </c>
      <c r="C432" t="n">
        <v>16</v>
      </c>
      <c r="D432" t="inlineStr">
        <is>
          <t>Consolation</t>
        </is>
      </c>
      <c r="E432" t="inlineStr">
        <is>
          <t>2018-LDV</t>
        </is>
      </c>
      <c r="F432" s="8" t="n">
        <v>81.3</v>
      </c>
      <c r="G432" t="inlineStr">
        <is>
          <t>2018-ABARBA</t>
        </is>
      </c>
      <c r="H432" s="8" t="n">
        <v>109.68</v>
      </c>
      <c r="I432">
        <f>IF(OR($F432="",$H432=""),"",IF($F432&gt;$H432,$E432,IF($H432&gt;$F432,$G432,"Tie")))</f>
        <v/>
      </c>
      <c r="J432" s="8">
        <f>IF(OR($F432="",$H432=""),"",ABS($F432-$H432))</f>
        <v/>
      </c>
    </row>
    <row r="433">
      <c r="A433">
        <f>IF(OR($B433="",$C433="",$E433="",$G433=""),"",$B433&amp;"-W"&amp;$C433&amp;"-"&amp;$E433&amp;"-"&amp;$G433)</f>
        <v/>
      </c>
      <c r="B433" t="n">
        <v>2019</v>
      </c>
      <c r="C433" t="n">
        <v>1</v>
      </c>
      <c r="D433" t="inlineStr">
        <is>
          <t>Regular</t>
        </is>
      </c>
      <c r="E433" t="inlineStr">
        <is>
          <t>2019-JCHAPS</t>
        </is>
      </c>
      <c r="F433" s="8" t="n">
        <v>102.46</v>
      </c>
      <c r="G433" t="inlineStr">
        <is>
          <t>2019-ISAROD</t>
        </is>
      </c>
      <c r="H433" s="8" t="n">
        <v>129.68</v>
      </c>
      <c r="I433">
        <f>IF(OR($F433="",$H433=""),"",IF($F433&gt;$H433,$E433,IF($H433&gt;$F433,$G433,"Tie")))</f>
        <v/>
      </c>
      <c r="J433" s="8">
        <f>IF(OR($F433="",$H433=""),"",ABS($F433-$H433))</f>
        <v/>
      </c>
    </row>
    <row r="434">
      <c r="A434">
        <f>IF(OR($B434="",$C434="",$E434="",$G434=""),"",$B434&amp;"-W"&amp;$C434&amp;"-"&amp;$E434&amp;"-"&amp;$G434)</f>
        <v/>
      </c>
      <c r="B434" t="n">
        <v>2019</v>
      </c>
      <c r="C434" t="n">
        <v>1</v>
      </c>
      <c r="D434" t="inlineStr">
        <is>
          <t>Regular</t>
        </is>
      </c>
      <c r="E434" t="inlineStr">
        <is>
          <t>2019-PACO</t>
        </is>
      </c>
      <c r="F434" s="8" t="n">
        <v>94.81999999999999</v>
      </c>
      <c r="G434" t="inlineStr">
        <is>
          <t>2019-EMAN</t>
        </is>
      </c>
      <c r="H434" s="8" t="n">
        <v>130.76</v>
      </c>
      <c r="I434">
        <f>IF(OR($F434="",$H434=""),"",IF($F434&gt;$H434,$E434,IF($H434&gt;$F434,$G434,"Tie")))</f>
        <v/>
      </c>
      <c r="J434" s="8">
        <f>IF(OR($F434="",$H434=""),"",ABS($F434-$H434))</f>
        <v/>
      </c>
    </row>
    <row r="435">
      <c r="A435">
        <f>IF(OR($B435="",$C435="",$E435="",$G435=""),"",$B435&amp;"-W"&amp;$C435&amp;"-"&amp;$E435&amp;"-"&amp;$G435)</f>
        <v/>
      </c>
      <c r="B435" t="n">
        <v>2019</v>
      </c>
      <c r="C435" t="n">
        <v>1</v>
      </c>
      <c r="D435" t="inlineStr">
        <is>
          <t>Regular</t>
        </is>
      </c>
      <c r="E435" t="inlineStr">
        <is>
          <t>2019-PUENTETU</t>
        </is>
      </c>
      <c r="F435" s="8" t="n">
        <v>130.76</v>
      </c>
      <c r="G435" t="inlineStr">
        <is>
          <t>2019-TONYCLIF</t>
        </is>
      </c>
      <c r="H435" s="8" t="n">
        <v>69.42</v>
      </c>
      <c r="I435">
        <f>IF(OR($F435="",$H435=""),"",IF($F435&gt;$H435,$E435,IF($H435&gt;$F435,$G435,"Tie")))</f>
        <v/>
      </c>
      <c r="J435" s="8">
        <f>IF(OR($F435="",$H435=""),"",ABS($F435-$H435))</f>
        <v/>
      </c>
    </row>
    <row r="436">
      <c r="A436">
        <f>IF(OR($B436="",$C436="",$E436="",$G436=""),"",$B436&amp;"-W"&amp;$C436&amp;"-"&amp;$E436&amp;"-"&amp;$G436)</f>
        <v/>
      </c>
      <c r="B436" t="n">
        <v>2019</v>
      </c>
      <c r="C436" t="n">
        <v>1</v>
      </c>
      <c r="D436" t="inlineStr">
        <is>
          <t>Regular</t>
        </is>
      </c>
      <c r="E436" t="inlineStr">
        <is>
          <t>2019-LDV</t>
        </is>
      </c>
      <c r="F436" s="8" t="n">
        <v>82.5</v>
      </c>
      <c r="G436" t="inlineStr">
        <is>
          <t>2019-VARO</t>
        </is>
      </c>
      <c r="H436" s="8" t="n">
        <v>133.02</v>
      </c>
      <c r="I436">
        <f>IF(OR($F436="",$H436=""),"",IF($F436&gt;$H436,$E436,IF($H436&gt;$F436,$G436,"Tie")))</f>
        <v/>
      </c>
      <c r="J436" s="8">
        <f>IF(OR($F436="",$H436=""),"",ABS($F436-$H436))</f>
        <v/>
      </c>
    </row>
    <row r="437">
      <c r="A437">
        <f>IF(OR($B437="",$C437="",$E437="",$G437=""),"",$B437&amp;"-W"&amp;$C437&amp;"-"&amp;$E437&amp;"-"&amp;$G437)</f>
        <v/>
      </c>
      <c r="B437" t="n">
        <v>2019</v>
      </c>
      <c r="C437" t="n">
        <v>1</v>
      </c>
      <c r="D437" t="inlineStr">
        <is>
          <t>Regular</t>
        </is>
      </c>
      <c r="E437" t="inlineStr">
        <is>
          <t>2019-ABARBA</t>
        </is>
      </c>
      <c r="F437" s="8" t="n">
        <v>145.72</v>
      </c>
      <c r="G437" t="inlineStr">
        <is>
          <t>2019-ALEXAODE</t>
        </is>
      </c>
      <c r="H437" s="8" t="n">
        <v>104.32</v>
      </c>
      <c r="I437">
        <f>IF(OR($F437="",$H437=""),"",IF($F437&gt;$H437,$E437,IF($H437&gt;$F437,$G437,"Tie")))</f>
        <v/>
      </c>
      <c r="J437" s="8">
        <f>IF(OR($F437="",$H437=""),"",ABS($F437-$H437))</f>
        <v/>
      </c>
    </row>
    <row r="438">
      <c r="A438">
        <f>IF(OR($B438="",$C438="",$E438="",$G438=""),"",$B438&amp;"-W"&amp;$C438&amp;"-"&amp;$E438&amp;"-"&amp;$G438)</f>
        <v/>
      </c>
      <c r="B438" t="n">
        <v>2019</v>
      </c>
      <c r="C438" t="n">
        <v>1</v>
      </c>
      <c r="D438" t="inlineStr">
        <is>
          <t>Regular</t>
        </is>
      </c>
      <c r="E438" t="inlineStr">
        <is>
          <t>2019-PEPSALFA</t>
        </is>
      </c>
      <c r="F438" s="8" t="n">
        <v>137.2</v>
      </c>
      <c r="G438" t="inlineStr">
        <is>
          <t>2019-HUERO</t>
        </is>
      </c>
      <c r="H438" s="8" t="n">
        <v>121.84</v>
      </c>
      <c r="I438">
        <f>IF(OR($F438="",$H438=""),"",IF($F438&gt;$H438,$E438,IF($H438&gt;$F438,$G438,"Tie")))</f>
        <v/>
      </c>
      <c r="J438" s="8">
        <f>IF(OR($F438="",$H438=""),"",ABS($F438-$H438))</f>
        <v/>
      </c>
    </row>
    <row r="439">
      <c r="A439">
        <f>IF(OR($B439="",$C439="",$E439="",$G439=""),"",$B439&amp;"-W"&amp;$C439&amp;"-"&amp;$E439&amp;"-"&amp;$G439)</f>
        <v/>
      </c>
      <c r="B439" t="n">
        <v>2019</v>
      </c>
      <c r="C439" t="n">
        <v>2</v>
      </c>
      <c r="D439" t="inlineStr">
        <is>
          <t>Regular</t>
        </is>
      </c>
      <c r="E439" t="inlineStr">
        <is>
          <t>2019-JCHAPS</t>
        </is>
      </c>
      <c r="F439" s="8" t="n">
        <v>74.02</v>
      </c>
      <c r="G439" t="inlineStr">
        <is>
          <t>2019-TONYCLIF</t>
        </is>
      </c>
      <c r="H439" s="8" t="n">
        <v>111.74</v>
      </c>
      <c r="I439">
        <f>IF(OR($F439="",$H439=""),"",IF($F439&gt;$H439,$E439,IF($H439&gt;$F439,$G439,"Tie")))</f>
        <v/>
      </c>
      <c r="J439" s="8">
        <f>IF(OR($F439="",$H439=""),"",ABS($F439-$H439))</f>
        <v/>
      </c>
    </row>
    <row r="440">
      <c r="A440">
        <f>IF(OR($B440="",$C440="",$E440="",$G440=""),"",$B440&amp;"-W"&amp;$C440&amp;"-"&amp;$E440&amp;"-"&amp;$G440)</f>
        <v/>
      </c>
      <c r="B440" t="n">
        <v>2019</v>
      </c>
      <c r="C440" t="n">
        <v>2</v>
      </c>
      <c r="D440" t="inlineStr">
        <is>
          <t>Regular</t>
        </is>
      </c>
      <c r="E440" t="inlineStr">
        <is>
          <t>2019-PACO</t>
        </is>
      </c>
      <c r="F440" s="8" t="n">
        <v>98.3</v>
      </c>
      <c r="G440" t="inlineStr">
        <is>
          <t>2019-LDV</t>
        </is>
      </c>
      <c r="H440" s="8" t="n">
        <v>118.76</v>
      </c>
      <c r="I440">
        <f>IF(OR($F440="",$H440=""),"",IF($F440&gt;$H440,$E440,IF($H440&gt;$F440,$G440,"Tie")))</f>
        <v/>
      </c>
      <c r="J440" s="8">
        <f>IF(OR($F440="",$H440=""),"",ABS($F440-$H440))</f>
        <v/>
      </c>
    </row>
    <row r="441">
      <c r="A441">
        <f>IF(OR($B441="",$C441="",$E441="",$G441=""),"",$B441&amp;"-W"&amp;$C441&amp;"-"&amp;$E441&amp;"-"&amp;$G441)</f>
        <v/>
      </c>
      <c r="B441" t="n">
        <v>2019</v>
      </c>
      <c r="C441" t="n">
        <v>2</v>
      </c>
      <c r="D441" t="inlineStr">
        <is>
          <t>Regular</t>
        </is>
      </c>
      <c r="E441" t="inlineStr">
        <is>
          <t>2019-PUENTETU</t>
        </is>
      </c>
      <c r="F441" s="8" t="n">
        <v>85.88</v>
      </c>
      <c r="G441" t="inlineStr">
        <is>
          <t>2019-HUERO</t>
        </is>
      </c>
      <c r="H441" s="8" t="n">
        <v>127.52</v>
      </c>
      <c r="I441">
        <f>IF(OR($F441="",$H441=""),"",IF($F441&gt;$H441,$E441,IF($H441&gt;$F441,$G441,"Tie")))</f>
        <v/>
      </c>
      <c r="J441" s="8">
        <f>IF(OR($F441="",$H441=""),"",ABS($F441-$H441))</f>
        <v/>
      </c>
    </row>
    <row r="442">
      <c r="A442">
        <f>IF(OR($B442="",$C442="",$E442="",$G442=""),"",$B442&amp;"-W"&amp;$C442&amp;"-"&amp;$E442&amp;"-"&amp;$G442)</f>
        <v/>
      </c>
      <c r="B442" t="n">
        <v>2019</v>
      </c>
      <c r="C442" t="n">
        <v>2</v>
      </c>
      <c r="D442" t="inlineStr">
        <is>
          <t>Regular</t>
        </is>
      </c>
      <c r="E442" t="inlineStr">
        <is>
          <t>2019-EMAN</t>
        </is>
      </c>
      <c r="F442" s="8" t="n">
        <v>115</v>
      </c>
      <c r="G442" t="inlineStr">
        <is>
          <t>2019-ALEXAODE</t>
        </is>
      </c>
      <c r="H442" s="8" t="n">
        <v>97.66</v>
      </c>
      <c r="I442">
        <f>IF(OR($F442="",$H442=""),"",IF($F442&gt;$H442,$E442,IF($H442&gt;$F442,$G442,"Tie")))</f>
        <v/>
      </c>
      <c r="J442" s="8">
        <f>IF(OR($F442="",$H442=""),"",ABS($F442-$H442))</f>
        <v/>
      </c>
    </row>
    <row r="443">
      <c r="A443">
        <f>IF(OR($B443="",$C443="",$E443="",$G443=""),"",$B443&amp;"-W"&amp;$C443&amp;"-"&amp;$E443&amp;"-"&amp;$G443)</f>
        <v/>
      </c>
      <c r="B443" t="n">
        <v>2019</v>
      </c>
      <c r="C443" t="n">
        <v>2</v>
      </c>
      <c r="D443" t="inlineStr">
        <is>
          <t>Regular</t>
        </is>
      </c>
      <c r="E443" t="inlineStr">
        <is>
          <t>2019-ABARBA</t>
        </is>
      </c>
      <c r="F443" s="8" t="n">
        <v>94.52</v>
      </c>
      <c r="G443" t="inlineStr">
        <is>
          <t>2019-ISAROD</t>
        </is>
      </c>
      <c r="H443" s="8" t="n">
        <v>93.5</v>
      </c>
      <c r="I443">
        <f>IF(OR($F443="",$H443=""),"",IF($F443&gt;$H443,$E443,IF($H443&gt;$F443,$G443,"Tie")))</f>
        <v/>
      </c>
      <c r="J443" s="8">
        <f>IF(OR($F443="",$H443=""),"",ABS($F443-$H443))</f>
        <v/>
      </c>
    </row>
    <row r="444">
      <c r="A444">
        <f>IF(OR($B444="",$C444="",$E444="",$G444=""),"",$B444&amp;"-W"&amp;$C444&amp;"-"&amp;$E444&amp;"-"&amp;$G444)</f>
        <v/>
      </c>
      <c r="B444" t="n">
        <v>2019</v>
      </c>
      <c r="C444" t="n">
        <v>2</v>
      </c>
      <c r="D444" t="inlineStr">
        <is>
          <t>Regular</t>
        </is>
      </c>
      <c r="E444" t="inlineStr">
        <is>
          <t>2019-VARO</t>
        </is>
      </c>
      <c r="F444" s="8" t="n">
        <v>118.84</v>
      </c>
      <c r="G444" t="inlineStr">
        <is>
          <t>2019-PEPSALFA</t>
        </is>
      </c>
      <c r="H444" s="8" t="n">
        <v>103.6</v>
      </c>
      <c r="I444">
        <f>IF(OR($F444="",$H444=""),"",IF($F444&gt;$H444,$E444,IF($H444&gt;$F444,$G444,"Tie")))</f>
        <v/>
      </c>
      <c r="J444" s="8">
        <f>IF(OR($F444="",$H444=""),"",ABS($F444-$H444))</f>
        <v/>
      </c>
    </row>
    <row r="445">
      <c r="A445">
        <f>IF(OR($B445="",$C445="",$E445="",$G445=""),"",$B445&amp;"-W"&amp;$C445&amp;"-"&amp;$E445&amp;"-"&amp;$G445)</f>
        <v/>
      </c>
      <c r="B445" t="n">
        <v>2019</v>
      </c>
      <c r="C445" t="n">
        <v>3</v>
      </c>
      <c r="D445" t="inlineStr">
        <is>
          <t>Regular</t>
        </is>
      </c>
      <c r="E445" t="inlineStr">
        <is>
          <t>2019-JCHAPS</t>
        </is>
      </c>
      <c r="F445" s="8" t="n">
        <v>128.12</v>
      </c>
      <c r="G445" t="inlineStr">
        <is>
          <t>2019-HUERO</t>
        </is>
      </c>
      <c r="H445" s="8" t="n">
        <v>82.52</v>
      </c>
      <c r="I445">
        <f>IF(OR($F445="",$H445=""),"",IF($F445&gt;$H445,$E445,IF($H445&gt;$F445,$G445,"Tie")))</f>
        <v/>
      </c>
      <c r="J445" s="8">
        <f>IF(OR($F445="",$H445=""),"",ABS($F445-$H445))</f>
        <v/>
      </c>
    </row>
    <row r="446">
      <c r="A446">
        <f>IF(OR($B446="",$C446="",$E446="",$G446=""),"",$B446&amp;"-W"&amp;$C446&amp;"-"&amp;$E446&amp;"-"&amp;$G446)</f>
        <v/>
      </c>
      <c r="B446" t="n">
        <v>2019</v>
      </c>
      <c r="C446" t="n">
        <v>3</v>
      </c>
      <c r="D446" t="inlineStr">
        <is>
          <t>Regular</t>
        </is>
      </c>
      <c r="E446" t="inlineStr">
        <is>
          <t>2019-PACO</t>
        </is>
      </c>
      <c r="F446" s="8" t="n">
        <v>103.28</v>
      </c>
      <c r="G446" t="inlineStr">
        <is>
          <t>2019-ALEXAODE</t>
        </is>
      </c>
      <c r="H446" s="8" t="n">
        <v>157.84</v>
      </c>
      <c r="I446">
        <f>IF(OR($F446="",$H446=""),"",IF($F446&gt;$H446,$E446,IF($H446&gt;$F446,$G446,"Tie")))</f>
        <v/>
      </c>
      <c r="J446" s="8">
        <f>IF(OR($F446="",$H446=""),"",ABS($F446-$H446))</f>
        <v/>
      </c>
    </row>
    <row r="447">
      <c r="A447">
        <f>IF(OR($B447="",$C447="",$E447="",$G447=""),"",$B447&amp;"-W"&amp;$C447&amp;"-"&amp;$E447&amp;"-"&amp;$G447)</f>
        <v/>
      </c>
      <c r="B447" t="n">
        <v>2019</v>
      </c>
      <c r="C447" t="n">
        <v>3</v>
      </c>
      <c r="D447" t="inlineStr">
        <is>
          <t>Regular</t>
        </is>
      </c>
      <c r="E447" t="inlineStr">
        <is>
          <t>2019-PUENTETU</t>
        </is>
      </c>
      <c r="F447" s="8" t="n">
        <v>96.14</v>
      </c>
      <c r="G447" t="inlineStr">
        <is>
          <t>2019-VARO</t>
        </is>
      </c>
      <c r="H447" s="8" t="n">
        <v>126.66</v>
      </c>
      <c r="I447">
        <f>IF(OR($F447="",$H447=""),"",IF($F447&gt;$H447,$E447,IF($H447&gt;$F447,$G447,"Tie")))</f>
        <v/>
      </c>
      <c r="J447" s="8">
        <f>IF(OR($F447="",$H447=""),"",ABS($F447-$H447))</f>
        <v/>
      </c>
    </row>
    <row r="448">
      <c r="A448">
        <f>IF(OR($B448="",$C448="",$E448="",$G448=""),"",$B448&amp;"-W"&amp;$C448&amp;"-"&amp;$E448&amp;"-"&amp;$G448)</f>
        <v/>
      </c>
      <c r="B448" t="n">
        <v>2019</v>
      </c>
      <c r="C448" t="n">
        <v>3</v>
      </c>
      <c r="D448" t="inlineStr">
        <is>
          <t>Regular</t>
        </is>
      </c>
      <c r="E448" t="inlineStr">
        <is>
          <t>2019-EMAN</t>
        </is>
      </c>
      <c r="F448" s="8" t="n">
        <v>110.46</v>
      </c>
      <c r="G448" t="inlineStr">
        <is>
          <t>2019-ISAROD</t>
        </is>
      </c>
      <c r="H448" s="8" t="n">
        <v>91</v>
      </c>
      <c r="I448">
        <f>IF(OR($F448="",$H448=""),"",IF($F448&gt;$H448,$E448,IF($H448&gt;$F448,$G448,"Tie")))</f>
        <v/>
      </c>
      <c r="J448" s="8">
        <f>IF(OR($F448="",$H448=""),"",ABS($F448-$H448))</f>
        <v/>
      </c>
    </row>
    <row r="449">
      <c r="A449">
        <f>IF(OR($B449="",$C449="",$E449="",$G449=""),"",$B449&amp;"-W"&amp;$C449&amp;"-"&amp;$E449&amp;"-"&amp;$G449)</f>
        <v/>
      </c>
      <c r="B449" t="n">
        <v>2019</v>
      </c>
      <c r="C449" t="n">
        <v>3</v>
      </c>
      <c r="D449" t="inlineStr">
        <is>
          <t>Regular</t>
        </is>
      </c>
      <c r="E449" t="inlineStr">
        <is>
          <t>2019-LDV</t>
        </is>
      </c>
      <c r="F449" s="8" t="n">
        <v>94.34</v>
      </c>
      <c r="G449" t="inlineStr">
        <is>
          <t>2019-PEPSALFA</t>
        </is>
      </c>
      <c r="H449" s="8" t="n">
        <v>163.54</v>
      </c>
      <c r="I449">
        <f>IF(OR($F449="",$H449=""),"",IF($F449&gt;$H449,$E449,IF($H449&gt;$F449,$G449,"Tie")))</f>
        <v/>
      </c>
      <c r="J449" s="8">
        <f>IF(OR($F449="",$H449=""),"",ABS($F449-$H449))</f>
        <v/>
      </c>
    </row>
    <row r="450">
      <c r="A450">
        <f>IF(OR($B450="",$C450="",$E450="",$G450=""),"",$B450&amp;"-W"&amp;$C450&amp;"-"&amp;$E450&amp;"-"&amp;$G450)</f>
        <v/>
      </c>
      <c r="B450" t="n">
        <v>2019</v>
      </c>
      <c r="C450" t="n">
        <v>3</v>
      </c>
      <c r="D450" t="inlineStr">
        <is>
          <t>Regular</t>
        </is>
      </c>
      <c r="E450" t="inlineStr">
        <is>
          <t>2019-ABARBA</t>
        </is>
      </c>
      <c r="F450" s="8" t="n">
        <v>110.86</v>
      </c>
      <c r="G450" t="inlineStr">
        <is>
          <t>2019-TONYCLIF</t>
        </is>
      </c>
      <c r="H450" s="8" t="n">
        <v>114.8</v>
      </c>
      <c r="I450">
        <f>IF(OR($F450="",$H450=""),"",IF($F450&gt;$H450,$E450,IF($H450&gt;$F450,$G450,"Tie")))</f>
        <v/>
      </c>
      <c r="J450" s="8">
        <f>IF(OR($F450="",$H450=""),"",ABS($F450-$H450))</f>
        <v/>
      </c>
    </row>
    <row r="451">
      <c r="A451">
        <f>IF(OR($B451="",$C451="",$E451="",$G451=""),"",$B451&amp;"-W"&amp;$C451&amp;"-"&amp;$E451&amp;"-"&amp;$G451)</f>
        <v/>
      </c>
      <c r="B451" t="n">
        <v>2019</v>
      </c>
      <c r="C451" t="n">
        <v>4</v>
      </c>
      <c r="D451" t="inlineStr">
        <is>
          <t>Regular</t>
        </is>
      </c>
      <c r="E451" t="inlineStr">
        <is>
          <t>2019-JCHAPS</t>
        </is>
      </c>
      <c r="F451" s="8" t="n">
        <v>96.86</v>
      </c>
      <c r="G451" t="inlineStr">
        <is>
          <t>2019-VARO</t>
        </is>
      </c>
      <c r="H451" s="8" t="n">
        <v>130.6</v>
      </c>
      <c r="I451">
        <f>IF(OR($F451="",$H451=""),"",IF($F451&gt;$H451,$E451,IF($H451&gt;$F451,$G451,"Tie")))</f>
        <v/>
      </c>
      <c r="J451" s="8">
        <f>IF(OR($F451="",$H451=""),"",ABS($F451-$H451))</f>
        <v/>
      </c>
    </row>
    <row r="452">
      <c r="A452">
        <f>IF(OR($B452="",$C452="",$E452="",$G452=""),"",$B452&amp;"-W"&amp;$C452&amp;"-"&amp;$E452&amp;"-"&amp;$G452)</f>
        <v/>
      </c>
      <c r="B452" t="n">
        <v>2019</v>
      </c>
      <c r="C452" t="n">
        <v>4</v>
      </c>
      <c r="D452" t="inlineStr">
        <is>
          <t>Regular</t>
        </is>
      </c>
      <c r="E452" t="inlineStr">
        <is>
          <t>2019-PACO</t>
        </is>
      </c>
      <c r="F452" s="8" t="n">
        <v>70.48</v>
      </c>
      <c r="G452" t="inlineStr">
        <is>
          <t>2019-ISAROD</t>
        </is>
      </c>
      <c r="H452" s="8" t="n">
        <v>106</v>
      </c>
      <c r="I452">
        <f>IF(OR($F452="",$H452=""),"",IF($F452&gt;$H452,$E452,IF($H452&gt;$F452,$G452,"Tie")))</f>
        <v/>
      </c>
      <c r="J452" s="8">
        <f>IF(OR($F452="",$H452=""),"",ABS($F452-$H452))</f>
        <v/>
      </c>
    </row>
    <row r="453">
      <c r="A453">
        <f>IF(OR($B453="",$C453="",$E453="",$G453=""),"",$B453&amp;"-W"&amp;$C453&amp;"-"&amp;$E453&amp;"-"&amp;$G453)</f>
        <v/>
      </c>
      <c r="B453" t="n">
        <v>2019</v>
      </c>
      <c r="C453" t="n">
        <v>4</v>
      </c>
      <c r="D453" t="inlineStr">
        <is>
          <t>Regular</t>
        </is>
      </c>
      <c r="E453" t="inlineStr">
        <is>
          <t>2019-PUENTETU</t>
        </is>
      </c>
      <c r="F453" s="8" t="n">
        <v>84.12</v>
      </c>
      <c r="G453" t="inlineStr">
        <is>
          <t>2019-PEPSALFA</t>
        </is>
      </c>
      <c r="H453" s="8" t="n">
        <v>112.1</v>
      </c>
      <c r="I453">
        <f>IF(OR($F453="",$H453=""),"",IF($F453&gt;$H453,$E453,IF($H453&gt;$F453,$G453,"Tie")))</f>
        <v/>
      </c>
      <c r="J453" s="8">
        <f>IF(OR($F453="",$H453=""),"",ABS($F453-$H453))</f>
        <v/>
      </c>
    </row>
    <row r="454">
      <c r="A454">
        <f>IF(OR($B454="",$C454="",$E454="",$G454=""),"",$B454&amp;"-W"&amp;$C454&amp;"-"&amp;$E454&amp;"-"&amp;$G454)</f>
        <v/>
      </c>
      <c r="B454" t="n">
        <v>2019</v>
      </c>
      <c r="C454" t="n">
        <v>4</v>
      </c>
      <c r="D454" t="inlineStr">
        <is>
          <t>Regular</t>
        </is>
      </c>
      <c r="E454" t="inlineStr">
        <is>
          <t>2019-EMAN</t>
        </is>
      </c>
      <c r="F454" s="8" t="n">
        <v>116.8</v>
      </c>
      <c r="G454" t="inlineStr">
        <is>
          <t>2019-TONYCLIF</t>
        </is>
      </c>
      <c r="H454" s="8" t="n">
        <v>141.68</v>
      </c>
      <c r="I454">
        <f>IF(OR($F454="",$H454=""),"",IF($F454&gt;$H454,$E454,IF($H454&gt;$F454,$G454,"Tie")))</f>
        <v/>
      </c>
      <c r="J454" s="8">
        <f>IF(OR($F454="",$H454=""),"",ABS($F454-$H454))</f>
        <v/>
      </c>
    </row>
    <row r="455">
      <c r="A455">
        <f>IF(OR($B455="",$C455="",$E455="",$G455=""),"",$B455&amp;"-W"&amp;$C455&amp;"-"&amp;$E455&amp;"-"&amp;$G455)</f>
        <v/>
      </c>
      <c r="B455" t="n">
        <v>2019</v>
      </c>
      <c r="C455" t="n">
        <v>4</v>
      </c>
      <c r="D455" t="inlineStr">
        <is>
          <t>Regular</t>
        </is>
      </c>
      <c r="E455" t="inlineStr">
        <is>
          <t>2019-LDV</t>
        </is>
      </c>
      <c r="F455" s="8" t="n">
        <v>101.9</v>
      </c>
      <c r="G455" t="inlineStr">
        <is>
          <t>2019-ALEXAODE</t>
        </is>
      </c>
      <c r="H455" s="8" t="n">
        <v>89.09999999999999</v>
      </c>
      <c r="I455">
        <f>IF(OR($F455="",$H455=""),"",IF($F455&gt;$H455,$E455,IF($H455&gt;$F455,$G455,"Tie")))</f>
        <v/>
      </c>
      <c r="J455" s="8">
        <f>IF(OR($F455="",$H455=""),"",ABS($F455-$H455))</f>
        <v/>
      </c>
    </row>
    <row r="456">
      <c r="A456">
        <f>IF(OR($B456="",$C456="",$E456="",$G456=""),"",$B456&amp;"-W"&amp;$C456&amp;"-"&amp;$E456&amp;"-"&amp;$G456)</f>
        <v/>
      </c>
      <c r="B456" t="n">
        <v>2019</v>
      </c>
      <c r="C456" t="n">
        <v>4</v>
      </c>
      <c r="D456" t="inlineStr">
        <is>
          <t>Regular</t>
        </is>
      </c>
      <c r="E456" t="inlineStr">
        <is>
          <t>2019-ABARBA</t>
        </is>
      </c>
      <c r="F456" s="8" t="n">
        <v>50.3</v>
      </c>
      <c r="G456" t="inlineStr">
        <is>
          <t>2019-HUERO</t>
        </is>
      </c>
      <c r="H456" s="8" t="n">
        <v>80.98</v>
      </c>
      <c r="I456">
        <f>IF(OR($F456="",$H456=""),"",IF($F456&gt;$H456,$E456,IF($H456&gt;$F456,$G456,"Tie")))</f>
        <v/>
      </c>
      <c r="J456" s="8">
        <f>IF(OR($F456="",$H456=""),"",ABS($F456-$H456))</f>
        <v/>
      </c>
    </row>
    <row r="457">
      <c r="A457">
        <f>IF(OR($B457="",$C457="",$E457="",$G457=""),"",$B457&amp;"-W"&amp;$C457&amp;"-"&amp;$E457&amp;"-"&amp;$G457)</f>
        <v/>
      </c>
      <c r="B457" t="n">
        <v>2019</v>
      </c>
      <c r="C457" t="n">
        <v>5</v>
      </c>
      <c r="D457" t="inlineStr">
        <is>
          <t>Regular</t>
        </is>
      </c>
      <c r="E457" t="inlineStr">
        <is>
          <t>2019-JCHAPS</t>
        </is>
      </c>
      <c r="F457" s="8" t="n">
        <v>128.08</v>
      </c>
      <c r="G457" t="inlineStr">
        <is>
          <t>2019-PEPSALFA</t>
        </is>
      </c>
      <c r="H457" s="8" t="n">
        <v>189.32</v>
      </c>
      <c r="I457">
        <f>IF(OR($F457="",$H457=""),"",IF($F457&gt;$H457,$E457,IF($H457&gt;$F457,$G457,"Tie")))</f>
        <v/>
      </c>
      <c r="J457" s="8">
        <f>IF(OR($F457="",$H457=""),"",ABS($F457-$H457))</f>
        <v/>
      </c>
    </row>
    <row r="458">
      <c r="A458">
        <f>IF(OR($B458="",$C458="",$E458="",$G458=""),"",$B458&amp;"-W"&amp;$C458&amp;"-"&amp;$E458&amp;"-"&amp;$G458)</f>
        <v/>
      </c>
      <c r="B458" t="n">
        <v>2019</v>
      </c>
      <c r="C458" t="n">
        <v>5</v>
      </c>
      <c r="D458" t="inlineStr">
        <is>
          <t>Regular</t>
        </is>
      </c>
      <c r="E458" t="inlineStr">
        <is>
          <t>2019-PACO</t>
        </is>
      </c>
      <c r="F458" s="8" t="n">
        <v>135.74</v>
      </c>
      <c r="G458" t="inlineStr">
        <is>
          <t>2019-TONYCLIF</t>
        </is>
      </c>
      <c r="H458" s="8" t="n">
        <v>73.81999999999999</v>
      </c>
      <c r="I458">
        <f>IF(OR($F458="",$H458=""),"",IF($F458&gt;$H458,$E458,IF($H458&gt;$F458,$G458,"Tie")))</f>
        <v/>
      </c>
      <c r="J458" s="8">
        <f>IF(OR($F458="",$H458=""),"",ABS($F458-$H458))</f>
        <v/>
      </c>
    </row>
    <row r="459">
      <c r="A459">
        <f>IF(OR($B459="",$C459="",$E459="",$G459=""),"",$B459&amp;"-W"&amp;$C459&amp;"-"&amp;$E459&amp;"-"&amp;$G459)</f>
        <v/>
      </c>
      <c r="B459" t="n">
        <v>2019</v>
      </c>
      <c r="C459" t="n">
        <v>5</v>
      </c>
      <c r="D459" t="inlineStr">
        <is>
          <t>Regular</t>
        </is>
      </c>
      <c r="E459" t="inlineStr">
        <is>
          <t>2019-PUENTETU</t>
        </is>
      </c>
      <c r="F459" s="8" t="n">
        <v>108.14</v>
      </c>
      <c r="G459" t="inlineStr">
        <is>
          <t>2019-LDV</t>
        </is>
      </c>
      <c r="H459" s="8" t="n">
        <v>127.32</v>
      </c>
      <c r="I459">
        <f>IF(OR($F459="",$H459=""),"",IF($F459&gt;$H459,$E459,IF($H459&gt;$F459,$G459,"Tie")))</f>
        <v/>
      </c>
      <c r="J459" s="8">
        <f>IF(OR($F459="",$H459=""),"",ABS($F459-$H459))</f>
        <v/>
      </c>
    </row>
    <row r="460">
      <c r="A460">
        <f>IF(OR($B460="",$C460="",$E460="",$G460=""),"",$B460&amp;"-W"&amp;$C460&amp;"-"&amp;$E460&amp;"-"&amp;$G460)</f>
        <v/>
      </c>
      <c r="B460" t="n">
        <v>2019</v>
      </c>
      <c r="C460" t="n">
        <v>5</v>
      </c>
      <c r="D460" t="inlineStr">
        <is>
          <t>Regular</t>
        </is>
      </c>
      <c r="E460" t="inlineStr">
        <is>
          <t>2019-EMAN</t>
        </is>
      </c>
      <c r="F460" s="8" t="n">
        <v>141.5</v>
      </c>
      <c r="G460" t="inlineStr">
        <is>
          <t>2019-HUERO</t>
        </is>
      </c>
      <c r="H460" s="8" t="n">
        <v>101.9</v>
      </c>
      <c r="I460">
        <f>IF(OR($F460="",$H460=""),"",IF($F460&gt;$H460,$E460,IF($H460&gt;$F460,$G460,"Tie")))</f>
        <v/>
      </c>
      <c r="J460" s="8">
        <f>IF(OR($F460="",$H460=""),"",ABS($F460-$H460))</f>
        <v/>
      </c>
    </row>
    <row r="461">
      <c r="A461">
        <f>IF(OR($B461="",$C461="",$E461="",$G461=""),"",$B461&amp;"-W"&amp;$C461&amp;"-"&amp;$E461&amp;"-"&amp;$G461)</f>
        <v/>
      </c>
      <c r="B461" t="n">
        <v>2019</v>
      </c>
      <c r="C461" t="n">
        <v>5</v>
      </c>
      <c r="D461" t="inlineStr">
        <is>
          <t>Regular</t>
        </is>
      </c>
      <c r="E461" t="inlineStr">
        <is>
          <t>2019-ABARBA</t>
        </is>
      </c>
      <c r="F461" s="8" t="n">
        <v>150.54</v>
      </c>
      <c r="G461" t="inlineStr">
        <is>
          <t>2019-VARO</t>
        </is>
      </c>
      <c r="H461" s="8" t="n">
        <v>134.72</v>
      </c>
      <c r="I461">
        <f>IF(OR($F461="",$H461=""),"",IF($F461&gt;$H461,$E461,IF($H461&gt;$F461,$G461,"Tie")))</f>
        <v/>
      </c>
      <c r="J461" s="8">
        <f>IF(OR($F461="",$H461=""),"",ABS($F461-$H461))</f>
        <v/>
      </c>
    </row>
    <row r="462">
      <c r="A462">
        <f>IF(OR($B462="",$C462="",$E462="",$G462=""),"",$B462&amp;"-W"&amp;$C462&amp;"-"&amp;$E462&amp;"-"&amp;$G462)</f>
        <v/>
      </c>
      <c r="B462" t="n">
        <v>2019</v>
      </c>
      <c r="C462" t="n">
        <v>5</v>
      </c>
      <c r="D462" t="inlineStr">
        <is>
          <t>Regular</t>
        </is>
      </c>
      <c r="E462" t="inlineStr">
        <is>
          <t>2019-ISAROD</t>
        </is>
      </c>
      <c r="F462" s="8" t="n">
        <v>88.84</v>
      </c>
      <c r="G462" t="inlineStr">
        <is>
          <t>2019-ALEXAODE</t>
        </is>
      </c>
      <c r="H462" s="8" t="n">
        <v>142.54</v>
      </c>
      <c r="I462">
        <f>IF(OR($F462="",$H462=""),"",IF($F462&gt;$H462,$E462,IF($H462&gt;$F462,$G462,"Tie")))</f>
        <v/>
      </c>
      <c r="J462" s="8">
        <f>IF(OR($F462="",$H462=""),"",ABS($F462-$H462))</f>
        <v/>
      </c>
    </row>
    <row r="463">
      <c r="A463">
        <f>IF(OR($B463="",$C463="",$E463="",$G463=""),"",$B463&amp;"-W"&amp;$C463&amp;"-"&amp;$E463&amp;"-"&amp;$G463)</f>
        <v/>
      </c>
      <c r="B463" t="n">
        <v>2019</v>
      </c>
      <c r="C463" t="n">
        <v>6</v>
      </c>
      <c r="D463" t="inlineStr">
        <is>
          <t>Regular</t>
        </is>
      </c>
      <c r="E463" t="inlineStr">
        <is>
          <t>2019-JCHAPS</t>
        </is>
      </c>
      <c r="F463" s="8" t="n">
        <v>102.8</v>
      </c>
      <c r="G463" t="inlineStr">
        <is>
          <t>2019-PUENTETU</t>
        </is>
      </c>
      <c r="H463" s="8" t="n">
        <v>114.94</v>
      </c>
      <c r="I463">
        <f>IF(OR($F463="",$H463=""),"",IF($F463&gt;$H463,$E463,IF($H463&gt;$F463,$G463,"Tie")))</f>
        <v/>
      </c>
      <c r="J463" s="8">
        <f>IF(OR($F463="",$H463=""),"",ABS($F463-$H463))</f>
        <v/>
      </c>
    </row>
    <row r="464">
      <c r="A464">
        <f>IF(OR($B464="",$C464="",$E464="",$G464=""),"",$B464&amp;"-W"&amp;$C464&amp;"-"&amp;$E464&amp;"-"&amp;$G464)</f>
        <v/>
      </c>
      <c r="B464" t="n">
        <v>2019</v>
      </c>
      <c r="C464" t="n">
        <v>6</v>
      </c>
      <c r="D464" t="inlineStr">
        <is>
          <t>Regular</t>
        </is>
      </c>
      <c r="E464" t="inlineStr">
        <is>
          <t>2019-PACO</t>
        </is>
      </c>
      <c r="F464" s="8" t="n">
        <v>104.4</v>
      </c>
      <c r="G464" t="inlineStr">
        <is>
          <t>2019-HUERO</t>
        </is>
      </c>
      <c r="H464" s="8" t="n">
        <v>100.82</v>
      </c>
      <c r="I464">
        <f>IF(OR($F464="",$H464=""),"",IF($F464&gt;$H464,$E464,IF($H464&gt;$F464,$G464,"Tie")))</f>
        <v/>
      </c>
      <c r="J464" s="8">
        <f>IF(OR($F464="",$H464=""),"",ABS($F464-$H464))</f>
        <v/>
      </c>
    </row>
    <row r="465">
      <c r="A465">
        <f>IF(OR($B465="",$C465="",$E465="",$G465=""),"",$B465&amp;"-W"&amp;$C465&amp;"-"&amp;$E465&amp;"-"&amp;$G465)</f>
        <v/>
      </c>
      <c r="B465" t="n">
        <v>2019</v>
      </c>
      <c r="C465" t="n">
        <v>6</v>
      </c>
      <c r="D465" t="inlineStr">
        <is>
          <t>Regular</t>
        </is>
      </c>
      <c r="E465" t="inlineStr">
        <is>
          <t>2019-EMAN</t>
        </is>
      </c>
      <c r="F465" s="8" t="n">
        <v>118.74</v>
      </c>
      <c r="G465" t="inlineStr">
        <is>
          <t>2019-VARO</t>
        </is>
      </c>
      <c r="H465" s="8" t="n">
        <v>145.14</v>
      </c>
      <c r="I465">
        <f>IF(OR($F465="",$H465=""),"",IF($F465&gt;$H465,$E465,IF($H465&gt;$F465,$G465,"Tie")))</f>
        <v/>
      </c>
      <c r="J465" s="8">
        <f>IF(OR($F465="",$H465=""),"",ABS($F465-$H465))</f>
        <v/>
      </c>
    </row>
    <row r="466">
      <c r="A466">
        <f>IF(OR($B466="",$C466="",$E466="",$G466=""),"",$B466&amp;"-W"&amp;$C466&amp;"-"&amp;$E466&amp;"-"&amp;$G466)</f>
        <v/>
      </c>
      <c r="B466" t="n">
        <v>2019</v>
      </c>
      <c r="C466" t="n">
        <v>6</v>
      </c>
      <c r="D466" t="inlineStr">
        <is>
          <t>Regular</t>
        </is>
      </c>
      <c r="E466" t="inlineStr">
        <is>
          <t>2019-LDV</t>
        </is>
      </c>
      <c r="F466" s="8" t="n">
        <v>97.26000000000001</v>
      </c>
      <c r="G466" t="inlineStr">
        <is>
          <t>2019-ISAROD</t>
        </is>
      </c>
      <c r="H466" s="8" t="n">
        <v>85.81999999999999</v>
      </c>
      <c r="I466">
        <f>IF(OR($F466="",$H466=""),"",IF($F466&gt;$H466,$E466,IF($H466&gt;$F466,$G466,"Tie")))</f>
        <v/>
      </c>
      <c r="J466" s="8">
        <f>IF(OR($F466="",$H466=""),"",ABS($F466-$H466))</f>
        <v/>
      </c>
    </row>
    <row r="467">
      <c r="A467">
        <f>IF(OR($B467="",$C467="",$E467="",$G467=""),"",$B467&amp;"-W"&amp;$C467&amp;"-"&amp;$E467&amp;"-"&amp;$G467)</f>
        <v/>
      </c>
      <c r="B467" t="n">
        <v>2019</v>
      </c>
      <c r="C467" t="n">
        <v>6</v>
      </c>
      <c r="D467" t="inlineStr">
        <is>
          <t>Regular</t>
        </is>
      </c>
      <c r="E467" t="inlineStr">
        <is>
          <t>2019-ABARBA</t>
        </is>
      </c>
      <c r="F467" s="8" t="n">
        <v>127.92</v>
      </c>
      <c r="G467" t="inlineStr">
        <is>
          <t>2019-PEPSALFA</t>
        </is>
      </c>
      <c r="H467" s="8" t="n">
        <v>81.09999999999999</v>
      </c>
      <c r="I467">
        <f>IF(OR($F467="",$H467=""),"",IF($F467&gt;$H467,$E467,IF($H467&gt;$F467,$G467,"Tie")))</f>
        <v/>
      </c>
      <c r="J467" s="8">
        <f>IF(OR($F467="",$H467=""),"",ABS($F467-$H467))</f>
        <v/>
      </c>
    </row>
    <row r="468">
      <c r="A468">
        <f>IF(OR($B468="",$C468="",$E468="",$G468=""),"",$B468&amp;"-W"&amp;$C468&amp;"-"&amp;$E468&amp;"-"&amp;$G468)</f>
        <v/>
      </c>
      <c r="B468" t="n">
        <v>2019</v>
      </c>
      <c r="C468" t="n">
        <v>6</v>
      </c>
      <c r="D468" t="inlineStr">
        <is>
          <t>Regular</t>
        </is>
      </c>
      <c r="E468" t="inlineStr">
        <is>
          <t>2019-TONYCLIF</t>
        </is>
      </c>
      <c r="F468" s="8" t="n">
        <v>146.42</v>
      </c>
      <c r="G468" t="inlineStr">
        <is>
          <t>2019-ALEXAODE</t>
        </is>
      </c>
      <c r="H468" s="8" t="n">
        <v>110.1</v>
      </c>
      <c r="I468">
        <f>IF(OR($F468="",$H468=""),"",IF($F468&gt;$H468,$E468,IF($H468&gt;$F468,$G468,"Tie")))</f>
        <v/>
      </c>
      <c r="J468" s="8">
        <f>IF(OR($F468="",$H468=""),"",ABS($F468-$H468))</f>
        <v/>
      </c>
    </row>
    <row r="469">
      <c r="A469">
        <f>IF(OR($B469="",$C469="",$E469="",$G469=""),"",$B469&amp;"-W"&amp;$C469&amp;"-"&amp;$E469&amp;"-"&amp;$G469)</f>
        <v/>
      </c>
      <c r="B469" t="n">
        <v>2019</v>
      </c>
      <c r="C469" t="n">
        <v>7</v>
      </c>
      <c r="D469" t="inlineStr">
        <is>
          <t>Regular</t>
        </is>
      </c>
      <c r="E469" t="inlineStr">
        <is>
          <t>2019-JCHAPS</t>
        </is>
      </c>
      <c r="F469" s="8" t="n">
        <v>80.16</v>
      </c>
      <c r="G469" t="inlineStr">
        <is>
          <t>2019-LDV</t>
        </is>
      </c>
      <c r="H469" s="8" t="n">
        <v>65.56</v>
      </c>
      <c r="I469">
        <f>IF(OR($F469="",$H469=""),"",IF($F469&gt;$H469,$E469,IF($H469&gt;$F469,$G469,"Tie")))</f>
        <v/>
      </c>
      <c r="J469" s="8">
        <f>IF(OR($F469="",$H469=""),"",ABS($F469-$H469))</f>
        <v/>
      </c>
    </row>
    <row r="470">
      <c r="A470">
        <f>IF(OR($B470="",$C470="",$E470="",$G470=""),"",$B470&amp;"-W"&amp;$C470&amp;"-"&amp;$E470&amp;"-"&amp;$G470)</f>
        <v/>
      </c>
      <c r="B470" t="n">
        <v>2019</v>
      </c>
      <c r="C470" t="n">
        <v>7</v>
      </c>
      <c r="D470" t="inlineStr">
        <is>
          <t>Regular</t>
        </is>
      </c>
      <c r="E470" t="inlineStr">
        <is>
          <t>2019-PACO</t>
        </is>
      </c>
      <c r="F470" s="8" t="n">
        <v>97.52</v>
      </c>
      <c r="G470" t="inlineStr">
        <is>
          <t>2019-VARO</t>
        </is>
      </c>
      <c r="H470" s="8" t="n">
        <v>136.54</v>
      </c>
      <c r="I470">
        <f>IF(OR($F470="",$H470=""),"",IF($F470&gt;$H470,$E470,IF($H470&gt;$F470,$G470,"Tie")))</f>
        <v/>
      </c>
      <c r="J470" s="8">
        <f>IF(OR($F470="",$H470=""),"",ABS($F470-$H470))</f>
        <v/>
      </c>
    </row>
    <row r="471">
      <c r="A471">
        <f>IF(OR($B471="",$C471="",$E471="",$G471=""),"",$B471&amp;"-W"&amp;$C471&amp;"-"&amp;$E471&amp;"-"&amp;$G471)</f>
        <v/>
      </c>
      <c r="B471" t="n">
        <v>2019</v>
      </c>
      <c r="C471" t="n">
        <v>7</v>
      </c>
      <c r="D471" t="inlineStr">
        <is>
          <t>Regular</t>
        </is>
      </c>
      <c r="E471" t="inlineStr">
        <is>
          <t>2019-PUENTETU</t>
        </is>
      </c>
      <c r="F471" s="8" t="n">
        <v>92.76000000000001</v>
      </c>
      <c r="G471" t="inlineStr">
        <is>
          <t>2019-ABARBA</t>
        </is>
      </c>
      <c r="H471" s="8" t="n">
        <v>77.14</v>
      </c>
      <c r="I471">
        <f>IF(OR($F471="",$H471=""),"",IF($F471&gt;$H471,$E471,IF($H471&gt;$F471,$G471,"Tie")))</f>
        <v/>
      </c>
      <c r="J471" s="8">
        <f>IF(OR($F471="",$H471=""),"",ABS($F471-$H471))</f>
        <v/>
      </c>
    </row>
    <row r="472">
      <c r="A472">
        <f>IF(OR($B472="",$C472="",$E472="",$G472=""),"",$B472&amp;"-W"&amp;$C472&amp;"-"&amp;$E472&amp;"-"&amp;$G472)</f>
        <v/>
      </c>
      <c r="B472" t="n">
        <v>2019</v>
      </c>
      <c r="C472" t="n">
        <v>7</v>
      </c>
      <c r="D472" t="inlineStr">
        <is>
          <t>Regular</t>
        </is>
      </c>
      <c r="E472" t="inlineStr">
        <is>
          <t>2019-EMAN</t>
        </is>
      </c>
      <c r="F472" s="8" t="n">
        <v>83.66</v>
      </c>
      <c r="G472" t="inlineStr">
        <is>
          <t>2019-PEPSALFA</t>
        </is>
      </c>
      <c r="H472" s="8" t="n">
        <v>91.54000000000001</v>
      </c>
      <c r="I472">
        <f>IF(OR($F472="",$H472=""),"",IF($F472&gt;$H472,$E472,IF($H472&gt;$F472,$G472,"Tie")))</f>
        <v/>
      </c>
      <c r="J472" s="8">
        <f>IF(OR($F472="",$H472=""),"",ABS($F472-$H472))</f>
        <v/>
      </c>
    </row>
    <row r="473">
      <c r="A473">
        <f>IF(OR($B473="",$C473="",$E473="",$G473=""),"",$B473&amp;"-W"&amp;$C473&amp;"-"&amp;$E473&amp;"-"&amp;$G473)</f>
        <v/>
      </c>
      <c r="B473" t="n">
        <v>2019</v>
      </c>
      <c r="C473" t="n">
        <v>7</v>
      </c>
      <c r="D473" t="inlineStr">
        <is>
          <t>Regular</t>
        </is>
      </c>
      <c r="E473" t="inlineStr">
        <is>
          <t>2019-TONYCLIF</t>
        </is>
      </c>
      <c r="F473" s="8" t="n">
        <v>138.86</v>
      </c>
      <c r="G473" t="inlineStr">
        <is>
          <t>2019-ISAROD</t>
        </is>
      </c>
      <c r="H473" s="8" t="n">
        <v>129.74</v>
      </c>
      <c r="I473">
        <f>IF(OR($F473="",$H473=""),"",IF($F473&gt;$H473,$E473,IF($H473&gt;$F473,$G473,"Tie")))</f>
        <v/>
      </c>
      <c r="J473" s="8">
        <f>IF(OR($F473="",$H473=""),"",ABS($F473-$H473))</f>
        <v/>
      </c>
    </row>
    <row r="474">
      <c r="A474">
        <f>IF(OR($B474="",$C474="",$E474="",$G474=""),"",$B474&amp;"-W"&amp;$C474&amp;"-"&amp;$E474&amp;"-"&amp;$G474)</f>
        <v/>
      </c>
      <c r="B474" t="n">
        <v>2019</v>
      </c>
      <c r="C474" t="n">
        <v>7</v>
      </c>
      <c r="D474" t="inlineStr">
        <is>
          <t>Regular</t>
        </is>
      </c>
      <c r="E474" t="inlineStr">
        <is>
          <t>2019-ALEXAODE</t>
        </is>
      </c>
      <c r="F474" s="8" t="n">
        <v>74.02</v>
      </c>
      <c r="G474" t="inlineStr">
        <is>
          <t>2019-HUERO</t>
        </is>
      </c>
      <c r="H474" s="8" t="n">
        <v>90.88</v>
      </c>
      <c r="I474">
        <f>IF(OR($F474="",$H474=""),"",IF($F474&gt;$H474,$E474,IF($H474&gt;$F474,$G474,"Tie")))</f>
        <v/>
      </c>
      <c r="J474" s="8">
        <f>IF(OR($F474="",$H474=""),"",ABS($F474-$H474))</f>
        <v/>
      </c>
    </row>
    <row r="475">
      <c r="A475">
        <f>IF(OR($B475="",$C475="",$E475="",$G475=""),"",$B475&amp;"-W"&amp;$C475&amp;"-"&amp;$E475&amp;"-"&amp;$G475)</f>
        <v/>
      </c>
      <c r="B475" t="n">
        <v>2019</v>
      </c>
      <c r="C475" t="n">
        <v>8</v>
      </c>
      <c r="D475" t="inlineStr">
        <is>
          <t>Regular</t>
        </is>
      </c>
      <c r="E475" t="inlineStr">
        <is>
          <t>2019-JCHAPS</t>
        </is>
      </c>
      <c r="F475" s="8" t="n">
        <v>81.42</v>
      </c>
      <c r="G475" t="inlineStr">
        <is>
          <t>2019-ABARBA</t>
        </is>
      </c>
      <c r="H475" s="8" t="n">
        <v>108.98</v>
      </c>
      <c r="I475">
        <f>IF(OR($F475="",$H475=""),"",IF($F475&gt;$H475,$E475,IF($H475&gt;$F475,$G475,"Tie")))</f>
        <v/>
      </c>
      <c r="J475" s="8">
        <f>IF(OR($F475="",$H475=""),"",ABS($F475-$H475))</f>
        <v/>
      </c>
    </row>
    <row r="476">
      <c r="A476">
        <f>IF(OR($B476="",$C476="",$E476="",$G476=""),"",$B476&amp;"-W"&amp;$C476&amp;"-"&amp;$E476&amp;"-"&amp;$G476)</f>
        <v/>
      </c>
      <c r="B476" t="n">
        <v>2019</v>
      </c>
      <c r="C476" t="n">
        <v>8</v>
      </c>
      <c r="D476" t="inlineStr">
        <is>
          <t>Regular</t>
        </is>
      </c>
      <c r="E476" t="inlineStr">
        <is>
          <t>2019-PACO</t>
        </is>
      </c>
      <c r="F476" s="8" t="n">
        <v>131.6</v>
      </c>
      <c r="G476" t="inlineStr">
        <is>
          <t>2019-PEPSALFA</t>
        </is>
      </c>
      <c r="H476" s="8" t="n">
        <v>151.98</v>
      </c>
      <c r="I476">
        <f>IF(OR($F476="",$H476=""),"",IF($F476&gt;$H476,$E476,IF($H476&gt;$F476,$G476,"Tie")))</f>
        <v/>
      </c>
      <c r="J476" s="8">
        <f>IF(OR($F476="",$H476=""),"",ABS($F476-$H476))</f>
        <v/>
      </c>
    </row>
    <row r="477">
      <c r="A477">
        <f>IF(OR($B477="",$C477="",$E477="",$G477=""),"",$B477&amp;"-W"&amp;$C477&amp;"-"&amp;$E477&amp;"-"&amp;$G477)</f>
        <v/>
      </c>
      <c r="B477" t="n">
        <v>2019</v>
      </c>
      <c r="C477" t="n">
        <v>8</v>
      </c>
      <c r="D477" t="inlineStr">
        <is>
          <t>Regular</t>
        </is>
      </c>
      <c r="E477" t="inlineStr">
        <is>
          <t>2019-PUENTETU</t>
        </is>
      </c>
      <c r="F477" s="8" t="n">
        <v>105</v>
      </c>
      <c r="G477" t="inlineStr">
        <is>
          <t>2019-EMAN</t>
        </is>
      </c>
      <c r="H477" s="8" t="n">
        <v>76.64</v>
      </c>
      <c r="I477">
        <f>IF(OR($F477="",$H477=""),"",IF($F477&gt;$H477,$E477,IF($H477&gt;$F477,$G477,"Tie")))</f>
        <v/>
      </c>
      <c r="J477" s="8">
        <f>IF(OR($F477="",$H477=""),"",ABS($F477-$H477))</f>
        <v/>
      </c>
    </row>
    <row r="478">
      <c r="A478">
        <f>IF(OR($B478="",$C478="",$E478="",$G478=""),"",$B478&amp;"-W"&amp;$C478&amp;"-"&amp;$E478&amp;"-"&amp;$G478)</f>
        <v/>
      </c>
      <c r="B478" t="n">
        <v>2019</v>
      </c>
      <c r="C478" t="n">
        <v>8</v>
      </c>
      <c r="D478" t="inlineStr">
        <is>
          <t>Regular</t>
        </is>
      </c>
      <c r="E478" t="inlineStr">
        <is>
          <t>2019-LDV</t>
        </is>
      </c>
      <c r="F478" s="8" t="n">
        <v>90.36</v>
      </c>
      <c r="G478" t="inlineStr">
        <is>
          <t>2019-TONYCLIF</t>
        </is>
      </c>
      <c r="H478" s="8" t="n">
        <v>101</v>
      </c>
      <c r="I478">
        <f>IF(OR($F478="",$H478=""),"",IF($F478&gt;$H478,$E478,IF($H478&gt;$F478,$G478,"Tie")))</f>
        <v/>
      </c>
      <c r="J478" s="8">
        <f>IF(OR($F478="",$H478=""),"",ABS($F478-$H478))</f>
        <v/>
      </c>
    </row>
    <row r="479">
      <c r="A479">
        <f>IF(OR($B479="",$C479="",$E479="",$G479=""),"",$B479&amp;"-W"&amp;$C479&amp;"-"&amp;$E479&amp;"-"&amp;$G479)</f>
        <v/>
      </c>
      <c r="B479" t="n">
        <v>2019</v>
      </c>
      <c r="C479" t="n">
        <v>8</v>
      </c>
      <c r="D479" t="inlineStr">
        <is>
          <t>Regular</t>
        </is>
      </c>
      <c r="E479" t="inlineStr">
        <is>
          <t>2019-VARO</t>
        </is>
      </c>
      <c r="F479" s="8" t="n">
        <v>152.88</v>
      </c>
      <c r="G479" t="inlineStr">
        <is>
          <t>2019-ALEXAODE</t>
        </is>
      </c>
      <c r="H479" s="8" t="n">
        <v>124.96</v>
      </c>
      <c r="I479">
        <f>IF(OR($F479="",$H479=""),"",IF($F479&gt;$H479,$E479,IF($H479&gt;$F479,$G479,"Tie")))</f>
        <v/>
      </c>
      <c r="J479" s="8">
        <f>IF(OR($F479="",$H479=""),"",ABS($F479-$H479))</f>
        <v/>
      </c>
    </row>
    <row r="480">
      <c r="A480">
        <f>IF(OR($B480="",$C480="",$E480="",$G480=""),"",$B480&amp;"-W"&amp;$C480&amp;"-"&amp;$E480&amp;"-"&amp;$G480)</f>
        <v/>
      </c>
      <c r="B480" t="n">
        <v>2019</v>
      </c>
      <c r="C480" t="n">
        <v>8</v>
      </c>
      <c r="D480" t="inlineStr">
        <is>
          <t>Regular</t>
        </is>
      </c>
      <c r="E480" t="inlineStr">
        <is>
          <t>2019-ISAROD</t>
        </is>
      </c>
      <c r="F480" s="8" t="n">
        <v>107.58</v>
      </c>
      <c r="G480" t="inlineStr">
        <is>
          <t>2019-HUERO</t>
        </is>
      </c>
      <c r="H480" s="8" t="n">
        <v>85.45999999999999</v>
      </c>
      <c r="I480">
        <f>IF(OR($F480="",$H480=""),"",IF($F480&gt;$H480,$E480,IF($H480&gt;$F480,$G480,"Tie")))</f>
        <v/>
      </c>
      <c r="J480" s="8">
        <f>IF(OR($F480="",$H480=""),"",ABS($F480-$H480))</f>
        <v/>
      </c>
    </row>
    <row r="481">
      <c r="A481">
        <f>IF(OR($B481="",$C481="",$E481="",$G481=""),"",$B481&amp;"-W"&amp;$C481&amp;"-"&amp;$E481&amp;"-"&amp;$G481)</f>
        <v/>
      </c>
      <c r="B481" t="n">
        <v>2019</v>
      </c>
      <c r="C481" t="n">
        <v>9</v>
      </c>
      <c r="D481" t="inlineStr">
        <is>
          <t>Regular</t>
        </is>
      </c>
      <c r="E481" t="inlineStr">
        <is>
          <t>2019-JCHAPS</t>
        </is>
      </c>
      <c r="F481" s="8" t="n">
        <v>80.5</v>
      </c>
      <c r="G481" t="inlineStr">
        <is>
          <t>2019-EMAN</t>
        </is>
      </c>
      <c r="H481" s="8" t="n">
        <v>80.45999999999999</v>
      </c>
      <c r="I481">
        <f>IF(OR($F481="",$H481=""),"",IF($F481&gt;$H481,$E481,IF($H481&gt;$F481,$G481,"Tie")))</f>
        <v/>
      </c>
      <c r="J481" s="8">
        <f>IF(OR($F481="",$H481=""),"",ABS($F481-$H481))</f>
        <v/>
      </c>
    </row>
    <row r="482">
      <c r="A482">
        <f>IF(OR($B482="",$C482="",$E482="",$G482=""),"",$B482&amp;"-W"&amp;$C482&amp;"-"&amp;$E482&amp;"-"&amp;$G482)</f>
        <v/>
      </c>
      <c r="B482" t="n">
        <v>2019</v>
      </c>
      <c r="C482" t="n">
        <v>9</v>
      </c>
      <c r="D482" t="inlineStr">
        <is>
          <t>Regular</t>
        </is>
      </c>
      <c r="E482" t="inlineStr">
        <is>
          <t>2019-PACO</t>
        </is>
      </c>
      <c r="F482" s="8" t="n">
        <v>141.34</v>
      </c>
      <c r="G482" t="inlineStr">
        <is>
          <t>2019-PUENTETU</t>
        </is>
      </c>
      <c r="H482" s="8" t="n">
        <v>89.09999999999999</v>
      </c>
      <c r="I482">
        <f>IF(OR($F482="",$H482=""),"",IF($F482&gt;$H482,$E482,IF($H482&gt;$F482,$G482,"Tie")))</f>
        <v/>
      </c>
      <c r="J482" s="8">
        <f>IF(OR($F482="",$H482=""),"",ABS($F482-$H482))</f>
        <v/>
      </c>
    </row>
    <row r="483">
      <c r="A483">
        <f>IF(OR($B483="",$C483="",$E483="",$G483=""),"",$B483&amp;"-W"&amp;$C483&amp;"-"&amp;$E483&amp;"-"&amp;$G483)</f>
        <v/>
      </c>
      <c r="B483" t="n">
        <v>2019</v>
      </c>
      <c r="C483" t="n">
        <v>9</v>
      </c>
      <c r="D483" t="inlineStr">
        <is>
          <t>Regular</t>
        </is>
      </c>
      <c r="E483" t="inlineStr">
        <is>
          <t>2019-LDV</t>
        </is>
      </c>
      <c r="F483" s="8" t="n">
        <v>127</v>
      </c>
      <c r="G483" t="inlineStr">
        <is>
          <t>2019-ABARBA</t>
        </is>
      </c>
      <c r="H483" s="8" t="n">
        <v>74.45999999999999</v>
      </c>
      <c r="I483">
        <f>IF(OR($F483="",$H483=""),"",IF($F483&gt;$H483,$E483,IF($H483&gt;$F483,$G483,"Tie")))</f>
        <v/>
      </c>
      <c r="J483" s="8">
        <f>IF(OR($F483="",$H483=""),"",ABS($F483-$H483))</f>
        <v/>
      </c>
    </row>
    <row r="484">
      <c r="A484">
        <f>IF(OR($B484="",$C484="",$E484="",$G484=""),"",$B484&amp;"-W"&amp;$C484&amp;"-"&amp;$E484&amp;"-"&amp;$G484)</f>
        <v/>
      </c>
      <c r="B484" t="n">
        <v>2019</v>
      </c>
      <c r="C484" t="n">
        <v>9</v>
      </c>
      <c r="D484" t="inlineStr">
        <is>
          <t>Regular</t>
        </is>
      </c>
      <c r="E484" t="inlineStr">
        <is>
          <t>2019-VARO</t>
        </is>
      </c>
      <c r="F484" s="8" t="n">
        <v>127</v>
      </c>
      <c r="G484" t="inlineStr">
        <is>
          <t>2019-ISAROD</t>
        </is>
      </c>
      <c r="H484" s="8" t="n">
        <v>100.66</v>
      </c>
      <c r="I484">
        <f>IF(OR($F484="",$H484=""),"",IF($F484&gt;$H484,$E484,IF($H484&gt;$F484,$G484,"Tie")))</f>
        <v/>
      </c>
      <c r="J484" s="8">
        <f>IF(OR($F484="",$H484=""),"",ABS($F484-$H484))</f>
        <v/>
      </c>
    </row>
    <row r="485">
      <c r="A485">
        <f>IF(OR($B485="",$C485="",$E485="",$G485=""),"",$B485&amp;"-W"&amp;$C485&amp;"-"&amp;$E485&amp;"-"&amp;$G485)</f>
        <v/>
      </c>
      <c r="B485" t="n">
        <v>2019</v>
      </c>
      <c r="C485" t="n">
        <v>9</v>
      </c>
      <c r="D485" t="inlineStr">
        <is>
          <t>Regular</t>
        </is>
      </c>
      <c r="E485" t="inlineStr">
        <is>
          <t>2019-TONYCLIF</t>
        </is>
      </c>
      <c r="F485" s="8" t="n">
        <v>114.04</v>
      </c>
      <c r="G485" t="inlineStr">
        <is>
          <t>2019-HUERO</t>
        </is>
      </c>
      <c r="H485" s="8" t="n">
        <v>110.9</v>
      </c>
      <c r="I485">
        <f>IF(OR($F485="",$H485=""),"",IF($F485&gt;$H485,$E485,IF($H485&gt;$F485,$G485,"Tie")))</f>
        <v/>
      </c>
      <c r="J485" s="8">
        <f>IF(OR($F485="",$H485=""),"",ABS($F485-$H485))</f>
        <v/>
      </c>
    </row>
    <row r="486">
      <c r="A486">
        <f>IF(OR($B486="",$C486="",$E486="",$G486=""),"",$B486&amp;"-W"&amp;$C486&amp;"-"&amp;$E486&amp;"-"&amp;$G486)</f>
        <v/>
      </c>
      <c r="B486" t="n">
        <v>2019</v>
      </c>
      <c r="C486" t="n">
        <v>9</v>
      </c>
      <c r="D486" t="inlineStr">
        <is>
          <t>Regular</t>
        </is>
      </c>
      <c r="E486" t="inlineStr">
        <is>
          <t>2019-PEPSALFA</t>
        </is>
      </c>
      <c r="F486" s="8" t="n">
        <v>96.92</v>
      </c>
      <c r="G486" t="inlineStr">
        <is>
          <t>2019-ALEXAODE</t>
        </is>
      </c>
      <c r="H486" s="8" t="n">
        <v>144.04</v>
      </c>
      <c r="I486">
        <f>IF(OR($F486="",$H486=""),"",IF($F486&gt;$H486,$E486,IF($H486&gt;$F486,$G486,"Tie")))</f>
        <v/>
      </c>
      <c r="J486" s="8">
        <f>IF(OR($F486="",$H486=""),"",ABS($F486-$H486))</f>
        <v/>
      </c>
    </row>
    <row r="487">
      <c r="A487">
        <f>IF(OR($B487="",$C487="",$E487="",$G487=""),"",$B487&amp;"-W"&amp;$C487&amp;"-"&amp;$E487&amp;"-"&amp;$G487)</f>
        <v/>
      </c>
      <c r="B487" t="n">
        <v>2019</v>
      </c>
      <c r="C487" t="n">
        <v>10</v>
      </c>
      <c r="D487" t="inlineStr">
        <is>
          <t>Regular</t>
        </is>
      </c>
      <c r="E487" t="inlineStr">
        <is>
          <t>2019-JCHAPS</t>
        </is>
      </c>
      <c r="F487" s="8" t="n">
        <v>101.12</v>
      </c>
      <c r="G487" t="inlineStr">
        <is>
          <t>2019-PACO</t>
        </is>
      </c>
      <c r="H487" s="8" t="n">
        <v>128.68</v>
      </c>
      <c r="I487">
        <f>IF(OR($F487="",$H487=""),"",IF($F487&gt;$H487,$E487,IF($H487&gt;$F487,$G487,"Tie")))</f>
        <v/>
      </c>
      <c r="J487" s="8">
        <f>IF(OR($F487="",$H487=""),"",ABS($F487-$H487))</f>
        <v/>
      </c>
    </row>
    <row r="488">
      <c r="A488">
        <f>IF(OR($B488="",$C488="",$E488="",$G488=""),"",$B488&amp;"-W"&amp;$C488&amp;"-"&amp;$E488&amp;"-"&amp;$G488)</f>
        <v/>
      </c>
      <c r="B488" t="n">
        <v>2019</v>
      </c>
      <c r="C488" t="n">
        <v>10</v>
      </c>
      <c r="D488" t="inlineStr">
        <is>
          <t>Regular</t>
        </is>
      </c>
      <c r="E488" t="inlineStr">
        <is>
          <t>2019-PUENTETU</t>
        </is>
      </c>
      <c r="F488" s="8" t="n">
        <v>113.52</v>
      </c>
      <c r="G488" t="inlineStr">
        <is>
          <t>2019-ALEXAODE</t>
        </is>
      </c>
      <c r="H488" s="8" t="n">
        <v>105.76</v>
      </c>
      <c r="I488">
        <f>IF(OR($F488="",$H488=""),"",IF($F488&gt;$H488,$E488,IF($H488&gt;$F488,$G488,"Tie")))</f>
        <v/>
      </c>
      <c r="J488" s="8">
        <f>IF(OR($F488="",$H488=""),"",ABS($F488-$H488))</f>
        <v/>
      </c>
    </row>
    <row r="489">
      <c r="A489">
        <f>IF(OR($B489="",$C489="",$E489="",$G489=""),"",$B489&amp;"-W"&amp;$C489&amp;"-"&amp;$E489&amp;"-"&amp;$G489)</f>
        <v/>
      </c>
      <c r="B489" t="n">
        <v>2019</v>
      </c>
      <c r="C489" t="n">
        <v>10</v>
      </c>
      <c r="D489" t="inlineStr">
        <is>
          <t>Regular</t>
        </is>
      </c>
      <c r="E489" t="inlineStr">
        <is>
          <t>2019-EMAN</t>
        </is>
      </c>
      <c r="F489" s="8" t="n">
        <v>93.18000000000001</v>
      </c>
      <c r="G489" t="inlineStr">
        <is>
          <t>2019-ABARBA</t>
        </is>
      </c>
      <c r="H489" s="8" t="n">
        <v>79.23999999999999</v>
      </c>
      <c r="I489">
        <f>IF(OR($F489="",$H489=""),"",IF($F489&gt;$H489,$E489,IF($H489&gt;$F489,$G489,"Tie")))</f>
        <v/>
      </c>
      <c r="J489" s="8">
        <f>IF(OR($F489="",$H489=""),"",ABS($F489-$H489))</f>
        <v/>
      </c>
    </row>
    <row r="490">
      <c r="A490">
        <f>IF(OR($B490="",$C490="",$E490="",$G490=""),"",$B490&amp;"-W"&amp;$C490&amp;"-"&amp;$E490&amp;"-"&amp;$G490)</f>
        <v/>
      </c>
      <c r="B490" t="n">
        <v>2019</v>
      </c>
      <c r="C490" t="n">
        <v>10</v>
      </c>
      <c r="D490" t="inlineStr">
        <is>
          <t>Regular</t>
        </is>
      </c>
      <c r="E490" t="inlineStr">
        <is>
          <t>2019-LDV</t>
        </is>
      </c>
      <c r="F490" s="8" t="n">
        <v>88.38</v>
      </c>
      <c r="G490" t="inlineStr">
        <is>
          <t>2019-HUERO</t>
        </is>
      </c>
      <c r="H490" s="8" t="n">
        <v>141.84</v>
      </c>
      <c r="I490">
        <f>IF(OR($F490="",$H490=""),"",IF($F490&gt;$H490,$E490,IF($H490&gt;$F490,$G490,"Tie")))</f>
        <v/>
      </c>
      <c r="J490" s="8">
        <f>IF(OR($F490="",$H490=""),"",ABS($F490-$H490))</f>
        <v/>
      </c>
    </row>
    <row r="491">
      <c r="A491">
        <f>IF(OR($B491="",$C491="",$E491="",$G491=""),"",$B491&amp;"-W"&amp;$C491&amp;"-"&amp;$E491&amp;"-"&amp;$G491)</f>
        <v/>
      </c>
      <c r="B491" t="n">
        <v>2019</v>
      </c>
      <c r="C491" t="n">
        <v>10</v>
      </c>
      <c r="D491" t="inlineStr">
        <is>
          <t>Regular</t>
        </is>
      </c>
      <c r="E491" t="inlineStr">
        <is>
          <t>2019-VARO</t>
        </is>
      </c>
      <c r="F491" s="8" t="n">
        <v>97.52</v>
      </c>
      <c r="G491" t="inlineStr">
        <is>
          <t>2019-TONYCLIF</t>
        </is>
      </c>
      <c r="H491" s="8" t="n">
        <v>103.92</v>
      </c>
      <c r="I491">
        <f>IF(OR($F491="",$H491=""),"",IF($F491&gt;$H491,$E491,IF($H491&gt;$F491,$G491,"Tie")))</f>
        <v/>
      </c>
      <c r="J491" s="8">
        <f>IF(OR($F491="",$H491=""),"",ABS($F491-$H491))</f>
        <v/>
      </c>
    </row>
    <row r="492">
      <c r="A492">
        <f>IF(OR($B492="",$C492="",$E492="",$G492=""),"",$B492&amp;"-W"&amp;$C492&amp;"-"&amp;$E492&amp;"-"&amp;$G492)</f>
        <v/>
      </c>
      <c r="B492" t="n">
        <v>2019</v>
      </c>
      <c r="C492" t="n">
        <v>10</v>
      </c>
      <c r="D492" t="inlineStr">
        <is>
          <t>Regular</t>
        </is>
      </c>
      <c r="E492" t="inlineStr">
        <is>
          <t>2019-ISAROD</t>
        </is>
      </c>
      <c r="F492" s="8" t="n">
        <v>106.22</v>
      </c>
      <c r="G492" t="inlineStr">
        <is>
          <t>2019-PEPSALFA</t>
        </is>
      </c>
      <c r="H492" s="8" t="n">
        <v>114.78</v>
      </c>
      <c r="I492">
        <f>IF(OR($F492="",$H492=""),"",IF($F492&gt;$H492,$E492,IF($H492&gt;$F492,$G492,"Tie")))</f>
        <v/>
      </c>
      <c r="J492" s="8">
        <f>IF(OR($F492="",$H492=""),"",ABS($F492-$H492))</f>
        <v/>
      </c>
    </row>
    <row r="493">
      <c r="A493">
        <f>IF(OR($B493="",$C493="",$E493="",$G493=""),"",$B493&amp;"-W"&amp;$C493&amp;"-"&amp;$E493&amp;"-"&amp;$G493)</f>
        <v/>
      </c>
      <c r="B493" t="n">
        <v>2019</v>
      </c>
      <c r="C493" t="n">
        <v>11</v>
      </c>
      <c r="D493" t="inlineStr">
        <is>
          <t>Regular</t>
        </is>
      </c>
      <c r="E493" t="inlineStr">
        <is>
          <t>2019-JCHAPS</t>
        </is>
      </c>
      <c r="F493" s="8" t="n">
        <v>86.22</v>
      </c>
      <c r="G493" t="inlineStr">
        <is>
          <t>2019-ALEXAODE</t>
        </is>
      </c>
      <c r="H493" s="8" t="n">
        <v>81.88</v>
      </c>
      <c r="I493">
        <f>IF(OR($F493="",$H493=""),"",IF($F493&gt;$H493,$E493,IF($H493&gt;$F493,$G493,"Tie")))</f>
        <v/>
      </c>
      <c r="J493" s="8">
        <f>IF(OR($F493="",$H493=""),"",ABS($F493-$H493))</f>
        <v/>
      </c>
    </row>
    <row r="494">
      <c r="A494">
        <f>IF(OR($B494="",$C494="",$E494="",$G494=""),"",$B494&amp;"-W"&amp;$C494&amp;"-"&amp;$E494&amp;"-"&amp;$G494)</f>
        <v/>
      </c>
      <c r="B494" t="n">
        <v>2019</v>
      </c>
      <c r="C494" t="n">
        <v>11</v>
      </c>
      <c r="D494" t="inlineStr">
        <is>
          <t>Regular</t>
        </is>
      </c>
      <c r="E494" t="inlineStr">
        <is>
          <t>2019-PACO</t>
        </is>
      </c>
      <c r="F494" s="8" t="n">
        <v>122.76</v>
      </c>
      <c r="G494" t="inlineStr">
        <is>
          <t>2019-ABARBA</t>
        </is>
      </c>
      <c r="H494" s="8" t="n">
        <v>122.78</v>
      </c>
      <c r="I494">
        <f>IF(OR($F494="",$H494=""),"",IF($F494&gt;$H494,$E494,IF($H494&gt;$F494,$G494,"Tie")))</f>
        <v/>
      </c>
      <c r="J494" s="8">
        <f>IF(OR($F494="",$H494=""),"",ABS($F494-$H494))</f>
        <v/>
      </c>
    </row>
    <row r="495">
      <c r="A495">
        <f>IF(OR($B495="",$C495="",$E495="",$G495=""),"",$B495&amp;"-W"&amp;$C495&amp;"-"&amp;$E495&amp;"-"&amp;$G495)</f>
        <v/>
      </c>
      <c r="B495" t="n">
        <v>2019</v>
      </c>
      <c r="C495" t="n">
        <v>11</v>
      </c>
      <c r="D495" t="inlineStr">
        <is>
          <t>Regular</t>
        </is>
      </c>
      <c r="E495" t="inlineStr">
        <is>
          <t>2019-PUENTETU</t>
        </is>
      </c>
      <c r="F495" s="8" t="n">
        <v>100.48</v>
      </c>
      <c r="G495" t="inlineStr">
        <is>
          <t>2019-ISAROD</t>
        </is>
      </c>
      <c r="H495" s="8" t="n">
        <v>101.82</v>
      </c>
      <c r="I495">
        <f>IF(OR($F495="",$H495=""),"",IF($F495&gt;$H495,$E495,IF($H495&gt;$F495,$G495,"Tie")))</f>
        <v/>
      </c>
      <c r="J495" s="8">
        <f>IF(OR($F495="",$H495=""),"",ABS($F495-$H495))</f>
        <v/>
      </c>
    </row>
    <row r="496">
      <c r="A496">
        <f>IF(OR($B496="",$C496="",$E496="",$G496=""),"",$B496&amp;"-W"&amp;$C496&amp;"-"&amp;$E496&amp;"-"&amp;$G496)</f>
        <v/>
      </c>
      <c r="B496" t="n">
        <v>2019</v>
      </c>
      <c r="C496" t="n">
        <v>11</v>
      </c>
      <c r="D496" t="inlineStr">
        <is>
          <t>Regular</t>
        </is>
      </c>
      <c r="E496" t="inlineStr">
        <is>
          <t>2019-EMAN</t>
        </is>
      </c>
      <c r="F496" s="8" t="n">
        <v>85.94</v>
      </c>
      <c r="G496" t="inlineStr">
        <is>
          <t>2019-LDV</t>
        </is>
      </c>
      <c r="H496" s="8" t="n">
        <v>72.42</v>
      </c>
      <c r="I496">
        <f>IF(OR($F496="",$H496=""),"",IF($F496&gt;$H496,$E496,IF($H496&gt;$F496,$G496,"Tie")))</f>
        <v/>
      </c>
      <c r="J496" s="8">
        <f>IF(OR($F496="",$H496=""),"",ABS($F496-$H496))</f>
        <v/>
      </c>
    </row>
    <row r="497">
      <c r="A497">
        <f>IF(OR($B497="",$C497="",$E497="",$G497=""),"",$B497&amp;"-W"&amp;$C497&amp;"-"&amp;$E497&amp;"-"&amp;$G497)</f>
        <v/>
      </c>
      <c r="B497" t="n">
        <v>2019</v>
      </c>
      <c r="C497" t="n">
        <v>11</v>
      </c>
      <c r="D497" t="inlineStr">
        <is>
          <t>Regular</t>
        </is>
      </c>
      <c r="E497" t="inlineStr">
        <is>
          <t>2019-VARO</t>
        </is>
      </c>
      <c r="F497" s="8" t="n">
        <v>106.18</v>
      </c>
      <c r="G497" t="inlineStr">
        <is>
          <t>2019-HUERO</t>
        </is>
      </c>
      <c r="H497" s="8" t="n">
        <v>131.64</v>
      </c>
      <c r="I497">
        <f>IF(OR($F497="",$H497=""),"",IF($F497&gt;$H497,$E497,IF($H497&gt;$F497,$G497,"Tie")))</f>
        <v/>
      </c>
      <c r="J497" s="8">
        <f>IF(OR($F497="",$H497=""),"",ABS($F497-$H497))</f>
        <v/>
      </c>
    </row>
    <row r="498">
      <c r="A498">
        <f>IF(OR($B498="",$C498="",$E498="",$G498=""),"",$B498&amp;"-W"&amp;$C498&amp;"-"&amp;$E498&amp;"-"&amp;$G498)</f>
        <v/>
      </c>
      <c r="B498" t="n">
        <v>2019</v>
      </c>
      <c r="C498" t="n">
        <v>11</v>
      </c>
      <c r="D498" t="inlineStr">
        <is>
          <t>Regular</t>
        </is>
      </c>
      <c r="E498" t="inlineStr">
        <is>
          <t>2019-TONYCLIF</t>
        </is>
      </c>
      <c r="F498" s="8" t="n">
        <v>105.46</v>
      </c>
      <c r="G498" t="inlineStr">
        <is>
          <t>2019-PEPSALFA</t>
        </is>
      </c>
      <c r="H498" s="8" t="n">
        <v>106.2</v>
      </c>
      <c r="I498">
        <f>IF(OR($F498="",$H498=""),"",IF($F498&gt;$H498,$E498,IF($H498&gt;$F498,$G498,"Tie")))</f>
        <v/>
      </c>
      <c r="J498" s="8">
        <f>IF(OR($F498="",$H498=""),"",ABS($F498-$H498))</f>
        <v/>
      </c>
    </row>
    <row r="499">
      <c r="A499">
        <f>IF(OR($B499="",$C499="",$E499="",$G499=""),"",$B499&amp;"-W"&amp;$C499&amp;"-"&amp;$E499&amp;"-"&amp;$G499)</f>
        <v/>
      </c>
      <c r="B499" t="n">
        <v>2019</v>
      </c>
      <c r="C499" t="n">
        <v>12</v>
      </c>
      <c r="D499" t="inlineStr">
        <is>
          <t>Regular</t>
        </is>
      </c>
      <c r="E499" t="inlineStr">
        <is>
          <t>2019-JCHAPS</t>
        </is>
      </c>
      <c r="F499" s="8" t="n">
        <v>119.7</v>
      </c>
      <c r="G499" t="inlineStr">
        <is>
          <t>2019-ISAROD</t>
        </is>
      </c>
      <c r="H499" s="8" t="n">
        <v>89.58</v>
      </c>
      <c r="I499">
        <f>IF(OR($F499="",$H499=""),"",IF($F499&gt;$H499,$E499,IF($H499&gt;$F499,$G499,"Tie")))</f>
        <v/>
      </c>
      <c r="J499" s="8">
        <f>IF(OR($F499="",$H499=""),"",ABS($F499-$H499))</f>
        <v/>
      </c>
    </row>
    <row r="500">
      <c r="A500">
        <f>IF(OR($B500="",$C500="",$E500="",$G500=""),"",$B500&amp;"-W"&amp;$C500&amp;"-"&amp;$E500&amp;"-"&amp;$G500)</f>
        <v/>
      </c>
      <c r="B500" t="n">
        <v>2019</v>
      </c>
      <c r="C500" t="n">
        <v>12</v>
      </c>
      <c r="D500" t="inlineStr">
        <is>
          <t>Regular</t>
        </is>
      </c>
      <c r="E500" t="inlineStr">
        <is>
          <t>2019-PACO</t>
        </is>
      </c>
      <c r="F500" s="8" t="n">
        <v>83.38</v>
      </c>
      <c r="G500" t="inlineStr">
        <is>
          <t>2019-EMAN</t>
        </is>
      </c>
      <c r="H500" s="8" t="n">
        <v>139.84</v>
      </c>
      <c r="I500">
        <f>IF(OR($F500="",$H500=""),"",IF($F500&gt;$H500,$E500,IF($H500&gt;$F500,$G500,"Tie")))</f>
        <v/>
      </c>
      <c r="J500" s="8">
        <f>IF(OR($F500="",$H500=""),"",ABS($F500-$H500))</f>
        <v/>
      </c>
    </row>
    <row r="501">
      <c r="A501">
        <f>IF(OR($B501="",$C501="",$E501="",$G501=""),"",$B501&amp;"-W"&amp;$C501&amp;"-"&amp;$E501&amp;"-"&amp;$G501)</f>
        <v/>
      </c>
      <c r="B501" t="n">
        <v>2019</v>
      </c>
      <c r="C501" t="n">
        <v>12</v>
      </c>
      <c r="D501" t="inlineStr">
        <is>
          <t>Regular</t>
        </is>
      </c>
      <c r="E501" t="inlineStr">
        <is>
          <t>2019-PUENTETU</t>
        </is>
      </c>
      <c r="F501" s="8" t="n">
        <v>106.96</v>
      </c>
      <c r="G501" t="inlineStr">
        <is>
          <t>2019-TONYCLIF</t>
        </is>
      </c>
      <c r="H501" s="8" t="n">
        <v>101.26</v>
      </c>
      <c r="I501">
        <f>IF(OR($F501="",$H501=""),"",IF($F501&gt;$H501,$E501,IF($H501&gt;$F501,$G501,"Tie")))</f>
        <v/>
      </c>
      <c r="J501" s="8">
        <f>IF(OR($F501="",$H501=""),"",ABS($F501-$H501))</f>
        <v/>
      </c>
    </row>
    <row r="502">
      <c r="A502">
        <f>IF(OR($B502="",$C502="",$E502="",$G502=""),"",$B502&amp;"-W"&amp;$C502&amp;"-"&amp;$E502&amp;"-"&amp;$G502)</f>
        <v/>
      </c>
      <c r="B502" t="n">
        <v>2019</v>
      </c>
      <c r="C502" t="n">
        <v>12</v>
      </c>
      <c r="D502" t="inlineStr">
        <is>
          <t>Regular</t>
        </is>
      </c>
      <c r="E502" t="inlineStr">
        <is>
          <t>2019-LDV</t>
        </is>
      </c>
      <c r="F502" s="8" t="n">
        <v>114.44</v>
      </c>
      <c r="G502" t="inlineStr">
        <is>
          <t>2019-VARO</t>
        </is>
      </c>
      <c r="H502" s="8" t="n">
        <v>123.72</v>
      </c>
      <c r="I502">
        <f>IF(OR($F502="",$H502=""),"",IF($F502&gt;$H502,$E502,IF($H502&gt;$F502,$G502,"Tie")))</f>
        <v/>
      </c>
      <c r="J502" s="8">
        <f>IF(OR($F502="",$H502=""),"",ABS($F502-$H502))</f>
        <v/>
      </c>
    </row>
    <row r="503">
      <c r="A503">
        <f>IF(OR($B503="",$C503="",$E503="",$G503=""),"",$B503&amp;"-W"&amp;$C503&amp;"-"&amp;$E503&amp;"-"&amp;$G503)</f>
        <v/>
      </c>
      <c r="B503" t="n">
        <v>2019</v>
      </c>
      <c r="C503" t="n">
        <v>12</v>
      </c>
      <c r="D503" t="inlineStr">
        <is>
          <t>Regular</t>
        </is>
      </c>
      <c r="E503" t="inlineStr">
        <is>
          <t>2019-ABARBA</t>
        </is>
      </c>
      <c r="F503" s="8" t="n">
        <v>81.48</v>
      </c>
      <c r="G503" t="inlineStr">
        <is>
          <t>2019-ALEXAODE</t>
        </is>
      </c>
      <c r="H503" s="8" t="n">
        <v>78.52</v>
      </c>
      <c r="I503">
        <f>IF(OR($F503="",$H503=""),"",IF($F503&gt;$H503,$E503,IF($H503&gt;$F503,$G503,"Tie")))</f>
        <v/>
      </c>
      <c r="J503" s="8">
        <f>IF(OR($F503="",$H503=""),"",ABS($F503-$H503))</f>
        <v/>
      </c>
    </row>
    <row r="504">
      <c r="A504">
        <f>IF(OR($B504="",$C504="",$E504="",$G504=""),"",$B504&amp;"-W"&amp;$C504&amp;"-"&amp;$E504&amp;"-"&amp;$G504)</f>
        <v/>
      </c>
      <c r="B504" t="n">
        <v>2019</v>
      </c>
      <c r="C504" t="n">
        <v>12</v>
      </c>
      <c r="D504" t="inlineStr">
        <is>
          <t>Regular</t>
        </is>
      </c>
      <c r="E504" t="inlineStr">
        <is>
          <t>2019-PEPSALFA</t>
        </is>
      </c>
      <c r="F504" s="8" t="n">
        <v>83.3</v>
      </c>
      <c r="G504" t="inlineStr">
        <is>
          <t>2019-HUERO</t>
        </is>
      </c>
      <c r="H504" s="8" t="n">
        <v>137.9</v>
      </c>
      <c r="I504">
        <f>IF(OR($F504="",$H504=""),"",IF($F504&gt;$H504,$E504,IF($H504&gt;$F504,$G504,"Tie")))</f>
        <v/>
      </c>
      <c r="J504" s="8">
        <f>IF(OR($F504="",$H504=""),"",ABS($F504-$H504))</f>
        <v/>
      </c>
    </row>
    <row r="505">
      <c r="A505">
        <f>IF(OR($B505="",$C505="",$E505="",$G505=""),"",$B505&amp;"-W"&amp;$C505&amp;"-"&amp;$E505&amp;"-"&amp;$G505)</f>
        <v/>
      </c>
      <c r="B505" t="n">
        <v>2019</v>
      </c>
      <c r="C505" t="n">
        <v>13</v>
      </c>
      <c r="D505" t="inlineStr">
        <is>
          <t>Regular</t>
        </is>
      </c>
      <c r="E505" t="inlineStr">
        <is>
          <t>2019-JCHAPS</t>
        </is>
      </c>
      <c r="F505" s="8" t="n">
        <v>119.26</v>
      </c>
      <c r="G505" t="inlineStr">
        <is>
          <t>2019-TONYCLIF</t>
        </is>
      </c>
      <c r="H505" s="8" t="n">
        <v>94.42</v>
      </c>
      <c r="I505">
        <f>IF(OR($F505="",$H505=""),"",IF($F505&gt;$H505,$E505,IF($H505&gt;$F505,$G505,"Tie")))</f>
        <v/>
      </c>
      <c r="J505" s="8">
        <f>IF(OR($F505="",$H505=""),"",ABS($F505-$H505))</f>
        <v/>
      </c>
    </row>
    <row r="506">
      <c r="A506">
        <f>IF(OR($B506="",$C506="",$E506="",$G506=""),"",$B506&amp;"-W"&amp;$C506&amp;"-"&amp;$E506&amp;"-"&amp;$G506)</f>
        <v/>
      </c>
      <c r="B506" t="n">
        <v>2019</v>
      </c>
      <c r="C506" t="n">
        <v>13</v>
      </c>
      <c r="D506" t="inlineStr">
        <is>
          <t>Regular</t>
        </is>
      </c>
      <c r="E506" t="inlineStr">
        <is>
          <t>2019-PACO</t>
        </is>
      </c>
      <c r="F506" s="8" t="n">
        <v>72.09999999999999</v>
      </c>
      <c r="G506" t="inlineStr">
        <is>
          <t>2019-LDV</t>
        </is>
      </c>
      <c r="H506" s="8" t="n">
        <v>90.26000000000001</v>
      </c>
      <c r="I506">
        <f>IF(OR($F506="",$H506=""),"",IF($F506&gt;$H506,$E506,IF($H506&gt;$F506,$G506,"Tie")))</f>
        <v/>
      </c>
      <c r="J506" s="8">
        <f>IF(OR($F506="",$H506=""),"",ABS($F506-$H506))</f>
        <v/>
      </c>
    </row>
    <row r="507">
      <c r="A507">
        <f>IF(OR($B507="",$C507="",$E507="",$G507=""),"",$B507&amp;"-W"&amp;$C507&amp;"-"&amp;$E507&amp;"-"&amp;$G507)</f>
        <v/>
      </c>
      <c r="B507" t="n">
        <v>2019</v>
      </c>
      <c r="C507" t="n">
        <v>13</v>
      </c>
      <c r="D507" t="inlineStr">
        <is>
          <t>Regular</t>
        </is>
      </c>
      <c r="E507" t="inlineStr">
        <is>
          <t>2019-PUENTETU</t>
        </is>
      </c>
      <c r="F507" s="8" t="n">
        <v>105.7</v>
      </c>
      <c r="G507" t="inlineStr">
        <is>
          <t>2019-HUERO</t>
        </is>
      </c>
      <c r="H507" s="8" t="n">
        <v>113.54</v>
      </c>
      <c r="I507">
        <f>IF(OR($F507="",$H507=""),"",IF($F507&gt;$H507,$E507,IF($H507&gt;$F507,$G507,"Tie")))</f>
        <v/>
      </c>
      <c r="J507" s="8">
        <f>IF(OR($F507="",$H507=""),"",ABS($F507-$H507))</f>
        <v/>
      </c>
    </row>
    <row r="508">
      <c r="A508">
        <f>IF(OR($B508="",$C508="",$E508="",$G508=""),"",$B508&amp;"-W"&amp;$C508&amp;"-"&amp;$E508&amp;"-"&amp;$G508)</f>
        <v/>
      </c>
      <c r="B508" t="n">
        <v>2019</v>
      </c>
      <c r="C508" t="n">
        <v>13</v>
      </c>
      <c r="D508" t="inlineStr">
        <is>
          <t>Regular</t>
        </is>
      </c>
      <c r="E508" t="inlineStr">
        <is>
          <t>2019-EMAN</t>
        </is>
      </c>
      <c r="F508" s="8" t="n">
        <v>102.48</v>
      </c>
      <c r="G508" t="inlineStr">
        <is>
          <t>2019-ALEXAODE</t>
        </is>
      </c>
      <c r="H508" s="8" t="n">
        <v>118.06</v>
      </c>
      <c r="I508">
        <f>IF(OR($F508="",$H508=""),"",IF($F508&gt;$H508,$E508,IF($H508&gt;$F508,$G508,"Tie")))</f>
        <v/>
      </c>
      <c r="J508" s="8">
        <f>IF(OR($F508="",$H508=""),"",ABS($F508-$H508))</f>
        <v/>
      </c>
    </row>
    <row r="509">
      <c r="A509">
        <f>IF(OR($B509="",$C509="",$E509="",$G509=""),"",$B509&amp;"-W"&amp;$C509&amp;"-"&amp;$E509&amp;"-"&amp;$G509)</f>
        <v/>
      </c>
      <c r="B509" t="n">
        <v>2019</v>
      </c>
      <c r="C509" t="n">
        <v>13</v>
      </c>
      <c r="D509" t="inlineStr">
        <is>
          <t>Regular</t>
        </is>
      </c>
      <c r="E509" t="inlineStr">
        <is>
          <t>2019-ABARBA</t>
        </is>
      </c>
      <c r="F509" s="8" t="n">
        <v>68.62</v>
      </c>
      <c r="G509" t="inlineStr">
        <is>
          <t>2019-ISAROD</t>
        </is>
      </c>
      <c r="H509" s="8" t="n">
        <v>106.66</v>
      </c>
      <c r="I509">
        <f>IF(OR($F509="",$H509=""),"",IF($F509&gt;$H509,$E509,IF($H509&gt;$F509,$G509,"Tie")))</f>
        <v/>
      </c>
      <c r="J509" s="8">
        <f>IF(OR($F509="",$H509=""),"",ABS($F509-$H509))</f>
        <v/>
      </c>
    </row>
    <row r="510">
      <c r="A510">
        <f>IF(OR($B510="",$C510="",$E510="",$G510=""),"",$B510&amp;"-W"&amp;$C510&amp;"-"&amp;$E510&amp;"-"&amp;$G510)</f>
        <v/>
      </c>
      <c r="B510" t="n">
        <v>2019</v>
      </c>
      <c r="C510" t="n">
        <v>13</v>
      </c>
      <c r="D510" t="inlineStr">
        <is>
          <t>Regular</t>
        </is>
      </c>
      <c r="E510" t="inlineStr">
        <is>
          <t>2019-VARO</t>
        </is>
      </c>
      <c r="F510" s="8" t="n">
        <v>90.95999999999999</v>
      </c>
      <c r="G510" t="inlineStr">
        <is>
          <t>2019-PEPSALFA</t>
        </is>
      </c>
      <c r="H510" s="8" t="n">
        <v>115.8</v>
      </c>
      <c r="I510">
        <f>IF(OR($F510="",$H510=""),"",IF($F510&gt;$H510,$E510,IF($H510&gt;$F510,$G510,"Tie")))</f>
        <v/>
      </c>
      <c r="J510" s="8">
        <f>IF(OR($F510="",$H510=""),"",ABS($F510-$H510))</f>
        <v/>
      </c>
    </row>
    <row r="511">
      <c r="A511">
        <f>IF(OR($B511="",$C511="",$E511="",$G511=""),"",$B511&amp;"-W"&amp;$C511&amp;"-"&amp;$E511&amp;"-"&amp;$G511)</f>
        <v/>
      </c>
      <c r="B511" t="n">
        <v>2019</v>
      </c>
      <c r="C511" t="n">
        <v>14</v>
      </c>
      <c r="D511" t="inlineStr">
        <is>
          <t>Consolation</t>
        </is>
      </c>
      <c r="E511" t="inlineStr">
        <is>
          <t>2019-PACO</t>
        </is>
      </c>
      <c r="F511" s="8" t="n">
        <v>120.16</v>
      </c>
      <c r="G511" t="inlineStr">
        <is>
          <t>2019-LDV</t>
        </is>
      </c>
      <c r="H511" s="8" t="n">
        <v>127.66</v>
      </c>
      <c r="I511">
        <f>IF(OR($F511="",$H511=""),"",IF($F511&gt;$H511,$E511,IF($H511&gt;$F511,$G511,"Tie")))</f>
        <v/>
      </c>
      <c r="J511" s="8">
        <f>IF(OR($F511="",$H511=""),"",ABS($F511-$H511))</f>
        <v/>
      </c>
    </row>
    <row r="512">
      <c r="A512">
        <f>IF(OR($B512="",$C512="",$E512="",$G512=""),"",$B512&amp;"-W"&amp;$C512&amp;"-"&amp;$E512&amp;"-"&amp;$G512)</f>
        <v/>
      </c>
      <c r="B512" t="n">
        <v>2019</v>
      </c>
      <c r="C512" t="n">
        <v>14</v>
      </c>
      <c r="D512" t="inlineStr">
        <is>
          <t>Playoff - Quarterfinal</t>
        </is>
      </c>
      <c r="E512" t="inlineStr">
        <is>
          <t>2019-EMAN</t>
        </is>
      </c>
      <c r="F512" s="8" t="n">
        <v>123.32</v>
      </c>
      <c r="G512" t="inlineStr">
        <is>
          <t>2019-HUERO</t>
        </is>
      </c>
      <c r="H512" s="8" t="n">
        <v>92.7</v>
      </c>
      <c r="I512">
        <f>IF(OR($F512="",$H512=""),"",IF($F512&gt;$H512,$E512,IF($H512&gt;$F512,$G512,"Tie")))</f>
        <v/>
      </c>
      <c r="J512" s="8">
        <f>IF(OR($F512="",$H512=""),"",ABS($F512-$H512))</f>
        <v/>
      </c>
    </row>
    <row r="513">
      <c r="A513">
        <f>IF(OR($B513="",$C513="",$E513="",$G513=""),"",$B513&amp;"-W"&amp;$C513&amp;"-"&amp;$E513&amp;"-"&amp;$G513)</f>
        <v/>
      </c>
      <c r="B513" t="n">
        <v>2019</v>
      </c>
      <c r="C513" t="n">
        <v>14</v>
      </c>
      <c r="D513" t="inlineStr">
        <is>
          <t>Playoff - Quarterfinal</t>
        </is>
      </c>
      <c r="E513" t="inlineStr">
        <is>
          <t>2019-ABARBA</t>
        </is>
      </c>
      <c r="F513" s="8" t="n">
        <v>96.42</v>
      </c>
      <c r="G513" t="inlineStr">
        <is>
          <t>2019-TONYCLIF</t>
        </is>
      </c>
      <c r="H513" s="8" t="n">
        <v>76.09999999999999</v>
      </c>
      <c r="I513">
        <f>IF(OR($F513="",$H513=""),"",IF($F513&gt;$H513,$E513,IF($H513&gt;$F513,$G513,"Tie")))</f>
        <v/>
      </c>
      <c r="J513" s="8">
        <f>IF(OR($F513="",$H513=""),"",ABS($F513-$H513))</f>
        <v/>
      </c>
    </row>
    <row r="514">
      <c r="A514">
        <f>IF(OR($B514="",$C514="",$E514="",$G514=""),"",$B514&amp;"-W"&amp;$C514&amp;"-"&amp;$E514&amp;"-"&amp;$G514)</f>
        <v/>
      </c>
      <c r="B514" t="n">
        <v>2019</v>
      </c>
      <c r="C514" t="n">
        <v>14</v>
      </c>
      <c r="D514" t="inlineStr">
        <is>
          <t>Consolation</t>
        </is>
      </c>
      <c r="E514" t="inlineStr">
        <is>
          <t>2019-ISAROD</t>
        </is>
      </c>
      <c r="F514" s="8" t="n">
        <v>112.74</v>
      </c>
      <c r="G514" t="inlineStr">
        <is>
          <t>2019-ALEXAODE</t>
        </is>
      </c>
      <c r="H514" s="8" t="n">
        <v>106.48</v>
      </c>
      <c r="I514">
        <f>IF(OR($F514="",$H514=""),"",IF($F514&gt;$H514,$E514,IF($H514&gt;$F514,$G514,"Tie")))</f>
        <v/>
      </c>
      <c r="J514" s="8">
        <f>IF(OR($F514="",$H514=""),"",ABS($F514-$H514))</f>
        <v/>
      </c>
    </row>
    <row r="515">
      <c r="A515">
        <f>IF(OR($B515="",$C515="",$E515="",$G515=""),"",$B515&amp;"-W"&amp;$C515&amp;"-"&amp;$E515&amp;"-"&amp;$G515)</f>
        <v/>
      </c>
      <c r="B515" t="n">
        <v>2019</v>
      </c>
      <c r="C515" t="n">
        <v>15</v>
      </c>
      <c r="D515" t="inlineStr">
        <is>
          <t>Consolation</t>
        </is>
      </c>
      <c r="E515" t="inlineStr">
        <is>
          <t>2019-JCHAPS</t>
        </is>
      </c>
      <c r="F515" s="8" t="n">
        <v>128.3</v>
      </c>
      <c r="G515" t="inlineStr">
        <is>
          <t>2019-LDV</t>
        </is>
      </c>
      <c r="H515" s="8" t="n">
        <v>124.08</v>
      </c>
      <c r="I515">
        <f>IF(OR($F515="",$H515=""),"",IF($F515&gt;$H515,$E515,IF($H515&gt;$F515,$G515,"Tie")))</f>
        <v/>
      </c>
      <c r="J515" s="8">
        <f>IF(OR($F515="",$H515=""),"",ABS($F515-$H515))</f>
        <v/>
      </c>
    </row>
    <row r="516">
      <c r="A516">
        <f>IF(OR($B516="",$C516="",$E516="",$G516=""),"",$B516&amp;"-W"&amp;$C516&amp;"-"&amp;$E516&amp;"-"&amp;$G516)</f>
        <v/>
      </c>
      <c r="B516" t="n">
        <v>2019</v>
      </c>
      <c r="C516" t="n">
        <v>15</v>
      </c>
      <c r="D516" t="inlineStr">
        <is>
          <t>Consolation</t>
        </is>
      </c>
      <c r="E516" t="inlineStr">
        <is>
          <t>2019-PACO</t>
        </is>
      </c>
      <c r="F516" s="8" t="n">
        <v>114.38</v>
      </c>
      <c r="G516" t="inlineStr">
        <is>
          <t>2019-ALEXAODE</t>
        </is>
      </c>
      <c r="H516" s="8" t="n">
        <v>84.31999999999999</v>
      </c>
      <c r="I516">
        <f>IF(OR($F516="",$H516=""),"",IF($F516&gt;$H516,$E516,IF($H516&gt;$F516,$G516,"Tie")))</f>
        <v/>
      </c>
      <c r="J516" s="8">
        <f>IF(OR($F516="",$H516=""),"",ABS($F516-$H516))</f>
        <v/>
      </c>
    </row>
    <row r="517">
      <c r="A517">
        <f>IF(OR($B517="",$C517="",$E517="",$G517=""),"",$B517&amp;"-W"&amp;$C517&amp;"-"&amp;$E517&amp;"-"&amp;$G517)</f>
        <v/>
      </c>
      <c r="B517" t="n">
        <v>2019</v>
      </c>
      <c r="C517" t="n">
        <v>15</v>
      </c>
      <c r="D517" t="inlineStr">
        <is>
          <t>Consolation</t>
        </is>
      </c>
      <c r="E517" t="inlineStr">
        <is>
          <t>2019-PUENTETU</t>
        </is>
      </c>
      <c r="F517" s="8" t="n">
        <v>95.88</v>
      </c>
      <c r="G517" t="inlineStr">
        <is>
          <t>2019-ISAROD</t>
        </is>
      </c>
      <c r="H517" s="8" t="n">
        <v>66.40000000000001</v>
      </c>
      <c r="I517">
        <f>IF(OR($F517="",$H517=""),"",IF($F517&gt;$H517,$E517,IF($H517&gt;$F517,$G517,"Tie")))</f>
        <v/>
      </c>
      <c r="J517" s="8">
        <f>IF(OR($F517="",$H517=""),"",ABS($F517-$H517))</f>
        <v/>
      </c>
    </row>
    <row r="518">
      <c r="A518">
        <f>IF(OR($B518="",$C518="",$E518="",$G518=""),"",$B518&amp;"-W"&amp;$C518&amp;"-"&amp;$E518&amp;"-"&amp;$G518)</f>
        <v/>
      </c>
      <c r="B518" t="n">
        <v>2019</v>
      </c>
      <c r="C518" t="n">
        <v>15</v>
      </c>
      <c r="D518" t="inlineStr">
        <is>
          <t>Playoff - Semifinal</t>
        </is>
      </c>
      <c r="E518" t="inlineStr">
        <is>
          <t>2019-EMAN</t>
        </is>
      </c>
      <c r="F518" s="8" t="n">
        <v>149.06</v>
      </c>
      <c r="G518" t="inlineStr">
        <is>
          <t>2019-VARO</t>
        </is>
      </c>
      <c r="H518" s="8" t="n">
        <v>196.52</v>
      </c>
      <c r="I518">
        <f>IF(OR($F518="",$H518=""),"",IF($F518&gt;$H518,$E518,IF($H518&gt;$F518,$G518,"Tie")))</f>
        <v/>
      </c>
      <c r="J518" s="8">
        <f>IF(OR($F518="",$H518=""),"",ABS($F518-$H518))</f>
        <v/>
      </c>
    </row>
    <row r="519">
      <c r="A519">
        <f>IF(OR($B519="",$C519="",$E519="",$G519=""),"",$B519&amp;"-W"&amp;$C519&amp;"-"&amp;$E519&amp;"-"&amp;$G519)</f>
        <v/>
      </c>
      <c r="B519" t="n">
        <v>2019</v>
      </c>
      <c r="C519" t="n">
        <v>15</v>
      </c>
      <c r="D519" t="inlineStr">
        <is>
          <t>Playoff - Semifinal</t>
        </is>
      </c>
      <c r="E519" t="inlineStr">
        <is>
          <t>2019-ABARBA</t>
        </is>
      </c>
      <c r="F519" s="8" t="n">
        <v>108.9</v>
      </c>
      <c r="G519" t="inlineStr">
        <is>
          <t>2019-PEPSALFA</t>
        </is>
      </c>
      <c r="H519" s="8" t="n">
        <v>129.24</v>
      </c>
      <c r="I519">
        <f>IF(OR($F519="",$H519=""),"",IF($F519&gt;$H519,$E519,IF($H519&gt;$F519,$G519,"Tie")))</f>
        <v/>
      </c>
      <c r="J519" s="8">
        <f>IF(OR($F519="",$H519=""),"",ABS($F519-$H519))</f>
        <v/>
      </c>
    </row>
    <row r="520">
      <c r="A520">
        <f>IF(OR($B520="",$C520="",$E520="",$G520=""),"",$B520&amp;"-W"&amp;$C520&amp;"-"&amp;$E520&amp;"-"&amp;$G520)</f>
        <v/>
      </c>
      <c r="B520" t="n">
        <v>2019</v>
      </c>
      <c r="C520" t="n">
        <v>15</v>
      </c>
      <c r="D520" t="inlineStr">
        <is>
          <t>Consolation</t>
        </is>
      </c>
      <c r="E520" t="inlineStr">
        <is>
          <t>2019-TONYCLIF</t>
        </is>
      </c>
      <c r="F520" s="8" t="n">
        <v>126.82</v>
      </c>
      <c r="G520" t="inlineStr">
        <is>
          <t>2019-HUERO</t>
        </is>
      </c>
      <c r="H520" s="8" t="n">
        <v>82.73999999999999</v>
      </c>
      <c r="I520">
        <f>IF(OR($F520="",$H520=""),"",IF($F520&gt;$H520,$E520,IF($H520&gt;$F520,$G520,"Tie")))</f>
        <v/>
      </c>
      <c r="J520" s="8">
        <f>IF(OR($F520="",$H520=""),"",ABS($F520-$H520))</f>
        <v/>
      </c>
    </row>
    <row r="521">
      <c r="A521">
        <f>IF(OR($B521="",$C521="",$E521="",$G521=""),"",$B521&amp;"-W"&amp;$C521&amp;"-"&amp;$E521&amp;"-"&amp;$G521)</f>
        <v/>
      </c>
      <c r="B521" t="n">
        <v>2019</v>
      </c>
      <c r="C521" t="n">
        <v>16</v>
      </c>
      <c r="D521" t="inlineStr">
        <is>
          <t>Consolation</t>
        </is>
      </c>
      <c r="E521" t="inlineStr">
        <is>
          <t>2019-JCHAPS</t>
        </is>
      </c>
      <c r="F521" s="8" t="n">
        <v>157.16</v>
      </c>
      <c r="G521" t="inlineStr">
        <is>
          <t>2019-PUENTETU</t>
        </is>
      </c>
      <c r="H521" s="8" t="n">
        <v>145.52</v>
      </c>
      <c r="I521">
        <f>IF(OR($F521="",$H521=""),"",IF($F521&gt;$H521,$E521,IF($H521&gt;$F521,$G521,"Tie")))</f>
        <v/>
      </c>
      <c r="J521" s="8">
        <f>IF(OR($F521="",$H521=""),"",ABS($F521-$H521))</f>
        <v/>
      </c>
    </row>
    <row r="522">
      <c r="A522">
        <f>IF(OR($B522="",$C522="",$E522="",$G522=""),"",$B522&amp;"-W"&amp;$C522&amp;"-"&amp;$E522&amp;"-"&amp;$G522)</f>
        <v/>
      </c>
      <c r="B522" t="n">
        <v>2019</v>
      </c>
      <c r="C522" t="n">
        <v>16</v>
      </c>
      <c r="D522" t="inlineStr">
        <is>
          <t>Playoff - 3rd Place</t>
        </is>
      </c>
      <c r="E522" t="inlineStr">
        <is>
          <t>2019-EMAN</t>
        </is>
      </c>
      <c r="F522" s="8" t="n">
        <v>136.46</v>
      </c>
      <c r="G522" t="inlineStr">
        <is>
          <t>2019-ABARBA</t>
        </is>
      </c>
      <c r="H522" s="8" t="n">
        <v>112.54</v>
      </c>
      <c r="I522">
        <f>IF(OR($F522="",$H522=""),"",IF($F522&gt;$H522,$E522,IF($H522&gt;$F522,$G522,"Tie")))</f>
        <v/>
      </c>
      <c r="J522" s="8">
        <f>IF(OR($F522="",$H522=""),"",ABS($F522-$H522))</f>
        <v/>
      </c>
    </row>
    <row r="523">
      <c r="A523">
        <f>IF(OR($B523="",$C523="",$E523="",$G523=""),"",$B523&amp;"-W"&amp;$C523&amp;"-"&amp;$E523&amp;"-"&amp;$G523)</f>
        <v/>
      </c>
      <c r="B523" t="n">
        <v>2019</v>
      </c>
      <c r="C523" t="n">
        <v>16</v>
      </c>
      <c r="D523" t="inlineStr">
        <is>
          <t>Consolation</t>
        </is>
      </c>
      <c r="E523" t="inlineStr">
        <is>
          <t>2019-LDV</t>
        </is>
      </c>
      <c r="F523" s="8" t="n">
        <v>74.76000000000001</v>
      </c>
      <c r="G523" t="inlineStr">
        <is>
          <t>2019-ISAROD</t>
        </is>
      </c>
      <c r="H523" s="8" t="n">
        <v>97.18000000000001</v>
      </c>
      <c r="I523">
        <f>IF(OR($F523="",$H523=""),"",IF($F523&gt;$H523,$E523,IF($H523&gt;$F523,$G523,"Tie")))</f>
        <v/>
      </c>
      <c r="J523" s="8">
        <f>IF(OR($F523="",$H523=""),"",ABS($F523-$H523))</f>
        <v/>
      </c>
    </row>
    <row r="524">
      <c r="A524">
        <f>IF(OR($B524="",$C524="",$E524="",$G524=""),"",$B524&amp;"-W"&amp;$C524&amp;"-"&amp;$E524&amp;"-"&amp;$G524)</f>
        <v/>
      </c>
      <c r="B524" t="n">
        <v>2019</v>
      </c>
      <c r="C524" t="n">
        <v>16</v>
      </c>
      <c r="D524" t="inlineStr">
        <is>
          <t>Playoff - Championship</t>
        </is>
      </c>
      <c r="E524" t="inlineStr">
        <is>
          <t>2019-VARO</t>
        </is>
      </c>
      <c r="F524" s="8" t="n">
        <v>77.3</v>
      </c>
      <c r="G524" t="inlineStr">
        <is>
          <t>2019-PEPSALFA</t>
        </is>
      </c>
      <c r="H524" s="8" t="n">
        <v>139.06</v>
      </c>
      <c r="I524">
        <f>IF(OR($F524="",$H524=""),"",IF($F524&gt;$H524,$E524,IF($H524&gt;$F524,$G524,"Tie")))</f>
        <v/>
      </c>
      <c r="J524" s="8">
        <f>IF(OR($F524="",$H524=""),"",ABS($F524-$H524))</f>
        <v/>
      </c>
    </row>
    <row r="525">
      <c r="A525">
        <f>IF(OR($B525="",$C525="",$E525="",$G525=""),"",$B525&amp;"-W"&amp;$C525&amp;"-"&amp;$E525&amp;"-"&amp;$G525)</f>
        <v/>
      </c>
      <c r="B525" t="n">
        <v>2020</v>
      </c>
      <c r="C525" t="n">
        <v>1</v>
      </c>
      <c r="D525" t="inlineStr">
        <is>
          <t>Regular</t>
        </is>
      </c>
      <c r="E525" t="inlineStr">
        <is>
          <t>2020-JCHAPS</t>
        </is>
      </c>
      <c r="F525" s="8" t="n">
        <v>102.44</v>
      </c>
      <c r="G525" t="inlineStr">
        <is>
          <t>2020-ISAROD</t>
        </is>
      </c>
      <c r="H525" s="8" t="n">
        <v>127.8</v>
      </c>
      <c r="I525">
        <f>IF(OR($F525="",$H525=""),"",IF($F525&gt;$H525,$E525,IF($H525&gt;$F525,$G525,"Tie")))</f>
        <v/>
      </c>
      <c r="J525" s="8">
        <f>IF(OR($F525="",$H525=""),"",ABS($F525-$H525))</f>
        <v/>
      </c>
    </row>
    <row r="526">
      <c r="A526">
        <f>IF(OR($B526="",$C526="",$E526="",$G526=""),"",$B526&amp;"-W"&amp;$C526&amp;"-"&amp;$E526&amp;"-"&amp;$G526)</f>
        <v/>
      </c>
      <c r="B526" t="n">
        <v>2020</v>
      </c>
      <c r="C526" t="n">
        <v>1</v>
      </c>
      <c r="D526" t="inlineStr">
        <is>
          <t>Regular</t>
        </is>
      </c>
      <c r="E526" t="inlineStr">
        <is>
          <t>2020-PACO</t>
        </is>
      </c>
      <c r="F526" s="8" t="n">
        <v>114.86</v>
      </c>
      <c r="G526" t="inlineStr">
        <is>
          <t>2020-TONYCLIF</t>
        </is>
      </c>
      <c r="H526" s="8" t="n">
        <v>116.3</v>
      </c>
      <c r="I526">
        <f>IF(OR($F526="",$H526=""),"",IF($F526&gt;$H526,$E526,IF($H526&gt;$F526,$G526,"Tie")))</f>
        <v/>
      </c>
      <c r="J526" s="8">
        <f>IF(OR($F526="",$H526=""),"",ABS($F526-$H526))</f>
        <v/>
      </c>
    </row>
    <row r="527">
      <c r="A527">
        <f>IF(OR($B527="",$C527="",$E527="",$G527=""),"",$B527&amp;"-W"&amp;$C527&amp;"-"&amp;$E527&amp;"-"&amp;$G527)</f>
        <v/>
      </c>
      <c r="B527" t="n">
        <v>2020</v>
      </c>
      <c r="C527" t="n">
        <v>1</v>
      </c>
      <c r="D527" t="inlineStr">
        <is>
          <t>Regular</t>
        </is>
      </c>
      <c r="E527" t="inlineStr">
        <is>
          <t>2020-EMAN</t>
        </is>
      </c>
      <c r="F527" s="8" t="n">
        <v>90.81999999999999</v>
      </c>
      <c r="G527" t="inlineStr">
        <is>
          <t>2020-PUENTETU</t>
        </is>
      </c>
      <c r="H527" s="8" t="n">
        <v>118.96</v>
      </c>
      <c r="I527">
        <f>IF(OR($F527="",$H527=""),"",IF($F527&gt;$H527,$E527,IF($H527&gt;$F527,$G527,"Tie")))</f>
        <v/>
      </c>
      <c r="J527" s="8">
        <f>IF(OR($F527="",$H527=""),"",ABS($F527-$H527))</f>
        <v/>
      </c>
    </row>
    <row r="528">
      <c r="A528">
        <f>IF(OR($B528="",$C528="",$E528="",$G528=""),"",$B528&amp;"-W"&amp;$C528&amp;"-"&amp;$E528&amp;"-"&amp;$G528)</f>
        <v/>
      </c>
      <c r="B528" t="n">
        <v>2020</v>
      </c>
      <c r="C528" t="n">
        <v>1</v>
      </c>
      <c r="D528" t="inlineStr">
        <is>
          <t>Regular</t>
        </is>
      </c>
      <c r="E528" t="inlineStr">
        <is>
          <t>2020-VARO</t>
        </is>
      </c>
      <c r="F528" s="8" t="n">
        <v>142.18</v>
      </c>
      <c r="G528" t="inlineStr">
        <is>
          <t>2020-PEPSALFA</t>
        </is>
      </c>
      <c r="H528" s="8" t="n">
        <v>93.88</v>
      </c>
      <c r="I528">
        <f>IF(OR($F528="",$H528=""),"",IF($F528&gt;$H528,$E528,IF($H528&gt;$F528,$G528,"Tie")))</f>
        <v/>
      </c>
      <c r="J528" s="8">
        <f>IF(OR($F528="",$H528=""),"",ABS($F528-$H528))</f>
        <v/>
      </c>
    </row>
    <row r="529">
      <c r="A529">
        <f>IF(OR($B529="",$C529="",$E529="",$G529=""),"",$B529&amp;"-W"&amp;$C529&amp;"-"&amp;$E529&amp;"-"&amp;$G529)</f>
        <v/>
      </c>
      <c r="B529" t="n">
        <v>2020</v>
      </c>
      <c r="C529" t="n">
        <v>1</v>
      </c>
      <c r="D529" t="inlineStr">
        <is>
          <t>Regular</t>
        </is>
      </c>
      <c r="E529" t="inlineStr">
        <is>
          <t>2020-ABARBA</t>
        </is>
      </c>
      <c r="F529" s="8" t="n">
        <v>108.24</v>
      </c>
      <c r="G529" t="inlineStr">
        <is>
          <t>2020-ALEXAODE</t>
        </is>
      </c>
      <c r="H529" s="8" t="n">
        <v>138.6</v>
      </c>
      <c r="I529">
        <f>IF(OR($F529="",$H529=""),"",IF($F529&gt;$H529,$E529,IF($H529&gt;$F529,$G529,"Tie")))</f>
        <v/>
      </c>
      <c r="J529" s="8">
        <f>IF(OR($F529="",$H529=""),"",ABS($F529-$H529))</f>
        <v/>
      </c>
    </row>
    <row r="530">
      <c r="A530">
        <f>IF(OR($B530="",$C530="",$E530="",$G530=""),"",$B530&amp;"-W"&amp;$C530&amp;"-"&amp;$E530&amp;"-"&amp;$G530)</f>
        <v/>
      </c>
      <c r="B530" t="n">
        <v>2020</v>
      </c>
      <c r="C530" t="n">
        <v>2</v>
      </c>
      <c r="D530" t="inlineStr">
        <is>
          <t>Regular</t>
        </is>
      </c>
      <c r="E530" t="inlineStr">
        <is>
          <t>2020-JCHAPS</t>
        </is>
      </c>
      <c r="F530" s="8" t="n">
        <v>150.2</v>
      </c>
      <c r="G530" t="inlineStr">
        <is>
          <t>2020-TONYCLIF</t>
        </is>
      </c>
      <c r="H530" s="8" t="n">
        <v>152.36</v>
      </c>
      <c r="I530">
        <f>IF(OR($F530="",$H530=""),"",IF($F530&gt;$H530,$E530,IF($H530&gt;$F530,$G530,"Tie")))</f>
        <v/>
      </c>
      <c r="J530" s="8">
        <f>IF(OR($F530="",$H530=""),"",ABS($F530-$H530))</f>
        <v/>
      </c>
    </row>
    <row r="531">
      <c r="A531">
        <f>IF(OR($B531="",$C531="",$E531="",$G531=""),"",$B531&amp;"-W"&amp;$C531&amp;"-"&amp;$E531&amp;"-"&amp;$G531)</f>
        <v/>
      </c>
      <c r="B531" t="n">
        <v>2020</v>
      </c>
      <c r="C531" t="n">
        <v>2</v>
      </c>
      <c r="D531" t="inlineStr">
        <is>
          <t>Regular</t>
        </is>
      </c>
      <c r="E531" t="inlineStr">
        <is>
          <t>2020-PACO</t>
        </is>
      </c>
      <c r="F531" s="8" t="n">
        <v>90.14</v>
      </c>
      <c r="G531" t="inlineStr">
        <is>
          <t>2020-PEPSALFA</t>
        </is>
      </c>
      <c r="H531" s="8" t="n">
        <v>122.82</v>
      </c>
      <c r="I531">
        <f>IF(OR($F531="",$H531=""),"",IF($F531&gt;$H531,$E531,IF($H531&gt;$F531,$G531,"Tie")))</f>
        <v/>
      </c>
      <c r="J531" s="8">
        <f>IF(OR($F531="",$H531=""),"",ABS($F531-$H531))</f>
        <v/>
      </c>
    </row>
    <row r="532">
      <c r="A532">
        <f>IF(OR($B532="",$C532="",$E532="",$G532=""),"",$B532&amp;"-W"&amp;$C532&amp;"-"&amp;$E532&amp;"-"&amp;$G532)</f>
        <v/>
      </c>
      <c r="B532" t="n">
        <v>2020</v>
      </c>
      <c r="C532" t="n">
        <v>2</v>
      </c>
      <c r="D532" t="inlineStr">
        <is>
          <t>Regular</t>
        </is>
      </c>
      <c r="E532" t="inlineStr">
        <is>
          <t>2020-EMAN</t>
        </is>
      </c>
      <c r="F532" s="8" t="n">
        <v>121.8</v>
      </c>
      <c r="G532" t="inlineStr">
        <is>
          <t>2020-ISAROD</t>
        </is>
      </c>
      <c r="H532" s="8" t="n">
        <v>169.88</v>
      </c>
      <c r="I532">
        <f>IF(OR($F532="",$H532=""),"",IF($F532&gt;$H532,$E532,IF($H532&gt;$F532,$G532,"Tie")))</f>
        <v/>
      </c>
      <c r="J532" s="8">
        <f>IF(OR($F532="",$H532=""),"",ABS($F532-$H532))</f>
        <v/>
      </c>
    </row>
    <row r="533">
      <c r="A533">
        <f>IF(OR($B533="",$C533="",$E533="",$G533=""),"",$B533&amp;"-W"&amp;$C533&amp;"-"&amp;$E533&amp;"-"&amp;$G533)</f>
        <v/>
      </c>
      <c r="B533" t="n">
        <v>2020</v>
      </c>
      <c r="C533" t="n">
        <v>2</v>
      </c>
      <c r="D533" t="inlineStr">
        <is>
          <t>Regular</t>
        </is>
      </c>
      <c r="E533" t="inlineStr">
        <is>
          <t>2020-VARO</t>
        </is>
      </c>
      <c r="F533" s="8" t="n">
        <v>113.1</v>
      </c>
      <c r="G533" t="inlineStr">
        <is>
          <t>2020-ALEXAODE</t>
        </is>
      </c>
      <c r="H533" s="8" t="n">
        <v>128.34</v>
      </c>
      <c r="I533">
        <f>IF(OR($F533="",$H533=""),"",IF($F533&gt;$H533,$E533,IF($H533&gt;$F533,$G533,"Tie")))</f>
        <v/>
      </c>
      <c r="J533" s="8">
        <f>IF(OR($F533="",$H533=""),"",ABS($F533-$H533))</f>
        <v/>
      </c>
    </row>
    <row r="534">
      <c r="A534">
        <f>IF(OR($B534="",$C534="",$E534="",$G534=""),"",$B534&amp;"-W"&amp;$C534&amp;"-"&amp;$E534&amp;"-"&amp;$G534)</f>
        <v/>
      </c>
      <c r="B534" t="n">
        <v>2020</v>
      </c>
      <c r="C534" t="n">
        <v>2</v>
      </c>
      <c r="D534" t="inlineStr">
        <is>
          <t>Regular</t>
        </is>
      </c>
      <c r="E534" t="inlineStr">
        <is>
          <t>2020-ABARBA</t>
        </is>
      </c>
      <c r="F534" s="8" t="n">
        <v>129.28</v>
      </c>
      <c r="G534" t="inlineStr">
        <is>
          <t>2020-PUENTETU</t>
        </is>
      </c>
      <c r="H534" s="8" t="n">
        <v>93.18000000000001</v>
      </c>
      <c r="I534">
        <f>IF(OR($F534="",$H534=""),"",IF($F534&gt;$H534,$E534,IF($H534&gt;$F534,$G534,"Tie")))</f>
        <v/>
      </c>
      <c r="J534" s="8">
        <f>IF(OR($F534="",$H534=""),"",ABS($F534-$H534))</f>
        <v/>
      </c>
    </row>
    <row r="535">
      <c r="A535">
        <f>IF(OR($B535="",$C535="",$E535="",$G535=""),"",$B535&amp;"-W"&amp;$C535&amp;"-"&amp;$E535&amp;"-"&amp;$G535)</f>
        <v/>
      </c>
      <c r="B535" t="n">
        <v>2020</v>
      </c>
      <c r="C535" t="n">
        <v>3</v>
      </c>
      <c r="D535" t="inlineStr">
        <is>
          <t>Regular</t>
        </is>
      </c>
      <c r="E535" t="inlineStr">
        <is>
          <t>2020-JCHAPS</t>
        </is>
      </c>
      <c r="F535" s="8" t="n">
        <v>129.68</v>
      </c>
      <c r="G535" t="inlineStr">
        <is>
          <t>2020-PEPSALFA</t>
        </is>
      </c>
      <c r="H535" s="8" t="n">
        <v>148.4</v>
      </c>
      <c r="I535">
        <f>IF(OR($F535="",$H535=""),"",IF($F535&gt;$H535,$E535,IF($H535&gt;$F535,$G535,"Tie")))</f>
        <v/>
      </c>
      <c r="J535" s="8">
        <f>IF(OR($F535="",$H535=""),"",ABS($F535-$H535))</f>
        <v/>
      </c>
    </row>
    <row r="536">
      <c r="A536">
        <f>IF(OR($B536="",$C536="",$E536="",$G536=""),"",$B536&amp;"-W"&amp;$C536&amp;"-"&amp;$E536&amp;"-"&amp;$G536)</f>
        <v/>
      </c>
      <c r="B536" t="n">
        <v>2020</v>
      </c>
      <c r="C536" t="n">
        <v>3</v>
      </c>
      <c r="D536" t="inlineStr">
        <is>
          <t>Regular</t>
        </is>
      </c>
      <c r="E536" t="inlineStr">
        <is>
          <t>2020-PACO</t>
        </is>
      </c>
      <c r="F536" s="8" t="n">
        <v>116.04</v>
      </c>
      <c r="G536" t="inlineStr">
        <is>
          <t>2020-ALEXAODE</t>
        </is>
      </c>
      <c r="H536" s="8" t="n">
        <v>147.2</v>
      </c>
      <c r="I536">
        <f>IF(OR($F536="",$H536=""),"",IF($F536&gt;$H536,$E536,IF($H536&gt;$F536,$G536,"Tie")))</f>
        <v/>
      </c>
      <c r="J536" s="8">
        <f>IF(OR($F536="",$H536=""),"",ABS($F536-$H536))</f>
        <v/>
      </c>
    </row>
    <row r="537">
      <c r="A537">
        <f>IF(OR($B537="",$C537="",$E537="",$G537=""),"",$B537&amp;"-W"&amp;$C537&amp;"-"&amp;$E537&amp;"-"&amp;$G537)</f>
        <v/>
      </c>
      <c r="B537" t="n">
        <v>2020</v>
      </c>
      <c r="C537" t="n">
        <v>3</v>
      </c>
      <c r="D537" t="inlineStr">
        <is>
          <t>Regular</t>
        </is>
      </c>
      <c r="E537" t="inlineStr">
        <is>
          <t>2020-EMAN</t>
        </is>
      </c>
      <c r="F537" s="8" t="n">
        <v>100.36</v>
      </c>
      <c r="G537" t="inlineStr">
        <is>
          <t>2020-TONYCLIF</t>
        </is>
      </c>
      <c r="H537" s="8" t="n">
        <v>132.18</v>
      </c>
      <c r="I537">
        <f>IF(OR($F537="",$H537=""),"",IF($F537&gt;$H537,$E537,IF($H537&gt;$F537,$G537,"Tie")))</f>
        <v/>
      </c>
      <c r="J537" s="8">
        <f>IF(OR($F537="",$H537=""),"",ABS($F537-$H537))</f>
        <v/>
      </c>
    </row>
    <row r="538">
      <c r="A538">
        <f>IF(OR($B538="",$C538="",$E538="",$G538=""),"",$B538&amp;"-W"&amp;$C538&amp;"-"&amp;$E538&amp;"-"&amp;$G538)</f>
        <v/>
      </c>
      <c r="B538" t="n">
        <v>2020</v>
      </c>
      <c r="C538" t="n">
        <v>3</v>
      </c>
      <c r="D538" t="inlineStr">
        <is>
          <t>Regular</t>
        </is>
      </c>
      <c r="E538" t="inlineStr">
        <is>
          <t>2020-VARO</t>
        </is>
      </c>
      <c r="F538" s="8" t="n">
        <v>105.14</v>
      </c>
      <c r="G538" t="inlineStr">
        <is>
          <t>2020-ABARBA</t>
        </is>
      </c>
      <c r="H538" s="8" t="n">
        <v>121.6</v>
      </c>
      <c r="I538">
        <f>IF(OR($F538="",$H538=""),"",IF($F538&gt;$H538,$E538,IF($H538&gt;$F538,$G538,"Tie")))</f>
        <v/>
      </c>
      <c r="J538" s="8">
        <f>IF(OR($F538="",$H538=""),"",ABS($F538-$H538))</f>
        <v/>
      </c>
    </row>
    <row r="539">
      <c r="A539">
        <f>IF(OR($B539="",$C539="",$E539="",$G539=""),"",$B539&amp;"-W"&amp;$C539&amp;"-"&amp;$E539&amp;"-"&amp;$G539)</f>
        <v/>
      </c>
      <c r="B539" t="n">
        <v>2020</v>
      </c>
      <c r="C539" t="n">
        <v>3</v>
      </c>
      <c r="D539" t="inlineStr">
        <is>
          <t>Regular</t>
        </is>
      </c>
      <c r="E539" t="inlineStr">
        <is>
          <t>2020-PUENTETU</t>
        </is>
      </c>
      <c r="F539" s="8" t="n">
        <v>115.7</v>
      </c>
      <c r="G539" t="inlineStr">
        <is>
          <t>2020-ISAROD</t>
        </is>
      </c>
      <c r="H539" s="8" t="n">
        <v>116.08</v>
      </c>
      <c r="I539">
        <f>IF(OR($F539="",$H539=""),"",IF($F539&gt;$H539,$E539,IF($H539&gt;$F539,$G539,"Tie")))</f>
        <v/>
      </c>
      <c r="J539" s="8">
        <f>IF(OR($F539="",$H539=""),"",ABS($F539-$H539))</f>
        <v/>
      </c>
    </row>
    <row r="540">
      <c r="A540">
        <f>IF(OR($B540="",$C540="",$E540="",$G540=""),"",$B540&amp;"-W"&amp;$C540&amp;"-"&amp;$E540&amp;"-"&amp;$G540)</f>
        <v/>
      </c>
      <c r="B540" t="n">
        <v>2020</v>
      </c>
      <c r="C540" t="n">
        <v>4</v>
      </c>
      <c r="D540" t="inlineStr">
        <is>
          <t>Regular</t>
        </is>
      </c>
      <c r="E540" t="inlineStr">
        <is>
          <t>2020-JCHAPS</t>
        </is>
      </c>
      <c r="F540" s="8" t="n">
        <v>159.48</v>
      </c>
      <c r="G540" t="inlineStr">
        <is>
          <t>2020-ALEXAODE</t>
        </is>
      </c>
      <c r="H540" s="8" t="n">
        <v>101.52</v>
      </c>
      <c r="I540">
        <f>IF(OR($F540="",$H540=""),"",IF($F540&gt;$H540,$E540,IF($H540&gt;$F540,$G540,"Tie")))</f>
        <v/>
      </c>
      <c r="J540" s="8">
        <f>IF(OR($F540="",$H540=""),"",ABS($F540-$H540))</f>
        <v/>
      </c>
    </row>
    <row r="541">
      <c r="A541">
        <f>IF(OR($B541="",$C541="",$E541="",$G541=""),"",$B541&amp;"-W"&amp;$C541&amp;"-"&amp;$E541&amp;"-"&amp;$G541)</f>
        <v/>
      </c>
      <c r="B541" t="n">
        <v>2020</v>
      </c>
      <c r="C541" t="n">
        <v>4</v>
      </c>
      <c r="D541" t="inlineStr">
        <is>
          <t>Regular</t>
        </is>
      </c>
      <c r="E541" t="inlineStr">
        <is>
          <t>2020-PACO</t>
        </is>
      </c>
      <c r="F541" s="8" t="n">
        <v>143.5</v>
      </c>
      <c r="G541" t="inlineStr">
        <is>
          <t>2020-VARO</t>
        </is>
      </c>
      <c r="H541" s="8" t="n">
        <v>136.92</v>
      </c>
      <c r="I541">
        <f>IF(OR($F541="",$H541=""),"",IF($F541&gt;$H541,$E541,IF($H541&gt;$F541,$G541,"Tie")))</f>
        <v/>
      </c>
      <c r="J541" s="8">
        <f>IF(OR($F541="",$H541=""),"",ABS($F541-$H541))</f>
        <v/>
      </c>
    </row>
    <row r="542">
      <c r="A542">
        <f>IF(OR($B542="",$C542="",$E542="",$G542=""),"",$B542&amp;"-W"&amp;$C542&amp;"-"&amp;$E542&amp;"-"&amp;$G542)</f>
        <v/>
      </c>
      <c r="B542" t="n">
        <v>2020</v>
      </c>
      <c r="C542" t="n">
        <v>4</v>
      </c>
      <c r="D542" t="inlineStr">
        <is>
          <t>Regular</t>
        </is>
      </c>
      <c r="E542" t="inlineStr">
        <is>
          <t>2020-EMAN</t>
        </is>
      </c>
      <c r="F542" s="8" t="n">
        <v>108.5</v>
      </c>
      <c r="G542" t="inlineStr">
        <is>
          <t>2020-PEPSALFA</t>
        </is>
      </c>
      <c r="H542" s="8" t="n">
        <v>125.3</v>
      </c>
      <c r="I542">
        <f>IF(OR($F542="",$H542=""),"",IF($F542&gt;$H542,$E542,IF($H542&gt;$F542,$G542,"Tie")))</f>
        <v/>
      </c>
      <c r="J542" s="8">
        <f>IF(OR($F542="",$H542=""),"",ABS($F542-$H542))</f>
        <v/>
      </c>
    </row>
    <row r="543">
      <c r="A543">
        <f>IF(OR($B543="",$C543="",$E543="",$G543=""),"",$B543&amp;"-W"&amp;$C543&amp;"-"&amp;$E543&amp;"-"&amp;$G543)</f>
        <v/>
      </c>
      <c r="B543" t="n">
        <v>2020</v>
      </c>
      <c r="C543" t="n">
        <v>4</v>
      </c>
      <c r="D543" t="inlineStr">
        <is>
          <t>Regular</t>
        </is>
      </c>
      <c r="E543" t="inlineStr">
        <is>
          <t>2020-ABARBA</t>
        </is>
      </c>
      <c r="F543" s="8" t="n">
        <v>99.54000000000001</v>
      </c>
      <c r="G543" t="inlineStr">
        <is>
          <t>2020-ISAROD</t>
        </is>
      </c>
      <c r="H543" s="8" t="n">
        <v>79.34</v>
      </c>
      <c r="I543">
        <f>IF(OR($F543="",$H543=""),"",IF($F543&gt;$H543,$E543,IF($H543&gt;$F543,$G543,"Tie")))</f>
        <v/>
      </c>
      <c r="J543" s="8">
        <f>IF(OR($F543="",$H543=""),"",ABS($F543-$H543))</f>
        <v/>
      </c>
    </row>
    <row r="544">
      <c r="A544">
        <f>IF(OR($B544="",$C544="",$E544="",$G544=""),"",$B544&amp;"-W"&amp;$C544&amp;"-"&amp;$E544&amp;"-"&amp;$G544)</f>
        <v/>
      </c>
      <c r="B544" t="n">
        <v>2020</v>
      </c>
      <c r="C544" t="n">
        <v>4</v>
      </c>
      <c r="D544" t="inlineStr">
        <is>
          <t>Regular</t>
        </is>
      </c>
      <c r="E544" t="inlineStr">
        <is>
          <t>2020-PUENTETU</t>
        </is>
      </c>
      <c r="F544" s="8" t="n">
        <v>103.2</v>
      </c>
      <c r="G544" t="inlineStr">
        <is>
          <t>2020-TONYCLIF</t>
        </is>
      </c>
      <c r="H544" s="8" t="n">
        <v>113.12</v>
      </c>
      <c r="I544">
        <f>IF(OR($F544="",$H544=""),"",IF($F544&gt;$H544,$E544,IF($H544&gt;$F544,$G544,"Tie")))</f>
        <v/>
      </c>
      <c r="J544" s="8">
        <f>IF(OR($F544="",$H544=""),"",ABS($F544-$H544))</f>
        <v/>
      </c>
    </row>
    <row r="545">
      <c r="A545">
        <f>IF(OR($B545="",$C545="",$E545="",$G545=""),"",$B545&amp;"-W"&amp;$C545&amp;"-"&amp;$E545&amp;"-"&amp;$G545)</f>
        <v/>
      </c>
      <c r="B545" t="n">
        <v>2020</v>
      </c>
      <c r="C545" t="n">
        <v>5</v>
      </c>
      <c r="D545" t="inlineStr">
        <is>
          <t>Regular</t>
        </is>
      </c>
      <c r="E545" t="inlineStr">
        <is>
          <t>2020-JCHAPS</t>
        </is>
      </c>
      <c r="F545" s="8" t="n">
        <v>92.64</v>
      </c>
      <c r="G545" t="inlineStr">
        <is>
          <t>2020-VARO</t>
        </is>
      </c>
      <c r="H545" s="8" t="n">
        <v>112.62</v>
      </c>
      <c r="I545">
        <f>IF(OR($F545="",$H545=""),"",IF($F545&gt;$H545,$E545,IF($H545&gt;$F545,$G545,"Tie")))</f>
        <v/>
      </c>
      <c r="J545" s="8">
        <f>IF(OR($F545="",$H545=""),"",ABS($F545-$H545))</f>
        <v/>
      </c>
    </row>
    <row r="546">
      <c r="A546">
        <f>IF(OR($B546="",$C546="",$E546="",$G546=""),"",$B546&amp;"-W"&amp;$C546&amp;"-"&amp;$E546&amp;"-"&amp;$G546)</f>
        <v/>
      </c>
      <c r="B546" t="n">
        <v>2020</v>
      </c>
      <c r="C546" t="n">
        <v>5</v>
      </c>
      <c r="D546" t="inlineStr">
        <is>
          <t>Regular</t>
        </is>
      </c>
      <c r="E546" t="inlineStr">
        <is>
          <t>2020-PACO</t>
        </is>
      </c>
      <c r="F546" s="8" t="n">
        <v>136.46</v>
      </c>
      <c r="G546" t="inlineStr">
        <is>
          <t>2020-ABARBA</t>
        </is>
      </c>
      <c r="H546" s="8" t="n">
        <v>150.9</v>
      </c>
      <c r="I546">
        <f>IF(OR($F546="",$H546=""),"",IF($F546&gt;$H546,$E546,IF($H546&gt;$F546,$G546,"Tie")))</f>
        <v/>
      </c>
      <c r="J546" s="8">
        <f>IF(OR($F546="",$H546=""),"",ABS($F546-$H546))</f>
        <v/>
      </c>
    </row>
    <row r="547">
      <c r="A547">
        <f>IF(OR($B547="",$C547="",$E547="",$G547=""),"",$B547&amp;"-W"&amp;$C547&amp;"-"&amp;$E547&amp;"-"&amp;$G547)</f>
        <v/>
      </c>
      <c r="B547" t="n">
        <v>2020</v>
      </c>
      <c r="C547" t="n">
        <v>5</v>
      </c>
      <c r="D547" t="inlineStr">
        <is>
          <t>Regular</t>
        </is>
      </c>
      <c r="E547" t="inlineStr">
        <is>
          <t>2020-EMAN</t>
        </is>
      </c>
      <c r="F547" s="8" t="n">
        <v>94.26000000000001</v>
      </c>
      <c r="G547" t="inlineStr">
        <is>
          <t>2020-ALEXAODE</t>
        </is>
      </c>
      <c r="H547" s="8" t="n">
        <v>100.6</v>
      </c>
      <c r="I547">
        <f>IF(OR($F547="",$H547=""),"",IF($F547&gt;$H547,$E547,IF($H547&gt;$F547,$G547,"Tie")))</f>
        <v/>
      </c>
      <c r="J547" s="8">
        <f>IF(OR($F547="",$H547=""),"",ABS($F547-$H547))</f>
        <v/>
      </c>
    </row>
    <row r="548">
      <c r="A548">
        <f>IF(OR($B548="",$C548="",$E548="",$G548=""),"",$B548&amp;"-W"&amp;$C548&amp;"-"&amp;$E548&amp;"-"&amp;$G548)</f>
        <v/>
      </c>
      <c r="B548" t="n">
        <v>2020</v>
      </c>
      <c r="C548" t="n">
        <v>5</v>
      </c>
      <c r="D548" t="inlineStr">
        <is>
          <t>Regular</t>
        </is>
      </c>
      <c r="E548" t="inlineStr">
        <is>
          <t>2020-PUENTETU</t>
        </is>
      </c>
      <c r="F548" s="8" t="n">
        <v>105.52</v>
      </c>
      <c r="G548" t="inlineStr">
        <is>
          <t>2020-PEPSALFA</t>
        </is>
      </c>
      <c r="H548" s="8" t="n">
        <v>113.7</v>
      </c>
      <c r="I548">
        <f>IF(OR($F548="",$H548=""),"",IF($F548&gt;$H548,$E548,IF($H548&gt;$F548,$G548,"Tie")))</f>
        <v/>
      </c>
      <c r="J548" s="8">
        <f>IF(OR($F548="",$H548=""),"",ABS($F548-$H548))</f>
        <v/>
      </c>
    </row>
    <row r="549">
      <c r="A549">
        <f>IF(OR($B549="",$C549="",$E549="",$G549=""),"",$B549&amp;"-W"&amp;$C549&amp;"-"&amp;$E549&amp;"-"&amp;$G549)</f>
        <v/>
      </c>
      <c r="B549" t="n">
        <v>2020</v>
      </c>
      <c r="C549" t="n">
        <v>5</v>
      </c>
      <c r="D549" t="inlineStr">
        <is>
          <t>Regular</t>
        </is>
      </c>
      <c r="E549" t="inlineStr">
        <is>
          <t>2020-TONYCLIF</t>
        </is>
      </c>
      <c r="F549" s="8" t="n">
        <v>136.2</v>
      </c>
      <c r="G549" t="inlineStr">
        <is>
          <t>2020-ISAROD</t>
        </is>
      </c>
      <c r="H549" s="8" t="n">
        <v>123.94</v>
      </c>
      <c r="I549">
        <f>IF(OR($F549="",$H549=""),"",IF($F549&gt;$H549,$E549,IF($H549&gt;$F549,$G549,"Tie")))</f>
        <v/>
      </c>
      <c r="J549" s="8">
        <f>IF(OR($F549="",$H549=""),"",ABS($F549-$H549))</f>
        <v/>
      </c>
    </row>
    <row r="550">
      <c r="A550">
        <f>IF(OR($B550="",$C550="",$E550="",$G550=""),"",$B550&amp;"-W"&amp;$C550&amp;"-"&amp;$E550&amp;"-"&amp;$G550)</f>
        <v/>
      </c>
      <c r="B550" t="n">
        <v>2020</v>
      </c>
      <c r="C550" t="n">
        <v>6</v>
      </c>
      <c r="D550" t="inlineStr">
        <is>
          <t>Regular</t>
        </is>
      </c>
      <c r="E550" t="inlineStr">
        <is>
          <t>2020-JCHAPS</t>
        </is>
      </c>
      <c r="F550" s="8" t="n">
        <v>105.54</v>
      </c>
      <c r="G550" t="inlineStr">
        <is>
          <t>2020-PACO</t>
        </is>
      </c>
      <c r="H550" s="8" t="n">
        <v>108.78</v>
      </c>
      <c r="I550">
        <f>IF(OR($F550="",$H550=""),"",IF($F550&gt;$H550,$E550,IF($H550&gt;$F550,$G550,"Tie")))</f>
        <v/>
      </c>
      <c r="J550" s="8">
        <f>IF(OR($F550="",$H550=""),"",ABS($F550-$H550))</f>
        <v/>
      </c>
    </row>
    <row r="551">
      <c r="A551">
        <f>IF(OR($B551="",$C551="",$E551="",$G551=""),"",$B551&amp;"-W"&amp;$C551&amp;"-"&amp;$E551&amp;"-"&amp;$G551)</f>
        <v/>
      </c>
      <c r="B551" t="n">
        <v>2020</v>
      </c>
      <c r="C551" t="n">
        <v>6</v>
      </c>
      <c r="D551" t="inlineStr">
        <is>
          <t>Regular</t>
        </is>
      </c>
      <c r="E551" t="inlineStr">
        <is>
          <t>2020-EMAN</t>
        </is>
      </c>
      <c r="F551" s="8" t="n">
        <v>148.2</v>
      </c>
      <c r="G551" t="inlineStr">
        <is>
          <t>2020-VARO</t>
        </is>
      </c>
      <c r="H551" s="8" t="n">
        <v>81.48</v>
      </c>
      <c r="I551">
        <f>IF(OR($F551="",$H551=""),"",IF($F551&gt;$H551,$E551,IF($H551&gt;$F551,$G551,"Tie")))</f>
        <v/>
      </c>
      <c r="J551" s="8">
        <f>IF(OR($F551="",$H551=""),"",ABS($F551-$H551))</f>
        <v/>
      </c>
    </row>
    <row r="552">
      <c r="A552">
        <f>IF(OR($B552="",$C552="",$E552="",$G552=""),"",$B552&amp;"-W"&amp;$C552&amp;"-"&amp;$E552&amp;"-"&amp;$G552)</f>
        <v/>
      </c>
      <c r="B552" t="n">
        <v>2020</v>
      </c>
      <c r="C552" t="n">
        <v>6</v>
      </c>
      <c r="D552" t="inlineStr">
        <is>
          <t>Regular</t>
        </is>
      </c>
      <c r="E552" t="inlineStr">
        <is>
          <t>2020-ABARBA</t>
        </is>
      </c>
      <c r="F552" s="8" t="n">
        <v>98.09999999999999</v>
      </c>
      <c r="G552" t="inlineStr">
        <is>
          <t>2020-TONYCLIF</t>
        </is>
      </c>
      <c r="H552" s="8" t="n">
        <v>90.14</v>
      </c>
      <c r="I552">
        <f>IF(OR($F552="",$H552=""),"",IF($F552&gt;$H552,$E552,IF($H552&gt;$F552,$G552,"Tie")))</f>
        <v/>
      </c>
      <c r="J552" s="8">
        <f>IF(OR($F552="",$H552=""),"",ABS($F552-$H552))</f>
        <v/>
      </c>
    </row>
    <row r="553">
      <c r="A553">
        <f>IF(OR($B553="",$C553="",$E553="",$G553=""),"",$B553&amp;"-W"&amp;$C553&amp;"-"&amp;$E553&amp;"-"&amp;$G553)</f>
        <v/>
      </c>
      <c r="B553" t="n">
        <v>2020</v>
      </c>
      <c r="C553" t="n">
        <v>6</v>
      </c>
      <c r="D553" t="inlineStr">
        <is>
          <t>Regular</t>
        </is>
      </c>
      <c r="E553" t="inlineStr">
        <is>
          <t>2020-PUENTETU</t>
        </is>
      </c>
      <c r="F553" s="8" t="n">
        <v>130.86</v>
      </c>
      <c r="G553" t="inlineStr">
        <is>
          <t>2020-ALEXAODE</t>
        </is>
      </c>
      <c r="H553" s="8" t="n">
        <v>109.42</v>
      </c>
      <c r="I553">
        <f>IF(OR($F553="",$H553=""),"",IF($F553&gt;$H553,$E553,IF($H553&gt;$F553,$G553,"Tie")))</f>
        <v/>
      </c>
      <c r="J553" s="8">
        <f>IF(OR($F553="",$H553=""),"",ABS($F553-$H553))</f>
        <v/>
      </c>
    </row>
    <row r="554">
      <c r="A554">
        <f>IF(OR($B554="",$C554="",$E554="",$G554=""),"",$B554&amp;"-W"&amp;$C554&amp;"-"&amp;$E554&amp;"-"&amp;$G554)</f>
        <v/>
      </c>
      <c r="B554" t="n">
        <v>2020</v>
      </c>
      <c r="C554" t="n">
        <v>6</v>
      </c>
      <c r="D554" t="inlineStr">
        <is>
          <t>Regular</t>
        </is>
      </c>
      <c r="E554" t="inlineStr">
        <is>
          <t>2020-ISAROD</t>
        </is>
      </c>
      <c r="F554" s="8" t="n">
        <v>106.48</v>
      </c>
      <c r="G554" t="inlineStr">
        <is>
          <t>2020-PEPSALFA</t>
        </is>
      </c>
      <c r="H554" s="8" t="n">
        <v>107</v>
      </c>
      <c r="I554">
        <f>IF(OR($F554="",$H554=""),"",IF($F554&gt;$H554,$E554,IF($H554&gt;$F554,$G554,"Tie")))</f>
        <v/>
      </c>
      <c r="J554" s="8">
        <f>IF(OR($F554="",$H554=""),"",ABS($F554-$H554))</f>
        <v/>
      </c>
    </row>
    <row r="555">
      <c r="A555">
        <f>IF(OR($B555="",$C555="",$E555="",$G555=""),"",$B555&amp;"-W"&amp;$C555&amp;"-"&amp;$E555&amp;"-"&amp;$G555)</f>
        <v/>
      </c>
      <c r="B555" t="n">
        <v>2020</v>
      </c>
      <c r="C555" t="n">
        <v>7</v>
      </c>
      <c r="D555" t="inlineStr">
        <is>
          <t>Regular</t>
        </is>
      </c>
      <c r="E555" t="inlineStr">
        <is>
          <t>2020-JCHAPS</t>
        </is>
      </c>
      <c r="F555" s="8" t="n">
        <v>88.12</v>
      </c>
      <c r="G555" t="inlineStr">
        <is>
          <t>2020-ABARBA</t>
        </is>
      </c>
      <c r="H555" s="8" t="n">
        <v>61.7</v>
      </c>
      <c r="I555">
        <f>IF(OR($F555="",$H555=""),"",IF($F555&gt;$H555,$E555,IF($H555&gt;$F555,$G555,"Tie")))</f>
        <v/>
      </c>
      <c r="J555" s="8">
        <f>IF(OR($F555="",$H555=""),"",ABS($F555-$H555))</f>
        <v/>
      </c>
    </row>
    <row r="556">
      <c r="A556">
        <f>IF(OR($B556="",$C556="",$E556="",$G556=""),"",$B556&amp;"-W"&amp;$C556&amp;"-"&amp;$E556&amp;"-"&amp;$G556)</f>
        <v/>
      </c>
      <c r="B556" t="n">
        <v>2020</v>
      </c>
      <c r="C556" t="n">
        <v>7</v>
      </c>
      <c r="D556" t="inlineStr">
        <is>
          <t>Regular</t>
        </is>
      </c>
      <c r="E556" t="inlineStr">
        <is>
          <t>2020-PACO</t>
        </is>
      </c>
      <c r="F556" s="8" t="n">
        <v>110.48</v>
      </c>
      <c r="G556" t="inlineStr">
        <is>
          <t>2020-EMAN</t>
        </is>
      </c>
      <c r="H556" s="8" t="n">
        <v>119.06</v>
      </c>
      <c r="I556">
        <f>IF(OR($F556="",$H556=""),"",IF($F556&gt;$H556,$E556,IF($H556&gt;$F556,$G556,"Tie")))</f>
        <v/>
      </c>
      <c r="J556" s="8">
        <f>IF(OR($F556="",$H556=""),"",ABS($F556-$H556))</f>
        <v/>
      </c>
    </row>
    <row r="557">
      <c r="A557">
        <f>IF(OR($B557="",$C557="",$E557="",$G557=""),"",$B557&amp;"-W"&amp;$C557&amp;"-"&amp;$E557&amp;"-"&amp;$G557)</f>
        <v/>
      </c>
      <c r="B557" t="n">
        <v>2020</v>
      </c>
      <c r="C557" t="n">
        <v>7</v>
      </c>
      <c r="D557" t="inlineStr">
        <is>
          <t>Regular</t>
        </is>
      </c>
      <c r="E557" t="inlineStr">
        <is>
          <t>2020-VARO</t>
        </is>
      </c>
      <c r="F557" s="8" t="n">
        <v>123.48</v>
      </c>
      <c r="G557" t="inlineStr">
        <is>
          <t>2020-PUENTETU</t>
        </is>
      </c>
      <c r="H557" s="8" t="n">
        <v>102.7</v>
      </c>
      <c r="I557">
        <f>IF(OR($F557="",$H557=""),"",IF($F557&gt;$H557,$E557,IF($H557&gt;$F557,$G557,"Tie")))</f>
        <v/>
      </c>
      <c r="J557" s="8">
        <f>IF(OR($F557="",$H557=""),"",ABS($F557-$H557))</f>
        <v/>
      </c>
    </row>
    <row r="558">
      <c r="A558">
        <f>IF(OR($B558="",$C558="",$E558="",$G558=""),"",$B558&amp;"-W"&amp;$C558&amp;"-"&amp;$E558&amp;"-"&amp;$G558)</f>
        <v/>
      </c>
      <c r="B558" t="n">
        <v>2020</v>
      </c>
      <c r="C558" t="n">
        <v>7</v>
      </c>
      <c r="D558" t="inlineStr">
        <is>
          <t>Regular</t>
        </is>
      </c>
      <c r="E558" t="inlineStr">
        <is>
          <t>2020-TONYCLIF</t>
        </is>
      </c>
      <c r="F558" s="8" t="n">
        <v>147.46</v>
      </c>
      <c r="G558" t="inlineStr">
        <is>
          <t>2020-PEPSALFA</t>
        </is>
      </c>
      <c r="H558" s="8" t="n">
        <v>121.02</v>
      </c>
      <c r="I558">
        <f>IF(OR($F558="",$H558=""),"",IF($F558&gt;$H558,$E558,IF($H558&gt;$F558,$G558,"Tie")))</f>
        <v/>
      </c>
      <c r="J558" s="8">
        <f>IF(OR($F558="",$H558=""),"",ABS($F558-$H558))</f>
        <v/>
      </c>
    </row>
    <row r="559">
      <c r="A559">
        <f>IF(OR($B559="",$C559="",$E559="",$G559=""),"",$B559&amp;"-W"&amp;$C559&amp;"-"&amp;$E559&amp;"-"&amp;$G559)</f>
        <v/>
      </c>
      <c r="B559" t="n">
        <v>2020</v>
      </c>
      <c r="C559" t="n">
        <v>7</v>
      </c>
      <c r="D559" t="inlineStr">
        <is>
          <t>Regular</t>
        </is>
      </c>
      <c r="E559" t="inlineStr">
        <is>
          <t>2020-ISAROD</t>
        </is>
      </c>
      <c r="F559" s="8" t="n">
        <v>90.26000000000001</v>
      </c>
      <c r="G559" t="inlineStr">
        <is>
          <t>2020-ALEXAODE</t>
        </is>
      </c>
      <c r="H559" s="8" t="n">
        <v>141.3</v>
      </c>
      <c r="I559">
        <f>IF(OR($F559="",$H559=""),"",IF($F559&gt;$H559,$E559,IF($H559&gt;$F559,$G559,"Tie")))</f>
        <v/>
      </c>
      <c r="J559" s="8">
        <f>IF(OR($F559="",$H559=""),"",ABS($F559-$H559))</f>
        <v/>
      </c>
    </row>
    <row r="560">
      <c r="A560">
        <f>IF(OR($B560="",$C560="",$E560="",$G560=""),"",$B560&amp;"-W"&amp;$C560&amp;"-"&amp;$E560&amp;"-"&amp;$G560)</f>
        <v/>
      </c>
      <c r="B560" t="n">
        <v>2020</v>
      </c>
      <c r="C560" t="n">
        <v>8</v>
      </c>
      <c r="D560" t="inlineStr">
        <is>
          <t>Regular</t>
        </is>
      </c>
      <c r="E560" t="inlineStr">
        <is>
          <t>2020-JCHAPS</t>
        </is>
      </c>
      <c r="F560" s="8" t="n">
        <v>103.9</v>
      </c>
      <c r="G560" t="inlineStr">
        <is>
          <t>2020-EMAN</t>
        </is>
      </c>
      <c r="H560" s="8" t="n">
        <v>60.94</v>
      </c>
      <c r="I560">
        <f>IF(OR($F560="",$H560=""),"",IF($F560&gt;$H560,$E560,IF($H560&gt;$F560,$G560,"Tie")))</f>
        <v/>
      </c>
      <c r="J560" s="8">
        <f>IF(OR($F560="",$H560=""),"",ABS($F560-$H560))</f>
        <v/>
      </c>
    </row>
    <row r="561">
      <c r="A561">
        <f>IF(OR($B561="",$C561="",$E561="",$G561=""),"",$B561&amp;"-W"&amp;$C561&amp;"-"&amp;$E561&amp;"-"&amp;$G561)</f>
        <v/>
      </c>
      <c r="B561" t="n">
        <v>2020</v>
      </c>
      <c r="C561" t="n">
        <v>8</v>
      </c>
      <c r="D561" t="inlineStr">
        <is>
          <t>Regular</t>
        </is>
      </c>
      <c r="E561" t="inlineStr">
        <is>
          <t>2020-PACO</t>
        </is>
      </c>
      <c r="F561" s="8" t="n">
        <v>108.82</v>
      </c>
      <c r="G561" t="inlineStr">
        <is>
          <t>2020-PUENTETU</t>
        </is>
      </c>
      <c r="H561" s="8" t="n">
        <v>86.52</v>
      </c>
      <c r="I561">
        <f>IF(OR($F561="",$H561=""),"",IF($F561&gt;$H561,$E561,IF($H561&gt;$F561,$G561,"Tie")))</f>
        <v/>
      </c>
      <c r="J561" s="8">
        <f>IF(OR($F561="",$H561=""),"",ABS($F561-$H561))</f>
        <v/>
      </c>
    </row>
    <row r="562">
      <c r="A562">
        <f>IF(OR($B562="",$C562="",$E562="",$G562=""),"",$B562&amp;"-W"&amp;$C562&amp;"-"&amp;$E562&amp;"-"&amp;$G562)</f>
        <v/>
      </c>
      <c r="B562" t="n">
        <v>2020</v>
      </c>
      <c r="C562" t="n">
        <v>8</v>
      </c>
      <c r="D562" t="inlineStr">
        <is>
          <t>Regular</t>
        </is>
      </c>
      <c r="E562" t="inlineStr">
        <is>
          <t>2020-VARO</t>
        </is>
      </c>
      <c r="F562" s="8" t="n">
        <v>126.96</v>
      </c>
      <c r="G562" t="inlineStr">
        <is>
          <t>2020-ISAROD</t>
        </is>
      </c>
      <c r="H562" s="8" t="n">
        <v>82.38</v>
      </c>
      <c r="I562">
        <f>IF(OR($F562="",$H562=""),"",IF($F562&gt;$H562,$E562,IF($H562&gt;$F562,$G562,"Tie")))</f>
        <v/>
      </c>
      <c r="J562" s="8">
        <f>IF(OR($F562="",$H562=""),"",ABS($F562-$H562))</f>
        <v/>
      </c>
    </row>
    <row r="563">
      <c r="A563">
        <f>IF(OR($B563="",$C563="",$E563="",$G563=""),"",$B563&amp;"-W"&amp;$C563&amp;"-"&amp;$E563&amp;"-"&amp;$G563)</f>
        <v/>
      </c>
      <c r="B563" t="n">
        <v>2020</v>
      </c>
      <c r="C563" t="n">
        <v>8</v>
      </c>
      <c r="D563" t="inlineStr">
        <is>
          <t>Regular</t>
        </is>
      </c>
      <c r="E563" t="inlineStr">
        <is>
          <t>2020-ABARBA</t>
        </is>
      </c>
      <c r="F563" s="8" t="n">
        <v>119.14</v>
      </c>
      <c r="G563" t="inlineStr">
        <is>
          <t>2020-PEPSALFA</t>
        </is>
      </c>
      <c r="H563" s="8" t="n">
        <v>113.34</v>
      </c>
      <c r="I563">
        <f>IF(OR($F563="",$H563=""),"",IF($F563&gt;$H563,$E563,IF($H563&gt;$F563,$G563,"Tie")))</f>
        <v/>
      </c>
      <c r="J563" s="8">
        <f>IF(OR($F563="",$H563=""),"",ABS($F563-$H563))</f>
        <v/>
      </c>
    </row>
    <row r="564">
      <c r="A564">
        <f>IF(OR($B564="",$C564="",$E564="",$G564=""),"",$B564&amp;"-W"&amp;$C564&amp;"-"&amp;$E564&amp;"-"&amp;$G564)</f>
        <v/>
      </c>
      <c r="B564" t="n">
        <v>2020</v>
      </c>
      <c r="C564" t="n">
        <v>8</v>
      </c>
      <c r="D564" t="inlineStr">
        <is>
          <t>Regular</t>
        </is>
      </c>
      <c r="E564" t="inlineStr">
        <is>
          <t>2020-TONYCLIF</t>
        </is>
      </c>
      <c r="F564" s="8" t="n">
        <v>105.02</v>
      </c>
      <c r="G564" t="inlineStr">
        <is>
          <t>2020-ALEXAODE</t>
        </is>
      </c>
      <c r="H564" s="8" t="n">
        <v>89.66</v>
      </c>
      <c r="I564">
        <f>IF(OR($F564="",$H564=""),"",IF($F564&gt;$H564,$E564,IF($H564&gt;$F564,$G564,"Tie")))</f>
        <v/>
      </c>
      <c r="J564" s="8">
        <f>IF(OR($F564="",$H564=""),"",ABS($F564-$H564))</f>
        <v/>
      </c>
    </row>
    <row r="565">
      <c r="A565">
        <f>IF(OR($B565="",$C565="",$E565="",$G565=""),"",$B565&amp;"-W"&amp;$C565&amp;"-"&amp;$E565&amp;"-"&amp;$G565)</f>
        <v/>
      </c>
      <c r="B565" t="n">
        <v>2020</v>
      </c>
      <c r="C565" t="n">
        <v>9</v>
      </c>
      <c r="D565" t="inlineStr">
        <is>
          <t>Regular</t>
        </is>
      </c>
      <c r="E565" t="inlineStr">
        <is>
          <t>2020-JCHAPS</t>
        </is>
      </c>
      <c r="F565" s="8" t="n">
        <v>149.26</v>
      </c>
      <c r="G565" t="inlineStr">
        <is>
          <t>2020-PUENTETU</t>
        </is>
      </c>
      <c r="H565" s="8" t="n">
        <v>114.72</v>
      </c>
      <c r="I565">
        <f>IF(OR($F565="",$H565=""),"",IF($F565&gt;$H565,$E565,IF($H565&gt;$F565,$G565,"Tie")))</f>
        <v/>
      </c>
      <c r="J565" s="8">
        <f>IF(OR($F565="",$H565=""),"",ABS($F565-$H565))</f>
        <v/>
      </c>
    </row>
    <row r="566">
      <c r="A566">
        <f>IF(OR($B566="",$C566="",$E566="",$G566=""),"",$B566&amp;"-W"&amp;$C566&amp;"-"&amp;$E566&amp;"-"&amp;$G566)</f>
        <v/>
      </c>
      <c r="B566" t="n">
        <v>2020</v>
      </c>
      <c r="C566" t="n">
        <v>9</v>
      </c>
      <c r="D566" t="inlineStr">
        <is>
          <t>Regular</t>
        </is>
      </c>
      <c r="E566" t="inlineStr">
        <is>
          <t>2020-PACO</t>
        </is>
      </c>
      <c r="F566" s="8" t="n">
        <v>96.14</v>
      </c>
      <c r="G566" t="inlineStr">
        <is>
          <t>2020-ISAROD</t>
        </is>
      </c>
      <c r="H566" s="8" t="n">
        <v>101.06</v>
      </c>
      <c r="I566">
        <f>IF(OR($F566="",$H566=""),"",IF($F566&gt;$H566,$E566,IF($H566&gt;$F566,$G566,"Tie")))</f>
        <v/>
      </c>
      <c r="J566" s="8">
        <f>IF(OR($F566="",$H566=""),"",ABS($F566-$H566))</f>
        <v/>
      </c>
    </row>
    <row r="567">
      <c r="A567">
        <f>IF(OR($B567="",$C567="",$E567="",$G567=""),"",$B567&amp;"-W"&amp;$C567&amp;"-"&amp;$E567&amp;"-"&amp;$G567)</f>
        <v/>
      </c>
      <c r="B567" t="n">
        <v>2020</v>
      </c>
      <c r="C567" t="n">
        <v>9</v>
      </c>
      <c r="D567" t="inlineStr">
        <is>
          <t>Regular</t>
        </is>
      </c>
      <c r="E567" t="inlineStr">
        <is>
          <t>2020-EMAN</t>
        </is>
      </c>
      <c r="F567" s="8" t="n">
        <v>92.44</v>
      </c>
      <c r="G567" t="inlineStr">
        <is>
          <t>2020-ABARBA</t>
        </is>
      </c>
      <c r="H567" s="8" t="n">
        <v>135.98</v>
      </c>
      <c r="I567">
        <f>IF(OR($F567="",$H567=""),"",IF($F567&gt;$H567,$E567,IF($H567&gt;$F567,$G567,"Tie")))</f>
        <v/>
      </c>
      <c r="J567" s="8">
        <f>IF(OR($F567="",$H567=""),"",ABS($F567-$H567))</f>
        <v/>
      </c>
    </row>
    <row r="568">
      <c r="A568">
        <f>IF(OR($B568="",$C568="",$E568="",$G568=""),"",$B568&amp;"-W"&amp;$C568&amp;"-"&amp;$E568&amp;"-"&amp;$G568)</f>
        <v/>
      </c>
      <c r="B568" t="n">
        <v>2020</v>
      </c>
      <c r="C568" t="n">
        <v>9</v>
      </c>
      <c r="D568" t="inlineStr">
        <is>
          <t>Regular</t>
        </is>
      </c>
      <c r="E568" t="inlineStr">
        <is>
          <t>2020-VARO</t>
        </is>
      </c>
      <c r="F568" s="8" t="n">
        <v>128.8</v>
      </c>
      <c r="G568" t="inlineStr">
        <is>
          <t>2020-TONYCLIF</t>
        </is>
      </c>
      <c r="H568" s="8" t="n">
        <v>109.6</v>
      </c>
      <c r="I568">
        <f>IF(OR($F568="",$H568=""),"",IF($F568&gt;$H568,$E568,IF($H568&gt;$F568,$G568,"Tie")))</f>
        <v/>
      </c>
      <c r="J568" s="8">
        <f>IF(OR($F568="",$H568=""),"",ABS($F568-$H568))</f>
        <v/>
      </c>
    </row>
    <row r="569">
      <c r="A569">
        <f>IF(OR($B569="",$C569="",$E569="",$G569=""),"",$B569&amp;"-W"&amp;$C569&amp;"-"&amp;$E569&amp;"-"&amp;$G569)</f>
        <v/>
      </c>
      <c r="B569" t="n">
        <v>2020</v>
      </c>
      <c r="C569" t="n">
        <v>9</v>
      </c>
      <c r="D569" t="inlineStr">
        <is>
          <t>Regular</t>
        </is>
      </c>
      <c r="E569" t="inlineStr">
        <is>
          <t>2020-PEPSALFA</t>
        </is>
      </c>
      <c r="F569" s="8" t="n">
        <v>88.2</v>
      </c>
      <c r="G569" t="inlineStr">
        <is>
          <t>2020-ALEXAODE</t>
        </is>
      </c>
      <c r="H569" s="8" t="n">
        <v>80.62</v>
      </c>
      <c r="I569">
        <f>IF(OR($F569="",$H569=""),"",IF($F569&gt;$H569,$E569,IF($H569&gt;$F569,$G569,"Tie")))</f>
        <v/>
      </c>
      <c r="J569" s="8">
        <f>IF(OR($F569="",$H569=""),"",ABS($F569-$H569))</f>
        <v/>
      </c>
    </row>
    <row r="570">
      <c r="A570">
        <f>IF(OR($B570="",$C570="",$E570="",$G570=""),"",$B570&amp;"-W"&amp;$C570&amp;"-"&amp;$E570&amp;"-"&amp;$G570)</f>
        <v/>
      </c>
      <c r="B570" t="n">
        <v>2020</v>
      </c>
      <c r="C570" t="n">
        <v>10</v>
      </c>
      <c r="D570" t="inlineStr">
        <is>
          <t>Regular</t>
        </is>
      </c>
      <c r="E570" t="inlineStr">
        <is>
          <t>2020-JCHAPS</t>
        </is>
      </c>
      <c r="F570" s="8" t="n">
        <v>98.38</v>
      </c>
      <c r="G570" t="inlineStr">
        <is>
          <t>2020-ISAROD</t>
        </is>
      </c>
      <c r="H570" s="8" t="n">
        <v>95.14</v>
      </c>
      <c r="I570">
        <f>IF(OR($F570="",$H570=""),"",IF($F570&gt;$H570,$E570,IF($H570&gt;$F570,$G570,"Tie")))</f>
        <v/>
      </c>
      <c r="J570" s="8">
        <f>IF(OR($F570="",$H570=""),"",ABS($F570-$H570))</f>
        <v/>
      </c>
    </row>
    <row r="571">
      <c r="A571">
        <f>IF(OR($B571="",$C571="",$E571="",$G571=""),"",$B571&amp;"-W"&amp;$C571&amp;"-"&amp;$E571&amp;"-"&amp;$G571)</f>
        <v/>
      </c>
      <c r="B571" t="n">
        <v>2020</v>
      </c>
      <c r="C571" t="n">
        <v>10</v>
      </c>
      <c r="D571" t="inlineStr">
        <is>
          <t>Regular</t>
        </is>
      </c>
      <c r="E571" t="inlineStr">
        <is>
          <t>2020-PACO</t>
        </is>
      </c>
      <c r="F571" s="8" t="n">
        <v>94.28</v>
      </c>
      <c r="G571" t="inlineStr">
        <is>
          <t>2020-TONYCLIF</t>
        </is>
      </c>
      <c r="H571" s="8" t="n">
        <v>98.16</v>
      </c>
      <c r="I571">
        <f>IF(OR($F571="",$H571=""),"",IF($F571&gt;$H571,$E571,IF($H571&gt;$F571,$G571,"Tie")))</f>
        <v/>
      </c>
      <c r="J571" s="8">
        <f>IF(OR($F571="",$H571=""),"",ABS($F571-$H571))</f>
        <v/>
      </c>
    </row>
    <row r="572">
      <c r="A572">
        <f>IF(OR($B572="",$C572="",$E572="",$G572=""),"",$B572&amp;"-W"&amp;$C572&amp;"-"&amp;$E572&amp;"-"&amp;$G572)</f>
        <v/>
      </c>
      <c r="B572" t="n">
        <v>2020</v>
      </c>
      <c r="C572" t="n">
        <v>10</v>
      </c>
      <c r="D572" t="inlineStr">
        <is>
          <t>Regular</t>
        </is>
      </c>
      <c r="E572" t="inlineStr">
        <is>
          <t>2020-EMAN</t>
        </is>
      </c>
      <c r="F572" s="8" t="n">
        <v>110.32</v>
      </c>
      <c r="G572" t="inlineStr">
        <is>
          <t>2020-PUENTETU</t>
        </is>
      </c>
      <c r="H572" s="8" t="n">
        <v>77.52</v>
      </c>
      <c r="I572">
        <f>IF(OR($F572="",$H572=""),"",IF($F572&gt;$H572,$E572,IF($H572&gt;$F572,$G572,"Tie")))</f>
        <v/>
      </c>
      <c r="J572" s="8">
        <f>IF(OR($F572="",$H572=""),"",ABS($F572-$H572))</f>
        <v/>
      </c>
    </row>
    <row r="573">
      <c r="A573">
        <f>IF(OR($B573="",$C573="",$E573="",$G573=""),"",$B573&amp;"-W"&amp;$C573&amp;"-"&amp;$E573&amp;"-"&amp;$G573)</f>
        <v/>
      </c>
      <c r="B573" t="n">
        <v>2020</v>
      </c>
      <c r="C573" t="n">
        <v>10</v>
      </c>
      <c r="D573" t="inlineStr">
        <is>
          <t>Regular</t>
        </is>
      </c>
      <c r="E573" t="inlineStr">
        <is>
          <t>2020-VARO</t>
        </is>
      </c>
      <c r="F573" s="8" t="n">
        <v>110.96</v>
      </c>
      <c r="G573" t="inlineStr">
        <is>
          <t>2020-PEPSALFA</t>
        </is>
      </c>
      <c r="H573" s="8" t="n">
        <v>86.31999999999999</v>
      </c>
      <c r="I573">
        <f>IF(OR($F573="",$H573=""),"",IF($F573&gt;$H573,$E573,IF($H573&gt;$F573,$G573,"Tie")))</f>
        <v/>
      </c>
      <c r="J573" s="8">
        <f>IF(OR($F573="",$H573=""),"",ABS($F573-$H573))</f>
        <v/>
      </c>
    </row>
    <row r="574">
      <c r="A574">
        <f>IF(OR($B574="",$C574="",$E574="",$G574=""),"",$B574&amp;"-W"&amp;$C574&amp;"-"&amp;$E574&amp;"-"&amp;$G574)</f>
        <v/>
      </c>
      <c r="B574" t="n">
        <v>2020</v>
      </c>
      <c r="C574" t="n">
        <v>10</v>
      </c>
      <c r="D574" t="inlineStr">
        <is>
          <t>Regular</t>
        </is>
      </c>
      <c r="E574" t="inlineStr">
        <is>
          <t>2020-ABARBA</t>
        </is>
      </c>
      <c r="F574" s="8" t="n">
        <v>99.92</v>
      </c>
      <c r="G574" t="inlineStr">
        <is>
          <t>2020-ALEXAODE</t>
        </is>
      </c>
      <c r="H574" s="8" t="n">
        <v>130</v>
      </c>
      <c r="I574">
        <f>IF(OR($F574="",$H574=""),"",IF($F574&gt;$H574,$E574,IF($H574&gt;$F574,$G574,"Tie")))</f>
        <v/>
      </c>
      <c r="J574" s="8">
        <f>IF(OR($F574="",$H574=""),"",ABS($F574-$H574))</f>
        <v/>
      </c>
    </row>
    <row r="575">
      <c r="A575">
        <f>IF(OR($B575="",$C575="",$E575="",$G575=""),"",$B575&amp;"-W"&amp;$C575&amp;"-"&amp;$E575&amp;"-"&amp;$G575)</f>
        <v/>
      </c>
      <c r="B575" t="n">
        <v>2020</v>
      </c>
      <c r="C575" t="n">
        <v>11</v>
      </c>
      <c r="D575" t="inlineStr">
        <is>
          <t>Regular</t>
        </is>
      </c>
      <c r="E575" t="inlineStr">
        <is>
          <t>2020-JCHAPS</t>
        </is>
      </c>
      <c r="F575" s="8" t="n">
        <v>101.98</v>
      </c>
      <c r="G575" t="inlineStr">
        <is>
          <t>2020-TONYCLIF</t>
        </is>
      </c>
      <c r="H575" s="8" t="n">
        <v>130.14</v>
      </c>
      <c r="I575">
        <f>IF(OR($F575="",$H575=""),"",IF($F575&gt;$H575,$E575,IF($H575&gt;$F575,$G575,"Tie")))</f>
        <v/>
      </c>
      <c r="J575" s="8">
        <f>IF(OR($F575="",$H575=""),"",ABS($F575-$H575))</f>
        <v/>
      </c>
    </row>
    <row r="576">
      <c r="A576">
        <f>IF(OR($B576="",$C576="",$E576="",$G576=""),"",$B576&amp;"-W"&amp;$C576&amp;"-"&amp;$E576&amp;"-"&amp;$G576)</f>
        <v/>
      </c>
      <c r="B576" t="n">
        <v>2020</v>
      </c>
      <c r="C576" t="n">
        <v>11</v>
      </c>
      <c r="D576" t="inlineStr">
        <is>
          <t>Regular</t>
        </is>
      </c>
      <c r="E576" t="inlineStr">
        <is>
          <t>2020-PACO</t>
        </is>
      </c>
      <c r="F576" s="8" t="n">
        <v>120.44</v>
      </c>
      <c r="G576" t="inlineStr">
        <is>
          <t>2020-PEPSALFA</t>
        </is>
      </c>
      <c r="H576" s="8" t="n">
        <v>115.58</v>
      </c>
      <c r="I576">
        <f>IF(OR($F576="",$H576=""),"",IF($F576&gt;$H576,$E576,IF($H576&gt;$F576,$G576,"Tie")))</f>
        <v/>
      </c>
      <c r="J576" s="8">
        <f>IF(OR($F576="",$H576=""),"",ABS($F576-$H576))</f>
        <v/>
      </c>
    </row>
    <row r="577">
      <c r="A577">
        <f>IF(OR($B577="",$C577="",$E577="",$G577=""),"",$B577&amp;"-W"&amp;$C577&amp;"-"&amp;$E577&amp;"-"&amp;$G577)</f>
        <v/>
      </c>
      <c r="B577" t="n">
        <v>2020</v>
      </c>
      <c r="C577" t="n">
        <v>11</v>
      </c>
      <c r="D577" t="inlineStr">
        <is>
          <t>Regular</t>
        </is>
      </c>
      <c r="E577" t="inlineStr">
        <is>
          <t>2020-EMAN</t>
        </is>
      </c>
      <c r="F577" s="8" t="n">
        <v>110.16</v>
      </c>
      <c r="G577" t="inlineStr">
        <is>
          <t>2020-ISAROD</t>
        </is>
      </c>
      <c r="H577" s="8" t="n">
        <v>111.8</v>
      </c>
      <c r="I577">
        <f>IF(OR($F577="",$H577=""),"",IF($F577&gt;$H577,$E577,IF($H577&gt;$F577,$G577,"Tie")))</f>
        <v/>
      </c>
      <c r="J577" s="8">
        <f>IF(OR($F577="",$H577=""),"",ABS($F577-$H577))</f>
        <v/>
      </c>
    </row>
    <row r="578">
      <c r="A578">
        <f>IF(OR($B578="",$C578="",$E578="",$G578=""),"",$B578&amp;"-W"&amp;$C578&amp;"-"&amp;$E578&amp;"-"&amp;$G578)</f>
        <v/>
      </c>
      <c r="B578" t="n">
        <v>2020</v>
      </c>
      <c r="C578" t="n">
        <v>11</v>
      </c>
      <c r="D578" t="inlineStr">
        <is>
          <t>Regular</t>
        </is>
      </c>
      <c r="E578" t="inlineStr">
        <is>
          <t>2020-VARO</t>
        </is>
      </c>
      <c r="F578" s="8" t="n">
        <v>109.6</v>
      </c>
      <c r="G578" t="inlineStr">
        <is>
          <t>2020-ALEXAODE</t>
        </is>
      </c>
      <c r="H578" s="8" t="n">
        <v>113.76</v>
      </c>
      <c r="I578">
        <f>IF(OR($F578="",$H578=""),"",IF($F578&gt;$H578,$E578,IF($H578&gt;$F578,$G578,"Tie")))</f>
        <v/>
      </c>
      <c r="J578" s="8">
        <f>IF(OR($F578="",$H578=""),"",ABS($F578-$H578))</f>
        <v/>
      </c>
    </row>
    <row r="579">
      <c r="A579">
        <f>IF(OR($B579="",$C579="",$E579="",$G579=""),"",$B579&amp;"-W"&amp;$C579&amp;"-"&amp;$E579&amp;"-"&amp;$G579)</f>
        <v/>
      </c>
      <c r="B579" t="n">
        <v>2020</v>
      </c>
      <c r="C579" t="n">
        <v>11</v>
      </c>
      <c r="D579" t="inlineStr">
        <is>
          <t>Regular</t>
        </is>
      </c>
      <c r="E579" t="inlineStr">
        <is>
          <t>2020-ABARBA</t>
        </is>
      </c>
      <c r="F579" s="8" t="n">
        <v>103.78</v>
      </c>
      <c r="G579" t="inlineStr">
        <is>
          <t>2020-PUENTETU</t>
        </is>
      </c>
      <c r="H579" s="8" t="n">
        <v>93.62</v>
      </c>
      <c r="I579">
        <f>IF(OR($F579="",$H579=""),"",IF($F579&gt;$H579,$E579,IF($H579&gt;$F579,$G579,"Tie")))</f>
        <v/>
      </c>
      <c r="J579" s="8">
        <f>IF(OR($F579="",$H579=""),"",ABS($F579-$H579))</f>
        <v/>
      </c>
    </row>
    <row r="580">
      <c r="A580">
        <f>IF(OR($B580="",$C580="",$E580="",$G580=""),"",$B580&amp;"-W"&amp;$C580&amp;"-"&amp;$E580&amp;"-"&amp;$G580)</f>
        <v/>
      </c>
      <c r="B580" t="n">
        <v>2020</v>
      </c>
      <c r="C580" t="n">
        <v>12</v>
      </c>
      <c r="D580" t="inlineStr">
        <is>
          <t>Regular</t>
        </is>
      </c>
      <c r="E580" t="inlineStr">
        <is>
          <t>2020-JCHAPS</t>
        </is>
      </c>
      <c r="F580" s="8" t="n">
        <v>123.78</v>
      </c>
      <c r="G580" t="inlineStr">
        <is>
          <t>2020-PEPSALFA</t>
        </is>
      </c>
      <c r="H580" s="8" t="n">
        <v>113.1</v>
      </c>
      <c r="I580">
        <f>IF(OR($F580="",$H580=""),"",IF($F580&gt;$H580,$E580,IF($H580&gt;$F580,$G580,"Tie")))</f>
        <v/>
      </c>
      <c r="J580" s="8">
        <f>IF(OR($F580="",$H580=""),"",ABS($F580-$H580))</f>
        <v/>
      </c>
    </row>
    <row r="581">
      <c r="A581">
        <f>IF(OR($B581="",$C581="",$E581="",$G581=""),"",$B581&amp;"-W"&amp;$C581&amp;"-"&amp;$E581&amp;"-"&amp;$G581)</f>
        <v/>
      </c>
      <c r="B581" t="n">
        <v>2020</v>
      </c>
      <c r="C581" t="n">
        <v>12</v>
      </c>
      <c r="D581" t="inlineStr">
        <is>
          <t>Regular</t>
        </is>
      </c>
      <c r="E581" t="inlineStr">
        <is>
          <t>2020-PACO</t>
        </is>
      </c>
      <c r="F581" s="8" t="n">
        <v>135.54</v>
      </c>
      <c r="G581" t="inlineStr">
        <is>
          <t>2020-ALEXAODE</t>
        </is>
      </c>
      <c r="H581" s="8" t="n">
        <v>92.7</v>
      </c>
      <c r="I581">
        <f>IF(OR($F581="",$H581=""),"",IF($F581&gt;$H581,$E581,IF($H581&gt;$F581,$G581,"Tie")))</f>
        <v/>
      </c>
      <c r="J581" s="8">
        <f>IF(OR($F581="",$H581=""),"",ABS($F581-$H581))</f>
        <v/>
      </c>
    </row>
    <row r="582">
      <c r="A582">
        <f>IF(OR($B582="",$C582="",$E582="",$G582=""),"",$B582&amp;"-W"&amp;$C582&amp;"-"&amp;$E582&amp;"-"&amp;$G582)</f>
        <v/>
      </c>
      <c r="B582" t="n">
        <v>2020</v>
      </c>
      <c r="C582" t="n">
        <v>12</v>
      </c>
      <c r="D582" t="inlineStr">
        <is>
          <t>Regular</t>
        </is>
      </c>
      <c r="E582" t="inlineStr">
        <is>
          <t>2020-EMAN</t>
        </is>
      </c>
      <c r="F582" s="8" t="n">
        <v>139.32</v>
      </c>
      <c r="G582" t="inlineStr">
        <is>
          <t>2020-TONYCLIF</t>
        </is>
      </c>
      <c r="H582" s="8" t="n">
        <v>130.52</v>
      </c>
      <c r="I582">
        <f>IF(OR($F582="",$H582=""),"",IF($F582&gt;$H582,$E582,IF($H582&gt;$F582,$G582,"Tie")))</f>
        <v/>
      </c>
      <c r="J582" s="8">
        <f>IF(OR($F582="",$H582=""),"",ABS($F582-$H582))</f>
        <v/>
      </c>
    </row>
    <row r="583">
      <c r="A583">
        <f>IF(OR($B583="",$C583="",$E583="",$G583=""),"",$B583&amp;"-W"&amp;$C583&amp;"-"&amp;$E583&amp;"-"&amp;$G583)</f>
        <v/>
      </c>
      <c r="B583" t="n">
        <v>2020</v>
      </c>
      <c r="C583" t="n">
        <v>12</v>
      </c>
      <c r="D583" t="inlineStr">
        <is>
          <t>Regular</t>
        </is>
      </c>
      <c r="E583" t="inlineStr">
        <is>
          <t>2020-VARO</t>
        </is>
      </c>
      <c r="F583" s="8" t="n">
        <v>105.58</v>
      </c>
      <c r="G583" t="inlineStr">
        <is>
          <t>2020-ABARBA</t>
        </is>
      </c>
      <c r="H583" s="8" t="n">
        <v>147.08</v>
      </c>
      <c r="I583">
        <f>IF(OR($F583="",$H583=""),"",IF($F583&gt;$H583,$E583,IF($H583&gt;$F583,$G583,"Tie")))</f>
        <v/>
      </c>
      <c r="J583" s="8">
        <f>IF(OR($F583="",$H583=""),"",ABS($F583-$H583))</f>
        <v/>
      </c>
    </row>
    <row r="584">
      <c r="A584">
        <f>IF(OR($B584="",$C584="",$E584="",$G584=""),"",$B584&amp;"-W"&amp;$C584&amp;"-"&amp;$E584&amp;"-"&amp;$G584)</f>
        <v/>
      </c>
      <c r="B584" t="n">
        <v>2020</v>
      </c>
      <c r="C584" t="n">
        <v>12</v>
      </c>
      <c r="D584" t="inlineStr">
        <is>
          <t>Regular</t>
        </is>
      </c>
      <c r="E584" t="inlineStr">
        <is>
          <t>2020-PUENTETU</t>
        </is>
      </c>
      <c r="F584" s="8" t="n">
        <v>115.02</v>
      </c>
      <c r="G584" t="inlineStr">
        <is>
          <t>2020-ISAROD</t>
        </is>
      </c>
      <c r="H584" s="8" t="n">
        <v>84.26000000000001</v>
      </c>
      <c r="I584">
        <f>IF(OR($F584="",$H584=""),"",IF($F584&gt;$H584,$E584,IF($H584&gt;$F584,$G584,"Tie")))</f>
        <v/>
      </c>
      <c r="J584" s="8">
        <f>IF(OR($F584="",$H584=""),"",ABS($F584-$H584))</f>
        <v/>
      </c>
    </row>
    <row r="585">
      <c r="A585">
        <f>IF(OR($B585="",$C585="",$E585="",$G585=""),"",$B585&amp;"-W"&amp;$C585&amp;"-"&amp;$E585&amp;"-"&amp;$G585)</f>
        <v/>
      </c>
      <c r="B585" t="n">
        <v>2020</v>
      </c>
      <c r="C585" t="n">
        <v>13</v>
      </c>
      <c r="D585" t="inlineStr">
        <is>
          <t>Regular</t>
        </is>
      </c>
      <c r="E585" t="inlineStr">
        <is>
          <t>2020-JCHAPS</t>
        </is>
      </c>
      <c r="F585" s="8" t="n">
        <v>114.66</v>
      </c>
      <c r="G585" t="inlineStr">
        <is>
          <t>2020-ALEXAODE</t>
        </is>
      </c>
      <c r="H585" s="8" t="n">
        <v>102.22</v>
      </c>
      <c r="I585">
        <f>IF(OR($F585="",$H585=""),"",IF($F585&gt;$H585,$E585,IF($H585&gt;$F585,$G585,"Tie")))</f>
        <v/>
      </c>
      <c r="J585" s="8">
        <f>IF(OR($F585="",$H585=""),"",ABS($F585-$H585))</f>
        <v/>
      </c>
    </row>
    <row r="586">
      <c r="A586">
        <f>IF(OR($B586="",$C586="",$E586="",$G586=""),"",$B586&amp;"-W"&amp;$C586&amp;"-"&amp;$E586&amp;"-"&amp;$G586)</f>
        <v/>
      </c>
      <c r="B586" t="n">
        <v>2020</v>
      </c>
      <c r="C586" t="n">
        <v>13</v>
      </c>
      <c r="D586" t="inlineStr">
        <is>
          <t>Regular</t>
        </is>
      </c>
      <c r="E586" t="inlineStr">
        <is>
          <t>2020-PACO</t>
        </is>
      </c>
      <c r="F586" s="8" t="n">
        <v>67.66</v>
      </c>
      <c r="G586" t="inlineStr">
        <is>
          <t>2020-VARO</t>
        </is>
      </c>
      <c r="H586" s="8" t="n">
        <v>160</v>
      </c>
      <c r="I586">
        <f>IF(OR($F586="",$H586=""),"",IF($F586&gt;$H586,$E586,IF($H586&gt;$F586,$G586,"Tie")))</f>
        <v/>
      </c>
      <c r="J586" s="8">
        <f>IF(OR($F586="",$H586=""),"",ABS($F586-$H586))</f>
        <v/>
      </c>
    </row>
    <row r="587">
      <c r="A587">
        <f>IF(OR($B587="",$C587="",$E587="",$G587=""),"",$B587&amp;"-W"&amp;$C587&amp;"-"&amp;$E587&amp;"-"&amp;$G587)</f>
        <v/>
      </c>
      <c r="B587" t="n">
        <v>2020</v>
      </c>
      <c r="C587" t="n">
        <v>13</v>
      </c>
      <c r="D587" t="inlineStr">
        <is>
          <t>Regular</t>
        </is>
      </c>
      <c r="E587" t="inlineStr">
        <is>
          <t>2020-EMAN</t>
        </is>
      </c>
      <c r="F587" s="8" t="n">
        <v>126.94</v>
      </c>
      <c r="G587" t="inlineStr">
        <is>
          <t>2020-PEPSALFA</t>
        </is>
      </c>
      <c r="H587" s="8" t="n">
        <v>96.31999999999999</v>
      </c>
      <c r="I587">
        <f>IF(OR($F587="",$H587=""),"",IF($F587&gt;$H587,$E587,IF($H587&gt;$F587,$G587,"Tie")))</f>
        <v/>
      </c>
      <c r="J587" s="8">
        <f>IF(OR($F587="",$H587=""),"",ABS($F587-$H587))</f>
        <v/>
      </c>
    </row>
    <row r="588">
      <c r="A588">
        <f>IF(OR($B588="",$C588="",$E588="",$G588=""),"",$B588&amp;"-W"&amp;$C588&amp;"-"&amp;$E588&amp;"-"&amp;$G588)</f>
        <v/>
      </c>
      <c r="B588" t="n">
        <v>2020</v>
      </c>
      <c r="C588" t="n">
        <v>13</v>
      </c>
      <c r="D588" t="inlineStr">
        <is>
          <t>Regular</t>
        </is>
      </c>
      <c r="E588" t="inlineStr">
        <is>
          <t>2020-ABARBA</t>
        </is>
      </c>
      <c r="F588" s="8" t="n">
        <v>97.81999999999999</v>
      </c>
      <c r="G588" t="inlineStr">
        <is>
          <t>2020-ISAROD</t>
        </is>
      </c>
      <c r="H588" s="8" t="n">
        <v>86.42</v>
      </c>
      <c r="I588">
        <f>IF(OR($F588="",$H588=""),"",IF($F588&gt;$H588,$E588,IF($H588&gt;$F588,$G588,"Tie")))</f>
        <v/>
      </c>
      <c r="J588" s="8">
        <f>IF(OR($F588="",$H588=""),"",ABS($F588-$H588))</f>
        <v/>
      </c>
    </row>
    <row r="589">
      <c r="A589">
        <f>IF(OR($B589="",$C589="",$E589="",$G589=""),"",$B589&amp;"-W"&amp;$C589&amp;"-"&amp;$E589&amp;"-"&amp;$G589)</f>
        <v/>
      </c>
      <c r="B589" t="n">
        <v>2020</v>
      </c>
      <c r="C589" t="n">
        <v>13</v>
      </c>
      <c r="D589" t="inlineStr">
        <is>
          <t>Regular</t>
        </is>
      </c>
      <c r="E589" t="inlineStr">
        <is>
          <t>2020-PUENTETU</t>
        </is>
      </c>
      <c r="F589" s="8" t="n">
        <v>113.94</v>
      </c>
      <c r="G589" t="inlineStr">
        <is>
          <t>2020-TONYCLIF</t>
        </is>
      </c>
      <c r="H589" s="8" t="n">
        <v>111.98</v>
      </c>
      <c r="I589">
        <f>IF(OR($F589="",$H589=""),"",IF($F589&gt;$H589,$E589,IF($H589&gt;$F589,$G589,"Tie")))</f>
        <v/>
      </c>
      <c r="J589" s="8">
        <f>IF(OR($F589="",$H589=""),"",ABS($F589-$H589))</f>
        <v/>
      </c>
    </row>
    <row r="590">
      <c r="A590">
        <f>IF(OR($B590="",$C590="",$E590="",$G590=""),"",$B590&amp;"-W"&amp;$C590&amp;"-"&amp;$E590&amp;"-"&amp;$G590)</f>
        <v/>
      </c>
      <c r="B590" t="n">
        <v>2020</v>
      </c>
      <c r="C590" t="n">
        <v>14</v>
      </c>
      <c r="D590" t="inlineStr">
        <is>
          <t>Playoff - Quarterfinal</t>
        </is>
      </c>
      <c r="E590" t="inlineStr">
        <is>
          <t>2020-JCHAPS</t>
        </is>
      </c>
      <c r="F590" s="8" t="n">
        <v>103.88</v>
      </c>
      <c r="G590" t="inlineStr">
        <is>
          <t>2020-ALEXAODE</t>
        </is>
      </c>
      <c r="H590" s="8" t="n">
        <v>88.95999999999999</v>
      </c>
      <c r="I590">
        <f>IF(OR($F590="",$H590=""),"",IF($F590&gt;$H590,$E590,IF($H590&gt;$F590,$G590,"Tie")))</f>
        <v/>
      </c>
      <c r="J590" s="8">
        <f>IF(OR($F590="",$H590=""),"",ABS($F590-$H590))</f>
        <v/>
      </c>
    </row>
    <row r="591">
      <c r="A591">
        <f>IF(OR($B591="",$C591="",$E591="",$G591=""),"",$B591&amp;"-W"&amp;$C591&amp;"-"&amp;$E591&amp;"-"&amp;$G591)</f>
        <v/>
      </c>
      <c r="B591" t="n">
        <v>2020</v>
      </c>
      <c r="C591" t="n">
        <v>14</v>
      </c>
      <c r="D591" t="inlineStr">
        <is>
          <t>Playoff - Quarterfinal</t>
        </is>
      </c>
      <c r="E591" t="inlineStr">
        <is>
          <t>2020-VARO</t>
        </is>
      </c>
      <c r="F591" s="8" t="n">
        <v>119.12</v>
      </c>
      <c r="G591" t="inlineStr">
        <is>
          <t>2020-PEPSALFA</t>
        </is>
      </c>
      <c r="H591" s="8" t="n">
        <v>156.14</v>
      </c>
      <c r="I591">
        <f>IF(OR($F591="",$H591=""),"",IF($F591&gt;$H591,$E591,IF($H591&gt;$F591,$G591,"Tie")))</f>
        <v/>
      </c>
      <c r="J591" s="8">
        <f>IF(OR($F591="",$H591=""),"",ABS($F591-$H591))</f>
        <v/>
      </c>
    </row>
    <row r="592">
      <c r="A592">
        <f>IF(OR($B592="",$C592="",$E592="",$G592=""),"",$B592&amp;"-W"&amp;$C592&amp;"-"&amp;$E592&amp;"-"&amp;$G592)</f>
        <v/>
      </c>
      <c r="B592" t="n">
        <v>2020</v>
      </c>
      <c r="C592" t="n">
        <v>15</v>
      </c>
      <c r="D592" t="inlineStr">
        <is>
          <t>Playoff - Semifinal</t>
        </is>
      </c>
      <c r="E592" t="inlineStr">
        <is>
          <t>2020-JCHAPS</t>
        </is>
      </c>
      <c r="F592" s="8" t="n">
        <v>115.32</v>
      </c>
      <c r="G592" t="inlineStr">
        <is>
          <t>2020-ABARBA</t>
        </is>
      </c>
      <c r="H592" s="8" t="n">
        <v>96.95999999999999</v>
      </c>
      <c r="I592">
        <f>IF(OR($F592="",$H592=""),"",IF($F592&gt;$H592,$E592,IF($H592&gt;$F592,$G592,"Tie")))</f>
        <v/>
      </c>
      <c r="J592" s="8">
        <f>IF(OR($F592="",$H592=""),"",ABS($F592-$H592))</f>
        <v/>
      </c>
    </row>
    <row r="593">
      <c r="A593">
        <f>IF(OR($B593="",$C593="",$E593="",$G593=""),"",$B593&amp;"-W"&amp;$C593&amp;"-"&amp;$E593&amp;"-"&amp;$G593)</f>
        <v/>
      </c>
      <c r="B593" t="n">
        <v>2020</v>
      </c>
      <c r="C593" t="n">
        <v>15</v>
      </c>
      <c r="D593" t="inlineStr">
        <is>
          <t>Consolation</t>
        </is>
      </c>
      <c r="E593" t="inlineStr">
        <is>
          <t>2020-PACO</t>
        </is>
      </c>
      <c r="F593" s="8" t="n">
        <v>106.66</v>
      </c>
      <c r="G593" t="inlineStr">
        <is>
          <t>2020-PUENTETU</t>
        </is>
      </c>
      <c r="H593" s="8" t="n">
        <v>93.45999999999999</v>
      </c>
      <c r="I593">
        <f>IF(OR($F593="",$H593=""),"",IF($F593&gt;$H593,$E593,IF($H593&gt;$F593,$G593,"Tie")))</f>
        <v/>
      </c>
      <c r="J593" s="8">
        <f>IF(OR($F593="",$H593=""),"",ABS($F593-$H593))</f>
        <v/>
      </c>
    </row>
    <row r="594">
      <c r="A594">
        <f>IF(OR($B594="",$C594="",$E594="",$G594=""),"",$B594&amp;"-W"&amp;$C594&amp;"-"&amp;$E594&amp;"-"&amp;$G594)</f>
        <v/>
      </c>
      <c r="B594" t="n">
        <v>2020</v>
      </c>
      <c r="C594" t="n">
        <v>15</v>
      </c>
      <c r="D594" t="inlineStr">
        <is>
          <t>Consolation</t>
        </is>
      </c>
      <c r="E594" t="inlineStr">
        <is>
          <t>2020-EMAN</t>
        </is>
      </c>
      <c r="F594" s="8" t="n">
        <v>129.02</v>
      </c>
      <c r="G594" t="inlineStr">
        <is>
          <t>2020-ISAROD</t>
        </is>
      </c>
      <c r="H594" s="8" t="n">
        <v>84.45999999999999</v>
      </c>
      <c r="I594">
        <f>IF(OR($F594="",$H594=""),"",IF($F594&gt;$H594,$E594,IF($H594&gt;$F594,$G594,"Tie")))</f>
        <v/>
      </c>
      <c r="J594" s="8">
        <f>IF(OR($F594="",$H594=""),"",ABS($F594-$H594))</f>
        <v/>
      </c>
    </row>
    <row r="595">
      <c r="A595">
        <f>IF(OR($B595="",$C595="",$E595="",$G595=""),"",$B595&amp;"-W"&amp;$C595&amp;"-"&amp;$E595&amp;"-"&amp;$G595)</f>
        <v/>
      </c>
      <c r="B595" t="n">
        <v>2020</v>
      </c>
      <c r="C595" t="n">
        <v>15</v>
      </c>
      <c r="D595" t="inlineStr">
        <is>
          <t>Consolation</t>
        </is>
      </c>
      <c r="E595" t="inlineStr">
        <is>
          <t>2020-VARO</t>
        </is>
      </c>
      <c r="F595" s="8" t="n">
        <v>138.26</v>
      </c>
      <c r="G595" t="inlineStr">
        <is>
          <t>2020-ALEXAODE</t>
        </is>
      </c>
      <c r="H595" s="8" t="n">
        <v>144.74</v>
      </c>
      <c r="I595">
        <f>IF(OR($F595="",$H595=""),"",IF($F595&gt;$H595,$E595,IF($H595&gt;$F595,$G595,"Tie")))</f>
        <v/>
      </c>
      <c r="J595" s="8">
        <f>IF(OR($F595="",$H595=""),"",ABS($F595-$H595))</f>
        <v/>
      </c>
    </row>
    <row r="596">
      <c r="A596">
        <f>IF(OR($B596="",$C596="",$E596="",$G596=""),"",$B596&amp;"-W"&amp;$C596&amp;"-"&amp;$E596&amp;"-"&amp;$G596)</f>
        <v/>
      </c>
      <c r="B596" t="n">
        <v>2020</v>
      </c>
      <c r="C596" t="n">
        <v>15</v>
      </c>
      <c r="D596" t="inlineStr">
        <is>
          <t>Playoff - Semifinal</t>
        </is>
      </c>
      <c r="E596" t="inlineStr">
        <is>
          <t>2020-TONYCLIF</t>
        </is>
      </c>
      <c r="F596" s="8" t="n">
        <v>138.32</v>
      </c>
      <c r="G596" t="inlineStr">
        <is>
          <t>2020-PEPSALFA</t>
        </is>
      </c>
      <c r="H596" s="8" t="n">
        <v>108.92</v>
      </c>
      <c r="I596">
        <f>IF(OR($F596="",$H596=""),"",IF($F596&gt;$H596,$E596,IF($H596&gt;$F596,$G596,"Tie")))</f>
        <v/>
      </c>
      <c r="J596" s="8">
        <f>IF(OR($F596="",$H596=""),"",ABS($F596-$H596))</f>
        <v/>
      </c>
    </row>
    <row r="597">
      <c r="A597">
        <f>IF(OR($B597="",$C597="",$E597="",$G597=""),"",$B597&amp;"-W"&amp;$C597&amp;"-"&amp;$E597&amp;"-"&amp;$G597)</f>
        <v/>
      </c>
      <c r="B597" t="n">
        <v>2020</v>
      </c>
      <c r="C597" t="n">
        <v>16</v>
      </c>
      <c r="D597" t="inlineStr">
        <is>
          <t>Playoff - Championship</t>
        </is>
      </c>
      <c r="E597" t="inlineStr">
        <is>
          <t>2020-JCHAPS</t>
        </is>
      </c>
      <c r="F597" s="8" t="n">
        <v>103.88</v>
      </c>
      <c r="G597" t="inlineStr">
        <is>
          <t>2020-TONYCLIF</t>
        </is>
      </c>
      <c r="H597" s="8" t="n">
        <v>92.62</v>
      </c>
      <c r="I597">
        <f>IF(OR($F597="",$H597=""),"",IF($F597&gt;$H597,$E597,IF($H597&gt;$F597,$G597,"Tie")))</f>
        <v/>
      </c>
      <c r="J597" s="8">
        <f>IF(OR($F597="",$H597=""),"",ABS($F597-$H597))</f>
        <v/>
      </c>
    </row>
    <row r="598">
      <c r="A598">
        <f>IF(OR($B598="",$C598="",$E598="",$G598=""),"",$B598&amp;"-W"&amp;$C598&amp;"-"&amp;$E598&amp;"-"&amp;$G598)</f>
        <v/>
      </c>
      <c r="B598" t="n">
        <v>2020</v>
      </c>
      <c r="C598" t="n">
        <v>16</v>
      </c>
      <c r="D598" t="inlineStr">
        <is>
          <t>Consolation</t>
        </is>
      </c>
      <c r="E598" t="inlineStr">
        <is>
          <t>2020-PACO</t>
        </is>
      </c>
      <c r="F598" s="8" t="n">
        <v>84.81999999999999</v>
      </c>
      <c r="G598" t="inlineStr">
        <is>
          <t>2020-EMAN</t>
        </is>
      </c>
      <c r="H598" s="8" t="n">
        <v>116.16</v>
      </c>
      <c r="I598">
        <f>IF(OR($F598="",$H598=""),"",IF($F598&gt;$H598,$E598,IF($H598&gt;$F598,$G598,"Tie")))</f>
        <v/>
      </c>
      <c r="J598" s="8">
        <f>IF(OR($F598="",$H598=""),"",ABS($F598-$H598))</f>
        <v/>
      </c>
    </row>
    <row r="599">
      <c r="A599">
        <f>IF(OR($B599="",$C599="",$E599="",$G599=""),"",$B599&amp;"-W"&amp;$C599&amp;"-"&amp;$E599&amp;"-"&amp;$G599)</f>
        <v/>
      </c>
      <c r="B599" t="n">
        <v>2020</v>
      </c>
      <c r="C599" t="n">
        <v>16</v>
      </c>
      <c r="D599" t="inlineStr">
        <is>
          <t>Playoff - 3rd Place</t>
        </is>
      </c>
      <c r="E599" t="inlineStr">
        <is>
          <t>2020-ABARBA</t>
        </is>
      </c>
      <c r="F599" s="8" t="n">
        <v>161.22</v>
      </c>
      <c r="G599" t="inlineStr">
        <is>
          <t>2020-PEPSALFA</t>
        </is>
      </c>
      <c r="H599" s="8" t="n">
        <v>73.04000000000001</v>
      </c>
      <c r="I599">
        <f>IF(OR($F599="",$H599=""),"",IF($F599&gt;$H599,$E599,IF($H599&gt;$F599,$G599,"Tie")))</f>
        <v/>
      </c>
      <c r="J599" s="8">
        <f>IF(OR($F599="",$H599=""),"",ABS($F599-$H599))</f>
        <v/>
      </c>
    </row>
    <row r="600">
      <c r="A600">
        <f>IF(OR($B600="",$C600="",$E600="",$G600=""),"",$B600&amp;"-W"&amp;$C600&amp;"-"&amp;$E600&amp;"-"&amp;$G600)</f>
        <v/>
      </c>
      <c r="B600" t="n">
        <v>2020</v>
      </c>
      <c r="C600" t="n">
        <v>16</v>
      </c>
      <c r="D600" t="inlineStr">
        <is>
          <t>Consolation</t>
        </is>
      </c>
      <c r="E600" t="inlineStr">
        <is>
          <t>2020-PUENTETU</t>
        </is>
      </c>
      <c r="F600" s="8" t="n">
        <v>75.59999999999999</v>
      </c>
      <c r="G600" t="inlineStr">
        <is>
          <t>2020-ISAROD</t>
        </is>
      </c>
      <c r="H600" s="8" t="n">
        <v>110.36</v>
      </c>
      <c r="I600">
        <f>IF(OR($F600="",$H600=""),"",IF($F600&gt;$H600,$E600,IF($H600&gt;$F600,$G600,"Tie")))</f>
        <v/>
      </c>
      <c r="J600" s="8">
        <f>IF(OR($F600="",$H600=""),"",ABS($F600-$H600))</f>
        <v/>
      </c>
    </row>
    <row r="601">
      <c r="A601">
        <f>IF(OR($B601="",$C601="",$E601="",$G601=""),"",$B601&amp;"-W"&amp;$C601&amp;"-"&amp;$E601&amp;"-"&amp;$G601)</f>
        <v/>
      </c>
      <c r="B601" t="n">
        <v>2021</v>
      </c>
      <c r="C601" t="n">
        <v>1</v>
      </c>
      <c r="D601" t="inlineStr">
        <is>
          <t>Regular</t>
        </is>
      </c>
      <c r="E601" t="inlineStr">
        <is>
          <t>2021-JCHAPS</t>
        </is>
      </c>
      <c r="F601" s="8" t="n">
        <v>92.52</v>
      </c>
      <c r="G601" t="inlineStr">
        <is>
          <t>2021-TONYCLIF</t>
        </is>
      </c>
      <c r="H601" s="8" t="n">
        <v>115.06</v>
      </c>
      <c r="I601">
        <f>IF(OR($F601="",$H601=""),"",IF($F601&gt;$H601,$E601,IF($H601&gt;$F601,$G601,"Tie")))</f>
        <v/>
      </c>
      <c r="J601" s="8">
        <f>IF(OR($F601="",$H601=""),"",ABS($F601-$H601))</f>
        <v/>
      </c>
    </row>
    <row r="602">
      <c r="A602">
        <f>IF(OR($B602="",$C602="",$E602="",$G602=""),"",$B602&amp;"-W"&amp;$C602&amp;"-"&amp;$E602&amp;"-"&amp;$G602)</f>
        <v/>
      </c>
      <c r="B602" t="n">
        <v>2021</v>
      </c>
      <c r="C602" t="n">
        <v>1</v>
      </c>
      <c r="D602" t="inlineStr">
        <is>
          <t>Regular</t>
        </is>
      </c>
      <c r="E602" t="inlineStr">
        <is>
          <t>2021-ISAROD</t>
        </is>
      </c>
      <c r="F602" s="8" t="n">
        <v>134.04</v>
      </c>
      <c r="G602" t="inlineStr">
        <is>
          <t>2021-LDV</t>
        </is>
      </c>
      <c r="H602" s="8" t="n">
        <v>119.6</v>
      </c>
      <c r="I602">
        <f>IF(OR($F602="",$H602=""),"",IF($F602&gt;$H602,$E602,IF($H602&gt;$F602,$G602,"Tie")))</f>
        <v/>
      </c>
      <c r="J602" s="8">
        <f>IF(OR($F602="",$H602=""),"",ABS($F602-$H602))</f>
        <v/>
      </c>
    </row>
    <row r="603">
      <c r="A603">
        <f>IF(OR($B603="",$C603="",$E603="",$G603=""),"",$B603&amp;"-W"&amp;$C603&amp;"-"&amp;$E603&amp;"-"&amp;$G603)</f>
        <v/>
      </c>
      <c r="B603" t="n">
        <v>2021</v>
      </c>
      <c r="C603" t="n">
        <v>1</v>
      </c>
      <c r="D603" t="inlineStr">
        <is>
          <t>Regular</t>
        </is>
      </c>
      <c r="E603" t="inlineStr">
        <is>
          <t>2021-VARO</t>
        </is>
      </c>
      <c r="F603" s="8" t="n">
        <v>147.98</v>
      </c>
      <c r="G603" t="inlineStr">
        <is>
          <t>2021-PUENTETU</t>
        </is>
      </c>
      <c r="H603" s="8" t="n">
        <v>131.96</v>
      </c>
      <c r="I603">
        <f>IF(OR($F603="",$H603=""),"",IF($F603&gt;$H603,$E603,IF($H603&gt;$F603,$G603,"Tie")))</f>
        <v/>
      </c>
      <c r="J603" s="8">
        <f>IF(OR($F603="",$H603=""),"",ABS($F603-$H603))</f>
        <v/>
      </c>
    </row>
    <row r="604">
      <c r="A604">
        <f>IF(OR($B604="",$C604="",$E604="",$G604=""),"",$B604&amp;"-W"&amp;$C604&amp;"-"&amp;$E604&amp;"-"&amp;$G604)</f>
        <v/>
      </c>
      <c r="B604" t="n">
        <v>2021</v>
      </c>
      <c r="C604" t="n">
        <v>1</v>
      </c>
      <c r="D604" t="inlineStr">
        <is>
          <t>Regular</t>
        </is>
      </c>
      <c r="E604" t="inlineStr">
        <is>
          <t>2021-EMAN</t>
        </is>
      </c>
      <c r="F604" s="8" t="n">
        <v>103.22</v>
      </c>
      <c r="G604" t="inlineStr">
        <is>
          <t>2021-PEPSALFA</t>
        </is>
      </c>
      <c r="H604" s="8" t="n">
        <v>102.02</v>
      </c>
      <c r="I604">
        <f>IF(OR($F604="",$H604=""),"",IF($F604&gt;$H604,$E604,IF($H604&gt;$F604,$G604,"Tie")))</f>
        <v/>
      </c>
      <c r="J604" s="8">
        <f>IF(OR($F604="",$H604=""),"",ABS($F604-$H604))</f>
        <v/>
      </c>
    </row>
    <row r="605">
      <c r="A605">
        <f>IF(OR($B605="",$C605="",$E605="",$G605=""),"",$B605&amp;"-W"&amp;$C605&amp;"-"&amp;$E605&amp;"-"&amp;$G605)</f>
        <v/>
      </c>
      <c r="B605" t="n">
        <v>2021</v>
      </c>
      <c r="C605" t="n">
        <v>1</v>
      </c>
      <c r="D605" t="inlineStr">
        <is>
          <t>Regular</t>
        </is>
      </c>
      <c r="E605" t="inlineStr">
        <is>
          <t>2021-ABARBA</t>
        </is>
      </c>
      <c r="F605" s="8" t="n">
        <v>129.08</v>
      </c>
      <c r="G605" t="inlineStr">
        <is>
          <t>2021-ALEXAODE</t>
        </is>
      </c>
      <c r="H605" s="8" t="n">
        <v>125</v>
      </c>
      <c r="I605">
        <f>IF(OR($F605="",$H605=""),"",IF($F605&gt;$H605,$E605,IF($H605&gt;$F605,$G605,"Tie")))</f>
        <v/>
      </c>
      <c r="J605" s="8">
        <f>IF(OR($F605="",$H605=""),"",ABS($F605-$H605))</f>
        <v/>
      </c>
    </row>
    <row r="606">
      <c r="A606">
        <f>IF(OR($B606="",$C606="",$E606="",$G606=""),"",$B606&amp;"-W"&amp;$C606&amp;"-"&amp;$E606&amp;"-"&amp;$G606)</f>
        <v/>
      </c>
      <c r="B606" t="n">
        <v>2021</v>
      </c>
      <c r="C606" t="n">
        <v>1</v>
      </c>
      <c r="D606" t="inlineStr">
        <is>
          <t>Regular</t>
        </is>
      </c>
      <c r="E606" t="inlineStr">
        <is>
          <t>2021-PACO</t>
        </is>
      </c>
      <c r="F606" s="8" t="n">
        <v>90.08</v>
      </c>
      <c r="G606" t="inlineStr">
        <is>
          <t>2021-HUERO</t>
        </is>
      </c>
      <c r="H606" s="8" t="n">
        <v>101.56</v>
      </c>
      <c r="I606">
        <f>IF(OR($F606="",$H606=""),"",IF($F606&gt;$H606,$E606,IF($H606&gt;$F606,$G606,"Tie")))</f>
        <v/>
      </c>
      <c r="J606" s="8">
        <f>IF(OR($F606="",$H606=""),"",ABS($F606-$H606))</f>
        <v/>
      </c>
    </row>
    <row r="607">
      <c r="A607">
        <f>IF(OR($B607="",$C607="",$E607="",$G607=""),"",$B607&amp;"-W"&amp;$C607&amp;"-"&amp;$E607&amp;"-"&amp;$G607)</f>
        <v/>
      </c>
      <c r="B607" t="n">
        <v>2021</v>
      </c>
      <c r="C607" t="n">
        <v>2</v>
      </c>
      <c r="D607" t="inlineStr">
        <is>
          <t>Regular</t>
        </is>
      </c>
      <c r="E607" t="inlineStr">
        <is>
          <t>2021-JCHAPS</t>
        </is>
      </c>
      <c r="F607" s="8" t="n">
        <v>72.88</v>
      </c>
      <c r="G607" t="inlineStr">
        <is>
          <t>2021-LDV</t>
        </is>
      </c>
      <c r="H607" s="8" t="n">
        <v>78.86</v>
      </c>
      <c r="I607">
        <f>IF(OR($F607="",$H607=""),"",IF($F607&gt;$H607,$E607,IF($H607&gt;$F607,$G607,"Tie")))</f>
        <v/>
      </c>
      <c r="J607" s="8">
        <f>IF(OR($F607="",$H607=""),"",ABS($F607-$H607))</f>
        <v/>
      </c>
    </row>
    <row r="608">
      <c r="A608">
        <f>IF(OR($B608="",$C608="",$E608="",$G608=""),"",$B608&amp;"-W"&amp;$C608&amp;"-"&amp;$E608&amp;"-"&amp;$G608)</f>
        <v/>
      </c>
      <c r="B608" t="n">
        <v>2021</v>
      </c>
      <c r="C608" t="n">
        <v>2</v>
      </c>
      <c r="D608" t="inlineStr">
        <is>
          <t>Regular</t>
        </is>
      </c>
      <c r="E608" t="inlineStr">
        <is>
          <t>2021-ISAROD</t>
        </is>
      </c>
      <c r="F608" s="8" t="n">
        <v>105.42</v>
      </c>
      <c r="G608" t="inlineStr">
        <is>
          <t>2021-EMAN</t>
        </is>
      </c>
      <c r="H608" s="8" t="n">
        <v>166.32</v>
      </c>
      <c r="I608">
        <f>IF(OR($F608="",$H608=""),"",IF($F608&gt;$H608,$E608,IF($H608&gt;$F608,$G608,"Tie")))</f>
        <v/>
      </c>
      <c r="J608" s="8">
        <f>IF(OR($F608="",$H608=""),"",ABS($F608-$H608))</f>
        <v/>
      </c>
    </row>
    <row r="609">
      <c r="A609">
        <f>IF(OR($B609="",$C609="",$E609="",$G609=""),"",$B609&amp;"-W"&amp;$C609&amp;"-"&amp;$E609&amp;"-"&amp;$G609)</f>
        <v/>
      </c>
      <c r="B609" t="n">
        <v>2021</v>
      </c>
      <c r="C609" t="n">
        <v>2</v>
      </c>
      <c r="D609" t="inlineStr">
        <is>
          <t>Regular</t>
        </is>
      </c>
      <c r="E609" t="inlineStr">
        <is>
          <t>2021-VARO</t>
        </is>
      </c>
      <c r="F609" s="8" t="n">
        <v>83.08</v>
      </c>
      <c r="G609" t="inlineStr">
        <is>
          <t>2021-HUERO</t>
        </is>
      </c>
      <c r="H609" s="8" t="n">
        <v>78.59999999999999</v>
      </c>
      <c r="I609">
        <f>IF(OR($F609="",$H609=""),"",IF($F609&gt;$H609,$E609,IF($H609&gt;$F609,$G609,"Tie")))</f>
        <v/>
      </c>
      <c r="J609" s="8">
        <f>IF(OR($F609="",$H609=""),"",ABS($F609-$H609))</f>
        <v/>
      </c>
    </row>
    <row r="610">
      <c r="A610">
        <f>IF(OR($B610="",$C610="",$E610="",$G610=""),"",$B610&amp;"-W"&amp;$C610&amp;"-"&amp;$E610&amp;"-"&amp;$G610)</f>
        <v/>
      </c>
      <c r="B610" t="n">
        <v>2021</v>
      </c>
      <c r="C610" t="n">
        <v>2</v>
      </c>
      <c r="D610" t="inlineStr">
        <is>
          <t>Regular</t>
        </is>
      </c>
      <c r="E610" t="inlineStr">
        <is>
          <t>2021-ABARBA</t>
        </is>
      </c>
      <c r="F610" s="8" t="n">
        <v>105.92</v>
      </c>
      <c r="G610" t="inlineStr">
        <is>
          <t>2021-PACO</t>
        </is>
      </c>
      <c r="H610" s="8" t="n">
        <v>113.48</v>
      </c>
      <c r="I610">
        <f>IF(OR($F610="",$H610=""),"",IF($F610&gt;$H610,$E610,IF($H610&gt;$F610,$G610,"Tie")))</f>
        <v/>
      </c>
      <c r="J610" s="8">
        <f>IF(OR($F610="",$H610=""),"",ABS($F610-$H610))</f>
        <v/>
      </c>
    </row>
    <row r="611">
      <c r="A611">
        <f>IF(OR($B611="",$C611="",$E611="",$G611=""),"",$B611&amp;"-W"&amp;$C611&amp;"-"&amp;$E611&amp;"-"&amp;$G611)</f>
        <v/>
      </c>
      <c r="B611" t="n">
        <v>2021</v>
      </c>
      <c r="C611" t="n">
        <v>2</v>
      </c>
      <c r="D611" t="inlineStr">
        <is>
          <t>Regular</t>
        </is>
      </c>
      <c r="E611" t="inlineStr">
        <is>
          <t>2021-PUENTETU</t>
        </is>
      </c>
      <c r="F611" s="8" t="n">
        <v>122.7</v>
      </c>
      <c r="G611" t="inlineStr">
        <is>
          <t>2021-TONYCLIF</t>
        </is>
      </c>
      <c r="H611" s="8" t="n">
        <v>141.22</v>
      </c>
      <c r="I611">
        <f>IF(OR($F611="",$H611=""),"",IF($F611&gt;$H611,$E611,IF($H611&gt;$F611,$G611,"Tie")))</f>
        <v/>
      </c>
      <c r="J611" s="8">
        <f>IF(OR($F611="",$H611=""),"",ABS($F611-$H611))</f>
        <v/>
      </c>
    </row>
    <row r="612">
      <c r="A612">
        <f>IF(OR($B612="",$C612="",$E612="",$G612=""),"",$B612&amp;"-W"&amp;$C612&amp;"-"&amp;$E612&amp;"-"&amp;$G612)</f>
        <v/>
      </c>
      <c r="B612" t="n">
        <v>2021</v>
      </c>
      <c r="C612" t="n">
        <v>2</v>
      </c>
      <c r="D612" t="inlineStr">
        <is>
          <t>Regular</t>
        </is>
      </c>
      <c r="E612" t="inlineStr">
        <is>
          <t>2021-ALEXAODE</t>
        </is>
      </c>
      <c r="F612" s="8" t="n">
        <v>108.06</v>
      </c>
      <c r="G612" t="inlineStr">
        <is>
          <t>2021-PEPSALFA</t>
        </is>
      </c>
      <c r="H612" s="8" t="n">
        <v>126.6</v>
      </c>
      <c r="I612">
        <f>IF(OR($F612="",$H612=""),"",IF($F612&gt;$H612,$E612,IF($H612&gt;$F612,$G612,"Tie")))</f>
        <v/>
      </c>
      <c r="J612" s="8">
        <f>IF(OR($F612="",$H612=""),"",ABS($F612-$H612))</f>
        <v/>
      </c>
    </row>
    <row r="613">
      <c r="A613">
        <f>IF(OR($B613="",$C613="",$E613="",$G613=""),"",$B613&amp;"-W"&amp;$C613&amp;"-"&amp;$E613&amp;"-"&amp;$G613)</f>
        <v/>
      </c>
      <c r="B613" t="n">
        <v>2021</v>
      </c>
      <c r="C613" t="n">
        <v>3</v>
      </c>
      <c r="D613" t="inlineStr">
        <is>
          <t>Regular</t>
        </is>
      </c>
      <c r="E613" t="inlineStr">
        <is>
          <t>2021-JCHAPS</t>
        </is>
      </c>
      <c r="F613" s="8" t="n">
        <v>98.12</v>
      </c>
      <c r="G613" t="inlineStr">
        <is>
          <t>2021-PUENTETU</t>
        </is>
      </c>
      <c r="H613" s="8" t="n">
        <v>102.54</v>
      </c>
      <c r="I613">
        <f>IF(OR($F613="",$H613=""),"",IF($F613&gt;$H613,$E613,IF($H613&gt;$F613,$G613,"Tie")))</f>
        <v/>
      </c>
      <c r="J613" s="8">
        <f>IF(OR($F613="",$H613=""),"",ABS($F613-$H613))</f>
        <v/>
      </c>
    </row>
    <row r="614">
      <c r="A614">
        <f>IF(OR($B614="",$C614="",$E614="",$G614=""),"",$B614&amp;"-W"&amp;$C614&amp;"-"&amp;$E614&amp;"-"&amp;$G614)</f>
        <v/>
      </c>
      <c r="B614" t="n">
        <v>2021</v>
      </c>
      <c r="C614" t="n">
        <v>3</v>
      </c>
      <c r="D614" t="inlineStr">
        <is>
          <t>Regular</t>
        </is>
      </c>
      <c r="E614" t="inlineStr">
        <is>
          <t>2021-ISAROD</t>
        </is>
      </c>
      <c r="F614" s="8" t="n">
        <v>90.81999999999999</v>
      </c>
      <c r="G614" t="inlineStr">
        <is>
          <t>2021-ALEXAODE</t>
        </is>
      </c>
      <c r="H614" s="8" t="n">
        <v>143.62</v>
      </c>
      <c r="I614">
        <f>IF(OR($F614="",$H614=""),"",IF($F614&gt;$H614,$E614,IF($H614&gt;$F614,$G614,"Tie")))</f>
        <v/>
      </c>
      <c r="J614" s="8">
        <f>IF(OR($F614="",$H614=""),"",ABS($F614-$H614))</f>
        <v/>
      </c>
    </row>
    <row r="615">
      <c r="A615">
        <f>IF(OR($B615="",$C615="",$E615="",$G615=""),"",$B615&amp;"-W"&amp;$C615&amp;"-"&amp;$E615&amp;"-"&amp;$G615)</f>
        <v/>
      </c>
      <c r="B615" t="n">
        <v>2021</v>
      </c>
      <c r="C615" t="n">
        <v>3</v>
      </c>
      <c r="D615" t="inlineStr">
        <is>
          <t>Regular</t>
        </is>
      </c>
      <c r="E615" t="inlineStr">
        <is>
          <t>2021-VARO</t>
        </is>
      </c>
      <c r="F615" s="8" t="n">
        <v>96.34</v>
      </c>
      <c r="G615" t="inlineStr">
        <is>
          <t>2021-ABARBA</t>
        </is>
      </c>
      <c r="H615" s="8" t="n">
        <v>101.3</v>
      </c>
      <c r="I615">
        <f>IF(OR($F615="",$H615=""),"",IF($F615&gt;$H615,$E615,IF($H615&gt;$F615,$G615,"Tie")))</f>
        <v/>
      </c>
      <c r="J615" s="8">
        <f>IF(OR($F615="",$H615=""),"",ABS($F615-$H615))</f>
        <v/>
      </c>
    </row>
    <row r="616">
      <c r="A616">
        <f>IF(OR($B616="",$C616="",$E616="",$G616=""),"",$B616&amp;"-W"&amp;$C616&amp;"-"&amp;$E616&amp;"-"&amp;$G616)</f>
        <v/>
      </c>
      <c r="B616" t="n">
        <v>2021</v>
      </c>
      <c r="C616" t="n">
        <v>3</v>
      </c>
      <c r="D616" t="inlineStr">
        <is>
          <t>Regular</t>
        </is>
      </c>
      <c r="E616" t="inlineStr">
        <is>
          <t>2021-EMAN</t>
        </is>
      </c>
      <c r="F616" s="8" t="n">
        <v>116.54</v>
      </c>
      <c r="G616" t="inlineStr">
        <is>
          <t>2021-LDV</t>
        </is>
      </c>
      <c r="H616" s="8" t="n">
        <v>120.38</v>
      </c>
      <c r="I616">
        <f>IF(OR($F616="",$H616=""),"",IF($F616&gt;$H616,$E616,IF($H616&gt;$F616,$G616,"Tie")))</f>
        <v/>
      </c>
      <c r="J616" s="8">
        <f>IF(OR($F616="",$H616=""),"",ABS($F616-$H616))</f>
        <v/>
      </c>
    </row>
    <row r="617">
      <c r="A617">
        <f>IF(OR($B617="",$C617="",$E617="",$G617=""),"",$B617&amp;"-W"&amp;$C617&amp;"-"&amp;$E617&amp;"-"&amp;$G617)</f>
        <v/>
      </c>
      <c r="B617" t="n">
        <v>2021</v>
      </c>
      <c r="C617" t="n">
        <v>3</v>
      </c>
      <c r="D617" t="inlineStr">
        <is>
          <t>Regular</t>
        </is>
      </c>
      <c r="E617" t="inlineStr">
        <is>
          <t>2021-PACO</t>
        </is>
      </c>
      <c r="F617" s="8" t="n">
        <v>112.26</v>
      </c>
      <c r="G617" t="inlineStr">
        <is>
          <t>2021-PEPSALFA</t>
        </is>
      </c>
      <c r="H617" s="8" t="n">
        <v>117.84</v>
      </c>
      <c r="I617">
        <f>IF(OR($F617="",$H617=""),"",IF($F617&gt;$H617,$E617,IF($H617&gt;$F617,$G617,"Tie")))</f>
        <v/>
      </c>
      <c r="J617" s="8">
        <f>IF(OR($F617="",$H617=""),"",ABS($F617-$H617))</f>
        <v/>
      </c>
    </row>
    <row r="618">
      <c r="A618">
        <f>IF(OR($B618="",$C618="",$E618="",$G618=""),"",$B618&amp;"-W"&amp;$C618&amp;"-"&amp;$E618&amp;"-"&amp;$G618)</f>
        <v/>
      </c>
      <c r="B618" t="n">
        <v>2021</v>
      </c>
      <c r="C618" t="n">
        <v>3</v>
      </c>
      <c r="D618" t="inlineStr">
        <is>
          <t>Regular</t>
        </is>
      </c>
      <c r="E618" t="inlineStr">
        <is>
          <t>2021-TONYCLIF</t>
        </is>
      </c>
      <c r="F618" s="8" t="n">
        <v>73.22</v>
      </c>
      <c r="G618" t="inlineStr">
        <is>
          <t>2021-HUERO</t>
        </is>
      </c>
      <c r="H618" s="8" t="n">
        <v>124.64</v>
      </c>
      <c r="I618">
        <f>IF(OR($F618="",$H618=""),"",IF($F618&gt;$H618,$E618,IF($H618&gt;$F618,$G618,"Tie")))</f>
        <v/>
      </c>
      <c r="J618" s="8">
        <f>IF(OR($F618="",$H618=""),"",ABS($F618-$H618))</f>
        <v/>
      </c>
    </row>
    <row r="619">
      <c r="A619">
        <f>IF(OR($B619="",$C619="",$E619="",$G619=""),"",$B619&amp;"-W"&amp;$C619&amp;"-"&amp;$E619&amp;"-"&amp;$G619)</f>
        <v/>
      </c>
      <c r="B619" t="n">
        <v>2021</v>
      </c>
      <c r="C619" t="n">
        <v>4</v>
      </c>
      <c r="D619" t="inlineStr">
        <is>
          <t>Regular</t>
        </is>
      </c>
      <c r="E619" t="inlineStr">
        <is>
          <t>2021-JCHAPS</t>
        </is>
      </c>
      <c r="F619" s="8" t="n">
        <v>98.31999999999999</v>
      </c>
      <c r="G619" t="inlineStr">
        <is>
          <t>2021-HUERO</t>
        </is>
      </c>
      <c r="H619" s="8" t="n">
        <v>131.58</v>
      </c>
      <c r="I619">
        <f>IF(OR($F619="",$H619=""),"",IF($F619&gt;$H619,$E619,IF($H619&gt;$F619,$G619,"Tie")))</f>
        <v/>
      </c>
      <c r="J619" s="8">
        <f>IF(OR($F619="",$H619=""),"",ABS($F619-$H619))</f>
        <v/>
      </c>
    </row>
    <row r="620">
      <c r="A620">
        <f>IF(OR($B620="",$C620="",$E620="",$G620=""),"",$B620&amp;"-W"&amp;$C620&amp;"-"&amp;$E620&amp;"-"&amp;$G620)</f>
        <v/>
      </c>
      <c r="B620" t="n">
        <v>2021</v>
      </c>
      <c r="C620" t="n">
        <v>4</v>
      </c>
      <c r="D620" t="inlineStr">
        <is>
          <t>Regular</t>
        </is>
      </c>
      <c r="E620" t="inlineStr">
        <is>
          <t>2021-ISAROD</t>
        </is>
      </c>
      <c r="F620" s="8" t="n">
        <v>111.4</v>
      </c>
      <c r="G620" t="inlineStr">
        <is>
          <t>2021-PACO</t>
        </is>
      </c>
      <c r="H620" s="8" t="n">
        <v>97.22</v>
      </c>
      <c r="I620">
        <f>IF(OR($F620="",$H620=""),"",IF($F620&gt;$H620,$E620,IF($H620&gt;$F620,$G620,"Tie")))</f>
        <v/>
      </c>
      <c r="J620" s="8">
        <f>IF(OR($F620="",$H620=""),"",ABS($F620-$H620))</f>
        <v/>
      </c>
    </row>
    <row r="621">
      <c r="A621">
        <f>IF(OR($B621="",$C621="",$E621="",$G621=""),"",$B621&amp;"-W"&amp;$C621&amp;"-"&amp;$E621&amp;"-"&amp;$G621)</f>
        <v/>
      </c>
      <c r="B621" t="n">
        <v>2021</v>
      </c>
      <c r="C621" t="n">
        <v>4</v>
      </c>
      <c r="D621" t="inlineStr">
        <is>
          <t>Regular</t>
        </is>
      </c>
      <c r="E621" t="inlineStr">
        <is>
          <t>2021-VARO</t>
        </is>
      </c>
      <c r="F621" s="8" t="n">
        <v>96.34</v>
      </c>
      <c r="G621" t="inlineStr">
        <is>
          <t>2021-PEPSALFA</t>
        </is>
      </c>
      <c r="H621" s="8" t="n">
        <v>118.52</v>
      </c>
      <c r="I621">
        <f>IF(OR($F621="",$H621=""),"",IF($F621&gt;$H621,$E621,IF($H621&gt;$F621,$G621,"Tie")))</f>
        <v/>
      </c>
      <c r="J621" s="8">
        <f>IF(OR($F621="",$H621=""),"",ABS($F621-$H621))</f>
        <v/>
      </c>
    </row>
    <row r="622">
      <c r="A622">
        <f>IF(OR($B622="",$C622="",$E622="",$G622=""),"",$B622&amp;"-W"&amp;$C622&amp;"-"&amp;$E622&amp;"-"&amp;$G622)</f>
        <v/>
      </c>
      <c r="B622" t="n">
        <v>2021</v>
      </c>
      <c r="C622" t="n">
        <v>4</v>
      </c>
      <c r="D622" t="inlineStr">
        <is>
          <t>Regular</t>
        </is>
      </c>
      <c r="E622" t="inlineStr">
        <is>
          <t>2021-EMAN</t>
        </is>
      </c>
      <c r="F622" s="8" t="n">
        <v>128.68</v>
      </c>
      <c r="G622" t="inlineStr">
        <is>
          <t>2021-ALEXAODE</t>
        </is>
      </c>
      <c r="H622" s="8" t="n">
        <v>148.12</v>
      </c>
      <c r="I622">
        <f>IF(OR($F622="",$H622=""),"",IF($F622&gt;$H622,$E622,IF($H622&gt;$F622,$G622,"Tie")))</f>
        <v/>
      </c>
      <c r="J622" s="8">
        <f>IF(OR($F622="",$H622=""),"",ABS($F622-$H622))</f>
        <v/>
      </c>
    </row>
    <row r="623">
      <c r="A623">
        <f>IF(OR($B623="",$C623="",$E623="",$G623=""),"",$B623&amp;"-W"&amp;$C623&amp;"-"&amp;$E623&amp;"-"&amp;$G623)</f>
        <v/>
      </c>
      <c r="B623" t="n">
        <v>2021</v>
      </c>
      <c r="C623" t="n">
        <v>4</v>
      </c>
      <c r="D623" t="inlineStr">
        <is>
          <t>Regular</t>
        </is>
      </c>
      <c r="E623" t="inlineStr">
        <is>
          <t>2021-ABARBA</t>
        </is>
      </c>
      <c r="F623" s="8" t="n">
        <v>90.02</v>
      </c>
      <c r="G623" t="inlineStr">
        <is>
          <t>2021-TONYCLIF</t>
        </is>
      </c>
      <c r="H623" s="8" t="n">
        <v>109.16</v>
      </c>
      <c r="I623">
        <f>IF(OR($F623="",$H623=""),"",IF($F623&gt;$H623,$E623,IF($H623&gt;$F623,$G623,"Tie")))</f>
        <v/>
      </c>
      <c r="J623" s="8">
        <f>IF(OR($F623="",$H623=""),"",ABS($F623-$H623))</f>
        <v/>
      </c>
    </row>
    <row r="624">
      <c r="A624">
        <f>IF(OR($B624="",$C624="",$E624="",$G624=""),"",$B624&amp;"-W"&amp;$C624&amp;"-"&amp;$E624&amp;"-"&amp;$G624)</f>
        <v/>
      </c>
      <c r="B624" t="n">
        <v>2021</v>
      </c>
      <c r="C624" t="n">
        <v>4</v>
      </c>
      <c r="D624" t="inlineStr">
        <is>
          <t>Regular</t>
        </is>
      </c>
      <c r="E624" t="inlineStr">
        <is>
          <t>2021-PUENTETU</t>
        </is>
      </c>
      <c r="F624" s="8" t="n">
        <v>109.82</v>
      </c>
      <c r="G624" t="inlineStr">
        <is>
          <t>2021-LDV</t>
        </is>
      </c>
      <c r="H624" s="8" t="n">
        <v>108.04</v>
      </c>
      <c r="I624">
        <f>IF(OR($F624="",$H624=""),"",IF($F624&gt;$H624,$E624,IF($H624&gt;$F624,$G624,"Tie")))</f>
        <v/>
      </c>
      <c r="J624" s="8">
        <f>IF(OR($F624="",$H624=""),"",ABS($F624-$H624))</f>
        <v/>
      </c>
    </row>
    <row r="625">
      <c r="A625">
        <f>IF(OR($B625="",$C625="",$E625="",$G625=""),"",$B625&amp;"-W"&amp;$C625&amp;"-"&amp;$E625&amp;"-"&amp;$G625)</f>
        <v/>
      </c>
      <c r="B625" t="n">
        <v>2021</v>
      </c>
      <c r="C625" t="n">
        <v>5</v>
      </c>
      <c r="D625" t="inlineStr">
        <is>
          <t>Regular</t>
        </is>
      </c>
      <c r="E625" t="inlineStr">
        <is>
          <t>2021-JCHAPS</t>
        </is>
      </c>
      <c r="F625" s="8" t="n">
        <v>187.38</v>
      </c>
      <c r="G625" t="inlineStr">
        <is>
          <t>2021-ABARBA</t>
        </is>
      </c>
      <c r="H625" s="8" t="n">
        <v>98.68000000000001</v>
      </c>
      <c r="I625">
        <f>IF(OR($F625="",$H625=""),"",IF($F625&gt;$H625,$E625,IF($H625&gt;$F625,$G625,"Tie")))</f>
        <v/>
      </c>
      <c r="J625" s="8">
        <f>IF(OR($F625="",$H625=""),"",ABS($F625-$H625))</f>
        <v/>
      </c>
    </row>
    <row r="626">
      <c r="A626">
        <f>IF(OR($B626="",$C626="",$E626="",$G626=""),"",$B626&amp;"-W"&amp;$C626&amp;"-"&amp;$E626&amp;"-"&amp;$G626)</f>
        <v/>
      </c>
      <c r="B626" t="n">
        <v>2021</v>
      </c>
      <c r="C626" t="n">
        <v>5</v>
      </c>
      <c r="D626" t="inlineStr">
        <is>
          <t>Regular</t>
        </is>
      </c>
      <c r="E626" t="inlineStr">
        <is>
          <t>2021-ISAROD</t>
        </is>
      </c>
      <c r="F626" s="8" t="n">
        <v>109.9</v>
      </c>
      <c r="G626" t="inlineStr">
        <is>
          <t>2021-VARO</t>
        </is>
      </c>
      <c r="H626" s="8" t="n">
        <v>113.62</v>
      </c>
      <c r="I626">
        <f>IF(OR($F626="",$H626=""),"",IF($F626&gt;$H626,$E626,IF($H626&gt;$F626,$G626,"Tie")))</f>
        <v/>
      </c>
      <c r="J626" s="8">
        <f>IF(OR($F626="",$H626=""),"",ABS($F626-$H626))</f>
        <v/>
      </c>
    </row>
    <row r="627">
      <c r="A627">
        <f>IF(OR($B627="",$C627="",$E627="",$G627=""),"",$B627&amp;"-W"&amp;$C627&amp;"-"&amp;$E627&amp;"-"&amp;$G627)</f>
        <v/>
      </c>
      <c r="B627" t="n">
        <v>2021</v>
      </c>
      <c r="C627" t="n">
        <v>5</v>
      </c>
      <c r="D627" t="inlineStr">
        <is>
          <t>Regular</t>
        </is>
      </c>
      <c r="E627" t="inlineStr">
        <is>
          <t>2021-EMAN</t>
        </is>
      </c>
      <c r="F627" s="8" t="n">
        <v>175.62</v>
      </c>
      <c r="G627" t="inlineStr">
        <is>
          <t>2021-PACO</t>
        </is>
      </c>
      <c r="H627" s="8" t="n">
        <v>117.8</v>
      </c>
      <c r="I627">
        <f>IF(OR($F627="",$H627=""),"",IF($F627&gt;$H627,$E627,IF($H627&gt;$F627,$G627,"Tie")))</f>
        <v/>
      </c>
      <c r="J627" s="8">
        <f>IF(OR($F627="",$H627=""),"",ABS($F627-$H627))</f>
        <v/>
      </c>
    </row>
    <row r="628">
      <c r="A628">
        <f>IF(OR($B628="",$C628="",$E628="",$G628=""),"",$B628&amp;"-W"&amp;$C628&amp;"-"&amp;$E628&amp;"-"&amp;$G628)</f>
        <v/>
      </c>
      <c r="B628" t="n">
        <v>2021</v>
      </c>
      <c r="C628" t="n">
        <v>5</v>
      </c>
      <c r="D628" t="inlineStr">
        <is>
          <t>Regular</t>
        </is>
      </c>
      <c r="E628" t="inlineStr">
        <is>
          <t>2021-PUENTETU</t>
        </is>
      </c>
      <c r="F628" s="8" t="n">
        <v>98.16</v>
      </c>
      <c r="G628" t="inlineStr">
        <is>
          <t>2021-HUERO</t>
        </is>
      </c>
      <c r="H628" s="8" t="n">
        <v>120.62</v>
      </c>
      <c r="I628">
        <f>IF(OR($F628="",$H628=""),"",IF($F628&gt;$H628,$E628,IF($H628&gt;$F628,$G628,"Tie")))</f>
        <v/>
      </c>
      <c r="J628" s="8">
        <f>IF(OR($F628="",$H628=""),"",ABS($F628-$H628))</f>
        <v/>
      </c>
    </row>
    <row r="629">
      <c r="A629">
        <f>IF(OR($B629="",$C629="",$E629="",$G629=""),"",$B629&amp;"-W"&amp;$C629&amp;"-"&amp;$E629&amp;"-"&amp;$G629)</f>
        <v/>
      </c>
      <c r="B629" t="n">
        <v>2021</v>
      </c>
      <c r="C629" t="n">
        <v>5</v>
      </c>
      <c r="D629" t="inlineStr">
        <is>
          <t>Regular</t>
        </is>
      </c>
      <c r="E629" t="inlineStr">
        <is>
          <t>2021-ALEXAODE</t>
        </is>
      </c>
      <c r="F629" s="8" t="n">
        <v>135.4</v>
      </c>
      <c r="G629" t="inlineStr">
        <is>
          <t>2021-LDV</t>
        </is>
      </c>
      <c r="H629" s="8" t="n">
        <v>107.68</v>
      </c>
      <c r="I629">
        <f>IF(OR($F629="",$H629=""),"",IF($F629&gt;$H629,$E629,IF($H629&gt;$F629,$G629,"Tie")))</f>
        <v/>
      </c>
      <c r="J629" s="8">
        <f>IF(OR($F629="",$H629=""),"",ABS($F629-$H629))</f>
        <v/>
      </c>
    </row>
    <row r="630">
      <c r="A630">
        <f>IF(OR($B630="",$C630="",$E630="",$G630=""),"",$B630&amp;"-W"&amp;$C630&amp;"-"&amp;$E630&amp;"-"&amp;$G630)</f>
        <v/>
      </c>
      <c r="B630" t="n">
        <v>2021</v>
      </c>
      <c r="C630" t="n">
        <v>5</v>
      </c>
      <c r="D630" t="inlineStr">
        <is>
          <t>Regular</t>
        </is>
      </c>
      <c r="E630" t="inlineStr">
        <is>
          <t>2021-TONYCLIF</t>
        </is>
      </c>
      <c r="F630" s="8" t="n">
        <v>148.18</v>
      </c>
      <c r="G630" t="inlineStr">
        <is>
          <t>2021-PEPSALFA</t>
        </is>
      </c>
      <c r="H630" s="8" t="n">
        <v>133.26</v>
      </c>
      <c r="I630">
        <f>IF(OR($F630="",$H630=""),"",IF($F630&gt;$H630,$E630,IF($H630&gt;$F630,$G630,"Tie")))</f>
        <v/>
      </c>
      <c r="J630" s="8">
        <f>IF(OR($F630="",$H630=""),"",ABS($F630-$H630))</f>
        <v/>
      </c>
    </row>
    <row r="631">
      <c r="A631">
        <f>IF(OR($B631="",$C631="",$E631="",$G631=""),"",$B631&amp;"-W"&amp;$C631&amp;"-"&amp;$E631&amp;"-"&amp;$G631)</f>
        <v/>
      </c>
      <c r="B631" t="n">
        <v>2021</v>
      </c>
      <c r="C631" t="n">
        <v>6</v>
      </c>
      <c r="D631" t="inlineStr">
        <is>
          <t>Regular</t>
        </is>
      </c>
      <c r="E631" t="inlineStr">
        <is>
          <t>2021-JCHAPS</t>
        </is>
      </c>
      <c r="F631" s="8" t="n">
        <v>122.2</v>
      </c>
      <c r="G631" t="inlineStr">
        <is>
          <t>2021-PEPSALFA</t>
        </is>
      </c>
      <c r="H631" s="8" t="n">
        <v>141.6</v>
      </c>
      <c r="I631">
        <f>IF(OR($F631="",$H631=""),"",IF($F631&gt;$H631,$E631,IF($H631&gt;$F631,$G631,"Tie")))</f>
        <v/>
      </c>
      <c r="J631" s="8">
        <f>IF(OR($F631="",$H631=""),"",ABS($F631-$H631))</f>
        <v/>
      </c>
    </row>
    <row r="632">
      <c r="A632">
        <f>IF(OR($B632="",$C632="",$E632="",$G632=""),"",$B632&amp;"-W"&amp;$C632&amp;"-"&amp;$E632&amp;"-"&amp;$G632)</f>
        <v/>
      </c>
      <c r="B632" t="n">
        <v>2021</v>
      </c>
      <c r="C632" t="n">
        <v>6</v>
      </c>
      <c r="D632" t="inlineStr">
        <is>
          <t>Regular</t>
        </is>
      </c>
      <c r="E632" t="inlineStr">
        <is>
          <t>2021-ISAROD</t>
        </is>
      </c>
      <c r="F632" s="8" t="n">
        <v>118.24</v>
      </c>
      <c r="G632" t="inlineStr">
        <is>
          <t>2021-TONYCLIF</t>
        </is>
      </c>
      <c r="H632" s="8" t="n">
        <v>122.74</v>
      </c>
      <c r="I632">
        <f>IF(OR($F632="",$H632=""),"",IF($F632&gt;$H632,$E632,IF($H632&gt;$F632,$G632,"Tie")))</f>
        <v/>
      </c>
      <c r="J632" s="8">
        <f>IF(OR($F632="",$H632=""),"",ABS($F632-$H632))</f>
        <v/>
      </c>
    </row>
    <row r="633">
      <c r="A633">
        <f>IF(OR($B633="",$C633="",$E633="",$G633=""),"",$B633&amp;"-W"&amp;$C633&amp;"-"&amp;$E633&amp;"-"&amp;$G633)</f>
        <v/>
      </c>
      <c r="B633" t="n">
        <v>2021</v>
      </c>
      <c r="C633" t="n">
        <v>6</v>
      </c>
      <c r="D633" t="inlineStr">
        <is>
          <t>Regular</t>
        </is>
      </c>
      <c r="E633" t="inlineStr">
        <is>
          <t>2021-VARO</t>
        </is>
      </c>
      <c r="F633" s="8" t="n">
        <v>142.74</v>
      </c>
      <c r="G633" t="inlineStr">
        <is>
          <t>2021-EMAN</t>
        </is>
      </c>
      <c r="H633" s="8" t="n">
        <v>120.7</v>
      </c>
      <c r="I633">
        <f>IF(OR($F633="",$H633=""),"",IF($F633&gt;$H633,$E633,IF($H633&gt;$F633,$G633,"Tie")))</f>
        <v/>
      </c>
      <c r="J633" s="8">
        <f>IF(OR($F633="",$H633=""),"",ABS($F633-$H633))</f>
        <v/>
      </c>
    </row>
    <row r="634">
      <c r="A634">
        <f>IF(OR($B634="",$C634="",$E634="",$G634=""),"",$B634&amp;"-W"&amp;$C634&amp;"-"&amp;$E634&amp;"-"&amp;$G634)</f>
        <v/>
      </c>
      <c r="B634" t="n">
        <v>2021</v>
      </c>
      <c r="C634" t="n">
        <v>6</v>
      </c>
      <c r="D634" t="inlineStr">
        <is>
          <t>Regular</t>
        </is>
      </c>
      <c r="E634" t="inlineStr">
        <is>
          <t>2021-ABARBA</t>
        </is>
      </c>
      <c r="F634" s="8" t="n">
        <v>124.58</v>
      </c>
      <c r="G634" t="inlineStr">
        <is>
          <t>2021-PUENTETU</t>
        </is>
      </c>
      <c r="H634" s="8" t="n">
        <v>100.76</v>
      </c>
      <c r="I634">
        <f>IF(OR($F634="",$H634=""),"",IF($F634&gt;$H634,$E634,IF($H634&gt;$F634,$G634,"Tie")))</f>
        <v/>
      </c>
      <c r="J634" s="8">
        <f>IF(OR($F634="",$H634=""),"",ABS($F634-$H634))</f>
        <v/>
      </c>
    </row>
    <row r="635">
      <c r="A635">
        <f>IF(OR($B635="",$C635="",$E635="",$G635=""),"",$B635&amp;"-W"&amp;$C635&amp;"-"&amp;$E635&amp;"-"&amp;$G635)</f>
        <v/>
      </c>
      <c r="B635" t="n">
        <v>2021</v>
      </c>
      <c r="C635" t="n">
        <v>6</v>
      </c>
      <c r="D635" t="inlineStr">
        <is>
          <t>Regular</t>
        </is>
      </c>
      <c r="E635" t="inlineStr">
        <is>
          <t>2021-PACO</t>
        </is>
      </c>
      <c r="F635" s="8" t="n">
        <v>131.58</v>
      </c>
      <c r="G635" t="inlineStr">
        <is>
          <t>2021-ALEXAODE</t>
        </is>
      </c>
      <c r="H635" s="8" t="n">
        <v>111.92</v>
      </c>
      <c r="I635">
        <f>IF(OR($F635="",$H635=""),"",IF($F635&gt;$H635,$E635,IF($H635&gt;$F635,$G635,"Tie")))</f>
        <v/>
      </c>
      <c r="J635" s="8">
        <f>IF(OR($F635="",$H635=""),"",ABS($F635-$H635))</f>
        <v/>
      </c>
    </row>
    <row r="636">
      <c r="A636">
        <f>IF(OR($B636="",$C636="",$E636="",$G636=""),"",$B636&amp;"-W"&amp;$C636&amp;"-"&amp;$E636&amp;"-"&amp;$G636)</f>
        <v/>
      </c>
      <c r="B636" t="n">
        <v>2021</v>
      </c>
      <c r="C636" t="n">
        <v>6</v>
      </c>
      <c r="D636" t="inlineStr">
        <is>
          <t>Regular</t>
        </is>
      </c>
      <c r="E636" t="inlineStr">
        <is>
          <t>2021-HUERO</t>
        </is>
      </c>
      <c r="F636" s="8" t="n">
        <v>92</v>
      </c>
      <c r="G636" t="inlineStr">
        <is>
          <t>2021-LDV</t>
        </is>
      </c>
      <c r="H636" s="8" t="n">
        <v>84.98</v>
      </c>
      <c r="I636">
        <f>IF(OR($F636="",$H636=""),"",IF($F636&gt;$H636,$E636,IF($H636&gt;$F636,$G636,"Tie")))</f>
        <v/>
      </c>
      <c r="J636" s="8">
        <f>IF(OR($F636="",$H636=""),"",ABS($F636-$H636))</f>
        <v/>
      </c>
    </row>
    <row r="637">
      <c r="A637">
        <f>IF(OR($B637="",$C637="",$E637="",$G637=""),"",$B637&amp;"-W"&amp;$C637&amp;"-"&amp;$E637&amp;"-"&amp;$G637)</f>
        <v/>
      </c>
      <c r="B637" t="n">
        <v>2021</v>
      </c>
      <c r="C637" t="n">
        <v>7</v>
      </c>
      <c r="D637" t="inlineStr">
        <is>
          <t>Regular</t>
        </is>
      </c>
      <c r="E637" t="inlineStr">
        <is>
          <t>2021-JCHAPS</t>
        </is>
      </c>
      <c r="F637" s="8" t="n">
        <v>96.08</v>
      </c>
      <c r="G637" t="inlineStr">
        <is>
          <t>2021-ISAROD</t>
        </is>
      </c>
      <c r="H637" s="8" t="n">
        <v>102.36</v>
      </c>
      <c r="I637">
        <f>IF(OR($F637="",$H637=""),"",IF($F637&gt;$H637,$E637,IF($H637&gt;$F637,$G637,"Tie")))</f>
        <v/>
      </c>
      <c r="J637" s="8">
        <f>IF(OR($F637="",$H637=""),"",ABS($F637-$H637))</f>
        <v/>
      </c>
    </row>
    <row r="638">
      <c r="A638">
        <f>IF(OR($B638="",$C638="",$E638="",$G638=""),"",$B638&amp;"-W"&amp;$C638&amp;"-"&amp;$E638&amp;"-"&amp;$G638)</f>
        <v/>
      </c>
      <c r="B638" t="n">
        <v>2021</v>
      </c>
      <c r="C638" t="n">
        <v>7</v>
      </c>
      <c r="D638" t="inlineStr">
        <is>
          <t>Regular</t>
        </is>
      </c>
      <c r="E638" t="inlineStr">
        <is>
          <t>2021-VARO</t>
        </is>
      </c>
      <c r="F638" s="8" t="n">
        <v>135.3</v>
      </c>
      <c r="G638" t="inlineStr">
        <is>
          <t>2021-ALEXAODE</t>
        </is>
      </c>
      <c r="H638" s="8" t="n">
        <v>107.22</v>
      </c>
      <c r="I638">
        <f>IF(OR($F638="",$H638=""),"",IF($F638&gt;$H638,$E638,IF($H638&gt;$F638,$G638,"Tie")))</f>
        <v/>
      </c>
      <c r="J638" s="8">
        <f>IF(OR($F638="",$H638=""),"",ABS($F638-$H638))</f>
        <v/>
      </c>
    </row>
    <row r="639">
      <c r="A639">
        <f>IF(OR($B639="",$C639="",$E639="",$G639=""),"",$B639&amp;"-W"&amp;$C639&amp;"-"&amp;$E639&amp;"-"&amp;$G639)</f>
        <v/>
      </c>
      <c r="B639" t="n">
        <v>2021</v>
      </c>
      <c r="C639" t="n">
        <v>7</v>
      </c>
      <c r="D639" t="inlineStr">
        <is>
          <t>Regular</t>
        </is>
      </c>
      <c r="E639" t="inlineStr">
        <is>
          <t>2021-EMAN</t>
        </is>
      </c>
      <c r="F639" s="8" t="n">
        <v>83.54000000000001</v>
      </c>
      <c r="G639" t="inlineStr">
        <is>
          <t>2021-TONYCLIF</t>
        </is>
      </c>
      <c r="H639" s="8" t="n">
        <v>126.24</v>
      </c>
      <c r="I639">
        <f>IF(OR($F639="",$H639=""),"",IF($F639&gt;$H639,$E639,IF($H639&gt;$F639,$G639,"Tie")))</f>
        <v/>
      </c>
      <c r="J639" s="8">
        <f>IF(OR($F639="",$H639=""),"",ABS($F639-$H639))</f>
        <v/>
      </c>
    </row>
    <row r="640">
      <c r="A640">
        <f>IF(OR($B640="",$C640="",$E640="",$G640=""),"",$B640&amp;"-W"&amp;$C640&amp;"-"&amp;$E640&amp;"-"&amp;$G640)</f>
        <v/>
      </c>
      <c r="B640" t="n">
        <v>2021</v>
      </c>
      <c r="C640" t="n">
        <v>7</v>
      </c>
      <c r="D640" t="inlineStr">
        <is>
          <t>Regular</t>
        </is>
      </c>
      <c r="E640" t="inlineStr">
        <is>
          <t>2021-ABARBA</t>
        </is>
      </c>
      <c r="F640" s="8" t="n">
        <v>109.34</v>
      </c>
      <c r="G640" t="inlineStr">
        <is>
          <t>2021-HUERO</t>
        </is>
      </c>
      <c r="H640" s="8" t="n">
        <v>107.24</v>
      </c>
      <c r="I640">
        <f>IF(OR($F640="",$H640=""),"",IF($F640&gt;$H640,$E640,IF($H640&gt;$F640,$G640,"Tie")))</f>
        <v/>
      </c>
      <c r="J640" s="8">
        <f>IF(OR($F640="",$H640=""),"",ABS($F640-$H640))</f>
        <v/>
      </c>
    </row>
    <row r="641">
      <c r="A641">
        <f>IF(OR($B641="",$C641="",$E641="",$G641=""),"",$B641&amp;"-W"&amp;$C641&amp;"-"&amp;$E641&amp;"-"&amp;$G641)</f>
        <v/>
      </c>
      <c r="B641" t="n">
        <v>2021</v>
      </c>
      <c r="C641" t="n">
        <v>7</v>
      </c>
      <c r="D641" t="inlineStr">
        <is>
          <t>Regular</t>
        </is>
      </c>
      <c r="E641" t="inlineStr">
        <is>
          <t>2021-PACO</t>
        </is>
      </c>
      <c r="F641" s="8" t="n">
        <v>92.94</v>
      </c>
      <c r="G641" t="inlineStr">
        <is>
          <t>2021-LDV</t>
        </is>
      </c>
      <c r="H641" s="8" t="n">
        <v>68.78</v>
      </c>
      <c r="I641">
        <f>IF(OR($F641="",$H641=""),"",IF($F641&gt;$H641,$E641,IF($H641&gt;$F641,$G641,"Tie")))</f>
        <v/>
      </c>
      <c r="J641" s="8">
        <f>IF(OR($F641="",$H641=""),"",ABS($F641-$H641))</f>
        <v/>
      </c>
    </row>
    <row r="642">
      <c r="A642">
        <f>IF(OR($B642="",$C642="",$E642="",$G642=""),"",$B642&amp;"-W"&amp;$C642&amp;"-"&amp;$E642&amp;"-"&amp;$G642)</f>
        <v/>
      </c>
      <c r="B642" t="n">
        <v>2021</v>
      </c>
      <c r="C642" t="n">
        <v>7</v>
      </c>
      <c r="D642" t="inlineStr">
        <is>
          <t>Regular</t>
        </is>
      </c>
      <c r="E642" t="inlineStr">
        <is>
          <t>2021-PUENTETU</t>
        </is>
      </c>
      <c r="F642" s="8" t="n">
        <v>122.24</v>
      </c>
      <c r="G642" t="inlineStr">
        <is>
          <t>2021-PEPSALFA</t>
        </is>
      </c>
      <c r="H642" s="8" t="n">
        <v>141.56</v>
      </c>
      <c r="I642">
        <f>IF(OR($F642="",$H642=""),"",IF($F642&gt;$H642,$E642,IF($H642&gt;$F642,$G642,"Tie")))</f>
        <v/>
      </c>
      <c r="J642" s="8">
        <f>IF(OR($F642="",$H642=""),"",ABS($F642-$H642))</f>
        <v/>
      </c>
    </row>
    <row r="643">
      <c r="A643">
        <f>IF(OR($B643="",$C643="",$E643="",$G643=""),"",$B643&amp;"-W"&amp;$C643&amp;"-"&amp;$E643&amp;"-"&amp;$G643)</f>
        <v/>
      </c>
      <c r="B643" t="n">
        <v>2021</v>
      </c>
      <c r="C643" t="n">
        <v>8</v>
      </c>
      <c r="D643" t="inlineStr">
        <is>
          <t>Regular</t>
        </is>
      </c>
      <c r="E643" t="inlineStr">
        <is>
          <t>2021-JCHAPS</t>
        </is>
      </c>
      <c r="F643" s="8" t="n">
        <v>90.62</v>
      </c>
      <c r="G643" t="inlineStr">
        <is>
          <t>2021-EMAN</t>
        </is>
      </c>
      <c r="H643" s="8" t="n">
        <v>87.62</v>
      </c>
      <c r="I643">
        <f>IF(OR($F643="",$H643=""),"",IF($F643&gt;$H643,$E643,IF($H643&gt;$F643,$G643,"Tie")))</f>
        <v/>
      </c>
      <c r="J643" s="8">
        <f>IF(OR($F643="",$H643=""),"",ABS($F643-$H643))</f>
        <v/>
      </c>
    </row>
    <row r="644">
      <c r="A644">
        <f>IF(OR($B644="",$C644="",$E644="",$G644=""),"",$B644&amp;"-W"&amp;$C644&amp;"-"&amp;$E644&amp;"-"&amp;$G644)</f>
        <v/>
      </c>
      <c r="B644" t="n">
        <v>2021</v>
      </c>
      <c r="C644" t="n">
        <v>8</v>
      </c>
      <c r="D644" t="inlineStr">
        <is>
          <t>Regular</t>
        </is>
      </c>
      <c r="E644" t="inlineStr">
        <is>
          <t>2021-ISAROD</t>
        </is>
      </c>
      <c r="F644" s="8" t="n">
        <v>93.8</v>
      </c>
      <c r="G644" t="inlineStr">
        <is>
          <t>2021-PUENTETU</t>
        </is>
      </c>
      <c r="H644" s="8" t="n">
        <v>103.36</v>
      </c>
      <c r="I644">
        <f>IF(OR($F644="",$H644=""),"",IF($F644&gt;$H644,$E644,IF($H644&gt;$F644,$G644,"Tie")))</f>
        <v/>
      </c>
      <c r="J644" s="8">
        <f>IF(OR($F644="",$H644=""),"",ABS($F644-$H644))</f>
        <v/>
      </c>
    </row>
    <row r="645">
      <c r="A645">
        <f>IF(OR($B645="",$C645="",$E645="",$G645=""),"",$B645&amp;"-W"&amp;$C645&amp;"-"&amp;$E645&amp;"-"&amp;$G645)</f>
        <v/>
      </c>
      <c r="B645" t="n">
        <v>2021</v>
      </c>
      <c r="C645" t="n">
        <v>8</v>
      </c>
      <c r="D645" t="inlineStr">
        <is>
          <t>Regular</t>
        </is>
      </c>
      <c r="E645" t="inlineStr">
        <is>
          <t>2021-VARO</t>
        </is>
      </c>
      <c r="F645" s="8" t="n">
        <v>129.1</v>
      </c>
      <c r="G645" t="inlineStr">
        <is>
          <t>2021-PACO</t>
        </is>
      </c>
      <c r="H645" s="8" t="n">
        <v>106.2</v>
      </c>
      <c r="I645">
        <f>IF(OR($F645="",$H645=""),"",IF($F645&gt;$H645,$E645,IF($H645&gt;$F645,$G645,"Tie")))</f>
        <v/>
      </c>
      <c r="J645" s="8">
        <f>IF(OR($F645="",$H645=""),"",ABS($F645-$H645))</f>
        <v/>
      </c>
    </row>
    <row r="646">
      <c r="A646">
        <f>IF(OR($B646="",$C646="",$E646="",$G646=""),"",$B646&amp;"-W"&amp;$C646&amp;"-"&amp;$E646&amp;"-"&amp;$G646)</f>
        <v/>
      </c>
      <c r="B646" t="n">
        <v>2021</v>
      </c>
      <c r="C646" t="n">
        <v>8</v>
      </c>
      <c r="D646" t="inlineStr">
        <is>
          <t>Regular</t>
        </is>
      </c>
      <c r="E646" t="inlineStr">
        <is>
          <t>2021-ABARBA</t>
        </is>
      </c>
      <c r="F646" s="8" t="n">
        <v>79.59999999999999</v>
      </c>
      <c r="G646" t="inlineStr">
        <is>
          <t>2021-LDV</t>
        </is>
      </c>
      <c r="H646" s="8" t="n">
        <v>102.44</v>
      </c>
      <c r="I646">
        <f>IF(OR($F646="",$H646=""),"",IF($F646&gt;$H646,$E646,IF($H646&gt;$F646,$G646,"Tie")))</f>
        <v/>
      </c>
      <c r="J646" s="8">
        <f>IF(OR($F646="",$H646=""),"",ABS($F646-$H646))</f>
        <v/>
      </c>
    </row>
    <row r="647">
      <c r="A647">
        <f>IF(OR($B647="",$C647="",$E647="",$G647=""),"",$B647&amp;"-W"&amp;$C647&amp;"-"&amp;$E647&amp;"-"&amp;$G647)</f>
        <v/>
      </c>
      <c r="B647" t="n">
        <v>2021</v>
      </c>
      <c r="C647" t="n">
        <v>8</v>
      </c>
      <c r="D647" t="inlineStr">
        <is>
          <t>Regular</t>
        </is>
      </c>
      <c r="E647" t="inlineStr">
        <is>
          <t>2021-ALEXAODE</t>
        </is>
      </c>
      <c r="F647" s="8" t="n">
        <v>135.96</v>
      </c>
      <c r="G647" t="inlineStr">
        <is>
          <t>2021-TONYCLIF</t>
        </is>
      </c>
      <c r="H647" s="8" t="n">
        <v>116.36</v>
      </c>
      <c r="I647">
        <f>IF(OR($F647="",$H647=""),"",IF($F647&gt;$H647,$E647,IF($H647&gt;$F647,$G647,"Tie")))</f>
        <v/>
      </c>
      <c r="J647" s="8">
        <f>IF(OR($F647="",$H647=""),"",ABS($F647-$H647))</f>
        <v/>
      </c>
    </row>
    <row r="648">
      <c r="A648">
        <f>IF(OR($B648="",$C648="",$E648="",$G648=""),"",$B648&amp;"-W"&amp;$C648&amp;"-"&amp;$E648&amp;"-"&amp;$G648)</f>
        <v/>
      </c>
      <c r="B648" t="n">
        <v>2021</v>
      </c>
      <c r="C648" t="n">
        <v>8</v>
      </c>
      <c r="D648" t="inlineStr">
        <is>
          <t>Regular</t>
        </is>
      </c>
      <c r="E648" t="inlineStr">
        <is>
          <t>2021-PEPSALFA</t>
        </is>
      </c>
      <c r="F648" s="8" t="n">
        <v>103.56</v>
      </c>
      <c r="G648" t="inlineStr">
        <is>
          <t>2021-HUERO</t>
        </is>
      </c>
      <c r="H648" s="8" t="n">
        <v>56.32</v>
      </c>
      <c r="I648">
        <f>IF(OR($F648="",$H648=""),"",IF($F648&gt;$H648,$E648,IF($H648&gt;$F648,$G648,"Tie")))</f>
        <v/>
      </c>
      <c r="J648" s="8">
        <f>IF(OR($F648="",$H648=""),"",ABS($F648-$H648))</f>
        <v/>
      </c>
    </row>
    <row r="649">
      <c r="A649">
        <f>IF(OR($B649="",$C649="",$E649="",$G649=""),"",$B649&amp;"-W"&amp;$C649&amp;"-"&amp;$E649&amp;"-"&amp;$G649)</f>
        <v/>
      </c>
      <c r="B649" t="n">
        <v>2021</v>
      </c>
      <c r="C649" t="n">
        <v>9</v>
      </c>
      <c r="D649" t="inlineStr">
        <is>
          <t>Regular</t>
        </is>
      </c>
      <c r="E649" t="inlineStr">
        <is>
          <t>2021-JCHAPS</t>
        </is>
      </c>
      <c r="F649" s="8" t="n">
        <v>118.68</v>
      </c>
      <c r="G649" t="inlineStr">
        <is>
          <t>2021-ALEXAODE</t>
        </is>
      </c>
      <c r="H649" s="8" t="n">
        <v>78.95999999999999</v>
      </c>
      <c r="I649">
        <f>IF(OR($F649="",$H649=""),"",IF($F649&gt;$H649,$E649,IF($H649&gt;$F649,$G649,"Tie")))</f>
        <v/>
      </c>
      <c r="J649" s="8">
        <f>IF(OR($F649="",$H649=""),"",ABS($F649-$H649))</f>
        <v/>
      </c>
    </row>
    <row r="650">
      <c r="A650">
        <f>IF(OR($B650="",$C650="",$E650="",$G650=""),"",$B650&amp;"-W"&amp;$C650&amp;"-"&amp;$E650&amp;"-"&amp;$G650)</f>
        <v/>
      </c>
      <c r="B650" t="n">
        <v>2021</v>
      </c>
      <c r="C650" t="n">
        <v>9</v>
      </c>
      <c r="D650" t="inlineStr">
        <is>
          <t>Regular</t>
        </is>
      </c>
      <c r="E650" t="inlineStr">
        <is>
          <t>2021-ISAROD</t>
        </is>
      </c>
      <c r="F650" s="8" t="n">
        <v>116.56</v>
      </c>
      <c r="G650" t="inlineStr">
        <is>
          <t>2021-HUERO</t>
        </is>
      </c>
      <c r="H650" s="8" t="n">
        <v>95.88</v>
      </c>
      <c r="I650">
        <f>IF(OR($F650="",$H650=""),"",IF($F650&gt;$H650,$E650,IF($H650&gt;$F650,$G650,"Tie")))</f>
        <v/>
      </c>
      <c r="J650" s="8">
        <f>IF(OR($F650="",$H650=""),"",ABS($F650-$H650))</f>
        <v/>
      </c>
    </row>
    <row r="651">
      <c r="A651">
        <f>IF(OR($B651="",$C651="",$E651="",$G651=""),"",$B651&amp;"-W"&amp;$C651&amp;"-"&amp;$E651&amp;"-"&amp;$G651)</f>
        <v/>
      </c>
      <c r="B651" t="n">
        <v>2021</v>
      </c>
      <c r="C651" t="n">
        <v>9</v>
      </c>
      <c r="D651" t="inlineStr">
        <is>
          <t>Regular</t>
        </is>
      </c>
      <c r="E651" t="inlineStr">
        <is>
          <t>2021-VARO</t>
        </is>
      </c>
      <c r="F651" s="8" t="n">
        <v>102.32</v>
      </c>
      <c r="G651" t="inlineStr">
        <is>
          <t>2021-LDV</t>
        </is>
      </c>
      <c r="H651" s="8" t="n">
        <v>80.34</v>
      </c>
      <c r="I651">
        <f>IF(OR($F651="",$H651=""),"",IF($F651&gt;$H651,$E651,IF($H651&gt;$F651,$G651,"Tie")))</f>
        <v/>
      </c>
      <c r="J651" s="8">
        <f>IF(OR($F651="",$H651=""),"",ABS($F651-$H651))</f>
        <v/>
      </c>
    </row>
    <row r="652">
      <c r="A652">
        <f>IF(OR($B652="",$C652="",$E652="",$G652=""),"",$B652&amp;"-W"&amp;$C652&amp;"-"&amp;$E652&amp;"-"&amp;$G652)</f>
        <v/>
      </c>
      <c r="B652" t="n">
        <v>2021</v>
      </c>
      <c r="C652" t="n">
        <v>9</v>
      </c>
      <c r="D652" t="inlineStr">
        <is>
          <t>Regular</t>
        </is>
      </c>
      <c r="E652" t="inlineStr">
        <is>
          <t>2021-EMAN</t>
        </is>
      </c>
      <c r="F652" s="8" t="n">
        <v>122.26</v>
      </c>
      <c r="G652" t="inlineStr">
        <is>
          <t>2021-PUENTETU</t>
        </is>
      </c>
      <c r="H652" s="8" t="n">
        <v>98.66</v>
      </c>
      <c r="I652">
        <f>IF(OR($F652="",$H652=""),"",IF($F652&gt;$H652,$E652,IF($H652&gt;$F652,$G652,"Tie")))</f>
        <v/>
      </c>
      <c r="J652" s="8">
        <f>IF(OR($F652="",$H652=""),"",ABS($F652-$H652))</f>
        <v/>
      </c>
    </row>
    <row r="653">
      <c r="A653">
        <f>IF(OR($B653="",$C653="",$E653="",$G653=""),"",$B653&amp;"-W"&amp;$C653&amp;"-"&amp;$E653&amp;"-"&amp;$G653)</f>
        <v/>
      </c>
      <c r="B653" t="n">
        <v>2021</v>
      </c>
      <c r="C653" t="n">
        <v>9</v>
      </c>
      <c r="D653" t="inlineStr">
        <is>
          <t>Regular</t>
        </is>
      </c>
      <c r="E653" t="inlineStr">
        <is>
          <t>2021-ABARBA</t>
        </is>
      </c>
      <c r="F653" s="8" t="n">
        <v>91.44</v>
      </c>
      <c r="G653" t="inlineStr">
        <is>
          <t>2021-PEPSALFA</t>
        </is>
      </c>
      <c r="H653" s="8" t="n">
        <v>94.28</v>
      </c>
      <c r="I653">
        <f>IF(OR($F653="",$H653=""),"",IF($F653&gt;$H653,$E653,IF($H653&gt;$F653,$G653,"Tie")))</f>
        <v/>
      </c>
      <c r="J653" s="8">
        <f>IF(OR($F653="",$H653=""),"",ABS($F653-$H653))</f>
        <v/>
      </c>
    </row>
    <row r="654">
      <c r="A654">
        <f>IF(OR($B654="",$C654="",$E654="",$G654=""),"",$B654&amp;"-W"&amp;$C654&amp;"-"&amp;$E654&amp;"-"&amp;$G654)</f>
        <v/>
      </c>
      <c r="B654" t="n">
        <v>2021</v>
      </c>
      <c r="C654" t="n">
        <v>9</v>
      </c>
      <c r="D654" t="inlineStr">
        <is>
          <t>Regular</t>
        </is>
      </c>
      <c r="E654" t="inlineStr">
        <is>
          <t>2021-PACO</t>
        </is>
      </c>
      <c r="F654" s="8" t="n">
        <v>53.8</v>
      </c>
      <c r="G654" t="inlineStr">
        <is>
          <t>2021-TONYCLIF</t>
        </is>
      </c>
      <c r="H654" s="8" t="n">
        <v>93.98</v>
      </c>
      <c r="I654">
        <f>IF(OR($F654="",$H654=""),"",IF($F654&gt;$H654,$E654,IF($H654&gt;$F654,$G654,"Tie")))</f>
        <v/>
      </c>
      <c r="J654" s="8">
        <f>IF(OR($F654="",$H654=""),"",ABS($F654-$H654))</f>
        <v/>
      </c>
    </row>
    <row r="655">
      <c r="A655">
        <f>IF(OR($B655="",$C655="",$E655="",$G655=""),"",$B655&amp;"-W"&amp;$C655&amp;"-"&amp;$E655&amp;"-"&amp;$G655)</f>
        <v/>
      </c>
      <c r="B655" t="n">
        <v>2021</v>
      </c>
      <c r="C655" t="n">
        <v>10</v>
      </c>
      <c r="D655" t="inlineStr">
        <is>
          <t>Regular</t>
        </is>
      </c>
      <c r="E655" t="inlineStr">
        <is>
          <t>2021-JCHAPS</t>
        </is>
      </c>
      <c r="F655" s="8" t="n">
        <v>97.34</v>
      </c>
      <c r="G655" t="inlineStr">
        <is>
          <t>2021-PACO</t>
        </is>
      </c>
      <c r="H655" s="8" t="n">
        <v>118.7</v>
      </c>
      <c r="I655">
        <f>IF(OR($F655="",$H655=""),"",IF($F655&gt;$H655,$E655,IF($H655&gt;$F655,$G655,"Tie")))</f>
        <v/>
      </c>
      <c r="J655" s="8">
        <f>IF(OR($F655="",$H655=""),"",ABS($F655-$H655))</f>
        <v/>
      </c>
    </row>
    <row r="656">
      <c r="A656">
        <f>IF(OR($B656="",$C656="",$E656="",$G656=""),"",$B656&amp;"-W"&amp;$C656&amp;"-"&amp;$E656&amp;"-"&amp;$G656)</f>
        <v/>
      </c>
      <c r="B656" t="n">
        <v>2021</v>
      </c>
      <c r="C656" t="n">
        <v>10</v>
      </c>
      <c r="D656" t="inlineStr">
        <is>
          <t>Regular</t>
        </is>
      </c>
      <c r="E656" t="inlineStr">
        <is>
          <t>2021-ISAROD</t>
        </is>
      </c>
      <c r="F656" s="8" t="n">
        <v>103.62</v>
      </c>
      <c r="G656" t="inlineStr">
        <is>
          <t>2021-ABARBA</t>
        </is>
      </c>
      <c r="H656" s="8" t="n">
        <v>106.34</v>
      </c>
      <c r="I656">
        <f>IF(OR($F656="",$H656=""),"",IF($F656&gt;$H656,$E656,IF($H656&gt;$F656,$G656,"Tie")))</f>
        <v/>
      </c>
      <c r="J656" s="8">
        <f>IF(OR($F656="",$H656=""),"",ABS($F656-$H656))</f>
        <v/>
      </c>
    </row>
    <row r="657">
      <c r="A657">
        <f>IF(OR($B657="",$C657="",$E657="",$G657=""),"",$B657&amp;"-W"&amp;$C657&amp;"-"&amp;$E657&amp;"-"&amp;$G657)</f>
        <v/>
      </c>
      <c r="B657" t="n">
        <v>2021</v>
      </c>
      <c r="C657" t="n">
        <v>10</v>
      </c>
      <c r="D657" t="inlineStr">
        <is>
          <t>Regular</t>
        </is>
      </c>
      <c r="E657" t="inlineStr">
        <is>
          <t>2021-VARO</t>
        </is>
      </c>
      <c r="F657" s="8" t="n">
        <v>57.62</v>
      </c>
      <c r="G657" t="inlineStr">
        <is>
          <t>2021-TONYCLIF</t>
        </is>
      </c>
      <c r="H657" s="8" t="n">
        <v>107.24</v>
      </c>
      <c r="I657">
        <f>IF(OR($F657="",$H657=""),"",IF($F657&gt;$H657,$E657,IF($H657&gt;$F657,$G657,"Tie")))</f>
        <v/>
      </c>
      <c r="J657" s="8">
        <f>IF(OR($F657="",$H657=""),"",ABS($F657-$H657))</f>
        <v/>
      </c>
    </row>
    <row r="658">
      <c r="A658">
        <f>IF(OR($B658="",$C658="",$E658="",$G658=""),"",$B658&amp;"-W"&amp;$C658&amp;"-"&amp;$E658&amp;"-"&amp;$G658)</f>
        <v/>
      </c>
      <c r="B658" t="n">
        <v>2021</v>
      </c>
      <c r="C658" t="n">
        <v>10</v>
      </c>
      <c r="D658" t="inlineStr">
        <is>
          <t>Regular</t>
        </is>
      </c>
      <c r="E658" t="inlineStr">
        <is>
          <t>2021-EMAN</t>
        </is>
      </c>
      <c r="F658" s="8" t="n">
        <v>112.1</v>
      </c>
      <c r="G658" t="inlineStr">
        <is>
          <t>2021-HUERO</t>
        </is>
      </c>
      <c r="H658" s="8" t="n">
        <v>132.48</v>
      </c>
      <c r="I658">
        <f>IF(OR($F658="",$H658=""),"",IF($F658&gt;$H658,$E658,IF($H658&gt;$F658,$G658,"Tie")))</f>
        <v/>
      </c>
      <c r="J658" s="8">
        <f>IF(OR($F658="",$H658=""),"",ABS($F658-$H658))</f>
        <v/>
      </c>
    </row>
    <row r="659">
      <c r="A659">
        <f>IF(OR($B659="",$C659="",$E659="",$G659=""),"",$B659&amp;"-W"&amp;$C659&amp;"-"&amp;$E659&amp;"-"&amp;$G659)</f>
        <v/>
      </c>
      <c r="B659" t="n">
        <v>2021</v>
      </c>
      <c r="C659" t="n">
        <v>10</v>
      </c>
      <c r="D659" t="inlineStr">
        <is>
          <t>Regular</t>
        </is>
      </c>
      <c r="E659" t="inlineStr">
        <is>
          <t>2021-PUENTETU</t>
        </is>
      </c>
      <c r="F659" s="8" t="n">
        <v>112.1</v>
      </c>
      <c r="G659" t="inlineStr">
        <is>
          <t>2021-ALEXAODE</t>
        </is>
      </c>
      <c r="H659" s="8" t="n">
        <v>86.23999999999999</v>
      </c>
      <c r="I659">
        <f>IF(OR($F659="",$H659=""),"",IF($F659&gt;$H659,$E659,IF($H659&gt;$F659,$G659,"Tie")))</f>
        <v/>
      </c>
      <c r="J659" s="8">
        <f>IF(OR($F659="",$H659=""),"",ABS($F659-$H659))</f>
        <v/>
      </c>
    </row>
    <row r="660">
      <c r="A660">
        <f>IF(OR($B660="",$C660="",$E660="",$G660=""),"",$B660&amp;"-W"&amp;$C660&amp;"-"&amp;$E660&amp;"-"&amp;$G660)</f>
        <v/>
      </c>
      <c r="B660" t="n">
        <v>2021</v>
      </c>
      <c r="C660" t="n">
        <v>10</v>
      </c>
      <c r="D660" t="inlineStr">
        <is>
          <t>Regular</t>
        </is>
      </c>
      <c r="E660" t="inlineStr">
        <is>
          <t>2021-PEPSALFA</t>
        </is>
      </c>
      <c r="F660" s="8" t="n">
        <v>100.18</v>
      </c>
      <c r="G660" t="inlineStr">
        <is>
          <t>2021-LDV</t>
        </is>
      </c>
      <c r="H660" s="8" t="n">
        <v>54.42</v>
      </c>
      <c r="I660">
        <f>IF(OR($F660="",$H660=""),"",IF($F660&gt;$H660,$E660,IF($H660&gt;$F660,$G660,"Tie")))</f>
        <v/>
      </c>
      <c r="J660" s="8">
        <f>IF(OR($F660="",$H660=""),"",ABS($F660-$H660))</f>
        <v/>
      </c>
    </row>
    <row r="661">
      <c r="A661">
        <f>IF(OR($B661="",$C661="",$E661="",$G661=""),"",$B661&amp;"-W"&amp;$C661&amp;"-"&amp;$E661&amp;"-"&amp;$G661)</f>
        <v/>
      </c>
      <c r="B661" t="n">
        <v>2021</v>
      </c>
      <c r="C661" t="n">
        <v>11</v>
      </c>
      <c r="D661" t="inlineStr">
        <is>
          <t>Regular</t>
        </is>
      </c>
      <c r="E661" t="inlineStr">
        <is>
          <t>2021-JCHAPS</t>
        </is>
      </c>
      <c r="F661" s="8" t="n">
        <v>117.44</v>
      </c>
      <c r="G661" t="inlineStr">
        <is>
          <t>2021-VARO</t>
        </is>
      </c>
      <c r="H661" s="8" t="n">
        <v>100.86</v>
      </c>
      <c r="I661">
        <f>IF(OR($F661="",$H661=""),"",IF($F661&gt;$H661,$E661,IF($H661&gt;$F661,$G661,"Tie")))</f>
        <v/>
      </c>
      <c r="J661" s="8">
        <f>IF(OR($F661="",$H661=""),"",ABS($F661-$H661))</f>
        <v/>
      </c>
    </row>
    <row r="662">
      <c r="A662">
        <f>IF(OR($B662="",$C662="",$E662="",$G662=""),"",$B662&amp;"-W"&amp;$C662&amp;"-"&amp;$E662&amp;"-"&amp;$G662)</f>
        <v/>
      </c>
      <c r="B662" t="n">
        <v>2021</v>
      </c>
      <c r="C662" t="n">
        <v>11</v>
      </c>
      <c r="D662" t="inlineStr">
        <is>
          <t>Regular</t>
        </is>
      </c>
      <c r="E662" t="inlineStr">
        <is>
          <t>2021-ISAROD</t>
        </is>
      </c>
      <c r="F662" s="8" t="n">
        <v>109.12</v>
      </c>
      <c r="G662" t="inlineStr">
        <is>
          <t>2021-PEPSALFA</t>
        </is>
      </c>
      <c r="H662" s="8" t="n">
        <v>149.2</v>
      </c>
      <c r="I662">
        <f>IF(OR($F662="",$H662=""),"",IF($F662&gt;$H662,$E662,IF($H662&gt;$F662,$G662,"Tie")))</f>
        <v/>
      </c>
      <c r="J662" s="8">
        <f>IF(OR($F662="",$H662=""),"",ABS($F662-$H662))</f>
        <v/>
      </c>
    </row>
    <row r="663">
      <c r="A663">
        <f>IF(OR($B663="",$C663="",$E663="",$G663=""),"",$B663&amp;"-W"&amp;$C663&amp;"-"&amp;$E663&amp;"-"&amp;$G663)</f>
        <v/>
      </c>
      <c r="B663" t="n">
        <v>2021</v>
      </c>
      <c r="C663" t="n">
        <v>11</v>
      </c>
      <c r="D663" t="inlineStr">
        <is>
          <t>Regular</t>
        </is>
      </c>
      <c r="E663" t="inlineStr">
        <is>
          <t>2021-EMAN</t>
        </is>
      </c>
      <c r="F663" s="8" t="n">
        <v>119.08</v>
      </c>
      <c r="G663" t="inlineStr">
        <is>
          <t>2021-ABARBA</t>
        </is>
      </c>
      <c r="H663" s="8" t="n">
        <v>109.2</v>
      </c>
      <c r="I663">
        <f>IF(OR($F663="",$H663=""),"",IF($F663&gt;$H663,$E663,IF($H663&gt;$F663,$G663,"Tie")))</f>
        <v/>
      </c>
      <c r="J663" s="8">
        <f>IF(OR($F663="",$H663=""),"",ABS($F663-$H663))</f>
        <v/>
      </c>
    </row>
    <row r="664">
      <c r="A664">
        <f>IF(OR($B664="",$C664="",$E664="",$G664=""),"",$B664&amp;"-W"&amp;$C664&amp;"-"&amp;$E664&amp;"-"&amp;$G664)</f>
        <v/>
      </c>
      <c r="B664" t="n">
        <v>2021</v>
      </c>
      <c r="C664" t="n">
        <v>11</v>
      </c>
      <c r="D664" t="inlineStr">
        <is>
          <t>Regular</t>
        </is>
      </c>
      <c r="E664" t="inlineStr">
        <is>
          <t>2021-PACO</t>
        </is>
      </c>
      <c r="F664" s="8" t="n">
        <v>86.08</v>
      </c>
      <c r="G664" t="inlineStr">
        <is>
          <t>2021-PUENTETU</t>
        </is>
      </c>
      <c r="H664" s="8" t="n">
        <v>117.16</v>
      </c>
      <c r="I664">
        <f>IF(OR($F664="",$H664=""),"",IF($F664&gt;$H664,$E664,IF($H664&gt;$F664,$G664,"Tie")))</f>
        <v/>
      </c>
      <c r="J664" s="8">
        <f>IF(OR($F664="",$H664=""),"",ABS($F664-$H664))</f>
        <v/>
      </c>
    </row>
    <row r="665">
      <c r="A665">
        <f>IF(OR($B665="",$C665="",$E665="",$G665=""),"",$B665&amp;"-W"&amp;$C665&amp;"-"&amp;$E665&amp;"-"&amp;$G665)</f>
        <v/>
      </c>
      <c r="B665" t="n">
        <v>2021</v>
      </c>
      <c r="C665" t="n">
        <v>11</v>
      </c>
      <c r="D665" t="inlineStr">
        <is>
          <t>Regular</t>
        </is>
      </c>
      <c r="E665" t="inlineStr">
        <is>
          <t>2021-ALEXAODE</t>
        </is>
      </c>
      <c r="F665" s="8" t="n">
        <v>129.96</v>
      </c>
      <c r="G665" t="inlineStr">
        <is>
          <t>2021-HUERO</t>
        </is>
      </c>
      <c r="H665" s="8" t="n">
        <v>101.78</v>
      </c>
      <c r="I665">
        <f>IF(OR($F665="",$H665=""),"",IF($F665&gt;$H665,$E665,IF($H665&gt;$F665,$G665,"Tie")))</f>
        <v/>
      </c>
      <c r="J665" s="8">
        <f>IF(OR($F665="",$H665=""),"",ABS($F665-$H665))</f>
        <v/>
      </c>
    </row>
    <row r="666">
      <c r="A666">
        <f>IF(OR($B666="",$C666="",$E666="",$G666=""),"",$B666&amp;"-W"&amp;$C666&amp;"-"&amp;$E666&amp;"-"&amp;$G666)</f>
        <v/>
      </c>
      <c r="B666" t="n">
        <v>2021</v>
      </c>
      <c r="C666" t="n">
        <v>11</v>
      </c>
      <c r="D666" t="inlineStr">
        <is>
          <t>Regular</t>
        </is>
      </c>
      <c r="E666" t="inlineStr">
        <is>
          <t>2021-TONYCLIF</t>
        </is>
      </c>
      <c r="F666" s="8" t="n">
        <v>90.22</v>
      </c>
      <c r="G666" t="inlineStr">
        <is>
          <t>2021-LDV</t>
        </is>
      </c>
      <c r="H666" s="8" t="n">
        <v>78.42</v>
      </c>
      <c r="I666">
        <f>IF(OR($F666="",$H666=""),"",IF($F666&gt;$H666,$E666,IF($H666&gt;$F666,$G666,"Tie")))</f>
        <v/>
      </c>
      <c r="J666" s="8">
        <f>IF(OR($F666="",$H666=""),"",ABS($F666-$H666))</f>
        <v/>
      </c>
    </row>
    <row r="667">
      <c r="A667">
        <f>IF(OR($B667="",$C667="",$E667="",$G667=""),"",$B667&amp;"-W"&amp;$C667&amp;"-"&amp;$E667&amp;"-"&amp;$G667)</f>
        <v/>
      </c>
      <c r="B667" t="n">
        <v>2021</v>
      </c>
      <c r="C667" t="n">
        <v>12</v>
      </c>
      <c r="D667" t="inlineStr">
        <is>
          <t>Regular</t>
        </is>
      </c>
      <c r="E667" t="inlineStr">
        <is>
          <t>2021-JCHAPS</t>
        </is>
      </c>
      <c r="F667" s="8" t="n">
        <v>113.4</v>
      </c>
      <c r="G667" t="inlineStr">
        <is>
          <t>2021-TONYCLIF</t>
        </is>
      </c>
      <c r="H667" s="8" t="n">
        <v>106.58</v>
      </c>
      <c r="I667">
        <f>IF(OR($F667="",$H667=""),"",IF($F667&gt;$H667,$E667,IF($H667&gt;$F667,$G667,"Tie")))</f>
        <v/>
      </c>
      <c r="J667" s="8">
        <f>IF(OR($F667="",$H667=""),"",ABS($F667-$H667))</f>
        <v/>
      </c>
    </row>
    <row r="668">
      <c r="A668">
        <f>IF(OR($B668="",$C668="",$E668="",$G668=""),"",$B668&amp;"-W"&amp;$C668&amp;"-"&amp;$E668&amp;"-"&amp;$G668)</f>
        <v/>
      </c>
      <c r="B668" t="n">
        <v>2021</v>
      </c>
      <c r="C668" t="n">
        <v>12</v>
      </c>
      <c r="D668" t="inlineStr">
        <is>
          <t>Regular</t>
        </is>
      </c>
      <c r="E668" t="inlineStr">
        <is>
          <t>2021-ISAROD</t>
        </is>
      </c>
      <c r="F668" s="8" t="n">
        <v>114.58</v>
      </c>
      <c r="G668" t="inlineStr">
        <is>
          <t>2021-LDV</t>
        </is>
      </c>
      <c r="H668" s="8" t="n">
        <v>71.62</v>
      </c>
      <c r="I668">
        <f>IF(OR($F668="",$H668=""),"",IF($F668&gt;$H668,$E668,IF($H668&gt;$F668,$G668,"Tie")))</f>
        <v/>
      </c>
      <c r="J668" s="8">
        <f>IF(OR($F668="",$H668=""),"",ABS($F668-$H668))</f>
        <v/>
      </c>
    </row>
    <row r="669">
      <c r="A669">
        <f>IF(OR($B669="",$C669="",$E669="",$G669=""),"",$B669&amp;"-W"&amp;$C669&amp;"-"&amp;$E669&amp;"-"&amp;$G669)</f>
        <v/>
      </c>
      <c r="B669" t="n">
        <v>2021</v>
      </c>
      <c r="C669" t="n">
        <v>12</v>
      </c>
      <c r="D669" t="inlineStr">
        <is>
          <t>Regular</t>
        </is>
      </c>
      <c r="E669" t="inlineStr">
        <is>
          <t>2021-VARO</t>
        </is>
      </c>
      <c r="F669" s="8" t="n">
        <v>102.7</v>
      </c>
      <c r="G669" t="inlineStr">
        <is>
          <t>2021-PUENTETU</t>
        </is>
      </c>
      <c r="H669" s="8" t="n">
        <v>113.4</v>
      </c>
      <c r="I669">
        <f>IF(OR($F669="",$H669=""),"",IF($F669&gt;$H669,$E669,IF($H669&gt;$F669,$G669,"Tie")))</f>
        <v/>
      </c>
      <c r="J669" s="8">
        <f>IF(OR($F669="",$H669=""),"",ABS($F669-$H669))</f>
        <v/>
      </c>
    </row>
    <row r="670">
      <c r="A670">
        <f>IF(OR($B670="",$C670="",$E670="",$G670=""),"",$B670&amp;"-W"&amp;$C670&amp;"-"&amp;$E670&amp;"-"&amp;$G670)</f>
        <v/>
      </c>
      <c r="B670" t="n">
        <v>2021</v>
      </c>
      <c r="C670" t="n">
        <v>12</v>
      </c>
      <c r="D670" t="inlineStr">
        <is>
          <t>Regular</t>
        </is>
      </c>
      <c r="E670" t="inlineStr">
        <is>
          <t>2021-EMAN</t>
        </is>
      </c>
      <c r="F670" s="8" t="n">
        <v>101.68</v>
      </c>
      <c r="G670" t="inlineStr">
        <is>
          <t>2021-PEPSALFA</t>
        </is>
      </c>
      <c r="H670" s="8" t="n">
        <v>103.58</v>
      </c>
      <c r="I670">
        <f>IF(OR($F670="",$H670=""),"",IF($F670&gt;$H670,$E670,IF($H670&gt;$F670,$G670,"Tie")))</f>
        <v/>
      </c>
      <c r="J670" s="8">
        <f>IF(OR($F670="",$H670=""),"",ABS($F670-$H670))</f>
        <v/>
      </c>
    </row>
    <row r="671">
      <c r="A671">
        <f>IF(OR($B671="",$C671="",$E671="",$G671=""),"",$B671&amp;"-W"&amp;$C671&amp;"-"&amp;$E671&amp;"-"&amp;$G671)</f>
        <v/>
      </c>
      <c r="B671" t="n">
        <v>2021</v>
      </c>
      <c r="C671" t="n">
        <v>12</v>
      </c>
      <c r="D671" t="inlineStr">
        <is>
          <t>Regular</t>
        </is>
      </c>
      <c r="E671" t="inlineStr">
        <is>
          <t>2021-ABARBA</t>
        </is>
      </c>
      <c r="F671" s="8" t="n">
        <v>90.78</v>
      </c>
      <c r="G671" t="inlineStr">
        <is>
          <t>2021-ALEXAODE</t>
        </is>
      </c>
      <c r="H671" s="8" t="n">
        <v>125.9</v>
      </c>
      <c r="I671">
        <f>IF(OR($F671="",$H671=""),"",IF($F671&gt;$H671,$E671,IF($H671&gt;$F671,$G671,"Tie")))</f>
        <v/>
      </c>
      <c r="J671" s="8">
        <f>IF(OR($F671="",$H671=""),"",ABS($F671-$H671))</f>
        <v/>
      </c>
    </row>
    <row r="672">
      <c r="A672">
        <f>IF(OR($B672="",$C672="",$E672="",$G672=""),"",$B672&amp;"-W"&amp;$C672&amp;"-"&amp;$E672&amp;"-"&amp;$G672)</f>
        <v/>
      </c>
      <c r="B672" t="n">
        <v>2021</v>
      </c>
      <c r="C672" t="n">
        <v>12</v>
      </c>
      <c r="D672" t="inlineStr">
        <is>
          <t>Regular</t>
        </is>
      </c>
      <c r="E672" t="inlineStr">
        <is>
          <t>2021-PACO</t>
        </is>
      </c>
      <c r="F672" s="8" t="n">
        <v>65.94</v>
      </c>
      <c r="G672" t="inlineStr">
        <is>
          <t>2021-HUERO</t>
        </is>
      </c>
      <c r="H672" s="8" t="n">
        <v>81.06</v>
      </c>
      <c r="I672">
        <f>IF(OR($F672="",$H672=""),"",IF($F672&gt;$H672,$E672,IF($H672&gt;$F672,$G672,"Tie")))</f>
        <v/>
      </c>
      <c r="J672" s="8">
        <f>IF(OR($F672="",$H672=""),"",ABS($F672-$H672))</f>
        <v/>
      </c>
    </row>
    <row r="673">
      <c r="A673">
        <f>IF(OR($B673="",$C673="",$E673="",$G673=""),"",$B673&amp;"-W"&amp;$C673&amp;"-"&amp;$E673&amp;"-"&amp;$G673)</f>
        <v/>
      </c>
      <c r="B673" t="n">
        <v>2021</v>
      </c>
      <c r="C673" t="n">
        <v>13</v>
      </c>
      <c r="D673" t="inlineStr">
        <is>
          <t>Regular</t>
        </is>
      </c>
      <c r="E673" t="inlineStr">
        <is>
          <t>2021-JCHAPS</t>
        </is>
      </c>
      <c r="F673" s="8" t="n">
        <v>113.92</v>
      </c>
      <c r="G673" t="inlineStr">
        <is>
          <t>2021-LDV</t>
        </is>
      </c>
      <c r="H673" s="8" t="n">
        <v>72.92</v>
      </c>
      <c r="I673">
        <f>IF(OR($F673="",$H673=""),"",IF($F673&gt;$H673,$E673,IF($H673&gt;$F673,$G673,"Tie")))</f>
        <v/>
      </c>
      <c r="J673" s="8">
        <f>IF(OR($F673="",$H673=""),"",ABS($F673-$H673))</f>
        <v/>
      </c>
    </row>
    <row r="674">
      <c r="A674">
        <f>IF(OR($B674="",$C674="",$E674="",$G674=""),"",$B674&amp;"-W"&amp;$C674&amp;"-"&amp;$E674&amp;"-"&amp;$G674)</f>
        <v/>
      </c>
      <c r="B674" t="n">
        <v>2021</v>
      </c>
      <c r="C674" t="n">
        <v>13</v>
      </c>
      <c r="D674" t="inlineStr">
        <is>
          <t>Regular</t>
        </is>
      </c>
      <c r="E674" t="inlineStr">
        <is>
          <t>2021-ISAROD</t>
        </is>
      </c>
      <c r="F674" s="8" t="n">
        <v>90.3</v>
      </c>
      <c r="G674" t="inlineStr">
        <is>
          <t>2021-EMAN</t>
        </is>
      </c>
      <c r="H674" s="8" t="n">
        <v>144.68</v>
      </c>
      <c r="I674">
        <f>IF(OR($F674="",$H674=""),"",IF($F674&gt;$H674,$E674,IF($H674&gt;$F674,$G674,"Tie")))</f>
        <v/>
      </c>
      <c r="J674" s="8">
        <f>IF(OR($F674="",$H674=""),"",ABS($F674-$H674))</f>
        <v/>
      </c>
    </row>
    <row r="675">
      <c r="A675">
        <f>IF(OR($B675="",$C675="",$E675="",$G675=""),"",$B675&amp;"-W"&amp;$C675&amp;"-"&amp;$E675&amp;"-"&amp;$G675)</f>
        <v/>
      </c>
      <c r="B675" t="n">
        <v>2021</v>
      </c>
      <c r="C675" t="n">
        <v>13</v>
      </c>
      <c r="D675" t="inlineStr">
        <is>
          <t>Regular</t>
        </is>
      </c>
      <c r="E675" t="inlineStr">
        <is>
          <t>2021-VARO</t>
        </is>
      </c>
      <c r="F675" s="8" t="n">
        <v>137.02</v>
      </c>
      <c r="G675" t="inlineStr">
        <is>
          <t>2021-HUERO</t>
        </is>
      </c>
      <c r="H675" s="8" t="n">
        <v>105.88</v>
      </c>
      <c r="I675">
        <f>IF(OR($F675="",$H675=""),"",IF($F675&gt;$H675,$E675,IF($H675&gt;$F675,$G675,"Tie")))</f>
        <v/>
      </c>
      <c r="J675" s="8">
        <f>IF(OR($F675="",$H675=""),"",ABS($F675-$H675))</f>
        <v/>
      </c>
    </row>
    <row r="676">
      <c r="A676">
        <f>IF(OR($B676="",$C676="",$E676="",$G676=""),"",$B676&amp;"-W"&amp;$C676&amp;"-"&amp;$E676&amp;"-"&amp;$G676)</f>
        <v/>
      </c>
      <c r="B676" t="n">
        <v>2021</v>
      </c>
      <c r="C676" t="n">
        <v>13</v>
      </c>
      <c r="D676" t="inlineStr">
        <is>
          <t>Regular</t>
        </is>
      </c>
      <c r="E676" t="inlineStr">
        <is>
          <t>2021-ABARBA</t>
        </is>
      </c>
      <c r="F676" s="8" t="n">
        <v>107.76</v>
      </c>
      <c r="G676" t="inlineStr">
        <is>
          <t>2021-PACO</t>
        </is>
      </c>
      <c r="H676" s="8" t="n">
        <v>81.31999999999999</v>
      </c>
      <c r="I676">
        <f>IF(OR($F676="",$H676=""),"",IF($F676&gt;$H676,$E676,IF($H676&gt;$F676,$G676,"Tie")))</f>
        <v/>
      </c>
      <c r="J676" s="8">
        <f>IF(OR($F676="",$H676=""),"",ABS($F676-$H676))</f>
        <v/>
      </c>
    </row>
    <row r="677">
      <c r="A677">
        <f>IF(OR($B677="",$C677="",$E677="",$G677=""),"",$B677&amp;"-W"&amp;$C677&amp;"-"&amp;$E677&amp;"-"&amp;$G677)</f>
        <v/>
      </c>
      <c r="B677" t="n">
        <v>2021</v>
      </c>
      <c r="C677" t="n">
        <v>13</v>
      </c>
      <c r="D677" t="inlineStr">
        <is>
          <t>Regular</t>
        </is>
      </c>
      <c r="E677" t="inlineStr">
        <is>
          <t>2021-PUENTETU</t>
        </is>
      </c>
      <c r="F677" s="8" t="n">
        <v>98.72</v>
      </c>
      <c r="G677" t="inlineStr">
        <is>
          <t>2021-TONYCLIF</t>
        </is>
      </c>
      <c r="H677" s="8" t="n">
        <v>101</v>
      </c>
      <c r="I677">
        <f>IF(OR($F677="",$H677=""),"",IF($F677&gt;$H677,$E677,IF($H677&gt;$F677,$G677,"Tie")))</f>
        <v/>
      </c>
      <c r="J677" s="8">
        <f>IF(OR($F677="",$H677=""),"",ABS($F677-$H677))</f>
        <v/>
      </c>
    </row>
    <row r="678">
      <c r="A678">
        <f>IF(OR($B678="",$C678="",$E678="",$G678=""),"",$B678&amp;"-W"&amp;$C678&amp;"-"&amp;$E678&amp;"-"&amp;$G678)</f>
        <v/>
      </c>
      <c r="B678" t="n">
        <v>2021</v>
      </c>
      <c r="C678" t="n">
        <v>13</v>
      </c>
      <c r="D678" t="inlineStr">
        <is>
          <t>Regular</t>
        </is>
      </c>
      <c r="E678" t="inlineStr">
        <is>
          <t>2021-ALEXAODE</t>
        </is>
      </c>
      <c r="F678" s="8" t="n">
        <v>117.6</v>
      </c>
      <c r="G678" t="inlineStr">
        <is>
          <t>2021-PEPSALFA</t>
        </is>
      </c>
      <c r="H678" s="8" t="n">
        <v>105.2</v>
      </c>
      <c r="I678">
        <f>IF(OR($F678="",$H678=""),"",IF($F678&gt;$H678,$E678,IF($H678&gt;$F678,$G678,"Tie")))</f>
        <v/>
      </c>
      <c r="J678" s="8">
        <f>IF(OR($F678="",$H678=""),"",ABS($F678-$H678))</f>
        <v/>
      </c>
    </row>
    <row r="679">
      <c r="A679">
        <f>IF(OR($B679="",$C679="",$E679="",$G679=""),"",$B679&amp;"-W"&amp;$C679&amp;"-"&amp;$E679&amp;"-"&amp;$G679)</f>
        <v/>
      </c>
      <c r="B679" t="n">
        <v>2021</v>
      </c>
      <c r="C679" t="n">
        <v>14</v>
      </c>
      <c r="D679" t="inlineStr">
        <is>
          <t>Regular</t>
        </is>
      </c>
      <c r="E679" t="inlineStr">
        <is>
          <t>2021-JCHAPS</t>
        </is>
      </c>
      <c r="F679" s="8" t="n">
        <v>103.54</v>
      </c>
      <c r="G679" t="inlineStr">
        <is>
          <t>2021-PUENTETU</t>
        </is>
      </c>
      <c r="H679" s="8" t="n">
        <v>84.02</v>
      </c>
      <c r="I679">
        <f>IF(OR($F679="",$H679=""),"",IF($F679&gt;$H679,$E679,IF($H679&gt;$F679,$G679,"Tie")))</f>
        <v/>
      </c>
      <c r="J679" s="8">
        <f>IF(OR($F679="",$H679=""),"",ABS($F679-$H679))</f>
        <v/>
      </c>
    </row>
    <row r="680">
      <c r="A680">
        <f>IF(OR($B680="",$C680="",$E680="",$G680=""),"",$B680&amp;"-W"&amp;$C680&amp;"-"&amp;$E680&amp;"-"&amp;$G680)</f>
        <v/>
      </c>
      <c r="B680" t="n">
        <v>2021</v>
      </c>
      <c r="C680" t="n">
        <v>14</v>
      </c>
      <c r="D680" t="inlineStr">
        <is>
          <t>Regular</t>
        </is>
      </c>
      <c r="E680" t="inlineStr">
        <is>
          <t>2021-ISAROD</t>
        </is>
      </c>
      <c r="F680" s="8" t="n">
        <v>114.18</v>
      </c>
      <c r="G680" t="inlineStr">
        <is>
          <t>2021-ALEXAODE</t>
        </is>
      </c>
      <c r="H680" s="8" t="n">
        <v>129.42</v>
      </c>
      <c r="I680">
        <f>IF(OR($F680="",$H680=""),"",IF($F680&gt;$H680,$E680,IF($H680&gt;$F680,$G680,"Tie")))</f>
        <v/>
      </c>
      <c r="J680" s="8">
        <f>IF(OR($F680="",$H680=""),"",ABS($F680-$H680))</f>
        <v/>
      </c>
    </row>
    <row r="681">
      <c r="A681">
        <f>IF(OR($B681="",$C681="",$E681="",$G681=""),"",$B681&amp;"-W"&amp;$C681&amp;"-"&amp;$E681&amp;"-"&amp;$G681)</f>
        <v/>
      </c>
      <c r="B681" t="n">
        <v>2021</v>
      </c>
      <c r="C681" t="n">
        <v>14</v>
      </c>
      <c r="D681" t="inlineStr">
        <is>
          <t>Regular</t>
        </is>
      </c>
      <c r="E681" t="inlineStr">
        <is>
          <t>2021-VARO</t>
        </is>
      </c>
      <c r="F681" s="8" t="n">
        <v>105.38</v>
      </c>
      <c r="G681" t="inlineStr">
        <is>
          <t>2021-ABARBA</t>
        </is>
      </c>
      <c r="H681" s="8" t="n">
        <v>149.92</v>
      </c>
      <c r="I681">
        <f>IF(OR($F681="",$H681=""),"",IF($F681&gt;$H681,$E681,IF($H681&gt;$F681,$G681,"Tie")))</f>
        <v/>
      </c>
      <c r="J681" s="8">
        <f>IF(OR($F681="",$H681=""),"",ABS($F681-$H681))</f>
        <v/>
      </c>
    </row>
    <row r="682">
      <c r="A682">
        <f>IF(OR($B682="",$C682="",$E682="",$G682=""),"",$B682&amp;"-W"&amp;$C682&amp;"-"&amp;$E682&amp;"-"&amp;$G682)</f>
        <v/>
      </c>
      <c r="B682" t="n">
        <v>2021</v>
      </c>
      <c r="C682" t="n">
        <v>14</v>
      </c>
      <c r="D682" t="inlineStr">
        <is>
          <t>Regular</t>
        </is>
      </c>
      <c r="E682" t="inlineStr">
        <is>
          <t>2021-EMAN</t>
        </is>
      </c>
      <c r="F682" s="8" t="n">
        <v>124.3</v>
      </c>
      <c r="G682" t="inlineStr">
        <is>
          <t>2021-LDV</t>
        </is>
      </c>
      <c r="H682" s="8" t="n">
        <v>69.73999999999999</v>
      </c>
      <c r="I682">
        <f>IF(OR($F682="",$H682=""),"",IF($F682&gt;$H682,$E682,IF($H682&gt;$F682,$G682,"Tie")))</f>
        <v/>
      </c>
      <c r="J682" s="8">
        <f>IF(OR($F682="",$H682=""),"",ABS($F682-$H682))</f>
        <v/>
      </c>
    </row>
    <row r="683">
      <c r="A683">
        <f>IF(OR($B683="",$C683="",$E683="",$G683=""),"",$B683&amp;"-W"&amp;$C683&amp;"-"&amp;$E683&amp;"-"&amp;$G683)</f>
        <v/>
      </c>
      <c r="B683" t="n">
        <v>2021</v>
      </c>
      <c r="C683" t="n">
        <v>14</v>
      </c>
      <c r="D683" t="inlineStr">
        <is>
          <t>Regular</t>
        </is>
      </c>
      <c r="E683" t="inlineStr">
        <is>
          <t>2021-PACO</t>
        </is>
      </c>
      <c r="F683" s="8" t="n">
        <v>95.12</v>
      </c>
      <c r="G683" t="inlineStr">
        <is>
          <t>2021-PEPSALFA</t>
        </is>
      </c>
      <c r="H683" s="8" t="n">
        <v>174.14</v>
      </c>
      <c r="I683">
        <f>IF(OR($F683="",$H683=""),"",IF($F683&gt;$H683,$E683,IF($H683&gt;$F683,$G683,"Tie")))</f>
        <v/>
      </c>
      <c r="J683" s="8">
        <f>IF(OR($F683="",$H683=""),"",ABS($F683-$H683))</f>
        <v/>
      </c>
    </row>
    <row r="684">
      <c r="A684">
        <f>IF(OR($B684="",$C684="",$E684="",$G684=""),"",$B684&amp;"-W"&amp;$C684&amp;"-"&amp;$E684&amp;"-"&amp;$G684)</f>
        <v/>
      </c>
      <c r="B684" t="n">
        <v>2021</v>
      </c>
      <c r="C684" t="n">
        <v>14</v>
      </c>
      <c r="D684" t="inlineStr">
        <is>
          <t>Regular</t>
        </is>
      </c>
      <c r="E684" t="inlineStr">
        <is>
          <t>2021-TONYCLIF</t>
        </is>
      </c>
      <c r="F684" s="8" t="n">
        <v>96.90000000000001</v>
      </c>
      <c r="G684" t="inlineStr">
        <is>
          <t>2021-HUERO</t>
        </is>
      </c>
      <c r="H684" s="8" t="n">
        <v>118.9</v>
      </c>
      <c r="I684">
        <f>IF(OR($F684="",$H684=""),"",IF($F684&gt;$H684,$E684,IF($H684&gt;$F684,$G684,"Tie")))</f>
        <v/>
      </c>
      <c r="J684" s="8">
        <f>IF(OR($F684="",$H684=""),"",ABS($F684-$H684))</f>
        <v/>
      </c>
    </row>
    <row r="685">
      <c r="A685">
        <f>IF(OR($B685="",$C685="",$E685="",$G685=""),"",$B685&amp;"-W"&amp;$C685&amp;"-"&amp;$E685&amp;"-"&amp;$G685)</f>
        <v/>
      </c>
      <c r="B685" t="n">
        <v>2021</v>
      </c>
      <c r="C685" t="n">
        <v>15</v>
      </c>
      <c r="D685" t="inlineStr">
        <is>
          <t>Consolation</t>
        </is>
      </c>
      <c r="E685" t="inlineStr">
        <is>
          <t>2021-ISAROD</t>
        </is>
      </c>
      <c r="F685" s="8" t="n">
        <v>100.16</v>
      </c>
      <c r="G685" t="inlineStr">
        <is>
          <t>2021-PACO</t>
        </is>
      </c>
      <c r="H685" s="8" t="n">
        <v>99.06</v>
      </c>
      <c r="I685">
        <f>IF(OR($F685="",$H685=""),"",IF($F685&gt;$H685,$E685,IF($H685&gt;$F685,$G685,"Tie")))</f>
        <v/>
      </c>
      <c r="J685" s="8">
        <f>IF(OR($F685="",$H685=""),"",ABS($F685-$H685))</f>
        <v/>
      </c>
    </row>
    <row r="686">
      <c r="A686">
        <f>IF(OR($B686="",$C686="",$E686="",$G686=""),"",$B686&amp;"-W"&amp;$C686&amp;"-"&amp;$E686&amp;"-"&amp;$G686)</f>
        <v/>
      </c>
      <c r="B686" t="n">
        <v>2021</v>
      </c>
      <c r="C686" t="n">
        <v>15</v>
      </c>
      <c r="D686" t="inlineStr">
        <is>
          <t>Playoff - Quarterfinal</t>
        </is>
      </c>
      <c r="E686" t="inlineStr">
        <is>
          <t>2021-VARO</t>
        </is>
      </c>
      <c r="F686" s="8" t="n">
        <v>71</v>
      </c>
      <c r="G686" t="inlineStr">
        <is>
          <t>2021-HUERO</t>
        </is>
      </c>
      <c r="H686" s="8" t="n">
        <v>119.04</v>
      </c>
      <c r="I686">
        <f>IF(OR($F686="",$H686=""),"",IF($F686&gt;$H686,$E686,IF($H686&gt;$F686,$G686,"Tie")))</f>
        <v/>
      </c>
      <c r="J686" s="8">
        <f>IF(OR($F686="",$H686=""),"",ABS($F686-$H686))</f>
        <v/>
      </c>
    </row>
    <row r="687">
      <c r="A687">
        <f>IF(OR($B687="",$C687="",$E687="",$G687=""),"",$B687&amp;"-W"&amp;$C687&amp;"-"&amp;$E687&amp;"-"&amp;$G687)</f>
        <v/>
      </c>
      <c r="B687" t="n">
        <v>2021</v>
      </c>
      <c r="C687" t="n">
        <v>15</v>
      </c>
      <c r="D687" t="inlineStr">
        <is>
          <t>Playoff - Quarterfinal</t>
        </is>
      </c>
      <c r="E687" t="inlineStr">
        <is>
          <t>2021-EMAN</t>
        </is>
      </c>
      <c r="F687" s="8" t="n">
        <v>117.84</v>
      </c>
      <c r="G687" t="inlineStr">
        <is>
          <t>2021-ALEXAODE</t>
        </is>
      </c>
      <c r="H687" s="8" t="n">
        <v>112.1</v>
      </c>
      <c r="I687">
        <f>IF(OR($F687="",$H687=""),"",IF($F687&gt;$H687,$E687,IF($H687&gt;$F687,$G687,"Tie")))</f>
        <v/>
      </c>
      <c r="J687" s="8">
        <f>IF(OR($F687="",$H687=""),"",ABS($F687-$H687))</f>
        <v/>
      </c>
    </row>
    <row r="688">
      <c r="A688">
        <f>IF(OR($B688="",$C688="",$E688="",$G688=""),"",$B688&amp;"-W"&amp;$C688&amp;"-"&amp;$E688&amp;"-"&amp;$G688)</f>
        <v/>
      </c>
      <c r="B688" t="n">
        <v>2021</v>
      </c>
      <c r="C688" t="n">
        <v>15</v>
      </c>
      <c r="D688" t="inlineStr">
        <is>
          <t>Consolation</t>
        </is>
      </c>
      <c r="E688" t="inlineStr">
        <is>
          <t>2021-PUENTETU</t>
        </is>
      </c>
      <c r="F688" s="8" t="n">
        <v>88.98</v>
      </c>
      <c r="G688" t="inlineStr">
        <is>
          <t>2021-LDV</t>
        </is>
      </c>
      <c r="H688" s="8" t="n">
        <v>29.82</v>
      </c>
      <c r="I688">
        <f>IF(OR($F688="",$H688=""),"",IF($F688&gt;$H688,$E688,IF($H688&gt;$F688,$G688,"Tie")))</f>
        <v/>
      </c>
      <c r="J688" s="8">
        <f>IF(OR($F688="",$H688=""),"",ABS($F688-$H688))</f>
        <v/>
      </c>
    </row>
    <row r="689">
      <c r="A689">
        <f>IF(OR($B689="",$C689="",$E689="",$G689=""),"",$B689&amp;"-W"&amp;$C689&amp;"-"&amp;$E689&amp;"-"&amp;$G689)</f>
        <v/>
      </c>
      <c r="B689" t="n">
        <v>2021</v>
      </c>
      <c r="C689" t="n">
        <v>16</v>
      </c>
      <c r="D689" t="inlineStr">
        <is>
          <t>Consolation</t>
        </is>
      </c>
      <c r="E689" t="inlineStr">
        <is>
          <t>2021-JCHAPS</t>
        </is>
      </c>
      <c r="F689" s="8" t="n">
        <v>123.8</v>
      </c>
      <c r="G689" t="inlineStr">
        <is>
          <t>2021-ISAROD</t>
        </is>
      </c>
      <c r="H689" s="8" t="n">
        <v>111.78</v>
      </c>
      <c r="I689">
        <f>IF(OR($F689="",$H689=""),"",IF($F689&gt;$H689,$E689,IF($H689&gt;$F689,$G689,"Tie")))</f>
        <v/>
      </c>
      <c r="J689" s="8">
        <f>IF(OR($F689="",$H689=""),"",ABS($F689-$H689))</f>
        <v/>
      </c>
    </row>
    <row r="690">
      <c r="A690">
        <f>IF(OR($B690="",$C690="",$E690="",$G690=""),"",$B690&amp;"-W"&amp;$C690&amp;"-"&amp;$E690&amp;"-"&amp;$G690)</f>
        <v/>
      </c>
      <c r="B690" t="n">
        <v>2021</v>
      </c>
      <c r="C690" t="n">
        <v>16</v>
      </c>
      <c r="D690" t="inlineStr">
        <is>
          <t>Consolation</t>
        </is>
      </c>
      <c r="E690" t="inlineStr">
        <is>
          <t>2021-VARO</t>
        </is>
      </c>
      <c r="F690" s="8" t="n">
        <v>101.2</v>
      </c>
      <c r="G690" t="inlineStr">
        <is>
          <t>2021-ALEXAODE</t>
        </is>
      </c>
      <c r="H690" s="8" t="n">
        <v>86.86</v>
      </c>
      <c r="I690">
        <f>IF(OR($F690="",$H690=""),"",IF($F690&gt;$H690,$E690,IF($H690&gt;$F690,$G690,"Tie")))</f>
        <v/>
      </c>
      <c r="J690" s="8">
        <f>IF(OR($F690="",$H690=""),"",ABS($F690-$H690))</f>
        <v/>
      </c>
    </row>
    <row r="691">
      <c r="A691">
        <f>IF(OR($B691="",$C691="",$E691="",$G691=""),"",$B691&amp;"-W"&amp;$C691&amp;"-"&amp;$E691&amp;"-"&amp;$G691)</f>
        <v/>
      </c>
      <c r="B691" t="n">
        <v>2021</v>
      </c>
      <c r="C691" t="n">
        <v>16</v>
      </c>
      <c r="D691" t="inlineStr">
        <is>
          <t>Playoff - Semifinal</t>
        </is>
      </c>
      <c r="E691" t="inlineStr">
        <is>
          <t>2021-EMAN</t>
        </is>
      </c>
      <c r="F691" s="8" t="n">
        <v>113.44</v>
      </c>
      <c r="G691" t="inlineStr">
        <is>
          <t>2021-TONYCLIF</t>
        </is>
      </c>
      <c r="H691" s="8" t="n">
        <v>130.6</v>
      </c>
      <c r="I691">
        <f>IF(OR($F691="",$H691=""),"",IF($F691&gt;$H691,$E691,IF($H691&gt;$F691,$G691,"Tie")))</f>
        <v/>
      </c>
      <c r="J691" s="8">
        <f>IF(OR($F691="",$H691=""),"",ABS($F691-$H691))</f>
        <v/>
      </c>
    </row>
    <row r="692">
      <c r="A692">
        <f>IF(OR($B692="",$C692="",$E692="",$G692=""),"",$B692&amp;"-W"&amp;$C692&amp;"-"&amp;$E692&amp;"-"&amp;$G692)</f>
        <v/>
      </c>
      <c r="B692" t="n">
        <v>2021</v>
      </c>
      <c r="C692" t="n">
        <v>16</v>
      </c>
      <c r="D692" t="inlineStr">
        <is>
          <t>Consolation</t>
        </is>
      </c>
      <c r="E692" t="inlineStr">
        <is>
          <t>2021-ABARBA</t>
        </is>
      </c>
      <c r="F692" s="8" t="n">
        <v>87.52</v>
      </c>
      <c r="G692" t="inlineStr">
        <is>
          <t>2021-PUENTETU</t>
        </is>
      </c>
      <c r="H692" s="8" t="n">
        <v>125.6</v>
      </c>
      <c r="I692">
        <f>IF(OR($F692="",$H692=""),"",IF($F692&gt;$H692,$E692,IF($H692&gt;$F692,$G692,"Tie")))</f>
        <v/>
      </c>
      <c r="J692" s="8">
        <f>IF(OR($F692="",$H692=""),"",ABS($F692-$H692))</f>
        <v/>
      </c>
    </row>
    <row r="693">
      <c r="A693">
        <f>IF(OR($B693="",$C693="",$E693="",$G693=""),"",$B693&amp;"-W"&amp;$C693&amp;"-"&amp;$E693&amp;"-"&amp;$G693)</f>
        <v/>
      </c>
      <c r="B693" t="n">
        <v>2021</v>
      </c>
      <c r="C693" t="n">
        <v>16</v>
      </c>
      <c r="D693" t="inlineStr">
        <is>
          <t>Consolation</t>
        </is>
      </c>
      <c r="E693" t="inlineStr">
        <is>
          <t>2021-PACO</t>
        </is>
      </c>
      <c r="F693" s="8" t="n">
        <v>54.68</v>
      </c>
      <c r="G693" t="inlineStr">
        <is>
          <t>2021-LDV</t>
        </is>
      </c>
      <c r="H693" s="8" t="n">
        <v>95.06</v>
      </c>
      <c r="I693">
        <f>IF(OR($F693="",$H693=""),"",IF($F693&gt;$H693,$E693,IF($H693&gt;$F693,$G693,"Tie")))</f>
        <v/>
      </c>
      <c r="J693" s="8">
        <f>IF(OR($F693="",$H693=""),"",ABS($F693-$H693))</f>
        <v/>
      </c>
    </row>
    <row r="694">
      <c r="A694">
        <f>IF(OR($B694="",$C694="",$E694="",$G694=""),"",$B694&amp;"-W"&amp;$C694&amp;"-"&amp;$E694&amp;"-"&amp;$G694)</f>
        <v/>
      </c>
      <c r="B694" t="n">
        <v>2021</v>
      </c>
      <c r="C694" t="n">
        <v>16</v>
      </c>
      <c r="D694" t="inlineStr">
        <is>
          <t>Playoff - Semifinal</t>
        </is>
      </c>
      <c r="E694" t="inlineStr">
        <is>
          <t>2021-PEPSALFA</t>
        </is>
      </c>
      <c r="F694" s="8" t="n">
        <v>101.38</v>
      </c>
      <c r="G694" t="inlineStr">
        <is>
          <t>2021-HUERO</t>
        </is>
      </c>
      <c r="H694" s="8" t="n">
        <v>126.66</v>
      </c>
      <c r="I694">
        <f>IF(OR($F694="",$H694=""),"",IF($F694&gt;$H694,$E694,IF($H694&gt;$F694,$G694,"Tie")))</f>
        <v/>
      </c>
      <c r="J694" s="8">
        <f>IF(OR($F694="",$H694=""),"",ABS($F694-$H694))</f>
        <v/>
      </c>
    </row>
    <row r="695">
      <c r="A695">
        <f>IF(OR($B695="",$C695="",$E695="",$G695=""),"",$B695&amp;"-W"&amp;$C695&amp;"-"&amp;$E695&amp;"-"&amp;$G695)</f>
        <v/>
      </c>
      <c r="B695" t="n">
        <v>2021</v>
      </c>
      <c r="C695" t="n">
        <v>17</v>
      </c>
      <c r="D695" t="inlineStr">
        <is>
          <t>Consolation</t>
        </is>
      </c>
      <c r="E695" t="inlineStr">
        <is>
          <t>2021-JCHAPS</t>
        </is>
      </c>
      <c r="F695" s="8" t="n">
        <v>151.64</v>
      </c>
      <c r="G695" t="inlineStr">
        <is>
          <t>2021-PUENTETU</t>
        </is>
      </c>
      <c r="H695" s="8" t="n">
        <v>102.96</v>
      </c>
      <c r="I695">
        <f>IF(OR($F695="",$H695=""),"",IF($F695&gt;$H695,$E695,IF($H695&gt;$F695,$G695,"Tie")))</f>
        <v/>
      </c>
      <c r="J695" s="8">
        <f>IF(OR($F695="",$H695=""),"",ABS($F695-$H695))</f>
        <v/>
      </c>
    </row>
    <row r="696">
      <c r="A696">
        <f>IF(OR($B696="",$C696="",$E696="",$G696=""),"",$B696&amp;"-W"&amp;$C696&amp;"-"&amp;$E696&amp;"-"&amp;$G696)</f>
        <v/>
      </c>
      <c r="B696" t="n">
        <v>2021</v>
      </c>
      <c r="C696" t="n">
        <v>17</v>
      </c>
      <c r="D696" t="inlineStr">
        <is>
          <t>Consolation</t>
        </is>
      </c>
      <c r="E696" t="inlineStr">
        <is>
          <t>2021-ISAROD</t>
        </is>
      </c>
      <c r="F696" s="8" t="n">
        <v>117.06</v>
      </c>
      <c r="G696" t="inlineStr">
        <is>
          <t>2021-ABARBA</t>
        </is>
      </c>
      <c r="H696" s="8" t="n">
        <v>142.16</v>
      </c>
      <c r="I696">
        <f>IF(OR($F696="",$H696=""),"",IF($F696&gt;$H696,$E696,IF($H696&gt;$F696,$G696,"Tie")))</f>
        <v/>
      </c>
      <c r="J696" s="8">
        <f>IF(OR($F696="",$H696=""),"",ABS($F696-$H696))</f>
        <v/>
      </c>
    </row>
    <row r="697">
      <c r="A697">
        <f>IF(OR($B697="",$C697="",$E697="",$G697=""),"",$B697&amp;"-W"&amp;$C697&amp;"-"&amp;$E697&amp;"-"&amp;$G697)</f>
        <v/>
      </c>
      <c r="B697" t="n">
        <v>2021</v>
      </c>
      <c r="C697" t="n">
        <v>17</v>
      </c>
      <c r="D697" t="inlineStr">
        <is>
          <t>Playoff - 3rd Place</t>
        </is>
      </c>
      <c r="E697" t="inlineStr">
        <is>
          <t>2021-EMAN</t>
        </is>
      </c>
      <c r="F697" s="8" t="n">
        <v>128.48</v>
      </c>
      <c r="G697" t="inlineStr">
        <is>
          <t>2021-PEPSALFA</t>
        </is>
      </c>
      <c r="H697" s="8" t="n">
        <v>113.32</v>
      </c>
      <c r="I697">
        <f>IF(OR($F697="",$H697=""),"",IF($F697&gt;$H697,$E697,IF($H697&gt;$F697,$G697,"Tie")))</f>
        <v/>
      </c>
      <c r="J697" s="8">
        <f>IF(OR($F697="",$H697=""),"",ABS($F697-$H697))</f>
        <v/>
      </c>
    </row>
    <row r="698">
      <c r="A698">
        <f>IF(OR($B698="",$C698="",$E698="",$G698=""),"",$B698&amp;"-W"&amp;$C698&amp;"-"&amp;$E698&amp;"-"&amp;$G698)</f>
        <v/>
      </c>
      <c r="B698" t="n">
        <v>2021</v>
      </c>
      <c r="C698" t="n">
        <v>17</v>
      </c>
      <c r="D698" t="inlineStr">
        <is>
          <t>Playoff - Championship</t>
        </is>
      </c>
      <c r="E698" t="inlineStr">
        <is>
          <t>2021-TONYCLIF</t>
        </is>
      </c>
      <c r="F698" s="8" t="n">
        <v>118.74</v>
      </c>
      <c r="G698" t="inlineStr">
        <is>
          <t>2021-HUERO</t>
        </is>
      </c>
      <c r="H698" s="8" t="n">
        <v>73.95999999999999</v>
      </c>
      <c r="I698">
        <f>IF(OR($F698="",$H698=""),"",IF($F698&gt;$H698,$E698,IF($H698&gt;$F698,$G698,"Tie")))</f>
        <v/>
      </c>
      <c r="J698" s="8">
        <f>IF(OR($F698="",$H698=""),"",ABS($F698-$H698))</f>
        <v/>
      </c>
    </row>
    <row r="699">
      <c r="A699">
        <f>IF(OR($B699="",$C699="",$E699="",$G699=""),"",$B699&amp;"-W"&amp;$C699&amp;"-"&amp;$E699&amp;"-"&amp;$G699)</f>
        <v/>
      </c>
      <c r="B699" t="n">
        <v>2022</v>
      </c>
      <c r="C699" t="n">
        <v>1</v>
      </c>
      <c r="D699" t="inlineStr">
        <is>
          <t>Regular</t>
        </is>
      </c>
      <c r="E699" t="inlineStr">
        <is>
          <t>2022-JCHAPS</t>
        </is>
      </c>
      <c r="F699" s="8" t="n">
        <v>105.56</v>
      </c>
      <c r="G699" t="inlineStr">
        <is>
          <t>2022-ALEXAODE</t>
        </is>
      </c>
      <c r="H699" s="8" t="n">
        <v>107.02</v>
      </c>
      <c r="I699">
        <f>IF(OR($F699="",$H699=""),"",IF($F699&gt;$H699,$E699,IF($H699&gt;$F699,$G699,"Tie")))</f>
        <v/>
      </c>
      <c r="J699" s="8">
        <f>IF(OR($F699="",$H699=""),"",ABS($F699-$H699))</f>
        <v/>
      </c>
    </row>
    <row r="700">
      <c r="A700">
        <f>IF(OR($B700="",$C700="",$E700="",$G700=""),"",$B700&amp;"-W"&amp;$C700&amp;"-"&amp;$E700&amp;"-"&amp;$G700)</f>
        <v/>
      </c>
      <c r="B700" t="n">
        <v>2022</v>
      </c>
      <c r="C700" t="n">
        <v>1</v>
      </c>
      <c r="D700" t="inlineStr">
        <is>
          <t>Regular</t>
        </is>
      </c>
      <c r="E700" t="inlineStr">
        <is>
          <t>2022-ISAROD</t>
        </is>
      </c>
      <c r="F700" s="8" t="n">
        <v>126.2</v>
      </c>
      <c r="G700" t="inlineStr">
        <is>
          <t>2022-TONYCLIF</t>
        </is>
      </c>
      <c r="H700" s="8" t="n">
        <v>114.12</v>
      </c>
      <c r="I700">
        <f>IF(OR($F700="",$H700=""),"",IF($F700&gt;$H700,$E700,IF($H700&gt;$F700,$G700,"Tie")))</f>
        <v/>
      </c>
      <c r="J700" s="8">
        <f>IF(OR($F700="",$H700=""),"",ABS($F700-$H700))</f>
        <v/>
      </c>
    </row>
    <row r="701">
      <c r="A701">
        <f>IF(OR($B701="",$C701="",$E701="",$G701=""),"",$B701&amp;"-W"&amp;$C701&amp;"-"&amp;$E701&amp;"-"&amp;$G701)</f>
        <v/>
      </c>
      <c r="B701" t="n">
        <v>2022</v>
      </c>
      <c r="C701" t="n">
        <v>1</v>
      </c>
      <c r="D701" t="inlineStr">
        <is>
          <t>Regular</t>
        </is>
      </c>
      <c r="E701" t="inlineStr">
        <is>
          <t>2022-HUERO</t>
        </is>
      </c>
      <c r="F701" s="8" t="n">
        <v>110.72</v>
      </c>
      <c r="G701" t="inlineStr">
        <is>
          <t>2022-PEPSALFA</t>
        </is>
      </c>
      <c r="H701" s="8" t="n">
        <v>107.5</v>
      </c>
      <c r="I701">
        <f>IF(OR($F701="",$H701=""),"",IF($F701&gt;$H701,$E701,IF($H701&gt;$F701,$G701,"Tie")))</f>
        <v/>
      </c>
      <c r="J701" s="8">
        <f>IF(OR($F701="",$H701=""),"",ABS($F701-$H701))</f>
        <v/>
      </c>
    </row>
    <row r="702">
      <c r="A702">
        <f>IF(OR($B702="",$C702="",$E702="",$G702=""),"",$B702&amp;"-W"&amp;$C702&amp;"-"&amp;$E702&amp;"-"&amp;$G702)</f>
        <v/>
      </c>
      <c r="B702" t="n">
        <v>2022</v>
      </c>
      <c r="C702" t="n">
        <v>1</v>
      </c>
      <c r="D702" t="inlineStr">
        <is>
          <t>Regular</t>
        </is>
      </c>
      <c r="E702" t="inlineStr">
        <is>
          <t>2022-PUENTETU</t>
        </is>
      </c>
      <c r="F702" s="8" t="n">
        <v>95.90000000000001</v>
      </c>
      <c r="G702" t="inlineStr">
        <is>
          <t>2022-LDV</t>
        </is>
      </c>
      <c r="H702" s="8" t="n">
        <v>123.6</v>
      </c>
      <c r="I702">
        <f>IF(OR($F702="",$H702=""),"",IF($F702&gt;$H702,$E702,IF($H702&gt;$F702,$G702,"Tie")))</f>
        <v/>
      </c>
      <c r="J702" s="8">
        <f>IF(OR($F702="",$H702=""),"",ABS($F702-$H702))</f>
        <v/>
      </c>
    </row>
    <row r="703">
      <c r="A703">
        <f>IF(OR($B703="",$C703="",$E703="",$G703=""),"",$B703&amp;"-W"&amp;$C703&amp;"-"&amp;$E703&amp;"-"&amp;$G703)</f>
        <v/>
      </c>
      <c r="B703" t="n">
        <v>2022</v>
      </c>
      <c r="C703" t="n">
        <v>1</v>
      </c>
      <c r="D703" t="inlineStr">
        <is>
          <t>Regular</t>
        </is>
      </c>
      <c r="E703" t="inlineStr">
        <is>
          <t>2022-EMAN</t>
        </is>
      </c>
      <c r="F703" s="8" t="n">
        <v>139.48</v>
      </c>
      <c r="G703" t="inlineStr">
        <is>
          <t>2022-VARO</t>
        </is>
      </c>
      <c r="H703" s="8" t="n">
        <v>76.66</v>
      </c>
      <c r="I703">
        <f>IF(OR($F703="",$H703=""),"",IF($F703&gt;$H703,$E703,IF($H703&gt;$F703,$G703,"Tie")))</f>
        <v/>
      </c>
      <c r="J703" s="8">
        <f>IF(OR($F703="",$H703=""),"",ABS($F703-$H703))</f>
        <v/>
      </c>
    </row>
    <row r="704">
      <c r="A704">
        <f>IF(OR($B704="",$C704="",$E704="",$G704=""),"",$B704&amp;"-W"&amp;$C704&amp;"-"&amp;$E704&amp;"-"&amp;$G704)</f>
        <v/>
      </c>
      <c r="B704" t="n">
        <v>2022</v>
      </c>
      <c r="C704" t="n">
        <v>1</v>
      </c>
      <c r="D704" t="inlineStr">
        <is>
          <t>Regular</t>
        </is>
      </c>
      <c r="E704" t="inlineStr">
        <is>
          <t>2022-ABARBA</t>
        </is>
      </c>
      <c r="F704" s="8" t="n">
        <v>91.02</v>
      </c>
      <c r="G704" t="inlineStr">
        <is>
          <t>2022-PACO</t>
        </is>
      </c>
      <c r="H704" s="8" t="n">
        <v>93.88</v>
      </c>
      <c r="I704">
        <f>IF(OR($F704="",$H704=""),"",IF($F704&gt;$H704,$E704,IF($H704&gt;$F704,$G704,"Tie")))</f>
        <v/>
      </c>
      <c r="J704" s="8">
        <f>IF(OR($F704="",$H704=""),"",ABS($F704-$H704))</f>
        <v/>
      </c>
    </row>
    <row r="705">
      <c r="A705">
        <f>IF(OR($B705="",$C705="",$E705="",$G705=""),"",$B705&amp;"-W"&amp;$C705&amp;"-"&amp;$E705&amp;"-"&amp;$G705)</f>
        <v/>
      </c>
      <c r="B705" t="n">
        <v>2022</v>
      </c>
      <c r="C705" t="n">
        <v>2</v>
      </c>
      <c r="D705" t="inlineStr">
        <is>
          <t>Regular</t>
        </is>
      </c>
      <c r="E705" t="inlineStr">
        <is>
          <t>2022-JCHAPS</t>
        </is>
      </c>
      <c r="F705" s="8" t="n">
        <v>112.26</v>
      </c>
      <c r="G705" t="inlineStr">
        <is>
          <t>2022-EMAN</t>
        </is>
      </c>
      <c r="H705" s="8" t="n">
        <v>167.68</v>
      </c>
      <c r="I705">
        <f>IF(OR($F705="",$H705=""),"",IF($F705&gt;$H705,$E705,IF($H705&gt;$F705,$G705,"Tie")))</f>
        <v/>
      </c>
      <c r="J705" s="8">
        <f>IF(OR($F705="",$H705=""),"",ABS($F705-$H705))</f>
        <v/>
      </c>
    </row>
    <row r="706">
      <c r="A706">
        <f>IF(OR($B706="",$C706="",$E706="",$G706=""),"",$B706&amp;"-W"&amp;$C706&amp;"-"&amp;$E706&amp;"-"&amp;$G706)</f>
        <v/>
      </c>
      <c r="B706" t="n">
        <v>2022</v>
      </c>
      <c r="C706" t="n">
        <v>2</v>
      </c>
      <c r="D706" t="inlineStr">
        <is>
          <t>Regular</t>
        </is>
      </c>
      <c r="E706" t="inlineStr">
        <is>
          <t>2022-ISAROD</t>
        </is>
      </c>
      <c r="F706" s="8" t="n">
        <v>159.06</v>
      </c>
      <c r="G706" t="inlineStr">
        <is>
          <t>2022-ALEXAODE</t>
        </is>
      </c>
      <c r="H706" s="8" t="n">
        <v>108.42</v>
      </c>
      <c r="I706">
        <f>IF(OR($F706="",$H706=""),"",IF($F706&gt;$H706,$E706,IF($H706&gt;$F706,$G706,"Tie")))</f>
        <v/>
      </c>
      <c r="J706" s="8">
        <f>IF(OR($F706="",$H706=""),"",ABS($F706-$H706))</f>
        <v/>
      </c>
    </row>
    <row r="707">
      <c r="A707">
        <f>IF(OR($B707="",$C707="",$E707="",$G707=""),"",$B707&amp;"-W"&amp;$C707&amp;"-"&amp;$E707&amp;"-"&amp;$G707)</f>
        <v/>
      </c>
      <c r="B707" t="n">
        <v>2022</v>
      </c>
      <c r="C707" t="n">
        <v>2</v>
      </c>
      <c r="D707" t="inlineStr">
        <is>
          <t>Regular</t>
        </is>
      </c>
      <c r="E707" t="inlineStr">
        <is>
          <t>2022-HUERO</t>
        </is>
      </c>
      <c r="F707" s="8" t="n">
        <v>154.32</v>
      </c>
      <c r="G707" t="inlineStr">
        <is>
          <t>2022-PACO</t>
        </is>
      </c>
      <c r="H707" s="8" t="n">
        <v>52.54</v>
      </c>
      <c r="I707">
        <f>IF(OR($F707="",$H707=""),"",IF($F707&gt;$H707,$E707,IF($H707&gt;$F707,$G707,"Tie")))</f>
        <v/>
      </c>
      <c r="J707" s="8">
        <f>IF(OR($F707="",$H707=""),"",ABS($F707-$H707))</f>
        <v/>
      </c>
    </row>
    <row r="708">
      <c r="A708">
        <f>IF(OR($B708="",$C708="",$E708="",$G708=""),"",$B708&amp;"-W"&amp;$C708&amp;"-"&amp;$E708&amp;"-"&amp;$G708)</f>
        <v/>
      </c>
      <c r="B708" t="n">
        <v>2022</v>
      </c>
      <c r="C708" t="n">
        <v>2</v>
      </c>
      <c r="D708" t="inlineStr">
        <is>
          <t>Regular</t>
        </is>
      </c>
      <c r="E708" t="inlineStr">
        <is>
          <t>2022-PUENTETU</t>
        </is>
      </c>
      <c r="F708" s="8" t="n">
        <v>93.56</v>
      </c>
      <c r="G708" t="inlineStr">
        <is>
          <t>2022-TONYCLIF</t>
        </is>
      </c>
      <c r="H708" s="8" t="n">
        <v>128.36</v>
      </c>
      <c r="I708">
        <f>IF(OR($F708="",$H708=""),"",IF($F708&gt;$H708,$E708,IF($H708&gt;$F708,$G708,"Tie")))</f>
        <v/>
      </c>
      <c r="J708" s="8">
        <f>IF(OR($F708="",$H708=""),"",ABS($F708-$H708))</f>
        <v/>
      </c>
    </row>
    <row r="709">
      <c r="A709">
        <f>IF(OR($B709="",$C709="",$E709="",$G709=""),"",$B709&amp;"-W"&amp;$C709&amp;"-"&amp;$E709&amp;"-"&amp;$G709)</f>
        <v/>
      </c>
      <c r="B709" t="n">
        <v>2022</v>
      </c>
      <c r="C709" t="n">
        <v>2</v>
      </c>
      <c r="D709" t="inlineStr">
        <is>
          <t>Regular</t>
        </is>
      </c>
      <c r="E709" t="inlineStr">
        <is>
          <t>2022-PEPSALFA</t>
        </is>
      </c>
      <c r="F709" s="8" t="n">
        <v>118.78</v>
      </c>
      <c r="G709" t="inlineStr">
        <is>
          <t>2022-VARO</t>
        </is>
      </c>
      <c r="H709" s="8" t="n">
        <v>132.4</v>
      </c>
      <c r="I709">
        <f>IF(OR($F709="",$H709=""),"",IF($F709&gt;$H709,$E709,IF($H709&gt;$F709,$G709,"Tie")))</f>
        <v/>
      </c>
      <c r="J709" s="8">
        <f>IF(OR($F709="",$H709=""),"",ABS($F709-$H709))</f>
        <v/>
      </c>
    </row>
    <row r="710">
      <c r="A710">
        <f>IF(OR($B710="",$C710="",$E710="",$G710=""),"",$B710&amp;"-W"&amp;$C710&amp;"-"&amp;$E710&amp;"-"&amp;$G710)</f>
        <v/>
      </c>
      <c r="B710" t="n">
        <v>2022</v>
      </c>
      <c r="C710" t="n">
        <v>2</v>
      </c>
      <c r="D710" t="inlineStr">
        <is>
          <t>Regular</t>
        </is>
      </c>
      <c r="E710" t="inlineStr">
        <is>
          <t>2022-ABARBA</t>
        </is>
      </c>
      <c r="F710" s="8" t="n">
        <v>89.28</v>
      </c>
      <c r="G710" t="inlineStr">
        <is>
          <t>2022-LDV</t>
        </is>
      </c>
      <c r="H710" s="8" t="n">
        <v>85.8</v>
      </c>
      <c r="I710">
        <f>IF(OR($F710="",$H710=""),"",IF($F710&gt;$H710,$E710,IF($H710&gt;$F710,$G710,"Tie")))</f>
        <v/>
      </c>
      <c r="J710" s="8">
        <f>IF(OR($F710="",$H710=""),"",ABS($F710-$H710))</f>
        <v/>
      </c>
    </row>
    <row r="711">
      <c r="A711">
        <f>IF(OR($B711="",$C711="",$E711="",$G711=""),"",$B711&amp;"-W"&amp;$C711&amp;"-"&amp;$E711&amp;"-"&amp;$G711)</f>
        <v/>
      </c>
      <c r="B711" t="n">
        <v>2022</v>
      </c>
      <c r="C711" t="n">
        <v>3</v>
      </c>
      <c r="D711" t="inlineStr">
        <is>
          <t>Regular</t>
        </is>
      </c>
      <c r="E711" t="inlineStr">
        <is>
          <t>2022-JCHAPS</t>
        </is>
      </c>
      <c r="F711" s="8" t="n">
        <v>72.98</v>
      </c>
      <c r="G711" t="inlineStr">
        <is>
          <t>2022-PEPSALFA</t>
        </is>
      </c>
      <c r="H711" s="8" t="n">
        <v>86.76000000000001</v>
      </c>
      <c r="I711">
        <f>IF(OR($F711="",$H711=""),"",IF($F711&gt;$H711,$E711,IF($H711&gt;$F711,$G711,"Tie")))</f>
        <v/>
      </c>
      <c r="J711" s="8">
        <f>IF(OR($F711="",$H711=""),"",ABS($F711-$H711))</f>
        <v/>
      </c>
    </row>
    <row r="712">
      <c r="A712">
        <f>IF(OR($B712="",$C712="",$E712="",$G712=""),"",$B712&amp;"-W"&amp;$C712&amp;"-"&amp;$E712&amp;"-"&amp;$G712)</f>
        <v/>
      </c>
      <c r="B712" t="n">
        <v>2022</v>
      </c>
      <c r="C712" t="n">
        <v>3</v>
      </c>
      <c r="D712" t="inlineStr">
        <is>
          <t>Regular</t>
        </is>
      </c>
      <c r="E712" t="inlineStr">
        <is>
          <t>2022-ISAROD</t>
        </is>
      </c>
      <c r="F712" s="8" t="n">
        <v>63.84</v>
      </c>
      <c r="G712" t="inlineStr">
        <is>
          <t>2022-PUENTETU</t>
        </is>
      </c>
      <c r="H712" s="8" t="n">
        <v>84.64</v>
      </c>
      <c r="I712">
        <f>IF(OR($F712="",$H712=""),"",IF($F712&gt;$H712,$E712,IF($H712&gt;$F712,$G712,"Tie")))</f>
        <v/>
      </c>
      <c r="J712" s="8">
        <f>IF(OR($F712="",$H712=""),"",ABS($F712-$H712))</f>
        <v/>
      </c>
    </row>
    <row r="713">
      <c r="A713">
        <f>IF(OR($B713="",$C713="",$E713="",$G713=""),"",$B713&amp;"-W"&amp;$C713&amp;"-"&amp;$E713&amp;"-"&amp;$G713)</f>
        <v/>
      </c>
      <c r="B713" t="n">
        <v>2022</v>
      </c>
      <c r="C713" t="n">
        <v>3</v>
      </c>
      <c r="D713" t="inlineStr">
        <is>
          <t>Regular</t>
        </is>
      </c>
      <c r="E713" t="inlineStr">
        <is>
          <t>2022-HUERO</t>
        </is>
      </c>
      <c r="F713" s="8" t="n">
        <v>135.7</v>
      </c>
      <c r="G713" t="inlineStr">
        <is>
          <t>2022-LDV</t>
        </is>
      </c>
      <c r="H713" s="8" t="n">
        <v>86.28</v>
      </c>
      <c r="I713">
        <f>IF(OR($F713="",$H713=""),"",IF($F713&gt;$H713,$E713,IF($H713&gt;$F713,$G713,"Tie")))</f>
        <v/>
      </c>
      <c r="J713" s="8">
        <f>IF(OR($F713="",$H713=""),"",ABS($F713-$H713))</f>
        <v/>
      </c>
    </row>
    <row r="714">
      <c r="A714">
        <f>IF(OR($B714="",$C714="",$E714="",$G714=""),"",$B714&amp;"-W"&amp;$C714&amp;"-"&amp;$E714&amp;"-"&amp;$G714)</f>
        <v/>
      </c>
      <c r="B714" t="n">
        <v>2022</v>
      </c>
      <c r="C714" t="n">
        <v>3</v>
      </c>
      <c r="D714" t="inlineStr">
        <is>
          <t>Regular</t>
        </is>
      </c>
      <c r="E714" t="inlineStr">
        <is>
          <t>2022-EMAN</t>
        </is>
      </c>
      <c r="F714" s="8" t="n">
        <v>106.6</v>
      </c>
      <c r="G714" t="inlineStr">
        <is>
          <t>2022-ALEXAODE</t>
        </is>
      </c>
      <c r="H714" s="8" t="n">
        <v>121.02</v>
      </c>
      <c r="I714">
        <f>IF(OR($F714="",$H714=""),"",IF($F714&gt;$H714,$E714,IF($H714&gt;$F714,$G714,"Tie")))</f>
        <v/>
      </c>
      <c r="J714" s="8">
        <f>IF(OR($F714="",$H714=""),"",ABS($F714-$H714))</f>
        <v/>
      </c>
    </row>
    <row r="715">
      <c r="A715">
        <f>IF(OR($B715="",$C715="",$E715="",$G715=""),"",$B715&amp;"-W"&amp;$C715&amp;"-"&amp;$E715&amp;"-"&amp;$G715)</f>
        <v/>
      </c>
      <c r="B715" t="n">
        <v>2022</v>
      </c>
      <c r="C715" t="n">
        <v>3</v>
      </c>
      <c r="D715" t="inlineStr">
        <is>
          <t>Regular</t>
        </is>
      </c>
      <c r="E715" t="inlineStr">
        <is>
          <t>2022-ABARBA</t>
        </is>
      </c>
      <c r="F715" s="8" t="n">
        <v>105.56</v>
      </c>
      <c r="G715" t="inlineStr">
        <is>
          <t>2022-TONYCLIF</t>
        </is>
      </c>
      <c r="H715" s="8" t="n">
        <v>89.09999999999999</v>
      </c>
      <c r="I715">
        <f>IF(OR($F715="",$H715=""),"",IF($F715&gt;$H715,$E715,IF($H715&gt;$F715,$G715,"Tie")))</f>
        <v/>
      </c>
      <c r="J715" s="8">
        <f>IF(OR($F715="",$H715=""),"",ABS($F715-$H715))</f>
        <v/>
      </c>
    </row>
    <row r="716">
      <c r="A716">
        <f>IF(OR($B716="",$C716="",$E716="",$G716=""),"",$B716&amp;"-W"&amp;$C716&amp;"-"&amp;$E716&amp;"-"&amp;$G716)</f>
        <v/>
      </c>
      <c r="B716" t="n">
        <v>2022</v>
      </c>
      <c r="C716" t="n">
        <v>3</v>
      </c>
      <c r="D716" t="inlineStr">
        <is>
          <t>Regular</t>
        </is>
      </c>
      <c r="E716" t="inlineStr">
        <is>
          <t>2022-PACO</t>
        </is>
      </c>
      <c r="F716" s="8" t="n">
        <v>107.6</v>
      </c>
      <c r="G716" t="inlineStr">
        <is>
          <t>2022-VARO</t>
        </is>
      </c>
      <c r="H716" s="8" t="n">
        <v>80.84</v>
      </c>
      <c r="I716">
        <f>IF(OR($F716="",$H716=""),"",IF($F716&gt;$H716,$E716,IF($H716&gt;$F716,$G716,"Tie")))</f>
        <v/>
      </c>
      <c r="J716" s="8">
        <f>IF(OR($F716="",$H716=""),"",ABS($F716-$H716))</f>
        <v/>
      </c>
    </row>
    <row r="717">
      <c r="A717">
        <f>IF(OR($B717="",$C717="",$E717="",$G717=""),"",$B717&amp;"-W"&amp;$C717&amp;"-"&amp;$E717&amp;"-"&amp;$G717)</f>
        <v/>
      </c>
      <c r="B717" t="n">
        <v>2022</v>
      </c>
      <c r="C717" t="n">
        <v>4</v>
      </c>
      <c r="D717" t="inlineStr">
        <is>
          <t>Regular</t>
        </is>
      </c>
      <c r="E717" t="inlineStr">
        <is>
          <t>2022-JCHAPS</t>
        </is>
      </c>
      <c r="F717" s="8" t="n">
        <v>121.4</v>
      </c>
      <c r="G717" t="inlineStr">
        <is>
          <t>2022-PACO</t>
        </is>
      </c>
      <c r="H717" s="8" t="n">
        <v>92.92</v>
      </c>
      <c r="I717">
        <f>IF(OR($F717="",$H717=""),"",IF($F717&gt;$H717,$E717,IF($H717&gt;$F717,$G717,"Tie")))</f>
        <v/>
      </c>
      <c r="J717" s="8">
        <f>IF(OR($F717="",$H717=""),"",ABS($F717-$H717))</f>
        <v/>
      </c>
    </row>
    <row r="718">
      <c r="A718">
        <f>IF(OR($B718="",$C718="",$E718="",$G718=""),"",$B718&amp;"-W"&amp;$C718&amp;"-"&amp;$E718&amp;"-"&amp;$G718)</f>
        <v/>
      </c>
      <c r="B718" t="n">
        <v>2022</v>
      </c>
      <c r="C718" t="n">
        <v>4</v>
      </c>
      <c r="D718" t="inlineStr">
        <is>
          <t>Regular</t>
        </is>
      </c>
      <c r="E718" t="inlineStr">
        <is>
          <t>2022-ISAROD</t>
        </is>
      </c>
      <c r="F718" s="8" t="n">
        <v>96.40000000000001</v>
      </c>
      <c r="G718" t="inlineStr">
        <is>
          <t>2022-EMAN</t>
        </is>
      </c>
      <c r="H718" s="8" t="n">
        <v>79.12</v>
      </c>
      <c r="I718">
        <f>IF(OR($F718="",$H718=""),"",IF($F718&gt;$H718,$E718,IF($H718&gt;$F718,$G718,"Tie")))</f>
        <v/>
      </c>
      <c r="J718" s="8">
        <f>IF(OR($F718="",$H718=""),"",ABS($F718-$H718))</f>
        <v/>
      </c>
    </row>
    <row r="719">
      <c r="A719">
        <f>IF(OR($B719="",$C719="",$E719="",$G719=""),"",$B719&amp;"-W"&amp;$C719&amp;"-"&amp;$E719&amp;"-"&amp;$G719)</f>
        <v/>
      </c>
      <c r="B719" t="n">
        <v>2022</v>
      </c>
      <c r="C719" t="n">
        <v>4</v>
      </c>
      <c r="D719" t="inlineStr">
        <is>
          <t>Regular</t>
        </is>
      </c>
      <c r="E719" t="inlineStr">
        <is>
          <t>2022-HUERO</t>
        </is>
      </c>
      <c r="F719" s="8" t="n">
        <v>115.36</v>
      </c>
      <c r="G719" t="inlineStr">
        <is>
          <t>2022-TONYCLIF</t>
        </is>
      </c>
      <c r="H719" s="8" t="n">
        <v>114.88</v>
      </c>
      <c r="I719">
        <f>IF(OR($F719="",$H719=""),"",IF($F719&gt;$H719,$E719,IF($H719&gt;$F719,$G719,"Tie")))</f>
        <v/>
      </c>
      <c r="J719" s="8">
        <f>IF(OR($F719="",$H719=""),"",ABS($F719-$H719))</f>
        <v/>
      </c>
    </row>
    <row r="720">
      <c r="A720">
        <f>IF(OR($B720="",$C720="",$E720="",$G720=""),"",$B720&amp;"-W"&amp;$C720&amp;"-"&amp;$E720&amp;"-"&amp;$G720)</f>
        <v/>
      </c>
      <c r="B720" t="n">
        <v>2022</v>
      </c>
      <c r="C720" t="n">
        <v>4</v>
      </c>
      <c r="D720" t="inlineStr">
        <is>
          <t>Regular</t>
        </is>
      </c>
      <c r="E720" t="inlineStr">
        <is>
          <t>2022-PUENTETU</t>
        </is>
      </c>
      <c r="F720" s="8" t="n">
        <v>122.78</v>
      </c>
      <c r="G720" t="inlineStr">
        <is>
          <t>2022-ABARBA</t>
        </is>
      </c>
      <c r="H720" s="8" t="n">
        <v>125.38</v>
      </c>
      <c r="I720">
        <f>IF(OR($F720="",$H720=""),"",IF($F720&gt;$H720,$E720,IF($H720&gt;$F720,$G720,"Tie")))</f>
        <v/>
      </c>
      <c r="J720" s="8">
        <f>IF(OR($F720="",$H720=""),"",ABS($F720-$H720))</f>
        <v/>
      </c>
    </row>
    <row r="721">
      <c r="A721">
        <f>IF(OR($B721="",$C721="",$E721="",$G721=""),"",$B721&amp;"-W"&amp;$C721&amp;"-"&amp;$E721&amp;"-"&amp;$G721)</f>
        <v/>
      </c>
      <c r="B721" t="n">
        <v>2022</v>
      </c>
      <c r="C721" t="n">
        <v>4</v>
      </c>
      <c r="D721" t="inlineStr">
        <is>
          <t>Regular</t>
        </is>
      </c>
      <c r="E721" t="inlineStr">
        <is>
          <t>2022-PEPSALFA</t>
        </is>
      </c>
      <c r="F721" s="8" t="n">
        <v>106.36</v>
      </c>
      <c r="G721" t="inlineStr">
        <is>
          <t>2022-ALEXAODE</t>
        </is>
      </c>
      <c r="H721" s="8" t="n">
        <v>126.86</v>
      </c>
      <c r="I721">
        <f>IF(OR($F721="",$H721=""),"",IF($F721&gt;$H721,$E721,IF($H721&gt;$F721,$G721,"Tie")))</f>
        <v/>
      </c>
      <c r="J721" s="8">
        <f>IF(OR($F721="",$H721=""),"",ABS($F721-$H721))</f>
        <v/>
      </c>
    </row>
    <row r="722">
      <c r="A722">
        <f>IF(OR($B722="",$C722="",$E722="",$G722=""),"",$B722&amp;"-W"&amp;$C722&amp;"-"&amp;$E722&amp;"-"&amp;$G722)</f>
        <v/>
      </c>
      <c r="B722" t="n">
        <v>2022</v>
      </c>
      <c r="C722" t="n">
        <v>4</v>
      </c>
      <c r="D722" t="inlineStr">
        <is>
          <t>Regular</t>
        </is>
      </c>
      <c r="E722" t="inlineStr">
        <is>
          <t>2022-LDV</t>
        </is>
      </c>
      <c r="F722" s="8" t="n">
        <v>95.95999999999999</v>
      </c>
      <c r="G722" t="inlineStr">
        <is>
          <t>2022-VARO</t>
        </is>
      </c>
      <c r="H722" s="8" t="n">
        <v>138</v>
      </c>
      <c r="I722">
        <f>IF(OR($F722="",$H722=""),"",IF($F722&gt;$H722,$E722,IF($H722&gt;$F722,$G722,"Tie")))</f>
        <v/>
      </c>
      <c r="J722" s="8">
        <f>IF(OR($F722="",$H722=""),"",ABS($F722-$H722))</f>
        <v/>
      </c>
    </row>
    <row r="723">
      <c r="A723">
        <f>IF(OR($B723="",$C723="",$E723="",$G723=""),"",$B723&amp;"-W"&amp;$C723&amp;"-"&amp;$E723&amp;"-"&amp;$G723)</f>
        <v/>
      </c>
      <c r="B723" t="n">
        <v>2022</v>
      </c>
      <c r="C723" t="n">
        <v>5</v>
      </c>
      <c r="D723" t="inlineStr">
        <is>
          <t>Regular</t>
        </is>
      </c>
      <c r="E723" t="inlineStr">
        <is>
          <t>2022-JCHAPS</t>
        </is>
      </c>
      <c r="F723" s="8" t="n">
        <v>100.62</v>
      </c>
      <c r="G723" t="inlineStr">
        <is>
          <t>2022-LDV</t>
        </is>
      </c>
      <c r="H723" s="8" t="n">
        <v>124.48</v>
      </c>
      <c r="I723">
        <f>IF(OR($F723="",$H723=""),"",IF($F723&gt;$H723,$E723,IF($H723&gt;$F723,$G723,"Tie")))</f>
        <v/>
      </c>
      <c r="J723" s="8">
        <f>IF(OR($F723="",$H723=""),"",ABS($F723-$H723))</f>
        <v/>
      </c>
    </row>
    <row r="724">
      <c r="A724">
        <f>IF(OR($B724="",$C724="",$E724="",$G724=""),"",$B724&amp;"-W"&amp;$C724&amp;"-"&amp;$E724&amp;"-"&amp;$G724)</f>
        <v/>
      </c>
      <c r="B724" t="n">
        <v>2022</v>
      </c>
      <c r="C724" t="n">
        <v>5</v>
      </c>
      <c r="D724" t="inlineStr">
        <is>
          <t>Regular</t>
        </is>
      </c>
      <c r="E724" t="inlineStr">
        <is>
          <t>2022-ISAROD</t>
        </is>
      </c>
      <c r="F724" s="8" t="n">
        <v>84.92</v>
      </c>
      <c r="G724" t="inlineStr">
        <is>
          <t>2022-ABARBA</t>
        </is>
      </c>
      <c r="H724" s="8" t="n">
        <v>115.38</v>
      </c>
      <c r="I724">
        <f>IF(OR($F724="",$H724=""),"",IF($F724&gt;$H724,$E724,IF($H724&gt;$F724,$G724,"Tie")))</f>
        <v/>
      </c>
      <c r="J724" s="8">
        <f>IF(OR($F724="",$H724=""),"",ABS($F724-$H724))</f>
        <v/>
      </c>
    </row>
    <row r="725">
      <c r="A725">
        <f>IF(OR($B725="",$C725="",$E725="",$G725=""),"",$B725&amp;"-W"&amp;$C725&amp;"-"&amp;$E725&amp;"-"&amp;$G725)</f>
        <v/>
      </c>
      <c r="B725" t="n">
        <v>2022</v>
      </c>
      <c r="C725" t="n">
        <v>5</v>
      </c>
      <c r="D725" t="inlineStr">
        <is>
          <t>Regular</t>
        </is>
      </c>
      <c r="E725" t="inlineStr">
        <is>
          <t>2022-HUERO</t>
        </is>
      </c>
      <c r="F725" s="8" t="n">
        <v>142.66</v>
      </c>
      <c r="G725" t="inlineStr">
        <is>
          <t>2022-PUENTETU</t>
        </is>
      </c>
      <c r="H725" s="8" t="n">
        <v>110.56</v>
      </c>
      <c r="I725">
        <f>IF(OR($F725="",$H725=""),"",IF($F725&gt;$H725,$E725,IF($H725&gt;$F725,$G725,"Tie")))</f>
        <v/>
      </c>
      <c r="J725" s="8">
        <f>IF(OR($F725="",$H725=""),"",ABS($F725-$H725))</f>
        <v/>
      </c>
    </row>
    <row r="726">
      <c r="A726">
        <f>IF(OR($B726="",$C726="",$E726="",$G726=""),"",$B726&amp;"-W"&amp;$C726&amp;"-"&amp;$E726&amp;"-"&amp;$G726)</f>
        <v/>
      </c>
      <c r="B726" t="n">
        <v>2022</v>
      </c>
      <c r="C726" t="n">
        <v>5</v>
      </c>
      <c r="D726" t="inlineStr">
        <is>
          <t>Regular</t>
        </is>
      </c>
      <c r="E726" t="inlineStr">
        <is>
          <t>2022-EMAN</t>
        </is>
      </c>
      <c r="F726" s="8" t="n">
        <v>94.95999999999999</v>
      </c>
      <c r="G726" t="inlineStr">
        <is>
          <t>2022-PEPSALFA</t>
        </is>
      </c>
      <c r="H726" s="8" t="n">
        <v>113.72</v>
      </c>
      <c r="I726">
        <f>IF(OR($F726="",$H726=""),"",IF($F726&gt;$H726,$E726,IF($H726&gt;$F726,$G726,"Tie")))</f>
        <v/>
      </c>
      <c r="J726" s="8">
        <f>IF(OR($F726="",$H726=""),"",ABS($F726-$H726))</f>
        <v/>
      </c>
    </row>
    <row r="727">
      <c r="A727">
        <f>IF(OR($B727="",$C727="",$E727="",$G727=""),"",$B727&amp;"-W"&amp;$C727&amp;"-"&amp;$E727&amp;"-"&amp;$G727)</f>
        <v/>
      </c>
      <c r="B727" t="n">
        <v>2022</v>
      </c>
      <c r="C727" t="n">
        <v>5</v>
      </c>
      <c r="D727" t="inlineStr">
        <is>
          <t>Regular</t>
        </is>
      </c>
      <c r="E727" t="inlineStr">
        <is>
          <t>2022-ALEXAODE</t>
        </is>
      </c>
      <c r="F727" s="8" t="n">
        <v>103.36</v>
      </c>
      <c r="G727" t="inlineStr">
        <is>
          <t>2022-PACO</t>
        </is>
      </c>
      <c r="H727" s="8" t="n">
        <v>105.52</v>
      </c>
      <c r="I727">
        <f>IF(OR($F727="",$H727=""),"",IF($F727&gt;$H727,$E727,IF($H727&gt;$F727,$G727,"Tie")))</f>
        <v/>
      </c>
      <c r="J727" s="8">
        <f>IF(OR($F727="",$H727=""),"",ABS($F727-$H727))</f>
        <v/>
      </c>
    </row>
    <row r="728">
      <c r="A728">
        <f>IF(OR($B728="",$C728="",$E728="",$G728=""),"",$B728&amp;"-W"&amp;$C728&amp;"-"&amp;$E728&amp;"-"&amp;$G728)</f>
        <v/>
      </c>
      <c r="B728" t="n">
        <v>2022</v>
      </c>
      <c r="C728" t="n">
        <v>5</v>
      </c>
      <c r="D728" t="inlineStr">
        <is>
          <t>Regular</t>
        </is>
      </c>
      <c r="E728" t="inlineStr">
        <is>
          <t>2022-TONYCLIF</t>
        </is>
      </c>
      <c r="F728" s="8" t="n">
        <v>95.38</v>
      </c>
      <c r="G728" t="inlineStr">
        <is>
          <t>2022-VARO</t>
        </is>
      </c>
      <c r="H728" s="8" t="n">
        <v>130.54</v>
      </c>
      <c r="I728">
        <f>IF(OR($F728="",$H728=""),"",IF($F728&gt;$H728,$E728,IF($H728&gt;$F728,$G728,"Tie")))</f>
        <v/>
      </c>
      <c r="J728" s="8">
        <f>IF(OR($F728="",$H728=""),"",ABS($F728-$H728))</f>
        <v/>
      </c>
    </row>
    <row r="729">
      <c r="A729">
        <f>IF(OR($B729="",$C729="",$E729="",$G729=""),"",$B729&amp;"-W"&amp;$C729&amp;"-"&amp;$E729&amp;"-"&amp;$G729)</f>
        <v/>
      </c>
      <c r="B729" t="n">
        <v>2022</v>
      </c>
      <c r="C729" t="n">
        <v>6</v>
      </c>
      <c r="D729" t="inlineStr">
        <is>
          <t>Regular</t>
        </is>
      </c>
      <c r="E729" t="inlineStr">
        <is>
          <t>2022-JCHAPS</t>
        </is>
      </c>
      <c r="F729" s="8" t="n">
        <v>97.92</v>
      </c>
      <c r="G729" t="inlineStr">
        <is>
          <t>2022-TONYCLIF</t>
        </is>
      </c>
      <c r="H729" s="8" t="n">
        <v>129.5</v>
      </c>
      <c r="I729">
        <f>IF(OR($F729="",$H729=""),"",IF($F729&gt;$H729,$E729,IF($H729&gt;$F729,$G729,"Tie")))</f>
        <v/>
      </c>
      <c r="J729" s="8">
        <f>IF(OR($F729="",$H729=""),"",ABS($F729-$H729))</f>
        <v/>
      </c>
    </row>
    <row r="730">
      <c r="A730">
        <f>IF(OR($B730="",$C730="",$E730="",$G730=""),"",$B730&amp;"-W"&amp;$C730&amp;"-"&amp;$E730&amp;"-"&amp;$G730)</f>
        <v/>
      </c>
      <c r="B730" t="n">
        <v>2022</v>
      </c>
      <c r="C730" t="n">
        <v>6</v>
      </c>
      <c r="D730" t="inlineStr">
        <is>
          <t>Regular</t>
        </is>
      </c>
      <c r="E730" t="inlineStr">
        <is>
          <t>2022-ISAROD</t>
        </is>
      </c>
      <c r="F730" s="8" t="n">
        <v>130.1</v>
      </c>
      <c r="G730" t="inlineStr">
        <is>
          <t>2022-PEPSALFA</t>
        </is>
      </c>
      <c r="H730" s="8" t="n">
        <v>82.31999999999999</v>
      </c>
      <c r="I730">
        <f>IF(OR($F730="",$H730=""),"",IF($F730&gt;$H730,$E730,IF($H730&gt;$F730,$G730,"Tie")))</f>
        <v/>
      </c>
      <c r="J730" s="8">
        <f>IF(OR($F730="",$H730=""),"",ABS($F730-$H730))</f>
        <v/>
      </c>
    </row>
    <row r="731">
      <c r="A731">
        <f>IF(OR($B731="",$C731="",$E731="",$G731=""),"",$B731&amp;"-W"&amp;$C731&amp;"-"&amp;$E731&amp;"-"&amp;$G731)</f>
        <v/>
      </c>
      <c r="B731" t="n">
        <v>2022</v>
      </c>
      <c r="C731" t="n">
        <v>6</v>
      </c>
      <c r="D731" t="inlineStr">
        <is>
          <t>Regular</t>
        </is>
      </c>
      <c r="E731" t="inlineStr">
        <is>
          <t>2022-HUERO</t>
        </is>
      </c>
      <c r="F731" s="8" t="n">
        <v>104.8</v>
      </c>
      <c r="G731" t="inlineStr">
        <is>
          <t>2022-ABARBA</t>
        </is>
      </c>
      <c r="H731" s="8" t="n">
        <v>104.98</v>
      </c>
      <c r="I731">
        <f>IF(OR($F731="",$H731=""),"",IF($F731&gt;$H731,$E731,IF($H731&gt;$F731,$G731,"Tie")))</f>
        <v/>
      </c>
      <c r="J731" s="8">
        <f>IF(OR($F731="",$H731=""),"",ABS($F731-$H731))</f>
        <v/>
      </c>
    </row>
    <row r="732">
      <c r="A732">
        <f>IF(OR($B732="",$C732="",$E732="",$G732=""),"",$B732&amp;"-W"&amp;$C732&amp;"-"&amp;$E732&amp;"-"&amp;$G732)</f>
        <v/>
      </c>
      <c r="B732" t="n">
        <v>2022</v>
      </c>
      <c r="C732" t="n">
        <v>6</v>
      </c>
      <c r="D732" t="inlineStr">
        <is>
          <t>Regular</t>
        </is>
      </c>
      <c r="E732" t="inlineStr">
        <is>
          <t>2022-PUENTETU</t>
        </is>
      </c>
      <c r="F732" s="8" t="n">
        <v>94.56</v>
      </c>
      <c r="G732" t="inlineStr">
        <is>
          <t>2022-VARO</t>
        </is>
      </c>
      <c r="H732" s="8" t="n">
        <v>103.72</v>
      </c>
      <c r="I732">
        <f>IF(OR($F732="",$H732=""),"",IF($F732&gt;$H732,$E732,IF($H732&gt;$F732,$G732,"Tie")))</f>
        <v/>
      </c>
      <c r="J732" s="8">
        <f>IF(OR($F732="",$H732=""),"",ABS($F732-$H732))</f>
        <v/>
      </c>
    </row>
    <row r="733">
      <c r="A733">
        <f>IF(OR($B733="",$C733="",$E733="",$G733=""),"",$B733&amp;"-W"&amp;$C733&amp;"-"&amp;$E733&amp;"-"&amp;$G733)</f>
        <v/>
      </c>
      <c r="B733" t="n">
        <v>2022</v>
      </c>
      <c r="C733" t="n">
        <v>6</v>
      </c>
      <c r="D733" t="inlineStr">
        <is>
          <t>Regular</t>
        </is>
      </c>
      <c r="E733" t="inlineStr">
        <is>
          <t>2022-EMAN</t>
        </is>
      </c>
      <c r="F733" s="8" t="n">
        <v>96.16</v>
      </c>
      <c r="G733" t="inlineStr">
        <is>
          <t>2022-PACO</t>
        </is>
      </c>
      <c r="H733" s="8" t="n">
        <v>84.58</v>
      </c>
      <c r="I733">
        <f>IF(OR($F733="",$H733=""),"",IF($F733&gt;$H733,$E733,IF($H733&gt;$F733,$G733,"Tie")))</f>
        <v/>
      </c>
      <c r="J733" s="8">
        <f>IF(OR($F733="",$H733=""),"",ABS($F733-$H733))</f>
        <v/>
      </c>
    </row>
    <row r="734">
      <c r="A734">
        <f>IF(OR($B734="",$C734="",$E734="",$G734=""),"",$B734&amp;"-W"&amp;$C734&amp;"-"&amp;$E734&amp;"-"&amp;$G734)</f>
        <v/>
      </c>
      <c r="B734" t="n">
        <v>2022</v>
      </c>
      <c r="C734" t="n">
        <v>6</v>
      </c>
      <c r="D734" t="inlineStr">
        <is>
          <t>Regular</t>
        </is>
      </c>
      <c r="E734" t="inlineStr">
        <is>
          <t>2022-LDV</t>
        </is>
      </c>
      <c r="F734" s="8" t="n">
        <v>99.16</v>
      </c>
      <c r="G734" t="inlineStr">
        <is>
          <t>2022-ALEXAODE</t>
        </is>
      </c>
      <c r="H734" s="8" t="n">
        <v>72.2</v>
      </c>
      <c r="I734">
        <f>IF(OR($F734="",$H734=""),"",IF($F734&gt;$H734,$E734,IF($H734&gt;$F734,$G734,"Tie")))</f>
        <v/>
      </c>
      <c r="J734" s="8">
        <f>IF(OR($F734="",$H734=""),"",ABS($F734-$H734))</f>
        <v/>
      </c>
    </row>
    <row r="735">
      <c r="A735">
        <f>IF(OR($B735="",$C735="",$E735="",$G735=""),"",$B735&amp;"-W"&amp;$C735&amp;"-"&amp;$E735&amp;"-"&amp;$G735)</f>
        <v/>
      </c>
      <c r="B735" t="n">
        <v>2022</v>
      </c>
      <c r="C735" t="n">
        <v>7</v>
      </c>
      <c r="D735" t="inlineStr">
        <is>
          <t>Regular</t>
        </is>
      </c>
      <c r="E735" t="inlineStr">
        <is>
          <t>2022-JCHAPS</t>
        </is>
      </c>
      <c r="F735" s="8" t="n">
        <v>72.22</v>
      </c>
      <c r="G735" t="inlineStr">
        <is>
          <t>2022-PUENTETU</t>
        </is>
      </c>
      <c r="H735" s="8" t="n">
        <v>96.12</v>
      </c>
      <c r="I735">
        <f>IF(OR($F735="",$H735=""),"",IF($F735&gt;$H735,$E735,IF($H735&gt;$F735,$G735,"Tie")))</f>
        <v/>
      </c>
      <c r="J735" s="8">
        <f>IF(OR($F735="",$H735=""),"",ABS($F735-$H735))</f>
        <v/>
      </c>
    </row>
    <row r="736">
      <c r="A736">
        <f>IF(OR($B736="",$C736="",$E736="",$G736=""),"",$B736&amp;"-W"&amp;$C736&amp;"-"&amp;$E736&amp;"-"&amp;$G736)</f>
        <v/>
      </c>
      <c r="B736" t="n">
        <v>2022</v>
      </c>
      <c r="C736" t="n">
        <v>7</v>
      </c>
      <c r="D736" t="inlineStr">
        <is>
          <t>Regular</t>
        </is>
      </c>
      <c r="E736" t="inlineStr">
        <is>
          <t>2022-ISAROD</t>
        </is>
      </c>
      <c r="F736" s="8" t="n">
        <v>91.34</v>
      </c>
      <c r="G736" t="inlineStr">
        <is>
          <t>2022-HUERO</t>
        </is>
      </c>
      <c r="H736" s="8" t="n">
        <v>134.96</v>
      </c>
      <c r="I736">
        <f>IF(OR($F736="",$H736=""),"",IF($F736&gt;$H736,$E736,IF($H736&gt;$F736,$G736,"Tie")))</f>
        <v/>
      </c>
      <c r="J736" s="8">
        <f>IF(OR($F736="",$H736=""),"",ABS($F736-$H736))</f>
        <v/>
      </c>
    </row>
    <row r="737">
      <c r="A737">
        <f>IF(OR($B737="",$C737="",$E737="",$G737=""),"",$B737&amp;"-W"&amp;$C737&amp;"-"&amp;$E737&amp;"-"&amp;$G737)</f>
        <v/>
      </c>
      <c r="B737" t="n">
        <v>2022</v>
      </c>
      <c r="C737" t="n">
        <v>7</v>
      </c>
      <c r="D737" t="inlineStr">
        <is>
          <t>Regular</t>
        </is>
      </c>
      <c r="E737" t="inlineStr">
        <is>
          <t>2022-EMAN</t>
        </is>
      </c>
      <c r="F737" s="8" t="n">
        <v>81.23999999999999</v>
      </c>
      <c r="G737" t="inlineStr">
        <is>
          <t>2022-LDV</t>
        </is>
      </c>
      <c r="H737" s="8" t="n">
        <v>113.92</v>
      </c>
      <c r="I737">
        <f>IF(OR($F737="",$H737=""),"",IF($F737&gt;$H737,$E737,IF($H737&gt;$F737,$G737,"Tie")))</f>
        <v/>
      </c>
      <c r="J737" s="8">
        <f>IF(OR($F737="",$H737=""),"",ABS($F737-$H737))</f>
        <v/>
      </c>
    </row>
    <row r="738">
      <c r="A738">
        <f>IF(OR($B738="",$C738="",$E738="",$G738=""),"",$B738&amp;"-W"&amp;$C738&amp;"-"&amp;$E738&amp;"-"&amp;$G738)</f>
        <v/>
      </c>
      <c r="B738" t="n">
        <v>2022</v>
      </c>
      <c r="C738" t="n">
        <v>7</v>
      </c>
      <c r="D738" t="inlineStr">
        <is>
          <t>Regular</t>
        </is>
      </c>
      <c r="E738" t="inlineStr">
        <is>
          <t>2022-PEPSALFA</t>
        </is>
      </c>
      <c r="F738" s="8" t="n">
        <v>83.92</v>
      </c>
      <c r="G738" t="inlineStr">
        <is>
          <t>2022-PACO</t>
        </is>
      </c>
      <c r="H738" s="8" t="n">
        <v>93.48</v>
      </c>
      <c r="I738">
        <f>IF(OR($F738="",$H738=""),"",IF($F738&gt;$H738,$E738,IF($H738&gt;$F738,$G738,"Tie")))</f>
        <v/>
      </c>
      <c r="J738" s="8">
        <f>IF(OR($F738="",$H738=""),"",ABS($F738-$H738))</f>
        <v/>
      </c>
    </row>
    <row r="739">
      <c r="A739">
        <f>IF(OR($B739="",$C739="",$E739="",$G739=""),"",$B739&amp;"-W"&amp;$C739&amp;"-"&amp;$E739&amp;"-"&amp;$G739)</f>
        <v/>
      </c>
      <c r="B739" t="n">
        <v>2022</v>
      </c>
      <c r="C739" t="n">
        <v>7</v>
      </c>
      <c r="D739" t="inlineStr">
        <is>
          <t>Regular</t>
        </is>
      </c>
      <c r="E739" t="inlineStr">
        <is>
          <t>2022-ABARBA</t>
        </is>
      </c>
      <c r="F739" s="8" t="n">
        <v>115.66</v>
      </c>
      <c r="G739" t="inlineStr">
        <is>
          <t>2022-VARO</t>
        </is>
      </c>
      <c r="H739" s="8" t="n">
        <v>100.8</v>
      </c>
      <c r="I739">
        <f>IF(OR($F739="",$H739=""),"",IF($F739&gt;$H739,$E739,IF($H739&gt;$F739,$G739,"Tie")))</f>
        <v/>
      </c>
      <c r="J739" s="8">
        <f>IF(OR($F739="",$H739=""),"",ABS($F739-$H739))</f>
        <v/>
      </c>
    </row>
    <row r="740">
      <c r="A740">
        <f>IF(OR($B740="",$C740="",$E740="",$G740=""),"",$B740&amp;"-W"&amp;$C740&amp;"-"&amp;$E740&amp;"-"&amp;$G740)</f>
        <v/>
      </c>
      <c r="B740" t="n">
        <v>2022</v>
      </c>
      <c r="C740" t="n">
        <v>7</v>
      </c>
      <c r="D740" t="inlineStr">
        <is>
          <t>Regular</t>
        </is>
      </c>
      <c r="E740" t="inlineStr">
        <is>
          <t>2022-ALEXAODE</t>
        </is>
      </c>
      <c r="F740" s="8" t="n">
        <v>75.2</v>
      </c>
      <c r="G740" t="inlineStr">
        <is>
          <t>2022-TONYCLIF</t>
        </is>
      </c>
      <c r="H740" s="8" t="n">
        <v>162.74</v>
      </c>
      <c r="I740">
        <f>IF(OR($F740="",$H740=""),"",IF($F740&gt;$H740,$E740,IF($H740&gt;$F740,$G740,"Tie")))</f>
        <v/>
      </c>
      <c r="J740" s="8">
        <f>IF(OR($F740="",$H740=""),"",ABS($F740-$H740))</f>
        <v/>
      </c>
    </row>
    <row r="741">
      <c r="A741">
        <f>IF(OR($B741="",$C741="",$E741="",$G741=""),"",$B741&amp;"-W"&amp;$C741&amp;"-"&amp;$E741&amp;"-"&amp;$G741)</f>
        <v/>
      </c>
      <c r="B741" t="n">
        <v>2022</v>
      </c>
      <c r="C741" t="n">
        <v>8</v>
      </c>
      <c r="D741" t="inlineStr">
        <is>
          <t>Regular</t>
        </is>
      </c>
      <c r="E741" t="inlineStr">
        <is>
          <t>2022-JCHAPS</t>
        </is>
      </c>
      <c r="F741" s="8" t="n">
        <v>141.3</v>
      </c>
      <c r="G741" t="inlineStr">
        <is>
          <t>2022-ABARBA</t>
        </is>
      </c>
      <c r="H741" s="8" t="n">
        <v>134.34</v>
      </c>
      <c r="I741">
        <f>IF(OR($F741="",$H741=""),"",IF($F741&gt;$H741,$E741,IF($H741&gt;$F741,$G741,"Tie")))</f>
        <v/>
      </c>
      <c r="J741" s="8">
        <f>IF(OR($F741="",$H741=""),"",ABS($F741-$H741))</f>
        <v/>
      </c>
    </row>
    <row r="742">
      <c r="A742">
        <f>IF(OR($B742="",$C742="",$E742="",$G742=""),"",$B742&amp;"-W"&amp;$C742&amp;"-"&amp;$E742&amp;"-"&amp;$G742)</f>
        <v/>
      </c>
      <c r="B742" t="n">
        <v>2022</v>
      </c>
      <c r="C742" t="n">
        <v>8</v>
      </c>
      <c r="D742" t="inlineStr">
        <is>
          <t>Regular</t>
        </is>
      </c>
      <c r="E742" t="inlineStr">
        <is>
          <t>2022-ISAROD</t>
        </is>
      </c>
      <c r="F742" s="8" t="n">
        <v>136.08</v>
      </c>
      <c r="G742" t="inlineStr">
        <is>
          <t>2022-PACO</t>
        </is>
      </c>
      <c r="H742" s="8" t="n">
        <v>129.2</v>
      </c>
      <c r="I742">
        <f>IF(OR($F742="",$H742=""),"",IF($F742&gt;$H742,$E742,IF($H742&gt;$F742,$G742,"Tie")))</f>
        <v/>
      </c>
      <c r="J742" s="8">
        <f>IF(OR($F742="",$H742=""),"",ABS($F742-$H742))</f>
        <v/>
      </c>
    </row>
    <row r="743">
      <c r="A743">
        <f>IF(OR($B743="",$C743="",$E743="",$G743=""),"",$B743&amp;"-W"&amp;$C743&amp;"-"&amp;$E743&amp;"-"&amp;$G743)</f>
        <v/>
      </c>
      <c r="B743" t="n">
        <v>2022</v>
      </c>
      <c r="C743" t="n">
        <v>8</v>
      </c>
      <c r="D743" t="inlineStr">
        <is>
          <t>Regular</t>
        </is>
      </c>
      <c r="E743" t="inlineStr">
        <is>
          <t>2022-HUERO</t>
        </is>
      </c>
      <c r="F743" s="8" t="n">
        <v>107.4</v>
      </c>
      <c r="G743" t="inlineStr">
        <is>
          <t>2022-VARO</t>
        </is>
      </c>
      <c r="H743" s="8" t="n">
        <v>129.2</v>
      </c>
      <c r="I743">
        <f>IF(OR($F743="",$H743=""),"",IF($F743&gt;$H743,$E743,IF($H743&gt;$F743,$G743,"Tie")))</f>
        <v/>
      </c>
      <c r="J743" s="8">
        <f>IF(OR($F743="",$H743=""),"",ABS($F743-$H743))</f>
        <v/>
      </c>
    </row>
    <row r="744">
      <c r="A744">
        <f>IF(OR($B744="",$C744="",$E744="",$G744=""),"",$B744&amp;"-W"&amp;$C744&amp;"-"&amp;$E744&amp;"-"&amp;$G744)</f>
        <v/>
      </c>
      <c r="B744" t="n">
        <v>2022</v>
      </c>
      <c r="C744" t="n">
        <v>8</v>
      </c>
      <c r="D744" t="inlineStr">
        <is>
          <t>Regular</t>
        </is>
      </c>
      <c r="E744" t="inlineStr">
        <is>
          <t>2022-PUENTETU</t>
        </is>
      </c>
      <c r="F744" s="8" t="n">
        <v>124.68</v>
      </c>
      <c r="G744" t="inlineStr">
        <is>
          <t>2022-ALEXAODE</t>
        </is>
      </c>
      <c r="H744" s="8" t="n">
        <v>140.12</v>
      </c>
      <c r="I744">
        <f>IF(OR($F744="",$H744=""),"",IF($F744&gt;$H744,$E744,IF($H744&gt;$F744,$G744,"Tie")))</f>
        <v/>
      </c>
      <c r="J744" s="8">
        <f>IF(OR($F744="",$H744=""),"",ABS($F744-$H744))</f>
        <v/>
      </c>
    </row>
    <row r="745">
      <c r="A745">
        <f>IF(OR($B745="",$C745="",$E745="",$G745=""),"",$B745&amp;"-W"&amp;$C745&amp;"-"&amp;$E745&amp;"-"&amp;$G745)</f>
        <v/>
      </c>
      <c r="B745" t="n">
        <v>2022</v>
      </c>
      <c r="C745" t="n">
        <v>8</v>
      </c>
      <c r="D745" t="inlineStr">
        <is>
          <t>Regular</t>
        </is>
      </c>
      <c r="E745" t="inlineStr">
        <is>
          <t>2022-EMAN</t>
        </is>
      </c>
      <c r="F745" s="8" t="n">
        <v>97.38</v>
      </c>
      <c r="G745" t="inlineStr">
        <is>
          <t>2022-TONYCLIF</t>
        </is>
      </c>
      <c r="H745" s="8" t="n">
        <v>112.28</v>
      </c>
      <c r="I745">
        <f>IF(OR($F745="",$H745=""),"",IF($F745&gt;$H745,$E745,IF($H745&gt;$F745,$G745,"Tie")))</f>
        <v/>
      </c>
      <c r="J745" s="8">
        <f>IF(OR($F745="",$H745=""),"",ABS($F745-$H745))</f>
        <v/>
      </c>
    </row>
    <row r="746">
      <c r="A746">
        <f>IF(OR($B746="",$C746="",$E746="",$G746=""),"",$B746&amp;"-W"&amp;$C746&amp;"-"&amp;$E746&amp;"-"&amp;$G746)</f>
        <v/>
      </c>
      <c r="B746" t="n">
        <v>2022</v>
      </c>
      <c r="C746" t="n">
        <v>8</v>
      </c>
      <c r="D746" t="inlineStr">
        <is>
          <t>Regular</t>
        </is>
      </c>
      <c r="E746" t="inlineStr">
        <is>
          <t>2022-PEPSALFA</t>
        </is>
      </c>
      <c r="F746" s="8" t="n">
        <v>88.28</v>
      </c>
      <c r="G746" t="inlineStr">
        <is>
          <t>2022-LDV</t>
        </is>
      </c>
      <c r="H746" s="8" t="n">
        <v>92.14</v>
      </c>
      <c r="I746">
        <f>IF(OR($F746="",$H746=""),"",IF($F746&gt;$H746,$E746,IF($H746&gt;$F746,$G746,"Tie")))</f>
        <v/>
      </c>
      <c r="J746" s="8">
        <f>IF(OR($F746="",$H746=""),"",ABS($F746-$H746))</f>
        <v/>
      </c>
    </row>
    <row r="747">
      <c r="A747">
        <f>IF(OR($B747="",$C747="",$E747="",$G747=""),"",$B747&amp;"-W"&amp;$C747&amp;"-"&amp;$E747&amp;"-"&amp;$G747)</f>
        <v/>
      </c>
      <c r="B747" t="n">
        <v>2022</v>
      </c>
      <c r="C747" t="n">
        <v>9</v>
      </c>
      <c r="D747" t="inlineStr">
        <is>
          <t>Regular</t>
        </is>
      </c>
      <c r="E747" t="inlineStr">
        <is>
          <t>2022-JCHAPS</t>
        </is>
      </c>
      <c r="F747" s="8" t="n">
        <v>95.3</v>
      </c>
      <c r="G747" t="inlineStr">
        <is>
          <t>2022-HUERO</t>
        </is>
      </c>
      <c r="H747" s="8" t="n">
        <v>92.42</v>
      </c>
      <c r="I747">
        <f>IF(OR($F747="",$H747=""),"",IF($F747&gt;$H747,$E747,IF($H747&gt;$F747,$G747,"Tie")))</f>
        <v/>
      </c>
      <c r="J747" s="8">
        <f>IF(OR($F747="",$H747=""),"",ABS($F747-$H747))</f>
        <v/>
      </c>
    </row>
    <row r="748">
      <c r="A748">
        <f>IF(OR($B748="",$C748="",$E748="",$G748=""),"",$B748&amp;"-W"&amp;$C748&amp;"-"&amp;$E748&amp;"-"&amp;$G748)</f>
        <v/>
      </c>
      <c r="B748" t="n">
        <v>2022</v>
      </c>
      <c r="C748" t="n">
        <v>9</v>
      </c>
      <c r="D748" t="inlineStr">
        <is>
          <t>Regular</t>
        </is>
      </c>
      <c r="E748" t="inlineStr">
        <is>
          <t>2022-ISAROD</t>
        </is>
      </c>
      <c r="F748" s="8" t="n">
        <v>118.08</v>
      </c>
      <c r="G748" t="inlineStr">
        <is>
          <t>2022-VARO</t>
        </is>
      </c>
      <c r="H748" s="8" t="n">
        <v>146.62</v>
      </c>
      <c r="I748">
        <f>IF(OR($F748="",$H748=""),"",IF($F748&gt;$H748,$E748,IF($H748&gt;$F748,$G748,"Tie")))</f>
        <v/>
      </c>
      <c r="J748" s="8">
        <f>IF(OR($F748="",$H748=""),"",ABS($F748-$H748))</f>
        <v/>
      </c>
    </row>
    <row r="749">
      <c r="A749">
        <f>IF(OR($B749="",$C749="",$E749="",$G749=""),"",$B749&amp;"-W"&amp;$C749&amp;"-"&amp;$E749&amp;"-"&amp;$G749)</f>
        <v/>
      </c>
      <c r="B749" t="n">
        <v>2022</v>
      </c>
      <c r="C749" t="n">
        <v>9</v>
      </c>
      <c r="D749" t="inlineStr">
        <is>
          <t>Regular</t>
        </is>
      </c>
      <c r="E749" t="inlineStr">
        <is>
          <t>2022-PUENTETU</t>
        </is>
      </c>
      <c r="F749" s="8" t="n">
        <v>106.6</v>
      </c>
      <c r="G749" t="inlineStr">
        <is>
          <t>2022-EMAN</t>
        </is>
      </c>
      <c r="H749" s="8" t="n">
        <v>83</v>
      </c>
      <c r="I749">
        <f>IF(OR($F749="",$H749=""),"",IF($F749&gt;$H749,$E749,IF($H749&gt;$F749,$G749,"Tie")))</f>
        <v/>
      </c>
      <c r="J749" s="8">
        <f>IF(OR($F749="",$H749=""),"",ABS($F749-$H749))</f>
        <v/>
      </c>
    </row>
    <row r="750">
      <c r="A750">
        <f>IF(OR($B750="",$C750="",$E750="",$G750=""),"",$B750&amp;"-W"&amp;$C750&amp;"-"&amp;$E750&amp;"-"&amp;$G750)</f>
        <v/>
      </c>
      <c r="B750" t="n">
        <v>2022</v>
      </c>
      <c r="C750" t="n">
        <v>9</v>
      </c>
      <c r="D750" t="inlineStr">
        <is>
          <t>Regular</t>
        </is>
      </c>
      <c r="E750" t="inlineStr">
        <is>
          <t>2022-PEPSALFA</t>
        </is>
      </c>
      <c r="F750" s="8" t="n">
        <v>93.2</v>
      </c>
      <c r="G750" t="inlineStr">
        <is>
          <t>2022-TONYCLIF</t>
        </is>
      </c>
      <c r="H750" s="8" t="n">
        <v>83.44</v>
      </c>
      <c r="I750">
        <f>IF(OR($F750="",$H750=""),"",IF($F750&gt;$H750,$E750,IF($H750&gt;$F750,$G750,"Tie")))</f>
        <v/>
      </c>
      <c r="J750" s="8">
        <f>IF(OR($F750="",$H750=""),"",ABS($F750-$H750))</f>
        <v/>
      </c>
    </row>
    <row r="751">
      <c r="A751">
        <f>IF(OR($B751="",$C751="",$E751="",$G751=""),"",$B751&amp;"-W"&amp;$C751&amp;"-"&amp;$E751&amp;"-"&amp;$G751)</f>
        <v/>
      </c>
      <c r="B751" t="n">
        <v>2022</v>
      </c>
      <c r="C751" t="n">
        <v>9</v>
      </c>
      <c r="D751" t="inlineStr">
        <is>
          <t>Regular</t>
        </is>
      </c>
      <c r="E751" t="inlineStr">
        <is>
          <t>2022-ABARBA</t>
        </is>
      </c>
      <c r="F751" s="8" t="n">
        <v>137.4</v>
      </c>
      <c r="G751" t="inlineStr">
        <is>
          <t>2022-ALEXAODE</t>
        </is>
      </c>
      <c r="H751" s="8" t="n">
        <v>100.32</v>
      </c>
      <c r="I751">
        <f>IF(OR($F751="",$H751=""),"",IF($F751&gt;$H751,$E751,IF($H751&gt;$F751,$G751,"Tie")))</f>
        <v/>
      </c>
      <c r="J751" s="8">
        <f>IF(OR($F751="",$H751=""),"",ABS($F751-$H751))</f>
        <v/>
      </c>
    </row>
    <row r="752">
      <c r="A752">
        <f>IF(OR($B752="",$C752="",$E752="",$G752=""),"",$B752&amp;"-W"&amp;$C752&amp;"-"&amp;$E752&amp;"-"&amp;$G752)</f>
        <v/>
      </c>
      <c r="B752" t="n">
        <v>2022</v>
      </c>
      <c r="C752" t="n">
        <v>9</v>
      </c>
      <c r="D752" t="inlineStr">
        <is>
          <t>Regular</t>
        </is>
      </c>
      <c r="E752" t="inlineStr">
        <is>
          <t>2022-LDV</t>
        </is>
      </c>
      <c r="F752" s="8" t="n">
        <v>105.14</v>
      </c>
      <c r="G752" t="inlineStr">
        <is>
          <t>2022-PACO</t>
        </is>
      </c>
      <c r="H752" s="8" t="n">
        <v>127.7</v>
      </c>
      <c r="I752">
        <f>IF(OR($F752="",$H752=""),"",IF($F752&gt;$H752,$E752,IF($H752&gt;$F752,$G752,"Tie")))</f>
        <v/>
      </c>
      <c r="J752" s="8">
        <f>IF(OR($F752="",$H752=""),"",ABS($F752-$H752))</f>
        <v/>
      </c>
    </row>
    <row r="753">
      <c r="A753">
        <f>IF(OR($B753="",$C753="",$E753="",$G753=""),"",$B753&amp;"-W"&amp;$C753&amp;"-"&amp;$E753&amp;"-"&amp;$G753)</f>
        <v/>
      </c>
      <c r="B753" t="n">
        <v>2022</v>
      </c>
      <c r="C753" t="n">
        <v>10</v>
      </c>
      <c r="D753" t="inlineStr">
        <is>
          <t>Regular</t>
        </is>
      </c>
      <c r="E753" t="inlineStr">
        <is>
          <t>2022-JCHAPS</t>
        </is>
      </c>
      <c r="F753" s="8" t="n">
        <v>87.04000000000001</v>
      </c>
      <c r="G753" t="inlineStr">
        <is>
          <t>2022-VARO</t>
        </is>
      </c>
      <c r="H753" s="8" t="n">
        <v>120.98</v>
      </c>
      <c r="I753">
        <f>IF(OR($F753="",$H753=""),"",IF($F753&gt;$H753,$E753,IF($H753&gt;$F753,$G753,"Tie")))</f>
        <v/>
      </c>
      <c r="J753" s="8">
        <f>IF(OR($F753="",$H753=""),"",ABS($F753-$H753))</f>
        <v/>
      </c>
    </row>
    <row r="754">
      <c r="A754">
        <f>IF(OR($B754="",$C754="",$E754="",$G754=""),"",$B754&amp;"-W"&amp;$C754&amp;"-"&amp;$E754&amp;"-"&amp;$G754)</f>
        <v/>
      </c>
      <c r="B754" t="n">
        <v>2022</v>
      </c>
      <c r="C754" t="n">
        <v>10</v>
      </c>
      <c r="D754" t="inlineStr">
        <is>
          <t>Regular</t>
        </is>
      </c>
      <c r="E754" t="inlineStr">
        <is>
          <t>2022-ISAROD</t>
        </is>
      </c>
      <c r="F754" s="8" t="n">
        <v>138.2</v>
      </c>
      <c r="G754" t="inlineStr">
        <is>
          <t>2022-LDV</t>
        </is>
      </c>
      <c r="H754" s="8" t="n">
        <v>125.24</v>
      </c>
      <c r="I754">
        <f>IF(OR($F754="",$H754=""),"",IF($F754&gt;$H754,$E754,IF($H754&gt;$F754,$G754,"Tie")))</f>
        <v/>
      </c>
      <c r="J754" s="8">
        <f>IF(OR($F754="",$H754=""),"",ABS($F754-$H754))</f>
        <v/>
      </c>
    </row>
    <row r="755">
      <c r="A755">
        <f>IF(OR($B755="",$C755="",$E755="",$G755=""),"",$B755&amp;"-W"&amp;$C755&amp;"-"&amp;$E755&amp;"-"&amp;$G755)</f>
        <v/>
      </c>
      <c r="B755" t="n">
        <v>2022</v>
      </c>
      <c r="C755" t="n">
        <v>10</v>
      </c>
      <c r="D755" t="inlineStr">
        <is>
          <t>Regular</t>
        </is>
      </c>
      <c r="E755" t="inlineStr">
        <is>
          <t>2022-HUERO</t>
        </is>
      </c>
      <c r="F755" s="8" t="n">
        <v>123.5</v>
      </c>
      <c r="G755" t="inlineStr">
        <is>
          <t>2022-ALEXAODE</t>
        </is>
      </c>
      <c r="H755" s="8" t="n">
        <v>121.74</v>
      </c>
      <c r="I755">
        <f>IF(OR($F755="",$H755=""),"",IF($F755&gt;$H755,$E755,IF($H755&gt;$F755,$G755,"Tie")))</f>
        <v/>
      </c>
      <c r="J755" s="8">
        <f>IF(OR($F755="",$H755=""),"",ABS($F755-$H755))</f>
        <v/>
      </c>
    </row>
    <row r="756">
      <c r="A756">
        <f>IF(OR($B756="",$C756="",$E756="",$G756=""),"",$B756&amp;"-W"&amp;$C756&amp;"-"&amp;$E756&amp;"-"&amp;$G756)</f>
        <v/>
      </c>
      <c r="B756" t="n">
        <v>2022</v>
      </c>
      <c r="C756" t="n">
        <v>10</v>
      </c>
      <c r="D756" t="inlineStr">
        <is>
          <t>Regular</t>
        </is>
      </c>
      <c r="E756" t="inlineStr">
        <is>
          <t>2022-PUENTETU</t>
        </is>
      </c>
      <c r="F756" s="8" t="n">
        <v>101.52</v>
      </c>
      <c r="G756" t="inlineStr">
        <is>
          <t>2022-PEPSALFA</t>
        </is>
      </c>
      <c r="H756" s="8" t="n">
        <v>65.45999999999999</v>
      </c>
      <c r="I756">
        <f>IF(OR($F756="",$H756=""),"",IF($F756&gt;$H756,$E756,IF($H756&gt;$F756,$G756,"Tie")))</f>
        <v/>
      </c>
      <c r="J756" s="8">
        <f>IF(OR($F756="",$H756=""),"",ABS($F756-$H756))</f>
        <v/>
      </c>
    </row>
    <row r="757">
      <c r="A757">
        <f>IF(OR($B757="",$C757="",$E757="",$G757=""),"",$B757&amp;"-W"&amp;$C757&amp;"-"&amp;$E757&amp;"-"&amp;$G757)</f>
        <v/>
      </c>
      <c r="B757" t="n">
        <v>2022</v>
      </c>
      <c r="C757" t="n">
        <v>10</v>
      </c>
      <c r="D757" t="inlineStr">
        <is>
          <t>Regular</t>
        </is>
      </c>
      <c r="E757" t="inlineStr">
        <is>
          <t>2022-EMAN</t>
        </is>
      </c>
      <c r="F757" s="8" t="n">
        <v>101.8</v>
      </c>
      <c r="G757" t="inlineStr">
        <is>
          <t>2022-ABARBA</t>
        </is>
      </c>
      <c r="H757" s="8" t="n">
        <v>79.94</v>
      </c>
      <c r="I757">
        <f>IF(OR($F757="",$H757=""),"",IF($F757&gt;$H757,$E757,IF($H757&gt;$F757,$G757,"Tie")))</f>
        <v/>
      </c>
      <c r="J757" s="8">
        <f>IF(OR($F757="",$H757=""),"",ABS($F757-$H757))</f>
        <v/>
      </c>
    </row>
    <row r="758">
      <c r="A758">
        <f>IF(OR($B758="",$C758="",$E758="",$G758=""),"",$B758&amp;"-W"&amp;$C758&amp;"-"&amp;$E758&amp;"-"&amp;$G758)</f>
        <v/>
      </c>
      <c r="B758" t="n">
        <v>2022</v>
      </c>
      <c r="C758" t="n">
        <v>10</v>
      </c>
      <c r="D758" t="inlineStr">
        <is>
          <t>Regular</t>
        </is>
      </c>
      <c r="E758" t="inlineStr">
        <is>
          <t>2022-PACO</t>
        </is>
      </c>
      <c r="F758" s="8" t="n">
        <v>87.40000000000001</v>
      </c>
      <c r="G758" t="inlineStr">
        <is>
          <t>2022-TONYCLIF</t>
        </is>
      </c>
      <c r="H758" s="8" t="n">
        <v>104.24</v>
      </c>
      <c r="I758">
        <f>IF(OR($F758="",$H758=""),"",IF($F758&gt;$H758,$E758,IF($H758&gt;$F758,$G758,"Tie")))</f>
        <v/>
      </c>
      <c r="J758" s="8">
        <f>IF(OR($F758="",$H758=""),"",ABS($F758-$H758))</f>
        <v/>
      </c>
    </row>
    <row r="759">
      <c r="A759">
        <f>IF(OR($B759="",$C759="",$E759="",$G759=""),"",$B759&amp;"-W"&amp;$C759&amp;"-"&amp;$E759&amp;"-"&amp;$G759)</f>
        <v/>
      </c>
      <c r="B759" t="n">
        <v>2022</v>
      </c>
      <c r="C759" t="n">
        <v>11</v>
      </c>
      <c r="D759" t="inlineStr">
        <is>
          <t>Regular</t>
        </is>
      </c>
      <c r="E759" t="inlineStr">
        <is>
          <t>2022-JCHAPS</t>
        </is>
      </c>
      <c r="F759" s="8" t="n">
        <v>74.59999999999999</v>
      </c>
      <c r="G759" t="inlineStr">
        <is>
          <t>2022-ISAROD</t>
        </is>
      </c>
      <c r="H759" s="8" t="n">
        <v>87.58</v>
      </c>
      <c r="I759">
        <f>IF(OR($F759="",$H759=""),"",IF($F759&gt;$H759,$E759,IF($H759&gt;$F759,$G759,"Tie")))</f>
        <v/>
      </c>
      <c r="J759" s="8">
        <f>IF(OR($F759="",$H759=""),"",ABS($F759-$H759))</f>
        <v/>
      </c>
    </row>
    <row r="760">
      <c r="A760">
        <f>IF(OR($B760="",$C760="",$E760="",$G760=""),"",$B760&amp;"-W"&amp;$C760&amp;"-"&amp;$E760&amp;"-"&amp;$G760)</f>
        <v/>
      </c>
      <c r="B760" t="n">
        <v>2022</v>
      </c>
      <c r="C760" t="n">
        <v>11</v>
      </c>
      <c r="D760" t="inlineStr">
        <is>
          <t>Regular</t>
        </is>
      </c>
      <c r="E760" t="inlineStr">
        <is>
          <t>2022-HUERO</t>
        </is>
      </c>
      <c r="F760" s="8" t="n">
        <v>124.7</v>
      </c>
      <c r="G760" t="inlineStr">
        <is>
          <t>2022-EMAN</t>
        </is>
      </c>
      <c r="H760" s="8" t="n">
        <v>105.28</v>
      </c>
      <c r="I760">
        <f>IF(OR($F760="",$H760=""),"",IF($F760&gt;$H760,$E760,IF($H760&gt;$F760,$G760,"Tie")))</f>
        <v/>
      </c>
      <c r="J760" s="8">
        <f>IF(OR($F760="",$H760=""),"",ABS($F760-$H760))</f>
        <v/>
      </c>
    </row>
    <row r="761">
      <c r="A761">
        <f>IF(OR($B761="",$C761="",$E761="",$G761=""),"",$B761&amp;"-W"&amp;$C761&amp;"-"&amp;$E761&amp;"-"&amp;$G761)</f>
        <v/>
      </c>
      <c r="B761" t="n">
        <v>2022</v>
      </c>
      <c r="C761" t="n">
        <v>11</v>
      </c>
      <c r="D761" t="inlineStr">
        <is>
          <t>Regular</t>
        </is>
      </c>
      <c r="E761" t="inlineStr">
        <is>
          <t>2022-PUENTETU</t>
        </is>
      </c>
      <c r="F761" s="8" t="n">
        <v>101.24</v>
      </c>
      <c r="G761" t="inlineStr">
        <is>
          <t>2022-PACO</t>
        </is>
      </c>
      <c r="H761" s="8" t="n">
        <v>100.64</v>
      </c>
      <c r="I761">
        <f>IF(OR($F761="",$H761=""),"",IF($F761&gt;$H761,$E761,IF($H761&gt;$F761,$G761,"Tie")))</f>
        <v/>
      </c>
      <c r="J761" s="8">
        <f>IF(OR($F761="",$H761=""),"",ABS($F761-$H761))</f>
        <v/>
      </c>
    </row>
    <row r="762">
      <c r="A762">
        <f>IF(OR($B762="",$C762="",$E762="",$G762=""),"",$B762&amp;"-W"&amp;$C762&amp;"-"&amp;$E762&amp;"-"&amp;$G762)</f>
        <v/>
      </c>
      <c r="B762" t="n">
        <v>2022</v>
      </c>
      <c r="C762" t="n">
        <v>11</v>
      </c>
      <c r="D762" t="inlineStr">
        <is>
          <t>Regular</t>
        </is>
      </c>
      <c r="E762" t="inlineStr">
        <is>
          <t>2022-PEPSALFA</t>
        </is>
      </c>
      <c r="F762" s="8" t="n">
        <v>54.7</v>
      </c>
      <c r="G762" t="inlineStr">
        <is>
          <t>2022-ABARBA</t>
        </is>
      </c>
      <c r="H762" s="8" t="n">
        <v>119.28</v>
      </c>
      <c r="I762">
        <f>IF(OR($F762="",$H762=""),"",IF($F762&gt;$H762,$E762,IF($H762&gt;$F762,$G762,"Tie")))</f>
        <v/>
      </c>
      <c r="J762" s="8">
        <f>IF(OR($F762="",$H762=""),"",ABS($F762-$H762))</f>
        <v/>
      </c>
    </row>
    <row r="763">
      <c r="A763">
        <f>IF(OR($B763="",$C763="",$E763="",$G763=""),"",$B763&amp;"-W"&amp;$C763&amp;"-"&amp;$E763&amp;"-"&amp;$G763)</f>
        <v/>
      </c>
      <c r="B763" t="n">
        <v>2022</v>
      </c>
      <c r="C763" t="n">
        <v>11</v>
      </c>
      <c r="D763" t="inlineStr">
        <is>
          <t>Regular</t>
        </is>
      </c>
      <c r="E763" t="inlineStr">
        <is>
          <t>2022-LDV</t>
        </is>
      </c>
      <c r="F763" s="8" t="n">
        <v>111.06</v>
      </c>
      <c r="G763" t="inlineStr">
        <is>
          <t>2022-TONYCLIF</t>
        </is>
      </c>
      <c r="H763" s="8" t="n">
        <v>145.9</v>
      </c>
      <c r="I763">
        <f>IF(OR($F763="",$H763=""),"",IF($F763&gt;$H763,$E763,IF($H763&gt;$F763,$G763,"Tie")))</f>
        <v/>
      </c>
      <c r="J763" s="8">
        <f>IF(OR($F763="",$H763=""),"",ABS($F763-$H763))</f>
        <v/>
      </c>
    </row>
    <row r="764">
      <c r="A764">
        <f>IF(OR($B764="",$C764="",$E764="",$G764=""),"",$B764&amp;"-W"&amp;$C764&amp;"-"&amp;$E764&amp;"-"&amp;$G764)</f>
        <v/>
      </c>
      <c r="B764" t="n">
        <v>2022</v>
      </c>
      <c r="C764" t="n">
        <v>11</v>
      </c>
      <c r="D764" t="inlineStr">
        <is>
          <t>Regular</t>
        </is>
      </c>
      <c r="E764" t="inlineStr">
        <is>
          <t>2022-ALEXAODE</t>
        </is>
      </c>
      <c r="F764" s="8" t="n">
        <v>104.96</v>
      </c>
      <c r="G764" t="inlineStr">
        <is>
          <t>2022-VARO</t>
        </is>
      </c>
      <c r="H764" s="8" t="n">
        <v>145.88</v>
      </c>
      <c r="I764">
        <f>IF(OR($F764="",$H764=""),"",IF($F764&gt;$H764,$E764,IF($H764&gt;$F764,$G764,"Tie")))</f>
        <v/>
      </c>
      <c r="J764" s="8">
        <f>IF(OR($F764="",$H764=""),"",ABS($F764-$H764))</f>
        <v/>
      </c>
    </row>
    <row r="765">
      <c r="A765">
        <f>IF(OR($B765="",$C765="",$E765="",$G765=""),"",$B765&amp;"-W"&amp;$C765&amp;"-"&amp;$E765&amp;"-"&amp;$G765)</f>
        <v/>
      </c>
      <c r="B765" t="n">
        <v>2022</v>
      </c>
      <c r="C765" t="n">
        <v>12</v>
      </c>
      <c r="D765" t="inlineStr">
        <is>
          <t>Regular</t>
        </is>
      </c>
      <c r="E765" t="inlineStr">
        <is>
          <t>2022-JCHAPS</t>
        </is>
      </c>
      <c r="F765" s="8" t="n">
        <v>133.46</v>
      </c>
      <c r="G765" t="inlineStr">
        <is>
          <t>2022-ALEXAODE</t>
        </is>
      </c>
      <c r="H765" s="8" t="n">
        <v>134.06</v>
      </c>
      <c r="I765">
        <f>IF(OR($F765="",$H765=""),"",IF($F765&gt;$H765,$E765,IF($H765&gt;$F765,$G765,"Tie")))</f>
        <v/>
      </c>
      <c r="J765" s="8">
        <f>IF(OR($F765="",$H765=""),"",ABS($F765-$H765))</f>
        <v/>
      </c>
    </row>
    <row r="766">
      <c r="A766">
        <f>IF(OR($B766="",$C766="",$E766="",$G766=""),"",$B766&amp;"-W"&amp;$C766&amp;"-"&amp;$E766&amp;"-"&amp;$G766)</f>
        <v/>
      </c>
      <c r="B766" t="n">
        <v>2022</v>
      </c>
      <c r="C766" t="n">
        <v>12</v>
      </c>
      <c r="D766" t="inlineStr">
        <is>
          <t>Regular</t>
        </is>
      </c>
      <c r="E766" t="inlineStr">
        <is>
          <t>2022-ISAROD</t>
        </is>
      </c>
      <c r="F766" s="8" t="n">
        <v>88.90000000000001</v>
      </c>
      <c r="G766" t="inlineStr">
        <is>
          <t>2022-TONYCLIF</t>
        </is>
      </c>
      <c r="H766" s="8" t="n">
        <v>134.8</v>
      </c>
      <c r="I766">
        <f>IF(OR($F766="",$H766=""),"",IF($F766&gt;$H766,$E766,IF($H766&gt;$F766,$G766,"Tie")))</f>
        <v/>
      </c>
      <c r="J766" s="8">
        <f>IF(OR($F766="",$H766=""),"",ABS($F766-$H766))</f>
        <v/>
      </c>
    </row>
    <row r="767">
      <c r="A767">
        <f>IF(OR($B767="",$C767="",$E767="",$G767=""),"",$B767&amp;"-W"&amp;$C767&amp;"-"&amp;$E767&amp;"-"&amp;$G767)</f>
        <v/>
      </c>
      <c r="B767" t="n">
        <v>2022</v>
      </c>
      <c r="C767" t="n">
        <v>12</v>
      </c>
      <c r="D767" t="inlineStr">
        <is>
          <t>Regular</t>
        </is>
      </c>
      <c r="E767" t="inlineStr">
        <is>
          <t>2022-HUERO</t>
        </is>
      </c>
      <c r="F767" s="8" t="n">
        <v>122.02</v>
      </c>
      <c r="G767" t="inlineStr">
        <is>
          <t>2022-PEPSALFA</t>
        </is>
      </c>
      <c r="H767" s="8" t="n">
        <v>93.26000000000001</v>
      </c>
      <c r="I767">
        <f>IF(OR($F767="",$H767=""),"",IF($F767&gt;$H767,$E767,IF($H767&gt;$F767,$G767,"Tie")))</f>
        <v/>
      </c>
      <c r="J767" s="8">
        <f>IF(OR($F767="",$H767=""),"",ABS($F767-$H767))</f>
        <v/>
      </c>
    </row>
    <row r="768">
      <c r="A768">
        <f>IF(OR($B768="",$C768="",$E768="",$G768=""),"",$B768&amp;"-W"&amp;$C768&amp;"-"&amp;$E768&amp;"-"&amp;$G768)</f>
        <v/>
      </c>
      <c r="B768" t="n">
        <v>2022</v>
      </c>
      <c r="C768" t="n">
        <v>12</v>
      </c>
      <c r="D768" t="inlineStr">
        <is>
          <t>Regular</t>
        </is>
      </c>
      <c r="E768" t="inlineStr">
        <is>
          <t>2022-PUENTETU</t>
        </is>
      </c>
      <c r="F768" s="8" t="n">
        <v>95.68000000000001</v>
      </c>
      <c r="G768" t="inlineStr">
        <is>
          <t>2022-LDV</t>
        </is>
      </c>
      <c r="H768" s="8" t="n">
        <v>89.8</v>
      </c>
      <c r="I768">
        <f>IF(OR($F768="",$H768=""),"",IF($F768&gt;$H768,$E768,IF($H768&gt;$F768,$G768,"Tie")))</f>
        <v/>
      </c>
      <c r="J768" s="8">
        <f>IF(OR($F768="",$H768=""),"",ABS($F768-$H768))</f>
        <v/>
      </c>
    </row>
    <row r="769">
      <c r="A769">
        <f>IF(OR($B769="",$C769="",$E769="",$G769=""),"",$B769&amp;"-W"&amp;$C769&amp;"-"&amp;$E769&amp;"-"&amp;$G769)</f>
        <v/>
      </c>
      <c r="B769" t="n">
        <v>2022</v>
      </c>
      <c r="C769" t="n">
        <v>12</v>
      </c>
      <c r="D769" t="inlineStr">
        <is>
          <t>Regular</t>
        </is>
      </c>
      <c r="E769" t="inlineStr">
        <is>
          <t>2022-EMAN</t>
        </is>
      </c>
      <c r="F769" s="8" t="n">
        <v>130.52</v>
      </c>
      <c r="G769" t="inlineStr">
        <is>
          <t>2022-VARO</t>
        </is>
      </c>
      <c r="H769" s="8" t="n">
        <v>109.44</v>
      </c>
      <c r="I769">
        <f>IF(OR($F769="",$H769=""),"",IF($F769&gt;$H769,$E769,IF($H769&gt;$F769,$G769,"Tie")))</f>
        <v/>
      </c>
      <c r="J769" s="8">
        <f>IF(OR($F769="",$H769=""),"",ABS($F769-$H769))</f>
        <v/>
      </c>
    </row>
    <row r="770">
      <c r="A770">
        <f>IF(OR($B770="",$C770="",$E770="",$G770=""),"",$B770&amp;"-W"&amp;$C770&amp;"-"&amp;$E770&amp;"-"&amp;$G770)</f>
        <v/>
      </c>
      <c r="B770" t="n">
        <v>2022</v>
      </c>
      <c r="C770" t="n">
        <v>12</v>
      </c>
      <c r="D770" t="inlineStr">
        <is>
          <t>Regular</t>
        </is>
      </c>
      <c r="E770" t="inlineStr">
        <is>
          <t>2022-ABARBA</t>
        </is>
      </c>
      <c r="F770" s="8" t="n">
        <v>96.23999999999999</v>
      </c>
      <c r="G770" t="inlineStr">
        <is>
          <t>2022-PACO</t>
        </is>
      </c>
      <c r="H770" s="8" t="n">
        <v>94.22</v>
      </c>
      <c r="I770">
        <f>IF(OR($F770="",$H770=""),"",IF($F770&gt;$H770,$E770,IF($H770&gt;$F770,$G770,"Tie")))</f>
        <v/>
      </c>
      <c r="J770" s="8">
        <f>IF(OR($F770="",$H770=""),"",ABS($F770-$H770))</f>
        <v/>
      </c>
    </row>
    <row r="771">
      <c r="A771">
        <f>IF(OR($B771="",$C771="",$E771="",$G771=""),"",$B771&amp;"-W"&amp;$C771&amp;"-"&amp;$E771&amp;"-"&amp;$G771)</f>
        <v/>
      </c>
      <c r="B771" t="n">
        <v>2022</v>
      </c>
      <c r="C771" t="n">
        <v>13</v>
      </c>
      <c r="D771" t="inlineStr">
        <is>
          <t>Regular</t>
        </is>
      </c>
      <c r="E771" t="inlineStr">
        <is>
          <t>2022-JCHAPS</t>
        </is>
      </c>
      <c r="F771" s="8" t="n">
        <v>106.6</v>
      </c>
      <c r="G771" t="inlineStr">
        <is>
          <t>2022-EMAN</t>
        </is>
      </c>
      <c r="H771" s="8" t="n">
        <v>108.62</v>
      </c>
      <c r="I771">
        <f>IF(OR($F771="",$H771=""),"",IF($F771&gt;$H771,$E771,IF($H771&gt;$F771,$G771,"Tie")))</f>
        <v/>
      </c>
      <c r="J771" s="8">
        <f>IF(OR($F771="",$H771=""),"",ABS($F771-$H771))</f>
        <v/>
      </c>
    </row>
    <row r="772">
      <c r="A772">
        <f>IF(OR($B772="",$C772="",$E772="",$G772=""),"",$B772&amp;"-W"&amp;$C772&amp;"-"&amp;$E772&amp;"-"&amp;$G772)</f>
        <v/>
      </c>
      <c r="B772" t="n">
        <v>2022</v>
      </c>
      <c r="C772" t="n">
        <v>13</v>
      </c>
      <c r="D772" t="inlineStr">
        <is>
          <t>Regular</t>
        </is>
      </c>
      <c r="E772" t="inlineStr">
        <is>
          <t>2022-ISAROD</t>
        </is>
      </c>
      <c r="F772" s="8" t="n">
        <v>124</v>
      </c>
      <c r="G772" t="inlineStr">
        <is>
          <t>2022-ALEXAODE</t>
        </is>
      </c>
      <c r="H772" s="8" t="n">
        <v>125.04</v>
      </c>
      <c r="I772">
        <f>IF(OR($F772="",$H772=""),"",IF($F772&gt;$H772,$E772,IF($H772&gt;$F772,$G772,"Tie")))</f>
        <v/>
      </c>
      <c r="J772" s="8">
        <f>IF(OR($F772="",$H772=""),"",ABS($F772-$H772))</f>
        <v/>
      </c>
    </row>
    <row r="773">
      <c r="A773">
        <f>IF(OR($B773="",$C773="",$E773="",$G773=""),"",$B773&amp;"-W"&amp;$C773&amp;"-"&amp;$E773&amp;"-"&amp;$G773)</f>
        <v/>
      </c>
      <c r="B773" t="n">
        <v>2022</v>
      </c>
      <c r="C773" t="n">
        <v>13</v>
      </c>
      <c r="D773" t="inlineStr">
        <is>
          <t>Regular</t>
        </is>
      </c>
      <c r="E773" t="inlineStr">
        <is>
          <t>2022-HUERO</t>
        </is>
      </c>
      <c r="F773" s="8" t="n">
        <v>126.5</v>
      </c>
      <c r="G773" t="inlineStr">
        <is>
          <t>2022-PACO</t>
        </is>
      </c>
      <c r="H773" s="8" t="n">
        <v>111.1</v>
      </c>
      <c r="I773">
        <f>IF(OR($F773="",$H773=""),"",IF($F773&gt;$H773,$E773,IF($H773&gt;$F773,$G773,"Tie")))</f>
        <v/>
      </c>
      <c r="J773" s="8">
        <f>IF(OR($F773="",$H773=""),"",ABS($F773-$H773))</f>
        <v/>
      </c>
    </row>
    <row r="774">
      <c r="A774">
        <f>IF(OR($B774="",$C774="",$E774="",$G774=""),"",$B774&amp;"-W"&amp;$C774&amp;"-"&amp;$E774&amp;"-"&amp;$G774)</f>
        <v/>
      </c>
      <c r="B774" t="n">
        <v>2022</v>
      </c>
      <c r="C774" t="n">
        <v>13</v>
      </c>
      <c r="D774" t="inlineStr">
        <is>
          <t>Regular</t>
        </is>
      </c>
      <c r="E774" t="inlineStr">
        <is>
          <t>2022-PUENTETU</t>
        </is>
      </c>
      <c r="F774" s="8" t="n">
        <v>84.44</v>
      </c>
      <c r="G774" t="inlineStr">
        <is>
          <t>2022-TONYCLIF</t>
        </is>
      </c>
      <c r="H774" s="8" t="n">
        <v>89.64</v>
      </c>
      <c r="I774">
        <f>IF(OR($F774="",$H774=""),"",IF($F774&gt;$H774,$E774,IF($H774&gt;$F774,$G774,"Tie")))</f>
        <v/>
      </c>
      <c r="J774" s="8">
        <f>IF(OR($F774="",$H774=""),"",ABS($F774-$H774))</f>
        <v/>
      </c>
    </row>
    <row r="775">
      <c r="A775">
        <f>IF(OR($B775="",$C775="",$E775="",$G775=""),"",$B775&amp;"-W"&amp;$C775&amp;"-"&amp;$E775&amp;"-"&amp;$G775)</f>
        <v/>
      </c>
      <c r="B775" t="n">
        <v>2022</v>
      </c>
      <c r="C775" t="n">
        <v>13</v>
      </c>
      <c r="D775" t="inlineStr">
        <is>
          <t>Regular</t>
        </is>
      </c>
      <c r="E775" t="inlineStr">
        <is>
          <t>2022-PEPSALFA</t>
        </is>
      </c>
      <c r="F775" s="8" t="n">
        <v>125.16</v>
      </c>
      <c r="G775" t="inlineStr">
        <is>
          <t>2022-VARO</t>
        </is>
      </c>
      <c r="H775" s="8" t="n">
        <v>142.46</v>
      </c>
      <c r="I775">
        <f>IF(OR($F775="",$H775=""),"",IF($F775&gt;$H775,$E775,IF($H775&gt;$F775,$G775,"Tie")))</f>
        <v/>
      </c>
      <c r="J775" s="8">
        <f>IF(OR($F775="",$H775=""),"",ABS($F775-$H775))</f>
        <v/>
      </c>
    </row>
    <row r="776">
      <c r="A776">
        <f>IF(OR($B776="",$C776="",$E776="",$G776=""),"",$B776&amp;"-W"&amp;$C776&amp;"-"&amp;$E776&amp;"-"&amp;$G776)</f>
        <v/>
      </c>
      <c r="B776" t="n">
        <v>2022</v>
      </c>
      <c r="C776" t="n">
        <v>13</v>
      </c>
      <c r="D776" t="inlineStr">
        <is>
          <t>Regular</t>
        </is>
      </c>
      <c r="E776" t="inlineStr">
        <is>
          <t>2022-ABARBA</t>
        </is>
      </c>
      <c r="F776" s="8" t="n">
        <v>81.62</v>
      </c>
      <c r="G776" t="inlineStr">
        <is>
          <t>2022-LDV</t>
        </is>
      </c>
      <c r="H776" s="8" t="n">
        <v>89.42</v>
      </c>
      <c r="I776">
        <f>IF(OR($F776="",$H776=""),"",IF($F776&gt;$H776,$E776,IF($H776&gt;$F776,$G776,"Tie")))</f>
        <v/>
      </c>
      <c r="J776" s="8">
        <f>IF(OR($F776="",$H776=""),"",ABS($F776-$H776))</f>
        <v/>
      </c>
    </row>
    <row r="777">
      <c r="A777">
        <f>IF(OR($B777="",$C777="",$E777="",$G777=""),"",$B777&amp;"-W"&amp;$C777&amp;"-"&amp;$E777&amp;"-"&amp;$G777)</f>
        <v/>
      </c>
      <c r="B777" t="n">
        <v>2022</v>
      </c>
      <c r="C777" t="n">
        <v>14</v>
      </c>
      <c r="D777" t="inlineStr">
        <is>
          <t>Regular</t>
        </is>
      </c>
      <c r="E777" t="inlineStr">
        <is>
          <t>2022-JCHAPS</t>
        </is>
      </c>
      <c r="F777" s="8" t="n">
        <v>112.58</v>
      </c>
      <c r="G777" t="inlineStr">
        <is>
          <t>2022-PEPSALFA</t>
        </is>
      </c>
      <c r="H777" s="8" t="n">
        <v>126.22</v>
      </c>
      <c r="I777">
        <f>IF(OR($F777="",$H777=""),"",IF($F777&gt;$H777,$E777,IF($H777&gt;$F777,$G777,"Tie")))</f>
        <v/>
      </c>
      <c r="J777" s="8">
        <f>IF(OR($F777="",$H777=""),"",ABS($F777-$H777))</f>
        <v/>
      </c>
    </row>
    <row r="778">
      <c r="A778">
        <f>IF(OR($B778="",$C778="",$E778="",$G778=""),"",$B778&amp;"-W"&amp;$C778&amp;"-"&amp;$E778&amp;"-"&amp;$G778)</f>
        <v/>
      </c>
      <c r="B778" t="n">
        <v>2022</v>
      </c>
      <c r="C778" t="n">
        <v>14</v>
      </c>
      <c r="D778" t="inlineStr">
        <is>
          <t>Regular</t>
        </is>
      </c>
      <c r="E778" t="inlineStr">
        <is>
          <t>2022-ISAROD</t>
        </is>
      </c>
      <c r="F778" s="8" t="n">
        <v>90.59999999999999</v>
      </c>
      <c r="G778" t="inlineStr">
        <is>
          <t>2022-PUENTETU</t>
        </is>
      </c>
      <c r="H778" s="8" t="n">
        <v>94.44</v>
      </c>
      <c r="I778">
        <f>IF(OR($F778="",$H778=""),"",IF($F778&gt;$H778,$E778,IF($H778&gt;$F778,$G778,"Tie")))</f>
        <v/>
      </c>
      <c r="J778" s="8">
        <f>IF(OR($F778="",$H778=""),"",ABS($F778-$H778))</f>
        <v/>
      </c>
    </row>
    <row r="779">
      <c r="A779">
        <f>IF(OR($B779="",$C779="",$E779="",$G779=""),"",$B779&amp;"-W"&amp;$C779&amp;"-"&amp;$E779&amp;"-"&amp;$G779)</f>
        <v/>
      </c>
      <c r="B779" t="n">
        <v>2022</v>
      </c>
      <c r="C779" t="n">
        <v>14</v>
      </c>
      <c r="D779" t="inlineStr">
        <is>
          <t>Regular</t>
        </is>
      </c>
      <c r="E779" t="inlineStr">
        <is>
          <t>2022-HUERO</t>
        </is>
      </c>
      <c r="F779" s="8" t="n">
        <v>104.78</v>
      </c>
      <c r="G779" t="inlineStr">
        <is>
          <t>2022-LDV</t>
        </is>
      </c>
      <c r="H779" s="8" t="n">
        <v>108.48</v>
      </c>
      <c r="I779">
        <f>IF(OR($F779="",$H779=""),"",IF($F779&gt;$H779,$E779,IF($H779&gt;$F779,$G779,"Tie")))</f>
        <v/>
      </c>
      <c r="J779" s="8">
        <f>IF(OR($F779="",$H779=""),"",ABS($F779-$H779))</f>
        <v/>
      </c>
    </row>
    <row r="780">
      <c r="A780">
        <f>IF(OR($B780="",$C780="",$E780="",$G780=""),"",$B780&amp;"-W"&amp;$C780&amp;"-"&amp;$E780&amp;"-"&amp;$G780)</f>
        <v/>
      </c>
      <c r="B780" t="n">
        <v>2022</v>
      </c>
      <c r="C780" t="n">
        <v>14</v>
      </c>
      <c r="D780" t="inlineStr">
        <is>
          <t>Regular</t>
        </is>
      </c>
      <c r="E780" t="inlineStr">
        <is>
          <t>2022-EMAN</t>
        </is>
      </c>
      <c r="F780" s="8" t="n">
        <v>106.58</v>
      </c>
      <c r="G780" t="inlineStr">
        <is>
          <t>2022-ALEXAODE</t>
        </is>
      </c>
      <c r="H780" s="8" t="n">
        <v>104.6</v>
      </c>
      <c r="I780">
        <f>IF(OR($F780="",$H780=""),"",IF($F780&gt;$H780,$E780,IF($H780&gt;$F780,$G780,"Tie")))</f>
        <v/>
      </c>
      <c r="J780" s="8">
        <f>IF(OR($F780="",$H780=""),"",ABS($F780-$H780))</f>
        <v/>
      </c>
    </row>
    <row r="781">
      <c r="A781">
        <f>IF(OR($B781="",$C781="",$E781="",$G781=""),"",$B781&amp;"-W"&amp;$C781&amp;"-"&amp;$E781&amp;"-"&amp;$G781)</f>
        <v/>
      </c>
      <c r="B781" t="n">
        <v>2022</v>
      </c>
      <c r="C781" t="n">
        <v>14</v>
      </c>
      <c r="D781" t="inlineStr">
        <is>
          <t>Regular</t>
        </is>
      </c>
      <c r="E781" t="inlineStr">
        <is>
          <t>2022-ABARBA</t>
        </is>
      </c>
      <c r="F781" s="8" t="n">
        <v>95.06</v>
      </c>
      <c r="G781" t="inlineStr">
        <is>
          <t>2022-TONYCLIF</t>
        </is>
      </c>
      <c r="H781" s="8" t="n">
        <v>119.76</v>
      </c>
      <c r="I781">
        <f>IF(OR($F781="",$H781=""),"",IF($F781&gt;$H781,$E781,IF($H781&gt;$F781,$G781,"Tie")))</f>
        <v/>
      </c>
      <c r="J781" s="8">
        <f>IF(OR($F781="",$H781=""),"",ABS($F781-$H781))</f>
        <v/>
      </c>
    </row>
    <row r="782">
      <c r="A782">
        <f>IF(OR($B782="",$C782="",$E782="",$G782=""),"",$B782&amp;"-W"&amp;$C782&amp;"-"&amp;$E782&amp;"-"&amp;$G782)</f>
        <v/>
      </c>
      <c r="B782" t="n">
        <v>2022</v>
      </c>
      <c r="C782" t="n">
        <v>14</v>
      </c>
      <c r="D782" t="inlineStr">
        <is>
          <t>Regular</t>
        </is>
      </c>
      <c r="E782" t="inlineStr">
        <is>
          <t>2022-PACO</t>
        </is>
      </c>
      <c r="F782" s="8" t="n">
        <v>56.36</v>
      </c>
      <c r="G782" t="inlineStr">
        <is>
          <t>2022-VARO</t>
        </is>
      </c>
      <c r="H782" s="8" t="n">
        <v>124.6</v>
      </c>
      <c r="I782">
        <f>IF(OR($F782="",$H782=""),"",IF($F782&gt;$H782,$E782,IF($H782&gt;$F782,$G782,"Tie")))</f>
        <v/>
      </c>
      <c r="J782" s="8">
        <f>IF(OR($F782="",$H782=""),"",ABS($F782-$H782))</f>
        <v/>
      </c>
    </row>
    <row r="783">
      <c r="A783">
        <f>IF(OR($B783="",$C783="",$E783="",$G783=""),"",$B783&amp;"-W"&amp;$C783&amp;"-"&amp;$E783&amp;"-"&amp;$G783)</f>
        <v/>
      </c>
      <c r="B783" t="n">
        <v>2022</v>
      </c>
      <c r="C783" t="n">
        <v>15</v>
      </c>
      <c r="D783" t="inlineStr">
        <is>
          <t>Consolation</t>
        </is>
      </c>
      <c r="E783" t="inlineStr">
        <is>
          <t>2022-JCHAPS</t>
        </is>
      </c>
      <c r="F783" s="8" t="n">
        <v>97.81999999999999</v>
      </c>
      <c r="G783" t="inlineStr">
        <is>
          <t>2022-ALEXAODE</t>
        </is>
      </c>
      <c r="H783" s="8" t="n">
        <v>119.6</v>
      </c>
      <c r="I783">
        <f>IF(OR($F783="",$H783=""),"",IF($F783&gt;$H783,$E783,IF($H783&gt;$F783,$G783,"Tie")))</f>
        <v/>
      </c>
      <c r="J783" s="8">
        <f>IF(OR($F783="",$H783=""),"",ABS($F783-$H783))</f>
        <v/>
      </c>
    </row>
    <row r="784">
      <c r="A784">
        <f>IF(OR($B784="",$C784="",$E784="",$G784=""),"",$B784&amp;"-W"&amp;$C784&amp;"-"&amp;$E784&amp;"-"&amp;$G784)</f>
        <v/>
      </c>
      <c r="B784" t="n">
        <v>2022</v>
      </c>
      <c r="C784" t="n">
        <v>15</v>
      </c>
      <c r="D784" t="inlineStr">
        <is>
          <t>Playoff - Quarterfinal</t>
        </is>
      </c>
      <c r="E784" t="inlineStr">
        <is>
          <t>2022-ISAROD</t>
        </is>
      </c>
      <c r="F784" s="8" t="n">
        <v>95.76000000000001</v>
      </c>
      <c r="G784" t="inlineStr">
        <is>
          <t>2022-ABARBA</t>
        </is>
      </c>
      <c r="H784" s="8" t="n">
        <v>103.34</v>
      </c>
      <c r="I784">
        <f>IF(OR($F784="",$H784=""),"",IF($F784&gt;$H784,$E784,IF($H784&gt;$F784,$G784,"Tie")))</f>
        <v/>
      </c>
      <c r="J784" s="8">
        <f>IF(OR($F784="",$H784=""),"",ABS($F784-$H784))</f>
        <v/>
      </c>
    </row>
    <row r="785">
      <c r="A785">
        <f>IF(OR($B785="",$C785="",$E785="",$G785=""),"",$B785&amp;"-W"&amp;$C785&amp;"-"&amp;$E785&amp;"-"&amp;$G785)</f>
        <v/>
      </c>
      <c r="B785" t="n">
        <v>2022</v>
      </c>
      <c r="C785" t="n">
        <v>15</v>
      </c>
      <c r="D785" t="inlineStr">
        <is>
          <t>Playoff - Quarterfinal</t>
        </is>
      </c>
      <c r="E785" t="inlineStr">
        <is>
          <t>2022-EMAN</t>
        </is>
      </c>
      <c r="F785" s="8" t="n">
        <v>107.96</v>
      </c>
      <c r="G785" t="inlineStr">
        <is>
          <t>2022-TONYCLIF</t>
        </is>
      </c>
      <c r="H785" s="8" t="n">
        <v>121.9</v>
      </c>
      <c r="I785">
        <f>IF(OR($F785="",$H785=""),"",IF($F785&gt;$H785,$E785,IF($H785&gt;$F785,$G785,"Tie")))</f>
        <v/>
      </c>
      <c r="J785" s="8">
        <f>IF(OR($F785="",$H785=""),"",ABS($F785-$H785))</f>
        <v/>
      </c>
    </row>
    <row r="786">
      <c r="A786">
        <f>IF(OR($B786="",$C786="",$E786="",$G786=""),"",$B786&amp;"-W"&amp;$C786&amp;"-"&amp;$E786&amp;"-"&amp;$G786)</f>
        <v/>
      </c>
      <c r="B786" t="n">
        <v>2022</v>
      </c>
      <c r="C786" t="n">
        <v>15</v>
      </c>
      <c r="D786" t="inlineStr">
        <is>
          <t>Consolation</t>
        </is>
      </c>
      <c r="E786" t="inlineStr">
        <is>
          <t>2022-PEPSALFA</t>
        </is>
      </c>
      <c r="F786" s="8" t="n">
        <v>71.06</v>
      </c>
      <c r="G786" t="inlineStr">
        <is>
          <t>2022-PACO</t>
        </is>
      </c>
      <c r="H786" s="8" t="n">
        <v>113.24</v>
      </c>
      <c r="I786">
        <f>IF(OR($F786="",$H786=""),"",IF($F786&gt;$H786,$E786,IF($H786&gt;$F786,$G786,"Tie")))</f>
        <v/>
      </c>
      <c r="J786" s="8">
        <f>IF(OR($F786="",$H786=""),"",ABS($F786-$H786))</f>
        <v/>
      </c>
    </row>
    <row r="787">
      <c r="A787">
        <f>IF(OR($B787="",$C787="",$E787="",$G787=""),"",$B787&amp;"-W"&amp;$C787&amp;"-"&amp;$E787&amp;"-"&amp;$G787)</f>
        <v/>
      </c>
      <c r="B787" t="n">
        <v>2022</v>
      </c>
      <c r="C787" t="n">
        <v>16</v>
      </c>
      <c r="D787" t="inlineStr">
        <is>
          <t>Consolation</t>
        </is>
      </c>
      <c r="E787" t="inlineStr">
        <is>
          <t>2022-JCHAPS</t>
        </is>
      </c>
      <c r="F787" s="8" t="n">
        <v>90</v>
      </c>
      <c r="G787" t="inlineStr">
        <is>
          <t>2022-PEPSALFA</t>
        </is>
      </c>
      <c r="H787" s="8" t="n">
        <v>109.12</v>
      </c>
      <c r="I787">
        <f>IF(OR($F787="",$H787=""),"",IF($F787&gt;$H787,$E787,IF($H787&gt;$F787,$G787,"Tie")))</f>
        <v/>
      </c>
      <c r="J787" s="8">
        <f>IF(OR($F787="",$H787=""),"",ABS($F787-$H787))</f>
        <v/>
      </c>
    </row>
    <row r="788">
      <c r="A788">
        <f>IF(OR($B788="",$C788="",$E788="",$G788=""),"",$B788&amp;"-W"&amp;$C788&amp;"-"&amp;$E788&amp;"-"&amp;$G788)</f>
        <v/>
      </c>
      <c r="B788" t="n">
        <v>2022</v>
      </c>
      <c r="C788" t="n">
        <v>16</v>
      </c>
      <c r="D788" t="inlineStr">
        <is>
          <t>Consolation</t>
        </is>
      </c>
      <c r="E788" t="inlineStr">
        <is>
          <t>2022-ISAROD</t>
        </is>
      </c>
      <c r="F788" s="8" t="n">
        <v>74.09999999999999</v>
      </c>
      <c r="G788" t="inlineStr">
        <is>
          <t>2022-EMAN</t>
        </is>
      </c>
      <c r="H788" s="8" t="n">
        <v>118.48</v>
      </c>
      <c r="I788">
        <f>IF(OR($F788="",$H788=""),"",IF($F788&gt;$H788,$E788,IF($H788&gt;$F788,$G788,"Tie")))</f>
        <v/>
      </c>
      <c r="J788" s="8">
        <f>IF(OR($F788="",$H788=""),"",ABS($F788-$H788))</f>
        <v/>
      </c>
    </row>
    <row r="789">
      <c r="A789">
        <f>IF(OR($B789="",$C789="",$E789="",$G789=""),"",$B789&amp;"-W"&amp;$C789&amp;"-"&amp;$E789&amp;"-"&amp;$G789)</f>
        <v/>
      </c>
      <c r="B789" t="n">
        <v>2022</v>
      </c>
      <c r="C789" t="n">
        <v>16</v>
      </c>
      <c r="D789" t="inlineStr">
        <is>
          <t>Playoff - Semifinal</t>
        </is>
      </c>
      <c r="E789" t="inlineStr">
        <is>
          <t>2022-HUERO</t>
        </is>
      </c>
      <c r="F789" s="8" t="n">
        <v>87.76000000000001</v>
      </c>
      <c r="G789" t="inlineStr">
        <is>
          <t>2022-ABARBA</t>
        </is>
      </c>
      <c r="H789" s="8" t="n">
        <v>78.73999999999999</v>
      </c>
      <c r="I789">
        <f>IF(OR($F789="",$H789=""),"",IF($F789&gt;$H789,$E789,IF($H789&gt;$F789,$G789,"Tie")))</f>
        <v/>
      </c>
      <c r="J789" s="8">
        <f>IF(OR($F789="",$H789=""),"",ABS($F789-$H789))</f>
        <v/>
      </c>
    </row>
    <row r="790">
      <c r="A790">
        <f>IF(OR($B790="",$C790="",$E790="",$G790=""),"",$B790&amp;"-W"&amp;$C790&amp;"-"&amp;$E790&amp;"-"&amp;$G790)</f>
        <v/>
      </c>
      <c r="B790" t="n">
        <v>2022</v>
      </c>
      <c r="C790" t="n">
        <v>16</v>
      </c>
      <c r="D790" t="inlineStr">
        <is>
          <t>Consolation</t>
        </is>
      </c>
      <c r="E790" t="inlineStr">
        <is>
          <t>2022-PUENTETU</t>
        </is>
      </c>
      <c r="F790" s="8" t="n">
        <v>92.40000000000001</v>
      </c>
      <c r="G790" t="inlineStr">
        <is>
          <t>2022-ALEXAODE</t>
        </is>
      </c>
      <c r="H790" s="8" t="n">
        <v>127.16</v>
      </c>
      <c r="I790">
        <f>IF(OR($F790="",$H790=""),"",IF($F790&gt;$H790,$E790,IF($H790&gt;$F790,$G790,"Tie")))</f>
        <v/>
      </c>
      <c r="J790" s="8">
        <f>IF(OR($F790="",$H790=""),"",ABS($F790-$H790))</f>
        <v/>
      </c>
    </row>
    <row r="791">
      <c r="A791">
        <f>IF(OR($B791="",$C791="",$E791="",$G791=""),"",$B791&amp;"-W"&amp;$C791&amp;"-"&amp;$E791&amp;"-"&amp;$G791)</f>
        <v/>
      </c>
      <c r="B791" t="n">
        <v>2022</v>
      </c>
      <c r="C791" t="n">
        <v>16</v>
      </c>
      <c r="D791" t="inlineStr">
        <is>
          <t>Consolation</t>
        </is>
      </c>
      <c r="E791" t="inlineStr">
        <is>
          <t>2022-LDV</t>
        </is>
      </c>
      <c r="F791" s="8" t="n">
        <v>115.06</v>
      </c>
      <c r="G791" t="inlineStr">
        <is>
          <t>2022-PACO</t>
        </is>
      </c>
      <c r="H791" s="8" t="n">
        <v>115.3</v>
      </c>
      <c r="I791">
        <f>IF(OR($F791="",$H791=""),"",IF($F791&gt;$H791,$E791,IF($H791&gt;$F791,$G791,"Tie")))</f>
        <v/>
      </c>
      <c r="J791" s="8">
        <f>IF(OR($F791="",$H791=""),"",ABS($F791-$H791))</f>
        <v/>
      </c>
    </row>
    <row r="792">
      <c r="A792">
        <f>IF(OR($B792="",$C792="",$E792="",$G792=""),"",$B792&amp;"-W"&amp;$C792&amp;"-"&amp;$E792&amp;"-"&amp;$G792)</f>
        <v/>
      </c>
      <c r="B792" t="n">
        <v>2022</v>
      </c>
      <c r="C792" t="n">
        <v>16</v>
      </c>
      <c r="D792" t="inlineStr">
        <is>
          <t>Playoff - Semifinal</t>
        </is>
      </c>
      <c r="E792" t="inlineStr">
        <is>
          <t>2022-TONYCLIF</t>
        </is>
      </c>
      <c r="F792" s="8" t="n">
        <v>94.8</v>
      </c>
      <c r="G792" t="inlineStr">
        <is>
          <t>2022-VARO</t>
        </is>
      </c>
      <c r="H792" s="8" t="n">
        <v>96.26000000000001</v>
      </c>
      <c r="I792">
        <f>IF(OR($F792="",$H792=""),"",IF($F792&gt;$H792,$E792,IF($H792&gt;$F792,$G792,"Tie")))</f>
        <v/>
      </c>
      <c r="J792" s="8">
        <f>IF(OR($F792="",$H792=""),"",ABS($F792-$H792))</f>
        <v/>
      </c>
    </row>
    <row r="793">
      <c r="A793">
        <f>IF(OR($B793="",$C793="",$E793="",$G793=""),"",$B793&amp;"-W"&amp;$C793&amp;"-"&amp;$E793&amp;"-"&amp;$G793)</f>
        <v/>
      </c>
      <c r="B793" t="n">
        <v>2022</v>
      </c>
      <c r="C793" t="n">
        <v>17</v>
      </c>
      <c r="D793" t="inlineStr">
        <is>
          <t>Playoff - Championship</t>
        </is>
      </c>
      <c r="E793" t="inlineStr">
        <is>
          <t>2022-HUERO</t>
        </is>
      </c>
      <c r="F793" s="8" t="n">
        <v>117.08</v>
      </c>
      <c r="G793" t="inlineStr">
        <is>
          <t>2022-VARO</t>
        </is>
      </c>
      <c r="H793" s="8" t="n">
        <v>107.7</v>
      </c>
      <c r="I793">
        <f>IF(OR($F793="",$H793=""),"",IF($F793&gt;$H793,$E793,IF($H793&gt;$F793,$G793,"Tie")))</f>
        <v/>
      </c>
      <c r="J793" s="8">
        <f>IF(OR($F793="",$H793=""),"",ABS($F793-$H793))</f>
        <v/>
      </c>
    </row>
    <row r="794">
      <c r="A794">
        <f>IF(OR($B794="",$C794="",$E794="",$G794=""),"",$B794&amp;"-W"&amp;$C794&amp;"-"&amp;$E794&amp;"-"&amp;$G794)</f>
        <v/>
      </c>
      <c r="B794" t="n">
        <v>2022</v>
      </c>
      <c r="C794" t="n">
        <v>17</v>
      </c>
      <c r="D794" t="inlineStr">
        <is>
          <t>Consolation</t>
        </is>
      </c>
      <c r="E794" t="inlineStr">
        <is>
          <t>2022-PUENTETU</t>
        </is>
      </c>
      <c r="F794" s="8" t="n">
        <v>103.36</v>
      </c>
      <c r="G794" t="inlineStr">
        <is>
          <t>2022-LDV</t>
        </is>
      </c>
      <c r="H794" s="8" t="n">
        <v>61.02</v>
      </c>
      <c r="I794">
        <f>IF(OR($F794="",$H794=""),"",IF($F794&gt;$H794,$E794,IF($H794&gt;$F794,$G794,"Tie")))</f>
        <v/>
      </c>
      <c r="J794" s="8">
        <f>IF(OR($F794="",$H794=""),"",ABS($F794-$H794))</f>
        <v/>
      </c>
    </row>
    <row r="795">
      <c r="A795">
        <f>IF(OR($B795="",$C795="",$E795="",$G795=""),"",$B795&amp;"-W"&amp;$C795&amp;"-"&amp;$E795&amp;"-"&amp;$G795)</f>
        <v/>
      </c>
      <c r="B795" t="n">
        <v>2022</v>
      </c>
      <c r="C795" t="n">
        <v>17</v>
      </c>
      <c r="D795" t="inlineStr">
        <is>
          <t>Playoff - 3rd Place</t>
        </is>
      </c>
      <c r="E795" t="inlineStr">
        <is>
          <t>2022-ABARBA</t>
        </is>
      </c>
      <c r="F795" s="8" t="n">
        <v>133.38</v>
      </c>
      <c r="G795" t="inlineStr">
        <is>
          <t>2022-TONYCLIF</t>
        </is>
      </c>
      <c r="H795" s="8" t="n">
        <v>58.5</v>
      </c>
      <c r="I795">
        <f>IF(OR($F795="",$H795=""),"",IF($F795&gt;$H795,$E795,IF($H795&gt;$F795,$G795,"Tie")))</f>
        <v/>
      </c>
      <c r="J795" s="8">
        <f>IF(OR($F795="",$H795=""),"",ABS($F795-$H795))</f>
        <v/>
      </c>
    </row>
    <row r="796">
      <c r="A796">
        <f>IF(OR($B796="",$C796="",$E796="",$G796=""),"",$B796&amp;"-W"&amp;$C796&amp;"-"&amp;$E796&amp;"-"&amp;$G796)</f>
        <v/>
      </c>
      <c r="B796" t="n">
        <v>2022</v>
      </c>
      <c r="C796" t="n">
        <v>17</v>
      </c>
      <c r="D796" t="inlineStr">
        <is>
          <t>Consolation</t>
        </is>
      </c>
      <c r="E796" t="inlineStr">
        <is>
          <t>2022-ALEXAODE</t>
        </is>
      </c>
      <c r="F796" s="8" t="n">
        <v>91.40000000000001</v>
      </c>
      <c r="G796" t="inlineStr">
        <is>
          <t>2022-PACO</t>
        </is>
      </c>
      <c r="H796" s="8" t="n">
        <v>112.28</v>
      </c>
      <c r="I796">
        <f>IF(OR($F796="",$H796=""),"",IF($F796&gt;$H796,$E796,IF($H796&gt;$F796,$G796,"Tie")))</f>
        <v/>
      </c>
      <c r="J796" s="8">
        <f>IF(OR($F796="",$H796=""),"",ABS($F796-$H796))</f>
        <v/>
      </c>
    </row>
    <row r="797">
      <c r="A797">
        <f>IF(OR($B797="",$C797="",$E797="",$G797=""),"",$B797&amp;"-W"&amp;$C797&amp;"-"&amp;$E797&amp;"-"&amp;$G797)</f>
        <v/>
      </c>
      <c r="B797" t="n">
        <v>2023</v>
      </c>
      <c r="C797" t="n">
        <v>1</v>
      </c>
      <c r="D797" t="inlineStr">
        <is>
          <t>Regular</t>
        </is>
      </c>
      <c r="E797" t="inlineStr">
        <is>
          <t>2023-JCHAPS</t>
        </is>
      </c>
      <c r="F797" s="8" t="n">
        <v>75.86</v>
      </c>
      <c r="G797" t="inlineStr">
        <is>
          <t>2023-ALEXAODE</t>
        </is>
      </c>
      <c r="H797" s="8" t="n">
        <v>114.94</v>
      </c>
      <c r="I797">
        <f>IF(OR($F797="",$H797=""),"",IF($F797&gt;$H797,$E797,IF($H797&gt;$F797,$G797,"Tie")))</f>
        <v/>
      </c>
      <c r="J797" s="8">
        <f>IF(OR($F797="",$H797=""),"",ABS($F797-$H797))</f>
        <v/>
      </c>
    </row>
    <row r="798">
      <c r="A798">
        <f>IF(OR($B798="",$C798="",$E798="",$G798=""),"",$B798&amp;"-W"&amp;$C798&amp;"-"&amp;$E798&amp;"-"&amp;$G798)</f>
        <v/>
      </c>
      <c r="B798" t="n">
        <v>2023</v>
      </c>
      <c r="C798" t="n">
        <v>1</v>
      </c>
      <c r="D798" t="inlineStr">
        <is>
          <t>Regular</t>
        </is>
      </c>
      <c r="E798" t="inlineStr">
        <is>
          <t>2023-HUERO</t>
        </is>
      </c>
      <c r="F798" s="8" t="n">
        <v>67.69</v>
      </c>
      <c r="G798" t="inlineStr">
        <is>
          <t>2023-PACO</t>
        </is>
      </c>
      <c r="H798" s="8" t="n">
        <v>127.64</v>
      </c>
      <c r="I798">
        <f>IF(OR($F798="",$H798=""),"",IF($F798&gt;$H798,$E798,IF($H798&gt;$F798,$G798,"Tie")))</f>
        <v/>
      </c>
      <c r="J798" s="8">
        <f>IF(OR($F798="",$H798=""),"",ABS($F798-$H798))</f>
        <v/>
      </c>
    </row>
    <row r="799">
      <c r="A799">
        <f>IF(OR($B799="",$C799="",$E799="",$G799=""),"",$B799&amp;"-W"&amp;$C799&amp;"-"&amp;$E799&amp;"-"&amp;$G799)</f>
        <v/>
      </c>
      <c r="B799" t="n">
        <v>2023</v>
      </c>
      <c r="C799" t="n">
        <v>1</v>
      </c>
      <c r="D799" t="inlineStr">
        <is>
          <t>Regular</t>
        </is>
      </c>
      <c r="E799" t="inlineStr">
        <is>
          <t>2023-EMAN</t>
        </is>
      </c>
      <c r="F799" s="8" t="n">
        <v>85.73</v>
      </c>
      <c r="G799" t="inlineStr">
        <is>
          <t>2023-PEPSALFA</t>
        </is>
      </c>
      <c r="H799" s="8" t="n">
        <v>117.94</v>
      </c>
      <c r="I799">
        <f>IF(OR($F799="",$H799=""),"",IF($F799&gt;$H799,$E799,IF($H799&gt;$F799,$G799,"Tie")))</f>
        <v/>
      </c>
      <c r="J799" s="8">
        <f>IF(OR($F799="",$H799=""),"",ABS($F799-$H799))</f>
        <v/>
      </c>
    </row>
    <row r="800">
      <c r="A800">
        <f>IF(OR($B800="",$C800="",$E800="",$G800=""),"",$B800&amp;"-W"&amp;$C800&amp;"-"&amp;$E800&amp;"-"&amp;$G800)</f>
        <v/>
      </c>
      <c r="B800" t="n">
        <v>2023</v>
      </c>
      <c r="C800" t="n">
        <v>1</v>
      </c>
      <c r="D800" t="inlineStr">
        <is>
          <t>Regular</t>
        </is>
      </c>
      <c r="E800" t="inlineStr">
        <is>
          <t>2023-ABARBA</t>
        </is>
      </c>
      <c r="F800" s="8" t="n">
        <v>138.35</v>
      </c>
      <c r="G800" t="inlineStr">
        <is>
          <t>2023-VARO</t>
        </is>
      </c>
      <c r="H800" s="8" t="n">
        <v>91.92</v>
      </c>
      <c r="I800">
        <f>IF(OR($F800="",$H800=""),"",IF($F800&gt;$H800,$E800,IF($H800&gt;$F800,$G800,"Tie")))</f>
        <v/>
      </c>
      <c r="J800" s="8">
        <f>IF(OR($F800="",$H800=""),"",ABS($F800-$H800))</f>
        <v/>
      </c>
    </row>
    <row r="801">
      <c r="A801">
        <f>IF(OR($B801="",$C801="",$E801="",$G801=""),"",$B801&amp;"-W"&amp;$C801&amp;"-"&amp;$E801&amp;"-"&amp;$G801)</f>
        <v/>
      </c>
      <c r="B801" t="n">
        <v>2023</v>
      </c>
      <c r="C801" t="n">
        <v>1</v>
      </c>
      <c r="D801" t="inlineStr">
        <is>
          <t>Regular</t>
        </is>
      </c>
      <c r="E801" t="inlineStr">
        <is>
          <t>2023-LDV</t>
        </is>
      </c>
      <c r="F801" s="8" t="n">
        <v>97.79000000000001</v>
      </c>
      <c r="G801" t="inlineStr">
        <is>
          <t>2023-PUENTETU</t>
        </is>
      </c>
      <c r="H801" s="8" t="n">
        <v>126.14</v>
      </c>
      <c r="I801">
        <f>IF(OR($F801="",$H801=""),"",IF($F801&gt;$H801,$E801,IF($H801&gt;$F801,$G801,"Tie")))</f>
        <v/>
      </c>
      <c r="J801" s="8">
        <f>IF(OR($F801="",$H801=""),"",ABS($F801-$H801))</f>
        <v/>
      </c>
    </row>
    <row r="802">
      <c r="A802">
        <f>IF(OR($B802="",$C802="",$E802="",$G802=""),"",$B802&amp;"-W"&amp;$C802&amp;"-"&amp;$E802&amp;"-"&amp;$G802)</f>
        <v/>
      </c>
      <c r="B802" t="n">
        <v>2023</v>
      </c>
      <c r="C802" t="n">
        <v>1</v>
      </c>
      <c r="D802" t="inlineStr">
        <is>
          <t>Regular</t>
        </is>
      </c>
      <c r="E802" t="inlineStr">
        <is>
          <t>2023-ISAROD</t>
        </is>
      </c>
      <c r="F802" s="8" t="n">
        <v>88.76000000000001</v>
      </c>
      <c r="G802" t="inlineStr">
        <is>
          <t>2023-TONYCLIF</t>
        </is>
      </c>
      <c r="H802" s="8" t="n">
        <v>79.14</v>
      </c>
      <c r="I802">
        <f>IF(OR($F802="",$H802=""),"",IF($F802&gt;$H802,$E802,IF($H802&gt;$F802,$G802,"Tie")))</f>
        <v/>
      </c>
      <c r="J802" s="8">
        <f>IF(OR($F802="",$H802=""),"",ABS($F802-$H802))</f>
        <v/>
      </c>
    </row>
    <row r="803">
      <c r="A803">
        <f>IF(OR($B803="",$C803="",$E803="",$G803=""),"",$B803&amp;"-W"&amp;$C803&amp;"-"&amp;$E803&amp;"-"&amp;$G803)</f>
        <v/>
      </c>
      <c r="B803" t="n">
        <v>2023</v>
      </c>
      <c r="C803" t="n">
        <v>2</v>
      </c>
      <c r="D803" t="inlineStr">
        <is>
          <t>Regular</t>
        </is>
      </c>
      <c r="E803" t="inlineStr">
        <is>
          <t>2023-JCHAPS</t>
        </is>
      </c>
      <c r="F803" s="8" t="n">
        <v>119.06</v>
      </c>
      <c r="G803" t="inlineStr">
        <is>
          <t>2023-ISAROD</t>
        </is>
      </c>
      <c r="H803" s="8" t="n">
        <v>141.29</v>
      </c>
      <c r="I803">
        <f>IF(OR($F803="",$H803=""),"",IF($F803&gt;$H803,$E803,IF($H803&gt;$F803,$G803,"Tie")))</f>
        <v/>
      </c>
      <c r="J803" s="8">
        <f>IF(OR($F803="",$H803=""),"",ABS($F803-$H803))</f>
        <v/>
      </c>
    </row>
    <row r="804">
      <c r="A804">
        <f>IF(OR($B804="",$C804="",$E804="",$G804=""),"",$B804&amp;"-W"&amp;$C804&amp;"-"&amp;$E804&amp;"-"&amp;$G804)</f>
        <v/>
      </c>
      <c r="B804" t="n">
        <v>2023</v>
      </c>
      <c r="C804" t="n">
        <v>2</v>
      </c>
      <c r="D804" t="inlineStr">
        <is>
          <t>Regular</t>
        </is>
      </c>
      <c r="E804" t="inlineStr">
        <is>
          <t>2023-HUERO</t>
        </is>
      </c>
      <c r="F804" s="8" t="n">
        <v>110.47</v>
      </c>
      <c r="G804" t="inlineStr">
        <is>
          <t>2023-VARO</t>
        </is>
      </c>
      <c r="H804" s="8" t="n">
        <v>80.27</v>
      </c>
      <c r="I804">
        <f>IF(OR($F804="",$H804=""),"",IF($F804&gt;$H804,$E804,IF($H804&gt;$F804,$G804,"Tie")))</f>
        <v/>
      </c>
      <c r="J804" s="8">
        <f>IF(OR($F804="",$H804=""),"",ABS($F804-$H804))</f>
        <v/>
      </c>
    </row>
    <row r="805">
      <c r="A805">
        <f>IF(OR($B805="",$C805="",$E805="",$G805=""),"",$B805&amp;"-W"&amp;$C805&amp;"-"&amp;$E805&amp;"-"&amp;$G805)</f>
        <v/>
      </c>
      <c r="B805" t="n">
        <v>2023</v>
      </c>
      <c r="C805" t="n">
        <v>2</v>
      </c>
      <c r="D805" t="inlineStr">
        <is>
          <t>Regular</t>
        </is>
      </c>
      <c r="E805" t="inlineStr">
        <is>
          <t>2023-PACO</t>
        </is>
      </c>
      <c r="F805" s="8" t="n">
        <v>102.41</v>
      </c>
      <c r="G805" t="inlineStr">
        <is>
          <t>2023-PEPSALFA</t>
        </is>
      </c>
      <c r="H805" s="8" t="n">
        <v>86.98999999999999</v>
      </c>
      <c r="I805">
        <f>IF(OR($F805="",$H805=""),"",IF($F805&gt;$H805,$E805,IF($H805&gt;$F805,$G805,"Tie")))</f>
        <v/>
      </c>
      <c r="J805" s="8">
        <f>IF(OR($F805="",$H805=""),"",ABS($F805-$H805))</f>
        <v/>
      </c>
    </row>
    <row r="806">
      <c r="A806">
        <f>IF(OR($B806="",$C806="",$E806="",$G806=""),"",$B806&amp;"-W"&amp;$C806&amp;"-"&amp;$E806&amp;"-"&amp;$G806)</f>
        <v/>
      </c>
      <c r="B806" t="n">
        <v>2023</v>
      </c>
      <c r="C806" t="n">
        <v>2</v>
      </c>
      <c r="D806" t="inlineStr">
        <is>
          <t>Regular</t>
        </is>
      </c>
      <c r="E806" t="inlineStr">
        <is>
          <t>2023-EMAN</t>
        </is>
      </c>
      <c r="F806" s="8" t="n">
        <v>107.43</v>
      </c>
      <c r="G806" t="inlineStr">
        <is>
          <t>2023-TONYCLIF</t>
        </is>
      </c>
      <c r="H806" s="8" t="n">
        <v>110.96</v>
      </c>
      <c r="I806">
        <f>IF(OR($F806="",$H806=""),"",IF($F806&gt;$H806,$E806,IF($H806&gt;$F806,$G806,"Tie")))</f>
        <v/>
      </c>
      <c r="J806" s="8">
        <f>IF(OR($F806="",$H806=""),"",ABS($F806-$H806))</f>
        <v/>
      </c>
    </row>
    <row r="807">
      <c r="A807">
        <f>IF(OR($B807="",$C807="",$E807="",$G807=""),"",$B807&amp;"-W"&amp;$C807&amp;"-"&amp;$E807&amp;"-"&amp;$G807)</f>
        <v/>
      </c>
      <c r="B807" t="n">
        <v>2023</v>
      </c>
      <c r="C807" t="n">
        <v>2</v>
      </c>
      <c r="D807" t="inlineStr">
        <is>
          <t>Regular</t>
        </is>
      </c>
      <c r="E807" t="inlineStr">
        <is>
          <t>2023-ABARBA</t>
        </is>
      </c>
      <c r="F807" s="8" t="n">
        <v>145.22</v>
      </c>
      <c r="G807" t="inlineStr">
        <is>
          <t>2023-LDV</t>
        </is>
      </c>
      <c r="H807" s="8" t="n">
        <v>119.51</v>
      </c>
      <c r="I807">
        <f>IF(OR($F807="",$H807=""),"",IF($F807&gt;$H807,$E807,IF($H807&gt;$F807,$G807,"Tie")))</f>
        <v/>
      </c>
      <c r="J807" s="8">
        <f>IF(OR($F807="",$H807=""),"",ABS($F807-$H807))</f>
        <v/>
      </c>
    </row>
    <row r="808">
      <c r="A808">
        <f>IF(OR($B808="",$C808="",$E808="",$G808=""),"",$B808&amp;"-W"&amp;$C808&amp;"-"&amp;$E808&amp;"-"&amp;$G808)</f>
        <v/>
      </c>
      <c r="B808" t="n">
        <v>2023</v>
      </c>
      <c r="C808" t="n">
        <v>2</v>
      </c>
      <c r="D808" t="inlineStr">
        <is>
          <t>Regular</t>
        </is>
      </c>
      <c r="E808" t="inlineStr">
        <is>
          <t>2023-ALEXAODE</t>
        </is>
      </c>
      <c r="F808" s="8" t="n">
        <v>111.84</v>
      </c>
      <c r="G808" t="inlineStr">
        <is>
          <t>2023-PUENTETU</t>
        </is>
      </c>
      <c r="H808" s="8" t="n">
        <v>113.05</v>
      </c>
      <c r="I808">
        <f>IF(OR($F808="",$H808=""),"",IF($F808&gt;$H808,$E808,IF($H808&gt;$F808,$G808,"Tie")))</f>
        <v/>
      </c>
      <c r="J808" s="8">
        <f>IF(OR($F808="",$H808=""),"",ABS($F808-$H808))</f>
        <v/>
      </c>
    </row>
    <row r="809">
      <c r="A809">
        <f>IF(OR($B809="",$C809="",$E809="",$G809=""),"",$B809&amp;"-W"&amp;$C809&amp;"-"&amp;$E809&amp;"-"&amp;$G809)</f>
        <v/>
      </c>
      <c r="B809" t="n">
        <v>2023</v>
      </c>
      <c r="C809" t="n">
        <v>3</v>
      </c>
      <c r="D809" t="inlineStr">
        <is>
          <t>Regular</t>
        </is>
      </c>
      <c r="E809" t="inlineStr">
        <is>
          <t>2023-JCHAPS</t>
        </is>
      </c>
      <c r="F809" s="8" t="n">
        <v>96.3</v>
      </c>
      <c r="G809" t="inlineStr">
        <is>
          <t>2023-EMAN</t>
        </is>
      </c>
      <c r="H809" s="8" t="n">
        <v>120.91</v>
      </c>
      <c r="I809">
        <f>IF(OR($F809="",$H809=""),"",IF($F809&gt;$H809,$E809,IF($H809&gt;$F809,$G809,"Tie")))</f>
        <v/>
      </c>
      <c r="J809" s="8">
        <f>IF(OR($F809="",$H809=""),"",ABS($F809-$H809))</f>
        <v/>
      </c>
    </row>
    <row r="810">
      <c r="A810">
        <f>IF(OR($B810="",$C810="",$E810="",$G810=""),"",$B810&amp;"-W"&amp;$C810&amp;"-"&amp;$E810&amp;"-"&amp;$G810)</f>
        <v/>
      </c>
      <c r="B810" t="n">
        <v>2023</v>
      </c>
      <c r="C810" t="n">
        <v>3</v>
      </c>
      <c r="D810" t="inlineStr">
        <is>
          <t>Regular</t>
        </is>
      </c>
      <c r="E810" t="inlineStr">
        <is>
          <t>2023-HUERO</t>
        </is>
      </c>
      <c r="F810" s="8" t="n">
        <v>91.51000000000001</v>
      </c>
      <c r="G810" t="inlineStr">
        <is>
          <t>2023-LDV</t>
        </is>
      </c>
      <c r="H810" s="8" t="n">
        <v>147.96</v>
      </c>
      <c r="I810">
        <f>IF(OR($F810="",$H810=""),"",IF($F810&gt;$H810,$E810,IF($H810&gt;$F810,$G810,"Tie")))</f>
        <v/>
      </c>
      <c r="J810" s="8">
        <f>IF(OR($F810="",$H810=""),"",ABS($F810-$H810))</f>
        <v/>
      </c>
    </row>
    <row r="811">
      <c r="A811">
        <f>IF(OR($B811="",$C811="",$E811="",$G811=""),"",$B811&amp;"-W"&amp;$C811&amp;"-"&amp;$E811&amp;"-"&amp;$G811)</f>
        <v/>
      </c>
      <c r="B811" t="n">
        <v>2023</v>
      </c>
      <c r="C811" t="n">
        <v>3</v>
      </c>
      <c r="D811" t="inlineStr">
        <is>
          <t>Regular</t>
        </is>
      </c>
      <c r="E811" t="inlineStr">
        <is>
          <t>2023-PACO</t>
        </is>
      </c>
      <c r="F811" s="8" t="n">
        <v>116.87</v>
      </c>
      <c r="G811" t="inlineStr">
        <is>
          <t>2023-TONYCLIF</t>
        </is>
      </c>
      <c r="H811" s="8" t="n">
        <v>118.48</v>
      </c>
      <c r="I811">
        <f>IF(OR($F811="",$H811=""),"",IF($F811&gt;$H811,$E811,IF($H811&gt;$F811,$G811,"Tie")))</f>
        <v/>
      </c>
      <c r="J811" s="8">
        <f>IF(OR($F811="",$H811=""),"",ABS($F811-$H811))</f>
        <v/>
      </c>
    </row>
    <row r="812">
      <c r="A812">
        <f>IF(OR($B812="",$C812="",$E812="",$G812=""),"",$B812&amp;"-W"&amp;$C812&amp;"-"&amp;$E812&amp;"-"&amp;$G812)</f>
        <v/>
      </c>
      <c r="B812" t="n">
        <v>2023</v>
      </c>
      <c r="C812" t="n">
        <v>3</v>
      </c>
      <c r="D812" t="inlineStr">
        <is>
          <t>Regular</t>
        </is>
      </c>
      <c r="E812" t="inlineStr">
        <is>
          <t>2023-PEPSALFA</t>
        </is>
      </c>
      <c r="F812" s="8" t="n">
        <v>123.49</v>
      </c>
      <c r="G812" t="inlineStr">
        <is>
          <t>2023-VARO</t>
        </is>
      </c>
      <c r="H812" s="8" t="n">
        <v>117.51</v>
      </c>
      <c r="I812">
        <f>IF(OR($F812="",$H812=""),"",IF($F812&gt;$H812,$E812,IF($H812&gt;$F812,$G812,"Tie")))</f>
        <v/>
      </c>
      <c r="J812" s="8">
        <f>IF(OR($F812="",$H812=""),"",ABS($F812-$H812))</f>
        <v/>
      </c>
    </row>
    <row r="813">
      <c r="A813">
        <f>IF(OR($B813="",$C813="",$E813="",$G813=""),"",$B813&amp;"-W"&amp;$C813&amp;"-"&amp;$E813&amp;"-"&amp;$G813)</f>
        <v/>
      </c>
      <c r="B813" t="n">
        <v>2023</v>
      </c>
      <c r="C813" t="n">
        <v>3</v>
      </c>
      <c r="D813" t="inlineStr">
        <is>
          <t>Regular</t>
        </is>
      </c>
      <c r="E813" t="inlineStr">
        <is>
          <t>2023-ABARBA</t>
        </is>
      </c>
      <c r="F813" s="8" t="n">
        <v>69.56999999999999</v>
      </c>
      <c r="G813" t="inlineStr">
        <is>
          <t>2023-PUENTETU</t>
        </is>
      </c>
      <c r="H813" s="8" t="n">
        <v>134.49</v>
      </c>
      <c r="I813">
        <f>IF(OR($F813="",$H813=""),"",IF($F813&gt;$H813,$E813,IF($H813&gt;$F813,$G813,"Tie")))</f>
        <v/>
      </c>
      <c r="J813" s="8">
        <f>IF(OR($F813="",$H813=""),"",ABS($F813-$H813))</f>
        <v/>
      </c>
    </row>
    <row r="814">
      <c r="A814">
        <f>IF(OR($B814="",$C814="",$E814="",$G814=""),"",$B814&amp;"-W"&amp;$C814&amp;"-"&amp;$E814&amp;"-"&amp;$G814)</f>
        <v/>
      </c>
      <c r="B814" t="n">
        <v>2023</v>
      </c>
      <c r="C814" t="n">
        <v>3</v>
      </c>
      <c r="D814" t="inlineStr">
        <is>
          <t>Regular</t>
        </is>
      </c>
      <c r="E814" t="inlineStr">
        <is>
          <t>2023-ISAROD</t>
        </is>
      </c>
      <c r="F814" s="8" t="n">
        <v>146.13</v>
      </c>
      <c r="G814" t="inlineStr">
        <is>
          <t>2023-ALEXAODE</t>
        </is>
      </c>
      <c r="H814" s="8" t="n">
        <v>139.72</v>
      </c>
      <c r="I814">
        <f>IF(OR($F814="",$H814=""),"",IF($F814&gt;$H814,$E814,IF($H814&gt;$F814,$G814,"Tie")))</f>
        <v/>
      </c>
      <c r="J814" s="8">
        <f>IF(OR($F814="",$H814=""),"",ABS($F814-$H814))</f>
        <v/>
      </c>
    </row>
    <row r="815">
      <c r="A815">
        <f>IF(OR($B815="",$C815="",$E815="",$G815=""),"",$B815&amp;"-W"&amp;$C815&amp;"-"&amp;$E815&amp;"-"&amp;$G815)</f>
        <v/>
      </c>
      <c r="B815" t="n">
        <v>2023</v>
      </c>
      <c r="C815" t="n">
        <v>4</v>
      </c>
      <c r="D815" t="inlineStr">
        <is>
          <t>Regular</t>
        </is>
      </c>
      <c r="E815" t="inlineStr">
        <is>
          <t>2023-JCHAPS</t>
        </is>
      </c>
      <c r="F815" s="8" t="n">
        <v>90.88</v>
      </c>
      <c r="G815" t="inlineStr">
        <is>
          <t>2023-PACO</t>
        </is>
      </c>
      <c r="H815" s="8" t="n">
        <v>134.65</v>
      </c>
      <c r="I815">
        <f>IF(OR($F815="",$H815=""),"",IF($F815&gt;$H815,$E815,IF($H815&gt;$F815,$G815,"Tie")))</f>
        <v/>
      </c>
      <c r="J815" s="8">
        <f>IF(OR($F815="",$H815=""),"",ABS($F815-$H815))</f>
        <v/>
      </c>
    </row>
    <row r="816">
      <c r="A816">
        <f>IF(OR($B816="",$C816="",$E816="",$G816=""),"",$B816&amp;"-W"&amp;$C816&amp;"-"&amp;$E816&amp;"-"&amp;$G816)</f>
        <v/>
      </c>
      <c r="B816" t="n">
        <v>2023</v>
      </c>
      <c r="C816" t="n">
        <v>4</v>
      </c>
      <c r="D816" t="inlineStr">
        <is>
          <t>Regular</t>
        </is>
      </c>
      <c r="E816" t="inlineStr">
        <is>
          <t>2023-HUERO</t>
        </is>
      </c>
      <c r="F816" s="8" t="n">
        <v>83.31</v>
      </c>
      <c r="G816" t="inlineStr">
        <is>
          <t>2023-PUENTETU</t>
        </is>
      </c>
      <c r="H816" s="8" t="n">
        <v>151.86</v>
      </c>
      <c r="I816">
        <f>IF(OR($F816="",$H816=""),"",IF($F816&gt;$H816,$E816,IF($H816&gt;$F816,$G816,"Tie")))</f>
        <v/>
      </c>
      <c r="J816" s="8">
        <f>IF(OR($F816="",$H816=""),"",ABS($F816-$H816))</f>
        <v/>
      </c>
    </row>
    <row r="817">
      <c r="A817">
        <f>IF(OR($B817="",$C817="",$E817="",$G817=""),"",$B817&amp;"-W"&amp;$C817&amp;"-"&amp;$E817&amp;"-"&amp;$G817)</f>
        <v/>
      </c>
      <c r="B817" t="n">
        <v>2023</v>
      </c>
      <c r="C817" t="n">
        <v>4</v>
      </c>
      <c r="D817" t="inlineStr">
        <is>
          <t>Regular</t>
        </is>
      </c>
      <c r="E817" t="inlineStr">
        <is>
          <t>2023-EMAN</t>
        </is>
      </c>
      <c r="F817" s="8" t="n">
        <v>122.66</v>
      </c>
      <c r="G817" t="inlineStr">
        <is>
          <t>2023-ISAROD</t>
        </is>
      </c>
      <c r="H817" s="8" t="n">
        <v>119.36</v>
      </c>
      <c r="I817">
        <f>IF(OR($F817="",$H817=""),"",IF($F817&gt;$H817,$E817,IF($H817&gt;$F817,$G817,"Tie")))</f>
        <v/>
      </c>
      <c r="J817" s="8">
        <f>IF(OR($F817="",$H817=""),"",ABS($F817-$H817))</f>
        <v/>
      </c>
    </row>
    <row r="818">
      <c r="A818">
        <f>IF(OR($B818="",$C818="",$E818="",$G818=""),"",$B818&amp;"-W"&amp;$C818&amp;"-"&amp;$E818&amp;"-"&amp;$G818)</f>
        <v/>
      </c>
      <c r="B818" t="n">
        <v>2023</v>
      </c>
      <c r="C818" t="n">
        <v>4</v>
      </c>
      <c r="D818" t="inlineStr">
        <is>
          <t>Regular</t>
        </is>
      </c>
      <c r="E818" t="inlineStr">
        <is>
          <t>2023-PEPSALFA</t>
        </is>
      </c>
      <c r="F818" s="8" t="n">
        <v>87.53</v>
      </c>
      <c r="G818" t="inlineStr">
        <is>
          <t>2023-LDV</t>
        </is>
      </c>
      <c r="H818" s="8" t="n">
        <v>137.25</v>
      </c>
      <c r="I818">
        <f>IF(OR($F818="",$H818=""),"",IF($F818&gt;$H818,$E818,IF($H818&gt;$F818,$G818,"Tie")))</f>
        <v/>
      </c>
      <c r="J818" s="8">
        <f>IF(OR($F818="",$H818=""),"",ABS($F818-$H818))</f>
        <v/>
      </c>
    </row>
    <row r="819">
      <c r="A819">
        <f>IF(OR($B819="",$C819="",$E819="",$G819=""),"",$B819&amp;"-W"&amp;$C819&amp;"-"&amp;$E819&amp;"-"&amp;$G819)</f>
        <v/>
      </c>
      <c r="B819" t="n">
        <v>2023</v>
      </c>
      <c r="C819" t="n">
        <v>4</v>
      </c>
      <c r="D819" t="inlineStr">
        <is>
          <t>Regular</t>
        </is>
      </c>
      <c r="E819" t="inlineStr">
        <is>
          <t>2023-ABARBA</t>
        </is>
      </c>
      <c r="F819" s="8" t="n">
        <v>88.63</v>
      </c>
      <c r="G819" t="inlineStr">
        <is>
          <t>2023-ALEXAODE</t>
        </is>
      </c>
      <c r="H819" s="8" t="n">
        <v>117.28</v>
      </c>
      <c r="I819">
        <f>IF(OR($F819="",$H819=""),"",IF($F819&gt;$H819,$E819,IF($H819&gt;$F819,$G819,"Tie")))</f>
        <v/>
      </c>
      <c r="J819" s="8">
        <f>IF(OR($F819="",$H819=""),"",ABS($F819-$H819))</f>
        <v/>
      </c>
    </row>
    <row r="820">
      <c r="A820">
        <f>IF(OR($B820="",$C820="",$E820="",$G820=""),"",$B820&amp;"-W"&amp;$C820&amp;"-"&amp;$E820&amp;"-"&amp;$G820)</f>
        <v/>
      </c>
      <c r="B820" t="n">
        <v>2023</v>
      </c>
      <c r="C820" t="n">
        <v>4</v>
      </c>
      <c r="D820" t="inlineStr">
        <is>
          <t>Regular</t>
        </is>
      </c>
      <c r="E820" t="inlineStr">
        <is>
          <t>2023-VARO</t>
        </is>
      </c>
      <c r="F820" s="8" t="n">
        <v>85</v>
      </c>
      <c r="G820" t="inlineStr">
        <is>
          <t>2023-TONYCLIF</t>
        </is>
      </c>
      <c r="H820" s="8" t="n">
        <v>84.87</v>
      </c>
      <c r="I820">
        <f>IF(OR($F820="",$H820=""),"",IF($F820&gt;$H820,$E820,IF($H820&gt;$F820,$G820,"Tie")))</f>
        <v/>
      </c>
      <c r="J820" s="8">
        <f>IF(OR($F820="",$H820=""),"",ABS($F820-$H820))</f>
        <v/>
      </c>
    </row>
    <row r="821">
      <c r="A821">
        <f>IF(OR($B821="",$C821="",$E821="",$G821=""),"",$B821&amp;"-W"&amp;$C821&amp;"-"&amp;$E821&amp;"-"&amp;$G821)</f>
        <v/>
      </c>
      <c r="B821" t="n">
        <v>2023</v>
      </c>
      <c r="C821" t="n">
        <v>5</v>
      </c>
      <c r="D821" t="inlineStr">
        <is>
          <t>Regular</t>
        </is>
      </c>
      <c r="E821" t="inlineStr">
        <is>
          <t>2023-JCHAPS</t>
        </is>
      </c>
      <c r="F821" s="8" t="n">
        <v>78.61</v>
      </c>
      <c r="G821" t="inlineStr">
        <is>
          <t>2023-VARO</t>
        </is>
      </c>
      <c r="H821" s="8" t="n">
        <v>95.15000000000001</v>
      </c>
      <c r="I821">
        <f>IF(OR($F821="",$H821=""),"",IF($F821&gt;$H821,$E821,IF($H821&gt;$F821,$G821,"Tie")))</f>
        <v/>
      </c>
      <c r="J821" s="8">
        <f>IF(OR($F821="",$H821=""),"",ABS($F821-$H821))</f>
        <v/>
      </c>
    </row>
    <row r="822">
      <c r="A822">
        <f>IF(OR($B822="",$C822="",$E822="",$G822=""),"",$B822&amp;"-W"&amp;$C822&amp;"-"&amp;$E822&amp;"-"&amp;$G822)</f>
        <v/>
      </c>
      <c r="B822" t="n">
        <v>2023</v>
      </c>
      <c r="C822" t="n">
        <v>5</v>
      </c>
      <c r="D822" t="inlineStr">
        <is>
          <t>Regular</t>
        </is>
      </c>
      <c r="E822" t="inlineStr">
        <is>
          <t>2023-HUERO</t>
        </is>
      </c>
      <c r="F822" s="8" t="n">
        <v>92</v>
      </c>
      <c r="G822" t="inlineStr">
        <is>
          <t>2023-ABARBA</t>
        </is>
      </c>
      <c r="H822" s="8" t="n">
        <v>85.69</v>
      </c>
      <c r="I822">
        <f>IF(OR($F822="",$H822=""),"",IF($F822&gt;$H822,$E822,IF($H822&gt;$F822,$G822,"Tie")))</f>
        <v/>
      </c>
      <c r="J822" s="8">
        <f>IF(OR($F822="",$H822=""),"",ABS($F822-$H822))</f>
        <v/>
      </c>
    </row>
    <row r="823">
      <c r="A823">
        <f>IF(OR($B823="",$C823="",$E823="",$G823=""),"",$B823&amp;"-W"&amp;$C823&amp;"-"&amp;$E823&amp;"-"&amp;$G823)</f>
        <v/>
      </c>
      <c r="B823" t="n">
        <v>2023</v>
      </c>
      <c r="C823" t="n">
        <v>5</v>
      </c>
      <c r="D823" t="inlineStr">
        <is>
          <t>Regular</t>
        </is>
      </c>
      <c r="E823" t="inlineStr">
        <is>
          <t>2023-PACO</t>
        </is>
      </c>
      <c r="F823" s="8" t="n">
        <v>157.69</v>
      </c>
      <c r="G823" t="inlineStr">
        <is>
          <t>2023-ISAROD</t>
        </is>
      </c>
      <c r="H823" s="8" t="n">
        <v>123.51</v>
      </c>
      <c r="I823">
        <f>IF(OR($F823="",$H823=""),"",IF($F823&gt;$H823,$E823,IF($H823&gt;$F823,$G823,"Tie")))</f>
        <v/>
      </c>
      <c r="J823" s="8">
        <f>IF(OR($F823="",$H823=""),"",ABS($F823-$H823))</f>
        <v/>
      </c>
    </row>
    <row r="824">
      <c r="A824">
        <f>IF(OR($B824="",$C824="",$E824="",$G824=""),"",$B824&amp;"-W"&amp;$C824&amp;"-"&amp;$E824&amp;"-"&amp;$G824)</f>
        <v/>
      </c>
      <c r="B824" t="n">
        <v>2023</v>
      </c>
      <c r="C824" t="n">
        <v>5</v>
      </c>
      <c r="D824" t="inlineStr">
        <is>
          <t>Regular</t>
        </is>
      </c>
      <c r="E824" t="inlineStr">
        <is>
          <t>2023-EMAN</t>
        </is>
      </c>
      <c r="F824" s="8" t="n">
        <v>145</v>
      </c>
      <c r="G824" t="inlineStr">
        <is>
          <t>2023-ALEXAODE</t>
        </is>
      </c>
      <c r="H824" s="8" t="n">
        <v>150.96</v>
      </c>
      <c r="I824">
        <f>IF(OR($F824="",$H824=""),"",IF($F824&gt;$H824,$E824,IF($H824&gt;$F824,$G824,"Tie")))</f>
        <v/>
      </c>
      <c r="J824" s="8">
        <f>IF(OR($F824="",$H824=""),"",ABS($F824-$H824))</f>
        <v/>
      </c>
    </row>
    <row r="825">
      <c r="A825">
        <f>IF(OR($B825="",$C825="",$E825="",$G825=""),"",$B825&amp;"-W"&amp;$C825&amp;"-"&amp;$E825&amp;"-"&amp;$G825)</f>
        <v/>
      </c>
      <c r="B825" t="n">
        <v>2023</v>
      </c>
      <c r="C825" t="n">
        <v>5</v>
      </c>
      <c r="D825" t="inlineStr">
        <is>
          <t>Regular</t>
        </is>
      </c>
      <c r="E825" t="inlineStr">
        <is>
          <t>2023-PEPSALFA</t>
        </is>
      </c>
      <c r="F825" s="8" t="n">
        <v>116.37</v>
      </c>
      <c r="G825" t="inlineStr">
        <is>
          <t>2023-PUENTETU</t>
        </is>
      </c>
      <c r="H825" s="8" t="n">
        <v>92.78</v>
      </c>
      <c r="I825">
        <f>IF(OR($F825="",$H825=""),"",IF($F825&gt;$H825,$E825,IF($H825&gt;$F825,$G825,"Tie")))</f>
        <v/>
      </c>
      <c r="J825" s="8">
        <f>IF(OR($F825="",$H825=""),"",ABS($F825-$H825))</f>
        <v/>
      </c>
    </row>
    <row r="826">
      <c r="A826">
        <f>IF(OR($B826="",$C826="",$E826="",$G826=""),"",$B826&amp;"-W"&amp;$C826&amp;"-"&amp;$E826&amp;"-"&amp;$G826)</f>
        <v/>
      </c>
      <c r="B826" t="n">
        <v>2023</v>
      </c>
      <c r="C826" t="n">
        <v>5</v>
      </c>
      <c r="D826" t="inlineStr">
        <is>
          <t>Regular</t>
        </is>
      </c>
      <c r="E826" t="inlineStr">
        <is>
          <t>2023-LDV</t>
        </is>
      </c>
      <c r="F826" s="8" t="n">
        <v>114.87</v>
      </c>
      <c r="G826" t="inlineStr">
        <is>
          <t>2023-TONYCLIF</t>
        </is>
      </c>
      <c r="H826" s="8" t="n">
        <v>104.85</v>
      </c>
      <c r="I826">
        <f>IF(OR($F826="",$H826=""),"",IF($F826&gt;$H826,$E826,IF($H826&gt;$F826,$G826,"Tie")))</f>
        <v/>
      </c>
      <c r="J826" s="8">
        <f>IF(OR($F826="",$H826=""),"",ABS($F826-$H826))</f>
        <v/>
      </c>
    </row>
    <row r="827">
      <c r="A827">
        <f>IF(OR($B827="",$C827="",$E827="",$G827=""),"",$B827&amp;"-W"&amp;$C827&amp;"-"&amp;$E827&amp;"-"&amp;$G827)</f>
        <v/>
      </c>
      <c r="B827" t="n">
        <v>2023</v>
      </c>
      <c r="C827" t="n">
        <v>6</v>
      </c>
      <c r="D827" t="inlineStr">
        <is>
          <t>Regular</t>
        </is>
      </c>
      <c r="E827" t="inlineStr">
        <is>
          <t>2023-JCHAPS</t>
        </is>
      </c>
      <c r="F827" s="8" t="n">
        <v>93.36</v>
      </c>
      <c r="G827" t="inlineStr">
        <is>
          <t>2023-LDV</t>
        </is>
      </c>
      <c r="H827" s="8" t="n">
        <v>87.06999999999999</v>
      </c>
      <c r="I827">
        <f>IF(OR($F827="",$H827=""),"",IF($F827&gt;$H827,$E827,IF($H827&gt;$F827,$G827,"Tie")))</f>
        <v/>
      </c>
      <c r="J827" s="8">
        <f>IF(OR($F827="",$H827=""),"",ABS($F827-$H827))</f>
        <v/>
      </c>
    </row>
    <row r="828">
      <c r="A828">
        <f>IF(OR($B828="",$C828="",$E828="",$G828=""),"",$B828&amp;"-W"&amp;$C828&amp;"-"&amp;$E828&amp;"-"&amp;$G828)</f>
        <v/>
      </c>
      <c r="B828" t="n">
        <v>2023</v>
      </c>
      <c r="C828" t="n">
        <v>6</v>
      </c>
      <c r="D828" t="inlineStr">
        <is>
          <t>Regular</t>
        </is>
      </c>
      <c r="E828" t="inlineStr">
        <is>
          <t>2023-HUERO</t>
        </is>
      </c>
      <c r="F828" s="8" t="n">
        <v>101.09</v>
      </c>
      <c r="G828" t="inlineStr">
        <is>
          <t>2023-ALEXAODE</t>
        </is>
      </c>
      <c r="H828" s="8" t="n">
        <v>120.57</v>
      </c>
      <c r="I828">
        <f>IF(OR($F828="",$H828=""),"",IF($F828&gt;$H828,$E828,IF($H828&gt;$F828,$G828,"Tie")))</f>
        <v/>
      </c>
      <c r="J828" s="8">
        <f>IF(OR($F828="",$H828=""),"",ABS($F828-$H828))</f>
        <v/>
      </c>
    </row>
    <row r="829">
      <c r="A829">
        <f>IF(OR($B829="",$C829="",$E829="",$G829=""),"",$B829&amp;"-W"&amp;$C829&amp;"-"&amp;$E829&amp;"-"&amp;$G829)</f>
        <v/>
      </c>
      <c r="B829" t="n">
        <v>2023</v>
      </c>
      <c r="C829" t="n">
        <v>6</v>
      </c>
      <c r="D829" t="inlineStr">
        <is>
          <t>Regular</t>
        </is>
      </c>
      <c r="E829" t="inlineStr">
        <is>
          <t>2023-PACO</t>
        </is>
      </c>
      <c r="F829" s="8" t="n">
        <v>91.45999999999999</v>
      </c>
      <c r="G829" t="inlineStr">
        <is>
          <t>2023-EMAN</t>
        </is>
      </c>
      <c r="H829" s="8" t="n">
        <v>110.38</v>
      </c>
      <c r="I829">
        <f>IF(OR($F829="",$H829=""),"",IF($F829&gt;$H829,$E829,IF($H829&gt;$F829,$G829,"Tie")))</f>
        <v/>
      </c>
      <c r="J829" s="8">
        <f>IF(OR($F829="",$H829=""),"",ABS($F829-$H829))</f>
        <v/>
      </c>
    </row>
    <row r="830">
      <c r="A830">
        <f>IF(OR($B830="",$C830="",$E830="",$G830=""),"",$B830&amp;"-W"&amp;$C830&amp;"-"&amp;$E830&amp;"-"&amp;$G830)</f>
        <v/>
      </c>
      <c r="B830" t="n">
        <v>2023</v>
      </c>
      <c r="C830" t="n">
        <v>6</v>
      </c>
      <c r="D830" t="inlineStr">
        <is>
          <t>Regular</t>
        </is>
      </c>
      <c r="E830" t="inlineStr">
        <is>
          <t>2023-PEPSALFA</t>
        </is>
      </c>
      <c r="F830" s="8" t="n">
        <v>139.33</v>
      </c>
      <c r="G830" t="inlineStr">
        <is>
          <t>2023-ABARBA</t>
        </is>
      </c>
      <c r="H830" s="8" t="n">
        <v>103.72</v>
      </c>
      <c r="I830">
        <f>IF(OR($F830="",$H830=""),"",IF($F830&gt;$H830,$E830,IF($H830&gt;$F830,$G830,"Tie")))</f>
        <v/>
      </c>
      <c r="J830" s="8">
        <f>IF(OR($F830="",$H830=""),"",ABS($F830-$H830))</f>
        <v/>
      </c>
    </row>
    <row r="831">
      <c r="A831">
        <f>IF(OR($B831="",$C831="",$E831="",$G831=""),"",$B831&amp;"-W"&amp;$C831&amp;"-"&amp;$E831&amp;"-"&amp;$G831)</f>
        <v/>
      </c>
      <c r="B831" t="n">
        <v>2023</v>
      </c>
      <c r="C831" t="n">
        <v>6</v>
      </c>
      <c r="D831" t="inlineStr">
        <is>
          <t>Regular</t>
        </is>
      </c>
      <c r="E831" t="inlineStr">
        <is>
          <t>2023-VARO</t>
        </is>
      </c>
      <c r="F831" s="8" t="n">
        <v>99.39</v>
      </c>
      <c r="G831" t="inlineStr">
        <is>
          <t>2023-ISAROD</t>
        </is>
      </c>
      <c r="H831" s="8" t="n">
        <v>112.42</v>
      </c>
      <c r="I831">
        <f>IF(OR($F831="",$H831=""),"",IF($F831&gt;$H831,$E831,IF($H831&gt;$F831,$G831,"Tie")))</f>
        <v/>
      </c>
      <c r="J831" s="8">
        <f>IF(OR($F831="",$H831=""),"",ABS($F831-$H831))</f>
        <v/>
      </c>
    </row>
    <row r="832">
      <c r="A832">
        <f>IF(OR($B832="",$C832="",$E832="",$G832=""),"",$B832&amp;"-W"&amp;$C832&amp;"-"&amp;$E832&amp;"-"&amp;$G832)</f>
        <v/>
      </c>
      <c r="B832" t="n">
        <v>2023</v>
      </c>
      <c r="C832" t="n">
        <v>6</v>
      </c>
      <c r="D832" t="inlineStr">
        <is>
          <t>Regular</t>
        </is>
      </c>
      <c r="E832" t="inlineStr">
        <is>
          <t>2023-PUENTETU</t>
        </is>
      </c>
      <c r="F832" s="8" t="n">
        <v>118.21</v>
      </c>
      <c r="G832" t="inlineStr">
        <is>
          <t>2023-TONYCLIF</t>
        </is>
      </c>
      <c r="H832" s="8" t="n">
        <v>100.05</v>
      </c>
      <c r="I832">
        <f>IF(OR($F832="",$H832=""),"",IF($F832&gt;$H832,$E832,IF($H832&gt;$F832,$G832,"Tie")))</f>
        <v/>
      </c>
      <c r="J832" s="8">
        <f>IF(OR($F832="",$H832=""),"",ABS($F832-$H832))</f>
        <v/>
      </c>
    </row>
    <row r="833">
      <c r="A833">
        <f>IF(OR($B833="",$C833="",$E833="",$G833=""),"",$B833&amp;"-W"&amp;$C833&amp;"-"&amp;$E833&amp;"-"&amp;$G833)</f>
        <v/>
      </c>
      <c r="B833" t="n">
        <v>2023</v>
      </c>
      <c r="C833" t="n">
        <v>7</v>
      </c>
      <c r="D833" t="inlineStr">
        <is>
          <t>Regular</t>
        </is>
      </c>
      <c r="E833" t="inlineStr">
        <is>
          <t>2023-JCHAPS</t>
        </is>
      </c>
      <c r="F833" s="8" t="n">
        <v>72.01000000000001</v>
      </c>
      <c r="G833" t="inlineStr">
        <is>
          <t>2023-PUENTETU</t>
        </is>
      </c>
      <c r="H833" s="8" t="n">
        <v>92.98999999999999</v>
      </c>
      <c r="I833">
        <f>IF(OR($F833="",$H833=""),"",IF($F833&gt;$H833,$E833,IF($H833&gt;$F833,$G833,"Tie")))</f>
        <v/>
      </c>
      <c r="J833" s="8">
        <f>IF(OR($F833="",$H833=""),"",ABS($F833-$H833))</f>
        <v/>
      </c>
    </row>
    <row r="834">
      <c r="A834">
        <f>IF(OR($B834="",$C834="",$E834="",$G834=""),"",$B834&amp;"-W"&amp;$C834&amp;"-"&amp;$E834&amp;"-"&amp;$G834)</f>
        <v/>
      </c>
      <c r="B834" t="n">
        <v>2023</v>
      </c>
      <c r="C834" t="n">
        <v>7</v>
      </c>
      <c r="D834" t="inlineStr">
        <is>
          <t>Regular</t>
        </is>
      </c>
      <c r="E834" t="inlineStr">
        <is>
          <t>2023-HUERO</t>
        </is>
      </c>
      <c r="F834" s="8" t="n">
        <v>135.99</v>
      </c>
      <c r="G834" t="inlineStr">
        <is>
          <t>2023-PEPSALFA</t>
        </is>
      </c>
      <c r="H834" s="8" t="n">
        <v>83.04000000000001</v>
      </c>
      <c r="I834">
        <f>IF(OR($F834="",$H834=""),"",IF($F834&gt;$H834,$E834,IF($H834&gt;$F834,$G834,"Tie")))</f>
        <v/>
      </c>
      <c r="J834" s="8">
        <f>IF(OR($F834="",$H834=""),"",ABS($F834-$H834))</f>
        <v/>
      </c>
    </row>
    <row r="835">
      <c r="A835">
        <f>IF(OR($B835="",$C835="",$E835="",$G835=""),"",$B835&amp;"-W"&amp;$C835&amp;"-"&amp;$E835&amp;"-"&amp;$G835)</f>
        <v/>
      </c>
      <c r="B835" t="n">
        <v>2023</v>
      </c>
      <c r="C835" t="n">
        <v>7</v>
      </c>
      <c r="D835" t="inlineStr">
        <is>
          <t>Regular</t>
        </is>
      </c>
      <c r="E835" t="inlineStr">
        <is>
          <t>2023-PACO</t>
        </is>
      </c>
      <c r="F835" s="8" t="n">
        <v>103.98</v>
      </c>
      <c r="G835" t="inlineStr">
        <is>
          <t>2023-ALEXAODE</t>
        </is>
      </c>
      <c r="H835" s="8" t="n">
        <v>105.05</v>
      </c>
      <c r="I835">
        <f>IF(OR($F835="",$H835=""),"",IF($F835&gt;$H835,$E835,IF($H835&gt;$F835,$G835,"Tie")))</f>
        <v/>
      </c>
      <c r="J835" s="8">
        <f>IF(OR($F835="",$H835=""),"",ABS($F835-$H835))</f>
        <v/>
      </c>
    </row>
    <row r="836">
      <c r="A836">
        <f>IF(OR($B836="",$C836="",$E836="",$G836=""),"",$B836&amp;"-W"&amp;$C836&amp;"-"&amp;$E836&amp;"-"&amp;$G836)</f>
        <v/>
      </c>
      <c r="B836" t="n">
        <v>2023</v>
      </c>
      <c r="C836" t="n">
        <v>7</v>
      </c>
      <c r="D836" t="inlineStr">
        <is>
          <t>Regular</t>
        </is>
      </c>
      <c r="E836" t="inlineStr">
        <is>
          <t>2023-EMAN</t>
        </is>
      </c>
      <c r="F836" s="8" t="n">
        <v>113.84</v>
      </c>
      <c r="G836" t="inlineStr">
        <is>
          <t>2023-VARO</t>
        </is>
      </c>
      <c r="H836" s="8" t="n">
        <v>113.69</v>
      </c>
      <c r="I836">
        <f>IF(OR($F836="",$H836=""),"",IF($F836&gt;$H836,$E836,IF($H836&gt;$F836,$G836,"Tie")))</f>
        <v/>
      </c>
      <c r="J836" s="8">
        <f>IF(OR($F836="",$H836=""),"",ABS($F836-$H836))</f>
        <v/>
      </c>
    </row>
    <row r="837">
      <c r="A837">
        <f>IF(OR($B837="",$C837="",$E837="",$G837=""),"",$B837&amp;"-W"&amp;$C837&amp;"-"&amp;$E837&amp;"-"&amp;$G837)</f>
        <v/>
      </c>
      <c r="B837" t="n">
        <v>2023</v>
      </c>
      <c r="C837" t="n">
        <v>7</v>
      </c>
      <c r="D837" t="inlineStr">
        <is>
          <t>Regular</t>
        </is>
      </c>
      <c r="E837" t="inlineStr">
        <is>
          <t>2023-ABARBA</t>
        </is>
      </c>
      <c r="F837" s="8" t="n">
        <v>135.81</v>
      </c>
      <c r="G837" t="inlineStr">
        <is>
          <t>2023-TONYCLIF</t>
        </is>
      </c>
      <c r="H837" s="8" t="n">
        <v>115.56</v>
      </c>
      <c r="I837">
        <f>IF(OR($F837="",$H837=""),"",IF($F837&gt;$H837,$E837,IF($H837&gt;$F837,$G837,"Tie")))</f>
        <v/>
      </c>
      <c r="J837" s="8">
        <f>IF(OR($F837="",$H837=""),"",ABS($F837-$H837))</f>
        <v/>
      </c>
    </row>
    <row r="838">
      <c r="A838">
        <f>IF(OR($B838="",$C838="",$E838="",$G838=""),"",$B838&amp;"-W"&amp;$C838&amp;"-"&amp;$E838&amp;"-"&amp;$G838)</f>
        <v/>
      </c>
      <c r="B838" t="n">
        <v>2023</v>
      </c>
      <c r="C838" t="n">
        <v>7</v>
      </c>
      <c r="D838" t="inlineStr">
        <is>
          <t>Regular</t>
        </is>
      </c>
      <c r="E838" t="inlineStr">
        <is>
          <t>2023-LDV</t>
        </is>
      </c>
      <c r="F838" s="8" t="n">
        <v>149.14</v>
      </c>
      <c r="G838" t="inlineStr">
        <is>
          <t>2023-ISAROD</t>
        </is>
      </c>
      <c r="H838" s="8" t="n">
        <v>116.91</v>
      </c>
      <c r="I838">
        <f>IF(OR($F838="",$H838=""),"",IF($F838&gt;$H838,$E838,IF($H838&gt;$F838,$G838,"Tie")))</f>
        <v/>
      </c>
      <c r="J838" s="8">
        <f>IF(OR($F838="",$H838=""),"",ABS($F838-$H838))</f>
        <v/>
      </c>
    </row>
    <row r="839">
      <c r="A839">
        <f>IF(OR($B839="",$C839="",$E839="",$G839=""),"",$B839&amp;"-W"&amp;$C839&amp;"-"&amp;$E839&amp;"-"&amp;$G839)</f>
        <v/>
      </c>
      <c r="B839" t="n">
        <v>2023</v>
      </c>
      <c r="C839" t="n">
        <v>8</v>
      </c>
      <c r="D839" t="inlineStr">
        <is>
          <t>Regular</t>
        </is>
      </c>
      <c r="E839" t="inlineStr">
        <is>
          <t>2023-JCHAPS</t>
        </is>
      </c>
      <c r="F839" s="8" t="n">
        <v>123.51</v>
      </c>
      <c r="G839" t="inlineStr">
        <is>
          <t>2023-ABARBA</t>
        </is>
      </c>
      <c r="H839" s="8" t="n">
        <v>146.41</v>
      </c>
      <c r="I839">
        <f>IF(OR($F839="",$H839=""),"",IF($F839&gt;$H839,$E839,IF($H839&gt;$F839,$G839,"Tie")))</f>
        <v/>
      </c>
      <c r="J839" s="8">
        <f>IF(OR($F839="",$H839=""),"",ABS($F839-$H839))</f>
        <v/>
      </c>
    </row>
    <row r="840">
      <c r="A840">
        <f>IF(OR($B840="",$C840="",$E840="",$G840=""),"",$B840&amp;"-W"&amp;$C840&amp;"-"&amp;$E840&amp;"-"&amp;$G840)</f>
        <v/>
      </c>
      <c r="B840" t="n">
        <v>2023</v>
      </c>
      <c r="C840" t="n">
        <v>8</v>
      </c>
      <c r="D840" t="inlineStr">
        <is>
          <t>Regular</t>
        </is>
      </c>
      <c r="E840" t="inlineStr">
        <is>
          <t>2023-HUERO</t>
        </is>
      </c>
      <c r="F840" s="8" t="n">
        <v>113.63</v>
      </c>
      <c r="G840" t="inlineStr">
        <is>
          <t>2023-TONYCLIF</t>
        </is>
      </c>
      <c r="H840" s="8" t="n">
        <v>75.98</v>
      </c>
      <c r="I840">
        <f>IF(OR($F840="",$H840=""),"",IF($F840&gt;$H840,$E840,IF($H840&gt;$F840,$G840,"Tie")))</f>
        <v/>
      </c>
      <c r="J840" s="8">
        <f>IF(OR($F840="",$H840=""),"",ABS($F840-$H840))</f>
        <v/>
      </c>
    </row>
    <row r="841">
      <c r="A841">
        <f>IF(OR($B841="",$C841="",$E841="",$G841=""),"",$B841&amp;"-W"&amp;$C841&amp;"-"&amp;$E841&amp;"-"&amp;$G841)</f>
        <v/>
      </c>
      <c r="B841" t="n">
        <v>2023</v>
      </c>
      <c r="C841" t="n">
        <v>8</v>
      </c>
      <c r="D841" t="inlineStr">
        <is>
          <t>Regular</t>
        </is>
      </c>
      <c r="E841" t="inlineStr">
        <is>
          <t>2023-PACO</t>
        </is>
      </c>
      <c r="F841" s="8" t="n">
        <v>156.76</v>
      </c>
      <c r="G841" t="inlineStr">
        <is>
          <t>2023-VARO</t>
        </is>
      </c>
      <c r="H841" s="8" t="n">
        <v>91.06</v>
      </c>
      <c r="I841">
        <f>IF(OR($F841="",$H841=""),"",IF($F841&gt;$H841,$E841,IF($H841&gt;$F841,$G841,"Tie")))</f>
        <v/>
      </c>
      <c r="J841" s="8">
        <f>IF(OR($F841="",$H841=""),"",ABS($F841-$H841))</f>
        <v/>
      </c>
    </row>
    <row r="842">
      <c r="A842">
        <f>IF(OR($B842="",$C842="",$E842="",$G842=""),"",$B842&amp;"-W"&amp;$C842&amp;"-"&amp;$E842&amp;"-"&amp;$G842)</f>
        <v/>
      </c>
      <c r="B842" t="n">
        <v>2023</v>
      </c>
      <c r="C842" t="n">
        <v>8</v>
      </c>
      <c r="D842" t="inlineStr">
        <is>
          <t>Regular</t>
        </is>
      </c>
      <c r="E842" t="inlineStr">
        <is>
          <t>2023-EMAN</t>
        </is>
      </c>
      <c r="F842" s="8" t="n">
        <v>114.09</v>
      </c>
      <c r="G842" t="inlineStr">
        <is>
          <t>2023-LDV</t>
        </is>
      </c>
      <c r="H842" s="8" t="n">
        <v>140.8</v>
      </c>
      <c r="I842">
        <f>IF(OR($F842="",$H842=""),"",IF($F842&gt;$H842,$E842,IF($H842&gt;$F842,$G842,"Tie")))</f>
        <v/>
      </c>
      <c r="J842" s="8">
        <f>IF(OR($F842="",$H842=""),"",ABS($F842-$H842))</f>
        <v/>
      </c>
    </row>
    <row r="843">
      <c r="A843">
        <f>IF(OR($B843="",$C843="",$E843="",$G843=""),"",$B843&amp;"-W"&amp;$C843&amp;"-"&amp;$E843&amp;"-"&amp;$G843)</f>
        <v/>
      </c>
      <c r="B843" t="n">
        <v>2023</v>
      </c>
      <c r="C843" t="n">
        <v>8</v>
      </c>
      <c r="D843" t="inlineStr">
        <is>
          <t>Regular</t>
        </is>
      </c>
      <c r="E843" t="inlineStr">
        <is>
          <t>2023-PEPSALFA</t>
        </is>
      </c>
      <c r="F843" s="8" t="n">
        <v>108.54</v>
      </c>
      <c r="G843" t="inlineStr">
        <is>
          <t>2023-ALEXAODE</t>
        </is>
      </c>
      <c r="H843" s="8" t="n">
        <v>109.36</v>
      </c>
      <c r="I843">
        <f>IF(OR($F843="",$H843=""),"",IF($F843&gt;$H843,$E843,IF($H843&gt;$F843,$G843,"Tie")))</f>
        <v/>
      </c>
      <c r="J843" s="8">
        <f>IF(OR($F843="",$H843=""),"",ABS($F843-$H843))</f>
        <v/>
      </c>
    </row>
    <row r="844">
      <c r="A844">
        <f>IF(OR($B844="",$C844="",$E844="",$G844=""),"",$B844&amp;"-W"&amp;$C844&amp;"-"&amp;$E844&amp;"-"&amp;$G844)</f>
        <v/>
      </c>
      <c r="B844" t="n">
        <v>2023</v>
      </c>
      <c r="C844" t="n">
        <v>8</v>
      </c>
      <c r="D844" t="inlineStr">
        <is>
          <t>Regular</t>
        </is>
      </c>
      <c r="E844" t="inlineStr">
        <is>
          <t>2023-ISAROD</t>
        </is>
      </c>
      <c r="F844" s="8" t="n">
        <v>106.81</v>
      </c>
      <c r="G844" t="inlineStr">
        <is>
          <t>2023-PUENTETU</t>
        </is>
      </c>
      <c r="H844" s="8" t="n">
        <v>126.85</v>
      </c>
      <c r="I844">
        <f>IF(OR($F844="",$H844=""),"",IF($F844&gt;$H844,$E844,IF($H844&gt;$F844,$G844,"Tie")))</f>
        <v/>
      </c>
      <c r="J844" s="8">
        <f>IF(OR($F844="",$H844=""),"",ABS($F844-$H844))</f>
        <v/>
      </c>
    </row>
    <row r="845">
      <c r="A845">
        <f>IF(OR($B845="",$C845="",$E845="",$G845=""),"",$B845&amp;"-W"&amp;$C845&amp;"-"&amp;$E845&amp;"-"&amp;$G845)</f>
        <v/>
      </c>
      <c r="B845" t="n">
        <v>2023</v>
      </c>
      <c r="C845" t="n">
        <v>9</v>
      </c>
      <c r="D845" t="inlineStr">
        <is>
          <t>Regular</t>
        </is>
      </c>
      <c r="E845" t="inlineStr">
        <is>
          <t>2023-JCHAPS</t>
        </is>
      </c>
      <c r="F845" s="8" t="n">
        <v>142.32</v>
      </c>
      <c r="G845" t="inlineStr">
        <is>
          <t>2023-HUERO</t>
        </is>
      </c>
      <c r="H845" s="8" t="n">
        <v>98.43000000000001</v>
      </c>
      <c r="I845">
        <f>IF(OR($F845="",$H845=""),"",IF($F845&gt;$H845,$E845,IF($H845&gt;$F845,$G845,"Tie")))</f>
        <v/>
      </c>
      <c r="J845" s="8">
        <f>IF(OR($F845="",$H845=""),"",ABS($F845-$H845))</f>
        <v/>
      </c>
    </row>
    <row r="846">
      <c r="A846">
        <f>IF(OR($B846="",$C846="",$E846="",$G846=""),"",$B846&amp;"-W"&amp;$C846&amp;"-"&amp;$E846&amp;"-"&amp;$G846)</f>
        <v/>
      </c>
      <c r="B846" t="n">
        <v>2023</v>
      </c>
      <c r="C846" t="n">
        <v>9</v>
      </c>
      <c r="D846" t="inlineStr">
        <is>
          <t>Regular</t>
        </is>
      </c>
      <c r="E846" t="inlineStr">
        <is>
          <t>2023-PACO</t>
        </is>
      </c>
      <c r="F846" s="8" t="n">
        <v>120.15</v>
      </c>
      <c r="G846" t="inlineStr">
        <is>
          <t>2023-LDV</t>
        </is>
      </c>
      <c r="H846" s="8" t="n">
        <v>93.84999999999999</v>
      </c>
      <c r="I846">
        <f>IF(OR($F846="",$H846=""),"",IF($F846&gt;$H846,$E846,IF($H846&gt;$F846,$G846,"Tie")))</f>
        <v/>
      </c>
      <c r="J846" s="8">
        <f>IF(OR($F846="",$H846=""),"",ABS($F846-$H846))</f>
        <v/>
      </c>
    </row>
    <row r="847">
      <c r="A847">
        <f>IF(OR($B847="",$C847="",$E847="",$G847=""),"",$B847&amp;"-W"&amp;$C847&amp;"-"&amp;$E847&amp;"-"&amp;$G847)</f>
        <v/>
      </c>
      <c r="B847" t="n">
        <v>2023</v>
      </c>
      <c r="C847" t="n">
        <v>9</v>
      </c>
      <c r="D847" t="inlineStr">
        <is>
          <t>Regular</t>
        </is>
      </c>
      <c r="E847" t="inlineStr">
        <is>
          <t>2023-EMAN</t>
        </is>
      </c>
      <c r="F847" s="8" t="n">
        <v>101.76</v>
      </c>
      <c r="G847" t="inlineStr">
        <is>
          <t>2023-PUENTETU</t>
        </is>
      </c>
      <c r="H847" s="8" t="n">
        <v>136.81</v>
      </c>
      <c r="I847">
        <f>IF(OR($F847="",$H847=""),"",IF($F847&gt;$H847,$E847,IF($H847&gt;$F847,$G847,"Tie")))</f>
        <v/>
      </c>
      <c r="J847" s="8">
        <f>IF(OR($F847="",$H847=""),"",ABS($F847-$H847))</f>
        <v/>
      </c>
    </row>
    <row r="848">
      <c r="A848">
        <f>IF(OR($B848="",$C848="",$E848="",$G848=""),"",$B848&amp;"-W"&amp;$C848&amp;"-"&amp;$E848&amp;"-"&amp;$G848)</f>
        <v/>
      </c>
      <c r="B848" t="n">
        <v>2023</v>
      </c>
      <c r="C848" t="n">
        <v>9</v>
      </c>
      <c r="D848" t="inlineStr">
        <is>
          <t>Regular</t>
        </is>
      </c>
      <c r="E848" t="inlineStr">
        <is>
          <t>2023-PEPSALFA</t>
        </is>
      </c>
      <c r="F848" s="8" t="n">
        <v>87.92</v>
      </c>
      <c r="G848" t="inlineStr">
        <is>
          <t>2023-TONYCLIF</t>
        </is>
      </c>
      <c r="H848" s="8" t="n">
        <v>110.88</v>
      </c>
      <c r="I848">
        <f>IF(OR($F848="",$H848=""),"",IF($F848&gt;$H848,$E848,IF($H848&gt;$F848,$G848,"Tie")))</f>
        <v/>
      </c>
      <c r="J848" s="8">
        <f>IF(OR($F848="",$H848=""),"",ABS($F848-$H848))</f>
        <v/>
      </c>
    </row>
    <row r="849">
      <c r="A849">
        <f>IF(OR($B849="",$C849="",$E849="",$G849=""),"",$B849&amp;"-W"&amp;$C849&amp;"-"&amp;$E849&amp;"-"&amp;$G849)</f>
        <v/>
      </c>
      <c r="B849" t="n">
        <v>2023</v>
      </c>
      <c r="C849" t="n">
        <v>9</v>
      </c>
      <c r="D849" t="inlineStr">
        <is>
          <t>Regular</t>
        </is>
      </c>
      <c r="E849" t="inlineStr">
        <is>
          <t>2023-ABARBA</t>
        </is>
      </c>
      <c r="F849" s="8" t="n">
        <v>105.06</v>
      </c>
      <c r="G849" t="inlineStr">
        <is>
          <t>2023-ISAROD</t>
        </is>
      </c>
      <c r="H849" s="8" t="n">
        <v>119.9</v>
      </c>
      <c r="I849">
        <f>IF(OR($F849="",$H849=""),"",IF($F849&gt;$H849,$E849,IF($H849&gt;$F849,$G849,"Tie")))</f>
        <v/>
      </c>
      <c r="J849" s="8">
        <f>IF(OR($F849="",$H849=""),"",ABS($F849-$H849))</f>
        <v/>
      </c>
    </row>
    <row r="850">
      <c r="A850">
        <f>IF(OR($B850="",$C850="",$E850="",$G850=""),"",$B850&amp;"-W"&amp;$C850&amp;"-"&amp;$E850&amp;"-"&amp;$G850)</f>
        <v/>
      </c>
      <c r="B850" t="n">
        <v>2023</v>
      </c>
      <c r="C850" t="n">
        <v>9</v>
      </c>
      <c r="D850" t="inlineStr">
        <is>
          <t>Regular</t>
        </is>
      </c>
      <c r="E850" t="inlineStr">
        <is>
          <t>2023-VARO</t>
        </is>
      </c>
      <c r="F850" s="8" t="n">
        <v>109.67</v>
      </c>
      <c r="G850" t="inlineStr">
        <is>
          <t>2023-ALEXAODE</t>
        </is>
      </c>
      <c r="H850" s="8" t="n">
        <v>133.67</v>
      </c>
      <c r="I850">
        <f>IF(OR($F850="",$H850=""),"",IF($F850&gt;$H850,$E850,IF($H850&gt;$F850,$G850,"Tie")))</f>
        <v/>
      </c>
      <c r="J850" s="8">
        <f>IF(OR($F850="",$H850=""),"",ABS($F850-$H850))</f>
        <v/>
      </c>
    </row>
    <row r="851">
      <c r="A851">
        <f>IF(OR($B851="",$C851="",$E851="",$G851=""),"",$B851&amp;"-W"&amp;$C851&amp;"-"&amp;$E851&amp;"-"&amp;$G851)</f>
        <v/>
      </c>
      <c r="B851" t="n">
        <v>2023</v>
      </c>
      <c r="C851" t="n">
        <v>10</v>
      </c>
      <c r="D851" t="inlineStr">
        <is>
          <t>Regular</t>
        </is>
      </c>
      <c r="E851" t="inlineStr">
        <is>
          <t>2023-JCHAPS</t>
        </is>
      </c>
      <c r="F851" s="8" t="n">
        <v>101.79</v>
      </c>
      <c r="G851" t="inlineStr">
        <is>
          <t>2023-PEPSALFA</t>
        </is>
      </c>
      <c r="H851" s="8" t="n">
        <v>100.79</v>
      </c>
      <c r="I851">
        <f>IF(OR($F851="",$H851=""),"",IF($F851&gt;$H851,$E851,IF($H851&gt;$F851,$G851,"Tie")))</f>
        <v/>
      </c>
      <c r="J851" s="8">
        <f>IF(OR($F851="",$H851=""),"",ABS($F851-$H851))</f>
        <v/>
      </c>
    </row>
    <row r="852">
      <c r="A852">
        <f>IF(OR($B852="",$C852="",$E852="",$G852=""),"",$B852&amp;"-W"&amp;$C852&amp;"-"&amp;$E852&amp;"-"&amp;$G852)</f>
        <v/>
      </c>
      <c r="B852" t="n">
        <v>2023</v>
      </c>
      <c r="C852" t="n">
        <v>10</v>
      </c>
      <c r="D852" t="inlineStr">
        <is>
          <t>Regular</t>
        </is>
      </c>
      <c r="E852" t="inlineStr">
        <is>
          <t>2023-HUERO</t>
        </is>
      </c>
      <c r="F852" s="8" t="n">
        <v>99.09999999999999</v>
      </c>
      <c r="G852" t="inlineStr">
        <is>
          <t>2023-ISAROD</t>
        </is>
      </c>
      <c r="H852" s="8" t="n">
        <v>107.33</v>
      </c>
      <c r="I852">
        <f>IF(OR($F852="",$H852=""),"",IF($F852&gt;$H852,$E852,IF($H852&gt;$F852,$G852,"Tie")))</f>
        <v/>
      </c>
      <c r="J852" s="8">
        <f>IF(OR($F852="",$H852=""),"",ABS($F852-$H852))</f>
        <v/>
      </c>
    </row>
    <row r="853">
      <c r="A853">
        <f>IF(OR($B853="",$C853="",$E853="",$G853=""),"",$B853&amp;"-W"&amp;$C853&amp;"-"&amp;$E853&amp;"-"&amp;$G853)</f>
        <v/>
      </c>
      <c r="B853" t="n">
        <v>2023</v>
      </c>
      <c r="C853" t="n">
        <v>10</v>
      </c>
      <c r="D853" t="inlineStr">
        <is>
          <t>Regular</t>
        </is>
      </c>
      <c r="E853" t="inlineStr">
        <is>
          <t>2023-PACO</t>
        </is>
      </c>
      <c r="F853" s="8" t="n">
        <v>92.70999999999999</v>
      </c>
      <c r="G853" t="inlineStr">
        <is>
          <t>2023-PUENTETU</t>
        </is>
      </c>
      <c r="H853" s="8" t="n">
        <v>136.7</v>
      </c>
      <c r="I853">
        <f>IF(OR($F853="",$H853=""),"",IF($F853&gt;$H853,$E853,IF($H853&gt;$F853,$G853,"Tie")))</f>
        <v/>
      </c>
      <c r="J853" s="8">
        <f>IF(OR($F853="",$H853=""),"",ABS($F853-$H853))</f>
        <v/>
      </c>
    </row>
    <row r="854">
      <c r="A854">
        <f>IF(OR($B854="",$C854="",$E854="",$G854=""),"",$B854&amp;"-W"&amp;$C854&amp;"-"&amp;$E854&amp;"-"&amp;$G854)</f>
        <v/>
      </c>
      <c r="B854" t="n">
        <v>2023</v>
      </c>
      <c r="C854" t="n">
        <v>10</v>
      </c>
      <c r="D854" t="inlineStr">
        <is>
          <t>Regular</t>
        </is>
      </c>
      <c r="E854" t="inlineStr">
        <is>
          <t>2023-EMAN</t>
        </is>
      </c>
      <c r="F854" s="8" t="n">
        <v>126.14</v>
      </c>
      <c r="G854" t="inlineStr">
        <is>
          <t>2023-ABARBA</t>
        </is>
      </c>
      <c r="H854" s="8" t="n">
        <v>154.6</v>
      </c>
      <c r="I854">
        <f>IF(OR($F854="",$H854=""),"",IF($F854&gt;$H854,$E854,IF($H854&gt;$F854,$G854,"Tie")))</f>
        <v/>
      </c>
      <c r="J854" s="8">
        <f>IF(OR($F854="",$H854=""),"",ABS($F854-$H854))</f>
        <v/>
      </c>
    </row>
    <row r="855">
      <c r="A855">
        <f>IF(OR($B855="",$C855="",$E855="",$G855=""),"",$B855&amp;"-W"&amp;$C855&amp;"-"&amp;$E855&amp;"-"&amp;$G855)</f>
        <v/>
      </c>
      <c r="B855" t="n">
        <v>2023</v>
      </c>
      <c r="C855" t="n">
        <v>10</v>
      </c>
      <c r="D855" t="inlineStr">
        <is>
          <t>Regular</t>
        </is>
      </c>
      <c r="E855" t="inlineStr">
        <is>
          <t>2023-LDV</t>
        </is>
      </c>
      <c r="F855" s="8" t="n">
        <v>124.67</v>
      </c>
      <c r="G855" t="inlineStr">
        <is>
          <t>2023-VARO</t>
        </is>
      </c>
      <c r="H855" s="8" t="n">
        <v>120.46</v>
      </c>
      <c r="I855">
        <f>IF(OR($F855="",$H855=""),"",IF($F855&gt;$H855,$E855,IF($H855&gt;$F855,$G855,"Tie")))</f>
        <v/>
      </c>
      <c r="J855" s="8">
        <f>IF(OR($F855="",$H855=""),"",ABS($F855-$H855))</f>
        <v/>
      </c>
    </row>
    <row r="856">
      <c r="A856">
        <f>IF(OR($B856="",$C856="",$E856="",$G856=""),"",$B856&amp;"-W"&amp;$C856&amp;"-"&amp;$E856&amp;"-"&amp;$G856)</f>
        <v/>
      </c>
      <c r="B856" t="n">
        <v>2023</v>
      </c>
      <c r="C856" t="n">
        <v>10</v>
      </c>
      <c r="D856" t="inlineStr">
        <is>
          <t>Regular</t>
        </is>
      </c>
      <c r="E856" t="inlineStr">
        <is>
          <t>2023-ALEXAODE</t>
        </is>
      </c>
      <c r="F856" s="8" t="n">
        <v>92.81</v>
      </c>
      <c r="G856" t="inlineStr">
        <is>
          <t>2023-TONYCLIF</t>
        </is>
      </c>
      <c r="H856" s="8" t="n">
        <v>104.64</v>
      </c>
      <c r="I856">
        <f>IF(OR($F856="",$H856=""),"",IF($F856&gt;$H856,$E856,IF($H856&gt;$F856,$G856,"Tie")))</f>
        <v/>
      </c>
      <c r="J856" s="8">
        <f>IF(OR($F856="",$H856=""),"",ABS($F856-$H856))</f>
        <v/>
      </c>
    </row>
    <row r="857">
      <c r="A857">
        <f>IF(OR($B857="",$C857="",$E857="",$G857=""),"",$B857&amp;"-W"&amp;$C857&amp;"-"&amp;$E857&amp;"-"&amp;$G857)</f>
        <v/>
      </c>
      <c r="B857" t="n">
        <v>2023</v>
      </c>
      <c r="C857" t="n">
        <v>11</v>
      </c>
      <c r="D857" t="inlineStr">
        <is>
          <t>Regular</t>
        </is>
      </c>
      <c r="E857" t="inlineStr">
        <is>
          <t>2023-JCHAPS</t>
        </is>
      </c>
      <c r="F857" s="8" t="n">
        <v>95.59</v>
      </c>
      <c r="G857" t="inlineStr">
        <is>
          <t>2023-TONYCLIF</t>
        </is>
      </c>
      <c r="H857" s="8" t="n">
        <v>102.36</v>
      </c>
      <c r="I857">
        <f>IF(OR($F857="",$H857=""),"",IF($F857&gt;$H857,$E857,IF($H857&gt;$F857,$G857,"Tie")))</f>
        <v/>
      </c>
      <c r="J857" s="8">
        <f>IF(OR($F857="",$H857=""),"",ABS($F857-$H857))</f>
        <v/>
      </c>
    </row>
    <row r="858">
      <c r="A858">
        <f>IF(OR($B858="",$C858="",$E858="",$G858=""),"",$B858&amp;"-W"&amp;$C858&amp;"-"&amp;$E858&amp;"-"&amp;$G858)</f>
        <v/>
      </c>
      <c r="B858" t="n">
        <v>2023</v>
      </c>
      <c r="C858" t="n">
        <v>11</v>
      </c>
      <c r="D858" t="inlineStr">
        <is>
          <t>Regular</t>
        </is>
      </c>
      <c r="E858" t="inlineStr">
        <is>
          <t>2023-HUERO</t>
        </is>
      </c>
      <c r="F858" s="8" t="n">
        <v>108.16</v>
      </c>
      <c r="G858" t="inlineStr">
        <is>
          <t>2023-EMAN</t>
        </is>
      </c>
      <c r="H858" s="8" t="n">
        <v>97.17</v>
      </c>
      <c r="I858">
        <f>IF(OR($F858="",$H858=""),"",IF($F858&gt;$H858,$E858,IF($H858&gt;$F858,$G858,"Tie")))</f>
        <v/>
      </c>
      <c r="J858" s="8">
        <f>IF(OR($F858="",$H858=""),"",ABS($F858-$H858))</f>
        <v/>
      </c>
    </row>
    <row r="859">
      <c r="A859">
        <f>IF(OR($B859="",$C859="",$E859="",$G859=""),"",$B859&amp;"-W"&amp;$C859&amp;"-"&amp;$E859&amp;"-"&amp;$G859)</f>
        <v/>
      </c>
      <c r="B859" t="n">
        <v>2023</v>
      </c>
      <c r="C859" t="n">
        <v>11</v>
      </c>
      <c r="D859" t="inlineStr">
        <is>
          <t>Regular</t>
        </is>
      </c>
      <c r="E859" t="inlineStr">
        <is>
          <t>2023-PACO</t>
        </is>
      </c>
      <c r="F859" s="8" t="n">
        <v>122.75</v>
      </c>
      <c r="G859" t="inlineStr">
        <is>
          <t>2023-ABARBA</t>
        </is>
      </c>
      <c r="H859" s="8" t="n">
        <v>132.47</v>
      </c>
      <c r="I859">
        <f>IF(OR($F859="",$H859=""),"",IF($F859&gt;$H859,$E859,IF($H859&gt;$F859,$G859,"Tie")))</f>
        <v/>
      </c>
      <c r="J859" s="8">
        <f>IF(OR($F859="",$H859=""),"",ABS($F859-$H859))</f>
        <v/>
      </c>
    </row>
    <row r="860">
      <c r="A860">
        <f>IF(OR($B860="",$C860="",$E860="",$G860=""),"",$B860&amp;"-W"&amp;$C860&amp;"-"&amp;$E860&amp;"-"&amp;$G860)</f>
        <v/>
      </c>
      <c r="B860" t="n">
        <v>2023</v>
      </c>
      <c r="C860" t="n">
        <v>11</v>
      </c>
      <c r="D860" t="inlineStr">
        <is>
          <t>Regular</t>
        </is>
      </c>
      <c r="E860" t="inlineStr">
        <is>
          <t>2023-PEPSALFA</t>
        </is>
      </c>
      <c r="F860" s="8" t="n">
        <v>103</v>
      </c>
      <c r="G860" t="inlineStr">
        <is>
          <t>2023-ISAROD</t>
        </is>
      </c>
      <c r="H860" s="8" t="n">
        <v>118.52</v>
      </c>
      <c r="I860">
        <f>IF(OR($F860="",$H860=""),"",IF($F860&gt;$H860,$E860,IF($H860&gt;$F860,$G860,"Tie")))</f>
        <v/>
      </c>
      <c r="J860" s="8">
        <f>IF(OR($F860="",$H860=""),"",ABS($F860-$H860))</f>
        <v/>
      </c>
    </row>
    <row r="861">
      <c r="A861">
        <f>IF(OR($B861="",$C861="",$E861="",$G861=""),"",$B861&amp;"-W"&amp;$C861&amp;"-"&amp;$E861&amp;"-"&amp;$G861)</f>
        <v/>
      </c>
      <c r="B861" t="n">
        <v>2023</v>
      </c>
      <c r="C861" t="n">
        <v>11</v>
      </c>
      <c r="D861" t="inlineStr">
        <is>
          <t>Regular</t>
        </is>
      </c>
      <c r="E861" t="inlineStr">
        <is>
          <t>2023-LDV</t>
        </is>
      </c>
      <c r="F861" s="8" t="n">
        <v>123.96</v>
      </c>
      <c r="G861" t="inlineStr">
        <is>
          <t>2023-ALEXAODE</t>
        </is>
      </c>
      <c r="H861" s="8" t="n">
        <v>119.36</v>
      </c>
      <c r="I861">
        <f>IF(OR($F861="",$H861=""),"",IF($F861&gt;$H861,$E861,IF($H861&gt;$F861,$G861,"Tie")))</f>
        <v/>
      </c>
      <c r="J861" s="8">
        <f>IF(OR($F861="",$H861=""),"",ABS($F861-$H861))</f>
        <v/>
      </c>
    </row>
    <row r="862">
      <c r="A862">
        <f>IF(OR($B862="",$C862="",$E862="",$G862=""),"",$B862&amp;"-W"&amp;$C862&amp;"-"&amp;$E862&amp;"-"&amp;$G862)</f>
        <v/>
      </c>
      <c r="B862" t="n">
        <v>2023</v>
      </c>
      <c r="C862" t="n">
        <v>11</v>
      </c>
      <c r="D862" t="inlineStr">
        <is>
          <t>Regular</t>
        </is>
      </c>
      <c r="E862" t="inlineStr">
        <is>
          <t>2023-VARO</t>
        </is>
      </c>
      <c r="F862" s="8" t="n">
        <v>92.48999999999999</v>
      </c>
      <c r="G862" t="inlineStr">
        <is>
          <t>2023-PUENTETU</t>
        </is>
      </c>
      <c r="H862" s="8" t="n">
        <v>87.79000000000001</v>
      </c>
      <c r="I862">
        <f>IF(OR($F862="",$H862=""),"",IF($F862&gt;$H862,$E862,IF($H862&gt;$F862,$G862,"Tie")))</f>
        <v/>
      </c>
      <c r="J862" s="8">
        <f>IF(OR($F862="",$H862=""),"",ABS($F862-$H862))</f>
        <v/>
      </c>
    </row>
    <row r="863">
      <c r="A863">
        <f>IF(OR($B863="",$C863="",$E863="",$G863=""),"",$B863&amp;"-W"&amp;$C863&amp;"-"&amp;$E863&amp;"-"&amp;$G863)</f>
        <v/>
      </c>
      <c r="B863" t="n">
        <v>2023</v>
      </c>
      <c r="C863" t="n">
        <v>12</v>
      </c>
      <c r="D863" t="inlineStr">
        <is>
          <t>Regular</t>
        </is>
      </c>
      <c r="E863" t="inlineStr">
        <is>
          <t>2023-JCHAPS</t>
        </is>
      </c>
      <c r="F863" s="8" t="n">
        <v>130.79</v>
      </c>
      <c r="G863" t="inlineStr">
        <is>
          <t>2023-ALEXAODE</t>
        </is>
      </c>
      <c r="H863" s="8" t="n">
        <v>91.58</v>
      </c>
      <c r="I863">
        <f>IF(OR($F863="",$H863=""),"",IF($F863&gt;$H863,$E863,IF($H863&gt;$F863,$G863,"Tie")))</f>
        <v/>
      </c>
      <c r="J863" s="8">
        <f>IF(OR($F863="",$H863=""),"",ABS($F863-$H863))</f>
        <v/>
      </c>
    </row>
    <row r="864">
      <c r="A864">
        <f>IF(OR($B864="",$C864="",$E864="",$G864=""),"",$B864&amp;"-W"&amp;$C864&amp;"-"&amp;$E864&amp;"-"&amp;$G864)</f>
        <v/>
      </c>
      <c r="B864" t="n">
        <v>2023</v>
      </c>
      <c r="C864" t="n">
        <v>12</v>
      </c>
      <c r="D864" t="inlineStr">
        <is>
          <t>Regular</t>
        </is>
      </c>
      <c r="E864" t="inlineStr">
        <is>
          <t>2023-HUERO</t>
        </is>
      </c>
      <c r="F864" s="8" t="n">
        <v>112.56</v>
      </c>
      <c r="G864" t="inlineStr">
        <is>
          <t>2023-PACO</t>
        </is>
      </c>
      <c r="H864" s="8" t="n">
        <v>126.36</v>
      </c>
      <c r="I864">
        <f>IF(OR($F864="",$H864=""),"",IF($F864&gt;$H864,$E864,IF($H864&gt;$F864,$G864,"Tie")))</f>
        <v/>
      </c>
      <c r="J864" s="8">
        <f>IF(OR($F864="",$H864=""),"",ABS($F864-$H864))</f>
        <v/>
      </c>
    </row>
    <row r="865">
      <c r="A865">
        <f>IF(OR($B865="",$C865="",$E865="",$G865=""),"",$B865&amp;"-W"&amp;$C865&amp;"-"&amp;$E865&amp;"-"&amp;$G865)</f>
        <v/>
      </c>
      <c r="B865" t="n">
        <v>2023</v>
      </c>
      <c r="C865" t="n">
        <v>12</v>
      </c>
      <c r="D865" t="inlineStr">
        <is>
          <t>Regular</t>
        </is>
      </c>
      <c r="E865" t="inlineStr">
        <is>
          <t>2023-EMAN</t>
        </is>
      </c>
      <c r="F865" s="8" t="n">
        <v>124.38</v>
      </c>
      <c r="G865" t="inlineStr">
        <is>
          <t>2023-PEPSALFA</t>
        </is>
      </c>
      <c r="H865" s="8" t="n">
        <v>78.05</v>
      </c>
      <c r="I865">
        <f>IF(OR($F865="",$H865=""),"",IF($F865&gt;$H865,$E865,IF($H865&gt;$F865,$G865,"Tie")))</f>
        <v/>
      </c>
      <c r="J865" s="8">
        <f>IF(OR($F865="",$H865=""),"",ABS($F865-$H865))</f>
        <v/>
      </c>
    </row>
    <row r="866">
      <c r="A866">
        <f>IF(OR($B866="",$C866="",$E866="",$G866=""),"",$B866&amp;"-W"&amp;$C866&amp;"-"&amp;$E866&amp;"-"&amp;$G866)</f>
        <v/>
      </c>
      <c r="B866" t="n">
        <v>2023</v>
      </c>
      <c r="C866" t="n">
        <v>12</v>
      </c>
      <c r="D866" t="inlineStr">
        <is>
          <t>Regular</t>
        </is>
      </c>
      <c r="E866" t="inlineStr">
        <is>
          <t>2023-ABARBA</t>
        </is>
      </c>
      <c r="F866" s="8" t="n">
        <v>105.21</v>
      </c>
      <c r="G866" t="inlineStr">
        <is>
          <t>2023-VARO</t>
        </is>
      </c>
      <c r="H866" s="8" t="n">
        <v>106.42</v>
      </c>
      <c r="I866">
        <f>IF(OR($F866="",$H866=""),"",IF($F866&gt;$H866,$E866,IF($H866&gt;$F866,$G866,"Tie")))</f>
        <v/>
      </c>
      <c r="J866" s="8">
        <f>IF(OR($F866="",$H866=""),"",ABS($F866-$H866))</f>
        <v/>
      </c>
    </row>
    <row r="867">
      <c r="A867">
        <f>IF(OR($B867="",$C867="",$E867="",$G867=""),"",$B867&amp;"-W"&amp;$C867&amp;"-"&amp;$E867&amp;"-"&amp;$G867)</f>
        <v/>
      </c>
      <c r="B867" t="n">
        <v>2023</v>
      </c>
      <c r="C867" t="n">
        <v>12</v>
      </c>
      <c r="D867" t="inlineStr">
        <is>
          <t>Regular</t>
        </is>
      </c>
      <c r="E867" t="inlineStr">
        <is>
          <t>2023-LDV</t>
        </is>
      </c>
      <c r="F867" s="8" t="n">
        <v>126.52</v>
      </c>
      <c r="G867" t="inlineStr">
        <is>
          <t>2023-PUENTETU</t>
        </is>
      </c>
      <c r="H867" s="8" t="n">
        <v>143.09</v>
      </c>
      <c r="I867">
        <f>IF(OR($F867="",$H867=""),"",IF($F867&gt;$H867,$E867,IF($H867&gt;$F867,$G867,"Tie")))</f>
        <v/>
      </c>
      <c r="J867" s="8">
        <f>IF(OR($F867="",$H867=""),"",ABS($F867-$H867))</f>
        <v/>
      </c>
    </row>
    <row r="868">
      <c r="A868">
        <f>IF(OR($B868="",$C868="",$E868="",$G868=""),"",$B868&amp;"-W"&amp;$C868&amp;"-"&amp;$E868&amp;"-"&amp;$G868)</f>
        <v/>
      </c>
      <c r="B868" t="n">
        <v>2023</v>
      </c>
      <c r="C868" t="n">
        <v>12</v>
      </c>
      <c r="D868" t="inlineStr">
        <is>
          <t>Regular</t>
        </is>
      </c>
      <c r="E868" t="inlineStr">
        <is>
          <t>2023-ISAROD</t>
        </is>
      </c>
      <c r="F868" s="8" t="n">
        <v>95.3</v>
      </c>
      <c r="G868" t="inlineStr">
        <is>
          <t>2023-TONYCLIF</t>
        </is>
      </c>
      <c r="H868" s="8" t="n">
        <v>133.58</v>
      </c>
      <c r="I868">
        <f>IF(OR($F868="",$H868=""),"",IF($F868&gt;$H868,$E868,IF($H868&gt;$F868,$G868,"Tie")))</f>
        <v/>
      </c>
      <c r="J868" s="8">
        <f>IF(OR($F868="",$H868=""),"",ABS($F868-$H868))</f>
        <v/>
      </c>
    </row>
    <row r="869">
      <c r="A869">
        <f>IF(OR($B869="",$C869="",$E869="",$G869=""),"",$B869&amp;"-W"&amp;$C869&amp;"-"&amp;$E869&amp;"-"&amp;$G869)</f>
        <v/>
      </c>
      <c r="B869" t="n">
        <v>2023</v>
      </c>
      <c r="C869" t="n">
        <v>13</v>
      </c>
      <c r="D869" t="inlineStr">
        <is>
          <t>Regular</t>
        </is>
      </c>
      <c r="E869" t="inlineStr">
        <is>
          <t>2023-JCHAPS</t>
        </is>
      </c>
      <c r="F869" s="8" t="n">
        <v>111.84</v>
      </c>
      <c r="G869" t="inlineStr">
        <is>
          <t>2023-ISAROD</t>
        </is>
      </c>
      <c r="H869" s="8" t="n">
        <v>87.38</v>
      </c>
      <c r="I869">
        <f>IF(OR($F869="",$H869=""),"",IF($F869&gt;$H869,$E869,IF($H869&gt;$F869,$G869,"Tie")))</f>
        <v/>
      </c>
      <c r="J869" s="8">
        <f>IF(OR($F869="",$H869=""),"",ABS($F869-$H869))</f>
        <v/>
      </c>
    </row>
    <row r="870">
      <c r="A870">
        <f>IF(OR($B870="",$C870="",$E870="",$G870=""),"",$B870&amp;"-W"&amp;$C870&amp;"-"&amp;$E870&amp;"-"&amp;$G870)</f>
        <v/>
      </c>
      <c r="B870" t="n">
        <v>2023</v>
      </c>
      <c r="C870" t="n">
        <v>13</v>
      </c>
      <c r="D870" t="inlineStr">
        <is>
          <t>Regular</t>
        </is>
      </c>
      <c r="E870" t="inlineStr">
        <is>
          <t>2023-HUERO</t>
        </is>
      </c>
      <c r="F870" s="8" t="n">
        <v>114.75</v>
      </c>
      <c r="G870" t="inlineStr">
        <is>
          <t>2023-VARO</t>
        </is>
      </c>
      <c r="H870" s="8" t="n">
        <v>109.75</v>
      </c>
      <c r="I870">
        <f>IF(OR($F870="",$H870=""),"",IF($F870&gt;$H870,$E870,IF($H870&gt;$F870,$G870,"Tie")))</f>
        <v/>
      </c>
      <c r="J870" s="8">
        <f>IF(OR($F870="",$H870=""),"",ABS($F870-$H870))</f>
        <v/>
      </c>
    </row>
    <row r="871">
      <c r="A871">
        <f>IF(OR($B871="",$C871="",$E871="",$G871=""),"",$B871&amp;"-W"&amp;$C871&amp;"-"&amp;$E871&amp;"-"&amp;$G871)</f>
        <v/>
      </c>
      <c r="B871" t="n">
        <v>2023</v>
      </c>
      <c r="C871" t="n">
        <v>13</v>
      </c>
      <c r="D871" t="inlineStr">
        <is>
          <t>Regular</t>
        </is>
      </c>
      <c r="E871" t="inlineStr">
        <is>
          <t>2023-PACO</t>
        </is>
      </c>
      <c r="F871" s="8" t="n">
        <v>140.91</v>
      </c>
      <c r="G871" t="inlineStr">
        <is>
          <t>2023-PEPSALFA</t>
        </is>
      </c>
      <c r="H871" s="8" t="n">
        <v>102.63</v>
      </c>
      <c r="I871">
        <f>IF(OR($F871="",$H871=""),"",IF($F871&gt;$H871,$E871,IF($H871&gt;$F871,$G871,"Tie")))</f>
        <v/>
      </c>
      <c r="J871" s="8">
        <f>IF(OR($F871="",$H871=""),"",ABS($F871-$H871))</f>
        <v/>
      </c>
    </row>
    <row r="872">
      <c r="A872">
        <f>IF(OR($B872="",$C872="",$E872="",$G872=""),"",$B872&amp;"-W"&amp;$C872&amp;"-"&amp;$E872&amp;"-"&amp;$G872)</f>
        <v/>
      </c>
      <c r="B872" t="n">
        <v>2023</v>
      </c>
      <c r="C872" t="n">
        <v>13</v>
      </c>
      <c r="D872" t="inlineStr">
        <is>
          <t>Regular</t>
        </is>
      </c>
      <c r="E872" t="inlineStr">
        <is>
          <t>2023-EMAN</t>
        </is>
      </c>
      <c r="F872" s="8" t="n">
        <v>111.8</v>
      </c>
      <c r="G872" t="inlineStr">
        <is>
          <t>2023-TONYCLIF</t>
        </is>
      </c>
      <c r="H872" s="8" t="n">
        <v>103.04</v>
      </c>
      <c r="I872">
        <f>IF(OR($F872="",$H872=""),"",IF($F872&gt;$H872,$E872,IF($H872&gt;$F872,$G872,"Tie")))</f>
        <v/>
      </c>
      <c r="J872" s="8">
        <f>IF(OR($F872="",$H872=""),"",ABS($F872-$H872))</f>
        <v/>
      </c>
    </row>
    <row r="873">
      <c r="A873">
        <f>IF(OR($B873="",$C873="",$E873="",$G873=""),"",$B873&amp;"-W"&amp;$C873&amp;"-"&amp;$E873&amp;"-"&amp;$G873)</f>
        <v/>
      </c>
      <c r="B873" t="n">
        <v>2023</v>
      </c>
      <c r="C873" t="n">
        <v>13</v>
      </c>
      <c r="D873" t="inlineStr">
        <is>
          <t>Regular</t>
        </is>
      </c>
      <c r="E873" t="inlineStr">
        <is>
          <t>2023-ABARBA</t>
        </is>
      </c>
      <c r="F873" s="8" t="n">
        <v>87.02</v>
      </c>
      <c r="G873" t="inlineStr">
        <is>
          <t>2023-LDV</t>
        </is>
      </c>
      <c r="H873" s="8" t="n">
        <v>127.23</v>
      </c>
      <c r="I873">
        <f>IF(OR($F873="",$H873=""),"",IF($F873&gt;$H873,$E873,IF($H873&gt;$F873,$G873,"Tie")))</f>
        <v/>
      </c>
      <c r="J873" s="8">
        <f>IF(OR($F873="",$H873=""),"",ABS($F873-$H873))</f>
        <v/>
      </c>
    </row>
    <row r="874">
      <c r="A874">
        <f>IF(OR($B874="",$C874="",$E874="",$G874=""),"",$B874&amp;"-W"&amp;$C874&amp;"-"&amp;$E874&amp;"-"&amp;$G874)</f>
        <v/>
      </c>
      <c r="B874" t="n">
        <v>2023</v>
      </c>
      <c r="C874" t="n">
        <v>13</v>
      </c>
      <c r="D874" t="inlineStr">
        <is>
          <t>Regular</t>
        </is>
      </c>
      <c r="E874" t="inlineStr">
        <is>
          <t>2023-ALEXAODE</t>
        </is>
      </c>
      <c r="F874" s="8" t="n">
        <v>138.72</v>
      </c>
      <c r="G874" t="inlineStr">
        <is>
          <t>2023-PUENTETU</t>
        </is>
      </c>
      <c r="H874" s="8" t="n">
        <v>161.96</v>
      </c>
      <c r="I874">
        <f>IF(OR($F874="",$H874=""),"",IF($F874&gt;$H874,$E874,IF($H874&gt;$F874,$G874,"Tie")))</f>
        <v/>
      </c>
      <c r="J874" s="8">
        <f>IF(OR($F874="",$H874=""),"",ABS($F874-$H874))</f>
        <v/>
      </c>
    </row>
    <row r="875">
      <c r="A875">
        <f>IF(OR($B875="",$C875="",$E875="",$G875=""),"",$B875&amp;"-W"&amp;$C875&amp;"-"&amp;$E875&amp;"-"&amp;$G875)</f>
        <v/>
      </c>
      <c r="B875" t="n">
        <v>2023</v>
      </c>
      <c r="C875" t="n">
        <v>14</v>
      </c>
      <c r="D875" t="inlineStr">
        <is>
          <t>Regular</t>
        </is>
      </c>
      <c r="E875" t="inlineStr">
        <is>
          <t>2023-JCHAPS</t>
        </is>
      </c>
      <c r="F875" s="8" t="n">
        <v>61.59</v>
      </c>
      <c r="G875" t="inlineStr">
        <is>
          <t>2023-EMAN</t>
        </is>
      </c>
      <c r="H875" s="8" t="n">
        <v>113.53</v>
      </c>
      <c r="I875">
        <f>IF(OR($F875="",$H875=""),"",IF($F875&gt;$H875,$E875,IF($H875&gt;$F875,$G875,"Tie")))</f>
        <v/>
      </c>
      <c r="J875" s="8">
        <f>IF(OR($F875="",$H875=""),"",ABS($F875-$H875))</f>
        <v/>
      </c>
    </row>
    <row r="876">
      <c r="A876">
        <f>IF(OR($B876="",$C876="",$E876="",$G876=""),"",$B876&amp;"-W"&amp;$C876&amp;"-"&amp;$E876&amp;"-"&amp;$G876)</f>
        <v/>
      </c>
      <c r="B876" t="n">
        <v>2023</v>
      </c>
      <c r="C876" t="n">
        <v>14</v>
      </c>
      <c r="D876" t="inlineStr">
        <is>
          <t>Regular</t>
        </is>
      </c>
      <c r="E876" t="inlineStr">
        <is>
          <t>2023-HUERO</t>
        </is>
      </c>
      <c r="F876" s="8" t="n">
        <v>103.96</v>
      </c>
      <c r="G876" t="inlineStr">
        <is>
          <t>2023-LDV</t>
        </is>
      </c>
      <c r="H876" s="8" t="n">
        <v>107.27</v>
      </c>
      <c r="I876">
        <f>IF(OR($F876="",$H876=""),"",IF($F876&gt;$H876,$E876,IF($H876&gt;$F876,$G876,"Tie")))</f>
        <v/>
      </c>
      <c r="J876" s="8">
        <f>IF(OR($F876="",$H876=""),"",ABS($F876-$H876))</f>
        <v/>
      </c>
    </row>
    <row r="877">
      <c r="A877">
        <f>IF(OR($B877="",$C877="",$E877="",$G877=""),"",$B877&amp;"-W"&amp;$C877&amp;"-"&amp;$E877&amp;"-"&amp;$G877)</f>
        <v/>
      </c>
      <c r="B877" t="n">
        <v>2023</v>
      </c>
      <c r="C877" t="n">
        <v>14</v>
      </c>
      <c r="D877" t="inlineStr">
        <is>
          <t>Regular</t>
        </is>
      </c>
      <c r="E877" t="inlineStr">
        <is>
          <t>2023-PACO</t>
        </is>
      </c>
      <c r="F877" s="8" t="n">
        <v>105.05</v>
      </c>
      <c r="G877" t="inlineStr">
        <is>
          <t>2023-TONYCLIF</t>
        </is>
      </c>
      <c r="H877" s="8" t="n">
        <v>123.52</v>
      </c>
      <c r="I877">
        <f>IF(OR($F877="",$H877=""),"",IF($F877&gt;$H877,$E877,IF($H877&gt;$F877,$G877,"Tie")))</f>
        <v/>
      </c>
      <c r="J877" s="8">
        <f>IF(OR($F877="",$H877=""),"",ABS($F877-$H877))</f>
        <v/>
      </c>
    </row>
    <row r="878">
      <c r="A878">
        <f>IF(OR($B878="",$C878="",$E878="",$G878=""),"",$B878&amp;"-W"&amp;$C878&amp;"-"&amp;$E878&amp;"-"&amp;$G878)</f>
        <v/>
      </c>
      <c r="B878" t="n">
        <v>2023</v>
      </c>
      <c r="C878" t="n">
        <v>14</v>
      </c>
      <c r="D878" t="inlineStr">
        <is>
          <t>Regular</t>
        </is>
      </c>
      <c r="E878" t="inlineStr">
        <is>
          <t>2023-PEPSALFA</t>
        </is>
      </c>
      <c r="F878" s="8" t="n">
        <v>114.41</v>
      </c>
      <c r="G878" t="inlineStr">
        <is>
          <t>2023-VARO</t>
        </is>
      </c>
      <c r="H878" s="8" t="n">
        <v>97.52</v>
      </c>
      <c r="I878">
        <f>IF(OR($F878="",$H878=""),"",IF($F878&gt;$H878,$E878,IF($H878&gt;$F878,$G878,"Tie")))</f>
        <v/>
      </c>
      <c r="J878" s="8">
        <f>IF(OR($F878="",$H878=""),"",ABS($F878-$H878))</f>
        <v/>
      </c>
    </row>
    <row r="879">
      <c r="A879">
        <f>IF(OR($B879="",$C879="",$E879="",$G879=""),"",$B879&amp;"-W"&amp;$C879&amp;"-"&amp;$E879&amp;"-"&amp;$G879)</f>
        <v/>
      </c>
      <c r="B879" t="n">
        <v>2023</v>
      </c>
      <c r="C879" t="n">
        <v>14</v>
      </c>
      <c r="D879" t="inlineStr">
        <is>
          <t>Regular</t>
        </is>
      </c>
      <c r="E879" t="inlineStr">
        <is>
          <t>2023-ABARBA</t>
        </is>
      </c>
      <c r="F879" s="8" t="n">
        <v>107.94</v>
      </c>
      <c r="G879" t="inlineStr">
        <is>
          <t>2023-PUENTETU</t>
        </is>
      </c>
      <c r="H879" s="8" t="n">
        <v>88.77</v>
      </c>
      <c r="I879">
        <f>IF(OR($F879="",$H879=""),"",IF($F879&gt;$H879,$E879,IF($H879&gt;$F879,$G879,"Tie")))</f>
        <v/>
      </c>
      <c r="J879" s="8">
        <f>IF(OR($F879="",$H879=""),"",ABS($F879-$H879))</f>
        <v/>
      </c>
    </row>
    <row r="880">
      <c r="A880">
        <f>IF(OR($B880="",$C880="",$E880="",$G880=""),"",$B880&amp;"-W"&amp;$C880&amp;"-"&amp;$E880&amp;"-"&amp;$G880)</f>
        <v/>
      </c>
      <c r="B880" t="n">
        <v>2023</v>
      </c>
      <c r="C880" t="n">
        <v>14</v>
      </c>
      <c r="D880" t="inlineStr">
        <is>
          <t>Regular</t>
        </is>
      </c>
      <c r="E880" t="inlineStr">
        <is>
          <t>2023-ISAROD</t>
        </is>
      </c>
      <c r="F880" s="8" t="n">
        <v>129.98</v>
      </c>
      <c r="G880" t="inlineStr">
        <is>
          <t>2023-ALEXAODE</t>
        </is>
      </c>
      <c r="H880" s="8" t="n">
        <v>110.85</v>
      </c>
      <c r="I880">
        <f>IF(OR($F880="",$H880=""),"",IF($F880&gt;$H880,$E880,IF($H880&gt;$F880,$G880,"Tie")))</f>
        <v/>
      </c>
      <c r="J880" s="8">
        <f>IF(OR($F880="",$H880=""),"",ABS($F880-$H880))</f>
        <v/>
      </c>
    </row>
    <row r="881">
      <c r="A881">
        <f>IF(OR($B881="",$C881="",$E881="",$G881=""),"",$B881&amp;"-W"&amp;$C881&amp;"-"&amp;$E881&amp;"-"&amp;$G881)</f>
        <v/>
      </c>
      <c r="B881" t="n">
        <v>2023</v>
      </c>
      <c r="C881" t="n">
        <v>15</v>
      </c>
      <c r="D881" t="inlineStr">
        <is>
          <t>Consolation</t>
        </is>
      </c>
      <c r="E881" t="inlineStr">
        <is>
          <t>2023-JCHAPS</t>
        </is>
      </c>
      <c r="F881" s="8" t="n">
        <v>88.47</v>
      </c>
      <c r="G881" t="inlineStr">
        <is>
          <t>2023-PEPSALFA</t>
        </is>
      </c>
      <c r="H881" s="8" t="n">
        <v>101.84</v>
      </c>
      <c r="I881">
        <f>IF(OR($F881="",$H881=""),"",IF($F881&gt;$H881,$E881,IF($H881&gt;$F881,$G881,"Tie")))</f>
        <v/>
      </c>
      <c r="J881" s="8">
        <f>IF(OR($F881="",$H881=""),"",ABS($F881-$H881))</f>
        <v/>
      </c>
    </row>
    <row r="882">
      <c r="A882">
        <f>IF(OR($B882="",$C882="",$E882="",$G882=""),"",$B882&amp;"-W"&amp;$C882&amp;"-"&amp;$E882&amp;"-"&amp;$G882)</f>
        <v/>
      </c>
      <c r="B882" t="n">
        <v>2023</v>
      </c>
      <c r="C882" t="n">
        <v>15</v>
      </c>
      <c r="D882" t="inlineStr">
        <is>
          <t>Consolation</t>
        </is>
      </c>
      <c r="E882" t="inlineStr">
        <is>
          <t>2023-HUERO</t>
        </is>
      </c>
      <c r="F882" s="8" t="n">
        <v>97.81999999999999</v>
      </c>
      <c r="G882" t="inlineStr">
        <is>
          <t>2023-VARO</t>
        </is>
      </c>
      <c r="H882" s="8" t="n">
        <v>131.72</v>
      </c>
      <c r="I882">
        <f>IF(OR($F882="",$H882=""),"",IF($F882&gt;$H882,$E882,IF($H882&gt;$F882,$G882,"Tie")))</f>
        <v/>
      </c>
      <c r="J882" s="8">
        <f>IF(OR($F882="",$H882=""),"",ABS($F882-$H882))</f>
        <v/>
      </c>
    </row>
    <row r="883">
      <c r="A883">
        <f>IF(OR($B883="",$C883="",$E883="",$G883=""),"",$B883&amp;"-W"&amp;$C883&amp;"-"&amp;$E883&amp;"-"&amp;$G883)</f>
        <v/>
      </c>
      <c r="B883" t="n">
        <v>2023</v>
      </c>
      <c r="C883" t="n">
        <v>15</v>
      </c>
      <c r="D883" t="inlineStr">
        <is>
          <t>Playoff - Quarterfinal</t>
        </is>
      </c>
      <c r="E883" t="inlineStr">
        <is>
          <t>2023-PACO</t>
        </is>
      </c>
      <c r="F883" s="8" t="n">
        <v>117.84</v>
      </c>
      <c r="G883" t="inlineStr">
        <is>
          <t>2023-ABARBA</t>
        </is>
      </c>
      <c r="H883" s="8" t="n">
        <v>147.57</v>
      </c>
      <c r="I883">
        <f>IF(OR($F883="",$H883=""),"",IF($F883&gt;$H883,$E883,IF($H883&gt;$F883,$G883,"Tie")))</f>
        <v/>
      </c>
      <c r="J883" s="8">
        <f>IF(OR($F883="",$H883=""),"",ABS($F883-$H883))</f>
        <v/>
      </c>
    </row>
    <row r="884">
      <c r="A884">
        <f>IF(OR($B884="",$C884="",$E884="",$G884=""),"",$B884&amp;"-W"&amp;$C884&amp;"-"&amp;$E884&amp;"-"&amp;$G884)</f>
        <v/>
      </c>
      <c r="B884" t="n">
        <v>2023</v>
      </c>
      <c r="C884" t="n">
        <v>15</v>
      </c>
      <c r="D884" t="inlineStr">
        <is>
          <t>Playoff - Quarterfinal</t>
        </is>
      </c>
      <c r="E884" t="inlineStr">
        <is>
          <t>2023-ISAROD</t>
        </is>
      </c>
      <c r="F884" s="8" t="n">
        <v>129.66</v>
      </c>
      <c r="G884" t="inlineStr">
        <is>
          <t>2023-ALEXAODE</t>
        </is>
      </c>
      <c r="H884" s="8" t="n">
        <v>93.69</v>
      </c>
      <c r="I884">
        <f>IF(OR($F884="",$H884=""),"",IF($F884&gt;$H884,$E884,IF($H884&gt;$F884,$G884,"Tie")))</f>
        <v/>
      </c>
      <c r="J884" s="8">
        <f>IF(OR($F884="",$H884=""),"",ABS($F884-$H884))</f>
        <v/>
      </c>
    </row>
    <row r="885">
      <c r="A885">
        <f>IF(OR($B885="",$C885="",$E885="",$G885=""),"",$B885&amp;"-W"&amp;$C885&amp;"-"&amp;$E885&amp;"-"&amp;$G885)</f>
        <v/>
      </c>
      <c r="B885" t="n">
        <v>2023</v>
      </c>
      <c r="C885" t="n">
        <v>16</v>
      </c>
      <c r="D885" t="inlineStr">
        <is>
          <t>Consolation</t>
        </is>
      </c>
      <c r="E885" t="inlineStr">
        <is>
          <t>2023-JCHAPS</t>
        </is>
      </c>
      <c r="F885" s="8" t="n">
        <v>88</v>
      </c>
      <c r="G885" t="inlineStr">
        <is>
          <t>2023-HUERO</t>
        </is>
      </c>
      <c r="H885" s="8" t="n">
        <v>96.2</v>
      </c>
      <c r="I885">
        <f>IF(OR($F885="",$H885=""),"",IF($F885&gt;$H885,$E885,IF($H885&gt;$F885,$G885,"Tie")))</f>
        <v/>
      </c>
      <c r="J885" s="8">
        <f>IF(OR($F885="",$H885=""),"",ABS($F885-$H885))</f>
        <v/>
      </c>
    </row>
    <row r="886">
      <c r="A886">
        <f>IF(OR($B886="",$C886="",$E886="",$G886=""),"",$B886&amp;"-W"&amp;$C886&amp;"-"&amp;$E886&amp;"-"&amp;$G886)</f>
        <v/>
      </c>
      <c r="B886" t="n">
        <v>2023</v>
      </c>
      <c r="C886" t="n">
        <v>16</v>
      </c>
      <c r="D886" t="inlineStr">
        <is>
          <t>Consolation</t>
        </is>
      </c>
      <c r="E886" t="inlineStr">
        <is>
          <t>2023-PACO</t>
        </is>
      </c>
      <c r="F886" s="8" t="n">
        <v>103.38</v>
      </c>
      <c r="G886" t="inlineStr">
        <is>
          <t>2023-ALEXAODE</t>
        </is>
      </c>
      <c r="H886" s="8" t="n">
        <v>130.3</v>
      </c>
      <c r="I886">
        <f>IF(OR($F886="",$H886=""),"",IF($F886&gt;$H886,$E886,IF($H886&gt;$F886,$G886,"Tie")))</f>
        <v/>
      </c>
      <c r="J886" s="8">
        <f>IF(OR($F886="",$H886=""),"",ABS($F886-$H886))</f>
        <v/>
      </c>
    </row>
    <row r="887">
      <c r="A887">
        <f>IF(OR($B887="",$C887="",$E887="",$G887=""),"",$B887&amp;"-W"&amp;$C887&amp;"-"&amp;$E887&amp;"-"&amp;$G887)</f>
        <v/>
      </c>
      <c r="B887" t="n">
        <v>2023</v>
      </c>
      <c r="C887" t="n">
        <v>16</v>
      </c>
      <c r="D887" t="inlineStr">
        <is>
          <t>Consolation</t>
        </is>
      </c>
      <c r="E887" t="inlineStr">
        <is>
          <t>2023-EMAN</t>
        </is>
      </c>
      <c r="F887" s="8" t="n">
        <v>145.89</v>
      </c>
      <c r="G887" t="inlineStr">
        <is>
          <t>2023-PEPSALFA</t>
        </is>
      </c>
      <c r="H887" s="8" t="n">
        <v>98.65000000000001</v>
      </c>
      <c r="I887">
        <f>IF(OR($F887="",$H887=""),"",IF($F887&gt;$H887,$E887,IF($H887&gt;$F887,$G887,"Tie")))</f>
        <v/>
      </c>
      <c r="J887" s="8">
        <f>IF(OR($F887="",$H887=""),"",ABS($F887-$H887))</f>
        <v/>
      </c>
    </row>
    <row r="888">
      <c r="A888">
        <f>IF(OR($B888="",$C888="",$E888="",$G888=""),"",$B888&amp;"-W"&amp;$C888&amp;"-"&amp;$E888&amp;"-"&amp;$G888)</f>
        <v/>
      </c>
      <c r="B888" t="n">
        <v>2023</v>
      </c>
      <c r="C888" t="n">
        <v>16</v>
      </c>
      <c r="D888" t="inlineStr">
        <is>
          <t>Playoff - Semifinal</t>
        </is>
      </c>
      <c r="E888" t="inlineStr">
        <is>
          <t>2023-ABARBA</t>
        </is>
      </c>
      <c r="F888" s="8" t="n">
        <v>128.33</v>
      </c>
      <c r="G888" t="inlineStr">
        <is>
          <t>2023-LDV</t>
        </is>
      </c>
      <c r="H888" s="8" t="n">
        <v>108.18</v>
      </c>
      <c r="I888">
        <f>IF(OR($F888="",$H888=""),"",IF($F888&gt;$H888,$E888,IF($H888&gt;$F888,$G888,"Tie")))</f>
        <v/>
      </c>
      <c r="J888" s="8">
        <f>IF(OR($F888="",$H888=""),"",ABS($F888-$H888))</f>
        <v/>
      </c>
    </row>
    <row r="889">
      <c r="A889">
        <f>IF(OR($B889="",$C889="",$E889="",$G889=""),"",$B889&amp;"-W"&amp;$C889&amp;"-"&amp;$E889&amp;"-"&amp;$G889)</f>
        <v/>
      </c>
      <c r="B889" t="n">
        <v>2023</v>
      </c>
      <c r="C889" t="n">
        <v>16</v>
      </c>
      <c r="D889" t="inlineStr">
        <is>
          <t>Consolation</t>
        </is>
      </c>
      <c r="E889" t="inlineStr">
        <is>
          <t>2023-VARO</t>
        </is>
      </c>
      <c r="F889" s="8" t="n">
        <v>117.53</v>
      </c>
      <c r="G889" t="inlineStr">
        <is>
          <t>2023-TONYCLIF</t>
        </is>
      </c>
      <c r="H889" s="8" t="n">
        <v>85.88</v>
      </c>
      <c r="I889">
        <f>IF(OR($F889="",$H889=""),"",IF($F889&gt;$H889,$E889,IF($H889&gt;$F889,$G889,"Tie")))</f>
        <v/>
      </c>
      <c r="J889" s="8">
        <f>IF(OR($F889="",$H889=""),"",ABS($F889-$H889))</f>
        <v/>
      </c>
    </row>
    <row r="890">
      <c r="A890">
        <f>IF(OR($B890="",$C890="",$E890="",$G890=""),"",$B890&amp;"-W"&amp;$C890&amp;"-"&amp;$E890&amp;"-"&amp;$G890)</f>
        <v/>
      </c>
      <c r="B890" t="n">
        <v>2023</v>
      </c>
      <c r="C890" t="n">
        <v>16</v>
      </c>
      <c r="D890" t="inlineStr">
        <is>
          <t>Playoff - Semifinal</t>
        </is>
      </c>
      <c r="E890" t="inlineStr">
        <is>
          <t>2023-ISAROD</t>
        </is>
      </c>
      <c r="F890" s="8" t="n">
        <v>95.27</v>
      </c>
      <c r="G890" t="inlineStr">
        <is>
          <t>2023-PUENTETU</t>
        </is>
      </c>
      <c r="H890" s="8" t="n">
        <v>125.85</v>
      </c>
      <c r="I890">
        <f>IF(OR($F890="",$H890=""),"",IF($F890&gt;$H890,$E890,IF($H890&gt;$F890,$G890,"Tie")))</f>
        <v/>
      </c>
      <c r="J890" s="8">
        <f>IF(OR($F890="",$H890=""),"",ABS($F890-$H890))</f>
        <v/>
      </c>
    </row>
    <row r="891">
      <c r="A891">
        <f>IF(OR($B891="",$C891="",$E891="",$G891=""),"",$B891&amp;"-W"&amp;$C891&amp;"-"&amp;$E891&amp;"-"&amp;$G891)</f>
        <v/>
      </c>
      <c r="B891" t="n">
        <v>2023</v>
      </c>
      <c r="C891" t="n">
        <v>17</v>
      </c>
      <c r="D891" t="inlineStr">
        <is>
          <t>Consolation</t>
        </is>
      </c>
      <c r="E891" t="inlineStr">
        <is>
          <t>2023-EMAN</t>
        </is>
      </c>
      <c r="F891" s="8" t="n">
        <v>141.98</v>
      </c>
      <c r="G891" t="inlineStr">
        <is>
          <t>2023-VARO</t>
        </is>
      </c>
      <c r="H891" s="8" t="n">
        <v>120.16</v>
      </c>
      <c r="I891">
        <f>IF(OR($F891="",$H891=""),"",IF($F891&gt;$H891,$E891,IF($H891&gt;$F891,$G891,"Tie")))</f>
        <v/>
      </c>
      <c r="J891" s="8">
        <f>IF(OR($F891="",$H891=""),"",ABS($F891-$H891))</f>
        <v/>
      </c>
    </row>
    <row r="892">
      <c r="A892">
        <f>IF(OR($B892="",$C892="",$E892="",$G892=""),"",$B892&amp;"-W"&amp;$C892&amp;"-"&amp;$E892&amp;"-"&amp;$G892)</f>
        <v/>
      </c>
      <c r="B892" t="n">
        <v>2023</v>
      </c>
      <c r="C892" t="n">
        <v>17</v>
      </c>
      <c r="D892" t="inlineStr">
        <is>
          <t>Consolation</t>
        </is>
      </c>
      <c r="E892" t="inlineStr">
        <is>
          <t>2023-PEPSALFA</t>
        </is>
      </c>
      <c r="F892" s="8" t="n">
        <v>106.66</v>
      </c>
      <c r="G892" t="inlineStr">
        <is>
          <t>2023-TONYCLIF</t>
        </is>
      </c>
      <c r="H892" s="8" t="n">
        <v>145.72</v>
      </c>
      <c r="I892">
        <f>IF(OR($F892="",$H892=""),"",IF($F892&gt;$H892,$E892,IF($H892&gt;$F892,$G892,"Tie")))</f>
        <v/>
      </c>
      <c r="J892" s="8">
        <f>IF(OR($F892="",$H892=""),"",ABS($F892-$H892))</f>
        <v/>
      </c>
    </row>
    <row r="893">
      <c r="A893">
        <f>IF(OR($B893="",$C893="",$E893="",$G893=""),"",$B893&amp;"-W"&amp;$C893&amp;"-"&amp;$E893&amp;"-"&amp;$G893)</f>
        <v/>
      </c>
      <c r="B893" t="n">
        <v>2023</v>
      </c>
      <c r="C893" t="n">
        <v>17</v>
      </c>
      <c r="D893" t="inlineStr">
        <is>
          <t>Playoff - Championship</t>
        </is>
      </c>
      <c r="E893" t="inlineStr">
        <is>
          <t>2023-ABARBA</t>
        </is>
      </c>
      <c r="F893" s="8" t="n">
        <v>128.49</v>
      </c>
      <c r="G893" t="inlineStr">
        <is>
          <t>2023-PUENTETU</t>
        </is>
      </c>
      <c r="H893" s="8" t="n">
        <v>131.88</v>
      </c>
      <c r="I893">
        <f>IF(OR($F893="",$H893=""),"",IF($F893&gt;$H893,$E893,IF($H893&gt;$F893,$G893,"Tie")))</f>
        <v/>
      </c>
      <c r="J893" s="8">
        <f>IF(OR($F893="",$H893=""),"",ABS($F893-$H893))</f>
        <v/>
      </c>
    </row>
    <row r="894">
      <c r="A894">
        <f>IF(OR($B894="",$C894="",$E894="",$G894=""),"",$B894&amp;"-W"&amp;$C894&amp;"-"&amp;$E894&amp;"-"&amp;$G894)</f>
        <v/>
      </c>
      <c r="B894" t="n">
        <v>2023</v>
      </c>
      <c r="C894" t="n">
        <v>17</v>
      </c>
      <c r="D894" t="inlineStr">
        <is>
          <t>Playoff - 3rd Place</t>
        </is>
      </c>
      <c r="E894" t="inlineStr">
        <is>
          <t>2023-LDV</t>
        </is>
      </c>
      <c r="F894" s="8" t="n">
        <v>86.18000000000001</v>
      </c>
      <c r="G894" t="inlineStr">
        <is>
          <t>2023-ISAROD</t>
        </is>
      </c>
      <c r="H894" s="8" t="n">
        <v>133.8</v>
      </c>
      <c r="I894">
        <f>IF(OR($F894="",$H894=""),"",IF($F894&gt;$H894,$E894,IF($H894&gt;$F894,$G894,"Tie")))</f>
        <v/>
      </c>
      <c r="J894" s="8">
        <f>IF(OR($F894="",$H894=""),"",ABS($F894-$H894))</f>
        <v/>
      </c>
    </row>
    <row r="895">
      <c r="A895">
        <f>IF(OR($B895="",$C895="",$E895="",$G895=""),"",$B895&amp;"-W"&amp;$C895&amp;"-"&amp;$E895&amp;"-"&amp;$G895)</f>
        <v/>
      </c>
      <c r="B895" t="n">
        <v>2024</v>
      </c>
      <c r="C895" t="n">
        <v>1</v>
      </c>
      <c r="D895" t="inlineStr">
        <is>
          <t>Regular</t>
        </is>
      </c>
      <c r="E895" t="inlineStr">
        <is>
          <t>2024-JCHAPS</t>
        </is>
      </c>
      <c r="F895" s="8" t="n">
        <v>133.29</v>
      </c>
      <c r="G895" t="inlineStr">
        <is>
          <t>2024-HUERO</t>
        </is>
      </c>
      <c r="H895" s="8" t="n">
        <v>98.36</v>
      </c>
      <c r="I895">
        <f>IF(OR($F895="",$H895=""),"",IF($F895&gt;$H895,$E895,IF($H895&gt;$F895,$G895,"Tie")))</f>
        <v/>
      </c>
      <c r="J895" s="8">
        <f>IF(OR($F895="",$H895=""),"",ABS($F895-$H895))</f>
        <v/>
      </c>
    </row>
    <row r="896">
      <c r="A896">
        <f>IF(OR($B896="",$C896="",$E896="",$G896=""),"",$B896&amp;"-W"&amp;$C896&amp;"-"&amp;$E896&amp;"-"&amp;$G896)</f>
        <v/>
      </c>
      <c r="B896" t="n">
        <v>2024</v>
      </c>
      <c r="C896" t="n">
        <v>1</v>
      </c>
      <c r="D896" t="inlineStr">
        <is>
          <t>Regular</t>
        </is>
      </c>
      <c r="E896" t="inlineStr">
        <is>
          <t>2024-PACO</t>
        </is>
      </c>
      <c r="F896" s="8" t="n">
        <v>102.68</v>
      </c>
      <c r="G896" t="inlineStr">
        <is>
          <t>2024-PUENTETU</t>
        </is>
      </c>
      <c r="H896" s="8" t="n">
        <v>63.58</v>
      </c>
      <c r="I896">
        <f>IF(OR($F896="",$H896=""),"",IF($F896&gt;$H896,$E896,IF($H896&gt;$F896,$G896,"Tie")))</f>
        <v/>
      </c>
      <c r="J896" s="8">
        <f>IF(OR($F896="",$H896=""),"",ABS($F896-$H896))</f>
        <v/>
      </c>
    </row>
    <row r="897">
      <c r="A897">
        <f>IF(OR($B897="",$C897="",$E897="",$G897=""),"",$B897&amp;"-W"&amp;$C897&amp;"-"&amp;$E897&amp;"-"&amp;$G897)</f>
        <v/>
      </c>
      <c r="B897" t="n">
        <v>2024</v>
      </c>
      <c r="C897" t="n">
        <v>1</v>
      </c>
      <c r="D897" t="inlineStr">
        <is>
          <t>Regular</t>
        </is>
      </c>
      <c r="E897" t="inlineStr">
        <is>
          <t>2024-PITACIOC</t>
        </is>
      </c>
      <c r="F897" s="8" t="n">
        <v>97.56999999999999</v>
      </c>
      <c r="G897" t="inlineStr">
        <is>
          <t>2024-ISAROD</t>
        </is>
      </c>
      <c r="H897" s="8" t="n">
        <v>125.95</v>
      </c>
      <c r="I897">
        <f>IF(OR($F897="",$H897=""),"",IF($F897&gt;$H897,$E897,IF($H897&gt;$F897,$G897,"Tie")))</f>
        <v/>
      </c>
      <c r="J897" s="8">
        <f>IF(OR($F897="",$H897=""),"",ABS($F897-$H897))</f>
        <v/>
      </c>
    </row>
    <row r="898">
      <c r="A898">
        <f>IF(OR($B898="",$C898="",$E898="",$G898=""),"",$B898&amp;"-W"&amp;$C898&amp;"-"&amp;$E898&amp;"-"&amp;$G898)</f>
        <v/>
      </c>
      <c r="B898" t="n">
        <v>2024</v>
      </c>
      <c r="C898" t="n">
        <v>1</v>
      </c>
      <c r="D898" t="inlineStr">
        <is>
          <t>Regular</t>
        </is>
      </c>
      <c r="E898" t="inlineStr">
        <is>
          <t>2024-PEPSALFA</t>
        </is>
      </c>
      <c r="F898" s="8" t="n">
        <v>146.98</v>
      </c>
      <c r="G898" t="inlineStr">
        <is>
          <t>2024-LDV</t>
        </is>
      </c>
      <c r="H898" s="8" t="n">
        <v>86.44</v>
      </c>
      <c r="I898">
        <f>IF(OR($F898="",$H898=""),"",IF($F898&gt;$H898,$E898,IF($H898&gt;$F898,$G898,"Tie")))</f>
        <v/>
      </c>
      <c r="J898" s="8">
        <f>IF(OR($F898="",$H898=""),"",ABS($F898-$H898))</f>
        <v/>
      </c>
    </row>
    <row r="899">
      <c r="A899">
        <f>IF(OR($B899="",$C899="",$E899="",$G899=""),"",$B899&amp;"-W"&amp;$C899&amp;"-"&amp;$E899&amp;"-"&amp;$G899)</f>
        <v/>
      </c>
      <c r="B899" t="n">
        <v>2024</v>
      </c>
      <c r="C899" t="n">
        <v>1</v>
      </c>
      <c r="D899" t="inlineStr">
        <is>
          <t>Regular</t>
        </is>
      </c>
      <c r="E899" t="inlineStr">
        <is>
          <t>2024-ABARBA</t>
        </is>
      </c>
      <c r="F899" s="8" t="n">
        <v>143.76</v>
      </c>
      <c r="G899" t="inlineStr">
        <is>
          <t>2024-TONYCLIF</t>
        </is>
      </c>
      <c r="H899" s="8" t="n">
        <v>107.75</v>
      </c>
      <c r="I899">
        <f>IF(OR($F899="",$H899=""),"",IF($F899&gt;$H899,$E899,IF($H899&gt;$F899,$G899,"Tie")))</f>
        <v/>
      </c>
      <c r="J899" s="8">
        <f>IF(OR($F899="",$H899=""),"",ABS($F899-$H899))</f>
        <v/>
      </c>
    </row>
    <row r="900">
      <c r="A900">
        <f>IF(OR($B900="",$C900="",$E900="",$G900=""),"",$B900&amp;"-W"&amp;$C900&amp;"-"&amp;$E900&amp;"-"&amp;$G900)</f>
        <v/>
      </c>
      <c r="B900" t="n">
        <v>2024</v>
      </c>
      <c r="C900" t="n">
        <v>1</v>
      </c>
      <c r="D900" t="inlineStr">
        <is>
          <t>Regular</t>
        </is>
      </c>
      <c r="E900" t="inlineStr">
        <is>
          <t>2024-VARO</t>
        </is>
      </c>
      <c r="F900" s="8" t="n">
        <v>115.76</v>
      </c>
      <c r="G900" t="inlineStr">
        <is>
          <t>2024-ALEXAODE</t>
        </is>
      </c>
      <c r="H900" s="8" t="n">
        <v>71.12</v>
      </c>
      <c r="I900">
        <f>IF(OR($F900="",$H900=""),"",IF($F900&gt;$H900,$E900,IF($H900&gt;$F900,$G900,"Tie")))</f>
        <v/>
      </c>
      <c r="J900" s="8">
        <f>IF(OR($F900="",$H900=""),"",ABS($F900-$H900))</f>
        <v/>
      </c>
    </row>
    <row r="901">
      <c r="A901">
        <f>IF(OR($B901="",$C901="",$E901="",$G901=""),"",$B901&amp;"-W"&amp;$C901&amp;"-"&amp;$E901&amp;"-"&amp;$G901)</f>
        <v/>
      </c>
      <c r="B901" t="n">
        <v>2024</v>
      </c>
      <c r="C901" t="n">
        <v>2</v>
      </c>
      <c r="D901" t="inlineStr">
        <is>
          <t>Regular</t>
        </is>
      </c>
      <c r="E901" t="inlineStr">
        <is>
          <t>2024-JCHAPS</t>
        </is>
      </c>
      <c r="F901" s="8" t="n">
        <v>111.33</v>
      </c>
      <c r="G901" t="inlineStr">
        <is>
          <t>2024-ALEXAODE</t>
        </is>
      </c>
      <c r="H901" s="8" t="n">
        <v>95.65000000000001</v>
      </c>
      <c r="I901">
        <f>IF(OR($F901="",$H901=""),"",IF($F901&gt;$H901,$E901,IF($H901&gt;$F901,$G901,"Tie")))</f>
        <v/>
      </c>
      <c r="J901" s="8">
        <f>IF(OR($F901="",$H901=""),"",ABS($F901-$H901))</f>
        <v/>
      </c>
    </row>
    <row r="902">
      <c r="A902">
        <f>IF(OR($B902="",$C902="",$E902="",$G902=""),"",$B902&amp;"-W"&amp;$C902&amp;"-"&amp;$E902&amp;"-"&amp;$G902)</f>
        <v/>
      </c>
      <c r="B902" t="n">
        <v>2024</v>
      </c>
      <c r="C902" t="n">
        <v>2</v>
      </c>
      <c r="D902" t="inlineStr">
        <is>
          <t>Regular</t>
        </is>
      </c>
      <c r="E902" t="inlineStr">
        <is>
          <t>2024-HUERO</t>
        </is>
      </c>
      <c r="F902" s="8" t="n">
        <v>101.24</v>
      </c>
      <c r="G902" t="inlineStr">
        <is>
          <t>2024-PACO</t>
        </is>
      </c>
      <c r="H902" s="8" t="n">
        <v>92.16</v>
      </c>
      <c r="I902">
        <f>IF(OR($F902="",$H902=""),"",IF($F902&gt;$H902,$E902,IF($H902&gt;$F902,$G902,"Tie")))</f>
        <v/>
      </c>
      <c r="J902" s="8">
        <f>IF(OR($F902="",$H902=""),"",ABS($F902-$H902))</f>
        <v/>
      </c>
    </row>
    <row r="903">
      <c r="A903">
        <f>IF(OR($B903="",$C903="",$E903="",$G903=""),"",$B903&amp;"-W"&amp;$C903&amp;"-"&amp;$E903&amp;"-"&amp;$G903)</f>
        <v/>
      </c>
      <c r="B903" t="n">
        <v>2024</v>
      </c>
      <c r="C903" t="n">
        <v>2</v>
      </c>
      <c r="D903" t="inlineStr">
        <is>
          <t>Regular</t>
        </is>
      </c>
      <c r="E903" t="inlineStr">
        <is>
          <t>2024-PITACIOC</t>
        </is>
      </c>
      <c r="F903" s="8" t="n">
        <v>112.85</v>
      </c>
      <c r="G903" t="inlineStr">
        <is>
          <t>2024-LDV</t>
        </is>
      </c>
      <c r="H903" s="8" t="n">
        <v>122.25</v>
      </c>
      <c r="I903">
        <f>IF(OR($F903="",$H903=""),"",IF($F903&gt;$H903,$E903,IF($H903&gt;$F903,$G903,"Tie")))</f>
        <v/>
      </c>
      <c r="J903" s="8">
        <f>IF(OR($F903="",$H903=""),"",ABS($F903-$H903))</f>
        <v/>
      </c>
    </row>
    <row r="904">
      <c r="A904">
        <f>IF(OR($B904="",$C904="",$E904="",$G904=""),"",$B904&amp;"-W"&amp;$C904&amp;"-"&amp;$E904&amp;"-"&amp;$G904)</f>
        <v/>
      </c>
      <c r="B904" t="n">
        <v>2024</v>
      </c>
      <c r="C904" t="n">
        <v>2</v>
      </c>
      <c r="D904" t="inlineStr">
        <is>
          <t>Regular</t>
        </is>
      </c>
      <c r="E904" t="inlineStr">
        <is>
          <t>2024-PEPSALFA</t>
        </is>
      </c>
      <c r="F904" s="8" t="n">
        <v>91.7</v>
      </c>
      <c r="G904" t="inlineStr">
        <is>
          <t>2024-TONYCLIF</t>
        </is>
      </c>
      <c r="H904" s="8" t="n">
        <v>115.46</v>
      </c>
      <c r="I904">
        <f>IF(OR($F904="",$H904=""),"",IF($F904&gt;$H904,$E904,IF($H904&gt;$F904,$G904,"Tie")))</f>
        <v/>
      </c>
      <c r="J904" s="8">
        <f>IF(OR($F904="",$H904=""),"",ABS($F904-$H904))</f>
        <v/>
      </c>
    </row>
    <row r="905">
      <c r="A905">
        <f>IF(OR($B905="",$C905="",$E905="",$G905=""),"",$B905&amp;"-W"&amp;$C905&amp;"-"&amp;$E905&amp;"-"&amp;$G905)</f>
        <v/>
      </c>
      <c r="B905" t="n">
        <v>2024</v>
      </c>
      <c r="C905" t="n">
        <v>2</v>
      </c>
      <c r="D905" t="inlineStr">
        <is>
          <t>Regular</t>
        </is>
      </c>
      <c r="E905" t="inlineStr">
        <is>
          <t>2024-ABARBA</t>
        </is>
      </c>
      <c r="F905" s="8" t="n">
        <v>133.59</v>
      </c>
      <c r="G905" t="inlineStr">
        <is>
          <t>2024-PUENTETU</t>
        </is>
      </c>
      <c r="H905" s="8" t="n">
        <v>119.3</v>
      </c>
      <c r="I905">
        <f>IF(OR($F905="",$H905=""),"",IF($F905&gt;$H905,$E905,IF($H905&gt;$F905,$G905,"Tie")))</f>
        <v/>
      </c>
      <c r="J905" s="8">
        <f>IF(OR($F905="",$H905=""),"",ABS($F905-$H905))</f>
        <v/>
      </c>
    </row>
    <row r="906">
      <c r="A906">
        <f>IF(OR($B906="",$C906="",$E906="",$G906=""),"",$B906&amp;"-W"&amp;$C906&amp;"-"&amp;$E906&amp;"-"&amp;$G906)</f>
        <v/>
      </c>
      <c r="B906" t="n">
        <v>2024</v>
      </c>
      <c r="C906" t="n">
        <v>2</v>
      </c>
      <c r="D906" t="inlineStr">
        <is>
          <t>Regular</t>
        </is>
      </c>
      <c r="E906" t="inlineStr">
        <is>
          <t>2024-VARO</t>
        </is>
      </c>
      <c r="F906" s="8" t="n">
        <v>123.69</v>
      </c>
      <c r="G906" t="inlineStr">
        <is>
          <t>2024-ISAROD</t>
        </is>
      </c>
      <c r="H906" s="8" t="n">
        <v>90.15000000000001</v>
      </c>
      <c r="I906">
        <f>IF(OR($F906="",$H906=""),"",IF($F906&gt;$H906,$E906,IF($H906&gt;$F906,$G906,"Tie")))</f>
        <v/>
      </c>
      <c r="J906" s="8">
        <f>IF(OR($F906="",$H906=""),"",ABS($F906-$H906))</f>
        <v/>
      </c>
    </row>
    <row r="907">
      <c r="A907">
        <f>IF(OR($B907="",$C907="",$E907="",$G907=""),"",$B907&amp;"-W"&amp;$C907&amp;"-"&amp;$E907&amp;"-"&amp;$G907)</f>
        <v/>
      </c>
      <c r="B907" t="n">
        <v>2024</v>
      </c>
      <c r="C907" t="n">
        <v>3</v>
      </c>
      <c r="D907" t="inlineStr">
        <is>
          <t>Regular</t>
        </is>
      </c>
      <c r="E907" t="inlineStr">
        <is>
          <t>2024-JCHAPS</t>
        </is>
      </c>
      <c r="F907" s="8" t="n">
        <v>67.52</v>
      </c>
      <c r="G907" t="inlineStr">
        <is>
          <t>2024-PACO</t>
        </is>
      </c>
      <c r="H907" s="8" t="n">
        <v>105.82</v>
      </c>
      <c r="I907">
        <f>IF(OR($F907="",$H907=""),"",IF($F907&gt;$H907,$E907,IF($H907&gt;$F907,$G907,"Tie")))</f>
        <v/>
      </c>
      <c r="J907" s="8">
        <f>IF(OR($F907="",$H907=""),"",ABS($F907-$H907))</f>
        <v/>
      </c>
    </row>
    <row r="908">
      <c r="A908">
        <f>IF(OR($B908="",$C908="",$E908="",$G908=""),"",$B908&amp;"-W"&amp;$C908&amp;"-"&amp;$E908&amp;"-"&amp;$G908)</f>
        <v/>
      </c>
      <c r="B908" t="n">
        <v>2024</v>
      </c>
      <c r="C908" t="n">
        <v>3</v>
      </c>
      <c r="D908" t="inlineStr">
        <is>
          <t>Regular</t>
        </is>
      </c>
      <c r="E908" t="inlineStr">
        <is>
          <t>2024-HUERO</t>
        </is>
      </c>
      <c r="F908" s="8" t="n">
        <v>122.74</v>
      </c>
      <c r="G908" t="inlineStr">
        <is>
          <t>2024-ABARBA</t>
        </is>
      </c>
      <c r="H908" s="8" t="n">
        <v>102.08</v>
      </c>
      <c r="I908">
        <f>IF(OR($F908="",$H908=""),"",IF($F908&gt;$H908,$E908,IF($H908&gt;$F908,$G908,"Tie")))</f>
        <v/>
      </c>
      <c r="J908" s="8">
        <f>IF(OR($F908="",$H908=""),"",ABS($F908-$H908))</f>
        <v/>
      </c>
    </row>
    <row r="909">
      <c r="A909">
        <f>IF(OR($B909="",$C909="",$E909="",$G909=""),"",$B909&amp;"-W"&amp;$C909&amp;"-"&amp;$E909&amp;"-"&amp;$G909)</f>
        <v/>
      </c>
      <c r="B909" t="n">
        <v>2024</v>
      </c>
      <c r="C909" t="n">
        <v>3</v>
      </c>
      <c r="D909" t="inlineStr">
        <is>
          <t>Regular</t>
        </is>
      </c>
      <c r="E909" t="inlineStr">
        <is>
          <t>2024-PITACIOC</t>
        </is>
      </c>
      <c r="F909" s="8" t="n">
        <v>106.86</v>
      </c>
      <c r="G909" t="inlineStr">
        <is>
          <t>2024-TONYCLIF</t>
        </is>
      </c>
      <c r="H909" s="8" t="n">
        <v>81.45999999999999</v>
      </c>
      <c r="I909">
        <f>IF(OR($F909="",$H909=""),"",IF($F909&gt;$H909,$E909,IF($H909&gt;$F909,$G909,"Tie")))</f>
        <v/>
      </c>
      <c r="J909" s="8">
        <f>IF(OR($F909="",$H909=""),"",ABS($F909-$H909))</f>
        <v/>
      </c>
    </row>
    <row r="910">
      <c r="A910">
        <f>IF(OR($B910="",$C910="",$E910="",$G910=""),"",$B910&amp;"-W"&amp;$C910&amp;"-"&amp;$E910&amp;"-"&amp;$G910)</f>
        <v/>
      </c>
      <c r="B910" t="n">
        <v>2024</v>
      </c>
      <c r="C910" t="n">
        <v>3</v>
      </c>
      <c r="D910" t="inlineStr">
        <is>
          <t>Regular</t>
        </is>
      </c>
      <c r="E910" t="inlineStr">
        <is>
          <t>2024-PEPSALFA</t>
        </is>
      </c>
      <c r="F910" s="8" t="n">
        <v>120.1</v>
      </c>
      <c r="G910" t="inlineStr">
        <is>
          <t>2024-PUENTETU</t>
        </is>
      </c>
      <c r="H910" s="8" t="n">
        <v>74.88</v>
      </c>
      <c r="I910">
        <f>IF(OR($F910="",$H910=""),"",IF($F910&gt;$H910,$E910,IF($H910&gt;$F910,$G910,"Tie")))</f>
        <v/>
      </c>
      <c r="J910" s="8">
        <f>IF(OR($F910="",$H910=""),"",ABS($F910-$H910))</f>
        <v/>
      </c>
    </row>
    <row r="911">
      <c r="A911">
        <f>IF(OR($B911="",$C911="",$E911="",$G911=""),"",$B911&amp;"-W"&amp;$C911&amp;"-"&amp;$E911&amp;"-"&amp;$G911)</f>
        <v/>
      </c>
      <c r="B911" t="n">
        <v>2024</v>
      </c>
      <c r="C911" t="n">
        <v>3</v>
      </c>
      <c r="D911" t="inlineStr">
        <is>
          <t>Regular</t>
        </is>
      </c>
      <c r="E911" t="inlineStr">
        <is>
          <t>2024-LDV</t>
        </is>
      </c>
      <c r="F911" s="8" t="n">
        <v>98.61</v>
      </c>
      <c r="G911" t="inlineStr">
        <is>
          <t>2024-VARO</t>
        </is>
      </c>
      <c r="H911" s="8" t="n">
        <v>107.48</v>
      </c>
      <c r="I911">
        <f>IF(OR($F911="",$H911=""),"",IF($F911&gt;$H911,$E911,IF($H911&gt;$F911,$G911,"Tie")))</f>
        <v/>
      </c>
      <c r="J911" s="8">
        <f>IF(OR($F911="",$H911=""),"",ABS($F911-$H911))</f>
        <v/>
      </c>
    </row>
    <row r="912">
      <c r="A912">
        <f>IF(OR($B912="",$C912="",$E912="",$G912=""),"",$B912&amp;"-W"&amp;$C912&amp;"-"&amp;$E912&amp;"-"&amp;$G912)</f>
        <v/>
      </c>
      <c r="B912" t="n">
        <v>2024</v>
      </c>
      <c r="C912" t="n">
        <v>3</v>
      </c>
      <c r="D912" t="inlineStr">
        <is>
          <t>Regular</t>
        </is>
      </c>
      <c r="E912" t="inlineStr">
        <is>
          <t>2024-ISAROD</t>
        </is>
      </c>
      <c r="F912" s="8" t="n">
        <v>94.13</v>
      </c>
      <c r="G912" t="inlineStr">
        <is>
          <t>2024-ALEXAODE</t>
        </is>
      </c>
      <c r="H912" s="8" t="n">
        <v>109.91</v>
      </c>
      <c r="I912">
        <f>IF(OR($F912="",$H912=""),"",IF($F912&gt;$H912,$E912,IF($H912&gt;$F912,$G912,"Tie")))</f>
        <v/>
      </c>
      <c r="J912" s="8">
        <f>IF(OR($F912="",$H912=""),"",ABS($F912-$H912))</f>
        <v/>
      </c>
    </row>
    <row r="913">
      <c r="A913">
        <f>IF(OR($B913="",$C913="",$E913="",$G913=""),"",$B913&amp;"-W"&amp;$C913&amp;"-"&amp;$E913&amp;"-"&amp;$G913)</f>
        <v/>
      </c>
      <c r="B913" t="n">
        <v>2024</v>
      </c>
      <c r="C913" t="n">
        <v>4</v>
      </c>
      <c r="D913" t="inlineStr">
        <is>
          <t>Regular</t>
        </is>
      </c>
      <c r="E913" t="inlineStr">
        <is>
          <t>2024-JCHAPS</t>
        </is>
      </c>
      <c r="F913" s="8" t="n">
        <v>126.63</v>
      </c>
      <c r="G913" t="inlineStr">
        <is>
          <t>2024-ABARBA</t>
        </is>
      </c>
      <c r="H913" s="8" t="n">
        <v>106.19</v>
      </c>
      <c r="I913">
        <f>IF(OR($F913="",$H913=""),"",IF($F913&gt;$H913,$E913,IF($H913&gt;$F913,$G913,"Tie")))</f>
        <v/>
      </c>
      <c r="J913" s="8">
        <f>IF(OR($F913="",$H913=""),"",ABS($F913-$H913))</f>
        <v/>
      </c>
    </row>
    <row r="914">
      <c r="A914">
        <f>IF(OR($B914="",$C914="",$E914="",$G914=""),"",$B914&amp;"-W"&amp;$C914&amp;"-"&amp;$E914&amp;"-"&amp;$G914)</f>
        <v/>
      </c>
      <c r="B914" t="n">
        <v>2024</v>
      </c>
      <c r="C914" t="n">
        <v>4</v>
      </c>
      <c r="D914" t="inlineStr">
        <is>
          <t>Regular</t>
        </is>
      </c>
      <c r="E914" t="inlineStr">
        <is>
          <t>2024-HUERO</t>
        </is>
      </c>
      <c r="F914" s="8" t="n">
        <v>122.85</v>
      </c>
      <c r="G914" t="inlineStr">
        <is>
          <t>2024-PEPSALFA</t>
        </is>
      </c>
      <c r="H914" s="8" t="n">
        <v>120.36</v>
      </c>
      <c r="I914">
        <f>IF(OR($F914="",$H914=""),"",IF($F914&gt;$H914,$E914,IF($H914&gt;$F914,$G914,"Tie")))</f>
        <v/>
      </c>
      <c r="J914" s="8">
        <f>IF(OR($F914="",$H914=""),"",ABS($F914-$H914))</f>
        <v/>
      </c>
    </row>
    <row r="915">
      <c r="A915">
        <f>IF(OR($B915="",$C915="",$E915="",$G915=""),"",$B915&amp;"-W"&amp;$C915&amp;"-"&amp;$E915&amp;"-"&amp;$G915)</f>
        <v/>
      </c>
      <c r="B915" t="n">
        <v>2024</v>
      </c>
      <c r="C915" t="n">
        <v>4</v>
      </c>
      <c r="D915" t="inlineStr">
        <is>
          <t>Regular</t>
        </is>
      </c>
      <c r="E915" t="inlineStr">
        <is>
          <t>2024-PACO</t>
        </is>
      </c>
      <c r="F915" s="8" t="n">
        <v>118.53</v>
      </c>
      <c r="G915" t="inlineStr">
        <is>
          <t>2024-ALEXAODE</t>
        </is>
      </c>
      <c r="H915" s="8" t="n">
        <v>94.16</v>
      </c>
      <c r="I915">
        <f>IF(OR($F915="",$H915=""),"",IF($F915&gt;$H915,$E915,IF($H915&gt;$F915,$G915,"Tie")))</f>
        <v/>
      </c>
      <c r="J915" s="8">
        <f>IF(OR($F915="",$H915=""),"",ABS($F915-$H915))</f>
        <v/>
      </c>
    </row>
    <row r="916">
      <c r="A916">
        <f>IF(OR($B916="",$C916="",$E916="",$G916=""),"",$B916&amp;"-W"&amp;$C916&amp;"-"&amp;$E916&amp;"-"&amp;$G916)</f>
        <v/>
      </c>
      <c r="B916" t="n">
        <v>2024</v>
      </c>
      <c r="C916" t="n">
        <v>4</v>
      </c>
      <c r="D916" t="inlineStr">
        <is>
          <t>Regular</t>
        </is>
      </c>
      <c r="E916" t="inlineStr">
        <is>
          <t>2024-PITACIOC</t>
        </is>
      </c>
      <c r="F916" s="8" t="n">
        <v>93.48</v>
      </c>
      <c r="G916" t="inlineStr">
        <is>
          <t>2024-PUENTETU</t>
        </is>
      </c>
      <c r="H916" s="8" t="n">
        <v>106.08</v>
      </c>
      <c r="I916">
        <f>IF(OR($F916="",$H916=""),"",IF($F916&gt;$H916,$E916,IF($H916&gt;$F916,$G916,"Tie")))</f>
        <v/>
      </c>
      <c r="J916" s="8">
        <f>IF(OR($F916="",$H916=""),"",ABS($F916-$H916))</f>
        <v/>
      </c>
    </row>
    <row r="917">
      <c r="A917">
        <f>IF(OR($B917="",$C917="",$E917="",$G917=""),"",$B917&amp;"-W"&amp;$C917&amp;"-"&amp;$E917&amp;"-"&amp;$G917)</f>
        <v/>
      </c>
      <c r="B917" t="n">
        <v>2024</v>
      </c>
      <c r="C917" t="n">
        <v>4</v>
      </c>
      <c r="D917" t="inlineStr">
        <is>
          <t>Regular</t>
        </is>
      </c>
      <c r="E917" t="inlineStr">
        <is>
          <t>2024-LDV</t>
        </is>
      </c>
      <c r="F917" s="8" t="n">
        <v>103.23</v>
      </c>
      <c r="G917" t="inlineStr">
        <is>
          <t>2024-ISAROD</t>
        </is>
      </c>
      <c r="H917" s="8" t="n">
        <v>109.43</v>
      </c>
      <c r="I917">
        <f>IF(OR($F917="",$H917=""),"",IF($F917&gt;$H917,$E917,IF($H917&gt;$F917,$G917,"Tie")))</f>
        <v/>
      </c>
      <c r="J917" s="8">
        <f>IF(OR($F917="",$H917=""),"",ABS($F917-$H917))</f>
        <v/>
      </c>
    </row>
    <row r="918">
      <c r="A918">
        <f>IF(OR($B918="",$C918="",$E918="",$G918=""),"",$B918&amp;"-W"&amp;$C918&amp;"-"&amp;$E918&amp;"-"&amp;$G918)</f>
        <v/>
      </c>
      <c r="B918" t="n">
        <v>2024</v>
      </c>
      <c r="C918" t="n">
        <v>4</v>
      </c>
      <c r="D918" t="inlineStr">
        <is>
          <t>Regular</t>
        </is>
      </c>
      <c r="E918" t="inlineStr">
        <is>
          <t>2024-VARO</t>
        </is>
      </c>
      <c r="F918" s="8" t="n">
        <v>131.23</v>
      </c>
      <c r="G918" t="inlineStr">
        <is>
          <t>2024-TONYCLIF</t>
        </is>
      </c>
      <c r="H918" s="8" t="n">
        <v>119.12</v>
      </c>
      <c r="I918">
        <f>IF(OR($F918="",$H918=""),"",IF($F918&gt;$H918,$E918,IF($H918&gt;$F918,$G918,"Tie")))</f>
        <v/>
      </c>
      <c r="J918" s="8">
        <f>IF(OR($F918="",$H918=""),"",ABS($F918-$H918))</f>
        <v/>
      </c>
    </row>
    <row r="919">
      <c r="A919">
        <f>IF(OR($B919="",$C919="",$E919="",$G919=""),"",$B919&amp;"-W"&amp;$C919&amp;"-"&amp;$E919&amp;"-"&amp;$G919)</f>
        <v/>
      </c>
      <c r="B919" t="n">
        <v>2024</v>
      </c>
      <c r="C919" t="n">
        <v>5</v>
      </c>
      <c r="D919" t="inlineStr">
        <is>
          <t>Regular</t>
        </is>
      </c>
      <c r="E919" t="inlineStr">
        <is>
          <t>2024-JCHAPS</t>
        </is>
      </c>
      <c r="F919" s="8" t="n">
        <v>134.32</v>
      </c>
      <c r="G919" t="inlineStr">
        <is>
          <t>2024-PEPSALFA</t>
        </is>
      </c>
      <c r="H919" s="8" t="n">
        <v>100.29</v>
      </c>
      <c r="I919">
        <f>IF(OR($F919="",$H919=""),"",IF($F919&gt;$H919,$E919,IF($H919&gt;$F919,$G919,"Tie")))</f>
        <v/>
      </c>
      <c r="J919" s="8">
        <f>IF(OR($F919="",$H919=""),"",ABS($F919-$H919))</f>
        <v/>
      </c>
    </row>
    <row r="920">
      <c r="A920">
        <f>IF(OR($B920="",$C920="",$E920="",$G920=""),"",$B920&amp;"-W"&amp;$C920&amp;"-"&amp;$E920&amp;"-"&amp;$G920)</f>
        <v/>
      </c>
      <c r="B920" t="n">
        <v>2024</v>
      </c>
      <c r="C920" t="n">
        <v>5</v>
      </c>
      <c r="D920" t="inlineStr">
        <is>
          <t>Regular</t>
        </is>
      </c>
      <c r="E920" t="inlineStr">
        <is>
          <t>2024-HUERO</t>
        </is>
      </c>
      <c r="F920" s="8" t="n">
        <v>104.77</v>
      </c>
      <c r="G920" t="inlineStr">
        <is>
          <t>2024-PITACIOC</t>
        </is>
      </c>
      <c r="H920" s="8" t="n">
        <v>138.82</v>
      </c>
      <c r="I920">
        <f>IF(OR($F920="",$H920=""),"",IF($F920&gt;$H920,$E920,IF($H920&gt;$F920,$G920,"Tie")))</f>
        <v/>
      </c>
      <c r="J920" s="8">
        <f>IF(OR($F920="",$H920=""),"",ABS($F920-$H920))</f>
        <v/>
      </c>
    </row>
    <row r="921">
      <c r="A921">
        <f>IF(OR($B921="",$C921="",$E921="",$G921=""),"",$B921&amp;"-W"&amp;$C921&amp;"-"&amp;$E921&amp;"-"&amp;$G921)</f>
        <v/>
      </c>
      <c r="B921" t="n">
        <v>2024</v>
      </c>
      <c r="C921" t="n">
        <v>5</v>
      </c>
      <c r="D921" t="inlineStr">
        <is>
          <t>Regular</t>
        </is>
      </c>
      <c r="E921" t="inlineStr">
        <is>
          <t>2024-PACO</t>
        </is>
      </c>
      <c r="F921" s="8" t="n">
        <v>113.79</v>
      </c>
      <c r="G921" t="inlineStr">
        <is>
          <t>2024-ABARBA</t>
        </is>
      </c>
      <c r="H921" s="8" t="n">
        <v>97.44</v>
      </c>
      <c r="I921">
        <f>IF(OR($F921="",$H921=""),"",IF($F921&gt;$H921,$E921,IF($H921&gt;$F921,$G921,"Tie")))</f>
        <v/>
      </c>
      <c r="J921" s="8">
        <f>IF(OR($F921="",$H921=""),"",ABS($F921-$H921))</f>
        <v/>
      </c>
    </row>
    <row r="922">
      <c r="A922">
        <f>IF(OR($B922="",$C922="",$E922="",$G922=""),"",$B922&amp;"-W"&amp;$C922&amp;"-"&amp;$E922&amp;"-"&amp;$G922)</f>
        <v/>
      </c>
      <c r="B922" t="n">
        <v>2024</v>
      </c>
      <c r="C922" t="n">
        <v>5</v>
      </c>
      <c r="D922" t="inlineStr">
        <is>
          <t>Regular</t>
        </is>
      </c>
      <c r="E922" t="inlineStr">
        <is>
          <t>2024-LDV</t>
        </is>
      </c>
      <c r="F922" s="8" t="n">
        <v>100.39</v>
      </c>
      <c r="G922" t="inlineStr">
        <is>
          <t>2024-ALEXAODE</t>
        </is>
      </c>
      <c r="H922" s="8" t="n">
        <v>82.37</v>
      </c>
      <c r="I922">
        <f>IF(OR($F922="",$H922=""),"",IF($F922&gt;$H922,$E922,IF($H922&gt;$F922,$G922,"Tie")))</f>
        <v/>
      </c>
      <c r="J922" s="8">
        <f>IF(OR($F922="",$H922=""),"",ABS($F922-$H922))</f>
        <v/>
      </c>
    </row>
    <row r="923">
      <c r="A923">
        <f>IF(OR($B923="",$C923="",$E923="",$G923=""),"",$B923&amp;"-W"&amp;$C923&amp;"-"&amp;$E923&amp;"-"&amp;$G923)</f>
        <v/>
      </c>
      <c r="B923" t="n">
        <v>2024</v>
      </c>
      <c r="C923" t="n">
        <v>5</v>
      </c>
      <c r="D923" t="inlineStr">
        <is>
          <t>Regular</t>
        </is>
      </c>
      <c r="E923" t="inlineStr">
        <is>
          <t>2024-VARO</t>
        </is>
      </c>
      <c r="F923" s="8" t="n">
        <v>110.23</v>
      </c>
      <c r="G923" t="inlineStr">
        <is>
          <t>2024-PUENTETU</t>
        </is>
      </c>
      <c r="H923" s="8" t="n">
        <v>75.75</v>
      </c>
      <c r="I923">
        <f>IF(OR($F923="",$H923=""),"",IF($F923&gt;$H923,$E923,IF($H923&gt;$F923,$G923,"Tie")))</f>
        <v/>
      </c>
      <c r="J923" s="8">
        <f>IF(OR($F923="",$H923=""),"",ABS($F923-$H923))</f>
        <v/>
      </c>
    </row>
    <row r="924">
      <c r="A924">
        <f>IF(OR($B924="",$C924="",$E924="",$G924=""),"",$B924&amp;"-W"&amp;$C924&amp;"-"&amp;$E924&amp;"-"&amp;$G924)</f>
        <v/>
      </c>
      <c r="B924" t="n">
        <v>2024</v>
      </c>
      <c r="C924" t="n">
        <v>5</v>
      </c>
      <c r="D924" t="inlineStr">
        <is>
          <t>Regular</t>
        </is>
      </c>
      <c r="E924" t="inlineStr">
        <is>
          <t>2024-ISAROD</t>
        </is>
      </c>
      <c r="F924" s="8" t="n">
        <v>133.66</v>
      </c>
      <c r="G924" t="inlineStr">
        <is>
          <t>2024-TONYCLIF</t>
        </is>
      </c>
      <c r="H924" s="8" t="n">
        <v>107.52</v>
      </c>
      <c r="I924">
        <f>IF(OR($F924="",$H924=""),"",IF($F924&gt;$H924,$E924,IF($H924&gt;$F924,$G924,"Tie")))</f>
        <v/>
      </c>
      <c r="J924" s="8">
        <f>IF(OR($F924="",$H924=""),"",ABS($F924-$H924))</f>
        <v/>
      </c>
    </row>
    <row r="925">
      <c r="A925">
        <f>IF(OR($B925="",$C925="",$E925="",$G925=""),"",$B925&amp;"-W"&amp;$C925&amp;"-"&amp;$E925&amp;"-"&amp;$G925)</f>
        <v/>
      </c>
      <c r="B925" t="n">
        <v>2024</v>
      </c>
      <c r="C925" t="n">
        <v>6</v>
      </c>
      <c r="D925" t="inlineStr">
        <is>
          <t>Regular</t>
        </is>
      </c>
      <c r="E925" t="inlineStr">
        <is>
          <t>2024-JCHAPS</t>
        </is>
      </c>
      <c r="F925" s="8" t="n">
        <v>78.70999999999999</v>
      </c>
      <c r="G925" t="inlineStr">
        <is>
          <t>2024-PITACIOC</t>
        </is>
      </c>
      <c r="H925" s="8" t="n">
        <v>98.92</v>
      </c>
      <c r="I925">
        <f>IF(OR($F925="",$H925=""),"",IF($F925&gt;$H925,$E925,IF($H925&gt;$F925,$G925,"Tie")))</f>
        <v/>
      </c>
      <c r="J925" s="8">
        <f>IF(OR($F925="",$H925=""),"",ABS($F925-$H925))</f>
        <v/>
      </c>
    </row>
    <row r="926">
      <c r="A926">
        <f>IF(OR($B926="",$C926="",$E926="",$G926=""),"",$B926&amp;"-W"&amp;$C926&amp;"-"&amp;$E926&amp;"-"&amp;$G926)</f>
        <v/>
      </c>
      <c r="B926" t="n">
        <v>2024</v>
      </c>
      <c r="C926" t="n">
        <v>6</v>
      </c>
      <c r="D926" t="inlineStr">
        <is>
          <t>Regular</t>
        </is>
      </c>
      <c r="E926" t="inlineStr">
        <is>
          <t>2024-HUERO</t>
        </is>
      </c>
      <c r="F926" s="8" t="n">
        <v>96.79000000000001</v>
      </c>
      <c r="G926" t="inlineStr">
        <is>
          <t>2024-VARO</t>
        </is>
      </c>
      <c r="H926" s="8" t="n">
        <v>115.21</v>
      </c>
      <c r="I926">
        <f>IF(OR($F926="",$H926=""),"",IF($F926&gt;$H926,$E926,IF($H926&gt;$F926,$G926,"Tie")))</f>
        <v/>
      </c>
      <c r="J926" s="8">
        <f>IF(OR($F926="",$H926=""),"",ABS($F926-$H926))</f>
        <v/>
      </c>
    </row>
    <row r="927">
      <c r="A927">
        <f>IF(OR($B927="",$C927="",$E927="",$G927=""),"",$B927&amp;"-W"&amp;$C927&amp;"-"&amp;$E927&amp;"-"&amp;$G927)</f>
        <v/>
      </c>
      <c r="B927" t="n">
        <v>2024</v>
      </c>
      <c r="C927" t="n">
        <v>6</v>
      </c>
      <c r="D927" t="inlineStr">
        <is>
          <t>Regular</t>
        </is>
      </c>
      <c r="E927" t="inlineStr">
        <is>
          <t>2024-PACO</t>
        </is>
      </c>
      <c r="F927" s="8" t="n">
        <v>135.91</v>
      </c>
      <c r="G927" t="inlineStr">
        <is>
          <t>2024-PEPSALFA</t>
        </is>
      </c>
      <c r="H927" s="8" t="n">
        <v>112.72</v>
      </c>
      <c r="I927">
        <f>IF(OR($F927="",$H927=""),"",IF($F927&gt;$H927,$E927,IF($H927&gt;$F927,$G927,"Tie")))</f>
        <v/>
      </c>
      <c r="J927" s="8">
        <f>IF(OR($F927="",$H927=""),"",ABS($F927-$H927))</f>
        <v/>
      </c>
    </row>
    <row r="928">
      <c r="A928">
        <f>IF(OR($B928="",$C928="",$E928="",$G928=""),"",$B928&amp;"-W"&amp;$C928&amp;"-"&amp;$E928&amp;"-"&amp;$G928)</f>
        <v/>
      </c>
      <c r="B928" t="n">
        <v>2024</v>
      </c>
      <c r="C928" t="n">
        <v>6</v>
      </c>
      <c r="D928" t="inlineStr">
        <is>
          <t>Regular</t>
        </is>
      </c>
      <c r="E928" t="inlineStr">
        <is>
          <t>2024-ABARBA</t>
        </is>
      </c>
      <c r="F928" s="8" t="n">
        <v>97.08</v>
      </c>
      <c r="G928" t="inlineStr">
        <is>
          <t>2024-ALEXAODE</t>
        </is>
      </c>
      <c r="H928" s="8" t="n">
        <v>95.48</v>
      </c>
      <c r="I928">
        <f>IF(OR($F928="",$H928=""),"",IF($F928&gt;$H928,$E928,IF($H928&gt;$F928,$G928,"Tie")))</f>
        <v/>
      </c>
      <c r="J928" s="8">
        <f>IF(OR($F928="",$H928=""),"",ABS($F928-$H928))</f>
        <v/>
      </c>
    </row>
    <row r="929">
      <c r="A929">
        <f>IF(OR($B929="",$C929="",$E929="",$G929=""),"",$B929&amp;"-W"&amp;$C929&amp;"-"&amp;$E929&amp;"-"&amp;$G929)</f>
        <v/>
      </c>
      <c r="B929" t="n">
        <v>2024</v>
      </c>
      <c r="C929" t="n">
        <v>6</v>
      </c>
      <c r="D929" t="inlineStr">
        <is>
          <t>Regular</t>
        </is>
      </c>
      <c r="E929" t="inlineStr">
        <is>
          <t>2024-LDV</t>
        </is>
      </c>
      <c r="F929" s="8" t="n">
        <v>120.37</v>
      </c>
      <c r="G929" t="inlineStr">
        <is>
          <t>2024-TONYCLIF</t>
        </is>
      </c>
      <c r="H929" s="8" t="n">
        <v>133.32</v>
      </c>
      <c r="I929">
        <f>IF(OR($F929="",$H929=""),"",IF($F929&gt;$H929,$E929,IF($H929&gt;$F929,$G929,"Tie")))</f>
        <v/>
      </c>
      <c r="J929" s="8">
        <f>IF(OR($F929="",$H929=""),"",ABS($F929-$H929))</f>
        <v/>
      </c>
    </row>
    <row r="930">
      <c r="A930">
        <f>IF(OR($B930="",$C930="",$E930="",$G930=""),"",$B930&amp;"-W"&amp;$C930&amp;"-"&amp;$E930&amp;"-"&amp;$G930)</f>
        <v/>
      </c>
      <c r="B930" t="n">
        <v>2024</v>
      </c>
      <c r="C930" t="n">
        <v>6</v>
      </c>
      <c r="D930" t="inlineStr">
        <is>
          <t>Regular</t>
        </is>
      </c>
      <c r="E930" t="inlineStr">
        <is>
          <t>2024-ISAROD</t>
        </is>
      </c>
      <c r="F930" s="8" t="n">
        <v>111.86</v>
      </c>
      <c r="G930" t="inlineStr">
        <is>
          <t>2024-PUENTETU</t>
        </is>
      </c>
      <c r="H930" s="8" t="n">
        <v>125.6</v>
      </c>
      <c r="I930">
        <f>IF(OR($F930="",$H930=""),"",IF($F930&gt;$H930,$E930,IF($H930&gt;$F930,$G930,"Tie")))</f>
        <v/>
      </c>
      <c r="J930" s="8">
        <f>IF(OR($F930="",$H930=""),"",ABS($F930-$H930))</f>
        <v/>
      </c>
    </row>
    <row r="931">
      <c r="A931">
        <f>IF(OR($B931="",$C931="",$E931="",$G931=""),"",$B931&amp;"-W"&amp;$C931&amp;"-"&amp;$E931&amp;"-"&amp;$G931)</f>
        <v/>
      </c>
      <c r="B931" t="n">
        <v>2024</v>
      </c>
      <c r="C931" t="n">
        <v>7</v>
      </c>
      <c r="D931" t="inlineStr">
        <is>
          <t>Regular</t>
        </is>
      </c>
      <c r="E931" t="inlineStr">
        <is>
          <t>2024-JCHAPS</t>
        </is>
      </c>
      <c r="F931" s="8" t="n">
        <v>136.27</v>
      </c>
      <c r="G931" t="inlineStr">
        <is>
          <t>2024-VARO</t>
        </is>
      </c>
      <c r="H931" s="8" t="n">
        <v>95.59999999999999</v>
      </c>
      <c r="I931">
        <f>IF(OR($F931="",$H931=""),"",IF($F931&gt;$H931,$E931,IF($H931&gt;$F931,$G931,"Tie")))</f>
        <v/>
      </c>
      <c r="J931" s="8">
        <f>IF(OR($F931="",$H931=""),"",ABS($F931-$H931))</f>
        <v/>
      </c>
    </row>
    <row r="932">
      <c r="A932">
        <f>IF(OR($B932="",$C932="",$E932="",$G932=""),"",$B932&amp;"-W"&amp;$C932&amp;"-"&amp;$E932&amp;"-"&amp;$G932)</f>
        <v/>
      </c>
      <c r="B932" t="n">
        <v>2024</v>
      </c>
      <c r="C932" t="n">
        <v>7</v>
      </c>
      <c r="D932" t="inlineStr">
        <is>
          <t>Regular</t>
        </is>
      </c>
      <c r="E932" t="inlineStr">
        <is>
          <t>2024-HUERO</t>
        </is>
      </c>
      <c r="F932" s="8" t="n">
        <v>81.97</v>
      </c>
      <c r="G932" t="inlineStr">
        <is>
          <t>2024-ISAROD</t>
        </is>
      </c>
      <c r="H932" s="8" t="n">
        <v>94.51000000000001</v>
      </c>
      <c r="I932">
        <f>IF(OR($F932="",$H932=""),"",IF($F932&gt;$H932,$E932,IF($H932&gt;$F932,$G932,"Tie")))</f>
        <v/>
      </c>
      <c r="J932" s="8">
        <f>IF(OR($F932="",$H932=""),"",ABS($F932-$H932))</f>
        <v/>
      </c>
    </row>
    <row r="933">
      <c r="A933">
        <f>IF(OR($B933="",$C933="",$E933="",$G933=""),"",$B933&amp;"-W"&amp;$C933&amp;"-"&amp;$E933&amp;"-"&amp;$G933)</f>
        <v/>
      </c>
      <c r="B933" t="n">
        <v>2024</v>
      </c>
      <c r="C933" t="n">
        <v>7</v>
      </c>
      <c r="D933" t="inlineStr">
        <is>
          <t>Regular</t>
        </is>
      </c>
      <c r="E933" t="inlineStr">
        <is>
          <t>2024-PACO</t>
        </is>
      </c>
      <c r="F933" s="8" t="n">
        <v>74.17</v>
      </c>
      <c r="G933" t="inlineStr">
        <is>
          <t>2024-PITACIOC</t>
        </is>
      </c>
      <c r="H933" s="8" t="n">
        <v>96.11</v>
      </c>
      <c r="I933">
        <f>IF(OR($F933="",$H933=""),"",IF($F933&gt;$H933,$E933,IF($H933&gt;$F933,$G933,"Tie")))</f>
        <v/>
      </c>
      <c r="J933" s="8">
        <f>IF(OR($F933="",$H933=""),"",ABS($F933-$H933))</f>
        <v/>
      </c>
    </row>
    <row r="934">
      <c r="A934">
        <f>IF(OR($B934="",$C934="",$E934="",$G934=""),"",$B934&amp;"-W"&amp;$C934&amp;"-"&amp;$E934&amp;"-"&amp;$G934)</f>
        <v/>
      </c>
      <c r="B934" t="n">
        <v>2024</v>
      </c>
      <c r="C934" t="n">
        <v>7</v>
      </c>
      <c r="D934" t="inlineStr">
        <is>
          <t>Regular</t>
        </is>
      </c>
      <c r="E934" t="inlineStr">
        <is>
          <t>2024-PEPSALFA</t>
        </is>
      </c>
      <c r="F934" s="8" t="n">
        <v>87.95999999999999</v>
      </c>
      <c r="G934" t="inlineStr">
        <is>
          <t>2024-ABARBA</t>
        </is>
      </c>
      <c r="H934" s="8" t="n">
        <v>100.54</v>
      </c>
      <c r="I934">
        <f>IF(OR($F934="",$H934=""),"",IF($F934&gt;$H934,$E934,IF($H934&gt;$F934,$G934,"Tie")))</f>
        <v/>
      </c>
      <c r="J934" s="8">
        <f>IF(OR($F934="",$H934=""),"",ABS($F934-$H934))</f>
        <v/>
      </c>
    </row>
    <row r="935">
      <c r="A935">
        <f>IF(OR($B935="",$C935="",$E935="",$G935=""),"",$B935&amp;"-W"&amp;$C935&amp;"-"&amp;$E935&amp;"-"&amp;$G935)</f>
        <v/>
      </c>
      <c r="B935" t="n">
        <v>2024</v>
      </c>
      <c r="C935" t="n">
        <v>7</v>
      </c>
      <c r="D935" t="inlineStr">
        <is>
          <t>Regular</t>
        </is>
      </c>
      <c r="E935" t="inlineStr">
        <is>
          <t>2024-LDV</t>
        </is>
      </c>
      <c r="F935" s="8" t="n">
        <v>113.57</v>
      </c>
      <c r="G935" t="inlineStr">
        <is>
          <t>2024-PUENTETU</t>
        </is>
      </c>
      <c r="H935" s="8" t="n">
        <v>113.01</v>
      </c>
      <c r="I935">
        <f>IF(OR($F935="",$H935=""),"",IF($F935&gt;$H935,$E935,IF($H935&gt;$F935,$G935,"Tie")))</f>
        <v/>
      </c>
      <c r="J935" s="8">
        <f>IF(OR($F935="",$H935=""),"",ABS($F935-$H935))</f>
        <v/>
      </c>
    </row>
    <row r="936">
      <c r="A936">
        <f>IF(OR($B936="",$C936="",$E936="",$G936=""),"",$B936&amp;"-W"&amp;$C936&amp;"-"&amp;$E936&amp;"-"&amp;$G936)</f>
        <v/>
      </c>
      <c r="B936" t="n">
        <v>2024</v>
      </c>
      <c r="C936" t="n">
        <v>7</v>
      </c>
      <c r="D936" t="inlineStr">
        <is>
          <t>Regular</t>
        </is>
      </c>
      <c r="E936" t="inlineStr">
        <is>
          <t>2024-ALEXAODE</t>
        </is>
      </c>
      <c r="F936" s="8" t="n">
        <v>68.48999999999999</v>
      </c>
      <c r="G936" t="inlineStr">
        <is>
          <t>2024-TONYCLIF</t>
        </is>
      </c>
      <c r="H936" s="8" t="n">
        <v>118.39</v>
      </c>
      <c r="I936">
        <f>IF(OR($F936="",$H936=""),"",IF($F936&gt;$H936,$E936,IF($H936&gt;$F936,$G936,"Tie")))</f>
        <v/>
      </c>
      <c r="J936" s="8">
        <f>IF(OR($F936="",$H936=""),"",ABS($F936-$H936))</f>
        <v/>
      </c>
    </row>
    <row r="937">
      <c r="A937">
        <f>IF(OR($B937="",$C937="",$E937="",$G937=""),"",$B937&amp;"-W"&amp;$C937&amp;"-"&amp;$E937&amp;"-"&amp;$G937)</f>
        <v/>
      </c>
      <c r="B937" t="n">
        <v>2024</v>
      </c>
      <c r="C937" t="n">
        <v>8</v>
      </c>
      <c r="D937" t="inlineStr">
        <is>
          <t>Regular</t>
        </is>
      </c>
      <c r="E937" t="inlineStr">
        <is>
          <t>2024-JCHAPS</t>
        </is>
      </c>
      <c r="F937" s="8" t="n">
        <v>88.7</v>
      </c>
      <c r="G937" t="inlineStr">
        <is>
          <t>2024-ISAROD</t>
        </is>
      </c>
      <c r="H937" s="8" t="n">
        <v>92.65000000000001</v>
      </c>
      <c r="I937">
        <f>IF(OR($F937="",$H937=""),"",IF($F937&gt;$H937,$E937,IF($H937&gt;$F937,$G937,"Tie")))</f>
        <v/>
      </c>
      <c r="J937" s="8">
        <f>IF(OR($F937="",$H937=""),"",ABS($F937-$H937))</f>
        <v/>
      </c>
    </row>
    <row r="938">
      <c r="A938">
        <f>IF(OR($B938="",$C938="",$E938="",$G938=""),"",$B938&amp;"-W"&amp;$C938&amp;"-"&amp;$E938&amp;"-"&amp;$G938)</f>
        <v/>
      </c>
      <c r="B938" t="n">
        <v>2024</v>
      </c>
      <c r="C938" t="n">
        <v>8</v>
      </c>
      <c r="D938" t="inlineStr">
        <is>
          <t>Regular</t>
        </is>
      </c>
      <c r="E938" t="inlineStr">
        <is>
          <t>2024-HUERO</t>
        </is>
      </c>
      <c r="F938" s="8" t="n">
        <v>112.42</v>
      </c>
      <c r="G938" t="inlineStr">
        <is>
          <t>2024-LDV</t>
        </is>
      </c>
      <c r="H938" s="8" t="n">
        <v>126.08</v>
      </c>
      <c r="I938">
        <f>IF(OR($F938="",$H938=""),"",IF($F938&gt;$H938,$E938,IF($H938&gt;$F938,$G938,"Tie")))</f>
        <v/>
      </c>
      <c r="J938" s="8">
        <f>IF(OR($F938="",$H938=""),"",ABS($F938-$H938))</f>
        <v/>
      </c>
    </row>
    <row r="939">
      <c r="A939">
        <f>IF(OR($B939="",$C939="",$E939="",$G939=""),"",$B939&amp;"-W"&amp;$C939&amp;"-"&amp;$E939&amp;"-"&amp;$G939)</f>
        <v/>
      </c>
      <c r="B939" t="n">
        <v>2024</v>
      </c>
      <c r="C939" t="n">
        <v>8</v>
      </c>
      <c r="D939" t="inlineStr">
        <is>
          <t>Regular</t>
        </is>
      </c>
      <c r="E939" t="inlineStr">
        <is>
          <t>2024-PACO</t>
        </is>
      </c>
      <c r="F939" s="8" t="n">
        <v>144.85</v>
      </c>
      <c r="G939" t="inlineStr">
        <is>
          <t>2024-VARO</t>
        </is>
      </c>
      <c r="H939" s="8" t="n">
        <v>102.58</v>
      </c>
      <c r="I939">
        <f>IF(OR($F939="",$H939=""),"",IF($F939&gt;$H939,$E939,IF($H939&gt;$F939,$G939,"Tie")))</f>
        <v/>
      </c>
      <c r="J939" s="8">
        <f>IF(OR($F939="",$H939=""),"",ABS($F939-$H939))</f>
        <v/>
      </c>
    </row>
    <row r="940">
      <c r="A940">
        <f>IF(OR($B940="",$C940="",$E940="",$G940=""),"",$B940&amp;"-W"&amp;$C940&amp;"-"&amp;$E940&amp;"-"&amp;$G940)</f>
        <v/>
      </c>
      <c r="B940" t="n">
        <v>2024</v>
      </c>
      <c r="C940" t="n">
        <v>8</v>
      </c>
      <c r="D940" t="inlineStr">
        <is>
          <t>Regular</t>
        </is>
      </c>
      <c r="E940" t="inlineStr">
        <is>
          <t>2024-PITACIOC</t>
        </is>
      </c>
      <c r="F940" s="8" t="n">
        <v>129.18</v>
      </c>
      <c r="G940" t="inlineStr">
        <is>
          <t>2024-ABARBA</t>
        </is>
      </c>
      <c r="H940" s="8" t="n">
        <v>125.28</v>
      </c>
      <c r="I940">
        <f>IF(OR($F940="",$H940=""),"",IF($F940&gt;$H940,$E940,IF($H940&gt;$F940,$G940,"Tie")))</f>
        <v/>
      </c>
      <c r="J940" s="8">
        <f>IF(OR($F940="",$H940=""),"",ABS($F940-$H940))</f>
        <v/>
      </c>
    </row>
    <row r="941">
      <c r="A941">
        <f>IF(OR($B941="",$C941="",$E941="",$G941=""),"",$B941&amp;"-W"&amp;$C941&amp;"-"&amp;$E941&amp;"-"&amp;$G941)</f>
        <v/>
      </c>
      <c r="B941" t="n">
        <v>2024</v>
      </c>
      <c r="C941" t="n">
        <v>8</v>
      </c>
      <c r="D941" t="inlineStr">
        <is>
          <t>Regular</t>
        </is>
      </c>
      <c r="E941" t="inlineStr">
        <is>
          <t>2024-PEPSALFA</t>
        </is>
      </c>
      <c r="F941" s="8" t="n">
        <v>92.09999999999999</v>
      </c>
      <c r="G941" t="inlineStr">
        <is>
          <t>2024-ALEXAODE</t>
        </is>
      </c>
      <c r="H941" s="8" t="n">
        <v>99.79000000000001</v>
      </c>
      <c r="I941">
        <f>IF(OR($F941="",$H941=""),"",IF($F941&gt;$H941,$E941,IF($H941&gt;$F941,$G941,"Tie")))</f>
        <v/>
      </c>
      <c r="J941" s="8">
        <f>IF(OR($F941="",$H941=""),"",ABS($F941-$H941))</f>
        <v/>
      </c>
    </row>
    <row r="942">
      <c r="A942">
        <f>IF(OR($B942="",$C942="",$E942="",$G942=""),"",$B942&amp;"-W"&amp;$C942&amp;"-"&amp;$E942&amp;"-"&amp;$G942)</f>
        <v/>
      </c>
      <c r="B942" t="n">
        <v>2024</v>
      </c>
      <c r="C942" t="n">
        <v>8</v>
      </c>
      <c r="D942" t="inlineStr">
        <is>
          <t>Regular</t>
        </is>
      </c>
      <c r="E942" t="inlineStr">
        <is>
          <t>2024-PUENTETU</t>
        </is>
      </c>
      <c r="F942" s="8" t="n">
        <v>107.84</v>
      </c>
      <c r="G942" t="inlineStr">
        <is>
          <t>2024-TONYCLIF</t>
        </is>
      </c>
      <c r="H942" s="8" t="n">
        <v>115.54</v>
      </c>
      <c r="I942">
        <f>IF(OR($F942="",$H942=""),"",IF($F942&gt;$H942,$E942,IF($H942&gt;$F942,$G942,"Tie")))</f>
        <v/>
      </c>
      <c r="J942" s="8">
        <f>IF(OR($F942="",$H942=""),"",ABS($F942-$H942))</f>
        <v/>
      </c>
    </row>
    <row r="943">
      <c r="A943">
        <f>IF(OR($B943="",$C943="",$E943="",$G943=""),"",$B943&amp;"-W"&amp;$C943&amp;"-"&amp;$E943&amp;"-"&amp;$G943)</f>
        <v/>
      </c>
      <c r="B943" t="n">
        <v>2024</v>
      </c>
      <c r="C943" t="n">
        <v>9</v>
      </c>
      <c r="D943" t="inlineStr">
        <is>
          <t>Regular</t>
        </is>
      </c>
      <c r="E943" t="inlineStr">
        <is>
          <t>2024-JCHAPS</t>
        </is>
      </c>
      <c r="F943" s="8" t="n">
        <v>131.44</v>
      </c>
      <c r="G943" t="inlineStr">
        <is>
          <t>2024-LDV</t>
        </is>
      </c>
      <c r="H943" s="8" t="n">
        <v>130.68</v>
      </c>
      <c r="I943">
        <f>IF(OR($F943="",$H943=""),"",IF($F943&gt;$H943,$E943,IF($H943&gt;$F943,$G943,"Tie")))</f>
        <v/>
      </c>
      <c r="J943" s="8">
        <f>IF(OR($F943="",$H943=""),"",ABS($F943-$H943))</f>
        <v/>
      </c>
    </row>
    <row r="944">
      <c r="A944">
        <f>IF(OR($B944="",$C944="",$E944="",$G944=""),"",$B944&amp;"-W"&amp;$C944&amp;"-"&amp;$E944&amp;"-"&amp;$G944)</f>
        <v/>
      </c>
      <c r="B944" t="n">
        <v>2024</v>
      </c>
      <c r="C944" t="n">
        <v>9</v>
      </c>
      <c r="D944" t="inlineStr">
        <is>
          <t>Regular</t>
        </is>
      </c>
      <c r="E944" t="inlineStr">
        <is>
          <t>2024-HUERO</t>
        </is>
      </c>
      <c r="F944" s="8" t="n">
        <v>79.48999999999999</v>
      </c>
      <c r="G944" t="inlineStr">
        <is>
          <t>2024-TONYCLIF</t>
        </is>
      </c>
      <c r="H944" s="8" t="n">
        <v>125.58</v>
      </c>
      <c r="I944">
        <f>IF(OR($F944="",$H944=""),"",IF($F944&gt;$H944,$E944,IF($H944&gt;$F944,$G944,"Tie")))</f>
        <v/>
      </c>
      <c r="J944" s="8">
        <f>IF(OR($F944="",$H944=""),"",ABS($F944-$H944))</f>
        <v/>
      </c>
    </row>
    <row r="945">
      <c r="A945">
        <f>IF(OR($B945="",$C945="",$E945="",$G945=""),"",$B945&amp;"-W"&amp;$C945&amp;"-"&amp;$E945&amp;"-"&amp;$G945)</f>
        <v/>
      </c>
      <c r="B945" t="n">
        <v>2024</v>
      </c>
      <c r="C945" t="n">
        <v>9</v>
      </c>
      <c r="D945" t="inlineStr">
        <is>
          <t>Regular</t>
        </is>
      </c>
      <c r="E945" t="inlineStr">
        <is>
          <t>2024-PACO</t>
        </is>
      </c>
      <c r="F945" s="8" t="n">
        <v>140.45</v>
      </c>
      <c r="G945" t="inlineStr">
        <is>
          <t>2024-ISAROD</t>
        </is>
      </c>
      <c r="H945" s="8" t="n">
        <v>130.53</v>
      </c>
      <c r="I945">
        <f>IF(OR($F945="",$H945=""),"",IF($F945&gt;$H945,$E945,IF($H945&gt;$F945,$G945,"Tie")))</f>
        <v/>
      </c>
      <c r="J945" s="8">
        <f>IF(OR($F945="",$H945=""),"",ABS($F945-$H945))</f>
        <v/>
      </c>
    </row>
    <row r="946">
      <c r="A946">
        <f>IF(OR($B946="",$C946="",$E946="",$G946=""),"",$B946&amp;"-W"&amp;$C946&amp;"-"&amp;$E946&amp;"-"&amp;$G946)</f>
        <v/>
      </c>
      <c r="B946" t="n">
        <v>2024</v>
      </c>
      <c r="C946" t="n">
        <v>9</v>
      </c>
      <c r="D946" t="inlineStr">
        <is>
          <t>Regular</t>
        </is>
      </c>
      <c r="E946" t="inlineStr">
        <is>
          <t>2024-PITACIOC</t>
        </is>
      </c>
      <c r="F946" s="8" t="n">
        <v>102.39</v>
      </c>
      <c r="G946" t="inlineStr">
        <is>
          <t>2024-PEPSALFA</t>
        </is>
      </c>
      <c r="H946" s="8" t="n">
        <v>86.83</v>
      </c>
      <c r="I946">
        <f>IF(OR($F946="",$H946=""),"",IF($F946&gt;$H946,$E946,IF($H946&gt;$F946,$G946,"Tie")))</f>
        <v/>
      </c>
      <c r="J946" s="8">
        <f>IF(OR($F946="",$H946=""),"",ABS($F946-$H946))</f>
        <v/>
      </c>
    </row>
    <row r="947">
      <c r="A947">
        <f>IF(OR($B947="",$C947="",$E947="",$G947=""),"",$B947&amp;"-W"&amp;$C947&amp;"-"&amp;$E947&amp;"-"&amp;$G947)</f>
        <v/>
      </c>
      <c r="B947" t="n">
        <v>2024</v>
      </c>
      <c r="C947" t="n">
        <v>9</v>
      </c>
      <c r="D947" t="inlineStr">
        <is>
          <t>Regular</t>
        </is>
      </c>
      <c r="E947" t="inlineStr">
        <is>
          <t>2024-ABARBA</t>
        </is>
      </c>
      <c r="F947" s="8" t="n">
        <v>94</v>
      </c>
      <c r="G947" t="inlineStr">
        <is>
          <t>2024-VARO</t>
        </is>
      </c>
      <c r="H947" s="8" t="n">
        <v>102.49</v>
      </c>
      <c r="I947">
        <f>IF(OR($F947="",$H947=""),"",IF($F947&gt;$H947,$E947,IF($H947&gt;$F947,$G947,"Tie")))</f>
        <v/>
      </c>
      <c r="J947" s="8">
        <f>IF(OR($F947="",$H947=""),"",ABS($F947-$H947))</f>
        <v/>
      </c>
    </row>
    <row r="948">
      <c r="A948">
        <f>IF(OR($B948="",$C948="",$E948="",$G948=""),"",$B948&amp;"-W"&amp;$C948&amp;"-"&amp;$E948&amp;"-"&amp;$G948)</f>
        <v/>
      </c>
      <c r="B948" t="n">
        <v>2024</v>
      </c>
      <c r="C948" t="n">
        <v>9</v>
      </c>
      <c r="D948" t="inlineStr">
        <is>
          <t>Regular</t>
        </is>
      </c>
      <c r="E948" t="inlineStr">
        <is>
          <t>2024-ALEXAODE</t>
        </is>
      </c>
      <c r="F948" s="8" t="n">
        <v>91.48999999999999</v>
      </c>
      <c r="G948" t="inlineStr">
        <is>
          <t>2024-PUENTETU</t>
        </is>
      </c>
      <c r="H948" s="8" t="n">
        <v>115.42</v>
      </c>
      <c r="I948">
        <f>IF(OR($F948="",$H948=""),"",IF($F948&gt;$H948,$E948,IF($H948&gt;$F948,$G948,"Tie")))</f>
        <v/>
      </c>
      <c r="J948" s="8">
        <f>IF(OR($F948="",$H948=""),"",ABS($F948-$H948))</f>
        <v/>
      </c>
    </row>
    <row r="949">
      <c r="A949">
        <f>IF(OR($B949="",$C949="",$E949="",$G949=""),"",$B949&amp;"-W"&amp;$C949&amp;"-"&amp;$E949&amp;"-"&amp;$G949)</f>
        <v/>
      </c>
      <c r="B949" t="n">
        <v>2024</v>
      </c>
      <c r="C949" t="n">
        <v>10</v>
      </c>
      <c r="D949" t="inlineStr">
        <is>
          <t>Regular</t>
        </is>
      </c>
      <c r="E949" t="inlineStr">
        <is>
          <t>2024-JCHAPS</t>
        </is>
      </c>
      <c r="F949" s="8" t="n">
        <v>98.98</v>
      </c>
      <c r="G949" t="inlineStr">
        <is>
          <t>2024-TONYCLIF</t>
        </is>
      </c>
      <c r="H949" s="8" t="n">
        <v>141.58</v>
      </c>
      <c r="I949">
        <f>IF(OR($F949="",$H949=""),"",IF($F949&gt;$H949,$E949,IF($H949&gt;$F949,$G949,"Tie")))</f>
        <v/>
      </c>
      <c r="J949" s="8">
        <f>IF(OR($F949="",$H949=""),"",ABS($F949-$H949))</f>
        <v/>
      </c>
    </row>
    <row r="950">
      <c r="A950">
        <f>IF(OR($B950="",$C950="",$E950="",$G950=""),"",$B950&amp;"-W"&amp;$C950&amp;"-"&amp;$E950&amp;"-"&amp;$G950)</f>
        <v/>
      </c>
      <c r="B950" t="n">
        <v>2024</v>
      </c>
      <c r="C950" t="n">
        <v>10</v>
      </c>
      <c r="D950" t="inlineStr">
        <is>
          <t>Regular</t>
        </is>
      </c>
      <c r="E950" t="inlineStr">
        <is>
          <t>2024-HUERO</t>
        </is>
      </c>
      <c r="F950" s="8" t="n">
        <v>94.18000000000001</v>
      </c>
      <c r="G950" t="inlineStr">
        <is>
          <t>2024-PUENTETU</t>
        </is>
      </c>
      <c r="H950" s="8" t="n">
        <v>99.13</v>
      </c>
      <c r="I950">
        <f>IF(OR($F950="",$H950=""),"",IF($F950&gt;$H950,$E950,IF($H950&gt;$F950,$G950,"Tie")))</f>
        <v/>
      </c>
      <c r="J950" s="8">
        <f>IF(OR($F950="",$H950=""),"",ABS($F950-$H950))</f>
        <v/>
      </c>
    </row>
    <row r="951">
      <c r="A951">
        <f>IF(OR($B951="",$C951="",$E951="",$G951=""),"",$B951&amp;"-W"&amp;$C951&amp;"-"&amp;$E951&amp;"-"&amp;$G951)</f>
        <v/>
      </c>
      <c r="B951" t="n">
        <v>2024</v>
      </c>
      <c r="C951" t="n">
        <v>10</v>
      </c>
      <c r="D951" t="inlineStr">
        <is>
          <t>Regular</t>
        </is>
      </c>
      <c r="E951" t="inlineStr">
        <is>
          <t>2024-PACO</t>
        </is>
      </c>
      <c r="F951" s="8" t="n">
        <v>95.63</v>
      </c>
      <c r="G951" t="inlineStr">
        <is>
          <t>2024-LDV</t>
        </is>
      </c>
      <c r="H951" s="8" t="n">
        <v>114.14</v>
      </c>
      <c r="I951">
        <f>IF(OR($F951="",$H951=""),"",IF($F951&gt;$H951,$E951,IF($H951&gt;$F951,$G951,"Tie")))</f>
        <v/>
      </c>
      <c r="J951" s="8">
        <f>IF(OR($F951="",$H951=""),"",ABS($F951-$H951))</f>
        <v/>
      </c>
    </row>
    <row r="952">
      <c r="A952">
        <f>IF(OR($B952="",$C952="",$E952="",$G952=""),"",$B952&amp;"-W"&amp;$C952&amp;"-"&amp;$E952&amp;"-"&amp;$G952)</f>
        <v/>
      </c>
      <c r="B952" t="n">
        <v>2024</v>
      </c>
      <c r="C952" t="n">
        <v>10</v>
      </c>
      <c r="D952" t="inlineStr">
        <is>
          <t>Regular</t>
        </is>
      </c>
      <c r="E952" t="inlineStr">
        <is>
          <t>2024-PITACIOC</t>
        </is>
      </c>
      <c r="F952" s="8" t="n">
        <v>163.02</v>
      </c>
      <c r="G952" t="inlineStr">
        <is>
          <t>2024-ALEXAODE</t>
        </is>
      </c>
      <c r="H952" s="8" t="n">
        <v>66.98</v>
      </c>
      <c r="I952">
        <f>IF(OR($F952="",$H952=""),"",IF($F952&gt;$H952,$E952,IF($H952&gt;$F952,$G952,"Tie")))</f>
        <v/>
      </c>
      <c r="J952" s="8">
        <f>IF(OR($F952="",$H952=""),"",ABS($F952-$H952))</f>
        <v/>
      </c>
    </row>
    <row r="953">
      <c r="A953">
        <f>IF(OR($B953="",$C953="",$E953="",$G953=""),"",$B953&amp;"-W"&amp;$C953&amp;"-"&amp;$E953&amp;"-"&amp;$G953)</f>
        <v/>
      </c>
      <c r="B953" t="n">
        <v>2024</v>
      </c>
      <c r="C953" t="n">
        <v>10</v>
      </c>
      <c r="D953" t="inlineStr">
        <is>
          <t>Regular</t>
        </is>
      </c>
      <c r="E953" t="inlineStr">
        <is>
          <t>2024-PEPSALFA</t>
        </is>
      </c>
      <c r="F953" s="8" t="n">
        <v>106.72</v>
      </c>
      <c r="G953" t="inlineStr">
        <is>
          <t>2024-VARO</t>
        </is>
      </c>
      <c r="H953" s="8" t="n">
        <v>111.47</v>
      </c>
      <c r="I953">
        <f>IF(OR($F953="",$H953=""),"",IF($F953&gt;$H953,$E953,IF($H953&gt;$F953,$G953,"Tie")))</f>
        <v/>
      </c>
      <c r="J953" s="8">
        <f>IF(OR($F953="",$H953=""),"",ABS($F953-$H953))</f>
        <v/>
      </c>
    </row>
    <row r="954">
      <c r="A954">
        <f>IF(OR($B954="",$C954="",$E954="",$G954=""),"",$B954&amp;"-W"&amp;$C954&amp;"-"&amp;$E954&amp;"-"&amp;$G954)</f>
        <v/>
      </c>
      <c r="B954" t="n">
        <v>2024</v>
      </c>
      <c r="C954" t="n">
        <v>10</v>
      </c>
      <c r="D954" t="inlineStr">
        <is>
          <t>Regular</t>
        </is>
      </c>
      <c r="E954" t="inlineStr">
        <is>
          <t>2024-ABARBA</t>
        </is>
      </c>
      <c r="F954" s="8" t="n">
        <v>78.78</v>
      </c>
      <c r="G954" t="inlineStr">
        <is>
          <t>2024-ISAROD</t>
        </is>
      </c>
      <c r="H954" s="8" t="n">
        <v>72.02</v>
      </c>
      <c r="I954">
        <f>IF(OR($F954="",$H954=""),"",IF($F954&gt;$H954,$E954,IF($H954&gt;$F954,$G954,"Tie")))</f>
        <v/>
      </c>
      <c r="J954" s="8">
        <f>IF(OR($F954="",$H954=""),"",ABS($F954-$H954))</f>
        <v/>
      </c>
    </row>
    <row r="955">
      <c r="A955">
        <f>IF(OR($B955="",$C955="",$E955="",$G955=""),"",$B955&amp;"-W"&amp;$C955&amp;"-"&amp;$E955&amp;"-"&amp;$G955)</f>
        <v/>
      </c>
      <c r="B955" t="n">
        <v>2024</v>
      </c>
      <c r="C955" t="n">
        <v>11</v>
      </c>
      <c r="D955" t="inlineStr">
        <is>
          <t>Regular</t>
        </is>
      </c>
      <c r="E955" t="inlineStr">
        <is>
          <t>2024-JCHAPS</t>
        </is>
      </c>
      <c r="F955" s="8" t="n">
        <v>141.11</v>
      </c>
      <c r="G955" t="inlineStr">
        <is>
          <t>2024-PUENTETU</t>
        </is>
      </c>
      <c r="H955" s="8" t="n">
        <v>124.75</v>
      </c>
      <c r="I955">
        <f>IF(OR($F955="",$H955=""),"",IF($F955&gt;$H955,$E955,IF($H955&gt;$F955,$G955,"Tie")))</f>
        <v/>
      </c>
      <c r="J955" s="8">
        <f>IF(OR($F955="",$H955=""),"",ABS($F955-$H955))</f>
        <v/>
      </c>
    </row>
    <row r="956">
      <c r="A956">
        <f>IF(OR($B956="",$C956="",$E956="",$G956=""),"",$B956&amp;"-W"&amp;$C956&amp;"-"&amp;$E956&amp;"-"&amp;$G956)</f>
        <v/>
      </c>
      <c r="B956" t="n">
        <v>2024</v>
      </c>
      <c r="C956" t="n">
        <v>11</v>
      </c>
      <c r="D956" t="inlineStr">
        <is>
          <t>Regular</t>
        </is>
      </c>
      <c r="E956" t="inlineStr">
        <is>
          <t>2024-HUERO</t>
        </is>
      </c>
      <c r="F956" s="8" t="n">
        <v>112.72</v>
      </c>
      <c r="G956" t="inlineStr">
        <is>
          <t>2024-ALEXAODE</t>
        </is>
      </c>
      <c r="H956" s="8" t="n">
        <v>127.9</v>
      </c>
      <c r="I956">
        <f>IF(OR($F956="",$H956=""),"",IF($F956&gt;$H956,$E956,IF($H956&gt;$F956,$G956,"Tie")))</f>
        <v/>
      </c>
      <c r="J956" s="8">
        <f>IF(OR($F956="",$H956=""),"",ABS($F956-$H956))</f>
        <v/>
      </c>
    </row>
    <row r="957">
      <c r="A957">
        <f>IF(OR($B957="",$C957="",$E957="",$G957=""),"",$B957&amp;"-W"&amp;$C957&amp;"-"&amp;$E957&amp;"-"&amp;$G957)</f>
        <v/>
      </c>
      <c r="B957" t="n">
        <v>2024</v>
      </c>
      <c r="C957" t="n">
        <v>11</v>
      </c>
      <c r="D957" t="inlineStr">
        <is>
          <t>Regular</t>
        </is>
      </c>
      <c r="E957" t="inlineStr">
        <is>
          <t>2024-PACO</t>
        </is>
      </c>
      <c r="F957" s="8" t="n">
        <v>98.89</v>
      </c>
      <c r="G957" t="inlineStr">
        <is>
          <t>2024-TONYCLIF</t>
        </is>
      </c>
      <c r="H957" s="8" t="n">
        <v>108.06</v>
      </c>
      <c r="I957">
        <f>IF(OR($F957="",$H957=""),"",IF($F957&gt;$H957,$E957,IF($H957&gt;$F957,$G957,"Tie")))</f>
        <v/>
      </c>
      <c r="J957" s="8">
        <f>IF(OR($F957="",$H957=""),"",ABS($F957-$H957))</f>
        <v/>
      </c>
    </row>
    <row r="958">
      <c r="A958">
        <f>IF(OR($B958="",$C958="",$E958="",$G958=""),"",$B958&amp;"-W"&amp;$C958&amp;"-"&amp;$E958&amp;"-"&amp;$G958)</f>
        <v/>
      </c>
      <c r="B958" t="n">
        <v>2024</v>
      </c>
      <c r="C958" t="n">
        <v>11</v>
      </c>
      <c r="D958" t="inlineStr">
        <is>
          <t>Regular</t>
        </is>
      </c>
      <c r="E958" t="inlineStr">
        <is>
          <t>2024-PITACIOC</t>
        </is>
      </c>
      <c r="F958" s="8" t="n">
        <v>94.29000000000001</v>
      </c>
      <c r="G958" t="inlineStr">
        <is>
          <t>2024-VARO</t>
        </is>
      </c>
      <c r="H958" s="8" t="n">
        <v>165.45</v>
      </c>
      <c r="I958">
        <f>IF(OR($F958="",$H958=""),"",IF($F958&gt;$H958,$E958,IF($H958&gt;$F958,$G958,"Tie")))</f>
        <v/>
      </c>
      <c r="J958" s="8">
        <f>IF(OR($F958="",$H958=""),"",ABS($F958-$H958))</f>
        <v/>
      </c>
    </row>
    <row r="959">
      <c r="A959">
        <f>IF(OR($B959="",$C959="",$E959="",$G959=""),"",$B959&amp;"-W"&amp;$C959&amp;"-"&amp;$E959&amp;"-"&amp;$G959)</f>
        <v/>
      </c>
      <c r="B959" t="n">
        <v>2024</v>
      </c>
      <c r="C959" t="n">
        <v>11</v>
      </c>
      <c r="D959" t="inlineStr">
        <is>
          <t>Regular</t>
        </is>
      </c>
      <c r="E959" t="inlineStr">
        <is>
          <t>2024-PEPSALFA</t>
        </is>
      </c>
      <c r="F959" s="8" t="n">
        <v>109.22</v>
      </c>
      <c r="G959" t="inlineStr">
        <is>
          <t>2024-ISAROD</t>
        </is>
      </c>
      <c r="H959" s="8" t="n">
        <v>136.24</v>
      </c>
      <c r="I959">
        <f>IF(OR($F959="",$H959=""),"",IF($F959&gt;$H959,$E959,IF($H959&gt;$F959,$G959,"Tie")))</f>
        <v/>
      </c>
      <c r="J959" s="8">
        <f>IF(OR($F959="",$H959=""),"",ABS($F959-$H959))</f>
        <v/>
      </c>
    </row>
    <row r="960">
      <c r="A960">
        <f>IF(OR($B960="",$C960="",$E960="",$G960=""),"",$B960&amp;"-W"&amp;$C960&amp;"-"&amp;$E960&amp;"-"&amp;$G960)</f>
        <v/>
      </c>
      <c r="B960" t="n">
        <v>2024</v>
      </c>
      <c r="C960" t="n">
        <v>11</v>
      </c>
      <c r="D960" t="inlineStr">
        <is>
          <t>Regular</t>
        </is>
      </c>
      <c r="E960" t="inlineStr">
        <is>
          <t>2024-ABARBA</t>
        </is>
      </c>
      <c r="F960" s="8" t="n">
        <v>105.96</v>
      </c>
      <c r="G960" t="inlineStr">
        <is>
          <t>2024-LDV</t>
        </is>
      </c>
      <c r="H960" s="8" t="n">
        <v>95.67</v>
      </c>
      <c r="I960">
        <f>IF(OR($F960="",$H960=""),"",IF($F960&gt;$H960,$E960,IF($H960&gt;$F960,$G960,"Tie")))</f>
        <v/>
      </c>
      <c r="J960" s="8">
        <f>IF(OR($F960="",$H960=""),"",ABS($F960-$H960))</f>
        <v/>
      </c>
    </row>
    <row r="961">
      <c r="A961">
        <f>IF(OR($B961="",$C961="",$E961="",$G961=""),"",$B961&amp;"-W"&amp;$C961&amp;"-"&amp;$E961&amp;"-"&amp;$G961)</f>
        <v/>
      </c>
      <c r="B961" t="n">
        <v>2024</v>
      </c>
      <c r="C961" t="n">
        <v>12</v>
      </c>
      <c r="D961" t="inlineStr">
        <is>
          <t>Regular</t>
        </is>
      </c>
      <c r="E961" t="inlineStr">
        <is>
          <t>2024-JCHAPS</t>
        </is>
      </c>
      <c r="F961" s="8" t="n">
        <v>108.11</v>
      </c>
      <c r="G961" t="inlineStr">
        <is>
          <t>2024-HUERO</t>
        </is>
      </c>
      <c r="H961" s="8" t="n">
        <v>138.2</v>
      </c>
      <c r="I961">
        <f>IF(OR($F961="",$H961=""),"",IF($F961&gt;$H961,$E961,IF($H961&gt;$F961,$G961,"Tie")))</f>
        <v/>
      </c>
      <c r="J961" s="8">
        <f>IF(OR($F961="",$H961=""),"",ABS($F961-$H961))</f>
        <v/>
      </c>
    </row>
    <row r="962">
      <c r="A962">
        <f>IF(OR($B962="",$C962="",$E962="",$G962=""),"",$B962&amp;"-W"&amp;$C962&amp;"-"&amp;$E962&amp;"-"&amp;$G962)</f>
        <v/>
      </c>
      <c r="B962" t="n">
        <v>2024</v>
      </c>
      <c r="C962" t="n">
        <v>12</v>
      </c>
      <c r="D962" t="inlineStr">
        <is>
          <t>Regular</t>
        </is>
      </c>
      <c r="E962" t="inlineStr">
        <is>
          <t>2024-PACO</t>
        </is>
      </c>
      <c r="F962" s="8" t="n">
        <v>82.08</v>
      </c>
      <c r="G962" t="inlineStr">
        <is>
          <t>2024-PUENTETU</t>
        </is>
      </c>
      <c r="H962" s="8" t="n">
        <v>87.45</v>
      </c>
      <c r="I962">
        <f>IF(OR($F962="",$H962=""),"",IF($F962&gt;$H962,$E962,IF($H962&gt;$F962,$G962,"Tie")))</f>
        <v/>
      </c>
      <c r="J962" s="8">
        <f>IF(OR($F962="",$H962=""),"",ABS($F962-$H962))</f>
        <v/>
      </c>
    </row>
    <row r="963">
      <c r="A963">
        <f>IF(OR($B963="",$C963="",$E963="",$G963=""),"",$B963&amp;"-W"&amp;$C963&amp;"-"&amp;$E963&amp;"-"&amp;$G963)</f>
        <v/>
      </c>
      <c r="B963" t="n">
        <v>2024</v>
      </c>
      <c r="C963" t="n">
        <v>12</v>
      </c>
      <c r="D963" t="inlineStr">
        <is>
          <t>Regular</t>
        </is>
      </c>
      <c r="E963" t="inlineStr">
        <is>
          <t>2024-PITACIOC</t>
        </is>
      </c>
      <c r="F963" s="8" t="n">
        <v>87.51000000000001</v>
      </c>
      <c r="G963" t="inlineStr">
        <is>
          <t>2024-ISAROD</t>
        </is>
      </c>
      <c r="H963" s="8" t="n">
        <v>123.74</v>
      </c>
      <c r="I963">
        <f>IF(OR($F963="",$H963=""),"",IF($F963&gt;$H963,$E963,IF($H963&gt;$F963,$G963,"Tie")))</f>
        <v/>
      </c>
      <c r="J963" s="8">
        <f>IF(OR($F963="",$H963=""),"",ABS($F963-$H963))</f>
        <v/>
      </c>
    </row>
    <row r="964">
      <c r="A964">
        <f>IF(OR($B964="",$C964="",$E964="",$G964=""),"",$B964&amp;"-W"&amp;$C964&amp;"-"&amp;$E964&amp;"-"&amp;$G964)</f>
        <v/>
      </c>
      <c r="B964" t="n">
        <v>2024</v>
      </c>
      <c r="C964" t="n">
        <v>12</v>
      </c>
      <c r="D964" t="inlineStr">
        <is>
          <t>Regular</t>
        </is>
      </c>
      <c r="E964" t="inlineStr">
        <is>
          <t>2024-PEPSALFA</t>
        </is>
      </c>
      <c r="F964" s="8" t="n">
        <v>106.93</v>
      </c>
      <c r="G964" t="inlineStr">
        <is>
          <t>2024-LDV</t>
        </is>
      </c>
      <c r="H964" s="8" t="n">
        <v>119.05</v>
      </c>
      <c r="I964">
        <f>IF(OR($F964="",$H964=""),"",IF($F964&gt;$H964,$E964,IF($H964&gt;$F964,$G964,"Tie")))</f>
        <v/>
      </c>
      <c r="J964" s="8">
        <f>IF(OR($F964="",$H964=""),"",ABS($F964-$H964))</f>
        <v/>
      </c>
    </row>
    <row r="965">
      <c r="A965">
        <f>IF(OR($B965="",$C965="",$E965="",$G965=""),"",$B965&amp;"-W"&amp;$C965&amp;"-"&amp;$E965&amp;"-"&amp;$G965)</f>
        <v/>
      </c>
      <c r="B965" t="n">
        <v>2024</v>
      </c>
      <c r="C965" t="n">
        <v>12</v>
      </c>
      <c r="D965" t="inlineStr">
        <is>
          <t>Regular</t>
        </is>
      </c>
      <c r="E965" t="inlineStr">
        <is>
          <t>2024-ABARBA</t>
        </is>
      </c>
      <c r="F965" s="8" t="n">
        <v>120.97</v>
      </c>
      <c r="G965" t="inlineStr">
        <is>
          <t>2024-TONYCLIF</t>
        </is>
      </c>
      <c r="H965" s="8" t="n">
        <v>131.13</v>
      </c>
      <c r="I965">
        <f>IF(OR($F965="",$H965=""),"",IF($F965&gt;$H965,$E965,IF($H965&gt;$F965,$G965,"Tie")))</f>
        <v/>
      </c>
      <c r="J965" s="8">
        <f>IF(OR($F965="",$H965=""),"",ABS($F965-$H965))</f>
        <v/>
      </c>
    </row>
    <row r="966">
      <c r="A966">
        <f>IF(OR($B966="",$C966="",$E966="",$G966=""),"",$B966&amp;"-W"&amp;$C966&amp;"-"&amp;$E966&amp;"-"&amp;$G966)</f>
        <v/>
      </c>
      <c r="B966" t="n">
        <v>2024</v>
      </c>
      <c r="C966" t="n">
        <v>12</v>
      </c>
      <c r="D966" t="inlineStr">
        <is>
          <t>Regular</t>
        </is>
      </c>
      <c r="E966" t="inlineStr">
        <is>
          <t>2024-VARO</t>
        </is>
      </c>
      <c r="F966" s="8" t="n">
        <v>125.43</v>
      </c>
      <c r="G966" t="inlineStr">
        <is>
          <t>2024-ALEXAODE</t>
        </is>
      </c>
      <c r="H966" s="8" t="n">
        <v>120.61</v>
      </c>
      <c r="I966">
        <f>IF(OR($F966="",$H966=""),"",IF($F966&gt;$H966,$E966,IF($H966&gt;$F966,$G966,"Tie")))</f>
        <v/>
      </c>
      <c r="J966" s="8">
        <f>IF(OR($F966="",$H966=""),"",ABS($F966-$H966))</f>
        <v/>
      </c>
    </row>
    <row r="967">
      <c r="A967">
        <f>IF(OR($B967="",$C967="",$E967="",$G967=""),"",$B967&amp;"-W"&amp;$C967&amp;"-"&amp;$E967&amp;"-"&amp;$G967)</f>
        <v/>
      </c>
      <c r="B967" t="n">
        <v>2024</v>
      </c>
      <c r="C967" t="n">
        <v>13</v>
      </c>
      <c r="D967" t="inlineStr">
        <is>
          <t>Regular</t>
        </is>
      </c>
      <c r="E967" t="inlineStr">
        <is>
          <t>2024-JCHAPS</t>
        </is>
      </c>
      <c r="F967" s="8" t="n">
        <v>139.33</v>
      </c>
      <c r="G967" t="inlineStr">
        <is>
          <t>2024-ALEXAODE</t>
        </is>
      </c>
      <c r="H967" s="8" t="n">
        <v>102.86</v>
      </c>
      <c r="I967">
        <f>IF(OR($F967="",$H967=""),"",IF($F967&gt;$H967,$E967,IF($H967&gt;$F967,$G967,"Tie")))</f>
        <v/>
      </c>
      <c r="J967" s="8">
        <f>IF(OR($F967="",$H967=""),"",ABS($F967-$H967))</f>
        <v/>
      </c>
    </row>
    <row r="968">
      <c r="A968">
        <f>IF(OR($B968="",$C968="",$E968="",$G968=""),"",$B968&amp;"-W"&amp;$C968&amp;"-"&amp;$E968&amp;"-"&amp;$G968)</f>
        <v/>
      </c>
      <c r="B968" t="n">
        <v>2024</v>
      </c>
      <c r="C968" t="n">
        <v>13</v>
      </c>
      <c r="D968" t="inlineStr">
        <is>
          <t>Regular</t>
        </is>
      </c>
      <c r="E968" t="inlineStr">
        <is>
          <t>2024-HUERO</t>
        </is>
      </c>
      <c r="F968" s="8" t="n">
        <v>99.89</v>
      </c>
      <c r="G968" t="inlineStr">
        <is>
          <t>2024-PACO</t>
        </is>
      </c>
      <c r="H968" s="8" t="n">
        <v>87.34999999999999</v>
      </c>
      <c r="I968">
        <f>IF(OR($F968="",$H968=""),"",IF($F968&gt;$H968,$E968,IF($H968&gt;$F968,$G968,"Tie")))</f>
        <v/>
      </c>
      <c r="J968" s="8">
        <f>IF(OR($F968="",$H968=""),"",ABS($F968-$H968))</f>
        <v/>
      </c>
    </row>
    <row r="969">
      <c r="A969">
        <f>IF(OR($B969="",$C969="",$E969="",$G969=""),"",$B969&amp;"-W"&amp;$C969&amp;"-"&amp;$E969&amp;"-"&amp;$G969)</f>
        <v/>
      </c>
      <c r="B969" t="n">
        <v>2024</v>
      </c>
      <c r="C969" t="n">
        <v>13</v>
      </c>
      <c r="D969" t="inlineStr">
        <is>
          <t>Regular</t>
        </is>
      </c>
      <c r="E969" t="inlineStr">
        <is>
          <t>2024-PITACIOC</t>
        </is>
      </c>
      <c r="F969" s="8" t="n">
        <v>120.39</v>
      </c>
      <c r="G969" t="inlineStr">
        <is>
          <t>2024-LDV</t>
        </is>
      </c>
      <c r="H969" s="8" t="n">
        <v>126.11</v>
      </c>
      <c r="I969">
        <f>IF(OR($F969="",$H969=""),"",IF($F969&gt;$H969,$E969,IF($H969&gt;$F969,$G969,"Tie")))</f>
        <v/>
      </c>
      <c r="J969" s="8">
        <f>IF(OR($F969="",$H969=""),"",ABS($F969-$H969))</f>
        <v/>
      </c>
    </row>
    <row r="970">
      <c r="A970">
        <f>IF(OR($B970="",$C970="",$E970="",$G970=""),"",$B970&amp;"-W"&amp;$C970&amp;"-"&amp;$E970&amp;"-"&amp;$G970)</f>
        <v/>
      </c>
      <c r="B970" t="n">
        <v>2024</v>
      </c>
      <c r="C970" t="n">
        <v>13</v>
      </c>
      <c r="D970" t="inlineStr">
        <is>
          <t>Regular</t>
        </is>
      </c>
      <c r="E970" t="inlineStr">
        <is>
          <t>2024-PEPSALFA</t>
        </is>
      </c>
      <c r="F970" s="8" t="n">
        <v>116.54</v>
      </c>
      <c r="G970" t="inlineStr">
        <is>
          <t>2024-TONYCLIF</t>
        </is>
      </c>
      <c r="H970" s="8" t="n">
        <v>143.46</v>
      </c>
      <c r="I970">
        <f>IF(OR($F970="",$H970=""),"",IF($F970&gt;$H970,$E970,IF($H970&gt;$F970,$G970,"Tie")))</f>
        <v/>
      </c>
      <c r="J970" s="8">
        <f>IF(OR($F970="",$H970=""),"",ABS($F970-$H970))</f>
        <v/>
      </c>
    </row>
    <row r="971">
      <c r="A971">
        <f>IF(OR($B971="",$C971="",$E971="",$G971=""),"",$B971&amp;"-W"&amp;$C971&amp;"-"&amp;$E971&amp;"-"&amp;$G971)</f>
        <v/>
      </c>
      <c r="B971" t="n">
        <v>2024</v>
      </c>
      <c r="C971" t="n">
        <v>13</v>
      </c>
      <c r="D971" t="inlineStr">
        <is>
          <t>Regular</t>
        </is>
      </c>
      <c r="E971" t="inlineStr">
        <is>
          <t>2024-ABARBA</t>
        </is>
      </c>
      <c r="F971" s="8" t="n">
        <v>96.48</v>
      </c>
      <c r="G971" t="inlineStr">
        <is>
          <t>2024-PUENTETU</t>
        </is>
      </c>
      <c r="H971" s="8" t="n">
        <v>120.99</v>
      </c>
      <c r="I971">
        <f>IF(OR($F971="",$H971=""),"",IF($F971&gt;$H971,$E971,IF($H971&gt;$F971,$G971,"Tie")))</f>
        <v/>
      </c>
      <c r="J971" s="8">
        <f>IF(OR($F971="",$H971=""),"",ABS($F971-$H971))</f>
        <v/>
      </c>
    </row>
    <row r="972">
      <c r="A972">
        <f>IF(OR($B972="",$C972="",$E972="",$G972=""),"",$B972&amp;"-W"&amp;$C972&amp;"-"&amp;$E972&amp;"-"&amp;$G972)</f>
        <v/>
      </c>
      <c r="B972" t="n">
        <v>2024</v>
      </c>
      <c r="C972" t="n">
        <v>13</v>
      </c>
      <c r="D972" t="inlineStr">
        <is>
          <t>Regular</t>
        </is>
      </c>
      <c r="E972" t="inlineStr">
        <is>
          <t>2024-VARO</t>
        </is>
      </c>
      <c r="F972" s="8" t="n">
        <v>101.13</v>
      </c>
      <c r="G972" t="inlineStr">
        <is>
          <t>2024-ISAROD</t>
        </is>
      </c>
      <c r="H972" s="8" t="n">
        <v>73.3</v>
      </c>
      <c r="I972">
        <f>IF(OR($F972="",$H972=""),"",IF($F972&gt;$H972,$E972,IF($H972&gt;$F972,$G972,"Tie")))</f>
        <v/>
      </c>
      <c r="J972" s="8">
        <f>IF(OR($F972="",$H972=""),"",ABS($F972-$H972))</f>
        <v/>
      </c>
    </row>
    <row r="973">
      <c r="A973">
        <f>IF(OR($B973="",$C973="",$E973="",$G973=""),"",$B973&amp;"-W"&amp;$C973&amp;"-"&amp;$E973&amp;"-"&amp;$G973)</f>
        <v/>
      </c>
      <c r="B973" t="n">
        <v>2024</v>
      </c>
      <c r="C973" t="n">
        <v>14</v>
      </c>
      <c r="D973" t="inlineStr">
        <is>
          <t>Regular</t>
        </is>
      </c>
      <c r="E973" t="inlineStr">
        <is>
          <t>2024-JCHAPS</t>
        </is>
      </c>
      <c r="F973" s="8" t="n">
        <v>98.78</v>
      </c>
      <c r="G973" t="inlineStr">
        <is>
          <t>2024-PACO</t>
        </is>
      </c>
      <c r="H973" s="8" t="n">
        <v>140.86</v>
      </c>
      <c r="I973">
        <f>IF(OR($F973="",$H973=""),"",IF($F973&gt;$H973,$E973,IF($H973&gt;$F973,$G973,"Tie")))</f>
        <v/>
      </c>
      <c r="J973" s="8">
        <f>IF(OR($F973="",$H973=""),"",ABS($F973-$H973))</f>
        <v/>
      </c>
    </row>
    <row r="974">
      <c r="A974">
        <f>IF(OR($B974="",$C974="",$E974="",$G974=""),"",$B974&amp;"-W"&amp;$C974&amp;"-"&amp;$E974&amp;"-"&amp;$G974)</f>
        <v/>
      </c>
      <c r="B974" t="n">
        <v>2024</v>
      </c>
      <c r="C974" t="n">
        <v>14</v>
      </c>
      <c r="D974" t="inlineStr">
        <is>
          <t>Regular</t>
        </is>
      </c>
      <c r="E974" t="inlineStr">
        <is>
          <t>2024-HUERO</t>
        </is>
      </c>
      <c r="F974" s="8" t="n">
        <v>119.7</v>
      </c>
      <c r="G974" t="inlineStr">
        <is>
          <t>2024-ABARBA</t>
        </is>
      </c>
      <c r="H974" s="8" t="n">
        <v>137.17</v>
      </c>
      <c r="I974">
        <f>IF(OR($F974="",$H974=""),"",IF($F974&gt;$H974,$E974,IF($H974&gt;$F974,$G974,"Tie")))</f>
        <v/>
      </c>
      <c r="J974" s="8">
        <f>IF(OR($F974="",$H974=""),"",ABS($F974-$H974))</f>
        <v/>
      </c>
    </row>
    <row r="975">
      <c r="A975">
        <f>IF(OR($B975="",$C975="",$E975="",$G975=""),"",$B975&amp;"-W"&amp;$C975&amp;"-"&amp;$E975&amp;"-"&amp;$G975)</f>
        <v/>
      </c>
      <c r="B975" t="n">
        <v>2024</v>
      </c>
      <c r="C975" t="n">
        <v>14</v>
      </c>
      <c r="D975" t="inlineStr">
        <is>
          <t>Regular</t>
        </is>
      </c>
      <c r="E975" t="inlineStr">
        <is>
          <t>2024-PITACIOC</t>
        </is>
      </c>
      <c r="F975" s="8" t="n">
        <v>125.83</v>
      </c>
      <c r="G975" t="inlineStr">
        <is>
          <t>2024-TONYCLIF</t>
        </is>
      </c>
      <c r="H975" s="8" t="n">
        <v>101.05</v>
      </c>
      <c r="I975">
        <f>IF(OR($F975="",$H975=""),"",IF($F975&gt;$H975,$E975,IF($H975&gt;$F975,$G975,"Tie")))</f>
        <v/>
      </c>
      <c r="J975" s="8">
        <f>IF(OR($F975="",$H975=""),"",ABS($F975-$H975))</f>
        <v/>
      </c>
    </row>
    <row r="976">
      <c r="A976">
        <f>IF(OR($B976="",$C976="",$E976="",$G976=""),"",$B976&amp;"-W"&amp;$C976&amp;"-"&amp;$E976&amp;"-"&amp;$G976)</f>
        <v/>
      </c>
      <c r="B976" t="n">
        <v>2024</v>
      </c>
      <c r="C976" t="n">
        <v>14</v>
      </c>
      <c r="D976" t="inlineStr">
        <is>
          <t>Regular</t>
        </is>
      </c>
      <c r="E976" t="inlineStr">
        <is>
          <t>2024-PEPSALFA</t>
        </is>
      </c>
      <c r="F976" s="8" t="n">
        <v>122.57</v>
      </c>
      <c r="G976" t="inlineStr">
        <is>
          <t>2024-PUENTETU</t>
        </is>
      </c>
      <c r="H976" s="8" t="n">
        <v>85.47</v>
      </c>
      <c r="I976">
        <f>IF(OR($F976="",$H976=""),"",IF($F976&gt;$H976,$E976,IF($H976&gt;$F976,$G976,"Tie")))</f>
        <v/>
      </c>
      <c r="J976" s="8">
        <f>IF(OR($F976="",$H976=""),"",ABS($F976-$H976))</f>
        <v/>
      </c>
    </row>
    <row r="977">
      <c r="A977">
        <f>IF(OR($B977="",$C977="",$E977="",$G977=""),"",$B977&amp;"-W"&amp;$C977&amp;"-"&amp;$E977&amp;"-"&amp;$G977)</f>
        <v/>
      </c>
      <c r="B977" t="n">
        <v>2024</v>
      </c>
      <c r="C977" t="n">
        <v>14</v>
      </c>
      <c r="D977" t="inlineStr">
        <is>
          <t>Regular</t>
        </is>
      </c>
      <c r="E977" t="inlineStr">
        <is>
          <t>2024-LDV</t>
        </is>
      </c>
      <c r="F977" s="8" t="n">
        <v>135.71</v>
      </c>
      <c r="G977" t="inlineStr">
        <is>
          <t>2024-VARO</t>
        </is>
      </c>
      <c r="H977" s="8" t="n">
        <v>108.82</v>
      </c>
      <c r="I977">
        <f>IF(OR($F977="",$H977=""),"",IF($F977&gt;$H977,$E977,IF($H977&gt;$F977,$G977,"Tie")))</f>
        <v/>
      </c>
      <c r="J977" s="8">
        <f>IF(OR($F977="",$H977=""),"",ABS($F977-$H977))</f>
        <v/>
      </c>
    </row>
    <row r="978">
      <c r="A978">
        <f>IF(OR($B978="",$C978="",$E978="",$G978=""),"",$B978&amp;"-W"&amp;$C978&amp;"-"&amp;$E978&amp;"-"&amp;$G978)</f>
        <v/>
      </c>
      <c r="B978" t="n">
        <v>2024</v>
      </c>
      <c r="C978" t="n">
        <v>14</v>
      </c>
      <c r="D978" t="inlineStr">
        <is>
          <t>Regular</t>
        </is>
      </c>
      <c r="E978" t="inlineStr">
        <is>
          <t>2024-ISAROD</t>
        </is>
      </c>
      <c r="F978" s="8" t="n">
        <v>122.93</v>
      </c>
      <c r="G978" t="inlineStr">
        <is>
          <t>2024-ALEXAODE</t>
        </is>
      </c>
      <c r="H978" s="8" t="n">
        <v>142.77</v>
      </c>
      <c r="I978">
        <f>IF(OR($F978="",$H978=""),"",IF($F978&gt;$H978,$E978,IF($H978&gt;$F978,$G978,"Tie")))</f>
        <v/>
      </c>
      <c r="J978" s="8">
        <f>IF(OR($F978="",$H978=""),"",ABS($F978-$H978))</f>
        <v/>
      </c>
    </row>
    <row r="979">
      <c r="A979">
        <f>IF(OR($B979="",$C979="",$E979="",$G979=""),"",$B979&amp;"-W"&amp;$C979&amp;"-"&amp;$E979&amp;"-"&amp;$G979)</f>
        <v/>
      </c>
      <c r="B979" t="n">
        <v>2024</v>
      </c>
      <c r="C979" t="n">
        <v>15</v>
      </c>
      <c r="D979" t="inlineStr">
        <is>
          <t>Playoff - Quarterfinal</t>
        </is>
      </c>
      <c r="E979" t="inlineStr">
        <is>
          <t>2024-JCHAPS</t>
        </is>
      </c>
      <c r="F979" s="8" t="n">
        <v>186.06</v>
      </c>
      <c r="G979" t="inlineStr">
        <is>
          <t>2024-PACO</t>
        </is>
      </c>
      <c r="H979" s="8" t="n">
        <v>143.98</v>
      </c>
      <c r="I979">
        <f>IF(OR($F979="",$H979=""),"",IF($F979&gt;$H979,$E979,IF($H979&gt;$F979,$G979,"Tie")))</f>
        <v/>
      </c>
      <c r="J979" s="8">
        <f>IF(OR($F979="",$H979=""),"",ABS($F979-$H979))</f>
        <v/>
      </c>
    </row>
    <row r="980">
      <c r="A980">
        <f>IF(OR($B980="",$C980="",$E980="",$G980=""),"",$B980&amp;"-W"&amp;$C980&amp;"-"&amp;$E980&amp;"-"&amp;$G980)</f>
        <v/>
      </c>
      <c r="B980" t="n">
        <v>2024</v>
      </c>
      <c r="C980" t="n">
        <v>15</v>
      </c>
      <c r="D980" t="inlineStr">
        <is>
          <t>Consolation</t>
        </is>
      </c>
      <c r="E980" t="inlineStr">
        <is>
          <t>2024-HUERO</t>
        </is>
      </c>
      <c r="F980" s="8" t="n">
        <v>83.52</v>
      </c>
      <c r="G980" t="inlineStr">
        <is>
          <t>2024-ALEXAODE</t>
        </is>
      </c>
      <c r="H980" s="8" t="n">
        <v>119.37</v>
      </c>
      <c r="I980">
        <f>IF(OR($F980="",$H980=""),"",IF($F980&gt;$H980,$E980,IF($H980&gt;$F980,$G980,"Tie")))</f>
        <v/>
      </c>
      <c r="J980" s="8">
        <f>IF(OR($F980="",$H980=""),"",ABS($F980-$H980))</f>
        <v/>
      </c>
    </row>
    <row r="981">
      <c r="A981">
        <f>IF(OR($B981="",$C981="",$E981="",$G981=""),"",$B981&amp;"-W"&amp;$C981&amp;"-"&amp;$E981&amp;"-"&amp;$G981)</f>
        <v/>
      </c>
      <c r="B981" t="n">
        <v>2024</v>
      </c>
      <c r="C981" t="n">
        <v>15</v>
      </c>
      <c r="D981" t="inlineStr">
        <is>
          <t>Playoff - Quarterfinal</t>
        </is>
      </c>
      <c r="E981" t="inlineStr">
        <is>
          <t>2024-PITACIOC</t>
        </is>
      </c>
      <c r="F981" s="8" t="n">
        <v>127.24</v>
      </c>
      <c r="G981" t="inlineStr">
        <is>
          <t>2024-LDV</t>
        </is>
      </c>
      <c r="H981" s="8" t="n">
        <v>117.02</v>
      </c>
      <c r="I981">
        <f>IF(OR($F981="",$H981=""),"",IF($F981&gt;$H981,$E981,IF($H981&gt;$F981,$G981,"Tie")))</f>
        <v/>
      </c>
      <c r="J981" s="8">
        <f>IF(OR($F981="",$H981=""),"",ABS($F981-$H981))</f>
        <v/>
      </c>
    </row>
    <row r="982">
      <c r="A982">
        <f>IF(OR($B982="",$C982="",$E982="",$G982=""),"",$B982&amp;"-W"&amp;$C982&amp;"-"&amp;$E982&amp;"-"&amp;$G982)</f>
        <v/>
      </c>
      <c r="B982" t="n">
        <v>2024</v>
      </c>
      <c r="C982" t="n">
        <v>15</v>
      </c>
      <c r="D982" t="inlineStr">
        <is>
          <t>Consolation</t>
        </is>
      </c>
      <c r="E982" t="inlineStr">
        <is>
          <t>2024-PEPSALFA</t>
        </is>
      </c>
      <c r="F982" s="8" t="n">
        <v>92.19</v>
      </c>
      <c r="G982" t="inlineStr">
        <is>
          <t>2024-PUENTETU</t>
        </is>
      </c>
      <c r="H982" s="8" t="n">
        <v>94.84999999999999</v>
      </c>
      <c r="I982">
        <f>IF(OR($F982="",$H982=""),"",IF($F982&gt;$H982,$E982,IF($H982&gt;$F982,$G982,"Tie")))</f>
        <v/>
      </c>
      <c r="J982" s="8">
        <f>IF(OR($F982="",$H982=""),"",ABS($F982-$H982))</f>
        <v/>
      </c>
    </row>
    <row r="983">
      <c r="A983">
        <f>IF(OR($B983="",$C983="",$E983="",$G983=""),"",$B983&amp;"-W"&amp;$C983&amp;"-"&amp;$E983&amp;"-"&amp;$G983)</f>
        <v/>
      </c>
      <c r="B983" t="n">
        <v>2024</v>
      </c>
      <c r="C983" t="n">
        <v>16</v>
      </c>
      <c r="D983" t="inlineStr">
        <is>
          <t>Playoff - Semifinal</t>
        </is>
      </c>
      <c r="E983" t="inlineStr">
        <is>
          <t>2024-JCHAPS</t>
        </is>
      </c>
      <c r="F983" s="8" t="n">
        <v>122.01</v>
      </c>
      <c r="G983" t="inlineStr">
        <is>
          <t>2024-TONYCLIF</t>
        </is>
      </c>
      <c r="H983" s="8" t="n">
        <v>149.81</v>
      </c>
      <c r="I983">
        <f>IF(OR($F983="",$H983=""),"",IF($F983&gt;$H983,$E983,IF($H983&gt;$F983,$G983,"Tie")))</f>
        <v/>
      </c>
      <c r="J983" s="8">
        <f>IF(OR($F983="",$H983=""),"",ABS($F983-$H983))</f>
        <v/>
      </c>
    </row>
    <row r="984">
      <c r="A984">
        <f>IF(OR($B984="",$C984="",$E984="",$G984=""),"",$B984&amp;"-W"&amp;$C984&amp;"-"&amp;$E984&amp;"-"&amp;$G984)</f>
        <v/>
      </c>
      <c r="B984" t="n">
        <v>2024</v>
      </c>
      <c r="C984" t="n">
        <v>16</v>
      </c>
      <c r="D984" t="inlineStr">
        <is>
          <t>Consolation</t>
        </is>
      </c>
      <c r="E984" t="inlineStr">
        <is>
          <t>2024-HUERO</t>
        </is>
      </c>
      <c r="F984" s="8" t="n">
        <v>83.7</v>
      </c>
      <c r="G984" t="inlineStr">
        <is>
          <t>2024-PEPSALFA</t>
        </is>
      </c>
      <c r="H984" s="8" t="n">
        <v>83.68000000000001</v>
      </c>
      <c r="I984">
        <f>IF(OR($F984="",$H984=""),"",IF($F984&gt;$H984,$E984,IF($H984&gt;$F984,$G984,"Tie")))</f>
        <v/>
      </c>
      <c r="J984" s="8">
        <f>IF(OR($F984="",$H984=""),"",ABS($F984-$H984))</f>
        <v/>
      </c>
    </row>
    <row r="985">
      <c r="A985">
        <f>IF(OR($B985="",$C985="",$E985="",$G985=""),"",$B985&amp;"-W"&amp;$C985&amp;"-"&amp;$E985&amp;"-"&amp;$G985)</f>
        <v/>
      </c>
      <c r="B985" t="n">
        <v>2024</v>
      </c>
      <c r="C985" t="n">
        <v>16</v>
      </c>
      <c r="D985" t="inlineStr">
        <is>
          <t>Consolation</t>
        </is>
      </c>
      <c r="E985" t="inlineStr">
        <is>
          <t>2024-PACO</t>
        </is>
      </c>
      <c r="F985" s="8" t="n">
        <v>125.76</v>
      </c>
      <c r="G985" t="inlineStr">
        <is>
          <t>2024-LDV</t>
        </is>
      </c>
      <c r="H985" s="8" t="n">
        <v>183.48</v>
      </c>
      <c r="I985">
        <f>IF(OR($F985="",$H985=""),"",IF($F985&gt;$H985,$E985,IF($H985&gt;$F985,$G985,"Tie")))</f>
        <v/>
      </c>
      <c r="J985" s="8">
        <f>IF(OR($F985="",$H985=""),"",ABS($F985-$H985))</f>
        <v/>
      </c>
    </row>
    <row r="986">
      <c r="A986">
        <f>IF(OR($B986="",$C986="",$E986="",$G986=""),"",$B986&amp;"-W"&amp;$C986&amp;"-"&amp;$E986&amp;"-"&amp;$G986)</f>
        <v/>
      </c>
      <c r="B986" t="n">
        <v>2024</v>
      </c>
      <c r="C986" t="n">
        <v>16</v>
      </c>
      <c r="D986" t="inlineStr">
        <is>
          <t>Playoff - Semifinal</t>
        </is>
      </c>
      <c r="E986" t="inlineStr">
        <is>
          <t>2024-PITACIOC</t>
        </is>
      </c>
      <c r="F986" s="8" t="n">
        <v>133.88</v>
      </c>
      <c r="G986" t="inlineStr">
        <is>
          <t>2024-VARO</t>
        </is>
      </c>
      <c r="H986" s="8" t="n">
        <v>118.86</v>
      </c>
      <c r="I986">
        <f>IF(OR($F986="",$H986=""),"",IF($F986&gt;$H986,$E986,IF($H986&gt;$F986,$G986,"Tie")))</f>
        <v/>
      </c>
      <c r="J986" s="8">
        <f>IF(OR($F986="",$H986=""),"",ABS($F986-$H986))</f>
        <v/>
      </c>
    </row>
    <row r="987">
      <c r="A987">
        <f>IF(OR($B987="",$C987="",$E987="",$G987=""),"",$B987&amp;"-W"&amp;$C987&amp;"-"&amp;$E987&amp;"-"&amp;$G987)</f>
        <v/>
      </c>
      <c r="B987" t="n">
        <v>2024</v>
      </c>
      <c r="C987" t="n">
        <v>16</v>
      </c>
      <c r="D987" t="inlineStr">
        <is>
          <t>Consolation</t>
        </is>
      </c>
      <c r="E987" t="inlineStr">
        <is>
          <t>2024-ABARBA</t>
        </is>
      </c>
      <c r="F987" s="8" t="n">
        <v>104.66</v>
      </c>
      <c r="G987" t="inlineStr">
        <is>
          <t>2024-ALEXAODE</t>
        </is>
      </c>
      <c r="H987" s="8" t="n">
        <v>86.55</v>
      </c>
      <c r="I987">
        <f>IF(OR($F987="",$H987=""),"",IF($F987&gt;$H987,$E987,IF($H987&gt;$F987,$G987,"Tie")))</f>
        <v/>
      </c>
      <c r="J987" s="8">
        <f>IF(OR($F987="",$H987=""),"",ABS($F987-$H987))</f>
        <v/>
      </c>
    </row>
    <row r="988">
      <c r="A988">
        <f>IF(OR($B988="",$C988="",$E988="",$G988=""),"",$B988&amp;"-W"&amp;$C988&amp;"-"&amp;$E988&amp;"-"&amp;$G988)</f>
        <v/>
      </c>
      <c r="B988" t="n">
        <v>2024</v>
      </c>
      <c r="C988" t="n">
        <v>16</v>
      </c>
      <c r="D988" t="inlineStr">
        <is>
          <t>Consolation</t>
        </is>
      </c>
      <c r="E988" t="inlineStr">
        <is>
          <t>2024-ISAROD</t>
        </is>
      </c>
      <c r="F988" s="8" t="n">
        <v>104.64</v>
      </c>
      <c r="G988" t="inlineStr">
        <is>
          <t>2024-PUENTETU</t>
        </is>
      </c>
      <c r="H988" s="8" t="n">
        <v>125.87</v>
      </c>
      <c r="I988">
        <f>IF(OR($F988="",$H988=""),"",IF($F988&gt;$H988,$E988,IF($H988&gt;$F988,$G988,"Tie")))</f>
        <v/>
      </c>
      <c r="J988" s="8">
        <f>IF(OR($F988="",$H988=""),"",ABS($F988-$H988))</f>
        <v/>
      </c>
    </row>
    <row r="989">
      <c r="A989">
        <f>IF(OR($B989="",$C989="",$E989="",$G989=""),"",$B989&amp;"-W"&amp;$C989&amp;"-"&amp;$E989&amp;"-"&amp;$G989)</f>
        <v/>
      </c>
      <c r="B989" t="n">
        <v>2024</v>
      </c>
      <c r="C989" t="n">
        <v>17</v>
      </c>
      <c r="D989" t="inlineStr">
        <is>
          <t>Playoff - 3rd Place</t>
        </is>
      </c>
      <c r="E989" t="inlineStr">
        <is>
          <t>2024-JCHAPS</t>
        </is>
      </c>
      <c r="F989" s="8" t="n">
        <v>123.06</v>
      </c>
      <c r="G989" t="inlineStr">
        <is>
          <t>2024-VARO</t>
        </is>
      </c>
      <c r="H989" s="8" t="n">
        <v>109.45</v>
      </c>
      <c r="I989">
        <f>IF(OR($F989="",$H989=""),"",IF($F989&gt;$H989,$E989,IF($H989&gt;$F989,$G989,"Tie")))</f>
        <v/>
      </c>
      <c r="J989" s="8">
        <f>IF(OR($F989="",$H989=""),"",ABS($F989-$H989))</f>
        <v/>
      </c>
    </row>
    <row r="990">
      <c r="A990">
        <f>IF(OR($B990="",$C990="",$E990="",$G990=""),"",$B990&amp;"-W"&amp;$C990&amp;"-"&amp;$E990&amp;"-"&amp;$G990)</f>
        <v/>
      </c>
      <c r="B990" t="n">
        <v>2024</v>
      </c>
      <c r="C990" t="n">
        <v>17</v>
      </c>
      <c r="D990" t="inlineStr">
        <is>
          <t>Playoff - Championship</t>
        </is>
      </c>
      <c r="E990" t="inlineStr">
        <is>
          <t>2024-PITACIOC</t>
        </is>
      </c>
      <c r="F990" s="8" t="n">
        <v>103.3</v>
      </c>
      <c r="G990" t="inlineStr">
        <is>
          <t>2024-TONYCLIF</t>
        </is>
      </c>
      <c r="H990" s="8" t="n">
        <v>144.47</v>
      </c>
      <c r="I990">
        <f>IF(OR($F990="",$H990=""),"",IF($F990&gt;$H990,$E990,IF($H990&gt;$F990,$G990,"Tie")))</f>
        <v/>
      </c>
      <c r="J990" s="8">
        <f>IF(OR($F990="",$H990=""),"",ABS($F990-$H990))</f>
        <v/>
      </c>
    </row>
    <row r="991">
      <c r="A991">
        <f>IF(OR($B991="",$C991="",$E991="",$G991=""),"",$B991&amp;"-W"&amp;$C991&amp;"-"&amp;$E991&amp;"-"&amp;$G991)</f>
        <v/>
      </c>
      <c r="B991" t="n">
        <v>2024</v>
      </c>
      <c r="C991" t="n">
        <v>17</v>
      </c>
      <c r="D991" t="inlineStr">
        <is>
          <t>Consolation</t>
        </is>
      </c>
      <c r="E991" t="inlineStr">
        <is>
          <t>2024-ABARBA</t>
        </is>
      </c>
      <c r="F991" s="8" t="n">
        <v>91.27</v>
      </c>
      <c r="G991" t="inlineStr">
        <is>
          <t>2024-PUENTETU</t>
        </is>
      </c>
      <c r="H991" s="8" t="n">
        <v>147.36</v>
      </c>
      <c r="I991">
        <f>IF(OR($F991="",$H991=""),"",IF($F991&gt;$H991,$E991,IF($H991&gt;$F991,$G991,"Tie")))</f>
        <v/>
      </c>
      <c r="J991" s="8">
        <f>IF(OR($F991="",$H991=""),"",ABS($F991-$H991))</f>
        <v/>
      </c>
    </row>
    <row r="992">
      <c r="A992">
        <f>IF(OR($B992="",$C992="",$E992="",$G992=""),"",$B992&amp;"-W"&amp;$C992&amp;"-"&amp;$E992&amp;"-"&amp;$G992)</f>
        <v/>
      </c>
      <c r="B992" t="n">
        <v>2024</v>
      </c>
      <c r="C992" t="n">
        <v>17</v>
      </c>
      <c r="D992" t="inlineStr">
        <is>
          <t>Consolation</t>
        </is>
      </c>
      <c r="E992" t="inlineStr">
        <is>
          <t>2024-ISAROD</t>
        </is>
      </c>
      <c r="F992" s="8" t="n">
        <v>107.23</v>
      </c>
      <c r="G992" t="inlineStr">
        <is>
          <t>2024-ALEXAODE</t>
        </is>
      </c>
      <c r="H992" s="8" t="n">
        <v>102.5</v>
      </c>
      <c r="I992">
        <f>IF(OR($F992="",$H992=""),"",IF($F992&gt;$H992,$E992,IF($H992&gt;$F992,$G992,"Tie")))</f>
        <v/>
      </c>
      <c r="J992" s="8">
        <f>IF(OR($F992="",$H992=""),"",ABS($F992-$H992))</f>
        <v/>
      </c>
    </row>
    <row r="993">
      <c r="A993">
        <f>IF(OR($B993="",$C993="",$E993="",$G993=""),"",$B993&amp;"-W"&amp;$C993&amp;"-"&amp;$E993&amp;"-"&amp;$G993)</f>
        <v/>
      </c>
      <c r="B993" t="n">
        <v>2026</v>
      </c>
      <c r="C993" t="n">
        <v>4</v>
      </c>
      <c r="D993" t="inlineStr">
        <is>
          <t>Regular</t>
        </is>
      </c>
      <c r="E993" t="inlineStr">
        <is>
          <t>2026-JCHAPS</t>
        </is>
      </c>
      <c r="F993" s="8" t="n">
        <v>111.97</v>
      </c>
      <c r="G993" t="inlineStr">
        <is>
          <t>2026-PEPSALFA</t>
        </is>
      </c>
      <c r="H993" s="8" t="n">
        <v>109.88</v>
      </c>
      <c r="I993">
        <f>IF(OR($F993="",$H993=""),"",IF($F993&gt;$H993,$E993,IF($H993&gt;$F993,$G993,"Tie")))</f>
        <v/>
      </c>
      <c r="J993" s="8">
        <f>IF(OR($F993="",$H993=""),"",ABS($F993-$H993))</f>
        <v/>
      </c>
    </row>
    <row r="994">
      <c r="A994">
        <f>IF(OR($B994="",$C994="",$E994="",$G994=""),"",$B994&amp;"-W"&amp;$C994&amp;"-"&amp;$E994&amp;"-"&amp;$G994)</f>
        <v/>
      </c>
      <c r="B994" t="n">
        <v>2026</v>
      </c>
      <c r="C994" t="n">
        <v>4</v>
      </c>
      <c r="D994" t="inlineStr">
        <is>
          <t>Regular</t>
        </is>
      </c>
      <c r="E994" t="inlineStr">
        <is>
          <t>2026-VARO</t>
        </is>
      </c>
      <c r="F994" s="8" t="n">
        <v>87.66</v>
      </c>
      <c r="G994" t="inlineStr">
        <is>
          <t>2026-CALLITO</t>
        </is>
      </c>
      <c r="H994" s="8" t="n">
        <v>133.68</v>
      </c>
      <c r="I994">
        <f>IF(OR($F994="",$H994=""),"",IF($F994&gt;$H994,$E994,IF($H994&gt;$F994,$G994,"Tie")))</f>
        <v/>
      </c>
      <c r="J994" s="8">
        <f>IF(OR($F994="",$H994=""),"",ABS($F994-$H994))</f>
        <v/>
      </c>
    </row>
    <row r="995">
      <c r="A995">
        <f>IF(OR($B995="",$C995="",$E995="",$G995=""),"",$B995&amp;"-W"&amp;$C995&amp;"-"&amp;$E995&amp;"-"&amp;$G995)</f>
        <v/>
      </c>
      <c r="B995" t="n">
        <v>2026</v>
      </c>
      <c r="C995" t="n">
        <v>4</v>
      </c>
      <c r="D995" t="inlineStr">
        <is>
          <t>Regular</t>
        </is>
      </c>
      <c r="E995" t="inlineStr">
        <is>
          <t>2026-PUENTETU</t>
        </is>
      </c>
      <c r="F995" s="8" t="n">
        <v>94.55</v>
      </c>
      <c r="G995" t="inlineStr">
        <is>
          <t>2026-HUEROELC</t>
        </is>
      </c>
      <c r="H995" s="8" t="n">
        <v>112.43</v>
      </c>
      <c r="I995">
        <f>IF(OR($F995="",$H995=""),"",IF($F995&gt;$H995,$E995,IF($H995&gt;$F995,$G995,"Tie")))</f>
        <v/>
      </c>
      <c r="J995" s="8">
        <f>IF(OR($F995="",$H995=""),"",ABS($F995-$H995))</f>
        <v/>
      </c>
    </row>
    <row r="996">
      <c r="A996">
        <f>IF(OR($B996="",$C996="",$E996="",$G996=""),"",$B996&amp;"-W"&amp;$C996&amp;"-"&amp;$E996&amp;"-"&amp;$G996)</f>
        <v/>
      </c>
      <c r="B996" t="n">
        <v>2026</v>
      </c>
      <c r="C996" t="n">
        <v>4</v>
      </c>
      <c r="D996" t="inlineStr">
        <is>
          <t>Regular</t>
        </is>
      </c>
      <c r="E996" t="inlineStr">
        <is>
          <t>2026-ISAROD</t>
        </is>
      </c>
      <c r="F996" s="8" t="n">
        <v>136.78</v>
      </c>
      <c r="G996" t="inlineStr">
        <is>
          <t>2026-PACO</t>
        </is>
      </c>
      <c r="H996" s="8" t="n">
        <v>116.63</v>
      </c>
      <c r="I996">
        <f>IF(OR($F996="",$H996=""),"",IF($F996&gt;$H996,$E996,IF($H996&gt;$F996,$G996,"Tie")))</f>
        <v/>
      </c>
      <c r="J996" s="8">
        <f>IF(OR($F996="",$H996=""),"",ABS($F996-$H996))</f>
        <v/>
      </c>
    </row>
    <row r="997">
      <c r="A997">
        <f>IF(OR($B997="",$C997="",$E997="",$G997=""),"",$B997&amp;"-W"&amp;$C997&amp;"-"&amp;$E997&amp;"-"&amp;$G997)</f>
        <v/>
      </c>
      <c r="B997" t="n">
        <v>2026</v>
      </c>
      <c r="C997" t="n">
        <v>4</v>
      </c>
      <c r="D997" t="inlineStr">
        <is>
          <t>Regular</t>
        </is>
      </c>
      <c r="E997" t="inlineStr">
        <is>
          <t>2026-ALEXAODE</t>
        </is>
      </c>
      <c r="F997" s="8" t="n">
        <v>88.79000000000001</v>
      </c>
      <c r="G997" t="inlineStr">
        <is>
          <t>2026-PITACIOC</t>
        </is>
      </c>
      <c r="H997" s="8" t="n">
        <v>82.76000000000001</v>
      </c>
      <c r="I997">
        <f>IF(OR($F997="",$H997=""),"",IF($F997&gt;$H997,$E997,IF($H997&gt;$F997,$G997,"Tie")))</f>
        <v/>
      </c>
      <c r="J997" s="8">
        <f>IF(OR($F997="",$H997=""),"",ABS($F997-$H997))</f>
        <v/>
      </c>
    </row>
    <row r="998">
      <c r="A998">
        <f>IF(OR($B998="",$C998="",$E998="",$G998=""),"",$B998&amp;"-W"&amp;$C998&amp;"-"&amp;$E998&amp;"-"&amp;$G998)</f>
        <v/>
      </c>
      <c r="B998" t="n">
        <v>2026</v>
      </c>
      <c r="C998" t="n">
        <v>4</v>
      </c>
      <c r="D998" t="inlineStr">
        <is>
          <t>Regular</t>
        </is>
      </c>
      <c r="E998" t="inlineStr">
        <is>
          <t>2026-TROQUERO</t>
        </is>
      </c>
      <c r="F998" s="8" t="n">
        <v>160.4</v>
      </c>
      <c r="G998" t="inlineStr">
        <is>
          <t>2026-TONYCLIF</t>
        </is>
      </c>
      <c r="H998" s="8" t="n">
        <v>124.14</v>
      </c>
      <c r="I998">
        <f>IF(OR($F998="",$H998=""),"",IF($F998&gt;$H998,$E998,IF($H998&gt;$F998,$G998,"Tie")))</f>
        <v/>
      </c>
      <c r="J998" s="8">
        <f>IF(OR($F998="",$H998=""),"",ABS($F998-$H998))</f>
        <v/>
      </c>
    </row>
    <row r="999">
      <c r="A999">
        <f>IF(OR($B999="",$C999="",$E999="",$G999=""),"",$B999&amp;"-W"&amp;$C999&amp;"-"&amp;$E999&amp;"-"&amp;$G999)</f>
        <v/>
      </c>
      <c r="B999" t="n">
        <v>2026</v>
      </c>
      <c r="C999" t="n">
        <v>5</v>
      </c>
      <c r="D999" t="inlineStr">
        <is>
          <t>Regular</t>
        </is>
      </c>
      <c r="E999" t="inlineStr">
        <is>
          <t>2026-JCHAPS</t>
        </is>
      </c>
      <c r="F999" s="8" t="n">
        <v>146.19</v>
      </c>
      <c r="G999" t="inlineStr">
        <is>
          <t>2026-HUEROELC</t>
        </is>
      </c>
      <c r="H999" s="8" t="n">
        <v>128.82</v>
      </c>
      <c r="I999">
        <f>IF(OR($F999="",$H999=""),"",IF($F999&gt;$H999,$E999,IF($H999&gt;$F999,$G999,"Tie")))</f>
        <v/>
      </c>
      <c r="J999" s="8">
        <f>IF(OR($F999="",$H999=""),"",ABS($F999-$H999))</f>
        <v/>
      </c>
    </row>
    <row r="1000">
      <c r="A1000">
        <f>IF(OR($B1000="",$C1000="",$E1000="",$G1000=""),"",$B1000&amp;"-W"&amp;$C1000&amp;"-"&amp;$E1000&amp;"-"&amp;$G1000)</f>
        <v/>
      </c>
      <c r="B1000" t="n">
        <v>2026</v>
      </c>
      <c r="C1000" t="n">
        <v>5</v>
      </c>
      <c r="D1000" t="inlineStr">
        <is>
          <t>Regular</t>
        </is>
      </c>
      <c r="E1000" t="inlineStr">
        <is>
          <t>2026-VARO</t>
        </is>
      </c>
      <c r="F1000" s="8" t="n">
        <v>115.71</v>
      </c>
      <c r="G1000" t="inlineStr">
        <is>
          <t>2026-PITACIOC</t>
        </is>
      </c>
      <c r="H1000" s="8" t="n">
        <v>96.14</v>
      </c>
      <c r="I1000">
        <f>IF(OR($F1000="",$H1000=""),"",IF($F1000&gt;$H1000,$E1000,IF($H1000&gt;$F1000,$G1000,"Tie")))</f>
        <v/>
      </c>
      <c r="J1000" s="8">
        <f>IF(OR($F1000="",$H1000=""),"",ABS($F1000-$H1000))</f>
        <v/>
      </c>
    </row>
    <row r="1001">
      <c r="A1001">
        <f>IF(OR($B1001="",$C1001="",$E1001="",$G1001=""),"",$B1001&amp;"-W"&amp;$C1001&amp;"-"&amp;$E1001&amp;"-"&amp;$G1001)</f>
        <v/>
      </c>
      <c r="B1001" t="n">
        <v>2026</v>
      </c>
      <c r="C1001" t="n">
        <v>5</v>
      </c>
      <c r="D1001" t="inlineStr">
        <is>
          <t>Regular</t>
        </is>
      </c>
      <c r="E1001" t="inlineStr">
        <is>
          <t>2026-PUENTETU</t>
        </is>
      </c>
      <c r="F1001" s="8" t="n">
        <v>135.9</v>
      </c>
      <c r="G1001" t="inlineStr">
        <is>
          <t>2026-ISAROD</t>
        </is>
      </c>
      <c r="H1001" s="8" t="n">
        <v>130.19</v>
      </c>
      <c r="I1001">
        <f>IF(OR($F1001="",$H1001=""),"",IF($F1001&gt;$H1001,$E1001,IF($H1001&gt;$F1001,$G1001,"Tie")))</f>
        <v/>
      </c>
      <c r="J1001" s="8">
        <f>IF(OR($F1001="",$H1001=""),"",ABS($F1001-$H1001))</f>
        <v/>
      </c>
    </row>
    <row r="1002">
      <c r="A1002">
        <f>IF(OR($B1002="",$C1002="",$E1002="",$G1002=""),"",$B1002&amp;"-W"&amp;$C1002&amp;"-"&amp;$E1002&amp;"-"&amp;$G1002)</f>
        <v/>
      </c>
      <c r="B1002" t="n">
        <v>2026</v>
      </c>
      <c r="C1002" t="n">
        <v>5</v>
      </c>
      <c r="D1002" t="inlineStr">
        <is>
          <t>Regular</t>
        </is>
      </c>
      <c r="E1002" t="inlineStr">
        <is>
          <t>2026-PACO</t>
        </is>
      </c>
      <c r="F1002" s="8" t="n">
        <v>109.58</v>
      </c>
      <c r="G1002" t="inlineStr">
        <is>
          <t>2026-ALEXAODE</t>
        </is>
      </c>
      <c r="H1002" s="8" t="n">
        <v>125.18</v>
      </c>
      <c r="I1002">
        <f>IF(OR($F1002="",$H1002=""),"",IF($F1002&gt;$H1002,$E1002,IF($H1002&gt;$F1002,$G1002,"Tie")))</f>
        <v/>
      </c>
      <c r="J1002" s="8">
        <f>IF(OR($F1002="",$H1002=""),"",ABS($F1002-$H1002))</f>
        <v/>
      </c>
    </row>
    <row r="1003">
      <c r="A1003">
        <f>IF(OR($B1003="",$C1003="",$E1003="",$G1003=""),"",$B1003&amp;"-W"&amp;$C1003&amp;"-"&amp;$E1003&amp;"-"&amp;$G1003)</f>
        <v/>
      </c>
      <c r="B1003" t="n">
        <v>2026</v>
      </c>
      <c r="C1003" t="n">
        <v>5</v>
      </c>
      <c r="D1003" t="inlineStr">
        <is>
          <t>Regular</t>
        </is>
      </c>
      <c r="E1003" t="inlineStr">
        <is>
          <t>2026-PEPSALFA</t>
        </is>
      </c>
      <c r="F1003" s="8" t="n">
        <v>153.77</v>
      </c>
      <c r="G1003" t="inlineStr">
        <is>
          <t>2026-TROQUERO</t>
        </is>
      </c>
      <c r="H1003" s="8" t="n">
        <v>107.01</v>
      </c>
      <c r="I1003">
        <f>IF(OR($F1003="",$H1003=""),"",IF($F1003&gt;$H1003,$E1003,IF($H1003&gt;$F1003,$G1003,"Tie")))</f>
        <v/>
      </c>
      <c r="J1003" s="8">
        <f>IF(OR($F1003="",$H1003=""),"",ABS($F1003-$H1003))</f>
        <v/>
      </c>
    </row>
    <row r="1004">
      <c r="A1004">
        <f>IF(OR($B1004="",$C1004="",$E1004="",$G1004=""),"",$B1004&amp;"-W"&amp;$C1004&amp;"-"&amp;$E1004&amp;"-"&amp;$G1004)</f>
        <v/>
      </c>
      <c r="B1004" t="n">
        <v>2026</v>
      </c>
      <c r="C1004" t="n">
        <v>5</v>
      </c>
      <c r="D1004" t="inlineStr">
        <is>
          <t>Regular</t>
        </is>
      </c>
      <c r="E1004" t="inlineStr">
        <is>
          <t>2026-TONYCLIF</t>
        </is>
      </c>
      <c r="F1004" s="8" t="n">
        <v>83.23</v>
      </c>
      <c r="G1004" t="inlineStr">
        <is>
          <t>2026-CALLITO</t>
        </is>
      </c>
      <c r="H1004" s="8" t="n">
        <v>90.97</v>
      </c>
      <c r="I1004">
        <f>IF(OR($F1004="",$H1004=""),"",IF($F1004&gt;$H1004,$E1004,IF($H1004&gt;$F1004,$G1004,"Tie")))</f>
        <v/>
      </c>
      <c r="J1004" s="8">
        <f>IF(OR($F1004="",$H1004=""),"",ABS($F1004-$H1004))</f>
        <v/>
      </c>
    </row>
  </sheetData>
  <dataValidations count="1">
    <dataValidation sqref="D2:D3000" showDropDown="0" showInputMessage="0" showErrorMessage="0" allowBlank="1" type="list">
      <formula1>Lookups!$D$2:$D$8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0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6" customWidth="1" min="5" max="5"/>
    <col width="2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3" t="inlineStr">
        <is>
          <t>TeamWeekID</t>
        </is>
      </c>
      <c r="B1" s="5" t="inlineStr">
        <is>
          <t>SeasonID (Year)</t>
        </is>
      </c>
      <c r="C1" s="5" t="inlineStr">
        <is>
          <t>Week</t>
        </is>
      </c>
      <c r="D1" s="5" t="inlineStr">
        <is>
          <t>GameType</t>
        </is>
      </c>
      <c r="E1" s="5" t="inlineStr">
        <is>
          <t>TeamSeasonID</t>
        </is>
      </c>
      <c r="F1" s="5" t="inlineStr">
        <is>
          <t>OpponentTeamSeasonID</t>
        </is>
      </c>
      <c r="G1" s="5" t="inlineStr">
        <is>
          <t>PointsFor</t>
        </is>
      </c>
      <c r="H1" s="5" t="inlineStr">
        <is>
          <t>PointsAgainst</t>
        </is>
      </c>
      <c r="I1" s="5" t="inlineStr">
        <is>
          <t>Result</t>
        </is>
      </c>
      <c r="J1" s="5" t="inlineStr">
        <is>
          <t>Margin</t>
        </is>
      </c>
      <c r="K1" s="5" t="inlineStr">
        <is>
          <t>OwnerID</t>
        </is>
      </c>
      <c r="L1" s="5" t="inlineStr">
        <is>
          <t>OppOwnerID</t>
        </is>
      </c>
    </row>
    <row r="2">
      <c r="A2">
        <f>IF(OR(E2="",F2="",B2="",C2=""),"",B2&amp;"-W"&amp;C2&amp;"-"&amp;E2&amp;"-vs-"&amp;F2)</f>
        <v/>
      </c>
      <c r="B2">
        <f>Matchups!$B2</f>
        <v/>
      </c>
      <c r="C2">
        <f>Matchups!$C2</f>
        <v/>
      </c>
      <c r="D2">
        <f>Matchups!$D2</f>
        <v/>
      </c>
      <c r="E2">
        <f>Matchups!$E2</f>
        <v/>
      </c>
      <c r="F2">
        <f>Matchups!$G2</f>
        <v/>
      </c>
      <c r="G2">
        <f>Matchups!$F2</f>
        <v/>
      </c>
      <c r="H2">
        <f>Matchups!$H2</f>
        <v/>
      </c>
      <c r="I2">
        <f>IF(OR(G2="",H2=""),"",IF(G2&gt;H2,"W",IF(G2&lt;H2,"L","T")))</f>
        <v/>
      </c>
      <c r="J2">
        <f>IF(OR(G2="",H2=""),"",G2-H2)</f>
        <v/>
      </c>
      <c r="K2">
        <f>IF(E2="","",MID(E2,6,50))</f>
        <v/>
      </c>
      <c r="L2">
        <f>IF(F2="","",MID(F2,6,50))</f>
        <v/>
      </c>
    </row>
    <row r="3">
      <c r="A3">
        <f>IF(OR(E3="",F3="",B3="",C3=""),"",B3&amp;"-W"&amp;C3&amp;"-"&amp;E3&amp;"-vs-"&amp;F3)</f>
        <v/>
      </c>
      <c r="B3">
        <f>Matchups!$B3</f>
        <v/>
      </c>
      <c r="C3">
        <f>Matchups!$C3</f>
        <v/>
      </c>
      <c r="D3">
        <f>Matchups!$D3</f>
        <v/>
      </c>
      <c r="E3">
        <f>Matchups!$E3</f>
        <v/>
      </c>
      <c r="F3">
        <f>Matchups!$G3</f>
        <v/>
      </c>
      <c r="G3">
        <f>Matchups!$F3</f>
        <v/>
      </c>
      <c r="H3">
        <f>Matchups!$H3</f>
        <v/>
      </c>
      <c r="I3">
        <f>IF(OR(G3="",H3=""),"",IF(G3&gt;H3,"W",IF(G3&lt;H3,"L","T")))</f>
        <v/>
      </c>
      <c r="J3">
        <f>IF(OR(G3="",H3=""),"",G3-H3)</f>
        <v/>
      </c>
      <c r="K3">
        <f>IF(E3="","",MID(E3,6,50))</f>
        <v/>
      </c>
      <c r="L3">
        <f>IF(F3="","",MID(F3,6,50))</f>
        <v/>
      </c>
    </row>
    <row r="4">
      <c r="A4">
        <f>IF(OR(E4="",F4="",B4="",C4=""),"",B4&amp;"-W"&amp;C4&amp;"-"&amp;E4&amp;"-vs-"&amp;F4)</f>
        <v/>
      </c>
      <c r="B4">
        <f>Matchups!$B4</f>
        <v/>
      </c>
      <c r="C4">
        <f>Matchups!$C4</f>
        <v/>
      </c>
      <c r="D4">
        <f>Matchups!$D4</f>
        <v/>
      </c>
      <c r="E4">
        <f>Matchups!$E4</f>
        <v/>
      </c>
      <c r="F4">
        <f>Matchups!$G4</f>
        <v/>
      </c>
      <c r="G4">
        <f>Matchups!$F4</f>
        <v/>
      </c>
      <c r="H4">
        <f>Matchups!$H4</f>
        <v/>
      </c>
      <c r="I4">
        <f>IF(OR(G4="",H4=""),"",IF(G4&gt;H4,"W",IF(G4&lt;H4,"L","T")))</f>
        <v/>
      </c>
      <c r="J4">
        <f>IF(OR(G4="",H4=""),"",G4-H4)</f>
        <v/>
      </c>
      <c r="K4">
        <f>IF(E4="","",MID(E4,6,50))</f>
        <v/>
      </c>
      <c r="L4">
        <f>IF(F4="","",MID(F4,6,50))</f>
        <v/>
      </c>
    </row>
    <row r="5">
      <c r="A5">
        <f>IF(OR(E5="",F5="",B5="",C5=""),"",B5&amp;"-W"&amp;C5&amp;"-"&amp;E5&amp;"-vs-"&amp;F5)</f>
        <v/>
      </c>
      <c r="B5">
        <f>Matchups!$B5</f>
        <v/>
      </c>
      <c r="C5">
        <f>Matchups!$C5</f>
        <v/>
      </c>
      <c r="D5">
        <f>Matchups!$D5</f>
        <v/>
      </c>
      <c r="E5">
        <f>Matchups!$E5</f>
        <v/>
      </c>
      <c r="F5">
        <f>Matchups!$G5</f>
        <v/>
      </c>
      <c r="G5">
        <f>Matchups!$F5</f>
        <v/>
      </c>
      <c r="H5">
        <f>Matchups!$H5</f>
        <v/>
      </c>
      <c r="I5">
        <f>IF(OR(G5="",H5=""),"",IF(G5&gt;H5,"W",IF(G5&lt;H5,"L","T")))</f>
        <v/>
      </c>
      <c r="J5">
        <f>IF(OR(G5="",H5=""),"",G5-H5)</f>
        <v/>
      </c>
      <c r="K5">
        <f>IF(E5="","",MID(E5,6,50))</f>
        <v/>
      </c>
      <c r="L5">
        <f>IF(F5="","",MID(F5,6,50))</f>
        <v/>
      </c>
    </row>
    <row r="6">
      <c r="A6">
        <f>IF(OR(E6="",F6="",B6="",C6=""),"",B6&amp;"-W"&amp;C6&amp;"-"&amp;E6&amp;"-vs-"&amp;F6)</f>
        <v/>
      </c>
      <c r="B6">
        <f>Matchups!$B6</f>
        <v/>
      </c>
      <c r="C6">
        <f>Matchups!$C6</f>
        <v/>
      </c>
      <c r="D6">
        <f>Matchups!$D6</f>
        <v/>
      </c>
      <c r="E6">
        <f>Matchups!$E6</f>
        <v/>
      </c>
      <c r="F6">
        <f>Matchups!$G6</f>
        <v/>
      </c>
      <c r="G6">
        <f>Matchups!$F6</f>
        <v/>
      </c>
      <c r="H6">
        <f>Matchups!$H6</f>
        <v/>
      </c>
      <c r="I6">
        <f>IF(OR(G6="",H6=""),"",IF(G6&gt;H6,"W",IF(G6&lt;H6,"L","T")))</f>
        <v/>
      </c>
      <c r="J6">
        <f>IF(OR(G6="",H6=""),"",G6-H6)</f>
        <v/>
      </c>
      <c r="K6">
        <f>IF(E6="","",MID(E6,6,50))</f>
        <v/>
      </c>
      <c r="L6">
        <f>IF(F6="","",MID(F6,6,50))</f>
        <v/>
      </c>
    </row>
    <row r="7">
      <c r="A7">
        <f>IF(OR(E7="",F7="",B7="",C7=""),"",B7&amp;"-W"&amp;C7&amp;"-"&amp;E7&amp;"-vs-"&amp;F7)</f>
        <v/>
      </c>
      <c r="B7">
        <f>Matchups!$B7</f>
        <v/>
      </c>
      <c r="C7">
        <f>Matchups!$C7</f>
        <v/>
      </c>
      <c r="D7">
        <f>Matchups!$D7</f>
        <v/>
      </c>
      <c r="E7">
        <f>Matchups!$E7</f>
        <v/>
      </c>
      <c r="F7">
        <f>Matchups!$G7</f>
        <v/>
      </c>
      <c r="G7">
        <f>Matchups!$F7</f>
        <v/>
      </c>
      <c r="H7">
        <f>Matchups!$H7</f>
        <v/>
      </c>
      <c r="I7">
        <f>IF(OR(G7="",H7=""),"",IF(G7&gt;H7,"W",IF(G7&lt;H7,"L","T")))</f>
        <v/>
      </c>
      <c r="J7">
        <f>IF(OR(G7="",H7=""),"",G7-H7)</f>
        <v/>
      </c>
      <c r="K7">
        <f>IF(E7="","",MID(E7,6,50))</f>
        <v/>
      </c>
      <c r="L7">
        <f>IF(F7="","",MID(F7,6,50))</f>
        <v/>
      </c>
    </row>
    <row r="8">
      <c r="A8">
        <f>IF(OR(E8="",F8="",B8="",C8=""),"",B8&amp;"-W"&amp;C8&amp;"-"&amp;E8&amp;"-vs-"&amp;F8)</f>
        <v/>
      </c>
      <c r="B8">
        <f>Matchups!$B8</f>
        <v/>
      </c>
      <c r="C8">
        <f>Matchups!$C8</f>
        <v/>
      </c>
      <c r="D8">
        <f>Matchups!$D8</f>
        <v/>
      </c>
      <c r="E8">
        <f>Matchups!$E8</f>
        <v/>
      </c>
      <c r="F8">
        <f>Matchups!$G8</f>
        <v/>
      </c>
      <c r="G8">
        <f>Matchups!$F8</f>
        <v/>
      </c>
      <c r="H8">
        <f>Matchups!$H8</f>
        <v/>
      </c>
      <c r="I8">
        <f>IF(OR(G8="",H8=""),"",IF(G8&gt;H8,"W",IF(G8&lt;H8,"L","T")))</f>
        <v/>
      </c>
      <c r="J8">
        <f>IF(OR(G8="",H8=""),"",G8-H8)</f>
        <v/>
      </c>
      <c r="K8">
        <f>IF(E8="","",MID(E8,6,50))</f>
        <v/>
      </c>
      <c r="L8">
        <f>IF(F8="","",MID(F8,6,50))</f>
        <v/>
      </c>
    </row>
    <row r="9">
      <c r="A9">
        <f>IF(OR(E9="",F9="",B9="",C9=""),"",B9&amp;"-W"&amp;C9&amp;"-"&amp;E9&amp;"-vs-"&amp;F9)</f>
        <v/>
      </c>
      <c r="B9">
        <f>Matchups!$B9</f>
        <v/>
      </c>
      <c r="C9">
        <f>Matchups!$C9</f>
        <v/>
      </c>
      <c r="D9">
        <f>Matchups!$D9</f>
        <v/>
      </c>
      <c r="E9">
        <f>Matchups!$E9</f>
        <v/>
      </c>
      <c r="F9">
        <f>Matchups!$G9</f>
        <v/>
      </c>
      <c r="G9">
        <f>Matchups!$F9</f>
        <v/>
      </c>
      <c r="H9">
        <f>Matchups!$H9</f>
        <v/>
      </c>
      <c r="I9">
        <f>IF(OR(G9="",H9=""),"",IF(G9&gt;H9,"W",IF(G9&lt;H9,"L","T")))</f>
        <v/>
      </c>
      <c r="J9">
        <f>IF(OR(G9="",H9=""),"",G9-H9)</f>
        <v/>
      </c>
      <c r="K9">
        <f>IF(E9="","",MID(E9,6,50))</f>
        <v/>
      </c>
      <c r="L9">
        <f>IF(F9="","",MID(F9,6,50))</f>
        <v/>
      </c>
    </row>
    <row r="10">
      <c r="A10">
        <f>IF(OR(E10="",F10="",B10="",C10=""),"",B10&amp;"-W"&amp;C10&amp;"-"&amp;E10&amp;"-vs-"&amp;F10)</f>
        <v/>
      </c>
      <c r="B10">
        <f>Matchups!$B10</f>
        <v/>
      </c>
      <c r="C10">
        <f>Matchups!$C10</f>
        <v/>
      </c>
      <c r="D10">
        <f>Matchups!$D10</f>
        <v/>
      </c>
      <c r="E10">
        <f>Matchups!$E10</f>
        <v/>
      </c>
      <c r="F10">
        <f>Matchups!$G10</f>
        <v/>
      </c>
      <c r="G10">
        <f>Matchups!$F10</f>
        <v/>
      </c>
      <c r="H10">
        <f>Matchups!$H10</f>
        <v/>
      </c>
      <c r="I10">
        <f>IF(OR(G10="",H10=""),"",IF(G10&gt;H10,"W",IF(G10&lt;H10,"L","T")))</f>
        <v/>
      </c>
      <c r="J10">
        <f>IF(OR(G10="",H10=""),"",G10-H10)</f>
        <v/>
      </c>
      <c r="K10">
        <f>IF(E10="","",MID(E10,6,50))</f>
        <v/>
      </c>
      <c r="L10">
        <f>IF(F10="","",MID(F10,6,50))</f>
        <v/>
      </c>
    </row>
    <row r="11">
      <c r="A11">
        <f>IF(OR(E11="",F11="",B11="",C11=""),"",B11&amp;"-W"&amp;C11&amp;"-"&amp;E11&amp;"-vs-"&amp;F11)</f>
        <v/>
      </c>
      <c r="B11">
        <f>Matchups!$B11</f>
        <v/>
      </c>
      <c r="C11">
        <f>Matchups!$C11</f>
        <v/>
      </c>
      <c r="D11">
        <f>Matchups!$D11</f>
        <v/>
      </c>
      <c r="E11">
        <f>Matchups!$E11</f>
        <v/>
      </c>
      <c r="F11">
        <f>Matchups!$G11</f>
        <v/>
      </c>
      <c r="G11">
        <f>Matchups!$F11</f>
        <v/>
      </c>
      <c r="H11">
        <f>Matchups!$H11</f>
        <v/>
      </c>
      <c r="I11">
        <f>IF(OR(G11="",H11=""),"",IF(G11&gt;H11,"W",IF(G11&lt;H11,"L","T")))</f>
        <v/>
      </c>
      <c r="J11">
        <f>IF(OR(G11="",H11=""),"",G11-H11)</f>
        <v/>
      </c>
      <c r="K11">
        <f>IF(E11="","",MID(E11,6,50))</f>
        <v/>
      </c>
      <c r="L11">
        <f>IF(F11="","",MID(F11,6,50))</f>
        <v/>
      </c>
    </row>
    <row r="12">
      <c r="A12">
        <f>IF(OR(E12="",F12="",B12="",C12=""),"",B12&amp;"-W"&amp;C12&amp;"-"&amp;E12&amp;"-vs-"&amp;F12)</f>
        <v/>
      </c>
      <c r="B12">
        <f>Matchups!$B12</f>
        <v/>
      </c>
      <c r="C12">
        <f>Matchups!$C12</f>
        <v/>
      </c>
      <c r="D12">
        <f>Matchups!$D12</f>
        <v/>
      </c>
      <c r="E12">
        <f>Matchups!$E12</f>
        <v/>
      </c>
      <c r="F12">
        <f>Matchups!$G12</f>
        <v/>
      </c>
      <c r="G12">
        <f>Matchups!$F12</f>
        <v/>
      </c>
      <c r="H12">
        <f>Matchups!$H12</f>
        <v/>
      </c>
      <c r="I12">
        <f>IF(OR(G12="",H12=""),"",IF(G12&gt;H12,"W",IF(G12&lt;H12,"L","T")))</f>
        <v/>
      </c>
      <c r="J12">
        <f>IF(OR(G12="",H12=""),"",G12-H12)</f>
        <v/>
      </c>
      <c r="K12">
        <f>IF(E12="","",MID(E12,6,50))</f>
        <v/>
      </c>
      <c r="L12">
        <f>IF(F12="","",MID(F12,6,50))</f>
        <v/>
      </c>
    </row>
    <row r="13">
      <c r="A13">
        <f>IF(OR(E13="",F13="",B13="",C13=""),"",B13&amp;"-W"&amp;C13&amp;"-"&amp;E13&amp;"-vs-"&amp;F13)</f>
        <v/>
      </c>
      <c r="B13">
        <f>Matchups!$B13</f>
        <v/>
      </c>
      <c r="C13">
        <f>Matchups!$C13</f>
        <v/>
      </c>
      <c r="D13">
        <f>Matchups!$D13</f>
        <v/>
      </c>
      <c r="E13">
        <f>Matchups!$E13</f>
        <v/>
      </c>
      <c r="F13">
        <f>Matchups!$G13</f>
        <v/>
      </c>
      <c r="G13">
        <f>Matchups!$F13</f>
        <v/>
      </c>
      <c r="H13">
        <f>Matchups!$H13</f>
        <v/>
      </c>
      <c r="I13">
        <f>IF(OR(G13="",H13=""),"",IF(G13&gt;H13,"W",IF(G13&lt;H13,"L","T")))</f>
        <v/>
      </c>
      <c r="J13">
        <f>IF(OR(G13="",H13=""),"",G13-H13)</f>
        <v/>
      </c>
      <c r="K13">
        <f>IF(E13="","",MID(E13,6,50))</f>
        <v/>
      </c>
      <c r="L13">
        <f>IF(F13="","",MID(F13,6,50))</f>
        <v/>
      </c>
    </row>
    <row r="14">
      <c r="A14">
        <f>IF(OR(E14="",F14="",B14="",C14=""),"",B14&amp;"-W"&amp;C14&amp;"-"&amp;E14&amp;"-vs-"&amp;F14)</f>
        <v/>
      </c>
      <c r="B14">
        <f>Matchups!$B14</f>
        <v/>
      </c>
      <c r="C14">
        <f>Matchups!$C14</f>
        <v/>
      </c>
      <c r="D14">
        <f>Matchups!$D14</f>
        <v/>
      </c>
      <c r="E14">
        <f>Matchups!$E14</f>
        <v/>
      </c>
      <c r="F14">
        <f>Matchups!$G14</f>
        <v/>
      </c>
      <c r="G14">
        <f>Matchups!$F14</f>
        <v/>
      </c>
      <c r="H14">
        <f>Matchups!$H14</f>
        <v/>
      </c>
      <c r="I14">
        <f>IF(OR(G14="",H14=""),"",IF(G14&gt;H14,"W",IF(G14&lt;H14,"L","T")))</f>
        <v/>
      </c>
      <c r="J14">
        <f>IF(OR(G14="",H14=""),"",G14-H14)</f>
        <v/>
      </c>
      <c r="K14">
        <f>IF(E14="","",MID(E14,6,50))</f>
        <v/>
      </c>
      <c r="L14">
        <f>IF(F14="","",MID(F14,6,50))</f>
        <v/>
      </c>
    </row>
    <row r="15">
      <c r="A15">
        <f>IF(OR(E15="",F15="",B15="",C15=""),"",B15&amp;"-W"&amp;C15&amp;"-"&amp;E15&amp;"-vs-"&amp;F15)</f>
        <v/>
      </c>
      <c r="B15">
        <f>Matchups!$B15</f>
        <v/>
      </c>
      <c r="C15">
        <f>Matchups!$C15</f>
        <v/>
      </c>
      <c r="D15">
        <f>Matchups!$D15</f>
        <v/>
      </c>
      <c r="E15">
        <f>Matchups!$E15</f>
        <v/>
      </c>
      <c r="F15">
        <f>Matchups!$G15</f>
        <v/>
      </c>
      <c r="G15">
        <f>Matchups!$F15</f>
        <v/>
      </c>
      <c r="H15">
        <f>Matchups!$H15</f>
        <v/>
      </c>
      <c r="I15">
        <f>IF(OR(G15="",H15=""),"",IF(G15&gt;H15,"W",IF(G15&lt;H15,"L","T")))</f>
        <v/>
      </c>
      <c r="J15">
        <f>IF(OR(G15="",H15=""),"",G15-H15)</f>
        <v/>
      </c>
      <c r="K15">
        <f>IF(E15="","",MID(E15,6,50))</f>
        <v/>
      </c>
      <c r="L15">
        <f>IF(F15="","",MID(F15,6,50))</f>
        <v/>
      </c>
    </row>
    <row r="16">
      <c r="A16">
        <f>IF(OR(E16="",F16="",B16="",C16=""),"",B16&amp;"-W"&amp;C16&amp;"-"&amp;E16&amp;"-vs-"&amp;F16)</f>
        <v/>
      </c>
      <c r="B16">
        <f>Matchups!$B16</f>
        <v/>
      </c>
      <c r="C16">
        <f>Matchups!$C16</f>
        <v/>
      </c>
      <c r="D16">
        <f>Matchups!$D16</f>
        <v/>
      </c>
      <c r="E16">
        <f>Matchups!$E16</f>
        <v/>
      </c>
      <c r="F16">
        <f>Matchups!$G16</f>
        <v/>
      </c>
      <c r="G16">
        <f>Matchups!$F16</f>
        <v/>
      </c>
      <c r="H16">
        <f>Matchups!$H16</f>
        <v/>
      </c>
      <c r="I16">
        <f>IF(OR(G16="",H16=""),"",IF(G16&gt;H16,"W",IF(G16&lt;H16,"L","T")))</f>
        <v/>
      </c>
      <c r="J16">
        <f>IF(OR(G16="",H16=""),"",G16-H16)</f>
        <v/>
      </c>
      <c r="K16">
        <f>IF(E16="","",MID(E16,6,50))</f>
        <v/>
      </c>
      <c r="L16">
        <f>IF(F16="","",MID(F16,6,50))</f>
        <v/>
      </c>
    </row>
    <row r="17">
      <c r="A17">
        <f>IF(OR(E17="",F17="",B17="",C17=""),"",B17&amp;"-W"&amp;C17&amp;"-"&amp;E17&amp;"-vs-"&amp;F17)</f>
        <v/>
      </c>
      <c r="B17">
        <f>Matchups!$B17</f>
        <v/>
      </c>
      <c r="C17">
        <f>Matchups!$C17</f>
        <v/>
      </c>
      <c r="D17">
        <f>Matchups!$D17</f>
        <v/>
      </c>
      <c r="E17">
        <f>Matchups!$E17</f>
        <v/>
      </c>
      <c r="F17">
        <f>Matchups!$G17</f>
        <v/>
      </c>
      <c r="G17">
        <f>Matchups!$F17</f>
        <v/>
      </c>
      <c r="H17">
        <f>Matchups!$H17</f>
        <v/>
      </c>
      <c r="I17">
        <f>IF(OR(G17="",H17=""),"",IF(G17&gt;H17,"W",IF(G17&lt;H17,"L","T")))</f>
        <v/>
      </c>
      <c r="J17">
        <f>IF(OR(G17="",H17=""),"",G17-H17)</f>
        <v/>
      </c>
      <c r="K17">
        <f>IF(E17="","",MID(E17,6,50))</f>
        <v/>
      </c>
      <c r="L17">
        <f>IF(F17="","",MID(F17,6,50))</f>
        <v/>
      </c>
    </row>
    <row r="18">
      <c r="A18">
        <f>IF(OR(E18="",F18="",B18="",C18=""),"",B18&amp;"-W"&amp;C18&amp;"-"&amp;E18&amp;"-vs-"&amp;F18)</f>
        <v/>
      </c>
      <c r="B18">
        <f>Matchups!$B18</f>
        <v/>
      </c>
      <c r="C18">
        <f>Matchups!$C18</f>
        <v/>
      </c>
      <c r="D18">
        <f>Matchups!$D18</f>
        <v/>
      </c>
      <c r="E18">
        <f>Matchups!$E18</f>
        <v/>
      </c>
      <c r="F18">
        <f>Matchups!$G18</f>
        <v/>
      </c>
      <c r="G18">
        <f>Matchups!$F18</f>
        <v/>
      </c>
      <c r="H18">
        <f>Matchups!$H18</f>
        <v/>
      </c>
      <c r="I18">
        <f>IF(OR(G18="",H18=""),"",IF(G18&gt;H18,"W",IF(G18&lt;H18,"L","T")))</f>
        <v/>
      </c>
      <c r="J18">
        <f>IF(OR(G18="",H18=""),"",G18-H18)</f>
        <v/>
      </c>
      <c r="K18">
        <f>IF(E18="","",MID(E18,6,50))</f>
        <v/>
      </c>
      <c r="L18">
        <f>IF(F18="","",MID(F18,6,50))</f>
        <v/>
      </c>
    </row>
    <row r="19">
      <c r="A19">
        <f>IF(OR(E19="",F19="",B19="",C19=""),"",B19&amp;"-W"&amp;C19&amp;"-"&amp;E19&amp;"-vs-"&amp;F19)</f>
        <v/>
      </c>
      <c r="B19">
        <f>Matchups!$B19</f>
        <v/>
      </c>
      <c r="C19">
        <f>Matchups!$C19</f>
        <v/>
      </c>
      <c r="D19">
        <f>Matchups!$D19</f>
        <v/>
      </c>
      <c r="E19">
        <f>Matchups!$E19</f>
        <v/>
      </c>
      <c r="F19">
        <f>Matchups!$G19</f>
        <v/>
      </c>
      <c r="G19">
        <f>Matchups!$F19</f>
        <v/>
      </c>
      <c r="H19">
        <f>Matchups!$H19</f>
        <v/>
      </c>
      <c r="I19">
        <f>IF(OR(G19="",H19=""),"",IF(G19&gt;H19,"W",IF(G19&lt;H19,"L","T")))</f>
        <v/>
      </c>
      <c r="J19">
        <f>IF(OR(G19="",H19=""),"",G19-H19)</f>
        <v/>
      </c>
      <c r="K19">
        <f>IF(E19="","",MID(E19,6,50))</f>
        <v/>
      </c>
      <c r="L19">
        <f>IF(F19="","",MID(F19,6,50))</f>
        <v/>
      </c>
    </row>
    <row r="20">
      <c r="A20">
        <f>IF(OR(E20="",F20="",B20="",C20=""),"",B20&amp;"-W"&amp;C20&amp;"-"&amp;E20&amp;"-vs-"&amp;F20)</f>
        <v/>
      </c>
      <c r="B20">
        <f>Matchups!$B20</f>
        <v/>
      </c>
      <c r="C20">
        <f>Matchups!$C20</f>
        <v/>
      </c>
      <c r="D20">
        <f>Matchups!$D20</f>
        <v/>
      </c>
      <c r="E20">
        <f>Matchups!$E20</f>
        <v/>
      </c>
      <c r="F20">
        <f>Matchups!$G20</f>
        <v/>
      </c>
      <c r="G20">
        <f>Matchups!$F20</f>
        <v/>
      </c>
      <c r="H20">
        <f>Matchups!$H20</f>
        <v/>
      </c>
      <c r="I20">
        <f>IF(OR(G20="",H20=""),"",IF(G20&gt;H20,"W",IF(G20&lt;H20,"L","T")))</f>
        <v/>
      </c>
      <c r="J20">
        <f>IF(OR(G20="",H20=""),"",G20-H20)</f>
        <v/>
      </c>
      <c r="K20">
        <f>IF(E20="","",MID(E20,6,50))</f>
        <v/>
      </c>
      <c r="L20">
        <f>IF(F20="","",MID(F20,6,50))</f>
        <v/>
      </c>
    </row>
    <row r="21">
      <c r="A21">
        <f>IF(OR(E21="",F21="",B21="",C21=""),"",B21&amp;"-W"&amp;C21&amp;"-"&amp;E21&amp;"-vs-"&amp;F21)</f>
        <v/>
      </c>
      <c r="B21">
        <f>Matchups!$B21</f>
        <v/>
      </c>
      <c r="C21">
        <f>Matchups!$C21</f>
        <v/>
      </c>
      <c r="D21">
        <f>Matchups!$D21</f>
        <v/>
      </c>
      <c r="E21">
        <f>Matchups!$E21</f>
        <v/>
      </c>
      <c r="F21">
        <f>Matchups!$G21</f>
        <v/>
      </c>
      <c r="G21">
        <f>Matchups!$F21</f>
        <v/>
      </c>
      <c r="H21">
        <f>Matchups!$H21</f>
        <v/>
      </c>
      <c r="I21">
        <f>IF(OR(G21="",H21=""),"",IF(G21&gt;H21,"W",IF(G21&lt;H21,"L","T")))</f>
        <v/>
      </c>
      <c r="J21">
        <f>IF(OR(G21="",H21=""),"",G21-H21)</f>
        <v/>
      </c>
      <c r="K21">
        <f>IF(E21="","",MID(E21,6,50))</f>
        <v/>
      </c>
      <c r="L21">
        <f>IF(F21="","",MID(F21,6,50))</f>
        <v/>
      </c>
    </row>
    <row r="22">
      <c r="A22">
        <f>IF(OR(E22="",F22="",B22="",C22=""),"",B22&amp;"-W"&amp;C22&amp;"-"&amp;E22&amp;"-vs-"&amp;F22)</f>
        <v/>
      </c>
      <c r="B22">
        <f>Matchups!$B22</f>
        <v/>
      </c>
      <c r="C22">
        <f>Matchups!$C22</f>
        <v/>
      </c>
      <c r="D22">
        <f>Matchups!$D22</f>
        <v/>
      </c>
      <c r="E22">
        <f>Matchups!$E22</f>
        <v/>
      </c>
      <c r="F22">
        <f>Matchups!$G22</f>
        <v/>
      </c>
      <c r="G22">
        <f>Matchups!$F22</f>
        <v/>
      </c>
      <c r="H22">
        <f>Matchups!$H22</f>
        <v/>
      </c>
      <c r="I22">
        <f>IF(OR(G22="",H22=""),"",IF(G22&gt;H22,"W",IF(G22&lt;H22,"L","T")))</f>
        <v/>
      </c>
      <c r="J22">
        <f>IF(OR(G22="",H22=""),"",G22-H22)</f>
        <v/>
      </c>
      <c r="K22">
        <f>IF(E22="","",MID(E22,6,50))</f>
        <v/>
      </c>
      <c r="L22">
        <f>IF(F22="","",MID(F22,6,50))</f>
        <v/>
      </c>
    </row>
    <row r="23">
      <c r="A23">
        <f>IF(OR(E23="",F23="",B23="",C23=""),"",B23&amp;"-W"&amp;C23&amp;"-"&amp;E23&amp;"-vs-"&amp;F23)</f>
        <v/>
      </c>
      <c r="B23">
        <f>Matchups!$B23</f>
        <v/>
      </c>
      <c r="C23">
        <f>Matchups!$C23</f>
        <v/>
      </c>
      <c r="D23">
        <f>Matchups!$D23</f>
        <v/>
      </c>
      <c r="E23">
        <f>Matchups!$E23</f>
        <v/>
      </c>
      <c r="F23">
        <f>Matchups!$G23</f>
        <v/>
      </c>
      <c r="G23">
        <f>Matchups!$F23</f>
        <v/>
      </c>
      <c r="H23">
        <f>Matchups!$H23</f>
        <v/>
      </c>
      <c r="I23">
        <f>IF(OR(G23="",H23=""),"",IF(G23&gt;H23,"W",IF(G23&lt;H23,"L","T")))</f>
        <v/>
      </c>
      <c r="J23">
        <f>IF(OR(G23="",H23=""),"",G23-H23)</f>
        <v/>
      </c>
      <c r="K23">
        <f>IF(E23="","",MID(E23,6,50))</f>
        <v/>
      </c>
      <c r="L23">
        <f>IF(F23="","",MID(F23,6,50))</f>
        <v/>
      </c>
    </row>
    <row r="24">
      <c r="A24">
        <f>IF(OR(E24="",F24="",B24="",C24=""),"",B24&amp;"-W"&amp;C24&amp;"-"&amp;E24&amp;"-vs-"&amp;F24)</f>
        <v/>
      </c>
      <c r="B24">
        <f>Matchups!$B24</f>
        <v/>
      </c>
      <c r="C24">
        <f>Matchups!$C24</f>
        <v/>
      </c>
      <c r="D24">
        <f>Matchups!$D24</f>
        <v/>
      </c>
      <c r="E24">
        <f>Matchups!$E24</f>
        <v/>
      </c>
      <c r="F24">
        <f>Matchups!$G24</f>
        <v/>
      </c>
      <c r="G24">
        <f>Matchups!$F24</f>
        <v/>
      </c>
      <c r="H24">
        <f>Matchups!$H24</f>
        <v/>
      </c>
      <c r="I24">
        <f>IF(OR(G24="",H24=""),"",IF(G24&gt;H24,"W",IF(G24&lt;H24,"L","T")))</f>
        <v/>
      </c>
      <c r="J24">
        <f>IF(OR(G24="",H24=""),"",G24-H24)</f>
        <v/>
      </c>
      <c r="K24">
        <f>IF(E24="","",MID(E24,6,50))</f>
        <v/>
      </c>
      <c r="L24">
        <f>IF(F24="","",MID(F24,6,50))</f>
        <v/>
      </c>
    </row>
    <row r="25">
      <c r="A25">
        <f>IF(OR(E25="",F25="",B25="",C25=""),"",B25&amp;"-W"&amp;C25&amp;"-"&amp;E25&amp;"-vs-"&amp;F25)</f>
        <v/>
      </c>
      <c r="B25">
        <f>Matchups!$B25</f>
        <v/>
      </c>
      <c r="C25">
        <f>Matchups!$C25</f>
        <v/>
      </c>
      <c r="D25">
        <f>Matchups!$D25</f>
        <v/>
      </c>
      <c r="E25">
        <f>Matchups!$E25</f>
        <v/>
      </c>
      <c r="F25">
        <f>Matchups!$G25</f>
        <v/>
      </c>
      <c r="G25">
        <f>Matchups!$F25</f>
        <v/>
      </c>
      <c r="H25">
        <f>Matchups!$H25</f>
        <v/>
      </c>
      <c r="I25">
        <f>IF(OR(G25="",H25=""),"",IF(G25&gt;H25,"W",IF(G25&lt;H25,"L","T")))</f>
        <v/>
      </c>
      <c r="J25">
        <f>IF(OR(G25="",H25=""),"",G25-H25)</f>
        <v/>
      </c>
      <c r="K25">
        <f>IF(E25="","",MID(E25,6,50))</f>
        <v/>
      </c>
      <c r="L25">
        <f>IF(F25="","",MID(F25,6,50))</f>
        <v/>
      </c>
    </row>
    <row r="26">
      <c r="A26">
        <f>IF(OR(E26="",F26="",B26="",C26=""),"",B26&amp;"-W"&amp;C26&amp;"-"&amp;E26&amp;"-vs-"&amp;F26)</f>
        <v/>
      </c>
      <c r="B26">
        <f>Matchups!$B26</f>
        <v/>
      </c>
      <c r="C26">
        <f>Matchups!$C26</f>
        <v/>
      </c>
      <c r="D26">
        <f>Matchups!$D26</f>
        <v/>
      </c>
      <c r="E26">
        <f>Matchups!$E26</f>
        <v/>
      </c>
      <c r="F26">
        <f>Matchups!$G26</f>
        <v/>
      </c>
      <c r="G26">
        <f>Matchups!$F26</f>
        <v/>
      </c>
      <c r="H26">
        <f>Matchups!$H26</f>
        <v/>
      </c>
      <c r="I26">
        <f>IF(OR(G26="",H26=""),"",IF(G26&gt;H26,"W",IF(G26&lt;H26,"L","T")))</f>
        <v/>
      </c>
      <c r="J26">
        <f>IF(OR(G26="",H26=""),"",G26-H26)</f>
        <v/>
      </c>
      <c r="K26">
        <f>IF(E26="","",MID(E26,6,50))</f>
        <v/>
      </c>
      <c r="L26">
        <f>IF(F26="","",MID(F26,6,50))</f>
        <v/>
      </c>
    </row>
    <row r="27">
      <c r="A27">
        <f>IF(OR(E27="",F27="",B27="",C27=""),"",B27&amp;"-W"&amp;C27&amp;"-"&amp;E27&amp;"-vs-"&amp;F27)</f>
        <v/>
      </c>
      <c r="B27">
        <f>Matchups!$B27</f>
        <v/>
      </c>
      <c r="C27">
        <f>Matchups!$C27</f>
        <v/>
      </c>
      <c r="D27">
        <f>Matchups!$D27</f>
        <v/>
      </c>
      <c r="E27">
        <f>Matchups!$E27</f>
        <v/>
      </c>
      <c r="F27">
        <f>Matchups!$G27</f>
        <v/>
      </c>
      <c r="G27">
        <f>Matchups!$F27</f>
        <v/>
      </c>
      <c r="H27">
        <f>Matchups!$H27</f>
        <v/>
      </c>
      <c r="I27">
        <f>IF(OR(G27="",H27=""),"",IF(G27&gt;H27,"W",IF(G27&lt;H27,"L","T")))</f>
        <v/>
      </c>
      <c r="J27">
        <f>IF(OR(G27="",H27=""),"",G27-H27)</f>
        <v/>
      </c>
      <c r="K27">
        <f>IF(E27="","",MID(E27,6,50))</f>
        <v/>
      </c>
      <c r="L27">
        <f>IF(F27="","",MID(F27,6,50))</f>
        <v/>
      </c>
    </row>
    <row r="28">
      <c r="A28">
        <f>IF(OR(E28="",F28="",B28="",C28=""),"",B28&amp;"-W"&amp;C28&amp;"-"&amp;E28&amp;"-vs-"&amp;F28)</f>
        <v/>
      </c>
      <c r="B28">
        <f>Matchups!$B28</f>
        <v/>
      </c>
      <c r="C28">
        <f>Matchups!$C28</f>
        <v/>
      </c>
      <c r="D28">
        <f>Matchups!$D28</f>
        <v/>
      </c>
      <c r="E28">
        <f>Matchups!$E28</f>
        <v/>
      </c>
      <c r="F28">
        <f>Matchups!$G28</f>
        <v/>
      </c>
      <c r="G28">
        <f>Matchups!$F28</f>
        <v/>
      </c>
      <c r="H28">
        <f>Matchups!$H28</f>
        <v/>
      </c>
      <c r="I28">
        <f>IF(OR(G28="",H28=""),"",IF(G28&gt;H28,"W",IF(G28&lt;H28,"L","T")))</f>
        <v/>
      </c>
      <c r="J28">
        <f>IF(OR(G28="",H28=""),"",G28-H28)</f>
        <v/>
      </c>
      <c r="K28">
        <f>IF(E28="","",MID(E28,6,50))</f>
        <v/>
      </c>
      <c r="L28">
        <f>IF(F28="","",MID(F28,6,50))</f>
        <v/>
      </c>
    </row>
    <row r="29">
      <c r="A29">
        <f>IF(OR(E29="",F29="",B29="",C29=""),"",B29&amp;"-W"&amp;C29&amp;"-"&amp;E29&amp;"-vs-"&amp;F29)</f>
        <v/>
      </c>
      <c r="B29">
        <f>Matchups!$B29</f>
        <v/>
      </c>
      <c r="C29">
        <f>Matchups!$C29</f>
        <v/>
      </c>
      <c r="D29">
        <f>Matchups!$D29</f>
        <v/>
      </c>
      <c r="E29">
        <f>Matchups!$E29</f>
        <v/>
      </c>
      <c r="F29">
        <f>Matchups!$G29</f>
        <v/>
      </c>
      <c r="G29">
        <f>Matchups!$F29</f>
        <v/>
      </c>
      <c r="H29">
        <f>Matchups!$H29</f>
        <v/>
      </c>
      <c r="I29">
        <f>IF(OR(G29="",H29=""),"",IF(G29&gt;H29,"W",IF(G29&lt;H29,"L","T")))</f>
        <v/>
      </c>
      <c r="J29">
        <f>IF(OR(G29="",H29=""),"",G29-H29)</f>
        <v/>
      </c>
      <c r="K29">
        <f>IF(E29="","",MID(E29,6,50))</f>
        <v/>
      </c>
      <c r="L29">
        <f>IF(F29="","",MID(F29,6,50))</f>
        <v/>
      </c>
    </row>
    <row r="30">
      <c r="A30">
        <f>IF(OR(E30="",F30="",B30="",C30=""),"",B30&amp;"-W"&amp;C30&amp;"-"&amp;E30&amp;"-vs-"&amp;F30)</f>
        <v/>
      </c>
      <c r="B30">
        <f>Matchups!$B30</f>
        <v/>
      </c>
      <c r="C30">
        <f>Matchups!$C30</f>
        <v/>
      </c>
      <c r="D30">
        <f>Matchups!$D30</f>
        <v/>
      </c>
      <c r="E30">
        <f>Matchups!$E30</f>
        <v/>
      </c>
      <c r="F30">
        <f>Matchups!$G30</f>
        <v/>
      </c>
      <c r="G30">
        <f>Matchups!$F30</f>
        <v/>
      </c>
      <c r="H30">
        <f>Matchups!$H30</f>
        <v/>
      </c>
      <c r="I30">
        <f>IF(OR(G30="",H30=""),"",IF(G30&gt;H30,"W",IF(G30&lt;H30,"L","T")))</f>
        <v/>
      </c>
      <c r="J30">
        <f>IF(OR(G30="",H30=""),"",G30-H30)</f>
        <v/>
      </c>
      <c r="K30">
        <f>IF(E30="","",MID(E30,6,50))</f>
        <v/>
      </c>
      <c r="L30">
        <f>IF(F30="","",MID(F30,6,50))</f>
        <v/>
      </c>
    </row>
    <row r="31">
      <c r="A31">
        <f>IF(OR(E31="",F31="",B31="",C31=""),"",B31&amp;"-W"&amp;C31&amp;"-"&amp;E31&amp;"-vs-"&amp;F31)</f>
        <v/>
      </c>
      <c r="B31">
        <f>Matchups!$B31</f>
        <v/>
      </c>
      <c r="C31">
        <f>Matchups!$C31</f>
        <v/>
      </c>
      <c r="D31">
        <f>Matchups!$D31</f>
        <v/>
      </c>
      <c r="E31">
        <f>Matchups!$E31</f>
        <v/>
      </c>
      <c r="F31">
        <f>Matchups!$G31</f>
        <v/>
      </c>
      <c r="G31">
        <f>Matchups!$F31</f>
        <v/>
      </c>
      <c r="H31">
        <f>Matchups!$H31</f>
        <v/>
      </c>
      <c r="I31">
        <f>IF(OR(G31="",H31=""),"",IF(G31&gt;H31,"W",IF(G31&lt;H31,"L","T")))</f>
        <v/>
      </c>
      <c r="J31">
        <f>IF(OR(G31="",H31=""),"",G31-H31)</f>
        <v/>
      </c>
      <c r="K31">
        <f>IF(E31="","",MID(E31,6,50))</f>
        <v/>
      </c>
      <c r="L31">
        <f>IF(F31="","",MID(F31,6,50))</f>
        <v/>
      </c>
    </row>
    <row r="32">
      <c r="A32">
        <f>IF(OR(E32="",F32="",B32="",C32=""),"",B32&amp;"-W"&amp;C32&amp;"-"&amp;E32&amp;"-vs-"&amp;F32)</f>
        <v/>
      </c>
      <c r="B32">
        <f>Matchups!$B32</f>
        <v/>
      </c>
      <c r="C32">
        <f>Matchups!$C32</f>
        <v/>
      </c>
      <c r="D32">
        <f>Matchups!$D32</f>
        <v/>
      </c>
      <c r="E32">
        <f>Matchups!$E32</f>
        <v/>
      </c>
      <c r="F32">
        <f>Matchups!$G32</f>
        <v/>
      </c>
      <c r="G32">
        <f>Matchups!$F32</f>
        <v/>
      </c>
      <c r="H32">
        <f>Matchups!$H32</f>
        <v/>
      </c>
      <c r="I32">
        <f>IF(OR(G32="",H32=""),"",IF(G32&gt;H32,"W",IF(G32&lt;H32,"L","T")))</f>
        <v/>
      </c>
      <c r="J32">
        <f>IF(OR(G32="",H32=""),"",G32-H32)</f>
        <v/>
      </c>
      <c r="K32">
        <f>IF(E32="","",MID(E32,6,50))</f>
        <v/>
      </c>
      <c r="L32">
        <f>IF(F32="","",MID(F32,6,50))</f>
        <v/>
      </c>
    </row>
    <row r="33">
      <c r="A33">
        <f>IF(OR(E33="",F33="",B33="",C33=""),"",B33&amp;"-W"&amp;C33&amp;"-"&amp;E33&amp;"-vs-"&amp;F33)</f>
        <v/>
      </c>
      <c r="B33">
        <f>Matchups!$B33</f>
        <v/>
      </c>
      <c r="C33">
        <f>Matchups!$C33</f>
        <v/>
      </c>
      <c r="D33">
        <f>Matchups!$D33</f>
        <v/>
      </c>
      <c r="E33">
        <f>Matchups!$E33</f>
        <v/>
      </c>
      <c r="F33">
        <f>Matchups!$G33</f>
        <v/>
      </c>
      <c r="G33">
        <f>Matchups!$F33</f>
        <v/>
      </c>
      <c r="H33">
        <f>Matchups!$H33</f>
        <v/>
      </c>
      <c r="I33">
        <f>IF(OR(G33="",H33=""),"",IF(G33&gt;H33,"W",IF(G33&lt;H33,"L","T")))</f>
        <v/>
      </c>
      <c r="J33">
        <f>IF(OR(G33="",H33=""),"",G33-H33)</f>
        <v/>
      </c>
      <c r="K33">
        <f>IF(E33="","",MID(E33,6,50))</f>
        <v/>
      </c>
      <c r="L33">
        <f>IF(F33="","",MID(F33,6,50))</f>
        <v/>
      </c>
    </row>
    <row r="34">
      <c r="A34">
        <f>IF(OR(E34="",F34="",B34="",C34=""),"",B34&amp;"-W"&amp;C34&amp;"-"&amp;E34&amp;"-vs-"&amp;F34)</f>
        <v/>
      </c>
      <c r="B34">
        <f>Matchups!$B34</f>
        <v/>
      </c>
      <c r="C34">
        <f>Matchups!$C34</f>
        <v/>
      </c>
      <c r="D34">
        <f>Matchups!$D34</f>
        <v/>
      </c>
      <c r="E34">
        <f>Matchups!$E34</f>
        <v/>
      </c>
      <c r="F34">
        <f>Matchups!$G34</f>
        <v/>
      </c>
      <c r="G34">
        <f>Matchups!$F34</f>
        <v/>
      </c>
      <c r="H34">
        <f>Matchups!$H34</f>
        <v/>
      </c>
      <c r="I34">
        <f>IF(OR(G34="",H34=""),"",IF(G34&gt;H34,"W",IF(G34&lt;H34,"L","T")))</f>
        <v/>
      </c>
      <c r="J34">
        <f>IF(OR(G34="",H34=""),"",G34-H34)</f>
        <v/>
      </c>
      <c r="K34">
        <f>IF(E34="","",MID(E34,6,50))</f>
        <v/>
      </c>
      <c r="L34">
        <f>IF(F34="","",MID(F34,6,50))</f>
        <v/>
      </c>
    </row>
    <row r="35">
      <c r="A35">
        <f>IF(OR(E35="",F35="",B35="",C35=""),"",B35&amp;"-W"&amp;C35&amp;"-"&amp;E35&amp;"-vs-"&amp;F35)</f>
        <v/>
      </c>
      <c r="B35">
        <f>Matchups!$B35</f>
        <v/>
      </c>
      <c r="C35">
        <f>Matchups!$C35</f>
        <v/>
      </c>
      <c r="D35">
        <f>Matchups!$D35</f>
        <v/>
      </c>
      <c r="E35">
        <f>Matchups!$E35</f>
        <v/>
      </c>
      <c r="F35">
        <f>Matchups!$G35</f>
        <v/>
      </c>
      <c r="G35">
        <f>Matchups!$F35</f>
        <v/>
      </c>
      <c r="H35">
        <f>Matchups!$H35</f>
        <v/>
      </c>
      <c r="I35">
        <f>IF(OR(G35="",H35=""),"",IF(G35&gt;H35,"W",IF(G35&lt;H35,"L","T")))</f>
        <v/>
      </c>
      <c r="J35">
        <f>IF(OR(G35="",H35=""),"",G35-H35)</f>
        <v/>
      </c>
      <c r="K35">
        <f>IF(E35="","",MID(E35,6,50))</f>
        <v/>
      </c>
      <c r="L35">
        <f>IF(F35="","",MID(F35,6,50))</f>
        <v/>
      </c>
    </row>
    <row r="36">
      <c r="A36">
        <f>IF(OR(E36="",F36="",B36="",C36=""),"",B36&amp;"-W"&amp;C36&amp;"-"&amp;E36&amp;"-vs-"&amp;F36)</f>
        <v/>
      </c>
      <c r="B36">
        <f>Matchups!$B36</f>
        <v/>
      </c>
      <c r="C36">
        <f>Matchups!$C36</f>
        <v/>
      </c>
      <c r="D36">
        <f>Matchups!$D36</f>
        <v/>
      </c>
      <c r="E36">
        <f>Matchups!$E36</f>
        <v/>
      </c>
      <c r="F36">
        <f>Matchups!$G36</f>
        <v/>
      </c>
      <c r="G36">
        <f>Matchups!$F36</f>
        <v/>
      </c>
      <c r="H36">
        <f>Matchups!$H36</f>
        <v/>
      </c>
      <c r="I36">
        <f>IF(OR(G36="",H36=""),"",IF(G36&gt;H36,"W",IF(G36&lt;H36,"L","T")))</f>
        <v/>
      </c>
      <c r="J36">
        <f>IF(OR(G36="",H36=""),"",G36-H36)</f>
        <v/>
      </c>
      <c r="K36">
        <f>IF(E36="","",MID(E36,6,50))</f>
        <v/>
      </c>
      <c r="L36">
        <f>IF(F36="","",MID(F36,6,50))</f>
        <v/>
      </c>
    </row>
    <row r="37">
      <c r="A37">
        <f>IF(OR(E37="",F37="",B37="",C37=""),"",B37&amp;"-W"&amp;C37&amp;"-"&amp;E37&amp;"-vs-"&amp;F37)</f>
        <v/>
      </c>
      <c r="B37">
        <f>Matchups!$B37</f>
        <v/>
      </c>
      <c r="C37">
        <f>Matchups!$C37</f>
        <v/>
      </c>
      <c r="D37">
        <f>Matchups!$D37</f>
        <v/>
      </c>
      <c r="E37">
        <f>Matchups!$E37</f>
        <v/>
      </c>
      <c r="F37">
        <f>Matchups!$G37</f>
        <v/>
      </c>
      <c r="G37">
        <f>Matchups!$F37</f>
        <v/>
      </c>
      <c r="H37">
        <f>Matchups!$H37</f>
        <v/>
      </c>
      <c r="I37">
        <f>IF(OR(G37="",H37=""),"",IF(G37&gt;H37,"W",IF(G37&lt;H37,"L","T")))</f>
        <v/>
      </c>
      <c r="J37">
        <f>IF(OR(G37="",H37=""),"",G37-H37)</f>
        <v/>
      </c>
      <c r="K37">
        <f>IF(E37="","",MID(E37,6,50))</f>
        <v/>
      </c>
      <c r="L37">
        <f>IF(F37="","",MID(F37,6,50))</f>
        <v/>
      </c>
    </row>
    <row r="38">
      <c r="A38">
        <f>IF(OR(E38="",F38="",B38="",C38=""),"",B38&amp;"-W"&amp;C38&amp;"-"&amp;E38&amp;"-vs-"&amp;F38)</f>
        <v/>
      </c>
      <c r="B38">
        <f>Matchups!$B38</f>
        <v/>
      </c>
      <c r="C38">
        <f>Matchups!$C38</f>
        <v/>
      </c>
      <c r="D38">
        <f>Matchups!$D38</f>
        <v/>
      </c>
      <c r="E38">
        <f>Matchups!$E38</f>
        <v/>
      </c>
      <c r="F38">
        <f>Matchups!$G38</f>
        <v/>
      </c>
      <c r="G38">
        <f>Matchups!$F38</f>
        <v/>
      </c>
      <c r="H38">
        <f>Matchups!$H38</f>
        <v/>
      </c>
      <c r="I38">
        <f>IF(OR(G38="",H38=""),"",IF(G38&gt;H38,"W",IF(G38&lt;H38,"L","T")))</f>
        <v/>
      </c>
      <c r="J38">
        <f>IF(OR(G38="",H38=""),"",G38-H38)</f>
        <v/>
      </c>
      <c r="K38">
        <f>IF(E38="","",MID(E38,6,50))</f>
        <v/>
      </c>
      <c r="L38">
        <f>IF(F38="","",MID(F38,6,50))</f>
        <v/>
      </c>
    </row>
    <row r="39">
      <c r="A39">
        <f>IF(OR(E39="",F39="",B39="",C39=""),"",B39&amp;"-W"&amp;C39&amp;"-"&amp;E39&amp;"-vs-"&amp;F39)</f>
        <v/>
      </c>
      <c r="B39">
        <f>Matchups!$B39</f>
        <v/>
      </c>
      <c r="C39">
        <f>Matchups!$C39</f>
        <v/>
      </c>
      <c r="D39">
        <f>Matchups!$D39</f>
        <v/>
      </c>
      <c r="E39">
        <f>Matchups!$E39</f>
        <v/>
      </c>
      <c r="F39">
        <f>Matchups!$G39</f>
        <v/>
      </c>
      <c r="G39">
        <f>Matchups!$F39</f>
        <v/>
      </c>
      <c r="H39">
        <f>Matchups!$H39</f>
        <v/>
      </c>
      <c r="I39">
        <f>IF(OR(G39="",H39=""),"",IF(G39&gt;H39,"W",IF(G39&lt;H39,"L","T")))</f>
        <v/>
      </c>
      <c r="J39">
        <f>IF(OR(G39="",H39=""),"",G39-H39)</f>
        <v/>
      </c>
      <c r="K39">
        <f>IF(E39="","",MID(E39,6,50))</f>
        <v/>
      </c>
      <c r="L39">
        <f>IF(F39="","",MID(F39,6,50))</f>
        <v/>
      </c>
    </row>
    <row r="40">
      <c r="A40">
        <f>IF(OR(E40="",F40="",B40="",C40=""),"",B40&amp;"-W"&amp;C40&amp;"-"&amp;E40&amp;"-vs-"&amp;F40)</f>
        <v/>
      </c>
      <c r="B40">
        <f>Matchups!$B40</f>
        <v/>
      </c>
      <c r="C40">
        <f>Matchups!$C40</f>
        <v/>
      </c>
      <c r="D40">
        <f>Matchups!$D40</f>
        <v/>
      </c>
      <c r="E40">
        <f>Matchups!$E40</f>
        <v/>
      </c>
      <c r="F40">
        <f>Matchups!$G40</f>
        <v/>
      </c>
      <c r="G40">
        <f>Matchups!$F40</f>
        <v/>
      </c>
      <c r="H40">
        <f>Matchups!$H40</f>
        <v/>
      </c>
      <c r="I40">
        <f>IF(OR(G40="",H40=""),"",IF(G40&gt;H40,"W",IF(G40&lt;H40,"L","T")))</f>
        <v/>
      </c>
      <c r="J40">
        <f>IF(OR(G40="",H40=""),"",G40-H40)</f>
        <v/>
      </c>
      <c r="K40">
        <f>IF(E40="","",MID(E40,6,50))</f>
        <v/>
      </c>
      <c r="L40">
        <f>IF(F40="","",MID(F40,6,50))</f>
        <v/>
      </c>
    </row>
    <row r="41">
      <c r="A41">
        <f>IF(OR(E41="",F41="",B41="",C41=""),"",B41&amp;"-W"&amp;C41&amp;"-"&amp;E41&amp;"-vs-"&amp;F41)</f>
        <v/>
      </c>
      <c r="B41">
        <f>Matchups!$B41</f>
        <v/>
      </c>
      <c r="C41">
        <f>Matchups!$C41</f>
        <v/>
      </c>
      <c r="D41">
        <f>Matchups!$D41</f>
        <v/>
      </c>
      <c r="E41">
        <f>Matchups!$E41</f>
        <v/>
      </c>
      <c r="F41">
        <f>Matchups!$G41</f>
        <v/>
      </c>
      <c r="G41">
        <f>Matchups!$F41</f>
        <v/>
      </c>
      <c r="H41">
        <f>Matchups!$H41</f>
        <v/>
      </c>
      <c r="I41">
        <f>IF(OR(G41="",H41=""),"",IF(G41&gt;H41,"W",IF(G41&lt;H41,"L","T")))</f>
        <v/>
      </c>
      <c r="J41">
        <f>IF(OR(G41="",H41=""),"",G41-H41)</f>
        <v/>
      </c>
      <c r="K41">
        <f>IF(E41="","",MID(E41,6,50))</f>
        <v/>
      </c>
      <c r="L41">
        <f>IF(F41="","",MID(F41,6,50))</f>
        <v/>
      </c>
    </row>
    <row r="42">
      <c r="A42">
        <f>IF(OR(E42="",F42="",B42="",C42=""),"",B42&amp;"-W"&amp;C42&amp;"-"&amp;E42&amp;"-vs-"&amp;F42)</f>
        <v/>
      </c>
      <c r="B42">
        <f>Matchups!$B42</f>
        <v/>
      </c>
      <c r="C42">
        <f>Matchups!$C42</f>
        <v/>
      </c>
      <c r="D42">
        <f>Matchups!$D42</f>
        <v/>
      </c>
      <c r="E42">
        <f>Matchups!$E42</f>
        <v/>
      </c>
      <c r="F42">
        <f>Matchups!$G42</f>
        <v/>
      </c>
      <c r="G42">
        <f>Matchups!$F42</f>
        <v/>
      </c>
      <c r="H42">
        <f>Matchups!$H42</f>
        <v/>
      </c>
      <c r="I42">
        <f>IF(OR(G42="",H42=""),"",IF(G42&gt;H42,"W",IF(G42&lt;H42,"L","T")))</f>
        <v/>
      </c>
      <c r="J42">
        <f>IF(OR(G42="",H42=""),"",G42-H42)</f>
        <v/>
      </c>
      <c r="K42">
        <f>IF(E42="","",MID(E42,6,50))</f>
        <v/>
      </c>
      <c r="L42">
        <f>IF(F42="","",MID(F42,6,50))</f>
        <v/>
      </c>
    </row>
    <row r="43">
      <c r="A43">
        <f>IF(OR(E43="",F43="",B43="",C43=""),"",B43&amp;"-W"&amp;C43&amp;"-"&amp;E43&amp;"-vs-"&amp;F43)</f>
        <v/>
      </c>
      <c r="B43">
        <f>Matchups!$B43</f>
        <v/>
      </c>
      <c r="C43">
        <f>Matchups!$C43</f>
        <v/>
      </c>
      <c r="D43">
        <f>Matchups!$D43</f>
        <v/>
      </c>
      <c r="E43">
        <f>Matchups!$E43</f>
        <v/>
      </c>
      <c r="F43">
        <f>Matchups!$G43</f>
        <v/>
      </c>
      <c r="G43">
        <f>Matchups!$F43</f>
        <v/>
      </c>
      <c r="H43">
        <f>Matchups!$H43</f>
        <v/>
      </c>
      <c r="I43">
        <f>IF(OR(G43="",H43=""),"",IF(G43&gt;H43,"W",IF(G43&lt;H43,"L","T")))</f>
        <v/>
      </c>
      <c r="J43">
        <f>IF(OR(G43="",H43=""),"",G43-H43)</f>
        <v/>
      </c>
      <c r="K43">
        <f>IF(E43="","",MID(E43,6,50))</f>
        <v/>
      </c>
      <c r="L43">
        <f>IF(F43="","",MID(F43,6,50))</f>
        <v/>
      </c>
    </row>
    <row r="44">
      <c r="A44">
        <f>IF(OR(E44="",F44="",B44="",C44=""),"",B44&amp;"-W"&amp;C44&amp;"-"&amp;E44&amp;"-vs-"&amp;F44)</f>
        <v/>
      </c>
      <c r="B44">
        <f>Matchups!$B44</f>
        <v/>
      </c>
      <c r="C44">
        <f>Matchups!$C44</f>
        <v/>
      </c>
      <c r="D44">
        <f>Matchups!$D44</f>
        <v/>
      </c>
      <c r="E44">
        <f>Matchups!$E44</f>
        <v/>
      </c>
      <c r="F44">
        <f>Matchups!$G44</f>
        <v/>
      </c>
      <c r="G44">
        <f>Matchups!$F44</f>
        <v/>
      </c>
      <c r="H44">
        <f>Matchups!$H44</f>
        <v/>
      </c>
      <c r="I44">
        <f>IF(OR(G44="",H44=""),"",IF(G44&gt;H44,"W",IF(G44&lt;H44,"L","T")))</f>
        <v/>
      </c>
      <c r="J44">
        <f>IF(OR(G44="",H44=""),"",G44-H44)</f>
        <v/>
      </c>
      <c r="K44">
        <f>IF(E44="","",MID(E44,6,50))</f>
        <v/>
      </c>
      <c r="L44">
        <f>IF(F44="","",MID(F44,6,50))</f>
        <v/>
      </c>
    </row>
    <row r="45">
      <c r="A45">
        <f>IF(OR(E45="",F45="",B45="",C45=""),"",B45&amp;"-W"&amp;C45&amp;"-"&amp;E45&amp;"-vs-"&amp;F45)</f>
        <v/>
      </c>
      <c r="B45">
        <f>Matchups!$B45</f>
        <v/>
      </c>
      <c r="C45">
        <f>Matchups!$C45</f>
        <v/>
      </c>
      <c r="D45">
        <f>Matchups!$D45</f>
        <v/>
      </c>
      <c r="E45">
        <f>Matchups!$E45</f>
        <v/>
      </c>
      <c r="F45">
        <f>Matchups!$G45</f>
        <v/>
      </c>
      <c r="G45">
        <f>Matchups!$F45</f>
        <v/>
      </c>
      <c r="H45">
        <f>Matchups!$H45</f>
        <v/>
      </c>
      <c r="I45">
        <f>IF(OR(G45="",H45=""),"",IF(G45&gt;H45,"W",IF(G45&lt;H45,"L","T")))</f>
        <v/>
      </c>
      <c r="J45">
        <f>IF(OR(G45="",H45=""),"",G45-H45)</f>
        <v/>
      </c>
      <c r="K45">
        <f>IF(E45="","",MID(E45,6,50))</f>
        <v/>
      </c>
      <c r="L45">
        <f>IF(F45="","",MID(F45,6,50))</f>
        <v/>
      </c>
    </row>
    <row r="46">
      <c r="A46">
        <f>IF(OR(E46="",F46="",B46="",C46=""),"",B46&amp;"-W"&amp;C46&amp;"-"&amp;E46&amp;"-vs-"&amp;F46)</f>
        <v/>
      </c>
      <c r="B46">
        <f>Matchups!$B46</f>
        <v/>
      </c>
      <c r="C46">
        <f>Matchups!$C46</f>
        <v/>
      </c>
      <c r="D46">
        <f>Matchups!$D46</f>
        <v/>
      </c>
      <c r="E46">
        <f>Matchups!$E46</f>
        <v/>
      </c>
      <c r="F46">
        <f>Matchups!$G46</f>
        <v/>
      </c>
      <c r="G46">
        <f>Matchups!$F46</f>
        <v/>
      </c>
      <c r="H46">
        <f>Matchups!$H46</f>
        <v/>
      </c>
      <c r="I46">
        <f>IF(OR(G46="",H46=""),"",IF(G46&gt;H46,"W",IF(G46&lt;H46,"L","T")))</f>
        <v/>
      </c>
      <c r="J46">
        <f>IF(OR(G46="",H46=""),"",G46-H46)</f>
        <v/>
      </c>
      <c r="K46">
        <f>IF(E46="","",MID(E46,6,50))</f>
        <v/>
      </c>
      <c r="L46">
        <f>IF(F46="","",MID(F46,6,50))</f>
        <v/>
      </c>
    </row>
    <row r="47">
      <c r="A47">
        <f>IF(OR(E47="",F47="",B47="",C47=""),"",B47&amp;"-W"&amp;C47&amp;"-"&amp;E47&amp;"-vs-"&amp;F47)</f>
        <v/>
      </c>
      <c r="B47">
        <f>Matchups!$B47</f>
        <v/>
      </c>
      <c r="C47">
        <f>Matchups!$C47</f>
        <v/>
      </c>
      <c r="D47">
        <f>Matchups!$D47</f>
        <v/>
      </c>
      <c r="E47">
        <f>Matchups!$E47</f>
        <v/>
      </c>
      <c r="F47">
        <f>Matchups!$G47</f>
        <v/>
      </c>
      <c r="G47">
        <f>Matchups!$F47</f>
        <v/>
      </c>
      <c r="H47">
        <f>Matchups!$H47</f>
        <v/>
      </c>
      <c r="I47">
        <f>IF(OR(G47="",H47=""),"",IF(G47&gt;H47,"W",IF(G47&lt;H47,"L","T")))</f>
        <v/>
      </c>
      <c r="J47">
        <f>IF(OR(G47="",H47=""),"",G47-H47)</f>
        <v/>
      </c>
      <c r="K47">
        <f>IF(E47="","",MID(E47,6,50))</f>
        <v/>
      </c>
      <c r="L47">
        <f>IF(F47="","",MID(F47,6,50))</f>
        <v/>
      </c>
    </row>
    <row r="48">
      <c r="A48">
        <f>IF(OR(E48="",F48="",B48="",C48=""),"",B48&amp;"-W"&amp;C48&amp;"-"&amp;E48&amp;"-vs-"&amp;F48)</f>
        <v/>
      </c>
      <c r="B48">
        <f>Matchups!$B48</f>
        <v/>
      </c>
      <c r="C48">
        <f>Matchups!$C48</f>
        <v/>
      </c>
      <c r="D48">
        <f>Matchups!$D48</f>
        <v/>
      </c>
      <c r="E48">
        <f>Matchups!$E48</f>
        <v/>
      </c>
      <c r="F48">
        <f>Matchups!$G48</f>
        <v/>
      </c>
      <c r="G48">
        <f>Matchups!$F48</f>
        <v/>
      </c>
      <c r="H48">
        <f>Matchups!$H48</f>
        <v/>
      </c>
      <c r="I48">
        <f>IF(OR(G48="",H48=""),"",IF(G48&gt;H48,"W",IF(G48&lt;H48,"L","T")))</f>
        <v/>
      </c>
      <c r="J48">
        <f>IF(OR(G48="",H48=""),"",G48-H48)</f>
        <v/>
      </c>
      <c r="K48">
        <f>IF(E48="","",MID(E48,6,50))</f>
        <v/>
      </c>
      <c r="L48">
        <f>IF(F48="","",MID(F48,6,50))</f>
        <v/>
      </c>
    </row>
    <row r="49">
      <c r="A49">
        <f>IF(OR(E49="",F49="",B49="",C49=""),"",B49&amp;"-W"&amp;C49&amp;"-"&amp;E49&amp;"-vs-"&amp;F49)</f>
        <v/>
      </c>
      <c r="B49">
        <f>Matchups!$B49</f>
        <v/>
      </c>
      <c r="C49">
        <f>Matchups!$C49</f>
        <v/>
      </c>
      <c r="D49">
        <f>Matchups!$D49</f>
        <v/>
      </c>
      <c r="E49">
        <f>Matchups!$E49</f>
        <v/>
      </c>
      <c r="F49">
        <f>Matchups!$G49</f>
        <v/>
      </c>
      <c r="G49">
        <f>Matchups!$F49</f>
        <v/>
      </c>
      <c r="H49">
        <f>Matchups!$H49</f>
        <v/>
      </c>
      <c r="I49">
        <f>IF(OR(G49="",H49=""),"",IF(G49&gt;H49,"W",IF(G49&lt;H49,"L","T")))</f>
        <v/>
      </c>
      <c r="J49">
        <f>IF(OR(G49="",H49=""),"",G49-H49)</f>
        <v/>
      </c>
      <c r="K49">
        <f>IF(E49="","",MID(E49,6,50))</f>
        <v/>
      </c>
      <c r="L49">
        <f>IF(F49="","",MID(F49,6,50))</f>
        <v/>
      </c>
    </row>
    <row r="50">
      <c r="A50">
        <f>IF(OR(E50="",F50="",B50="",C50=""),"",B50&amp;"-W"&amp;C50&amp;"-"&amp;E50&amp;"-vs-"&amp;F50)</f>
        <v/>
      </c>
      <c r="B50">
        <f>Matchups!$B50</f>
        <v/>
      </c>
      <c r="C50">
        <f>Matchups!$C50</f>
        <v/>
      </c>
      <c r="D50">
        <f>Matchups!$D50</f>
        <v/>
      </c>
      <c r="E50">
        <f>Matchups!$E50</f>
        <v/>
      </c>
      <c r="F50">
        <f>Matchups!$G50</f>
        <v/>
      </c>
      <c r="G50">
        <f>Matchups!$F50</f>
        <v/>
      </c>
      <c r="H50">
        <f>Matchups!$H50</f>
        <v/>
      </c>
      <c r="I50">
        <f>IF(OR(G50="",H50=""),"",IF(G50&gt;H50,"W",IF(G50&lt;H50,"L","T")))</f>
        <v/>
      </c>
      <c r="J50">
        <f>IF(OR(G50="",H50=""),"",G50-H50)</f>
        <v/>
      </c>
      <c r="K50">
        <f>IF(E50="","",MID(E50,6,50))</f>
        <v/>
      </c>
      <c r="L50">
        <f>IF(F50="","",MID(F50,6,50))</f>
        <v/>
      </c>
    </row>
    <row r="51">
      <c r="A51">
        <f>IF(OR(E51="",F51="",B51="",C51=""),"",B51&amp;"-W"&amp;C51&amp;"-"&amp;E51&amp;"-vs-"&amp;F51)</f>
        <v/>
      </c>
      <c r="B51">
        <f>Matchups!$B51</f>
        <v/>
      </c>
      <c r="C51">
        <f>Matchups!$C51</f>
        <v/>
      </c>
      <c r="D51">
        <f>Matchups!$D51</f>
        <v/>
      </c>
      <c r="E51">
        <f>Matchups!$E51</f>
        <v/>
      </c>
      <c r="F51">
        <f>Matchups!$G51</f>
        <v/>
      </c>
      <c r="G51">
        <f>Matchups!$F51</f>
        <v/>
      </c>
      <c r="H51">
        <f>Matchups!$H51</f>
        <v/>
      </c>
      <c r="I51">
        <f>IF(OR(G51="",H51=""),"",IF(G51&gt;H51,"W",IF(G51&lt;H51,"L","T")))</f>
        <v/>
      </c>
      <c r="J51">
        <f>IF(OR(G51="",H51=""),"",G51-H51)</f>
        <v/>
      </c>
      <c r="K51">
        <f>IF(E51="","",MID(E51,6,50))</f>
        <v/>
      </c>
      <c r="L51">
        <f>IF(F51="","",MID(F51,6,50))</f>
        <v/>
      </c>
    </row>
    <row r="52">
      <c r="A52">
        <f>IF(OR(E52="",F52="",B52="",C52=""),"",B52&amp;"-W"&amp;C52&amp;"-"&amp;E52&amp;"-vs-"&amp;F52)</f>
        <v/>
      </c>
      <c r="B52">
        <f>Matchups!$B52</f>
        <v/>
      </c>
      <c r="C52">
        <f>Matchups!$C52</f>
        <v/>
      </c>
      <c r="D52">
        <f>Matchups!$D52</f>
        <v/>
      </c>
      <c r="E52">
        <f>Matchups!$E52</f>
        <v/>
      </c>
      <c r="F52">
        <f>Matchups!$G52</f>
        <v/>
      </c>
      <c r="G52">
        <f>Matchups!$F52</f>
        <v/>
      </c>
      <c r="H52">
        <f>Matchups!$H52</f>
        <v/>
      </c>
      <c r="I52">
        <f>IF(OR(G52="",H52=""),"",IF(G52&gt;H52,"W",IF(G52&lt;H52,"L","T")))</f>
        <v/>
      </c>
      <c r="J52">
        <f>IF(OR(G52="",H52=""),"",G52-H52)</f>
        <v/>
      </c>
      <c r="K52">
        <f>IF(E52="","",MID(E52,6,50))</f>
        <v/>
      </c>
      <c r="L52">
        <f>IF(F52="","",MID(F52,6,50))</f>
        <v/>
      </c>
    </row>
    <row r="53">
      <c r="A53">
        <f>IF(OR(E53="",F53="",B53="",C53=""),"",B53&amp;"-W"&amp;C53&amp;"-"&amp;E53&amp;"-vs-"&amp;F53)</f>
        <v/>
      </c>
      <c r="B53">
        <f>Matchups!$B53</f>
        <v/>
      </c>
      <c r="C53">
        <f>Matchups!$C53</f>
        <v/>
      </c>
      <c r="D53">
        <f>Matchups!$D53</f>
        <v/>
      </c>
      <c r="E53">
        <f>Matchups!$E53</f>
        <v/>
      </c>
      <c r="F53">
        <f>Matchups!$G53</f>
        <v/>
      </c>
      <c r="G53">
        <f>Matchups!$F53</f>
        <v/>
      </c>
      <c r="H53">
        <f>Matchups!$H53</f>
        <v/>
      </c>
      <c r="I53">
        <f>IF(OR(G53="",H53=""),"",IF(G53&gt;H53,"W",IF(G53&lt;H53,"L","T")))</f>
        <v/>
      </c>
      <c r="J53">
        <f>IF(OR(G53="",H53=""),"",G53-H53)</f>
        <v/>
      </c>
      <c r="K53">
        <f>IF(E53="","",MID(E53,6,50))</f>
        <v/>
      </c>
      <c r="L53">
        <f>IF(F53="","",MID(F53,6,50))</f>
        <v/>
      </c>
    </row>
    <row r="54">
      <c r="A54">
        <f>IF(OR(E54="",F54="",B54="",C54=""),"",B54&amp;"-W"&amp;C54&amp;"-"&amp;E54&amp;"-vs-"&amp;F54)</f>
        <v/>
      </c>
      <c r="B54">
        <f>Matchups!$B54</f>
        <v/>
      </c>
      <c r="C54">
        <f>Matchups!$C54</f>
        <v/>
      </c>
      <c r="D54">
        <f>Matchups!$D54</f>
        <v/>
      </c>
      <c r="E54">
        <f>Matchups!$E54</f>
        <v/>
      </c>
      <c r="F54">
        <f>Matchups!$G54</f>
        <v/>
      </c>
      <c r="G54">
        <f>Matchups!$F54</f>
        <v/>
      </c>
      <c r="H54">
        <f>Matchups!$H54</f>
        <v/>
      </c>
      <c r="I54">
        <f>IF(OR(G54="",H54=""),"",IF(G54&gt;H54,"W",IF(G54&lt;H54,"L","T")))</f>
        <v/>
      </c>
      <c r="J54">
        <f>IF(OR(G54="",H54=""),"",G54-H54)</f>
        <v/>
      </c>
      <c r="K54">
        <f>IF(E54="","",MID(E54,6,50))</f>
        <v/>
      </c>
      <c r="L54">
        <f>IF(F54="","",MID(F54,6,50))</f>
        <v/>
      </c>
    </row>
    <row r="55">
      <c r="A55">
        <f>IF(OR(E55="",F55="",B55="",C55=""),"",B55&amp;"-W"&amp;C55&amp;"-"&amp;E55&amp;"-vs-"&amp;F55)</f>
        <v/>
      </c>
      <c r="B55">
        <f>Matchups!$B55</f>
        <v/>
      </c>
      <c r="C55">
        <f>Matchups!$C55</f>
        <v/>
      </c>
      <c r="D55">
        <f>Matchups!$D55</f>
        <v/>
      </c>
      <c r="E55">
        <f>Matchups!$E55</f>
        <v/>
      </c>
      <c r="F55">
        <f>Matchups!$G55</f>
        <v/>
      </c>
      <c r="G55">
        <f>Matchups!$F55</f>
        <v/>
      </c>
      <c r="H55">
        <f>Matchups!$H55</f>
        <v/>
      </c>
      <c r="I55">
        <f>IF(OR(G55="",H55=""),"",IF(G55&gt;H55,"W",IF(G55&lt;H55,"L","T")))</f>
        <v/>
      </c>
      <c r="J55">
        <f>IF(OR(G55="",H55=""),"",G55-H55)</f>
        <v/>
      </c>
      <c r="K55">
        <f>IF(E55="","",MID(E55,6,50))</f>
        <v/>
      </c>
      <c r="L55">
        <f>IF(F55="","",MID(F55,6,50))</f>
        <v/>
      </c>
    </row>
    <row r="56">
      <c r="A56">
        <f>IF(OR(E56="",F56="",B56="",C56=""),"",B56&amp;"-W"&amp;C56&amp;"-"&amp;E56&amp;"-vs-"&amp;F56)</f>
        <v/>
      </c>
      <c r="B56">
        <f>Matchups!$B56</f>
        <v/>
      </c>
      <c r="C56">
        <f>Matchups!$C56</f>
        <v/>
      </c>
      <c r="D56">
        <f>Matchups!$D56</f>
        <v/>
      </c>
      <c r="E56">
        <f>Matchups!$E56</f>
        <v/>
      </c>
      <c r="F56">
        <f>Matchups!$G56</f>
        <v/>
      </c>
      <c r="G56">
        <f>Matchups!$F56</f>
        <v/>
      </c>
      <c r="H56">
        <f>Matchups!$H56</f>
        <v/>
      </c>
      <c r="I56">
        <f>IF(OR(G56="",H56=""),"",IF(G56&gt;H56,"W",IF(G56&lt;H56,"L","T")))</f>
        <v/>
      </c>
      <c r="J56">
        <f>IF(OR(G56="",H56=""),"",G56-H56)</f>
        <v/>
      </c>
      <c r="K56">
        <f>IF(E56="","",MID(E56,6,50))</f>
        <v/>
      </c>
      <c r="L56">
        <f>IF(F56="","",MID(F56,6,50))</f>
        <v/>
      </c>
    </row>
    <row r="57">
      <c r="A57">
        <f>IF(OR(E57="",F57="",B57="",C57=""),"",B57&amp;"-W"&amp;C57&amp;"-"&amp;E57&amp;"-vs-"&amp;F57)</f>
        <v/>
      </c>
      <c r="B57">
        <f>Matchups!$B57</f>
        <v/>
      </c>
      <c r="C57">
        <f>Matchups!$C57</f>
        <v/>
      </c>
      <c r="D57">
        <f>Matchups!$D57</f>
        <v/>
      </c>
      <c r="E57">
        <f>Matchups!$E57</f>
        <v/>
      </c>
      <c r="F57">
        <f>Matchups!$G57</f>
        <v/>
      </c>
      <c r="G57">
        <f>Matchups!$F57</f>
        <v/>
      </c>
      <c r="H57">
        <f>Matchups!$H57</f>
        <v/>
      </c>
      <c r="I57">
        <f>IF(OR(G57="",H57=""),"",IF(G57&gt;H57,"W",IF(G57&lt;H57,"L","T")))</f>
        <v/>
      </c>
      <c r="J57">
        <f>IF(OR(G57="",H57=""),"",G57-H57)</f>
        <v/>
      </c>
      <c r="K57">
        <f>IF(E57="","",MID(E57,6,50))</f>
        <v/>
      </c>
      <c r="L57">
        <f>IF(F57="","",MID(F57,6,50))</f>
        <v/>
      </c>
    </row>
    <row r="58">
      <c r="A58">
        <f>IF(OR(E58="",F58="",B58="",C58=""),"",B58&amp;"-W"&amp;C58&amp;"-"&amp;E58&amp;"-vs-"&amp;F58)</f>
        <v/>
      </c>
      <c r="B58">
        <f>Matchups!$B58</f>
        <v/>
      </c>
      <c r="C58">
        <f>Matchups!$C58</f>
        <v/>
      </c>
      <c r="D58">
        <f>Matchups!$D58</f>
        <v/>
      </c>
      <c r="E58">
        <f>Matchups!$E58</f>
        <v/>
      </c>
      <c r="F58">
        <f>Matchups!$G58</f>
        <v/>
      </c>
      <c r="G58">
        <f>Matchups!$F58</f>
        <v/>
      </c>
      <c r="H58">
        <f>Matchups!$H58</f>
        <v/>
      </c>
      <c r="I58">
        <f>IF(OR(G58="",H58=""),"",IF(G58&gt;H58,"W",IF(G58&lt;H58,"L","T")))</f>
        <v/>
      </c>
      <c r="J58">
        <f>IF(OR(G58="",H58=""),"",G58-H58)</f>
        <v/>
      </c>
      <c r="K58">
        <f>IF(E58="","",MID(E58,6,50))</f>
        <v/>
      </c>
      <c r="L58">
        <f>IF(F58="","",MID(F58,6,50))</f>
        <v/>
      </c>
    </row>
    <row r="59">
      <c r="A59">
        <f>IF(OR(E59="",F59="",B59="",C59=""),"",B59&amp;"-W"&amp;C59&amp;"-"&amp;E59&amp;"-vs-"&amp;F59)</f>
        <v/>
      </c>
      <c r="B59">
        <f>Matchups!$B59</f>
        <v/>
      </c>
      <c r="C59">
        <f>Matchups!$C59</f>
        <v/>
      </c>
      <c r="D59">
        <f>Matchups!$D59</f>
        <v/>
      </c>
      <c r="E59">
        <f>Matchups!$E59</f>
        <v/>
      </c>
      <c r="F59">
        <f>Matchups!$G59</f>
        <v/>
      </c>
      <c r="G59">
        <f>Matchups!$F59</f>
        <v/>
      </c>
      <c r="H59">
        <f>Matchups!$H59</f>
        <v/>
      </c>
      <c r="I59">
        <f>IF(OR(G59="",H59=""),"",IF(G59&gt;H59,"W",IF(G59&lt;H59,"L","T")))</f>
        <v/>
      </c>
      <c r="J59">
        <f>IF(OR(G59="",H59=""),"",G59-H59)</f>
        <v/>
      </c>
      <c r="K59">
        <f>IF(E59="","",MID(E59,6,50))</f>
        <v/>
      </c>
      <c r="L59">
        <f>IF(F59="","",MID(F59,6,50))</f>
        <v/>
      </c>
    </row>
    <row r="60">
      <c r="A60">
        <f>IF(OR(E60="",F60="",B60="",C60=""),"",B60&amp;"-W"&amp;C60&amp;"-"&amp;E60&amp;"-vs-"&amp;F60)</f>
        <v/>
      </c>
      <c r="B60">
        <f>Matchups!$B60</f>
        <v/>
      </c>
      <c r="C60">
        <f>Matchups!$C60</f>
        <v/>
      </c>
      <c r="D60">
        <f>Matchups!$D60</f>
        <v/>
      </c>
      <c r="E60">
        <f>Matchups!$E60</f>
        <v/>
      </c>
      <c r="F60">
        <f>Matchups!$G60</f>
        <v/>
      </c>
      <c r="G60">
        <f>Matchups!$F60</f>
        <v/>
      </c>
      <c r="H60">
        <f>Matchups!$H60</f>
        <v/>
      </c>
      <c r="I60">
        <f>IF(OR(G60="",H60=""),"",IF(G60&gt;H60,"W",IF(G60&lt;H60,"L","T")))</f>
        <v/>
      </c>
      <c r="J60">
        <f>IF(OR(G60="",H60=""),"",G60-H60)</f>
        <v/>
      </c>
      <c r="K60">
        <f>IF(E60="","",MID(E60,6,50))</f>
        <v/>
      </c>
      <c r="L60">
        <f>IF(F60="","",MID(F60,6,50))</f>
        <v/>
      </c>
    </row>
    <row r="61">
      <c r="A61">
        <f>IF(OR(E61="",F61="",B61="",C61=""),"",B61&amp;"-W"&amp;C61&amp;"-"&amp;E61&amp;"-vs-"&amp;F61)</f>
        <v/>
      </c>
      <c r="B61">
        <f>Matchups!$B61</f>
        <v/>
      </c>
      <c r="C61">
        <f>Matchups!$C61</f>
        <v/>
      </c>
      <c r="D61">
        <f>Matchups!$D61</f>
        <v/>
      </c>
      <c r="E61">
        <f>Matchups!$E61</f>
        <v/>
      </c>
      <c r="F61">
        <f>Matchups!$G61</f>
        <v/>
      </c>
      <c r="G61">
        <f>Matchups!$F61</f>
        <v/>
      </c>
      <c r="H61">
        <f>Matchups!$H61</f>
        <v/>
      </c>
      <c r="I61">
        <f>IF(OR(G61="",H61=""),"",IF(G61&gt;H61,"W",IF(G61&lt;H61,"L","T")))</f>
        <v/>
      </c>
      <c r="J61">
        <f>IF(OR(G61="",H61=""),"",G61-H61)</f>
        <v/>
      </c>
      <c r="K61">
        <f>IF(E61="","",MID(E61,6,50))</f>
        <v/>
      </c>
      <c r="L61">
        <f>IF(F61="","",MID(F61,6,50))</f>
        <v/>
      </c>
    </row>
    <row r="62">
      <c r="A62">
        <f>IF(OR(E62="",F62="",B62="",C62=""),"",B62&amp;"-W"&amp;C62&amp;"-"&amp;E62&amp;"-vs-"&amp;F62)</f>
        <v/>
      </c>
      <c r="B62">
        <f>Matchups!$B62</f>
        <v/>
      </c>
      <c r="C62">
        <f>Matchups!$C62</f>
        <v/>
      </c>
      <c r="D62">
        <f>Matchups!$D62</f>
        <v/>
      </c>
      <c r="E62">
        <f>Matchups!$E62</f>
        <v/>
      </c>
      <c r="F62">
        <f>Matchups!$G62</f>
        <v/>
      </c>
      <c r="G62">
        <f>Matchups!$F62</f>
        <v/>
      </c>
      <c r="H62">
        <f>Matchups!$H62</f>
        <v/>
      </c>
      <c r="I62">
        <f>IF(OR(G62="",H62=""),"",IF(G62&gt;H62,"W",IF(G62&lt;H62,"L","T")))</f>
        <v/>
      </c>
      <c r="J62">
        <f>IF(OR(G62="",H62=""),"",G62-H62)</f>
        <v/>
      </c>
      <c r="K62">
        <f>IF(E62="","",MID(E62,6,50))</f>
        <v/>
      </c>
      <c r="L62">
        <f>IF(F62="","",MID(F62,6,50))</f>
        <v/>
      </c>
    </row>
    <row r="63">
      <c r="A63">
        <f>IF(OR(E63="",F63="",B63="",C63=""),"",B63&amp;"-W"&amp;C63&amp;"-"&amp;E63&amp;"-vs-"&amp;F63)</f>
        <v/>
      </c>
      <c r="B63">
        <f>Matchups!$B63</f>
        <v/>
      </c>
      <c r="C63">
        <f>Matchups!$C63</f>
        <v/>
      </c>
      <c r="D63">
        <f>Matchups!$D63</f>
        <v/>
      </c>
      <c r="E63">
        <f>Matchups!$E63</f>
        <v/>
      </c>
      <c r="F63">
        <f>Matchups!$G63</f>
        <v/>
      </c>
      <c r="G63">
        <f>Matchups!$F63</f>
        <v/>
      </c>
      <c r="H63">
        <f>Matchups!$H63</f>
        <v/>
      </c>
      <c r="I63">
        <f>IF(OR(G63="",H63=""),"",IF(G63&gt;H63,"W",IF(G63&lt;H63,"L","T")))</f>
        <v/>
      </c>
      <c r="J63">
        <f>IF(OR(G63="",H63=""),"",G63-H63)</f>
        <v/>
      </c>
      <c r="K63">
        <f>IF(E63="","",MID(E63,6,50))</f>
        <v/>
      </c>
      <c r="L63">
        <f>IF(F63="","",MID(F63,6,50))</f>
        <v/>
      </c>
    </row>
    <row r="64">
      <c r="A64">
        <f>IF(OR(E64="",F64="",B64="",C64=""),"",B64&amp;"-W"&amp;C64&amp;"-"&amp;E64&amp;"-vs-"&amp;F64)</f>
        <v/>
      </c>
      <c r="B64">
        <f>Matchups!$B64</f>
        <v/>
      </c>
      <c r="C64">
        <f>Matchups!$C64</f>
        <v/>
      </c>
      <c r="D64">
        <f>Matchups!$D64</f>
        <v/>
      </c>
      <c r="E64">
        <f>Matchups!$E64</f>
        <v/>
      </c>
      <c r="F64">
        <f>Matchups!$G64</f>
        <v/>
      </c>
      <c r="G64">
        <f>Matchups!$F64</f>
        <v/>
      </c>
      <c r="H64">
        <f>Matchups!$H64</f>
        <v/>
      </c>
      <c r="I64">
        <f>IF(OR(G64="",H64=""),"",IF(G64&gt;H64,"W",IF(G64&lt;H64,"L","T")))</f>
        <v/>
      </c>
      <c r="J64">
        <f>IF(OR(G64="",H64=""),"",G64-H64)</f>
        <v/>
      </c>
      <c r="K64">
        <f>IF(E64="","",MID(E64,6,50))</f>
        <v/>
      </c>
      <c r="L64">
        <f>IF(F64="","",MID(F64,6,50))</f>
        <v/>
      </c>
    </row>
    <row r="65">
      <c r="A65">
        <f>IF(OR(E65="",F65="",B65="",C65=""),"",B65&amp;"-W"&amp;C65&amp;"-"&amp;E65&amp;"-vs-"&amp;F65)</f>
        <v/>
      </c>
      <c r="B65">
        <f>Matchups!$B65</f>
        <v/>
      </c>
      <c r="C65">
        <f>Matchups!$C65</f>
        <v/>
      </c>
      <c r="D65">
        <f>Matchups!$D65</f>
        <v/>
      </c>
      <c r="E65">
        <f>Matchups!$E65</f>
        <v/>
      </c>
      <c r="F65">
        <f>Matchups!$G65</f>
        <v/>
      </c>
      <c r="G65">
        <f>Matchups!$F65</f>
        <v/>
      </c>
      <c r="H65">
        <f>Matchups!$H65</f>
        <v/>
      </c>
      <c r="I65">
        <f>IF(OR(G65="",H65=""),"",IF(G65&gt;H65,"W",IF(G65&lt;H65,"L","T")))</f>
        <v/>
      </c>
      <c r="J65">
        <f>IF(OR(G65="",H65=""),"",G65-H65)</f>
        <v/>
      </c>
      <c r="K65">
        <f>IF(E65="","",MID(E65,6,50))</f>
        <v/>
      </c>
      <c r="L65">
        <f>IF(F65="","",MID(F65,6,50))</f>
        <v/>
      </c>
    </row>
    <row r="66">
      <c r="A66">
        <f>IF(OR(E66="",F66="",B66="",C66=""),"",B66&amp;"-W"&amp;C66&amp;"-"&amp;E66&amp;"-vs-"&amp;F66)</f>
        <v/>
      </c>
      <c r="B66">
        <f>Matchups!$B66</f>
        <v/>
      </c>
      <c r="C66">
        <f>Matchups!$C66</f>
        <v/>
      </c>
      <c r="D66">
        <f>Matchups!$D66</f>
        <v/>
      </c>
      <c r="E66">
        <f>Matchups!$E66</f>
        <v/>
      </c>
      <c r="F66">
        <f>Matchups!$G66</f>
        <v/>
      </c>
      <c r="G66">
        <f>Matchups!$F66</f>
        <v/>
      </c>
      <c r="H66">
        <f>Matchups!$H66</f>
        <v/>
      </c>
      <c r="I66">
        <f>IF(OR(G66="",H66=""),"",IF(G66&gt;H66,"W",IF(G66&lt;H66,"L","T")))</f>
        <v/>
      </c>
      <c r="J66">
        <f>IF(OR(G66="",H66=""),"",G66-H66)</f>
        <v/>
      </c>
      <c r="K66">
        <f>IF(E66="","",MID(E66,6,50))</f>
        <v/>
      </c>
      <c r="L66">
        <f>IF(F66="","",MID(F66,6,50))</f>
        <v/>
      </c>
    </row>
    <row r="67">
      <c r="A67">
        <f>IF(OR(E67="",F67="",B67="",C67=""),"",B67&amp;"-W"&amp;C67&amp;"-"&amp;E67&amp;"-vs-"&amp;F67)</f>
        <v/>
      </c>
      <c r="B67">
        <f>Matchups!$B67</f>
        <v/>
      </c>
      <c r="C67">
        <f>Matchups!$C67</f>
        <v/>
      </c>
      <c r="D67">
        <f>Matchups!$D67</f>
        <v/>
      </c>
      <c r="E67">
        <f>Matchups!$E67</f>
        <v/>
      </c>
      <c r="F67">
        <f>Matchups!$G67</f>
        <v/>
      </c>
      <c r="G67">
        <f>Matchups!$F67</f>
        <v/>
      </c>
      <c r="H67">
        <f>Matchups!$H67</f>
        <v/>
      </c>
      <c r="I67">
        <f>IF(OR(G67="",H67=""),"",IF(G67&gt;H67,"W",IF(G67&lt;H67,"L","T")))</f>
        <v/>
      </c>
      <c r="J67">
        <f>IF(OR(G67="",H67=""),"",G67-H67)</f>
        <v/>
      </c>
      <c r="K67">
        <f>IF(E67="","",MID(E67,6,50))</f>
        <v/>
      </c>
      <c r="L67">
        <f>IF(F67="","",MID(F67,6,50))</f>
        <v/>
      </c>
    </row>
    <row r="68">
      <c r="A68">
        <f>IF(OR(E68="",F68="",B68="",C68=""),"",B68&amp;"-W"&amp;C68&amp;"-"&amp;E68&amp;"-vs-"&amp;F68)</f>
        <v/>
      </c>
      <c r="B68">
        <f>Matchups!$B68</f>
        <v/>
      </c>
      <c r="C68">
        <f>Matchups!$C68</f>
        <v/>
      </c>
      <c r="D68">
        <f>Matchups!$D68</f>
        <v/>
      </c>
      <c r="E68">
        <f>Matchups!$E68</f>
        <v/>
      </c>
      <c r="F68">
        <f>Matchups!$G68</f>
        <v/>
      </c>
      <c r="G68">
        <f>Matchups!$F68</f>
        <v/>
      </c>
      <c r="H68">
        <f>Matchups!$H68</f>
        <v/>
      </c>
      <c r="I68">
        <f>IF(OR(G68="",H68=""),"",IF(G68&gt;H68,"W",IF(G68&lt;H68,"L","T")))</f>
        <v/>
      </c>
      <c r="J68">
        <f>IF(OR(G68="",H68=""),"",G68-H68)</f>
        <v/>
      </c>
      <c r="K68">
        <f>IF(E68="","",MID(E68,6,50))</f>
        <v/>
      </c>
      <c r="L68">
        <f>IF(F68="","",MID(F68,6,50))</f>
        <v/>
      </c>
    </row>
    <row r="69">
      <c r="A69">
        <f>IF(OR(E69="",F69="",B69="",C69=""),"",B69&amp;"-W"&amp;C69&amp;"-"&amp;E69&amp;"-vs-"&amp;F69)</f>
        <v/>
      </c>
      <c r="B69">
        <f>Matchups!$B69</f>
        <v/>
      </c>
      <c r="C69">
        <f>Matchups!$C69</f>
        <v/>
      </c>
      <c r="D69">
        <f>Matchups!$D69</f>
        <v/>
      </c>
      <c r="E69">
        <f>Matchups!$E69</f>
        <v/>
      </c>
      <c r="F69">
        <f>Matchups!$G69</f>
        <v/>
      </c>
      <c r="G69">
        <f>Matchups!$F69</f>
        <v/>
      </c>
      <c r="H69">
        <f>Matchups!$H69</f>
        <v/>
      </c>
      <c r="I69">
        <f>IF(OR(G69="",H69=""),"",IF(G69&gt;H69,"W",IF(G69&lt;H69,"L","T")))</f>
        <v/>
      </c>
      <c r="J69">
        <f>IF(OR(G69="",H69=""),"",G69-H69)</f>
        <v/>
      </c>
      <c r="K69">
        <f>IF(E69="","",MID(E69,6,50))</f>
        <v/>
      </c>
      <c r="L69">
        <f>IF(F69="","",MID(F69,6,50))</f>
        <v/>
      </c>
    </row>
    <row r="70">
      <c r="A70">
        <f>IF(OR(E70="",F70="",B70="",C70=""),"",B70&amp;"-W"&amp;C70&amp;"-"&amp;E70&amp;"-vs-"&amp;F70)</f>
        <v/>
      </c>
      <c r="B70">
        <f>Matchups!$B70</f>
        <v/>
      </c>
      <c r="C70">
        <f>Matchups!$C70</f>
        <v/>
      </c>
      <c r="D70">
        <f>Matchups!$D70</f>
        <v/>
      </c>
      <c r="E70">
        <f>Matchups!$E70</f>
        <v/>
      </c>
      <c r="F70">
        <f>Matchups!$G70</f>
        <v/>
      </c>
      <c r="G70">
        <f>Matchups!$F70</f>
        <v/>
      </c>
      <c r="H70">
        <f>Matchups!$H70</f>
        <v/>
      </c>
      <c r="I70">
        <f>IF(OR(G70="",H70=""),"",IF(G70&gt;H70,"W",IF(G70&lt;H70,"L","T")))</f>
        <v/>
      </c>
      <c r="J70">
        <f>IF(OR(G70="",H70=""),"",G70-H70)</f>
        <v/>
      </c>
      <c r="K70">
        <f>IF(E70="","",MID(E70,6,50))</f>
        <v/>
      </c>
      <c r="L70">
        <f>IF(F70="","",MID(F70,6,50))</f>
        <v/>
      </c>
    </row>
    <row r="71">
      <c r="A71">
        <f>IF(OR(E71="",F71="",B71="",C71=""),"",B71&amp;"-W"&amp;C71&amp;"-"&amp;E71&amp;"-vs-"&amp;F71)</f>
        <v/>
      </c>
      <c r="B71">
        <f>Matchups!$B71</f>
        <v/>
      </c>
      <c r="C71">
        <f>Matchups!$C71</f>
        <v/>
      </c>
      <c r="D71">
        <f>Matchups!$D71</f>
        <v/>
      </c>
      <c r="E71">
        <f>Matchups!$E71</f>
        <v/>
      </c>
      <c r="F71">
        <f>Matchups!$G71</f>
        <v/>
      </c>
      <c r="G71">
        <f>Matchups!$F71</f>
        <v/>
      </c>
      <c r="H71">
        <f>Matchups!$H71</f>
        <v/>
      </c>
      <c r="I71">
        <f>IF(OR(G71="",H71=""),"",IF(G71&gt;H71,"W",IF(G71&lt;H71,"L","T")))</f>
        <v/>
      </c>
      <c r="J71">
        <f>IF(OR(G71="",H71=""),"",G71-H71)</f>
        <v/>
      </c>
      <c r="K71">
        <f>IF(E71="","",MID(E71,6,50))</f>
        <v/>
      </c>
      <c r="L71">
        <f>IF(F71="","",MID(F71,6,50))</f>
        <v/>
      </c>
    </row>
    <row r="72">
      <c r="A72">
        <f>IF(OR(E72="",F72="",B72="",C72=""),"",B72&amp;"-W"&amp;C72&amp;"-"&amp;E72&amp;"-vs-"&amp;F72)</f>
        <v/>
      </c>
      <c r="B72">
        <f>Matchups!$B72</f>
        <v/>
      </c>
      <c r="C72">
        <f>Matchups!$C72</f>
        <v/>
      </c>
      <c r="D72">
        <f>Matchups!$D72</f>
        <v/>
      </c>
      <c r="E72">
        <f>Matchups!$E72</f>
        <v/>
      </c>
      <c r="F72">
        <f>Matchups!$G72</f>
        <v/>
      </c>
      <c r="G72">
        <f>Matchups!$F72</f>
        <v/>
      </c>
      <c r="H72">
        <f>Matchups!$H72</f>
        <v/>
      </c>
      <c r="I72">
        <f>IF(OR(G72="",H72=""),"",IF(G72&gt;H72,"W",IF(G72&lt;H72,"L","T")))</f>
        <v/>
      </c>
      <c r="J72">
        <f>IF(OR(G72="",H72=""),"",G72-H72)</f>
        <v/>
      </c>
      <c r="K72">
        <f>IF(E72="","",MID(E72,6,50))</f>
        <v/>
      </c>
      <c r="L72">
        <f>IF(F72="","",MID(F72,6,50))</f>
        <v/>
      </c>
    </row>
    <row r="73">
      <c r="A73">
        <f>IF(OR(E73="",F73="",B73="",C73=""),"",B73&amp;"-W"&amp;C73&amp;"-"&amp;E73&amp;"-vs-"&amp;F73)</f>
        <v/>
      </c>
      <c r="B73">
        <f>Matchups!$B73</f>
        <v/>
      </c>
      <c r="C73">
        <f>Matchups!$C73</f>
        <v/>
      </c>
      <c r="D73">
        <f>Matchups!$D73</f>
        <v/>
      </c>
      <c r="E73">
        <f>Matchups!$E73</f>
        <v/>
      </c>
      <c r="F73">
        <f>Matchups!$G73</f>
        <v/>
      </c>
      <c r="G73">
        <f>Matchups!$F73</f>
        <v/>
      </c>
      <c r="H73">
        <f>Matchups!$H73</f>
        <v/>
      </c>
      <c r="I73">
        <f>IF(OR(G73="",H73=""),"",IF(G73&gt;H73,"W",IF(G73&lt;H73,"L","T")))</f>
        <v/>
      </c>
      <c r="J73">
        <f>IF(OR(G73="",H73=""),"",G73-H73)</f>
        <v/>
      </c>
      <c r="K73">
        <f>IF(E73="","",MID(E73,6,50))</f>
        <v/>
      </c>
      <c r="L73">
        <f>IF(F73="","",MID(F73,6,50))</f>
        <v/>
      </c>
    </row>
    <row r="74">
      <c r="A74">
        <f>IF(OR(E74="",F74="",B74="",C74=""),"",B74&amp;"-W"&amp;C74&amp;"-"&amp;E74&amp;"-vs-"&amp;F74)</f>
        <v/>
      </c>
      <c r="B74">
        <f>Matchups!$B74</f>
        <v/>
      </c>
      <c r="C74">
        <f>Matchups!$C74</f>
        <v/>
      </c>
      <c r="D74">
        <f>Matchups!$D74</f>
        <v/>
      </c>
      <c r="E74">
        <f>Matchups!$E74</f>
        <v/>
      </c>
      <c r="F74">
        <f>Matchups!$G74</f>
        <v/>
      </c>
      <c r="G74">
        <f>Matchups!$F74</f>
        <v/>
      </c>
      <c r="H74">
        <f>Matchups!$H74</f>
        <v/>
      </c>
      <c r="I74">
        <f>IF(OR(G74="",H74=""),"",IF(G74&gt;H74,"W",IF(G74&lt;H74,"L","T")))</f>
        <v/>
      </c>
      <c r="J74">
        <f>IF(OR(G74="",H74=""),"",G74-H74)</f>
        <v/>
      </c>
      <c r="K74">
        <f>IF(E74="","",MID(E74,6,50))</f>
        <v/>
      </c>
      <c r="L74">
        <f>IF(F74="","",MID(F74,6,50))</f>
        <v/>
      </c>
    </row>
    <row r="75">
      <c r="A75">
        <f>IF(OR(E75="",F75="",B75="",C75=""),"",B75&amp;"-W"&amp;C75&amp;"-"&amp;E75&amp;"-vs-"&amp;F75)</f>
        <v/>
      </c>
      <c r="B75">
        <f>Matchups!$B75</f>
        <v/>
      </c>
      <c r="C75">
        <f>Matchups!$C75</f>
        <v/>
      </c>
      <c r="D75">
        <f>Matchups!$D75</f>
        <v/>
      </c>
      <c r="E75">
        <f>Matchups!$E75</f>
        <v/>
      </c>
      <c r="F75">
        <f>Matchups!$G75</f>
        <v/>
      </c>
      <c r="G75">
        <f>Matchups!$F75</f>
        <v/>
      </c>
      <c r="H75">
        <f>Matchups!$H75</f>
        <v/>
      </c>
      <c r="I75">
        <f>IF(OR(G75="",H75=""),"",IF(G75&gt;H75,"W",IF(G75&lt;H75,"L","T")))</f>
        <v/>
      </c>
      <c r="J75">
        <f>IF(OR(G75="",H75=""),"",G75-H75)</f>
        <v/>
      </c>
      <c r="K75">
        <f>IF(E75="","",MID(E75,6,50))</f>
        <v/>
      </c>
      <c r="L75">
        <f>IF(F75="","",MID(F75,6,50))</f>
        <v/>
      </c>
    </row>
    <row r="76">
      <c r="A76">
        <f>IF(OR(E76="",F76="",B76="",C76=""),"",B76&amp;"-W"&amp;C76&amp;"-"&amp;E76&amp;"-vs-"&amp;F76)</f>
        <v/>
      </c>
      <c r="B76">
        <f>Matchups!$B76</f>
        <v/>
      </c>
      <c r="C76">
        <f>Matchups!$C76</f>
        <v/>
      </c>
      <c r="D76">
        <f>Matchups!$D76</f>
        <v/>
      </c>
      <c r="E76">
        <f>Matchups!$E76</f>
        <v/>
      </c>
      <c r="F76">
        <f>Matchups!$G76</f>
        <v/>
      </c>
      <c r="G76">
        <f>Matchups!$F76</f>
        <v/>
      </c>
      <c r="H76">
        <f>Matchups!$H76</f>
        <v/>
      </c>
      <c r="I76">
        <f>IF(OR(G76="",H76=""),"",IF(G76&gt;H76,"W",IF(G76&lt;H76,"L","T")))</f>
        <v/>
      </c>
      <c r="J76">
        <f>IF(OR(G76="",H76=""),"",G76-H76)</f>
        <v/>
      </c>
      <c r="K76">
        <f>IF(E76="","",MID(E76,6,50))</f>
        <v/>
      </c>
      <c r="L76">
        <f>IF(F76="","",MID(F76,6,50))</f>
        <v/>
      </c>
    </row>
    <row r="77">
      <c r="A77">
        <f>IF(OR(E77="",F77="",B77="",C77=""),"",B77&amp;"-W"&amp;C77&amp;"-"&amp;E77&amp;"-vs-"&amp;F77)</f>
        <v/>
      </c>
      <c r="B77">
        <f>Matchups!$B77</f>
        <v/>
      </c>
      <c r="C77">
        <f>Matchups!$C77</f>
        <v/>
      </c>
      <c r="D77">
        <f>Matchups!$D77</f>
        <v/>
      </c>
      <c r="E77">
        <f>Matchups!$E77</f>
        <v/>
      </c>
      <c r="F77">
        <f>Matchups!$G77</f>
        <v/>
      </c>
      <c r="G77">
        <f>Matchups!$F77</f>
        <v/>
      </c>
      <c r="H77">
        <f>Matchups!$H77</f>
        <v/>
      </c>
      <c r="I77">
        <f>IF(OR(G77="",H77=""),"",IF(G77&gt;H77,"W",IF(G77&lt;H77,"L","T")))</f>
        <v/>
      </c>
      <c r="J77">
        <f>IF(OR(G77="",H77=""),"",G77-H77)</f>
        <v/>
      </c>
      <c r="K77">
        <f>IF(E77="","",MID(E77,6,50))</f>
        <v/>
      </c>
      <c r="L77">
        <f>IF(F77="","",MID(F77,6,50))</f>
        <v/>
      </c>
    </row>
    <row r="78">
      <c r="A78">
        <f>IF(OR(E78="",F78="",B78="",C78=""),"",B78&amp;"-W"&amp;C78&amp;"-"&amp;E78&amp;"-vs-"&amp;F78)</f>
        <v/>
      </c>
      <c r="B78">
        <f>Matchups!$B78</f>
        <v/>
      </c>
      <c r="C78">
        <f>Matchups!$C78</f>
        <v/>
      </c>
      <c r="D78">
        <f>Matchups!$D78</f>
        <v/>
      </c>
      <c r="E78">
        <f>Matchups!$E78</f>
        <v/>
      </c>
      <c r="F78">
        <f>Matchups!$G78</f>
        <v/>
      </c>
      <c r="G78">
        <f>Matchups!$F78</f>
        <v/>
      </c>
      <c r="H78">
        <f>Matchups!$H78</f>
        <v/>
      </c>
      <c r="I78">
        <f>IF(OR(G78="",H78=""),"",IF(G78&gt;H78,"W",IF(G78&lt;H78,"L","T")))</f>
        <v/>
      </c>
      <c r="J78">
        <f>IF(OR(G78="",H78=""),"",G78-H78)</f>
        <v/>
      </c>
      <c r="K78">
        <f>IF(E78="","",MID(E78,6,50))</f>
        <v/>
      </c>
      <c r="L78">
        <f>IF(F78="","",MID(F78,6,50))</f>
        <v/>
      </c>
    </row>
    <row r="79">
      <c r="A79">
        <f>IF(OR(E79="",F79="",B79="",C79=""),"",B79&amp;"-W"&amp;C79&amp;"-"&amp;E79&amp;"-vs-"&amp;F79)</f>
        <v/>
      </c>
      <c r="B79">
        <f>Matchups!$B79</f>
        <v/>
      </c>
      <c r="C79">
        <f>Matchups!$C79</f>
        <v/>
      </c>
      <c r="D79">
        <f>Matchups!$D79</f>
        <v/>
      </c>
      <c r="E79">
        <f>Matchups!$E79</f>
        <v/>
      </c>
      <c r="F79">
        <f>Matchups!$G79</f>
        <v/>
      </c>
      <c r="G79">
        <f>Matchups!$F79</f>
        <v/>
      </c>
      <c r="H79">
        <f>Matchups!$H79</f>
        <v/>
      </c>
      <c r="I79">
        <f>IF(OR(G79="",H79=""),"",IF(G79&gt;H79,"W",IF(G79&lt;H79,"L","T")))</f>
        <v/>
      </c>
      <c r="J79">
        <f>IF(OR(G79="",H79=""),"",G79-H79)</f>
        <v/>
      </c>
      <c r="K79">
        <f>IF(E79="","",MID(E79,6,50))</f>
        <v/>
      </c>
      <c r="L79">
        <f>IF(F79="","",MID(F79,6,50))</f>
        <v/>
      </c>
    </row>
    <row r="80">
      <c r="A80">
        <f>IF(OR(E80="",F80="",B80="",C80=""),"",B80&amp;"-W"&amp;C80&amp;"-"&amp;E80&amp;"-vs-"&amp;F80)</f>
        <v/>
      </c>
      <c r="B80">
        <f>Matchups!$B80</f>
        <v/>
      </c>
      <c r="C80">
        <f>Matchups!$C80</f>
        <v/>
      </c>
      <c r="D80">
        <f>Matchups!$D80</f>
        <v/>
      </c>
      <c r="E80">
        <f>Matchups!$E80</f>
        <v/>
      </c>
      <c r="F80">
        <f>Matchups!$G80</f>
        <v/>
      </c>
      <c r="G80">
        <f>Matchups!$F80</f>
        <v/>
      </c>
      <c r="H80">
        <f>Matchups!$H80</f>
        <v/>
      </c>
      <c r="I80">
        <f>IF(OR(G80="",H80=""),"",IF(G80&gt;H80,"W",IF(G80&lt;H80,"L","T")))</f>
        <v/>
      </c>
      <c r="J80">
        <f>IF(OR(G80="",H80=""),"",G80-H80)</f>
        <v/>
      </c>
      <c r="K80">
        <f>IF(E80="","",MID(E80,6,50))</f>
        <v/>
      </c>
      <c r="L80">
        <f>IF(F80="","",MID(F80,6,50))</f>
        <v/>
      </c>
    </row>
    <row r="81">
      <c r="A81">
        <f>IF(OR(E81="",F81="",B81="",C81=""),"",B81&amp;"-W"&amp;C81&amp;"-"&amp;E81&amp;"-vs-"&amp;F81)</f>
        <v/>
      </c>
      <c r="B81">
        <f>Matchups!$B81</f>
        <v/>
      </c>
      <c r="C81">
        <f>Matchups!$C81</f>
        <v/>
      </c>
      <c r="D81">
        <f>Matchups!$D81</f>
        <v/>
      </c>
      <c r="E81">
        <f>Matchups!$E81</f>
        <v/>
      </c>
      <c r="F81">
        <f>Matchups!$G81</f>
        <v/>
      </c>
      <c r="G81">
        <f>Matchups!$F81</f>
        <v/>
      </c>
      <c r="H81">
        <f>Matchups!$H81</f>
        <v/>
      </c>
      <c r="I81">
        <f>IF(OR(G81="",H81=""),"",IF(G81&gt;H81,"W",IF(G81&lt;H81,"L","T")))</f>
        <v/>
      </c>
      <c r="J81">
        <f>IF(OR(G81="",H81=""),"",G81-H81)</f>
        <v/>
      </c>
      <c r="K81">
        <f>IF(E81="","",MID(E81,6,50))</f>
        <v/>
      </c>
      <c r="L81">
        <f>IF(F81="","",MID(F81,6,50))</f>
        <v/>
      </c>
    </row>
    <row r="82">
      <c r="A82">
        <f>IF(OR(E82="",F82="",B82="",C82=""),"",B82&amp;"-W"&amp;C82&amp;"-"&amp;E82&amp;"-vs-"&amp;F82)</f>
        <v/>
      </c>
      <c r="B82">
        <f>Matchups!$B82</f>
        <v/>
      </c>
      <c r="C82">
        <f>Matchups!$C82</f>
        <v/>
      </c>
      <c r="D82">
        <f>Matchups!$D82</f>
        <v/>
      </c>
      <c r="E82">
        <f>Matchups!$E82</f>
        <v/>
      </c>
      <c r="F82">
        <f>Matchups!$G82</f>
        <v/>
      </c>
      <c r="G82">
        <f>Matchups!$F82</f>
        <v/>
      </c>
      <c r="H82">
        <f>Matchups!$H82</f>
        <v/>
      </c>
      <c r="I82">
        <f>IF(OR(G82="",H82=""),"",IF(G82&gt;H82,"W",IF(G82&lt;H82,"L","T")))</f>
        <v/>
      </c>
      <c r="J82">
        <f>IF(OR(G82="",H82=""),"",G82-H82)</f>
        <v/>
      </c>
      <c r="K82">
        <f>IF(E82="","",MID(E82,6,50))</f>
        <v/>
      </c>
      <c r="L82">
        <f>IF(F82="","",MID(F82,6,50))</f>
        <v/>
      </c>
    </row>
    <row r="83">
      <c r="A83">
        <f>IF(OR(E83="",F83="",B83="",C83=""),"",B83&amp;"-W"&amp;C83&amp;"-"&amp;E83&amp;"-vs-"&amp;F83)</f>
        <v/>
      </c>
      <c r="B83">
        <f>Matchups!$B83</f>
        <v/>
      </c>
      <c r="C83">
        <f>Matchups!$C83</f>
        <v/>
      </c>
      <c r="D83">
        <f>Matchups!$D83</f>
        <v/>
      </c>
      <c r="E83">
        <f>Matchups!$E83</f>
        <v/>
      </c>
      <c r="F83">
        <f>Matchups!$G83</f>
        <v/>
      </c>
      <c r="G83">
        <f>Matchups!$F83</f>
        <v/>
      </c>
      <c r="H83">
        <f>Matchups!$H83</f>
        <v/>
      </c>
      <c r="I83">
        <f>IF(OR(G83="",H83=""),"",IF(G83&gt;H83,"W",IF(G83&lt;H83,"L","T")))</f>
        <v/>
      </c>
      <c r="J83">
        <f>IF(OR(G83="",H83=""),"",G83-H83)</f>
        <v/>
      </c>
      <c r="K83">
        <f>IF(E83="","",MID(E83,6,50))</f>
        <v/>
      </c>
      <c r="L83">
        <f>IF(F83="","",MID(F83,6,50))</f>
        <v/>
      </c>
    </row>
    <row r="84">
      <c r="A84">
        <f>IF(OR(E84="",F84="",B84="",C84=""),"",B84&amp;"-W"&amp;C84&amp;"-"&amp;E84&amp;"-vs-"&amp;F84)</f>
        <v/>
      </c>
      <c r="B84">
        <f>Matchups!$B84</f>
        <v/>
      </c>
      <c r="C84">
        <f>Matchups!$C84</f>
        <v/>
      </c>
      <c r="D84">
        <f>Matchups!$D84</f>
        <v/>
      </c>
      <c r="E84">
        <f>Matchups!$E84</f>
        <v/>
      </c>
      <c r="F84">
        <f>Matchups!$G84</f>
        <v/>
      </c>
      <c r="G84">
        <f>Matchups!$F84</f>
        <v/>
      </c>
      <c r="H84">
        <f>Matchups!$H84</f>
        <v/>
      </c>
      <c r="I84">
        <f>IF(OR(G84="",H84=""),"",IF(G84&gt;H84,"W",IF(G84&lt;H84,"L","T")))</f>
        <v/>
      </c>
      <c r="J84">
        <f>IF(OR(G84="",H84=""),"",G84-H84)</f>
        <v/>
      </c>
      <c r="K84">
        <f>IF(E84="","",MID(E84,6,50))</f>
        <v/>
      </c>
      <c r="L84">
        <f>IF(F84="","",MID(F84,6,50))</f>
        <v/>
      </c>
    </row>
    <row r="85">
      <c r="A85">
        <f>IF(OR(E85="",F85="",B85="",C85=""),"",B85&amp;"-W"&amp;C85&amp;"-"&amp;E85&amp;"-vs-"&amp;F85)</f>
        <v/>
      </c>
      <c r="B85">
        <f>Matchups!$B85</f>
        <v/>
      </c>
      <c r="C85">
        <f>Matchups!$C85</f>
        <v/>
      </c>
      <c r="D85">
        <f>Matchups!$D85</f>
        <v/>
      </c>
      <c r="E85">
        <f>Matchups!$E85</f>
        <v/>
      </c>
      <c r="F85">
        <f>Matchups!$G85</f>
        <v/>
      </c>
      <c r="G85">
        <f>Matchups!$F85</f>
        <v/>
      </c>
      <c r="H85">
        <f>Matchups!$H85</f>
        <v/>
      </c>
      <c r="I85">
        <f>IF(OR(G85="",H85=""),"",IF(G85&gt;H85,"W",IF(G85&lt;H85,"L","T")))</f>
        <v/>
      </c>
      <c r="J85">
        <f>IF(OR(G85="",H85=""),"",G85-H85)</f>
        <v/>
      </c>
      <c r="K85">
        <f>IF(E85="","",MID(E85,6,50))</f>
        <v/>
      </c>
      <c r="L85">
        <f>IF(F85="","",MID(F85,6,50))</f>
        <v/>
      </c>
    </row>
    <row r="86">
      <c r="A86">
        <f>IF(OR(E86="",F86="",B86="",C86=""),"",B86&amp;"-W"&amp;C86&amp;"-"&amp;E86&amp;"-vs-"&amp;F86)</f>
        <v/>
      </c>
      <c r="B86">
        <f>Matchups!$B86</f>
        <v/>
      </c>
      <c r="C86">
        <f>Matchups!$C86</f>
        <v/>
      </c>
      <c r="D86">
        <f>Matchups!$D86</f>
        <v/>
      </c>
      <c r="E86">
        <f>Matchups!$E86</f>
        <v/>
      </c>
      <c r="F86">
        <f>Matchups!$G86</f>
        <v/>
      </c>
      <c r="G86">
        <f>Matchups!$F86</f>
        <v/>
      </c>
      <c r="H86">
        <f>Matchups!$H86</f>
        <v/>
      </c>
      <c r="I86">
        <f>IF(OR(G86="",H86=""),"",IF(G86&gt;H86,"W",IF(G86&lt;H86,"L","T")))</f>
        <v/>
      </c>
      <c r="J86">
        <f>IF(OR(G86="",H86=""),"",G86-H86)</f>
        <v/>
      </c>
      <c r="K86">
        <f>IF(E86="","",MID(E86,6,50))</f>
        <v/>
      </c>
      <c r="L86">
        <f>IF(F86="","",MID(F86,6,50))</f>
        <v/>
      </c>
    </row>
    <row r="87">
      <c r="A87">
        <f>IF(OR(E87="",F87="",B87="",C87=""),"",B87&amp;"-W"&amp;C87&amp;"-"&amp;E87&amp;"-vs-"&amp;F87)</f>
        <v/>
      </c>
      <c r="B87">
        <f>Matchups!$B87</f>
        <v/>
      </c>
      <c r="C87">
        <f>Matchups!$C87</f>
        <v/>
      </c>
      <c r="D87">
        <f>Matchups!$D87</f>
        <v/>
      </c>
      <c r="E87">
        <f>Matchups!$E87</f>
        <v/>
      </c>
      <c r="F87">
        <f>Matchups!$G87</f>
        <v/>
      </c>
      <c r="G87">
        <f>Matchups!$F87</f>
        <v/>
      </c>
      <c r="H87">
        <f>Matchups!$H87</f>
        <v/>
      </c>
      <c r="I87">
        <f>IF(OR(G87="",H87=""),"",IF(G87&gt;H87,"W",IF(G87&lt;H87,"L","T")))</f>
        <v/>
      </c>
      <c r="J87">
        <f>IF(OR(G87="",H87=""),"",G87-H87)</f>
        <v/>
      </c>
      <c r="K87">
        <f>IF(E87="","",MID(E87,6,50))</f>
        <v/>
      </c>
      <c r="L87">
        <f>IF(F87="","",MID(F87,6,50))</f>
        <v/>
      </c>
    </row>
    <row r="88">
      <c r="A88">
        <f>IF(OR(E88="",F88="",B88="",C88=""),"",B88&amp;"-W"&amp;C88&amp;"-"&amp;E88&amp;"-vs-"&amp;F88)</f>
        <v/>
      </c>
      <c r="B88">
        <f>Matchups!$B88</f>
        <v/>
      </c>
      <c r="C88">
        <f>Matchups!$C88</f>
        <v/>
      </c>
      <c r="D88">
        <f>Matchups!$D88</f>
        <v/>
      </c>
      <c r="E88">
        <f>Matchups!$E88</f>
        <v/>
      </c>
      <c r="F88">
        <f>Matchups!$G88</f>
        <v/>
      </c>
      <c r="G88">
        <f>Matchups!$F88</f>
        <v/>
      </c>
      <c r="H88">
        <f>Matchups!$H88</f>
        <v/>
      </c>
      <c r="I88">
        <f>IF(OR(G88="",H88=""),"",IF(G88&gt;H88,"W",IF(G88&lt;H88,"L","T")))</f>
        <v/>
      </c>
      <c r="J88">
        <f>IF(OR(G88="",H88=""),"",G88-H88)</f>
        <v/>
      </c>
      <c r="K88">
        <f>IF(E88="","",MID(E88,6,50))</f>
        <v/>
      </c>
      <c r="L88">
        <f>IF(F88="","",MID(F88,6,50))</f>
        <v/>
      </c>
    </row>
    <row r="89">
      <c r="A89">
        <f>IF(OR(E89="",F89="",B89="",C89=""),"",B89&amp;"-W"&amp;C89&amp;"-"&amp;E89&amp;"-vs-"&amp;F89)</f>
        <v/>
      </c>
      <c r="B89">
        <f>Matchups!$B89</f>
        <v/>
      </c>
      <c r="C89">
        <f>Matchups!$C89</f>
        <v/>
      </c>
      <c r="D89">
        <f>Matchups!$D89</f>
        <v/>
      </c>
      <c r="E89">
        <f>Matchups!$E89</f>
        <v/>
      </c>
      <c r="F89">
        <f>Matchups!$G89</f>
        <v/>
      </c>
      <c r="G89">
        <f>Matchups!$F89</f>
        <v/>
      </c>
      <c r="H89">
        <f>Matchups!$H89</f>
        <v/>
      </c>
      <c r="I89">
        <f>IF(OR(G89="",H89=""),"",IF(G89&gt;H89,"W",IF(G89&lt;H89,"L","T")))</f>
        <v/>
      </c>
      <c r="J89">
        <f>IF(OR(G89="",H89=""),"",G89-H89)</f>
        <v/>
      </c>
      <c r="K89">
        <f>IF(E89="","",MID(E89,6,50))</f>
        <v/>
      </c>
      <c r="L89">
        <f>IF(F89="","",MID(F89,6,50))</f>
        <v/>
      </c>
    </row>
    <row r="90">
      <c r="A90">
        <f>IF(OR(E90="",F90="",B90="",C90=""),"",B90&amp;"-W"&amp;C90&amp;"-"&amp;E90&amp;"-vs-"&amp;F90)</f>
        <v/>
      </c>
      <c r="B90">
        <f>Matchups!$B90</f>
        <v/>
      </c>
      <c r="C90">
        <f>Matchups!$C90</f>
        <v/>
      </c>
      <c r="D90">
        <f>Matchups!$D90</f>
        <v/>
      </c>
      <c r="E90">
        <f>Matchups!$E90</f>
        <v/>
      </c>
      <c r="F90">
        <f>Matchups!$G90</f>
        <v/>
      </c>
      <c r="G90">
        <f>Matchups!$F90</f>
        <v/>
      </c>
      <c r="H90">
        <f>Matchups!$H90</f>
        <v/>
      </c>
      <c r="I90">
        <f>IF(OR(G90="",H90=""),"",IF(G90&gt;H90,"W",IF(G90&lt;H90,"L","T")))</f>
        <v/>
      </c>
      <c r="J90">
        <f>IF(OR(G90="",H90=""),"",G90-H90)</f>
        <v/>
      </c>
      <c r="K90">
        <f>IF(E90="","",MID(E90,6,50))</f>
        <v/>
      </c>
      <c r="L90">
        <f>IF(F90="","",MID(F90,6,50))</f>
        <v/>
      </c>
    </row>
    <row r="91">
      <c r="A91">
        <f>IF(OR(E91="",F91="",B91="",C91=""),"",B91&amp;"-W"&amp;C91&amp;"-"&amp;E91&amp;"-vs-"&amp;F91)</f>
        <v/>
      </c>
      <c r="B91">
        <f>Matchups!$B91</f>
        <v/>
      </c>
      <c r="C91">
        <f>Matchups!$C91</f>
        <v/>
      </c>
      <c r="D91">
        <f>Matchups!$D91</f>
        <v/>
      </c>
      <c r="E91">
        <f>Matchups!$E91</f>
        <v/>
      </c>
      <c r="F91">
        <f>Matchups!$G91</f>
        <v/>
      </c>
      <c r="G91">
        <f>Matchups!$F91</f>
        <v/>
      </c>
      <c r="H91">
        <f>Matchups!$H91</f>
        <v/>
      </c>
      <c r="I91">
        <f>IF(OR(G91="",H91=""),"",IF(G91&gt;H91,"W",IF(G91&lt;H91,"L","T")))</f>
        <v/>
      </c>
      <c r="J91">
        <f>IF(OR(G91="",H91=""),"",G91-H91)</f>
        <v/>
      </c>
      <c r="K91">
        <f>IF(E91="","",MID(E91,6,50))</f>
        <v/>
      </c>
      <c r="L91">
        <f>IF(F91="","",MID(F91,6,50))</f>
        <v/>
      </c>
    </row>
    <row r="92">
      <c r="A92">
        <f>IF(OR(E92="",F92="",B92="",C92=""),"",B92&amp;"-W"&amp;C92&amp;"-"&amp;E92&amp;"-vs-"&amp;F92)</f>
        <v/>
      </c>
      <c r="B92">
        <f>Matchups!$B92</f>
        <v/>
      </c>
      <c r="C92">
        <f>Matchups!$C92</f>
        <v/>
      </c>
      <c r="D92">
        <f>Matchups!$D92</f>
        <v/>
      </c>
      <c r="E92">
        <f>Matchups!$E92</f>
        <v/>
      </c>
      <c r="F92">
        <f>Matchups!$G92</f>
        <v/>
      </c>
      <c r="G92">
        <f>Matchups!$F92</f>
        <v/>
      </c>
      <c r="H92">
        <f>Matchups!$H92</f>
        <v/>
      </c>
      <c r="I92">
        <f>IF(OR(G92="",H92=""),"",IF(G92&gt;H92,"W",IF(G92&lt;H92,"L","T")))</f>
        <v/>
      </c>
      <c r="J92">
        <f>IF(OR(G92="",H92=""),"",G92-H92)</f>
        <v/>
      </c>
      <c r="K92">
        <f>IF(E92="","",MID(E92,6,50))</f>
        <v/>
      </c>
      <c r="L92">
        <f>IF(F92="","",MID(F92,6,50))</f>
        <v/>
      </c>
    </row>
    <row r="93">
      <c r="A93">
        <f>IF(OR(E93="",F93="",B93="",C93=""),"",B93&amp;"-W"&amp;C93&amp;"-"&amp;E93&amp;"-vs-"&amp;F93)</f>
        <v/>
      </c>
      <c r="B93">
        <f>Matchups!$B93</f>
        <v/>
      </c>
      <c r="C93">
        <f>Matchups!$C93</f>
        <v/>
      </c>
      <c r="D93">
        <f>Matchups!$D93</f>
        <v/>
      </c>
      <c r="E93">
        <f>Matchups!$E93</f>
        <v/>
      </c>
      <c r="F93">
        <f>Matchups!$G93</f>
        <v/>
      </c>
      <c r="G93">
        <f>Matchups!$F93</f>
        <v/>
      </c>
      <c r="H93">
        <f>Matchups!$H93</f>
        <v/>
      </c>
      <c r="I93">
        <f>IF(OR(G93="",H93=""),"",IF(G93&gt;H93,"W",IF(G93&lt;H93,"L","T")))</f>
        <v/>
      </c>
      <c r="J93">
        <f>IF(OR(G93="",H93=""),"",G93-H93)</f>
        <v/>
      </c>
      <c r="K93">
        <f>IF(E93="","",MID(E93,6,50))</f>
        <v/>
      </c>
      <c r="L93">
        <f>IF(F93="","",MID(F93,6,50))</f>
        <v/>
      </c>
    </row>
    <row r="94">
      <c r="A94">
        <f>IF(OR(E94="",F94="",B94="",C94=""),"",B94&amp;"-W"&amp;C94&amp;"-"&amp;E94&amp;"-vs-"&amp;F94)</f>
        <v/>
      </c>
      <c r="B94">
        <f>Matchups!$B94</f>
        <v/>
      </c>
      <c r="C94">
        <f>Matchups!$C94</f>
        <v/>
      </c>
      <c r="D94">
        <f>Matchups!$D94</f>
        <v/>
      </c>
      <c r="E94">
        <f>Matchups!$E94</f>
        <v/>
      </c>
      <c r="F94">
        <f>Matchups!$G94</f>
        <v/>
      </c>
      <c r="G94">
        <f>Matchups!$F94</f>
        <v/>
      </c>
      <c r="H94">
        <f>Matchups!$H94</f>
        <v/>
      </c>
      <c r="I94">
        <f>IF(OR(G94="",H94=""),"",IF(G94&gt;H94,"W",IF(G94&lt;H94,"L","T")))</f>
        <v/>
      </c>
      <c r="J94">
        <f>IF(OR(G94="",H94=""),"",G94-H94)</f>
        <v/>
      </c>
      <c r="K94">
        <f>IF(E94="","",MID(E94,6,50))</f>
        <v/>
      </c>
      <c r="L94">
        <f>IF(F94="","",MID(F94,6,50))</f>
        <v/>
      </c>
    </row>
    <row r="95">
      <c r="A95">
        <f>IF(OR(E95="",F95="",B95="",C95=""),"",B95&amp;"-W"&amp;C95&amp;"-"&amp;E95&amp;"-vs-"&amp;F95)</f>
        <v/>
      </c>
      <c r="B95">
        <f>Matchups!$B95</f>
        <v/>
      </c>
      <c r="C95">
        <f>Matchups!$C95</f>
        <v/>
      </c>
      <c r="D95">
        <f>Matchups!$D95</f>
        <v/>
      </c>
      <c r="E95">
        <f>Matchups!$E95</f>
        <v/>
      </c>
      <c r="F95">
        <f>Matchups!$G95</f>
        <v/>
      </c>
      <c r="G95">
        <f>Matchups!$F95</f>
        <v/>
      </c>
      <c r="H95">
        <f>Matchups!$H95</f>
        <v/>
      </c>
      <c r="I95">
        <f>IF(OR(G95="",H95=""),"",IF(G95&gt;H95,"W",IF(G95&lt;H95,"L","T")))</f>
        <v/>
      </c>
      <c r="J95">
        <f>IF(OR(G95="",H95=""),"",G95-H95)</f>
        <v/>
      </c>
      <c r="K95">
        <f>IF(E95="","",MID(E95,6,50))</f>
        <v/>
      </c>
      <c r="L95">
        <f>IF(F95="","",MID(F95,6,50))</f>
        <v/>
      </c>
    </row>
    <row r="96">
      <c r="A96">
        <f>IF(OR(E96="",F96="",B96="",C96=""),"",B96&amp;"-W"&amp;C96&amp;"-"&amp;E96&amp;"-vs-"&amp;F96)</f>
        <v/>
      </c>
      <c r="B96">
        <f>Matchups!$B96</f>
        <v/>
      </c>
      <c r="C96">
        <f>Matchups!$C96</f>
        <v/>
      </c>
      <c r="D96">
        <f>Matchups!$D96</f>
        <v/>
      </c>
      <c r="E96">
        <f>Matchups!$E96</f>
        <v/>
      </c>
      <c r="F96">
        <f>Matchups!$G96</f>
        <v/>
      </c>
      <c r="G96">
        <f>Matchups!$F96</f>
        <v/>
      </c>
      <c r="H96">
        <f>Matchups!$H96</f>
        <v/>
      </c>
      <c r="I96">
        <f>IF(OR(G96="",H96=""),"",IF(G96&gt;H96,"W",IF(G96&lt;H96,"L","T")))</f>
        <v/>
      </c>
      <c r="J96">
        <f>IF(OR(G96="",H96=""),"",G96-H96)</f>
        <v/>
      </c>
      <c r="K96">
        <f>IF(E96="","",MID(E96,6,50))</f>
        <v/>
      </c>
      <c r="L96">
        <f>IF(F96="","",MID(F96,6,50))</f>
        <v/>
      </c>
    </row>
    <row r="97">
      <c r="A97">
        <f>IF(OR(E97="",F97="",B97="",C97=""),"",B97&amp;"-W"&amp;C97&amp;"-"&amp;E97&amp;"-vs-"&amp;F97)</f>
        <v/>
      </c>
      <c r="B97">
        <f>Matchups!$B97</f>
        <v/>
      </c>
      <c r="C97">
        <f>Matchups!$C97</f>
        <v/>
      </c>
      <c r="D97">
        <f>Matchups!$D97</f>
        <v/>
      </c>
      <c r="E97">
        <f>Matchups!$E97</f>
        <v/>
      </c>
      <c r="F97">
        <f>Matchups!$G97</f>
        <v/>
      </c>
      <c r="G97">
        <f>Matchups!$F97</f>
        <v/>
      </c>
      <c r="H97">
        <f>Matchups!$H97</f>
        <v/>
      </c>
      <c r="I97">
        <f>IF(OR(G97="",H97=""),"",IF(G97&gt;H97,"W",IF(G97&lt;H97,"L","T")))</f>
        <v/>
      </c>
      <c r="J97">
        <f>IF(OR(G97="",H97=""),"",G97-H97)</f>
        <v/>
      </c>
      <c r="K97">
        <f>IF(E97="","",MID(E97,6,50))</f>
        <v/>
      </c>
      <c r="L97">
        <f>IF(F97="","",MID(F97,6,50))</f>
        <v/>
      </c>
    </row>
    <row r="98">
      <c r="A98">
        <f>IF(OR(E98="",F98="",B98="",C98=""),"",B98&amp;"-W"&amp;C98&amp;"-"&amp;E98&amp;"-vs-"&amp;F98)</f>
        <v/>
      </c>
      <c r="B98">
        <f>Matchups!$B98</f>
        <v/>
      </c>
      <c r="C98">
        <f>Matchups!$C98</f>
        <v/>
      </c>
      <c r="D98">
        <f>Matchups!$D98</f>
        <v/>
      </c>
      <c r="E98">
        <f>Matchups!$E98</f>
        <v/>
      </c>
      <c r="F98">
        <f>Matchups!$G98</f>
        <v/>
      </c>
      <c r="G98">
        <f>Matchups!$F98</f>
        <v/>
      </c>
      <c r="H98">
        <f>Matchups!$H98</f>
        <v/>
      </c>
      <c r="I98">
        <f>IF(OR(G98="",H98=""),"",IF(G98&gt;H98,"W",IF(G98&lt;H98,"L","T")))</f>
        <v/>
      </c>
      <c r="J98">
        <f>IF(OR(G98="",H98=""),"",G98-H98)</f>
        <v/>
      </c>
      <c r="K98">
        <f>IF(E98="","",MID(E98,6,50))</f>
        <v/>
      </c>
      <c r="L98">
        <f>IF(F98="","",MID(F98,6,50))</f>
        <v/>
      </c>
    </row>
    <row r="99">
      <c r="A99">
        <f>IF(OR(E99="",F99="",B99="",C99=""),"",B99&amp;"-W"&amp;C99&amp;"-"&amp;E99&amp;"-vs-"&amp;F99)</f>
        <v/>
      </c>
      <c r="B99">
        <f>Matchups!$B99</f>
        <v/>
      </c>
      <c r="C99">
        <f>Matchups!$C99</f>
        <v/>
      </c>
      <c r="D99">
        <f>Matchups!$D99</f>
        <v/>
      </c>
      <c r="E99">
        <f>Matchups!$E99</f>
        <v/>
      </c>
      <c r="F99">
        <f>Matchups!$G99</f>
        <v/>
      </c>
      <c r="G99">
        <f>Matchups!$F99</f>
        <v/>
      </c>
      <c r="H99">
        <f>Matchups!$H99</f>
        <v/>
      </c>
      <c r="I99">
        <f>IF(OR(G99="",H99=""),"",IF(G99&gt;H99,"W",IF(G99&lt;H99,"L","T")))</f>
        <v/>
      </c>
      <c r="J99">
        <f>IF(OR(G99="",H99=""),"",G99-H99)</f>
        <v/>
      </c>
      <c r="K99">
        <f>IF(E99="","",MID(E99,6,50))</f>
        <v/>
      </c>
      <c r="L99">
        <f>IF(F99="","",MID(F99,6,50))</f>
        <v/>
      </c>
    </row>
    <row r="100">
      <c r="A100">
        <f>IF(OR(E100="",F100="",B100="",C100=""),"",B100&amp;"-W"&amp;C100&amp;"-"&amp;E100&amp;"-vs-"&amp;F100)</f>
        <v/>
      </c>
      <c r="B100">
        <f>Matchups!$B100</f>
        <v/>
      </c>
      <c r="C100">
        <f>Matchups!$C100</f>
        <v/>
      </c>
      <c r="D100">
        <f>Matchups!$D100</f>
        <v/>
      </c>
      <c r="E100">
        <f>Matchups!$E100</f>
        <v/>
      </c>
      <c r="F100">
        <f>Matchups!$G100</f>
        <v/>
      </c>
      <c r="G100">
        <f>Matchups!$F100</f>
        <v/>
      </c>
      <c r="H100">
        <f>Matchups!$H100</f>
        <v/>
      </c>
      <c r="I100">
        <f>IF(OR(G100="",H100=""),"",IF(G100&gt;H100,"W",IF(G100&lt;H100,"L","T")))</f>
        <v/>
      </c>
      <c r="J100">
        <f>IF(OR(G100="",H100=""),"",G100-H100)</f>
        <v/>
      </c>
      <c r="K100">
        <f>IF(E100="","",MID(E100,6,50))</f>
        <v/>
      </c>
      <c r="L100">
        <f>IF(F100="","",MID(F100,6,50))</f>
        <v/>
      </c>
    </row>
    <row r="101">
      <c r="A101">
        <f>IF(OR(E101="",F101="",B101="",C101=""),"",B101&amp;"-W"&amp;C101&amp;"-"&amp;E101&amp;"-vs-"&amp;F101)</f>
        <v/>
      </c>
      <c r="B101">
        <f>Matchups!$B101</f>
        <v/>
      </c>
      <c r="C101">
        <f>Matchups!$C101</f>
        <v/>
      </c>
      <c r="D101">
        <f>Matchups!$D101</f>
        <v/>
      </c>
      <c r="E101">
        <f>Matchups!$E101</f>
        <v/>
      </c>
      <c r="F101">
        <f>Matchups!$G101</f>
        <v/>
      </c>
      <c r="G101">
        <f>Matchups!$F101</f>
        <v/>
      </c>
      <c r="H101">
        <f>Matchups!$H101</f>
        <v/>
      </c>
      <c r="I101">
        <f>IF(OR(G101="",H101=""),"",IF(G101&gt;H101,"W",IF(G101&lt;H101,"L","T")))</f>
        <v/>
      </c>
      <c r="J101">
        <f>IF(OR(G101="",H101=""),"",G101-H101)</f>
        <v/>
      </c>
      <c r="K101">
        <f>IF(E101="","",MID(E101,6,50))</f>
        <v/>
      </c>
      <c r="L101">
        <f>IF(F101="","",MID(F101,6,50))</f>
        <v/>
      </c>
    </row>
    <row r="102">
      <c r="A102">
        <f>IF(OR(E102="",F102="",B102="",C102=""),"",B102&amp;"-W"&amp;C102&amp;"-"&amp;E102&amp;"-vs-"&amp;F102)</f>
        <v/>
      </c>
      <c r="B102">
        <f>Matchups!$B102</f>
        <v/>
      </c>
      <c r="C102">
        <f>Matchups!$C102</f>
        <v/>
      </c>
      <c r="D102">
        <f>Matchups!$D102</f>
        <v/>
      </c>
      <c r="E102">
        <f>Matchups!$E102</f>
        <v/>
      </c>
      <c r="F102">
        <f>Matchups!$G102</f>
        <v/>
      </c>
      <c r="G102">
        <f>Matchups!$F102</f>
        <v/>
      </c>
      <c r="H102">
        <f>Matchups!$H102</f>
        <v/>
      </c>
      <c r="I102">
        <f>IF(OR(G102="",H102=""),"",IF(G102&gt;H102,"W",IF(G102&lt;H102,"L","T")))</f>
        <v/>
      </c>
      <c r="J102">
        <f>IF(OR(G102="",H102=""),"",G102-H102)</f>
        <v/>
      </c>
      <c r="K102">
        <f>IF(E102="","",MID(E102,6,50))</f>
        <v/>
      </c>
      <c r="L102">
        <f>IF(F102="","",MID(F102,6,50))</f>
        <v/>
      </c>
    </row>
    <row r="103">
      <c r="A103">
        <f>IF(OR(E103="",F103="",B103="",C103=""),"",B103&amp;"-W"&amp;C103&amp;"-"&amp;E103&amp;"-vs-"&amp;F103)</f>
        <v/>
      </c>
      <c r="B103">
        <f>Matchups!$B103</f>
        <v/>
      </c>
      <c r="C103">
        <f>Matchups!$C103</f>
        <v/>
      </c>
      <c r="D103">
        <f>Matchups!$D103</f>
        <v/>
      </c>
      <c r="E103">
        <f>Matchups!$E103</f>
        <v/>
      </c>
      <c r="F103">
        <f>Matchups!$G103</f>
        <v/>
      </c>
      <c r="G103">
        <f>Matchups!$F103</f>
        <v/>
      </c>
      <c r="H103">
        <f>Matchups!$H103</f>
        <v/>
      </c>
      <c r="I103">
        <f>IF(OR(G103="",H103=""),"",IF(G103&gt;H103,"W",IF(G103&lt;H103,"L","T")))</f>
        <v/>
      </c>
      <c r="J103">
        <f>IF(OR(G103="",H103=""),"",G103-H103)</f>
        <v/>
      </c>
      <c r="K103">
        <f>IF(E103="","",MID(E103,6,50))</f>
        <v/>
      </c>
      <c r="L103">
        <f>IF(F103="","",MID(F103,6,50))</f>
        <v/>
      </c>
    </row>
    <row r="104">
      <c r="A104">
        <f>IF(OR(E104="",F104="",B104="",C104=""),"",B104&amp;"-W"&amp;C104&amp;"-"&amp;E104&amp;"-vs-"&amp;F104)</f>
        <v/>
      </c>
      <c r="B104">
        <f>Matchups!$B104</f>
        <v/>
      </c>
      <c r="C104">
        <f>Matchups!$C104</f>
        <v/>
      </c>
      <c r="D104">
        <f>Matchups!$D104</f>
        <v/>
      </c>
      <c r="E104">
        <f>Matchups!$E104</f>
        <v/>
      </c>
      <c r="F104">
        <f>Matchups!$G104</f>
        <v/>
      </c>
      <c r="G104">
        <f>Matchups!$F104</f>
        <v/>
      </c>
      <c r="H104">
        <f>Matchups!$H104</f>
        <v/>
      </c>
      <c r="I104">
        <f>IF(OR(G104="",H104=""),"",IF(G104&gt;H104,"W",IF(G104&lt;H104,"L","T")))</f>
        <v/>
      </c>
      <c r="J104">
        <f>IF(OR(G104="",H104=""),"",G104-H104)</f>
        <v/>
      </c>
      <c r="K104">
        <f>IF(E104="","",MID(E104,6,50))</f>
        <v/>
      </c>
      <c r="L104">
        <f>IF(F104="","",MID(F104,6,50))</f>
        <v/>
      </c>
    </row>
    <row r="105">
      <c r="A105">
        <f>IF(OR(E105="",F105="",B105="",C105=""),"",B105&amp;"-W"&amp;C105&amp;"-"&amp;E105&amp;"-vs-"&amp;F105)</f>
        <v/>
      </c>
      <c r="B105">
        <f>Matchups!$B105</f>
        <v/>
      </c>
      <c r="C105">
        <f>Matchups!$C105</f>
        <v/>
      </c>
      <c r="D105">
        <f>Matchups!$D105</f>
        <v/>
      </c>
      <c r="E105">
        <f>Matchups!$E105</f>
        <v/>
      </c>
      <c r="F105">
        <f>Matchups!$G105</f>
        <v/>
      </c>
      <c r="G105">
        <f>Matchups!$F105</f>
        <v/>
      </c>
      <c r="H105">
        <f>Matchups!$H105</f>
        <v/>
      </c>
      <c r="I105">
        <f>IF(OR(G105="",H105=""),"",IF(G105&gt;H105,"W",IF(G105&lt;H105,"L","T")))</f>
        <v/>
      </c>
      <c r="J105">
        <f>IF(OR(G105="",H105=""),"",G105-H105)</f>
        <v/>
      </c>
      <c r="K105">
        <f>IF(E105="","",MID(E105,6,50))</f>
        <v/>
      </c>
      <c r="L105">
        <f>IF(F105="","",MID(F105,6,50))</f>
        <v/>
      </c>
    </row>
    <row r="106">
      <c r="A106">
        <f>IF(OR(E106="",F106="",B106="",C106=""),"",B106&amp;"-W"&amp;C106&amp;"-"&amp;E106&amp;"-vs-"&amp;F106)</f>
        <v/>
      </c>
      <c r="B106">
        <f>Matchups!$B106</f>
        <v/>
      </c>
      <c r="C106">
        <f>Matchups!$C106</f>
        <v/>
      </c>
      <c r="D106">
        <f>Matchups!$D106</f>
        <v/>
      </c>
      <c r="E106">
        <f>Matchups!$E106</f>
        <v/>
      </c>
      <c r="F106">
        <f>Matchups!$G106</f>
        <v/>
      </c>
      <c r="G106">
        <f>Matchups!$F106</f>
        <v/>
      </c>
      <c r="H106">
        <f>Matchups!$H106</f>
        <v/>
      </c>
      <c r="I106">
        <f>IF(OR(G106="",H106=""),"",IF(G106&gt;H106,"W",IF(G106&lt;H106,"L","T")))</f>
        <v/>
      </c>
      <c r="J106">
        <f>IF(OR(G106="",H106=""),"",G106-H106)</f>
        <v/>
      </c>
      <c r="K106">
        <f>IF(E106="","",MID(E106,6,50))</f>
        <v/>
      </c>
      <c r="L106">
        <f>IF(F106="","",MID(F106,6,50))</f>
        <v/>
      </c>
    </row>
    <row r="107">
      <c r="A107">
        <f>IF(OR(E107="",F107="",B107="",C107=""),"",B107&amp;"-W"&amp;C107&amp;"-"&amp;E107&amp;"-vs-"&amp;F107)</f>
        <v/>
      </c>
      <c r="B107">
        <f>Matchups!$B107</f>
        <v/>
      </c>
      <c r="C107">
        <f>Matchups!$C107</f>
        <v/>
      </c>
      <c r="D107">
        <f>Matchups!$D107</f>
        <v/>
      </c>
      <c r="E107">
        <f>Matchups!$E107</f>
        <v/>
      </c>
      <c r="F107">
        <f>Matchups!$G107</f>
        <v/>
      </c>
      <c r="G107">
        <f>Matchups!$F107</f>
        <v/>
      </c>
      <c r="H107">
        <f>Matchups!$H107</f>
        <v/>
      </c>
      <c r="I107">
        <f>IF(OR(G107="",H107=""),"",IF(G107&gt;H107,"W",IF(G107&lt;H107,"L","T")))</f>
        <v/>
      </c>
      <c r="J107">
        <f>IF(OR(G107="",H107=""),"",G107-H107)</f>
        <v/>
      </c>
      <c r="K107">
        <f>IF(E107="","",MID(E107,6,50))</f>
        <v/>
      </c>
      <c r="L107">
        <f>IF(F107="","",MID(F107,6,50))</f>
        <v/>
      </c>
    </row>
    <row r="108">
      <c r="A108">
        <f>IF(OR(E108="",F108="",B108="",C108=""),"",B108&amp;"-W"&amp;C108&amp;"-"&amp;E108&amp;"-vs-"&amp;F108)</f>
        <v/>
      </c>
      <c r="B108">
        <f>Matchups!$B108</f>
        <v/>
      </c>
      <c r="C108">
        <f>Matchups!$C108</f>
        <v/>
      </c>
      <c r="D108">
        <f>Matchups!$D108</f>
        <v/>
      </c>
      <c r="E108">
        <f>Matchups!$E108</f>
        <v/>
      </c>
      <c r="F108">
        <f>Matchups!$G108</f>
        <v/>
      </c>
      <c r="G108">
        <f>Matchups!$F108</f>
        <v/>
      </c>
      <c r="H108">
        <f>Matchups!$H108</f>
        <v/>
      </c>
      <c r="I108">
        <f>IF(OR(G108="",H108=""),"",IF(G108&gt;H108,"W",IF(G108&lt;H108,"L","T")))</f>
        <v/>
      </c>
      <c r="J108">
        <f>IF(OR(G108="",H108=""),"",G108-H108)</f>
        <v/>
      </c>
      <c r="K108">
        <f>IF(E108="","",MID(E108,6,50))</f>
        <v/>
      </c>
      <c r="L108">
        <f>IF(F108="","",MID(F108,6,50))</f>
        <v/>
      </c>
    </row>
    <row r="109">
      <c r="A109">
        <f>IF(OR(E109="",F109="",B109="",C109=""),"",B109&amp;"-W"&amp;C109&amp;"-"&amp;E109&amp;"-vs-"&amp;F109)</f>
        <v/>
      </c>
      <c r="B109">
        <f>Matchups!$B109</f>
        <v/>
      </c>
      <c r="C109">
        <f>Matchups!$C109</f>
        <v/>
      </c>
      <c r="D109">
        <f>Matchups!$D109</f>
        <v/>
      </c>
      <c r="E109">
        <f>Matchups!$E109</f>
        <v/>
      </c>
      <c r="F109">
        <f>Matchups!$G109</f>
        <v/>
      </c>
      <c r="G109">
        <f>Matchups!$F109</f>
        <v/>
      </c>
      <c r="H109">
        <f>Matchups!$H109</f>
        <v/>
      </c>
      <c r="I109">
        <f>IF(OR(G109="",H109=""),"",IF(G109&gt;H109,"W",IF(G109&lt;H109,"L","T")))</f>
        <v/>
      </c>
      <c r="J109">
        <f>IF(OR(G109="",H109=""),"",G109-H109)</f>
        <v/>
      </c>
      <c r="K109">
        <f>IF(E109="","",MID(E109,6,50))</f>
        <v/>
      </c>
      <c r="L109">
        <f>IF(F109="","",MID(F109,6,50))</f>
        <v/>
      </c>
    </row>
    <row r="110">
      <c r="A110">
        <f>IF(OR(E110="",F110="",B110="",C110=""),"",B110&amp;"-W"&amp;C110&amp;"-"&amp;E110&amp;"-vs-"&amp;F110)</f>
        <v/>
      </c>
      <c r="B110">
        <f>Matchups!$B110</f>
        <v/>
      </c>
      <c r="C110">
        <f>Matchups!$C110</f>
        <v/>
      </c>
      <c r="D110">
        <f>Matchups!$D110</f>
        <v/>
      </c>
      <c r="E110">
        <f>Matchups!$E110</f>
        <v/>
      </c>
      <c r="F110">
        <f>Matchups!$G110</f>
        <v/>
      </c>
      <c r="G110">
        <f>Matchups!$F110</f>
        <v/>
      </c>
      <c r="H110">
        <f>Matchups!$H110</f>
        <v/>
      </c>
      <c r="I110">
        <f>IF(OR(G110="",H110=""),"",IF(G110&gt;H110,"W",IF(G110&lt;H110,"L","T")))</f>
        <v/>
      </c>
      <c r="J110">
        <f>IF(OR(G110="",H110=""),"",G110-H110)</f>
        <v/>
      </c>
      <c r="K110">
        <f>IF(E110="","",MID(E110,6,50))</f>
        <v/>
      </c>
      <c r="L110">
        <f>IF(F110="","",MID(F110,6,50))</f>
        <v/>
      </c>
    </row>
    <row r="111">
      <c r="A111">
        <f>IF(OR(E111="",F111="",B111="",C111=""),"",B111&amp;"-W"&amp;C111&amp;"-"&amp;E111&amp;"-vs-"&amp;F111)</f>
        <v/>
      </c>
      <c r="B111">
        <f>Matchups!$B111</f>
        <v/>
      </c>
      <c r="C111">
        <f>Matchups!$C111</f>
        <v/>
      </c>
      <c r="D111">
        <f>Matchups!$D111</f>
        <v/>
      </c>
      <c r="E111">
        <f>Matchups!$E111</f>
        <v/>
      </c>
      <c r="F111">
        <f>Matchups!$G111</f>
        <v/>
      </c>
      <c r="G111">
        <f>Matchups!$F111</f>
        <v/>
      </c>
      <c r="H111">
        <f>Matchups!$H111</f>
        <v/>
      </c>
      <c r="I111">
        <f>IF(OR(G111="",H111=""),"",IF(G111&gt;H111,"W",IF(G111&lt;H111,"L","T")))</f>
        <v/>
      </c>
      <c r="J111">
        <f>IF(OR(G111="",H111=""),"",G111-H111)</f>
        <v/>
      </c>
      <c r="K111">
        <f>IF(E111="","",MID(E111,6,50))</f>
        <v/>
      </c>
      <c r="L111">
        <f>IF(F111="","",MID(F111,6,50))</f>
        <v/>
      </c>
    </row>
    <row r="112">
      <c r="A112">
        <f>IF(OR(E112="",F112="",B112="",C112=""),"",B112&amp;"-W"&amp;C112&amp;"-"&amp;E112&amp;"-vs-"&amp;F112)</f>
        <v/>
      </c>
      <c r="B112">
        <f>Matchups!$B112</f>
        <v/>
      </c>
      <c r="C112">
        <f>Matchups!$C112</f>
        <v/>
      </c>
      <c r="D112">
        <f>Matchups!$D112</f>
        <v/>
      </c>
      <c r="E112">
        <f>Matchups!$E112</f>
        <v/>
      </c>
      <c r="F112">
        <f>Matchups!$G112</f>
        <v/>
      </c>
      <c r="G112">
        <f>Matchups!$F112</f>
        <v/>
      </c>
      <c r="H112">
        <f>Matchups!$H112</f>
        <v/>
      </c>
      <c r="I112">
        <f>IF(OR(G112="",H112=""),"",IF(G112&gt;H112,"W",IF(G112&lt;H112,"L","T")))</f>
        <v/>
      </c>
      <c r="J112">
        <f>IF(OR(G112="",H112=""),"",G112-H112)</f>
        <v/>
      </c>
      <c r="K112">
        <f>IF(E112="","",MID(E112,6,50))</f>
        <v/>
      </c>
      <c r="L112">
        <f>IF(F112="","",MID(F112,6,50))</f>
        <v/>
      </c>
    </row>
    <row r="113">
      <c r="A113">
        <f>IF(OR(E113="",F113="",B113="",C113=""),"",B113&amp;"-W"&amp;C113&amp;"-"&amp;E113&amp;"-vs-"&amp;F113)</f>
        <v/>
      </c>
      <c r="B113">
        <f>Matchups!$B113</f>
        <v/>
      </c>
      <c r="C113">
        <f>Matchups!$C113</f>
        <v/>
      </c>
      <c r="D113">
        <f>Matchups!$D113</f>
        <v/>
      </c>
      <c r="E113">
        <f>Matchups!$E113</f>
        <v/>
      </c>
      <c r="F113">
        <f>Matchups!$G113</f>
        <v/>
      </c>
      <c r="G113">
        <f>Matchups!$F113</f>
        <v/>
      </c>
      <c r="H113">
        <f>Matchups!$H113</f>
        <v/>
      </c>
      <c r="I113">
        <f>IF(OR(G113="",H113=""),"",IF(G113&gt;H113,"W",IF(G113&lt;H113,"L","T")))</f>
        <v/>
      </c>
      <c r="J113">
        <f>IF(OR(G113="",H113=""),"",G113-H113)</f>
        <v/>
      </c>
      <c r="K113">
        <f>IF(E113="","",MID(E113,6,50))</f>
        <v/>
      </c>
      <c r="L113">
        <f>IF(F113="","",MID(F113,6,50))</f>
        <v/>
      </c>
    </row>
    <row r="114">
      <c r="A114">
        <f>IF(OR(E114="",F114="",B114="",C114=""),"",B114&amp;"-W"&amp;C114&amp;"-"&amp;E114&amp;"-vs-"&amp;F114)</f>
        <v/>
      </c>
      <c r="B114">
        <f>Matchups!$B114</f>
        <v/>
      </c>
      <c r="C114">
        <f>Matchups!$C114</f>
        <v/>
      </c>
      <c r="D114">
        <f>Matchups!$D114</f>
        <v/>
      </c>
      <c r="E114">
        <f>Matchups!$E114</f>
        <v/>
      </c>
      <c r="F114">
        <f>Matchups!$G114</f>
        <v/>
      </c>
      <c r="G114">
        <f>Matchups!$F114</f>
        <v/>
      </c>
      <c r="H114">
        <f>Matchups!$H114</f>
        <v/>
      </c>
      <c r="I114">
        <f>IF(OR(G114="",H114=""),"",IF(G114&gt;H114,"W",IF(G114&lt;H114,"L","T")))</f>
        <v/>
      </c>
      <c r="J114">
        <f>IF(OR(G114="",H114=""),"",G114-H114)</f>
        <v/>
      </c>
      <c r="K114">
        <f>IF(E114="","",MID(E114,6,50))</f>
        <v/>
      </c>
      <c r="L114">
        <f>IF(F114="","",MID(F114,6,50))</f>
        <v/>
      </c>
    </row>
    <row r="115">
      <c r="A115">
        <f>IF(OR(E115="",F115="",B115="",C115=""),"",B115&amp;"-W"&amp;C115&amp;"-"&amp;E115&amp;"-vs-"&amp;F115)</f>
        <v/>
      </c>
      <c r="B115">
        <f>Matchups!$B115</f>
        <v/>
      </c>
      <c r="C115">
        <f>Matchups!$C115</f>
        <v/>
      </c>
      <c r="D115">
        <f>Matchups!$D115</f>
        <v/>
      </c>
      <c r="E115">
        <f>Matchups!$E115</f>
        <v/>
      </c>
      <c r="F115">
        <f>Matchups!$G115</f>
        <v/>
      </c>
      <c r="G115">
        <f>Matchups!$F115</f>
        <v/>
      </c>
      <c r="H115">
        <f>Matchups!$H115</f>
        <v/>
      </c>
      <c r="I115">
        <f>IF(OR(G115="",H115=""),"",IF(G115&gt;H115,"W",IF(G115&lt;H115,"L","T")))</f>
        <v/>
      </c>
      <c r="J115">
        <f>IF(OR(G115="",H115=""),"",G115-H115)</f>
        <v/>
      </c>
      <c r="K115">
        <f>IF(E115="","",MID(E115,6,50))</f>
        <v/>
      </c>
      <c r="L115">
        <f>IF(F115="","",MID(F115,6,50))</f>
        <v/>
      </c>
    </row>
    <row r="116">
      <c r="A116">
        <f>IF(OR(E116="",F116="",B116="",C116=""),"",B116&amp;"-W"&amp;C116&amp;"-"&amp;E116&amp;"-vs-"&amp;F116)</f>
        <v/>
      </c>
      <c r="B116">
        <f>Matchups!$B116</f>
        <v/>
      </c>
      <c r="C116">
        <f>Matchups!$C116</f>
        <v/>
      </c>
      <c r="D116">
        <f>Matchups!$D116</f>
        <v/>
      </c>
      <c r="E116">
        <f>Matchups!$E116</f>
        <v/>
      </c>
      <c r="F116">
        <f>Matchups!$G116</f>
        <v/>
      </c>
      <c r="G116">
        <f>Matchups!$F116</f>
        <v/>
      </c>
      <c r="H116">
        <f>Matchups!$H116</f>
        <v/>
      </c>
      <c r="I116">
        <f>IF(OR(G116="",H116=""),"",IF(G116&gt;H116,"W",IF(G116&lt;H116,"L","T")))</f>
        <v/>
      </c>
      <c r="J116">
        <f>IF(OR(G116="",H116=""),"",G116-H116)</f>
        <v/>
      </c>
      <c r="K116">
        <f>IF(E116="","",MID(E116,6,50))</f>
        <v/>
      </c>
      <c r="L116">
        <f>IF(F116="","",MID(F116,6,50))</f>
        <v/>
      </c>
    </row>
    <row r="117">
      <c r="A117">
        <f>IF(OR(E117="",F117="",B117="",C117=""),"",B117&amp;"-W"&amp;C117&amp;"-"&amp;E117&amp;"-vs-"&amp;F117)</f>
        <v/>
      </c>
      <c r="B117">
        <f>Matchups!$B117</f>
        <v/>
      </c>
      <c r="C117">
        <f>Matchups!$C117</f>
        <v/>
      </c>
      <c r="D117">
        <f>Matchups!$D117</f>
        <v/>
      </c>
      <c r="E117">
        <f>Matchups!$E117</f>
        <v/>
      </c>
      <c r="F117">
        <f>Matchups!$G117</f>
        <v/>
      </c>
      <c r="G117">
        <f>Matchups!$F117</f>
        <v/>
      </c>
      <c r="H117">
        <f>Matchups!$H117</f>
        <v/>
      </c>
      <c r="I117">
        <f>IF(OR(G117="",H117=""),"",IF(G117&gt;H117,"W",IF(G117&lt;H117,"L","T")))</f>
        <v/>
      </c>
      <c r="J117">
        <f>IF(OR(G117="",H117=""),"",G117-H117)</f>
        <v/>
      </c>
      <c r="K117">
        <f>IF(E117="","",MID(E117,6,50))</f>
        <v/>
      </c>
      <c r="L117">
        <f>IF(F117="","",MID(F117,6,50))</f>
        <v/>
      </c>
    </row>
    <row r="118">
      <c r="A118">
        <f>IF(OR(E118="",F118="",B118="",C118=""),"",B118&amp;"-W"&amp;C118&amp;"-"&amp;E118&amp;"-vs-"&amp;F118)</f>
        <v/>
      </c>
      <c r="B118">
        <f>Matchups!$B118</f>
        <v/>
      </c>
      <c r="C118">
        <f>Matchups!$C118</f>
        <v/>
      </c>
      <c r="D118">
        <f>Matchups!$D118</f>
        <v/>
      </c>
      <c r="E118">
        <f>Matchups!$E118</f>
        <v/>
      </c>
      <c r="F118">
        <f>Matchups!$G118</f>
        <v/>
      </c>
      <c r="G118">
        <f>Matchups!$F118</f>
        <v/>
      </c>
      <c r="H118">
        <f>Matchups!$H118</f>
        <v/>
      </c>
      <c r="I118">
        <f>IF(OR(G118="",H118=""),"",IF(G118&gt;H118,"W",IF(G118&lt;H118,"L","T")))</f>
        <v/>
      </c>
      <c r="J118">
        <f>IF(OR(G118="",H118=""),"",G118-H118)</f>
        <v/>
      </c>
      <c r="K118">
        <f>IF(E118="","",MID(E118,6,50))</f>
        <v/>
      </c>
      <c r="L118">
        <f>IF(F118="","",MID(F118,6,50))</f>
        <v/>
      </c>
    </row>
    <row r="119">
      <c r="A119">
        <f>IF(OR(E119="",F119="",B119="",C119=""),"",B119&amp;"-W"&amp;C119&amp;"-"&amp;E119&amp;"-vs-"&amp;F119)</f>
        <v/>
      </c>
      <c r="B119">
        <f>Matchups!$B119</f>
        <v/>
      </c>
      <c r="C119">
        <f>Matchups!$C119</f>
        <v/>
      </c>
      <c r="D119">
        <f>Matchups!$D119</f>
        <v/>
      </c>
      <c r="E119">
        <f>Matchups!$E119</f>
        <v/>
      </c>
      <c r="F119">
        <f>Matchups!$G119</f>
        <v/>
      </c>
      <c r="G119">
        <f>Matchups!$F119</f>
        <v/>
      </c>
      <c r="H119">
        <f>Matchups!$H119</f>
        <v/>
      </c>
      <c r="I119">
        <f>IF(OR(G119="",H119=""),"",IF(G119&gt;H119,"W",IF(G119&lt;H119,"L","T")))</f>
        <v/>
      </c>
      <c r="J119">
        <f>IF(OR(G119="",H119=""),"",G119-H119)</f>
        <v/>
      </c>
      <c r="K119">
        <f>IF(E119="","",MID(E119,6,50))</f>
        <v/>
      </c>
      <c r="L119">
        <f>IF(F119="","",MID(F119,6,50))</f>
        <v/>
      </c>
    </row>
    <row r="120">
      <c r="A120">
        <f>IF(OR(E120="",F120="",B120="",C120=""),"",B120&amp;"-W"&amp;C120&amp;"-"&amp;E120&amp;"-vs-"&amp;F120)</f>
        <v/>
      </c>
      <c r="B120">
        <f>Matchups!$B120</f>
        <v/>
      </c>
      <c r="C120">
        <f>Matchups!$C120</f>
        <v/>
      </c>
      <c r="D120">
        <f>Matchups!$D120</f>
        <v/>
      </c>
      <c r="E120">
        <f>Matchups!$E120</f>
        <v/>
      </c>
      <c r="F120">
        <f>Matchups!$G120</f>
        <v/>
      </c>
      <c r="G120">
        <f>Matchups!$F120</f>
        <v/>
      </c>
      <c r="H120">
        <f>Matchups!$H120</f>
        <v/>
      </c>
      <c r="I120">
        <f>IF(OR(G120="",H120=""),"",IF(G120&gt;H120,"W",IF(G120&lt;H120,"L","T")))</f>
        <v/>
      </c>
      <c r="J120">
        <f>IF(OR(G120="",H120=""),"",G120-H120)</f>
        <v/>
      </c>
      <c r="K120">
        <f>IF(E120="","",MID(E120,6,50))</f>
        <v/>
      </c>
      <c r="L120">
        <f>IF(F120="","",MID(F120,6,50))</f>
        <v/>
      </c>
    </row>
    <row r="121">
      <c r="A121">
        <f>IF(OR(E121="",F121="",B121="",C121=""),"",B121&amp;"-W"&amp;C121&amp;"-"&amp;E121&amp;"-vs-"&amp;F121)</f>
        <v/>
      </c>
      <c r="B121">
        <f>Matchups!$B121</f>
        <v/>
      </c>
      <c r="C121">
        <f>Matchups!$C121</f>
        <v/>
      </c>
      <c r="D121">
        <f>Matchups!$D121</f>
        <v/>
      </c>
      <c r="E121">
        <f>Matchups!$E121</f>
        <v/>
      </c>
      <c r="F121">
        <f>Matchups!$G121</f>
        <v/>
      </c>
      <c r="G121">
        <f>Matchups!$F121</f>
        <v/>
      </c>
      <c r="H121">
        <f>Matchups!$H121</f>
        <v/>
      </c>
      <c r="I121">
        <f>IF(OR(G121="",H121=""),"",IF(G121&gt;H121,"W",IF(G121&lt;H121,"L","T")))</f>
        <v/>
      </c>
      <c r="J121">
        <f>IF(OR(G121="",H121=""),"",G121-H121)</f>
        <v/>
      </c>
      <c r="K121">
        <f>IF(E121="","",MID(E121,6,50))</f>
        <v/>
      </c>
      <c r="L121">
        <f>IF(F121="","",MID(F121,6,50))</f>
        <v/>
      </c>
    </row>
    <row r="122">
      <c r="A122">
        <f>IF(OR(E122="",F122="",B122="",C122=""),"",B122&amp;"-W"&amp;C122&amp;"-"&amp;E122&amp;"-vs-"&amp;F122)</f>
        <v/>
      </c>
      <c r="B122">
        <f>Matchups!$B122</f>
        <v/>
      </c>
      <c r="C122">
        <f>Matchups!$C122</f>
        <v/>
      </c>
      <c r="D122">
        <f>Matchups!$D122</f>
        <v/>
      </c>
      <c r="E122">
        <f>Matchups!$E122</f>
        <v/>
      </c>
      <c r="F122">
        <f>Matchups!$G122</f>
        <v/>
      </c>
      <c r="G122">
        <f>Matchups!$F122</f>
        <v/>
      </c>
      <c r="H122">
        <f>Matchups!$H122</f>
        <v/>
      </c>
      <c r="I122">
        <f>IF(OR(G122="",H122=""),"",IF(G122&gt;H122,"W",IF(G122&lt;H122,"L","T")))</f>
        <v/>
      </c>
      <c r="J122">
        <f>IF(OR(G122="",H122=""),"",G122-H122)</f>
        <v/>
      </c>
      <c r="K122">
        <f>IF(E122="","",MID(E122,6,50))</f>
        <v/>
      </c>
      <c r="L122">
        <f>IF(F122="","",MID(F122,6,50))</f>
        <v/>
      </c>
    </row>
    <row r="123">
      <c r="A123">
        <f>IF(OR(E123="",F123="",B123="",C123=""),"",B123&amp;"-W"&amp;C123&amp;"-"&amp;E123&amp;"-vs-"&amp;F123)</f>
        <v/>
      </c>
      <c r="B123">
        <f>Matchups!$B123</f>
        <v/>
      </c>
      <c r="C123">
        <f>Matchups!$C123</f>
        <v/>
      </c>
      <c r="D123">
        <f>Matchups!$D123</f>
        <v/>
      </c>
      <c r="E123">
        <f>Matchups!$E123</f>
        <v/>
      </c>
      <c r="F123">
        <f>Matchups!$G123</f>
        <v/>
      </c>
      <c r="G123">
        <f>Matchups!$F123</f>
        <v/>
      </c>
      <c r="H123">
        <f>Matchups!$H123</f>
        <v/>
      </c>
      <c r="I123">
        <f>IF(OR(G123="",H123=""),"",IF(G123&gt;H123,"W",IF(G123&lt;H123,"L","T")))</f>
        <v/>
      </c>
      <c r="J123">
        <f>IF(OR(G123="",H123=""),"",G123-H123)</f>
        <v/>
      </c>
      <c r="K123">
        <f>IF(E123="","",MID(E123,6,50))</f>
        <v/>
      </c>
      <c r="L123">
        <f>IF(F123="","",MID(F123,6,50))</f>
        <v/>
      </c>
    </row>
    <row r="124">
      <c r="A124">
        <f>IF(OR(E124="",F124="",B124="",C124=""),"",B124&amp;"-W"&amp;C124&amp;"-"&amp;E124&amp;"-vs-"&amp;F124)</f>
        <v/>
      </c>
      <c r="B124">
        <f>Matchups!$B124</f>
        <v/>
      </c>
      <c r="C124">
        <f>Matchups!$C124</f>
        <v/>
      </c>
      <c r="D124">
        <f>Matchups!$D124</f>
        <v/>
      </c>
      <c r="E124">
        <f>Matchups!$E124</f>
        <v/>
      </c>
      <c r="F124">
        <f>Matchups!$G124</f>
        <v/>
      </c>
      <c r="G124">
        <f>Matchups!$F124</f>
        <v/>
      </c>
      <c r="H124">
        <f>Matchups!$H124</f>
        <v/>
      </c>
      <c r="I124">
        <f>IF(OR(G124="",H124=""),"",IF(G124&gt;H124,"W",IF(G124&lt;H124,"L","T")))</f>
        <v/>
      </c>
      <c r="J124">
        <f>IF(OR(G124="",H124=""),"",G124-H124)</f>
        <v/>
      </c>
      <c r="K124">
        <f>IF(E124="","",MID(E124,6,50))</f>
        <v/>
      </c>
      <c r="L124">
        <f>IF(F124="","",MID(F124,6,50))</f>
        <v/>
      </c>
    </row>
    <row r="125">
      <c r="A125">
        <f>IF(OR(E125="",F125="",B125="",C125=""),"",B125&amp;"-W"&amp;C125&amp;"-"&amp;E125&amp;"-vs-"&amp;F125)</f>
        <v/>
      </c>
      <c r="B125">
        <f>Matchups!$B125</f>
        <v/>
      </c>
      <c r="C125">
        <f>Matchups!$C125</f>
        <v/>
      </c>
      <c r="D125">
        <f>Matchups!$D125</f>
        <v/>
      </c>
      <c r="E125">
        <f>Matchups!$E125</f>
        <v/>
      </c>
      <c r="F125">
        <f>Matchups!$G125</f>
        <v/>
      </c>
      <c r="G125">
        <f>Matchups!$F125</f>
        <v/>
      </c>
      <c r="H125">
        <f>Matchups!$H125</f>
        <v/>
      </c>
      <c r="I125">
        <f>IF(OR(G125="",H125=""),"",IF(G125&gt;H125,"W",IF(G125&lt;H125,"L","T")))</f>
        <v/>
      </c>
      <c r="J125">
        <f>IF(OR(G125="",H125=""),"",G125-H125)</f>
        <v/>
      </c>
      <c r="K125">
        <f>IF(E125="","",MID(E125,6,50))</f>
        <v/>
      </c>
      <c r="L125">
        <f>IF(F125="","",MID(F125,6,50))</f>
        <v/>
      </c>
    </row>
    <row r="126">
      <c r="A126">
        <f>IF(OR(E126="",F126="",B126="",C126=""),"",B126&amp;"-W"&amp;C126&amp;"-"&amp;E126&amp;"-vs-"&amp;F126)</f>
        <v/>
      </c>
      <c r="B126">
        <f>Matchups!$B126</f>
        <v/>
      </c>
      <c r="C126">
        <f>Matchups!$C126</f>
        <v/>
      </c>
      <c r="D126">
        <f>Matchups!$D126</f>
        <v/>
      </c>
      <c r="E126">
        <f>Matchups!$E126</f>
        <v/>
      </c>
      <c r="F126">
        <f>Matchups!$G126</f>
        <v/>
      </c>
      <c r="G126">
        <f>Matchups!$F126</f>
        <v/>
      </c>
      <c r="H126">
        <f>Matchups!$H126</f>
        <v/>
      </c>
      <c r="I126">
        <f>IF(OR(G126="",H126=""),"",IF(G126&gt;H126,"W",IF(G126&lt;H126,"L","T")))</f>
        <v/>
      </c>
      <c r="J126">
        <f>IF(OR(G126="",H126=""),"",G126-H126)</f>
        <v/>
      </c>
      <c r="K126">
        <f>IF(E126="","",MID(E126,6,50))</f>
        <v/>
      </c>
      <c r="L126">
        <f>IF(F126="","",MID(F126,6,50))</f>
        <v/>
      </c>
    </row>
    <row r="127">
      <c r="A127">
        <f>IF(OR(E127="",F127="",B127="",C127=""),"",B127&amp;"-W"&amp;C127&amp;"-"&amp;E127&amp;"-vs-"&amp;F127)</f>
        <v/>
      </c>
      <c r="B127">
        <f>Matchups!$B127</f>
        <v/>
      </c>
      <c r="C127">
        <f>Matchups!$C127</f>
        <v/>
      </c>
      <c r="D127">
        <f>Matchups!$D127</f>
        <v/>
      </c>
      <c r="E127">
        <f>Matchups!$E127</f>
        <v/>
      </c>
      <c r="F127">
        <f>Matchups!$G127</f>
        <v/>
      </c>
      <c r="G127">
        <f>Matchups!$F127</f>
        <v/>
      </c>
      <c r="H127">
        <f>Matchups!$H127</f>
        <v/>
      </c>
      <c r="I127">
        <f>IF(OR(G127="",H127=""),"",IF(G127&gt;H127,"W",IF(G127&lt;H127,"L","T")))</f>
        <v/>
      </c>
      <c r="J127">
        <f>IF(OR(G127="",H127=""),"",G127-H127)</f>
        <v/>
      </c>
      <c r="K127">
        <f>IF(E127="","",MID(E127,6,50))</f>
        <v/>
      </c>
      <c r="L127">
        <f>IF(F127="","",MID(F127,6,50))</f>
        <v/>
      </c>
    </row>
    <row r="128">
      <c r="A128">
        <f>IF(OR(E128="",F128="",B128="",C128=""),"",B128&amp;"-W"&amp;C128&amp;"-"&amp;E128&amp;"-vs-"&amp;F128)</f>
        <v/>
      </c>
      <c r="B128">
        <f>Matchups!$B128</f>
        <v/>
      </c>
      <c r="C128">
        <f>Matchups!$C128</f>
        <v/>
      </c>
      <c r="D128">
        <f>Matchups!$D128</f>
        <v/>
      </c>
      <c r="E128">
        <f>Matchups!$E128</f>
        <v/>
      </c>
      <c r="F128">
        <f>Matchups!$G128</f>
        <v/>
      </c>
      <c r="G128">
        <f>Matchups!$F128</f>
        <v/>
      </c>
      <c r="H128">
        <f>Matchups!$H128</f>
        <v/>
      </c>
      <c r="I128">
        <f>IF(OR(G128="",H128=""),"",IF(G128&gt;H128,"W",IF(G128&lt;H128,"L","T")))</f>
        <v/>
      </c>
      <c r="J128">
        <f>IF(OR(G128="",H128=""),"",G128-H128)</f>
        <v/>
      </c>
      <c r="K128">
        <f>IF(E128="","",MID(E128,6,50))</f>
        <v/>
      </c>
      <c r="L128">
        <f>IF(F128="","",MID(F128,6,50))</f>
        <v/>
      </c>
    </row>
    <row r="129">
      <c r="A129">
        <f>IF(OR(E129="",F129="",B129="",C129=""),"",B129&amp;"-W"&amp;C129&amp;"-"&amp;E129&amp;"-vs-"&amp;F129)</f>
        <v/>
      </c>
      <c r="B129">
        <f>Matchups!$B129</f>
        <v/>
      </c>
      <c r="C129">
        <f>Matchups!$C129</f>
        <v/>
      </c>
      <c r="D129">
        <f>Matchups!$D129</f>
        <v/>
      </c>
      <c r="E129">
        <f>Matchups!$E129</f>
        <v/>
      </c>
      <c r="F129">
        <f>Matchups!$G129</f>
        <v/>
      </c>
      <c r="G129">
        <f>Matchups!$F129</f>
        <v/>
      </c>
      <c r="H129">
        <f>Matchups!$H129</f>
        <v/>
      </c>
      <c r="I129">
        <f>IF(OR(G129="",H129=""),"",IF(G129&gt;H129,"W",IF(G129&lt;H129,"L","T")))</f>
        <v/>
      </c>
      <c r="J129">
        <f>IF(OR(G129="",H129=""),"",G129-H129)</f>
        <v/>
      </c>
      <c r="K129">
        <f>IF(E129="","",MID(E129,6,50))</f>
        <v/>
      </c>
      <c r="L129">
        <f>IF(F129="","",MID(F129,6,50))</f>
        <v/>
      </c>
    </row>
    <row r="130">
      <c r="A130">
        <f>IF(OR(E130="",F130="",B130="",C130=""),"",B130&amp;"-W"&amp;C130&amp;"-"&amp;E130&amp;"-vs-"&amp;F130)</f>
        <v/>
      </c>
      <c r="B130">
        <f>Matchups!$B130</f>
        <v/>
      </c>
      <c r="C130">
        <f>Matchups!$C130</f>
        <v/>
      </c>
      <c r="D130">
        <f>Matchups!$D130</f>
        <v/>
      </c>
      <c r="E130">
        <f>Matchups!$E130</f>
        <v/>
      </c>
      <c r="F130">
        <f>Matchups!$G130</f>
        <v/>
      </c>
      <c r="G130">
        <f>Matchups!$F130</f>
        <v/>
      </c>
      <c r="H130">
        <f>Matchups!$H130</f>
        <v/>
      </c>
      <c r="I130">
        <f>IF(OR(G130="",H130=""),"",IF(G130&gt;H130,"W",IF(G130&lt;H130,"L","T")))</f>
        <v/>
      </c>
      <c r="J130">
        <f>IF(OR(G130="",H130=""),"",G130-H130)</f>
        <v/>
      </c>
      <c r="K130">
        <f>IF(E130="","",MID(E130,6,50))</f>
        <v/>
      </c>
      <c r="L130">
        <f>IF(F130="","",MID(F130,6,50))</f>
        <v/>
      </c>
    </row>
    <row r="131">
      <c r="A131">
        <f>IF(OR(E131="",F131="",B131="",C131=""),"",B131&amp;"-W"&amp;C131&amp;"-"&amp;E131&amp;"-vs-"&amp;F131)</f>
        <v/>
      </c>
      <c r="B131">
        <f>Matchups!$B131</f>
        <v/>
      </c>
      <c r="C131">
        <f>Matchups!$C131</f>
        <v/>
      </c>
      <c r="D131">
        <f>Matchups!$D131</f>
        <v/>
      </c>
      <c r="E131">
        <f>Matchups!$E131</f>
        <v/>
      </c>
      <c r="F131">
        <f>Matchups!$G131</f>
        <v/>
      </c>
      <c r="G131">
        <f>Matchups!$F131</f>
        <v/>
      </c>
      <c r="H131">
        <f>Matchups!$H131</f>
        <v/>
      </c>
      <c r="I131">
        <f>IF(OR(G131="",H131=""),"",IF(G131&gt;H131,"W",IF(G131&lt;H131,"L","T")))</f>
        <v/>
      </c>
      <c r="J131">
        <f>IF(OR(G131="",H131=""),"",G131-H131)</f>
        <v/>
      </c>
      <c r="K131">
        <f>IF(E131="","",MID(E131,6,50))</f>
        <v/>
      </c>
      <c r="L131">
        <f>IF(F131="","",MID(F131,6,50))</f>
        <v/>
      </c>
    </row>
    <row r="132">
      <c r="A132">
        <f>IF(OR(E132="",F132="",B132="",C132=""),"",B132&amp;"-W"&amp;C132&amp;"-"&amp;E132&amp;"-vs-"&amp;F132)</f>
        <v/>
      </c>
      <c r="B132">
        <f>Matchups!$B132</f>
        <v/>
      </c>
      <c r="C132">
        <f>Matchups!$C132</f>
        <v/>
      </c>
      <c r="D132">
        <f>Matchups!$D132</f>
        <v/>
      </c>
      <c r="E132">
        <f>Matchups!$E132</f>
        <v/>
      </c>
      <c r="F132">
        <f>Matchups!$G132</f>
        <v/>
      </c>
      <c r="G132">
        <f>Matchups!$F132</f>
        <v/>
      </c>
      <c r="H132">
        <f>Matchups!$H132</f>
        <v/>
      </c>
      <c r="I132">
        <f>IF(OR(G132="",H132=""),"",IF(G132&gt;H132,"W",IF(G132&lt;H132,"L","T")))</f>
        <v/>
      </c>
      <c r="J132">
        <f>IF(OR(G132="",H132=""),"",G132-H132)</f>
        <v/>
      </c>
      <c r="K132">
        <f>IF(E132="","",MID(E132,6,50))</f>
        <v/>
      </c>
      <c r="L132">
        <f>IF(F132="","",MID(F132,6,50))</f>
        <v/>
      </c>
    </row>
    <row r="133">
      <c r="A133">
        <f>IF(OR(E133="",F133="",B133="",C133=""),"",B133&amp;"-W"&amp;C133&amp;"-"&amp;E133&amp;"-vs-"&amp;F133)</f>
        <v/>
      </c>
      <c r="B133">
        <f>Matchups!$B133</f>
        <v/>
      </c>
      <c r="C133">
        <f>Matchups!$C133</f>
        <v/>
      </c>
      <c r="D133">
        <f>Matchups!$D133</f>
        <v/>
      </c>
      <c r="E133">
        <f>Matchups!$E133</f>
        <v/>
      </c>
      <c r="F133">
        <f>Matchups!$G133</f>
        <v/>
      </c>
      <c r="G133">
        <f>Matchups!$F133</f>
        <v/>
      </c>
      <c r="H133">
        <f>Matchups!$H133</f>
        <v/>
      </c>
      <c r="I133">
        <f>IF(OR(G133="",H133=""),"",IF(G133&gt;H133,"W",IF(G133&lt;H133,"L","T")))</f>
        <v/>
      </c>
      <c r="J133">
        <f>IF(OR(G133="",H133=""),"",G133-H133)</f>
        <v/>
      </c>
      <c r="K133">
        <f>IF(E133="","",MID(E133,6,50))</f>
        <v/>
      </c>
      <c r="L133">
        <f>IF(F133="","",MID(F133,6,50))</f>
        <v/>
      </c>
    </row>
    <row r="134">
      <c r="A134">
        <f>IF(OR(E134="",F134="",B134="",C134=""),"",B134&amp;"-W"&amp;C134&amp;"-"&amp;E134&amp;"-vs-"&amp;F134)</f>
        <v/>
      </c>
      <c r="B134">
        <f>Matchups!$B134</f>
        <v/>
      </c>
      <c r="C134">
        <f>Matchups!$C134</f>
        <v/>
      </c>
      <c r="D134">
        <f>Matchups!$D134</f>
        <v/>
      </c>
      <c r="E134">
        <f>Matchups!$E134</f>
        <v/>
      </c>
      <c r="F134">
        <f>Matchups!$G134</f>
        <v/>
      </c>
      <c r="G134">
        <f>Matchups!$F134</f>
        <v/>
      </c>
      <c r="H134">
        <f>Matchups!$H134</f>
        <v/>
      </c>
      <c r="I134">
        <f>IF(OR(G134="",H134=""),"",IF(G134&gt;H134,"W",IF(G134&lt;H134,"L","T")))</f>
        <v/>
      </c>
      <c r="J134">
        <f>IF(OR(G134="",H134=""),"",G134-H134)</f>
        <v/>
      </c>
      <c r="K134">
        <f>IF(E134="","",MID(E134,6,50))</f>
        <v/>
      </c>
      <c r="L134">
        <f>IF(F134="","",MID(F134,6,50))</f>
        <v/>
      </c>
    </row>
    <row r="135">
      <c r="A135">
        <f>IF(OR(E135="",F135="",B135="",C135=""),"",B135&amp;"-W"&amp;C135&amp;"-"&amp;E135&amp;"-vs-"&amp;F135)</f>
        <v/>
      </c>
      <c r="B135">
        <f>Matchups!$B135</f>
        <v/>
      </c>
      <c r="C135">
        <f>Matchups!$C135</f>
        <v/>
      </c>
      <c r="D135">
        <f>Matchups!$D135</f>
        <v/>
      </c>
      <c r="E135">
        <f>Matchups!$E135</f>
        <v/>
      </c>
      <c r="F135">
        <f>Matchups!$G135</f>
        <v/>
      </c>
      <c r="G135">
        <f>Matchups!$F135</f>
        <v/>
      </c>
      <c r="H135">
        <f>Matchups!$H135</f>
        <v/>
      </c>
      <c r="I135">
        <f>IF(OR(G135="",H135=""),"",IF(G135&gt;H135,"W",IF(G135&lt;H135,"L","T")))</f>
        <v/>
      </c>
      <c r="J135">
        <f>IF(OR(G135="",H135=""),"",G135-H135)</f>
        <v/>
      </c>
      <c r="K135">
        <f>IF(E135="","",MID(E135,6,50))</f>
        <v/>
      </c>
      <c r="L135">
        <f>IF(F135="","",MID(F135,6,50))</f>
        <v/>
      </c>
    </row>
    <row r="136">
      <c r="A136">
        <f>IF(OR(E136="",F136="",B136="",C136=""),"",B136&amp;"-W"&amp;C136&amp;"-"&amp;E136&amp;"-vs-"&amp;F136)</f>
        <v/>
      </c>
      <c r="B136">
        <f>Matchups!$B136</f>
        <v/>
      </c>
      <c r="C136">
        <f>Matchups!$C136</f>
        <v/>
      </c>
      <c r="D136">
        <f>Matchups!$D136</f>
        <v/>
      </c>
      <c r="E136">
        <f>Matchups!$E136</f>
        <v/>
      </c>
      <c r="F136">
        <f>Matchups!$G136</f>
        <v/>
      </c>
      <c r="G136">
        <f>Matchups!$F136</f>
        <v/>
      </c>
      <c r="H136">
        <f>Matchups!$H136</f>
        <v/>
      </c>
      <c r="I136">
        <f>IF(OR(G136="",H136=""),"",IF(G136&gt;H136,"W",IF(G136&lt;H136,"L","T")))</f>
        <v/>
      </c>
      <c r="J136">
        <f>IF(OR(G136="",H136=""),"",G136-H136)</f>
        <v/>
      </c>
      <c r="K136">
        <f>IF(E136="","",MID(E136,6,50))</f>
        <v/>
      </c>
      <c r="L136">
        <f>IF(F136="","",MID(F136,6,50))</f>
        <v/>
      </c>
    </row>
    <row r="137">
      <c r="A137">
        <f>IF(OR(E137="",F137="",B137="",C137=""),"",B137&amp;"-W"&amp;C137&amp;"-"&amp;E137&amp;"-vs-"&amp;F137)</f>
        <v/>
      </c>
      <c r="B137">
        <f>Matchups!$B137</f>
        <v/>
      </c>
      <c r="C137">
        <f>Matchups!$C137</f>
        <v/>
      </c>
      <c r="D137">
        <f>Matchups!$D137</f>
        <v/>
      </c>
      <c r="E137">
        <f>Matchups!$E137</f>
        <v/>
      </c>
      <c r="F137">
        <f>Matchups!$G137</f>
        <v/>
      </c>
      <c r="G137">
        <f>Matchups!$F137</f>
        <v/>
      </c>
      <c r="H137">
        <f>Matchups!$H137</f>
        <v/>
      </c>
      <c r="I137">
        <f>IF(OR(G137="",H137=""),"",IF(G137&gt;H137,"W",IF(G137&lt;H137,"L","T")))</f>
        <v/>
      </c>
      <c r="J137">
        <f>IF(OR(G137="",H137=""),"",G137-H137)</f>
        <v/>
      </c>
      <c r="K137">
        <f>IF(E137="","",MID(E137,6,50))</f>
        <v/>
      </c>
      <c r="L137">
        <f>IF(F137="","",MID(F137,6,50))</f>
        <v/>
      </c>
    </row>
    <row r="138">
      <c r="A138">
        <f>IF(OR(E138="",F138="",B138="",C138=""),"",B138&amp;"-W"&amp;C138&amp;"-"&amp;E138&amp;"-vs-"&amp;F138)</f>
        <v/>
      </c>
      <c r="B138">
        <f>Matchups!$B138</f>
        <v/>
      </c>
      <c r="C138">
        <f>Matchups!$C138</f>
        <v/>
      </c>
      <c r="D138">
        <f>Matchups!$D138</f>
        <v/>
      </c>
      <c r="E138">
        <f>Matchups!$E138</f>
        <v/>
      </c>
      <c r="F138">
        <f>Matchups!$G138</f>
        <v/>
      </c>
      <c r="G138">
        <f>Matchups!$F138</f>
        <v/>
      </c>
      <c r="H138">
        <f>Matchups!$H138</f>
        <v/>
      </c>
      <c r="I138">
        <f>IF(OR(G138="",H138=""),"",IF(G138&gt;H138,"W",IF(G138&lt;H138,"L","T")))</f>
        <v/>
      </c>
      <c r="J138">
        <f>IF(OR(G138="",H138=""),"",G138-H138)</f>
        <v/>
      </c>
      <c r="K138">
        <f>IF(E138="","",MID(E138,6,50))</f>
        <v/>
      </c>
      <c r="L138">
        <f>IF(F138="","",MID(F138,6,50))</f>
        <v/>
      </c>
    </row>
    <row r="139">
      <c r="A139">
        <f>IF(OR(E139="",F139="",B139="",C139=""),"",B139&amp;"-W"&amp;C139&amp;"-"&amp;E139&amp;"-vs-"&amp;F139)</f>
        <v/>
      </c>
      <c r="B139">
        <f>Matchups!$B139</f>
        <v/>
      </c>
      <c r="C139">
        <f>Matchups!$C139</f>
        <v/>
      </c>
      <c r="D139">
        <f>Matchups!$D139</f>
        <v/>
      </c>
      <c r="E139">
        <f>Matchups!$E139</f>
        <v/>
      </c>
      <c r="F139">
        <f>Matchups!$G139</f>
        <v/>
      </c>
      <c r="G139">
        <f>Matchups!$F139</f>
        <v/>
      </c>
      <c r="H139">
        <f>Matchups!$H139</f>
        <v/>
      </c>
      <c r="I139">
        <f>IF(OR(G139="",H139=""),"",IF(G139&gt;H139,"W",IF(G139&lt;H139,"L","T")))</f>
        <v/>
      </c>
      <c r="J139">
        <f>IF(OR(G139="",H139=""),"",G139-H139)</f>
        <v/>
      </c>
      <c r="K139">
        <f>IF(E139="","",MID(E139,6,50))</f>
        <v/>
      </c>
      <c r="L139">
        <f>IF(F139="","",MID(F139,6,50))</f>
        <v/>
      </c>
    </row>
    <row r="140">
      <c r="A140">
        <f>IF(OR(E140="",F140="",B140="",C140=""),"",B140&amp;"-W"&amp;C140&amp;"-"&amp;E140&amp;"-vs-"&amp;F140)</f>
        <v/>
      </c>
      <c r="B140">
        <f>Matchups!$B140</f>
        <v/>
      </c>
      <c r="C140">
        <f>Matchups!$C140</f>
        <v/>
      </c>
      <c r="D140">
        <f>Matchups!$D140</f>
        <v/>
      </c>
      <c r="E140">
        <f>Matchups!$E140</f>
        <v/>
      </c>
      <c r="F140">
        <f>Matchups!$G140</f>
        <v/>
      </c>
      <c r="G140">
        <f>Matchups!$F140</f>
        <v/>
      </c>
      <c r="H140">
        <f>Matchups!$H140</f>
        <v/>
      </c>
      <c r="I140">
        <f>IF(OR(G140="",H140=""),"",IF(G140&gt;H140,"W",IF(G140&lt;H140,"L","T")))</f>
        <v/>
      </c>
      <c r="J140">
        <f>IF(OR(G140="",H140=""),"",G140-H140)</f>
        <v/>
      </c>
      <c r="K140">
        <f>IF(E140="","",MID(E140,6,50))</f>
        <v/>
      </c>
      <c r="L140">
        <f>IF(F140="","",MID(F140,6,50))</f>
        <v/>
      </c>
    </row>
    <row r="141">
      <c r="A141">
        <f>IF(OR(E141="",F141="",B141="",C141=""),"",B141&amp;"-W"&amp;C141&amp;"-"&amp;E141&amp;"-vs-"&amp;F141)</f>
        <v/>
      </c>
      <c r="B141">
        <f>Matchups!$B141</f>
        <v/>
      </c>
      <c r="C141">
        <f>Matchups!$C141</f>
        <v/>
      </c>
      <c r="D141">
        <f>Matchups!$D141</f>
        <v/>
      </c>
      <c r="E141">
        <f>Matchups!$E141</f>
        <v/>
      </c>
      <c r="F141">
        <f>Matchups!$G141</f>
        <v/>
      </c>
      <c r="G141">
        <f>Matchups!$F141</f>
        <v/>
      </c>
      <c r="H141">
        <f>Matchups!$H141</f>
        <v/>
      </c>
      <c r="I141">
        <f>IF(OR(G141="",H141=""),"",IF(G141&gt;H141,"W",IF(G141&lt;H141,"L","T")))</f>
        <v/>
      </c>
      <c r="J141">
        <f>IF(OR(G141="",H141=""),"",G141-H141)</f>
        <v/>
      </c>
      <c r="K141">
        <f>IF(E141="","",MID(E141,6,50))</f>
        <v/>
      </c>
      <c r="L141">
        <f>IF(F141="","",MID(F141,6,50))</f>
        <v/>
      </c>
    </row>
    <row r="142">
      <c r="A142">
        <f>IF(OR(E142="",F142="",B142="",C142=""),"",B142&amp;"-W"&amp;C142&amp;"-"&amp;E142&amp;"-vs-"&amp;F142)</f>
        <v/>
      </c>
      <c r="B142">
        <f>Matchups!$B142</f>
        <v/>
      </c>
      <c r="C142">
        <f>Matchups!$C142</f>
        <v/>
      </c>
      <c r="D142">
        <f>Matchups!$D142</f>
        <v/>
      </c>
      <c r="E142">
        <f>Matchups!$E142</f>
        <v/>
      </c>
      <c r="F142">
        <f>Matchups!$G142</f>
        <v/>
      </c>
      <c r="G142">
        <f>Matchups!$F142</f>
        <v/>
      </c>
      <c r="H142">
        <f>Matchups!$H142</f>
        <v/>
      </c>
      <c r="I142">
        <f>IF(OR(G142="",H142=""),"",IF(G142&gt;H142,"W",IF(G142&lt;H142,"L","T")))</f>
        <v/>
      </c>
      <c r="J142">
        <f>IF(OR(G142="",H142=""),"",G142-H142)</f>
        <v/>
      </c>
      <c r="K142">
        <f>IF(E142="","",MID(E142,6,50))</f>
        <v/>
      </c>
      <c r="L142">
        <f>IF(F142="","",MID(F142,6,50))</f>
        <v/>
      </c>
    </row>
    <row r="143">
      <c r="A143">
        <f>IF(OR(E143="",F143="",B143="",C143=""),"",B143&amp;"-W"&amp;C143&amp;"-"&amp;E143&amp;"-vs-"&amp;F143)</f>
        <v/>
      </c>
      <c r="B143">
        <f>Matchups!$B143</f>
        <v/>
      </c>
      <c r="C143">
        <f>Matchups!$C143</f>
        <v/>
      </c>
      <c r="D143">
        <f>Matchups!$D143</f>
        <v/>
      </c>
      <c r="E143">
        <f>Matchups!$E143</f>
        <v/>
      </c>
      <c r="F143">
        <f>Matchups!$G143</f>
        <v/>
      </c>
      <c r="G143">
        <f>Matchups!$F143</f>
        <v/>
      </c>
      <c r="H143">
        <f>Matchups!$H143</f>
        <v/>
      </c>
      <c r="I143">
        <f>IF(OR(G143="",H143=""),"",IF(G143&gt;H143,"W",IF(G143&lt;H143,"L","T")))</f>
        <v/>
      </c>
      <c r="J143">
        <f>IF(OR(G143="",H143=""),"",G143-H143)</f>
        <v/>
      </c>
      <c r="K143">
        <f>IF(E143="","",MID(E143,6,50))</f>
        <v/>
      </c>
      <c r="L143">
        <f>IF(F143="","",MID(F143,6,50))</f>
        <v/>
      </c>
    </row>
    <row r="144">
      <c r="A144">
        <f>IF(OR(E144="",F144="",B144="",C144=""),"",B144&amp;"-W"&amp;C144&amp;"-"&amp;E144&amp;"-vs-"&amp;F144)</f>
        <v/>
      </c>
      <c r="B144">
        <f>Matchups!$B144</f>
        <v/>
      </c>
      <c r="C144">
        <f>Matchups!$C144</f>
        <v/>
      </c>
      <c r="D144">
        <f>Matchups!$D144</f>
        <v/>
      </c>
      <c r="E144">
        <f>Matchups!$E144</f>
        <v/>
      </c>
      <c r="F144">
        <f>Matchups!$G144</f>
        <v/>
      </c>
      <c r="G144">
        <f>Matchups!$F144</f>
        <v/>
      </c>
      <c r="H144">
        <f>Matchups!$H144</f>
        <v/>
      </c>
      <c r="I144">
        <f>IF(OR(G144="",H144=""),"",IF(G144&gt;H144,"W",IF(G144&lt;H144,"L","T")))</f>
        <v/>
      </c>
      <c r="J144">
        <f>IF(OR(G144="",H144=""),"",G144-H144)</f>
        <v/>
      </c>
      <c r="K144">
        <f>IF(E144="","",MID(E144,6,50))</f>
        <v/>
      </c>
      <c r="L144">
        <f>IF(F144="","",MID(F144,6,50))</f>
        <v/>
      </c>
    </row>
    <row r="145">
      <c r="A145">
        <f>IF(OR(E145="",F145="",B145="",C145=""),"",B145&amp;"-W"&amp;C145&amp;"-"&amp;E145&amp;"-vs-"&amp;F145)</f>
        <v/>
      </c>
      <c r="B145">
        <f>Matchups!$B145</f>
        <v/>
      </c>
      <c r="C145">
        <f>Matchups!$C145</f>
        <v/>
      </c>
      <c r="D145">
        <f>Matchups!$D145</f>
        <v/>
      </c>
      <c r="E145">
        <f>Matchups!$E145</f>
        <v/>
      </c>
      <c r="F145">
        <f>Matchups!$G145</f>
        <v/>
      </c>
      <c r="G145">
        <f>Matchups!$F145</f>
        <v/>
      </c>
      <c r="H145">
        <f>Matchups!$H145</f>
        <v/>
      </c>
      <c r="I145">
        <f>IF(OR(G145="",H145=""),"",IF(G145&gt;H145,"W",IF(G145&lt;H145,"L","T")))</f>
        <v/>
      </c>
      <c r="J145">
        <f>IF(OR(G145="",H145=""),"",G145-H145)</f>
        <v/>
      </c>
      <c r="K145">
        <f>IF(E145="","",MID(E145,6,50))</f>
        <v/>
      </c>
      <c r="L145">
        <f>IF(F145="","",MID(F145,6,50))</f>
        <v/>
      </c>
    </row>
    <row r="146">
      <c r="A146">
        <f>IF(OR(E146="",F146="",B146="",C146=""),"",B146&amp;"-W"&amp;C146&amp;"-"&amp;E146&amp;"-vs-"&amp;F146)</f>
        <v/>
      </c>
      <c r="B146">
        <f>Matchups!$B146</f>
        <v/>
      </c>
      <c r="C146">
        <f>Matchups!$C146</f>
        <v/>
      </c>
      <c r="D146">
        <f>Matchups!$D146</f>
        <v/>
      </c>
      <c r="E146">
        <f>Matchups!$E146</f>
        <v/>
      </c>
      <c r="F146">
        <f>Matchups!$G146</f>
        <v/>
      </c>
      <c r="G146">
        <f>Matchups!$F146</f>
        <v/>
      </c>
      <c r="H146">
        <f>Matchups!$H146</f>
        <v/>
      </c>
      <c r="I146">
        <f>IF(OR(G146="",H146=""),"",IF(G146&gt;H146,"W",IF(G146&lt;H146,"L","T")))</f>
        <v/>
      </c>
      <c r="J146">
        <f>IF(OR(G146="",H146=""),"",G146-H146)</f>
        <v/>
      </c>
      <c r="K146">
        <f>IF(E146="","",MID(E146,6,50))</f>
        <v/>
      </c>
      <c r="L146">
        <f>IF(F146="","",MID(F146,6,50))</f>
        <v/>
      </c>
    </row>
    <row r="147">
      <c r="A147">
        <f>IF(OR(E147="",F147="",B147="",C147=""),"",B147&amp;"-W"&amp;C147&amp;"-"&amp;E147&amp;"-vs-"&amp;F147)</f>
        <v/>
      </c>
      <c r="B147">
        <f>Matchups!$B147</f>
        <v/>
      </c>
      <c r="C147">
        <f>Matchups!$C147</f>
        <v/>
      </c>
      <c r="D147">
        <f>Matchups!$D147</f>
        <v/>
      </c>
      <c r="E147">
        <f>Matchups!$E147</f>
        <v/>
      </c>
      <c r="F147">
        <f>Matchups!$G147</f>
        <v/>
      </c>
      <c r="G147">
        <f>Matchups!$F147</f>
        <v/>
      </c>
      <c r="H147">
        <f>Matchups!$H147</f>
        <v/>
      </c>
      <c r="I147">
        <f>IF(OR(G147="",H147=""),"",IF(G147&gt;H147,"W",IF(G147&lt;H147,"L","T")))</f>
        <v/>
      </c>
      <c r="J147">
        <f>IF(OR(G147="",H147=""),"",G147-H147)</f>
        <v/>
      </c>
      <c r="K147">
        <f>IF(E147="","",MID(E147,6,50))</f>
        <v/>
      </c>
      <c r="L147">
        <f>IF(F147="","",MID(F147,6,50))</f>
        <v/>
      </c>
    </row>
    <row r="148">
      <c r="A148">
        <f>IF(OR(E148="",F148="",B148="",C148=""),"",B148&amp;"-W"&amp;C148&amp;"-"&amp;E148&amp;"-vs-"&amp;F148)</f>
        <v/>
      </c>
      <c r="B148">
        <f>Matchups!$B148</f>
        <v/>
      </c>
      <c r="C148">
        <f>Matchups!$C148</f>
        <v/>
      </c>
      <c r="D148">
        <f>Matchups!$D148</f>
        <v/>
      </c>
      <c r="E148">
        <f>Matchups!$E148</f>
        <v/>
      </c>
      <c r="F148">
        <f>Matchups!$G148</f>
        <v/>
      </c>
      <c r="G148">
        <f>Matchups!$F148</f>
        <v/>
      </c>
      <c r="H148">
        <f>Matchups!$H148</f>
        <v/>
      </c>
      <c r="I148">
        <f>IF(OR(G148="",H148=""),"",IF(G148&gt;H148,"W",IF(G148&lt;H148,"L","T")))</f>
        <v/>
      </c>
      <c r="J148">
        <f>IF(OR(G148="",H148=""),"",G148-H148)</f>
        <v/>
      </c>
      <c r="K148">
        <f>IF(E148="","",MID(E148,6,50))</f>
        <v/>
      </c>
      <c r="L148">
        <f>IF(F148="","",MID(F148,6,50))</f>
        <v/>
      </c>
    </row>
    <row r="149">
      <c r="A149">
        <f>IF(OR(E149="",F149="",B149="",C149=""),"",B149&amp;"-W"&amp;C149&amp;"-"&amp;E149&amp;"-vs-"&amp;F149)</f>
        <v/>
      </c>
      <c r="B149">
        <f>Matchups!$B149</f>
        <v/>
      </c>
      <c r="C149">
        <f>Matchups!$C149</f>
        <v/>
      </c>
      <c r="D149">
        <f>Matchups!$D149</f>
        <v/>
      </c>
      <c r="E149">
        <f>Matchups!$E149</f>
        <v/>
      </c>
      <c r="F149">
        <f>Matchups!$G149</f>
        <v/>
      </c>
      <c r="G149">
        <f>Matchups!$F149</f>
        <v/>
      </c>
      <c r="H149">
        <f>Matchups!$H149</f>
        <v/>
      </c>
      <c r="I149">
        <f>IF(OR(G149="",H149=""),"",IF(G149&gt;H149,"W",IF(G149&lt;H149,"L","T")))</f>
        <v/>
      </c>
      <c r="J149">
        <f>IF(OR(G149="",H149=""),"",G149-H149)</f>
        <v/>
      </c>
      <c r="K149">
        <f>IF(E149="","",MID(E149,6,50))</f>
        <v/>
      </c>
      <c r="L149">
        <f>IF(F149="","",MID(F149,6,50))</f>
        <v/>
      </c>
    </row>
    <row r="150">
      <c r="A150">
        <f>IF(OR(E150="",F150="",B150="",C150=""),"",B150&amp;"-W"&amp;C150&amp;"-"&amp;E150&amp;"-vs-"&amp;F150)</f>
        <v/>
      </c>
      <c r="B150">
        <f>Matchups!$B150</f>
        <v/>
      </c>
      <c r="C150">
        <f>Matchups!$C150</f>
        <v/>
      </c>
      <c r="D150">
        <f>Matchups!$D150</f>
        <v/>
      </c>
      <c r="E150">
        <f>Matchups!$E150</f>
        <v/>
      </c>
      <c r="F150">
        <f>Matchups!$G150</f>
        <v/>
      </c>
      <c r="G150">
        <f>Matchups!$F150</f>
        <v/>
      </c>
      <c r="H150">
        <f>Matchups!$H150</f>
        <v/>
      </c>
      <c r="I150">
        <f>IF(OR(G150="",H150=""),"",IF(G150&gt;H150,"W",IF(G150&lt;H150,"L","T")))</f>
        <v/>
      </c>
      <c r="J150">
        <f>IF(OR(G150="",H150=""),"",G150-H150)</f>
        <v/>
      </c>
      <c r="K150">
        <f>IF(E150="","",MID(E150,6,50))</f>
        <v/>
      </c>
      <c r="L150">
        <f>IF(F150="","",MID(F150,6,50))</f>
        <v/>
      </c>
    </row>
    <row r="151">
      <c r="A151">
        <f>IF(OR(E151="",F151="",B151="",C151=""),"",B151&amp;"-W"&amp;C151&amp;"-"&amp;E151&amp;"-vs-"&amp;F151)</f>
        <v/>
      </c>
      <c r="B151">
        <f>Matchups!$B151</f>
        <v/>
      </c>
      <c r="C151">
        <f>Matchups!$C151</f>
        <v/>
      </c>
      <c r="D151">
        <f>Matchups!$D151</f>
        <v/>
      </c>
      <c r="E151">
        <f>Matchups!$E151</f>
        <v/>
      </c>
      <c r="F151">
        <f>Matchups!$G151</f>
        <v/>
      </c>
      <c r="G151">
        <f>Matchups!$F151</f>
        <v/>
      </c>
      <c r="H151">
        <f>Matchups!$H151</f>
        <v/>
      </c>
      <c r="I151">
        <f>IF(OR(G151="",H151=""),"",IF(G151&gt;H151,"W",IF(G151&lt;H151,"L","T")))</f>
        <v/>
      </c>
      <c r="J151">
        <f>IF(OR(G151="",H151=""),"",G151-H151)</f>
        <v/>
      </c>
      <c r="K151">
        <f>IF(E151="","",MID(E151,6,50))</f>
        <v/>
      </c>
      <c r="L151">
        <f>IF(F151="","",MID(F151,6,50))</f>
        <v/>
      </c>
    </row>
    <row r="152">
      <c r="A152">
        <f>IF(OR(E152="",F152="",B152="",C152=""),"",B152&amp;"-W"&amp;C152&amp;"-"&amp;E152&amp;"-vs-"&amp;F152)</f>
        <v/>
      </c>
      <c r="B152">
        <f>Matchups!$B152</f>
        <v/>
      </c>
      <c r="C152">
        <f>Matchups!$C152</f>
        <v/>
      </c>
      <c r="D152">
        <f>Matchups!$D152</f>
        <v/>
      </c>
      <c r="E152">
        <f>Matchups!$E152</f>
        <v/>
      </c>
      <c r="F152">
        <f>Matchups!$G152</f>
        <v/>
      </c>
      <c r="G152">
        <f>Matchups!$F152</f>
        <v/>
      </c>
      <c r="H152">
        <f>Matchups!$H152</f>
        <v/>
      </c>
      <c r="I152">
        <f>IF(OR(G152="",H152=""),"",IF(G152&gt;H152,"W",IF(G152&lt;H152,"L","T")))</f>
        <v/>
      </c>
      <c r="J152">
        <f>IF(OR(G152="",H152=""),"",G152-H152)</f>
        <v/>
      </c>
      <c r="K152">
        <f>IF(E152="","",MID(E152,6,50))</f>
        <v/>
      </c>
      <c r="L152">
        <f>IF(F152="","",MID(F152,6,50))</f>
        <v/>
      </c>
    </row>
    <row r="153">
      <c r="A153">
        <f>IF(OR(E153="",F153="",B153="",C153=""),"",B153&amp;"-W"&amp;C153&amp;"-"&amp;E153&amp;"-vs-"&amp;F153)</f>
        <v/>
      </c>
      <c r="B153">
        <f>Matchups!$B153</f>
        <v/>
      </c>
      <c r="C153">
        <f>Matchups!$C153</f>
        <v/>
      </c>
      <c r="D153">
        <f>Matchups!$D153</f>
        <v/>
      </c>
      <c r="E153">
        <f>Matchups!$E153</f>
        <v/>
      </c>
      <c r="F153">
        <f>Matchups!$G153</f>
        <v/>
      </c>
      <c r="G153">
        <f>Matchups!$F153</f>
        <v/>
      </c>
      <c r="H153">
        <f>Matchups!$H153</f>
        <v/>
      </c>
      <c r="I153">
        <f>IF(OR(G153="",H153=""),"",IF(G153&gt;H153,"W",IF(G153&lt;H153,"L","T")))</f>
        <v/>
      </c>
      <c r="J153">
        <f>IF(OR(G153="",H153=""),"",G153-H153)</f>
        <v/>
      </c>
      <c r="K153">
        <f>IF(E153="","",MID(E153,6,50))</f>
        <v/>
      </c>
      <c r="L153">
        <f>IF(F153="","",MID(F153,6,50))</f>
        <v/>
      </c>
    </row>
    <row r="154">
      <c r="A154">
        <f>IF(OR(E154="",F154="",B154="",C154=""),"",B154&amp;"-W"&amp;C154&amp;"-"&amp;E154&amp;"-vs-"&amp;F154)</f>
        <v/>
      </c>
      <c r="B154">
        <f>Matchups!$B154</f>
        <v/>
      </c>
      <c r="C154">
        <f>Matchups!$C154</f>
        <v/>
      </c>
      <c r="D154">
        <f>Matchups!$D154</f>
        <v/>
      </c>
      <c r="E154">
        <f>Matchups!$E154</f>
        <v/>
      </c>
      <c r="F154">
        <f>Matchups!$G154</f>
        <v/>
      </c>
      <c r="G154">
        <f>Matchups!$F154</f>
        <v/>
      </c>
      <c r="H154">
        <f>Matchups!$H154</f>
        <v/>
      </c>
      <c r="I154">
        <f>IF(OR(G154="",H154=""),"",IF(G154&gt;H154,"W",IF(G154&lt;H154,"L","T")))</f>
        <v/>
      </c>
      <c r="J154">
        <f>IF(OR(G154="",H154=""),"",G154-H154)</f>
        <v/>
      </c>
      <c r="K154">
        <f>IF(E154="","",MID(E154,6,50))</f>
        <v/>
      </c>
      <c r="L154">
        <f>IF(F154="","",MID(F154,6,50))</f>
        <v/>
      </c>
    </row>
    <row r="155">
      <c r="A155">
        <f>IF(OR(E155="",F155="",B155="",C155=""),"",B155&amp;"-W"&amp;C155&amp;"-"&amp;E155&amp;"-vs-"&amp;F155)</f>
        <v/>
      </c>
      <c r="B155">
        <f>Matchups!$B155</f>
        <v/>
      </c>
      <c r="C155">
        <f>Matchups!$C155</f>
        <v/>
      </c>
      <c r="D155">
        <f>Matchups!$D155</f>
        <v/>
      </c>
      <c r="E155">
        <f>Matchups!$E155</f>
        <v/>
      </c>
      <c r="F155">
        <f>Matchups!$G155</f>
        <v/>
      </c>
      <c r="G155">
        <f>Matchups!$F155</f>
        <v/>
      </c>
      <c r="H155">
        <f>Matchups!$H155</f>
        <v/>
      </c>
      <c r="I155">
        <f>IF(OR(G155="",H155=""),"",IF(G155&gt;H155,"W",IF(G155&lt;H155,"L","T")))</f>
        <v/>
      </c>
      <c r="J155">
        <f>IF(OR(G155="",H155=""),"",G155-H155)</f>
        <v/>
      </c>
      <c r="K155">
        <f>IF(E155="","",MID(E155,6,50))</f>
        <v/>
      </c>
      <c r="L155">
        <f>IF(F155="","",MID(F155,6,50))</f>
        <v/>
      </c>
    </row>
    <row r="156">
      <c r="A156">
        <f>IF(OR(E156="",F156="",B156="",C156=""),"",B156&amp;"-W"&amp;C156&amp;"-"&amp;E156&amp;"-vs-"&amp;F156)</f>
        <v/>
      </c>
      <c r="B156">
        <f>Matchups!$B156</f>
        <v/>
      </c>
      <c r="C156">
        <f>Matchups!$C156</f>
        <v/>
      </c>
      <c r="D156">
        <f>Matchups!$D156</f>
        <v/>
      </c>
      <c r="E156">
        <f>Matchups!$E156</f>
        <v/>
      </c>
      <c r="F156">
        <f>Matchups!$G156</f>
        <v/>
      </c>
      <c r="G156">
        <f>Matchups!$F156</f>
        <v/>
      </c>
      <c r="H156">
        <f>Matchups!$H156</f>
        <v/>
      </c>
      <c r="I156">
        <f>IF(OR(G156="",H156=""),"",IF(G156&gt;H156,"W",IF(G156&lt;H156,"L","T")))</f>
        <v/>
      </c>
      <c r="J156">
        <f>IF(OR(G156="",H156=""),"",G156-H156)</f>
        <v/>
      </c>
      <c r="K156">
        <f>IF(E156="","",MID(E156,6,50))</f>
        <v/>
      </c>
      <c r="L156">
        <f>IF(F156="","",MID(F156,6,50))</f>
        <v/>
      </c>
    </row>
    <row r="157">
      <c r="A157">
        <f>IF(OR(E157="",F157="",B157="",C157=""),"",B157&amp;"-W"&amp;C157&amp;"-"&amp;E157&amp;"-vs-"&amp;F157)</f>
        <v/>
      </c>
      <c r="B157">
        <f>Matchups!$B157</f>
        <v/>
      </c>
      <c r="C157">
        <f>Matchups!$C157</f>
        <v/>
      </c>
      <c r="D157">
        <f>Matchups!$D157</f>
        <v/>
      </c>
      <c r="E157">
        <f>Matchups!$E157</f>
        <v/>
      </c>
      <c r="F157">
        <f>Matchups!$G157</f>
        <v/>
      </c>
      <c r="G157">
        <f>Matchups!$F157</f>
        <v/>
      </c>
      <c r="H157">
        <f>Matchups!$H157</f>
        <v/>
      </c>
      <c r="I157">
        <f>IF(OR(G157="",H157=""),"",IF(G157&gt;H157,"W",IF(G157&lt;H157,"L","T")))</f>
        <v/>
      </c>
      <c r="J157">
        <f>IF(OR(G157="",H157=""),"",G157-H157)</f>
        <v/>
      </c>
      <c r="K157">
        <f>IF(E157="","",MID(E157,6,50))</f>
        <v/>
      </c>
      <c r="L157">
        <f>IF(F157="","",MID(F157,6,50))</f>
        <v/>
      </c>
    </row>
    <row r="158">
      <c r="A158">
        <f>IF(OR(E158="",F158="",B158="",C158=""),"",B158&amp;"-W"&amp;C158&amp;"-"&amp;E158&amp;"-vs-"&amp;F158)</f>
        <v/>
      </c>
      <c r="B158">
        <f>Matchups!$B158</f>
        <v/>
      </c>
      <c r="C158">
        <f>Matchups!$C158</f>
        <v/>
      </c>
      <c r="D158">
        <f>Matchups!$D158</f>
        <v/>
      </c>
      <c r="E158">
        <f>Matchups!$E158</f>
        <v/>
      </c>
      <c r="F158">
        <f>Matchups!$G158</f>
        <v/>
      </c>
      <c r="G158">
        <f>Matchups!$F158</f>
        <v/>
      </c>
      <c r="H158">
        <f>Matchups!$H158</f>
        <v/>
      </c>
      <c r="I158">
        <f>IF(OR(G158="",H158=""),"",IF(G158&gt;H158,"W",IF(G158&lt;H158,"L","T")))</f>
        <v/>
      </c>
      <c r="J158">
        <f>IF(OR(G158="",H158=""),"",G158-H158)</f>
        <v/>
      </c>
      <c r="K158">
        <f>IF(E158="","",MID(E158,6,50))</f>
        <v/>
      </c>
      <c r="L158">
        <f>IF(F158="","",MID(F158,6,50))</f>
        <v/>
      </c>
    </row>
    <row r="159">
      <c r="A159">
        <f>IF(OR(E159="",F159="",B159="",C159=""),"",B159&amp;"-W"&amp;C159&amp;"-"&amp;E159&amp;"-vs-"&amp;F159)</f>
        <v/>
      </c>
      <c r="B159">
        <f>Matchups!$B159</f>
        <v/>
      </c>
      <c r="C159">
        <f>Matchups!$C159</f>
        <v/>
      </c>
      <c r="D159">
        <f>Matchups!$D159</f>
        <v/>
      </c>
      <c r="E159">
        <f>Matchups!$E159</f>
        <v/>
      </c>
      <c r="F159">
        <f>Matchups!$G159</f>
        <v/>
      </c>
      <c r="G159">
        <f>Matchups!$F159</f>
        <v/>
      </c>
      <c r="H159">
        <f>Matchups!$H159</f>
        <v/>
      </c>
      <c r="I159">
        <f>IF(OR(G159="",H159=""),"",IF(G159&gt;H159,"W",IF(G159&lt;H159,"L","T")))</f>
        <v/>
      </c>
      <c r="J159">
        <f>IF(OR(G159="",H159=""),"",G159-H159)</f>
        <v/>
      </c>
      <c r="K159">
        <f>IF(E159="","",MID(E159,6,50))</f>
        <v/>
      </c>
      <c r="L159">
        <f>IF(F159="","",MID(F159,6,50))</f>
        <v/>
      </c>
    </row>
    <row r="160">
      <c r="A160">
        <f>IF(OR(E160="",F160="",B160="",C160=""),"",B160&amp;"-W"&amp;C160&amp;"-"&amp;E160&amp;"-vs-"&amp;F160)</f>
        <v/>
      </c>
      <c r="B160">
        <f>Matchups!$B160</f>
        <v/>
      </c>
      <c r="C160">
        <f>Matchups!$C160</f>
        <v/>
      </c>
      <c r="D160">
        <f>Matchups!$D160</f>
        <v/>
      </c>
      <c r="E160">
        <f>Matchups!$E160</f>
        <v/>
      </c>
      <c r="F160">
        <f>Matchups!$G160</f>
        <v/>
      </c>
      <c r="G160">
        <f>Matchups!$F160</f>
        <v/>
      </c>
      <c r="H160">
        <f>Matchups!$H160</f>
        <v/>
      </c>
      <c r="I160">
        <f>IF(OR(G160="",H160=""),"",IF(G160&gt;H160,"W",IF(G160&lt;H160,"L","T")))</f>
        <v/>
      </c>
      <c r="J160">
        <f>IF(OR(G160="",H160=""),"",G160-H160)</f>
        <v/>
      </c>
      <c r="K160">
        <f>IF(E160="","",MID(E160,6,50))</f>
        <v/>
      </c>
      <c r="L160">
        <f>IF(F160="","",MID(F160,6,50))</f>
        <v/>
      </c>
    </row>
    <row r="161">
      <c r="A161">
        <f>IF(OR(E161="",F161="",B161="",C161=""),"",B161&amp;"-W"&amp;C161&amp;"-"&amp;E161&amp;"-vs-"&amp;F161)</f>
        <v/>
      </c>
      <c r="B161">
        <f>Matchups!$B161</f>
        <v/>
      </c>
      <c r="C161">
        <f>Matchups!$C161</f>
        <v/>
      </c>
      <c r="D161">
        <f>Matchups!$D161</f>
        <v/>
      </c>
      <c r="E161">
        <f>Matchups!$E161</f>
        <v/>
      </c>
      <c r="F161">
        <f>Matchups!$G161</f>
        <v/>
      </c>
      <c r="G161">
        <f>Matchups!$F161</f>
        <v/>
      </c>
      <c r="H161">
        <f>Matchups!$H161</f>
        <v/>
      </c>
      <c r="I161">
        <f>IF(OR(G161="",H161=""),"",IF(G161&gt;H161,"W",IF(G161&lt;H161,"L","T")))</f>
        <v/>
      </c>
      <c r="J161">
        <f>IF(OR(G161="",H161=""),"",G161-H161)</f>
        <v/>
      </c>
      <c r="K161">
        <f>IF(E161="","",MID(E161,6,50))</f>
        <v/>
      </c>
      <c r="L161">
        <f>IF(F161="","",MID(F161,6,50))</f>
        <v/>
      </c>
    </row>
    <row r="162">
      <c r="A162">
        <f>IF(OR(E162="",F162="",B162="",C162=""),"",B162&amp;"-W"&amp;C162&amp;"-"&amp;E162&amp;"-vs-"&amp;F162)</f>
        <v/>
      </c>
      <c r="B162">
        <f>Matchups!$B162</f>
        <v/>
      </c>
      <c r="C162">
        <f>Matchups!$C162</f>
        <v/>
      </c>
      <c r="D162">
        <f>Matchups!$D162</f>
        <v/>
      </c>
      <c r="E162">
        <f>Matchups!$E162</f>
        <v/>
      </c>
      <c r="F162">
        <f>Matchups!$G162</f>
        <v/>
      </c>
      <c r="G162">
        <f>Matchups!$F162</f>
        <v/>
      </c>
      <c r="H162">
        <f>Matchups!$H162</f>
        <v/>
      </c>
      <c r="I162">
        <f>IF(OR(G162="",H162=""),"",IF(G162&gt;H162,"W",IF(G162&lt;H162,"L","T")))</f>
        <v/>
      </c>
      <c r="J162">
        <f>IF(OR(G162="",H162=""),"",G162-H162)</f>
        <v/>
      </c>
      <c r="K162">
        <f>IF(E162="","",MID(E162,6,50))</f>
        <v/>
      </c>
      <c r="L162">
        <f>IF(F162="","",MID(F162,6,50))</f>
        <v/>
      </c>
    </row>
    <row r="163">
      <c r="A163">
        <f>IF(OR(E163="",F163="",B163="",C163=""),"",B163&amp;"-W"&amp;C163&amp;"-"&amp;E163&amp;"-vs-"&amp;F163)</f>
        <v/>
      </c>
      <c r="B163">
        <f>Matchups!$B163</f>
        <v/>
      </c>
      <c r="C163">
        <f>Matchups!$C163</f>
        <v/>
      </c>
      <c r="D163">
        <f>Matchups!$D163</f>
        <v/>
      </c>
      <c r="E163">
        <f>Matchups!$E163</f>
        <v/>
      </c>
      <c r="F163">
        <f>Matchups!$G163</f>
        <v/>
      </c>
      <c r="G163">
        <f>Matchups!$F163</f>
        <v/>
      </c>
      <c r="H163">
        <f>Matchups!$H163</f>
        <v/>
      </c>
      <c r="I163">
        <f>IF(OR(G163="",H163=""),"",IF(G163&gt;H163,"W",IF(G163&lt;H163,"L","T")))</f>
        <v/>
      </c>
      <c r="J163">
        <f>IF(OR(G163="",H163=""),"",G163-H163)</f>
        <v/>
      </c>
      <c r="K163">
        <f>IF(E163="","",MID(E163,6,50))</f>
        <v/>
      </c>
      <c r="L163">
        <f>IF(F163="","",MID(F163,6,50))</f>
        <v/>
      </c>
    </row>
    <row r="164">
      <c r="A164">
        <f>IF(OR(E164="",F164="",B164="",C164=""),"",B164&amp;"-W"&amp;C164&amp;"-"&amp;E164&amp;"-vs-"&amp;F164)</f>
        <v/>
      </c>
      <c r="B164">
        <f>Matchups!$B164</f>
        <v/>
      </c>
      <c r="C164">
        <f>Matchups!$C164</f>
        <v/>
      </c>
      <c r="D164">
        <f>Matchups!$D164</f>
        <v/>
      </c>
      <c r="E164">
        <f>Matchups!$E164</f>
        <v/>
      </c>
      <c r="F164">
        <f>Matchups!$G164</f>
        <v/>
      </c>
      <c r="G164">
        <f>Matchups!$F164</f>
        <v/>
      </c>
      <c r="H164">
        <f>Matchups!$H164</f>
        <v/>
      </c>
      <c r="I164">
        <f>IF(OR(G164="",H164=""),"",IF(G164&gt;H164,"W",IF(G164&lt;H164,"L","T")))</f>
        <v/>
      </c>
      <c r="J164">
        <f>IF(OR(G164="",H164=""),"",G164-H164)</f>
        <v/>
      </c>
      <c r="K164">
        <f>IF(E164="","",MID(E164,6,50))</f>
        <v/>
      </c>
      <c r="L164">
        <f>IF(F164="","",MID(F164,6,50))</f>
        <v/>
      </c>
    </row>
    <row r="165">
      <c r="A165">
        <f>IF(OR(E165="",F165="",B165="",C165=""),"",B165&amp;"-W"&amp;C165&amp;"-"&amp;E165&amp;"-vs-"&amp;F165)</f>
        <v/>
      </c>
      <c r="B165">
        <f>Matchups!$B165</f>
        <v/>
      </c>
      <c r="C165">
        <f>Matchups!$C165</f>
        <v/>
      </c>
      <c r="D165">
        <f>Matchups!$D165</f>
        <v/>
      </c>
      <c r="E165">
        <f>Matchups!$E165</f>
        <v/>
      </c>
      <c r="F165">
        <f>Matchups!$G165</f>
        <v/>
      </c>
      <c r="G165">
        <f>Matchups!$F165</f>
        <v/>
      </c>
      <c r="H165">
        <f>Matchups!$H165</f>
        <v/>
      </c>
      <c r="I165">
        <f>IF(OR(G165="",H165=""),"",IF(G165&gt;H165,"W",IF(G165&lt;H165,"L","T")))</f>
        <v/>
      </c>
      <c r="J165">
        <f>IF(OR(G165="",H165=""),"",G165-H165)</f>
        <v/>
      </c>
      <c r="K165">
        <f>IF(E165="","",MID(E165,6,50))</f>
        <v/>
      </c>
      <c r="L165">
        <f>IF(F165="","",MID(F165,6,50))</f>
        <v/>
      </c>
    </row>
    <row r="166">
      <c r="A166">
        <f>IF(OR(E166="",F166="",B166="",C166=""),"",B166&amp;"-W"&amp;C166&amp;"-"&amp;E166&amp;"-vs-"&amp;F166)</f>
        <v/>
      </c>
      <c r="B166">
        <f>Matchups!$B166</f>
        <v/>
      </c>
      <c r="C166">
        <f>Matchups!$C166</f>
        <v/>
      </c>
      <c r="D166">
        <f>Matchups!$D166</f>
        <v/>
      </c>
      <c r="E166">
        <f>Matchups!$E166</f>
        <v/>
      </c>
      <c r="F166">
        <f>Matchups!$G166</f>
        <v/>
      </c>
      <c r="G166">
        <f>Matchups!$F166</f>
        <v/>
      </c>
      <c r="H166">
        <f>Matchups!$H166</f>
        <v/>
      </c>
      <c r="I166">
        <f>IF(OR(G166="",H166=""),"",IF(G166&gt;H166,"W",IF(G166&lt;H166,"L","T")))</f>
        <v/>
      </c>
      <c r="J166">
        <f>IF(OR(G166="",H166=""),"",G166-H166)</f>
        <v/>
      </c>
      <c r="K166">
        <f>IF(E166="","",MID(E166,6,50))</f>
        <v/>
      </c>
      <c r="L166">
        <f>IF(F166="","",MID(F166,6,50))</f>
        <v/>
      </c>
    </row>
    <row r="167">
      <c r="A167">
        <f>IF(OR(E167="",F167="",B167="",C167=""),"",B167&amp;"-W"&amp;C167&amp;"-"&amp;E167&amp;"-vs-"&amp;F167)</f>
        <v/>
      </c>
      <c r="B167">
        <f>Matchups!$B167</f>
        <v/>
      </c>
      <c r="C167">
        <f>Matchups!$C167</f>
        <v/>
      </c>
      <c r="D167">
        <f>Matchups!$D167</f>
        <v/>
      </c>
      <c r="E167">
        <f>Matchups!$E167</f>
        <v/>
      </c>
      <c r="F167">
        <f>Matchups!$G167</f>
        <v/>
      </c>
      <c r="G167">
        <f>Matchups!$F167</f>
        <v/>
      </c>
      <c r="H167">
        <f>Matchups!$H167</f>
        <v/>
      </c>
      <c r="I167">
        <f>IF(OR(G167="",H167=""),"",IF(G167&gt;H167,"W",IF(G167&lt;H167,"L","T")))</f>
        <v/>
      </c>
      <c r="J167">
        <f>IF(OR(G167="",H167=""),"",G167-H167)</f>
        <v/>
      </c>
      <c r="K167">
        <f>IF(E167="","",MID(E167,6,50))</f>
        <v/>
      </c>
      <c r="L167">
        <f>IF(F167="","",MID(F167,6,50))</f>
        <v/>
      </c>
    </row>
    <row r="168">
      <c r="A168">
        <f>IF(OR(E168="",F168="",B168="",C168=""),"",B168&amp;"-W"&amp;C168&amp;"-"&amp;E168&amp;"-vs-"&amp;F168)</f>
        <v/>
      </c>
      <c r="B168">
        <f>Matchups!$B168</f>
        <v/>
      </c>
      <c r="C168">
        <f>Matchups!$C168</f>
        <v/>
      </c>
      <c r="D168">
        <f>Matchups!$D168</f>
        <v/>
      </c>
      <c r="E168">
        <f>Matchups!$E168</f>
        <v/>
      </c>
      <c r="F168">
        <f>Matchups!$G168</f>
        <v/>
      </c>
      <c r="G168">
        <f>Matchups!$F168</f>
        <v/>
      </c>
      <c r="H168">
        <f>Matchups!$H168</f>
        <v/>
      </c>
      <c r="I168">
        <f>IF(OR(G168="",H168=""),"",IF(G168&gt;H168,"W",IF(G168&lt;H168,"L","T")))</f>
        <v/>
      </c>
      <c r="J168">
        <f>IF(OR(G168="",H168=""),"",G168-H168)</f>
        <v/>
      </c>
      <c r="K168">
        <f>IF(E168="","",MID(E168,6,50))</f>
        <v/>
      </c>
      <c r="L168">
        <f>IF(F168="","",MID(F168,6,50))</f>
        <v/>
      </c>
    </row>
    <row r="169">
      <c r="A169">
        <f>IF(OR(E169="",F169="",B169="",C169=""),"",B169&amp;"-W"&amp;C169&amp;"-"&amp;E169&amp;"-vs-"&amp;F169)</f>
        <v/>
      </c>
      <c r="B169">
        <f>Matchups!$B169</f>
        <v/>
      </c>
      <c r="C169">
        <f>Matchups!$C169</f>
        <v/>
      </c>
      <c r="D169">
        <f>Matchups!$D169</f>
        <v/>
      </c>
      <c r="E169">
        <f>Matchups!$E169</f>
        <v/>
      </c>
      <c r="F169">
        <f>Matchups!$G169</f>
        <v/>
      </c>
      <c r="G169">
        <f>Matchups!$F169</f>
        <v/>
      </c>
      <c r="H169">
        <f>Matchups!$H169</f>
        <v/>
      </c>
      <c r="I169">
        <f>IF(OR(G169="",H169=""),"",IF(G169&gt;H169,"W",IF(G169&lt;H169,"L","T")))</f>
        <v/>
      </c>
      <c r="J169">
        <f>IF(OR(G169="",H169=""),"",G169-H169)</f>
        <v/>
      </c>
      <c r="K169">
        <f>IF(E169="","",MID(E169,6,50))</f>
        <v/>
      </c>
      <c r="L169">
        <f>IF(F169="","",MID(F169,6,50))</f>
        <v/>
      </c>
    </row>
    <row r="170">
      <c r="A170">
        <f>IF(OR(E170="",F170="",B170="",C170=""),"",B170&amp;"-W"&amp;C170&amp;"-"&amp;E170&amp;"-vs-"&amp;F170)</f>
        <v/>
      </c>
      <c r="B170">
        <f>Matchups!$B170</f>
        <v/>
      </c>
      <c r="C170">
        <f>Matchups!$C170</f>
        <v/>
      </c>
      <c r="D170">
        <f>Matchups!$D170</f>
        <v/>
      </c>
      <c r="E170">
        <f>Matchups!$E170</f>
        <v/>
      </c>
      <c r="F170">
        <f>Matchups!$G170</f>
        <v/>
      </c>
      <c r="G170">
        <f>Matchups!$F170</f>
        <v/>
      </c>
      <c r="H170">
        <f>Matchups!$H170</f>
        <v/>
      </c>
      <c r="I170">
        <f>IF(OR(G170="",H170=""),"",IF(G170&gt;H170,"W",IF(G170&lt;H170,"L","T")))</f>
        <v/>
      </c>
      <c r="J170">
        <f>IF(OR(G170="",H170=""),"",G170-H170)</f>
        <v/>
      </c>
      <c r="K170">
        <f>IF(E170="","",MID(E170,6,50))</f>
        <v/>
      </c>
      <c r="L170">
        <f>IF(F170="","",MID(F170,6,50))</f>
        <v/>
      </c>
    </row>
    <row r="171">
      <c r="A171">
        <f>IF(OR(E171="",F171="",B171="",C171=""),"",B171&amp;"-W"&amp;C171&amp;"-"&amp;E171&amp;"-vs-"&amp;F171)</f>
        <v/>
      </c>
      <c r="B171">
        <f>Matchups!$B171</f>
        <v/>
      </c>
      <c r="C171">
        <f>Matchups!$C171</f>
        <v/>
      </c>
      <c r="D171">
        <f>Matchups!$D171</f>
        <v/>
      </c>
      <c r="E171">
        <f>Matchups!$E171</f>
        <v/>
      </c>
      <c r="F171">
        <f>Matchups!$G171</f>
        <v/>
      </c>
      <c r="G171">
        <f>Matchups!$F171</f>
        <v/>
      </c>
      <c r="H171">
        <f>Matchups!$H171</f>
        <v/>
      </c>
      <c r="I171">
        <f>IF(OR(G171="",H171=""),"",IF(G171&gt;H171,"W",IF(G171&lt;H171,"L","T")))</f>
        <v/>
      </c>
      <c r="J171">
        <f>IF(OR(G171="",H171=""),"",G171-H171)</f>
        <v/>
      </c>
      <c r="K171">
        <f>IF(E171="","",MID(E171,6,50))</f>
        <v/>
      </c>
      <c r="L171">
        <f>IF(F171="","",MID(F171,6,50))</f>
        <v/>
      </c>
    </row>
    <row r="172">
      <c r="A172">
        <f>IF(OR(E172="",F172="",B172="",C172=""),"",B172&amp;"-W"&amp;C172&amp;"-"&amp;E172&amp;"-vs-"&amp;F172)</f>
        <v/>
      </c>
      <c r="B172">
        <f>Matchups!$B172</f>
        <v/>
      </c>
      <c r="C172">
        <f>Matchups!$C172</f>
        <v/>
      </c>
      <c r="D172">
        <f>Matchups!$D172</f>
        <v/>
      </c>
      <c r="E172">
        <f>Matchups!$E172</f>
        <v/>
      </c>
      <c r="F172">
        <f>Matchups!$G172</f>
        <v/>
      </c>
      <c r="G172">
        <f>Matchups!$F172</f>
        <v/>
      </c>
      <c r="H172">
        <f>Matchups!$H172</f>
        <v/>
      </c>
      <c r="I172">
        <f>IF(OR(G172="",H172=""),"",IF(G172&gt;H172,"W",IF(G172&lt;H172,"L","T")))</f>
        <v/>
      </c>
      <c r="J172">
        <f>IF(OR(G172="",H172=""),"",G172-H172)</f>
        <v/>
      </c>
      <c r="K172">
        <f>IF(E172="","",MID(E172,6,50))</f>
        <v/>
      </c>
      <c r="L172">
        <f>IF(F172="","",MID(F172,6,50))</f>
        <v/>
      </c>
    </row>
    <row r="173">
      <c r="A173">
        <f>IF(OR(E173="",F173="",B173="",C173=""),"",B173&amp;"-W"&amp;C173&amp;"-"&amp;E173&amp;"-vs-"&amp;F173)</f>
        <v/>
      </c>
      <c r="B173">
        <f>Matchups!$B173</f>
        <v/>
      </c>
      <c r="C173">
        <f>Matchups!$C173</f>
        <v/>
      </c>
      <c r="D173">
        <f>Matchups!$D173</f>
        <v/>
      </c>
      <c r="E173">
        <f>Matchups!$E173</f>
        <v/>
      </c>
      <c r="F173">
        <f>Matchups!$G173</f>
        <v/>
      </c>
      <c r="G173">
        <f>Matchups!$F173</f>
        <v/>
      </c>
      <c r="H173">
        <f>Matchups!$H173</f>
        <v/>
      </c>
      <c r="I173">
        <f>IF(OR(G173="",H173=""),"",IF(G173&gt;H173,"W",IF(G173&lt;H173,"L","T")))</f>
        <v/>
      </c>
      <c r="J173">
        <f>IF(OR(G173="",H173=""),"",G173-H173)</f>
        <v/>
      </c>
      <c r="K173">
        <f>IF(E173="","",MID(E173,6,50))</f>
        <v/>
      </c>
      <c r="L173">
        <f>IF(F173="","",MID(F173,6,50))</f>
        <v/>
      </c>
    </row>
    <row r="174">
      <c r="A174">
        <f>IF(OR(E174="",F174="",B174="",C174=""),"",B174&amp;"-W"&amp;C174&amp;"-"&amp;E174&amp;"-vs-"&amp;F174)</f>
        <v/>
      </c>
      <c r="B174">
        <f>Matchups!$B174</f>
        <v/>
      </c>
      <c r="C174">
        <f>Matchups!$C174</f>
        <v/>
      </c>
      <c r="D174">
        <f>Matchups!$D174</f>
        <v/>
      </c>
      <c r="E174">
        <f>Matchups!$E174</f>
        <v/>
      </c>
      <c r="F174">
        <f>Matchups!$G174</f>
        <v/>
      </c>
      <c r="G174">
        <f>Matchups!$F174</f>
        <v/>
      </c>
      <c r="H174">
        <f>Matchups!$H174</f>
        <v/>
      </c>
      <c r="I174">
        <f>IF(OR(G174="",H174=""),"",IF(G174&gt;H174,"W",IF(G174&lt;H174,"L","T")))</f>
        <v/>
      </c>
      <c r="J174">
        <f>IF(OR(G174="",H174=""),"",G174-H174)</f>
        <v/>
      </c>
      <c r="K174">
        <f>IF(E174="","",MID(E174,6,50))</f>
        <v/>
      </c>
      <c r="L174">
        <f>IF(F174="","",MID(F174,6,50))</f>
        <v/>
      </c>
    </row>
    <row r="175">
      <c r="A175">
        <f>IF(OR(E175="",F175="",B175="",C175=""),"",B175&amp;"-W"&amp;C175&amp;"-"&amp;E175&amp;"-vs-"&amp;F175)</f>
        <v/>
      </c>
      <c r="B175">
        <f>Matchups!$B175</f>
        <v/>
      </c>
      <c r="C175">
        <f>Matchups!$C175</f>
        <v/>
      </c>
      <c r="D175">
        <f>Matchups!$D175</f>
        <v/>
      </c>
      <c r="E175">
        <f>Matchups!$E175</f>
        <v/>
      </c>
      <c r="F175">
        <f>Matchups!$G175</f>
        <v/>
      </c>
      <c r="G175">
        <f>Matchups!$F175</f>
        <v/>
      </c>
      <c r="H175">
        <f>Matchups!$H175</f>
        <v/>
      </c>
      <c r="I175">
        <f>IF(OR(G175="",H175=""),"",IF(G175&gt;H175,"W",IF(G175&lt;H175,"L","T")))</f>
        <v/>
      </c>
      <c r="J175">
        <f>IF(OR(G175="",H175=""),"",G175-H175)</f>
        <v/>
      </c>
      <c r="K175">
        <f>IF(E175="","",MID(E175,6,50))</f>
        <v/>
      </c>
      <c r="L175">
        <f>IF(F175="","",MID(F175,6,50))</f>
        <v/>
      </c>
    </row>
    <row r="176">
      <c r="A176">
        <f>IF(OR(E176="",F176="",B176="",C176=""),"",B176&amp;"-W"&amp;C176&amp;"-"&amp;E176&amp;"-vs-"&amp;F176)</f>
        <v/>
      </c>
      <c r="B176">
        <f>Matchups!$B176</f>
        <v/>
      </c>
      <c r="C176">
        <f>Matchups!$C176</f>
        <v/>
      </c>
      <c r="D176">
        <f>Matchups!$D176</f>
        <v/>
      </c>
      <c r="E176">
        <f>Matchups!$E176</f>
        <v/>
      </c>
      <c r="F176">
        <f>Matchups!$G176</f>
        <v/>
      </c>
      <c r="G176">
        <f>Matchups!$F176</f>
        <v/>
      </c>
      <c r="H176">
        <f>Matchups!$H176</f>
        <v/>
      </c>
      <c r="I176">
        <f>IF(OR(G176="",H176=""),"",IF(G176&gt;H176,"W",IF(G176&lt;H176,"L","T")))</f>
        <v/>
      </c>
      <c r="J176">
        <f>IF(OR(G176="",H176=""),"",G176-H176)</f>
        <v/>
      </c>
      <c r="K176">
        <f>IF(E176="","",MID(E176,6,50))</f>
        <v/>
      </c>
      <c r="L176">
        <f>IF(F176="","",MID(F176,6,50))</f>
        <v/>
      </c>
    </row>
    <row r="177">
      <c r="A177">
        <f>IF(OR(E177="",F177="",B177="",C177=""),"",B177&amp;"-W"&amp;C177&amp;"-"&amp;E177&amp;"-vs-"&amp;F177)</f>
        <v/>
      </c>
      <c r="B177">
        <f>Matchups!$B177</f>
        <v/>
      </c>
      <c r="C177">
        <f>Matchups!$C177</f>
        <v/>
      </c>
      <c r="D177">
        <f>Matchups!$D177</f>
        <v/>
      </c>
      <c r="E177">
        <f>Matchups!$E177</f>
        <v/>
      </c>
      <c r="F177">
        <f>Matchups!$G177</f>
        <v/>
      </c>
      <c r="G177">
        <f>Matchups!$F177</f>
        <v/>
      </c>
      <c r="H177">
        <f>Matchups!$H177</f>
        <v/>
      </c>
      <c r="I177">
        <f>IF(OR(G177="",H177=""),"",IF(G177&gt;H177,"W",IF(G177&lt;H177,"L","T")))</f>
        <v/>
      </c>
      <c r="J177">
        <f>IF(OR(G177="",H177=""),"",G177-H177)</f>
        <v/>
      </c>
      <c r="K177">
        <f>IF(E177="","",MID(E177,6,50))</f>
        <v/>
      </c>
      <c r="L177">
        <f>IF(F177="","",MID(F177,6,50))</f>
        <v/>
      </c>
    </row>
    <row r="178">
      <c r="A178">
        <f>IF(OR(E178="",F178="",B178="",C178=""),"",B178&amp;"-W"&amp;C178&amp;"-"&amp;E178&amp;"-vs-"&amp;F178)</f>
        <v/>
      </c>
      <c r="B178">
        <f>Matchups!$B178</f>
        <v/>
      </c>
      <c r="C178">
        <f>Matchups!$C178</f>
        <v/>
      </c>
      <c r="D178">
        <f>Matchups!$D178</f>
        <v/>
      </c>
      <c r="E178">
        <f>Matchups!$E178</f>
        <v/>
      </c>
      <c r="F178">
        <f>Matchups!$G178</f>
        <v/>
      </c>
      <c r="G178">
        <f>Matchups!$F178</f>
        <v/>
      </c>
      <c r="H178">
        <f>Matchups!$H178</f>
        <v/>
      </c>
      <c r="I178">
        <f>IF(OR(G178="",H178=""),"",IF(G178&gt;H178,"W",IF(G178&lt;H178,"L","T")))</f>
        <v/>
      </c>
      <c r="J178">
        <f>IF(OR(G178="",H178=""),"",G178-H178)</f>
        <v/>
      </c>
      <c r="K178">
        <f>IF(E178="","",MID(E178,6,50))</f>
        <v/>
      </c>
      <c r="L178">
        <f>IF(F178="","",MID(F178,6,50))</f>
        <v/>
      </c>
    </row>
    <row r="179">
      <c r="A179">
        <f>IF(OR(E179="",F179="",B179="",C179=""),"",B179&amp;"-W"&amp;C179&amp;"-"&amp;E179&amp;"-vs-"&amp;F179)</f>
        <v/>
      </c>
      <c r="B179">
        <f>Matchups!$B179</f>
        <v/>
      </c>
      <c r="C179">
        <f>Matchups!$C179</f>
        <v/>
      </c>
      <c r="D179">
        <f>Matchups!$D179</f>
        <v/>
      </c>
      <c r="E179">
        <f>Matchups!$E179</f>
        <v/>
      </c>
      <c r="F179">
        <f>Matchups!$G179</f>
        <v/>
      </c>
      <c r="G179">
        <f>Matchups!$F179</f>
        <v/>
      </c>
      <c r="H179">
        <f>Matchups!$H179</f>
        <v/>
      </c>
      <c r="I179">
        <f>IF(OR(G179="",H179=""),"",IF(G179&gt;H179,"W",IF(G179&lt;H179,"L","T")))</f>
        <v/>
      </c>
      <c r="J179">
        <f>IF(OR(G179="",H179=""),"",G179-H179)</f>
        <v/>
      </c>
      <c r="K179">
        <f>IF(E179="","",MID(E179,6,50))</f>
        <v/>
      </c>
      <c r="L179">
        <f>IF(F179="","",MID(F179,6,50))</f>
        <v/>
      </c>
    </row>
    <row r="180">
      <c r="A180">
        <f>IF(OR(E180="",F180="",B180="",C180=""),"",B180&amp;"-W"&amp;C180&amp;"-"&amp;E180&amp;"-vs-"&amp;F180)</f>
        <v/>
      </c>
      <c r="B180">
        <f>Matchups!$B180</f>
        <v/>
      </c>
      <c r="C180">
        <f>Matchups!$C180</f>
        <v/>
      </c>
      <c r="D180">
        <f>Matchups!$D180</f>
        <v/>
      </c>
      <c r="E180">
        <f>Matchups!$E180</f>
        <v/>
      </c>
      <c r="F180">
        <f>Matchups!$G180</f>
        <v/>
      </c>
      <c r="G180">
        <f>Matchups!$F180</f>
        <v/>
      </c>
      <c r="H180">
        <f>Matchups!$H180</f>
        <v/>
      </c>
      <c r="I180">
        <f>IF(OR(G180="",H180=""),"",IF(G180&gt;H180,"W",IF(G180&lt;H180,"L","T")))</f>
        <v/>
      </c>
      <c r="J180">
        <f>IF(OR(G180="",H180=""),"",G180-H180)</f>
        <v/>
      </c>
      <c r="K180">
        <f>IF(E180="","",MID(E180,6,50))</f>
        <v/>
      </c>
      <c r="L180">
        <f>IF(F180="","",MID(F180,6,50))</f>
        <v/>
      </c>
    </row>
    <row r="181">
      <c r="A181">
        <f>IF(OR(E181="",F181="",B181="",C181=""),"",B181&amp;"-W"&amp;C181&amp;"-"&amp;E181&amp;"-vs-"&amp;F181)</f>
        <v/>
      </c>
      <c r="B181">
        <f>Matchups!$B181</f>
        <v/>
      </c>
      <c r="C181">
        <f>Matchups!$C181</f>
        <v/>
      </c>
      <c r="D181">
        <f>Matchups!$D181</f>
        <v/>
      </c>
      <c r="E181">
        <f>Matchups!$E181</f>
        <v/>
      </c>
      <c r="F181">
        <f>Matchups!$G181</f>
        <v/>
      </c>
      <c r="G181">
        <f>Matchups!$F181</f>
        <v/>
      </c>
      <c r="H181">
        <f>Matchups!$H181</f>
        <v/>
      </c>
      <c r="I181">
        <f>IF(OR(G181="",H181=""),"",IF(G181&gt;H181,"W",IF(G181&lt;H181,"L","T")))</f>
        <v/>
      </c>
      <c r="J181">
        <f>IF(OR(G181="",H181=""),"",G181-H181)</f>
        <v/>
      </c>
      <c r="K181">
        <f>IF(E181="","",MID(E181,6,50))</f>
        <v/>
      </c>
      <c r="L181">
        <f>IF(F181="","",MID(F181,6,50))</f>
        <v/>
      </c>
    </row>
    <row r="182">
      <c r="A182">
        <f>IF(OR(E182="",F182="",B182="",C182=""),"",B182&amp;"-W"&amp;C182&amp;"-"&amp;E182&amp;"-vs-"&amp;F182)</f>
        <v/>
      </c>
      <c r="B182">
        <f>Matchups!$B182</f>
        <v/>
      </c>
      <c r="C182">
        <f>Matchups!$C182</f>
        <v/>
      </c>
      <c r="D182">
        <f>Matchups!$D182</f>
        <v/>
      </c>
      <c r="E182">
        <f>Matchups!$E182</f>
        <v/>
      </c>
      <c r="F182">
        <f>Matchups!$G182</f>
        <v/>
      </c>
      <c r="G182">
        <f>Matchups!$F182</f>
        <v/>
      </c>
      <c r="H182">
        <f>Matchups!$H182</f>
        <v/>
      </c>
      <c r="I182">
        <f>IF(OR(G182="",H182=""),"",IF(G182&gt;H182,"W",IF(G182&lt;H182,"L","T")))</f>
        <v/>
      </c>
      <c r="J182">
        <f>IF(OR(G182="",H182=""),"",G182-H182)</f>
        <v/>
      </c>
      <c r="K182">
        <f>IF(E182="","",MID(E182,6,50))</f>
        <v/>
      </c>
      <c r="L182">
        <f>IF(F182="","",MID(F182,6,50))</f>
        <v/>
      </c>
    </row>
    <row r="183">
      <c r="A183">
        <f>IF(OR(E183="",F183="",B183="",C183=""),"",B183&amp;"-W"&amp;C183&amp;"-"&amp;E183&amp;"-vs-"&amp;F183)</f>
        <v/>
      </c>
      <c r="B183">
        <f>Matchups!$B183</f>
        <v/>
      </c>
      <c r="C183">
        <f>Matchups!$C183</f>
        <v/>
      </c>
      <c r="D183">
        <f>Matchups!$D183</f>
        <v/>
      </c>
      <c r="E183">
        <f>Matchups!$E183</f>
        <v/>
      </c>
      <c r="F183">
        <f>Matchups!$G183</f>
        <v/>
      </c>
      <c r="G183">
        <f>Matchups!$F183</f>
        <v/>
      </c>
      <c r="H183">
        <f>Matchups!$H183</f>
        <v/>
      </c>
      <c r="I183">
        <f>IF(OR(G183="",H183=""),"",IF(G183&gt;H183,"W",IF(G183&lt;H183,"L","T")))</f>
        <v/>
      </c>
      <c r="J183">
        <f>IF(OR(G183="",H183=""),"",G183-H183)</f>
        <v/>
      </c>
      <c r="K183">
        <f>IF(E183="","",MID(E183,6,50))</f>
        <v/>
      </c>
      <c r="L183">
        <f>IF(F183="","",MID(F183,6,50))</f>
        <v/>
      </c>
    </row>
    <row r="184">
      <c r="A184">
        <f>IF(OR(E184="",F184="",B184="",C184=""),"",B184&amp;"-W"&amp;C184&amp;"-"&amp;E184&amp;"-vs-"&amp;F184)</f>
        <v/>
      </c>
      <c r="B184">
        <f>Matchups!$B184</f>
        <v/>
      </c>
      <c r="C184">
        <f>Matchups!$C184</f>
        <v/>
      </c>
      <c r="D184">
        <f>Matchups!$D184</f>
        <v/>
      </c>
      <c r="E184">
        <f>Matchups!$E184</f>
        <v/>
      </c>
      <c r="F184">
        <f>Matchups!$G184</f>
        <v/>
      </c>
      <c r="G184">
        <f>Matchups!$F184</f>
        <v/>
      </c>
      <c r="H184">
        <f>Matchups!$H184</f>
        <v/>
      </c>
      <c r="I184">
        <f>IF(OR(G184="",H184=""),"",IF(G184&gt;H184,"W",IF(G184&lt;H184,"L","T")))</f>
        <v/>
      </c>
      <c r="J184">
        <f>IF(OR(G184="",H184=""),"",G184-H184)</f>
        <v/>
      </c>
      <c r="K184">
        <f>IF(E184="","",MID(E184,6,50))</f>
        <v/>
      </c>
      <c r="L184">
        <f>IF(F184="","",MID(F184,6,50))</f>
        <v/>
      </c>
    </row>
    <row r="185">
      <c r="A185">
        <f>IF(OR(E185="",F185="",B185="",C185=""),"",B185&amp;"-W"&amp;C185&amp;"-"&amp;E185&amp;"-vs-"&amp;F185)</f>
        <v/>
      </c>
      <c r="B185">
        <f>Matchups!$B185</f>
        <v/>
      </c>
      <c r="C185">
        <f>Matchups!$C185</f>
        <v/>
      </c>
      <c r="D185">
        <f>Matchups!$D185</f>
        <v/>
      </c>
      <c r="E185">
        <f>Matchups!$E185</f>
        <v/>
      </c>
      <c r="F185">
        <f>Matchups!$G185</f>
        <v/>
      </c>
      <c r="G185">
        <f>Matchups!$F185</f>
        <v/>
      </c>
      <c r="H185">
        <f>Matchups!$H185</f>
        <v/>
      </c>
      <c r="I185">
        <f>IF(OR(G185="",H185=""),"",IF(G185&gt;H185,"W",IF(G185&lt;H185,"L","T")))</f>
        <v/>
      </c>
      <c r="J185">
        <f>IF(OR(G185="",H185=""),"",G185-H185)</f>
        <v/>
      </c>
      <c r="K185">
        <f>IF(E185="","",MID(E185,6,50))</f>
        <v/>
      </c>
      <c r="L185">
        <f>IF(F185="","",MID(F185,6,50))</f>
        <v/>
      </c>
    </row>
    <row r="186">
      <c r="A186">
        <f>IF(OR(E186="",F186="",B186="",C186=""),"",B186&amp;"-W"&amp;C186&amp;"-"&amp;E186&amp;"-vs-"&amp;F186)</f>
        <v/>
      </c>
      <c r="B186">
        <f>Matchups!$B186</f>
        <v/>
      </c>
      <c r="C186">
        <f>Matchups!$C186</f>
        <v/>
      </c>
      <c r="D186">
        <f>Matchups!$D186</f>
        <v/>
      </c>
      <c r="E186">
        <f>Matchups!$E186</f>
        <v/>
      </c>
      <c r="F186">
        <f>Matchups!$G186</f>
        <v/>
      </c>
      <c r="G186">
        <f>Matchups!$F186</f>
        <v/>
      </c>
      <c r="H186">
        <f>Matchups!$H186</f>
        <v/>
      </c>
      <c r="I186">
        <f>IF(OR(G186="",H186=""),"",IF(G186&gt;H186,"W",IF(G186&lt;H186,"L","T")))</f>
        <v/>
      </c>
      <c r="J186">
        <f>IF(OR(G186="",H186=""),"",G186-H186)</f>
        <v/>
      </c>
      <c r="K186">
        <f>IF(E186="","",MID(E186,6,50))</f>
        <v/>
      </c>
      <c r="L186">
        <f>IF(F186="","",MID(F186,6,50))</f>
        <v/>
      </c>
    </row>
    <row r="187">
      <c r="A187">
        <f>IF(OR(E187="",F187="",B187="",C187=""),"",B187&amp;"-W"&amp;C187&amp;"-"&amp;E187&amp;"-vs-"&amp;F187)</f>
        <v/>
      </c>
      <c r="B187">
        <f>Matchups!$B187</f>
        <v/>
      </c>
      <c r="C187">
        <f>Matchups!$C187</f>
        <v/>
      </c>
      <c r="D187">
        <f>Matchups!$D187</f>
        <v/>
      </c>
      <c r="E187">
        <f>Matchups!$E187</f>
        <v/>
      </c>
      <c r="F187">
        <f>Matchups!$G187</f>
        <v/>
      </c>
      <c r="G187">
        <f>Matchups!$F187</f>
        <v/>
      </c>
      <c r="H187">
        <f>Matchups!$H187</f>
        <v/>
      </c>
      <c r="I187">
        <f>IF(OR(G187="",H187=""),"",IF(G187&gt;H187,"W",IF(G187&lt;H187,"L","T")))</f>
        <v/>
      </c>
      <c r="J187">
        <f>IF(OR(G187="",H187=""),"",G187-H187)</f>
        <v/>
      </c>
      <c r="K187">
        <f>IF(E187="","",MID(E187,6,50))</f>
        <v/>
      </c>
      <c r="L187">
        <f>IF(F187="","",MID(F187,6,50))</f>
        <v/>
      </c>
    </row>
    <row r="188">
      <c r="A188">
        <f>IF(OR(E188="",F188="",B188="",C188=""),"",B188&amp;"-W"&amp;C188&amp;"-"&amp;E188&amp;"-vs-"&amp;F188)</f>
        <v/>
      </c>
      <c r="B188">
        <f>Matchups!$B188</f>
        <v/>
      </c>
      <c r="C188">
        <f>Matchups!$C188</f>
        <v/>
      </c>
      <c r="D188">
        <f>Matchups!$D188</f>
        <v/>
      </c>
      <c r="E188">
        <f>Matchups!$E188</f>
        <v/>
      </c>
      <c r="F188">
        <f>Matchups!$G188</f>
        <v/>
      </c>
      <c r="G188">
        <f>Matchups!$F188</f>
        <v/>
      </c>
      <c r="H188">
        <f>Matchups!$H188</f>
        <v/>
      </c>
      <c r="I188">
        <f>IF(OR(G188="",H188=""),"",IF(G188&gt;H188,"W",IF(G188&lt;H188,"L","T")))</f>
        <v/>
      </c>
      <c r="J188">
        <f>IF(OR(G188="",H188=""),"",G188-H188)</f>
        <v/>
      </c>
      <c r="K188">
        <f>IF(E188="","",MID(E188,6,50))</f>
        <v/>
      </c>
      <c r="L188">
        <f>IF(F188="","",MID(F188,6,50))</f>
        <v/>
      </c>
    </row>
    <row r="189">
      <c r="A189">
        <f>IF(OR(E189="",F189="",B189="",C189=""),"",B189&amp;"-W"&amp;C189&amp;"-"&amp;E189&amp;"-vs-"&amp;F189)</f>
        <v/>
      </c>
      <c r="B189">
        <f>Matchups!$B189</f>
        <v/>
      </c>
      <c r="C189">
        <f>Matchups!$C189</f>
        <v/>
      </c>
      <c r="D189">
        <f>Matchups!$D189</f>
        <v/>
      </c>
      <c r="E189">
        <f>Matchups!$E189</f>
        <v/>
      </c>
      <c r="F189">
        <f>Matchups!$G189</f>
        <v/>
      </c>
      <c r="G189">
        <f>Matchups!$F189</f>
        <v/>
      </c>
      <c r="H189">
        <f>Matchups!$H189</f>
        <v/>
      </c>
      <c r="I189">
        <f>IF(OR(G189="",H189=""),"",IF(G189&gt;H189,"W",IF(G189&lt;H189,"L","T")))</f>
        <v/>
      </c>
      <c r="J189">
        <f>IF(OR(G189="",H189=""),"",G189-H189)</f>
        <v/>
      </c>
      <c r="K189">
        <f>IF(E189="","",MID(E189,6,50))</f>
        <v/>
      </c>
      <c r="L189">
        <f>IF(F189="","",MID(F189,6,50))</f>
        <v/>
      </c>
    </row>
    <row r="190">
      <c r="A190">
        <f>IF(OR(E190="",F190="",B190="",C190=""),"",B190&amp;"-W"&amp;C190&amp;"-"&amp;E190&amp;"-vs-"&amp;F190)</f>
        <v/>
      </c>
      <c r="B190">
        <f>Matchups!$B190</f>
        <v/>
      </c>
      <c r="C190">
        <f>Matchups!$C190</f>
        <v/>
      </c>
      <c r="D190">
        <f>Matchups!$D190</f>
        <v/>
      </c>
      <c r="E190">
        <f>Matchups!$E190</f>
        <v/>
      </c>
      <c r="F190">
        <f>Matchups!$G190</f>
        <v/>
      </c>
      <c r="G190">
        <f>Matchups!$F190</f>
        <v/>
      </c>
      <c r="H190">
        <f>Matchups!$H190</f>
        <v/>
      </c>
      <c r="I190">
        <f>IF(OR(G190="",H190=""),"",IF(G190&gt;H190,"W",IF(G190&lt;H190,"L","T")))</f>
        <v/>
      </c>
      <c r="J190">
        <f>IF(OR(G190="",H190=""),"",G190-H190)</f>
        <v/>
      </c>
      <c r="K190">
        <f>IF(E190="","",MID(E190,6,50))</f>
        <v/>
      </c>
      <c r="L190">
        <f>IF(F190="","",MID(F190,6,50))</f>
        <v/>
      </c>
    </row>
    <row r="191">
      <c r="A191">
        <f>IF(OR(E191="",F191="",B191="",C191=""),"",B191&amp;"-W"&amp;C191&amp;"-"&amp;E191&amp;"-vs-"&amp;F191)</f>
        <v/>
      </c>
      <c r="B191">
        <f>Matchups!$B191</f>
        <v/>
      </c>
      <c r="C191">
        <f>Matchups!$C191</f>
        <v/>
      </c>
      <c r="D191">
        <f>Matchups!$D191</f>
        <v/>
      </c>
      <c r="E191">
        <f>Matchups!$E191</f>
        <v/>
      </c>
      <c r="F191">
        <f>Matchups!$G191</f>
        <v/>
      </c>
      <c r="G191">
        <f>Matchups!$F191</f>
        <v/>
      </c>
      <c r="H191">
        <f>Matchups!$H191</f>
        <v/>
      </c>
      <c r="I191">
        <f>IF(OR(G191="",H191=""),"",IF(G191&gt;H191,"W",IF(G191&lt;H191,"L","T")))</f>
        <v/>
      </c>
      <c r="J191">
        <f>IF(OR(G191="",H191=""),"",G191-H191)</f>
        <v/>
      </c>
      <c r="K191">
        <f>IF(E191="","",MID(E191,6,50))</f>
        <v/>
      </c>
      <c r="L191">
        <f>IF(F191="","",MID(F191,6,50))</f>
        <v/>
      </c>
    </row>
    <row r="192">
      <c r="A192">
        <f>IF(OR(E192="",F192="",B192="",C192=""),"",B192&amp;"-W"&amp;C192&amp;"-"&amp;E192&amp;"-vs-"&amp;F192)</f>
        <v/>
      </c>
      <c r="B192">
        <f>Matchups!$B192</f>
        <v/>
      </c>
      <c r="C192">
        <f>Matchups!$C192</f>
        <v/>
      </c>
      <c r="D192">
        <f>Matchups!$D192</f>
        <v/>
      </c>
      <c r="E192">
        <f>Matchups!$E192</f>
        <v/>
      </c>
      <c r="F192">
        <f>Matchups!$G192</f>
        <v/>
      </c>
      <c r="G192">
        <f>Matchups!$F192</f>
        <v/>
      </c>
      <c r="H192">
        <f>Matchups!$H192</f>
        <v/>
      </c>
      <c r="I192">
        <f>IF(OR(G192="",H192=""),"",IF(G192&gt;H192,"W",IF(G192&lt;H192,"L","T")))</f>
        <v/>
      </c>
      <c r="J192">
        <f>IF(OR(G192="",H192=""),"",G192-H192)</f>
        <v/>
      </c>
      <c r="K192">
        <f>IF(E192="","",MID(E192,6,50))</f>
        <v/>
      </c>
      <c r="L192">
        <f>IF(F192="","",MID(F192,6,50))</f>
        <v/>
      </c>
    </row>
    <row r="193">
      <c r="A193">
        <f>IF(OR(E193="",F193="",B193="",C193=""),"",B193&amp;"-W"&amp;C193&amp;"-"&amp;E193&amp;"-vs-"&amp;F193)</f>
        <v/>
      </c>
      <c r="B193">
        <f>Matchups!$B193</f>
        <v/>
      </c>
      <c r="C193">
        <f>Matchups!$C193</f>
        <v/>
      </c>
      <c r="D193">
        <f>Matchups!$D193</f>
        <v/>
      </c>
      <c r="E193">
        <f>Matchups!$E193</f>
        <v/>
      </c>
      <c r="F193">
        <f>Matchups!$G193</f>
        <v/>
      </c>
      <c r="G193">
        <f>Matchups!$F193</f>
        <v/>
      </c>
      <c r="H193">
        <f>Matchups!$H193</f>
        <v/>
      </c>
      <c r="I193">
        <f>IF(OR(G193="",H193=""),"",IF(G193&gt;H193,"W",IF(G193&lt;H193,"L","T")))</f>
        <v/>
      </c>
      <c r="J193">
        <f>IF(OR(G193="",H193=""),"",G193-H193)</f>
        <v/>
      </c>
      <c r="K193">
        <f>IF(E193="","",MID(E193,6,50))</f>
        <v/>
      </c>
      <c r="L193">
        <f>IF(F193="","",MID(F193,6,50))</f>
        <v/>
      </c>
    </row>
    <row r="194">
      <c r="A194">
        <f>IF(OR(E194="",F194="",B194="",C194=""),"",B194&amp;"-W"&amp;C194&amp;"-"&amp;E194&amp;"-vs-"&amp;F194)</f>
        <v/>
      </c>
      <c r="B194">
        <f>Matchups!$B194</f>
        <v/>
      </c>
      <c r="C194">
        <f>Matchups!$C194</f>
        <v/>
      </c>
      <c r="D194">
        <f>Matchups!$D194</f>
        <v/>
      </c>
      <c r="E194">
        <f>Matchups!$E194</f>
        <v/>
      </c>
      <c r="F194">
        <f>Matchups!$G194</f>
        <v/>
      </c>
      <c r="G194">
        <f>Matchups!$F194</f>
        <v/>
      </c>
      <c r="H194">
        <f>Matchups!$H194</f>
        <v/>
      </c>
      <c r="I194">
        <f>IF(OR(G194="",H194=""),"",IF(G194&gt;H194,"W",IF(G194&lt;H194,"L","T")))</f>
        <v/>
      </c>
      <c r="J194">
        <f>IF(OR(G194="",H194=""),"",G194-H194)</f>
        <v/>
      </c>
      <c r="K194">
        <f>IF(E194="","",MID(E194,6,50))</f>
        <v/>
      </c>
      <c r="L194">
        <f>IF(F194="","",MID(F194,6,50))</f>
        <v/>
      </c>
    </row>
    <row r="195">
      <c r="A195">
        <f>IF(OR(E195="",F195="",B195="",C195=""),"",B195&amp;"-W"&amp;C195&amp;"-"&amp;E195&amp;"-vs-"&amp;F195)</f>
        <v/>
      </c>
      <c r="B195">
        <f>Matchups!$B195</f>
        <v/>
      </c>
      <c r="C195">
        <f>Matchups!$C195</f>
        <v/>
      </c>
      <c r="D195">
        <f>Matchups!$D195</f>
        <v/>
      </c>
      <c r="E195">
        <f>Matchups!$E195</f>
        <v/>
      </c>
      <c r="F195">
        <f>Matchups!$G195</f>
        <v/>
      </c>
      <c r="G195">
        <f>Matchups!$F195</f>
        <v/>
      </c>
      <c r="H195">
        <f>Matchups!$H195</f>
        <v/>
      </c>
      <c r="I195">
        <f>IF(OR(G195="",H195=""),"",IF(G195&gt;H195,"W",IF(G195&lt;H195,"L","T")))</f>
        <v/>
      </c>
      <c r="J195">
        <f>IF(OR(G195="",H195=""),"",G195-H195)</f>
        <v/>
      </c>
      <c r="K195">
        <f>IF(E195="","",MID(E195,6,50))</f>
        <v/>
      </c>
      <c r="L195">
        <f>IF(F195="","",MID(F195,6,50))</f>
        <v/>
      </c>
    </row>
    <row r="196">
      <c r="A196">
        <f>IF(OR(E196="",F196="",B196="",C196=""),"",B196&amp;"-W"&amp;C196&amp;"-"&amp;E196&amp;"-vs-"&amp;F196)</f>
        <v/>
      </c>
      <c r="B196">
        <f>Matchups!$B196</f>
        <v/>
      </c>
      <c r="C196">
        <f>Matchups!$C196</f>
        <v/>
      </c>
      <c r="D196">
        <f>Matchups!$D196</f>
        <v/>
      </c>
      <c r="E196">
        <f>Matchups!$E196</f>
        <v/>
      </c>
      <c r="F196">
        <f>Matchups!$G196</f>
        <v/>
      </c>
      <c r="G196">
        <f>Matchups!$F196</f>
        <v/>
      </c>
      <c r="H196">
        <f>Matchups!$H196</f>
        <v/>
      </c>
      <c r="I196">
        <f>IF(OR(G196="",H196=""),"",IF(G196&gt;H196,"W",IF(G196&lt;H196,"L","T")))</f>
        <v/>
      </c>
      <c r="J196">
        <f>IF(OR(G196="",H196=""),"",G196-H196)</f>
        <v/>
      </c>
      <c r="K196">
        <f>IF(E196="","",MID(E196,6,50))</f>
        <v/>
      </c>
      <c r="L196">
        <f>IF(F196="","",MID(F196,6,50))</f>
        <v/>
      </c>
    </row>
    <row r="197">
      <c r="A197">
        <f>IF(OR(E197="",F197="",B197="",C197=""),"",B197&amp;"-W"&amp;C197&amp;"-"&amp;E197&amp;"-vs-"&amp;F197)</f>
        <v/>
      </c>
      <c r="B197">
        <f>Matchups!$B197</f>
        <v/>
      </c>
      <c r="C197">
        <f>Matchups!$C197</f>
        <v/>
      </c>
      <c r="D197">
        <f>Matchups!$D197</f>
        <v/>
      </c>
      <c r="E197">
        <f>Matchups!$E197</f>
        <v/>
      </c>
      <c r="F197">
        <f>Matchups!$G197</f>
        <v/>
      </c>
      <c r="G197">
        <f>Matchups!$F197</f>
        <v/>
      </c>
      <c r="H197">
        <f>Matchups!$H197</f>
        <v/>
      </c>
      <c r="I197">
        <f>IF(OR(G197="",H197=""),"",IF(G197&gt;H197,"W",IF(G197&lt;H197,"L","T")))</f>
        <v/>
      </c>
      <c r="J197">
        <f>IF(OR(G197="",H197=""),"",G197-H197)</f>
        <v/>
      </c>
      <c r="K197">
        <f>IF(E197="","",MID(E197,6,50))</f>
        <v/>
      </c>
      <c r="L197">
        <f>IF(F197="","",MID(F197,6,50))</f>
        <v/>
      </c>
    </row>
    <row r="198">
      <c r="A198">
        <f>IF(OR(E198="",F198="",B198="",C198=""),"",B198&amp;"-W"&amp;C198&amp;"-"&amp;E198&amp;"-vs-"&amp;F198)</f>
        <v/>
      </c>
      <c r="B198">
        <f>Matchups!$B198</f>
        <v/>
      </c>
      <c r="C198">
        <f>Matchups!$C198</f>
        <v/>
      </c>
      <c r="D198">
        <f>Matchups!$D198</f>
        <v/>
      </c>
      <c r="E198">
        <f>Matchups!$E198</f>
        <v/>
      </c>
      <c r="F198">
        <f>Matchups!$G198</f>
        <v/>
      </c>
      <c r="G198">
        <f>Matchups!$F198</f>
        <v/>
      </c>
      <c r="H198">
        <f>Matchups!$H198</f>
        <v/>
      </c>
      <c r="I198">
        <f>IF(OR(G198="",H198=""),"",IF(G198&gt;H198,"W",IF(G198&lt;H198,"L","T")))</f>
        <v/>
      </c>
      <c r="J198">
        <f>IF(OR(G198="",H198=""),"",G198-H198)</f>
        <v/>
      </c>
      <c r="K198">
        <f>IF(E198="","",MID(E198,6,50))</f>
        <v/>
      </c>
      <c r="L198">
        <f>IF(F198="","",MID(F198,6,50))</f>
        <v/>
      </c>
    </row>
    <row r="199">
      <c r="A199">
        <f>IF(OR(E199="",F199="",B199="",C199=""),"",B199&amp;"-W"&amp;C199&amp;"-"&amp;E199&amp;"-vs-"&amp;F199)</f>
        <v/>
      </c>
      <c r="B199">
        <f>Matchups!$B199</f>
        <v/>
      </c>
      <c r="C199">
        <f>Matchups!$C199</f>
        <v/>
      </c>
      <c r="D199">
        <f>Matchups!$D199</f>
        <v/>
      </c>
      <c r="E199">
        <f>Matchups!$E199</f>
        <v/>
      </c>
      <c r="F199">
        <f>Matchups!$G199</f>
        <v/>
      </c>
      <c r="G199">
        <f>Matchups!$F199</f>
        <v/>
      </c>
      <c r="H199">
        <f>Matchups!$H199</f>
        <v/>
      </c>
      <c r="I199">
        <f>IF(OR(G199="",H199=""),"",IF(G199&gt;H199,"W",IF(G199&lt;H199,"L","T")))</f>
        <v/>
      </c>
      <c r="J199">
        <f>IF(OR(G199="",H199=""),"",G199-H199)</f>
        <v/>
      </c>
      <c r="K199">
        <f>IF(E199="","",MID(E199,6,50))</f>
        <v/>
      </c>
      <c r="L199">
        <f>IF(F199="","",MID(F199,6,50))</f>
        <v/>
      </c>
    </row>
    <row r="200">
      <c r="A200">
        <f>IF(OR(E200="",F200="",B200="",C200=""),"",B200&amp;"-W"&amp;C200&amp;"-"&amp;E200&amp;"-vs-"&amp;F200)</f>
        <v/>
      </c>
      <c r="B200">
        <f>Matchups!$B200</f>
        <v/>
      </c>
      <c r="C200">
        <f>Matchups!$C200</f>
        <v/>
      </c>
      <c r="D200">
        <f>Matchups!$D200</f>
        <v/>
      </c>
      <c r="E200">
        <f>Matchups!$E200</f>
        <v/>
      </c>
      <c r="F200">
        <f>Matchups!$G200</f>
        <v/>
      </c>
      <c r="G200">
        <f>Matchups!$F200</f>
        <v/>
      </c>
      <c r="H200">
        <f>Matchups!$H200</f>
        <v/>
      </c>
      <c r="I200">
        <f>IF(OR(G200="",H200=""),"",IF(G200&gt;H200,"W",IF(G200&lt;H200,"L","T")))</f>
        <v/>
      </c>
      <c r="J200">
        <f>IF(OR(G200="",H200=""),"",G200-H200)</f>
        <v/>
      </c>
      <c r="K200">
        <f>IF(E200="","",MID(E200,6,50))</f>
        <v/>
      </c>
      <c r="L200">
        <f>IF(F200="","",MID(F200,6,50))</f>
        <v/>
      </c>
    </row>
    <row r="201">
      <c r="A201">
        <f>IF(OR(E201="",F201="",B201="",C201=""),"",B201&amp;"-W"&amp;C201&amp;"-"&amp;E201&amp;"-vs-"&amp;F201)</f>
        <v/>
      </c>
      <c r="B201">
        <f>Matchups!$B201</f>
        <v/>
      </c>
      <c r="C201">
        <f>Matchups!$C201</f>
        <v/>
      </c>
      <c r="D201">
        <f>Matchups!$D201</f>
        <v/>
      </c>
      <c r="E201">
        <f>Matchups!$E201</f>
        <v/>
      </c>
      <c r="F201">
        <f>Matchups!$G201</f>
        <v/>
      </c>
      <c r="G201">
        <f>Matchups!$F201</f>
        <v/>
      </c>
      <c r="H201">
        <f>Matchups!$H201</f>
        <v/>
      </c>
      <c r="I201">
        <f>IF(OR(G201="",H201=""),"",IF(G201&gt;H201,"W",IF(G201&lt;H201,"L","T")))</f>
        <v/>
      </c>
      <c r="J201">
        <f>IF(OR(G201="",H201=""),"",G201-H201)</f>
        <v/>
      </c>
      <c r="K201">
        <f>IF(E201="","",MID(E201,6,50))</f>
        <v/>
      </c>
      <c r="L201">
        <f>IF(F201="","",MID(F201,6,50))</f>
        <v/>
      </c>
    </row>
    <row r="202">
      <c r="A202">
        <f>IF(OR(E202="",F202="",B202="",C202=""),"",B202&amp;"-W"&amp;C202&amp;"-"&amp;E202&amp;"-vs-"&amp;F202)</f>
        <v/>
      </c>
      <c r="B202">
        <f>Matchups!$B202</f>
        <v/>
      </c>
      <c r="C202">
        <f>Matchups!$C202</f>
        <v/>
      </c>
      <c r="D202">
        <f>Matchups!$D202</f>
        <v/>
      </c>
      <c r="E202">
        <f>Matchups!$E202</f>
        <v/>
      </c>
      <c r="F202">
        <f>Matchups!$G202</f>
        <v/>
      </c>
      <c r="G202">
        <f>Matchups!$F202</f>
        <v/>
      </c>
      <c r="H202">
        <f>Matchups!$H202</f>
        <v/>
      </c>
      <c r="I202">
        <f>IF(OR(G202="",H202=""),"",IF(G202&gt;H202,"W",IF(G202&lt;H202,"L","T")))</f>
        <v/>
      </c>
      <c r="J202">
        <f>IF(OR(G202="",H202=""),"",G202-H202)</f>
        <v/>
      </c>
      <c r="K202">
        <f>IF(E202="","",MID(E202,6,50))</f>
        <v/>
      </c>
      <c r="L202">
        <f>IF(F202="","",MID(F202,6,50))</f>
        <v/>
      </c>
    </row>
    <row r="203">
      <c r="A203">
        <f>IF(OR(E203="",F203="",B203="",C203=""),"",B203&amp;"-W"&amp;C203&amp;"-"&amp;E203&amp;"-vs-"&amp;F203)</f>
        <v/>
      </c>
      <c r="B203">
        <f>Matchups!$B203</f>
        <v/>
      </c>
      <c r="C203">
        <f>Matchups!$C203</f>
        <v/>
      </c>
      <c r="D203">
        <f>Matchups!$D203</f>
        <v/>
      </c>
      <c r="E203">
        <f>Matchups!$E203</f>
        <v/>
      </c>
      <c r="F203">
        <f>Matchups!$G203</f>
        <v/>
      </c>
      <c r="G203">
        <f>Matchups!$F203</f>
        <v/>
      </c>
      <c r="H203">
        <f>Matchups!$H203</f>
        <v/>
      </c>
      <c r="I203">
        <f>IF(OR(G203="",H203=""),"",IF(G203&gt;H203,"W",IF(G203&lt;H203,"L","T")))</f>
        <v/>
      </c>
      <c r="J203">
        <f>IF(OR(G203="",H203=""),"",G203-H203)</f>
        <v/>
      </c>
      <c r="K203">
        <f>IF(E203="","",MID(E203,6,50))</f>
        <v/>
      </c>
      <c r="L203">
        <f>IF(F203="","",MID(F203,6,50))</f>
        <v/>
      </c>
    </row>
    <row r="204">
      <c r="A204">
        <f>IF(OR(E204="",F204="",B204="",C204=""),"",B204&amp;"-W"&amp;C204&amp;"-"&amp;E204&amp;"-vs-"&amp;F204)</f>
        <v/>
      </c>
      <c r="B204">
        <f>Matchups!$B204</f>
        <v/>
      </c>
      <c r="C204">
        <f>Matchups!$C204</f>
        <v/>
      </c>
      <c r="D204">
        <f>Matchups!$D204</f>
        <v/>
      </c>
      <c r="E204">
        <f>Matchups!$E204</f>
        <v/>
      </c>
      <c r="F204">
        <f>Matchups!$G204</f>
        <v/>
      </c>
      <c r="G204">
        <f>Matchups!$F204</f>
        <v/>
      </c>
      <c r="H204">
        <f>Matchups!$H204</f>
        <v/>
      </c>
      <c r="I204">
        <f>IF(OR(G204="",H204=""),"",IF(G204&gt;H204,"W",IF(G204&lt;H204,"L","T")))</f>
        <v/>
      </c>
      <c r="J204">
        <f>IF(OR(G204="",H204=""),"",G204-H204)</f>
        <v/>
      </c>
      <c r="K204">
        <f>IF(E204="","",MID(E204,6,50))</f>
        <v/>
      </c>
      <c r="L204">
        <f>IF(F204="","",MID(F204,6,50))</f>
        <v/>
      </c>
    </row>
    <row r="205">
      <c r="A205">
        <f>IF(OR(E205="",F205="",B205="",C205=""),"",B205&amp;"-W"&amp;C205&amp;"-"&amp;E205&amp;"-vs-"&amp;F205)</f>
        <v/>
      </c>
      <c r="B205">
        <f>Matchups!$B205</f>
        <v/>
      </c>
      <c r="C205">
        <f>Matchups!$C205</f>
        <v/>
      </c>
      <c r="D205">
        <f>Matchups!$D205</f>
        <v/>
      </c>
      <c r="E205">
        <f>Matchups!$E205</f>
        <v/>
      </c>
      <c r="F205">
        <f>Matchups!$G205</f>
        <v/>
      </c>
      <c r="G205">
        <f>Matchups!$F205</f>
        <v/>
      </c>
      <c r="H205">
        <f>Matchups!$H205</f>
        <v/>
      </c>
      <c r="I205">
        <f>IF(OR(G205="",H205=""),"",IF(G205&gt;H205,"W",IF(G205&lt;H205,"L","T")))</f>
        <v/>
      </c>
      <c r="J205">
        <f>IF(OR(G205="",H205=""),"",G205-H205)</f>
        <v/>
      </c>
      <c r="K205">
        <f>IF(E205="","",MID(E205,6,50))</f>
        <v/>
      </c>
      <c r="L205">
        <f>IF(F205="","",MID(F205,6,50))</f>
        <v/>
      </c>
    </row>
    <row r="206">
      <c r="A206">
        <f>IF(OR(E206="",F206="",B206="",C206=""),"",B206&amp;"-W"&amp;C206&amp;"-"&amp;E206&amp;"-vs-"&amp;F206)</f>
        <v/>
      </c>
      <c r="B206">
        <f>Matchups!$B206</f>
        <v/>
      </c>
      <c r="C206">
        <f>Matchups!$C206</f>
        <v/>
      </c>
      <c r="D206">
        <f>Matchups!$D206</f>
        <v/>
      </c>
      <c r="E206">
        <f>Matchups!$E206</f>
        <v/>
      </c>
      <c r="F206">
        <f>Matchups!$G206</f>
        <v/>
      </c>
      <c r="G206">
        <f>Matchups!$F206</f>
        <v/>
      </c>
      <c r="H206">
        <f>Matchups!$H206</f>
        <v/>
      </c>
      <c r="I206">
        <f>IF(OR(G206="",H206=""),"",IF(G206&gt;H206,"W",IF(G206&lt;H206,"L","T")))</f>
        <v/>
      </c>
      <c r="J206">
        <f>IF(OR(G206="",H206=""),"",G206-H206)</f>
        <v/>
      </c>
      <c r="K206">
        <f>IF(E206="","",MID(E206,6,50))</f>
        <v/>
      </c>
      <c r="L206">
        <f>IF(F206="","",MID(F206,6,50))</f>
        <v/>
      </c>
    </row>
    <row r="207">
      <c r="A207">
        <f>IF(OR(E207="",F207="",B207="",C207=""),"",B207&amp;"-W"&amp;C207&amp;"-"&amp;E207&amp;"-vs-"&amp;F207)</f>
        <v/>
      </c>
      <c r="B207">
        <f>Matchups!$B207</f>
        <v/>
      </c>
      <c r="C207">
        <f>Matchups!$C207</f>
        <v/>
      </c>
      <c r="D207">
        <f>Matchups!$D207</f>
        <v/>
      </c>
      <c r="E207">
        <f>Matchups!$E207</f>
        <v/>
      </c>
      <c r="F207">
        <f>Matchups!$G207</f>
        <v/>
      </c>
      <c r="G207">
        <f>Matchups!$F207</f>
        <v/>
      </c>
      <c r="H207">
        <f>Matchups!$H207</f>
        <v/>
      </c>
      <c r="I207">
        <f>IF(OR(G207="",H207=""),"",IF(G207&gt;H207,"W",IF(G207&lt;H207,"L","T")))</f>
        <v/>
      </c>
      <c r="J207">
        <f>IF(OR(G207="",H207=""),"",G207-H207)</f>
        <v/>
      </c>
      <c r="K207">
        <f>IF(E207="","",MID(E207,6,50))</f>
        <v/>
      </c>
      <c r="L207">
        <f>IF(F207="","",MID(F207,6,50))</f>
        <v/>
      </c>
    </row>
    <row r="208">
      <c r="A208">
        <f>IF(OR(E208="",F208="",B208="",C208=""),"",B208&amp;"-W"&amp;C208&amp;"-"&amp;E208&amp;"-vs-"&amp;F208)</f>
        <v/>
      </c>
      <c r="B208">
        <f>Matchups!$B208</f>
        <v/>
      </c>
      <c r="C208">
        <f>Matchups!$C208</f>
        <v/>
      </c>
      <c r="D208">
        <f>Matchups!$D208</f>
        <v/>
      </c>
      <c r="E208">
        <f>Matchups!$E208</f>
        <v/>
      </c>
      <c r="F208">
        <f>Matchups!$G208</f>
        <v/>
      </c>
      <c r="G208">
        <f>Matchups!$F208</f>
        <v/>
      </c>
      <c r="H208">
        <f>Matchups!$H208</f>
        <v/>
      </c>
      <c r="I208">
        <f>IF(OR(G208="",H208=""),"",IF(G208&gt;H208,"W",IF(G208&lt;H208,"L","T")))</f>
        <v/>
      </c>
      <c r="J208">
        <f>IF(OR(G208="",H208=""),"",G208-H208)</f>
        <v/>
      </c>
      <c r="K208">
        <f>IF(E208="","",MID(E208,6,50))</f>
        <v/>
      </c>
      <c r="L208">
        <f>IF(F208="","",MID(F208,6,50))</f>
        <v/>
      </c>
    </row>
    <row r="209">
      <c r="A209">
        <f>IF(OR(E209="",F209="",B209="",C209=""),"",B209&amp;"-W"&amp;C209&amp;"-"&amp;E209&amp;"-vs-"&amp;F209)</f>
        <v/>
      </c>
      <c r="B209">
        <f>Matchups!$B209</f>
        <v/>
      </c>
      <c r="C209">
        <f>Matchups!$C209</f>
        <v/>
      </c>
      <c r="D209">
        <f>Matchups!$D209</f>
        <v/>
      </c>
      <c r="E209">
        <f>Matchups!$E209</f>
        <v/>
      </c>
      <c r="F209">
        <f>Matchups!$G209</f>
        <v/>
      </c>
      <c r="G209">
        <f>Matchups!$F209</f>
        <v/>
      </c>
      <c r="H209">
        <f>Matchups!$H209</f>
        <v/>
      </c>
      <c r="I209">
        <f>IF(OR(G209="",H209=""),"",IF(G209&gt;H209,"W",IF(G209&lt;H209,"L","T")))</f>
        <v/>
      </c>
      <c r="J209">
        <f>IF(OR(G209="",H209=""),"",G209-H209)</f>
        <v/>
      </c>
      <c r="K209">
        <f>IF(E209="","",MID(E209,6,50))</f>
        <v/>
      </c>
      <c r="L209">
        <f>IF(F209="","",MID(F209,6,50))</f>
        <v/>
      </c>
    </row>
    <row r="210">
      <c r="A210">
        <f>IF(OR(E210="",F210="",B210="",C210=""),"",B210&amp;"-W"&amp;C210&amp;"-"&amp;E210&amp;"-vs-"&amp;F210)</f>
        <v/>
      </c>
      <c r="B210">
        <f>Matchups!$B210</f>
        <v/>
      </c>
      <c r="C210">
        <f>Matchups!$C210</f>
        <v/>
      </c>
      <c r="D210">
        <f>Matchups!$D210</f>
        <v/>
      </c>
      <c r="E210">
        <f>Matchups!$E210</f>
        <v/>
      </c>
      <c r="F210">
        <f>Matchups!$G210</f>
        <v/>
      </c>
      <c r="G210">
        <f>Matchups!$F210</f>
        <v/>
      </c>
      <c r="H210">
        <f>Matchups!$H210</f>
        <v/>
      </c>
      <c r="I210">
        <f>IF(OR(G210="",H210=""),"",IF(G210&gt;H210,"W",IF(G210&lt;H210,"L","T")))</f>
        <v/>
      </c>
      <c r="J210">
        <f>IF(OR(G210="",H210=""),"",G210-H210)</f>
        <v/>
      </c>
      <c r="K210">
        <f>IF(E210="","",MID(E210,6,50))</f>
        <v/>
      </c>
      <c r="L210">
        <f>IF(F210="","",MID(F210,6,50))</f>
        <v/>
      </c>
    </row>
    <row r="211">
      <c r="A211">
        <f>IF(OR(E211="",F211="",B211="",C211=""),"",B211&amp;"-W"&amp;C211&amp;"-"&amp;E211&amp;"-vs-"&amp;F211)</f>
        <v/>
      </c>
      <c r="B211">
        <f>Matchups!$B211</f>
        <v/>
      </c>
      <c r="C211">
        <f>Matchups!$C211</f>
        <v/>
      </c>
      <c r="D211">
        <f>Matchups!$D211</f>
        <v/>
      </c>
      <c r="E211">
        <f>Matchups!$E211</f>
        <v/>
      </c>
      <c r="F211">
        <f>Matchups!$G211</f>
        <v/>
      </c>
      <c r="G211">
        <f>Matchups!$F211</f>
        <v/>
      </c>
      <c r="H211">
        <f>Matchups!$H211</f>
        <v/>
      </c>
      <c r="I211">
        <f>IF(OR(G211="",H211=""),"",IF(G211&gt;H211,"W",IF(G211&lt;H211,"L","T")))</f>
        <v/>
      </c>
      <c r="J211">
        <f>IF(OR(G211="",H211=""),"",G211-H211)</f>
        <v/>
      </c>
      <c r="K211">
        <f>IF(E211="","",MID(E211,6,50))</f>
        <v/>
      </c>
      <c r="L211">
        <f>IF(F211="","",MID(F211,6,50))</f>
        <v/>
      </c>
    </row>
    <row r="212">
      <c r="A212">
        <f>IF(OR(E212="",F212="",B212="",C212=""),"",B212&amp;"-W"&amp;C212&amp;"-"&amp;E212&amp;"-vs-"&amp;F212)</f>
        <v/>
      </c>
      <c r="B212">
        <f>Matchups!$B212</f>
        <v/>
      </c>
      <c r="C212">
        <f>Matchups!$C212</f>
        <v/>
      </c>
      <c r="D212">
        <f>Matchups!$D212</f>
        <v/>
      </c>
      <c r="E212">
        <f>Matchups!$E212</f>
        <v/>
      </c>
      <c r="F212">
        <f>Matchups!$G212</f>
        <v/>
      </c>
      <c r="G212">
        <f>Matchups!$F212</f>
        <v/>
      </c>
      <c r="H212">
        <f>Matchups!$H212</f>
        <v/>
      </c>
      <c r="I212">
        <f>IF(OR(G212="",H212=""),"",IF(G212&gt;H212,"W",IF(G212&lt;H212,"L","T")))</f>
        <v/>
      </c>
      <c r="J212">
        <f>IF(OR(G212="",H212=""),"",G212-H212)</f>
        <v/>
      </c>
      <c r="K212">
        <f>IF(E212="","",MID(E212,6,50))</f>
        <v/>
      </c>
      <c r="L212">
        <f>IF(F212="","",MID(F212,6,50))</f>
        <v/>
      </c>
    </row>
    <row r="213">
      <c r="A213">
        <f>IF(OR(E213="",F213="",B213="",C213=""),"",B213&amp;"-W"&amp;C213&amp;"-"&amp;E213&amp;"-vs-"&amp;F213)</f>
        <v/>
      </c>
      <c r="B213">
        <f>Matchups!$B213</f>
        <v/>
      </c>
      <c r="C213">
        <f>Matchups!$C213</f>
        <v/>
      </c>
      <c r="D213">
        <f>Matchups!$D213</f>
        <v/>
      </c>
      <c r="E213">
        <f>Matchups!$E213</f>
        <v/>
      </c>
      <c r="F213">
        <f>Matchups!$G213</f>
        <v/>
      </c>
      <c r="G213">
        <f>Matchups!$F213</f>
        <v/>
      </c>
      <c r="H213">
        <f>Matchups!$H213</f>
        <v/>
      </c>
      <c r="I213">
        <f>IF(OR(G213="",H213=""),"",IF(G213&gt;H213,"W",IF(G213&lt;H213,"L","T")))</f>
        <v/>
      </c>
      <c r="J213">
        <f>IF(OR(G213="",H213=""),"",G213-H213)</f>
        <v/>
      </c>
      <c r="K213">
        <f>IF(E213="","",MID(E213,6,50))</f>
        <v/>
      </c>
      <c r="L213">
        <f>IF(F213="","",MID(F213,6,50))</f>
        <v/>
      </c>
    </row>
    <row r="214">
      <c r="A214">
        <f>IF(OR(E214="",F214="",B214="",C214=""),"",B214&amp;"-W"&amp;C214&amp;"-"&amp;E214&amp;"-vs-"&amp;F214)</f>
        <v/>
      </c>
      <c r="B214">
        <f>Matchups!$B214</f>
        <v/>
      </c>
      <c r="C214">
        <f>Matchups!$C214</f>
        <v/>
      </c>
      <c r="D214">
        <f>Matchups!$D214</f>
        <v/>
      </c>
      <c r="E214">
        <f>Matchups!$E214</f>
        <v/>
      </c>
      <c r="F214">
        <f>Matchups!$G214</f>
        <v/>
      </c>
      <c r="G214">
        <f>Matchups!$F214</f>
        <v/>
      </c>
      <c r="H214">
        <f>Matchups!$H214</f>
        <v/>
      </c>
      <c r="I214">
        <f>IF(OR(G214="",H214=""),"",IF(G214&gt;H214,"W",IF(G214&lt;H214,"L","T")))</f>
        <v/>
      </c>
      <c r="J214">
        <f>IF(OR(G214="",H214=""),"",G214-H214)</f>
        <v/>
      </c>
      <c r="K214">
        <f>IF(E214="","",MID(E214,6,50))</f>
        <v/>
      </c>
      <c r="L214">
        <f>IF(F214="","",MID(F214,6,50))</f>
        <v/>
      </c>
    </row>
    <row r="215">
      <c r="A215">
        <f>IF(OR(E215="",F215="",B215="",C215=""),"",B215&amp;"-W"&amp;C215&amp;"-"&amp;E215&amp;"-vs-"&amp;F215)</f>
        <v/>
      </c>
      <c r="B215">
        <f>Matchups!$B215</f>
        <v/>
      </c>
      <c r="C215">
        <f>Matchups!$C215</f>
        <v/>
      </c>
      <c r="D215">
        <f>Matchups!$D215</f>
        <v/>
      </c>
      <c r="E215">
        <f>Matchups!$E215</f>
        <v/>
      </c>
      <c r="F215">
        <f>Matchups!$G215</f>
        <v/>
      </c>
      <c r="G215">
        <f>Matchups!$F215</f>
        <v/>
      </c>
      <c r="H215">
        <f>Matchups!$H215</f>
        <v/>
      </c>
      <c r="I215">
        <f>IF(OR(G215="",H215=""),"",IF(G215&gt;H215,"W",IF(G215&lt;H215,"L","T")))</f>
        <v/>
      </c>
      <c r="J215">
        <f>IF(OR(G215="",H215=""),"",G215-H215)</f>
        <v/>
      </c>
      <c r="K215">
        <f>IF(E215="","",MID(E215,6,50))</f>
        <v/>
      </c>
      <c r="L215">
        <f>IF(F215="","",MID(F215,6,50))</f>
        <v/>
      </c>
    </row>
    <row r="216">
      <c r="A216">
        <f>IF(OR(E216="",F216="",B216="",C216=""),"",B216&amp;"-W"&amp;C216&amp;"-"&amp;E216&amp;"-vs-"&amp;F216)</f>
        <v/>
      </c>
      <c r="B216">
        <f>Matchups!$B216</f>
        <v/>
      </c>
      <c r="C216">
        <f>Matchups!$C216</f>
        <v/>
      </c>
      <c r="D216">
        <f>Matchups!$D216</f>
        <v/>
      </c>
      <c r="E216">
        <f>Matchups!$E216</f>
        <v/>
      </c>
      <c r="F216">
        <f>Matchups!$G216</f>
        <v/>
      </c>
      <c r="G216">
        <f>Matchups!$F216</f>
        <v/>
      </c>
      <c r="H216">
        <f>Matchups!$H216</f>
        <v/>
      </c>
      <c r="I216">
        <f>IF(OR(G216="",H216=""),"",IF(G216&gt;H216,"W",IF(G216&lt;H216,"L","T")))</f>
        <v/>
      </c>
      <c r="J216">
        <f>IF(OR(G216="",H216=""),"",G216-H216)</f>
        <v/>
      </c>
      <c r="K216">
        <f>IF(E216="","",MID(E216,6,50))</f>
        <v/>
      </c>
      <c r="L216">
        <f>IF(F216="","",MID(F216,6,50))</f>
        <v/>
      </c>
    </row>
    <row r="217">
      <c r="A217">
        <f>IF(OR(E217="",F217="",B217="",C217=""),"",B217&amp;"-W"&amp;C217&amp;"-"&amp;E217&amp;"-vs-"&amp;F217)</f>
        <v/>
      </c>
      <c r="B217">
        <f>Matchups!$B217</f>
        <v/>
      </c>
      <c r="C217">
        <f>Matchups!$C217</f>
        <v/>
      </c>
      <c r="D217">
        <f>Matchups!$D217</f>
        <v/>
      </c>
      <c r="E217">
        <f>Matchups!$E217</f>
        <v/>
      </c>
      <c r="F217">
        <f>Matchups!$G217</f>
        <v/>
      </c>
      <c r="G217">
        <f>Matchups!$F217</f>
        <v/>
      </c>
      <c r="H217">
        <f>Matchups!$H217</f>
        <v/>
      </c>
      <c r="I217">
        <f>IF(OR(G217="",H217=""),"",IF(G217&gt;H217,"W",IF(G217&lt;H217,"L","T")))</f>
        <v/>
      </c>
      <c r="J217">
        <f>IF(OR(G217="",H217=""),"",G217-H217)</f>
        <v/>
      </c>
      <c r="K217">
        <f>IF(E217="","",MID(E217,6,50))</f>
        <v/>
      </c>
      <c r="L217">
        <f>IF(F217="","",MID(F217,6,50))</f>
        <v/>
      </c>
    </row>
    <row r="218">
      <c r="A218">
        <f>IF(OR(E218="",F218="",B218="",C218=""),"",B218&amp;"-W"&amp;C218&amp;"-"&amp;E218&amp;"-vs-"&amp;F218)</f>
        <v/>
      </c>
      <c r="B218">
        <f>Matchups!$B218</f>
        <v/>
      </c>
      <c r="C218">
        <f>Matchups!$C218</f>
        <v/>
      </c>
      <c r="D218">
        <f>Matchups!$D218</f>
        <v/>
      </c>
      <c r="E218">
        <f>Matchups!$E218</f>
        <v/>
      </c>
      <c r="F218">
        <f>Matchups!$G218</f>
        <v/>
      </c>
      <c r="G218">
        <f>Matchups!$F218</f>
        <v/>
      </c>
      <c r="H218">
        <f>Matchups!$H218</f>
        <v/>
      </c>
      <c r="I218">
        <f>IF(OR(G218="",H218=""),"",IF(G218&gt;H218,"W",IF(G218&lt;H218,"L","T")))</f>
        <v/>
      </c>
      <c r="J218">
        <f>IF(OR(G218="",H218=""),"",G218-H218)</f>
        <v/>
      </c>
      <c r="K218">
        <f>IF(E218="","",MID(E218,6,50))</f>
        <v/>
      </c>
      <c r="L218">
        <f>IF(F218="","",MID(F218,6,50))</f>
        <v/>
      </c>
    </row>
    <row r="219">
      <c r="A219">
        <f>IF(OR(E219="",F219="",B219="",C219=""),"",B219&amp;"-W"&amp;C219&amp;"-"&amp;E219&amp;"-vs-"&amp;F219)</f>
        <v/>
      </c>
      <c r="B219">
        <f>Matchups!$B219</f>
        <v/>
      </c>
      <c r="C219">
        <f>Matchups!$C219</f>
        <v/>
      </c>
      <c r="D219">
        <f>Matchups!$D219</f>
        <v/>
      </c>
      <c r="E219">
        <f>Matchups!$E219</f>
        <v/>
      </c>
      <c r="F219">
        <f>Matchups!$G219</f>
        <v/>
      </c>
      <c r="G219">
        <f>Matchups!$F219</f>
        <v/>
      </c>
      <c r="H219">
        <f>Matchups!$H219</f>
        <v/>
      </c>
      <c r="I219">
        <f>IF(OR(G219="",H219=""),"",IF(G219&gt;H219,"W",IF(G219&lt;H219,"L","T")))</f>
        <v/>
      </c>
      <c r="J219">
        <f>IF(OR(G219="",H219=""),"",G219-H219)</f>
        <v/>
      </c>
      <c r="K219">
        <f>IF(E219="","",MID(E219,6,50))</f>
        <v/>
      </c>
      <c r="L219">
        <f>IF(F219="","",MID(F219,6,50))</f>
        <v/>
      </c>
    </row>
    <row r="220">
      <c r="A220">
        <f>IF(OR(E220="",F220="",B220="",C220=""),"",B220&amp;"-W"&amp;C220&amp;"-"&amp;E220&amp;"-vs-"&amp;F220)</f>
        <v/>
      </c>
      <c r="B220">
        <f>Matchups!$B220</f>
        <v/>
      </c>
      <c r="C220">
        <f>Matchups!$C220</f>
        <v/>
      </c>
      <c r="D220">
        <f>Matchups!$D220</f>
        <v/>
      </c>
      <c r="E220">
        <f>Matchups!$E220</f>
        <v/>
      </c>
      <c r="F220">
        <f>Matchups!$G220</f>
        <v/>
      </c>
      <c r="G220">
        <f>Matchups!$F220</f>
        <v/>
      </c>
      <c r="H220">
        <f>Matchups!$H220</f>
        <v/>
      </c>
      <c r="I220">
        <f>IF(OR(G220="",H220=""),"",IF(G220&gt;H220,"W",IF(G220&lt;H220,"L","T")))</f>
        <v/>
      </c>
      <c r="J220">
        <f>IF(OR(G220="",H220=""),"",G220-H220)</f>
        <v/>
      </c>
      <c r="K220">
        <f>IF(E220="","",MID(E220,6,50))</f>
        <v/>
      </c>
      <c r="L220">
        <f>IF(F220="","",MID(F220,6,50))</f>
        <v/>
      </c>
    </row>
    <row r="221">
      <c r="A221">
        <f>IF(OR(E221="",F221="",B221="",C221=""),"",B221&amp;"-W"&amp;C221&amp;"-"&amp;E221&amp;"-vs-"&amp;F221)</f>
        <v/>
      </c>
      <c r="B221">
        <f>Matchups!$B221</f>
        <v/>
      </c>
      <c r="C221">
        <f>Matchups!$C221</f>
        <v/>
      </c>
      <c r="D221">
        <f>Matchups!$D221</f>
        <v/>
      </c>
      <c r="E221">
        <f>Matchups!$E221</f>
        <v/>
      </c>
      <c r="F221">
        <f>Matchups!$G221</f>
        <v/>
      </c>
      <c r="G221">
        <f>Matchups!$F221</f>
        <v/>
      </c>
      <c r="H221">
        <f>Matchups!$H221</f>
        <v/>
      </c>
      <c r="I221">
        <f>IF(OR(G221="",H221=""),"",IF(G221&gt;H221,"W",IF(G221&lt;H221,"L","T")))</f>
        <v/>
      </c>
      <c r="J221">
        <f>IF(OR(G221="",H221=""),"",G221-H221)</f>
        <v/>
      </c>
      <c r="K221">
        <f>IF(E221="","",MID(E221,6,50))</f>
        <v/>
      </c>
      <c r="L221">
        <f>IF(F221="","",MID(F221,6,50))</f>
        <v/>
      </c>
    </row>
    <row r="222">
      <c r="A222">
        <f>IF(OR(E222="",F222="",B222="",C222=""),"",B222&amp;"-W"&amp;C222&amp;"-"&amp;E222&amp;"-vs-"&amp;F222)</f>
        <v/>
      </c>
      <c r="B222">
        <f>Matchups!$B222</f>
        <v/>
      </c>
      <c r="C222">
        <f>Matchups!$C222</f>
        <v/>
      </c>
      <c r="D222">
        <f>Matchups!$D222</f>
        <v/>
      </c>
      <c r="E222">
        <f>Matchups!$E222</f>
        <v/>
      </c>
      <c r="F222">
        <f>Matchups!$G222</f>
        <v/>
      </c>
      <c r="G222">
        <f>Matchups!$F222</f>
        <v/>
      </c>
      <c r="H222">
        <f>Matchups!$H222</f>
        <v/>
      </c>
      <c r="I222">
        <f>IF(OR(G222="",H222=""),"",IF(G222&gt;H222,"W",IF(G222&lt;H222,"L","T")))</f>
        <v/>
      </c>
      <c r="J222">
        <f>IF(OR(G222="",H222=""),"",G222-H222)</f>
        <v/>
      </c>
      <c r="K222">
        <f>IF(E222="","",MID(E222,6,50))</f>
        <v/>
      </c>
      <c r="L222">
        <f>IF(F222="","",MID(F222,6,50))</f>
        <v/>
      </c>
    </row>
    <row r="223">
      <c r="A223">
        <f>IF(OR(E223="",F223="",B223="",C223=""),"",B223&amp;"-W"&amp;C223&amp;"-"&amp;E223&amp;"-vs-"&amp;F223)</f>
        <v/>
      </c>
      <c r="B223">
        <f>Matchups!$B223</f>
        <v/>
      </c>
      <c r="C223">
        <f>Matchups!$C223</f>
        <v/>
      </c>
      <c r="D223">
        <f>Matchups!$D223</f>
        <v/>
      </c>
      <c r="E223">
        <f>Matchups!$E223</f>
        <v/>
      </c>
      <c r="F223">
        <f>Matchups!$G223</f>
        <v/>
      </c>
      <c r="G223">
        <f>Matchups!$F223</f>
        <v/>
      </c>
      <c r="H223">
        <f>Matchups!$H223</f>
        <v/>
      </c>
      <c r="I223">
        <f>IF(OR(G223="",H223=""),"",IF(G223&gt;H223,"W",IF(G223&lt;H223,"L","T")))</f>
        <v/>
      </c>
      <c r="J223">
        <f>IF(OR(G223="",H223=""),"",G223-H223)</f>
        <v/>
      </c>
      <c r="K223">
        <f>IF(E223="","",MID(E223,6,50))</f>
        <v/>
      </c>
      <c r="L223">
        <f>IF(F223="","",MID(F223,6,50))</f>
        <v/>
      </c>
    </row>
    <row r="224">
      <c r="A224">
        <f>IF(OR(E224="",F224="",B224="",C224=""),"",B224&amp;"-W"&amp;C224&amp;"-"&amp;E224&amp;"-vs-"&amp;F224)</f>
        <v/>
      </c>
      <c r="B224">
        <f>Matchups!$B224</f>
        <v/>
      </c>
      <c r="C224">
        <f>Matchups!$C224</f>
        <v/>
      </c>
      <c r="D224">
        <f>Matchups!$D224</f>
        <v/>
      </c>
      <c r="E224">
        <f>Matchups!$E224</f>
        <v/>
      </c>
      <c r="F224">
        <f>Matchups!$G224</f>
        <v/>
      </c>
      <c r="G224">
        <f>Matchups!$F224</f>
        <v/>
      </c>
      <c r="H224">
        <f>Matchups!$H224</f>
        <v/>
      </c>
      <c r="I224">
        <f>IF(OR(G224="",H224=""),"",IF(G224&gt;H224,"W",IF(G224&lt;H224,"L","T")))</f>
        <v/>
      </c>
      <c r="J224">
        <f>IF(OR(G224="",H224=""),"",G224-H224)</f>
        <v/>
      </c>
      <c r="K224">
        <f>IF(E224="","",MID(E224,6,50))</f>
        <v/>
      </c>
      <c r="L224">
        <f>IF(F224="","",MID(F224,6,50))</f>
        <v/>
      </c>
    </row>
    <row r="225">
      <c r="A225">
        <f>IF(OR(E225="",F225="",B225="",C225=""),"",B225&amp;"-W"&amp;C225&amp;"-"&amp;E225&amp;"-vs-"&amp;F225)</f>
        <v/>
      </c>
      <c r="B225">
        <f>Matchups!$B225</f>
        <v/>
      </c>
      <c r="C225">
        <f>Matchups!$C225</f>
        <v/>
      </c>
      <c r="D225">
        <f>Matchups!$D225</f>
        <v/>
      </c>
      <c r="E225">
        <f>Matchups!$E225</f>
        <v/>
      </c>
      <c r="F225">
        <f>Matchups!$G225</f>
        <v/>
      </c>
      <c r="G225">
        <f>Matchups!$F225</f>
        <v/>
      </c>
      <c r="H225">
        <f>Matchups!$H225</f>
        <v/>
      </c>
      <c r="I225">
        <f>IF(OR(G225="",H225=""),"",IF(G225&gt;H225,"W",IF(G225&lt;H225,"L","T")))</f>
        <v/>
      </c>
      <c r="J225">
        <f>IF(OR(G225="",H225=""),"",G225-H225)</f>
        <v/>
      </c>
      <c r="K225">
        <f>IF(E225="","",MID(E225,6,50))</f>
        <v/>
      </c>
      <c r="L225">
        <f>IF(F225="","",MID(F225,6,50))</f>
        <v/>
      </c>
    </row>
    <row r="226">
      <c r="A226">
        <f>IF(OR(E226="",F226="",B226="",C226=""),"",B226&amp;"-W"&amp;C226&amp;"-"&amp;E226&amp;"-vs-"&amp;F226)</f>
        <v/>
      </c>
      <c r="B226">
        <f>Matchups!$B226</f>
        <v/>
      </c>
      <c r="C226">
        <f>Matchups!$C226</f>
        <v/>
      </c>
      <c r="D226">
        <f>Matchups!$D226</f>
        <v/>
      </c>
      <c r="E226">
        <f>Matchups!$E226</f>
        <v/>
      </c>
      <c r="F226">
        <f>Matchups!$G226</f>
        <v/>
      </c>
      <c r="G226">
        <f>Matchups!$F226</f>
        <v/>
      </c>
      <c r="H226">
        <f>Matchups!$H226</f>
        <v/>
      </c>
      <c r="I226">
        <f>IF(OR(G226="",H226=""),"",IF(G226&gt;H226,"W",IF(G226&lt;H226,"L","T")))</f>
        <v/>
      </c>
      <c r="J226">
        <f>IF(OR(G226="",H226=""),"",G226-H226)</f>
        <v/>
      </c>
      <c r="K226">
        <f>IF(E226="","",MID(E226,6,50))</f>
        <v/>
      </c>
      <c r="L226">
        <f>IF(F226="","",MID(F226,6,50))</f>
        <v/>
      </c>
    </row>
    <row r="227">
      <c r="A227">
        <f>IF(OR(E227="",F227="",B227="",C227=""),"",B227&amp;"-W"&amp;C227&amp;"-"&amp;E227&amp;"-vs-"&amp;F227)</f>
        <v/>
      </c>
      <c r="B227">
        <f>Matchups!$B227</f>
        <v/>
      </c>
      <c r="C227">
        <f>Matchups!$C227</f>
        <v/>
      </c>
      <c r="D227">
        <f>Matchups!$D227</f>
        <v/>
      </c>
      <c r="E227">
        <f>Matchups!$E227</f>
        <v/>
      </c>
      <c r="F227">
        <f>Matchups!$G227</f>
        <v/>
      </c>
      <c r="G227">
        <f>Matchups!$F227</f>
        <v/>
      </c>
      <c r="H227">
        <f>Matchups!$H227</f>
        <v/>
      </c>
      <c r="I227">
        <f>IF(OR(G227="",H227=""),"",IF(G227&gt;H227,"W",IF(G227&lt;H227,"L","T")))</f>
        <v/>
      </c>
      <c r="J227">
        <f>IF(OR(G227="",H227=""),"",G227-H227)</f>
        <v/>
      </c>
      <c r="K227">
        <f>IF(E227="","",MID(E227,6,50))</f>
        <v/>
      </c>
      <c r="L227">
        <f>IF(F227="","",MID(F227,6,50))</f>
        <v/>
      </c>
    </row>
    <row r="228">
      <c r="A228">
        <f>IF(OR(E228="",F228="",B228="",C228=""),"",B228&amp;"-W"&amp;C228&amp;"-"&amp;E228&amp;"-vs-"&amp;F228)</f>
        <v/>
      </c>
      <c r="B228">
        <f>Matchups!$B228</f>
        <v/>
      </c>
      <c r="C228">
        <f>Matchups!$C228</f>
        <v/>
      </c>
      <c r="D228">
        <f>Matchups!$D228</f>
        <v/>
      </c>
      <c r="E228">
        <f>Matchups!$E228</f>
        <v/>
      </c>
      <c r="F228">
        <f>Matchups!$G228</f>
        <v/>
      </c>
      <c r="G228">
        <f>Matchups!$F228</f>
        <v/>
      </c>
      <c r="H228">
        <f>Matchups!$H228</f>
        <v/>
      </c>
      <c r="I228">
        <f>IF(OR(G228="",H228=""),"",IF(G228&gt;H228,"W",IF(G228&lt;H228,"L","T")))</f>
        <v/>
      </c>
      <c r="J228">
        <f>IF(OR(G228="",H228=""),"",G228-H228)</f>
        <v/>
      </c>
      <c r="K228">
        <f>IF(E228="","",MID(E228,6,50))</f>
        <v/>
      </c>
      <c r="L228">
        <f>IF(F228="","",MID(F228,6,50))</f>
        <v/>
      </c>
    </row>
    <row r="229">
      <c r="A229">
        <f>IF(OR(E229="",F229="",B229="",C229=""),"",B229&amp;"-W"&amp;C229&amp;"-"&amp;E229&amp;"-vs-"&amp;F229)</f>
        <v/>
      </c>
      <c r="B229">
        <f>Matchups!$B229</f>
        <v/>
      </c>
      <c r="C229">
        <f>Matchups!$C229</f>
        <v/>
      </c>
      <c r="D229">
        <f>Matchups!$D229</f>
        <v/>
      </c>
      <c r="E229">
        <f>Matchups!$E229</f>
        <v/>
      </c>
      <c r="F229">
        <f>Matchups!$G229</f>
        <v/>
      </c>
      <c r="G229">
        <f>Matchups!$F229</f>
        <v/>
      </c>
      <c r="H229">
        <f>Matchups!$H229</f>
        <v/>
      </c>
      <c r="I229">
        <f>IF(OR(G229="",H229=""),"",IF(G229&gt;H229,"W",IF(G229&lt;H229,"L","T")))</f>
        <v/>
      </c>
      <c r="J229">
        <f>IF(OR(G229="",H229=""),"",G229-H229)</f>
        <v/>
      </c>
      <c r="K229">
        <f>IF(E229="","",MID(E229,6,50))</f>
        <v/>
      </c>
      <c r="L229">
        <f>IF(F229="","",MID(F229,6,50))</f>
        <v/>
      </c>
    </row>
    <row r="230">
      <c r="A230">
        <f>IF(OR(E230="",F230="",B230="",C230=""),"",B230&amp;"-W"&amp;C230&amp;"-"&amp;E230&amp;"-vs-"&amp;F230)</f>
        <v/>
      </c>
      <c r="B230">
        <f>Matchups!$B230</f>
        <v/>
      </c>
      <c r="C230">
        <f>Matchups!$C230</f>
        <v/>
      </c>
      <c r="D230">
        <f>Matchups!$D230</f>
        <v/>
      </c>
      <c r="E230">
        <f>Matchups!$E230</f>
        <v/>
      </c>
      <c r="F230">
        <f>Matchups!$G230</f>
        <v/>
      </c>
      <c r="G230">
        <f>Matchups!$F230</f>
        <v/>
      </c>
      <c r="H230">
        <f>Matchups!$H230</f>
        <v/>
      </c>
      <c r="I230">
        <f>IF(OR(G230="",H230=""),"",IF(G230&gt;H230,"W",IF(G230&lt;H230,"L","T")))</f>
        <v/>
      </c>
      <c r="J230">
        <f>IF(OR(G230="",H230=""),"",G230-H230)</f>
        <v/>
      </c>
      <c r="K230">
        <f>IF(E230="","",MID(E230,6,50))</f>
        <v/>
      </c>
      <c r="L230">
        <f>IF(F230="","",MID(F230,6,50))</f>
        <v/>
      </c>
    </row>
    <row r="231">
      <c r="A231">
        <f>IF(OR(E231="",F231="",B231="",C231=""),"",B231&amp;"-W"&amp;C231&amp;"-"&amp;E231&amp;"-vs-"&amp;F231)</f>
        <v/>
      </c>
      <c r="B231">
        <f>Matchups!$B231</f>
        <v/>
      </c>
      <c r="C231">
        <f>Matchups!$C231</f>
        <v/>
      </c>
      <c r="D231">
        <f>Matchups!$D231</f>
        <v/>
      </c>
      <c r="E231">
        <f>Matchups!$E231</f>
        <v/>
      </c>
      <c r="F231">
        <f>Matchups!$G231</f>
        <v/>
      </c>
      <c r="G231">
        <f>Matchups!$F231</f>
        <v/>
      </c>
      <c r="H231">
        <f>Matchups!$H231</f>
        <v/>
      </c>
      <c r="I231">
        <f>IF(OR(G231="",H231=""),"",IF(G231&gt;H231,"W",IF(G231&lt;H231,"L","T")))</f>
        <v/>
      </c>
      <c r="J231">
        <f>IF(OR(G231="",H231=""),"",G231-H231)</f>
        <v/>
      </c>
      <c r="K231">
        <f>IF(E231="","",MID(E231,6,50))</f>
        <v/>
      </c>
      <c r="L231">
        <f>IF(F231="","",MID(F231,6,50))</f>
        <v/>
      </c>
    </row>
    <row r="232">
      <c r="A232">
        <f>IF(OR(E232="",F232="",B232="",C232=""),"",B232&amp;"-W"&amp;C232&amp;"-"&amp;E232&amp;"-vs-"&amp;F232)</f>
        <v/>
      </c>
      <c r="B232">
        <f>Matchups!$B232</f>
        <v/>
      </c>
      <c r="C232">
        <f>Matchups!$C232</f>
        <v/>
      </c>
      <c r="D232">
        <f>Matchups!$D232</f>
        <v/>
      </c>
      <c r="E232">
        <f>Matchups!$E232</f>
        <v/>
      </c>
      <c r="F232">
        <f>Matchups!$G232</f>
        <v/>
      </c>
      <c r="G232">
        <f>Matchups!$F232</f>
        <v/>
      </c>
      <c r="H232">
        <f>Matchups!$H232</f>
        <v/>
      </c>
      <c r="I232">
        <f>IF(OR(G232="",H232=""),"",IF(G232&gt;H232,"W",IF(G232&lt;H232,"L","T")))</f>
        <v/>
      </c>
      <c r="J232">
        <f>IF(OR(G232="",H232=""),"",G232-H232)</f>
        <v/>
      </c>
      <c r="K232">
        <f>IF(E232="","",MID(E232,6,50))</f>
        <v/>
      </c>
      <c r="L232">
        <f>IF(F232="","",MID(F232,6,50))</f>
        <v/>
      </c>
    </row>
    <row r="233">
      <c r="A233">
        <f>IF(OR(E233="",F233="",B233="",C233=""),"",B233&amp;"-W"&amp;C233&amp;"-"&amp;E233&amp;"-vs-"&amp;F233)</f>
        <v/>
      </c>
      <c r="B233">
        <f>Matchups!$B233</f>
        <v/>
      </c>
      <c r="C233">
        <f>Matchups!$C233</f>
        <v/>
      </c>
      <c r="D233">
        <f>Matchups!$D233</f>
        <v/>
      </c>
      <c r="E233">
        <f>Matchups!$E233</f>
        <v/>
      </c>
      <c r="F233">
        <f>Matchups!$G233</f>
        <v/>
      </c>
      <c r="G233">
        <f>Matchups!$F233</f>
        <v/>
      </c>
      <c r="H233">
        <f>Matchups!$H233</f>
        <v/>
      </c>
      <c r="I233">
        <f>IF(OR(G233="",H233=""),"",IF(G233&gt;H233,"W",IF(G233&lt;H233,"L","T")))</f>
        <v/>
      </c>
      <c r="J233">
        <f>IF(OR(G233="",H233=""),"",G233-H233)</f>
        <v/>
      </c>
      <c r="K233">
        <f>IF(E233="","",MID(E233,6,50))</f>
        <v/>
      </c>
      <c r="L233">
        <f>IF(F233="","",MID(F233,6,50))</f>
        <v/>
      </c>
    </row>
    <row r="234">
      <c r="A234">
        <f>IF(OR(E234="",F234="",B234="",C234=""),"",B234&amp;"-W"&amp;C234&amp;"-"&amp;E234&amp;"-vs-"&amp;F234)</f>
        <v/>
      </c>
      <c r="B234">
        <f>Matchups!$B234</f>
        <v/>
      </c>
      <c r="C234">
        <f>Matchups!$C234</f>
        <v/>
      </c>
      <c r="D234">
        <f>Matchups!$D234</f>
        <v/>
      </c>
      <c r="E234">
        <f>Matchups!$E234</f>
        <v/>
      </c>
      <c r="F234">
        <f>Matchups!$G234</f>
        <v/>
      </c>
      <c r="G234">
        <f>Matchups!$F234</f>
        <v/>
      </c>
      <c r="H234">
        <f>Matchups!$H234</f>
        <v/>
      </c>
      <c r="I234">
        <f>IF(OR(G234="",H234=""),"",IF(G234&gt;H234,"W",IF(G234&lt;H234,"L","T")))</f>
        <v/>
      </c>
      <c r="J234">
        <f>IF(OR(G234="",H234=""),"",G234-H234)</f>
        <v/>
      </c>
      <c r="K234">
        <f>IF(E234="","",MID(E234,6,50))</f>
        <v/>
      </c>
      <c r="L234">
        <f>IF(F234="","",MID(F234,6,50))</f>
        <v/>
      </c>
    </row>
    <row r="235">
      <c r="A235">
        <f>IF(OR(E235="",F235="",B235="",C235=""),"",B235&amp;"-W"&amp;C235&amp;"-"&amp;E235&amp;"-vs-"&amp;F235)</f>
        <v/>
      </c>
      <c r="B235">
        <f>Matchups!$B235</f>
        <v/>
      </c>
      <c r="C235">
        <f>Matchups!$C235</f>
        <v/>
      </c>
      <c r="D235">
        <f>Matchups!$D235</f>
        <v/>
      </c>
      <c r="E235">
        <f>Matchups!$E235</f>
        <v/>
      </c>
      <c r="F235">
        <f>Matchups!$G235</f>
        <v/>
      </c>
      <c r="G235">
        <f>Matchups!$F235</f>
        <v/>
      </c>
      <c r="H235">
        <f>Matchups!$H235</f>
        <v/>
      </c>
      <c r="I235">
        <f>IF(OR(G235="",H235=""),"",IF(G235&gt;H235,"W",IF(G235&lt;H235,"L","T")))</f>
        <v/>
      </c>
      <c r="J235">
        <f>IF(OR(G235="",H235=""),"",G235-H235)</f>
        <v/>
      </c>
      <c r="K235">
        <f>IF(E235="","",MID(E235,6,50))</f>
        <v/>
      </c>
      <c r="L235">
        <f>IF(F235="","",MID(F235,6,50))</f>
        <v/>
      </c>
    </row>
    <row r="236">
      <c r="A236">
        <f>IF(OR(E236="",F236="",B236="",C236=""),"",B236&amp;"-W"&amp;C236&amp;"-"&amp;E236&amp;"-vs-"&amp;F236)</f>
        <v/>
      </c>
      <c r="B236">
        <f>Matchups!$B236</f>
        <v/>
      </c>
      <c r="C236">
        <f>Matchups!$C236</f>
        <v/>
      </c>
      <c r="D236">
        <f>Matchups!$D236</f>
        <v/>
      </c>
      <c r="E236">
        <f>Matchups!$E236</f>
        <v/>
      </c>
      <c r="F236">
        <f>Matchups!$G236</f>
        <v/>
      </c>
      <c r="G236">
        <f>Matchups!$F236</f>
        <v/>
      </c>
      <c r="H236">
        <f>Matchups!$H236</f>
        <v/>
      </c>
      <c r="I236">
        <f>IF(OR(G236="",H236=""),"",IF(G236&gt;H236,"W",IF(G236&lt;H236,"L","T")))</f>
        <v/>
      </c>
      <c r="J236">
        <f>IF(OR(G236="",H236=""),"",G236-H236)</f>
        <v/>
      </c>
      <c r="K236">
        <f>IF(E236="","",MID(E236,6,50))</f>
        <v/>
      </c>
      <c r="L236">
        <f>IF(F236="","",MID(F236,6,50))</f>
        <v/>
      </c>
    </row>
    <row r="237">
      <c r="A237">
        <f>IF(OR(E237="",F237="",B237="",C237=""),"",B237&amp;"-W"&amp;C237&amp;"-"&amp;E237&amp;"-vs-"&amp;F237)</f>
        <v/>
      </c>
      <c r="B237">
        <f>Matchups!$B237</f>
        <v/>
      </c>
      <c r="C237">
        <f>Matchups!$C237</f>
        <v/>
      </c>
      <c r="D237">
        <f>Matchups!$D237</f>
        <v/>
      </c>
      <c r="E237">
        <f>Matchups!$E237</f>
        <v/>
      </c>
      <c r="F237">
        <f>Matchups!$G237</f>
        <v/>
      </c>
      <c r="G237">
        <f>Matchups!$F237</f>
        <v/>
      </c>
      <c r="H237">
        <f>Matchups!$H237</f>
        <v/>
      </c>
      <c r="I237">
        <f>IF(OR(G237="",H237=""),"",IF(G237&gt;H237,"W",IF(G237&lt;H237,"L","T")))</f>
        <v/>
      </c>
      <c r="J237">
        <f>IF(OR(G237="",H237=""),"",G237-H237)</f>
        <v/>
      </c>
      <c r="K237">
        <f>IF(E237="","",MID(E237,6,50))</f>
        <v/>
      </c>
      <c r="L237">
        <f>IF(F237="","",MID(F237,6,50))</f>
        <v/>
      </c>
    </row>
    <row r="238">
      <c r="A238">
        <f>IF(OR(E238="",F238="",B238="",C238=""),"",B238&amp;"-W"&amp;C238&amp;"-"&amp;E238&amp;"-vs-"&amp;F238)</f>
        <v/>
      </c>
      <c r="B238">
        <f>Matchups!$B238</f>
        <v/>
      </c>
      <c r="C238">
        <f>Matchups!$C238</f>
        <v/>
      </c>
      <c r="D238">
        <f>Matchups!$D238</f>
        <v/>
      </c>
      <c r="E238">
        <f>Matchups!$E238</f>
        <v/>
      </c>
      <c r="F238">
        <f>Matchups!$G238</f>
        <v/>
      </c>
      <c r="G238">
        <f>Matchups!$F238</f>
        <v/>
      </c>
      <c r="H238">
        <f>Matchups!$H238</f>
        <v/>
      </c>
      <c r="I238">
        <f>IF(OR(G238="",H238=""),"",IF(G238&gt;H238,"W",IF(G238&lt;H238,"L","T")))</f>
        <v/>
      </c>
      <c r="J238">
        <f>IF(OR(G238="",H238=""),"",G238-H238)</f>
        <v/>
      </c>
      <c r="K238">
        <f>IF(E238="","",MID(E238,6,50))</f>
        <v/>
      </c>
      <c r="L238">
        <f>IF(F238="","",MID(F238,6,50))</f>
        <v/>
      </c>
    </row>
    <row r="239">
      <c r="A239">
        <f>IF(OR(E239="",F239="",B239="",C239=""),"",B239&amp;"-W"&amp;C239&amp;"-"&amp;E239&amp;"-vs-"&amp;F239)</f>
        <v/>
      </c>
      <c r="B239">
        <f>Matchups!$B239</f>
        <v/>
      </c>
      <c r="C239">
        <f>Matchups!$C239</f>
        <v/>
      </c>
      <c r="D239">
        <f>Matchups!$D239</f>
        <v/>
      </c>
      <c r="E239">
        <f>Matchups!$E239</f>
        <v/>
      </c>
      <c r="F239">
        <f>Matchups!$G239</f>
        <v/>
      </c>
      <c r="G239">
        <f>Matchups!$F239</f>
        <v/>
      </c>
      <c r="H239">
        <f>Matchups!$H239</f>
        <v/>
      </c>
      <c r="I239">
        <f>IF(OR(G239="",H239=""),"",IF(G239&gt;H239,"W",IF(G239&lt;H239,"L","T")))</f>
        <v/>
      </c>
      <c r="J239">
        <f>IF(OR(G239="",H239=""),"",G239-H239)</f>
        <v/>
      </c>
      <c r="K239">
        <f>IF(E239="","",MID(E239,6,50))</f>
        <v/>
      </c>
      <c r="L239">
        <f>IF(F239="","",MID(F239,6,50))</f>
        <v/>
      </c>
    </row>
    <row r="240">
      <c r="A240">
        <f>IF(OR(E240="",F240="",B240="",C240=""),"",B240&amp;"-W"&amp;C240&amp;"-"&amp;E240&amp;"-vs-"&amp;F240)</f>
        <v/>
      </c>
      <c r="B240">
        <f>Matchups!$B240</f>
        <v/>
      </c>
      <c r="C240">
        <f>Matchups!$C240</f>
        <v/>
      </c>
      <c r="D240">
        <f>Matchups!$D240</f>
        <v/>
      </c>
      <c r="E240">
        <f>Matchups!$E240</f>
        <v/>
      </c>
      <c r="F240">
        <f>Matchups!$G240</f>
        <v/>
      </c>
      <c r="G240">
        <f>Matchups!$F240</f>
        <v/>
      </c>
      <c r="H240">
        <f>Matchups!$H240</f>
        <v/>
      </c>
      <c r="I240">
        <f>IF(OR(G240="",H240=""),"",IF(G240&gt;H240,"W",IF(G240&lt;H240,"L","T")))</f>
        <v/>
      </c>
      <c r="J240">
        <f>IF(OR(G240="",H240=""),"",G240-H240)</f>
        <v/>
      </c>
      <c r="K240">
        <f>IF(E240="","",MID(E240,6,50))</f>
        <v/>
      </c>
      <c r="L240">
        <f>IF(F240="","",MID(F240,6,50))</f>
        <v/>
      </c>
    </row>
    <row r="241">
      <c r="A241">
        <f>IF(OR(E241="",F241="",B241="",C241=""),"",B241&amp;"-W"&amp;C241&amp;"-"&amp;E241&amp;"-vs-"&amp;F241)</f>
        <v/>
      </c>
      <c r="B241">
        <f>Matchups!$B241</f>
        <v/>
      </c>
      <c r="C241">
        <f>Matchups!$C241</f>
        <v/>
      </c>
      <c r="D241">
        <f>Matchups!$D241</f>
        <v/>
      </c>
      <c r="E241">
        <f>Matchups!$E241</f>
        <v/>
      </c>
      <c r="F241">
        <f>Matchups!$G241</f>
        <v/>
      </c>
      <c r="G241">
        <f>Matchups!$F241</f>
        <v/>
      </c>
      <c r="H241">
        <f>Matchups!$H241</f>
        <v/>
      </c>
      <c r="I241">
        <f>IF(OR(G241="",H241=""),"",IF(G241&gt;H241,"W",IF(G241&lt;H241,"L","T")))</f>
        <v/>
      </c>
      <c r="J241">
        <f>IF(OR(G241="",H241=""),"",G241-H241)</f>
        <v/>
      </c>
      <c r="K241">
        <f>IF(E241="","",MID(E241,6,50))</f>
        <v/>
      </c>
      <c r="L241">
        <f>IF(F241="","",MID(F241,6,50))</f>
        <v/>
      </c>
    </row>
    <row r="242">
      <c r="A242">
        <f>IF(OR(E242="",F242="",B242="",C242=""),"",B242&amp;"-W"&amp;C242&amp;"-"&amp;E242&amp;"-vs-"&amp;F242)</f>
        <v/>
      </c>
      <c r="B242">
        <f>Matchups!$B242</f>
        <v/>
      </c>
      <c r="C242">
        <f>Matchups!$C242</f>
        <v/>
      </c>
      <c r="D242">
        <f>Matchups!$D242</f>
        <v/>
      </c>
      <c r="E242">
        <f>Matchups!$E242</f>
        <v/>
      </c>
      <c r="F242">
        <f>Matchups!$G242</f>
        <v/>
      </c>
      <c r="G242">
        <f>Matchups!$F242</f>
        <v/>
      </c>
      <c r="H242">
        <f>Matchups!$H242</f>
        <v/>
      </c>
      <c r="I242">
        <f>IF(OR(G242="",H242=""),"",IF(G242&gt;H242,"W",IF(G242&lt;H242,"L","T")))</f>
        <v/>
      </c>
      <c r="J242">
        <f>IF(OR(G242="",H242=""),"",G242-H242)</f>
        <v/>
      </c>
      <c r="K242">
        <f>IF(E242="","",MID(E242,6,50))</f>
        <v/>
      </c>
      <c r="L242">
        <f>IF(F242="","",MID(F242,6,50))</f>
        <v/>
      </c>
    </row>
    <row r="243">
      <c r="A243">
        <f>IF(OR(E243="",F243="",B243="",C243=""),"",B243&amp;"-W"&amp;C243&amp;"-"&amp;E243&amp;"-vs-"&amp;F243)</f>
        <v/>
      </c>
      <c r="B243">
        <f>Matchups!$B243</f>
        <v/>
      </c>
      <c r="C243">
        <f>Matchups!$C243</f>
        <v/>
      </c>
      <c r="D243">
        <f>Matchups!$D243</f>
        <v/>
      </c>
      <c r="E243">
        <f>Matchups!$E243</f>
        <v/>
      </c>
      <c r="F243">
        <f>Matchups!$G243</f>
        <v/>
      </c>
      <c r="G243">
        <f>Matchups!$F243</f>
        <v/>
      </c>
      <c r="H243">
        <f>Matchups!$H243</f>
        <v/>
      </c>
      <c r="I243">
        <f>IF(OR(G243="",H243=""),"",IF(G243&gt;H243,"W",IF(G243&lt;H243,"L","T")))</f>
        <v/>
      </c>
      <c r="J243">
        <f>IF(OR(G243="",H243=""),"",G243-H243)</f>
        <v/>
      </c>
      <c r="K243">
        <f>IF(E243="","",MID(E243,6,50))</f>
        <v/>
      </c>
      <c r="L243">
        <f>IF(F243="","",MID(F243,6,50))</f>
        <v/>
      </c>
    </row>
    <row r="244">
      <c r="A244">
        <f>IF(OR(E244="",F244="",B244="",C244=""),"",B244&amp;"-W"&amp;C244&amp;"-"&amp;E244&amp;"-vs-"&amp;F244)</f>
        <v/>
      </c>
      <c r="B244">
        <f>Matchups!$B244</f>
        <v/>
      </c>
      <c r="C244">
        <f>Matchups!$C244</f>
        <v/>
      </c>
      <c r="D244">
        <f>Matchups!$D244</f>
        <v/>
      </c>
      <c r="E244">
        <f>Matchups!$E244</f>
        <v/>
      </c>
      <c r="F244">
        <f>Matchups!$G244</f>
        <v/>
      </c>
      <c r="G244">
        <f>Matchups!$F244</f>
        <v/>
      </c>
      <c r="H244">
        <f>Matchups!$H244</f>
        <v/>
      </c>
      <c r="I244">
        <f>IF(OR(G244="",H244=""),"",IF(G244&gt;H244,"W",IF(G244&lt;H244,"L","T")))</f>
        <v/>
      </c>
      <c r="J244">
        <f>IF(OR(G244="",H244=""),"",G244-H244)</f>
        <v/>
      </c>
      <c r="K244">
        <f>IF(E244="","",MID(E244,6,50))</f>
        <v/>
      </c>
      <c r="L244">
        <f>IF(F244="","",MID(F244,6,50))</f>
        <v/>
      </c>
    </row>
    <row r="245">
      <c r="A245">
        <f>IF(OR(E245="",F245="",B245="",C245=""),"",B245&amp;"-W"&amp;C245&amp;"-"&amp;E245&amp;"-vs-"&amp;F245)</f>
        <v/>
      </c>
      <c r="B245">
        <f>Matchups!$B245</f>
        <v/>
      </c>
      <c r="C245">
        <f>Matchups!$C245</f>
        <v/>
      </c>
      <c r="D245">
        <f>Matchups!$D245</f>
        <v/>
      </c>
      <c r="E245">
        <f>Matchups!$E245</f>
        <v/>
      </c>
      <c r="F245">
        <f>Matchups!$G245</f>
        <v/>
      </c>
      <c r="G245">
        <f>Matchups!$F245</f>
        <v/>
      </c>
      <c r="H245">
        <f>Matchups!$H245</f>
        <v/>
      </c>
      <c r="I245">
        <f>IF(OR(G245="",H245=""),"",IF(G245&gt;H245,"W",IF(G245&lt;H245,"L","T")))</f>
        <v/>
      </c>
      <c r="J245">
        <f>IF(OR(G245="",H245=""),"",G245-H245)</f>
        <v/>
      </c>
      <c r="K245">
        <f>IF(E245="","",MID(E245,6,50))</f>
        <v/>
      </c>
      <c r="L245">
        <f>IF(F245="","",MID(F245,6,50))</f>
        <v/>
      </c>
    </row>
    <row r="246">
      <c r="A246">
        <f>IF(OR(E246="",F246="",B246="",C246=""),"",B246&amp;"-W"&amp;C246&amp;"-"&amp;E246&amp;"-vs-"&amp;F246)</f>
        <v/>
      </c>
      <c r="B246">
        <f>Matchups!$B246</f>
        <v/>
      </c>
      <c r="C246">
        <f>Matchups!$C246</f>
        <v/>
      </c>
      <c r="D246">
        <f>Matchups!$D246</f>
        <v/>
      </c>
      <c r="E246">
        <f>Matchups!$E246</f>
        <v/>
      </c>
      <c r="F246">
        <f>Matchups!$G246</f>
        <v/>
      </c>
      <c r="G246">
        <f>Matchups!$F246</f>
        <v/>
      </c>
      <c r="H246">
        <f>Matchups!$H246</f>
        <v/>
      </c>
      <c r="I246">
        <f>IF(OR(G246="",H246=""),"",IF(G246&gt;H246,"W",IF(G246&lt;H246,"L","T")))</f>
        <v/>
      </c>
      <c r="J246">
        <f>IF(OR(G246="",H246=""),"",G246-H246)</f>
        <v/>
      </c>
      <c r="K246">
        <f>IF(E246="","",MID(E246,6,50))</f>
        <v/>
      </c>
      <c r="L246">
        <f>IF(F246="","",MID(F246,6,50))</f>
        <v/>
      </c>
    </row>
    <row r="247">
      <c r="A247">
        <f>IF(OR(E247="",F247="",B247="",C247=""),"",B247&amp;"-W"&amp;C247&amp;"-"&amp;E247&amp;"-vs-"&amp;F247)</f>
        <v/>
      </c>
      <c r="B247">
        <f>Matchups!$B247</f>
        <v/>
      </c>
      <c r="C247">
        <f>Matchups!$C247</f>
        <v/>
      </c>
      <c r="D247">
        <f>Matchups!$D247</f>
        <v/>
      </c>
      <c r="E247">
        <f>Matchups!$E247</f>
        <v/>
      </c>
      <c r="F247">
        <f>Matchups!$G247</f>
        <v/>
      </c>
      <c r="G247">
        <f>Matchups!$F247</f>
        <v/>
      </c>
      <c r="H247">
        <f>Matchups!$H247</f>
        <v/>
      </c>
      <c r="I247">
        <f>IF(OR(G247="",H247=""),"",IF(G247&gt;H247,"W",IF(G247&lt;H247,"L","T")))</f>
        <v/>
      </c>
      <c r="J247">
        <f>IF(OR(G247="",H247=""),"",G247-H247)</f>
        <v/>
      </c>
      <c r="K247">
        <f>IF(E247="","",MID(E247,6,50))</f>
        <v/>
      </c>
      <c r="L247">
        <f>IF(F247="","",MID(F247,6,50))</f>
        <v/>
      </c>
    </row>
    <row r="248">
      <c r="A248">
        <f>IF(OR(E248="",F248="",B248="",C248=""),"",B248&amp;"-W"&amp;C248&amp;"-"&amp;E248&amp;"-vs-"&amp;F248)</f>
        <v/>
      </c>
      <c r="B248">
        <f>Matchups!$B248</f>
        <v/>
      </c>
      <c r="C248">
        <f>Matchups!$C248</f>
        <v/>
      </c>
      <c r="D248">
        <f>Matchups!$D248</f>
        <v/>
      </c>
      <c r="E248">
        <f>Matchups!$E248</f>
        <v/>
      </c>
      <c r="F248">
        <f>Matchups!$G248</f>
        <v/>
      </c>
      <c r="G248">
        <f>Matchups!$F248</f>
        <v/>
      </c>
      <c r="H248">
        <f>Matchups!$H248</f>
        <v/>
      </c>
      <c r="I248">
        <f>IF(OR(G248="",H248=""),"",IF(G248&gt;H248,"W",IF(G248&lt;H248,"L","T")))</f>
        <v/>
      </c>
      <c r="J248">
        <f>IF(OR(G248="",H248=""),"",G248-H248)</f>
        <v/>
      </c>
      <c r="K248">
        <f>IF(E248="","",MID(E248,6,50))</f>
        <v/>
      </c>
      <c r="L248">
        <f>IF(F248="","",MID(F248,6,50))</f>
        <v/>
      </c>
    </row>
    <row r="249">
      <c r="A249">
        <f>IF(OR(E249="",F249="",B249="",C249=""),"",B249&amp;"-W"&amp;C249&amp;"-"&amp;E249&amp;"-vs-"&amp;F249)</f>
        <v/>
      </c>
      <c r="B249">
        <f>Matchups!$B249</f>
        <v/>
      </c>
      <c r="C249">
        <f>Matchups!$C249</f>
        <v/>
      </c>
      <c r="D249">
        <f>Matchups!$D249</f>
        <v/>
      </c>
      <c r="E249">
        <f>Matchups!$E249</f>
        <v/>
      </c>
      <c r="F249">
        <f>Matchups!$G249</f>
        <v/>
      </c>
      <c r="G249">
        <f>Matchups!$F249</f>
        <v/>
      </c>
      <c r="H249">
        <f>Matchups!$H249</f>
        <v/>
      </c>
      <c r="I249">
        <f>IF(OR(G249="",H249=""),"",IF(G249&gt;H249,"W",IF(G249&lt;H249,"L","T")))</f>
        <v/>
      </c>
      <c r="J249">
        <f>IF(OR(G249="",H249=""),"",G249-H249)</f>
        <v/>
      </c>
      <c r="K249">
        <f>IF(E249="","",MID(E249,6,50))</f>
        <v/>
      </c>
      <c r="L249">
        <f>IF(F249="","",MID(F249,6,50))</f>
        <v/>
      </c>
    </row>
    <row r="250">
      <c r="A250">
        <f>IF(OR(E250="",F250="",B250="",C250=""),"",B250&amp;"-W"&amp;C250&amp;"-"&amp;E250&amp;"-vs-"&amp;F250)</f>
        <v/>
      </c>
      <c r="B250">
        <f>Matchups!$B250</f>
        <v/>
      </c>
      <c r="C250">
        <f>Matchups!$C250</f>
        <v/>
      </c>
      <c r="D250">
        <f>Matchups!$D250</f>
        <v/>
      </c>
      <c r="E250">
        <f>Matchups!$E250</f>
        <v/>
      </c>
      <c r="F250">
        <f>Matchups!$G250</f>
        <v/>
      </c>
      <c r="G250">
        <f>Matchups!$F250</f>
        <v/>
      </c>
      <c r="H250">
        <f>Matchups!$H250</f>
        <v/>
      </c>
      <c r="I250">
        <f>IF(OR(G250="",H250=""),"",IF(G250&gt;H250,"W",IF(G250&lt;H250,"L","T")))</f>
        <v/>
      </c>
      <c r="J250">
        <f>IF(OR(G250="",H250=""),"",G250-H250)</f>
        <v/>
      </c>
      <c r="K250">
        <f>IF(E250="","",MID(E250,6,50))</f>
        <v/>
      </c>
      <c r="L250">
        <f>IF(F250="","",MID(F250,6,50))</f>
        <v/>
      </c>
    </row>
    <row r="251">
      <c r="A251">
        <f>IF(OR(E251="",F251="",B251="",C251=""),"",B251&amp;"-W"&amp;C251&amp;"-"&amp;E251&amp;"-vs-"&amp;F251)</f>
        <v/>
      </c>
      <c r="B251">
        <f>Matchups!$B251</f>
        <v/>
      </c>
      <c r="C251">
        <f>Matchups!$C251</f>
        <v/>
      </c>
      <c r="D251">
        <f>Matchups!$D251</f>
        <v/>
      </c>
      <c r="E251">
        <f>Matchups!$E251</f>
        <v/>
      </c>
      <c r="F251">
        <f>Matchups!$G251</f>
        <v/>
      </c>
      <c r="G251">
        <f>Matchups!$F251</f>
        <v/>
      </c>
      <c r="H251">
        <f>Matchups!$H251</f>
        <v/>
      </c>
      <c r="I251">
        <f>IF(OR(G251="",H251=""),"",IF(G251&gt;H251,"W",IF(G251&lt;H251,"L","T")))</f>
        <v/>
      </c>
      <c r="J251">
        <f>IF(OR(G251="",H251=""),"",G251-H251)</f>
        <v/>
      </c>
      <c r="K251">
        <f>IF(E251="","",MID(E251,6,50))</f>
        <v/>
      </c>
      <c r="L251">
        <f>IF(F251="","",MID(F251,6,50))</f>
        <v/>
      </c>
    </row>
    <row r="252">
      <c r="A252">
        <f>IF(OR(E252="",F252="",B252="",C252=""),"",B252&amp;"-W"&amp;C252&amp;"-"&amp;E252&amp;"-vs-"&amp;F252)</f>
        <v/>
      </c>
      <c r="B252">
        <f>Matchups!$B252</f>
        <v/>
      </c>
      <c r="C252">
        <f>Matchups!$C252</f>
        <v/>
      </c>
      <c r="D252">
        <f>Matchups!$D252</f>
        <v/>
      </c>
      <c r="E252">
        <f>Matchups!$E252</f>
        <v/>
      </c>
      <c r="F252">
        <f>Matchups!$G252</f>
        <v/>
      </c>
      <c r="G252">
        <f>Matchups!$F252</f>
        <v/>
      </c>
      <c r="H252">
        <f>Matchups!$H252</f>
        <v/>
      </c>
      <c r="I252">
        <f>IF(OR(G252="",H252=""),"",IF(G252&gt;H252,"W",IF(G252&lt;H252,"L","T")))</f>
        <v/>
      </c>
      <c r="J252">
        <f>IF(OR(G252="",H252=""),"",G252-H252)</f>
        <v/>
      </c>
      <c r="K252">
        <f>IF(E252="","",MID(E252,6,50))</f>
        <v/>
      </c>
      <c r="L252">
        <f>IF(F252="","",MID(F252,6,50))</f>
        <v/>
      </c>
    </row>
    <row r="253">
      <c r="A253">
        <f>IF(OR(E253="",F253="",B253="",C253=""),"",B253&amp;"-W"&amp;C253&amp;"-"&amp;E253&amp;"-vs-"&amp;F253)</f>
        <v/>
      </c>
      <c r="B253">
        <f>Matchups!$B253</f>
        <v/>
      </c>
      <c r="C253">
        <f>Matchups!$C253</f>
        <v/>
      </c>
      <c r="D253">
        <f>Matchups!$D253</f>
        <v/>
      </c>
      <c r="E253">
        <f>Matchups!$E253</f>
        <v/>
      </c>
      <c r="F253">
        <f>Matchups!$G253</f>
        <v/>
      </c>
      <c r="G253">
        <f>Matchups!$F253</f>
        <v/>
      </c>
      <c r="H253">
        <f>Matchups!$H253</f>
        <v/>
      </c>
      <c r="I253">
        <f>IF(OR(G253="",H253=""),"",IF(G253&gt;H253,"W",IF(G253&lt;H253,"L","T")))</f>
        <v/>
      </c>
      <c r="J253">
        <f>IF(OR(G253="",H253=""),"",G253-H253)</f>
        <v/>
      </c>
      <c r="K253">
        <f>IF(E253="","",MID(E253,6,50))</f>
        <v/>
      </c>
      <c r="L253">
        <f>IF(F253="","",MID(F253,6,50))</f>
        <v/>
      </c>
    </row>
    <row r="254">
      <c r="A254">
        <f>IF(OR(E254="",F254="",B254="",C254=""),"",B254&amp;"-W"&amp;C254&amp;"-"&amp;E254&amp;"-vs-"&amp;F254)</f>
        <v/>
      </c>
      <c r="B254">
        <f>Matchups!$B254</f>
        <v/>
      </c>
      <c r="C254">
        <f>Matchups!$C254</f>
        <v/>
      </c>
      <c r="D254">
        <f>Matchups!$D254</f>
        <v/>
      </c>
      <c r="E254">
        <f>Matchups!$E254</f>
        <v/>
      </c>
      <c r="F254">
        <f>Matchups!$G254</f>
        <v/>
      </c>
      <c r="G254">
        <f>Matchups!$F254</f>
        <v/>
      </c>
      <c r="H254">
        <f>Matchups!$H254</f>
        <v/>
      </c>
      <c r="I254">
        <f>IF(OR(G254="",H254=""),"",IF(G254&gt;H254,"W",IF(G254&lt;H254,"L","T")))</f>
        <v/>
      </c>
      <c r="J254">
        <f>IF(OR(G254="",H254=""),"",G254-H254)</f>
        <v/>
      </c>
      <c r="K254">
        <f>IF(E254="","",MID(E254,6,50))</f>
        <v/>
      </c>
      <c r="L254">
        <f>IF(F254="","",MID(F254,6,50))</f>
        <v/>
      </c>
    </row>
    <row r="255">
      <c r="A255">
        <f>IF(OR(E255="",F255="",B255="",C255=""),"",B255&amp;"-W"&amp;C255&amp;"-"&amp;E255&amp;"-vs-"&amp;F255)</f>
        <v/>
      </c>
      <c r="B255">
        <f>Matchups!$B255</f>
        <v/>
      </c>
      <c r="C255">
        <f>Matchups!$C255</f>
        <v/>
      </c>
      <c r="D255">
        <f>Matchups!$D255</f>
        <v/>
      </c>
      <c r="E255">
        <f>Matchups!$E255</f>
        <v/>
      </c>
      <c r="F255">
        <f>Matchups!$G255</f>
        <v/>
      </c>
      <c r="G255">
        <f>Matchups!$F255</f>
        <v/>
      </c>
      <c r="H255">
        <f>Matchups!$H255</f>
        <v/>
      </c>
      <c r="I255">
        <f>IF(OR(G255="",H255=""),"",IF(G255&gt;H255,"W",IF(G255&lt;H255,"L","T")))</f>
        <v/>
      </c>
      <c r="J255">
        <f>IF(OR(G255="",H255=""),"",G255-H255)</f>
        <v/>
      </c>
      <c r="K255">
        <f>IF(E255="","",MID(E255,6,50))</f>
        <v/>
      </c>
      <c r="L255">
        <f>IF(F255="","",MID(F255,6,50))</f>
        <v/>
      </c>
    </row>
    <row r="256">
      <c r="A256">
        <f>IF(OR(E256="",F256="",B256="",C256=""),"",B256&amp;"-W"&amp;C256&amp;"-"&amp;E256&amp;"-vs-"&amp;F256)</f>
        <v/>
      </c>
      <c r="B256">
        <f>Matchups!$B256</f>
        <v/>
      </c>
      <c r="C256">
        <f>Matchups!$C256</f>
        <v/>
      </c>
      <c r="D256">
        <f>Matchups!$D256</f>
        <v/>
      </c>
      <c r="E256">
        <f>Matchups!$E256</f>
        <v/>
      </c>
      <c r="F256">
        <f>Matchups!$G256</f>
        <v/>
      </c>
      <c r="G256">
        <f>Matchups!$F256</f>
        <v/>
      </c>
      <c r="H256">
        <f>Matchups!$H256</f>
        <v/>
      </c>
      <c r="I256">
        <f>IF(OR(G256="",H256=""),"",IF(G256&gt;H256,"W",IF(G256&lt;H256,"L","T")))</f>
        <v/>
      </c>
      <c r="J256">
        <f>IF(OR(G256="",H256=""),"",G256-H256)</f>
        <v/>
      </c>
      <c r="K256">
        <f>IF(E256="","",MID(E256,6,50))</f>
        <v/>
      </c>
      <c r="L256">
        <f>IF(F256="","",MID(F256,6,50))</f>
        <v/>
      </c>
    </row>
    <row r="257">
      <c r="A257">
        <f>IF(OR(E257="",F257="",B257="",C257=""),"",B257&amp;"-W"&amp;C257&amp;"-"&amp;E257&amp;"-vs-"&amp;F257)</f>
        <v/>
      </c>
      <c r="B257">
        <f>Matchups!$B257</f>
        <v/>
      </c>
      <c r="C257">
        <f>Matchups!$C257</f>
        <v/>
      </c>
      <c r="D257">
        <f>Matchups!$D257</f>
        <v/>
      </c>
      <c r="E257">
        <f>Matchups!$E257</f>
        <v/>
      </c>
      <c r="F257">
        <f>Matchups!$G257</f>
        <v/>
      </c>
      <c r="G257">
        <f>Matchups!$F257</f>
        <v/>
      </c>
      <c r="H257">
        <f>Matchups!$H257</f>
        <v/>
      </c>
      <c r="I257">
        <f>IF(OR(G257="",H257=""),"",IF(G257&gt;H257,"W",IF(G257&lt;H257,"L","T")))</f>
        <v/>
      </c>
      <c r="J257">
        <f>IF(OR(G257="",H257=""),"",G257-H257)</f>
        <v/>
      </c>
      <c r="K257">
        <f>IF(E257="","",MID(E257,6,50))</f>
        <v/>
      </c>
      <c r="L257">
        <f>IF(F257="","",MID(F257,6,50))</f>
        <v/>
      </c>
    </row>
    <row r="258">
      <c r="A258">
        <f>IF(OR(E258="",F258="",B258="",C258=""),"",B258&amp;"-W"&amp;C258&amp;"-"&amp;E258&amp;"-vs-"&amp;F258)</f>
        <v/>
      </c>
      <c r="B258">
        <f>Matchups!$B258</f>
        <v/>
      </c>
      <c r="C258">
        <f>Matchups!$C258</f>
        <v/>
      </c>
      <c r="D258">
        <f>Matchups!$D258</f>
        <v/>
      </c>
      <c r="E258">
        <f>Matchups!$E258</f>
        <v/>
      </c>
      <c r="F258">
        <f>Matchups!$G258</f>
        <v/>
      </c>
      <c r="G258">
        <f>Matchups!$F258</f>
        <v/>
      </c>
      <c r="H258">
        <f>Matchups!$H258</f>
        <v/>
      </c>
      <c r="I258">
        <f>IF(OR(G258="",H258=""),"",IF(G258&gt;H258,"W",IF(G258&lt;H258,"L","T")))</f>
        <v/>
      </c>
      <c r="J258">
        <f>IF(OR(G258="",H258=""),"",G258-H258)</f>
        <v/>
      </c>
      <c r="K258">
        <f>IF(E258="","",MID(E258,6,50))</f>
        <v/>
      </c>
      <c r="L258">
        <f>IF(F258="","",MID(F258,6,50))</f>
        <v/>
      </c>
    </row>
    <row r="259">
      <c r="A259">
        <f>IF(OR(E259="",F259="",B259="",C259=""),"",B259&amp;"-W"&amp;C259&amp;"-"&amp;E259&amp;"-vs-"&amp;F259)</f>
        <v/>
      </c>
      <c r="B259">
        <f>Matchups!$B259</f>
        <v/>
      </c>
      <c r="C259">
        <f>Matchups!$C259</f>
        <v/>
      </c>
      <c r="D259">
        <f>Matchups!$D259</f>
        <v/>
      </c>
      <c r="E259">
        <f>Matchups!$E259</f>
        <v/>
      </c>
      <c r="F259">
        <f>Matchups!$G259</f>
        <v/>
      </c>
      <c r="G259">
        <f>Matchups!$F259</f>
        <v/>
      </c>
      <c r="H259">
        <f>Matchups!$H259</f>
        <v/>
      </c>
      <c r="I259">
        <f>IF(OR(G259="",H259=""),"",IF(G259&gt;H259,"W",IF(G259&lt;H259,"L","T")))</f>
        <v/>
      </c>
      <c r="J259">
        <f>IF(OR(G259="",H259=""),"",G259-H259)</f>
        <v/>
      </c>
      <c r="K259">
        <f>IF(E259="","",MID(E259,6,50))</f>
        <v/>
      </c>
      <c r="L259">
        <f>IF(F259="","",MID(F259,6,50))</f>
        <v/>
      </c>
    </row>
    <row r="260">
      <c r="A260">
        <f>IF(OR(E260="",F260="",B260="",C260=""),"",B260&amp;"-W"&amp;C260&amp;"-"&amp;E260&amp;"-vs-"&amp;F260)</f>
        <v/>
      </c>
      <c r="B260">
        <f>Matchups!$B260</f>
        <v/>
      </c>
      <c r="C260">
        <f>Matchups!$C260</f>
        <v/>
      </c>
      <c r="D260">
        <f>Matchups!$D260</f>
        <v/>
      </c>
      <c r="E260">
        <f>Matchups!$E260</f>
        <v/>
      </c>
      <c r="F260">
        <f>Matchups!$G260</f>
        <v/>
      </c>
      <c r="G260">
        <f>Matchups!$F260</f>
        <v/>
      </c>
      <c r="H260">
        <f>Matchups!$H260</f>
        <v/>
      </c>
      <c r="I260">
        <f>IF(OR(G260="",H260=""),"",IF(G260&gt;H260,"W",IF(G260&lt;H260,"L","T")))</f>
        <v/>
      </c>
      <c r="J260">
        <f>IF(OR(G260="",H260=""),"",G260-H260)</f>
        <v/>
      </c>
      <c r="K260">
        <f>IF(E260="","",MID(E260,6,50))</f>
        <v/>
      </c>
      <c r="L260">
        <f>IF(F260="","",MID(F260,6,50))</f>
        <v/>
      </c>
    </row>
    <row r="261">
      <c r="A261">
        <f>IF(OR(E261="",F261="",B261="",C261=""),"",B261&amp;"-W"&amp;C261&amp;"-"&amp;E261&amp;"-vs-"&amp;F261)</f>
        <v/>
      </c>
      <c r="B261">
        <f>Matchups!$B261</f>
        <v/>
      </c>
      <c r="C261">
        <f>Matchups!$C261</f>
        <v/>
      </c>
      <c r="D261">
        <f>Matchups!$D261</f>
        <v/>
      </c>
      <c r="E261">
        <f>Matchups!$E261</f>
        <v/>
      </c>
      <c r="F261">
        <f>Matchups!$G261</f>
        <v/>
      </c>
      <c r="G261">
        <f>Matchups!$F261</f>
        <v/>
      </c>
      <c r="H261">
        <f>Matchups!$H261</f>
        <v/>
      </c>
      <c r="I261">
        <f>IF(OR(G261="",H261=""),"",IF(G261&gt;H261,"W",IF(G261&lt;H261,"L","T")))</f>
        <v/>
      </c>
      <c r="J261">
        <f>IF(OR(G261="",H261=""),"",G261-H261)</f>
        <v/>
      </c>
      <c r="K261">
        <f>IF(E261="","",MID(E261,6,50))</f>
        <v/>
      </c>
      <c r="L261">
        <f>IF(F261="","",MID(F261,6,50))</f>
        <v/>
      </c>
    </row>
    <row r="262">
      <c r="A262">
        <f>IF(OR(E262="",F262="",B262="",C262=""),"",B262&amp;"-W"&amp;C262&amp;"-"&amp;E262&amp;"-vs-"&amp;F262)</f>
        <v/>
      </c>
      <c r="B262">
        <f>Matchups!$B262</f>
        <v/>
      </c>
      <c r="C262">
        <f>Matchups!$C262</f>
        <v/>
      </c>
      <c r="D262">
        <f>Matchups!$D262</f>
        <v/>
      </c>
      <c r="E262">
        <f>Matchups!$E262</f>
        <v/>
      </c>
      <c r="F262">
        <f>Matchups!$G262</f>
        <v/>
      </c>
      <c r="G262">
        <f>Matchups!$F262</f>
        <v/>
      </c>
      <c r="H262">
        <f>Matchups!$H262</f>
        <v/>
      </c>
      <c r="I262">
        <f>IF(OR(G262="",H262=""),"",IF(G262&gt;H262,"W",IF(G262&lt;H262,"L","T")))</f>
        <v/>
      </c>
      <c r="J262">
        <f>IF(OR(G262="",H262=""),"",G262-H262)</f>
        <v/>
      </c>
      <c r="K262">
        <f>IF(E262="","",MID(E262,6,50))</f>
        <v/>
      </c>
      <c r="L262">
        <f>IF(F262="","",MID(F262,6,50))</f>
        <v/>
      </c>
    </row>
    <row r="263">
      <c r="A263">
        <f>IF(OR(E263="",F263="",B263="",C263=""),"",B263&amp;"-W"&amp;C263&amp;"-"&amp;E263&amp;"-vs-"&amp;F263)</f>
        <v/>
      </c>
      <c r="B263">
        <f>Matchups!$B263</f>
        <v/>
      </c>
      <c r="C263">
        <f>Matchups!$C263</f>
        <v/>
      </c>
      <c r="D263">
        <f>Matchups!$D263</f>
        <v/>
      </c>
      <c r="E263">
        <f>Matchups!$E263</f>
        <v/>
      </c>
      <c r="F263">
        <f>Matchups!$G263</f>
        <v/>
      </c>
      <c r="G263">
        <f>Matchups!$F263</f>
        <v/>
      </c>
      <c r="H263">
        <f>Matchups!$H263</f>
        <v/>
      </c>
      <c r="I263">
        <f>IF(OR(G263="",H263=""),"",IF(G263&gt;H263,"W",IF(G263&lt;H263,"L","T")))</f>
        <v/>
      </c>
      <c r="J263">
        <f>IF(OR(G263="",H263=""),"",G263-H263)</f>
        <v/>
      </c>
      <c r="K263">
        <f>IF(E263="","",MID(E263,6,50))</f>
        <v/>
      </c>
      <c r="L263">
        <f>IF(F263="","",MID(F263,6,50))</f>
        <v/>
      </c>
    </row>
    <row r="264">
      <c r="A264">
        <f>IF(OR(E264="",F264="",B264="",C264=""),"",B264&amp;"-W"&amp;C264&amp;"-"&amp;E264&amp;"-vs-"&amp;F264)</f>
        <v/>
      </c>
      <c r="B264">
        <f>Matchups!$B264</f>
        <v/>
      </c>
      <c r="C264">
        <f>Matchups!$C264</f>
        <v/>
      </c>
      <c r="D264">
        <f>Matchups!$D264</f>
        <v/>
      </c>
      <c r="E264">
        <f>Matchups!$E264</f>
        <v/>
      </c>
      <c r="F264">
        <f>Matchups!$G264</f>
        <v/>
      </c>
      <c r="G264">
        <f>Matchups!$F264</f>
        <v/>
      </c>
      <c r="H264">
        <f>Matchups!$H264</f>
        <v/>
      </c>
      <c r="I264">
        <f>IF(OR(G264="",H264=""),"",IF(G264&gt;H264,"W",IF(G264&lt;H264,"L","T")))</f>
        <v/>
      </c>
      <c r="J264">
        <f>IF(OR(G264="",H264=""),"",G264-H264)</f>
        <v/>
      </c>
      <c r="K264">
        <f>IF(E264="","",MID(E264,6,50))</f>
        <v/>
      </c>
      <c r="L264">
        <f>IF(F264="","",MID(F264,6,50))</f>
        <v/>
      </c>
    </row>
    <row r="265">
      <c r="A265">
        <f>IF(OR(E265="",F265="",B265="",C265=""),"",B265&amp;"-W"&amp;C265&amp;"-"&amp;E265&amp;"-vs-"&amp;F265)</f>
        <v/>
      </c>
      <c r="B265">
        <f>Matchups!$B265</f>
        <v/>
      </c>
      <c r="C265">
        <f>Matchups!$C265</f>
        <v/>
      </c>
      <c r="D265">
        <f>Matchups!$D265</f>
        <v/>
      </c>
      <c r="E265">
        <f>Matchups!$E265</f>
        <v/>
      </c>
      <c r="F265">
        <f>Matchups!$G265</f>
        <v/>
      </c>
      <c r="G265">
        <f>Matchups!$F265</f>
        <v/>
      </c>
      <c r="H265">
        <f>Matchups!$H265</f>
        <v/>
      </c>
      <c r="I265">
        <f>IF(OR(G265="",H265=""),"",IF(G265&gt;H265,"W",IF(G265&lt;H265,"L","T")))</f>
        <v/>
      </c>
      <c r="J265">
        <f>IF(OR(G265="",H265=""),"",G265-H265)</f>
        <v/>
      </c>
      <c r="K265">
        <f>IF(E265="","",MID(E265,6,50))</f>
        <v/>
      </c>
      <c r="L265">
        <f>IF(F265="","",MID(F265,6,50))</f>
        <v/>
      </c>
    </row>
    <row r="266">
      <c r="A266">
        <f>IF(OR(E266="",F266="",B266="",C266=""),"",B266&amp;"-W"&amp;C266&amp;"-"&amp;E266&amp;"-vs-"&amp;F266)</f>
        <v/>
      </c>
      <c r="B266">
        <f>Matchups!$B266</f>
        <v/>
      </c>
      <c r="C266">
        <f>Matchups!$C266</f>
        <v/>
      </c>
      <c r="D266">
        <f>Matchups!$D266</f>
        <v/>
      </c>
      <c r="E266">
        <f>Matchups!$E266</f>
        <v/>
      </c>
      <c r="F266">
        <f>Matchups!$G266</f>
        <v/>
      </c>
      <c r="G266">
        <f>Matchups!$F266</f>
        <v/>
      </c>
      <c r="H266">
        <f>Matchups!$H266</f>
        <v/>
      </c>
      <c r="I266">
        <f>IF(OR(G266="",H266=""),"",IF(G266&gt;H266,"W",IF(G266&lt;H266,"L","T")))</f>
        <v/>
      </c>
      <c r="J266">
        <f>IF(OR(G266="",H266=""),"",G266-H266)</f>
        <v/>
      </c>
      <c r="K266">
        <f>IF(E266="","",MID(E266,6,50))</f>
        <v/>
      </c>
      <c r="L266">
        <f>IF(F266="","",MID(F266,6,50))</f>
        <v/>
      </c>
    </row>
    <row r="267">
      <c r="A267">
        <f>IF(OR(E267="",F267="",B267="",C267=""),"",B267&amp;"-W"&amp;C267&amp;"-"&amp;E267&amp;"-vs-"&amp;F267)</f>
        <v/>
      </c>
      <c r="B267">
        <f>Matchups!$B267</f>
        <v/>
      </c>
      <c r="C267">
        <f>Matchups!$C267</f>
        <v/>
      </c>
      <c r="D267">
        <f>Matchups!$D267</f>
        <v/>
      </c>
      <c r="E267">
        <f>Matchups!$E267</f>
        <v/>
      </c>
      <c r="F267">
        <f>Matchups!$G267</f>
        <v/>
      </c>
      <c r="G267">
        <f>Matchups!$F267</f>
        <v/>
      </c>
      <c r="H267">
        <f>Matchups!$H267</f>
        <v/>
      </c>
      <c r="I267">
        <f>IF(OR(G267="",H267=""),"",IF(G267&gt;H267,"W",IF(G267&lt;H267,"L","T")))</f>
        <v/>
      </c>
      <c r="J267">
        <f>IF(OR(G267="",H267=""),"",G267-H267)</f>
        <v/>
      </c>
      <c r="K267">
        <f>IF(E267="","",MID(E267,6,50))</f>
        <v/>
      </c>
      <c r="L267">
        <f>IF(F267="","",MID(F267,6,50))</f>
        <v/>
      </c>
    </row>
    <row r="268">
      <c r="A268">
        <f>IF(OR(E268="",F268="",B268="",C268=""),"",B268&amp;"-W"&amp;C268&amp;"-"&amp;E268&amp;"-vs-"&amp;F268)</f>
        <v/>
      </c>
      <c r="B268">
        <f>Matchups!$B268</f>
        <v/>
      </c>
      <c r="C268">
        <f>Matchups!$C268</f>
        <v/>
      </c>
      <c r="D268">
        <f>Matchups!$D268</f>
        <v/>
      </c>
      <c r="E268">
        <f>Matchups!$E268</f>
        <v/>
      </c>
      <c r="F268">
        <f>Matchups!$G268</f>
        <v/>
      </c>
      <c r="G268">
        <f>Matchups!$F268</f>
        <v/>
      </c>
      <c r="H268">
        <f>Matchups!$H268</f>
        <v/>
      </c>
      <c r="I268">
        <f>IF(OR(G268="",H268=""),"",IF(G268&gt;H268,"W",IF(G268&lt;H268,"L","T")))</f>
        <v/>
      </c>
      <c r="J268">
        <f>IF(OR(G268="",H268=""),"",G268-H268)</f>
        <v/>
      </c>
      <c r="K268">
        <f>IF(E268="","",MID(E268,6,50))</f>
        <v/>
      </c>
      <c r="L268">
        <f>IF(F268="","",MID(F268,6,50))</f>
        <v/>
      </c>
    </row>
    <row r="269">
      <c r="A269">
        <f>IF(OR(E269="",F269="",B269="",C269=""),"",B269&amp;"-W"&amp;C269&amp;"-"&amp;E269&amp;"-vs-"&amp;F269)</f>
        <v/>
      </c>
      <c r="B269">
        <f>Matchups!$B269</f>
        <v/>
      </c>
      <c r="C269">
        <f>Matchups!$C269</f>
        <v/>
      </c>
      <c r="D269">
        <f>Matchups!$D269</f>
        <v/>
      </c>
      <c r="E269">
        <f>Matchups!$E269</f>
        <v/>
      </c>
      <c r="F269">
        <f>Matchups!$G269</f>
        <v/>
      </c>
      <c r="G269">
        <f>Matchups!$F269</f>
        <v/>
      </c>
      <c r="H269">
        <f>Matchups!$H269</f>
        <v/>
      </c>
      <c r="I269">
        <f>IF(OR(G269="",H269=""),"",IF(G269&gt;H269,"W",IF(G269&lt;H269,"L","T")))</f>
        <v/>
      </c>
      <c r="J269">
        <f>IF(OR(G269="",H269=""),"",G269-H269)</f>
        <v/>
      </c>
      <c r="K269">
        <f>IF(E269="","",MID(E269,6,50))</f>
        <v/>
      </c>
      <c r="L269">
        <f>IF(F269="","",MID(F269,6,50))</f>
        <v/>
      </c>
    </row>
    <row r="270">
      <c r="A270">
        <f>IF(OR(E270="",F270="",B270="",C270=""),"",B270&amp;"-W"&amp;C270&amp;"-"&amp;E270&amp;"-vs-"&amp;F270)</f>
        <v/>
      </c>
      <c r="B270">
        <f>Matchups!$B270</f>
        <v/>
      </c>
      <c r="C270">
        <f>Matchups!$C270</f>
        <v/>
      </c>
      <c r="D270">
        <f>Matchups!$D270</f>
        <v/>
      </c>
      <c r="E270">
        <f>Matchups!$E270</f>
        <v/>
      </c>
      <c r="F270">
        <f>Matchups!$G270</f>
        <v/>
      </c>
      <c r="G270">
        <f>Matchups!$F270</f>
        <v/>
      </c>
      <c r="H270">
        <f>Matchups!$H270</f>
        <v/>
      </c>
      <c r="I270">
        <f>IF(OR(G270="",H270=""),"",IF(G270&gt;H270,"W",IF(G270&lt;H270,"L","T")))</f>
        <v/>
      </c>
      <c r="J270">
        <f>IF(OR(G270="",H270=""),"",G270-H270)</f>
        <v/>
      </c>
      <c r="K270">
        <f>IF(E270="","",MID(E270,6,50))</f>
        <v/>
      </c>
      <c r="L270">
        <f>IF(F270="","",MID(F270,6,50))</f>
        <v/>
      </c>
    </row>
    <row r="271">
      <c r="A271">
        <f>IF(OR(E271="",F271="",B271="",C271=""),"",B271&amp;"-W"&amp;C271&amp;"-"&amp;E271&amp;"-vs-"&amp;F271)</f>
        <v/>
      </c>
      <c r="B271">
        <f>Matchups!$B271</f>
        <v/>
      </c>
      <c r="C271">
        <f>Matchups!$C271</f>
        <v/>
      </c>
      <c r="D271">
        <f>Matchups!$D271</f>
        <v/>
      </c>
      <c r="E271">
        <f>Matchups!$E271</f>
        <v/>
      </c>
      <c r="F271">
        <f>Matchups!$G271</f>
        <v/>
      </c>
      <c r="G271">
        <f>Matchups!$F271</f>
        <v/>
      </c>
      <c r="H271">
        <f>Matchups!$H271</f>
        <v/>
      </c>
      <c r="I271">
        <f>IF(OR(G271="",H271=""),"",IF(G271&gt;H271,"W",IF(G271&lt;H271,"L","T")))</f>
        <v/>
      </c>
      <c r="J271">
        <f>IF(OR(G271="",H271=""),"",G271-H271)</f>
        <v/>
      </c>
      <c r="K271">
        <f>IF(E271="","",MID(E271,6,50))</f>
        <v/>
      </c>
      <c r="L271">
        <f>IF(F271="","",MID(F271,6,50))</f>
        <v/>
      </c>
    </row>
    <row r="272">
      <c r="A272">
        <f>IF(OR(E272="",F272="",B272="",C272=""),"",B272&amp;"-W"&amp;C272&amp;"-"&amp;E272&amp;"-vs-"&amp;F272)</f>
        <v/>
      </c>
      <c r="B272">
        <f>Matchups!$B272</f>
        <v/>
      </c>
      <c r="C272">
        <f>Matchups!$C272</f>
        <v/>
      </c>
      <c r="D272">
        <f>Matchups!$D272</f>
        <v/>
      </c>
      <c r="E272">
        <f>Matchups!$E272</f>
        <v/>
      </c>
      <c r="F272">
        <f>Matchups!$G272</f>
        <v/>
      </c>
      <c r="G272">
        <f>Matchups!$F272</f>
        <v/>
      </c>
      <c r="H272">
        <f>Matchups!$H272</f>
        <v/>
      </c>
      <c r="I272">
        <f>IF(OR(G272="",H272=""),"",IF(G272&gt;H272,"W",IF(G272&lt;H272,"L","T")))</f>
        <v/>
      </c>
      <c r="J272">
        <f>IF(OR(G272="",H272=""),"",G272-H272)</f>
        <v/>
      </c>
      <c r="K272">
        <f>IF(E272="","",MID(E272,6,50))</f>
        <v/>
      </c>
      <c r="L272">
        <f>IF(F272="","",MID(F272,6,50))</f>
        <v/>
      </c>
    </row>
    <row r="273">
      <c r="A273">
        <f>IF(OR(E273="",F273="",B273="",C273=""),"",B273&amp;"-W"&amp;C273&amp;"-"&amp;E273&amp;"-vs-"&amp;F273)</f>
        <v/>
      </c>
      <c r="B273">
        <f>Matchups!$B273</f>
        <v/>
      </c>
      <c r="C273">
        <f>Matchups!$C273</f>
        <v/>
      </c>
      <c r="D273">
        <f>Matchups!$D273</f>
        <v/>
      </c>
      <c r="E273">
        <f>Matchups!$E273</f>
        <v/>
      </c>
      <c r="F273">
        <f>Matchups!$G273</f>
        <v/>
      </c>
      <c r="G273">
        <f>Matchups!$F273</f>
        <v/>
      </c>
      <c r="H273">
        <f>Matchups!$H273</f>
        <v/>
      </c>
      <c r="I273">
        <f>IF(OR(G273="",H273=""),"",IF(G273&gt;H273,"W",IF(G273&lt;H273,"L","T")))</f>
        <v/>
      </c>
      <c r="J273">
        <f>IF(OR(G273="",H273=""),"",G273-H273)</f>
        <v/>
      </c>
      <c r="K273">
        <f>IF(E273="","",MID(E273,6,50))</f>
        <v/>
      </c>
      <c r="L273">
        <f>IF(F273="","",MID(F273,6,50))</f>
        <v/>
      </c>
    </row>
    <row r="274">
      <c r="A274">
        <f>IF(OR(E274="",F274="",B274="",C274=""),"",B274&amp;"-W"&amp;C274&amp;"-"&amp;E274&amp;"-vs-"&amp;F274)</f>
        <v/>
      </c>
      <c r="B274">
        <f>Matchups!$B274</f>
        <v/>
      </c>
      <c r="C274">
        <f>Matchups!$C274</f>
        <v/>
      </c>
      <c r="D274">
        <f>Matchups!$D274</f>
        <v/>
      </c>
      <c r="E274">
        <f>Matchups!$E274</f>
        <v/>
      </c>
      <c r="F274">
        <f>Matchups!$G274</f>
        <v/>
      </c>
      <c r="G274">
        <f>Matchups!$F274</f>
        <v/>
      </c>
      <c r="H274">
        <f>Matchups!$H274</f>
        <v/>
      </c>
      <c r="I274">
        <f>IF(OR(G274="",H274=""),"",IF(G274&gt;H274,"W",IF(G274&lt;H274,"L","T")))</f>
        <v/>
      </c>
      <c r="J274">
        <f>IF(OR(G274="",H274=""),"",G274-H274)</f>
        <v/>
      </c>
      <c r="K274">
        <f>IF(E274="","",MID(E274,6,50))</f>
        <v/>
      </c>
      <c r="L274">
        <f>IF(F274="","",MID(F274,6,50))</f>
        <v/>
      </c>
    </row>
    <row r="275">
      <c r="A275">
        <f>IF(OR(E275="",F275="",B275="",C275=""),"",B275&amp;"-W"&amp;C275&amp;"-"&amp;E275&amp;"-vs-"&amp;F275)</f>
        <v/>
      </c>
      <c r="B275">
        <f>Matchups!$B275</f>
        <v/>
      </c>
      <c r="C275">
        <f>Matchups!$C275</f>
        <v/>
      </c>
      <c r="D275">
        <f>Matchups!$D275</f>
        <v/>
      </c>
      <c r="E275">
        <f>Matchups!$E275</f>
        <v/>
      </c>
      <c r="F275">
        <f>Matchups!$G275</f>
        <v/>
      </c>
      <c r="G275">
        <f>Matchups!$F275</f>
        <v/>
      </c>
      <c r="H275">
        <f>Matchups!$H275</f>
        <v/>
      </c>
      <c r="I275">
        <f>IF(OR(G275="",H275=""),"",IF(G275&gt;H275,"W",IF(G275&lt;H275,"L","T")))</f>
        <v/>
      </c>
      <c r="J275">
        <f>IF(OR(G275="",H275=""),"",G275-H275)</f>
        <v/>
      </c>
      <c r="K275">
        <f>IF(E275="","",MID(E275,6,50))</f>
        <v/>
      </c>
      <c r="L275">
        <f>IF(F275="","",MID(F275,6,50))</f>
        <v/>
      </c>
    </row>
    <row r="276">
      <c r="A276">
        <f>IF(OR(E276="",F276="",B276="",C276=""),"",B276&amp;"-W"&amp;C276&amp;"-"&amp;E276&amp;"-vs-"&amp;F276)</f>
        <v/>
      </c>
      <c r="B276">
        <f>Matchups!$B276</f>
        <v/>
      </c>
      <c r="C276">
        <f>Matchups!$C276</f>
        <v/>
      </c>
      <c r="D276">
        <f>Matchups!$D276</f>
        <v/>
      </c>
      <c r="E276">
        <f>Matchups!$E276</f>
        <v/>
      </c>
      <c r="F276">
        <f>Matchups!$G276</f>
        <v/>
      </c>
      <c r="G276">
        <f>Matchups!$F276</f>
        <v/>
      </c>
      <c r="H276">
        <f>Matchups!$H276</f>
        <v/>
      </c>
      <c r="I276">
        <f>IF(OR(G276="",H276=""),"",IF(G276&gt;H276,"W",IF(G276&lt;H276,"L","T")))</f>
        <v/>
      </c>
      <c r="J276">
        <f>IF(OR(G276="",H276=""),"",G276-H276)</f>
        <v/>
      </c>
      <c r="K276">
        <f>IF(E276="","",MID(E276,6,50))</f>
        <v/>
      </c>
      <c r="L276">
        <f>IF(F276="","",MID(F276,6,50))</f>
        <v/>
      </c>
    </row>
    <row r="277">
      <c r="A277">
        <f>IF(OR(E277="",F277="",B277="",C277=""),"",B277&amp;"-W"&amp;C277&amp;"-"&amp;E277&amp;"-vs-"&amp;F277)</f>
        <v/>
      </c>
      <c r="B277">
        <f>Matchups!$B277</f>
        <v/>
      </c>
      <c r="C277">
        <f>Matchups!$C277</f>
        <v/>
      </c>
      <c r="D277">
        <f>Matchups!$D277</f>
        <v/>
      </c>
      <c r="E277">
        <f>Matchups!$E277</f>
        <v/>
      </c>
      <c r="F277">
        <f>Matchups!$G277</f>
        <v/>
      </c>
      <c r="G277">
        <f>Matchups!$F277</f>
        <v/>
      </c>
      <c r="H277">
        <f>Matchups!$H277</f>
        <v/>
      </c>
      <c r="I277">
        <f>IF(OR(G277="",H277=""),"",IF(G277&gt;H277,"W",IF(G277&lt;H277,"L","T")))</f>
        <v/>
      </c>
      <c r="J277">
        <f>IF(OR(G277="",H277=""),"",G277-H277)</f>
        <v/>
      </c>
      <c r="K277">
        <f>IF(E277="","",MID(E277,6,50))</f>
        <v/>
      </c>
      <c r="L277">
        <f>IF(F277="","",MID(F277,6,50))</f>
        <v/>
      </c>
    </row>
    <row r="278">
      <c r="A278">
        <f>IF(OR(E278="",F278="",B278="",C278=""),"",B278&amp;"-W"&amp;C278&amp;"-"&amp;E278&amp;"-vs-"&amp;F278)</f>
        <v/>
      </c>
      <c r="B278">
        <f>Matchups!$B278</f>
        <v/>
      </c>
      <c r="C278">
        <f>Matchups!$C278</f>
        <v/>
      </c>
      <c r="D278">
        <f>Matchups!$D278</f>
        <v/>
      </c>
      <c r="E278">
        <f>Matchups!$E278</f>
        <v/>
      </c>
      <c r="F278">
        <f>Matchups!$G278</f>
        <v/>
      </c>
      <c r="G278">
        <f>Matchups!$F278</f>
        <v/>
      </c>
      <c r="H278">
        <f>Matchups!$H278</f>
        <v/>
      </c>
      <c r="I278">
        <f>IF(OR(G278="",H278=""),"",IF(G278&gt;H278,"W",IF(G278&lt;H278,"L","T")))</f>
        <v/>
      </c>
      <c r="J278">
        <f>IF(OR(G278="",H278=""),"",G278-H278)</f>
        <v/>
      </c>
      <c r="K278">
        <f>IF(E278="","",MID(E278,6,50))</f>
        <v/>
      </c>
      <c r="L278">
        <f>IF(F278="","",MID(F278,6,50))</f>
        <v/>
      </c>
    </row>
    <row r="279">
      <c r="A279">
        <f>IF(OR(E279="",F279="",B279="",C279=""),"",B279&amp;"-W"&amp;C279&amp;"-"&amp;E279&amp;"-vs-"&amp;F279)</f>
        <v/>
      </c>
      <c r="B279">
        <f>Matchups!$B279</f>
        <v/>
      </c>
      <c r="C279">
        <f>Matchups!$C279</f>
        <v/>
      </c>
      <c r="D279">
        <f>Matchups!$D279</f>
        <v/>
      </c>
      <c r="E279">
        <f>Matchups!$E279</f>
        <v/>
      </c>
      <c r="F279">
        <f>Matchups!$G279</f>
        <v/>
      </c>
      <c r="G279">
        <f>Matchups!$F279</f>
        <v/>
      </c>
      <c r="H279">
        <f>Matchups!$H279</f>
        <v/>
      </c>
      <c r="I279">
        <f>IF(OR(G279="",H279=""),"",IF(G279&gt;H279,"W",IF(G279&lt;H279,"L","T")))</f>
        <v/>
      </c>
      <c r="J279">
        <f>IF(OR(G279="",H279=""),"",G279-H279)</f>
        <v/>
      </c>
      <c r="K279">
        <f>IF(E279="","",MID(E279,6,50))</f>
        <v/>
      </c>
      <c r="L279">
        <f>IF(F279="","",MID(F279,6,50))</f>
        <v/>
      </c>
    </row>
    <row r="280">
      <c r="A280">
        <f>IF(OR(E280="",F280="",B280="",C280=""),"",B280&amp;"-W"&amp;C280&amp;"-"&amp;E280&amp;"-vs-"&amp;F280)</f>
        <v/>
      </c>
      <c r="B280">
        <f>Matchups!$B280</f>
        <v/>
      </c>
      <c r="C280">
        <f>Matchups!$C280</f>
        <v/>
      </c>
      <c r="D280">
        <f>Matchups!$D280</f>
        <v/>
      </c>
      <c r="E280">
        <f>Matchups!$E280</f>
        <v/>
      </c>
      <c r="F280">
        <f>Matchups!$G280</f>
        <v/>
      </c>
      <c r="G280">
        <f>Matchups!$F280</f>
        <v/>
      </c>
      <c r="H280">
        <f>Matchups!$H280</f>
        <v/>
      </c>
      <c r="I280">
        <f>IF(OR(G280="",H280=""),"",IF(G280&gt;H280,"W",IF(G280&lt;H280,"L","T")))</f>
        <v/>
      </c>
      <c r="J280">
        <f>IF(OR(G280="",H280=""),"",G280-H280)</f>
        <v/>
      </c>
      <c r="K280">
        <f>IF(E280="","",MID(E280,6,50))</f>
        <v/>
      </c>
      <c r="L280">
        <f>IF(F280="","",MID(F280,6,50))</f>
        <v/>
      </c>
    </row>
    <row r="281">
      <c r="A281">
        <f>IF(OR(E281="",F281="",B281="",C281=""),"",B281&amp;"-W"&amp;C281&amp;"-"&amp;E281&amp;"-vs-"&amp;F281)</f>
        <v/>
      </c>
      <c r="B281">
        <f>Matchups!$B281</f>
        <v/>
      </c>
      <c r="C281">
        <f>Matchups!$C281</f>
        <v/>
      </c>
      <c r="D281">
        <f>Matchups!$D281</f>
        <v/>
      </c>
      <c r="E281">
        <f>Matchups!$E281</f>
        <v/>
      </c>
      <c r="F281">
        <f>Matchups!$G281</f>
        <v/>
      </c>
      <c r="G281">
        <f>Matchups!$F281</f>
        <v/>
      </c>
      <c r="H281">
        <f>Matchups!$H281</f>
        <v/>
      </c>
      <c r="I281">
        <f>IF(OR(G281="",H281=""),"",IF(G281&gt;H281,"W",IF(G281&lt;H281,"L","T")))</f>
        <v/>
      </c>
      <c r="J281">
        <f>IF(OR(G281="",H281=""),"",G281-H281)</f>
        <v/>
      </c>
      <c r="K281">
        <f>IF(E281="","",MID(E281,6,50))</f>
        <v/>
      </c>
      <c r="L281">
        <f>IF(F281="","",MID(F281,6,50))</f>
        <v/>
      </c>
    </row>
    <row r="282">
      <c r="A282">
        <f>IF(OR(E282="",F282="",B282="",C282=""),"",B282&amp;"-W"&amp;C282&amp;"-"&amp;E282&amp;"-vs-"&amp;F282)</f>
        <v/>
      </c>
      <c r="B282">
        <f>Matchups!$B282</f>
        <v/>
      </c>
      <c r="C282">
        <f>Matchups!$C282</f>
        <v/>
      </c>
      <c r="D282">
        <f>Matchups!$D282</f>
        <v/>
      </c>
      <c r="E282">
        <f>Matchups!$E282</f>
        <v/>
      </c>
      <c r="F282">
        <f>Matchups!$G282</f>
        <v/>
      </c>
      <c r="G282">
        <f>Matchups!$F282</f>
        <v/>
      </c>
      <c r="H282">
        <f>Matchups!$H282</f>
        <v/>
      </c>
      <c r="I282">
        <f>IF(OR(G282="",H282=""),"",IF(G282&gt;H282,"W",IF(G282&lt;H282,"L","T")))</f>
        <v/>
      </c>
      <c r="J282">
        <f>IF(OR(G282="",H282=""),"",G282-H282)</f>
        <v/>
      </c>
      <c r="K282">
        <f>IF(E282="","",MID(E282,6,50))</f>
        <v/>
      </c>
      <c r="L282">
        <f>IF(F282="","",MID(F282,6,50))</f>
        <v/>
      </c>
    </row>
    <row r="283">
      <c r="A283">
        <f>IF(OR(E283="",F283="",B283="",C283=""),"",B283&amp;"-W"&amp;C283&amp;"-"&amp;E283&amp;"-vs-"&amp;F283)</f>
        <v/>
      </c>
      <c r="B283">
        <f>Matchups!$B283</f>
        <v/>
      </c>
      <c r="C283">
        <f>Matchups!$C283</f>
        <v/>
      </c>
      <c r="D283">
        <f>Matchups!$D283</f>
        <v/>
      </c>
      <c r="E283">
        <f>Matchups!$E283</f>
        <v/>
      </c>
      <c r="F283">
        <f>Matchups!$G283</f>
        <v/>
      </c>
      <c r="G283">
        <f>Matchups!$F283</f>
        <v/>
      </c>
      <c r="H283">
        <f>Matchups!$H283</f>
        <v/>
      </c>
      <c r="I283">
        <f>IF(OR(G283="",H283=""),"",IF(G283&gt;H283,"W",IF(G283&lt;H283,"L","T")))</f>
        <v/>
      </c>
      <c r="J283">
        <f>IF(OR(G283="",H283=""),"",G283-H283)</f>
        <v/>
      </c>
      <c r="K283">
        <f>IF(E283="","",MID(E283,6,50))</f>
        <v/>
      </c>
      <c r="L283">
        <f>IF(F283="","",MID(F283,6,50))</f>
        <v/>
      </c>
    </row>
    <row r="284">
      <c r="A284">
        <f>IF(OR(E284="",F284="",B284="",C284=""),"",B284&amp;"-W"&amp;C284&amp;"-"&amp;E284&amp;"-vs-"&amp;F284)</f>
        <v/>
      </c>
      <c r="B284">
        <f>Matchups!$B284</f>
        <v/>
      </c>
      <c r="C284">
        <f>Matchups!$C284</f>
        <v/>
      </c>
      <c r="D284">
        <f>Matchups!$D284</f>
        <v/>
      </c>
      <c r="E284">
        <f>Matchups!$E284</f>
        <v/>
      </c>
      <c r="F284">
        <f>Matchups!$G284</f>
        <v/>
      </c>
      <c r="G284">
        <f>Matchups!$F284</f>
        <v/>
      </c>
      <c r="H284">
        <f>Matchups!$H284</f>
        <v/>
      </c>
      <c r="I284">
        <f>IF(OR(G284="",H284=""),"",IF(G284&gt;H284,"W",IF(G284&lt;H284,"L","T")))</f>
        <v/>
      </c>
      <c r="J284">
        <f>IF(OR(G284="",H284=""),"",G284-H284)</f>
        <v/>
      </c>
      <c r="K284">
        <f>IF(E284="","",MID(E284,6,50))</f>
        <v/>
      </c>
      <c r="L284">
        <f>IF(F284="","",MID(F284,6,50))</f>
        <v/>
      </c>
    </row>
    <row r="285">
      <c r="A285">
        <f>IF(OR(E285="",F285="",B285="",C285=""),"",B285&amp;"-W"&amp;C285&amp;"-"&amp;E285&amp;"-vs-"&amp;F285)</f>
        <v/>
      </c>
      <c r="B285">
        <f>Matchups!$B285</f>
        <v/>
      </c>
      <c r="C285">
        <f>Matchups!$C285</f>
        <v/>
      </c>
      <c r="D285">
        <f>Matchups!$D285</f>
        <v/>
      </c>
      <c r="E285">
        <f>Matchups!$E285</f>
        <v/>
      </c>
      <c r="F285">
        <f>Matchups!$G285</f>
        <v/>
      </c>
      <c r="G285">
        <f>Matchups!$F285</f>
        <v/>
      </c>
      <c r="H285">
        <f>Matchups!$H285</f>
        <v/>
      </c>
      <c r="I285">
        <f>IF(OR(G285="",H285=""),"",IF(G285&gt;H285,"W",IF(G285&lt;H285,"L","T")))</f>
        <v/>
      </c>
      <c r="J285">
        <f>IF(OR(G285="",H285=""),"",G285-H285)</f>
        <v/>
      </c>
      <c r="K285">
        <f>IF(E285="","",MID(E285,6,50))</f>
        <v/>
      </c>
      <c r="L285">
        <f>IF(F285="","",MID(F285,6,50))</f>
        <v/>
      </c>
    </row>
    <row r="286">
      <c r="A286">
        <f>IF(OR(E286="",F286="",B286="",C286=""),"",B286&amp;"-W"&amp;C286&amp;"-"&amp;E286&amp;"-vs-"&amp;F286)</f>
        <v/>
      </c>
      <c r="B286">
        <f>Matchups!$B286</f>
        <v/>
      </c>
      <c r="C286">
        <f>Matchups!$C286</f>
        <v/>
      </c>
      <c r="D286">
        <f>Matchups!$D286</f>
        <v/>
      </c>
      <c r="E286">
        <f>Matchups!$E286</f>
        <v/>
      </c>
      <c r="F286">
        <f>Matchups!$G286</f>
        <v/>
      </c>
      <c r="G286">
        <f>Matchups!$F286</f>
        <v/>
      </c>
      <c r="H286">
        <f>Matchups!$H286</f>
        <v/>
      </c>
      <c r="I286">
        <f>IF(OR(G286="",H286=""),"",IF(G286&gt;H286,"W",IF(G286&lt;H286,"L","T")))</f>
        <v/>
      </c>
      <c r="J286">
        <f>IF(OR(G286="",H286=""),"",G286-H286)</f>
        <v/>
      </c>
      <c r="K286">
        <f>IF(E286="","",MID(E286,6,50))</f>
        <v/>
      </c>
      <c r="L286">
        <f>IF(F286="","",MID(F286,6,50))</f>
        <v/>
      </c>
    </row>
    <row r="287">
      <c r="A287">
        <f>IF(OR(E287="",F287="",B287="",C287=""),"",B287&amp;"-W"&amp;C287&amp;"-"&amp;E287&amp;"-vs-"&amp;F287)</f>
        <v/>
      </c>
      <c r="B287">
        <f>Matchups!$B287</f>
        <v/>
      </c>
      <c r="C287">
        <f>Matchups!$C287</f>
        <v/>
      </c>
      <c r="D287">
        <f>Matchups!$D287</f>
        <v/>
      </c>
      <c r="E287">
        <f>Matchups!$E287</f>
        <v/>
      </c>
      <c r="F287">
        <f>Matchups!$G287</f>
        <v/>
      </c>
      <c r="G287">
        <f>Matchups!$F287</f>
        <v/>
      </c>
      <c r="H287">
        <f>Matchups!$H287</f>
        <v/>
      </c>
      <c r="I287">
        <f>IF(OR(G287="",H287=""),"",IF(G287&gt;H287,"W",IF(G287&lt;H287,"L","T")))</f>
        <v/>
      </c>
      <c r="J287">
        <f>IF(OR(G287="",H287=""),"",G287-H287)</f>
        <v/>
      </c>
      <c r="K287">
        <f>IF(E287="","",MID(E287,6,50))</f>
        <v/>
      </c>
      <c r="L287">
        <f>IF(F287="","",MID(F287,6,50))</f>
        <v/>
      </c>
    </row>
    <row r="288">
      <c r="A288">
        <f>IF(OR(E288="",F288="",B288="",C288=""),"",B288&amp;"-W"&amp;C288&amp;"-"&amp;E288&amp;"-vs-"&amp;F288)</f>
        <v/>
      </c>
      <c r="B288">
        <f>Matchups!$B288</f>
        <v/>
      </c>
      <c r="C288">
        <f>Matchups!$C288</f>
        <v/>
      </c>
      <c r="D288">
        <f>Matchups!$D288</f>
        <v/>
      </c>
      <c r="E288">
        <f>Matchups!$E288</f>
        <v/>
      </c>
      <c r="F288">
        <f>Matchups!$G288</f>
        <v/>
      </c>
      <c r="G288">
        <f>Matchups!$F288</f>
        <v/>
      </c>
      <c r="H288">
        <f>Matchups!$H288</f>
        <v/>
      </c>
      <c r="I288">
        <f>IF(OR(G288="",H288=""),"",IF(G288&gt;H288,"W",IF(G288&lt;H288,"L","T")))</f>
        <v/>
      </c>
      <c r="J288">
        <f>IF(OR(G288="",H288=""),"",G288-H288)</f>
        <v/>
      </c>
      <c r="K288">
        <f>IF(E288="","",MID(E288,6,50))</f>
        <v/>
      </c>
      <c r="L288">
        <f>IF(F288="","",MID(F288,6,50))</f>
        <v/>
      </c>
    </row>
    <row r="289">
      <c r="A289">
        <f>IF(OR(E289="",F289="",B289="",C289=""),"",B289&amp;"-W"&amp;C289&amp;"-"&amp;E289&amp;"-vs-"&amp;F289)</f>
        <v/>
      </c>
      <c r="B289">
        <f>Matchups!$B289</f>
        <v/>
      </c>
      <c r="C289">
        <f>Matchups!$C289</f>
        <v/>
      </c>
      <c r="D289">
        <f>Matchups!$D289</f>
        <v/>
      </c>
      <c r="E289">
        <f>Matchups!$E289</f>
        <v/>
      </c>
      <c r="F289">
        <f>Matchups!$G289</f>
        <v/>
      </c>
      <c r="G289">
        <f>Matchups!$F289</f>
        <v/>
      </c>
      <c r="H289">
        <f>Matchups!$H289</f>
        <v/>
      </c>
      <c r="I289">
        <f>IF(OR(G289="",H289=""),"",IF(G289&gt;H289,"W",IF(G289&lt;H289,"L","T")))</f>
        <v/>
      </c>
      <c r="J289">
        <f>IF(OR(G289="",H289=""),"",G289-H289)</f>
        <v/>
      </c>
      <c r="K289">
        <f>IF(E289="","",MID(E289,6,50))</f>
        <v/>
      </c>
      <c r="L289">
        <f>IF(F289="","",MID(F289,6,50))</f>
        <v/>
      </c>
    </row>
    <row r="290">
      <c r="A290">
        <f>IF(OR(E290="",F290="",B290="",C290=""),"",B290&amp;"-W"&amp;C290&amp;"-"&amp;E290&amp;"-vs-"&amp;F290)</f>
        <v/>
      </c>
      <c r="B290">
        <f>Matchups!$B290</f>
        <v/>
      </c>
      <c r="C290">
        <f>Matchups!$C290</f>
        <v/>
      </c>
      <c r="D290">
        <f>Matchups!$D290</f>
        <v/>
      </c>
      <c r="E290">
        <f>Matchups!$E290</f>
        <v/>
      </c>
      <c r="F290">
        <f>Matchups!$G290</f>
        <v/>
      </c>
      <c r="G290">
        <f>Matchups!$F290</f>
        <v/>
      </c>
      <c r="H290">
        <f>Matchups!$H290</f>
        <v/>
      </c>
      <c r="I290">
        <f>IF(OR(G290="",H290=""),"",IF(G290&gt;H290,"W",IF(G290&lt;H290,"L","T")))</f>
        <v/>
      </c>
      <c r="J290">
        <f>IF(OR(G290="",H290=""),"",G290-H290)</f>
        <v/>
      </c>
      <c r="K290">
        <f>IF(E290="","",MID(E290,6,50))</f>
        <v/>
      </c>
      <c r="L290">
        <f>IF(F290="","",MID(F290,6,50))</f>
        <v/>
      </c>
    </row>
    <row r="291">
      <c r="A291">
        <f>IF(OR(E291="",F291="",B291="",C291=""),"",B291&amp;"-W"&amp;C291&amp;"-"&amp;E291&amp;"-vs-"&amp;F291)</f>
        <v/>
      </c>
      <c r="B291">
        <f>Matchups!$B291</f>
        <v/>
      </c>
      <c r="C291">
        <f>Matchups!$C291</f>
        <v/>
      </c>
      <c r="D291">
        <f>Matchups!$D291</f>
        <v/>
      </c>
      <c r="E291">
        <f>Matchups!$E291</f>
        <v/>
      </c>
      <c r="F291">
        <f>Matchups!$G291</f>
        <v/>
      </c>
      <c r="G291">
        <f>Matchups!$F291</f>
        <v/>
      </c>
      <c r="H291">
        <f>Matchups!$H291</f>
        <v/>
      </c>
      <c r="I291">
        <f>IF(OR(G291="",H291=""),"",IF(G291&gt;H291,"W",IF(G291&lt;H291,"L","T")))</f>
        <v/>
      </c>
      <c r="J291">
        <f>IF(OR(G291="",H291=""),"",G291-H291)</f>
        <v/>
      </c>
      <c r="K291">
        <f>IF(E291="","",MID(E291,6,50))</f>
        <v/>
      </c>
      <c r="L291">
        <f>IF(F291="","",MID(F291,6,50))</f>
        <v/>
      </c>
    </row>
    <row r="292">
      <c r="A292">
        <f>IF(OR(E292="",F292="",B292="",C292=""),"",B292&amp;"-W"&amp;C292&amp;"-"&amp;E292&amp;"-vs-"&amp;F292)</f>
        <v/>
      </c>
      <c r="B292">
        <f>Matchups!$B292</f>
        <v/>
      </c>
      <c r="C292">
        <f>Matchups!$C292</f>
        <v/>
      </c>
      <c r="D292">
        <f>Matchups!$D292</f>
        <v/>
      </c>
      <c r="E292">
        <f>Matchups!$E292</f>
        <v/>
      </c>
      <c r="F292">
        <f>Matchups!$G292</f>
        <v/>
      </c>
      <c r="G292">
        <f>Matchups!$F292</f>
        <v/>
      </c>
      <c r="H292">
        <f>Matchups!$H292</f>
        <v/>
      </c>
      <c r="I292">
        <f>IF(OR(G292="",H292=""),"",IF(G292&gt;H292,"W",IF(G292&lt;H292,"L","T")))</f>
        <v/>
      </c>
      <c r="J292">
        <f>IF(OR(G292="",H292=""),"",G292-H292)</f>
        <v/>
      </c>
      <c r="K292">
        <f>IF(E292="","",MID(E292,6,50))</f>
        <v/>
      </c>
      <c r="L292">
        <f>IF(F292="","",MID(F292,6,50))</f>
        <v/>
      </c>
    </row>
    <row r="293">
      <c r="A293">
        <f>IF(OR(E293="",F293="",B293="",C293=""),"",B293&amp;"-W"&amp;C293&amp;"-"&amp;E293&amp;"-vs-"&amp;F293)</f>
        <v/>
      </c>
      <c r="B293">
        <f>Matchups!$B293</f>
        <v/>
      </c>
      <c r="C293">
        <f>Matchups!$C293</f>
        <v/>
      </c>
      <c r="D293">
        <f>Matchups!$D293</f>
        <v/>
      </c>
      <c r="E293">
        <f>Matchups!$E293</f>
        <v/>
      </c>
      <c r="F293">
        <f>Matchups!$G293</f>
        <v/>
      </c>
      <c r="G293">
        <f>Matchups!$F293</f>
        <v/>
      </c>
      <c r="H293">
        <f>Matchups!$H293</f>
        <v/>
      </c>
      <c r="I293">
        <f>IF(OR(G293="",H293=""),"",IF(G293&gt;H293,"W",IF(G293&lt;H293,"L","T")))</f>
        <v/>
      </c>
      <c r="J293">
        <f>IF(OR(G293="",H293=""),"",G293-H293)</f>
        <v/>
      </c>
      <c r="K293">
        <f>IF(E293="","",MID(E293,6,50))</f>
        <v/>
      </c>
      <c r="L293">
        <f>IF(F293="","",MID(F293,6,50))</f>
        <v/>
      </c>
    </row>
    <row r="294">
      <c r="A294">
        <f>IF(OR(E294="",F294="",B294="",C294=""),"",B294&amp;"-W"&amp;C294&amp;"-"&amp;E294&amp;"-vs-"&amp;F294)</f>
        <v/>
      </c>
      <c r="B294">
        <f>Matchups!$B294</f>
        <v/>
      </c>
      <c r="C294">
        <f>Matchups!$C294</f>
        <v/>
      </c>
      <c r="D294">
        <f>Matchups!$D294</f>
        <v/>
      </c>
      <c r="E294">
        <f>Matchups!$E294</f>
        <v/>
      </c>
      <c r="F294">
        <f>Matchups!$G294</f>
        <v/>
      </c>
      <c r="G294">
        <f>Matchups!$F294</f>
        <v/>
      </c>
      <c r="H294">
        <f>Matchups!$H294</f>
        <v/>
      </c>
      <c r="I294">
        <f>IF(OR(G294="",H294=""),"",IF(G294&gt;H294,"W",IF(G294&lt;H294,"L","T")))</f>
        <v/>
      </c>
      <c r="J294">
        <f>IF(OR(G294="",H294=""),"",G294-H294)</f>
        <v/>
      </c>
      <c r="K294">
        <f>IF(E294="","",MID(E294,6,50))</f>
        <v/>
      </c>
      <c r="L294">
        <f>IF(F294="","",MID(F294,6,50))</f>
        <v/>
      </c>
    </row>
    <row r="295">
      <c r="A295">
        <f>IF(OR(E295="",F295="",B295="",C295=""),"",B295&amp;"-W"&amp;C295&amp;"-"&amp;E295&amp;"-vs-"&amp;F295)</f>
        <v/>
      </c>
      <c r="B295">
        <f>Matchups!$B295</f>
        <v/>
      </c>
      <c r="C295">
        <f>Matchups!$C295</f>
        <v/>
      </c>
      <c r="D295">
        <f>Matchups!$D295</f>
        <v/>
      </c>
      <c r="E295">
        <f>Matchups!$E295</f>
        <v/>
      </c>
      <c r="F295">
        <f>Matchups!$G295</f>
        <v/>
      </c>
      <c r="G295">
        <f>Matchups!$F295</f>
        <v/>
      </c>
      <c r="H295">
        <f>Matchups!$H295</f>
        <v/>
      </c>
      <c r="I295">
        <f>IF(OR(G295="",H295=""),"",IF(G295&gt;H295,"W",IF(G295&lt;H295,"L","T")))</f>
        <v/>
      </c>
      <c r="J295">
        <f>IF(OR(G295="",H295=""),"",G295-H295)</f>
        <v/>
      </c>
      <c r="K295">
        <f>IF(E295="","",MID(E295,6,50))</f>
        <v/>
      </c>
      <c r="L295">
        <f>IF(F295="","",MID(F295,6,50))</f>
        <v/>
      </c>
    </row>
    <row r="296">
      <c r="A296">
        <f>IF(OR(E296="",F296="",B296="",C296=""),"",B296&amp;"-W"&amp;C296&amp;"-"&amp;E296&amp;"-vs-"&amp;F296)</f>
        <v/>
      </c>
      <c r="B296">
        <f>Matchups!$B296</f>
        <v/>
      </c>
      <c r="C296">
        <f>Matchups!$C296</f>
        <v/>
      </c>
      <c r="D296">
        <f>Matchups!$D296</f>
        <v/>
      </c>
      <c r="E296">
        <f>Matchups!$E296</f>
        <v/>
      </c>
      <c r="F296">
        <f>Matchups!$G296</f>
        <v/>
      </c>
      <c r="G296">
        <f>Matchups!$F296</f>
        <v/>
      </c>
      <c r="H296">
        <f>Matchups!$H296</f>
        <v/>
      </c>
      <c r="I296">
        <f>IF(OR(G296="",H296=""),"",IF(G296&gt;H296,"W",IF(G296&lt;H296,"L","T")))</f>
        <v/>
      </c>
      <c r="J296">
        <f>IF(OR(G296="",H296=""),"",G296-H296)</f>
        <v/>
      </c>
      <c r="K296">
        <f>IF(E296="","",MID(E296,6,50))</f>
        <v/>
      </c>
      <c r="L296">
        <f>IF(F296="","",MID(F296,6,50))</f>
        <v/>
      </c>
    </row>
    <row r="297">
      <c r="A297">
        <f>IF(OR(E297="",F297="",B297="",C297=""),"",B297&amp;"-W"&amp;C297&amp;"-"&amp;E297&amp;"-vs-"&amp;F297)</f>
        <v/>
      </c>
      <c r="B297">
        <f>Matchups!$B297</f>
        <v/>
      </c>
      <c r="C297">
        <f>Matchups!$C297</f>
        <v/>
      </c>
      <c r="D297">
        <f>Matchups!$D297</f>
        <v/>
      </c>
      <c r="E297">
        <f>Matchups!$E297</f>
        <v/>
      </c>
      <c r="F297">
        <f>Matchups!$G297</f>
        <v/>
      </c>
      <c r="G297">
        <f>Matchups!$F297</f>
        <v/>
      </c>
      <c r="H297">
        <f>Matchups!$H297</f>
        <v/>
      </c>
      <c r="I297">
        <f>IF(OR(G297="",H297=""),"",IF(G297&gt;H297,"W",IF(G297&lt;H297,"L","T")))</f>
        <v/>
      </c>
      <c r="J297">
        <f>IF(OR(G297="",H297=""),"",G297-H297)</f>
        <v/>
      </c>
      <c r="K297">
        <f>IF(E297="","",MID(E297,6,50))</f>
        <v/>
      </c>
      <c r="L297">
        <f>IF(F297="","",MID(F297,6,50))</f>
        <v/>
      </c>
    </row>
    <row r="298">
      <c r="A298">
        <f>IF(OR(E298="",F298="",B298="",C298=""),"",B298&amp;"-W"&amp;C298&amp;"-"&amp;E298&amp;"-vs-"&amp;F298)</f>
        <v/>
      </c>
      <c r="B298">
        <f>Matchups!$B298</f>
        <v/>
      </c>
      <c r="C298">
        <f>Matchups!$C298</f>
        <v/>
      </c>
      <c r="D298">
        <f>Matchups!$D298</f>
        <v/>
      </c>
      <c r="E298">
        <f>Matchups!$E298</f>
        <v/>
      </c>
      <c r="F298">
        <f>Matchups!$G298</f>
        <v/>
      </c>
      <c r="G298">
        <f>Matchups!$F298</f>
        <v/>
      </c>
      <c r="H298">
        <f>Matchups!$H298</f>
        <v/>
      </c>
      <c r="I298">
        <f>IF(OR(G298="",H298=""),"",IF(G298&gt;H298,"W",IF(G298&lt;H298,"L","T")))</f>
        <v/>
      </c>
      <c r="J298">
        <f>IF(OR(G298="",H298=""),"",G298-H298)</f>
        <v/>
      </c>
      <c r="K298">
        <f>IF(E298="","",MID(E298,6,50))</f>
        <v/>
      </c>
      <c r="L298">
        <f>IF(F298="","",MID(F298,6,50))</f>
        <v/>
      </c>
    </row>
    <row r="299">
      <c r="A299">
        <f>IF(OR(E299="",F299="",B299="",C299=""),"",B299&amp;"-W"&amp;C299&amp;"-"&amp;E299&amp;"-vs-"&amp;F299)</f>
        <v/>
      </c>
      <c r="B299">
        <f>Matchups!$B299</f>
        <v/>
      </c>
      <c r="C299">
        <f>Matchups!$C299</f>
        <v/>
      </c>
      <c r="D299">
        <f>Matchups!$D299</f>
        <v/>
      </c>
      <c r="E299">
        <f>Matchups!$E299</f>
        <v/>
      </c>
      <c r="F299">
        <f>Matchups!$G299</f>
        <v/>
      </c>
      <c r="G299">
        <f>Matchups!$F299</f>
        <v/>
      </c>
      <c r="H299">
        <f>Matchups!$H299</f>
        <v/>
      </c>
      <c r="I299">
        <f>IF(OR(G299="",H299=""),"",IF(G299&gt;H299,"W",IF(G299&lt;H299,"L","T")))</f>
        <v/>
      </c>
      <c r="J299">
        <f>IF(OR(G299="",H299=""),"",G299-H299)</f>
        <v/>
      </c>
      <c r="K299">
        <f>IF(E299="","",MID(E299,6,50))</f>
        <v/>
      </c>
      <c r="L299">
        <f>IF(F299="","",MID(F299,6,50))</f>
        <v/>
      </c>
    </row>
    <row r="300">
      <c r="A300">
        <f>IF(OR(E300="",F300="",B300="",C300=""),"",B300&amp;"-W"&amp;C300&amp;"-"&amp;E300&amp;"-vs-"&amp;F300)</f>
        <v/>
      </c>
      <c r="B300">
        <f>Matchups!$B300</f>
        <v/>
      </c>
      <c r="C300">
        <f>Matchups!$C300</f>
        <v/>
      </c>
      <c r="D300">
        <f>Matchups!$D300</f>
        <v/>
      </c>
      <c r="E300">
        <f>Matchups!$E300</f>
        <v/>
      </c>
      <c r="F300">
        <f>Matchups!$G300</f>
        <v/>
      </c>
      <c r="G300">
        <f>Matchups!$F300</f>
        <v/>
      </c>
      <c r="H300">
        <f>Matchups!$H300</f>
        <v/>
      </c>
      <c r="I300">
        <f>IF(OR(G300="",H300=""),"",IF(G300&gt;H300,"W",IF(G300&lt;H300,"L","T")))</f>
        <v/>
      </c>
      <c r="J300">
        <f>IF(OR(G300="",H300=""),"",G300-H300)</f>
        <v/>
      </c>
      <c r="K300">
        <f>IF(E300="","",MID(E300,6,50))</f>
        <v/>
      </c>
      <c r="L300">
        <f>IF(F300="","",MID(F300,6,50))</f>
        <v/>
      </c>
    </row>
    <row r="301">
      <c r="A301">
        <f>IF(OR(E301="",F301="",B301="",C301=""),"",B301&amp;"-W"&amp;C301&amp;"-"&amp;E301&amp;"-vs-"&amp;F301)</f>
        <v/>
      </c>
      <c r="B301">
        <f>Matchups!$B301</f>
        <v/>
      </c>
      <c r="C301">
        <f>Matchups!$C301</f>
        <v/>
      </c>
      <c r="D301">
        <f>Matchups!$D301</f>
        <v/>
      </c>
      <c r="E301">
        <f>Matchups!$E301</f>
        <v/>
      </c>
      <c r="F301">
        <f>Matchups!$G301</f>
        <v/>
      </c>
      <c r="G301">
        <f>Matchups!$F301</f>
        <v/>
      </c>
      <c r="H301">
        <f>Matchups!$H301</f>
        <v/>
      </c>
      <c r="I301">
        <f>IF(OR(G301="",H301=""),"",IF(G301&gt;H301,"W",IF(G301&lt;H301,"L","T")))</f>
        <v/>
      </c>
      <c r="J301">
        <f>IF(OR(G301="",H301=""),"",G301-H301)</f>
        <v/>
      </c>
      <c r="K301">
        <f>IF(E301="","",MID(E301,6,50))</f>
        <v/>
      </c>
      <c r="L301">
        <f>IF(F301="","",MID(F301,6,50))</f>
        <v/>
      </c>
    </row>
    <row r="302">
      <c r="A302">
        <f>IF(OR(E302="",F302="",B302="",C302=""),"",B302&amp;"-W"&amp;C302&amp;"-"&amp;E302&amp;"-vs-"&amp;F302)</f>
        <v/>
      </c>
      <c r="B302">
        <f>Matchups!$B302</f>
        <v/>
      </c>
      <c r="C302">
        <f>Matchups!$C302</f>
        <v/>
      </c>
      <c r="D302">
        <f>Matchups!$D302</f>
        <v/>
      </c>
      <c r="E302">
        <f>Matchups!$E302</f>
        <v/>
      </c>
      <c r="F302">
        <f>Matchups!$G302</f>
        <v/>
      </c>
      <c r="G302">
        <f>Matchups!$F302</f>
        <v/>
      </c>
      <c r="H302">
        <f>Matchups!$H302</f>
        <v/>
      </c>
      <c r="I302">
        <f>IF(OR(G302="",H302=""),"",IF(G302&gt;H302,"W",IF(G302&lt;H302,"L","T")))</f>
        <v/>
      </c>
      <c r="J302">
        <f>IF(OR(G302="",H302=""),"",G302-H302)</f>
        <v/>
      </c>
      <c r="K302">
        <f>IF(E302="","",MID(E302,6,50))</f>
        <v/>
      </c>
      <c r="L302">
        <f>IF(F302="","",MID(F302,6,50))</f>
        <v/>
      </c>
    </row>
    <row r="303">
      <c r="A303">
        <f>IF(OR(E303="",F303="",B303="",C303=""),"",B303&amp;"-W"&amp;C303&amp;"-"&amp;E303&amp;"-vs-"&amp;F303)</f>
        <v/>
      </c>
      <c r="B303">
        <f>Matchups!$B303</f>
        <v/>
      </c>
      <c r="C303">
        <f>Matchups!$C303</f>
        <v/>
      </c>
      <c r="D303">
        <f>Matchups!$D303</f>
        <v/>
      </c>
      <c r="E303">
        <f>Matchups!$E303</f>
        <v/>
      </c>
      <c r="F303">
        <f>Matchups!$G303</f>
        <v/>
      </c>
      <c r="G303">
        <f>Matchups!$F303</f>
        <v/>
      </c>
      <c r="H303">
        <f>Matchups!$H303</f>
        <v/>
      </c>
      <c r="I303">
        <f>IF(OR(G303="",H303=""),"",IF(G303&gt;H303,"W",IF(G303&lt;H303,"L","T")))</f>
        <v/>
      </c>
      <c r="J303">
        <f>IF(OR(G303="",H303=""),"",G303-H303)</f>
        <v/>
      </c>
      <c r="K303">
        <f>IF(E303="","",MID(E303,6,50))</f>
        <v/>
      </c>
      <c r="L303">
        <f>IF(F303="","",MID(F303,6,50))</f>
        <v/>
      </c>
    </row>
    <row r="304">
      <c r="A304">
        <f>IF(OR(E304="",F304="",B304="",C304=""),"",B304&amp;"-W"&amp;C304&amp;"-"&amp;E304&amp;"-vs-"&amp;F304)</f>
        <v/>
      </c>
      <c r="B304">
        <f>Matchups!$B304</f>
        <v/>
      </c>
      <c r="C304">
        <f>Matchups!$C304</f>
        <v/>
      </c>
      <c r="D304">
        <f>Matchups!$D304</f>
        <v/>
      </c>
      <c r="E304">
        <f>Matchups!$E304</f>
        <v/>
      </c>
      <c r="F304">
        <f>Matchups!$G304</f>
        <v/>
      </c>
      <c r="G304">
        <f>Matchups!$F304</f>
        <v/>
      </c>
      <c r="H304">
        <f>Matchups!$H304</f>
        <v/>
      </c>
      <c r="I304">
        <f>IF(OR(G304="",H304=""),"",IF(G304&gt;H304,"W",IF(G304&lt;H304,"L","T")))</f>
        <v/>
      </c>
      <c r="J304">
        <f>IF(OR(G304="",H304=""),"",G304-H304)</f>
        <v/>
      </c>
      <c r="K304">
        <f>IF(E304="","",MID(E304,6,50))</f>
        <v/>
      </c>
      <c r="L304">
        <f>IF(F304="","",MID(F304,6,50))</f>
        <v/>
      </c>
    </row>
    <row r="305">
      <c r="A305">
        <f>IF(OR(E305="",F305="",B305="",C305=""),"",B305&amp;"-W"&amp;C305&amp;"-"&amp;E305&amp;"-vs-"&amp;F305)</f>
        <v/>
      </c>
      <c r="B305">
        <f>Matchups!$B305</f>
        <v/>
      </c>
      <c r="C305">
        <f>Matchups!$C305</f>
        <v/>
      </c>
      <c r="D305">
        <f>Matchups!$D305</f>
        <v/>
      </c>
      <c r="E305">
        <f>Matchups!$E305</f>
        <v/>
      </c>
      <c r="F305">
        <f>Matchups!$G305</f>
        <v/>
      </c>
      <c r="G305">
        <f>Matchups!$F305</f>
        <v/>
      </c>
      <c r="H305">
        <f>Matchups!$H305</f>
        <v/>
      </c>
      <c r="I305">
        <f>IF(OR(G305="",H305=""),"",IF(G305&gt;H305,"W",IF(G305&lt;H305,"L","T")))</f>
        <v/>
      </c>
      <c r="J305">
        <f>IF(OR(G305="",H305=""),"",G305-H305)</f>
        <v/>
      </c>
      <c r="K305">
        <f>IF(E305="","",MID(E305,6,50))</f>
        <v/>
      </c>
      <c r="L305">
        <f>IF(F305="","",MID(F305,6,50))</f>
        <v/>
      </c>
    </row>
    <row r="306">
      <c r="A306">
        <f>IF(OR(E306="",F306="",B306="",C306=""),"",B306&amp;"-W"&amp;C306&amp;"-"&amp;E306&amp;"-vs-"&amp;F306)</f>
        <v/>
      </c>
      <c r="B306">
        <f>Matchups!$B306</f>
        <v/>
      </c>
      <c r="C306">
        <f>Matchups!$C306</f>
        <v/>
      </c>
      <c r="D306">
        <f>Matchups!$D306</f>
        <v/>
      </c>
      <c r="E306">
        <f>Matchups!$E306</f>
        <v/>
      </c>
      <c r="F306">
        <f>Matchups!$G306</f>
        <v/>
      </c>
      <c r="G306">
        <f>Matchups!$F306</f>
        <v/>
      </c>
      <c r="H306">
        <f>Matchups!$H306</f>
        <v/>
      </c>
      <c r="I306">
        <f>IF(OR(G306="",H306=""),"",IF(G306&gt;H306,"W",IF(G306&lt;H306,"L","T")))</f>
        <v/>
      </c>
      <c r="J306">
        <f>IF(OR(G306="",H306=""),"",G306-H306)</f>
        <v/>
      </c>
      <c r="K306">
        <f>IF(E306="","",MID(E306,6,50))</f>
        <v/>
      </c>
      <c r="L306">
        <f>IF(F306="","",MID(F306,6,50))</f>
        <v/>
      </c>
    </row>
    <row r="307">
      <c r="A307">
        <f>IF(OR(E307="",F307="",B307="",C307=""),"",B307&amp;"-W"&amp;C307&amp;"-"&amp;E307&amp;"-vs-"&amp;F307)</f>
        <v/>
      </c>
      <c r="B307">
        <f>Matchups!$B307</f>
        <v/>
      </c>
      <c r="C307">
        <f>Matchups!$C307</f>
        <v/>
      </c>
      <c r="D307">
        <f>Matchups!$D307</f>
        <v/>
      </c>
      <c r="E307">
        <f>Matchups!$E307</f>
        <v/>
      </c>
      <c r="F307">
        <f>Matchups!$G307</f>
        <v/>
      </c>
      <c r="G307">
        <f>Matchups!$F307</f>
        <v/>
      </c>
      <c r="H307">
        <f>Matchups!$H307</f>
        <v/>
      </c>
      <c r="I307">
        <f>IF(OR(G307="",H307=""),"",IF(G307&gt;H307,"W",IF(G307&lt;H307,"L","T")))</f>
        <v/>
      </c>
      <c r="J307">
        <f>IF(OR(G307="",H307=""),"",G307-H307)</f>
        <v/>
      </c>
      <c r="K307">
        <f>IF(E307="","",MID(E307,6,50))</f>
        <v/>
      </c>
      <c r="L307">
        <f>IF(F307="","",MID(F307,6,50))</f>
        <v/>
      </c>
    </row>
    <row r="308">
      <c r="A308">
        <f>IF(OR(E308="",F308="",B308="",C308=""),"",B308&amp;"-W"&amp;C308&amp;"-"&amp;E308&amp;"-vs-"&amp;F308)</f>
        <v/>
      </c>
      <c r="B308">
        <f>Matchups!$B308</f>
        <v/>
      </c>
      <c r="C308">
        <f>Matchups!$C308</f>
        <v/>
      </c>
      <c r="D308">
        <f>Matchups!$D308</f>
        <v/>
      </c>
      <c r="E308">
        <f>Matchups!$E308</f>
        <v/>
      </c>
      <c r="F308">
        <f>Matchups!$G308</f>
        <v/>
      </c>
      <c r="G308">
        <f>Matchups!$F308</f>
        <v/>
      </c>
      <c r="H308">
        <f>Matchups!$H308</f>
        <v/>
      </c>
      <c r="I308">
        <f>IF(OR(G308="",H308=""),"",IF(G308&gt;H308,"W",IF(G308&lt;H308,"L","T")))</f>
        <v/>
      </c>
      <c r="J308">
        <f>IF(OR(G308="",H308=""),"",G308-H308)</f>
        <v/>
      </c>
      <c r="K308">
        <f>IF(E308="","",MID(E308,6,50))</f>
        <v/>
      </c>
      <c r="L308">
        <f>IF(F308="","",MID(F308,6,50))</f>
        <v/>
      </c>
    </row>
    <row r="309">
      <c r="A309">
        <f>IF(OR(E309="",F309="",B309="",C309=""),"",B309&amp;"-W"&amp;C309&amp;"-"&amp;E309&amp;"-vs-"&amp;F309)</f>
        <v/>
      </c>
      <c r="B309">
        <f>Matchups!$B309</f>
        <v/>
      </c>
      <c r="C309">
        <f>Matchups!$C309</f>
        <v/>
      </c>
      <c r="D309">
        <f>Matchups!$D309</f>
        <v/>
      </c>
      <c r="E309">
        <f>Matchups!$E309</f>
        <v/>
      </c>
      <c r="F309">
        <f>Matchups!$G309</f>
        <v/>
      </c>
      <c r="G309">
        <f>Matchups!$F309</f>
        <v/>
      </c>
      <c r="H309">
        <f>Matchups!$H309</f>
        <v/>
      </c>
      <c r="I309">
        <f>IF(OR(G309="",H309=""),"",IF(G309&gt;H309,"W",IF(G309&lt;H309,"L","T")))</f>
        <v/>
      </c>
      <c r="J309">
        <f>IF(OR(G309="",H309=""),"",G309-H309)</f>
        <v/>
      </c>
      <c r="K309">
        <f>IF(E309="","",MID(E309,6,50))</f>
        <v/>
      </c>
      <c r="L309">
        <f>IF(F309="","",MID(F309,6,50))</f>
        <v/>
      </c>
    </row>
    <row r="310">
      <c r="A310">
        <f>IF(OR(E310="",F310="",B310="",C310=""),"",B310&amp;"-W"&amp;C310&amp;"-"&amp;E310&amp;"-vs-"&amp;F310)</f>
        <v/>
      </c>
      <c r="B310">
        <f>Matchups!$B310</f>
        <v/>
      </c>
      <c r="C310">
        <f>Matchups!$C310</f>
        <v/>
      </c>
      <c r="D310">
        <f>Matchups!$D310</f>
        <v/>
      </c>
      <c r="E310">
        <f>Matchups!$E310</f>
        <v/>
      </c>
      <c r="F310">
        <f>Matchups!$G310</f>
        <v/>
      </c>
      <c r="G310">
        <f>Matchups!$F310</f>
        <v/>
      </c>
      <c r="H310">
        <f>Matchups!$H310</f>
        <v/>
      </c>
      <c r="I310">
        <f>IF(OR(G310="",H310=""),"",IF(G310&gt;H310,"W",IF(G310&lt;H310,"L","T")))</f>
        <v/>
      </c>
      <c r="J310">
        <f>IF(OR(G310="",H310=""),"",G310-H310)</f>
        <v/>
      </c>
      <c r="K310">
        <f>IF(E310="","",MID(E310,6,50))</f>
        <v/>
      </c>
      <c r="L310">
        <f>IF(F310="","",MID(F310,6,50))</f>
        <v/>
      </c>
    </row>
    <row r="311">
      <c r="A311">
        <f>IF(OR(E311="",F311="",B311="",C311=""),"",B311&amp;"-W"&amp;C311&amp;"-"&amp;E311&amp;"-vs-"&amp;F311)</f>
        <v/>
      </c>
      <c r="B311">
        <f>Matchups!$B311</f>
        <v/>
      </c>
      <c r="C311">
        <f>Matchups!$C311</f>
        <v/>
      </c>
      <c r="D311">
        <f>Matchups!$D311</f>
        <v/>
      </c>
      <c r="E311">
        <f>Matchups!$E311</f>
        <v/>
      </c>
      <c r="F311">
        <f>Matchups!$G311</f>
        <v/>
      </c>
      <c r="G311">
        <f>Matchups!$F311</f>
        <v/>
      </c>
      <c r="H311">
        <f>Matchups!$H311</f>
        <v/>
      </c>
      <c r="I311">
        <f>IF(OR(G311="",H311=""),"",IF(G311&gt;H311,"W",IF(G311&lt;H311,"L","T")))</f>
        <v/>
      </c>
      <c r="J311">
        <f>IF(OR(G311="",H311=""),"",G311-H311)</f>
        <v/>
      </c>
      <c r="K311">
        <f>IF(E311="","",MID(E311,6,50))</f>
        <v/>
      </c>
      <c r="L311">
        <f>IF(F311="","",MID(F311,6,50))</f>
        <v/>
      </c>
    </row>
    <row r="312">
      <c r="A312">
        <f>IF(OR(E312="",F312="",B312="",C312=""),"",B312&amp;"-W"&amp;C312&amp;"-"&amp;E312&amp;"-vs-"&amp;F312)</f>
        <v/>
      </c>
      <c r="B312">
        <f>Matchups!$B312</f>
        <v/>
      </c>
      <c r="C312">
        <f>Matchups!$C312</f>
        <v/>
      </c>
      <c r="D312">
        <f>Matchups!$D312</f>
        <v/>
      </c>
      <c r="E312">
        <f>Matchups!$E312</f>
        <v/>
      </c>
      <c r="F312">
        <f>Matchups!$G312</f>
        <v/>
      </c>
      <c r="G312">
        <f>Matchups!$F312</f>
        <v/>
      </c>
      <c r="H312">
        <f>Matchups!$H312</f>
        <v/>
      </c>
      <c r="I312">
        <f>IF(OR(G312="",H312=""),"",IF(G312&gt;H312,"W",IF(G312&lt;H312,"L","T")))</f>
        <v/>
      </c>
      <c r="J312">
        <f>IF(OR(G312="",H312=""),"",G312-H312)</f>
        <v/>
      </c>
      <c r="K312">
        <f>IF(E312="","",MID(E312,6,50))</f>
        <v/>
      </c>
      <c r="L312">
        <f>IF(F312="","",MID(F312,6,50))</f>
        <v/>
      </c>
    </row>
    <row r="313">
      <c r="A313">
        <f>IF(OR(E313="",F313="",B313="",C313=""),"",B313&amp;"-W"&amp;C313&amp;"-"&amp;E313&amp;"-vs-"&amp;F313)</f>
        <v/>
      </c>
      <c r="B313">
        <f>Matchups!$B313</f>
        <v/>
      </c>
      <c r="C313">
        <f>Matchups!$C313</f>
        <v/>
      </c>
      <c r="D313">
        <f>Matchups!$D313</f>
        <v/>
      </c>
      <c r="E313">
        <f>Matchups!$E313</f>
        <v/>
      </c>
      <c r="F313">
        <f>Matchups!$G313</f>
        <v/>
      </c>
      <c r="G313">
        <f>Matchups!$F313</f>
        <v/>
      </c>
      <c r="H313">
        <f>Matchups!$H313</f>
        <v/>
      </c>
      <c r="I313">
        <f>IF(OR(G313="",H313=""),"",IF(G313&gt;H313,"W",IF(G313&lt;H313,"L","T")))</f>
        <v/>
      </c>
      <c r="J313">
        <f>IF(OR(G313="",H313=""),"",G313-H313)</f>
        <v/>
      </c>
      <c r="K313">
        <f>IF(E313="","",MID(E313,6,50))</f>
        <v/>
      </c>
      <c r="L313">
        <f>IF(F313="","",MID(F313,6,50))</f>
        <v/>
      </c>
    </row>
    <row r="314">
      <c r="A314">
        <f>IF(OR(E314="",F314="",B314="",C314=""),"",B314&amp;"-W"&amp;C314&amp;"-"&amp;E314&amp;"-vs-"&amp;F314)</f>
        <v/>
      </c>
      <c r="B314">
        <f>Matchups!$B314</f>
        <v/>
      </c>
      <c r="C314">
        <f>Matchups!$C314</f>
        <v/>
      </c>
      <c r="D314">
        <f>Matchups!$D314</f>
        <v/>
      </c>
      <c r="E314">
        <f>Matchups!$E314</f>
        <v/>
      </c>
      <c r="F314">
        <f>Matchups!$G314</f>
        <v/>
      </c>
      <c r="G314">
        <f>Matchups!$F314</f>
        <v/>
      </c>
      <c r="H314">
        <f>Matchups!$H314</f>
        <v/>
      </c>
      <c r="I314">
        <f>IF(OR(G314="",H314=""),"",IF(G314&gt;H314,"W",IF(G314&lt;H314,"L","T")))</f>
        <v/>
      </c>
      <c r="J314">
        <f>IF(OR(G314="",H314=""),"",G314-H314)</f>
        <v/>
      </c>
      <c r="K314">
        <f>IF(E314="","",MID(E314,6,50))</f>
        <v/>
      </c>
      <c r="L314">
        <f>IF(F314="","",MID(F314,6,50))</f>
        <v/>
      </c>
    </row>
    <row r="315">
      <c r="A315">
        <f>IF(OR(E315="",F315="",B315="",C315=""),"",B315&amp;"-W"&amp;C315&amp;"-"&amp;E315&amp;"-vs-"&amp;F315)</f>
        <v/>
      </c>
      <c r="B315">
        <f>Matchups!$B315</f>
        <v/>
      </c>
      <c r="C315">
        <f>Matchups!$C315</f>
        <v/>
      </c>
      <c r="D315">
        <f>Matchups!$D315</f>
        <v/>
      </c>
      <c r="E315">
        <f>Matchups!$E315</f>
        <v/>
      </c>
      <c r="F315">
        <f>Matchups!$G315</f>
        <v/>
      </c>
      <c r="G315">
        <f>Matchups!$F315</f>
        <v/>
      </c>
      <c r="H315">
        <f>Matchups!$H315</f>
        <v/>
      </c>
      <c r="I315">
        <f>IF(OR(G315="",H315=""),"",IF(G315&gt;H315,"W",IF(G315&lt;H315,"L","T")))</f>
        <v/>
      </c>
      <c r="J315">
        <f>IF(OR(G315="",H315=""),"",G315-H315)</f>
        <v/>
      </c>
      <c r="K315">
        <f>IF(E315="","",MID(E315,6,50))</f>
        <v/>
      </c>
      <c r="L315">
        <f>IF(F315="","",MID(F315,6,50))</f>
        <v/>
      </c>
    </row>
    <row r="316">
      <c r="A316">
        <f>IF(OR(E316="",F316="",B316="",C316=""),"",B316&amp;"-W"&amp;C316&amp;"-"&amp;E316&amp;"-vs-"&amp;F316)</f>
        <v/>
      </c>
      <c r="B316">
        <f>Matchups!$B316</f>
        <v/>
      </c>
      <c r="C316">
        <f>Matchups!$C316</f>
        <v/>
      </c>
      <c r="D316">
        <f>Matchups!$D316</f>
        <v/>
      </c>
      <c r="E316">
        <f>Matchups!$E316</f>
        <v/>
      </c>
      <c r="F316">
        <f>Matchups!$G316</f>
        <v/>
      </c>
      <c r="G316">
        <f>Matchups!$F316</f>
        <v/>
      </c>
      <c r="H316">
        <f>Matchups!$H316</f>
        <v/>
      </c>
      <c r="I316">
        <f>IF(OR(G316="",H316=""),"",IF(G316&gt;H316,"W",IF(G316&lt;H316,"L","T")))</f>
        <v/>
      </c>
      <c r="J316">
        <f>IF(OR(G316="",H316=""),"",G316-H316)</f>
        <v/>
      </c>
      <c r="K316">
        <f>IF(E316="","",MID(E316,6,50))</f>
        <v/>
      </c>
      <c r="L316">
        <f>IF(F316="","",MID(F316,6,50))</f>
        <v/>
      </c>
    </row>
    <row r="317">
      <c r="A317">
        <f>IF(OR(E317="",F317="",B317="",C317=""),"",B317&amp;"-W"&amp;C317&amp;"-"&amp;E317&amp;"-vs-"&amp;F317)</f>
        <v/>
      </c>
      <c r="B317">
        <f>Matchups!$B317</f>
        <v/>
      </c>
      <c r="C317">
        <f>Matchups!$C317</f>
        <v/>
      </c>
      <c r="D317">
        <f>Matchups!$D317</f>
        <v/>
      </c>
      <c r="E317">
        <f>Matchups!$E317</f>
        <v/>
      </c>
      <c r="F317">
        <f>Matchups!$G317</f>
        <v/>
      </c>
      <c r="G317">
        <f>Matchups!$F317</f>
        <v/>
      </c>
      <c r="H317">
        <f>Matchups!$H317</f>
        <v/>
      </c>
      <c r="I317">
        <f>IF(OR(G317="",H317=""),"",IF(G317&gt;H317,"W",IF(G317&lt;H317,"L","T")))</f>
        <v/>
      </c>
      <c r="J317">
        <f>IF(OR(G317="",H317=""),"",G317-H317)</f>
        <v/>
      </c>
      <c r="K317">
        <f>IF(E317="","",MID(E317,6,50))</f>
        <v/>
      </c>
      <c r="L317">
        <f>IF(F317="","",MID(F317,6,50))</f>
        <v/>
      </c>
    </row>
    <row r="318">
      <c r="A318">
        <f>IF(OR(E318="",F318="",B318="",C318=""),"",B318&amp;"-W"&amp;C318&amp;"-"&amp;E318&amp;"-vs-"&amp;F318)</f>
        <v/>
      </c>
      <c r="B318">
        <f>Matchups!$B318</f>
        <v/>
      </c>
      <c r="C318">
        <f>Matchups!$C318</f>
        <v/>
      </c>
      <c r="D318">
        <f>Matchups!$D318</f>
        <v/>
      </c>
      <c r="E318">
        <f>Matchups!$E318</f>
        <v/>
      </c>
      <c r="F318">
        <f>Matchups!$G318</f>
        <v/>
      </c>
      <c r="G318">
        <f>Matchups!$F318</f>
        <v/>
      </c>
      <c r="H318">
        <f>Matchups!$H318</f>
        <v/>
      </c>
      <c r="I318">
        <f>IF(OR(G318="",H318=""),"",IF(G318&gt;H318,"W",IF(G318&lt;H318,"L","T")))</f>
        <v/>
      </c>
      <c r="J318">
        <f>IF(OR(G318="",H318=""),"",G318-H318)</f>
        <v/>
      </c>
      <c r="K318">
        <f>IF(E318="","",MID(E318,6,50))</f>
        <v/>
      </c>
      <c r="L318">
        <f>IF(F318="","",MID(F318,6,50))</f>
        <v/>
      </c>
    </row>
    <row r="319">
      <c r="A319">
        <f>IF(OR(E319="",F319="",B319="",C319=""),"",B319&amp;"-W"&amp;C319&amp;"-"&amp;E319&amp;"-vs-"&amp;F319)</f>
        <v/>
      </c>
      <c r="B319">
        <f>Matchups!$B319</f>
        <v/>
      </c>
      <c r="C319">
        <f>Matchups!$C319</f>
        <v/>
      </c>
      <c r="D319">
        <f>Matchups!$D319</f>
        <v/>
      </c>
      <c r="E319">
        <f>Matchups!$E319</f>
        <v/>
      </c>
      <c r="F319">
        <f>Matchups!$G319</f>
        <v/>
      </c>
      <c r="G319">
        <f>Matchups!$F319</f>
        <v/>
      </c>
      <c r="H319">
        <f>Matchups!$H319</f>
        <v/>
      </c>
      <c r="I319">
        <f>IF(OR(G319="",H319=""),"",IF(G319&gt;H319,"W",IF(G319&lt;H319,"L","T")))</f>
        <v/>
      </c>
      <c r="J319">
        <f>IF(OR(G319="",H319=""),"",G319-H319)</f>
        <v/>
      </c>
      <c r="K319">
        <f>IF(E319="","",MID(E319,6,50))</f>
        <v/>
      </c>
      <c r="L319">
        <f>IF(F319="","",MID(F319,6,50))</f>
        <v/>
      </c>
    </row>
    <row r="320">
      <c r="A320">
        <f>IF(OR(E320="",F320="",B320="",C320=""),"",B320&amp;"-W"&amp;C320&amp;"-"&amp;E320&amp;"-vs-"&amp;F320)</f>
        <v/>
      </c>
      <c r="B320">
        <f>Matchups!$B320</f>
        <v/>
      </c>
      <c r="C320">
        <f>Matchups!$C320</f>
        <v/>
      </c>
      <c r="D320">
        <f>Matchups!$D320</f>
        <v/>
      </c>
      <c r="E320">
        <f>Matchups!$E320</f>
        <v/>
      </c>
      <c r="F320">
        <f>Matchups!$G320</f>
        <v/>
      </c>
      <c r="G320">
        <f>Matchups!$F320</f>
        <v/>
      </c>
      <c r="H320">
        <f>Matchups!$H320</f>
        <v/>
      </c>
      <c r="I320">
        <f>IF(OR(G320="",H320=""),"",IF(G320&gt;H320,"W",IF(G320&lt;H320,"L","T")))</f>
        <v/>
      </c>
      <c r="J320">
        <f>IF(OR(G320="",H320=""),"",G320-H320)</f>
        <v/>
      </c>
      <c r="K320">
        <f>IF(E320="","",MID(E320,6,50))</f>
        <v/>
      </c>
      <c r="L320">
        <f>IF(F320="","",MID(F320,6,50))</f>
        <v/>
      </c>
    </row>
    <row r="321">
      <c r="A321">
        <f>IF(OR(E321="",F321="",B321="",C321=""),"",B321&amp;"-W"&amp;C321&amp;"-"&amp;E321&amp;"-vs-"&amp;F321)</f>
        <v/>
      </c>
      <c r="B321">
        <f>Matchups!$B321</f>
        <v/>
      </c>
      <c r="C321">
        <f>Matchups!$C321</f>
        <v/>
      </c>
      <c r="D321">
        <f>Matchups!$D321</f>
        <v/>
      </c>
      <c r="E321">
        <f>Matchups!$E321</f>
        <v/>
      </c>
      <c r="F321">
        <f>Matchups!$G321</f>
        <v/>
      </c>
      <c r="G321">
        <f>Matchups!$F321</f>
        <v/>
      </c>
      <c r="H321">
        <f>Matchups!$H321</f>
        <v/>
      </c>
      <c r="I321">
        <f>IF(OR(G321="",H321=""),"",IF(G321&gt;H321,"W",IF(G321&lt;H321,"L","T")))</f>
        <v/>
      </c>
      <c r="J321">
        <f>IF(OR(G321="",H321=""),"",G321-H321)</f>
        <v/>
      </c>
      <c r="K321">
        <f>IF(E321="","",MID(E321,6,50))</f>
        <v/>
      </c>
      <c r="L321">
        <f>IF(F321="","",MID(F321,6,50))</f>
        <v/>
      </c>
    </row>
    <row r="322">
      <c r="A322">
        <f>IF(OR(E322="",F322="",B322="",C322=""),"",B322&amp;"-W"&amp;C322&amp;"-"&amp;E322&amp;"-vs-"&amp;F322)</f>
        <v/>
      </c>
      <c r="B322">
        <f>Matchups!$B322</f>
        <v/>
      </c>
      <c r="C322">
        <f>Matchups!$C322</f>
        <v/>
      </c>
      <c r="D322">
        <f>Matchups!$D322</f>
        <v/>
      </c>
      <c r="E322">
        <f>Matchups!$E322</f>
        <v/>
      </c>
      <c r="F322">
        <f>Matchups!$G322</f>
        <v/>
      </c>
      <c r="G322">
        <f>Matchups!$F322</f>
        <v/>
      </c>
      <c r="H322">
        <f>Matchups!$H322</f>
        <v/>
      </c>
      <c r="I322">
        <f>IF(OR(G322="",H322=""),"",IF(G322&gt;H322,"W",IF(G322&lt;H322,"L","T")))</f>
        <v/>
      </c>
      <c r="J322">
        <f>IF(OR(G322="",H322=""),"",G322-H322)</f>
        <v/>
      </c>
      <c r="K322">
        <f>IF(E322="","",MID(E322,6,50))</f>
        <v/>
      </c>
      <c r="L322">
        <f>IF(F322="","",MID(F322,6,50))</f>
        <v/>
      </c>
    </row>
    <row r="323">
      <c r="A323">
        <f>IF(OR(E323="",F323="",B323="",C323=""),"",B323&amp;"-W"&amp;C323&amp;"-"&amp;E323&amp;"-vs-"&amp;F323)</f>
        <v/>
      </c>
      <c r="B323">
        <f>Matchups!$B323</f>
        <v/>
      </c>
      <c r="C323">
        <f>Matchups!$C323</f>
        <v/>
      </c>
      <c r="D323">
        <f>Matchups!$D323</f>
        <v/>
      </c>
      <c r="E323">
        <f>Matchups!$E323</f>
        <v/>
      </c>
      <c r="F323">
        <f>Matchups!$G323</f>
        <v/>
      </c>
      <c r="G323">
        <f>Matchups!$F323</f>
        <v/>
      </c>
      <c r="H323">
        <f>Matchups!$H323</f>
        <v/>
      </c>
      <c r="I323">
        <f>IF(OR(G323="",H323=""),"",IF(G323&gt;H323,"W",IF(G323&lt;H323,"L","T")))</f>
        <v/>
      </c>
      <c r="J323">
        <f>IF(OR(G323="",H323=""),"",G323-H323)</f>
        <v/>
      </c>
      <c r="K323">
        <f>IF(E323="","",MID(E323,6,50))</f>
        <v/>
      </c>
      <c r="L323">
        <f>IF(F323="","",MID(F323,6,50))</f>
        <v/>
      </c>
    </row>
    <row r="324">
      <c r="A324">
        <f>IF(OR(E324="",F324="",B324="",C324=""),"",B324&amp;"-W"&amp;C324&amp;"-"&amp;E324&amp;"-vs-"&amp;F324)</f>
        <v/>
      </c>
      <c r="B324">
        <f>Matchups!$B324</f>
        <v/>
      </c>
      <c r="C324">
        <f>Matchups!$C324</f>
        <v/>
      </c>
      <c r="D324">
        <f>Matchups!$D324</f>
        <v/>
      </c>
      <c r="E324">
        <f>Matchups!$E324</f>
        <v/>
      </c>
      <c r="F324">
        <f>Matchups!$G324</f>
        <v/>
      </c>
      <c r="G324">
        <f>Matchups!$F324</f>
        <v/>
      </c>
      <c r="H324">
        <f>Matchups!$H324</f>
        <v/>
      </c>
      <c r="I324">
        <f>IF(OR(G324="",H324=""),"",IF(G324&gt;H324,"W",IF(G324&lt;H324,"L","T")))</f>
        <v/>
      </c>
      <c r="J324">
        <f>IF(OR(G324="",H324=""),"",G324-H324)</f>
        <v/>
      </c>
      <c r="K324">
        <f>IF(E324="","",MID(E324,6,50))</f>
        <v/>
      </c>
      <c r="L324">
        <f>IF(F324="","",MID(F324,6,50))</f>
        <v/>
      </c>
    </row>
    <row r="325">
      <c r="A325">
        <f>IF(OR(E325="",F325="",B325="",C325=""),"",B325&amp;"-W"&amp;C325&amp;"-"&amp;E325&amp;"-vs-"&amp;F325)</f>
        <v/>
      </c>
      <c r="B325">
        <f>Matchups!$B325</f>
        <v/>
      </c>
      <c r="C325">
        <f>Matchups!$C325</f>
        <v/>
      </c>
      <c r="D325">
        <f>Matchups!$D325</f>
        <v/>
      </c>
      <c r="E325">
        <f>Matchups!$E325</f>
        <v/>
      </c>
      <c r="F325">
        <f>Matchups!$G325</f>
        <v/>
      </c>
      <c r="G325">
        <f>Matchups!$F325</f>
        <v/>
      </c>
      <c r="H325">
        <f>Matchups!$H325</f>
        <v/>
      </c>
      <c r="I325">
        <f>IF(OR(G325="",H325=""),"",IF(G325&gt;H325,"W",IF(G325&lt;H325,"L","T")))</f>
        <v/>
      </c>
      <c r="J325">
        <f>IF(OR(G325="",H325=""),"",G325-H325)</f>
        <v/>
      </c>
      <c r="K325">
        <f>IF(E325="","",MID(E325,6,50))</f>
        <v/>
      </c>
      <c r="L325">
        <f>IF(F325="","",MID(F325,6,50))</f>
        <v/>
      </c>
    </row>
    <row r="326">
      <c r="A326">
        <f>IF(OR(E326="",F326="",B326="",C326=""),"",B326&amp;"-W"&amp;C326&amp;"-"&amp;E326&amp;"-vs-"&amp;F326)</f>
        <v/>
      </c>
      <c r="B326">
        <f>Matchups!$B326</f>
        <v/>
      </c>
      <c r="C326">
        <f>Matchups!$C326</f>
        <v/>
      </c>
      <c r="D326">
        <f>Matchups!$D326</f>
        <v/>
      </c>
      <c r="E326">
        <f>Matchups!$E326</f>
        <v/>
      </c>
      <c r="F326">
        <f>Matchups!$G326</f>
        <v/>
      </c>
      <c r="G326">
        <f>Matchups!$F326</f>
        <v/>
      </c>
      <c r="H326">
        <f>Matchups!$H326</f>
        <v/>
      </c>
      <c r="I326">
        <f>IF(OR(G326="",H326=""),"",IF(G326&gt;H326,"W",IF(G326&lt;H326,"L","T")))</f>
        <v/>
      </c>
      <c r="J326">
        <f>IF(OR(G326="",H326=""),"",G326-H326)</f>
        <v/>
      </c>
      <c r="K326">
        <f>IF(E326="","",MID(E326,6,50))</f>
        <v/>
      </c>
      <c r="L326">
        <f>IF(F326="","",MID(F326,6,50))</f>
        <v/>
      </c>
    </row>
    <row r="327">
      <c r="A327">
        <f>IF(OR(E327="",F327="",B327="",C327=""),"",B327&amp;"-W"&amp;C327&amp;"-"&amp;E327&amp;"-vs-"&amp;F327)</f>
        <v/>
      </c>
      <c r="B327">
        <f>Matchups!$B327</f>
        <v/>
      </c>
      <c r="C327">
        <f>Matchups!$C327</f>
        <v/>
      </c>
      <c r="D327">
        <f>Matchups!$D327</f>
        <v/>
      </c>
      <c r="E327">
        <f>Matchups!$E327</f>
        <v/>
      </c>
      <c r="F327">
        <f>Matchups!$G327</f>
        <v/>
      </c>
      <c r="G327">
        <f>Matchups!$F327</f>
        <v/>
      </c>
      <c r="H327">
        <f>Matchups!$H327</f>
        <v/>
      </c>
      <c r="I327">
        <f>IF(OR(G327="",H327=""),"",IF(G327&gt;H327,"W",IF(G327&lt;H327,"L","T")))</f>
        <v/>
      </c>
      <c r="J327">
        <f>IF(OR(G327="",H327=""),"",G327-H327)</f>
        <v/>
      </c>
      <c r="K327">
        <f>IF(E327="","",MID(E327,6,50))</f>
        <v/>
      </c>
      <c r="L327">
        <f>IF(F327="","",MID(F327,6,50))</f>
        <v/>
      </c>
    </row>
    <row r="328">
      <c r="A328">
        <f>IF(OR(E328="",F328="",B328="",C328=""),"",B328&amp;"-W"&amp;C328&amp;"-"&amp;E328&amp;"-vs-"&amp;F328)</f>
        <v/>
      </c>
      <c r="B328">
        <f>Matchups!$B328</f>
        <v/>
      </c>
      <c r="C328">
        <f>Matchups!$C328</f>
        <v/>
      </c>
      <c r="D328">
        <f>Matchups!$D328</f>
        <v/>
      </c>
      <c r="E328">
        <f>Matchups!$E328</f>
        <v/>
      </c>
      <c r="F328">
        <f>Matchups!$G328</f>
        <v/>
      </c>
      <c r="G328">
        <f>Matchups!$F328</f>
        <v/>
      </c>
      <c r="H328">
        <f>Matchups!$H328</f>
        <v/>
      </c>
      <c r="I328">
        <f>IF(OR(G328="",H328=""),"",IF(G328&gt;H328,"W",IF(G328&lt;H328,"L","T")))</f>
        <v/>
      </c>
      <c r="J328">
        <f>IF(OR(G328="",H328=""),"",G328-H328)</f>
        <v/>
      </c>
      <c r="K328">
        <f>IF(E328="","",MID(E328,6,50))</f>
        <v/>
      </c>
      <c r="L328">
        <f>IF(F328="","",MID(F328,6,50))</f>
        <v/>
      </c>
    </row>
    <row r="329">
      <c r="A329">
        <f>IF(OR(E329="",F329="",B329="",C329=""),"",B329&amp;"-W"&amp;C329&amp;"-"&amp;E329&amp;"-vs-"&amp;F329)</f>
        <v/>
      </c>
      <c r="B329">
        <f>Matchups!$B329</f>
        <v/>
      </c>
      <c r="C329">
        <f>Matchups!$C329</f>
        <v/>
      </c>
      <c r="D329">
        <f>Matchups!$D329</f>
        <v/>
      </c>
      <c r="E329">
        <f>Matchups!$E329</f>
        <v/>
      </c>
      <c r="F329">
        <f>Matchups!$G329</f>
        <v/>
      </c>
      <c r="G329">
        <f>Matchups!$F329</f>
        <v/>
      </c>
      <c r="H329">
        <f>Matchups!$H329</f>
        <v/>
      </c>
      <c r="I329">
        <f>IF(OR(G329="",H329=""),"",IF(G329&gt;H329,"W",IF(G329&lt;H329,"L","T")))</f>
        <v/>
      </c>
      <c r="J329">
        <f>IF(OR(G329="",H329=""),"",G329-H329)</f>
        <v/>
      </c>
      <c r="K329">
        <f>IF(E329="","",MID(E329,6,50))</f>
        <v/>
      </c>
      <c r="L329">
        <f>IF(F329="","",MID(F329,6,50))</f>
        <v/>
      </c>
    </row>
    <row r="330">
      <c r="A330">
        <f>IF(OR(E330="",F330="",B330="",C330=""),"",B330&amp;"-W"&amp;C330&amp;"-"&amp;E330&amp;"-vs-"&amp;F330)</f>
        <v/>
      </c>
      <c r="B330">
        <f>Matchups!$B330</f>
        <v/>
      </c>
      <c r="C330">
        <f>Matchups!$C330</f>
        <v/>
      </c>
      <c r="D330">
        <f>Matchups!$D330</f>
        <v/>
      </c>
      <c r="E330">
        <f>Matchups!$E330</f>
        <v/>
      </c>
      <c r="F330">
        <f>Matchups!$G330</f>
        <v/>
      </c>
      <c r="G330">
        <f>Matchups!$F330</f>
        <v/>
      </c>
      <c r="H330">
        <f>Matchups!$H330</f>
        <v/>
      </c>
      <c r="I330">
        <f>IF(OR(G330="",H330=""),"",IF(G330&gt;H330,"W",IF(G330&lt;H330,"L","T")))</f>
        <v/>
      </c>
      <c r="J330">
        <f>IF(OR(G330="",H330=""),"",G330-H330)</f>
        <v/>
      </c>
      <c r="K330">
        <f>IF(E330="","",MID(E330,6,50))</f>
        <v/>
      </c>
      <c r="L330">
        <f>IF(F330="","",MID(F330,6,50))</f>
        <v/>
      </c>
    </row>
    <row r="331">
      <c r="A331">
        <f>IF(OR(E331="",F331="",B331="",C331=""),"",B331&amp;"-W"&amp;C331&amp;"-"&amp;E331&amp;"-vs-"&amp;F331)</f>
        <v/>
      </c>
      <c r="B331">
        <f>Matchups!$B331</f>
        <v/>
      </c>
      <c r="C331">
        <f>Matchups!$C331</f>
        <v/>
      </c>
      <c r="D331">
        <f>Matchups!$D331</f>
        <v/>
      </c>
      <c r="E331">
        <f>Matchups!$E331</f>
        <v/>
      </c>
      <c r="F331">
        <f>Matchups!$G331</f>
        <v/>
      </c>
      <c r="G331">
        <f>Matchups!$F331</f>
        <v/>
      </c>
      <c r="H331">
        <f>Matchups!$H331</f>
        <v/>
      </c>
      <c r="I331">
        <f>IF(OR(G331="",H331=""),"",IF(G331&gt;H331,"W",IF(G331&lt;H331,"L","T")))</f>
        <v/>
      </c>
      <c r="J331">
        <f>IF(OR(G331="",H331=""),"",G331-H331)</f>
        <v/>
      </c>
      <c r="K331">
        <f>IF(E331="","",MID(E331,6,50))</f>
        <v/>
      </c>
      <c r="L331">
        <f>IF(F331="","",MID(F331,6,50))</f>
        <v/>
      </c>
    </row>
    <row r="332">
      <c r="A332">
        <f>IF(OR(E332="",F332="",B332="",C332=""),"",B332&amp;"-W"&amp;C332&amp;"-"&amp;E332&amp;"-vs-"&amp;F332)</f>
        <v/>
      </c>
      <c r="B332">
        <f>Matchups!$B332</f>
        <v/>
      </c>
      <c r="C332">
        <f>Matchups!$C332</f>
        <v/>
      </c>
      <c r="D332">
        <f>Matchups!$D332</f>
        <v/>
      </c>
      <c r="E332">
        <f>Matchups!$E332</f>
        <v/>
      </c>
      <c r="F332">
        <f>Matchups!$G332</f>
        <v/>
      </c>
      <c r="G332">
        <f>Matchups!$F332</f>
        <v/>
      </c>
      <c r="H332">
        <f>Matchups!$H332</f>
        <v/>
      </c>
      <c r="I332">
        <f>IF(OR(G332="",H332=""),"",IF(G332&gt;H332,"W",IF(G332&lt;H332,"L","T")))</f>
        <v/>
      </c>
      <c r="J332">
        <f>IF(OR(G332="",H332=""),"",G332-H332)</f>
        <v/>
      </c>
      <c r="K332">
        <f>IF(E332="","",MID(E332,6,50))</f>
        <v/>
      </c>
      <c r="L332">
        <f>IF(F332="","",MID(F332,6,50))</f>
        <v/>
      </c>
    </row>
    <row r="333">
      <c r="A333">
        <f>IF(OR(E333="",F333="",B333="",C333=""),"",B333&amp;"-W"&amp;C333&amp;"-"&amp;E333&amp;"-vs-"&amp;F333)</f>
        <v/>
      </c>
      <c r="B333">
        <f>Matchups!$B333</f>
        <v/>
      </c>
      <c r="C333">
        <f>Matchups!$C333</f>
        <v/>
      </c>
      <c r="D333">
        <f>Matchups!$D333</f>
        <v/>
      </c>
      <c r="E333">
        <f>Matchups!$E333</f>
        <v/>
      </c>
      <c r="F333">
        <f>Matchups!$G333</f>
        <v/>
      </c>
      <c r="G333">
        <f>Matchups!$F333</f>
        <v/>
      </c>
      <c r="H333">
        <f>Matchups!$H333</f>
        <v/>
      </c>
      <c r="I333">
        <f>IF(OR(G333="",H333=""),"",IF(G333&gt;H333,"W",IF(G333&lt;H333,"L","T")))</f>
        <v/>
      </c>
      <c r="J333">
        <f>IF(OR(G333="",H333=""),"",G333-H333)</f>
        <v/>
      </c>
      <c r="K333">
        <f>IF(E333="","",MID(E333,6,50))</f>
        <v/>
      </c>
      <c r="L333">
        <f>IF(F333="","",MID(F333,6,50))</f>
        <v/>
      </c>
    </row>
    <row r="334">
      <c r="A334">
        <f>IF(OR(E334="",F334="",B334="",C334=""),"",B334&amp;"-W"&amp;C334&amp;"-"&amp;E334&amp;"-vs-"&amp;F334)</f>
        <v/>
      </c>
      <c r="B334">
        <f>Matchups!$B334</f>
        <v/>
      </c>
      <c r="C334">
        <f>Matchups!$C334</f>
        <v/>
      </c>
      <c r="D334">
        <f>Matchups!$D334</f>
        <v/>
      </c>
      <c r="E334">
        <f>Matchups!$E334</f>
        <v/>
      </c>
      <c r="F334">
        <f>Matchups!$G334</f>
        <v/>
      </c>
      <c r="G334">
        <f>Matchups!$F334</f>
        <v/>
      </c>
      <c r="H334">
        <f>Matchups!$H334</f>
        <v/>
      </c>
      <c r="I334">
        <f>IF(OR(G334="",H334=""),"",IF(G334&gt;H334,"W",IF(G334&lt;H334,"L","T")))</f>
        <v/>
      </c>
      <c r="J334">
        <f>IF(OR(G334="",H334=""),"",G334-H334)</f>
        <v/>
      </c>
      <c r="K334">
        <f>IF(E334="","",MID(E334,6,50))</f>
        <v/>
      </c>
      <c r="L334">
        <f>IF(F334="","",MID(F334,6,50))</f>
        <v/>
      </c>
    </row>
    <row r="335">
      <c r="A335">
        <f>IF(OR(E335="",F335="",B335="",C335=""),"",B335&amp;"-W"&amp;C335&amp;"-"&amp;E335&amp;"-vs-"&amp;F335)</f>
        <v/>
      </c>
      <c r="B335">
        <f>Matchups!$B335</f>
        <v/>
      </c>
      <c r="C335">
        <f>Matchups!$C335</f>
        <v/>
      </c>
      <c r="D335">
        <f>Matchups!$D335</f>
        <v/>
      </c>
      <c r="E335">
        <f>Matchups!$E335</f>
        <v/>
      </c>
      <c r="F335">
        <f>Matchups!$G335</f>
        <v/>
      </c>
      <c r="G335">
        <f>Matchups!$F335</f>
        <v/>
      </c>
      <c r="H335">
        <f>Matchups!$H335</f>
        <v/>
      </c>
      <c r="I335">
        <f>IF(OR(G335="",H335=""),"",IF(G335&gt;H335,"W",IF(G335&lt;H335,"L","T")))</f>
        <v/>
      </c>
      <c r="J335">
        <f>IF(OR(G335="",H335=""),"",G335-H335)</f>
        <v/>
      </c>
      <c r="K335">
        <f>IF(E335="","",MID(E335,6,50))</f>
        <v/>
      </c>
      <c r="L335">
        <f>IF(F335="","",MID(F335,6,50))</f>
        <v/>
      </c>
    </row>
    <row r="336">
      <c r="A336">
        <f>IF(OR(E336="",F336="",B336="",C336=""),"",B336&amp;"-W"&amp;C336&amp;"-"&amp;E336&amp;"-vs-"&amp;F336)</f>
        <v/>
      </c>
      <c r="B336">
        <f>Matchups!$B336</f>
        <v/>
      </c>
      <c r="C336">
        <f>Matchups!$C336</f>
        <v/>
      </c>
      <c r="D336">
        <f>Matchups!$D336</f>
        <v/>
      </c>
      <c r="E336">
        <f>Matchups!$E336</f>
        <v/>
      </c>
      <c r="F336">
        <f>Matchups!$G336</f>
        <v/>
      </c>
      <c r="G336">
        <f>Matchups!$F336</f>
        <v/>
      </c>
      <c r="H336">
        <f>Matchups!$H336</f>
        <v/>
      </c>
      <c r="I336">
        <f>IF(OR(G336="",H336=""),"",IF(G336&gt;H336,"W",IF(G336&lt;H336,"L","T")))</f>
        <v/>
      </c>
      <c r="J336">
        <f>IF(OR(G336="",H336=""),"",G336-H336)</f>
        <v/>
      </c>
      <c r="K336">
        <f>IF(E336="","",MID(E336,6,50))</f>
        <v/>
      </c>
      <c r="L336">
        <f>IF(F336="","",MID(F336,6,50))</f>
        <v/>
      </c>
    </row>
    <row r="337">
      <c r="A337">
        <f>IF(OR(E337="",F337="",B337="",C337=""),"",B337&amp;"-W"&amp;C337&amp;"-"&amp;E337&amp;"-vs-"&amp;F337)</f>
        <v/>
      </c>
      <c r="B337">
        <f>Matchups!$B337</f>
        <v/>
      </c>
      <c r="C337">
        <f>Matchups!$C337</f>
        <v/>
      </c>
      <c r="D337">
        <f>Matchups!$D337</f>
        <v/>
      </c>
      <c r="E337">
        <f>Matchups!$E337</f>
        <v/>
      </c>
      <c r="F337">
        <f>Matchups!$G337</f>
        <v/>
      </c>
      <c r="G337">
        <f>Matchups!$F337</f>
        <v/>
      </c>
      <c r="H337">
        <f>Matchups!$H337</f>
        <v/>
      </c>
      <c r="I337">
        <f>IF(OR(G337="",H337=""),"",IF(G337&gt;H337,"W",IF(G337&lt;H337,"L","T")))</f>
        <v/>
      </c>
      <c r="J337">
        <f>IF(OR(G337="",H337=""),"",G337-H337)</f>
        <v/>
      </c>
      <c r="K337">
        <f>IF(E337="","",MID(E337,6,50))</f>
        <v/>
      </c>
      <c r="L337">
        <f>IF(F337="","",MID(F337,6,50))</f>
        <v/>
      </c>
    </row>
    <row r="338">
      <c r="A338">
        <f>IF(OR(E338="",F338="",B338="",C338=""),"",B338&amp;"-W"&amp;C338&amp;"-"&amp;E338&amp;"-vs-"&amp;F338)</f>
        <v/>
      </c>
      <c r="B338">
        <f>Matchups!$B338</f>
        <v/>
      </c>
      <c r="C338">
        <f>Matchups!$C338</f>
        <v/>
      </c>
      <c r="D338">
        <f>Matchups!$D338</f>
        <v/>
      </c>
      <c r="E338">
        <f>Matchups!$E338</f>
        <v/>
      </c>
      <c r="F338">
        <f>Matchups!$G338</f>
        <v/>
      </c>
      <c r="G338">
        <f>Matchups!$F338</f>
        <v/>
      </c>
      <c r="H338">
        <f>Matchups!$H338</f>
        <v/>
      </c>
      <c r="I338">
        <f>IF(OR(G338="",H338=""),"",IF(G338&gt;H338,"W",IF(G338&lt;H338,"L","T")))</f>
        <v/>
      </c>
      <c r="J338">
        <f>IF(OR(G338="",H338=""),"",G338-H338)</f>
        <v/>
      </c>
      <c r="K338">
        <f>IF(E338="","",MID(E338,6,50))</f>
        <v/>
      </c>
      <c r="L338">
        <f>IF(F338="","",MID(F338,6,50))</f>
        <v/>
      </c>
    </row>
    <row r="339">
      <c r="A339">
        <f>IF(OR(E339="",F339="",B339="",C339=""),"",B339&amp;"-W"&amp;C339&amp;"-"&amp;E339&amp;"-vs-"&amp;F339)</f>
        <v/>
      </c>
      <c r="B339">
        <f>Matchups!$B339</f>
        <v/>
      </c>
      <c r="C339">
        <f>Matchups!$C339</f>
        <v/>
      </c>
      <c r="D339">
        <f>Matchups!$D339</f>
        <v/>
      </c>
      <c r="E339">
        <f>Matchups!$E339</f>
        <v/>
      </c>
      <c r="F339">
        <f>Matchups!$G339</f>
        <v/>
      </c>
      <c r="G339">
        <f>Matchups!$F339</f>
        <v/>
      </c>
      <c r="H339">
        <f>Matchups!$H339</f>
        <v/>
      </c>
      <c r="I339">
        <f>IF(OR(G339="",H339=""),"",IF(G339&gt;H339,"W",IF(G339&lt;H339,"L","T")))</f>
        <v/>
      </c>
      <c r="J339">
        <f>IF(OR(G339="",H339=""),"",G339-H339)</f>
        <v/>
      </c>
      <c r="K339">
        <f>IF(E339="","",MID(E339,6,50))</f>
        <v/>
      </c>
      <c r="L339">
        <f>IF(F339="","",MID(F339,6,50))</f>
        <v/>
      </c>
    </row>
    <row r="340">
      <c r="A340">
        <f>IF(OR(E340="",F340="",B340="",C340=""),"",B340&amp;"-W"&amp;C340&amp;"-"&amp;E340&amp;"-vs-"&amp;F340)</f>
        <v/>
      </c>
      <c r="B340">
        <f>Matchups!$B340</f>
        <v/>
      </c>
      <c r="C340">
        <f>Matchups!$C340</f>
        <v/>
      </c>
      <c r="D340">
        <f>Matchups!$D340</f>
        <v/>
      </c>
      <c r="E340">
        <f>Matchups!$E340</f>
        <v/>
      </c>
      <c r="F340">
        <f>Matchups!$G340</f>
        <v/>
      </c>
      <c r="G340">
        <f>Matchups!$F340</f>
        <v/>
      </c>
      <c r="H340">
        <f>Matchups!$H340</f>
        <v/>
      </c>
      <c r="I340">
        <f>IF(OR(G340="",H340=""),"",IF(G340&gt;H340,"W",IF(G340&lt;H340,"L","T")))</f>
        <v/>
      </c>
      <c r="J340">
        <f>IF(OR(G340="",H340=""),"",G340-H340)</f>
        <v/>
      </c>
      <c r="K340">
        <f>IF(E340="","",MID(E340,6,50))</f>
        <v/>
      </c>
      <c r="L340">
        <f>IF(F340="","",MID(F340,6,50))</f>
        <v/>
      </c>
    </row>
    <row r="341">
      <c r="A341">
        <f>IF(OR(E341="",F341="",B341="",C341=""),"",B341&amp;"-W"&amp;C341&amp;"-"&amp;E341&amp;"-vs-"&amp;F341)</f>
        <v/>
      </c>
      <c r="B341">
        <f>Matchups!$B341</f>
        <v/>
      </c>
      <c r="C341">
        <f>Matchups!$C341</f>
        <v/>
      </c>
      <c r="D341">
        <f>Matchups!$D341</f>
        <v/>
      </c>
      <c r="E341">
        <f>Matchups!$E341</f>
        <v/>
      </c>
      <c r="F341">
        <f>Matchups!$G341</f>
        <v/>
      </c>
      <c r="G341">
        <f>Matchups!$F341</f>
        <v/>
      </c>
      <c r="H341">
        <f>Matchups!$H341</f>
        <v/>
      </c>
      <c r="I341">
        <f>IF(OR(G341="",H341=""),"",IF(G341&gt;H341,"W",IF(G341&lt;H341,"L","T")))</f>
        <v/>
      </c>
      <c r="J341">
        <f>IF(OR(G341="",H341=""),"",G341-H341)</f>
        <v/>
      </c>
      <c r="K341">
        <f>IF(E341="","",MID(E341,6,50))</f>
        <v/>
      </c>
      <c r="L341">
        <f>IF(F341="","",MID(F341,6,50))</f>
        <v/>
      </c>
    </row>
    <row r="342">
      <c r="A342">
        <f>IF(OR(E342="",F342="",B342="",C342=""),"",B342&amp;"-W"&amp;C342&amp;"-"&amp;E342&amp;"-vs-"&amp;F342)</f>
        <v/>
      </c>
      <c r="B342">
        <f>Matchups!$B342</f>
        <v/>
      </c>
      <c r="C342">
        <f>Matchups!$C342</f>
        <v/>
      </c>
      <c r="D342">
        <f>Matchups!$D342</f>
        <v/>
      </c>
      <c r="E342">
        <f>Matchups!$E342</f>
        <v/>
      </c>
      <c r="F342">
        <f>Matchups!$G342</f>
        <v/>
      </c>
      <c r="G342">
        <f>Matchups!$F342</f>
        <v/>
      </c>
      <c r="H342">
        <f>Matchups!$H342</f>
        <v/>
      </c>
      <c r="I342">
        <f>IF(OR(G342="",H342=""),"",IF(G342&gt;H342,"W",IF(G342&lt;H342,"L","T")))</f>
        <v/>
      </c>
      <c r="J342">
        <f>IF(OR(G342="",H342=""),"",G342-H342)</f>
        <v/>
      </c>
      <c r="K342">
        <f>IF(E342="","",MID(E342,6,50))</f>
        <v/>
      </c>
      <c r="L342">
        <f>IF(F342="","",MID(F342,6,50))</f>
        <v/>
      </c>
    </row>
    <row r="343">
      <c r="A343">
        <f>IF(OR(E343="",F343="",B343="",C343=""),"",B343&amp;"-W"&amp;C343&amp;"-"&amp;E343&amp;"-vs-"&amp;F343)</f>
        <v/>
      </c>
      <c r="B343">
        <f>Matchups!$B343</f>
        <v/>
      </c>
      <c r="C343">
        <f>Matchups!$C343</f>
        <v/>
      </c>
      <c r="D343">
        <f>Matchups!$D343</f>
        <v/>
      </c>
      <c r="E343">
        <f>Matchups!$E343</f>
        <v/>
      </c>
      <c r="F343">
        <f>Matchups!$G343</f>
        <v/>
      </c>
      <c r="G343">
        <f>Matchups!$F343</f>
        <v/>
      </c>
      <c r="H343">
        <f>Matchups!$H343</f>
        <v/>
      </c>
      <c r="I343">
        <f>IF(OR(G343="",H343=""),"",IF(G343&gt;H343,"W",IF(G343&lt;H343,"L","T")))</f>
        <v/>
      </c>
      <c r="J343">
        <f>IF(OR(G343="",H343=""),"",G343-H343)</f>
        <v/>
      </c>
      <c r="K343">
        <f>IF(E343="","",MID(E343,6,50))</f>
        <v/>
      </c>
      <c r="L343">
        <f>IF(F343="","",MID(F343,6,50))</f>
        <v/>
      </c>
    </row>
    <row r="344">
      <c r="A344">
        <f>IF(OR(E344="",F344="",B344="",C344=""),"",B344&amp;"-W"&amp;C344&amp;"-"&amp;E344&amp;"-vs-"&amp;F344)</f>
        <v/>
      </c>
      <c r="B344">
        <f>Matchups!$B344</f>
        <v/>
      </c>
      <c r="C344">
        <f>Matchups!$C344</f>
        <v/>
      </c>
      <c r="D344">
        <f>Matchups!$D344</f>
        <v/>
      </c>
      <c r="E344">
        <f>Matchups!$E344</f>
        <v/>
      </c>
      <c r="F344">
        <f>Matchups!$G344</f>
        <v/>
      </c>
      <c r="G344">
        <f>Matchups!$F344</f>
        <v/>
      </c>
      <c r="H344">
        <f>Matchups!$H344</f>
        <v/>
      </c>
      <c r="I344">
        <f>IF(OR(G344="",H344=""),"",IF(G344&gt;H344,"W",IF(G344&lt;H344,"L","T")))</f>
        <v/>
      </c>
      <c r="J344">
        <f>IF(OR(G344="",H344=""),"",G344-H344)</f>
        <v/>
      </c>
      <c r="K344">
        <f>IF(E344="","",MID(E344,6,50))</f>
        <v/>
      </c>
      <c r="L344">
        <f>IF(F344="","",MID(F344,6,50))</f>
        <v/>
      </c>
    </row>
    <row r="345">
      <c r="A345">
        <f>IF(OR(E345="",F345="",B345="",C345=""),"",B345&amp;"-W"&amp;C345&amp;"-"&amp;E345&amp;"-vs-"&amp;F345)</f>
        <v/>
      </c>
      <c r="B345">
        <f>Matchups!$B345</f>
        <v/>
      </c>
      <c r="C345">
        <f>Matchups!$C345</f>
        <v/>
      </c>
      <c r="D345">
        <f>Matchups!$D345</f>
        <v/>
      </c>
      <c r="E345">
        <f>Matchups!$E345</f>
        <v/>
      </c>
      <c r="F345">
        <f>Matchups!$G345</f>
        <v/>
      </c>
      <c r="G345">
        <f>Matchups!$F345</f>
        <v/>
      </c>
      <c r="H345">
        <f>Matchups!$H345</f>
        <v/>
      </c>
      <c r="I345">
        <f>IF(OR(G345="",H345=""),"",IF(G345&gt;H345,"W",IF(G345&lt;H345,"L","T")))</f>
        <v/>
      </c>
      <c r="J345">
        <f>IF(OR(G345="",H345=""),"",G345-H345)</f>
        <v/>
      </c>
      <c r="K345">
        <f>IF(E345="","",MID(E345,6,50))</f>
        <v/>
      </c>
      <c r="L345">
        <f>IF(F345="","",MID(F345,6,50))</f>
        <v/>
      </c>
    </row>
    <row r="346">
      <c r="A346">
        <f>IF(OR(E346="",F346="",B346="",C346=""),"",B346&amp;"-W"&amp;C346&amp;"-"&amp;E346&amp;"-vs-"&amp;F346)</f>
        <v/>
      </c>
      <c r="B346">
        <f>Matchups!$B346</f>
        <v/>
      </c>
      <c r="C346">
        <f>Matchups!$C346</f>
        <v/>
      </c>
      <c r="D346">
        <f>Matchups!$D346</f>
        <v/>
      </c>
      <c r="E346">
        <f>Matchups!$E346</f>
        <v/>
      </c>
      <c r="F346">
        <f>Matchups!$G346</f>
        <v/>
      </c>
      <c r="G346">
        <f>Matchups!$F346</f>
        <v/>
      </c>
      <c r="H346">
        <f>Matchups!$H346</f>
        <v/>
      </c>
      <c r="I346">
        <f>IF(OR(G346="",H346=""),"",IF(G346&gt;H346,"W",IF(G346&lt;H346,"L","T")))</f>
        <v/>
      </c>
      <c r="J346">
        <f>IF(OR(G346="",H346=""),"",G346-H346)</f>
        <v/>
      </c>
      <c r="K346">
        <f>IF(E346="","",MID(E346,6,50))</f>
        <v/>
      </c>
      <c r="L346">
        <f>IF(F346="","",MID(F346,6,50))</f>
        <v/>
      </c>
    </row>
    <row r="347">
      <c r="A347">
        <f>IF(OR(E347="",F347="",B347="",C347=""),"",B347&amp;"-W"&amp;C347&amp;"-"&amp;E347&amp;"-vs-"&amp;F347)</f>
        <v/>
      </c>
      <c r="B347">
        <f>Matchups!$B347</f>
        <v/>
      </c>
      <c r="C347">
        <f>Matchups!$C347</f>
        <v/>
      </c>
      <c r="D347">
        <f>Matchups!$D347</f>
        <v/>
      </c>
      <c r="E347">
        <f>Matchups!$E347</f>
        <v/>
      </c>
      <c r="F347">
        <f>Matchups!$G347</f>
        <v/>
      </c>
      <c r="G347">
        <f>Matchups!$F347</f>
        <v/>
      </c>
      <c r="H347">
        <f>Matchups!$H347</f>
        <v/>
      </c>
      <c r="I347">
        <f>IF(OR(G347="",H347=""),"",IF(G347&gt;H347,"W",IF(G347&lt;H347,"L","T")))</f>
        <v/>
      </c>
      <c r="J347">
        <f>IF(OR(G347="",H347=""),"",G347-H347)</f>
        <v/>
      </c>
      <c r="K347">
        <f>IF(E347="","",MID(E347,6,50))</f>
        <v/>
      </c>
      <c r="L347">
        <f>IF(F347="","",MID(F347,6,50))</f>
        <v/>
      </c>
    </row>
    <row r="348">
      <c r="A348">
        <f>IF(OR(E348="",F348="",B348="",C348=""),"",B348&amp;"-W"&amp;C348&amp;"-"&amp;E348&amp;"-vs-"&amp;F348)</f>
        <v/>
      </c>
      <c r="B348">
        <f>Matchups!$B348</f>
        <v/>
      </c>
      <c r="C348">
        <f>Matchups!$C348</f>
        <v/>
      </c>
      <c r="D348">
        <f>Matchups!$D348</f>
        <v/>
      </c>
      <c r="E348">
        <f>Matchups!$E348</f>
        <v/>
      </c>
      <c r="F348">
        <f>Matchups!$G348</f>
        <v/>
      </c>
      <c r="G348">
        <f>Matchups!$F348</f>
        <v/>
      </c>
      <c r="H348">
        <f>Matchups!$H348</f>
        <v/>
      </c>
      <c r="I348">
        <f>IF(OR(G348="",H348=""),"",IF(G348&gt;H348,"W",IF(G348&lt;H348,"L","T")))</f>
        <v/>
      </c>
      <c r="J348">
        <f>IF(OR(G348="",H348=""),"",G348-H348)</f>
        <v/>
      </c>
      <c r="K348">
        <f>IF(E348="","",MID(E348,6,50))</f>
        <v/>
      </c>
      <c r="L348">
        <f>IF(F348="","",MID(F348,6,50))</f>
        <v/>
      </c>
    </row>
    <row r="349">
      <c r="A349">
        <f>IF(OR(E349="",F349="",B349="",C349=""),"",B349&amp;"-W"&amp;C349&amp;"-"&amp;E349&amp;"-vs-"&amp;F349)</f>
        <v/>
      </c>
      <c r="B349">
        <f>Matchups!$B349</f>
        <v/>
      </c>
      <c r="C349">
        <f>Matchups!$C349</f>
        <v/>
      </c>
      <c r="D349">
        <f>Matchups!$D349</f>
        <v/>
      </c>
      <c r="E349">
        <f>Matchups!$E349</f>
        <v/>
      </c>
      <c r="F349">
        <f>Matchups!$G349</f>
        <v/>
      </c>
      <c r="G349">
        <f>Matchups!$F349</f>
        <v/>
      </c>
      <c r="H349">
        <f>Matchups!$H349</f>
        <v/>
      </c>
      <c r="I349">
        <f>IF(OR(G349="",H349=""),"",IF(G349&gt;H349,"W",IF(G349&lt;H349,"L","T")))</f>
        <v/>
      </c>
      <c r="J349">
        <f>IF(OR(G349="",H349=""),"",G349-H349)</f>
        <v/>
      </c>
      <c r="K349">
        <f>IF(E349="","",MID(E349,6,50))</f>
        <v/>
      </c>
      <c r="L349">
        <f>IF(F349="","",MID(F349,6,50))</f>
        <v/>
      </c>
    </row>
    <row r="350">
      <c r="A350">
        <f>IF(OR(E350="",F350="",B350="",C350=""),"",B350&amp;"-W"&amp;C350&amp;"-"&amp;E350&amp;"-vs-"&amp;F350)</f>
        <v/>
      </c>
      <c r="B350">
        <f>Matchups!$B350</f>
        <v/>
      </c>
      <c r="C350">
        <f>Matchups!$C350</f>
        <v/>
      </c>
      <c r="D350">
        <f>Matchups!$D350</f>
        <v/>
      </c>
      <c r="E350">
        <f>Matchups!$E350</f>
        <v/>
      </c>
      <c r="F350">
        <f>Matchups!$G350</f>
        <v/>
      </c>
      <c r="G350">
        <f>Matchups!$F350</f>
        <v/>
      </c>
      <c r="H350">
        <f>Matchups!$H350</f>
        <v/>
      </c>
      <c r="I350">
        <f>IF(OR(G350="",H350=""),"",IF(G350&gt;H350,"W",IF(G350&lt;H350,"L","T")))</f>
        <v/>
      </c>
      <c r="J350">
        <f>IF(OR(G350="",H350=""),"",G350-H350)</f>
        <v/>
      </c>
      <c r="K350">
        <f>IF(E350="","",MID(E350,6,50))</f>
        <v/>
      </c>
      <c r="L350">
        <f>IF(F350="","",MID(F350,6,50))</f>
        <v/>
      </c>
    </row>
    <row r="351">
      <c r="A351">
        <f>IF(OR(E351="",F351="",B351="",C351=""),"",B351&amp;"-W"&amp;C351&amp;"-"&amp;E351&amp;"-vs-"&amp;F351)</f>
        <v/>
      </c>
      <c r="B351">
        <f>Matchups!$B351</f>
        <v/>
      </c>
      <c r="C351">
        <f>Matchups!$C351</f>
        <v/>
      </c>
      <c r="D351">
        <f>Matchups!$D351</f>
        <v/>
      </c>
      <c r="E351">
        <f>Matchups!$E351</f>
        <v/>
      </c>
      <c r="F351">
        <f>Matchups!$G351</f>
        <v/>
      </c>
      <c r="G351">
        <f>Matchups!$F351</f>
        <v/>
      </c>
      <c r="H351">
        <f>Matchups!$H351</f>
        <v/>
      </c>
      <c r="I351">
        <f>IF(OR(G351="",H351=""),"",IF(G351&gt;H351,"W",IF(G351&lt;H351,"L","T")))</f>
        <v/>
      </c>
      <c r="J351">
        <f>IF(OR(G351="",H351=""),"",G351-H351)</f>
        <v/>
      </c>
      <c r="K351">
        <f>IF(E351="","",MID(E351,6,50))</f>
        <v/>
      </c>
      <c r="L351">
        <f>IF(F351="","",MID(F351,6,50))</f>
        <v/>
      </c>
    </row>
    <row r="352">
      <c r="A352">
        <f>IF(OR(E352="",F352="",B352="",C352=""),"",B352&amp;"-W"&amp;C352&amp;"-"&amp;E352&amp;"-vs-"&amp;F352)</f>
        <v/>
      </c>
      <c r="B352">
        <f>Matchups!$B352</f>
        <v/>
      </c>
      <c r="C352">
        <f>Matchups!$C352</f>
        <v/>
      </c>
      <c r="D352">
        <f>Matchups!$D352</f>
        <v/>
      </c>
      <c r="E352">
        <f>Matchups!$E352</f>
        <v/>
      </c>
      <c r="F352">
        <f>Matchups!$G352</f>
        <v/>
      </c>
      <c r="G352">
        <f>Matchups!$F352</f>
        <v/>
      </c>
      <c r="H352">
        <f>Matchups!$H352</f>
        <v/>
      </c>
      <c r="I352">
        <f>IF(OR(G352="",H352=""),"",IF(G352&gt;H352,"W",IF(G352&lt;H352,"L","T")))</f>
        <v/>
      </c>
      <c r="J352">
        <f>IF(OR(G352="",H352=""),"",G352-H352)</f>
        <v/>
      </c>
      <c r="K352">
        <f>IF(E352="","",MID(E352,6,50))</f>
        <v/>
      </c>
      <c r="L352">
        <f>IF(F352="","",MID(F352,6,50))</f>
        <v/>
      </c>
    </row>
    <row r="353">
      <c r="A353">
        <f>IF(OR(E353="",F353="",B353="",C353=""),"",B353&amp;"-W"&amp;C353&amp;"-"&amp;E353&amp;"-vs-"&amp;F353)</f>
        <v/>
      </c>
      <c r="B353">
        <f>Matchups!$B353</f>
        <v/>
      </c>
      <c r="C353">
        <f>Matchups!$C353</f>
        <v/>
      </c>
      <c r="D353">
        <f>Matchups!$D353</f>
        <v/>
      </c>
      <c r="E353">
        <f>Matchups!$E353</f>
        <v/>
      </c>
      <c r="F353">
        <f>Matchups!$G353</f>
        <v/>
      </c>
      <c r="G353">
        <f>Matchups!$F353</f>
        <v/>
      </c>
      <c r="H353">
        <f>Matchups!$H353</f>
        <v/>
      </c>
      <c r="I353">
        <f>IF(OR(G353="",H353=""),"",IF(G353&gt;H353,"W",IF(G353&lt;H353,"L","T")))</f>
        <v/>
      </c>
      <c r="J353">
        <f>IF(OR(G353="",H353=""),"",G353-H353)</f>
        <v/>
      </c>
      <c r="K353">
        <f>IF(E353="","",MID(E353,6,50))</f>
        <v/>
      </c>
      <c r="L353">
        <f>IF(F353="","",MID(F353,6,50))</f>
        <v/>
      </c>
    </row>
    <row r="354">
      <c r="A354">
        <f>IF(OR(E354="",F354="",B354="",C354=""),"",B354&amp;"-W"&amp;C354&amp;"-"&amp;E354&amp;"-vs-"&amp;F354)</f>
        <v/>
      </c>
      <c r="B354">
        <f>Matchups!$B354</f>
        <v/>
      </c>
      <c r="C354">
        <f>Matchups!$C354</f>
        <v/>
      </c>
      <c r="D354">
        <f>Matchups!$D354</f>
        <v/>
      </c>
      <c r="E354">
        <f>Matchups!$E354</f>
        <v/>
      </c>
      <c r="F354">
        <f>Matchups!$G354</f>
        <v/>
      </c>
      <c r="G354">
        <f>Matchups!$F354</f>
        <v/>
      </c>
      <c r="H354">
        <f>Matchups!$H354</f>
        <v/>
      </c>
      <c r="I354">
        <f>IF(OR(G354="",H354=""),"",IF(G354&gt;H354,"W",IF(G354&lt;H354,"L","T")))</f>
        <v/>
      </c>
      <c r="J354">
        <f>IF(OR(G354="",H354=""),"",G354-H354)</f>
        <v/>
      </c>
      <c r="K354">
        <f>IF(E354="","",MID(E354,6,50))</f>
        <v/>
      </c>
      <c r="L354">
        <f>IF(F354="","",MID(F354,6,50))</f>
        <v/>
      </c>
    </row>
    <row r="355">
      <c r="A355">
        <f>IF(OR(E355="",F355="",B355="",C355=""),"",B355&amp;"-W"&amp;C355&amp;"-"&amp;E355&amp;"-vs-"&amp;F355)</f>
        <v/>
      </c>
      <c r="B355">
        <f>Matchups!$B355</f>
        <v/>
      </c>
      <c r="C355">
        <f>Matchups!$C355</f>
        <v/>
      </c>
      <c r="D355">
        <f>Matchups!$D355</f>
        <v/>
      </c>
      <c r="E355">
        <f>Matchups!$E355</f>
        <v/>
      </c>
      <c r="F355">
        <f>Matchups!$G355</f>
        <v/>
      </c>
      <c r="G355">
        <f>Matchups!$F355</f>
        <v/>
      </c>
      <c r="H355">
        <f>Matchups!$H355</f>
        <v/>
      </c>
      <c r="I355">
        <f>IF(OR(G355="",H355=""),"",IF(G355&gt;H355,"W",IF(G355&lt;H355,"L","T")))</f>
        <v/>
      </c>
      <c r="J355">
        <f>IF(OR(G355="",H355=""),"",G355-H355)</f>
        <v/>
      </c>
      <c r="K355">
        <f>IF(E355="","",MID(E355,6,50))</f>
        <v/>
      </c>
      <c r="L355">
        <f>IF(F355="","",MID(F355,6,50))</f>
        <v/>
      </c>
    </row>
    <row r="356">
      <c r="A356">
        <f>IF(OR(E356="",F356="",B356="",C356=""),"",B356&amp;"-W"&amp;C356&amp;"-"&amp;E356&amp;"-vs-"&amp;F356)</f>
        <v/>
      </c>
      <c r="B356">
        <f>Matchups!$B356</f>
        <v/>
      </c>
      <c r="C356">
        <f>Matchups!$C356</f>
        <v/>
      </c>
      <c r="D356">
        <f>Matchups!$D356</f>
        <v/>
      </c>
      <c r="E356">
        <f>Matchups!$E356</f>
        <v/>
      </c>
      <c r="F356">
        <f>Matchups!$G356</f>
        <v/>
      </c>
      <c r="G356">
        <f>Matchups!$F356</f>
        <v/>
      </c>
      <c r="H356">
        <f>Matchups!$H356</f>
        <v/>
      </c>
      <c r="I356">
        <f>IF(OR(G356="",H356=""),"",IF(G356&gt;H356,"W",IF(G356&lt;H356,"L","T")))</f>
        <v/>
      </c>
      <c r="J356">
        <f>IF(OR(G356="",H356=""),"",G356-H356)</f>
        <v/>
      </c>
      <c r="K356">
        <f>IF(E356="","",MID(E356,6,50))</f>
        <v/>
      </c>
      <c r="L356">
        <f>IF(F356="","",MID(F356,6,50))</f>
        <v/>
      </c>
    </row>
    <row r="357">
      <c r="A357">
        <f>IF(OR(E357="",F357="",B357="",C357=""),"",B357&amp;"-W"&amp;C357&amp;"-"&amp;E357&amp;"-vs-"&amp;F357)</f>
        <v/>
      </c>
      <c r="B357">
        <f>Matchups!$B357</f>
        <v/>
      </c>
      <c r="C357">
        <f>Matchups!$C357</f>
        <v/>
      </c>
      <c r="D357">
        <f>Matchups!$D357</f>
        <v/>
      </c>
      <c r="E357">
        <f>Matchups!$E357</f>
        <v/>
      </c>
      <c r="F357">
        <f>Matchups!$G357</f>
        <v/>
      </c>
      <c r="G357">
        <f>Matchups!$F357</f>
        <v/>
      </c>
      <c r="H357">
        <f>Matchups!$H357</f>
        <v/>
      </c>
      <c r="I357">
        <f>IF(OR(G357="",H357=""),"",IF(G357&gt;H357,"W",IF(G357&lt;H357,"L","T")))</f>
        <v/>
      </c>
      <c r="J357">
        <f>IF(OR(G357="",H357=""),"",G357-H357)</f>
        <v/>
      </c>
      <c r="K357">
        <f>IF(E357="","",MID(E357,6,50))</f>
        <v/>
      </c>
      <c r="L357">
        <f>IF(F357="","",MID(F357,6,50))</f>
        <v/>
      </c>
    </row>
    <row r="358">
      <c r="A358">
        <f>IF(OR(E358="",F358="",B358="",C358=""),"",B358&amp;"-W"&amp;C358&amp;"-"&amp;E358&amp;"-vs-"&amp;F358)</f>
        <v/>
      </c>
      <c r="B358">
        <f>Matchups!$B358</f>
        <v/>
      </c>
      <c r="C358">
        <f>Matchups!$C358</f>
        <v/>
      </c>
      <c r="D358">
        <f>Matchups!$D358</f>
        <v/>
      </c>
      <c r="E358">
        <f>Matchups!$E358</f>
        <v/>
      </c>
      <c r="F358">
        <f>Matchups!$G358</f>
        <v/>
      </c>
      <c r="G358">
        <f>Matchups!$F358</f>
        <v/>
      </c>
      <c r="H358">
        <f>Matchups!$H358</f>
        <v/>
      </c>
      <c r="I358">
        <f>IF(OR(G358="",H358=""),"",IF(G358&gt;H358,"W",IF(G358&lt;H358,"L","T")))</f>
        <v/>
      </c>
      <c r="J358">
        <f>IF(OR(G358="",H358=""),"",G358-H358)</f>
        <v/>
      </c>
      <c r="K358">
        <f>IF(E358="","",MID(E358,6,50))</f>
        <v/>
      </c>
      <c r="L358">
        <f>IF(F358="","",MID(F358,6,50))</f>
        <v/>
      </c>
    </row>
    <row r="359">
      <c r="A359">
        <f>IF(OR(E359="",F359="",B359="",C359=""),"",B359&amp;"-W"&amp;C359&amp;"-"&amp;E359&amp;"-vs-"&amp;F359)</f>
        <v/>
      </c>
      <c r="B359">
        <f>Matchups!$B359</f>
        <v/>
      </c>
      <c r="C359">
        <f>Matchups!$C359</f>
        <v/>
      </c>
      <c r="D359">
        <f>Matchups!$D359</f>
        <v/>
      </c>
      <c r="E359">
        <f>Matchups!$E359</f>
        <v/>
      </c>
      <c r="F359">
        <f>Matchups!$G359</f>
        <v/>
      </c>
      <c r="G359">
        <f>Matchups!$F359</f>
        <v/>
      </c>
      <c r="H359">
        <f>Matchups!$H359</f>
        <v/>
      </c>
      <c r="I359">
        <f>IF(OR(G359="",H359=""),"",IF(G359&gt;H359,"W",IF(G359&lt;H359,"L","T")))</f>
        <v/>
      </c>
      <c r="J359">
        <f>IF(OR(G359="",H359=""),"",G359-H359)</f>
        <v/>
      </c>
      <c r="K359">
        <f>IF(E359="","",MID(E359,6,50))</f>
        <v/>
      </c>
      <c r="L359">
        <f>IF(F359="","",MID(F359,6,50))</f>
        <v/>
      </c>
    </row>
    <row r="360">
      <c r="A360">
        <f>IF(OR(E360="",F360="",B360="",C360=""),"",B360&amp;"-W"&amp;C360&amp;"-"&amp;E360&amp;"-vs-"&amp;F360)</f>
        <v/>
      </c>
      <c r="B360">
        <f>Matchups!$B360</f>
        <v/>
      </c>
      <c r="C360">
        <f>Matchups!$C360</f>
        <v/>
      </c>
      <c r="D360">
        <f>Matchups!$D360</f>
        <v/>
      </c>
      <c r="E360">
        <f>Matchups!$E360</f>
        <v/>
      </c>
      <c r="F360">
        <f>Matchups!$G360</f>
        <v/>
      </c>
      <c r="G360">
        <f>Matchups!$F360</f>
        <v/>
      </c>
      <c r="H360">
        <f>Matchups!$H360</f>
        <v/>
      </c>
      <c r="I360">
        <f>IF(OR(G360="",H360=""),"",IF(G360&gt;H360,"W",IF(G360&lt;H360,"L","T")))</f>
        <v/>
      </c>
      <c r="J360">
        <f>IF(OR(G360="",H360=""),"",G360-H360)</f>
        <v/>
      </c>
      <c r="K360">
        <f>IF(E360="","",MID(E360,6,50))</f>
        <v/>
      </c>
      <c r="L360">
        <f>IF(F360="","",MID(F360,6,50))</f>
        <v/>
      </c>
    </row>
    <row r="361">
      <c r="A361">
        <f>IF(OR(E361="",F361="",B361="",C361=""),"",B361&amp;"-W"&amp;C361&amp;"-"&amp;E361&amp;"-vs-"&amp;F361)</f>
        <v/>
      </c>
      <c r="B361">
        <f>Matchups!$B361</f>
        <v/>
      </c>
      <c r="C361">
        <f>Matchups!$C361</f>
        <v/>
      </c>
      <c r="D361">
        <f>Matchups!$D361</f>
        <v/>
      </c>
      <c r="E361">
        <f>Matchups!$E361</f>
        <v/>
      </c>
      <c r="F361">
        <f>Matchups!$G361</f>
        <v/>
      </c>
      <c r="G361">
        <f>Matchups!$F361</f>
        <v/>
      </c>
      <c r="H361">
        <f>Matchups!$H361</f>
        <v/>
      </c>
      <c r="I361">
        <f>IF(OR(G361="",H361=""),"",IF(G361&gt;H361,"W",IF(G361&lt;H361,"L","T")))</f>
        <v/>
      </c>
      <c r="J361">
        <f>IF(OR(G361="",H361=""),"",G361-H361)</f>
        <v/>
      </c>
      <c r="K361">
        <f>IF(E361="","",MID(E361,6,50))</f>
        <v/>
      </c>
      <c r="L361">
        <f>IF(F361="","",MID(F361,6,50))</f>
        <v/>
      </c>
    </row>
    <row r="362">
      <c r="A362">
        <f>IF(OR(E362="",F362="",B362="",C362=""),"",B362&amp;"-W"&amp;C362&amp;"-"&amp;E362&amp;"-vs-"&amp;F362)</f>
        <v/>
      </c>
      <c r="B362">
        <f>Matchups!$B362</f>
        <v/>
      </c>
      <c r="C362">
        <f>Matchups!$C362</f>
        <v/>
      </c>
      <c r="D362">
        <f>Matchups!$D362</f>
        <v/>
      </c>
      <c r="E362">
        <f>Matchups!$E362</f>
        <v/>
      </c>
      <c r="F362">
        <f>Matchups!$G362</f>
        <v/>
      </c>
      <c r="G362">
        <f>Matchups!$F362</f>
        <v/>
      </c>
      <c r="H362">
        <f>Matchups!$H362</f>
        <v/>
      </c>
      <c r="I362">
        <f>IF(OR(G362="",H362=""),"",IF(G362&gt;H362,"W",IF(G362&lt;H362,"L","T")))</f>
        <v/>
      </c>
      <c r="J362">
        <f>IF(OR(G362="",H362=""),"",G362-H362)</f>
        <v/>
      </c>
      <c r="K362">
        <f>IF(E362="","",MID(E362,6,50))</f>
        <v/>
      </c>
      <c r="L362">
        <f>IF(F362="","",MID(F362,6,50))</f>
        <v/>
      </c>
    </row>
    <row r="363">
      <c r="A363">
        <f>IF(OR(E363="",F363="",B363="",C363=""),"",B363&amp;"-W"&amp;C363&amp;"-"&amp;E363&amp;"-vs-"&amp;F363)</f>
        <v/>
      </c>
      <c r="B363">
        <f>Matchups!$B363</f>
        <v/>
      </c>
      <c r="C363">
        <f>Matchups!$C363</f>
        <v/>
      </c>
      <c r="D363">
        <f>Matchups!$D363</f>
        <v/>
      </c>
      <c r="E363">
        <f>Matchups!$E363</f>
        <v/>
      </c>
      <c r="F363">
        <f>Matchups!$G363</f>
        <v/>
      </c>
      <c r="G363">
        <f>Matchups!$F363</f>
        <v/>
      </c>
      <c r="H363">
        <f>Matchups!$H363</f>
        <v/>
      </c>
      <c r="I363">
        <f>IF(OR(G363="",H363=""),"",IF(G363&gt;H363,"W",IF(G363&lt;H363,"L","T")))</f>
        <v/>
      </c>
      <c r="J363">
        <f>IF(OR(G363="",H363=""),"",G363-H363)</f>
        <v/>
      </c>
      <c r="K363">
        <f>IF(E363="","",MID(E363,6,50))</f>
        <v/>
      </c>
      <c r="L363">
        <f>IF(F363="","",MID(F363,6,50))</f>
        <v/>
      </c>
    </row>
    <row r="364">
      <c r="A364">
        <f>IF(OR(E364="",F364="",B364="",C364=""),"",B364&amp;"-W"&amp;C364&amp;"-"&amp;E364&amp;"-vs-"&amp;F364)</f>
        <v/>
      </c>
      <c r="B364">
        <f>Matchups!$B364</f>
        <v/>
      </c>
      <c r="C364">
        <f>Matchups!$C364</f>
        <v/>
      </c>
      <c r="D364">
        <f>Matchups!$D364</f>
        <v/>
      </c>
      <c r="E364">
        <f>Matchups!$E364</f>
        <v/>
      </c>
      <c r="F364">
        <f>Matchups!$G364</f>
        <v/>
      </c>
      <c r="G364">
        <f>Matchups!$F364</f>
        <v/>
      </c>
      <c r="H364">
        <f>Matchups!$H364</f>
        <v/>
      </c>
      <c r="I364">
        <f>IF(OR(G364="",H364=""),"",IF(G364&gt;H364,"W",IF(G364&lt;H364,"L","T")))</f>
        <v/>
      </c>
      <c r="J364">
        <f>IF(OR(G364="",H364=""),"",G364-H364)</f>
        <v/>
      </c>
      <c r="K364">
        <f>IF(E364="","",MID(E364,6,50))</f>
        <v/>
      </c>
      <c r="L364">
        <f>IF(F364="","",MID(F364,6,50))</f>
        <v/>
      </c>
    </row>
    <row r="365">
      <c r="A365">
        <f>IF(OR(E365="",F365="",B365="",C365=""),"",B365&amp;"-W"&amp;C365&amp;"-"&amp;E365&amp;"-vs-"&amp;F365)</f>
        <v/>
      </c>
      <c r="B365">
        <f>Matchups!$B365</f>
        <v/>
      </c>
      <c r="C365">
        <f>Matchups!$C365</f>
        <v/>
      </c>
      <c r="D365">
        <f>Matchups!$D365</f>
        <v/>
      </c>
      <c r="E365">
        <f>Matchups!$E365</f>
        <v/>
      </c>
      <c r="F365">
        <f>Matchups!$G365</f>
        <v/>
      </c>
      <c r="G365">
        <f>Matchups!$F365</f>
        <v/>
      </c>
      <c r="H365">
        <f>Matchups!$H365</f>
        <v/>
      </c>
      <c r="I365">
        <f>IF(OR(G365="",H365=""),"",IF(G365&gt;H365,"W",IF(G365&lt;H365,"L","T")))</f>
        <v/>
      </c>
      <c r="J365">
        <f>IF(OR(G365="",H365=""),"",G365-H365)</f>
        <v/>
      </c>
      <c r="K365">
        <f>IF(E365="","",MID(E365,6,50))</f>
        <v/>
      </c>
      <c r="L365">
        <f>IF(F365="","",MID(F365,6,50))</f>
        <v/>
      </c>
    </row>
    <row r="366">
      <c r="A366">
        <f>IF(OR(E366="",F366="",B366="",C366=""),"",B366&amp;"-W"&amp;C366&amp;"-"&amp;E366&amp;"-vs-"&amp;F366)</f>
        <v/>
      </c>
      <c r="B366">
        <f>Matchups!$B366</f>
        <v/>
      </c>
      <c r="C366">
        <f>Matchups!$C366</f>
        <v/>
      </c>
      <c r="D366">
        <f>Matchups!$D366</f>
        <v/>
      </c>
      <c r="E366">
        <f>Matchups!$E366</f>
        <v/>
      </c>
      <c r="F366">
        <f>Matchups!$G366</f>
        <v/>
      </c>
      <c r="G366">
        <f>Matchups!$F366</f>
        <v/>
      </c>
      <c r="H366">
        <f>Matchups!$H366</f>
        <v/>
      </c>
      <c r="I366">
        <f>IF(OR(G366="",H366=""),"",IF(G366&gt;H366,"W",IF(G366&lt;H366,"L","T")))</f>
        <v/>
      </c>
      <c r="J366">
        <f>IF(OR(G366="",H366=""),"",G366-H366)</f>
        <v/>
      </c>
      <c r="K366">
        <f>IF(E366="","",MID(E366,6,50))</f>
        <v/>
      </c>
      <c r="L366">
        <f>IF(F366="","",MID(F366,6,50))</f>
        <v/>
      </c>
    </row>
    <row r="367">
      <c r="A367">
        <f>IF(OR(E367="",F367="",B367="",C367=""),"",B367&amp;"-W"&amp;C367&amp;"-"&amp;E367&amp;"-vs-"&amp;F367)</f>
        <v/>
      </c>
      <c r="B367">
        <f>Matchups!$B367</f>
        <v/>
      </c>
      <c r="C367">
        <f>Matchups!$C367</f>
        <v/>
      </c>
      <c r="D367">
        <f>Matchups!$D367</f>
        <v/>
      </c>
      <c r="E367">
        <f>Matchups!$E367</f>
        <v/>
      </c>
      <c r="F367">
        <f>Matchups!$G367</f>
        <v/>
      </c>
      <c r="G367">
        <f>Matchups!$F367</f>
        <v/>
      </c>
      <c r="H367">
        <f>Matchups!$H367</f>
        <v/>
      </c>
      <c r="I367">
        <f>IF(OR(G367="",H367=""),"",IF(G367&gt;H367,"W",IF(G367&lt;H367,"L","T")))</f>
        <v/>
      </c>
      <c r="J367">
        <f>IF(OR(G367="",H367=""),"",G367-H367)</f>
        <v/>
      </c>
      <c r="K367">
        <f>IF(E367="","",MID(E367,6,50))</f>
        <v/>
      </c>
      <c r="L367">
        <f>IF(F367="","",MID(F367,6,50))</f>
        <v/>
      </c>
    </row>
    <row r="368">
      <c r="A368">
        <f>IF(OR(E368="",F368="",B368="",C368=""),"",B368&amp;"-W"&amp;C368&amp;"-"&amp;E368&amp;"-vs-"&amp;F368)</f>
        <v/>
      </c>
      <c r="B368">
        <f>Matchups!$B368</f>
        <v/>
      </c>
      <c r="C368">
        <f>Matchups!$C368</f>
        <v/>
      </c>
      <c r="D368">
        <f>Matchups!$D368</f>
        <v/>
      </c>
      <c r="E368">
        <f>Matchups!$E368</f>
        <v/>
      </c>
      <c r="F368">
        <f>Matchups!$G368</f>
        <v/>
      </c>
      <c r="G368">
        <f>Matchups!$F368</f>
        <v/>
      </c>
      <c r="H368">
        <f>Matchups!$H368</f>
        <v/>
      </c>
      <c r="I368">
        <f>IF(OR(G368="",H368=""),"",IF(G368&gt;H368,"W",IF(G368&lt;H368,"L","T")))</f>
        <v/>
      </c>
      <c r="J368">
        <f>IF(OR(G368="",H368=""),"",G368-H368)</f>
        <v/>
      </c>
      <c r="K368">
        <f>IF(E368="","",MID(E368,6,50))</f>
        <v/>
      </c>
      <c r="L368">
        <f>IF(F368="","",MID(F368,6,50))</f>
        <v/>
      </c>
    </row>
    <row r="369">
      <c r="A369">
        <f>IF(OR(E369="",F369="",B369="",C369=""),"",B369&amp;"-W"&amp;C369&amp;"-"&amp;E369&amp;"-vs-"&amp;F369)</f>
        <v/>
      </c>
      <c r="B369">
        <f>Matchups!$B369</f>
        <v/>
      </c>
      <c r="C369">
        <f>Matchups!$C369</f>
        <v/>
      </c>
      <c r="D369">
        <f>Matchups!$D369</f>
        <v/>
      </c>
      <c r="E369">
        <f>Matchups!$E369</f>
        <v/>
      </c>
      <c r="F369">
        <f>Matchups!$G369</f>
        <v/>
      </c>
      <c r="G369">
        <f>Matchups!$F369</f>
        <v/>
      </c>
      <c r="H369">
        <f>Matchups!$H369</f>
        <v/>
      </c>
      <c r="I369">
        <f>IF(OR(G369="",H369=""),"",IF(G369&gt;H369,"W",IF(G369&lt;H369,"L","T")))</f>
        <v/>
      </c>
      <c r="J369">
        <f>IF(OR(G369="",H369=""),"",G369-H369)</f>
        <v/>
      </c>
      <c r="K369">
        <f>IF(E369="","",MID(E369,6,50))</f>
        <v/>
      </c>
      <c r="L369">
        <f>IF(F369="","",MID(F369,6,50))</f>
        <v/>
      </c>
    </row>
    <row r="370">
      <c r="A370">
        <f>IF(OR(E370="",F370="",B370="",C370=""),"",B370&amp;"-W"&amp;C370&amp;"-"&amp;E370&amp;"-vs-"&amp;F370)</f>
        <v/>
      </c>
      <c r="B370">
        <f>Matchups!$B370</f>
        <v/>
      </c>
      <c r="C370">
        <f>Matchups!$C370</f>
        <v/>
      </c>
      <c r="D370">
        <f>Matchups!$D370</f>
        <v/>
      </c>
      <c r="E370">
        <f>Matchups!$E370</f>
        <v/>
      </c>
      <c r="F370">
        <f>Matchups!$G370</f>
        <v/>
      </c>
      <c r="G370">
        <f>Matchups!$F370</f>
        <v/>
      </c>
      <c r="H370">
        <f>Matchups!$H370</f>
        <v/>
      </c>
      <c r="I370">
        <f>IF(OR(G370="",H370=""),"",IF(G370&gt;H370,"W",IF(G370&lt;H370,"L","T")))</f>
        <v/>
      </c>
      <c r="J370">
        <f>IF(OR(G370="",H370=""),"",G370-H370)</f>
        <v/>
      </c>
      <c r="K370">
        <f>IF(E370="","",MID(E370,6,50))</f>
        <v/>
      </c>
      <c r="L370">
        <f>IF(F370="","",MID(F370,6,50))</f>
        <v/>
      </c>
    </row>
    <row r="371">
      <c r="A371">
        <f>IF(OR(E371="",F371="",B371="",C371=""),"",B371&amp;"-W"&amp;C371&amp;"-"&amp;E371&amp;"-vs-"&amp;F371)</f>
        <v/>
      </c>
      <c r="B371">
        <f>Matchups!$B371</f>
        <v/>
      </c>
      <c r="C371">
        <f>Matchups!$C371</f>
        <v/>
      </c>
      <c r="D371">
        <f>Matchups!$D371</f>
        <v/>
      </c>
      <c r="E371">
        <f>Matchups!$E371</f>
        <v/>
      </c>
      <c r="F371">
        <f>Matchups!$G371</f>
        <v/>
      </c>
      <c r="G371">
        <f>Matchups!$F371</f>
        <v/>
      </c>
      <c r="H371">
        <f>Matchups!$H371</f>
        <v/>
      </c>
      <c r="I371">
        <f>IF(OR(G371="",H371=""),"",IF(G371&gt;H371,"W",IF(G371&lt;H371,"L","T")))</f>
        <v/>
      </c>
      <c r="J371">
        <f>IF(OR(G371="",H371=""),"",G371-H371)</f>
        <v/>
      </c>
      <c r="K371">
        <f>IF(E371="","",MID(E371,6,50))</f>
        <v/>
      </c>
      <c r="L371">
        <f>IF(F371="","",MID(F371,6,50))</f>
        <v/>
      </c>
    </row>
    <row r="372">
      <c r="A372">
        <f>IF(OR(E372="",F372="",B372="",C372=""),"",B372&amp;"-W"&amp;C372&amp;"-"&amp;E372&amp;"-vs-"&amp;F372)</f>
        <v/>
      </c>
      <c r="B372">
        <f>Matchups!$B372</f>
        <v/>
      </c>
      <c r="C372">
        <f>Matchups!$C372</f>
        <v/>
      </c>
      <c r="D372">
        <f>Matchups!$D372</f>
        <v/>
      </c>
      <c r="E372">
        <f>Matchups!$E372</f>
        <v/>
      </c>
      <c r="F372">
        <f>Matchups!$G372</f>
        <v/>
      </c>
      <c r="G372">
        <f>Matchups!$F372</f>
        <v/>
      </c>
      <c r="H372">
        <f>Matchups!$H372</f>
        <v/>
      </c>
      <c r="I372">
        <f>IF(OR(G372="",H372=""),"",IF(G372&gt;H372,"W",IF(G372&lt;H372,"L","T")))</f>
        <v/>
      </c>
      <c r="J372">
        <f>IF(OR(G372="",H372=""),"",G372-H372)</f>
        <v/>
      </c>
      <c r="K372">
        <f>IF(E372="","",MID(E372,6,50))</f>
        <v/>
      </c>
      <c r="L372">
        <f>IF(F372="","",MID(F372,6,50))</f>
        <v/>
      </c>
    </row>
    <row r="373">
      <c r="A373">
        <f>IF(OR(E373="",F373="",B373="",C373=""),"",B373&amp;"-W"&amp;C373&amp;"-"&amp;E373&amp;"-vs-"&amp;F373)</f>
        <v/>
      </c>
      <c r="B373">
        <f>Matchups!$B373</f>
        <v/>
      </c>
      <c r="C373">
        <f>Matchups!$C373</f>
        <v/>
      </c>
      <c r="D373">
        <f>Matchups!$D373</f>
        <v/>
      </c>
      <c r="E373">
        <f>Matchups!$E373</f>
        <v/>
      </c>
      <c r="F373">
        <f>Matchups!$G373</f>
        <v/>
      </c>
      <c r="G373">
        <f>Matchups!$F373</f>
        <v/>
      </c>
      <c r="H373">
        <f>Matchups!$H373</f>
        <v/>
      </c>
      <c r="I373">
        <f>IF(OR(G373="",H373=""),"",IF(G373&gt;H373,"W",IF(G373&lt;H373,"L","T")))</f>
        <v/>
      </c>
      <c r="J373">
        <f>IF(OR(G373="",H373=""),"",G373-H373)</f>
        <v/>
      </c>
      <c r="K373">
        <f>IF(E373="","",MID(E373,6,50))</f>
        <v/>
      </c>
      <c r="L373">
        <f>IF(F373="","",MID(F373,6,50))</f>
        <v/>
      </c>
    </row>
    <row r="374">
      <c r="A374">
        <f>IF(OR(E374="",F374="",B374="",C374=""),"",B374&amp;"-W"&amp;C374&amp;"-"&amp;E374&amp;"-vs-"&amp;F374)</f>
        <v/>
      </c>
      <c r="B374">
        <f>Matchups!$B374</f>
        <v/>
      </c>
      <c r="C374">
        <f>Matchups!$C374</f>
        <v/>
      </c>
      <c r="D374">
        <f>Matchups!$D374</f>
        <v/>
      </c>
      <c r="E374">
        <f>Matchups!$E374</f>
        <v/>
      </c>
      <c r="F374">
        <f>Matchups!$G374</f>
        <v/>
      </c>
      <c r="G374">
        <f>Matchups!$F374</f>
        <v/>
      </c>
      <c r="H374">
        <f>Matchups!$H374</f>
        <v/>
      </c>
      <c r="I374">
        <f>IF(OR(G374="",H374=""),"",IF(G374&gt;H374,"W",IF(G374&lt;H374,"L","T")))</f>
        <v/>
      </c>
      <c r="J374">
        <f>IF(OR(G374="",H374=""),"",G374-H374)</f>
        <v/>
      </c>
      <c r="K374">
        <f>IF(E374="","",MID(E374,6,50))</f>
        <v/>
      </c>
      <c r="L374">
        <f>IF(F374="","",MID(F374,6,50))</f>
        <v/>
      </c>
    </row>
    <row r="375">
      <c r="A375">
        <f>IF(OR(E375="",F375="",B375="",C375=""),"",B375&amp;"-W"&amp;C375&amp;"-"&amp;E375&amp;"-vs-"&amp;F375)</f>
        <v/>
      </c>
      <c r="B375">
        <f>Matchups!$B375</f>
        <v/>
      </c>
      <c r="C375">
        <f>Matchups!$C375</f>
        <v/>
      </c>
      <c r="D375">
        <f>Matchups!$D375</f>
        <v/>
      </c>
      <c r="E375">
        <f>Matchups!$E375</f>
        <v/>
      </c>
      <c r="F375">
        <f>Matchups!$G375</f>
        <v/>
      </c>
      <c r="G375">
        <f>Matchups!$F375</f>
        <v/>
      </c>
      <c r="H375">
        <f>Matchups!$H375</f>
        <v/>
      </c>
      <c r="I375">
        <f>IF(OR(G375="",H375=""),"",IF(G375&gt;H375,"W",IF(G375&lt;H375,"L","T")))</f>
        <v/>
      </c>
      <c r="J375">
        <f>IF(OR(G375="",H375=""),"",G375-H375)</f>
        <v/>
      </c>
      <c r="K375">
        <f>IF(E375="","",MID(E375,6,50))</f>
        <v/>
      </c>
      <c r="L375">
        <f>IF(F375="","",MID(F375,6,50))</f>
        <v/>
      </c>
    </row>
    <row r="376">
      <c r="A376">
        <f>IF(OR(E376="",F376="",B376="",C376=""),"",B376&amp;"-W"&amp;C376&amp;"-"&amp;E376&amp;"-vs-"&amp;F376)</f>
        <v/>
      </c>
      <c r="B376">
        <f>Matchups!$B376</f>
        <v/>
      </c>
      <c r="C376">
        <f>Matchups!$C376</f>
        <v/>
      </c>
      <c r="D376">
        <f>Matchups!$D376</f>
        <v/>
      </c>
      <c r="E376">
        <f>Matchups!$E376</f>
        <v/>
      </c>
      <c r="F376">
        <f>Matchups!$G376</f>
        <v/>
      </c>
      <c r="G376">
        <f>Matchups!$F376</f>
        <v/>
      </c>
      <c r="H376">
        <f>Matchups!$H376</f>
        <v/>
      </c>
      <c r="I376">
        <f>IF(OR(G376="",H376=""),"",IF(G376&gt;H376,"W",IF(G376&lt;H376,"L","T")))</f>
        <v/>
      </c>
      <c r="J376">
        <f>IF(OR(G376="",H376=""),"",G376-H376)</f>
        <v/>
      </c>
      <c r="K376">
        <f>IF(E376="","",MID(E376,6,50))</f>
        <v/>
      </c>
      <c r="L376">
        <f>IF(F376="","",MID(F376,6,50))</f>
        <v/>
      </c>
    </row>
    <row r="377">
      <c r="A377">
        <f>IF(OR(E377="",F377="",B377="",C377=""),"",B377&amp;"-W"&amp;C377&amp;"-"&amp;E377&amp;"-vs-"&amp;F377)</f>
        <v/>
      </c>
      <c r="B377">
        <f>Matchups!$B377</f>
        <v/>
      </c>
      <c r="C377">
        <f>Matchups!$C377</f>
        <v/>
      </c>
      <c r="D377">
        <f>Matchups!$D377</f>
        <v/>
      </c>
      <c r="E377">
        <f>Matchups!$E377</f>
        <v/>
      </c>
      <c r="F377">
        <f>Matchups!$G377</f>
        <v/>
      </c>
      <c r="G377">
        <f>Matchups!$F377</f>
        <v/>
      </c>
      <c r="H377">
        <f>Matchups!$H377</f>
        <v/>
      </c>
      <c r="I377">
        <f>IF(OR(G377="",H377=""),"",IF(G377&gt;H377,"W",IF(G377&lt;H377,"L","T")))</f>
        <v/>
      </c>
      <c r="J377">
        <f>IF(OR(G377="",H377=""),"",G377-H377)</f>
        <v/>
      </c>
      <c r="K377">
        <f>IF(E377="","",MID(E377,6,50))</f>
        <v/>
      </c>
      <c r="L377">
        <f>IF(F377="","",MID(F377,6,50))</f>
        <v/>
      </c>
    </row>
    <row r="378">
      <c r="A378">
        <f>IF(OR(E378="",F378="",B378="",C378=""),"",B378&amp;"-W"&amp;C378&amp;"-"&amp;E378&amp;"-vs-"&amp;F378)</f>
        <v/>
      </c>
      <c r="B378">
        <f>Matchups!$B378</f>
        <v/>
      </c>
      <c r="C378">
        <f>Matchups!$C378</f>
        <v/>
      </c>
      <c r="D378">
        <f>Matchups!$D378</f>
        <v/>
      </c>
      <c r="E378">
        <f>Matchups!$E378</f>
        <v/>
      </c>
      <c r="F378">
        <f>Matchups!$G378</f>
        <v/>
      </c>
      <c r="G378">
        <f>Matchups!$F378</f>
        <v/>
      </c>
      <c r="H378">
        <f>Matchups!$H378</f>
        <v/>
      </c>
      <c r="I378">
        <f>IF(OR(G378="",H378=""),"",IF(G378&gt;H378,"W",IF(G378&lt;H378,"L","T")))</f>
        <v/>
      </c>
      <c r="J378">
        <f>IF(OR(G378="",H378=""),"",G378-H378)</f>
        <v/>
      </c>
      <c r="K378">
        <f>IF(E378="","",MID(E378,6,50))</f>
        <v/>
      </c>
      <c r="L378">
        <f>IF(F378="","",MID(F378,6,50))</f>
        <v/>
      </c>
    </row>
    <row r="379">
      <c r="A379">
        <f>IF(OR(E379="",F379="",B379="",C379=""),"",B379&amp;"-W"&amp;C379&amp;"-"&amp;E379&amp;"-vs-"&amp;F379)</f>
        <v/>
      </c>
      <c r="B379">
        <f>Matchups!$B379</f>
        <v/>
      </c>
      <c r="C379">
        <f>Matchups!$C379</f>
        <v/>
      </c>
      <c r="D379">
        <f>Matchups!$D379</f>
        <v/>
      </c>
      <c r="E379">
        <f>Matchups!$E379</f>
        <v/>
      </c>
      <c r="F379">
        <f>Matchups!$G379</f>
        <v/>
      </c>
      <c r="G379">
        <f>Matchups!$F379</f>
        <v/>
      </c>
      <c r="H379">
        <f>Matchups!$H379</f>
        <v/>
      </c>
      <c r="I379">
        <f>IF(OR(G379="",H379=""),"",IF(G379&gt;H379,"W",IF(G379&lt;H379,"L","T")))</f>
        <v/>
      </c>
      <c r="J379">
        <f>IF(OR(G379="",H379=""),"",G379-H379)</f>
        <v/>
      </c>
      <c r="K379">
        <f>IF(E379="","",MID(E379,6,50))</f>
        <v/>
      </c>
      <c r="L379">
        <f>IF(F379="","",MID(F379,6,50))</f>
        <v/>
      </c>
    </row>
    <row r="380">
      <c r="A380">
        <f>IF(OR(E380="",F380="",B380="",C380=""),"",B380&amp;"-W"&amp;C380&amp;"-"&amp;E380&amp;"-vs-"&amp;F380)</f>
        <v/>
      </c>
      <c r="B380">
        <f>Matchups!$B380</f>
        <v/>
      </c>
      <c r="C380">
        <f>Matchups!$C380</f>
        <v/>
      </c>
      <c r="D380">
        <f>Matchups!$D380</f>
        <v/>
      </c>
      <c r="E380">
        <f>Matchups!$E380</f>
        <v/>
      </c>
      <c r="F380">
        <f>Matchups!$G380</f>
        <v/>
      </c>
      <c r="G380">
        <f>Matchups!$F380</f>
        <v/>
      </c>
      <c r="H380">
        <f>Matchups!$H380</f>
        <v/>
      </c>
      <c r="I380">
        <f>IF(OR(G380="",H380=""),"",IF(G380&gt;H380,"W",IF(G380&lt;H380,"L","T")))</f>
        <v/>
      </c>
      <c r="J380">
        <f>IF(OR(G380="",H380=""),"",G380-H380)</f>
        <v/>
      </c>
      <c r="K380">
        <f>IF(E380="","",MID(E380,6,50))</f>
        <v/>
      </c>
      <c r="L380">
        <f>IF(F380="","",MID(F380,6,50))</f>
        <v/>
      </c>
    </row>
    <row r="381">
      <c r="A381">
        <f>IF(OR(E381="",F381="",B381="",C381=""),"",B381&amp;"-W"&amp;C381&amp;"-"&amp;E381&amp;"-vs-"&amp;F381)</f>
        <v/>
      </c>
      <c r="B381">
        <f>Matchups!$B381</f>
        <v/>
      </c>
      <c r="C381">
        <f>Matchups!$C381</f>
        <v/>
      </c>
      <c r="D381">
        <f>Matchups!$D381</f>
        <v/>
      </c>
      <c r="E381">
        <f>Matchups!$E381</f>
        <v/>
      </c>
      <c r="F381">
        <f>Matchups!$G381</f>
        <v/>
      </c>
      <c r="G381">
        <f>Matchups!$F381</f>
        <v/>
      </c>
      <c r="H381">
        <f>Matchups!$H381</f>
        <v/>
      </c>
      <c r="I381">
        <f>IF(OR(G381="",H381=""),"",IF(G381&gt;H381,"W",IF(G381&lt;H381,"L","T")))</f>
        <v/>
      </c>
      <c r="J381">
        <f>IF(OR(G381="",H381=""),"",G381-H381)</f>
        <v/>
      </c>
      <c r="K381">
        <f>IF(E381="","",MID(E381,6,50))</f>
        <v/>
      </c>
      <c r="L381">
        <f>IF(F381="","",MID(F381,6,50))</f>
        <v/>
      </c>
    </row>
    <row r="382">
      <c r="A382">
        <f>IF(OR(E382="",F382="",B382="",C382=""),"",B382&amp;"-W"&amp;C382&amp;"-"&amp;E382&amp;"-vs-"&amp;F382)</f>
        <v/>
      </c>
      <c r="B382">
        <f>Matchups!$B382</f>
        <v/>
      </c>
      <c r="C382">
        <f>Matchups!$C382</f>
        <v/>
      </c>
      <c r="D382">
        <f>Matchups!$D382</f>
        <v/>
      </c>
      <c r="E382">
        <f>Matchups!$E382</f>
        <v/>
      </c>
      <c r="F382">
        <f>Matchups!$G382</f>
        <v/>
      </c>
      <c r="G382">
        <f>Matchups!$F382</f>
        <v/>
      </c>
      <c r="H382">
        <f>Matchups!$H382</f>
        <v/>
      </c>
      <c r="I382">
        <f>IF(OR(G382="",H382=""),"",IF(G382&gt;H382,"W",IF(G382&lt;H382,"L","T")))</f>
        <v/>
      </c>
      <c r="J382">
        <f>IF(OR(G382="",H382=""),"",G382-H382)</f>
        <v/>
      </c>
      <c r="K382">
        <f>IF(E382="","",MID(E382,6,50))</f>
        <v/>
      </c>
      <c r="L382">
        <f>IF(F382="","",MID(F382,6,50))</f>
        <v/>
      </c>
    </row>
    <row r="383">
      <c r="A383">
        <f>IF(OR(E383="",F383="",B383="",C383=""),"",B383&amp;"-W"&amp;C383&amp;"-"&amp;E383&amp;"-vs-"&amp;F383)</f>
        <v/>
      </c>
      <c r="B383">
        <f>Matchups!$B383</f>
        <v/>
      </c>
      <c r="C383">
        <f>Matchups!$C383</f>
        <v/>
      </c>
      <c r="D383">
        <f>Matchups!$D383</f>
        <v/>
      </c>
      <c r="E383">
        <f>Matchups!$E383</f>
        <v/>
      </c>
      <c r="F383">
        <f>Matchups!$G383</f>
        <v/>
      </c>
      <c r="G383">
        <f>Matchups!$F383</f>
        <v/>
      </c>
      <c r="H383">
        <f>Matchups!$H383</f>
        <v/>
      </c>
      <c r="I383">
        <f>IF(OR(G383="",H383=""),"",IF(G383&gt;H383,"W",IF(G383&lt;H383,"L","T")))</f>
        <v/>
      </c>
      <c r="J383">
        <f>IF(OR(G383="",H383=""),"",G383-H383)</f>
        <v/>
      </c>
      <c r="K383">
        <f>IF(E383="","",MID(E383,6,50))</f>
        <v/>
      </c>
      <c r="L383">
        <f>IF(F383="","",MID(F383,6,50))</f>
        <v/>
      </c>
    </row>
    <row r="384">
      <c r="A384">
        <f>IF(OR(E384="",F384="",B384="",C384=""),"",B384&amp;"-W"&amp;C384&amp;"-"&amp;E384&amp;"-vs-"&amp;F384)</f>
        <v/>
      </c>
      <c r="B384">
        <f>Matchups!$B384</f>
        <v/>
      </c>
      <c r="C384">
        <f>Matchups!$C384</f>
        <v/>
      </c>
      <c r="D384">
        <f>Matchups!$D384</f>
        <v/>
      </c>
      <c r="E384">
        <f>Matchups!$E384</f>
        <v/>
      </c>
      <c r="F384">
        <f>Matchups!$G384</f>
        <v/>
      </c>
      <c r="G384">
        <f>Matchups!$F384</f>
        <v/>
      </c>
      <c r="H384">
        <f>Matchups!$H384</f>
        <v/>
      </c>
      <c r="I384">
        <f>IF(OR(G384="",H384=""),"",IF(G384&gt;H384,"W",IF(G384&lt;H384,"L","T")))</f>
        <v/>
      </c>
      <c r="J384">
        <f>IF(OR(G384="",H384=""),"",G384-H384)</f>
        <v/>
      </c>
      <c r="K384">
        <f>IF(E384="","",MID(E384,6,50))</f>
        <v/>
      </c>
      <c r="L384">
        <f>IF(F384="","",MID(F384,6,50))</f>
        <v/>
      </c>
    </row>
    <row r="385">
      <c r="A385">
        <f>IF(OR(E385="",F385="",B385="",C385=""),"",B385&amp;"-W"&amp;C385&amp;"-"&amp;E385&amp;"-vs-"&amp;F385)</f>
        <v/>
      </c>
      <c r="B385">
        <f>Matchups!$B385</f>
        <v/>
      </c>
      <c r="C385">
        <f>Matchups!$C385</f>
        <v/>
      </c>
      <c r="D385">
        <f>Matchups!$D385</f>
        <v/>
      </c>
      <c r="E385">
        <f>Matchups!$E385</f>
        <v/>
      </c>
      <c r="F385">
        <f>Matchups!$G385</f>
        <v/>
      </c>
      <c r="G385">
        <f>Matchups!$F385</f>
        <v/>
      </c>
      <c r="H385">
        <f>Matchups!$H385</f>
        <v/>
      </c>
      <c r="I385">
        <f>IF(OR(G385="",H385=""),"",IF(G385&gt;H385,"W",IF(G385&lt;H385,"L","T")))</f>
        <v/>
      </c>
      <c r="J385">
        <f>IF(OR(G385="",H385=""),"",G385-H385)</f>
        <v/>
      </c>
      <c r="K385">
        <f>IF(E385="","",MID(E385,6,50))</f>
        <v/>
      </c>
      <c r="L385">
        <f>IF(F385="","",MID(F385,6,50))</f>
        <v/>
      </c>
    </row>
    <row r="386">
      <c r="A386">
        <f>IF(OR(E386="",F386="",B386="",C386=""),"",B386&amp;"-W"&amp;C386&amp;"-"&amp;E386&amp;"-vs-"&amp;F386)</f>
        <v/>
      </c>
      <c r="B386">
        <f>Matchups!$B386</f>
        <v/>
      </c>
      <c r="C386">
        <f>Matchups!$C386</f>
        <v/>
      </c>
      <c r="D386">
        <f>Matchups!$D386</f>
        <v/>
      </c>
      <c r="E386">
        <f>Matchups!$E386</f>
        <v/>
      </c>
      <c r="F386">
        <f>Matchups!$G386</f>
        <v/>
      </c>
      <c r="G386">
        <f>Matchups!$F386</f>
        <v/>
      </c>
      <c r="H386">
        <f>Matchups!$H386</f>
        <v/>
      </c>
      <c r="I386">
        <f>IF(OR(G386="",H386=""),"",IF(G386&gt;H386,"W",IF(G386&lt;H386,"L","T")))</f>
        <v/>
      </c>
      <c r="J386">
        <f>IF(OR(G386="",H386=""),"",G386-H386)</f>
        <v/>
      </c>
      <c r="K386">
        <f>IF(E386="","",MID(E386,6,50))</f>
        <v/>
      </c>
      <c r="L386">
        <f>IF(F386="","",MID(F386,6,50))</f>
        <v/>
      </c>
    </row>
    <row r="387">
      <c r="A387">
        <f>IF(OR(E387="",F387="",B387="",C387=""),"",B387&amp;"-W"&amp;C387&amp;"-"&amp;E387&amp;"-vs-"&amp;F387)</f>
        <v/>
      </c>
      <c r="B387">
        <f>Matchups!$B387</f>
        <v/>
      </c>
      <c r="C387">
        <f>Matchups!$C387</f>
        <v/>
      </c>
      <c r="D387">
        <f>Matchups!$D387</f>
        <v/>
      </c>
      <c r="E387">
        <f>Matchups!$E387</f>
        <v/>
      </c>
      <c r="F387">
        <f>Matchups!$G387</f>
        <v/>
      </c>
      <c r="G387">
        <f>Matchups!$F387</f>
        <v/>
      </c>
      <c r="H387">
        <f>Matchups!$H387</f>
        <v/>
      </c>
      <c r="I387">
        <f>IF(OR(G387="",H387=""),"",IF(G387&gt;H387,"W",IF(G387&lt;H387,"L","T")))</f>
        <v/>
      </c>
      <c r="J387">
        <f>IF(OR(G387="",H387=""),"",G387-H387)</f>
        <v/>
      </c>
      <c r="K387">
        <f>IF(E387="","",MID(E387,6,50))</f>
        <v/>
      </c>
      <c r="L387">
        <f>IF(F387="","",MID(F387,6,50))</f>
        <v/>
      </c>
    </row>
    <row r="388">
      <c r="A388">
        <f>IF(OR(E388="",F388="",B388="",C388=""),"",B388&amp;"-W"&amp;C388&amp;"-"&amp;E388&amp;"-vs-"&amp;F388)</f>
        <v/>
      </c>
      <c r="B388">
        <f>Matchups!$B388</f>
        <v/>
      </c>
      <c r="C388">
        <f>Matchups!$C388</f>
        <v/>
      </c>
      <c r="D388">
        <f>Matchups!$D388</f>
        <v/>
      </c>
      <c r="E388">
        <f>Matchups!$E388</f>
        <v/>
      </c>
      <c r="F388">
        <f>Matchups!$G388</f>
        <v/>
      </c>
      <c r="G388">
        <f>Matchups!$F388</f>
        <v/>
      </c>
      <c r="H388">
        <f>Matchups!$H388</f>
        <v/>
      </c>
      <c r="I388">
        <f>IF(OR(G388="",H388=""),"",IF(G388&gt;H388,"W",IF(G388&lt;H388,"L","T")))</f>
        <v/>
      </c>
      <c r="J388">
        <f>IF(OR(G388="",H388=""),"",G388-H388)</f>
        <v/>
      </c>
      <c r="K388">
        <f>IF(E388="","",MID(E388,6,50))</f>
        <v/>
      </c>
      <c r="L388">
        <f>IF(F388="","",MID(F388,6,50))</f>
        <v/>
      </c>
    </row>
    <row r="389">
      <c r="A389">
        <f>IF(OR(E389="",F389="",B389="",C389=""),"",B389&amp;"-W"&amp;C389&amp;"-"&amp;E389&amp;"-vs-"&amp;F389)</f>
        <v/>
      </c>
      <c r="B389">
        <f>Matchups!$B389</f>
        <v/>
      </c>
      <c r="C389">
        <f>Matchups!$C389</f>
        <v/>
      </c>
      <c r="D389">
        <f>Matchups!$D389</f>
        <v/>
      </c>
      <c r="E389">
        <f>Matchups!$E389</f>
        <v/>
      </c>
      <c r="F389">
        <f>Matchups!$G389</f>
        <v/>
      </c>
      <c r="G389">
        <f>Matchups!$F389</f>
        <v/>
      </c>
      <c r="H389">
        <f>Matchups!$H389</f>
        <v/>
      </c>
      <c r="I389">
        <f>IF(OR(G389="",H389=""),"",IF(G389&gt;H389,"W",IF(G389&lt;H389,"L","T")))</f>
        <v/>
      </c>
      <c r="J389">
        <f>IF(OR(G389="",H389=""),"",G389-H389)</f>
        <v/>
      </c>
      <c r="K389">
        <f>IF(E389="","",MID(E389,6,50))</f>
        <v/>
      </c>
      <c r="L389">
        <f>IF(F389="","",MID(F389,6,50))</f>
        <v/>
      </c>
    </row>
    <row r="390">
      <c r="A390">
        <f>IF(OR(E390="",F390="",B390="",C390=""),"",B390&amp;"-W"&amp;C390&amp;"-"&amp;E390&amp;"-vs-"&amp;F390)</f>
        <v/>
      </c>
      <c r="B390">
        <f>Matchups!$B390</f>
        <v/>
      </c>
      <c r="C390">
        <f>Matchups!$C390</f>
        <v/>
      </c>
      <c r="D390">
        <f>Matchups!$D390</f>
        <v/>
      </c>
      <c r="E390">
        <f>Matchups!$E390</f>
        <v/>
      </c>
      <c r="F390">
        <f>Matchups!$G390</f>
        <v/>
      </c>
      <c r="G390">
        <f>Matchups!$F390</f>
        <v/>
      </c>
      <c r="H390">
        <f>Matchups!$H390</f>
        <v/>
      </c>
      <c r="I390">
        <f>IF(OR(G390="",H390=""),"",IF(G390&gt;H390,"W",IF(G390&lt;H390,"L","T")))</f>
        <v/>
      </c>
      <c r="J390">
        <f>IF(OR(G390="",H390=""),"",G390-H390)</f>
        <v/>
      </c>
      <c r="K390">
        <f>IF(E390="","",MID(E390,6,50))</f>
        <v/>
      </c>
      <c r="L390">
        <f>IF(F390="","",MID(F390,6,50))</f>
        <v/>
      </c>
    </row>
    <row r="391">
      <c r="A391">
        <f>IF(OR(E391="",F391="",B391="",C391=""),"",B391&amp;"-W"&amp;C391&amp;"-"&amp;E391&amp;"-vs-"&amp;F391)</f>
        <v/>
      </c>
      <c r="B391">
        <f>Matchups!$B391</f>
        <v/>
      </c>
      <c r="C391">
        <f>Matchups!$C391</f>
        <v/>
      </c>
      <c r="D391">
        <f>Matchups!$D391</f>
        <v/>
      </c>
      <c r="E391">
        <f>Matchups!$E391</f>
        <v/>
      </c>
      <c r="F391">
        <f>Matchups!$G391</f>
        <v/>
      </c>
      <c r="G391">
        <f>Matchups!$F391</f>
        <v/>
      </c>
      <c r="H391">
        <f>Matchups!$H391</f>
        <v/>
      </c>
      <c r="I391">
        <f>IF(OR(G391="",H391=""),"",IF(G391&gt;H391,"W",IF(G391&lt;H391,"L","T")))</f>
        <v/>
      </c>
      <c r="J391">
        <f>IF(OR(G391="",H391=""),"",G391-H391)</f>
        <v/>
      </c>
      <c r="K391">
        <f>IF(E391="","",MID(E391,6,50))</f>
        <v/>
      </c>
      <c r="L391">
        <f>IF(F391="","",MID(F391,6,50))</f>
        <v/>
      </c>
    </row>
    <row r="392">
      <c r="A392">
        <f>IF(OR(E392="",F392="",B392="",C392=""),"",B392&amp;"-W"&amp;C392&amp;"-"&amp;E392&amp;"-vs-"&amp;F392)</f>
        <v/>
      </c>
      <c r="B392">
        <f>Matchups!$B392</f>
        <v/>
      </c>
      <c r="C392">
        <f>Matchups!$C392</f>
        <v/>
      </c>
      <c r="D392">
        <f>Matchups!$D392</f>
        <v/>
      </c>
      <c r="E392">
        <f>Matchups!$E392</f>
        <v/>
      </c>
      <c r="F392">
        <f>Matchups!$G392</f>
        <v/>
      </c>
      <c r="G392">
        <f>Matchups!$F392</f>
        <v/>
      </c>
      <c r="H392">
        <f>Matchups!$H392</f>
        <v/>
      </c>
      <c r="I392">
        <f>IF(OR(G392="",H392=""),"",IF(G392&gt;H392,"W",IF(G392&lt;H392,"L","T")))</f>
        <v/>
      </c>
      <c r="J392">
        <f>IF(OR(G392="",H392=""),"",G392-H392)</f>
        <v/>
      </c>
      <c r="K392">
        <f>IF(E392="","",MID(E392,6,50))</f>
        <v/>
      </c>
      <c r="L392">
        <f>IF(F392="","",MID(F392,6,50))</f>
        <v/>
      </c>
    </row>
    <row r="393">
      <c r="A393">
        <f>IF(OR(E393="",F393="",B393="",C393=""),"",B393&amp;"-W"&amp;C393&amp;"-"&amp;E393&amp;"-vs-"&amp;F393)</f>
        <v/>
      </c>
      <c r="B393">
        <f>Matchups!$B393</f>
        <v/>
      </c>
      <c r="C393">
        <f>Matchups!$C393</f>
        <v/>
      </c>
      <c r="D393">
        <f>Matchups!$D393</f>
        <v/>
      </c>
      <c r="E393">
        <f>Matchups!$E393</f>
        <v/>
      </c>
      <c r="F393">
        <f>Matchups!$G393</f>
        <v/>
      </c>
      <c r="G393">
        <f>Matchups!$F393</f>
        <v/>
      </c>
      <c r="H393">
        <f>Matchups!$H393</f>
        <v/>
      </c>
      <c r="I393">
        <f>IF(OR(G393="",H393=""),"",IF(G393&gt;H393,"W",IF(G393&lt;H393,"L","T")))</f>
        <v/>
      </c>
      <c r="J393">
        <f>IF(OR(G393="",H393=""),"",G393-H393)</f>
        <v/>
      </c>
      <c r="K393">
        <f>IF(E393="","",MID(E393,6,50))</f>
        <v/>
      </c>
      <c r="L393">
        <f>IF(F393="","",MID(F393,6,50))</f>
        <v/>
      </c>
    </row>
    <row r="394">
      <c r="A394">
        <f>IF(OR(E394="",F394="",B394="",C394=""),"",B394&amp;"-W"&amp;C394&amp;"-"&amp;E394&amp;"-vs-"&amp;F394)</f>
        <v/>
      </c>
      <c r="B394">
        <f>Matchups!$B394</f>
        <v/>
      </c>
      <c r="C394">
        <f>Matchups!$C394</f>
        <v/>
      </c>
      <c r="D394">
        <f>Matchups!$D394</f>
        <v/>
      </c>
      <c r="E394">
        <f>Matchups!$E394</f>
        <v/>
      </c>
      <c r="F394">
        <f>Matchups!$G394</f>
        <v/>
      </c>
      <c r="G394">
        <f>Matchups!$F394</f>
        <v/>
      </c>
      <c r="H394">
        <f>Matchups!$H394</f>
        <v/>
      </c>
      <c r="I394">
        <f>IF(OR(G394="",H394=""),"",IF(G394&gt;H394,"W",IF(G394&lt;H394,"L","T")))</f>
        <v/>
      </c>
      <c r="J394">
        <f>IF(OR(G394="",H394=""),"",G394-H394)</f>
        <v/>
      </c>
      <c r="K394">
        <f>IF(E394="","",MID(E394,6,50))</f>
        <v/>
      </c>
      <c r="L394">
        <f>IF(F394="","",MID(F394,6,50))</f>
        <v/>
      </c>
    </row>
    <row r="395">
      <c r="A395">
        <f>IF(OR(E395="",F395="",B395="",C395=""),"",B395&amp;"-W"&amp;C395&amp;"-"&amp;E395&amp;"-vs-"&amp;F395)</f>
        <v/>
      </c>
      <c r="B395">
        <f>Matchups!$B395</f>
        <v/>
      </c>
      <c r="C395">
        <f>Matchups!$C395</f>
        <v/>
      </c>
      <c r="D395">
        <f>Matchups!$D395</f>
        <v/>
      </c>
      <c r="E395">
        <f>Matchups!$E395</f>
        <v/>
      </c>
      <c r="F395">
        <f>Matchups!$G395</f>
        <v/>
      </c>
      <c r="G395">
        <f>Matchups!$F395</f>
        <v/>
      </c>
      <c r="H395">
        <f>Matchups!$H395</f>
        <v/>
      </c>
      <c r="I395">
        <f>IF(OR(G395="",H395=""),"",IF(G395&gt;H395,"W",IF(G395&lt;H395,"L","T")))</f>
        <v/>
      </c>
      <c r="J395">
        <f>IF(OR(G395="",H395=""),"",G395-H395)</f>
        <v/>
      </c>
      <c r="K395">
        <f>IF(E395="","",MID(E395,6,50))</f>
        <v/>
      </c>
      <c r="L395">
        <f>IF(F395="","",MID(F395,6,50))</f>
        <v/>
      </c>
    </row>
    <row r="396">
      <c r="A396">
        <f>IF(OR(E396="",F396="",B396="",C396=""),"",B396&amp;"-W"&amp;C396&amp;"-"&amp;E396&amp;"-vs-"&amp;F396)</f>
        <v/>
      </c>
      <c r="B396">
        <f>Matchups!$B396</f>
        <v/>
      </c>
      <c r="C396">
        <f>Matchups!$C396</f>
        <v/>
      </c>
      <c r="D396">
        <f>Matchups!$D396</f>
        <v/>
      </c>
      <c r="E396">
        <f>Matchups!$E396</f>
        <v/>
      </c>
      <c r="F396">
        <f>Matchups!$G396</f>
        <v/>
      </c>
      <c r="G396">
        <f>Matchups!$F396</f>
        <v/>
      </c>
      <c r="H396">
        <f>Matchups!$H396</f>
        <v/>
      </c>
      <c r="I396">
        <f>IF(OR(G396="",H396=""),"",IF(G396&gt;H396,"W",IF(G396&lt;H396,"L","T")))</f>
        <v/>
      </c>
      <c r="J396">
        <f>IF(OR(G396="",H396=""),"",G396-H396)</f>
        <v/>
      </c>
      <c r="K396">
        <f>IF(E396="","",MID(E396,6,50))</f>
        <v/>
      </c>
      <c r="L396">
        <f>IF(F396="","",MID(F396,6,50))</f>
        <v/>
      </c>
    </row>
    <row r="397">
      <c r="A397">
        <f>IF(OR(E397="",F397="",B397="",C397=""),"",B397&amp;"-W"&amp;C397&amp;"-"&amp;E397&amp;"-vs-"&amp;F397)</f>
        <v/>
      </c>
      <c r="B397">
        <f>Matchups!$B397</f>
        <v/>
      </c>
      <c r="C397">
        <f>Matchups!$C397</f>
        <v/>
      </c>
      <c r="D397">
        <f>Matchups!$D397</f>
        <v/>
      </c>
      <c r="E397">
        <f>Matchups!$E397</f>
        <v/>
      </c>
      <c r="F397">
        <f>Matchups!$G397</f>
        <v/>
      </c>
      <c r="G397">
        <f>Matchups!$F397</f>
        <v/>
      </c>
      <c r="H397">
        <f>Matchups!$H397</f>
        <v/>
      </c>
      <c r="I397">
        <f>IF(OR(G397="",H397=""),"",IF(G397&gt;H397,"W",IF(G397&lt;H397,"L","T")))</f>
        <v/>
      </c>
      <c r="J397">
        <f>IF(OR(G397="",H397=""),"",G397-H397)</f>
        <v/>
      </c>
      <c r="K397">
        <f>IF(E397="","",MID(E397,6,50))</f>
        <v/>
      </c>
      <c r="L397">
        <f>IF(F397="","",MID(F397,6,50))</f>
        <v/>
      </c>
    </row>
    <row r="398">
      <c r="A398">
        <f>IF(OR(E398="",F398="",B398="",C398=""),"",B398&amp;"-W"&amp;C398&amp;"-"&amp;E398&amp;"-vs-"&amp;F398)</f>
        <v/>
      </c>
      <c r="B398">
        <f>Matchups!$B398</f>
        <v/>
      </c>
      <c r="C398">
        <f>Matchups!$C398</f>
        <v/>
      </c>
      <c r="D398">
        <f>Matchups!$D398</f>
        <v/>
      </c>
      <c r="E398">
        <f>Matchups!$E398</f>
        <v/>
      </c>
      <c r="F398">
        <f>Matchups!$G398</f>
        <v/>
      </c>
      <c r="G398">
        <f>Matchups!$F398</f>
        <v/>
      </c>
      <c r="H398">
        <f>Matchups!$H398</f>
        <v/>
      </c>
      <c r="I398">
        <f>IF(OR(G398="",H398=""),"",IF(G398&gt;H398,"W",IF(G398&lt;H398,"L","T")))</f>
        <v/>
      </c>
      <c r="J398">
        <f>IF(OR(G398="",H398=""),"",G398-H398)</f>
        <v/>
      </c>
      <c r="K398">
        <f>IF(E398="","",MID(E398,6,50))</f>
        <v/>
      </c>
      <c r="L398">
        <f>IF(F398="","",MID(F398,6,50))</f>
        <v/>
      </c>
    </row>
    <row r="399">
      <c r="A399">
        <f>IF(OR(E399="",F399="",B399="",C399=""),"",B399&amp;"-W"&amp;C399&amp;"-"&amp;E399&amp;"-vs-"&amp;F399)</f>
        <v/>
      </c>
      <c r="B399">
        <f>Matchups!$B399</f>
        <v/>
      </c>
      <c r="C399">
        <f>Matchups!$C399</f>
        <v/>
      </c>
      <c r="D399">
        <f>Matchups!$D399</f>
        <v/>
      </c>
      <c r="E399">
        <f>Matchups!$E399</f>
        <v/>
      </c>
      <c r="F399">
        <f>Matchups!$G399</f>
        <v/>
      </c>
      <c r="G399">
        <f>Matchups!$F399</f>
        <v/>
      </c>
      <c r="H399">
        <f>Matchups!$H399</f>
        <v/>
      </c>
      <c r="I399">
        <f>IF(OR(G399="",H399=""),"",IF(G399&gt;H399,"W",IF(G399&lt;H399,"L","T")))</f>
        <v/>
      </c>
      <c r="J399">
        <f>IF(OR(G399="",H399=""),"",G399-H399)</f>
        <v/>
      </c>
      <c r="K399">
        <f>IF(E399="","",MID(E399,6,50))</f>
        <v/>
      </c>
      <c r="L399">
        <f>IF(F399="","",MID(F399,6,50))</f>
        <v/>
      </c>
    </row>
    <row r="400">
      <c r="A400">
        <f>IF(OR(E400="",F400="",B400="",C400=""),"",B400&amp;"-W"&amp;C400&amp;"-"&amp;E400&amp;"-vs-"&amp;F400)</f>
        <v/>
      </c>
      <c r="B400">
        <f>Matchups!$B400</f>
        <v/>
      </c>
      <c r="C400">
        <f>Matchups!$C400</f>
        <v/>
      </c>
      <c r="D400">
        <f>Matchups!$D400</f>
        <v/>
      </c>
      <c r="E400">
        <f>Matchups!$E400</f>
        <v/>
      </c>
      <c r="F400">
        <f>Matchups!$G400</f>
        <v/>
      </c>
      <c r="G400">
        <f>Matchups!$F400</f>
        <v/>
      </c>
      <c r="H400">
        <f>Matchups!$H400</f>
        <v/>
      </c>
      <c r="I400">
        <f>IF(OR(G400="",H400=""),"",IF(G400&gt;H400,"W",IF(G400&lt;H400,"L","T")))</f>
        <v/>
      </c>
      <c r="J400">
        <f>IF(OR(G400="",H400=""),"",G400-H400)</f>
        <v/>
      </c>
      <c r="K400">
        <f>IF(E400="","",MID(E400,6,50))</f>
        <v/>
      </c>
      <c r="L400">
        <f>IF(F400="","",MID(F400,6,50))</f>
        <v/>
      </c>
    </row>
    <row r="401">
      <c r="A401">
        <f>IF(OR(E401="",F401="",B401="",C401=""),"",B401&amp;"-W"&amp;C401&amp;"-"&amp;E401&amp;"-vs-"&amp;F401)</f>
        <v/>
      </c>
      <c r="B401">
        <f>Matchups!$B401</f>
        <v/>
      </c>
      <c r="C401">
        <f>Matchups!$C401</f>
        <v/>
      </c>
      <c r="D401">
        <f>Matchups!$D401</f>
        <v/>
      </c>
      <c r="E401">
        <f>Matchups!$E401</f>
        <v/>
      </c>
      <c r="F401">
        <f>Matchups!$G401</f>
        <v/>
      </c>
      <c r="G401">
        <f>Matchups!$F401</f>
        <v/>
      </c>
      <c r="H401">
        <f>Matchups!$H401</f>
        <v/>
      </c>
      <c r="I401">
        <f>IF(OR(G401="",H401=""),"",IF(G401&gt;H401,"W",IF(G401&lt;H401,"L","T")))</f>
        <v/>
      </c>
      <c r="J401">
        <f>IF(OR(G401="",H401=""),"",G401-H401)</f>
        <v/>
      </c>
      <c r="K401">
        <f>IF(E401="","",MID(E401,6,50))</f>
        <v/>
      </c>
      <c r="L401">
        <f>IF(F401="","",MID(F401,6,50))</f>
        <v/>
      </c>
    </row>
    <row r="402">
      <c r="A402">
        <f>IF(OR(E402="",F402="",B402="",C402=""),"",B402&amp;"-W"&amp;C402&amp;"-"&amp;E402&amp;"-vs-"&amp;F402)</f>
        <v/>
      </c>
      <c r="B402">
        <f>Matchups!$B402</f>
        <v/>
      </c>
      <c r="C402">
        <f>Matchups!$C402</f>
        <v/>
      </c>
      <c r="D402">
        <f>Matchups!$D402</f>
        <v/>
      </c>
      <c r="E402">
        <f>Matchups!$E402</f>
        <v/>
      </c>
      <c r="F402">
        <f>Matchups!$G402</f>
        <v/>
      </c>
      <c r="G402">
        <f>Matchups!$F402</f>
        <v/>
      </c>
      <c r="H402">
        <f>Matchups!$H402</f>
        <v/>
      </c>
      <c r="I402">
        <f>IF(OR(G402="",H402=""),"",IF(G402&gt;H402,"W",IF(G402&lt;H402,"L","T")))</f>
        <v/>
      </c>
      <c r="J402">
        <f>IF(OR(G402="",H402=""),"",G402-H402)</f>
        <v/>
      </c>
      <c r="K402">
        <f>IF(E402="","",MID(E402,6,50))</f>
        <v/>
      </c>
      <c r="L402">
        <f>IF(F402="","",MID(F402,6,50))</f>
        <v/>
      </c>
    </row>
    <row r="403">
      <c r="A403">
        <f>IF(OR(E403="",F403="",B403="",C403=""),"",B403&amp;"-W"&amp;C403&amp;"-"&amp;E403&amp;"-vs-"&amp;F403)</f>
        <v/>
      </c>
      <c r="B403">
        <f>Matchups!$B403</f>
        <v/>
      </c>
      <c r="C403">
        <f>Matchups!$C403</f>
        <v/>
      </c>
      <c r="D403">
        <f>Matchups!$D403</f>
        <v/>
      </c>
      <c r="E403">
        <f>Matchups!$E403</f>
        <v/>
      </c>
      <c r="F403">
        <f>Matchups!$G403</f>
        <v/>
      </c>
      <c r="G403">
        <f>Matchups!$F403</f>
        <v/>
      </c>
      <c r="H403">
        <f>Matchups!$H403</f>
        <v/>
      </c>
      <c r="I403">
        <f>IF(OR(G403="",H403=""),"",IF(G403&gt;H403,"W",IF(G403&lt;H403,"L","T")))</f>
        <v/>
      </c>
      <c r="J403">
        <f>IF(OR(G403="",H403=""),"",G403-H403)</f>
        <v/>
      </c>
      <c r="K403">
        <f>IF(E403="","",MID(E403,6,50))</f>
        <v/>
      </c>
      <c r="L403">
        <f>IF(F403="","",MID(F403,6,50))</f>
        <v/>
      </c>
    </row>
    <row r="404">
      <c r="A404">
        <f>IF(OR(E404="",F404="",B404="",C404=""),"",B404&amp;"-W"&amp;C404&amp;"-"&amp;E404&amp;"-vs-"&amp;F404)</f>
        <v/>
      </c>
      <c r="B404">
        <f>Matchups!$B404</f>
        <v/>
      </c>
      <c r="C404">
        <f>Matchups!$C404</f>
        <v/>
      </c>
      <c r="D404">
        <f>Matchups!$D404</f>
        <v/>
      </c>
      <c r="E404">
        <f>Matchups!$E404</f>
        <v/>
      </c>
      <c r="F404">
        <f>Matchups!$G404</f>
        <v/>
      </c>
      <c r="G404">
        <f>Matchups!$F404</f>
        <v/>
      </c>
      <c r="H404">
        <f>Matchups!$H404</f>
        <v/>
      </c>
      <c r="I404">
        <f>IF(OR(G404="",H404=""),"",IF(G404&gt;H404,"W",IF(G404&lt;H404,"L","T")))</f>
        <v/>
      </c>
      <c r="J404">
        <f>IF(OR(G404="",H404=""),"",G404-H404)</f>
        <v/>
      </c>
      <c r="K404">
        <f>IF(E404="","",MID(E404,6,50))</f>
        <v/>
      </c>
      <c r="L404">
        <f>IF(F404="","",MID(F404,6,50))</f>
        <v/>
      </c>
    </row>
    <row r="405">
      <c r="A405">
        <f>IF(OR(E405="",F405="",B405="",C405=""),"",B405&amp;"-W"&amp;C405&amp;"-"&amp;E405&amp;"-vs-"&amp;F405)</f>
        <v/>
      </c>
      <c r="B405">
        <f>Matchups!$B405</f>
        <v/>
      </c>
      <c r="C405">
        <f>Matchups!$C405</f>
        <v/>
      </c>
      <c r="D405">
        <f>Matchups!$D405</f>
        <v/>
      </c>
      <c r="E405">
        <f>Matchups!$E405</f>
        <v/>
      </c>
      <c r="F405">
        <f>Matchups!$G405</f>
        <v/>
      </c>
      <c r="G405">
        <f>Matchups!$F405</f>
        <v/>
      </c>
      <c r="H405">
        <f>Matchups!$H405</f>
        <v/>
      </c>
      <c r="I405">
        <f>IF(OR(G405="",H405=""),"",IF(G405&gt;H405,"W",IF(G405&lt;H405,"L","T")))</f>
        <v/>
      </c>
      <c r="J405">
        <f>IF(OR(G405="",H405=""),"",G405-H405)</f>
        <v/>
      </c>
      <c r="K405">
        <f>IF(E405="","",MID(E405,6,50))</f>
        <v/>
      </c>
      <c r="L405">
        <f>IF(F405="","",MID(F405,6,50))</f>
        <v/>
      </c>
    </row>
    <row r="406">
      <c r="A406">
        <f>IF(OR(E406="",F406="",B406="",C406=""),"",B406&amp;"-W"&amp;C406&amp;"-"&amp;E406&amp;"-vs-"&amp;F406)</f>
        <v/>
      </c>
      <c r="B406">
        <f>Matchups!$B406</f>
        <v/>
      </c>
      <c r="C406">
        <f>Matchups!$C406</f>
        <v/>
      </c>
      <c r="D406">
        <f>Matchups!$D406</f>
        <v/>
      </c>
      <c r="E406">
        <f>Matchups!$E406</f>
        <v/>
      </c>
      <c r="F406">
        <f>Matchups!$G406</f>
        <v/>
      </c>
      <c r="G406">
        <f>Matchups!$F406</f>
        <v/>
      </c>
      <c r="H406">
        <f>Matchups!$H406</f>
        <v/>
      </c>
      <c r="I406">
        <f>IF(OR(G406="",H406=""),"",IF(G406&gt;H406,"W",IF(G406&lt;H406,"L","T")))</f>
        <v/>
      </c>
      <c r="J406">
        <f>IF(OR(G406="",H406=""),"",G406-H406)</f>
        <v/>
      </c>
      <c r="K406">
        <f>IF(E406="","",MID(E406,6,50))</f>
        <v/>
      </c>
      <c r="L406">
        <f>IF(F406="","",MID(F406,6,50))</f>
        <v/>
      </c>
    </row>
    <row r="407">
      <c r="A407">
        <f>IF(OR(E407="",F407="",B407="",C407=""),"",B407&amp;"-W"&amp;C407&amp;"-"&amp;E407&amp;"-vs-"&amp;F407)</f>
        <v/>
      </c>
      <c r="B407">
        <f>Matchups!$B407</f>
        <v/>
      </c>
      <c r="C407">
        <f>Matchups!$C407</f>
        <v/>
      </c>
      <c r="D407">
        <f>Matchups!$D407</f>
        <v/>
      </c>
      <c r="E407">
        <f>Matchups!$E407</f>
        <v/>
      </c>
      <c r="F407">
        <f>Matchups!$G407</f>
        <v/>
      </c>
      <c r="G407">
        <f>Matchups!$F407</f>
        <v/>
      </c>
      <c r="H407">
        <f>Matchups!$H407</f>
        <v/>
      </c>
      <c r="I407">
        <f>IF(OR(G407="",H407=""),"",IF(G407&gt;H407,"W",IF(G407&lt;H407,"L","T")))</f>
        <v/>
      </c>
      <c r="J407">
        <f>IF(OR(G407="",H407=""),"",G407-H407)</f>
        <v/>
      </c>
      <c r="K407">
        <f>IF(E407="","",MID(E407,6,50))</f>
        <v/>
      </c>
      <c r="L407">
        <f>IF(F407="","",MID(F407,6,50))</f>
        <v/>
      </c>
    </row>
    <row r="408">
      <c r="A408">
        <f>IF(OR(E408="",F408="",B408="",C408=""),"",B408&amp;"-W"&amp;C408&amp;"-"&amp;E408&amp;"-vs-"&amp;F408)</f>
        <v/>
      </c>
      <c r="B408">
        <f>Matchups!$B408</f>
        <v/>
      </c>
      <c r="C408">
        <f>Matchups!$C408</f>
        <v/>
      </c>
      <c r="D408">
        <f>Matchups!$D408</f>
        <v/>
      </c>
      <c r="E408">
        <f>Matchups!$E408</f>
        <v/>
      </c>
      <c r="F408">
        <f>Matchups!$G408</f>
        <v/>
      </c>
      <c r="G408">
        <f>Matchups!$F408</f>
        <v/>
      </c>
      <c r="H408">
        <f>Matchups!$H408</f>
        <v/>
      </c>
      <c r="I408">
        <f>IF(OR(G408="",H408=""),"",IF(G408&gt;H408,"W",IF(G408&lt;H408,"L","T")))</f>
        <v/>
      </c>
      <c r="J408">
        <f>IF(OR(G408="",H408=""),"",G408-H408)</f>
        <v/>
      </c>
      <c r="K408">
        <f>IF(E408="","",MID(E408,6,50))</f>
        <v/>
      </c>
      <c r="L408">
        <f>IF(F408="","",MID(F408,6,50))</f>
        <v/>
      </c>
    </row>
    <row r="409">
      <c r="A409">
        <f>IF(OR(E409="",F409="",B409="",C409=""),"",B409&amp;"-W"&amp;C409&amp;"-"&amp;E409&amp;"-vs-"&amp;F409)</f>
        <v/>
      </c>
      <c r="B409">
        <f>Matchups!$B409</f>
        <v/>
      </c>
      <c r="C409">
        <f>Matchups!$C409</f>
        <v/>
      </c>
      <c r="D409">
        <f>Matchups!$D409</f>
        <v/>
      </c>
      <c r="E409">
        <f>Matchups!$E409</f>
        <v/>
      </c>
      <c r="F409">
        <f>Matchups!$G409</f>
        <v/>
      </c>
      <c r="G409">
        <f>Matchups!$F409</f>
        <v/>
      </c>
      <c r="H409">
        <f>Matchups!$H409</f>
        <v/>
      </c>
      <c r="I409">
        <f>IF(OR(G409="",H409=""),"",IF(G409&gt;H409,"W",IF(G409&lt;H409,"L","T")))</f>
        <v/>
      </c>
      <c r="J409">
        <f>IF(OR(G409="",H409=""),"",G409-H409)</f>
        <v/>
      </c>
      <c r="K409">
        <f>IF(E409="","",MID(E409,6,50))</f>
        <v/>
      </c>
      <c r="L409">
        <f>IF(F409="","",MID(F409,6,50))</f>
        <v/>
      </c>
    </row>
    <row r="410">
      <c r="A410">
        <f>IF(OR(E410="",F410="",B410="",C410=""),"",B410&amp;"-W"&amp;C410&amp;"-"&amp;E410&amp;"-vs-"&amp;F410)</f>
        <v/>
      </c>
      <c r="B410">
        <f>Matchups!$B410</f>
        <v/>
      </c>
      <c r="C410">
        <f>Matchups!$C410</f>
        <v/>
      </c>
      <c r="D410">
        <f>Matchups!$D410</f>
        <v/>
      </c>
      <c r="E410">
        <f>Matchups!$E410</f>
        <v/>
      </c>
      <c r="F410">
        <f>Matchups!$G410</f>
        <v/>
      </c>
      <c r="G410">
        <f>Matchups!$F410</f>
        <v/>
      </c>
      <c r="H410">
        <f>Matchups!$H410</f>
        <v/>
      </c>
      <c r="I410">
        <f>IF(OR(G410="",H410=""),"",IF(G410&gt;H410,"W",IF(G410&lt;H410,"L","T")))</f>
        <v/>
      </c>
      <c r="J410">
        <f>IF(OR(G410="",H410=""),"",G410-H410)</f>
        <v/>
      </c>
      <c r="K410">
        <f>IF(E410="","",MID(E410,6,50))</f>
        <v/>
      </c>
      <c r="L410">
        <f>IF(F410="","",MID(F410,6,50))</f>
        <v/>
      </c>
    </row>
    <row r="411">
      <c r="A411">
        <f>IF(OR(E411="",F411="",B411="",C411=""),"",B411&amp;"-W"&amp;C411&amp;"-"&amp;E411&amp;"-vs-"&amp;F411)</f>
        <v/>
      </c>
      <c r="B411">
        <f>Matchups!$B411</f>
        <v/>
      </c>
      <c r="C411">
        <f>Matchups!$C411</f>
        <v/>
      </c>
      <c r="D411">
        <f>Matchups!$D411</f>
        <v/>
      </c>
      <c r="E411">
        <f>Matchups!$E411</f>
        <v/>
      </c>
      <c r="F411">
        <f>Matchups!$G411</f>
        <v/>
      </c>
      <c r="G411">
        <f>Matchups!$F411</f>
        <v/>
      </c>
      <c r="H411">
        <f>Matchups!$H411</f>
        <v/>
      </c>
      <c r="I411">
        <f>IF(OR(G411="",H411=""),"",IF(G411&gt;H411,"W",IF(G411&lt;H411,"L","T")))</f>
        <v/>
      </c>
      <c r="J411">
        <f>IF(OR(G411="",H411=""),"",G411-H411)</f>
        <v/>
      </c>
      <c r="K411">
        <f>IF(E411="","",MID(E411,6,50))</f>
        <v/>
      </c>
      <c r="L411">
        <f>IF(F411="","",MID(F411,6,50))</f>
        <v/>
      </c>
    </row>
    <row r="412">
      <c r="A412">
        <f>IF(OR(E412="",F412="",B412="",C412=""),"",B412&amp;"-W"&amp;C412&amp;"-"&amp;E412&amp;"-vs-"&amp;F412)</f>
        <v/>
      </c>
      <c r="B412">
        <f>Matchups!$B412</f>
        <v/>
      </c>
      <c r="C412">
        <f>Matchups!$C412</f>
        <v/>
      </c>
      <c r="D412">
        <f>Matchups!$D412</f>
        <v/>
      </c>
      <c r="E412">
        <f>Matchups!$E412</f>
        <v/>
      </c>
      <c r="F412">
        <f>Matchups!$G412</f>
        <v/>
      </c>
      <c r="G412">
        <f>Matchups!$F412</f>
        <v/>
      </c>
      <c r="H412">
        <f>Matchups!$H412</f>
        <v/>
      </c>
      <c r="I412">
        <f>IF(OR(G412="",H412=""),"",IF(G412&gt;H412,"W",IF(G412&lt;H412,"L","T")))</f>
        <v/>
      </c>
      <c r="J412">
        <f>IF(OR(G412="",H412=""),"",G412-H412)</f>
        <v/>
      </c>
      <c r="K412">
        <f>IF(E412="","",MID(E412,6,50))</f>
        <v/>
      </c>
      <c r="L412">
        <f>IF(F412="","",MID(F412,6,50))</f>
        <v/>
      </c>
    </row>
    <row r="413">
      <c r="A413">
        <f>IF(OR(E413="",F413="",B413="",C413=""),"",B413&amp;"-W"&amp;C413&amp;"-"&amp;E413&amp;"-vs-"&amp;F413)</f>
        <v/>
      </c>
      <c r="B413">
        <f>Matchups!$B413</f>
        <v/>
      </c>
      <c r="C413">
        <f>Matchups!$C413</f>
        <v/>
      </c>
      <c r="D413">
        <f>Matchups!$D413</f>
        <v/>
      </c>
      <c r="E413">
        <f>Matchups!$E413</f>
        <v/>
      </c>
      <c r="F413">
        <f>Matchups!$G413</f>
        <v/>
      </c>
      <c r="G413">
        <f>Matchups!$F413</f>
        <v/>
      </c>
      <c r="H413">
        <f>Matchups!$H413</f>
        <v/>
      </c>
      <c r="I413">
        <f>IF(OR(G413="",H413=""),"",IF(G413&gt;H413,"W",IF(G413&lt;H413,"L","T")))</f>
        <v/>
      </c>
      <c r="J413">
        <f>IF(OR(G413="",H413=""),"",G413-H413)</f>
        <v/>
      </c>
      <c r="K413">
        <f>IF(E413="","",MID(E413,6,50))</f>
        <v/>
      </c>
      <c r="L413">
        <f>IF(F413="","",MID(F413,6,50))</f>
        <v/>
      </c>
    </row>
    <row r="414">
      <c r="A414">
        <f>IF(OR(E414="",F414="",B414="",C414=""),"",B414&amp;"-W"&amp;C414&amp;"-"&amp;E414&amp;"-vs-"&amp;F414)</f>
        <v/>
      </c>
      <c r="B414">
        <f>Matchups!$B414</f>
        <v/>
      </c>
      <c r="C414">
        <f>Matchups!$C414</f>
        <v/>
      </c>
      <c r="D414">
        <f>Matchups!$D414</f>
        <v/>
      </c>
      <c r="E414">
        <f>Matchups!$E414</f>
        <v/>
      </c>
      <c r="F414">
        <f>Matchups!$G414</f>
        <v/>
      </c>
      <c r="G414">
        <f>Matchups!$F414</f>
        <v/>
      </c>
      <c r="H414">
        <f>Matchups!$H414</f>
        <v/>
      </c>
      <c r="I414">
        <f>IF(OR(G414="",H414=""),"",IF(G414&gt;H414,"W",IF(G414&lt;H414,"L","T")))</f>
        <v/>
      </c>
      <c r="J414">
        <f>IF(OR(G414="",H414=""),"",G414-H414)</f>
        <v/>
      </c>
      <c r="K414">
        <f>IF(E414="","",MID(E414,6,50))</f>
        <v/>
      </c>
      <c r="L414">
        <f>IF(F414="","",MID(F414,6,50))</f>
        <v/>
      </c>
    </row>
    <row r="415">
      <c r="A415">
        <f>IF(OR(E415="",F415="",B415="",C415=""),"",B415&amp;"-W"&amp;C415&amp;"-"&amp;E415&amp;"-vs-"&amp;F415)</f>
        <v/>
      </c>
      <c r="B415">
        <f>Matchups!$B415</f>
        <v/>
      </c>
      <c r="C415">
        <f>Matchups!$C415</f>
        <v/>
      </c>
      <c r="D415">
        <f>Matchups!$D415</f>
        <v/>
      </c>
      <c r="E415">
        <f>Matchups!$E415</f>
        <v/>
      </c>
      <c r="F415">
        <f>Matchups!$G415</f>
        <v/>
      </c>
      <c r="G415">
        <f>Matchups!$F415</f>
        <v/>
      </c>
      <c r="H415">
        <f>Matchups!$H415</f>
        <v/>
      </c>
      <c r="I415">
        <f>IF(OR(G415="",H415=""),"",IF(G415&gt;H415,"W",IF(G415&lt;H415,"L","T")))</f>
        <v/>
      </c>
      <c r="J415">
        <f>IF(OR(G415="",H415=""),"",G415-H415)</f>
        <v/>
      </c>
      <c r="K415">
        <f>IF(E415="","",MID(E415,6,50))</f>
        <v/>
      </c>
      <c r="L415">
        <f>IF(F415="","",MID(F415,6,50))</f>
        <v/>
      </c>
    </row>
    <row r="416">
      <c r="A416">
        <f>IF(OR(E416="",F416="",B416="",C416=""),"",B416&amp;"-W"&amp;C416&amp;"-"&amp;E416&amp;"-vs-"&amp;F416)</f>
        <v/>
      </c>
      <c r="B416">
        <f>Matchups!$B416</f>
        <v/>
      </c>
      <c r="C416">
        <f>Matchups!$C416</f>
        <v/>
      </c>
      <c r="D416">
        <f>Matchups!$D416</f>
        <v/>
      </c>
      <c r="E416">
        <f>Matchups!$E416</f>
        <v/>
      </c>
      <c r="F416">
        <f>Matchups!$G416</f>
        <v/>
      </c>
      <c r="G416">
        <f>Matchups!$F416</f>
        <v/>
      </c>
      <c r="H416">
        <f>Matchups!$H416</f>
        <v/>
      </c>
      <c r="I416">
        <f>IF(OR(G416="",H416=""),"",IF(G416&gt;H416,"W",IF(G416&lt;H416,"L","T")))</f>
        <v/>
      </c>
      <c r="J416">
        <f>IF(OR(G416="",H416=""),"",G416-H416)</f>
        <v/>
      </c>
      <c r="K416">
        <f>IF(E416="","",MID(E416,6,50))</f>
        <v/>
      </c>
      <c r="L416">
        <f>IF(F416="","",MID(F416,6,50))</f>
        <v/>
      </c>
    </row>
    <row r="417">
      <c r="A417">
        <f>IF(OR(E417="",F417="",B417="",C417=""),"",B417&amp;"-W"&amp;C417&amp;"-"&amp;E417&amp;"-vs-"&amp;F417)</f>
        <v/>
      </c>
      <c r="B417">
        <f>Matchups!$B417</f>
        <v/>
      </c>
      <c r="C417">
        <f>Matchups!$C417</f>
        <v/>
      </c>
      <c r="D417">
        <f>Matchups!$D417</f>
        <v/>
      </c>
      <c r="E417">
        <f>Matchups!$E417</f>
        <v/>
      </c>
      <c r="F417">
        <f>Matchups!$G417</f>
        <v/>
      </c>
      <c r="G417">
        <f>Matchups!$F417</f>
        <v/>
      </c>
      <c r="H417">
        <f>Matchups!$H417</f>
        <v/>
      </c>
      <c r="I417">
        <f>IF(OR(G417="",H417=""),"",IF(G417&gt;H417,"W",IF(G417&lt;H417,"L","T")))</f>
        <v/>
      </c>
      <c r="J417">
        <f>IF(OR(G417="",H417=""),"",G417-H417)</f>
        <v/>
      </c>
      <c r="K417">
        <f>IF(E417="","",MID(E417,6,50))</f>
        <v/>
      </c>
      <c r="L417">
        <f>IF(F417="","",MID(F417,6,50))</f>
        <v/>
      </c>
    </row>
    <row r="418">
      <c r="A418">
        <f>IF(OR(E418="",F418="",B418="",C418=""),"",B418&amp;"-W"&amp;C418&amp;"-"&amp;E418&amp;"-vs-"&amp;F418)</f>
        <v/>
      </c>
      <c r="B418">
        <f>Matchups!$B418</f>
        <v/>
      </c>
      <c r="C418">
        <f>Matchups!$C418</f>
        <v/>
      </c>
      <c r="D418">
        <f>Matchups!$D418</f>
        <v/>
      </c>
      <c r="E418">
        <f>Matchups!$E418</f>
        <v/>
      </c>
      <c r="F418">
        <f>Matchups!$G418</f>
        <v/>
      </c>
      <c r="G418">
        <f>Matchups!$F418</f>
        <v/>
      </c>
      <c r="H418">
        <f>Matchups!$H418</f>
        <v/>
      </c>
      <c r="I418">
        <f>IF(OR(G418="",H418=""),"",IF(G418&gt;H418,"W",IF(G418&lt;H418,"L","T")))</f>
        <v/>
      </c>
      <c r="J418">
        <f>IF(OR(G418="",H418=""),"",G418-H418)</f>
        <v/>
      </c>
      <c r="K418">
        <f>IF(E418="","",MID(E418,6,50))</f>
        <v/>
      </c>
      <c r="L418">
        <f>IF(F418="","",MID(F418,6,50))</f>
        <v/>
      </c>
    </row>
    <row r="419">
      <c r="A419">
        <f>IF(OR(E419="",F419="",B419="",C419=""),"",B419&amp;"-W"&amp;C419&amp;"-"&amp;E419&amp;"-vs-"&amp;F419)</f>
        <v/>
      </c>
      <c r="B419">
        <f>Matchups!$B419</f>
        <v/>
      </c>
      <c r="C419">
        <f>Matchups!$C419</f>
        <v/>
      </c>
      <c r="D419">
        <f>Matchups!$D419</f>
        <v/>
      </c>
      <c r="E419">
        <f>Matchups!$E419</f>
        <v/>
      </c>
      <c r="F419">
        <f>Matchups!$G419</f>
        <v/>
      </c>
      <c r="G419">
        <f>Matchups!$F419</f>
        <v/>
      </c>
      <c r="H419">
        <f>Matchups!$H419</f>
        <v/>
      </c>
      <c r="I419">
        <f>IF(OR(G419="",H419=""),"",IF(G419&gt;H419,"W",IF(G419&lt;H419,"L","T")))</f>
        <v/>
      </c>
      <c r="J419">
        <f>IF(OR(G419="",H419=""),"",G419-H419)</f>
        <v/>
      </c>
      <c r="K419">
        <f>IF(E419="","",MID(E419,6,50))</f>
        <v/>
      </c>
      <c r="L419">
        <f>IF(F419="","",MID(F419,6,50))</f>
        <v/>
      </c>
    </row>
    <row r="420">
      <c r="A420">
        <f>IF(OR(E420="",F420="",B420="",C420=""),"",B420&amp;"-W"&amp;C420&amp;"-"&amp;E420&amp;"-vs-"&amp;F420)</f>
        <v/>
      </c>
      <c r="B420">
        <f>Matchups!$B420</f>
        <v/>
      </c>
      <c r="C420">
        <f>Matchups!$C420</f>
        <v/>
      </c>
      <c r="D420">
        <f>Matchups!$D420</f>
        <v/>
      </c>
      <c r="E420">
        <f>Matchups!$E420</f>
        <v/>
      </c>
      <c r="F420">
        <f>Matchups!$G420</f>
        <v/>
      </c>
      <c r="G420">
        <f>Matchups!$F420</f>
        <v/>
      </c>
      <c r="H420">
        <f>Matchups!$H420</f>
        <v/>
      </c>
      <c r="I420">
        <f>IF(OR(G420="",H420=""),"",IF(G420&gt;H420,"W",IF(G420&lt;H420,"L","T")))</f>
        <v/>
      </c>
      <c r="J420">
        <f>IF(OR(G420="",H420=""),"",G420-H420)</f>
        <v/>
      </c>
      <c r="K420">
        <f>IF(E420="","",MID(E420,6,50))</f>
        <v/>
      </c>
      <c r="L420">
        <f>IF(F420="","",MID(F420,6,50))</f>
        <v/>
      </c>
    </row>
    <row r="421">
      <c r="A421">
        <f>IF(OR(E421="",F421="",B421="",C421=""),"",B421&amp;"-W"&amp;C421&amp;"-"&amp;E421&amp;"-vs-"&amp;F421)</f>
        <v/>
      </c>
      <c r="B421">
        <f>Matchups!$B421</f>
        <v/>
      </c>
      <c r="C421">
        <f>Matchups!$C421</f>
        <v/>
      </c>
      <c r="D421">
        <f>Matchups!$D421</f>
        <v/>
      </c>
      <c r="E421">
        <f>Matchups!$E421</f>
        <v/>
      </c>
      <c r="F421">
        <f>Matchups!$G421</f>
        <v/>
      </c>
      <c r="G421">
        <f>Matchups!$F421</f>
        <v/>
      </c>
      <c r="H421">
        <f>Matchups!$H421</f>
        <v/>
      </c>
      <c r="I421">
        <f>IF(OR(G421="",H421=""),"",IF(G421&gt;H421,"W",IF(G421&lt;H421,"L","T")))</f>
        <v/>
      </c>
      <c r="J421">
        <f>IF(OR(G421="",H421=""),"",G421-H421)</f>
        <v/>
      </c>
      <c r="K421">
        <f>IF(E421="","",MID(E421,6,50))</f>
        <v/>
      </c>
      <c r="L421">
        <f>IF(F421="","",MID(F421,6,50))</f>
        <v/>
      </c>
    </row>
    <row r="422">
      <c r="A422">
        <f>IF(OR(E422="",F422="",B422="",C422=""),"",B422&amp;"-W"&amp;C422&amp;"-"&amp;E422&amp;"-vs-"&amp;F422)</f>
        <v/>
      </c>
      <c r="B422">
        <f>Matchups!$B422</f>
        <v/>
      </c>
      <c r="C422">
        <f>Matchups!$C422</f>
        <v/>
      </c>
      <c r="D422">
        <f>Matchups!$D422</f>
        <v/>
      </c>
      <c r="E422">
        <f>Matchups!$E422</f>
        <v/>
      </c>
      <c r="F422">
        <f>Matchups!$G422</f>
        <v/>
      </c>
      <c r="G422">
        <f>Matchups!$F422</f>
        <v/>
      </c>
      <c r="H422">
        <f>Matchups!$H422</f>
        <v/>
      </c>
      <c r="I422">
        <f>IF(OR(G422="",H422=""),"",IF(G422&gt;H422,"W",IF(G422&lt;H422,"L","T")))</f>
        <v/>
      </c>
      <c r="J422">
        <f>IF(OR(G422="",H422=""),"",G422-H422)</f>
        <v/>
      </c>
      <c r="K422">
        <f>IF(E422="","",MID(E422,6,50))</f>
        <v/>
      </c>
      <c r="L422">
        <f>IF(F422="","",MID(F422,6,50))</f>
        <v/>
      </c>
    </row>
    <row r="423">
      <c r="A423">
        <f>IF(OR(E423="",F423="",B423="",C423=""),"",B423&amp;"-W"&amp;C423&amp;"-"&amp;E423&amp;"-vs-"&amp;F423)</f>
        <v/>
      </c>
      <c r="B423">
        <f>Matchups!$B423</f>
        <v/>
      </c>
      <c r="C423">
        <f>Matchups!$C423</f>
        <v/>
      </c>
      <c r="D423">
        <f>Matchups!$D423</f>
        <v/>
      </c>
      <c r="E423">
        <f>Matchups!$E423</f>
        <v/>
      </c>
      <c r="F423">
        <f>Matchups!$G423</f>
        <v/>
      </c>
      <c r="G423">
        <f>Matchups!$F423</f>
        <v/>
      </c>
      <c r="H423">
        <f>Matchups!$H423</f>
        <v/>
      </c>
      <c r="I423">
        <f>IF(OR(G423="",H423=""),"",IF(G423&gt;H423,"W",IF(G423&lt;H423,"L","T")))</f>
        <v/>
      </c>
      <c r="J423">
        <f>IF(OR(G423="",H423=""),"",G423-H423)</f>
        <v/>
      </c>
      <c r="K423">
        <f>IF(E423="","",MID(E423,6,50))</f>
        <v/>
      </c>
      <c r="L423">
        <f>IF(F423="","",MID(F423,6,50))</f>
        <v/>
      </c>
    </row>
    <row r="424">
      <c r="A424">
        <f>IF(OR(E424="",F424="",B424="",C424=""),"",B424&amp;"-W"&amp;C424&amp;"-"&amp;E424&amp;"-vs-"&amp;F424)</f>
        <v/>
      </c>
      <c r="B424">
        <f>Matchups!$B424</f>
        <v/>
      </c>
      <c r="C424">
        <f>Matchups!$C424</f>
        <v/>
      </c>
      <c r="D424">
        <f>Matchups!$D424</f>
        <v/>
      </c>
      <c r="E424">
        <f>Matchups!$E424</f>
        <v/>
      </c>
      <c r="F424">
        <f>Matchups!$G424</f>
        <v/>
      </c>
      <c r="G424">
        <f>Matchups!$F424</f>
        <v/>
      </c>
      <c r="H424">
        <f>Matchups!$H424</f>
        <v/>
      </c>
      <c r="I424">
        <f>IF(OR(G424="",H424=""),"",IF(G424&gt;H424,"W",IF(G424&lt;H424,"L","T")))</f>
        <v/>
      </c>
      <c r="J424">
        <f>IF(OR(G424="",H424=""),"",G424-H424)</f>
        <v/>
      </c>
      <c r="K424">
        <f>IF(E424="","",MID(E424,6,50))</f>
        <v/>
      </c>
      <c r="L424">
        <f>IF(F424="","",MID(F424,6,50))</f>
        <v/>
      </c>
    </row>
    <row r="425">
      <c r="A425">
        <f>IF(OR(E425="",F425="",B425="",C425=""),"",B425&amp;"-W"&amp;C425&amp;"-"&amp;E425&amp;"-vs-"&amp;F425)</f>
        <v/>
      </c>
      <c r="B425">
        <f>Matchups!$B425</f>
        <v/>
      </c>
      <c r="C425">
        <f>Matchups!$C425</f>
        <v/>
      </c>
      <c r="D425">
        <f>Matchups!$D425</f>
        <v/>
      </c>
      <c r="E425">
        <f>Matchups!$E425</f>
        <v/>
      </c>
      <c r="F425">
        <f>Matchups!$G425</f>
        <v/>
      </c>
      <c r="G425">
        <f>Matchups!$F425</f>
        <v/>
      </c>
      <c r="H425">
        <f>Matchups!$H425</f>
        <v/>
      </c>
      <c r="I425">
        <f>IF(OR(G425="",H425=""),"",IF(G425&gt;H425,"W",IF(G425&lt;H425,"L","T")))</f>
        <v/>
      </c>
      <c r="J425">
        <f>IF(OR(G425="",H425=""),"",G425-H425)</f>
        <v/>
      </c>
      <c r="K425">
        <f>IF(E425="","",MID(E425,6,50))</f>
        <v/>
      </c>
      <c r="L425">
        <f>IF(F425="","",MID(F425,6,50))</f>
        <v/>
      </c>
    </row>
    <row r="426">
      <c r="A426">
        <f>IF(OR(E426="",F426="",B426="",C426=""),"",B426&amp;"-W"&amp;C426&amp;"-"&amp;E426&amp;"-vs-"&amp;F426)</f>
        <v/>
      </c>
      <c r="B426">
        <f>Matchups!$B426</f>
        <v/>
      </c>
      <c r="C426">
        <f>Matchups!$C426</f>
        <v/>
      </c>
      <c r="D426">
        <f>Matchups!$D426</f>
        <v/>
      </c>
      <c r="E426">
        <f>Matchups!$E426</f>
        <v/>
      </c>
      <c r="F426">
        <f>Matchups!$G426</f>
        <v/>
      </c>
      <c r="G426">
        <f>Matchups!$F426</f>
        <v/>
      </c>
      <c r="H426">
        <f>Matchups!$H426</f>
        <v/>
      </c>
      <c r="I426">
        <f>IF(OR(G426="",H426=""),"",IF(G426&gt;H426,"W",IF(G426&lt;H426,"L","T")))</f>
        <v/>
      </c>
      <c r="J426">
        <f>IF(OR(G426="",H426=""),"",G426-H426)</f>
        <v/>
      </c>
      <c r="K426">
        <f>IF(E426="","",MID(E426,6,50))</f>
        <v/>
      </c>
      <c r="L426">
        <f>IF(F426="","",MID(F426,6,50))</f>
        <v/>
      </c>
    </row>
    <row r="427">
      <c r="A427">
        <f>IF(OR(E427="",F427="",B427="",C427=""),"",B427&amp;"-W"&amp;C427&amp;"-"&amp;E427&amp;"-vs-"&amp;F427)</f>
        <v/>
      </c>
      <c r="B427">
        <f>Matchups!$B427</f>
        <v/>
      </c>
      <c r="C427">
        <f>Matchups!$C427</f>
        <v/>
      </c>
      <c r="D427">
        <f>Matchups!$D427</f>
        <v/>
      </c>
      <c r="E427">
        <f>Matchups!$E427</f>
        <v/>
      </c>
      <c r="F427">
        <f>Matchups!$G427</f>
        <v/>
      </c>
      <c r="G427">
        <f>Matchups!$F427</f>
        <v/>
      </c>
      <c r="H427">
        <f>Matchups!$H427</f>
        <v/>
      </c>
      <c r="I427">
        <f>IF(OR(G427="",H427=""),"",IF(G427&gt;H427,"W",IF(G427&lt;H427,"L","T")))</f>
        <v/>
      </c>
      <c r="J427">
        <f>IF(OR(G427="",H427=""),"",G427-H427)</f>
        <v/>
      </c>
      <c r="K427">
        <f>IF(E427="","",MID(E427,6,50))</f>
        <v/>
      </c>
      <c r="L427">
        <f>IF(F427="","",MID(F427,6,50))</f>
        <v/>
      </c>
    </row>
    <row r="428">
      <c r="A428">
        <f>IF(OR(E428="",F428="",B428="",C428=""),"",B428&amp;"-W"&amp;C428&amp;"-"&amp;E428&amp;"-vs-"&amp;F428)</f>
        <v/>
      </c>
      <c r="B428">
        <f>Matchups!$B428</f>
        <v/>
      </c>
      <c r="C428">
        <f>Matchups!$C428</f>
        <v/>
      </c>
      <c r="D428">
        <f>Matchups!$D428</f>
        <v/>
      </c>
      <c r="E428">
        <f>Matchups!$E428</f>
        <v/>
      </c>
      <c r="F428">
        <f>Matchups!$G428</f>
        <v/>
      </c>
      <c r="G428">
        <f>Matchups!$F428</f>
        <v/>
      </c>
      <c r="H428">
        <f>Matchups!$H428</f>
        <v/>
      </c>
      <c r="I428">
        <f>IF(OR(G428="",H428=""),"",IF(G428&gt;H428,"W",IF(G428&lt;H428,"L","T")))</f>
        <v/>
      </c>
      <c r="J428">
        <f>IF(OR(G428="",H428=""),"",G428-H428)</f>
        <v/>
      </c>
      <c r="K428">
        <f>IF(E428="","",MID(E428,6,50))</f>
        <v/>
      </c>
      <c r="L428">
        <f>IF(F428="","",MID(F428,6,50))</f>
        <v/>
      </c>
    </row>
    <row r="429">
      <c r="A429">
        <f>IF(OR(E429="",F429="",B429="",C429=""),"",B429&amp;"-W"&amp;C429&amp;"-"&amp;E429&amp;"-vs-"&amp;F429)</f>
        <v/>
      </c>
      <c r="B429">
        <f>Matchups!$B429</f>
        <v/>
      </c>
      <c r="C429">
        <f>Matchups!$C429</f>
        <v/>
      </c>
      <c r="D429">
        <f>Matchups!$D429</f>
        <v/>
      </c>
      <c r="E429">
        <f>Matchups!$E429</f>
        <v/>
      </c>
      <c r="F429">
        <f>Matchups!$G429</f>
        <v/>
      </c>
      <c r="G429">
        <f>Matchups!$F429</f>
        <v/>
      </c>
      <c r="H429">
        <f>Matchups!$H429</f>
        <v/>
      </c>
      <c r="I429">
        <f>IF(OR(G429="",H429=""),"",IF(G429&gt;H429,"W",IF(G429&lt;H429,"L","T")))</f>
        <v/>
      </c>
      <c r="J429">
        <f>IF(OR(G429="",H429=""),"",G429-H429)</f>
        <v/>
      </c>
      <c r="K429">
        <f>IF(E429="","",MID(E429,6,50))</f>
        <v/>
      </c>
      <c r="L429">
        <f>IF(F429="","",MID(F429,6,50))</f>
        <v/>
      </c>
    </row>
    <row r="430">
      <c r="A430">
        <f>IF(OR(E430="",F430="",B430="",C430=""),"",B430&amp;"-W"&amp;C430&amp;"-"&amp;E430&amp;"-vs-"&amp;F430)</f>
        <v/>
      </c>
      <c r="B430">
        <f>Matchups!$B430</f>
        <v/>
      </c>
      <c r="C430">
        <f>Matchups!$C430</f>
        <v/>
      </c>
      <c r="D430">
        <f>Matchups!$D430</f>
        <v/>
      </c>
      <c r="E430">
        <f>Matchups!$E430</f>
        <v/>
      </c>
      <c r="F430">
        <f>Matchups!$G430</f>
        <v/>
      </c>
      <c r="G430">
        <f>Matchups!$F430</f>
        <v/>
      </c>
      <c r="H430">
        <f>Matchups!$H430</f>
        <v/>
      </c>
      <c r="I430">
        <f>IF(OR(G430="",H430=""),"",IF(G430&gt;H430,"W",IF(G430&lt;H430,"L","T")))</f>
        <v/>
      </c>
      <c r="J430">
        <f>IF(OR(G430="",H430=""),"",G430-H430)</f>
        <v/>
      </c>
      <c r="K430">
        <f>IF(E430="","",MID(E430,6,50))</f>
        <v/>
      </c>
      <c r="L430">
        <f>IF(F430="","",MID(F430,6,50))</f>
        <v/>
      </c>
    </row>
    <row r="431">
      <c r="A431">
        <f>IF(OR(E431="",F431="",B431="",C431=""),"",B431&amp;"-W"&amp;C431&amp;"-"&amp;E431&amp;"-vs-"&amp;F431)</f>
        <v/>
      </c>
      <c r="B431">
        <f>Matchups!$B431</f>
        <v/>
      </c>
      <c r="C431">
        <f>Matchups!$C431</f>
        <v/>
      </c>
      <c r="D431">
        <f>Matchups!$D431</f>
        <v/>
      </c>
      <c r="E431">
        <f>Matchups!$E431</f>
        <v/>
      </c>
      <c r="F431">
        <f>Matchups!$G431</f>
        <v/>
      </c>
      <c r="G431">
        <f>Matchups!$F431</f>
        <v/>
      </c>
      <c r="H431">
        <f>Matchups!$H431</f>
        <v/>
      </c>
      <c r="I431">
        <f>IF(OR(G431="",H431=""),"",IF(G431&gt;H431,"W",IF(G431&lt;H431,"L","T")))</f>
        <v/>
      </c>
      <c r="J431">
        <f>IF(OR(G431="",H431=""),"",G431-H431)</f>
        <v/>
      </c>
      <c r="K431">
        <f>IF(E431="","",MID(E431,6,50))</f>
        <v/>
      </c>
      <c r="L431">
        <f>IF(F431="","",MID(F431,6,50))</f>
        <v/>
      </c>
    </row>
    <row r="432">
      <c r="A432">
        <f>IF(OR(E432="",F432="",B432="",C432=""),"",B432&amp;"-W"&amp;C432&amp;"-"&amp;E432&amp;"-vs-"&amp;F432)</f>
        <v/>
      </c>
      <c r="B432">
        <f>Matchups!$B432</f>
        <v/>
      </c>
      <c r="C432">
        <f>Matchups!$C432</f>
        <v/>
      </c>
      <c r="D432">
        <f>Matchups!$D432</f>
        <v/>
      </c>
      <c r="E432">
        <f>Matchups!$E432</f>
        <v/>
      </c>
      <c r="F432">
        <f>Matchups!$G432</f>
        <v/>
      </c>
      <c r="G432">
        <f>Matchups!$F432</f>
        <v/>
      </c>
      <c r="H432">
        <f>Matchups!$H432</f>
        <v/>
      </c>
      <c r="I432">
        <f>IF(OR(G432="",H432=""),"",IF(G432&gt;H432,"W",IF(G432&lt;H432,"L","T")))</f>
        <v/>
      </c>
      <c r="J432">
        <f>IF(OR(G432="",H432=""),"",G432-H432)</f>
        <v/>
      </c>
      <c r="K432">
        <f>IF(E432="","",MID(E432,6,50))</f>
        <v/>
      </c>
      <c r="L432">
        <f>IF(F432="","",MID(F432,6,50))</f>
        <v/>
      </c>
    </row>
    <row r="433">
      <c r="A433">
        <f>IF(OR(E433="",F433="",B433="",C433=""),"",B433&amp;"-W"&amp;C433&amp;"-"&amp;E433&amp;"-vs-"&amp;F433)</f>
        <v/>
      </c>
      <c r="B433">
        <f>Matchups!$B433</f>
        <v/>
      </c>
      <c r="C433">
        <f>Matchups!$C433</f>
        <v/>
      </c>
      <c r="D433">
        <f>Matchups!$D433</f>
        <v/>
      </c>
      <c r="E433">
        <f>Matchups!$E433</f>
        <v/>
      </c>
      <c r="F433">
        <f>Matchups!$G433</f>
        <v/>
      </c>
      <c r="G433">
        <f>Matchups!$F433</f>
        <v/>
      </c>
      <c r="H433">
        <f>Matchups!$H433</f>
        <v/>
      </c>
      <c r="I433">
        <f>IF(OR(G433="",H433=""),"",IF(G433&gt;H433,"W",IF(G433&lt;H433,"L","T")))</f>
        <v/>
      </c>
      <c r="J433">
        <f>IF(OR(G433="",H433=""),"",G433-H433)</f>
        <v/>
      </c>
      <c r="K433">
        <f>IF(E433="","",MID(E433,6,50))</f>
        <v/>
      </c>
      <c r="L433">
        <f>IF(F433="","",MID(F433,6,50))</f>
        <v/>
      </c>
    </row>
    <row r="434">
      <c r="A434">
        <f>IF(OR(E434="",F434="",B434="",C434=""),"",B434&amp;"-W"&amp;C434&amp;"-"&amp;E434&amp;"-vs-"&amp;F434)</f>
        <v/>
      </c>
      <c r="B434">
        <f>Matchups!$B434</f>
        <v/>
      </c>
      <c r="C434">
        <f>Matchups!$C434</f>
        <v/>
      </c>
      <c r="D434">
        <f>Matchups!$D434</f>
        <v/>
      </c>
      <c r="E434">
        <f>Matchups!$E434</f>
        <v/>
      </c>
      <c r="F434">
        <f>Matchups!$G434</f>
        <v/>
      </c>
      <c r="G434">
        <f>Matchups!$F434</f>
        <v/>
      </c>
      <c r="H434">
        <f>Matchups!$H434</f>
        <v/>
      </c>
      <c r="I434">
        <f>IF(OR(G434="",H434=""),"",IF(G434&gt;H434,"W",IF(G434&lt;H434,"L","T")))</f>
        <v/>
      </c>
      <c r="J434">
        <f>IF(OR(G434="",H434=""),"",G434-H434)</f>
        <v/>
      </c>
      <c r="K434">
        <f>IF(E434="","",MID(E434,6,50))</f>
        <v/>
      </c>
      <c r="L434">
        <f>IF(F434="","",MID(F434,6,50))</f>
        <v/>
      </c>
    </row>
    <row r="435">
      <c r="A435">
        <f>IF(OR(E435="",F435="",B435="",C435=""),"",B435&amp;"-W"&amp;C435&amp;"-"&amp;E435&amp;"-vs-"&amp;F435)</f>
        <v/>
      </c>
      <c r="B435">
        <f>Matchups!$B435</f>
        <v/>
      </c>
      <c r="C435">
        <f>Matchups!$C435</f>
        <v/>
      </c>
      <c r="D435">
        <f>Matchups!$D435</f>
        <v/>
      </c>
      <c r="E435">
        <f>Matchups!$E435</f>
        <v/>
      </c>
      <c r="F435">
        <f>Matchups!$G435</f>
        <v/>
      </c>
      <c r="G435">
        <f>Matchups!$F435</f>
        <v/>
      </c>
      <c r="H435">
        <f>Matchups!$H435</f>
        <v/>
      </c>
      <c r="I435">
        <f>IF(OR(G435="",H435=""),"",IF(G435&gt;H435,"W",IF(G435&lt;H435,"L","T")))</f>
        <v/>
      </c>
      <c r="J435">
        <f>IF(OR(G435="",H435=""),"",G435-H435)</f>
        <v/>
      </c>
      <c r="K435">
        <f>IF(E435="","",MID(E435,6,50))</f>
        <v/>
      </c>
      <c r="L435">
        <f>IF(F435="","",MID(F435,6,50))</f>
        <v/>
      </c>
    </row>
    <row r="436">
      <c r="A436">
        <f>IF(OR(E436="",F436="",B436="",C436=""),"",B436&amp;"-W"&amp;C436&amp;"-"&amp;E436&amp;"-vs-"&amp;F436)</f>
        <v/>
      </c>
      <c r="B436">
        <f>Matchups!$B436</f>
        <v/>
      </c>
      <c r="C436">
        <f>Matchups!$C436</f>
        <v/>
      </c>
      <c r="D436">
        <f>Matchups!$D436</f>
        <v/>
      </c>
      <c r="E436">
        <f>Matchups!$E436</f>
        <v/>
      </c>
      <c r="F436">
        <f>Matchups!$G436</f>
        <v/>
      </c>
      <c r="G436">
        <f>Matchups!$F436</f>
        <v/>
      </c>
      <c r="H436">
        <f>Matchups!$H436</f>
        <v/>
      </c>
      <c r="I436">
        <f>IF(OR(G436="",H436=""),"",IF(G436&gt;H436,"W",IF(G436&lt;H436,"L","T")))</f>
        <v/>
      </c>
      <c r="J436">
        <f>IF(OR(G436="",H436=""),"",G436-H436)</f>
        <v/>
      </c>
      <c r="K436">
        <f>IF(E436="","",MID(E436,6,50))</f>
        <v/>
      </c>
      <c r="L436">
        <f>IF(F436="","",MID(F436,6,50))</f>
        <v/>
      </c>
    </row>
    <row r="437">
      <c r="A437">
        <f>IF(OR(E437="",F437="",B437="",C437=""),"",B437&amp;"-W"&amp;C437&amp;"-"&amp;E437&amp;"-vs-"&amp;F437)</f>
        <v/>
      </c>
      <c r="B437">
        <f>Matchups!$B437</f>
        <v/>
      </c>
      <c r="C437">
        <f>Matchups!$C437</f>
        <v/>
      </c>
      <c r="D437">
        <f>Matchups!$D437</f>
        <v/>
      </c>
      <c r="E437">
        <f>Matchups!$E437</f>
        <v/>
      </c>
      <c r="F437">
        <f>Matchups!$G437</f>
        <v/>
      </c>
      <c r="G437">
        <f>Matchups!$F437</f>
        <v/>
      </c>
      <c r="H437">
        <f>Matchups!$H437</f>
        <v/>
      </c>
      <c r="I437">
        <f>IF(OR(G437="",H437=""),"",IF(G437&gt;H437,"W",IF(G437&lt;H437,"L","T")))</f>
        <v/>
      </c>
      <c r="J437">
        <f>IF(OR(G437="",H437=""),"",G437-H437)</f>
        <v/>
      </c>
      <c r="K437">
        <f>IF(E437="","",MID(E437,6,50))</f>
        <v/>
      </c>
      <c r="L437">
        <f>IF(F437="","",MID(F437,6,50))</f>
        <v/>
      </c>
    </row>
    <row r="438">
      <c r="A438">
        <f>IF(OR(E438="",F438="",B438="",C438=""),"",B438&amp;"-W"&amp;C438&amp;"-"&amp;E438&amp;"-vs-"&amp;F438)</f>
        <v/>
      </c>
      <c r="B438">
        <f>Matchups!$B438</f>
        <v/>
      </c>
      <c r="C438">
        <f>Matchups!$C438</f>
        <v/>
      </c>
      <c r="D438">
        <f>Matchups!$D438</f>
        <v/>
      </c>
      <c r="E438">
        <f>Matchups!$E438</f>
        <v/>
      </c>
      <c r="F438">
        <f>Matchups!$G438</f>
        <v/>
      </c>
      <c r="G438">
        <f>Matchups!$F438</f>
        <v/>
      </c>
      <c r="H438">
        <f>Matchups!$H438</f>
        <v/>
      </c>
      <c r="I438">
        <f>IF(OR(G438="",H438=""),"",IF(G438&gt;H438,"W",IF(G438&lt;H438,"L","T")))</f>
        <v/>
      </c>
      <c r="J438">
        <f>IF(OR(G438="",H438=""),"",G438-H438)</f>
        <v/>
      </c>
      <c r="K438">
        <f>IF(E438="","",MID(E438,6,50))</f>
        <v/>
      </c>
      <c r="L438">
        <f>IF(F438="","",MID(F438,6,50))</f>
        <v/>
      </c>
    </row>
    <row r="439">
      <c r="A439">
        <f>IF(OR(E439="",F439="",B439="",C439=""),"",B439&amp;"-W"&amp;C439&amp;"-"&amp;E439&amp;"-vs-"&amp;F439)</f>
        <v/>
      </c>
      <c r="B439">
        <f>Matchups!$B439</f>
        <v/>
      </c>
      <c r="C439">
        <f>Matchups!$C439</f>
        <v/>
      </c>
      <c r="D439">
        <f>Matchups!$D439</f>
        <v/>
      </c>
      <c r="E439">
        <f>Matchups!$E439</f>
        <v/>
      </c>
      <c r="F439">
        <f>Matchups!$G439</f>
        <v/>
      </c>
      <c r="G439">
        <f>Matchups!$F439</f>
        <v/>
      </c>
      <c r="H439">
        <f>Matchups!$H439</f>
        <v/>
      </c>
      <c r="I439">
        <f>IF(OR(G439="",H439=""),"",IF(G439&gt;H439,"W",IF(G439&lt;H439,"L","T")))</f>
        <v/>
      </c>
      <c r="J439">
        <f>IF(OR(G439="",H439=""),"",G439-H439)</f>
        <v/>
      </c>
      <c r="K439">
        <f>IF(E439="","",MID(E439,6,50))</f>
        <v/>
      </c>
      <c r="L439">
        <f>IF(F439="","",MID(F439,6,50))</f>
        <v/>
      </c>
    </row>
    <row r="440">
      <c r="A440">
        <f>IF(OR(E440="",F440="",B440="",C440=""),"",B440&amp;"-W"&amp;C440&amp;"-"&amp;E440&amp;"-vs-"&amp;F440)</f>
        <v/>
      </c>
      <c r="B440">
        <f>Matchups!$B440</f>
        <v/>
      </c>
      <c r="C440">
        <f>Matchups!$C440</f>
        <v/>
      </c>
      <c r="D440">
        <f>Matchups!$D440</f>
        <v/>
      </c>
      <c r="E440">
        <f>Matchups!$E440</f>
        <v/>
      </c>
      <c r="F440">
        <f>Matchups!$G440</f>
        <v/>
      </c>
      <c r="G440">
        <f>Matchups!$F440</f>
        <v/>
      </c>
      <c r="H440">
        <f>Matchups!$H440</f>
        <v/>
      </c>
      <c r="I440">
        <f>IF(OR(G440="",H440=""),"",IF(G440&gt;H440,"W",IF(G440&lt;H440,"L","T")))</f>
        <v/>
      </c>
      <c r="J440">
        <f>IF(OR(G440="",H440=""),"",G440-H440)</f>
        <v/>
      </c>
      <c r="K440">
        <f>IF(E440="","",MID(E440,6,50))</f>
        <v/>
      </c>
      <c r="L440">
        <f>IF(F440="","",MID(F440,6,50))</f>
        <v/>
      </c>
    </row>
    <row r="441">
      <c r="A441">
        <f>IF(OR(E441="",F441="",B441="",C441=""),"",B441&amp;"-W"&amp;C441&amp;"-"&amp;E441&amp;"-vs-"&amp;F441)</f>
        <v/>
      </c>
      <c r="B441">
        <f>Matchups!$B441</f>
        <v/>
      </c>
      <c r="C441">
        <f>Matchups!$C441</f>
        <v/>
      </c>
      <c r="D441">
        <f>Matchups!$D441</f>
        <v/>
      </c>
      <c r="E441">
        <f>Matchups!$E441</f>
        <v/>
      </c>
      <c r="F441">
        <f>Matchups!$G441</f>
        <v/>
      </c>
      <c r="G441">
        <f>Matchups!$F441</f>
        <v/>
      </c>
      <c r="H441">
        <f>Matchups!$H441</f>
        <v/>
      </c>
      <c r="I441">
        <f>IF(OR(G441="",H441=""),"",IF(G441&gt;H441,"W",IF(G441&lt;H441,"L","T")))</f>
        <v/>
      </c>
      <c r="J441">
        <f>IF(OR(G441="",H441=""),"",G441-H441)</f>
        <v/>
      </c>
      <c r="K441">
        <f>IF(E441="","",MID(E441,6,50))</f>
        <v/>
      </c>
      <c r="L441">
        <f>IF(F441="","",MID(F441,6,50))</f>
        <v/>
      </c>
    </row>
    <row r="442">
      <c r="A442">
        <f>IF(OR(E442="",F442="",B442="",C442=""),"",B442&amp;"-W"&amp;C442&amp;"-"&amp;E442&amp;"-vs-"&amp;F442)</f>
        <v/>
      </c>
      <c r="B442">
        <f>Matchups!$B442</f>
        <v/>
      </c>
      <c r="C442">
        <f>Matchups!$C442</f>
        <v/>
      </c>
      <c r="D442">
        <f>Matchups!$D442</f>
        <v/>
      </c>
      <c r="E442">
        <f>Matchups!$E442</f>
        <v/>
      </c>
      <c r="F442">
        <f>Matchups!$G442</f>
        <v/>
      </c>
      <c r="G442">
        <f>Matchups!$F442</f>
        <v/>
      </c>
      <c r="H442">
        <f>Matchups!$H442</f>
        <v/>
      </c>
      <c r="I442">
        <f>IF(OR(G442="",H442=""),"",IF(G442&gt;H442,"W",IF(G442&lt;H442,"L","T")))</f>
        <v/>
      </c>
      <c r="J442">
        <f>IF(OR(G442="",H442=""),"",G442-H442)</f>
        <v/>
      </c>
      <c r="K442">
        <f>IF(E442="","",MID(E442,6,50))</f>
        <v/>
      </c>
      <c r="L442">
        <f>IF(F442="","",MID(F442,6,50))</f>
        <v/>
      </c>
    </row>
    <row r="443">
      <c r="A443">
        <f>IF(OR(E443="",F443="",B443="",C443=""),"",B443&amp;"-W"&amp;C443&amp;"-"&amp;E443&amp;"-vs-"&amp;F443)</f>
        <v/>
      </c>
      <c r="B443">
        <f>Matchups!$B443</f>
        <v/>
      </c>
      <c r="C443">
        <f>Matchups!$C443</f>
        <v/>
      </c>
      <c r="D443">
        <f>Matchups!$D443</f>
        <v/>
      </c>
      <c r="E443">
        <f>Matchups!$E443</f>
        <v/>
      </c>
      <c r="F443">
        <f>Matchups!$G443</f>
        <v/>
      </c>
      <c r="G443">
        <f>Matchups!$F443</f>
        <v/>
      </c>
      <c r="H443">
        <f>Matchups!$H443</f>
        <v/>
      </c>
      <c r="I443">
        <f>IF(OR(G443="",H443=""),"",IF(G443&gt;H443,"W",IF(G443&lt;H443,"L","T")))</f>
        <v/>
      </c>
      <c r="J443">
        <f>IF(OR(G443="",H443=""),"",G443-H443)</f>
        <v/>
      </c>
      <c r="K443">
        <f>IF(E443="","",MID(E443,6,50))</f>
        <v/>
      </c>
      <c r="L443">
        <f>IF(F443="","",MID(F443,6,50))</f>
        <v/>
      </c>
    </row>
    <row r="444">
      <c r="A444">
        <f>IF(OR(E444="",F444="",B444="",C444=""),"",B444&amp;"-W"&amp;C444&amp;"-"&amp;E444&amp;"-vs-"&amp;F444)</f>
        <v/>
      </c>
      <c r="B444">
        <f>Matchups!$B444</f>
        <v/>
      </c>
      <c r="C444">
        <f>Matchups!$C444</f>
        <v/>
      </c>
      <c r="D444">
        <f>Matchups!$D444</f>
        <v/>
      </c>
      <c r="E444">
        <f>Matchups!$E444</f>
        <v/>
      </c>
      <c r="F444">
        <f>Matchups!$G444</f>
        <v/>
      </c>
      <c r="G444">
        <f>Matchups!$F444</f>
        <v/>
      </c>
      <c r="H444">
        <f>Matchups!$H444</f>
        <v/>
      </c>
      <c r="I444">
        <f>IF(OR(G444="",H444=""),"",IF(G444&gt;H444,"W",IF(G444&lt;H444,"L","T")))</f>
        <v/>
      </c>
      <c r="J444">
        <f>IF(OR(G444="",H444=""),"",G444-H444)</f>
        <v/>
      </c>
      <c r="K444">
        <f>IF(E444="","",MID(E444,6,50))</f>
        <v/>
      </c>
      <c r="L444">
        <f>IF(F444="","",MID(F444,6,50))</f>
        <v/>
      </c>
    </row>
    <row r="445">
      <c r="A445">
        <f>IF(OR(E445="",F445="",B445="",C445=""),"",B445&amp;"-W"&amp;C445&amp;"-"&amp;E445&amp;"-vs-"&amp;F445)</f>
        <v/>
      </c>
      <c r="B445">
        <f>Matchups!$B445</f>
        <v/>
      </c>
      <c r="C445">
        <f>Matchups!$C445</f>
        <v/>
      </c>
      <c r="D445">
        <f>Matchups!$D445</f>
        <v/>
      </c>
      <c r="E445">
        <f>Matchups!$E445</f>
        <v/>
      </c>
      <c r="F445">
        <f>Matchups!$G445</f>
        <v/>
      </c>
      <c r="G445">
        <f>Matchups!$F445</f>
        <v/>
      </c>
      <c r="H445">
        <f>Matchups!$H445</f>
        <v/>
      </c>
      <c r="I445">
        <f>IF(OR(G445="",H445=""),"",IF(G445&gt;H445,"W",IF(G445&lt;H445,"L","T")))</f>
        <v/>
      </c>
      <c r="J445">
        <f>IF(OR(G445="",H445=""),"",G445-H445)</f>
        <v/>
      </c>
      <c r="K445">
        <f>IF(E445="","",MID(E445,6,50))</f>
        <v/>
      </c>
      <c r="L445">
        <f>IF(F445="","",MID(F445,6,50))</f>
        <v/>
      </c>
    </row>
    <row r="446">
      <c r="A446">
        <f>IF(OR(E446="",F446="",B446="",C446=""),"",B446&amp;"-W"&amp;C446&amp;"-"&amp;E446&amp;"-vs-"&amp;F446)</f>
        <v/>
      </c>
      <c r="B446">
        <f>Matchups!$B446</f>
        <v/>
      </c>
      <c r="C446">
        <f>Matchups!$C446</f>
        <v/>
      </c>
      <c r="D446">
        <f>Matchups!$D446</f>
        <v/>
      </c>
      <c r="E446">
        <f>Matchups!$E446</f>
        <v/>
      </c>
      <c r="F446">
        <f>Matchups!$G446</f>
        <v/>
      </c>
      <c r="G446">
        <f>Matchups!$F446</f>
        <v/>
      </c>
      <c r="H446">
        <f>Matchups!$H446</f>
        <v/>
      </c>
      <c r="I446">
        <f>IF(OR(G446="",H446=""),"",IF(G446&gt;H446,"W",IF(G446&lt;H446,"L","T")))</f>
        <v/>
      </c>
      <c r="J446">
        <f>IF(OR(G446="",H446=""),"",G446-H446)</f>
        <v/>
      </c>
      <c r="K446">
        <f>IF(E446="","",MID(E446,6,50))</f>
        <v/>
      </c>
      <c r="L446">
        <f>IF(F446="","",MID(F446,6,50))</f>
        <v/>
      </c>
    </row>
    <row r="447">
      <c r="A447">
        <f>IF(OR(E447="",F447="",B447="",C447=""),"",B447&amp;"-W"&amp;C447&amp;"-"&amp;E447&amp;"-vs-"&amp;F447)</f>
        <v/>
      </c>
      <c r="B447">
        <f>Matchups!$B447</f>
        <v/>
      </c>
      <c r="C447">
        <f>Matchups!$C447</f>
        <v/>
      </c>
      <c r="D447">
        <f>Matchups!$D447</f>
        <v/>
      </c>
      <c r="E447">
        <f>Matchups!$E447</f>
        <v/>
      </c>
      <c r="F447">
        <f>Matchups!$G447</f>
        <v/>
      </c>
      <c r="G447">
        <f>Matchups!$F447</f>
        <v/>
      </c>
      <c r="H447">
        <f>Matchups!$H447</f>
        <v/>
      </c>
      <c r="I447">
        <f>IF(OR(G447="",H447=""),"",IF(G447&gt;H447,"W",IF(G447&lt;H447,"L","T")))</f>
        <v/>
      </c>
      <c r="J447">
        <f>IF(OR(G447="",H447=""),"",G447-H447)</f>
        <v/>
      </c>
      <c r="K447">
        <f>IF(E447="","",MID(E447,6,50))</f>
        <v/>
      </c>
      <c r="L447">
        <f>IF(F447="","",MID(F447,6,50))</f>
        <v/>
      </c>
    </row>
    <row r="448">
      <c r="A448">
        <f>IF(OR(E448="",F448="",B448="",C448=""),"",B448&amp;"-W"&amp;C448&amp;"-"&amp;E448&amp;"-vs-"&amp;F448)</f>
        <v/>
      </c>
      <c r="B448">
        <f>Matchups!$B448</f>
        <v/>
      </c>
      <c r="C448">
        <f>Matchups!$C448</f>
        <v/>
      </c>
      <c r="D448">
        <f>Matchups!$D448</f>
        <v/>
      </c>
      <c r="E448">
        <f>Matchups!$E448</f>
        <v/>
      </c>
      <c r="F448">
        <f>Matchups!$G448</f>
        <v/>
      </c>
      <c r="G448">
        <f>Matchups!$F448</f>
        <v/>
      </c>
      <c r="H448">
        <f>Matchups!$H448</f>
        <v/>
      </c>
      <c r="I448">
        <f>IF(OR(G448="",H448=""),"",IF(G448&gt;H448,"W",IF(G448&lt;H448,"L","T")))</f>
        <v/>
      </c>
      <c r="J448">
        <f>IF(OR(G448="",H448=""),"",G448-H448)</f>
        <v/>
      </c>
      <c r="K448">
        <f>IF(E448="","",MID(E448,6,50))</f>
        <v/>
      </c>
      <c r="L448">
        <f>IF(F448="","",MID(F448,6,50))</f>
        <v/>
      </c>
    </row>
    <row r="449">
      <c r="A449">
        <f>IF(OR(E449="",F449="",B449="",C449=""),"",B449&amp;"-W"&amp;C449&amp;"-"&amp;E449&amp;"-vs-"&amp;F449)</f>
        <v/>
      </c>
      <c r="B449">
        <f>Matchups!$B449</f>
        <v/>
      </c>
      <c r="C449">
        <f>Matchups!$C449</f>
        <v/>
      </c>
      <c r="D449">
        <f>Matchups!$D449</f>
        <v/>
      </c>
      <c r="E449">
        <f>Matchups!$E449</f>
        <v/>
      </c>
      <c r="F449">
        <f>Matchups!$G449</f>
        <v/>
      </c>
      <c r="G449">
        <f>Matchups!$F449</f>
        <v/>
      </c>
      <c r="H449">
        <f>Matchups!$H449</f>
        <v/>
      </c>
      <c r="I449">
        <f>IF(OR(G449="",H449=""),"",IF(G449&gt;H449,"W",IF(G449&lt;H449,"L","T")))</f>
        <v/>
      </c>
      <c r="J449">
        <f>IF(OR(G449="",H449=""),"",G449-H449)</f>
        <v/>
      </c>
      <c r="K449">
        <f>IF(E449="","",MID(E449,6,50))</f>
        <v/>
      </c>
      <c r="L449">
        <f>IF(F449="","",MID(F449,6,50))</f>
        <v/>
      </c>
    </row>
    <row r="450">
      <c r="A450">
        <f>IF(OR(E450="",F450="",B450="",C450=""),"",B450&amp;"-W"&amp;C450&amp;"-"&amp;E450&amp;"-vs-"&amp;F450)</f>
        <v/>
      </c>
      <c r="B450">
        <f>Matchups!$B450</f>
        <v/>
      </c>
      <c r="C450">
        <f>Matchups!$C450</f>
        <v/>
      </c>
      <c r="D450">
        <f>Matchups!$D450</f>
        <v/>
      </c>
      <c r="E450">
        <f>Matchups!$E450</f>
        <v/>
      </c>
      <c r="F450">
        <f>Matchups!$G450</f>
        <v/>
      </c>
      <c r="G450">
        <f>Matchups!$F450</f>
        <v/>
      </c>
      <c r="H450">
        <f>Matchups!$H450</f>
        <v/>
      </c>
      <c r="I450">
        <f>IF(OR(G450="",H450=""),"",IF(G450&gt;H450,"W",IF(G450&lt;H450,"L","T")))</f>
        <v/>
      </c>
      <c r="J450">
        <f>IF(OR(G450="",H450=""),"",G450-H450)</f>
        <v/>
      </c>
      <c r="K450">
        <f>IF(E450="","",MID(E450,6,50))</f>
        <v/>
      </c>
      <c r="L450">
        <f>IF(F450="","",MID(F450,6,50))</f>
        <v/>
      </c>
    </row>
    <row r="451">
      <c r="A451">
        <f>IF(OR(E451="",F451="",B451="",C451=""),"",B451&amp;"-W"&amp;C451&amp;"-"&amp;E451&amp;"-vs-"&amp;F451)</f>
        <v/>
      </c>
      <c r="B451">
        <f>Matchups!$B451</f>
        <v/>
      </c>
      <c r="C451">
        <f>Matchups!$C451</f>
        <v/>
      </c>
      <c r="D451">
        <f>Matchups!$D451</f>
        <v/>
      </c>
      <c r="E451">
        <f>Matchups!$E451</f>
        <v/>
      </c>
      <c r="F451">
        <f>Matchups!$G451</f>
        <v/>
      </c>
      <c r="G451">
        <f>Matchups!$F451</f>
        <v/>
      </c>
      <c r="H451">
        <f>Matchups!$H451</f>
        <v/>
      </c>
      <c r="I451">
        <f>IF(OR(G451="",H451=""),"",IF(G451&gt;H451,"W",IF(G451&lt;H451,"L","T")))</f>
        <v/>
      </c>
      <c r="J451">
        <f>IF(OR(G451="",H451=""),"",G451-H451)</f>
        <v/>
      </c>
      <c r="K451">
        <f>IF(E451="","",MID(E451,6,50))</f>
        <v/>
      </c>
      <c r="L451">
        <f>IF(F451="","",MID(F451,6,50))</f>
        <v/>
      </c>
    </row>
    <row r="452">
      <c r="A452">
        <f>IF(OR(E452="",F452="",B452="",C452=""),"",B452&amp;"-W"&amp;C452&amp;"-"&amp;E452&amp;"-vs-"&amp;F452)</f>
        <v/>
      </c>
      <c r="B452">
        <f>Matchups!$B452</f>
        <v/>
      </c>
      <c r="C452">
        <f>Matchups!$C452</f>
        <v/>
      </c>
      <c r="D452">
        <f>Matchups!$D452</f>
        <v/>
      </c>
      <c r="E452">
        <f>Matchups!$E452</f>
        <v/>
      </c>
      <c r="F452">
        <f>Matchups!$G452</f>
        <v/>
      </c>
      <c r="G452">
        <f>Matchups!$F452</f>
        <v/>
      </c>
      <c r="H452">
        <f>Matchups!$H452</f>
        <v/>
      </c>
      <c r="I452">
        <f>IF(OR(G452="",H452=""),"",IF(G452&gt;H452,"W",IF(G452&lt;H452,"L","T")))</f>
        <v/>
      </c>
      <c r="J452">
        <f>IF(OR(G452="",H452=""),"",G452-H452)</f>
        <v/>
      </c>
      <c r="K452">
        <f>IF(E452="","",MID(E452,6,50))</f>
        <v/>
      </c>
      <c r="L452">
        <f>IF(F452="","",MID(F452,6,50))</f>
        <v/>
      </c>
    </row>
    <row r="453">
      <c r="A453">
        <f>IF(OR(E453="",F453="",B453="",C453=""),"",B453&amp;"-W"&amp;C453&amp;"-"&amp;E453&amp;"-vs-"&amp;F453)</f>
        <v/>
      </c>
      <c r="B453">
        <f>Matchups!$B453</f>
        <v/>
      </c>
      <c r="C453">
        <f>Matchups!$C453</f>
        <v/>
      </c>
      <c r="D453">
        <f>Matchups!$D453</f>
        <v/>
      </c>
      <c r="E453">
        <f>Matchups!$E453</f>
        <v/>
      </c>
      <c r="F453">
        <f>Matchups!$G453</f>
        <v/>
      </c>
      <c r="G453">
        <f>Matchups!$F453</f>
        <v/>
      </c>
      <c r="H453">
        <f>Matchups!$H453</f>
        <v/>
      </c>
      <c r="I453">
        <f>IF(OR(G453="",H453=""),"",IF(G453&gt;H453,"W",IF(G453&lt;H453,"L","T")))</f>
        <v/>
      </c>
      <c r="J453">
        <f>IF(OR(G453="",H453=""),"",G453-H453)</f>
        <v/>
      </c>
      <c r="K453">
        <f>IF(E453="","",MID(E453,6,50))</f>
        <v/>
      </c>
      <c r="L453">
        <f>IF(F453="","",MID(F453,6,50))</f>
        <v/>
      </c>
    </row>
    <row r="454">
      <c r="A454">
        <f>IF(OR(E454="",F454="",B454="",C454=""),"",B454&amp;"-W"&amp;C454&amp;"-"&amp;E454&amp;"-vs-"&amp;F454)</f>
        <v/>
      </c>
      <c r="B454">
        <f>Matchups!$B454</f>
        <v/>
      </c>
      <c r="C454">
        <f>Matchups!$C454</f>
        <v/>
      </c>
      <c r="D454">
        <f>Matchups!$D454</f>
        <v/>
      </c>
      <c r="E454">
        <f>Matchups!$E454</f>
        <v/>
      </c>
      <c r="F454">
        <f>Matchups!$G454</f>
        <v/>
      </c>
      <c r="G454">
        <f>Matchups!$F454</f>
        <v/>
      </c>
      <c r="H454">
        <f>Matchups!$H454</f>
        <v/>
      </c>
      <c r="I454">
        <f>IF(OR(G454="",H454=""),"",IF(G454&gt;H454,"W",IF(G454&lt;H454,"L","T")))</f>
        <v/>
      </c>
      <c r="J454">
        <f>IF(OR(G454="",H454=""),"",G454-H454)</f>
        <v/>
      </c>
      <c r="K454">
        <f>IF(E454="","",MID(E454,6,50))</f>
        <v/>
      </c>
      <c r="L454">
        <f>IF(F454="","",MID(F454,6,50))</f>
        <v/>
      </c>
    </row>
    <row r="455">
      <c r="A455">
        <f>IF(OR(E455="",F455="",B455="",C455=""),"",B455&amp;"-W"&amp;C455&amp;"-"&amp;E455&amp;"-vs-"&amp;F455)</f>
        <v/>
      </c>
      <c r="B455">
        <f>Matchups!$B455</f>
        <v/>
      </c>
      <c r="C455">
        <f>Matchups!$C455</f>
        <v/>
      </c>
      <c r="D455">
        <f>Matchups!$D455</f>
        <v/>
      </c>
      <c r="E455">
        <f>Matchups!$E455</f>
        <v/>
      </c>
      <c r="F455">
        <f>Matchups!$G455</f>
        <v/>
      </c>
      <c r="G455">
        <f>Matchups!$F455</f>
        <v/>
      </c>
      <c r="H455">
        <f>Matchups!$H455</f>
        <v/>
      </c>
      <c r="I455">
        <f>IF(OR(G455="",H455=""),"",IF(G455&gt;H455,"W",IF(G455&lt;H455,"L","T")))</f>
        <v/>
      </c>
      <c r="J455">
        <f>IF(OR(G455="",H455=""),"",G455-H455)</f>
        <v/>
      </c>
      <c r="K455">
        <f>IF(E455="","",MID(E455,6,50))</f>
        <v/>
      </c>
      <c r="L455">
        <f>IF(F455="","",MID(F455,6,50))</f>
        <v/>
      </c>
    </row>
    <row r="456">
      <c r="A456">
        <f>IF(OR(E456="",F456="",B456="",C456=""),"",B456&amp;"-W"&amp;C456&amp;"-"&amp;E456&amp;"-vs-"&amp;F456)</f>
        <v/>
      </c>
      <c r="B456">
        <f>Matchups!$B456</f>
        <v/>
      </c>
      <c r="C456">
        <f>Matchups!$C456</f>
        <v/>
      </c>
      <c r="D456">
        <f>Matchups!$D456</f>
        <v/>
      </c>
      <c r="E456">
        <f>Matchups!$E456</f>
        <v/>
      </c>
      <c r="F456">
        <f>Matchups!$G456</f>
        <v/>
      </c>
      <c r="G456">
        <f>Matchups!$F456</f>
        <v/>
      </c>
      <c r="H456">
        <f>Matchups!$H456</f>
        <v/>
      </c>
      <c r="I456">
        <f>IF(OR(G456="",H456=""),"",IF(G456&gt;H456,"W",IF(G456&lt;H456,"L","T")))</f>
        <v/>
      </c>
      <c r="J456">
        <f>IF(OR(G456="",H456=""),"",G456-H456)</f>
        <v/>
      </c>
      <c r="K456">
        <f>IF(E456="","",MID(E456,6,50))</f>
        <v/>
      </c>
      <c r="L456">
        <f>IF(F456="","",MID(F456,6,50))</f>
        <v/>
      </c>
    </row>
    <row r="457">
      <c r="A457">
        <f>IF(OR(E457="",F457="",B457="",C457=""),"",B457&amp;"-W"&amp;C457&amp;"-"&amp;E457&amp;"-vs-"&amp;F457)</f>
        <v/>
      </c>
      <c r="B457">
        <f>Matchups!$B457</f>
        <v/>
      </c>
      <c r="C457">
        <f>Matchups!$C457</f>
        <v/>
      </c>
      <c r="D457">
        <f>Matchups!$D457</f>
        <v/>
      </c>
      <c r="E457">
        <f>Matchups!$E457</f>
        <v/>
      </c>
      <c r="F457">
        <f>Matchups!$G457</f>
        <v/>
      </c>
      <c r="G457">
        <f>Matchups!$F457</f>
        <v/>
      </c>
      <c r="H457">
        <f>Matchups!$H457</f>
        <v/>
      </c>
      <c r="I457">
        <f>IF(OR(G457="",H457=""),"",IF(G457&gt;H457,"W",IF(G457&lt;H457,"L","T")))</f>
        <v/>
      </c>
      <c r="J457">
        <f>IF(OR(G457="",H457=""),"",G457-H457)</f>
        <v/>
      </c>
      <c r="K457">
        <f>IF(E457="","",MID(E457,6,50))</f>
        <v/>
      </c>
      <c r="L457">
        <f>IF(F457="","",MID(F457,6,50))</f>
        <v/>
      </c>
    </row>
    <row r="458">
      <c r="A458">
        <f>IF(OR(E458="",F458="",B458="",C458=""),"",B458&amp;"-W"&amp;C458&amp;"-"&amp;E458&amp;"-vs-"&amp;F458)</f>
        <v/>
      </c>
      <c r="B458">
        <f>Matchups!$B458</f>
        <v/>
      </c>
      <c r="C458">
        <f>Matchups!$C458</f>
        <v/>
      </c>
      <c r="D458">
        <f>Matchups!$D458</f>
        <v/>
      </c>
      <c r="E458">
        <f>Matchups!$E458</f>
        <v/>
      </c>
      <c r="F458">
        <f>Matchups!$G458</f>
        <v/>
      </c>
      <c r="G458">
        <f>Matchups!$F458</f>
        <v/>
      </c>
      <c r="H458">
        <f>Matchups!$H458</f>
        <v/>
      </c>
      <c r="I458">
        <f>IF(OR(G458="",H458=""),"",IF(G458&gt;H458,"W",IF(G458&lt;H458,"L","T")))</f>
        <v/>
      </c>
      <c r="J458">
        <f>IF(OR(G458="",H458=""),"",G458-H458)</f>
        <v/>
      </c>
      <c r="K458">
        <f>IF(E458="","",MID(E458,6,50))</f>
        <v/>
      </c>
      <c r="L458">
        <f>IF(F458="","",MID(F458,6,50))</f>
        <v/>
      </c>
    </row>
    <row r="459">
      <c r="A459">
        <f>IF(OR(E459="",F459="",B459="",C459=""),"",B459&amp;"-W"&amp;C459&amp;"-"&amp;E459&amp;"-vs-"&amp;F459)</f>
        <v/>
      </c>
      <c r="B459">
        <f>Matchups!$B459</f>
        <v/>
      </c>
      <c r="C459">
        <f>Matchups!$C459</f>
        <v/>
      </c>
      <c r="D459">
        <f>Matchups!$D459</f>
        <v/>
      </c>
      <c r="E459">
        <f>Matchups!$E459</f>
        <v/>
      </c>
      <c r="F459">
        <f>Matchups!$G459</f>
        <v/>
      </c>
      <c r="G459">
        <f>Matchups!$F459</f>
        <v/>
      </c>
      <c r="H459">
        <f>Matchups!$H459</f>
        <v/>
      </c>
      <c r="I459">
        <f>IF(OR(G459="",H459=""),"",IF(G459&gt;H459,"W",IF(G459&lt;H459,"L","T")))</f>
        <v/>
      </c>
      <c r="J459">
        <f>IF(OR(G459="",H459=""),"",G459-H459)</f>
        <v/>
      </c>
      <c r="K459">
        <f>IF(E459="","",MID(E459,6,50))</f>
        <v/>
      </c>
      <c r="L459">
        <f>IF(F459="","",MID(F459,6,50))</f>
        <v/>
      </c>
    </row>
    <row r="460">
      <c r="A460">
        <f>IF(OR(E460="",F460="",B460="",C460=""),"",B460&amp;"-W"&amp;C460&amp;"-"&amp;E460&amp;"-vs-"&amp;F460)</f>
        <v/>
      </c>
      <c r="B460">
        <f>Matchups!$B460</f>
        <v/>
      </c>
      <c r="C460">
        <f>Matchups!$C460</f>
        <v/>
      </c>
      <c r="D460">
        <f>Matchups!$D460</f>
        <v/>
      </c>
      <c r="E460">
        <f>Matchups!$E460</f>
        <v/>
      </c>
      <c r="F460">
        <f>Matchups!$G460</f>
        <v/>
      </c>
      <c r="G460">
        <f>Matchups!$F460</f>
        <v/>
      </c>
      <c r="H460">
        <f>Matchups!$H460</f>
        <v/>
      </c>
      <c r="I460">
        <f>IF(OR(G460="",H460=""),"",IF(G460&gt;H460,"W",IF(G460&lt;H460,"L","T")))</f>
        <v/>
      </c>
      <c r="J460">
        <f>IF(OR(G460="",H460=""),"",G460-H460)</f>
        <v/>
      </c>
      <c r="K460">
        <f>IF(E460="","",MID(E460,6,50))</f>
        <v/>
      </c>
      <c r="L460">
        <f>IF(F460="","",MID(F460,6,50))</f>
        <v/>
      </c>
    </row>
    <row r="461">
      <c r="A461">
        <f>IF(OR(E461="",F461="",B461="",C461=""),"",B461&amp;"-W"&amp;C461&amp;"-"&amp;E461&amp;"-vs-"&amp;F461)</f>
        <v/>
      </c>
      <c r="B461">
        <f>Matchups!$B461</f>
        <v/>
      </c>
      <c r="C461">
        <f>Matchups!$C461</f>
        <v/>
      </c>
      <c r="D461">
        <f>Matchups!$D461</f>
        <v/>
      </c>
      <c r="E461">
        <f>Matchups!$E461</f>
        <v/>
      </c>
      <c r="F461">
        <f>Matchups!$G461</f>
        <v/>
      </c>
      <c r="G461">
        <f>Matchups!$F461</f>
        <v/>
      </c>
      <c r="H461">
        <f>Matchups!$H461</f>
        <v/>
      </c>
      <c r="I461">
        <f>IF(OR(G461="",H461=""),"",IF(G461&gt;H461,"W",IF(G461&lt;H461,"L","T")))</f>
        <v/>
      </c>
      <c r="J461">
        <f>IF(OR(G461="",H461=""),"",G461-H461)</f>
        <v/>
      </c>
      <c r="K461">
        <f>IF(E461="","",MID(E461,6,50))</f>
        <v/>
      </c>
      <c r="L461">
        <f>IF(F461="","",MID(F461,6,50))</f>
        <v/>
      </c>
    </row>
    <row r="462">
      <c r="A462">
        <f>IF(OR(E462="",F462="",B462="",C462=""),"",B462&amp;"-W"&amp;C462&amp;"-"&amp;E462&amp;"-vs-"&amp;F462)</f>
        <v/>
      </c>
      <c r="B462">
        <f>Matchups!$B462</f>
        <v/>
      </c>
      <c r="C462">
        <f>Matchups!$C462</f>
        <v/>
      </c>
      <c r="D462">
        <f>Matchups!$D462</f>
        <v/>
      </c>
      <c r="E462">
        <f>Matchups!$E462</f>
        <v/>
      </c>
      <c r="F462">
        <f>Matchups!$G462</f>
        <v/>
      </c>
      <c r="G462">
        <f>Matchups!$F462</f>
        <v/>
      </c>
      <c r="H462">
        <f>Matchups!$H462</f>
        <v/>
      </c>
      <c r="I462">
        <f>IF(OR(G462="",H462=""),"",IF(G462&gt;H462,"W",IF(G462&lt;H462,"L","T")))</f>
        <v/>
      </c>
      <c r="J462">
        <f>IF(OR(G462="",H462=""),"",G462-H462)</f>
        <v/>
      </c>
      <c r="K462">
        <f>IF(E462="","",MID(E462,6,50))</f>
        <v/>
      </c>
      <c r="L462">
        <f>IF(F462="","",MID(F462,6,50))</f>
        <v/>
      </c>
    </row>
    <row r="463">
      <c r="A463">
        <f>IF(OR(E463="",F463="",B463="",C463=""),"",B463&amp;"-W"&amp;C463&amp;"-"&amp;E463&amp;"-vs-"&amp;F463)</f>
        <v/>
      </c>
      <c r="B463">
        <f>Matchups!$B463</f>
        <v/>
      </c>
      <c r="C463">
        <f>Matchups!$C463</f>
        <v/>
      </c>
      <c r="D463">
        <f>Matchups!$D463</f>
        <v/>
      </c>
      <c r="E463">
        <f>Matchups!$E463</f>
        <v/>
      </c>
      <c r="F463">
        <f>Matchups!$G463</f>
        <v/>
      </c>
      <c r="G463">
        <f>Matchups!$F463</f>
        <v/>
      </c>
      <c r="H463">
        <f>Matchups!$H463</f>
        <v/>
      </c>
      <c r="I463">
        <f>IF(OR(G463="",H463=""),"",IF(G463&gt;H463,"W",IF(G463&lt;H463,"L","T")))</f>
        <v/>
      </c>
      <c r="J463">
        <f>IF(OR(G463="",H463=""),"",G463-H463)</f>
        <v/>
      </c>
      <c r="K463">
        <f>IF(E463="","",MID(E463,6,50))</f>
        <v/>
      </c>
      <c r="L463">
        <f>IF(F463="","",MID(F463,6,50))</f>
        <v/>
      </c>
    </row>
    <row r="464">
      <c r="A464">
        <f>IF(OR(E464="",F464="",B464="",C464=""),"",B464&amp;"-W"&amp;C464&amp;"-"&amp;E464&amp;"-vs-"&amp;F464)</f>
        <v/>
      </c>
      <c r="B464">
        <f>Matchups!$B464</f>
        <v/>
      </c>
      <c r="C464">
        <f>Matchups!$C464</f>
        <v/>
      </c>
      <c r="D464">
        <f>Matchups!$D464</f>
        <v/>
      </c>
      <c r="E464">
        <f>Matchups!$E464</f>
        <v/>
      </c>
      <c r="F464">
        <f>Matchups!$G464</f>
        <v/>
      </c>
      <c r="G464">
        <f>Matchups!$F464</f>
        <v/>
      </c>
      <c r="H464">
        <f>Matchups!$H464</f>
        <v/>
      </c>
      <c r="I464">
        <f>IF(OR(G464="",H464=""),"",IF(G464&gt;H464,"W",IF(G464&lt;H464,"L","T")))</f>
        <v/>
      </c>
      <c r="J464">
        <f>IF(OR(G464="",H464=""),"",G464-H464)</f>
        <v/>
      </c>
      <c r="K464">
        <f>IF(E464="","",MID(E464,6,50))</f>
        <v/>
      </c>
      <c r="L464">
        <f>IF(F464="","",MID(F464,6,50))</f>
        <v/>
      </c>
    </row>
    <row r="465">
      <c r="A465">
        <f>IF(OR(E465="",F465="",B465="",C465=""),"",B465&amp;"-W"&amp;C465&amp;"-"&amp;E465&amp;"-vs-"&amp;F465)</f>
        <v/>
      </c>
      <c r="B465">
        <f>Matchups!$B465</f>
        <v/>
      </c>
      <c r="C465">
        <f>Matchups!$C465</f>
        <v/>
      </c>
      <c r="D465">
        <f>Matchups!$D465</f>
        <v/>
      </c>
      <c r="E465">
        <f>Matchups!$E465</f>
        <v/>
      </c>
      <c r="F465">
        <f>Matchups!$G465</f>
        <v/>
      </c>
      <c r="G465">
        <f>Matchups!$F465</f>
        <v/>
      </c>
      <c r="H465">
        <f>Matchups!$H465</f>
        <v/>
      </c>
      <c r="I465">
        <f>IF(OR(G465="",H465=""),"",IF(G465&gt;H465,"W",IF(G465&lt;H465,"L","T")))</f>
        <v/>
      </c>
      <c r="J465">
        <f>IF(OR(G465="",H465=""),"",G465-H465)</f>
        <v/>
      </c>
      <c r="K465">
        <f>IF(E465="","",MID(E465,6,50))</f>
        <v/>
      </c>
      <c r="L465">
        <f>IF(F465="","",MID(F465,6,50))</f>
        <v/>
      </c>
    </row>
    <row r="466">
      <c r="A466">
        <f>IF(OR(E466="",F466="",B466="",C466=""),"",B466&amp;"-W"&amp;C466&amp;"-"&amp;E466&amp;"-vs-"&amp;F466)</f>
        <v/>
      </c>
      <c r="B466">
        <f>Matchups!$B466</f>
        <v/>
      </c>
      <c r="C466">
        <f>Matchups!$C466</f>
        <v/>
      </c>
      <c r="D466">
        <f>Matchups!$D466</f>
        <v/>
      </c>
      <c r="E466">
        <f>Matchups!$E466</f>
        <v/>
      </c>
      <c r="F466">
        <f>Matchups!$G466</f>
        <v/>
      </c>
      <c r="G466">
        <f>Matchups!$F466</f>
        <v/>
      </c>
      <c r="H466">
        <f>Matchups!$H466</f>
        <v/>
      </c>
      <c r="I466">
        <f>IF(OR(G466="",H466=""),"",IF(G466&gt;H466,"W",IF(G466&lt;H466,"L","T")))</f>
        <v/>
      </c>
      <c r="J466">
        <f>IF(OR(G466="",H466=""),"",G466-H466)</f>
        <v/>
      </c>
      <c r="K466">
        <f>IF(E466="","",MID(E466,6,50))</f>
        <v/>
      </c>
      <c r="L466">
        <f>IF(F466="","",MID(F466,6,50))</f>
        <v/>
      </c>
    </row>
    <row r="467">
      <c r="A467">
        <f>IF(OR(E467="",F467="",B467="",C467=""),"",B467&amp;"-W"&amp;C467&amp;"-"&amp;E467&amp;"-vs-"&amp;F467)</f>
        <v/>
      </c>
      <c r="B467">
        <f>Matchups!$B467</f>
        <v/>
      </c>
      <c r="C467">
        <f>Matchups!$C467</f>
        <v/>
      </c>
      <c r="D467">
        <f>Matchups!$D467</f>
        <v/>
      </c>
      <c r="E467">
        <f>Matchups!$E467</f>
        <v/>
      </c>
      <c r="F467">
        <f>Matchups!$G467</f>
        <v/>
      </c>
      <c r="G467">
        <f>Matchups!$F467</f>
        <v/>
      </c>
      <c r="H467">
        <f>Matchups!$H467</f>
        <v/>
      </c>
      <c r="I467">
        <f>IF(OR(G467="",H467=""),"",IF(G467&gt;H467,"W",IF(G467&lt;H467,"L","T")))</f>
        <v/>
      </c>
      <c r="J467">
        <f>IF(OR(G467="",H467=""),"",G467-H467)</f>
        <v/>
      </c>
      <c r="K467">
        <f>IF(E467="","",MID(E467,6,50))</f>
        <v/>
      </c>
      <c r="L467">
        <f>IF(F467="","",MID(F467,6,50))</f>
        <v/>
      </c>
    </row>
    <row r="468">
      <c r="A468">
        <f>IF(OR(E468="",F468="",B468="",C468=""),"",B468&amp;"-W"&amp;C468&amp;"-"&amp;E468&amp;"-vs-"&amp;F468)</f>
        <v/>
      </c>
      <c r="B468">
        <f>Matchups!$B468</f>
        <v/>
      </c>
      <c r="C468">
        <f>Matchups!$C468</f>
        <v/>
      </c>
      <c r="D468">
        <f>Matchups!$D468</f>
        <v/>
      </c>
      <c r="E468">
        <f>Matchups!$E468</f>
        <v/>
      </c>
      <c r="F468">
        <f>Matchups!$G468</f>
        <v/>
      </c>
      <c r="G468">
        <f>Matchups!$F468</f>
        <v/>
      </c>
      <c r="H468">
        <f>Matchups!$H468</f>
        <v/>
      </c>
      <c r="I468">
        <f>IF(OR(G468="",H468=""),"",IF(G468&gt;H468,"W",IF(G468&lt;H468,"L","T")))</f>
        <v/>
      </c>
      <c r="J468">
        <f>IF(OR(G468="",H468=""),"",G468-H468)</f>
        <v/>
      </c>
      <c r="K468">
        <f>IF(E468="","",MID(E468,6,50))</f>
        <v/>
      </c>
      <c r="L468">
        <f>IF(F468="","",MID(F468,6,50))</f>
        <v/>
      </c>
    </row>
    <row r="469">
      <c r="A469">
        <f>IF(OR(E469="",F469="",B469="",C469=""),"",B469&amp;"-W"&amp;C469&amp;"-"&amp;E469&amp;"-vs-"&amp;F469)</f>
        <v/>
      </c>
      <c r="B469">
        <f>Matchups!$B469</f>
        <v/>
      </c>
      <c r="C469">
        <f>Matchups!$C469</f>
        <v/>
      </c>
      <c r="D469">
        <f>Matchups!$D469</f>
        <v/>
      </c>
      <c r="E469">
        <f>Matchups!$E469</f>
        <v/>
      </c>
      <c r="F469">
        <f>Matchups!$G469</f>
        <v/>
      </c>
      <c r="G469">
        <f>Matchups!$F469</f>
        <v/>
      </c>
      <c r="H469">
        <f>Matchups!$H469</f>
        <v/>
      </c>
      <c r="I469">
        <f>IF(OR(G469="",H469=""),"",IF(G469&gt;H469,"W",IF(G469&lt;H469,"L","T")))</f>
        <v/>
      </c>
      <c r="J469">
        <f>IF(OR(G469="",H469=""),"",G469-H469)</f>
        <v/>
      </c>
      <c r="K469">
        <f>IF(E469="","",MID(E469,6,50))</f>
        <v/>
      </c>
      <c r="L469">
        <f>IF(F469="","",MID(F469,6,50))</f>
        <v/>
      </c>
    </row>
    <row r="470">
      <c r="A470">
        <f>IF(OR(E470="",F470="",B470="",C470=""),"",B470&amp;"-W"&amp;C470&amp;"-"&amp;E470&amp;"-vs-"&amp;F470)</f>
        <v/>
      </c>
      <c r="B470">
        <f>Matchups!$B470</f>
        <v/>
      </c>
      <c r="C470">
        <f>Matchups!$C470</f>
        <v/>
      </c>
      <c r="D470">
        <f>Matchups!$D470</f>
        <v/>
      </c>
      <c r="E470">
        <f>Matchups!$E470</f>
        <v/>
      </c>
      <c r="F470">
        <f>Matchups!$G470</f>
        <v/>
      </c>
      <c r="G470">
        <f>Matchups!$F470</f>
        <v/>
      </c>
      <c r="H470">
        <f>Matchups!$H470</f>
        <v/>
      </c>
      <c r="I470">
        <f>IF(OR(G470="",H470=""),"",IF(G470&gt;H470,"W",IF(G470&lt;H470,"L","T")))</f>
        <v/>
      </c>
      <c r="J470">
        <f>IF(OR(G470="",H470=""),"",G470-H470)</f>
        <v/>
      </c>
      <c r="K470">
        <f>IF(E470="","",MID(E470,6,50))</f>
        <v/>
      </c>
      <c r="L470">
        <f>IF(F470="","",MID(F470,6,50))</f>
        <v/>
      </c>
    </row>
    <row r="471">
      <c r="A471">
        <f>IF(OR(E471="",F471="",B471="",C471=""),"",B471&amp;"-W"&amp;C471&amp;"-"&amp;E471&amp;"-vs-"&amp;F471)</f>
        <v/>
      </c>
      <c r="B471">
        <f>Matchups!$B471</f>
        <v/>
      </c>
      <c r="C471">
        <f>Matchups!$C471</f>
        <v/>
      </c>
      <c r="D471">
        <f>Matchups!$D471</f>
        <v/>
      </c>
      <c r="E471">
        <f>Matchups!$E471</f>
        <v/>
      </c>
      <c r="F471">
        <f>Matchups!$G471</f>
        <v/>
      </c>
      <c r="G471">
        <f>Matchups!$F471</f>
        <v/>
      </c>
      <c r="H471">
        <f>Matchups!$H471</f>
        <v/>
      </c>
      <c r="I471">
        <f>IF(OR(G471="",H471=""),"",IF(G471&gt;H471,"W",IF(G471&lt;H471,"L","T")))</f>
        <v/>
      </c>
      <c r="J471">
        <f>IF(OR(G471="",H471=""),"",G471-H471)</f>
        <v/>
      </c>
      <c r="K471">
        <f>IF(E471="","",MID(E471,6,50))</f>
        <v/>
      </c>
      <c r="L471">
        <f>IF(F471="","",MID(F471,6,50))</f>
        <v/>
      </c>
    </row>
    <row r="472">
      <c r="A472">
        <f>IF(OR(E472="",F472="",B472="",C472=""),"",B472&amp;"-W"&amp;C472&amp;"-"&amp;E472&amp;"-vs-"&amp;F472)</f>
        <v/>
      </c>
      <c r="B472">
        <f>Matchups!$B472</f>
        <v/>
      </c>
      <c r="C472">
        <f>Matchups!$C472</f>
        <v/>
      </c>
      <c r="D472">
        <f>Matchups!$D472</f>
        <v/>
      </c>
      <c r="E472">
        <f>Matchups!$E472</f>
        <v/>
      </c>
      <c r="F472">
        <f>Matchups!$G472</f>
        <v/>
      </c>
      <c r="G472">
        <f>Matchups!$F472</f>
        <v/>
      </c>
      <c r="H472">
        <f>Matchups!$H472</f>
        <v/>
      </c>
      <c r="I472">
        <f>IF(OR(G472="",H472=""),"",IF(G472&gt;H472,"W",IF(G472&lt;H472,"L","T")))</f>
        <v/>
      </c>
      <c r="J472">
        <f>IF(OR(G472="",H472=""),"",G472-H472)</f>
        <v/>
      </c>
      <c r="K472">
        <f>IF(E472="","",MID(E472,6,50))</f>
        <v/>
      </c>
      <c r="L472">
        <f>IF(F472="","",MID(F472,6,50))</f>
        <v/>
      </c>
    </row>
    <row r="473">
      <c r="A473">
        <f>IF(OR(E473="",F473="",B473="",C473=""),"",B473&amp;"-W"&amp;C473&amp;"-"&amp;E473&amp;"-vs-"&amp;F473)</f>
        <v/>
      </c>
      <c r="B473">
        <f>Matchups!$B473</f>
        <v/>
      </c>
      <c r="C473">
        <f>Matchups!$C473</f>
        <v/>
      </c>
      <c r="D473">
        <f>Matchups!$D473</f>
        <v/>
      </c>
      <c r="E473">
        <f>Matchups!$E473</f>
        <v/>
      </c>
      <c r="F473">
        <f>Matchups!$G473</f>
        <v/>
      </c>
      <c r="G473">
        <f>Matchups!$F473</f>
        <v/>
      </c>
      <c r="H473">
        <f>Matchups!$H473</f>
        <v/>
      </c>
      <c r="I473">
        <f>IF(OR(G473="",H473=""),"",IF(G473&gt;H473,"W",IF(G473&lt;H473,"L","T")))</f>
        <v/>
      </c>
      <c r="J473">
        <f>IF(OR(G473="",H473=""),"",G473-H473)</f>
        <v/>
      </c>
      <c r="K473">
        <f>IF(E473="","",MID(E473,6,50))</f>
        <v/>
      </c>
      <c r="L473">
        <f>IF(F473="","",MID(F473,6,50))</f>
        <v/>
      </c>
    </row>
    <row r="474">
      <c r="A474">
        <f>IF(OR(E474="",F474="",B474="",C474=""),"",B474&amp;"-W"&amp;C474&amp;"-"&amp;E474&amp;"-vs-"&amp;F474)</f>
        <v/>
      </c>
      <c r="B474">
        <f>Matchups!$B474</f>
        <v/>
      </c>
      <c r="C474">
        <f>Matchups!$C474</f>
        <v/>
      </c>
      <c r="D474">
        <f>Matchups!$D474</f>
        <v/>
      </c>
      <c r="E474">
        <f>Matchups!$E474</f>
        <v/>
      </c>
      <c r="F474">
        <f>Matchups!$G474</f>
        <v/>
      </c>
      <c r="G474">
        <f>Matchups!$F474</f>
        <v/>
      </c>
      <c r="H474">
        <f>Matchups!$H474</f>
        <v/>
      </c>
      <c r="I474">
        <f>IF(OR(G474="",H474=""),"",IF(G474&gt;H474,"W",IF(G474&lt;H474,"L","T")))</f>
        <v/>
      </c>
      <c r="J474">
        <f>IF(OR(G474="",H474=""),"",G474-H474)</f>
        <v/>
      </c>
      <c r="K474">
        <f>IF(E474="","",MID(E474,6,50))</f>
        <v/>
      </c>
      <c r="L474">
        <f>IF(F474="","",MID(F474,6,50))</f>
        <v/>
      </c>
    </row>
    <row r="475">
      <c r="A475">
        <f>IF(OR(E475="",F475="",B475="",C475=""),"",B475&amp;"-W"&amp;C475&amp;"-"&amp;E475&amp;"-vs-"&amp;F475)</f>
        <v/>
      </c>
      <c r="B475">
        <f>Matchups!$B475</f>
        <v/>
      </c>
      <c r="C475">
        <f>Matchups!$C475</f>
        <v/>
      </c>
      <c r="D475">
        <f>Matchups!$D475</f>
        <v/>
      </c>
      <c r="E475">
        <f>Matchups!$E475</f>
        <v/>
      </c>
      <c r="F475">
        <f>Matchups!$G475</f>
        <v/>
      </c>
      <c r="G475">
        <f>Matchups!$F475</f>
        <v/>
      </c>
      <c r="H475">
        <f>Matchups!$H475</f>
        <v/>
      </c>
      <c r="I475">
        <f>IF(OR(G475="",H475=""),"",IF(G475&gt;H475,"W",IF(G475&lt;H475,"L","T")))</f>
        <v/>
      </c>
      <c r="J475">
        <f>IF(OR(G475="",H475=""),"",G475-H475)</f>
        <v/>
      </c>
      <c r="K475">
        <f>IF(E475="","",MID(E475,6,50))</f>
        <v/>
      </c>
      <c r="L475">
        <f>IF(F475="","",MID(F475,6,50))</f>
        <v/>
      </c>
    </row>
    <row r="476">
      <c r="A476">
        <f>IF(OR(E476="",F476="",B476="",C476=""),"",B476&amp;"-W"&amp;C476&amp;"-"&amp;E476&amp;"-vs-"&amp;F476)</f>
        <v/>
      </c>
      <c r="B476">
        <f>Matchups!$B476</f>
        <v/>
      </c>
      <c r="C476">
        <f>Matchups!$C476</f>
        <v/>
      </c>
      <c r="D476">
        <f>Matchups!$D476</f>
        <v/>
      </c>
      <c r="E476">
        <f>Matchups!$E476</f>
        <v/>
      </c>
      <c r="F476">
        <f>Matchups!$G476</f>
        <v/>
      </c>
      <c r="G476">
        <f>Matchups!$F476</f>
        <v/>
      </c>
      <c r="H476">
        <f>Matchups!$H476</f>
        <v/>
      </c>
      <c r="I476">
        <f>IF(OR(G476="",H476=""),"",IF(G476&gt;H476,"W",IF(G476&lt;H476,"L","T")))</f>
        <v/>
      </c>
      <c r="J476">
        <f>IF(OR(G476="",H476=""),"",G476-H476)</f>
        <v/>
      </c>
      <c r="K476">
        <f>IF(E476="","",MID(E476,6,50))</f>
        <v/>
      </c>
      <c r="L476">
        <f>IF(F476="","",MID(F476,6,50))</f>
        <v/>
      </c>
    </row>
    <row r="477">
      <c r="A477">
        <f>IF(OR(E477="",F477="",B477="",C477=""),"",B477&amp;"-W"&amp;C477&amp;"-"&amp;E477&amp;"-vs-"&amp;F477)</f>
        <v/>
      </c>
      <c r="B477">
        <f>Matchups!$B477</f>
        <v/>
      </c>
      <c r="C477">
        <f>Matchups!$C477</f>
        <v/>
      </c>
      <c r="D477">
        <f>Matchups!$D477</f>
        <v/>
      </c>
      <c r="E477">
        <f>Matchups!$E477</f>
        <v/>
      </c>
      <c r="F477">
        <f>Matchups!$G477</f>
        <v/>
      </c>
      <c r="G477">
        <f>Matchups!$F477</f>
        <v/>
      </c>
      <c r="H477">
        <f>Matchups!$H477</f>
        <v/>
      </c>
      <c r="I477">
        <f>IF(OR(G477="",H477=""),"",IF(G477&gt;H477,"W",IF(G477&lt;H477,"L","T")))</f>
        <v/>
      </c>
      <c r="J477">
        <f>IF(OR(G477="",H477=""),"",G477-H477)</f>
        <v/>
      </c>
      <c r="K477">
        <f>IF(E477="","",MID(E477,6,50))</f>
        <v/>
      </c>
      <c r="L477">
        <f>IF(F477="","",MID(F477,6,50))</f>
        <v/>
      </c>
    </row>
    <row r="478">
      <c r="A478">
        <f>IF(OR(E478="",F478="",B478="",C478=""),"",B478&amp;"-W"&amp;C478&amp;"-"&amp;E478&amp;"-vs-"&amp;F478)</f>
        <v/>
      </c>
      <c r="B478">
        <f>Matchups!$B478</f>
        <v/>
      </c>
      <c r="C478">
        <f>Matchups!$C478</f>
        <v/>
      </c>
      <c r="D478">
        <f>Matchups!$D478</f>
        <v/>
      </c>
      <c r="E478">
        <f>Matchups!$E478</f>
        <v/>
      </c>
      <c r="F478">
        <f>Matchups!$G478</f>
        <v/>
      </c>
      <c r="G478">
        <f>Matchups!$F478</f>
        <v/>
      </c>
      <c r="H478">
        <f>Matchups!$H478</f>
        <v/>
      </c>
      <c r="I478">
        <f>IF(OR(G478="",H478=""),"",IF(G478&gt;H478,"W",IF(G478&lt;H478,"L","T")))</f>
        <v/>
      </c>
      <c r="J478">
        <f>IF(OR(G478="",H478=""),"",G478-H478)</f>
        <v/>
      </c>
      <c r="K478">
        <f>IF(E478="","",MID(E478,6,50))</f>
        <v/>
      </c>
      <c r="L478">
        <f>IF(F478="","",MID(F478,6,50))</f>
        <v/>
      </c>
    </row>
    <row r="479">
      <c r="A479">
        <f>IF(OR(E479="",F479="",B479="",C479=""),"",B479&amp;"-W"&amp;C479&amp;"-"&amp;E479&amp;"-vs-"&amp;F479)</f>
        <v/>
      </c>
      <c r="B479">
        <f>Matchups!$B479</f>
        <v/>
      </c>
      <c r="C479">
        <f>Matchups!$C479</f>
        <v/>
      </c>
      <c r="D479">
        <f>Matchups!$D479</f>
        <v/>
      </c>
      <c r="E479">
        <f>Matchups!$E479</f>
        <v/>
      </c>
      <c r="F479">
        <f>Matchups!$G479</f>
        <v/>
      </c>
      <c r="G479">
        <f>Matchups!$F479</f>
        <v/>
      </c>
      <c r="H479">
        <f>Matchups!$H479</f>
        <v/>
      </c>
      <c r="I479">
        <f>IF(OR(G479="",H479=""),"",IF(G479&gt;H479,"W",IF(G479&lt;H479,"L","T")))</f>
        <v/>
      </c>
      <c r="J479">
        <f>IF(OR(G479="",H479=""),"",G479-H479)</f>
        <v/>
      </c>
      <c r="K479">
        <f>IF(E479="","",MID(E479,6,50))</f>
        <v/>
      </c>
      <c r="L479">
        <f>IF(F479="","",MID(F479,6,50))</f>
        <v/>
      </c>
    </row>
    <row r="480">
      <c r="A480">
        <f>IF(OR(E480="",F480="",B480="",C480=""),"",B480&amp;"-W"&amp;C480&amp;"-"&amp;E480&amp;"-vs-"&amp;F480)</f>
        <v/>
      </c>
      <c r="B480">
        <f>Matchups!$B480</f>
        <v/>
      </c>
      <c r="C480">
        <f>Matchups!$C480</f>
        <v/>
      </c>
      <c r="D480">
        <f>Matchups!$D480</f>
        <v/>
      </c>
      <c r="E480">
        <f>Matchups!$E480</f>
        <v/>
      </c>
      <c r="F480">
        <f>Matchups!$G480</f>
        <v/>
      </c>
      <c r="G480">
        <f>Matchups!$F480</f>
        <v/>
      </c>
      <c r="H480">
        <f>Matchups!$H480</f>
        <v/>
      </c>
      <c r="I480">
        <f>IF(OR(G480="",H480=""),"",IF(G480&gt;H480,"W",IF(G480&lt;H480,"L","T")))</f>
        <v/>
      </c>
      <c r="J480">
        <f>IF(OR(G480="",H480=""),"",G480-H480)</f>
        <v/>
      </c>
      <c r="K480">
        <f>IF(E480="","",MID(E480,6,50))</f>
        <v/>
      </c>
      <c r="L480">
        <f>IF(F480="","",MID(F480,6,50))</f>
        <v/>
      </c>
    </row>
    <row r="481">
      <c r="A481">
        <f>IF(OR(E481="",F481="",B481="",C481=""),"",B481&amp;"-W"&amp;C481&amp;"-"&amp;E481&amp;"-vs-"&amp;F481)</f>
        <v/>
      </c>
      <c r="B481">
        <f>Matchups!$B481</f>
        <v/>
      </c>
      <c r="C481">
        <f>Matchups!$C481</f>
        <v/>
      </c>
      <c r="D481">
        <f>Matchups!$D481</f>
        <v/>
      </c>
      <c r="E481">
        <f>Matchups!$E481</f>
        <v/>
      </c>
      <c r="F481">
        <f>Matchups!$G481</f>
        <v/>
      </c>
      <c r="G481">
        <f>Matchups!$F481</f>
        <v/>
      </c>
      <c r="H481">
        <f>Matchups!$H481</f>
        <v/>
      </c>
      <c r="I481">
        <f>IF(OR(G481="",H481=""),"",IF(G481&gt;H481,"W",IF(G481&lt;H481,"L","T")))</f>
        <v/>
      </c>
      <c r="J481">
        <f>IF(OR(G481="",H481=""),"",G481-H481)</f>
        <v/>
      </c>
      <c r="K481">
        <f>IF(E481="","",MID(E481,6,50))</f>
        <v/>
      </c>
      <c r="L481">
        <f>IF(F481="","",MID(F481,6,50))</f>
        <v/>
      </c>
    </row>
    <row r="482">
      <c r="A482">
        <f>IF(OR(E482="",F482="",B482="",C482=""),"",B482&amp;"-W"&amp;C482&amp;"-"&amp;E482&amp;"-vs-"&amp;F482)</f>
        <v/>
      </c>
      <c r="B482">
        <f>Matchups!$B482</f>
        <v/>
      </c>
      <c r="C482">
        <f>Matchups!$C482</f>
        <v/>
      </c>
      <c r="D482">
        <f>Matchups!$D482</f>
        <v/>
      </c>
      <c r="E482">
        <f>Matchups!$E482</f>
        <v/>
      </c>
      <c r="F482">
        <f>Matchups!$G482</f>
        <v/>
      </c>
      <c r="G482">
        <f>Matchups!$F482</f>
        <v/>
      </c>
      <c r="H482">
        <f>Matchups!$H482</f>
        <v/>
      </c>
      <c r="I482">
        <f>IF(OR(G482="",H482=""),"",IF(G482&gt;H482,"W",IF(G482&lt;H482,"L","T")))</f>
        <v/>
      </c>
      <c r="J482">
        <f>IF(OR(G482="",H482=""),"",G482-H482)</f>
        <v/>
      </c>
      <c r="K482">
        <f>IF(E482="","",MID(E482,6,50))</f>
        <v/>
      </c>
      <c r="L482">
        <f>IF(F482="","",MID(F482,6,50))</f>
        <v/>
      </c>
    </row>
    <row r="483">
      <c r="A483">
        <f>IF(OR(E483="",F483="",B483="",C483=""),"",B483&amp;"-W"&amp;C483&amp;"-"&amp;E483&amp;"-vs-"&amp;F483)</f>
        <v/>
      </c>
      <c r="B483">
        <f>Matchups!$B483</f>
        <v/>
      </c>
      <c r="C483">
        <f>Matchups!$C483</f>
        <v/>
      </c>
      <c r="D483">
        <f>Matchups!$D483</f>
        <v/>
      </c>
      <c r="E483">
        <f>Matchups!$E483</f>
        <v/>
      </c>
      <c r="F483">
        <f>Matchups!$G483</f>
        <v/>
      </c>
      <c r="G483">
        <f>Matchups!$F483</f>
        <v/>
      </c>
      <c r="H483">
        <f>Matchups!$H483</f>
        <v/>
      </c>
      <c r="I483">
        <f>IF(OR(G483="",H483=""),"",IF(G483&gt;H483,"W",IF(G483&lt;H483,"L","T")))</f>
        <v/>
      </c>
      <c r="J483">
        <f>IF(OR(G483="",H483=""),"",G483-H483)</f>
        <v/>
      </c>
      <c r="K483">
        <f>IF(E483="","",MID(E483,6,50))</f>
        <v/>
      </c>
      <c r="L483">
        <f>IF(F483="","",MID(F483,6,50))</f>
        <v/>
      </c>
    </row>
    <row r="484">
      <c r="A484">
        <f>IF(OR(E484="",F484="",B484="",C484=""),"",B484&amp;"-W"&amp;C484&amp;"-"&amp;E484&amp;"-vs-"&amp;F484)</f>
        <v/>
      </c>
      <c r="B484">
        <f>Matchups!$B484</f>
        <v/>
      </c>
      <c r="C484">
        <f>Matchups!$C484</f>
        <v/>
      </c>
      <c r="D484">
        <f>Matchups!$D484</f>
        <v/>
      </c>
      <c r="E484">
        <f>Matchups!$E484</f>
        <v/>
      </c>
      <c r="F484">
        <f>Matchups!$G484</f>
        <v/>
      </c>
      <c r="G484">
        <f>Matchups!$F484</f>
        <v/>
      </c>
      <c r="H484">
        <f>Matchups!$H484</f>
        <v/>
      </c>
      <c r="I484">
        <f>IF(OR(G484="",H484=""),"",IF(G484&gt;H484,"W",IF(G484&lt;H484,"L","T")))</f>
        <v/>
      </c>
      <c r="J484">
        <f>IF(OR(G484="",H484=""),"",G484-H484)</f>
        <v/>
      </c>
      <c r="K484">
        <f>IF(E484="","",MID(E484,6,50))</f>
        <v/>
      </c>
      <c r="L484">
        <f>IF(F484="","",MID(F484,6,50))</f>
        <v/>
      </c>
    </row>
    <row r="485">
      <c r="A485">
        <f>IF(OR(E485="",F485="",B485="",C485=""),"",B485&amp;"-W"&amp;C485&amp;"-"&amp;E485&amp;"-vs-"&amp;F485)</f>
        <v/>
      </c>
      <c r="B485">
        <f>Matchups!$B485</f>
        <v/>
      </c>
      <c r="C485">
        <f>Matchups!$C485</f>
        <v/>
      </c>
      <c r="D485">
        <f>Matchups!$D485</f>
        <v/>
      </c>
      <c r="E485">
        <f>Matchups!$E485</f>
        <v/>
      </c>
      <c r="F485">
        <f>Matchups!$G485</f>
        <v/>
      </c>
      <c r="G485">
        <f>Matchups!$F485</f>
        <v/>
      </c>
      <c r="H485">
        <f>Matchups!$H485</f>
        <v/>
      </c>
      <c r="I485">
        <f>IF(OR(G485="",H485=""),"",IF(G485&gt;H485,"W",IF(G485&lt;H485,"L","T")))</f>
        <v/>
      </c>
      <c r="J485">
        <f>IF(OR(G485="",H485=""),"",G485-H485)</f>
        <v/>
      </c>
      <c r="K485">
        <f>IF(E485="","",MID(E485,6,50))</f>
        <v/>
      </c>
      <c r="L485">
        <f>IF(F485="","",MID(F485,6,50))</f>
        <v/>
      </c>
    </row>
    <row r="486">
      <c r="A486">
        <f>IF(OR(E486="",F486="",B486="",C486=""),"",B486&amp;"-W"&amp;C486&amp;"-"&amp;E486&amp;"-vs-"&amp;F486)</f>
        <v/>
      </c>
      <c r="B486">
        <f>Matchups!$B486</f>
        <v/>
      </c>
      <c r="C486">
        <f>Matchups!$C486</f>
        <v/>
      </c>
      <c r="D486">
        <f>Matchups!$D486</f>
        <v/>
      </c>
      <c r="E486">
        <f>Matchups!$E486</f>
        <v/>
      </c>
      <c r="F486">
        <f>Matchups!$G486</f>
        <v/>
      </c>
      <c r="G486">
        <f>Matchups!$F486</f>
        <v/>
      </c>
      <c r="H486">
        <f>Matchups!$H486</f>
        <v/>
      </c>
      <c r="I486">
        <f>IF(OR(G486="",H486=""),"",IF(G486&gt;H486,"W",IF(G486&lt;H486,"L","T")))</f>
        <v/>
      </c>
      <c r="J486">
        <f>IF(OR(G486="",H486=""),"",G486-H486)</f>
        <v/>
      </c>
      <c r="K486">
        <f>IF(E486="","",MID(E486,6,50))</f>
        <v/>
      </c>
      <c r="L486">
        <f>IF(F486="","",MID(F486,6,50))</f>
        <v/>
      </c>
    </row>
    <row r="487">
      <c r="A487">
        <f>IF(OR(E487="",F487="",B487="",C487=""),"",B487&amp;"-W"&amp;C487&amp;"-"&amp;E487&amp;"-vs-"&amp;F487)</f>
        <v/>
      </c>
      <c r="B487">
        <f>Matchups!$B487</f>
        <v/>
      </c>
      <c r="C487">
        <f>Matchups!$C487</f>
        <v/>
      </c>
      <c r="D487">
        <f>Matchups!$D487</f>
        <v/>
      </c>
      <c r="E487">
        <f>Matchups!$E487</f>
        <v/>
      </c>
      <c r="F487">
        <f>Matchups!$G487</f>
        <v/>
      </c>
      <c r="G487">
        <f>Matchups!$F487</f>
        <v/>
      </c>
      <c r="H487">
        <f>Matchups!$H487</f>
        <v/>
      </c>
      <c r="I487">
        <f>IF(OR(G487="",H487=""),"",IF(G487&gt;H487,"W",IF(G487&lt;H487,"L","T")))</f>
        <v/>
      </c>
      <c r="J487">
        <f>IF(OR(G487="",H487=""),"",G487-H487)</f>
        <v/>
      </c>
      <c r="K487">
        <f>IF(E487="","",MID(E487,6,50))</f>
        <v/>
      </c>
      <c r="L487">
        <f>IF(F487="","",MID(F487,6,50))</f>
        <v/>
      </c>
    </row>
    <row r="488">
      <c r="A488">
        <f>IF(OR(E488="",F488="",B488="",C488=""),"",B488&amp;"-W"&amp;C488&amp;"-"&amp;E488&amp;"-vs-"&amp;F488)</f>
        <v/>
      </c>
      <c r="B488">
        <f>Matchups!$B488</f>
        <v/>
      </c>
      <c r="C488">
        <f>Matchups!$C488</f>
        <v/>
      </c>
      <c r="D488">
        <f>Matchups!$D488</f>
        <v/>
      </c>
      <c r="E488">
        <f>Matchups!$E488</f>
        <v/>
      </c>
      <c r="F488">
        <f>Matchups!$G488</f>
        <v/>
      </c>
      <c r="G488">
        <f>Matchups!$F488</f>
        <v/>
      </c>
      <c r="H488">
        <f>Matchups!$H488</f>
        <v/>
      </c>
      <c r="I488">
        <f>IF(OR(G488="",H488=""),"",IF(G488&gt;H488,"W",IF(G488&lt;H488,"L","T")))</f>
        <v/>
      </c>
      <c r="J488">
        <f>IF(OR(G488="",H488=""),"",G488-H488)</f>
        <v/>
      </c>
      <c r="K488">
        <f>IF(E488="","",MID(E488,6,50))</f>
        <v/>
      </c>
      <c r="L488">
        <f>IF(F488="","",MID(F488,6,50))</f>
        <v/>
      </c>
    </row>
    <row r="489">
      <c r="A489">
        <f>IF(OR(E489="",F489="",B489="",C489=""),"",B489&amp;"-W"&amp;C489&amp;"-"&amp;E489&amp;"-vs-"&amp;F489)</f>
        <v/>
      </c>
      <c r="B489">
        <f>Matchups!$B489</f>
        <v/>
      </c>
      <c r="C489">
        <f>Matchups!$C489</f>
        <v/>
      </c>
      <c r="D489">
        <f>Matchups!$D489</f>
        <v/>
      </c>
      <c r="E489">
        <f>Matchups!$E489</f>
        <v/>
      </c>
      <c r="F489">
        <f>Matchups!$G489</f>
        <v/>
      </c>
      <c r="G489">
        <f>Matchups!$F489</f>
        <v/>
      </c>
      <c r="H489">
        <f>Matchups!$H489</f>
        <v/>
      </c>
      <c r="I489">
        <f>IF(OR(G489="",H489=""),"",IF(G489&gt;H489,"W",IF(G489&lt;H489,"L","T")))</f>
        <v/>
      </c>
      <c r="J489">
        <f>IF(OR(G489="",H489=""),"",G489-H489)</f>
        <v/>
      </c>
      <c r="K489">
        <f>IF(E489="","",MID(E489,6,50))</f>
        <v/>
      </c>
      <c r="L489">
        <f>IF(F489="","",MID(F489,6,50))</f>
        <v/>
      </c>
    </row>
    <row r="490">
      <c r="A490">
        <f>IF(OR(E490="",F490="",B490="",C490=""),"",B490&amp;"-W"&amp;C490&amp;"-"&amp;E490&amp;"-vs-"&amp;F490)</f>
        <v/>
      </c>
      <c r="B490">
        <f>Matchups!$B490</f>
        <v/>
      </c>
      <c r="C490">
        <f>Matchups!$C490</f>
        <v/>
      </c>
      <c r="D490">
        <f>Matchups!$D490</f>
        <v/>
      </c>
      <c r="E490">
        <f>Matchups!$E490</f>
        <v/>
      </c>
      <c r="F490">
        <f>Matchups!$G490</f>
        <v/>
      </c>
      <c r="G490">
        <f>Matchups!$F490</f>
        <v/>
      </c>
      <c r="H490">
        <f>Matchups!$H490</f>
        <v/>
      </c>
      <c r="I490">
        <f>IF(OR(G490="",H490=""),"",IF(G490&gt;H490,"W",IF(G490&lt;H490,"L","T")))</f>
        <v/>
      </c>
      <c r="J490">
        <f>IF(OR(G490="",H490=""),"",G490-H490)</f>
        <v/>
      </c>
      <c r="K490">
        <f>IF(E490="","",MID(E490,6,50))</f>
        <v/>
      </c>
      <c r="L490">
        <f>IF(F490="","",MID(F490,6,50))</f>
        <v/>
      </c>
    </row>
    <row r="491">
      <c r="A491">
        <f>IF(OR(E491="",F491="",B491="",C491=""),"",B491&amp;"-W"&amp;C491&amp;"-"&amp;E491&amp;"-vs-"&amp;F491)</f>
        <v/>
      </c>
      <c r="B491">
        <f>Matchups!$B491</f>
        <v/>
      </c>
      <c r="C491">
        <f>Matchups!$C491</f>
        <v/>
      </c>
      <c r="D491">
        <f>Matchups!$D491</f>
        <v/>
      </c>
      <c r="E491">
        <f>Matchups!$E491</f>
        <v/>
      </c>
      <c r="F491">
        <f>Matchups!$G491</f>
        <v/>
      </c>
      <c r="G491">
        <f>Matchups!$F491</f>
        <v/>
      </c>
      <c r="H491">
        <f>Matchups!$H491</f>
        <v/>
      </c>
      <c r="I491">
        <f>IF(OR(G491="",H491=""),"",IF(G491&gt;H491,"W",IF(G491&lt;H491,"L","T")))</f>
        <v/>
      </c>
      <c r="J491">
        <f>IF(OR(G491="",H491=""),"",G491-H491)</f>
        <v/>
      </c>
      <c r="K491">
        <f>IF(E491="","",MID(E491,6,50))</f>
        <v/>
      </c>
      <c r="L491">
        <f>IF(F491="","",MID(F491,6,50))</f>
        <v/>
      </c>
    </row>
    <row r="492">
      <c r="A492">
        <f>IF(OR(E492="",F492="",B492="",C492=""),"",B492&amp;"-W"&amp;C492&amp;"-"&amp;E492&amp;"-vs-"&amp;F492)</f>
        <v/>
      </c>
      <c r="B492">
        <f>Matchups!$B492</f>
        <v/>
      </c>
      <c r="C492">
        <f>Matchups!$C492</f>
        <v/>
      </c>
      <c r="D492">
        <f>Matchups!$D492</f>
        <v/>
      </c>
      <c r="E492">
        <f>Matchups!$E492</f>
        <v/>
      </c>
      <c r="F492">
        <f>Matchups!$G492</f>
        <v/>
      </c>
      <c r="G492">
        <f>Matchups!$F492</f>
        <v/>
      </c>
      <c r="H492">
        <f>Matchups!$H492</f>
        <v/>
      </c>
      <c r="I492">
        <f>IF(OR(G492="",H492=""),"",IF(G492&gt;H492,"W",IF(G492&lt;H492,"L","T")))</f>
        <v/>
      </c>
      <c r="J492">
        <f>IF(OR(G492="",H492=""),"",G492-H492)</f>
        <v/>
      </c>
      <c r="K492">
        <f>IF(E492="","",MID(E492,6,50))</f>
        <v/>
      </c>
      <c r="L492">
        <f>IF(F492="","",MID(F492,6,50))</f>
        <v/>
      </c>
    </row>
    <row r="493">
      <c r="A493">
        <f>IF(OR(E493="",F493="",B493="",C493=""),"",B493&amp;"-W"&amp;C493&amp;"-"&amp;E493&amp;"-vs-"&amp;F493)</f>
        <v/>
      </c>
      <c r="B493">
        <f>Matchups!$B493</f>
        <v/>
      </c>
      <c r="C493">
        <f>Matchups!$C493</f>
        <v/>
      </c>
      <c r="D493">
        <f>Matchups!$D493</f>
        <v/>
      </c>
      <c r="E493">
        <f>Matchups!$E493</f>
        <v/>
      </c>
      <c r="F493">
        <f>Matchups!$G493</f>
        <v/>
      </c>
      <c r="G493">
        <f>Matchups!$F493</f>
        <v/>
      </c>
      <c r="H493">
        <f>Matchups!$H493</f>
        <v/>
      </c>
      <c r="I493">
        <f>IF(OR(G493="",H493=""),"",IF(G493&gt;H493,"W",IF(G493&lt;H493,"L","T")))</f>
        <v/>
      </c>
      <c r="J493">
        <f>IF(OR(G493="",H493=""),"",G493-H493)</f>
        <v/>
      </c>
      <c r="K493">
        <f>IF(E493="","",MID(E493,6,50))</f>
        <v/>
      </c>
      <c r="L493">
        <f>IF(F493="","",MID(F493,6,50))</f>
        <v/>
      </c>
    </row>
    <row r="494">
      <c r="A494">
        <f>IF(OR(E494="",F494="",B494="",C494=""),"",B494&amp;"-W"&amp;C494&amp;"-"&amp;E494&amp;"-vs-"&amp;F494)</f>
        <v/>
      </c>
      <c r="B494">
        <f>Matchups!$B494</f>
        <v/>
      </c>
      <c r="C494">
        <f>Matchups!$C494</f>
        <v/>
      </c>
      <c r="D494">
        <f>Matchups!$D494</f>
        <v/>
      </c>
      <c r="E494">
        <f>Matchups!$E494</f>
        <v/>
      </c>
      <c r="F494">
        <f>Matchups!$G494</f>
        <v/>
      </c>
      <c r="G494">
        <f>Matchups!$F494</f>
        <v/>
      </c>
      <c r="H494">
        <f>Matchups!$H494</f>
        <v/>
      </c>
      <c r="I494">
        <f>IF(OR(G494="",H494=""),"",IF(G494&gt;H494,"W",IF(G494&lt;H494,"L","T")))</f>
        <v/>
      </c>
      <c r="J494">
        <f>IF(OR(G494="",H494=""),"",G494-H494)</f>
        <v/>
      </c>
      <c r="K494">
        <f>IF(E494="","",MID(E494,6,50))</f>
        <v/>
      </c>
      <c r="L494">
        <f>IF(F494="","",MID(F494,6,50))</f>
        <v/>
      </c>
    </row>
    <row r="495">
      <c r="A495">
        <f>IF(OR(E495="",F495="",B495="",C495=""),"",B495&amp;"-W"&amp;C495&amp;"-"&amp;E495&amp;"-vs-"&amp;F495)</f>
        <v/>
      </c>
      <c r="B495">
        <f>Matchups!$B495</f>
        <v/>
      </c>
      <c r="C495">
        <f>Matchups!$C495</f>
        <v/>
      </c>
      <c r="D495">
        <f>Matchups!$D495</f>
        <v/>
      </c>
      <c r="E495">
        <f>Matchups!$E495</f>
        <v/>
      </c>
      <c r="F495">
        <f>Matchups!$G495</f>
        <v/>
      </c>
      <c r="G495">
        <f>Matchups!$F495</f>
        <v/>
      </c>
      <c r="H495">
        <f>Matchups!$H495</f>
        <v/>
      </c>
      <c r="I495">
        <f>IF(OR(G495="",H495=""),"",IF(G495&gt;H495,"W",IF(G495&lt;H495,"L","T")))</f>
        <v/>
      </c>
      <c r="J495">
        <f>IF(OR(G495="",H495=""),"",G495-H495)</f>
        <v/>
      </c>
      <c r="K495">
        <f>IF(E495="","",MID(E495,6,50))</f>
        <v/>
      </c>
      <c r="L495">
        <f>IF(F495="","",MID(F495,6,50))</f>
        <v/>
      </c>
    </row>
    <row r="496">
      <c r="A496">
        <f>IF(OR(E496="",F496="",B496="",C496=""),"",B496&amp;"-W"&amp;C496&amp;"-"&amp;E496&amp;"-vs-"&amp;F496)</f>
        <v/>
      </c>
      <c r="B496">
        <f>Matchups!$B496</f>
        <v/>
      </c>
      <c r="C496">
        <f>Matchups!$C496</f>
        <v/>
      </c>
      <c r="D496">
        <f>Matchups!$D496</f>
        <v/>
      </c>
      <c r="E496">
        <f>Matchups!$E496</f>
        <v/>
      </c>
      <c r="F496">
        <f>Matchups!$G496</f>
        <v/>
      </c>
      <c r="G496">
        <f>Matchups!$F496</f>
        <v/>
      </c>
      <c r="H496">
        <f>Matchups!$H496</f>
        <v/>
      </c>
      <c r="I496">
        <f>IF(OR(G496="",H496=""),"",IF(G496&gt;H496,"W",IF(G496&lt;H496,"L","T")))</f>
        <v/>
      </c>
      <c r="J496">
        <f>IF(OR(G496="",H496=""),"",G496-H496)</f>
        <v/>
      </c>
      <c r="K496">
        <f>IF(E496="","",MID(E496,6,50))</f>
        <v/>
      </c>
      <c r="L496">
        <f>IF(F496="","",MID(F496,6,50))</f>
        <v/>
      </c>
    </row>
    <row r="497">
      <c r="A497">
        <f>IF(OR(E497="",F497="",B497="",C497=""),"",B497&amp;"-W"&amp;C497&amp;"-"&amp;E497&amp;"-vs-"&amp;F497)</f>
        <v/>
      </c>
      <c r="B497">
        <f>Matchups!$B497</f>
        <v/>
      </c>
      <c r="C497">
        <f>Matchups!$C497</f>
        <v/>
      </c>
      <c r="D497">
        <f>Matchups!$D497</f>
        <v/>
      </c>
      <c r="E497">
        <f>Matchups!$E497</f>
        <v/>
      </c>
      <c r="F497">
        <f>Matchups!$G497</f>
        <v/>
      </c>
      <c r="G497">
        <f>Matchups!$F497</f>
        <v/>
      </c>
      <c r="H497">
        <f>Matchups!$H497</f>
        <v/>
      </c>
      <c r="I497">
        <f>IF(OR(G497="",H497=""),"",IF(G497&gt;H497,"W",IF(G497&lt;H497,"L","T")))</f>
        <v/>
      </c>
      <c r="J497">
        <f>IF(OR(G497="",H497=""),"",G497-H497)</f>
        <v/>
      </c>
      <c r="K497">
        <f>IF(E497="","",MID(E497,6,50))</f>
        <v/>
      </c>
      <c r="L497">
        <f>IF(F497="","",MID(F497,6,50))</f>
        <v/>
      </c>
    </row>
    <row r="498">
      <c r="A498">
        <f>IF(OR(E498="",F498="",B498="",C498=""),"",B498&amp;"-W"&amp;C498&amp;"-"&amp;E498&amp;"-vs-"&amp;F498)</f>
        <v/>
      </c>
      <c r="B498">
        <f>Matchups!$B498</f>
        <v/>
      </c>
      <c r="C498">
        <f>Matchups!$C498</f>
        <v/>
      </c>
      <c r="D498">
        <f>Matchups!$D498</f>
        <v/>
      </c>
      <c r="E498">
        <f>Matchups!$E498</f>
        <v/>
      </c>
      <c r="F498">
        <f>Matchups!$G498</f>
        <v/>
      </c>
      <c r="G498">
        <f>Matchups!$F498</f>
        <v/>
      </c>
      <c r="H498">
        <f>Matchups!$H498</f>
        <v/>
      </c>
      <c r="I498">
        <f>IF(OR(G498="",H498=""),"",IF(G498&gt;H498,"W",IF(G498&lt;H498,"L","T")))</f>
        <v/>
      </c>
      <c r="J498">
        <f>IF(OR(G498="",H498=""),"",G498-H498)</f>
        <v/>
      </c>
      <c r="K498">
        <f>IF(E498="","",MID(E498,6,50))</f>
        <v/>
      </c>
      <c r="L498">
        <f>IF(F498="","",MID(F498,6,50))</f>
        <v/>
      </c>
    </row>
    <row r="499">
      <c r="A499">
        <f>IF(OR(E499="",F499="",B499="",C499=""),"",B499&amp;"-W"&amp;C499&amp;"-"&amp;E499&amp;"-vs-"&amp;F499)</f>
        <v/>
      </c>
      <c r="B499">
        <f>Matchups!$B499</f>
        <v/>
      </c>
      <c r="C499">
        <f>Matchups!$C499</f>
        <v/>
      </c>
      <c r="D499">
        <f>Matchups!$D499</f>
        <v/>
      </c>
      <c r="E499">
        <f>Matchups!$E499</f>
        <v/>
      </c>
      <c r="F499">
        <f>Matchups!$G499</f>
        <v/>
      </c>
      <c r="G499">
        <f>Matchups!$F499</f>
        <v/>
      </c>
      <c r="H499">
        <f>Matchups!$H499</f>
        <v/>
      </c>
      <c r="I499">
        <f>IF(OR(G499="",H499=""),"",IF(G499&gt;H499,"W",IF(G499&lt;H499,"L","T")))</f>
        <v/>
      </c>
      <c r="J499">
        <f>IF(OR(G499="",H499=""),"",G499-H499)</f>
        <v/>
      </c>
      <c r="K499">
        <f>IF(E499="","",MID(E499,6,50))</f>
        <v/>
      </c>
      <c r="L499">
        <f>IF(F499="","",MID(F499,6,50))</f>
        <v/>
      </c>
    </row>
    <row r="500">
      <c r="A500">
        <f>IF(OR(E500="",F500="",B500="",C500=""),"",B500&amp;"-W"&amp;C500&amp;"-"&amp;E500&amp;"-vs-"&amp;F500)</f>
        <v/>
      </c>
      <c r="B500">
        <f>Matchups!$B500</f>
        <v/>
      </c>
      <c r="C500">
        <f>Matchups!$C500</f>
        <v/>
      </c>
      <c r="D500">
        <f>Matchups!$D500</f>
        <v/>
      </c>
      <c r="E500">
        <f>Matchups!$E500</f>
        <v/>
      </c>
      <c r="F500">
        <f>Matchups!$G500</f>
        <v/>
      </c>
      <c r="G500">
        <f>Matchups!$F500</f>
        <v/>
      </c>
      <c r="H500">
        <f>Matchups!$H500</f>
        <v/>
      </c>
      <c r="I500">
        <f>IF(OR(G500="",H500=""),"",IF(G500&gt;H500,"W",IF(G500&lt;H500,"L","T")))</f>
        <v/>
      </c>
      <c r="J500">
        <f>IF(OR(G500="",H500=""),"",G500-H500)</f>
        <v/>
      </c>
      <c r="K500">
        <f>IF(E500="","",MID(E500,6,50))</f>
        <v/>
      </c>
      <c r="L500">
        <f>IF(F500="","",MID(F500,6,50))</f>
        <v/>
      </c>
    </row>
    <row r="501">
      <c r="A501">
        <f>IF(OR(E501="",F501="",B501="",C501=""),"",B501&amp;"-W"&amp;C501&amp;"-"&amp;E501&amp;"-vs-"&amp;F501)</f>
        <v/>
      </c>
      <c r="B501">
        <f>Matchups!$B501</f>
        <v/>
      </c>
      <c r="C501">
        <f>Matchups!$C501</f>
        <v/>
      </c>
      <c r="D501">
        <f>Matchups!$D501</f>
        <v/>
      </c>
      <c r="E501">
        <f>Matchups!$E501</f>
        <v/>
      </c>
      <c r="F501">
        <f>Matchups!$G501</f>
        <v/>
      </c>
      <c r="G501">
        <f>Matchups!$F501</f>
        <v/>
      </c>
      <c r="H501">
        <f>Matchups!$H501</f>
        <v/>
      </c>
      <c r="I501">
        <f>IF(OR(G501="",H501=""),"",IF(G501&gt;H501,"W",IF(G501&lt;H501,"L","T")))</f>
        <v/>
      </c>
      <c r="J501">
        <f>IF(OR(G501="",H501=""),"",G501-H501)</f>
        <v/>
      </c>
      <c r="K501">
        <f>IF(E501="","",MID(E501,6,50))</f>
        <v/>
      </c>
      <c r="L501">
        <f>IF(F501="","",MID(F501,6,50))</f>
        <v/>
      </c>
    </row>
    <row r="502">
      <c r="A502">
        <f>IF(OR(E502="",F502="",B502="",C502=""),"",B502&amp;"-W"&amp;C502&amp;"-"&amp;E502&amp;"-vs-"&amp;F502)</f>
        <v/>
      </c>
      <c r="B502">
        <f>Matchups!$B502</f>
        <v/>
      </c>
      <c r="C502">
        <f>Matchups!$C502</f>
        <v/>
      </c>
      <c r="D502">
        <f>Matchups!$D502</f>
        <v/>
      </c>
      <c r="E502">
        <f>Matchups!$E502</f>
        <v/>
      </c>
      <c r="F502">
        <f>Matchups!$G502</f>
        <v/>
      </c>
      <c r="G502">
        <f>Matchups!$F502</f>
        <v/>
      </c>
      <c r="H502">
        <f>Matchups!$H502</f>
        <v/>
      </c>
      <c r="I502">
        <f>IF(OR(G502="",H502=""),"",IF(G502&gt;H502,"W",IF(G502&lt;H502,"L","T")))</f>
        <v/>
      </c>
      <c r="J502">
        <f>IF(OR(G502="",H502=""),"",G502-H502)</f>
        <v/>
      </c>
      <c r="K502">
        <f>IF(E502="","",MID(E502,6,50))</f>
        <v/>
      </c>
      <c r="L502">
        <f>IF(F502="","",MID(F502,6,50))</f>
        <v/>
      </c>
    </row>
    <row r="503">
      <c r="A503">
        <f>IF(OR(E503="",F503="",B503="",C503=""),"",B503&amp;"-W"&amp;C503&amp;"-"&amp;E503&amp;"-vs-"&amp;F503)</f>
        <v/>
      </c>
      <c r="B503">
        <f>Matchups!$B503</f>
        <v/>
      </c>
      <c r="C503">
        <f>Matchups!$C503</f>
        <v/>
      </c>
      <c r="D503">
        <f>Matchups!$D503</f>
        <v/>
      </c>
      <c r="E503">
        <f>Matchups!$E503</f>
        <v/>
      </c>
      <c r="F503">
        <f>Matchups!$G503</f>
        <v/>
      </c>
      <c r="G503">
        <f>Matchups!$F503</f>
        <v/>
      </c>
      <c r="H503">
        <f>Matchups!$H503</f>
        <v/>
      </c>
      <c r="I503">
        <f>IF(OR(G503="",H503=""),"",IF(G503&gt;H503,"W",IF(G503&lt;H503,"L","T")))</f>
        <v/>
      </c>
      <c r="J503">
        <f>IF(OR(G503="",H503=""),"",G503-H503)</f>
        <v/>
      </c>
      <c r="K503">
        <f>IF(E503="","",MID(E503,6,50))</f>
        <v/>
      </c>
      <c r="L503">
        <f>IF(F503="","",MID(F503,6,50))</f>
        <v/>
      </c>
    </row>
    <row r="504">
      <c r="A504">
        <f>IF(OR(E504="",F504="",B504="",C504=""),"",B504&amp;"-W"&amp;C504&amp;"-"&amp;E504&amp;"-vs-"&amp;F504)</f>
        <v/>
      </c>
      <c r="B504">
        <f>Matchups!$B504</f>
        <v/>
      </c>
      <c r="C504">
        <f>Matchups!$C504</f>
        <v/>
      </c>
      <c r="D504">
        <f>Matchups!$D504</f>
        <v/>
      </c>
      <c r="E504">
        <f>Matchups!$E504</f>
        <v/>
      </c>
      <c r="F504">
        <f>Matchups!$G504</f>
        <v/>
      </c>
      <c r="G504">
        <f>Matchups!$F504</f>
        <v/>
      </c>
      <c r="H504">
        <f>Matchups!$H504</f>
        <v/>
      </c>
      <c r="I504">
        <f>IF(OR(G504="",H504=""),"",IF(G504&gt;H504,"W",IF(G504&lt;H504,"L","T")))</f>
        <v/>
      </c>
      <c r="J504">
        <f>IF(OR(G504="",H504=""),"",G504-H504)</f>
        <v/>
      </c>
      <c r="K504">
        <f>IF(E504="","",MID(E504,6,50))</f>
        <v/>
      </c>
      <c r="L504">
        <f>IF(F504="","",MID(F504,6,50))</f>
        <v/>
      </c>
    </row>
    <row r="505">
      <c r="A505">
        <f>IF(OR(E505="",F505="",B505="",C505=""),"",B505&amp;"-W"&amp;C505&amp;"-"&amp;E505&amp;"-vs-"&amp;F505)</f>
        <v/>
      </c>
      <c r="B505">
        <f>Matchups!$B505</f>
        <v/>
      </c>
      <c r="C505">
        <f>Matchups!$C505</f>
        <v/>
      </c>
      <c r="D505">
        <f>Matchups!$D505</f>
        <v/>
      </c>
      <c r="E505">
        <f>Matchups!$E505</f>
        <v/>
      </c>
      <c r="F505">
        <f>Matchups!$G505</f>
        <v/>
      </c>
      <c r="G505">
        <f>Matchups!$F505</f>
        <v/>
      </c>
      <c r="H505">
        <f>Matchups!$H505</f>
        <v/>
      </c>
      <c r="I505">
        <f>IF(OR(G505="",H505=""),"",IF(G505&gt;H505,"W",IF(G505&lt;H505,"L","T")))</f>
        <v/>
      </c>
      <c r="J505">
        <f>IF(OR(G505="",H505=""),"",G505-H505)</f>
        <v/>
      </c>
      <c r="K505">
        <f>IF(E505="","",MID(E505,6,50))</f>
        <v/>
      </c>
      <c r="L505">
        <f>IF(F505="","",MID(F505,6,50))</f>
        <v/>
      </c>
    </row>
    <row r="506">
      <c r="A506">
        <f>IF(OR(E506="",F506="",B506="",C506=""),"",B506&amp;"-W"&amp;C506&amp;"-"&amp;E506&amp;"-vs-"&amp;F506)</f>
        <v/>
      </c>
      <c r="B506">
        <f>Matchups!$B506</f>
        <v/>
      </c>
      <c r="C506">
        <f>Matchups!$C506</f>
        <v/>
      </c>
      <c r="D506">
        <f>Matchups!$D506</f>
        <v/>
      </c>
      <c r="E506">
        <f>Matchups!$E506</f>
        <v/>
      </c>
      <c r="F506">
        <f>Matchups!$G506</f>
        <v/>
      </c>
      <c r="G506">
        <f>Matchups!$F506</f>
        <v/>
      </c>
      <c r="H506">
        <f>Matchups!$H506</f>
        <v/>
      </c>
      <c r="I506">
        <f>IF(OR(G506="",H506=""),"",IF(G506&gt;H506,"W",IF(G506&lt;H506,"L","T")))</f>
        <v/>
      </c>
      <c r="J506">
        <f>IF(OR(G506="",H506=""),"",G506-H506)</f>
        <v/>
      </c>
      <c r="K506">
        <f>IF(E506="","",MID(E506,6,50))</f>
        <v/>
      </c>
      <c r="L506">
        <f>IF(F506="","",MID(F506,6,50))</f>
        <v/>
      </c>
    </row>
    <row r="507">
      <c r="A507">
        <f>IF(OR(E507="",F507="",B507="",C507=""),"",B507&amp;"-W"&amp;C507&amp;"-"&amp;E507&amp;"-vs-"&amp;F507)</f>
        <v/>
      </c>
      <c r="B507">
        <f>Matchups!$B507</f>
        <v/>
      </c>
      <c r="C507">
        <f>Matchups!$C507</f>
        <v/>
      </c>
      <c r="D507">
        <f>Matchups!$D507</f>
        <v/>
      </c>
      <c r="E507">
        <f>Matchups!$E507</f>
        <v/>
      </c>
      <c r="F507">
        <f>Matchups!$G507</f>
        <v/>
      </c>
      <c r="G507">
        <f>Matchups!$F507</f>
        <v/>
      </c>
      <c r="H507">
        <f>Matchups!$H507</f>
        <v/>
      </c>
      <c r="I507">
        <f>IF(OR(G507="",H507=""),"",IF(G507&gt;H507,"W",IF(G507&lt;H507,"L","T")))</f>
        <v/>
      </c>
      <c r="J507">
        <f>IF(OR(G507="",H507=""),"",G507-H507)</f>
        <v/>
      </c>
      <c r="K507">
        <f>IF(E507="","",MID(E507,6,50))</f>
        <v/>
      </c>
      <c r="L507">
        <f>IF(F507="","",MID(F507,6,50))</f>
        <v/>
      </c>
    </row>
    <row r="508">
      <c r="A508">
        <f>IF(OR(E508="",F508="",B508="",C508=""),"",B508&amp;"-W"&amp;C508&amp;"-"&amp;E508&amp;"-vs-"&amp;F508)</f>
        <v/>
      </c>
      <c r="B508">
        <f>Matchups!$B508</f>
        <v/>
      </c>
      <c r="C508">
        <f>Matchups!$C508</f>
        <v/>
      </c>
      <c r="D508">
        <f>Matchups!$D508</f>
        <v/>
      </c>
      <c r="E508">
        <f>Matchups!$E508</f>
        <v/>
      </c>
      <c r="F508">
        <f>Matchups!$G508</f>
        <v/>
      </c>
      <c r="G508">
        <f>Matchups!$F508</f>
        <v/>
      </c>
      <c r="H508">
        <f>Matchups!$H508</f>
        <v/>
      </c>
      <c r="I508">
        <f>IF(OR(G508="",H508=""),"",IF(G508&gt;H508,"W",IF(G508&lt;H508,"L","T")))</f>
        <v/>
      </c>
      <c r="J508">
        <f>IF(OR(G508="",H508=""),"",G508-H508)</f>
        <v/>
      </c>
      <c r="K508">
        <f>IF(E508="","",MID(E508,6,50))</f>
        <v/>
      </c>
      <c r="L508">
        <f>IF(F508="","",MID(F508,6,50))</f>
        <v/>
      </c>
    </row>
    <row r="509">
      <c r="A509">
        <f>IF(OR(E509="",F509="",B509="",C509=""),"",B509&amp;"-W"&amp;C509&amp;"-"&amp;E509&amp;"-vs-"&amp;F509)</f>
        <v/>
      </c>
      <c r="B509">
        <f>Matchups!$B509</f>
        <v/>
      </c>
      <c r="C509">
        <f>Matchups!$C509</f>
        <v/>
      </c>
      <c r="D509">
        <f>Matchups!$D509</f>
        <v/>
      </c>
      <c r="E509">
        <f>Matchups!$E509</f>
        <v/>
      </c>
      <c r="F509">
        <f>Matchups!$G509</f>
        <v/>
      </c>
      <c r="G509">
        <f>Matchups!$F509</f>
        <v/>
      </c>
      <c r="H509">
        <f>Matchups!$H509</f>
        <v/>
      </c>
      <c r="I509">
        <f>IF(OR(G509="",H509=""),"",IF(G509&gt;H509,"W",IF(G509&lt;H509,"L","T")))</f>
        <v/>
      </c>
      <c r="J509">
        <f>IF(OR(G509="",H509=""),"",G509-H509)</f>
        <v/>
      </c>
      <c r="K509">
        <f>IF(E509="","",MID(E509,6,50))</f>
        <v/>
      </c>
      <c r="L509">
        <f>IF(F509="","",MID(F509,6,50))</f>
        <v/>
      </c>
    </row>
    <row r="510">
      <c r="A510">
        <f>IF(OR(E510="",F510="",B510="",C510=""),"",B510&amp;"-W"&amp;C510&amp;"-"&amp;E510&amp;"-vs-"&amp;F510)</f>
        <v/>
      </c>
      <c r="B510">
        <f>Matchups!$B510</f>
        <v/>
      </c>
      <c r="C510">
        <f>Matchups!$C510</f>
        <v/>
      </c>
      <c r="D510">
        <f>Matchups!$D510</f>
        <v/>
      </c>
      <c r="E510">
        <f>Matchups!$E510</f>
        <v/>
      </c>
      <c r="F510">
        <f>Matchups!$G510</f>
        <v/>
      </c>
      <c r="G510">
        <f>Matchups!$F510</f>
        <v/>
      </c>
      <c r="H510">
        <f>Matchups!$H510</f>
        <v/>
      </c>
      <c r="I510">
        <f>IF(OR(G510="",H510=""),"",IF(G510&gt;H510,"W",IF(G510&lt;H510,"L","T")))</f>
        <v/>
      </c>
      <c r="J510">
        <f>IF(OR(G510="",H510=""),"",G510-H510)</f>
        <v/>
      </c>
      <c r="K510">
        <f>IF(E510="","",MID(E510,6,50))</f>
        <v/>
      </c>
      <c r="L510">
        <f>IF(F510="","",MID(F510,6,50))</f>
        <v/>
      </c>
    </row>
    <row r="511">
      <c r="A511">
        <f>IF(OR(E511="",F511="",B511="",C511=""),"",B511&amp;"-W"&amp;C511&amp;"-"&amp;E511&amp;"-vs-"&amp;F511)</f>
        <v/>
      </c>
      <c r="B511">
        <f>Matchups!$B511</f>
        <v/>
      </c>
      <c r="C511">
        <f>Matchups!$C511</f>
        <v/>
      </c>
      <c r="D511">
        <f>Matchups!$D511</f>
        <v/>
      </c>
      <c r="E511">
        <f>Matchups!$E511</f>
        <v/>
      </c>
      <c r="F511">
        <f>Matchups!$G511</f>
        <v/>
      </c>
      <c r="G511">
        <f>Matchups!$F511</f>
        <v/>
      </c>
      <c r="H511">
        <f>Matchups!$H511</f>
        <v/>
      </c>
      <c r="I511">
        <f>IF(OR(G511="",H511=""),"",IF(G511&gt;H511,"W",IF(G511&lt;H511,"L","T")))</f>
        <v/>
      </c>
      <c r="J511">
        <f>IF(OR(G511="",H511=""),"",G511-H511)</f>
        <v/>
      </c>
      <c r="K511">
        <f>IF(E511="","",MID(E511,6,50))</f>
        <v/>
      </c>
      <c r="L511">
        <f>IF(F511="","",MID(F511,6,50))</f>
        <v/>
      </c>
    </row>
    <row r="512">
      <c r="A512">
        <f>IF(OR(E512="",F512="",B512="",C512=""),"",B512&amp;"-W"&amp;C512&amp;"-"&amp;E512&amp;"-vs-"&amp;F512)</f>
        <v/>
      </c>
      <c r="B512">
        <f>Matchups!$B512</f>
        <v/>
      </c>
      <c r="C512">
        <f>Matchups!$C512</f>
        <v/>
      </c>
      <c r="D512">
        <f>Matchups!$D512</f>
        <v/>
      </c>
      <c r="E512">
        <f>Matchups!$E512</f>
        <v/>
      </c>
      <c r="F512">
        <f>Matchups!$G512</f>
        <v/>
      </c>
      <c r="G512">
        <f>Matchups!$F512</f>
        <v/>
      </c>
      <c r="H512">
        <f>Matchups!$H512</f>
        <v/>
      </c>
      <c r="I512">
        <f>IF(OR(G512="",H512=""),"",IF(G512&gt;H512,"W",IF(G512&lt;H512,"L","T")))</f>
        <v/>
      </c>
      <c r="J512">
        <f>IF(OR(G512="",H512=""),"",G512-H512)</f>
        <v/>
      </c>
      <c r="K512">
        <f>IF(E512="","",MID(E512,6,50))</f>
        <v/>
      </c>
      <c r="L512">
        <f>IF(F512="","",MID(F512,6,50))</f>
        <v/>
      </c>
    </row>
    <row r="513">
      <c r="A513">
        <f>IF(OR(E513="",F513="",B513="",C513=""),"",B513&amp;"-W"&amp;C513&amp;"-"&amp;E513&amp;"-vs-"&amp;F513)</f>
        <v/>
      </c>
      <c r="B513">
        <f>Matchups!$B513</f>
        <v/>
      </c>
      <c r="C513">
        <f>Matchups!$C513</f>
        <v/>
      </c>
      <c r="D513">
        <f>Matchups!$D513</f>
        <v/>
      </c>
      <c r="E513">
        <f>Matchups!$E513</f>
        <v/>
      </c>
      <c r="F513">
        <f>Matchups!$G513</f>
        <v/>
      </c>
      <c r="G513">
        <f>Matchups!$F513</f>
        <v/>
      </c>
      <c r="H513">
        <f>Matchups!$H513</f>
        <v/>
      </c>
      <c r="I513">
        <f>IF(OR(G513="",H513=""),"",IF(G513&gt;H513,"W",IF(G513&lt;H513,"L","T")))</f>
        <v/>
      </c>
      <c r="J513">
        <f>IF(OR(G513="",H513=""),"",G513-H513)</f>
        <v/>
      </c>
      <c r="K513">
        <f>IF(E513="","",MID(E513,6,50))</f>
        <v/>
      </c>
      <c r="L513">
        <f>IF(F513="","",MID(F513,6,50))</f>
        <v/>
      </c>
    </row>
    <row r="514">
      <c r="A514">
        <f>IF(OR(E514="",F514="",B514="",C514=""),"",B514&amp;"-W"&amp;C514&amp;"-"&amp;E514&amp;"-vs-"&amp;F514)</f>
        <v/>
      </c>
      <c r="B514">
        <f>Matchups!$B514</f>
        <v/>
      </c>
      <c r="C514">
        <f>Matchups!$C514</f>
        <v/>
      </c>
      <c r="D514">
        <f>Matchups!$D514</f>
        <v/>
      </c>
      <c r="E514">
        <f>Matchups!$E514</f>
        <v/>
      </c>
      <c r="F514">
        <f>Matchups!$G514</f>
        <v/>
      </c>
      <c r="G514">
        <f>Matchups!$F514</f>
        <v/>
      </c>
      <c r="H514">
        <f>Matchups!$H514</f>
        <v/>
      </c>
      <c r="I514">
        <f>IF(OR(G514="",H514=""),"",IF(G514&gt;H514,"W",IF(G514&lt;H514,"L","T")))</f>
        <v/>
      </c>
      <c r="J514">
        <f>IF(OR(G514="",H514=""),"",G514-H514)</f>
        <v/>
      </c>
      <c r="K514">
        <f>IF(E514="","",MID(E514,6,50))</f>
        <v/>
      </c>
      <c r="L514">
        <f>IF(F514="","",MID(F514,6,50))</f>
        <v/>
      </c>
    </row>
    <row r="515">
      <c r="A515">
        <f>IF(OR(E515="",F515="",B515="",C515=""),"",B515&amp;"-W"&amp;C515&amp;"-"&amp;E515&amp;"-vs-"&amp;F515)</f>
        <v/>
      </c>
      <c r="B515">
        <f>Matchups!$B515</f>
        <v/>
      </c>
      <c r="C515">
        <f>Matchups!$C515</f>
        <v/>
      </c>
      <c r="D515">
        <f>Matchups!$D515</f>
        <v/>
      </c>
      <c r="E515">
        <f>Matchups!$E515</f>
        <v/>
      </c>
      <c r="F515">
        <f>Matchups!$G515</f>
        <v/>
      </c>
      <c r="G515">
        <f>Matchups!$F515</f>
        <v/>
      </c>
      <c r="H515">
        <f>Matchups!$H515</f>
        <v/>
      </c>
      <c r="I515">
        <f>IF(OR(G515="",H515=""),"",IF(G515&gt;H515,"W",IF(G515&lt;H515,"L","T")))</f>
        <v/>
      </c>
      <c r="J515">
        <f>IF(OR(G515="",H515=""),"",G515-H515)</f>
        <v/>
      </c>
      <c r="K515">
        <f>IF(E515="","",MID(E515,6,50))</f>
        <v/>
      </c>
      <c r="L515">
        <f>IF(F515="","",MID(F515,6,50))</f>
        <v/>
      </c>
    </row>
    <row r="516">
      <c r="A516">
        <f>IF(OR(E516="",F516="",B516="",C516=""),"",B516&amp;"-W"&amp;C516&amp;"-"&amp;E516&amp;"-vs-"&amp;F516)</f>
        <v/>
      </c>
      <c r="B516">
        <f>Matchups!$B516</f>
        <v/>
      </c>
      <c r="C516">
        <f>Matchups!$C516</f>
        <v/>
      </c>
      <c r="D516">
        <f>Matchups!$D516</f>
        <v/>
      </c>
      <c r="E516">
        <f>Matchups!$E516</f>
        <v/>
      </c>
      <c r="F516">
        <f>Matchups!$G516</f>
        <v/>
      </c>
      <c r="G516">
        <f>Matchups!$F516</f>
        <v/>
      </c>
      <c r="H516">
        <f>Matchups!$H516</f>
        <v/>
      </c>
      <c r="I516">
        <f>IF(OR(G516="",H516=""),"",IF(G516&gt;H516,"W",IF(G516&lt;H516,"L","T")))</f>
        <v/>
      </c>
      <c r="J516">
        <f>IF(OR(G516="",H516=""),"",G516-H516)</f>
        <v/>
      </c>
      <c r="K516">
        <f>IF(E516="","",MID(E516,6,50))</f>
        <v/>
      </c>
      <c r="L516">
        <f>IF(F516="","",MID(F516,6,50))</f>
        <v/>
      </c>
    </row>
    <row r="517">
      <c r="A517">
        <f>IF(OR(E517="",F517="",B517="",C517=""),"",B517&amp;"-W"&amp;C517&amp;"-"&amp;E517&amp;"-vs-"&amp;F517)</f>
        <v/>
      </c>
      <c r="B517">
        <f>Matchups!$B517</f>
        <v/>
      </c>
      <c r="C517">
        <f>Matchups!$C517</f>
        <v/>
      </c>
      <c r="D517">
        <f>Matchups!$D517</f>
        <v/>
      </c>
      <c r="E517">
        <f>Matchups!$E517</f>
        <v/>
      </c>
      <c r="F517">
        <f>Matchups!$G517</f>
        <v/>
      </c>
      <c r="G517">
        <f>Matchups!$F517</f>
        <v/>
      </c>
      <c r="H517">
        <f>Matchups!$H517</f>
        <v/>
      </c>
      <c r="I517">
        <f>IF(OR(G517="",H517=""),"",IF(G517&gt;H517,"W",IF(G517&lt;H517,"L","T")))</f>
        <v/>
      </c>
      <c r="J517">
        <f>IF(OR(G517="",H517=""),"",G517-H517)</f>
        <v/>
      </c>
      <c r="K517">
        <f>IF(E517="","",MID(E517,6,50))</f>
        <v/>
      </c>
      <c r="L517">
        <f>IF(F517="","",MID(F517,6,50))</f>
        <v/>
      </c>
    </row>
    <row r="518">
      <c r="A518">
        <f>IF(OR(E518="",F518="",B518="",C518=""),"",B518&amp;"-W"&amp;C518&amp;"-"&amp;E518&amp;"-vs-"&amp;F518)</f>
        <v/>
      </c>
      <c r="B518">
        <f>Matchups!$B518</f>
        <v/>
      </c>
      <c r="C518">
        <f>Matchups!$C518</f>
        <v/>
      </c>
      <c r="D518">
        <f>Matchups!$D518</f>
        <v/>
      </c>
      <c r="E518">
        <f>Matchups!$E518</f>
        <v/>
      </c>
      <c r="F518">
        <f>Matchups!$G518</f>
        <v/>
      </c>
      <c r="G518">
        <f>Matchups!$F518</f>
        <v/>
      </c>
      <c r="H518">
        <f>Matchups!$H518</f>
        <v/>
      </c>
      <c r="I518">
        <f>IF(OR(G518="",H518=""),"",IF(G518&gt;H518,"W",IF(G518&lt;H518,"L","T")))</f>
        <v/>
      </c>
      <c r="J518">
        <f>IF(OR(G518="",H518=""),"",G518-H518)</f>
        <v/>
      </c>
      <c r="K518">
        <f>IF(E518="","",MID(E518,6,50))</f>
        <v/>
      </c>
      <c r="L518">
        <f>IF(F518="","",MID(F518,6,50))</f>
        <v/>
      </c>
    </row>
    <row r="519">
      <c r="A519">
        <f>IF(OR(E519="",F519="",B519="",C519=""),"",B519&amp;"-W"&amp;C519&amp;"-"&amp;E519&amp;"-vs-"&amp;F519)</f>
        <v/>
      </c>
      <c r="B519">
        <f>Matchups!$B519</f>
        <v/>
      </c>
      <c r="C519">
        <f>Matchups!$C519</f>
        <v/>
      </c>
      <c r="D519">
        <f>Matchups!$D519</f>
        <v/>
      </c>
      <c r="E519">
        <f>Matchups!$E519</f>
        <v/>
      </c>
      <c r="F519">
        <f>Matchups!$G519</f>
        <v/>
      </c>
      <c r="G519">
        <f>Matchups!$F519</f>
        <v/>
      </c>
      <c r="H519">
        <f>Matchups!$H519</f>
        <v/>
      </c>
      <c r="I519">
        <f>IF(OR(G519="",H519=""),"",IF(G519&gt;H519,"W",IF(G519&lt;H519,"L","T")))</f>
        <v/>
      </c>
      <c r="J519">
        <f>IF(OR(G519="",H519=""),"",G519-H519)</f>
        <v/>
      </c>
      <c r="K519">
        <f>IF(E519="","",MID(E519,6,50))</f>
        <v/>
      </c>
      <c r="L519">
        <f>IF(F519="","",MID(F519,6,50))</f>
        <v/>
      </c>
    </row>
    <row r="520">
      <c r="A520">
        <f>IF(OR(E520="",F520="",B520="",C520=""),"",B520&amp;"-W"&amp;C520&amp;"-"&amp;E520&amp;"-vs-"&amp;F520)</f>
        <v/>
      </c>
      <c r="B520">
        <f>Matchups!$B520</f>
        <v/>
      </c>
      <c r="C520">
        <f>Matchups!$C520</f>
        <v/>
      </c>
      <c r="D520">
        <f>Matchups!$D520</f>
        <v/>
      </c>
      <c r="E520">
        <f>Matchups!$E520</f>
        <v/>
      </c>
      <c r="F520">
        <f>Matchups!$G520</f>
        <v/>
      </c>
      <c r="G520">
        <f>Matchups!$F520</f>
        <v/>
      </c>
      <c r="H520">
        <f>Matchups!$H520</f>
        <v/>
      </c>
      <c r="I520">
        <f>IF(OR(G520="",H520=""),"",IF(G520&gt;H520,"W",IF(G520&lt;H520,"L","T")))</f>
        <v/>
      </c>
      <c r="J520">
        <f>IF(OR(G520="",H520=""),"",G520-H520)</f>
        <v/>
      </c>
      <c r="K520">
        <f>IF(E520="","",MID(E520,6,50))</f>
        <v/>
      </c>
      <c r="L520">
        <f>IF(F520="","",MID(F520,6,50))</f>
        <v/>
      </c>
    </row>
    <row r="521">
      <c r="A521">
        <f>IF(OR(E521="",F521="",B521="",C521=""),"",B521&amp;"-W"&amp;C521&amp;"-"&amp;E521&amp;"-vs-"&amp;F521)</f>
        <v/>
      </c>
      <c r="B521">
        <f>Matchups!$B521</f>
        <v/>
      </c>
      <c r="C521">
        <f>Matchups!$C521</f>
        <v/>
      </c>
      <c r="D521">
        <f>Matchups!$D521</f>
        <v/>
      </c>
      <c r="E521">
        <f>Matchups!$E521</f>
        <v/>
      </c>
      <c r="F521">
        <f>Matchups!$G521</f>
        <v/>
      </c>
      <c r="G521">
        <f>Matchups!$F521</f>
        <v/>
      </c>
      <c r="H521">
        <f>Matchups!$H521</f>
        <v/>
      </c>
      <c r="I521">
        <f>IF(OR(G521="",H521=""),"",IF(G521&gt;H521,"W",IF(G521&lt;H521,"L","T")))</f>
        <v/>
      </c>
      <c r="J521">
        <f>IF(OR(G521="",H521=""),"",G521-H521)</f>
        <v/>
      </c>
      <c r="K521">
        <f>IF(E521="","",MID(E521,6,50))</f>
        <v/>
      </c>
      <c r="L521">
        <f>IF(F521="","",MID(F521,6,50))</f>
        <v/>
      </c>
    </row>
    <row r="522">
      <c r="A522">
        <f>IF(OR(E522="",F522="",B522="",C522=""),"",B522&amp;"-W"&amp;C522&amp;"-"&amp;E522&amp;"-vs-"&amp;F522)</f>
        <v/>
      </c>
      <c r="B522">
        <f>Matchups!$B522</f>
        <v/>
      </c>
      <c r="C522">
        <f>Matchups!$C522</f>
        <v/>
      </c>
      <c r="D522">
        <f>Matchups!$D522</f>
        <v/>
      </c>
      <c r="E522">
        <f>Matchups!$E522</f>
        <v/>
      </c>
      <c r="F522">
        <f>Matchups!$G522</f>
        <v/>
      </c>
      <c r="G522">
        <f>Matchups!$F522</f>
        <v/>
      </c>
      <c r="H522">
        <f>Matchups!$H522</f>
        <v/>
      </c>
      <c r="I522">
        <f>IF(OR(G522="",H522=""),"",IF(G522&gt;H522,"W",IF(G522&lt;H522,"L","T")))</f>
        <v/>
      </c>
      <c r="J522">
        <f>IF(OR(G522="",H522=""),"",G522-H522)</f>
        <v/>
      </c>
      <c r="K522">
        <f>IF(E522="","",MID(E522,6,50))</f>
        <v/>
      </c>
      <c r="L522">
        <f>IF(F522="","",MID(F522,6,50))</f>
        <v/>
      </c>
    </row>
    <row r="523">
      <c r="A523">
        <f>IF(OR(E523="",F523="",B523="",C523=""),"",B523&amp;"-W"&amp;C523&amp;"-"&amp;E523&amp;"-vs-"&amp;F523)</f>
        <v/>
      </c>
      <c r="B523">
        <f>Matchups!$B523</f>
        <v/>
      </c>
      <c r="C523">
        <f>Matchups!$C523</f>
        <v/>
      </c>
      <c r="D523">
        <f>Matchups!$D523</f>
        <v/>
      </c>
      <c r="E523">
        <f>Matchups!$E523</f>
        <v/>
      </c>
      <c r="F523">
        <f>Matchups!$G523</f>
        <v/>
      </c>
      <c r="G523">
        <f>Matchups!$F523</f>
        <v/>
      </c>
      <c r="H523">
        <f>Matchups!$H523</f>
        <v/>
      </c>
      <c r="I523">
        <f>IF(OR(G523="",H523=""),"",IF(G523&gt;H523,"W",IF(G523&lt;H523,"L","T")))</f>
        <v/>
      </c>
      <c r="J523">
        <f>IF(OR(G523="",H523=""),"",G523-H523)</f>
        <v/>
      </c>
      <c r="K523">
        <f>IF(E523="","",MID(E523,6,50))</f>
        <v/>
      </c>
      <c r="L523">
        <f>IF(F523="","",MID(F523,6,50))</f>
        <v/>
      </c>
    </row>
    <row r="524">
      <c r="A524">
        <f>IF(OR(E524="",F524="",B524="",C524=""),"",B524&amp;"-W"&amp;C524&amp;"-"&amp;E524&amp;"-vs-"&amp;F524)</f>
        <v/>
      </c>
      <c r="B524">
        <f>Matchups!$B524</f>
        <v/>
      </c>
      <c r="C524">
        <f>Matchups!$C524</f>
        <v/>
      </c>
      <c r="D524">
        <f>Matchups!$D524</f>
        <v/>
      </c>
      <c r="E524">
        <f>Matchups!$E524</f>
        <v/>
      </c>
      <c r="F524">
        <f>Matchups!$G524</f>
        <v/>
      </c>
      <c r="G524">
        <f>Matchups!$F524</f>
        <v/>
      </c>
      <c r="H524">
        <f>Matchups!$H524</f>
        <v/>
      </c>
      <c r="I524">
        <f>IF(OR(G524="",H524=""),"",IF(G524&gt;H524,"W",IF(G524&lt;H524,"L","T")))</f>
        <v/>
      </c>
      <c r="J524">
        <f>IF(OR(G524="",H524=""),"",G524-H524)</f>
        <v/>
      </c>
      <c r="K524">
        <f>IF(E524="","",MID(E524,6,50))</f>
        <v/>
      </c>
      <c r="L524">
        <f>IF(F524="","",MID(F524,6,50))</f>
        <v/>
      </c>
    </row>
    <row r="525">
      <c r="A525">
        <f>IF(OR(E525="",F525="",B525="",C525=""),"",B525&amp;"-W"&amp;C525&amp;"-"&amp;E525&amp;"-vs-"&amp;F525)</f>
        <v/>
      </c>
      <c r="B525">
        <f>Matchups!$B525</f>
        <v/>
      </c>
      <c r="C525">
        <f>Matchups!$C525</f>
        <v/>
      </c>
      <c r="D525">
        <f>Matchups!$D525</f>
        <v/>
      </c>
      <c r="E525">
        <f>Matchups!$E525</f>
        <v/>
      </c>
      <c r="F525">
        <f>Matchups!$G525</f>
        <v/>
      </c>
      <c r="G525">
        <f>Matchups!$F525</f>
        <v/>
      </c>
      <c r="H525">
        <f>Matchups!$H525</f>
        <v/>
      </c>
      <c r="I525">
        <f>IF(OR(G525="",H525=""),"",IF(G525&gt;H525,"W",IF(G525&lt;H525,"L","T")))</f>
        <v/>
      </c>
      <c r="J525">
        <f>IF(OR(G525="",H525=""),"",G525-H525)</f>
        <v/>
      </c>
      <c r="K525">
        <f>IF(E525="","",MID(E525,6,50))</f>
        <v/>
      </c>
      <c r="L525">
        <f>IF(F525="","",MID(F525,6,50))</f>
        <v/>
      </c>
    </row>
    <row r="526">
      <c r="A526">
        <f>IF(OR(E526="",F526="",B526="",C526=""),"",B526&amp;"-W"&amp;C526&amp;"-"&amp;E526&amp;"-vs-"&amp;F526)</f>
        <v/>
      </c>
      <c r="B526">
        <f>Matchups!$B526</f>
        <v/>
      </c>
      <c r="C526">
        <f>Matchups!$C526</f>
        <v/>
      </c>
      <c r="D526">
        <f>Matchups!$D526</f>
        <v/>
      </c>
      <c r="E526">
        <f>Matchups!$E526</f>
        <v/>
      </c>
      <c r="F526">
        <f>Matchups!$G526</f>
        <v/>
      </c>
      <c r="G526">
        <f>Matchups!$F526</f>
        <v/>
      </c>
      <c r="H526">
        <f>Matchups!$H526</f>
        <v/>
      </c>
      <c r="I526">
        <f>IF(OR(G526="",H526=""),"",IF(G526&gt;H526,"W",IF(G526&lt;H526,"L","T")))</f>
        <v/>
      </c>
      <c r="J526">
        <f>IF(OR(G526="",H526=""),"",G526-H526)</f>
        <v/>
      </c>
      <c r="K526">
        <f>IF(E526="","",MID(E526,6,50))</f>
        <v/>
      </c>
      <c r="L526">
        <f>IF(F526="","",MID(F526,6,50))</f>
        <v/>
      </c>
    </row>
    <row r="527">
      <c r="A527">
        <f>IF(OR(E527="",F527="",B527="",C527=""),"",B527&amp;"-W"&amp;C527&amp;"-"&amp;E527&amp;"-vs-"&amp;F527)</f>
        <v/>
      </c>
      <c r="B527">
        <f>Matchups!$B527</f>
        <v/>
      </c>
      <c r="C527">
        <f>Matchups!$C527</f>
        <v/>
      </c>
      <c r="D527">
        <f>Matchups!$D527</f>
        <v/>
      </c>
      <c r="E527">
        <f>Matchups!$E527</f>
        <v/>
      </c>
      <c r="F527">
        <f>Matchups!$G527</f>
        <v/>
      </c>
      <c r="G527">
        <f>Matchups!$F527</f>
        <v/>
      </c>
      <c r="H527">
        <f>Matchups!$H527</f>
        <v/>
      </c>
      <c r="I527">
        <f>IF(OR(G527="",H527=""),"",IF(G527&gt;H527,"W",IF(G527&lt;H527,"L","T")))</f>
        <v/>
      </c>
      <c r="J527">
        <f>IF(OR(G527="",H527=""),"",G527-H527)</f>
        <v/>
      </c>
      <c r="K527">
        <f>IF(E527="","",MID(E527,6,50))</f>
        <v/>
      </c>
      <c r="L527">
        <f>IF(F527="","",MID(F527,6,50))</f>
        <v/>
      </c>
    </row>
    <row r="528">
      <c r="A528">
        <f>IF(OR(E528="",F528="",B528="",C528=""),"",B528&amp;"-W"&amp;C528&amp;"-"&amp;E528&amp;"-vs-"&amp;F528)</f>
        <v/>
      </c>
      <c r="B528">
        <f>Matchups!$B528</f>
        <v/>
      </c>
      <c r="C528">
        <f>Matchups!$C528</f>
        <v/>
      </c>
      <c r="D528">
        <f>Matchups!$D528</f>
        <v/>
      </c>
      <c r="E528">
        <f>Matchups!$E528</f>
        <v/>
      </c>
      <c r="F528">
        <f>Matchups!$G528</f>
        <v/>
      </c>
      <c r="G528">
        <f>Matchups!$F528</f>
        <v/>
      </c>
      <c r="H528">
        <f>Matchups!$H528</f>
        <v/>
      </c>
      <c r="I528">
        <f>IF(OR(G528="",H528=""),"",IF(G528&gt;H528,"W",IF(G528&lt;H528,"L","T")))</f>
        <v/>
      </c>
      <c r="J528">
        <f>IF(OR(G528="",H528=""),"",G528-H528)</f>
        <v/>
      </c>
      <c r="K528">
        <f>IF(E528="","",MID(E528,6,50))</f>
        <v/>
      </c>
      <c r="L528">
        <f>IF(F528="","",MID(F528,6,50))</f>
        <v/>
      </c>
    </row>
    <row r="529">
      <c r="A529">
        <f>IF(OR(E529="",F529="",B529="",C529=""),"",B529&amp;"-W"&amp;C529&amp;"-"&amp;E529&amp;"-vs-"&amp;F529)</f>
        <v/>
      </c>
      <c r="B529">
        <f>Matchups!$B529</f>
        <v/>
      </c>
      <c r="C529">
        <f>Matchups!$C529</f>
        <v/>
      </c>
      <c r="D529">
        <f>Matchups!$D529</f>
        <v/>
      </c>
      <c r="E529">
        <f>Matchups!$E529</f>
        <v/>
      </c>
      <c r="F529">
        <f>Matchups!$G529</f>
        <v/>
      </c>
      <c r="G529">
        <f>Matchups!$F529</f>
        <v/>
      </c>
      <c r="H529">
        <f>Matchups!$H529</f>
        <v/>
      </c>
      <c r="I529">
        <f>IF(OR(G529="",H529=""),"",IF(G529&gt;H529,"W",IF(G529&lt;H529,"L","T")))</f>
        <v/>
      </c>
      <c r="J529">
        <f>IF(OR(G529="",H529=""),"",G529-H529)</f>
        <v/>
      </c>
      <c r="K529">
        <f>IF(E529="","",MID(E529,6,50))</f>
        <v/>
      </c>
      <c r="L529">
        <f>IF(F529="","",MID(F529,6,50))</f>
        <v/>
      </c>
    </row>
    <row r="530">
      <c r="A530">
        <f>IF(OR(E530="",F530="",B530="",C530=""),"",B530&amp;"-W"&amp;C530&amp;"-"&amp;E530&amp;"-vs-"&amp;F530)</f>
        <v/>
      </c>
      <c r="B530">
        <f>Matchups!$B530</f>
        <v/>
      </c>
      <c r="C530">
        <f>Matchups!$C530</f>
        <v/>
      </c>
      <c r="D530">
        <f>Matchups!$D530</f>
        <v/>
      </c>
      <c r="E530">
        <f>Matchups!$E530</f>
        <v/>
      </c>
      <c r="F530">
        <f>Matchups!$G530</f>
        <v/>
      </c>
      <c r="G530">
        <f>Matchups!$F530</f>
        <v/>
      </c>
      <c r="H530">
        <f>Matchups!$H530</f>
        <v/>
      </c>
      <c r="I530">
        <f>IF(OR(G530="",H530=""),"",IF(G530&gt;H530,"W",IF(G530&lt;H530,"L","T")))</f>
        <v/>
      </c>
      <c r="J530">
        <f>IF(OR(G530="",H530=""),"",G530-H530)</f>
        <v/>
      </c>
      <c r="K530">
        <f>IF(E530="","",MID(E530,6,50))</f>
        <v/>
      </c>
      <c r="L530">
        <f>IF(F530="","",MID(F530,6,50))</f>
        <v/>
      </c>
    </row>
    <row r="531">
      <c r="A531">
        <f>IF(OR(E531="",F531="",B531="",C531=""),"",B531&amp;"-W"&amp;C531&amp;"-"&amp;E531&amp;"-vs-"&amp;F531)</f>
        <v/>
      </c>
      <c r="B531">
        <f>Matchups!$B531</f>
        <v/>
      </c>
      <c r="C531">
        <f>Matchups!$C531</f>
        <v/>
      </c>
      <c r="D531">
        <f>Matchups!$D531</f>
        <v/>
      </c>
      <c r="E531">
        <f>Matchups!$E531</f>
        <v/>
      </c>
      <c r="F531">
        <f>Matchups!$G531</f>
        <v/>
      </c>
      <c r="G531">
        <f>Matchups!$F531</f>
        <v/>
      </c>
      <c r="H531">
        <f>Matchups!$H531</f>
        <v/>
      </c>
      <c r="I531">
        <f>IF(OR(G531="",H531=""),"",IF(G531&gt;H531,"W",IF(G531&lt;H531,"L","T")))</f>
        <v/>
      </c>
      <c r="J531">
        <f>IF(OR(G531="",H531=""),"",G531-H531)</f>
        <v/>
      </c>
      <c r="K531">
        <f>IF(E531="","",MID(E531,6,50))</f>
        <v/>
      </c>
      <c r="L531">
        <f>IF(F531="","",MID(F531,6,50))</f>
        <v/>
      </c>
    </row>
    <row r="532">
      <c r="A532">
        <f>IF(OR(E532="",F532="",B532="",C532=""),"",B532&amp;"-W"&amp;C532&amp;"-"&amp;E532&amp;"-vs-"&amp;F532)</f>
        <v/>
      </c>
      <c r="B532">
        <f>Matchups!$B532</f>
        <v/>
      </c>
      <c r="C532">
        <f>Matchups!$C532</f>
        <v/>
      </c>
      <c r="D532">
        <f>Matchups!$D532</f>
        <v/>
      </c>
      <c r="E532">
        <f>Matchups!$E532</f>
        <v/>
      </c>
      <c r="F532">
        <f>Matchups!$G532</f>
        <v/>
      </c>
      <c r="G532">
        <f>Matchups!$F532</f>
        <v/>
      </c>
      <c r="H532">
        <f>Matchups!$H532</f>
        <v/>
      </c>
      <c r="I532">
        <f>IF(OR(G532="",H532=""),"",IF(G532&gt;H532,"W",IF(G532&lt;H532,"L","T")))</f>
        <v/>
      </c>
      <c r="J532">
        <f>IF(OR(G532="",H532=""),"",G532-H532)</f>
        <v/>
      </c>
      <c r="K532">
        <f>IF(E532="","",MID(E532,6,50))</f>
        <v/>
      </c>
      <c r="L532">
        <f>IF(F532="","",MID(F532,6,50))</f>
        <v/>
      </c>
    </row>
    <row r="533">
      <c r="A533">
        <f>IF(OR(E533="",F533="",B533="",C533=""),"",B533&amp;"-W"&amp;C533&amp;"-"&amp;E533&amp;"-vs-"&amp;F533)</f>
        <v/>
      </c>
      <c r="B533">
        <f>Matchups!$B533</f>
        <v/>
      </c>
      <c r="C533">
        <f>Matchups!$C533</f>
        <v/>
      </c>
      <c r="D533">
        <f>Matchups!$D533</f>
        <v/>
      </c>
      <c r="E533">
        <f>Matchups!$E533</f>
        <v/>
      </c>
      <c r="F533">
        <f>Matchups!$G533</f>
        <v/>
      </c>
      <c r="G533">
        <f>Matchups!$F533</f>
        <v/>
      </c>
      <c r="H533">
        <f>Matchups!$H533</f>
        <v/>
      </c>
      <c r="I533">
        <f>IF(OR(G533="",H533=""),"",IF(G533&gt;H533,"W",IF(G533&lt;H533,"L","T")))</f>
        <v/>
      </c>
      <c r="J533">
        <f>IF(OR(G533="",H533=""),"",G533-H533)</f>
        <v/>
      </c>
      <c r="K533">
        <f>IF(E533="","",MID(E533,6,50))</f>
        <v/>
      </c>
      <c r="L533">
        <f>IF(F533="","",MID(F533,6,50))</f>
        <v/>
      </c>
    </row>
    <row r="534">
      <c r="A534">
        <f>IF(OR(E534="",F534="",B534="",C534=""),"",B534&amp;"-W"&amp;C534&amp;"-"&amp;E534&amp;"-vs-"&amp;F534)</f>
        <v/>
      </c>
      <c r="B534">
        <f>Matchups!$B534</f>
        <v/>
      </c>
      <c r="C534">
        <f>Matchups!$C534</f>
        <v/>
      </c>
      <c r="D534">
        <f>Matchups!$D534</f>
        <v/>
      </c>
      <c r="E534">
        <f>Matchups!$E534</f>
        <v/>
      </c>
      <c r="F534">
        <f>Matchups!$G534</f>
        <v/>
      </c>
      <c r="G534">
        <f>Matchups!$F534</f>
        <v/>
      </c>
      <c r="H534">
        <f>Matchups!$H534</f>
        <v/>
      </c>
      <c r="I534">
        <f>IF(OR(G534="",H534=""),"",IF(G534&gt;H534,"W",IF(G534&lt;H534,"L","T")))</f>
        <v/>
      </c>
      <c r="J534">
        <f>IF(OR(G534="",H534=""),"",G534-H534)</f>
        <v/>
      </c>
      <c r="K534">
        <f>IF(E534="","",MID(E534,6,50))</f>
        <v/>
      </c>
      <c r="L534">
        <f>IF(F534="","",MID(F534,6,50))</f>
        <v/>
      </c>
    </row>
    <row r="535">
      <c r="A535">
        <f>IF(OR(E535="",F535="",B535="",C535=""),"",B535&amp;"-W"&amp;C535&amp;"-"&amp;E535&amp;"-vs-"&amp;F535)</f>
        <v/>
      </c>
      <c r="B535">
        <f>Matchups!$B535</f>
        <v/>
      </c>
      <c r="C535">
        <f>Matchups!$C535</f>
        <v/>
      </c>
      <c r="D535">
        <f>Matchups!$D535</f>
        <v/>
      </c>
      <c r="E535">
        <f>Matchups!$E535</f>
        <v/>
      </c>
      <c r="F535">
        <f>Matchups!$G535</f>
        <v/>
      </c>
      <c r="G535">
        <f>Matchups!$F535</f>
        <v/>
      </c>
      <c r="H535">
        <f>Matchups!$H535</f>
        <v/>
      </c>
      <c r="I535">
        <f>IF(OR(G535="",H535=""),"",IF(G535&gt;H535,"W",IF(G535&lt;H535,"L","T")))</f>
        <v/>
      </c>
      <c r="J535">
        <f>IF(OR(G535="",H535=""),"",G535-H535)</f>
        <v/>
      </c>
      <c r="K535">
        <f>IF(E535="","",MID(E535,6,50))</f>
        <v/>
      </c>
      <c r="L535">
        <f>IF(F535="","",MID(F535,6,50))</f>
        <v/>
      </c>
    </row>
    <row r="536">
      <c r="A536">
        <f>IF(OR(E536="",F536="",B536="",C536=""),"",B536&amp;"-W"&amp;C536&amp;"-"&amp;E536&amp;"-vs-"&amp;F536)</f>
        <v/>
      </c>
      <c r="B536">
        <f>Matchups!$B536</f>
        <v/>
      </c>
      <c r="C536">
        <f>Matchups!$C536</f>
        <v/>
      </c>
      <c r="D536">
        <f>Matchups!$D536</f>
        <v/>
      </c>
      <c r="E536">
        <f>Matchups!$E536</f>
        <v/>
      </c>
      <c r="F536">
        <f>Matchups!$G536</f>
        <v/>
      </c>
      <c r="G536">
        <f>Matchups!$F536</f>
        <v/>
      </c>
      <c r="H536">
        <f>Matchups!$H536</f>
        <v/>
      </c>
      <c r="I536">
        <f>IF(OR(G536="",H536=""),"",IF(G536&gt;H536,"W",IF(G536&lt;H536,"L","T")))</f>
        <v/>
      </c>
      <c r="J536">
        <f>IF(OR(G536="",H536=""),"",G536-H536)</f>
        <v/>
      </c>
      <c r="K536">
        <f>IF(E536="","",MID(E536,6,50))</f>
        <v/>
      </c>
      <c r="L536">
        <f>IF(F536="","",MID(F536,6,50))</f>
        <v/>
      </c>
    </row>
    <row r="537">
      <c r="A537">
        <f>IF(OR(E537="",F537="",B537="",C537=""),"",B537&amp;"-W"&amp;C537&amp;"-"&amp;E537&amp;"-vs-"&amp;F537)</f>
        <v/>
      </c>
      <c r="B537">
        <f>Matchups!$B537</f>
        <v/>
      </c>
      <c r="C537">
        <f>Matchups!$C537</f>
        <v/>
      </c>
      <c r="D537">
        <f>Matchups!$D537</f>
        <v/>
      </c>
      <c r="E537">
        <f>Matchups!$E537</f>
        <v/>
      </c>
      <c r="F537">
        <f>Matchups!$G537</f>
        <v/>
      </c>
      <c r="G537">
        <f>Matchups!$F537</f>
        <v/>
      </c>
      <c r="H537">
        <f>Matchups!$H537</f>
        <v/>
      </c>
      <c r="I537">
        <f>IF(OR(G537="",H537=""),"",IF(G537&gt;H537,"W",IF(G537&lt;H537,"L","T")))</f>
        <v/>
      </c>
      <c r="J537">
        <f>IF(OR(G537="",H537=""),"",G537-H537)</f>
        <v/>
      </c>
      <c r="K537">
        <f>IF(E537="","",MID(E537,6,50))</f>
        <v/>
      </c>
      <c r="L537">
        <f>IF(F537="","",MID(F537,6,50))</f>
        <v/>
      </c>
    </row>
    <row r="538">
      <c r="A538">
        <f>IF(OR(E538="",F538="",B538="",C538=""),"",B538&amp;"-W"&amp;C538&amp;"-"&amp;E538&amp;"-vs-"&amp;F538)</f>
        <v/>
      </c>
      <c r="B538">
        <f>Matchups!$B538</f>
        <v/>
      </c>
      <c r="C538">
        <f>Matchups!$C538</f>
        <v/>
      </c>
      <c r="D538">
        <f>Matchups!$D538</f>
        <v/>
      </c>
      <c r="E538">
        <f>Matchups!$E538</f>
        <v/>
      </c>
      <c r="F538">
        <f>Matchups!$G538</f>
        <v/>
      </c>
      <c r="G538">
        <f>Matchups!$F538</f>
        <v/>
      </c>
      <c r="H538">
        <f>Matchups!$H538</f>
        <v/>
      </c>
      <c r="I538">
        <f>IF(OR(G538="",H538=""),"",IF(G538&gt;H538,"W",IF(G538&lt;H538,"L","T")))</f>
        <v/>
      </c>
      <c r="J538">
        <f>IF(OR(G538="",H538=""),"",G538-H538)</f>
        <v/>
      </c>
      <c r="K538">
        <f>IF(E538="","",MID(E538,6,50))</f>
        <v/>
      </c>
      <c r="L538">
        <f>IF(F538="","",MID(F538,6,50))</f>
        <v/>
      </c>
    </row>
    <row r="539">
      <c r="A539">
        <f>IF(OR(E539="",F539="",B539="",C539=""),"",B539&amp;"-W"&amp;C539&amp;"-"&amp;E539&amp;"-vs-"&amp;F539)</f>
        <v/>
      </c>
      <c r="B539">
        <f>Matchups!$B539</f>
        <v/>
      </c>
      <c r="C539">
        <f>Matchups!$C539</f>
        <v/>
      </c>
      <c r="D539">
        <f>Matchups!$D539</f>
        <v/>
      </c>
      <c r="E539">
        <f>Matchups!$E539</f>
        <v/>
      </c>
      <c r="F539">
        <f>Matchups!$G539</f>
        <v/>
      </c>
      <c r="G539">
        <f>Matchups!$F539</f>
        <v/>
      </c>
      <c r="H539">
        <f>Matchups!$H539</f>
        <v/>
      </c>
      <c r="I539">
        <f>IF(OR(G539="",H539=""),"",IF(G539&gt;H539,"W",IF(G539&lt;H539,"L","T")))</f>
        <v/>
      </c>
      <c r="J539">
        <f>IF(OR(G539="",H539=""),"",G539-H539)</f>
        <v/>
      </c>
      <c r="K539">
        <f>IF(E539="","",MID(E539,6,50))</f>
        <v/>
      </c>
      <c r="L539">
        <f>IF(F539="","",MID(F539,6,50))</f>
        <v/>
      </c>
    </row>
    <row r="540">
      <c r="A540">
        <f>IF(OR(E540="",F540="",B540="",C540=""),"",B540&amp;"-W"&amp;C540&amp;"-"&amp;E540&amp;"-vs-"&amp;F540)</f>
        <v/>
      </c>
      <c r="B540">
        <f>Matchups!$B540</f>
        <v/>
      </c>
      <c r="C540">
        <f>Matchups!$C540</f>
        <v/>
      </c>
      <c r="D540">
        <f>Matchups!$D540</f>
        <v/>
      </c>
      <c r="E540">
        <f>Matchups!$E540</f>
        <v/>
      </c>
      <c r="F540">
        <f>Matchups!$G540</f>
        <v/>
      </c>
      <c r="G540">
        <f>Matchups!$F540</f>
        <v/>
      </c>
      <c r="H540">
        <f>Matchups!$H540</f>
        <v/>
      </c>
      <c r="I540">
        <f>IF(OR(G540="",H540=""),"",IF(G540&gt;H540,"W",IF(G540&lt;H540,"L","T")))</f>
        <v/>
      </c>
      <c r="J540">
        <f>IF(OR(G540="",H540=""),"",G540-H540)</f>
        <v/>
      </c>
      <c r="K540">
        <f>IF(E540="","",MID(E540,6,50))</f>
        <v/>
      </c>
      <c r="L540">
        <f>IF(F540="","",MID(F540,6,50))</f>
        <v/>
      </c>
    </row>
    <row r="541">
      <c r="A541">
        <f>IF(OR(E541="",F541="",B541="",C541=""),"",B541&amp;"-W"&amp;C541&amp;"-"&amp;E541&amp;"-vs-"&amp;F541)</f>
        <v/>
      </c>
      <c r="B541">
        <f>Matchups!$B541</f>
        <v/>
      </c>
      <c r="C541">
        <f>Matchups!$C541</f>
        <v/>
      </c>
      <c r="D541">
        <f>Matchups!$D541</f>
        <v/>
      </c>
      <c r="E541">
        <f>Matchups!$E541</f>
        <v/>
      </c>
      <c r="F541">
        <f>Matchups!$G541</f>
        <v/>
      </c>
      <c r="G541">
        <f>Matchups!$F541</f>
        <v/>
      </c>
      <c r="H541">
        <f>Matchups!$H541</f>
        <v/>
      </c>
      <c r="I541">
        <f>IF(OR(G541="",H541=""),"",IF(G541&gt;H541,"W",IF(G541&lt;H541,"L","T")))</f>
        <v/>
      </c>
      <c r="J541">
        <f>IF(OR(G541="",H541=""),"",G541-H541)</f>
        <v/>
      </c>
      <c r="K541">
        <f>IF(E541="","",MID(E541,6,50))</f>
        <v/>
      </c>
      <c r="L541">
        <f>IF(F541="","",MID(F541,6,50))</f>
        <v/>
      </c>
    </row>
    <row r="542">
      <c r="A542">
        <f>IF(OR(E542="",F542="",B542="",C542=""),"",B542&amp;"-W"&amp;C542&amp;"-"&amp;E542&amp;"-vs-"&amp;F542)</f>
        <v/>
      </c>
      <c r="B542">
        <f>Matchups!$B542</f>
        <v/>
      </c>
      <c r="C542">
        <f>Matchups!$C542</f>
        <v/>
      </c>
      <c r="D542">
        <f>Matchups!$D542</f>
        <v/>
      </c>
      <c r="E542">
        <f>Matchups!$E542</f>
        <v/>
      </c>
      <c r="F542">
        <f>Matchups!$G542</f>
        <v/>
      </c>
      <c r="G542">
        <f>Matchups!$F542</f>
        <v/>
      </c>
      <c r="H542">
        <f>Matchups!$H542</f>
        <v/>
      </c>
      <c r="I542">
        <f>IF(OR(G542="",H542=""),"",IF(G542&gt;H542,"W",IF(G542&lt;H542,"L","T")))</f>
        <v/>
      </c>
      <c r="J542">
        <f>IF(OR(G542="",H542=""),"",G542-H542)</f>
        <v/>
      </c>
      <c r="K542">
        <f>IF(E542="","",MID(E542,6,50))</f>
        <v/>
      </c>
      <c r="L542">
        <f>IF(F542="","",MID(F542,6,50))</f>
        <v/>
      </c>
    </row>
    <row r="543">
      <c r="A543">
        <f>IF(OR(E543="",F543="",B543="",C543=""),"",B543&amp;"-W"&amp;C543&amp;"-"&amp;E543&amp;"-vs-"&amp;F543)</f>
        <v/>
      </c>
      <c r="B543">
        <f>Matchups!$B543</f>
        <v/>
      </c>
      <c r="C543">
        <f>Matchups!$C543</f>
        <v/>
      </c>
      <c r="D543">
        <f>Matchups!$D543</f>
        <v/>
      </c>
      <c r="E543">
        <f>Matchups!$E543</f>
        <v/>
      </c>
      <c r="F543">
        <f>Matchups!$G543</f>
        <v/>
      </c>
      <c r="G543">
        <f>Matchups!$F543</f>
        <v/>
      </c>
      <c r="H543">
        <f>Matchups!$H543</f>
        <v/>
      </c>
      <c r="I543">
        <f>IF(OR(G543="",H543=""),"",IF(G543&gt;H543,"W",IF(G543&lt;H543,"L","T")))</f>
        <v/>
      </c>
      <c r="J543">
        <f>IF(OR(G543="",H543=""),"",G543-H543)</f>
        <v/>
      </c>
      <c r="K543">
        <f>IF(E543="","",MID(E543,6,50))</f>
        <v/>
      </c>
      <c r="L543">
        <f>IF(F543="","",MID(F543,6,50))</f>
        <v/>
      </c>
    </row>
    <row r="544">
      <c r="A544">
        <f>IF(OR(E544="",F544="",B544="",C544=""),"",B544&amp;"-W"&amp;C544&amp;"-"&amp;E544&amp;"-vs-"&amp;F544)</f>
        <v/>
      </c>
      <c r="B544">
        <f>Matchups!$B544</f>
        <v/>
      </c>
      <c r="C544">
        <f>Matchups!$C544</f>
        <v/>
      </c>
      <c r="D544">
        <f>Matchups!$D544</f>
        <v/>
      </c>
      <c r="E544">
        <f>Matchups!$E544</f>
        <v/>
      </c>
      <c r="F544">
        <f>Matchups!$G544</f>
        <v/>
      </c>
      <c r="G544">
        <f>Matchups!$F544</f>
        <v/>
      </c>
      <c r="H544">
        <f>Matchups!$H544</f>
        <v/>
      </c>
      <c r="I544">
        <f>IF(OR(G544="",H544=""),"",IF(G544&gt;H544,"W",IF(G544&lt;H544,"L","T")))</f>
        <v/>
      </c>
      <c r="J544">
        <f>IF(OR(G544="",H544=""),"",G544-H544)</f>
        <v/>
      </c>
      <c r="K544">
        <f>IF(E544="","",MID(E544,6,50))</f>
        <v/>
      </c>
      <c r="L544">
        <f>IF(F544="","",MID(F544,6,50))</f>
        <v/>
      </c>
    </row>
    <row r="545">
      <c r="A545">
        <f>IF(OR(E545="",F545="",B545="",C545=""),"",B545&amp;"-W"&amp;C545&amp;"-"&amp;E545&amp;"-vs-"&amp;F545)</f>
        <v/>
      </c>
      <c r="B545">
        <f>Matchups!$B545</f>
        <v/>
      </c>
      <c r="C545">
        <f>Matchups!$C545</f>
        <v/>
      </c>
      <c r="D545">
        <f>Matchups!$D545</f>
        <v/>
      </c>
      <c r="E545">
        <f>Matchups!$E545</f>
        <v/>
      </c>
      <c r="F545">
        <f>Matchups!$G545</f>
        <v/>
      </c>
      <c r="G545">
        <f>Matchups!$F545</f>
        <v/>
      </c>
      <c r="H545">
        <f>Matchups!$H545</f>
        <v/>
      </c>
      <c r="I545">
        <f>IF(OR(G545="",H545=""),"",IF(G545&gt;H545,"W",IF(G545&lt;H545,"L","T")))</f>
        <v/>
      </c>
      <c r="J545">
        <f>IF(OR(G545="",H545=""),"",G545-H545)</f>
        <v/>
      </c>
      <c r="K545">
        <f>IF(E545="","",MID(E545,6,50))</f>
        <v/>
      </c>
      <c r="L545">
        <f>IF(F545="","",MID(F545,6,50))</f>
        <v/>
      </c>
    </row>
    <row r="546">
      <c r="A546">
        <f>IF(OR(E546="",F546="",B546="",C546=""),"",B546&amp;"-W"&amp;C546&amp;"-"&amp;E546&amp;"-vs-"&amp;F546)</f>
        <v/>
      </c>
      <c r="B546">
        <f>Matchups!$B546</f>
        <v/>
      </c>
      <c r="C546">
        <f>Matchups!$C546</f>
        <v/>
      </c>
      <c r="D546">
        <f>Matchups!$D546</f>
        <v/>
      </c>
      <c r="E546">
        <f>Matchups!$E546</f>
        <v/>
      </c>
      <c r="F546">
        <f>Matchups!$G546</f>
        <v/>
      </c>
      <c r="G546">
        <f>Matchups!$F546</f>
        <v/>
      </c>
      <c r="H546">
        <f>Matchups!$H546</f>
        <v/>
      </c>
      <c r="I546">
        <f>IF(OR(G546="",H546=""),"",IF(G546&gt;H546,"W",IF(G546&lt;H546,"L","T")))</f>
        <v/>
      </c>
      <c r="J546">
        <f>IF(OR(G546="",H546=""),"",G546-H546)</f>
        <v/>
      </c>
      <c r="K546">
        <f>IF(E546="","",MID(E546,6,50))</f>
        <v/>
      </c>
      <c r="L546">
        <f>IF(F546="","",MID(F546,6,50))</f>
        <v/>
      </c>
    </row>
    <row r="547">
      <c r="A547">
        <f>IF(OR(E547="",F547="",B547="",C547=""),"",B547&amp;"-W"&amp;C547&amp;"-"&amp;E547&amp;"-vs-"&amp;F547)</f>
        <v/>
      </c>
      <c r="B547">
        <f>Matchups!$B547</f>
        <v/>
      </c>
      <c r="C547">
        <f>Matchups!$C547</f>
        <v/>
      </c>
      <c r="D547">
        <f>Matchups!$D547</f>
        <v/>
      </c>
      <c r="E547">
        <f>Matchups!$E547</f>
        <v/>
      </c>
      <c r="F547">
        <f>Matchups!$G547</f>
        <v/>
      </c>
      <c r="G547">
        <f>Matchups!$F547</f>
        <v/>
      </c>
      <c r="H547">
        <f>Matchups!$H547</f>
        <v/>
      </c>
      <c r="I547">
        <f>IF(OR(G547="",H547=""),"",IF(G547&gt;H547,"W",IF(G547&lt;H547,"L","T")))</f>
        <v/>
      </c>
      <c r="J547">
        <f>IF(OR(G547="",H547=""),"",G547-H547)</f>
        <v/>
      </c>
      <c r="K547">
        <f>IF(E547="","",MID(E547,6,50))</f>
        <v/>
      </c>
      <c r="L547">
        <f>IF(F547="","",MID(F547,6,50))</f>
        <v/>
      </c>
    </row>
    <row r="548">
      <c r="A548">
        <f>IF(OR(E548="",F548="",B548="",C548=""),"",B548&amp;"-W"&amp;C548&amp;"-"&amp;E548&amp;"-vs-"&amp;F548)</f>
        <v/>
      </c>
      <c r="B548">
        <f>Matchups!$B548</f>
        <v/>
      </c>
      <c r="C548">
        <f>Matchups!$C548</f>
        <v/>
      </c>
      <c r="D548">
        <f>Matchups!$D548</f>
        <v/>
      </c>
      <c r="E548">
        <f>Matchups!$E548</f>
        <v/>
      </c>
      <c r="F548">
        <f>Matchups!$G548</f>
        <v/>
      </c>
      <c r="G548">
        <f>Matchups!$F548</f>
        <v/>
      </c>
      <c r="H548">
        <f>Matchups!$H548</f>
        <v/>
      </c>
      <c r="I548">
        <f>IF(OR(G548="",H548=""),"",IF(G548&gt;H548,"W",IF(G548&lt;H548,"L","T")))</f>
        <v/>
      </c>
      <c r="J548">
        <f>IF(OR(G548="",H548=""),"",G548-H548)</f>
        <v/>
      </c>
      <c r="K548">
        <f>IF(E548="","",MID(E548,6,50))</f>
        <v/>
      </c>
      <c r="L548">
        <f>IF(F548="","",MID(F548,6,50))</f>
        <v/>
      </c>
    </row>
    <row r="549">
      <c r="A549">
        <f>IF(OR(E549="",F549="",B549="",C549=""),"",B549&amp;"-W"&amp;C549&amp;"-"&amp;E549&amp;"-vs-"&amp;F549)</f>
        <v/>
      </c>
      <c r="B549">
        <f>Matchups!$B549</f>
        <v/>
      </c>
      <c r="C549">
        <f>Matchups!$C549</f>
        <v/>
      </c>
      <c r="D549">
        <f>Matchups!$D549</f>
        <v/>
      </c>
      <c r="E549">
        <f>Matchups!$E549</f>
        <v/>
      </c>
      <c r="F549">
        <f>Matchups!$G549</f>
        <v/>
      </c>
      <c r="G549">
        <f>Matchups!$F549</f>
        <v/>
      </c>
      <c r="H549">
        <f>Matchups!$H549</f>
        <v/>
      </c>
      <c r="I549">
        <f>IF(OR(G549="",H549=""),"",IF(G549&gt;H549,"W",IF(G549&lt;H549,"L","T")))</f>
        <v/>
      </c>
      <c r="J549">
        <f>IF(OR(G549="",H549=""),"",G549-H549)</f>
        <v/>
      </c>
      <c r="K549">
        <f>IF(E549="","",MID(E549,6,50))</f>
        <v/>
      </c>
      <c r="L549">
        <f>IF(F549="","",MID(F549,6,50))</f>
        <v/>
      </c>
    </row>
    <row r="550">
      <c r="A550">
        <f>IF(OR(E550="",F550="",B550="",C550=""),"",B550&amp;"-W"&amp;C550&amp;"-"&amp;E550&amp;"-vs-"&amp;F550)</f>
        <v/>
      </c>
      <c r="B550">
        <f>Matchups!$B550</f>
        <v/>
      </c>
      <c r="C550">
        <f>Matchups!$C550</f>
        <v/>
      </c>
      <c r="D550">
        <f>Matchups!$D550</f>
        <v/>
      </c>
      <c r="E550">
        <f>Matchups!$E550</f>
        <v/>
      </c>
      <c r="F550">
        <f>Matchups!$G550</f>
        <v/>
      </c>
      <c r="G550">
        <f>Matchups!$F550</f>
        <v/>
      </c>
      <c r="H550">
        <f>Matchups!$H550</f>
        <v/>
      </c>
      <c r="I550">
        <f>IF(OR(G550="",H550=""),"",IF(G550&gt;H550,"W",IF(G550&lt;H550,"L","T")))</f>
        <v/>
      </c>
      <c r="J550">
        <f>IF(OR(G550="",H550=""),"",G550-H550)</f>
        <v/>
      </c>
      <c r="K550">
        <f>IF(E550="","",MID(E550,6,50))</f>
        <v/>
      </c>
      <c r="L550">
        <f>IF(F550="","",MID(F550,6,50))</f>
        <v/>
      </c>
    </row>
    <row r="551">
      <c r="A551">
        <f>IF(OR(E551="",F551="",B551="",C551=""),"",B551&amp;"-W"&amp;C551&amp;"-"&amp;E551&amp;"-vs-"&amp;F551)</f>
        <v/>
      </c>
      <c r="B551">
        <f>Matchups!$B551</f>
        <v/>
      </c>
      <c r="C551">
        <f>Matchups!$C551</f>
        <v/>
      </c>
      <c r="D551">
        <f>Matchups!$D551</f>
        <v/>
      </c>
      <c r="E551">
        <f>Matchups!$E551</f>
        <v/>
      </c>
      <c r="F551">
        <f>Matchups!$G551</f>
        <v/>
      </c>
      <c r="G551">
        <f>Matchups!$F551</f>
        <v/>
      </c>
      <c r="H551">
        <f>Matchups!$H551</f>
        <v/>
      </c>
      <c r="I551">
        <f>IF(OR(G551="",H551=""),"",IF(G551&gt;H551,"W",IF(G551&lt;H551,"L","T")))</f>
        <v/>
      </c>
      <c r="J551">
        <f>IF(OR(G551="",H551=""),"",G551-H551)</f>
        <v/>
      </c>
      <c r="K551">
        <f>IF(E551="","",MID(E551,6,50))</f>
        <v/>
      </c>
      <c r="L551">
        <f>IF(F551="","",MID(F551,6,50))</f>
        <v/>
      </c>
    </row>
    <row r="552">
      <c r="A552">
        <f>IF(OR(E552="",F552="",B552="",C552=""),"",B552&amp;"-W"&amp;C552&amp;"-"&amp;E552&amp;"-vs-"&amp;F552)</f>
        <v/>
      </c>
      <c r="B552">
        <f>Matchups!$B552</f>
        <v/>
      </c>
      <c r="C552">
        <f>Matchups!$C552</f>
        <v/>
      </c>
      <c r="D552">
        <f>Matchups!$D552</f>
        <v/>
      </c>
      <c r="E552">
        <f>Matchups!$E552</f>
        <v/>
      </c>
      <c r="F552">
        <f>Matchups!$G552</f>
        <v/>
      </c>
      <c r="G552">
        <f>Matchups!$F552</f>
        <v/>
      </c>
      <c r="H552">
        <f>Matchups!$H552</f>
        <v/>
      </c>
      <c r="I552">
        <f>IF(OR(G552="",H552=""),"",IF(G552&gt;H552,"W",IF(G552&lt;H552,"L","T")))</f>
        <v/>
      </c>
      <c r="J552">
        <f>IF(OR(G552="",H552=""),"",G552-H552)</f>
        <v/>
      </c>
      <c r="K552">
        <f>IF(E552="","",MID(E552,6,50))</f>
        <v/>
      </c>
      <c r="L552">
        <f>IF(F552="","",MID(F552,6,50))</f>
        <v/>
      </c>
    </row>
    <row r="553">
      <c r="A553">
        <f>IF(OR(E553="",F553="",B553="",C553=""),"",B553&amp;"-W"&amp;C553&amp;"-"&amp;E553&amp;"-vs-"&amp;F553)</f>
        <v/>
      </c>
      <c r="B553">
        <f>Matchups!$B553</f>
        <v/>
      </c>
      <c r="C553">
        <f>Matchups!$C553</f>
        <v/>
      </c>
      <c r="D553">
        <f>Matchups!$D553</f>
        <v/>
      </c>
      <c r="E553">
        <f>Matchups!$E553</f>
        <v/>
      </c>
      <c r="F553">
        <f>Matchups!$G553</f>
        <v/>
      </c>
      <c r="G553">
        <f>Matchups!$F553</f>
        <v/>
      </c>
      <c r="H553">
        <f>Matchups!$H553</f>
        <v/>
      </c>
      <c r="I553">
        <f>IF(OR(G553="",H553=""),"",IF(G553&gt;H553,"W",IF(G553&lt;H553,"L","T")))</f>
        <v/>
      </c>
      <c r="J553">
        <f>IF(OR(G553="",H553=""),"",G553-H553)</f>
        <v/>
      </c>
      <c r="K553">
        <f>IF(E553="","",MID(E553,6,50))</f>
        <v/>
      </c>
      <c r="L553">
        <f>IF(F553="","",MID(F553,6,50))</f>
        <v/>
      </c>
    </row>
    <row r="554">
      <c r="A554">
        <f>IF(OR(E554="",F554="",B554="",C554=""),"",B554&amp;"-W"&amp;C554&amp;"-"&amp;E554&amp;"-vs-"&amp;F554)</f>
        <v/>
      </c>
      <c r="B554">
        <f>Matchups!$B554</f>
        <v/>
      </c>
      <c r="C554">
        <f>Matchups!$C554</f>
        <v/>
      </c>
      <c r="D554">
        <f>Matchups!$D554</f>
        <v/>
      </c>
      <c r="E554">
        <f>Matchups!$E554</f>
        <v/>
      </c>
      <c r="F554">
        <f>Matchups!$G554</f>
        <v/>
      </c>
      <c r="G554">
        <f>Matchups!$F554</f>
        <v/>
      </c>
      <c r="H554">
        <f>Matchups!$H554</f>
        <v/>
      </c>
      <c r="I554">
        <f>IF(OR(G554="",H554=""),"",IF(G554&gt;H554,"W",IF(G554&lt;H554,"L","T")))</f>
        <v/>
      </c>
      <c r="J554">
        <f>IF(OR(G554="",H554=""),"",G554-H554)</f>
        <v/>
      </c>
      <c r="K554">
        <f>IF(E554="","",MID(E554,6,50))</f>
        <v/>
      </c>
      <c r="L554">
        <f>IF(F554="","",MID(F554,6,50))</f>
        <v/>
      </c>
    </row>
    <row r="555">
      <c r="A555">
        <f>IF(OR(E555="",F555="",B555="",C555=""),"",B555&amp;"-W"&amp;C555&amp;"-"&amp;E555&amp;"-vs-"&amp;F555)</f>
        <v/>
      </c>
      <c r="B555">
        <f>Matchups!$B555</f>
        <v/>
      </c>
      <c r="C555">
        <f>Matchups!$C555</f>
        <v/>
      </c>
      <c r="D555">
        <f>Matchups!$D555</f>
        <v/>
      </c>
      <c r="E555">
        <f>Matchups!$E555</f>
        <v/>
      </c>
      <c r="F555">
        <f>Matchups!$G555</f>
        <v/>
      </c>
      <c r="G555">
        <f>Matchups!$F555</f>
        <v/>
      </c>
      <c r="H555">
        <f>Matchups!$H555</f>
        <v/>
      </c>
      <c r="I555">
        <f>IF(OR(G555="",H555=""),"",IF(G555&gt;H555,"W",IF(G555&lt;H555,"L","T")))</f>
        <v/>
      </c>
      <c r="J555">
        <f>IF(OR(G555="",H555=""),"",G555-H555)</f>
        <v/>
      </c>
      <c r="K555">
        <f>IF(E555="","",MID(E555,6,50))</f>
        <v/>
      </c>
      <c r="L555">
        <f>IF(F555="","",MID(F555,6,50))</f>
        <v/>
      </c>
    </row>
    <row r="556">
      <c r="A556">
        <f>IF(OR(E556="",F556="",B556="",C556=""),"",B556&amp;"-W"&amp;C556&amp;"-"&amp;E556&amp;"-vs-"&amp;F556)</f>
        <v/>
      </c>
      <c r="B556">
        <f>Matchups!$B556</f>
        <v/>
      </c>
      <c r="C556">
        <f>Matchups!$C556</f>
        <v/>
      </c>
      <c r="D556">
        <f>Matchups!$D556</f>
        <v/>
      </c>
      <c r="E556">
        <f>Matchups!$E556</f>
        <v/>
      </c>
      <c r="F556">
        <f>Matchups!$G556</f>
        <v/>
      </c>
      <c r="G556">
        <f>Matchups!$F556</f>
        <v/>
      </c>
      <c r="H556">
        <f>Matchups!$H556</f>
        <v/>
      </c>
      <c r="I556">
        <f>IF(OR(G556="",H556=""),"",IF(G556&gt;H556,"W",IF(G556&lt;H556,"L","T")))</f>
        <v/>
      </c>
      <c r="J556">
        <f>IF(OR(G556="",H556=""),"",G556-H556)</f>
        <v/>
      </c>
      <c r="K556">
        <f>IF(E556="","",MID(E556,6,50))</f>
        <v/>
      </c>
      <c r="L556">
        <f>IF(F556="","",MID(F556,6,50))</f>
        <v/>
      </c>
    </row>
    <row r="557">
      <c r="A557">
        <f>IF(OR(E557="",F557="",B557="",C557=""),"",B557&amp;"-W"&amp;C557&amp;"-"&amp;E557&amp;"-vs-"&amp;F557)</f>
        <v/>
      </c>
      <c r="B557">
        <f>Matchups!$B557</f>
        <v/>
      </c>
      <c r="C557">
        <f>Matchups!$C557</f>
        <v/>
      </c>
      <c r="D557">
        <f>Matchups!$D557</f>
        <v/>
      </c>
      <c r="E557">
        <f>Matchups!$E557</f>
        <v/>
      </c>
      <c r="F557">
        <f>Matchups!$G557</f>
        <v/>
      </c>
      <c r="G557">
        <f>Matchups!$F557</f>
        <v/>
      </c>
      <c r="H557">
        <f>Matchups!$H557</f>
        <v/>
      </c>
      <c r="I557">
        <f>IF(OR(G557="",H557=""),"",IF(G557&gt;H557,"W",IF(G557&lt;H557,"L","T")))</f>
        <v/>
      </c>
      <c r="J557">
        <f>IF(OR(G557="",H557=""),"",G557-H557)</f>
        <v/>
      </c>
      <c r="K557">
        <f>IF(E557="","",MID(E557,6,50))</f>
        <v/>
      </c>
      <c r="L557">
        <f>IF(F557="","",MID(F557,6,50))</f>
        <v/>
      </c>
    </row>
    <row r="558">
      <c r="A558">
        <f>IF(OR(E558="",F558="",B558="",C558=""),"",B558&amp;"-W"&amp;C558&amp;"-"&amp;E558&amp;"-vs-"&amp;F558)</f>
        <v/>
      </c>
      <c r="B558">
        <f>Matchups!$B558</f>
        <v/>
      </c>
      <c r="C558">
        <f>Matchups!$C558</f>
        <v/>
      </c>
      <c r="D558">
        <f>Matchups!$D558</f>
        <v/>
      </c>
      <c r="E558">
        <f>Matchups!$E558</f>
        <v/>
      </c>
      <c r="F558">
        <f>Matchups!$G558</f>
        <v/>
      </c>
      <c r="G558">
        <f>Matchups!$F558</f>
        <v/>
      </c>
      <c r="H558">
        <f>Matchups!$H558</f>
        <v/>
      </c>
      <c r="I558">
        <f>IF(OR(G558="",H558=""),"",IF(G558&gt;H558,"W",IF(G558&lt;H558,"L","T")))</f>
        <v/>
      </c>
      <c r="J558">
        <f>IF(OR(G558="",H558=""),"",G558-H558)</f>
        <v/>
      </c>
      <c r="K558">
        <f>IF(E558="","",MID(E558,6,50))</f>
        <v/>
      </c>
      <c r="L558">
        <f>IF(F558="","",MID(F558,6,50))</f>
        <v/>
      </c>
    </row>
    <row r="559">
      <c r="A559">
        <f>IF(OR(E559="",F559="",B559="",C559=""),"",B559&amp;"-W"&amp;C559&amp;"-"&amp;E559&amp;"-vs-"&amp;F559)</f>
        <v/>
      </c>
      <c r="B559">
        <f>Matchups!$B559</f>
        <v/>
      </c>
      <c r="C559">
        <f>Matchups!$C559</f>
        <v/>
      </c>
      <c r="D559">
        <f>Matchups!$D559</f>
        <v/>
      </c>
      <c r="E559">
        <f>Matchups!$E559</f>
        <v/>
      </c>
      <c r="F559">
        <f>Matchups!$G559</f>
        <v/>
      </c>
      <c r="G559">
        <f>Matchups!$F559</f>
        <v/>
      </c>
      <c r="H559">
        <f>Matchups!$H559</f>
        <v/>
      </c>
      <c r="I559">
        <f>IF(OR(G559="",H559=""),"",IF(G559&gt;H559,"W",IF(G559&lt;H559,"L","T")))</f>
        <v/>
      </c>
      <c r="J559">
        <f>IF(OR(G559="",H559=""),"",G559-H559)</f>
        <v/>
      </c>
      <c r="K559">
        <f>IF(E559="","",MID(E559,6,50))</f>
        <v/>
      </c>
      <c r="L559">
        <f>IF(F559="","",MID(F559,6,50))</f>
        <v/>
      </c>
    </row>
    <row r="560">
      <c r="A560">
        <f>IF(OR(E560="",F560="",B560="",C560=""),"",B560&amp;"-W"&amp;C560&amp;"-"&amp;E560&amp;"-vs-"&amp;F560)</f>
        <v/>
      </c>
      <c r="B560">
        <f>Matchups!$B560</f>
        <v/>
      </c>
      <c r="C560">
        <f>Matchups!$C560</f>
        <v/>
      </c>
      <c r="D560">
        <f>Matchups!$D560</f>
        <v/>
      </c>
      <c r="E560">
        <f>Matchups!$E560</f>
        <v/>
      </c>
      <c r="F560">
        <f>Matchups!$G560</f>
        <v/>
      </c>
      <c r="G560">
        <f>Matchups!$F560</f>
        <v/>
      </c>
      <c r="H560">
        <f>Matchups!$H560</f>
        <v/>
      </c>
      <c r="I560">
        <f>IF(OR(G560="",H560=""),"",IF(G560&gt;H560,"W",IF(G560&lt;H560,"L","T")))</f>
        <v/>
      </c>
      <c r="J560">
        <f>IF(OR(G560="",H560=""),"",G560-H560)</f>
        <v/>
      </c>
      <c r="K560">
        <f>IF(E560="","",MID(E560,6,50))</f>
        <v/>
      </c>
      <c r="L560">
        <f>IF(F560="","",MID(F560,6,50))</f>
        <v/>
      </c>
    </row>
    <row r="561">
      <c r="A561">
        <f>IF(OR(E561="",F561="",B561="",C561=""),"",B561&amp;"-W"&amp;C561&amp;"-"&amp;E561&amp;"-vs-"&amp;F561)</f>
        <v/>
      </c>
      <c r="B561">
        <f>Matchups!$B561</f>
        <v/>
      </c>
      <c r="C561">
        <f>Matchups!$C561</f>
        <v/>
      </c>
      <c r="D561">
        <f>Matchups!$D561</f>
        <v/>
      </c>
      <c r="E561">
        <f>Matchups!$E561</f>
        <v/>
      </c>
      <c r="F561">
        <f>Matchups!$G561</f>
        <v/>
      </c>
      <c r="G561">
        <f>Matchups!$F561</f>
        <v/>
      </c>
      <c r="H561">
        <f>Matchups!$H561</f>
        <v/>
      </c>
      <c r="I561">
        <f>IF(OR(G561="",H561=""),"",IF(G561&gt;H561,"W",IF(G561&lt;H561,"L","T")))</f>
        <v/>
      </c>
      <c r="J561">
        <f>IF(OR(G561="",H561=""),"",G561-H561)</f>
        <v/>
      </c>
      <c r="K561">
        <f>IF(E561="","",MID(E561,6,50))</f>
        <v/>
      </c>
      <c r="L561">
        <f>IF(F561="","",MID(F561,6,50))</f>
        <v/>
      </c>
    </row>
    <row r="562">
      <c r="A562">
        <f>IF(OR(E562="",F562="",B562="",C562=""),"",B562&amp;"-W"&amp;C562&amp;"-"&amp;E562&amp;"-vs-"&amp;F562)</f>
        <v/>
      </c>
      <c r="B562">
        <f>Matchups!$B562</f>
        <v/>
      </c>
      <c r="C562">
        <f>Matchups!$C562</f>
        <v/>
      </c>
      <c r="D562">
        <f>Matchups!$D562</f>
        <v/>
      </c>
      <c r="E562">
        <f>Matchups!$E562</f>
        <v/>
      </c>
      <c r="F562">
        <f>Matchups!$G562</f>
        <v/>
      </c>
      <c r="G562">
        <f>Matchups!$F562</f>
        <v/>
      </c>
      <c r="H562">
        <f>Matchups!$H562</f>
        <v/>
      </c>
      <c r="I562">
        <f>IF(OR(G562="",H562=""),"",IF(G562&gt;H562,"W",IF(G562&lt;H562,"L","T")))</f>
        <v/>
      </c>
      <c r="J562">
        <f>IF(OR(G562="",H562=""),"",G562-H562)</f>
        <v/>
      </c>
      <c r="K562">
        <f>IF(E562="","",MID(E562,6,50))</f>
        <v/>
      </c>
      <c r="L562">
        <f>IF(F562="","",MID(F562,6,50))</f>
        <v/>
      </c>
    </row>
    <row r="563">
      <c r="A563">
        <f>IF(OR(E563="",F563="",B563="",C563=""),"",B563&amp;"-W"&amp;C563&amp;"-"&amp;E563&amp;"-vs-"&amp;F563)</f>
        <v/>
      </c>
      <c r="B563">
        <f>Matchups!$B563</f>
        <v/>
      </c>
      <c r="C563">
        <f>Matchups!$C563</f>
        <v/>
      </c>
      <c r="D563">
        <f>Matchups!$D563</f>
        <v/>
      </c>
      <c r="E563">
        <f>Matchups!$E563</f>
        <v/>
      </c>
      <c r="F563">
        <f>Matchups!$G563</f>
        <v/>
      </c>
      <c r="G563">
        <f>Matchups!$F563</f>
        <v/>
      </c>
      <c r="H563">
        <f>Matchups!$H563</f>
        <v/>
      </c>
      <c r="I563">
        <f>IF(OR(G563="",H563=""),"",IF(G563&gt;H563,"W",IF(G563&lt;H563,"L","T")))</f>
        <v/>
      </c>
      <c r="J563">
        <f>IF(OR(G563="",H563=""),"",G563-H563)</f>
        <v/>
      </c>
      <c r="K563">
        <f>IF(E563="","",MID(E563,6,50))</f>
        <v/>
      </c>
      <c r="L563">
        <f>IF(F563="","",MID(F563,6,50))</f>
        <v/>
      </c>
    </row>
    <row r="564">
      <c r="A564">
        <f>IF(OR(E564="",F564="",B564="",C564=""),"",B564&amp;"-W"&amp;C564&amp;"-"&amp;E564&amp;"-vs-"&amp;F564)</f>
        <v/>
      </c>
      <c r="B564">
        <f>Matchups!$B564</f>
        <v/>
      </c>
      <c r="C564">
        <f>Matchups!$C564</f>
        <v/>
      </c>
      <c r="D564">
        <f>Matchups!$D564</f>
        <v/>
      </c>
      <c r="E564">
        <f>Matchups!$E564</f>
        <v/>
      </c>
      <c r="F564">
        <f>Matchups!$G564</f>
        <v/>
      </c>
      <c r="G564">
        <f>Matchups!$F564</f>
        <v/>
      </c>
      <c r="H564">
        <f>Matchups!$H564</f>
        <v/>
      </c>
      <c r="I564">
        <f>IF(OR(G564="",H564=""),"",IF(G564&gt;H564,"W",IF(G564&lt;H564,"L","T")))</f>
        <v/>
      </c>
      <c r="J564">
        <f>IF(OR(G564="",H564=""),"",G564-H564)</f>
        <v/>
      </c>
      <c r="K564">
        <f>IF(E564="","",MID(E564,6,50))</f>
        <v/>
      </c>
      <c r="L564">
        <f>IF(F564="","",MID(F564,6,50))</f>
        <v/>
      </c>
    </row>
    <row r="565">
      <c r="A565">
        <f>IF(OR(E565="",F565="",B565="",C565=""),"",B565&amp;"-W"&amp;C565&amp;"-"&amp;E565&amp;"-vs-"&amp;F565)</f>
        <v/>
      </c>
      <c r="B565">
        <f>Matchups!$B565</f>
        <v/>
      </c>
      <c r="C565">
        <f>Matchups!$C565</f>
        <v/>
      </c>
      <c r="D565">
        <f>Matchups!$D565</f>
        <v/>
      </c>
      <c r="E565">
        <f>Matchups!$E565</f>
        <v/>
      </c>
      <c r="F565">
        <f>Matchups!$G565</f>
        <v/>
      </c>
      <c r="G565">
        <f>Matchups!$F565</f>
        <v/>
      </c>
      <c r="H565">
        <f>Matchups!$H565</f>
        <v/>
      </c>
      <c r="I565">
        <f>IF(OR(G565="",H565=""),"",IF(G565&gt;H565,"W",IF(G565&lt;H565,"L","T")))</f>
        <v/>
      </c>
      <c r="J565">
        <f>IF(OR(G565="",H565=""),"",G565-H565)</f>
        <v/>
      </c>
      <c r="K565">
        <f>IF(E565="","",MID(E565,6,50))</f>
        <v/>
      </c>
      <c r="L565">
        <f>IF(F565="","",MID(F565,6,50))</f>
        <v/>
      </c>
    </row>
    <row r="566">
      <c r="A566">
        <f>IF(OR(E566="",F566="",B566="",C566=""),"",B566&amp;"-W"&amp;C566&amp;"-"&amp;E566&amp;"-vs-"&amp;F566)</f>
        <v/>
      </c>
      <c r="B566">
        <f>Matchups!$B566</f>
        <v/>
      </c>
      <c r="C566">
        <f>Matchups!$C566</f>
        <v/>
      </c>
      <c r="D566">
        <f>Matchups!$D566</f>
        <v/>
      </c>
      <c r="E566">
        <f>Matchups!$E566</f>
        <v/>
      </c>
      <c r="F566">
        <f>Matchups!$G566</f>
        <v/>
      </c>
      <c r="G566">
        <f>Matchups!$F566</f>
        <v/>
      </c>
      <c r="H566">
        <f>Matchups!$H566</f>
        <v/>
      </c>
      <c r="I566">
        <f>IF(OR(G566="",H566=""),"",IF(G566&gt;H566,"W",IF(G566&lt;H566,"L","T")))</f>
        <v/>
      </c>
      <c r="J566">
        <f>IF(OR(G566="",H566=""),"",G566-H566)</f>
        <v/>
      </c>
      <c r="K566">
        <f>IF(E566="","",MID(E566,6,50))</f>
        <v/>
      </c>
      <c r="L566">
        <f>IF(F566="","",MID(F566,6,50))</f>
        <v/>
      </c>
    </row>
    <row r="567">
      <c r="A567">
        <f>IF(OR(E567="",F567="",B567="",C567=""),"",B567&amp;"-W"&amp;C567&amp;"-"&amp;E567&amp;"-vs-"&amp;F567)</f>
        <v/>
      </c>
      <c r="B567">
        <f>Matchups!$B567</f>
        <v/>
      </c>
      <c r="C567">
        <f>Matchups!$C567</f>
        <v/>
      </c>
      <c r="D567">
        <f>Matchups!$D567</f>
        <v/>
      </c>
      <c r="E567">
        <f>Matchups!$E567</f>
        <v/>
      </c>
      <c r="F567">
        <f>Matchups!$G567</f>
        <v/>
      </c>
      <c r="G567">
        <f>Matchups!$F567</f>
        <v/>
      </c>
      <c r="H567">
        <f>Matchups!$H567</f>
        <v/>
      </c>
      <c r="I567">
        <f>IF(OR(G567="",H567=""),"",IF(G567&gt;H567,"W",IF(G567&lt;H567,"L","T")))</f>
        <v/>
      </c>
      <c r="J567">
        <f>IF(OR(G567="",H567=""),"",G567-H567)</f>
        <v/>
      </c>
      <c r="K567">
        <f>IF(E567="","",MID(E567,6,50))</f>
        <v/>
      </c>
      <c r="L567">
        <f>IF(F567="","",MID(F567,6,50))</f>
        <v/>
      </c>
    </row>
    <row r="568">
      <c r="A568">
        <f>IF(OR(E568="",F568="",B568="",C568=""),"",B568&amp;"-W"&amp;C568&amp;"-"&amp;E568&amp;"-vs-"&amp;F568)</f>
        <v/>
      </c>
      <c r="B568">
        <f>Matchups!$B568</f>
        <v/>
      </c>
      <c r="C568">
        <f>Matchups!$C568</f>
        <v/>
      </c>
      <c r="D568">
        <f>Matchups!$D568</f>
        <v/>
      </c>
      <c r="E568">
        <f>Matchups!$E568</f>
        <v/>
      </c>
      <c r="F568">
        <f>Matchups!$G568</f>
        <v/>
      </c>
      <c r="G568">
        <f>Matchups!$F568</f>
        <v/>
      </c>
      <c r="H568">
        <f>Matchups!$H568</f>
        <v/>
      </c>
      <c r="I568">
        <f>IF(OR(G568="",H568=""),"",IF(G568&gt;H568,"W",IF(G568&lt;H568,"L","T")))</f>
        <v/>
      </c>
      <c r="J568">
        <f>IF(OR(G568="",H568=""),"",G568-H568)</f>
        <v/>
      </c>
      <c r="K568">
        <f>IF(E568="","",MID(E568,6,50))</f>
        <v/>
      </c>
      <c r="L568">
        <f>IF(F568="","",MID(F568,6,50))</f>
        <v/>
      </c>
    </row>
    <row r="569">
      <c r="A569">
        <f>IF(OR(E569="",F569="",B569="",C569=""),"",B569&amp;"-W"&amp;C569&amp;"-"&amp;E569&amp;"-vs-"&amp;F569)</f>
        <v/>
      </c>
      <c r="B569">
        <f>Matchups!$B569</f>
        <v/>
      </c>
      <c r="C569">
        <f>Matchups!$C569</f>
        <v/>
      </c>
      <c r="D569">
        <f>Matchups!$D569</f>
        <v/>
      </c>
      <c r="E569">
        <f>Matchups!$E569</f>
        <v/>
      </c>
      <c r="F569">
        <f>Matchups!$G569</f>
        <v/>
      </c>
      <c r="G569">
        <f>Matchups!$F569</f>
        <v/>
      </c>
      <c r="H569">
        <f>Matchups!$H569</f>
        <v/>
      </c>
      <c r="I569">
        <f>IF(OR(G569="",H569=""),"",IF(G569&gt;H569,"W",IF(G569&lt;H569,"L","T")))</f>
        <v/>
      </c>
      <c r="J569">
        <f>IF(OR(G569="",H569=""),"",G569-H569)</f>
        <v/>
      </c>
      <c r="K569">
        <f>IF(E569="","",MID(E569,6,50))</f>
        <v/>
      </c>
      <c r="L569">
        <f>IF(F569="","",MID(F569,6,50))</f>
        <v/>
      </c>
    </row>
    <row r="570">
      <c r="A570">
        <f>IF(OR(E570="",F570="",B570="",C570=""),"",B570&amp;"-W"&amp;C570&amp;"-"&amp;E570&amp;"-vs-"&amp;F570)</f>
        <v/>
      </c>
      <c r="B570">
        <f>Matchups!$B570</f>
        <v/>
      </c>
      <c r="C570">
        <f>Matchups!$C570</f>
        <v/>
      </c>
      <c r="D570">
        <f>Matchups!$D570</f>
        <v/>
      </c>
      <c r="E570">
        <f>Matchups!$E570</f>
        <v/>
      </c>
      <c r="F570">
        <f>Matchups!$G570</f>
        <v/>
      </c>
      <c r="G570">
        <f>Matchups!$F570</f>
        <v/>
      </c>
      <c r="H570">
        <f>Matchups!$H570</f>
        <v/>
      </c>
      <c r="I570">
        <f>IF(OR(G570="",H570=""),"",IF(G570&gt;H570,"W",IF(G570&lt;H570,"L","T")))</f>
        <v/>
      </c>
      <c r="J570">
        <f>IF(OR(G570="",H570=""),"",G570-H570)</f>
        <v/>
      </c>
      <c r="K570">
        <f>IF(E570="","",MID(E570,6,50))</f>
        <v/>
      </c>
      <c r="L570">
        <f>IF(F570="","",MID(F570,6,50))</f>
        <v/>
      </c>
    </row>
    <row r="571">
      <c r="A571">
        <f>IF(OR(E571="",F571="",B571="",C571=""),"",B571&amp;"-W"&amp;C571&amp;"-"&amp;E571&amp;"-vs-"&amp;F571)</f>
        <v/>
      </c>
      <c r="B571">
        <f>Matchups!$B571</f>
        <v/>
      </c>
      <c r="C571">
        <f>Matchups!$C571</f>
        <v/>
      </c>
      <c r="D571">
        <f>Matchups!$D571</f>
        <v/>
      </c>
      <c r="E571">
        <f>Matchups!$E571</f>
        <v/>
      </c>
      <c r="F571">
        <f>Matchups!$G571</f>
        <v/>
      </c>
      <c r="G571">
        <f>Matchups!$F571</f>
        <v/>
      </c>
      <c r="H571">
        <f>Matchups!$H571</f>
        <v/>
      </c>
      <c r="I571">
        <f>IF(OR(G571="",H571=""),"",IF(G571&gt;H571,"W",IF(G571&lt;H571,"L","T")))</f>
        <v/>
      </c>
      <c r="J571">
        <f>IF(OR(G571="",H571=""),"",G571-H571)</f>
        <v/>
      </c>
      <c r="K571">
        <f>IF(E571="","",MID(E571,6,50))</f>
        <v/>
      </c>
      <c r="L571">
        <f>IF(F571="","",MID(F571,6,50))</f>
        <v/>
      </c>
    </row>
    <row r="572">
      <c r="A572">
        <f>IF(OR(E572="",F572="",B572="",C572=""),"",B572&amp;"-W"&amp;C572&amp;"-"&amp;E572&amp;"-vs-"&amp;F572)</f>
        <v/>
      </c>
      <c r="B572">
        <f>Matchups!$B572</f>
        <v/>
      </c>
      <c r="C572">
        <f>Matchups!$C572</f>
        <v/>
      </c>
      <c r="D572">
        <f>Matchups!$D572</f>
        <v/>
      </c>
      <c r="E572">
        <f>Matchups!$E572</f>
        <v/>
      </c>
      <c r="F572">
        <f>Matchups!$G572</f>
        <v/>
      </c>
      <c r="G572">
        <f>Matchups!$F572</f>
        <v/>
      </c>
      <c r="H572">
        <f>Matchups!$H572</f>
        <v/>
      </c>
      <c r="I572">
        <f>IF(OR(G572="",H572=""),"",IF(G572&gt;H572,"W",IF(G572&lt;H572,"L","T")))</f>
        <v/>
      </c>
      <c r="J572">
        <f>IF(OR(G572="",H572=""),"",G572-H572)</f>
        <v/>
      </c>
      <c r="K572">
        <f>IF(E572="","",MID(E572,6,50))</f>
        <v/>
      </c>
      <c r="L572">
        <f>IF(F572="","",MID(F572,6,50))</f>
        <v/>
      </c>
    </row>
    <row r="573">
      <c r="A573">
        <f>IF(OR(E573="",F573="",B573="",C573=""),"",B573&amp;"-W"&amp;C573&amp;"-"&amp;E573&amp;"-vs-"&amp;F573)</f>
        <v/>
      </c>
      <c r="B573">
        <f>Matchups!$B573</f>
        <v/>
      </c>
      <c r="C573">
        <f>Matchups!$C573</f>
        <v/>
      </c>
      <c r="D573">
        <f>Matchups!$D573</f>
        <v/>
      </c>
      <c r="E573">
        <f>Matchups!$E573</f>
        <v/>
      </c>
      <c r="F573">
        <f>Matchups!$G573</f>
        <v/>
      </c>
      <c r="G573">
        <f>Matchups!$F573</f>
        <v/>
      </c>
      <c r="H573">
        <f>Matchups!$H573</f>
        <v/>
      </c>
      <c r="I573">
        <f>IF(OR(G573="",H573=""),"",IF(G573&gt;H573,"W",IF(G573&lt;H573,"L","T")))</f>
        <v/>
      </c>
      <c r="J573">
        <f>IF(OR(G573="",H573=""),"",G573-H573)</f>
        <v/>
      </c>
      <c r="K573">
        <f>IF(E573="","",MID(E573,6,50))</f>
        <v/>
      </c>
      <c r="L573">
        <f>IF(F573="","",MID(F573,6,50))</f>
        <v/>
      </c>
    </row>
    <row r="574">
      <c r="A574">
        <f>IF(OR(E574="",F574="",B574="",C574=""),"",B574&amp;"-W"&amp;C574&amp;"-"&amp;E574&amp;"-vs-"&amp;F574)</f>
        <v/>
      </c>
      <c r="B574">
        <f>Matchups!$B574</f>
        <v/>
      </c>
      <c r="C574">
        <f>Matchups!$C574</f>
        <v/>
      </c>
      <c r="D574">
        <f>Matchups!$D574</f>
        <v/>
      </c>
      <c r="E574">
        <f>Matchups!$E574</f>
        <v/>
      </c>
      <c r="F574">
        <f>Matchups!$G574</f>
        <v/>
      </c>
      <c r="G574">
        <f>Matchups!$F574</f>
        <v/>
      </c>
      <c r="H574">
        <f>Matchups!$H574</f>
        <v/>
      </c>
      <c r="I574">
        <f>IF(OR(G574="",H574=""),"",IF(G574&gt;H574,"W",IF(G574&lt;H574,"L","T")))</f>
        <v/>
      </c>
      <c r="J574">
        <f>IF(OR(G574="",H574=""),"",G574-H574)</f>
        <v/>
      </c>
      <c r="K574">
        <f>IF(E574="","",MID(E574,6,50))</f>
        <v/>
      </c>
      <c r="L574">
        <f>IF(F574="","",MID(F574,6,50))</f>
        <v/>
      </c>
    </row>
    <row r="575">
      <c r="A575">
        <f>IF(OR(E575="",F575="",B575="",C575=""),"",B575&amp;"-W"&amp;C575&amp;"-"&amp;E575&amp;"-vs-"&amp;F575)</f>
        <v/>
      </c>
      <c r="B575">
        <f>Matchups!$B575</f>
        <v/>
      </c>
      <c r="C575">
        <f>Matchups!$C575</f>
        <v/>
      </c>
      <c r="D575">
        <f>Matchups!$D575</f>
        <v/>
      </c>
      <c r="E575">
        <f>Matchups!$E575</f>
        <v/>
      </c>
      <c r="F575">
        <f>Matchups!$G575</f>
        <v/>
      </c>
      <c r="G575">
        <f>Matchups!$F575</f>
        <v/>
      </c>
      <c r="H575">
        <f>Matchups!$H575</f>
        <v/>
      </c>
      <c r="I575">
        <f>IF(OR(G575="",H575=""),"",IF(G575&gt;H575,"W",IF(G575&lt;H575,"L","T")))</f>
        <v/>
      </c>
      <c r="J575">
        <f>IF(OR(G575="",H575=""),"",G575-H575)</f>
        <v/>
      </c>
      <c r="K575">
        <f>IF(E575="","",MID(E575,6,50))</f>
        <v/>
      </c>
      <c r="L575">
        <f>IF(F575="","",MID(F575,6,50))</f>
        <v/>
      </c>
    </row>
    <row r="576">
      <c r="A576">
        <f>IF(OR(E576="",F576="",B576="",C576=""),"",B576&amp;"-W"&amp;C576&amp;"-"&amp;E576&amp;"-vs-"&amp;F576)</f>
        <v/>
      </c>
      <c r="B576">
        <f>Matchups!$B576</f>
        <v/>
      </c>
      <c r="C576">
        <f>Matchups!$C576</f>
        <v/>
      </c>
      <c r="D576">
        <f>Matchups!$D576</f>
        <v/>
      </c>
      <c r="E576">
        <f>Matchups!$E576</f>
        <v/>
      </c>
      <c r="F576">
        <f>Matchups!$G576</f>
        <v/>
      </c>
      <c r="G576">
        <f>Matchups!$F576</f>
        <v/>
      </c>
      <c r="H576">
        <f>Matchups!$H576</f>
        <v/>
      </c>
      <c r="I576">
        <f>IF(OR(G576="",H576=""),"",IF(G576&gt;H576,"W",IF(G576&lt;H576,"L","T")))</f>
        <v/>
      </c>
      <c r="J576">
        <f>IF(OR(G576="",H576=""),"",G576-H576)</f>
        <v/>
      </c>
      <c r="K576">
        <f>IF(E576="","",MID(E576,6,50))</f>
        <v/>
      </c>
      <c r="L576">
        <f>IF(F576="","",MID(F576,6,50))</f>
        <v/>
      </c>
    </row>
    <row r="577">
      <c r="A577">
        <f>IF(OR(E577="",F577="",B577="",C577=""),"",B577&amp;"-W"&amp;C577&amp;"-"&amp;E577&amp;"-vs-"&amp;F577)</f>
        <v/>
      </c>
      <c r="B577">
        <f>Matchups!$B577</f>
        <v/>
      </c>
      <c r="C577">
        <f>Matchups!$C577</f>
        <v/>
      </c>
      <c r="D577">
        <f>Matchups!$D577</f>
        <v/>
      </c>
      <c r="E577">
        <f>Matchups!$E577</f>
        <v/>
      </c>
      <c r="F577">
        <f>Matchups!$G577</f>
        <v/>
      </c>
      <c r="G577">
        <f>Matchups!$F577</f>
        <v/>
      </c>
      <c r="H577">
        <f>Matchups!$H577</f>
        <v/>
      </c>
      <c r="I577">
        <f>IF(OR(G577="",H577=""),"",IF(G577&gt;H577,"W",IF(G577&lt;H577,"L","T")))</f>
        <v/>
      </c>
      <c r="J577">
        <f>IF(OR(G577="",H577=""),"",G577-H577)</f>
        <v/>
      </c>
      <c r="K577">
        <f>IF(E577="","",MID(E577,6,50))</f>
        <v/>
      </c>
      <c r="L577">
        <f>IF(F577="","",MID(F577,6,50))</f>
        <v/>
      </c>
    </row>
    <row r="578">
      <c r="A578">
        <f>IF(OR(E578="",F578="",B578="",C578=""),"",B578&amp;"-W"&amp;C578&amp;"-"&amp;E578&amp;"-vs-"&amp;F578)</f>
        <v/>
      </c>
      <c r="B578">
        <f>Matchups!$B578</f>
        <v/>
      </c>
      <c r="C578">
        <f>Matchups!$C578</f>
        <v/>
      </c>
      <c r="D578">
        <f>Matchups!$D578</f>
        <v/>
      </c>
      <c r="E578">
        <f>Matchups!$E578</f>
        <v/>
      </c>
      <c r="F578">
        <f>Matchups!$G578</f>
        <v/>
      </c>
      <c r="G578">
        <f>Matchups!$F578</f>
        <v/>
      </c>
      <c r="H578">
        <f>Matchups!$H578</f>
        <v/>
      </c>
      <c r="I578">
        <f>IF(OR(G578="",H578=""),"",IF(G578&gt;H578,"W",IF(G578&lt;H578,"L","T")))</f>
        <v/>
      </c>
      <c r="J578">
        <f>IF(OR(G578="",H578=""),"",G578-H578)</f>
        <v/>
      </c>
      <c r="K578">
        <f>IF(E578="","",MID(E578,6,50))</f>
        <v/>
      </c>
      <c r="L578">
        <f>IF(F578="","",MID(F578,6,50))</f>
        <v/>
      </c>
    </row>
    <row r="579">
      <c r="A579">
        <f>IF(OR(E579="",F579="",B579="",C579=""),"",B579&amp;"-W"&amp;C579&amp;"-"&amp;E579&amp;"-vs-"&amp;F579)</f>
        <v/>
      </c>
      <c r="B579">
        <f>Matchups!$B579</f>
        <v/>
      </c>
      <c r="C579">
        <f>Matchups!$C579</f>
        <v/>
      </c>
      <c r="D579">
        <f>Matchups!$D579</f>
        <v/>
      </c>
      <c r="E579">
        <f>Matchups!$E579</f>
        <v/>
      </c>
      <c r="F579">
        <f>Matchups!$G579</f>
        <v/>
      </c>
      <c r="G579">
        <f>Matchups!$F579</f>
        <v/>
      </c>
      <c r="H579">
        <f>Matchups!$H579</f>
        <v/>
      </c>
      <c r="I579">
        <f>IF(OR(G579="",H579=""),"",IF(G579&gt;H579,"W",IF(G579&lt;H579,"L","T")))</f>
        <v/>
      </c>
      <c r="J579">
        <f>IF(OR(G579="",H579=""),"",G579-H579)</f>
        <v/>
      </c>
      <c r="K579">
        <f>IF(E579="","",MID(E579,6,50))</f>
        <v/>
      </c>
      <c r="L579">
        <f>IF(F579="","",MID(F579,6,50))</f>
        <v/>
      </c>
    </row>
    <row r="580">
      <c r="A580">
        <f>IF(OR(E580="",F580="",B580="",C580=""),"",B580&amp;"-W"&amp;C580&amp;"-"&amp;E580&amp;"-vs-"&amp;F580)</f>
        <v/>
      </c>
      <c r="B580">
        <f>Matchups!$B580</f>
        <v/>
      </c>
      <c r="C580">
        <f>Matchups!$C580</f>
        <v/>
      </c>
      <c r="D580">
        <f>Matchups!$D580</f>
        <v/>
      </c>
      <c r="E580">
        <f>Matchups!$E580</f>
        <v/>
      </c>
      <c r="F580">
        <f>Matchups!$G580</f>
        <v/>
      </c>
      <c r="G580">
        <f>Matchups!$F580</f>
        <v/>
      </c>
      <c r="H580">
        <f>Matchups!$H580</f>
        <v/>
      </c>
      <c r="I580">
        <f>IF(OR(G580="",H580=""),"",IF(G580&gt;H580,"W",IF(G580&lt;H580,"L","T")))</f>
        <v/>
      </c>
      <c r="J580">
        <f>IF(OR(G580="",H580=""),"",G580-H580)</f>
        <v/>
      </c>
      <c r="K580">
        <f>IF(E580="","",MID(E580,6,50))</f>
        <v/>
      </c>
      <c r="L580">
        <f>IF(F580="","",MID(F580,6,50))</f>
        <v/>
      </c>
    </row>
    <row r="581">
      <c r="A581">
        <f>IF(OR(E581="",F581="",B581="",C581=""),"",B581&amp;"-W"&amp;C581&amp;"-"&amp;E581&amp;"-vs-"&amp;F581)</f>
        <v/>
      </c>
      <c r="B581">
        <f>Matchups!$B581</f>
        <v/>
      </c>
      <c r="C581">
        <f>Matchups!$C581</f>
        <v/>
      </c>
      <c r="D581">
        <f>Matchups!$D581</f>
        <v/>
      </c>
      <c r="E581">
        <f>Matchups!$E581</f>
        <v/>
      </c>
      <c r="F581">
        <f>Matchups!$G581</f>
        <v/>
      </c>
      <c r="G581">
        <f>Matchups!$F581</f>
        <v/>
      </c>
      <c r="H581">
        <f>Matchups!$H581</f>
        <v/>
      </c>
      <c r="I581">
        <f>IF(OR(G581="",H581=""),"",IF(G581&gt;H581,"W",IF(G581&lt;H581,"L","T")))</f>
        <v/>
      </c>
      <c r="J581">
        <f>IF(OR(G581="",H581=""),"",G581-H581)</f>
        <v/>
      </c>
      <c r="K581">
        <f>IF(E581="","",MID(E581,6,50))</f>
        <v/>
      </c>
      <c r="L581">
        <f>IF(F581="","",MID(F581,6,50))</f>
        <v/>
      </c>
    </row>
    <row r="582">
      <c r="A582">
        <f>IF(OR(E582="",F582="",B582="",C582=""),"",B582&amp;"-W"&amp;C582&amp;"-"&amp;E582&amp;"-vs-"&amp;F582)</f>
        <v/>
      </c>
      <c r="B582">
        <f>Matchups!$B582</f>
        <v/>
      </c>
      <c r="C582">
        <f>Matchups!$C582</f>
        <v/>
      </c>
      <c r="D582">
        <f>Matchups!$D582</f>
        <v/>
      </c>
      <c r="E582">
        <f>Matchups!$E582</f>
        <v/>
      </c>
      <c r="F582">
        <f>Matchups!$G582</f>
        <v/>
      </c>
      <c r="G582">
        <f>Matchups!$F582</f>
        <v/>
      </c>
      <c r="H582">
        <f>Matchups!$H582</f>
        <v/>
      </c>
      <c r="I582">
        <f>IF(OR(G582="",H582=""),"",IF(G582&gt;H582,"W",IF(G582&lt;H582,"L","T")))</f>
        <v/>
      </c>
      <c r="J582">
        <f>IF(OR(G582="",H582=""),"",G582-H582)</f>
        <v/>
      </c>
      <c r="K582">
        <f>IF(E582="","",MID(E582,6,50))</f>
        <v/>
      </c>
      <c r="L582">
        <f>IF(F582="","",MID(F582,6,50))</f>
        <v/>
      </c>
    </row>
    <row r="583">
      <c r="A583">
        <f>IF(OR(E583="",F583="",B583="",C583=""),"",B583&amp;"-W"&amp;C583&amp;"-"&amp;E583&amp;"-vs-"&amp;F583)</f>
        <v/>
      </c>
      <c r="B583">
        <f>Matchups!$B583</f>
        <v/>
      </c>
      <c r="C583">
        <f>Matchups!$C583</f>
        <v/>
      </c>
      <c r="D583">
        <f>Matchups!$D583</f>
        <v/>
      </c>
      <c r="E583">
        <f>Matchups!$E583</f>
        <v/>
      </c>
      <c r="F583">
        <f>Matchups!$G583</f>
        <v/>
      </c>
      <c r="G583">
        <f>Matchups!$F583</f>
        <v/>
      </c>
      <c r="H583">
        <f>Matchups!$H583</f>
        <v/>
      </c>
      <c r="I583">
        <f>IF(OR(G583="",H583=""),"",IF(G583&gt;H583,"W",IF(G583&lt;H583,"L","T")))</f>
        <v/>
      </c>
      <c r="J583">
        <f>IF(OR(G583="",H583=""),"",G583-H583)</f>
        <v/>
      </c>
      <c r="K583">
        <f>IF(E583="","",MID(E583,6,50))</f>
        <v/>
      </c>
      <c r="L583">
        <f>IF(F583="","",MID(F583,6,50))</f>
        <v/>
      </c>
    </row>
    <row r="584">
      <c r="A584">
        <f>IF(OR(E584="",F584="",B584="",C584=""),"",B584&amp;"-W"&amp;C584&amp;"-"&amp;E584&amp;"-vs-"&amp;F584)</f>
        <v/>
      </c>
      <c r="B584">
        <f>Matchups!$B584</f>
        <v/>
      </c>
      <c r="C584">
        <f>Matchups!$C584</f>
        <v/>
      </c>
      <c r="D584">
        <f>Matchups!$D584</f>
        <v/>
      </c>
      <c r="E584">
        <f>Matchups!$E584</f>
        <v/>
      </c>
      <c r="F584">
        <f>Matchups!$G584</f>
        <v/>
      </c>
      <c r="G584">
        <f>Matchups!$F584</f>
        <v/>
      </c>
      <c r="H584">
        <f>Matchups!$H584</f>
        <v/>
      </c>
      <c r="I584">
        <f>IF(OR(G584="",H584=""),"",IF(G584&gt;H584,"W",IF(G584&lt;H584,"L","T")))</f>
        <v/>
      </c>
      <c r="J584">
        <f>IF(OR(G584="",H584=""),"",G584-H584)</f>
        <v/>
      </c>
      <c r="K584">
        <f>IF(E584="","",MID(E584,6,50))</f>
        <v/>
      </c>
      <c r="L584">
        <f>IF(F584="","",MID(F584,6,50))</f>
        <v/>
      </c>
    </row>
    <row r="585">
      <c r="A585">
        <f>IF(OR(E585="",F585="",B585="",C585=""),"",B585&amp;"-W"&amp;C585&amp;"-"&amp;E585&amp;"-vs-"&amp;F585)</f>
        <v/>
      </c>
      <c r="B585">
        <f>Matchups!$B585</f>
        <v/>
      </c>
      <c r="C585">
        <f>Matchups!$C585</f>
        <v/>
      </c>
      <c r="D585">
        <f>Matchups!$D585</f>
        <v/>
      </c>
      <c r="E585">
        <f>Matchups!$E585</f>
        <v/>
      </c>
      <c r="F585">
        <f>Matchups!$G585</f>
        <v/>
      </c>
      <c r="G585">
        <f>Matchups!$F585</f>
        <v/>
      </c>
      <c r="H585">
        <f>Matchups!$H585</f>
        <v/>
      </c>
      <c r="I585">
        <f>IF(OR(G585="",H585=""),"",IF(G585&gt;H585,"W",IF(G585&lt;H585,"L","T")))</f>
        <v/>
      </c>
      <c r="J585">
        <f>IF(OR(G585="",H585=""),"",G585-H585)</f>
        <v/>
      </c>
      <c r="K585">
        <f>IF(E585="","",MID(E585,6,50))</f>
        <v/>
      </c>
      <c r="L585">
        <f>IF(F585="","",MID(F585,6,50))</f>
        <v/>
      </c>
    </row>
    <row r="586">
      <c r="A586">
        <f>IF(OR(E586="",F586="",B586="",C586=""),"",B586&amp;"-W"&amp;C586&amp;"-"&amp;E586&amp;"-vs-"&amp;F586)</f>
        <v/>
      </c>
      <c r="B586">
        <f>Matchups!$B586</f>
        <v/>
      </c>
      <c r="C586">
        <f>Matchups!$C586</f>
        <v/>
      </c>
      <c r="D586">
        <f>Matchups!$D586</f>
        <v/>
      </c>
      <c r="E586">
        <f>Matchups!$E586</f>
        <v/>
      </c>
      <c r="F586">
        <f>Matchups!$G586</f>
        <v/>
      </c>
      <c r="G586">
        <f>Matchups!$F586</f>
        <v/>
      </c>
      <c r="H586">
        <f>Matchups!$H586</f>
        <v/>
      </c>
      <c r="I586">
        <f>IF(OR(G586="",H586=""),"",IF(G586&gt;H586,"W",IF(G586&lt;H586,"L","T")))</f>
        <v/>
      </c>
      <c r="J586">
        <f>IF(OR(G586="",H586=""),"",G586-H586)</f>
        <v/>
      </c>
      <c r="K586">
        <f>IF(E586="","",MID(E586,6,50))</f>
        <v/>
      </c>
      <c r="L586">
        <f>IF(F586="","",MID(F586,6,50))</f>
        <v/>
      </c>
    </row>
    <row r="587">
      <c r="A587">
        <f>IF(OR(E587="",F587="",B587="",C587=""),"",B587&amp;"-W"&amp;C587&amp;"-"&amp;E587&amp;"-vs-"&amp;F587)</f>
        <v/>
      </c>
      <c r="B587">
        <f>Matchups!$B587</f>
        <v/>
      </c>
      <c r="C587">
        <f>Matchups!$C587</f>
        <v/>
      </c>
      <c r="D587">
        <f>Matchups!$D587</f>
        <v/>
      </c>
      <c r="E587">
        <f>Matchups!$E587</f>
        <v/>
      </c>
      <c r="F587">
        <f>Matchups!$G587</f>
        <v/>
      </c>
      <c r="G587">
        <f>Matchups!$F587</f>
        <v/>
      </c>
      <c r="H587">
        <f>Matchups!$H587</f>
        <v/>
      </c>
      <c r="I587">
        <f>IF(OR(G587="",H587=""),"",IF(G587&gt;H587,"W",IF(G587&lt;H587,"L","T")))</f>
        <v/>
      </c>
      <c r="J587">
        <f>IF(OR(G587="",H587=""),"",G587-H587)</f>
        <v/>
      </c>
      <c r="K587">
        <f>IF(E587="","",MID(E587,6,50))</f>
        <v/>
      </c>
      <c r="L587">
        <f>IF(F587="","",MID(F587,6,50))</f>
        <v/>
      </c>
    </row>
    <row r="588">
      <c r="A588">
        <f>IF(OR(E588="",F588="",B588="",C588=""),"",B588&amp;"-W"&amp;C588&amp;"-"&amp;E588&amp;"-vs-"&amp;F588)</f>
        <v/>
      </c>
      <c r="B588">
        <f>Matchups!$B588</f>
        <v/>
      </c>
      <c r="C588">
        <f>Matchups!$C588</f>
        <v/>
      </c>
      <c r="D588">
        <f>Matchups!$D588</f>
        <v/>
      </c>
      <c r="E588">
        <f>Matchups!$E588</f>
        <v/>
      </c>
      <c r="F588">
        <f>Matchups!$G588</f>
        <v/>
      </c>
      <c r="G588">
        <f>Matchups!$F588</f>
        <v/>
      </c>
      <c r="H588">
        <f>Matchups!$H588</f>
        <v/>
      </c>
      <c r="I588">
        <f>IF(OR(G588="",H588=""),"",IF(G588&gt;H588,"W",IF(G588&lt;H588,"L","T")))</f>
        <v/>
      </c>
      <c r="J588">
        <f>IF(OR(G588="",H588=""),"",G588-H588)</f>
        <v/>
      </c>
      <c r="K588">
        <f>IF(E588="","",MID(E588,6,50))</f>
        <v/>
      </c>
      <c r="L588">
        <f>IF(F588="","",MID(F588,6,50))</f>
        <v/>
      </c>
    </row>
    <row r="589">
      <c r="A589">
        <f>IF(OR(E589="",F589="",B589="",C589=""),"",B589&amp;"-W"&amp;C589&amp;"-"&amp;E589&amp;"-vs-"&amp;F589)</f>
        <v/>
      </c>
      <c r="B589">
        <f>Matchups!$B589</f>
        <v/>
      </c>
      <c r="C589">
        <f>Matchups!$C589</f>
        <v/>
      </c>
      <c r="D589">
        <f>Matchups!$D589</f>
        <v/>
      </c>
      <c r="E589">
        <f>Matchups!$E589</f>
        <v/>
      </c>
      <c r="F589">
        <f>Matchups!$G589</f>
        <v/>
      </c>
      <c r="G589">
        <f>Matchups!$F589</f>
        <v/>
      </c>
      <c r="H589">
        <f>Matchups!$H589</f>
        <v/>
      </c>
      <c r="I589">
        <f>IF(OR(G589="",H589=""),"",IF(G589&gt;H589,"W",IF(G589&lt;H589,"L","T")))</f>
        <v/>
      </c>
      <c r="J589">
        <f>IF(OR(G589="",H589=""),"",G589-H589)</f>
        <v/>
      </c>
      <c r="K589">
        <f>IF(E589="","",MID(E589,6,50))</f>
        <v/>
      </c>
      <c r="L589">
        <f>IF(F589="","",MID(F589,6,50))</f>
        <v/>
      </c>
    </row>
    <row r="590">
      <c r="A590">
        <f>IF(OR(E590="",F590="",B590="",C590=""),"",B590&amp;"-W"&amp;C590&amp;"-"&amp;E590&amp;"-vs-"&amp;F590)</f>
        <v/>
      </c>
      <c r="B590">
        <f>Matchups!$B590</f>
        <v/>
      </c>
      <c r="C590">
        <f>Matchups!$C590</f>
        <v/>
      </c>
      <c r="D590">
        <f>Matchups!$D590</f>
        <v/>
      </c>
      <c r="E590">
        <f>Matchups!$E590</f>
        <v/>
      </c>
      <c r="F590">
        <f>Matchups!$G590</f>
        <v/>
      </c>
      <c r="G590">
        <f>Matchups!$F590</f>
        <v/>
      </c>
      <c r="H590">
        <f>Matchups!$H590</f>
        <v/>
      </c>
      <c r="I590">
        <f>IF(OR(G590="",H590=""),"",IF(G590&gt;H590,"W",IF(G590&lt;H590,"L","T")))</f>
        <v/>
      </c>
      <c r="J590">
        <f>IF(OR(G590="",H590=""),"",G590-H590)</f>
        <v/>
      </c>
      <c r="K590">
        <f>IF(E590="","",MID(E590,6,50))</f>
        <v/>
      </c>
      <c r="L590">
        <f>IF(F590="","",MID(F590,6,50))</f>
        <v/>
      </c>
    </row>
    <row r="591">
      <c r="A591">
        <f>IF(OR(E591="",F591="",B591="",C591=""),"",B591&amp;"-W"&amp;C591&amp;"-"&amp;E591&amp;"-vs-"&amp;F591)</f>
        <v/>
      </c>
      <c r="B591">
        <f>Matchups!$B591</f>
        <v/>
      </c>
      <c r="C591">
        <f>Matchups!$C591</f>
        <v/>
      </c>
      <c r="D591">
        <f>Matchups!$D591</f>
        <v/>
      </c>
      <c r="E591">
        <f>Matchups!$E591</f>
        <v/>
      </c>
      <c r="F591">
        <f>Matchups!$G591</f>
        <v/>
      </c>
      <c r="G591">
        <f>Matchups!$F591</f>
        <v/>
      </c>
      <c r="H591">
        <f>Matchups!$H591</f>
        <v/>
      </c>
      <c r="I591">
        <f>IF(OR(G591="",H591=""),"",IF(G591&gt;H591,"W",IF(G591&lt;H591,"L","T")))</f>
        <v/>
      </c>
      <c r="J591">
        <f>IF(OR(G591="",H591=""),"",G591-H591)</f>
        <v/>
      </c>
      <c r="K591">
        <f>IF(E591="","",MID(E591,6,50))</f>
        <v/>
      </c>
      <c r="L591">
        <f>IF(F591="","",MID(F591,6,50))</f>
        <v/>
      </c>
    </row>
    <row r="592">
      <c r="A592">
        <f>IF(OR(E592="",F592="",B592="",C592=""),"",B592&amp;"-W"&amp;C592&amp;"-"&amp;E592&amp;"-vs-"&amp;F592)</f>
        <v/>
      </c>
      <c r="B592">
        <f>Matchups!$B592</f>
        <v/>
      </c>
      <c r="C592">
        <f>Matchups!$C592</f>
        <v/>
      </c>
      <c r="D592">
        <f>Matchups!$D592</f>
        <v/>
      </c>
      <c r="E592">
        <f>Matchups!$E592</f>
        <v/>
      </c>
      <c r="F592">
        <f>Matchups!$G592</f>
        <v/>
      </c>
      <c r="G592">
        <f>Matchups!$F592</f>
        <v/>
      </c>
      <c r="H592">
        <f>Matchups!$H592</f>
        <v/>
      </c>
      <c r="I592">
        <f>IF(OR(G592="",H592=""),"",IF(G592&gt;H592,"W",IF(G592&lt;H592,"L","T")))</f>
        <v/>
      </c>
      <c r="J592">
        <f>IF(OR(G592="",H592=""),"",G592-H592)</f>
        <v/>
      </c>
      <c r="K592">
        <f>IF(E592="","",MID(E592,6,50))</f>
        <v/>
      </c>
      <c r="L592">
        <f>IF(F592="","",MID(F592,6,50))</f>
        <v/>
      </c>
    </row>
    <row r="593">
      <c r="A593">
        <f>IF(OR(E593="",F593="",B593="",C593=""),"",B593&amp;"-W"&amp;C593&amp;"-"&amp;E593&amp;"-vs-"&amp;F593)</f>
        <v/>
      </c>
      <c r="B593">
        <f>Matchups!$B593</f>
        <v/>
      </c>
      <c r="C593">
        <f>Matchups!$C593</f>
        <v/>
      </c>
      <c r="D593">
        <f>Matchups!$D593</f>
        <v/>
      </c>
      <c r="E593">
        <f>Matchups!$E593</f>
        <v/>
      </c>
      <c r="F593">
        <f>Matchups!$G593</f>
        <v/>
      </c>
      <c r="G593">
        <f>Matchups!$F593</f>
        <v/>
      </c>
      <c r="H593">
        <f>Matchups!$H593</f>
        <v/>
      </c>
      <c r="I593">
        <f>IF(OR(G593="",H593=""),"",IF(G593&gt;H593,"W",IF(G593&lt;H593,"L","T")))</f>
        <v/>
      </c>
      <c r="J593">
        <f>IF(OR(G593="",H593=""),"",G593-H593)</f>
        <v/>
      </c>
      <c r="K593">
        <f>IF(E593="","",MID(E593,6,50))</f>
        <v/>
      </c>
      <c r="L593">
        <f>IF(F593="","",MID(F593,6,50))</f>
        <v/>
      </c>
    </row>
    <row r="594">
      <c r="A594">
        <f>IF(OR(E594="",F594="",B594="",C594=""),"",B594&amp;"-W"&amp;C594&amp;"-"&amp;E594&amp;"-vs-"&amp;F594)</f>
        <v/>
      </c>
      <c r="B594">
        <f>Matchups!$B594</f>
        <v/>
      </c>
      <c r="C594">
        <f>Matchups!$C594</f>
        <v/>
      </c>
      <c r="D594">
        <f>Matchups!$D594</f>
        <v/>
      </c>
      <c r="E594">
        <f>Matchups!$E594</f>
        <v/>
      </c>
      <c r="F594">
        <f>Matchups!$G594</f>
        <v/>
      </c>
      <c r="G594">
        <f>Matchups!$F594</f>
        <v/>
      </c>
      <c r="H594">
        <f>Matchups!$H594</f>
        <v/>
      </c>
      <c r="I594">
        <f>IF(OR(G594="",H594=""),"",IF(G594&gt;H594,"W",IF(G594&lt;H594,"L","T")))</f>
        <v/>
      </c>
      <c r="J594">
        <f>IF(OR(G594="",H594=""),"",G594-H594)</f>
        <v/>
      </c>
      <c r="K594">
        <f>IF(E594="","",MID(E594,6,50))</f>
        <v/>
      </c>
      <c r="L594">
        <f>IF(F594="","",MID(F594,6,50))</f>
        <v/>
      </c>
    </row>
    <row r="595">
      <c r="A595">
        <f>IF(OR(E595="",F595="",B595="",C595=""),"",B595&amp;"-W"&amp;C595&amp;"-"&amp;E595&amp;"-vs-"&amp;F595)</f>
        <v/>
      </c>
      <c r="B595">
        <f>Matchups!$B595</f>
        <v/>
      </c>
      <c r="C595">
        <f>Matchups!$C595</f>
        <v/>
      </c>
      <c r="D595">
        <f>Matchups!$D595</f>
        <v/>
      </c>
      <c r="E595">
        <f>Matchups!$E595</f>
        <v/>
      </c>
      <c r="F595">
        <f>Matchups!$G595</f>
        <v/>
      </c>
      <c r="G595">
        <f>Matchups!$F595</f>
        <v/>
      </c>
      <c r="H595">
        <f>Matchups!$H595</f>
        <v/>
      </c>
      <c r="I595">
        <f>IF(OR(G595="",H595=""),"",IF(G595&gt;H595,"W",IF(G595&lt;H595,"L","T")))</f>
        <v/>
      </c>
      <c r="J595">
        <f>IF(OR(G595="",H595=""),"",G595-H595)</f>
        <v/>
      </c>
      <c r="K595">
        <f>IF(E595="","",MID(E595,6,50))</f>
        <v/>
      </c>
      <c r="L595">
        <f>IF(F595="","",MID(F595,6,50))</f>
        <v/>
      </c>
    </row>
    <row r="596">
      <c r="A596">
        <f>IF(OR(E596="",F596="",B596="",C596=""),"",B596&amp;"-W"&amp;C596&amp;"-"&amp;E596&amp;"-vs-"&amp;F596)</f>
        <v/>
      </c>
      <c r="B596">
        <f>Matchups!$B596</f>
        <v/>
      </c>
      <c r="C596">
        <f>Matchups!$C596</f>
        <v/>
      </c>
      <c r="D596">
        <f>Matchups!$D596</f>
        <v/>
      </c>
      <c r="E596">
        <f>Matchups!$E596</f>
        <v/>
      </c>
      <c r="F596">
        <f>Matchups!$G596</f>
        <v/>
      </c>
      <c r="G596">
        <f>Matchups!$F596</f>
        <v/>
      </c>
      <c r="H596">
        <f>Matchups!$H596</f>
        <v/>
      </c>
      <c r="I596">
        <f>IF(OR(G596="",H596=""),"",IF(G596&gt;H596,"W",IF(G596&lt;H596,"L","T")))</f>
        <v/>
      </c>
      <c r="J596">
        <f>IF(OR(G596="",H596=""),"",G596-H596)</f>
        <v/>
      </c>
      <c r="K596">
        <f>IF(E596="","",MID(E596,6,50))</f>
        <v/>
      </c>
      <c r="L596">
        <f>IF(F596="","",MID(F596,6,50))</f>
        <v/>
      </c>
    </row>
    <row r="597">
      <c r="A597">
        <f>IF(OR(E597="",F597="",B597="",C597=""),"",B597&amp;"-W"&amp;C597&amp;"-"&amp;E597&amp;"-vs-"&amp;F597)</f>
        <v/>
      </c>
      <c r="B597">
        <f>Matchups!$B597</f>
        <v/>
      </c>
      <c r="C597">
        <f>Matchups!$C597</f>
        <v/>
      </c>
      <c r="D597">
        <f>Matchups!$D597</f>
        <v/>
      </c>
      <c r="E597">
        <f>Matchups!$E597</f>
        <v/>
      </c>
      <c r="F597">
        <f>Matchups!$G597</f>
        <v/>
      </c>
      <c r="G597">
        <f>Matchups!$F597</f>
        <v/>
      </c>
      <c r="H597">
        <f>Matchups!$H597</f>
        <v/>
      </c>
      <c r="I597">
        <f>IF(OR(G597="",H597=""),"",IF(G597&gt;H597,"W",IF(G597&lt;H597,"L","T")))</f>
        <v/>
      </c>
      <c r="J597">
        <f>IF(OR(G597="",H597=""),"",G597-H597)</f>
        <v/>
      </c>
      <c r="K597">
        <f>IF(E597="","",MID(E597,6,50))</f>
        <v/>
      </c>
      <c r="L597">
        <f>IF(F597="","",MID(F597,6,50))</f>
        <v/>
      </c>
    </row>
    <row r="598">
      <c r="A598">
        <f>IF(OR(E598="",F598="",B598="",C598=""),"",B598&amp;"-W"&amp;C598&amp;"-"&amp;E598&amp;"-vs-"&amp;F598)</f>
        <v/>
      </c>
      <c r="B598">
        <f>Matchups!$B598</f>
        <v/>
      </c>
      <c r="C598">
        <f>Matchups!$C598</f>
        <v/>
      </c>
      <c r="D598">
        <f>Matchups!$D598</f>
        <v/>
      </c>
      <c r="E598">
        <f>Matchups!$E598</f>
        <v/>
      </c>
      <c r="F598">
        <f>Matchups!$G598</f>
        <v/>
      </c>
      <c r="G598">
        <f>Matchups!$F598</f>
        <v/>
      </c>
      <c r="H598">
        <f>Matchups!$H598</f>
        <v/>
      </c>
      <c r="I598">
        <f>IF(OR(G598="",H598=""),"",IF(G598&gt;H598,"W",IF(G598&lt;H598,"L","T")))</f>
        <v/>
      </c>
      <c r="J598">
        <f>IF(OR(G598="",H598=""),"",G598-H598)</f>
        <v/>
      </c>
      <c r="K598">
        <f>IF(E598="","",MID(E598,6,50))</f>
        <v/>
      </c>
      <c r="L598">
        <f>IF(F598="","",MID(F598,6,50))</f>
        <v/>
      </c>
    </row>
    <row r="599">
      <c r="A599">
        <f>IF(OR(E599="",F599="",B599="",C599=""),"",B599&amp;"-W"&amp;C599&amp;"-"&amp;E599&amp;"-vs-"&amp;F599)</f>
        <v/>
      </c>
      <c r="B599">
        <f>Matchups!$B599</f>
        <v/>
      </c>
      <c r="C599">
        <f>Matchups!$C599</f>
        <v/>
      </c>
      <c r="D599">
        <f>Matchups!$D599</f>
        <v/>
      </c>
      <c r="E599">
        <f>Matchups!$E599</f>
        <v/>
      </c>
      <c r="F599">
        <f>Matchups!$G599</f>
        <v/>
      </c>
      <c r="G599">
        <f>Matchups!$F599</f>
        <v/>
      </c>
      <c r="H599">
        <f>Matchups!$H599</f>
        <v/>
      </c>
      <c r="I599">
        <f>IF(OR(G599="",H599=""),"",IF(G599&gt;H599,"W",IF(G599&lt;H599,"L","T")))</f>
        <v/>
      </c>
      <c r="J599">
        <f>IF(OR(G599="",H599=""),"",G599-H599)</f>
        <v/>
      </c>
      <c r="K599">
        <f>IF(E599="","",MID(E599,6,50))</f>
        <v/>
      </c>
      <c r="L599">
        <f>IF(F599="","",MID(F599,6,50))</f>
        <v/>
      </c>
    </row>
    <row r="600">
      <c r="A600">
        <f>IF(OR(E600="",F600="",B600="",C600=""),"",B600&amp;"-W"&amp;C600&amp;"-"&amp;E600&amp;"-vs-"&amp;F600)</f>
        <v/>
      </c>
      <c r="B600">
        <f>Matchups!$B600</f>
        <v/>
      </c>
      <c r="C600">
        <f>Matchups!$C600</f>
        <v/>
      </c>
      <c r="D600">
        <f>Matchups!$D600</f>
        <v/>
      </c>
      <c r="E600">
        <f>Matchups!$E600</f>
        <v/>
      </c>
      <c r="F600">
        <f>Matchups!$G600</f>
        <v/>
      </c>
      <c r="G600">
        <f>Matchups!$F600</f>
        <v/>
      </c>
      <c r="H600">
        <f>Matchups!$H600</f>
        <v/>
      </c>
      <c r="I600">
        <f>IF(OR(G600="",H600=""),"",IF(G600&gt;H600,"W",IF(G600&lt;H600,"L","T")))</f>
        <v/>
      </c>
      <c r="J600">
        <f>IF(OR(G600="",H600=""),"",G600-H600)</f>
        <v/>
      </c>
      <c r="K600">
        <f>IF(E600="","",MID(E600,6,50))</f>
        <v/>
      </c>
      <c r="L600">
        <f>IF(F600="","",MID(F600,6,50))</f>
        <v/>
      </c>
    </row>
    <row r="601">
      <c r="A601">
        <f>IF(OR(E601="",F601="",B601="",C601=""),"",B601&amp;"-W"&amp;C601&amp;"-"&amp;E601&amp;"-vs-"&amp;F601)</f>
        <v/>
      </c>
      <c r="B601">
        <f>Matchups!$B601</f>
        <v/>
      </c>
      <c r="C601">
        <f>Matchups!$C601</f>
        <v/>
      </c>
      <c r="D601">
        <f>Matchups!$D601</f>
        <v/>
      </c>
      <c r="E601">
        <f>Matchups!$E601</f>
        <v/>
      </c>
      <c r="F601">
        <f>Matchups!$G601</f>
        <v/>
      </c>
      <c r="G601">
        <f>Matchups!$F601</f>
        <v/>
      </c>
      <c r="H601">
        <f>Matchups!$H601</f>
        <v/>
      </c>
      <c r="I601">
        <f>IF(OR(G601="",H601=""),"",IF(G601&gt;H601,"W",IF(G601&lt;H601,"L","T")))</f>
        <v/>
      </c>
      <c r="J601">
        <f>IF(OR(G601="",H601=""),"",G601-H601)</f>
        <v/>
      </c>
      <c r="K601">
        <f>IF(E601="","",MID(E601,6,50))</f>
        <v/>
      </c>
      <c r="L601">
        <f>IF(F601="","",MID(F601,6,50))</f>
        <v/>
      </c>
    </row>
    <row r="602">
      <c r="A602">
        <f>IF(OR(E602="",F602="",B602="",C602=""),"",B602&amp;"-W"&amp;C602&amp;"-"&amp;E602&amp;"-vs-"&amp;F602)</f>
        <v/>
      </c>
      <c r="B602">
        <f>Matchups!$B602</f>
        <v/>
      </c>
      <c r="C602">
        <f>Matchups!$C602</f>
        <v/>
      </c>
      <c r="D602">
        <f>Matchups!$D602</f>
        <v/>
      </c>
      <c r="E602">
        <f>Matchups!$E602</f>
        <v/>
      </c>
      <c r="F602">
        <f>Matchups!$G602</f>
        <v/>
      </c>
      <c r="G602">
        <f>Matchups!$F602</f>
        <v/>
      </c>
      <c r="H602">
        <f>Matchups!$H602</f>
        <v/>
      </c>
      <c r="I602">
        <f>IF(OR(G602="",H602=""),"",IF(G602&gt;H602,"W",IF(G602&lt;H602,"L","T")))</f>
        <v/>
      </c>
      <c r="J602">
        <f>IF(OR(G602="",H602=""),"",G602-H602)</f>
        <v/>
      </c>
      <c r="K602">
        <f>IF(E602="","",MID(E602,6,50))</f>
        <v/>
      </c>
      <c r="L602">
        <f>IF(F602="","",MID(F602,6,50))</f>
        <v/>
      </c>
    </row>
    <row r="603">
      <c r="A603">
        <f>IF(OR(E603="",F603="",B603="",C603=""),"",B603&amp;"-W"&amp;C603&amp;"-"&amp;E603&amp;"-vs-"&amp;F603)</f>
        <v/>
      </c>
      <c r="B603">
        <f>Matchups!$B603</f>
        <v/>
      </c>
      <c r="C603">
        <f>Matchups!$C603</f>
        <v/>
      </c>
      <c r="D603">
        <f>Matchups!$D603</f>
        <v/>
      </c>
      <c r="E603">
        <f>Matchups!$E603</f>
        <v/>
      </c>
      <c r="F603">
        <f>Matchups!$G603</f>
        <v/>
      </c>
      <c r="G603">
        <f>Matchups!$F603</f>
        <v/>
      </c>
      <c r="H603">
        <f>Matchups!$H603</f>
        <v/>
      </c>
      <c r="I603">
        <f>IF(OR(G603="",H603=""),"",IF(G603&gt;H603,"W",IF(G603&lt;H603,"L","T")))</f>
        <v/>
      </c>
      <c r="J603">
        <f>IF(OR(G603="",H603=""),"",G603-H603)</f>
        <v/>
      </c>
      <c r="K603">
        <f>IF(E603="","",MID(E603,6,50))</f>
        <v/>
      </c>
      <c r="L603">
        <f>IF(F603="","",MID(F603,6,50))</f>
        <v/>
      </c>
    </row>
    <row r="604">
      <c r="A604">
        <f>IF(OR(E604="",F604="",B604="",C604=""),"",B604&amp;"-W"&amp;C604&amp;"-"&amp;E604&amp;"-vs-"&amp;F604)</f>
        <v/>
      </c>
      <c r="B604">
        <f>Matchups!$B604</f>
        <v/>
      </c>
      <c r="C604">
        <f>Matchups!$C604</f>
        <v/>
      </c>
      <c r="D604">
        <f>Matchups!$D604</f>
        <v/>
      </c>
      <c r="E604">
        <f>Matchups!$E604</f>
        <v/>
      </c>
      <c r="F604">
        <f>Matchups!$G604</f>
        <v/>
      </c>
      <c r="G604">
        <f>Matchups!$F604</f>
        <v/>
      </c>
      <c r="H604">
        <f>Matchups!$H604</f>
        <v/>
      </c>
      <c r="I604">
        <f>IF(OR(G604="",H604=""),"",IF(G604&gt;H604,"W",IF(G604&lt;H604,"L","T")))</f>
        <v/>
      </c>
      <c r="J604">
        <f>IF(OR(G604="",H604=""),"",G604-H604)</f>
        <v/>
      </c>
      <c r="K604">
        <f>IF(E604="","",MID(E604,6,50))</f>
        <v/>
      </c>
      <c r="L604">
        <f>IF(F604="","",MID(F604,6,50))</f>
        <v/>
      </c>
    </row>
    <row r="605">
      <c r="A605">
        <f>IF(OR(E605="",F605="",B605="",C605=""),"",B605&amp;"-W"&amp;C605&amp;"-"&amp;E605&amp;"-vs-"&amp;F605)</f>
        <v/>
      </c>
      <c r="B605">
        <f>Matchups!$B605</f>
        <v/>
      </c>
      <c r="C605">
        <f>Matchups!$C605</f>
        <v/>
      </c>
      <c r="D605">
        <f>Matchups!$D605</f>
        <v/>
      </c>
      <c r="E605">
        <f>Matchups!$E605</f>
        <v/>
      </c>
      <c r="F605">
        <f>Matchups!$G605</f>
        <v/>
      </c>
      <c r="G605">
        <f>Matchups!$F605</f>
        <v/>
      </c>
      <c r="H605">
        <f>Matchups!$H605</f>
        <v/>
      </c>
      <c r="I605">
        <f>IF(OR(G605="",H605=""),"",IF(G605&gt;H605,"W",IF(G605&lt;H605,"L","T")))</f>
        <v/>
      </c>
      <c r="J605">
        <f>IF(OR(G605="",H605=""),"",G605-H605)</f>
        <v/>
      </c>
      <c r="K605">
        <f>IF(E605="","",MID(E605,6,50))</f>
        <v/>
      </c>
      <c r="L605">
        <f>IF(F605="","",MID(F605,6,50))</f>
        <v/>
      </c>
    </row>
    <row r="606">
      <c r="A606">
        <f>IF(OR(E606="",F606="",B606="",C606=""),"",B606&amp;"-W"&amp;C606&amp;"-"&amp;E606&amp;"-vs-"&amp;F606)</f>
        <v/>
      </c>
      <c r="B606">
        <f>Matchups!$B606</f>
        <v/>
      </c>
      <c r="C606">
        <f>Matchups!$C606</f>
        <v/>
      </c>
      <c r="D606">
        <f>Matchups!$D606</f>
        <v/>
      </c>
      <c r="E606">
        <f>Matchups!$E606</f>
        <v/>
      </c>
      <c r="F606">
        <f>Matchups!$G606</f>
        <v/>
      </c>
      <c r="G606">
        <f>Matchups!$F606</f>
        <v/>
      </c>
      <c r="H606">
        <f>Matchups!$H606</f>
        <v/>
      </c>
      <c r="I606">
        <f>IF(OR(G606="",H606=""),"",IF(G606&gt;H606,"W",IF(G606&lt;H606,"L","T")))</f>
        <v/>
      </c>
      <c r="J606">
        <f>IF(OR(G606="",H606=""),"",G606-H606)</f>
        <v/>
      </c>
      <c r="K606">
        <f>IF(E606="","",MID(E606,6,50))</f>
        <v/>
      </c>
      <c r="L606">
        <f>IF(F606="","",MID(F606,6,50))</f>
        <v/>
      </c>
    </row>
    <row r="607">
      <c r="A607">
        <f>IF(OR(E607="",F607="",B607="",C607=""),"",B607&amp;"-W"&amp;C607&amp;"-"&amp;E607&amp;"-vs-"&amp;F607)</f>
        <v/>
      </c>
      <c r="B607">
        <f>Matchups!$B607</f>
        <v/>
      </c>
      <c r="C607">
        <f>Matchups!$C607</f>
        <v/>
      </c>
      <c r="D607">
        <f>Matchups!$D607</f>
        <v/>
      </c>
      <c r="E607">
        <f>Matchups!$E607</f>
        <v/>
      </c>
      <c r="F607">
        <f>Matchups!$G607</f>
        <v/>
      </c>
      <c r="G607">
        <f>Matchups!$F607</f>
        <v/>
      </c>
      <c r="H607">
        <f>Matchups!$H607</f>
        <v/>
      </c>
      <c r="I607">
        <f>IF(OR(G607="",H607=""),"",IF(G607&gt;H607,"W",IF(G607&lt;H607,"L","T")))</f>
        <v/>
      </c>
      <c r="J607">
        <f>IF(OR(G607="",H607=""),"",G607-H607)</f>
        <v/>
      </c>
      <c r="K607">
        <f>IF(E607="","",MID(E607,6,50))</f>
        <v/>
      </c>
      <c r="L607">
        <f>IF(F607="","",MID(F607,6,50))</f>
        <v/>
      </c>
    </row>
    <row r="608">
      <c r="A608">
        <f>IF(OR(E608="",F608="",B608="",C608=""),"",B608&amp;"-W"&amp;C608&amp;"-"&amp;E608&amp;"-vs-"&amp;F608)</f>
        <v/>
      </c>
      <c r="B608">
        <f>Matchups!$B608</f>
        <v/>
      </c>
      <c r="C608">
        <f>Matchups!$C608</f>
        <v/>
      </c>
      <c r="D608">
        <f>Matchups!$D608</f>
        <v/>
      </c>
      <c r="E608">
        <f>Matchups!$E608</f>
        <v/>
      </c>
      <c r="F608">
        <f>Matchups!$G608</f>
        <v/>
      </c>
      <c r="G608">
        <f>Matchups!$F608</f>
        <v/>
      </c>
      <c r="H608">
        <f>Matchups!$H608</f>
        <v/>
      </c>
      <c r="I608">
        <f>IF(OR(G608="",H608=""),"",IF(G608&gt;H608,"W",IF(G608&lt;H608,"L","T")))</f>
        <v/>
      </c>
      <c r="J608">
        <f>IF(OR(G608="",H608=""),"",G608-H608)</f>
        <v/>
      </c>
      <c r="K608">
        <f>IF(E608="","",MID(E608,6,50))</f>
        <v/>
      </c>
      <c r="L608">
        <f>IF(F608="","",MID(F608,6,50))</f>
        <v/>
      </c>
    </row>
    <row r="609">
      <c r="A609">
        <f>IF(OR(E609="",F609="",B609="",C609=""),"",B609&amp;"-W"&amp;C609&amp;"-"&amp;E609&amp;"-vs-"&amp;F609)</f>
        <v/>
      </c>
      <c r="B609">
        <f>Matchups!$B609</f>
        <v/>
      </c>
      <c r="C609">
        <f>Matchups!$C609</f>
        <v/>
      </c>
      <c r="D609">
        <f>Matchups!$D609</f>
        <v/>
      </c>
      <c r="E609">
        <f>Matchups!$E609</f>
        <v/>
      </c>
      <c r="F609">
        <f>Matchups!$G609</f>
        <v/>
      </c>
      <c r="G609">
        <f>Matchups!$F609</f>
        <v/>
      </c>
      <c r="H609">
        <f>Matchups!$H609</f>
        <v/>
      </c>
      <c r="I609">
        <f>IF(OR(G609="",H609=""),"",IF(G609&gt;H609,"W",IF(G609&lt;H609,"L","T")))</f>
        <v/>
      </c>
      <c r="J609">
        <f>IF(OR(G609="",H609=""),"",G609-H609)</f>
        <v/>
      </c>
      <c r="K609">
        <f>IF(E609="","",MID(E609,6,50))</f>
        <v/>
      </c>
      <c r="L609">
        <f>IF(F609="","",MID(F609,6,50))</f>
        <v/>
      </c>
    </row>
    <row r="610">
      <c r="A610">
        <f>IF(OR(E610="",F610="",B610="",C610=""),"",B610&amp;"-W"&amp;C610&amp;"-"&amp;E610&amp;"-vs-"&amp;F610)</f>
        <v/>
      </c>
      <c r="B610">
        <f>Matchups!$B610</f>
        <v/>
      </c>
      <c r="C610">
        <f>Matchups!$C610</f>
        <v/>
      </c>
      <c r="D610">
        <f>Matchups!$D610</f>
        <v/>
      </c>
      <c r="E610">
        <f>Matchups!$E610</f>
        <v/>
      </c>
      <c r="F610">
        <f>Matchups!$G610</f>
        <v/>
      </c>
      <c r="G610">
        <f>Matchups!$F610</f>
        <v/>
      </c>
      <c r="H610">
        <f>Matchups!$H610</f>
        <v/>
      </c>
      <c r="I610">
        <f>IF(OR(G610="",H610=""),"",IF(G610&gt;H610,"W",IF(G610&lt;H610,"L","T")))</f>
        <v/>
      </c>
      <c r="J610">
        <f>IF(OR(G610="",H610=""),"",G610-H610)</f>
        <v/>
      </c>
      <c r="K610">
        <f>IF(E610="","",MID(E610,6,50))</f>
        <v/>
      </c>
      <c r="L610">
        <f>IF(F610="","",MID(F610,6,50))</f>
        <v/>
      </c>
    </row>
    <row r="611">
      <c r="A611">
        <f>IF(OR(E611="",F611="",B611="",C611=""),"",B611&amp;"-W"&amp;C611&amp;"-"&amp;E611&amp;"-vs-"&amp;F611)</f>
        <v/>
      </c>
      <c r="B611">
        <f>Matchups!$B611</f>
        <v/>
      </c>
      <c r="C611">
        <f>Matchups!$C611</f>
        <v/>
      </c>
      <c r="D611">
        <f>Matchups!$D611</f>
        <v/>
      </c>
      <c r="E611">
        <f>Matchups!$E611</f>
        <v/>
      </c>
      <c r="F611">
        <f>Matchups!$G611</f>
        <v/>
      </c>
      <c r="G611">
        <f>Matchups!$F611</f>
        <v/>
      </c>
      <c r="H611">
        <f>Matchups!$H611</f>
        <v/>
      </c>
      <c r="I611">
        <f>IF(OR(G611="",H611=""),"",IF(G611&gt;H611,"W",IF(G611&lt;H611,"L","T")))</f>
        <v/>
      </c>
      <c r="J611">
        <f>IF(OR(G611="",H611=""),"",G611-H611)</f>
        <v/>
      </c>
      <c r="K611">
        <f>IF(E611="","",MID(E611,6,50))</f>
        <v/>
      </c>
      <c r="L611">
        <f>IF(F611="","",MID(F611,6,50))</f>
        <v/>
      </c>
    </row>
    <row r="612">
      <c r="A612">
        <f>IF(OR(E612="",F612="",B612="",C612=""),"",B612&amp;"-W"&amp;C612&amp;"-"&amp;E612&amp;"-vs-"&amp;F612)</f>
        <v/>
      </c>
      <c r="B612">
        <f>Matchups!$B612</f>
        <v/>
      </c>
      <c r="C612">
        <f>Matchups!$C612</f>
        <v/>
      </c>
      <c r="D612">
        <f>Matchups!$D612</f>
        <v/>
      </c>
      <c r="E612">
        <f>Matchups!$E612</f>
        <v/>
      </c>
      <c r="F612">
        <f>Matchups!$G612</f>
        <v/>
      </c>
      <c r="G612">
        <f>Matchups!$F612</f>
        <v/>
      </c>
      <c r="H612">
        <f>Matchups!$H612</f>
        <v/>
      </c>
      <c r="I612">
        <f>IF(OR(G612="",H612=""),"",IF(G612&gt;H612,"W",IF(G612&lt;H612,"L","T")))</f>
        <v/>
      </c>
      <c r="J612">
        <f>IF(OR(G612="",H612=""),"",G612-H612)</f>
        <v/>
      </c>
      <c r="K612">
        <f>IF(E612="","",MID(E612,6,50))</f>
        <v/>
      </c>
      <c r="L612">
        <f>IF(F612="","",MID(F612,6,50))</f>
        <v/>
      </c>
    </row>
    <row r="613">
      <c r="A613">
        <f>IF(OR(E613="",F613="",B613="",C613=""),"",B613&amp;"-W"&amp;C613&amp;"-"&amp;E613&amp;"-vs-"&amp;F613)</f>
        <v/>
      </c>
      <c r="B613">
        <f>Matchups!$B613</f>
        <v/>
      </c>
      <c r="C613">
        <f>Matchups!$C613</f>
        <v/>
      </c>
      <c r="D613">
        <f>Matchups!$D613</f>
        <v/>
      </c>
      <c r="E613">
        <f>Matchups!$E613</f>
        <v/>
      </c>
      <c r="F613">
        <f>Matchups!$G613</f>
        <v/>
      </c>
      <c r="G613">
        <f>Matchups!$F613</f>
        <v/>
      </c>
      <c r="H613">
        <f>Matchups!$H613</f>
        <v/>
      </c>
      <c r="I613">
        <f>IF(OR(G613="",H613=""),"",IF(G613&gt;H613,"W",IF(G613&lt;H613,"L","T")))</f>
        <v/>
      </c>
      <c r="J613">
        <f>IF(OR(G613="",H613=""),"",G613-H613)</f>
        <v/>
      </c>
      <c r="K613">
        <f>IF(E613="","",MID(E613,6,50))</f>
        <v/>
      </c>
      <c r="L613">
        <f>IF(F613="","",MID(F613,6,50))</f>
        <v/>
      </c>
    </row>
    <row r="614">
      <c r="A614">
        <f>IF(OR(E614="",F614="",B614="",C614=""),"",B614&amp;"-W"&amp;C614&amp;"-"&amp;E614&amp;"-vs-"&amp;F614)</f>
        <v/>
      </c>
      <c r="B614">
        <f>Matchups!$B614</f>
        <v/>
      </c>
      <c r="C614">
        <f>Matchups!$C614</f>
        <v/>
      </c>
      <c r="D614">
        <f>Matchups!$D614</f>
        <v/>
      </c>
      <c r="E614">
        <f>Matchups!$E614</f>
        <v/>
      </c>
      <c r="F614">
        <f>Matchups!$G614</f>
        <v/>
      </c>
      <c r="G614">
        <f>Matchups!$F614</f>
        <v/>
      </c>
      <c r="H614">
        <f>Matchups!$H614</f>
        <v/>
      </c>
      <c r="I614">
        <f>IF(OR(G614="",H614=""),"",IF(G614&gt;H614,"W",IF(G614&lt;H614,"L","T")))</f>
        <v/>
      </c>
      <c r="J614">
        <f>IF(OR(G614="",H614=""),"",G614-H614)</f>
        <v/>
      </c>
      <c r="K614">
        <f>IF(E614="","",MID(E614,6,50))</f>
        <v/>
      </c>
      <c r="L614">
        <f>IF(F614="","",MID(F614,6,50))</f>
        <v/>
      </c>
    </row>
    <row r="615">
      <c r="A615">
        <f>IF(OR(E615="",F615="",B615="",C615=""),"",B615&amp;"-W"&amp;C615&amp;"-"&amp;E615&amp;"-vs-"&amp;F615)</f>
        <v/>
      </c>
      <c r="B615">
        <f>Matchups!$B615</f>
        <v/>
      </c>
      <c r="C615">
        <f>Matchups!$C615</f>
        <v/>
      </c>
      <c r="D615">
        <f>Matchups!$D615</f>
        <v/>
      </c>
      <c r="E615">
        <f>Matchups!$E615</f>
        <v/>
      </c>
      <c r="F615">
        <f>Matchups!$G615</f>
        <v/>
      </c>
      <c r="G615">
        <f>Matchups!$F615</f>
        <v/>
      </c>
      <c r="H615">
        <f>Matchups!$H615</f>
        <v/>
      </c>
      <c r="I615">
        <f>IF(OR(G615="",H615=""),"",IF(G615&gt;H615,"W",IF(G615&lt;H615,"L","T")))</f>
        <v/>
      </c>
      <c r="J615">
        <f>IF(OR(G615="",H615=""),"",G615-H615)</f>
        <v/>
      </c>
      <c r="K615">
        <f>IF(E615="","",MID(E615,6,50))</f>
        <v/>
      </c>
      <c r="L615">
        <f>IF(F615="","",MID(F615,6,50))</f>
        <v/>
      </c>
    </row>
    <row r="616">
      <c r="A616">
        <f>IF(OR(E616="",F616="",B616="",C616=""),"",B616&amp;"-W"&amp;C616&amp;"-"&amp;E616&amp;"-vs-"&amp;F616)</f>
        <v/>
      </c>
      <c r="B616">
        <f>Matchups!$B616</f>
        <v/>
      </c>
      <c r="C616">
        <f>Matchups!$C616</f>
        <v/>
      </c>
      <c r="D616">
        <f>Matchups!$D616</f>
        <v/>
      </c>
      <c r="E616">
        <f>Matchups!$E616</f>
        <v/>
      </c>
      <c r="F616">
        <f>Matchups!$G616</f>
        <v/>
      </c>
      <c r="G616">
        <f>Matchups!$F616</f>
        <v/>
      </c>
      <c r="H616">
        <f>Matchups!$H616</f>
        <v/>
      </c>
      <c r="I616">
        <f>IF(OR(G616="",H616=""),"",IF(G616&gt;H616,"W",IF(G616&lt;H616,"L","T")))</f>
        <v/>
      </c>
      <c r="J616">
        <f>IF(OR(G616="",H616=""),"",G616-H616)</f>
        <v/>
      </c>
      <c r="K616">
        <f>IF(E616="","",MID(E616,6,50))</f>
        <v/>
      </c>
      <c r="L616">
        <f>IF(F616="","",MID(F616,6,50))</f>
        <v/>
      </c>
    </row>
    <row r="617">
      <c r="A617">
        <f>IF(OR(E617="",F617="",B617="",C617=""),"",B617&amp;"-W"&amp;C617&amp;"-"&amp;E617&amp;"-vs-"&amp;F617)</f>
        <v/>
      </c>
      <c r="B617">
        <f>Matchups!$B617</f>
        <v/>
      </c>
      <c r="C617">
        <f>Matchups!$C617</f>
        <v/>
      </c>
      <c r="D617">
        <f>Matchups!$D617</f>
        <v/>
      </c>
      <c r="E617">
        <f>Matchups!$E617</f>
        <v/>
      </c>
      <c r="F617">
        <f>Matchups!$G617</f>
        <v/>
      </c>
      <c r="G617">
        <f>Matchups!$F617</f>
        <v/>
      </c>
      <c r="H617">
        <f>Matchups!$H617</f>
        <v/>
      </c>
      <c r="I617">
        <f>IF(OR(G617="",H617=""),"",IF(G617&gt;H617,"W",IF(G617&lt;H617,"L","T")))</f>
        <v/>
      </c>
      <c r="J617">
        <f>IF(OR(G617="",H617=""),"",G617-H617)</f>
        <v/>
      </c>
      <c r="K617">
        <f>IF(E617="","",MID(E617,6,50))</f>
        <v/>
      </c>
      <c r="L617">
        <f>IF(F617="","",MID(F617,6,50))</f>
        <v/>
      </c>
    </row>
    <row r="618">
      <c r="A618">
        <f>IF(OR(E618="",F618="",B618="",C618=""),"",B618&amp;"-W"&amp;C618&amp;"-"&amp;E618&amp;"-vs-"&amp;F618)</f>
        <v/>
      </c>
      <c r="B618">
        <f>Matchups!$B618</f>
        <v/>
      </c>
      <c r="C618">
        <f>Matchups!$C618</f>
        <v/>
      </c>
      <c r="D618">
        <f>Matchups!$D618</f>
        <v/>
      </c>
      <c r="E618">
        <f>Matchups!$E618</f>
        <v/>
      </c>
      <c r="F618">
        <f>Matchups!$G618</f>
        <v/>
      </c>
      <c r="G618">
        <f>Matchups!$F618</f>
        <v/>
      </c>
      <c r="H618">
        <f>Matchups!$H618</f>
        <v/>
      </c>
      <c r="I618">
        <f>IF(OR(G618="",H618=""),"",IF(G618&gt;H618,"W",IF(G618&lt;H618,"L","T")))</f>
        <v/>
      </c>
      <c r="J618">
        <f>IF(OR(G618="",H618=""),"",G618-H618)</f>
        <v/>
      </c>
      <c r="K618">
        <f>IF(E618="","",MID(E618,6,50))</f>
        <v/>
      </c>
      <c r="L618">
        <f>IF(F618="","",MID(F618,6,50))</f>
        <v/>
      </c>
    </row>
    <row r="619">
      <c r="A619">
        <f>IF(OR(E619="",F619="",B619="",C619=""),"",B619&amp;"-W"&amp;C619&amp;"-"&amp;E619&amp;"-vs-"&amp;F619)</f>
        <v/>
      </c>
      <c r="B619">
        <f>Matchups!$B619</f>
        <v/>
      </c>
      <c r="C619">
        <f>Matchups!$C619</f>
        <v/>
      </c>
      <c r="D619">
        <f>Matchups!$D619</f>
        <v/>
      </c>
      <c r="E619">
        <f>Matchups!$E619</f>
        <v/>
      </c>
      <c r="F619">
        <f>Matchups!$G619</f>
        <v/>
      </c>
      <c r="G619">
        <f>Matchups!$F619</f>
        <v/>
      </c>
      <c r="H619">
        <f>Matchups!$H619</f>
        <v/>
      </c>
      <c r="I619">
        <f>IF(OR(G619="",H619=""),"",IF(G619&gt;H619,"W",IF(G619&lt;H619,"L","T")))</f>
        <v/>
      </c>
      <c r="J619">
        <f>IF(OR(G619="",H619=""),"",G619-H619)</f>
        <v/>
      </c>
      <c r="K619">
        <f>IF(E619="","",MID(E619,6,50))</f>
        <v/>
      </c>
      <c r="L619">
        <f>IF(F619="","",MID(F619,6,50))</f>
        <v/>
      </c>
    </row>
    <row r="620">
      <c r="A620">
        <f>IF(OR(E620="",F620="",B620="",C620=""),"",B620&amp;"-W"&amp;C620&amp;"-"&amp;E620&amp;"-vs-"&amp;F620)</f>
        <v/>
      </c>
      <c r="B620">
        <f>Matchups!$B620</f>
        <v/>
      </c>
      <c r="C620">
        <f>Matchups!$C620</f>
        <v/>
      </c>
      <c r="D620">
        <f>Matchups!$D620</f>
        <v/>
      </c>
      <c r="E620">
        <f>Matchups!$E620</f>
        <v/>
      </c>
      <c r="F620">
        <f>Matchups!$G620</f>
        <v/>
      </c>
      <c r="G620">
        <f>Matchups!$F620</f>
        <v/>
      </c>
      <c r="H620">
        <f>Matchups!$H620</f>
        <v/>
      </c>
      <c r="I620">
        <f>IF(OR(G620="",H620=""),"",IF(G620&gt;H620,"W",IF(G620&lt;H620,"L","T")))</f>
        <v/>
      </c>
      <c r="J620">
        <f>IF(OR(G620="",H620=""),"",G620-H620)</f>
        <v/>
      </c>
      <c r="K620">
        <f>IF(E620="","",MID(E620,6,50))</f>
        <v/>
      </c>
      <c r="L620">
        <f>IF(F620="","",MID(F620,6,50))</f>
        <v/>
      </c>
    </row>
    <row r="621">
      <c r="A621">
        <f>IF(OR(E621="",F621="",B621="",C621=""),"",B621&amp;"-W"&amp;C621&amp;"-"&amp;E621&amp;"-vs-"&amp;F621)</f>
        <v/>
      </c>
      <c r="B621">
        <f>Matchups!$B621</f>
        <v/>
      </c>
      <c r="C621">
        <f>Matchups!$C621</f>
        <v/>
      </c>
      <c r="D621">
        <f>Matchups!$D621</f>
        <v/>
      </c>
      <c r="E621">
        <f>Matchups!$E621</f>
        <v/>
      </c>
      <c r="F621">
        <f>Matchups!$G621</f>
        <v/>
      </c>
      <c r="G621">
        <f>Matchups!$F621</f>
        <v/>
      </c>
      <c r="H621">
        <f>Matchups!$H621</f>
        <v/>
      </c>
      <c r="I621">
        <f>IF(OR(G621="",H621=""),"",IF(G621&gt;H621,"W",IF(G621&lt;H621,"L","T")))</f>
        <v/>
      </c>
      <c r="J621">
        <f>IF(OR(G621="",H621=""),"",G621-H621)</f>
        <v/>
      </c>
      <c r="K621">
        <f>IF(E621="","",MID(E621,6,50))</f>
        <v/>
      </c>
      <c r="L621">
        <f>IF(F621="","",MID(F621,6,50))</f>
        <v/>
      </c>
    </row>
    <row r="622">
      <c r="A622">
        <f>IF(OR(E622="",F622="",B622="",C622=""),"",B622&amp;"-W"&amp;C622&amp;"-"&amp;E622&amp;"-vs-"&amp;F622)</f>
        <v/>
      </c>
      <c r="B622">
        <f>Matchups!$B622</f>
        <v/>
      </c>
      <c r="C622">
        <f>Matchups!$C622</f>
        <v/>
      </c>
      <c r="D622">
        <f>Matchups!$D622</f>
        <v/>
      </c>
      <c r="E622">
        <f>Matchups!$E622</f>
        <v/>
      </c>
      <c r="F622">
        <f>Matchups!$G622</f>
        <v/>
      </c>
      <c r="G622">
        <f>Matchups!$F622</f>
        <v/>
      </c>
      <c r="H622">
        <f>Matchups!$H622</f>
        <v/>
      </c>
      <c r="I622">
        <f>IF(OR(G622="",H622=""),"",IF(G622&gt;H622,"W",IF(G622&lt;H622,"L","T")))</f>
        <v/>
      </c>
      <c r="J622">
        <f>IF(OR(G622="",H622=""),"",G622-H622)</f>
        <v/>
      </c>
      <c r="K622">
        <f>IF(E622="","",MID(E622,6,50))</f>
        <v/>
      </c>
      <c r="L622">
        <f>IF(F622="","",MID(F622,6,50))</f>
        <v/>
      </c>
    </row>
    <row r="623">
      <c r="A623">
        <f>IF(OR(E623="",F623="",B623="",C623=""),"",B623&amp;"-W"&amp;C623&amp;"-"&amp;E623&amp;"-vs-"&amp;F623)</f>
        <v/>
      </c>
      <c r="B623">
        <f>Matchups!$B623</f>
        <v/>
      </c>
      <c r="C623">
        <f>Matchups!$C623</f>
        <v/>
      </c>
      <c r="D623">
        <f>Matchups!$D623</f>
        <v/>
      </c>
      <c r="E623">
        <f>Matchups!$E623</f>
        <v/>
      </c>
      <c r="F623">
        <f>Matchups!$G623</f>
        <v/>
      </c>
      <c r="G623">
        <f>Matchups!$F623</f>
        <v/>
      </c>
      <c r="H623">
        <f>Matchups!$H623</f>
        <v/>
      </c>
      <c r="I623">
        <f>IF(OR(G623="",H623=""),"",IF(G623&gt;H623,"W",IF(G623&lt;H623,"L","T")))</f>
        <v/>
      </c>
      <c r="J623">
        <f>IF(OR(G623="",H623=""),"",G623-H623)</f>
        <v/>
      </c>
      <c r="K623">
        <f>IF(E623="","",MID(E623,6,50))</f>
        <v/>
      </c>
      <c r="L623">
        <f>IF(F623="","",MID(F623,6,50))</f>
        <v/>
      </c>
    </row>
    <row r="624">
      <c r="A624">
        <f>IF(OR(E624="",F624="",B624="",C624=""),"",B624&amp;"-W"&amp;C624&amp;"-"&amp;E624&amp;"-vs-"&amp;F624)</f>
        <v/>
      </c>
      <c r="B624">
        <f>Matchups!$B624</f>
        <v/>
      </c>
      <c r="C624">
        <f>Matchups!$C624</f>
        <v/>
      </c>
      <c r="D624">
        <f>Matchups!$D624</f>
        <v/>
      </c>
      <c r="E624">
        <f>Matchups!$E624</f>
        <v/>
      </c>
      <c r="F624">
        <f>Matchups!$G624</f>
        <v/>
      </c>
      <c r="G624">
        <f>Matchups!$F624</f>
        <v/>
      </c>
      <c r="H624">
        <f>Matchups!$H624</f>
        <v/>
      </c>
      <c r="I624">
        <f>IF(OR(G624="",H624=""),"",IF(G624&gt;H624,"W",IF(G624&lt;H624,"L","T")))</f>
        <v/>
      </c>
      <c r="J624">
        <f>IF(OR(G624="",H624=""),"",G624-H624)</f>
        <v/>
      </c>
      <c r="K624">
        <f>IF(E624="","",MID(E624,6,50))</f>
        <v/>
      </c>
      <c r="L624">
        <f>IF(F624="","",MID(F624,6,50))</f>
        <v/>
      </c>
    </row>
    <row r="625">
      <c r="A625">
        <f>IF(OR(E625="",F625="",B625="",C625=""),"",B625&amp;"-W"&amp;C625&amp;"-"&amp;E625&amp;"-vs-"&amp;F625)</f>
        <v/>
      </c>
      <c r="B625">
        <f>Matchups!$B625</f>
        <v/>
      </c>
      <c r="C625">
        <f>Matchups!$C625</f>
        <v/>
      </c>
      <c r="D625">
        <f>Matchups!$D625</f>
        <v/>
      </c>
      <c r="E625">
        <f>Matchups!$E625</f>
        <v/>
      </c>
      <c r="F625">
        <f>Matchups!$G625</f>
        <v/>
      </c>
      <c r="G625">
        <f>Matchups!$F625</f>
        <v/>
      </c>
      <c r="H625">
        <f>Matchups!$H625</f>
        <v/>
      </c>
      <c r="I625">
        <f>IF(OR(G625="",H625=""),"",IF(G625&gt;H625,"W",IF(G625&lt;H625,"L","T")))</f>
        <v/>
      </c>
      <c r="J625">
        <f>IF(OR(G625="",H625=""),"",G625-H625)</f>
        <v/>
      </c>
      <c r="K625">
        <f>IF(E625="","",MID(E625,6,50))</f>
        <v/>
      </c>
      <c r="L625">
        <f>IF(F625="","",MID(F625,6,50))</f>
        <v/>
      </c>
    </row>
    <row r="626">
      <c r="A626">
        <f>IF(OR(E626="",F626="",B626="",C626=""),"",B626&amp;"-W"&amp;C626&amp;"-"&amp;E626&amp;"-vs-"&amp;F626)</f>
        <v/>
      </c>
      <c r="B626">
        <f>Matchups!$B626</f>
        <v/>
      </c>
      <c r="C626">
        <f>Matchups!$C626</f>
        <v/>
      </c>
      <c r="D626">
        <f>Matchups!$D626</f>
        <v/>
      </c>
      <c r="E626">
        <f>Matchups!$E626</f>
        <v/>
      </c>
      <c r="F626">
        <f>Matchups!$G626</f>
        <v/>
      </c>
      <c r="G626">
        <f>Matchups!$F626</f>
        <v/>
      </c>
      <c r="H626">
        <f>Matchups!$H626</f>
        <v/>
      </c>
      <c r="I626">
        <f>IF(OR(G626="",H626=""),"",IF(G626&gt;H626,"W",IF(G626&lt;H626,"L","T")))</f>
        <v/>
      </c>
      <c r="J626">
        <f>IF(OR(G626="",H626=""),"",G626-H626)</f>
        <v/>
      </c>
      <c r="K626">
        <f>IF(E626="","",MID(E626,6,50))</f>
        <v/>
      </c>
      <c r="L626">
        <f>IF(F626="","",MID(F626,6,50))</f>
        <v/>
      </c>
    </row>
    <row r="627">
      <c r="A627">
        <f>IF(OR(E627="",F627="",B627="",C627=""),"",B627&amp;"-W"&amp;C627&amp;"-"&amp;E627&amp;"-vs-"&amp;F627)</f>
        <v/>
      </c>
      <c r="B627">
        <f>Matchups!$B627</f>
        <v/>
      </c>
      <c r="C627">
        <f>Matchups!$C627</f>
        <v/>
      </c>
      <c r="D627">
        <f>Matchups!$D627</f>
        <v/>
      </c>
      <c r="E627">
        <f>Matchups!$E627</f>
        <v/>
      </c>
      <c r="F627">
        <f>Matchups!$G627</f>
        <v/>
      </c>
      <c r="G627">
        <f>Matchups!$F627</f>
        <v/>
      </c>
      <c r="H627">
        <f>Matchups!$H627</f>
        <v/>
      </c>
      <c r="I627">
        <f>IF(OR(G627="",H627=""),"",IF(G627&gt;H627,"W",IF(G627&lt;H627,"L","T")))</f>
        <v/>
      </c>
      <c r="J627">
        <f>IF(OR(G627="",H627=""),"",G627-H627)</f>
        <v/>
      </c>
      <c r="K627">
        <f>IF(E627="","",MID(E627,6,50))</f>
        <v/>
      </c>
      <c r="L627">
        <f>IF(F627="","",MID(F627,6,50))</f>
        <v/>
      </c>
    </row>
    <row r="628">
      <c r="A628">
        <f>IF(OR(E628="",F628="",B628="",C628=""),"",B628&amp;"-W"&amp;C628&amp;"-"&amp;E628&amp;"-vs-"&amp;F628)</f>
        <v/>
      </c>
      <c r="B628">
        <f>Matchups!$B628</f>
        <v/>
      </c>
      <c r="C628">
        <f>Matchups!$C628</f>
        <v/>
      </c>
      <c r="D628">
        <f>Matchups!$D628</f>
        <v/>
      </c>
      <c r="E628">
        <f>Matchups!$E628</f>
        <v/>
      </c>
      <c r="F628">
        <f>Matchups!$G628</f>
        <v/>
      </c>
      <c r="G628">
        <f>Matchups!$F628</f>
        <v/>
      </c>
      <c r="H628">
        <f>Matchups!$H628</f>
        <v/>
      </c>
      <c r="I628">
        <f>IF(OR(G628="",H628=""),"",IF(G628&gt;H628,"W",IF(G628&lt;H628,"L","T")))</f>
        <v/>
      </c>
      <c r="J628">
        <f>IF(OR(G628="",H628=""),"",G628-H628)</f>
        <v/>
      </c>
      <c r="K628">
        <f>IF(E628="","",MID(E628,6,50))</f>
        <v/>
      </c>
      <c r="L628">
        <f>IF(F628="","",MID(F628,6,50))</f>
        <v/>
      </c>
    </row>
    <row r="629">
      <c r="A629">
        <f>IF(OR(E629="",F629="",B629="",C629=""),"",B629&amp;"-W"&amp;C629&amp;"-"&amp;E629&amp;"-vs-"&amp;F629)</f>
        <v/>
      </c>
      <c r="B629">
        <f>Matchups!$B629</f>
        <v/>
      </c>
      <c r="C629">
        <f>Matchups!$C629</f>
        <v/>
      </c>
      <c r="D629">
        <f>Matchups!$D629</f>
        <v/>
      </c>
      <c r="E629">
        <f>Matchups!$E629</f>
        <v/>
      </c>
      <c r="F629">
        <f>Matchups!$G629</f>
        <v/>
      </c>
      <c r="G629">
        <f>Matchups!$F629</f>
        <v/>
      </c>
      <c r="H629">
        <f>Matchups!$H629</f>
        <v/>
      </c>
      <c r="I629">
        <f>IF(OR(G629="",H629=""),"",IF(G629&gt;H629,"W",IF(G629&lt;H629,"L","T")))</f>
        <v/>
      </c>
      <c r="J629">
        <f>IF(OR(G629="",H629=""),"",G629-H629)</f>
        <v/>
      </c>
      <c r="K629">
        <f>IF(E629="","",MID(E629,6,50))</f>
        <v/>
      </c>
      <c r="L629">
        <f>IF(F629="","",MID(F629,6,50))</f>
        <v/>
      </c>
    </row>
    <row r="630">
      <c r="A630">
        <f>IF(OR(E630="",F630="",B630="",C630=""),"",B630&amp;"-W"&amp;C630&amp;"-"&amp;E630&amp;"-vs-"&amp;F630)</f>
        <v/>
      </c>
      <c r="B630">
        <f>Matchups!$B630</f>
        <v/>
      </c>
      <c r="C630">
        <f>Matchups!$C630</f>
        <v/>
      </c>
      <c r="D630">
        <f>Matchups!$D630</f>
        <v/>
      </c>
      <c r="E630">
        <f>Matchups!$E630</f>
        <v/>
      </c>
      <c r="F630">
        <f>Matchups!$G630</f>
        <v/>
      </c>
      <c r="G630">
        <f>Matchups!$F630</f>
        <v/>
      </c>
      <c r="H630">
        <f>Matchups!$H630</f>
        <v/>
      </c>
      <c r="I630">
        <f>IF(OR(G630="",H630=""),"",IF(G630&gt;H630,"W",IF(G630&lt;H630,"L","T")))</f>
        <v/>
      </c>
      <c r="J630">
        <f>IF(OR(G630="",H630=""),"",G630-H630)</f>
        <v/>
      </c>
      <c r="K630">
        <f>IF(E630="","",MID(E630,6,50))</f>
        <v/>
      </c>
      <c r="L630">
        <f>IF(F630="","",MID(F630,6,50))</f>
        <v/>
      </c>
    </row>
    <row r="631">
      <c r="A631">
        <f>IF(OR(E631="",F631="",B631="",C631=""),"",B631&amp;"-W"&amp;C631&amp;"-"&amp;E631&amp;"-vs-"&amp;F631)</f>
        <v/>
      </c>
      <c r="B631">
        <f>Matchups!$B631</f>
        <v/>
      </c>
      <c r="C631">
        <f>Matchups!$C631</f>
        <v/>
      </c>
      <c r="D631">
        <f>Matchups!$D631</f>
        <v/>
      </c>
      <c r="E631">
        <f>Matchups!$E631</f>
        <v/>
      </c>
      <c r="F631">
        <f>Matchups!$G631</f>
        <v/>
      </c>
      <c r="G631">
        <f>Matchups!$F631</f>
        <v/>
      </c>
      <c r="H631">
        <f>Matchups!$H631</f>
        <v/>
      </c>
      <c r="I631">
        <f>IF(OR(G631="",H631=""),"",IF(G631&gt;H631,"W",IF(G631&lt;H631,"L","T")))</f>
        <v/>
      </c>
      <c r="J631">
        <f>IF(OR(G631="",H631=""),"",G631-H631)</f>
        <v/>
      </c>
      <c r="K631">
        <f>IF(E631="","",MID(E631,6,50))</f>
        <v/>
      </c>
      <c r="L631">
        <f>IF(F631="","",MID(F631,6,50))</f>
        <v/>
      </c>
    </row>
    <row r="632">
      <c r="A632">
        <f>IF(OR(E632="",F632="",B632="",C632=""),"",B632&amp;"-W"&amp;C632&amp;"-"&amp;E632&amp;"-vs-"&amp;F632)</f>
        <v/>
      </c>
      <c r="B632">
        <f>Matchups!$B632</f>
        <v/>
      </c>
      <c r="C632">
        <f>Matchups!$C632</f>
        <v/>
      </c>
      <c r="D632">
        <f>Matchups!$D632</f>
        <v/>
      </c>
      <c r="E632">
        <f>Matchups!$E632</f>
        <v/>
      </c>
      <c r="F632">
        <f>Matchups!$G632</f>
        <v/>
      </c>
      <c r="G632">
        <f>Matchups!$F632</f>
        <v/>
      </c>
      <c r="H632">
        <f>Matchups!$H632</f>
        <v/>
      </c>
      <c r="I632">
        <f>IF(OR(G632="",H632=""),"",IF(G632&gt;H632,"W",IF(G632&lt;H632,"L","T")))</f>
        <v/>
      </c>
      <c r="J632">
        <f>IF(OR(G632="",H632=""),"",G632-H632)</f>
        <v/>
      </c>
      <c r="K632">
        <f>IF(E632="","",MID(E632,6,50))</f>
        <v/>
      </c>
      <c r="L632">
        <f>IF(F632="","",MID(F632,6,50))</f>
        <v/>
      </c>
    </row>
    <row r="633">
      <c r="A633">
        <f>IF(OR(E633="",F633="",B633="",C633=""),"",B633&amp;"-W"&amp;C633&amp;"-"&amp;E633&amp;"-vs-"&amp;F633)</f>
        <v/>
      </c>
      <c r="B633">
        <f>Matchups!$B633</f>
        <v/>
      </c>
      <c r="C633">
        <f>Matchups!$C633</f>
        <v/>
      </c>
      <c r="D633">
        <f>Matchups!$D633</f>
        <v/>
      </c>
      <c r="E633">
        <f>Matchups!$E633</f>
        <v/>
      </c>
      <c r="F633">
        <f>Matchups!$G633</f>
        <v/>
      </c>
      <c r="G633">
        <f>Matchups!$F633</f>
        <v/>
      </c>
      <c r="H633">
        <f>Matchups!$H633</f>
        <v/>
      </c>
      <c r="I633">
        <f>IF(OR(G633="",H633=""),"",IF(G633&gt;H633,"W",IF(G633&lt;H633,"L","T")))</f>
        <v/>
      </c>
      <c r="J633">
        <f>IF(OR(G633="",H633=""),"",G633-H633)</f>
        <v/>
      </c>
      <c r="K633">
        <f>IF(E633="","",MID(E633,6,50))</f>
        <v/>
      </c>
      <c r="L633">
        <f>IF(F633="","",MID(F633,6,50))</f>
        <v/>
      </c>
    </row>
    <row r="634">
      <c r="A634">
        <f>IF(OR(E634="",F634="",B634="",C634=""),"",B634&amp;"-W"&amp;C634&amp;"-"&amp;E634&amp;"-vs-"&amp;F634)</f>
        <v/>
      </c>
      <c r="B634">
        <f>Matchups!$B634</f>
        <v/>
      </c>
      <c r="C634">
        <f>Matchups!$C634</f>
        <v/>
      </c>
      <c r="D634">
        <f>Matchups!$D634</f>
        <v/>
      </c>
      <c r="E634">
        <f>Matchups!$E634</f>
        <v/>
      </c>
      <c r="F634">
        <f>Matchups!$G634</f>
        <v/>
      </c>
      <c r="G634">
        <f>Matchups!$F634</f>
        <v/>
      </c>
      <c r="H634">
        <f>Matchups!$H634</f>
        <v/>
      </c>
      <c r="I634">
        <f>IF(OR(G634="",H634=""),"",IF(G634&gt;H634,"W",IF(G634&lt;H634,"L","T")))</f>
        <v/>
      </c>
      <c r="J634">
        <f>IF(OR(G634="",H634=""),"",G634-H634)</f>
        <v/>
      </c>
      <c r="K634">
        <f>IF(E634="","",MID(E634,6,50))</f>
        <v/>
      </c>
      <c r="L634">
        <f>IF(F634="","",MID(F634,6,50))</f>
        <v/>
      </c>
    </row>
    <row r="635">
      <c r="A635">
        <f>IF(OR(E635="",F635="",B635="",C635=""),"",B635&amp;"-W"&amp;C635&amp;"-"&amp;E635&amp;"-vs-"&amp;F635)</f>
        <v/>
      </c>
      <c r="B635">
        <f>Matchups!$B635</f>
        <v/>
      </c>
      <c r="C635">
        <f>Matchups!$C635</f>
        <v/>
      </c>
      <c r="D635">
        <f>Matchups!$D635</f>
        <v/>
      </c>
      <c r="E635">
        <f>Matchups!$E635</f>
        <v/>
      </c>
      <c r="F635">
        <f>Matchups!$G635</f>
        <v/>
      </c>
      <c r="G635">
        <f>Matchups!$F635</f>
        <v/>
      </c>
      <c r="H635">
        <f>Matchups!$H635</f>
        <v/>
      </c>
      <c r="I635">
        <f>IF(OR(G635="",H635=""),"",IF(G635&gt;H635,"W",IF(G635&lt;H635,"L","T")))</f>
        <v/>
      </c>
      <c r="J635">
        <f>IF(OR(G635="",H635=""),"",G635-H635)</f>
        <v/>
      </c>
      <c r="K635">
        <f>IF(E635="","",MID(E635,6,50))</f>
        <v/>
      </c>
      <c r="L635">
        <f>IF(F635="","",MID(F635,6,50))</f>
        <v/>
      </c>
    </row>
    <row r="636">
      <c r="A636">
        <f>IF(OR(E636="",F636="",B636="",C636=""),"",B636&amp;"-W"&amp;C636&amp;"-"&amp;E636&amp;"-vs-"&amp;F636)</f>
        <v/>
      </c>
      <c r="B636">
        <f>Matchups!$B636</f>
        <v/>
      </c>
      <c r="C636">
        <f>Matchups!$C636</f>
        <v/>
      </c>
      <c r="D636">
        <f>Matchups!$D636</f>
        <v/>
      </c>
      <c r="E636">
        <f>Matchups!$E636</f>
        <v/>
      </c>
      <c r="F636">
        <f>Matchups!$G636</f>
        <v/>
      </c>
      <c r="G636">
        <f>Matchups!$F636</f>
        <v/>
      </c>
      <c r="H636">
        <f>Matchups!$H636</f>
        <v/>
      </c>
      <c r="I636">
        <f>IF(OR(G636="",H636=""),"",IF(G636&gt;H636,"W",IF(G636&lt;H636,"L","T")))</f>
        <v/>
      </c>
      <c r="J636">
        <f>IF(OR(G636="",H636=""),"",G636-H636)</f>
        <v/>
      </c>
      <c r="K636">
        <f>IF(E636="","",MID(E636,6,50))</f>
        <v/>
      </c>
      <c r="L636">
        <f>IF(F636="","",MID(F636,6,50))</f>
        <v/>
      </c>
    </row>
    <row r="637">
      <c r="A637">
        <f>IF(OR(E637="",F637="",B637="",C637=""),"",B637&amp;"-W"&amp;C637&amp;"-"&amp;E637&amp;"-vs-"&amp;F637)</f>
        <v/>
      </c>
      <c r="B637">
        <f>Matchups!$B637</f>
        <v/>
      </c>
      <c r="C637">
        <f>Matchups!$C637</f>
        <v/>
      </c>
      <c r="D637">
        <f>Matchups!$D637</f>
        <v/>
      </c>
      <c r="E637">
        <f>Matchups!$E637</f>
        <v/>
      </c>
      <c r="F637">
        <f>Matchups!$G637</f>
        <v/>
      </c>
      <c r="G637">
        <f>Matchups!$F637</f>
        <v/>
      </c>
      <c r="H637">
        <f>Matchups!$H637</f>
        <v/>
      </c>
      <c r="I637">
        <f>IF(OR(G637="",H637=""),"",IF(G637&gt;H637,"W",IF(G637&lt;H637,"L","T")))</f>
        <v/>
      </c>
      <c r="J637">
        <f>IF(OR(G637="",H637=""),"",G637-H637)</f>
        <v/>
      </c>
      <c r="K637">
        <f>IF(E637="","",MID(E637,6,50))</f>
        <v/>
      </c>
      <c r="L637">
        <f>IF(F637="","",MID(F637,6,50))</f>
        <v/>
      </c>
    </row>
    <row r="638">
      <c r="A638">
        <f>IF(OR(E638="",F638="",B638="",C638=""),"",B638&amp;"-W"&amp;C638&amp;"-"&amp;E638&amp;"-vs-"&amp;F638)</f>
        <v/>
      </c>
      <c r="B638">
        <f>Matchups!$B638</f>
        <v/>
      </c>
      <c r="C638">
        <f>Matchups!$C638</f>
        <v/>
      </c>
      <c r="D638">
        <f>Matchups!$D638</f>
        <v/>
      </c>
      <c r="E638">
        <f>Matchups!$E638</f>
        <v/>
      </c>
      <c r="F638">
        <f>Matchups!$G638</f>
        <v/>
      </c>
      <c r="G638">
        <f>Matchups!$F638</f>
        <v/>
      </c>
      <c r="H638">
        <f>Matchups!$H638</f>
        <v/>
      </c>
      <c r="I638">
        <f>IF(OR(G638="",H638=""),"",IF(G638&gt;H638,"W",IF(G638&lt;H638,"L","T")))</f>
        <v/>
      </c>
      <c r="J638">
        <f>IF(OR(G638="",H638=""),"",G638-H638)</f>
        <v/>
      </c>
      <c r="K638">
        <f>IF(E638="","",MID(E638,6,50))</f>
        <v/>
      </c>
      <c r="L638">
        <f>IF(F638="","",MID(F638,6,50))</f>
        <v/>
      </c>
    </row>
    <row r="639">
      <c r="A639">
        <f>IF(OR(E639="",F639="",B639="",C639=""),"",B639&amp;"-W"&amp;C639&amp;"-"&amp;E639&amp;"-vs-"&amp;F639)</f>
        <v/>
      </c>
      <c r="B639">
        <f>Matchups!$B639</f>
        <v/>
      </c>
      <c r="C639">
        <f>Matchups!$C639</f>
        <v/>
      </c>
      <c r="D639">
        <f>Matchups!$D639</f>
        <v/>
      </c>
      <c r="E639">
        <f>Matchups!$E639</f>
        <v/>
      </c>
      <c r="F639">
        <f>Matchups!$G639</f>
        <v/>
      </c>
      <c r="G639">
        <f>Matchups!$F639</f>
        <v/>
      </c>
      <c r="H639">
        <f>Matchups!$H639</f>
        <v/>
      </c>
      <c r="I639">
        <f>IF(OR(G639="",H639=""),"",IF(G639&gt;H639,"W",IF(G639&lt;H639,"L","T")))</f>
        <v/>
      </c>
      <c r="J639">
        <f>IF(OR(G639="",H639=""),"",G639-H639)</f>
        <v/>
      </c>
      <c r="K639">
        <f>IF(E639="","",MID(E639,6,50))</f>
        <v/>
      </c>
      <c r="L639">
        <f>IF(F639="","",MID(F639,6,50))</f>
        <v/>
      </c>
    </row>
    <row r="640">
      <c r="A640">
        <f>IF(OR(E640="",F640="",B640="",C640=""),"",B640&amp;"-W"&amp;C640&amp;"-"&amp;E640&amp;"-vs-"&amp;F640)</f>
        <v/>
      </c>
      <c r="B640">
        <f>Matchups!$B640</f>
        <v/>
      </c>
      <c r="C640">
        <f>Matchups!$C640</f>
        <v/>
      </c>
      <c r="D640">
        <f>Matchups!$D640</f>
        <v/>
      </c>
      <c r="E640">
        <f>Matchups!$E640</f>
        <v/>
      </c>
      <c r="F640">
        <f>Matchups!$G640</f>
        <v/>
      </c>
      <c r="G640">
        <f>Matchups!$F640</f>
        <v/>
      </c>
      <c r="H640">
        <f>Matchups!$H640</f>
        <v/>
      </c>
      <c r="I640">
        <f>IF(OR(G640="",H640=""),"",IF(G640&gt;H640,"W",IF(G640&lt;H640,"L","T")))</f>
        <v/>
      </c>
      <c r="J640">
        <f>IF(OR(G640="",H640=""),"",G640-H640)</f>
        <v/>
      </c>
      <c r="K640">
        <f>IF(E640="","",MID(E640,6,50))</f>
        <v/>
      </c>
      <c r="L640">
        <f>IF(F640="","",MID(F640,6,50))</f>
        <v/>
      </c>
    </row>
    <row r="641">
      <c r="A641">
        <f>IF(OR(E641="",F641="",B641="",C641=""),"",B641&amp;"-W"&amp;C641&amp;"-"&amp;E641&amp;"-vs-"&amp;F641)</f>
        <v/>
      </c>
      <c r="B641">
        <f>Matchups!$B641</f>
        <v/>
      </c>
      <c r="C641">
        <f>Matchups!$C641</f>
        <v/>
      </c>
      <c r="D641">
        <f>Matchups!$D641</f>
        <v/>
      </c>
      <c r="E641">
        <f>Matchups!$E641</f>
        <v/>
      </c>
      <c r="F641">
        <f>Matchups!$G641</f>
        <v/>
      </c>
      <c r="G641">
        <f>Matchups!$F641</f>
        <v/>
      </c>
      <c r="H641">
        <f>Matchups!$H641</f>
        <v/>
      </c>
      <c r="I641">
        <f>IF(OR(G641="",H641=""),"",IF(G641&gt;H641,"W",IF(G641&lt;H641,"L","T")))</f>
        <v/>
      </c>
      <c r="J641">
        <f>IF(OR(G641="",H641=""),"",G641-H641)</f>
        <v/>
      </c>
      <c r="K641">
        <f>IF(E641="","",MID(E641,6,50))</f>
        <v/>
      </c>
      <c r="L641">
        <f>IF(F641="","",MID(F641,6,50))</f>
        <v/>
      </c>
    </row>
    <row r="642">
      <c r="A642">
        <f>IF(OR(E642="",F642="",B642="",C642=""),"",B642&amp;"-W"&amp;C642&amp;"-"&amp;E642&amp;"-vs-"&amp;F642)</f>
        <v/>
      </c>
      <c r="B642">
        <f>Matchups!$B642</f>
        <v/>
      </c>
      <c r="C642">
        <f>Matchups!$C642</f>
        <v/>
      </c>
      <c r="D642">
        <f>Matchups!$D642</f>
        <v/>
      </c>
      <c r="E642">
        <f>Matchups!$E642</f>
        <v/>
      </c>
      <c r="F642">
        <f>Matchups!$G642</f>
        <v/>
      </c>
      <c r="G642">
        <f>Matchups!$F642</f>
        <v/>
      </c>
      <c r="H642">
        <f>Matchups!$H642</f>
        <v/>
      </c>
      <c r="I642">
        <f>IF(OR(G642="",H642=""),"",IF(G642&gt;H642,"W",IF(G642&lt;H642,"L","T")))</f>
        <v/>
      </c>
      <c r="J642">
        <f>IF(OR(G642="",H642=""),"",G642-H642)</f>
        <v/>
      </c>
      <c r="K642">
        <f>IF(E642="","",MID(E642,6,50))</f>
        <v/>
      </c>
      <c r="L642">
        <f>IF(F642="","",MID(F642,6,50))</f>
        <v/>
      </c>
    </row>
    <row r="643">
      <c r="A643">
        <f>IF(OR(E643="",F643="",B643="",C643=""),"",B643&amp;"-W"&amp;C643&amp;"-"&amp;E643&amp;"-vs-"&amp;F643)</f>
        <v/>
      </c>
      <c r="B643">
        <f>Matchups!$B643</f>
        <v/>
      </c>
      <c r="C643">
        <f>Matchups!$C643</f>
        <v/>
      </c>
      <c r="D643">
        <f>Matchups!$D643</f>
        <v/>
      </c>
      <c r="E643">
        <f>Matchups!$E643</f>
        <v/>
      </c>
      <c r="F643">
        <f>Matchups!$G643</f>
        <v/>
      </c>
      <c r="G643">
        <f>Matchups!$F643</f>
        <v/>
      </c>
      <c r="H643">
        <f>Matchups!$H643</f>
        <v/>
      </c>
      <c r="I643">
        <f>IF(OR(G643="",H643=""),"",IF(G643&gt;H643,"W",IF(G643&lt;H643,"L","T")))</f>
        <v/>
      </c>
      <c r="J643">
        <f>IF(OR(G643="",H643=""),"",G643-H643)</f>
        <v/>
      </c>
      <c r="K643">
        <f>IF(E643="","",MID(E643,6,50))</f>
        <v/>
      </c>
      <c r="L643">
        <f>IF(F643="","",MID(F643,6,50))</f>
        <v/>
      </c>
    </row>
    <row r="644">
      <c r="A644">
        <f>IF(OR(E644="",F644="",B644="",C644=""),"",B644&amp;"-W"&amp;C644&amp;"-"&amp;E644&amp;"-vs-"&amp;F644)</f>
        <v/>
      </c>
      <c r="B644">
        <f>Matchups!$B644</f>
        <v/>
      </c>
      <c r="C644">
        <f>Matchups!$C644</f>
        <v/>
      </c>
      <c r="D644">
        <f>Matchups!$D644</f>
        <v/>
      </c>
      <c r="E644">
        <f>Matchups!$E644</f>
        <v/>
      </c>
      <c r="F644">
        <f>Matchups!$G644</f>
        <v/>
      </c>
      <c r="G644">
        <f>Matchups!$F644</f>
        <v/>
      </c>
      <c r="H644">
        <f>Matchups!$H644</f>
        <v/>
      </c>
      <c r="I644">
        <f>IF(OR(G644="",H644=""),"",IF(G644&gt;H644,"W",IF(G644&lt;H644,"L","T")))</f>
        <v/>
      </c>
      <c r="J644">
        <f>IF(OR(G644="",H644=""),"",G644-H644)</f>
        <v/>
      </c>
      <c r="K644">
        <f>IF(E644="","",MID(E644,6,50))</f>
        <v/>
      </c>
      <c r="L644">
        <f>IF(F644="","",MID(F644,6,50))</f>
        <v/>
      </c>
    </row>
    <row r="645">
      <c r="A645">
        <f>IF(OR(E645="",F645="",B645="",C645=""),"",B645&amp;"-W"&amp;C645&amp;"-"&amp;E645&amp;"-vs-"&amp;F645)</f>
        <v/>
      </c>
      <c r="B645">
        <f>Matchups!$B645</f>
        <v/>
      </c>
      <c r="C645">
        <f>Matchups!$C645</f>
        <v/>
      </c>
      <c r="D645">
        <f>Matchups!$D645</f>
        <v/>
      </c>
      <c r="E645">
        <f>Matchups!$E645</f>
        <v/>
      </c>
      <c r="F645">
        <f>Matchups!$G645</f>
        <v/>
      </c>
      <c r="G645">
        <f>Matchups!$F645</f>
        <v/>
      </c>
      <c r="H645">
        <f>Matchups!$H645</f>
        <v/>
      </c>
      <c r="I645">
        <f>IF(OR(G645="",H645=""),"",IF(G645&gt;H645,"W",IF(G645&lt;H645,"L","T")))</f>
        <v/>
      </c>
      <c r="J645">
        <f>IF(OR(G645="",H645=""),"",G645-H645)</f>
        <v/>
      </c>
      <c r="K645">
        <f>IF(E645="","",MID(E645,6,50))</f>
        <v/>
      </c>
      <c r="L645">
        <f>IF(F645="","",MID(F645,6,50))</f>
        <v/>
      </c>
    </row>
    <row r="646">
      <c r="A646">
        <f>IF(OR(E646="",F646="",B646="",C646=""),"",B646&amp;"-W"&amp;C646&amp;"-"&amp;E646&amp;"-vs-"&amp;F646)</f>
        <v/>
      </c>
      <c r="B646">
        <f>Matchups!$B646</f>
        <v/>
      </c>
      <c r="C646">
        <f>Matchups!$C646</f>
        <v/>
      </c>
      <c r="D646">
        <f>Matchups!$D646</f>
        <v/>
      </c>
      <c r="E646">
        <f>Matchups!$E646</f>
        <v/>
      </c>
      <c r="F646">
        <f>Matchups!$G646</f>
        <v/>
      </c>
      <c r="G646">
        <f>Matchups!$F646</f>
        <v/>
      </c>
      <c r="H646">
        <f>Matchups!$H646</f>
        <v/>
      </c>
      <c r="I646">
        <f>IF(OR(G646="",H646=""),"",IF(G646&gt;H646,"W",IF(G646&lt;H646,"L","T")))</f>
        <v/>
      </c>
      <c r="J646">
        <f>IF(OR(G646="",H646=""),"",G646-H646)</f>
        <v/>
      </c>
      <c r="K646">
        <f>IF(E646="","",MID(E646,6,50))</f>
        <v/>
      </c>
      <c r="L646">
        <f>IF(F646="","",MID(F646,6,50))</f>
        <v/>
      </c>
    </row>
    <row r="647">
      <c r="A647">
        <f>IF(OR(E647="",F647="",B647="",C647=""),"",B647&amp;"-W"&amp;C647&amp;"-"&amp;E647&amp;"-vs-"&amp;F647)</f>
        <v/>
      </c>
      <c r="B647">
        <f>Matchups!$B647</f>
        <v/>
      </c>
      <c r="C647">
        <f>Matchups!$C647</f>
        <v/>
      </c>
      <c r="D647">
        <f>Matchups!$D647</f>
        <v/>
      </c>
      <c r="E647">
        <f>Matchups!$E647</f>
        <v/>
      </c>
      <c r="F647">
        <f>Matchups!$G647</f>
        <v/>
      </c>
      <c r="G647">
        <f>Matchups!$F647</f>
        <v/>
      </c>
      <c r="H647">
        <f>Matchups!$H647</f>
        <v/>
      </c>
      <c r="I647">
        <f>IF(OR(G647="",H647=""),"",IF(G647&gt;H647,"W",IF(G647&lt;H647,"L","T")))</f>
        <v/>
      </c>
      <c r="J647">
        <f>IF(OR(G647="",H647=""),"",G647-H647)</f>
        <v/>
      </c>
      <c r="K647">
        <f>IF(E647="","",MID(E647,6,50))</f>
        <v/>
      </c>
      <c r="L647">
        <f>IF(F647="","",MID(F647,6,50))</f>
        <v/>
      </c>
    </row>
    <row r="648">
      <c r="A648">
        <f>IF(OR(E648="",F648="",B648="",C648=""),"",B648&amp;"-W"&amp;C648&amp;"-"&amp;E648&amp;"-vs-"&amp;F648)</f>
        <v/>
      </c>
      <c r="B648">
        <f>Matchups!$B648</f>
        <v/>
      </c>
      <c r="C648">
        <f>Matchups!$C648</f>
        <v/>
      </c>
      <c r="D648">
        <f>Matchups!$D648</f>
        <v/>
      </c>
      <c r="E648">
        <f>Matchups!$E648</f>
        <v/>
      </c>
      <c r="F648">
        <f>Matchups!$G648</f>
        <v/>
      </c>
      <c r="G648">
        <f>Matchups!$F648</f>
        <v/>
      </c>
      <c r="H648">
        <f>Matchups!$H648</f>
        <v/>
      </c>
      <c r="I648">
        <f>IF(OR(G648="",H648=""),"",IF(G648&gt;H648,"W",IF(G648&lt;H648,"L","T")))</f>
        <v/>
      </c>
      <c r="J648">
        <f>IF(OR(G648="",H648=""),"",G648-H648)</f>
        <v/>
      </c>
      <c r="K648">
        <f>IF(E648="","",MID(E648,6,50))</f>
        <v/>
      </c>
      <c r="L648">
        <f>IF(F648="","",MID(F648,6,50))</f>
        <v/>
      </c>
    </row>
    <row r="649">
      <c r="A649">
        <f>IF(OR(E649="",F649="",B649="",C649=""),"",B649&amp;"-W"&amp;C649&amp;"-"&amp;E649&amp;"-vs-"&amp;F649)</f>
        <v/>
      </c>
      <c r="B649">
        <f>Matchups!$B649</f>
        <v/>
      </c>
      <c r="C649">
        <f>Matchups!$C649</f>
        <v/>
      </c>
      <c r="D649">
        <f>Matchups!$D649</f>
        <v/>
      </c>
      <c r="E649">
        <f>Matchups!$E649</f>
        <v/>
      </c>
      <c r="F649">
        <f>Matchups!$G649</f>
        <v/>
      </c>
      <c r="G649">
        <f>Matchups!$F649</f>
        <v/>
      </c>
      <c r="H649">
        <f>Matchups!$H649</f>
        <v/>
      </c>
      <c r="I649">
        <f>IF(OR(G649="",H649=""),"",IF(G649&gt;H649,"W",IF(G649&lt;H649,"L","T")))</f>
        <v/>
      </c>
      <c r="J649">
        <f>IF(OR(G649="",H649=""),"",G649-H649)</f>
        <v/>
      </c>
      <c r="K649">
        <f>IF(E649="","",MID(E649,6,50))</f>
        <v/>
      </c>
      <c r="L649">
        <f>IF(F649="","",MID(F649,6,50))</f>
        <v/>
      </c>
    </row>
    <row r="650">
      <c r="A650">
        <f>IF(OR(E650="",F650="",B650="",C650=""),"",B650&amp;"-W"&amp;C650&amp;"-"&amp;E650&amp;"-vs-"&amp;F650)</f>
        <v/>
      </c>
      <c r="B650">
        <f>Matchups!$B650</f>
        <v/>
      </c>
      <c r="C650">
        <f>Matchups!$C650</f>
        <v/>
      </c>
      <c r="D650">
        <f>Matchups!$D650</f>
        <v/>
      </c>
      <c r="E650">
        <f>Matchups!$E650</f>
        <v/>
      </c>
      <c r="F650">
        <f>Matchups!$G650</f>
        <v/>
      </c>
      <c r="G650">
        <f>Matchups!$F650</f>
        <v/>
      </c>
      <c r="H650">
        <f>Matchups!$H650</f>
        <v/>
      </c>
      <c r="I650">
        <f>IF(OR(G650="",H650=""),"",IF(G650&gt;H650,"W",IF(G650&lt;H650,"L","T")))</f>
        <v/>
      </c>
      <c r="J650">
        <f>IF(OR(G650="",H650=""),"",G650-H650)</f>
        <v/>
      </c>
      <c r="K650">
        <f>IF(E650="","",MID(E650,6,50))</f>
        <v/>
      </c>
      <c r="L650">
        <f>IF(F650="","",MID(F650,6,50))</f>
        <v/>
      </c>
    </row>
    <row r="651">
      <c r="A651">
        <f>IF(OR(E651="",F651="",B651="",C651=""),"",B651&amp;"-W"&amp;C651&amp;"-"&amp;E651&amp;"-vs-"&amp;F651)</f>
        <v/>
      </c>
      <c r="B651">
        <f>Matchups!$B651</f>
        <v/>
      </c>
      <c r="C651">
        <f>Matchups!$C651</f>
        <v/>
      </c>
      <c r="D651">
        <f>Matchups!$D651</f>
        <v/>
      </c>
      <c r="E651">
        <f>Matchups!$E651</f>
        <v/>
      </c>
      <c r="F651">
        <f>Matchups!$G651</f>
        <v/>
      </c>
      <c r="G651">
        <f>Matchups!$F651</f>
        <v/>
      </c>
      <c r="H651">
        <f>Matchups!$H651</f>
        <v/>
      </c>
      <c r="I651">
        <f>IF(OR(G651="",H651=""),"",IF(G651&gt;H651,"W",IF(G651&lt;H651,"L","T")))</f>
        <v/>
      </c>
      <c r="J651">
        <f>IF(OR(G651="",H651=""),"",G651-H651)</f>
        <v/>
      </c>
      <c r="K651">
        <f>IF(E651="","",MID(E651,6,50))</f>
        <v/>
      </c>
      <c r="L651">
        <f>IF(F651="","",MID(F651,6,50))</f>
        <v/>
      </c>
    </row>
    <row r="652">
      <c r="A652">
        <f>IF(OR(E652="",F652="",B652="",C652=""),"",B652&amp;"-W"&amp;C652&amp;"-"&amp;E652&amp;"-vs-"&amp;F652)</f>
        <v/>
      </c>
      <c r="B652">
        <f>Matchups!$B652</f>
        <v/>
      </c>
      <c r="C652">
        <f>Matchups!$C652</f>
        <v/>
      </c>
      <c r="D652">
        <f>Matchups!$D652</f>
        <v/>
      </c>
      <c r="E652">
        <f>Matchups!$E652</f>
        <v/>
      </c>
      <c r="F652">
        <f>Matchups!$G652</f>
        <v/>
      </c>
      <c r="G652">
        <f>Matchups!$F652</f>
        <v/>
      </c>
      <c r="H652">
        <f>Matchups!$H652</f>
        <v/>
      </c>
      <c r="I652">
        <f>IF(OR(G652="",H652=""),"",IF(G652&gt;H652,"W",IF(G652&lt;H652,"L","T")))</f>
        <v/>
      </c>
      <c r="J652">
        <f>IF(OR(G652="",H652=""),"",G652-H652)</f>
        <v/>
      </c>
      <c r="K652">
        <f>IF(E652="","",MID(E652,6,50))</f>
        <v/>
      </c>
      <c r="L652">
        <f>IF(F652="","",MID(F652,6,50))</f>
        <v/>
      </c>
    </row>
    <row r="653">
      <c r="A653">
        <f>IF(OR(E653="",F653="",B653="",C653=""),"",B653&amp;"-W"&amp;C653&amp;"-"&amp;E653&amp;"-vs-"&amp;F653)</f>
        <v/>
      </c>
      <c r="B653">
        <f>Matchups!$B653</f>
        <v/>
      </c>
      <c r="C653">
        <f>Matchups!$C653</f>
        <v/>
      </c>
      <c r="D653">
        <f>Matchups!$D653</f>
        <v/>
      </c>
      <c r="E653">
        <f>Matchups!$E653</f>
        <v/>
      </c>
      <c r="F653">
        <f>Matchups!$G653</f>
        <v/>
      </c>
      <c r="G653">
        <f>Matchups!$F653</f>
        <v/>
      </c>
      <c r="H653">
        <f>Matchups!$H653</f>
        <v/>
      </c>
      <c r="I653">
        <f>IF(OR(G653="",H653=""),"",IF(G653&gt;H653,"W",IF(G653&lt;H653,"L","T")))</f>
        <v/>
      </c>
      <c r="J653">
        <f>IF(OR(G653="",H653=""),"",G653-H653)</f>
        <v/>
      </c>
      <c r="K653">
        <f>IF(E653="","",MID(E653,6,50))</f>
        <v/>
      </c>
      <c r="L653">
        <f>IF(F653="","",MID(F653,6,50))</f>
        <v/>
      </c>
    </row>
    <row r="654">
      <c r="A654">
        <f>IF(OR(E654="",F654="",B654="",C654=""),"",B654&amp;"-W"&amp;C654&amp;"-"&amp;E654&amp;"-vs-"&amp;F654)</f>
        <v/>
      </c>
      <c r="B654">
        <f>Matchups!$B654</f>
        <v/>
      </c>
      <c r="C654">
        <f>Matchups!$C654</f>
        <v/>
      </c>
      <c r="D654">
        <f>Matchups!$D654</f>
        <v/>
      </c>
      <c r="E654">
        <f>Matchups!$E654</f>
        <v/>
      </c>
      <c r="F654">
        <f>Matchups!$G654</f>
        <v/>
      </c>
      <c r="G654">
        <f>Matchups!$F654</f>
        <v/>
      </c>
      <c r="H654">
        <f>Matchups!$H654</f>
        <v/>
      </c>
      <c r="I654">
        <f>IF(OR(G654="",H654=""),"",IF(G654&gt;H654,"W",IF(G654&lt;H654,"L","T")))</f>
        <v/>
      </c>
      <c r="J654">
        <f>IF(OR(G654="",H654=""),"",G654-H654)</f>
        <v/>
      </c>
      <c r="K654">
        <f>IF(E654="","",MID(E654,6,50))</f>
        <v/>
      </c>
      <c r="L654">
        <f>IF(F654="","",MID(F654,6,50))</f>
        <v/>
      </c>
    </row>
    <row r="655">
      <c r="A655">
        <f>IF(OR(E655="",F655="",B655="",C655=""),"",B655&amp;"-W"&amp;C655&amp;"-"&amp;E655&amp;"-vs-"&amp;F655)</f>
        <v/>
      </c>
      <c r="B655">
        <f>Matchups!$B655</f>
        <v/>
      </c>
      <c r="C655">
        <f>Matchups!$C655</f>
        <v/>
      </c>
      <c r="D655">
        <f>Matchups!$D655</f>
        <v/>
      </c>
      <c r="E655">
        <f>Matchups!$E655</f>
        <v/>
      </c>
      <c r="F655">
        <f>Matchups!$G655</f>
        <v/>
      </c>
      <c r="G655">
        <f>Matchups!$F655</f>
        <v/>
      </c>
      <c r="H655">
        <f>Matchups!$H655</f>
        <v/>
      </c>
      <c r="I655">
        <f>IF(OR(G655="",H655=""),"",IF(G655&gt;H655,"W",IF(G655&lt;H655,"L","T")))</f>
        <v/>
      </c>
      <c r="J655">
        <f>IF(OR(G655="",H655=""),"",G655-H655)</f>
        <v/>
      </c>
      <c r="K655">
        <f>IF(E655="","",MID(E655,6,50))</f>
        <v/>
      </c>
      <c r="L655">
        <f>IF(F655="","",MID(F655,6,50))</f>
        <v/>
      </c>
    </row>
    <row r="656">
      <c r="A656">
        <f>IF(OR(E656="",F656="",B656="",C656=""),"",B656&amp;"-W"&amp;C656&amp;"-"&amp;E656&amp;"-vs-"&amp;F656)</f>
        <v/>
      </c>
      <c r="B656">
        <f>Matchups!$B656</f>
        <v/>
      </c>
      <c r="C656">
        <f>Matchups!$C656</f>
        <v/>
      </c>
      <c r="D656">
        <f>Matchups!$D656</f>
        <v/>
      </c>
      <c r="E656">
        <f>Matchups!$E656</f>
        <v/>
      </c>
      <c r="F656">
        <f>Matchups!$G656</f>
        <v/>
      </c>
      <c r="G656">
        <f>Matchups!$F656</f>
        <v/>
      </c>
      <c r="H656">
        <f>Matchups!$H656</f>
        <v/>
      </c>
      <c r="I656">
        <f>IF(OR(G656="",H656=""),"",IF(G656&gt;H656,"W",IF(G656&lt;H656,"L","T")))</f>
        <v/>
      </c>
      <c r="J656">
        <f>IF(OR(G656="",H656=""),"",G656-H656)</f>
        <v/>
      </c>
      <c r="K656">
        <f>IF(E656="","",MID(E656,6,50))</f>
        <v/>
      </c>
      <c r="L656">
        <f>IF(F656="","",MID(F656,6,50))</f>
        <v/>
      </c>
    </row>
    <row r="657">
      <c r="A657">
        <f>IF(OR(E657="",F657="",B657="",C657=""),"",B657&amp;"-W"&amp;C657&amp;"-"&amp;E657&amp;"-vs-"&amp;F657)</f>
        <v/>
      </c>
      <c r="B657">
        <f>Matchups!$B657</f>
        <v/>
      </c>
      <c r="C657">
        <f>Matchups!$C657</f>
        <v/>
      </c>
      <c r="D657">
        <f>Matchups!$D657</f>
        <v/>
      </c>
      <c r="E657">
        <f>Matchups!$E657</f>
        <v/>
      </c>
      <c r="F657">
        <f>Matchups!$G657</f>
        <v/>
      </c>
      <c r="G657">
        <f>Matchups!$F657</f>
        <v/>
      </c>
      <c r="H657">
        <f>Matchups!$H657</f>
        <v/>
      </c>
      <c r="I657">
        <f>IF(OR(G657="",H657=""),"",IF(G657&gt;H657,"W",IF(G657&lt;H657,"L","T")))</f>
        <v/>
      </c>
      <c r="J657">
        <f>IF(OR(G657="",H657=""),"",G657-H657)</f>
        <v/>
      </c>
      <c r="K657">
        <f>IF(E657="","",MID(E657,6,50))</f>
        <v/>
      </c>
      <c r="L657">
        <f>IF(F657="","",MID(F657,6,50))</f>
        <v/>
      </c>
    </row>
    <row r="658">
      <c r="A658">
        <f>IF(OR(E658="",F658="",B658="",C658=""),"",B658&amp;"-W"&amp;C658&amp;"-"&amp;E658&amp;"-vs-"&amp;F658)</f>
        <v/>
      </c>
      <c r="B658">
        <f>Matchups!$B658</f>
        <v/>
      </c>
      <c r="C658">
        <f>Matchups!$C658</f>
        <v/>
      </c>
      <c r="D658">
        <f>Matchups!$D658</f>
        <v/>
      </c>
      <c r="E658">
        <f>Matchups!$E658</f>
        <v/>
      </c>
      <c r="F658">
        <f>Matchups!$G658</f>
        <v/>
      </c>
      <c r="G658">
        <f>Matchups!$F658</f>
        <v/>
      </c>
      <c r="H658">
        <f>Matchups!$H658</f>
        <v/>
      </c>
      <c r="I658">
        <f>IF(OR(G658="",H658=""),"",IF(G658&gt;H658,"W",IF(G658&lt;H658,"L","T")))</f>
        <v/>
      </c>
      <c r="J658">
        <f>IF(OR(G658="",H658=""),"",G658-H658)</f>
        <v/>
      </c>
      <c r="K658">
        <f>IF(E658="","",MID(E658,6,50))</f>
        <v/>
      </c>
      <c r="L658">
        <f>IF(F658="","",MID(F658,6,50))</f>
        <v/>
      </c>
    </row>
    <row r="659">
      <c r="A659">
        <f>IF(OR(E659="",F659="",B659="",C659=""),"",B659&amp;"-W"&amp;C659&amp;"-"&amp;E659&amp;"-vs-"&amp;F659)</f>
        <v/>
      </c>
      <c r="B659">
        <f>Matchups!$B659</f>
        <v/>
      </c>
      <c r="C659">
        <f>Matchups!$C659</f>
        <v/>
      </c>
      <c r="D659">
        <f>Matchups!$D659</f>
        <v/>
      </c>
      <c r="E659">
        <f>Matchups!$E659</f>
        <v/>
      </c>
      <c r="F659">
        <f>Matchups!$G659</f>
        <v/>
      </c>
      <c r="G659">
        <f>Matchups!$F659</f>
        <v/>
      </c>
      <c r="H659">
        <f>Matchups!$H659</f>
        <v/>
      </c>
      <c r="I659">
        <f>IF(OR(G659="",H659=""),"",IF(G659&gt;H659,"W",IF(G659&lt;H659,"L","T")))</f>
        <v/>
      </c>
      <c r="J659">
        <f>IF(OR(G659="",H659=""),"",G659-H659)</f>
        <v/>
      </c>
      <c r="K659">
        <f>IF(E659="","",MID(E659,6,50))</f>
        <v/>
      </c>
      <c r="L659">
        <f>IF(F659="","",MID(F659,6,50))</f>
        <v/>
      </c>
    </row>
    <row r="660">
      <c r="A660">
        <f>IF(OR(E660="",F660="",B660="",C660=""),"",B660&amp;"-W"&amp;C660&amp;"-"&amp;E660&amp;"-vs-"&amp;F660)</f>
        <v/>
      </c>
      <c r="B660">
        <f>Matchups!$B660</f>
        <v/>
      </c>
      <c r="C660">
        <f>Matchups!$C660</f>
        <v/>
      </c>
      <c r="D660">
        <f>Matchups!$D660</f>
        <v/>
      </c>
      <c r="E660">
        <f>Matchups!$E660</f>
        <v/>
      </c>
      <c r="F660">
        <f>Matchups!$G660</f>
        <v/>
      </c>
      <c r="G660">
        <f>Matchups!$F660</f>
        <v/>
      </c>
      <c r="H660">
        <f>Matchups!$H660</f>
        <v/>
      </c>
      <c r="I660">
        <f>IF(OR(G660="",H660=""),"",IF(G660&gt;H660,"W",IF(G660&lt;H660,"L","T")))</f>
        <v/>
      </c>
      <c r="J660">
        <f>IF(OR(G660="",H660=""),"",G660-H660)</f>
        <v/>
      </c>
      <c r="K660">
        <f>IF(E660="","",MID(E660,6,50))</f>
        <v/>
      </c>
      <c r="L660">
        <f>IF(F660="","",MID(F660,6,50))</f>
        <v/>
      </c>
    </row>
    <row r="661">
      <c r="A661">
        <f>IF(OR(E661="",F661="",B661="",C661=""),"",B661&amp;"-W"&amp;C661&amp;"-"&amp;E661&amp;"-vs-"&amp;F661)</f>
        <v/>
      </c>
      <c r="B661">
        <f>Matchups!$B661</f>
        <v/>
      </c>
      <c r="C661">
        <f>Matchups!$C661</f>
        <v/>
      </c>
      <c r="D661">
        <f>Matchups!$D661</f>
        <v/>
      </c>
      <c r="E661">
        <f>Matchups!$E661</f>
        <v/>
      </c>
      <c r="F661">
        <f>Matchups!$G661</f>
        <v/>
      </c>
      <c r="G661">
        <f>Matchups!$F661</f>
        <v/>
      </c>
      <c r="H661">
        <f>Matchups!$H661</f>
        <v/>
      </c>
      <c r="I661">
        <f>IF(OR(G661="",H661=""),"",IF(G661&gt;H661,"W",IF(G661&lt;H661,"L","T")))</f>
        <v/>
      </c>
      <c r="J661">
        <f>IF(OR(G661="",H661=""),"",G661-H661)</f>
        <v/>
      </c>
      <c r="K661">
        <f>IF(E661="","",MID(E661,6,50))</f>
        <v/>
      </c>
      <c r="L661">
        <f>IF(F661="","",MID(F661,6,50))</f>
        <v/>
      </c>
    </row>
    <row r="662">
      <c r="A662">
        <f>IF(OR(E662="",F662="",B662="",C662=""),"",B662&amp;"-W"&amp;C662&amp;"-"&amp;E662&amp;"-vs-"&amp;F662)</f>
        <v/>
      </c>
      <c r="B662">
        <f>Matchups!$B662</f>
        <v/>
      </c>
      <c r="C662">
        <f>Matchups!$C662</f>
        <v/>
      </c>
      <c r="D662">
        <f>Matchups!$D662</f>
        <v/>
      </c>
      <c r="E662">
        <f>Matchups!$E662</f>
        <v/>
      </c>
      <c r="F662">
        <f>Matchups!$G662</f>
        <v/>
      </c>
      <c r="G662">
        <f>Matchups!$F662</f>
        <v/>
      </c>
      <c r="H662">
        <f>Matchups!$H662</f>
        <v/>
      </c>
      <c r="I662">
        <f>IF(OR(G662="",H662=""),"",IF(G662&gt;H662,"W",IF(G662&lt;H662,"L","T")))</f>
        <v/>
      </c>
      <c r="J662">
        <f>IF(OR(G662="",H662=""),"",G662-H662)</f>
        <v/>
      </c>
      <c r="K662">
        <f>IF(E662="","",MID(E662,6,50))</f>
        <v/>
      </c>
      <c r="L662">
        <f>IF(F662="","",MID(F662,6,50))</f>
        <v/>
      </c>
    </row>
    <row r="663">
      <c r="A663">
        <f>IF(OR(E663="",F663="",B663="",C663=""),"",B663&amp;"-W"&amp;C663&amp;"-"&amp;E663&amp;"-vs-"&amp;F663)</f>
        <v/>
      </c>
      <c r="B663">
        <f>Matchups!$B663</f>
        <v/>
      </c>
      <c r="C663">
        <f>Matchups!$C663</f>
        <v/>
      </c>
      <c r="D663">
        <f>Matchups!$D663</f>
        <v/>
      </c>
      <c r="E663">
        <f>Matchups!$E663</f>
        <v/>
      </c>
      <c r="F663">
        <f>Matchups!$G663</f>
        <v/>
      </c>
      <c r="G663">
        <f>Matchups!$F663</f>
        <v/>
      </c>
      <c r="H663">
        <f>Matchups!$H663</f>
        <v/>
      </c>
      <c r="I663">
        <f>IF(OR(G663="",H663=""),"",IF(G663&gt;H663,"W",IF(G663&lt;H663,"L","T")))</f>
        <v/>
      </c>
      <c r="J663">
        <f>IF(OR(G663="",H663=""),"",G663-H663)</f>
        <v/>
      </c>
      <c r="K663">
        <f>IF(E663="","",MID(E663,6,50))</f>
        <v/>
      </c>
      <c r="L663">
        <f>IF(F663="","",MID(F663,6,50))</f>
        <v/>
      </c>
    </row>
    <row r="664">
      <c r="A664">
        <f>IF(OR(E664="",F664="",B664="",C664=""),"",B664&amp;"-W"&amp;C664&amp;"-"&amp;E664&amp;"-vs-"&amp;F664)</f>
        <v/>
      </c>
      <c r="B664">
        <f>Matchups!$B664</f>
        <v/>
      </c>
      <c r="C664">
        <f>Matchups!$C664</f>
        <v/>
      </c>
      <c r="D664">
        <f>Matchups!$D664</f>
        <v/>
      </c>
      <c r="E664">
        <f>Matchups!$E664</f>
        <v/>
      </c>
      <c r="F664">
        <f>Matchups!$G664</f>
        <v/>
      </c>
      <c r="G664">
        <f>Matchups!$F664</f>
        <v/>
      </c>
      <c r="H664">
        <f>Matchups!$H664</f>
        <v/>
      </c>
      <c r="I664">
        <f>IF(OR(G664="",H664=""),"",IF(G664&gt;H664,"W",IF(G664&lt;H664,"L","T")))</f>
        <v/>
      </c>
      <c r="J664">
        <f>IF(OR(G664="",H664=""),"",G664-H664)</f>
        <v/>
      </c>
      <c r="K664">
        <f>IF(E664="","",MID(E664,6,50))</f>
        <v/>
      </c>
      <c r="L664">
        <f>IF(F664="","",MID(F664,6,50))</f>
        <v/>
      </c>
    </row>
    <row r="665">
      <c r="A665">
        <f>IF(OR(E665="",F665="",B665="",C665=""),"",B665&amp;"-W"&amp;C665&amp;"-"&amp;E665&amp;"-vs-"&amp;F665)</f>
        <v/>
      </c>
      <c r="B665">
        <f>Matchups!$B665</f>
        <v/>
      </c>
      <c r="C665">
        <f>Matchups!$C665</f>
        <v/>
      </c>
      <c r="D665">
        <f>Matchups!$D665</f>
        <v/>
      </c>
      <c r="E665">
        <f>Matchups!$E665</f>
        <v/>
      </c>
      <c r="F665">
        <f>Matchups!$G665</f>
        <v/>
      </c>
      <c r="G665">
        <f>Matchups!$F665</f>
        <v/>
      </c>
      <c r="H665">
        <f>Matchups!$H665</f>
        <v/>
      </c>
      <c r="I665">
        <f>IF(OR(G665="",H665=""),"",IF(G665&gt;H665,"W",IF(G665&lt;H665,"L","T")))</f>
        <v/>
      </c>
      <c r="J665">
        <f>IF(OR(G665="",H665=""),"",G665-H665)</f>
        <v/>
      </c>
      <c r="K665">
        <f>IF(E665="","",MID(E665,6,50))</f>
        <v/>
      </c>
      <c r="L665">
        <f>IF(F665="","",MID(F665,6,50))</f>
        <v/>
      </c>
    </row>
    <row r="666">
      <c r="A666">
        <f>IF(OR(E666="",F666="",B666="",C666=""),"",B666&amp;"-W"&amp;C666&amp;"-"&amp;E666&amp;"-vs-"&amp;F666)</f>
        <v/>
      </c>
      <c r="B666">
        <f>Matchups!$B666</f>
        <v/>
      </c>
      <c r="C666">
        <f>Matchups!$C666</f>
        <v/>
      </c>
      <c r="D666">
        <f>Matchups!$D666</f>
        <v/>
      </c>
      <c r="E666">
        <f>Matchups!$E666</f>
        <v/>
      </c>
      <c r="F666">
        <f>Matchups!$G666</f>
        <v/>
      </c>
      <c r="G666">
        <f>Matchups!$F666</f>
        <v/>
      </c>
      <c r="H666">
        <f>Matchups!$H666</f>
        <v/>
      </c>
      <c r="I666">
        <f>IF(OR(G666="",H666=""),"",IF(G666&gt;H666,"W",IF(G666&lt;H666,"L","T")))</f>
        <v/>
      </c>
      <c r="J666">
        <f>IF(OR(G666="",H666=""),"",G666-H666)</f>
        <v/>
      </c>
      <c r="K666">
        <f>IF(E666="","",MID(E666,6,50))</f>
        <v/>
      </c>
      <c r="L666">
        <f>IF(F666="","",MID(F666,6,50))</f>
        <v/>
      </c>
    </row>
    <row r="667">
      <c r="A667">
        <f>IF(OR(E667="",F667="",B667="",C667=""),"",B667&amp;"-W"&amp;C667&amp;"-"&amp;E667&amp;"-vs-"&amp;F667)</f>
        <v/>
      </c>
      <c r="B667">
        <f>Matchups!$B667</f>
        <v/>
      </c>
      <c r="C667">
        <f>Matchups!$C667</f>
        <v/>
      </c>
      <c r="D667">
        <f>Matchups!$D667</f>
        <v/>
      </c>
      <c r="E667">
        <f>Matchups!$E667</f>
        <v/>
      </c>
      <c r="F667">
        <f>Matchups!$G667</f>
        <v/>
      </c>
      <c r="G667">
        <f>Matchups!$F667</f>
        <v/>
      </c>
      <c r="H667">
        <f>Matchups!$H667</f>
        <v/>
      </c>
      <c r="I667">
        <f>IF(OR(G667="",H667=""),"",IF(G667&gt;H667,"W",IF(G667&lt;H667,"L","T")))</f>
        <v/>
      </c>
      <c r="J667">
        <f>IF(OR(G667="",H667=""),"",G667-H667)</f>
        <v/>
      </c>
      <c r="K667">
        <f>IF(E667="","",MID(E667,6,50))</f>
        <v/>
      </c>
      <c r="L667">
        <f>IF(F667="","",MID(F667,6,50))</f>
        <v/>
      </c>
    </row>
    <row r="668">
      <c r="A668">
        <f>IF(OR(E668="",F668="",B668="",C668=""),"",B668&amp;"-W"&amp;C668&amp;"-"&amp;E668&amp;"-vs-"&amp;F668)</f>
        <v/>
      </c>
      <c r="B668">
        <f>Matchups!$B668</f>
        <v/>
      </c>
      <c r="C668">
        <f>Matchups!$C668</f>
        <v/>
      </c>
      <c r="D668">
        <f>Matchups!$D668</f>
        <v/>
      </c>
      <c r="E668">
        <f>Matchups!$E668</f>
        <v/>
      </c>
      <c r="F668">
        <f>Matchups!$G668</f>
        <v/>
      </c>
      <c r="G668">
        <f>Matchups!$F668</f>
        <v/>
      </c>
      <c r="H668">
        <f>Matchups!$H668</f>
        <v/>
      </c>
      <c r="I668">
        <f>IF(OR(G668="",H668=""),"",IF(G668&gt;H668,"W",IF(G668&lt;H668,"L","T")))</f>
        <v/>
      </c>
      <c r="J668">
        <f>IF(OR(G668="",H668=""),"",G668-H668)</f>
        <v/>
      </c>
      <c r="K668">
        <f>IF(E668="","",MID(E668,6,50))</f>
        <v/>
      </c>
      <c r="L668">
        <f>IF(F668="","",MID(F668,6,50))</f>
        <v/>
      </c>
    </row>
    <row r="669">
      <c r="A669">
        <f>IF(OR(E669="",F669="",B669="",C669=""),"",B669&amp;"-W"&amp;C669&amp;"-"&amp;E669&amp;"-vs-"&amp;F669)</f>
        <v/>
      </c>
      <c r="B669">
        <f>Matchups!$B669</f>
        <v/>
      </c>
      <c r="C669">
        <f>Matchups!$C669</f>
        <v/>
      </c>
      <c r="D669">
        <f>Matchups!$D669</f>
        <v/>
      </c>
      <c r="E669">
        <f>Matchups!$E669</f>
        <v/>
      </c>
      <c r="F669">
        <f>Matchups!$G669</f>
        <v/>
      </c>
      <c r="G669">
        <f>Matchups!$F669</f>
        <v/>
      </c>
      <c r="H669">
        <f>Matchups!$H669</f>
        <v/>
      </c>
      <c r="I669">
        <f>IF(OR(G669="",H669=""),"",IF(G669&gt;H669,"W",IF(G669&lt;H669,"L","T")))</f>
        <v/>
      </c>
      <c r="J669">
        <f>IF(OR(G669="",H669=""),"",G669-H669)</f>
        <v/>
      </c>
      <c r="K669">
        <f>IF(E669="","",MID(E669,6,50))</f>
        <v/>
      </c>
      <c r="L669">
        <f>IF(F669="","",MID(F669,6,50))</f>
        <v/>
      </c>
    </row>
    <row r="670">
      <c r="A670">
        <f>IF(OR(E670="",F670="",B670="",C670=""),"",B670&amp;"-W"&amp;C670&amp;"-"&amp;E670&amp;"-vs-"&amp;F670)</f>
        <v/>
      </c>
      <c r="B670">
        <f>Matchups!$B670</f>
        <v/>
      </c>
      <c r="C670">
        <f>Matchups!$C670</f>
        <v/>
      </c>
      <c r="D670">
        <f>Matchups!$D670</f>
        <v/>
      </c>
      <c r="E670">
        <f>Matchups!$E670</f>
        <v/>
      </c>
      <c r="F670">
        <f>Matchups!$G670</f>
        <v/>
      </c>
      <c r="G670">
        <f>Matchups!$F670</f>
        <v/>
      </c>
      <c r="H670">
        <f>Matchups!$H670</f>
        <v/>
      </c>
      <c r="I670">
        <f>IF(OR(G670="",H670=""),"",IF(G670&gt;H670,"W",IF(G670&lt;H670,"L","T")))</f>
        <v/>
      </c>
      <c r="J670">
        <f>IF(OR(G670="",H670=""),"",G670-H670)</f>
        <v/>
      </c>
      <c r="K670">
        <f>IF(E670="","",MID(E670,6,50))</f>
        <v/>
      </c>
      <c r="L670">
        <f>IF(F670="","",MID(F670,6,50))</f>
        <v/>
      </c>
    </row>
    <row r="671">
      <c r="A671">
        <f>IF(OR(E671="",F671="",B671="",C671=""),"",B671&amp;"-W"&amp;C671&amp;"-"&amp;E671&amp;"-vs-"&amp;F671)</f>
        <v/>
      </c>
      <c r="B671">
        <f>Matchups!$B671</f>
        <v/>
      </c>
      <c r="C671">
        <f>Matchups!$C671</f>
        <v/>
      </c>
      <c r="D671">
        <f>Matchups!$D671</f>
        <v/>
      </c>
      <c r="E671">
        <f>Matchups!$E671</f>
        <v/>
      </c>
      <c r="F671">
        <f>Matchups!$G671</f>
        <v/>
      </c>
      <c r="G671">
        <f>Matchups!$F671</f>
        <v/>
      </c>
      <c r="H671">
        <f>Matchups!$H671</f>
        <v/>
      </c>
      <c r="I671">
        <f>IF(OR(G671="",H671=""),"",IF(G671&gt;H671,"W",IF(G671&lt;H671,"L","T")))</f>
        <v/>
      </c>
      <c r="J671">
        <f>IF(OR(G671="",H671=""),"",G671-H671)</f>
        <v/>
      </c>
      <c r="K671">
        <f>IF(E671="","",MID(E671,6,50))</f>
        <v/>
      </c>
      <c r="L671">
        <f>IF(F671="","",MID(F671,6,50))</f>
        <v/>
      </c>
    </row>
    <row r="672">
      <c r="A672">
        <f>IF(OR(E672="",F672="",B672="",C672=""),"",B672&amp;"-W"&amp;C672&amp;"-"&amp;E672&amp;"-vs-"&amp;F672)</f>
        <v/>
      </c>
      <c r="B672">
        <f>Matchups!$B672</f>
        <v/>
      </c>
      <c r="C672">
        <f>Matchups!$C672</f>
        <v/>
      </c>
      <c r="D672">
        <f>Matchups!$D672</f>
        <v/>
      </c>
      <c r="E672">
        <f>Matchups!$E672</f>
        <v/>
      </c>
      <c r="F672">
        <f>Matchups!$G672</f>
        <v/>
      </c>
      <c r="G672">
        <f>Matchups!$F672</f>
        <v/>
      </c>
      <c r="H672">
        <f>Matchups!$H672</f>
        <v/>
      </c>
      <c r="I672">
        <f>IF(OR(G672="",H672=""),"",IF(G672&gt;H672,"W",IF(G672&lt;H672,"L","T")))</f>
        <v/>
      </c>
      <c r="J672">
        <f>IF(OR(G672="",H672=""),"",G672-H672)</f>
        <v/>
      </c>
      <c r="K672">
        <f>IF(E672="","",MID(E672,6,50))</f>
        <v/>
      </c>
      <c r="L672">
        <f>IF(F672="","",MID(F672,6,50))</f>
        <v/>
      </c>
    </row>
    <row r="673">
      <c r="A673">
        <f>IF(OR(E673="",F673="",B673="",C673=""),"",B673&amp;"-W"&amp;C673&amp;"-"&amp;E673&amp;"-vs-"&amp;F673)</f>
        <v/>
      </c>
      <c r="B673">
        <f>Matchups!$B673</f>
        <v/>
      </c>
      <c r="C673">
        <f>Matchups!$C673</f>
        <v/>
      </c>
      <c r="D673">
        <f>Matchups!$D673</f>
        <v/>
      </c>
      <c r="E673">
        <f>Matchups!$E673</f>
        <v/>
      </c>
      <c r="F673">
        <f>Matchups!$G673</f>
        <v/>
      </c>
      <c r="G673">
        <f>Matchups!$F673</f>
        <v/>
      </c>
      <c r="H673">
        <f>Matchups!$H673</f>
        <v/>
      </c>
      <c r="I673">
        <f>IF(OR(G673="",H673=""),"",IF(G673&gt;H673,"W",IF(G673&lt;H673,"L","T")))</f>
        <v/>
      </c>
      <c r="J673">
        <f>IF(OR(G673="",H673=""),"",G673-H673)</f>
        <v/>
      </c>
      <c r="K673">
        <f>IF(E673="","",MID(E673,6,50))</f>
        <v/>
      </c>
      <c r="L673">
        <f>IF(F673="","",MID(F673,6,50))</f>
        <v/>
      </c>
    </row>
    <row r="674">
      <c r="A674">
        <f>IF(OR(E674="",F674="",B674="",C674=""),"",B674&amp;"-W"&amp;C674&amp;"-"&amp;E674&amp;"-vs-"&amp;F674)</f>
        <v/>
      </c>
      <c r="B674">
        <f>Matchups!$B674</f>
        <v/>
      </c>
      <c r="C674">
        <f>Matchups!$C674</f>
        <v/>
      </c>
      <c r="D674">
        <f>Matchups!$D674</f>
        <v/>
      </c>
      <c r="E674">
        <f>Matchups!$E674</f>
        <v/>
      </c>
      <c r="F674">
        <f>Matchups!$G674</f>
        <v/>
      </c>
      <c r="G674">
        <f>Matchups!$F674</f>
        <v/>
      </c>
      <c r="H674">
        <f>Matchups!$H674</f>
        <v/>
      </c>
      <c r="I674">
        <f>IF(OR(G674="",H674=""),"",IF(G674&gt;H674,"W",IF(G674&lt;H674,"L","T")))</f>
        <v/>
      </c>
      <c r="J674">
        <f>IF(OR(G674="",H674=""),"",G674-H674)</f>
        <v/>
      </c>
      <c r="K674">
        <f>IF(E674="","",MID(E674,6,50))</f>
        <v/>
      </c>
      <c r="L674">
        <f>IF(F674="","",MID(F674,6,50))</f>
        <v/>
      </c>
    </row>
    <row r="675">
      <c r="A675">
        <f>IF(OR(E675="",F675="",B675="",C675=""),"",B675&amp;"-W"&amp;C675&amp;"-"&amp;E675&amp;"-vs-"&amp;F675)</f>
        <v/>
      </c>
      <c r="B675">
        <f>Matchups!$B675</f>
        <v/>
      </c>
      <c r="C675">
        <f>Matchups!$C675</f>
        <v/>
      </c>
      <c r="D675">
        <f>Matchups!$D675</f>
        <v/>
      </c>
      <c r="E675">
        <f>Matchups!$E675</f>
        <v/>
      </c>
      <c r="F675">
        <f>Matchups!$G675</f>
        <v/>
      </c>
      <c r="G675">
        <f>Matchups!$F675</f>
        <v/>
      </c>
      <c r="H675">
        <f>Matchups!$H675</f>
        <v/>
      </c>
      <c r="I675">
        <f>IF(OR(G675="",H675=""),"",IF(G675&gt;H675,"W",IF(G675&lt;H675,"L","T")))</f>
        <v/>
      </c>
      <c r="J675">
        <f>IF(OR(G675="",H675=""),"",G675-H675)</f>
        <v/>
      </c>
      <c r="K675">
        <f>IF(E675="","",MID(E675,6,50))</f>
        <v/>
      </c>
      <c r="L675">
        <f>IF(F675="","",MID(F675,6,50))</f>
        <v/>
      </c>
    </row>
    <row r="676">
      <c r="A676">
        <f>IF(OR(E676="",F676="",B676="",C676=""),"",B676&amp;"-W"&amp;C676&amp;"-"&amp;E676&amp;"-vs-"&amp;F676)</f>
        <v/>
      </c>
      <c r="B676">
        <f>Matchups!$B676</f>
        <v/>
      </c>
      <c r="C676">
        <f>Matchups!$C676</f>
        <v/>
      </c>
      <c r="D676">
        <f>Matchups!$D676</f>
        <v/>
      </c>
      <c r="E676">
        <f>Matchups!$E676</f>
        <v/>
      </c>
      <c r="F676">
        <f>Matchups!$G676</f>
        <v/>
      </c>
      <c r="G676">
        <f>Matchups!$F676</f>
        <v/>
      </c>
      <c r="H676">
        <f>Matchups!$H676</f>
        <v/>
      </c>
      <c r="I676">
        <f>IF(OR(G676="",H676=""),"",IF(G676&gt;H676,"W",IF(G676&lt;H676,"L","T")))</f>
        <v/>
      </c>
      <c r="J676">
        <f>IF(OR(G676="",H676=""),"",G676-H676)</f>
        <v/>
      </c>
      <c r="K676">
        <f>IF(E676="","",MID(E676,6,50))</f>
        <v/>
      </c>
      <c r="L676">
        <f>IF(F676="","",MID(F676,6,50))</f>
        <v/>
      </c>
    </row>
    <row r="677">
      <c r="A677">
        <f>IF(OR(E677="",F677="",B677="",C677=""),"",B677&amp;"-W"&amp;C677&amp;"-"&amp;E677&amp;"-vs-"&amp;F677)</f>
        <v/>
      </c>
      <c r="B677">
        <f>Matchups!$B677</f>
        <v/>
      </c>
      <c r="C677">
        <f>Matchups!$C677</f>
        <v/>
      </c>
      <c r="D677">
        <f>Matchups!$D677</f>
        <v/>
      </c>
      <c r="E677">
        <f>Matchups!$E677</f>
        <v/>
      </c>
      <c r="F677">
        <f>Matchups!$G677</f>
        <v/>
      </c>
      <c r="G677">
        <f>Matchups!$F677</f>
        <v/>
      </c>
      <c r="H677">
        <f>Matchups!$H677</f>
        <v/>
      </c>
      <c r="I677">
        <f>IF(OR(G677="",H677=""),"",IF(G677&gt;H677,"W",IF(G677&lt;H677,"L","T")))</f>
        <v/>
      </c>
      <c r="J677">
        <f>IF(OR(G677="",H677=""),"",G677-H677)</f>
        <v/>
      </c>
      <c r="K677">
        <f>IF(E677="","",MID(E677,6,50))</f>
        <v/>
      </c>
      <c r="L677">
        <f>IF(F677="","",MID(F677,6,50))</f>
        <v/>
      </c>
    </row>
    <row r="678">
      <c r="A678">
        <f>IF(OR(E678="",F678="",B678="",C678=""),"",B678&amp;"-W"&amp;C678&amp;"-"&amp;E678&amp;"-vs-"&amp;F678)</f>
        <v/>
      </c>
      <c r="B678">
        <f>Matchups!$B678</f>
        <v/>
      </c>
      <c r="C678">
        <f>Matchups!$C678</f>
        <v/>
      </c>
      <c r="D678">
        <f>Matchups!$D678</f>
        <v/>
      </c>
      <c r="E678">
        <f>Matchups!$E678</f>
        <v/>
      </c>
      <c r="F678">
        <f>Matchups!$G678</f>
        <v/>
      </c>
      <c r="G678">
        <f>Matchups!$F678</f>
        <v/>
      </c>
      <c r="H678">
        <f>Matchups!$H678</f>
        <v/>
      </c>
      <c r="I678">
        <f>IF(OR(G678="",H678=""),"",IF(G678&gt;H678,"W",IF(G678&lt;H678,"L","T")))</f>
        <v/>
      </c>
      <c r="J678">
        <f>IF(OR(G678="",H678=""),"",G678-H678)</f>
        <v/>
      </c>
      <c r="K678">
        <f>IF(E678="","",MID(E678,6,50))</f>
        <v/>
      </c>
      <c r="L678">
        <f>IF(F678="","",MID(F678,6,50))</f>
        <v/>
      </c>
    </row>
    <row r="679">
      <c r="A679">
        <f>IF(OR(E679="",F679="",B679="",C679=""),"",B679&amp;"-W"&amp;C679&amp;"-"&amp;E679&amp;"-vs-"&amp;F679)</f>
        <v/>
      </c>
      <c r="B679">
        <f>Matchups!$B679</f>
        <v/>
      </c>
      <c r="C679">
        <f>Matchups!$C679</f>
        <v/>
      </c>
      <c r="D679">
        <f>Matchups!$D679</f>
        <v/>
      </c>
      <c r="E679">
        <f>Matchups!$E679</f>
        <v/>
      </c>
      <c r="F679">
        <f>Matchups!$G679</f>
        <v/>
      </c>
      <c r="G679">
        <f>Matchups!$F679</f>
        <v/>
      </c>
      <c r="H679">
        <f>Matchups!$H679</f>
        <v/>
      </c>
      <c r="I679">
        <f>IF(OR(G679="",H679=""),"",IF(G679&gt;H679,"W",IF(G679&lt;H679,"L","T")))</f>
        <v/>
      </c>
      <c r="J679">
        <f>IF(OR(G679="",H679=""),"",G679-H679)</f>
        <v/>
      </c>
      <c r="K679">
        <f>IF(E679="","",MID(E679,6,50))</f>
        <v/>
      </c>
      <c r="L679">
        <f>IF(F679="","",MID(F679,6,50))</f>
        <v/>
      </c>
    </row>
    <row r="680">
      <c r="A680">
        <f>IF(OR(E680="",F680="",B680="",C680=""),"",B680&amp;"-W"&amp;C680&amp;"-"&amp;E680&amp;"-vs-"&amp;F680)</f>
        <v/>
      </c>
      <c r="B680">
        <f>Matchups!$B680</f>
        <v/>
      </c>
      <c r="C680">
        <f>Matchups!$C680</f>
        <v/>
      </c>
      <c r="D680">
        <f>Matchups!$D680</f>
        <v/>
      </c>
      <c r="E680">
        <f>Matchups!$E680</f>
        <v/>
      </c>
      <c r="F680">
        <f>Matchups!$G680</f>
        <v/>
      </c>
      <c r="G680">
        <f>Matchups!$F680</f>
        <v/>
      </c>
      <c r="H680">
        <f>Matchups!$H680</f>
        <v/>
      </c>
      <c r="I680">
        <f>IF(OR(G680="",H680=""),"",IF(G680&gt;H680,"W",IF(G680&lt;H680,"L","T")))</f>
        <v/>
      </c>
      <c r="J680">
        <f>IF(OR(G680="",H680=""),"",G680-H680)</f>
        <v/>
      </c>
      <c r="K680">
        <f>IF(E680="","",MID(E680,6,50))</f>
        <v/>
      </c>
      <c r="L680">
        <f>IF(F680="","",MID(F680,6,50))</f>
        <v/>
      </c>
    </row>
    <row r="681">
      <c r="A681">
        <f>IF(OR(E681="",F681="",B681="",C681=""),"",B681&amp;"-W"&amp;C681&amp;"-"&amp;E681&amp;"-vs-"&amp;F681)</f>
        <v/>
      </c>
      <c r="B681">
        <f>Matchups!$B681</f>
        <v/>
      </c>
      <c r="C681">
        <f>Matchups!$C681</f>
        <v/>
      </c>
      <c r="D681">
        <f>Matchups!$D681</f>
        <v/>
      </c>
      <c r="E681">
        <f>Matchups!$E681</f>
        <v/>
      </c>
      <c r="F681">
        <f>Matchups!$G681</f>
        <v/>
      </c>
      <c r="G681">
        <f>Matchups!$F681</f>
        <v/>
      </c>
      <c r="H681">
        <f>Matchups!$H681</f>
        <v/>
      </c>
      <c r="I681">
        <f>IF(OR(G681="",H681=""),"",IF(G681&gt;H681,"W",IF(G681&lt;H681,"L","T")))</f>
        <v/>
      </c>
      <c r="J681">
        <f>IF(OR(G681="",H681=""),"",G681-H681)</f>
        <v/>
      </c>
      <c r="K681">
        <f>IF(E681="","",MID(E681,6,50))</f>
        <v/>
      </c>
      <c r="L681">
        <f>IF(F681="","",MID(F681,6,50))</f>
        <v/>
      </c>
    </row>
    <row r="682">
      <c r="A682">
        <f>IF(OR(E682="",F682="",B682="",C682=""),"",B682&amp;"-W"&amp;C682&amp;"-"&amp;E682&amp;"-vs-"&amp;F682)</f>
        <v/>
      </c>
      <c r="B682">
        <f>Matchups!$B682</f>
        <v/>
      </c>
      <c r="C682">
        <f>Matchups!$C682</f>
        <v/>
      </c>
      <c r="D682">
        <f>Matchups!$D682</f>
        <v/>
      </c>
      <c r="E682">
        <f>Matchups!$E682</f>
        <v/>
      </c>
      <c r="F682">
        <f>Matchups!$G682</f>
        <v/>
      </c>
      <c r="G682">
        <f>Matchups!$F682</f>
        <v/>
      </c>
      <c r="H682">
        <f>Matchups!$H682</f>
        <v/>
      </c>
      <c r="I682">
        <f>IF(OR(G682="",H682=""),"",IF(G682&gt;H682,"W",IF(G682&lt;H682,"L","T")))</f>
        <v/>
      </c>
      <c r="J682">
        <f>IF(OR(G682="",H682=""),"",G682-H682)</f>
        <v/>
      </c>
      <c r="K682">
        <f>IF(E682="","",MID(E682,6,50))</f>
        <v/>
      </c>
      <c r="L682">
        <f>IF(F682="","",MID(F682,6,50))</f>
        <v/>
      </c>
    </row>
    <row r="683">
      <c r="A683">
        <f>IF(OR(E683="",F683="",B683="",C683=""),"",B683&amp;"-W"&amp;C683&amp;"-"&amp;E683&amp;"-vs-"&amp;F683)</f>
        <v/>
      </c>
      <c r="B683">
        <f>Matchups!$B683</f>
        <v/>
      </c>
      <c r="C683">
        <f>Matchups!$C683</f>
        <v/>
      </c>
      <c r="D683">
        <f>Matchups!$D683</f>
        <v/>
      </c>
      <c r="E683">
        <f>Matchups!$E683</f>
        <v/>
      </c>
      <c r="F683">
        <f>Matchups!$G683</f>
        <v/>
      </c>
      <c r="G683">
        <f>Matchups!$F683</f>
        <v/>
      </c>
      <c r="H683">
        <f>Matchups!$H683</f>
        <v/>
      </c>
      <c r="I683">
        <f>IF(OR(G683="",H683=""),"",IF(G683&gt;H683,"W",IF(G683&lt;H683,"L","T")))</f>
        <v/>
      </c>
      <c r="J683">
        <f>IF(OR(G683="",H683=""),"",G683-H683)</f>
        <v/>
      </c>
      <c r="K683">
        <f>IF(E683="","",MID(E683,6,50))</f>
        <v/>
      </c>
      <c r="L683">
        <f>IF(F683="","",MID(F683,6,50))</f>
        <v/>
      </c>
    </row>
    <row r="684">
      <c r="A684">
        <f>IF(OR(E684="",F684="",B684="",C684=""),"",B684&amp;"-W"&amp;C684&amp;"-"&amp;E684&amp;"-vs-"&amp;F684)</f>
        <v/>
      </c>
      <c r="B684">
        <f>Matchups!$B684</f>
        <v/>
      </c>
      <c r="C684">
        <f>Matchups!$C684</f>
        <v/>
      </c>
      <c r="D684">
        <f>Matchups!$D684</f>
        <v/>
      </c>
      <c r="E684">
        <f>Matchups!$E684</f>
        <v/>
      </c>
      <c r="F684">
        <f>Matchups!$G684</f>
        <v/>
      </c>
      <c r="G684">
        <f>Matchups!$F684</f>
        <v/>
      </c>
      <c r="H684">
        <f>Matchups!$H684</f>
        <v/>
      </c>
      <c r="I684">
        <f>IF(OR(G684="",H684=""),"",IF(G684&gt;H684,"W",IF(G684&lt;H684,"L","T")))</f>
        <v/>
      </c>
      <c r="J684">
        <f>IF(OR(G684="",H684=""),"",G684-H684)</f>
        <v/>
      </c>
      <c r="K684">
        <f>IF(E684="","",MID(E684,6,50))</f>
        <v/>
      </c>
      <c r="L684">
        <f>IF(F684="","",MID(F684,6,50))</f>
        <v/>
      </c>
    </row>
    <row r="685">
      <c r="A685">
        <f>IF(OR(E685="",F685="",B685="",C685=""),"",B685&amp;"-W"&amp;C685&amp;"-"&amp;E685&amp;"-vs-"&amp;F685)</f>
        <v/>
      </c>
      <c r="B685">
        <f>Matchups!$B685</f>
        <v/>
      </c>
      <c r="C685">
        <f>Matchups!$C685</f>
        <v/>
      </c>
      <c r="D685">
        <f>Matchups!$D685</f>
        <v/>
      </c>
      <c r="E685">
        <f>Matchups!$E685</f>
        <v/>
      </c>
      <c r="F685">
        <f>Matchups!$G685</f>
        <v/>
      </c>
      <c r="G685">
        <f>Matchups!$F685</f>
        <v/>
      </c>
      <c r="H685">
        <f>Matchups!$H685</f>
        <v/>
      </c>
      <c r="I685">
        <f>IF(OR(G685="",H685=""),"",IF(G685&gt;H685,"W",IF(G685&lt;H685,"L","T")))</f>
        <v/>
      </c>
      <c r="J685">
        <f>IF(OR(G685="",H685=""),"",G685-H685)</f>
        <v/>
      </c>
      <c r="K685">
        <f>IF(E685="","",MID(E685,6,50))</f>
        <v/>
      </c>
      <c r="L685">
        <f>IF(F685="","",MID(F685,6,50))</f>
        <v/>
      </c>
    </row>
    <row r="686">
      <c r="A686">
        <f>IF(OR(E686="",F686="",B686="",C686=""),"",B686&amp;"-W"&amp;C686&amp;"-"&amp;E686&amp;"-vs-"&amp;F686)</f>
        <v/>
      </c>
      <c r="B686">
        <f>Matchups!$B686</f>
        <v/>
      </c>
      <c r="C686">
        <f>Matchups!$C686</f>
        <v/>
      </c>
      <c r="D686">
        <f>Matchups!$D686</f>
        <v/>
      </c>
      <c r="E686">
        <f>Matchups!$E686</f>
        <v/>
      </c>
      <c r="F686">
        <f>Matchups!$G686</f>
        <v/>
      </c>
      <c r="G686">
        <f>Matchups!$F686</f>
        <v/>
      </c>
      <c r="H686">
        <f>Matchups!$H686</f>
        <v/>
      </c>
      <c r="I686">
        <f>IF(OR(G686="",H686=""),"",IF(G686&gt;H686,"W",IF(G686&lt;H686,"L","T")))</f>
        <v/>
      </c>
      <c r="J686">
        <f>IF(OR(G686="",H686=""),"",G686-H686)</f>
        <v/>
      </c>
      <c r="K686">
        <f>IF(E686="","",MID(E686,6,50))</f>
        <v/>
      </c>
      <c r="L686">
        <f>IF(F686="","",MID(F686,6,50))</f>
        <v/>
      </c>
    </row>
    <row r="687">
      <c r="A687">
        <f>IF(OR(E687="",F687="",B687="",C687=""),"",B687&amp;"-W"&amp;C687&amp;"-"&amp;E687&amp;"-vs-"&amp;F687)</f>
        <v/>
      </c>
      <c r="B687">
        <f>Matchups!$B687</f>
        <v/>
      </c>
      <c r="C687">
        <f>Matchups!$C687</f>
        <v/>
      </c>
      <c r="D687">
        <f>Matchups!$D687</f>
        <v/>
      </c>
      <c r="E687">
        <f>Matchups!$E687</f>
        <v/>
      </c>
      <c r="F687">
        <f>Matchups!$G687</f>
        <v/>
      </c>
      <c r="G687">
        <f>Matchups!$F687</f>
        <v/>
      </c>
      <c r="H687">
        <f>Matchups!$H687</f>
        <v/>
      </c>
      <c r="I687">
        <f>IF(OR(G687="",H687=""),"",IF(G687&gt;H687,"W",IF(G687&lt;H687,"L","T")))</f>
        <v/>
      </c>
      <c r="J687">
        <f>IF(OR(G687="",H687=""),"",G687-H687)</f>
        <v/>
      </c>
      <c r="K687">
        <f>IF(E687="","",MID(E687,6,50))</f>
        <v/>
      </c>
      <c r="L687">
        <f>IF(F687="","",MID(F687,6,50))</f>
        <v/>
      </c>
    </row>
    <row r="688">
      <c r="A688">
        <f>IF(OR(E688="",F688="",B688="",C688=""),"",B688&amp;"-W"&amp;C688&amp;"-"&amp;E688&amp;"-vs-"&amp;F688)</f>
        <v/>
      </c>
      <c r="B688">
        <f>Matchups!$B688</f>
        <v/>
      </c>
      <c r="C688">
        <f>Matchups!$C688</f>
        <v/>
      </c>
      <c r="D688">
        <f>Matchups!$D688</f>
        <v/>
      </c>
      <c r="E688">
        <f>Matchups!$E688</f>
        <v/>
      </c>
      <c r="F688">
        <f>Matchups!$G688</f>
        <v/>
      </c>
      <c r="G688">
        <f>Matchups!$F688</f>
        <v/>
      </c>
      <c r="H688">
        <f>Matchups!$H688</f>
        <v/>
      </c>
      <c r="I688">
        <f>IF(OR(G688="",H688=""),"",IF(G688&gt;H688,"W",IF(G688&lt;H688,"L","T")))</f>
        <v/>
      </c>
      <c r="J688">
        <f>IF(OR(G688="",H688=""),"",G688-H688)</f>
        <v/>
      </c>
      <c r="K688">
        <f>IF(E688="","",MID(E688,6,50))</f>
        <v/>
      </c>
      <c r="L688">
        <f>IF(F688="","",MID(F688,6,50))</f>
        <v/>
      </c>
    </row>
    <row r="689">
      <c r="A689">
        <f>IF(OR(E689="",F689="",B689="",C689=""),"",B689&amp;"-W"&amp;C689&amp;"-"&amp;E689&amp;"-vs-"&amp;F689)</f>
        <v/>
      </c>
      <c r="B689">
        <f>Matchups!$B689</f>
        <v/>
      </c>
      <c r="C689">
        <f>Matchups!$C689</f>
        <v/>
      </c>
      <c r="D689">
        <f>Matchups!$D689</f>
        <v/>
      </c>
      <c r="E689">
        <f>Matchups!$E689</f>
        <v/>
      </c>
      <c r="F689">
        <f>Matchups!$G689</f>
        <v/>
      </c>
      <c r="G689">
        <f>Matchups!$F689</f>
        <v/>
      </c>
      <c r="H689">
        <f>Matchups!$H689</f>
        <v/>
      </c>
      <c r="I689">
        <f>IF(OR(G689="",H689=""),"",IF(G689&gt;H689,"W",IF(G689&lt;H689,"L","T")))</f>
        <v/>
      </c>
      <c r="J689">
        <f>IF(OR(G689="",H689=""),"",G689-H689)</f>
        <v/>
      </c>
      <c r="K689">
        <f>IF(E689="","",MID(E689,6,50))</f>
        <v/>
      </c>
      <c r="L689">
        <f>IF(F689="","",MID(F689,6,50))</f>
        <v/>
      </c>
    </row>
    <row r="690">
      <c r="A690">
        <f>IF(OR(E690="",F690="",B690="",C690=""),"",B690&amp;"-W"&amp;C690&amp;"-"&amp;E690&amp;"-vs-"&amp;F690)</f>
        <v/>
      </c>
      <c r="B690">
        <f>Matchups!$B690</f>
        <v/>
      </c>
      <c r="C690">
        <f>Matchups!$C690</f>
        <v/>
      </c>
      <c r="D690">
        <f>Matchups!$D690</f>
        <v/>
      </c>
      <c r="E690">
        <f>Matchups!$E690</f>
        <v/>
      </c>
      <c r="F690">
        <f>Matchups!$G690</f>
        <v/>
      </c>
      <c r="G690">
        <f>Matchups!$F690</f>
        <v/>
      </c>
      <c r="H690">
        <f>Matchups!$H690</f>
        <v/>
      </c>
      <c r="I690">
        <f>IF(OR(G690="",H690=""),"",IF(G690&gt;H690,"W",IF(G690&lt;H690,"L","T")))</f>
        <v/>
      </c>
      <c r="J690">
        <f>IF(OR(G690="",H690=""),"",G690-H690)</f>
        <v/>
      </c>
      <c r="K690">
        <f>IF(E690="","",MID(E690,6,50))</f>
        <v/>
      </c>
      <c r="L690">
        <f>IF(F690="","",MID(F690,6,50))</f>
        <v/>
      </c>
    </row>
    <row r="691">
      <c r="A691">
        <f>IF(OR(E691="",F691="",B691="",C691=""),"",B691&amp;"-W"&amp;C691&amp;"-"&amp;E691&amp;"-vs-"&amp;F691)</f>
        <v/>
      </c>
      <c r="B691">
        <f>Matchups!$B691</f>
        <v/>
      </c>
      <c r="C691">
        <f>Matchups!$C691</f>
        <v/>
      </c>
      <c r="D691">
        <f>Matchups!$D691</f>
        <v/>
      </c>
      <c r="E691">
        <f>Matchups!$E691</f>
        <v/>
      </c>
      <c r="F691">
        <f>Matchups!$G691</f>
        <v/>
      </c>
      <c r="G691">
        <f>Matchups!$F691</f>
        <v/>
      </c>
      <c r="H691">
        <f>Matchups!$H691</f>
        <v/>
      </c>
      <c r="I691">
        <f>IF(OR(G691="",H691=""),"",IF(G691&gt;H691,"W",IF(G691&lt;H691,"L","T")))</f>
        <v/>
      </c>
      <c r="J691">
        <f>IF(OR(G691="",H691=""),"",G691-H691)</f>
        <v/>
      </c>
      <c r="K691">
        <f>IF(E691="","",MID(E691,6,50))</f>
        <v/>
      </c>
      <c r="L691">
        <f>IF(F691="","",MID(F691,6,50))</f>
        <v/>
      </c>
    </row>
    <row r="692">
      <c r="A692">
        <f>IF(OR(E692="",F692="",B692="",C692=""),"",B692&amp;"-W"&amp;C692&amp;"-"&amp;E692&amp;"-vs-"&amp;F692)</f>
        <v/>
      </c>
      <c r="B692">
        <f>Matchups!$B692</f>
        <v/>
      </c>
      <c r="C692">
        <f>Matchups!$C692</f>
        <v/>
      </c>
      <c r="D692">
        <f>Matchups!$D692</f>
        <v/>
      </c>
      <c r="E692">
        <f>Matchups!$E692</f>
        <v/>
      </c>
      <c r="F692">
        <f>Matchups!$G692</f>
        <v/>
      </c>
      <c r="G692">
        <f>Matchups!$F692</f>
        <v/>
      </c>
      <c r="H692">
        <f>Matchups!$H692</f>
        <v/>
      </c>
      <c r="I692">
        <f>IF(OR(G692="",H692=""),"",IF(G692&gt;H692,"W",IF(G692&lt;H692,"L","T")))</f>
        <v/>
      </c>
      <c r="J692">
        <f>IF(OR(G692="",H692=""),"",G692-H692)</f>
        <v/>
      </c>
      <c r="K692">
        <f>IF(E692="","",MID(E692,6,50))</f>
        <v/>
      </c>
      <c r="L692">
        <f>IF(F692="","",MID(F692,6,50))</f>
        <v/>
      </c>
    </row>
    <row r="693">
      <c r="A693">
        <f>IF(OR(E693="",F693="",B693="",C693=""),"",B693&amp;"-W"&amp;C693&amp;"-"&amp;E693&amp;"-vs-"&amp;F693)</f>
        <v/>
      </c>
      <c r="B693">
        <f>Matchups!$B693</f>
        <v/>
      </c>
      <c r="C693">
        <f>Matchups!$C693</f>
        <v/>
      </c>
      <c r="D693">
        <f>Matchups!$D693</f>
        <v/>
      </c>
      <c r="E693">
        <f>Matchups!$E693</f>
        <v/>
      </c>
      <c r="F693">
        <f>Matchups!$G693</f>
        <v/>
      </c>
      <c r="G693">
        <f>Matchups!$F693</f>
        <v/>
      </c>
      <c r="H693">
        <f>Matchups!$H693</f>
        <v/>
      </c>
      <c r="I693">
        <f>IF(OR(G693="",H693=""),"",IF(G693&gt;H693,"W",IF(G693&lt;H693,"L","T")))</f>
        <v/>
      </c>
      <c r="J693">
        <f>IF(OR(G693="",H693=""),"",G693-H693)</f>
        <v/>
      </c>
      <c r="K693">
        <f>IF(E693="","",MID(E693,6,50))</f>
        <v/>
      </c>
      <c r="L693">
        <f>IF(F693="","",MID(F693,6,50))</f>
        <v/>
      </c>
    </row>
    <row r="694">
      <c r="A694">
        <f>IF(OR(E694="",F694="",B694="",C694=""),"",B694&amp;"-W"&amp;C694&amp;"-"&amp;E694&amp;"-vs-"&amp;F694)</f>
        <v/>
      </c>
      <c r="B694">
        <f>Matchups!$B694</f>
        <v/>
      </c>
      <c r="C694">
        <f>Matchups!$C694</f>
        <v/>
      </c>
      <c r="D694">
        <f>Matchups!$D694</f>
        <v/>
      </c>
      <c r="E694">
        <f>Matchups!$E694</f>
        <v/>
      </c>
      <c r="F694">
        <f>Matchups!$G694</f>
        <v/>
      </c>
      <c r="G694">
        <f>Matchups!$F694</f>
        <v/>
      </c>
      <c r="H694">
        <f>Matchups!$H694</f>
        <v/>
      </c>
      <c r="I694">
        <f>IF(OR(G694="",H694=""),"",IF(G694&gt;H694,"W",IF(G694&lt;H694,"L","T")))</f>
        <v/>
      </c>
      <c r="J694">
        <f>IF(OR(G694="",H694=""),"",G694-H694)</f>
        <v/>
      </c>
      <c r="K694">
        <f>IF(E694="","",MID(E694,6,50))</f>
        <v/>
      </c>
      <c r="L694">
        <f>IF(F694="","",MID(F694,6,50))</f>
        <v/>
      </c>
    </row>
    <row r="695">
      <c r="A695">
        <f>IF(OR(E695="",F695="",B695="",C695=""),"",B695&amp;"-W"&amp;C695&amp;"-"&amp;E695&amp;"-vs-"&amp;F695)</f>
        <v/>
      </c>
      <c r="B695">
        <f>Matchups!$B695</f>
        <v/>
      </c>
      <c r="C695">
        <f>Matchups!$C695</f>
        <v/>
      </c>
      <c r="D695">
        <f>Matchups!$D695</f>
        <v/>
      </c>
      <c r="E695">
        <f>Matchups!$E695</f>
        <v/>
      </c>
      <c r="F695">
        <f>Matchups!$G695</f>
        <v/>
      </c>
      <c r="G695">
        <f>Matchups!$F695</f>
        <v/>
      </c>
      <c r="H695">
        <f>Matchups!$H695</f>
        <v/>
      </c>
      <c r="I695">
        <f>IF(OR(G695="",H695=""),"",IF(G695&gt;H695,"W",IF(G695&lt;H695,"L","T")))</f>
        <v/>
      </c>
      <c r="J695">
        <f>IF(OR(G695="",H695=""),"",G695-H695)</f>
        <v/>
      </c>
      <c r="K695">
        <f>IF(E695="","",MID(E695,6,50))</f>
        <v/>
      </c>
      <c r="L695">
        <f>IF(F695="","",MID(F695,6,50))</f>
        <v/>
      </c>
    </row>
    <row r="696">
      <c r="A696">
        <f>IF(OR(E696="",F696="",B696="",C696=""),"",B696&amp;"-W"&amp;C696&amp;"-"&amp;E696&amp;"-vs-"&amp;F696)</f>
        <v/>
      </c>
      <c r="B696">
        <f>Matchups!$B696</f>
        <v/>
      </c>
      <c r="C696">
        <f>Matchups!$C696</f>
        <v/>
      </c>
      <c r="D696">
        <f>Matchups!$D696</f>
        <v/>
      </c>
      <c r="E696">
        <f>Matchups!$E696</f>
        <v/>
      </c>
      <c r="F696">
        <f>Matchups!$G696</f>
        <v/>
      </c>
      <c r="G696">
        <f>Matchups!$F696</f>
        <v/>
      </c>
      <c r="H696">
        <f>Matchups!$H696</f>
        <v/>
      </c>
      <c r="I696">
        <f>IF(OR(G696="",H696=""),"",IF(G696&gt;H696,"W",IF(G696&lt;H696,"L","T")))</f>
        <v/>
      </c>
      <c r="J696">
        <f>IF(OR(G696="",H696=""),"",G696-H696)</f>
        <v/>
      </c>
      <c r="K696">
        <f>IF(E696="","",MID(E696,6,50))</f>
        <v/>
      </c>
      <c r="L696">
        <f>IF(F696="","",MID(F696,6,50))</f>
        <v/>
      </c>
    </row>
    <row r="697">
      <c r="A697">
        <f>IF(OR(E697="",F697="",B697="",C697=""),"",B697&amp;"-W"&amp;C697&amp;"-"&amp;E697&amp;"-vs-"&amp;F697)</f>
        <v/>
      </c>
      <c r="B697">
        <f>Matchups!$B697</f>
        <v/>
      </c>
      <c r="C697">
        <f>Matchups!$C697</f>
        <v/>
      </c>
      <c r="D697">
        <f>Matchups!$D697</f>
        <v/>
      </c>
      <c r="E697">
        <f>Matchups!$E697</f>
        <v/>
      </c>
      <c r="F697">
        <f>Matchups!$G697</f>
        <v/>
      </c>
      <c r="G697">
        <f>Matchups!$F697</f>
        <v/>
      </c>
      <c r="H697">
        <f>Matchups!$H697</f>
        <v/>
      </c>
      <c r="I697">
        <f>IF(OR(G697="",H697=""),"",IF(G697&gt;H697,"W",IF(G697&lt;H697,"L","T")))</f>
        <v/>
      </c>
      <c r="J697">
        <f>IF(OR(G697="",H697=""),"",G697-H697)</f>
        <v/>
      </c>
      <c r="K697">
        <f>IF(E697="","",MID(E697,6,50))</f>
        <v/>
      </c>
      <c r="L697">
        <f>IF(F697="","",MID(F697,6,50))</f>
        <v/>
      </c>
    </row>
    <row r="698">
      <c r="A698">
        <f>IF(OR(E698="",F698="",B698="",C698=""),"",B698&amp;"-W"&amp;C698&amp;"-"&amp;E698&amp;"-vs-"&amp;F698)</f>
        <v/>
      </c>
      <c r="B698">
        <f>Matchups!$B698</f>
        <v/>
      </c>
      <c r="C698">
        <f>Matchups!$C698</f>
        <v/>
      </c>
      <c r="D698">
        <f>Matchups!$D698</f>
        <v/>
      </c>
      <c r="E698">
        <f>Matchups!$E698</f>
        <v/>
      </c>
      <c r="F698">
        <f>Matchups!$G698</f>
        <v/>
      </c>
      <c r="G698">
        <f>Matchups!$F698</f>
        <v/>
      </c>
      <c r="H698">
        <f>Matchups!$H698</f>
        <v/>
      </c>
      <c r="I698">
        <f>IF(OR(G698="",H698=""),"",IF(G698&gt;H698,"W",IF(G698&lt;H698,"L","T")))</f>
        <v/>
      </c>
      <c r="J698">
        <f>IF(OR(G698="",H698=""),"",G698-H698)</f>
        <v/>
      </c>
      <c r="K698">
        <f>IF(E698="","",MID(E698,6,50))</f>
        <v/>
      </c>
      <c r="L698">
        <f>IF(F698="","",MID(F698,6,50))</f>
        <v/>
      </c>
    </row>
    <row r="699">
      <c r="A699">
        <f>IF(OR(E699="",F699="",B699="",C699=""),"",B699&amp;"-W"&amp;C699&amp;"-"&amp;E699&amp;"-vs-"&amp;F699)</f>
        <v/>
      </c>
      <c r="B699">
        <f>Matchups!$B699</f>
        <v/>
      </c>
      <c r="C699">
        <f>Matchups!$C699</f>
        <v/>
      </c>
      <c r="D699">
        <f>Matchups!$D699</f>
        <v/>
      </c>
      <c r="E699">
        <f>Matchups!$E699</f>
        <v/>
      </c>
      <c r="F699">
        <f>Matchups!$G699</f>
        <v/>
      </c>
      <c r="G699">
        <f>Matchups!$F699</f>
        <v/>
      </c>
      <c r="H699">
        <f>Matchups!$H699</f>
        <v/>
      </c>
      <c r="I699">
        <f>IF(OR(G699="",H699=""),"",IF(G699&gt;H699,"W",IF(G699&lt;H699,"L","T")))</f>
        <v/>
      </c>
      <c r="J699">
        <f>IF(OR(G699="",H699=""),"",G699-H699)</f>
        <v/>
      </c>
      <c r="K699">
        <f>IF(E699="","",MID(E699,6,50))</f>
        <v/>
      </c>
      <c r="L699">
        <f>IF(F699="","",MID(F699,6,50))</f>
        <v/>
      </c>
    </row>
    <row r="700">
      <c r="A700">
        <f>IF(OR(E700="",F700="",B700="",C700=""),"",B700&amp;"-W"&amp;C700&amp;"-"&amp;E700&amp;"-vs-"&amp;F700)</f>
        <v/>
      </c>
      <c r="B700">
        <f>Matchups!$B700</f>
        <v/>
      </c>
      <c r="C700">
        <f>Matchups!$C700</f>
        <v/>
      </c>
      <c r="D700">
        <f>Matchups!$D700</f>
        <v/>
      </c>
      <c r="E700">
        <f>Matchups!$E700</f>
        <v/>
      </c>
      <c r="F700">
        <f>Matchups!$G700</f>
        <v/>
      </c>
      <c r="G700">
        <f>Matchups!$F700</f>
        <v/>
      </c>
      <c r="H700">
        <f>Matchups!$H700</f>
        <v/>
      </c>
      <c r="I700">
        <f>IF(OR(G700="",H700=""),"",IF(G700&gt;H700,"W",IF(G700&lt;H700,"L","T")))</f>
        <v/>
      </c>
      <c r="J700">
        <f>IF(OR(G700="",H700=""),"",G700-H700)</f>
        <v/>
      </c>
      <c r="K700">
        <f>IF(E700="","",MID(E700,6,50))</f>
        <v/>
      </c>
      <c r="L700">
        <f>IF(F700="","",MID(F700,6,50))</f>
        <v/>
      </c>
    </row>
    <row r="701">
      <c r="A701">
        <f>IF(OR(E701="",F701="",B701="",C701=""),"",B701&amp;"-W"&amp;C701&amp;"-"&amp;E701&amp;"-vs-"&amp;F701)</f>
        <v/>
      </c>
      <c r="B701">
        <f>Matchups!$B701</f>
        <v/>
      </c>
      <c r="C701">
        <f>Matchups!$C701</f>
        <v/>
      </c>
      <c r="D701">
        <f>Matchups!$D701</f>
        <v/>
      </c>
      <c r="E701">
        <f>Matchups!$E701</f>
        <v/>
      </c>
      <c r="F701">
        <f>Matchups!$G701</f>
        <v/>
      </c>
      <c r="G701">
        <f>Matchups!$F701</f>
        <v/>
      </c>
      <c r="H701">
        <f>Matchups!$H701</f>
        <v/>
      </c>
      <c r="I701">
        <f>IF(OR(G701="",H701=""),"",IF(G701&gt;H701,"W",IF(G701&lt;H701,"L","T")))</f>
        <v/>
      </c>
      <c r="J701">
        <f>IF(OR(G701="",H701=""),"",G701-H701)</f>
        <v/>
      </c>
      <c r="K701">
        <f>IF(E701="","",MID(E701,6,50))</f>
        <v/>
      </c>
      <c r="L701">
        <f>IF(F701="","",MID(F701,6,50))</f>
        <v/>
      </c>
    </row>
    <row r="702">
      <c r="A702">
        <f>IF(OR(E702="",F702="",B702="",C702=""),"",B702&amp;"-W"&amp;C702&amp;"-"&amp;E702&amp;"-vs-"&amp;F702)</f>
        <v/>
      </c>
      <c r="B702">
        <f>Matchups!$B702</f>
        <v/>
      </c>
      <c r="C702">
        <f>Matchups!$C702</f>
        <v/>
      </c>
      <c r="D702">
        <f>Matchups!$D702</f>
        <v/>
      </c>
      <c r="E702">
        <f>Matchups!$E702</f>
        <v/>
      </c>
      <c r="F702">
        <f>Matchups!$G702</f>
        <v/>
      </c>
      <c r="G702">
        <f>Matchups!$F702</f>
        <v/>
      </c>
      <c r="H702">
        <f>Matchups!$H702</f>
        <v/>
      </c>
      <c r="I702">
        <f>IF(OR(G702="",H702=""),"",IF(G702&gt;H702,"W",IF(G702&lt;H702,"L","T")))</f>
        <v/>
      </c>
      <c r="J702">
        <f>IF(OR(G702="",H702=""),"",G702-H702)</f>
        <v/>
      </c>
      <c r="K702">
        <f>IF(E702="","",MID(E702,6,50))</f>
        <v/>
      </c>
      <c r="L702">
        <f>IF(F702="","",MID(F702,6,50))</f>
        <v/>
      </c>
    </row>
    <row r="703">
      <c r="A703">
        <f>IF(OR(E703="",F703="",B703="",C703=""),"",B703&amp;"-W"&amp;C703&amp;"-"&amp;E703&amp;"-vs-"&amp;F703)</f>
        <v/>
      </c>
      <c r="B703">
        <f>Matchups!$B703</f>
        <v/>
      </c>
      <c r="C703">
        <f>Matchups!$C703</f>
        <v/>
      </c>
      <c r="D703">
        <f>Matchups!$D703</f>
        <v/>
      </c>
      <c r="E703">
        <f>Matchups!$E703</f>
        <v/>
      </c>
      <c r="F703">
        <f>Matchups!$G703</f>
        <v/>
      </c>
      <c r="G703">
        <f>Matchups!$F703</f>
        <v/>
      </c>
      <c r="H703">
        <f>Matchups!$H703</f>
        <v/>
      </c>
      <c r="I703">
        <f>IF(OR(G703="",H703=""),"",IF(G703&gt;H703,"W",IF(G703&lt;H703,"L","T")))</f>
        <v/>
      </c>
      <c r="J703">
        <f>IF(OR(G703="",H703=""),"",G703-H703)</f>
        <v/>
      </c>
      <c r="K703">
        <f>IF(E703="","",MID(E703,6,50))</f>
        <v/>
      </c>
      <c r="L703">
        <f>IF(F703="","",MID(F703,6,50))</f>
        <v/>
      </c>
    </row>
    <row r="704">
      <c r="A704">
        <f>IF(OR(E704="",F704="",B704="",C704=""),"",B704&amp;"-W"&amp;C704&amp;"-"&amp;E704&amp;"-vs-"&amp;F704)</f>
        <v/>
      </c>
      <c r="B704">
        <f>Matchups!$B704</f>
        <v/>
      </c>
      <c r="C704">
        <f>Matchups!$C704</f>
        <v/>
      </c>
      <c r="D704">
        <f>Matchups!$D704</f>
        <v/>
      </c>
      <c r="E704">
        <f>Matchups!$E704</f>
        <v/>
      </c>
      <c r="F704">
        <f>Matchups!$G704</f>
        <v/>
      </c>
      <c r="G704">
        <f>Matchups!$F704</f>
        <v/>
      </c>
      <c r="H704">
        <f>Matchups!$H704</f>
        <v/>
      </c>
      <c r="I704">
        <f>IF(OR(G704="",H704=""),"",IF(G704&gt;H704,"W",IF(G704&lt;H704,"L","T")))</f>
        <v/>
      </c>
      <c r="J704">
        <f>IF(OR(G704="",H704=""),"",G704-H704)</f>
        <v/>
      </c>
      <c r="K704">
        <f>IF(E704="","",MID(E704,6,50))</f>
        <v/>
      </c>
      <c r="L704">
        <f>IF(F704="","",MID(F704,6,50))</f>
        <v/>
      </c>
    </row>
    <row r="705">
      <c r="A705">
        <f>IF(OR(E705="",F705="",B705="",C705=""),"",B705&amp;"-W"&amp;C705&amp;"-"&amp;E705&amp;"-vs-"&amp;F705)</f>
        <v/>
      </c>
      <c r="B705">
        <f>Matchups!$B705</f>
        <v/>
      </c>
      <c r="C705">
        <f>Matchups!$C705</f>
        <v/>
      </c>
      <c r="D705">
        <f>Matchups!$D705</f>
        <v/>
      </c>
      <c r="E705">
        <f>Matchups!$E705</f>
        <v/>
      </c>
      <c r="F705">
        <f>Matchups!$G705</f>
        <v/>
      </c>
      <c r="G705">
        <f>Matchups!$F705</f>
        <v/>
      </c>
      <c r="H705">
        <f>Matchups!$H705</f>
        <v/>
      </c>
      <c r="I705">
        <f>IF(OR(G705="",H705=""),"",IF(G705&gt;H705,"W",IF(G705&lt;H705,"L","T")))</f>
        <v/>
      </c>
      <c r="J705">
        <f>IF(OR(G705="",H705=""),"",G705-H705)</f>
        <v/>
      </c>
      <c r="K705">
        <f>IF(E705="","",MID(E705,6,50))</f>
        <v/>
      </c>
      <c r="L705">
        <f>IF(F705="","",MID(F705,6,50))</f>
        <v/>
      </c>
    </row>
    <row r="706">
      <c r="A706">
        <f>IF(OR(E706="",F706="",B706="",C706=""),"",B706&amp;"-W"&amp;C706&amp;"-"&amp;E706&amp;"-vs-"&amp;F706)</f>
        <v/>
      </c>
      <c r="B706">
        <f>Matchups!$B706</f>
        <v/>
      </c>
      <c r="C706">
        <f>Matchups!$C706</f>
        <v/>
      </c>
      <c r="D706">
        <f>Matchups!$D706</f>
        <v/>
      </c>
      <c r="E706">
        <f>Matchups!$E706</f>
        <v/>
      </c>
      <c r="F706">
        <f>Matchups!$G706</f>
        <v/>
      </c>
      <c r="G706">
        <f>Matchups!$F706</f>
        <v/>
      </c>
      <c r="H706">
        <f>Matchups!$H706</f>
        <v/>
      </c>
      <c r="I706">
        <f>IF(OR(G706="",H706=""),"",IF(G706&gt;H706,"W",IF(G706&lt;H706,"L","T")))</f>
        <v/>
      </c>
      <c r="J706">
        <f>IF(OR(G706="",H706=""),"",G706-H706)</f>
        <v/>
      </c>
      <c r="K706">
        <f>IF(E706="","",MID(E706,6,50))</f>
        <v/>
      </c>
      <c r="L706">
        <f>IF(F706="","",MID(F706,6,50))</f>
        <v/>
      </c>
    </row>
    <row r="707">
      <c r="A707">
        <f>IF(OR(E707="",F707="",B707="",C707=""),"",B707&amp;"-W"&amp;C707&amp;"-"&amp;E707&amp;"-vs-"&amp;F707)</f>
        <v/>
      </c>
      <c r="B707">
        <f>Matchups!$B707</f>
        <v/>
      </c>
      <c r="C707">
        <f>Matchups!$C707</f>
        <v/>
      </c>
      <c r="D707">
        <f>Matchups!$D707</f>
        <v/>
      </c>
      <c r="E707">
        <f>Matchups!$E707</f>
        <v/>
      </c>
      <c r="F707">
        <f>Matchups!$G707</f>
        <v/>
      </c>
      <c r="G707">
        <f>Matchups!$F707</f>
        <v/>
      </c>
      <c r="H707">
        <f>Matchups!$H707</f>
        <v/>
      </c>
      <c r="I707">
        <f>IF(OR(G707="",H707=""),"",IF(G707&gt;H707,"W",IF(G707&lt;H707,"L","T")))</f>
        <v/>
      </c>
      <c r="J707">
        <f>IF(OR(G707="",H707=""),"",G707-H707)</f>
        <v/>
      </c>
      <c r="K707">
        <f>IF(E707="","",MID(E707,6,50))</f>
        <v/>
      </c>
      <c r="L707">
        <f>IF(F707="","",MID(F707,6,50))</f>
        <v/>
      </c>
    </row>
    <row r="708">
      <c r="A708">
        <f>IF(OR(E708="",F708="",B708="",C708=""),"",B708&amp;"-W"&amp;C708&amp;"-"&amp;E708&amp;"-vs-"&amp;F708)</f>
        <v/>
      </c>
      <c r="B708">
        <f>Matchups!$B708</f>
        <v/>
      </c>
      <c r="C708">
        <f>Matchups!$C708</f>
        <v/>
      </c>
      <c r="D708">
        <f>Matchups!$D708</f>
        <v/>
      </c>
      <c r="E708">
        <f>Matchups!$E708</f>
        <v/>
      </c>
      <c r="F708">
        <f>Matchups!$G708</f>
        <v/>
      </c>
      <c r="G708">
        <f>Matchups!$F708</f>
        <v/>
      </c>
      <c r="H708">
        <f>Matchups!$H708</f>
        <v/>
      </c>
      <c r="I708">
        <f>IF(OR(G708="",H708=""),"",IF(G708&gt;H708,"W",IF(G708&lt;H708,"L","T")))</f>
        <v/>
      </c>
      <c r="J708">
        <f>IF(OR(G708="",H708=""),"",G708-H708)</f>
        <v/>
      </c>
      <c r="K708">
        <f>IF(E708="","",MID(E708,6,50))</f>
        <v/>
      </c>
      <c r="L708">
        <f>IF(F708="","",MID(F708,6,50))</f>
        <v/>
      </c>
    </row>
    <row r="709">
      <c r="A709">
        <f>IF(OR(E709="",F709="",B709="",C709=""),"",B709&amp;"-W"&amp;C709&amp;"-"&amp;E709&amp;"-vs-"&amp;F709)</f>
        <v/>
      </c>
      <c r="B709">
        <f>Matchups!$B709</f>
        <v/>
      </c>
      <c r="C709">
        <f>Matchups!$C709</f>
        <v/>
      </c>
      <c r="D709">
        <f>Matchups!$D709</f>
        <v/>
      </c>
      <c r="E709">
        <f>Matchups!$E709</f>
        <v/>
      </c>
      <c r="F709">
        <f>Matchups!$G709</f>
        <v/>
      </c>
      <c r="G709">
        <f>Matchups!$F709</f>
        <v/>
      </c>
      <c r="H709">
        <f>Matchups!$H709</f>
        <v/>
      </c>
      <c r="I709">
        <f>IF(OR(G709="",H709=""),"",IF(G709&gt;H709,"W",IF(G709&lt;H709,"L","T")))</f>
        <v/>
      </c>
      <c r="J709">
        <f>IF(OR(G709="",H709=""),"",G709-H709)</f>
        <v/>
      </c>
      <c r="K709">
        <f>IF(E709="","",MID(E709,6,50))</f>
        <v/>
      </c>
      <c r="L709">
        <f>IF(F709="","",MID(F709,6,50))</f>
        <v/>
      </c>
    </row>
    <row r="710">
      <c r="A710">
        <f>IF(OR(E710="",F710="",B710="",C710=""),"",B710&amp;"-W"&amp;C710&amp;"-"&amp;E710&amp;"-vs-"&amp;F710)</f>
        <v/>
      </c>
      <c r="B710">
        <f>Matchups!$B710</f>
        <v/>
      </c>
      <c r="C710">
        <f>Matchups!$C710</f>
        <v/>
      </c>
      <c r="D710">
        <f>Matchups!$D710</f>
        <v/>
      </c>
      <c r="E710">
        <f>Matchups!$E710</f>
        <v/>
      </c>
      <c r="F710">
        <f>Matchups!$G710</f>
        <v/>
      </c>
      <c r="G710">
        <f>Matchups!$F710</f>
        <v/>
      </c>
      <c r="H710">
        <f>Matchups!$H710</f>
        <v/>
      </c>
      <c r="I710">
        <f>IF(OR(G710="",H710=""),"",IF(G710&gt;H710,"W",IF(G710&lt;H710,"L","T")))</f>
        <v/>
      </c>
      <c r="J710">
        <f>IF(OR(G710="",H710=""),"",G710-H710)</f>
        <v/>
      </c>
      <c r="K710">
        <f>IF(E710="","",MID(E710,6,50))</f>
        <v/>
      </c>
      <c r="L710">
        <f>IF(F710="","",MID(F710,6,50))</f>
        <v/>
      </c>
    </row>
    <row r="711">
      <c r="A711">
        <f>IF(OR(E711="",F711="",B711="",C711=""),"",B711&amp;"-W"&amp;C711&amp;"-"&amp;E711&amp;"-vs-"&amp;F711)</f>
        <v/>
      </c>
      <c r="B711">
        <f>Matchups!$B711</f>
        <v/>
      </c>
      <c r="C711">
        <f>Matchups!$C711</f>
        <v/>
      </c>
      <c r="D711">
        <f>Matchups!$D711</f>
        <v/>
      </c>
      <c r="E711">
        <f>Matchups!$E711</f>
        <v/>
      </c>
      <c r="F711">
        <f>Matchups!$G711</f>
        <v/>
      </c>
      <c r="G711">
        <f>Matchups!$F711</f>
        <v/>
      </c>
      <c r="H711">
        <f>Matchups!$H711</f>
        <v/>
      </c>
      <c r="I711">
        <f>IF(OR(G711="",H711=""),"",IF(G711&gt;H711,"W",IF(G711&lt;H711,"L","T")))</f>
        <v/>
      </c>
      <c r="J711">
        <f>IF(OR(G711="",H711=""),"",G711-H711)</f>
        <v/>
      </c>
      <c r="K711">
        <f>IF(E711="","",MID(E711,6,50))</f>
        <v/>
      </c>
      <c r="L711">
        <f>IF(F711="","",MID(F711,6,50))</f>
        <v/>
      </c>
    </row>
    <row r="712">
      <c r="A712">
        <f>IF(OR(E712="",F712="",B712="",C712=""),"",B712&amp;"-W"&amp;C712&amp;"-"&amp;E712&amp;"-vs-"&amp;F712)</f>
        <v/>
      </c>
      <c r="B712">
        <f>Matchups!$B712</f>
        <v/>
      </c>
      <c r="C712">
        <f>Matchups!$C712</f>
        <v/>
      </c>
      <c r="D712">
        <f>Matchups!$D712</f>
        <v/>
      </c>
      <c r="E712">
        <f>Matchups!$E712</f>
        <v/>
      </c>
      <c r="F712">
        <f>Matchups!$G712</f>
        <v/>
      </c>
      <c r="G712">
        <f>Matchups!$F712</f>
        <v/>
      </c>
      <c r="H712">
        <f>Matchups!$H712</f>
        <v/>
      </c>
      <c r="I712">
        <f>IF(OR(G712="",H712=""),"",IF(G712&gt;H712,"W",IF(G712&lt;H712,"L","T")))</f>
        <v/>
      </c>
      <c r="J712">
        <f>IF(OR(G712="",H712=""),"",G712-H712)</f>
        <v/>
      </c>
      <c r="K712">
        <f>IF(E712="","",MID(E712,6,50))</f>
        <v/>
      </c>
      <c r="L712">
        <f>IF(F712="","",MID(F712,6,50))</f>
        <v/>
      </c>
    </row>
    <row r="713">
      <c r="A713">
        <f>IF(OR(E713="",F713="",B713="",C713=""),"",B713&amp;"-W"&amp;C713&amp;"-"&amp;E713&amp;"-vs-"&amp;F713)</f>
        <v/>
      </c>
      <c r="B713">
        <f>Matchups!$B713</f>
        <v/>
      </c>
      <c r="C713">
        <f>Matchups!$C713</f>
        <v/>
      </c>
      <c r="D713">
        <f>Matchups!$D713</f>
        <v/>
      </c>
      <c r="E713">
        <f>Matchups!$E713</f>
        <v/>
      </c>
      <c r="F713">
        <f>Matchups!$G713</f>
        <v/>
      </c>
      <c r="G713">
        <f>Matchups!$F713</f>
        <v/>
      </c>
      <c r="H713">
        <f>Matchups!$H713</f>
        <v/>
      </c>
      <c r="I713">
        <f>IF(OR(G713="",H713=""),"",IF(G713&gt;H713,"W",IF(G713&lt;H713,"L","T")))</f>
        <v/>
      </c>
      <c r="J713">
        <f>IF(OR(G713="",H713=""),"",G713-H713)</f>
        <v/>
      </c>
      <c r="K713">
        <f>IF(E713="","",MID(E713,6,50))</f>
        <v/>
      </c>
      <c r="L713">
        <f>IF(F713="","",MID(F713,6,50))</f>
        <v/>
      </c>
    </row>
    <row r="714">
      <c r="A714">
        <f>IF(OR(E714="",F714="",B714="",C714=""),"",B714&amp;"-W"&amp;C714&amp;"-"&amp;E714&amp;"-vs-"&amp;F714)</f>
        <v/>
      </c>
      <c r="B714">
        <f>Matchups!$B714</f>
        <v/>
      </c>
      <c r="C714">
        <f>Matchups!$C714</f>
        <v/>
      </c>
      <c r="D714">
        <f>Matchups!$D714</f>
        <v/>
      </c>
      <c r="E714">
        <f>Matchups!$E714</f>
        <v/>
      </c>
      <c r="F714">
        <f>Matchups!$G714</f>
        <v/>
      </c>
      <c r="G714">
        <f>Matchups!$F714</f>
        <v/>
      </c>
      <c r="H714">
        <f>Matchups!$H714</f>
        <v/>
      </c>
      <c r="I714">
        <f>IF(OR(G714="",H714=""),"",IF(G714&gt;H714,"W",IF(G714&lt;H714,"L","T")))</f>
        <v/>
      </c>
      <c r="J714">
        <f>IF(OR(G714="",H714=""),"",G714-H714)</f>
        <v/>
      </c>
      <c r="K714">
        <f>IF(E714="","",MID(E714,6,50))</f>
        <v/>
      </c>
      <c r="L714">
        <f>IF(F714="","",MID(F714,6,50))</f>
        <v/>
      </c>
    </row>
    <row r="715">
      <c r="A715">
        <f>IF(OR(E715="",F715="",B715="",C715=""),"",B715&amp;"-W"&amp;C715&amp;"-"&amp;E715&amp;"-vs-"&amp;F715)</f>
        <v/>
      </c>
      <c r="B715">
        <f>Matchups!$B715</f>
        <v/>
      </c>
      <c r="C715">
        <f>Matchups!$C715</f>
        <v/>
      </c>
      <c r="D715">
        <f>Matchups!$D715</f>
        <v/>
      </c>
      <c r="E715">
        <f>Matchups!$E715</f>
        <v/>
      </c>
      <c r="F715">
        <f>Matchups!$G715</f>
        <v/>
      </c>
      <c r="G715">
        <f>Matchups!$F715</f>
        <v/>
      </c>
      <c r="H715">
        <f>Matchups!$H715</f>
        <v/>
      </c>
      <c r="I715">
        <f>IF(OR(G715="",H715=""),"",IF(G715&gt;H715,"W",IF(G715&lt;H715,"L","T")))</f>
        <v/>
      </c>
      <c r="J715">
        <f>IF(OR(G715="",H715=""),"",G715-H715)</f>
        <v/>
      </c>
      <c r="K715">
        <f>IF(E715="","",MID(E715,6,50))</f>
        <v/>
      </c>
      <c r="L715">
        <f>IF(F715="","",MID(F715,6,50))</f>
        <v/>
      </c>
    </row>
    <row r="716">
      <c r="A716">
        <f>IF(OR(E716="",F716="",B716="",C716=""),"",B716&amp;"-W"&amp;C716&amp;"-"&amp;E716&amp;"-vs-"&amp;F716)</f>
        <v/>
      </c>
      <c r="B716">
        <f>Matchups!$B716</f>
        <v/>
      </c>
      <c r="C716">
        <f>Matchups!$C716</f>
        <v/>
      </c>
      <c r="D716">
        <f>Matchups!$D716</f>
        <v/>
      </c>
      <c r="E716">
        <f>Matchups!$E716</f>
        <v/>
      </c>
      <c r="F716">
        <f>Matchups!$G716</f>
        <v/>
      </c>
      <c r="G716">
        <f>Matchups!$F716</f>
        <v/>
      </c>
      <c r="H716">
        <f>Matchups!$H716</f>
        <v/>
      </c>
      <c r="I716">
        <f>IF(OR(G716="",H716=""),"",IF(G716&gt;H716,"W",IF(G716&lt;H716,"L","T")))</f>
        <v/>
      </c>
      <c r="J716">
        <f>IF(OR(G716="",H716=""),"",G716-H716)</f>
        <v/>
      </c>
      <c r="K716">
        <f>IF(E716="","",MID(E716,6,50))</f>
        <v/>
      </c>
      <c r="L716">
        <f>IF(F716="","",MID(F716,6,50))</f>
        <v/>
      </c>
    </row>
    <row r="717">
      <c r="A717">
        <f>IF(OR(E717="",F717="",B717="",C717=""),"",B717&amp;"-W"&amp;C717&amp;"-"&amp;E717&amp;"-vs-"&amp;F717)</f>
        <v/>
      </c>
      <c r="B717">
        <f>Matchups!$B717</f>
        <v/>
      </c>
      <c r="C717">
        <f>Matchups!$C717</f>
        <v/>
      </c>
      <c r="D717">
        <f>Matchups!$D717</f>
        <v/>
      </c>
      <c r="E717">
        <f>Matchups!$E717</f>
        <v/>
      </c>
      <c r="F717">
        <f>Matchups!$G717</f>
        <v/>
      </c>
      <c r="G717">
        <f>Matchups!$F717</f>
        <v/>
      </c>
      <c r="H717">
        <f>Matchups!$H717</f>
        <v/>
      </c>
      <c r="I717">
        <f>IF(OR(G717="",H717=""),"",IF(G717&gt;H717,"W",IF(G717&lt;H717,"L","T")))</f>
        <v/>
      </c>
      <c r="J717">
        <f>IF(OR(G717="",H717=""),"",G717-H717)</f>
        <v/>
      </c>
      <c r="K717">
        <f>IF(E717="","",MID(E717,6,50))</f>
        <v/>
      </c>
      <c r="L717">
        <f>IF(F717="","",MID(F717,6,50))</f>
        <v/>
      </c>
    </row>
    <row r="718">
      <c r="A718">
        <f>IF(OR(E718="",F718="",B718="",C718=""),"",B718&amp;"-W"&amp;C718&amp;"-"&amp;E718&amp;"-vs-"&amp;F718)</f>
        <v/>
      </c>
      <c r="B718">
        <f>Matchups!$B718</f>
        <v/>
      </c>
      <c r="C718">
        <f>Matchups!$C718</f>
        <v/>
      </c>
      <c r="D718">
        <f>Matchups!$D718</f>
        <v/>
      </c>
      <c r="E718">
        <f>Matchups!$E718</f>
        <v/>
      </c>
      <c r="F718">
        <f>Matchups!$G718</f>
        <v/>
      </c>
      <c r="G718">
        <f>Matchups!$F718</f>
        <v/>
      </c>
      <c r="H718">
        <f>Matchups!$H718</f>
        <v/>
      </c>
      <c r="I718">
        <f>IF(OR(G718="",H718=""),"",IF(G718&gt;H718,"W",IF(G718&lt;H718,"L","T")))</f>
        <v/>
      </c>
      <c r="J718">
        <f>IF(OR(G718="",H718=""),"",G718-H718)</f>
        <v/>
      </c>
      <c r="K718">
        <f>IF(E718="","",MID(E718,6,50))</f>
        <v/>
      </c>
      <c r="L718">
        <f>IF(F718="","",MID(F718,6,50))</f>
        <v/>
      </c>
    </row>
    <row r="719">
      <c r="A719">
        <f>IF(OR(E719="",F719="",B719="",C719=""),"",B719&amp;"-W"&amp;C719&amp;"-"&amp;E719&amp;"-vs-"&amp;F719)</f>
        <v/>
      </c>
      <c r="B719">
        <f>Matchups!$B719</f>
        <v/>
      </c>
      <c r="C719">
        <f>Matchups!$C719</f>
        <v/>
      </c>
      <c r="D719">
        <f>Matchups!$D719</f>
        <v/>
      </c>
      <c r="E719">
        <f>Matchups!$E719</f>
        <v/>
      </c>
      <c r="F719">
        <f>Matchups!$G719</f>
        <v/>
      </c>
      <c r="G719">
        <f>Matchups!$F719</f>
        <v/>
      </c>
      <c r="H719">
        <f>Matchups!$H719</f>
        <v/>
      </c>
      <c r="I719">
        <f>IF(OR(G719="",H719=""),"",IF(G719&gt;H719,"W",IF(G719&lt;H719,"L","T")))</f>
        <v/>
      </c>
      <c r="J719">
        <f>IF(OR(G719="",H719=""),"",G719-H719)</f>
        <v/>
      </c>
      <c r="K719">
        <f>IF(E719="","",MID(E719,6,50))</f>
        <v/>
      </c>
      <c r="L719">
        <f>IF(F719="","",MID(F719,6,50))</f>
        <v/>
      </c>
    </row>
    <row r="720">
      <c r="A720">
        <f>IF(OR(E720="",F720="",B720="",C720=""),"",B720&amp;"-W"&amp;C720&amp;"-"&amp;E720&amp;"-vs-"&amp;F720)</f>
        <v/>
      </c>
      <c r="B720">
        <f>Matchups!$B720</f>
        <v/>
      </c>
      <c r="C720">
        <f>Matchups!$C720</f>
        <v/>
      </c>
      <c r="D720">
        <f>Matchups!$D720</f>
        <v/>
      </c>
      <c r="E720">
        <f>Matchups!$E720</f>
        <v/>
      </c>
      <c r="F720">
        <f>Matchups!$G720</f>
        <v/>
      </c>
      <c r="G720">
        <f>Matchups!$F720</f>
        <v/>
      </c>
      <c r="H720">
        <f>Matchups!$H720</f>
        <v/>
      </c>
      <c r="I720">
        <f>IF(OR(G720="",H720=""),"",IF(G720&gt;H720,"W",IF(G720&lt;H720,"L","T")))</f>
        <v/>
      </c>
      <c r="J720">
        <f>IF(OR(G720="",H720=""),"",G720-H720)</f>
        <v/>
      </c>
      <c r="K720">
        <f>IF(E720="","",MID(E720,6,50))</f>
        <v/>
      </c>
      <c r="L720">
        <f>IF(F720="","",MID(F720,6,50))</f>
        <v/>
      </c>
    </row>
    <row r="721">
      <c r="A721">
        <f>IF(OR(E721="",F721="",B721="",C721=""),"",B721&amp;"-W"&amp;C721&amp;"-"&amp;E721&amp;"-vs-"&amp;F721)</f>
        <v/>
      </c>
      <c r="B721">
        <f>Matchups!$B721</f>
        <v/>
      </c>
      <c r="C721">
        <f>Matchups!$C721</f>
        <v/>
      </c>
      <c r="D721">
        <f>Matchups!$D721</f>
        <v/>
      </c>
      <c r="E721">
        <f>Matchups!$E721</f>
        <v/>
      </c>
      <c r="F721">
        <f>Matchups!$G721</f>
        <v/>
      </c>
      <c r="G721">
        <f>Matchups!$F721</f>
        <v/>
      </c>
      <c r="H721">
        <f>Matchups!$H721</f>
        <v/>
      </c>
      <c r="I721">
        <f>IF(OR(G721="",H721=""),"",IF(G721&gt;H721,"W",IF(G721&lt;H721,"L","T")))</f>
        <v/>
      </c>
      <c r="J721">
        <f>IF(OR(G721="",H721=""),"",G721-H721)</f>
        <v/>
      </c>
      <c r="K721">
        <f>IF(E721="","",MID(E721,6,50))</f>
        <v/>
      </c>
      <c r="L721">
        <f>IF(F721="","",MID(F721,6,50))</f>
        <v/>
      </c>
    </row>
    <row r="722">
      <c r="A722">
        <f>IF(OR(E722="",F722="",B722="",C722=""),"",B722&amp;"-W"&amp;C722&amp;"-"&amp;E722&amp;"-vs-"&amp;F722)</f>
        <v/>
      </c>
      <c r="B722">
        <f>Matchups!$B722</f>
        <v/>
      </c>
      <c r="C722">
        <f>Matchups!$C722</f>
        <v/>
      </c>
      <c r="D722">
        <f>Matchups!$D722</f>
        <v/>
      </c>
      <c r="E722">
        <f>Matchups!$E722</f>
        <v/>
      </c>
      <c r="F722">
        <f>Matchups!$G722</f>
        <v/>
      </c>
      <c r="G722">
        <f>Matchups!$F722</f>
        <v/>
      </c>
      <c r="H722">
        <f>Matchups!$H722</f>
        <v/>
      </c>
      <c r="I722">
        <f>IF(OR(G722="",H722=""),"",IF(G722&gt;H722,"W",IF(G722&lt;H722,"L","T")))</f>
        <v/>
      </c>
      <c r="J722">
        <f>IF(OR(G722="",H722=""),"",G722-H722)</f>
        <v/>
      </c>
      <c r="K722">
        <f>IF(E722="","",MID(E722,6,50))</f>
        <v/>
      </c>
      <c r="L722">
        <f>IF(F722="","",MID(F722,6,50))</f>
        <v/>
      </c>
    </row>
    <row r="723">
      <c r="A723">
        <f>IF(OR(E723="",F723="",B723="",C723=""),"",B723&amp;"-W"&amp;C723&amp;"-"&amp;E723&amp;"-vs-"&amp;F723)</f>
        <v/>
      </c>
      <c r="B723">
        <f>Matchups!$B723</f>
        <v/>
      </c>
      <c r="C723">
        <f>Matchups!$C723</f>
        <v/>
      </c>
      <c r="D723">
        <f>Matchups!$D723</f>
        <v/>
      </c>
      <c r="E723">
        <f>Matchups!$E723</f>
        <v/>
      </c>
      <c r="F723">
        <f>Matchups!$G723</f>
        <v/>
      </c>
      <c r="G723">
        <f>Matchups!$F723</f>
        <v/>
      </c>
      <c r="H723">
        <f>Matchups!$H723</f>
        <v/>
      </c>
      <c r="I723">
        <f>IF(OR(G723="",H723=""),"",IF(G723&gt;H723,"W",IF(G723&lt;H723,"L","T")))</f>
        <v/>
      </c>
      <c r="J723">
        <f>IF(OR(G723="",H723=""),"",G723-H723)</f>
        <v/>
      </c>
      <c r="K723">
        <f>IF(E723="","",MID(E723,6,50))</f>
        <v/>
      </c>
      <c r="L723">
        <f>IF(F723="","",MID(F723,6,50))</f>
        <v/>
      </c>
    </row>
    <row r="724">
      <c r="A724">
        <f>IF(OR(E724="",F724="",B724="",C724=""),"",B724&amp;"-W"&amp;C724&amp;"-"&amp;E724&amp;"-vs-"&amp;F724)</f>
        <v/>
      </c>
      <c r="B724">
        <f>Matchups!$B724</f>
        <v/>
      </c>
      <c r="C724">
        <f>Matchups!$C724</f>
        <v/>
      </c>
      <c r="D724">
        <f>Matchups!$D724</f>
        <v/>
      </c>
      <c r="E724">
        <f>Matchups!$E724</f>
        <v/>
      </c>
      <c r="F724">
        <f>Matchups!$G724</f>
        <v/>
      </c>
      <c r="G724">
        <f>Matchups!$F724</f>
        <v/>
      </c>
      <c r="H724">
        <f>Matchups!$H724</f>
        <v/>
      </c>
      <c r="I724">
        <f>IF(OR(G724="",H724=""),"",IF(G724&gt;H724,"W",IF(G724&lt;H724,"L","T")))</f>
        <v/>
      </c>
      <c r="J724">
        <f>IF(OR(G724="",H724=""),"",G724-H724)</f>
        <v/>
      </c>
      <c r="K724">
        <f>IF(E724="","",MID(E724,6,50))</f>
        <v/>
      </c>
      <c r="L724">
        <f>IF(F724="","",MID(F724,6,50))</f>
        <v/>
      </c>
    </row>
    <row r="725">
      <c r="A725">
        <f>IF(OR(E725="",F725="",B725="",C725=""),"",B725&amp;"-W"&amp;C725&amp;"-"&amp;E725&amp;"-vs-"&amp;F725)</f>
        <v/>
      </c>
      <c r="B725">
        <f>Matchups!$B725</f>
        <v/>
      </c>
      <c r="C725">
        <f>Matchups!$C725</f>
        <v/>
      </c>
      <c r="D725">
        <f>Matchups!$D725</f>
        <v/>
      </c>
      <c r="E725">
        <f>Matchups!$E725</f>
        <v/>
      </c>
      <c r="F725">
        <f>Matchups!$G725</f>
        <v/>
      </c>
      <c r="G725">
        <f>Matchups!$F725</f>
        <v/>
      </c>
      <c r="H725">
        <f>Matchups!$H725</f>
        <v/>
      </c>
      <c r="I725">
        <f>IF(OR(G725="",H725=""),"",IF(G725&gt;H725,"W",IF(G725&lt;H725,"L","T")))</f>
        <v/>
      </c>
      <c r="J725">
        <f>IF(OR(G725="",H725=""),"",G725-H725)</f>
        <v/>
      </c>
      <c r="K725">
        <f>IF(E725="","",MID(E725,6,50))</f>
        <v/>
      </c>
      <c r="L725">
        <f>IF(F725="","",MID(F725,6,50))</f>
        <v/>
      </c>
    </row>
    <row r="726">
      <c r="A726">
        <f>IF(OR(E726="",F726="",B726="",C726=""),"",B726&amp;"-W"&amp;C726&amp;"-"&amp;E726&amp;"-vs-"&amp;F726)</f>
        <v/>
      </c>
      <c r="B726">
        <f>Matchups!$B726</f>
        <v/>
      </c>
      <c r="C726">
        <f>Matchups!$C726</f>
        <v/>
      </c>
      <c r="D726">
        <f>Matchups!$D726</f>
        <v/>
      </c>
      <c r="E726">
        <f>Matchups!$E726</f>
        <v/>
      </c>
      <c r="F726">
        <f>Matchups!$G726</f>
        <v/>
      </c>
      <c r="G726">
        <f>Matchups!$F726</f>
        <v/>
      </c>
      <c r="H726">
        <f>Matchups!$H726</f>
        <v/>
      </c>
      <c r="I726">
        <f>IF(OR(G726="",H726=""),"",IF(G726&gt;H726,"W",IF(G726&lt;H726,"L","T")))</f>
        <v/>
      </c>
      <c r="J726">
        <f>IF(OR(G726="",H726=""),"",G726-H726)</f>
        <v/>
      </c>
      <c r="K726">
        <f>IF(E726="","",MID(E726,6,50))</f>
        <v/>
      </c>
      <c r="L726">
        <f>IF(F726="","",MID(F726,6,50))</f>
        <v/>
      </c>
    </row>
    <row r="727">
      <c r="A727">
        <f>IF(OR(E727="",F727="",B727="",C727=""),"",B727&amp;"-W"&amp;C727&amp;"-"&amp;E727&amp;"-vs-"&amp;F727)</f>
        <v/>
      </c>
      <c r="B727">
        <f>Matchups!$B727</f>
        <v/>
      </c>
      <c r="C727">
        <f>Matchups!$C727</f>
        <v/>
      </c>
      <c r="D727">
        <f>Matchups!$D727</f>
        <v/>
      </c>
      <c r="E727">
        <f>Matchups!$E727</f>
        <v/>
      </c>
      <c r="F727">
        <f>Matchups!$G727</f>
        <v/>
      </c>
      <c r="G727">
        <f>Matchups!$F727</f>
        <v/>
      </c>
      <c r="H727">
        <f>Matchups!$H727</f>
        <v/>
      </c>
      <c r="I727">
        <f>IF(OR(G727="",H727=""),"",IF(G727&gt;H727,"W",IF(G727&lt;H727,"L","T")))</f>
        <v/>
      </c>
      <c r="J727">
        <f>IF(OR(G727="",H727=""),"",G727-H727)</f>
        <v/>
      </c>
      <c r="K727">
        <f>IF(E727="","",MID(E727,6,50))</f>
        <v/>
      </c>
      <c r="L727">
        <f>IF(F727="","",MID(F727,6,50))</f>
        <v/>
      </c>
    </row>
    <row r="728">
      <c r="A728">
        <f>IF(OR(E728="",F728="",B728="",C728=""),"",B728&amp;"-W"&amp;C728&amp;"-"&amp;E728&amp;"-vs-"&amp;F728)</f>
        <v/>
      </c>
      <c r="B728">
        <f>Matchups!$B728</f>
        <v/>
      </c>
      <c r="C728">
        <f>Matchups!$C728</f>
        <v/>
      </c>
      <c r="D728">
        <f>Matchups!$D728</f>
        <v/>
      </c>
      <c r="E728">
        <f>Matchups!$E728</f>
        <v/>
      </c>
      <c r="F728">
        <f>Matchups!$G728</f>
        <v/>
      </c>
      <c r="G728">
        <f>Matchups!$F728</f>
        <v/>
      </c>
      <c r="H728">
        <f>Matchups!$H728</f>
        <v/>
      </c>
      <c r="I728">
        <f>IF(OR(G728="",H728=""),"",IF(G728&gt;H728,"W",IF(G728&lt;H728,"L","T")))</f>
        <v/>
      </c>
      <c r="J728">
        <f>IF(OR(G728="",H728=""),"",G728-H728)</f>
        <v/>
      </c>
      <c r="K728">
        <f>IF(E728="","",MID(E728,6,50))</f>
        <v/>
      </c>
      <c r="L728">
        <f>IF(F728="","",MID(F728,6,50))</f>
        <v/>
      </c>
    </row>
    <row r="729">
      <c r="A729">
        <f>IF(OR(E729="",F729="",B729="",C729=""),"",B729&amp;"-W"&amp;C729&amp;"-"&amp;E729&amp;"-vs-"&amp;F729)</f>
        <v/>
      </c>
      <c r="B729">
        <f>Matchups!$B729</f>
        <v/>
      </c>
      <c r="C729">
        <f>Matchups!$C729</f>
        <v/>
      </c>
      <c r="D729">
        <f>Matchups!$D729</f>
        <v/>
      </c>
      <c r="E729">
        <f>Matchups!$E729</f>
        <v/>
      </c>
      <c r="F729">
        <f>Matchups!$G729</f>
        <v/>
      </c>
      <c r="G729">
        <f>Matchups!$F729</f>
        <v/>
      </c>
      <c r="H729">
        <f>Matchups!$H729</f>
        <v/>
      </c>
      <c r="I729">
        <f>IF(OR(G729="",H729=""),"",IF(G729&gt;H729,"W",IF(G729&lt;H729,"L","T")))</f>
        <v/>
      </c>
      <c r="J729">
        <f>IF(OR(G729="",H729=""),"",G729-H729)</f>
        <v/>
      </c>
      <c r="K729">
        <f>IF(E729="","",MID(E729,6,50))</f>
        <v/>
      </c>
      <c r="L729">
        <f>IF(F729="","",MID(F729,6,50))</f>
        <v/>
      </c>
    </row>
    <row r="730">
      <c r="A730">
        <f>IF(OR(E730="",F730="",B730="",C730=""),"",B730&amp;"-W"&amp;C730&amp;"-"&amp;E730&amp;"-vs-"&amp;F730)</f>
        <v/>
      </c>
      <c r="B730">
        <f>Matchups!$B730</f>
        <v/>
      </c>
      <c r="C730">
        <f>Matchups!$C730</f>
        <v/>
      </c>
      <c r="D730">
        <f>Matchups!$D730</f>
        <v/>
      </c>
      <c r="E730">
        <f>Matchups!$E730</f>
        <v/>
      </c>
      <c r="F730">
        <f>Matchups!$G730</f>
        <v/>
      </c>
      <c r="G730">
        <f>Matchups!$F730</f>
        <v/>
      </c>
      <c r="H730">
        <f>Matchups!$H730</f>
        <v/>
      </c>
      <c r="I730">
        <f>IF(OR(G730="",H730=""),"",IF(G730&gt;H730,"W",IF(G730&lt;H730,"L","T")))</f>
        <v/>
      </c>
      <c r="J730">
        <f>IF(OR(G730="",H730=""),"",G730-H730)</f>
        <v/>
      </c>
      <c r="K730">
        <f>IF(E730="","",MID(E730,6,50))</f>
        <v/>
      </c>
      <c r="L730">
        <f>IF(F730="","",MID(F730,6,50))</f>
        <v/>
      </c>
    </row>
    <row r="731">
      <c r="A731">
        <f>IF(OR(E731="",F731="",B731="",C731=""),"",B731&amp;"-W"&amp;C731&amp;"-"&amp;E731&amp;"-vs-"&amp;F731)</f>
        <v/>
      </c>
      <c r="B731">
        <f>Matchups!$B731</f>
        <v/>
      </c>
      <c r="C731">
        <f>Matchups!$C731</f>
        <v/>
      </c>
      <c r="D731">
        <f>Matchups!$D731</f>
        <v/>
      </c>
      <c r="E731">
        <f>Matchups!$E731</f>
        <v/>
      </c>
      <c r="F731">
        <f>Matchups!$G731</f>
        <v/>
      </c>
      <c r="G731">
        <f>Matchups!$F731</f>
        <v/>
      </c>
      <c r="H731">
        <f>Matchups!$H731</f>
        <v/>
      </c>
      <c r="I731">
        <f>IF(OR(G731="",H731=""),"",IF(G731&gt;H731,"W",IF(G731&lt;H731,"L","T")))</f>
        <v/>
      </c>
      <c r="J731">
        <f>IF(OR(G731="",H731=""),"",G731-H731)</f>
        <v/>
      </c>
      <c r="K731">
        <f>IF(E731="","",MID(E731,6,50))</f>
        <v/>
      </c>
      <c r="L731">
        <f>IF(F731="","",MID(F731,6,50))</f>
        <v/>
      </c>
    </row>
    <row r="732">
      <c r="A732">
        <f>IF(OR(E732="",F732="",B732="",C732=""),"",B732&amp;"-W"&amp;C732&amp;"-"&amp;E732&amp;"-vs-"&amp;F732)</f>
        <v/>
      </c>
      <c r="B732">
        <f>Matchups!$B732</f>
        <v/>
      </c>
      <c r="C732">
        <f>Matchups!$C732</f>
        <v/>
      </c>
      <c r="D732">
        <f>Matchups!$D732</f>
        <v/>
      </c>
      <c r="E732">
        <f>Matchups!$E732</f>
        <v/>
      </c>
      <c r="F732">
        <f>Matchups!$G732</f>
        <v/>
      </c>
      <c r="G732">
        <f>Matchups!$F732</f>
        <v/>
      </c>
      <c r="H732">
        <f>Matchups!$H732</f>
        <v/>
      </c>
      <c r="I732">
        <f>IF(OR(G732="",H732=""),"",IF(G732&gt;H732,"W",IF(G732&lt;H732,"L","T")))</f>
        <v/>
      </c>
      <c r="J732">
        <f>IF(OR(G732="",H732=""),"",G732-H732)</f>
        <v/>
      </c>
      <c r="K732">
        <f>IF(E732="","",MID(E732,6,50))</f>
        <v/>
      </c>
      <c r="L732">
        <f>IF(F732="","",MID(F732,6,50))</f>
        <v/>
      </c>
    </row>
    <row r="733">
      <c r="A733">
        <f>IF(OR(E733="",F733="",B733="",C733=""),"",B733&amp;"-W"&amp;C733&amp;"-"&amp;E733&amp;"-vs-"&amp;F733)</f>
        <v/>
      </c>
      <c r="B733">
        <f>Matchups!$B733</f>
        <v/>
      </c>
      <c r="C733">
        <f>Matchups!$C733</f>
        <v/>
      </c>
      <c r="D733">
        <f>Matchups!$D733</f>
        <v/>
      </c>
      <c r="E733">
        <f>Matchups!$E733</f>
        <v/>
      </c>
      <c r="F733">
        <f>Matchups!$G733</f>
        <v/>
      </c>
      <c r="G733">
        <f>Matchups!$F733</f>
        <v/>
      </c>
      <c r="H733">
        <f>Matchups!$H733</f>
        <v/>
      </c>
      <c r="I733">
        <f>IF(OR(G733="",H733=""),"",IF(G733&gt;H733,"W",IF(G733&lt;H733,"L","T")))</f>
        <v/>
      </c>
      <c r="J733">
        <f>IF(OR(G733="",H733=""),"",G733-H733)</f>
        <v/>
      </c>
      <c r="K733">
        <f>IF(E733="","",MID(E733,6,50))</f>
        <v/>
      </c>
      <c r="L733">
        <f>IF(F733="","",MID(F733,6,50))</f>
        <v/>
      </c>
    </row>
    <row r="734">
      <c r="A734">
        <f>IF(OR(E734="",F734="",B734="",C734=""),"",B734&amp;"-W"&amp;C734&amp;"-"&amp;E734&amp;"-vs-"&amp;F734)</f>
        <v/>
      </c>
      <c r="B734">
        <f>Matchups!$B734</f>
        <v/>
      </c>
      <c r="C734">
        <f>Matchups!$C734</f>
        <v/>
      </c>
      <c r="D734">
        <f>Matchups!$D734</f>
        <v/>
      </c>
      <c r="E734">
        <f>Matchups!$E734</f>
        <v/>
      </c>
      <c r="F734">
        <f>Matchups!$G734</f>
        <v/>
      </c>
      <c r="G734">
        <f>Matchups!$F734</f>
        <v/>
      </c>
      <c r="H734">
        <f>Matchups!$H734</f>
        <v/>
      </c>
      <c r="I734">
        <f>IF(OR(G734="",H734=""),"",IF(G734&gt;H734,"W",IF(G734&lt;H734,"L","T")))</f>
        <v/>
      </c>
      <c r="J734">
        <f>IF(OR(G734="",H734=""),"",G734-H734)</f>
        <v/>
      </c>
      <c r="K734">
        <f>IF(E734="","",MID(E734,6,50))</f>
        <v/>
      </c>
      <c r="L734">
        <f>IF(F734="","",MID(F734,6,50))</f>
        <v/>
      </c>
    </row>
    <row r="735">
      <c r="A735">
        <f>IF(OR(E735="",F735="",B735="",C735=""),"",B735&amp;"-W"&amp;C735&amp;"-"&amp;E735&amp;"-vs-"&amp;F735)</f>
        <v/>
      </c>
      <c r="B735">
        <f>Matchups!$B735</f>
        <v/>
      </c>
      <c r="C735">
        <f>Matchups!$C735</f>
        <v/>
      </c>
      <c r="D735">
        <f>Matchups!$D735</f>
        <v/>
      </c>
      <c r="E735">
        <f>Matchups!$E735</f>
        <v/>
      </c>
      <c r="F735">
        <f>Matchups!$G735</f>
        <v/>
      </c>
      <c r="G735">
        <f>Matchups!$F735</f>
        <v/>
      </c>
      <c r="H735">
        <f>Matchups!$H735</f>
        <v/>
      </c>
      <c r="I735">
        <f>IF(OR(G735="",H735=""),"",IF(G735&gt;H735,"W",IF(G735&lt;H735,"L","T")))</f>
        <v/>
      </c>
      <c r="J735">
        <f>IF(OR(G735="",H735=""),"",G735-H735)</f>
        <v/>
      </c>
      <c r="K735">
        <f>IF(E735="","",MID(E735,6,50))</f>
        <v/>
      </c>
      <c r="L735">
        <f>IF(F735="","",MID(F735,6,50))</f>
        <v/>
      </c>
    </row>
    <row r="736">
      <c r="A736">
        <f>IF(OR(E736="",F736="",B736="",C736=""),"",B736&amp;"-W"&amp;C736&amp;"-"&amp;E736&amp;"-vs-"&amp;F736)</f>
        <v/>
      </c>
      <c r="B736">
        <f>Matchups!$B736</f>
        <v/>
      </c>
      <c r="C736">
        <f>Matchups!$C736</f>
        <v/>
      </c>
      <c r="D736">
        <f>Matchups!$D736</f>
        <v/>
      </c>
      <c r="E736">
        <f>Matchups!$E736</f>
        <v/>
      </c>
      <c r="F736">
        <f>Matchups!$G736</f>
        <v/>
      </c>
      <c r="G736">
        <f>Matchups!$F736</f>
        <v/>
      </c>
      <c r="H736">
        <f>Matchups!$H736</f>
        <v/>
      </c>
      <c r="I736">
        <f>IF(OR(G736="",H736=""),"",IF(G736&gt;H736,"W",IF(G736&lt;H736,"L","T")))</f>
        <v/>
      </c>
      <c r="J736">
        <f>IF(OR(G736="",H736=""),"",G736-H736)</f>
        <v/>
      </c>
      <c r="K736">
        <f>IF(E736="","",MID(E736,6,50))</f>
        <v/>
      </c>
      <c r="L736">
        <f>IF(F736="","",MID(F736,6,50))</f>
        <v/>
      </c>
    </row>
    <row r="737">
      <c r="A737">
        <f>IF(OR(E737="",F737="",B737="",C737=""),"",B737&amp;"-W"&amp;C737&amp;"-"&amp;E737&amp;"-vs-"&amp;F737)</f>
        <v/>
      </c>
      <c r="B737">
        <f>Matchups!$B737</f>
        <v/>
      </c>
      <c r="C737">
        <f>Matchups!$C737</f>
        <v/>
      </c>
      <c r="D737">
        <f>Matchups!$D737</f>
        <v/>
      </c>
      <c r="E737">
        <f>Matchups!$E737</f>
        <v/>
      </c>
      <c r="F737">
        <f>Matchups!$G737</f>
        <v/>
      </c>
      <c r="G737">
        <f>Matchups!$F737</f>
        <v/>
      </c>
      <c r="H737">
        <f>Matchups!$H737</f>
        <v/>
      </c>
      <c r="I737">
        <f>IF(OR(G737="",H737=""),"",IF(G737&gt;H737,"W",IF(G737&lt;H737,"L","T")))</f>
        <v/>
      </c>
      <c r="J737">
        <f>IF(OR(G737="",H737=""),"",G737-H737)</f>
        <v/>
      </c>
      <c r="K737">
        <f>IF(E737="","",MID(E737,6,50))</f>
        <v/>
      </c>
      <c r="L737">
        <f>IF(F737="","",MID(F737,6,50))</f>
        <v/>
      </c>
    </row>
    <row r="738">
      <c r="A738">
        <f>IF(OR(E738="",F738="",B738="",C738=""),"",B738&amp;"-W"&amp;C738&amp;"-"&amp;E738&amp;"-vs-"&amp;F738)</f>
        <v/>
      </c>
      <c r="B738">
        <f>Matchups!$B738</f>
        <v/>
      </c>
      <c r="C738">
        <f>Matchups!$C738</f>
        <v/>
      </c>
      <c r="D738">
        <f>Matchups!$D738</f>
        <v/>
      </c>
      <c r="E738">
        <f>Matchups!$E738</f>
        <v/>
      </c>
      <c r="F738">
        <f>Matchups!$G738</f>
        <v/>
      </c>
      <c r="G738">
        <f>Matchups!$F738</f>
        <v/>
      </c>
      <c r="H738">
        <f>Matchups!$H738</f>
        <v/>
      </c>
      <c r="I738">
        <f>IF(OR(G738="",H738=""),"",IF(G738&gt;H738,"W",IF(G738&lt;H738,"L","T")))</f>
        <v/>
      </c>
      <c r="J738">
        <f>IF(OR(G738="",H738=""),"",G738-H738)</f>
        <v/>
      </c>
      <c r="K738">
        <f>IF(E738="","",MID(E738,6,50))</f>
        <v/>
      </c>
      <c r="L738">
        <f>IF(F738="","",MID(F738,6,50))</f>
        <v/>
      </c>
    </row>
    <row r="739">
      <c r="A739">
        <f>IF(OR(E739="",F739="",B739="",C739=""),"",B739&amp;"-W"&amp;C739&amp;"-"&amp;E739&amp;"-vs-"&amp;F739)</f>
        <v/>
      </c>
      <c r="B739">
        <f>Matchups!$B739</f>
        <v/>
      </c>
      <c r="C739">
        <f>Matchups!$C739</f>
        <v/>
      </c>
      <c r="D739">
        <f>Matchups!$D739</f>
        <v/>
      </c>
      <c r="E739">
        <f>Matchups!$E739</f>
        <v/>
      </c>
      <c r="F739">
        <f>Matchups!$G739</f>
        <v/>
      </c>
      <c r="G739">
        <f>Matchups!$F739</f>
        <v/>
      </c>
      <c r="H739">
        <f>Matchups!$H739</f>
        <v/>
      </c>
      <c r="I739">
        <f>IF(OR(G739="",H739=""),"",IF(G739&gt;H739,"W",IF(G739&lt;H739,"L","T")))</f>
        <v/>
      </c>
      <c r="J739">
        <f>IF(OR(G739="",H739=""),"",G739-H739)</f>
        <v/>
      </c>
      <c r="K739">
        <f>IF(E739="","",MID(E739,6,50))</f>
        <v/>
      </c>
      <c r="L739">
        <f>IF(F739="","",MID(F739,6,50))</f>
        <v/>
      </c>
    </row>
    <row r="740">
      <c r="A740">
        <f>IF(OR(E740="",F740="",B740="",C740=""),"",B740&amp;"-W"&amp;C740&amp;"-"&amp;E740&amp;"-vs-"&amp;F740)</f>
        <v/>
      </c>
      <c r="B740">
        <f>Matchups!$B740</f>
        <v/>
      </c>
      <c r="C740">
        <f>Matchups!$C740</f>
        <v/>
      </c>
      <c r="D740">
        <f>Matchups!$D740</f>
        <v/>
      </c>
      <c r="E740">
        <f>Matchups!$E740</f>
        <v/>
      </c>
      <c r="F740">
        <f>Matchups!$G740</f>
        <v/>
      </c>
      <c r="G740">
        <f>Matchups!$F740</f>
        <v/>
      </c>
      <c r="H740">
        <f>Matchups!$H740</f>
        <v/>
      </c>
      <c r="I740">
        <f>IF(OR(G740="",H740=""),"",IF(G740&gt;H740,"W",IF(G740&lt;H740,"L","T")))</f>
        <v/>
      </c>
      <c r="J740">
        <f>IF(OR(G740="",H740=""),"",G740-H740)</f>
        <v/>
      </c>
      <c r="K740">
        <f>IF(E740="","",MID(E740,6,50))</f>
        <v/>
      </c>
      <c r="L740">
        <f>IF(F740="","",MID(F740,6,50))</f>
        <v/>
      </c>
    </row>
    <row r="741">
      <c r="A741">
        <f>IF(OR(E741="",F741="",B741="",C741=""),"",B741&amp;"-W"&amp;C741&amp;"-"&amp;E741&amp;"-vs-"&amp;F741)</f>
        <v/>
      </c>
      <c r="B741">
        <f>Matchups!$B741</f>
        <v/>
      </c>
      <c r="C741">
        <f>Matchups!$C741</f>
        <v/>
      </c>
      <c r="D741">
        <f>Matchups!$D741</f>
        <v/>
      </c>
      <c r="E741">
        <f>Matchups!$E741</f>
        <v/>
      </c>
      <c r="F741">
        <f>Matchups!$G741</f>
        <v/>
      </c>
      <c r="G741">
        <f>Matchups!$F741</f>
        <v/>
      </c>
      <c r="H741">
        <f>Matchups!$H741</f>
        <v/>
      </c>
      <c r="I741">
        <f>IF(OR(G741="",H741=""),"",IF(G741&gt;H741,"W",IF(G741&lt;H741,"L","T")))</f>
        <v/>
      </c>
      <c r="J741">
        <f>IF(OR(G741="",H741=""),"",G741-H741)</f>
        <v/>
      </c>
      <c r="K741">
        <f>IF(E741="","",MID(E741,6,50))</f>
        <v/>
      </c>
      <c r="L741">
        <f>IF(F741="","",MID(F741,6,50))</f>
        <v/>
      </c>
    </row>
    <row r="742">
      <c r="A742">
        <f>IF(OR(E742="",F742="",B742="",C742=""),"",B742&amp;"-W"&amp;C742&amp;"-"&amp;E742&amp;"-vs-"&amp;F742)</f>
        <v/>
      </c>
      <c r="B742">
        <f>Matchups!$B742</f>
        <v/>
      </c>
      <c r="C742">
        <f>Matchups!$C742</f>
        <v/>
      </c>
      <c r="D742">
        <f>Matchups!$D742</f>
        <v/>
      </c>
      <c r="E742">
        <f>Matchups!$E742</f>
        <v/>
      </c>
      <c r="F742">
        <f>Matchups!$G742</f>
        <v/>
      </c>
      <c r="G742">
        <f>Matchups!$F742</f>
        <v/>
      </c>
      <c r="H742">
        <f>Matchups!$H742</f>
        <v/>
      </c>
      <c r="I742">
        <f>IF(OR(G742="",H742=""),"",IF(G742&gt;H742,"W",IF(G742&lt;H742,"L","T")))</f>
        <v/>
      </c>
      <c r="J742">
        <f>IF(OR(G742="",H742=""),"",G742-H742)</f>
        <v/>
      </c>
      <c r="K742">
        <f>IF(E742="","",MID(E742,6,50))</f>
        <v/>
      </c>
      <c r="L742">
        <f>IF(F742="","",MID(F742,6,50))</f>
        <v/>
      </c>
    </row>
    <row r="743">
      <c r="A743">
        <f>IF(OR(E743="",F743="",B743="",C743=""),"",B743&amp;"-W"&amp;C743&amp;"-"&amp;E743&amp;"-vs-"&amp;F743)</f>
        <v/>
      </c>
      <c r="B743">
        <f>Matchups!$B743</f>
        <v/>
      </c>
      <c r="C743">
        <f>Matchups!$C743</f>
        <v/>
      </c>
      <c r="D743">
        <f>Matchups!$D743</f>
        <v/>
      </c>
      <c r="E743">
        <f>Matchups!$E743</f>
        <v/>
      </c>
      <c r="F743">
        <f>Matchups!$G743</f>
        <v/>
      </c>
      <c r="G743">
        <f>Matchups!$F743</f>
        <v/>
      </c>
      <c r="H743">
        <f>Matchups!$H743</f>
        <v/>
      </c>
      <c r="I743">
        <f>IF(OR(G743="",H743=""),"",IF(G743&gt;H743,"W",IF(G743&lt;H743,"L","T")))</f>
        <v/>
      </c>
      <c r="J743">
        <f>IF(OR(G743="",H743=""),"",G743-H743)</f>
        <v/>
      </c>
      <c r="K743">
        <f>IF(E743="","",MID(E743,6,50))</f>
        <v/>
      </c>
      <c r="L743">
        <f>IF(F743="","",MID(F743,6,50))</f>
        <v/>
      </c>
    </row>
    <row r="744">
      <c r="A744">
        <f>IF(OR(E744="",F744="",B744="",C744=""),"",B744&amp;"-W"&amp;C744&amp;"-"&amp;E744&amp;"-vs-"&amp;F744)</f>
        <v/>
      </c>
      <c r="B744">
        <f>Matchups!$B744</f>
        <v/>
      </c>
      <c r="C744">
        <f>Matchups!$C744</f>
        <v/>
      </c>
      <c r="D744">
        <f>Matchups!$D744</f>
        <v/>
      </c>
      <c r="E744">
        <f>Matchups!$E744</f>
        <v/>
      </c>
      <c r="F744">
        <f>Matchups!$G744</f>
        <v/>
      </c>
      <c r="G744">
        <f>Matchups!$F744</f>
        <v/>
      </c>
      <c r="H744">
        <f>Matchups!$H744</f>
        <v/>
      </c>
      <c r="I744">
        <f>IF(OR(G744="",H744=""),"",IF(G744&gt;H744,"W",IF(G744&lt;H744,"L","T")))</f>
        <v/>
      </c>
      <c r="J744">
        <f>IF(OR(G744="",H744=""),"",G744-H744)</f>
        <v/>
      </c>
      <c r="K744">
        <f>IF(E744="","",MID(E744,6,50))</f>
        <v/>
      </c>
      <c r="L744">
        <f>IF(F744="","",MID(F744,6,50))</f>
        <v/>
      </c>
    </row>
    <row r="745">
      <c r="A745">
        <f>IF(OR(E745="",F745="",B745="",C745=""),"",B745&amp;"-W"&amp;C745&amp;"-"&amp;E745&amp;"-vs-"&amp;F745)</f>
        <v/>
      </c>
      <c r="B745">
        <f>Matchups!$B745</f>
        <v/>
      </c>
      <c r="C745">
        <f>Matchups!$C745</f>
        <v/>
      </c>
      <c r="D745">
        <f>Matchups!$D745</f>
        <v/>
      </c>
      <c r="E745">
        <f>Matchups!$E745</f>
        <v/>
      </c>
      <c r="F745">
        <f>Matchups!$G745</f>
        <v/>
      </c>
      <c r="G745">
        <f>Matchups!$F745</f>
        <v/>
      </c>
      <c r="H745">
        <f>Matchups!$H745</f>
        <v/>
      </c>
      <c r="I745">
        <f>IF(OR(G745="",H745=""),"",IF(G745&gt;H745,"W",IF(G745&lt;H745,"L","T")))</f>
        <v/>
      </c>
      <c r="J745">
        <f>IF(OR(G745="",H745=""),"",G745-H745)</f>
        <v/>
      </c>
      <c r="K745">
        <f>IF(E745="","",MID(E745,6,50))</f>
        <v/>
      </c>
      <c r="L745">
        <f>IF(F745="","",MID(F745,6,50))</f>
        <v/>
      </c>
    </row>
    <row r="746">
      <c r="A746">
        <f>IF(OR(E746="",F746="",B746="",C746=""),"",B746&amp;"-W"&amp;C746&amp;"-"&amp;E746&amp;"-vs-"&amp;F746)</f>
        <v/>
      </c>
      <c r="B746">
        <f>Matchups!$B746</f>
        <v/>
      </c>
      <c r="C746">
        <f>Matchups!$C746</f>
        <v/>
      </c>
      <c r="D746">
        <f>Matchups!$D746</f>
        <v/>
      </c>
      <c r="E746">
        <f>Matchups!$E746</f>
        <v/>
      </c>
      <c r="F746">
        <f>Matchups!$G746</f>
        <v/>
      </c>
      <c r="G746">
        <f>Matchups!$F746</f>
        <v/>
      </c>
      <c r="H746">
        <f>Matchups!$H746</f>
        <v/>
      </c>
      <c r="I746">
        <f>IF(OR(G746="",H746=""),"",IF(G746&gt;H746,"W",IF(G746&lt;H746,"L","T")))</f>
        <v/>
      </c>
      <c r="J746">
        <f>IF(OR(G746="",H746=""),"",G746-H746)</f>
        <v/>
      </c>
      <c r="K746">
        <f>IF(E746="","",MID(E746,6,50))</f>
        <v/>
      </c>
      <c r="L746">
        <f>IF(F746="","",MID(F746,6,50))</f>
        <v/>
      </c>
    </row>
    <row r="747">
      <c r="A747">
        <f>IF(OR(E747="",F747="",B747="",C747=""),"",B747&amp;"-W"&amp;C747&amp;"-"&amp;E747&amp;"-vs-"&amp;F747)</f>
        <v/>
      </c>
      <c r="B747">
        <f>Matchups!$B747</f>
        <v/>
      </c>
      <c r="C747">
        <f>Matchups!$C747</f>
        <v/>
      </c>
      <c r="D747">
        <f>Matchups!$D747</f>
        <v/>
      </c>
      <c r="E747">
        <f>Matchups!$E747</f>
        <v/>
      </c>
      <c r="F747">
        <f>Matchups!$G747</f>
        <v/>
      </c>
      <c r="G747">
        <f>Matchups!$F747</f>
        <v/>
      </c>
      <c r="H747">
        <f>Matchups!$H747</f>
        <v/>
      </c>
      <c r="I747">
        <f>IF(OR(G747="",H747=""),"",IF(G747&gt;H747,"W",IF(G747&lt;H747,"L","T")))</f>
        <v/>
      </c>
      <c r="J747">
        <f>IF(OR(G747="",H747=""),"",G747-H747)</f>
        <v/>
      </c>
      <c r="K747">
        <f>IF(E747="","",MID(E747,6,50))</f>
        <v/>
      </c>
      <c r="L747">
        <f>IF(F747="","",MID(F747,6,50))</f>
        <v/>
      </c>
    </row>
    <row r="748">
      <c r="A748">
        <f>IF(OR(E748="",F748="",B748="",C748=""),"",B748&amp;"-W"&amp;C748&amp;"-"&amp;E748&amp;"-vs-"&amp;F748)</f>
        <v/>
      </c>
      <c r="B748">
        <f>Matchups!$B748</f>
        <v/>
      </c>
      <c r="C748">
        <f>Matchups!$C748</f>
        <v/>
      </c>
      <c r="D748">
        <f>Matchups!$D748</f>
        <v/>
      </c>
      <c r="E748">
        <f>Matchups!$E748</f>
        <v/>
      </c>
      <c r="F748">
        <f>Matchups!$G748</f>
        <v/>
      </c>
      <c r="G748">
        <f>Matchups!$F748</f>
        <v/>
      </c>
      <c r="H748">
        <f>Matchups!$H748</f>
        <v/>
      </c>
      <c r="I748">
        <f>IF(OR(G748="",H748=""),"",IF(G748&gt;H748,"W",IF(G748&lt;H748,"L","T")))</f>
        <v/>
      </c>
      <c r="J748">
        <f>IF(OR(G748="",H748=""),"",G748-H748)</f>
        <v/>
      </c>
      <c r="K748">
        <f>IF(E748="","",MID(E748,6,50))</f>
        <v/>
      </c>
      <c r="L748">
        <f>IF(F748="","",MID(F748,6,50))</f>
        <v/>
      </c>
    </row>
    <row r="749">
      <c r="A749">
        <f>IF(OR(E749="",F749="",B749="",C749=""),"",B749&amp;"-W"&amp;C749&amp;"-"&amp;E749&amp;"-vs-"&amp;F749)</f>
        <v/>
      </c>
      <c r="B749">
        <f>Matchups!$B749</f>
        <v/>
      </c>
      <c r="C749">
        <f>Matchups!$C749</f>
        <v/>
      </c>
      <c r="D749">
        <f>Matchups!$D749</f>
        <v/>
      </c>
      <c r="E749">
        <f>Matchups!$E749</f>
        <v/>
      </c>
      <c r="F749">
        <f>Matchups!$G749</f>
        <v/>
      </c>
      <c r="G749">
        <f>Matchups!$F749</f>
        <v/>
      </c>
      <c r="H749">
        <f>Matchups!$H749</f>
        <v/>
      </c>
      <c r="I749">
        <f>IF(OR(G749="",H749=""),"",IF(G749&gt;H749,"W",IF(G749&lt;H749,"L","T")))</f>
        <v/>
      </c>
      <c r="J749">
        <f>IF(OR(G749="",H749=""),"",G749-H749)</f>
        <v/>
      </c>
      <c r="K749">
        <f>IF(E749="","",MID(E749,6,50))</f>
        <v/>
      </c>
      <c r="L749">
        <f>IF(F749="","",MID(F749,6,50))</f>
        <v/>
      </c>
    </row>
    <row r="750">
      <c r="A750">
        <f>IF(OR(E750="",F750="",B750="",C750=""),"",B750&amp;"-W"&amp;C750&amp;"-"&amp;E750&amp;"-vs-"&amp;F750)</f>
        <v/>
      </c>
      <c r="B750">
        <f>Matchups!$B750</f>
        <v/>
      </c>
      <c r="C750">
        <f>Matchups!$C750</f>
        <v/>
      </c>
      <c r="D750">
        <f>Matchups!$D750</f>
        <v/>
      </c>
      <c r="E750">
        <f>Matchups!$E750</f>
        <v/>
      </c>
      <c r="F750">
        <f>Matchups!$G750</f>
        <v/>
      </c>
      <c r="G750">
        <f>Matchups!$F750</f>
        <v/>
      </c>
      <c r="H750">
        <f>Matchups!$H750</f>
        <v/>
      </c>
      <c r="I750">
        <f>IF(OR(G750="",H750=""),"",IF(G750&gt;H750,"W",IF(G750&lt;H750,"L","T")))</f>
        <v/>
      </c>
      <c r="J750">
        <f>IF(OR(G750="",H750=""),"",G750-H750)</f>
        <v/>
      </c>
      <c r="K750">
        <f>IF(E750="","",MID(E750,6,50))</f>
        <v/>
      </c>
      <c r="L750">
        <f>IF(F750="","",MID(F750,6,50))</f>
        <v/>
      </c>
    </row>
    <row r="751">
      <c r="A751">
        <f>IF(OR(E751="",F751="",B751="",C751=""),"",B751&amp;"-W"&amp;C751&amp;"-"&amp;E751&amp;"-vs-"&amp;F751)</f>
        <v/>
      </c>
      <c r="B751">
        <f>Matchups!$B751</f>
        <v/>
      </c>
      <c r="C751">
        <f>Matchups!$C751</f>
        <v/>
      </c>
      <c r="D751">
        <f>Matchups!$D751</f>
        <v/>
      </c>
      <c r="E751">
        <f>Matchups!$E751</f>
        <v/>
      </c>
      <c r="F751">
        <f>Matchups!$G751</f>
        <v/>
      </c>
      <c r="G751">
        <f>Matchups!$F751</f>
        <v/>
      </c>
      <c r="H751">
        <f>Matchups!$H751</f>
        <v/>
      </c>
      <c r="I751">
        <f>IF(OR(G751="",H751=""),"",IF(G751&gt;H751,"W",IF(G751&lt;H751,"L","T")))</f>
        <v/>
      </c>
      <c r="J751">
        <f>IF(OR(G751="",H751=""),"",G751-H751)</f>
        <v/>
      </c>
      <c r="K751">
        <f>IF(E751="","",MID(E751,6,50))</f>
        <v/>
      </c>
      <c r="L751">
        <f>IF(F751="","",MID(F751,6,50))</f>
        <v/>
      </c>
    </row>
    <row r="752">
      <c r="A752">
        <f>IF(OR(E752="",F752="",B752="",C752=""),"",B752&amp;"-W"&amp;C752&amp;"-"&amp;E752&amp;"-vs-"&amp;F752)</f>
        <v/>
      </c>
      <c r="B752">
        <f>Matchups!$B752</f>
        <v/>
      </c>
      <c r="C752">
        <f>Matchups!$C752</f>
        <v/>
      </c>
      <c r="D752">
        <f>Matchups!$D752</f>
        <v/>
      </c>
      <c r="E752">
        <f>Matchups!$E752</f>
        <v/>
      </c>
      <c r="F752">
        <f>Matchups!$G752</f>
        <v/>
      </c>
      <c r="G752">
        <f>Matchups!$F752</f>
        <v/>
      </c>
      <c r="H752">
        <f>Matchups!$H752</f>
        <v/>
      </c>
      <c r="I752">
        <f>IF(OR(G752="",H752=""),"",IF(G752&gt;H752,"W",IF(G752&lt;H752,"L","T")))</f>
        <v/>
      </c>
      <c r="J752">
        <f>IF(OR(G752="",H752=""),"",G752-H752)</f>
        <v/>
      </c>
      <c r="K752">
        <f>IF(E752="","",MID(E752,6,50))</f>
        <v/>
      </c>
      <c r="L752">
        <f>IF(F752="","",MID(F752,6,50))</f>
        <v/>
      </c>
    </row>
    <row r="753">
      <c r="A753">
        <f>IF(OR(E753="",F753="",B753="",C753=""),"",B753&amp;"-W"&amp;C753&amp;"-"&amp;E753&amp;"-vs-"&amp;F753)</f>
        <v/>
      </c>
      <c r="B753">
        <f>Matchups!$B753</f>
        <v/>
      </c>
      <c r="C753">
        <f>Matchups!$C753</f>
        <v/>
      </c>
      <c r="D753">
        <f>Matchups!$D753</f>
        <v/>
      </c>
      <c r="E753">
        <f>Matchups!$E753</f>
        <v/>
      </c>
      <c r="F753">
        <f>Matchups!$G753</f>
        <v/>
      </c>
      <c r="G753">
        <f>Matchups!$F753</f>
        <v/>
      </c>
      <c r="H753">
        <f>Matchups!$H753</f>
        <v/>
      </c>
      <c r="I753">
        <f>IF(OR(G753="",H753=""),"",IF(G753&gt;H753,"W",IF(G753&lt;H753,"L","T")))</f>
        <v/>
      </c>
      <c r="J753">
        <f>IF(OR(G753="",H753=""),"",G753-H753)</f>
        <v/>
      </c>
      <c r="K753">
        <f>IF(E753="","",MID(E753,6,50))</f>
        <v/>
      </c>
      <c r="L753">
        <f>IF(F753="","",MID(F753,6,50))</f>
        <v/>
      </c>
    </row>
    <row r="754">
      <c r="A754">
        <f>IF(OR(E754="",F754="",B754="",C754=""),"",B754&amp;"-W"&amp;C754&amp;"-"&amp;E754&amp;"-vs-"&amp;F754)</f>
        <v/>
      </c>
      <c r="B754">
        <f>Matchups!$B754</f>
        <v/>
      </c>
      <c r="C754">
        <f>Matchups!$C754</f>
        <v/>
      </c>
      <c r="D754">
        <f>Matchups!$D754</f>
        <v/>
      </c>
      <c r="E754">
        <f>Matchups!$E754</f>
        <v/>
      </c>
      <c r="F754">
        <f>Matchups!$G754</f>
        <v/>
      </c>
      <c r="G754">
        <f>Matchups!$F754</f>
        <v/>
      </c>
      <c r="H754">
        <f>Matchups!$H754</f>
        <v/>
      </c>
      <c r="I754">
        <f>IF(OR(G754="",H754=""),"",IF(G754&gt;H754,"W",IF(G754&lt;H754,"L","T")))</f>
        <v/>
      </c>
      <c r="J754">
        <f>IF(OR(G754="",H754=""),"",G754-H754)</f>
        <v/>
      </c>
      <c r="K754">
        <f>IF(E754="","",MID(E754,6,50))</f>
        <v/>
      </c>
      <c r="L754">
        <f>IF(F754="","",MID(F754,6,50))</f>
        <v/>
      </c>
    </row>
    <row r="755">
      <c r="A755">
        <f>IF(OR(E755="",F755="",B755="",C755=""),"",B755&amp;"-W"&amp;C755&amp;"-"&amp;E755&amp;"-vs-"&amp;F755)</f>
        <v/>
      </c>
      <c r="B755">
        <f>Matchups!$B755</f>
        <v/>
      </c>
      <c r="C755">
        <f>Matchups!$C755</f>
        <v/>
      </c>
      <c r="D755">
        <f>Matchups!$D755</f>
        <v/>
      </c>
      <c r="E755">
        <f>Matchups!$E755</f>
        <v/>
      </c>
      <c r="F755">
        <f>Matchups!$G755</f>
        <v/>
      </c>
      <c r="G755">
        <f>Matchups!$F755</f>
        <v/>
      </c>
      <c r="H755">
        <f>Matchups!$H755</f>
        <v/>
      </c>
      <c r="I755">
        <f>IF(OR(G755="",H755=""),"",IF(G755&gt;H755,"W",IF(G755&lt;H755,"L","T")))</f>
        <v/>
      </c>
      <c r="J755">
        <f>IF(OR(G755="",H755=""),"",G755-H755)</f>
        <v/>
      </c>
      <c r="K755">
        <f>IF(E755="","",MID(E755,6,50))</f>
        <v/>
      </c>
      <c r="L755">
        <f>IF(F755="","",MID(F755,6,50))</f>
        <v/>
      </c>
    </row>
    <row r="756">
      <c r="A756">
        <f>IF(OR(E756="",F756="",B756="",C756=""),"",B756&amp;"-W"&amp;C756&amp;"-"&amp;E756&amp;"-vs-"&amp;F756)</f>
        <v/>
      </c>
      <c r="B756">
        <f>Matchups!$B756</f>
        <v/>
      </c>
      <c r="C756">
        <f>Matchups!$C756</f>
        <v/>
      </c>
      <c r="D756">
        <f>Matchups!$D756</f>
        <v/>
      </c>
      <c r="E756">
        <f>Matchups!$E756</f>
        <v/>
      </c>
      <c r="F756">
        <f>Matchups!$G756</f>
        <v/>
      </c>
      <c r="G756">
        <f>Matchups!$F756</f>
        <v/>
      </c>
      <c r="H756">
        <f>Matchups!$H756</f>
        <v/>
      </c>
      <c r="I756">
        <f>IF(OR(G756="",H756=""),"",IF(G756&gt;H756,"W",IF(G756&lt;H756,"L","T")))</f>
        <v/>
      </c>
      <c r="J756">
        <f>IF(OR(G756="",H756=""),"",G756-H756)</f>
        <v/>
      </c>
      <c r="K756">
        <f>IF(E756="","",MID(E756,6,50))</f>
        <v/>
      </c>
      <c r="L756">
        <f>IF(F756="","",MID(F756,6,50))</f>
        <v/>
      </c>
    </row>
    <row r="757">
      <c r="A757">
        <f>IF(OR(E757="",F757="",B757="",C757=""),"",B757&amp;"-W"&amp;C757&amp;"-"&amp;E757&amp;"-vs-"&amp;F757)</f>
        <v/>
      </c>
      <c r="B757">
        <f>Matchups!$B757</f>
        <v/>
      </c>
      <c r="C757">
        <f>Matchups!$C757</f>
        <v/>
      </c>
      <c r="D757">
        <f>Matchups!$D757</f>
        <v/>
      </c>
      <c r="E757">
        <f>Matchups!$E757</f>
        <v/>
      </c>
      <c r="F757">
        <f>Matchups!$G757</f>
        <v/>
      </c>
      <c r="G757">
        <f>Matchups!$F757</f>
        <v/>
      </c>
      <c r="H757">
        <f>Matchups!$H757</f>
        <v/>
      </c>
      <c r="I757">
        <f>IF(OR(G757="",H757=""),"",IF(G757&gt;H757,"W",IF(G757&lt;H757,"L","T")))</f>
        <v/>
      </c>
      <c r="J757">
        <f>IF(OR(G757="",H757=""),"",G757-H757)</f>
        <v/>
      </c>
      <c r="K757">
        <f>IF(E757="","",MID(E757,6,50))</f>
        <v/>
      </c>
      <c r="L757">
        <f>IF(F757="","",MID(F757,6,50))</f>
        <v/>
      </c>
    </row>
    <row r="758">
      <c r="A758">
        <f>IF(OR(E758="",F758="",B758="",C758=""),"",B758&amp;"-W"&amp;C758&amp;"-"&amp;E758&amp;"-vs-"&amp;F758)</f>
        <v/>
      </c>
      <c r="B758">
        <f>Matchups!$B758</f>
        <v/>
      </c>
      <c r="C758">
        <f>Matchups!$C758</f>
        <v/>
      </c>
      <c r="D758">
        <f>Matchups!$D758</f>
        <v/>
      </c>
      <c r="E758">
        <f>Matchups!$E758</f>
        <v/>
      </c>
      <c r="F758">
        <f>Matchups!$G758</f>
        <v/>
      </c>
      <c r="G758">
        <f>Matchups!$F758</f>
        <v/>
      </c>
      <c r="H758">
        <f>Matchups!$H758</f>
        <v/>
      </c>
      <c r="I758">
        <f>IF(OR(G758="",H758=""),"",IF(G758&gt;H758,"W",IF(G758&lt;H758,"L","T")))</f>
        <v/>
      </c>
      <c r="J758">
        <f>IF(OR(G758="",H758=""),"",G758-H758)</f>
        <v/>
      </c>
      <c r="K758">
        <f>IF(E758="","",MID(E758,6,50))</f>
        <v/>
      </c>
      <c r="L758">
        <f>IF(F758="","",MID(F758,6,50))</f>
        <v/>
      </c>
    </row>
    <row r="759">
      <c r="A759">
        <f>IF(OR(E759="",F759="",B759="",C759=""),"",B759&amp;"-W"&amp;C759&amp;"-"&amp;E759&amp;"-vs-"&amp;F759)</f>
        <v/>
      </c>
      <c r="B759">
        <f>Matchups!$B759</f>
        <v/>
      </c>
      <c r="C759">
        <f>Matchups!$C759</f>
        <v/>
      </c>
      <c r="D759">
        <f>Matchups!$D759</f>
        <v/>
      </c>
      <c r="E759">
        <f>Matchups!$E759</f>
        <v/>
      </c>
      <c r="F759">
        <f>Matchups!$G759</f>
        <v/>
      </c>
      <c r="G759">
        <f>Matchups!$F759</f>
        <v/>
      </c>
      <c r="H759">
        <f>Matchups!$H759</f>
        <v/>
      </c>
      <c r="I759">
        <f>IF(OR(G759="",H759=""),"",IF(G759&gt;H759,"W",IF(G759&lt;H759,"L","T")))</f>
        <v/>
      </c>
      <c r="J759">
        <f>IF(OR(G759="",H759=""),"",G759-H759)</f>
        <v/>
      </c>
      <c r="K759">
        <f>IF(E759="","",MID(E759,6,50))</f>
        <v/>
      </c>
      <c r="L759">
        <f>IF(F759="","",MID(F759,6,50))</f>
        <v/>
      </c>
    </row>
    <row r="760">
      <c r="A760">
        <f>IF(OR(E760="",F760="",B760="",C760=""),"",B760&amp;"-W"&amp;C760&amp;"-"&amp;E760&amp;"-vs-"&amp;F760)</f>
        <v/>
      </c>
      <c r="B760">
        <f>Matchups!$B760</f>
        <v/>
      </c>
      <c r="C760">
        <f>Matchups!$C760</f>
        <v/>
      </c>
      <c r="D760">
        <f>Matchups!$D760</f>
        <v/>
      </c>
      <c r="E760">
        <f>Matchups!$E760</f>
        <v/>
      </c>
      <c r="F760">
        <f>Matchups!$G760</f>
        <v/>
      </c>
      <c r="G760">
        <f>Matchups!$F760</f>
        <v/>
      </c>
      <c r="H760">
        <f>Matchups!$H760</f>
        <v/>
      </c>
      <c r="I760">
        <f>IF(OR(G760="",H760=""),"",IF(G760&gt;H760,"W",IF(G760&lt;H760,"L","T")))</f>
        <v/>
      </c>
      <c r="J760">
        <f>IF(OR(G760="",H760=""),"",G760-H760)</f>
        <v/>
      </c>
      <c r="K760">
        <f>IF(E760="","",MID(E760,6,50))</f>
        <v/>
      </c>
      <c r="L760">
        <f>IF(F760="","",MID(F760,6,50))</f>
        <v/>
      </c>
    </row>
    <row r="761">
      <c r="A761">
        <f>IF(OR(E761="",F761="",B761="",C761=""),"",B761&amp;"-W"&amp;C761&amp;"-"&amp;E761&amp;"-vs-"&amp;F761)</f>
        <v/>
      </c>
      <c r="B761">
        <f>Matchups!$B761</f>
        <v/>
      </c>
      <c r="C761">
        <f>Matchups!$C761</f>
        <v/>
      </c>
      <c r="D761">
        <f>Matchups!$D761</f>
        <v/>
      </c>
      <c r="E761">
        <f>Matchups!$E761</f>
        <v/>
      </c>
      <c r="F761">
        <f>Matchups!$G761</f>
        <v/>
      </c>
      <c r="G761">
        <f>Matchups!$F761</f>
        <v/>
      </c>
      <c r="H761">
        <f>Matchups!$H761</f>
        <v/>
      </c>
      <c r="I761">
        <f>IF(OR(G761="",H761=""),"",IF(G761&gt;H761,"W",IF(G761&lt;H761,"L","T")))</f>
        <v/>
      </c>
      <c r="J761">
        <f>IF(OR(G761="",H761=""),"",G761-H761)</f>
        <v/>
      </c>
      <c r="K761">
        <f>IF(E761="","",MID(E761,6,50))</f>
        <v/>
      </c>
      <c r="L761">
        <f>IF(F761="","",MID(F761,6,50))</f>
        <v/>
      </c>
    </row>
    <row r="762">
      <c r="A762">
        <f>IF(OR(E762="",F762="",B762="",C762=""),"",B762&amp;"-W"&amp;C762&amp;"-"&amp;E762&amp;"-vs-"&amp;F762)</f>
        <v/>
      </c>
      <c r="B762">
        <f>Matchups!$B762</f>
        <v/>
      </c>
      <c r="C762">
        <f>Matchups!$C762</f>
        <v/>
      </c>
      <c r="D762">
        <f>Matchups!$D762</f>
        <v/>
      </c>
      <c r="E762">
        <f>Matchups!$E762</f>
        <v/>
      </c>
      <c r="F762">
        <f>Matchups!$G762</f>
        <v/>
      </c>
      <c r="G762">
        <f>Matchups!$F762</f>
        <v/>
      </c>
      <c r="H762">
        <f>Matchups!$H762</f>
        <v/>
      </c>
      <c r="I762">
        <f>IF(OR(G762="",H762=""),"",IF(G762&gt;H762,"W",IF(G762&lt;H762,"L","T")))</f>
        <v/>
      </c>
      <c r="J762">
        <f>IF(OR(G762="",H762=""),"",G762-H762)</f>
        <v/>
      </c>
      <c r="K762">
        <f>IF(E762="","",MID(E762,6,50))</f>
        <v/>
      </c>
      <c r="L762">
        <f>IF(F762="","",MID(F762,6,50))</f>
        <v/>
      </c>
    </row>
    <row r="763">
      <c r="A763">
        <f>IF(OR(E763="",F763="",B763="",C763=""),"",B763&amp;"-W"&amp;C763&amp;"-"&amp;E763&amp;"-vs-"&amp;F763)</f>
        <v/>
      </c>
      <c r="B763">
        <f>Matchups!$B763</f>
        <v/>
      </c>
      <c r="C763">
        <f>Matchups!$C763</f>
        <v/>
      </c>
      <c r="D763">
        <f>Matchups!$D763</f>
        <v/>
      </c>
      <c r="E763">
        <f>Matchups!$E763</f>
        <v/>
      </c>
      <c r="F763">
        <f>Matchups!$G763</f>
        <v/>
      </c>
      <c r="G763">
        <f>Matchups!$F763</f>
        <v/>
      </c>
      <c r="H763">
        <f>Matchups!$H763</f>
        <v/>
      </c>
      <c r="I763">
        <f>IF(OR(G763="",H763=""),"",IF(G763&gt;H763,"W",IF(G763&lt;H763,"L","T")))</f>
        <v/>
      </c>
      <c r="J763">
        <f>IF(OR(G763="",H763=""),"",G763-H763)</f>
        <v/>
      </c>
      <c r="K763">
        <f>IF(E763="","",MID(E763,6,50))</f>
        <v/>
      </c>
      <c r="L763">
        <f>IF(F763="","",MID(F763,6,50))</f>
        <v/>
      </c>
    </row>
    <row r="764">
      <c r="A764">
        <f>IF(OR(E764="",F764="",B764="",C764=""),"",B764&amp;"-W"&amp;C764&amp;"-"&amp;E764&amp;"-vs-"&amp;F764)</f>
        <v/>
      </c>
      <c r="B764">
        <f>Matchups!$B764</f>
        <v/>
      </c>
      <c r="C764">
        <f>Matchups!$C764</f>
        <v/>
      </c>
      <c r="D764">
        <f>Matchups!$D764</f>
        <v/>
      </c>
      <c r="E764">
        <f>Matchups!$E764</f>
        <v/>
      </c>
      <c r="F764">
        <f>Matchups!$G764</f>
        <v/>
      </c>
      <c r="G764">
        <f>Matchups!$F764</f>
        <v/>
      </c>
      <c r="H764">
        <f>Matchups!$H764</f>
        <v/>
      </c>
      <c r="I764">
        <f>IF(OR(G764="",H764=""),"",IF(G764&gt;H764,"W",IF(G764&lt;H764,"L","T")))</f>
        <v/>
      </c>
      <c r="J764">
        <f>IF(OR(G764="",H764=""),"",G764-H764)</f>
        <v/>
      </c>
      <c r="K764">
        <f>IF(E764="","",MID(E764,6,50))</f>
        <v/>
      </c>
      <c r="L764">
        <f>IF(F764="","",MID(F764,6,50))</f>
        <v/>
      </c>
    </row>
    <row r="765">
      <c r="A765">
        <f>IF(OR(E765="",F765="",B765="",C765=""),"",B765&amp;"-W"&amp;C765&amp;"-"&amp;E765&amp;"-vs-"&amp;F765)</f>
        <v/>
      </c>
      <c r="B765">
        <f>Matchups!$B765</f>
        <v/>
      </c>
      <c r="C765">
        <f>Matchups!$C765</f>
        <v/>
      </c>
      <c r="D765">
        <f>Matchups!$D765</f>
        <v/>
      </c>
      <c r="E765">
        <f>Matchups!$E765</f>
        <v/>
      </c>
      <c r="F765">
        <f>Matchups!$G765</f>
        <v/>
      </c>
      <c r="G765">
        <f>Matchups!$F765</f>
        <v/>
      </c>
      <c r="H765">
        <f>Matchups!$H765</f>
        <v/>
      </c>
      <c r="I765">
        <f>IF(OR(G765="",H765=""),"",IF(G765&gt;H765,"W",IF(G765&lt;H765,"L","T")))</f>
        <v/>
      </c>
      <c r="J765">
        <f>IF(OR(G765="",H765=""),"",G765-H765)</f>
        <v/>
      </c>
      <c r="K765">
        <f>IF(E765="","",MID(E765,6,50))</f>
        <v/>
      </c>
      <c r="L765">
        <f>IF(F765="","",MID(F765,6,50))</f>
        <v/>
      </c>
    </row>
    <row r="766">
      <c r="A766">
        <f>IF(OR(E766="",F766="",B766="",C766=""),"",B766&amp;"-W"&amp;C766&amp;"-"&amp;E766&amp;"-vs-"&amp;F766)</f>
        <v/>
      </c>
      <c r="B766">
        <f>Matchups!$B766</f>
        <v/>
      </c>
      <c r="C766">
        <f>Matchups!$C766</f>
        <v/>
      </c>
      <c r="D766">
        <f>Matchups!$D766</f>
        <v/>
      </c>
      <c r="E766">
        <f>Matchups!$E766</f>
        <v/>
      </c>
      <c r="F766">
        <f>Matchups!$G766</f>
        <v/>
      </c>
      <c r="G766">
        <f>Matchups!$F766</f>
        <v/>
      </c>
      <c r="H766">
        <f>Matchups!$H766</f>
        <v/>
      </c>
      <c r="I766">
        <f>IF(OR(G766="",H766=""),"",IF(G766&gt;H766,"W",IF(G766&lt;H766,"L","T")))</f>
        <v/>
      </c>
      <c r="J766">
        <f>IF(OR(G766="",H766=""),"",G766-H766)</f>
        <v/>
      </c>
      <c r="K766">
        <f>IF(E766="","",MID(E766,6,50))</f>
        <v/>
      </c>
      <c r="L766">
        <f>IF(F766="","",MID(F766,6,50))</f>
        <v/>
      </c>
    </row>
    <row r="767">
      <c r="A767">
        <f>IF(OR(E767="",F767="",B767="",C767=""),"",B767&amp;"-W"&amp;C767&amp;"-"&amp;E767&amp;"-vs-"&amp;F767)</f>
        <v/>
      </c>
      <c r="B767">
        <f>Matchups!$B767</f>
        <v/>
      </c>
      <c r="C767">
        <f>Matchups!$C767</f>
        <v/>
      </c>
      <c r="D767">
        <f>Matchups!$D767</f>
        <v/>
      </c>
      <c r="E767">
        <f>Matchups!$E767</f>
        <v/>
      </c>
      <c r="F767">
        <f>Matchups!$G767</f>
        <v/>
      </c>
      <c r="G767">
        <f>Matchups!$F767</f>
        <v/>
      </c>
      <c r="H767">
        <f>Matchups!$H767</f>
        <v/>
      </c>
      <c r="I767">
        <f>IF(OR(G767="",H767=""),"",IF(G767&gt;H767,"W",IF(G767&lt;H767,"L","T")))</f>
        <v/>
      </c>
      <c r="J767">
        <f>IF(OR(G767="",H767=""),"",G767-H767)</f>
        <v/>
      </c>
      <c r="K767">
        <f>IF(E767="","",MID(E767,6,50))</f>
        <v/>
      </c>
      <c r="L767">
        <f>IF(F767="","",MID(F767,6,50))</f>
        <v/>
      </c>
    </row>
    <row r="768">
      <c r="A768">
        <f>IF(OR(E768="",F768="",B768="",C768=""),"",B768&amp;"-W"&amp;C768&amp;"-"&amp;E768&amp;"-vs-"&amp;F768)</f>
        <v/>
      </c>
      <c r="B768">
        <f>Matchups!$B768</f>
        <v/>
      </c>
      <c r="C768">
        <f>Matchups!$C768</f>
        <v/>
      </c>
      <c r="D768">
        <f>Matchups!$D768</f>
        <v/>
      </c>
      <c r="E768">
        <f>Matchups!$E768</f>
        <v/>
      </c>
      <c r="F768">
        <f>Matchups!$G768</f>
        <v/>
      </c>
      <c r="G768">
        <f>Matchups!$F768</f>
        <v/>
      </c>
      <c r="H768">
        <f>Matchups!$H768</f>
        <v/>
      </c>
      <c r="I768">
        <f>IF(OR(G768="",H768=""),"",IF(G768&gt;H768,"W",IF(G768&lt;H768,"L","T")))</f>
        <v/>
      </c>
      <c r="J768">
        <f>IF(OR(G768="",H768=""),"",G768-H768)</f>
        <v/>
      </c>
      <c r="K768">
        <f>IF(E768="","",MID(E768,6,50))</f>
        <v/>
      </c>
      <c r="L768">
        <f>IF(F768="","",MID(F768,6,50))</f>
        <v/>
      </c>
    </row>
    <row r="769">
      <c r="A769">
        <f>IF(OR(E769="",F769="",B769="",C769=""),"",B769&amp;"-W"&amp;C769&amp;"-"&amp;E769&amp;"-vs-"&amp;F769)</f>
        <v/>
      </c>
      <c r="B769">
        <f>Matchups!$B769</f>
        <v/>
      </c>
      <c r="C769">
        <f>Matchups!$C769</f>
        <v/>
      </c>
      <c r="D769">
        <f>Matchups!$D769</f>
        <v/>
      </c>
      <c r="E769">
        <f>Matchups!$E769</f>
        <v/>
      </c>
      <c r="F769">
        <f>Matchups!$G769</f>
        <v/>
      </c>
      <c r="G769">
        <f>Matchups!$F769</f>
        <v/>
      </c>
      <c r="H769">
        <f>Matchups!$H769</f>
        <v/>
      </c>
      <c r="I769">
        <f>IF(OR(G769="",H769=""),"",IF(G769&gt;H769,"W",IF(G769&lt;H769,"L","T")))</f>
        <v/>
      </c>
      <c r="J769">
        <f>IF(OR(G769="",H769=""),"",G769-H769)</f>
        <v/>
      </c>
      <c r="K769">
        <f>IF(E769="","",MID(E769,6,50))</f>
        <v/>
      </c>
      <c r="L769">
        <f>IF(F769="","",MID(F769,6,50))</f>
        <v/>
      </c>
    </row>
    <row r="770">
      <c r="A770">
        <f>IF(OR(E770="",F770="",B770="",C770=""),"",B770&amp;"-W"&amp;C770&amp;"-"&amp;E770&amp;"-vs-"&amp;F770)</f>
        <v/>
      </c>
      <c r="B770">
        <f>Matchups!$B770</f>
        <v/>
      </c>
      <c r="C770">
        <f>Matchups!$C770</f>
        <v/>
      </c>
      <c r="D770">
        <f>Matchups!$D770</f>
        <v/>
      </c>
      <c r="E770">
        <f>Matchups!$E770</f>
        <v/>
      </c>
      <c r="F770">
        <f>Matchups!$G770</f>
        <v/>
      </c>
      <c r="G770">
        <f>Matchups!$F770</f>
        <v/>
      </c>
      <c r="H770">
        <f>Matchups!$H770</f>
        <v/>
      </c>
      <c r="I770">
        <f>IF(OR(G770="",H770=""),"",IF(G770&gt;H770,"W",IF(G770&lt;H770,"L","T")))</f>
        <v/>
      </c>
      <c r="J770">
        <f>IF(OR(G770="",H770=""),"",G770-H770)</f>
        <v/>
      </c>
      <c r="K770">
        <f>IF(E770="","",MID(E770,6,50))</f>
        <v/>
      </c>
      <c r="L770">
        <f>IF(F770="","",MID(F770,6,50))</f>
        <v/>
      </c>
    </row>
    <row r="771">
      <c r="A771">
        <f>IF(OR(E771="",F771="",B771="",C771=""),"",B771&amp;"-W"&amp;C771&amp;"-"&amp;E771&amp;"-vs-"&amp;F771)</f>
        <v/>
      </c>
      <c r="B771">
        <f>Matchups!$B771</f>
        <v/>
      </c>
      <c r="C771">
        <f>Matchups!$C771</f>
        <v/>
      </c>
      <c r="D771">
        <f>Matchups!$D771</f>
        <v/>
      </c>
      <c r="E771">
        <f>Matchups!$E771</f>
        <v/>
      </c>
      <c r="F771">
        <f>Matchups!$G771</f>
        <v/>
      </c>
      <c r="G771">
        <f>Matchups!$F771</f>
        <v/>
      </c>
      <c r="H771">
        <f>Matchups!$H771</f>
        <v/>
      </c>
      <c r="I771">
        <f>IF(OR(G771="",H771=""),"",IF(G771&gt;H771,"W",IF(G771&lt;H771,"L","T")))</f>
        <v/>
      </c>
      <c r="J771">
        <f>IF(OR(G771="",H771=""),"",G771-H771)</f>
        <v/>
      </c>
      <c r="K771">
        <f>IF(E771="","",MID(E771,6,50))</f>
        <v/>
      </c>
      <c r="L771">
        <f>IF(F771="","",MID(F771,6,50))</f>
        <v/>
      </c>
    </row>
    <row r="772">
      <c r="A772">
        <f>IF(OR(E772="",F772="",B772="",C772=""),"",B772&amp;"-W"&amp;C772&amp;"-"&amp;E772&amp;"-vs-"&amp;F772)</f>
        <v/>
      </c>
      <c r="B772">
        <f>Matchups!$B772</f>
        <v/>
      </c>
      <c r="C772">
        <f>Matchups!$C772</f>
        <v/>
      </c>
      <c r="D772">
        <f>Matchups!$D772</f>
        <v/>
      </c>
      <c r="E772">
        <f>Matchups!$E772</f>
        <v/>
      </c>
      <c r="F772">
        <f>Matchups!$G772</f>
        <v/>
      </c>
      <c r="G772">
        <f>Matchups!$F772</f>
        <v/>
      </c>
      <c r="H772">
        <f>Matchups!$H772</f>
        <v/>
      </c>
      <c r="I772">
        <f>IF(OR(G772="",H772=""),"",IF(G772&gt;H772,"W",IF(G772&lt;H772,"L","T")))</f>
        <v/>
      </c>
      <c r="J772">
        <f>IF(OR(G772="",H772=""),"",G772-H772)</f>
        <v/>
      </c>
      <c r="K772">
        <f>IF(E772="","",MID(E772,6,50))</f>
        <v/>
      </c>
      <c r="L772">
        <f>IF(F772="","",MID(F772,6,50))</f>
        <v/>
      </c>
    </row>
    <row r="773">
      <c r="A773">
        <f>IF(OR(E773="",F773="",B773="",C773=""),"",B773&amp;"-W"&amp;C773&amp;"-"&amp;E773&amp;"-vs-"&amp;F773)</f>
        <v/>
      </c>
      <c r="B773">
        <f>Matchups!$B773</f>
        <v/>
      </c>
      <c r="C773">
        <f>Matchups!$C773</f>
        <v/>
      </c>
      <c r="D773">
        <f>Matchups!$D773</f>
        <v/>
      </c>
      <c r="E773">
        <f>Matchups!$E773</f>
        <v/>
      </c>
      <c r="F773">
        <f>Matchups!$G773</f>
        <v/>
      </c>
      <c r="G773">
        <f>Matchups!$F773</f>
        <v/>
      </c>
      <c r="H773">
        <f>Matchups!$H773</f>
        <v/>
      </c>
      <c r="I773">
        <f>IF(OR(G773="",H773=""),"",IF(G773&gt;H773,"W",IF(G773&lt;H773,"L","T")))</f>
        <v/>
      </c>
      <c r="J773">
        <f>IF(OR(G773="",H773=""),"",G773-H773)</f>
        <v/>
      </c>
      <c r="K773">
        <f>IF(E773="","",MID(E773,6,50))</f>
        <v/>
      </c>
      <c r="L773">
        <f>IF(F773="","",MID(F773,6,50))</f>
        <v/>
      </c>
    </row>
    <row r="774">
      <c r="A774">
        <f>IF(OR(E774="",F774="",B774="",C774=""),"",B774&amp;"-W"&amp;C774&amp;"-"&amp;E774&amp;"-vs-"&amp;F774)</f>
        <v/>
      </c>
      <c r="B774">
        <f>Matchups!$B774</f>
        <v/>
      </c>
      <c r="C774">
        <f>Matchups!$C774</f>
        <v/>
      </c>
      <c r="D774">
        <f>Matchups!$D774</f>
        <v/>
      </c>
      <c r="E774">
        <f>Matchups!$E774</f>
        <v/>
      </c>
      <c r="F774">
        <f>Matchups!$G774</f>
        <v/>
      </c>
      <c r="G774">
        <f>Matchups!$F774</f>
        <v/>
      </c>
      <c r="H774">
        <f>Matchups!$H774</f>
        <v/>
      </c>
      <c r="I774">
        <f>IF(OR(G774="",H774=""),"",IF(G774&gt;H774,"W",IF(G774&lt;H774,"L","T")))</f>
        <v/>
      </c>
      <c r="J774">
        <f>IF(OR(G774="",H774=""),"",G774-H774)</f>
        <v/>
      </c>
      <c r="K774">
        <f>IF(E774="","",MID(E774,6,50))</f>
        <v/>
      </c>
      <c r="L774">
        <f>IF(F774="","",MID(F774,6,50))</f>
        <v/>
      </c>
    </row>
    <row r="775">
      <c r="A775">
        <f>IF(OR(E775="",F775="",B775="",C775=""),"",B775&amp;"-W"&amp;C775&amp;"-"&amp;E775&amp;"-vs-"&amp;F775)</f>
        <v/>
      </c>
      <c r="B775">
        <f>Matchups!$B775</f>
        <v/>
      </c>
      <c r="C775">
        <f>Matchups!$C775</f>
        <v/>
      </c>
      <c r="D775">
        <f>Matchups!$D775</f>
        <v/>
      </c>
      <c r="E775">
        <f>Matchups!$E775</f>
        <v/>
      </c>
      <c r="F775">
        <f>Matchups!$G775</f>
        <v/>
      </c>
      <c r="G775">
        <f>Matchups!$F775</f>
        <v/>
      </c>
      <c r="H775">
        <f>Matchups!$H775</f>
        <v/>
      </c>
      <c r="I775">
        <f>IF(OR(G775="",H775=""),"",IF(G775&gt;H775,"W",IF(G775&lt;H775,"L","T")))</f>
        <v/>
      </c>
      <c r="J775">
        <f>IF(OR(G775="",H775=""),"",G775-H775)</f>
        <v/>
      </c>
      <c r="K775">
        <f>IF(E775="","",MID(E775,6,50))</f>
        <v/>
      </c>
      <c r="L775">
        <f>IF(F775="","",MID(F775,6,50))</f>
        <v/>
      </c>
    </row>
    <row r="776">
      <c r="A776">
        <f>IF(OR(E776="",F776="",B776="",C776=""),"",B776&amp;"-W"&amp;C776&amp;"-"&amp;E776&amp;"-vs-"&amp;F776)</f>
        <v/>
      </c>
      <c r="B776">
        <f>Matchups!$B776</f>
        <v/>
      </c>
      <c r="C776">
        <f>Matchups!$C776</f>
        <v/>
      </c>
      <c r="D776">
        <f>Matchups!$D776</f>
        <v/>
      </c>
      <c r="E776">
        <f>Matchups!$E776</f>
        <v/>
      </c>
      <c r="F776">
        <f>Matchups!$G776</f>
        <v/>
      </c>
      <c r="G776">
        <f>Matchups!$F776</f>
        <v/>
      </c>
      <c r="H776">
        <f>Matchups!$H776</f>
        <v/>
      </c>
      <c r="I776">
        <f>IF(OR(G776="",H776=""),"",IF(G776&gt;H776,"W",IF(G776&lt;H776,"L","T")))</f>
        <v/>
      </c>
      <c r="J776">
        <f>IF(OR(G776="",H776=""),"",G776-H776)</f>
        <v/>
      </c>
      <c r="K776">
        <f>IF(E776="","",MID(E776,6,50))</f>
        <v/>
      </c>
      <c r="L776">
        <f>IF(F776="","",MID(F776,6,50))</f>
        <v/>
      </c>
    </row>
    <row r="777">
      <c r="A777">
        <f>IF(OR(E777="",F777="",B777="",C777=""),"",B777&amp;"-W"&amp;C777&amp;"-"&amp;E777&amp;"-vs-"&amp;F777)</f>
        <v/>
      </c>
      <c r="B777">
        <f>Matchups!$B777</f>
        <v/>
      </c>
      <c r="C777">
        <f>Matchups!$C777</f>
        <v/>
      </c>
      <c r="D777">
        <f>Matchups!$D777</f>
        <v/>
      </c>
      <c r="E777">
        <f>Matchups!$E777</f>
        <v/>
      </c>
      <c r="F777">
        <f>Matchups!$G777</f>
        <v/>
      </c>
      <c r="G777">
        <f>Matchups!$F777</f>
        <v/>
      </c>
      <c r="H777">
        <f>Matchups!$H777</f>
        <v/>
      </c>
      <c r="I777">
        <f>IF(OR(G777="",H777=""),"",IF(G777&gt;H777,"W",IF(G777&lt;H777,"L","T")))</f>
        <v/>
      </c>
      <c r="J777">
        <f>IF(OR(G777="",H777=""),"",G777-H777)</f>
        <v/>
      </c>
      <c r="K777">
        <f>IF(E777="","",MID(E777,6,50))</f>
        <v/>
      </c>
      <c r="L777">
        <f>IF(F777="","",MID(F777,6,50))</f>
        <v/>
      </c>
    </row>
    <row r="778">
      <c r="A778">
        <f>IF(OR(E778="",F778="",B778="",C778=""),"",B778&amp;"-W"&amp;C778&amp;"-"&amp;E778&amp;"-vs-"&amp;F778)</f>
        <v/>
      </c>
      <c r="B778">
        <f>Matchups!$B778</f>
        <v/>
      </c>
      <c r="C778">
        <f>Matchups!$C778</f>
        <v/>
      </c>
      <c r="D778">
        <f>Matchups!$D778</f>
        <v/>
      </c>
      <c r="E778">
        <f>Matchups!$E778</f>
        <v/>
      </c>
      <c r="F778">
        <f>Matchups!$G778</f>
        <v/>
      </c>
      <c r="G778">
        <f>Matchups!$F778</f>
        <v/>
      </c>
      <c r="H778">
        <f>Matchups!$H778</f>
        <v/>
      </c>
      <c r="I778">
        <f>IF(OR(G778="",H778=""),"",IF(G778&gt;H778,"W",IF(G778&lt;H778,"L","T")))</f>
        <v/>
      </c>
      <c r="J778">
        <f>IF(OR(G778="",H778=""),"",G778-H778)</f>
        <v/>
      </c>
      <c r="K778">
        <f>IF(E778="","",MID(E778,6,50))</f>
        <v/>
      </c>
      <c r="L778">
        <f>IF(F778="","",MID(F778,6,50))</f>
        <v/>
      </c>
    </row>
    <row r="779">
      <c r="A779">
        <f>IF(OR(E779="",F779="",B779="",C779=""),"",B779&amp;"-W"&amp;C779&amp;"-"&amp;E779&amp;"-vs-"&amp;F779)</f>
        <v/>
      </c>
      <c r="B779">
        <f>Matchups!$B779</f>
        <v/>
      </c>
      <c r="C779">
        <f>Matchups!$C779</f>
        <v/>
      </c>
      <c r="D779">
        <f>Matchups!$D779</f>
        <v/>
      </c>
      <c r="E779">
        <f>Matchups!$E779</f>
        <v/>
      </c>
      <c r="F779">
        <f>Matchups!$G779</f>
        <v/>
      </c>
      <c r="G779">
        <f>Matchups!$F779</f>
        <v/>
      </c>
      <c r="H779">
        <f>Matchups!$H779</f>
        <v/>
      </c>
      <c r="I779">
        <f>IF(OR(G779="",H779=""),"",IF(G779&gt;H779,"W",IF(G779&lt;H779,"L","T")))</f>
        <v/>
      </c>
      <c r="J779">
        <f>IF(OR(G779="",H779=""),"",G779-H779)</f>
        <v/>
      </c>
      <c r="K779">
        <f>IF(E779="","",MID(E779,6,50))</f>
        <v/>
      </c>
      <c r="L779">
        <f>IF(F779="","",MID(F779,6,50))</f>
        <v/>
      </c>
    </row>
    <row r="780">
      <c r="A780">
        <f>IF(OR(E780="",F780="",B780="",C780=""),"",B780&amp;"-W"&amp;C780&amp;"-"&amp;E780&amp;"-vs-"&amp;F780)</f>
        <v/>
      </c>
      <c r="B780">
        <f>Matchups!$B780</f>
        <v/>
      </c>
      <c r="C780">
        <f>Matchups!$C780</f>
        <v/>
      </c>
      <c r="D780">
        <f>Matchups!$D780</f>
        <v/>
      </c>
      <c r="E780">
        <f>Matchups!$E780</f>
        <v/>
      </c>
      <c r="F780">
        <f>Matchups!$G780</f>
        <v/>
      </c>
      <c r="G780">
        <f>Matchups!$F780</f>
        <v/>
      </c>
      <c r="H780">
        <f>Matchups!$H780</f>
        <v/>
      </c>
      <c r="I780">
        <f>IF(OR(G780="",H780=""),"",IF(G780&gt;H780,"W",IF(G780&lt;H780,"L","T")))</f>
        <v/>
      </c>
      <c r="J780">
        <f>IF(OR(G780="",H780=""),"",G780-H780)</f>
        <v/>
      </c>
      <c r="K780">
        <f>IF(E780="","",MID(E780,6,50))</f>
        <v/>
      </c>
      <c r="L780">
        <f>IF(F780="","",MID(F780,6,50))</f>
        <v/>
      </c>
    </row>
    <row r="781">
      <c r="A781">
        <f>IF(OR(E781="",F781="",B781="",C781=""),"",B781&amp;"-W"&amp;C781&amp;"-"&amp;E781&amp;"-vs-"&amp;F781)</f>
        <v/>
      </c>
      <c r="B781">
        <f>Matchups!$B781</f>
        <v/>
      </c>
      <c r="C781">
        <f>Matchups!$C781</f>
        <v/>
      </c>
      <c r="D781">
        <f>Matchups!$D781</f>
        <v/>
      </c>
      <c r="E781">
        <f>Matchups!$E781</f>
        <v/>
      </c>
      <c r="F781">
        <f>Matchups!$G781</f>
        <v/>
      </c>
      <c r="G781">
        <f>Matchups!$F781</f>
        <v/>
      </c>
      <c r="H781">
        <f>Matchups!$H781</f>
        <v/>
      </c>
      <c r="I781">
        <f>IF(OR(G781="",H781=""),"",IF(G781&gt;H781,"W",IF(G781&lt;H781,"L","T")))</f>
        <v/>
      </c>
      <c r="J781">
        <f>IF(OR(G781="",H781=""),"",G781-H781)</f>
        <v/>
      </c>
      <c r="K781">
        <f>IF(E781="","",MID(E781,6,50))</f>
        <v/>
      </c>
      <c r="L781">
        <f>IF(F781="","",MID(F781,6,50))</f>
        <v/>
      </c>
    </row>
    <row r="782">
      <c r="A782">
        <f>IF(OR(E782="",F782="",B782="",C782=""),"",B782&amp;"-W"&amp;C782&amp;"-"&amp;E782&amp;"-vs-"&amp;F782)</f>
        <v/>
      </c>
      <c r="B782">
        <f>Matchups!$B782</f>
        <v/>
      </c>
      <c r="C782">
        <f>Matchups!$C782</f>
        <v/>
      </c>
      <c r="D782">
        <f>Matchups!$D782</f>
        <v/>
      </c>
      <c r="E782">
        <f>Matchups!$E782</f>
        <v/>
      </c>
      <c r="F782">
        <f>Matchups!$G782</f>
        <v/>
      </c>
      <c r="G782">
        <f>Matchups!$F782</f>
        <v/>
      </c>
      <c r="H782">
        <f>Matchups!$H782</f>
        <v/>
      </c>
      <c r="I782">
        <f>IF(OR(G782="",H782=""),"",IF(G782&gt;H782,"W",IF(G782&lt;H782,"L","T")))</f>
        <v/>
      </c>
      <c r="J782">
        <f>IF(OR(G782="",H782=""),"",G782-H782)</f>
        <v/>
      </c>
      <c r="K782">
        <f>IF(E782="","",MID(E782,6,50))</f>
        <v/>
      </c>
      <c r="L782">
        <f>IF(F782="","",MID(F782,6,50))</f>
        <v/>
      </c>
    </row>
    <row r="783">
      <c r="A783">
        <f>IF(OR(E783="",F783="",B783="",C783=""),"",B783&amp;"-W"&amp;C783&amp;"-"&amp;E783&amp;"-vs-"&amp;F783)</f>
        <v/>
      </c>
      <c r="B783">
        <f>Matchups!$B783</f>
        <v/>
      </c>
      <c r="C783">
        <f>Matchups!$C783</f>
        <v/>
      </c>
      <c r="D783">
        <f>Matchups!$D783</f>
        <v/>
      </c>
      <c r="E783">
        <f>Matchups!$E783</f>
        <v/>
      </c>
      <c r="F783">
        <f>Matchups!$G783</f>
        <v/>
      </c>
      <c r="G783">
        <f>Matchups!$F783</f>
        <v/>
      </c>
      <c r="H783">
        <f>Matchups!$H783</f>
        <v/>
      </c>
      <c r="I783">
        <f>IF(OR(G783="",H783=""),"",IF(G783&gt;H783,"W",IF(G783&lt;H783,"L","T")))</f>
        <v/>
      </c>
      <c r="J783">
        <f>IF(OR(G783="",H783=""),"",G783-H783)</f>
        <v/>
      </c>
      <c r="K783">
        <f>IF(E783="","",MID(E783,6,50))</f>
        <v/>
      </c>
      <c r="L783">
        <f>IF(F783="","",MID(F783,6,50))</f>
        <v/>
      </c>
    </row>
    <row r="784">
      <c r="A784">
        <f>IF(OR(E784="",F784="",B784="",C784=""),"",B784&amp;"-W"&amp;C784&amp;"-"&amp;E784&amp;"-vs-"&amp;F784)</f>
        <v/>
      </c>
      <c r="B784">
        <f>Matchups!$B784</f>
        <v/>
      </c>
      <c r="C784">
        <f>Matchups!$C784</f>
        <v/>
      </c>
      <c r="D784">
        <f>Matchups!$D784</f>
        <v/>
      </c>
      <c r="E784">
        <f>Matchups!$E784</f>
        <v/>
      </c>
      <c r="F784">
        <f>Matchups!$G784</f>
        <v/>
      </c>
      <c r="G784">
        <f>Matchups!$F784</f>
        <v/>
      </c>
      <c r="H784">
        <f>Matchups!$H784</f>
        <v/>
      </c>
      <c r="I784">
        <f>IF(OR(G784="",H784=""),"",IF(G784&gt;H784,"W",IF(G784&lt;H784,"L","T")))</f>
        <v/>
      </c>
      <c r="J784">
        <f>IF(OR(G784="",H784=""),"",G784-H784)</f>
        <v/>
      </c>
      <c r="K784">
        <f>IF(E784="","",MID(E784,6,50))</f>
        <v/>
      </c>
      <c r="L784">
        <f>IF(F784="","",MID(F784,6,50))</f>
        <v/>
      </c>
    </row>
    <row r="785">
      <c r="A785">
        <f>IF(OR(E785="",F785="",B785="",C785=""),"",B785&amp;"-W"&amp;C785&amp;"-"&amp;E785&amp;"-vs-"&amp;F785)</f>
        <v/>
      </c>
      <c r="B785">
        <f>Matchups!$B785</f>
        <v/>
      </c>
      <c r="C785">
        <f>Matchups!$C785</f>
        <v/>
      </c>
      <c r="D785">
        <f>Matchups!$D785</f>
        <v/>
      </c>
      <c r="E785">
        <f>Matchups!$E785</f>
        <v/>
      </c>
      <c r="F785">
        <f>Matchups!$G785</f>
        <v/>
      </c>
      <c r="G785">
        <f>Matchups!$F785</f>
        <v/>
      </c>
      <c r="H785">
        <f>Matchups!$H785</f>
        <v/>
      </c>
      <c r="I785">
        <f>IF(OR(G785="",H785=""),"",IF(G785&gt;H785,"W",IF(G785&lt;H785,"L","T")))</f>
        <v/>
      </c>
      <c r="J785">
        <f>IF(OR(G785="",H785=""),"",G785-H785)</f>
        <v/>
      </c>
      <c r="K785">
        <f>IF(E785="","",MID(E785,6,50))</f>
        <v/>
      </c>
      <c r="L785">
        <f>IF(F785="","",MID(F785,6,50))</f>
        <v/>
      </c>
    </row>
    <row r="786">
      <c r="A786">
        <f>IF(OR(E786="",F786="",B786="",C786=""),"",B786&amp;"-W"&amp;C786&amp;"-"&amp;E786&amp;"-vs-"&amp;F786)</f>
        <v/>
      </c>
      <c r="B786">
        <f>Matchups!$B786</f>
        <v/>
      </c>
      <c r="C786">
        <f>Matchups!$C786</f>
        <v/>
      </c>
      <c r="D786">
        <f>Matchups!$D786</f>
        <v/>
      </c>
      <c r="E786">
        <f>Matchups!$E786</f>
        <v/>
      </c>
      <c r="F786">
        <f>Matchups!$G786</f>
        <v/>
      </c>
      <c r="G786">
        <f>Matchups!$F786</f>
        <v/>
      </c>
      <c r="H786">
        <f>Matchups!$H786</f>
        <v/>
      </c>
      <c r="I786">
        <f>IF(OR(G786="",H786=""),"",IF(G786&gt;H786,"W",IF(G786&lt;H786,"L","T")))</f>
        <v/>
      </c>
      <c r="J786">
        <f>IF(OR(G786="",H786=""),"",G786-H786)</f>
        <v/>
      </c>
      <c r="K786">
        <f>IF(E786="","",MID(E786,6,50))</f>
        <v/>
      </c>
      <c r="L786">
        <f>IF(F786="","",MID(F786,6,50))</f>
        <v/>
      </c>
    </row>
    <row r="787">
      <c r="A787">
        <f>IF(OR(E787="",F787="",B787="",C787=""),"",B787&amp;"-W"&amp;C787&amp;"-"&amp;E787&amp;"-vs-"&amp;F787)</f>
        <v/>
      </c>
      <c r="B787">
        <f>Matchups!$B787</f>
        <v/>
      </c>
      <c r="C787">
        <f>Matchups!$C787</f>
        <v/>
      </c>
      <c r="D787">
        <f>Matchups!$D787</f>
        <v/>
      </c>
      <c r="E787">
        <f>Matchups!$E787</f>
        <v/>
      </c>
      <c r="F787">
        <f>Matchups!$G787</f>
        <v/>
      </c>
      <c r="G787">
        <f>Matchups!$F787</f>
        <v/>
      </c>
      <c r="H787">
        <f>Matchups!$H787</f>
        <v/>
      </c>
      <c r="I787">
        <f>IF(OR(G787="",H787=""),"",IF(G787&gt;H787,"W",IF(G787&lt;H787,"L","T")))</f>
        <v/>
      </c>
      <c r="J787">
        <f>IF(OR(G787="",H787=""),"",G787-H787)</f>
        <v/>
      </c>
      <c r="K787">
        <f>IF(E787="","",MID(E787,6,50))</f>
        <v/>
      </c>
      <c r="L787">
        <f>IF(F787="","",MID(F787,6,50))</f>
        <v/>
      </c>
    </row>
    <row r="788">
      <c r="A788">
        <f>IF(OR(E788="",F788="",B788="",C788=""),"",B788&amp;"-W"&amp;C788&amp;"-"&amp;E788&amp;"-vs-"&amp;F788)</f>
        <v/>
      </c>
      <c r="B788">
        <f>Matchups!$B788</f>
        <v/>
      </c>
      <c r="C788">
        <f>Matchups!$C788</f>
        <v/>
      </c>
      <c r="D788">
        <f>Matchups!$D788</f>
        <v/>
      </c>
      <c r="E788">
        <f>Matchups!$E788</f>
        <v/>
      </c>
      <c r="F788">
        <f>Matchups!$G788</f>
        <v/>
      </c>
      <c r="G788">
        <f>Matchups!$F788</f>
        <v/>
      </c>
      <c r="H788">
        <f>Matchups!$H788</f>
        <v/>
      </c>
      <c r="I788">
        <f>IF(OR(G788="",H788=""),"",IF(G788&gt;H788,"W",IF(G788&lt;H788,"L","T")))</f>
        <v/>
      </c>
      <c r="J788">
        <f>IF(OR(G788="",H788=""),"",G788-H788)</f>
        <v/>
      </c>
      <c r="K788">
        <f>IF(E788="","",MID(E788,6,50))</f>
        <v/>
      </c>
      <c r="L788">
        <f>IF(F788="","",MID(F788,6,50))</f>
        <v/>
      </c>
    </row>
    <row r="789">
      <c r="A789">
        <f>IF(OR(E789="",F789="",B789="",C789=""),"",B789&amp;"-W"&amp;C789&amp;"-"&amp;E789&amp;"-vs-"&amp;F789)</f>
        <v/>
      </c>
      <c r="B789">
        <f>Matchups!$B789</f>
        <v/>
      </c>
      <c r="C789">
        <f>Matchups!$C789</f>
        <v/>
      </c>
      <c r="D789">
        <f>Matchups!$D789</f>
        <v/>
      </c>
      <c r="E789">
        <f>Matchups!$E789</f>
        <v/>
      </c>
      <c r="F789">
        <f>Matchups!$G789</f>
        <v/>
      </c>
      <c r="G789">
        <f>Matchups!$F789</f>
        <v/>
      </c>
      <c r="H789">
        <f>Matchups!$H789</f>
        <v/>
      </c>
      <c r="I789">
        <f>IF(OR(G789="",H789=""),"",IF(G789&gt;H789,"W",IF(G789&lt;H789,"L","T")))</f>
        <v/>
      </c>
      <c r="J789">
        <f>IF(OR(G789="",H789=""),"",G789-H789)</f>
        <v/>
      </c>
      <c r="K789">
        <f>IF(E789="","",MID(E789,6,50))</f>
        <v/>
      </c>
      <c r="L789">
        <f>IF(F789="","",MID(F789,6,50))</f>
        <v/>
      </c>
    </row>
    <row r="790">
      <c r="A790">
        <f>IF(OR(E790="",F790="",B790="",C790=""),"",B790&amp;"-W"&amp;C790&amp;"-"&amp;E790&amp;"-vs-"&amp;F790)</f>
        <v/>
      </c>
      <c r="B790">
        <f>Matchups!$B790</f>
        <v/>
      </c>
      <c r="C790">
        <f>Matchups!$C790</f>
        <v/>
      </c>
      <c r="D790">
        <f>Matchups!$D790</f>
        <v/>
      </c>
      <c r="E790">
        <f>Matchups!$E790</f>
        <v/>
      </c>
      <c r="F790">
        <f>Matchups!$G790</f>
        <v/>
      </c>
      <c r="G790">
        <f>Matchups!$F790</f>
        <v/>
      </c>
      <c r="H790">
        <f>Matchups!$H790</f>
        <v/>
      </c>
      <c r="I790">
        <f>IF(OR(G790="",H790=""),"",IF(G790&gt;H790,"W",IF(G790&lt;H790,"L","T")))</f>
        <v/>
      </c>
      <c r="J790">
        <f>IF(OR(G790="",H790=""),"",G790-H790)</f>
        <v/>
      </c>
      <c r="K790">
        <f>IF(E790="","",MID(E790,6,50))</f>
        <v/>
      </c>
      <c r="L790">
        <f>IF(F790="","",MID(F790,6,50))</f>
        <v/>
      </c>
    </row>
    <row r="791">
      <c r="A791">
        <f>IF(OR(E791="",F791="",B791="",C791=""),"",B791&amp;"-W"&amp;C791&amp;"-"&amp;E791&amp;"-vs-"&amp;F791)</f>
        <v/>
      </c>
      <c r="B791">
        <f>Matchups!$B791</f>
        <v/>
      </c>
      <c r="C791">
        <f>Matchups!$C791</f>
        <v/>
      </c>
      <c r="D791">
        <f>Matchups!$D791</f>
        <v/>
      </c>
      <c r="E791">
        <f>Matchups!$E791</f>
        <v/>
      </c>
      <c r="F791">
        <f>Matchups!$G791</f>
        <v/>
      </c>
      <c r="G791">
        <f>Matchups!$F791</f>
        <v/>
      </c>
      <c r="H791">
        <f>Matchups!$H791</f>
        <v/>
      </c>
      <c r="I791">
        <f>IF(OR(G791="",H791=""),"",IF(G791&gt;H791,"W",IF(G791&lt;H791,"L","T")))</f>
        <v/>
      </c>
      <c r="J791">
        <f>IF(OR(G791="",H791=""),"",G791-H791)</f>
        <v/>
      </c>
      <c r="K791">
        <f>IF(E791="","",MID(E791,6,50))</f>
        <v/>
      </c>
      <c r="L791">
        <f>IF(F791="","",MID(F791,6,50))</f>
        <v/>
      </c>
    </row>
    <row r="792">
      <c r="A792">
        <f>IF(OR(E792="",F792="",B792="",C792=""),"",B792&amp;"-W"&amp;C792&amp;"-"&amp;E792&amp;"-vs-"&amp;F792)</f>
        <v/>
      </c>
      <c r="B792">
        <f>Matchups!$B792</f>
        <v/>
      </c>
      <c r="C792">
        <f>Matchups!$C792</f>
        <v/>
      </c>
      <c r="D792">
        <f>Matchups!$D792</f>
        <v/>
      </c>
      <c r="E792">
        <f>Matchups!$E792</f>
        <v/>
      </c>
      <c r="F792">
        <f>Matchups!$G792</f>
        <v/>
      </c>
      <c r="G792">
        <f>Matchups!$F792</f>
        <v/>
      </c>
      <c r="H792">
        <f>Matchups!$H792</f>
        <v/>
      </c>
      <c r="I792">
        <f>IF(OR(G792="",H792=""),"",IF(G792&gt;H792,"W",IF(G792&lt;H792,"L","T")))</f>
        <v/>
      </c>
      <c r="J792">
        <f>IF(OR(G792="",H792=""),"",G792-H792)</f>
        <v/>
      </c>
      <c r="K792">
        <f>IF(E792="","",MID(E792,6,50))</f>
        <v/>
      </c>
      <c r="L792">
        <f>IF(F792="","",MID(F792,6,50))</f>
        <v/>
      </c>
    </row>
    <row r="793">
      <c r="A793">
        <f>IF(OR(E793="",F793="",B793="",C793=""),"",B793&amp;"-W"&amp;C793&amp;"-"&amp;E793&amp;"-vs-"&amp;F793)</f>
        <v/>
      </c>
      <c r="B793">
        <f>Matchups!$B793</f>
        <v/>
      </c>
      <c r="C793">
        <f>Matchups!$C793</f>
        <v/>
      </c>
      <c r="D793">
        <f>Matchups!$D793</f>
        <v/>
      </c>
      <c r="E793">
        <f>Matchups!$E793</f>
        <v/>
      </c>
      <c r="F793">
        <f>Matchups!$G793</f>
        <v/>
      </c>
      <c r="G793">
        <f>Matchups!$F793</f>
        <v/>
      </c>
      <c r="H793">
        <f>Matchups!$H793</f>
        <v/>
      </c>
      <c r="I793">
        <f>IF(OR(G793="",H793=""),"",IF(G793&gt;H793,"W",IF(G793&lt;H793,"L","T")))</f>
        <v/>
      </c>
      <c r="J793">
        <f>IF(OR(G793="",H793=""),"",G793-H793)</f>
        <v/>
      </c>
      <c r="K793">
        <f>IF(E793="","",MID(E793,6,50))</f>
        <v/>
      </c>
      <c r="L793">
        <f>IF(F793="","",MID(F793,6,50))</f>
        <v/>
      </c>
    </row>
    <row r="794">
      <c r="A794">
        <f>IF(OR(E794="",F794="",B794="",C794=""),"",B794&amp;"-W"&amp;C794&amp;"-"&amp;E794&amp;"-vs-"&amp;F794)</f>
        <v/>
      </c>
      <c r="B794">
        <f>Matchups!$B794</f>
        <v/>
      </c>
      <c r="C794">
        <f>Matchups!$C794</f>
        <v/>
      </c>
      <c r="D794">
        <f>Matchups!$D794</f>
        <v/>
      </c>
      <c r="E794">
        <f>Matchups!$E794</f>
        <v/>
      </c>
      <c r="F794">
        <f>Matchups!$G794</f>
        <v/>
      </c>
      <c r="G794">
        <f>Matchups!$F794</f>
        <v/>
      </c>
      <c r="H794">
        <f>Matchups!$H794</f>
        <v/>
      </c>
      <c r="I794">
        <f>IF(OR(G794="",H794=""),"",IF(G794&gt;H794,"W",IF(G794&lt;H794,"L","T")))</f>
        <v/>
      </c>
      <c r="J794">
        <f>IF(OR(G794="",H794=""),"",G794-H794)</f>
        <v/>
      </c>
      <c r="K794">
        <f>IF(E794="","",MID(E794,6,50))</f>
        <v/>
      </c>
      <c r="L794">
        <f>IF(F794="","",MID(F794,6,50))</f>
        <v/>
      </c>
    </row>
    <row r="795">
      <c r="A795">
        <f>IF(OR(E795="",F795="",B795="",C795=""),"",B795&amp;"-W"&amp;C795&amp;"-"&amp;E795&amp;"-vs-"&amp;F795)</f>
        <v/>
      </c>
      <c r="B795">
        <f>Matchups!$B795</f>
        <v/>
      </c>
      <c r="C795">
        <f>Matchups!$C795</f>
        <v/>
      </c>
      <c r="D795">
        <f>Matchups!$D795</f>
        <v/>
      </c>
      <c r="E795">
        <f>Matchups!$E795</f>
        <v/>
      </c>
      <c r="F795">
        <f>Matchups!$G795</f>
        <v/>
      </c>
      <c r="G795">
        <f>Matchups!$F795</f>
        <v/>
      </c>
      <c r="H795">
        <f>Matchups!$H795</f>
        <v/>
      </c>
      <c r="I795">
        <f>IF(OR(G795="",H795=""),"",IF(G795&gt;H795,"W",IF(G795&lt;H795,"L","T")))</f>
        <v/>
      </c>
      <c r="J795">
        <f>IF(OR(G795="",H795=""),"",G795-H795)</f>
        <v/>
      </c>
      <c r="K795">
        <f>IF(E795="","",MID(E795,6,50))</f>
        <v/>
      </c>
      <c r="L795">
        <f>IF(F795="","",MID(F795,6,50))</f>
        <v/>
      </c>
    </row>
    <row r="796">
      <c r="A796">
        <f>IF(OR(E796="",F796="",B796="",C796=""),"",B796&amp;"-W"&amp;C796&amp;"-"&amp;E796&amp;"-vs-"&amp;F796)</f>
        <v/>
      </c>
      <c r="B796">
        <f>Matchups!$B796</f>
        <v/>
      </c>
      <c r="C796">
        <f>Matchups!$C796</f>
        <v/>
      </c>
      <c r="D796">
        <f>Matchups!$D796</f>
        <v/>
      </c>
      <c r="E796">
        <f>Matchups!$E796</f>
        <v/>
      </c>
      <c r="F796">
        <f>Matchups!$G796</f>
        <v/>
      </c>
      <c r="G796">
        <f>Matchups!$F796</f>
        <v/>
      </c>
      <c r="H796">
        <f>Matchups!$H796</f>
        <v/>
      </c>
      <c r="I796">
        <f>IF(OR(G796="",H796=""),"",IF(G796&gt;H796,"W",IF(G796&lt;H796,"L","T")))</f>
        <v/>
      </c>
      <c r="J796">
        <f>IF(OR(G796="",H796=""),"",G796-H796)</f>
        <v/>
      </c>
      <c r="K796">
        <f>IF(E796="","",MID(E796,6,50))</f>
        <v/>
      </c>
      <c r="L796">
        <f>IF(F796="","",MID(F796,6,50))</f>
        <v/>
      </c>
    </row>
    <row r="797">
      <c r="A797">
        <f>IF(OR(E797="",F797="",B797="",C797=""),"",B797&amp;"-W"&amp;C797&amp;"-"&amp;E797&amp;"-vs-"&amp;F797)</f>
        <v/>
      </c>
      <c r="B797">
        <f>Matchups!$B797</f>
        <v/>
      </c>
      <c r="C797">
        <f>Matchups!$C797</f>
        <v/>
      </c>
      <c r="D797">
        <f>Matchups!$D797</f>
        <v/>
      </c>
      <c r="E797">
        <f>Matchups!$E797</f>
        <v/>
      </c>
      <c r="F797">
        <f>Matchups!$G797</f>
        <v/>
      </c>
      <c r="G797">
        <f>Matchups!$F797</f>
        <v/>
      </c>
      <c r="H797">
        <f>Matchups!$H797</f>
        <v/>
      </c>
      <c r="I797">
        <f>IF(OR(G797="",H797=""),"",IF(G797&gt;H797,"W",IF(G797&lt;H797,"L","T")))</f>
        <v/>
      </c>
      <c r="J797">
        <f>IF(OR(G797="",H797=""),"",G797-H797)</f>
        <v/>
      </c>
      <c r="K797">
        <f>IF(E797="","",MID(E797,6,50))</f>
        <v/>
      </c>
      <c r="L797">
        <f>IF(F797="","",MID(F797,6,50))</f>
        <v/>
      </c>
    </row>
    <row r="798">
      <c r="A798">
        <f>IF(OR(E798="",F798="",B798="",C798=""),"",B798&amp;"-W"&amp;C798&amp;"-"&amp;E798&amp;"-vs-"&amp;F798)</f>
        <v/>
      </c>
      <c r="B798">
        <f>Matchups!$B798</f>
        <v/>
      </c>
      <c r="C798">
        <f>Matchups!$C798</f>
        <v/>
      </c>
      <c r="D798">
        <f>Matchups!$D798</f>
        <v/>
      </c>
      <c r="E798">
        <f>Matchups!$E798</f>
        <v/>
      </c>
      <c r="F798">
        <f>Matchups!$G798</f>
        <v/>
      </c>
      <c r="G798">
        <f>Matchups!$F798</f>
        <v/>
      </c>
      <c r="H798">
        <f>Matchups!$H798</f>
        <v/>
      </c>
      <c r="I798">
        <f>IF(OR(G798="",H798=""),"",IF(G798&gt;H798,"W",IF(G798&lt;H798,"L","T")))</f>
        <v/>
      </c>
      <c r="J798">
        <f>IF(OR(G798="",H798=""),"",G798-H798)</f>
        <v/>
      </c>
      <c r="K798">
        <f>IF(E798="","",MID(E798,6,50))</f>
        <v/>
      </c>
      <c r="L798">
        <f>IF(F798="","",MID(F798,6,50))</f>
        <v/>
      </c>
    </row>
    <row r="799">
      <c r="A799">
        <f>IF(OR(E799="",F799="",B799="",C799=""),"",B799&amp;"-W"&amp;C799&amp;"-"&amp;E799&amp;"-vs-"&amp;F799)</f>
        <v/>
      </c>
      <c r="B799">
        <f>Matchups!$B799</f>
        <v/>
      </c>
      <c r="C799">
        <f>Matchups!$C799</f>
        <v/>
      </c>
      <c r="D799">
        <f>Matchups!$D799</f>
        <v/>
      </c>
      <c r="E799">
        <f>Matchups!$E799</f>
        <v/>
      </c>
      <c r="F799">
        <f>Matchups!$G799</f>
        <v/>
      </c>
      <c r="G799">
        <f>Matchups!$F799</f>
        <v/>
      </c>
      <c r="H799">
        <f>Matchups!$H799</f>
        <v/>
      </c>
      <c r="I799">
        <f>IF(OR(G799="",H799=""),"",IF(G799&gt;H799,"W",IF(G799&lt;H799,"L","T")))</f>
        <v/>
      </c>
      <c r="J799">
        <f>IF(OR(G799="",H799=""),"",G799-H799)</f>
        <v/>
      </c>
      <c r="K799">
        <f>IF(E799="","",MID(E799,6,50))</f>
        <v/>
      </c>
      <c r="L799">
        <f>IF(F799="","",MID(F799,6,50))</f>
        <v/>
      </c>
    </row>
    <row r="800">
      <c r="A800">
        <f>IF(OR(E800="",F800="",B800="",C800=""),"",B800&amp;"-W"&amp;C800&amp;"-"&amp;E800&amp;"-vs-"&amp;F800)</f>
        <v/>
      </c>
      <c r="B800">
        <f>Matchups!$B800</f>
        <v/>
      </c>
      <c r="C800">
        <f>Matchups!$C800</f>
        <v/>
      </c>
      <c r="D800">
        <f>Matchups!$D800</f>
        <v/>
      </c>
      <c r="E800">
        <f>Matchups!$E800</f>
        <v/>
      </c>
      <c r="F800">
        <f>Matchups!$G800</f>
        <v/>
      </c>
      <c r="G800">
        <f>Matchups!$F800</f>
        <v/>
      </c>
      <c r="H800">
        <f>Matchups!$H800</f>
        <v/>
      </c>
      <c r="I800">
        <f>IF(OR(G800="",H800=""),"",IF(G800&gt;H800,"W",IF(G800&lt;H800,"L","T")))</f>
        <v/>
      </c>
      <c r="J800">
        <f>IF(OR(G800="",H800=""),"",G800-H800)</f>
        <v/>
      </c>
      <c r="K800">
        <f>IF(E800="","",MID(E800,6,50))</f>
        <v/>
      </c>
      <c r="L800">
        <f>IF(F800="","",MID(F800,6,50))</f>
        <v/>
      </c>
    </row>
    <row r="801">
      <c r="A801">
        <f>IF(OR(E801="",F801="",B801="",C801=""),"",B801&amp;"-W"&amp;C801&amp;"-"&amp;E801&amp;"-vs-"&amp;F801)</f>
        <v/>
      </c>
      <c r="B801">
        <f>Matchups!$B801</f>
        <v/>
      </c>
      <c r="C801">
        <f>Matchups!$C801</f>
        <v/>
      </c>
      <c r="D801">
        <f>Matchups!$D801</f>
        <v/>
      </c>
      <c r="E801">
        <f>Matchups!$E801</f>
        <v/>
      </c>
      <c r="F801">
        <f>Matchups!$G801</f>
        <v/>
      </c>
      <c r="G801">
        <f>Matchups!$F801</f>
        <v/>
      </c>
      <c r="H801">
        <f>Matchups!$H801</f>
        <v/>
      </c>
      <c r="I801">
        <f>IF(OR(G801="",H801=""),"",IF(G801&gt;H801,"W",IF(G801&lt;H801,"L","T")))</f>
        <v/>
      </c>
      <c r="J801">
        <f>IF(OR(G801="",H801=""),"",G801-H801)</f>
        <v/>
      </c>
      <c r="K801">
        <f>IF(E801="","",MID(E801,6,50))</f>
        <v/>
      </c>
      <c r="L801">
        <f>IF(F801="","",MID(F801,6,50))</f>
        <v/>
      </c>
    </row>
    <row r="802">
      <c r="A802">
        <f>IF(OR(E802="",F802="",B802="",C802=""),"",B802&amp;"-W"&amp;C802&amp;"-"&amp;E802&amp;"-vs-"&amp;F802)</f>
        <v/>
      </c>
      <c r="B802">
        <f>Matchups!$B802</f>
        <v/>
      </c>
      <c r="C802">
        <f>Matchups!$C802</f>
        <v/>
      </c>
      <c r="D802">
        <f>Matchups!$D802</f>
        <v/>
      </c>
      <c r="E802">
        <f>Matchups!$E802</f>
        <v/>
      </c>
      <c r="F802">
        <f>Matchups!$G802</f>
        <v/>
      </c>
      <c r="G802">
        <f>Matchups!$F802</f>
        <v/>
      </c>
      <c r="H802">
        <f>Matchups!$H802</f>
        <v/>
      </c>
      <c r="I802">
        <f>IF(OR(G802="",H802=""),"",IF(G802&gt;H802,"W",IF(G802&lt;H802,"L","T")))</f>
        <v/>
      </c>
      <c r="J802">
        <f>IF(OR(G802="",H802=""),"",G802-H802)</f>
        <v/>
      </c>
      <c r="K802">
        <f>IF(E802="","",MID(E802,6,50))</f>
        <v/>
      </c>
      <c r="L802">
        <f>IF(F802="","",MID(F802,6,50))</f>
        <v/>
      </c>
    </row>
    <row r="803">
      <c r="A803">
        <f>IF(OR(E803="",F803="",B803="",C803=""),"",B803&amp;"-W"&amp;C803&amp;"-"&amp;E803&amp;"-vs-"&amp;F803)</f>
        <v/>
      </c>
      <c r="B803">
        <f>Matchups!$B803</f>
        <v/>
      </c>
      <c r="C803">
        <f>Matchups!$C803</f>
        <v/>
      </c>
      <c r="D803">
        <f>Matchups!$D803</f>
        <v/>
      </c>
      <c r="E803">
        <f>Matchups!$E803</f>
        <v/>
      </c>
      <c r="F803">
        <f>Matchups!$G803</f>
        <v/>
      </c>
      <c r="G803">
        <f>Matchups!$F803</f>
        <v/>
      </c>
      <c r="H803">
        <f>Matchups!$H803</f>
        <v/>
      </c>
      <c r="I803">
        <f>IF(OR(G803="",H803=""),"",IF(G803&gt;H803,"W",IF(G803&lt;H803,"L","T")))</f>
        <v/>
      </c>
      <c r="J803">
        <f>IF(OR(G803="",H803=""),"",G803-H803)</f>
        <v/>
      </c>
      <c r="K803">
        <f>IF(E803="","",MID(E803,6,50))</f>
        <v/>
      </c>
      <c r="L803">
        <f>IF(F803="","",MID(F803,6,50))</f>
        <v/>
      </c>
    </row>
    <row r="804">
      <c r="A804">
        <f>IF(OR(E804="",F804="",B804="",C804=""),"",B804&amp;"-W"&amp;C804&amp;"-"&amp;E804&amp;"-vs-"&amp;F804)</f>
        <v/>
      </c>
      <c r="B804">
        <f>Matchups!$B804</f>
        <v/>
      </c>
      <c r="C804">
        <f>Matchups!$C804</f>
        <v/>
      </c>
      <c r="D804">
        <f>Matchups!$D804</f>
        <v/>
      </c>
      <c r="E804">
        <f>Matchups!$E804</f>
        <v/>
      </c>
      <c r="F804">
        <f>Matchups!$G804</f>
        <v/>
      </c>
      <c r="G804">
        <f>Matchups!$F804</f>
        <v/>
      </c>
      <c r="H804">
        <f>Matchups!$H804</f>
        <v/>
      </c>
      <c r="I804">
        <f>IF(OR(G804="",H804=""),"",IF(G804&gt;H804,"W",IF(G804&lt;H804,"L","T")))</f>
        <v/>
      </c>
      <c r="J804">
        <f>IF(OR(G804="",H804=""),"",G804-H804)</f>
        <v/>
      </c>
      <c r="K804">
        <f>IF(E804="","",MID(E804,6,50))</f>
        <v/>
      </c>
      <c r="L804">
        <f>IF(F804="","",MID(F804,6,50))</f>
        <v/>
      </c>
    </row>
    <row r="805">
      <c r="A805">
        <f>IF(OR(E805="",F805="",B805="",C805=""),"",B805&amp;"-W"&amp;C805&amp;"-"&amp;E805&amp;"-vs-"&amp;F805)</f>
        <v/>
      </c>
      <c r="B805">
        <f>Matchups!$B805</f>
        <v/>
      </c>
      <c r="C805">
        <f>Matchups!$C805</f>
        <v/>
      </c>
      <c r="D805">
        <f>Matchups!$D805</f>
        <v/>
      </c>
      <c r="E805">
        <f>Matchups!$E805</f>
        <v/>
      </c>
      <c r="F805">
        <f>Matchups!$G805</f>
        <v/>
      </c>
      <c r="G805">
        <f>Matchups!$F805</f>
        <v/>
      </c>
      <c r="H805">
        <f>Matchups!$H805</f>
        <v/>
      </c>
      <c r="I805">
        <f>IF(OR(G805="",H805=""),"",IF(G805&gt;H805,"W",IF(G805&lt;H805,"L","T")))</f>
        <v/>
      </c>
      <c r="J805">
        <f>IF(OR(G805="",H805=""),"",G805-H805)</f>
        <v/>
      </c>
      <c r="K805">
        <f>IF(E805="","",MID(E805,6,50))</f>
        <v/>
      </c>
      <c r="L805">
        <f>IF(F805="","",MID(F805,6,50))</f>
        <v/>
      </c>
    </row>
    <row r="806">
      <c r="A806">
        <f>IF(OR(E806="",F806="",B806="",C806=""),"",B806&amp;"-W"&amp;C806&amp;"-"&amp;E806&amp;"-vs-"&amp;F806)</f>
        <v/>
      </c>
      <c r="B806">
        <f>Matchups!$B806</f>
        <v/>
      </c>
      <c r="C806">
        <f>Matchups!$C806</f>
        <v/>
      </c>
      <c r="D806">
        <f>Matchups!$D806</f>
        <v/>
      </c>
      <c r="E806">
        <f>Matchups!$E806</f>
        <v/>
      </c>
      <c r="F806">
        <f>Matchups!$G806</f>
        <v/>
      </c>
      <c r="G806">
        <f>Matchups!$F806</f>
        <v/>
      </c>
      <c r="H806">
        <f>Matchups!$H806</f>
        <v/>
      </c>
      <c r="I806">
        <f>IF(OR(G806="",H806=""),"",IF(G806&gt;H806,"W",IF(G806&lt;H806,"L","T")))</f>
        <v/>
      </c>
      <c r="J806">
        <f>IF(OR(G806="",H806=""),"",G806-H806)</f>
        <v/>
      </c>
      <c r="K806">
        <f>IF(E806="","",MID(E806,6,50))</f>
        <v/>
      </c>
      <c r="L806">
        <f>IF(F806="","",MID(F806,6,50))</f>
        <v/>
      </c>
    </row>
    <row r="807">
      <c r="A807">
        <f>IF(OR(E807="",F807="",B807="",C807=""),"",B807&amp;"-W"&amp;C807&amp;"-"&amp;E807&amp;"-vs-"&amp;F807)</f>
        <v/>
      </c>
      <c r="B807">
        <f>Matchups!$B807</f>
        <v/>
      </c>
      <c r="C807">
        <f>Matchups!$C807</f>
        <v/>
      </c>
      <c r="D807">
        <f>Matchups!$D807</f>
        <v/>
      </c>
      <c r="E807">
        <f>Matchups!$E807</f>
        <v/>
      </c>
      <c r="F807">
        <f>Matchups!$G807</f>
        <v/>
      </c>
      <c r="G807">
        <f>Matchups!$F807</f>
        <v/>
      </c>
      <c r="H807">
        <f>Matchups!$H807</f>
        <v/>
      </c>
      <c r="I807">
        <f>IF(OR(G807="",H807=""),"",IF(G807&gt;H807,"W",IF(G807&lt;H807,"L","T")))</f>
        <v/>
      </c>
      <c r="J807">
        <f>IF(OR(G807="",H807=""),"",G807-H807)</f>
        <v/>
      </c>
      <c r="K807">
        <f>IF(E807="","",MID(E807,6,50))</f>
        <v/>
      </c>
      <c r="L807">
        <f>IF(F807="","",MID(F807,6,50))</f>
        <v/>
      </c>
    </row>
    <row r="808">
      <c r="A808">
        <f>IF(OR(E808="",F808="",B808="",C808=""),"",B808&amp;"-W"&amp;C808&amp;"-"&amp;E808&amp;"-vs-"&amp;F808)</f>
        <v/>
      </c>
      <c r="B808">
        <f>Matchups!$B808</f>
        <v/>
      </c>
      <c r="C808">
        <f>Matchups!$C808</f>
        <v/>
      </c>
      <c r="D808">
        <f>Matchups!$D808</f>
        <v/>
      </c>
      <c r="E808">
        <f>Matchups!$E808</f>
        <v/>
      </c>
      <c r="F808">
        <f>Matchups!$G808</f>
        <v/>
      </c>
      <c r="G808">
        <f>Matchups!$F808</f>
        <v/>
      </c>
      <c r="H808">
        <f>Matchups!$H808</f>
        <v/>
      </c>
      <c r="I808">
        <f>IF(OR(G808="",H808=""),"",IF(G808&gt;H808,"W",IF(G808&lt;H808,"L","T")))</f>
        <v/>
      </c>
      <c r="J808">
        <f>IF(OR(G808="",H808=""),"",G808-H808)</f>
        <v/>
      </c>
      <c r="K808">
        <f>IF(E808="","",MID(E808,6,50))</f>
        <v/>
      </c>
      <c r="L808">
        <f>IF(F808="","",MID(F808,6,50))</f>
        <v/>
      </c>
    </row>
    <row r="809">
      <c r="A809">
        <f>IF(OR(E809="",F809="",B809="",C809=""),"",B809&amp;"-W"&amp;C809&amp;"-"&amp;E809&amp;"-vs-"&amp;F809)</f>
        <v/>
      </c>
      <c r="B809">
        <f>Matchups!$B809</f>
        <v/>
      </c>
      <c r="C809">
        <f>Matchups!$C809</f>
        <v/>
      </c>
      <c r="D809">
        <f>Matchups!$D809</f>
        <v/>
      </c>
      <c r="E809">
        <f>Matchups!$E809</f>
        <v/>
      </c>
      <c r="F809">
        <f>Matchups!$G809</f>
        <v/>
      </c>
      <c r="G809">
        <f>Matchups!$F809</f>
        <v/>
      </c>
      <c r="H809">
        <f>Matchups!$H809</f>
        <v/>
      </c>
      <c r="I809">
        <f>IF(OR(G809="",H809=""),"",IF(G809&gt;H809,"W",IF(G809&lt;H809,"L","T")))</f>
        <v/>
      </c>
      <c r="J809">
        <f>IF(OR(G809="",H809=""),"",G809-H809)</f>
        <v/>
      </c>
      <c r="K809">
        <f>IF(E809="","",MID(E809,6,50))</f>
        <v/>
      </c>
      <c r="L809">
        <f>IF(F809="","",MID(F809,6,50))</f>
        <v/>
      </c>
    </row>
    <row r="810">
      <c r="A810">
        <f>IF(OR(E810="",F810="",B810="",C810=""),"",B810&amp;"-W"&amp;C810&amp;"-"&amp;E810&amp;"-vs-"&amp;F810)</f>
        <v/>
      </c>
      <c r="B810">
        <f>Matchups!$B810</f>
        <v/>
      </c>
      <c r="C810">
        <f>Matchups!$C810</f>
        <v/>
      </c>
      <c r="D810">
        <f>Matchups!$D810</f>
        <v/>
      </c>
      <c r="E810">
        <f>Matchups!$E810</f>
        <v/>
      </c>
      <c r="F810">
        <f>Matchups!$G810</f>
        <v/>
      </c>
      <c r="G810">
        <f>Matchups!$F810</f>
        <v/>
      </c>
      <c r="H810">
        <f>Matchups!$H810</f>
        <v/>
      </c>
      <c r="I810">
        <f>IF(OR(G810="",H810=""),"",IF(G810&gt;H810,"W",IF(G810&lt;H810,"L","T")))</f>
        <v/>
      </c>
      <c r="J810">
        <f>IF(OR(G810="",H810=""),"",G810-H810)</f>
        <v/>
      </c>
      <c r="K810">
        <f>IF(E810="","",MID(E810,6,50))</f>
        <v/>
      </c>
      <c r="L810">
        <f>IF(F810="","",MID(F810,6,50))</f>
        <v/>
      </c>
    </row>
    <row r="811">
      <c r="A811">
        <f>IF(OR(E811="",F811="",B811="",C811=""),"",B811&amp;"-W"&amp;C811&amp;"-"&amp;E811&amp;"-vs-"&amp;F811)</f>
        <v/>
      </c>
      <c r="B811">
        <f>Matchups!$B811</f>
        <v/>
      </c>
      <c r="C811">
        <f>Matchups!$C811</f>
        <v/>
      </c>
      <c r="D811">
        <f>Matchups!$D811</f>
        <v/>
      </c>
      <c r="E811">
        <f>Matchups!$E811</f>
        <v/>
      </c>
      <c r="F811">
        <f>Matchups!$G811</f>
        <v/>
      </c>
      <c r="G811">
        <f>Matchups!$F811</f>
        <v/>
      </c>
      <c r="H811">
        <f>Matchups!$H811</f>
        <v/>
      </c>
      <c r="I811">
        <f>IF(OR(G811="",H811=""),"",IF(G811&gt;H811,"W",IF(G811&lt;H811,"L","T")))</f>
        <v/>
      </c>
      <c r="J811">
        <f>IF(OR(G811="",H811=""),"",G811-H811)</f>
        <v/>
      </c>
      <c r="K811">
        <f>IF(E811="","",MID(E811,6,50))</f>
        <v/>
      </c>
      <c r="L811">
        <f>IF(F811="","",MID(F811,6,50))</f>
        <v/>
      </c>
    </row>
    <row r="812">
      <c r="A812">
        <f>IF(OR(E812="",F812="",B812="",C812=""),"",B812&amp;"-W"&amp;C812&amp;"-"&amp;E812&amp;"-vs-"&amp;F812)</f>
        <v/>
      </c>
      <c r="B812">
        <f>Matchups!$B812</f>
        <v/>
      </c>
      <c r="C812">
        <f>Matchups!$C812</f>
        <v/>
      </c>
      <c r="D812">
        <f>Matchups!$D812</f>
        <v/>
      </c>
      <c r="E812">
        <f>Matchups!$E812</f>
        <v/>
      </c>
      <c r="F812">
        <f>Matchups!$G812</f>
        <v/>
      </c>
      <c r="G812">
        <f>Matchups!$F812</f>
        <v/>
      </c>
      <c r="H812">
        <f>Matchups!$H812</f>
        <v/>
      </c>
      <c r="I812">
        <f>IF(OR(G812="",H812=""),"",IF(G812&gt;H812,"W",IF(G812&lt;H812,"L","T")))</f>
        <v/>
      </c>
      <c r="J812">
        <f>IF(OR(G812="",H812=""),"",G812-H812)</f>
        <v/>
      </c>
      <c r="K812">
        <f>IF(E812="","",MID(E812,6,50))</f>
        <v/>
      </c>
      <c r="L812">
        <f>IF(F812="","",MID(F812,6,50))</f>
        <v/>
      </c>
    </row>
    <row r="813">
      <c r="A813">
        <f>IF(OR(E813="",F813="",B813="",C813=""),"",B813&amp;"-W"&amp;C813&amp;"-"&amp;E813&amp;"-vs-"&amp;F813)</f>
        <v/>
      </c>
      <c r="B813">
        <f>Matchups!$B813</f>
        <v/>
      </c>
      <c r="C813">
        <f>Matchups!$C813</f>
        <v/>
      </c>
      <c r="D813">
        <f>Matchups!$D813</f>
        <v/>
      </c>
      <c r="E813">
        <f>Matchups!$E813</f>
        <v/>
      </c>
      <c r="F813">
        <f>Matchups!$G813</f>
        <v/>
      </c>
      <c r="G813">
        <f>Matchups!$F813</f>
        <v/>
      </c>
      <c r="H813">
        <f>Matchups!$H813</f>
        <v/>
      </c>
      <c r="I813">
        <f>IF(OR(G813="",H813=""),"",IF(G813&gt;H813,"W",IF(G813&lt;H813,"L","T")))</f>
        <v/>
      </c>
      <c r="J813">
        <f>IF(OR(G813="",H813=""),"",G813-H813)</f>
        <v/>
      </c>
      <c r="K813">
        <f>IF(E813="","",MID(E813,6,50))</f>
        <v/>
      </c>
      <c r="L813">
        <f>IF(F813="","",MID(F813,6,50))</f>
        <v/>
      </c>
    </row>
    <row r="814">
      <c r="A814">
        <f>IF(OR(E814="",F814="",B814="",C814=""),"",B814&amp;"-W"&amp;C814&amp;"-"&amp;E814&amp;"-vs-"&amp;F814)</f>
        <v/>
      </c>
      <c r="B814">
        <f>Matchups!$B814</f>
        <v/>
      </c>
      <c r="C814">
        <f>Matchups!$C814</f>
        <v/>
      </c>
      <c r="D814">
        <f>Matchups!$D814</f>
        <v/>
      </c>
      <c r="E814">
        <f>Matchups!$E814</f>
        <v/>
      </c>
      <c r="F814">
        <f>Matchups!$G814</f>
        <v/>
      </c>
      <c r="G814">
        <f>Matchups!$F814</f>
        <v/>
      </c>
      <c r="H814">
        <f>Matchups!$H814</f>
        <v/>
      </c>
      <c r="I814">
        <f>IF(OR(G814="",H814=""),"",IF(G814&gt;H814,"W",IF(G814&lt;H814,"L","T")))</f>
        <v/>
      </c>
      <c r="J814">
        <f>IF(OR(G814="",H814=""),"",G814-H814)</f>
        <v/>
      </c>
      <c r="K814">
        <f>IF(E814="","",MID(E814,6,50))</f>
        <v/>
      </c>
      <c r="L814">
        <f>IF(F814="","",MID(F814,6,50))</f>
        <v/>
      </c>
    </row>
    <row r="815">
      <c r="A815">
        <f>IF(OR(E815="",F815="",B815="",C815=""),"",B815&amp;"-W"&amp;C815&amp;"-"&amp;E815&amp;"-vs-"&amp;F815)</f>
        <v/>
      </c>
      <c r="B815">
        <f>Matchups!$B815</f>
        <v/>
      </c>
      <c r="C815">
        <f>Matchups!$C815</f>
        <v/>
      </c>
      <c r="D815">
        <f>Matchups!$D815</f>
        <v/>
      </c>
      <c r="E815">
        <f>Matchups!$E815</f>
        <v/>
      </c>
      <c r="F815">
        <f>Matchups!$G815</f>
        <v/>
      </c>
      <c r="G815">
        <f>Matchups!$F815</f>
        <v/>
      </c>
      <c r="H815">
        <f>Matchups!$H815</f>
        <v/>
      </c>
      <c r="I815">
        <f>IF(OR(G815="",H815=""),"",IF(G815&gt;H815,"W",IF(G815&lt;H815,"L","T")))</f>
        <v/>
      </c>
      <c r="J815">
        <f>IF(OR(G815="",H815=""),"",G815-H815)</f>
        <v/>
      </c>
      <c r="K815">
        <f>IF(E815="","",MID(E815,6,50))</f>
        <v/>
      </c>
      <c r="L815">
        <f>IF(F815="","",MID(F815,6,50))</f>
        <v/>
      </c>
    </row>
    <row r="816">
      <c r="A816">
        <f>IF(OR(E816="",F816="",B816="",C816=""),"",B816&amp;"-W"&amp;C816&amp;"-"&amp;E816&amp;"-vs-"&amp;F816)</f>
        <v/>
      </c>
      <c r="B816">
        <f>Matchups!$B816</f>
        <v/>
      </c>
      <c r="C816">
        <f>Matchups!$C816</f>
        <v/>
      </c>
      <c r="D816">
        <f>Matchups!$D816</f>
        <v/>
      </c>
      <c r="E816">
        <f>Matchups!$E816</f>
        <v/>
      </c>
      <c r="F816">
        <f>Matchups!$G816</f>
        <v/>
      </c>
      <c r="G816">
        <f>Matchups!$F816</f>
        <v/>
      </c>
      <c r="H816">
        <f>Matchups!$H816</f>
        <v/>
      </c>
      <c r="I816">
        <f>IF(OR(G816="",H816=""),"",IF(G816&gt;H816,"W",IF(G816&lt;H816,"L","T")))</f>
        <v/>
      </c>
      <c r="J816">
        <f>IF(OR(G816="",H816=""),"",G816-H816)</f>
        <v/>
      </c>
      <c r="K816">
        <f>IF(E816="","",MID(E816,6,50))</f>
        <v/>
      </c>
      <c r="L816">
        <f>IF(F816="","",MID(F816,6,50))</f>
        <v/>
      </c>
    </row>
    <row r="817">
      <c r="A817">
        <f>IF(OR(E817="",F817="",B817="",C817=""),"",B817&amp;"-W"&amp;C817&amp;"-"&amp;E817&amp;"-vs-"&amp;F817)</f>
        <v/>
      </c>
      <c r="B817">
        <f>Matchups!$B817</f>
        <v/>
      </c>
      <c r="C817">
        <f>Matchups!$C817</f>
        <v/>
      </c>
      <c r="D817">
        <f>Matchups!$D817</f>
        <v/>
      </c>
      <c r="E817">
        <f>Matchups!$E817</f>
        <v/>
      </c>
      <c r="F817">
        <f>Matchups!$G817</f>
        <v/>
      </c>
      <c r="G817">
        <f>Matchups!$F817</f>
        <v/>
      </c>
      <c r="H817">
        <f>Matchups!$H817</f>
        <v/>
      </c>
      <c r="I817">
        <f>IF(OR(G817="",H817=""),"",IF(G817&gt;H817,"W",IF(G817&lt;H817,"L","T")))</f>
        <v/>
      </c>
      <c r="J817">
        <f>IF(OR(G817="",H817=""),"",G817-H817)</f>
        <v/>
      </c>
      <c r="K817">
        <f>IF(E817="","",MID(E817,6,50))</f>
        <v/>
      </c>
      <c r="L817">
        <f>IF(F817="","",MID(F817,6,50))</f>
        <v/>
      </c>
    </row>
    <row r="818">
      <c r="A818">
        <f>IF(OR(E818="",F818="",B818="",C818=""),"",B818&amp;"-W"&amp;C818&amp;"-"&amp;E818&amp;"-vs-"&amp;F818)</f>
        <v/>
      </c>
      <c r="B818">
        <f>Matchups!$B818</f>
        <v/>
      </c>
      <c r="C818">
        <f>Matchups!$C818</f>
        <v/>
      </c>
      <c r="D818">
        <f>Matchups!$D818</f>
        <v/>
      </c>
      <c r="E818">
        <f>Matchups!$E818</f>
        <v/>
      </c>
      <c r="F818">
        <f>Matchups!$G818</f>
        <v/>
      </c>
      <c r="G818">
        <f>Matchups!$F818</f>
        <v/>
      </c>
      <c r="H818">
        <f>Matchups!$H818</f>
        <v/>
      </c>
      <c r="I818">
        <f>IF(OR(G818="",H818=""),"",IF(G818&gt;H818,"W",IF(G818&lt;H818,"L","T")))</f>
        <v/>
      </c>
      <c r="J818">
        <f>IF(OR(G818="",H818=""),"",G818-H818)</f>
        <v/>
      </c>
      <c r="K818">
        <f>IF(E818="","",MID(E818,6,50))</f>
        <v/>
      </c>
      <c r="L818">
        <f>IF(F818="","",MID(F818,6,50))</f>
        <v/>
      </c>
    </row>
    <row r="819">
      <c r="A819">
        <f>IF(OR(E819="",F819="",B819="",C819=""),"",B819&amp;"-W"&amp;C819&amp;"-"&amp;E819&amp;"-vs-"&amp;F819)</f>
        <v/>
      </c>
      <c r="B819">
        <f>Matchups!$B819</f>
        <v/>
      </c>
      <c r="C819">
        <f>Matchups!$C819</f>
        <v/>
      </c>
      <c r="D819">
        <f>Matchups!$D819</f>
        <v/>
      </c>
      <c r="E819">
        <f>Matchups!$E819</f>
        <v/>
      </c>
      <c r="F819">
        <f>Matchups!$G819</f>
        <v/>
      </c>
      <c r="G819">
        <f>Matchups!$F819</f>
        <v/>
      </c>
      <c r="H819">
        <f>Matchups!$H819</f>
        <v/>
      </c>
      <c r="I819">
        <f>IF(OR(G819="",H819=""),"",IF(G819&gt;H819,"W",IF(G819&lt;H819,"L","T")))</f>
        <v/>
      </c>
      <c r="J819">
        <f>IF(OR(G819="",H819=""),"",G819-H819)</f>
        <v/>
      </c>
      <c r="K819">
        <f>IF(E819="","",MID(E819,6,50))</f>
        <v/>
      </c>
      <c r="L819">
        <f>IF(F819="","",MID(F819,6,50))</f>
        <v/>
      </c>
    </row>
    <row r="820">
      <c r="A820">
        <f>IF(OR(E820="",F820="",B820="",C820=""),"",B820&amp;"-W"&amp;C820&amp;"-"&amp;E820&amp;"-vs-"&amp;F820)</f>
        <v/>
      </c>
      <c r="B820">
        <f>Matchups!$B820</f>
        <v/>
      </c>
      <c r="C820">
        <f>Matchups!$C820</f>
        <v/>
      </c>
      <c r="D820">
        <f>Matchups!$D820</f>
        <v/>
      </c>
      <c r="E820">
        <f>Matchups!$E820</f>
        <v/>
      </c>
      <c r="F820">
        <f>Matchups!$G820</f>
        <v/>
      </c>
      <c r="G820">
        <f>Matchups!$F820</f>
        <v/>
      </c>
      <c r="H820">
        <f>Matchups!$H820</f>
        <v/>
      </c>
      <c r="I820">
        <f>IF(OR(G820="",H820=""),"",IF(G820&gt;H820,"W",IF(G820&lt;H820,"L","T")))</f>
        <v/>
      </c>
      <c r="J820">
        <f>IF(OR(G820="",H820=""),"",G820-H820)</f>
        <v/>
      </c>
      <c r="K820">
        <f>IF(E820="","",MID(E820,6,50))</f>
        <v/>
      </c>
      <c r="L820">
        <f>IF(F820="","",MID(F820,6,50))</f>
        <v/>
      </c>
    </row>
    <row r="821">
      <c r="A821">
        <f>IF(OR(E821="",F821="",B821="",C821=""),"",B821&amp;"-W"&amp;C821&amp;"-"&amp;E821&amp;"-vs-"&amp;F821)</f>
        <v/>
      </c>
      <c r="B821">
        <f>Matchups!$B821</f>
        <v/>
      </c>
      <c r="C821">
        <f>Matchups!$C821</f>
        <v/>
      </c>
      <c r="D821">
        <f>Matchups!$D821</f>
        <v/>
      </c>
      <c r="E821">
        <f>Matchups!$E821</f>
        <v/>
      </c>
      <c r="F821">
        <f>Matchups!$G821</f>
        <v/>
      </c>
      <c r="G821">
        <f>Matchups!$F821</f>
        <v/>
      </c>
      <c r="H821">
        <f>Matchups!$H821</f>
        <v/>
      </c>
      <c r="I821">
        <f>IF(OR(G821="",H821=""),"",IF(G821&gt;H821,"W",IF(G821&lt;H821,"L","T")))</f>
        <v/>
      </c>
      <c r="J821">
        <f>IF(OR(G821="",H821=""),"",G821-H821)</f>
        <v/>
      </c>
      <c r="K821">
        <f>IF(E821="","",MID(E821,6,50))</f>
        <v/>
      </c>
      <c r="L821">
        <f>IF(F821="","",MID(F821,6,50))</f>
        <v/>
      </c>
    </row>
    <row r="822">
      <c r="A822">
        <f>IF(OR(E822="",F822="",B822="",C822=""),"",B822&amp;"-W"&amp;C822&amp;"-"&amp;E822&amp;"-vs-"&amp;F822)</f>
        <v/>
      </c>
      <c r="B822">
        <f>Matchups!$B822</f>
        <v/>
      </c>
      <c r="C822">
        <f>Matchups!$C822</f>
        <v/>
      </c>
      <c r="D822">
        <f>Matchups!$D822</f>
        <v/>
      </c>
      <c r="E822">
        <f>Matchups!$E822</f>
        <v/>
      </c>
      <c r="F822">
        <f>Matchups!$G822</f>
        <v/>
      </c>
      <c r="G822">
        <f>Matchups!$F822</f>
        <v/>
      </c>
      <c r="H822">
        <f>Matchups!$H822</f>
        <v/>
      </c>
      <c r="I822">
        <f>IF(OR(G822="",H822=""),"",IF(G822&gt;H822,"W",IF(G822&lt;H822,"L","T")))</f>
        <v/>
      </c>
      <c r="J822">
        <f>IF(OR(G822="",H822=""),"",G822-H822)</f>
        <v/>
      </c>
      <c r="K822">
        <f>IF(E822="","",MID(E822,6,50))</f>
        <v/>
      </c>
      <c r="L822">
        <f>IF(F822="","",MID(F822,6,50))</f>
        <v/>
      </c>
    </row>
    <row r="823">
      <c r="A823">
        <f>IF(OR(E823="",F823="",B823="",C823=""),"",B823&amp;"-W"&amp;C823&amp;"-"&amp;E823&amp;"-vs-"&amp;F823)</f>
        <v/>
      </c>
      <c r="B823">
        <f>Matchups!$B823</f>
        <v/>
      </c>
      <c r="C823">
        <f>Matchups!$C823</f>
        <v/>
      </c>
      <c r="D823">
        <f>Matchups!$D823</f>
        <v/>
      </c>
      <c r="E823">
        <f>Matchups!$E823</f>
        <v/>
      </c>
      <c r="F823">
        <f>Matchups!$G823</f>
        <v/>
      </c>
      <c r="G823">
        <f>Matchups!$F823</f>
        <v/>
      </c>
      <c r="H823">
        <f>Matchups!$H823</f>
        <v/>
      </c>
      <c r="I823">
        <f>IF(OR(G823="",H823=""),"",IF(G823&gt;H823,"W",IF(G823&lt;H823,"L","T")))</f>
        <v/>
      </c>
      <c r="J823">
        <f>IF(OR(G823="",H823=""),"",G823-H823)</f>
        <v/>
      </c>
      <c r="K823">
        <f>IF(E823="","",MID(E823,6,50))</f>
        <v/>
      </c>
      <c r="L823">
        <f>IF(F823="","",MID(F823,6,50))</f>
        <v/>
      </c>
    </row>
    <row r="824">
      <c r="A824">
        <f>IF(OR(E824="",F824="",B824="",C824=""),"",B824&amp;"-W"&amp;C824&amp;"-"&amp;E824&amp;"-vs-"&amp;F824)</f>
        <v/>
      </c>
      <c r="B824">
        <f>Matchups!$B824</f>
        <v/>
      </c>
      <c r="C824">
        <f>Matchups!$C824</f>
        <v/>
      </c>
      <c r="D824">
        <f>Matchups!$D824</f>
        <v/>
      </c>
      <c r="E824">
        <f>Matchups!$E824</f>
        <v/>
      </c>
      <c r="F824">
        <f>Matchups!$G824</f>
        <v/>
      </c>
      <c r="G824">
        <f>Matchups!$F824</f>
        <v/>
      </c>
      <c r="H824">
        <f>Matchups!$H824</f>
        <v/>
      </c>
      <c r="I824">
        <f>IF(OR(G824="",H824=""),"",IF(G824&gt;H824,"W",IF(G824&lt;H824,"L","T")))</f>
        <v/>
      </c>
      <c r="J824">
        <f>IF(OR(G824="",H824=""),"",G824-H824)</f>
        <v/>
      </c>
      <c r="K824">
        <f>IF(E824="","",MID(E824,6,50))</f>
        <v/>
      </c>
      <c r="L824">
        <f>IF(F824="","",MID(F824,6,50))</f>
        <v/>
      </c>
    </row>
    <row r="825">
      <c r="A825">
        <f>IF(OR(E825="",F825="",B825="",C825=""),"",B825&amp;"-W"&amp;C825&amp;"-"&amp;E825&amp;"-vs-"&amp;F825)</f>
        <v/>
      </c>
      <c r="B825">
        <f>Matchups!$B825</f>
        <v/>
      </c>
      <c r="C825">
        <f>Matchups!$C825</f>
        <v/>
      </c>
      <c r="D825">
        <f>Matchups!$D825</f>
        <v/>
      </c>
      <c r="E825">
        <f>Matchups!$E825</f>
        <v/>
      </c>
      <c r="F825">
        <f>Matchups!$G825</f>
        <v/>
      </c>
      <c r="G825">
        <f>Matchups!$F825</f>
        <v/>
      </c>
      <c r="H825">
        <f>Matchups!$H825</f>
        <v/>
      </c>
      <c r="I825">
        <f>IF(OR(G825="",H825=""),"",IF(G825&gt;H825,"W",IF(G825&lt;H825,"L","T")))</f>
        <v/>
      </c>
      <c r="J825">
        <f>IF(OR(G825="",H825=""),"",G825-H825)</f>
        <v/>
      </c>
      <c r="K825">
        <f>IF(E825="","",MID(E825,6,50))</f>
        <v/>
      </c>
      <c r="L825">
        <f>IF(F825="","",MID(F825,6,50))</f>
        <v/>
      </c>
    </row>
    <row r="826">
      <c r="A826">
        <f>IF(OR(E826="",F826="",B826="",C826=""),"",B826&amp;"-W"&amp;C826&amp;"-"&amp;E826&amp;"-vs-"&amp;F826)</f>
        <v/>
      </c>
      <c r="B826">
        <f>Matchups!$B826</f>
        <v/>
      </c>
      <c r="C826">
        <f>Matchups!$C826</f>
        <v/>
      </c>
      <c r="D826">
        <f>Matchups!$D826</f>
        <v/>
      </c>
      <c r="E826">
        <f>Matchups!$E826</f>
        <v/>
      </c>
      <c r="F826">
        <f>Matchups!$G826</f>
        <v/>
      </c>
      <c r="G826">
        <f>Matchups!$F826</f>
        <v/>
      </c>
      <c r="H826">
        <f>Matchups!$H826</f>
        <v/>
      </c>
      <c r="I826">
        <f>IF(OR(G826="",H826=""),"",IF(G826&gt;H826,"W",IF(G826&lt;H826,"L","T")))</f>
        <v/>
      </c>
      <c r="J826">
        <f>IF(OR(G826="",H826=""),"",G826-H826)</f>
        <v/>
      </c>
      <c r="K826">
        <f>IF(E826="","",MID(E826,6,50))</f>
        <v/>
      </c>
      <c r="L826">
        <f>IF(F826="","",MID(F826,6,50))</f>
        <v/>
      </c>
    </row>
    <row r="827">
      <c r="A827">
        <f>IF(OR(E827="",F827="",B827="",C827=""),"",B827&amp;"-W"&amp;C827&amp;"-"&amp;E827&amp;"-vs-"&amp;F827)</f>
        <v/>
      </c>
      <c r="B827">
        <f>Matchups!$B827</f>
        <v/>
      </c>
      <c r="C827">
        <f>Matchups!$C827</f>
        <v/>
      </c>
      <c r="D827">
        <f>Matchups!$D827</f>
        <v/>
      </c>
      <c r="E827">
        <f>Matchups!$E827</f>
        <v/>
      </c>
      <c r="F827">
        <f>Matchups!$G827</f>
        <v/>
      </c>
      <c r="G827">
        <f>Matchups!$F827</f>
        <v/>
      </c>
      <c r="H827">
        <f>Matchups!$H827</f>
        <v/>
      </c>
      <c r="I827">
        <f>IF(OR(G827="",H827=""),"",IF(G827&gt;H827,"W",IF(G827&lt;H827,"L","T")))</f>
        <v/>
      </c>
      <c r="J827">
        <f>IF(OR(G827="",H827=""),"",G827-H827)</f>
        <v/>
      </c>
      <c r="K827">
        <f>IF(E827="","",MID(E827,6,50))</f>
        <v/>
      </c>
      <c r="L827">
        <f>IF(F827="","",MID(F827,6,50))</f>
        <v/>
      </c>
    </row>
    <row r="828">
      <c r="A828">
        <f>IF(OR(E828="",F828="",B828="",C828=""),"",B828&amp;"-W"&amp;C828&amp;"-"&amp;E828&amp;"-vs-"&amp;F828)</f>
        <v/>
      </c>
      <c r="B828">
        <f>Matchups!$B828</f>
        <v/>
      </c>
      <c r="C828">
        <f>Matchups!$C828</f>
        <v/>
      </c>
      <c r="D828">
        <f>Matchups!$D828</f>
        <v/>
      </c>
      <c r="E828">
        <f>Matchups!$E828</f>
        <v/>
      </c>
      <c r="F828">
        <f>Matchups!$G828</f>
        <v/>
      </c>
      <c r="G828">
        <f>Matchups!$F828</f>
        <v/>
      </c>
      <c r="H828">
        <f>Matchups!$H828</f>
        <v/>
      </c>
      <c r="I828">
        <f>IF(OR(G828="",H828=""),"",IF(G828&gt;H828,"W",IF(G828&lt;H828,"L","T")))</f>
        <v/>
      </c>
      <c r="J828">
        <f>IF(OR(G828="",H828=""),"",G828-H828)</f>
        <v/>
      </c>
      <c r="K828">
        <f>IF(E828="","",MID(E828,6,50))</f>
        <v/>
      </c>
      <c r="L828">
        <f>IF(F828="","",MID(F828,6,50))</f>
        <v/>
      </c>
    </row>
    <row r="829">
      <c r="A829">
        <f>IF(OR(E829="",F829="",B829="",C829=""),"",B829&amp;"-W"&amp;C829&amp;"-"&amp;E829&amp;"-vs-"&amp;F829)</f>
        <v/>
      </c>
      <c r="B829">
        <f>Matchups!$B829</f>
        <v/>
      </c>
      <c r="C829">
        <f>Matchups!$C829</f>
        <v/>
      </c>
      <c r="D829">
        <f>Matchups!$D829</f>
        <v/>
      </c>
      <c r="E829">
        <f>Matchups!$E829</f>
        <v/>
      </c>
      <c r="F829">
        <f>Matchups!$G829</f>
        <v/>
      </c>
      <c r="G829">
        <f>Matchups!$F829</f>
        <v/>
      </c>
      <c r="H829">
        <f>Matchups!$H829</f>
        <v/>
      </c>
      <c r="I829">
        <f>IF(OR(G829="",H829=""),"",IF(G829&gt;H829,"W",IF(G829&lt;H829,"L","T")))</f>
        <v/>
      </c>
      <c r="J829">
        <f>IF(OR(G829="",H829=""),"",G829-H829)</f>
        <v/>
      </c>
      <c r="K829">
        <f>IF(E829="","",MID(E829,6,50))</f>
        <v/>
      </c>
      <c r="L829">
        <f>IF(F829="","",MID(F829,6,50))</f>
        <v/>
      </c>
    </row>
    <row r="830">
      <c r="A830">
        <f>IF(OR(E830="",F830="",B830="",C830=""),"",B830&amp;"-W"&amp;C830&amp;"-"&amp;E830&amp;"-vs-"&amp;F830)</f>
        <v/>
      </c>
      <c r="B830">
        <f>Matchups!$B830</f>
        <v/>
      </c>
      <c r="C830">
        <f>Matchups!$C830</f>
        <v/>
      </c>
      <c r="D830">
        <f>Matchups!$D830</f>
        <v/>
      </c>
      <c r="E830">
        <f>Matchups!$E830</f>
        <v/>
      </c>
      <c r="F830">
        <f>Matchups!$G830</f>
        <v/>
      </c>
      <c r="G830">
        <f>Matchups!$F830</f>
        <v/>
      </c>
      <c r="H830">
        <f>Matchups!$H830</f>
        <v/>
      </c>
      <c r="I830">
        <f>IF(OR(G830="",H830=""),"",IF(G830&gt;H830,"W",IF(G830&lt;H830,"L","T")))</f>
        <v/>
      </c>
      <c r="J830">
        <f>IF(OR(G830="",H830=""),"",G830-H830)</f>
        <v/>
      </c>
      <c r="K830">
        <f>IF(E830="","",MID(E830,6,50))</f>
        <v/>
      </c>
      <c r="L830">
        <f>IF(F830="","",MID(F830,6,50))</f>
        <v/>
      </c>
    </row>
    <row r="831">
      <c r="A831">
        <f>IF(OR(E831="",F831="",B831="",C831=""),"",B831&amp;"-W"&amp;C831&amp;"-"&amp;E831&amp;"-vs-"&amp;F831)</f>
        <v/>
      </c>
      <c r="B831">
        <f>Matchups!$B831</f>
        <v/>
      </c>
      <c r="C831">
        <f>Matchups!$C831</f>
        <v/>
      </c>
      <c r="D831">
        <f>Matchups!$D831</f>
        <v/>
      </c>
      <c r="E831">
        <f>Matchups!$E831</f>
        <v/>
      </c>
      <c r="F831">
        <f>Matchups!$G831</f>
        <v/>
      </c>
      <c r="G831">
        <f>Matchups!$F831</f>
        <v/>
      </c>
      <c r="H831">
        <f>Matchups!$H831</f>
        <v/>
      </c>
      <c r="I831">
        <f>IF(OR(G831="",H831=""),"",IF(G831&gt;H831,"W",IF(G831&lt;H831,"L","T")))</f>
        <v/>
      </c>
      <c r="J831">
        <f>IF(OR(G831="",H831=""),"",G831-H831)</f>
        <v/>
      </c>
      <c r="K831">
        <f>IF(E831="","",MID(E831,6,50))</f>
        <v/>
      </c>
      <c r="L831">
        <f>IF(F831="","",MID(F831,6,50))</f>
        <v/>
      </c>
    </row>
    <row r="832">
      <c r="A832">
        <f>IF(OR(E832="",F832="",B832="",C832=""),"",B832&amp;"-W"&amp;C832&amp;"-"&amp;E832&amp;"-vs-"&amp;F832)</f>
        <v/>
      </c>
      <c r="B832">
        <f>Matchups!$B832</f>
        <v/>
      </c>
      <c r="C832">
        <f>Matchups!$C832</f>
        <v/>
      </c>
      <c r="D832">
        <f>Matchups!$D832</f>
        <v/>
      </c>
      <c r="E832">
        <f>Matchups!$E832</f>
        <v/>
      </c>
      <c r="F832">
        <f>Matchups!$G832</f>
        <v/>
      </c>
      <c r="G832">
        <f>Matchups!$F832</f>
        <v/>
      </c>
      <c r="H832">
        <f>Matchups!$H832</f>
        <v/>
      </c>
      <c r="I832">
        <f>IF(OR(G832="",H832=""),"",IF(G832&gt;H832,"W",IF(G832&lt;H832,"L","T")))</f>
        <v/>
      </c>
      <c r="J832">
        <f>IF(OR(G832="",H832=""),"",G832-H832)</f>
        <v/>
      </c>
      <c r="K832">
        <f>IF(E832="","",MID(E832,6,50))</f>
        <v/>
      </c>
      <c r="L832">
        <f>IF(F832="","",MID(F832,6,50))</f>
        <v/>
      </c>
    </row>
    <row r="833">
      <c r="A833">
        <f>IF(OR(E833="",F833="",B833="",C833=""),"",B833&amp;"-W"&amp;C833&amp;"-"&amp;E833&amp;"-vs-"&amp;F833)</f>
        <v/>
      </c>
      <c r="B833">
        <f>Matchups!$B833</f>
        <v/>
      </c>
      <c r="C833">
        <f>Matchups!$C833</f>
        <v/>
      </c>
      <c r="D833">
        <f>Matchups!$D833</f>
        <v/>
      </c>
      <c r="E833">
        <f>Matchups!$E833</f>
        <v/>
      </c>
      <c r="F833">
        <f>Matchups!$G833</f>
        <v/>
      </c>
      <c r="G833">
        <f>Matchups!$F833</f>
        <v/>
      </c>
      <c r="H833">
        <f>Matchups!$H833</f>
        <v/>
      </c>
      <c r="I833">
        <f>IF(OR(G833="",H833=""),"",IF(G833&gt;H833,"W",IF(G833&lt;H833,"L","T")))</f>
        <v/>
      </c>
      <c r="J833">
        <f>IF(OR(G833="",H833=""),"",G833-H833)</f>
        <v/>
      </c>
      <c r="K833">
        <f>IF(E833="","",MID(E833,6,50))</f>
        <v/>
      </c>
      <c r="L833">
        <f>IF(F833="","",MID(F833,6,50))</f>
        <v/>
      </c>
    </row>
    <row r="834">
      <c r="A834">
        <f>IF(OR(E834="",F834="",B834="",C834=""),"",B834&amp;"-W"&amp;C834&amp;"-"&amp;E834&amp;"-vs-"&amp;F834)</f>
        <v/>
      </c>
      <c r="B834">
        <f>Matchups!$B834</f>
        <v/>
      </c>
      <c r="C834">
        <f>Matchups!$C834</f>
        <v/>
      </c>
      <c r="D834">
        <f>Matchups!$D834</f>
        <v/>
      </c>
      <c r="E834">
        <f>Matchups!$E834</f>
        <v/>
      </c>
      <c r="F834">
        <f>Matchups!$G834</f>
        <v/>
      </c>
      <c r="G834">
        <f>Matchups!$F834</f>
        <v/>
      </c>
      <c r="H834">
        <f>Matchups!$H834</f>
        <v/>
      </c>
      <c r="I834">
        <f>IF(OR(G834="",H834=""),"",IF(G834&gt;H834,"W",IF(G834&lt;H834,"L","T")))</f>
        <v/>
      </c>
      <c r="J834">
        <f>IF(OR(G834="",H834=""),"",G834-H834)</f>
        <v/>
      </c>
      <c r="K834">
        <f>IF(E834="","",MID(E834,6,50))</f>
        <v/>
      </c>
      <c r="L834">
        <f>IF(F834="","",MID(F834,6,50))</f>
        <v/>
      </c>
    </row>
    <row r="835">
      <c r="A835">
        <f>IF(OR(E835="",F835="",B835="",C835=""),"",B835&amp;"-W"&amp;C835&amp;"-"&amp;E835&amp;"-vs-"&amp;F835)</f>
        <v/>
      </c>
      <c r="B835">
        <f>Matchups!$B835</f>
        <v/>
      </c>
      <c r="C835">
        <f>Matchups!$C835</f>
        <v/>
      </c>
      <c r="D835">
        <f>Matchups!$D835</f>
        <v/>
      </c>
      <c r="E835">
        <f>Matchups!$E835</f>
        <v/>
      </c>
      <c r="F835">
        <f>Matchups!$G835</f>
        <v/>
      </c>
      <c r="G835">
        <f>Matchups!$F835</f>
        <v/>
      </c>
      <c r="H835">
        <f>Matchups!$H835</f>
        <v/>
      </c>
      <c r="I835">
        <f>IF(OR(G835="",H835=""),"",IF(G835&gt;H835,"W",IF(G835&lt;H835,"L","T")))</f>
        <v/>
      </c>
      <c r="J835">
        <f>IF(OR(G835="",H835=""),"",G835-H835)</f>
        <v/>
      </c>
      <c r="K835">
        <f>IF(E835="","",MID(E835,6,50))</f>
        <v/>
      </c>
      <c r="L835">
        <f>IF(F835="","",MID(F835,6,50))</f>
        <v/>
      </c>
    </row>
    <row r="836">
      <c r="A836">
        <f>IF(OR(E836="",F836="",B836="",C836=""),"",B836&amp;"-W"&amp;C836&amp;"-"&amp;E836&amp;"-vs-"&amp;F836)</f>
        <v/>
      </c>
      <c r="B836">
        <f>Matchups!$B836</f>
        <v/>
      </c>
      <c r="C836">
        <f>Matchups!$C836</f>
        <v/>
      </c>
      <c r="D836">
        <f>Matchups!$D836</f>
        <v/>
      </c>
      <c r="E836">
        <f>Matchups!$E836</f>
        <v/>
      </c>
      <c r="F836">
        <f>Matchups!$G836</f>
        <v/>
      </c>
      <c r="G836">
        <f>Matchups!$F836</f>
        <v/>
      </c>
      <c r="H836">
        <f>Matchups!$H836</f>
        <v/>
      </c>
      <c r="I836">
        <f>IF(OR(G836="",H836=""),"",IF(G836&gt;H836,"W",IF(G836&lt;H836,"L","T")))</f>
        <v/>
      </c>
      <c r="J836">
        <f>IF(OR(G836="",H836=""),"",G836-H836)</f>
        <v/>
      </c>
      <c r="K836">
        <f>IF(E836="","",MID(E836,6,50))</f>
        <v/>
      </c>
      <c r="L836">
        <f>IF(F836="","",MID(F836,6,50))</f>
        <v/>
      </c>
    </row>
    <row r="837">
      <c r="A837">
        <f>IF(OR(E837="",F837="",B837="",C837=""),"",B837&amp;"-W"&amp;C837&amp;"-"&amp;E837&amp;"-vs-"&amp;F837)</f>
        <v/>
      </c>
      <c r="B837">
        <f>Matchups!$B837</f>
        <v/>
      </c>
      <c r="C837">
        <f>Matchups!$C837</f>
        <v/>
      </c>
      <c r="D837">
        <f>Matchups!$D837</f>
        <v/>
      </c>
      <c r="E837">
        <f>Matchups!$E837</f>
        <v/>
      </c>
      <c r="F837">
        <f>Matchups!$G837</f>
        <v/>
      </c>
      <c r="G837">
        <f>Matchups!$F837</f>
        <v/>
      </c>
      <c r="H837">
        <f>Matchups!$H837</f>
        <v/>
      </c>
      <c r="I837">
        <f>IF(OR(G837="",H837=""),"",IF(G837&gt;H837,"W",IF(G837&lt;H837,"L","T")))</f>
        <v/>
      </c>
      <c r="J837">
        <f>IF(OR(G837="",H837=""),"",G837-H837)</f>
        <v/>
      </c>
      <c r="K837">
        <f>IF(E837="","",MID(E837,6,50))</f>
        <v/>
      </c>
      <c r="L837">
        <f>IF(F837="","",MID(F837,6,50))</f>
        <v/>
      </c>
    </row>
    <row r="838">
      <c r="A838">
        <f>IF(OR(E838="",F838="",B838="",C838=""),"",B838&amp;"-W"&amp;C838&amp;"-"&amp;E838&amp;"-vs-"&amp;F838)</f>
        <v/>
      </c>
      <c r="B838">
        <f>Matchups!$B838</f>
        <v/>
      </c>
      <c r="C838">
        <f>Matchups!$C838</f>
        <v/>
      </c>
      <c r="D838">
        <f>Matchups!$D838</f>
        <v/>
      </c>
      <c r="E838">
        <f>Matchups!$E838</f>
        <v/>
      </c>
      <c r="F838">
        <f>Matchups!$G838</f>
        <v/>
      </c>
      <c r="G838">
        <f>Matchups!$F838</f>
        <v/>
      </c>
      <c r="H838">
        <f>Matchups!$H838</f>
        <v/>
      </c>
      <c r="I838">
        <f>IF(OR(G838="",H838=""),"",IF(G838&gt;H838,"W",IF(G838&lt;H838,"L","T")))</f>
        <v/>
      </c>
      <c r="J838">
        <f>IF(OR(G838="",H838=""),"",G838-H838)</f>
        <v/>
      </c>
      <c r="K838">
        <f>IF(E838="","",MID(E838,6,50))</f>
        <v/>
      </c>
      <c r="L838">
        <f>IF(F838="","",MID(F838,6,50))</f>
        <v/>
      </c>
    </row>
    <row r="839">
      <c r="A839">
        <f>IF(OR(E839="",F839="",B839="",C839=""),"",B839&amp;"-W"&amp;C839&amp;"-"&amp;E839&amp;"-vs-"&amp;F839)</f>
        <v/>
      </c>
      <c r="B839">
        <f>Matchups!$B839</f>
        <v/>
      </c>
      <c r="C839">
        <f>Matchups!$C839</f>
        <v/>
      </c>
      <c r="D839">
        <f>Matchups!$D839</f>
        <v/>
      </c>
      <c r="E839">
        <f>Matchups!$E839</f>
        <v/>
      </c>
      <c r="F839">
        <f>Matchups!$G839</f>
        <v/>
      </c>
      <c r="G839">
        <f>Matchups!$F839</f>
        <v/>
      </c>
      <c r="H839">
        <f>Matchups!$H839</f>
        <v/>
      </c>
      <c r="I839">
        <f>IF(OR(G839="",H839=""),"",IF(G839&gt;H839,"W",IF(G839&lt;H839,"L","T")))</f>
        <v/>
      </c>
      <c r="J839">
        <f>IF(OR(G839="",H839=""),"",G839-H839)</f>
        <v/>
      </c>
      <c r="K839">
        <f>IF(E839="","",MID(E839,6,50))</f>
        <v/>
      </c>
      <c r="L839">
        <f>IF(F839="","",MID(F839,6,50))</f>
        <v/>
      </c>
    </row>
    <row r="840">
      <c r="A840">
        <f>IF(OR(E840="",F840="",B840="",C840=""),"",B840&amp;"-W"&amp;C840&amp;"-"&amp;E840&amp;"-vs-"&amp;F840)</f>
        <v/>
      </c>
      <c r="B840">
        <f>Matchups!$B840</f>
        <v/>
      </c>
      <c r="C840">
        <f>Matchups!$C840</f>
        <v/>
      </c>
      <c r="D840">
        <f>Matchups!$D840</f>
        <v/>
      </c>
      <c r="E840">
        <f>Matchups!$E840</f>
        <v/>
      </c>
      <c r="F840">
        <f>Matchups!$G840</f>
        <v/>
      </c>
      <c r="G840">
        <f>Matchups!$F840</f>
        <v/>
      </c>
      <c r="H840">
        <f>Matchups!$H840</f>
        <v/>
      </c>
      <c r="I840">
        <f>IF(OR(G840="",H840=""),"",IF(G840&gt;H840,"W",IF(G840&lt;H840,"L","T")))</f>
        <v/>
      </c>
      <c r="J840">
        <f>IF(OR(G840="",H840=""),"",G840-H840)</f>
        <v/>
      </c>
      <c r="K840">
        <f>IF(E840="","",MID(E840,6,50))</f>
        <v/>
      </c>
      <c r="L840">
        <f>IF(F840="","",MID(F840,6,50))</f>
        <v/>
      </c>
    </row>
    <row r="841">
      <c r="A841">
        <f>IF(OR(E841="",F841="",B841="",C841=""),"",B841&amp;"-W"&amp;C841&amp;"-"&amp;E841&amp;"-vs-"&amp;F841)</f>
        <v/>
      </c>
      <c r="B841">
        <f>Matchups!$B841</f>
        <v/>
      </c>
      <c r="C841">
        <f>Matchups!$C841</f>
        <v/>
      </c>
      <c r="D841">
        <f>Matchups!$D841</f>
        <v/>
      </c>
      <c r="E841">
        <f>Matchups!$E841</f>
        <v/>
      </c>
      <c r="F841">
        <f>Matchups!$G841</f>
        <v/>
      </c>
      <c r="G841">
        <f>Matchups!$F841</f>
        <v/>
      </c>
      <c r="H841">
        <f>Matchups!$H841</f>
        <v/>
      </c>
      <c r="I841">
        <f>IF(OR(G841="",H841=""),"",IF(G841&gt;H841,"W",IF(G841&lt;H841,"L","T")))</f>
        <v/>
      </c>
      <c r="J841">
        <f>IF(OR(G841="",H841=""),"",G841-H841)</f>
        <v/>
      </c>
      <c r="K841">
        <f>IF(E841="","",MID(E841,6,50))</f>
        <v/>
      </c>
      <c r="L841">
        <f>IF(F841="","",MID(F841,6,50))</f>
        <v/>
      </c>
    </row>
    <row r="842">
      <c r="A842">
        <f>IF(OR(E842="",F842="",B842="",C842=""),"",B842&amp;"-W"&amp;C842&amp;"-"&amp;E842&amp;"-vs-"&amp;F842)</f>
        <v/>
      </c>
      <c r="B842">
        <f>Matchups!$B842</f>
        <v/>
      </c>
      <c r="C842">
        <f>Matchups!$C842</f>
        <v/>
      </c>
      <c r="D842">
        <f>Matchups!$D842</f>
        <v/>
      </c>
      <c r="E842">
        <f>Matchups!$E842</f>
        <v/>
      </c>
      <c r="F842">
        <f>Matchups!$G842</f>
        <v/>
      </c>
      <c r="G842">
        <f>Matchups!$F842</f>
        <v/>
      </c>
      <c r="H842">
        <f>Matchups!$H842</f>
        <v/>
      </c>
      <c r="I842">
        <f>IF(OR(G842="",H842=""),"",IF(G842&gt;H842,"W",IF(G842&lt;H842,"L","T")))</f>
        <v/>
      </c>
      <c r="J842">
        <f>IF(OR(G842="",H842=""),"",G842-H842)</f>
        <v/>
      </c>
      <c r="K842">
        <f>IF(E842="","",MID(E842,6,50))</f>
        <v/>
      </c>
      <c r="L842">
        <f>IF(F842="","",MID(F842,6,50))</f>
        <v/>
      </c>
    </row>
    <row r="843">
      <c r="A843">
        <f>IF(OR(E843="",F843="",B843="",C843=""),"",B843&amp;"-W"&amp;C843&amp;"-"&amp;E843&amp;"-vs-"&amp;F843)</f>
        <v/>
      </c>
      <c r="B843">
        <f>Matchups!$B843</f>
        <v/>
      </c>
      <c r="C843">
        <f>Matchups!$C843</f>
        <v/>
      </c>
      <c r="D843">
        <f>Matchups!$D843</f>
        <v/>
      </c>
      <c r="E843">
        <f>Matchups!$E843</f>
        <v/>
      </c>
      <c r="F843">
        <f>Matchups!$G843</f>
        <v/>
      </c>
      <c r="G843">
        <f>Matchups!$F843</f>
        <v/>
      </c>
      <c r="H843">
        <f>Matchups!$H843</f>
        <v/>
      </c>
      <c r="I843">
        <f>IF(OR(G843="",H843=""),"",IF(G843&gt;H843,"W",IF(G843&lt;H843,"L","T")))</f>
        <v/>
      </c>
      <c r="J843">
        <f>IF(OR(G843="",H843=""),"",G843-H843)</f>
        <v/>
      </c>
      <c r="K843">
        <f>IF(E843="","",MID(E843,6,50))</f>
        <v/>
      </c>
      <c r="L843">
        <f>IF(F843="","",MID(F843,6,50))</f>
        <v/>
      </c>
    </row>
    <row r="844">
      <c r="A844">
        <f>IF(OR(E844="",F844="",B844="",C844=""),"",B844&amp;"-W"&amp;C844&amp;"-"&amp;E844&amp;"-vs-"&amp;F844)</f>
        <v/>
      </c>
      <c r="B844">
        <f>Matchups!$B844</f>
        <v/>
      </c>
      <c r="C844">
        <f>Matchups!$C844</f>
        <v/>
      </c>
      <c r="D844">
        <f>Matchups!$D844</f>
        <v/>
      </c>
      <c r="E844">
        <f>Matchups!$E844</f>
        <v/>
      </c>
      <c r="F844">
        <f>Matchups!$G844</f>
        <v/>
      </c>
      <c r="G844">
        <f>Matchups!$F844</f>
        <v/>
      </c>
      <c r="H844">
        <f>Matchups!$H844</f>
        <v/>
      </c>
      <c r="I844">
        <f>IF(OR(G844="",H844=""),"",IF(G844&gt;H844,"W",IF(G844&lt;H844,"L","T")))</f>
        <v/>
      </c>
      <c r="J844">
        <f>IF(OR(G844="",H844=""),"",G844-H844)</f>
        <v/>
      </c>
      <c r="K844">
        <f>IF(E844="","",MID(E844,6,50))</f>
        <v/>
      </c>
      <c r="L844">
        <f>IF(F844="","",MID(F844,6,50))</f>
        <v/>
      </c>
    </row>
    <row r="845">
      <c r="A845">
        <f>IF(OR(E845="",F845="",B845="",C845=""),"",B845&amp;"-W"&amp;C845&amp;"-"&amp;E845&amp;"-vs-"&amp;F845)</f>
        <v/>
      </c>
      <c r="B845">
        <f>Matchups!$B845</f>
        <v/>
      </c>
      <c r="C845">
        <f>Matchups!$C845</f>
        <v/>
      </c>
      <c r="D845">
        <f>Matchups!$D845</f>
        <v/>
      </c>
      <c r="E845">
        <f>Matchups!$E845</f>
        <v/>
      </c>
      <c r="F845">
        <f>Matchups!$G845</f>
        <v/>
      </c>
      <c r="G845">
        <f>Matchups!$F845</f>
        <v/>
      </c>
      <c r="H845">
        <f>Matchups!$H845</f>
        <v/>
      </c>
      <c r="I845">
        <f>IF(OR(G845="",H845=""),"",IF(G845&gt;H845,"W",IF(G845&lt;H845,"L","T")))</f>
        <v/>
      </c>
      <c r="J845">
        <f>IF(OR(G845="",H845=""),"",G845-H845)</f>
        <v/>
      </c>
      <c r="K845">
        <f>IF(E845="","",MID(E845,6,50))</f>
        <v/>
      </c>
      <c r="L845">
        <f>IF(F845="","",MID(F845,6,50))</f>
        <v/>
      </c>
    </row>
    <row r="846">
      <c r="A846">
        <f>IF(OR(E846="",F846="",B846="",C846=""),"",B846&amp;"-W"&amp;C846&amp;"-"&amp;E846&amp;"-vs-"&amp;F846)</f>
        <v/>
      </c>
      <c r="B846">
        <f>Matchups!$B846</f>
        <v/>
      </c>
      <c r="C846">
        <f>Matchups!$C846</f>
        <v/>
      </c>
      <c r="D846">
        <f>Matchups!$D846</f>
        <v/>
      </c>
      <c r="E846">
        <f>Matchups!$E846</f>
        <v/>
      </c>
      <c r="F846">
        <f>Matchups!$G846</f>
        <v/>
      </c>
      <c r="G846">
        <f>Matchups!$F846</f>
        <v/>
      </c>
      <c r="H846">
        <f>Matchups!$H846</f>
        <v/>
      </c>
      <c r="I846">
        <f>IF(OR(G846="",H846=""),"",IF(G846&gt;H846,"W",IF(G846&lt;H846,"L","T")))</f>
        <v/>
      </c>
      <c r="J846">
        <f>IF(OR(G846="",H846=""),"",G846-H846)</f>
        <v/>
      </c>
      <c r="K846">
        <f>IF(E846="","",MID(E846,6,50))</f>
        <v/>
      </c>
      <c r="L846">
        <f>IF(F846="","",MID(F846,6,50))</f>
        <v/>
      </c>
    </row>
    <row r="847">
      <c r="A847">
        <f>IF(OR(E847="",F847="",B847="",C847=""),"",B847&amp;"-W"&amp;C847&amp;"-"&amp;E847&amp;"-vs-"&amp;F847)</f>
        <v/>
      </c>
      <c r="B847">
        <f>Matchups!$B847</f>
        <v/>
      </c>
      <c r="C847">
        <f>Matchups!$C847</f>
        <v/>
      </c>
      <c r="D847">
        <f>Matchups!$D847</f>
        <v/>
      </c>
      <c r="E847">
        <f>Matchups!$E847</f>
        <v/>
      </c>
      <c r="F847">
        <f>Matchups!$G847</f>
        <v/>
      </c>
      <c r="G847">
        <f>Matchups!$F847</f>
        <v/>
      </c>
      <c r="H847">
        <f>Matchups!$H847</f>
        <v/>
      </c>
      <c r="I847">
        <f>IF(OR(G847="",H847=""),"",IF(G847&gt;H847,"W",IF(G847&lt;H847,"L","T")))</f>
        <v/>
      </c>
      <c r="J847">
        <f>IF(OR(G847="",H847=""),"",G847-H847)</f>
        <v/>
      </c>
      <c r="K847">
        <f>IF(E847="","",MID(E847,6,50))</f>
        <v/>
      </c>
      <c r="L847">
        <f>IF(F847="","",MID(F847,6,50))</f>
        <v/>
      </c>
    </row>
    <row r="848">
      <c r="A848">
        <f>IF(OR(E848="",F848="",B848="",C848=""),"",B848&amp;"-W"&amp;C848&amp;"-"&amp;E848&amp;"-vs-"&amp;F848)</f>
        <v/>
      </c>
      <c r="B848">
        <f>Matchups!$B848</f>
        <v/>
      </c>
      <c r="C848">
        <f>Matchups!$C848</f>
        <v/>
      </c>
      <c r="D848">
        <f>Matchups!$D848</f>
        <v/>
      </c>
      <c r="E848">
        <f>Matchups!$E848</f>
        <v/>
      </c>
      <c r="F848">
        <f>Matchups!$G848</f>
        <v/>
      </c>
      <c r="G848">
        <f>Matchups!$F848</f>
        <v/>
      </c>
      <c r="H848">
        <f>Matchups!$H848</f>
        <v/>
      </c>
      <c r="I848">
        <f>IF(OR(G848="",H848=""),"",IF(G848&gt;H848,"W",IF(G848&lt;H848,"L","T")))</f>
        <v/>
      </c>
      <c r="J848">
        <f>IF(OR(G848="",H848=""),"",G848-H848)</f>
        <v/>
      </c>
      <c r="K848">
        <f>IF(E848="","",MID(E848,6,50))</f>
        <v/>
      </c>
      <c r="L848">
        <f>IF(F848="","",MID(F848,6,50))</f>
        <v/>
      </c>
    </row>
    <row r="849">
      <c r="A849">
        <f>IF(OR(E849="",F849="",B849="",C849=""),"",B849&amp;"-W"&amp;C849&amp;"-"&amp;E849&amp;"-vs-"&amp;F849)</f>
        <v/>
      </c>
      <c r="B849">
        <f>Matchups!$B849</f>
        <v/>
      </c>
      <c r="C849">
        <f>Matchups!$C849</f>
        <v/>
      </c>
      <c r="D849">
        <f>Matchups!$D849</f>
        <v/>
      </c>
      <c r="E849">
        <f>Matchups!$E849</f>
        <v/>
      </c>
      <c r="F849">
        <f>Matchups!$G849</f>
        <v/>
      </c>
      <c r="G849">
        <f>Matchups!$F849</f>
        <v/>
      </c>
      <c r="H849">
        <f>Matchups!$H849</f>
        <v/>
      </c>
      <c r="I849">
        <f>IF(OR(G849="",H849=""),"",IF(G849&gt;H849,"W",IF(G849&lt;H849,"L","T")))</f>
        <v/>
      </c>
      <c r="J849">
        <f>IF(OR(G849="",H849=""),"",G849-H849)</f>
        <v/>
      </c>
      <c r="K849">
        <f>IF(E849="","",MID(E849,6,50))</f>
        <v/>
      </c>
      <c r="L849">
        <f>IF(F849="","",MID(F849,6,50))</f>
        <v/>
      </c>
    </row>
    <row r="850">
      <c r="A850">
        <f>IF(OR(E850="",F850="",B850="",C850=""),"",B850&amp;"-W"&amp;C850&amp;"-"&amp;E850&amp;"-vs-"&amp;F850)</f>
        <v/>
      </c>
      <c r="B850">
        <f>Matchups!$B850</f>
        <v/>
      </c>
      <c r="C850">
        <f>Matchups!$C850</f>
        <v/>
      </c>
      <c r="D850">
        <f>Matchups!$D850</f>
        <v/>
      </c>
      <c r="E850">
        <f>Matchups!$E850</f>
        <v/>
      </c>
      <c r="F850">
        <f>Matchups!$G850</f>
        <v/>
      </c>
      <c r="G850">
        <f>Matchups!$F850</f>
        <v/>
      </c>
      <c r="H850">
        <f>Matchups!$H850</f>
        <v/>
      </c>
      <c r="I850">
        <f>IF(OR(G850="",H850=""),"",IF(G850&gt;H850,"W",IF(G850&lt;H850,"L","T")))</f>
        <v/>
      </c>
      <c r="J850">
        <f>IF(OR(G850="",H850=""),"",G850-H850)</f>
        <v/>
      </c>
      <c r="K850">
        <f>IF(E850="","",MID(E850,6,50))</f>
        <v/>
      </c>
      <c r="L850">
        <f>IF(F850="","",MID(F850,6,50))</f>
        <v/>
      </c>
    </row>
    <row r="851">
      <c r="A851">
        <f>IF(OR(E851="",F851="",B851="",C851=""),"",B851&amp;"-W"&amp;C851&amp;"-"&amp;E851&amp;"-vs-"&amp;F851)</f>
        <v/>
      </c>
      <c r="B851">
        <f>Matchups!$B851</f>
        <v/>
      </c>
      <c r="C851">
        <f>Matchups!$C851</f>
        <v/>
      </c>
      <c r="D851">
        <f>Matchups!$D851</f>
        <v/>
      </c>
      <c r="E851">
        <f>Matchups!$E851</f>
        <v/>
      </c>
      <c r="F851">
        <f>Matchups!$G851</f>
        <v/>
      </c>
      <c r="G851">
        <f>Matchups!$F851</f>
        <v/>
      </c>
      <c r="H851">
        <f>Matchups!$H851</f>
        <v/>
      </c>
      <c r="I851">
        <f>IF(OR(G851="",H851=""),"",IF(G851&gt;H851,"W",IF(G851&lt;H851,"L","T")))</f>
        <v/>
      </c>
      <c r="J851">
        <f>IF(OR(G851="",H851=""),"",G851-H851)</f>
        <v/>
      </c>
      <c r="K851">
        <f>IF(E851="","",MID(E851,6,50))</f>
        <v/>
      </c>
      <c r="L851">
        <f>IF(F851="","",MID(F851,6,50))</f>
        <v/>
      </c>
    </row>
    <row r="852">
      <c r="A852">
        <f>IF(OR(E852="",F852="",B852="",C852=""),"",B852&amp;"-W"&amp;C852&amp;"-"&amp;E852&amp;"-vs-"&amp;F852)</f>
        <v/>
      </c>
      <c r="B852">
        <f>Matchups!$B852</f>
        <v/>
      </c>
      <c r="C852">
        <f>Matchups!$C852</f>
        <v/>
      </c>
      <c r="D852">
        <f>Matchups!$D852</f>
        <v/>
      </c>
      <c r="E852">
        <f>Matchups!$E852</f>
        <v/>
      </c>
      <c r="F852">
        <f>Matchups!$G852</f>
        <v/>
      </c>
      <c r="G852">
        <f>Matchups!$F852</f>
        <v/>
      </c>
      <c r="H852">
        <f>Matchups!$H852</f>
        <v/>
      </c>
      <c r="I852">
        <f>IF(OR(G852="",H852=""),"",IF(G852&gt;H852,"W",IF(G852&lt;H852,"L","T")))</f>
        <v/>
      </c>
      <c r="J852">
        <f>IF(OR(G852="",H852=""),"",G852-H852)</f>
        <v/>
      </c>
      <c r="K852">
        <f>IF(E852="","",MID(E852,6,50))</f>
        <v/>
      </c>
      <c r="L852">
        <f>IF(F852="","",MID(F852,6,50))</f>
        <v/>
      </c>
    </row>
    <row r="853">
      <c r="A853">
        <f>IF(OR(E853="",F853="",B853="",C853=""),"",B853&amp;"-W"&amp;C853&amp;"-"&amp;E853&amp;"-vs-"&amp;F853)</f>
        <v/>
      </c>
      <c r="B853">
        <f>Matchups!$B853</f>
        <v/>
      </c>
      <c r="C853">
        <f>Matchups!$C853</f>
        <v/>
      </c>
      <c r="D853">
        <f>Matchups!$D853</f>
        <v/>
      </c>
      <c r="E853">
        <f>Matchups!$E853</f>
        <v/>
      </c>
      <c r="F853">
        <f>Matchups!$G853</f>
        <v/>
      </c>
      <c r="G853">
        <f>Matchups!$F853</f>
        <v/>
      </c>
      <c r="H853">
        <f>Matchups!$H853</f>
        <v/>
      </c>
      <c r="I853">
        <f>IF(OR(G853="",H853=""),"",IF(G853&gt;H853,"W",IF(G853&lt;H853,"L","T")))</f>
        <v/>
      </c>
      <c r="J853">
        <f>IF(OR(G853="",H853=""),"",G853-H853)</f>
        <v/>
      </c>
      <c r="K853">
        <f>IF(E853="","",MID(E853,6,50))</f>
        <v/>
      </c>
      <c r="L853">
        <f>IF(F853="","",MID(F853,6,50))</f>
        <v/>
      </c>
    </row>
    <row r="854">
      <c r="A854">
        <f>IF(OR(E854="",F854="",B854="",C854=""),"",B854&amp;"-W"&amp;C854&amp;"-"&amp;E854&amp;"-vs-"&amp;F854)</f>
        <v/>
      </c>
      <c r="B854">
        <f>Matchups!$B854</f>
        <v/>
      </c>
      <c r="C854">
        <f>Matchups!$C854</f>
        <v/>
      </c>
      <c r="D854">
        <f>Matchups!$D854</f>
        <v/>
      </c>
      <c r="E854">
        <f>Matchups!$E854</f>
        <v/>
      </c>
      <c r="F854">
        <f>Matchups!$G854</f>
        <v/>
      </c>
      <c r="G854">
        <f>Matchups!$F854</f>
        <v/>
      </c>
      <c r="H854">
        <f>Matchups!$H854</f>
        <v/>
      </c>
      <c r="I854">
        <f>IF(OR(G854="",H854=""),"",IF(G854&gt;H854,"W",IF(G854&lt;H854,"L","T")))</f>
        <v/>
      </c>
      <c r="J854">
        <f>IF(OR(G854="",H854=""),"",G854-H854)</f>
        <v/>
      </c>
      <c r="K854">
        <f>IF(E854="","",MID(E854,6,50))</f>
        <v/>
      </c>
      <c r="L854">
        <f>IF(F854="","",MID(F854,6,50))</f>
        <v/>
      </c>
    </row>
    <row r="855">
      <c r="A855">
        <f>IF(OR(E855="",F855="",B855="",C855=""),"",B855&amp;"-W"&amp;C855&amp;"-"&amp;E855&amp;"-vs-"&amp;F855)</f>
        <v/>
      </c>
      <c r="B855">
        <f>Matchups!$B855</f>
        <v/>
      </c>
      <c r="C855">
        <f>Matchups!$C855</f>
        <v/>
      </c>
      <c r="D855">
        <f>Matchups!$D855</f>
        <v/>
      </c>
      <c r="E855">
        <f>Matchups!$E855</f>
        <v/>
      </c>
      <c r="F855">
        <f>Matchups!$G855</f>
        <v/>
      </c>
      <c r="G855">
        <f>Matchups!$F855</f>
        <v/>
      </c>
      <c r="H855">
        <f>Matchups!$H855</f>
        <v/>
      </c>
      <c r="I855">
        <f>IF(OR(G855="",H855=""),"",IF(G855&gt;H855,"W",IF(G855&lt;H855,"L","T")))</f>
        <v/>
      </c>
      <c r="J855">
        <f>IF(OR(G855="",H855=""),"",G855-H855)</f>
        <v/>
      </c>
      <c r="K855">
        <f>IF(E855="","",MID(E855,6,50))</f>
        <v/>
      </c>
      <c r="L855">
        <f>IF(F855="","",MID(F855,6,50))</f>
        <v/>
      </c>
    </row>
    <row r="856">
      <c r="A856">
        <f>IF(OR(E856="",F856="",B856="",C856=""),"",B856&amp;"-W"&amp;C856&amp;"-"&amp;E856&amp;"-vs-"&amp;F856)</f>
        <v/>
      </c>
      <c r="B856">
        <f>Matchups!$B856</f>
        <v/>
      </c>
      <c r="C856">
        <f>Matchups!$C856</f>
        <v/>
      </c>
      <c r="D856">
        <f>Matchups!$D856</f>
        <v/>
      </c>
      <c r="E856">
        <f>Matchups!$E856</f>
        <v/>
      </c>
      <c r="F856">
        <f>Matchups!$G856</f>
        <v/>
      </c>
      <c r="G856">
        <f>Matchups!$F856</f>
        <v/>
      </c>
      <c r="H856">
        <f>Matchups!$H856</f>
        <v/>
      </c>
      <c r="I856">
        <f>IF(OR(G856="",H856=""),"",IF(G856&gt;H856,"W",IF(G856&lt;H856,"L","T")))</f>
        <v/>
      </c>
      <c r="J856">
        <f>IF(OR(G856="",H856=""),"",G856-H856)</f>
        <v/>
      </c>
      <c r="K856">
        <f>IF(E856="","",MID(E856,6,50))</f>
        <v/>
      </c>
      <c r="L856">
        <f>IF(F856="","",MID(F856,6,50))</f>
        <v/>
      </c>
    </row>
    <row r="857">
      <c r="A857">
        <f>IF(OR(E857="",F857="",B857="",C857=""),"",B857&amp;"-W"&amp;C857&amp;"-"&amp;E857&amp;"-vs-"&amp;F857)</f>
        <v/>
      </c>
      <c r="B857">
        <f>Matchups!$B857</f>
        <v/>
      </c>
      <c r="C857">
        <f>Matchups!$C857</f>
        <v/>
      </c>
      <c r="D857">
        <f>Matchups!$D857</f>
        <v/>
      </c>
      <c r="E857">
        <f>Matchups!$E857</f>
        <v/>
      </c>
      <c r="F857">
        <f>Matchups!$G857</f>
        <v/>
      </c>
      <c r="G857">
        <f>Matchups!$F857</f>
        <v/>
      </c>
      <c r="H857">
        <f>Matchups!$H857</f>
        <v/>
      </c>
      <c r="I857">
        <f>IF(OR(G857="",H857=""),"",IF(G857&gt;H857,"W",IF(G857&lt;H857,"L","T")))</f>
        <v/>
      </c>
      <c r="J857">
        <f>IF(OR(G857="",H857=""),"",G857-H857)</f>
        <v/>
      </c>
      <c r="K857">
        <f>IF(E857="","",MID(E857,6,50))</f>
        <v/>
      </c>
      <c r="L857">
        <f>IF(F857="","",MID(F857,6,50))</f>
        <v/>
      </c>
    </row>
    <row r="858">
      <c r="A858">
        <f>IF(OR(E858="",F858="",B858="",C858=""),"",B858&amp;"-W"&amp;C858&amp;"-"&amp;E858&amp;"-vs-"&amp;F858)</f>
        <v/>
      </c>
      <c r="B858">
        <f>Matchups!$B858</f>
        <v/>
      </c>
      <c r="C858">
        <f>Matchups!$C858</f>
        <v/>
      </c>
      <c r="D858">
        <f>Matchups!$D858</f>
        <v/>
      </c>
      <c r="E858">
        <f>Matchups!$E858</f>
        <v/>
      </c>
      <c r="F858">
        <f>Matchups!$G858</f>
        <v/>
      </c>
      <c r="G858">
        <f>Matchups!$F858</f>
        <v/>
      </c>
      <c r="H858">
        <f>Matchups!$H858</f>
        <v/>
      </c>
      <c r="I858">
        <f>IF(OR(G858="",H858=""),"",IF(G858&gt;H858,"W",IF(G858&lt;H858,"L","T")))</f>
        <v/>
      </c>
      <c r="J858">
        <f>IF(OR(G858="",H858=""),"",G858-H858)</f>
        <v/>
      </c>
      <c r="K858">
        <f>IF(E858="","",MID(E858,6,50))</f>
        <v/>
      </c>
      <c r="L858">
        <f>IF(F858="","",MID(F858,6,50))</f>
        <v/>
      </c>
    </row>
    <row r="859">
      <c r="A859">
        <f>IF(OR(E859="",F859="",B859="",C859=""),"",B859&amp;"-W"&amp;C859&amp;"-"&amp;E859&amp;"-vs-"&amp;F859)</f>
        <v/>
      </c>
      <c r="B859">
        <f>Matchups!$B859</f>
        <v/>
      </c>
      <c r="C859">
        <f>Matchups!$C859</f>
        <v/>
      </c>
      <c r="D859">
        <f>Matchups!$D859</f>
        <v/>
      </c>
      <c r="E859">
        <f>Matchups!$E859</f>
        <v/>
      </c>
      <c r="F859">
        <f>Matchups!$G859</f>
        <v/>
      </c>
      <c r="G859">
        <f>Matchups!$F859</f>
        <v/>
      </c>
      <c r="H859">
        <f>Matchups!$H859</f>
        <v/>
      </c>
      <c r="I859">
        <f>IF(OR(G859="",H859=""),"",IF(G859&gt;H859,"W",IF(G859&lt;H859,"L","T")))</f>
        <v/>
      </c>
      <c r="J859">
        <f>IF(OR(G859="",H859=""),"",G859-H859)</f>
        <v/>
      </c>
      <c r="K859">
        <f>IF(E859="","",MID(E859,6,50))</f>
        <v/>
      </c>
      <c r="L859">
        <f>IF(F859="","",MID(F859,6,50))</f>
        <v/>
      </c>
    </row>
    <row r="860">
      <c r="A860">
        <f>IF(OR(E860="",F860="",B860="",C860=""),"",B860&amp;"-W"&amp;C860&amp;"-"&amp;E860&amp;"-vs-"&amp;F860)</f>
        <v/>
      </c>
      <c r="B860">
        <f>Matchups!$B860</f>
        <v/>
      </c>
      <c r="C860">
        <f>Matchups!$C860</f>
        <v/>
      </c>
      <c r="D860">
        <f>Matchups!$D860</f>
        <v/>
      </c>
      <c r="E860">
        <f>Matchups!$E860</f>
        <v/>
      </c>
      <c r="F860">
        <f>Matchups!$G860</f>
        <v/>
      </c>
      <c r="G860">
        <f>Matchups!$F860</f>
        <v/>
      </c>
      <c r="H860">
        <f>Matchups!$H860</f>
        <v/>
      </c>
      <c r="I860">
        <f>IF(OR(G860="",H860=""),"",IF(G860&gt;H860,"W",IF(G860&lt;H860,"L","T")))</f>
        <v/>
      </c>
      <c r="J860">
        <f>IF(OR(G860="",H860=""),"",G860-H860)</f>
        <v/>
      </c>
      <c r="K860">
        <f>IF(E860="","",MID(E860,6,50))</f>
        <v/>
      </c>
      <c r="L860">
        <f>IF(F860="","",MID(F860,6,50))</f>
        <v/>
      </c>
    </row>
    <row r="861">
      <c r="A861">
        <f>IF(OR(E861="",F861="",B861="",C861=""),"",B861&amp;"-W"&amp;C861&amp;"-"&amp;E861&amp;"-vs-"&amp;F861)</f>
        <v/>
      </c>
      <c r="B861">
        <f>Matchups!$B861</f>
        <v/>
      </c>
      <c r="C861">
        <f>Matchups!$C861</f>
        <v/>
      </c>
      <c r="D861">
        <f>Matchups!$D861</f>
        <v/>
      </c>
      <c r="E861">
        <f>Matchups!$E861</f>
        <v/>
      </c>
      <c r="F861">
        <f>Matchups!$G861</f>
        <v/>
      </c>
      <c r="G861">
        <f>Matchups!$F861</f>
        <v/>
      </c>
      <c r="H861">
        <f>Matchups!$H861</f>
        <v/>
      </c>
      <c r="I861">
        <f>IF(OR(G861="",H861=""),"",IF(G861&gt;H861,"W",IF(G861&lt;H861,"L","T")))</f>
        <v/>
      </c>
      <c r="J861">
        <f>IF(OR(G861="",H861=""),"",G861-H861)</f>
        <v/>
      </c>
      <c r="K861">
        <f>IF(E861="","",MID(E861,6,50))</f>
        <v/>
      </c>
      <c r="L861">
        <f>IF(F861="","",MID(F861,6,50))</f>
        <v/>
      </c>
    </row>
    <row r="862">
      <c r="A862">
        <f>IF(OR(E862="",F862="",B862="",C862=""),"",B862&amp;"-W"&amp;C862&amp;"-"&amp;E862&amp;"-vs-"&amp;F862)</f>
        <v/>
      </c>
      <c r="B862">
        <f>Matchups!$B862</f>
        <v/>
      </c>
      <c r="C862">
        <f>Matchups!$C862</f>
        <v/>
      </c>
      <c r="D862">
        <f>Matchups!$D862</f>
        <v/>
      </c>
      <c r="E862">
        <f>Matchups!$E862</f>
        <v/>
      </c>
      <c r="F862">
        <f>Matchups!$G862</f>
        <v/>
      </c>
      <c r="G862">
        <f>Matchups!$F862</f>
        <v/>
      </c>
      <c r="H862">
        <f>Matchups!$H862</f>
        <v/>
      </c>
      <c r="I862">
        <f>IF(OR(G862="",H862=""),"",IF(G862&gt;H862,"W",IF(G862&lt;H862,"L","T")))</f>
        <v/>
      </c>
      <c r="J862">
        <f>IF(OR(G862="",H862=""),"",G862-H862)</f>
        <v/>
      </c>
      <c r="K862">
        <f>IF(E862="","",MID(E862,6,50))</f>
        <v/>
      </c>
      <c r="L862">
        <f>IF(F862="","",MID(F862,6,50))</f>
        <v/>
      </c>
    </row>
    <row r="863">
      <c r="A863">
        <f>IF(OR(E863="",F863="",B863="",C863=""),"",B863&amp;"-W"&amp;C863&amp;"-"&amp;E863&amp;"-vs-"&amp;F863)</f>
        <v/>
      </c>
      <c r="B863">
        <f>Matchups!$B863</f>
        <v/>
      </c>
      <c r="C863">
        <f>Matchups!$C863</f>
        <v/>
      </c>
      <c r="D863">
        <f>Matchups!$D863</f>
        <v/>
      </c>
      <c r="E863">
        <f>Matchups!$E863</f>
        <v/>
      </c>
      <c r="F863">
        <f>Matchups!$G863</f>
        <v/>
      </c>
      <c r="G863">
        <f>Matchups!$F863</f>
        <v/>
      </c>
      <c r="H863">
        <f>Matchups!$H863</f>
        <v/>
      </c>
      <c r="I863">
        <f>IF(OR(G863="",H863=""),"",IF(G863&gt;H863,"W",IF(G863&lt;H863,"L","T")))</f>
        <v/>
      </c>
      <c r="J863">
        <f>IF(OR(G863="",H863=""),"",G863-H863)</f>
        <v/>
      </c>
      <c r="K863">
        <f>IF(E863="","",MID(E863,6,50))</f>
        <v/>
      </c>
      <c r="L863">
        <f>IF(F863="","",MID(F863,6,50))</f>
        <v/>
      </c>
    </row>
    <row r="864">
      <c r="A864">
        <f>IF(OR(E864="",F864="",B864="",C864=""),"",B864&amp;"-W"&amp;C864&amp;"-"&amp;E864&amp;"-vs-"&amp;F864)</f>
        <v/>
      </c>
      <c r="B864">
        <f>Matchups!$B864</f>
        <v/>
      </c>
      <c r="C864">
        <f>Matchups!$C864</f>
        <v/>
      </c>
      <c r="D864">
        <f>Matchups!$D864</f>
        <v/>
      </c>
      <c r="E864">
        <f>Matchups!$E864</f>
        <v/>
      </c>
      <c r="F864">
        <f>Matchups!$G864</f>
        <v/>
      </c>
      <c r="G864">
        <f>Matchups!$F864</f>
        <v/>
      </c>
      <c r="H864">
        <f>Matchups!$H864</f>
        <v/>
      </c>
      <c r="I864">
        <f>IF(OR(G864="",H864=""),"",IF(G864&gt;H864,"W",IF(G864&lt;H864,"L","T")))</f>
        <v/>
      </c>
      <c r="J864">
        <f>IF(OR(G864="",H864=""),"",G864-H864)</f>
        <v/>
      </c>
      <c r="K864">
        <f>IF(E864="","",MID(E864,6,50))</f>
        <v/>
      </c>
      <c r="L864">
        <f>IF(F864="","",MID(F864,6,50))</f>
        <v/>
      </c>
    </row>
    <row r="865">
      <c r="A865">
        <f>IF(OR(E865="",F865="",B865="",C865=""),"",B865&amp;"-W"&amp;C865&amp;"-"&amp;E865&amp;"-vs-"&amp;F865)</f>
        <v/>
      </c>
      <c r="B865">
        <f>Matchups!$B865</f>
        <v/>
      </c>
      <c r="C865">
        <f>Matchups!$C865</f>
        <v/>
      </c>
      <c r="D865">
        <f>Matchups!$D865</f>
        <v/>
      </c>
      <c r="E865">
        <f>Matchups!$E865</f>
        <v/>
      </c>
      <c r="F865">
        <f>Matchups!$G865</f>
        <v/>
      </c>
      <c r="G865">
        <f>Matchups!$F865</f>
        <v/>
      </c>
      <c r="H865">
        <f>Matchups!$H865</f>
        <v/>
      </c>
      <c r="I865">
        <f>IF(OR(G865="",H865=""),"",IF(G865&gt;H865,"W",IF(G865&lt;H865,"L","T")))</f>
        <v/>
      </c>
      <c r="J865">
        <f>IF(OR(G865="",H865=""),"",G865-H865)</f>
        <v/>
      </c>
      <c r="K865">
        <f>IF(E865="","",MID(E865,6,50))</f>
        <v/>
      </c>
      <c r="L865">
        <f>IF(F865="","",MID(F865,6,50))</f>
        <v/>
      </c>
    </row>
    <row r="866">
      <c r="A866">
        <f>IF(OR(E866="",F866="",B866="",C866=""),"",B866&amp;"-W"&amp;C866&amp;"-"&amp;E866&amp;"-vs-"&amp;F866)</f>
        <v/>
      </c>
      <c r="B866">
        <f>Matchups!$B866</f>
        <v/>
      </c>
      <c r="C866">
        <f>Matchups!$C866</f>
        <v/>
      </c>
      <c r="D866">
        <f>Matchups!$D866</f>
        <v/>
      </c>
      <c r="E866">
        <f>Matchups!$E866</f>
        <v/>
      </c>
      <c r="F866">
        <f>Matchups!$G866</f>
        <v/>
      </c>
      <c r="G866">
        <f>Matchups!$F866</f>
        <v/>
      </c>
      <c r="H866">
        <f>Matchups!$H866</f>
        <v/>
      </c>
      <c r="I866">
        <f>IF(OR(G866="",H866=""),"",IF(G866&gt;H866,"W",IF(G866&lt;H866,"L","T")))</f>
        <v/>
      </c>
      <c r="J866">
        <f>IF(OR(G866="",H866=""),"",G866-H866)</f>
        <v/>
      </c>
      <c r="K866">
        <f>IF(E866="","",MID(E866,6,50))</f>
        <v/>
      </c>
      <c r="L866">
        <f>IF(F866="","",MID(F866,6,50))</f>
        <v/>
      </c>
    </row>
    <row r="867">
      <c r="A867">
        <f>IF(OR(E867="",F867="",B867="",C867=""),"",B867&amp;"-W"&amp;C867&amp;"-"&amp;E867&amp;"-vs-"&amp;F867)</f>
        <v/>
      </c>
      <c r="B867">
        <f>Matchups!$B867</f>
        <v/>
      </c>
      <c r="C867">
        <f>Matchups!$C867</f>
        <v/>
      </c>
      <c r="D867">
        <f>Matchups!$D867</f>
        <v/>
      </c>
      <c r="E867">
        <f>Matchups!$E867</f>
        <v/>
      </c>
      <c r="F867">
        <f>Matchups!$G867</f>
        <v/>
      </c>
      <c r="G867">
        <f>Matchups!$F867</f>
        <v/>
      </c>
      <c r="H867">
        <f>Matchups!$H867</f>
        <v/>
      </c>
      <c r="I867">
        <f>IF(OR(G867="",H867=""),"",IF(G867&gt;H867,"W",IF(G867&lt;H867,"L","T")))</f>
        <v/>
      </c>
      <c r="J867">
        <f>IF(OR(G867="",H867=""),"",G867-H867)</f>
        <v/>
      </c>
      <c r="K867">
        <f>IF(E867="","",MID(E867,6,50))</f>
        <v/>
      </c>
      <c r="L867">
        <f>IF(F867="","",MID(F867,6,50))</f>
        <v/>
      </c>
    </row>
    <row r="868">
      <c r="A868">
        <f>IF(OR(E868="",F868="",B868="",C868=""),"",B868&amp;"-W"&amp;C868&amp;"-"&amp;E868&amp;"-vs-"&amp;F868)</f>
        <v/>
      </c>
      <c r="B868">
        <f>Matchups!$B868</f>
        <v/>
      </c>
      <c r="C868">
        <f>Matchups!$C868</f>
        <v/>
      </c>
      <c r="D868">
        <f>Matchups!$D868</f>
        <v/>
      </c>
      <c r="E868">
        <f>Matchups!$E868</f>
        <v/>
      </c>
      <c r="F868">
        <f>Matchups!$G868</f>
        <v/>
      </c>
      <c r="G868">
        <f>Matchups!$F868</f>
        <v/>
      </c>
      <c r="H868">
        <f>Matchups!$H868</f>
        <v/>
      </c>
      <c r="I868">
        <f>IF(OR(G868="",H868=""),"",IF(G868&gt;H868,"W",IF(G868&lt;H868,"L","T")))</f>
        <v/>
      </c>
      <c r="J868">
        <f>IF(OR(G868="",H868=""),"",G868-H868)</f>
        <v/>
      </c>
      <c r="K868">
        <f>IF(E868="","",MID(E868,6,50))</f>
        <v/>
      </c>
      <c r="L868">
        <f>IF(F868="","",MID(F868,6,50))</f>
        <v/>
      </c>
    </row>
    <row r="869">
      <c r="A869">
        <f>IF(OR(E869="",F869="",B869="",C869=""),"",B869&amp;"-W"&amp;C869&amp;"-"&amp;E869&amp;"-vs-"&amp;F869)</f>
        <v/>
      </c>
      <c r="B869">
        <f>Matchups!$B869</f>
        <v/>
      </c>
      <c r="C869">
        <f>Matchups!$C869</f>
        <v/>
      </c>
      <c r="D869">
        <f>Matchups!$D869</f>
        <v/>
      </c>
      <c r="E869">
        <f>Matchups!$E869</f>
        <v/>
      </c>
      <c r="F869">
        <f>Matchups!$G869</f>
        <v/>
      </c>
      <c r="G869">
        <f>Matchups!$F869</f>
        <v/>
      </c>
      <c r="H869">
        <f>Matchups!$H869</f>
        <v/>
      </c>
      <c r="I869">
        <f>IF(OR(G869="",H869=""),"",IF(G869&gt;H869,"W",IF(G869&lt;H869,"L","T")))</f>
        <v/>
      </c>
      <c r="J869">
        <f>IF(OR(G869="",H869=""),"",G869-H869)</f>
        <v/>
      </c>
      <c r="K869">
        <f>IF(E869="","",MID(E869,6,50))</f>
        <v/>
      </c>
      <c r="L869">
        <f>IF(F869="","",MID(F869,6,50))</f>
        <v/>
      </c>
    </row>
    <row r="870">
      <c r="A870">
        <f>IF(OR(E870="",F870="",B870="",C870=""),"",B870&amp;"-W"&amp;C870&amp;"-"&amp;E870&amp;"-vs-"&amp;F870)</f>
        <v/>
      </c>
      <c r="B870">
        <f>Matchups!$B870</f>
        <v/>
      </c>
      <c r="C870">
        <f>Matchups!$C870</f>
        <v/>
      </c>
      <c r="D870">
        <f>Matchups!$D870</f>
        <v/>
      </c>
      <c r="E870">
        <f>Matchups!$E870</f>
        <v/>
      </c>
      <c r="F870">
        <f>Matchups!$G870</f>
        <v/>
      </c>
      <c r="G870">
        <f>Matchups!$F870</f>
        <v/>
      </c>
      <c r="H870">
        <f>Matchups!$H870</f>
        <v/>
      </c>
      <c r="I870">
        <f>IF(OR(G870="",H870=""),"",IF(G870&gt;H870,"W",IF(G870&lt;H870,"L","T")))</f>
        <v/>
      </c>
      <c r="J870">
        <f>IF(OR(G870="",H870=""),"",G870-H870)</f>
        <v/>
      </c>
      <c r="K870">
        <f>IF(E870="","",MID(E870,6,50))</f>
        <v/>
      </c>
      <c r="L870">
        <f>IF(F870="","",MID(F870,6,50))</f>
        <v/>
      </c>
    </row>
    <row r="871">
      <c r="A871">
        <f>IF(OR(E871="",F871="",B871="",C871=""),"",B871&amp;"-W"&amp;C871&amp;"-"&amp;E871&amp;"-vs-"&amp;F871)</f>
        <v/>
      </c>
      <c r="B871">
        <f>Matchups!$B871</f>
        <v/>
      </c>
      <c r="C871">
        <f>Matchups!$C871</f>
        <v/>
      </c>
      <c r="D871">
        <f>Matchups!$D871</f>
        <v/>
      </c>
      <c r="E871">
        <f>Matchups!$E871</f>
        <v/>
      </c>
      <c r="F871">
        <f>Matchups!$G871</f>
        <v/>
      </c>
      <c r="G871">
        <f>Matchups!$F871</f>
        <v/>
      </c>
      <c r="H871">
        <f>Matchups!$H871</f>
        <v/>
      </c>
      <c r="I871">
        <f>IF(OR(G871="",H871=""),"",IF(G871&gt;H871,"W",IF(G871&lt;H871,"L","T")))</f>
        <v/>
      </c>
      <c r="J871">
        <f>IF(OR(G871="",H871=""),"",G871-H871)</f>
        <v/>
      </c>
      <c r="K871">
        <f>IF(E871="","",MID(E871,6,50))</f>
        <v/>
      </c>
      <c r="L871">
        <f>IF(F871="","",MID(F871,6,50))</f>
        <v/>
      </c>
    </row>
    <row r="872">
      <c r="A872">
        <f>IF(OR(E872="",F872="",B872="",C872=""),"",B872&amp;"-W"&amp;C872&amp;"-"&amp;E872&amp;"-vs-"&amp;F872)</f>
        <v/>
      </c>
      <c r="B872">
        <f>Matchups!$B872</f>
        <v/>
      </c>
      <c r="C872">
        <f>Matchups!$C872</f>
        <v/>
      </c>
      <c r="D872">
        <f>Matchups!$D872</f>
        <v/>
      </c>
      <c r="E872">
        <f>Matchups!$E872</f>
        <v/>
      </c>
      <c r="F872">
        <f>Matchups!$G872</f>
        <v/>
      </c>
      <c r="G872">
        <f>Matchups!$F872</f>
        <v/>
      </c>
      <c r="H872">
        <f>Matchups!$H872</f>
        <v/>
      </c>
      <c r="I872">
        <f>IF(OR(G872="",H872=""),"",IF(G872&gt;H872,"W",IF(G872&lt;H872,"L","T")))</f>
        <v/>
      </c>
      <c r="J872">
        <f>IF(OR(G872="",H872=""),"",G872-H872)</f>
        <v/>
      </c>
      <c r="K872">
        <f>IF(E872="","",MID(E872,6,50))</f>
        <v/>
      </c>
      <c r="L872">
        <f>IF(F872="","",MID(F872,6,50))</f>
        <v/>
      </c>
    </row>
    <row r="873">
      <c r="A873">
        <f>IF(OR(E873="",F873="",B873="",C873=""),"",B873&amp;"-W"&amp;C873&amp;"-"&amp;E873&amp;"-vs-"&amp;F873)</f>
        <v/>
      </c>
      <c r="B873">
        <f>Matchups!$B873</f>
        <v/>
      </c>
      <c r="C873">
        <f>Matchups!$C873</f>
        <v/>
      </c>
      <c r="D873">
        <f>Matchups!$D873</f>
        <v/>
      </c>
      <c r="E873">
        <f>Matchups!$E873</f>
        <v/>
      </c>
      <c r="F873">
        <f>Matchups!$G873</f>
        <v/>
      </c>
      <c r="G873">
        <f>Matchups!$F873</f>
        <v/>
      </c>
      <c r="H873">
        <f>Matchups!$H873</f>
        <v/>
      </c>
      <c r="I873">
        <f>IF(OR(G873="",H873=""),"",IF(G873&gt;H873,"W",IF(G873&lt;H873,"L","T")))</f>
        <v/>
      </c>
      <c r="J873">
        <f>IF(OR(G873="",H873=""),"",G873-H873)</f>
        <v/>
      </c>
      <c r="K873">
        <f>IF(E873="","",MID(E873,6,50))</f>
        <v/>
      </c>
      <c r="L873">
        <f>IF(F873="","",MID(F873,6,50))</f>
        <v/>
      </c>
    </row>
    <row r="874">
      <c r="A874">
        <f>IF(OR(E874="",F874="",B874="",C874=""),"",B874&amp;"-W"&amp;C874&amp;"-"&amp;E874&amp;"-vs-"&amp;F874)</f>
        <v/>
      </c>
      <c r="B874">
        <f>Matchups!$B874</f>
        <v/>
      </c>
      <c r="C874">
        <f>Matchups!$C874</f>
        <v/>
      </c>
      <c r="D874">
        <f>Matchups!$D874</f>
        <v/>
      </c>
      <c r="E874">
        <f>Matchups!$E874</f>
        <v/>
      </c>
      <c r="F874">
        <f>Matchups!$G874</f>
        <v/>
      </c>
      <c r="G874">
        <f>Matchups!$F874</f>
        <v/>
      </c>
      <c r="H874">
        <f>Matchups!$H874</f>
        <v/>
      </c>
      <c r="I874">
        <f>IF(OR(G874="",H874=""),"",IF(G874&gt;H874,"W",IF(G874&lt;H874,"L","T")))</f>
        <v/>
      </c>
      <c r="J874">
        <f>IF(OR(G874="",H874=""),"",G874-H874)</f>
        <v/>
      </c>
      <c r="K874">
        <f>IF(E874="","",MID(E874,6,50))</f>
        <v/>
      </c>
      <c r="L874">
        <f>IF(F874="","",MID(F874,6,50))</f>
        <v/>
      </c>
    </row>
    <row r="875">
      <c r="A875">
        <f>IF(OR(E875="",F875="",B875="",C875=""),"",B875&amp;"-W"&amp;C875&amp;"-"&amp;E875&amp;"-vs-"&amp;F875)</f>
        <v/>
      </c>
      <c r="B875">
        <f>Matchups!$B875</f>
        <v/>
      </c>
      <c r="C875">
        <f>Matchups!$C875</f>
        <v/>
      </c>
      <c r="D875">
        <f>Matchups!$D875</f>
        <v/>
      </c>
      <c r="E875">
        <f>Matchups!$E875</f>
        <v/>
      </c>
      <c r="F875">
        <f>Matchups!$G875</f>
        <v/>
      </c>
      <c r="G875">
        <f>Matchups!$F875</f>
        <v/>
      </c>
      <c r="H875">
        <f>Matchups!$H875</f>
        <v/>
      </c>
      <c r="I875">
        <f>IF(OR(G875="",H875=""),"",IF(G875&gt;H875,"W",IF(G875&lt;H875,"L","T")))</f>
        <v/>
      </c>
      <c r="J875">
        <f>IF(OR(G875="",H875=""),"",G875-H875)</f>
        <v/>
      </c>
      <c r="K875">
        <f>IF(E875="","",MID(E875,6,50))</f>
        <v/>
      </c>
      <c r="L875">
        <f>IF(F875="","",MID(F875,6,50))</f>
        <v/>
      </c>
    </row>
    <row r="876">
      <c r="A876">
        <f>IF(OR(E876="",F876="",B876="",C876=""),"",B876&amp;"-W"&amp;C876&amp;"-"&amp;E876&amp;"-vs-"&amp;F876)</f>
        <v/>
      </c>
      <c r="B876">
        <f>Matchups!$B876</f>
        <v/>
      </c>
      <c r="C876">
        <f>Matchups!$C876</f>
        <v/>
      </c>
      <c r="D876">
        <f>Matchups!$D876</f>
        <v/>
      </c>
      <c r="E876">
        <f>Matchups!$E876</f>
        <v/>
      </c>
      <c r="F876">
        <f>Matchups!$G876</f>
        <v/>
      </c>
      <c r="G876">
        <f>Matchups!$F876</f>
        <v/>
      </c>
      <c r="H876">
        <f>Matchups!$H876</f>
        <v/>
      </c>
      <c r="I876">
        <f>IF(OR(G876="",H876=""),"",IF(G876&gt;H876,"W",IF(G876&lt;H876,"L","T")))</f>
        <v/>
      </c>
      <c r="J876">
        <f>IF(OR(G876="",H876=""),"",G876-H876)</f>
        <v/>
      </c>
      <c r="K876">
        <f>IF(E876="","",MID(E876,6,50))</f>
        <v/>
      </c>
      <c r="L876">
        <f>IF(F876="","",MID(F876,6,50))</f>
        <v/>
      </c>
    </row>
    <row r="877">
      <c r="A877">
        <f>IF(OR(E877="",F877="",B877="",C877=""),"",B877&amp;"-W"&amp;C877&amp;"-"&amp;E877&amp;"-vs-"&amp;F877)</f>
        <v/>
      </c>
      <c r="B877">
        <f>Matchups!$B877</f>
        <v/>
      </c>
      <c r="C877">
        <f>Matchups!$C877</f>
        <v/>
      </c>
      <c r="D877">
        <f>Matchups!$D877</f>
        <v/>
      </c>
      <c r="E877">
        <f>Matchups!$E877</f>
        <v/>
      </c>
      <c r="F877">
        <f>Matchups!$G877</f>
        <v/>
      </c>
      <c r="G877">
        <f>Matchups!$F877</f>
        <v/>
      </c>
      <c r="H877">
        <f>Matchups!$H877</f>
        <v/>
      </c>
      <c r="I877">
        <f>IF(OR(G877="",H877=""),"",IF(G877&gt;H877,"W",IF(G877&lt;H877,"L","T")))</f>
        <v/>
      </c>
      <c r="J877">
        <f>IF(OR(G877="",H877=""),"",G877-H877)</f>
        <v/>
      </c>
      <c r="K877">
        <f>IF(E877="","",MID(E877,6,50))</f>
        <v/>
      </c>
      <c r="L877">
        <f>IF(F877="","",MID(F877,6,50))</f>
        <v/>
      </c>
    </row>
    <row r="878">
      <c r="A878">
        <f>IF(OR(E878="",F878="",B878="",C878=""),"",B878&amp;"-W"&amp;C878&amp;"-"&amp;E878&amp;"-vs-"&amp;F878)</f>
        <v/>
      </c>
      <c r="B878">
        <f>Matchups!$B878</f>
        <v/>
      </c>
      <c r="C878">
        <f>Matchups!$C878</f>
        <v/>
      </c>
      <c r="D878">
        <f>Matchups!$D878</f>
        <v/>
      </c>
      <c r="E878">
        <f>Matchups!$E878</f>
        <v/>
      </c>
      <c r="F878">
        <f>Matchups!$G878</f>
        <v/>
      </c>
      <c r="G878">
        <f>Matchups!$F878</f>
        <v/>
      </c>
      <c r="H878">
        <f>Matchups!$H878</f>
        <v/>
      </c>
      <c r="I878">
        <f>IF(OR(G878="",H878=""),"",IF(G878&gt;H878,"W",IF(G878&lt;H878,"L","T")))</f>
        <v/>
      </c>
      <c r="J878">
        <f>IF(OR(G878="",H878=""),"",G878-H878)</f>
        <v/>
      </c>
      <c r="K878">
        <f>IF(E878="","",MID(E878,6,50))</f>
        <v/>
      </c>
      <c r="L878">
        <f>IF(F878="","",MID(F878,6,50))</f>
        <v/>
      </c>
    </row>
    <row r="879">
      <c r="A879">
        <f>IF(OR(E879="",F879="",B879="",C879=""),"",B879&amp;"-W"&amp;C879&amp;"-"&amp;E879&amp;"-vs-"&amp;F879)</f>
        <v/>
      </c>
      <c r="B879">
        <f>Matchups!$B879</f>
        <v/>
      </c>
      <c r="C879">
        <f>Matchups!$C879</f>
        <v/>
      </c>
      <c r="D879">
        <f>Matchups!$D879</f>
        <v/>
      </c>
      <c r="E879">
        <f>Matchups!$E879</f>
        <v/>
      </c>
      <c r="F879">
        <f>Matchups!$G879</f>
        <v/>
      </c>
      <c r="G879">
        <f>Matchups!$F879</f>
        <v/>
      </c>
      <c r="H879">
        <f>Matchups!$H879</f>
        <v/>
      </c>
      <c r="I879">
        <f>IF(OR(G879="",H879=""),"",IF(G879&gt;H879,"W",IF(G879&lt;H879,"L","T")))</f>
        <v/>
      </c>
      <c r="J879">
        <f>IF(OR(G879="",H879=""),"",G879-H879)</f>
        <v/>
      </c>
      <c r="K879">
        <f>IF(E879="","",MID(E879,6,50))</f>
        <v/>
      </c>
      <c r="L879">
        <f>IF(F879="","",MID(F879,6,50))</f>
        <v/>
      </c>
    </row>
    <row r="880">
      <c r="A880">
        <f>IF(OR(E880="",F880="",B880="",C880=""),"",B880&amp;"-W"&amp;C880&amp;"-"&amp;E880&amp;"-vs-"&amp;F880)</f>
        <v/>
      </c>
      <c r="B880">
        <f>Matchups!$B880</f>
        <v/>
      </c>
      <c r="C880">
        <f>Matchups!$C880</f>
        <v/>
      </c>
      <c r="D880">
        <f>Matchups!$D880</f>
        <v/>
      </c>
      <c r="E880">
        <f>Matchups!$E880</f>
        <v/>
      </c>
      <c r="F880">
        <f>Matchups!$G880</f>
        <v/>
      </c>
      <c r="G880">
        <f>Matchups!$F880</f>
        <v/>
      </c>
      <c r="H880">
        <f>Matchups!$H880</f>
        <v/>
      </c>
      <c r="I880">
        <f>IF(OR(G880="",H880=""),"",IF(G880&gt;H880,"W",IF(G880&lt;H880,"L","T")))</f>
        <v/>
      </c>
      <c r="J880">
        <f>IF(OR(G880="",H880=""),"",G880-H880)</f>
        <v/>
      </c>
      <c r="K880">
        <f>IF(E880="","",MID(E880,6,50))</f>
        <v/>
      </c>
      <c r="L880">
        <f>IF(F880="","",MID(F880,6,50))</f>
        <v/>
      </c>
    </row>
    <row r="881">
      <c r="A881">
        <f>IF(OR(E881="",F881="",B881="",C881=""),"",B881&amp;"-W"&amp;C881&amp;"-"&amp;E881&amp;"-vs-"&amp;F881)</f>
        <v/>
      </c>
      <c r="B881">
        <f>Matchups!$B881</f>
        <v/>
      </c>
      <c r="C881">
        <f>Matchups!$C881</f>
        <v/>
      </c>
      <c r="D881">
        <f>Matchups!$D881</f>
        <v/>
      </c>
      <c r="E881">
        <f>Matchups!$E881</f>
        <v/>
      </c>
      <c r="F881">
        <f>Matchups!$G881</f>
        <v/>
      </c>
      <c r="G881">
        <f>Matchups!$F881</f>
        <v/>
      </c>
      <c r="H881">
        <f>Matchups!$H881</f>
        <v/>
      </c>
      <c r="I881">
        <f>IF(OR(G881="",H881=""),"",IF(G881&gt;H881,"W",IF(G881&lt;H881,"L","T")))</f>
        <v/>
      </c>
      <c r="J881">
        <f>IF(OR(G881="",H881=""),"",G881-H881)</f>
        <v/>
      </c>
      <c r="K881">
        <f>IF(E881="","",MID(E881,6,50))</f>
        <v/>
      </c>
      <c r="L881">
        <f>IF(F881="","",MID(F881,6,50))</f>
        <v/>
      </c>
    </row>
    <row r="882">
      <c r="A882">
        <f>IF(OR(E882="",F882="",B882="",C882=""),"",B882&amp;"-W"&amp;C882&amp;"-"&amp;E882&amp;"-vs-"&amp;F882)</f>
        <v/>
      </c>
      <c r="B882">
        <f>Matchups!$B882</f>
        <v/>
      </c>
      <c r="C882">
        <f>Matchups!$C882</f>
        <v/>
      </c>
      <c r="D882">
        <f>Matchups!$D882</f>
        <v/>
      </c>
      <c r="E882">
        <f>Matchups!$E882</f>
        <v/>
      </c>
      <c r="F882">
        <f>Matchups!$G882</f>
        <v/>
      </c>
      <c r="G882">
        <f>Matchups!$F882</f>
        <v/>
      </c>
      <c r="H882">
        <f>Matchups!$H882</f>
        <v/>
      </c>
      <c r="I882">
        <f>IF(OR(G882="",H882=""),"",IF(G882&gt;H882,"W",IF(G882&lt;H882,"L","T")))</f>
        <v/>
      </c>
      <c r="J882">
        <f>IF(OR(G882="",H882=""),"",G882-H882)</f>
        <v/>
      </c>
      <c r="K882">
        <f>IF(E882="","",MID(E882,6,50))</f>
        <v/>
      </c>
      <c r="L882">
        <f>IF(F882="","",MID(F882,6,50))</f>
        <v/>
      </c>
    </row>
    <row r="883">
      <c r="A883">
        <f>IF(OR(E883="",F883="",B883="",C883=""),"",B883&amp;"-W"&amp;C883&amp;"-"&amp;E883&amp;"-vs-"&amp;F883)</f>
        <v/>
      </c>
      <c r="B883">
        <f>Matchups!$B883</f>
        <v/>
      </c>
      <c r="C883">
        <f>Matchups!$C883</f>
        <v/>
      </c>
      <c r="D883">
        <f>Matchups!$D883</f>
        <v/>
      </c>
      <c r="E883">
        <f>Matchups!$E883</f>
        <v/>
      </c>
      <c r="F883">
        <f>Matchups!$G883</f>
        <v/>
      </c>
      <c r="G883">
        <f>Matchups!$F883</f>
        <v/>
      </c>
      <c r="H883">
        <f>Matchups!$H883</f>
        <v/>
      </c>
      <c r="I883">
        <f>IF(OR(G883="",H883=""),"",IF(G883&gt;H883,"W",IF(G883&lt;H883,"L","T")))</f>
        <v/>
      </c>
      <c r="J883">
        <f>IF(OR(G883="",H883=""),"",G883-H883)</f>
        <v/>
      </c>
      <c r="K883">
        <f>IF(E883="","",MID(E883,6,50))</f>
        <v/>
      </c>
      <c r="L883">
        <f>IF(F883="","",MID(F883,6,50))</f>
        <v/>
      </c>
    </row>
    <row r="884">
      <c r="A884">
        <f>IF(OR(E884="",F884="",B884="",C884=""),"",B884&amp;"-W"&amp;C884&amp;"-"&amp;E884&amp;"-vs-"&amp;F884)</f>
        <v/>
      </c>
      <c r="B884">
        <f>Matchups!$B884</f>
        <v/>
      </c>
      <c r="C884">
        <f>Matchups!$C884</f>
        <v/>
      </c>
      <c r="D884">
        <f>Matchups!$D884</f>
        <v/>
      </c>
      <c r="E884">
        <f>Matchups!$E884</f>
        <v/>
      </c>
      <c r="F884">
        <f>Matchups!$G884</f>
        <v/>
      </c>
      <c r="G884">
        <f>Matchups!$F884</f>
        <v/>
      </c>
      <c r="H884">
        <f>Matchups!$H884</f>
        <v/>
      </c>
      <c r="I884">
        <f>IF(OR(G884="",H884=""),"",IF(G884&gt;H884,"W",IF(G884&lt;H884,"L","T")))</f>
        <v/>
      </c>
      <c r="J884">
        <f>IF(OR(G884="",H884=""),"",G884-H884)</f>
        <v/>
      </c>
      <c r="K884">
        <f>IF(E884="","",MID(E884,6,50))</f>
        <v/>
      </c>
      <c r="L884">
        <f>IF(F884="","",MID(F884,6,50))</f>
        <v/>
      </c>
    </row>
    <row r="885">
      <c r="A885">
        <f>IF(OR(E885="",F885="",B885="",C885=""),"",B885&amp;"-W"&amp;C885&amp;"-"&amp;E885&amp;"-vs-"&amp;F885)</f>
        <v/>
      </c>
      <c r="B885">
        <f>Matchups!$B885</f>
        <v/>
      </c>
      <c r="C885">
        <f>Matchups!$C885</f>
        <v/>
      </c>
      <c r="D885">
        <f>Matchups!$D885</f>
        <v/>
      </c>
      <c r="E885">
        <f>Matchups!$E885</f>
        <v/>
      </c>
      <c r="F885">
        <f>Matchups!$G885</f>
        <v/>
      </c>
      <c r="G885">
        <f>Matchups!$F885</f>
        <v/>
      </c>
      <c r="H885">
        <f>Matchups!$H885</f>
        <v/>
      </c>
      <c r="I885">
        <f>IF(OR(G885="",H885=""),"",IF(G885&gt;H885,"W",IF(G885&lt;H885,"L","T")))</f>
        <v/>
      </c>
      <c r="J885">
        <f>IF(OR(G885="",H885=""),"",G885-H885)</f>
        <v/>
      </c>
      <c r="K885">
        <f>IF(E885="","",MID(E885,6,50))</f>
        <v/>
      </c>
      <c r="L885">
        <f>IF(F885="","",MID(F885,6,50))</f>
        <v/>
      </c>
    </row>
    <row r="886">
      <c r="A886">
        <f>IF(OR(E886="",F886="",B886="",C886=""),"",B886&amp;"-W"&amp;C886&amp;"-"&amp;E886&amp;"-vs-"&amp;F886)</f>
        <v/>
      </c>
      <c r="B886">
        <f>Matchups!$B886</f>
        <v/>
      </c>
      <c r="C886">
        <f>Matchups!$C886</f>
        <v/>
      </c>
      <c r="D886">
        <f>Matchups!$D886</f>
        <v/>
      </c>
      <c r="E886">
        <f>Matchups!$E886</f>
        <v/>
      </c>
      <c r="F886">
        <f>Matchups!$G886</f>
        <v/>
      </c>
      <c r="G886">
        <f>Matchups!$F886</f>
        <v/>
      </c>
      <c r="H886">
        <f>Matchups!$H886</f>
        <v/>
      </c>
      <c r="I886">
        <f>IF(OR(G886="",H886=""),"",IF(G886&gt;H886,"W",IF(G886&lt;H886,"L","T")))</f>
        <v/>
      </c>
      <c r="J886">
        <f>IF(OR(G886="",H886=""),"",G886-H886)</f>
        <v/>
      </c>
      <c r="K886">
        <f>IF(E886="","",MID(E886,6,50))</f>
        <v/>
      </c>
      <c r="L886">
        <f>IF(F886="","",MID(F886,6,50))</f>
        <v/>
      </c>
    </row>
    <row r="887">
      <c r="A887">
        <f>IF(OR(E887="",F887="",B887="",C887=""),"",B887&amp;"-W"&amp;C887&amp;"-"&amp;E887&amp;"-vs-"&amp;F887)</f>
        <v/>
      </c>
      <c r="B887">
        <f>Matchups!$B887</f>
        <v/>
      </c>
      <c r="C887">
        <f>Matchups!$C887</f>
        <v/>
      </c>
      <c r="D887">
        <f>Matchups!$D887</f>
        <v/>
      </c>
      <c r="E887">
        <f>Matchups!$E887</f>
        <v/>
      </c>
      <c r="F887">
        <f>Matchups!$G887</f>
        <v/>
      </c>
      <c r="G887">
        <f>Matchups!$F887</f>
        <v/>
      </c>
      <c r="H887">
        <f>Matchups!$H887</f>
        <v/>
      </c>
      <c r="I887">
        <f>IF(OR(G887="",H887=""),"",IF(G887&gt;H887,"W",IF(G887&lt;H887,"L","T")))</f>
        <v/>
      </c>
      <c r="J887">
        <f>IF(OR(G887="",H887=""),"",G887-H887)</f>
        <v/>
      </c>
      <c r="K887">
        <f>IF(E887="","",MID(E887,6,50))</f>
        <v/>
      </c>
      <c r="L887">
        <f>IF(F887="","",MID(F887,6,50))</f>
        <v/>
      </c>
    </row>
    <row r="888">
      <c r="A888">
        <f>IF(OR(E888="",F888="",B888="",C888=""),"",B888&amp;"-W"&amp;C888&amp;"-"&amp;E888&amp;"-vs-"&amp;F888)</f>
        <v/>
      </c>
      <c r="B888">
        <f>Matchups!$B888</f>
        <v/>
      </c>
      <c r="C888">
        <f>Matchups!$C888</f>
        <v/>
      </c>
      <c r="D888">
        <f>Matchups!$D888</f>
        <v/>
      </c>
      <c r="E888">
        <f>Matchups!$E888</f>
        <v/>
      </c>
      <c r="F888">
        <f>Matchups!$G888</f>
        <v/>
      </c>
      <c r="G888">
        <f>Matchups!$F888</f>
        <v/>
      </c>
      <c r="H888">
        <f>Matchups!$H888</f>
        <v/>
      </c>
      <c r="I888">
        <f>IF(OR(G888="",H888=""),"",IF(G888&gt;H888,"W",IF(G888&lt;H888,"L","T")))</f>
        <v/>
      </c>
      <c r="J888">
        <f>IF(OR(G888="",H888=""),"",G888-H888)</f>
        <v/>
      </c>
      <c r="K888">
        <f>IF(E888="","",MID(E888,6,50))</f>
        <v/>
      </c>
      <c r="L888">
        <f>IF(F888="","",MID(F888,6,50))</f>
        <v/>
      </c>
    </row>
    <row r="889">
      <c r="A889">
        <f>IF(OR(E889="",F889="",B889="",C889=""),"",B889&amp;"-W"&amp;C889&amp;"-"&amp;E889&amp;"-vs-"&amp;F889)</f>
        <v/>
      </c>
      <c r="B889">
        <f>Matchups!$B889</f>
        <v/>
      </c>
      <c r="C889">
        <f>Matchups!$C889</f>
        <v/>
      </c>
      <c r="D889">
        <f>Matchups!$D889</f>
        <v/>
      </c>
      <c r="E889">
        <f>Matchups!$E889</f>
        <v/>
      </c>
      <c r="F889">
        <f>Matchups!$G889</f>
        <v/>
      </c>
      <c r="G889">
        <f>Matchups!$F889</f>
        <v/>
      </c>
      <c r="H889">
        <f>Matchups!$H889</f>
        <v/>
      </c>
      <c r="I889">
        <f>IF(OR(G889="",H889=""),"",IF(G889&gt;H889,"W",IF(G889&lt;H889,"L","T")))</f>
        <v/>
      </c>
      <c r="J889">
        <f>IF(OR(G889="",H889=""),"",G889-H889)</f>
        <v/>
      </c>
      <c r="K889">
        <f>IF(E889="","",MID(E889,6,50))</f>
        <v/>
      </c>
      <c r="L889">
        <f>IF(F889="","",MID(F889,6,50))</f>
        <v/>
      </c>
    </row>
    <row r="890">
      <c r="A890">
        <f>IF(OR(E890="",F890="",B890="",C890=""),"",B890&amp;"-W"&amp;C890&amp;"-"&amp;E890&amp;"-vs-"&amp;F890)</f>
        <v/>
      </c>
      <c r="B890">
        <f>Matchups!$B890</f>
        <v/>
      </c>
      <c r="C890">
        <f>Matchups!$C890</f>
        <v/>
      </c>
      <c r="D890">
        <f>Matchups!$D890</f>
        <v/>
      </c>
      <c r="E890">
        <f>Matchups!$E890</f>
        <v/>
      </c>
      <c r="F890">
        <f>Matchups!$G890</f>
        <v/>
      </c>
      <c r="G890">
        <f>Matchups!$F890</f>
        <v/>
      </c>
      <c r="H890">
        <f>Matchups!$H890</f>
        <v/>
      </c>
      <c r="I890">
        <f>IF(OR(G890="",H890=""),"",IF(G890&gt;H890,"W",IF(G890&lt;H890,"L","T")))</f>
        <v/>
      </c>
      <c r="J890">
        <f>IF(OR(G890="",H890=""),"",G890-H890)</f>
        <v/>
      </c>
      <c r="K890">
        <f>IF(E890="","",MID(E890,6,50))</f>
        <v/>
      </c>
      <c r="L890">
        <f>IF(F890="","",MID(F890,6,50))</f>
        <v/>
      </c>
    </row>
    <row r="891">
      <c r="A891">
        <f>IF(OR(E891="",F891="",B891="",C891=""),"",B891&amp;"-W"&amp;C891&amp;"-"&amp;E891&amp;"-vs-"&amp;F891)</f>
        <v/>
      </c>
      <c r="B891">
        <f>Matchups!$B891</f>
        <v/>
      </c>
      <c r="C891">
        <f>Matchups!$C891</f>
        <v/>
      </c>
      <c r="D891">
        <f>Matchups!$D891</f>
        <v/>
      </c>
      <c r="E891">
        <f>Matchups!$E891</f>
        <v/>
      </c>
      <c r="F891">
        <f>Matchups!$G891</f>
        <v/>
      </c>
      <c r="G891">
        <f>Matchups!$F891</f>
        <v/>
      </c>
      <c r="H891">
        <f>Matchups!$H891</f>
        <v/>
      </c>
      <c r="I891">
        <f>IF(OR(G891="",H891=""),"",IF(G891&gt;H891,"W",IF(G891&lt;H891,"L","T")))</f>
        <v/>
      </c>
      <c r="J891">
        <f>IF(OR(G891="",H891=""),"",G891-H891)</f>
        <v/>
      </c>
      <c r="K891">
        <f>IF(E891="","",MID(E891,6,50))</f>
        <v/>
      </c>
      <c r="L891">
        <f>IF(F891="","",MID(F891,6,50))</f>
        <v/>
      </c>
    </row>
    <row r="892">
      <c r="A892">
        <f>IF(OR(E892="",F892="",B892="",C892=""),"",B892&amp;"-W"&amp;C892&amp;"-"&amp;E892&amp;"-vs-"&amp;F892)</f>
        <v/>
      </c>
      <c r="B892">
        <f>Matchups!$B892</f>
        <v/>
      </c>
      <c r="C892">
        <f>Matchups!$C892</f>
        <v/>
      </c>
      <c r="D892">
        <f>Matchups!$D892</f>
        <v/>
      </c>
      <c r="E892">
        <f>Matchups!$E892</f>
        <v/>
      </c>
      <c r="F892">
        <f>Matchups!$G892</f>
        <v/>
      </c>
      <c r="G892">
        <f>Matchups!$F892</f>
        <v/>
      </c>
      <c r="H892">
        <f>Matchups!$H892</f>
        <v/>
      </c>
      <c r="I892">
        <f>IF(OR(G892="",H892=""),"",IF(G892&gt;H892,"W",IF(G892&lt;H892,"L","T")))</f>
        <v/>
      </c>
      <c r="J892">
        <f>IF(OR(G892="",H892=""),"",G892-H892)</f>
        <v/>
      </c>
      <c r="K892">
        <f>IF(E892="","",MID(E892,6,50))</f>
        <v/>
      </c>
      <c r="L892">
        <f>IF(F892="","",MID(F892,6,50))</f>
        <v/>
      </c>
    </row>
    <row r="893">
      <c r="A893">
        <f>IF(OR(E893="",F893="",B893="",C893=""),"",B893&amp;"-W"&amp;C893&amp;"-"&amp;E893&amp;"-vs-"&amp;F893)</f>
        <v/>
      </c>
      <c r="B893">
        <f>Matchups!$B893</f>
        <v/>
      </c>
      <c r="C893">
        <f>Matchups!$C893</f>
        <v/>
      </c>
      <c r="D893">
        <f>Matchups!$D893</f>
        <v/>
      </c>
      <c r="E893">
        <f>Matchups!$E893</f>
        <v/>
      </c>
      <c r="F893">
        <f>Matchups!$G893</f>
        <v/>
      </c>
      <c r="G893">
        <f>Matchups!$F893</f>
        <v/>
      </c>
      <c r="H893">
        <f>Matchups!$H893</f>
        <v/>
      </c>
      <c r="I893">
        <f>IF(OR(G893="",H893=""),"",IF(G893&gt;H893,"W",IF(G893&lt;H893,"L","T")))</f>
        <v/>
      </c>
      <c r="J893">
        <f>IF(OR(G893="",H893=""),"",G893-H893)</f>
        <v/>
      </c>
      <c r="K893">
        <f>IF(E893="","",MID(E893,6,50))</f>
        <v/>
      </c>
      <c r="L893">
        <f>IF(F893="","",MID(F893,6,50))</f>
        <v/>
      </c>
    </row>
    <row r="894">
      <c r="A894">
        <f>IF(OR(E894="",F894="",B894="",C894=""),"",B894&amp;"-W"&amp;C894&amp;"-"&amp;E894&amp;"-vs-"&amp;F894)</f>
        <v/>
      </c>
      <c r="B894">
        <f>Matchups!$B894</f>
        <v/>
      </c>
      <c r="C894">
        <f>Matchups!$C894</f>
        <v/>
      </c>
      <c r="D894">
        <f>Matchups!$D894</f>
        <v/>
      </c>
      <c r="E894">
        <f>Matchups!$E894</f>
        <v/>
      </c>
      <c r="F894">
        <f>Matchups!$G894</f>
        <v/>
      </c>
      <c r="G894">
        <f>Matchups!$F894</f>
        <v/>
      </c>
      <c r="H894">
        <f>Matchups!$H894</f>
        <v/>
      </c>
      <c r="I894">
        <f>IF(OR(G894="",H894=""),"",IF(G894&gt;H894,"W",IF(G894&lt;H894,"L","T")))</f>
        <v/>
      </c>
      <c r="J894">
        <f>IF(OR(G894="",H894=""),"",G894-H894)</f>
        <v/>
      </c>
      <c r="K894">
        <f>IF(E894="","",MID(E894,6,50))</f>
        <v/>
      </c>
      <c r="L894">
        <f>IF(F894="","",MID(F894,6,50))</f>
        <v/>
      </c>
    </row>
    <row r="895">
      <c r="A895">
        <f>IF(OR(E895="",F895="",B895="",C895=""),"",B895&amp;"-W"&amp;C895&amp;"-"&amp;E895&amp;"-vs-"&amp;F895)</f>
        <v/>
      </c>
      <c r="B895">
        <f>Matchups!$B895</f>
        <v/>
      </c>
      <c r="C895">
        <f>Matchups!$C895</f>
        <v/>
      </c>
      <c r="D895">
        <f>Matchups!$D895</f>
        <v/>
      </c>
      <c r="E895">
        <f>Matchups!$E895</f>
        <v/>
      </c>
      <c r="F895">
        <f>Matchups!$G895</f>
        <v/>
      </c>
      <c r="G895">
        <f>Matchups!$F895</f>
        <v/>
      </c>
      <c r="H895">
        <f>Matchups!$H895</f>
        <v/>
      </c>
      <c r="I895">
        <f>IF(OR(G895="",H895=""),"",IF(G895&gt;H895,"W",IF(G895&lt;H895,"L","T")))</f>
        <v/>
      </c>
      <c r="J895">
        <f>IF(OR(G895="",H895=""),"",G895-H895)</f>
        <v/>
      </c>
      <c r="K895">
        <f>IF(E895="","",MID(E895,6,50))</f>
        <v/>
      </c>
      <c r="L895">
        <f>IF(F895="","",MID(F895,6,50))</f>
        <v/>
      </c>
    </row>
    <row r="896">
      <c r="A896">
        <f>IF(OR(E896="",F896="",B896="",C896=""),"",B896&amp;"-W"&amp;C896&amp;"-"&amp;E896&amp;"-vs-"&amp;F896)</f>
        <v/>
      </c>
      <c r="B896">
        <f>Matchups!$B896</f>
        <v/>
      </c>
      <c r="C896">
        <f>Matchups!$C896</f>
        <v/>
      </c>
      <c r="D896">
        <f>Matchups!$D896</f>
        <v/>
      </c>
      <c r="E896">
        <f>Matchups!$E896</f>
        <v/>
      </c>
      <c r="F896">
        <f>Matchups!$G896</f>
        <v/>
      </c>
      <c r="G896">
        <f>Matchups!$F896</f>
        <v/>
      </c>
      <c r="H896">
        <f>Matchups!$H896</f>
        <v/>
      </c>
      <c r="I896">
        <f>IF(OR(G896="",H896=""),"",IF(G896&gt;H896,"W",IF(G896&lt;H896,"L","T")))</f>
        <v/>
      </c>
      <c r="J896">
        <f>IF(OR(G896="",H896=""),"",G896-H896)</f>
        <v/>
      </c>
      <c r="K896">
        <f>IF(E896="","",MID(E896,6,50))</f>
        <v/>
      </c>
      <c r="L896">
        <f>IF(F896="","",MID(F896,6,50))</f>
        <v/>
      </c>
    </row>
    <row r="897">
      <c r="A897">
        <f>IF(OR(E897="",F897="",B897="",C897=""),"",B897&amp;"-W"&amp;C897&amp;"-"&amp;E897&amp;"-vs-"&amp;F897)</f>
        <v/>
      </c>
      <c r="B897">
        <f>Matchups!$B897</f>
        <v/>
      </c>
      <c r="C897">
        <f>Matchups!$C897</f>
        <v/>
      </c>
      <c r="D897">
        <f>Matchups!$D897</f>
        <v/>
      </c>
      <c r="E897">
        <f>Matchups!$E897</f>
        <v/>
      </c>
      <c r="F897">
        <f>Matchups!$G897</f>
        <v/>
      </c>
      <c r="G897">
        <f>Matchups!$F897</f>
        <v/>
      </c>
      <c r="H897">
        <f>Matchups!$H897</f>
        <v/>
      </c>
      <c r="I897">
        <f>IF(OR(G897="",H897=""),"",IF(G897&gt;H897,"W",IF(G897&lt;H897,"L","T")))</f>
        <v/>
      </c>
      <c r="J897">
        <f>IF(OR(G897="",H897=""),"",G897-H897)</f>
        <v/>
      </c>
      <c r="K897">
        <f>IF(E897="","",MID(E897,6,50))</f>
        <v/>
      </c>
      <c r="L897">
        <f>IF(F897="","",MID(F897,6,50))</f>
        <v/>
      </c>
    </row>
    <row r="898">
      <c r="A898">
        <f>IF(OR(E898="",F898="",B898="",C898=""),"",B898&amp;"-W"&amp;C898&amp;"-"&amp;E898&amp;"-vs-"&amp;F898)</f>
        <v/>
      </c>
      <c r="B898">
        <f>Matchups!$B898</f>
        <v/>
      </c>
      <c r="C898">
        <f>Matchups!$C898</f>
        <v/>
      </c>
      <c r="D898">
        <f>Matchups!$D898</f>
        <v/>
      </c>
      <c r="E898">
        <f>Matchups!$E898</f>
        <v/>
      </c>
      <c r="F898">
        <f>Matchups!$G898</f>
        <v/>
      </c>
      <c r="G898">
        <f>Matchups!$F898</f>
        <v/>
      </c>
      <c r="H898">
        <f>Matchups!$H898</f>
        <v/>
      </c>
      <c r="I898">
        <f>IF(OR(G898="",H898=""),"",IF(G898&gt;H898,"W",IF(G898&lt;H898,"L","T")))</f>
        <v/>
      </c>
      <c r="J898">
        <f>IF(OR(G898="",H898=""),"",G898-H898)</f>
        <v/>
      </c>
      <c r="K898">
        <f>IF(E898="","",MID(E898,6,50))</f>
        <v/>
      </c>
      <c r="L898">
        <f>IF(F898="","",MID(F898,6,50))</f>
        <v/>
      </c>
    </row>
    <row r="899">
      <c r="A899">
        <f>IF(OR(E899="",F899="",B899="",C899=""),"",B899&amp;"-W"&amp;C899&amp;"-"&amp;E899&amp;"-vs-"&amp;F899)</f>
        <v/>
      </c>
      <c r="B899">
        <f>Matchups!$B899</f>
        <v/>
      </c>
      <c r="C899">
        <f>Matchups!$C899</f>
        <v/>
      </c>
      <c r="D899">
        <f>Matchups!$D899</f>
        <v/>
      </c>
      <c r="E899">
        <f>Matchups!$E899</f>
        <v/>
      </c>
      <c r="F899">
        <f>Matchups!$G899</f>
        <v/>
      </c>
      <c r="G899">
        <f>Matchups!$F899</f>
        <v/>
      </c>
      <c r="H899">
        <f>Matchups!$H899</f>
        <v/>
      </c>
      <c r="I899">
        <f>IF(OR(G899="",H899=""),"",IF(G899&gt;H899,"W",IF(G899&lt;H899,"L","T")))</f>
        <v/>
      </c>
      <c r="J899">
        <f>IF(OR(G899="",H899=""),"",G899-H899)</f>
        <v/>
      </c>
      <c r="K899">
        <f>IF(E899="","",MID(E899,6,50))</f>
        <v/>
      </c>
      <c r="L899">
        <f>IF(F899="","",MID(F899,6,50))</f>
        <v/>
      </c>
    </row>
    <row r="900">
      <c r="A900">
        <f>IF(OR(E900="",F900="",B900="",C900=""),"",B900&amp;"-W"&amp;C900&amp;"-"&amp;E900&amp;"-vs-"&amp;F900)</f>
        <v/>
      </c>
      <c r="B900">
        <f>Matchups!$B900</f>
        <v/>
      </c>
      <c r="C900">
        <f>Matchups!$C900</f>
        <v/>
      </c>
      <c r="D900">
        <f>Matchups!$D900</f>
        <v/>
      </c>
      <c r="E900">
        <f>Matchups!$E900</f>
        <v/>
      </c>
      <c r="F900">
        <f>Matchups!$G900</f>
        <v/>
      </c>
      <c r="G900">
        <f>Matchups!$F900</f>
        <v/>
      </c>
      <c r="H900">
        <f>Matchups!$H900</f>
        <v/>
      </c>
      <c r="I900">
        <f>IF(OR(G900="",H900=""),"",IF(G900&gt;H900,"W",IF(G900&lt;H900,"L","T")))</f>
        <v/>
      </c>
      <c r="J900">
        <f>IF(OR(G900="",H900=""),"",G900-H900)</f>
        <v/>
      </c>
      <c r="K900">
        <f>IF(E900="","",MID(E900,6,50))</f>
        <v/>
      </c>
      <c r="L900">
        <f>IF(F900="","",MID(F900,6,50))</f>
        <v/>
      </c>
    </row>
    <row r="901">
      <c r="A901">
        <f>IF(OR(E901="",F901="",B901="",C901=""),"",B901&amp;"-W"&amp;C901&amp;"-"&amp;E901&amp;"-vs-"&amp;F901)</f>
        <v/>
      </c>
      <c r="B901">
        <f>Matchups!$B901</f>
        <v/>
      </c>
      <c r="C901">
        <f>Matchups!$C901</f>
        <v/>
      </c>
      <c r="D901">
        <f>Matchups!$D901</f>
        <v/>
      </c>
      <c r="E901">
        <f>Matchups!$E901</f>
        <v/>
      </c>
      <c r="F901">
        <f>Matchups!$G901</f>
        <v/>
      </c>
      <c r="G901">
        <f>Matchups!$F901</f>
        <v/>
      </c>
      <c r="H901">
        <f>Matchups!$H901</f>
        <v/>
      </c>
      <c r="I901">
        <f>IF(OR(G901="",H901=""),"",IF(G901&gt;H901,"W",IF(G901&lt;H901,"L","T")))</f>
        <v/>
      </c>
      <c r="J901">
        <f>IF(OR(G901="",H901=""),"",G901-H901)</f>
        <v/>
      </c>
      <c r="K901">
        <f>IF(E901="","",MID(E901,6,50))</f>
        <v/>
      </c>
      <c r="L901">
        <f>IF(F901="","",MID(F901,6,50))</f>
        <v/>
      </c>
    </row>
    <row r="902">
      <c r="A902">
        <f>IF(OR(E902="",F902="",B902="",C902=""),"",B902&amp;"-W"&amp;C902&amp;"-"&amp;E902&amp;"-vs-"&amp;F902)</f>
        <v/>
      </c>
      <c r="B902">
        <f>Matchups!$B902</f>
        <v/>
      </c>
      <c r="C902">
        <f>Matchups!$C902</f>
        <v/>
      </c>
      <c r="D902">
        <f>Matchups!$D902</f>
        <v/>
      </c>
      <c r="E902">
        <f>Matchups!$E902</f>
        <v/>
      </c>
      <c r="F902">
        <f>Matchups!$G902</f>
        <v/>
      </c>
      <c r="G902">
        <f>Matchups!$F902</f>
        <v/>
      </c>
      <c r="H902">
        <f>Matchups!$H902</f>
        <v/>
      </c>
      <c r="I902">
        <f>IF(OR(G902="",H902=""),"",IF(G902&gt;H902,"W",IF(G902&lt;H902,"L","T")))</f>
        <v/>
      </c>
      <c r="J902">
        <f>IF(OR(G902="",H902=""),"",G902-H902)</f>
        <v/>
      </c>
      <c r="K902">
        <f>IF(E902="","",MID(E902,6,50))</f>
        <v/>
      </c>
      <c r="L902">
        <f>IF(F902="","",MID(F902,6,50))</f>
        <v/>
      </c>
    </row>
    <row r="903">
      <c r="A903">
        <f>IF(OR(E903="",F903="",B903="",C903=""),"",B903&amp;"-W"&amp;C903&amp;"-"&amp;E903&amp;"-vs-"&amp;F903)</f>
        <v/>
      </c>
      <c r="B903">
        <f>Matchups!$B903</f>
        <v/>
      </c>
      <c r="C903">
        <f>Matchups!$C903</f>
        <v/>
      </c>
      <c r="D903">
        <f>Matchups!$D903</f>
        <v/>
      </c>
      <c r="E903">
        <f>Matchups!$E903</f>
        <v/>
      </c>
      <c r="F903">
        <f>Matchups!$G903</f>
        <v/>
      </c>
      <c r="G903">
        <f>Matchups!$F903</f>
        <v/>
      </c>
      <c r="H903">
        <f>Matchups!$H903</f>
        <v/>
      </c>
      <c r="I903">
        <f>IF(OR(G903="",H903=""),"",IF(G903&gt;H903,"W",IF(G903&lt;H903,"L","T")))</f>
        <v/>
      </c>
      <c r="J903">
        <f>IF(OR(G903="",H903=""),"",G903-H903)</f>
        <v/>
      </c>
      <c r="K903">
        <f>IF(E903="","",MID(E903,6,50))</f>
        <v/>
      </c>
      <c r="L903">
        <f>IF(F903="","",MID(F903,6,50))</f>
        <v/>
      </c>
    </row>
    <row r="904">
      <c r="A904">
        <f>IF(OR(E904="",F904="",B904="",C904=""),"",B904&amp;"-W"&amp;C904&amp;"-"&amp;E904&amp;"-vs-"&amp;F904)</f>
        <v/>
      </c>
      <c r="B904">
        <f>Matchups!$B904</f>
        <v/>
      </c>
      <c r="C904">
        <f>Matchups!$C904</f>
        <v/>
      </c>
      <c r="D904">
        <f>Matchups!$D904</f>
        <v/>
      </c>
      <c r="E904">
        <f>Matchups!$E904</f>
        <v/>
      </c>
      <c r="F904">
        <f>Matchups!$G904</f>
        <v/>
      </c>
      <c r="G904">
        <f>Matchups!$F904</f>
        <v/>
      </c>
      <c r="H904">
        <f>Matchups!$H904</f>
        <v/>
      </c>
      <c r="I904">
        <f>IF(OR(G904="",H904=""),"",IF(G904&gt;H904,"W",IF(G904&lt;H904,"L","T")))</f>
        <v/>
      </c>
      <c r="J904">
        <f>IF(OR(G904="",H904=""),"",G904-H904)</f>
        <v/>
      </c>
      <c r="K904">
        <f>IF(E904="","",MID(E904,6,50))</f>
        <v/>
      </c>
      <c r="L904">
        <f>IF(F904="","",MID(F904,6,50))</f>
        <v/>
      </c>
    </row>
    <row r="905">
      <c r="A905">
        <f>IF(OR(E905="",F905="",B905="",C905=""),"",B905&amp;"-W"&amp;C905&amp;"-"&amp;E905&amp;"-vs-"&amp;F905)</f>
        <v/>
      </c>
      <c r="B905">
        <f>Matchups!$B905</f>
        <v/>
      </c>
      <c r="C905">
        <f>Matchups!$C905</f>
        <v/>
      </c>
      <c r="D905">
        <f>Matchups!$D905</f>
        <v/>
      </c>
      <c r="E905">
        <f>Matchups!$E905</f>
        <v/>
      </c>
      <c r="F905">
        <f>Matchups!$G905</f>
        <v/>
      </c>
      <c r="G905">
        <f>Matchups!$F905</f>
        <v/>
      </c>
      <c r="H905">
        <f>Matchups!$H905</f>
        <v/>
      </c>
      <c r="I905">
        <f>IF(OR(G905="",H905=""),"",IF(G905&gt;H905,"W",IF(G905&lt;H905,"L","T")))</f>
        <v/>
      </c>
      <c r="J905">
        <f>IF(OR(G905="",H905=""),"",G905-H905)</f>
        <v/>
      </c>
      <c r="K905">
        <f>IF(E905="","",MID(E905,6,50))</f>
        <v/>
      </c>
      <c r="L905">
        <f>IF(F905="","",MID(F905,6,50))</f>
        <v/>
      </c>
    </row>
    <row r="906">
      <c r="A906">
        <f>IF(OR(E906="",F906="",B906="",C906=""),"",B906&amp;"-W"&amp;C906&amp;"-"&amp;E906&amp;"-vs-"&amp;F906)</f>
        <v/>
      </c>
      <c r="B906">
        <f>Matchups!$B906</f>
        <v/>
      </c>
      <c r="C906">
        <f>Matchups!$C906</f>
        <v/>
      </c>
      <c r="D906">
        <f>Matchups!$D906</f>
        <v/>
      </c>
      <c r="E906">
        <f>Matchups!$E906</f>
        <v/>
      </c>
      <c r="F906">
        <f>Matchups!$G906</f>
        <v/>
      </c>
      <c r="G906">
        <f>Matchups!$F906</f>
        <v/>
      </c>
      <c r="H906">
        <f>Matchups!$H906</f>
        <v/>
      </c>
      <c r="I906">
        <f>IF(OR(G906="",H906=""),"",IF(G906&gt;H906,"W",IF(G906&lt;H906,"L","T")))</f>
        <v/>
      </c>
      <c r="J906">
        <f>IF(OR(G906="",H906=""),"",G906-H906)</f>
        <v/>
      </c>
      <c r="K906">
        <f>IF(E906="","",MID(E906,6,50))</f>
        <v/>
      </c>
      <c r="L906">
        <f>IF(F906="","",MID(F906,6,50))</f>
        <v/>
      </c>
    </row>
    <row r="907">
      <c r="A907">
        <f>IF(OR(E907="",F907="",B907="",C907=""),"",B907&amp;"-W"&amp;C907&amp;"-"&amp;E907&amp;"-vs-"&amp;F907)</f>
        <v/>
      </c>
      <c r="B907">
        <f>Matchups!$B907</f>
        <v/>
      </c>
      <c r="C907">
        <f>Matchups!$C907</f>
        <v/>
      </c>
      <c r="D907">
        <f>Matchups!$D907</f>
        <v/>
      </c>
      <c r="E907">
        <f>Matchups!$E907</f>
        <v/>
      </c>
      <c r="F907">
        <f>Matchups!$G907</f>
        <v/>
      </c>
      <c r="G907">
        <f>Matchups!$F907</f>
        <v/>
      </c>
      <c r="H907">
        <f>Matchups!$H907</f>
        <v/>
      </c>
      <c r="I907">
        <f>IF(OR(G907="",H907=""),"",IF(G907&gt;H907,"W",IF(G907&lt;H907,"L","T")))</f>
        <v/>
      </c>
      <c r="J907">
        <f>IF(OR(G907="",H907=""),"",G907-H907)</f>
        <v/>
      </c>
      <c r="K907">
        <f>IF(E907="","",MID(E907,6,50))</f>
        <v/>
      </c>
      <c r="L907">
        <f>IF(F907="","",MID(F907,6,50))</f>
        <v/>
      </c>
    </row>
    <row r="908">
      <c r="A908">
        <f>IF(OR(E908="",F908="",B908="",C908=""),"",B908&amp;"-W"&amp;C908&amp;"-"&amp;E908&amp;"-vs-"&amp;F908)</f>
        <v/>
      </c>
      <c r="B908">
        <f>Matchups!$B908</f>
        <v/>
      </c>
      <c r="C908">
        <f>Matchups!$C908</f>
        <v/>
      </c>
      <c r="D908">
        <f>Matchups!$D908</f>
        <v/>
      </c>
      <c r="E908">
        <f>Matchups!$E908</f>
        <v/>
      </c>
      <c r="F908">
        <f>Matchups!$G908</f>
        <v/>
      </c>
      <c r="G908">
        <f>Matchups!$F908</f>
        <v/>
      </c>
      <c r="H908">
        <f>Matchups!$H908</f>
        <v/>
      </c>
      <c r="I908">
        <f>IF(OR(G908="",H908=""),"",IF(G908&gt;H908,"W",IF(G908&lt;H908,"L","T")))</f>
        <v/>
      </c>
      <c r="J908">
        <f>IF(OR(G908="",H908=""),"",G908-H908)</f>
        <v/>
      </c>
      <c r="K908">
        <f>IF(E908="","",MID(E908,6,50))</f>
        <v/>
      </c>
      <c r="L908">
        <f>IF(F908="","",MID(F908,6,50))</f>
        <v/>
      </c>
    </row>
    <row r="909">
      <c r="A909">
        <f>IF(OR(E909="",F909="",B909="",C909=""),"",B909&amp;"-W"&amp;C909&amp;"-"&amp;E909&amp;"-vs-"&amp;F909)</f>
        <v/>
      </c>
      <c r="B909">
        <f>Matchups!$B909</f>
        <v/>
      </c>
      <c r="C909">
        <f>Matchups!$C909</f>
        <v/>
      </c>
      <c r="D909">
        <f>Matchups!$D909</f>
        <v/>
      </c>
      <c r="E909">
        <f>Matchups!$E909</f>
        <v/>
      </c>
      <c r="F909">
        <f>Matchups!$G909</f>
        <v/>
      </c>
      <c r="G909">
        <f>Matchups!$F909</f>
        <v/>
      </c>
      <c r="H909">
        <f>Matchups!$H909</f>
        <v/>
      </c>
      <c r="I909">
        <f>IF(OR(G909="",H909=""),"",IF(G909&gt;H909,"W",IF(G909&lt;H909,"L","T")))</f>
        <v/>
      </c>
      <c r="J909">
        <f>IF(OR(G909="",H909=""),"",G909-H909)</f>
        <v/>
      </c>
      <c r="K909">
        <f>IF(E909="","",MID(E909,6,50))</f>
        <v/>
      </c>
      <c r="L909">
        <f>IF(F909="","",MID(F909,6,50))</f>
        <v/>
      </c>
    </row>
    <row r="910">
      <c r="A910">
        <f>IF(OR(E910="",F910="",B910="",C910=""),"",B910&amp;"-W"&amp;C910&amp;"-"&amp;E910&amp;"-vs-"&amp;F910)</f>
        <v/>
      </c>
      <c r="B910">
        <f>Matchups!$B910</f>
        <v/>
      </c>
      <c r="C910">
        <f>Matchups!$C910</f>
        <v/>
      </c>
      <c r="D910">
        <f>Matchups!$D910</f>
        <v/>
      </c>
      <c r="E910">
        <f>Matchups!$E910</f>
        <v/>
      </c>
      <c r="F910">
        <f>Matchups!$G910</f>
        <v/>
      </c>
      <c r="G910">
        <f>Matchups!$F910</f>
        <v/>
      </c>
      <c r="H910">
        <f>Matchups!$H910</f>
        <v/>
      </c>
      <c r="I910">
        <f>IF(OR(G910="",H910=""),"",IF(G910&gt;H910,"W",IF(G910&lt;H910,"L","T")))</f>
        <v/>
      </c>
      <c r="J910">
        <f>IF(OR(G910="",H910=""),"",G910-H910)</f>
        <v/>
      </c>
      <c r="K910">
        <f>IF(E910="","",MID(E910,6,50))</f>
        <v/>
      </c>
      <c r="L910">
        <f>IF(F910="","",MID(F910,6,50))</f>
        <v/>
      </c>
    </row>
    <row r="911">
      <c r="A911">
        <f>IF(OR(E911="",F911="",B911="",C911=""),"",B911&amp;"-W"&amp;C911&amp;"-"&amp;E911&amp;"-vs-"&amp;F911)</f>
        <v/>
      </c>
      <c r="B911">
        <f>Matchups!$B911</f>
        <v/>
      </c>
      <c r="C911">
        <f>Matchups!$C911</f>
        <v/>
      </c>
      <c r="D911">
        <f>Matchups!$D911</f>
        <v/>
      </c>
      <c r="E911">
        <f>Matchups!$E911</f>
        <v/>
      </c>
      <c r="F911">
        <f>Matchups!$G911</f>
        <v/>
      </c>
      <c r="G911">
        <f>Matchups!$F911</f>
        <v/>
      </c>
      <c r="H911">
        <f>Matchups!$H911</f>
        <v/>
      </c>
      <c r="I911">
        <f>IF(OR(G911="",H911=""),"",IF(G911&gt;H911,"W",IF(G911&lt;H911,"L","T")))</f>
        <v/>
      </c>
      <c r="J911">
        <f>IF(OR(G911="",H911=""),"",G911-H911)</f>
        <v/>
      </c>
      <c r="K911">
        <f>IF(E911="","",MID(E911,6,50))</f>
        <v/>
      </c>
      <c r="L911">
        <f>IF(F911="","",MID(F911,6,50))</f>
        <v/>
      </c>
    </row>
    <row r="912">
      <c r="A912">
        <f>IF(OR(E912="",F912="",B912="",C912=""),"",B912&amp;"-W"&amp;C912&amp;"-"&amp;E912&amp;"-vs-"&amp;F912)</f>
        <v/>
      </c>
      <c r="B912">
        <f>Matchups!$B912</f>
        <v/>
      </c>
      <c r="C912">
        <f>Matchups!$C912</f>
        <v/>
      </c>
      <c r="D912">
        <f>Matchups!$D912</f>
        <v/>
      </c>
      <c r="E912">
        <f>Matchups!$E912</f>
        <v/>
      </c>
      <c r="F912">
        <f>Matchups!$G912</f>
        <v/>
      </c>
      <c r="G912">
        <f>Matchups!$F912</f>
        <v/>
      </c>
      <c r="H912">
        <f>Matchups!$H912</f>
        <v/>
      </c>
      <c r="I912">
        <f>IF(OR(G912="",H912=""),"",IF(G912&gt;H912,"W",IF(G912&lt;H912,"L","T")))</f>
        <v/>
      </c>
      <c r="J912">
        <f>IF(OR(G912="",H912=""),"",G912-H912)</f>
        <v/>
      </c>
      <c r="K912">
        <f>IF(E912="","",MID(E912,6,50))</f>
        <v/>
      </c>
      <c r="L912">
        <f>IF(F912="","",MID(F912,6,50))</f>
        <v/>
      </c>
    </row>
    <row r="913">
      <c r="A913">
        <f>IF(OR(E913="",F913="",B913="",C913=""),"",B913&amp;"-W"&amp;C913&amp;"-"&amp;E913&amp;"-vs-"&amp;F913)</f>
        <v/>
      </c>
      <c r="B913">
        <f>Matchups!$B913</f>
        <v/>
      </c>
      <c r="C913">
        <f>Matchups!$C913</f>
        <v/>
      </c>
      <c r="D913">
        <f>Matchups!$D913</f>
        <v/>
      </c>
      <c r="E913">
        <f>Matchups!$E913</f>
        <v/>
      </c>
      <c r="F913">
        <f>Matchups!$G913</f>
        <v/>
      </c>
      <c r="G913">
        <f>Matchups!$F913</f>
        <v/>
      </c>
      <c r="H913">
        <f>Matchups!$H913</f>
        <v/>
      </c>
      <c r="I913">
        <f>IF(OR(G913="",H913=""),"",IF(G913&gt;H913,"W",IF(G913&lt;H913,"L","T")))</f>
        <v/>
      </c>
      <c r="J913">
        <f>IF(OR(G913="",H913=""),"",G913-H913)</f>
        <v/>
      </c>
      <c r="K913">
        <f>IF(E913="","",MID(E913,6,50))</f>
        <v/>
      </c>
      <c r="L913">
        <f>IF(F913="","",MID(F913,6,50))</f>
        <v/>
      </c>
    </row>
    <row r="914">
      <c r="A914">
        <f>IF(OR(E914="",F914="",B914="",C914=""),"",B914&amp;"-W"&amp;C914&amp;"-"&amp;E914&amp;"-vs-"&amp;F914)</f>
        <v/>
      </c>
      <c r="B914">
        <f>Matchups!$B914</f>
        <v/>
      </c>
      <c r="C914">
        <f>Matchups!$C914</f>
        <v/>
      </c>
      <c r="D914">
        <f>Matchups!$D914</f>
        <v/>
      </c>
      <c r="E914">
        <f>Matchups!$E914</f>
        <v/>
      </c>
      <c r="F914">
        <f>Matchups!$G914</f>
        <v/>
      </c>
      <c r="G914">
        <f>Matchups!$F914</f>
        <v/>
      </c>
      <c r="H914">
        <f>Matchups!$H914</f>
        <v/>
      </c>
      <c r="I914">
        <f>IF(OR(G914="",H914=""),"",IF(G914&gt;H914,"W",IF(G914&lt;H914,"L","T")))</f>
        <v/>
      </c>
      <c r="J914">
        <f>IF(OR(G914="",H914=""),"",G914-H914)</f>
        <v/>
      </c>
      <c r="K914">
        <f>IF(E914="","",MID(E914,6,50))</f>
        <v/>
      </c>
      <c r="L914">
        <f>IF(F914="","",MID(F914,6,50))</f>
        <v/>
      </c>
    </row>
    <row r="915">
      <c r="A915">
        <f>IF(OR(E915="",F915="",B915="",C915=""),"",B915&amp;"-W"&amp;C915&amp;"-"&amp;E915&amp;"-vs-"&amp;F915)</f>
        <v/>
      </c>
      <c r="B915">
        <f>Matchups!$B915</f>
        <v/>
      </c>
      <c r="C915">
        <f>Matchups!$C915</f>
        <v/>
      </c>
      <c r="D915">
        <f>Matchups!$D915</f>
        <v/>
      </c>
      <c r="E915">
        <f>Matchups!$E915</f>
        <v/>
      </c>
      <c r="F915">
        <f>Matchups!$G915</f>
        <v/>
      </c>
      <c r="G915">
        <f>Matchups!$F915</f>
        <v/>
      </c>
      <c r="H915">
        <f>Matchups!$H915</f>
        <v/>
      </c>
      <c r="I915">
        <f>IF(OR(G915="",H915=""),"",IF(G915&gt;H915,"W",IF(G915&lt;H915,"L","T")))</f>
        <v/>
      </c>
      <c r="J915">
        <f>IF(OR(G915="",H915=""),"",G915-H915)</f>
        <v/>
      </c>
      <c r="K915">
        <f>IF(E915="","",MID(E915,6,50))</f>
        <v/>
      </c>
      <c r="L915">
        <f>IF(F915="","",MID(F915,6,50))</f>
        <v/>
      </c>
    </row>
    <row r="916">
      <c r="A916">
        <f>IF(OR(E916="",F916="",B916="",C916=""),"",B916&amp;"-W"&amp;C916&amp;"-"&amp;E916&amp;"-vs-"&amp;F916)</f>
        <v/>
      </c>
      <c r="B916">
        <f>Matchups!$B916</f>
        <v/>
      </c>
      <c r="C916">
        <f>Matchups!$C916</f>
        <v/>
      </c>
      <c r="D916">
        <f>Matchups!$D916</f>
        <v/>
      </c>
      <c r="E916">
        <f>Matchups!$E916</f>
        <v/>
      </c>
      <c r="F916">
        <f>Matchups!$G916</f>
        <v/>
      </c>
      <c r="G916">
        <f>Matchups!$F916</f>
        <v/>
      </c>
      <c r="H916">
        <f>Matchups!$H916</f>
        <v/>
      </c>
      <c r="I916">
        <f>IF(OR(G916="",H916=""),"",IF(G916&gt;H916,"W",IF(G916&lt;H916,"L","T")))</f>
        <v/>
      </c>
      <c r="J916">
        <f>IF(OR(G916="",H916=""),"",G916-H916)</f>
        <v/>
      </c>
      <c r="K916">
        <f>IF(E916="","",MID(E916,6,50))</f>
        <v/>
      </c>
      <c r="L916">
        <f>IF(F916="","",MID(F916,6,50))</f>
        <v/>
      </c>
    </row>
    <row r="917">
      <c r="A917">
        <f>IF(OR(E917="",F917="",B917="",C917=""),"",B917&amp;"-W"&amp;C917&amp;"-"&amp;E917&amp;"-vs-"&amp;F917)</f>
        <v/>
      </c>
      <c r="B917">
        <f>Matchups!$B917</f>
        <v/>
      </c>
      <c r="C917">
        <f>Matchups!$C917</f>
        <v/>
      </c>
      <c r="D917">
        <f>Matchups!$D917</f>
        <v/>
      </c>
      <c r="E917">
        <f>Matchups!$E917</f>
        <v/>
      </c>
      <c r="F917">
        <f>Matchups!$G917</f>
        <v/>
      </c>
      <c r="G917">
        <f>Matchups!$F917</f>
        <v/>
      </c>
      <c r="H917">
        <f>Matchups!$H917</f>
        <v/>
      </c>
      <c r="I917">
        <f>IF(OR(G917="",H917=""),"",IF(G917&gt;H917,"W",IF(G917&lt;H917,"L","T")))</f>
        <v/>
      </c>
      <c r="J917">
        <f>IF(OR(G917="",H917=""),"",G917-H917)</f>
        <v/>
      </c>
      <c r="K917">
        <f>IF(E917="","",MID(E917,6,50))</f>
        <v/>
      </c>
      <c r="L917">
        <f>IF(F917="","",MID(F917,6,50))</f>
        <v/>
      </c>
    </row>
    <row r="918">
      <c r="A918">
        <f>IF(OR(E918="",F918="",B918="",C918=""),"",B918&amp;"-W"&amp;C918&amp;"-"&amp;E918&amp;"-vs-"&amp;F918)</f>
        <v/>
      </c>
      <c r="B918">
        <f>Matchups!$B918</f>
        <v/>
      </c>
      <c r="C918">
        <f>Matchups!$C918</f>
        <v/>
      </c>
      <c r="D918">
        <f>Matchups!$D918</f>
        <v/>
      </c>
      <c r="E918">
        <f>Matchups!$E918</f>
        <v/>
      </c>
      <c r="F918">
        <f>Matchups!$G918</f>
        <v/>
      </c>
      <c r="G918">
        <f>Matchups!$F918</f>
        <v/>
      </c>
      <c r="H918">
        <f>Matchups!$H918</f>
        <v/>
      </c>
      <c r="I918">
        <f>IF(OR(G918="",H918=""),"",IF(G918&gt;H918,"W",IF(G918&lt;H918,"L","T")))</f>
        <v/>
      </c>
      <c r="J918">
        <f>IF(OR(G918="",H918=""),"",G918-H918)</f>
        <v/>
      </c>
      <c r="K918">
        <f>IF(E918="","",MID(E918,6,50))</f>
        <v/>
      </c>
      <c r="L918">
        <f>IF(F918="","",MID(F918,6,50))</f>
        <v/>
      </c>
    </row>
    <row r="919">
      <c r="A919">
        <f>IF(OR(E919="",F919="",B919="",C919=""),"",B919&amp;"-W"&amp;C919&amp;"-"&amp;E919&amp;"-vs-"&amp;F919)</f>
        <v/>
      </c>
      <c r="B919">
        <f>Matchups!$B919</f>
        <v/>
      </c>
      <c r="C919">
        <f>Matchups!$C919</f>
        <v/>
      </c>
      <c r="D919">
        <f>Matchups!$D919</f>
        <v/>
      </c>
      <c r="E919">
        <f>Matchups!$E919</f>
        <v/>
      </c>
      <c r="F919">
        <f>Matchups!$G919</f>
        <v/>
      </c>
      <c r="G919">
        <f>Matchups!$F919</f>
        <v/>
      </c>
      <c r="H919">
        <f>Matchups!$H919</f>
        <v/>
      </c>
      <c r="I919">
        <f>IF(OR(G919="",H919=""),"",IF(G919&gt;H919,"W",IF(G919&lt;H919,"L","T")))</f>
        <v/>
      </c>
      <c r="J919">
        <f>IF(OR(G919="",H919=""),"",G919-H919)</f>
        <v/>
      </c>
      <c r="K919">
        <f>IF(E919="","",MID(E919,6,50))</f>
        <v/>
      </c>
      <c r="L919">
        <f>IF(F919="","",MID(F919,6,50))</f>
        <v/>
      </c>
    </row>
    <row r="920">
      <c r="A920">
        <f>IF(OR(E920="",F920="",B920="",C920=""),"",B920&amp;"-W"&amp;C920&amp;"-"&amp;E920&amp;"-vs-"&amp;F920)</f>
        <v/>
      </c>
      <c r="B920">
        <f>Matchups!$B920</f>
        <v/>
      </c>
      <c r="C920">
        <f>Matchups!$C920</f>
        <v/>
      </c>
      <c r="D920">
        <f>Matchups!$D920</f>
        <v/>
      </c>
      <c r="E920">
        <f>Matchups!$E920</f>
        <v/>
      </c>
      <c r="F920">
        <f>Matchups!$G920</f>
        <v/>
      </c>
      <c r="G920">
        <f>Matchups!$F920</f>
        <v/>
      </c>
      <c r="H920">
        <f>Matchups!$H920</f>
        <v/>
      </c>
      <c r="I920">
        <f>IF(OR(G920="",H920=""),"",IF(G920&gt;H920,"W",IF(G920&lt;H920,"L","T")))</f>
        <v/>
      </c>
      <c r="J920">
        <f>IF(OR(G920="",H920=""),"",G920-H920)</f>
        <v/>
      </c>
      <c r="K920">
        <f>IF(E920="","",MID(E920,6,50))</f>
        <v/>
      </c>
      <c r="L920">
        <f>IF(F920="","",MID(F920,6,50))</f>
        <v/>
      </c>
    </row>
    <row r="921">
      <c r="A921">
        <f>IF(OR(E921="",F921="",B921="",C921=""),"",B921&amp;"-W"&amp;C921&amp;"-"&amp;E921&amp;"-vs-"&amp;F921)</f>
        <v/>
      </c>
      <c r="B921">
        <f>Matchups!$B921</f>
        <v/>
      </c>
      <c r="C921">
        <f>Matchups!$C921</f>
        <v/>
      </c>
      <c r="D921">
        <f>Matchups!$D921</f>
        <v/>
      </c>
      <c r="E921">
        <f>Matchups!$E921</f>
        <v/>
      </c>
      <c r="F921">
        <f>Matchups!$G921</f>
        <v/>
      </c>
      <c r="G921">
        <f>Matchups!$F921</f>
        <v/>
      </c>
      <c r="H921">
        <f>Matchups!$H921</f>
        <v/>
      </c>
      <c r="I921">
        <f>IF(OR(G921="",H921=""),"",IF(G921&gt;H921,"W",IF(G921&lt;H921,"L","T")))</f>
        <v/>
      </c>
      <c r="J921">
        <f>IF(OR(G921="",H921=""),"",G921-H921)</f>
        <v/>
      </c>
      <c r="K921">
        <f>IF(E921="","",MID(E921,6,50))</f>
        <v/>
      </c>
      <c r="L921">
        <f>IF(F921="","",MID(F921,6,50))</f>
        <v/>
      </c>
    </row>
    <row r="922">
      <c r="A922">
        <f>IF(OR(E922="",F922="",B922="",C922=""),"",B922&amp;"-W"&amp;C922&amp;"-"&amp;E922&amp;"-vs-"&amp;F922)</f>
        <v/>
      </c>
      <c r="B922">
        <f>Matchups!$B922</f>
        <v/>
      </c>
      <c r="C922">
        <f>Matchups!$C922</f>
        <v/>
      </c>
      <c r="D922">
        <f>Matchups!$D922</f>
        <v/>
      </c>
      <c r="E922">
        <f>Matchups!$E922</f>
        <v/>
      </c>
      <c r="F922">
        <f>Matchups!$G922</f>
        <v/>
      </c>
      <c r="G922">
        <f>Matchups!$F922</f>
        <v/>
      </c>
      <c r="H922">
        <f>Matchups!$H922</f>
        <v/>
      </c>
      <c r="I922">
        <f>IF(OR(G922="",H922=""),"",IF(G922&gt;H922,"W",IF(G922&lt;H922,"L","T")))</f>
        <v/>
      </c>
      <c r="J922">
        <f>IF(OR(G922="",H922=""),"",G922-H922)</f>
        <v/>
      </c>
      <c r="K922">
        <f>IF(E922="","",MID(E922,6,50))</f>
        <v/>
      </c>
      <c r="L922">
        <f>IF(F922="","",MID(F922,6,50))</f>
        <v/>
      </c>
    </row>
    <row r="923">
      <c r="A923">
        <f>IF(OR(E923="",F923="",B923="",C923=""),"",B923&amp;"-W"&amp;C923&amp;"-"&amp;E923&amp;"-vs-"&amp;F923)</f>
        <v/>
      </c>
      <c r="B923">
        <f>Matchups!$B923</f>
        <v/>
      </c>
      <c r="C923">
        <f>Matchups!$C923</f>
        <v/>
      </c>
      <c r="D923">
        <f>Matchups!$D923</f>
        <v/>
      </c>
      <c r="E923">
        <f>Matchups!$E923</f>
        <v/>
      </c>
      <c r="F923">
        <f>Matchups!$G923</f>
        <v/>
      </c>
      <c r="G923">
        <f>Matchups!$F923</f>
        <v/>
      </c>
      <c r="H923">
        <f>Matchups!$H923</f>
        <v/>
      </c>
      <c r="I923">
        <f>IF(OR(G923="",H923=""),"",IF(G923&gt;H923,"W",IF(G923&lt;H923,"L","T")))</f>
        <v/>
      </c>
      <c r="J923">
        <f>IF(OR(G923="",H923=""),"",G923-H923)</f>
        <v/>
      </c>
      <c r="K923">
        <f>IF(E923="","",MID(E923,6,50))</f>
        <v/>
      </c>
      <c r="L923">
        <f>IF(F923="","",MID(F923,6,50))</f>
        <v/>
      </c>
    </row>
    <row r="924">
      <c r="A924">
        <f>IF(OR(E924="",F924="",B924="",C924=""),"",B924&amp;"-W"&amp;C924&amp;"-"&amp;E924&amp;"-vs-"&amp;F924)</f>
        <v/>
      </c>
      <c r="B924">
        <f>Matchups!$B924</f>
        <v/>
      </c>
      <c r="C924">
        <f>Matchups!$C924</f>
        <v/>
      </c>
      <c r="D924">
        <f>Matchups!$D924</f>
        <v/>
      </c>
      <c r="E924">
        <f>Matchups!$E924</f>
        <v/>
      </c>
      <c r="F924">
        <f>Matchups!$G924</f>
        <v/>
      </c>
      <c r="G924">
        <f>Matchups!$F924</f>
        <v/>
      </c>
      <c r="H924">
        <f>Matchups!$H924</f>
        <v/>
      </c>
      <c r="I924">
        <f>IF(OR(G924="",H924=""),"",IF(G924&gt;H924,"W",IF(G924&lt;H924,"L","T")))</f>
        <v/>
      </c>
      <c r="J924">
        <f>IF(OR(G924="",H924=""),"",G924-H924)</f>
        <v/>
      </c>
      <c r="K924">
        <f>IF(E924="","",MID(E924,6,50))</f>
        <v/>
      </c>
      <c r="L924">
        <f>IF(F924="","",MID(F924,6,50))</f>
        <v/>
      </c>
    </row>
    <row r="925">
      <c r="A925">
        <f>IF(OR(E925="",F925="",B925="",C925=""),"",B925&amp;"-W"&amp;C925&amp;"-"&amp;E925&amp;"-vs-"&amp;F925)</f>
        <v/>
      </c>
      <c r="B925">
        <f>Matchups!$B925</f>
        <v/>
      </c>
      <c r="C925">
        <f>Matchups!$C925</f>
        <v/>
      </c>
      <c r="D925">
        <f>Matchups!$D925</f>
        <v/>
      </c>
      <c r="E925">
        <f>Matchups!$E925</f>
        <v/>
      </c>
      <c r="F925">
        <f>Matchups!$G925</f>
        <v/>
      </c>
      <c r="G925">
        <f>Matchups!$F925</f>
        <v/>
      </c>
      <c r="H925">
        <f>Matchups!$H925</f>
        <v/>
      </c>
      <c r="I925">
        <f>IF(OR(G925="",H925=""),"",IF(G925&gt;H925,"W",IF(G925&lt;H925,"L","T")))</f>
        <v/>
      </c>
      <c r="J925">
        <f>IF(OR(G925="",H925=""),"",G925-H925)</f>
        <v/>
      </c>
      <c r="K925">
        <f>IF(E925="","",MID(E925,6,50))</f>
        <v/>
      </c>
      <c r="L925">
        <f>IF(F925="","",MID(F925,6,50))</f>
        <v/>
      </c>
    </row>
    <row r="926">
      <c r="A926">
        <f>IF(OR(E926="",F926="",B926="",C926=""),"",B926&amp;"-W"&amp;C926&amp;"-"&amp;E926&amp;"-vs-"&amp;F926)</f>
        <v/>
      </c>
      <c r="B926">
        <f>Matchups!$B926</f>
        <v/>
      </c>
      <c r="C926">
        <f>Matchups!$C926</f>
        <v/>
      </c>
      <c r="D926">
        <f>Matchups!$D926</f>
        <v/>
      </c>
      <c r="E926">
        <f>Matchups!$E926</f>
        <v/>
      </c>
      <c r="F926">
        <f>Matchups!$G926</f>
        <v/>
      </c>
      <c r="G926">
        <f>Matchups!$F926</f>
        <v/>
      </c>
      <c r="H926">
        <f>Matchups!$H926</f>
        <v/>
      </c>
      <c r="I926">
        <f>IF(OR(G926="",H926=""),"",IF(G926&gt;H926,"W",IF(G926&lt;H926,"L","T")))</f>
        <v/>
      </c>
      <c r="J926">
        <f>IF(OR(G926="",H926=""),"",G926-H926)</f>
        <v/>
      </c>
      <c r="K926">
        <f>IF(E926="","",MID(E926,6,50))</f>
        <v/>
      </c>
      <c r="L926">
        <f>IF(F926="","",MID(F926,6,50))</f>
        <v/>
      </c>
    </row>
    <row r="927">
      <c r="A927">
        <f>IF(OR(E927="",F927="",B927="",C927=""),"",B927&amp;"-W"&amp;C927&amp;"-"&amp;E927&amp;"-vs-"&amp;F927)</f>
        <v/>
      </c>
      <c r="B927">
        <f>Matchups!$B927</f>
        <v/>
      </c>
      <c r="C927">
        <f>Matchups!$C927</f>
        <v/>
      </c>
      <c r="D927">
        <f>Matchups!$D927</f>
        <v/>
      </c>
      <c r="E927">
        <f>Matchups!$E927</f>
        <v/>
      </c>
      <c r="F927">
        <f>Matchups!$G927</f>
        <v/>
      </c>
      <c r="G927">
        <f>Matchups!$F927</f>
        <v/>
      </c>
      <c r="H927">
        <f>Matchups!$H927</f>
        <v/>
      </c>
      <c r="I927">
        <f>IF(OR(G927="",H927=""),"",IF(G927&gt;H927,"W",IF(G927&lt;H927,"L","T")))</f>
        <v/>
      </c>
      <c r="J927">
        <f>IF(OR(G927="",H927=""),"",G927-H927)</f>
        <v/>
      </c>
      <c r="K927">
        <f>IF(E927="","",MID(E927,6,50))</f>
        <v/>
      </c>
      <c r="L927">
        <f>IF(F927="","",MID(F927,6,50))</f>
        <v/>
      </c>
    </row>
    <row r="928">
      <c r="A928">
        <f>IF(OR(E928="",F928="",B928="",C928=""),"",B928&amp;"-W"&amp;C928&amp;"-"&amp;E928&amp;"-vs-"&amp;F928)</f>
        <v/>
      </c>
      <c r="B928">
        <f>Matchups!$B928</f>
        <v/>
      </c>
      <c r="C928">
        <f>Matchups!$C928</f>
        <v/>
      </c>
      <c r="D928">
        <f>Matchups!$D928</f>
        <v/>
      </c>
      <c r="E928">
        <f>Matchups!$E928</f>
        <v/>
      </c>
      <c r="F928">
        <f>Matchups!$G928</f>
        <v/>
      </c>
      <c r="G928">
        <f>Matchups!$F928</f>
        <v/>
      </c>
      <c r="H928">
        <f>Matchups!$H928</f>
        <v/>
      </c>
      <c r="I928">
        <f>IF(OR(G928="",H928=""),"",IF(G928&gt;H928,"W",IF(G928&lt;H928,"L","T")))</f>
        <v/>
      </c>
      <c r="J928">
        <f>IF(OR(G928="",H928=""),"",G928-H928)</f>
        <v/>
      </c>
      <c r="K928">
        <f>IF(E928="","",MID(E928,6,50))</f>
        <v/>
      </c>
      <c r="L928">
        <f>IF(F928="","",MID(F928,6,50))</f>
        <v/>
      </c>
    </row>
    <row r="929">
      <c r="A929">
        <f>IF(OR(E929="",F929="",B929="",C929=""),"",B929&amp;"-W"&amp;C929&amp;"-"&amp;E929&amp;"-vs-"&amp;F929)</f>
        <v/>
      </c>
      <c r="B929">
        <f>Matchups!$B929</f>
        <v/>
      </c>
      <c r="C929">
        <f>Matchups!$C929</f>
        <v/>
      </c>
      <c r="D929">
        <f>Matchups!$D929</f>
        <v/>
      </c>
      <c r="E929">
        <f>Matchups!$E929</f>
        <v/>
      </c>
      <c r="F929">
        <f>Matchups!$G929</f>
        <v/>
      </c>
      <c r="G929">
        <f>Matchups!$F929</f>
        <v/>
      </c>
      <c r="H929">
        <f>Matchups!$H929</f>
        <v/>
      </c>
      <c r="I929">
        <f>IF(OR(G929="",H929=""),"",IF(G929&gt;H929,"W",IF(G929&lt;H929,"L","T")))</f>
        <v/>
      </c>
      <c r="J929">
        <f>IF(OR(G929="",H929=""),"",G929-H929)</f>
        <v/>
      </c>
      <c r="K929">
        <f>IF(E929="","",MID(E929,6,50))</f>
        <v/>
      </c>
      <c r="L929">
        <f>IF(F929="","",MID(F929,6,50))</f>
        <v/>
      </c>
    </row>
    <row r="930">
      <c r="A930">
        <f>IF(OR(E930="",F930="",B930="",C930=""),"",B930&amp;"-W"&amp;C930&amp;"-"&amp;E930&amp;"-vs-"&amp;F930)</f>
        <v/>
      </c>
      <c r="B930">
        <f>Matchups!$B930</f>
        <v/>
      </c>
      <c r="C930">
        <f>Matchups!$C930</f>
        <v/>
      </c>
      <c r="D930">
        <f>Matchups!$D930</f>
        <v/>
      </c>
      <c r="E930">
        <f>Matchups!$E930</f>
        <v/>
      </c>
      <c r="F930">
        <f>Matchups!$G930</f>
        <v/>
      </c>
      <c r="G930">
        <f>Matchups!$F930</f>
        <v/>
      </c>
      <c r="H930">
        <f>Matchups!$H930</f>
        <v/>
      </c>
      <c r="I930">
        <f>IF(OR(G930="",H930=""),"",IF(G930&gt;H930,"W",IF(G930&lt;H930,"L","T")))</f>
        <v/>
      </c>
      <c r="J930">
        <f>IF(OR(G930="",H930=""),"",G930-H930)</f>
        <v/>
      </c>
      <c r="K930">
        <f>IF(E930="","",MID(E930,6,50))</f>
        <v/>
      </c>
      <c r="L930">
        <f>IF(F930="","",MID(F930,6,50))</f>
        <v/>
      </c>
    </row>
    <row r="931">
      <c r="A931">
        <f>IF(OR(E931="",F931="",B931="",C931=""),"",B931&amp;"-W"&amp;C931&amp;"-"&amp;E931&amp;"-vs-"&amp;F931)</f>
        <v/>
      </c>
      <c r="B931">
        <f>Matchups!$B931</f>
        <v/>
      </c>
      <c r="C931">
        <f>Matchups!$C931</f>
        <v/>
      </c>
      <c r="D931">
        <f>Matchups!$D931</f>
        <v/>
      </c>
      <c r="E931">
        <f>Matchups!$E931</f>
        <v/>
      </c>
      <c r="F931">
        <f>Matchups!$G931</f>
        <v/>
      </c>
      <c r="G931">
        <f>Matchups!$F931</f>
        <v/>
      </c>
      <c r="H931">
        <f>Matchups!$H931</f>
        <v/>
      </c>
      <c r="I931">
        <f>IF(OR(G931="",H931=""),"",IF(G931&gt;H931,"W",IF(G931&lt;H931,"L","T")))</f>
        <v/>
      </c>
      <c r="J931">
        <f>IF(OR(G931="",H931=""),"",G931-H931)</f>
        <v/>
      </c>
      <c r="K931">
        <f>IF(E931="","",MID(E931,6,50))</f>
        <v/>
      </c>
      <c r="L931">
        <f>IF(F931="","",MID(F931,6,50))</f>
        <v/>
      </c>
    </row>
    <row r="932">
      <c r="A932">
        <f>IF(OR(E932="",F932="",B932="",C932=""),"",B932&amp;"-W"&amp;C932&amp;"-"&amp;E932&amp;"-vs-"&amp;F932)</f>
        <v/>
      </c>
      <c r="B932">
        <f>Matchups!$B932</f>
        <v/>
      </c>
      <c r="C932">
        <f>Matchups!$C932</f>
        <v/>
      </c>
      <c r="D932">
        <f>Matchups!$D932</f>
        <v/>
      </c>
      <c r="E932">
        <f>Matchups!$E932</f>
        <v/>
      </c>
      <c r="F932">
        <f>Matchups!$G932</f>
        <v/>
      </c>
      <c r="G932">
        <f>Matchups!$F932</f>
        <v/>
      </c>
      <c r="H932">
        <f>Matchups!$H932</f>
        <v/>
      </c>
      <c r="I932">
        <f>IF(OR(G932="",H932=""),"",IF(G932&gt;H932,"W",IF(G932&lt;H932,"L","T")))</f>
        <v/>
      </c>
      <c r="J932">
        <f>IF(OR(G932="",H932=""),"",G932-H932)</f>
        <v/>
      </c>
      <c r="K932">
        <f>IF(E932="","",MID(E932,6,50))</f>
        <v/>
      </c>
      <c r="L932">
        <f>IF(F932="","",MID(F932,6,50))</f>
        <v/>
      </c>
    </row>
    <row r="933">
      <c r="A933">
        <f>IF(OR(E933="",F933="",B933="",C933=""),"",B933&amp;"-W"&amp;C933&amp;"-"&amp;E933&amp;"-vs-"&amp;F933)</f>
        <v/>
      </c>
      <c r="B933">
        <f>Matchups!$B933</f>
        <v/>
      </c>
      <c r="C933">
        <f>Matchups!$C933</f>
        <v/>
      </c>
      <c r="D933">
        <f>Matchups!$D933</f>
        <v/>
      </c>
      <c r="E933">
        <f>Matchups!$E933</f>
        <v/>
      </c>
      <c r="F933">
        <f>Matchups!$G933</f>
        <v/>
      </c>
      <c r="G933">
        <f>Matchups!$F933</f>
        <v/>
      </c>
      <c r="H933">
        <f>Matchups!$H933</f>
        <v/>
      </c>
      <c r="I933">
        <f>IF(OR(G933="",H933=""),"",IF(G933&gt;H933,"W",IF(G933&lt;H933,"L","T")))</f>
        <v/>
      </c>
      <c r="J933">
        <f>IF(OR(G933="",H933=""),"",G933-H933)</f>
        <v/>
      </c>
      <c r="K933">
        <f>IF(E933="","",MID(E933,6,50))</f>
        <v/>
      </c>
      <c r="L933">
        <f>IF(F933="","",MID(F933,6,50))</f>
        <v/>
      </c>
    </row>
    <row r="934">
      <c r="A934">
        <f>IF(OR(E934="",F934="",B934="",C934=""),"",B934&amp;"-W"&amp;C934&amp;"-"&amp;E934&amp;"-vs-"&amp;F934)</f>
        <v/>
      </c>
      <c r="B934">
        <f>Matchups!$B934</f>
        <v/>
      </c>
      <c r="C934">
        <f>Matchups!$C934</f>
        <v/>
      </c>
      <c r="D934">
        <f>Matchups!$D934</f>
        <v/>
      </c>
      <c r="E934">
        <f>Matchups!$E934</f>
        <v/>
      </c>
      <c r="F934">
        <f>Matchups!$G934</f>
        <v/>
      </c>
      <c r="G934">
        <f>Matchups!$F934</f>
        <v/>
      </c>
      <c r="H934">
        <f>Matchups!$H934</f>
        <v/>
      </c>
      <c r="I934">
        <f>IF(OR(G934="",H934=""),"",IF(G934&gt;H934,"W",IF(G934&lt;H934,"L","T")))</f>
        <v/>
      </c>
      <c r="J934">
        <f>IF(OR(G934="",H934=""),"",G934-H934)</f>
        <v/>
      </c>
      <c r="K934">
        <f>IF(E934="","",MID(E934,6,50))</f>
        <v/>
      </c>
      <c r="L934">
        <f>IF(F934="","",MID(F934,6,50))</f>
        <v/>
      </c>
    </row>
    <row r="935">
      <c r="A935">
        <f>IF(OR(E935="",F935="",B935="",C935=""),"",B935&amp;"-W"&amp;C935&amp;"-"&amp;E935&amp;"-vs-"&amp;F935)</f>
        <v/>
      </c>
      <c r="B935">
        <f>Matchups!$B935</f>
        <v/>
      </c>
      <c r="C935">
        <f>Matchups!$C935</f>
        <v/>
      </c>
      <c r="D935">
        <f>Matchups!$D935</f>
        <v/>
      </c>
      <c r="E935">
        <f>Matchups!$E935</f>
        <v/>
      </c>
      <c r="F935">
        <f>Matchups!$G935</f>
        <v/>
      </c>
      <c r="G935">
        <f>Matchups!$F935</f>
        <v/>
      </c>
      <c r="H935">
        <f>Matchups!$H935</f>
        <v/>
      </c>
      <c r="I935">
        <f>IF(OR(G935="",H935=""),"",IF(G935&gt;H935,"W",IF(G935&lt;H935,"L","T")))</f>
        <v/>
      </c>
      <c r="J935">
        <f>IF(OR(G935="",H935=""),"",G935-H935)</f>
        <v/>
      </c>
      <c r="K935">
        <f>IF(E935="","",MID(E935,6,50))</f>
        <v/>
      </c>
      <c r="L935">
        <f>IF(F935="","",MID(F935,6,50))</f>
        <v/>
      </c>
    </row>
    <row r="936">
      <c r="A936">
        <f>IF(OR(E936="",F936="",B936="",C936=""),"",B936&amp;"-W"&amp;C936&amp;"-"&amp;E936&amp;"-vs-"&amp;F936)</f>
        <v/>
      </c>
      <c r="B936">
        <f>Matchups!$B936</f>
        <v/>
      </c>
      <c r="C936">
        <f>Matchups!$C936</f>
        <v/>
      </c>
      <c r="D936">
        <f>Matchups!$D936</f>
        <v/>
      </c>
      <c r="E936">
        <f>Matchups!$E936</f>
        <v/>
      </c>
      <c r="F936">
        <f>Matchups!$G936</f>
        <v/>
      </c>
      <c r="G936">
        <f>Matchups!$F936</f>
        <v/>
      </c>
      <c r="H936">
        <f>Matchups!$H936</f>
        <v/>
      </c>
      <c r="I936">
        <f>IF(OR(G936="",H936=""),"",IF(G936&gt;H936,"W",IF(G936&lt;H936,"L","T")))</f>
        <v/>
      </c>
      <c r="J936">
        <f>IF(OR(G936="",H936=""),"",G936-H936)</f>
        <v/>
      </c>
      <c r="K936">
        <f>IF(E936="","",MID(E936,6,50))</f>
        <v/>
      </c>
      <c r="L936">
        <f>IF(F936="","",MID(F936,6,50))</f>
        <v/>
      </c>
    </row>
    <row r="937">
      <c r="A937">
        <f>IF(OR(E937="",F937="",B937="",C937=""),"",B937&amp;"-W"&amp;C937&amp;"-"&amp;E937&amp;"-vs-"&amp;F937)</f>
        <v/>
      </c>
      <c r="B937">
        <f>Matchups!$B937</f>
        <v/>
      </c>
      <c r="C937">
        <f>Matchups!$C937</f>
        <v/>
      </c>
      <c r="D937">
        <f>Matchups!$D937</f>
        <v/>
      </c>
      <c r="E937">
        <f>Matchups!$E937</f>
        <v/>
      </c>
      <c r="F937">
        <f>Matchups!$G937</f>
        <v/>
      </c>
      <c r="G937">
        <f>Matchups!$F937</f>
        <v/>
      </c>
      <c r="H937">
        <f>Matchups!$H937</f>
        <v/>
      </c>
      <c r="I937">
        <f>IF(OR(G937="",H937=""),"",IF(G937&gt;H937,"W",IF(G937&lt;H937,"L","T")))</f>
        <v/>
      </c>
      <c r="J937">
        <f>IF(OR(G937="",H937=""),"",G937-H937)</f>
        <v/>
      </c>
      <c r="K937">
        <f>IF(E937="","",MID(E937,6,50))</f>
        <v/>
      </c>
      <c r="L937">
        <f>IF(F937="","",MID(F937,6,50))</f>
        <v/>
      </c>
    </row>
    <row r="938">
      <c r="A938">
        <f>IF(OR(E938="",F938="",B938="",C938=""),"",B938&amp;"-W"&amp;C938&amp;"-"&amp;E938&amp;"-vs-"&amp;F938)</f>
        <v/>
      </c>
      <c r="B938">
        <f>Matchups!$B938</f>
        <v/>
      </c>
      <c r="C938">
        <f>Matchups!$C938</f>
        <v/>
      </c>
      <c r="D938">
        <f>Matchups!$D938</f>
        <v/>
      </c>
      <c r="E938">
        <f>Matchups!$E938</f>
        <v/>
      </c>
      <c r="F938">
        <f>Matchups!$G938</f>
        <v/>
      </c>
      <c r="G938">
        <f>Matchups!$F938</f>
        <v/>
      </c>
      <c r="H938">
        <f>Matchups!$H938</f>
        <v/>
      </c>
      <c r="I938">
        <f>IF(OR(G938="",H938=""),"",IF(G938&gt;H938,"W",IF(G938&lt;H938,"L","T")))</f>
        <v/>
      </c>
      <c r="J938">
        <f>IF(OR(G938="",H938=""),"",G938-H938)</f>
        <v/>
      </c>
      <c r="K938">
        <f>IF(E938="","",MID(E938,6,50))</f>
        <v/>
      </c>
      <c r="L938">
        <f>IF(F938="","",MID(F938,6,50))</f>
        <v/>
      </c>
    </row>
    <row r="939">
      <c r="A939">
        <f>IF(OR(E939="",F939="",B939="",C939=""),"",B939&amp;"-W"&amp;C939&amp;"-"&amp;E939&amp;"-vs-"&amp;F939)</f>
        <v/>
      </c>
      <c r="B939">
        <f>Matchups!$B939</f>
        <v/>
      </c>
      <c r="C939">
        <f>Matchups!$C939</f>
        <v/>
      </c>
      <c r="D939">
        <f>Matchups!$D939</f>
        <v/>
      </c>
      <c r="E939">
        <f>Matchups!$E939</f>
        <v/>
      </c>
      <c r="F939">
        <f>Matchups!$G939</f>
        <v/>
      </c>
      <c r="G939">
        <f>Matchups!$F939</f>
        <v/>
      </c>
      <c r="H939">
        <f>Matchups!$H939</f>
        <v/>
      </c>
      <c r="I939">
        <f>IF(OR(G939="",H939=""),"",IF(G939&gt;H939,"W",IF(G939&lt;H939,"L","T")))</f>
        <v/>
      </c>
      <c r="J939">
        <f>IF(OR(G939="",H939=""),"",G939-H939)</f>
        <v/>
      </c>
      <c r="K939">
        <f>IF(E939="","",MID(E939,6,50))</f>
        <v/>
      </c>
      <c r="L939">
        <f>IF(F939="","",MID(F939,6,50))</f>
        <v/>
      </c>
    </row>
    <row r="940">
      <c r="A940">
        <f>IF(OR(E940="",F940="",B940="",C940=""),"",B940&amp;"-W"&amp;C940&amp;"-"&amp;E940&amp;"-vs-"&amp;F940)</f>
        <v/>
      </c>
      <c r="B940">
        <f>Matchups!$B940</f>
        <v/>
      </c>
      <c r="C940">
        <f>Matchups!$C940</f>
        <v/>
      </c>
      <c r="D940">
        <f>Matchups!$D940</f>
        <v/>
      </c>
      <c r="E940">
        <f>Matchups!$E940</f>
        <v/>
      </c>
      <c r="F940">
        <f>Matchups!$G940</f>
        <v/>
      </c>
      <c r="G940">
        <f>Matchups!$F940</f>
        <v/>
      </c>
      <c r="H940">
        <f>Matchups!$H940</f>
        <v/>
      </c>
      <c r="I940">
        <f>IF(OR(G940="",H940=""),"",IF(G940&gt;H940,"W",IF(G940&lt;H940,"L","T")))</f>
        <v/>
      </c>
      <c r="J940">
        <f>IF(OR(G940="",H940=""),"",G940-H940)</f>
        <v/>
      </c>
      <c r="K940">
        <f>IF(E940="","",MID(E940,6,50))</f>
        <v/>
      </c>
      <c r="L940">
        <f>IF(F940="","",MID(F940,6,50))</f>
        <v/>
      </c>
    </row>
    <row r="941">
      <c r="A941">
        <f>IF(OR(E941="",F941="",B941="",C941=""),"",B941&amp;"-W"&amp;C941&amp;"-"&amp;E941&amp;"-vs-"&amp;F941)</f>
        <v/>
      </c>
      <c r="B941">
        <f>Matchups!$B941</f>
        <v/>
      </c>
      <c r="C941">
        <f>Matchups!$C941</f>
        <v/>
      </c>
      <c r="D941">
        <f>Matchups!$D941</f>
        <v/>
      </c>
      <c r="E941">
        <f>Matchups!$E941</f>
        <v/>
      </c>
      <c r="F941">
        <f>Matchups!$G941</f>
        <v/>
      </c>
      <c r="G941">
        <f>Matchups!$F941</f>
        <v/>
      </c>
      <c r="H941">
        <f>Matchups!$H941</f>
        <v/>
      </c>
      <c r="I941">
        <f>IF(OR(G941="",H941=""),"",IF(G941&gt;H941,"W",IF(G941&lt;H941,"L","T")))</f>
        <v/>
      </c>
      <c r="J941">
        <f>IF(OR(G941="",H941=""),"",G941-H941)</f>
        <v/>
      </c>
      <c r="K941">
        <f>IF(E941="","",MID(E941,6,50))</f>
        <v/>
      </c>
      <c r="L941">
        <f>IF(F941="","",MID(F941,6,50))</f>
        <v/>
      </c>
    </row>
    <row r="942">
      <c r="A942">
        <f>IF(OR(E942="",F942="",B942="",C942=""),"",B942&amp;"-W"&amp;C942&amp;"-"&amp;E942&amp;"-vs-"&amp;F942)</f>
        <v/>
      </c>
      <c r="B942">
        <f>Matchups!$B942</f>
        <v/>
      </c>
      <c r="C942">
        <f>Matchups!$C942</f>
        <v/>
      </c>
      <c r="D942">
        <f>Matchups!$D942</f>
        <v/>
      </c>
      <c r="E942">
        <f>Matchups!$E942</f>
        <v/>
      </c>
      <c r="F942">
        <f>Matchups!$G942</f>
        <v/>
      </c>
      <c r="G942">
        <f>Matchups!$F942</f>
        <v/>
      </c>
      <c r="H942">
        <f>Matchups!$H942</f>
        <v/>
      </c>
      <c r="I942">
        <f>IF(OR(G942="",H942=""),"",IF(G942&gt;H942,"W",IF(G942&lt;H942,"L","T")))</f>
        <v/>
      </c>
      <c r="J942">
        <f>IF(OR(G942="",H942=""),"",G942-H942)</f>
        <v/>
      </c>
      <c r="K942">
        <f>IF(E942="","",MID(E942,6,50))</f>
        <v/>
      </c>
      <c r="L942">
        <f>IF(F942="","",MID(F942,6,50))</f>
        <v/>
      </c>
    </row>
    <row r="943">
      <c r="A943">
        <f>IF(OR(E943="",F943="",B943="",C943=""),"",B943&amp;"-W"&amp;C943&amp;"-"&amp;E943&amp;"-vs-"&amp;F943)</f>
        <v/>
      </c>
      <c r="B943">
        <f>Matchups!$B943</f>
        <v/>
      </c>
      <c r="C943">
        <f>Matchups!$C943</f>
        <v/>
      </c>
      <c r="D943">
        <f>Matchups!$D943</f>
        <v/>
      </c>
      <c r="E943">
        <f>Matchups!$E943</f>
        <v/>
      </c>
      <c r="F943">
        <f>Matchups!$G943</f>
        <v/>
      </c>
      <c r="G943">
        <f>Matchups!$F943</f>
        <v/>
      </c>
      <c r="H943">
        <f>Matchups!$H943</f>
        <v/>
      </c>
      <c r="I943">
        <f>IF(OR(G943="",H943=""),"",IF(G943&gt;H943,"W",IF(G943&lt;H943,"L","T")))</f>
        <v/>
      </c>
      <c r="J943">
        <f>IF(OR(G943="",H943=""),"",G943-H943)</f>
        <v/>
      </c>
      <c r="K943">
        <f>IF(E943="","",MID(E943,6,50))</f>
        <v/>
      </c>
      <c r="L943">
        <f>IF(F943="","",MID(F943,6,50))</f>
        <v/>
      </c>
    </row>
    <row r="944">
      <c r="A944">
        <f>IF(OR(E944="",F944="",B944="",C944=""),"",B944&amp;"-W"&amp;C944&amp;"-"&amp;E944&amp;"-vs-"&amp;F944)</f>
        <v/>
      </c>
      <c r="B944">
        <f>Matchups!$B944</f>
        <v/>
      </c>
      <c r="C944">
        <f>Matchups!$C944</f>
        <v/>
      </c>
      <c r="D944">
        <f>Matchups!$D944</f>
        <v/>
      </c>
      <c r="E944">
        <f>Matchups!$E944</f>
        <v/>
      </c>
      <c r="F944">
        <f>Matchups!$G944</f>
        <v/>
      </c>
      <c r="G944">
        <f>Matchups!$F944</f>
        <v/>
      </c>
      <c r="H944">
        <f>Matchups!$H944</f>
        <v/>
      </c>
      <c r="I944">
        <f>IF(OR(G944="",H944=""),"",IF(G944&gt;H944,"W",IF(G944&lt;H944,"L","T")))</f>
        <v/>
      </c>
      <c r="J944">
        <f>IF(OR(G944="",H944=""),"",G944-H944)</f>
        <v/>
      </c>
      <c r="K944">
        <f>IF(E944="","",MID(E944,6,50))</f>
        <v/>
      </c>
      <c r="L944">
        <f>IF(F944="","",MID(F944,6,50))</f>
        <v/>
      </c>
    </row>
    <row r="945">
      <c r="A945">
        <f>IF(OR(E945="",F945="",B945="",C945=""),"",B945&amp;"-W"&amp;C945&amp;"-"&amp;E945&amp;"-vs-"&amp;F945)</f>
        <v/>
      </c>
      <c r="B945">
        <f>Matchups!$B945</f>
        <v/>
      </c>
      <c r="C945">
        <f>Matchups!$C945</f>
        <v/>
      </c>
      <c r="D945">
        <f>Matchups!$D945</f>
        <v/>
      </c>
      <c r="E945">
        <f>Matchups!$E945</f>
        <v/>
      </c>
      <c r="F945">
        <f>Matchups!$G945</f>
        <v/>
      </c>
      <c r="G945">
        <f>Matchups!$F945</f>
        <v/>
      </c>
      <c r="H945">
        <f>Matchups!$H945</f>
        <v/>
      </c>
      <c r="I945">
        <f>IF(OR(G945="",H945=""),"",IF(G945&gt;H945,"W",IF(G945&lt;H945,"L","T")))</f>
        <v/>
      </c>
      <c r="J945">
        <f>IF(OR(G945="",H945=""),"",G945-H945)</f>
        <v/>
      </c>
      <c r="K945">
        <f>IF(E945="","",MID(E945,6,50))</f>
        <v/>
      </c>
      <c r="L945">
        <f>IF(F945="","",MID(F945,6,50))</f>
        <v/>
      </c>
    </row>
    <row r="946">
      <c r="A946">
        <f>IF(OR(E946="",F946="",B946="",C946=""),"",B946&amp;"-W"&amp;C946&amp;"-"&amp;E946&amp;"-vs-"&amp;F946)</f>
        <v/>
      </c>
      <c r="B946">
        <f>Matchups!$B946</f>
        <v/>
      </c>
      <c r="C946">
        <f>Matchups!$C946</f>
        <v/>
      </c>
      <c r="D946">
        <f>Matchups!$D946</f>
        <v/>
      </c>
      <c r="E946">
        <f>Matchups!$E946</f>
        <v/>
      </c>
      <c r="F946">
        <f>Matchups!$G946</f>
        <v/>
      </c>
      <c r="G946">
        <f>Matchups!$F946</f>
        <v/>
      </c>
      <c r="H946">
        <f>Matchups!$H946</f>
        <v/>
      </c>
      <c r="I946">
        <f>IF(OR(G946="",H946=""),"",IF(G946&gt;H946,"W",IF(G946&lt;H946,"L","T")))</f>
        <v/>
      </c>
      <c r="J946">
        <f>IF(OR(G946="",H946=""),"",G946-H946)</f>
        <v/>
      </c>
      <c r="K946">
        <f>IF(E946="","",MID(E946,6,50))</f>
        <v/>
      </c>
      <c r="L946">
        <f>IF(F946="","",MID(F946,6,50))</f>
        <v/>
      </c>
    </row>
    <row r="947">
      <c r="A947">
        <f>IF(OR(E947="",F947="",B947="",C947=""),"",B947&amp;"-W"&amp;C947&amp;"-"&amp;E947&amp;"-vs-"&amp;F947)</f>
        <v/>
      </c>
      <c r="B947">
        <f>Matchups!$B947</f>
        <v/>
      </c>
      <c r="C947">
        <f>Matchups!$C947</f>
        <v/>
      </c>
      <c r="D947">
        <f>Matchups!$D947</f>
        <v/>
      </c>
      <c r="E947">
        <f>Matchups!$E947</f>
        <v/>
      </c>
      <c r="F947">
        <f>Matchups!$G947</f>
        <v/>
      </c>
      <c r="G947">
        <f>Matchups!$F947</f>
        <v/>
      </c>
      <c r="H947">
        <f>Matchups!$H947</f>
        <v/>
      </c>
      <c r="I947">
        <f>IF(OR(G947="",H947=""),"",IF(G947&gt;H947,"W",IF(G947&lt;H947,"L","T")))</f>
        <v/>
      </c>
      <c r="J947">
        <f>IF(OR(G947="",H947=""),"",G947-H947)</f>
        <v/>
      </c>
      <c r="K947">
        <f>IF(E947="","",MID(E947,6,50))</f>
        <v/>
      </c>
      <c r="L947">
        <f>IF(F947="","",MID(F947,6,50))</f>
        <v/>
      </c>
    </row>
    <row r="948">
      <c r="A948">
        <f>IF(OR(E948="",F948="",B948="",C948=""),"",B948&amp;"-W"&amp;C948&amp;"-"&amp;E948&amp;"-vs-"&amp;F948)</f>
        <v/>
      </c>
      <c r="B948">
        <f>Matchups!$B948</f>
        <v/>
      </c>
      <c r="C948">
        <f>Matchups!$C948</f>
        <v/>
      </c>
      <c r="D948">
        <f>Matchups!$D948</f>
        <v/>
      </c>
      <c r="E948">
        <f>Matchups!$E948</f>
        <v/>
      </c>
      <c r="F948">
        <f>Matchups!$G948</f>
        <v/>
      </c>
      <c r="G948">
        <f>Matchups!$F948</f>
        <v/>
      </c>
      <c r="H948">
        <f>Matchups!$H948</f>
        <v/>
      </c>
      <c r="I948">
        <f>IF(OR(G948="",H948=""),"",IF(G948&gt;H948,"W",IF(G948&lt;H948,"L","T")))</f>
        <v/>
      </c>
      <c r="J948">
        <f>IF(OR(G948="",H948=""),"",G948-H948)</f>
        <v/>
      </c>
      <c r="K948">
        <f>IF(E948="","",MID(E948,6,50))</f>
        <v/>
      </c>
      <c r="L948">
        <f>IF(F948="","",MID(F948,6,50))</f>
        <v/>
      </c>
    </row>
    <row r="949">
      <c r="A949">
        <f>IF(OR(E949="",F949="",B949="",C949=""),"",B949&amp;"-W"&amp;C949&amp;"-"&amp;E949&amp;"-vs-"&amp;F949)</f>
        <v/>
      </c>
      <c r="B949">
        <f>Matchups!$B949</f>
        <v/>
      </c>
      <c r="C949">
        <f>Matchups!$C949</f>
        <v/>
      </c>
      <c r="D949">
        <f>Matchups!$D949</f>
        <v/>
      </c>
      <c r="E949">
        <f>Matchups!$E949</f>
        <v/>
      </c>
      <c r="F949">
        <f>Matchups!$G949</f>
        <v/>
      </c>
      <c r="G949">
        <f>Matchups!$F949</f>
        <v/>
      </c>
      <c r="H949">
        <f>Matchups!$H949</f>
        <v/>
      </c>
      <c r="I949">
        <f>IF(OR(G949="",H949=""),"",IF(G949&gt;H949,"W",IF(G949&lt;H949,"L","T")))</f>
        <v/>
      </c>
      <c r="J949">
        <f>IF(OR(G949="",H949=""),"",G949-H949)</f>
        <v/>
      </c>
      <c r="K949">
        <f>IF(E949="","",MID(E949,6,50))</f>
        <v/>
      </c>
      <c r="L949">
        <f>IF(F949="","",MID(F949,6,50))</f>
        <v/>
      </c>
    </row>
    <row r="950">
      <c r="A950">
        <f>IF(OR(E950="",F950="",B950="",C950=""),"",B950&amp;"-W"&amp;C950&amp;"-"&amp;E950&amp;"-vs-"&amp;F950)</f>
        <v/>
      </c>
      <c r="B950">
        <f>Matchups!$B950</f>
        <v/>
      </c>
      <c r="C950">
        <f>Matchups!$C950</f>
        <v/>
      </c>
      <c r="D950">
        <f>Matchups!$D950</f>
        <v/>
      </c>
      <c r="E950">
        <f>Matchups!$E950</f>
        <v/>
      </c>
      <c r="F950">
        <f>Matchups!$G950</f>
        <v/>
      </c>
      <c r="G950">
        <f>Matchups!$F950</f>
        <v/>
      </c>
      <c r="H950">
        <f>Matchups!$H950</f>
        <v/>
      </c>
      <c r="I950">
        <f>IF(OR(G950="",H950=""),"",IF(G950&gt;H950,"W",IF(G950&lt;H950,"L","T")))</f>
        <v/>
      </c>
      <c r="J950">
        <f>IF(OR(G950="",H950=""),"",G950-H950)</f>
        <v/>
      </c>
      <c r="K950">
        <f>IF(E950="","",MID(E950,6,50))</f>
        <v/>
      </c>
      <c r="L950">
        <f>IF(F950="","",MID(F950,6,50))</f>
        <v/>
      </c>
    </row>
    <row r="951">
      <c r="A951">
        <f>IF(OR(E951="",F951="",B951="",C951=""),"",B951&amp;"-W"&amp;C951&amp;"-"&amp;E951&amp;"-vs-"&amp;F951)</f>
        <v/>
      </c>
      <c r="B951">
        <f>Matchups!$B951</f>
        <v/>
      </c>
      <c r="C951">
        <f>Matchups!$C951</f>
        <v/>
      </c>
      <c r="D951">
        <f>Matchups!$D951</f>
        <v/>
      </c>
      <c r="E951">
        <f>Matchups!$E951</f>
        <v/>
      </c>
      <c r="F951">
        <f>Matchups!$G951</f>
        <v/>
      </c>
      <c r="G951">
        <f>Matchups!$F951</f>
        <v/>
      </c>
      <c r="H951">
        <f>Matchups!$H951</f>
        <v/>
      </c>
      <c r="I951">
        <f>IF(OR(G951="",H951=""),"",IF(G951&gt;H951,"W",IF(G951&lt;H951,"L","T")))</f>
        <v/>
      </c>
      <c r="J951">
        <f>IF(OR(G951="",H951=""),"",G951-H951)</f>
        <v/>
      </c>
      <c r="K951">
        <f>IF(E951="","",MID(E951,6,50))</f>
        <v/>
      </c>
      <c r="L951">
        <f>IF(F951="","",MID(F951,6,50))</f>
        <v/>
      </c>
    </row>
    <row r="952">
      <c r="A952">
        <f>IF(OR(E952="",F952="",B952="",C952=""),"",B952&amp;"-W"&amp;C952&amp;"-"&amp;E952&amp;"-vs-"&amp;F952)</f>
        <v/>
      </c>
      <c r="B952">
        <f>Matchups!$B952</f>
        <v/>
      </c>
      <c r="C952">
        <f>Matchups!$C952</f>
        <v/>
      </c>
      <c r="D952">
        <f>Matchups!$D952</f>
        <v/>
      </c>
      <c r="E952">
        <f>Matchups!$E952</f>
        <v/>
      </c>
      <c r="F952">
        <f>Matchups!$G952</f>
        <v/>
      </c>
      <c r="G952">
        <f>Matchups!$F952</f>
        <v/>
      </c>
      <c r="H952">
        <f>Matchups!$H952</f>
        <v/>
      </c>
      <c r="I952">
        <f>IF(OR(G952="",H952=""),"",IF(G952&gt;H952,"W",IF(G952&lt;H952,"L","T")))</f>
        <v/>
      </c>
      <c r="J952">
        <f>IF(OR(G952="",H952=""),"",G952-H952)</f>
        <v/>
      </c>
      <c r="K952">
        <f>IF(E952="","",MID(E952,6,50))</f>
        <v/>
      </c>
      <c r="L952">
        <f>IF(F952="","",MID(F952,6,50))</f>
        <v/>
      </c>
    </row>
    <row r="953">
      <c r="A953">
        <f>IF(OR(E953="",F953="",B953="",C953=""),"",B953&amp;"-W"&amp;C953&amp;"-"&amp;E953&amp;"-vs-"&amp;F953)</f>
        <v/>
      </c>
      <c r="B953">
        <f>Matchups!$B953</f>
        <v/>
      </c>
      <c r="C953">
        <f>Matchups!$C953</f>
        <v/>
      </c>
      <c r="D953">
        <f>Matchups!$D953</f>
        <v/>
      </c>
      <c r="E953">
        <f>Matchups!$E953</f>
        <v/>
      </c>
      <c r="F953">
        <f>Matchups!$G953</f>
        <v/>
      </c>
      <c r="G953">
        <f>Matchups!$F953</f>
        <v/>
      </c>
      <c r="H953">
        <f>Matchups!$H953</f>
        <v/>
      </c>
      <c r="I953">
        <f>IF(OR(G953="",H953=""),"",IF(G953&gt;H953,"W",IF(G953&lt;H953,"L","T")))</f>
        <v/>
      </c>
      <c r="J953">
        <f>IF(OR(G953="",H953=""),"",G953-H953)</f>
        <v/>
      </c>
      <c r="K953">
        <f>IF(E953="","",MID(E953,6,50))</f>
        <v/>
      </c>
      <c r="L953">
        <f>IF(F953="","",MID(F953,6,50))</f>
        <v/>
      </c>
    </row>
    <row r="954">
      <c r="A954">
        <f>IF(OR(E954="",F954="",B954="",C954=""),"",B954&amp;"-W"&amp;C954&amp;"-"&amp;E954&amp;"-vs-"&amp;F954)</f>
        <v/>
      </c>
      <c r="B954">
        <f>Matchups!$B954</f>
        <v/>
      </c>
      <c r="C954">
        <f>Matchups!$C954</f>
        <v/>
      </c>
      <c r="D954">
        <f>Matchups!$D954</f>
        <v/>
      </c>
      <c r="E954">
        <f>Matchups!$E954</f>
        <v/>
      </c>
      <c r="F954">
        <f>Matchups!$G954</f>
        <v/>
      </c>
      <c r="G954">
        <f>Matchups!$F954</f>
        <v/>
      </c>
      <c r="H954">
        <f>Matchups!$H954</f>
        <v/>
      </c>
      <c r="I954">
        <f>IF(OR(G954="",H954=""),"",IF(G954&gt;H954,"W",IF(G954&lt;H954,"L","T")))</f>
        <v/>
      </c>
      <c r="J954">
        <f>IF(OR(G954="",H954=""),"",G954-H954)</f>
        <v/>
      </c>
      <c r="K954">
        <f>IF(E954="","",MID(E954,6,50))</f>
        <v/>
      </c>
      <c r="L954">
        <f>IF(F954="","",MID(F954,6,50))</f>
        <v/>
      </c>
    </row>
    <row r="955">
      <c r="A955">
        <f>IF(OR(E955="",F955="",B955="",C955=""),"",B955&amp;"-W"&amp;C955&amp;"-"&amp;E955&amp;"-vs-"&amp;F955)</f>
        <v/>
      </c>
      <c r="B955">
        <f>Matchups!$B955</f>
        <v/>
      </c>
      <c r="C955">
        <f>Matchups!$C955</f>
        <v/>
      </c>
      <c r="D955">
        <f>Matchups!$D955</f>
        <v/>
      </c>
      <c r="E955">
        <f>Matchups!$E955</f>
        <v/>
      </c>
      <c r="F955">
        <f>Matchups!$G955</f>
        <v/>
      </c>
      <c r="G955">
        <f>Matchups!$F955</f>
        <v/>
      </c>
      <c r="H955">
        <f>Matchups!$H955</f>
        <v/>
      </c>
      <c r="I955">
        <f>IF(OR(G955="",H955=""),"",IF(G955&gt;H955,"W",IF(G955&lt;H955,"L","T")))</f>
        <v/>
      </c>
      <c r="J955">
        <f>IF(OR(G955="",H955=""),"",G955-H955)</f>
        <v/>
      </c>
      <c r="K955">
        <f>IF(E955="","",MID(E955,6,50))</f>
        <v/>
      </c>
      <c r="L955">
        <f>IF(F955="","",MID(F955,6,50))</f>
        <v/>
      </c>
    </row>
    <row r="956">
      <c r="A956">
        <f>IF(OR(E956="",F956="",B956="",C956=""),"",B956&amp;"-W"&amp;C956&amp;"-"&amp;E956&amp;"-vs-"&amp;F956)</f>
        <v/>
      </c>
      <c r="B956">
        <f>Matchups!$B956</f>
        <v/>
      </c>
      <c r="C956">
        <f>Matchups!$C956</f>
        <v/>
      </c>
      <c r="D956">
        <f>Matchups!$D956</f>
        <v/>
      </c>
      <c r="E956">
        <f>Matchups!$E956</f>
        <v/>
      </c>
      <c r="F956">
        <f>Matchups!$G956</f>
        <v/>
      </c>
      <c r="G956">
        <f>Matchups!$F956</f>
        <v/>
      </c>
      <c r="H956">
        <f>Matchups!$H956</f>
        <v/>
      </c>
      <c r="I956">
        <f>IF(OR(G956="",H956=""),"",IF(G956&gt;H956,"W",IF(G956&lt;H956,"L","T")))</f>
        <v/>
      </c>
      <c r="J956">
        <f>IF(OR(G956="",H956=""),"",G956-H956)</f>
        <v/>
      </c>
      <c r="K956">
        <f>IF(E956="","",MID(E956,6,50))</f>
        <v/>
      </c>
      <c r="L956">
        <f>IF(F956="","",MID(F956,6,50))</f>
        <v/>
      </c>
    </row>
    <row r="957">
      <c r="A957">
        <f>IF(OR(E957="",F957="",B957="",C957=""),"",B957&amp;"-W"&amp;C957&amp;"-"&amp;E957&amp;"-vs-"&amp;F957)</f>
        <v/>
      </c>
      <c r="B957">
        <f>Matchups!$B957</f>
        <v/>
      </c>
      <c r="C957">
        <f>Matchups!$C957</f>
        <v/>
      </c>
      <c r="D957">
        <f>Matchups!$D957</f>
        <v/>
      </c>
      <c r="E957">
        <f>Matchups!$E957</f>
        <v/>
      </c>
      <c r="F957">
        <f>Matchups!$G957</f>
        <v/>
      </c>
      <c r="G957">
        <f>Matchups!$F957</f>
        <v/>
      </c>
      <c r="H957">
        <f>Matchups!$H957</f>
        <v/>
      </c>
      <c r="I957">
        <f>IF(OR(G957="",H957=""),"",IF(G957&gt;H957,"W",IF(G957&lt;H957,"L","T")))</f>
        <v/>
      </c>
      <c r="J957">
        <f>IF(OR(G957="",H957=""),"",G957-H957)</f>
        <v/>
      </c>
      <c r="K957">
        <f>IF(E957="","",MID(E957,6,50))</f>
        <v/>
      </c>
      <c r="L957">
        <f>IF(F957="","",MID(F957,6,50))</f>
        <v/>
      </c>
    </row>
    <row r="958">
      <c r="A958">
        <f>IF(OR(E958="",F958="",B958="",C958=""),"",B958&amp;"-W"&amp;C958&amp;"-"&amp;E958&amp;"-vs-"&amp;F958)</f>
        <v/>
      </c>
      <c r="B958">
        <f>Matchups!$B958</f>
        <v/>
      </c>
      <c r="C958">
        <f>Matchups!$C958</f>
        <v/>
      </c>
      <c r="D958">
        <f>Matchups!$D958</f>
        <v/>
      </c>
      <c r="E958">
        <f>Matchups!$E958</f>
        <v/>
      </c>
      <c r="F958">
        <f>Matchups!$G958</f>
        <v/>
      </c>
      <c r="G958">
        <f>Matchups!$F958</f>
        <v/>
      </c>
      <c r="H958">
        <f>Matchups!$H958</f>
        <v/>
      </c>
      <c r="I958">
        <f>IF(OR(G958="",H958=""),"",IF(G958&gt;H958,"W",IF(G958&lt;H958,"L","T")))</f>
        <v/>
      </c>
      <c r="J958">
        <f>IF(OR(G958="",H958=""),"",G958-H958)</f>
        <v/>
      </c>
      <c r="K958">
        <f>IF(E958="","",MID(E958,6,50))</f>
        <v/>
      </c>
      <c r="L958">
        <f>IF(F958="","",MID(F958,6,50))</f>
        <v/>
      </c>
    </row>
    <row r="959">
      <c r="A959">
        <f>IF(OR(E959="",F959="",B959="",C959=""),"",B959&amp;"-W"&amp;C959&amp;"-"&amp;E959&amp;"-vs-"&amp;F959)</f>
        <v/>
      </c>
      <c r="B959">
        <f>Matchups!$B959</f>
        <v/>
      </c>
      <c r="C959">
        <f>Matchups!$C959</f>
        <v/>
      </c>
      <c r="D959">
        <f>Matchups!$D959</f>
        <v/>
      </c>
      <c r="E959">
        <f>Matchups!$E959</f>
        <v/>
      </c>
      <c r="F959">
        <f>Matchups!$G959</f>
        <v/>
      </c>
      <c r="G959">
        <f>Matchups!$F959</f>
        <v/>
      </c>
      <c r="H959">
        <f>Matchups!$H959</f>
        <v/>
      </c>
      <c r="I959">
        <f>IF(OR(G959="",H959=""),"",IF(G959&gt;H959,"W",IF(G959&lt;H959,"L","T")))</f>
        <v/>
      </c>
      <c r="J959">
        <f>IF(OR(G959="",H959=""),"",G959-H959)</f>
        <v/>
      </c>
      <c r="K959">
        <f>IF(E959="","",MID(E959,6,50))</f>
        <v/>
      </c>
      <c r="L959">
        <f>IF(F959="","",MID(F959,6,50))</f>
        <v/>
      </c>
    </row>
    <row r="960">
      <c r="A960">
        <f>IF(OR(E960="",F960="",B960="",C960=""),"",B960&amp;"-W"&amp;C960&amp;"-"&amp;E960&amp;"-vs-"&amp;F960)</f>
        <v/>
      </c>
      <c r="B960">
        <f>Matchups!$B960</f>
        <v/>
      </c>
      <c r="C960">
        <f>Matchups!$C960</f>
        <v/>
      </c>
      <c r="D960">
        <f>Matchups!$D960</f>
        <v/>
      </c>
      <c r="E960">
        <f>Matchups!$E960</f>
        <v/>
      </c>
      <c r="F960">
        <f>Matchups!$G960</f>
        <v/>
      </c>
      <c r="G960">
        <f>Matchups!$F960</f>
        <v/>
      </c>
      <c r="H960">
        <f>Matchups!$H960</f>
        <v/>
      </c>
      <c r="I960">
        <f>IF(OR(G960="",H960=""),"",IF(G960&gt;H960,"W",IF(G960&lt;H960,"L","T")))</f>
        <v/>
      </c>
      <c r="J960">
        <f>IF(OR(G960="",H960=""),"",G960-H960)</f>
        <v/>
      </c>
      <c r="K960">
        <f>IF(E960="","",MID(E960,6,50))</f>
        <v/>
      </c>
      <c r="L960">
        <f>IF(F960="","",MID(F960,6,50))</f>
        <v/>
      </c>
    </row>
    <row r="961">
      <c r="A961">
        <f>IF(OR(E961="",F961="",B961="",C961=""),"",B961&amp;"-W"&amp;C961&amp;"-"&amp;E961&amp;"-vs-"&amp;F961)</f>
        <v/>
      </c>
      <c r="B961">
        <f>Matchups!$B961</f>
        <v/>
      </c>
      <c r="C961">
        <f>Matchups!$C961</f>
        <v/>
      </c>
      <c r="D961">
        <f>Matchups!$D961</f>
        <v/>
      </c>
      <c r="E961">
        <f>Matchups!$E961</f>
        <v/>
      </c>
      <c r="F961">
        <f>Matchups!$G961</f>
        <v/>
      </c>
      <c r="G961">
        <f>Matchups!$F961</f>
        <v/>
      </c>
      <c r="H961">
        <f>Matchups!$H961</f>
        <v/>
      </c>
      <c r="I961">
        <f>IF(OR(G961="",H961=""),"",IF(G961&gt;H961,"W",IF(G961&lt;H961,"L","T")))</f>
        <v/>
      </c>
      <c r="J961">
        <f>IF(OR(G961="",H961=""),"",G961-H961)</f>
        <v/>
      </c>
      <c r="K961">
        <f>IF(E961="","",MID(E961,6,50))</f>
        <v/>
      </c>
      <c r="L961">
        <f>IF(F961="","",MID(F961,6,50))</f>
        <v/>
      </c>
    </row>
    <row r="962">
      <c r="A962">
        <f>IF(OR(E962="",F962="",B962="",C962=""),"",B962&amp;"-W"&amp;C962&amp;"-"&amp;E962&amp;"-vs-"&amp;F962)</f>
        <v/>
      </c>
      <c r="B962">
        <f>Matchups!$B962</f>
        <v/>
      </c>
      <c r="C962">
        <f>Matchups!$C962</f>
        <v/>
      </c>
      <c r="D962">
        <f>Matchups!$D962</f>
        <v/>
      </c>
      <c r="E962">
        <f>Matchups!$E962</f>
        <v/>
      </c>
      <c r="F962">
        <f>Matchups!$G962</f>
        <v/>
      </c>
      <c r="G962">
        <f>Matchups!$F962</f>
        <v/>
      </c>
      <c r="H962">
        <f>Matchups!$H962</f>
        <v/>
      </c>
      <c r="I962">
        <f>IF(OR(G962="",H962=""),"",IF(G962&gt;H962,"W",IF(G962&lt;H962,"L","T")))</f>
        <v/>
      </c>
      <c r="J962">
        <f>IF(OR(G962="",H962=""),"",G962-H962)</f>
        <v/>
      </c>
      <c r="K962">
        <f>IF(E962="","",MID(E962,6,50))</f>
        <v/>
      </c>
      <c r="L962">
        <f>IF(F962="","",MID(F962,6,50))</f>
        <v/>
      </c>
    </row>
    <row r="963">
      <c r="A963">
        <f>IF(OR(E963="",F963="",B963="",C963=""),"",B963&amp;"-W"&amp;C963&amp;"-"&amp;E963&amp;"-vs-"&amp;F963)</f>
        <v/>
      </c>
      <c r="B963">
        <f>Matchups!$B963</f>
        <v/>
      </c>
      <c r="C963">
        <f>Matchups!$C963</f>
        <v/>
      </c>
      <c r="D963">
        <f>Matchups!$D963</f>
        <v/>
      </c>
      <c r="E963">
        <f>Matchups!$E963</f>
        <v/>
      </c>
      <c r="F963">
        <f>Matchups!$G963</f>
        <v/>
      </c>
      <c r="G963">
        <f>Matchups!$F963</f>
        <v/>
      </c>
      <c r="H963">
        <f>Matchups!$H963</f>
        <v/>
      </c>
      <c r="I963">
        <f>IF(OR(G963="",H963=""),"",IF(G963&gt;H963,"W",IF(G963&lt;H963,"L","T")))</f>
        <v/>
      </c>
      <c r="J963">
        <f>IF(OR(G963="",H963=""),"",G963-H963)</f>
        <v/>
      </c>
      <c r="K963">
        <f>IF(E963="","",MID(E963,6,50))</f>
        <v/>
      </c>
      <c r="L963">
        <f>IF(F963="","",MID(F963,6,50))</f>
        <v/>
      </c>
    </row>
    <row r="964">
      <c r="A964">
        <f>IF(OR(E964="",F964="",B964="",C964=""),"",B964&amp;"-W"&amp;C964&amp;"-"&amp;E964&amp;"-vs-"&amp;F964)</f>
        <v/>
      </c>
      <c r="B964">
        <f>Matchups!$B964</f>
        <v/>
      </c>
      <c r="C964">
        <f>Matchups!$C964</f>
        <v/>
      </c>
      <c r="D964">
        <f>Matchups!$D964</f>
        <v/>
      </c>
      <c r="E964">
        <f>Matchups!$E964</f>
        <v/>
      </c>
      <c r="F964">
        <f>Matchups!$G964</f>
        <v/>
      </c>
      <c r="G964">
        <f>Matchups!$F964</f>
        <v/>
      </c>
      <c r="H964">
        <f>Matchups!$H964</f>
        <v/>
      </c>
      <c r="I964">
        <f>IF(OR(G964="",H964=""),"",IF(G964&gt;H964,"W",IF(G964&lt;H964,"L","T")))</f>
        <v/>
      </c>
      <c r="J964">
        <f>IF(OR(G964="",H964=""),"",G964-H964)</f>
        <v/>
      </c>
      <c r="K964">
        <f>IF(E964="","",MID(E964,6,50))</f>
        <v/>
      </c>
      <c r="L964">
        <f>IF(F964="","",MID(F964,6,50))</f>
        <v/>
      </c>
    </row>
    <row r="965">
      <c r="A965">
        <f>IF(OR(E965="",F965="",B965="",C965=""),"",B965&amp;"-W"&amp;C965&amp;"-"&amp;E965&amp;"-vs-"&amp;F965)</f>
        <v/>
      </c>
      <c r="B965">
        <f>Matchups!$B965</f>
        <v/>
      </c>
      <c r="C965">
        <f>Matchups!$C965</f>
        <v/>
      </c>
      <c r="D965">
        <f>Matchups!$D965</f>
        <v/>
      </c>
      <c r="E965">
        <f>Matchups!$E965</f>
        <v/>
      </c>
      <c r="F965">
        <f>Matchups!$G965</f>
        <v/>
      </c>
      <c r="G965">
        <f>Matchups!$F965</f>
        <v/>
      </c>
      <c r="H965">
        <f>Matchups!$H965</f>
        <v/>
      </c>
      <c r="I965">
        <f>IF(OR(G965="",H965=""),"",IF(G965&gt;H965,"W",IF(G965&lt;H965,"L","T")))</f>
        <v/>
      </c>
      <c r="J965">
        <f>IF(OR(G965="",H965=""),"",G965-H965)</f>
        <v/>
      </c>
      <c r="K965">
        <f>IF(E965="","",MID(E965,6,50))</f>
        <v/>
      </c>
      <c r="L965">
        <f>IF(F965="","",MID(F965,6,50))</f>
        <v/>
      </c>
    </row>
    <row r="966">
      <c r="A966">
        <f>IF(OR(E966="",F966="",B966="",C966=""),"",B966&amp;"-W"&amp;C966&amp;"-"&amp;E966&amp;"-vs-"&amp;F966)</f>
        <v/>
      </c>
      <c r="B966">
        <f>Matchups!$B966</f>
        <v/>
      </c>
      <c r="C966">
        <f>Matchups!$C966</f>
        <v/>
      </c>
      <c r="D966">
        <f>Matchups!$D966</f>
        <v/>
      </c>
      <c r="E966">
        <f>Matchups!$E966</f>
        <v/>
      </c>
      <c r="F966">
        <f>Matchups!$G966</f>
        <v/>
      </c>
      <c r="G966">
        <f>Matchups!$F966</f>
        <v/>
      </c>
      <c r="H966">
        <f>Matchups!$H966</f>
        <v/>
      </c>
      <c r="I966">
        <f>IF(OR(G966="",H966=""),"",IF(G966&gt;H966,"W",IF(G966&lt;H966,"L","T")))</f>
        <v/>
      </c>
      <c r="J966">
        <f>IF(OR(G966="",H966=""),"",G966-H966)</f>
        <v/>
      </c>
      <c r="K966">
        <f>IF(E966="","",MID(E966,6,50))</f>
        <v/>
      </c>
      <c r="L966">
        <f>IF(F966="","",MID(F966,6,50))</f>
        <v/>
      </c>
    </row>
    <row r="967">
      <c r="A967">
        <f>IF(OR(E967="",F967="",B967="",C967=""),"",B967&amp;"-W"&amp;C967&amp;"-"&amp;E967&amp;"-vs-"&amp;F967)</f>
        <v/>
      </c>
      <c r="B967">
        <f>Matchups!$B967</f>
        <v/>
      </c>
      <c r="C967">
        <f>Matchups!$C967</f>
        <v/>
      </c>
      <c r="D967">
        <f>Matchups!$D967</f>
        <v/>
      </c>
      <c r="E967">
        <f>Matchups!$E967</f>
        <v/>
      </c>
      <c r="F967">
        <f>Matchups!$G967</f>
        <v/>
      </c>
      <c r="G967">
        <f>Matchups!$F967</f>
        <v/>
      </c>
      <c r="H967">
        <f>Matchups!$H967</f>
        <v/>
      </c>
      <c r="I967">
        <f>IF(OR(G967="",H967=""),"",IF(G967&gt;H967,"W",IF(G967&lt;H967,"L","T")))</f>
        <v/>
      </c>
      <c r="J967">
        <f>IF(OR(G967="",H967=""),"",G967-H967)</f>
        <v/>
      </c>
      <c r="K967">
        <f>IF(E967="","",MID(E967,6,50))</f>
        <v/>
      </c>
      <c r="L967">
        <f>IF(F967="","",MID(F967,6,50))</f>
        <v/>
      </c>
    </row>
    <row r="968">
      <c r="A968">
        <f>IF(OR(E968="",F968="",B968="",C968=""),"",B968&amp;"-W"&amp;C968&amp;"-"&amp;E968&amp;"-vs-"&amp;F968)</f>
        <v/>
      </c>
      <c r="B968">
        <f>Matchups!$B968</f>
        <v/>
      </c>
      <c r="C968">
        <f>Matchups!$C968</f>
        <v/>
      </c>
      <c r="D968">
        <f>Matchups!$D968</f>
        <v/>
      </c>
      <c r="E968">
        <f>Matchups!$E968</f>
        <v/>
      </c>
      <c r="F968">
        <f>Matchups!$G968</f>
        <v/>
      </c>
      <c r="G968">
        <f>Matchups!$F968</f>
        <v/>
      </c>
      <c r="H968">
        <f>Matchups!$H968</f>
        <v/>
      </c>
      <c r="I968">
        <f>IF(OR(G968="",H968=""),"",IF(G968&gt;H968,"W",IF(G968&lt;H968,"L","T")))</f>
        <v/>
      </c>
      <c r="J968">
        <f>IF(OR(G968="",H968=""),"",G968-H968)</f>
        <v/>
      </c>
      <c r="K968">
        <f>IF(E968="","",MID(E968,6,50))</f>
        <v/>
      </c>
      <c r="L968">
        <f>IF(F968="","",MID(F968,6,50))</f>
        <v/>
      </c>
    </row>
    <row r="969">
      <c r="A969">
        <f>IF(OR(E969="",F969="",B969="",C969=""),"",B969&amp;"-W"&amp;C969&amp;"-"&amp;E969&amp;"-vs-"&amp;F969)</f>
        <v/>
      </c>
      <c r="B969">
        <f>Matchups!$B969</f>
        <v/>
      </c>
      <c r="C969">
        <f>Matchups!$C969</f>
        <v/>
      </c>
      <c r="D969">
        <f>Matchups!$D969</f>
        <v/>
      </c>
      <c r="E969">
        <f>Matchups!$E969</f>
        <v/>
      </c>
      <c r="F969">
        <f>Matchups!$G969</f>
        <v/>
      </c>
      <c r="G969">
        <f>Matchups!$F969</f>
        <v/>
      </c>
      <c r="H969">
        <f>Matchups!$H969</f>
        <v/>
      </c>
      <c r="I969">
        <f>IF(OR(G969="",H969=""),"",IF(G969&gt;H969,"W",IF(G969&lt;H969,"L","T")))</f>
        <v/>
      </c>
      <c r="J969">
        <f>IF(OR(G969="",H969=""),"",G969-H969)</f>
        <v/>
      </c>
      <c r="K969">
        <f>IF(E969="","",MID(E969,6,50))</f>
        <v/>
      </c>
      <c r="L969">
        <f>IF(F969="","",MID(F969,6,50))</f>
        <v/>
      </c>
    </row>
    <row r="970">
      <c r="A970">
        <f>IF(OR(E970="",F970="",B970="",C970=""),"",B970&amp;"-W"&amp;C970&amp;"-"&amp;E970&amp;"-vs-"&amp;F970)</f>
        <v/>
      </c>
      <c r="B970">
        <f>Matchups!$B970</f>
        <v/>
      </c>
      <c r="C970">
        <f>Matchups!$C970</f>
        <v/>
      </c>
      <c r="D970">
        <f>Matchups!$D970</f>
        <v/>
      </c>
      <c r="E970">
        <f>Matchups!$E970</f>
        <v/>
      </c>
      <c r="F970">
        <f>Matchups!$G970</f>
        <v/>
      </c>
      <c r="G970">
        <f>Matchups!$F970</f>
        <v/>
      </c>
      <c r="H970">
        <f>Matchups!$H970</f>
        <v/>
      </c>
      <c r="I970">
        <f>IF(OR(G970="",H970=""),"",IF(G970&gt;H970,"W",IF(G970&lt;H970,"L","T")))</f>
        <v/>
      </c>
      <c r="J970">
        <f>IF(OR(G970="",H970=""),"",G970-H970)</f>
        <v/>
      </c>
      <c r="K970">
        <f>IF(E970="","",MID(E970,6,50))</f>
        <v/>
      </c>
      <c r="L970">
        <f>IF(F970="","",MID(F970,6,50))</f>
        <v/>
      </c>
    </row>
    <row r="971">
      <c r="A971">
        <f>IF(OR(E971="",F971="",B971="",C971=""),"",B971&amp;"-W"&amp;C971&amp;"-"&amp;E971&amp;"-vs-"&amp;F971)</f>
        <v/>
      </c>
      <c r="B971">
        <f>Matchups!$B971</f>
        <v/>
      </c>
      <c r="C971">
        <f>Matchups!$C971</f>
        <v/>
      </c>
      <c r="D971">
        <f>Matchups!$D971</f>
        <v/>
      </c>
      <c r="E971">
        <f>Matchups!$E971</f>
        <v/>
      </c>
      <c r="F971">
        <f>Matchups!$G971</f>
        <v/>
      </c>
      <c r="G971">
        <f>Matchups!$F971</f>
        <v/>
      </c>
      <c r="H971">
        <f>Matchups!$H971</f>
        <v/>
      </c>
      <c r="I971">
        <f>IF(OR(G971="",H971=""),"",IF(G971&gt;H971,"W",IF(G971&lt;H971,"L","T")))</f>
        <v/>
      </c>
      <c r="J971">
        <f>IF(OR(G971="",H971=""),"",G971-H971)</f>
        <v/>
      </c>
      <c r="K971">
        <f>IF(E971="","",MID(E971,6,50))</f>
        <v/>
      </c>
      <c r="L971">
        <f>IF(F971="","",MID(F971,6,50))</f>
        <v/>
      </c>
    </row>
    <row r="972">
      <c r="A972">
        <f>IF(OR(E972="",F972="",B972="",C972=""),"",B972&amp;"-W"&amp;C972&amp;"-"&amp;E972&amp;"-vs-"&amp;F972)</f>
        <v/>
      </c>
      <c r="B972">
        <f>Matchups!$B972</f>
        <v/>
      </c>
      <c r="C972">
        <f>Matchups!$C972</f>
        <v/>
      </c>
      <c r="D972">
        <f>Matchups!$D972</f>
        <v/>
      </c>
      <c r="E972">
        <f>Matchups!$E972</f>
        <v/>
      </c>
      <c r="F972">
        <f>Matchups!$G972</f>
        <v/>
      </c>
      <c r="G972">
        <f>Matchups!$F972</f>
        <v/>
      </c>
      <c r="H972">
        <f>Matchups!$H972</f>
        <v/>
      </c>
      <c r="I972">
        <f>IF(OR(G972="",H972=""),"",IF(G972&gt;H972,"W",IF(G972&lt;H972,"L","T")))</f>
        <v/>
      </c>
      <c r="J972">
        <f>IF(OR(G972="",H972=""),"",G972-H972)</f>
        <v/>
      </c>
      <c r="K972">
        <f>IF(E972="","",MID(E972,6,50))</f>
        <v/>
      </c>
      <c r="L972">
        <f>IF(F972="","",MID(F972,6,50))</f>
        <v/>
      </c>
    </row>
    <row r="973">
      <c r="A973">
        <f>IF(OR(E973="",F973="",B973="",C973=""),"",B973&amp;"-W"&amp;C973&amp;"-"&amp;E973&amp;"-vs-"&amp;F973)</f>
        <v/>
      </c>
      <c r="B973">
        <f>Matchups!$B973</f>
        <v/>
      </c>
      <c r="C973">
        <f>Matchups!$C973</f>
        <v/>
      </c>
      <c r="D973">
        <f>Matchups!$D973</f>
        <v/>
      </c>
      <c r="E973">
        <f>Matchups!$E973</f>
        <v/>
      </c>
      <c r="F973">
        <f>Matchups!$G973</f>
        <v/>
      </c>
      <c r="G973">
        <f>Matchups!$F973</f>
        <v/>
      </c>
      <c r="H973">
        <f>Matchups!$H973</f>
        <v/>
      </c>
      <c r="I973">
        <f>IF(OR(G973="",H973=""),"",IF(G973&gt;H973,"W",IF(G973&lt;H973,"L","T")))</f>
        <v/>
      </c>
      <c r="J973">
        <f>IF(OR(G973="",H973=""),"",G973-H973)</f>
        <v/>
      </c>
      <c r="K973">
        <f>IF(E973="","",MID(E973,6,50))</f>
        <v/>
      </c>
      <c r="L973">
        <f>IF(F973="","",MID(F973,6,50))</f>
        <v/>
      </c>
    </row>
    <row r="974">
      <c r="A974">
        <f>IF(OR(E974="",F974="",B974="",C974=""),"",B974&amp;"-W"&amp;C974&amp;"-"&amp;E974&amp;"-vs-"&amp;F974)</f>
        <v/>
      </c>
      <c r="B974">
        <f>Matchups!$B974</f>
        <v/>
      </c>
      <c r="C974">
        <f>Matchups!$C974</f>
        <v/>
      </c>
      <c r="D974">
        <f>Matchups!$D974</f>
        <v/>
      </c>
      <c r="E974">
        <f>Matchups!$E974</f>
        <v/>
      </c>
      <c r="F974">
        <f>Matchups!$G974</f>
        <v/>
      </c>
      <c r="G974">
        <f>Matchups!$F974</f>
        <v/>
      </c>
      <c r="H974">
        <f>Matchups!$H974</f>
        <v/>
      </c>
      <c r="I974">
        <f>IF(OR(G974="",H974=""),"",IF(G974&gt;H974,"W",IF(G974&lt;H974,"L","T")))</f>
        <v/>
      </c>
      <c r="J974">
        <f>IF(OR(G974="",H974=""),"",G974-H974)</f>
        <v/>
      </c>
      <c r="K974">
        <f>IF(E974="","",MID(E974,6,50))</f>
        <v/>
      </c>
      <c r="L974">
        <f>IF(F974="","",MID(F974,6,50))</f>
        <v/>
      </c>
    </row>
    <row r="975">
      <c r="A975">
        <f>IF(OR(E975="",F975="",B975="",C975=""),"",B975&amp;"-W"&amp;C975&amp;"-"&amp;E975&amp;"-vs-"&amp;F975)</f>
        <v/>
      </c>
      <c r="B975">
        <f>Matchups!$B975</f>
        <v/>
      </c>
      <c r="C975">
        <f>Matchups!$C975</f>
        <v/>
      </c>
      <c r="D975">
        <f>Matchups!$D975</f>
        <v/>
      </c>
      <c r="E975">
        <f>Matchups!$E975</f>
        <v/>
      </c>
      <c r="F975">
        <f>Matchups!$G975</f>
        <v/>
      </c>
      <c r="G975">
        <f>Matchups!$F975</f>
        <v/>
      </c>
      <c r="H975">
        <f>Matchups!$H975</f>
        <v/>
      </c>
      <c r="I975">
        <f>IF(OR(G975="",H975=""),"",IF(G975&gt;H975,"W",IF(G975&lt;H975,"L","T")))</f>
        <v/>
      </c>
      <c r="J975">
        <f>IF(OR(G975="",H975=""),"",G975-H975)</f>
        <v/>
      </c>
      <c r="K975">
        <f>IF(E975="","",MID(E975,6,50))</f>
        <v/>
      </c>
      <c r="L975">
        <f>IF(F975="","",MID(F975,6,50))</f>
        <v/>
      </c>
    </row>
    <row r="976">
      <c r="A976">
        <f>IF(OR(E976="",F976="",B976="",C976=""),"",B976&amp;"-W"&amp;C976&amp;"-"&amp;E976&amp;"-vs-"&amp;F976)</f>
        <v/>
      </c>
      <c r="B976">
        <f>Matchups!$B976</f>
        <v/>
      </c>
      <c r="C976">
        <f>Matchups!$C976</f>
        <v/>
      </c>
      <c r="D976">
        <f>Matchups!$D976</f>
        <v/>
      </c>
      <c r="E976">
        <f>Matchups!$E976</f>
        <v/>
      </c>
      <c r="F976">
        <f>Matchups!$G976</f>
        <v/>
      </c>
      <c r="G976">
        <f>Matchups!$F976</f>
        <v/>
      </c>
      <c r="H976">
        <f>Matchups!$H976</f>
        <v/>
      </c>
      <c r="I976">
        <f>IF(OR(G976="",H976=""),"",IF(G976&gt;H976,"W",IF(G976&lt;H976,"L","T")))</f>
        <v/>
      </c>
      <c r="J976">
        <f>IF(OR(G976="",H976=""),"",G976-H976)</f>
        <v/>
      </c>
      <c r="K976">
        <f>IF(E976="","",MID(E976,6,50))</f>
        <v/>
      </c>
      <c r="L976">
        <f>IF(F976="","",MID(F976,6,50))</f>
        <v/>
      </c>
    </row>
    <row r="977">
      <c r="A977">
        <f>IF(OR(E977="",F977="",B977="",C977=""),"",B977&amp;"-W"&amp;C977&amp;"-"&amp;E977&amp;"-vs-"&amp;F977)</f>
        <v/>
      </c>
      <c r="B977">
        <f>Matchups!$B977</f>
        <v/>
      </c>
      <c r="C977">
        <f>Matchups!$C977</f>
        <v/>
      </c>
      <c r="D977">
        <f>Matchups!$D977</f>
        <v/>
      </c>
      <c r="E977">
        <f>Matchups!$E977</f>
        <v/>
      </c>
      <c r="F977">
        <f>Matchups!$G977</f>
        <v/>
      </c>
      <c r="G977">
        <f>Matchups!$F977</f>
        <v/>
      </c>
      <c r="H977">
        <f>Matchups!$H977</f>
        <v/>
      </c>
      <c r="I977">
        <f>IF(OR(G977="",H977=""),"",IF(G977&gt;H977,"W",IF(G977&lt;H977,"L","T")))</f>
        <v/>
      </c>
      <c r="J977">
        <f>IF(OR(G977="",H977=""),"",G977-H977)</f>
        <v/>
      </c>
      <c r="K977">
        <f>IF(E977="","",MID(E977,6,50))</f>
        <v/>
      </c>
      <c r="L977">
        <f>IF(F977="","",MID(F977,6,50))</f>
        <v/>
      </c>
    </row>
    <row r="978">
      <c r="A978">
        <f>IF(OR(E978="",F978="",B978="",C978=""),"",B978&amp;"-W"&amp;C978&amp;"-"&amp;E978&amp;"-vs-"&amp;F978)</f>
        <v/>
      </c>
      <c r="B978">
        <f>Matchups!$B978</f>
        <v/>
      </c>
      <c r="C978">
        <f>Matchups!$C978</f>
        <v/>
      </c>
      <c r="D978">
        <f>Matchups!$D978</f>
        <v/>
      </c>
      <c r="E978">
        <f>Matchups!$E978</f>
        <v/>
      </c>
      <c r="F978">
        <f>Matchups!$G978</f>
        <v/>
      </c>
      <c r="G978">
        <f>Matchups!$F978</f>
        <v/>
      </c>
      <c r="H978">
        <f>Matchups!$H978</f>
        <v/>
      </c>
      <c r="I978">
        <f>IF(OR(G978="",H978=""),"",IF(G978&gt;H978,"W",IF(G978&lt;H978,"L","T")))</f>
        <v/>
      </c>
      <c r="J978">
        <f>IF(OR(G978="",H978=""),"",G978-H978)</f>
        <v/>
      </c>
      <c r="K978">
        <f>IF(E978="","",MID(E978,6,50))</f>
        <v/>
      </c>
      <c r="L978">
        <f>IF(F978="","",MID(F978,6,50))</f>
        <v/>
      </c>
    </row>
    <row r="979">
      <c r="A979">
        <f>IF(OR(E979="",F979="",B979="",C979=""),"",B979&amp;"-W"&amp;C979&amp;"-"&amp;E979&amp;"-vs-"&amp;F979)</f>
        <v/>
      </c>
      <c r="B979">
        <f>Matchups!$B979</f>
        <v/>
      </c>
      <c r="C979">
        <f>Matchups!$C979</f>
        <v/>
      </c>
      <c r="D979">
        <f>Matchups!$D979</f>
        <v/>
      </c>
      <c r="E979">
        <f>Matchups!$E979</f>
        <v/>
      </c>
      <c r="F979">
        <f>Matchups!$G979</f>
        <v/>
      </c>
      <c r="G979">
        <f>Matchups!$F979</f>
        <v/>
      </c>
      <c r="H979">
        <f>Matchups!$H979</f>
        <v/>
      </c>
      <c r="I979">
        <f>IF(OR(G979="",H979=""),"",IF(G979&gt;H979,"W",IF(G979&lt;H979,"L","T")))</f>
        <v/>
      </c>
      <c r="J979">
        <f>IF(OR(G979="",H979=""),"",G979-H979)</f>
        <v/>
      </c>
      <c r="K979">
        <f>IF(E979="","",MID(E979,6,50))</f>
        <v/>
      </c>
      <c r="L979">
        <f>IF(F979="","",MID(F979,6,50))</f>
        <v/>
      </c>
    </row>
    <row r="980">
      <c r="A980">
        <f>IF(OR(E980="",F980="",B980="",C980=""),"",B980&amp;"-W"&amp;C980&amp;"-"&amp;E980&amp;"-vs-"&amp;F980)</f>
        <v/>
      </c>
      <c r="B980">
        <f>Matchups!$B980</f>
        <v/>
      </c>
      <c r="C980">
        <f>Matchups!$C980</f>
        <v/>
      </c>
      <c r="D980">
        <f>Matchups!$D980</f>
        <v/>
      </c>
      <c r="E980">
        <f>Matchups!$E980</f>
        <v/>
      </c>
      <c r="F980">
        <f>Matchups!$G980</f>
        <v/>
      </c>
      <c r="G980">
        <f>Matchups!$F980</f>
        <v/>
      </c>
      <c r="H980">
        <f>Matchups!$H980</f>
        <v/>
      </c>
      <c r="I980">
        <f>IF(OR(G980="",H980=""),"",IF(G980&gt;H980,"W",IF(G980&lt;H980,"L","T")))</f>
        <v/>
      </c>
      <c r="J980">
        <f>IF(OR(G980="",H980=""),"",G980-H980)</f>
        <v/>
      </c>
      <c r="K980">
        <f>IF(E980="","",MID(E980,6,50))</f>
        <v/>
      </c>
      <c r="L980">
        <f>IF(F980="","",MID(F980,6,50))</f>
        <v/>
      </c>
    </row>
    <row r="981">
      <c r="A981">
        <f>IF(OR(E981="",F981="",B981="",C981=""),"",B981&amp;"-W"&amp;C981&amp;"-"&amp;E981&amp;"-vs-"&amp;F981)</f>
        <v/>
      </c>
      <c r="B981">
        <f>Matchups!$B981</f>
        <v/>
      </c>
      <c r="C981">
        <f>Matchups!$C981</f>
        <v/>
      </c>
      <c r="D981">
        <f>Matchups!$D981</f>
        <v/>
      </c>
      <c r="E981">
        <f>Matchups!$E981</f>
        <v/>
      </c>
      <c r="F981">
        <f>Matchups!$G981</f>
        <v/>
      </c>
      <c r="G981">
        <f>Matchups!$F981</f>
        <v/>
      </c>
      <c r="H981">
        <f>Matchups!$H981</f>
        <v/>
      </c>
      <c r="I981">
        <f>IF(OR(G981="",H981=""),"",IF(G981&gt;H981,"W",IF(G981&lt;H981,"L","T")))</f>
        <v/>
      </c>
      <c r="J981">
        <f>IF(OR(G981="",H981=""),"",G981-H981)</f>
        <v/>
      </c>
      <c r="K981">
        <f>IF(E981="","",MID(E981,6,50))</f>
        <v/>
      </c>
      <c r="L981">
        <f>IF(F981="","",MID(F981,6,50))</f>
        <v/>
      </c>
    </row>
    <row r="982">
      <c r="A982">
        <f>IF(OR(E982="",F982="",B982="",C982=""),"",B982&amp;"-W"&amp;C982&amp;"-"&amp;E982&amp;"-vs-"&amp;F982)</f>
        <v/>
      </c>
      <c r="B982">
        <f>Matchups!$B982</f>
        <v/>
      </c>
      <c r="C982">
        <f>Matchups!$C982</f>
        <v/>
      </c>
      <c r="D982">
        <f>Matchups!$D982</f>
        <v/>
      </c>
      <c r="E982">
        <f>Matchups!$E982</f>
        <v/>
      </c>
      <c r="F982">
        <f>Matchups!$G982</f>
        <v/>
      </c>
      <c r="G982">
        <f>Matchups!$F982</f>
        <v/>
      </c>
      <c r="H982">
        <f>Matchups!$H982</f>
        <v/>
      </c>
      <c r="I982">
        <f>IF(OR(G982="",H982=""),"",IF(G982&gt;H982,"W",IF(G982&lt;H982,"L","T")))</f>
        <v/>
      </c>
      <c r="J982">
        <f>IF(OR(G982="",H982=""),"",G982-H982)</f>
        <v/>
      </c>
      <c r="K982">
        <f>IF(E982="","",MID(E982,6,50))</f>
        <v/>
      </c>
      <c r="L982">
        <f>IF(F982="","",MID(F982,6,50))</f>
        <v/>
      </c>
    </row>
    <row r="983">
      <c r="A983">
        <f>IF(OR(E983="",F983="",B983="",C983=""),"",B983&amp;"-W"&amp;C983&amp;"-"&amp;E983&amp;"-vs-"&amp;F983)</f>
        <v/>
      </c>
      <c r="B983">
        <f>Matchups!$B983</f>
        <v/>
      </c>
      <c r="C983">
        <f>Matchups!$C983</f>
        <v/>
      </c>
      <c r="D983">
        <f>Matchups!$D983</f>
        <v/>
      </c>
      <c r="E983">
        <f>Matchups!$E983</f>
        <v/>
      </c>
      <c r="F983">
        <f>Matchups!$G983</f>
        <v/>
      </c>
      <c r="G983">
        <f>Matchups!$F983</f>
        <v/>
      </c>
      <c r="H983">
        <f>Matchups!$H983</f>
        <v/>
      </c>
      <c r="I983">
        <f>IF(OR(G983="",H983=""),"",IF(G983&gt;H983,"W",IF(G983&lt;H983,"L","T")))</f>
        <v/>
      </c>
      <c r="J983">
        <f>IF(OR(G983="",H983=""),"",G983-H983)</f>
        <v/>
      </c>
      <c r="K983">
        <f>IF(E983="","",MID(E983,6,50))</f>
        <v/>
      </c>
      <c r="L983">
        <f>IF(F983="","",MID(F983,6,50))</f>
        <v/>
      </c>
    </row>
    <row r="984">
      <c r="A984">
        <f>IF(OR(E984="",F984="",B984="",C984=""),"",B984&amp;"-W"&amp;C984&amp;"-"&amp;E984&amp;"-vs-"&amp;F984)</f>
        <v/>
      </c>
      <c r="B984">
        <f>Matchups!$B984</f>
        <v/>
      </c>
      <c r="C984">
        <f>Matchups!$C984</f>
        <v/>
      </c>
      <c r="D984">
        <f>Matchups!$D984</f>
        <v/>
      </c>
      <c r="E984">
        <f>Matchups!$E984</f>
        <v/>
      </c>
      <c r="F984">
        <f>Matchups!$G984</f>
        <v/>
      </c>
      <c r="G984">
        <f>Matchups!$F984</f>
        <v/>
      </c>
      <c r="H984">
        <f>Matchups!$H984</f>
        <v/>
      </c>
      <c r="I984">
        <f>IF(OR(G984="",H984=""),"",IF(G984&gt;H984,"W",IF(G984&lt;H984,"L","T")))</f>
        <v/>
      </c>
      <c r="J984">
        <f>IF(OR(G984="",H984=""),"",G984-H984)</f>
        <v/>
      </c>
      <c r="K984">
        <f>IF(E984="","",MID(E984,6,50))</f>
        <v/>
      </c>
      <c r="L984">
        <f>IF(F984="","",MID(F984,6,50))</f>
        <v/>
      </c>
    </row>
    <row r="985">
      <c r="A985">
        <f>IF(OR(E985="",F985="",B985="",C985=""),"",B985&amp;"-W"&amp;C985&amp;"-"&amp;E985&amp;"-vs-"&amp;F985)</f>
        <v/>
      </c>
      <c r="B985">
        <f>Matchups!$B985</f>
        <v/>
      </c>
      <c r="C985">
        <f>Matchups!$C985</f>
        <v/>
      </c>
      <c r="D985">
        <f>Matchups!$D985</f>
        <v/>
      </c>
      <c r="E985">
        <f>Matchups!$E985</f>
        <v/>
      </c>
      <c r="F985">
        <f>Matchups!$G985</f>
        <v/>
      </c>
      <c r="G985">
        <f>Matchups!$F985</f>
        <v/>
      </c>
      <c r="H985">
        <f>Matchups!$H985</f>
        <v/>
      </c>
      <c r="I985">
        <f>IF(OR(G985="",H985=""),"",IF(G985&gt;H985,"W",IF(G985&lt;H985,"L","T")))</f>
        <v/>
      </c>
      <c r="J985">
        <f>IF(OR(G985="",H985=""),"",G985-H985)</f>
        <v/>
      </c>
      <c r="K985">
        <f>IF(E985="","",MID(E985,6,50))</f>
        <v/>
      </c>
      <c r="L985">
        <f>IF(F985="","",MID(F985,6,50))</f>
        <v/>
      </c>
    </row>
    <row r="986">
      <c r="A986">
        <f>IF(OR(E986="",F986="",B986="",C986=""),"",B986&amp;"-W"&amp;C986&amp;"-"&amp;E986&amp;"-vs-"&amp;F986)</f>
        <v/>
      </c>
      <c r="B986">
        <f>Matchups!$B986</f>
        <v/>
      </c>
      <c r="C986">
        <f>Matchups!$C986</f>
        <v/>
      </c>
      <c r="D986">
        <f>Matchups!$D986</f>
        <v/>
      </c>
      <c r="E986">
        <f>Matchups!$E986</f>
        <v/>
      </c>
      <c r="F986">
        <f>Matchups!$G986</f>
        <v/>
      </c>
      <c r="G986">
        <f>Matchups!$F986</f>
        <v/>
      </c>
      <c r="H986">
        <f>Matchups!$H986</f>
        <v/>
      </c>
      <c r="I986">
        <f>IF(OR(G986="",H986=""),"",IF(G986&gt;H986,"W",IF(G986&lt;H986,"L","T")))</f>
        <v/>
      </c>
      <c r="J986">
        <f>IF(OR(G986="",H986=""),"",G986-H986)</f>
        <v/>
      </c>
      <c r="K986">
        <f>IF(E986="","",MID(E986,6,50))</f>
        <v/>
      </c>
      <c r="L986">
        <f>IF(F986="","",MID(F986,6,50))</f>
        <v/>
      </c>
    </row>
    <row r="987">
      <c r="A987">
        <f>IF(OR(E987="",F987="",B987="",C987=""),"",B987&amp;"-W"&amp;C987&amp;"-"&amp;E987&amp;"-vs-"&amp;F987)</f>
        <v/>
      </c>
      <c r="B987">
        <f>Matchups!$B987</f>
        <v/>
      </c>
      <c r="C987">
        <f>Matchups!$C987</f>
        <v/>
      </c>
      <c r="D987">
        <f>Matchups!$D987</f>
        <v/>
      </c>
      <c r="E987">
        <f>Matchups!$E987</f>
        <v/>
      </c>
      <c r="F987">
        <f>Matchups!$G987</f>
        <v/>
      </c>
      <c r="G987">
        <f>Matchups!$F987</f>
        <v/>
      </c>
      <c r="H987">
        <f>Matchups!$H987</f>
        <v/>
      </c>
      <c r="I987">
        <f>IF(OR(G987="",H987=""),"",IF(G987&gt;H987,"W",IF(G987&lt;H987,"L","T")))</f>
        <v/>
      </c>
      <c r="J987">
        <f>IF(OR(G987="",H987=""),"",G987-H987)</f>
        <v/>
      </c>
      <c r="K987">
        <f>IF(E987="","",MID(E987,6,50))</f>
        <v/>
      </c>
      <c r="L987">
        <f>IF(F987="","",MID(F987,6,50))</f>
        <v/>
      </c>
    </row>
    <row r="988">
      <c r="A988">
        <f>IF(OR(E988="",F988="",B988="",C988=""),"",B988&amp;"-W"&amp;C988&amp;"-"&amp;E988&amp;"-vs-"&amp;F988)</f>
        <v/>
      </c>
      <c r="B988">
        <f>Matchups!$B988</f>
        <v/>
      </c>
      <c r="C988">
        <f>Matchups!$C988</f>
        <v/>
      </c>
      <c r="D988">
        <f>Matchups!$D988</f>
        <v/>
      </c>
      <c r="E988">
        <f>Matchups!$E988</f>
        <v/>
      </c>
      <c r="F988">
        <f>Matchups!$G988</f>
        <v/>
      </c>
      <c r="G988">
        <f>Matchups!$F988</f>
        <v/>
      </c>
      <c r="H988">
        <f>Matchups!$H988</f>
        <v/>
      </c>
      <c r="I988">
        <f>IF(OR(G988="",H988=""),"",IF(G988&gt;H988,"W",IF(G988&lt;H988,"L","T")))</f>
        <v/>
      </c>
      <c r="J988">
        <f>IF(OR(G988="",H988=""),"",G988-H988)</f>
        <v/>
      </c>
      <c r="K988">
        <f>IF(E988="","",MID(E988,6,50))</f>
        <v/>
      </c>
      <c r="L988">
        <f>IF(F988="","",MID(F988,6,50))</f>
        <v/>
      </c>
    </row>
    <row r="989">
      <c r="A989">
        <f>IF(OR(E989="",F989="",B989="",C989=""),"",B989&amp;"-W"&amp;C989&amp;"-"&amp;E989&amp;"-vs-"&amp;F989)</f>
        <v/>
      </c>
      <c r="B989">
        <f>Matchups!$B989</f>
        <v/>
      </c>
      <c r="C989">
        <f>Matchups!$C989</f>
        <v/>
      </c>
      <c r="D989">
        <f>Matchups!$D989</f>
        <v/>
      </c>
      <c r="E989">
        <f>Matchups!$E989</f>
        <v/>
      </c>
      <c r="F989">
        <f>Matchups!$G989</f>
        <v/>
      </c>
      <c r="G989">
        <f>Matchups!$F989</f>
        <v/>
      </c>
      <c r="H989">
        <f>Matchups!$H989</f>
        <v/>
      </c>
      <c r="I989">
        <f>IF(OR(G989="",H989=""),"",IF(G989&gt;H989,"W",IF(G989&lt;H989,"L","T")))</f>
        <v/>
      </c>
      <c r="J989">
        <f>IF(OR(G989="",H989=""),"",G989-H989)</f>
        <v/>
      </c>
      <c r="K989">
        <f>IF(E989="","",MID(E989,6,50))</f>
        <v/>
      </c>
      <c r="L989">
        <f>IF(F989="","",MID(F989,6,50))</f>
        <v/>
      </c>
    </row>
    <row r="990">
      <c r="A990">
        <f>IF(OR(E990="",F990="",B990="",C990=""),"",B990&amp;"-W"&amp;C990&amp;"-"&amp;E990&amp;"-vs-"&amp;F990)</f>
        <v/>
      </c>
      <c r="B990">
        <f>Matchups!$B990</f>
        <v/>
      </c>
      <c r="C990">
        <f>Matchups!$C990</f>
        <v/>
      </c>
      <c r="D990">
        <f>Matchups!$D990</f>
        <v/>
      </c>
      <c r="E990">
        <f>Matchups!$E990</f>
        <v/>
      </c>
      <c r="F990">
        <f>Matchups!$G990</f>
        <v/>
      </c>
      <c r="G990">
        <f>Matchups!$F990</f>
        <v/>
      </c>
      <c r="H990">
        <f>Matchups!$H990</f>
        <v/>
      </c>
      <c r="I990">
        <f>IF(OR(G990="",H990=""),"",IF(G990&gt;H990,"W",IF(G990&lt;H990,"L","T")))</f>
        <v/>
      </c>
      <c r="J990">
        <f>IF(OR(G990="",H990=""),"",G990-H990)</f>
        <v/>
      </c>
      <c r="K990">
        <f>IF(E990="","",MID(E990,6,50))</f>
        <v/>
      </c>
      <c r="L990">
        <f>IF(F990="","",MID(F990,6,50))</f>
        <v/>
      </c>
    </row>
    <row r="991">
      <c r="A991">
        <f>IF(OR(E991="",F991="",B991="",C991=""),"",B991&amp;"-W"&amp;C991&amp;"-"&amp;E991&amp;"-vs-"&amp;F991)</f>
        <v/>
      </c>
      <c r="B991">
        <f>Matchups!$B991</f>
        <v/>
      </c>
      <c r="C991">
        <f>Matchups!$C991</f>
        <v/>
      </c>
      <c r="D991">
        <f>Matchups!$D991</f>
        <v/>
      </c>
      <c r="E991">
        <f>Matchups!$E991</f>
        <v/>
      </c>
      <c r="F991">
        <f>Matchups!$G991</f>
        <v/>
      </c>
      <c r="G991">
        <f>Matchups!$F991</f>
        <v/>
      </c>
      <c r="H991">
        <f>Matchups!$H991</f>
        <v/>
      </c>
      <c r="I991">
        <f>IF(OR(G991="",H991=""),"",IF(G991&gt;H991,"W",IF(G991&lt;H991,"L","T")))</f>
        <v/>
      </c>
      <c r="J991">
        <f>IF(OR(G991="",H991=""),"",G991-H991)</f>
        <v/>
      </c>
      <c r="K991">
        <f>IF(E991="","",MID(E991,6,50))</f>
        <v/>
      </c>
      <c r="L991">
        <f>IF(F991="","",MID(F991,6,50))</f>
        <v/>
      </c>
    </row>
    <row r="992">
      <c r="A992">
        <f>IF(OR(E992="",F992="",B992="",C992=""),"",B992&amp;"-W"&amp;C992&amp;"-"&amp;E992&amp;"-vs-"&amp;F992)</f>
        <v/>
      </c>
      <c r="B992">
        <f>Matchups!$B992</f>
        <v/>
      </c>
      <c r="C992">
        <f>Matchups!$C992</f>
        <v/>
      </c>
      <c r="D992">
        <f>Matchups!$D992</f>
        <v/>
      </c>
      <c r="E992">
        <f>Matchups!$E992</f>
        <v/>
      </c>
      <c r="F992">
        <f>Matchups!$G992</f>
        <v/>
      </c>
      <c r="G992">
        <f>Matchups!$F992</f>
        <v/>
      </c>
      <c r="H992">
        <f>Matchups!$H992</f>
        <v/>
      </c>
      <c r="I992">
        <f>IF(OR(G992="",H992=""),"",IF(G992&gt;H992,"W",IF(G992&lt;H992,"L","T")))</f>
        <v/>
      </c>
      <c r="J992">
        <f>IF(OR(G992="",H992=""),"",G992-H992)</f>
        <v/>
      </c>
      <c r="K992">
        <f>IF(E992="","",MID(E992,6,50))</f>
        <v/>
      </c>
      <c r="L992">
        <f>IF(F992="","",MID(F992,6,50))</f>
        <v/>
      </c>
    </row>
    <row r="993">
      <c r="A993">
        <f>IF(OR(E993="",F993="",B993="",C993=""),"",B993&amp;"-W"&amp;C993&amp;"-"&amp;E993&amp;"-vs-"&amp;F993)</f>
        <v/>
      </c>
      <c r="B993">
        <f>Matchups!$B993</f>
        <v/>
      </c>
      <c r="C993">
        <f>Matchups!$C993</f>
        <v/>
      </c>
      <c r="D993">
        <f>Matchups!$D993</f>
        <v/>
      </c>
      <c r="E993">
        <f>Matchups!$E993</f>
        <v/>
      </c>
      <c r="F993">
        <f>Matchups!$G993</f>
        <v/>
      </c>
      <c r="G993">
        <f>Matchups!$F993</f>
        <v/>
      </c>
      <c r="H993">
        <f>Matchups!$H993</f>
        <v/>
      </c>
      <c r="I993">
        <f>IF(OR(G993="",H993=""),"",IF(G993&gt;H993,"W",IF(G993&lt;H993,"L","T")))</f>
        <v/>
      </c>
      <c r="J993">
        <f>IF(OR(G993="",H993=""),"",G993-H993)</f>
        <v/>
      </c>
      <c r="K993">
        <f>IF(E993="","",MID(E993,6,50))</f>
        <v/>
      </c>
      <c r="L993">
        <f>IF(F993="","",MID(F993,6,50))</f>
        <v/>
      </c>
    </row>
    <row r="994">
      <c r="A994">
        <f>IF(OR(E994="",F994="",B994="",C994=""),"",B994&amp;"-W"&amp;C994&amp;"-"&amp;E994&amp;"-vs-"&amp;F994)</f>
        <v/>
      </c>
      <c r="B994">
        <f>Matchups!$B994</f>
        <v/>
      </c>
      <c r="C994">
        <f>Matchups!$C994</f>
        <v/>
      </c>
      <c r="D994">
        <f>Matchups!$D994</f>
        <v/>
      </c>
      <c r="E994">
        <f>Matchups!$E994</f>
        <v/>
      </c>
      <c r="F994">
        <f>Matchups!$G994</f>
        <v/>
      </c>
      <c r="G994">
        <f>Matchups!$F994</f>
        <v/>
      </c>
      <c r="H994">
        <f>Matchups!$H994</f>
        <v/>
      </c>
      <c r="I994">
        <f>IF(OR(G994="",H994=""),"",IF(G994&gt;H994,"W",IF(G994&lt;H994,"L","T")))</f>
        <v/>
      </c>
      <c r="J994">
        <f>IF(OR(G994="",H994=""),"",G994-H994)</f>
        <v/>
      </c>
      <c r="K994">
        <f>IF(E994="","",MID(E994,6,50))</f>
        <v/>
      </c>
      <c r="L994">
        <f>IF(F994="","",MID(F994,6,50))</f>
        <v/>
      </c>
    </row>
    <row r="995">
      <c r="A995">
        <f>IF(OR(E995="",F995="",B995="",C995=""),"",B995&amp;"-W"&amp;C995&amp;"-"&amp;E995&amp;"-vs-"&amp;F995)</f>
        <v/>
      </c>
      <c r="B995">
        <f>Matchups!$B995</f>
        <v/>
      </c>
      <c r="C995">
        <f>Matchups!$C995</f>
        <v/>
      </c>
      <c r="D995">
        <f>Matchups!$D995</f>
        <v/>
      </c>
      <c r="E995">
        <f>Matchups!$E995</f>
        <v/>
      </c>
      <c r="F995">
        <f>Matchups!$G995</f>
        <v/>
      </c>
      <c r="G995">
        <f>Matchups!$F995</f>
        <v/>
      </c>
      <c r="H995">
        <f>Matchups!$H995</f>
        <v/>
      </c>
      <c r="I995">
        <f>IF(OR(G995="",H995=""),"",IF(G995&gt;H995,"W",IF(G995&lt;H995,"L","T")))</f>
        <v/>
      </c>
      <c r="J995">
        <f>IF(OR(G995="",H995=""),"",G995-H995)</f>
        <v/>
      </c>
      <c r="K995">
        <f>IF(E995="","",MID(E995,6,50))</f>
        <v/>
      </c>
      <c r="L995">
        <f>IF(F995="","",MID(F995,6,50))</f>
        <v/>
      </c>
    </row>
    <row r="996">
      <c r="A996">
        <f>IF(OR(E996="",F996="",B996="",C996=""),"",B996&amp;"-W"&amp;C996&amp;"-"&amp;E996&amp;"-vs-"&amp;F996)</f>
        <v/>
      </c>
      <c r="B996">
        <f>Matchups!$B996</f>
        <v/>
      </c>
      <c r="C996">
        <f>Matchups!$C996</f>
        <v/>
      </c>
      <c r="D996">
        <f>Matchups!$D996</f>
        <v/>
      </c>
      <c r="E996">
        <f>Matchups!$E996</f>
        <v/>
      </c>
      <c r="F996">
        <f>Matchups!$G996</f>
        <v/>
      </c>
      <c r="G996">
        <f>Matchups!$F996</f>
        <v/>
      </c>
      <c r="H996">
        <f>Matchups!$H996</f>
        <v/>
      </c>
      <c r="I996">
        <f>IF(OR(G996="",H996=""),"",IF(G996&gt;H996,"W",IF(G996&lt;H996,"L","T")))</f>
        <v/>
      </c>
      <c r="J996">
        <f>IF(OR(G996="",H996=""),"",G996-H996)</f>
        <v/>
      </c>
      <c r="K996">
        <f>IF(E996="","",MID(E996,6,50))</f>
        <v/>
      </c>
      <c r="L996">
        <f>IF(F996="","",MID(F996,6,50))</f>
        <v/>
      </c>
    </row>
    <row r="997">
      <c r="A997">
        <f>IF(OR(E997="",F997="",B997="",C997=""),"",B997&amp;"-W"&amp;C997&amp;"-"&amp;E997&amp;"-vs-"&amp;F997)</f>
        <v/>
      </c>
      <c r="B997">
        <f>Matchups!$B997</f>
        <v/>
      </c>
      <c r="C997">
        <f>Matchups!$C997</f>
        <v/>
      </c>
      <c r="D997">
        <f>Matchups!$D997</f>
        <v/>
      </c>
      <c r="E997">
        <f>Matchups!$E997</f>
        <v/>
      </c>
      <c r="F997">
        <f>Matchups!$G997</f>
        <v/>
      </c>
      <c r="G997">
        <f>Matchups!$F997</f>
        <v/>
      </c>
      <c r="H997">
        <f>Matchups!$H997</f>
        <v/>
      </c>
      <c r="I997">
        <f>IF(OR(G997="",H997=""),"",IF(G997&gt;H997,"W",IF(G997&lt;H997,"L","T")))</f>
        <v/>
      </c>
      <c r="J997">
        <f>IF(OR(G997="",H997=""),"",G997-H997)</f>
        <v/>
      </c>
      <c r="K997">
        <f>IF(E997="","",MID(E997,6,50))</f>
        <v/>
      </c>
      <c r="L997">
        <f>IF(F997="","",MID(F997,6,50))</f>
        <v/>
      </c>
    </row>
    <row r="998">
      <c r="A998">
        <f>IF(OR(E998="",F998="",B998="",C998=""),"",B998&amp;"-W"&amp;C998&amp;"-"&amp;E998&amp;"-vs-"&amp;F998)</f>
        <v/>
      </c>
      <c r="B998">
        <f>Matchups!$B998</f>
        <v/>
      </c>
      <c r="C998">
        <f>Matchups!$C998</f>
        <v/>
      </c>
      <c r="D998">
        <f>Matchups!$D998</f>
        <v/>
      </c>
      <c r="E998">
        <f>Matchups!$E998</f>
        <v/>
      </c>
      <c r="F998">
        <f>Matchups!$G998</f>
        <v/>
      </c>
      <c r="G998">
        <f>Matchups!$F998</f>
        <v/>
      </c>
      <c r="H998">
        <f>Matchups!$H998</f>
        <v/>
      </c>
      <c r="I998">
        <f>IF(OR(G998="",H998=""),"",IF(G998&gt;H998,"W",IF(G998&lt;H998,"L","T")))</f>
        <v/>
      </c>
      <c r="J998">
        <f>IF(OR(G998="",H998=""),"",G998-H998)</f>
        <v/>
      </c>
      <c r="K998">
        <f>IF(E998="","",MID(E998,6,50))</f>
        <v/>
      </c>
      <c r="L998">
        <f>IF(F998="","",MID(F998,6,50))</f>
        <v/>
      </c>
    </row>
    <row r="999">
      <c r="A999">
        <f>IF(OR(E999="",F999="",B999="",C999=""),"",B999&amp;"-W"&amp;C999&amp;"-"&amp;E999&amp;"-vs-"&amp;F999)</f>
        <v/>
      </c>
      <c r="B999">
        <f>Matchups!$B999</f>
        <v/>
      </c>
      <c r="C999">
        <f>Matchups!$C999</f>
        <v/>
      </c>
      <c r="D999">
        <f>Matchups!$D999</f>
        <v/>
      </c>
      <c r="E999">
        <f>Matchups!$E999</f>
        <v/>
      </c>
      <c r="F999">
        <f>Matchups!$G999</f>
        <v/>
      </c>
      <c r="G999">
        <f>Matchups!$F999</f>
        <v/>
      </c>
      <c r="H999">
        <f>Matchups!$H999</f>
        <v/>
      </c>
      <c r="I999">
        <f>IF(OR(G999="",H999=""),"",IF(G999&gt;H999,"W",IF(G999&lt;H999,"L","T")))</f>
        <v/>
      </c>
      <c r="J999">
        <f>IF(OR(G999="",H999=""),"",G999-H999)</f>
        <v/>
      </c>
      <c r="K999">
        <f>IF(E999="","",MID(E999,6,50))</f>
        <v/>
      </c>
      <c r="L999">
        <f>IF(F999="","",MID(F999,6,50))</f>
        <v/>
      </c>
    </row>
    <row r="1000">
      <c r="A1000">
        <f>IF(OR(E1000="",F1000="",B1000="",C1000=""),"",B1000&amp;"-W"&amp;C1000&amp;"-"&amp;E1000&amp;"-vs-"&amp;F1000)</f>
        <v/>
      </c>
      <c r="B1000">
        <f>Matchups!$B1000</f>
        <v/>
      </c>
      <c r="C1000">
        <f>Matchups!$C1000</f>
        <v/>
      </c>
      <c r="D1000">
        <f>Matchups!$D1000</f>
        <v/>
      </c>
      <c r="E1000">
        <f>Matchups!$E1000</f>
        <v/>
      </c>
      <c r="F1000">
        <f>Matchups!$G1000</f>
        <v/>
      </c>
      <c r="G1000">
        <f>Matchups!$F1000</f>
        <v/>
      </c>
      <c r="H1000">
        <f>Matchups!$H1000</f>
        <v/>
      </c>
      <c r="I1000">
        <f>IF(OR(G1000="",H1000=""),"",IF(G1000&gt;H1000,"W",IF(G1000&lt;H1000,"L","T")))</f>
        <v/>
      </c>
      <c r="J1000">
        <f>IF(OR(G1000="",H1000=""),"",G1000-H1000)</f>
        <v/>
      </c>
      <c r="K1000">
        <f>IF(E1000="","",MID(E1000,6,50))</f>
        <v/>
      </c>
      <c r="L1000">
        <f>IF(F1000="","",MID(F1000,6,50))</f>
        <v/>
      </c>
    </row>
    <row r="1001">
      <c r="A1001">
        <f>IF(OR(E1001="",F1001="",B1001="",C1001=""),"",B1001&amp;"-W"&amp;C1001&amp;"-"&amp;E1001&amp;"-vs-"&amp;F1001)</f>
        <v/>
      </c>
      <c r="B1001">
        <f>Matchups!$B1001</f>
        <v/>
      </c>
      <c r="C1001">
        <f>Matchups!$C1001</f>
        <v/>
      </c>
      <c r="D1001">
        <f>Matchups!$D1001</f>
        <v/>
      </c>
      <c r="E1001">
        <f>Matchups!$E1001</f>
        <v/>
      </c>
      <c r="F1001">
        <f>Matchups!$G1001</f>
        <v/>
      </c>
      <c r="G1001">
        <f>Matchups!$F1001</f>
        <v/>
      </c>
      <c r="H1001">
        <f>Matchups!$H1001</f>
        <v/>
      </c>
      <c r="I1001">
        <f>IF(OR(G1001="",H1001=""),"",IF(G1001&gt;H1001,"W",IF(G1001&lt;H1001,"L","T")))</f>
        <v/>
      </c>
      <c r="J1001">
        <f>IF(OR(G1001="",H1001=""),"",G1001-H1001)</f>
        <v/>
      </c>
      <c r="K1001">
        <f>IF(E1001="","",MID(E1001,6,50))</f>
        <v/>
      </c>
      <c r="L1001">
        <f>IF(F1001="","",MID(F1001,6,50))</f>
        <v/>
      </c>
    </row>
    <row r="1002">
      <c r="A1002">
        <f>IF(OR(E1002="",F1002="",B1002="",C1002=""),"",B1002&amp;"-W"&amp;C1002&amp;"-"&amp;E1002&amp;"-vs-"&amp;F1002)</f>
        <v/>
      </c>
      <c r="B1002">
        <f>Matchups!$B1002</f>
        <v/>
      </c>
      <c r="C1002">
        <f>Matchups!$C1002</f>
        <v/>
      </c>
      <c r="D1002">
        <f>Matchups!$D1002</f>
        <v/>
      </c>
      <c r="E1002">
        <f>Matchups!$E1002</f>
        <v/>
      </c>
      <c r="F1002">
        <f>Matchups!$G1002</f>
        <v/>
      </c>
      <c r="G1002">
        <f>Matchups!$F1002</f>
        <v/>
      </c>
      <c r="H1002">
        <f>Matchups!$H1002</f>
        <v/>
      </c>
      <c r="I1002">
        <f>IF(OR(G1002="",H1002=""),"",IF(G1002&gt;H1002,"W",IF(G1002&lt;H1002,"L","T")))</f>
        <v/>
      </c>
      <c r="J1002">
        <f>IF(OR(G1002="",H1002=""),"",G1002-H1002)</f>
        <v/>
      </c>
      <c r="K1002">
        <f>IF(E1002="","",MID(E1002,6,50))</f>
        <v/>
      </c>
      <c r="L1002">
        <f>IF(F1002="","",MID(F1002,6,50))</f>
        <v/>
      </c>
    </row>
    <row r="1003">
      <c r="A1003">
        <f>IF(OR(E1003="",F1003="",B1003="",C1003=""),"",B1003&amp;"-W"&amp;C1003&amp;"-"&amp;E1003&amp;"-vs-"&amp;F1003)</f>
        <v/>
      </c>
      <c r="B1003">
        <f>Matchups!$B1003</f>
        <v/>
      </c>
      <c r="C1003">
        <f>Matchups!$C1003</f>
        <v/>
      </c>
      <c r="D1003">
        <f>Matchups!$D1003</f>
        <v/>
      </c>
      <c r="E1003">
        <f>Matchups!$E1003</f>
        <v/>
      </c>
      <c r="F1003">
        <f>Matchups!$G1003</f>
        <v/>
      </c>
      <c r="G1003">
        <f>Matchups!$F1003</f>
        <v/>
      </c>
      <c r="H1003">
        <f>Matchups!$H1003</f>
        <v/>
      </c>
      <c r="I1003">
        <f>IF(OR(G1003="",H1003=""),"",IF(G1003&gt;H1003,"W",IF(G1003&lt;H1003,"L","T")))</f>
        <v/>
      </c>
      <c r="J1003">
        <f>IF(OR(G1003="",H1003=""),"",G1003-H1003)</f>
        <v/>
      </c>
      <c r="K1003">
        <f>IF(E1003="","",MID(E1003,6,50))</f>
        <v/>
      </c>
      <c r="L1003">
        <f>IF(F1003="","",MID(F1003,6,50))</f>
        <v/>
      </c>
    </row>
    <row r="1004">
      <c r="A1004">
        <f>IF(OR(E1004="",F1004="",B1004="",C1004=""),"",B1004&amp;"-W"&amp;C1004&amp;"-"&amp;E1004&amp;"-vs-"&amp;F1004)</f>
        <v/>
      </c>
      <c r="B1004">
        <f>Matchups!$B1004</f>
        <v/>
      </c>
      <c r="C1004">
        <f>Matchups!$C1004</f>
        <v/>
      </c>
      <c r="D1004">
        <f>Matchups!$D1004</f>
        <v/>
      </c>
      <c r="E1004">
        <f>Matchups!$E1004</f>
        <v/>
      </c>
      <c r="F1004">
        <f>Matchups!$G1004</f>
        <v/>
      </c>
      <c r="G1004">
        <f>Matchups!$F1004</f>
        <v/>
      </c>
      <c r="H1004">
        <f>Matchups!$H1004</f>
        <v/>
      </c>
      <c r="I1004">
        <f>IF(OR(G1004="",H1004=""),"",IF(G1004&gt;H1004,"W",IF(G1004&lt;H1004,"L","T")))</f>
        <v/>
      </c>
      <c r="J1004">
        <f>IF(OR(G1004="",H1004=""),"",G1004-H1004)</f>
        <v/>
      </c>
      <c r="K1004">
        <f>IF(E1004="","",MID(E1004,6,50))</f>
        <v/>
      </c>
      <c r="L1004">
        <f>IF(F1004="","",MID(F1004,6,50))</f>
        <v/>
      </c>
    </row>
    <row r="1005">
      <c r="A1005">
        <f>IF(OR(E1005="",F1005="",B1005="",C1005=""),"",B1005&amp;"-W"&amp;C1005&amp;"-"&amp;E1005&amp;"-vs-"&amp;F1005)</f>
        <v/>
      </c>
      <c r="B1005">
        <f>Matchups!$B2</f>
        <v/>
      </c>
      <c r="C1005">
        <f>Matchups!$C2</f>
        <v/>
      </c>
      <c r="D1005">
        <f>Matchups!$D2</f>
        <v/>
      </c>
      <c r="E1005">
        <f>Matchups!$G2</f>
        <v/>
      </c>
      <c r="F1005">
        <f>Matchups!$E2</f>
        <v/>
      </c>
      <c r="G1005">
        <f>Matchups!$H2</f>
        <v/>
      </c>
      <c r="H1005">
        <f>Matchups!$F2</f>
        <v/>
      </c>
      <c r="I1005">
        <f>IF(OR(G1005="",H1005=""),"",IF(G1005&gt;H1005,"W",IF(G1005&lt;H1005,"L","T")))</f>
        <v/>
      </c>
      <c r="J1005">
        <f>IF(OR(G1005="",H1005=""),"",G1005-H1005)</f>
        <v/>
      </c>
      <c r="K1005">
        <f>IF(E1005="","",MID(E1005,6,50))</f>
        <v/>
      </c>
      <c r="L1005">
        <f>IF(F1005="","",MID(F1005,6,50))</f>
        <v/>
      </c>
    </row>
    <row r="1006">
      <c r="A1006">
        <f>IF(OR(E1006="",F1006="",B1006="",C1006=""),"",B1006&amp;"-W"&amp;C1006&amp;"-"&amp;E1006&amp;"-vs-"&amp;F1006)</f>
        <v/>
      </c>
      <c r="B1006">
        <f>Matchups!$B3</f>
        <v/>
      </c>
      <c r="C1006">
        <f>Matchups!$C3</f>
        <v/>
      </c>
      <c r="D1006">
        <f>Matchups!$D3</f>
        <v/>
      </c>
      <c r="E1006">
        <f>Matchups!$G3</f>
        <v/>
      </c>
      <c r="F1006">
        <f>Matchups!$E3</f>
        <v/>
      </c>
      <c r="G1006">
        <f>Matchups!$H3</f>
        <v/>
      </c>
      <c r="H1006">
        <f>Matchups!$F3</f>
        <v/>
      </c>
      <c r="I1006">
        <f>IF(OR(G1006="",H1006=""),"",IF(G1006&gt;H1006,"W",IF(G1006&lt;H1006,"L","T")))</f>
        <v/>
      </c>
      <c r="J1006">
        <f>IF(OR(G1006="",H1006=""),"",G1006-H1006)</f>
        <v/>
      </c>
      <c r="K1006">
        <f>IF(E1006="","",MID(E1006,6,50))</f>
        <v/>
      </c>
      <c r="L1006">
        <f>IF(F1006="","",MID(F1006,6,50))</f>
        <v/>
      </c>
    </row>
    <row r="1007">
      <c r="A1007">
        <f>IF(OR(E1007="",F1007="",B1007="",C1007=""),"",B1007&amp;"-W"&amp;C1007&amp;"-"&amp;E1007&amp;"-vs-"&amp;F1007)</f>
        <v/>
      </c>
      <c r="B1007">
        <f>Matchups!$B4</f>
        <v/>
      </c>
      <c r="C1007">
        <f>Matchups!$C4</f>
        <v/>
      </c>
      <c r="D1007">
        <f>Matchups!$D4</f>
        <v/>
      </c>
      <c r="E1007">
        <f>Matchups!$G4</f>
        <v/>
      </c>
      <c r="F1007">
        <f>Matchups!$E4</f>
        <v/>
      </c>
      <c r="G1007">
        <f>Matchups!$H4</f>
        <v/>
      </c>
      <c r="H1007">
        <f>Matchups!$F4</f>
        <v/>
      </c>
      <c r="I1007">
        <f>IF(OR(G1007="",H1007=""),"",IF(G1007&gt;H1007,"W",IF(G1007&lt;H1007,"L","T")))</f>
        <v/>
      </c>
      <c r="J1007">
        <f>IF(OR(G1007="",H1007=""),"",G1007-H1007)</f>
        <v/>
      </c>
      <c r="K1007">
        <f>IF(E1007="","",MID(E1007,6,50))</f>
        <v/>
      </c>
      <c r="L1007">
        <f>IF(F1007="","",MID(F1007,6,50))</f>
        <v/>
      </c>
    </row>
    <row r="1008">
      <c r="A1008">
        <f>IF(OR(E1008="",F1008="",B1008="",C1008=""),"",B1008&amp;"-W"&amp;C1008&amp;"-"&amp;E1008&amp;"-vs-"&amp;F1008)</f>
        <v/>
      </c>
      <c r="B1008">
        <f>Matchups!$B5</f>
        <v/>
      </c>
      <c r="C1008">
        <f>Matchups!$C5</f>
        <v/>
      </c>
      <c r="D1008">
        <f>Matchups!$D5</f>
        <v/>
      </c>
      <c r="E1008">
        <f>Matchups!$G5</f>
        <v/>
      </c>
      <c r="F1008">
        <f>Matchups!$E5</f>
        <v/>
      </c>
      <c r="G1008">
        <f>Matchups!$H5</f>
        <v/>
      </c>
      <c r="H1008">
        <f>Matchups!$F5</f>
        <v/>
      </c>
      <c r="I1008">
        <f>IF(OR(G1008="",H1008=""),"",IF(G1008&gt;H1008,"W",IF(G1008&lt;H1008,"L","T")))</f>
        <v/>
      </c>
      <c r="J1008">
        <f>IF(OR(G1008="",H1008=""),"",G1008-H1008)</f>
        <v/>
      </c>
      <c r="K1008">
        <f>IF(E1008="","",MID(E1008,6,50))</f>
        <v/>
      </c>
      <c r="L1008">
        <f>IF(F1008="","",MID(F1008,6,50))</f>
        <v/>
      </c>
    </row>
    <row r="1009">
      <c r="A1009">
        <f>IF(OR(E1009="",F1009="",B1009="",C1009=""),"",B1009&amp;"-W"&amp;C1009&amp;"-"&amp;E1009&amp;"-vs-"&amp;F1009)</f>
        <v/>
      </c>
      <c r="B1009">
        <f>Matchups!$B6</f>
        <v/>
      </c>
      <c r="C1009">
        <f>Matchups!$C6</f>
        <v/>
      </c>
      <c r="D1009">
        <f>Matchups!$D6</f>
        <v/>
      </c>
      <c r="E1009">
        <f>Matchups!$G6</f>
        <v/>
      </c>
      <c r="F1009">
        <f>Matchups!$E6</f>
        <v/>
      </c>
      <c r="G1009">
        <f>Matchups!$H6</f>
        <v/>
      </c>
      <c r="H1009">
        <f>Matchups!$F6</f>
        <v/>
      </c>
      <c r="I1009">
        <f>IF(OR(G1009="",H1009=""),"",IF(G1009&gt;H1009,"W",IF(G1009&lt;H1009,"L","T")))</f>
        <v/>
      </c>
      <c r="J1009">
        <f>IF(OR(G1009="",H1009=""),"",G1009-H1009)</f>
        <v/>
      </c>
      <c r="K1009">
        <f>IF(E1009="","",MID(E1009,6,50))</f>
        <v/>
      </c>
      <c r="L1009">
        <f>IF(F1009="","",MID(F1009,6,50))</f>
        <v/>
      </c>
    </row>
    <row r="1010">
      <c r="A1010">
        <f>IF(OR(E1010="",F1010="",B1010="",C1010=""),"",B1010&amp;"-W"&amp;C1010&amp;"-"&amp;E1010&amp;"-vs-"&amp;F1010)</f>
        <v/>
      </c>
      <c r="B1010">
        <f>Matchups!$B7</f>
        <v/>
      </c>
      <c r="C1010">
        <f>Matchups!$C7</f>
        <v/>
      </c>
      <c r="D1010">
        <f>Matchups!$D7</f>
        <v/>
      </c>
      <c r="E1010">
        <f>Matchups!$G7</f>
        <v/>
      </c>
      <c r="F1010">
        <f>Matchups!$E7</f>
        <v/>
      </c>
      <c r="G1010">
        <f>Matchups!$H7</f>
        <v/>
      </c>
      <c r="H1010">
        <f>Matchups!$F7</f>
        <v/>
      </c>
      <c r="I1010">
        <f>IF(OR(G1010="",H1010=""),"",IF(G1010&gt;H1010,"W",IF(G1010&lt;H1010,"L","T")))</f>
        <v/>
      </c>
      <c r="J1010">
        <f>IF(OR(G1010="",H1010=""),"",G1010-H1010)</f>
        <v/>
      </c>
      <c r="K1010">
        <f>IF(E1010="","",MID(E1010,6,50))</f>
        <v/>
      </c>
      <c r="L1010">
        <f>IF(F1010="","",MID(F1010,6,50))</f>
        <v/>
      </c>
    </row>
    <row r="1011">
      <c r="A1011">
        <f>IF(OR(E1011="",F1011="",B1011="",C1011=""),"",B1011&amp;"-W"&amp;C1011&amp;"-"&amp;E1011&amp;"-vs-"&amp;F1011)</f>
        <v/>
      </c>
      <c r="B1011">
        <f>Matchups!$B8</f>
        <v/>
      </c>
      <c r="C1011">
        <f>Matchups!$C8</f>
        <v/>
      </c>
      <c r="D1011">
        <f>Matchups!$D8</f>
        <v/>
      </c>
      <c r="E1011">
        <f>Matchups!$G8</f>
        <v/>
      </c>
      <c r="F1011">
        <f>Matchups!$E8</f>
        <v/>
      </c>
      <c r="G1011">
        <f>Matchups!$H8</f>
        <v/>
      </c>
      <c r="H1011">
        <f>Matchups!$F8</f>
        <v/>
      </c>
      <c r="I1011">
        <f>IF(OR(G1011="",H1011=""),"",IF(G1011&gt;H1011,"W",IF(G1011&lt;H1011,"L","T")))</f>
        <v/>
      </c>
      <c r="J1011">
        <f>IF(OR(G1011="",H1011=""),"",G1011-H1011)</f>
        <v/>
      </c>
      <c r="K1011">
        <f>IF(E1011="","",MID(E1011,6,50))</f>
        <v/>
      </c>
      <c r="L1011">
        <f>IF(F1011="","",MID(F1011,6,50))</f>
        <v/>
      </c>
    </row>
    <row r="1012">
      <c r="A1012">
        <f>IF(OR(E1012="",F1012="",B1012="",C1012=""),"",B1012&amp;"-W"&amp;C1012&amp;"-"&amp;E1012&amp;"-vs-"&amp;F1012)</f>
        <v/>
      </c>
      <c r="B1012">
        <f>Matchups!$B9</f>
        <v/>
      </c>
      <c r="C1012">
        <f>Matchups!$C9</f>
        <v/>
      </c>
      <c r="D1012">
        <f>Matchups!$D9</f>
        <v/>
      </c>
      <c r="E1012">
        <f>Matchups!$G9</f>
        <v/>
      </c>
      <c r="F1012">
        <f>Matchups!$E9</f>
        <v/>
      </c>
      <c r="G1012">
        <f>Matchups!$H9</f>
        <v/>
      </c>
      <c r="H1012">
        <f>Matchups!$F9</f>
        <v/>
      </c>
      <c r="I1012">
        <f>IF(OR(G1012="",H1012=""),"",IF(G1012&gt;H1012,"W",IF(G1012&lt;H1012,"L","T")))</f>
        <v/>
      </c>
      <c r="J1012">
        <f>IF(OR(G1012="",H1012=""),"",G1012-H1012)</f>
        <v/>
      </c>
      <c r="K1012">
        <f>IF(E1012="","",MID(E1012,6,50))</f>
        <v/>
      </c>
      <c r="L1012">
        <f>IF(F1012="","",MID(F1012,6,50))</f>
        <v/>
      </c>
    </row>
    <row r="1013">
      <c r="A1013">
        <f>IF(OR(E1013="",F1013="",B1013="",C1013=""),"",B1013&amp;"-W"&amp;C1013&amp;"-"&amp;E1013&amp;"-vs-"&amp;F1013)</f>
        <v/>
      </c>
      <c r="B1013">
        <f>Matchups!$B10</f>
        <v/>
      </c>
      <c r="C1013">
        <f>Matchups!$C10</f>
        <v/>
      </c>
      <c r="D1013">
        <f>Matchups!$D10</f>
        <v/>
      </c>
      <c r="E1013">
        <f>Matchups!$G10</f>
        <v/>
      </c>
      <c r="F1013">
        <f>Matchups!$E10</f>
        <v/>
      </c>
      <c r="G1013">
        <f>Matchups!$H10</f>
        <v/>
      </c>
      <c r="H1013">
        <f>Matchups!$F10</f>
        <v/>
      </c>
      <c r="I1013">
        <f>IF(OR(G1013="",H1013=""),"",IF(G1013&gt;H1013,"W",IF(G1013&lt;H1013,"L","T")))</f>
        <v/>
      </c>
      <c r="J1013">
        <f>IF(OR(G1013="",H1013=""),"",G1013-H1013)</f>
        <v/>
      </c>
      <c r="K1013">
        <f>IF(E1013="","",MID(E1013,6,50))</f>
        <v/>
      </c>
      <c r="L1013">
        <f>IF(F1013="","",MID(F1013,6,50))</f>
        <v/>
      </c>
    </row>
    <row r="1014">
      <c r="A1014">
        <f>IF(OR(E1014="",F1014="",B1014="",C1014=""),"",B1014&amp;"-W"&amp;C1014&amp;"-"&amp;E1014&amp;"-vs-"&amp;F1014)</f>
        <v/>
      </c>
      <c r="B1014">
        <f>Matchups!$B11</f>
        <v/>
      </c>
      <c r="C1014">
        <f>Matchups!$C11</f>
        <v/>
      </c>
      <c r="D1014">
        <f>Matchups!$D11</f>
        <v/>
      </c>
      <c r="E1014">
        <f>Matchups!$G11</f>
        <v/>
      </c>
      <c r="F1014">
        <f>Matchups!$E11</f>
        <v/>
      </c>
      <c r="G1014">
        <f>Matchups!$H11</f>
        <v/>
      </c>
      <c r="H1014">
        <f>Matchups!$F11</f>
        <v/>
      </c>
      <c r="I1014">
        <f>IF(OR(G1014="",H1014=""),"",IF(G1014&gt;H1014,"W",IF(G1014&lt;H1014,"L","T")))</f>
        <v/>
      </c>
      <c r="J1014">
        <f>IF(OR(G1014="",H1014=""),"",G1014-H1014)</f>
        <v/>
      </c>
      <c r="K1014">
        <f>IF(E1014="","",MID(E1014,6,50))</f>
        <v/>
      </c>
      <c r="L1014">
        <f>IF(F1014="","",MID(F1014,6,50))</f>
        <v/>
      </c>
    </row>
    <row r="1015">
      <c r="A1015">
        <f>IF(OR(E1015="",F1015="",B1015="",C1015=""),"",B1015&amp;"-W"&amp;C1015&amp;"-"&amp;E1015&amp;"-vs-"&amp;F1015)</f>
        <v/>
      </c>
      <c r="B1015">
        <f>Matchups!$B12</f>
        <v/>
      </c>
      <c r="C1015">
        <f>Matchups!$C12</f>
        <v/>
      </c>
      <c r="D1015">
        <f>Matchups!$D12</f>
        <v/>
      </c>
      <c r="E1015">
        <f>Matchups!$G12</f>
        <v/>
      </c>
      <c r="F1015">
        <f>Matchups!$E12</f>
        <v/>
      </c>
      <c r="G1015">
        <f>Matchups!$H12</f>
        <v/>
      </c>
      <c r="H1015">
        <f>Matchups!$F12</f>
        <v/>
      </c>
      <c r="I1015">
        <f>IF(OR(G1015="",H1015=""),"",IF(G1015&gt;H1015,"W",IF(G1015&lt;H1015,"L","T")))</f>
        <v/>
      </c>
      <c r="J1015">
        <f>IF(OR(G1015="",H1015=""),"",G1015-H1015)</f>
        <v/>
      </c>
      <c r="K1015">
        <f>IF(E1015="","",MID(E1015,6,50))</f>
        <v/>
      </c>
      <c r="L1015">
        <f>IF(F1015="","",MID(F1015,6,50))</f>
        <v/>
      </c>
    </row>
    <row r="1016">
      <c r="A1016">
        <f>IF(OR(E1016="",F1016="",B1016="",C1016=""),"",B1016&amp;"-W"&amp;C1016&amp;"-"&amp;E1016&amp;"-vs-"&amp;F1016)</f>
        <v/>
      </c>
      <c r="B1016">
        <f>Matchups!$B13</f>
        <v/>
      </c>
      <c r="C1016">
        <f>Matchups!$C13</f>
        <v/>
      </c>
      <c r="D1016">
        <f>Matchups!$D13</f>
        <v/>
      </c>
      <c r="E1016">
        <f>Matchups!$G13</f>
        <v/>
      </c>
      <c r="F1016">
        <f>Matchups!$E13</f>
        <v/>
      </c>
      <c r="G1016">
        <f>Matchups!$H13</f>
        <v/>
      </c>
      <c r="H1016">
        <f>Matchups!$F13</f>
        <v/>
      </c>
      <c r="I1016">
        <f>IF(OR(G1016="",H1016=""),"",IF(G1016&gt;H1016,"W",IF(G1016&lt;H1016,"L","T")))</f>
        <v/>
      </c>
      <c r="J1016">
        <f>IF(OR(G1016="",H1016=""),"",G1016-H1016)</f>
        <v/>
      </c>
      <c r="K1016">
        <f>IF(E1016="","",MID(E1016,6,50))</f>
        <v/>
      </c>
      <c r="L1016">
        <f>IF(F1016="","",MID(F1016,6,50))</f>
        <v/>
      </c>
    </row>
    <row r="1017">
      <c r="A1017">
        <f>IF(OR(E1017="",F1017="",B1017="",C1017=""),"",B1017&amp;"-W"&amp;C1017&amp;"-"&amp;E1017&amp;"-vs-"&amp;F1017)</f>
        <v/>
      </c>
      <c r="B1017">
        <f>Matchups!$B14</f>
        <v/>
      </c>
      <c r="C1017">
        <f>Matchups!$C14</f>
        <v/>
      </c>
      <c r="D1017">
        <f>Matchups!$D14</f>
        <v/>
      </c>
      <c r="E1017">
        <f>Matchups!$G14</f>
        <v/>
      </c>
      <c r="F1017">
        <f>Matchups!$E14</f>
        <v/>
      </c>
      <c r="G1017">
        <f>Matchups!$H14</f>
        <v/>
      </c>
      <c r="H1017">
        <f>Matchups!$F14</f>
        <v/>
      </c>
      <c r="I1017">
        <f>IF(OR(G1017="",H1017=""),"",IF(G1017&gt;H1017,"W",IF(G1017&lt;H1017,"L","T")))</f>
        <v/>
      </c>
      <c r="J1017">
        <f>IF(OR(G1017="",H1017=""),"",G1017-H1017)</f>
        <v/>
      </c>
      <c r="K1017">
        <f>IF(E1017="","",MID(E1017,6,50))</f>
        <v/>
      </c>
      <c r="L1017">
        <f>IF(F1017="","",MID(F1017,6,50))</f>
        <v/>
      </c>
    </row>
    <row r="1018">
      <c r="A1018">
        <f>IF(OR(E1018="",F1018="",B1018="",C1018=""),"",B1018&amp;"-W"&amp;C1018&amp;"-"&amp;E1018&amp;"-vs-"&amp;F1018)</f>
        <v/>
      </c>
      <c r="B1018">
        <f>Matchups!$B15</f>
        <v/>
      </c>
      <c r="C1018">
        <f>Matchups!$C15</f>
        <v/>
      </c>
      <c r="D1018">
        <f>Matchups!$D15</f>
        <v/>
      </c>
      <c r="E1018">
        <f>Matchups!$G15</f>
        <v/>
      </c>
      <c r="F1018">
        <f>Matchups!$E15</f>
        <v/>
      </c>
      <c r="G1018">
        <f>Matchups!$H15</f>
        <v/>
      </c>
      <c r="H1018">
        <f>Matchups!$F15</f>
        <v/>
      </c>
      <c r="I1018">
        <f>IF(OR(G1018="",H1018=""),"",IF(G1018&gt;H1018,"W",IF(G1018&lt;H1018,"L","T")))</f>
        <v/>
      </c>
      <c r="J1018">
        <f>IF(OR(G1018="",H1018=""),"",G1018-H1018)</f>
        <v/>
      </c>
      <c r="K1018">
        <f>IF(E1018="","",MID(E1018,6,50))</f>
        <v/>
      </c>
      <c r="L1018">
        <f>IF(F1018="","",MID(F1018,6,50))</f>
        <v/>
      </c>
    </row>
    <row r="1019">
      <c r="A1019">
        <f>IF(OR(E1019="",F1019="",B1019="",C1019=""),"",B1019&amp;"-W"&amp;C1019&amp;"-"&amp;E1019&amp;"-vs-"&amp;F1019)</f>
        <v/>
      </c>
      <c r="B1019">
        <f>Matchups!$B16</f>
        <v/>
      </c>
      <c r="C1019">
        <f>Matchups!$C16</f>
        <v/>
      </c>
      <c r="D1019">
        <f>Matchups!$D16</f>
        <v/>
      </c>
      <c r="E1019">
        <f>Matchups!$G16</f>
        <v/>
      </c>
      <c r="F1019">
        <f>Matchups!$E16</f>
        <v/>
      </c>
      <c r="G1019">
        <f>Matchups!$H16</f>
        <v/>
      </c>
      <c r="H1019">
        <f>Matchups!$F16</f>
        <v/>
      </c>
      <c r="I1019">
        <f>IF(OR(G1019="",H1019=""),"",IF(G1019&gt;H1019,"W",IF(G1019&lt;H1019,"L","T")))</f>
        <v/>
      </c>
      <c r="J1019">
        <f>IF(OR(G1019="",H1019=""),"",G1019-H1019)</f>
        <v/>
      </c>
      <c r="K1019">
        <f>IF(E1019="","",MID(E1019,6,50))</f>
        <v/>
      </c>
      <c r="L1019">
        <f>IF(F1019="","",MID(F1019,6,50))</f>
        <v/>
      </c>
    </row>
    <row r="1020">
      <c r="A1020">
        <f>IF(OR(E1020="",F1020="",B1020="",C1020=""),"",B1020&amp;"-W"&amp;C1020&amp;"-"&amp;E1020&amp;"-vs-"&amp;F1020)</f>
        <v/>
      </c>
      <c r="B1020">
        <f>Matchups!$B17</f>
        <v/>
      </c>
      <c r="C1020">
        <f>Matchups!$C17</f>
        <v/>
      </c>
      <c r="D1020">
        <f>Matchups!$D17</f>
        <v/>
      </c>
      <c r="E1020">
        <f>Matchups!$G17</f>
        <v/>
      </c>
      <c r="F1020">
        <f>Matchups!$E17</f>
        <v/>
      </c>
      <c r="G1020">
        <f>Matchups!$H17</f>
        <v/>
      </c>
      <c r="H1020">
        <f>Matchups!$F17</f>
        <v/>
      </c>
      <c r="I1020">
        <f>IF(OR(G1020="",H1020=""),"",IF(G1020&gt;H1020,"W",IF(G1020&lt;H1020,"L","T")))</f>
        <v/>
      </c>
      <c r="J1020">
        <f>IF(OR(G1020="",H1020=""),"",G1020-H1020)</f>
        <v/>
      </c>
      <c r="K1020">
        <f>IF(E1020="","",MID(E1020,6,50))</f>
        <v/>
      </c>
      <c r="L1020">
        <f>IF(F1020="","",MID(F1020,6,50))</f>
        <v/>
      </c>
    </row>
    <row r="1021">
      <c r="A1021">
        <f>IF(OR(E1021="",F1021="",B1021="",C1021=""),"",B1021&amp;"-W"&amp;C1021&amp;"-"&amp;E1021&amp;"-vs-"&amp;F1021)</f>
        <v/>
      </c>
      <c r="B1021">
        <f>Matchups!$B18</f>
        <v/>
      </c>
      <c r="C1021">
        <f>Matchups!$C18</f>
        <v/>
      </c>
      <c r="D1021">
        <f>Matchups!$D18</f>
        <v/>
      </c>
      <c r="E1021">
        <f>Matchups!$G18</f>
        <v/>
      </c>
      <c r="F1021">
        <f>Matchups!$E18</f>
        <v/>
      </c>
      <c r="G1021">
        <f>Matchups!$H18</f>
        <v/>
      </c>
      <c r="H1021">
        <f>Matchups!$F18</f>
        <v/>
      </c>
      <c r="I1021">
        <f>IF(OR(G1021="",H1021=""),"",IF(G1021&gt;H1021,"W",IF(G1021&lt;H1021,"L","T")))</f>
        <v/>
      </c>
      <c r="J1021">
        <f>IF(OR(G1021="",H1021=""),"",G1021-H1021)</f>
        <v/>
      </c>
      <c r="K1021">
        <f>IF(E1021="","",MID(E1021,6,50))</f>
        <v/>
      </c>
      <c r="L1021">
        <f>IF(F1021="","",MID(F1021,6,50))</f>
        <v/>
      </c>
    </row>
    <row r="1022">
      <c r="A1022">
        <f>IF(OR(E1022="",F1022="",B1022="",C1022=""),"",B1022&amp;"-W"&amp;C1022&amp;"-"&amp;E1022&amp;"-vs-"&amp;F1022)</f>
        <v/>
      </c>
      <c r="B1022">
        <f>Matchups!$B19</f>
        <v/>
      </c>
      <c r="C1022">
        <f>Matchups!$C19</f>
        <v/>
      </c>
      <c r="D1022">
        <f>Matchups!$D19</f>
        <v/>
      </c>
      <c r="E1022">
        <f>Matchups!$G19</f>
        <v/>
      </c>
      <c r="F1022">
        <f>Matchups!$E19</f>
        <v/>
      </c>
      <c r="G1022">
        <f>Matchups!$H19</f>
        <v/>
      </c>
      <c r="H1022">
        <f>Matchups!$F19</f>
        <v/>
      </c>
      <c r="I1022">
        <f>IF(OR(G1022="",H1022=""),"",IF(G1022&gt;H1022,"W",IF(G1022&lt;H1022,"L","T")))</f>
        <v/>
      </c>
      <c r="J1022">
        <f>IF(OR(G1022="",H1022=""),"",G1022-H1022)</f>
        <v/>
      </c>
      <c r="K1022">
        <f>IF(E1022="","",MID(E1022,6,50))</f>
        <v/>
      </c>
      <c r="L1022">
        <f>IF(F1022="","",MID(F1022,6,50))</f>
        <v/>
      </c>
    </row>
    <row r="1023">
      <c r="A1023">
        <f>IF(OR(E1023="",F1023="",B1023="",C1023=""),"",B1023&amp;"-W"&amp;C1023&amp;"-"&amp;E1023&amp;"-vs-"&amp;F1023)</f>
        <v/>
      </c>
      <c r="B1023">
        <f>Matchups!$B20</f>
        <v/>
      </c>
      <c r="C1023">
        <f>Matchups!$C20</f>
        <v/>
      </c>
      <c r="D1023">
        <f>Matchups!$D20</f>
        <v/>
      </c>
      <c r="E1023">
        <f>Matchups!$G20</f>
        <v/>
      </c>
      <c r="F1023">
        <f>Matchups!$E20</f>
        <v/>
      </c>
      <c r="G1023">
        <f>Matchups!$H20</f>
        <v/>
      </c>
      <c r="H1023">
        <f>Matchups!$F20</f>
        <v/>
      </c>
      <c r="I1023">
        <f>IF(OR(G1023="",H1023=""),"",IF(G1023&gt;H1023,"W",IF(G1023&lt;H1023,"L","T")))</f>
        <v/>
      </c>
      <c r="J1023">
        <f>IF(OR(G1023="",H1023=""),"",G1023-H1023)</f>
        <v/>
      </c>
      <c r="K1023">
        <f>IF(E1023="","",MID(E1023,6,50))</f>
        <v/>
      </c>
      <c r="L1023">
        <f>IF(F1023="","",MID(F1023,6,50))</f>
        <v/>
      </c>
    </row>
    <row r="1024">
      <c r="A1024">
        <f>IF(OR(E1024="",F1024="",B1024="",C1024=""),"",B1024&amp;"-W"&amp;C1024&amp;"-"&amp;E1024&amp;"-vs-"&amp;F1024)</f>
        <v/>
      </c>
      <c r="B1024">
        <f>Matchups!$B21</f>
        <v/>
      </c>
      <c r="C1024">
        <f>Matchups!$C21</f>
        <v/>
      </c>
      <c r="D1024">
        <f>Matchups!$D21</f>
        <v/>
      </c>
      <c r="E1024">
        <f>Matchups!$G21</f>
        <v/>
      </c>
      <c r="F1024">
        <f>Matchups!$E21</f>
        <v/>
      </c>
      <c r="G1024">
        <f>Matchups!$H21</f>
        <v/>
      </c>
      <c r="H1024">
        <f>Matchups!$F21</f>
        <v/>
      </c>
      <c r="I1024">
        <f>IF(OR(G1024="",H1024=""),"",IF(G1024&gt;H1024,"W",IF(G1024&lt;H1024,"L","T")))</f>
        <v/>
      </c>
      <c r="J1024">
        <f>IF(OR(G1024="",H1024=""),"",G1024-H1024)</f>
        <v/>
      </c>
      <c r="K1024">
        <f>IF(E1024="","",MID(E1024,6,50))</f>
        <v/>
      </c>
      <c r="L1024">
        <f>IF(F1024="","",MID(F1024,6,50))</f>
        <v/>
      </c>
    </row>
    <row r="1025">
      <c r="A1025">
        <f>IF(OR(E1025="",F1025="",B1025="",C1025=""),"",B1025&amp;"-W"&amp;C1025&amp;"-"&amp;E1025&amp;"-vs-"&amp;F1025)</f>
        <v/>
      </c>
      <c r="B1025">
        <f>Matchups!$B22</f>
        <v/>
      </c>
      <c r="C1025">
        <f>Matchups!$C22</f>
        <v/>
      </c>
      <c r="D1025">
        <f>Matchups!$D22</f>
        <v/>
      </c>
      <c r="E1025">
        <f>Matchups!$G22</f>
        <v/>
      </c>
      <c r="F1025">
        <f>Matchups!$E22</f>
        <v/>
      </c>
      <c r="G1025">
        <f>Matchups!$H22</f>
        <v/>
      </c>
      <c r="H1025">
        <f>Matchups!$F22</f>
        <v/>
      </c>
      <c r="I1025">
        <f>IF(OR(G1025="",H1025=""),"",IF(G1025&gt;H1025,"W",IF(G1025&lt;H1025,"L","T")))</f>
        <v/>
      </c>
      <c r="J1025">
        <f>IF(OR(G1025="",H1025=""),"",G1025-H1025)</f>
        <v/>
      </c>
      <c r="K1025">
        <f>IF(E1025="","",MID(E1025,6,50))</f>
        <v/>
      </c>
      <c r="L1025">
        <f>IF(F1025="","",MID(F1025,6,50))</f>
        <v/>
      </c>
    </row>
    <row r="1026">
      <c r="A1026">
        <f>IF(OR(E1026="",F1026="",B1026="",C1026=""),"",B1026&amp;"-W"&amp;C1026&amp;"-"&amp;E1026&amp;"-vs-"&amp;F1026)</f>
        <v/>
      </c>
      <c r="B1026">
        <f>Matchups!$B23</f>
        <v/>
      </c>
      <c r="C1026">
        <f>Matchups!$C23</f>
        <v/>
      </c>
      <c r="D1026">
        <f>Matchups!$D23</f>
        <v/>
      </c>
      <c r="E1026">
        <f>Matchups!$G23</f>
        <v/>
      </c>
      <c r="F1026">
        <f>Matchups!$E23</f>
        <v/>
      </c>
      <c r="G1026">
        <f>Matchups!$H23</f>
        <v/>
      </c>
      <c r="H1026">
        <f>Matchups!$F23</f>
        <v/>
      </c>
      <c r="I1026">
        <f>IF(OR(G1026="",H1026=""),"",IF(G1026&gt;H1026,"W",IF(G1026&lt;H1026,"L","T")))</f>
        <v/>
      </c>
      <c r="J1026">
        <f>IF(OR(G1026="",H1026=""),"",G1026-H1026)</f>
        <v/>
      </c>
      <c r="K1026">
        <f>IF(E1026="","",MID(E1026,6,50))</f>
        <v/>
      </c>
      <c r="L1026">
        <f>IF(F1026="","",MID(F1026,6,50))</f>
        <v/>
      </c>
    </row>
    <row r="1027">
      <c r="A1027">
        <f>IF(OR(E1027="",F1027="",B1027="",C1027=""),"",B1027&amp;"-W"&amp;C1027&amp;"-"&amp;E1027&amp;"-vs-"&amp;F1027)</f>
        <v/>
      </c>
      <c r="B1027">
        <f>Matchups!$B24</f>
        <v/>
      </c>
      <c r="C1027">
        <f>Matchups!$C24</f>
        <v/>
      </c>
      <c r="D1027">
        <f>Matchups!$D24</f>
        <v/>
      </c>
      <c r="E1027">
        <f>Matchups!$G24</f>
        <v/>
      </c>
      <c r="F1027">
        <f>Matchups!$E24</f>
        <v/>
      </c>
      <c r="G1027">
        <f>Matchups!$H24</f>
        <v/>
      </c>
      <c r="H1027">
        <f>Matchups!$F24</f>
        <v/>
      </c>
      <c r="I1027">
        <f>IF(OR(G1027="",H1027=""),"",IF(G1027&gt;H1027,"W",IF(G1027&lt;H1027,"L","T")))</f>
        <v/>
      </c>
      <c r="J1027">
        <f>IF(OR(G1027="",H1027=""),"",G1027-H1027)</f>
        <v/>
      </c>
      <c r="K1027">
        <f>IF(E1027="","",MID(E1027,6,50))</f>
        <v/>
      </c>
      <c r="L1027">
        <f>IF(F1027="","",MID(F1027,6,50))</f>
        <v/>
      </c>
    </row>
    <row r="1028">
      <c r="A1028">
        <f>IF(OR(E1028="",F1028="",B1028="",C1028=""),"",B1028&amp;"-W"&amp;C1028&amp;"-"&amp;E1028&amp;"-vs-"&amp;F1028)</f>
        <v/>
      </c>
      <c r="B1028">
        <f>Matchups!$B25</f>
        <v/>
      </c>
      <c r="C1028">
        <f>Matchups!$C25</f>
        <v/>
      </c>
      <c r="D1028">
        <f>Matchups!$D25</f>
        <v/>
      </c>
      <c r="E1028">
        <f>Matchups!$G25</f>
        <v/>
      </c>
      <c r="F1028">
        <f>Matchups!$E25</f>
        <v/>
      </c>
      <c r="G1028">
        <f>Matchups!$H25</f>
        <v/>
      </c>
      <c r="H1028">
        <f>Matchups!$F25</f>
        <v/>
      </c>
      <c r="I1028">
        <f>IF(OR(G1028="",H1028=""),"",IF(G1028&gt;H1028,"W",IF(G1028&lt;H1028,"L","T")))</f>
        <v/>
      </c>
      <c r="J1028">
        <f>IF(OR(G1028="",H1028=""),"",G1028-H1028)</f>
        <v/>
      </c>
      <c r="K1028">
        <f>IF(E1028="","",MID(E1028,6,50))</f>
        <v/>
      </c>
      <c r="L1028">
        <f>IF(F1028="","",MID(F1028,6,50))</f>
        <v/>
      </c>
    </row>
    <row r="1029">
      <c r="A1029">
        <f>IF(OR(E1029="",F1029="",B1029="",C1029=""),"",B1029&amp;"-W"&amp;C1029&amp;"-"&amp;E1029&amp;"-vs-"&amp;F1029)</f>
        <v/>
      </c>
      <c r="B1029">
        <f>Matchups!$B26</f>
        <v/>
      </c>
      <c r="C1029">
        <f>Matchups!$C26</f>
        <v/>
      </c>
      <c r="D1029">
        <f>Matchups!$D26</f>
        <v/>
      </c>
      <c r="E1029">
        <f>Matchups!$G26</f>
        <v/>
      </c>
      <c r="F1029">
        <f>Matchups!$E26</f>
        <v/>
      </c>
      <c r="G1029">
        <f>Matchups!$H26</f>
        <v/>
      </c>
      <c r="H1029">
        <f>Matchups!$F26</f>
        <v/>
      </c>
      <c r="I1029">
        <f>IF(OR(G1029="",H1029=""),"",IF(G1029&gt;H1029,"W",IF(G1029&lt;H1029,"L","T")))</f>
        <v/>
      </c>
      <c r="J1029">
        <f>IF(OR(G1029="",H1029=""),"",G1029-H1029)</f>
        <v/>
      </c>
      <c r="K1029">
        <f>IF(E1029="","",MID(E1029,6,50))</f>
        <v/>
      </c>
      <c r="L1029">
        <f>IF(F1029="","",MID(F1029,6,50))</f>
        <v/>
      </c>
    </row>
    <row r="1030">
      <c r="A1030">
        <f>IF(OR(E1030="",F1030="",B1030="",C1030=""),"",B1030&amp;"-W"&amp;C1030&amp;"-"&amp;E1030&amp;"-vs-"&amp;F1030)</f>
        <v/>
      </c>
      <c r="B1030">
        <f>Matchups!$B27</f>
        <v/>
      </c>
      <c r="C1030">
        <f>Matchups!$C27</f>
        <v/>
      </c>
      <c r="D1030">
        <f>Matchups!$D27</f>
        <v/>
      </c>
      <c r="E1030">
        <f>Matchups!$G27</f>
        <v/>
      </c>
      <c r="F1030">
        <f>Matchups!$E27</f>
        <v/>
      </c>
      <c r="G1030">
        <f>Matchups!$H27</f>
        <v/>
      </c>
      <c r="H1030">
        <f>Matchups!$F27</f>
        <v/>
      </c>
      <c r="I1030">
        <f>IF(OR(G1030="",H1030=""),"",IF(G1030&gt;H1030,"W",IF(G1030&lt;H1030,"L","T")))</f>
        <v/>
      </c>
      <c r="J1030">
        <f>IF(OR(G1030="",H1030=""),"",G1030-H1030)</f>
        <v/>
      </c>
      <c r="K1030">
        <f>IF(E1030="","",MID(E1030,6,50))</f>
        <v/>
      </c>
      <c r="L1030">
        <f>IF(F1030="","",MID(F1030,6,50))</f>
        <v/>
      </c>
    </row>
    <row r="1031">
      <c r="A1031">
        <f>IF(OR(E1031="",F1031="",B1031="",C1031=""),"",B1031&amp;"-W"&amp;C1031&amp;"-"&amp;E1031&amp;"-vs-"&amp;F1031)</f>
        <v/>
      </c>
      <c r="B1031">
        <f>Matchups!$B28</f>
        <v/>
      </c>
      <c r="C1031">
        <f>Matchups!$C28</f>
        <v/>
      </c>
      <c r="D1031">
        <f>Matchups!$D28</f>
        <v/>
      </c>
      <c r="E1031">
        <f>Matchups!$G28</f>
        <v/>
      </c>
      <c r="F1031">
        <f>Matchups!$E28</f>
        <v/>
      </c>
      <c r="G1031">
        <f>Matchups!$H28</f>
        <v/>
      </c>
      <c r="H1031">
        <f>Matchups!$F28</f>
        <v/>
      </c>
      <c r="I1031">
        <f>IF(OR(G1031="",H1031=""),"",IF(G1031&gt;H1031,"W",IF(G1031&lt;H1031,"L","T")))</f>
        <v/>
      </c>
      <c r="J1031">
        <f>IF(OR(G1031="",H1031=""),"",G1031-H1031)</f>
        <v/>
      </c>
      <c r="K1031">
        <f>IF(E1031="","",MID(E1031,6,50))</f>
        <v/>
      </c>
      <c r="L1031">
        <f>IF(F1031="","",MID(F1031,6,50))</f>
        <v/>
      </c>
    </row>
    <row r="1032">
      <c r="A1032">
        <f>IF(OR(E1032="",F1032="",B1032="",C1032=""),"",B1032&amp;"-W"&amp;C1032&amp;"-"&amp;E1032&amp;"-vs-"&amp;F1032)</f>
        <v/>
      </c>
      <c r="B1032">
        <f>Matchups!$B29</f>
        <v/>
      </c>
      <c r="C1032">
        <f>Matchups!$C29</f>
        <v/>
      </c>
      <c r="D1032">
        <f>Matchups!$D29</f>
        <v/>
      </c>
      <c r="E1032">
        <f>Matchups!$G29</f>
        <v/>
      </c>
      <c r="F1032">
        <f>Matchups!$E29</f>
        <v/>
      </c>
      <c r="G1032">
        <f>Matchups!$H29</f>
        <v/>
      </c>
      <c r="H1032">
        <f>Matchups!$F29</f>
        <v/>
      </c>
      <c r="I1032">
        <f>IF(OR(G1032="",H1032=""),"",IF(G1032&gt;H1032,"W",IF(G1032&lt;H1032,"L","T")))</f>
        <v/>
      </c>
      <c r="J1032">
        <f>IF(OR(G1032="",H1032=""),"",G1032-H1032)</f>
        <v/>
      </c>
      <c r="K1032">
        <f>IF(E1032="","",MID(E1032,6,50))</f>
        <v/>
      </c>
      <c r="L1032">
        <f>IF(F1032="","",MID(F1032,6,50))</f>
        <v/>
      </c>
    </row>
    <row r="1033">
      <c r="A1033">
        <f>IF(OR(E1033="",F1033="",B1033="",C1033=""),"",B1033&amp;"-W"&amp;C1033&amp;"-"&amp;E1033&amp;"-vs-"&amp;F1033)</f>
        <v/>
      </c>
      <c r="B1033">
        <f>Matchups!$B30</f>
        <v/>
      </c>
      <c r="C1033">
        <f>Matchups!$C30</f>
        <v/>
      </c>
      <c r="D1033">
        <f>Matchups!$D30</f>
        <v/>
      </c>
      <c r="E1033">
        <f>Matchups!$G30</f>
        <v/>
      </c>
      <c r="F1033">
        <f>Matchups!$E30</f>
        <v/>
      </c>
      <c r="G1033">
        <f>Matchups!$H30</f>
        <v/>
      </c>
      <c r="H1033">
        <f>Matchups!$F30</f>
        <v/>
      </c>
      <c r="I1033">
        <f>IF(OR(G1033="",H1033=""),"",IF(G1033&gt;H1033,"W",IF(G1033&lt;H1033,"L","T")))</f>
        <v/>
      </c>
      <c r="J1033">
        <f>IF(OR(G1033="",H1033=""),"",G1033-H1033)</f>
        <v/>
      </c>
      <c r="K1033">
        <f>IF(E1033="","",MID(E1033,6,50))</f>
        <v/>
      </c>
      <c r="L1033">
        <f>IF(F1033="","",MID(F1033,6,50))</f>
        <v/>
      </c>
    </row>
    <row r="1034">
      <c r="A1034">
        <f>IF(OR(E1034="",F1034="",B1034="",C1034=""),"",B1034&amp;"-W"&amp;C1034&amp;"-"&amp;E1034&amp;"-vs-"&amp;F1034)</f>
        <v/>
      </c>
      <c r="B1034">
        <f>Matchups!$B31</f>
        <v/>
      </c>
      <c r="C1034">
        <f>Matchups!$C31</f>
        <v/>
      </c>
      <c r="D1034">
        <f>Matchups!$D31</f>
        <v/>
      </c>
      <c r="E1034">
        <f>Matchups!$G31</f>
        <v/>
      </c>
      <c r="F1034">
        <f>Matchups!$E31</f>
        <v/>
      </c>
      <c r="G1034">
        <f>Matchups!$H31</f>
        <v/>
      </c>
      <c r="H1034">
        <f>Matchups!$F31</f>
        <v/>
      </c>
      <c r="I1034">
        <f>IF(OR(G1034="",H1034=""),"",IF(G1034&gt;H1034,"W",IF(G1034&lt;H1034,"L","T")))</f>
        <v/>
      </c>
      <c r="J1034">
        <f>IF(OR(G1034="",H1034=""),"",G1034-H1034)</f>
        <v/>
      </c>
      <c r="K1034">
        <f>IF(E1034="","",MID(E1034,6,50))</f>
        <v/>
      </c>
      <c r="L1034">
        <f>IF(F1034="","",MID(F1034,6,50))</f>
        <v/>
      </c>
    </row>
    <row r="1035">
      <c r="A1035">
        <f>IF(OR(E1035="",F1035="",B1035="",C1035=""),"",B1035&amp;"-W"&amp;C1035&amp;"-"&amp;E1035&amp;"-vs-"&amp;F1035)</f>
        <v/>
      </c>
      <c r="B1035">
        <f>Matchups!$B32</f>
        <v/>
      </c>
      <c r="C1035">
        <f>Matchups!$C32</f>
        <v/>
      </c>
      <c r="D1035">
        <f>Matchups!$D32</f>
        <v/>
      </c>
      <c r="E1035">
        <f>Matchups!$G32</f>
        <v/>
      </c>
      <c r="F1035">
        <f>Matchups!$E32</f>
        <v/>
      </c>
      <c r="G1035">
        <f>Matchups!$H32</f>
        <v/>
      </c>
      <c r="H1035">
        <f>Matchups!$F32</f>
        <v/>
      </c>
      <c r="I1035">
        <f>IF(OR(G1035="",H1035=""),"",IF(G1035&gt;H1035,"W",IF(G1035&lt;H1035,"L","T")))</f>
        <v/>
      </c>
      <c r="J1035">
        <f>IF(OR(G1035="",H1035=""),"",G1035-H1035)</f>
        <v/>
      </c>
      <c r="K1035">
        <f>IF(E1035="","",MID(E1035,6,50))</f>
        <v/>
      </c>
      <c r="L1035">
        <f>IF(F1035="","",MID(F1035,6,50))</f>
        <v/>
      </c>
    </row>
    <row r="1036">
      <c r="A1036">
        <f>IF(OR(E1036="",F1036="",B1036="",C1036=""),"",B1036&amp;"-W"&amp;C1036&amp;"-"&amp;E1036&amp;"-vs-"&amp;F1036)</f>
        <v/>
      </c>
      <c r="B1036">
        <f>Matchups!$B33</f>
        <v/>
      </c>
      <c r="C1036">
        <f>Matchups!$C33</f>
        <v/>
      </c>
      <c r="D1036">
        <f>Matchups!$D33</f>
        <v/>
      </c>
      <c r="E1036">
        <f>Matchups!$G33</f>
        <v/>
      </c>
      <c r="F1036">
        <f>Matchups!$E33</f>
        <v/>
      </c>
      <c r="G1036">
        <f>Matchups!$H33</f>
        <v/>
      </c>
      <c r="H1036">
        <f>Matchups!$F33</f>
        <v/>
      </c>
      <c r="I1036">
        <f>IF(OR(G1036="",H1036=""),"",IF(G1036&gt;H1036,"W",IF(G1036&lt;H1036,"L","T")))</f>
        <v/>
      </c>
      <c r="J1036">
        <f>IF(OR(G1036="",H1036=""),"",G1036-H1036)</f>
        <v/>
      </c>
      <c r="K1036">
        <f>IF(E1036="","",MID(E1036,6,50))</f>
        <v/>
      </c>
      <c r="L1036">
        <f>IF(F1036="","",MID(F1036,6,50))</f>
        <v/>
      </c>
    </row>
    <row r="1037">
      <c r="A1037">
        <f>IF(OR(E1037="",F1037="",B1037="",C1037=""),"",B1037&amp;"-W"&amp;C1037&amp;"-"&amp;E1037&amp;"-vs-"&amp;F1037)</f>
        <v/>
      </c>
      <c r="B1037">
        <f>Matchups!$B34</f>
        <v/>
      </c>
      <c r="C1037">
        <f>Matchups!$C34</f>
        <v/>
      </c>
      <c r="D1037">
        <f>Matchups!$D34</f>
        <v/>
      </c>
      <c r="E1037">
        <f>Matchups!$G34</f>
        <v/>
      </c>
      <c r="F1037">
        <f>Matchups!$E34</f>
        <v/>
      </c>
      <c r="G1037">
        <f>Matchups!$H34</f>
        <v/>
      </c>
      <c r="H1037">
        <f>Matchups!$F34</f>
        <v/>
      </c>
      <c r="I1037">
        <f>IF(OR(G1037="",H1037=""),"",IF(G1037&gt;H1037,"W",IF(G1037&lt;H1037,"L","T")))</f>
        <v/>
      </c>
      <c r="J1037">
        <f>IF(OR(G1037="",H1037=""),"",G1037-H1037)</f>
        <v/>
      </c>
      <c r="K1037">
        <f>IF(E1037="","",MID(E1037,6,50))</f>
        <v/>
      </c>
      <c r="L1037">
        <f>IF(F1037="","",MID(F1037,6,50))</f>
        <v/>
      </c>
    </row>
    <row r="1038">
      <c r="A1038">
        <f>IF(OR(E1038="",F1038="",B1038="",C1038=""),"",B1038&amp;"-W"&amp;C1038&amp;"-"&amp;E1038&amp;"-vs-"&amp;F1038)</f>
        <v/>
      </c>
      <c r="B1038">
        <f>Matchups!$B35</f>
        <v/>
      </c>
      <c r="C1038">
        <f>Matchups!$C35</f>
        <v/>
      </c>
      <c r="D1038">
        <f>Matchups!$D35</f>
        <v/>
      </c>
      <c r="E1038">
        <f>Matchups!$G35</f>
        <v/>
      </c>
      <c r="F1038">
        <f>Matchups!$E35</f>
        <v/>
      </c>
      <c r="G1038">
        <f>Matchups!$H35</f>
        <v/>
      </c>
      <c r="H1038">
        <f>Matchups!$F35</f>
        <v/>
      </c>
      <c r="I1038">
        <f>IF(OR(G1038="",H1038=""),"",IF(G1038&gt;H1038,"W",IF(G1038&lt;H1038,"L","T")))</f>
        <v/>
      </c>
      <c r="J1038">
        <f>IF(OR(G1038="",H1038=""),"",G1038-H1038)</f>
        <v/>
      </c>
      <c r="K1038">
        <f>IF(E1038="","",MID(E1038,6,50))</f>
        <v/>
      </c>
      <c r="L1038">
        <f>IF(F1038="","",MID(F1038,6,50))</f>
        <v/>
      </c>
    </row>
    <row r="1039">
      <c r="A1039">
        <f>IF(OR(E1039="",F1039="",B1039="",C1039=""),"",B1039&amp;"-W"&amp;C1039&amp;"-"&amp;E1039&amp;"-vs-"&amp;F1039)</f>
        <v/>
      </c>
      <c r="B1039">
        <f>Matchups!$B36</f>
        <v/>
      </c>
      <c r="C1039">
        <f>Matchups!$C36</f>
        <v/>
      </c>
      <c r="D1039">
        <f>Matchups!$D36</f>
        <v/>
      </c>
      <c r="E1039">
        <f>Matchups!$G36</f>
        <v/>
      </c>
      <c r="F1039">
        <f>Matchups!$E36</f>
        <v/>
      </c>
      <c r="G1039">
        <f>Matchups!$H36</f>
        <v/>
      </c>
      <c r="H1039">
        <f>Matchups!$F36</f>
        <v/>
      </c>
      <c r="I1039">
        <f>IF(OR(G1039="",H1039=""),"",IF(G1039&gt;H1039,"W",IF(G1039&lt;H1039,"L","T")))</f>
        <v/>
      </c>
      <c r="J1039">
        <f>IF(OR(G1039="",H1039=""),"",G1039-H1039)</f>
        <v/>
      </c>
      <c r="K1039">
        <f>IF(E1039="","",MID(E1039,6,50))</f>
        <v/>
      </c>
      <c r="L1039">
        <f>IF(F1039="","",MID(F1039,6,50))</f>
        <v/>
      </c>
    </row>
    <row r="1040">
      <c r="A1040">
        <f>IF(OR(E1040="",F1040="",B1040="",C1040=""),"",B1040&amp;"-W"&amp;C1040&amp;"-"&amp;E1040&amp;"-vs-"&amp;F1040)</f>
        <v/>
      </c>
      <c r="B1040">
        <f>Matchups!$B37</f>
        <v/>
      </c>
      <c r="C1040">
        <f>Matchups!$C37</f>
        <v/>
      </c>
      <c r="D1040">
        <f>Matchups!$D37</f>
        <v/>
      </c>
      <c r="E1040">
        <f>Matchups!$G37</f>
        <v/>
      </c>
      <c r="F1040">
        <f>Matchups!$E37</f>
        <v/>
      </c>
      <c r="G1040">
        <f>Matchups!$H37</f>
        <v/>
      </c>
      <c r="H1040">
        <f>Matchups!$F37</f>
        <v/>
      </c>
      <c r="I1040">
        <f>IF(OR(G1040="",H1040=""),"",IF(G1040&gt;H1040,"W",IF(G1040&lt;H1040,"L","T")))</f>
        <v/>
      </c>
      <c r="J1040">
        <f>IF(OR(G1040="",H1040=""),"",G1040-H1040)</f>
        <v/>
      </c>
      <c r="K1040">
        <f>IF(E1040="","",MID(E1040,6,50))</f>
        <v/>
      </c>
      <c r="L1040">
        <f>IF(F1040="","",MID(F1040,6,50))</f>
        <v/>
      </c>
    </row>
    <row r="1041">
      <c r="A1041">
        <f>IF(OR(E1041="",F1041="",B1041="",C1041=""),"",B1041&amp;"-W"&amp;C1041&amp;"-"&amp;E1041&amp;"-vs-"&amp;F1041)</f>
        <v/>
      </c>
      <c r="B1041">
        <f>Matchups!$B38</f>
        <v/>
      </c>
      <c r="C1041">
        <f>Matchups!$C38</f>
        <v/>
      </c>
      <c r="D1041">
        <f>Matchups!$D38</f>
        <v/>
      </c>
      <c r="E1041">
        <f>Matchups!$G38</f>
        <v/>
      </c>
      <c r="F1041">
        <f>Matchups!$E38</f>
        <v/>
      </c>
      <c r="G1041">
        <f>Matchups!$H38</f>
        <v/>
      </c>
      <c r="H1041">
        <f>Matchups!$F38</f>
        <v/>
      </c>
      <c r="I1041">
        <f>IF(OR(G1041="",H1041=""),"",IF(G1041&gt;H1041,"W",IF(G1041&lt;H1041,"L","T")))</f>
        <v/>
      </c>
      <c r="J1041">
        <f>IF(OR(G1041="",H1041=""),"",G1041-H1041)</f>
        <v/>
      </c>
      <c r="K1041">
        <f>IF(E1041="","",MID(E1041,6,50))</f>
        <v/>
      </c>
      <c r="L1041">
        <f>IF(F1041="","",MID(F1041,6,50))</f>
        <v/>
      </c>
    </row>
    <row r="1042">
      <c r="A1042">
        <f>IF(OR(E1042="",F1042="",B1042="",C1042=""),"",B1042&amp;"-W"&amp;C1042&amp;"-"&amp;E1042&amp;"-vs-"&amp;F1042)</f>
        <v/>
      </c>
      <c r="B1042">
        <f>Matchups!$B39</f>
        <v/>
      </c>
      <c r="C1042">
        <f>Matchups!$C39</f>
        <v/>
      </c>
      <c r="D1042">
        <f>Matchups!$D39</f>
        <v/>
      </c>
      <c r="E1042">
        <f>Matchups!$G39</f>
        <v/>
      </c>
      <c r="F1042">
        <f>Matchups!$E39</f>
        <v/>
      </c>
      <c r="G1042">
        <f>Matchups!$H39</f>
        <v/>
      </c>
      <c r="H1042">
        <f>Matchups!$F39</f>
        <v/>
      </c>
      <c r="I1042">
        <f>IF(OR(G1042="",H1042=""),"",IF(G1042&gt;H1042,"W",IF(G1042&lt;H1042,"L","T")))</f>
        <v/>
      </c>
      <c r="J1042">
        <f>IF(OR(G1042="",H1042=""),"",G1042-H1042)</f>
        <v/>
      </c>
      <c r="K1042">
        <f>IF(E1042="","",MID(E1042,6,50))</f>
        <v/>
      </c>
      <c r="L1042">
        <f>IF(F1042="","",MID(F1042,6,50))</f>
        <v/>
      </c>
    </row>
    <row r="1043">
      <c r="A1043">
        <f>IF(OR(E1043="",F1043="",B1043="",C1043=""),"",B1043&amp;"-W"&amp;C1043&amp;"-"&amp;E1043&amp;"-vs-"&amp;F1043)</f>
        <v/>
      </c>
      <c r="B1043">
        <f>Matchups!$B40</f>
        <v/>
      </c>
      <c r="C1043">
        <f>Matchups!$C40</f>
        <v/>
      </c>
      <c r="D1043">
        <f>Matchups!$D40</f>
        <v/>
      </c>
      <c r="E1043">
        <f>Matchups!$G40</f>
        <v/>
      </c>
      <c r="F1043">
        <f>Matchups!$E40</f>
        <v/>
      </c>
      <c r="G1043">
        <f>Matchups!$H40</f>
        <v/>
      </c>
      <c r="H1043">
        <f>Matchups!$F40</f>
        <v/>
      </c>
      <c r="I1043">
        <f>IF(OR(G1043="",H1043=""),"",IF(G1043&gt;H1043,"W",IF(G1043&lt;H1043,"L","T")))</f>
        <v/>
      </c>
      <c r="J1043">
        <f>IF(OR(G1043="",H1043=""),"",G1043-H1043)</f>
        <v/>
      </c>
      <c r="K1043">
        <f>IF(E1043="","",MID(E1043,6,50))</f>
        <v/>
      </c>
      <c r="L1043">
        <f>IF(F1043="","",MID(F1043,6,50))</f>
        <v/>
      </c>
    </row>
    <row r="1044">
      <c r="A1044">
        <f>IF(OR(E1044="",F1044="",B1044="",C1044=""),"",B1044&amp;"-W"&amp;C1044&amp;"-"&amp;E1044&amp;"-vs-"&amp;F1044)</f>
        <v/>
      </c>
      <c r="B1044">
        <f>Matchups!$B41</f>
        <v/>
      </c>
      <c r="C1044">
        <f>Matchups!$C41</f>
        <v/>
      </c>
      <c r="D1044">
        <f>Matchups!$D41</f>
        <v/>
      </c>
      <c r="E1044">
        <f>Matchups!$G41</f>
        <v/>
      </c>
      <c r="F1044">
        <f>Matchups!$E41</f>
        <v/>
      </c>
      <c r="G1044">
        <f>Matchups!$H41</f>
        <v/>
      </c>
      <c r="H1044">
        <f>Matchups!$F41</f>
        <v/>
      </c>
      <c r="I1044">
        <f>IF(OR(G1044="",H1044=""),"",IF(G1044&gt;H1044,"W",IF(G1044&lt;H1044,"L","T")))</f>
        <v/>
      </c>
      <c r="J1044">
        <f>IF(OR(G1044="",H1044=""),"",G1044-H1044)</f>
        <v/>
      </c>
      <c r="K1044">
        <f>IF(E1044="","",MID(E1044,6,50))</f>
        <v/>
      </c>
      <c r="L1044">
        <f>IF(F1044="","",MID(F1044,6,50))</f>
        <v/>
      </c>
    </row>
    <row r="1045">
      <c r="A1045">
        <f>IF(OR(E1045="",F1045="",B1045="",C1045=""),"",B1045&amp;"-W"&amp;C1045&amp;"-"&amp;E1045&amp;"-vs-"&amp;F1045)</f>
        <v/>
      </c>
      <c r="B1045">
        <f>Matchups!$B42</f>
        <v/>
      </c>
      <c r="C1045">
        <f>Matchups!$C42</f>
        <v/>
      </c>
      <c r="D1045">
        <f>Matchups!$D42</f>
        <v/>
      </c>
      <c r="E1045">
        <f>Matchups!$G42</f>
        <v/>
      </c>
      <c r="F1045">
        <f>Matchups!$E42</f>
        <v/>
      </c>
      <c r="G1045">
        <f>Matchups!$H42</f>
        <v/>
      </c>
      <c r="H1045">
        <f>Matchups!$F42</f>
        <v/>
      </c>
      <c r="I1045">
        <f>IF(OR(G1045="",H1045=""),"",IF(G1045&gt;H1045,"W",IF(G1045&lt;H1045,"L","T")))</f>
        <v/>
      </c>
      <c r="J1045">
        <f>IF(OR(G1045="",H1045=""),"",G1045-H1045)</f>
        <v/>
      </c>
      <c r="K1045">
        <f>IF(E1045="","",MID(E1045,6,50))</f>
        <v/>
      </c>
      <c r="L1045">
        <f>IF(F1045="","",MID(F1045,6,50))</f>
        <v/>
      </c>
    </row>
    <row r="1046">
      <c r="A1046">
        <f>IF(OR(E1046="",F1046="",B1046="",C1046=""),"",B1046&amp;"-W"&amp;C1046&amp;"-"&amp;E1046&amp;"-vs-"&amp;F1046)</f>
        <v/>
      </c>
      <c r="B1046">
        <f>Matchups!$B43</f>
        <v/>
      </c>
      <c r="C1046">
        <f>Matchups!$C43</f>
        <v/>
      </c>
      <c r="D1046">
        <f>Matchups!$D43</f>
        <v/>
      </c>
      <c r="E1046">
        <f>Matchups!$G43</f>
        <v/>
      </c>
      <c r="F1046">
        <f>Matchups!$E43</f>
        <v/>
      </c>
      <c r="G1046">
        <f>Matchups!$H43</f>
        <v/>
      </c>
      <c r="H1046">
        <f>Matchups!$F43</f>
        <v/>
      </c>
      <c r="I1046">
        <f>IF(OR(G1046="",H1046=""),"",IF(G1046&gt;H1046,"W",IF(G1046&lt;H1046,"L","T")))</f>
        <v/>
      </c>
      <c r="J1046">
        <f>IF(OR(G1046="",H1046=""),"",G1046-H1046)</f>
        <v/>
      </c>
      <c r="K1046">
        <f>IF(E1046="","",MID(E1046,6,50))</f>
        <v/>
      </c>
      <c r="L1046">
        <f>IF(F1046="","",MID(F1046,6,50))</f>
        <v/>
      </c>
    </row>
    <row r="1047">
      <c r="A1047">
        <f>IF(OR(E1047="",F1047="",B1047="",C1047=""),"",B1047&amp;"-W"&amp;C1047&amp;"-"&amp;E1047&amp;"-vs-"&amp;F1047)</f>
        <v/>
      </c>
      <c r="B1047">
        <f>Matchups!$B44</f>
        <v/>
      </c>
      <c r="C1047">
        <f>Matchups!$C44</f>
        <v/>
      </c>
      <c r="D1047">
        <f>Matchups!$D44</f>
        <v/>
      </c>
      <c r="E1047">
        <f>Matchups!$G44</f>
        <v/>
      </c>
      <c r="F1047">
        <f>Matchups!$E44</f>
        <v/>
      </c>
      <c r="G1047">
        <f>Matchups!$H44</f>
        <v/>
      </c>
      <c r="H1047">
        <f>Matchups!$F44</f>
        <v/>
      </c>
      <c r="I1047">
        <f>IF(OR(G1047="",H1047=""),"",IF(G1047&gt;H1047,"W",IF(G1047&lt;H1047,"L","T")))</f>
        <v/>
      </c>
      <c r="J1047">
        <f>IF(OR(G1047="",H1047=""),"",G1047-H1047)</f>
        <v/>
      </c>
      <c r="K1047">
        <f>IF(E1047="","",MID(E1047,6,50))</f>
        <v/>
      </c>
      <c r="L1047">
        <f>IF(F1047="","",MID(F1047,6,50))</f>
        <v/>
      </c>
    </row>
    <row r="1048">
      <c r="A1048">
        <f>IF(OR(E1048="",F1048="",B1048="",C1048=""),"",B1048&amp;"-W"&amp;C1048&amp;"-"&amp;E1048&amp;"-vs-"&amp;F1048)</f>
        <v/>
      </c>
      <c r="B1048">
        <f>Matchups!$B45</f>
        <v/>
      </c>
      <c r="C1048">
        <f>Matchups!$C45</f>
        <v/>
      </c>
      <c r="D1048">
        <f>Matchups!$D45</f>
        <v/>
      </c>
      <c r="E1048">
        <f>Matchups!$G45</f>
        <v/>
      </c>
      <c r="F1048">
        <f>Matchups!$E45</f>
        <v/>
      </c>
      <c r="G1048">
        <f>Matchups!$H45</f>
        <v/>
      </c>
      <c r="H1048">
        <f>Matchups!$F45</f>
        <v/>
      </c>
      <c r="I1048">
        <f>IF(OR(G1048="",H1048=""),"",IF(G1048&gt;H1048,"W",IF(G1048&lt;H1048,"L","T")))</f>
        <v/>
      </c>
      <c r="J1048">
        <f>IF(OR(G1048="",H1048=""),"",G1048-H1048)</f>
        <v/>
      </c>
      <c r="K1048">
        <f>IF(E1048="","",MID(E1048,6,50))</f>
        <v/>
      </c>
      <c r="L1048">
        <f>IF(F1048="","",MID(F1048,6,50))</f>
        <v/>
      </c>
    </row>
    <row r="1049">
      <c r="A1049">
        <f>IF(OR(E1049="",F1049="",B1049="",C1049=""),"",B1049&amp;"-W"&amp;C1049&amp;"-"&amp;E1049&amp;"-vs-"&amp;F1049)</f>
        <v/>
      </c>
      <c r="B1049">
        <f>Matchups!$B46</f>
        <v/>
      </c>
      <c r="C1049">
        <f>Matchups!$C46</f>
        <v/>
      </c>
      <c r="D1049">
        <f>Matchups!$D46</f>
        <v/>
      </c>
      <c r="E1049">
        <f>Matchups!$G46</f>
        <v/>
      </c>
      <c r="F1049">
        <f>Matchups!$E46</f>
        <v/>
      </c>
      <c r="G1049">
        <f>Matchups!$H46</f>
        <v/>
      </c>
      <c r="H1049">
        <f>Matchups!$F46</f>
        <v/>
      </c>
      <c r="I1049">
        <f>IF(OR(G1049="",H1049=""),"",IF(G1049&gt;H1049,"W",IF(G1049&lt;H1049,"L","T")))</f>
        <v/>
      </c>
      <c r="J1049">
        <f>IF(OR(G1049="",H1049=""),"",G1049-H1049)</f>
        <v/>
      </c>
      <c r="K1049">
        <f>IF(E1049="","",MID(E1049,6,50))</f>
        <v/>
      </c>
      <c r="L1049">
        <f>IF(F1049="","",MID(F1049,6,50))</f>
        <v/>
      </c>
    </row>
    <row r="1050">
      <c r="A1050">
        <f>IF(OR(E1050="",F1050="",B1050="",C1050=""),"",B1050&amp;"-W"&amp;C1050&amp;"-"&amp;E1050&amp;"-vs-"&amp;F1050)</f>
        <v/>
      </c>
      <c r="B1050">
        <f>Matchups!$B47</f>
        <v/>
      </c>
      <c r="C1050">
        <f>Matchups!$C47</f>
        <v/>
      </c>
      <c r="D1050">
        <f>Matchups!$D47</f>
        <v/>
      </c>
      <c r="E1050">
        <f>Matchups!$G47</f>
        <v/>
      </c>
      <c r="F1050">
        <f>Matchups!$E47</f>
        <v/>
      </c>
      <c r="G1050">
        <f>Matchups!$H47</f>
        <v/>
      </c>
      <c r="H1050">
        <f>Matchups!$F47</f>
        <v/>
      </c>
      <c r="I1050">
        <f>IF(OR(G1050="",H1050=""),"",IF(G1050&gt;H1050,"W",IF(G1050&lt;H1050,"L","T")))</f>
        <v/>
      </c>
      <c r="J1050">
        <f>IF(OR(G1050="",H1050=""),"",G1050-H1050)</f>
        <v/>
      </c>
      <c r="K1050">
        <f>IF(E1050="","",MID(E1050,6,50))</f>
        <v/>
      </c>
      <c r="L1050">
        <f>IF(F1050="","",MID(F1050,6,50))</f>
        <v/>
      </c>
    </row>
    <row r="1051">
      <c r="A1051">
        <f>IF(OR(E1051="",F1051="",B1051="",C1051=""),"",B1051&amp;"-W"&amp;C1051&amp;"-"&amp;E1051&amp;"-vs-"&amp;F1051)</f>
        <v/>
      </c>
      <c r="B1051">
        <f>Matchups!$B48</f>
        <v/>
      </c>
      <c r="C1051">
        <f>Matchups!$C48</f>
        <v/>
      </c>
      <c r="D1051">
        <f>Matchups!$D48</f>
        <v/>
      </c>
      <c r="E1051">
        <f>Matchups!$G48</f>
        <v/>
      </c>
      <c r="F1051">
        <f>Matchups!$E48</f>
        <v/>
      </c>
      <c r="G1051">
        <f>Matchups!$H48</f>
        <v/>
      </c>
      <c r="H1051">
        <f>Matchups!$F48</f>
        <v/>
      </c>
      <c r="I1051">
        <f>IF(OR(G1051="",H1051=""),"",IF(G1051&gt;H1051,"W",IF(G1051&lt;H1051,"L","T")))</f>
        <v/>
      </c>
      <c r="J1051">
        <f>IF(OR(G1051="",H1051=""),"",G1051-H1051)</f>
        <v/>
      </c>
      <c r="K1051">
        <f>IF(E1051="","",MID(E1051,6,50))</f>
        <v/>
      </c>
      <c r="L1051">
        <f>IF(F1051="","",MID(F1051,6,50))</f>
        <v/>
      </c>
    </row>
    <row r="1052">
      <c r="A1052">
        <f>IF(OR(E1052="",F1052="",B1052="",C1052=""),"",B1052&amp;"-W"&amp;C1052&amp;"-"&amp;E1052&amp;"-vs-"&amp;F1052)</f>
        <v/>
      </c>
      <c r="B1052">
        <f>Matchups!$B49</f>
        <v/>
      </c>
      <c r="C1052">
        <f>Matchups!$C49</f>
        <v/>
      </c>
      <c r="D1052">
        <f>Matchups!$D49</f>
        <v/>
      </c>
      <c r="E1052">
        <f>Matchups!$G49</f>
        <v/>
      </c>
      <c r="F1052">
        <f>Matchups!$E49</f>
        <v/>
      </c>
      <c r="G1052">
        <f>Matchups!$H49</f>
        <v/>
      </c>
      <c r="H1052">
        <f>Matchups!$F49</f>
        <v/>
      </c>
      <c r="I1052">
        <f>IF(OR(G1052="",H1052=""),"",IF(G1052&gt;H1052,"W",IF(G1052&lt;H1052,"L","T")))</f>
        <v/>
      </c>
      <c r="J1052">
        <f>IF(OR(G1052="",H1052=""),"",G1052-H1052)</f>
        <v/>
      </c>
      <c r="K1052">
        <f>IF(E1052="","",MID(E1052,6,50))</f>
        <v/>
      </c>
      <c r="L1052">
        <f>IF(F1052="","",MID(F1052,6,50))</f>
        <v/>
      </c>
    </row>
    <row r="1053">
      <c r="A1053">
        <f>IF(OR(E1053="",F1053="",B1053="",C1053=""),"",B1053&amp;"-W"&amp;C1053&amp;"-"&amp;E1053&amp;"-vs-"&amp;F1053)</f>
        <v/>
      </c>
      <c r="B1053">
        <f>Matchups!$B50</f>
        <v/>
      </c>
      <c r="C1053">
        <f>Matchups!$C50</f>
        <v/>
      </c>
      <c r="D1053">
        <f>Matchups!$D50</f>
        <v/>
      </c>
      <c r="E1053">
        <f>Matchups!$G50</f>
        <v/>
      </c>
      <c r="F1053">
        <f>Matchups!$E50</f>
        <v/>
      </c>
      <c r="G1053">
        <f>Matchups!$H50</f>
        <v/>
      </c>
      <c r="H1053">
        <f>Matchups!$F50</f>
        <v/>
      </c>
      <c r="I1053">
        <f>IF(OR(G1053="",H1053=""),"",IF(G1053&gt;H1053,"W",IF(G1053&lt;H1053,"L","T")))</f>
        <v/>
      </c>
      <c r="J1053">
        <f>IF(OR(G1053="",H1053=""),"",G1053-H1053)</f>
        <v/>
      </c>
      <c r="K1053">
        <f>IF(E1053="","",MID(E1053,6,50))</f>
        <v/>
      </c>
      <c r="L1053">
        <f>IF(F1053="","",MID(F1053,6,50))</f>
        <v/>
      </c>
    </row>
    <row r="1054">
      <c r="A1054">
        <f>IF(OR(E1054="",F1054="",B1054="",C1054=""),"",B1054&amp;"-W"&amp;C1054&amp;"-"&amp;E1054&amp;"-vs-"&amp;F1054)</f>
        <v/>
      </c>
      <c r="B1054">
        <f>Matchups!$B51</f>
        <v/>
      </c>
      <c r="C1054">
        <f>Matchups!$C51</f>
        <v/>
      </c>
      <c r="D1054">
        <f>Matchups!$D51</f>
        <v/>
      </c>
      <c r="E1054">
        <f>Matchups!$G51</f>
        <v/>
      </c>
      <c r="F1054">
        <f>Matchups!$E51</f>
        <v/>
      </c>
      <c r="G1054">
        <f>Matchups!$H51</f>
        <v/>
      </c>
      <c r="H1054">
        <f>Matchups!$F51</f>
        <v/>
      </c>
      <c r="I1054">
        <f>IF(OR(G1054="",H1054=""),"",IF(G1054&gt;H1054,"W",IF(G1054&lt;H1054,"L","T")))</f>
        <v/>
      </c>
      <c r="J1054">
        <f>IF(OR(G1054="",H1054=""),"",G1054-H1054)</f>
        <v/>
      </c>
      <c r="K1054">
        <f>IF(E1054="","",MID(E1054,6,50))</f>
        <v/>
      </c>
      <c r="L1054">
        <f>IF(F1054="","",MID(F1054,6,50))</f>
        <v/>
      </c>
    </row>
    <row r="1055">
      <c r="A1055">
        <f>IF(OR(E1055="",F1055="",B1055="",C1055=""),"",B1055&amp;"-W"&amp;C1055&amp;"-"&amp;E1055&amp;"-vs-"&amp;F1055)</f>
        <v/>
      </c>
      <c r="B1055">
        <f>Matchups!$B52</f>
        <v/>
      </c>
      <c r="C1055">
        <f>Matchups!$C52</f>
        <v/>
      </c>
      <c r="D1055">
        <f>Matchups!$D52</f>
        <v/>
      </c>
      <c r="E1055">
        <f>Matchups!$G52</f>
        <v/>
      </c>
      <c r="F1055">
        <f>Matchups!$E52</f>
        <v/>
      </c>
      <c r="G1055">
        <f>Matchups!$H52</f>
        <v/>
      </c>
      <c r="H1055">
        <f>Matchups!$F52</f>
        <v/>
      </c>
      <c r="I1055">
        <f>IF(OR(G1055="",H1055=""),"",IF(G1055&gt;H1055,"W",IF(G1055&lt;H1055,"L","T")))</f>
        <v/>
      </c>
      <c r="J1055">
        <f>IF(OR(G1055="",H1055=""),"",G1055-H1055)</f>
        <v/>
      </c>
      <c r="K1055">
        <f>IF(E1055="","",MID(E1055,6,50))</f>
        <v/>
      </c>
      <c r="L1055">
        <f>IF(F1055="","",MID(F1055,6,50))</f>
        <v/>
      </c>
    </row>
    <row r="1056">
      <c r="A1056">
        <f>IF(OR(E1056="",F1056="",B1056="",C1056=""),"",B1056&amp;"-W"&amp;C1056&amp;"-"&amp;E1056&amp;"-vs-"&amp;F1056)</f>
        <v/>
      </c>
      <c r="B1056">
        <f>Matchups!$B53</f>
        <v/>
      </c>
      <c r="C1056">
        <f>Matchups!$C53</f>
        <v/>
      </c>
      <c r="D1056">
        <f>Matchups!$D53</f>
        <v/>
      </c>
      <c r="E1056">
        <f>Matchups!$G53</f>
        <v/>
      </c>
      <c r="F1056">
        <f>Matchups!$E53</f>
        <v/>
      </c>
      <c r="G1056">
        <f>Matchups!$H53</f>
        <v/>
      </c>
      <c r="H1056">
        <f>Matchups!$F53</f>
        <v/>
      </c>
      <c r="I1056">
        <f>IF(OR(G1056="",H1056=""),"",IF(G1056&gt;H1056,"W",IF(G1056&lt;H1056,"L","T")))</f>
        <v/>
      </c>
      <c r="J1056">
        <f>IF(OR(G1056="",H1056=""),"",G1056-H1056)</f>
        <v/>
      </c>
      <c r="K1056">
        <f>IF(E1056="","",MID(E1056,6,50))</f>
        <v/>
      </c>
      <c r="L1056">
        <f>IF(F1056="","",MID(F1056,6,50))</f>
        <v/>
      </c>
    </row>
    <row r="1057">
      <c r="A1057">
        <f>IF(OR(E1057="",F1057="",B1057="",C1057=""),"",B1057&amp;"-W"&amp;C1057&amp;"-"&amp;E1057&amp;"-vs-"&amp;F1057)</f>
        <v/>
      </c>
      <c r="B1057">
        <f>Matchups!$B54</f>
        <v/>
      </c>
      <c r="C1057">
        <f>Matchups!$C54</f>
        <v/>
      </c>
      <c r="D1057">
        <f>Matchups!$D54</f>
        <v/>
      </c>
      <c r="E1057">
        <f>Matchups!$G54</f>
        <v/>
      </c>
      <c r="F1057">
        <f>Matchups!$E54</f>
        <v/>
      </c>
      <c r="G1057">
        <f>Matchups!$H54</f>
        <v/>
      </c>
      <c r="H1057">
        <f>Matchups!$F54</f>
        <v/>
      </c>
      <c r="I1057">
        <f>IF(OR(G1057="",H1057=""),"",IF(G1057&gt;H1057,"W",IF(G1057&lt;H1057,"L","T")))</f>
        <v/>
      </c>
      <c r="J1057">
        <f>IF(OR(G1057="",H1057=""),"",G1057-H1057)</f>
        <v/>
      </c>
      <c r="K1057">
        <f>IF(E1057="","",MID(E1057,6,50))</f>
        <v/>
      </c>
      <c r="L1057">
        <f>IF(F1057="","",MID(F1057,6,50))</f>
        <v/>
      </c>
    </row>
    <row r="1058">
      <c r="A1058">
        <f>IF(OR(E1058="",F1058="",B1058="",C1058=""),"",B1058&amp;"-W"&amp;C1058&amp;"-"&amp;E1058&amp;"-vs-"&amp;F1058)</f>
        <v/>
      </c>
      <c r="B1058">
        <f>Matchups!$B55</f>
        <v/>
      </c>
      <c r="C1058">
        <f>Matchups!$C55</f>
        <v/>
      </c>
      <c r="D1058">
        <f>Matchups!$D55</f>
        <v/>
      </c>
      <c r="E1058">
        <f>Matchups!$G55</f>
        <v/>
      </c>
      <c r="F1058">
        <f>Matchups!$E55</f>
        <v/>
      </c>
      <c r="G1058">
        <f>Matchups!$H55</f>
        <v/>
      </c>
      <c r="H1058">
        <f>Matchups!$F55</f>
        <v/>
      </c>
      <c r="I1058">
        <f>IF(OR(G1058="",H1058=""),"",IF(G1058&gt;H1058,"W",IF(G1058&lt;H1058,"L","T")))</f>
        <v/>
      </c>
      <c r="J1058">
        <f>IF(OR(G1058="",H1058=""),"",G1058-H1058)</f>
        <v/>
      </c>
      <c r="K1058">
        <f>IF(E1058="","",MID(E1058,6,50))</f>
        <v/>
      </c>
      <c r="L1058">
        <f>IF(F1058="","",MID(F1058,6,50))</f>
        <v/>
      </c>
    </row>
    <row r="1059">
      <c r="A1059">
        <f>IF(OR(E1059="",F1059="",B1059="",C1059=""),"",B1059&amp;"-W"&amp;C1059&amp;"-"&amp;E1059&amp;"-vs-"&amp;F1059)</f>
        <v/>
      </c>
      <c r="B1059">
        <f>Matchups!$B56</f>
        <v/>
      </c>
      <c r="C1059">
        <f>Matchups!$C56</f>
        <v/>
      </c>
      <c r="D1059">
        <f>Matchups!$D56</f>
        <v/>
      </c>
      <c r="E1059">
        <f>Matchups!$G56</f>
        <v/>
      </c>
      <c r="F1059">
        <f>Matchups!$E56</f>
        <v/>
      </c>
      <c r="G1059">
        <f>Matchups!$H56</f>
        <v/>
      </c>
      <c r="H1059">
        <f>Matchups!$F56</f>
        <v/>
      </c>
      <c r="I1059">
        <f>IF(OR(G1059="",H1059=""),"",IF(G1059&gt;H1059,"W",IF(G1059&lt;H1059,"L","T")))</f>
        <v/>
      </c>
      <c r="J1059">
        <f>IF(OR(G1059="",H1059=""),"",G1059-H1059)</f>
        <v/>
      </c>
      <c r="K1059">
        <f>IF(E1059="","",MID(E1059,6,50))</f>
        <v/>
      </c>
      <c r="L1059">
        <f>IF(F1059="","",MID(F1059,6,50))</f>
        <v/>
      </c>
    </row>
    <row r="1060">
      <c r="A1060">
        <f>IF(OR(E1060="",F1060="",B1060="",C1060=""),"",B1060&amp;"-W"&amp;C1060&amp;"-"&amp;E1060&amp;"-vs-"&amp;F1060)</f>
        <v/>
      </c>
      <c r="B1060">
        <f>Matchups!$B57</f>
        <v/>
      </c>
      <c r="C1060">
        <f>Matchups!$C57</f>
        <v/>
      </c>
      <c r="D1060">
        <f>Matchups!$D57</f>
        <v/>
      </c>
      <c r="E1060">
        <f>Matchups!$G57</f>
        <v/>
      </c>
      <c r="F1060">
        <f>Matchups!$E57</f>
        <v/>
      </c>
      <c r="G1060">
        <f>Matchups!$H57</f>
        <v/>
      </c>
      <c r="H1060">
        <f>Matchups!$F57</f>
        <v/>
      </c>
      <c r="I1060">
        <f>IF(OR(G1060="",H1060=""),"",IF(G1060&gt;H1060,"W",IF(G1060&lt;H1060,"L","T")))</f>
        <v/>
      </c>
      <c r="J1060">
        <f>IF(OR(G1060="",H1060=""),"",G1060-H1060)</f>
        <v/>
      </c>
      <c r="K1060">
        <f>IF(E1060="","",MID(E1060,6,50))</f>
        <v/>
      </c>
      <c r="L1060">
        <f>IF(F1060="","",MID(F1060,6,50))</f>
        <v/>
      </c>
    </row>
    <row r="1061">
      <c r="A1061">
        <f>IF(OR(E1061="",F1061="",B1061="",C1061=""),"",B1061&amp;"-W"&amp;C1061&amp;"-"&amp;E1061&amp;"-vs-"&amp;F1061)</f>
        <v/>
      </c>
      <c r="B1061">
        <f>Matchups!$B58</f>
        <v/>
      </c>
      <c r="C1061">
        <f>Matchups!$C58</f>
        <v/>
      </c>
      <c r="D1061">
        <f>Matchups!$D58</f>
        <v/>
      </c>
      <c r="E1061">
        <f>Matchups!$G58</f>
        <v/>
      </c>
      <c r="F1061">
        <f>Matchups!$E58</f>
        <v/>
      </c>
      <c r="G1061">
        <f>Matchups!$H58</f>
        <v/>
      </c>
      <c r="H1061">
        <f>Matchups!$F58</f>
        <v/>
      </c>
      <c r="I1061">
        <f>IF(OR(G1061="",H1061=""),"",IF(G1061&gt;H1061,"W",IF(G1061&lt;H1061,"L","T")))</f>
        <v/>
      </c>
      <c r="J1061">
        <f>IF(OR(G1061="",H1061=""),"",G1061-H1061)</f>
        <v/>
      </c>
      <c r="K1061">
        <f>IF(E1061="","",MID(E1061,6,50))</f>
        <v/>
      </c>
      <c r="L1061">
        <f>IF(F1061="","",MID(F1061,6,50))</f>
        <v/>
      </c>
    </row>
    <row r="1062">
      <c r="A1062">
        <f>IF(OR(E1062="",F1062="",B1062="",C1062=""),"",B1062&amp;"-W"&amp;C1062&amp;"-"&amp;E1062&amp;"-vs-"&amp;F1062)</f>
        <v/>
      </c>
      <c r="B1062">
        <f>Matchups!$B59</f>
        <v/>
      </c>
      <c r="C1062">
        <f>Matchups!$C59</f>
        <v/>
      </c>
      <c r="D1062">
        <f>Matchups!$D59</f>
        <v/>
      </c>
      <c r="E1062">
        <f>Matchups!$G59</f>
        <v/>
      </c>
      <c r="F1062">
        <f>Matchups!$E59</f>
        <v/>
      </c>
      <c r="G1062">
        <f>Matchups!$H59</f>
        <v/>
      </c>
      <c r="H1062">
        <f>Matchups!$F59</f>
        <v/>
      </c>
      <c r="I1062">
        <f>IF(OR(G1062="",H1062=""),"",IF(G1062&gt;H1062,"W",IF(G1062&lt;H1062,"L","T")))</f>
        <v/>
      </c>
      <c r="J1062">
        <f>IF(OR(G1062="",H1062=""),"",G1062-H1062)</f>
        <v/>
      </c>
      <c r="K1062">
        <f>IF(E1062="","",MID(E1062,6,50))</f>
        <v/>
      </c>
      <c r="L1062">
        <f>IF(F1062="","",MID(F1062,6,50))</f>
        <v/>
      </c>
    </row>
    <row r="1063">
      <c r="A1063">
        <f>IF(OR(E1063="",F1063="",B1063="",C1063=""),"",B1063&amp;"-W"&amp;C1063&amp;"-"&amp;E1063&amp;"-vs-"&amp;F1063)</f>
        <v/>
      </c>
      <c r="B1063">
        <f>Matchups!$B60</f>
        <v/>
      </c>
      <c r="C1063">
        <f>Matchups!$C60</f>
        <v/>
      </c>
      <c r="D1063">
        <f>Matchups!$D60</f>
        <v/>
      </c>
      <c r="E1063">
        <f>Matchups!$G60</f>
        <v/>
      </c>
      <c r="F1063">
        <f>Matchups!$E60</f>
        <v/>
      </c>
      <c r="G1063">
        <f>Matchups!$H60</f>
        <v/>
      </c>
      <c r="H1063">
        <f>Matchups!$F60</f>
        <v/>
      </c>
      <c r="I1063">
        <f>IF(OR(G1063="",H1063=""),"",IF(G1063&gt;H1063,"W",IF(G1063&lt;H1063,"L","T")))</f>
        <v/>
      </c>
      <c r="J1063">
        <f>IF(OR(G1063="",H1063=""),"",G1063-H1063)</f>
        <v/>
      </c>
      <c r="K1063">
        <f>IF(E1063="","",MID(E1063,6,50))</f>
        <v/>
      </c>
      <c r="L1063">
        <f>IF(F1063="","",MID(F1063,6,50))</f>
        <v/>
      </c>
    </row>
    <row r="1064">
      <c r="A1064">
        <f>IF(OR(E1064="",F1064="",B1064="",C1064=""),"",B1064&amp;"-W"&amp;C1064&amp;"-"&amp;E1064&amp;"-vs-"&amp;F1064)</f>
        <v/>
      </c>
      <c r="B1064">
        <f>Matchups!$B61</f>
        <v/>
      </c>
      <c r="C1064">
        <f>Matchups!$C61</f>
        <v/>
      </c>
      <c r="D1064">
        <f>Matchups!$D61</f>
        <v/>
      </c>
      <c r="E1064">
        <f>Matchups!$G61</f>
        <v/>
      </c>
      <c r="F1064">
        <f>Matchups!$E61</f>
        <v/>
      </c>
      <c r="G1064">
        <f>Matchups!$H61</f>
        <v/>
      </c>
      <c r="H1064">
        <f>Matchups!$F61</f>
        <v/>
      </c>
      <c r="I1064">
        <f>IF(OR(G1064="",H1064=""),"",IF(G1064&gt;H1064,"W",IF(G1064&lt;H1064,"L","T")))</f>
        <v/>
      </c>
      <c r="J1064">
        <f>IF(OR(G1064="",H1064=""),"",G1064-H1064)</f>
        <v/>
      </c>
      <c r="K1064">
        <f>IF(E1064="","",MID(E1064,6,50))</f>
        <v/>
      </c>
      <c r="L1064">
        <f>IF(F1064="","",MID(F1064,6,50))</f>
        <v/>
      </c>
    </row>
    <row r="1065">
      <c r="A1065">
        <f>IF(OR(E1065="",F1065="",B1065="",C1065=""),"",B1065&amp;"-W"&amp;C1065&amp;"-"&amp;E1065&amp;"-vs-"&amp;F1065)</f>
        <v/>
      </c>
      <c r="B1065">
        <f>Matchups!$B62</f>
        <v/>
      </c>
      <c r="C1065">
        <f>Matchups!$C62</f>
        <v/>
      </c>
      <c r="D1065">
        <f>Matchups!$D62</f>
        <v/>
      </c>
      <c r="E1065">
        <f>Matchups!$G62</f>
        <v/>
      </c>
      <c r="F1065">
        <f>Matchups!$E62</f>
        <v/>
      </c>
      <c r="G1065">
        <f>Matchups!$H62</f>
        <v/>
      </c>
      <c r="H1065">
        <f>Matchups!$F62</f>
        <v/>
      </c>
      <c r="I1065">
        <f>IF(OR(G1065="",H1065=""),"",IF(G1065&gt;H1065,"W",IF(G1065&lt;H1065,"L","T")))</f>
        <v/>
      </c>
      <c r="J1065">
        <f>IF(OR(G1065="",H1065=""),"",G1065-H1065)</f>
        <v/>
      </c>
      <c r="K1065">
        <f>IF(E1065="","",MID(E1065,6,50))</f>
        <v/>
      </c>
      <c r="L1065">
        <f>IF(F1065="","",MID(F1065,6,50))</f>
        <v/>
      </c>
    </row>
    <row r="1066">
      <c r="A1066">
        <f>IF(OR(E1066="",F1066="",B1066="",C1066=""),"",B1066&amp;"-W"&amp;C1066&amp;"-"&amp;E1066&amp;"-vs-"&amp;F1066)</f>
        <v/>
      </c>
      <c r="B1066">
        <f>Matchups!$B63</f>
        <v/>
      </c>
      <c r="C1066">
        <f>Matchups!$C63</f>
        <v/>
      </c>
      <c r="D1066">
        <f>Matchups!$D63</f>
        <v/>
      </c>
      <c r="E1066">
        <f>Matchups!$G63</f>
        <v/>
      </c>
      <c r="F1066">
        <f>Matchups!$E63</f>
        <v/>
      </c>
      <c r="G1066">
        <f>Matchups!$H63</f>
        <v/>
      </c>
      <c r="H1066">
        <f>Matchups!$F63</f>
        <v/>
      </c>
      <c r="I1066">
        <f>IF(OR(G1066="",H1066=""),"",IF(G1066&gt;H1066,"W",IF(G1066&lt;H1066,"L","T")))</f>
        <v/>
      </c>
      <c r="J1066">
        <f>IF(OR(G1066="",H1066=""),"",G1066-H1066)</f>
        <v/>
      </c>
      <c r="K1066">
        <f>IF(E1066="","",MID(E1066,6,50))</f>
        <v/>
      </c>
      <c r="L1066">
        <f>IF(F1066="","",MID(F1066,6,50))</f>
        <v/>
      </c>
    </row>
    <row r="1067">
      <c r="A1067">
        <f>IF(OR(E1067="",F1067="",B1067="",C1067=""),"",B1067&amp;"-W"&amp;C1067&amp;"-"&amp;E1067&amp;"-vs-"&amp;F1067)</f>
        <v/>
      </c>
      <c r="B1067">
        <f>Matchups!$B64</f>
        <v/>
      </c>
      <c r="C1067">
        <f>Matchups!$C64</f>
        <v/>
      </c>
      <c r="D1067">
        <f>Matchups!$D64</f>
        <v/>
      </c>
      <c r="E1067">
        <f>Matchups!$G64</f>
        <v/>
      </c>
      <c r="F1067">
        <f>Matchups!$E64</f>
        <v/>
      </c>
      <c r="G1067">
        <f>Matchups!$H64</f>
        <v/>
      </c>
      <c r="H1067">
        <f>Matchups!$F64</f>
        <v/>
      </c>
      <c r="I1067">
        <f>IF(OR(G1067="",H1067=""),"",IF(G1067&gt;H1067,"W",IF(G1067&lt;H1067,"L","T")))</f>
        <v/>
      </c>
      <c r="J1067">
        <f>IF(OR(G1067="",H1067=""),"",G1067-H1067)</f>
        <v/>
      </c>
      <c r="K1067">
        <f>IF(E1067="","",MID(E1067,6,50))</f>
        <v/>
      </c>
      <c r="L1067">
        <f>IF(F1067="","",MID(F1067,6,50))</f>
        <v/>
      </c>
    </row>
    <row r="1068">
      <c r="A1068">
        <f>IF(OR(E1068="",F1068="",B1068="",C1068=""),"",B1068&amp;"-W"&amp;C1068&amp;"-"&amp;E1068&amp;"-vs-"&amp;F1068)</f>
        <v/>
      </c>
      <c r="B1068">
        <f>Matchups!$B65</f>
        <v/>
      </c>
      <c r="C1068">
        <f>Matchups!$C65</f>
        <v/>
      </c>
      <c r="D1068">
        <f>Matchups!$D65</f>
        <v/>
      </c>
      <c r="E1068">
        <f>Matchups!$G65</f>
        <v/>
      </c>
      <c r="F1068">
        <f>Matchups!$E65</f>
        <v/>
      </c>
      <c r="G1068">
        <f>Matchups!$H65</f>
        <v/>
      </c>
      <c r="H1068">
        <f>Matchups!$F65</f>
        <v/>
      </c>
      <c r="I1068">
        <f>IF(OR(G1068="",H1068=""),"",IF(G1068&gt;H1068,"W",IF(G1068&lt;H1068,"L","T")))</f>
        <v/>
      </c>
      <c r="J1068">
        <f>IF(OR(G1068="",H1068=""),"",G1068-H1068)</f>
        <v/>
      </c>
      <c r="K1068">
        <f>IF(E1068="","",MID(E1068,6,50))</f>
        <v/>
      </c>
      <c r="L1068">
        <f>IF(F1068="","",MID(F1068,6,50))</f>
        <v/>
      </c>
    </row>
    <row r="1069">
      <c r="A1069">
        <f>IF(OR(E1069="",F1069="",B1069="",C1069=""),"",B1069&amp;"-W"&amp;C1069&amp;"-"&amp;E1069&amp;"-vs-"&amp;F1069)</f>
        <v/>
      </c>
      <c r="B1069">
        <f>Matchups!$B66</f>
        <v/>
      </c>
      <c r="C1069">
        <f>Matchups!$C66</f>
        <v/>
      </c>
      <c r="D1069">
        <f>Matchups!$D66</f>
        <v/>
      </c>
      <c r="E1069">
        <f>Matchups!$G66</f>
        <v/>
      </c>
      <c r="F1069">
        <f>Matchups!$E66</f>
        <v/>
      </c>
      <c r="G1069">
        <f>Matchups!$H66</f>
        <v/>
      </c>
      <c r="H1069">
        <f>Matchups!$F66</f>
        <v/>
      </c>
      <c r="I1069">
        <f>IF(OR(G1069="",H1069=""),"",IF(G1069&gt;H1069,"W",IF(G1069&lt;H1069,"L","T")))</f>
        <v/>
      </c>
      <c r="J1069">
        <f>IF(OR(G1069="",H1069=""),"",G1069-H1069)</f>
        <v/>
      </c>
      <c r="K1069">
        <f>IF(E1069="","",MID(E1069,6,50))</f>
        <v/>
      </c>
      <c r="L1069">
        <f>IF(F1069="","",MID(F1069,6,50))</f>
        <v/>
      </c>
    </row>
    <row r="1070">
      <c r="A1070">
        <f>IF(OR(E1070="",F1070="",B1070="",C1070=""),"",B1070&amp;"-W"&amp;C1070&amp;"-"&amp;E1070&amp;"-vs-"&amp;F1070)</f>
        <v/>
      </c>
      <c r="B1070">
        <f>Matchups!$B67</f>
        <v/>
      </c>
      <c r="C1070">
        <f>Matchups!$C67</f>
        <v/>
      </c>
      <c r="D1070">
        <f>Matchups!$D67</f>
        <v/>
      </c>
      <c r="E1070">
        <f>Matchups!$G67</f>
        <v/>
      </c>
      <c r="F1070">
        <f>Matchups!$E67</f>
        <v/>
      </c>
      <c r="G1070">
        <f>Matchups!$H67</f>
        <v/>
      </c>
      <c r="H1070">
        <f>Matchups!$F67</f>
        <v/>
      </c>
      <c r="I1070">
        <f>IF(OR(G1070="",H1070=""),"",IF(G1070&gt;H1070,"W",IF(G1070&lt;H1070,"L","T")))</f>
        <v/>
      </c>
      <c r="J1070">
        <f>IF(OR(G1070="",H1070=""),"",G1070-H1070)</f>
        <v/>
      </c>
      <c r="K1070">
        <f>IF(E1070="","",MID(E1070,6,50))</f>
        <v/>
      </c>
      <c r="L1070">
        <f>IF(F1070="","",MID(F1070,6,50))</f>
        <v/>
      </c>
    </row>
    <row r="1071">
      <c r="A1071">
        <f>IF(OR(E1071="",F1071="",B1071="",C1071=""),"",B1071&amp;"-W"&amp;C1071&amp;"-"&amp;E1071&amp;"-vs-"&amp;F1071)</f>
        <v/>
      </c>
      <c r="B1071">
        <f>Matchups!$B68</f>
        <v/>
      </c>
      <c r="C1071">
        <f>Matchups!$C68</f>
        <v/>
      </c>
      <c r="D1071">
        <f>Matchups!$D68</f>
        <v/>
      </c>
      <c r="E1071">
        <f>Matchups!$G68</f>
        <v/>
      </c>
      <c r="F1071">
        <f>Matchups!$E68</f>
        <v/>
      </c>
      <c r="G1071">
        <f>Matchups!$H68</f>
        <v/>
      </c>
      <c r="H1071">
        <f>Matchups!$F68</f>
        <v/>
      </c>
      <c r="I1071">
        <f>IF(OR(G1071="",H1071=""),"",IF(G1071&gt;H1071,"W",IF(G1071&lt;H1071,"L","T")))</f>
        <v/>
      </c>
      <c r="J1071">
        <f>IF(OR(G1071="",H1071=""),"",G1071-H1071)</f>
        <v/>
      </c>
      <c r="K1071">
        <f>IF(E1071="","",MID(E1071,6,50))</f>
        <v/>
      </c>
      <c r="L1071">
        <f>IF(F1071="","",MID(F1071,6,50))</f>
        <v/>
      </c>
    </row>
    <row r="1072">
      <c r="A1072">
        <f>IF(OR(E1072="",F1072="",B1072="",C1072=""),"",B1072&amp;"-W"&amp;C1072&amp;"-"&amp;E1072&amp;"-vs-"&amp;F1072)</f>
        <v/>
      </c>
      <c r="B1072">
        <f>Matchups!$B69</f>
        <v/>
      </c>
      <c r="C1072">
        <f>Matchups!$C69</f>
        <v/>
      </c>
      <c r="D1072">
        <f>Matchups!$D69</f>
        <v/>
      </c>
      <c r="E1072">
        <f>Matchups!$G69</f>
        <v/>
      </c>
      <c r="F1072">
        <f>Matchups!$E69</f>
        <v/>
      </c>
      <c r="G1072">
        <f>Matchups!$H69</f>
        <v/>
      </c>
      <c r="H1072">
        <f>Matchups!$F69</f>
        <v/>
      </c>
      <c r="I1072">
        <f>IF(OR(G1072="",H1072=""),"",IF(G1072&gt;H1072,"W",IF(G1072&lt;H1072,"L","T")))</f>
        <v/>
      </c>
      <c r="J1072">
        <f>IF(OR(G1072="",H1072=""),"",G1072-H1072)</f>
        <v/>
      </c>
      <c r="K1072">
        <f>IF(E1072="","",MID(E1072,6,50))</f>
        <v/>
      </c>
      <c r="L1072">
        <f>IF(F1072="","",MID(F1072,6,50))</f>
        <v/>
      </c>
    </row>
    <row r="1073">
      <c r="A1073">
        <f>IF(OR(E1073="",F1073="",B1073="",C1073=""),"",B1073&amp;"-W"&amp;C1073&amp;"-"&amp;E1073&amp;"-vs-"&amp;F1073)</f>
        <v/>
      </c>
      <c r="B1073">
        <f>Matchups!$B70</f>
        <v/>
      </c>
      <c r="C1073">
        <f>Matchups!$C70</f>
        <v/>
      </c>
      <c r="D1073">
        <f>Matchups!$D70</f>
        <v/>
      </c>
      <c r="E1073">
        <f>Matchups!$G70</f>
        <v/>
      </c>
      <c r="F1073">
        <f>Matchups!$E70</f>
        <v/>
      </c>
      <c r="G1073">
        <f>Matchups!$H70</f>
        <v/>
      </c>
      <c r="H1073">
        <f>Matchups!$F70</f>
        <v/>
      </c>
      <c r="I1073">
        <f>IF(OR(G1073="",H1073=""),"",IF(G1073&gt;H1073,"W",IF(G1073&lt;H1073,"L","T")))</f>
        <v/>
      </c>
      <c r="J1073">
        <f>IF(OR(G1073="",H1073=""),"",G1073-H1073)</f>
        <v/>
      </c>
      <c r="K1073">
        <f>IF(E1073="","",MID(E1073,6,50))</f>
        <v/>
      </c>
      <c r="L1073">
        <f>IF(F1073="","",MID(F1073,6,50))</f>
        <v/>
      </c>
    </row>
    <row r="1074">
      <c r="A1074">
        <f>IF(OR(E1074="",F1074="",B1074="",C1074=""),"",B1074&amp;"-W"&amp;C1074&amp;"-"&amp;E1074&amp;"-vs-"&amp;F1074)</f>
        <v/>
      </c>
      <c r="B1074">
        <f>Matchups!$B71</f>
        <v/>
      </c>
      <c r="C1074">
        <f>Matchups!$C71</f>
        <v/>
      </c>
      <c r="D1074">
        <f>Matchups!$D71</f>
        <v/>
      </c>
      <c r="E1074">
        <f>Matchups!$G71</f>
        <v/>
      </c>
      <c r="F1074">
        <f>Matchups!$E71</f>
        <v/>
      </c>
      <c r="G1074">
        <f>Matchups!$H71</f>
        <v/>
      </c>
      <c r="H1074">
        <f>Matchups!$F71</f>
        <v/>
      </c>
      <c r="I1074">
        <f>IF(OR(G1074="",H1074=""),"",IF(G1074&gt;H1074,"W",IF(G1074&lt;H1074,"L","T")))</f>
        <v/>
      </c>
      <c r="J1074">
        <f>IF(OR(G1074="",H1074=""),"",G1074-H1074)</f>
        <v/>
      </c>
      <c r="K1074">
        <f>IF(E1074="","",MID(E1074,6,50))</f>
        <v/>
      </c>
      <c r="L1074">
        <f>IF(F1074="","",MID(F1074,6,50))</f>
        <v/>
      </c>
    </row>
    <row r="1075">
      <c r="A1075">
        <f>IF(OR(E1075="",F1075="",B1075="",C1075=""),"",B1075&amp;"-W"&amp;C1075&amp;"-"&amp;E1075&amp;"-vs-"&amp;F1075)</f>
        <v/>
      </c>
      <c r="B1075">
        <f>Matchups!$B72</f>
        <v/>
      </c>
      <c r="C1075">
        <f>Matchups!$C72</f>
        <v/>
      </c>
      <c r="D1075">
        <f>Matchups!$D72</f>
        <v/>
      </c>
      <c r="E1075">
        <f>Matchups!$G72</f>
        <v/>
      </c>
      <c r="F1075">
        <f>Matchups!$E72</f>
        <v/>
      </c>
      <c r="G1075">
        <f>Matchups!$H72</f>
        <v/>
      </c>
      <c r="H1075">
        <f>Matchups!$F72</f>
        <v/>
      </c>
      <c r="I1075">
        <f>IF(OR(G1075="",H1075=""),"",IF(G1075&gt;H1075,"W",IF(G1075&lt;H1075,"L","T")))</f>
        <v/>
      </c>
      <c r="J1075">
        <f>IF(OR(G1075="",H1075=""),"",G1075-H1075)</f>
        <v/>
      </c>
      <c r="K1075">
        <f>IF(E1075="","",MID(E1075,6,50))</f>
        <v/>
      </c>
      <c r="L1075">
        <f>IF(F1075="","",MID(F1075,6,50))</f>
        <v/>
      </c>
    </row>
    <row r="1076">
      <c r="A1076">
        <f>IF(OR(E1076="",F1076="",B1076="",C1076=""),"",B1076&amp;"-W"&amp;C1076&amp;"-"&amp;E1076&amp;"-vs-"&amp;F1076)</f>
        <v/>
      </c>
      <c r="B1076">
        <f>Matchups!$B73</f>
        <v/>
      </c>
      <c r="C1076">
        <f>Matchups!$C73</f>
        <v/>
      </c>
      <c r="D1076">
        <f>Matchups!$D73</f>
        <v/>
      </c>
      <c r="E1076">
        <f>Matchups!$G73</f>
        <v/>
      </c>
      <c r="F1076">
        <f>Matchups!$E73</f>
        <v/>
      </c>
      <c r="G1076">
        <f>Matchups!$H73</f>
        <v/>
      </c>
      <c r="H1076">
        <f>Matchups!$F73</f>
        <v/>
      </c>
      <c r="I1076">
        <f>IF(OR(G1076="",H1076=""),"",IF(G1076&gt;H1076,"W",IF(G1076&lt;H1076,"L","T")))</f>
        <v/>
      </c>
      <c r="J1076">
        <f>IF(OR(G1076="",H1076=""),"",G1076-H1076)</f>
        <v/>
      </c>
      <c r="K1076">
        <f>IF(E1076="","",MID(E1076,6,50))</f>
        <v/>
      </c>
      <c r="L1076">
        <f>IF(F1076="","",MID(F1076,6,50))</f>
        <v/>
      </c>
    </row>
    <row r="1077">
      <c r="A1077">
        <f>IF(OR(E1077="",F1077="",B1077="",C1077=""),"",B1077&amp;"-W"&amp;C1077&amp;"-"&amp;E1077&amp;"-vs-"&amp;F1077)</f>
        <v/>
      </c>
      <c r="B1077">
        <f>Matchups!$B74</f>
        <v/>
      </c>
      <c r="C1077">
        <f>Matchups!$C74</f>
        <v/>
      </c>
      <c r="D1077">
        <f>Matchups!$D74</f>
        <v/>
      </c>
      <c r="E1077">
        <f>Matchups!$G74</f>
        <v/>
      </c>
      <c r="F1077">
        <f>Matchups!$E74</f>
        <v/>
      </c>
      <c r="G1077">
        <f>Matchups!$H74</f>
        <v/>
      </c>
      <c r="H1077">
        <f>Matchups!$F74</f>
        <v/>
      </c>
      <c r="I1077">
        <f>IF(OR(G1077="",H1077=""),"",IF(G1077&gt;H1077,"W",IF(G1077&lt;H1077,"L","T")))</f>
        <v/>
      </c>
      <c r="J1077">
        <f>IF(OR(G1077="",H1077=""),"",G1077-H1077)</f>
        <v/>
      </c>
      <c r="K1077">
        <f>IF(E1077="","",MID(E1077,6,50))</f>
        <v/>
      </c>
      <c r="L1077">
        <f>IF(F1077="","",MID(F1077,6,50))</f>
        <v/>
      </c>
    </row>
    <row r="1078">
      <c r="A1078">
        <f>IF(OR(E1078="",F1078="",B1078="",C1078=""),"",B1078&amp;"-W"&amp;C1078&amp;"-"&amp;E1078&amp;"-vs-"&amp;F1078)</f>
        <v/>
      </c>
      <c r="B1078">
        <f>Matchups!$B75</f>
        <v/>
      </c>
      <c r="C1078">
        <f>Matchups!$C75</f>
        <v/>
      </c>
      <c r="D1078">
        <f>Matchups!$D75</f>
        <v/>
      </c>
      <c r="E1078">
        <f>Matchups!$G75</f>
        <v/>
      </c>
      <c r="F1078">
        <f>Matchups!$E75</f>
        <v/>
      </c>
      <c r="G1078">
        <f>Matchups!$H75</f>
        <v/>
      </c>
      <c r="H1078">
        <f>Matchups!$F75</f>
        <v/>
      </c>
      <c r="I1078">
        <f>IF(OR(G1078="",H1078=""),"",IF(G1078&gt;H1078,"W",IF(G1078&lt;H1078,"L","T")))</f>
        <v/>
      </c>
      <c r="J1078">
        <f>IF(OR(G1078="",H1078=""),"",G1078-H1078)</f>
        <v/>
      </c>
      <c r="K1078">
        <f>IF(E1078="","",MID(E1078,6,50))</f>
        <v/>
      </c>
      <c r="L1078">
        <f>IF(F1078="","",MID(F1078,6,50))</f>
        <v/>
      </c>
    </row>
    <row r="1079">
      <c r="A1079">
        <f>IF(OR(E1079="",F1079="",B1079="",C1079=""),"",B1079&amp;"-W"&amp;C1079&amp;"-"&amp;E1079&amp;"-vs-"&amp;F1079)</f>
        <v/>
      </c>
      <c r="B1079">
        <f>Matchups!$B76</f>
        <v/>
      </c>
      <c r="C1079">
        <f>Matchups!$C76</f>
        <v/>
      </c>
      <c r="D1079">
        <f>Matchups!$D76</f>
        <v/>
      </c>
      <c r="E1079">
        <f>Matchups!$G76</f>
        <v/>
      </c>
      <c r="F1079">
        <f>Matchups!$E76</f>
        <v/>
      </c>
      <c r="G1079">
        <f>Matchups!$H76</f>
        <v/>
      </c>
      <c r="H1079">
        <f>Matchups!$F76</f>
        <v/>
      </c>
      <c r="I1079">
        <f>IF(OR(G1079="",H1079=""),"",IF(G1079&gt;H1079,"W",IF(G1079&lt;H1079,"L","T")))</f>
        <v/>
      </c>
      <c r="J1079">
        <f>IF(OR(G1079="",H1079=""),"",G1079-H1079)</f>
        <v/>
      </c>
      <c r="K1079">
        <f>IF(E1079="","",MID(E1079,6,50))</f>
        <v/>
      </c>
      <c r="L1079">
        <f>IF(F1079="","",MID(F1079,6,50))</f>
        <v/>
      </c>
    </row>
    <row r="1080">
      <c r="A1080">
        <f>IF(OR(E1080="",F1080="",B1080="",C1080=""),"",B1080&amp;"-W"&amp;C1080&amp;"-"&amp;E1080&amp;"-vs-"&amp;F1080)</f>
        <v/>
      </c>
      <c r="B1080">
        <f>Matchups!$B77</f>
        <v/>
      </c>
      <c r="C1080">
        <f>Matchups!$C77</f>
        <v/>
      </c>
      <c r="D1080">
        <f>Matchups!$D77</f>
        <v/>
      </c>
      <c r="E1080">
        <f>Matchups!$G77</f>
        <v/>
      </c>
      <c r="F1080">
        <f>Matchups!$E77</f>
        <v/>
      </c>
      <c r="G1080">
        <f>Matchups!$H77</f>
        <v/>
      </c>
      <c r="H1080">
        <f>Matchups!$F77</f>
        <v/>
      </c>
      <c r="I1080">
        <f>IF(OR(G1080="",H1080=""),"",IF(G1080&gt;H1080,"W",IF(G1080&lt;H1080,"L","T")))</f>
        <v/>
      </c>
      <c r="J1080">
        <f>IF(OR(G1080="",H1080=""),"",G1080-H1080)</f>
        <v/>
      </c>
      <c r="K1080">
        <f>IF(E1080="","",MID(E1080,6,50))</f>
        <v/>
      </c>
      <c r="L1080">
        <f>IF(F1080="","",MID(F1080,6,50))</f>
        <v/>
      </c>
    </row>
    <row r="1081">
      <c r="A1081">
        <f>IF(OR(E1081="",F1081="",B1081="",C1081=""),"",B1081&amp;"-W"&amp;C1081&amp;"-"&amp;E1081&amp;"-vs-"&amp;F1081)</f>
        <v/>
      </c>
      <c r="B1081">
        <f>Matchups!$B78</f>
        <v/>
      </c>
      <c r="C1081">
        <f>Matchups!$C78</f>
        <v/>
      </c>
      <c r="D1081">
        <f>Matchups!$D78</f>
        <v/>
      </c>
      <c r="E1081">
        <f>Matchups!$G78</f>
        <v/>
      </c>
      <c r="F1081">
        <f>Matchups!$E78</f>
        <v/>
      </c>
      <c r="G1081">
        <f>Matchups!$H78</f>
        <v/>
      </c>
      <c r="H1081">
        <f>Matchups!$F78</f>
        <v/>
      </c>
      <c r="I1081">
        <f>IF(OR(G1081="",H1081=""),"",IF(G1081&gt;H1081,"W",IF(G1081&lt;H1081,"L","T")))</f>
        <v/>
      </c>
      <c r="J1081">
        <f>IF(OR(G1081="",H1081=""),"",G1081-H1081)</f>
        <v/>
      </c>
      <c r="K1081">
        <f>IF(E1081="","",MID(E1081,6,50))</f>
        <v/>
      </c>
      <c r="L1081">
        <f>IF(F1081="","",MID(F1081,6,50))</f>
        <v/>
      </c>
    </row>
    <row r="1082">
      <c r="A1082">
        <f>IF(OR(E1082="",F1082="",B1082="",C1082=""),"",B1082&amp;"-W"&amp;C1082&amp;"-"&amp;E1082&amp;"-vs-"&amp;F1082)</f>
        <v/>
      </c>
      <c r="B1082">
        <f>Matchups!$B79</f>
        <v/>
      </c>
      <c r="C1082">
        <f>Matchups!$C79</f>
        <v/>
      </c>
      <c r="D1082">
        <f>Matchups!$D79</f>
        <v/>
      </c>
      <c r="E1082">
        <f>Matchups!$G79</f>
        <v/>
      </c>
      <c r="F1082">
        <f>Matchups!$E79</f>
        <v/>
      </c>
      <c r="G1082">
        <f>Matchups!$H79</f>
        <v/>
      </c>
      <c r="H1082">
        <f>Matchups!$F79</f>
        <v/>
      </c>
      <c r="I1082">
        <f>IF(OR(G1082="",H1082=""),"",IF(G1082&gt;H1082,"W",IF(G1082&lt;H1082,"L","T")))</f>
        <v/>
      </c>
      <c r="J1082">
        <f>IF(OR(G1082="",H1082=""),"",G1082-H1082)</f>
        <v/>
      </c>
      <c r="K1082">
        <f>IF(E1082="","",MID(E1082,6,50))</f>
        <v/>
      </c>
      <c r="L1082">
        <f>IF(F1082="","",MID(F1082,6,50))</f>
        <v/>
      </c>
    </row>
    <row r="1083">
      <c r="A1083">
        <f>IF(OR(E1083="",F1083="",B1083="",C1083=""),"",B1083&amp;"-W"&amp;C1083&amp;"-"&amp;E1083&amp;"-vs-"&amp;F1083)</f>
        <v/>
      </c>
      <c r="B1083">
        <f>Matchups!$B80</f>
        <v/>
      </c>
      <c r="C1083">
        <f>Matchups!$C80</f>
        <v/>
      </c>
      <c r="D1083">
        <f>Matchups!$D80</f>
        <v/>
      </c>
      <c r="E1083">
        <f>Matchups!$G80</f>
        <v/>
      </c>
      <c r="F1083">
        <f>Matchups!$E80</f>
        <v/>
      </c>
      <c r="G1083">
        <f>Matchups!$H80</f>
        <v/>
      </c>
      <c r="H1083">
        <f>Matchups!$F80</f>
        <v/>
      </c>
      <c r="I1083">
        <f>IF(OR(G1083="",H1083=""),"",IF(G1083&gt;H1083,"W",IF(G1083&lt;H1083,"L","T")))</f>
        <v/>
      </c>
      <c r="J1083">
        <f>IF(OR(G1083="",H1083=""),"",G1083-H1083)</f>
        <v/>
      </c>
      <c r="K1083">
        <f>IF(E1083="","",MID(E1083,6,50))</f>
        <v/>
      </c>
      <c r="L1083">
        <f>IF(F1083="","",MID(F1083,6,50))</f>
        <v/>
      </c>
    </row>
    <row r="1084">
      <c r="A1084">
        <f>IF(OR(E1084="",F1084="",B1084="",C1084=""),"",B1084&amp;"-W"&amp;C1084&amp;"-"&amp;E1084&amp;"-vs-"&amp;F1084)</f>
        <v/>
      </c>
      <c r="B1084">
        <f>Matchups!$B81</f>
        <v/>
      </c>
      <c r="C1084">
        <f>Matchups!$C81</f>
        <v/>
      </c>
      <c r="D1084">
        <f>Matchups!$D81</f>
        <v/>
      </c>
      <c r="E1084">
        <f>Matchups!$G81</f>
        <v/>
      </c>
      <c r="F1084">
        <f>Matchups!$E81</f>
        <v/>
      </c>
      <c r="G1084">
        <f>Matchups!$H81</f>
        <v/>
      </c>
      <c r="H1084">
        <f>Matchups!$F81</f>
        <v/>
      </c>
      <c r="I1084">
        <f>IF(OR(G1084="",H1084=""),"",IF(G1084&gt;H1084,"W",IF(G1084&lt;H1084,"L","T")))</f>
        <v/>
      </c>
      <c r="J1084">
        <f>IF(OR(G1084="",H1084=""),"",G1084-H1084)</f>
        <v/>
      </c>
      <c r="K1084">
        <f>IF(E1084="","",MID(E1084,6,50))</f>
        <v/>
      </c>
      <c r="L1084">
        <f>IF(F1084="","",MID(F1084,6,50))</f>
        <v/>
      </c>
    </row>
    <row r="1085">
      <c r="A1085">
        <f>IF(OR(E1085="",F1085="",B1085="",C1085=""),"",B1085&amp;"-W"&amp;C1085&amp;"-"&amp;E1085&amp;"-vs-"&amp;F1085)</f>
        <v/>
      </c>
      <c r="B1085">
        <f>Matchups!$B82</f>
        <v/>
      </c>
      <c r="C1085">
        <f>Matchups!$C82</f>
        <v/>
      </c>
      <c r="D1085">
        <f>Matchups!$D82</f>
        <v/>
      </c>
      <c r="E1085">
        <f>Matchups!$G82</f>
        <v/>
      </c>
      <c r="F1085">
        <f>Matchups!$E82</f>
        <v/>
      </c>
      <c r="G1085">
        <f>Matchups!$H82</f>
        <v/>
      </c>
      <c r="H1085">
        <f>Matchups!$F82</f>
        <v/>
      </c>
      <c r="I1085">
        <f>IF(OR(G1085="",H1085=""),"",IF(G1085&gt;H1085,"W",IF(G1085&lt;H1085,"L","T")))</f>
        <v/>
      </c>
      <c r="J1085">
        <f>IF(OR(G1085="",H1085=""),"",G1085-H1085)</f>
        <v/>
      </c>
      <c r="K1085">
        <f>IF(E1085="","",MID(E1085,6,50))</f>
        <v/>
      </c>
      <c r="L1085">
        <f>IF(F1085="","",MID(F1085,6,50))</f>
        <v/>
      </c>
    </row>
    <row r="1086">
      <c r="A1086">
        <f>IF(OR(E1086="",F1086="",B1086="",C1086=""),"",B1086&amp;"-W"&amp;C1086&amp;"-"&amp;E1086&amp;"-vs-"&amp;F1086)</f>
        <v/>
      </c>
      <c r="B1086">
        <f>Matchups!$B83</f>
        <v/>
      </c>
      <c r="C1086">
        <f>Matchups!$C83</f>
        <v/>
      </c>
      <c r="D1086">
        <f>Matchups!$D83</f>
        <v/>
      </c>
      <c r="E1086">
        <f>Matchups!$G83</f>
        <v/>
      </c>
      <c r="F1086">
        <f>Matchups!$E83</f>
        <v/>
      </c>
      <c r="G1086">
        <f>Matchups!$H83</f>
        <v/>
      </c>
      <c r="H1086">
        <f>Matchups!$F83</f>
        <v/>
      </c>
      <c r="I1086">
        <f>IF(OR(G1086="",H1086=""),"",IF(G1086&gt;H1086,"W",IF(G1086&lt;H1086,"L","T")))</f>
        <v/>
      </c>
      <c r="J1086">
        <f>IF(OR(G1086="",H1086=""),"",G1086-H1086)</f>
        <v/>
      </c>
      <c r="K1086">
        <f>IF(E1086="","",MID(E1086,6,50))</f>
        <v/>
      </c>
      <c r="L1086">
        <f>IF(F1086="","",MID(F1086,6,50))</f>
        <v/>
      </c>
    </row>
    <row r="1087">
      <c r="A1087">
        <f>IF(OR(E1087="",F1087="",B1087="",C1087=""),"",B1087&amp;"-W"&amp;C1087&amp;"-"&amp;E1087&amp;"-vs-"&amp;F1087)</f>
        <v/>
      </c>
      <c r="B1087">
        <f>Matchups!$B84</f>
        <v/>
      </c>
      <c r="C1087">
        <f>Matchups!$C84</f>
        <v/>
      </c>
      <c r="D1087">
        <f>Matchups!$D84</f>
        <v/>
      </c>
      <c r="E1087">
        <f>Matchups!$G84</f>
        <v/>
      </c>
      <c r="F1087">
        <f>Matchups!$E84</f>
        <v/>
      </c>
      <c r="G1087">
        <f>Matchups!$H84</f>
        <v/>
      </c>
      <c r="H1087">
        <f>Matchups!$F84</f>
        <v/>
      </c>
      <c r="I1087">
        <f>IF(OR(G1087="",H1087=""),"",IF(G1087&gt;H1087,"W",IF(G1087&lt;H1087,"L","T")))</f>
        <v/>
      </c>
      <c r="J1087">
        <f>IF(OR(G1087="",H1087=""),"",G1087-H1087)</f>
        <v/>
      </c>
      <c r="K1087">
        <f>IF(E1087="","",MID(E1087,6,50))</f>
        <v/>
      </c>
      <c r="L1087">
        <f>IF(F1087="","",MID(F1087,6,50))</f>
        <v/>
      </c>
    </row>
    <row r="1088">
      <c r="A1088">
        <f>IF(OR(E1088="",F1088="",B1088="",C1088=""),"",B1088&amp;"-W"&amp;C1088&amp;"-"&amp;E1088&amp;"-vs-"&amp;F1088)</f>
        <v/>
      </c>
      <c r="B1088">
        <f>Matchups!$B85</f>
        <v/>
      </c>
      <c r="C1088">
        <f>Matchups!$C85</f>
        <v/>
      </c>
      <c r="D1088">
        <f>Matchups!$D85</f>
        <v/>
      </c>
      <c r="E1088">
        <f>Matchups!$G85</f>
        <v/>
      </c>
      <c r="F1088">
        <f>Matchups!$E85</f>
        <v/>
      </c>
      <c r="G1088">
        <f>Matchups!$H85</f>
        <v/>
      </c>
      <c r="H1088">
        <f>Matchups!$F85</f>
        <v/>
      </c>
      <c r="I1088">
        <f>IF(OR(G1088="",H1088=""),"",IF(G1088&gt;H1088,"W",IF(G1088&lt;H1088,"L","T")))</f>
        <v/>
      </c>
      <c r="J1088">
        <f>IF(OR(G1088="",H1088=""),"",G1088-H1088)</f>
        <v/>
      </c>
      <c r="K1088">
        <f>IF(E1088="","",MID(E1088,6,50))</f>
        <v/>
      </c>
      <c r="L1088">
        <f>IF(F1088="","",MID(F1088,6,50))</f>
        <v/>
      </c>
    </row>
    <row r="1089">
      <c r="A1089">
        <f>IF(OR(E1089="",F1089="",B1089="",C1089=""),"",B1089&amp;"-W"&amp;C1089&amp;"-"&amp;E1089&amp;"-vs-"&amp;F1089)</f>
        <v/>
      </c>
      <c r="B1089">
        <f>Matchups!$B86</f>
        <v/>
      </c>
      <c r="C1089">
        <f>Matchups!$C86</f>
        <v/>
      </c>
      <c r="D1089">
        <f>Matchups!$D86</f>
        <v/>
      </c>
      <c r="E1089">
        <f>Matchups!$G86</f>
        <v/>
      </c>
      <c r="F1089">
        <f>Matchups!$E86</f>
        <v/>
      </c>
      <c r="G1089">
        <f>Matchups!$H86</f>
        <v/>
      </c>
      <c r="H1089">
        <f>Matchups!$F86</f>
        <v/>
      </c>
      <c r="I1089">
        <f>IF(OR(G1089="",H1089=""),"",IF(G1089&gt;H1089,"W",IF(G1089&lt;H1089,"L","T")))</f>
        <v/>
      </c>
      <c r="J1089">
        <f>IF(OR(G1089="",H1089=""),"",G1089-H1089)</f>
        <v/>
      </c>
      <c r="K1089">
        <f>IF(E1089="","",MID(E1089,6,50))</f>
        <v/>
      </c>
      <c r="L1089">
        <f>IF(F1089="","",MID(F1089,6,50))</f>
        <v/>
      </c>
    </row>
    <row r="1090">
      <c r="A1090">
        <f>IF(OR(E1090="",F1090="",B1090="",C1090=""),"",B1090&amp;"-W"&amp;C1090&amp;"-"&amp;E1090&amp;"-vs-"&amp;F1090)</f>
        <v/>
      </c>
      <c r="B1090">
        <f>Matchups!$B87</f>
        <v/>
      </c>
      <c r="C1090">
        <f>Matchups!$C87</f>
        <v/>
      </c>
      <c r="D1090">
        <f>Matchups!$D87</f>
        <v/>
      </c>
      <c r="E1090">
        <f>Matchups!$G87</f>
        <v/>
      </c>
      <c r="F1090">
        <f>Matchups!$E87</f>
        <v/>
      </c>
      <c r="G1090">
        <f>Matchups!$H87</f>
        <v/>
      </c>
      <c r="H1090">
        <f>Matchups!$F87</f>
        <v/>
      </c>
      <c r="I1090">
        <f>IF(OR(G1090="",H1090=""),"",IF(G1090&gt;H1090,"W",IF(G1090&lt;H1090,"L","T")))</f>
        <v/>
      </c>
      <c r="J1090">
        <f>IF(OR(G1090="",H1090=""),"",G1090-H1090)</f>
        <v/>
      </c>
      <c r="K1090">
        <f>IF(E1090="","",MID(E1090,6,50))</f>
        <v/>
      </c>
      <c r="L1090">
        <f>IF(F1090="","",MID(F1090,6,50))</f>
        <v/>
      </c>
    </row>
    <row r="1091">
      <c r="A1091">
        <f>IF(OR(E1091="",F1091="",B1091="",C1091=""),"",B1091&amp;"-W"&amp;C1091&amp;"-"&amp;E1091&amp;"-vs-"&amp;F1091)</f>
        <v/>
      </c>
      <c r="B1091">
        <f>Matchups!$B88</f>
        <v/>
      </c>
      <c r="C1091">
        <f>Matchups!$C88</f>
        <v/>
      </c>
      <c r="D1091">
        <f>Matchups!$D88</f>
        <v/>
      </c>
      <c r="E1091">
        <f>Matchups!$G88</f>
        <v/>
      </c>
      <c r="F1091">
        <f>Matchups!$E88</f>
        <v/>
      </c>
      <c r="G1091">
        <f>Matchups!$H88</f>
        <v/>
      </c>
      <c r="H1091">
        <f>Matchups!$F88</f>
        <v/>
      </c>
      <c r="I1091">
        <f>IF(OR(G1091="",H1091=""),"",IF(G1091&gt;H1091,"W",IF(G1091&lt;H1091,"L","T")))</f>
        <v/>
      </c>
      <c r="J1091">
        <f>IF(OR(G1091="",H1091=""),"",G1091-H1091)</f>
        <v/>
      </c>
      <c r="K1091">
        <f>IF(E1091="","",MID(E1091,6,50))</f>
        <v/>
      </c>
      <c r="L1091">
        <f>IF(F1091="","",MID(F1091,6,50))</f>
        <v/>
      </c>
    </row>
    <row r="1092">
      <c r="A1092">
        <f>IF(OR(E1092="",F1092="",B1092="",C1092=""),"",B1092&amp;"-W"&amp;C1092&amp;"-"&amp;E1092&amp;"-vs-"&amp;F1092)</f>
        <v/>
      </c>
      <c r="B1092">
        <f>Matchups!$B89</f>
        <v/>
      </c>
      <c r="C1092">
        <f>Matchups!$C89</f>
        <v/>
      </c>
      <c r="D1092">
        <f>Matchups!$D89</f>
        <v/>
      </c>
      <c r="E1092">
        <f>Matchups!$G89</f>
        <v/>
      </c>
      <c r="F1092">
        <f>Matchups!$E89</f>
        <v/>
      </c>
      <c r="G1092">
        <f>Matchups!$H89</f>
        <v/>
      </c>
      <c r="H1092">
        <f>Matchups!$F89</f>
        <v/>
      </c>
      <c r="I1092">
        <f>IF(OR(G1092="",H1092=""),"",IF(G1092&gt;H1092,"W",IF(G1092&lt;H1092,"L","T")))</f>
        <v/>
      </c>
      <c r="J1092">
        <f>IF(OR(G1092="",H1092=""),"",G1092-H1092)</f>
        <v/>
      </c>
      <c r="K1092">
        <f>IF(E1092="","",MID(E1092,6,50))</f>
        <v/>
      </c>
      <c r="L1092">
        <f>IF(F1092="","",MID(F1092,6,50))</f>
        <v/>
      </c>
    </row>
    <row r="1093">
      <c r="A1093">
        <f>IF(OR(E1093="",F1093="",B1093="",C1093=""),"",B1093&amp;"-W"&amp;C1093&amp;"-"&amp;E1093&amp;"-vs-"&amp;F1093)</f>
        <v/>
      </c>
      <c r="B1093">
        <f>Matchups!$B90</f>
        <v/>
      </c>
      <c r="C1093">
        <f>Matchups!$C90</f>
        <v/>
      </c>
      <c r="D1093">
        <f>Matchups!$D90</f>
        <v/>
      </c>
      <c r="E1093">
        <f>Matchups!$G90</f>
        <v/>
      </c>
      <c r="F1093">
        <f>Matchups!$E90</f>
        <v/>
      </c>
      <c r="G1093">
        <f>Matchups!$H90</f>
        <v/>
      </c>
      <c r="H1093">
        <f>Matchups!$F90</f>
        <v/>
      </c>
      <c r="I1093">
        <f>IF(OR(G1093="",H1093=""),"",IF(G1093&gt;H1093,"W",IF(G1093&lt;H1093,"L","T")))</f>
        <v/>
      </c>
      <c r="J1093">
        <f>IF(OR(G1093="",H1093=""),"",G1093-H1093)</f>
        <v/>
      </c>
      <c r="K1093">
        <f>IF(E1093="","",MID(E1093,6,50))</f>
        <v/>
      </c>
      <c r="L1093">
        <f>IF(F1093="","",MID(F1093,6,50))</f>
        <v/>
      </c>
    </row>
    <row r="1094">
      <c r="A1094">
        <f>IF(OR(E1094="",F1094="",B1094="",C1094=""),"",B1094&amp;"-W"&amp;C1094&amp;"-"&amp;E1094&amp;"-vs-"&amp;F1094)</f>
        <v/>
      </c>
      <c r="B1094">
        <f>Matchups!$B91</f>
        <v/>
      </c>
      <c r="C1094">
        <f>Matchups!$C91</f>
        <v/>
      </c>
      <c r="D1094">
        <f>Matchups!$D91</f>
        <v/>
      </c>
      <c r="E1094">
        <f>Matchups!$G91</f>
        <v/>
      </c>
      <c r="F1094">
        <f>Matchups!$E91</f>
        <v/>
      </c>
      <c r="G1094">
        <f>Matchups!$H91</f>
        <v/>
      </c>
      <c r="H1094">
        <f>Matchups!$F91</f>
        <v/>
      </c>
      <c r="I1094">
        <f>IF(OR(G1094="",H1094=""),"",IF(G1094&gt;H1094,"W",IF(G1094&lt;H1094,"L","T")))</f>
        <v/>
      </c>
      <c r="J1094">
        <f>IF(OR(G1094="",H1094=""),"",G1094-H1094)</f>
        <v/>
      </c>
      <c r="K1094">
        <f>IF(E1094="","",MID(E1094,6,50))</f>
        <v/>
      </c>
      <c r="L1094">
        <f>IF(F1094="","",MID(F1094,6,50))</f>
        <v/>
      </c>
    </row>
    <row r="1095">
      <c r="A1095">
        <f>IF(OR(E1095="",F1095="",B1095="",C1095=""),"",B1095&amp;"-W"&amp;C1095&amp;"-"&amp;E1095&amp;"-vs-"&amp;F1095)</f>
        <v/>
      </c>
      <c r="B1095">
        <f>Matchups!$B92</f>
        <v/>
      </c>
      <c r="C1095">
        <f>Matchups!$C92</f>
        <v/>
      </c>
      <c r="D1095">
        <f>Matchups!$D92</f>
        <v/>
      </c>
      <c r="E1095">
        <f>Matchups!$G92</f>
        <v/>
      </c>
      <c r="F1095">
        <f>Matchups!$E92</f>
        <v/>
      </c>
      <c r="G1095">
        <f>Matchups!$H92</f>
        <v/>
      </c>
      <c r="H1095">
        <f>Matchups!$F92</f>
        <v/>
      </c>
      <c r="I1095">
        <f>IF(OR(G1095="",H1095=""),"",IF(G1095&gt;H1095,"W",IF(G1095&lt;H1095,"L","T")))</f>
        <v/>
      </c>
      <c r="J1095">
        <f>IF(OR(G1095="",H1095=""),"",G1095-H1095)</f>
        <v/>
      </c>
      <c r="K1095">
        <f>IF(E1095="","",MID(E1095,6,50))</f>
        <v/>
      </c>
      <c r="L1095">
        <f>IF(F1095="","",MID(F1095,6,50))</f>
        <v/>
      </c>
    </row>
    <row r="1096">
      <c r="A1096">
        <f>IF(OR(E1096="",F1096="",B1096="",C1096=""),"",B1096&amp;"-W"&amp;C1096&amp;"-"&amp;E1096&amp;"-vs-"&amp;F1096)</f>
        <v/>
      </c>
      <c r="B1096">
        <f>Matchups!$B93</f>
        <v/>
      </c>
      <c r="C1096">
        <f>Matchups!$C93</f>
        <v/>
      </c>
      <c r="D1096">
        <f>Matchups!$D93</f>
        <v/>
      </c>
      <c r="E1096">
        <f>Matchups!$G93</f>
        <v/>
      </c>
      <c r="F1096">
        <f>Matchups!$E93</f>
        <v/>
      </c>
      <c r="G1096">
        <f>Matchups!$H93</f>
        <v/>
      </c>
      <c r="H1096">
        <f>Matchups!$F93</f>
        <v/>
      </c>
      <c r="I1096">
        <f>IF(OR(G1096="",H1096=""),"",IF(G1096&gt;H1096,"W",IF(G1096&lt;H1096,"L","T")))</f>
        <v/>
      </c>
      <c r="J1096">
        <f>IF(OR(G1096="",H1096=""),"",G1096-H1096)</f>
        <v/>
      </c>
      <c r="K1096">
        <f>IF(E1096="","",MID(E1096,6,50))</f>
        <v/>
      </c>
      <c r="L1096">
        <f>IF(F1096="","",MID(F1096,6,50))</f>
        <v/>
      </c>
    </row>
    <row r="1097">
      <c r="A1097">
        <f>IF(OR(E1097="",F1097="",B1097="",C1097=""),"",B1097&amp;"-W"&amp;C1097&amp;"-"&amp;E1097&amp;"-vs-"&amp;F1097)</f>
        <v/>
      </c>
      <c r="B1097">
        <f>Matchups!$B94</f>
        <v/>
      </c>
      <c r="C1097">
        <f>Matchups!$C94</f>
        <v/>
      </c>
      <c r="D1097">
        <f>Matchups!$D94</f>
        <v/>
      </c>
      <c r="E1097">
        <f>Matchups!$G94</f>
        <v/>
      </c>
      <c r="F1097">
        <f>Matchups!$E94</f>
        <v/>
      </c>
      <c r="G1097">
        <f>Matchups!$H94</f>
        <v/>
      </c>
      <c r="H1097">
        <f>Matchups!$F94</f>
        <v/>
      </c>
      <c r="I1097">
        <f>IF(OR(G1097="",H1097=""),"",IF(G1097&gt;H1097,"W",IF(G1097&lt;H1097,"L","T")))</f>
        <v/>
      </c>
      <c r="J1097">
        <f>IF(OR(G1097="",H1097=""),"",G1097-H1097)</f>
        <v/>
      </c>
      <c r="K1097">
        <f>IF(E1097="","",MID(E1097,6,50))</f>
        <v/>
      </c>
      <c r="L1097">
        <f>IF(F1097="","",MID(F1097,6,50))</f>
        <v/>
      </c>
    </row>
    <row r="1098">
      <c r="A1098">
        <f>IF(OR(E1098="",F1098="",B1098="",C1098=""),"",B1098&amp;"-W"&amp;C1098&amp;"-"&amp;E1098&amp;"-vs-"&amp;F1098)</f>
        <v/>
      </c>
      <c r="B1098">
        <f>Matchups!$B95</f>
        <v/>
      </c>
      <c r="C1098">
        <f>Matchups!$C95</f>
        <v/>
      </c>
      <c r="D1098">
        <f>Matchups!$D95</f>
        <v/>
      </c>
      <c r="E1098">
        <f>Matchups!$G95</f>
        <v/>
      </c>
      <c r="F1098">
        <f>Matchups!$E95</f>
        <v/>
      </c>
      <c r="G1098">
        <f>Matchups!$H95</f>
        <v/>
      </c>
      <c r="H1098">
        <f>Matchups!$F95</f>
        <v/>
      </c>
      <c r="I1098">
        <f>IF(OR(G1098="",H1098=""),"",IF(G1098&gt;H1098,"W",IF(G1098&lt;H1098,"L","T")))</f>
        <v/>
      </c>
      <c r="J1098">
        <f>IF(OR(G1098="",H1098=""),"",G1098-H1098)</f>
        <v/>
      </c>
      <c r="K1098">
        <f>IF(E1098="","",MID(E1098,6,50))</f>
        <v/>
      </c>
      <c r="L1098">
        <f>IF(F1098="","",MID(F1098,6,50))</f>
        <v/>
      </c>
    </row>
    <row r="1099">
      <c r="A1099">
        <f>IF(OR(E1099="",F1099="",B1099="",C1099=""),"",B1099&amp;"-W"&amp;C1099&amp;"-"&amp;E1099&amp;"-vs-"&amp;F1099)</f>
        <v/>
      </c>
      <c r="B1099">
        <f>Matchups!$B96</f>
        <v/>
      </c>
      <c r="C1099">
        <f>Matchups!$C96</f>
        <v/>
      </c>
      <c r="D1099">
        <f>Matchups!$D96</f>
        <v/>
      </c>
      <c r="E1099">
        <f>Matchups!$G96</f>
        <v/>
      </c>
      <c r="F1099">
        <f>Matchups!$E96</f>
        <v/>
      </c>
      <c r="G1099">
        <f>Matchups!$H96</f>
        <v/>
      </c>
      <c r="H1099">
        <f>Matchups!$F96</f>
        <v/>
      </c>
      <c r="I1099">
        <f>IF(OR(G1099="",H1099=""),"",IF(G1099&gt;H1099,"W",IF(G1099&lt;H1099,"L","T")))</f>
        <v/>
      </c>
      <c r="J1099">
        <f>IF(OR(G1099="",H1099=""),"",G1099-H1099)</f>
        <v/>
      </c>
      <c r="K1099">
        <f>IF(E1099="","",MID(E1099,6,50))</f>
        <v/>
      </c>
      <c r="L1099">
        <f>IF(F1099="","",MID(F1099,6,50))</f>
        <v/>
      </c>
    </row>
    <row r="1100">
      <c r="A1100">
        <f>IF(OR(E1100="",F1100="",B1100="",C1100=""),"",B1100&amp;"-W"&amp;C1100&amp;"-"&amp;E1100&amp;"-vs-"&amp;F1100)</f>
        <v/>
      </c>
      <c r="B1100">
        <f>Matchups!$B97</f>
        <v/>
      </c>
      <c r="C1100">
        <f>Matchups!$C97</f>
        <v/>
      </c>
      <c r="D1100">
        <f>Matchups!$D97</f>
        <v/>
      </c>
      <c r="E1100">
        <f>Matchups!$G97</f>
        <v/>
      </c>
      <c r="F1100">
        <f>Matchups!$E97</f>
        <v/>
      </c>
      <c r="G1100">
        <f>Matchups!$H97</f>
        <v/>
      </c>
      <c r="H1100">
        <f>Matchups!$F97</f>
        <v/>
      </c>
      <c r="I1100">
        <f>IF(OR(G1100="",H1100=""),"",IF(G1100&gt;H1100,"W",IF(G1100&lt;H1100,"L","T")))</f>
        <v/>
      </c>
      <c r="J1100">
        <f>IF(OR(G1100="",H1100=""),"",G1100-H1100)</f>
        <v/>
      </c>
      <c r="K1100">
        <f>IF(E1100="","",MID(E1100,6,50))</f>
        <v/>
      </c>
      <c r="L1100">
        <f>IF(F1100="","",MID(F1100,6,50))</f>
        <v/>
      </c>
    </row>
    <row r="1101">
      <c r="A1101">
        <f>IF(OR(E1101="",F1101="",B1101="",C1101=""),"",B1101&amp;"-W"&amp;C1101&amp;"-"&amp;E1101&amp;"-vs-"&amp;F1101)</f>
        <v/>
      </c>
      <c r="B1101">
        <f>Matchups!$B98</f>
        <v/>
      </c>
      <c r="C1101">
        <f>Matchups!$C98</f>
        <v/>
      </c>
      <c r="D1101">
        <f>Matchups!$D98</f>
        <v/>
      </c>
      <c r="E1101">
        <f>Matchups!$G98</f>
        <v/>
      </c>
      <c r="F1101">
        <f>Matchups!$E98</f>
        <v/>
      </c>
      <c r="G1101">
        <f>Matchups!$H98</f>
        <v/>
      </c>
      <c r="H1101">
        <f>Matchups!$F98</f>
        <v/>
      </c>
      <c r="I1101">
        <f>IF(OR(G1101="",H1101=""),"",IF(G1101&gt;H1101,"W",IF(G1101&lt;H1101,"L","T")))</f>
        <v/>
      </c>
      <c r="J1101">
        <f>IF(OR(G1101="",H1101=""),"",G1101-H1101)</f>
        <v/>
      </c>
      <c r="K1101">
        <f>IF(E1101="","",MID(E1101,6,50))</f>
        <v/>
      </c>
      <c r="L1101">
        <f>IF(F1101="","",MID(F1101,6,50))</f>
        <v/>
      </c>
    </row>
    <row r="1102">
      <c r="A1102">
        <f>IF(OR(E1102="",F1102="",B1102="",C1102=""),"",B1102&amp;"-W"&amp;C1102&amp;"-"&amp;E1102&amp;"-vs-"&amp;F1102)</f>
        <v/>
      </c>
      <c r="B1102">
        <f>Matchups!$B99</f>
        <v/>
      </c>
      <c r="C1102">
        <f>Matchups!$C99</f>
        <v/>
      </c>
      <c r="D1102">
        <f>Matchups!$D99</f>
        <v/>
      </c>
      <c r="E1102">
        <f>Matchups!$G99</f>
        <v/>
      </c>
      <c r="F1102">
        <f>Matchups!$E99</f>
        <v/>
      </c>
      <c r="G1102">
        <f>Matchups!$H99</f>
        <v/>
      </c>
      <c r="H1102">
        <f>Matchups!$F99</f>
        <v/>
      </c>
      <c r="I1102">
        <f>IF(OR(G1102="",H1102=""),"",IF(G1102&gt;H1102,"W",IF(G1102&lt;H1102,"L","T")))</f>
        <v/>
      </c>
      <c r="J1102">
        <f>IF(OR(G1102="",H1102=""),"",G1102-H1102)</f>
        <v/>
      </c>
      <c r="K1102">
        <f>IF(E1102="","",MID(E1102,6,50))</f>
        <v/>
      </c>
      <c r="L1102">
        <f>IF(F1102="","",MID(F1102,6,50))</f>
        <v/>
      </c>
    </row>
    <row r="1103">
      <c r="A1103">
        <f>IF(OR(E1103="",F1103="",B1103="",C1103=""),"",B1103&amp;"-W"&amp;C1103&amp;"-"&amp;E1103&amp;"-vs-"&amp;F1103)</f>
        <v/>
      </c>
      <c r="B1103">
        <f>Matchups!$B100</f>
        <v/>
      </c>
      <c r="C1103">
        <f>Matchups!$C100</f>
        <v/>
      </c>
      <c r="D1103">
        <f>Matchups!$D100</f>
        <v/>
      </c>
      <c r="E1103">
        <f>Matchups!$G100</f>
        <v/>
      </c>
      <c r="F1103">
        <f>Matchups!$E100</f>
        <v/>
      </c>
      <c r="G1103">
        <f>Matchups!$H100</f>
        <v/>
      </c>
      <c r="H1103">
        <f>Matchups!$F100</f>
        <v/>
      </c>
      <c r="I1103">
        <f>IF(OR(G1103="",H1103=""),"",IF(G1103&gt;H1103,"W",IF(G1103&lt;H1103,"L","T")))</f>
        <v/>
      </c>
      <c r="J1103">
        <f>IF(OR(G1103="",H1103=""),"",G1103-H1103)</f>
        <v/>
      </c>
      <c r="K1103">
        <f>IF(E1103="","",MID(E1103,6,50))</f>
        <v/>
      </c>
      <c r="L1103">
        <f>IF(F1103="","",MID(F1103,6,50))</f>
        <v/>
      </c>
    </row>
    <row r="1104">
      <c r="A1104">
        <f>IF(OR(E1104="",F1104="",B1104="",C1104=""),"",B1104&amp;"-W"&amp;C1104&amp;"-"&amp;E1104&amp;"-vs-"&amp;F1104)</f>
        <v/>
      </c>
      <c r="B1104">
        <f>Matchups!$B101</f>
        <v/>
      </c>
      <c r="C1104">
        <f>Matchups!$C101</f>
        <v/>
      </c>
      <c r="D1104">
        <f>Matchups!$D101</f>
        <v/>
      </c>
      <c r="E1104">
        <f>Matchups!$G101</f>
        <v/>
      </c>
      <c r="F1104">
        <f>Matchups!$E101</f>
        <v/>
      </c>
      <c r="G1104">
        <f>Matchups!$H101</f>
        <v/>
      </c>
      <c r="H1104">
        <f>Matchups!$F101</f>
        <v/>
      </c>
      <c r="I1104">
        <f>IF(OR(G1104="",H1104=""),"",IF(G1104&gt;H1104,"W",IF(G1104&lt;H1104,"L","T")))</f>
        <v/>
      </c>
      <c r="J1104">
        <f>IF(OR(G1104="",H1104=""),"",G1104-H1104)</f>
        <v/>
      </c>
      <c r="K1104">
        <f>IF(E1104="","",MID(E1104,6,50))</f>
        <v/>
      </c>
      <c r="L1104">
        <f>IF(F1104="","",MID(F1104,6,50))</f>
        <v/>
      </c>
    </row>
    <row r="1105">
      <c r="A1105">
        <f>IF(OR(E1105="",F1105="",B1105="",C1105=""),"",B1105&amp;"-W"&amp;C1105&amp;"-"&amp;E1105&amp;"-vs-"&amp;F1105)</f>
        <v/>
      </c>
      <c r="B1105">
        <f>Matchups!$B102</f>
        <v/>
      </c>
      <c r="C1105">
        <f>Matchups!$C102</f>
        <v/>
      </c>
      <c r="D1105">
        <f>Matchups!$D102</f>
        <v/>
      </c>
      <c r="E1105">
        <f>Matchups!$G102</f>
        <v/>
      </c>
      <c r="F1105">
        <f>Matchups!$E102</f>
        <v/>
      </c>
      <c r="G1105">
        <f>Matchups!$H102</f>
        <v/>
      </c>
      <c r="H1105">
        <f>Matchups!$F102</f>
        <v/>
      </c>
      <c r="I1105">
        <f>IF(OR(G1105="",H1105=""),"",IF(G1105&gt;H1105,"W",IF(G1105&lt;H1105,"L","T")))</f>
        <v/>
      </c>
      <c r="J1105">
        <f>IF(OR(G1105="",H1105=""),"",G1105-H1105)</f>
        <v/>
      </c>
      <c r="K1105">
        <f>IF(E1105="","",MID(E1105,6,50))</f>
        <v/>
      </c>
      <c r="L1105">
        <f>IF(F1105="","",MID(F1105,6,50))</f>
        <v/>
      </c>
    </row>
    <row r="1106">
      <c r="A1106">
        <f>IF(OR(E1106="",F1106="",B1106="",C1106=""),"",B1106&amp;"-W"&amp;C1106&amp;"-"&amp;E1106&amp;"-vs-"&amp;F1106)</f>
        <v/>
      </c>
      <c r="B1106">
        <f>Matchups!$B103</f>
        <v/>
      </c>
      <c r="C1106">
        <f>Matchups!$C103</f>
        <v/>
      </c>
      <c r="D1106">
        <f>Matchups!$D103</f>
        <v/>
      </c>
      <c r="E1106">
        <f>Matchups!$G103</f>
        <v/>
      </c>
      <c r="F1106">
        <f>Matchups!$E103</f>
        <v/>
      </c>
      <c r="G1106">
        <f>Matchups!$H103</f>
        <v/>
      </c>
      <c r="H1106">
        <f>Matchups!$F103</f>
        <v/>
      </c>
      <c r="I1106">
        <f>IF(OR(G1106="",H1106=""),"",IF(G1106&gt;H1106,"W",IF(G1106&lt;H1106,"L","T")))</f>
        <v/>
      </c>
      <c r="J1106">
        <f>IF(OR(G1106="",H1106=""),"",G1106-H1106)</f>
        <v/>
      </c>
      <c r="K1106">
        <f>IF(E1106="","",MID(E1106,6,50))</f>
        <v/>
      </c>
      <c r="L1106">
        <f>IF(F1106="","",MID(F1106,6,50))</f>
        <v/>
      </c>
    </row>
    <row r="1107">
      <c r="A1107">
        <f>IF(OR(E1107="",F1107="",B1107="",C1107=""),"",B1107&amp;"-W"&amp;C1107&amp;"-"&amp;E1107&amp;"-vs-"&amp;F1107)</f>
        <v/>
      </c>
      <c r="B1107">
        <f>Matchups!$B104</f>
        <v/>
      </c>
      <c r="C1107">
        <f>Matchups!$C104</f>
        <v/>
      </c>
      <c r="D1107">
        <f>Matchups!$D104</f>
        <v/>
      </c>
      <c r="E1107">
        <f>Matchups!$G104</f>
        <v/>
      </c>
      <c r="F1107">
        <f>Matchups!$E104</f>
        <v/>
      </c>
      <c r="G1107">
        <f>Matchups!$H104</f>
        <v/>
      </c>
      <c r="H1107">
        <f>Matchups!$F104</f>
        <v/>
      </c>
      <c r="I1107">
        <f>IF(OR(G1107="",H1107=""),"",IF(G1107&gt;H1107,"W",IF(G1107&lt;H1107,"L","T")))</f>
        <v/>
      </c>
      <c r="J1107">
        <f>IF(OR(G1107="",H1107=""),"",G1107-H1107)</f>
        <v/>
      </c>
      <c r="K1107">
        <f>IF(E1107="","",MID(E1107,6,50))</f>
        <v/>
      </c>
      <c r="L1107">
        <f>IF(F1107="","",MID(F1107,6,50))</f>
        <v/>
      </c>
    </row>
    <row r="1108">
      <c r="A1108">
        <f>IF(OR(E1108="",F1108="",B1108="",C1108=""),"",B1108&amp;"-W"&amp;C1108&amp;"-"&amp;E1108&amp;"-vs-"&amp;F1108)</f>
        <v/>
      </c>
      <c r="B1108">
        <f>Matchups!$B105</f>
        <v/>
      </c>
      <c r="C1108">
        <f>Matchups!$C105</f>
        <v/>
      </c>
      <c r="D1108">
        <f>Matchups!$D105</f>
        <v/>
      </c>
      <c r="E1108">
        <f>Matchups!$G105</f>
        <v/>
      </c>
      <c r="F1108">
        <f>Matchups!$E105</f>
        <v/>
      </c>
      <c r="G1108">
        <f>Matchups!$H105</f>
        <v/>
      </c>
      <c r="H1108">
        <f>Matchups!$F105</f>
        <v/>
      </c>
      <c r="I1108">
        <f>IF(OR(G1108="",H1108=""),"",IF(G1108&gt;H1108,"W",IF(G1108&lt;H1108,"L","T")))</f>
        <v/>
      </c>
      <c r="J1108">
        <f>IF(OR(G1108="",H1108=""),"",G1108-H1108)</f>
        <v/>
      </c>
      <c r="K1108">
        <f>IF(E1108="","",MID(E1108,6,50))</f>
        <v/>
      </c>
      <c r="L1108">
        <f>IF(F1108="","",MID(F1108,6,50))</f>
        <v/>
      </c>
    </row>
    <row r="1109">
      <c r="A1109">
        <f>IF(OR(E1109="",F1109="",B1109="",C1109=""),"",B1109&amp;"-W"&amp;C1109&amp;"-"&amp;E1109&amp;"-vs-"&amp;F1109)</f>
        <v/>
      </c>
      <c r="B1109">
        <f>Matchups!$B106</f>
        <v/>
      </c>
      <c r="C1109">
        <f>Matchups!$C106</f>
        <v/>
      </c>
      <c r="D1109">
        <f>Matchups!$D106</f>
        <v/>
      </c>
      <c r="E1109">
        <f>Matchups!$G106</f>
        <v/>
      </c>
      <c r="F1109">
        <f>Matchups!$E106</f>
        <v/>
      </c>
      <c r="G1109">
        <f>Matchups!$H106</f>
        <v/>
      </c>
      <c r="H1109">
        <f>Matchups!$F106</f>
        <v/>
      </c>
      <c r="I1109">
        <f>IF(OR(G1109="",H1109=""),"",IF(G1109&gt;H1109,"W",IF(G1109&lt;H1109,"L","T")))</f>
        <v/>
      </c>
      <c r="J1109">
        <f>IF(OR(G1109="",H1109=""),"",G1109-H1109)</f>
        <v/>
      </c>
      <c r="K1109">
        <f>IF(E1109="","",MID(E1109,6,50))</f>
        <v/>
      </c>
      <c r="L1109">
        <f>IF(F1109="","",MID(F1109,6,50))</f>
        <v/>
      </c>
    </row>
    <row r="1110">
      <c r="A1110">
        <f>IF(OR(E1110="",F1110="",B1110="",C1110=""),"",B1110&amp;"-W"&amp;C1110&amp;"-"&amp;E1110&amp;"-vs-"&amp;F1110)</f>
        <v/>
      </c>
      <c r="B1110">
        <f>Matchups!$B107</f>
        <v/>
      </c>
      <c r="C1110">
        <f>Matchups!$C107</f>
        <v/>
      </c>
      <c r="D1110">
        <f>Matchups!$D107</f>
        <v/>
      </c>
      <c r="E1110">
        <f>Matchups!$G107</f>
        <v/>
      </c>
      <c r="F1110">
        <f>Matchups!$E107</f>
        <v/>
      </c>
      <c r="G1110">
        <f>Matchups!$H107</f>
        <v/>
      </c>
      <c r="H1110">
        <f>Matchups!$F107</f>
        <v/>
      </c>
      <c r="I1110">
        <f>IF(OR(G1110="",H1110=""),"",IF(G1110&gt;H1110,"W",IF(G1110&lt;H1110,"L","T")))</f>
        <v/>
      </c>
      <c r="J1110">
        <f>IF(OR(G1110="",H1110=""),"",G1110-H1110)</f>
        <v/>
      </c>
      <c r="K1110">
        <f>IF(E1110="","",MID(E1110,6,50))</f>
        <v/>
      </c>
      <c r="L1110">
        <f>IF(F1110="","",MID(F1110,6,50))</f>
        <v/>
      </c>
    </row>
    <row r="1111">
      <c r="A1111">
        <f>IF(OR(E1111="",F1111="",B1111="",C1111=""),"",B1111&amp;"-W"&amp;C1111&amp;"-"&amp;E1111&amp;"-vs-"&amp;F1111)</f>
        <v/>
      </c>
      <c r="B1111">
        <f>Matchups!$B108</f>
        <v/>
      </c>
      <c r="C1111">
        <f>Matchups!$C108</f>
        <v/>
      </c>
      <c r="D1111">
        <f>Matchups!$D108</f>
        <v/>
      </c>
      <c r="E1111">
        <f>Matchups!$G108</f>
        <v/>
      </c>
      <c r="F1111">
        <f>Matchups!$E108</f>
        <v/>
      </c>
      <c r="G1111">
        <f>Matchups!$H108</f>
        <v/>
      </c>
      <c r="H1111">
        <f>Matchups!$F108</f>
        <v/>
      </c>
      <c r="I1111">
        <f>IF(OR(G1111="",H1111=""),"",IF(G1111&gt;H1111,"W",IF(G1111&lt;H1111,"L","T")))</f>
        <v/>
      </c>
      <c r="J1111">
        <f>IF(OR(G1111="",H1111=""),"",G1111-H1111)</f>
        <v/>
      </c>
      <c r="K1111">
        <f>IF(E1111="","",MID(E1111,6,50))</f>
        <v/>
      </c>
      <c r="L1111">
        <f>IF(F1111="","",MID(F1111,6,50))</f>
        <v/>
      </c>
    </row>
    <row r="1112">
      <c r="A1112">
        <f>IF(OR(E1112="",F1112="",B1112="",C1112=""),"",B1112&amp;"-W"&amp;C1112&amp;"-"&amp;E1112&amp;"-vs-"&amp;F1112)</f>
        <v/>
      </c>
      <c r="B1112">
        <f>Matchups!$B109</f>
        <v/>
      </c>
      <c r="C1112">
        <f>Matchups!$C109</f>
        <v/>
      </c>
      <c r="D1112">
        <f>Matchups!$D109</f>
        <v/>
      </c>
      <c r="E1112">
        <f>Matchups!$G109</f>
        <v/>
      </c>
      <c r="F1112">
        <f>Matchups!$E109</f>
        <v/>
      </c>
      <c r="G1112">
        <f>Matchups!$H109</f>
        <v/>
      </c>
      <c r="H1112">
        <f>Matchups!$F109</f>
        <v/>
      </c>
      <c r="I1112">
        <f>IF(OR(G1112="",H1112=""),"",IF(G1112&gt;H1112,"W",IF(G1112&lt;H1112,"L","T")))</f>
        <v/>
      </c>
      <c r="J1112">
        <f>IF(OR(G1112="",H1112=""),"",G1112-H1112)</f>
        <v/>
      </c>
      <c r="K1112">
        <f>IF(E1112="","",MID(E1112,6,50))</f>
        <v/>
      </c>
      <c r="L1112">
        <f>IF(F1112="","",MID(F1112,6,50))</f>
        <v/>
      </c>
    </row>
    <row r="1113">
      <c r="A1113">
        <f>IF(OR(E1113="",F1113="",B1113="",C1113=""),"",B1113&amp;"-W"&amp;C1113&amp;"-"&amp;E1113&amp;"-vs-"&amp;F1113)</f>
        <v/>
      </c>
      <c r="B1113">
        <f>Matchups!$B110</f>
        <v/>
      </c>
      <c r="C1113">
        <f>Matchups!$C110</f>
        <v/>
      </c>
      <c r="D1113">
        <f>Matchups!$D110</f>
        <v/>
      </c>
      <c r="E1113">
        <f>Matchups!$G110</f>
        <v/>
      </c>
      <c r="F1113">
        <f>Matchups!$E110</f>
        <v/>
      </c>
      <c r="G1113">
        <f>Matchups!$H110</f>
        <v/>
      </c>
      <c r="H1113">
        <f>Matchups!$F110</f>
        <v/>
      </c>
      <c r="I1113">
        <f>IF(OR(G1113="",H1113=""),"",IF(G1113&gt;H1113,"W",IF(G1113&lt;H1113,"L","T")))</f>
        <v/>
      </c>
      <c r="J1113">
        <f>IF(OR(G1113="",H1113=""),"",G1113-H1113)</f>
        <v/>
      </c>
      <c r="K1113">
        <f>IF(E1113="","",MID(E1113,6,50))</f>
        <v/>
      </c>
      <c r="L1113">
        <f>IF(F1113="","",MID(F1113,6,50))</f>
        <v/>
      </c>
    </row>
    <row r="1114">
      <c r="A1114">
        <f>IF(OR(E1114="",F1114="",B1114="",C1114=""),"",B1114&amp;"-W"&amp;C1114&amp;"-"&amp;E1114&amp;"-vs-"&amp;F1114)</f>
        <v/>
      </c>
      <c r="B1114">
        <f>Matchups!$B111</f>
        <v/>
      </c>
      <c r="C1114">
        <f>Matchups!$C111</f>
        <v/>
      </c>
      <c r="D1114">
        <f>Matchups!$D111</f>
        <v/>
      </c>
      <c r="E1114">
        <f>Matchups!$G111</f>
        <v/>
      </c>
      <c r="F1114">
        <f>Matchups!$E111</f>
        <v/>
      </c>
      <c r="G1114">
        <f>Matchups!$H111</f>
        <v/>
      </c>
      <c r="H1114">
        <f>Matchups!$F111</f>
        <v/>
      </c>
      <c r="I1114">
        <f>IF(OR(G1114="",H1114=""),"",IF(G1114&gt;H1114,"W",IF(G1114&lt;H1114,"L","T")))</f>
        <v/>
      </c>
      <c r="J1114">
        <f>IF(OR(G1114="",H1114=""),"",G1114-H1114)</f>
        <v/>
      </c>
      <c r="K1114">
        <f>IF(E1114="","",MID(E1114,6,50))</f>
        <v/>
      </c>
      <c r="L1114">
        <f>IF(F1114="","",MID(F1114,6,50))</f>
        <v/>
      </c>
    </row>
    <row r="1115">
      <c r="A1115">
        <f>IF(OR(E1115="",F1115="",B1115="",C1115=""),"",B1115&amp;"-W"&amp;C1115&amp;"-"&amp;E1115&amp;"-vs-"&amp;F1115)</f>
        <v/>
      </c>
      <c r="B1115">
        <f>Matchups!$B112</f>
        <v/>
      </c>
      <c r="C1115">
        <f>Matchups!$C112</f>
        <v/>
      </c>
      <c r="D1115">
        <f>Matchups!$D112</f>
        <v/>
      </c>
      <c r="E1115">
        <f>Matchups!$G112</f>
        <v/>
      </c>
      <c r="F1115">
        <f>Matchups!$E112</f>
        <v/>
      </c>
      <c r="G1115">
        <f>Matchups!$H112</f>
        <v/>
      </c>
      <c r="H1115">
        <f>Matchups!$F112</f>
        <v/>
      </c>
      <c r="I1115">
        <f>IF(OR(G1115="",H1115=""),"",IF(G1115&gt;H1115,"W",IF(G1115&lt;H1115,"L","T")))</f>
        <v/>
      </c>
      <c r="J1115">
        <f>IF(OR(G1115="",H1115=""),"",G1115-H1115)</f>
        <v/>
      </c>
      <c r="K1115">
        <f>IF(E1115="","",MID(E1115,6,50))</f>
        <v/>
      </c>
      <c r="L1115">
        <f>IF(F1115="","",MID(F1115,6,50))</f>
        <v/>
      </c>
    </row>
    <row r="1116">
      <c r="A1116">
        <f>IF(OR(E1116="",F1116="",B1116="",C1116=""),"",B1116&amp;"-W"&amp;C1116&amp;"-"&amp;E1116&amp;"-vs-"&amp;F1116)</f>
        <v/>
      </c>
      <c r="B1116">
        <f>Matchups!$B113</f>
        <v/>
      </c>
      <c r="C1116">
        <f>Matchups!$C113</f>
        <v/>
      </c>
      <c r="D1116">
        <f>Matchups!$D113</f>
        <v/>
      </c>
      <c r="E1116">
        <f>Matchups!$G113</f>
        <v/>
      </c>
      <c r="F1116">
        <f>Matchups!$E113</f>
        <v/>
      </c>
      <c r="G1116">
        <f>Matchups!$H113</f>
        <v/>
      </c>
      <c r="H1116">
        <f>Matchups!$F113</f>
        <v/>
      </c>
      <c r="I1116">
        <f>IF(OR(G1116="",H1116=""),"",IF(G1116&gt;H1116,"W",IF(G1116&lt;H1116,"L","T")))</f>
        <v/>
      </c>
      <c r="J1116">
        <f>IF(OR(G1116="",H1116=""),"",G1116-H1116)</f>
        <v/>
      </c>
      <c r="K1116">
        <f>IF(E1116="","",MID(E1116,6,50))</f>
        <v/>
      </c>
      <c r="L1116">
        <f>IF(F1116="","",MID(F1116,6,50))</f>
        <v/>
      </c>
    </row>
    <row r="1117">
      <c r="A1117">
        <f>IF(OR(E1117="",F1117="",B1117="",C1117=""),"",B1117&amp;"-W"&amp;C1117&amp;"-"&amp;E1117&amp;"-vs-"&amp;F1117)</f>
        <v/>
      </c>
      <c r="B1117">
        <f>Matchups!$B114</f>
        <v/>
      </c>
      <c r="C1117">
        <f>Matchups!$C114</f>
        <v/>
      </c>
      <c r="D1117">
        <f>Matchups!$D114</f>
        <v/>
      </c>
      <c r="E1117">
        <f>Matchups!$G114</f>
        <v/>
      </c>
      <c r="F1117">
        <f>Matchups!$E114</f>
        <v/>
      </c>
      <c r="G1117">
        <f>Matchups!$H114</f>
        <v/>
      </c>
      <c r="H1117">
        <f>Matchups!$F114</f>
        <v/>
      </c>
      <c r="I1117">
        <f>IF(OR(G1117="",H1117=""),"",IF(G1117&gt;H1117,"W",IF(G1117&lt;H1117,"L","T")))</f>
        <v/>
      </c>
      <c r="J1117">
        <f>IF(OR(G1117="",H1117=""),"",G1117-H1117)</f>
        <v/>
      </c>
      <c r="K1117">
        <f>IF(E1117="","",MID(E1117,6,50))</f>
        <v/>
      </c>
      <c r="L1117">
        <f>IF(F1117="","",MID(F1117,6,50))</f>
        <v/>
      </c>
    </row>
    <row r="1118">
      <c r="A1118">
        <f>IF(OR(E1118="",F1118="",B1118="",C1118=""),"",B1118&amp;"-W"&amp;C1118&amp;"-"&amp;E1118&amp;"-vs-"&amp;F1118)</f>
        <v/>
      </c>
      <c r="B1118">
        <f>Matchups!$B115</f>
        <v/>
      </c>
      <c r="C1118">
        <f>Matchups!$C115</f>
        <v/>
      </c>
      <c r="D1118">
        <f>Matchups!$D115</f>
        <v/>
      </c>
      <c r="E1118">
        <f>Matchups!$G115</f>
        <v/>
      </c>
      <c r="F1118">
        <f>Matchups!$E115</f>
        <v/>
      </c>
      <c r="G1118">
        <f>Matchups!$H115</f>
        <v/>
      </c>
      <c r="H1118">
        <f>Matchups!$F115</f>
        <v/>
      </c>
      <c r="I1118">
        <f>IF(OR(G1118="",H1118=""),"",IF(G1118&gt;H1118,"W",IF(G1118&lt;H1118,"L","T")))</f>
        <v/>
      </c>
      <c r="J1118">
        <f>IF(OR(G1118="",H1118=""),"",G1118-H1118)</f>
        <v/>
      </c>
      <c r="K1118">
        <f>IF(E1118="","",MID(E1118,6,50))</f>
        <v/>
      </c>
      <c r="L1118">
        <f>IF(F1118="","",MID(F1118,6,50))</f>
        <v/>
      </c>
    </row>
    <row r="1119">
      <c r="A1119">
        <f>IF(OR(E1119="",F1119="",B1119="",C1119=""),"",B1119&amp;"-W"&amp;C1119&amp;"-"&amp;E1119&amp;"-vs-"&amp;F1119)</f>
        <v/>
      </c>
      <c r="B1119">
        <f>Matchups!$B116</f>
        <v/>
      </c>
      <c r="C1119">
        <f>Matchups!$C116</f>
        <v/>
      </c>
      <c r="D1119">
        <f>Matchups!$D116</f>
        <v/>
      </c>
      <c r="E1119">
        <f>Matchups!$G116</f>
        <v/>
      </c>
      <c r="F1119">
        <f>Matchups!$E116</f>
        <v/>
      </c>
      <c r="G1119">
        <f>Matchups!$H116</f>
        <v/>
      </c>
      <c r="H1119">
        <f>Matchups!$F116</f>
        <v/>
      </c>
      <c r="I1119">
        <f>IF(OR(G1119="",H1119=""),"",IF(G1119&gt;H1119,"W",IF(G1119&lt;H1119,"L","T")))</f>
        <v/>
      </c>
      <c r="J1119">
        <f>IF(OR(G1119="",H1119=""),"",G1119-H1119)</f>
        <v/>
      </c>
      <c r="K1119">
        <f>IF(E1119="","",MID(E1119,6,50))</f>
        <v/>
      </c>
      <c r="L1119">
        <f>IF(F1119="","",MID(F1119,6,50))</f>
        <v/>
      </c>
    </row>
    <row r="1120">
      <c r="A1120">
        <f>IF(OR(E1120="",F1120="",B1120="",C1120=""),"",B1120&amp;"-W"&amp;C1120&amp;"-"&amp;E1120&amp;"-vs-"&amp;F1120)</f>
        <v/>
      </c>
      <c r="B1120">
        <f>Matchups!$B117</f>
        <v/>
      </c>
      <c r="C1120">
        <f>Matchups!$C117</f>
        <v/>
      </c>
      <c r="D1120">
        <f>Matchups!$D117</f>
        <v/>
      </c>
      <c r="E1120">
        <f>Matchups!$G117</f>
        <v/>
      </c>
      <c r="F1120">
        <f>Matchups!$E117</f>
        <v/>
      </c>
      <c r="G1120">
        <f>Matchups!$H117</f>
        <v/>
      </c>
      <c r="H1120">
        <f>Matchups!$F117</f>
        <v/>
      </c>
      <c r="I1120">
        <f>IF(OR(G1120="",H1120=""),"",IF(G1120&gt;H1120,"W",IF(G1120&lt;H1120,"L","T")))</f>
        <v/>
      </c>
      <c r="J1120">
        <f>IF(OR(G1120="",H1120=""),"",G1120-H1120)</f>
        <v/>
      </c>
      <c r="K1120">
        <f>IF(E1120="","",MID(E1120,6,50))</f>
        <v/>
      </c>
      <c r="L1120">
        <f>IF(F1120="","",MID(F1120,6,50))</f>
        <v/>
      </c>
    </row>
    <row r="1121">
      <c r="A1121">
        <f>IF(OR(E1121="",F1121="",B1121="",C1121=""),"",B1121&amp;"-W"&amp;C1121&amp;"-"&amp;E1121&amp;"-vs-"&amp;F1121)</f>
        <v/>
      </c>
      <c r="B1121">
        <f>Matchups!$B118</f>
        <v/>
      </c>
      <c r="C1121">
        <f>Matchups!$C118</f>
        <v/>
      </c>
      <c r="D1121">
        <f>Matchups!$D118</f>
        <v/>
      </c>
      <c r="E1121">
        <f>Matchups!$G118</f>
        <v/>
      </c>
      <c r="F1121">
        <f>Matchups!$E118</f>
        <v/>
      </c>
      <c r="G1121">
        <f>Matchups!$H118</f>
        <v/>
      </c>
      <c r="H1121">
        <f>Matchups!$F118</f>
        <v/>
      </c>
      <c r="I1121">
        <f>IF(OR(G1121="",H1121=""),"",IF(G1121&gt;H1121,"W",IF(G1121&lt;H1121,"L","T")))</f>
        <v/>
      </c>
      <c r="J1121">
        <f>IF(OR(G1121="",H1121=""),"",G1121-H1121)</f>
        <v/>
      </c>
      <c r="K1121">
        <f>IF(E1121="","",MID(E1121,6,50))</f>
        <v/>
      </c>
      <c r="L1121">
        <f>IF(F1121="","",MID(F1121,6,50))</f>
        <v/>
      </c>
    </row>
    <row r="1122">
      <c r="A1122">
        <f>IF(OR(E1122="",F1122="",B1122="",C1122=""),"",B1122&amp;"-W"&amp;C1122&amp;"-"&amp;E1122&amp;"-vs-"&amp;F1122)</f>
        <v/>
      </c>
      <c r="B1122">
        <f>Matchups!$B119</f>
        <v/>
      </c>
      <c r="C1122">
        <f>Matchups!$C119</f>
        <v/>
      </c>
      <c r="D1122">
        <f>Matchups!$D119</f>
        <v/>
      </c>
      <c r="E1122">
        <f>Matchups!$G119</f>
        <v/>
      </c>
      <c r="F1122">
        <f>Matchups!$E119</f>
        <v/>
      </c>
      <c r="G1122">
        <f>Matchups!$H119</f>
        <v/>
      </c>
      <c r="H1122">
        <f>Matchups!$F119</f>
        <v/>
      </c>
      <c r="I1122">
        <f>IF(OR(G1122="",H1122=""),"",IF(G1122&gt;H1122,"W",IF(G1122&lt;H1122,"L","T")))</f>
        <v/>
      </c>
      <c r="J1122">
        <f>IF(OR(G1122="",H1122=""),"",G1122-H1122)</f>
        <v/>
      </c>
      <c r="K1122">
        <f>IF(E1122="","",MID(E1122,6,50))</f>
        <v/>
      </c>
      <c r="L1122">
        <f>IF(F1122="","",MID(F1122,6,50))</f>
        <v/>
      </c>
    </row>
    <row r="1123">
      <c r="A1123">
        <f>IF(OR(E1123="",F1123="",B1123="",C1123=""),"",B1123&amp;"-W"&amp;C1123&amp;"-"&amp;E1123&amp;"-vs-"&amp;F1123)</f>
        <v/>
      </c>
      <c r="B1123">
        <f>Matchups!$B120</f>
        <v/>
      </c>
      <c r="C1123">
        <f>Matchups!$C120</f>
        <v/>
      </c>
      <c r="D1123">
        <f>Matchups!$D120</f>
        <v/>
      </c>
      <c r="E1123">
        <f>Matchups!$G120</f>
        <v/>
      </c>
      <c r="F1123">
        <f>Matchups!$E120</f>
        <v/>
      </c>
      <c r="G1123">
        <f>Matchups!$H120</f>
        <v/>
      </c>
      <c r="H1123">
        <f>Matchups!$F120</f>
        <v/>
      </c>
      <c r="I1123">
        <f>IF(OR(G1123="",H1123=""),"",IF(G1123&gt;H1123,"W",IF(G1123&lt;H1123,"L","T")))</f>
        <v/>
      </c>
      <c r="J1123">
        <f>IF(OR(G1123="",H1123=""),"",G1123-H1123)</f>
        <v/>
      </c>
      <c r="K1123">
        <f>IF(E1123="","",MID(E1123,6,50))</f>
        <v/>
      </c>
      <c r="L1123">
        <f>IF(F1123="","",MID(F1123,6,50))</f>
        <v/>
      </c>
    </row>
    <row r="1124">
      <c r="A1124">
        <f>IF(OR(E1124="",F1124="",B1124="",C1124=""),"",B1124&amp;"-W"&amp;C1124&amp;"-"&amp;E1124&amp;"-vs-"&amp;F1124)</f>
        <v/>
      </c>
      <c r="B1124">
        <f>Matchups!$B121</f>
        <v/>
      </c>
      <c r="C1124">
        <f>Matchups!$C121</f>
        <v/>
      </c>
      <c r="D1124">
        <f>Matchups!$D121</f>
        <v/>
      </c>
      <c r="E1124">
        <f>Matchups!$G121</f>
        <v/>
      </c>
      <c r="F1124">
        <f>Matchups!$E121</f>
        <v/>
      </c>
      <c r="G1124">
        <f>Matchups!$H121</f>
        <v/>
      </c>
      <c r="H1124">
        <f>Matchups!$F121</f>
        <v/>
      </c>
      <c r="I1124">
        <f>IF(OR(G1124="",H1124=""),"",IF(G1124&gt;H1124,"W",IF(G1124&lt;H1124,"L","T")))</f>
        <v/>
      </c>
      <c r="J1124">
        <f>IF(OR(G1124="",H1124=""),"",G1124-H1124)</f>
        <v/>
      </c>
      <c r="K1124">
        <f>IF(E1124="","",MID(E1124,6,50))</f>
        <v/>
      </c>
      <c r="L1124">
        <f>IF(F1124="","",MID(F1124,6,50))</f>
        <v/>
      </c>
    </row>
    <row r="1125">
      <c r="A1125">
        <f>IF(OR(E1125="",F1125="",B1125="",C1125=""),"",B1125&amp;"-W"&amp;C1125&amp;"-"&amp;E1125&amp;"-vs-"&amp;F1125)</f>
        <v/>
      </c>
      <c r="B1125">
        <f>Matchups!$B122</f>
        <v/>
      </c>
      <c r="C1125">
        <f>Matchups!$C122</f>
        <v/>
      </c>
      <c r="D1125">
        <f>Matchups!$D122</f>
        <v/>
      </c>
      <c r="E1125">
        <f>Matchups!$G122</f>
        <v/>
      </c>
      <c r="F1125">
        <f>Matchups!$E122</f>
        <v/>
      </c>
      <c r="G1125">
        <f>Matchups!$H122</f>
        <v/>
      </c>
      <c r="H1125">
        <f>Matchups!$F122</f>
        <v/>
      </c>
      <c r="I1125">
        <f>IF(OR(G1125="",H1125=""),"",IF(G1125&gt;H1125,"W",IF(G1125&lt;H1125,"L","T")))</f>
        <v/>
      </c>
      <c r="J1125">
        <f>IF(OR(G1125="",H1125=""),"",G1125-H1125)</f>
        <v/>
      </c>
      <c r="K1125">
        <f>IF(E1125="","",MID(E1125,6,50))</f>
        <v/>
      </c>
      <c r="L1125">
        <f>IF(F1125="","",MID(F1125,6,50))</f>
        <v/>
      </c>
    </row>
    <row r="1126">
      <c r="A1126">
        <f>IF(OR(E1126="",F1126="",B1126="",C1126=""),"",B1126&amp;"-W"&amp;C1126&amp;"-"&amp;E1126&amp;"-vs-"&amp;F1126)</f>
        <v/>
      </c>
      <c r="B1126">
        <f>Matchups!$B123</f>
        <v/>
      </c>
      <c r="C1126">
        <f>Matchups!$C123</f>
        <v/>
      </c>
      <c r="D1126">
        <f>Matchups!$D123</f>
        <v/>
      </c>
      <c r="E1126">
        <f>Matchups!$G123</f>
        <v/>
      </c>
      <c r="F1126">
        <f>Matchups!$E123</f>
        <v/>
      </c>
      <c r="G1126">
        <f>Matchups!$H123</f>
        <v/>
      </c>
      <c r="H1126">
        <f>Matchups!$F123</f>
        <v/>
      </c>
      <c r="I1126">
        <f>IF(OR(G1126="",H1126=""),"",IF(G1126&gt;H1126,"W",IF(G1126&lt;H1126,"L","T")))</f>
        <v/>
      </c>
      <c r="J1126">
        <f>IF(OR(G1126="",H1126=""),"",G1126-H1126)</f>
        <v/>
      </c>
      <c r="K1126">
        <f>IF(E1126="","",MID(E1126,6,50))</f>
        <v/>
      </c>
      <c r="L1126">
        <f>IF(F1126="","",MID(F1126,6,50))</f>
        <v/>
      </c>
    </row>
    <row r="1127">
      <c r="A1127">
        <f>IF(OR(E1127="",F1127="",B1127="",C1127=""),"",B1127&amp;"-W"&amp;C1127&amp;"-"&amp;E1127&amp;"-vs-"&amp;F1127)</f>
        <v/>
      </c>
      <c r="B1127">
        <f>Matchups!$B124</f>
        <v/>
      </c>
      <c r="C1127">
        <f>Matchups!$C124</f>
        <v/>
      </c>
      <c r="D1127">
        <f>Matchups!$D124</f>
        <v/>
      </c>
      <c r="E1127">
        <f>Matchups!$G124</f>
        <v/>
      </c>
      <c r="F1127">
        <f>Matchups!$E124</f>
        <v/>
      </c>
      <c r="G1127">
        <f>Matchups!$H124</f>
        <v/>
      </c>
      <c r="H1127">
        <f>Matchups!$F124</f>
        <v/>
      </c>
      <c r="I1127">
        <f>IF(OR(G1127="",H1127=""),"",IF(G1127&gt;H1127,"W",IF(G1127&lt;H1127,"L","T")))</f>
        <v/>
      </c>
      <c r="J1127">
        <f>IF(OR(G1127="",H1127=""),"",G1127-H1127)</f>
        <v/>
      </c>
      <c r="K1127">
        <f>IF(E1127="","",MID(E1127,6,50))</f>
        <v/>
      </c>
      <c r="L1127">
        <f>IF(F1127="","",MID(F1127,6,50))</f>
        <v/>
      </c>
    </row>
    <row r="1128">
      <c r="A1128">
        <f>IF(OR(E1128="",F1128="",B1128="",C1128=""),"",B1128&amp;"-W"&amp;C1128&amp;"-"&amp;E1128&amp;"-vs-"&amp;F1128)</f>
        <v/>
      </c>
      <c r="B1128">
        <f>Matchups!$B125</f>
        <v/>
      </c>
      <c r="C1128">
        <f>Matchups!$C125</f>
        <v/>
      </c>
      <c r="D1128">
        <f>Matchups!$D125</f>
        <v/>
      </c>
      <c r="E1128">
        <f>Matchups!$G125</f>
        <v/>
      </c>
      <c r="F1128">
        <f>Matchups!$E125</f>
        <v/>
      </c>
      <c r="G1128">
        <f>Matchups!$H125</f>
        <v/>
      </c>
      <c r="H1128">
        <f>Matchups!$F125</f>
        <v/>
      </c>
      <c r="I1128">
        <f>IF(OR(G1128="",H1128=""),"",IF(G1128&gt;H1128,"W",IF(G1128&lt;H1128,"L","T")))</f>
        <v/>
      </c>
      <c r="J1128">
        <f>IF(OR(G1128="",H1128=""),"",G1128-H1128)</f>
        <v/>
      </c>
      <c r="K1128">
        <f>IF(E1128="","",MID(E1128,6,50))</f>
        <v/>
      </c>
      <c r="L1128">
        <f>IF(F1128="","",MID(F1128,6,50))</f>
        <v/>
      </c>
    </row>
    <row r="1129">
      <c r="A1129">
        <f>IF(OR(E1129="",F1129="",B1129="",C1129=""),"",B1129&amp;"-W"&amp;C1129&amp;"-"&amp;E1129&amp;"-vs-"&amp;F1129)</f>
        <v/>
      </c>
      <c r="B1129">
        <f>Matchups!$B126</f>
        <v/>
      </c>
      <c r="C1129">
        <f>Matchups!$C126</f>
        <v/>
      </c>
      <c r="D1129">
        <f>Matchups!$D126</f>
        <v/>
      </c>
      <c r="E1129">
        <f>Matchups!$G126</f>
        <v/>
      </c>
      <c r="F1129">
        <f>Matchups!$E126</f>
        <v/>
      </c>
      <c r="G1129">
        <f>Matchups!$H126</f>
        <v/>
      </c>
      <c r="H1129">
        <f>Matchups!$F126</f>
        <v/>
      </c>
      <c r="I1129">
        <f>IF(OR(G1129="",H1129=""),"",IF(G1129&gt;H1129,"W",IF(G1129&lt;H1129,"L","T")))</f>
        <v/>
      </c>
      <c r="J1129">
        <f>IF(OR(G1129="",H1129=""),"",G1129-H1129)</f>
        <v/>
      </c>
      <c r="K1129">
        <f>IF(E1129="","",MID(E1129,6,50))</f>
        <v/>
      </c>
      <c r="L1129">
        <f>IF(F1129="","",MID(F1129,6,50))</f>
        <v/>
      </c>
    </row>
    <row r="1130">
      <c r="A1130">
        <f>IF(OR(E1130="",F1130="",B1130="",C1130=""),"",B1130&amp;"-W"&amp;C1130&amp;"-"&amp;E1130&amp;"-vs-"&amp;F1130)</f>
        <v/>
      </c>
      <c r="B1130">
        <f>Matchups!$B127</f>
        <v/>
      </c>
      <c r="C1130">
        <f>Matchups!$C127</f>
        <v/>
      </c>
      <c r="D1130">
        <f>Matchups!$D127</f>
        <v/>
      </c>
      <c r="E1130">
        <f>Matchups!$G127</f>
        <v/>
      </c>
      <c r="F1130">
        <f>Matchups!$E127</f>
        <v/>
      </c>
      <c r="G1130">
        <f>Matchups!$H127</f>
        <v/>
      </c>
      <c r="H1130">
        <f>Matchups!$F127</f>
        <v/>
      </c>
      <c r="I1130">
        <f>IF(OR(G1130="",H1130=""),"",IF(G1130&gt;H1130,"W",IF(G1130&lt;H1130,"L","T")))</f>
        <v/>
      </c>
      <c r="J1130">
        <f>IF(OR(G1130="",H1130=""),"",G1130-H1130)</f>
        <v/>
      </c>
      <c r="K1130">
        <f>IF(E1130="","",MID(E1130,6,50))</f>
        <v/>
      </c>
      <c r="L1130">
        <f>IF(F1130="","",MID(F1130,6,50))</f>
        <v/>
      </c>
    </row>
    <row r="1131">
      <c r="A1131">
        <f>IF(OR(E1131="",F1131="",B1131="",C1131=""),"",B1131&amp;"-W"&amp;C1131&amp;"-"&amp;E1131&amp;"-vs-"&amp;F1131)</f>
        <v/>
      </c>
      <c r="B1131">
        <f>Matchups!$B128</f>
        <v/>
      </c>
      <c r="C1131">
        <f>Matchups!$C128</f>
        <v/>
      </c>
      <c r="D1131">
        <f>Matchups!$D128</f>
        <v/>
      </c>
      <c r="E1131">
        <f>Matchups!$G128</f>
        <v/>
      </c>
      <c r="F1131">
        <f>Matchups!$E128</f>
        <v/>
      </c>
      <c r="G1131">
        <f>Matchups!$H128</f>
        <v/>
      </c>
      <c r="H1131">
        <f>Matchups!$F128</f>
        <v/>
      </c>
      <c r="I1131">
        <f>IF(OR(G1131="",H1131=""),"",IF(G1131&gt;H1131,"W",IF(G1131&lt;H1131,"L","T")))</f>
        <v/>
      </c>
      <c r="J1131">
        <f>IF(OR(G1131="",H1131=""),"",G1131-H1131)</f>
        <v/>
      </c>
      <c r="K1131">
        <f>IF(E1131="","",MID(E1131,6,50))</f>
        <v/>
      </c>
      <c r="L1131">
        <f>IF(F1131="","",MID(F1131,6,50))</f>
        <v/>
      </c>
    </row>
    <row r="1132">
      <c r="A1132">
        <f>IF(OR(E1132="",F1132="",B1132="",C1132=""),"",B1132&amp;"-W"&amp;C1132&amp;"-"&amp;E1132&amp;"-vs-"&amp;F1132)</f>
        <v/>
      </c>
      <c r="B1132">
        <f>Matchups!$B129</f>
        <v/>
      </c>
      <c r="C1132">
        <f>Matchups!$C129</f>
        <v/>
      </c>
      <c r="D1132">
        <f>Matchups!$D129</f>
        <v/>
      </c>
      <c r="E1132">
        <f>Matchups!$G129</f>
        <v/>
      </c>
      <c r="F1132">
        <f>Matchups!$E129</f>
        <v/>
      </c>
      <c r="G1132">
        <f>Matchups!$H129</f>
        <v/>
      </c>
      <c r="H1132">
        <f>Matchups!$F129</f>
        <v/>
      </c>
      <c r="I1132">
        <f>IF(OR(G1132="",H1132=""),"",IF(G1132&gt;H1132,"W",IF(G1132&lt;H1132,"L","T")))</f>
        <v/>
      </c>
      <c r="J1132">
        <f>IF(OR(G1132="",H1132=""),"",G1132-H1132)</f>
        <v/>
      </c>
      <c r="K1132">
        <f>IF(E1132="","",MID(E1132,6,50))</f>
        <v/>
      </c>
      <c r="L1132">
        <f>IF(F1132="","",MID(F1132,6,50))</f>
        <v/>
      </c>
    </row>
    <row r="1133">
      <c r="A1133">
        <f>IF(OR(E1133="",F1133="",B1133="",C1133=""),"",B1133&amp;"-W"&amp;C1133&amp;"-"&amp;E1133&amp;"-vs-"&amp;F1133)</f>
        <v/>
      </c>
      <c r="B1133">
        <f>Matchups!$B130</f>
        <v/>
      </c>
      <c r="C1133">
        <f>Matchups!$C130</f>
        <v/>
      </c>
      <c r="D1133">
        <f>Matchups!$D130</f>
        <v/>
      </c>
      <c r="E1133">
        <f>Matchups!$G130</f>
        <v/>
      </c>
      <c r="F1133">
        <f>Matchups!$E130</f>
        <v/>
      </c>
      <c r="G1133">
        <f>Matchups!$H130</f>
        <v/>
      </c>
      <c r="H1133">
        <f>Matchups!$F130</f>
        <v/>
      </c>
      <c r="I1133">
        <f>IF(OR(G1133="",H1133=""),"",IF(G1133&gt;H1133,"W",IF(G1133&lt;H1133,"L","T")))</f>
        <v/>
      </c>
      <c r="J1133">
        <f>IF(OR(G1133="",H1133=""),"",G1133-H1133)</f>
        <v/>
      </c>
      <c r="K1133">
        <f>IF(E1133="","",MID(E1133,6,50))</f>
        <v/>
      </c>
      <c r="L1133">
        <f>IF(F1133="","",MID(F1133,6,50))</f>
        <v/>
      </c>
    </row>
    <row r="1134">
      <c r="A1134">
        <f>IF(OR(E1134="",F1134="",B1134="",C1134=""),"",B1134&amp;"-W"&amp;C1134&amp;"-"&amp;E1134&amp;"-vs-"&amp;F1134)</f>
        <v/>
      </c>
      <c r="B1134">
        <f>Matchups!$B131</f>
        <v/>
      </c>
      <c r="C1134">
        <f>Matchups!$C131</f>
        <v/>
      </c>
      <c r="D1134">
        <f>Matchups!$D131</f>
        <v/>
      </c>
      <c r="E1134">
        <f>Matchups!$G131</f>
        <v/>
      </c>
      <c r="F1134">
        <f>Matchups!$E131</f>
        <v/>
      </c>
      <c r="G1134">
        <f>Matchups!$H131</f>
        <v/>
      </c>
      <c r="H1134">
        <f>Matchups!$F131</f>
        <v/>
      </c>
      <c r="I1134">
        <f>IF(OR(G1134="",H1134=""),"",IF(G1134&gt;H1134,"W",IF(G1134&lt;H1134,"L","T")))</f>
        <v/>
      </c>
      <c r="J1134">
        <f>IF(OR(G1134="",H1134=""),"",G1134-H1134)</f>
        <v/>
      </c>
      <c r="K1134">
        <f>IF(E1134="","",MID(E1134,6,50))</f>
        <v/>
      </c>
      <c r="L1134">
        <f>IF(F1134="","",MID(F1134,6,50))</f>
        <v/>
      </c>
    </row>
    <row r="1135">
      <c r="A1135">
        <f>IF(OR(E1135="",F1135="",B1135="",C1135=""),"",B1135&amp;"-W"&amp;C1135&amp;"-"&amp;E1135&amp;"-vs-"&amp;F1135)</f>
        <v/>
      </c>
      <c r="B1135">
        <f>Matchups!$B132</f>
        <v/>
      </c>
      <c r="C1135">
        <f>Matchups!$C132</f>
        <v/>
      </c>
      <c r="D1135">
        <f>Matchups!$D132</f>
        <v/>
      </c>
      <c r="E1135">
        <f>Matchups!$G132</f>
        <v/>
      </c>
      <c r="F1135">
        <f>Matchups!$E132</f>
        <v/>
      </c>
      <c r="G1135">
        <f>Matchups!$H132</f>
        <v/>
      </c>
      <c r="H1135">
        <f>Matchups!$F132</f>
        <v/>
      </c>
      <c r="I1135">
        <f>IF(OR(G1135="",H1135=""),"",IF(G1135&gt;H1135,"W",IF(G1135&lt;H1135,"L","T")))</f>
        <v/>
      </c>
      <c r="J1135">
        <f>IF(OR(G1135="",H1135=""),"",G1135-H1135)</f>
        <v/>
      </c>
      <c r="K1135">
        <f>IF(E1135="","",MID(E1135,6,50))</f>
        <v/>
      </c>
      <c r="L1135">
        <f>IF(F1135="","",MID(F1135,6,50))</f>
        <v/>
      </c>
    </row>
    <row r="1136">
      <c r="A1136">
        <f>IF(OR(E1136="",F1136="",B1136="",C1136=""),"",B1136&amp;"-W"&amp;C1136&amp;"-"&amp;E1136&amp;"-vs-"&amp;F1136)</f>
        <v/>
      </c>
      <c r="B1136">
        <f>Matchups!$B133</f>
        <v/>
      </c>
      <c r="C1136">
        <f>Matchups!$C133</f>
        <v/>
      </c>
      <c r="D1136">
        <f>Matchups!$D133</f>
        <v/>
      </c>
      <c r="E1136">
        <f>Matchups!$G133</f>
        <v/>
      </c>
      <c r="F1136">
        <f>Matchups!$E133</f>
        <v/>
      </c>
      <c r="G1136">
        <f>Matchups!$H133</f>
        <v/>
      </c>
      <c r="H1136">
        <f>Matchups!$F133</f>
        <v/>
      </c>
      <c r="I1136">
        <f>IF(OR(G1136="",H1136=""),"",IF(G1136&gt;H1136,"W",IF(G1136&lt;H1136,"L","T")))</f>
        <v/>
      </c>
      <c r="J1136">
        <f>IF(OR(G1136="",H1136=""),"",G1136-H1136)</f>
        <v/>
      </c>
      <c r="K1136">
        <f>IF(E1136="","",MID(E1136,6,50))</f>
        <v/>
      </c>
      <c r="L1136">
        <f>IF(F1136="","",MID(F1136,6,50))</f>
        <v/>
      </c>
    </row>
    <row r="1137">
      <c r="A1137">
        <f>IF(OR(E1137="",F1137="",B1137="",C1137=""),"",B1137&amp;"-W"&amp;C1137&amp;"-"&amp;E1137&amp;"-vs-"&amp;F1137)</f>
        <v/>
      </c>
      <c r="B1137">
        <f>Matchups!$B134</f>
        <v/>
      </c>
      <c r="C1137">
        <f>Matchups!$C134</f>
        <v/>
      </c>
      <c r="D1137">
        <f>Matchups!$D134</f>
        <v/>
      </c>
      <c r="E1137">
        <f>Matchups!$G134</f>
        <v/>
      </c>
      <c r="F1137">
        <f>Matchups!$E134</f>
        <v/>
      </c>
      <c r="G1137">
        <f>Matchups!$H134</f>
        <v/>
      </c>
      <c r="H1137">
        <f>Matchups!$F134</f>
        <v/>
      </c>
      <c r="I1137">
        <f>IF(OR(G1137="",H1137=""),"",IF(G1137&gt;H1137,"W",IF(G1137&lt;H1137,"L","T")))</f>
        <v/>
      </c>
      <c r="J1137">
        <f>IF(OR(G1137="",H1137=""),"",G1137-H1137)</f>
        <v/>
      </c>
      <c r="K1137">
        <f>IF(E1137="","",MID(E1137,6,50))</f>
        <v/>
      </c>
      <c r="L1137">
        <f>IF(F1137="","",MID(F1137,6,50))</f>
        <v/>
      </c>
    </row>
    <row r="1138">
      <c r="A1138">
        <f>IF(OR(E1138="",F1138="",B1138="",C1138=""),"",B1138&amp;"-W"&amp;C1138&amp;"-"&amp;E1138&amp;"-vs-"&amp;F1138)</f>
        <v/>
      </c>
      <c r="B1138">
        <f>Matchups!$B135</f>
        <v/>
      </c>
      <c r="C1138">
        <f>Matchups!$C135</f>
        <v/>
      </c>
      <c r="D1138">
        <f>Matchups!$D135</f>
        <v/>
      </c>
      <c r="E1138">
        <f>Matchups!$G135</f>
        <v/>
      </c>
      <c r="F1138">
        <f>Matchups!$E135</f>
        <v/>
      </c>
      <c r="G1138">
        <f>Matchups!$H135</f>
        <v/>
      </c>
      <c r="H1138">
        <f>Matchups!$F135</f>
        <v/>
      </c>
      <c r="I1138">
        <f>IF(OR(G1138="",H1138=""),"",IF(G1138&gt;H1138,"W",IF(G1138&lt;H1138,"L","T")))</f>
        <v/>
      </c>
      <c r="J1138">
        <f>IF(OR(G1138="",H1138=""),"",G1138-H1138)</f>
        <v/>
      </c>
      <c r="K1138">
        <f>IF(E1138="","",MID(E1138,6,50))</f>
        <v/>
      </c>
      <c r="L1138">
        <f>IF(F1138="","",MID(F1138,6,50))</f>
        <v/>
      </c>
    </row>
    <row r="1139">
      <c r="A1139">
        <f>IF(OR(E1139="",F1139="",B1139="",C1139=""),"",B1139&amp;"-W"&amp;C1139&amp;"-"&amp;E1139&amp;"-vs-"&amp;F1139)</f>
        <v/>
      </c>
      <c r="B1139">
        <f>Matchups!$B136</f>
        <v/>
      </c>
      <c r="C1139">
        <f>Matchups!$C136</f>
        <v/>
      </c>
      <c r="D1139">
        <f>Matchups!$D136</f>
        <v/>
      </c>
      <c r="E1139">
        <f>Matchups!$G136</f>
        <v/>
      </c>
      <c r="F1139">
        <f>Matchups!$E136</f>
        <v/>
      </c>
      <c r="G1139">
        <f>Matchups!$H136</f>
        <v/>
      </c>
      <c r="H1139">
        <f>Matchups!$F136</f>
        <v/>
      </c>
      <c r="I1139">
        <f>IF(OR(G1139="",H1139=""),"",IF(G1139&gt;H1139,"W",IF(G1139&lt;H1139,"L","T")))</f>
        <v/>
      </c>
      <c r="J1139">
        <f>IF(OR(G1139="",H1139=""),"",G1139-H1139)</f>
        <v/>
      </c>
      <c r="K1139">
        <f>IF(E1139="","",MID(E1139,6,50))</f>
        <v/>
      </c>
      <c r="L1139">
        <f>IF(F1139="","",MID(F1139,6,50))</f>
        <v/>
      </c>
    </row>
    <row r="1140">
      <c r="A1140">
        <f>IF(OR(E1140="",F1140="",B1140="",C1140=""),"",B1140&amp;"-W"&amp;C1140&amp;"-"&amp;E1140&amp;"-vs-"&amp;F1140)</f>
        <v/>
      </c>
      <c r="B1140">
        <f>Matchups!$B137</f>
        <v/>
      </c>
      <c r="C1140">
        <f>Matchups!$C137</f>
        <v/>
      </c>
      <c r="D1140">
        <f>Matchups!$D137</f>
        <v/>
      </c>
      <c r="E1140">
        <f>Matchups!$G137</f>
        <v/>
      </c>
      <c r="F1140">
        <f>Matchups!$E137</f>
        <v/>
      </c>
      <c r="G1140">
        <f>Matchups!$H137</f>
        <v/>
      </c>
      <c r="H1140">
        <f>Matchups!$F137</f>
        <v/>
      </c>
      <c r="I1140">
        <f>IF(OR(G1140="",H1140=""),"",IF(G1140&gt;H1140,"W",IF(G1140&lt;H1140,"L","T")))</f>
        <v/>
      </c>
      <c r="J1140">
        <f>IF(OR(G1140="",H1140=""),"",G1140-H1140)</f>
        <v/>
      </c>
      <c r="K1140">
        <f>IF(E1140="","",MID(E1140,6,50))</f>
        <v/>
      </c>
      <c r="L1140">
        <f>IF(F1140="","",MID(F1140,6,50))</f>
        <v/>
      </c>
    </row>
    <row r="1141">
      <c r="A1141">
        <f>IF(OR(E1141="",F1141="",B1141="",C1141=""),"",B1141&amp;"-W"&amp;C1141&amp;"-"&amp;E1141&amp;"-vs-"&amp;F1141)</f>
        <v/>
      </c>
      <c r="B1141">
        <f>Matchups!$B138</f>
        <v/>
      </c>
      <c r="C1141">
        <f>Matchups!$C138</f>
        <v/>
      </c>
      <c r="D1141">
        <f>Matchups!$D138</f>
        <v/>
      </c>
      <c r="E1141">
        <f>Matchups!$G138</f>
        <v/>
      </c>
      <c r="F1141">
        <f>Matchups!$E138</f>
        <v/>
      </c>
      <c r="G1141">
        <f>Matchups!$H138</f>
        <v/>
      </c>
      <c r="H1141">
        <f>Matchups!$F138</f>
        <v/>
      </c>
      <c r="I1141">
        <f>IF(OR(G1141="",H1141=""),"",IF(G1141&gt;H1141,"W",IF(G1141&lt;H1141,"L","T")))</f>
        <v/>
      </c>
      <c r="J1141">
        <f>IF(OR(G1141="",H1141=""),"",G1141-H1141)</f>
        <v/>
      </c>
      <c r="K1141">
        <f>IF(E1141="","",MID(E1141,6,50))</f>
        <v/>
      </c>
      <c r="L1141">
        <f>IF(F1141="","",MID(F1141,6,50))</f>
        <v/>
      </c>
    </row>
    <row r="1142">
      <c r="A1142">
        <f>IF(OR(E1142="",F1142="",B1142="",C1142=""),"",B1142&amp;"-W"&amp;C1142&amp;"-"&amp;E1142&amp;"-vs-"&amp;F1142)</f>
        <v/>
      </c>
      <c r="B1142">
        <f>Matchups!$B139</f>
        <v/>
      </c>
      <c r="C1142">
        <f>Matchups!$C139</f>
        <v/>
      </c>
      <c r="D1142">
        <f>Matchups!$D139</f>
        <v/>
      </c>
      <c r="E1142">
        <f>Matchups!$G139</f>
        <v/>
      </c>
      <c r="F1142">
        <f>Matchups!$E139</f>
        <v/>
      </c>
      <c r="G1142">
        <f>Matchups!$H139</f>
        <v/>
      </c>
      <c r="H1142">
        <f>Matchups!$F139</f>
        <v/>
      </c>
      <c r="I1142">
        <f>IF(OR(G1142="",H1142=""),"",IF(G1142&gt;H1142,"W",IF(G1142&lt;H1142,"L","T")))</f>
        <v/>
      </c>
      <c r="J1142">
        <f>IF(OR(G1142="",H1142=""),"",G1142-H1142)</f>
        <v/>
      </c>
      <c r="K1142">
        <f>IF(E1142="","",MID(E1142,6,50))</f>
        <v/>
      </c>
      <c r="L1142">
        <f>IF(F1142="","",MID(F1142,6,50))</f>
        <v/>
      </c>
    </row>
    <row r="1143">
      <c r="A1143">
        <f>IF(OR(E1143="",F1143="",B1143="",C1143=""),"",B1143&amp;"-W"&amp;C1143&amp;"-"&amp;E1143&amp;"-vs-"&amp;F1143)</f>
        <v/>
      </c>
      <c r="B1143">
        <f>Matchups!$B140</f>
        <v/>
      </c>
      <c r="C1143">
        <f>Matchups!$C140</f>
        <v/>
      </c>
      <c r="D1143">
        <f>Matchups!$D140</f>
        <v/>
      </c>
      <c r="E1143">
        <f>Matchups!$G140</f>
        <v/>
      </c>
      <c r="F1143">
        <f>Matchups!$E140</f>
        <v/>
      </c>
      <c r="G1143">
        <f>Matchups!$H140</f>
        <v/>
      </c>
      <c r="H1143">
        <f>Matchups!$F140</f>
        <v/>
      </c>
      <c r="I1143">
        <f>IF(OR(G1143="",H1143=""),"",IF(G1143&gt;H1143,"W",IF(G1143&lt;H1143,"L","T")))</f>
        <v/>
      </c>
      <c r="J1143">
        <f>IF(OR(G1143="",H1143=""),"",G1143-H1143)</f>
        <v/>
      </c>
      <c r="K1143">
        <f>IF(E1143="","",MID(E1143,6,50))</f>
        <v/>
      </c>
      <c r="L1143">
        <f>IF(F1143="","",MID(F1143,6,50))</f>
        <v/>
      </c>
    </row>
    <row r="1144">
      <c r="A1144">
        <f>IF(OR(E1144="",F1144="",B1144="",C1144=""),"",B1144&amp;"-W"&amp;C1144&amp;"-"&amp;E1144&amp;"-vs-"&amp;F1144)</f>
        <v/>
      </c>
      <c r="B1144">
        <f>Matchups!$B141</f>
        <v/>
      </c>
      <c r="C1144">
        <f>Matchups!$C141</f>
        <v/>
      </c>
      <c r="D1144">
        <f>Matchups!$D141</f>
        <v/>
      </c>
      <c r="E1144">
        <f>Matchups!$G141</f>
        <v/>
      </c>
      <c r="F1144">
        <f>Matchups!$E141</f>
        <v/>
      </c>
      <c r="G1144">
        <f>Matchups!$H141</f>
        <v/>
      </c>
      <c r="H1144">
        <f>Matchups!$F141</f>
        <v/>
      </c>
      <c r="I1144">
        <f>IF(OR(G1144="",H1144=""),"",IF(G1144&gt;H1144,"W",IF(G1144&lt;H1144,"L","T")))</f>
        <v/>
      </c>
      <c r="J1144">
        <f>IF(OR(G1144="",H1144=""),"",G1144-H1144)</f>
        <v/>
      </c>
      <c r="K1144">
        <f>IF(E1144="","",MID(E1144,6,50))</f>
        <v/>
      </c>
      <c r="L1144">
        <f>IF(F1144="","",MID(F1144,6,50))</f>
        <v/>
      </c>
    </row>
    <row r="1145">
      <c r="A1145">
        <f>IF(OR(E1145="",F1145="",B1145="",C1145=""),"",B1145&amp;"-W"&amp;C1145&amp;"-"&amp;E1145&amp;"-vs-"&amp;F1145)</f>
        <v/>
      </c>
      <c r="B1145">
        <f>Matchups!$B142</f>
        <v/>
      </c>
      <c r="C1145">
        <f>Matchups!$C142</f>
        <v/>
      </c>
      <c r="D1145">
        <f>Matchups!$D142</f>
        <v/>
      </c>
      <c r="E1145">
        <f>Matchups!$G142</f>
        <v/>
      </c>
      <c r="F1145">
        <f>Matchups!$E142</f>
        <v/>
      </c>
      <c r="G1145">
        <f>Matchups!$H142</f>
        <v/>
      </c>
      <c r="H1145">
        <f>Matchups!$F142</f>
        <v/>
      </c>
      <c r="I1145">
        <f>IF(OR(G1145="",H1145=""),"",IF(G1145&gt;H1145,"W",IF(G1145&lt;H1145,"L","T")))</f>
        <v/>
      </c>
      <c r="J1145">
        <f>IF(OR(G1145="",H1145=""),"",G1145-H1145)</f>
        <v/>
      </c>
      <c r="K1145">
        <f>IF(E1145="","",MID(E1145,6,50))</f>
        <v/>
      </c>
      <c r="L1145">
        <f>IF(F1145="","",MID(F1145,6,50))</f>
        <v/>
      </c>
    </row>
    <row r="1146">
      <c r="A1146">
        <f>IF(OR(E1146="",F1146="",B1146="",C1146=""),"",B1146&amp;"-W"&amp;C1146&amp;"-"&amp;E1146&amp;"-vs-"&amp;F1146)</f>
        <v/>
      </c>
      <c r="B1146">
        <f>Matchups!$B143</f>
        <v/>
      </c>
      <c r="C1146">
        <f>Matchups!$C143</f>
        <v/>
      </c>
      <c r="D1146">
        <f>Matchups!$D143</f>
        <v/>
      </c>
      <c r="E1146">
        <f>Matchups!$G143</f>
        <v/>
      </c>
      <c r="F1146">
        <f>Matchups!$E143</f>
        <v/>
      </c>
      <c r="G1146">
        <f>Matchups!$H143</f>
        <v/>
      </c>
      <c r="H1146">
        <f>Matchups!$F143</f>
        <v/>
      </c>
      <c r="I1146">
        <f>IF(OR(G1146="",H1146=""),"",IF(G1146&gt;H1146,"W",IF(G1146&lt;H1146,"L","T")))</f>
        <v/>
      </c>
      <c r="J1146">
        <f>IF(OR(G1146="",H1146=""),"",G1146-H1146)</f>
        <v/>
      </c>
      <c r="K1146">
        <f>IF(E1146="","",MID(E1146,6,50))</f>
        <v/>
      </c>
      <c r="L1146">
        <f>IF(F1146="","",MID(F1146,6,50))</f>
        <v/>
      </c>
    </row>
    <row r="1147">
      <c r="A1147">
        <f>IF(OR(E1147="",F1147="",B1147="",C1147=""),"",B1147&amp;"-W"&amp;C1147&amp;"-"&amp;E1147&amp;"-vs-"&amp;F1147)</f>
        <v/>
      </c>
      <c r="B1147">
        <f>Matchups!$B144</f>
        <v/>
      </c>
      <c r="C1147">
        <f>Matchups!$C144</f>
        <v/>
      </c>
      <c r="D1147">
        <f>Matchups!$D144</f>
        <v/>
      </c>
      <c r="E1147">
        <f>Matchups!$G144</f>
        <v/>
      </c>
      <c r="F1147">
        <f>Matchups!$E144</f>
        <v/>
      </c>
      <c r="G1147">
        <f>Matchups!$H144</f>
        <v/>
      </c>
      <c r="H1147">
        <f>Matchups!$F144</f>
        <v/>
      </c>
      <c r="I1147">
        <f>IF(OR(G1147="",H1147=""),"",IF(G1147&gt;H1147,"W",IF(G1147&lt;H1147,"L","T")))</f>
        <v/>
      </c>
      <c r="J1147">
        <f>IF(OR(G1147="",H1147=""),"",G1147-H1147)</f>
        <v/>
      </c>
      <c r="K1147">
        <f>IF(E1147="","",MID(E1147,6,50))</f>
        <v/>
      </c>
      <c r="L1147">
        <f>IF(F1147="","",MID(F1147,6,50))</f>
        <v/>
      </c>
    </row>
    <row r="1148">
      <c r="A1148">
        <f>IF(OR(E1148="",F1148="",B1148="",C1148=""),"",B1148&amp;"-W"&amp;C1148&amp;"-"&amp;E1148&amp;"-vs-"&amp;F1148)</f>
        <v/>
      </c>
      <c r="B1148">
        <f>Matchups!$B145</f>
        <v/>
      </c>
      <c r="C1148">
        <f>Matchups!$C145</f>
        <v/>
      </c>
      <c r="D1148">
        <f>Matchups!$D145</f>
        <v/>
      </c>
      <c r="E1148">
        <f>Matchups!$G145</f>
        <v/>
      </c>
      <c r="F1148">
        <f>Matchups!$E145</f>
        <v/>
      </c>
      <c r="G1148">
        <f>Matchups!$H145</f>
        <v/>
      </c>
      <c r="H1148">
        <f>Matchups!$F145</f>
        <v/>
      </c>
      <c r="I1148">
        <f>IF(OR(G1148="",H1148=""),"",IF(G1148&gt;H1148,"W",IF(G1148&lt;H1148,"L","T")))</f>
        <v/>
      </c>
      <c r="J1148">
        <f>IF(OR(G1148="",H1148=""),"",G1148-H1148)</f>
        <v/>
      </c>
      <c r="K1148">
        <f>IF(E1148="","",MID(E1148,6,50))</f>
        <v/>
      </c>
      <c r="L1148">
        <f>IF(F1148="","",MID(F1148,6,50))</f>
        <v/>
      </c>
    </row>
    <row r="1149">
      <c r="A1149">
        <f>IF(OR(E1149="",F1149="",B1149="",C1149=""),"",B1149&amp;"-W"&amp;C1149&amp;"-"&amp;E1149&amp;"-vs-"&amp;F1149)</f>
        <v/>
      </c>
      <c r="B1149">
        <f>Matchups!$B146</f>
        <v/>
      </c>
      <c r="C1149">
        <f>Matchups!$C146</f>
        <v/>
      </c>
      <c r="D1149">
        <f>Matchups!$D146</f>
        <v/>
      </c>
      <c r="E1149">
        <f>Matchups!$G146</f>
        <v/>
      </c>
      <c r="F1149">
        <f>Matchups!$E146</f>
        <v/>
      </c>
      <c r="G1149">
        <f>Matchups!$H146</f>
        <v/>
      </c>
      <c r="H1149">
        <f>Matchups!$F146</f>
        <v/>
      </c>
      <c r="I1149">
        <f>IF(OR(G1149="",H1149=""),"",IF(G1149&gt;H1149,"W",IF(G1149&lt;H1149,"L","T")))</f>
        <v/>
      </c>
      <c r="J1149">
        <f>IF(OR(G1149="",H1149=""),"",G1149-H1149)</f>
        <v/>
      </c>
      <c r="K1149">
        <f>IF(E1149="","",MID(E1149,6,50))</f>
        <v/>
      </c>
      <c r="L1149">
        <f>IF(F1149="","",MID(F1149,6,50))</f>
        <v/>
      </c>
    </row>
    <row r="1150">
      <c r="A1150">
        <f>IF(OR(E1150="",F1150="",B1150="",C1150=""),"",B1150&amp;"-W"&amp;C1150&amp;"-"&amp;E1150&amp;"-vs-"&amp;F1150)</f>
        <v/>
      </c>
      <c r="B1150">
        <f>Matchups!$B147</f>
        <v/>
      </c>
      <c r="C1150">
        <f>Matchups!$C147</f>
        <v/>
      </c>
      <c r="D1150">
        <f>Matchups!$D147</f>
        <v/>
      </c>
      <c r="E1150">
        <f>Matchups!$G147</f>
        <v/>
      </c>
      <c r="F1150">
        <f>Matchups!$E147</f>
        <v/>
      </c>
      <c r="G1150">
        <f>Matchups!$H147</f>
        <v/>
      </c>
      <c r="H1150">
        <f>Matchups!$F147</f>
        <v/>
      </c>
      <c r="I1150">
        <f>IF(OR(G1150="",H1150=""),"",IF(G1150&gt;H1150,"W",IF(G1150&lt;H1150,"L","T")))</f>
        <v/>
      </c>
      <c r="J1150">
        <f>IF(OR(G1150="",H1150=""),"",G1150-H1150)</f>
        <v/>
      </c>
      <c r="K1150">
        <f>IF(E1150="","",MID(E1150,6,50))</f>
        <v/>
      </c>
      <c r="L1150">
        <f>IF(F1150="","",MID(F1150,6,50))</f>
        <v/>
      </c>
    </row>
    <row r="1151">
      <c r="A1151">
        <f>IF(OR(E1151="",F1151="",B1151="",C1151=""),"",B1151&amp;"-W"&amp;C1151&amp;"-"&amp;E1151&amp;"-vs-"&amp;F1151)</f>
        <v/>
      </c>
      <c r="B1151">
        <f>Matchups!$B148</f>
        <v/>
      </c>
      <c r="C1151">
        <f>Matchups!$C148</f>
        <v/>
      </c>
      <c r="D1151">
        <f>Matchups!$D148</f>
        <v/>
      </c>
      <c r="E1151">
        <f>Matchups!$G148</f>
        <v/>
      </c>
      <c r="F1151">
        <f>Matchups!$E148</f>
        <v/>
      </c>
      <c r="G1151">
        <f>Matchups!$H148</f>
        <v/>
      </c>
      <c r="H1151">
        <f>Matchups!$F148</f>
        <v/>
      </c>
      <c r="I1151">
        <f>IF(OR(G1151="",H1151=""),"",IF(G1151&gt;H1151,"W",IF(G1151&lt;H1151,"L","T")))</f>
        <v/>
      </c>
      <c r="J1151">
        <f>IF(OR(G1151="",H1151=""),"",G1151-H1151)</f>
        <v/>
      </c>
      <c r="K1151">
        <f>IF(E1151="","",MID(E1151,6,50))</f>
        <v/>
      </c>
      <c r="L1151">
        <f>IF(F1151="","",MID(F1151,6,50))</f>
        <v/>
      </c>
    </row>
    <row r="1152">
      <c r="A1152">
        <f>IF(OR(E1152="",F1152="",B1152="",C1152=""),"",B1152&amp;"-W"&amp;C1152&amp;"-"&amp;E1152&amp;"-vs-"&amp;F1152)</f>
        <v/>
      </c>
      <c r="B1152">
        <f>Matchups!$B149</f>
        <v/>
      </c>
      <c r="C1152">
        <f>Matchups!$C149</f>
        <v/>
      </c>
      <c r="D1152">
        <f>Matchups!$D149</f>
        <v/>
      </c>
      <c r="E1152">
        <f>Matchups!$G149</f>
        <v/>
      </c>
      <c r="F1152">
        <f>Matchups!$E149</f>
        <v/>
      </c>
      <c r="G1152">
        <f>Matchups!$H149</f>
        <v/>
      </c>
      <c r="H1152">
        <f>Matchups!$F149</f>
        <v/>
      </c>
      <c r="I1152">
        <f>IF(OR(G1152="",H1152=""),"",IF(G1152&gt;H1152,"W",IF(G1152&lt;H1152,"L","T")))</f>
        <v/>
      </c>
      <c r="J1152">
        <f>IF(OR(G1152="",H1152=""),"",G1152-H1152)</f>
        <v/>
      </c>
      <c r="K1152">
        <f>IF(E1152="","",MID(E1152,6,50))</f>
        <v/>
      </c>
      <c r="L1152">
        <f>IF(F1152="","",MID(F1152,6,50))</f>
        <v/>
      </c>
    </row>
    <row r="1153">
      <c r="A1153">
        <f>IF(OR(E1153="",F1153="",B1153="",C1153=""),"",B1153&amp;"-W"&amp;C1153&amp;"-"&amp;E1153&amp;"-vs-"&amp;F1153)</f>
        <v/>
      </c>
      <c r="B1153">
        <f>Matchups!$B150</f>
        <v/>
      </c>
      <c r="C1153">
        <f>Matchups!$C150</f>
        <v/>
      </c>
      <c r="D1153">
        <f>Matchups!$D150</f>
        <v/>
      </c>
      <c r="E1153">
        <f>Matchups!$G150</f>
        <v/>
      </c>
      <c r="F1153">
        <f>Matchups!$E150</f>
        <v/>
      </c>
      <c r="G1153">
        <f>Matchups!$H150</f>
        <v/>
      </c>
      <c r="H1153">
        <f>Matchups!$F150</f>
        <v/>
      </c>
      <c r="I1153">
        <f>IF(OR(G1153="",H1153=""),"",IF(G1153&gt;H1153,"W",IF(G1153&lt;H1153,"L","T")))</f>
        <v/>
      </c>
      <c r="J1153">
        <f>IF(OR(G1153="",H1153=""),"",G1153-H1153)</f>
        <v/>
      </c>
      <c r="K1153">
        <f>IF(E1153="","",MID(E1153,6,50))</f>
        <v/>
      </c>
      <c r="L1153">
        <f>IF(F1153="","",MID(F1153,6,50))</f>
        <v/>
      </c>
    </row>
    <row r="1154">
      <c r="A1154">
        <f>IF(OR(E1154="",F1154="",B1154="",C1154=""),"",B1154&amp;"-W"&amp;C1154&amp;"-"&amp;E1154&amp;"-vs-"&amp;F1154)</f>
        <v/>
      </c>
      <c r="B1154">
        <f>Matchups!$B151</f>
        <v/>
      </c>
      <c r="C1154">
        <f>Matchups!$C151</f>
        <v/>
      </c>
      <c r="D1154">
        <f>Matchups!$D151</f>
        <v/>
      </c>
      <c r="E1154">
        <f>Matchups!$G151</f>
        <v/>
      </c>
      <c r="F1154">
        <f>Matchups!$E151</f>
        <v/>
      </c>
      <c r="G1154">
        <f>Matchups!$H151</f>
        <v/>
      </c>
      <c r="H1154">
        <f>Matchups!$F151</f>
        <v/>
      </c>
      <c r="I1154">
        <f>IF(OR(G1154="",H1154=""),"",IF(G1154&gt;H1154,"W",IF(G1154&lt;H1154,"L","T")))</f>
        <v/>
      </c>
      <c r="J1154">
        <f>IF(OR(G1154="",H1154=""),"",G1154-H1154)</f>
        <v/>
      </c>
      <c r="K1154">
        <f>IF(E1154="","",MID(E1154,6,50))</f>
        <v/>
      </c>
      <c r="L1154">
        <f>IF(F1154="","",MID(F1154,6,50))</f>
        <v/>
      </c>
    </row>
    <row r="1155">
      <c r="A1155">
        <f>IF(OR(E1155="",F1155="",B1155="",C1155=""),"",B1155&amp;"-W"&amp;C1155&amp;"-"&amp;E1155&amp;"-vs-"&amp;F1155)</f>
        <v/>
      </c>
      <c r="B1155">
        <f>Matchups!$B152</f>
        <v/>
      </c>
      <c r="C1155">
        <f>Matchups!$C152</f>
        <v/>
      </c>
      <c r="D1155">
        <f>Matchups!$D152</f>
        <v/>
      </c>
      <c r="E1155">
        <f>Matchups!$G152</f>
        <v/>
      </c>
      <c r="F1155">
        <f>Matchups!$E152</f>
        <v/>
      </c>
      <c r="G1155">
        <f>Matchups!$H152</f>
        <v/>
      </c>
      <c r="H1155">
        <f>Matchups!$F152</f>
        <v/>
      </c>
      <c r="I1155">
        <f>IF(OR(G1155="",H1155=""),"",IF(G1155&gt;H1155,"W",IF(G1155&lt;H1155,"L","T")))</f>
        <v/>
      </c>
      <c r="J1155">
        <f>IF(OR(G1155="",H1155=""),"",G1155-H1155)</f>
        <v/>
      </c>
      <c r="K1155">
        <f>IF(E1155="","",MID(E1155,6,50))</f>
        <v/>
      </c>
      <c r="L1155">
        <f>IF(F1155="","",MID(F1155,6,50))</f>
        <v/>
      </c>
    </row>
    <row r="1156">
      <c r="A1156">
        <f>IF(OR(E1156="",F1156="",B1156="",C1156=""),"",B1156&amp;"-W"&amp;C1156&amp;"-"&amp;E1156&amp;"-vs-"&amp;F1156)</f>
        <v/>
      </c>
      <c r="B1156">
        <f>Matchups!$B153</f>
        <v/>
      </c>
      <c r="C1156">
        <f>Matchups!$C153</f>
        <v/>
      </c>
      <c r="D1156">
        <f>Matchups!$D153</f>
        <v/>
      </c>
      <c r="E1156">
        <f>Matchups!$G153</f>
        <v/>
      </c>
      <c r="F1156">
        <f>Matchups!$E153</f>
        <v/>
      </c>
      <c r="G1156">
        <f>Matchups!$H153</f>
        <v/>
      </c>
      <c r="H1156">
        <f>Matchups!$F153</f>
        <v/>
      </c>
      <c r="I1156">
        <f>IF(OR(G1156="",H1156=""),"",IF(G1156&gt;H1156,"W",IF(G1156&lt;H1156,"L","T")))</f>
        <v/>
      </c>
      <c r="J1156">
        <f>IF(OR(G1156="",H1156=""),"",G1156-H1156)</f>
        <v/>
      </c>
      <c r="K1156">
        <f>IF(E1156="","",MID(E1156,6,50))</f>
        <v/>
      </c>
      <c r="L1156">
        <f>IF(F1156="","",MID(F1156,6,50))</f>
        <v/>
      </c>
    </row>
    <row r="1157">
      <c r="A1157">
        <f>IF(OR(E1157="",F1157="",B1157="",C1157=""),"",B1157&amp;"-W"&amp;C1157&amp;"-"&amp;E1157&amp;"-vs-"&amp;F1157)</f>
        <v/>
      </c>
      <c r="B1157">
        <f>Matchups!$B154</f>
        <v/>
      </c>
      <c r="C1157">
        <f>Matchups!$C154</f>
        <v/>
      </c>
      <c r="D1157">
        <f>Matchups!$D154</f>
        <v/>
      </c>
      <c r="E1157">
        <f>Matchups!$G154</f>
        <v/>
      </c>
      <c r="F1157">
        <f>Matchups!$E154</f>
        <v/>
      </c>
      <c r="G1157">
        <f>Matchups!$H154</f>
        <v/>
      </c>
      <c r="H1157">
        <f>Matchups!$F154</f>
        <v/>
      </c>
      <c r="I1157">
        <f>IF(OR(G1157="",H1157=""),"",IF(G1157&gt;H1157,"W",IF(G1157&lt;H1157,"L","T")))</f>
        <v/>
      </c>
      <c r="J1157">
        <f>IF(OR(G1157="",H1157=""),"",G1157-H1157)</f>
        <v/>
      </c>
      <c r="K1157">
        <f>IF(E1157="","",MID(E1157,6,50))</f>
        <v/>
      </c>
      <c r="L1157">
        <f>IF(F1157="","",MID(F1157,6,50))</f>
        <v/>
      </c>
    </row>
    <row r="1158">
      <c r="A1158">
        <f>IF(OR(E1158="",F1158="",B1158="",C1158=""),"",B1158&amp;"-W"&amp;C1158&amp;"-"&amp;E1158&amp;"-vs-"&amp;F1158)</f>
        <v/>
      </c>
      <c r="B1158">
        <f>Matchups!$B155</f>
        <v/>
      </c>
      <c r="C1158">
        <f>Matchups!$C155</f>
        <v/>
      </c>
      <c r="D1158">
        <f>Matchups!$D155</f>
        <v/>
      </c>
      <c r="E1158">
        <f>Matchups!$G155</f>
        <v/>
      </c>
      <c r="F1158">
        <f>Matchups!$E155</f>
        <v/>
      </c>
      <c r="G1158">
        <f>Matchups!$H155</f>
        <v/>
      </c>
      <c r="H1158">
        <f>Matchups!$F155</f>
        <v/>
      </c>
      <c r="I1158">
        <f>IF(OR(G1158="",H1158=""),"",IF(G1158&gt;H1158,"W",IF(G1158&lt;H1158,"L","T")))</f>
        <v/>
      </c>
      <c r="J1158">
        <f>IF(OR(G1158="",H1158=""),"",G1158-H1158)</f>
        <v/>
      </c>
      <c r="K1158">
        <f>IF(E1158="","",MID(E1158,6,50))</f>
        <v/>
      </c>
      <c r="L1158">
        <f>IF(F1158="","",MID(F1158,6,50))</f>
        <v/>
      </c>
    </row>
    <row r="1159">
      <c r="A1159">
        <f>IF(OR(E1159="",F1159="",B1159="",C1159=""),"",B1159&amp;"-W"&amp;C1159&amp;"-"&amp;E1159&amp;"-vs-"&amp;F1159)</f>
        <v/>
      </c>
      <c r="B1159">
        <f>Matchups!$B156</f>
        <v/>
      </c>
      <c r="C1159">
        <f>Matchups!$C156</f>
        <v/>
      </c>
      <c r="D1159">
        <f>Matchups!$D156</f>
        <v/>
      </c>
      <c r="E1159">
        <f>Matchups!$G156</f>
        <v/>
      </c>
      <c r="F1159">
        <f>Matchups!$E156</f>
        <v/>
      </c>
      <c r="G1159">
        <f>Matchups!$H156</f>
        <v/>
      </c>
      <c r="H1159">
        <f>Matchups!$F156</f>
        <v/>
      </c>
      <c r="I1159">
        <f>IF(OR(G1159="",H1159=""),"",IF(G1159&gt;H1159,"W",IF(G1159&lt;H1159,"L","T")))</f>
        <v/>
      </c>
      <c r="J1159">
        <f>IF(OR(G1159="",H1159=""),"",G1159-H1159)</f>
        <v/>
      </c>
      <c r="K1159">
        <f>IF(E1159="","",MID(E1159,6,50))</f>
        <v/>
      </c>
      <c r="L1159">
        <f>IF(F1159="","",MID(F1159,6,50))</f>
        <v/>
      </c>
    </row>
    <row r="1160">
      <c r="A1160">
        <f>IF(OR(E1160="",F1160="",B1160="",C1160=""),"",B1160&amp;"-W"&amp;C1160&amp;"-"&amp;E1160&amp;"-vs-"&amp;F1160)</f>
        <v/>
      </c>
      <c r="B1160">
        <f>Matchups!$B157</f>
        <v/>
      </c>
      <c r="C1160">
        <f>Matchups!$C157</f>
        <v/>
      </c>
      <c r="D1160">
        <f>Matchups!$D157</f>
        <v/>
      </c>
      <c r="E1160">
        <f>Matchups!$G157</f>
        <v/>
      </c>
      <c r="F1160">
        <f>Matchups!$E157</f>
        <v/>
      </c>
      <c r="G1160">
        <f>Matchups!$H157</f>
        <v/>
      </c>
      <c r="H1160">
        <f>Matchups!$F157</f>
        <v/>
      </c>
      <c r="I1160">
        <f>IF(OR(G1160="",H1160=""),"",IF(G1160&gt;H1160,"W",IF(G1160&lt;H1160,"L","T")))</f>
        <v/>
      </c>
      <c r="J1160">
        <f>IF(OR(G1160="",H1160=""),"",G1160-H1160)</f>
        <v/>
      </c>
      <c r="K1160">
        <f>IF(E1160="","",MID(E1160,6,50))</f>
        <v/>
      </c>
      <c r="L1160">
        <f>IF(F1160="","",MID(F1160,6,50))</f>
        <v/>
      </c>
    </row>
    <row r="1161">
      <c r="A1161">
        <f>IF(OR(E1161="",F1161="",B1161="",C1161=""),"",B1161&amp;"-W"&amp;C1161&amp;"-"&amp;E1161&amp;"-vs-"&amp;F1161)</f>
        <v/>
      </c>
      <c r="B1161">
        <f>Matchups!$B158</f>
        <v/>
      </c>
      <c r="C1161">
        <f>Matchups!$C158</f>
        <v/>
      </c>
      <c r="D1161">
        <f>Matchups!$D158</f>
        <v/>
      </c>
      <c r="E1161">
        <f>Matchups!$G158</f>
        <v/>
      </c>
      <c r="F1161">
        <f>Matchups!$E158</f>
        <v/>
      </c>
      <c r="G1161">
        <f>Matchups!$H158</f>
        <v/>
      </c>
      <c r="H1161">
        <f>Matchups!$F158</f>
        <v/>
      </c>
      <c r="I1161">
        <f>IF(OR(G1161="",H1161=""),"",IF(G1161&gt;H1161,"W",IF(G1161&lt;H1161,"L","T")))</f>
        <v/>
      </c>
      <c r="J1161">
        <f>IF(OR(G1161="",H1161=""),"",G1161-H1161)</f>
        <v/>
      </c>
      <c r="K1161">
        <f>IF(E1161="","",MID(E1161,6,50))</f>
        <v/>
      </c>
      <c r="L1161">
        <f>IF(F1161="","",MID(F1161,6,50))</f>
        <v/>
      </c>
    </row>
    <row r="1162">
      <c r="A1162">
        <f>IF(OR(E1162="",F1162="",B1162="",C1162=""),"",B1162&amp;"-W"&amp;C1162&amp;"-"&amp;E1162&amp;"-vs-"&amp;F1162)</f>
        <v/>
      </c>
      <c r="B1162">
        <f>Matchups!$B159</f>
        <v/>
      </c>
      <c r="C1162">
        <f>Matchups!$C159</f>
        <v/>
      </c>
      <c r="D1162">
        <f>Matchups!$D159</f>
        <v/>
      </c>
      <c r="E1162">
        <f>Matchups!$G159</f>
        <v/>
      </c>
      <c r="F1162">
        <f>Matchups!$E159</f>
        <v/>
      </c>
      <c r="G1162">
        <f>Matchups!$H159</f>
        <v/>
      </c>
      <c r="H1162">
        <f>Matchups!$F159</f>
        <v/>
      </c>
      <c r="I1162">
        <f>IF(OR(G1162="",H1162=""),"",IF(G1162&gt;H1162,"W",IF(G1162&lt;H1162,"L","T")))</f>
        <v/>
      </c>
      <c r="J1162">
        <f>IF(OR(G1162="",H1162=""),"",G1162-H1162)</f>
        <v/>
      </c>
      <c r="K1162">
        <f>IF(E1162="","",MID(E1162,6,50))</f>
        <v/>
      </c>
      <c r="L1162">
        <f>IF(F1162="","",MID(F1162,6,50))</f>
        <v/>
      </c>
    </row>
    <row r="1163">
      <c r="A1163">
        <f>IF(OR(E1163="",F1163="",B1163="",C1163=""),"",B1163&amp;"-W"&amp;C1163&amp;"-"&amp;E1163&amp;"-vs-"&amp;F1163)</f>
        <v/>
      </c>
      <c r="B1163">
        <f>Matchups!$B160</f>
        <v/>
      </c>
      <c r="C1163">
        <f>Matchups!$C160</f>
        <v/>
      </c>
      <c r="D1163">
        <f>Matchups!$D160</f>
        <v/>
      </c>
      <c r="E1163">
        <f>Matchups!$G160</f>
        <v/>
      </c>
      <c r="F1163">
        <f>Matchups!$E160</f>
        <v/>
      </c>
      <c r="G1163">
        <f>Matchups!$H160</f>
        <v/>
      </c>
      <c r="H1163">
        <f>Matchups!$F160</f>
        <v/>
      </c>
      <c r="I1163">
        <f>IF(OR(G1163="",H1163=""),"",IF(G1163&gt;H1163,"W",IF(G1163&lt;H1163,"L","T")))</f>
        <v/>
      </c>
      <c r="J1163">
        <f>IF(OR(G1163="",H1163=""),"",G1163-H1163)</f>
        <v/>
      </c>
      <c r="K1163">
        <f>IF(E1163="","",MID(E1163,6,50))</f>
        <v/>
      </c>
      <c r="L1163">
        <f>IF(F1163="","",MID(F1163,6,50))</f>
        <v/>
      </c>
    </row>
    <row r="1164">
      <c r="A1164">
        <f>IF(OR(E1164="",F1164="",B1164="",C1164=""),"",B1164&amp;"-W"&amp;C1164&amp;"-"&amp;E1164&amp;"-vs-"&amp;F1164)</f>
        <v/>
      </c>
      <c r="B1164">
        <f>Matchups!$B161</f>
        <v/>
      </c>
      <c r="C1164">
        <f>Matchups!$C161</f>
        <v/>
      </c>
      <c r="D1164">
        <f>Matchups!$D161</f>
        <v/>
      </c>
      <c r="E1164">
        <f>Matchups!$G161</f>
        <v/>
      </c>
      <c r="F1164">
        <f>Matchups!$E161</f>
        <v/>
      </c>
      <c r="G1164">
        <f>Matchups!$H161</f>
        <v/>
      </c>
      <c r="H1164">
        <f>Matchups!$F161</f>
        <v/>
      </c>
      <c r="I1164">
        <f>IF(OR(G1164="",H1164=""),"",IF(G1164&gt;H1164,"W",IF(G1164&lt;H1164,"L","T")))</f>
        <v/>
      </c>
      <c r="J1164">
        <f>IF(OR(G1164="",H1164=""),"",G1164-H1164)</f>
        <v/>
      </c>
      <c r="K1164">
        <f>IF(E1164="","",MID(E1164,6,50))</f>
        <v/>
      </c>
      <c r="L1164">
        <f>IF(F1164="","",MID(F1164,6,50))</f>
        <v/>
      </c>
    </row>
    <row r="1165">
      <c r="A1165">
        <f>IF(OR(E1165="",F1165="",B1165="",C1165=""),"",B1165&amp;"-W"&amp;C1165&amp;"-"&amp;E1165&amp;"-vs-"&amp;F1165)</f>
        <v/>
      </c>
      <c r="B1165">
        <f>Matchups!$B162</f>
        <v/>
      </c>
      <c r="C1165">
        <f>Matchups!$C162</f>
        <v/>
      </c>
      <c r="D1165">
        <f>Matchups!$D162</f>
        <v/>
      </c>
      <c r="E1165">
        <f>Matchups!$G162</f>
        <v/>
      </c>
      <c r="F1165">
        <f>Matchups!$E162</f>
        <v/>
      </c>
      <c r="G1165">
        <f>Matchups!$H162</f>
        <v/>
      </c>
      <c r="H1165">
        <f>Matchups!$F162</f>
        <v/>
      </c>
      <c r="I1165">
        <f>IF(OR(G1165="",H1165=""),"",IF(G1165&gt;H1165,"W",IF(G1165&lt;H1165,"L","T")))</f>
        <v/>
      </c>
      <c r="J1165">
        <f>IF(OR(G1165="",H1165=""),"",G1165-H1165)</f>
        <v/>
      </c>
      <c r="K1165">
        <f>IF(E1165="","",MID(E1165,6,50))</f>
        <v/>
      </c>
      <c r="L1165">
        <f>IF(F1165="","",MID(F1165,6,50))</f>
        <v/>
      </c>
    </row>
    <row r="1166">
      <c r="A1166">
        <f>IF(OR(E1166="",F1166="",B1166="",C1166=""),"",B1166&amp;"-W"&amp;C1166&amp;"-"&amp;E1166&amp;"-vs-"&amp;F1166)</f>
        <v/>
      </c>
      <c r="B1166">
        <f>Matchups!$B163</f>
        <v/>
      </c>
      <c r="C1166">
        <f>Matchups!$C163</f>
        <v/>
      </c>
      <c r="D1166">
        <f>Matchups!$D163</f>
        <v/>
      </c>
      <c r="E1166">
        <f>Matchups!$G163</f>
        <v/>
      </c>
      <c r="F1166">
        <f>Matchups!$E163</f>
        <v/>
      </c>
      <c r="G1166">
        <f>Matchups!$H163</f>
        <v/>
      </c>
      <c r="H1166">
        <f>Matchups!$F163</f>
        <v/>
      </c>
      <c r="I1166">
        <f>IF(OR(G1166="",H1166=""),"",IF(G1166&gt;H1166,"W",IF(G1166&lt;H1166,"L","T")))</f>
        <v/>
      </c>
      <c r="J1166">
        <f>IF(OR(G1166="",H1166=""),"",G1166-H1166)</f>
        <v/>
      </c>
      <c r="K1166">
        <f>IF(E1166="","",MID(E1166,6,50))</f>
        <v/>
      </c>
      <c r="L1166">
        <f>IF(F1166="","",MID(F1166,6,50))</f>
        <v/>
      </c>
    </row>
    <row r="1167">
      <c r="A1167">
        <f>IF(OR(E1167="",F1167="",B1167="",C1167=""),"",B1167&amp;"-W"&amp;C1167&amp;"-"&amp;E1167&amp;"-vs-"&amp;F1167)</f>
        <v/>
      </c>
      <c r="B1167">
        <f>Matchups!$B164</f>
        <v/>
      </c>
      <c r="C1167">
        <f>Matchups!$C164</f>
        <v/>
      </c>
      <c r="D1167">
        <f>Matchups!$D164</f>
        <v/>
      </c>
      <c r="E1167">
        <f>Matchups!$G164</f>
        <v/>
      </c>
      <c r="F1167">
        <f>Matchups!$E164</f>
        <v/>
      </c>
      <c r="G1167">
        <f>Matchups!$H164</f>
        <v/>
      </c>
      <c r="H1167">
        <f>Matchups!$F164</f>
        <v/>
      </c>
      <c r="I1167">
        <f>IF(OR(G1167="",H1167=""),"",IF(G1167&gt;H1167,"W",IF(G1167&lt;H1167,"L","T")))</f>
        <v/>
      </c>
      <c r="J1167">
        <f>IF(OR(G1167="",H1167=""),"",G1167-H1167)</f>
        <v/>
      </c>
      <c r="K1167">
        <f>IF(E1167="","",MID(E1167,6,50))</f>
        <v/>
      </c>
      <c r="L1167">
        <f>IF(F1167="","",MID(F1167,6,50))</f>
        <v/>
      </c>
    </row>
    <row r="1168">
      <c r="A1168">
        <f>IF(OR(E1168="",F1168="",B1168="",C1168=""),"",B1168&amp;"-W"&amp;C1168&amp;"-"&amp;E1168&amp;"-vs-"&amp;F1168)</f>
        <v/>
      </c>
      <c r="B1168">
        <f>Matchups!$B165</f>
        <v/>
      </c>
      <c r="C1168">
        <f>Matchups!$C165</f>
        <v/>
      </c>
      <c r="D1168">
        <f>Matchups!$D165</f>
        <v/>
      </c>
      <c r="E1168">
        <f>Matchups!$G165</f>
        <v/>
      </c>
      <c r="F1168">
        <f>Matchups!$E165</f>
        <v/>
      </c>
      <c r="G1168">
        <f>Matchups!$H165</f>
        <v/>
      </c>
      <c r="H1168">
        <f>Matchups!$F165</f>
        <v/>
      </c>
      <c r="I1168">
        <f>IF(OR(G1168="",H1168=""),"",IF(G1168&gt;H1168,"W",IF(G1168&lt;H1168,"L","T")))</f>
        <v/>
      </c>
      <c r="J1168">
        <f>IF(OR(G1168="",H1168=""),"",G1168-H1168)</f>
        <v/>
      </c>
      <c r="K1168">
        <f>IF(E1168="","",MID(E1168,6,50))</f>
        <v/>
      </c>
      <c r="L1168">
        <f>IF(F1168="","",MID(F1168,6,50))</f>
        <v/>
      </c>
    </row>
    <row r="1169">
      <c r="A1169">
        <f>IF(OR(E1169="",F1169="",B1169="",C1169=""),"",B1169&amp;"-W"&amp;C1169&amp;"-"&amp;E1169&amp;"-vs-"&amp;F1169)</f>
        <v/>
      </c>
      <c r="B1169">
        <f>Matchups!$B166</f>
        <v/>
      </c>
      <c r="C1169">
        <f>Matchups!$C166</f>
        <v/>
      </c>
      <c r="D1169">
        <f>Matchups!$D166</f>
        <v/>
      </c>
      <c r="E1169">
        <f>Matchups!$G166</f>
        <v/>
      </c>
      <c r="F1169">
        <f>Matchups!$E166</f>
        <v/>
      </c>
      <c r="G1169">
        <f>Matchups!$H166</f>
        <v/>
      </c>
      <c r="H1169">
        <f>Matchups!$F166</f>
        <v/>
      </c>
      <c r="I1169">
        <f>IF(OR(G1169="",H1169=""),"",IF(G1169&gt;H1169,"W",IF(G1169&lt;H1169,"L","T")))</f>
        <v/>
      </c>
      <c r="J1169">
        <f>IF(OR(G1169="",H1169=""),"",G1169-H1169)</f>
        <v/>
      </c>
      <c r="K1169">
        <f>IF(E1169="","",MID(E1169,6,50))</f>
        <v/>
      </c>
      <c r="L1169">
        <f>IF(F1169="","",MID(F1169,6,50))</f>
        <v/>
      </c>
    </row>
    <row r="1170">
      <c r="A1170">
        <f>IF(OR(E1170="",F1170="",B1170="",C1170=""),"",B1170&amp;"-W"&amp;C1170&amp;"-"&amp;E1170&amp;"-vs-"&amp;F1170)</f>
        <v/>
      </c>
      <c r="B1170">
        <f>Matchups!$B167</f>
        <v/>
      </c>
      <c r="C1170">
        <f>Matchups!$C167</f>
        <v/>
      </c>
      <c r="D1170">
        <f>Matchups!$D167</f>
        <v/>
      </c>
      <c r="E1170">
        <f>Matchups!$G167</f>
        <v/>
      </c>
      <c r="F1170">
        <f>Matchups!$E167</f>
        <v/>
      </c>
      <c r="G1170">
        <f>Matchups!$H167</f>
        <v/>
      </c>
      <c r="H1170">
        <f>Matchups!$F167</f>
        <v/>
      </c>
      <c r="I1170">
        <f>IF(OR(G1170="",H1170=""),"",IF(G1170&gt;H1170,"W",IF(G1170&lt;H1170,"L","T")))</f>
        <v/>
      </c>
      <c r="J1170">
        <f>IF(OR(G1170="",H1170=""),"",G1170-H1170)</f>
        <v/>
      </c>
      <c r="K1170">
        <f>IF(E1170="","",MID(E1170,6,50))</f>
        <v/>
      </c>
      <c r="L1170">
        <f>IF(F1170="","",MID(F1170,6,50))</f>
        <v/>
      </c>
    </row>
    <row r="1171">
      <c r="A1171">
        <f>IF(OR(E1171="",F1171="",B1171="",C1171=""),"",B1171&amp;"-W"&amp;C1171&amp;"-"&amp;E1171&amp;"-vs-"&amp;F1171)</f>
        <v/>
      </c>
      <c r="B1171">
        <f>Matchups!$B168</f>
        <v/>
      </c>
      <c r="C1171">
        <f>Matchups!$C168</f>
        <v/>
      </c>
      <c r="D1171">
        <f>Matchups!$D168</f>
        <v/>
      </c>
      <c r="E1171">
        <f>Matchups!$G168</f>
        <v/>
      </c>
      <c r="F1171">
        <f>Matchups!$E168</f>
        <v/>
      </c>
      <c r="G1171">
        <f>Matchups!$H168</f>
        <v/>
      </c>
      <c r="H1171">
        <f>Matchups!$F168</f>
        <v/>
      </c>
      <c r="I1171">
        <f>IF(OR(G1171="",H1171=""),"",IF(G1171&gt;H1171,"W",IF(G1171&lt;H1171,"L","T")))</f>
        <v/>
      </c>
      <c r="J1171">
        <f>IF(OR(G1171="",H1171=""),"",G1171-H1171)</f>
        <v/>
      </c>
      <c r="K1171">
        <f>IF(E1171="","",MID(E1171,6,50))</f>
        <v/>
      </c>
      <c r="L1171">
        <f>IF(F1171="","",MID(F1171,6,50))</f>
        <v/>
      </c>
    </row>
    <row r="1172">
      <c r="A1172">
        <f>IF(OR(E1172="",F1172="",B1172="",C1172=""),"",B1172&amp;"-W"&amp;C1172&amp;"-"&amp;E1172&amp;"-vs-"&amp;F1172)</f>
        <v/>
      </c>
      <c r="B1172">
        <f>Matchups!$B169</f>
        <v/>
      </c>
      <c r="C1172">
        <f>Matchups!$C169</f>
        <v/>
      </c>
      <c r="D1172">
        <f>Matchups!$D169</f>
        <v/>
      </c>
      <c r="E1172">
        <f>Matchups!$G169</f>
        <v/>
      </c>
      <c r="F1172">
        <f>Matchups!$E169</f>
        <v/>
      </c>
      <c r="G1172">
        <f>Matchups!$H169</f>
        <v/>
      </c>
      <c r="H1172">
        <f>Matchups!$F169</f>
        <v/>
      </c>
      <c r="I1172">
        <f>IF(OR(G1172="",H1172=""),"",IF(G1172&gt;H1172,"W",IF(G1172&lt;H1172,"L","T")))</f>
        <v/>
      </c>
      <c r="J1172">
        <f>IF(OR(G1172="",H1172=""),"",G1172-H1172)</f>
        <v/>
      </c>
      <c r="K1172">
        <f>IF(E1172="","",MID(E1172,6,50))</f>
        <v/>
      </c>
      <c r="L1172">
        <f>IF(F1172="","",MID(F1172,6,50))</f>
        <v/>
      </c>
    </row>
    <row r="1173">
      <c r="A1173">
        <f>IF(OR(E1173="",F1173="",B1173="",C1173=""),"",B1173&amp;"-W"&amp;C1173&amp;"-"&amp;E1173&amp;"-vs-"&amp;F1173)</f>
        <v/>
      </c>
      <c r="B1173">
        <f>Matchups!$B170</f>
        <v/>
      </c>
      <c r="C1173">
        <f>Matchups!$C170</f>
        <v/>
      </c>
      <c r="D1173">
        <f>Matchups!$D170</f>
        <v/>
      </c>
      <c r="E1173">
        <f>Matchups!$G170</f>
        <v/>
      </c>
      <c r="F1173">
        <f>Matchups!$E170</f>
        <v/>
      </c>
      <c r="G1173">
        <f>Matchups!$H170</f>
        <v/>
      </c>
      <c r="H1173">
        <f>Matchups!$F170</f>
        <v/>
      </c>
      <c r="I1173">
        <f>IF(OR(G1173="",H1173=""),"",IF(G1173&gt;H1173,"W",IF(G1173&lt;H1173,"L","T")))</f>
        <v/>
      </c>
      <c r="J1173">
        <f>IF(OR(G1173="",H1173=""),"",G1173-H1173)</f>
        <v/>
      </c>
      <c r="K1173">
        <f>IF(E1173="","",MID(E1173,6,50))</f>
        <v/>
      </c>
      <c r="L1173">
        <f>IF(F1173="","",MID(F1173,6,50))</f>
        <v/>
      </c>
    </row>
    <row r="1174">
      <c r="A1174">
        <f>IF(OR(E1174="",F1174="",B1174="",C1174=""),"",B1174&amp;"-W"&amp;C1174&amp;"-"&amp;E1174&amp;"-vs-"&amp;F1174)</f>
        <v/>
      </c>
      <c r="B1174">
        <f>Matchups!$B171</f>
        <v/>
      </c>
      <c r="C1174">
        <f>Matchups!$C171</f>
        <v/>
      </c>
      <c r="D1174">
        <f>Matchups!$D171</f>
        <v/>
      </c>
      <c r="E1174">
        <f>Matchups!$G171</f>
        <v/>
      </c>
      <c r="F1174">
        <f>Matchups!$E171</f>
        <v/>
      </c>
      <c r="G1174">
        <f>Matchups!$H171</f>
        <v/>
      </c>
      <c r="H1174">
        <f>Matchups!$F171</f>
        <v/>
      </c>
      <c r="I1174">
        <f>IF(OR(G1174="",H1174=""),"",IF(G1174&gt;H1174,"W",IF(G1174&lt;H1174,"L","T")))</f>
        <v/>
      </c>
      <c r="J1174">
        <f>IF(OR(G1174="",H1174=""),"",G1174-H1174)</f>
        <v/>
      </c>
      <c r="K1174">
        <f>IF(E1174="","",MID(E1174,6,50))</f>
        <v/>
      </c>
      <c r="L1174">
        <f>IF(F1174="","",MID(F1174,6,50))</f>
        <v/>
      </c>
    </row>
    <row r="1175">
      <c r="A1175">
        <f>IF(OR(E1175="",F1175="",B1175="",C1175=""),"",B1175&amp;"-W"&amp;C1175&amp;"-"&amp;E1175&amp;"-vs-"&amp;F1175)</f>
        <v/>
      </c>
      <c r="B1175">
        <f>Matchups!$B172</f>
        <v/>
      </c>
      <c r="C1175">
        <f>Matchups!$C172</f>
        <v/>
      </c>
      <c r="D1175">
        <f>Matchups!$D172</f>
        <v/>
      </c>
      <c r="E1175">
        <f>Matchups!$G172</f>
        <v/>
      </c>
      <c r="F1175">
        <f>Matchups!$E172</f>
        <v/>
      </c>
      <c r="G1175">
        <f>Matchups!$H172</f>
        <v/>
      </c>
      <c r="H1175">
        <f>Matchups!$F172</f>
        <v/>
      </c>
      <c r="I1175">
        <f>IF(OR(G1175="",H1175=""),"",IF(G1175&gt;H1175,"W",IF(G1175&lt;H1175,"L","T")))</f>
        <v/>
      </c>
      <c r="J1175">
        <f>IF(OR(G1175="",H1175=""),"",G1175-H1175)</f>
        <v/>
      </c>
      <c r="K1175">
        <f>IF(E1175="","",MID(E1175,6,50))</f>
        <v/>
      </c>
      <c r="L1175">
        <f>IF(F1175="","",MID(F1175,6,50))</f>
        <v/>
      </c>
    </row>
    <row r="1176">
      <c r="A1176">
        <f>IF(OR(E1176="",F1176="",B1176="",C1176=""),"",B1176&amp;"-W"&amp;C1176&amp;"-"&amp;E1176&amp;"-vs-"&amp;F1176)</f>
        <v/>
      </c>
      <c r="B1176">
        <f>Matchups!$B173</f>
        <v/>
      </c>
      <c r="C1176">
        <f>Matchups!$C173</f>
        <v/>
      </c>
      <c r="D1176">
        <f>Matchups!$D173</f>
        <v/>
      </c>
      <c r="E1176">
        <f>Matchups!$G173</f>
        <v/>
      </c>
      <c r="F1176">
        <f>Matchups!$E173</f>
        <v/>
      </c>
      <c r="G1176">
        <f>Matchups!$H173</f>
        <v/>
      </c>
      <c r="H1176">
        <f>Matchups!$F173</f>
        <v/>
      </c>
      <c r="I1176">
        <f>IF(OR(G1176="",H1176=""),"",IF(G1176&gt;H1176,"W",IF(G1176&lt;H1176,"L","T")))</f>
        <v/>
      </c>
      <c r="J1176">
        <f>IF(OR(G1176="",H1176=""),"",G1176-H1176)</f>
        <v/>
      </c>
      <c r="K1176">
        <f>IF(E1176="","",MID(E1176,6,50))</f>
        <v/>
      </c>
      <c r="L1176">
        <f>IF(F1176="","",MID(F1176,6,50))</f>
        <v/>
      </c>
    </row>
    <row r="1177">
      <c r="A1177">
        <f>IF(OR(E1177="",F1177="",B1177="",C1177=""),"",B1177&amp;"-W"&amp;C1177&amp;"-"&amp;E1177&amp;"-vs-"&amp;F1177)</f>
        <v/>
      </c>
      <c r="B1177">
        <f>Matchups!$B174</f>
        <v/>
      </c>
      <c r="C1177">
        <f>Matchups!$C174</f>
        <v/>
      </c>
      <c r="D1177">
        <f>Matchups!$D174</f>
        <v/>
      </c>
      <c r="E1177">
        <f>Matchups!$G174</f>
        <v/>
      </c>
      <c r="F1177">
        <f>Matchups!$E174</f>
        <v/>
      </c>
      <c r="G1177">
        <f>Matchups!$H174</f>
        <v/>
      </c>
      <c r="H1177">
        <f>Matchups!$F174</f>
        <v/>
      </c>
      <c r="I1177">
        <f>IF(OR(G1177="",H1177=""),"",IF(G1177&gt;H1177,"W",IF(G1177&lt;H1177,"L","T")))</f>
        <v/>
      </c>
      <c r="J1177">
        <f>IF(OR(G1177="",H1177=""),"",G1177-H1177)</f>
        <v/>
      </c>
      <c r="K1177">
        <f>IF(E1177="","",MID(E1177,6,50))</f>
        <v/>
      </c>
      <c r="L1177">
        <f>IF(F1177="","",MID(F1177,6,50))</f>
        <v/>
      </c>
    </row>
    <row r="1178">
      <c r="A1178">
        <f>IF(OR(E1178="",F1178="",B1178="",C1178=""),"",B1178&amp;"-W"&amp;C1178&amp;"-"&amp;E1178&amp;"-vs-"&amp;F1178)</f>
        <v/>
      </c>
      <c r="B1178">
        <f>Matchups!$B175</f>
        <v/>
      </c>
      <c r="C1178">
        <f>Matchups!$C175</f>
        <v/>
      </c>
      <c r="D1178">
        <f>Matchups!$D175</f>
        <v/>
      </c>
      <c r="E1178">
        <f>Matchups!$G175</f>
        <v/>
      </c>
      <c r="F1178">
        <f>Matchups!$E175</f>
        <v/>
      </c>
      <c r="G1178">
        <f>Matchups!$H175</f>
        <v/>
      </c>
      <c r="H1178">
        <f>Matchups!$F175</f>
        <v/>
      </c>
      <c r="I1178">
        <f>IF(OR(G1178="",H1178=""),"",IF(G1178&gt;H1178,"W",IF(G1178&lt;H1178,"L","T")))</f>
        <v/>
      </c>
      <c r="J1178">
        <f>IF(OR(G1178="",H1178=""),"",G1178-H1178)</f>
        <v/>
      </c>
      <c r="K1178">
        <f>IF(E1178="","",MID(E1178,6,50))</f>
        <v/>
      </c>
      <c r="L1178">
        <f>IF(F1178="","",MID(F1178,6,50))</f>
        <v/>
      </c>
    </row>
    <row r="1179">
      <c r="A1179">
        <f>IF(OR(E1179="",F1179="",B1179="",C1179=""),"",B1179&amp;"-W"&amp;C1179&amp;"-"&amp;E1179&amp;"-vs-"&amp;F1179)</f>
        <v/>
      </c>
      <c r="B1179">
        <f>Matchups!$B176</f>
        <v/>
      </c>
      <c r="C1179">
        <f>Matchups!$C176</f>
        <v/>
      </c>
      <c r="D1179">
        <f>Matchups!$D176</f>
        <v/>
      </c>
      <c r="E1179">
        <f>Matchups!$G176</f>
        <v/>
      </c>
      <c r="F1179">
        <f>Matchups!$E176</f>
        <v/>
      </c>
      <c r="G1179">
        <f>Matchups!$H176</f>
        <v/>
      </c>
      <c r="H1179">
        <f>Matchups!$F176</f>
        <v/>
      </c>
      <c r="I1179">
        <f>IF(OR(G1179="",H1179=""),"",IF(G1179&gt;H1179,"W",IF(G1179&lt;H1179,"L","T")))</f>
        <v/>
      </c>
      <c r="J1179">
        <f>IF(OR(G1179="",H1179=""),"",G1179-H1179)</f>
        <v/>
      </c>
      <c r="K1179">
        <f>IF(E1179="","",MID(E1179,6,50))</f>
        <v/>
      </c>
      <c r="L1179">
        <f>IF(F1179="","",MID(F1179,6,50))</f>
        <v/>
      </c>
    </row>
    <row r="1180">
      <c r="A1180">
        <f>IF(OR(E1180="",F1180="",B1180="",C1180=""),"",B1180&amp;"-W"&amp;C1180&amp;"-"&amp;E1180&amp;"-vs-"&amp;F1180)</f>
        <v/>
      </c>
      <c r="B1180">
        <f>Matchups!$B177</f>
        <v/>
      </c>
      <c r="C1180">
        <f>Matchups!$C177</f>
        <v/>
      </c>
      <c r="D1180">
        <f>Matchups!$D177</f>
        <v/>
      </c>
      <c r="E1180">
        <f>Matchups!$G177</f>
        <v/>
      </c>
      <c r="F1180">
        <f>Matchups!$E177</f>
        <v/>
      </c>
      <c r="G1180">
        <f>Matchups!$H177</f>
        <v/>
      </c>
      <c r="H1180">
        <f>Matchups!$F177</f>
        <v/>
      </c>
      <c r="I1180">
        <f>IF(OR(G1180="",H1180=""),"",IF(G1180&gt;H1180,"W",IF(G1180&lt;H1180,"L","T")))</f>
        <v/>
      </c>
      <c r="J1180">
        <f>IF(OR(G1180="",H1180=""),"",G1180-H1180)</f>
        <v/>
      </c>
      <c r="K1180">
        <f>IF(E1180="","",MID(E1180,6,50))</f>
        <v/>
      </c>
      <c r="L1180">
        <f>IF(F1180="","",MID(F1180,6,50))</f>
        <v/>
      </c>
    </row>
    <row r="1181">
      <c r="A1181">
        <f>IF(OR(E1181="",F1181="",B1181="",C1181=""),"",B1181&amp;"-W"&amp;C1181&amp;"-"&amp;E1181&amp;"-vs-"&amp;F1181)</f>
        <v/>
      </c>
      <c r="B1181">
        <f>Matchups!$B178</f>
        <v/>
      </c>
      <c r="C1181">
        <f>Matchups!$C178</f>
        <v/>
      </c>
      <c r="D1181">
        <f>Matchups!$D178</f>
        <v/>
      </c>
      <c r="E1181">
        <f>Matchups!$G178</f>
        <v/>
      </c>
      <c r="F1181">
        <f>Matchups!$E178</f>
        <v/>
      </c>
      <c r="G1181">
        <f>Matchups!$H178</f>
        <v/>
      </c>
      <c r="H1181">
        <f>Matchups!$F178</f>
        <v/>
      </c>
      <c r="I1181">
        <f>IF(OR(G1181="",H1181=""),"",IF(G1181&gt;H1181,"W",IF(G1181&lt;H1181,"L","T")))</f>
        <v/>
      </c>
      <c r="J1181">
        <f>IF(OR(G1181="",H1181=""),"",G1181-H1181)</f>
        <v/>
      </c>
      <c r="K1181">
        <f>IF(E1181="","",MID(E1181,6,50))</f>
        <v/>
      </c>
      <c r="L1181">
        <f>IF(F1181="","",MID(F1181,6,50))</f>
        <v/>
      </c>
    </row>
    <row r="1182">
      <c r="A1182">
        <f>IF(OR(E1182="",F1182="",B1182="",C1182=""),"",B1182&amp;"-W"&amp;C1182&amp;"-"&amp;E1182&amp;"-vs-"&amp;F1182)</f>
        <v/>
      </c>
      <c r="B1182">
        <f>Matchups!$B179</f>
        <v/>
      </c>
      <c r="C1182">
        <f>Matchups!$C179</f>
        <v/>
      </c>
      <c r="D1182">
        <f>Matchups!$D179</f>
        <v/>
      </c>
      <c r="E1182">
        <f>Matchups!$G179</f>
        <v/>
      </c>
      <c r="F1182">
        <f>Matchups!$E179</f>
        <v/>
      </c>
      <c r="G1182">
        <f>Matchups!$H179</f>
        <v/>
      </c>
      <c r="H1182">
        <f>Matchups!$F179</f>
        <v/>
      </c>
      <c r="I1182">
        <f>IF(OR(G1182="",H1182=""),"",IF(G1182&gt;H1182,"W",IF(G1182&lt;H1182,"L","T")))</f>
        <v/>
      </c>
      <c r="J1182">
        <f>IF(OR(G1182="",H1182=""),"",G1182-H1182)</f>
        <v/>
      </c>
      <c r="K1182">
        <f>IF(E1182="","",MID(E1182,6,50))</f>
        <v/>
      </c>
      <c r="L1182">
        <f>IF(F1182="","",MID(F1182,6,50))</f>
        <v/>
      </c>
    </row>
    <row r="1183">
      <c r="A1183">
        <f>IF(OR(E1183="",F1183="",B1183="",C1183=""),"",B1183&amp;"-W"&amp;C1183&amp;"-"&amp;E1183&amp;"-vs-"&amp;F1183)</f>
        <v/>
      </c>
      <c r="B1183">
        <f>Matchups!$B180</f>
        <v/>
      </c>
      <c r="C1183">
        <f>Matchups!$C180</f>
        <v/>
      </c>
      <c r="D1183">
        <f>Matchups!$D180</f>
        <v/>
      </c>
      <c r="E1183">
        <f>Matchups!$G180</f>
        <v/>
      </c>
      <c r="F1183">
        <f>Matchups!$E180</f>
        <v/>
      </c>
      <c r="G1183">
        <f>Matchups!$H180</f>
        <v/>
      </c>
      <c r="H1183">
        <f>Matchups!$F180</f>
        <v/>
      </c>
      <c r="I1183">
        <f>IF(OR(G1183="",H1183=""),"",IF(G1183&gt;H1183,"W",IF(G1183&lt;H1183,"L","T")))</f>
        <v/>
      </c>
      <c r="J1183">
        <f>IF(OR(G1183="",H1183=""),"",G1183-H1183)</f>
        <v/>
      </c>
      <c r="K1183">
        <f>IF(E1183="","",MID(E1183,6,50))</f>
        <v/>
      </c>
      <c r="L1183">
        <f>IF(F1183="","",MID(F1183,6,50))</f>
        <v/>
      </c>
    </row>
    <row r="1184">
      <c r="A1184">
        <f>IF(OR(E1184="",F1184="",B1184="",C1184=""),"",B1184&amp;"-W"&amp;C1184&amp;"-"&amp;E1184&amp;"-vs-"&amp;F1184)</f>
        <v/>
      </c>
      <c r="B1184">
        <f>Matchups!$B181</f>
        <v/>
      </c>
      <c r="C1184">
        <f>Matchups!$C181</f>
        <v/>
      </c>
      <c r="D1184">
        <f>Matchups!$D181</f>
        <v/>
      </c>
      <c r="E1184">
        <f>Matchups!$G181</f>
        <v/>
      </c>
      <c r="F1184">
        <f>Matchups!$E181</f>
        <v/>
      </c>
      <c r="G1184">
        <f>Matchups!$H181</f>
        <v/>
      </c>
      <c r="H1184">
        <f>Matchups!$F181</f>
        <v/>
      </c>
      <c r="I1184">
        <f>IF(OR(G1184="",H1184=""),"",IF(G1184&gt;H1184,"W",IF(G1184&lt;H1184,"L","T")))</f>
        <v/>
      </c>
      <c r="J1184">
        <f>IF(OR(G1184="",H1184=""),"",G1184-H1184)</f>
        <v/>
      </c>
      <c r="K1184">
        <f>IF(E1184="","",MID(E1184,6,50))</f>
        <v/>
      </c>
      <c r="L1184">
        <f>IF(F1184="","",MID(F1184,6,50))</f>
        <v/>
      </c>
    </row>
    <row r="1185">
      <c r="A1185">
        <f>IF(OR(E1185="",F1185="",B1185="",C1185=""),"",B1185&amp;"-W"&amp;C1185&amp;"-"&amp;E1185&amp;"-vs-"&amp;F1185)</f>
        <v/>
      </c>
      <c r="B1185">
        <f>Matchups!$B182</f>
        <v/>
      </c>
      <c r="C1185">
        <f>Matchups!$C182</f>
        <v/>
      </c>
      <c r="D1185">
        <f>Matchups!$D182</f>
        <v/>
      </c>
      <c r="E1185">
        <f>Matchups!$G182</f>
        <v/>
      </c>
      <c r="F1185">
        <f>Matchups!$E182</f>
        <v/>
      </c>
      <c r="G1185">
        <f>Matchups!$H182</f>
        <v/>
      </c>
      <c r="H1185">
        <f>Matchups!$F182</f>
        <v/>
      </c>
      <c r="I1185">
        <f>IF(OR(G1185="",H1185=""),"",IF(G1185&gt;H1185,"W",IF(G1185&lt;H1185,"L","T")))</f>
        <v/>
      </c>
      <c r="J1185">
        <f>IF(OR(G1185="",H1185=""),"",G1185-H1185)</f>
        <v/>
      </c>
      <c r="K1185">
        <f>IF(E1185="","",MID(E1185,6,50))</f>
        <v/>
      </c>
      <c r="L1185">
        <f>IF(F1185="","",MID(F1185,6,50))</f>
        <v/>
      </c>
    </row>
    <row r="1186">
      <c r="A1186">
        <f>IF(OR(E1186="",F1186="",B1186="",C1186=""),"",B1186&amp;"-W"&amp;C1186&amp;"-"&amp;E1186&amp;"-vs-"&amp;F1186)</f>
        <v/>
      </c>
      <c r="B1186">
        <f>Matchups!$B183</f>
        <v/>
      </c>
      <c r="C1186">
        <f>Matchups!$C183</f>
        <v/>
      </c>
      <c r="D1186">
        <f>Matchups!$D183</f>
        <v/>
      </c>
      <c r="E1186">
        <f>Matchups!$G183</f>
        <v/>
      </c>
      <c r="F1186">
        <f>Matchups!$E183</f>
        <v/>
      </c>
      <c r="G1186">
        <f>Matchups!$H183</f>
        <v/>
      </c>
      <c r="H1186">
        <f>Matchups!$F183</f>
        <v/>
      </c>
      <c r="I1186">
        <f>IF(OR(G1186="",H1186=""),"",IF(G1186&gt;H1186,"W",IF(G1186&lt;H1186,"L","T")))</f>
        <v/>
      </c>
      <c r="J1186">
        <f>IF(OR(G1186="",H1186=""),"",G1186-H1186)</f>
        <v/>
      </c>
      <c r="K1186">
        <f>IF(E1186="","",MID(E1186,6,50))</f>
        <v/>
      </c>
      <c r="L1186">
        <f>IF(F1186="","",MID(F1186,6,50))</f>
        <v/>
      </c>
    </row>
    <row r="1187">
      <c r="A1187">
        <f>IF(OR(E1187="",F1187="",B1187="",C1187=""),"",B1187&amp;"-W"&amp;C1187&amp;"-"&amp;E1187&amp;"-vs-"&amp;F1187)</f>
        <v/>
      </c>
      <c r="B1187">
        <f>Matchups!$B184</f>
        <v/>
      </c>
      <c r="C1187">
        <f>Matchups!$C184</f>
        <v/>
      </c>
      <c r="D1187">
        <f>Matchups!$D184</f>
        <v/>
      </c>
      <c r="E1187">
        <f>Matchups!$G184</f>
        <v/>
      </c>
      <c r="F1187">
        <f>Matchups!$E184</f>
        <v/>
      </c>
      <c r="G1187">
        <f>Matchups!$H184</f>
        <v/>
      </c>
      <c r="H1187">
        <f>Matchups!$F184</f>
        <v/>
      </c>
      <c r="I1187">
        <f>IF(OR(G1187="",H1187=""),"",IF(G1187&gt;H1187,"W",IF(G1187&lt;H1187,"L","T")))</f>
        <v/>
      </c>
      <c r="J1187">
        <f>IF(OR(G1187="",H1187=""),"",G1187-H1187)</f>
        <v/>
      </c>
      <c r="K1187">
        <f>IF(E1187="","",MID(E1187,6,50))</f>
        <v/>
      </c>
      <c r="L1187">
        <f>IF(F1187="","",MID(F1187,6,50))</f>
        <v/>
      </c>
    </row>
    <row r="1188">
      <c r="A1188">
        <f>IF(OR(E1188="",F1188="",B1188="",C1188=""),"",B1188&amp;"-W"&amp;C1188&amp;"-"&amp;E1188&amp;"-vs-"&amp;F1188)</f>
        <v/>
      </c>
      <c r="B1188">
        <f>Matchups!$B185</f>
        <v/>
      </c>
      <c r="C1188">
        <f>Matchups!$C185</f>
        <v/>
      </c>
      <c r="D1188">
        <f>Matchups!$D185</f>
        <v/>
      </c>
      <c r="E1188">
        <f>Matchups!$G185</f>
        <v/>
      </c>
      <c r="F1188">
        <f>Matchups!$E185</f>
        <v/>
      </c>
      <c r="G1188">
        <f>Matchups!$H185</f>
        <v/>
      </c>
      <c r="H1188">
        <f>Matchups!$F185</f>
        <v/>
      </c>
      <c r="I1188">
        <f>IF(OR(G1188="",H1188=""),"",IF(G1188&gt;H1188,"W",IF(G1188&lt;H1188,"L","T")))</f>
        <v/>
      </c>
      <c r="J1188">
        <f>IF(OR(G1188="",H1188=""),"",G1188-H1188)</f>
        <v/>
      </c>
      <c r="K1188">
        <f>IF(E1188="","",MID(E1188,6,50))</f>
        <v/>
      </c>
      <c r="L1188">
        <f>IF(F1188="","",MID(F1188,6,50))</f>
        <v/>
      </c>
    </row>
    <row r="1189">
      <c r="A1189">
        <f>IF(OR(E1189="",F1189="",B1189="",C1189=""),"",B1189&amp;"-W"&amp;C1189&amp;"-"&amp;E1189&amp;"-vs-"&amp;F1189)</f>
        <v/>
      </c>
      <c r="B1189">
        <f>Matchups!$B186</f>
        <v/>
      </c>
      <c r="C1189">
        <f>Matchups!$C186</f>
        <v/>
      </c>
      <c r="D1189">
        <f>Matchups!$D186</f>
        <v/>
      </c>
      <c r="E1189">
        <f>Matchups!$G186</f>
        <v/>
      </c>
      <c r="F1189">
        <f>Matchups!$E186</f>
        <v/>
      </c>
      <c r="G1189">
        <f>Matchups!$H186</f>
        <v/>
      </c>
      <c r="H1189">
        <f>Matchups!$F186</f>
        <v/>
      </c>
      <c r="I1189">
        <f>IF(OR(G1189="",H1189=""),"",IF(G1189&gt;H1189,"W",IF(G1189&lt;H1189,"L","T")))</f>
        <v/>
      </c>
      <c r="J1189">
        <f>IF(OR(G1189="",H1189=""),"",G1189-H1189)</f>
        <v/>
      </c>
      <c r="K1189">
        <f>IF(E1189="","",MID(E1189,6,50))</f>
        <v/>
      </c>
      <c r="L1189">
        <f>IF(F1189="","",MID(F1189,6,50))</f>
        <v/>
      </c>
    </row>
    <row r="1190">
      <c r="A1190">
        <f>IF(OR(E1190="",F1190="",B1190="",C1190=""),"",B1190&amp;"-W"&amp;C1190&amp;"-"&amp;E1190&amp;"-vs-"&amp;F1190)</f>
        <v/>
      </c>
      <c r="B1190">
        <f>Matchups!$B187</f>
        <v/>
      </c>
      <c r="C1190">
        <f>Matchups!$C187</f>
        <v/>
      </c>
      <c r="D1190">
        <f>Matchups!$D187</f>
        <v/>
      </c>
      <c r="E1190">
        <f>Matchups!$G187</f>
        <v/>
      </c>
      <c r="F1190">
        <f>Matchups!$E187</f>
        <v/>
      </c>
      <c r="G1190">
        <f>Matchups!$H187</f>
        <v/>
      </c>
      <c r="H1190">
        <f>Matchups!$F187</f>
        <v/>
      </c>
      <c r="I1190">
        <f>IF(OR(G1190="",H1190=""),"",IF(G1190&gt;H1190,"W",IF(G1190&lt;H1190,"L","T")))</f>
        <v/>
      </c>
      <c r="J1190">
        <f>IF(OR(G1190="",H1190=""),"",G1190-H1190)</f>
        <v/>
      </c>
      <c r="K1190">
        <f>IF(E1190="","",MID(E1190,6,50))</f>
        <v/>
      </c>
      <c r="L1190">
        <f>IF(F1190="","",MID(F1190,6,50))</f>
        <v/>
      </c>
    </row>
    <row r="1191">
      <c r="A1191">
        <f>IF(OR(E1191="",F1191="",B1191="",C1191=""),"",B1191&amp;"-W"&amp;C1191&amp;"-"&amp;E1191&amp;"-vs-"&amp;F1191)</f>
        <v/>
      </c>
      <c r="B1191">
        <f>Matchups!$B188</f>
        <v/>
      </c>
      <c r="C1191">
        <f>Matchups!$C188</f>
        <v/>
      </c>
      <c r="D1191">
        <f>Matchups!$D188</f>
        <v/>
      </c>
      <c r="E1191">
        <f>Matchups!$G188</f>
        <v/>
      </c>
      <c r="F1191">
        <f>Matchups!$E188</f>
        <v/>
      </c>
      <c r="G1191">
        <f>Matchups!$H188</f>
        <v/>
      </c>
      <c r="H1191">
        <f>Matchups!$F188</f>
        <v/>
      </c>
      <c r="I1191">
        <f>IF(OR(G1191="",H1191=""),"",IF(G1191&gt;H1191,"W",IF(G1191&lt;H1191,"L","T")))</f>
        <v/>
      </c>
      <c r="J1191">
        <f>IF(OR(G1191="",H1191=""),"",G1191-H1191)</f>
        <v/>
      </c>
      <c r="K1191">
        <f>IF(E1191="","",MID(E1191,6,50))</f>
        <v/>
      </c>
      <c r="L1191">
        <f>IF(F1191="","",MID(F1191,6,50))</f>
        <v/>
      </c>
    </row>
    <row r="1192">
      <c r="A1192">
        <f>IF(OR(E1192="",F1192="",B1192="",C1192=""),"",B1192&amp;"-W"&amp;C1192&amp;"-"&amp;E1192&amp;"-vs-"&amp;F1192)</f>
        <v/>
      </c>
      <c r="B1192">
        <f>Matchups!$B189</f>
        <v/>
      </c>
      <c r="C1192">
        <f>Matchups!$C189</f>
        <v/>
      </c>
      <c r="D1192">
        <f>Matchups!$D189</f>
        <v/>
      </c>
      <c r="E1192">
        <f>Matchups!$G189</f>
        <v/>
      </c>
      <c r="F1192">
        <f>Matchups!$E189</f>
        <v/>
      </c>
      <c r="G1192">
        <f>Matchups!$H189</f>
        <v/>
      </c>
      <c r="H1192">
        <f>Matchups!$F189</f>
        <v/>
      </c>
      <c r="I1192">
        <f>IF(OR(G1192="",H1192=""),"",IF(G1192&gt;H1192,"W",IF(G1192&lt;H1192,"L","T")))</f>
        <v/>
      </c>
      <c r="J1192">
        <f>IF(OR(G1192="",H1192=""),"",G1192-H1192)</f>
        <v/>
      </c>
      <c r="K1192">
        <f>IF(E1192="","",MID(E1192,6,50))</f>
        <v/>
      </c>
      <c r="L1192">
        <f>IF(F1192="","",MID(F1192,6,50))</f>
        <v/>
      </c>
    </row>
    <row r="1193">
      <c r="A1193">
        <f>IF(OR(E1193="",F1193="",B1193="",C1193=""),"",B1193&amp;"-W"&amp;C1193&amp;"-"&amp;E1193&amp;"-vs-"&amp;F1193)</f>
        <v/>
      </c>
      <c r="B1193">
        <f>Matchups!$B190</f>
        <v/>
      </c>
      <c r="C1193">
        <f>Matchups!$C190</f>
        <v/>
      </c>
      <c r="D1193">
        <f>Matchups!$D190</f>
        <v/>
      </c>
      <c r="E1193">
        <f>Matchups!$G190</f>
        <v/>
      </c>
      <c r="F1193">
        <f>Matchups!$E190</f>
        <v/>
      </c>
      <c r="G1193">
        <f>Matchups!$H190</f>
        <v/>
      </c>
      <c r="H1193">
        <f>Matchups!$F190</f>
        <v/>
      </c>
      <c r="I1193">
        <f>IF(OR(G1193="",H1193=""),"",IF(G1193&gt;H1193,"W",IF(G1193&lt;H1193,"L","T")))</f>
        <v/>
      </c>
      <c r="J1193">
        <f>IF(OR(G1193="",H1193=""),"",G1193-H1193)</f>
        <v/>
      </c>
      <c r="K1193">
        <f>IF(E1193="","",MID(E1193,6,50))</f>
        <v/>
      </c>
      <c r="L1193">
        <f>IF(F1193="","",MID(F1193,6,50))</f>
        <v/>
      </c>
    </row>
    <row r="1194">
      <c r="A1194">
        <f>IF(OR(E1194="",F1194="",B1194="",C1194=""),"",B1194&amp;"-W"&amp;C1194&amp;"-"&amp;E1194&amp;"-vs-"&amp;F1194)</f>
        <v/>
      </c>
      <c r="B1194">
        <f>Matchups!$B191</f>
        <v/>
      </c>
      <c r="C1194">
        <f>Matchups!$C191</f>
        <v/>
      </c>
      <c r="D1194">
        <f>Matchups!$D191</f>
        <v/>
      </c>
      <c r="E1194">
        <f>Matchups!$G191</f>
        <v/>
      </c>
      <c r="F1194">
        <f>Matchups!$E191</f>
        <v/>
      </c>
      <c r="G1194">
        <f>Matchups!$H191</f>
        <v/>
      </c>
      <c r="H1194">
        <f>Matchups!$F191</f>
        <v/>
      </c>
      <c r="I1194">
        <f>IF(OR(G1194="",H1194=""),"",IF(G1194&gt;H1194,"W",IF(G1194&lt;H1194,"L","T")))</f>
        <v/>
      </c>
      <c r="J1194">
        <f>IF(OR(G1194="",H1194=""),"",G1194-H1194)</f>
        <v/>
      </c>
      <c r="K1194">
        <f>IF(E1194="","",MID(E1194,6,50))</f>
        <v/>
      </c>
      <c r="L1194">
        <f>IF(F1194="","",MID(F1194,6,50))</f>
        <v/>
      </c>
    </row>
    <row r="1195">
      <c r="A1195">
        <f>IF(OR(E1195="",F1195="",B1195="",C1195=""),"",B1195&amp;"-W"&amp;C1195&amp;"-"&amp;E1195&amp;"-vs-"&amp;F1195)</f>
        <v/>
      </c>
      <c r="B1195">
        <f>Matchups!$B192</f>
        <v/>
      </c>
      <c r="C1195">
        <f>Matchups!$C192</f>
        <v/>
      </c>
      <c r="D1195">
        <f>Matchups!$D192</f>
        <v/>
      </c>
      <c r="E1195">
        <f>Matchups!$G192</f>
        <v/>
      </c>
      <c r="F1195">
        <f>Matchups!$E192</f>
        <v/>
      </c>
      <c r="G1195">
        <f>Matchups!$H192</f>
        <v/>
      </c>
      <c r="H1195">
        <f>Matchups!$F192</f>
        <v/>
      </c>
      <c r="I1195">
        <f>IF(OR(G1195="",H1195=""),"",IF(G1195&gt;H1195,"W",IF(G1195&lt;H1195,"L","T")))</f>
        <v/>
      </c>
      <c r="J1195">
        <f>IF(OR(G1195="",H1195=""),"",G1195-H1195)</f>
        <v/>
      </c>
      <c r="K1195">
        <f>IF(E1195="","",MID(E1195,6,50))</f>
        <v/>
      </c>
      <c r="L1195">
        <f>IF(F1195="","",MID(F1195,6,50))</f>
        <v/>
      </c>
    </row>
    <row r="1196">
      <c r="A1196">
        <f>IF(OR(E1196="",F1196="",B1196="",C1196=""),"",B1196&amp;"-W"&amp;C1196&amp;"-"&amp;E1196&amp;"-vs-"&amp;F1196)</f>
        <v/>
      </c>
      <c r="B1196">
        <f>Matchups!$B193</f>
        <v/>
      </c>
      <c r="C1196">
        <f>Matchups!$C193</f>
        <v/>
      </c>
      <c r="D1196">
        <f>Matchups!$D193</f>
        <v/>
      </c>
      <c r="E1196">
        <f>Matchups!$G193</f>
        <v/>
      </c>
      <c r="F1196">
        <f>Matchups!$E193</f>
        <v/>
      </c>
      <c r="G1196">
        <f>Matchups!$H193</f>
        <v/>
      </c>
      <c r="H1196">
        <f>Matchups!$F193</f>
        <v/>
      </c>
      <c r="I1196">
        <f>IF(OR(G1196="",H1196=""),"",IF(G1196&gt;H1196,"W",IF(G1196&lt;H1196,"L","T")))</f>
        <v/>
      </c>
      <c r="J1196">
        <f>IF(OR(G1196="",H1196=""),"",G1196-H1196)</f>
        <v/>
      </c>
      <c r="K1196">
        <f>IF(E1196="","",MID(E1196,6,50))</f>
        <v/>
      </c>
      <c r="L1196">
        <f>IF(F1196="","",MID(F1196,6,50))</f>
        <v/>
      </c>
    </row>
    <row r="1197">
      <c r="A1197">
        <f>IF(OR(E1197="",F1197="",B1197="",C1197=""),"",B1197&amp;"-W"&amp;C1197&amp;"-"&amp;E1197&amp;"-vs-"&amp;F1197)</f>
        <v/>
      </c>
      <c r="B1197">
        <f>Matchups!$B194</f>
        <v/>
      </c>
      <c r="C1197">
        <f>Matchups!$C194</f>
        <v/>
      </c>
      <c r="D1197">
        <f>Matchups!$D194</f>
        <v/>
      </c>
      <c r="E1197">
        <f>Matchups!$G194</f>
        <v/>
      </c>
      <c r="F1197">
        <f>Matchups!$E194</f>
        <v/>
      </c>
      <c r="G1197">
        <f>Matchups!$H194</f>
        <v/>
      </c>
      <c r="H1197">
        <f>Matchups!$F194</f>
        <v/>
      </c>
      <c r="I1197">
        <f>IF(OR(G1197="",H1197=""),"",IF(G1197&gt;H1197,"W",IF(G1197&lt;H1197,"L","T")))</f>
        <v/>
      </c>
      <c r="J1197">
        <f>IF(OR(G1197="",H1197=""),"",G1197-H1197)</f>
        <v/>
      </c>
      <c r="K1197">
        <f>IF(E1197="","",MID(E1197,6,50))</f>
        <v/>
      </c>
      <c r="L1197">
        <f>IF(F1197="","",MID(F1197,6,50))</f>
        <v/>
      </c>
    </row>
    <row r="1198">
      <c r="A1198">
        <f>IF(OR(E1198="",F1198="",B1198="",C1198=""),"",B1198&amp;"-W"&amp;C1198&amp;"-"&amp;E1198&amp;"-vs-"&amp;F1198)</f>
        <v/>
      </c>
      <c r="B1198">
        <f>Matchups!$B195</f>
        <v/>
      </c>
      <c r="C1198">
        <f>Matchups!$C195</f>
        <v/>
      </c>
      <c r="D1198">
        <f>Matchups!$D195</f>
        <v/>
      </c>
      <c r="E1198">
        <f>Matchups!$G195</f>
        <v/>
      </c>
      <c r="F1198">
        <f>Matchups!$E195</f>
        <v/>
      </c>
      <c r="G1198">
        <f>Matchups!$H195</f>
        <v/>
      </c>
      <c r="H1198">
        <f>Matchups!$F195</f>
        <v/>
      </c>
      <c r="I1198">
        <f>IF(OR(G1198="",H1198=""),"",IF(G1198&gt;H1198,"W",IF(G1198&lt;H1198,"L","T")))</f>
        <v/>
      </c>
      <c r="J1198">
        <f>IF(OR(G1198="",H1198=""),"",G1198-H1198)</f>
        <v/>
      </c>
      <c r="K1198">
        <f>IF(E1198="","",MID(E1198,6,50))</f>
        <v/>
      </c>
      <c r="L1198">
        <f>IF(F1198="","",MID(F1198,6,50))</f>
        <v/>
      </c>
    </row>
    <row r="1199">
      <c r="A1199">
        <f>IF(OR(E1199="",F1199="",B1199="",C1199=""),"",B1199&amp;"-W"&amp;C1199&amp;"-"&amp;E1199&amp;"-vs-"&amp;F1199)</f>
        <v/>
      </c>
      <c r="B1199">
        <f>Matchups!$B196</f>
        <v/>
      </c>
      <c r="C1199">
        <f>Matchups!$C196</f>
        <v/>
      </c>
      <c r="D1199">
        <f>Matchups!$D196</f>
        <v/>
      </c>
      <c r="E1199">
        <f>Matchups!$G196</f>
        <v/>
      </c>
      <c r="F1199">
        <f>Matchups!$E196</f>
        <v/>
      </c>
      <c r="G1199">
        <f>Matchups!$H196</f>
        <v/>
      </c>
      <c r="H1199">
        <f>Matchups!$F196</f>
        <v/>
      </c>
      <c r="I1199">
        <f>IF(OR(G1199="",H1199=""),"",IF(G1199&gt;H1199,"W",IF(G1199&lt;H1199,"L","T")))</f>
        <v/>
      </c>
      <c r="J1199">
        <f>IF(OR(G1199="",H1199=""),"",G1199-H1199)</f>
        <v/>
      </c>
      <c r="K1199">
        <f>IF(E1199="","",MID(E1199,6,50))</f>
        <v/>
      </c>
      <c r="L1199">
        <f>IF(F1199="","",MID(F1199,6,50))</f>
        <v/>
      </c>
    </row>
    <row r="1200">
      <c r="A1200">
        <f>IF(OR(E1200="",F1200="",B1200="",C1200=""),"",B1200&amp;"-W"&amp;C1200&amp;"-"&amp;E1200&amp;"-vs-"&amp;F1200)</f>
        <v/>
      </c>
      <c r="B1200">
        <f>Matchups!$B197</f>
        <v/>
      </c>
      <c r="C1200">
        <f>Matchups!$C197</f>
        <v/>
      </c>
      <c r="D1200">
        <f>Matchups!$D197</f>
        <v/>
      </c>
      <c r="E1200">
        <f>Matchups!$G197</f>
        <v/>
      </c>
      <c r="F1200">
        <f>Matchups!$E197</f>
        <v/>
      </c>
      <c r="G1200">
        <f>Matchups!$H197</f>
        <v/>
      </c>
      <c r="H1200">
        <f>Matchups!$F197</f>
        <v/>
      </c>
      <c r="I1200">
        <f>IF(OR(G1200="",H1200=""),"",IF(G1200&gt;H1200,"W",IF(G1200&lt;H1200,"L","T")))</f>
        <v/>
      </c>
      <c r="J1200">
        <f>IF(OR(G1200="",H1200=""),"",G1200-H1200)</f>
        <v/>
      </c>
      <c r="K1200">
        <f>IF(E1200="","",MID(E1200,6,50))</f>
        <v/>
      </c>
      <c r="L1200">
        <f>IF(F1200="","",MID(F1200,6,50))</f>
        <v/>
      </c>
    </row>
    <row r="1201">
      <c r="A1201">
        <f>IF(OR(E1201="",F1201="",B1201="",C1201=""),"",B1201&amp;"-W"&amp;C1201&amp;"-"&amp;E1201&amp;"-vs-"&amp;F1201)</f>
        <v/>
      </c>
      <c r="B1201">
        <f>Matchups!$B198</f>
        <v/>
      </c>
      <c r="C1201">
        <f>Matchups!$C198</f>
        <v/>
      </c>
      <c r="D1201">
        <f>Matchups!$D198</f>
        <v/>
      </c>
      <c r="E1201">
        <f>Matchups!$G198</f>
        <v/>
      </c>
      <c r="F1201">
        <f>Matchups!$E198</f>
        <v/>
      </c>
      <c r="G1201">
        <f>Matchups!$H198</f>
        <v/>
      </c>
      <c r="H1201">
        <f>Matchups!$F198</f>
        <v/>
      </c>
      <c r="I1201">
        <f>IF(OR(G1201="",H1201=""),"",IF(G1201&gt;H1201,"W",IF(G1201&lt;H1201,"L","T")))</f>
        <v/>
      </c>
      <c r="J1201">
        <f>IF(OR(G1201="",H1201=""),"",G1201-H1201)</f>
        <v/>
      </c>
      <c r="K1201">
        <f>IF(E1201="","",MID(E1201,6,50))</f>
        <v/>
      </c>
      <c r="L1201">
        <f>IF(F1201="","",MID(F1201,6,50))</f>
        <v/>
      </c>
    </row>
    <row r="1202">
      <c r="A1202">
        <f>IF(OR(E1202="",F1202="",B1202="",C1202=""),"",B1202&amp;"-W"&amp;C1202&amp;"-"&amp;E1202&amp;"-vs-"&amp;F1202)</f>
        <v/>
      </c>
      <c r="B1202">
        <f>Matchups!$B199</f>
        <v/>
      </c>
      <c r="C1202">
        <f>Matchups!$C199</f>
        <v/>
      </c>
      <c r="D1202">
        <f>Matchups!$D199</f>
        <v/>
      </c>
      <c r="E1202">
        <f>Matchups!$G199</f>
        <v/>
      </c>
      <c r="F1202">
        <f>Matchups!$E199</f>
        <v/>
      </c>
      <c r="G1202">
        <f>Matchups!$H199</f>
        <v/>
      </c>
      <c r="H1202">
        <f>Matchups!$F199</f>
        <v/>
      </c>
      <c r="I1202">
        <f>IF(OR(G1202="",H1202=""),"",IF(G1202&gt;H1202,"W",IF(G1202&lt;H1202,"L","T")))</f>
        <v/>
      </c>
      <c r="J1202">
        <f>IF(OR(G1202="",H1202=""),"",G1202-H1202)</f>
        <v/>
      </c>
      <c r="K1202">
        <f>IF(E1202="","",MID(E1202,6,50))</f>
        <v/>
      </c>
      <c r="L1202">
        <f>IF(F1202="","",MID(F1202,6,50))</f>
        <v/>
      </c>
    </row>
    <row r="1203">
      <c r="A1203">
        <f>IF(OR(E1203="",F1203="",B1203="",C1203=""),"",B1203&amp;"-W"&amp;C1203&amp;"-"&amp;E1203&amp;"-vs-"&amp;F1203)</f>
        <v/>
      </c>
      <c r="B1203">
        <f>Matchups!$B200</f>
        <v/>
      </c>
      <c r="C1203">
        <f>Matchups!$C200</f>
        <v/>
      </c>
      <c r="D1203">
        <f>Matchups!$D200</f>
        <v/>
      </c>
      <c r="E1203">
        <f>Matchups!$G200</f>
        <v/>
      </c>
      <c r="F1203">
        <f>Matchups!$E200</f>
        <v/>
      </c>
      <c r="G1203">
        <f>Matchups!$H200</f>
        <v/>
      </c>
      <c r="H1203">
        <f>Matchups!$F200</f>
        <v/>
      </c>
      <c r="I1203">
        <f>IF(OR(G1203="",H1203=""),"",IF(G1203&gt;H1203,"W",IF(G1203&lt;H1203,"L","T")))</f>
        <v/>
      </c>
      <c r="J1203">
        <f>IF(OR(G1203="",H1203=""),"",G1203-H1203)</f>
        <v/>
      </c>
      <c r="K1203">
        <f>IF(E1203="","",MID(E1203,6,50))</f>
        <v/>
      </c>
      <c r="L1203">
        <f>IF(F1203="","",MID(F1203,6,50))</f>
        <v/>
      </c>
    </row>
    <row r="1204">
      <c r="A1204">
        <f>IF(OR(E1204="",F1204="",B1204="",C1204=""),"",B1204&amp;"-W"&amp;C1204&amp;"-"&amp;E1204&amp;"-vs-"&amp;F1204)</f>
        <v/>
      </c>
      <c r="B1204">
        <f>Matchups!$B201</f>
        <v/>
      </c>
      <c r="C1204">
        <f>Matchups!$C201</f>
        <v/>
      </c>
      <c r="D1204">
        <f>Matchups!$D201</f>
        <v/>
      </c>
      <c r="E1204">
        <f>Matchups!$G201</f>
        <v/>
      </c>
      <c r="F1204">
        <f>Matchups!$E201</f>
        <v/>
      </c>
      <c r="G1204">
        <f>Matchups!$H201</f>
        <v/>
      </c>
      <c r="H1204">
        <f>Matchups!$F201</f>
        <v/>
      </c>
      <c r="I1204">
        <f>IF(OR(G1204="",H1204=""),"",IF(G1204&gt;H1204,"W",IF(G1204&lt;H1204,"L","T")))</f>
        <v/>
      </c>
      <c r="J1204">
        <f>IF(OR(G1204="",H1204=""),"",G1204-H1204)</f>
        <v/>
      </c>
      <c r="K1204">
        <f>IF(E1204="","",MID(E1204,6,50))</f>
        <v/>
      </c>
      <c r="L1204">
        <f>IF(F1204="","",MID(F1204,6,50))</f>
        <v/>
      </c>
    </row>
    <row r="1205">
      <c r="A1205">
        <f>IF(OR(E1205="",F1205="",B1205="",C1205=""),"",B1205&amp;"-W"&amp;C1205&amp;"-"&amp;E1205&amp;"-vs-"&amp;F1205)</f>
        <v/>
      </c>
      <c r="B1205">
        <f>Matchups!$B202</f>
        <v/>
      </c>
      <c r="C1205">
        <f>Matchups!$C202</f>
        <v/>
      </c>
      <c r="D1205">
        <f>Matchups!$D202</f>
        <v/>
      </c>
      <c r="E1205">
        <f>Matchups!$G202</f>
        <v/>
      </c>
      <c r="F1205">
        <f>Matchups!$E202</f>
        <v/>
      </c>
      <c r="G1205">
        <f>Matchups!$H202</f>
        <v/>
      </c>
      <c r="H1205">
        <f>Matchups!$F202</f>
        <v/>
      </c>
      <c r="I1205">
        <f>IF(OR(G1205="",H1205=""),"",IF(G1205&gt;H1205,"W",IF(G1205&lt;H1205,"L","T")))</f>
        <v/>
      </c>
      <c r="J1205">
        <f>IF(OR(G1205="",H1205=""),"",G1205-H1205)</f>
        <v/>
      </c>
      <c r="K1205">
        <f>IF(E1205="","",MID(E1205,6,50))</f>
        <v/>
      </c>
      <c r="L1205">
        <f>IF(F1205="","",MID(F1205,6,50))</f>
        <v/>
      </c>
    </row>
    <row r="1206">
      <c r="A1206">
        <f>IF(OR(E1206="",F1206="",B1206="",C1206=""),"",B1206&amp;"-W"&amp;C1206&amp;"-"&amp;E1206&amp;"-vs-"&amp;F1206)</f>
        <v/>
      </c>
      <c r="B1206">
        <f>Matchups!$B203</f>
        <v/>
      </c>
      <c r="C1206">
        <f>Matchups!$C203</f>
        <v/>
      </c>
      <c r="D1206">
        <f>Matchups!$D203</f>
        <v/>
      </c>
      <c r="E1206">
        <f>Matchups!$G203</f>
        <v/>
      </c>
      <c r="F1206">
        <f>Matchups!$E203</f>
        <v/>
      </c>
      <c r="G1206">
        <f>Matchups!$H203</f>
        <v/>
      </c>
      <c r="H1206">
        <f>Matchups!$F203</f>
        <v/>
      </c>
      <c r="I1206">
        <f>IF(OR(G1206="",H1206=""),"",IF(G1206&gt;H1206,"W",IF(G1206&lt;H1206,"L","T")))</f>
        <v/>
      </c>
      <c r="J1206">
        <f>IF(OR(G1206="",H1206=""),"",G1206-H1206)</f>
        <v/>
      </c>
      <c r="K1206">
        <f>IF(E1206="","",MID(E1206,6,50))</f>
        <v/>
      </c>
      <c r="L1206">
        <f>IF(F1206="","",MID(F1206,6,50))</f>
        <v/>
      </c>
    </row>
    <row r="1207">
      <c r="A1207">
        <f>IF(OR(E1207="",F1207="",B1207="",C1207=""),"",B1207&amp;"-W"&amp;C1207&amp;"-"&amp;E1207&amp;"-vs-"&amp;F1207)</f>
        <v/>
      </c>
      <c r="B1207">
        <f>Matchups!$B204</f>
        <v/>
      </c>
      <c r="C1207">
        <f>Matchups!$C204</f>
        <v/>
      </c>
      <c r="D1207">
        <f>Matchups!$D204</f>
        <v/>
      </c>
      <c r="E1207">
        <f>Matchups!$G204</f>
        <v/>
      </c>
      <c r="F1207">
        <f>Matchups!$E204</f>
        <v/>
      </c>
      <c r="G1207">
        <f>Matchups!$H204</f>
        <v/>
      </c>
      <c r="H1207">
        <f>Matchups!$F204</f>
        <v/>
      </c>
      <c r="I1207">
        <f>IF(OR(G1207="",H1207=""),"",IF(G1207&gt;H1207,"W",IF(G1207&lt;H1207,"L","T")))</f>
        <v/>
      </c>
      <c r="J1207">
        <f>IF(OR(G1207="",H1207=""),"",G1207-H1207)</f>
        <v/>
      </c>
      <c r="K1207">
        <f>IF(E1207="","",MID(E1207,6,50))</f>
        <v/>
      </c>
      <c r="L1207">
        <f>IF(F1207="","",MID(F1207,6,50))</f>
        <v/>
      </c>
    </row>
    <row r="1208">
      <c r="A1208">
        <f>IF(OR(E1208="",F1208="",B1208="",C1208=""),"",B1208&amp;"-W"&amp;C1208&amp;"-"&amp;E1208&amp;"-vs-"&amp;F1208)</f>
        <v/>
      </c>
      <c r="B1208">
        <f>Matchups!$B205</f>
        <v/>
      </c>
      <c r="C1208">
        <f>Matchups!$C205</f>
        <v/>
      </c>
      <c r="D1208">
        <f>Matchups!$D205</f>
        <v/>
      </c>
      <c r="E1208">
        <f>Matchups!$G205</f>
        <v/>
      </c>
      <c r="F1208">
        <f>Matchups!$E205</f>
        <v/>
      </c>
      <c r="G1208">
        <f>Matchups!$H205</f>
        <v/>
      </c>
      <c r="H1208">
        <f>Matchups!$F205</f>
        <v/>
      </c>
      <c r="I1208">
        <f>IF(OR(G1208="",H1208=""),"",IF(G1208&gt;H1208,"W",IF(G1208&lt;H1208,"L","T")))</f>
        <v/>
      </c>
      <c r="J1208">
        <f>IF(OR(G1208="",H1208=""),"",G1208-H1208)</f>
        <v/>
      </c>
      <c r="K1208">
        <f>IF(E1208="","",MID(E1208,6,50))</f>
        <v/>
      </c>
      <c r="L1208">
        <f>IF(F1208="","",MID(F1208,6,50))</f>
        <v/>
      </c>
    </row>
    <row r="1209">
      <c r="A1209">
        <f>IF(OR(E1209="",F1209="",B1209="",C1209=""),"",B1209&amp;"-W"&amp;C1209&amp;"-"&amp;E1209&amp;"-vs-"&amp;F1209)</f>
        <v/>
      </c>
      <c r="B1209">
        <f>Matchups!$B206</f>
        <v/>
      </c>
      <c r="C1209">
        <f>Matchups!$C206</f>
        <v/>
      </c>
      <c r="D1209">
        <f>Matchups!$D206</f>
        <v/>
      </c>
      <c r="E1209">
        <f>Matchups!$G206</f>
        <v/>
      </c>
      <c r="F1209">
        <f>Matchups!$E206</f>
        <v/>
      </c>
      <c r="G1209">
        <f>Matchups!$H206</f>
        <v/>
      </c>
      <c r="H1209">
        <f>Matchups!$F206</f>
        <v/>
      </c>
      <c r="I1209">
        <f>IF(OR(G1209="",H1209=""),"",IF(G1209&gt;H1209,"W",IF(G1209&lt;H1209,"L","T")))</f>
        <v/>
      </c>
      <c r="J1209">
        <f>IF(OR(G1209="",H1209=""),"",G1209-H1209)</f>
        <v/>
      </c>
      <c r="K1209">
        <f>IF(E1209="","",MID(E1209,6,50))</f>
        <v/>
      </c>
      <c r="L1209">
        <f>IF(F1209="","",MID(F1209,6,50))</f>
        <v/>
      </c>
    </row>
    <row r="1210">
      <c r="A1210">
        <f>IF(OR(E1210="",F1210="",B1210="",C1210=""),"",B1210&amp;"-W"&amp;C1210&amp;"-"&amp;E1210&amp;"-vs-"&amp;F1210)</f>
        <v/>
      </c>
      <c r="B1210">
        <f>Matchups!$B207</f>
        <v/>
      </c>
      <c r="C1210">
        <f>Matchups!$C207</f>
        <v/>
      </c>
      <c r="D1210">
        <f>Matchups!$D207</f>
        <v/>
      </c>
      <c r="E1210">
        <f>Matchups!$G207</f>
        <v/>
      </c>
      <c r="F1210">
        <f>Matchups!$E207</f>
        <v/>
      </c>
      <c r="G1210">
        <f>Matchups!$H207</f>
        <v/>
      </c>
      <c r="H1210">
        <f>Matchups!$F207</f>
        <v/>
      </c>
      <c r="I1210">
        <f>IF(OR(G1210="",H1210=""),"",IF(G1210&gt;H1210,"W",IF(G1210&lt;H1210,"L","T")))</f>
        <v/>
      </c>
      <c r="J1210">
        <f>IF(OR(G1210="",H1210=""),"",G1210-H1210)</f>
        <v/>
      </c>
      <c r="K1210">
        <f>IF(E1210="","",MID(E1210,6,50))</f>
        <v/>
      </c>
      <c r="L1210">
        <f>IF(F1210="","",MID(F1210,6,50))</f>
        <v/>
      </c>
    </row>
    <row r="1211">
      <c r="A1211">
        <f>IF(OR(E1211="",F1211="",B1211="",C1211=""),"",B1211&amp;"-W"&amp;C1211&amp;"-"&amp;E1211&amp;"-vs-"&amp;F1211)</f>
        <v/>
      </c>
      <c r="B1211">
        <f>Matchups!$B208</f>
        <v/>
      </c>
      <c r="C1211">
        <f>Matchups!$C208</f>
        <v/>
      </c>
      <c r="D1211">
        <f>Matchups!$D208</f>
        <v/>
      </c>
      <c r="E1211">
        <f>Matchups!$G208</f>
        <v/>
      </c>
      <c r="F1211">
        <f>Matchups!$E208</f>
        <v/>
      </c>
      <c r="G1211">
        <f>Matchups!$H208</f>
        <v/>
      </c>
      <c r="H1211">
        <f>Matchups!$F208</f>
        <v/>
      </c>
      <c r="I1211">
        <f>IF(OR(G1211="",H1211=""),"",IF(G1211&gt;H1211,"W",IF(G1211&lt;H1211,"L","T")))</f>
        <v/>
      </c>
      <c r="J1211">
        <f>IF(OR(G1211="",H1211=""),"",G1211-H1211)</f>
        <v/>
      </c>
      <c r="K1211">
        <f>IF(E1211="","",MID(E1211,6,50))</f>
        <v/>
      </c>
      <c r="L1211">
        <f>IF(F1211="","",MID(F1211,6,50))</f>
        <v/>
      </c>
    </row>
    <row r="1212">
      <c r="A1212">
        <f>IF(OR(E1212="",F1212="",B1212="",C1212=""),"",B1212&amp;"-W"&amp;C1212&amp;"-"&amp;E1212&amp;"-vs-"&amp;F1212)</f>
        <v/>
      </c>
      <c r="B1212">
        <f>Matchups!$B209</f>
        <v/>
      </c>
      <c r="C1212">
        <f>Matchups!$C209</f>
        <v/>
      </c>
      <c r="D1212">
        <f>Matchups!$D209</f>
        <v/>
      </c>
      <c r="E1212">
        <f>Matchups!$G209</f>
        <v/>
      </c>
      <c r="F1212">
        <f>Matchups!$E209</f>
        <v/>
      </c>
      <c r="G1212">
        <f>Matchups!$H209</f>
        <v/>
      </c>
      <c r="H1212">
        <f>Matchups!$F209</f>
        <v/>
      </c>
      <c r="I1212">
        <f>IF(OR(G1212="",H1212=""),"",IF(G1212&gt;H1212,"W",IF(G1212&lt;H1212,"L","T")))</f>
        <v/>
      </c>
      <c r="J1212">
        <f>IF(OR(G1212="",H1212=""),"",G1212-H1212)</f>
        <v/>
      </c>
      <c r="K1212">
        <f>IF(E1212="","",MID(E1212,6,50))</f>
        <v/>
      </c>
      <c r="L1212">
        <f>IF(F1212="","",MID(F1212,6,50))</f>
        <v/>
      </c>
    </row>
    <row r="1213">
      <c r="A1213">
        <f>IF(OR(E1213="",F1213="",B1213="",C1213=""),"",B1213&amp;"-W"&amp;C1213&amp;"-"&amp;E1213&amp;"-vs-"&amp;F1213)</f>
        <v/>
      </c>
      <c r="B1213">
        <f>Matchups!$B210</f>
        <v/>
      </c>
      <c r="C1213">
        <f>Matchups!$C210</f>
        <v/>
      </c>
      <c r="D1213">
        <f>Matchups!$D210</f>
        <v/>
      </c>
      <c r="E1213">
        <f>Matchups!$G210</f>
        <v/>
      </c>
      <c r="F1213">
        <f>Matchups!$E210</f>
        <v/>
      </c>
      <c r="G1213">
        <f>Matchups!$H210</f>
        <v/>
      </c>
      <c r="H1213">
        <f>Matchups!$F210</f>
        <v/>
      </c>
      <c r="I1213">
        <f>IF(OR(G1213="",H1213=""),"",IF(G1213&gt;H1213,"W",IF(G1213&lt;H1213,"L","T")))</f>
        <v/>
      </c>
      <c r="J1213">
        <f>IF(OR(G1213="",H1213=""),"",G1213-H1213)</f>
        <v/>
      </c>
      <c r="K1213">
        <f>IF(E1213="","",MID(E1213,6,50))</f>
        <v/>
      </c>
      <c r="L1213">
        <f>IF(F1213="","",MID(F1213,6,50))</f>
        <v/>
      </c>
    </row>
    <row r="1214">
      <c r="A1214">
        <f>IF(OR(E1214="",F1214="",B1214="",C1214=""),"",B1214&amp;"-W"&amp;C1214&amp;"-"&amp;E1214&amp;"-vs-"&amp;F1214)</f>
        <v/>
      </c>
      <c r="B1214">
        <f>Matchups!$B211</f>
        <v/>
      </c>
      <c r="C1214">
        <f>Matchups!$C211</f>
        <v/>
      </c>
      <c r="D1214">
        <f>Matchups!$D211</f>
        <v/>
      </c>
      <c r="E1214">
        <f>Matchups!$G211</f>
        <v/>
      </c>
      <c r="F1214">
        <f>Matchups!$E211</f>
        <v/>
      </c>
      <c r="G1214">
        <f>Matchups!$H211</f>
        <v/>
      </c>
      <c r="H1214">
        <f>Matchups!$F211</f>
        <v/>
      </c>
      <c r="I1214">
        <f>IF(OR(G1214="",H1214=""),"",IF(G1214&gt;H1214,"W",IF(G1214&lt;H1214,"L","T")))</f>
        <v/>
      </c>
      <c r="J1214">
        <f>IF(OR(G1214="",H1214=""),"",G1214-H1214)</f>
        <v/>
      </c>
      <c r="K1214">
        <f>IF(E1214="","",MID(E1214,6,50))</f>
        <v/>
      </c>
      <c r="L1214">
        <f>IF(F1214="","",MID(F1214,6,50))</f>
        <v/>
      </c>
    </row>
    <row r="1215">
      <c r="A1215">
        <f>IF(OR(E1215="",F1215="",B1215="",C1215=""),"",B1215&amp;"-W"&amp;C1215&amp;"-"&amp;E1215&amp;"-vs-"&amp;F1215)</f>
        <v/>
      </c>
      <c r="B1215">
        <f>Matchups!$B212</f>
        <v/>
      </c>
      <c r="C1215">
        <f>Matchups!$C212</f>
        <v/>
      </c>
      <c r="D1215">
        <f>Matchups!$D212</f>
        <v/>
      </c>
      <c r="E1215">
        <f>Matchups!$G212</f>
        <v/>
      </c>
      <c r="F1215">
        <f>Matchups!$E212</f>
        <v/>
      </c>
      <c r="G1215">
        <f>Matchups!$H212</f>
        <v/>
      </c>
      <c r="H1215">
        <f>Matchups!$F212</f>
        <v/>
      </c>
      <c r="I1215">
        <f>IF(OR(G1215="",H1215=""),"",IF(G1215&gt;H1215,"W",IF(G1215&lt;H1215,"L","T")))</f>
        <v/>
      </c>
      <c r="J1215">
        <f>IF(OR(G1215="",H1215=""),"",G1215-H1215)</f>
        <v/>
      </c>
      <c r="K1215">
        <f>IF(E1215="","",MID(E1215,6,50))</f>
        <v/>
      </c>
      <c r="L1215">
        <f>IF(F1215="","",MID(F1215,6,50))</f>
        <v/>
      </c>
    </row>
    <row r="1216">
      <c r="A1216">
        <f>IF(OR(E1216="",F1216="",B1216="",C1216=""),"",B1216&amp;"-W"&amp;C1216&amp;"-"&amp;E1216&amp;"-vs-"&amp;F1216)</f>
        <v/>
      </c>
      <c r="B1216">
        <f>Matchups!$B213</f>
        <v/>
      </c>
      <c r="C1216">
        <f>Matchups!$C213</f>
        <v/>
      </c>
      <c r="D1216">
        <f>Matchups!$D213</f>
        <v/>
      </c>
      <c r="E1216">
        <f>Matchups!$G213</f>
        <v/>
      </c>
      <c r="F1216">
        <f>Matchups!$E213</f>
        <v/>
      </c>
      <c r="G1216">
        <f>Matchups!$H213</f>
        <v/>
      </c>
      <c r="H1216">
        <f>Matchups!$F213</f>
        <v/>
      </c>
      <c r="I1216">
        <f>IF(OR(G1216="",H1216=""),"",IF(G1216&gt;H1216,"W",IF(G1216&lt;H1216,"L","T")))</f>
        <v/>
      </c>
      <c r="J1216">
        <f>IF(OR(G1216="",H1216=""),"",G1216-H1216)</f>
        <v/>
      </c>
      <c r="K1216">
        <f>IF(E1216="","",MID(E1216,6,50))</f>
        <v/>
      </c>
      <c r="L1216">
        <f>IF(F1216="","",MID(F1216,6,50))</f>
        <v/>
      </c>
    </row>
    <row r="1217">
      <c r="A1217">
        <f>IF(OR(E1217="",F1217="",B1217="",C1217=""),"",B1217&amp;"-W"&amp;C1217&amp;"-"&amp;E1217&amp;"-vs-"&amp;F1217)</f>
        <v/>
      </c>
      <c r="B1217">
        <f>Matchups!$B214</f>
        <v/>
      </c>
      <c r="C1217">
        <f>Matchups!$C214</f>
        <v/>
      </c>
      <c r="D1217">
        <f>Matchups!$D214</f>
        <v/>
      </c>
      <c r="E1217">
        <f>Matchups!$G214</f>
        <v/>
      </c>
      <c r="F1217">
        <f>Matchups!$E214</f>
        <v/>
      </c>
      <c r="G1217">
        <f>Matchups!$H214</f>
        <v/>
      </c>
      <c r="H1217">
        <f>Matchups!$F214</f>
        <v/>
      </c>
      <c r="I1217">
        <f>IF(OR(G1217="",H1217=""),"",IF(G1217&gt;H1217,"W",IF(G1217&lt;H1217,"L","T")))</f>
        <v/>
      </c>
      <c r="J1217">
        <f>IF(OR(G1217="",H1217=""),"",G1217-H1217)</f>
        <v/>
      </c>
      <c r="K1217">
        <f>IF(E1217="","",MID(E1217,6,50))</f>
        <v/>
      </c>
      <c r="L1217">
        <f>IF(F1217="","",MID(F1217,6,50))</f>
        <v/>
      </c>
    </row>
    <row r="1218">
      <c r="A1218">
        <f>IF(OR(E1218="",F1218="",B1218="",C1218=""),"",B1218&amp;"-W"&amp;C1218&amp;"-"&amp;E1218&amp;"-vs-"&amp;F1218)</f>
        <v/>
      </c>
      <c r="B1218">
        <f>Matchups!$B215</f>
        <v/>
      </c>
      <c r="C1218">
        <f>Matchups!$C215</f>
        <v/>
      </c>
      <c r="D1218">
        <f>Matchups!$D215</f>
        <v/>
      </c>
      <c r="E1218">
        <f>Matchups!$G215</f>
        <v/>
      </c>
      <c r="F1218">
        <f>Matchups!$E215</f>
        <v/>
      </c>
      <c r="G1218">
        <f>Matchups!$H215</f>
        <v/>
      </c>
      <c r="H1218">
        <f>Matchups!$F215</f>
        <v/>
      </c>
      <c r="I1218">
        <f>IF(OR(G1218="",H1218=""),"",IF(G1218&gt;H1218,"W",IF(G1218&lt;H1218,"L","T")))</f>
        <v/>
      </c>
      <c r="J1218">
        <f>IF(OR(G1218="",H1218=""),"",G1218-H1218)</f>
        <v/>
      </c>
      <c r="K1218">
        <f>IF(E1218="","",MID(E1218,6,50))</f>
        <v/>
      </c>
      <c r="L1218">
        <f>IF(F1218="","",MID(F1218,6,50))</f>
        <v/>
      </c>
    </row>
    <row r="1219">
      <c r="A1219">
        <f>IF(OR(E1219="",F1219="",B1219="",C1219=""),"",B1219&amp;"-W"&amp;C1219&amp;"-"&amp;E1219&amp;"-vs-"&amp;F1219)</f>
        <v/>
      </c>
      <c r="B1219">
        <f>Matchups!$B216</f>
        <v/>
      </c>
      <c r="C1219">
        <f>Matchups!$C216</f>
        <v/>
      </c>
      <c r="D1219">
        <f>Matchups!$D216</f>
        <v/>
      </c>
      <c r="E1219">
        <f>Matchups!$G216</f>
        <v/>
      </c>
      <c r="F1219">
        <f>Matchups!$E216</f>
        <v/>
      </c>
      <c r="G1219">
        <f>Matchups!$H216</f>
        <v/>
      </c>
      <c r="H1219">
        <f>Matchups!$F216</f>
        <v/>
      </c>
      <c r="I1219">
        <f>IF(OR(G1219="",H1219=""),"",IF(G1219&gt;H1219,"W",IF(G1219&lt;H1219,"L","T")))</f>
        <v/>
      </c>
      <c r="J1219">
        <f>IF(OR(G1219="",H1219=""),"",G1219-H1219)</f>
        <v/>
      </c>
      <c r="K1219">
        <f>IF(E1219="","",MID(E1219,6,50))</f>
        <v/>
      </c>
      <c r="L1219">
        <f>IF(F1219="","",MID(F1219,6,50))</f>
        <v/>
      </c>
    </row>
    <row r="1220">
      <c r="A1220">
        <f>IF(OR(E1220="",F1220="",B1220="",C1220=""),"",B1220&amp;"-W"&amp;C1220&amp;"-"&amp;E1220&amp;"-vs-"&amp;F1220)</f>
        <v/>
      </c>
      <c r="B1220">
        <f>Matchups!$B217</f>
        <v/>
      </c>
      <c r="C1220">
        <f>Matchups!$C217</f>
        <v/>
      </c>
      <c r="D1220">
        <f>Matchups!$D217</f>
        <v/>
      </c>
      <c r="E1220">
        <f>Matchups!$G217</f>
        <v/>
      </c>
      <c r="F1220">
        <f>Matchups!$E217</f>
        <v/>
      </c>
      <c r="G1220">
        <f>Matchups!$H217</f>
        <v/>
      </c>
      <c r="H1220">
        <f>Matchups!$F217</f>
        <v/>
      </c>
      <c r="I1220">
        <f>IF(OR(G1220="",H1220=""),"",IF(G1220&gt;H1220,"W",IF(G1220&lt;H1220,"L","T")))</f>
        <v/>
      </c>
      <c r="J1220">
        <f>IF(OR(G1220="",H1220=""),"",G1220-H1220)</f>
        <v/>
      </c>
      <c r="K1220">
        <f>IF(E1220="","",MID(E1220,6,50))</f>
        <v/>
      </c>
      <c r="L1220">
        <f>IF(F1220="","",MID(F1220,6,50))</f>
        <v/>
      </c>
    </row>
    <row r="1221">
      <c r="A1221">
        <f>IF(OR(E1221="",F1221="",B1221="",C1221=""),"",B1221&amp;"-W"&amp;C1221&amp;"-"&amp;E1221&amp;"-vs-"&amp;F1221)</f>
        <v/>
      </c>
      <c r="B1221">
        <f>Matchups!$B218</f>
        <v/>
      </c>
      <c r="C1221">
        <f>Matchups!$C218</f>
        <v/>
      </c>
      <c r="D1221">
        <f>Matchups!$D218</f>
        <v/>
      </c>
      <c r="E1221">
        <f>Matchups!$G218</f>
        <v/>
      </c>
      <c r="F1221">
        <f>Matchups!$E218</f>
        <v/>
      </c>
      <c r="G1221">
        <f>Matchups!$H218</f>
        <v/>
      </c>
      <c r="H1221">
        <f>Matchups!$F218</f>
        <v/>
      </c>
      <c r="I1221">
        <f>IF(OR(G1221="",H1221=""),"",IF(G1221&gt;H1221,"W",IF(G1221&lt;H1221,"L","T")))</f>
        <v/>
      </c>
      <c r="J1221">
        <f>IF(OR(G1221="",H1221=""),"",G1221-H1221)</f>
        <v/>
      </c>
      <c r="K1221">
        <f>IF(E1221="","",MID(E1221,6,50))</f>
        <v/>
      </c>
      <c r="L1221">
        <f>IF(F1221="","",MID(F1221,6,50))</f>
        <v/>
      </c>
    </row>
    <row r="1222">
      <c r="A1222">
        <f>IF(OR(E1222="",F1222="",B1222="",C1222=""),"",B1222&amp;"-W"&amp;C1222&amp;"-"&amp;E1222&amp;"-vs-"&amp;F1222)</f>
        <v/>
      </c>
      <c r="B1222">
        <f>Matchups!$B219</f>
        <v/>
      </c>
      <c r="C1222">
        <f>Matchups!$C219</f>
        <v/>
      </c>
      <c r="D1222">
        <f>Matchups!$D219</f>
        <v/>
      </c>
      <c r="E1222">
        <f>Matchups!$G219</f>
        <v/>
      </c>
      <c r="F1222">
        <f>Matchups!$E219</f>
        <v/>
      </c>
      <c r="G1222">
        <f>Matchups!$H219</f>
        <v/>
      </c>
      <c r="H1222">
        <f>Matchups!$F219</f>
        <v/>
      </c>
      <c r="I1222">
        <f>IF(OR(G1222="",H1222=""),"",IF(G1222&gt;H1222,"W",IF(G1222&lt;H1222,"L","T")))</f>
        <v/>
      </c>
      <c r="J1222">
        <f>IF(OR(G1222="",H1222=""),"",G1222-H1222)</f>
        <v/>
      </c>
      <c r="K1222">
        <f>IF(E1222="","",MID(E1222,6,50))</f>
        <v/>
      </c>
      <c r="L1222">
        <f>IF(F1222="","",MID(F1222,6,50))</f>
        <v/>
      </c>
    </row>
    <row r="1223">
      <c r="A1223">
        <f>IF(OR(E1223="",F1223="",B1223="",C1223=""),"",B1223&amp;"-W"&amp;C1223&amp;"-"&amp;E1223&amp;"-vs-"&amp;F1223)</f>
        <v/>
      </c>
      <c r="B1223">
        <f>Matchups!$B220</f>
        <v/>
      </c>
      <c r="C1223">
        <f>Matchups!$C220</f>
        <v/>
      </c>
      <c r="D1223">
        <f>Matchups!$D220</f>
        <v/>
      </c>
      <c r="E1223">
        <f>Matchups!$G220</f>
        <v/>
      </c>
      <c r="F1223">
        <f>Matchups!$E220</f>
        <v/>
      </c>
      <c r="G1223">
        <f>Matchups!$H220</f>
        <v/>
      </c>
      <c r="H1223">
        <f>Matchups!$F220</f>
        <v/>
      </c>
      <c r="I1223">
        <f>IF(OR(G1223="",H1223=""),"",IF(G1223&gt;H1223,"W",IF(G1223&lt;H1223,"L","T")))</f>
        <v/>
      </c>
      <c r="J1223">
        <f>IF(OR(G1223="",H1223=""),"",G1223-H1223)</f>
        <v/>
      </c>
      <c r="K1223">
        <f>IF(E1223="","",MID(E1223,6,50))</f>
        <v/>
      </c>
      <c r="L1223">
        <f>IF(F1223="","",MID(F1223,6,50))</f>
        <v/>
      </c>
    </row>
    <row r="1224">
      <c r="A1224">
        <f>IF(OR(E1224="",F1224="",B1224="",C1224=""),"",B1224&amp;"-W"&amp;C1224&amp;"-"&amp;E1224&amp;"-vs-"&amp;F1224)</f>
        <v/>
      </c>
      <c r="B1224">
        <f>Matchups!$B221</f>
        <v/>
      </c>
      <c r="C1224">
        <f>Matchups!$C221</f>
        <v/>
      </c>
      <c r="D1224">
        <f>Matchups!$D221</f>
        <v/>
      </c>
      <c r="E1224">
        <f>Matchups!$G221</f>
        <v/>
      </c>
      <c r="F1224">
        <f>Matchups!$E221</f>
        <v/>
      </c>
      <c r="G1224">
        <f>Matchups!$H221</f>
        <v/>
      </c>
      <c r="H1224">
        <f>Matchups!$F221</f>
        <v/>
      </c>
      <c r="I1224">
        <f>IF(OR(G1224="",H1224=""),"",IF(G1224&gt;H1224,"W",IF(G1224&lt;H1224,"L","T")))</f>
        <v/>
      </c>
      <c r="J1224">
        <f>IF(OR(G1224="",H1224=""),"",G1224-H1224)</f>
        <v/>
      </c>
      <c r="K1224">
        <f>IF(E1224="","",MID(E1224,6,50))</f>
        <v/>
      </c>
      <c r="L1224">
        <f>IF(F1224="","",MID(F1224,6,50))</f>
        <v/>
      </c>
    </row>
    <row r="1225">
      <c r="A1225">
        <f>IF(OR(E1225="",F1225="",B1225="",C1225=""),"",B1225&amp;"-W"&amp;C1225&amp;"-"&amp;E1225&amp;"-vs-"&amp;F1225)</f>
        <v/>
      </c>
      <c r="B1225">
        <f>Matchups!$B222</f>
        <v/>
      </c>
      <c r="C1225">
        <f>Matchups!$C222</f>
        <v/>
      </c>
      <c r="D1225">
        <f>Matchups!$D222</f>
        <v/>
      </c>
      <c r="E1225">
        <f>Matchups!$G222</f>
        <v/>
      </c>
      <c r="F1225">
        <f>Matchups!$E222</f>
        <v/>
      </c>
      <c r="G1225">
        <f>Matchups!$H222</f>
        <v/>
      </c>
      <c r="H1225">
        <f>Matchups!$F222</f>
        <v/>
      </c>
      <c r="I1225">
        <f>IF(OR(G1225="",H1225=""),"",IF(G1225&gt;H1225,"W",IF(G1225&lt;H1225,"L","T")))</f>
        <v/>
      </c>
      <c r="J1225">
        <f>IF(OR(G1225="",H1225=""),"",G1225-H1225)</f>
        <v/>
      </c>
      <c r="K1225">
        <f>IF(E1225="","",MID(E1225,6,50))</f>
        <v/>
      </c>
      <c r="L1225">
        <f>IF(F1225="","",MID(F1225,6,50))</f>
        <v/>
      </c>
    </row>
    <row r="1226">
      <c r="A1226">
        <f>IF(OR(E1226="",F1226="",B1226="",C1226=""),"",B1226&amp;"-W"&amp;C1226&amp;"-"&amp;E1226&amp;"-vs-"&amp;F1226)</f>
        <v/>
      </c>
      <c r="B1226">
        <f>Matchups!$B223</f>
        <v/>
      </c>
      <c r="C1226">
        <f>Matchups!$C223</f>
        <v/>
      </c>
      <c r="D1226">
        <f>Matchups!$D223</f>
        <v/>
      </c>
      <c r="E1226">
        <f>Matchups!$G223</f>
        <v/>
      </c>
      <c r="F1226">
        <f>Matchups!$E223</f>
        <v/>
      </c>
      <c r="G1226">
        <f>Matchups!$H223</f>
        <v/>
      </c>
      <c r="H1226">
        <f>Matchups!$F223</f>
        <v/>
      </c>
      <c r="I1226">
        <f>IF(OR(G1226="",H1226=""),"",IF(G1226&gt;H1226,"W",IF(G1226&lt;H1226,"L","T")))</f>
        <v/>
      </c>
      <c r="J1226">
        <f>IF(OR(G1226="",H1226=""),"",G1226-H1226)</f>
        <v/>
      </c>
      <c r="K1226">
        <f>IF(E1226="","",MID(E1226,6,50))</f>
        <v/>
      </c>
      <c r="L1226">
        <f>IF(F1226="","",MID(F1226,6,50))</f>
        <v/>
      </c>
    </row>
    <row r="1227">
      <c r="A1227">
        <f>IF(OR(E1227="",F1227="",B1227="",C1227=""),"",B1227&amp;"-W"&amp;C1227&amp;"-"&amp;E1227&amp;"-vs-"&amp;F1227)</f>
        <v/>
      </c>
      <c r="B1227">
        <f>Matchups!$B224</f>
        <v/>
      </c>
      <c r="C1227">
        <f>Matchups!$C224</f>
        <v/>
      </c>
      <c r="D1227">
        <f>Matchups!$D224</f>
        <v/>
      </c>
      <c r="E1227">
        <f>Matchups!$G224</f>
        <v/>
      </c>
      <c r="F1227">
        <f>Matchups!$E224</f>
        <v/>
      </c>
      <c r="G1227">
        <f>Matchups!$H224</f>
        <v/>
      </c>
      <c r="H1227">
        <f>Matchups!$F224</f>
        <v/>
      </c>
      <c r="I1227">
        <f>IF(OR(G1227="",H1227=""),"",IF(G1227&gt;H1227,"W",IF(G1227&lt;H1227,"L","T")))</f>
        <v/>
      </c>
      <c r="J1227">
        <f>IF(OR(G1227="",H1227=""),"",G1227-H1227)</f>
        <v/>
      </c>
      <c r="K1227">
        <f>IF(E1227="","",MID(E1227,6,50))</f>
        <v/>
      </c>
      <c r="L1227">
        <f>IF(F1227="","",MID(F1227,6,50))</f>
        <v/>
      </c>
    </row>
    <row r="1228">
      <c r="A1228">
        <f>IF(OR(E1228="",F1228="",B1228="",C1228=""),"",B1228&amp;"-W"&amp;C1228&amp;"-"&amp;E1228&amp;"-vs-"&amp;F1228)</f>
        <v/>
      </c>
      <c r="B1228">
        <f>Matchups!$B225</f>
        <v/>
      </c>
      <c r="C1228">
        <f>Matchups!$C225</f>
        <v/>
      </c>
      <c r="D1228">
        <f>Matchups!$D225</f>
        <v/>
      </c>
      <c r="E1228">
        <f>Matchups!$G225</f>
        <v/>
      </c>
      <c r="F1228">
        <f>Matchups!$E225</f>
        <v/>
      </c>
      <c r="G1228">
        <f>Matchups!$H225</f>
        <v/>
      </c>
      <c r="H1228">
        <f>Matchups!$F225</f>
        <v/>
      </c>
      <c r="I1228">
        <f>IF(OR(G1228="",H1228=""),"",IF(G1228&gt;H1228,"W",IF(G1228&lt;H1228,"L","T")))</f>
        <v/>
      </c>
      <c r="J1228">
        <f>IF(OR(G1228="",H1228=""),"",G1228-H1228)</f>
        <v/>
      </c>
      <c r="K1228">
        <f>IF(E1228="","",MID(E1228,6,50))</f>
        <v/>
      </c>
      <c r="L1228">
        <f>IF(F1228="","",MID(F1228,6,50))</f>
        <v/>
      </c>
    </row>
    <row r="1229">
      <c r="A1229">
        <f>IF(OR(E1229="",F1229="",B1229="",C1229=""),"",B1229&amp;"-W"&amp;C1229&amp;"-"&amp;E1229&amp;"-vs-"&amp;F1229)</f>
        <v/>
      </c>
      <c r="B1229">
        <f>Matchups!$B226</f>
        <v/>
      </c>
      <c r="C1229">
        <f>Matchups!$C226</f>
        <v/>
      </c>
      <c r="D1229">
        <f>Matchups!$D226</f>
        <v/>
      </c>
      <c r="E1229">
        <f>Matchups!$G226</f>
        <v/>
      </c>
      <c r="F1229">
        <f>Matchups!$E226</f>
        <v/>
      </c>
      <c r="G1229">
        <f>Matchups!$H226</f>
        <v/>
      </c>
      <c r="H1229">
        <f>Matchups!$F226</f>
        <v/>
      </c>
      <c r="I1229">
        <f>IF(OR(G1229="",H1229=""),"",IF(G1229&gt;H1229,"W",IF(G1229&lt;H1229,"L","T")))</f>
        <v/>
      </c>
      <c r="J1229">
        <f>IF(OR(G1229="",H1229=""),"",G1229-H1229)</f>
        <v/>
      </c>
      <c r="K1229">
        <f>IF(E1229="","",MID(E1229,6,50))</f>
        <v/>
      </c>
      <c r="L1229">
        <f>IF(F1229="","",MID(F1229,6,50))</f>
        <v/>
      </c>
    </row>
    <row r="1230">
      <c r="A1230">
        <f>IF(OR(E1230="",F1230="",B1230="",C1230=""),"",B1230&amp;"-W"&amp;C1230&amp;"-"&amp;E1230&amp;"-vs-"&amp;F1230)</f>
        <v/>
      </c>
      <c r="B1230">
        <f>Matchups!$B227</f>
        <v/>
      </c>
      <c r="C1230">
        <f>Matchups!$C227</f>
        <v/>
      </c>
      <c r="D1230">
        <f>Matchups!$D227</f>
        <v/>
      </c>
      <c r="E1230">
        <f>Matchups!$G227</f>
        <v/>
      </c>
      <c r="F1230">
        <f>Matchups!$E227</f>
        <v/>
      </c>
      <c r="G1230">
        <f>Matchups!$H227</f>
        <v/>
      </c>
      <c r="H1230">
        <f>Matchups!$F227</f>
        <v/>
      </c>
      <c r="I1230">
        <f>IF(OR(G1230="",H1230=""),"",IF(G1230&gt;H1230,"W",IF(G1230&lt;H1230,"L","T")))</f>
        <v/>
      </c>
      <c r="J1230">
        <f>IF(OR(G1230="",H1230=""),"",G1230-H1230)</f>
        <v/>
      </c>
      <c r="K1230">
        <f>IF(E1230="","",MID(E1230,6,50))</f>
        <v/>
      </c>
      <c r="L1230">
        <f>IF(F1230="","",MID(F1230,6,50))</f>
        <v/>
      </c>
    </row>
    <row r="1231">
      <c r="A1231">
        <f>IF(OR(E1231="",F1231="",B1231="",C1231=""),"",B1231&amp;"-W"&amp;C1231&amp;"-"&amp;E1231&amp;"-vs-"&amp;F1231)</f>
        <v/>
      </c>
      <c r="B1231">
        <f>Matchups!$B228</f>
        <v/>
      </c>
      <c r="C1231">
        <f>Matchups!$C228</f>
        <v/>
      </c>
      <c r="D1231">
        <f>Matchups!$D228</f>
        <v/>
      </c>
      <c r="E1231">
        <f>Matchups!$G228</f>
        <v/>
      </c>
      <c r="F1231">
        <f>Matchups!$E228</f>
        <v/>
      </c>
      <c r="G1231">
        <f>Matchups!$H228</f>
        <v/>
      </c>
      <c r="H1231">
        <f>Matchups!$F228</f>
        <v/>
      </c>
      <c r="I1231">
        <f>IF(OR(G1231="",H1231=""),"",IF(G1231&gt;H1231,"W",IF(G1231&lt;H1231,"L","T")))</f>
        <v/>
      </c>
      <c r="J1231">
        <f>IF(OR(G1231="",H1231=""),"",G1231-H1231)</f>
        <v/>
      </c>
      <c r="K1231">
        <f>IF(E1231="","",MID(E1231,6,50))</f>
        <v/>
      </c>
      <c r="L1231">
        <f>IF(F1231="","",MID(F1231,6,50))</f>
        <v/>
      </c>
    </row>
    <row r="1232">
      <c r="A1232">
        <f>IF(OR(E1232="",F1232="",B1232="",C1232=""),"",B1232&amp;"-W"&amp;C1232&amp;"-"&amp;E1232&amp;"-vs-"&amp;F1232)</f>
        <v/>
      </c>
      <c r="B1232">
        <f>Matchups!$B229</f>
        <v/>
      </c>
      <c r="C1232">
        <f>Matchups!$C229</f>
        <v/>
      </c>
      <c r="D1232">
        <f>Matchups!$D229</f>
        <v/>
      </c>
      <c r="E1232">
        <f>Matchups!$G229</f>
        <v/>
      </c>
      <c r="F1232">
        <f>Matchups!$E229</f>
        <v/>
      </c>
      <c r="G1232">
        <f>Matchups!$H229</f>
        <v/>
      </c>
      <c r="H1232">
        <f>Matchups!$F229</f>
        <v/>
      </c>
      <c r="I1232">
        <f>IF(OR(G1232="",H1232=""),"",IF(G1232&gt;H1232,"W",IF(G1232&lt;H1232,"L","T")))</f>
        <v/>
      </c>
      <c r="J1232">
        <f>IF(OR(G1232="",H1232=""),"",G1232-H1232)</f>
        <v/>
      </c>
      <c r="K1232">
        <f>IF(E1232="","",MID(E1232,6,50))</f>
        <v/>
      </c>
      <c r="L1232">
        <f>IF(F1232="","",MID(F1232,6,50))</f>
        <v/>
      </c>
    </row>
    <row r="1233">
      <c r="A1233">
        <f>IF(OR(E1233="",F1233="",B1233="",C1233=""),"",B1233&amp;"-W"&amp;C1233&amp;"-"&amp;E1233&amp;"-vs-"&amp;F1233)</f>
        <v/>
      </c>
      <c r="B1233">
        <f>Matchups!$B230</f>
        <v/>
      </c>
      <c r="C1233">
        <f>Matchups!$C230</f>
        <v/>
      </c>
      <c r="D1233">
        <f>Matchups!$D230</f>
        <v/>
      </c>
      <c r="E1233">
        <f>Matchups!$G230</f>
        <v/>
      </c>
      <c r="F1233">
        <f>Matchups!$E230</f>
        <v/>
      </c>
      <c r="G1233">
        <f>Matchups!$H230</f>
        <v/>
      </c>
      <c r="H1233">
        <f>Matchups!$F230</f>
        <v/>
      </c>
      <c r="I1233">
        <f>IF(OR(G1233="",H1233=""),"",IF(G1233&gt;H1233,"W",IF(G1233&lt;H1233,"L","T")))</f>
        <v/>
      </c>
      <c r="J1233">
        <f>IF(OR(G1233="",H1233=""),"",G1233-H1233)</f>
        <v/>
      </c>
      <c r="K1233">
        <f>IF(E1233="","",MID(E1233,6,50))</f>
        <v/>
      </c>
      <c r="L1233">
        <f>IF(F1233="","",MID(F1233,6,50))</f>
        <v/>
      </c>
    </row>
    <row r="1234">
      <c r="A1234">
        <f>IF(OR(E1234="",F1234="",B1234="",C1234=""),"",B1234&amp;"-W"&amp;C1234&amp;"-"&amp;E1234&amp;"-vs-"&amp;F1234)</f>
        <v/>
      </c>
      <c r="B1234">
        <f>Matchups!$B231</f>
        <v/>
      </c>
      <c r="C1234">
        <f>Matchups!$C231</f>
        <v/>
      </c>
      <c r="D1234">
        <f>Matchups!$D231</f>
        <v/>
      </c>
      <c r="E1234">
        <f>Matchups!$G231</f>
        <v/>
      </c>
      <c r="F1234">
        <f>Matchups!$E231</f>
        <v/>
      </c>
      <c r="G1234">
        <f>Matchups!$H231</f>
        <v/>
      </c>
      <c r="H1234">
        <f>Matchups!$F231</f>
        <v/>
      </c>
      <c r="I1234">
        <f>IF(OR(G1234="",H1234=""),"",IF(G1234&gt;H1234,"W",IF(G1234&lt;H1234,"L","T")))</f>
        <v/>
      </c>
      <c r="J1234">
        <f>IF(OR(G1234="",H1234=""),"",G1234-H1234)</f>
        <v/>
      </c>
      <c r="K1234">
        <f>IF(E1234="","",MID(E1234,6,50))</f>
        <v/>
      </c>
      <c r="L1234">
        <f>IF(F1234="","",MID(F1234,6,50))</f>
        <v/>
      </c>
    </row>
    <row r="1235">
      <c r="A1235">
        <f>IF(OR(E1235="",F1235="",B1235="",C1235=""),"",B1235&amp;"-W"&amp;C1235&amp;"-"&amp;E1235&amp;"-vs-"&amp;F1235)</f>
        <v/>
      </c>
      <c r="B1235">
        <f>Matchups!$B232</f>
        <v/>
      </c>
      <c r="C1235">
        <f>Matchups!$C232</f>
        <v/>
      </c>
      <c r="D1235">
        <f>Matchups!$D232</f>
        <v/>
      </c>
      <c r="E1235">
        <f>Matchups!$G232</f>
        <v/>
      </c>
      <c r="F1235">
        <f>Matchups!$E232</f>
        <v/>
      </c>
      <c r="G1235">
        <f>Matchups!$H232</f>
        <v/>
      </c>
      <c r="H1235">
        <f>Matchups!$F232</f>
        <v/>
      </c>
      <c r="I1235">
        <f>IF(OR(G1235="",H1235=""),"",IF(G1235&gt;H1235,"W",IF(G1235&lt;H1235,"L","T")))</f>
        <v/>
      </c>
      <c r="J1235">
        <f>IF(OR(G1235="",H1235=""),"",G1235-H1235)</f>
        <v/>
      </c>
      <c r="K1235">
        <f>IF(E1235="","",MID(E1235,6,50))</f>
        <v/>
      </c>
      <c r="L1235">
        <f>IF(F1235="","",MID(F1235,6,50))</f>
        <v/>
      </c>
    </row>
    <row r="1236">
      <c r="A1236">
        <f>IF(OR(E1236="",F1236="",B1236="",C1236=""),"",B1236&amp;"-W"&amp;C1236&amp;"-"&amp;E1236&amp;"-vs-"&amp;F1236)</f>
        <v/>
      </c>
      <c r="B1236">
        <f>Matchups!$B233</f>
        <v/>
      </c>
      <c r="C1236">
        <f>Matchups!$C233</f>
        <v/>
      </c>
      <c r="D1236">
        <f>Matchups!$D233</f>
        <v/>
      </c>
      <c r="E1236">
        <f>Matchups!$G233</f>
        <v/>
      </c>
      <c r="F1236">
        <f>Matchups!$E233</f>
        <v/>
      </c>
      <c r="G1236">
        <f>Matchups!$H233</f>
        <v/>
      </c>
      <c r="H1236">
        <f>Matchups!$F233</f>
        <v/>
      </c>
      <c r="I1236">
        <f>IF(OR(G1236="",H1236=""),"",IF(G1236&gt;H1236,"W",IF(G1236&lt;H1236,"L","T")))</f>
        <v/>
      </c>
      <c r="J1236">
        <f>IF(OR(G1236="",H1236=""),"",G1236-H1236)</f>
        <v/>
      </c>
      <c r="K1236">
        <f>IF(E1236="","",MID(E1236,6,50))</f>
        <v/>
      </c>
      <c r="L1236">
        <f>IF(F1236="","",MID(F1236,6,50))</f>
        <v/>
      </c>
    </row>
    <row r="1237">
      <c r="A1237">
        <f>IF(OR(E1237="",F1237="",B1237="",C1237=""),"",B1237&amp;"-W"&amp;C1237&amp;"-"&amp;E1237&amp;"-vs-"&amp;F1237)</f>
        <v/>
      </c>
      <c r="B1237">
        <f>Matchups!$B234</f>
        <v/>
      </c>
      <c r="C1237">
        <f>Matchups!$C234</f>
        <v/>
      </c>
      <c r="D1237">
        <f>Matchups!$D234</f>
        <v/>
      </c>
      <c r="E1237">
        <f>Matchups!$G234</f>
        <v/>
      </c>
      <c r="F1237">
        <f>Matchups!$E234</f>
        <v/>
      </c>
      <c r="G1237">
        <f>Matchups!$H234</f>
        <v/>
      </c>
      <c r="H1237">
        <f>Matchups!$F234</f>
        <v/>
      </c>
      <c r="I1237">
        <f>IF(OR(G1237="",H1237=""),"",IF(G1237&gt;H1237,"W",IF(G1237&lt;H1237,"L","T")))</f>
        <v/>
      </c>
      <c r="J1237">
        <f>IF(OR(G1237="",H1237=""),"",G1237-H1237)</f>
        <v/>
      </c>
      <c r="K1237">
        <f>IF(E1237="","",MID(E1237,6,50))</f>
        <v/>
      </c>
      <c r="L1237">
        <f>IF(F1237="","",MID(F1237,6,50))</f>
        <v/>
      </c>
    </row>
    <row r="1238">
      <c r="A1238">
        <f>IF(OR(E1238="",F1238="",B1238="",C1238=""),"",B1238&amp;"-W"&amp;C1238&amp;"-"&amp;E1238&amp;"-vs-"&amp;F1238)</f>
        <v/>
      </c>
      <c r="B1238">
        <f>Matchups!$B235</f>
        <v/>
      </c>
      <c r="C1238">
        <f>Matchups!$C235</f>
        <v/>
      </c>
      <c r="D1238">
        <f>Matchups!$D235</f>
        <v/>
      </c>
      <c r="E1238">
        <f>Matchups!$G235</f>
        <v/>
      </c>
      <c r="F1238">
        <f>Matchups!$E235</f>
        <v/>
      </c>
      <c r="G1238">
        <f>Matchups!$H235</f>
        <v/>
      </c>
      <c r="H1238">
        <f>Matchups!$F235</f>
        <v/>
      </c>
      <c r="I1238">
        <f>IF(OR(G1238="",H1238=""),"",IF(G1238&gt;H1238,"W",IF(G1238&lt;H1238,"L","T")))</f>
        <v/>
      </c>
      <c r="J1238">
        <f>IF(OR(G1238="",H1238=""),"",G1238-H1238)</f>
        <v/>
      </c>
      <c r="K1238">
        <f>IF(E1238="","",MID(E1238,6,50))</f>
        <v/>
      </c>
      <c r="L1238">
        <f>IF(F1238="","",MID(F1238,6,50))</f>
        <v/>
      </c>
    </row>
    <row r="1239">
      <c r="A1239">
        <f>IF(OR(E1239="",F1239="",B1239="",C1239=""),"",B1239&amp;"-W"&amp;C1239&amp;"-"&amp;E1239&amp;"-vs-"&amp;F1239)</f>
        <v/>
      </c>
      <c r="B1239">
        <f>Matchups!$B236</f>
        <v/>
      </c>
      <c r="C1239">
        <f>Matchups!$C236</f>
        <v/>
      </c>
      <c r="D1239">
        <f>Matchups!$D236</f>
        <v/>
      </c>
      <c r="E1239">
        <f>Matchups!$G236</f>
        <v/>
      </c>
      <c r="F1239">
        <f>Matchups!$E236</f>
        <v/>
      </c>
      <c r="G1239">
        <f>Matchups!$H236</f>
        <v/>
      </c>
      <c r="H1239">
        <f>Matchups!$F236</f>
        <v/>
      </c>
      <c r="I1239">
        <f>IF(OR(G1239="",H1239=""),"",IF(G1239&gt;H1239,"W",IF(G1239&lt;H1239,"L","T")))</f>
        <v/>
      </c>
      <c r="J1239">
        <f>IF(OR(G1239="",H1239=""),"",G1239-H1239)</f>
        <v/>
      </c>
      <c r="K1239">
        <f>IF(E1239="","",MID(E1239,6,50))</f>
        <v/>
      </c>
      <c r="L1239">
        <f>IF(F1239="","",MID(F1239,6,50))</f>
        <v/>
      </c>
    </row>
    <row r="1240">
      <c r="A1240">
        <f>IF(OR(E1240="",F1240="",B1240="",C1240=""),"",B1240&amp;"-W"&amp;C1240&amp;"-"&amp;E1240&amp;"-vs-"&amp;F1240)</f>
        <v/>
      </c>
      <c r="B1240">
        <f>Matchups!$B237</f>
        <v/>
      </c>
      <c r="C1240">
        <f>Matchups!$C237</f>
        <v/>
      </c>
      <c r="D1240">
        <f>Matchups!$D237</f>
        <v/>
      </c>
      <c r="E1240">
        <f>Matchups!$G237</f>
        <v/>
      </c>
      <c r="F1240">
        <f>Matchups!$E237</f>
        <v/>
      </c>
      <c r="G1240">
        <f>Matchups!$H237</f>
        <v/>
      </c>
      <c r="H1240">
        <f>Matchups!$F237</f>
        <v/>
      </c>
      <c r="I1240">
        <f>IF(OR(G1240="",H1240=""),"",IF(G1240&gt;H1240,"W",IF(G1240&lt;H1240,"L","T")))</f>
        <v/>
      </c>
      <c r="J1240">
        <f>IF(OR(G1240="",H1240=""),"",G1240-H1240)</f>
        <v/>
      </c>
      <c r="K1240">
        <f>IF(E1240="","",MID(E1240,6,50))</f>
        <v/>
      </c>
      <c r="L1240">
        <f>IF(F1240="","",MID(F1240,6,50))</f>
        <v/>
      </c>
    </row>
    <row r="1241">
      <c r="A1241">
        <f>IF(OR(E1241="",F1241="",B1241="",C1241=""),"",B1241&amp;"-W"&amp;C1241&amp;"-"&amp;E1241&amp;"-vs-"&amp;F1241)</f>
        <v/>
      </c>
      <c r="B1241">
        <f>Matchups!$B238</f>
        <v/>
      </c>
      <c r="C1241">
        <f>Matchups!$C238</f>
        <v/>
      </c>
      <c r="D1241">
        <f>Matchups!$D238</f>
        <v/>
      </c>
      <c r="E1241">
        <f>Matchups!$G238</f>
        <v/>
      </c>
      <c r="F1241">
        <f>Matchups!$E238</f>
        <v/>
      </c>
      <c r="G1241">
        <f>Matchups!$H238</f>
        <v/>
      </c>
      <c r="H1241">
        <f>Matchups!$F238</f>
        <v/>
      </c>
      <c r="I1241">
        <f>IF(OR(G1241="",H1241=""),"",IF(G1241&gt;H1241,"W",IF(G1241&lt;H1241,"L","T")))</f>
        <v/>
      </c>
      <c r="J1241">
        <f>IF(OR(G1241="",H1241=""),"",G1241-H1241)</f>
        <v/>
      </c>
      <c r="K1241">
        <f>IF(E1241="","",MID(E1241,6,50))</f>
        <v/>
      </c>
      <c r="L1241">
        <f>IF(F1241="","",MID(F1241,6,50))</f>
        <v/>
      </c>
    </row>
    <row r="1242">
      <c r="A1242">
        <f>IF(OR(E1242="",F1242="",B1242="",C1242=""),"",B1242&amp;"-W"&amp;C1242&amp;"-"&amp;E1242&amp;"-vs-"&amp;F1242)</f>
        <v/>
      </c>
      <c r="B1242">
        <f>Matchups!$B239</f>
        <v/>
      </c>
      <c r="C1242">
        <f>Matchups!$C239</f>
        <v/>
      </c>
      <c r="D1242">
        <f>Matchups!$D239</f>
        <v/>
      </c>
      <c r="E1242">
        <f>Matchups!$G239</f>
        <v/>
      </c>
      <c r="F1242">
        <f>Matchups!$E239</f>
        <v/>
      </c>
      <c r="G1242">
        <f>Matchups!$H239</f>
        <v/>
      </c>
      <c r="H1242">
        <f>Matchups!$F239</f>
        <v/>
      </c>
      <c r="I1242">
        <f>IF(OR(G1242="",H1242=""),"",IF(G1242&gt;H1242,"W",IF(G1242&lt;H1242,"L","T")))</f>
        <v/>
      </c>
      <c r="J1242">
        <f>IF(OR(G1242="",H1242=""),"",G1242-H1242)</f>
        <v/>
      </c>
      <c r="K1242">
        <f>IF(E1242="","",MID(E1242,6,50))</f>
        <v/>
      </c>
      <c r="L1242">
        <f>IF(F1242="","",MID(F1242,6,50))</f>
        <v/>
      </c>
    </row>
    <row r="1243">
      <c r="A1243">
        <f>IF(OR(E1243="",F1243="",B1243="",C1243=""),"",B1243&amp;"-W"&amp;C1243&amp;"-"&amp;E1243&amp;"-vs-"&amp;F1243)</f>
        <v/>
      </c>
      <c r="B1243">
        <f>Matchups!$B240</f>
        <v/>
      </c>
      <c r="C1243">
        <f>Matchups!$C240</f>
        <v/>
      </c>
      <c r="D1243">
        <f>Matchups!$D240</f>
        <v/>
      </c>
      <c r="E1243">
        <f>Matchups!$G240</f>
        <v/>
      </c>
      <c r="F1243">
        <f>Matchups!$E240</f>
        <v/>
      </c>
      <c r="G1243">
        <f>Matchups!$H240</f>
        <v/>
      </c>
      <c r="H1243">
        <f>Matchups!$F240</f>
        <v/>
      </c>
      <c r="I1243">
        <f>IF(OR(G1243="",H1243=""),"",IF(G1243&gt;H1243,"W",IF(G1243&lt;H1243,"L","T")))</f>
        <v/>
      </c>
      <c r="J1243">
        <f>IF(OR(G1243="",H1243=""),"",G1243-H1243)</f>
        <v/>
      </c>
      <c r="K1243">
        <f>IF(E1243="","",MID(E1243,6,50))</f>
        <v/>
      </c>
      <c r="L1243">
        <f>IF(F1243="","",MID(F1243,6,50))</f>
        <v/>
      </c>
    </row>
    <row r="1244">
      <c r="A1244">
        <f>IF(OR(E1244="",F1244="",B1244="",C1244=""),"",B1244&amp;"-W"&amp;C1244&amp;"-"&amp;E1244&amp;"-vs-"&amp;F1244)</f>
        <v/>
      </c>
      <c r="B1244">
        <f>Matchups!$B241</f>
        <v/>
      </c>
      <c r="C1244">
        <f>Matchups!$C241</f>
        <v/>
      </c>
      <c r="D1244">
        <f>Matchups!$D241</f>
        <v/>
      </c>
      <c r="E1244">
        <f>Matchups!$G241</f>
        <v/>
      </c>
      <c r="F1244">
        <f>Matchups!$E241</f>
        <v/>
      </c>
      <c r="G1244">
        <f>Matchups!$H241</f>
        <v/>
      </c>
      <c r="H1244">
        <f>Matchups!$F241</f>
        <v/>
      </c>
      <c r="I1244">
        <f>IF(OR(G1244="",H1244=""),"",IF(G1244&gt;H1244,"W",IF(G1244&lt;H1244,"L","T")))</f>
        <v/>
      </c>
      <c r="J1244">
        <f>IF(OR(G1244="",H1244=""),"",G1244-H1244)</f>
        <v/>
      </c>
      <c r="K1244">
        <f>IF(E1244="","",MID(E1244,6,50))</f>
        <v/>
      </c>
      <c r="L1244">
        <f>IF(F1244="","",MID(F1244,6,50))</f>
        <v/>
      </c>
    </row>
    <row r="1245">
      <c r="A1245">
        <f>IF(OR(E1245="",F1245="",B1245="",C1245=""),"",B1245&amp;"-W"&amp;C1245&amp;"-"&amp;E1245&amp;"-vs-"&amp;F1245)</f>
        <v/>
      </c>
      <c r="B1245">
        <f>Matchups!$B242</f>
        <v/>
      </c>
      <c r="C1245">
        <f>Matchups!$C242</f>
        <v/>
      </c>
      <c r="D1245">
        <f>Matchups!$D242</f>
        <v/>
      </c>
      <c r="E1245">
        <f>Matchups!$G242</f>
        <v/>
      </c>
      <c r="F1245">
        <f>Matchups!$E242</f>
        <v/>
      </c>
      <c r="G1245">
        <f>Matchups!$H242</f>
        <v/>
      </c>
      <c r="H1245">
        <f>Matchups!$F242</f>
        <v/>
      </c>
      <c r="I1245">
        <f>IF(OR(G1245="",H1245=""),"",IF(G1245&gt;H1245,"W",IF(G1245&lt;H1245,"L","T")))</f>
        <v/>
      </c>
      <c r="J1245">
        <f>IF(OR(G1245="",H1245=""),"",G1245-H1245)</f>
        <v/>
      </c>
      <c r="K1245">
        <f>IF(E1245="","",MID(E1245,6,50))</f>
        <v/>
      </c>
      <c r="L1245">
        <f>IF(F1245="","",MID(F1245,6,50))</f>
        <v/>
      </c>
    </row>
    <row r="1246">
      <c r="A1246">
        <f>IF(OR(E1246="",F1246="",B1246="",C1246=""),"",B1246&amp;"-W"&amp;C1246&amp;"-"&amp;E1246&amp;"-vs-"&amp;F1246)</f>
        <v/>
      </c>
      <c r="B1246">
        <f>Matchups!$B243</f>
        <v/>
      </c>
      <c r="C1246">
        <f>Matchups!$C243</f>
        <v/>
      </c>
      <c r="D1246">
        <f>Matchups!$D243</f>
        <v/>
      </c>
      <c r="E1246">
        <f>Matchups!$G243</f>
        <v/>
      </c>
      <c r="F1246">
        <f>Matchups!$E243</f>
        <v/>
      </c>
      <c r="G1246">
        <f>Matchups!$H243</f>
        <v/>
      </c>
      <c r="H1246">
        <f>Matchups!$F243</f>
        <v/>
      </c>
      <c r="I1246">
        <f>IF(OR(G1246="",H1246=""),"",IF(G1246&gt;H1246,"W",IF(G1246&lt;H1246,"L","T")))</f>
        <v/>
      </c>
      <c r="J1246">
        <f>IF(OR(G1246="",H1246=""),"",G1246-H1246)</f>
        <v/>
      </c>
      <c r="K1246">
        <f>IF(E1246="","",MID(E1246,6,50))</f>
        <v/>
      </c>
      <c r="L1246">
        <f>IF(F1246="","",MID(F1246,6,50))</f>
        <v/>
      </c>
    </row>
    <row r="1247">
      <c r="A1247">
        <f>IF(OR(E1247="",F1247="",B1247="",C1247=""),"",B1247&amp;"-W"&amp;C1247&amp;"-"&amp;E1247&amp;"-vs-"&amp;F1247)</f>
        <v/>
      </c>
      <c r="B1247">
        <f>Matchups!$B244</f>
        <v/>
      </c>
      <c r="C1247">
        <f>Matchups!$C244</f>
        <v/>
      </c>
      <c r="D1247">
        <f>Matchups!$D244</f>
        <v/>
      </c>
      <c r="E1247">
        <f>Matchups!$G244</f>
        <v/>
      </c>
      <c r="F1247">
        <f>Matchups!$E244</f>
        <v/>
      </c>
      <c r="G1247">
        <f>Matchups!$H244</f>
        <v/>
      </c>
      <c r="H1247">
        <f>Matchups!$F244</f>
        <v/>
      </c>
      <c r="I1247">
        <f>IF(OR(G1247="",H1247=""),"",IF(G1247&gt;H1247,"W",IF(G1247&lt;H1247,"L","T")))</f>
        <v/>
      </c>
      <c r="J1247">
        <f>IF(OR(G1247="",H1247=""),"",G1247-H1247)</f>
        <v/>
      </c>
      <c r="K1247">
        <f>IF(E1247="","",MID(E1247,6,50))</f>
        <v/>
      </c>
      <c r="L1247">
        <f>IF(F1247="","",MID(F1247,6,50))</f>
        <v/>
      </c>
    </row>
    <row r="1248">
      <c r="A1248">
        <f>IF(OR(E1248="",F1248="",B1248="",C1248=""),"",B1248&amp;"-W"&amp;C1248&amp;"-"&amp;E1248&amp;"-vs-"&amp;F1248)</f>
        <v/>
      </c>
      <c r="B1248">
        <f>Matchups!$B245</f>
        <v/>
      </c>
      <c r="C1248">
        <f>Matchups!$C245</f>
        <v/>
      </c>
      <c r="D1248">
        <f>Matchups!$D245</f>
        <v/>
      </c>
      <c r="E1248">
        <f>Matchups!$G245</f>
        <v/>
      </c>
      <c r="F1248">
        <f>Matchups!$E245</f>
        <v/>
      </c>
      <c r="G1248">
        <f>Matchups!$H245</f>
        <v/>
      </c>
      <c r="H1248">
        <f>Matchups!$F245</f>
        <v/>
      </c>
      <c r="I1248">
        <f>IF(OR(G1248="",H1248=""),"",IF(G1248&gt;H1248,"W",IF(G1248&lt;H1248,"L","T")))</f>
        <v/>
      </c>
      <c r="J1248">
        <f>IF(OR(G1248="",H1248=""),"",G1248-H1248)</f>
        <v/>
      </c>
      <c r="K1248">
        <f>IF(E1248="","",MID(E1248,6,50))</f>
        <v/>
      </c>
      <c r="L1248">
        <f>IF(F1248="","",MID(F1248,6,50))</f>
        <v/>
      </c>
    </row>
    <row r="1249">
      <c r="A1249">
        <f>IF(OR(E1249="",F1249="",B1249="",C1249=""),"",B1249&amp;"-W"&amp;C1249&amp;"-"&amp;E1249&amp;"-vs-"&amp;F1249)</f>
        <v/>
      </c>
      <c r="B1249">
        <f>Matchups!$B246</f>
        <v/>
      </c>
      <c r="C1249">
        <f>Matchups!$C246</f>
        <v/>
      </c>
      <c r="D1249">
        <f>Matchups!$D246</f>
        <v/>
      </c>
      <c r="E1249">
        <f>Matchups!$G246</f>
        <v/>
      </c>
      <c r="F1249">
        <f>Matchups!$E246</f>
        <v/>
      </c>
      <c r="G1249">
        <f>Matchups!$H246</f>
        <v/>
      </c>
      <c r="H1249">
        <f>Matchups!$F246</f>
        <v/>
      </c>
      <c r="I1249">
        <f>IF(OR(G1249="",H1249=""),"",IF(G1249&gt;H1249,"W",IF(G1249&lt;H1249,"L","T")))</f>
        <v/>
      </c>
      <c r="J1249">
        <f>IF(OR(G1249="",H1249=""),"",G1249-H1249)</f>
        <v/>
      </c>
      <c r="K1249">
        <f>IF(E1249="","",MID(E1249,6,50))</f>
        <v/>
      </c>
      <c r="L1249">
        <f>IF(F1249="","",MID(F1249,6,50))</f>
        <v/>
      </c>
    </row>
    <row r="1250">
      <c r="A1250">
        <f>IF(OR(E1250="",F1250="",B1250="",C1250=""),"",B1250&amp;"-W"&amp;C1250&amp;"-"&amp;E1250&amp;"-vs-"&amp;F1250)</f>
        <v/>
      </c>
      <c r="B1250">
        <f>Matchups!$B247</f>
        <v/>
      </c>
      <c r="C1250">
        <f>Matchups!$C247</f>
        <v/>
      </c>
      <c r="D1250">
        <f>Matchups!$D247</f>
        <v/>
      </c>
      <c r="E1250">
        <f>Matchups!$G247</f>
        <v/>
      </c>
      <c r="F1250">
        <f>Matchups!$E247</f>
        <v/>
      </c>
      <c r="G1250">
        <f>Matchups!$H247</f>
        <v/>
      </c>
      <c r="H1250">
        <f>Matchups!$F247</f>
        <v/>
      </c>
      <c r="I1250">
        <f>IF(OR(G1250="",H1250=""),"",IF(G1250&gt;H1250,"W",IF(G1250&lt;H1250,"L","T")))</f>
        <v/>
      </c>
      <c r="J1250">
        <f>IF(OR(G1250="",H1250=""),"",G1250-H1250)</f>
        <v/>
      </c>
      <c r="K1250">
        <f>IF(E1250="","",MID(E1250,6,50))</f>
        <v/>
      </c>
      <c r="L1250">
        <f>IF(F1250="","",MID(F1250,6,50))</f>
        <v/>
      </c>
    </row>
    <row r="1251">
      <c r="A1251">
        <f>IF(OR(E1251="",F1251="",B1251="",C1251=""),"",B1251&amp;"-W"&amp;C1251&amp;"-"&amp;E1251&amp;"-vs-"&amp;F1251)</f>
        <v/>
      </c>
      <c r="B1251">
        <f>Matchups!$B248</f>
        <v/>
      </c>
      <c r="C1251">
        <f>Matchups!$C248</f>
        <v/>
      </c>
      <c r="D1251">
        <f>Matchups!$D248</f>
        <v/>
      </c>
      <c r="E1251">
        <f>Matchups!$G248</f>
        <v/>
      </c>
      <c r="F1251">
        <f>Matchups!$E248</f>
        <v/>
      </c>
      <c r="G1251">
        <f>Matchups!$H248</f>
        <v/>
      </c>
      <c r="H1251">
        <f>Matchups!$F248</f>
        <v/>
      </c>
      <c r="I1251">
        <f>IF(OR(G1251="",H1251=""),"",IF(G1251&gt;H1251,"W",IF(G1251&lt;H1251,"L","T")))</f>
        <v/>
      </c>
      <c r="J1251">
        <f>IF(OR(G1251="",H1251=""),"",G1251-H1251)</f>
        <v/>
      </c>
      <c r="K1251">
        <f>IF(E1251="","",MID(E1251,6,50))</f>
        <v/>
      </c>
      <c r="L1251">
        <f>IF(F1251="","",MID(F1251,6,50))</f>
        <v/>
      </c>
    </row>
    <row r="1252">
      <c r="A1252">
        <f>IF(OR(E1252="",F1252="",B1252="",C1252=""),"",B1252&amp;"-W"&amp;C1252&amp;"-"&amp;E1252&amp;"-vs-"&amp;F1252)</f>
        <v/>
      </c>
      <c r="B1252">
        <f>Matchups!$B249</f>
        <v/>
      </c>
      <c r="C1252">
        <f>Matchups!$C249</f>
        <v/>
      </c>
      <c r="D1252">
        <f>Matchups!$D249</f>
        <v/>
      </c>
      <c r="E1252">
        <f>Matchups!$G249</f>
        <v/>
      </c>
      <c r="F1252">
        <f>Matchups!$E249</f>
        <v/>
      </c>
      <c r="G1252">
        <f>Matchups!$H249</f>
        <v/>
      </c>
      <c r="H1252">
        <f>Matchups!$F249</f>
        <v/>
      </c>
      <c r="I1252">
        <f>IF(OR(G1252="",H1252=""),"",IF(G1252&gt;H1252,"W",IF(G1252&lt;H1252,"L","T")))</f>
        <v/>
      </c>
      <c r="J1252">
        <f>IF(OR(G1252="",H1252=""),"",G1252-H1252)</f>
        <v/>
      </c>
      <c r="K1252">
        <f>IF(E1252="","",MID(E1252,6,50))</f>
        <v/>
      </c>
      <c r="L1252">
        <f>IF(F1252="","",MID(F1252,6,50))</f>
        <v/>
      </c>
    </row>
    <row r="1253">
      <c r="A1253">
        <f>IF(OR(E1253="",F1253="",B1253="",C1253=""),"",B1253&amp;"-W"&amp;C1253&amp;"-"&amp;E1253&amp;"-vs-"&amp;F1253)</f>
        <v/>
      </c>
      <c r="B1253">
        <f>Matchups!$B250</f>
        <v/>
      </c>
      <c r="C1253">
        <f>Matchups!$C250</f>
        <v/>
      </c>
      <c r="D1253">
        <f>Matchups!$D250</f>
        <v/>
      </c>
      <c r="E1253">
        <f>Matchups!$G250</f>
        <v/>
      </c>
      <c r="F1253">
        <f>Matchups!$E250</f>
        <v/>
      </c>
      <c r="G1253">
        <f>Matchups!$H250</f>
        <v/>
      </c>
      <c r="H1253">
        <f>Matchups!$F250</f>
        <v/>
      </c>
      <c r="I1253">
        <f>IF(OR(G1253="",H1253=""),"",IF(G1253&gt;H1253,"W",IF(G1253&lt;H1253,"L","T")))</f>
        <v/>
      </c>
      <c r="J1253">
        <f>IF(OR(G1253="",H1253=""),"",G1253-H1253)</f>
        <v/>
      </c>
      <c r="K1253">
        <f>IF(E1253="","",MID(E1253,6,50))</f>
        <v/>
      </c>
      <c r="L1253">
        <f>IF(F1253="","",MID(F1253,6,50))</f>
        <v/>
      </c>
    </row>
    <row r="1254">
      <c r="A1254">
        <f>IF(OR(E1254="",F1254="",B1254="",C1254=""),"",B1254&amp;"-W"&amp;C1254&amp;"-"&amp;E1254&amp;"-vs-"&amp;F1254)</f>
        <v/>
      </c>
      <c r="B1254">
        <f>Matchups!$B251</f>
        <v/>
      </c>
      <c r="C1254">
        <f>Matchups!$C251</f>
        <v/>
      </c>
      <c r="D1254">
        <f>Matchups!$D251</f>
        <v/>
      </c>
      <c r="E1254">
        <f>Matchups!$G251</f>
        <v/>
      </c>
      <c r="F1254">
        <f>Matchups!$E251</f>
        <v/>
      </c>
      <c r="G1254">
        <f>Matchups!$H251</f>
        <v/>
      </c>
      <c r="H1254">
        <f>Matchups!$F251</f>
        <v/>
      </c>
      <c r="I1254">
        <f>IF(OR(G1254="",H1254=""),"",IF(G1254&gt;H1254,"W",IF(G1254&lt;H1254,"L","T")))</f>
        <v/>
      </c>
      <c r="J1254">
        <f>IF(OR(G1254="",H1254=""),"",G1254-H1254)</f>
        <v/>
      </c>
      <c r="K1254">
        <f>IF(E1254="","",MID(E1254,6,50))</f>
        <v/>
      </c>
      <c r="L1254">
        <f>IF(F1254="","",MID(F1254,6,50))</f>
        <v/>
      </c>
    </row>
    <row r="1255">
      <c r="A1255">
        <f>IF(OR(E1255="",F1255="",B1255="",C1255=""),"",B1255&amp;"-W"&amp;C1255&amp;"-"&amp;E1255&amp;"-vs-"&amp;F1255)</f>
        <v/>
      </c>
      <c r="B1255">
        <f>Matchups!$B252</f>
        <v/>
      </c>
      <c r="C1255">
        <f>Matchups!$C252</f>
        <v/>
      </c>
      <c r="D1255">
        <f>Matchups!$D252</f>
        <v/>
      </c>
      <c r="E1255">
        <f>Matchups!$G252</f>
        <v/>
      </c>
      <c r="F1255">
        <f>Matchups!$E252</f>
        <v/>
      </c>
      <c r="G1255">
        <f>Matchups!$H252</f>
        <v/>
      </c>
      <c r="H1255">
        <f>Matchups!$F252</f>
        <v/>
      </c>
      <c r="I1255">
        <f>IF(OR(G1255="",H1255=""),"",IF(G1255&gt;H1255,"W",IF(G1255&lt;H1255,"L","T")))</f>
        <v/>
      </c>
      <c r="J1255">
        <f>IF(OR(G1255="",H1255=""),"",G1255-H1255)</f>
        <v/>
      </c>
      <c r="K1255">
        <f>IF(E1255="","",MID(E1255,6,50))</f>
        <v/>
      </c>
      <c r="L1255">
        <f>IF(F1255="","",MID(F1255,6,50))</f>
        <v/>
      </c>
    </row>
    <row r="1256">
      <c r="A1256">
        <f>IF(OR(E1256="",F1256="",B1256="",C1256=""),"",B1256&amp;"-W"&amp;C1256&amp;"-"&amp;E1256&amp;"-vs-"&amp;F1256)</f>
        <v/>
      </c>
      <c r="B1256">
        <f>Matchups!$B253</f>
        <v/>
      </c>
      <c r="C1256">
        <f>Matchups!$C253</f>
        <v/>
      </c>
      <c r="D1256">
        <f>Matchups!$D253</f>
        <v/>
      </c>
      <c r="E1256">
        <f>Matchups!$G253</f>
        <v/>
      </c>
      <c r="F1256">
        <f>Matchups!$E253</f>
        <v/>
      </c>
      <c r="G1256">
        <f>Matchups!$H253</f>
        <v/>
      </c>
      <c r="H1256">
        <f>Matchups!$F253</f>
        <v/>
      </c>
      <c r="I1256">
        <f>IF(OR(G1256="",H1256=""),"",IF(G1256&gt;H1256,"W",IF(G1256&lt;H1256,"L","T")))</f>
        <v/>
      </c>
      <c r="J1256">
        <f>IF(OR(G1256="",H1256=""),"",G1256-H1256)</f>
        <v/>
      </c>
      <c r="K1256">
        <f>IF(E1256="","",MID(E1256,6,50))</f>
        <v/>
      </c>
      <c r="L1256">
        <f>IF(F1256="","",MID(F1256,6,50))</f>
        <v/>
      </c>
    </row>
    <row r="1257">
      <c r="A1257">
        <f>IF(OR(E1257="",F1257="",B1257="",C1257=""),"",B1257&amp;"-W"&amp;C1257&amp;"-"&amp;E1257&amp;"-vs-"&amp;F1257)</f>
        <v/>
      </c>
      <c r="B1257">
        <f>Matchups!$B254</f>
        <v/>
      </c>
      <c r="C1257">
        <f>Matchups!$C254</f>
        <v/>
      </c>
      <c r="D1257">
        <f>Matchups!$D254</f>
        <v/>
      </c>
      <c r="E1257">
        <f>Matchups!$G254</f>
        <v/>
      </c>
      <c r="F1257">
        <f>Matchups!$E254</f>
        <v/>
      </c>
      <c r="G1257">
        <f>Matchups!$H254</f>
        <v/>
      </c>
      <c r="H1257">
        <f>Matchups!$F254</f>
        <v/>
      </c>
      <c r="I1257">
        <f>IF(OR(G1257="",H1257=""),"",IF(G1257&gt;H1257,"W",IF(G1257&lt;H1257,"L","T")))</f>
        <v/>
      </c>
      <c r="J1257">
        <f>IF(OR(G1257="",H1257=""),"",G1257-H1257)</f>
        <v/>
      </c>
      <c r="K1257">
        <f>IF(E1257="","",MID(E1257,6,50))</f>
        <v/>
      </c>
      <c r="L1257">
        <f>IF(F1257="","",MID(F1257,6,50))</f>
        <v/>
      </c>
    </row>
    <row r="1258">
      <c r="A1258">
        <f>IF(OR(E1258="",F1258="",B1258="",C1258=""),"",B1258&amp;"-W"&amp;C1258&amp;"-"&amp;E1258&amp;"-vs-"&amp;F1258)</f>
        <v/>
      </c>
      <c r="B1258">
        <f>Matchups!$B255</f>
        <v/>
      </c>
      <c r="C1258">
        <f>Matchups!$C255</f>
        <v/>
      </c>
      <c r="D1258">
        <f>Matchups!$D255</f>
        <v/>
      </c>
      <c r="E1258">
        <f>Matchups!$G255</f>
        <v/>
      </c>
      <c r="F1258">
        <f>Matchups!$E255</f>
        <v/>
      </c>
      <c r="G1258">
        <f>Matchups!$H255</f>
        <v/>
      </c>
      <c r="H1258">
        <f>Matchups!$F255</f>
        <v/>
      </c>
      <c r="I1258">
        <f>IF(OR(G1258="",H1258=""),"",IF(G1258&gt;H1258,"W",IF(G1258&lt;H1258,"L","T")))</f>
        <v/>
      </c>
      <c r="J1258">
        <f>IF(OR(G1258="",H1258=""),"",G1258-H1258)</f>
        <v/>
      </c>
      <c r="K1258">
        <f>IF(E1258="","",MID(E1258,6,50))</f>
        <v/>
      </c>
      <c r="L1258">
        <f>IF(F1258="","",MID(F1258,6,50))</f>
        <v/>
      </c>
    </row>
    <row r="1259">
      <c r="A1259">
        <f>IF(OR(E1259="",F1259="",B1259="",C1259=""),"",B1259&amp;"-W"&amp;C1259&amp;"-"&amp;E1259&amp;"-vs-"&amp;F1259)</f>
        <v/>
      </c>
      <c r="B1259">
        <f>Matchups!$B256</f>
        <v/>
      </c>
      <c r="C1259">
        <f>Matchups!$C256</f>
        <v/>
      </c>
      <c r="D1259">
        <f>Matchups!$D256</f>
        <v/>
      </c>
      <c r="E1259">
        <f>Matchups!$G256</f>
        <v/>
      </c>
      <c r="F1259">
        <f>Matchups!$E256</f>
        <v/>
      </c>
      <c r="G1259">
        <f>Matchups!$H256</f>
        <v/>
      </c>
      <c r="H1259">
        <f>Matchups!$F256</f>
        <v/>
      </c>
      <c r="I1259">
        <f>IF(OR(G1259="",H1259=""),"",IF(G1259&gt;H1259,"W",IF(G1259&lt;H1259,"L","T")))</f>
        <v/>
      </c>
      <c r="J1259">
        <f>IF(OR(G1259="",H1259=""),"",G1259-H1259)</f>
        <v/>
      </c>
      <c r="K1259">
        <f>IF(E1259="","",MID(E1259,6,50))</f>
        <v/>
      </c>
      <c r="L1259">
        <f>IF(F1259="","",MID(F1259,6,50))</f>
        <v/>
      </c>
    </row>
    <row r="1260">
      <c r="A1260">
        <f>IF(OR(E1260="",F1260="",B1260="",C1260=""),"",B1260&amp;"-W"&amp;C1260&amp;"-"&amp;E1260&amp;"-vs-"&amp;F1260)</f>
        <v/>
      </c>
      <c r="B1260">
        <f>Matchups!$B257</f>
        <v/>
      </c>
      <c r="C1260">
        <f>Matchups!$C257</f>
        <v/>
      </c>
      <c r="D1260">
        <f>Matchups!$D257</f>
        <v/>
      </c>
      <c r="E1260">
        <f>Matchups!$G257</f>
        <v/>
      </c>
      <c r="F1260">
        <f>Matchups!$E257</f>
        <v/>
      </c>
      <c r="G1260">
        <f>Matchups!$H257</f>
        <v/>
      </c>
      <c r="H1260">
        <f>Matchups!$F257</f>
        <v/>
      </c>
      <c r="I1260">
        <f>IF(OR(G1260="",H1260=""),"",IF(G1260&gt;H1260,"W",IF(G1260&lt;H1260,"L","T")))</f>
        <v/>
      </c>
      <c r="J1260">
        <f>IF(OR(G1260="",H1260=""),"",G1260-H1260)</f>
        <v/>
      </c>
      <c r="K1260">
        <f>IF(E1260="","",MID(E1260,6,50))</f>
        <v/>
      </c>
      <c r="L1260">
        <f>IF(F1260="","",MID(F1260,6,50))</f>
        <v/>
      </c>
    </row>
    <row r="1261">
      <c r="A1261">
        <f>IF(OR(E1261="",F1261="",B1261="",C1261=""),"",B1261&amp;"-W"&amp;C1261&amp;"-"&amp;E1261&amp;"-vs-"&amp;F1261)</f>
        <v/>
      </c>
      <c r="B1261">
        <f>Matchups!$B258</f>
        <v/>
      </c>
      <c r="C1261">
        <f>Matchups!$C258</f>
        <v/>
      </c>
      <c r="D1261">
        <f>Matchups!$D258</f>
        <v/>
      </c>
      <c r="E1261">
        <f>Matchups!$G258</f>
        <v/>
      </c>
      <c r="F1261">
        <f>Matchups!$E258</f>
        <v/>
      </c>
      <c r="G1261">
        <f>Matchups!$H258</f>
        <v/>
      </c>
      <c r="H1261">
        <f>Matchups!$F258</f>
        <v/>
      </c>
      <c r="I1261">
        <f>IF(OR(G1261="",H1261=""),"",IF(G1261&gt;H1261,"W",IF(G1261&lt;H1261,"L","T")))</f>
        <v/>
      </c>
      <c r="J1261">
        <f>IF(OR(G1261="",H1261=""),"",G1261-H1261)</f>
        <v/>
      </c>
      <c r="K1261">
        <f>IF(E1261="","",MID(E1261,6,50))</f>
        <v/>
      </c>
      <c r="L1261">
        <f>IF(F1261="","",MID(F1261,6,50))</f>
        <v/>
      </c>
    </row>
    <row r="1262">
      <c r="A1262">
        <f>IF(OR(E1262="",F1262="",B1262="",C1262=""),"",B1262&amp;"-W"&amp;C1262&amp;"-"&amp;E1262&amp;"-vs-"&amp;F1262)</f>
        <v/>
      </c>
      <c r="B1262">
        <f>Matchups!$B259</f>
        <v/>
      </c>
      <c r="C1262">
        <f>Matchups!$C259</f>
        <v/>
      </c>
      <c r="D1262">
        <f>Matchups!$D259</f>
        <v/>
      </c>
      <c r="E1262">
        <f>Matchups!$G259</f>
        <v/>
      </c>
      <c r="F1262">
        <f>Matchups!$E259</f>
        <v/>
      </c>
      <c r="G1262">
        <f>Matchups!$H259</f>
        <v/>
      </c>
      <c r="H1262">
        <f>Matchups!$F259</f>
        <v/>
      </c>
      <c r="I1262">
        <f>IF(OR(G1262="",H1262=""),"",IF(G1262&gt;H1262,"W",IF(G1262&lt;H1262,"L","T")))</f>
        <v/>
      </c>
      <c r="J1262">
        <f>IF(OR(G1262="",H1262=""),"",G1262-H1262)</f>
        <v/>
      </c>
      <c r="K1262">
        <f>IF(E1262="","",MID(E1262,6,50))</f>
        <v/>
      </c>
      <c r="L1262">
        <f>IF(F1262="","",MID(F1262,6,50))</f>
        <v/>
      </c>
    </row>
    <row r="1263">
      <c r="A1263">
        <f>IF(OR(E1263="",F1263="",B1263="",C1263=""),"",B1263&amp;"-W"&amp;C1263&amp;"-"&amp;E1263&amp;"-vs-"&amp;F1263)</f>
        <v/>
      </c>
      <c r="B1263">
        <f>Matchups!$B260</f>
        <v/>
      </c>
      <c r="C1263">
        <f>Matchups!$C260</f>
        <v/>
      </c>
      <c r="D1263">
        <f>Matchups!$D260</f>
        <v/>
      </c>
      <c r="E1263">
        <f>Matchups!$G260</f>
        <v/>
      </c>
      <c r="F1263">
        <f>Matchups!$E260</f>
        <v/>
      </c>
      <c r="G1263">
        <f>Matchups!$H260</f>
        <v/>
      </c>
      <c r="H1263">
        <f>Matchups!$F260</f>
        <v/>
      </c>
      <c r="I1263">
        <f>IF(OR(G1263="",H1263=""),"",IF(G1263&gt;H1263,"W",IF(G1263&lt;H1263,"L","T")))</f>
        <v/>
      </c>
      <c r="J1263">
        <f>IF(OR(G1263="",H1263=""),"",G1263-H1263)</f>
        <v/>
      </c>
      <c r="K1263">
        <f>IF(E1263="","",MID(E1263,6,50))</f>
        <v/>
      </c>
      <c r="L1263">
        <f>IF(F1263="","",MID(F1263,6,50))</f>
        <v/>
      </c>
    </row>
    <row r="1264">
      <c r="A1264">
        <f>IF(OR(E1264="",F1264="",B1264="",C1264=""),"",B1264&amp;"-W"&amp;C1264&amp;"-"&amp;E1264&amp;"-vs-"&amp;F1264)</f>
        <v/>
      </c>
      <c r="B1264">
        <f>Matchups!$B261</f>
        <v/>
      </c>
      <c r="C1264">
        <f>Matchups!$C261</f>
        <v/>
      </c>
      <c r="D1264">
        <f>Matchups!$D261</f>
        <v/>
      </c>
      <c r="E1264">
        <f>Matchups!$G261</f>
        <v/>
      </c>
      <c r="F1264">
        <f>Matchups!$E261</f>
        <v/>
      </c>
      <c r="G1264">
        <f>Matchups!$H261</f>
        <v/>
      </c>
      <c r="H1264">
        <f>Matchups!$F261</f>
        <v/>
      </c>
      <c r="I1264">
        <f>IF(OR(G1264="",H1264=""),"",IF(G1264&gt;H1264,"W",IF(G1264&lt;H1264,"L","T")))</f>
        <v/>
      </c>
      <c r="J1264">
        <f>IF(OR(G1264="",H1264=""),"",G1264-H1264)</f>
        <v/>
      </c>
      <c r="K1264">
        <f>IF(E1264="","",MID(E1264,6,50))</f>
        <v/>
      </c>
      <c r="L1264">
        <f>IF(F1264="","",MID(F1264,6,50))</f>
        <v/>
      </c>
    </row>
    <row r="1265">
      <c r="A1265">
        <f>IF(OR(E1265="",F1265="",B1265="",C1265=""),"",B1265&amp;"-W"&amp;C1265&amp;"-"&amp;E1265&amp;"-vs-"&amp;F1265)</f>
        <v/>
      </c>
      <c r="B1265">
        <f>Matchups!$B262</f>
        <v/>
      </c>
      <c r="C1265">
        <f>Matchups!$C262</f>
        <v/>
      </c>
      <c r="D1265">
        <f>Matchups!$D262</f>
        <v/>
      </c>
      <c r="E1265">
        <f>Matchups!$G262</f>
        <v/>
      </c>
      <c r="F1265">
        <f>Matchups!$E262</f>
        <v/>
      </c>
      <c r="G1265">
        <f>Matchups!$H262</f>
        <v/>
      </c>
      <c r="H1265">
        <f>Matchups!$F262</f>
        <v/>
      </c>
      <c r="I1265">
        <f>IF(OR(G1265="",H1265=""),"",IF(G1265&gt;H1265,"W",IF(G1265&lt;H1265,"L","T")))</f>
        <v/>
      </c>
      <c r="J1265">
        <f>IF(OR(G1265="",H1265=""),"",G1265-H1265)</f>
        <v/>
      </c>
      <c r="K1265">
        <f>IF(E1265="","",MID(E1265,6,50))</f>
        <v/>
      </c>
      <c r="L1265">
        <f>IF(F1265="","",MID(F1265,6,50))</f>
        <v/>
      </c>
    </row>
    <row r="1266">
      <c r="A1266">
        <f>IF(OR(E1266="",F1266="",B1266="",C1266=""),"",B1266&amp;"-W"&amp;C1266&amp;"-"&amp;E1266&amp;"-vs-"&amp;F1266)</f>
        <v/>
      </c>
      <c r="B1266">
        <f>Matchups!$B263</f>
        <v/>
      </c>
      <c r="C1266">
        <f>Matchups!$C263</f>
        <v/>
      </c>
      <c r="D1266">
        <f>Matchups!$D263</f>
        <v/>
      </c>
      <c r="E1266">
        <f>Matchups!$G263</f>
        <v/>
      </c>
      <c r="F1266">
        <f>Matchups!$E263</f>
        <v/>
      </c>
      <c r="G1266">
        <f>Matchups!$H263</f>
        <v/>
      </c>
      <c r="H1266">
        <f>Matchups!$F263</f>
        <v/>
      </c>
      <c r="I1266">
        <f>IF(OR(G1266="",H1266=""),"",IF(G1266&gt;H1266,"W",IF(G1266&lt;H1266,"L","T")))</f>
        <v/>
      </c>
      <c r="J1266">
        <f>IF(OR(G1266="",H1266=""),"",G1266-H1266)</f>
        <v/>
      </c>
      <c r="K1266">
        <f>IF(E1266="","",MID(E1266,6,50))</f>
        <v/>
      </c>
      <c r="L1266">
        <f>IF(F1266="","",MID(F1266,6,50))</f>
        <v/>
      </c>
    </row>
    <row r="1267">
      <c r="A1267">
        <f>IF(OR(E1267="",F1267="",B1267="",C1267=""),"",B1267&amp;"-W"&amp;C1267&amp;"-"&amp;E1267&amp;"-vs-"&amp;F1267)</f>
        <v/>
      </c>
      <c r="B1267">
        <f>Matchups!$B264</f>
        <v/>
      </c>
      <c r="C1267">
        <f>Matchups!$C264</f>
        <v/>
      </c>
      <c r="D1267">
        <f>Matchups!$D264</f>
        <v/>
      </c>
      <c r="E1267">
        <f>Matchups!$G264</f>
        <v/>
      </c>
      <c r="F1267">
        <f>Matchups!$E264</f>
        <v/>
      </c>
      <c r="G1267">
        <f>Matchups!$H264</f>
        <v/>
      </c>
      <c r="H1267">
        <f>Matchups!$F264</f>
        <v/>
      </c>
      <c r="I1267">
        <f>IF(OR(G1267="",H1267=""),"",IF(G1267&gt;H1267,"W",IF(G1267&lt;H1267,"L","T")))</f>
        <v/>
      </c>
      <c r="J1267">
        <f>IF(OR(G1267="",H1267=""),"",G1267-H1267)</f>
        <v/>
      </c>
      <c r="K1267">
        <f>IF(E1267="","",MID(E1267,6,50))</f>
        <v/>
      </c>
      <c r="L1267">
        <f>IF(F1267="","",MID(F1267,6,50))</f>
        <v/>
      </c>
    </row>
    <row r="1268">
      <c r="A1268">
        <f>IF(OR(E1268="",F1268="",B1268="",C1268=""),"",B1268&amp;"-W"&amp;C1268&amp;"-"&amp;E1268&amp;"-vs-"&amp;F1268)</f>
        <v/>
      </c>
      <c r="B1268">
        <f>Matchups!$B265</f>
        <v/>
      </c>
      <c r="C1268">
        <f>Matchups!$C265</f>
        <v/>
      </c>
      <c r="D1268">
        <f>Matchups!$D265</f>
        <v/>
      </c>
      <c r="E1268">
        <f>Matchups!$G265</f>
        <v/>
      </c>
      <c r="F1268">
        <f>Matchups!$E265</f>
        <v/>
      </c>
      <c r="G1268">
        <f>Matchups!$H265</f>
        <v/>
      </c>
      <c r="H1268">
        <f>Matchups!$F265</f>
        <v/>
      </c>
      <c r="I1268">
        <f>IF(OR(G1268="",H1268=""),"",IF(G1268&gt;H1268,"W",IF(G1268&lt;H1268,"L","T")))</f>
        <v/>
      </c>
      <c r="J1268">
        <f>IF(OR(G1268="",H1268=""),"",G1268-H1268)</f>
        <v/>
      </c>
      <c r="K1268">
        <f>IF(E1268="","",MID(E1268,6,50))</f>
        <v/>
      </c>
      <c r="L1268">
        <f>IF(F1268="","",MID(F1268,6,50))</f>
        <v/>
      </c>
    </row>
    <row r="1269">
      <c r="A1269">
        <f>IF(OR(E1269="",F1269="",B1269="",C1269=""),"",B1269&amp;"-W"&amp;C1269&amp;"-"&amp;E1269&amp;"-vs-"&amp;F1269)</f>
        <v/>
      </c>
      <c r="B1269">
        <f>Matchups!$B266</f>
        <v/>
      </c>
      <c r="C1269">
        <f>Matchups!$C266</f>
        <v/>
      </c>
      <c r="D1269">
        <f>Matchups!$D266</f>
        <v/>
      </c>
      <c r="E1269">
        <f>Matchups!$G266</f>
        <v/>
      </c>
      <c r="F1269">
        <f>Matchups!$E266</f>
        <v/>
      </c>
      <c r="G1269">
        <f>Matchups!$H266</f>
        <v/>
      </c>
      <c r="H1269">
        <f>Matchups!$F266</f>
        <v/>
      </c>
      <c r="I1269">
        <f>IF(OR(G1269="",H1269=""),"",IF(G1269&gt;H1269,"W",IF(G1269&lt;H1269,"L","T")))</f>
        <v/>
      </c>
      <c r="J1269">
        <f>IF(OR(G1269="",H1269=""),"",G1269-H1269)</f>
        <v/>
      </c>
      <c r="K1269">
        <f>IF(E1269="","",MID(E1269,6,50))</f>
        <v/>
      </c>
      <c r="L1269">
        <f>IF(F1269="","",MID(F1269,6,50))</f>
        <v/>
      </c>
    </row>
    <row r="1270">
      <c r="A1270">
        <f>IF(OR(E1270="",F1270="",B1270="",C1270=""),"",B1270&amp;"-W"&amp;C1270&amp;"-"&amp;E1270&amp;"-vs-"&amp;F1270)</f>
        <v/>
      </c>
      <c r="B1270">
        <f>Matchups!$B267</f>
        <v/>
      </c>
      <c r="C1270">
        <f>Matchups!$C267</f>
        <v/>
      </c>
      <c r="D1270">
        <f>Matchups!$D267</f>
        <v/>
      </c>
      <c r="E1270">
        <f>Matchups!$G267</f>
        <v/>
      </c>
      <c r="F1270">
        <f>Matchups!$E267</f>
        <v/>
      </c>
      <c r="G1270">
        <f>Matchups!$H267</f>
        <v/>
      </c>
      <c r="H1270">
        <f>Matchups!$F267</f>
        <v/>
      </c>
      <c r="I1270">
        <f>IF(OR(G1270="",H1270=""),"",IF(G1270&gt;H1270,"W",IF(G1270&lt;H1270,"L","T")))</f>
        <v/>
      </c>
      <c r="J1270">
        <f>IF(OR(G1270="",H1270=""),"",G1270-H1270)</f>
        <v/>
      </c>
      <c r="K1270">
        <f>IF(E1270="","",MID(E1270,6,50))</f>
        <v/>
      </c>
      <c r="L1270">
        <f>IF(F1270="","",MID(F1270,6,50))</f>
        <v/>
      </c>
    </row>
    <row r="1271">
      <c r="A1271">
        <f>IF(OR(E1271="",F1271="",B1271="",C1271=""),"",B1271&amp;"-W"&amp;C1271&amp;"-"&amp;E1271&amp;"-vs-"&amp;F1271)</f>
        <v/>
      </c>
      <c r="B1271">
        <f>Matchups!$B268</f>
        <v/>
      </c>
      <c r="C1271">
        <f>Matchups!$C268</f>
        <v/>
      </c>
      <c r="D1271">
        <f>Matchups!$D268</f>
        <v/>
      </c>
      <c r="E1271">
        <f>Matchups!$G268</f>
        <v/>
      </c>
      <c r="F1271">
        <f>Matchups!$E268</f>
        <v/>
      </c>
      <c r="G1271">
        <f>Matchups!$H268</f>
        <v/>
      </c>
      <c r="H1271">
        <f>Matchups!$F268</f>
        <v/>
      </c>
      <c r="I1271">
        <f>IF(OR(G1271="",H1271=""),"",IF(G1271&gt;H1271,"W",IF(G1271&lt;H1271,"L","T")))</f>
        <v/>
      </c>
      <c r="J1271">
        <f>IF(OR(G1271="",H1271=""),"",G1271-H1271)</f>
        <v/>
      </c>
      <c r="K1271">
        <f>IF(E1271="","",MID(E1271,6,50))</f>
        <v/>
      </c>
      <c r="L1271">
        <f>IF(F1271="","",MID(F1271,6,50))</f>
        <v/>
      </c>
    </row>
    <row r="1272">
      <c r="A1272">
        <f>IF(OR(E1272="",F1272="",B1272="",C1272=""),"",B1272&amp;"-W"&amp;C1272&amp;"-"&amp;E1272&amp;"-vs-"&amp;F1272)</f>
        <v/>
      </c>
      <c r="B1272">
        <f>Matchups!$B269</f>
        <v/>
      </c>
      <c r="C1272">
        <f>Matchups!$C269</f>
        <v/>
      </c>
      <c r="D1272">
        <f>Matchups!$D269</f>
        <v/>
      </c>
      <c r="E1272">
        <f>Matchups!$G269</f>
        <v/>
      </c>
      <c r="F1272">
        <f>Matchups!$E269</f>
        <v/>
      </c>
      <c r="G1272">
        <f>Matchups!$H269</f>
        <v/>
      </c>
      <c r="H1272">
        <f>Matchups!$F269</f>
        <v/>
      </c>
      <c r="I1272">
        <f>IF(OR(G1272="",H1272=""),"",IF(G1272&gt;H1272,"W",IF(G1272&lt;H1272,"L","T")))</f>
        <v/>
      </c>
      <c r="J1272">
        <f>IF(OR(G1272="",H1272=""),"",G1272-H1272)</f>
        <v/>
      </c>
      <c r="K1272">
        <f>IF(E1272="","",MID(E1272,6,50))</f>
        <v/>
      </c>
      <c r="L1272">
        <f>IF(F1272="","",MID(F1272,6,50))</f>
        <v/>
      </c>
    </row>
    <row r="1273">
      <c r="A1273">
        <f>IF(OR(E1273="",F1273="",B1273="",C1273=""),"",B1273&amp;"-W"&amp;C1273&amp;"-"&amp;E1273&amp;"-vs-"&amp;F1273)</f>
        <v/>
      </c>
      <c r="B1273">
        <f>Matchups!$B270</f>
        <v/>
      </c>
      <c r="C1273">
        <f>Matchups!$C270</f>
        <v/>
      </c>
      <c r="D1273">
        <f>Matchups!$D270</f>
        <v/>
      </c>
      <c r="E1273">
        <f>Matchups!$G270</f>
        <v/>
      </c>
      <c r="F1273">
        <f>Matchups!$E270</f>
        <v/>
      </c>
      <c r="G1273">
        <f>Matchups!$H270</f>
        <v/>
      </c>
      <c r="H1273">
        <f>Matchups!$F270</f>
        <v/>
      </c>
      <c r="I1273">
        <f>IF(OR(G1273="",H1273=""),"",IF(G1273&gt;H1273,"W",IF(G1273&lt;H1273,"L","T")))</f>
        <v/>
      </c>
      <c r="J1273">
        <f>IF(OR(G1273="",H1273=""),"",G1273-H1273)</f>
        <v/>
      </c>
      <c r="K1273">
        <f>IF(E1273="","",MID(E1273,6,50))</f>
        <v/>
      </c>
      <c r="L1273">
        <f>IF(F1273="","",MID(F1273,6,50))</f>
        <v/>
      </c>
    </row>
    <row r="1274">
      <c r="A1274">
        <f>IF(OR(E1274="",F1274="",B1274="",C1274=""),"",B1274&amp;"-W"&amp;C1274&amp;"-"&amp;E1274&amp;"-vs-"&amp;F1274)</f>
        <v/>
      </c>
      <c r="B1274">
        <f>Matchups!$B271</f>
        <v/>
      </c>
      <c r="C1274">
        <f>Matchups!$C271</f>
        <v/>
      </c>
      <c r="D1274">
        <f>Matchups!$D271</f>
        <v/>
      </c>
      <c r="E1274">
        <f>Matchups!$G271</f>
        <v/>
      </c>
      <c r="F1274">
        <f>Matchups!$E271</f>
        <v/>
      </c>
      <c r="G1274">
        <f>Matchups!$H271</f>
        <v/>
      </c>
      <c r="H1274">
        <f>Matchups!$F271</f>
        <v/>
      </c>
      <c r="I1274">
        <f>IF(OR(G1274="",H1274=""),"",IF(G1274&gt;H1274,"W",IF(G1274&lt;H1274,"L","T")))</f>
        <v/>
      </c>
      <c r="J1274">
        <f>IF(OR(G1274="",H1274=""),"",G1274-H1274)</f>
        <v/>
      </c>
      <c r="K1274">
        <f>IF(E1274="","",MID(E1274,6,50))</f>
        <v/>
      </c>
      <c r="L1274">
        <f>IF(F1274="","",MID(F1274,6,50))</f>
        <v/>
      </c>
    </row>
    <row r="1275">
      <c r="A1275">
        <f>IF(OR(E1275="",F1275="",B1275="",C1275=""),"",B1275&amp;"-W"&amp;C1275&amp;"-"&amp;E1275&amp;"-vs-"&amp;F1275)</f>
        <v/>
      </c>
      <c r="B1275">
        <f>Matchups!$B272</f>
        <v/>
      </c>
      <c r="C1275">
        <f>Matchups!$C272</f>
        <v/>
      </c>
      <c r="D1275">
        <f>Matchups!$D272</f>
        <v/>
      </c>
      <c r="E1275">
        <f>Matchups!$G272</f>
        <v/>
      </c>
      <c r="F1275">
        <f>Matchups!$E272</f>
        <v/>
      </c>
      <c r="G1275">
        <f>Matchups!$H272</f>
        <v/>
      </c>
      <c r="H1275">
        <f>Matchups!$F272</f>
        <v/>
      </c>
      <c r="I1275">
        <f>IF(OR(G1275="",H1275=""),"",IF(G1275&gt;H1275,"W",IF(G1275&lt;H1275,"L","T")))</f>
        <v/>
      </c>
      <c r="J1275">
        <f>IF(OR(G1275="",H1275=""),"",G1275-H1275)</f>
        <v/>
      </c>
      <c r="K1275">
        <f>IF(E1275="","",MID(E1275,6,50))</f>
        <v/>
      </c>
      <c r="L1275">
        <f>IF(F1275="","",MID(F1275,6,50))</f>
        <v/>
      </c>
    </row>
    <row r="1276">
      <c r="A1276">
        <f>IF(OR(E1276="",F1276="",B1276="",C1276=""),"",B1276&amp;"-W"&amp;C1276&amp;"-"&amp;E1276&amp;"-vs-"&amp;F1276)</f>
        <v/>
      </c>
      <c r="B1276">
        <f>Matchups!$B273</f>
        <v/>
      </c>
      <c r="C1276">
        <f>Matchups!$C273</f>
        <v/>
      </c>
      <c r="D1276">
        <f>Matchups!$D273</f>
        <v/>
      </c>
      <c r="E1276">
        <f>Matchups!$G273</f>
        <v/>
      </c>
      <c r="F1276">
        <f>Matchups!$E273</f>
        <v/>
      </c>
      <c r="G1276">
        <f>Matchups!$H273</f>
        <v/>
      </c>
      <c r="H1276">
        <f>Matchups!$F273</f>
        <v/>
      </c>
      <c r="I1276">
        <f>IF(OR(G1276="",H1276=""),"",IF(G1276&gt;H1276,"W",IF(G1276&lt;H1276,"L","T")))</f>
        <v/>
      </c>
      <c r="J1276">
        <f>IF(OR(G1276="",H1276=""),"",G1276-H1276)</f>
        <v/>
      </c>
      <c r="K1276">
        <f>IF(E1276="","",MID(E1276,6,50))</f>
        <v/>
      </c>
      <c r="L1276">
        <f>IF(F1276="","",MID(F1276,6,50))</f>
        <v/>
      </c>
    </row>
    <row r="1277">
      <c r="A1277">
        <f>IF(OR(E1277="",F1277="",B1277="",C1277=""),"",B1277&amp;"-W"&amp;C1277&amp;"-"&amp;E1277&amp;"-vs-"&amp;F1277)</f>
        <v/>
      </c>
      <c r="B1277">
        <f>Matchups!$B274</f>
        <v/>
      </c>
      <c r="C1277">
        <f>Matchups!$C274</f>
        <v/>
      </c>
      <c r="D1277">
        <f>Matchups!$D274</f>
        <v/>
      </c>
      <c r="E1277">
        <f>Matchups!$G274</f>
        <v/>
      </c>
      <c r="F1277">
        <f>Matchups!$E274</f>
        <v/>
      </c>
      <c r="G1277">
        <f>Matchups!$H274</f>
        <v/>
      </c>
      <c r="H1277">
        <f>Matchups!$F274</f>
        <v/>
      </c>
      <c r="I1277">
        <f>IF(OR(G1277="",H1277=""),"",IF(G1277&gt;H1277,"W",IF(G1277&lt;H1277,"L","T")))</f>
        <v/>
      </c>
      <c r="J1277">
        <f>IF(OR(G1277="",H1277=""),"",G1277-H1277)</f>
        <v/>
      </c>
      <c r="K1277">
        <f>IF(E1277="","",MID(E1277,6,50))</f>
        <v/>
      </c>
      <c r="L1277">
        <f>IF(F1277="","",MID(F1277,6,50))</f>
        <v/>
      </c>
    </row>
    <row r="1278">
      <c r="A1278">
        <f>IF(OR(E1278="",F1278="",B1278="",C1278=""),"",B1278&amp;"-W"&amp;C1278&amp;"-"&amp;E1278&amp;"-vs-"&amp;F1278)</f>
        <v/>
      </c>
      <c r="B1278">
        <f>Matchups!$B275</f>
        <v/>
      </c>
      <c r="C1278">
        <f>Matchups!$C275</f>
        <v/>
      </c>
      <c r="D1278">
        <f>Matchups!$D275</f>
        <v/>
      </c>
      <c r="E1278">
        <f>Matchups!$G275</f>
        <v/>
      </c>
      <c r="F1278">
        <f>Matchups!$E275</f>
        <v/>
      </c>
      <c r="G1278">
        <f>Matchups!$H275</f>
        <v/>
      </c>
      <c r="H1278">
        <f>Matchups!$F275</f>
        <v/>
      </c>
      <c r="I1278">
        <f>IF(OR(G1278="",H1278=""),"",IF(G1278&gt;H1278,"W",IF(G1278&lt;H1278,"L","T")))</f>
        <v/>
      </c>
      <c r="J1278">
        <f>IF(OR(G1278="",H1278=""),"",G1278-H1278)</f>
        <v/>
      </c>
      <c r="K1278">
        <f>IF(E1278="","",MID(E1278,6,50))</f>
        <v/>
      </c>
      <c r="L1278">
        <f>IF(F1278="","",MID(F1278,6,50))</f>
        <v/>
      </c>
    </row>
    <row r="1279">
      <c r="A1279">
        <f>IF(OR(E1279="",F1279="",B1279="",C1279=""),"",B1279&amp;"-W"&amp;C1279&amp;"-"&amp;E1279&amp;"-vs-"&amp;F1279)</f>
        <v/>
      </c>
      <c r="B1279">
        <f>Matchups!$B276</f>
        <v/>
      </c>
      <c r="C1279">
        <f>Matchups!$C276</f>
        <v/>
      </c>
      <c r="D1279">
        <f>Matchups!$D276</f>
        <v/>
      </c>
      <c r="E1279">
        <f>Matchups!$G276</f>
        <v/>
      </c>
      <c r="F1279">
        <f>Matchups!$E276</f>
        <v/>
      </c>
      <c r="G1279">
        <f>Matchups!$H276</f>
        <v/>
      </c>
      <c r="H1279">
        <f>Matchups!$F276</f>
        <v/>
      </c>
      <c r="I1279">
        <f>IF(OR(G1279="",H1279=""),"",IF(G1279&gt;H1279,"W",IF(G1279&lt;H1279,"L","T")))</f>
        <v/>
      </c>
      <c r="J1279">
        <f>IF(OR(G1279="",H1279=""),"",G1279-H1279)</f>
        <v/>
      </c>
      <c r="K1279">
        <f>IF(E1279="","",MID(E1279,6,50))</f>
        <v/>
      </c>
      <c r="L1279">
        <f>IF(F1279="","",MID(F1279,6,50))</f>
        <v/>
      </c>
    </row>
    <row r="1280">
      <c r="A1280">
        <f>IF(OR(E1280="",F1280="",B1280="",C1280=""),"",B1280&amp;"-W"&amp;C1280&amp;"-"&amp;E1280&amp;"-vs-"&amp;F1280)</f>
        <v/>
      </c>
      <c r="B1280">
        <f>Matchups!$B277</f>
        <v/>
      </c>
      <c r="C1280">
        <f>Matchups!$C277</f>
        <v/>
      </c>
      <c r="D1280">
        <f>Matchups!$D277</f>
        <v/>
      </c>
      <c r="E1280">
        <f>Matchups!$G277</f>
        <v/>
      </c>
      <c r="F1280">
        <f>Matchups!$E277</f>
        <v/>
      </c>
      <c r="G1280">
        <f>Matchups!$H277</f>
        <v/>
      </c>
      <c r="H1280">
        <f>Matchups!$F277</f>
        <v/>
      </c>
      <c r="I1280">
        <f>IF(OR(G1280="",H1280=""),"",IF(G1280&gt;H1280,"W",IF(G1280&lt;H1280,"L","T")))</f>
        <v/>
      </c>
      <c r="J1280">
        <f>IF(OR(G1280="",H1280=""),"",G1280-H1280)</f>
        <v/>
      </c>
      <c r="K1280">
        <f>IF(E1280="","",MID(E1280,6,50))</f>
        <v/>
      </c>
      <c r="L1280">
        <f>IF(F1280="","",MID(F1280,6,50))</f>
        <v/>
      </c>
    </row>
    <row r="1281">
      <c r="A1281">
        <f>IF(OR(E1281="",F1281="",B1281="",C1281=""),"",B1281&amp;"-W"&amp;C1281&amp;"-"&amp;E1281&amp;"-vs-"&amp;F1281)</f>
        <v/>
      </c>
      <c r="B1281">
        <f>Matchups!$B278</f>
        <v/>
      </c>
      <c r="C1281">
        <f>Matchups!$C278</f>
        <v/>
      </c>
      <c r="D1281">
        <f>Matchups!$D278</f>
        <v/>
      </c>
      <c r="E1281">
        <f>Matchups!$G278</f>
        <v/>
      </c>
      <c r="F1281">
        <f>Matchups!$E278</f>
        <v/>
      </c>
      <c r="G1281">
        <f>Matchups!$H278</f>
        <v/>
      </c>
      <c r="H1281">
        <f>Matchups!$F278</f>
        <v/>
      </c>
      <c r="I1281">
        <f>IF(OR(G1281="",H1281=""),"",IF(G1281&gt;H1281,"W",IF(G1281&lt;H1281,"L","T")))</f>
        <v/>
      </c>
      <c r="J1281">
        <f>IF(OR(G1281="",H1281=""),"",G1281-H1281)</f>
        <v/>
      </c>
      <c r="K1281">
        <f>IF(E1281="","",MID(E1281,6,50))</f>
        <v/>
      </c>
      <c r="L1281">
        <f>IF(F1281="","",MID(F1281,6,50))</f>
        <v/>
      </c>
    </row>
    <row r="1282">
      <c r="A1282">
        <f>IF(OR(E1282="",F1282="",B1282="",C1282=""),"",B1282&amp;"-W"&amp;C1282&amp;"-"&amp;E1282&amp;"-vs-"&amp;F1282)</f>
        <v/>
      </c>
      <c r="B1282">
        <f>Matchups!$B279</f>
        <v/>
      </c>
      <c r="C1282">
        <f>Matchups!$C279</f>
        <v/>
      </c>
      <c r="D1282">
        <f>Matchups!$D279</f>
        <v/>
      </c>
      <c r="E1282">
        <f>Matchups!$G279</f>
        <v/>
      </c>
      <c r="F1282">
        <f>Matchups!$E279</f>
        <v/>
      </c>
      <c r="G1282">
        <f>Matchups!$H279</f>
        <v/>
      </c>
      <c r="H1282">
        <f>Matchups!$F279</f>
        <v/>
      </c>
      <c r="I1282">
        <f>IF(OR(G1282="",H1282=""),"",IF(G1282&gt;H1282,"W",IF(G1282&lt;H1282,"L","T")))</f>
        <v/>
      </c>
      <c r="J1282">
        <f>IF(OR(G1282="",H1282=""),"",G1282-H1282)</f>
        <v/>
      </c>
      <c r="K1282">
        <f>IF(E1282="","",MID(E1282,6,50))</f>
        <v/>
      </c>
      <c r="L1282">
        <f>IF(F1282="","",MID(F1282,6,50))</f>
        <v/>
      </c>
    </row>
    <row r="1283">
      <c r="A1283">
        <f>IF(OR(E1283="",F1283="",B1283="",C1283=""),"",B1283&amp;"-W"&amp;C1283&amp;"-"&amp;E1283&amp;"-vs-"&amp;F1283)</f>
        <v/>
      </c>
      <c r="B1283">
        <f>Matchups!$B280</f>
        <v/>
      </c>
      <c r="C1283">
        <f>Matchups!$C280</f>
        <v/>
      </c>
      <c r="D1283">
        <f>Matchups!$D280</f>
        <v/>
      </c>
      <c r="E1283">
        <f>Matchups!$G280</f>
        <v/>
      </c>
      <c r="F1283">
        <f>Matchups!$E280</f>
        <v/>
      </c>
      <c r="G1283">
        <f>Matchups!$H280</f>
        <v/>
      </c>
      <c r="H1283">
        <f>Matchups!$F280</f>
        <v/>
      </c>
      <c r="I1283">
        <f>IF(OR(G1283="",H1283=""),"",IF(G1283&gt;H1283,"W",IF(G1283&lt;H1283,"L","T")))</f>
        <v/>
      </c>
      <c r="J1283">
        <f>IF(OR(G1283="",H1283=""),"",G1283-H1283)</f>
        <v/>
      </c>
      <c r="K1283">
        <f>IF(E1283="","",MID(E1283,6,50))</f>
        <v/>
      </c>
      <c r="L1283">
        <f>IF(F1283="","",MID(F1283,6,50))</f>
        <v/>
      </c>
    </row>
    <row r="1284">
      <c r="A1284">
        <f>IF(OR(E1284="",F1284="",B1284="",C1284=""),"",B1284&amp;"-W"&amp;C1284&amp;"-"&amp;E1284&amp;"-vs-"&amp;F1284)</f>
        <v/>
      </c>
      <c r="B1284">
        <f>Matchups!$B281</f>
        <v/>
      </c>
      <c r="C1284">
        <f>Matchups!$C281</f>
        <v/>
      </c>
      <c r="D1284">
        <f>Matchups!$D281</f>
        <v/>
      </c>
      <c r="E1284">
        <f>Matchups!$G281</f>
        <v/>
      </c>
      <c r="F1284">
        <f>Matchups!$E281</f>
        <v/>
      </c>
      <c r="G1284">
        <f>Matchups!$H281</f>
        <v/>
      </c>
      <c r="H1284">
        <f>Matchups!$F281</f>
        <v/>
      </c>
      <c r="I1284">
        <f>IF(OR(G1284="",H1284=""),"",IF(G1284&gt;H1284,"W",IF(G1284&lt;H1284,"L","T")))</f>
        <v/>
      </c>
      <c r="J1284">
        <f>IF(OR(G1284="",H1284=""),"",G1284-H1284)</f>
        <v/>
      </c>
      <c r="K1284">
        <f>IF(E1284="","",MID(E1284,6,50))</f>
        <v/>
      </c>
      <c r="L1284">
        <f>IF(F1284="","",MID(F1284,6,50))</f>
        <v/>
      </c>
    </row>
    <row r="1285">
      <c r="A1285">
        <f>IF(OR(E1285="",F1285="",B1285="",C1285=""),"",B1285&amp;"-W"&amp;C1285&amp;"-"&amp;E1285&amp;"-vs-"&amp;F1285)</f>
        <v/>
      </c>
      <c r="B1285">
        <f>Matchups!$B282</f>
        <v/>
      </c>
      <c r="C1285">
        <f>Matchups!$C282</f>
        <v/>
      </c>
      <c r="D1285">
        <f>Matchups!$D282</f>
        <v/>
      </c>
      <c r="E1285">
        <f>Matchups!$G282</f>
        <v/>
      </c>
      <c r="F1285">
        <f>Matchups!$E282</f>
        <v/>
      </c>
      <c r="G1285">
        <f>Matchups!$H282</f>
        <v/>
      </c>
      <c r="H1285">
        <f>Matchups!$F282</f>
        <v/>
      </c>
      <c r="I1285">
        <f>IF(OR(G1285="",H1285=""),"",IF(G1285&gt;H1285,"W",IF(G1285&lt;H1285,"L","T")))</f>
        <v/>
      </c>
      <c r="J1285">
        <f>IF(OR(G1285="",H1285=""),"",G1285-H1285)</f>
        <v/>
      </c>
      <c r="K1285">
        <f>IF(E1285="","",MID(E1285,6,50))</f>
        <v/>
      </c>
      <c r="L1285">
        <f>IF(F1285="","",MID(F1285,6,50))</f>
        <v/>
      </c>
    </row>
    <row r="1286">
      <c r="A1286">
        <f>IF(OR(E1286="",F1286="",B1286="",C1286=""),"",B1286&amp;"-W"&amp;C1286&amp;"-"&amp;E1286&amp;"-vs-"&amp;F1286)</f>
        <v/>
      </c>
      <c r="B1286">
        <f>Matchups!$B283</f>
        <v/>
      </c>
      <c r="C1286">
        <f>Matchups!$C283</f>
        <v/>
      </c>
      <c r="D1286">
        <f>Matchups!$D283</f>
        <v/>
      </c>
      <c r="E1286">
        <f>Matchups!$G283</f>
        <v/>
      </c>
      <c r="F1286">
        <f>Matchups!$E283</f>
        <v/>
      </c>
      <c r="G1286">
        <f>Matchups!$H283</f>
        <v/>
      </c>
      <c r="H1286">
        <f>Matchups!$F283</f>
        <v/>
      </c>
      <c r="I1286">
        <f>IF(OR(G1286="",H1286=""),"",IF(G1286&gt;H1286,"W",IF(G1286&lt;H1286,"L","T")))</f>
        <v/>
      </c>
      <c r="J1286">
        <f>IF(OR(G1286="",H1286=""),"",G1286-H1286)</f>
        <v/>
      </c>
      <c r="K1286">
        <f>IF(E1286="","",MID(E1286,6,50))</f>
        <v/>
      </c>
      <c r="L1286">
        <f>IF(F1286="","",MID(F1286,6,50))</f>
        <v/>
      </c>
    </row>
    <row r="1287">
      <c r="A1287">
        <f>IF(OR(E1287="",F1287="",B1287="",C1287=""),"",B1287&amp;"-W"&amp;C1287&amp;"-"&amp;E1287&amp;"-vs-"&amp;F1287)</f>
        <v/>
      </c>
      <c r="B1287">
        <f>Matchups!$B284</f>
        <v/>
      </c>
      <c r="C1287">
        <f>Matchups!$C284</f>
        <v/>
      </c>
      <c r="D1287">
        <f>Matchups!$D284</f>
        <v/>
      </c>
      <c r="E1287">
        <f>Matchups!$G284</f>
        <v/>
      </c>
      <c r="F1287">
        <f>Matchups!$E284</f>
        <v/>
      </c>
      <c r="G1287">
        <f>Matchups!$H284</f>
        <v/>
      </c>
      <c r="H1287">
        <f>Matchups!$F284</f>
        <v/>
      </c>
      <c r="I1287">
        <f>IF(OR(G1287="",H1287=""),"",IF(G1287&gt;H1287,"W",IF(G1287&lt;H1287,"L","T")))</f>
        <v/>
      </c>
      <c r="J1287">
        <f>IF(OR(G1287="",H1287=""),"",G1287-H1287)</f>
        <v/>
      </c>
      <c r="K1287">
        <f>IF(E1287="","",MID(E1287,6,50))</f>
        <v/>
      </c>
      <c r="L1287">
        <f>IF(F1287="","",MID(F1287,6,50))</f>
        <v/>
      </c>
    </row>
    <row r="1288">
      <c r="A1288">
        <f>IF(OR(E1288="",F1288="",B1288="",C1288=""),"",B1288&amp;"-W"&amp;C1288&amp;"-"&amp;E1288&amp;"-vs-"&amp;F1288)</f>
        <v/>
      </c>
      <c r="B1288">
        <f>Matchups!$B285</f>
        <v/>
      </c>
      <c r="C1288">
        <f>Matchups!$C285</f>
        <v/>
      </c>
      <c r="D1288">
        <f>Matchups!$D285</f>
        <v/>
      </c>
      <c r="E1288">
        <f>Matchups!$G285</f>
        <v/>
      </c>
      <c r="F1288">
        <f>Matchups!$E285</f>
        <v/>
      </c>
      <c r="G1288">
        <f>Matchups!$H285</f>
        <v/>
      </c>
      <c r="H1288">
        <f>Matchups!$F285</f>
        <v/>
      </c>
      <c r="I1288">
        <f>IF(OR(G1288="",H1288=""),"",IF(G1288&gt;H1288,"W",IF(G1288&lt;H1288,"L","T")))</f>
        <v/>
      </c>
      <c r="J1288">
        <f>IF(OR(G1288="",H1288=""),"",G1288-H1288)</f>
        <v/>
      </c>
      <c r="K1288">
        <f>IF(E1288="","",MID(E1288,6,50))</f>
        <v/>
      </c>
      <c r="L1288">
        <f>IF(F1288="","",MID(F1288,6,50))</f>
        <v/>
      </c>
    </row>
    <row r="1289">
      <c r="A1289">
        <f>IF(OR(E1289="",F1289="",B1289="",C1289=""),"",B1289&amp;"-W"&amp;C1289&amp;"-"&amp;E1289&amp;"-vs-"&amp;F1289)</f>
        <v/>
      </c>
      <c r="B1289">
        <f>Matchups!$B286</f>
        <v/>
      </c>
      <c r="C1289">
        <f>Matchups!$C286</f>
        <v/>
      </c>
      <c r="D1289">
        <f>Matchups!$D286</f>
        <v/>
      </c>
      <c r="E1289">
        <f>Matchups!$G286</f>
        <v/>
      </c>
      <c r="F1289">
        <f>Matchups!$E286</f>
        <v/>
      </c>
      <c r="G1289">
        <f>Matchups!$H286</f>
        <v/>
      </c>
      <c r="H1289">
        <f>Matchups!$F286</f>
        <v/>
      </c>
      <c r="I1289">
        <f>IF(OR(G1289="",H1289=""),"",IF(G1289&gt;H1289,"W",IF(G1289&lt;H1289,"L","T")))</f>
        <v/>
      </c>
      <c r="J1289">
        <f>IF(OR(G1289="",H1289=""),"",G1289-H1289)</f>
        <v/>
      </c>
      <c r="K1289">
        <f>IF(E1289="","",MID(E1289,6,50))</f>
        <v/>
      </c>
      <c r="L1289">
        <f>IF(F1289="","",MID(F1289,6,50))</f>
        <v/>
      </c>
    </row>
    <row r="1290">
      <c r="A1290">
        <f>IF(OR(E1290="",F1290="",B1290="",C1290=""),"",B1290&amp;"-W"&amp;C1290&amp;"-"&amp;E1290&amp;"-vs-"&amp;F1290)</f>
        <v/>
      </c>
      <c r="B1290">
        <f>Matchups!$B287</f>
        <v/>
      </c>
      <c r="C1290">
        <f>Matchups!$C287</f>
        <v/>
      </c>
      <c r="D1290">
        <f>Matchups!$D287</f>
        <v/>
      </c>
      <c r="E1290">
        <f>Matchups!$G287</f>
        <v/>
      </c>
      <c r="F1290">
        <f>Matchups!$E287</f>
        <v/>
      </c>
      <c r="G1290">
        <f>Matchups!$H287</f>
        <v/>
      </c>
      <c r="H1290">
        <f>Matchups!$F287</f>
        <v/>
      </c>
      <c r="I1290">
        <f>IF(OR(G1290="",H1290=""),"",IF(G1290&gt;H1290,"W",IF(G1290&lt;H1290,"L","T")))</f>
        <v/>
      </c>
      <c r="J1290">
        <f>IF(OR(G1290="",H1290=""),"",G1290-H1290)</f>
        <v/>
      </c>
      <c r="K1290">
        <f>IF(E1290="","",MID(E1290,6,50))</f>
        <v/>
      </c>
      <c r="L1290">
        <f>IF(F1290="","",MID(F1290,6,50))</f>
        <v/>
      </c>
    </row>
    <row r="1291">
      <c r="A1291">
        <f>IF(OR(E1291="",F1291="",B1291="",C1291=""),"",B1291&amp;"-W"&amp;C1291&amp;"-"&amp;E1291&amp;"-vs-"&amp;F1291)</f>
        <v/>
      </c>
      <c r="B1291">
        <f>Matchups!$B288</f>
        <v/>
      </c>
      <c r="C1291">
        <f>Matchups!$C288</f>
        <v/>
      </c>
      <c r="D1291">
        <f>Matchups!$D288</f>
        <v/>
      </c>
      <c r="E1291">
        <f>Matchups!$G288</f>
        <v/>
      </c>
      <c r="F1291">
        <f>Matchups!$E288</f>
        <v/>
      </c>
      <c r="G1291">
        <f>Matchups!$H288</f>
        <v/>
      </c>
      <c r="H1291">
        <f>Matchups!$F288</f>
        <v/>
      </c>
      <c r="I1291">
        <f>IF(OR(G1291="",H1291=""),"",IF(G1291&gt;H1291,"W",IF(G1291&lt;H1291,"L","T")))</f>
        <v/>
      </c>
      <c r="J1291">
        <f>IF(OR(G1291="",H1291=""),"",G1291-H1291)</f>
        <v/>
      </c>
      <c r="K1291">
        <f>IF(E1291="","",MID(E1291,6,50))</f>
        <v/>
      </c>
      <c r="L1291">
        <f>IF(F1291="","",MID(F1291,6,50))</f>
        <v/>
      </c>
    </row>
    <row r="1292">
      <c r="A1292">
        <f>IF(OR(E1292="",F1292="",B1292="",C1292=""),"",B1292&amp;"-W"&amp;C1292&amp;"-"&amp;E1292&amp;"-vs-"&amp;F1292)</f>
        <v/>
      </c>
      <c r="B1292">
        <f>Matchups!$B289</f>
        <v/>
      </c>
      <c r="C1292">
        <f>Matchups!$C289</f>
        <v/>
      </c>
      <c r="D1292">
        <f>Matchups!$D289</f>
        <v/>
      </c>
      <c r="E1292">
        <f>Matchups!$G289</f>
        <v/>
      </c>
      <c r="F1292">
        <f>Matchups!$E289</f>
        <v/>
      </c>
      <c r="G1292">
        <f>Matchups!$H289</f>
        <v/>
      </c>
      <c r="H1292">
        <f>Matchups!$F289</f>
        <v/>
      </c>
      <c r="I1292">
        <f>IF(OR(G1292="",H1292=""),"",IF(G1292&gt;H1292,"W",IF(G1292&lt;H1292,"L","T")))</f>
        <v/>
      </c>
      <c r="J1292">
        <f>IF(OR(G1292="",H1292=""),"",G1292-H1292)</f>
        <v/>
      </c>
      <c r="K1292">
        <f>IF(E1292="","",MID(E1292,6,50))</f>
        <v/>
      </c>
      <c r="L1292">
        <f>IF(F1292="","",MID(F1292,6,50))</f>
        <v/>
      </c>
    </row>
    <row r="1293">
      <c r="A1293">
        <f>IF(OR(E1293="",F1293="",B1293="",C1293=""),"",B1293&amp;"-W"&amp;C1293&amp;"-"&amp;E1293&amp;"-vs-"&amp;F1293)</f>
        <v/>
      </c>
      <c r="B1293">
        <f>Matchups!$B290</f>
        <v/>
      </c>
      <c r="C1293">
        <f>Matchups!$C290</f>
        <v/>
      </c>
      <c r="D1293">
        <f>Matchups!$D290</f>
        <v/>
      </c>
      <c r="E1293">
        <f>Matchups!$G290</f>
        <v/>
      </c>
      <c r="F1293">
        <f>Matchups!$E290</f>
        <v/>
      </c>
      <c r="G1293">
        <f>Matchups!$H290</f>
        <v/>
      </c>
      <c r="H1293">
        <f>Matchups!$F290</f>
        <v/>
      </c>
      <c r="I1293">
        <f>IF(OR(G1293="",H1293=""),"",IF(G1293&gt;H1293,"W",IF(G1293&lt;H1293,"L","T")))</f>
        <v/>
      </c>
      <c r="J1293">
        <f>IF(OR(G1293="",H1293=""),"",G1293-H1293)</f>
        <v/>
      </c>
      <c r="K1293">
        <f>IF(E1293="","",MID(E1293,6,50))</f>
        <v/>
      </c>
      <c r="L1293">
        <f>IF(F1293="","",MID(F1293,6,50))</f>
        <v/>
      </c>
    </row>
    <row r="1294">
      <c r="A1294">
        <f>IF(OR(E1294="",F1294="",B1294="",C1294=""),"",B1294&amp;"-W"&amp;C1294&amp;"-"&amp;E1294&amp;"-vs-"&amp;F1294)</f>
        <v/>
      </c>
      <c r="B1294">
        <f>Matchups!$B291</f>
        <v/>
      </c>
      <c r="C1294">
        <f>Matchups!$C291</f>
        <v/>
      </c>
      <c r="D1294">
        <f>Matchups!$D291</f>
        <v/>
      </c>
      <c r="E1294">
        <f>Matchups!$G291</f>
        <v/>
      </c>
      <c r="F1294">
        <f>Matchups!$E291</f>
        <v/>
      </c>
      <c r="G1294">
        <f>Matchups!$H291</f>
        <v/>
      </c>
      <c r="H1294">
        <f>Matchups!$F291</f>
        <v/>
      </c>
      <c r="I1294">
        <f>IF(OR(G1294="",H1294=""),"",IF(G1294&gt;H1294,"W",IF(G1294&lt;H1294,"L","T")))</f>
        <v/>
      </c>
      <c r="J1294">
        <f>IF(OR(G1294="",H1294=""),"",G1294-H1294)</f>
        <v/>
      </c>
      <c r="K1294">
        <f>IF(E1294="","",MID(E1294,6,50))</f>
        <v/>
      </c>
      <c r="L1294">
        <f>IF(F1294="","",MID(F1294,6,50))</f>
        <v/>
      </c>
    </row>
    <row r="1295">
      <c r="A1295">
        <f>IF(OR(E1295="",F1295="",B1295="",C1295=""),"",B1295&amp;"-W"&amp;C1295&amp;"-"&amp;E1295&amp;"-vs-"&amp;F1295)</f>
        <v/>
      </c>
      <c r="B1295">
        <f>Matchups!$B292</f>
        <v/>
      </c>
      <c r="C1295">
        <f>Matchups!$C292</f>
        <v/>
      </c>
      <c r="D1295">
        <f>Matchups!$D292</f>
        <v/>
      </c>
      <c r="E1295">
        <f>Matchups!$G292</f>
        <v/>
      </c>
      <c r="F1295">
        <f>Matchups!$E292</f>
        <v/>
      </c>
      <c r="G1295">
        <f>Matchups!$H292</f>
        <v/>
      </c>
      <c r="H1295">
        <f>Matchups!$F292</f>
        <v/>
      </c>
      <c r="I1295">
        <f>IF(OR(G1295="",H1295=""),"",IF(G1295&gt;H1295,"W",IF(G1295&lt;H1295,"L","T")))</f>
        <v/>
      </c>
      <c r="J1295">
        <f>IF(OR(G1295="",H1295=""),"",G1295-H1295)</f>
        <v/>
      </c>
      <c r="K1295">
        <f>IF(E1295="","",MID(E1295,6,50))</f>
        <v/>
      </c>
      <c r="L1295">
        <f>IF(F1295="","",MID(F1295,6,50))</f>
        <v/>
      </c>
    </row>
    <row r="1296">
      <c r="A1296">
        <f>IF(OR(E1296="",F1296="",B1296="",C1296=""),"",B1296&amp;"-W"&amp;C1296&amp;"-"&amp;E1296&amp;"-vs-"&amp;F1296)</f>
        <v/>
      </c>
      <c r="B1296">
        <f>Matchups!$B293</f>
        <v/>
      </c>
      <c r="C1296">
        <f>Matchups!$C293</f>
        <v/>
      </c>
      <c r="D1296">
        <f>Matchups!$D293</f>
        <v/>
      </c>
      <c r="E1296">
        <f>Matchups!$G293</f>
        <v/>
      </c>
      <c r="F1296">
        <f>Matchups!$E293</f>
        <v/>
      </c>
      <c r="G1296">
        <f>Matchups!$H293</f>
        <v/>
      </c>
      <c r="H1296">
        <f>Matchups!$F293</f>
        <v/>
      </c>
      <c r="I1296">
        <f>IF(OR(G1296="",H1296=""),"",IF(G1296&gt;H1296,"W",IF(G1296&lt;H1296,"L","T")))</f>
        <v/>
      </c>
      <c r="J1296">
        <f>IF(OR(G1296="",H1296=""),"",G1296-H1296)</f>
        <v/>
      </c>
      <c r="K1296">
        <f>IF(E1296="","",MID(E1296,6,50))</f>
        <v/>
      </c>
      <c r="L1296">
        <f>IF(F1296="","",MID(F1296,6,50))</f>
        <v/>
      </c>
    </row>
    <row r="1297">
      <c r="A1297">
        <f>IF(OR(E1297="",F1297="",B1297="",C1297=""),"",B1297&amp;"-W"&amp;C1297&amp;"-"&amp;E1297&amp;"-vs-"&amp;F1297)</f>
        <v/>
      </c>
      <c r="B1297">
        <f>Matchups!$B294</f>
        <v/>
      </c>
      <c r="C1297">
        <f>Matchups!$C294</f>
        <v/>
      </c>
      <c r="D1297">
        <f>Matchups!$D294</f>
        <v/>
      </c>
      <c r="E1297">
        <f>Matchups!$G294</f>
        <v/>
      </c>
      <c r="F1297">
        <f>Matchups!$E294</f>
        <v/>
      </c>
      <c r="G1297">
        <f>Matchups!$H294</f>
        <v/>
      </c>
      <c r="H1297">
        <f>Matchups!$F294</f>
        <v/>
      </c>
      <c r="I1297">
        <f>IF(OR(G1297="",H1297=""),"",IF(G1297&gt;H1297,"W",IF(G1297&lt;H1297,"L","T")))</f>
        <v/>
      </c>
      <c r="J1297">
        <f>IF(OR(G1297="",H1297=""),"",G1297-H1297)</f>
        <v/>
      </c>
      <c r="K1297">
        <f>IF(E1297="","",MID(E1297,6,50))</f>
        <v/>
      </c>
      <c r="L1297">
        <f>IF(F1297="","",MID(F1297,6,50))</f>
        <v/>
      </c>
    </row>
    <row r="1298">
      <c r="A1298">
        <f>IF(OR(E1298="",F1298="",B1298="",C1298=""),"",B1298&amp;"-W"&amp;C1298&amp;"-"&amp;E1298&amp;"-vs-"&amp;F1298)</f>
        <v/>
      </c>
      <c r="B1298">
        <f>Matchups!$B295</f>
        <v/>
      </c>
      <c r="C1298">
        <f>Matchups!$C295</f>
        <v/>
      </c>
      <c r="D1298">
        <f>Matchups!$D295</f>
        <v/>
      </c>
      <c r="E1298">
        <f>Matchups!$G295</f>
        <v/>
      </c>
      <c r="F1298">
        <f>Matchups!$E295</f>
        <v/>
      </c>
      <c r="G1298">
        <f>Matchups!$H295</f>
        <v/>
      </c>
      <c r="H1298">
        <f>Matchups!$F295</f>
        <v/>
      </c>
      <c r="I1298">
        <f>IF(OR(G1298="",H1298=""),"",IF(G1298&gt;H1298,"W",IF(G1298&lt;H1298,"L","T")))</f>
        <v/>
      </c>
      <c r="J1298">
        <f>IF(OR(G1298="",H1298=""),"",G1298-H1298)</f>
        <v/>
      </c>
      <c r="K1298">
        <f>IF(E1298="","",MID(E1298,6,50))</f>
        <v/>
      </c>
      <c r="L1298">
        <f>IF(F1298="","",MID(F1298,6,50))</f>
        <v/>
      </c>
    </row>
    <row r="1299">
      <c r="A1299">
        <f>IF(OR(E1299="",F1299="",B1299="",C1299=""),"",B1299&amp;"-W"&amp;C1299&amp;"-"&amp;E1299&amp;"-vs-"&amp;F1299)</f>
        <v/>
      </c>
      <c r="B1299">
        <f>Matchups!$B296</f>
        <v/>
      </c>
      <c r="C1299">
        <f>Matchups!$C296</f>
        <v/>
      </c>
      <c r="D1299">
        <f>Matchups!$D296</f>
        <v/>
      </c>
      <c r="E1299">
        <f>Matchups!$G296</f>
        <v/>
      </c>
      <c r="F1299">
        <f>Matchups!$E296</f>
        <v/>
      </c>
      <c r="G1299">
        <f>Matchups!$H296</f>
        <v/>
      </c>
      <c r="H1299">
        <f>Matchups!$F296</f>
        <v/>
      </c>
      <c r="I1299">
        <f>IF(OR(G1299="",H1299=""),"",IF(G1299&gt;H1299,"W",IF(G1299&lt;H1299,"L","T")))</f>
        <v/>
      </c>
      <c r="J1299">
        <f>IF(OR(G1299="",H1299=""),"",G1299-H1299)</f>
        <v/>
      </c>
      <c r="K1299">
        <f>IF(E1299="","",MID(E1299,6,50))</f>
        <v/>
      </c>
      <c r="L1299">
        <f>IF(F1299="","",MID(F1299,6,50))</f>
        <v/>
      </c>
    </row>
    <row r="1300">
      <c r="A1300">
        <f>IF(OR(E1300="",F1300="",B1300="",C1300=""),"",B1300&amp;"-W"&amp;C1300&amp;"-"&amp;E1300&amp;"-vs-"&amp;F1300)</f>
        <v/>
      </c>
      <c r="B1300">
        <f>Matchups!$B297</f>
        <v/>
      </c>
      <c r="C1300">
        <f>Matchups!$C297</f>
        <v/>
      </c>
      <c r="D1300">
        <f>Matchups!$D297</f>
        <v/>
      </c>
      <c r="E1300">
        <f>Matchups!$G297</f>
        <v/>
      </c>
      <c r="F1300">
        <f>Matchups!$E297</f>
        <v/>
      </c>
      <c r="G1300">
        <f>Matchups!$H297</f>
        <v/>
      </c>
      <c r="H1300">
        <f>Matchups!$F297</f>
        <v/>
      </c>
      <c r="I1300">
        <f>IF(OR(G1300="",H1300=""),"",IF(G1300&gt;H1300,"W",IF(G1300&lt;H1300,"L","T")))</f>
        <v/>
      </c>
      <c r="J1300">
        <f>IF(OR(G1300="",H1300=""),"",G1300-H1300)</f>
        <v/>
      </c>
      <c r="K1300">
        <f>IF(E1300="","",MID(E1300,6,50))</f>
        <v/>
      </c>
      <c r="L1300">
        <f>IF(F1300="","",MID(F1300,6,50))</f>
        <v/>
      </c>
    </row>
    <row r="1301">
      <c r="A1301">
        <f>IF(OR(E1301="",F1301="",B1301="",C1301=""),"",B1301&amp;"-W"&amp;C1301&amp;"-"&amp;E1301&amp;"-vs-"&amp;F1301)</f>
        <v/>
      </c>
      <c r="B1301">
        <f>Matchups!$B298</f>
        <v/>
      </c>
      <c r="C1301">
        <f>Matchups!$C298</f>
        <v/>
      </c>
      <c r="D1301">
        <f>Matchups!$D298</f>
        <v/>
      </c>
      <c r="E1301">
        <f>Matchups!$G298</f>
        <v/>
      </c>
      <c r="F1301">
        <f>Matchups!$E298</f>
        <v/>
      </c>
      <c r="G1301">
        <f>Matchups!$H298</f>
        <v/>
      </c>
      <c r="H1301">
        <f>Matchups!$F298</f>
        <v/>
      </c>
      <c r="I1301">
        <f>IF(OR(G1301="",H1301=""),"",IF(G1301&gt;H1301,"W",IF(G1301&lt;H1301,"L","T")))</f>
        <v/>
      </c>
      <c r="J1301">
        <f>IF(OR(G1301="",H1301=""),"",G1301-H1301)</f>
        <v/>
      </c>
      <c r="K1301">
        <f>IF(E1301="","",MID(E1301,6,50))</f>
        <v/>
      </c>
      <c r="L1301">
        <f>IF(F1301="","",MID(F1301,6,50))</f>
        <v/>
      </c>
    </row>
    <row r="1302">
      <c r="A1302">
        <f>IF(OR(E1302="",F1302="",B1302="",C1302=""),"",B1302&amp;"-W"&amp;C1302&amp;"-"&amp;E1302&amp;"-vs-"&amp;F1302)</f>
        <v/>
      </c>
      <c r="B1302">
        <f>Matchups!$B299</f>
        <v/>
      </c>
      <c r="C1302">
        <f>Matchups!$C299</f>
        <v/>
      </c>
      <c r="D1302">
        <f>Matchups!$D299</f>
        <v/>
      </c>
      <c r="E1302">
        <f>Matchups!$G299</f>
        <v/>
      </c>
      <c r="F1302">
        <f>Matchups!$E299</f>
        <v/>
      </c>
      <c r="G1302">
        <f>Matchups!$H299</f>
        <v/>
      </c>
      <c r="H1302">
        <f>Matchups!$F299</f>
        <v/>
      </c>
      <c r="I1302">
        <f>IF(OR(G1302="",H1302=""),"",IF(G1302&gt;H1302,"W",IF(G1302&lt;H1302,"L","T")))</f>
        <v/>
      </c>
      <c r="J1302">
        <f>IF(OR(G1302="",H1302=""),"",G1302-H1302)</f>
        <v/>
      </c>
      <c r="K1302">
        <f>IF(E1302="","",MID(E1302,6,50))</f>
        <v/>
      </c>
      <c r="L1302">
        <f>IF(F1302="","",MID(F1302,6,50))</f>
        <v/>
      </c>
    </row>
    <row r="1303">
      <c r="A1303">
        <f>IF(OR(E1303="",F1303="",B1303="",C1303=""),"",B1303&amp;"-W"&amp;C1303&amp;"-"&amp;E1303&amp;"-vs-"&amp;F1303)</f>
        <v/>
      </c>
      <c r="B1303">
        <f>Matchups!$B300</f>
        <v/>
      </c>
      <c r="C1303">
        <f>Matchups!$C300</f>
        <v/>
      </c>
      <c r="D1303">
        <f>Matchups!$D300</f>
        <v/>
      </c>
      <c r="E1303">
        <f>Matchups!$G300</f>
        <v/>
      </c>
      <c r="F1303">
        <f>Matchups!$E300</f>
        <v/>
      </c>
      <c r="G1303">
        <f>Matchups!$H300</f>
        <v/>
      </c>
      <c r="H1303">
        <f>Matchups!$F300</f>
        <v/>
      </c>
      <c r="I1303">
        <f>IF(OR(G1303="",H1303=""),"",IF(G1303&gt;H1303,"W",IF(G1303&lt;H1303,"L","T")))</f>
        <v/>
      </c>
      <c r="J1303">
        <f>IF(OR(G1303="",H1303=""),"",G1303-H1303)</f>
        <v/>
      </c>
      <c r="K1303">
        <f>IF(E1303="","",MID(E1303,6,50))</f>
        <v/>
      </c>
      <c r="L1303">
        <f>IF(F1303="","",MID(F1303,6,50))</f>
        <v/>
      </c>
    </row>
    <row r="1304">
      <c r="A1304">
        <f>IF(OR(E1304="",F1304="",B1304="",C1304=""),"",B1304&amp;"-W"&amp;C1304&amp;"-"&amp;E1304&amp;"-vs-"&amp;F1304)</f>
        <v/>
      </c>
      <c r="B1304">
        <f>Matchups!$B301</f>
        <v/>
      </c>
      <c r="C1304">
        <f>Matchups!$C301</f>
        <v/>
      </c>
      <c r="D1304">
        <f>Matchups!$D301</f>
        <v/>
      </c>
      <c r="E1304">
        <f>Matchups!$G301</f>
        <v/>
      </c>
      <c r="F1304">
        <f>Matchups!$E301</f>
        <v/>
      </c>
      <c r="G1304">
        <f>Matchups!$H301</f>
        <v/>
      </c>
      <c r="H1304">
        <f>Matchups!$F301</f>
        <v/>
      </c>
      <c r="I1304">
        <f>IF(OR(G1304="",H1304=""),"",IF(G1304&gt;H1304,"W",IF(G1304&lt;H1304,"L","T")))</f>
        <v/>
      </c>
      <c r="J1304">
        <f>IF(OR(G1304="",H1304=""),"",G1304-H1304)</f>
        <v/>
      </c>
      <c r="K1304">
        <f>IF(E1304="","",MID(E1304,6,50))</f>
        <v/>
      </c>
      <c r="L1304">
        <f>IF(F1304="","",MID(F1304,6,50))</f>
        <v/>
      </c>
    </row>
    <row r="1305">
      <c r="A1305">
        <f>IF(OR(E1305="",F1305="",B1305="",C1305=""),"",B1305&amp;"-W"&amp;C1305&amp;"-"&amp;E1305&amp;"-vs-"&amp;F1305)</f>
        <v/>
      </c>
      <c r="B1305">
        <f>Matchups!$B302</f>
        <v/>
      </c>
      <c r="C1305">
        <f>Matchups!$C302</f>
        <v/>
      </c>
      <c r="D1305">
        <f>Matchups!$D302</f>
        <v/>
      </c>
      <c r="E1305">
        <f>Matchups!$G302</f>
        <v/>
      </c>
      <c r="F1305">
        <f>Matchups!$E302</f>
        <v/>
      </c>
      <c r="G1305">
        <f>Matchups!$H302</f>
        <v/>
      </c>
      <c r="H1305">
        <f>Matchups!$F302</f>
        <v/>
      </c>
      <c r="I1305">
        <f>IF(OR(G1305="",H1305=""),"",IF(G1305&gt;H1305,"W",IF(G1305&lt;H1305,"L","T")))</f>
        <v/>
      </c>
      <c r="J1305">
        <f>IF(OR(G1305="",H1305=""),"",G1305-H1305)</f>
        <v/>
      </c>
      <c r="K1305">
        <f>IF(E1305="","",MID(E1305,6,50))</f>
        <v/>
      </c>
      <c r="L1305">
        <f>IF(F1305="","",MID(F1305,6,50))</f>
        <v/>
      </c>
    </row>
    <row r="1306">
      <c r="A1306">
        <f>IF(OR(E1306="",F1306="",B1306="",C1306=""),"",B1306&amp;"-W"&amp;C1306&amp;"-"&amp;E1306&amp;"-vs-"&amp;F1306)</f>
        <v/>
      </c>
      <c r="B1306">
        <f>Matchups!$B303</f>
        <v/>
      </c>
      <c r="C1306">
        <f>Matchups!$C303</f>
        <v/>
      </c>
      <c r="D1306">
        <f>Matchups!$D303</f>
        <v/>
      </c>
      <c r="E1306">
        <f>Matchups!$G303</f>
        <v/>
      </c>
      <c r="F1306">
        <f>Matchups!$E303</f>
        <v/>
      </c>
      <c r="G1306">
        <f>Matchups!$H303</f>
        <v/>
      </c>
      <c r="H1306">
        <f>Matchups!$F303</f>
        <v/>
      </c>
      <c r="I1306">
        <f>IF(OR(G1306="",H1306=""),"",IF(G1306&gt;H1306,"W",IF(G1306&lt;H1306,"L","T")))</f>
        <v/>
      </c>
      <c r="J1306">
        <f>IF(OR(G1306="",H1306=""),"",G1306-H1306)</f>
        <v/>
      </c>
      <c r="K1306">
        <f>IF(E1306="","",MID(E1306,6,50))</f>
        <v/>
      </c>
      <c r="L1306">
        <f>IF(F1306="","",MID(F1306,6,50))</f>
        <v/>
      </c>
    </row>
    <row r="1307">
      <c r="A1307">
        <f>IF(OR(E1307="",F1307="",B1307="",C1307=""),"",B1307&amp;"-W"&amp;C1307&amp;"-"&amp;E1307&amp;"-vs-"&amp;F1307)</f>
        <v/>
      </c>
      <c r="B1307">
        <f>Matchups!$B304</f>
        <v/>
      </c>
      <c r="C1307">
        <f>Matchups!$C304</f>
        <v/>
      </c>
      <c r="D1307">
        <f>Matchups!$D304</f>
        <v/>
      </c>
      <c r="E1307">
        <f>Matchups!$G304</f>
        <v/>
      </c>
      <c r="F1307">
        <f>Matchups!$E304</f>
        <v/>
      </c>
      <c r="G1307">
        <f>Matchups!$H304</f>
        <v/>
      </c>
      <c r="H1307">
        <f>Matchups!$F304</f>
        <v/>
      </c>
      <c r="I1307">
        <f>IF(OR(G1307="",H1307=""),"",IF(G1307&gt;H1307,"W",IF(G1307&lt;H1307,"L","T")))</f>
        <v/>
      </c>
      <c r="J1307">
        <f>IF(OR(G1307="",H1307=""),"",G1307-H1307)</f>
        <v/>
      </c>
      <c r="K1307">
        <f>IF(E1307="","",MID(E1307,6,50))</f>
        <v/>
      </c>
      <c r="L1307">
        <f>IF(F1307="","",MID(F1307,6,50))</f>
        <v/>
      </c>
    </row>
    <row r="1308">
      <c r="A1308">
        <f>IF(OR(E1308="",F1308="",B1308="",C1308=""),"",B1308&amp;"-W"&amp;C1308&amp;"-"&amp;E1308&amp;"-vs-"&amp;F1308)</f>
        <v/>
      </c>
      <c r="B1308">
        <f>Matchups!$B305</f>
        <v/>
      </c>
      <c r="C1308">
        <f>Matchups!$C305</f>
        <v/>
      </c>
      <c r="D1308">
        <f>Matchups!$D305</f>
        <v/>
      </c>
      <c r="E1308">
        <f>Matchups!$G305</f>
        <v/>
      </c>
      <c r="F1308">
        <f>Matchups!$E305</f>
        <v/>
      </c>
      <c r="G1308">
        <f>Matchups!$H305</f>
        <v/>
      </c>
      <c r="H1308">
        <f>Matchups!$F305</f>
        <v/>
      </c>
      <c r="I1308">
        <f>IF(OR(G1308="",H1308=""),"",IF(G1308&gt;H1308,"W",IF(G1308&lt;H1308,"L","T")))</f>
        <v/>
      </c>
      <c r="J1308">
        <f>IF(OR(G1308="",H1308=""),"",G1308-H1308)</f>
        <v/>
      </c>
      <c r="K1308">
        <f>IF(E1308="","",MID(E1308,6,50))</f>
        <v/>
      </c>
      <c r="L1308">
        <f>IF(F1308="","",MID(F1308,6,50))</f>
        <v/>
      </c>
    </row>
    <row r="1309">
      <c r="A1309">
        <f>IF(OR(E1309="",F1309="",B1309="",C1309=""),"",B1309&amp;"-W"&amp;C1309&amp;"-"&amp;E1309&amp;"-vs-"&amp;F1309)</f>
        <v/>
      </c>
      <c r="B1309">
        <f>Matchups!$B306</f>
        <v/>
      </c>
      <c r="C1309">
        <f>Matchups!$C306</f>
        <v/>
      </c>
      <c r="D1309">
        <f>Matchups!$D306</f>
        <v/>
      </c>
      <c r="E1309">
        <f>Matchups!$G306</f>
        <v/>
      </c>
      <c r="F1309">
        <f>Matchups!$E306</f>
        <v/>
      </c>
      <c r="G1309">
        <f>Matchups!$H306</f>
        <v/>
      </c>
      <c r="H1309">
        <f>Matchups!$F306</f>
        <v/>
      </c>
      <c r="I1309">
        <f>IF(OR(G1309="",H1309=""),"",IF(G1309&gt;H1309,"W",IF(G1309&lt;H1309,"L","T")))</f>
        <v/>
      </c>
      <c r="J1309">
        <f>IF(OR(G1309="",H1309=""),"",G1309-H1309)</f>
        <v/>
      </c>
      <c r="K1309">
        <f>IF(E1309="","",MID(E1309,6,50))</f>
        <v/>
      </c>
      <c r="L1309">
        <f>IF(F1309="","",MID(F1309,6,50))</f>
        <v/>
      </c>
    </row>
    <row r="1310">
      <c r="A1310">
        <f>IF(OR(E1310="",F1310="",B1310="",C1310=""),"",B1310&amp;"-W"&amp;C1310&amp;"-"&amp;E1310&amp;"-vs-"&amp;F1310)</f>
        <v/>
      </c>
      <c r="B1310">
        <f>Matchups!$B307</f>
        <v/>
      </c>
      <c r="C1310">
        <f>Matchups!$C307</f>
        <v/>
      </c>
      <c r="D1310">
        <f>Matchups!$D307</f>
        <v/>
      </c>
      <c r="E1310">
        <f>Matchups!$G307</f>
        <v/>
      </c>
      <c r="F1310">
        <f>Matchups!$E307</f>
        <v/>
      </c>
      <c r="G1310">
        <f>Matchups!$H307</f>
        <v/>
      </c>
      <c r="H1310">
        <f>Matchups!$F307</f>
        <v/>
      </c>
      <c r="I1310">
        <f>IF(OR(G1310="",H1310=""),"",IF(G1310&gt;H1310,"W",IF(G1310&lt;H1310,"L","T")))</f>
        <v/>
      </c>
      <c r="J1310">
        <f>IF(OR(G1310="",H1310=""),"",G1310-H1310)</f>
        <v/>
      </c>
      <c r="K1310">
        <f>IF(E1310="","",MID(E1310,6,50))</f>
        <v/>
      </c>
      <c r="L1310">
        <f>IF(F1310="","",MID(F1310,6,50))</f>
        <v/>
      </c>
    </row>
    <row r="1311">
      <c r="A1311">
        <f>IF(OR(E1311="",F1311="",B1311="",C1311=""),"",B1311&amp;"-W"&amp;C1311&amp;"-"&amp;E1311&amp;"-vs-"&amp;F1311)</f>
        <v/>
      </c>
      <c r="B1311">
        <f>Matchups!$B308</f>
        <v/>
      </c>
      <c r="C1311">
        <f>Matchups!$C308</f>
        <v/>
      </c>
      <c r="D1311">
        <f>Matchups!$D308</f>
        <v/>
      </c>
      <c r="E1311">
        <f>Matchups!$G308</f>
        <v/>
      </c>
      <c r="F1311">
        <f>Matchups!$E308</f>
        <v/>
      </c>
      <c r="G1311">
        <f>Matchups!$H308</f>
        <v/>
      </c>
      <c r="H1311">
        <f>Matchups!$F308</f>
        <v/>
      </c>
      <c r="I1311">
        <f>IF(OR(G1311="",H1311=""),"",IF(G1311&gt;H1311,"W",IF(G1311&lt;H1311,"L","T")))</f>
        <v/>
      </c>
      <c r="J1311">
        <f>IF(OR(G1311="",H1311=""),"",G1311-H1311)</f>
        <v/>
      </c>
      <c r="K1311">
        <f>IF(E1311="","",MID(E1311,6,50))</f>
        <v/>
      </c>
      <c r="L1311">
        <f>IF(F1311="","",MID(F1311,6,50))</f>
        <v/>
      </c>
    </row>
    <row r="1312">
      <c r="A1312">
        <f>IF(OR(E1312="",F1312="",B1312="",C1312=""),"",B1312&amp;"-W"&amp;C1312&amp;"-"&amp;E1312&amp;"-vs-"&amp;F1312)</f>
        <v/>
      </c>
      <c r="B1312">
        <f>Matchups!$B309</f>
        <v/>
      </c>
      <c r="C1312">
        <f>Matchups!$C309</f>
        <v/>
      </c>
      <c r="D1312">
        <f>Matchups!$D309</f>
        <v/>
      </c>
      <c r="E1312">
        <f>Matchups!$G309</f>
        <v/>
      </c>
      <c r="F1312">
        <f>Matchups!$E309</f>
        <v/>
      </c>
      <c r="G1312">
        <f>Matchups!$H309</f>
        <v/>
      </c>
      <c r="H1312">
        <f>Matchups!$F309</f>
        <v/>
      </c>
      <c r="I1312">
        <f>IF(OR(G1312="",H1312=""),"",IF(G1312&gt;H1312,"W",IF(G1312&lt;H1312,"L","T")))</f>
        <v/>
      </c>
      <c r="J1312">
        <f>IF(OR(G1312="",H1312=""),"",G1312-H1312)</f>
        <v/>
      </c>
      <c r="K1312">
        <f>IF(E1312="","",MID(E1312,6,50))</f>
        <v/>
      </c>
      <c r="L1312">
        <f>IF(F1312="","",MID(F1312,6,50))</f>
        <v/>
      </c>
    </row>
    <row r="1313">
      <c r="A1313">
        <f>IF(OR(E1313="",F1313="",B1313="",C1313=""),"",B1313&amp;"-W"&amp;C1313&amp;"-"&amp;E1313&amp;"-vs-"&amp;F1313)</f>
        <v/>
      </c>
      <c r="B1313">
        <f>Matchups!$B310</f>
        <v/>
      </c>
      <c r="C1313">
        <f>Matchups!$C310</f>
        <v/>
      </c>
      <c r="D1313">
        <f>Matchups!$D310</f>
        <v/>
      </c>
      <c r="E1313">
        <f>Matchups!$G310</f>
        <v/>
      </c>
      <c r="F1313">
        <f>Matchups!$E310</f>
        <v/>
      </c>
      <c r="G1313">
        <f>Matchups!$H310</f>
        <v/>
      </c>
      <c r="H1313">
        <f>Matchups!$F310</f>
        <v/>
      </c>
      <c r="I1313">
        <f>IF(OR(G1313="",H1313=""),"",IF(G1313&gt;H1313,"W",IF(G1313&lt;H1313,"L","T")))</f>
        <v/>
      </c>
      <c r="J1313">
        <f>IF(OR(G1313="",H1313=""),"",G1313-H1313)</f>
        <v/>
      </c>
      <c r="K1313">
        <f>IF(E1313="","",MID(E1313,6,50))</f>
        <v/>
      </c>
      <c r="L1313">
        <f>IF(F1313="","",MID(F1313,6,50))</f>
        <v/>
      </c>
    </row>
    <row r="1314">
      <c r="A1314">
        <f>IF(OR(E1314="",F1314="",B1314="",C1314=""),"",B1314&amp;"-W"&amp;C1314&amp;"-"&amp;E1314&amp;"-vs-"&amp;F1314)</f>
        <v/>
      </c>
      <c r="B1314">
        <f>Matchups!$B311</f>
        <v/>
      </c>
      <c r="C1314">
        <f>Matchups!$C311</f>
        <v/>
      </c>
      <c r="D1314">
        <f>Matchups!$D311</f>
        <v/>
      </c>
      <c r="E1314">
        <f>Matchups!$G311</f>
        <v/>
      </c>
      <c r="F1314">
        <f>Matchups!$E311</f>
        <v/>
      </c>
      <c r="G1314">
        <f>Matchups!$H311</f>
        <v/>
      </c>
      <c r="H1314">
        <f>Matchups!$F311</f>
        <v/>
      </c>
      <c r="I1314">
        <f>IF(OR(G1314="",H1314=""),"",IF(G1314&gt;H1314,"W",IF(G1314&lt;H1314,"L","T")))</f>
        <v/>
      </c>
      <c r="J1314">
        <f>IF(OR(G1314="",H1314=""),"",G1314-H1314)</f>
        <v/>
      </c>
      <c r="K1314">
        <f>IF(E1314="","",MID(E1314,6,50))</f>
        <v/>
      </c>
      <c r="L1314">
        <f>IF(F1314="","",MID(F1314,6,50))</f>
        <v/>
      </c>
    </row>
    <row r="1315">
      <c r="A1315">
        <f>IF(OR(E1315="",F1315="",B1315="",C1315=""),"",B1315&amp;"-W"&amp;C1315&amp;"-"&amp;E1315&amp;"-vs-"&amp;F1315)</f>
        <v/>
      </c>
      <c r="B1315">
        <f>Matchups!$B312</f>
        <v/>
      </c>
      <c r="C1315">
        <f>Matchups!$C312</f>
        <v/>
      </c>
      <c r="D1315">
        <f>Matchups!$D312</f>
        <v/>
      </c>
      <c r="E1315">
        <f>Matchups!$G312</f>
        <v/>
      </c>
      <c r="F1315">
        <f>Matchups!$E312</f>
        <v/>
      </c>
      <c r="G1315">
        <f>Matchups!$H312</f>
        <v/>
      </c>
      <c r="H1315">
        <f>Matchups!$F312</f>
        <v/>
      </c>
      <c r="I1315">
        <f>IF(OR(G1315="",H1315=""),"",IF(G1315&gt;H1315,"W",IF(G1315&lt;H1315,"L","T")))</f>
        <v/>
      </c>
      <c r="J1315">
        <f>IF(OR(G1315="",H1315=""),"",G1315-H1315)</f>
        <v/>
      </c>
      <c r="K1315">
        <f>IF(E1315="","",MID(E1315,6,50))</f>
        <v/>
      </c>
      <c r="L1315">
        <f>IF(F1315="","",MID(F1315,6,50))</f>
        <v/>
      </c>
    </row>
    <row r="1316">
      <c r="A1316">
        <f>IF(OR(E1316="",F1316="",B1316="",C1316=""),"",B1316&amp;"-W"&amp;C1316&amp;"-"&amp;E1316&amp;"-vs-"&amp;F1316)</f>
        <v/>
      </c>
      <c r="B1316">
        <f>Matchups!$B313</f>
        <v/>
      </c>
      <c r="C1316">
        <f>Matchups!$C313</f>
        <v/>
      </c>
      <c r="D1316">
        <f>Matchups!$D313</f>
        <v/>
      </c>
      <c r="E1316">
        <f>Matchups!$G313</f>
        <v/>
      </c>
      <c r="F1316">
        <f>Matchups!$E313</f>
        <v/>
      </c>
      <c r="G1316">
        <f>Matchups!$H313</f>
        <v/>
      </c>
      <c r="H1316">
        <f>Matchups!$F313</f>
        <v/>
      </c>
      <c r="I1316">
        <f>IF(OR(G1316="",H1316=""),"",IF(G1316&gt;H1316,"W",IF(G1316&lt;H1316,"L","T")))</f>
        <v/>
      </c>
      <c r="J1316">
        <f>IF(OR(G1316="",H1316=""),"",G1316-H1316)</f>
        <v/>
      </c>
      <c r="K1316">
        <f>IF(E1316="","",MID(E1316,6,50))</f>
        <v/>
      </c>
      <c r="L1316">
        <f>IF(F1316="","",MID(F1316,6,50))</f>
        <v/>
      </c>
    </row>
    <row r="1317">
      <c r="A1317">
        <f>IF(OR(E1317="",F1317="",B1317="",C1317=""),"",B1317&amp;"-W"&amp;C1317&amp;"-"&amp;E1317&amp;"-vs-"&amp;F1317)</f>
        <v/>
      </c>
      <c r="B1317">
        <f>Matchups!$B314</f>
        <v/>
      </c>
      <c r="C1317">
        <f>Matchups!$C314</f>
        <v/>
      </c>
      <c r="D1317">
        <f>Matchups!$D314</f>
        <v/>
      </c>
      <c r="E1317">
        <f>Matchups!$G314</f>
        <v/>
      </c>
      <c r="F1317">
        <f>Matchups!$E314</f>
        <v/>
      </c>
      <c r="G1317">
        <f>Matchups!$H314</f>
        <v/>
      </c>
      <c r="H1317">
        <f>Matchups!$F314</f>
        <v/>
      </c>
      <c r="I1317">
        <f>IF(OR(G1317="",H1317=""),"",IF(G1317&gt;H1317,"W",IF(G1317&lt;H1317,"L","T")))</f>
        <v/>
      </c>
      <c r="J1317">
        <f>IF(OR(G1317="",H1317=""),"",G1317-H1317)</f>
        <v/>
      </c>
      <c r="K1317">
        <f>IF(E1317="","",MID(E1317,6,50))</f>
        <v/>
      </c>
      <c r="L1317">
        <f>IF(F1317="","",MID(F1317,6,50))</f>
        <v/>
      </c>
    </row>
    <row r="1318">
      <c r="A1318">
        <f>IF(OR(E1318="",F1318="",B1318="",C1318=""),"",B1318&amp;"-W"&amp;C1318&amp;"-"&amp;E1318&amp;"-vs-"&amp;F1318)</f>
        <v/>
      </c>
      <c r="B1318">
        <f>Matchups!$B315</f>
        <v/>
      </c>
      <c r="C1318">
        <f>Matchups!$C315</f>
        <v/>
      </c>
      <c r="D1318">
        <f>Matchups!$D315</f>
        <v/>
      </c>
      <c r="E1318">
        <f>Matchups!$G315</f>
        <v/>
      </c>
      <c r="F1318">
        <f>Matchups!$E315</f>
        <v/>
      </c>
      <c r="G1318">
        <f>Matchups!$H315</f>
        <v/>
      </c>
      <c r="H1318">
        <f>Matchups!$F315</f>
        <v/>
      </c>
      <c r="I1318">
        <f>IF(OR(G1318="",H1318=""),"",IF(G1318&gt;H1318,"W",IF(G1318&lt;H1318,"L","T")))</f>
        <v/>
      </c>
      <c r="J1318">
        <f>IF(OR(G1318="",H1318=""),"",G1318-H1318)</f>
        <v/>
      </c>
      <c r="K1318">
        <f>IF(E1318="","",MID(E1318,6,50))</f>
        <v/>
      </c>
      <c r="L1318">
        <f>IF(F1318="","",MID(F1318,6,50))</f>
        <v/>
      </c>
    </row>
    <row r="1319">
      <c r="A1319">
        <f>IF(OR(E1319="",F1319="",B1319="",C1319=""),"",B1319&amp;"-W"&amp;C1319&amp;"-"&amp;E1319&amp;"-vs-"&amp;F1319)</f>
        <v/>
      </c>
      <c r="B1319">
        <f>Matchups!$B316</f>
        <v/>
      </c>
      <c r="C1319">
        <f>Matchups!$C316</f>
        <v/>
      </c>
      <c r="D1319">
        <f>Matchups!$D316</f>
        <v/>
      </c>
      <c r="E1319">
        <f>Matchups!$G316</f>
        <v/>
      </c>
      <c r="F1319">
        <f>Matchups!$E316</f>
        <v/>
      </c>
      <c r="G1319">
        <f>Matchups!$H316</f>
        <v/>
      </c>
      <c r="H1319">
        <f>Matchups!$F316</f>
        <v/>
      </c>
      <c r="I1319">
        <f>IF(OR(G1319="",H1319=""),"",IF(G1319&gt;H1319,"W",IF(G1319&lt;H1319,"L","T")))</f>
        <v/>
      </c>
      <c r="J1319">
        <f>IF(OR(G1319="",H1319=""),"",G1319-H1319)</f>
        <v/>
      </c>
      <c r="K1319">
        <f>IF(E1319="","",MID(E1319,6,50))</f>
        <v/>
      </c>
      <c r="L1319">
        <f>IF(F1319="","",MID(F1319,6,50))</f>
        <v/>
      </c>
    </row>
    <row r="1320">
      <c r="A1320">
        <f>IF(OR(E1320="",F1320="",B1320="",C1320=""),"",B1320&amp;"-W"&amp;C1320&amp;"-"&amp;E1320&amp;"-vs-"&amp;F1320)</f>
        <v/>
      </c>
      <c r="B1320">
        <f>Matchups!$B317</f>
        <v/>
      </c>
      <c r="C1320">
        <f>Matchups!$C317</f>
        <v/>
      </c>
      <c r="D1320">
        <f>Matchups!$D317</f>
        <v/>
      </c>
      <c r="E1320">
        <f>Matchups!$G317</f>
        <v/>
      </c>
      <c r="F1320">
        <f>Matchups!$E317</f>
        <v/>
      </c>
      <c r="G1320">
        <f>Matchups!$H317</f>
        <v/>
      </c>
      <c r="H1320">
        <f>Matchups!$F317</f>
        <v/>
      </c>
      <c r="I1320">
        <f>IF(OR(G1320="",H1320=""),"",IF(G1320&gt;H1320,"W",IF(G1320&lt;H1320,"L","T")))</f>
        <v/>
      </c>
      <c r="J1320">
        <f>IF(OR(G1320="",H1320=""),"",G1320-H1320)</f>
        <v/>
      </c>
      <c r="K1320">
        <f>IF(E1320="","",MID(E1320,6,50))</f>
        <v/>
      </c>
      <c r="L1320">
        <f>IF(F1320="","",MID(F1320,6,50))</f>
        <v/>
      </c>
    </row>
    <row r="1321">
      <c r="A1321">
        <f>IF(OR(E1321="",F1321="",B1321="",C1321=""),"",B1321&amp;"-W"&amp;C1321&amp;"-"&amp;E1321&amp;"-vs-"&amp;F1321)</f>
        <v/>
      </c>
      <c r="B1321">
        <f>Matchups!$B318</f>
        <v/>
      </c>
      <c r="C1321">
        <f>Matchups!$C318</f>
        <v/>
      </c>
      <c r="D1321">
        <f>Matchups!$D318</f>
        <v/>
      </c>
      <c r="E1321">
        <f>Matchups!$G318</f>
        <v/>
      </c>
      <c r="F1321">
        <f>Matchups!$E318</f>
        <v/>
      </c>
      <c r="G1321">
        <f>Matchups!$H318</f>
        <v/>
      </c>
      <c r="H1321">
        <f>Matchups!$F318</f>
        <v/>
      </c>
      <c r="I1321">
        <f>IF(OR(G1321="",H1321=""),"",IF(G1321&gt;H1321,"W",IF(G1321&lt;H1321,"L","T")))</f>
        <v/>
      </c>
      <c r="J1321">
        <f>IF(OR(G1321="",H1321=""),"",G1321-H1321)</f>
        <v/>
      </c>
      <c r="K1321">
        <f>IF(E1321="","",MID(E1321,6,50))</f>
        <v/>
      </c>
      <c r="L1321">
        <f>IF(F1321="","",MID(F1321,6,50))</f>
        <v/>
      </c>
    </row>
    <row r="1322">
      <c r="A1322">
        <f>IF(OR(E1322="",F1322="",B1322="",C1322=""),"",B1322&amp;"-W"&amp;C1322&amp;"-"&amp;E1322&amp;"-vs-"&amp;F1322)</f>
        <v/>
      </c>
      <c r="B1322">
        <f>Matchups!$B319</f>
        <v/>
      </c>
      <c r="C1322">
        <f>Matchups!$C319</f>
        <v/>
      </c>
      <c r="D1322">
        <f>Matchups!$D319</f>
        <v/>
      </c>
      <c r="E1322">
        <f>Matchups!$G319</f>
        <v/>
      </c>
      <c r="F1322">
        <f>Matchups!$E319</f>
        <v/>
      </c>
      <c r="G1322">
        <f>Matchups!$H319</f>
        <v/>
      </c>
      <c r="H1322">
        <f>Matchups!$F319</f>
        <v/>
      </c>
      <c r="I1322">
        <f>IF(OR(G1322="",H1322=""),"",IF(G1322&gt;H1322,"W",IF(G1322&lt;H1322,"L","T")))</f>
        <v/>
      </c>
      <c r="J1322">
        <f>IF(OR(G1322="",H1322=""),"",G1322-H1322)</f>
        <v/>
      </c>
      <c r="K1322">
        <f>IF(E1322="","",MID(E1322,6,50))</f>
        <v/>
      </c>
      <c r="L1322">
        <f>IF(F1322="","",MID(F1322,6,50))</f>
        <v/>
      </c>
    </row>
    <row r="1323">
      <c r="A1323">
        <f>IF(OR(E1323="",F1323="",B1323="",C1323=""),"",B1323&amp;"-W"&amp;C1323&amp;"-"&amp;E1323&amp;"-vs-"&amp;F1323)</f>
        <v/>
      </c>
      <c r="B1323">
        <f>Matchups!$B320</f>
        <v/>
      </c>
      <c r="C1323">
        <f>Matchups!$C320</f>
        <v/>
      </c>
      <c r="D1323">
        <f>Matchups!$D320</f>
        <v/>
      </c>
      <c r="E1323">
        <f>Matchups!$G320</f>
        <v/>
      </c>
      <c r="F1323">
        <f>Matchups!$E320</f>
        <v/>
      </c>
      <c r="G1323">
        <f>Matchups!$H320</f>
        <v/>
      </c>
      <c r="H1323">
        <f>Matchups!$F320</f>
        <v/>
      </c>
      <c r="I1323">
        <f>IF(OR(G1323="",H1323=""),"",IF(G1323&gt;H1323,"W",IF(G1323&lt;H1323,"L","T")))</f>
        <v/>
      </c>
      <c r="J1323">
        <f>IF(OR(G1323="",H1323=""),"",G1323-H1323)</f>
        <v/>
      </c>
      <c r="K1323">
        <f>IF(E1323="","",MID(E1323,6,50))</f>
        <v/>
      </c>
      <c r="L1323">
        <f>IF(F1323="","",MID(F1323,6,50))</f>
        <v/>
      </c>
    </row>
    <row r="1324">
      <c r="A1324">
        <f>IF(OR(E1324="",F1324="",B1324="",C1324=""),"",B1324&amp;"-W"&amp;C1324&amp;"-"&amp;E1324&amp;"-vs-"&amp;F1324)</f>
        <v/>
      </c>
      <c r="B1324">
        <f>Matchups!$B321</f>
        <v/>
      </c>
      <c r="C1324">
        <f>Matchups!$C321</f>
        <v/>
      </c>
      <c r="D1324">
        <f>Matchups!$D321</f>
        <v/>
      </c>
      <c r="E1324">
        <f>Matchups!$G321</f>
        <v/>
      </c>
      <c r="F1324">
        <f>Matchups!$E321</f>
        <v/>
      </c>
      <c r="G1324">
        <f>Matchups!$H321</f>
        <v/>
      </c>
      <c r="H1324">
        <f>Matchups!$F321</f>
        <v/>
      </c>
      <c r="I1324">
        <f>IF(OR(G1324="",H1324=""),"",IF(G1324&gt;H1324,"W",IF(G1324&lt;H1324,"L","T")))</f>
        <v/>
      </c>
      <c r="J1324">
        <f>IF(OR(G1324="",H1324=""),"",G1324-H1324)</f>
        <v/>
      </c>
      <c r="K1324">
        <f>IF(E1324="","",MID(E1324,6,50))</f>
        <v/>
      </c>
      <c r="L1324">
        <f>IF(F1324="","",MID(F1324,6,50))</f>
        <v/>
      </c>
    </row>
    <row r="1325">
      <c r="A1325">
        <f>IF(OR(E1325="",F1325="",B1325="",C1325=""),"",B1325&amp;"-W"&amp;C1325&amp;"-"&amp;E1325&amp;"-vs-"&amp;F1325)</f>
        <v/>
      </c>
      <c r="B1325">
        <f>Matchups!$B322</f>
        <v/>
      </c>
      <c r="C1325">
        <f>Matchups!$C322</f>
        <v/>
      </c>
      <c r="D1325">
        <f>Matchups!$D322</f>
        <v/>
      </c>
      <c r="E1325">
        <f>Matchups!$G322</f>
        <v/>
      </c>
      <c r="F1325">
        <f>Matchups!$E322</f>
        <v/>
      </c>
      <c r="G1325">
        <f>Matchups!$H322</f>
        <v/>
      </c>
      <c r="H1325">
        <f>Matchups!$F322</f>
        <v/>
      </c>
      <c r="I1325">
        <f>IF(OR(G1325="",H1325=""),"",IF(G1325&gt;H1325,"W",IF(G1325&lt;H1325,"L","T")))</f>
        <v/>
      </c>
      <c r="J1325">
        <f>IF(OR(G1325="",H1325=""),"",G1325-H1325)</f>
        <v/>
      </c>
      <c r="K1325">
        <f>IF(E1325="","",MID(E1325,6,50))</f>
        <v/>
      </c>
      <c r="L1325">
        <f>IF(F1325="","",MID(F1325,6,50))</f>
        <v/>
      </c>
    </row>
    <row r="1326">
      <c r="A1326">
        <f>IF(OR(E1326="",F1326="",B1326="",C1326=""),"",B1326&amp;"-W"&amp;C1326&amp;"-"&amp;E1326&amp;"-vs-"&amp;F1326)</f>
        <v/>
      </c>
      <c r="B1326">
        <f>Matchups!$B323</f>
        <v/>
      </c>
      <c r="C1326">
        <f>Matchups!$C323</f>
        <v/>
      </c>
      <c r="D1326">
        <f>Matchups!$D323</f>
        <v/>
      </c>
      <c r="E1326">
        <f>Matchups!$G323</f>
        <v/>
      </c>
      <c r="F1326">
        <f>Matchups!$E323</f>
        <v/>
      </c>
      <c r="G1326">
        <f>Matchups!$H323</f>
        <v/>
      </c>
      <c r="H1326">
        <f>Matchups!$F323</f>
        <v/>
      </c>
      <c r="I1326">
        <f>IF(OR(G1326="",H1326=""),"",IF(G1326&gt;H1326,"W",IF(G1326&lt;H1326,"L","T")))</f>
        <v/>
      </c>
      <c r="J1326">
        <f>IF(OR(G1326="",H1326=""),"",G1326-H1326)</f>
        <v/>
      </c>
      <c r="K1326">
        <f>IF(E1326="","",MID(E1326,6,50))</f>
        <v/>
      </c>
      <c r="L1326">
        <f>IF(F1326="","",MID(F1326,6,50))</f>
        <v/>
      </c>
    </row>
    <row r="1327">
      <c r="A1327">
        <f>IF(OR(E1327="",F1327="",B1327="",C1327=""),"",B1327&amp;"-W"&amp;C1327&amp;"-"&amp;E1327&amp;"-vs-"&amp;F1327)</f>
        <v/>
      </c>
      <c r="B1327">
        <f>Matchups!$B324</f>
        <v/>
      </c>
      <c r="C1327">
        <f>Matchups!$C324</f>
        <v/>
      </c>
      <c r="D1327">
        <f>Matchups!$D324</f>
        <v/>
      </c>
      <c r="E1327">
        <f>Matchups!$G324</f>
        <v/>
      </c>
      <c r="F1327">
        <f>Matchups!$E324</f>
        <v/>
      </c>
      <c r="G1327">
        <f>Matchups!$H324</f>
        <v/>
      </c>
      <c r="H1327">
        <f>Matchups!$F324</f>
        <v/>
      </c>
      <c r="I1327">
        <f>IF(OR(G1327="",H1327=""),"",IF(G1327&gt;H1327,"W",IF(G1327&lt;H1327,"L","T")))</f>
        <v/>
      </c>
      <c r="J1327">
        <f>IF(OR(G1327="",H1327=""),"",G1327-H1327)</f>
        <v/>
      </c>
      <c r="K1327">
        <f>IF(E1327="","",MID(E1327,6,50))</f>
        <v/>
      </c>
      <c r="L1327">
        <f>IF(F1327="","",MID(F1327,6,50))</f>
        <v/>
      </c>
    </row>
    <row r="1328">
      <c r="A1328">
        <f>IF(OR(E1328="",F1328="",B1328="",C1328=""),"",B1328&amp;"-W"&amp;C1328&amp;"-"&amp;E1328&amp;"-vs-"&amp;F1328)</f>
        <v/>
      </c>
      <c r="B1328">
        <f>Matchups!$B325</f>
        <v/>
      </c>
      <c r="C1328">
        <f>Matchups!$C325</f>
        <v/>
      </c>
      <c r="D1328">
        <f>Matchups!$D325</f>
        <v/>
      </c>
      <c r="E1328">
        <f>Matchups!$G325</f>
        <v/>
      </c>
      <c r="F1328">
        <f>Matchups!$E325</f>
        <v/>
      </c>
      <c r="G1328">
        <f>Matchups!$H325</f>
        <v/>
      </c>
      <c r="H1328">
        <f>Matchups!$F325</f>
        <v/>
      </c>
      <c r="I1328">
        <f>IF(OR(G1328="",H1328=""),"",IF(G1328&gt;H1328,"W",IF(G1328&lt;H1328,"L","T")))</f>
        <v/>
      </c>
      <c r="J1328">
        <f>IF(OR(G1328="",H1328=""),"",G1328-H1328)</f>
        <v/>
      </c>
      <c r="K1328">
        <f>IF(E1328="","",MID(E1328,6,50))</f>
        <v/>
      </c>
      <c r="L1328">
        <f>IF(F1328="","",MID(F1328,6,50))</f>
        <v/>
      </c>
    </row>
    <row r="1329">
      <c r="A1329">
        <f>IF(OR(E1329="",F1329="",B1329="",C1329=""),"",B1329&amp;"-W"&amp;C1329&amp;"-"&amp;E1329&amp;"-vs-"&amp;F1329)</f>
        <v/>
      </c>
      <c r="B1329">
        <f>Matchups!$B326</f>
        <v/>
      </c>
      <c r="C1329">
        <f>Matchups!$C326</f>
        <v/>
      </c>
      <c r="D1329">
        <f>Matchups!$D326</f>
        <v/>
      </c>
      <c r="E1329">
        <f>Matchups!$G326</f>
        <v/>
      </c>
      <c r="F1329">
        <f>Matchups!$E326</f>
        <v/>
      </c>
      <c r="G1329">
        <f>Matchups!$H326</f>
        <v/>
      </c>
      <c r="H1329">
        <f>Matchups!$F326</f>
        <v/>
      </c>
      <c r="I1329">
        <f>IF(OR(G1329="",H1329=""),"",IF(G1329&gt;H1329,"W",IF(G1329&lt;H1329,"L","T")))</f>
        <v/>
      </c>
      <c r="J1329">
        <f>IF(OR(G1329="",H1329=""),"",G1329-H1329)</f>
        <v/>
      </c>
      <c r="K1329">
        <f>IF(E1329="","",MID(E1329,6,50))</f>
        <v/>
      </c>
      <c r="L1329">
        <f>IF(F1329="","",MID(F1329,6,50))</f>
        <v/>
      </c>
    </row>
    <row r="1330">
      <c r="A1330">
        <f>IF(OR(E1330="",F1330="",B1330="",C1330=""),"",B1330&amp;"-W"&amp;C1330&amp;"-"&amp;E1330&amp;"-vs-"&amp;F1330)</f>
        <v/>
      </c>
      <c r="B1330">
        <f>Matchups!$B327</f>
        <v/>
      </c>
      <c r="C1330">
        <f>Matchups!$C327</f>
        <v/>
      </c>
      <c r="D1330">
        <f>Matchups!$D327</f>
        <v/>
      </c>
      <c r="E1330">
        <f>Matchups!$G327</f>
        <v/>
      </c>
      <c r="F1330">
        <f>Matchups!$E327</f>
        <v/>
      </c>
      <c r="G1330">
        <f>Matchups!$H327</f>
        <v/>
      </c>
      <c r="H1330">
        <f>Matchups!$F327</f>
        <v/>
      </c>
      <c r="I1330">
        <f>IF(OR(G1330="",H1330=""),"",IF(G1330&gt;H1330,"W",IF(G1330&lt;H1330,"L","T")))</f>
        <v/>
      </c>
      <c r="J1330">
        <f>IF(OR(G1330="",H1330=""),"",G1330-H1330)</f>
        <v/>
      </c>
      <c r="K1330">
        <f>IF(E1330="","",MID(E1330,6,50))</f>
        <v/>
      </c>
      <c r="L1330">
        <f>IF(F1330="","",MID(F1330,6,50))</f>
        <v/>
      </c>
    </row>
    <row r="1331">
      <c r="A1331">
        <f>IF(OR(E1331="",F1331="",B1331="",C1331=""),"",B1331&amp;"-W"&amp;C1331&amp;"-"&amp;E1331&amp;"-vs-"&amp;F1331)</f>
        <v/>
      </c>
      <c r="B1331">
        <f>Matchups!$B328</f>
        <v/>
      </c>
      <c r="C1331">
        <f>Matchups!$C328</f>
        <v/>
      </c>
      <c r="D1331">
        <f>Matchups!$D328</f>
        <v/>
      </c>
      <c r="E1331">
        <f>Matchups!$G328</f>
        <v/>
      </c>
      <c r="F1331">
        <f>Matchups!$E328</f>
        <v/>
      </c>
      <c r="G1331">
        <f>Matchups!$H328</f>
        <v/>
      </c>
      <c r="H1331">
        <f>Matchups!$F328</f>
        <v/>
      </c>
      <c r="I1331">
        <f>IF(OR(G1331="",H1331=""),"",IF(G1331&gt;H1331,"W",IF(G1331&lt;H1331,"L","T")))</f>
        <v/>
      </c>
      <c r="J1331">
        <f>IF(OR(G1331="",H1331=""),"",G1331-H1331)</f>
        <v/>
      </c>
      <c r="K1331">
        <f>IF(E1331="","",MID(E1331,6,50))</f>
        <v/>
      </c>
      <c r="L1331">
        <f>IF(F1331="","",MID(F1331,6,50))</f>
        <v/>
      </c>
    </row>
    <row r="1332">
      <c r="A1332">
        <f>IF(OR(E1332="",F1332="",B1332="",C1332=""),"",B1332&amp;"-W"&amp;C1332&amp;"-"&amp;E1332&amp;"-vs-"&amp;F1332)</f>
        <v/>
      </c>
      <c r="B1332">
        <f>Matchups!$B329</f>
        <v/>
      </c>
      <c r="C1332">
        <f>Matchups!$C329</f>
        <v/>
      </c>
      <c r="D1332">
        <f>Matchups!$D329</f>
        <v/>
      </c>
      <c r="E1332">
        <f>Matchups!$G329</f>
        <v/>
      </c>
      <c r="F1332">
        <f>Matchups!$E329</f>
        <v/>
      </c>
      <c r="G1332">
        <f>Matchups!$H329</f>
        <v/>
      </c>
      <c r="H1332">
        <f>Matchups!$F329</f>
        <v/>
      </c>
      <c r="I1332">
        <f>IF(OR(G1332="",H1332=""),"",IF(G1332&gt;H1332,"W",IF(G1332&lt;H1332,"L","T")))</f>
        <v/>
      </c>
      <c r="J1332">
        <f>IF(OR(G1332="",H1332=""),"",G1332-H1332)</f>
        <v/>
      </c>
      <c r="K1332">
        <f>IF(E1332="","",MID(E1332,6,50))</f>
        <v/>
      </c>
      <c r="L1332">
        <f>IF(F1332="","",MID(F1332,6,50))</f>
        <v/>
      </c>
    </row>
    <row r="1333">
      <c r="A1333">
        <f>IF(OR(E1333="",F1333="",B1333="",C1333=""),"",B1333&amp;"-W"&amp;C1333&amp;"-"&amp;E1333&amp;"-vs-"&amp;F1333)</f>
        <v/>
      </c>
      <c r="B1333">
        <f>Matchups!$B330</f>
        <v/>
      </c>
      <c r="C1333">
        <f>Matchups!$C330</f>
        <v/>
      </c>
      <c r="D1333">
        <f>Matchups!$D330</f>
        <v/>
      </c>
      <c r="E1333">
        <f>Matchups!$G330</f>
        <v/>
      </c>
      <c r="F1333">
        <f>Matchups!$E330</f>
        <v/>
      </c>
      <c r="G1333">
        <f>Matchups!$H330</f>
        <v/>
      </c>
      <c r="H1333">
        <f>Matchups!$F330</f>
        <v/>
      </c>
      <c r="I1333">
        <f>IF(OR(G1333="",H1333=""),"",IF(G1333&gt;H1333,"W",IF(G1333&lt;H1333,"L","T")))</f>
        <v/>
      </c>
      <c r="J1333">
        <f>IF(OR(G1333="",H1333=""),"",G1333-H1333)</f>
        <v/>
      </c>
      <c r="K1333">
        <f>IF(E1333="","",MID(E1333,6,50))</f>
        <v/>
      </c>
      <c r="L1333">
        <f>IF(F1333="","",MID(F1333,6,50))</f>
        <v/>
      </c>
    </row>
    <row r="1334">
      <c r="A1334">
        <f>IF(OR(E1334="",F1334="",B1334="",C1334=""),"",B1334&amp;"-W"&amp;C1334&amp;"-"&amp;E1334&amp;"-vs-"&amp;F1334)</f>
        <v/>
      </c>
      <c r="B1334">
        <f>Matchups!$B331</f>
        <v/>
      </c>
      <c r="C1334">
        <f>Matchups!$C331</f>
        <v/>
      </c>
      <c r="D1334">
        <f>Matchups!$D331</f>
        <v/>
      </c>
      <c r="E1334">
        <f>Matchups!$G331</f>
        <v/>
      </c>
      <c r="F1334">
        <f>Matchups!$E331</f>
        <v/>
      </c>
      <c r="G1334">
        <f>Matchups!$H331</f>
        <v/>
      </c>
      <c r="H1334">
        <f>Matchups!$F331</f>
        <v/>
      </c>
      <c r="I1334">
        <f>IF(OR(G1334="",H1334=""),"",IF(G1334&gt;H1334,"W",IF(G1334&lt;H1334,"L","T")))</f>
        <v/>
      </c>
      <c r="J1334">
        <f>IF(OR(G1334="",H1334=""),"",G1334-H1334)</f>
        <v/>
      </c>
      <c r="K1334">
        <f>IF(E1334="","",MID(E1334,6,50))</f>
        <v/>
      </c>
      <c r="L1334">
        <f>IF(F1334="","",MID(F1334,6,50))</f>
        <v/>
      </c>
    </row>
    <row r="1335">
      <c r="A1335">
        <f>IF(OR(E1335="",F1335="",B1335="",C1335=""),"",B1335&amp;"-W"&amp;C1335&amp;"-"&amp;E1335&amp;"-vs-"&amp;F1335)</f>
        <v/>
      </c>
      <c r="B1335">
        <f>Matchups!$B332</f>
        <v/>
      </c>
      <c r="C1335">
        <f>Matchups!$C332</f>
        <v/>
      </c>
      <c r="D1335">
        <f>Matchups!$D332</f>
        <v/>
      </c>
      <c r="E1335">
        <f>Matchups!$G332</f>
        <v/>
      </c>
      <c r="F1335">
        <f>Matchups!$E332</f>
        <v/>
      </c>
      <c r="G1335">
        <f>Matchups!$H332</f>
        <v/>
      </c>
      <c r="H1335">
        <f>Matchups!$F332</f>
        <v/>
      </c>
      <c r="I1335">
        <f>IF(OR(G1335="",H1335=""),"",IF(G1335&gt;H1335,"W",IF(G1335&lt;H1335,"L","T")))</f>
        <v/>
      </c>
      <c r="J1335">
        <f>IF(OR(G1335="",H1335=""),"",G1335-H1335)</f>
        <v/>
      </c>
      <c r="K1335">
        <f>IF(E1335="","",MID(E1335,6,50))</f>
        <v/>
      </c>
      <c r="L1335">
        <f>IF(F1335="","",MID(F1335,6,50))</f>
        <v/>
      </c>
    </row>
    <row r="1336">
      <c r="A1336">
        <f>IF(OR(E1336="",F1336="",B1336="",C1336=""),"",B1336&amp;"-W"&amp;C1336&amp;"-"&amp;E1336&amp;"-vs-"&amp;F1336)</f>
        <v/>
      </c>
      <c r="B1336">
        <f>Matchups!$B333</f>
        <v/>
      </c>
      <c r="C1336">
        <f>Matchups!$C333</f>
        <v/>
      </c>
      <c r="D1336">
        <f>Matchups!$D333</f>
        <v/>
      </c>
      <c r="E1336">
        <f>Matchups!$G333</f>
        <v/>
      </c>
      <c r="F1336">
        <f>Matchups!$E333</f>
        <v/>
      </c>
      <c r="G1336">
        <f>Matchups!$H333</f>
        <v/>
      </c>
      <c r="H1336">
        <f>Matchups!$F333</f>
        <v/>
      </c>
      <c r="I1336">
        <f>IF(OR(G1336="",H1336=""),"",IF(G1336&gt;H1336,"W",IF(G1336&lt;H1336,"L","T")))</f>
        <v/>
      </c>
      <c r="J1336">
        <f>IF(OR(G1336="",H1336=""),"",G1336-H1336)</f>
        <v/>
      </c>
      <c r="K1336">
        <f>IF(E1336="","",MID(E1336,6,50))</f>
        <v/>
      </c>
      <c r="L1336">
        <f>IF(F1336="","",MID(F1336,6,50))</f>
        <v/>
      </c>
    </row>
    <row r="1337">
      <c r="A1337">
        <f>IF(OR(E1337="",F1337="",B1337="",C1337=""),"",B1337&amp;"-W"&amp;C1337&amp;"-"&amp;E1337&amp;"-vs-"&amp;F1337)</f>
        <v/>
      </c>
      <c r="B1337">
        <f>Matchups!$B334</f>
        <v/>
      </c>
      <c r="C1337">
        <f>Matchups!$C334</f>
        <v/>
      </c>
      <c r="D1337">
        <f>Matchups!$D334</f>
        <v/>
      </c>
      <c r="E1337">
        <f>Matchups!$G334</f>
        <v/>
      </c>
      <c r="F1337">
        <f>Matchups!$E334</f>
        <v/>
      </c>
      <c r="G1337">
        <f>Matchups!$H334</f>
        <v/>
      </c>
      <c r="H1337">
        <f>Matchups!$F334</f>
        <v/>
      </c>
      <c r="I1337">
        <f>IF(OR(G1337="",H1337=""),"",IF(G1337&gt;H1337,"W",IF(G1337&lt;H1337,"L","T")))</f>
        <v/>
      </c>
      <c r="J1337">
        <f>IF(OR(G1337="",H1337=""),"",G1337-H1337)</f>
        <v/>
      </c>
      <c r="K1337">
        <f>IF(E1337="","",MID(E1337,6,50))</f>
        <v/>
      </c>
      <c r="L1337">
        <f>IF(F1337="","",MID(F1337,6,50))</f>
        <v/>
      </c>
    </row>
    <row r="1338">
      <c r="A1338">
        <f>IF(OR(E1338="",F1338="",B1338="",C1338=""),"",B1338&amp;"-W"&amp;C1338&amp;"-"&amp;E1338&amp;"-vs-"&amp;F1338)</f>
        <v/>
      </c>
      <c r="B1338">
        <f>Matchups!$B335</f>
        <v/>
      </c>
      <c r="C1338">
        <f>Matchups!$C335</f>
        <v/>
      </c>
      <c r="D1338">
        <f>Matchups!$D335</f>
        <v/>
      </c>
      <c r="E1338">
        <f>Matchups!$G335</f>
        <v/>
      </c>
      <c r="F1338">
        <f>Matchups!$E335</f>
        <v/>
      </c>
      <c r="G1338">
        <f>Matchups!$H335</f>
        <v/>
      </c>
      <c r="H1338">
        <f>Matchups!$F335</f>
        <v/>
      </c>
      <c r="I1338">
        <f>IF(OR(G1338="",H1338=""),"",IF(G1338&gt;H1338,"W",IF(G1338&lt;H1338,"L","T")))</f>
        <v/>
      </c>
      <c r="J1338">
        <f>IF(OR(G1338="",H1338=""),"",G1338-H1338)</f>
        <v/>
      </c>
      <c r="K1338">
        <f>IF(E1338="","",MID(E1338,6,50))</f>
        <v/>
      </c>
      <c r="L1338">
        <f>IF(F1338="","",MID(F1338,6,50))</f>
        <v/>
      </c>
    </row>
    <row r="1339">
      <c r="A1339">
        <f>IF(OR(E1339="",F1339="",B1339="",C1339=""),"",B1339&amp;"-W"&amp;C1339&amp;"-"&amp;E1339&amp;"-vs-"&amp;F1339)</f>
        <v/>
      </c>
      <c r="B1339">
        <f>Matchups!$B336</f>
        <v/>
      </c>
      <c r="C1339">
        <f>Matchups!$C336</f>
        <v/>
      </c>
      <c r="D1339">
        <f>Matchups!$D336</f>
        <v/>
      </c>
      <c r="E1339">
        <f>Matchups!$G336</f>
        <v/>
      </c>
      <c r="F1339">
        <f>Matchups!$E336</f>
        <v/>
      </c>
      <c r="G1339">
        <f>Matchups!$H336</f>
        <v/>
      </c>
      <c r="H1339">
        <f>Matchups!$F336</f>
        <v/>
      </c>
      <c r="I1339">
        <f>IF(OR(G1339="",H1339=""),"",IF(G1339&gt;H1339,"W",IF(G1339&lt;H1339,"L","T")))</f>
        <v/>
      </c>
      <c r="J1339">
        <f>IF(OR(G1339="",H1339=""),"",G1339-H1339)</f>
        <v/>
      </c>
      <c r="K1339">
        <f>IF(E1339="","",MID(E1339,6,50))</f>
        <v/>
      </c>
      <c r="L1339">
        <f>IF(F1339="","",MID(F1339,6,50))</f>
        <v/>
      </c>
    </row>
    <row r="1340">
      <c r="A1340">
        <f>IF(OR(E1340="",F1340="",B1340="",C1340=""),"",B1340&amp;"-W"&amp;C1340&amp;"-"&amp;E1340&amp;"-vs-"&amp;F1340)</f>
        <v/>
      </c>
      <c r="B1340">
        <f>Matchups!$B337</f>
        <v/>
      </c>
      <c r="C1340">
        <f>Matchups!$C337</f>
        <v/>
      </c>
      <c r="D1340">
        <f>Matchups!$D337</f>
        <v/>
      </c>
      <c r="E1340">
        <f>Matchups!$G337</f>
        <v/>
      </c>
      <c r="F1340">
        <f>Matchups!$E337</f>
        <v/>
      </c>
      <c r="G1340">
        <f>Matchups!$H337</f>
        <v/>
      </c>
      <c r="H1340">
        <f>Matchups!$F337</f>
        <v/>
      </c>
      <c r="I1340">
        <f>IF(OR(G1340="",H1340=""),"",IF(G1340&gt;H1340,"W",IF(G1340&lt;H1340,"L","T")))</f>
        <v/>
      </c>
      <c r="J1340">
        <f>IF(OR(G1340="",H1340=""),"",G1340-H1340)</f>
        <v/>
      </c>
      <c r="K1340">
        <f>IF(E1340="","",MID(E1340,6,50))</f>
        <v/>
      </c>
      <c r="L1340">
        <f>IF(F1340="","",MID(F1340,6,50))</f>
        <v/>
      </c>
    </row>
    <row r="1341">
      <c r="A1341">
        <f>IF(OR(E1341="",F1341="",B1341="",C1341=""),"",B1341&amp;"-W"&amp;C1341&amp;"-"&amp;E1341&amp;"-vs-"&amp;F1341)</f>
        <v/>
      </c>
      <c r="B1341">
        <f>Matchups!$B338</f>
        <v/>
      </c>
      <c r="C1341">
        <f>Matchups!$C338</f>
        <v/>
      </c>
      <c r="D1341">
        <f>Matchups!$D338</f>
        <v/>
      </c>
      <c r="E1341">
        <f>Matchups!$G338</f>
        <v/>
      </c>
      <c r="F1341">
        <f>Matchups!$E338</f>
        <v/>
      </c>
      <c r="G1341">
        <f>Matchups!$H338</f>
        <v/>
      </c>
      <c r="H1341">
        <f>Matchups!$F338</f>
        <v/>
      </c>
      <c r="I1341">
        <f>IF(OR(G1341="",H1341=""),"",IF(G1341&gt;H1341,"W",IF(G1341&lt;H1341,"L","T")))</f>
        <v/>
      </c>
      <c r="J1341">
        <f>IF(OR(G1341="",H1341=""),"",G1341-H1341)</f>
        <v/>
      </c>
      <c r="K1341">
        <f>IF(E1341="","",MID(E1341,6,50))</f>
        <v/>
      </c>
      <c r="L1341">
        <f>IF(F1341="","",MID(F1341,6,50))</f>
        <v/>
      </c>
    </row>
    <row r="1342">
      <c r="A1342">
        <f>IF(OR(E1342="",F1342="",B1342="",C1342=""),"",B1342&amp;"-W"&amp;C1342&amp;"-"&amp;E1342&amp;"-vs-"&amp;F1342)</f>
        <v/>
      </c>
      <c r="B1342">
        <f>Matchups!$B339</f>
        <v/>
      </c>
      <c r="C1342">
        <f>Matchups!$C339</f>
        <v/>
      </c>
      <c r="D1342">
        <f>Matchups!$D339</f>
        <v/>
      </c>
      <c r="E1342">
        <f>Matchups!$G339</f>
        <v/>
      </c>
      <c r="F1342">
        <f>Matchups!$E339</f>
        <v/>
      </c>
      <c r="G1342">
        <f>Matchups!$H339</f>
        <v/>
      </c>
      <c r="H1342">
        <f>Matchups!$F339</f>
        <v/>
      </c>
      <c r="I1342">
        <f>IF(OR(G1342="",H1342=""),"",IF(G1342&gt;H1342,"W",IF(G1342&lt;H1342,"L","T")))</f>
        <v/>
      </c>
      <c r="J1342">
        <f>IF(OR(G1342="",H1342=""),"",G1342-H1342)</f>
        <v/>
      </c>
      <c r="K1342">
        <f>IF(E1342="","",MID(E1342,6,50))</f>
        <v/>
      </c>
      <c r="L1342">
        <f>IF(F1342="","",MID(F1342,6,50))</f>
        <v/>
      </c>
    </row>
    <row r="1343">
      <c r="A1343">
        <f>IF(OR(E1343="",F1343="",B1343="",C1343=""),"",B1343&amp;"-W"&amp;C1343&amp;"-"&amp;E1343&amp;"-vs-"&amp;F1343)</f>
        <v/>
      </c>
      <c r="B1343">
        <f>Matchups!$B340</f>
        <v/>
      </c>
      <c r="C1343">
        <f>Matchups!$C340</f>
        <v/>
      </c>
      <c r="D1343">
        <f>Matchups!$D340</f>
        <v/>
      </c>
      <c r="E1343">
        <f>Matchups!$G340</f>
        <v/>
      </c>
      <c r="F1343">
        <f>Matchups!$E340</f>
        <v/>
      </c>
      <c r="G1343">
        <f>Matchups!$H340</f>
        <v/>
      </c>
      <c r="H1343">
        <f>Matchups!$F340</f>
        <v/>
      </c>
      <c r="I1343">
        <f>IF(OR(G1343="",H1343=""),"",IF(G1343&gt;H1343,"W",IF(G1343&lt;H1343,"L","T")))</f>
        <v/>
      </c>
      <c r="J1343">
        <f>IF(OR(G1343="",H1343=""),"",G1343-H1343)</f>
        <v/>
      </c>
      <c r="K1343">
        <f>IF(E1343="","",MID(E1343,6,50))</f>
        <v/>
      </c>
      <c r="L1343">
        <f>IF(F1343="","",MID(F1343,6,50))</f>
        <v/>
      </c>
    </row>
    <row r="1344">
      <c r="A1344">
        <f>IF(OR(E1344="",F1344="",B1344="",C1344=""),"",B1344&amp;"-W"&amp;C1344&amp;"-"&amp;E1344&amp;"-vs-"&amp;F1344)</f>
        <v/>
      </c>
      <c r="B1344">
        <f>Matchups!$B341</f>
        <v/>
      </c>
      <c r="C1344">
        <f>Matchups!$C341</f>
        <v/>
      </c>
      <c r="D1344">
        <f>Matchups!$D341</f>
        <v/>
      </c>
      <c r="E1344">
        <f>Matchups!$G341</f>
        <v/>
      </c>
      <c r="F1344">
        <f>Matchups!$E341</f>
        <v/>
      </c>
      <c r="G1344">
        <f>Matchups!$H341</f>
        <v/>
      </c>
      <c r="H1344">
        <f>Matchups!$F341</f>
        <v/>
      </c>
      <c r="I1344">
        <f>IF(OR(G1344="",H1344=""),"",IF(G1344&gt;H1344,"W",IF(G1344&lt;H1344,"L","T")))</f>
        <v/>
      </c>
      <c r="J1344">
        <f>IF(OR(G1344="",H1344=""),"",G1344-H1344)</f>
        <v/>
      </c>
      <c r="K1344">
        <f>IF(E1344="","",MID(E1344,6,50))</f>
        <v/>
      </c>
      <c r="L1344">
        <f>IF(F1344="","",MID(F1344,6,50))</f>
        <v/>
      </c>
    </row>
    <row r="1345">
      <c r="A1345">
        <f>IF(OR(E1345="",F1345="",B1345="",C1345=""),"",B1345&amp;"-W"&amp;C1345&amp;"-"&amp;E1345&amp;"-vs-"&amp;F1345)</f>
        <v/>
      </c>
      <c r="B1345">
        <f>Matchups!$B342</f>
        <v/>
      </c>
      <c r="C1345">
        <f>Matchups!$C342</f>
        <v/>
      </c>
      <c r="D1345">
        <f>Matchups!$D342</f>
        <v/>
      </c>
      <c r="E1345">
        <f>Matchups!$G342</f>
        <v/>
      </c>
      <c r="F1345">
        <f>Matchups!$E342</f>
        <v/>
      </c>
      <c r="G1345">
        <f>Matchups!$H342</f>
        <v/>
      </c>
      <c r="H1345">
        <f>Matchups!$F342</f>
        <v/>
      </c>
      <c r="I1345">
        <f>IF(OR(G1345="",H1345=""),"",IF(G1345&gt;H1345,"W",IF(G1345&lt;H1345,"L","T")))</f>
        <v/>
      </c>
      <c r="J1345">
        <f>IF(OR(G1345="",H1345=""),"",G1345-H1345)</f>
        <v/>
      </c>
      <c r="K1345">
        <f>IF(E1345="","",MID(E1345,6,50))</f>
        <v/>
      </c>
      <c r="L1345">
        <f>IF(F1345="","",MID(F1345,6,50))</f>
        <v/>
      </c>
    </row>
    <row r="1346">
      <c r="A1346">
        <f>IF(OR(E1346="",F1346="",B1346="",C1346=""),"",B1346&amp;"-W"&amp;C1346&amp;"-"&amp;E1346&amp;"-vs-"&amp;F1346)</f>
        <v/>
      </c>
      <c r="B1346">
        <f>Matchups!$B343</f>
        <v/>
      </c>
      <c r="C1346">
        <f>Matchups!$C343</f>
        <v/>
      </c>
      <c r="D1346">
        <f>Matchups!$D343</f>
        <v/>
      </c>
      <c r="E1346">
        <f>Matchups!$G343</f>
        <v/>
      </c>
      <c r="F1346">
        <f>Matchups!$E343</f>
        <v/>
      </c>
      <c r="G1346">
        <f>Matchups!$H343</f>
        <v/>
      </c>
      <c r="H1346">
        <f>Matchups!$F343</f>
        <v/>
      </c>
      <c r="I1346">
        <f>IF(OR(G1346="",H1346=""),"",IF(G1346&gt;H1346,"W",IF(G1346&lt;H1346,"L","T")))</f>
        <v/>
      </c>
      <c r="J1346">
        <f>IF(OR(G1346="",H1346=""),"",G1346-H1346)</f>
        <v/>
      </c>
      <c r="K1346">
        <f>IF(E1346="","",MID(E1346,6,50))</f>
        <v/>
      </c>
      <c r="L1346">
        <f>IF(F1346="","",MID(F1346,6,50))</f>
        <v/>
      </c>
    </row>
    <row r="1347">
      <c r="A1347">
        <f>IF(OR(E1347="",F1347="",B1347="",C1347=""),"",B1347&amp;"-W"&amp;C1347&amp;"-"&amp;E1347&amp;"-vs-"&amp;F1347)</f>
        <v/>
      </c>
      <c r="B1347">
        <f>Matchups!$B344</f>
        <v/>
      </c>
      <c r="C1347">
        <f>Matchups!$C344</f>
        <v/>
      </c>
      <c r="D1347">
        <f>Matchups!$D344</f>
        <v/>
      </c>
      <c r="E1347">
        <f>Matchups!$G344</f>
        <v/>
      </c>
      <c r="F1347">
        <f>Matchups!$E344</f>
        <v/>
      </c>
      <c r="G1347">
        <f>Matchups!$H344</f>
        <v/>
      </c>
      <c r="H1347">
        <f>Matchups!$F344</f>
        <v/>
      </c>
      <c r="I1347">
        <f>IF(OR(G1347="",H1347=""),"",IF(G1347&gt;H1347,"W",IF(G1347&lt;H1347,"L","T")))</f>
        <v/>
      </c>
      <c r="J1347">
        <f>IF(OR(G1347="",H1347=""),"",G1347-H1347)</f>
        <v/>
      </c>
      <c r="K1347">
        <f>IF(E1347="","",MID(E1347,6,50))</f>
        <v/>
      </c>
      <c r="L1347">
        <f>IF(F1347="","",MID(F1347,6,50))</f>
        <v/>
      </c>
    </row>
    <row r="1348">
      <c r="A1348">
        <f>IF(OR(E1348="",F1348="",B1348="",C1348=""),"",B1348&amp;"-W"&amp;C1348&amp;"-"&amp;E1348&amp;"-vs-"&amp;F1348)</f>
        <v/>
      </c>
      <c r="B1348">
        <f>Matchups!$B345</f>
        <v/>
      </c>
      <c r="C1348">
        <f>Matchups!$C345</f>
        <v/>
      </c>
      <c r="D1348">
        <f>Matchups!$D345</f>
        <v/>
      </c>
      <c r="E1348">
        <f>Matchups!$G345</f>
        <v/>
      </c>
      <c r="F1348">
        <f>Matchups!$E345</f>
        <v/>
      </c>
      <c r="G1348">
        <f>Matchups!$H345</f>
        <v/>
      </c>
      <c r="H1348">
        <f>Matchups!$F345</f>
        <v/>
      </c>
      <c r="I1348">
        <f>IF(OR(G1348="",H1348=""),"",IF(G1348&gt;H1348,"W",IF(G1348&lt;H1348,"L","T")))</f>
        <v/>
      </c>
      <c r="J1348">
        <f>IF(OR(G1348="",H1348=""),"",G1348-H1348)</f>
        <v/>
      </c>
      <c r="K1348">
        <f>IF(E1348="","",MID(E1348,6,50))</f>
        <v/>
      </c>
      <c r="L1348">
        <f>IF(F1348="","",MID(F1348,6,50))</f>
        <v/>
      </c>
    </row>
    <row r="1349">
      <c r="A1349">
        <f>IF(OR(E1349="",F1349="",B1349="",C1349=""),"",B1349&amp;"-W"&amp;C1349&amp;"-"&amp;E1349&amp;"-vs-"&amp;F1349)</f>
        <v/>
      </c>
      <c r="B1349">
        <f>Matchups!$B346</f>
        <v/>
      </c>
      <c r="C1349">
        <f>Matchups!$C346</f>
        <v/>
      </c>
      <c r="D1349">
        <f>Matchups!$D346</f>
        <v/>
      </c>
      <c r="E1349">
        <f>Matchups!$G346</f>
        <v/>
      </c>
      <c r="F1349">
        <f>Matchups!$E346</f>
        <v/>
      </c>
      <c r="G1349">
        <f>Matchups!$H346</f>
        <v/>
      </c>
      <c r="H1349">
        <f>Matchups!$F346</f>
        <v/>
      </c>
      <c r="I1349">
        <f>IF(OR(G1349="",H1349=""),"",IF(G1349&gt;H1349,"W",IF(G1349&lt;H1349,"L","T")))</f>
        <v/>
      </c>
      <c r="J1349">
        <f>IF(OR(G1349="",H1349=""),"",G1349-H1349)</f>
        <v/>
      </c>
      <c r="K1349">
        <f>IF(E1349="","",MID(E1349,6,50))</f>
        <v/>
      </c>
      <c r="L1349">
        <f>IF(F1349="","",MID(F1349,6,50))</f>
        <v/>
      </c>
    </row>
    <row r="1350">
      <c r="A1350">
        <f>IF(OR(E1350="",F1350="",B1350="",C1350=""),"",B1350&amp;"-W"&amp;C1350&amp;"-"&amp;E1350&amp;"-vs-"&amp;F1350)</f>
        <v/>
      </c>
      <c r="B1350">
        <f>Matchups!$B347</f>
        <v/>
      </c>
      <c r="C1350">
        <f>Matchups!$C347</f>
        <v/>
      </c>
      <c r="D1350">
        <f>Matchups!$D347</f>
        <v/>
      </c>
      <c r="E1350">
        <f>Matchups!$G347</f>
        <v/>
      </c>
      <c r="F1350">
        <f>Matchups!$E347</f>
        <v/>
      </c>
      <c r="G1350">
        <f>Matchups!$H347</f>
        <v/>
      </c>
      <c r="H1350">
        <f>Matchups!$F347</f>
        <v/>
      </c>
      <c r="I1350">
        <f>IF(OR(G1350="",H1350=""),"",IF(G1350&gt;H1350,"W",IF(G1350&lt;H1350,"L","T")))</f>
        <v/>
      </c>
      <c r="J1350">
        <f>IF(OR(G1350="",H1350=""),"",G1350-H1350)</f>
        <v/>
      </c>
      <c r="K1350">
        <f>IF(E1350="","",MID(E1350,6,50))</f>
        <v/>
      </c>
      <c r="L1350">
        <f>IF(F1350="","",MID(F1350,6,50))</f>
        <v/>
      </c>
    </row>
    <row r="1351">
      <c r="A1351">
        <f>IF(OR(E1351="",F1351="",B1351="",C1351=""),"",B1351&amp;"-W"&amp;C1351&amp;"-"&amp;E1351&amp;"-vs-"&amp;F1351)</f>
        <v/>
      </c>
      <c r="B1351">
        <f>Matchups!$B348</f>
        <v/>
      </c>
      <c r="C1351">
        <f>Matchups!$C348</f>
        <v/>
      </c>
      <c r="D1351">
        <f>Matchups!$D348</f>
        <v/>
      </c>
      <c r="E1351">
        <f>Matchups!$G348</f>
        <v/>
      </c>
      <c r="F1351">
        <f>Matchups!$E348</f>
        <v/>
      </c>
      <c r="G1351">
        <f>Matchups!$H348</f>
        <v/>
      </c>
      <c r="H1351">
        <f>Matchups!$F348</f>
        <v/>
      </c>
      <c r="I1351">
        <f>IF(OR(G1351="",H1351=""),"",IF(G1351&gt;H1351,"W",IF(G1351&lt;H1351,"L","T")))</f>
        <v/>
      </c>
      <c r="J1351">
        <f>IF(OR(G1351="",H1351=""),"",G1351-H1351)</f>
        <v/>
      </c>
      <c r="K1351">
        <f>IF(E1351="","",MID(E1351,6,50))</f>
        <v/>
      </c>
      <c r="L1351">
        <f>IF(F1351="","",MID(F1351,6,50))</f>
        <v/>
      </c>
    </row>
    <row r="1352">
      <c r="A1352">
        <f>IF(OR(E1352="",F1352="",B1352="",C1352=""),"",B1352&amp;"-W"&amp;C1352&amp;"-"&amp;E1352&amp;"-vs-"&amp;F1352)</f>
        <v/>
      </c>
      <c r="B1352">
        <f>Matchups!$B349</f>
        <v/>
      </c>
      <c r="C1352">
        <f>Matchups!$C349</f>
        <v/>
      </c>
      <c r="D1352">
        <f>Matchups!$D349</f>
        <v/>
      </c>
      <c r="E1352">
        <f>Matchups!$G349</f>
        <v/>
      </c>
      <c r="F1352">
        <f>Matchups!$E349</f>
        <v/>
      </c>
      <c r="G1352">
        <f>Matchups!$H349</f>
        <v/>
      </c>
      <c r="H1352">
        <f>Matchups!$F349</f>
        <v/>
      </c>
      <c r="I1352">
        <f>IF(OR(G1352="",H1352=""),"",IF(G1352&gt;H1352,"W",IF(G1352&lt;H1352,"L","T")))</f>
        <v/>
      </c>
      <c r="J1352">
        <f>IF(OR(G1352="",H1352=""),"",G1352-H1352)</f>
        <v/>
      </c>
      <c r="K1352">
        <f>IF(E1352="","",MID(E1352,6,50))</f>
        <v/>
      </c>
      <c r="L1352">
        <f>IF(F1352="","",MID(F1352,6,50))</f>
        <v/>
      </c>
    </row>
    <row r="1353">
      <c r="A1353">
        <f>IF(OR(E1353="",F1353="",B1353="",C1353=""),"",B1353&amp;"-W"&amp;C1353&amp;"-"&amp;E1353&amp;"-vs-"&amp;F1353)</f>
        <v/>
      </c>
      <c r="B1353">
        <f>Matchups!$B350</f>
        <v/>
      </c>
      <c r="C1353">
        <f>Matchups!$C350</f>
        <v/>
      </c>
      <c r="D1353">
        <f>Matchups!$D350</f>
        <v/>
      </c>
      <c r="E1353">
        <f>Matchups!$G350</f>
        <v/>
      </c>
      <c r="F1353">
        <f>Matchups!$E350</f>
        <v/>
      </c>
      <c r="G1353">
        <f>Matchups!$H350</f>
        <v/>
      </c>
      <c r="H1353">
        <f>Matchups!$F350</f>
        <v/>
      </c>
      <c r="I1353">
        <f>IF(OR(G1353="",H1353=""),"",IF(G1353&gt;H1353,"W",IF(G1353&lt;H1353,"L","T")))</f>
        <v/>
      </c>
      <c r="J1353">
        <f>IF(OR(G1353="",H1353=""),"",G1353-H1353)</f>
        <v/>
      </c>
      <c r="K1353">
        <f>IF(E1353="","",MID(E1353,6,50))</f>
        <v/>
      </c>
      <c r="L1353">
        <f>IF(F1353="","",MID(F1353,6,50))</f>
        <v/>
      </c>
    </row>
    <row r="1354">
      <c r="A1354">
        <f>IF(OR(E1354="",F1354="",B1354="",C1354=""),"",B1354&amp;"-W"&amp;C1354&amp;"-"&amp;E1354&amp;"-vs-"&amp;F1354)</f>
        <v/>
      </c>
      <c r="B1354">
        <f>Matchups!$B351</f>
        <v/>
      </c>
      <c r="C1354">
        <f>Matchups!$C351</f>
        <v/>
      </c>
      <c r="D1354">
        <f>Matchups!$D351</f>
        <v/>
      </c>
      <c r="E1354">
        <f>Matchups!$G351</f>
        <v/>
      </c>
      <c r="F1354">
        <f>Matchups!$E351</f>
        <v/>
      </c>
      <c r="G1354">
        <f>Matchups!$H351</f>
        <v/>
      </c>
      <c r="H1354">
        <f>Matchups!$F351</f>
        <v/>
      </c>
      <c r="I1354">
        <f>IF(OR(G1354="",H1354=""),"",IF(G1354&gt;H1354,"W",IF(G1354&lt;H1354,"L","T")))</f>
        <v/>
      </c>
      <c r="J1354">
        <f>IF(OR(G1354="",H1354=""),"",G1354-H1354)</f>
        <v/>
      </c>
      <c r="K1354">
        <f>IF(E1354="","",MID(E1354,6,50))</f>
        <v/>
      </c>
      <c r="L1354">
        <f>IF(F1354="","",MID(F1354,6,50))</f>
        <v/>
      </c>
    </row>
    <row r="1355">
      <c r="A1355">
        <f>IF(OR(E1355="",F1355="",B1355="",C1355=""),"",B1355&amp;"-W"&amp;C1355&amp;"-"&amp;E1355&amp;"-vs-"&amp;F1355)</f>
        <v/>
      </c>
      <c r="B1355">
        <f>Matchups!$B352</f>
        <v/>
      </c>
      <c r="C1355">
        <f>Matchups!$C352</f>
        <v/>
      </c>
      <c r="D1355">
        <f>Matchups!$D352</f>
        <v/>
      </c>
      <c r="E1355">
        <f>Matchups!$G352</f>
        <v/>
      </c>
      <c r="F1355">
        <f>Matchups!$E352</f>
        <v/>
      </c>
      <c r="G1355">
        <f>Matchups!$H352</f>
        <v/>
      </c>
      <c r="H1355">
        <f>Matchups!$F352</f>
        <v/>
      </c>
      <c r="I1355">
        <f>IF(OR(G1355="",H1355=""),"",IF(G1355&gt;H1355,"W",IF(G1355&lt;H1355,"L","T")))</f>
        <v/>
      </c>
      <c r="J1355">
        <f>IF(OR(G1355="",H1355=""),"",G1355-H1355)</f>
        <v/>
      </c>
      <c r="K1355">
        <f>IF(E1355="","",MID(E1355,6,50))</f>
        <v/>
      </c>
      <c r="L1355">
        <f>IF(F1355="","",MID(F1355,6,50))</f>
        <v/>
      </c>
    </row>
    <row r="1356">
      <c r="A1356">
        <f>IF(OR(E1356="",F1356="",B1356="",C1356=""),"",B1356&amp;"-W"&amp;C1356&amp;"-"&amp;E1356&amp;"-vs-"&amp;F1356)</f>
        <v/>
      </c>
      <c r="B1356">
        <f>Matchups!$B353</f>
        <v/>
      </c>
      <c r="C1356">
        <f>Matchups!$C353</f>
        <v/>
      </c>
      <c r="D1356">
        <f>Matchups!$D353</f>
        <v/>
      </c>
      <c r="E1356">
        <f>Matchups!$G353</f>
        <v/>
      </c>
      <c r="F1356">
        <f>Matchups!$E353</f>
        <v/>
      </c>
      <c r="G1356">
        <f>Matchups!$H353</f>
        <v/>
      </c>
      <c r="H1356">
        <f>Matchups!$F353</f>
        <v/>
      </c>
      <c r="I1356">
        <f>IF(OR(G1356="",H1356=""),"",IF(G1356&gt;H1356,"W",IF(G1356&lt;H1356,"L","T")))</f>
        <v/>
      </c>
      <c r="J1356">
        <f>IF(OR(G1356="",H1356=""),"",G1356-H1356)</f>
        <v/>
      </c>
      <c r="K1356">
        <f>IF(E1356="","",MID(E1356,6,50))</f>
        <v/>
      </c>
      <c r="L1356">
        <f>IF(F1356="","",MID(F1356,6,50))</f>
        <v/>
      </c>
    </row>
    <row r="1357">
      <c r="A1357">
        <f>IF(OR(E1357="",F1357="",B1357="",C1357=""),"",B1357&amp;"-W"&amp;C1357&amp;"-"&amp;E1357&amp;"-vs-"&amp;F1357)</f>
        <v/>
      </c>
      <c r="B1357">
        <f>Matchups!$B354</f>
        <v/>
      </c>
      <c r="C1357">
        <f>Matchups!$C354</f>
        <v/>
      </c>
      <c r="D1357">
        <f>Matchups!$D354</f>
        <v/>
      </c>
      <c r="E1357">
        <f>Matchups!$G354</f>
        <v/>
      </c>
      <c r="F1357">
        <f>Matchups!$E354</f>
        <v/>
      </c>
      <c r="G1357">
        <f>Matchups!$H354</f>
        <v/>
      </c>
      <c r="H1357">
        <f>Matchups!$F354</f>
        <v/>
      </c>
      <c r="I1357">
        <f>IF(OR(G1357="",H1357=""),"",IF(G1357&gt;H1357,"W",IF(G1357&lt;H1357,"L","T")))</f>
        <v/>
      </c>
      <c r="J1357">
        <f>IF(OR(G1357="",H1357=""),"",G1357-H1357)</f>
        <v/>
      </c>
      <c r="K1357">
        <f>IF(E1357="","",MID(E1357,6,50))</f>
        <v/>
      </c>
      <c r="L1357">
        <f>IF(F1357="","",MID(F1357,6,50))</f>
        <v/>
      </c>
    </row>
    <row r="1358">
      <c r="A1358">
        <f>IF(OR(E1358="",F1358="",B1358="",C1358=""),"",B1358&amp;"-W"&amp;C1358&amp;"-"&amp;E1358&amp;"-vs-"&amp;F1358)</f>
        <v/>
      </c>
      <c r="B1358">
        <f>Matchups!$B355</f>
        <v/>
      </c>
      <c r="C1358">
        <f>Matchups!$C355</f>
        <v/>
      </c>
      <c r="D1358">
        <f>Matchups!$D355</f>
        <v/>
      </c>
      <c r="E1358">
        <f>Matchups!$G355</f>
        <v/>
      </c>
      <c r="F1358">
        <f>Matchups!$E355</f>
        <v/>
      </c>
      <c r="G1358">
        <f>Matchups!$H355</f>
        <v/>
      </c>
      <c r="H1358">
        <f>Matchups!$F355</f>
        <v/>
      </c>
      <c r="I1358">
        <f>IF(OR(G1358="",H1358=""),"",IF(G1358&gt;H1358,"W",IF(G1358&lt;H1358,"L","T")))</f>
        <v/>
      </c>
      <c r="J1358">
        <f>IF(OR(G1358="",H1358=""),"",G1358-H1358)</f>
        <v/>
      </c>
      <c r="K1358">
        <f>IF(E1358="","",MID(E1358,6,50))</f>
        <v/>
      </c>
      <c r="L1358">
        <f>IF(F1358="","",MID(F1358,6,50))</f>
        <v/>
      </c>
    </row>
    <row r="1359">
      <c r="A1359">
        <f>IF(OR(E1359="",F1359="",B1359="",C1359=""),"",B1359&amp;"-W"&amp;C1359&amp;"-"&amp;E1359&amp;"-vs-"&amp;F1359)</f>
        <v/>
      </c>
      <c r="B1359">
        <f>Matchups!$B356</f>
        <v/>
      </c>
      <c r="C1359">
        <f>Matchups!$C356</f>
        <v/>
      </c>
      <c r="D1359">
        <f>Matchups!$D356</f>
        <v/>
      </c>
      <c r="E1359">
        <f>Matchups!$G356</f>
        <v/>
      </c>
      <c r="F1359">
        <f>Matchups!$E356</f>
        <v/>
      </c>
      <c r="G1359">
        <f>Matchups!$H356</f>
        <v/>
      </c>
      <c r="H1359">
        <f>Matchups!$F356</f>
        <v/>
      </c>
      <c r="I1359">
        <f>IF(OR(G1359="",H1359=""),"",IF(G1359&gt;H1359,"W",IF(G1359&lt;H1359,"L","T")))</f>
        <v/>
      </c>
      <c r="J1359">
        <f>IF(OR(G1359="",H1359=""),"",G1359-H1359)</f>
        <v/>
      </c>
      <c r="K1359">
        <f>IF(E1359="","",MID(E1359,6,50))</f>
        <v/>
      </c>
      <c r="L1359">
        <f>IF(F1359="","",MID(F1359,6,50))</f>
        <v/>
      </c>
    </row>
    <row r="1360">
      <c r="A1360">
        <f>IF(OR(E1360="",F1360="",B1360="",C1360=""),"",B1360&amp;"-W"&amp;C1360&amp;"-"&amp;E1360&amp;"-vs-"&amp;F1360)</f>
        <v/>
      </c>
      <c r="B1360">
        <f>Matchups!$B357</f>
        <v/>
      </c>
      <c r="C1360">
        <f>Matchups!$C357</f>
        <v/>
      </c>
      <c r="D1360">
        <f>Matchups!$D357</f>
        <v/>
      </c>
      <c r="E1360">
        <f>Matchups!$G357</f>
        <v/>
      </c>
      <c r="F1360">
        <f>Matchups!$E357</f>
        <v/>
      </c>
      <c r="G1360">
        <f>Matchups!$H357</f>
        <v/>
      </c>
      <c r="H1360">
        <f>Matchups!$F357</f>
        <v/>
      </c>
      <c r="I1360">
        <f>IF(OR(G1360="",H1360=""),"",IF(G1360&gt;H1360,"W",IF(G1360&lt;H1360,"L","T")))</f>
        <v/>
      </c>
      <c r="J1360">
        <f>IF(OR(G1360="",H1360=""),"",G1360-H1360)</f>
        <v/>
      </c>
      <c r="K1360">
        <f>IF(E1360="","",MID(E1360,6,50))</f>
        <v/>
      </c>
      <c r="L1360">
        <f>IF(F1360="","",MID(F1360,6,50))</f>
        <v/>
      </c>
    </row>
    <row r="1361">
      <c r="A1361">
        <f>IF(OR(E1361="",F1361="",B1361="",C1361=""),"",B1361&amp;"-W"&amp;C1361&amp;"-"&amp;E1361&amp;"-vs-"&amp;F1361)</f>
        <v/>
      </c>
      <c r="B1361">
        <f>Matchups!$B358</f>
        <v/>
      </c>
      <c r="C1361">
        <f>Matchups!$C358</f>
        <v/>
      </c>
      <c r="D1361">
        <f>Matchups!$D358</f>
        <v/>
      </c>
      <c r="E1361">
        <f>Matchups!$G358</f>
        <v/>
      </c>
      <c r="F1361">
        <f>Matchups!$E358</f>
        <v/>
      </c>
      <c r="G1361">
        <f>Matchups!$H358</f>
        <v/>
      </c>
      <c r="H1361">
        <f>Matchups!$F358</f>
        <v/>
      </c>
      <c r="I1361">
        <f>IF(OR(G1361="",H1361=""),"",IF(G1361&gt;H1361,"W",IF(G1361&lt;H1361,"L","T")))</f>
        <v/>
      </c>
      <c r="J1361">
        <f>IF(OR(G1361="",H1361=""),"",G1361-H1361)</f>
        <v/>
      </c>
      <c r="K1361">
        <f>IF(E1361="","",MID(E1361,6,50))</f>
        <v/>
      </c>
      <c r="L1361">
        <f>IF(F1361="","",MID(F1361,6,50))</f>
        <v/>
      </c>
    </row>
    <row r="1362">
      <c r="A1362">
        <f>IF(OR(E1362="",F1362="",B1362="",C1362=""),"",B1362&amp;"-W"&amp;C1362&amp;"-"&amp;E1362&amp;"-vs-"&amp;F1362)</f>
        <v/>
      </c>
      <c r="B1362">
        <f>Matchups!$B359</f>
        <v/>
      </c>
      <c r="C1362">
        <f>Matchups!$C359</f>
        <v/>
      </c>
      <c r="D1362">
        <f>Matchups!$D359</f>
        <v/>
      </c>
      <c r="E1362">
        <f>Matchups!$G359</f>
        <v/>
      </c>
      <c r="F1362">
        <f>Matchups!$E359</f>
        <v/>
      </c>
      <c r="G1362">
        <f>Matchups!$H359</f>
        <v/>
      </c>
      <c r="H1362">
        <f>Matchups!$F359</f>
        <v/>
      </c>
      <c r="I1362">
        <f>IF(OR(G1362="",H1362=""),"",IF(G1362&gt;H1362,"W",IF(G1362&lt;H1362,"L","T")))</f>
        <v/>
      </c>
      <c r="J1362">
        <f>IF(OR(G1362="",H1362=""),"",G1362-H1362)</f>
        <v/>
      </c>
      <c r="K1362">
        <f>IF(E1362="","",MID(E1362,6,50))</f>
        <v/>
      </c>
      <c r="L1362">
        <f>IF(F1362="","",MID(F1362,6,50))</f>
        <v/>
      </c>
    </row>
    <row r="1363">
      <c r="A1363">
        <f>IF(OR(E1363="",F1363="",B1363="",C1363=""),"",B1363&amp;"-W"&amp;C1363&amp;"-"&amp;E1363&amp;"-vs-"&amp;F1363)</f>
        <v/>
      </c>
      <c r="B1363">
        <f>Matchups!$B360</f>
        <v/>
      </c>
      <c r="C1363">
        <f>Matchups!$C360</f>
        <v/>
      </c>
      <c r="D1363">
        <f>Matchups!$D360</f>
        <v/>
      </c>
      <c r="E1363">
        <f>Matchups!$G360</f>
        <v/>
      </c>
      <c r="F1363">
        <f>Matchups!$E360</f>
        <v/>
      </c>
      <c r="G1363">
        <f>Matchups!$H360</f>
        <v/>
      </c>
      <c r="H1363">
        <f>Matchups!$F360</f>
        <v/>
      </c>
      <c r="I1363">
        <f>IF(OR(G1363="",H1363=""),"",IF(G1363&gt;H1363,"W",IF(G1363&lt;H1363,"L","T")))</f>
        <v/>
      </c>
      <c r="J1363">
        <f>IF(OR(G1363="",H1363=""),"",G1363-H1363)</f>
        <v/>
      </c>
      <c r="K1363">
        <f>IF(E1363="","",MID(E1363,6,50))</f>
        <v/>
      </c>
      <c r="L1363">
        <f>IF(F1363="","",MID(F1363,6,50))</f>
        <v/>
      </c>
    </row>
    <row r="1364">
      <c r="A1364">
        <f>IF(OR(E1364="",F1364="",B1364="",C1364=""),"",B1364&amp;"-W"&amp;C1364&amp;"-"&amp;E1364&amp;"-vs-"&amp;F1364)</f>
        <v/>
      </c>
      <c r="B1364">
        <f>Matchups!$B361</f>
        <v/>
      </c>
      <c r="C1364">
        <f>Matchups!$C361</f>
        <v/>
      </c>
      <c r="D1364">
        <f>Matchups!$D361</f>
        <v/>
      </c>
      <c r="E1364">
        <f>Matchups!$G361</f>
        <v/>
      </c>
      <c r="F1364">
        <f>Matchups!$E361</f>
        <v/>
      </c>
      <c r="G1364">
        <f>Matchups!$H361</f>
        <v/>
      </c>
      <c r="H1364">
        <f>Matchups!$F361</f>
        <v/>
      </c>
      <c r="I1364">
        <f>IF(OR(G1364="",H1364=""),"",IF(G1364&gt;H1364,"W",IF(G1364&lt;H1364,"L","T")))</f>
        <v/>
      </c>
      <c r="J1364">
        <f>IF(OR(G1364="",H1364=""),"",G1364-H1364)</f>
        <v/>
      </c>
      <c r="K1364">
        <f>IF(E1364="","",MID(E1364,6,50))</f>
        <v/>
      </c>
      <c r="L1364">
        <f>IF(F1364="","",MID(F1364,6,50))</f>
        <v/>
      </c>
    </row>
    <row r="1365">
      <c r="A1365">
        <f>IF(OR(E1365="",F1365="",B1365="",C1365=""),"",B1365&amp;"-W"&amp;C1365&amp;"-"&amp;E1365&amp;"-vs-"&amp;F1365)</f>
        <v/>
      </c>
      <c r="B1365">
        <f>Matchups!$B362</f>
        <v/>
      </c>
      <c r="C1365">
        <f>Matchups!$C362</f>
        <v/>
      </c>
      <c r="D1365">
        <f>Matchups!$D362</f>
        <v/>
      </c>
      <c r="E1365">
        <f>Matchups!$G362</f>
        <v/>
      </c>
      <c r="F1365">
        <f>Matchups!$E362</f>
        <v/>
      </c>
      <c r="G1365">
        <f>Matchups!$H362</f>
        <v/>
      </c>
      <c r="H1365">
        <f>Matchups!$F362</f>
        <v/>
      </c>
      <c r="I1365">
        <f>IF(OR(G1365="",H1365=""),"",IF(G1365&gt;H1365,"W",IF(G1365&lt;H1365,"L","T")))</f>
        <v/>
      </c>
      <c r="J1365">
        <f>IF(OR(G1365="",H1365=""),"",G1365-H1365)</f>
        <v/>
      </c>
      <c r="K1365">
        <f>IF(E1365="","",MID(E1365,6,50))</f>
        <v/>
      </c>
      <c r="L1365">
        <f>IF(F1365="","",MID(F1365,6,50))</f>
        <v/>
      </c>
    </row>
    <row r="1366">
      <c r="A1366">
        <f>IF(OR(E1366="",F1366="",B1366="",C1366=""),"",B1366&amp;"-W"&amp;C1366&amp;"-"&amp;E1366&amp;"-vs-"&amp;F1366)</f>
        <v/>
      </c>
      <c r="B1366">
        <f>Matchups!$B363</f>
        <v/>
      </c>
      <c r="C1366">
        <f>Matchups!$C363</f>
        <v/>
      </c>
      <c r="D1366">
        <f>Matchups!$D363</f>
        <v/>
      </c>
      <c r="E1366">
        <f>Matchups!$G363</f>
        <v/>
      </c>
      <c r="F1366">
        <f>Matchups!$E363</f>
        <v/>
      </c>
      <c r="G1366">
        <f>Matchups!$H363</f>
        <v/>
      </c>
      <c r="H1366">
        <f>Matchups!$F363</f>
        <v/>
      </c>
      <c r="I1366">
        <f>IF(OR(G1366="",H1366=""),"",IF(G1366&gt;H1366,"W",IF(G1366&lt;H1366,"L","T")))</f>
        <v/>
      </c>
      <c r="J1366">
        <f>IF(OR(G1366="",H1366=""),"",G1366-H1366)</f>
        <v/>
      </c>
      <c r="K1366">
        <f>IF(E1366="","",MID(E1366,6,50))</f>
        <v/>
      </c>
      <c r="L1366">
        <f>IF(F1366="","",MID(F1366,6,50))</f>
        <v/>
      </c>
    </row>
    <row r="1367">
      <c r="A1367">
        <f>IF(OR(E1367="",F1367="",B1367="",C1367=""),"",B1367&amp;"-W"&amp;C1367&amp;"-"&amp;E1367&amp;"-vs-"&amp;F1367)</f>
        <v/>
      </c>
      <c r="B1367">
        <f>Matchups!$B364</f>
        <v/>
      </c>
      <c r="C1367">
        <f>Matchups!$C364</f>
        <v/>
      </c>
      <c r="D1367">
        <f>Matchups!$D364</f>
        <v/>
      </c>
      <c r="E1367">
        <f>Matchups!$G364</f>
        <v/>
      </c>
      <c r="F1367">
        <f>Matchups!$E364</f>
        <v/>
      </c>
      <c r="G1367">
        <f>Matchups!$H364</f>
        <v/>
      </c>
      <c r="H1367">
        <f>Matchups!$F364</f>
        <v/>
      </c>
      <c r="I1367">
        <f>IF(OR(G1367="",H1367=""),"",IF(G1367&gt;H1367,"W",IF(G1367&lt;H1367,"L","T")))</f>
        <v/>
      </c>
      <c r="J1367">
        <f>IF(OR(G1367="",H1367=""),"",G1367-H1367)</f>
        <v/>
      </c>
      <c r="K1367">
        <f>IF(E1367="","",MID(E1367,6,50))</f>
        <v/>
      </c>
      <c r="L1367">
        <f>IF(F1367="","",MID(F1367,6,50))</f>
        <v/>
      </c>
    </row>
    <row r="1368">
      <c r="A1368">
        <f>IF(OR(E1368="",F1368="",B1368="",C1368=""),"",B1368&amp;"-W"&amp;C1368&amp;"-"&amp;E1368&amp;"-vs-"&amp;F1368)</f>
        <v/>
      </c>
      <c r="B1368">
        <f>Matchups!$B365</f>
        <v/>
      </c>
      <c r="C1368">
        <f>Matchups!$C365</f>
        <v/>
      </c>
      <c r="D1368">
        <f>Matchups!$D365</f>
        <v/>
      </c>
      <c r="E1368">
        <f>Matchups!$G365</f>
        <v/>
      </c>
      <c r="F1368">
        <f>Matchups!$E365</f>
        <v/>
      </c>
      <c r="G1368">
        <f>Matchups!$H365</f>
        <v/>
      </c>
      <c r="H1368">
        <f>Matchups!$F365</f>
        <v/>
      </c>
      <c r="I1368">
        <f>IF(OR(G1368="",H1368=""),"",IF(G1368&gt;H1368,"W",IF(G1368&lt;H1368,"L","T")))</f>
        <v/>
      </c>
      <c r="J1368">
        <f>IF(OR(G1368="",H1368=""),"",G1368-H1368)</f>
        <v/>
      </c>
      <c r="K1368">
        <f>IF(E1368="","",MID(E1368,6,50))</f>
        <v/>
      </c>
      <c r="L1368">
        <f>IF(F1368="","",MID(F1368,6,50))</f>
        <v/>
      </c>
    </row>
    <row r="1369">
      <c r="A1369">
        <f>IF(OR(E1369="",F1369="",B1369="",C1369=""),"",B1369&amp;"-W"&amp;C1369&amp;"-"&amp;E1369&amp;"-vs-"&amp;F1369)</f>
        <v/>
      </c>
      <c r="B1369">
        <f>Matchups!$B366</f>
        <v/>
      </c>
      <c r="C1369">
        <f>Matchups!$C366</f>
        <v/>
      </c>
      <c r="D1369">
        <f>Matchups!$D366</f>
        <v/>
      </c>
      <c r="E1369">
        <f>Matchups!$G366</f>
        <v/>
      </c>
      <c r="F1369">
        <f>Matchups!$E366</f>
        <v/>
      </c>
      <c r="G1369">
        <f>Matchups!$H366</f>
        <v/>
      </c>
      <c r="H1369">
        <f>Matchups!$F366</f>
        <v/>
      </c>
      <c r="I1369">
        <f>IF(OR(G1369="",H1369=""),"",IF(G1369&gt;H1369,"W",IF(G1369&lt;H1369,"L","T")))</f>
        <v/>
      </c>
      <c r="J1369">
        <f>IF(OR(G1369="",H1369=""),"",G1369-H1369)</f>
        <v/>
      </c>
      <c r="K1369">
        <f>IF(E1369="","",MID(E1369,6,50))</f>
        <v/>
      </c>
      <c r="L1369">
        <f>IF(F1369="","",MID(F1369,6,50))</f>
        <v/>
      </c>
    </row>
    <row r="1370">
      <c r="A1370">
        <f>IF(OR(E1370="",F1370="",B1370="",C1370=""),"",B1370&amp;"-W"&amp;C1370&amp;"-"&amp;E1370&amp;"-vs-"&amp;F1370)</f>
        <v/>
      </c>
      <c r="B1370">
        <f>Matchups!$B367</f>
        <v/>
      </c>
      <c r="C1370">
        <f>Matchups!$C367</f>
        <v/>
      </c>
      <c r="D1370">
        <f>Matchups!$D367</f>
        <v/>
      </c>
      <c r="E1370">
        <f>Matchups!$G367</f>
        <v/>
      </c>
      <c r="F1370">
        <f>Matchups!$E367</f>
        <v/>
      </c>
      <c r="G1370">
        <f>Matchups!$H367</f>
        <v/>
      </c>
      <c r="H1370">
        <f>Matchups!$F367</f>
        <v/>
      </c>
      <c r="I1370">
        <f>IF(OR(G1370="",H1370=""),"",IF(G1370&gt;H1370,"W",IF(G1370&lt;H1370,"L","T")))</f>
        <v/>
      </c>
      <c r="J1370">
        <f>IF(OR(G1370="",H1370=""),"",G1370-H1370)</f>
        <v/>
      </c>
      <c r="K1370">
        <f>IF(E1370="","",MID(E1370,6,50))</f>
        <v/>
      </c>
      <c r="L1370">
        <f>IF(F1370="","",MID(F1370,6,50))</f>
        <v/>
      </c>
    </row>
    <row r="1371">
      <c r="A1371">
        <f>IF(OR(E1371="",F1371="",B1371="",C1371=""),"",B1371&amp;"-W"&amp;C1371&amp;"-"&amp;E1371&amp;"-vs-"&amp;F1371)</f>
        <v/>
      </c>
      <c r="B1371">
        <f>Matchups!$B368</f>
        <v/>
      </c>
      <c r="C1371">
        <f>Matchups!$C368</f>
        <v/>
      </c>
      <c r="D1371">
        <f>Matchups!$D368</f>
        <v/>
      </c>
      <c r="E1371">
        <f>Matchups!$G368</f>
        <v/>
      </c>
      <c r="F1371">
        <f>Matchups!$E368</f>
        <v/>
      </c>
      <c r="G1371">
        <f>Matchups!$H368</f>
        <v/>
      </c>
      <c r="H1371">
        <f>Matchups!$F368</f>
        <v/>
      </c>
      <c r="I1371">
        <f>IF(OR(G1371="",H1371=""),"",IF(G1371&gt;H1371,"W",IF(G1371&lt;H1371,"L","T")))</f>
        <v/>
      </c>
      <c r="J1371">
        <f>IF(OR(G1371="",H1371=""),"",G1371-H1371)</f>
        <v/>
      </c>
      <c r="K1371">
        <f>IF(E1371="","",MID(E1371,6,50))</f>
        <v/>
      </c>
      <c r="L1371">
        <f>IF(F1371="","",MID(F1371,6,50))</f>
        <v/>
      </c>
    </row>
    <row r="1372">
      <c r="A1372">
        <f>IF(OR(E1372="",F1372="",B1372="",C1372=""),"",B1372&amp;"-W"&amp;C1372&amp;"-"&amp;E1372&amp;"-vs-"&amp;F1372)</f>
        <v/>
      </c>
      <c r="B1372">
        <f>Matchups!$B369</f>
        <v/>
      </c>
      <c r="C1372">
        <f>Matchups!$C369</f>
        <v/>
      </c>
      <c r="D1372">
        <f>Matchups!$D369</f>
        <v/>
      </c>
      <c r="E1372">
        <f>Matchups!$G369</f>
        <v/>
      </c>
      <c r="F1372">
        <f>Matchups!$E369</f>
        <v/>
      </c>
      <c r="G1372">
        <f>Matchups!$H369</f>
        <v/>
      </c>
      <c r="H1372">
        <f>Matchups!$F369</f>
        <v/>
      </c>
      <c r="I1372">
        <f>IF(OR(G1372="",H1372=""),"",IF(G1372&gt;H1372,"W",IF(G1372&lt;H1372,"L","T")))</f>
        <v/>
      </c>
      <c r="J1372">
        <f>IF(OR(G1372="",H1372=""),"",G1372-H1372)</f>
        <v/>
      </c>
      <c r="K1372">
        <f>IF(E1372="","",MID(E1372,6,50))</f>
        <v/>
      </c>
      <c r="L1372">
        <f>IF(F1372="","",MID(F1372,6,50))</f>
        <v/>
      </c>
    </row>
    <row r="1373">
      <c r="A1373">
        <f>IF(OR(E1373="",F1373="",B1373="",C1373=""),"",B1373&amp;"-W"&amp;C1373&amp;"-"&amp;E1373&amp;"-vs-"&amp;F1373)</f>
        <v/>
      </c>
      <c r="B1373">
        <f>Matchups!$B370</f>
        <v/>
      </c>
      <c r="C1373">
        <f>Matchups!$C370</f>
        <v/>
      </c>
      <c r="D1373">
        <f>Matchups!$D370</f>
        <v/>
      </c>
      <c r="E1373">
        <f>Matchups!$G370</f>
        <v/>
      </c>
      <c r="F1373">
        <f>Matchups!$E370</f>
        <v/>
      </c>
      <c r="G1373">
        <f>Matchups!$H370</f>
        <v/>
      </c>
      <c r="H1373">
        <f>Matchups!$F370</f>
        <v/>
      </c>
      <c r="I1373">
        <f>IF(OR(G1373="",H1373=""),"",IF(G1373&gt;H1373,"W",IF(G1373&lt;H1373,"L","T")))</f>
        <v/>
      </c>
      <c r="J1373">
        <f>IF(OR(G1373="",H1373=""),"",G1373-H1373)</f>
        <v/>
      </c>
      <c r="K1373">
        <f>IF(E1373="","",MID(E1373,6,50))</f>
        <v/>
      </c>
      <c r="L1373">
        <f>IF(F1373="","",MID(F1373,6,50))</f>
        <v/>
      </c>
    </row>
    <row r="1374">
      <c r="A1374">
        <f>IF(OR(E1374="",F1374="",B1374="",C1374=""),"",B1374&amp;"-W"&amp;C1374&amp;"-"&amp;E1374&amp;"-vs-"&amp;F1374)</f>
        <v/>
      </c>
      <c r="B1374">
        <f>Matchups!$B371</f>
        <v/>
      </c>
      <c r="C1374">
        <f>Matchups!$C371</f>
        <v/>
      </c>
      <c r="D1374">
        <f>Matchups!$D371</f>
        <v/>
      </c>
      <c r="E1374">
        <f>Matchups!$G371</f>
        <v/>
      </c>
      <c r="F1374">
        <f>Matchups!$E371</f>
        <v/>
      </c>
      <c r="G1374">
        <f>Matchups!$H371</f>
        <v/>
      </c>
      <c r="H1374">
        <f>Matchups!$F371</f>
        <v/>
      </c>
      <c r="I1374">
        <f>IF(OR(G1374="",H1374=""),"",IF(G1374&gt;H1374,"W",IF(G1374&lt;H1374,"L","T")))</f>
        <v/>
      </c>
      <c r="J1374">
        <f>IF(OR(G1374="",H1374=""),"",G1374-H1374)</f>
        <v/>
      </c>
      <c r="K1374">
        <f>IF(E1374="","",MID(E1374,6,50))</f>
        <v/>
      </c>
      <c r="L1374">
        <f>IF(F1374="","",MID(F1374,6,50))</f>
        <v/>
      </c>
    </row>
    <row r="1375">
      <c r="A1375">
        <f>IF(OR(E1375="",F1375="",B1375="",C1375=""),"",B1375&amp;"-W"&amp;C1375&amp;"-"&amp;E1375&amp;"-vs-"&amp;F1375)</f>
        <v/>
      </c>
      <c r="B1375">
        <f>Matchups!$B372</f>
        <v/>
      </c>
      <c r="C1375">
        <f>Matchups!$C372</f>
        <v/>
      </c>
      <c r="D1375">
        <f>Matchups!$D372</f>
        <v/>
      </c>
      <c r="E1375">
        <f>Matchups!$G372</f>
        <v/>
      </c>
      <c r="F1375">
        <f>Matchups!$E372</f>
        <v/>
      </c>
      <c r="G1375">
        <f>Matchups!$H372</f>
        <v/>
      </c>
      <c r="H1375">
        <f>Matchups!$F372</f>
        <v/>
      </c>
      <c r="I1375">
        <f>IF(OR(G1375="",H1375=""),"",IF(G1375&gt;H1375,"W",IF(G1375&lt;H1375,"L","T")))</f>
        <v/>
      </c>
      <c r="J1375">
        <f>IF(OR(G1375="",H1375=""),"",G1375-H1375)</f>
        <v/>
      </c>
      <c r="K1375">
        <f>IF(E1375="","",MID(E1375,6,50))</f>
        <v/>
      </c>
      <c r="L1375">
        <f>IF(F1375="","",MID(F1375,6,50))</f>
        <v/>
      </c>
    </row>
    <row r="1376">
      <c r="A1376">
        <f>IF(OR(E1376="",F1376="",B1376="",C1376=""),"",B1376&amp;"-W"&amp;C1376&amp;"-"&amp;E1376&amp;"-vs-"&amp;F1376)</f>
        <v/>
      </c>
      <c r="B1376">
        <f>Matchups!$B373</f>
        <v/>
      </c>
      <c r="C1376">
        <f>Matchups!$C373</f>
        <v/>
      </c>
      <c r="D1376">
        <f>Matchups!$D373</f>
        <v/>
      </c>
      <c r="E1376">
        <f>Matchups!$G373</f>
        <v/>
      </c>
      <c r="F1376">
        <f>Matchups!$E373</f>
        <v/>
      </c>
      <c r="G1376">
        <f>Matchups!$H373</f>
        <v/>
      </c>
      <c r="H1376">
        <f>Matchups!$F373</f>
        <v/>
      </c>
      <c r="I1376">
        <f>IF(OR(G1376="",H1376=""),"",IF(G1376&gt;H1376,"W",IF(G1376&lt;H1376,"L","T")))</f>
        <v/>
      </c>
      <c r="J1376">
        <f>IF(OR(G1376="",H1376=""),"",G1376-H1376)</f>
        <v/>
      </c>
      <c r="K1376">
        <f>IF(E1376="","",MID(E1376,6,50))</f>
        <v/>
      </c>
      <c r="L1376">
        <f>IF(F1376="","",MID(F1376,6,50))</f>
        <v/>
      </c>
    </row>
    <row r="1377">
      <c r="A1377">
        <f>IF(OR(E1377="",F1377="",B1377="",C1377=""),"",B1377&amp;"-W"&amp;C1377&amp;"-"&amp;E1377&amp;"-vs-"&amp;F1377)</f>
        <v/>
      </c>
      <c r="B1377">
        <f>Matchups!$B374</f>
        <v/>
      </c>
      <c r="C1377">
        <f>Matchups!$C374</f>
        <v/>
      </c>
      <c r="D1377">
        <f>Matchups!$D374</f>
        <v/>
      </c>
      <c r="E1377">
        <f>Matchups!$G374</f>
        <v/>
      </c>
      <c r="F1377">
        <f>Matchups!$E374</f>
        <v/>
      </c>
      <c r="G1377">
        <f>Matchups!$H374</f>
        <v/>
      </c>
      <c r="H1377">
        <f>Matchups!$F374</f>
        <v/>
      </c>
      <c r="I1377">
        <f>IF(OR(G1377="",H1377=""),"",IF(G1377&gt;H1377,"W",IF(G1377&lt;H1377,"L","T")))</f>
        <v/>
      </c>
      <c r="J1377">
        <f>IF(OR(G1377="",H1377=""),"",G1377-H1377)</f>
        <v/>
      </c>
      <c r="K1377">
        <f>IF(E1377="","",MID(E1377,6,50))</f>
        <v/>
      </c>
      <c r="L1377">
        <f>IF(F1377="","",MID(F1377,6,50))</f>
        <v/>
      </c>
    </row>
    <row r="1378">
      <c r="A1378">
        <f>IF(OR(E1378="",F1378="",B1378="",C1378=""),"",B1378&amp;"-W"&amp;C1378&amp;"-"&amp;E1378&amp;"-vs-"&amp;F1378)</f>
        <v/>
      </c>
      <c r="B1378">
        <f>Matchups!$B375</f>
        <v/>
      </c>
      <c r="C1378">
        <f>Matchups!$C375</f>
        <v/>
      </c>
      <c r="D1378">
        <f>Matchups!$D375</f>
        <v/>
      </c>
      <c r="E1378">
        <f>Matchups!$G375</f>
        <v/>
      </c>
      <c r="F1378">
        <f>Matchups!$E375</f>
        <v/>
      </c>
      <c r="G1378">
        <f>Matchups!$H375</f>
        <v/>
      </c>
      <c r="H1378">
        <f>Matchups!$F375</f>
        <v/>
      </c>
      <c r="I1378">
        <f>IF(OR(G1378="",H1378=""),"",IF(G1378&gt;H1378,"W",IF(G1378&lt;H1378,"L","T")))</f>
        <v/>
      </c>
      <c r="J1378">
        <f>IF(OR(G1378="",H1378=""),"",G1378-H1378)</f>
        <v/>
      </c>
      <c r="K1378">
        <f>IF(E1378="","",MID(E1378,6,50))</f>
        <v/>
      </c>
      <c r="L1378">
        <f>IF(F1378="","",MID(F1378,6,50))</f>
        <v/>
      </c>
    </row>
    <row r="1379">
      <c r="A1379">
        <f>IF(OR(E1379="",F1379="",B1379="",C1379=""),"",B1379&amp;"-W"&amp;C1379&amp;"-"&amp;E1379&amp;"-vs-"&amp;F1379)</f>
        <v/>
      </c>
      <c r="B1379">
        <f>Matchups!$B376</f>
        <v/>
      </c>
      <c r="C1379">
        <f>Matchups!$C376</f>
        <v/>
      </c>
      <c r="D1379">
        <f>Matchups!$D376</f>
        <v/>
      </c>
      <c r="E1379">
        <f>Matchups!$G376</f>
        <v/>
      </c>
      <c r="F1379">
        <f>Matchups!$E376</f>
        <v/>
      </c>
      <c r="G1379">
        <f>Matchups!$H376</f>
        <v/>
      </c>
      <c r="H1379">
        <f>Matchups!$F376</f>
        <v/>
      </c>
      <c r="I1379">
        <f>IF(OR(G1379="",H1379=""),"",IF(G1379&gt;H1379,"W",IF(G1379&lt;H1379,"L","T")))</f>
        <v/>
      </c>
      <c r="J1379">
        <f>IF(OR(G1379="",H1379=""),"",G1379-H1379)</f>
        <v/>
      </c>
      <c r="K1379">
        <f>IF(E1379="","",MID(E1379,6,50))</f>
        <v/>
      </c>
      <c r="L1379">
        <f>IF(F1379="","",MID(F1379,6,50))</f>
        <v/>
      </c>
    </row>
    <row r="1380">
      <c r="A1380">
        <f>IF(OR(E1380="",F1380="",B1380="",C1380=""),"",B1380&amp;"-W"&amp;C1380&amp;"-"&amp;E1380&amp;"-vs-"&amp;F1380)</f>
        <v/>
      </c>
      <c r="B1380">
        <f>Matchups!$B377</f>
        <v/>
      </c>
      <c r="C1380">
        <f>Matchups!$C377</f>
        <v/>
      </c>
      <c r="D1380">
        <f>Matchups!$D377</f>
        <v/>
      </c>
      <c r="E1380">
        <f>Matchups!$G377</f>
        <v/>
      </c>
      <c r="F1380">
        <f>Matchups!$E377</f>
        <v/>
      </c>
      <c r="G1380">
        <f>Matchups!$H377</f>
        <v/>
      </c>
      <c r="H1380">
        <f>Matchups!$F377</f>
        <v/>
      </c>
      <c r="I1380">
        <f>IF(OR(G1380="",H1380=""),"",IF(G1380&gt;H1380,"W",IF(G1380&lt;H1380,"L","T")))</f>
        <v/>
      </c>
      <c r="J1380">
        <f>IF(OR(G1380="",H1380=""),"",G1380-H1380)</f>
        <v/>
      </c>
      <c r="K1380">
        <f>IF(E1380="","",MID(E1380,6,50))</f>
        <v/>
      </c>
      <c r="L1380">
        <f>IF(F1380="","",MID(F1380,6,50))</f>
        <v/>
      </c>
    </row>
    <row r="1381">
      <c r="A1381">
        <f>IF(OR(E1381="",F1381="",B1381="",C1381=""),"",B1381&amp;"-W"&amp;C1381&amp;"-"&amp;E1381&amp;"-vs-"&amp;F1381)</f>
        <v/>
      </c>
      <c r="B1381">
        <f>Matchups!$B378</f>
        <v/>
      </c>
      <c r="C1381">
        <f>Matchups!$C378</f>
        <v/>
      </c>
      <c r="D1381">
        <f>Matchups!$D378</f>
        <v/>
      </c>
      <c r="E1381">
        <f>Matchups!$G378</f>
        <v/>
      </c>
      <c r="F1381">
        <f>Matchups!$E378</f>
        <v/>
      </c>
      <c r="G1381">
        <f>Matchups!$H378</f>
        <v/>
      </c>
      <c r="H1381">
        <f>Matchups!$F378</f>
        <v/>
      </c>
      <c r="I1381">
        <f>IF(OR(G1381="",H1381=""),"",IF(G1381&gt;H1381,"W",IF(G1381&lt;H1381,"L","T")))</f>
        <v/>
      </c>
      <c r="J1381">
        <f>IF(OR(G1381="",H1381=""),"",G1381-H1381)</f>
        <v/>
      </c>
      <c r="K1381">
        <f>IF(E1381="","",MID(E1381,6,50))</f>
        <v/>
      </c>
      <c r="L1381">
        <f>IF(F1381="","",MID(F1381,6,50))</f>
        <v/>
      </c>
    </row>
    <row r="1382">
      <c r="A1382">
        <f>IF(OR(E1382="",F1382="",B1382="",C1382=""),"",B1382&amp;"-W"&amp;C1382&amp;"-"&amp;E1382&amp;"-vs-"&amp;F1382)</f>
        <v/>
      </c>
      <c r="B1382">
        <f>Matchups!$B379</f>
        <v/>
      </c>
      <c r="C1382">
        <f>Matchups!$C379</f>
        <v/>
      </c>
      <c r="D1382">
        <f>Matchups!$D379</f>
        <v/>
      </c>
      <c r="E1382">
        <f>Matchups!$G379</f>
        <v/>
      </c>
      <c r="F1382">
        <f>Matchups!$E379</f>
        <v/>
      </c>
      <c r="G1382">
        <f>Matchups!$H379</f>
        <v/>
      </c>
      <c r="H1382">
        <f>Matchups!$F379</f>
        <v/>
      </c>
      <c r="I1382">
        <f>IF(OR(G1382="",H1382=""),"",IF(G1382&gt;H1382,"W",IF(G1382&lt;H1382,"L","T")))</f>
        <v/>
      </c>
      <c r="J1382">
        <f>IF(OR(G1382="",H1382=""),"",G1382-H1382)</f>
        <v/>
      </c>
      <c r="K1382">
        <f>IF(E1382="","",MID(E1382,6,50))</f>
        <v/>
      </c>
      <c r="L1382">
        <f>IF(F1382="","",MID(F1382,6,50))</f>
        <v/>
      </c>
    </row>
    <row r="1383">
      <c r="A1383">
        <f>IF(OR(E1383="",F1383="",B1383="",C1383=""),"",B1383&amp;"-W"&amp;C1383&amp;"-"&amp;E1383&amp;"-vs-"&amp;F1383)</f>
        <v/>
      </c>
      <c r="B1383">
        <f>Matchups!$B380</f>
        <v/>
      </c>
      <c r="C1383">
        <f>Matchups!$C380</f>
        <v/>
      </c>
      <c r="D1383">
        <f>Matchups!$D380</f>
        <v/>
      </c>
      <c r="E1383">
        <f>Matchups!$G380</f>
        <v/>
      </c>
      <c r="F1383">
        <f>Matchups!$E380</f>
        <v/>
      </c>
      <c r="G1383">
        <f>Matchups!$H380</f>
        <v/>
      </c>
      <c r="H1383">
        <f>Matchups!$F380</f>
        <v/>
      </c>
      <c r="I1383">
        <f>IF(OR(G1383="",H1383=""),"",IF(G1383&gt;H1383,"W",IF(G1383&lt;H1383,"L","T")))</f>
        <v/>
      </c>
      <c r="J1383">
        <f>IF(OR(G1383="",H1383=""),"",G1383-H1383)</f>
        <v/>
      </c>
      <c r="K1383">
        <f>IF(E1383="","",MID(E1383,6,50))</f>
        <v/>
      </c>
      <c r="L1383">
        <f>IF(F1383="","",MID(F1383,6,50))</f>
        <v/>
      </c>
    </row>
    <row r="1384">
      <c r="A1384">
        <f>IF(OR(E1384="",F1384="",B1384="",C1384=""),"",B1384&amp;"-W"&amp;C1384&amp;"-"&amp;E1384&amp;"-vs-"&amp;F1384)</f>
        <v/>
      </c>
      <c r="B1384">
        <f>Matchups!$B381</f>
        <v/>
      </c>
      <c r="C1384">
        <f>Matchups!$C381</f>
        <v/>
      </c>
      <c r="D1384">
        <f>Matchups!$D381</f>
        <v/>
      </c>
      <c r="E1384">
        <f>Matchups!$G381</f>
        <v/>
      </c>
      <c r="F1384">
        <f>Matchups!$E381</f>
        <v/>
      </c>
      <c r="G1384">
        <f>Matchups!$H381</f>
        <v/>
      </c>
      <c r="H1384">
        <f>Matchups!$F381</f>
        <v/>
      </c>
      <c r="I1384">
        <f>IF(OR(G1384="",H1384=""),"",IF(G1384&gt;H1384,"W",IF(G1384&lt;H1384,"L","T")))</f>
        <v/>
      </c>
      <c r="J1384">
        <f>IF(OR(G1384="",H1384=""),"",G1384-H1384)</f>
        <v/>
      </c>
      <c r="K1384">
        <f>IF(E1384="","",MID(E1384,6,50))</f>
        <v/>
      </c>
      <c r="L1384">
        <f>IF(F1384="","",MID(F1384,6,50))</f>
        <v/>
      </c>
    </row>
    <row r="1385">
      <c r="A1385">
        <f>IF(OR(E1385="",F1385="",B1385="",C1385=""),"",B1385&amp;"-W"&amp;C1385&amp;"-"&amp;E1385&amp;"-vs-"&amp;F1385)</f>
        <v/>
      </c>
      <c r="B1385">
        <f>Matchups!$B382</f>
        <v/>
      </c>
      <c r="C1385">
        <f>Matchups!$C382</f>
        <v/>
      </c>
      <c r="D1385">
        <f>Matchups!$D382</f>
        <v/>
      </c>
      <c r="E1385">
        <f>Matchups!$G382</f>
        <v/>
      </c>
      <c r="F1385">
        <f>Matchups!$E382</f>
        <v/>
      </c>
      <c r="G1385">
        <f>Matchups!$H382</f>
        <v/>
      </c>
      <c r="H1385">
        <f>Matchups!$F382</f>
        <v/>
      </c>
      <c r="I1385">
        <f>IF(OR(G1385="",H1385=""),"",IF(G1385&gt;H1385,"W",IF(G1385&lt;H1385,"L","T")))</f>
        <v/>
      </c>
      <c r="J1385">
        <f>IF(OR(G1385="",H1385=""),"",G1385-H1385)</f>
        <v/>
      </c>
      <c r="K1385">
        <f>IF(E1385="","",MID(E1385,6,50))</f>
        <v/>
      </c>
      <c r="L1385">
        <f>IF(F1385="","",MID(F1385,6,50))</f>
        <v/>
      </c>
    </row>
    <row r="1386">
      <c r="A1386">
        <f>IF(OR(E1386="",F1386="",B1386="",C1386=""),"",B1386&amp;"-W"&amp;C1386&amp;"-"&amp;E1386&amp;"-vs-"&amp;F1386)</f>
        <v/>
      </c>
      <c r="B1386">
        <f>Matchups!$B383</f>
        <v/>
      </c>
      <c r="C1386">
        <f>Matchups!$C383</f>
        <v/>
      </c>
      <c r="D1386">
        <f>Matchups!$D383</f>
        <v/>
      </c>
      <c r="E1386">
        <f>Matchups!$G383</f>
        <v/>
      </c>
      <c r="F1386">
        <f>Matchups!$E383</f>
        <v/>
      </c>
      <c r="G1386">
        <f>Matchups!$H383</f>
        <v/>
      </c>
      <c r="H1386">
        <f>Matchups!$F383</f>
        <v/>
      </c>
      <c r="I1386">
        <f>IF(OR(G1386="",H1386=""),"",IF(G1386&gt;H1386,"W",IF(G1386&lt;H1386,"L","T")))</f>
        <v/>
      </c>
      <c r="J1386">
        <f>IF(OR(G1386="",H1386=""),"",G1386-H1386)</f>
        <v/>
      </c>
      <c r="K1386">
        <f>IF(E1386="","",MID(E1386,6,50))</f>
        <v/>
      </c>
      <c r="L1386">
        <f>IF(F1386="","",MID(F1386,6,50))</f>
        <v/>
      </c>
    </row>
    <row r="1387">
      <c r="A1387">
        <f>IF(OR(E1387="",F1387="",B1387="",C1387=""),"",B1387&amp;"-W"&amp;C1387&amp;"-"&amp;E1387&amp;"-vs-"&amp;F1387)</f>
        <v/>
      </c>
      <c r="B1387">
        <f>Matchups!$B384</f>
        <v/>
      </c>
      <c r="C1387">
        <f>Matchups!$C384</f>
        <v/>
      </c>
      <c r="D1387">
        <f>Matchups!$D384</f>
        <v/>
      </c>
      <c r="E1387">
        <f>Matchups!$G384</f>
        <v/>
      </c>
      <c r="F1387">
        <f>Matchups!$E384</f>
        <v/>
      </c>
      <c r="G1387">
        <f>Matchups!$H384</f>
        <v/>
      </c>
      <c r="H1387">
        <f>Matchups!$F384</f>
        <v/>
      </c>
      <c r="I1387">
        <f>IF(OR(G1387="",H1387=""),"",IF(G1387&gt;H1387,"W",IF(G1387&lt;H1387,"L","T")))</f>
        <v/>
      </c>
      <c r="J1387">
        <f>IF(OR(G1387="",H1387=""),"",G1387-H1387)</f>
        <v/>
      </c>
      <c r="K1387">
        <f>IF(E1387="","",MID(E1387,6,50))</f>
        <v/>
      </c>
      <c r="L1387">
        <f>IF(F1387="","",MID(F1387,6,50))</f>
        <v/>
      </c>
    </row>
    <row r="1388">
      <c r="A1388">
        <f>IF(OR(E1388="",F1388="",B1388="",C1388=""),"",B1388&amp;"-W"&amp;C1388&amp;"-"&amp;E1388&amp;"-vs-"&amp;F1388)</f>
        <v/>
      </c>
      <c r="B1388">
        <f>Matchups!$B385</f>
        <v/>
      </c>
      <c r="C1388">
        <f>Matchups!$C385</f>
        <v/>
      </c>
      <c r="D1388">
        <f>Matchups!$D385</f>
        <v/>
      </c>
      <c r="E1388">
        <f>Matchups!$G385</f>
        <v/>
      </c>
      <c r="F1388">
        <f>Matchups!$E385</f>
        <v/>
      </c>
      <c r="G1388">
        <f>Matchups!$H385</f>
        <v/>
      </c>
      <c r="H1388">
        <f>Matchups!$F385</f>
        <v/>
      </c>
      <c r="I1388">
        <f>IF(OR(G1388="",H1388=""),"",IF(G1388&gt;H1388,"W",IF(G1388&lt;H1388,"L","T")))</f>
        <v/>
      </c>
      <c r="J1388">
        <f>IF(OR(G1388="",H1388=""),"",G1388-H1388)</f>
        <v/>
      </c>
      <c r="K1388">
        <f>IF(E1388="","",MID(E1388,6,50))</f>
        <v/>
      </c>
      <c r="L1388">
        <f>IF(F1388="","",MID(F1388,6,50))</f>
        <v/>
      </c>
    </row>
    <row r="1389">
      <c r="A1389">
        <f>IF(OR(E1389="",F1389="",B1389="",C1389=""),"",B1389&amp;"-W"&amp;C1389&amp;"-"&amp;E1389&amp;"-vs-"&amp;F1389)</f>
        <v/>
      </c>
      <c r="B1389">
        <f>Matchups!$B386</f>
        <v/>
      </c>
      <c r="C1389">
        <f>Matchups!$C386</f>
        <v/>
      </c>
      <c r="D1389">
        <f>Matchups!$D386</f>
        <v/>
      </c>
      <c r="E1389">
        <f>Matchups!$G386</f>
        <v/>
      </c>
      <c r="F1389">
        <f>Matchups!$E386</f>
        <v/>
      </c>
      <c r="G1389">
        <f>Matchups!$H386</f>
        <v/>
      </c>
      <c r="H1389">
        <f>Matchups!$F386</f>
        <v/>
      </c>
      <c r="I1389">
        <f>IF(OR(G1389="",H1389=""),"",IF(G1389&gt;H1389,"W",IF(G1389&lt;H1389,"L","T")))</f>
        <v/>
      </c>
      <c r="J1389">
        <f>IF(OR(G1389="",H1389=""),"",G1389-H1389)</f>
        <v/>
      </c>
      <c r="K1389">
        <f>IF(E1389="","",MID(E1389,6,50))</f>
        <v/>
      </c>
      <c r="L1389">
        <f>IF(F1389="","",MID(F1389,6,50))</f>
        <v/>
      </c>
    </row>
    <row r="1390">
      <c r="A1390">
        <f>IF(OR(E1390="",F1390="",B1390="",C1390=""),"",B1390&amp;"-W"&amp;C1390&amp;"-"&amp;E1390&amp;"-vs-"&amp;F1390)</f>
        <v/>
      </c>
      <c r="B1390">
        <f>Matchups!$B387</f>
        <v/>
      </c>
      <c r="C1390">
        <f>Matchups!$C387</f>
        <v/>
      </c>
      <c r="D1390">
        <f>Matchups!$D387</f>
        <v/>
      </c>
      <c r="E1390">
        <f>Matchups!$G387</f>
        <v/>
      </c>
      <c r="F1390">
        <f>Matchups!$E387</f>
        <v/>
      </c>
      <c r="G1390">
        <f>Matchups!$H387</f>
        <v/>
      </c>
      <c r="H1390">
        <f>Matchups!$F387</f>
        <v/>
      </c>
      <c r="I1390">
        <f>IF(OR(G1390="",H1390=""),"",IF(G1390&gt;H1390,"W",IF(G1390&lt;H1390,"L","T")))</f>
        <v/>
      </c>
      <c r="J1390">
        <f>IF(OR(G1390="",H1390=""),"",G1390-H1390)</f>
        <v/>
      </c>
      <c r="K1390">
        <f>IF(E1390="","",MID(E1390,6,50))</f>
        <v/>
      </c>
      <c r="L1390">
        <f>IF(F1390="","",MID(F1390,6,50))</f>
        <v/>
      </c>
    </row>
    <row r="1391">
      <c r="A1391">
        <f>IF(OR(E1391="",F1391="",B1391="",C1391=""),"",B1391&amp;"-W"&amp;C1391&amp;"-"&amp;E1391&amp;"-vs-"&amp;F1391)</f>
        <v/>
      </c>
      <c r="B1391">
        <f>Matchups!$B388</f>
        <v/>
      </c>
      <c r="C1391">
        <f>Matchups!$C388</f>
        <v/>
      </c>
      <c r="D1391">
        <f>Matchups!$D388</f>
        <v/>
      </c>
      <c r="E1391">
        <f>Matchups!$G388</f>
        <v/>
      </c>
      <c r="F1391">
        <f>Matchups!$E388</f>
        <v/>
      </c>
      <c r="G1391">
        <f>Matchups!$H388</f>
        <v/>
      </c>
      <c r="H1391">
        <f>Matchups!$F388</f>
        <v/>
      </c>
      <c r="I1391">
        <f>IF(OR(G1391="",H1391=""),"",IF(G1391&gt;H1391,"W",IF(G1391&lt;H1391,"L","T")))</f>
        <v/>
      </c>
      <c r="J1391">
        <f>IF(OR(G1391="",H1391=""),"",G1391-H1391)</f>
        <v/>
      </c>
      <c r="K1391">
        <f>IF(E1391="","",MID(E1391,6,50))</f>
        <v/>
      </c>
      <c r="L1391">
        <f>IF(F1391="","",MID(F1391,6,50))</f>
        <v/>
      </c>
    </row>
    <row r="1392">
      <c r="A1392">
        <f>IF(OR(E1392="",F1392="",B1392="",C1392=""),"",B1392&amp;"-W"&amp;C1392&amp;"-"&amp;E1392&amp;"-vs-"&amp;F1392)</f>
        <v/>
      </c>
      <c r="B1392">
        <f>Matchups!$B389</f>
        <v/>
      </c>
      <c r="C1392">
        <f>Matchups!$C389</f>
        <v/>
      </c>
      <c r="D1392">
        <f>Matchups!$D389</f>
        <v/>
      </c>
      <c r="E1392">
        <f>Matchups!$G389</f>
        <v/>
      </c>
      <c r="F1392">
        <f>Matchups!$E389</f>
        <v/>
      </c>
      <c r="G1392">
        <f>Matchups!$H389</f>
        <v/>
      </c>
      <c r="H1392">
        <f>Matchups!$F389</f>
        <v/>
      </c>
      <c r="I1392">
        <f>IF(OR(G1392="",H1392=""),"",IF(G1392&gt;H1392,"W",IF(G1392&lt;H1392,"L","T")))</f>
        <v/>
      </c>
      <c r="J1392">
        <f>IF(OR(G1392="",H1392=""),"",G1392-H1392)</f>
        <v/>
      </c>
      <c r="K1392">
        <f>IF(E1392="","",MID(E1392,6,50))</f>
        <v/>
      </c>
      <c r="L1392">
        <f>IF(F1392="","",MID(F1392,6,50))</f>
        <v/>
      </c>
    </row>
    <row r="1393">
      <c r="A1393">
        <f>IF(OR(E1393="",F1393="",B1393="",C1393=""),"",B1393&amp;"-W"&amp;C1393&amp;"-"&amp;E1393&amp;"-vs-"&amp;F1393)</f>
        <v/>
      </c>
      <c r="B1393">
        <f>Matchups!$B390</f>
        <v/>
      </c>
      <c r="C1393">
        <f>Matchups!$C390</f>
        <v/>
      </c>
      <c r="D1393">
        <f>Matchups!$D390</f>
        <v/>
      </c>
      <c r="E1393">
        <f>Matchups!$G390</f>
        <v/>
      </c>
      <c r="F1393">
        <f>Matchups!$E390</f>
        <v/>
      </c>
      <c r="G1393">
        <f>Matchups!$H390</f>
        <v/>
      </c>
      <c r="H1393">
        <f>Matchups!$F390</f>
        <v/>
      </c>
      <c r="I1393">
        <f>IF(OR(G1393="",H1393=""),"",IF(G1393&gt;H1393,"W",IF(G1393&lt;H1393,"L","T")))</f>
        <v/>
      </c>
      <c r="J1393">
        <f>IF(OR(G1393="",H1393=""),"",G1393-H1393)</f>
        <v/>
      </c>
      <c r="K1393">
        <f>IF(E1393="","",MID(E1393,6,50))</f>
        <v/>
      </c>
      <c r="L1393">
        <f>IF(F1393="","",MID(F1393,6,50))</f>
        <v/>
      </c>
    </row>
    <row r="1394">
      <c r="A1394">
        <f>IF(OR(E1394="",F1394="",B1394="",C1394=""),"",B1394&amp;"-W"&amp;C1394&amp;"-"&amp;E1394&amp;"-vs-"&amp;F1394)</f>
        <v/>
      </c>
      <c r="B1394">
        <f>Matchups!$B391</f>
        <v/>
      </c>
      <c r="C1394">
        <f>Matchups!$C391</f>
        <v/>
      </c>
      <c r="D1394">
        <f>Matchups!$D391</f>
        <v/>
      </c>
      <c r="E1394">
        <f>Matchups!$G391</f>
        <v/>
      </c>
      <c r="F1394">
        <f>Matchups!$E391</f>
        <v/>
      </c>
      <c r="G1394">
        <f>Matchups!$H391</f>
        <v/>
      </c>
      <c r="H1394">
        <f>Matchups!$F391</f>
        <v/>
      </c>
      <c r="I1394">
        <f>IF(OR(G1394="",H1394=""),"",IF(G1394&gt;H1394,"W",IF(G1394&lt;H1394,"L","T")))</f>
        <v/>
      </c>
      <c r="J1394">
        <f>IF(OR(G1394="",H1394=""),"",G1394-H1394)</f>
        <v/>
      </c>
      <c r="K1394">
        <f>IF(E1394="","",MID(E1394,6,50))</f>
        <v/>
      </c>
      <c r="L1394">
        <f>IF(F1394="","",MID(F1394,6,50))</f>
        <v/>
      </c>
    </row>
    <row r="1395">
      <c r="A1395">
        <f>IF(OR(E1395="",F1395="",B1395="",C1395=""),"",B1395&amp;"-W"&amp;C1395&amp;"-"&amp;E1395&amp;"-vs-"&amp;F1395)</f>
        <v/>
      </c>
      <c r="B1395">
        <f>Matchups!$B392</f>
        <v/>
      </c>
      <c r="C1395">
        <f>Matchups!$C392</f>
        <v/>
      </c>
      <c r="D1395">
        <f>Matchups!$D392</f>
        <v/>
      </c>
      <c r="E1395">
        <f>Matchups!$G392</f>
        <v/>
      </c>
      <c r="F1395">
        <f>Matchups!$E392</f>
        <v/>
      </c>
      <c r="G1395">
        <f>Matchups!$H392</f>
        <v/>
      </c>
      <c r="H1395">
        <f>Matchups!$F392</f>
        <v/>
      </c>
      <c r="I1395">
        <f>IF(OR(G1395="",H1395=""),"",IF(G1395&gt;H1395,"W",IF(G1395&lt;H1395,"L","T")))</f>
        <v/>
      </c>
      <c r="J1395">
        <f>IF(OR(G1395="",H1395=""),"",G1395-H1395)</f>
        <v/>
      </c>
      <c r="K1395">
        <f>IF(E1395="","",MID(E1395,6,50))</f>
        <v/>
      </c>
      <c r="L1395">
        <f>IF(F1395="","",MID(F1395,6,50))</f>
        <v/>
      </c>
    </row>
    <row r="1396">
      <c r="A1396">
        <f>IF(OR(E1396="",F1396="",B1396="",C1396=""),"",B1396&amp;"-W"&amp;C1396&amp;"-"&amp;E1396&amp;"-vs-"&amp;F1396)</f>
        <v/>
      </c>
      <c r="B1396">
        <f>Matchups!$B393</f>
        <v/>
      </c>
      <c r="C1396">
        <f>Matchups!$C393</f>
        <v/>
      </c>
      <c r="D1396">
        <f>Matchups!$D393</f>
        <v/>
      </c>
      <c r="E1396">
        <f>Matchups!$G393</f>
        <v/>
      </c>
      <c r="F1396">
        <f>Matchups!$E393</f>
        <v/>
      </c>
      <c r="G1396">
        <f>Matchups!$H393</f>
        <v/>
      </c>
      <c r="H1396">
        <f>Matchups!$F393</f>
        <v/>
      </c>
      <c r="I1396">
        <f>IF(OR(G1396="",H1396=""),"",IF(G1396&gt;H1396,"W",IF(G1396&lt;H1396,"L","T")))</f>
        <v/>
      </c>
      <c r="J1396">
        <f>IF(OR(G1396="",H1396=""),"",G1396-H1396)</f>
        <v/>
      </c>
      <c r="K1396">
        <f>IF(E1396="","",MID(E1396,6,50))</f>
        <v/>
      </c>
      <c r="L1396">
        <f>IF(F1396="","",MID(F1396,6,50))</f>
        <v/>
      </c>
    </row>
    <row r="1397">
      <c r="A1397">
        <f>IF(OR(E1397="",F1397="",B1397="",C1397=""),"",B1397&amp;"-W"&amp;C1397&amp;"-"&amp;E1397&amp;"-vs-"&amp;F1397)</f>
        <v/>
      </c>
      <c r="B1397">
        <f>Matchups!$B394</f>
        <v/>
      </c>
      <c r="C1397">
        <f>Matchups!$C394</f>
        <v/>
      </c>
      <c r="D1397">
        <f>Matchups!$D394</f>
        <v/>
      </c>
      <c r="E1397">
        <f>Matchups!$G394</f>
        <v/>
      </c>
      <c r="F1397">
        <f>Matchups!$E394</f>
        <v/>
      </c>
      <c r="G1397">
        <f>Matchups!$H394</f>
        <v/>
      </c>
      <c r="H1397">
        <f>Matchups!$F394</f>
        <v/>
      </c>
      <c r="I1397">
        <f>IF(OR(G1397="",H1397=""),"",IF(G1397&gt;H1397,"W",IF(G1397&lt;H1397,"L","T")))</f>
        <v/>
      </c>
      <c r="J1397">
        <f>IF(OR(G1397="",H1397=""),"",G1397-H1397)</f>
        <v/>
      </c>
      <c r="K1397">
        <f>IF(E1397="","",MID(E1397,6,50))</f>
        <v/>
      </c>
      <c r="L1397">
        <f>IF(F1397="","",MID(F1397,6,50))</f>
        <v/>
      </c>
    </row>
    <row r="1398">
      <c r="A1398">
        <f>IF(OR(E1398="",F1398="",B1398="",C1398=""),"",B1398&amp;"-W"&amp;C1398&amp;"-"&amp;E1398&amp;"-vs-"&amp;F1398)</f>
        <v/>
      </c>
      <c r="B1398">
        <f>Matchups!$B395</f>
        <v/>
      </c>
      <c r="C1398">
        <f>Matchups!$C395</f>
        <v/>
      </c>
      <c r="D1398">
        <f>Matchups!$D395</f>
        <v/>
      </c>
      <c r="E1398">
        <f>Matchups!$G395</f>
        <v/>
      </c>
      <c r="F1398">
        <f>Matchups!$E395</f>
        <v/>
      </c>
      <c r="G1398">
        <f>Matchups!$H395</f>
        <v/>
      </c>
      <c r="H1398">
        <f>Matchups!$F395</f>
        <v/>
      </c>
      <c r="I1398">
        <f>IF(OR(G1398="",H1398=""),"",IF(G1398&gt;H1398,"W",IF(G1398&lt;H1398,"L","T")))</f>
        <v/>
      </c>
      <c r="J1398">
        <f>IF(OR(G1398="",H1398=""),"",G1398-H1398)</f>
        <v/>
      </c>
      <c r="K1398">
        <f>IF(E1398="","",MID(E1398,6,50))</f>
        <v/>
      </c>
      <c r="L1398">
        <f>IF(F1398="","",MID(F1398,6,50))</f>
        <v/>
      </c>
    </row>
    <row r="1399">
      <c r="A1399">
        <f>IF(OR(E1399="",F1399="",B1399="",C1399=""),"",B1399&amp;"-W"&amp;C1399&amp;"-"&amp;E1399&amp;"-vs-"&amp;F1399)</f>
        <v/>
      </c>
      <c r="B1399">
        <f>Matchups!$B396</f>
        <v/>
      </c>
      <c r="C1399">
        <f>Matchups!$C396</f>
        <v/>
      </c>
      <c r="D1399">
        <f>Matchups!$D396</f>
        <v/>
      </c>
      <c r="E1399">
        <f>Matchups!$G396</f>
        <v/>
      </c>
      <c r="F1399">
        <f>Matchups!$E396</f>
        <v/>
      </c>
      <c r="G1399">
        <f>Matchups!$H396</f>
        <v/>
      </c>
      <c r="H1399">
        <f>Matchups!$F396</f>
        <v/>
      </c>
      <c r="I1399">
        <f>IF(OR(G1399="",H1399=""),"",IF(G1399&gt;H1399,"W",IF(G1399&lt;H1399,"L","T")))</f>
        <v/>
      </c>
      <c r="J1399">
        <f>IF(OR(G1399="",H1399=""),"",G1399-H1399)</f>
        <v/>
      </c>
      <c r="K1399">
        <f>IF(E1399="","",MID(E1399,6,50))</f>
        <v/>
      </c>
      <c r="L1399">
        <f>IF(F1399="","",MID(F1399,6,50))</f>
        <v/>
      </c>
    </row>
    <row r="1400">
      <c r="A1400">
        <f>IF(OR(E1400="",F1400="",B1400="",C1400=""),"",B1400&amp;"-W"&amp;C1400&amp;"-"&amp;E1400&amp;"-vs-"&amp;F1400)</f>
        <v/>
      </c>
      <c r="B1400">
        <f>Matchups!$B397</f>
        <v/>
      </c>
      <c r="C1400">
        <f>Matchups!$C397</f>
        <v/>
      </c>
      <c r="D1400">
        <f>Matchups!$D397</f>
        <v/>
      </c>
      <c r="E1400">
        <f>Matchups!$G397</f>
        <v/>
      </c>
      <c r="F1400">
        <f>Matchups!$E397</f>
        <v/>
      </c>
      <c r="G1400">
        <f>Matchups!$H397</f>
        <v/>
      </c>
      <c r="H1400">
        <f>Matchups!$F397</f>
        <v/>
      </c>
      <c r="I1400">
        <f>IF(OR(G1400="",H1400=""),"",IF(G1400&gt;H1400,"W",IF(G1400&lt;H1400,"L","T")))</f>
        <v/>
      </c>
      <c r="J1400">
        <f>IF(OR(G1400="",H1400=""),"",G1400-H1400)</f>
        <v/>
      </c>
      <c r="K1400">
        <f>IF(E1400="","",MID(E1400,6,50))</f>
        <v/>
      </c>
      <c r="L1400">
        <f>IF(F1400="","",MID(F1400,6,50))</f>
        <v/>
      </c>
    </row>
    <row r="1401">
      <c r="A1401">
        <f>IF(OR(E1401="",F1401="",B1401="",C1401=""),"",B1401&amp;"-W"&amp;C1401&amp;"-"&amp;E1401&amp;"-vs-"&amp;F1401)</f>
        <v/>
      </c>
      <c r="B1401">
        <f>Matchups!$B398</f>
        <v/>
      </c>
      <c r="C1401">
        <f>Matchups!$C398</f>
        <v/>
      </c>
      <c r="D1401">
        <f>Matchups!$D398</f>
        <v/>
      </c>
      <c r="E1401">
        <f>Matchups!$G398</f>
        <v/>
      </c>
      <c r="F1401">
        <f>Matchups!$E398</f>
        <v/>
      </c>
      <c r="G1401">
        <f>Matchups!$H398</f>
        <v/>
      </c>
      <c r="H1401">
        <f>Matchups!$F398</f>
        <v/>
      </c>
      <c r="I1401">
        <f>IF(OR(G1401="",H1401=""),"",IF(G1401&gt;H1401,"W",IF(G1401&lt;H1401,"L","T")))</f>
        <v/>
      </c>
      <c r="J1401">
        <f>IF(OR(G1401="",H1401=""),"",G1401-H1401)</f>
        <v/>
      </c>
      <c r="K1401">
        <f>IF(E1401="","",MID(E1401,6,50))</f>
        <v/>
      </c>
      <c r="L1401">
        <f>IF(F1401="","",MID(F1401,6,50))</f>
        <v/>
      </c>
    </row>
    <row r="1402">
      <c r="A1402">
        <f>IF(OR(E1402="",F1402="",B1402="",C1402=""),"",B1402&amp;"-W"&amp;C1402&amp;"-"&amp;E1402&amp;"-vs-"&amp;F1402)</f>
        <v/>
      </c>
      <c r="B1402">
        <f>Matchups!$B399</f>
        <v/>
      </c>
      <c r="C1402">
        <f>Matchups!$C399</f>
        <v/>
      </c>
      <c r="D1402">
        <f>Matchups!$D399</f>
        <v/>
      </c>
      <c r="E1402">
        <f>Matchups!$G399</f>
        <v/>
      </c>
      <c r="F1402">
        <f>Matchups!$E399</f>
        <v/>
      </c>
      <c r="G1402">
        <f>Matchups!$H399</f>
        <v/>
      </c>
      <c r="H1402">
        <f>Matchups!$F399</f>
        <v/>
      </c>
      <c r="I1402">
        <f>IF(OR(G1402="",H1402=""),"",IF(G1402&gt;H1402,"W",IF(G1402&lt;H1402,"L","T")))</f>
        <v/>
      </c>
      <c r="J1402">
        <f>IF(OR(G1402="",H1402=""),"",G1402-H1402)</f>
        <v/>
      </c>
      <c r="K1402">
        <f>IF(E1402="","",MID(E1402,6,50))</f>
        <v/>
      </c>
      <c r="L1402">
        <f>IF(F1402="","",MID(F1402,6,50))</f>
        <v/>
      </c>
    </row>
    <row r="1403">
      <c r="A1403">
        <f>IF(OR(E1403="",F1403="",B1403="",C1403=""),"",B1403&amp;"-W"&amp;C1403&amp;"-"&amp;E1403&amp;"-vs-"&amp;F1403)</f>
        <v/>
      </c>
      <c r="B1403">
        <f>Matchups!$B400</f>
        <v/>
      </c>
      <c r="C1403">
        <f>Matchups!$C400</f>
        <v/>
      </c>
      <c r="D1403">
        <f>Matchups!$D400</f>
        <v/>
      </c>
      <c r="E1403">
        <f>Matchups!$G400</f>
        <v/>
      </c>
      <c r="F1403">
        <f>Matchups!$E400</f>
        <v/>
      </c>
      <c r="G1403">
        <f>Matchups!$H400</f>
        <v/>
      </c>
      <c r="H1403">
        <f>Matchups!$F400</f>
        <v/>
      </c>
      <c r="I1403">
        <f>IF(OR(G1403="",H1403=""),"",IF(G1403&gt;H1403,"W",IF(G1403&lt;H1403,"L","T")))</f>
        <v/>
      </c>
      <c r="J1403">
        <f>IF(OR(G1403="",H1403=""),"",G1403-H1403)</f>
        <v/>
      </c>
      <c r="K1403">
        <f>IF(E1403="","",MID(E1403,6,50))</f>
        <v/>
      </c>
      <c r="L1403">
        <f>IF(F1403="","",MID(F1403,6,50))</f>
        <v/>
      </c>
    </row>
    <row r="1404">
      <c r="A1404">
        <f>IF(OR(E1404="",F1404="",B1404="",C1404=""),"",B1404&amp;"-W"&amp;C1404&amp;"-"&amp;E1404&amp;"-vs-"&amp;F1404)</f>
        <v/>
      </c>
      <c r="B1404">
        <f>Matchups!$B401</f>
        <v/>
      </c>
      <c r="C1404">
        <f>Matchups!$C401</f>
        <v/>
      </c>
      <c r="D1404">
        <f>Matchups!$D401</f>
        <v/>
      </c>
      <c r="E1404">
        <f>Matchups!$G401</f>
        <v/>
      </c>
      <c r="F1404">
        <f>Matchups!$E401</f>
        <v/>
      </c>
      <c r="G1404">
        <f>Matchups!$H401</f>
        <v/>
      </c>
      <c r="H1404">
        <f>Matchups!$F401</f>
        <v/>
      </c>
      <c r="I1404">
        <f>IF(OR(G1404="",H1404=""),"",IF(G1404&gt;H1404,"W",IF(G1404&lt;H1404,"L","T")))</f>
        <v/>
      </c>
      <c r="J1404">
        <f>IF(OR(G1404="",H1404=""),"",G1404-H1404)</f>
        <v/>
      </c>
      <c r="K1404">
        <f>IF(E1404="","",MID(E1404,6,50))</f>
        <v/>
      </c>
      <c r="L1404">
        <f>IF(F1404="","",MID(F1404,6,50))</f>
        <v/>
      </c>
    </row>
    <row r="1405">
      <c r="A1405">
        <f>IF(OR(E1405="",F1405="",B1405="",C1405=""),"",B1405&amp;"-W"&amp;C1405&amp;"-"&amp;E1405&amp;"-vs-"&amp;F1405)</f>
        <v/>
      </c>
      <c r="B1405">
        <f>Matchups!$B402</f>
        <v/>
      </c>
      <c r="C1405">
        <f>Matchups!$C402</f>
        <v/>
      </c>
      <c r="D1405">
        <f>Matchups!$D402</f>
        <v/>
      </c>
      <c r="E1405">
        <f>Matchups!$G402</f>
        <v/>
      </c>
      <c r="F1405">
        <f>Matchups!$E402</f>
        <v/>
      </c>
      <c r="G1405">
        <f>Matchups!$H402</f>
        <v/>
      </c>
      <c r="H1405">
        <f>Matchups!$F402</f>
        <v/>
      </c>
      <c r="I1405">
        <f>IF(OR(G1405="",H1405=""),"",IF(G1405&gt;H1405,"W",IF(G1405&lt;H1405,"L","T")))</f>
        <v/>
      </c>
      <c r="J1405">
        <f>IF(OR(G1405="",H1405=""),"",G1405-H1405)</f>
        <v/>
      </c>
      <c r="K1405">
        <f>IF(E1405="","",MID(E1405,6,50))</f>
        <v/>
      </c>
      <c r="L1405">
        <f>IF(F1405="","",MID(F1405,6,50))</f>
        <v/>
      </c>
    </row>
    <row r="1406">
      <c r="A1406">
        <f>IF(OR(E1406="",F1406="",B1406="",C1406=""),"",B1406&amp;"-W"&amp;C1406&amp;"-"&amp;E1406&amp;"-vs-"&amp;F1406)</f>
        <v/>
      </c>
      <c r="B1406">
        <f>Matchups!$B403</f>
        <v/>
      </c>
      <c r="C1406">
        <f>Matchups!$C403</f>
        <v/>
      </c>
      <c r="D1406">
        <f>Matchups!$D403</f>
        <v/>
      </c>
      <c r="E1406">
        <f>Matchups!$G403</f>
        <v/>
      </c>
      <c r="F1406">
        <f>Matchups!$E403</f>
        <v/>
      </c>
      <c r="G1406">
        <f>Matchups!$H403</f>
        <v/>
      </c>
      <c r="H1406">
        <f>Matchups!$F403</f>
        <v/>
      </c>
      <c r="I1406">
        <f>IF(OR(G1406="",H1406=""),"",IF(G1406&gt;H1406,"W",IF(G1406&lt;H1406,"L","T")))</f>
        <v/>
      </c>
      <c r="J1406">
        <f>IF(OR(G1406="",H1406=""),"",G1406-H1406)</f>
        <v/>
      </c>
      <c r="K1406">
        <f>IF(E1406="","",MID(E1406,6,50))</f>
        <v/>
      </c>
      <c r="L1406">
        <f>IF(F1406="","",MID(F1406,6,50))</f>
        <v/>
      </c>
    </row>
    <row r="1407">
      <c r="A1407">
        <f>IF(OR(E1407="",F1407="",B1407="",C1407=""),"",B1407&amp;"-W"&amp;C1407&amp;"-"&amp;E1407&amp;"-vs-"&amp;F1407)</f>
        <v/>
      </c>
      <c r="B1407">
        <f>Matchups!$B404</f>
        <v/>
      </c>
      <c r="C1407">
        <f>Matchups!$C404</f>
        <v/>
      </c>
      <c r="D1407">
        <f>Matchups!$D404</f>
        <v/>
      </c>
      <c r="E1407">
        <f>Matchups!$G404</f>
        <v/>
      </c>
      <c r="F1407">
        <f>Matchups!$E404</f>
        <v/>
      </c>
      <c r="G1407">
        <f>Matchups!$H404</f>
        <v/>
      </c>
      <c r="H1407">
        <f>Matchups!$F404</f>
        <v/>
      </c>
      <c r="I1407">
        <f>IF(OR(G1407="",H1407=""),"",IF(G1407&gt;H1407,"W",IF(G1407&lt;H1407,"L","T")))</f>
        <v/>
      </c>
      <c r="J1407">
        <f>IF(OR(G1407="",H1407=""),"",G1407-H1407)</f>
        <v/>
      </c>
      <c r="K1407">
        <f>IF(E1407="","",MID(E1407,6,50))</f>
        <v/>
      </c>
      <c r="L1407">
        <f>IF(F1407="","",MID(F1407,6,50))</f>
        <v/>
      </c>
    </row>
    <row r="1408">
      <c r="A1408">
        <f>IF(OR(E1408="",F1408="",B1408="",C1408=""),"",B1408&amp;"-W"&amp;C1408&amp;"-"&amp;E1408&amp;"-vs-"&amp;F1408)</f>
        <v/>
      </c>
      <c r="B1408">
        <f>Matchups!$B405</f>
        <v/>
      </c>
      <c r="C1408">
        <f>Matchups!$C405</f>
        <v/>
      </c>
      <c r="D1408">
        <f>Matchups!$D405</f>
        <v/>
      </c>
      <c r="E1408">
        <f>Matchups!$G405</f>
        <v/>
      </c>
      <c r="F1408">
        <f>Matchups!$E405</f>
        <v/>
      </c>
      <c r="G1408">
        <f>Matchups!$H405</f>
        <v/>
      </c>
      <c r="H1408">
        <f>Matchups!$F405</f>
        <v/>
      </c>
      <c r="I1408">
        <f>IF(OR(G1408="",H1408=""),"",IF(G1408&gt;H1408,"W",IF(G1408&lt;H1408,"L","T")))</f>
        <v/>
      </c>
      <c r="J1408">
        <f>IF(OR(G1408="",H1408=""),"",G1408-H1408)</f>
        <v/>
      </c>
      <c r="K1408">
        <f>IF(E1408="","",MID(E1408,6,50))</f>
        <v/>
      </c>
      <c r="L1408">
        <f>IF(F1408="","",MID(F1408,6,50))</f>
        <v/>
      </c>
    </row>
    <row r="1409">
      <c r="A1409">
        <f>IF(OR(E1409="",F1409="",B1409="",C1409=""),"",B1409&amp;"-W"&amp;C1409&amp;"-"&amp;E1409&amp;"-vs-"&amp;F1409)</f>
        <v/>
      </c>
      <c r="B1409">
        <f>Matchups!$B406</f>
        <v/>
      </c>
      <c r="C1409">
        <f>Matchups!$C406</f>
        <v/>
      </c>
      <c r="D1409">
        <f>Matchups!$D406</f>
        <v/>
      </c>
      <c r="E1409">
        <f>Matchups!$G406</f>
        <v/>
      </c>
      <c r="F1409">
        <f>Matchups!$E406</f>
        <v/>
      </c>
      <c r="G1409">
        <f>Matchups!$H406</f>
        <v/>
      </c>
      <c r="H1409">
        <f>Matchups!$F406</f>
        <v/>
      </c>
      <c r="I1409">
        <f>IF(OR(G1409="",H1409=""),"",IF(G1409&gt;H1409,"W",IF(G1409&lt;H1409,"L","T")))</f>
        <v/>
      </c>
      <c r="J1409">
        <f>IF(OR(G1409="",H1409=""),"",G1409-H1409)</f>
        <v/>
      </c>
      <c r="K1409">
        <f>IF(E1409="","",MID(E1409,6,50))</f>
        <v/>
      </c>
      <c r="L1409">
        <f>IF(F1409="","",MID(F1409,6,50))</f>
        <v/>
      </c>
    </row>
    <row r="1410">
      <c r="A1410">
        <f>IF(OR(E1410="",F1410="",B1410="",C1410=""),"",B1410&amp;"-W"&amp;C1410&amp;"-"&amp;E1410&amp;"-vs-"&amp;F1410)</f>
        <v/>
      </c>
      <c r="B1410">
        <f>Matchups!$B407</f>
        <v/>
      </c>
      <c r="C1410">
        <f>Matchups!$C407</f>
        <v/>
      </c>
      <c r="D1410">
        <f>Matchups!$D407</f>
        <v/>
      </c>
      <c r="E1410">
        <f>Matchups!$G407</f>
        <v/>
      </c>
      <c r="F1410">
        <f>Matchups!$E407</f>
        <v/>
      </c>
      <c r="G1410">
        <f>Matchups!$H407</f>
        <v/>
      </c>
      <c r="H1410">
        <f>Matchups!$F407</f>
        <v/>
      </c>
      <c r="I1410">
        <f>IF(OR(G1410="",H1410=""),"",IF(G1410&gt;H1410,"W",IF(G1410&lt;H1410,"L","T")))</f>
        <v/>
      </c>
      <c r="J1410">
        <f>IF(OR(G1410="",H1410=""),"",G1410-H1410)</f>
        <v/>
      </c>
      <c r="K1410">
        <f>IF(E1410="","",MID(E1410,6,50))</f>
        <v/>
      </c>
      <c r="L1410">
        <f>IF(F1410="","",MID(F1410,6,50))</f>
        <v/>
      </c>
    </row>
    <row r="1411">
      <c r="A1411">
        <f>IF(OR(E1411="",F1411="",B1411="",C1411=""),"",B1411&amp;"-W"&amp;C1411&amp;"-"&amp;E1411&amp;"-vs-"&amp;F1411)</f>
        <v/>
      </c>
      <c r="B1411">
        <f>Matchups!$B408</f>
        <v/>
      </c>
      <c r="C1411">
        <f>Matchups!$C408</f>
        <v/>
      </c>
      <c r="D1411">
        <f>Matchups!$D408</f>
        <v/>
      </c>
      <c r="E1411">
        <f>Matchups!$G408</f>
        <v/>
      </c>
      <c r="F1411">
        <f>Matchups!$E408</f>
        <v/>
      </c>
      <c r="G1411">
        <f>Matchups!$H408</f>
        <v/>
      </c>
      <c r="H1411">
        <f>Matchups!$F408</f>
        <v/>
      </c>
      <c r="I1411">
        <f>IF(OR(G1411="",H1411=""),"",IF(G1411&gt;H1411,"W",IF(G1411&lt;H1411,"L","T")))</f>
        <v/>
      </c>
      <c r="J1411">
        <f>IF(OR(G1411="",H1411=""),"",G1411-H1411)</f>
        <v/>
      </c>
      <c r="K1411">
        <f>IF(E1411="","",MID(E1411,6,50))</f>
        <v/>
      </c>
      <c r="L1411">
        <f>IF(F1411="","",MID(F1411,6,50))</f>
        <v/>
      </c>
    </row>
    <row r="1412">
      <c r="A1412">
        <f>IF(OR(E1412="",F1412="",B1412="",C1412=""),"",B1412&amp;"-W"&amp;C1412&amp;"-"&amp;E1412&amp;"-vs-"&amp;F1412)</f>
        <v/>
      </c>
      <c r="B1412">
        <f>Matchups!$B409</f>
        <v/>
      </c>
      <c r="C1412">
        <f>Matchups!$C409</f>
        <v/>
      </c>
      <c r="D1412">
        <f>Matchups!$D409</f>
        <v/>
      </c>
      <c r="E1412">
        <f>Matchups!$G409</f>
        <v/>
      </c>
      <c r="F1412">
        <f>Matchups!$E409</f>
        <v/>
      </c>
      <c r="G1412">
        <f>Matchups!$H409</f>
        <v/>
      </c>
      <c r="H1412">
        <f>Matchups!$F409</f>
        <v/>
      </c>
      <c r="I1412">
        <f>IF(OR(G1412="",H1412=""),"",IF(G1412&gt;H1412,"W",IF(G1412&lt;H1412,"L","T")))</f>
        <v/>
      </c>
      <c r="J1412">
        <f>IF(OR(G1412="",H1412=""),"",G1412-H1412)</f>
        <v/>
      </c>
      <c r="K1412">
        <f>IF(E1412="","",MID(E1412,6,50))</f>
        <v/>
      </c>
      <c r="L1412">
        <f>IF(F1412="","",MID(F1412,6,50))</f>
        <v/>
      </c>
    </row>
    <row r="1413">
      <c r="A1413">
        <f>IF(OR(E1413="",F1413="",B1413="",C1413=""),"",B1413&amp;"-W"&amp;C1413&amp;"-"&amp;E1413&amp;"-vs-"&amp;F1413)</f>
        <v/>
      </c>
      <c r="B1413">
        <f>Matchups!$B410</f>
        <v/>
      </c>
      <c r="C1413">
        <f>Matchups!$C410</f>
        <v/>
      </c>
      <c r="D1413">
        <f>Matchups!$D410</f>
        <v/>
      </c>
      <c r="E1413">
        <f>Matchups!$G410</f>
        <v/>
      </c>
      <c r="F1413">
        <f>Matchups!$E410</f>
        <v/>
      </c>
      <c r="G1413">
        <f>Matchups!$H410</f>
        <v/>
      </c>
      <c r="H1413">
        <f>Matchups!$F410</f>
        <v/>
      </c>
      <c r="I1413">
        <f>IF(OR(G1413="",H1413=""),"",IF(G1413&gt;H1413,"W",IF(G1413&lt;H1413,"L","T")))</f>
        <v/>
      </c>
      <c r="J1413">
        <f>IF(OR(G1413="",H1413=""),"",G1413-H1413)</f>
        <v/>
      </c>
      <c r="K1413">
        <f>IF(E1413="","",MID(E1413,6,50))</f>
        <v/>
      </c>
      <c r="L1413">
        <f>IF(F1413="","",MID(F1413,6,50))</f>
        <v/>
      </c>
    </row>
    <row r="1414">
      <c r="A1414">
        <f>IF(OR(E1414="",F1414="",B1414="",C1414=""),"",B1414&amp;"-W"&amp;C1414&amp;"-"&amp;E1414&amp;"-vs-"&amp;F1414)</f>
        <v/>
      </c>
      <c r="B1414">
        <f>Matchups!$B411</f>
        <v/>
      </c>
      <c r="C1414">
        <f>Matchups!$C411</f>
        <v/>
      </c>
      <c r="D1414">
        <f>Matchups!$D411</f>
        <v/>
      </c>
      <c r="E1414">
        <f>Matchups!$G411</f>
        <v/>
      </c>
      <c r="F1414">
        <f>Matchups!$E411</f>
        <v/>
      </c>
      <c r="G1414">
        <f>Matchups!$H411</f>
        <v/>
      </c>
      <c r="H1414">
        <f>Matchups!$F411</f>
        <v/>
      </c>
      <c r="I1414">
        <f>IF(OR(G1414="",H1414=""),"",IF(G1414&gt;H1414,"W",IF(G1414&lt;H1414,"L","T")))</f>
        <v/>
      </c>
      <c r="J1414">
        <f>IF(OR(G1414="",H1414=""),"",G1414-H1414)</f>
        <v/>
      </c>
      <c r="K1414">
        <f>IF(E1414="","",MID(E1414,6,50))</f>
        <v/>
      </c>
      <c r="L1414">
        <f>IF(F1414="","",MID(F1414,6,50))</f>
        <v/>
      </c>
    </row>
    <row r="1415">
      <c r="A1415">
        <f>IF(OR(E1415="",F1415="",B1415="",C1415=""),"",B1415&amp;"-W"&amp;C1415&amp;"-"&amp;E1415&amp;"-vs-"&amp;F1415)</f>
        <v/>
      </c>
      <c r="B1415">
        <f>Matchups!$B412</f>
        <v/>
      </c>
      <c r="C1415">
        <f>Matchups!$C412</f>
        <v/>
      </c>
      <c r="D1415">
        <f>Matchups!$D412</f>
        <v/>
      </c>
      <c r="E1415">
        <f>Matchups!$G412</f>
        <v/>
      </c>
      <c r="F1415">
        <f>Matchups!$E412</f>
        <v/>
      </c>
      <c r="G1415">
        <f>Matchups!$H412</f>
        <v/>
      </c>
      <c r="H1415">
        <f>Matchups!$F412</f>
        <v/>
      </c>
      <c r="I1415">
        <f>IF(OR(G1415="",H1415=""),"",IF(G1415&gt;H1415,"W",IF(G1415&lt;H1415,"L","T")))</f>
        <v/>
      </c>
      <c r="J1415">
        <f>IF(OR(G1415="",H1415=""),"",G1415-H1415)</f>
        <v/>
      </c>
      <c r="K1415">
        <f>IF(E1415="","",MID(E1415,6,50))</f>
        <v/>
      </c>
      <c r="L1415">
        <f>IF(F1415="","",MID(F1415,6,50))</f>
        <v/>
      </c>
    </row>
    <row r="1416">
      <c r="A1416">
        <f>IF(OR(E1416="",F1416="",B1416="",C1416=""),"",B1416&amp;"-W"&amp;C1416&amp;"-"&amp;E1416&amp;"-vs-"&amp;F1416)</f>
        <v/>
      </c>
      <c r="B1416">
        <f>Matchups!$B413</f>
        <v/>
      </c>
      <c r="C1416">
        <f>Matchups!$C413</f>
        <v/>
      </c>
      <c r="D1416">
        <f>Matchups!$D413</f>
        <v/>
      </c>
      <c r="E1416">
        <f>Matchups!$G413</f>
        <v/>
      </c>
      <c r="F1416">
        <f>Matchups!$E413</f>
        <v/>
      </c>
      <c r="G1416">
        <f>Matchups!$H413</f>
        <v/>
      </c>
      <c r="H1416">
        <f>Matchups!$F413</f>
        <v/>
      </c>
      <c r="I1416">
        <f>IF(OR(G1416="",H1416=""),"",IF(G1416&gt;H1416,"W",IF(G1416&lt;H1416,"L","T")))</f>
        <v/>
      </c>
      <c r="J1416">
        <f>IF(OR(G1416="",H1416=""),"",G1416-H1416)</f>
        <v/>
      </c>
      <c r="K1416">
        <f>IF(E1416="","",MID(E1416,6,50))</f>
        <v/>
      </c>
      <c r="L1416">
        <f>IF(F1416="","",MID(F1416,6,50))</f>
        <v/>
      </c>
    </row>
    <row r="1417">
      <c r="A1417">
        <f>IF(OR(E1417="",F1417="",B1417="",C1417=""),"",B1417&amp;"-W"&amp;C1417&amp;"-"&amp;E1417&amp;"-vs-"&amp;F1417)</f>
        <v/>
      </c>
      <c r="B1417">
        <f>Matchups!$B414</f>
        <v/>
      </c>
      <c r="C1417">
        <f>Matchups!$C414</f>
        <v/>
      </c>
      <c r="D1417">
        <f>Matchups!$D414</f>
        <v/>
      </c>
      <c r="E1417">
        <f>Matchups!$G414</f>
        <v/>
      </c>
      <c r="F1417">
        <f>Matchups!$E414</f>
        <v/>
      </c>
      <c r="G1417">
        <f>Matchups!$H414</f>
        <v/>
      </c>
      <c r="H1417">
        <f>Matchups!$F414</f>
        <v/>
      </c>
      <c r="I1417">
        <f>IF(OR(G1417="",H1417=""),"",IF(G1417&gt;H1417,"W",IF(G1417&lt;H1417,"L","T")))</f>
        <v/>
      </c>
      <c r="J1417">
        <f>IF(OR(G1417="",H1417=""),"",G1417-H1417)</f>
        <v/>
      </c>
      <c r="K1417">
        <f>IF(E1417="","",MID(E1417,6,50))</f>
        <v/>
      </c>
      <c r="L1417">
        <f>IF(F1417="","",MID(F1417,6,50))</f>
        <v/>
      </c>
    </row>
    <row r="1418">
      <c r="A1418">
        <f>IF(OR(E1418="",F1418="",B1418="",C1418=""),"",B1418&amp;"-W"&amp;C1418&amp;"-"&amp;E1418&amp;"-vs-"&amp;F1418)</f>
        <v/>
      </c>
      <c r="B1418">
        <f>Matchups!$B415</f>
        <v/>
      </c>
      <c r="C1418">
        <f>Matchups!$C415</f>
        <v/>
      </c>
      <c r="D1418">
        <f>Matchups!$D415</f>
        <v/>
      </c>
      <c r="E1418">
        <f>Matchups!$G415</f>
        <v/>
      </c>
      <c r="F1418">
        <f>Matchups!$E415</f>
        <v/>
      </c>
      <c r="G1418">
        <f>Matchups!$H415</f>
        <v/>
      </c>
      <c r="H1418">
        <f>Matchups!$F415</f>
        <v/>
      </c>
      <c r="I1418">
        <f>IF(OR(G1418="",H1418=""),"",IF(G1418&gt;H1418,"W",IF(G1418&lt;H1418,"L","T")))</f>
        <v/>
      </c>
      <c r="J1418">
        <f>IF(OR(G1418="",H1418=""),"",G1418-H1418)</f>
        <v/>
      </c>
      <c r="K1418">
        <f>IF(E1418="","",MID(E1418,6,50))</f>
        <v/>
      </c>
      <c r="L1418">
        <f>IF(F1418="","",MID(F1418,6,50))</f>
        <v/>
      </c>
    </row>
    <row r="1419">
      <c r="A1419">
        <f>IF(OR(E1419="",F1419="",B1419="",C1419=""),"",B1419&amp;"-W"&amp;C1419&amp;"-"&amp;E1419&amp;"-vs-"&amp;F1419)</f>
        <v/>
      </c>
      <c r="B1419">
        <f>Matchups!$B416</f>
        <v/>
      </c>
      <c r="C1419">
        <f>Matchups!$C416</f>
        <v/>
      </c>
      <c r="D1419">
        <f>Matchups!$D416</f>
        <v/>
      </c>
      <c r="E1419">
        <f>Matchups!$G416</f>
        <v/>
      </c>
      <c r="F1419">
        <f>Matchups!$E416</f>
        <v/>
      </c>
      <c r="G1419">
        <f>Matchups!$H416</f>
        <v/>
      </c>
      <c r="H1419">
        <f>Matchups!$F416</f>
        <v/>
      </c>
      <c r="I1419">
        <f>IF(OR(G1419="",H1419=""),"",IF(G1419&gt;H1419,"W",IF(G1419&lt;H1419,"L","T")))</f>
        <v/>
      </c>
      <c r="J1419">
        <f>IF(OR(G1419="",H1419=""),"",G1419-H1419)</f>
        <v/>
      </c>
      <c r="K1419">
        <f>IF(E1419="","",MID(E1419,6,50))</f>
        <v/>
      </c>
      <c r="L1419">
        <f>IF(F1419="","",MID(F1419,6,50))</f>
        <v/>
      </c>
    </row>
    <row r="1420">
      <c r="A1420">
        <f>IF(OR(E1420="",F1420="",B1420="",C1420=""),"",B1420&amp;"-W"&amp;C1420&amp;"-"&amp;E1420&amp;"-vs-"&amp;F1420)</f>
        <v/>
      </c>
      <c r="B1420">
        <f>Matchups!$B417</f>
        <v/>
      </c>
      <c r="C1420">
        <f>Matchups!$C417</f>
        <v/>
      </c>
      <c r="D1420">
        <f>Matchups!$D417</f>
        <v/>
      </c>
      <c r="E1420">
        <f>Matchups!$G417</f>
        <v/>
      </c>
      <c r="F1420">
        <f>Matchups!$E417</f>
        <v/>
      </c>
      <c r="G1420">
        <f>Matchups!$H417</f>
        <v/>
      </c>
      <c r="H1420">
        <f>Matchups!$F417</f>
        <v/>
      </c>
      <c r="I1420">
        <f>IF(OR(G1420="",H1420=""),"",IF(G1420&gt;H1420,"W",IF(G1420&lt;H1420,"L","T")))</f>
        <v/>
      </c>
      <c r="J1420">
        <f>IF(OR(G1420="",H1420=""),"",G1420-H1420)</f>
        <v/>
      </c>
      <c r="K1420">
        <f>IF(E1420="","",MID(E1420,6,50))</f>
        <v/>
      </c>
      <c r="L1420">
        <f>IF(F1420="","",MID(F1420,6,50))</f>
        <v/>
      </c>
    </row>
    <row r="1421">
      <c r="A1421">
        <f>IF(OR(E1421="",F1421="",B1421="",C1421=""),"",B1421&amp;"-W"&amp;C1421&amp;"-"&amp;E1421&amp;"-vs-"&amp;F1421)</f>
        <v/>
      </c>
      <c r="B1421">
        <f>Matchups!$B418</f>
        <v/>
      </c>
      <c r="C1421">
        <f>Matchups!$C418</f>
        <v/>
      </c>
      <c r="D1421">
        <f>Matchups!$D418</f>
        <v/>
      </c>
      <c r="E1421">
        <f>Matchups!$G418</f>
        <v/>
      </c>
      <c r="F1421">
        <f>Matchups!$E418</f>
        <v/>
      </c>
      <c r="G1421">
        <f>Matchups!$H418</f>
        <v/>
      </c>
      <c r="H1421">
        <f>Matchups!$F418</f>
        <v/>
      </c>
      <c r="I1421">
        <f>IF(OR(G1421="",H1421=""),"",IF(G1421&gt;H1421,"W",IF(G1421&lt;H1421,"L","T")))</f>
        <v/>
      </c>
      <c r="J1421">
        <f>IF(OR(G1421="",H1421=""),"",G1421-H1421)</f>
        <v/>
      </c>
      <c r="K1421">
        <f>IF(E1421="","",MID(E1421,6,50))</f>
        <v/>
      </c>
      <c r="L1421">
        <f>IF(F1421="","",MID(F1421,6,50))</f>
        <v/>
      </c>
    </row>
    <row r="1422">
      <c r="A1422">
        <f>IF(OR(E1422="",F1422="",B1422="",C1422=""),"",B1422&amp;"-W"&amp;C1422&amp;"-"&amp;E1422&amp;"-vs-"&amp;F1422)</f>
        <v/>
      </c>
      <c r="B1422">
        <f>Matchups!$B419</f>
        <v/>
      </c>
      <c r="C1422">
        <f>Matchups!$C419</f>
        <v/>
      </c>
      <c r="D1422">
        <f>Matchups!$D419</f>
        <v/>
      </c>
      <c r="E1422">
        <f>Matchups!$G419</f>
        <v/>
      </c>
      <c r="F1422">
        <f>Matchups!$E419</f>
        <v/>
      </c>
      <c r="G1422">
        <f>Matchups!$H419</f>
        <v/>
      </c>
      <c r="H1422">
        <f>Matchups!$F419</f>
        <v/>
      </c>
      <c r="I1422">
        <f>IF(OR(G1422="",H1422=""),"",IF(G1422&gt;H1422,"W",IF(G1422&lt;H1422,"L","T")))</f>
        <v/>
      </c>
      <c r="J1422">
        <f>IF(OR(G1422="",H1422=""),"",G1422-H1422)</f>
        <v/>
      </c>
      <c r="K1422">
        <f>IF(E1422="","",MID(E1422,6,50))</f>
        <v/>
      </c>
      <c r="L1422">
        <f>IF(F1422="","",MID(F1422,6,50))</f>
        <v/>
      </c>
    </row>
    <row r="1423">
      <c r="A1423">
        <f>IF(OR(E1423="",F1423="",B1423="",C1423=""),"",B1423&amp;"-W"&amp;C1423&amp;"-"&amp;E1423&amp;"-vs-"&amp;F1423)</f>
        <v/>
      </c>
      <c r="B1423">
        <f>Matchups!$B420</f>
        <v/>
      </c>
      <c r="C1423">
        <f>Matchups!$C420</f>
        <v/>
      </c>
      <c r="D1423">
        <f>Matchups!$D420</f>
        <v/>
      </c>
      <c r="E1423">
        <f>Matchups!$G420</f>
        <v/>
      </c>
      <c r="F1423">
        <f>Matchups!$E420</f>
        <v/>
      </c>
      <c r="G1423">
        <f>Matchups!$H420</f>
        <v/>
      </c>
      <c r="H1423">
        <f>Matchups!$F420</f>
        <v/>
      </c>
      <c r="I1423">
        <f>IF(OR(G1423="",H1423=""),"",IF(G1423&gt;H1423,"W",IF(G1423&lt;H1423,"L","T")))</f>
        <v/>
      </c>
      <c r="J1423">
        <f>IF(OR(G1423="",H1423=""),"",G1423-H1423)</f>
        <v/>
      </c>
      <c r="K1423">
        <f>IF(E1423="","",MID(E1423,6,50))</f>
        <v/>
      </c>
      <c r="L1423">
        <f>IF(F1423="","",MID(F1423,6,50))</f>
        <v/>
      </c>
    </row>
    <row r="1424">
      <c r="A1424">
        <f>IF(OR(E1424="",F1424="",B1424="",C1424=""),"",B1424&amp;"-W"&amp;C1424&amp;"-"&amp;E1424&amp;"-vs-"&amp;F1424)</f>
        <v/>
      </c>
      <c r="B1424">
        <f>Matchups!$B421</f>
        <v/>
      </c>
      <c r="C1424">
        <f>Matchups!$C421</f>
        <v/>
      </c>
      <c r="D1424">
        <f>Matchups!$D421</f>
        <v/>
      </c>
      <c r="E1424">
        <f>Matchups!$G421</f>
        <v/>
      </c>
      <c r="F1424">
        <f>Matchups!$E421</f>
        <v/>
      </c>
      <c r="G1424">
        <f>Matchups!$H421</f>
        <v/>
      </c>
      <c r="H1424">
        <f>Matchups!$F421</f>
        <v/>
      </c>
      <c r="I1424">
        <f>IF(OR(G1424="",H1424=""),"",IF(G1424&gt;H1424,"W",IF(G1424&lt;H1424,"L","T")))</f>
        <v/>
      </c>
      <c r="J1424">
        <f>IF(OR(G1424="",H1424=""),"",G1424-H1424)</f>
        <v/>
      </c>
      <c r="K1424">
        <f>IF(E1424="","",MID(E1424,6,50))</f>
        <v/>
      </c>
      <c r="L1424">
        <f>IF(F1424="","",MID(F1424,6,50))</f>
        <v/>
      </c>
    </row>
    <row r="1425">
      <c r="A1425">
        <f>IF(OR(E1425="",F1425="",B1425="",C1425=""),"",B1425&amp;"-W"&amp;C1425&amp;"-"&amp;E1425&amp;"-vs-"&amp;F1425)</f>
        <v/>
      </c>
      <c r="B1425">
        <f>Matchups!$B422</f>
        <v/>
      </c>
      <c r="C1425">
        <f>Matchups!$C422</f>
        <v/>
      </c>
      <c r="D1425">
        <f>Matchups!$D422</f>
        <v/>
      </c>
      <c r="E1425">
        <f>Matchups!$G422</f>
        <v/>
      </c>
      <c r="F1425">
        <f>Matchups!$E422</f>
        <v/>
      </c>
      <c r="G1425">
        <f>Matchups!$H422</f>
        <v/>
      </c>
      <c r="H1425">
        <f>Matchups!$F422</f>
        <v/>
      </c>
      <c r="I1425">
        <f>IF(OR(G1425="",H1425=""),"",IF(G1425&gt;H1425,"W",IF(G1425&lt;H1425,"L","T")))</f>
        <v/>
      </c>
      <c r="J1425">
        <f>IF(OR(G1425="",H1425=""),"",G1425-H1425)</f>
        <v/>
      </c>
      <c r="K1425">
        <f>IF(E1425="","",MID(E1425,6,50))</f>
        <v/>
      </c>
      <c r="L1425">
        <f>IF(F1425="","",MID(F1425,6,50))</f>
        <v/>
      </c>
    </row>
    <row r="1426">
      <c r="A1426">
        <f>IF(OR(E1426="",F1426="",B1426="",C1426=""),"",B1426&amp;"-W"&amp;C1426&amp;"-"&amp;E1426&amp;"-vs-"&amp;F1426)</f>
        <v/>
      </c>
      <c r="B1426">
        <f>Matchups!$B423</f>
        <v/>
      </c>
      <c r="C1426">
        <f>Matchups!$C423</f>
        <v/>
      </c>
      <c r="D1426">
        <f>Matchups!$D423</f>
        <v/>
      </c>
      <c r="E1426">
        <f>Matchups!$G423</f>
        <v/>
      </c>
      <c r="F1426">
        <f>Matchups!$E423</f>
        <v/>
      </c>
      <c r="G1426">
        <f>Matchups!$H423</f>
        <v/>
      </c>
      <c r="H1426">
        <f>Matchups!$F423</f>
        <v/>
      </c>
      <c r="I1426">
        <f>IF(OR(G1426="",H1426=""),"",IF(G1426&gt;H1426,"W",IF(G1426&lt;H1426,"L","T")))</f>
        <v/>
      </c>
      <c r="J1426">
        <f>IF(OR(G1426="",H1426=""),"",G1426-H1426)</f>
        <v/>
      </c>
      <c r="K1426">
        <f>IF(E1426="","",MID(E1426,6,50))</f>
        <v/>
      </c>
      <c r="L1426">
        <f>IF(F1426="","",MID(F1426,6,50))</f>
        <v/>
      </c>
    </row>
    <row r="1427">
      <c r="A1427">
        <f>IF(OR(E1427="",F1427="",B1427="",C1427=""),"",B1427&amp;"-W"&amp;C1427&amp;"-"&amp;E1427&amp;"-vs-"&amp;F1427)</f>
        <v/>
      </c>
      <c r="B1427">
        <f>Matchups!$B424</f>
        <v/>
      </c>
      <c r="C1427">
        <f>Matchups!$C424</f>
        <v/>
      </c>
      <c r="D1427">
        <f>Matchups!$D424</f>
        <v/>
      </c>
      <c r="E1427">
        <f>Matchups!$G424</f>
        <v/>
      </c>
      <c r="F1427">
        <f>Matchups!$E424</f>
        <v/>
      </c>
      <c r="G1427">
        <f>Matchups!$H424</f>
        <v/>
      </c>
      <c r="H1427">
        <f>Matchups!$F424</f>
        <v/>
      </c>
      <c r="I1427">
        <f>IF(OR(G1427="",H1427=""),"",IF(G1427&gt;H1427,"W",IF(G1427&lt;H1427,"L","T")))</f>
        <v/>
      </c>
      <c r="J1427">
        <f>IF(OR(G1427="",H1427=""),"",G1427-H1427)</f>
        <v/>
      </c>
      <c r="K1427">
        <f>IF(E1427="","",MID(E1427,6,50))</f>
        <v/>
      </c>
      <c r="L1427">
        <f>IF(F1427="","",MID(F1427,6,50))</f>
        <v/>
      </c>
    </row>
    <row r="1428">
      <c r="A1428">
        <f>IF(OR(E1428="",F1428="",B1428="",C1428=""),"",B1428&amp;"-W"&amp;C1428&amp;"-"&amp;E1428&amp;"-vs-"&amp;F1428)</f>
        <v/>
      </c>
      <c r="B1428">
        <f>Matchups!$B425</f>
        <v/>
      </c>
      <c r="C1428">
        <f>Matchups!$C425</f>
        <v/>
      </c>
      <c r="D1428">
        <f>Matchups!$D425</f>
        <v/>
      </c>
      <c r="E1428">
        <f>Matchups!$G425</f>
        <v/>
      </c>
      <c r="F1428">
        <f>Matchups!$E425</f>
        <v/>
      </c>
      <c r="G1428">
        <f>Matchups!$H425</f>
        <v/>
      </c>
      <c r="H1428">
        <f>Matchups!$F425</f>
        <v/>
      </c>
      <c r="I1428">
        <f>IF(OR(G1428="",H1428=""),"",IF(G1428&gt;H1428,"W",IF(G1428&lt;H1428,"L","T")))</f>
        <v/>
      </c>
      <c r="J1428">
        <f>IF(OR(G1428="",H1428=""),"",G1428-H1428)</f>
        <v/>
      </c>
      <c r="K1428">
        <f>IF(E1428="","",MID(E1428,6,50))</f>
        <v/>
      </c>
      <c r="L1428">
        <f>IF(F1428="","",MID(F1428,6,50))</f>
        <v/>
      </c>
    </row>
    <row r="1429">
      <c r="A1429">
        <f>IF(OR(E1429="",F1429="",B1429="",C1429=""),"",B1429&amp;"-W"&amp;C1429&amp;"-"&amp;E1429&amp;"-vs-"&amp;F1429)</f>
        <v/>
      </c>
      <c r="B1429">
        <f>Matchups!$B426</f>
        <v/>
      </c>
      <c r="C1429">
        <f>Matchups!$C426</f>
        <v/>
      </c>
      <c r="D1429">
        <f>Matchups!$D426</f>
        <v/>
      </c>
      <c r="E1429">
        <f>Matchups!$G426</f>
        <v/>
      </c>
      <c r="F1429">
        <f>Matchups!$E426</f>
        <v/>
      </c>
      <c r="G1429">
        <f>Matchups!$H426</f>
        <v/>
      </c>
      <c r="H1429">
        <f>Matchups!$F426</f>
        <v/>
      </c>
      <c r="I1429">
        <f>IF(OR(G1429="",H1429=""),"",IF(G1429&gt;H1429,"W",IF(G1429&lt;H1429,"L","T")))</f>
        <v/>
      </c>
      <c r="J1429">
        <f>IF(OR(G1429="",H1429=""),"",G1429-H1429)</f>
        <v/>
      </c>
      <c r="K1429">
        <f>IF(E1429="","",MID(E1429,6,50))</f>
        <v/>
      </c>
      <c r="L1429">
        <f>IF(F1429="","",MID(F1429,6,50))</f>
        <v/>
      </c>
    </row>
    <row r="1430">
      <c r="A1430">
        <f>IF(OR(E1430="",F1430="",B1430="",C1430=""),"",B1430&amp;"-W"&amp;C1430&amp;"-"&amp;E1430&amp;"-vs-"&amp;F1430)</f>
        <v/>
      </c>
      <c r="B1430">
        <f>Matchups!$B427</f>
        <v/>
      </c>
      <c r="C1430">
        <f>Matchups!$C427</f>
        <v/>
      </c>
      <c r="D1430">
        <f>Matchups!$D427</f>
        <v/>
      </c>
      <c r="E1430">
        <f>Matchups!$G427</f>
        <v/>
      </c>
      <c r="F1430">
        <f>Matchups!$E427</f>
        <v/>
      </c>
      <c r="G1430">
        <f>Matchups!$H427</f>
        <v/>
      </c>
      <c r="H1430">
        <f>Matchups!$F427</f>
        <v/>
      </c>
      <c r="I1430">
        <f>IF(OR(G1430="",H1430=""),"",IF(G1430&gt;H1430,"W",IF(G1430&lt;H1430,"L","T")))</f>
        <v/>
      </c>
      <c r="J1430">
        <f>IF(OR(G1430="",H1430=""),"",G1430-H1430)</f>
        <v/>
      </c>
      <c r="K1430">
        <f>IF(E1430="","",MID(E1430,6,50))</f>
        <v/>
      </c>
      <c r="L1430">
        <f>IF(F1430="","",MID(F1430,6,50))</f>
        <v/>
      </c>
    </row>
    <row r="1431">
      <c r="A1431">
        <f>IF(OR(E1431="",F1431="",B1431="",C1431=""),"",B1431&amp;"-W"&amp;C1431&amp;"-"&amp;E1431&amp;"-vs-"&amp;F1431)</f>
        <v/>
      </c>
      <c r="B1431">
        <f>Matchups!$B428</f>
        <v/>
      </c>
      <c r="C1431">
        <f>Matchups!$C428</f>
        <v/>
      </c>
      <c r="D1431">
        <f>Matchups!$D428</f>
        <v/>
      </c>
      <c r="E1431">
        <f>Matchups!$G428</f>
        <v/>
      </c>
      <c r="F1431">
        <f>Matchups!$E428</f>
        <v/>
      </c>
      <c r="G1431">
        <f>Matchups!$H428</f>
        <v/>
      </c>
      <c r="H1431">
        <f>Matchups!$F428</f>
        <v/>
      </c>
      <c r="I1431">
        <f>IF(OR(G1431="",H1431=""),"",IF(G1431&gt;H1431,"W",IF(G1431&lt;H1431,"L","T")))</f>
        <v/>
      </c>
      <c r="J1431">
        <f>IF(OR(G1431="",H1431=""),"",G1431-H1431)</f>
        <v/>
      </c>
      <c r="K1431">
        <f>IF(E1431="","",MID(E1431,6,50))</f>
        <v/>
      </c>
      <c r="L1431">
        <f>IF(F1431="","",MID(F1431,6,50))</f>
        <v/>
      </c>
    </row>
    <row r="1432">
      <c r="A1432">
        <f>IF(OR(E1432="",F1432="",B1432="",C1432=""),"",B1432&amp;"-W"&amp;C1432&amp;"-"&amp;E1432&amp;"-vs-"&amp;F1432)</f>
        <v/>
      </c>
      <c r="B1432">
        <f>Matchups!$B429</f>
        <v/>
      </c>
      <c r="C1432">
        <f>Matchups!$C429</f>
        <v/>
      </c>
      <c r="D1432">
        <f>Matchups!$D429</f>
        <v/>
      </c>
      <c r="E1432">
        <f>Matchups!$G429</f>
        <v/>
      </c>
      <c r="F1432">
        <f>Matchups!$E429</f>
        <v/>
      </c>
      <c r="G1432">
        <f>Matchups!$H429</f>
        <v/>
      </c>
      <c r="H1432">
        <f>Matchups!$F429</f>
        <v/>
      </c>
      <c r="I1432">
        <f>IF(OR(G1432="",H1432=""),"",IF(G1432&gt;H1432,"W",IF(G1432&lt;H1432,"L","T")))</f>
        <v/>
      </c>
      <c r="J1432">
        <f>IF(OR(G1432="",H1432=""),"",G1432-H1432)</f>
        <v/>
      </c>
      <c r="K1432">
        <f>IF(E1432="","",MID(E1432,6,50))</f>
        <v/>
      </c>
      <c r="L1432">
        <f>IF(F1432="","",MID(F1432,6,50))</f>
        <v/>
      </c>
    </row>
    <row r="1433">
      <c r="A1433">
        <f>IF(OR(E1433="",F1433="",B1433="",C1433=""),"",B1433&amp;"-W"&amp;C1433&amp;"-"&amp;E1433&amp;"-vs-"&amp;F1433)</f>
        <v/>
      </c>
      <c r="B1433">
        <f>Matchups!$B430</f>
        <v/>
      </c>
      <c r="C1433">
        <f>Matchups!$C430</f>
        <v/>
      </c>
      <c r="D1433">
        <f>Matchups!$D430</f>
        <v/>
      </c>
      <c r="E1433">
        <f>Matchups!$G430</f>
        <v/>
      </c>
      <c r="F1433">
        <f>Matchups!$E430</f>
        <v/>
      </c>
      <c r="G1433">
        <f>Matchups!$H430</f>
        <v/>
      </c>
      <c r="H1433">
        <f>Matchups!$F430</f>
        <v/>
      </c>
      <c r="I1433">
        <f>IF(OR(G1433="",H1433=""),"",IF(G1433&gt;H1433,"W",IF(G1433&lt;H1433,"L","T")))</f>
        <v/>
      </c>
      <c r="J1433">
        <f>IF(OR(G1433="",H1433=""),"",G1433-H1433)</f>
        <v/>
      </c>
      <c r="K1433">
        <f>IF(E1433="","",MID(E1433,6,50))</f>
        <v/>
      </c>
      <c r="L1433">
        <f>IF(F1433="","",MID(F1433,6,50))</f>
        <v/>
      </c>
    </row>
    <row r="1434">
      <c r="A1434">
        <f>IF(OR(E1434="",F1434="",B1434="",C1434=""),"",B1434&amp;"-W"&amp;C1434&amp;"-"&amp;E1434&amp;"-vs-"&amp;F1434)</f>
        <v/>
      </c>
      <c r="B1434">
        <f>Matchups!$B431</f>
        <v/>
      </c>
      <c r="C1434">
        <f>Matchups!$C431</f>
        <v/>
      </c>
      <c r="D1434">
        <f>Matchups!$D431</f>
        <v/>
      </c>
      <c r="E1434">
        <f>Matchups!$G431</f>
        <v/>
      </c>
      <c r="F1434">
        <f>Matchups!$E431</f>
        <v/>
      </c>
      <c r="G1434">
        <f>Matchups!$H431</f>
        <v/>
      </c>
      <c r="H1434">
        <f>Matchups!$F431</f>
        <v/>
      </c>
      <c r="I1434">
        <f>IF(OR(G1434="",H1434=""),"",IF(G1434&gt;H1434,"W",IF(G1434&lt;H1434,"L","T")))</f>
        <v/>
      </c>
      <c r="J1434">
        <f>IF(OR(G1434="",H1434=""),"",G1434-H1434)</f>
        <v/>
      </c>
      <c r="K1434">
        <f>IF(E1434="","",MID(E1434,6,50))</f>
        <v/>
      </c>
      <c r="L1434">
        <f>IF(F1434="","",MID(F1434,6,50))</f>
        <v/>
      </c>
    </row>
    <row r="1435">
      <c r="A1435">
        <f>IF(OR(E1435="",F1435="",B1435="",C1435=""),"",B1435&amp;"-W"&amp;C1435&amp;"-"&amp;E1435&amp;"-vs-"&amp;F1435)</f>
        <v/>
      </c>
      <c r="B1435">
        <f>Matchups!$B432</f>
        <v/>
      </c>
      <c r="C1435">
        <f>Matchups!$C432</f>
        <v/>
      </c>
      <c r="D1435">
        <f>Matchups!$D432</f>
        <v/>
      </c>
      <c r="E1435">
        <f>Matchups!$G432</f>
        <v/>
      </c>
      <c r="F1435">
        <f>Matchups!$E432</f>
        <v/>
      </c>
      <c r="G1435">
        <f>Matchups!$H432</f>
        <v/>
      </c>
      <c r="H1435">
        <f>Matchups!$F432</f>
        <v/>
      </c>
      <c r="I1435">
        <f>IF(OR(G1435="",H1435=""),"",IF(G1435&gt;H1435,"W",IF(G1435&lt;H1435,"L","T")))</f>
        <v/>
      </c>
      <c r="J1435">
        <f>IF(OR(G1435="",H1435=""),"",G1435-H1435)</f>
        <v/>
      </c>
      <c r="K1435">
        <f>IF(E1435="","",MID(E1435,6,50))</f>
        <v/>
      </c>
      <c r="L1435">
        <f>IF(F1435="","",MID(F1435,6,50))</f>
        <v/>
      </c>
    </row>
    <row r="1436">
      <c r="A1436">
        <f>IF(OR(E1436="",F1436="",B1436="",C1436=""),"",B1436&amp;"-W"&amp;C1436&amp;"-"&amp;E1436&amp;"-vs-"&amp;F1436)</f>
        <v/>
      </c>
      <c r="B1436">
        <f>Matchups!$B433</f>
        <v/>
      </c>
      <c r="C1436">
        <f>Matchups!$C433</f>
        <v/>
      </c>
      <c r="D1436">
        <f>Matchups!$D433</f>
        <v/>
      </c>
      <c r="E1436">
        <f>Matchups!$G433</f>
        <v/>
      </c>
      <c r="F1436">
        <f>Matchups!$E433</f>
        <v/>
      </c>
      <c r="G1436">
        <f>Matchups!$H433</f>
        <v/>
      </c>
      <c r="H1436">
        <f>Matchups!$F433</f>
        <v/>
      </c>
      <c r="I1436">
        <f>IF(OR(G1436="",H1436=""),"",IF(G1436&gt;H1436,"W",IF(G1436&lt;H1436,"L","T")))</f>
        <v/>
      </c>
      <c r="J1436">
        <f>IF(OR(G1436="",H1436=""),"",G1436-H1436)</f>
        <v/>
      </c>
      <c r="K1436">
        <f>IF(E1436="","",MID(E1436,6,50))</f>
        <v/>
      </c>
      <c r="L1436">
        <f>IF(F1436="","",MID(F1436,6,50))</f>
        <v/>
      </c>
    </row>
    <row r="1437">
      <c r="A1437">
        <f>IF(OR(E1437="",F1437="",B1437="",C1437=""),"",B1437&amp;"-W"&amp;C1437&amp;"-"&amp;E1437&amp;"-vs-"&amp;F1437)</f>
        <v/>
      </c>
      <c r="B1437">
        <f>Matchups!$B434</f>
        <v/>
      </c>
      <c r="C1437">
        <f>Matchups!$C434</f>
        <v/>
      </c>
      <c r="D1437">
        <f>Matchups!$D434</f>
        <v/>
      </c>
      <c r="E1437">
        <f>Matchups!$G434</f>
        <v/>
      </c>
      <c r="F1437">
        <f>Matchups!$E434</f>
        <v/>
      </c>
      <c r="G1437">
        <f>Matchups!$H434</f>
        <v/>
      </c>
      <c r="H1437">
        <f>Matchups!$F434</f>
        <v/>
      </c>
      <c r="I1437">
        <f>IF(OR(G1437="",H1437=""),"",IF(G1437&gt;H1437,"W",IF(G1437&lt;H1437,"L","T")))</f>
        <v/>
      </c>
      <c r="J1437">
        <f>IF(OR(G1437="",H1437=""),"",G1437-H1437)</f>
        <v/>
      </c>
      <c r="K1437">
        <f>IF(E1437="","",MID(E1437,6,50))</f>
        <v/>
      </c>
      <c r="L1437">
        <f>IF(F1437="","",MID(F1437,6,50))</f>
        <v/>
      </c>
    </row>
    <row r="1438">
      <c r="A1438">
        <f>IF(OR(E1438="",F1438="",B1438="",C1438=""),"",B1438&amp;"-W"&amp;C1438&amp;"-"&amp;E1438&amp;"-vs-"&amp;F1438)</f>
        <v/>
      </c>
      <c r="B1438">
        <f>Matchups!$B435</f>
        <v/>
      </c>
      <c r="C1438">
        <f>Matchups!$C435</f>
        <v/>
      </c>
      <c r="D1438">
        <f>Matchups!$D435</f>
        <v/>
      </c>
      <c r="E1438">
        <f>Matchups!$G435</f>
        <v/>
      </c>
      <c r="F1438">
        <f>Matchups!$E435</f>
        <v/>
      </c>
      <c r="G1438">
        <f>Matchups!$H435</f>
        <v/>
      </c>
      <c r="H1438">
        <f>Matchups!$F435</f>
        <v/>
      </c>
      <c r="I1438">
        <f>IF(OR(G1438="",H1438=""),"",IF(G1438&gt;H1438,"W",IF(G1438&lt;H1438,"L","T")))</f>
        <v/>
      </c>
      <c r="J1438">
        <f>IF(OR(G1438="",H1438=""),"",G1438-H1438)</f>
        <v/>
      </c>
      <c r="K1438">
        <f>IF(E1438="","",MID(E1438,6,50))</f>
        <v/>
      </c>
      <c r="L1438">
        <f>IF(F1438="","",MID(F1438,6,50))</f>
        <v/>
      </c>
    </row>
    <row r="1439">
      <c r="A1439">
        <f>IF(OR(E1439="",F1439="",B1439="",C1439=""),"",B1439&amp;"-W"&amp;C1439&amp;"-"&amp;E1439&amp;"-vs-"&amp;F1439)</f>
        <v/>
      </c>
      <c r="B1439">
        <f>Matchups!$B436</f>
        <v/>
      </c>
      <c r="C1439">
        <f>Matchups!$C436</f>
        <v/>
      </c>
      <c r="D1439">
        <f>Matchups!$D436</f>
        <v/>
      </c>
      <c r="E1439">
        <f>Matchups!$G436</f>
        <v/>
      </c>
      <c r="F1439">
        <f>Matchups!$E436</f>
        <v/>
      </c>
      <c r="G1439">
        <f>Matchups!$H436</f>
        <v/>
      </c>
      <c r="H1439">
        <f>Matchups!$F436</f>
        <v/>
      </c>
      <c r="I1439">
        <f>IF(OR(G1439="",H1439=""),"",IF(G1439&gt;H1439,"W",IF(G1439&lt;H1439,"L","T")))</f>
        <v/>
      </c>
      <c r="J1439">
        <f>IF(OR(G1439="",H1439=""),"",G1439-H1439)</f>
        <v/>
      </c>
      <c r="K1439">
        <f>IF(E1439="","",MID(E1439,6,50))</f>
        <v/>
      </c>
      <c r="L1439">
        <f>IF(F1439="","",MID(F1439,6,50))</f>
        <v/>
      </c>
    </row>
    <row r="1440">
      <c r="A1440">
        <f>IF(OR(E1440="",F1440="",B1440="",C1440=""),"",B1440&amp;"-W"&amp;C1440&amp;"-"&amp;E1440&amp;"-vs-"&amp;F1440)</f>
        <v/>
      </c>
      <c r="B1440">
        <f>Matchups!$B437</f>
        <v/>
      </c>
      <c r="C1440">
        <f>Matchups!$C437</f>
        <v/>
      </c>
      <c r="D1440">
        <f>Matchups!$D437</f>
        <v/>
      </c>
      <c r="E1440">
        <f>Matchups!$G437</f>
        <v/>
      </c>
      <c r="F1440">
        <f>Matchups!$E437</f>
        <v/>
      </c>
      <c r="G1440">
        <f>Matchups!$H437</f>
        <v/>
      </c>
      <c r="H1440">
        <f>Matchups!$F437</f>
        <v/>
      </c>
      <c r="I1440">
        <f>IF(OR(G1440="",H1440=""),"",IF(G1440&gt;H1440,"W",IF(G1440&lt;H1440,"L","T")))</f>
        <v/>
      </c>
      <c r="J1440">
        <f>IF(OR(G1440="",H1440=""),"",G1440-H1440)</f>
        <v/>
      </c>
      <c r="K1440">
        <f>IF(E1440="","",MID(E1440,6,50))</f>
        <v/>
      </c>
      <c r="L1440">
        <f>IF(F1440="","",MID(F1440,6,50))</f>
        <v/>
      </c>
    </row>
    <row r="1441">
      <c r="A1441">
        <f>IF(OR(E1441="",F1441="",B1441="",C1441=""),"",B1441&amp;"-W"&amp;C1441&amp;"-"&amp;E1441&amp;"-vs-"&amp;F1441)</f>
        <v/>
      </c>
      <c r="B1441">
        <f>Matchups!$B438</f>
        <v/>
      </c>
      <c r="C1441">
        <f>Matchups!$C438</f>
        <v/>
      </c>
      <c r="D1441">
        <f>Matchups!$D438</f>
        <v/>
      </c>
      <c r="E1441">
        <f>Matchups!$G438</f>
        <v/>
      </c>
      <c r="F1441">
        <f>Matchups!$E438</f>
        <v/>
      </c>
      <c r="G1441">
        <f>Matchups!$H438</f>
        <v/>
      </c>
      <c r="H1441">
        <f>Matchups!$F438</f>
        <v/>
      </c>
      <c r="I1441">
        <f>IF(OR(G1441="",H1441=""),"",IF(G1441&gt;H1441,"W",IF(G1441&lt;H1441,"L","T")))</f>
        <v/>
      </c>
      <c r="J1441">
        <f>IF(OR(G1441="",H1441=""),"",G1441-H1441)</f>
        <v/>
      </c>
      <c r="K1441">
        <f>IF(E1441="","",MID(E1441,6,50))</f>
        <v/>
      </c>
      <c r="L1441">
        <f>IF(F1441="","",MID(F1441,6,50))</f>
        <v/>
      </c>
    </row>
    <row r="1442">
      <c r="A1442">
        <f>IF(OR(E1442="",F1442="",B1442="",C1442=""),"",B1442&amp;"-W"&amp;C1442&amp;"-"&amp;E1442&amp;"-vs-"&amp;F1442)</f>
        <v/>
      </c>
      <c r="B1442">
        <f>Matchups!$B439</f>
        <v/>
      </c>
      <c r="C1442">
        <f>Matchups!$C439</f>
        <v/>
      </c>
      <c r="D1442">
        <f>Matchups!$D439</f>
        <v/>
      </c>
      <c r="E1442">
        <f>Matchups!$G439</f>
        <v/>
      </c>
      <c r="F1442">
        <f>Matchups!$E439</f>
        <v/>
      </c>
      <c r="G1442">
        <f>Matchups!$H439</f>
        <v/>
      </c>
      <c r="H1442">
        <f>Matchups!$F439</f>
        <v/>
      </c>
      <c r="I1442">
        <f>IF(OR(G1442="",H1442=""),"",IF(G1442&gt;H1442,"W",IF(G1442&lt;H1442,"L","T")))</f>
        <v/>
      </c>
      <c r="J1442">
        <f>IF(OR(G1442="",H1442=""),"",G1442-H1442)</f>
        <v/>
      </c>
      <c r="K1442">
        <f>IF(E1442="","",MID(E1442,6,50))</f>
        <v/>
      </c>
      <c r="L1442">
        <f>IF(F1442="","",MID(F1442,6,50))</f>
        <v/>
      </c>
    </row>
    <row r="1443">
      <c r="A1443">
        <f>IF(OR(E1443="",F1443="",B1443="",C1443=""),"",B1443&amp;"-W"&amp;C1443&amp;"-"&amp;E1443&amp;"-vs-"&amp;F1443)</f>
        <v/>
      </c>
      <c r="B1443">
        <f>Matchups!$B440</f>
        <v/>
      </c>
      <c r="C1443">
        <f>Matchups!$C440</f>
        <v/>
      </c>
      <c r="D1443">
        <f>Matchups!$D440</f>
        <v/>
      </c>
      <c r="E1443">
        <f>Matchups!$G440</f>
        <v/>
      </c>
      <c r="F1443">
        <f>Matchups!$E440</f>
        <v/>
      </c>
      <c r="G1443">
        <f>Matchups!$H440</f>
        <v/>
      </c>
      <c r="H1443">
        <f>Matchups!$F440</f>
        <v/>
      </c>
      <c r="I1443">
        <f>IF(OR(G1443="",H1443=""),"",IF(G1443&gt;H1443,"W",IF(G1443&lt;H1443,"L","T")))</f>
        <v/>
      </c>
      <c r="J1443">
        <f>IF(OR(G1443="",H1443=""),"",G1443-H1443)</f>
        <v/>
      </c>
      <c r="K1443">
        <f>IF(E1443="","",MID(E1443,6,50))</f>
        <v/>
      </c>
      <c r="L1443">
        <f>IF(F1443="","",MID(F1443,6,50))</f>
        <v/>
      </c>
    </row>
    <row r="1444">
      <c r="A1444">
        <f>IF(OR(E1444="",F1444="",B1444="",C1444=""),"",B1444&amp;"-W"&amp;C1444&amp;"-"&amp;E1444&amp;"-vs-"&amp;F1444)</f>
        <v/>
      </c>
      <c r="B1444">
        <f>Matchups!$B441</f>
        <v/>
      </c>
      <c r="C1444">
        <f>Matchups!$C441</f>
        <v/>
      </c>
      <c r="D1444">
        <f>Matchups!$D441</f>
        <v/>
      </c>
      <c r="E1444">
        <f>Matchups!$G441</f>
        <v/>
      </c>
      <c r="F1444">
        <f>Matchups!$E441</f>
        <v/>
      </c>
      <c r="G1444">
        <f>Matchups!$H441</f>
        <v/>
      </c>
      <c r="H1444">
        <f>Matchups!$F441</f>
        <v/>
      </c>
      <c r="I1444">
        <f>IF(OR(G1444="",H1444=""),"",IF(G1444&gt;H1444,"W",IF(G1444&lt;H1444,"L","T")))</f>
        <v/>
      </c>
      <c r="J1444">
        <f>IF(OR(G1444="",H1444=""),"",G1444-H1444)</f>
        <v/>
      </c>
      <c r="K1444">
        <f>IF(E1444="","",MID(E1444,6,50))</f>
        <v/>
      </c>
      <c r="L1444">
        <f>IF(F1444="","",MID(F1444,6,50))</f>
        <v/>
      </c>
    </row>
    <row r="1445">
      <c r="A1445">
        <f>IF(OR(E1445="",F1445="",B1445="",C1445=""),"",B1445&amp;"-W"&amp;C1445&amp;"-"&amp;E1445&amp;"-vs-"&amp;F1445)</f>
        <v/>
      </c>
      <c r="B1445">
        <f>Matchups!$B442</f>
        <v/>
      </c>
      <c r="C1445">
        <f>Matchups!$C442</f>
        <v/>
      </c>
      <c r="D1445">
        <f>Matchups!$D442</f>
        <v/>
      </c>
      <c r="E1445">
        <f>Matchups!$G442</f>
        <v/>
      </c>
      <c r="F1445">
        <f>Matchups!$E442</f>
        <v/>
      </c>
      <c r="G1445">
        <f>Matchups!$H442</f>
        <v/>
      </c>
      <c r="H1445">
        <f>Matchups!$F442</f>
        <v/>
      </c>
      <c r="I1445">
        <f>IF(OR(G1445="",H1445=""),"",IF(G1445&gt;H1445,"W",IF(G1445&lt;H1445,"L","T")))</f>
        <v/>
      </c>
      <c r="J1445">
        <f>IF(OR(G1445="",H1445=""),"",G1445-H1445)</f>
        <v/>
      </c>
      <c r="K1445">
        <f>IF(E1445="","",MID(E1445,6,50))</f>
        <v/>
      </c>
      <c r="L1445">
        <f>IF(F1445="","",MID(F1445,6,50))</f>
        <v/>
      </c>
    </row>
    <row r="1446">
      <c r="A1446">
        <f>IF(OR(E1446="",F1446="",B1446="",C1446=""),"",B1446&amp;"-W"&amp;C1446&amp;"-"&amp;E1446&amp;"-vs-"&amp;F1446)</f>
        <v/>
      </c>
      <c r="B1446">
        <f>Matchups!$B443</f>
        <v/>
      </c>
      <c r="C1446">
        <f>Matchups!$C443</f>
        <v/>
      </c>
      <c r="D1446">
        <f>Matchups!$D443</f>
        <v/>
      </c>
      <c r="E1446">
        <f>Matchups!$G443</f>
        <v/>
      </c>
      <c r="F1446">
        <f>Matchups!$E443</f>
        <v/>
      </c>
      <c r="G1446">
        <f>Matchups!$H443</f>
        <v/>
      </c>
      <c r="H1446">
        <f>Matchups!$F443</f>
        <v/>
      </c>
      <c r="I1446">
        <f>IF(OR(G1446="",H1446=""),"",IF(G1446&gt;H1446,"W",IF(G1446&lt;H1446,"L","T")))</f>
        <v/>
      </c>
      <c r="J1446">
        <f>IF(OR(G1446="",H1446=""),"",G1446-H1446)</f>
        <v/>
      </c>
      <c r="K1446">
        <f>IF(E1446="","",MID(E1446,6,50))</f>
        <v/>
      </c>
      <c r="L1446">
        <f>IF(F1446="","",MID(F1446,6,50))</f>
        <v/>
      </c>
    </row>
    <row r="1447">
      <c r="A1447">
        <f>IF(OR(E1447="",F1447="",B1447="",C1447=""),"",B1447&amp;"-W"&amp;C1447&amp;"-"&amp;E1447&amp;"-vs-"&amp;F1447)</f>
        <v/>
      </c>
      <c r="B1447">
        <f>Matchups!$B444</f>
        <v/>
      </c>
      <c r="C1447">
        <f>Matchups!$C444</f>
        <v/>
      </c>
      <c r="D1447">
        <f>Matchups!$D444</f>
        <v/>
      </c>
      <c r="E1447">
        <f>Matchups!$G444</f>
        <v/>
      </c>
      <c r="F1447">
        <f>Matchups!$E444</f>
        <v/>
      </c>
      <c r="G1447">
        <f>Matchups!$H444</f>
        <v/>
      </c>
      <c r="H1447">
        <f>Matchups!$F444</f>
        <v/>
      </c>
      <c r="I1447">
        <f>IF(OR(G1447="",H1447=""),"",IF(G1447&gt;H1447,"W",IF(G1447&lt;H1447,"L","T")))</f>
        <v/>
      </c>
      <c r="J1447">
        <f>IF(OR(G1447="",H1447=""),"",G1447-H1447)</f>
        <v/>
      </c>
      <c r="K1447">
        <f>IF(E1447="","",MID(E1447,6,50))</f>
        <v/>
      </c>
      <c r="L1447">
        <f>IF(F1447="","",MID(F1447,6,50))</f>
        <v/>
      </c>
    </row>
    <row r="1448">
      <c r="A1448">
        <f>IF(OR(E1448="",F1448="",B1448="",C1448=""),"",B1448&amp;"-W"&amp;C1448&amp;"-"&amp;E1448&amp;"-vs-"&amp;F1448)</f>
        <v/>
      </c>
      <c r="B1448">
        <f>Matchups!$B445</f>
        <v/>
      </c>
      <c r="C1448">
        <f>Matchups!$C445</f>
        <v/>
      </c>
      <c r="D1448">
        <f>Matchups!$D445</f>
        <v/>
      </c>
      <c r="E1448">
        <f>Matchups!$G445</f>
        <v/>
      </c>
      <c r="F1448">
        <f>Matchups!$E445</f>
        <v/>
      </c>
      <c r="G1448">
        <f>Matchups!$H445</f>
        <v/>
      </c>
      <c r="H1448">
        <f>Matchups!$F445</f>
        <v/>
      </c>
      <c r="I1448">
        <f>IF(OR(G1448="",H1448=""),"",IF(G1448&gt;H1448,"W",IF(G1448&lt;H1448,"L","T")))</f>
        <v/>
      </c>
      <c r="J1448">
        <f>IF(OR(G1448="",H1448=""),"",G1448-H1448)</f>
        <v/>
      </c>
      <c r="K1448">
        <f>IF(E1448="","",MID(E1448,6,50))</f>
        <v/>
      </c>
      <c r="L1448">
        <f>IF(F1448="","",MID(F1448,6,50))</f>
        <v/>
      </c>
    </row>
    <row r="1449">
      <c r="A1449">
        <f>IF(OR(E1449="",F1449="",B1449="",C1449=""),"",B1449&amp;"-W"&amp;C1449&amp;"-"&amp;E1449&amp;"-vs-"&amp;F1449)</f>
        <v/>
      </c>
      <c r="B1449">
        <f>Matchups!$B446</f>
        <v/>
      </c>
      <c r="C1449">
        <f>Matchups!$C446</f>
        <v/>
      </c>
      <c r="D1449">
        <f>Matchups!$D446</f>
        <v/>
      </c>
      <c r="E1449">
        <f>Matchups!$G446</f>
        <v/>
      </c>
      <c r="F1449">
        <f>Matchups!$E446</f>
        <v/>
      </c>
      <c r="G1449">
        <f>Matchups!$H446</f>
        <v/>
      </c>
      <c r="H1449">
        <f>Matchups!$F446</f>
        <v/>
      </c>
      <c r="I1449">
        <f>IF(OR(G1449="",H1449=""),"",IF(G1449&gt;H1449,"W",IF(G1449&lt;H1449,"L","T")))</f>
        <v/>
      </c>
      <c r="J1449">
        <f>IF(OR(G1449="",H1449=""),"",G1449-H1449)</f>
        <v/>
      </c>
      <c r="K1449">
        <f>IF(E1449="","",MID(E1449,6,50))</f>
        <v/>
      </c>
      <c r="L1449">
        <f>IF(F1449="","",MID(F1449,6,50))</f>
        <v/>
      </c>
    </row>
    <row r="1450">
      <c r="A1450">
        <f>IF(OR(E1450="",F1450="",B1450="",C1450=""),"",B1450&amp;"-W"&amp;C1450&amp;"-"&amp;E1450&amp;"-vs-"&amp;F1450)</f>
        <v/>
      </c>
      <c r="B1450">
        <f>Matchups!$B447</f>
        <v/>
      </c>
      <c r="C1450">
        <f>Matchups!$C447</f>
        <v/>
      </c>
      <c r="D1450">
        <f>Matchups!$D447</f>
        <v/>
      </c>
      <c r="E1450">
        <f>Matchups!$G447</f>
        <v/>
      </c>
      <c r="F1450">
        <f>Matchups!$E447</f>
        <v/>
      </c>
      <c r="G1450">
        <f>Matchups!$H447</f>
        <v/>
      </c>
      <c r="H1450">
        <f>Matchups!$F447</f>
        <v/>
      </c>
      <c r="I1450">
        <f>IF(OR(G1450="",H1450=""),"",IF(G1450&gt;H1450,"W",IF(G1450&lt;H1450,"L","T")))</f>
        <v/>
      </c>
      <c r="J1450">
        <f>IF(OR(G1450="",H1450=""),"",G1450-H1450)</f>
        <v/>
      </c>
      <c r="K1450">
        <f>IF(E1450="","",MID(E1450,6,50))</f>
        <v/>
      </c>
      <c r="L1450">
        <f>IF(F1450="","",MID(F1450,6,50))</f>
        <v/>
      </c>
    </row>
    <row r="1451">
      <c r="A1451">
        <f>IF(OR(E1451="",F1451="",B1451="",C1451=""),"",B1451&amp;"-W"&amp;C1451&amp;"-"&amp;E1451&amp;"-vs-"&amp;F1451)</f>
        <v/>
      </c>
      <c r="B1451">
        <f>Matchups!$B448</f>
        <v/>
      </c>
      <c r="C1451">
        <f>Matchups!$C448</f>
        <v/>
      </c>
      <c r="D1451">
        <f>Matchups!$D448</f>
        <v/>
      </c>
      <c r="E1451">
        <f>Matchups!$G448</f>
        <v/>
      </c>
      <c r="F1451">
        <f>Matchups!$E448</f>
        <v/>
      </c>
      <c r="G1451">
        <f>Matchups!$H448</f>
        <v/>
      </c>
      <c r="H1451">
        <f>Matchups!$F448</f>
        <v/>
      </c>
      <c r="I1451">
        <f>IF(OR(G1451="",H1451=""),"",IF(G1451&gt;H1451,"W",IF(G1451&lt;H1451,"L","T")))</f>
        <v/>
      </c>
      <c r="J1451">
        <f>IF(OR(G1451="",H1451=""),"",G1451-H1451)</f>
        <v/>
      </c>
      <c r="K1451">
        <f>IF(E1451="","",MID(E1451,6,50))</f>
        <v/>
      </c>
      <c r="L1451">
        <f>IF(F1451="","",MID(F1451,6,50))</f>
        <v/>
      </c>
    </row>
    <row r="1452">
      <c r="A1452">
        <f>IF(OR(E1452="",F1452="",B1452="",C1452=""),"",B1452&amp;"-W"&amp;C1452&amp;"-"&amp;E1452&amp;"-vs-"&amp;F1452)</f>
        <v/>
      </c>
      <c r="B1452">
        <f>Matchups!$B449</f>
        <v/>
      </c>
      <c r="C1452">
        <f>Matchups!$C449</f>
        <v/>
      </c>
      <c r="D1452">
        <f>Matchups!$D449</f>
        <v/>
      </c>
      <c r="E1452">
        <f>Matchups!$G449</f>
        <v/>
      </c>
      <c r="F1452">
        <f>Matchups!$E449</f>
        <v/>
      </c>
      <c r="G1452">
        <f>Matchups!$H449</f>
        <v/>
      </c>
      <c r="H1452">
        <f>Matchups!$F449</f>
        <v/>
      </c>
      <c r="I1452">
        <f>IF(OR(G1452="",H1452=""),"",IF(G1452&gt;H1452,"W",IF(G1452&lt;H1452,"L","T")))</f>
        <v/>
      </c>
      <c r="J1452">
        <f>IF(OR(G1452="",H1452=""),"",G1452-H1452)</f>
        <v/>
      </c>
      <c r="K1452">
        <f>IF(E1452="","",MID(E1452,6,50))</f>
        <v/>
      </c>
      <c r="L1452">
        <f>IF(F1452="","",MID(F1452,6,50))</f>
        <v/>
      </c>
    </row>
    <row r="1453">
      <c r="A1453">
        <f>IF(OR(E1453="",F1453="",B1453="",C1453=""),"",B1453&amp;"-W"&amp;C1453&amp;"-"&amp;E1453&amp;"-vs-"&amp;F1453)</f>
        <v/>
      </c>
      <c r="B1453">
        <f>Matchups!$B450</f>
        <v/>
      </c>
      <c r="C1453">
        <f>Matchups!$C450</f>
        <v/>
      </c>
      <c r="D1453">
        <f>Matchups!$D450</f>
        <v/>
      </c>
      <c r="E1453">
        <f>Matchups!$G450</f>
        <v/>
      </c>
      <c r="F1453">
        <f>Matchups!$E450</f>
        <v/>
      </c>
      <c r="G1453">
        <f>Matchups!$H450</f>
        <v/>
      </c>
      <c r="H1453">
        <f>Matchups!$F450</f>
        <v/>
      </c>
      <c r="I1453">
        <f>IF(OR(G1453="",H1453=""),"",IF(G1453&gt;H1453,"W",IF(G1453&lt;H1453,"L","T")))</f>
        <v/>
      </c>
      <c r="J1453">
        <f>IF(OR(G1453="",H1453=""),"",G1453-H1453)</f>
        <v/>
      </c>
      <c r="K1453">
        <f>IF(E1453="","",MID(E1453,6,50))</f>
        <v/>
      </c>
      <c r="L1453">
        <f>IF(F1453="","",MID(F1453,6,50))</f>
        <v/>
      </c>
    </row>
    <row r="1454">
      <c r="A1454">
        <f>IF(OR(E1454="",F1454="",B1454="",C1454=""),"",B1454&amp;"-W"&amp;C1454&amp;"-"&amp;E1454&amp;"-vs-"&amp;F1454)</f>
        <v/>
      </c>
      <c r="B1454">
        <f>Matchups!$B451</f>
        <v/>
      </c>
      <c r="C1454">
        <f>Matchups!$C451</f>
        <v/>
      </c>
      <c r="D1454">
        <f>Matchups!$D451</f>
        <v/>
      </c>
      <c r="E1454">
        <f>Matchups!$G451</f>
        <v/>
      </c>
      <c r="F1454">
        <f>Matchups!$E451</f>
        <v/>
      </c>
      <c r="G1454">
        <f>Matchups!$H451</f>
        <v/>
      </c>
      <c r="H1454">
        <f>Matchups!$F451</f>
        <v/>
      </c>
      <c r="I1454">
        <f>IF(OR(G1454="",H1454=""),"",IF(G1454&gt;H1454,"W",IF(G1454&lt;H1454,"L","T")))</f>
        <v/>
      </c>
      <c r="J1454">
        <f>IF(OR(G1454="",H1454=""),"",G1454-H1454)</f>
        <v/>
      </c>
      <c r="K1454">
        <f>IF(E1454="","",MID(E1454,6,50))</f>
        <v/>
      </c>
      <c r="L1454">
        <f>IF(F1454="","",MID(F1454,6,50))</f>
        <v/>
      </c>
    </row>
    <row r="1455">
      <c r="A1455">
        <f>IF(OR(E1455="",F1455="",B1455="",C1455=""),"",B1455&amp;"-W"&amp;C1455&amp;"-"&amp;E1455&amp;"-vs-"&amp;F1455)</f>
        <v/>
      </c>
      <c r="B1455">
        <f>Matchups!$B452</f>
        <v/>
      </c>
      <c r="C1455">
        <f>Matchups!$C452</f>
        <v/>
      </c>
      <c r="D1455">
        <f>Matchups!$D452</f>
        <v/>
      </c>
      <c r="E1455">
        <f>Matchups!$G452</f>
        <v/>
      </c>
      <c r="F1455">
        <f>Matchups!$E452</f>
        <v/>
      </c>
      <c r="G1455">
        <f>Matchups!$H452</f>
        <v/>
      </c>
      <c r="H1455">
        <f>Matchups!$F452</f>
        <v/>
      </c>
      <c r="I1455">
        <f>IF(OR(G1455="",H1455=""),"",IF(G1455&gt;H1455,"W",IF(G1455&lt;H1455,"L","T")))</f>
        <v/>
      </c>
      <c r="J1455">
        <f>IF(OR(G1455="",H1455=""),"",G1455-H1455)</f>
        <v/>
      </c>
      <c r="K1455">
        <f>IF(E1455="","",MID(E1455,6,50))</f>
        <v/>
      </c>
      <c r="L1455">
        <f>IF(F1455="","",MID(F1455,6,50))</f>
        <v/>
      </c>
    </row>
    <row r="1456">
      <c r="A1456">
        <f>IF(OR(E1456="",F1456="",B1456="",C1456=""),"",B1456&amp;"-W"&amp;C1456&amp;"-"&amp;E1456&amp;"-vs-"&amp;F1456)</f>
        <v/>
      </c>
      <c r="B1456">
        <f>Matchups!$B453</f>
        <v/>
      </c>
      <c r="C1456">
        <f>Matchups!$C453</f>
        <v/>
      </c>
      <c r="D1456">
        <f>Matchups!$D453</f>
        <v/>
      </c>
      <c r="E1456">
        <f>Matchups!$G453</f>
        <v/>
      </c>
      <c r="F1456">
        <f>Matchups!$E453</f>
        <v/>
      </c>
      <c r="G1456">
        <f>Matchups!$H453</f>
        <v/>
      </c>
      <c r="H1456">
        <f>Matchups!$F453</f>
        <v/>
      </c>
      <c r="I1456">
        <f>IF(OR(G1456="",H1456=""),"",IF(G1456&gt;H1456,"W",IF(G1456&lt;H1456,"L","T")))</f>
        <v/>
      </c>
      <c r="J1456">
        <f>IF(OR(G1456="",H1456=""),"",G1456-H1456)</f>
        <v/>
      </c>
      <c r="K1456">
        <f>IF(E1456="","",MID(E1456,6,50))</f>
        <v/>
      </c>
      <c r="L1456">
        <f>IF(F1456="","",MID(F1456,6,50))</f>
        <v/>
      </c>
    </row>
    <row r="1457">
      <c r="A1457">
        <f>IF(OR(E1457="",F1457="",B1457="",C1457=""),"",B1457&amp;"-W"&amp;C1457&amp;"-"&amp;E1457&amp;"-vs-"&amp;F1457)</f>
        <v/>
      </c>
      <c r="B1457">
        <f>Matchups!$B454</f>
        <v/>
      </c>
      <c r="C1457">
        <f>Matchups!$C454</f>
        <v/>
      </c>
      <c r="D1457">
        <f>Matchups!$D454</f>
        <v/>
      </c>
      <c r="E1457">
        <f>Matchups!$G454</f>
        <v/>
      </c>
      <c r="F1457">
        <f>Matchups!$E454</f>
        <v/>
      </c>
      <c r="G1457">
        <f>Matchups!$H454</f>
        <v/>
      </c>
      <c r="H1457">
        <f>Matchups!$F454</f>
        <v/>
      </c>
      <c r="I1457">
        <f>IF(OR(G1457="",H1457=""),"",IF(G1457&gt;H1457,"W",IF(G1457&lt;H1457,"L","T")))</f>
        <v/>
      </c>
      <c r="J1457">
        <f>IF(OR(G1457="",H1457=""),"",G1457-H1457)</f>
        <v/>
      </c>
      <c r="K1457">
        <f>IF(E1457="","",MID(E1457,6,50))</f>
        <v/>
      </c>
      <c r="L1457">
        <f>IF(F1457="","",MID(F1457,6,50))</f>
        <v/>
      </c>
    </row>
    <row r="1458">
      <c r="A1458">
        <f>IF(OR(E1458="",F1458="",B1458="",C1458=""),"",B1458&amp;"-W"&amp;C1458&amp;"-"&amp;E1458&amp;"-vs-"&amp;F1458)</f>
        <v/>
      </c>
      <c r="B1458">
        <f>Matchups!$B455</f>
        <v/>
      </c>
      <c r="C1458">
        <f>Matchups!$C455</f>
        <v/>
      </c>
      <c r="D1458">
        <f>Matchups!$D455</f>
        <v/>
      </c>
      <c r="E1458">
        <f>Matchups!$G455</f>
        <v/>
      </c>
      <c r="F1458">
        <f>Matchups!$E455</f>
        <v/>
      </c>
      <c r="G1458">
        <f>Matchups!$H455</f>
        <v/>
      </c>
      <c r="H1458">
        <f>Matchups!$F455</f>
        <v/>
      </c>
      <c r="I1458">
        <f>IF(OR(G1458="",H1458=""),"",IF(G1458&gt;H1458,"W",IF(G1458&lt;H1458,"L","T")))</f>
        <v/>
      </c>
      <c r="J1458">
        <f>IF(OR(G1458="",H1458=""),"",G1458-H1458)</f>
        <v/>
      </c>
      <c r="K1458">
        <f>IF(E1458="","",MID(E1458,6,50))</f>
        <v/>
      </c>
      <c r="L1458">
        <f>IF(F1458="","",MID(F1458,6,50))</f>
        <v/>
      </c>
    </row>
    <row r="1459">
      <c r="A1459">
        <f>IF(OR(E1459="",F1459="",B1459="",C1459=""),"",B1459&amp;"-W"&amp;C1459&amp;"-"&amp;E1459&amp;"-vs-"&amp;F1459)</f>
        <v/>
      </c>
      <c r="B1459">
        <f>Matchups!$B456</f>
        <v/>
      </c>
      <c r="C1459">
        <f>Matchups!$C456</f>
        <v/>
      </c>
      <c r="D1459">
        <f>Matchups!$D456</f>
        <v/>
      </c>
      <c r="E1459">
        <f>Matchups!$G456</f>
        <v/>
      </c>
      <c r="F1459">
        <f>Matchups!$E456</f>
        <v/>
      </c>
      <c r="G1459">
        <f>Matchups!$H456</f>
        <v/>
      </c>
      <c r="H1459">
        <f>Matchups!$F456</f>
        <v/>
      </c>
      <c r="I1459">
        <f>IF(OR(G1459="",H1459=""),"",IF(G1459&gt;H1459,"W",IF(G1459&lt;H1459,"L","T")))</f>
        <v/>
      </c>
      <c r="J1459">
        <f>IF(OR(G1459="",H1459=""),"",G1459-H1459)</f>
        <v/>
      </c>
      <c r="K1459">
        <f>IF(E1459="","",MID(E1459,6,50))</f>
        <v/>
      </c>
      <c r="L1459">
        <f>IF(F1459="","",MID(F1459,6,50))</f>
        <v/>
      </c>
    </row>
    <row r="1460">
      <c r="A1460">
        <f>IF(OR(E1460="",F1460="",B1460="",C1460=""),"",B1460&amp;"-W"&amp;C1460&amp;"-"&amp;E1460&amp;"-vs-"&amp;F1460)</f>
        <v/>
      </c>
      <c r="B1460">
        <f>Matchups!$B457</f>
        <v/>
      </c>
      <c r="C1460">
        <f>Matchups!$C457</f>
        <v/>
      </c>
      <c r="D1460">
        <f>Matchups!$D457</f>
        <v/>
      </c>
      <c r="E1460">
        <f>Matchups!$G457</f>
        <v/>
      </c>
      <c r="F1460">
        <f>Matchups!$E457</f>
        <v/>
      </c>
      <c r="G1460">
        <f>Matchups!$H457</f>
        <v/>
      </c>
      <c r="H1460">
        <f>Matchups!$F457</f>
        <v/>
      </c>
      <c r="I1460">
        <f>IF(OR(G1460="",H1460=""),"",IF(G1460&gt;H1460,"W",IF(G1460&lt;H1460,"L","T")))</f>
        <v/>
      </c>
      <c r="J1460">
        <f>IF(OR(G1460="",H1460=""),"",G1460-H1460)</f>
        <v/>
      </c>
      <c r="K1460">
        <f>IF(E1460="","",MID(E1460,6,50))</f>
        <v/>
      </c>
      <c r="L1460">
        <f>IF(F1460="","",MID(F1460,6,50))</f>
        <v/>
      </c>
    </row>
    <row r="1461">
      <c r="A1461">
        <f>IF(OR(E1461="",F1461="",B1461="",C1461=""),"",B1461&amp;"-W"&amp;C1461&amp;"-"&amp;E1461&amp;"-vs-"&amp;F1461)</f>
        <v/>
      </c>
      <c r="B1461">
        <f>Matchups!$B458</f>
        <v/>
      </c>
      <c r="C1461">
        <f>Matchups!$C458</f>
        <v/>
      </c>
      <c r="D1461">
        <f>Matchups!$D458</f>
        <v/>
      </c>
      <c r="E1461">
        <f>Matchups!$G458</f>
        <v/>
      </c>
      <c r="F1461">
        <f>Matchups!$E458</f>
        <v/>
      </c>
      <c r="G1461">
        <f>Matchups!$H458</f>
        <v/>
      </c>
      <c r="H1461">
        <f>Matchups!$F458</f>
        <v/>
      </c>
      <c r="I1461">
        <f>IF(OR(G1461="",H1461=""),"",IF(G1461&gt;H1461,"W",IF(G1461&lt;H1461,"L","T")))</f>
        <v/>
      </c>
      <c r="J1461">
        <f>IF(OR(G1461="",H1461=""),"",G1461-H1461)</f>
        <v/>
      </c>
      <c r="K1461">
        <f>IF(E1461="","",MID(E1461,6,50))</f>
        <v/>
      </c>
      <c r="L1461">
        <f>IF(F1461="","",MID(F1461,6,50))</f>
        <v/>
      </c>
    </row>
    <row r="1462">
      <c r="A1462">
        <f>IF(OR(E1462="",F1462="",B1462="",C1462=""),"",B1462&amp;"-W"&amp;C1462&amp;"-"&amp;E1462&amp;"-vs-"&amp;F1462)</f>
        <v/>
      </c>
      <c r="B1462">
        <f>Matchups!$B459</f>
        <v/>
      </c>
      <c r="C1462">
        <f>Matchups!$C459</f>
        <v/>
      </c>
      <c r="D1462">
        <f>Matchups!$D459</f>
        <v/>
      </c>
      <c r="E1462">
        <f>Matchups!$G459</f>
        <v/>
      </c>
      <c r="F1462">
        <f>Matchups!$E459</f>
        <v/>
      </c>
      <c r="G1462">
        <f>Matchups!$H459</f>
        <v/>
      </c>
      <c r="H1462">
        <f>Matchups!$F459</f>
        <v/>
      </c>
      <c r="I1462">
        <f>IF(OR(G1462="",H1462=""),"",IF(G1462&gt;H1462,"W",IF(G1462&lt;H1462,"L","T")))</f>
        <v/>
      </c>
      <c r="J1462">
        <f>IF(OR(G1462="",H1462=""),"",G1462-H1462)</f>
        <v/>
      </c>
      <c r="K1462">
        <f>IF(E1462="","",MID(E1462,6,50))</f>
        <v/>
      </c>
      <c r="L1462">
        <f>IF(F1462="","",MID(F1462,6,50))</f>
        <v/>
      </c>
    </row>
    <row r="1463">
      <c r="A1463">
        <f>IF(OR(E1463="",F1463="",B1463="",C1463=""),"",B1463&amp;"-W"&amp;C1463&amp;"-"&amp;E1463&amp;"-vs-"&amp;F1463)</f>
        <v/>
      </c>
      <c r="B1463">
        <f>Matchups!$B460</f>
        <v/>
      </c>
      <c r="C1463">
        <f>Matchups!$C460</f>
        <v/>
      </c>
      <c r="D1463">
        <f>Matchups!$D460</f>
        <v/>
      </c>
      <c r="E1463">
        <f>Matchups!$G460</f>
        <v/>
      </c>
      <c r="F1463">
        <f>Matchups!$E460</f>
        <v/>
      </c>
      <c r="G1463">
        <f>Matchups!$H460</f>
        <v/>
      </c>
      <c r="H1463">
        <f>Matchups!$F460</f>
        <v/>
      </c>
      <c r="I1463">
        <f>IF(OR(G1463="",H1463=""),"",IF(G1463&gt;H1463,"W",IF(G1463&lt;H1463,"L","T")))</f>
        <v/>
      </c>
      <c r="J1463">
        <f>IF(OR(G1463="",H1463=""),"",G1463-H1463)</f>
        <v/>
      </c>
      <c r="K1463">
        <f>IF(E1463="","",MID(E1463,6,50))</f>
        <v/>
      </c>
      <c r="L1463">
        <f>IF(F1463="","",MID(F1463,6,50))</f>
        <v/>
      </c>
    </row>
    <row r="1464">
      <c r="A1464">
        <f>IF(OR(E1464="",F1464="",B1464="",C1464=""),"",B1464&amp;"-W"&amp;C1464&amp;"-"&amp;E1464&amp;"-vs-"&amp;F1464)</f>
        <v/>
      </c>
      <c r="B1464">
        <f>Matchups!$B461</f>
        <v/>
      </c>
      <c r="C1464">
        <f>Matchups!$C461</f>
        <v/>
      </c>
      <c r="D1464">
        <f>Matchups!$D461</f>
        <v/>
      </c>
      <c r="E1464">
        <f>Matchups!$G461</f>
        <v/>
      </c>
      <c r="F1464">
        <f>Matchups!$E461</f>
        <v/>
      </c>
      <c r="G1464">
        <f>Matchups!$H461</f>
        <v/>
      </c>
      <c r="H1464">
        <f>Matchups!$F461</f>
        <v/>
      </c>
      <c r="I1464">
        <f>IF(OR(G1464="",H1464=""),"",IF(G1464&gt;H1464,"W",IF(G1464&lt;H1464,"L","T")))</f>
        <v/>
      </c>
      <c r="J1464">
        <f>IF(OR(G1464="",H1464=""),"",G1464-H1464)</f>
        <v/>
      </c>
      <c r="K1464">
        <f>IF(E1464="","",MID(E1464,6,50))</f>
        <v/>
      </c>
      <c r="L1464">
        <f>IF(F1464="","",MID(F1464,6,50))</f>
        <v/>
      </c>
    </row>
    <row r="1465">
      <c r="A1465">
        <f>IF(OR(E1465="",F1465="",B1465="",C1465=""),"",B1465&amp;"-W"&amp;C1465&amp;"-"&amp;E1465&amp;"-vs-"&amp;F1465)</f>
        <v/>
      </c>
      <c r="B1465">
        <f>Matchups!$B462</f>
        <v/>
      </c>
      <c r="C1465">
        <f>Matchups!$C462</f>
        <v/>
      </c>
      <c r="D1465">
        <f>Matchups!$D462</f>
        <v/>
      </c>
      <c r="E1465">
        <f>Matchups!$G462</f>
        <v/>
      </c>
      <c r="F1465">
        <f>Matchups!$E462</f>
        <v/>
      </c>
      <c r="G1465">
        <f>Matchups!$H462</f>
        <v/>
      </c>
      <c r="H1465">
        <f>Matchups!$F462</f>
        <v/>
      </c>
      <c r="I1465">
        <f>IF(OR(G1465="",H1465=""),"",IF(G1465&gt;H1465,"W",IF(G1465&lt;H1465,"L","T")))</f>
        <v/>
      </c>
      <c r="J1465">
        <f>IF(OR(G1465="",H1465=""),"",G1465-H1465)</f>
        <v/>
      </c>
      <c r="K1465">
        <f>IF(E1465="","",MID(E1465,6,50))</f>
        <v/>
      </c>
      <c r="L1465">
        <f>IF(F1465="","",MID(F1465,6,50))</f>
        <v/>
      </c>
    </row>
    <row r="1466">
      <c r="A1466">
        <f>IF(OR(E1466="",F1466="",B1466="",C1466=""),"",B1466&amp;"-W"&amp;C1466&amp;"-"&amp;E1466&amp;"-vs-"&amp;F1466)</f>
        <v/>
      </c>
      <c r="B1466">
        <f>Matchups!$B463</f>
        <v/>
      </c>
      <c r="C1466">
        <f>Matchups!$C463</f>
        <v/>
      </c>
      <c r="D1466">
        <f>Matchups!$D463</f>
        <v/>
      </c>
      <c r="E1466">
        <f>Matchups!$G463</f>
        <v/>
      </c>
      <c r="F1466">
        <f>Matchups!$E463</f>
        <v/>
      </c>
      <c r="G1466">
        <f>Matchups!$H463</f>
        <v/>
      </c>
      <c r="H1466">
        <f>Matchups!$F463</f>
        <v/>
      </c>
      <c r="I1466">
        <f>IF(OR(G1466="",H1466=""),"",IF(G1466&gt;H1466,"W",IF(G1466&lt;H1466,"L","T")))</f>
        <v/>
      </c>
      <c r="J1466">
        <f>IF(OR(G1466="",H1466=""),"",G1466-H1466)</f>
        <v/>
      </c>
      <c r="K1466">
        <f>IF(E1466="","",MID(E1466,6,50))</f>
        <v/>
      </c>
      <c r="L1466">
        <f>IF(F1466="","",MID(F1466,6,50))</f>
        <v/>
      </c>
    </row>
    <row r="1467">
      <c r="A1467">
        <f>IF(OR(E1467="",F1467="",B1467="",C1467=""),"",B1467&amp;"-W"&amp;C1467&amp;"-"&amp;E1467&amp;"-vs-"&amp;F1467)</f>
        <v/>
      </c>
      <c r="B1467">
        <f>Matchups!$B464</f>
        <v/>
      </c>
      <c r="C1467">
        <f>Matchups!$C464</f>
        <v/>
      </c>
      <c r="D1467">
        <f>Matchups!$D464</f>
        <v/>
      </c>
      <c r="E1467">
        <f>Matchups!$G464</f>
        <v/>
      </c>
      <c r="F1467">
        <f>Matchups!$E464</f>
        <v/>
      </c>
      <c r="G1467">
        <f>Matchups!$H464</f>
        <v/>
      </c>
      <c r="H1467">
        <f>Matchups!$F464</f>
        <v/>
      </c>
      <c r="I1467">
        <f>IF(OR(G1467="",H1467=""),"",IF(G1467&gt;H1467,"W",IF(G1467&lt;H1467,"L","T")))</f>
        <v/>
      </c>
      <c r="J1467">
        <f>IF(OR(G1467="",H1467=""),"",G1467-H1467)</f>
        <v/>
      </c>
      <c r="K1467">
        <f>IF(E1467="","",MID(E1467,6,50))</f>
        <v/>
      </c>
      <c r="L1467">
        <f>IF(F1467="","",MID(F1467,6,50))</f>
        <v/>
      </c>
    </row>
    <row r="1468">
      <c r="A1468">
        <f>IF(OR(E1468="",F1468="",B1468="",C1468=""),"",B1468&amp;"-W"&amp;C1468&amp;"-"&amp;E1468&amp;"-vs-"&amp;F1468)</f>
        <v/>
      </c>
      <c r="B1468">
        <f>Matchups!$B465</f>
        <v/>
      </c>
      <c r="C1468">
        <f>Matchups!$C465</f>
        <v/>
      </c>
      <c r="D1468">
        <f>Matchups!$D465</f>
        <v/>
      </c>
      <c r="E1468">
        <f>Matchups!$G465</f>
        <v/>
      </c>
      <c r="F1468">
        <f>Matchups!$E465</f>
        <v/>
      </c>
      <c r="G1468">
        <f>Matchups!$H465</f>
        <v/>
      </c>
      <c r="H1468">
        <f>Matchups!$F465</f>
        <v/>
      </c>
      <c r="I1468">
        <f>IF(OR(G1468="",H1468=""),"",IF(G1468&gt;H1468,"W",IF(G1468&lt;H1468,"L","T")))</f>
        <v/>
      </c>
      <c r="J1468">
        <f>IF(OR(G1468="",H1468=""),"",G1468-H1468)</f>
        <v/>
      </c>
      <c r="K1468">
        <f>IF(E1468="","",MID(E1468,6,50))</f>
        <v/>
      </c>
      <c r="L1468">
        <f>IF(F1468="","",MID(F1468,6,50))</f>
        <v/>
      </c>
    </row>
    <row r="1469">
      <c r="A1469">
        <f>IF(OR(E1469="",F1469="",B1469="",C1469=""),"",B1469&amp;"-W"&amp;C1469&amp;"-"&amp;E1469&amp;"-vs-"&amp;F1469)</f>
        <v/>
      </c>
      <c r="B1469">
        <f>Matchups!$B466</f>
        <v/>
      </c>
      <c r="C1469">
        <f>Matchups!$C466</f>
        <v/>
      </c>
      <c r="D1469">
        <f>Matchups!$D466</f>
        <v/>
      </c>
      <c r="E1469">
        <f>Matchups!$G466</f>
        <v/>
      </c>
      <c r="F1469">
        <f>Matchups!$E466</f>
        <v/>
      </c>
      <c r="G1469">
        <f>Matchups!$H466</f>
        <v/>
      </c>
      <c r="H1469">
        <f>Matchups!$F466</f>
        <v/>
      </c>
      <c r="I1469">
        <f>IF(OR(G1469="",H1469=""),"",IF(G1469&gt;H1469,"W",IF(G1469&lt;H1469,"L","T")))</f>
        <v/>
      </c>
      <c r="J1469">
        <f>IF(OR(G1469="",H1469=""),"",G1469-H1469)</f>
        <v/>
      </c>
      <c r="K1469">
        <f>IF(E1469="","",MID(E1469,6,50))</f>
        <v/>
      </c>
      <c r="L1469">
        <f>IF(F1469="","",MID(F1469,6,50))</f>
        <v/>
      </c>
    </row>
    <row r="1470">
      <c r="A1470">
        <f>IF(OR(E1470="",F1470="",B1470="",C1470=""),"",B1470&amp;"-W"&amp;C1470&amp;"-"&amp;E1470&amp;"-vs-"&amp;F1470)</f>
        <v/>
      </c>
      <c r="B1470">
        <f>Matchups!$B467</f>
        <v/>
      </c>
      <c r="C1470">
        <f>Matchups!$C467</f>
        <v/>
      </c>
      <c r="D1470">
        <f>Matchups!$D467</f>
        <v/>
      </c>
      <c r="E1470">
        <f>Matchups!$G467</f>
        <v/>
      </c>
      <c r="F1470">
        <f>Matchups!$E467</f>
        <v/>
      </c>
      <c r="G1470">
        <f>Matchups!$H467</f>
        <v/>
      </c>
      <c r="H1470">
        <f>Matchups!$F467</f>
        <v/>
      </c>
      <c r="I1470">
        <f>IF(OR(G1470="",H1470=""),"",IF(G1470&gt;H1470,"W",IF(G1470&lt;H1470,"L","T")))</f>
        <v/>
      </c>
      <c r="J1470">
        <f>IF(OR(G1470="",H1470=""),"",G1470-H1470)</f>
        <v/>
      </c>
      <c r="K1470">
        <f>IF(E1470="","",MID(E1470,6,50))</f>
        <v/>
      </c>
      <c r="L1470">
        <f>IF(F1470="","",MID(F1470,6,50))</f>
        <v/>
      </c>
    </row>
    <row r="1471">
      <c r="A1471">
        <f>IF(OR(E1471="",F1471="",B1471="",C1471=""),"",B1471&amp;"-W"&amp;C1471&amp;"-"&amp;E1471&amp;"-vs-"&amp;F1471)</f>
        <v/>
      </c>
      <c r="B1471">
        <f>Matchups!$B468</f>
        <v/>
      </c>
      <c r="C1471">
        <f>Matchups!$C468</f>
        <v/>
      </c>
      <c r="D1471">
        <f>Matchups!$D468</f>
        <v/>
      </c>
      <c r="E1471">
        <f>Matchups!$G468</f>
        <v/>
      </c>
      <c r="F1471">
        <f>Matchups!$E468</f>
        <v/>
      </c>
      <c r="G1471">
        <f>Matchups!$H468</f>
        <v/>
      </c>
      <c r="H1471">
        <f>Matchups!$F468</f>
        <v/>
      </c>
      <c r="I1471">
        <f>IF(OR(G1471="",H1471=""),"",IF(G1471&gt;H1471,"W",IF(G1471&lt;H1471,"L","T")))</f>
        <v/>
      </c>
      <c r="J1471">
        <f>IF(OR(G1471="",H1471=""),"",G1471-H1471)</f>
        <v/>
      </c>
      <c r="K1471">
        <f>IF(E1471="","",MID(E1471,6,50))</f>
        <v/>
      </c>
      <c r="L1471">
        <f>IF(F1471="","",MID(F1471,6,50))</f>
        <v/>
      </c>
    </row>
    <row r="1472">
      <c r="A1472">
        <f>IF(OR(E1472="",F1472="",B1472="",C1472=""),"",B1472&amp;"-W"&amp;C1472&amp;"-"&amp;E1472&amp;"-vs-"&amp;F1472)</f>
        <v/>
      </c>
      <c r="B1472">
        <f>Matchups!$B469</f>
        <v/>
      </c>
      <c r="C1472">
        <f>Matchups!$C469</f>
        <v/>
      </c>
      <c r="D1472">
        <f>Matchups!$D469</f>
        <v/>
      </c>
      <c r="E1472">
        <f>Matchups!$G469</f>
        <v/>
      </c>
      <c r="F1472">
        <f>Matchups!$E469</f>
        <v/>
      </c>
      <c r="G1472">
        <f>Matchups!$H469</f>
        <v/>
      </c>
      <c r="H1472">
        <f>Matchups!$F469</f>
        <v/>
      </c>
      <c r="I1472">
        <f>IF(OR(G1472="",H1472=""),"",IF(G1472&gt;H1472,"W",IF(G1472&lt;H1472,"L","T")))</f>
        <v/>
      </c>
      <c r="J1472">
        <f>IF(OR(G1472="",H1472=""),"",G1472-H1472)</f>
        <v/>
      </c>
      <c r="K1472">
        <f>IF(E1472="","",MID(E1472,6,50))</f>
        <v/>
      </c>
      <c r="L1472">
        <f>IF(F1472="","",MID(F1472,6,50))</f>
        <v/>
      </c>
    </row>
    <row r="1473">
      <c r="A1473">
        <f>IF(OR(E1473="",F1473="",B1473="",C1473=""),"",B1473&amp;"-W"&amp;C1473&amp;"-"&amp;E1473&amp;"-vs-"&amp;F1473)</f>
        <v/>
      </c>
      <c r="B1473">
        <f>Matchups!$B470</f>
        <v/>
      </c>
      <c r="C1473">
        <f>Matchups!$C470</f>
        <v/>
      </c>
      <c r="D1473">
        <f>Matchups!$D470</f>
        <v/>
      </c>
      <c r="E1473">
        <f>Matchups!$G470</f>
        <v/>
      </c>
      <c r="F1473">
        <f>Matchups!$E470</f>
        <v/>
      </c>
      <c r="G1473">
        <f>Matchups!$H470</f>
        <v/>
      </c>
      <c r="H1473">
        <f>Matchups!$F470</f>
        <v/>
      </c>
      <c r="I1473">
        <f>IF(OR(G1473="",H1473=""),"",IF(G1473&gt;H1473,"W",IF(G1473&lt;H1473,"L","T")))</f>
        <v/>
      </c>
      <c r="J1473">
        <f>IF(OR(G1473="",H1473=""),"",G1473-H1473)</f>
        <v/>
      </c>
      <c r="K1473">
        <f>IF(E1473="","",MID(E1473,6,50))</f>
        <v/>
      </c>
      <c r="L1473">
        <f>IF(F1473="","",MID(F1473,6,50))</f>
        <v/>
      </c>
    </row>
    <row r="1474">
      <c r="A1474">
        <f>IF(OR(E1474="",F1474="",B1474="",C1474=""),"",B1474&amp;"-W"&amp;C1474&amp;"-"&amp;E1474&amp;"-vs-"&amp;F1474)</f>
        <v/>
      </c>
      <c r="B1474">
        <f>Matchups!$B471</f>
        <v/>
      </c>
      <c r="C1474">
        <f>Matchups!$C471</f>
        <v/>
      </c>
      <c r="D1474">
        <f>Matchups!$D471</f>
        <v/>
      </c>
      <c r="E1474">
        <f>Matchups!$G471</f>
        <v/>
      </c>
      <c r="F1474">
        <f>Matchups!$E471</f>
        <v/>
      </c>
      <c r="G1474">
        <f>Matchups!$H471</f>
        <v/>
      </c>
      <c r="H1474">
        <f>Matchups!$F471</f>
        <v/>
      </c>
      <c r="I1474">
        <f>IF(OR(G1474="",H1474=""),"",IF(G1474&gt;H1474,"W",IF(G1474&lt;H1474,"L","T")))</f>
        <v/>
      </c>
      <c r="J1474">
        <f>IF(OR(G1474="",H1474=""),"",G1474-H1474)</f>
        <v/>
      </c>
      <c r="K1474">
        <f>IF(E1474="","",MID(E1474,6,50))</f>
        <v/>
      </c>
      <c r="L1474">
        <f>IF(F1474="","",MID(F1474,6,50))</f>
        <v/>
      </c>
    </row>
    <row r="1475">
      <c r="A1475">
        <f>IF(OR(E1475="",F1475="",B1475="",C1475=""),"",B1475&amp;"-W"&amp;C1475&amp;"-"&amp;E1475&amp;"-vs-"&amp;F1475)</f>
        <v/>
      </c>
      <c r="B1475">
        <f>Matchups!$B472</f>
        <v/>
      </c>
      <c r="C1475">
        <f>Matchups!$C472</f>
        <v/>
      </c>
      <c r="D1475">
        <f>Matchups!$D472</f>
        <v/>
      </c>
      <c r="E1475">
        <f>Matchups!$G472</f>
        <v/>
      </c>
      <c r="F1475">
        <f>Matchups!$E472</f>
        <v/>
      </c>
      <c r="G1475">
        <f>Matchups!$H472</f>
        <v/>
      </c>
      <c r="H1475">
        <f>Matchups!$F472</f>
        <v/>
      </c>
      <c r="I1475">
        <f>IF(OR(G1475="",H1475=""),"",IF(G1475&gt;H1475,"W",IF(G1475&lt;H1475,"L","T")))</f>
        <v/>
      </c>
      <c r="J1475">
        <f>IF(OR(G1475="",H1475=""),"",G1475-H1475)</f>
        <v/>
      </c>
      <c r="K1475">
        <f>IF(E1475="","",MID(E1475,6,50))</f>
        <v/>
      </c>
      <c r="L1475">
        <f>IF(F1475="","",MID(F1475,6,50))</f>
        <v/>
      </c>
    </row>
    <row r="1476">
      <c r="A1476">
        <f>IF(OR(E1476="",F1476="",B1476="",C1476=""),"",B1476&amp;"-W"&amp;C1476&amp;"-"&amp;E1476&amp;"-vs-"&amp;F1476)</f>
        <v/>
      </c>
      <c r="B1476">
        <f>Matchups!$B473</f>
        <v/>
      </c>
      <c r="C1476">
        <f>Matchups!$C473</f>
        <v/>
      </c>
      <c r="D1476">
        <f>Matchups!$D473</f>
        <v/>
      </c>
      <c r="E1476">
        <f>Matchups!$G473</f>
        <v/>
      </c>
      <c r="F1476">
        <f>Matchups!$E473</f>
        <v/>
      </c>
      <c r="G1476">
        <f>Matchups!$H473</f>
        <v/>
      </c>
      <c r="H1476">
        <f>Matchups!$F473</f>
        <v/>
      </c>
      <c r="I1476">
        <f>IF(OR(G1476="",H1476=""),"",IF(G1476&gt;H1476,"W",IF(G1476&lt;H1476,"L","T")))</f>
        <v/>
      </c>
      <c r="J1476">
        <f>IF(OR(G1476="",H1476=""),"",G1476-H1476)</f>
        <v/>
      </c>
      <c r="K1476">
        <f>IF(E1476="","",MID(E1476,6,50))</f>
        <v/>
      </c>
      <c r="L1476">
        <f>IF(F1476="","",MID(F1476,6,50))</f>
        <v/>
      </c>
    </row>
    <row r="1477">
      <c r="A1477">
        <f>IF(OR(E1477="",F1477="",B1477="",C1477=""),"",B1477&amp;"-W"&amp;C1477&amp;"-"&amp;E1477&amp;"-vs-"&amp;F1477)</f>
        <v/>
      </c>
      <c r="B1477">
        <f>Matchups!$B474</f>
        <v/>
      </c>
      <c r="C1477">
        <f>Matchups!$C474</f>
        <v/>
      </c>
      <c r="D1477">
        <f>Matchups!$D474</f>
        <v/>
      </c>
      <c r="E1477">
        <f>Matchups!$G474</f>
        <v/>
      </c>
      <c r="F1477">
        <f>Matchups!$E474</f>
        <v/>
      </c>
      <c r="G1477">
        <f>Matchups!$H474</f>
        <v/>
      </c>
      <c r="H1477">
        <f>Matchups!$F474</f>
        <v/>
      </c>
      <c r="I1477">
        <f>IF(OR(G1477="",H1477=""),"",IF(G1477&gt;H1477,"W",IF(G1477&lt;H1477,"L","T")))</f>
        <v/>
      </c>
      <c r="J1477">
        <f>IF(OR(G1477="",H1477=""),"",G1477-H1477)</f>
        <v/>
      </c>
      <c r="K1477">
        <f>IF(E1477="","",MID(E1477,6,50))</f>
        <v/>
      </c>
      <c r="L1477">
        <f>IF(F1477="","",MID(F1477,6,50))</f>
        <v/>
      </c>
    </row>
    <row r="1478">
      <c r="A1478">
        <f>IF(OR(E1478="",F1478="",B1478="",C1478=""),"",B1478&amp;"-W"&amp;C1478&amp;"-"&amp;E1478&amp;"-vs-"&amp;F1478)</f>
        <v/>
      </c>
      <c r="B1478">
        <f>Matchups!$B475</f>
        <v/>
      </c>
      <c r="C1478">
        <f>Matchups!$C475</f>
        <v/>
      </c>
      <c r="D1478">
        <f>Matchups!$D475</f>
        <v/>
      </c>
      <c r="E1478">
        <f>Matchups!$G475</f>
        <v/>
      </c>
      <c r="F1478">
        <f>Matchups!$E475</f>
        <v/>
      </c>
      <c r="G1478">
        <f>Matchups!$H475</f>
        <v/>
      </c>
      <c r="H1478">
        <f>Matchups!$F475</f>
        <v/>
      </c>
      <c r="I1478">
        <f>IF(OR(G1478="",H1478=""),"",IF(G1478&gt;H1478,"W",IF(G1478&lt;H1478,"L","T")))</f>
        <v/>
      </c>
      <c r="J1478">
        <f>IF(OR(G1478="",H1478=""),"",G1478-H1478)</f>
        <v/>
      </c>
      <c r="K1478">
        <f>IF(E1478="","",MID(E1478,6,50))</f>
        <v/>
      </c>
      <c r="L1478">
        <f>IF(F1478="","",MID(F1478,6,50))</f>
        <v/>
      </c>
    </row>
    <row r="1479">
      <c r="A1479">
        <f>IF(OR(E1479="",F1479="",B1479="",C1479=""),"",B1479&amp;"-W"&amp;C1479&amp;"-"&amp;E1479&amp;"-vs-"&amp;F1479)</f>
        <v/>
      </c>
      <c r="B1479">
        <f>Matchups!$B476</f>
        <v/>
      </c>
      <c r="C1479">
        <f>Matchups!$C476</f>
        <v/>
      </c>
      <c r="D1479">
        <f>Matchups!$D476</f>
        <v/>
      </c>
      <c r="E1479">
        <f>Matchups!$G476</f>
        <v/>
      </c>
      <c r="F1479">
        <f>Matchups!$E476</f>
        <v/>
      </c>
      <c r="G1479">
        <f>Matchups!$H476</f>
        <v/>
      </c>
      <c r="H1479">
        <f>Matchups!$F476</f>
        <v/>
      </c>
      <c r="I1479">
        <f>IF(OR(G1479="",H1479=""),"",IF(G1479&gt;H1479,"W",IF(G1479&lt;H1479,"L","T")))</f>
        <v/>
      </c>
      <c r="J1479">
        <f>IF(OR(G1479="",H1479=""),"",G1479-H1479)</f>
        <v/>
      </c>
      <c r="K1479">
        <f>IF(E1479="","",MID(E1479,6,50))</f>
        <v/>
      </c>
      <c r="L1479">
        <f>IF(F1479="","",MID(F1479,6,50))</f>
        <v/>
      </c>
    </row>
    <row r="1480">
      <c r="A1480">
        <f>IF(OR(E1480="",F1480="",B1480="",C1480=""),"",B1480&amp;"-W"&amp;C1480&amp;"-"&amp;E1480&amp;"-vs-"&amp;F1480)</f>
        <v/>
      </c>
      <c r="B1480">
        <f>Matchups!$B477</f>
        <v/>
      </c>
      <c r="C1480">
        <f>Matchups!$C477</f>
        <v/>
      </c>
      <c r="D1480">
        <f>Matchups!$D477</f>
        <v/>
      </c>
      <c r="E1480">
        <f>Matchups!$G477</f>
        <v/>
      </c>
      <c r="F1480">
        <f>Matchups!$E477</f>
        <v/>
      </c>
      <c r="G1480">
        <f>Matchups!$H477</f>
        <v/>
      </c>
      <c r="H1480">
        <f>Matchups!$F477</f>
        <v/>
      </c>
      <c r="I1480">
        <f>IF(OR(G1480="",H1480=""),"",IF(G1480&gt;H1480,"W",IF(G1480&lt;H1480,"L","T")))</f>
        <v/>
      </c>
      <c r="J1480">
        <f>IF(OR(G1480="",H1480=""),"",G1480-H1480)</f>
        <v/>
      </c>
      <c r="K1480">
        <f>IF(E1480="","",MID(E1480,6,50))</f>
        <v/>
      </c>
      <c r="L1480">
        <f>IF(F1480="","",MID(F1480,6,50))</f>
        <v/>
      </c>
    </row>
    <row r="1481">
      <c r="A1481">
        <f>IF(OR(E1481="",F1481="",B1481="",C1481=""),"",B1481&amp;"-W"&amp;C1481&amp;"-"&amp;E1481&amp;"-vs-"&amp;F1481)</f>
        <v/>
      </c>
      <c r="B1481">
        <f>Matchups!$B478</f>
        <v/>
      </c>
      <c r="C1481">
        <f>Matchups!$C478</f>
        <v/>
      </c>
      <c r="D1481">
        <f>Matchups!$D478</f>
        <v/>
      </c>
      <c r="E1481">
        <f>Matchups!$G478</f>
        <v/>
      </c>
      <c r="F1481">
        <f>Matchups!$E478</f>
        <v/>
      </c>
      <c r="G1481">
        <f>Matchups!$H478</f>
        <v/>
      </c>
      <c r="H1481">
        <f>Matchups!$F478</f>
        <v/>
      </c>
      <c r="I1481">
        <f>IF(OR(G1481="",H1481=""),"",IF(G1481&gt;H1481,"W",IF(G1481&lt;H1481,"L","T")))</f>
        <v/>
      </c>
      <c r="J1481">
        <f>IF(OR(G1481="",H1481=""),"",G1481-H1481)</f>
        <v/>
      </c>
      <c r="K1481">
        <f>IF(E1481="","",MID(E1481,6,50))</f>
        <v/>
      </c>
      <c r="L1481">
        <f>IF(F1481="","",MID(F1481,6,50))</f>
        <v/>
      </c>
    </row>
    <row r="1482">
      <c r="A1482">
        <f>IF(OR(E1482="",F1482="",B1482="",C1482=""),"",B1482&amp;"-W"&amp;C1482&amp;"-"&amp;E1482&amp;"-vs-"&amp;F1482)</f>
        <v/>
      </c>
      <c r="B1482">
        <f>Matchups!$B479</f>
        <v/>
      </c>
      <c r="C1482">
        <f>Matchups!$C479</f>
        <v/>
      </c>
      <c r="D1482">
        <f>Matchups!$D479</f>
        <v/>
      </c>
      <c r="E1482">
        <f>Matchups!$G479</f>
        <v/>
      </c>
      <c r="F1482">
        <f>Matchups!$E479</f>
        <v/>
      </c>
      <c r="G1482">
        <f>Matchups!$H479</f>
        <v/>
      </c>
      <c r="H1482">
        <f>Matchups!$F479</f>
        <v/>
      </c>
      <c r="I1482">
        <f>IF(OR(G1482="",H1482=""),"",IF(G1482&gt;H1482,"W",IF(G1482&lt;H1482,"L","T")))</f>
        <v/>
      </c>
      <c r="J1482">
        <f>IF(OR(G1482="",H1482=""),"",G1482-H1482)</f>
        <v/>
      </c>
      <c r="K1482">
        <f>IF(E1482="","",MID(E1482,6,50))</f>
        <v/>
      </c>
      <c r="L1482">
        <f>IF(F1482="","",MID(F1482,6,50))</f>
        <v/>
      </c>
    </row>
    <row r="1483">
      <c r="A1483">
        <f>IF(OR(E1483="",F1483="",B1483="",C1483=""),"",B1483&amp;"-W"&amp;C1483&amp;"-"&amp;E1483&amp;"-vs-"&amp;F1483)</f>
        <v/>
      </c>
      <c r="B1483">
        <f>Matchups!$B480</f>
        <v/>
      </c>
      <c r="C1483">
        <f>Matchups!$C480</f>
        <v/>
      </c>
      <c r="D1483">
        <f>Matchups!$D480</f>
        <v/>
      </c>
      <c r="E1483">
        <f>Matchups!$G480</f>
        <v/>
      </c>
      <c r="F1483">
        <f>Matchups!$E480</f>
        <v/>
      </c>
      <c r="G1483">
        <f>Matchups!$H480</f>
        <v/>
      </c>
      <c r="H1483">
        <f>Matchups!$F480</f>
        <v/>
      </c>
      <c r="I1483">
        <f>IF(OR(G1483="",H1483=""),"",IF(G1483&gt;H1483,"W",IF(G1483&lt;H1483,"L","T")))</f>
        <v/>
      </c>
      <c r="J1483">
        <f>IF(OR(G1483="",H1483=""),"",G1483-H1483)</f>
        <v/>
      </c>
      <c r="K1483">
        <f>IF(E1483="","",MID(E1483,6,50))</f>
        <v/>
      </c>
      <c r="L1483">
        <f>IF(F1483="","",MID(F1483,6,50))</f>
        <v/>
      </c>
    </row>
    <row r="1484">
      <c r="A1484">
        <f>IF(OR(E1484="",F1484="",B1484="",C1484=""),"",B1484&amp;"-W"&amp;C1484&amp;"-"&amp;E1484&amp;"-vs-"&amp;F1484)</f>
        <v/>
      </c>
      <c r="B1484">
        <f>Matchups!$B481</f>
        <v/>
      </c>
      <c r="C1484">
        <f>Matchups!$C481</f>
        <v/>
      </c>
      <c r="D1484">
        <f>Matchups!$D481</f>
        <v/>
      </c>
      <c r="E1484">
        <f>Matchups!$G481</f>
        <v/>
      </c>
      <c r="F1484">
        <f>Matchups!$E481</f>
        <v/>
      </c>
      <c r="G1484">
        <f>Matchups!$H481</f>
        <v/>
      </c>
      <c r="H1484">
        <f>Matchups!$F481</f>
        <v/>
      </c>
      <c r="I1484">
        <f>IF(OR(G1484="",H1484=""),"",IF(G1484&gt;H1484,"W",IF(G1484&lt;H1484,"L","T")))</f>
        <v/>
      </c>
      <c r="J1484">
        <f>IF(OR(G1484="",H1484=""),"",G1484-H1484)</f>
        <v/>
      </c>
      <c r="K1484">
        <f>IF(E1484="","",MID(E1484,6,50))</f>
        <v/>
      </c>
      <c r="L1484">
        <f>IF(F1484="","",MID(F1484,6,50))</f>
        <v/>
      </c>
    </row>
    <row r="1485">
      <c r="A1485">
        <f>IF(OR(E1485="",F1485="",B1485="",C1485=""),"",B1485&amp;"-W"&amp;C1485&amp;"-"&amp;E1485&amp;"-vs-"&amp;F1485)</f>
        <v/>
      </c>
      <c r="B1485">
        <f>Matchups!$B482</f>
        <v/>
      </c>
      <c r="C1485">
        <f>Matchups!$C482</f>
        <v/>
      </c>
      <c r="D1485">
        <f>Matchups!$D482</f>
        <v/>
      </c>
      <c r="E1485">
        <f>Matchups!$G482</f>
        <v/>
      </c>
      <c r="F1485">
        <f>Matchups!$E482</f>
        <v/>
      </c>
      <c r="G1485">
        <f>Matchups!$H482</f>
        <v/>
      </c>
      <c r="H1485">
        <f>Matchups!$F482</f>
        <v/>
      </c>
      <c r="I1485">
        <f>IF(OR(G1485="",H1485=""),"",IF(G1485&gt;H1485,"W",IF(G1485&lt;H1485,"L","T")))</f>
        <v/>
      </c>
      <c r="J1485">
        <f>IF(OR(G1485="",H1485=""),"",G1485-H1485)</f>
        <v/>
      </c>
      <c r="K1485">
        <f>IF(E1485="","",MID(E1485,6,50))</f>
        <v/>
      </c>
      <c r="L1485">
        <f>IF(F1485="","",MID(F1485,6,50))</f>
        <v/>
      </c>
    </row>
    <row r="1486">
      <c r="A1486">
        <f>IF(OR(E1486="",F1486="",B1486="",C1486=""),"",B1486&amp;"-W"&amp;C1486&amp;"-"&amp;E1486&amp;"-vs-"&amp;F1486)</f>
        <v/>
      </c>
      <c r="B1486">
        <f>Matchups!$B483</f>
        <v/>
      </c>
      <c r="C1486">
        <f>Matchups!$C483</f>
        <v/>
      </c>
      <c r="D1486">
        <f>Matchups!$D483</f>
        <v/>
      </c>
      <c r="E1486">
        <f>Matchups!$G483</f>
        <v/>
      </c>
      <c r="F1486">
        <f>Matchups!$E483</f>
        <v/>
      </c>
      <c r="G1486">
        <f>Matchups!$H483</f>
        <v/>
      </c>
      <c r="H1486">
        <f>Matchups!$F483</f>
        <v/>
      </c>
      <c r="I1486">
        <f>IF(OR(G1486="",H1486=""),"",IF(G1486&gt;H1486,"W",IF(G1486&lt;H1486,"L","T")))</f>
        <v/>
      </c>
      <c r="J1486">
        <f>IF(OR(G1486="",H1486=""),"",G1486-H1486)</f>
        <v/>
      </c>
      <c r="K1486">
        <f>IF(E1486="","",MID(E1486,6,50))</f>
        <v/>
      </c>
      <c r="L1486">
        <f>IF(F1486="","",MID(F1486,6,50))</f>
        <v/>
      </c>
    </row>
    <row r="1487">
      <c r="A1487">
        <f>IF(OR(E1487="",F1487="",B1487="",C1487=""),"",B1487&amp;"-W"&amp;C1487&amp;"-"&amp;E1487&amp;"-vs-"&amp;F1487)</f>
        <v/>
      </c>
      <c r="B1487">
        <f>Matchups!$B484</f>
        <v/>
      </c>
      <c r="C1487">
        <f>Matchups!$C484</f>
        <v/>
      </c>
      <c r="D1487">
        <f>Matchups!$D484</f>
        <v/>
      </c>
      <c r="E1487">
        <f>Matchups!$G484</f>
        <v/>
      </c>
      <c r="F1487">
        <f>Matchups!$E484</f>
        <v/>
      </c>
      <c r="G1487">
        <f>Matchups!$H484</f>
        <v/>
      </c>
      <c r="H1487">
        <f>Matchups!$F484</f>
        <v/>
      </c>
      <c r="I1487">
        <f>IF(OR(G1487="",H1487=""),"",IF(G1487&gt;H1487,"W",IF(G1487&lt;H1487,"L","T")))</f>
        <v/>
      </c>
      <c r="J1487">
        <f>IF(OR(G1487="",H1487=""),"",G1487-H1487)</f>
        <v/>
      </c>
      <c r="K1487">
        <f>IF(E1487="","",MID(E1487,6,50))</f>
        <v/>
      </c>
      <c r="L1487">
        <f>IF(F1487="","",MID(F1487,6,50))</f>
        <v/>
      </c>
    </row>
    <row r="1488">
      <c r="A1488">
        <f>IF(OR(E1488="",F1488="",B1488="",C1488=""),"",B1488&amp;"-W"&amp;C1488&amp;"-"&amp;E1488&amp;"-vs-"&amp;F1488)</f>
        <v/>
      </c>
      <c r="B1488">
        <f>Matchups!$B485</f>
        <v/>
      </c>
      <c r="C1488">
        <f>Matchups!$C485</f>
        <v/>
      </c>
      <c r="D1488">
        <f>Matchups!$D485</f>
        <v/>
      </c>
      <c r="E1488">
        <f>Matchups!$G485</f>
        <v/>
      </c>
      <c r="F1488">
        <f>Matchups!$E485</f>
        <v/>
      </c>
      <c r="G1488">
        <f>Matchups!$H485</f>
        <v/>
      </c>
      <c r="H1488">
        <f>Matchups!$F485</f>
        <v/>
      </c>
      <c r="I1488">
        <f>IF(OR(G1488="",H1488=""),"",IF(G1488&gt;H1488,"W",IF(G1488&lt;H1488,"L","T")))</f>
        <v/>
      </c>
      <c r="J1488">
        <f>IF(OR(G1488="",H1488=""),"",G1488-H1488)</f>
        <v/>
      </c>
      <c r="K1488">
        <f>IF(E1488="","",MID(E1488,6,50))</f>
        <v/>
      </c>
      <c r="L1488">
        <f>IF(F1488="","",MID(F1488,6,50))</f>
        <v/>
      </c>
    </row>
    <row r="1489">
      <c r="A1489">
        <f>IF(OR(E1489="",F1489="",B1489="",C1489=""),"",B1489&amp;"-W"&amp;C1489&amp;"-"&amp;E1489&amp;"-vs-"&amp;F1489)</f>
        <v/>
      </c>
      <c r="B1489">
        <f>Matchups!$B486</f>
        <v/>
      </c>
      <c r="C1489">
        <f>Matchups!$C486</f>
        <v/>
      </c>
      <c r="D1489">
        <f>Matchups!$D486</f>
        <v/>
      </c>
      <c r="E1489">
        <f>Matchups!$G486</f>
        <v/>
      </c>
      <c r="F1489">
        <f>Matchups!$E486</f>
        <v/>
      </c>
      <c r="G1489">
        <f>Matchups!$H486</f>
        <v/>
      </c>
      <c r="H1489">
        <f>Matchups!$F486</f>
        <v/>
      </c>
      <c r="I1489">
        <f>IF(OR(G1489="",H1489=""),"",IF(G1489&gt;H1489,"W",IF(G1489&lt;H1489,"L","T")))</f>
        <v/>
      </c>
      <c r="J1489">
        <f>IF(OR(G1489="",H1489=""),"",G1489-H1489)</f>
        <v/>
      </c>
      <c r="K1489">
        <f>IF(E1489="","",MID(E1489,6,50))</f>
        <v/>
      </c>
      <c r="L1489">
        <f>IF(F1489="","",MID(F1489,6,50))</f>
        <v/>
      </c>
    </row>
    <row r="1490">
      <c r="A1490">
        <f>IF(OR(E1490="",F1490="",B1490="",C1490=""),"",B1490&amp;"-W"&amp;C1490&amp;"-"&amp;E1490&amp;"-vs-"&amp;F1490)</f>
        <v/>
      </c>
      <c r="B1490">
        <f>Matchups!$B487</f>
        <v/>
      </c>
      <c r="C1490">
        <f>Matchups!$C487</f>
        <v/>
      </c>
      <c r="D1490">
        <f>Matchups!$D487</f>
        <v/>
      </c>
      <c r="E1490">
        <f>Matchups!$G487</f>
        <v/>
      </c>
      <c r="F1490">
        <f>Matchups!$E487</f>
        <v/>
      </c>
      <c r="G1490">
        <f>Matchups!$H487</f>
        <v/>
      </c>
      <c r="H1490">
        <f>Matchups!$F487</f>
        <v/>
      </c>
      <c r="I1490">
        <f>IF(OR(G1490="",H1490=""),"",IF(G1490&gt;H1490,"W",IF(G1490&lt;H1490,"L","T")))</f>
        <v/>
      </c>
      <c r="J1490">
        <f>IF(OR(G1490="",H1490=""),"",G1490-H1490)</f>
        <v/>
      </c>
      <c r="K1490">
        <f>IF(E1490="","",MID(E1490,6,50))</f>
        <v/>
      </c>
      <c r="L1490">
        <f>IF(F1490="","",MID(F1490,6,50))</f>
        <v/>
      </c>
    </row>
    <row r="1491">
      <c r="A1491">
        <f>IF(OR(E1491="",F1491="",B1491="",C1491=""),"",B1491&amp;"-W"&amp;C1491&amp;"-"&amp;E1491&amp;"-vs-"&amp;F1491)</f>
        <v/>
      </c>
      <c r="B1491">
        <f>Matchups!$B488</f>
        <v/>
      </c>
      <c r="C1491">
        <f>Matchups!$C488</f>
        <v/>
      </c>
      <c r="D1491">
        <f>Matchups!$D488</f>
        <v/>
      </c>
      <c r="E1491">
        <f>Matchups!$G488</f>
        <v/>
      </c>
      <c r="F1491">
        <f>Matchups!$E488</f>
        <v/>
      </c>
      <c r="G1491">
        <f>Matchups!$H488</f>
        <v/>
      </c>
      <c r="H1491">
        <f>Matchups!$F488</f>
        <v/>
      </c>
      <c r="I1491">
        <f>IF(OR(G1491="",H1491=""),"",IF(G1491&gt;H1491,"W",IF(G1491&lt;H1491,"L","T")))</f>
        <v/>
      </c>
      <c r="J1491">
        <f>IF(OR(G1491="",H1491=""),"",G1491-H1491)</f>
        <v/>
      </c>
      <c r="K1491">
        <f>IF(E1491="","",MID(E1491,6,50))</f>
        <v/>
      </c>
      <c r="L1491">
        <f>IF(F1491="","",MID(F1491,6,50))</f>
        <v/>
      </c>
    </row>
    <row r="1492">
      <c r="A1492">
        <f>IF(OR(E1492="",F1492="",B1492="",C1492=""),"",B1492&amp;"-W"&amp;C1492&amp;"-"&amp;E1492&amp;"-vs-"&amp;F1492)</f>
        <v/>
      </c>
      <c r="B1492">
        <f>Matchups!$B489</f>
        <v/>
      </c>
      <c r="C1492">
        <f>Matchups!$C489</f>
        <v/>
      </c>
      <c r="D1492">
        <f>Matchups!$D489</f>
        <v/>
      </c>
      <c r="E1492">
        <f>Matchups!$G489</f>
        <v/>
      </c>
      <c r="F1492">
        <f>Matchups!$E489</f>
        <v/>
      </c>
      <c r="G1492">
        <f>Matchups!$H489</f>
        <v/>
      </c>
      <c r="H1492">
        <f>Matchups!$F489</f>
        <v/>
      </c>
      <c r="I1492">
        <f>IF(OR(G1492="",H1492=""),"",IF(G1492&gt;H1492,"W",IF(G1492&lt;H1492,"L","T")))</f>
        <v/>
      </c>
      <c r="J1492">
        <f>IF(OR(G1492="",H1492=""),"",G1492-H1492)</f>
        <v/>
      </c>
      <c r="K1492">
        <f>IF(E1492="","",MID(E1492,6,50))</f>
        <v/>
      </c>
      <c r="L1492">
        <f>IF(F1492="","",MID(F1492,6,50))</f>
        <v/>
      </c>
    </row>
    <row r="1493">
      <c r="A1493">
        <f>IF(OR(E1493="",F1493="",B1493="",C1493=""),"",B1493&amp;"-W"&amp;C1493&amp;"-"&amp;E1493&amp;"-vs-"&amp;F1493)</f>
        <v/>
      </c>
      <c r="B1493">
        <f>Matchups!$B490</f>
        <v/>
      </c>
      <c r="C1493">
        <f>Matchups!$C490</f>
        <v/>
      </c>
      <c r="D1493">
        <f>Matchups!$D490</f>
        <v/>
      </c>
      <c r="E1493">
        <f>Matchups!$G490</f>
        <v/>
      </c>
      <c r="F1493">
        <f>Matchups!$E490</f>
        <v/>
      </c>
      <c r="G1493">
        <f>Matchups!$H490</f>
        <v/>
      </c>
      <c r="H1493">
        <f>Matchups!$F490</f>
        <v/>
      </c>
      <c r="I1493">
        <f>IF(OR(G1493="",H1493=""),"",IF(G1493&gt;H1493,"W",IF(G1493&lt;H1493,"L","T")))</f>
        <v/>
      </c>
      <c r="J1493">
        <f>IF(OR(G1493="",H1493=""),"",G1493-H1493)</f>
        <v/>
      </c>
      <c r="K1493">
        <f>IF(E1493="","",MID(E1493,6,50))</f>
        <v/>
      </c>
      <c r="L1493">
        <f>IF(F1493="","",MID(F1493,6,50))</f>
        <v/>
      </c>
    </row>
    <row r="1494">
      <c r="A1494">
        <f>IF(OR(E1494="",F1494="",B1494="",C1494=""),"",B1494&amp;"-W"&amp;C1494&amp;"-"&amp;E1494&amp;"-vs-"&amp;F1494)</f>
        <v/>
      </c>
      <c r="B1494">
        <f>Matchups!$B491</f>
        <v/>
      </c>
      <c r="C1494">
        <f>Matchups!$C491</f>
        <v/>
      </c>
      <c r="D1494">
        <f>Matchups!$D491</f>
        <v/>
      </c>
      <c r="E1494">
        <f>Matchups!$G491</f>
        <v/>
      </c>
      <c r="F1494">
        <f>Matchups!$E491</f>
        <v/>
      </c>
      <c r="G1494">
        <f>Matchups!$H491</f>
        <v/>
      </c>
      <c r="H1494">
        <f>Matchups!$F491</f>
        <v/>
      </c>
      <c r="I1494">
        <f>IF(OR(G1494="",H1494=""),"",IF(G1494&gt;H1494,"W",IF(G1494&lt;H1494,"L","T")))</f>
        <v/>
      </c>
      <c r="J1494">
        <f>IF(OR(G1494="",H1494=""),"",G1494-H1494)</f>
        <v/>
      </c>
      <c r="K1494">
        <f>IF(E1494="","",MID(E1494,6,50))</f>
        <v/>
      </c>
      <c r="L1494">
        <f>IF(F1494="","",MID(F1494,6,50))</f>
        <v/>
      </c>
    </row>
    <row r="1495">
      <c r="A1495">
        <f>IF(OR(E1495="",F1495="",B1495="",C1495=""),"",B1495&amp;"-W"&amp;C1495&amp;"-"&amp;E1495&amp;"-vs-"&amp;F1495)</f>
        <v/>
      </c>
      <c r="B1495">
        <f>Matchups!$B492</f>
        <v/>
      </c>
      <c r="C1495">
        <f>Matchups!$C492</f>
        <v/>
      </c>
      <c r="D1495">
        <f>Matchups!$D492</f>
        <v/>
      </c>
      <c r="E1495">
        <f>Matchups!$G492</f>
        <v/>
      </c>
      <c r="F1495">
        <f>Matchups!$E492</f>
        <v/>
      </c>
      <c r="G1495">
        <f>Matchups!$H492</f>
        <v/>
      </c>
      <c r="H1495">
        <f>Matchups!$F492</f>
        <v/>
      </c>
      <c r="I1495">
        <f>IF(OR(G1495="",H1495=""),"",IF(G1495&gt;H1495,"W",IF(G1495&lt;H1495,"L","T")))</f>
        <v/>
      </c>
      <c r="J1495">
        <f>IF(OR(G1495="",H1495=""),"",G1495-H1495)</f>
        <v/>
      </c>
      <c r="K1495">
        <f>IF(E1495="","",MID(E1495,6,50))</f>
        <v/>
      </c>
      <c r="L1495">
        <f>IF(F1495="","",MID(F1495,6,50))</f>
        <v/>
      </c>
    </row>
    <row r="1496">
      <c r="A1496">
        <f>IF(OR(E1496="",F1496="",B1496="",C1496=""),"",B1496&amp;"-W"&amp;C1496&amp;"-"&amp;E1496&amp;"-vs-"&amp;F1496)</f>
        <v/>
      </c>
      <c r="B1496">
        <f>Matchups!$B493</f>
        <v/>
      </c>
      <c r="C1496">
        <f>Matchups!$C493</f>
        <v/>
      </c>
      <c r="D1496">
        <f>Matchups!$D493</f>
        <v/>
      </c>
      <c r="E1496">
        <f>Matchups!$G493</f>
        <v/>
      </c>
      <c r="F1496">
        <f>Matchups!$E493</f>
        <v/>
      </c>
      <c r="G1496">
        <f>Matchups!$H493</f>
        <v/>
      </c>
      <c r="H1496">
        <f>Matchups!$F493</f>
        <v/>
      </c>
      <c r="I1496">
        <f>IF(OR(G1496="",H1496=""),"",IF(G1496&gt;H1496,"W",IF(G1496&lt;H1496,"L","T")))</f>
        <v/>
      </c>
      <c r="J1496">
        <f>IF(OR(G1496="",H1496=""),"",G1496-H1496)</f>
        <v/>
      </c>
      <c r="K1496">
        <f>IF(E1496="","",MID(E1496,6,50))</f>
        <v/>
      </c>
      <c r="L1496">
        <f>IF(F1496="","",MID(F1496,6,50))</f>
        <v/>
      </c>
    </row>
    <row r="1497">
      <c r="A1497">
        <f>IF(OR(E1497="",F1497="",B1497="",C1497=""),"",B1497&amp;"-W"&amp;C1497&amp;"-"&amp;E1497&amp;"-vs-"&amp;F1497)</f>
        <v/>
      </c>
      <c r="B1497">
        <f>Matchups!$B494</f>
        <v/>
      </c>
      <c r="C1497">
        <f>Matchups!$C494</f>
        <v/>
      </c>
      <c r="D1497">
        <f>Matchups!$D494</f>
        <v/>
      </c>
      <c r="E1497">
        <f>Matchups!$G494</f>
        <v/>
      </c>
      <c r="F1497">
        <f>Matchups!$E494</f>
        <v/>
      </c>
      <c r="G1497">
        <f>Matchups!$H494</f>
        <v/>
      </c>
      <c r="H1497">
        <f>Matchups!$F494</f>
        <v/>
      </c>
      <c r="I1497">
        <f>IF(OR(G1497="",H1497=""),"",IF(G1497&gt;H1497,"W",IF(G1497&lt;H1497,"L","T")))</f>
        <v/>
      </c>
      <c r="J1497">
        <f>IF(OR(G1497="",H1497=""),"",G1497-H1497)</f>
        <v/>
      </c>
      <c r="K1497">
        <f>IF(E1497="","",MID(E1497,6,50))</f>
        <v/>
      </c>
      <c r="L1497">
        <f>IF(F1497="","",MID(F1497,6,50))</f>
        <v/>
      </c>
    </row>
    <row r="1498">
      <c r="A1498">
        <f>IF(OR(E1498="",F1498="",B1498="",C1498=""),"",B1498&amp;"-W"&amp;C1498&amp;"-"&amp;E1498&amp;"-vs-"&amp;F1498)</f>
        <v/>
      </c>
      <c r="B1498">
        <f>Matchups!$B495</f>
        <v/>
      </c>
      <c r="C1498">
        <f>Matchups!$C495</f>
        <v/>
      </c>
      <c r="D1498">
        <f>Matchups!$D495</f>
        <v/>
      </c>
      <c r="E1498">
        <f>Matchups!$G495</f>
        <v/>
      </c>
      <c r="F1498">
        <f>Matchups!$E495</f>
        <v/>
      </c>
      <c r="G1498">
        <f>Matchups!$H495</f>
        <v/>
      </c>
      <c r="H1498">
        <f>Matchups!$F495</f>
        <v/>
      </c>
      <c r="I1498">
        <f>IF(OR(G1498="",H1498=""),"",IF(G1498&gt;H1498,"W",IF(G1498&lt;H1498,"L","T")))</f>
        <v/>
      </c>
      <c r="J1498">
        <f>IF(OR(G1498="",H1498=""),"",G1498-H1498)</f>
        <v/>
      </c>
      <c r="K1498">
        <f>IF(E1498="","",MID(E1498,6,50))</f>
        <v/>
      </c>
      <c r="L1498">
        <f>IF(F1498="","",MID(F1498,6,50))</f>
        <v/>
      </c>
    </row>
    <row r="1499">
      <c r="A1499">
        <f>IF(OR(E1499="",F1499="",B1499="",C1499=""),"",B1499&amp;"-W"&amp;C1499&amp;"-"&amp;E1499&amp;"-vs-"&amp;F1499)</f>
        <v/>
      </c>
      <c r="B1499">
        <f>Matchups!$B496</f>
        <v/>
      </c>
      <c r="C1499">
        <f>Matchups!$C496</f>
        <v/>
      </c>
      <c r="D1499">
        <f>Matchups!$D496</f>
        <v/>
      </c>
      <c r="E1499">
        <f>Matchups!$G496</f>
        <v/>
      </c>
      <c r="F1499">
        <f>Matchups!$E496</f>
        <v/>
      </c>
      <c r="G1499">
        <f>Matchups!$H496</f>
        <v/>
      </c>
      <c r="H1499">
        <f>Matchups!$F496</f>
        <v/>
      </c>
      <c r="I1499">
        <f>IF(OR(G1499="",H1499=""),"",IF(G1499&gt;H1499,"W",IF(G1499&lt;H1499,"L","T")))</f>
        <v/>
      </c>
      <c r="J1499">
        <f>IF(OR(G1499="",H1499=""),"",G1499-H1499)</f>
        <v/>
      </c>
      <c r="K1499">
        <f>IF(E1499="","",MID(E1499,6,50))</f>
        <v/>
      </c>
      <c r="L1499">
        <f>IF(F1499="","",MID(F1499,6,50))</f>
        <v/>
      </c>
    </row>
    <row r="1500">
      <c r="A1500">
        <f>IF(OR(E1500="",F1500="",B1500="",C1500=""),"",B1500&amp;"-W"&amp;C1500&amp;"-"&amp;E1500&amp;"-vs-"&amp;F1500)</f>
        <v/>
      </c>
      <c r="B1500">
        <f>Matchups!$B497</f>
        <v/>
      </c>
      <c r="C1500">
        <f>Matchups!$C497</f>
        <v/>
      </c>
      <c r="D1500">
        <f>Matchups!$D497</f>
        <v/>
      </c>
      <c r="E1500">
        <f>Matchups!$G497</f>
        <v/>
      </c>
      <c r="F1500">
        <f>Matchups!$E497</f>
        <v/>
      </c>
      <c r="G1500">
        <f>Matchups!$H497</f>
        <v/>
      </c>
      <c r="H1500">
        <f>Matchups!$F497</f>
        <v/>
      </c>
      <c r="I1500">
        <f>IF(OR(G1500="",H1500=""),"",IF(G1500&gt;H1500,"W",IF(G1500&lt;H1500,"L","T")))</f>
        <v/>
      </c>
      <c r="J1500">
        <f>IF(OR(G1500="",H1500=""),"",G1500-H1500)</f>
        <v/>
      </c>
      <c r="K1500">
        <f>IF(E1500="","",MID(E1500,6,50))</f>
        <v/>
      </c>
      <c r="L1500">
        <f>IF(F1500="","",MID(F1500,6,50))</f>
        <v/>
      </c>
    </row>
    <row r="1501">
      <c r="A1501">
        <f>IF(OR(E1501="",F1501="",B1501="",C1501=""),"",B1501&amp;"-W"&amp;C1501&amp;"-"&amp;E1501&amp;"-vs-"&amp;F1501)</f>
        <v/>
      </c>
      <c r="B1501">
        <f>Matchups!$B498</f>
        <v/>
      </c>
      <c r="C1501">
        <f>Matchups!$C498</f>
        <v/>
      </c>
      <c r="D1501">
        <f>Matchups!$D498</f>
        <v/>
      </c>
      <c r="E1501">
        <f>Matchups!$G498</f>
        <v/>
      </c>
      <c r="F1501">
        <f>Matchups!$E498</f>
        <v/>
      </c>
      <c r="G1501">
        <f>Matchups!$H498</f>
        <v/>
      </c>
      <c r="H1501">
        <f>Matchups!$F498</f>
        <v/>
      </c>
      <c r="I1501">
        <f>IF(OR(G1501="",H1501=""),"",IF(G1501&gt;H1501,"W",IF(G1501&lt;H1501,"L","T")))</f>
        <v/>
      </c>
      <c r="J1501">
        <f>IF(OR(G1501="",H1501=""),"",G1501-H1501)</f>
        <v/>
      </c>
      <c r="K1501">
        <f>IF(E1501="","",MID(E1501,6,50))</f>
        <v/>
      </c>
      <c r="L1501">
        <f>IF(F1501="","",MID(F1501,6,50))</f>
        <v/>
      </c>
    </row>
    <row r="1502">
      <c r="A1502">
        <f>IF(OR(E1502="",F1502="",B1502="",C1502=""),"",B1502&amp;"-W"&amp;C1502&amp;"-"&amp;E1502&amp;"-vs-"&amp;F1502)</f>
        <v/>
      </c>
      <c r="B1502">
        <f>Matchups!$B499</f>
        <v/>
      </c>
      <c r="C1502">
        <f>Matchups!$C499</f>
        <v/>
      </c>
      <c r="D1502">
        <f>Matchups!$D499</f>
        <v/>
      </c>
      <c r="E1502">
        <f>Matchups!$G499</f>
        <v/>
      </c>
      <c r="F1502">
        <f>Matchups!$E499</f>
        <v/>
      </c>
      <c r="G1502">
        <f>Matchups!$H499</f>
        <v/>
      </c>
      <c r="H1502">
        <f>Matchups!$F499</f>
        <v/>
      </c>
      <c r="I1502">
        <f>IF(OR(G1502="",H1502=""),"",IF(G1502&gt;H1502,"W",IF(G1502&lt;H1502,"L","T")))</f>
        <v/>
      </c>
      <c r="J1502">
        <f>IF(OR(G1502="",H1502=""),"",G1502-H1502)</f>
        <v/>
      </c>
      <c r="K1502">
        <f>IF(E1502="","",MID(E1502,6,50))</f>
        <v/>
      </c>
      <c r="L1502">
        <f>IF(F1502="","",MID(F1502,6,50))</f>
        <v/>
      </c>
    </row>
    <row r="1503">
      <c r="A1503">
        <f>IF(OR(E1503="",F1503="",B1503="",C1503=""),"",B1503&amp;"-W"&amp;C1503&amp;"-"&amp;E1503&amp;"-vs-"&amp;F1503)</f>
        <v/>
      </c>
      <c r="B1503">
        <f>Matchups!$B500</f>
        <v/>
      </c>
      <c r="C1503">
        <f>Matchups!$C500</f>
        <v/>
      </c>
      <c r="D1503">
        <f>Matchups!$D500</f>
        <v/>
      </c>
      <c r="E1503">
        <f>Matchups!$G500</f>
        <v/>
      </c>
      <c r="F1503">
        <f>Matchups!$E500</f>
        <v/>
      </c>
      <c r="G1503">
        <f>Matchups!$H500</f>
        <v/>
      </c>
      <c r="H1503">
        <f>Matchups!$F500</f>
        <v/>
      </c>
      <c r="I1503">
        <f>IF(OR(G1503="",H1503=""),"",IF(G1503&gt;H1503,"W",IF(G1503&lt;H1503,"L","T")))</f>
        <v/>
      </c>
      <c r="J1503">
        <f>IF(OR(G1503="",H1503=""),"",G1503-H1503)</f>
        <v/>
      </c>
      <c r="K1503">
        <f>IF(E1503="","",MID(E1503,6,50))</f>
        <v/>
      </c>
      <c r="L1503">
        <f>IF(F1503="","",MID(F1503,6,50))</f>
        <v/>
      </c>
    </row>
    <row r="1504">
      <c r="A1504">
        <f>IF(OR(E1504="",F1504="",B1504="",C1504=""),"",B1504&amp;"-W"&amp;C1504&amp;"-"&amp;E1504&amp;"-vs-"&amp;F1504)</f>
        <v/>
      </c>
      <c r="B1504">
        <f>Matchups!$B501</f>
        <v/>
      </c>
      <c r="C1504">
        <f>Matchups!$C501</f>
        <v/>
      </c>
      <c r="D1504">
        <f>Matchups!$D501</f>
        <v/>
      </c>
      <c r="E1504">
        <f>Matchups!$G501</f>
        <v/>
      </c>
      <c r="F1504">
        <f>Matchups!$E501</f>
        <v/>
      </c>
      <c r="G1504">
        <f>Matchups!$H501</f>
        <v/>
      </c>
      <c r="H1504">
        <f>Matchups!$F501</f>
        <v/>
      </c>
      <c r="I1504">
        <f>IF(OR(G1504="",H1504=""),"",IF(G1504&gt;H1504,"W",IF(G1504&lt;H1504,"L","T")))</f>
        <v/>
      </c>
      <c r="J1504">
        <f>IF(OR(G1504="",H1504=""),"",G1504-H1504)</f>
        <v/>
      </c>
      <c r="K1504">
        <f>IF(E1504="","",MID(E1504,6,50))</f>
        <v/>
      </c>
      <c r="L1504">
        <f>IF(F1504="","",MID(F1504,6,50))</f>
        <v/>
      </c>
    </row>
    <row r="1505">
      <c r="A1505">
        <f>IF(OR(E1505="",F1505="",B1505="",C1505=""),"",B1505&amp;"-W"&amp;C1505&amp;"-"&amp;E1505&amp;"-vs-"&amp;F1505)</f>
        <v/>
      </c>
      <c r="B1505">
        <f>Matchups!$B502</f>
        <v/>
      </c>
      <c r="C1505">
        <f>Matchups!$C502</f>
        <v/>
      </c>
      <c r="D1505">
        <f>Matchups!$D502</f>
        <v/>
      </c>
      <c r="E1505">
        <f>Matchups!$G502</f>
        <v/>
      </c>
      <c r="F1505">
        <f>Matchups!$E502</f>
        <v/>
      </c>
      <c r="G1505">
        <f>Matchups!$H502</f>
        <v/>
      </c>
      <c r="H1505">
        <f>Matchups!$F502</f>
        <v/>
      </c>
      <c r="I1505">
        <f>IF(OR(G1505="",H1505=""),"",IF(G1505&gt;H1505,"W",IF(G1505&lt;H1505,"L","T")))</f>
        <v/>
      </c>
      <c r="J1505">
        <f>IF(OR(G1505="",H1505=""),"",G1505-H1505)</f>
        <v/>
      </c>
      <c r="K1505">
        <f>IF(E1505="","",MID(E1505,6,50))</f>
        <v/>
      </c>
      <c r="L1505">
        <f>IF(F1505="","",MID(F1505,6,50))</f>
        <v/>
      </c>
    </row>
    <row r="1506">
      <c r="A1506">
        <f>IF(OR(E1506="",F1506="",B1506="",C1506=""),"",B1506&amp;"-W"&amp;C1506&amp;"-"&amp;E1506&amp;"-vs-"&amp;F1506)</f>
        <v/>
      </c>
      <c r="B1506">
        <f>Matchups!$B503</f>
        <v/>
      </c>
      <c r="C1506">
        <f>Matchups!$C503</f>
        <v/>
      </c>
      <c r="D1506">
        <f>Matchups!$D503</f>
        <v/>
      </c>
      <c r="E1506">
        <f>Matchups!$G503</f>
        <v/>
      </c>
      <c r="F1506">
        <f>Matchups!$E503</f>
        <v/>
      </c>
      <c r="G1506">
        <f>Matchups!$H503</f>
        <v/>
      </c>
      <c r="H1506">
        <f>Matchups!$F503</f>
        <v/>
      </c>
      <c r="I1506">
        <f>IF(OR(G1506="",H1506=""),"",IF(G1506&gt;H1506,"W",IF(G1506&lt;H1506,"L","T")))</f>
        <v/>
      </c>
      <c r="J1506">
        <f>IF(OR(G1506="",H1506=""),"",G1506-H1506)</f>
        <v/>
      </c>
      <c r="K1506">
        <f>IF(E1506="","",MID(E1506,6,50))</f>
        <v/>
      </c>
      <c r="L1506">
        <f>IF(F1506="","",MID(F1506,6,50))</f>
        <v/>
      </c>
    </row>
    <row r="1507">
      <c r="A1507">
        <f>IF(OR(E1507="",F1507="",B1507="",C1507=""),"",B1507&amp;"-W"&amp;C1507&amp;"-"&amp;E1507&amp;"-vs-"&amp;F1507)</f>
        <v/>
      </c>
      <c r="B1507">
        <f>Matchups!$B504</f>
        <v/>
      </c>
      <c r="C1507">
        <f>Matchups!$C504</f>
        <v/>
      </c>
      <c r="D1507">
        <f>Matchups!$D504</f>
        <v/>
      </c>
      <c r="E1507">
        <f>Matchups!$G504</f>
        <v/>
      </c>
      <c r="F1507">
        <f>Matchups!$E504</f>
        <v/>
      </c>
      <c r="G1507">
        <f>Matchups!$H504</f>
        <v/>
      </c>
      <c r="H1507">
        <f>Matchups!$F504</f>
        <v/>
      </c>
      <c r="I1507">
        <f>IF(OR(G1507="",H1507=""),"",IF(G1507&gt;H1507,"W",IF(G1507&lt;H1507,"L","T")))</f>
        <v/>
      </c>
      <c r="J1507">
        <f>IF(OR(G1507="",H1507=""),"",G1507-H1507)</f>
        <v/>
      </c>
      <c r="K1507">
        <f>IF(E1507="","",MID(E1507,6,50))</f>
        <v/>
      </c>
      <c r="L1507">
        <f>IF(F1507="","",MID(F1507,6,50))</f>
        <v/>
      </c>
    </row>
    <row r="1508">
      <c r="A1508">
        <f>IF(OR(E1508="",F1508="",B1508="",C1508=""),"",B1508&amp;"-W"&amp;C1508&amp;"-"&amp;E1508&amp;"-vs-"&amp;F1508)</f>
        <v/>
      </c>
      <c r="B1508">
        <f>Matchups!$B505</f>
        <v/>
      </c>
      <c r="C1508">
        <f>Matchups!$C505</f>
        <v/>
      </c>
      <c r="D1508">
        <f>Matchups!$D505</f>
        <v/>
      </c>
      <c r="E1508">
        <f>Matchups!$G505</f>
        <v/>
      </c>
      <c r="F1508">
        <f>Matchups!$E505</f>
        <v/>
      </c>
      <c r="G1508">
        <f>Matchups!$H505</f>
        <v/>
      </c>
      <c r="H1508">
        <f>Matchups!$F505</f>
        <v/>
      </c>
      <c r="I1508">
        <f>IF(OR(G1508="",H1508=""),"",IF(G1508&gt;H1508,"W",IF(G1508&lt;H1508,"L","T")))</f>
        <v/>
      </c>
      <c r="J1508">
        <f>IF(OR(G1508="",H1508=""),"",G1508-H1508)</f>
        <v/>
      </c>
      <c r="K1508">
        <f>IF(E1508="","",MID(E1508,6,50))</f>
        <v/>
      </c>
      <c r="L1508">
        <f>IF(F1508="","",MID(F1508,6,50))</f>
        <v/>
      </c>
    </row>
    <row r="1509">
      <c r="A1509">
        <f>IF(OR(E1509="",F1509="",B1509="",C1509=""),"",B1509&amp;"-W"&amp;C1509&amp;"-"&amp;E1509&amp;"-vs-"&amp;F1509)</f>
        <v/>
      </c>
      <c r="B1509">
        <f>Matchups!$B506</f>
        <v/>
      </c>
      <c r="C1509">
        <f>Matchups!$C506</f>
        <v/>
      </c>
      <c r="D1509">
        <f>Matchups!$D506</f>
        <v/>
      </c>
      <c r="E1509">
        <f>Matchups!$G506</f>
        <v/>
      </c>
      <c r="F1509">
        <f>Matchups!$E506</f>
        <v/>
      </c>
      <c r="G1509">
        <f>Matchups!$H506</f>
        <v/>
      </c>
      <c r="H1509">
        <f>Matchups!$F506</f>
        <v/>
      </c>
      <c r="I1509">
        <f>IF(OR(G1509="",H1509=""),"",IF(G1509&gt;H1509,"W",IF(G1509&lt;H1509,"L","T")))</f>
        <v/>
      </c>
      <c r="J1509">
        <f>IF(OR(G1509="",H1509=""),"",G1509-H1509)</f>
        <v/>
      </c>
      <c r="K1509">
        <f>IF(E1509="","",MID(E1509,6,50))</f>
        <v/>
      </c>
      <c r="L1509">
        <f>IF(F1509="","",MID(F1509,6,50))</f>
        <v/>
      </c>
    </row>
    <row r="1510">
      <c r="A1510">
        <f>IF(OR(E1510="",F1510="",B1510="",C1510=""),"",B1510&amp;"-W"&amp;C1510&amp;"-"&amp;E1510&amp;"-vs-"&amp;F1510)</f>
        <v/>
      </c>
      <c r="B1510">
        <f>Matchups!$B507</f>
        <v/>
      </c>
      <c r="C1510">
        <f>Matchups!$C507</f>
        <v/>
      </c>
      <c r="D1510">
        <f>Matchups!$D507</f>
        <v/>
      </c>
      <c r="E1510">
        <f>Matchups!$G507</f>
        <v/>
      </c>
      <c r="F1510">
        <f>Matchups!$E507</f>
        <v/>
      </c>
      <c r="G1510">
        <f>Matchups!$H507</f>
        <v/>
      </c>
      <c r="H1510">
        <f>Matchups!$F507</f>
        <v/>
      </c>
      <c r="I1510">
        <f>IF(OR(G1510="",H1510=""),"",IF(G1510&gt;H1510,"W",IF(G1510&lt;H1510,"L","T")))</f>
        <v/>
      </c>
      <c r="J1510">
        <f>IF(OR(G1510="",H1510=""),"",G1510-H1510)</f>
        <v/>
      </c>
      <c r="K1510">
        <f>IF(E1510="","",MID(E1510,6,50))</f>
        <v/>
      </c>
      <c r="L1510">
        <f>IF(F1510="","",MID(F1510,6,50))</f>
        <v/>
      </c>
    </row>
    <row r="1511">
      <c r="A1511">
        <f>IF(OR(E1511="",F1511="",B1511="",C1511=""),"",B1511&amp;"-W"&amp;C1511&amp;"-"&amp;E1511&amp;"-vs-"&amp;F1511)</f>
        <v/>
      </c>
      <c r="B1511">
        <f>Matchups!$B508</f>
        <v/>
      </c>
      <c r="C1511">
        <f>Matchups!$C508</f>
        <v/>
      </c>
      <c r="D1511">
        <f>Matchups!$D508</f>
        <v/>
      </c>
      <c r="E1511">
        <f>Matchups!$G508</f>
        <v/>
      </c>
      <c r="F1511">
        <f>Matchups!$E508</f>
        <v/>
      </c>
      <c r="G1511">
        <f>Matchups!$H508</f>
        <v/>
      </c>
      <c r="H1511">
        <f>Matchups!$F508</f>
        <v/>
      </c>
      <c r="I1511">
        <f>IF(OR(G1511="",H1511=""),"",IF(G1511&gt;H1511,"W",IF(G1511&lt;H1511,"L","T")))</f>
        <v/>
      </c>
      <c r="J1511">
        <f>IF(OR(G1511="",H1511=""),"",G1511-H1511)</f>
        <v/>
      </c>
      <c r="K1511">
        <f>IF(E1511="","",MID(E1511,6,50))</f>
        <v/>
      </c>
      <c r="L1511">
        <f>IF(F1511="","",MID(F1511,6,50))</f>
        <v/>
      </c>
    </row>
    <row r="1512">
      <c r="A1512">
        <f>IF(OR(E1512="",F1512="",B1512="",C1512=""),"",B1512&amp;"-W"&amp;C1512&amp;"-"&amp;E1512&amp;"-vs-"&amp;F1512)</f>
        <v/>
      </c>
      <c r="B1512">
        <f>Matchups!$B509</f>
        <v/>
      </c>
      <c r="C1512">
        <f>Matchups!$C509</f>
        <v/>
      </c>
      <c r="D1512">
        <f>Matchups!$D509</f>
        <v/>
      </c>
      <c r="E1512">
        <f>Matchups!$G509</f>
        <v/>
      </c>
      <c r="F1512">
        <f>Matchups!$E509</f>
        <v/>
      </c>
      <c r="G1512">
        <f>Matchups!$H509</f>
        <v/>
      </c>
      <c r="H1512">
        <f>Matchups!$F509</f>
        <v/>
      </c>
      <c r="I1512">
        <f>IF(OR(G1512="",H1512=""),"",IF(G1512&gt;H1512,"W",IF(G1512&lt;H1512,"L","T")))</f>
        <v/>
      </c>
      <c r="J1512">
        <f>IF(OR(G1512="",H1512=""),"",G1512-H1512)</f>
        <v/>
      </c>
      <c r="K1512">
        <f>IF(E1512="","",MID(E1512,6,50))</f>
        <v/>
      </c>
      <c r="L1512">
        <f>IF(F1512="","",MID(F1512,6,50))</f>
        <v/>
      </c>
    </row>
    <row r="1513">
      <c r="A1513">
        <f>IF(OR(E1513="",F1513="",B1513="",C1513=""),"",B1513&amp;"-W"&amp;C1513&amp;"-"&amp;E1513&amp;"-vs-"&amp;F1513)</f>
        <v/>
      </c>
      <c r="B1513">
        <f>Matchups!$B510</f>
        <v/>
      </c>
      <c r="C1513">
        <f>Matchups!$C510</f>
        <v/>
      </c>
      <c r="D1513">
        <f>Matchups!$D510</f>
        <v/>
      </c>
      <c r="E1513">
        <f>Matchups!$G510</f>
        <v/>
      </c>
      <c r="F1513">
        <f>Matchups!$E510</f>
        <v/>
      </c>
      <c r="G1513">
        <f>Matchups!$H510</f>
        <v/>
      </c>
      <c r="H1513">
        <f>Matchups!$F510</f>
        <v/>
      </c>
      <c r="I1513">
        <f>IF(OR(G1513="",H1513=""),"",IF(G1513&gt;H1513,"W",IF(G1513&lt;H1513,"L","T")))</f>
        <v/>
      </c>
      <c r="J1513">
        <f>IF(OR(G1513="",H1513=""),"",G1513-H1513)</f>
        <v/>
      </c>
      <c r="K1513">
        <f>IF(E1513="","",MID(E1513,6,50))</f>
        <v/>
      </c>
      <c r="L1513">
        <f>IF(F1513="","",MID(F1513,6,50))</f>
        <v/>
      </c>
    </row>
    <row r="1514">
      <c r="A1514">
        <f>IF(OR(E1514="",F1514="",B1514="",C1514=""),"",B1514&amp;"-W"&amp;C1514&amp;"-"&amp;E1514&amp;"-vs-"&amp;F1514)</f>
        <v/>
      </c>
      <c r="B1514">
        <f>Matchups!$B511</f>
        <v/>
      </c>
      <c r="C1514">
        <f>Matchups!$C511</f>
        <v/>
      </c>
      <c r="D1514">
        <f>Matchups!$D511</f>
        <v/>
      </c>
      <c r="E1514">
        <f>Matchups!$G511</f>
        <v/>
      </c>
      <c r="F1514">
        <f>Matchups!$E511</f>
        <v/>
      </c>
      <c r="G1514">
        <f>Matchups!$H511</f>
        <v/>
      </c>
      <c r="H1514">
        <f>Matchups!$F511</f>
        <v/>
      </c>
      <c r="I1514">
        <f>IF(OR(G1514="",H1514=""),"",IF(G1514&gt;H1514,"W",IF(G1514&lt;H1514,"L","T")))</f>
        <v/>
      </c>
      <c r="J1514">
        <f>IF(OR(G1514="",H1514=""),"",G1514-H1514)</f>
        <v/>
      </c>
      <c r="K1514">
        <f>IF(E1514="","",MID(E1514,6,50))</f>
        <v/>
      </c>
      <c r="L1514">
        <f>IF(F1514="","",MID(F1514,6,50))</f>
        <v/>
      </c>
    </row>
    <row r="1515">
      <c r="A1515">
        <f>IF(OR(E1515="",F1515="",B1515="",C1515=""),"",B1515&amp;"-W"&amp;C1515&amp;"-"&amp;E1515&amp;"-vs-"&amp;F1515)</f>
        <v/>
      </c>
      <c r="B1515">
        <f>Matchups!$B512</f>
        <v/>
      </c>
      <c r="C1515">
        <f>Matchups!$C512</f>
        <v/>
      </c>
      <c r="D1515">
        <f>Matchups!$D512</f>
        <v/>
      </c>
      <c r="E1515">
        <f>Matchups!$G512</f>
        <v/>
      </c>
      <c r="F1515">
        <f>Matchups!$E512</f>
        <v/>
      </c>
      <c r="G1515">
        <f>Matchups!$H512</f>
        <v/>
      </c>
      <c r="H1515">
        <f>Matchups!$F512</f>
        <v/>
      </c>
      <c r="I1515">
        <f>IF(OR(G1515="",H1515=""),"",IF(G1515&gt;H1515,"W",IF(G1515&lt;H1515,"L","T")))</f>
        <v/>
      </c>
      <c r="J1515">
        <f>IF(OR(G1515="",H1515=""),"",G1515-H1515)</f>
        <v/>
      </c>
      <c r="K1515">
        <f>IF(E1515="","",MID(E1515,6,50))</f>
        <v/>
      </c>
      <c r="L1515">
        <f>IF(F1515="","",MID(F1515,6,50))</f>
        <v/>
      </c>
    </row>
    <row r="1516">
      <c r="A1516">
        <f>IF(OR(E1516="",F1516="",B1516="",C1516=""),"",B1516&amp;"-W"&amp;C1516&amp;"-"&amp;E1516&amp;"-vs-"&amp;F1516)</f>
        <v/>
      </c>
      <c r="B1516">
        <f>Matchups!$B513</f>
        <v/>
      </c>
      <c r="C1516">
        <f>Matchups!$C513</f>
        <v/>
      </c>
      <c r="D1516">
        <f>Matchups!$D513</f>
        <v/>
      </c>
      <c r="E1516">
        <f>Matchups!$G513</f>
        <v/>
      </c>
      <c r="F1516">
        <f>Matchups!$E513</f>
        <v/>
      </c>
      <c r="G1516">
        <f>Matchups!$H513</f>
        <v/>
      </c>
      <c r="H1516">
        <f>Matchups!$F513</f>
        <v/>
      </c>
      <c r="I1516">
        <f>IF(OR(G1516="",H1516=""),"",IF(G1516&gt;H1516,"W",IF(G1516&lt;H1516,"L","T")))</f>
        <v/>
      </c>
      <c r="J1516">
        <f>IF(OR(G1516="",H1516=""),"",G1516-H1516)</f>
        <v/>
      </c>
      <c r="K1516">
        <f>IF(E1516="","",MID(E1516,6,50))</f>
        <v/>
      </c>
      <c r="L1516">
        <f>IF(F1516="","",MID(F1516,6,50))</f>
        <v/>
      </c>
    </row>
    <row r="1517">
      <c r="A1517">
        <f>IF(OR(E1517="",F1517="",B1517="",C1517=""),"",B1517&amp;"-W"&amp;C1517&amp;"-"&amp;E1517&amp;"-vs-"&amp;F1517)</f>
        <v/>
      </c>
      <c r="B1517">
        <f>Matchups!$B514</f>
        <v/>
      </c>
      <c r="C1517">
        <f>Matchups!$C514</f>
        <v/>
      </c>
      <c r="D1517">
        <f>Matchups!$D514</f>
        <v/>
      </c>
      <c r="E1517">
        <f>Matchups!$G514</f>
        <v/>
      </c>
      <c r="F1517">
        <f>Matchups!$E514</f>
        <v/>
      </c>
      <c r="G1517">
        <f>Matchups!$H514</f>
        <v/>
      </c>
      <c r="H1517">
        <f>Matchups!$F514</f>
        <v/>
      </c>
      <c r="I1517">
        <f>IF(OR(G1517="",H1517=""),"",IF(G1517&gt;H1517,"W",IF(G1517&lt;H1517,"L","T")))</f>
        <v/>
      </c>
      <c r="J1517">
        <f>IF(OR(G1517="",H1517=""),"",G1517-H1517)</f>
        <v/>
      </c>
      <c r="K1517">
        <f>IF(E1517="","",MID(E1517,6,50))</f>
        <v/>
      </c>
      <c r="L1517">
        <f>IF(F1517="","",MID(F1517,6,50))</f>
        <v/>
      </c>
    </row>
    <row r="1518">
      <c r="A1518">
        <f>IF(OR(E1518="",F1518="",B1518="",C1518=""),"",B1518&amp;"-W"&amp;C1518&amp;"-"&amp;E1518&amp;"-vs-"&amp;F1518)</f>
        <v/>
      </c>
      <c r="B1518">
        <f>Matchups!$B515</f>
        <v/>
      </c>
      <c r="C1518">
        <f>Matchups!$C515</f>
        <v/>
      </c>
      <c r="D1518">
        <f>Matchups!$D515</f>
        <v/>
      </c>
      <c r="E1518">
        <f>Matchups!$G515</f>
        <v/>
      </c>
      <c r="F1518">
        <f>Matchups!$E515</f>
        <v/>
      </c>
      <c r="G1518">
        <f>Matchups!$H515</f>
        <v/>
      </c>
      <c r="H1518">
        <f>Matchups!$F515</f>
        <v/>
      </c>
      <c r="I1518">
        <f>IF(OR(G1518="",H1518=""),"",IF(G1518&gt;H1518,"W",IF(G1518&lt;H1518,"L","T")))</f>
        <v/>
      </c>
      <c r="J1518">
        <f>IF(OR(G1518="",H1518=""),"",G1518-H1518)</f>
        <v/>
      </c>
      <c r="K1518">
        <f>IF(E1518="","",MID(E1518,6,50))</f>
        <v/>
      </c>
      <c r="L1518">
        <f>IF(F1518="","",MID(F1518,6,50))</f>
        <v/>
      </c>
    </row>
    <row r="1519">
      <c r="A1519">
        <f>IF(OR(E1519="",F1519="",B1519="",C1519=""),"",B1519&amp;"-W"&amp;C1519&amp;"-"&amp;E1519&amp;"-vs-"&amp;F1519)</f>
        <v/>
      </c>
      <c r="B1519">
        <f>Matchups!$B516</f>
        <v/>
      </c>
      <c r="C1519">
        <f>Matchups!$C516</f>
        <v/>
      </c>
      <c r="D1519">
        <f>Matchups!$D516</f>
        <v/>
      </c>
      <c r="E1519">
        <f>Matchups!$G516</f>
        <v/>
      </c>
      <c r="F1519">
        <f>Matchups!$E516</f>
        <v/>
      </c>
      <c r="G1519">
        <f>Matchups!$H516</f>
        <v/>
      </c>
      <c r="H1519">
        <f>Matchups!$F516</f>
        <v/>
      </c>
      <c r="I1519">
        <f>IF(OR(G1519="",H1519=""),"",IF(G1519&gt;H1519,"W",IF(G1519&lt;H1519,"L","T")))</f>
        <v/>
      </c>
      <c r="J1519">
        <f>IF(OR(G1519="",H1519=""),"",G1519-H1519)</f>
        <v/>
      </c>
      <c r="K1519">
        <f>IF(E1519="","",MID(E1519,6,50))</f>
        <v/>
      </c>
      <c r="L1519">
        <f>IF(F1519="","",MID(F1519,6,50))</f>
        <v/>
      </c>
    </row>
    <row r="1520">
      <c r="A1520">
        <f>IF(OR(E1520="",F1520="",B1520="",C1520=""),"",B1520&amp;"-W"&amp;C1520&amp;"-"&amp;E1520&amp;"-vs-"&amp;F1520)</f>
        <v/>
      </c>
      <c r="B1520">
        <f>Matchups!$B517</f>
        <v/>
      </c>
      <c r="C1520">
        <f>Matchups!$C517</f>
        <v/>
      </c>
      <c r="D1520">
        <f>Matchups!$D517</f>
        <v/>
      </c>
      <c r="E1520">
        <f>Matchups!$G517</f>
        <v/>
      </c>
      <c r="F1520">
        <f>Matchups!$E517</f>
        <v/>
      </c>
      <c r="G1520">
        <f>Matchups!$H517</f>
        <v/>
      </c>
      <c r="H1520">
        <f>Matchups!$F517</f>
        <v/>
      </c>
      <c r="I1520">
        <f>IF(OR(G1520="",H1520=""),"",IF(G1520&gt;H1520,"W",IF(G1520&lt;H1520,"L","T")))</f>
        <v/>
      </c>
      <c r="J1520">
        <f>IF(OR(G1520="",H1520=""),"",G1520-H1520)</f>
        <v/>
      </c>
      <c r="K1520">
        <f>IF(E1520="","",MID(E1520,6,50))</f>
        <v/>
      </c>
      <c r="L1520">
        <f>IF(F1520="","",MID(F1520,6,50))</f>
        <v/>
      </c>
    </row>
    <row r="1521">
      <c r="A1521">
        <f>IF(OR(E1521="",F1521="",B1521="",C1521=""),"",B1521&amp;"-W"&amp;C1521&amp;"-"&amp;E1521&amp;"-vs-"&amp;F1521)</f>
        <v/>
      </c>
      <c r="B1521">
        <f>Matchups!$B518</f>
        <v/>
      </c>
      <c r="C1521">
        <f>Matchups!$C518</f>
        <v/>
      </c>
      <c r="D1521">
        <f>Matchups!$D518</f>
        <v/>
      </c>
      <c r="E1521">
        <f>Matchups!$G518</f>
        <v/>
      </c>
      <c r="F1521">
        <f>Matchups!$E518</f>
        <v/>
      </c>
      <c r="G1521">
        <f>Matchups!$H518</f>
        <v/>
      </c>
      <c r="H1521">
        <f>Matchups!$F518</f>
        <v/>
      </c>
      <c r="I1521">
        <f>IF(OR(G1521="",H1521=""),"",IF(G1521&gt;H1521,"W",IF(G1521&lt;H1521,"L","T")))</f>
        <v/>
      </c>
      <c r="J1521">
        <f>IF(OR(G1521="",H1521=""),"",G1521-H1521)</f>
        <v/>
      </c>
      <c r="K1521">
        <f>IF(E1521="","",MID(E1521,6,50))</f>
        <v/>
      </c>
      <c r="L1521">
        <f>IF(F1521="","",MID(F1521,6,50))</f>
        <v/>
      </c>
    </row>
    <row r="1522">
      <c r="A1522">
        <f>IF(OR(E1522="",F1522="",B1522="",C1522=""),"",B1522&amp;"-W"&amp;C1522&amp;"-"&amp;E1522&amp;"-vs-"&amp;F1522)</f>
        <v/>
      </c>
      <c r="B1522">
        <f>Matchups!$B519</f>
        <v/>
      </c>
      <c r="C1522">
        <f>Matchups!$C519</f>
        <v/>
      </c>
      <c r="D1522">
        <f>Matchups!$D519</f>
        <v/>
      </c>
      <c r="E1522">
        <f>Matchups!$G519</f>
        <v/>
      </c>
      <c r="F1522">
        <f>Matchups!$E519</f>
        <v/>
      </c>
      <c r="G1522">
        <f>Matchups!$H519</f>
        <v/>
      </c>
      <c r="H1522">
        <f>Matchups!$F519</f>
        <v/>
      </c>
      <c r="I1522">
        <f>IF(OR(G1522="",H1522=""),"",IF(G1522&gt;H1522,"W",IF(G1522&lt;H1522,"L","T")))</f>
        <v/>
      </c>
      <c r="J1522">
        <f>IF(OR(G1522="",H1522=""),"",G1522-H1522)</f>
        <v/>
      </c>
      <c r="K1522">
        <f>IF(E1522="","",MID(E1522,6,50))</f>
        <v/>
      </c>
      <c r="L1522">
        <f>IF(F1522="","",MID(F1522,6,50))</f>
        <v/>
      </c>
    </row>
    <row r="1523">
      <c r="A1523">
        <f>IF(OR(E1523="",F1523="",B1523="",C1523=""),"",B1523&amp;"-W"&amp;C1523&amp;"-"&amp;E1523&amp;"-vs-"&amp;F1523)</f>
        <v/>
      </c>
      <c r="B1523">
        <f>Matchups!$B520</f>
        <v/>
      </c>
      <c r="C1523">
        <f>Matchups!$C520</f>
        <v/>
      </c>
      <c r="D1523">
        <f>Matchups!$D520</f>
        <v/>
      </c>
      <c r="E1523">
        <f>Matchups!$G520</f>
        <v/>
      </c>
      <c r="F1523">
        <f>Matchups!$E520</f>
        <v/>
      </c>
      <c r="G1523">
        <f>Matchups!$H520</f>
        <v/>
      </c>
      <c r="H1523">
        <f>Matchups!$F520</f>
        <v/>
      </c>
      <c r="I1523">
        <f>IF(OR(G1523="",H1523=""),"",IF(G1523&gt;H1523,"W",IF(G1523&lt;H1523,"L","T")))</f>
        <v/>
      </c>
      <c r="J1523">
        <f>IF(OR(G1523="",H1523=""),"",G1523-H1523)</f>
        <v/>
      </c>
      <c r="K1523">
        <f>IF(E1523="","",MID(E1523,6,50))</f>
        <v/>
      </c>
      <c r="L1523">
        <f>IF(F1523="","",MID(F1523,6,50))</f>
        <v/>
      </c>
    </row>
    <row r="1524">
      <c r="A1524">
        <f>IF(OR(E1524="",F1524="",B1524="",C1524=""),"",B1524&amp;"-W"&amp;C1524&amp;"-"&amp;E1524&amp;"-vs-"&amp;F1524)</f>
        <v/>
      </c>
      <c r="B1524">
        <f>Matchups!$B521</f>
        <v/>
      </c>
      <c r="C1524">
        <f>Matchups!$C521</f>
        <v/>
      </c>
      <c r="D1524">
        <f>Matchups!$D521</f>
        <v/>
      </c>
      <c r="E1524">
        <f>Matchups!$G521</f>
        <v/>
      </c>
      <c r="F1524">
        <f>Matchups!$E521</f>
        <v/>
      </c>
      <c r="G1524">
        <f>Matchups!$H521</f>
        <v/>
      </c>
      <c r="H1524">
        <f>Matchups!$F521</f>
        <v/>
      </c>
      <c r="I1524">
        <f>IF(OR(G1524="",H1524=""),"",IF(G1524&gt;H1524,"W",IF(G1524&lt;H1524,"L","T")))</f>
        <v/>
      </c>
      <c r="J1524">
        <f>IF(OR(G1524="",H1524=""),"",G1524-H1524)</f>
        <v/>
      </c>
      <c r="K1524">
        <f>IF(E1524="","",MID(E1524,6,50))</f>
        <v/>
      </c>
      <c r="L1524">
        <f>IF(F1524="","",MID(F1524,6,50))</f>
        <v/>
      </c>
    </row>
    <row r="1525">
      <c r="A1525">
        <f>IF(OR(E1525="",F1525="",B1525="",C1525=""),"",B1525&amp;"-W"&amp;C1525&amp;"-"&amp;E1525&amp;"-vs-"&amp;F1525)</f>
        <v/>
      </c>
      <c r="B1525">
        <f>Matchups!$B522</f>
        <v/>
      </c>
      <c r="C1525">
        <f>Matchups!$C522</f>
        <v/>
      </c>
      <c r="D1525">
        <f>Matchups!$D522</f>
        <v/>
      </c>
      <c r="E1525">
        <f>Matchups!$G522</f>
        <v/>
      </c>
      <c r="F1525">
        <f>Matchups!$E522</f>
        <v/>
      </c>
      <c r="G1525">
        <f>Matchups!$H522</f>
        <v/>
      </c>
      <c r="H1525">
        <f>Matchups!$F522</f>
        <v/>
      </c>
      <c r="I1525">
        <f>IF(OR(G1525="",H1525=""),"",IF(G1525&gt;H1525,"W",IF(G1525&lt;H1525,"L","T")))</f>
        <v/>
      </c>
      <c r="J1525">
        <f>IF(OR(G1525="",H1525=""),"",G1525-H1525)</f>
        <v/>
      </c>
      <c r="K1525">
        <f>IF(E1525="","",MID(E1525,6,50))</f>
        <v/>
      </c>
      <c r="L1525">
        <f>IF(F1525="","",MID(F1525,6,50))</f>
        <v/>
      </c>
    </row>
    <row r="1526">
      <c r="A1526">
        <f>IF(OR(E1526="",F1526="",B1526="",C1526=""),"",B1526&amp;"-W"&amp;C1526&amp;"-"&amp;E1526&amp;"-vs-"&amp;F1526)</f>
        <v/>
      </c>
      <c r="B1526">
        <f>Matchups!$B523</f>
        <v/>
      </c>
      <c r="C1526">
        <f>Matchups!$C523</f>
        <v/>
      </c>
      <c r="D1526">
        <f>Matchups!$D523</f>
        <v/>
      </c>
      <c r="E1526">
        <f>Matchups!$G523</f>
        <v/>
      </c>
      <c r="F1526">
        <f>Matchups!$E523</f>
        <v/>
      </c>
      <c r="G1526">
        <f>Matchups!$H523</f>
        <v/>
      </c>
      <c r="H1526">
        <f>Matchups!$F523</f>
        <v/>
      </c>
      <c r="I1526">
        <f>IF(OR(G1526="",H1526=""),"",IF(G1526&gt;H1526,"W",IF(G1526&lt;H1526,"L","T")))</f>
        <v/>
      </c>
      <c r="J1526">
        <f>IF(OR(G1526="",H1526=""),"",G1526-H1526)</f>
        <v/>
      </c>
      <c r="K1526">
        <f>IF(E1526="","",MID(E1526,6,50))</f>
        <v/>
      </c>
      <c r="L1526">
        <f>IF(F1526="","",MID(F1526,6,50))</f>
        <v/>
      </c>
    </row>
    <row r="1527">
      <c r="A1527">
        <f>IF(OR(E1527="",F1527="",B1527="",C1527=""),"",B1527&amp;"-W"&amp;C1527&amp;"-"&amp;E1527&amp;"-vs-"&amp;F1527)</f>
        <v/>
      </c>
      <c r="B1527">
        <f>Matchups!$B524</f>
        <v/>
      </c>
      <c r="C1527">
        <f>Matchups!$C524</f>
        <v/>
      </c>
      <c r="D1527">
        <f>Matchups!$D524</f>
        <v/>
      </c>
      <c r="E1527">
        <f>Matchups!$G524</f>
        <v/>
      </c>
      <c r="F1527">
        <f>Matchups!$E524</f>
        <v/>
      </c>
      <c r="G1527">
        <f>Matchups!$H524</f>
        <v/>
      </c>
      <c r="H1527">
        <f>Matchups!$F524</f>
        <v/>
      </c>
      <c r="I1527">
        <f>IF(OR(G1527="",H1527=""),"",IF(G1527&gt;H1527,"W",IF(G1527&lt;H1527,"L","T")))</f>
        <v/>
      </c>
      <c r="J1527">
        <f>IF(OR(G1527="",H1527=""),"",G1527-H1527)</f>
        <v/>
      </c>
      <c r="K1527">
        <f>IF(E1527="","",MID(E1527,6,50))</f>
        <v/>
      </c>
      <c r="L1527">
        <f>IF(F1527="","",MID(F1527,6,50))</f>
        <v/>
      </c>
    </row>
    <row r="1528">
      <c r="A1528">
        <f>IF(OR(E1528="",F1528="",B1528="",C1528=""),"",B1528&amp;"-W"&amp;C1528&amp;"-"&amp;E1528&amp;"-vs-"&amp;F1528)</f>
        <v/>
      </c>
      <c r="B1528">
        <f>Matchups!$B525</f>
        <v/>
      </c>
      <c r="C1528">
        <f>Matchups!$C525</f>
        <v/>
      </c>
      <c r="D1528">
        <f>Matchups!$D525</f>
        <v/>
      </c>
      <c r="E1528">
        <f>Matchups!$G525</f>
        <v/>
      </c>
      <c r="F1528">
        <f>Matchups!$E525</f>
        <v/>
      </c>
      <c r="G1528">
        <f>Matchups!$H525</f>
        <v/>
      </c>
      <c r="H1528">
        <f>Matchups!$F525</f>
        <v/>
      </c>
      <c r="I1528">
        <f>IF(OR(G1528="",H1528=""),"",IF(G1528&gt;H1528,"W",IF(G1528&lt;H1528,"L","T")))</f>
        <v/>
      </c>
      <c r="J1528">
        <f>IF(OR(G1528="",H1528=""),"",G1528-H1528)</f>
        <v/>
      </c>
      <c r="K1528">
        <f>IF(E1528="","",MID(E1528,6,50))</f>
        <v/>
      </c>
      <c r="L1528">
        <f>IF(F1528="","",MID(F1528,6,50))</f>
        <v/>
      </c>
    </row>
    <row r="1529">
      <c r="A1529">
        <f>IF(OR(E1529="",F1529="",B1529="",C1529=""),"",B1529&amp;"-W"&amp;C1529&amp;"-"&amp;E1529&amp;"-vs-"&amp;F1529)</f>
        <v/>
      </c>
      <c r="B1529">
        <f>Matchups!$B526</f>
        <v/>
      </c>
      <c r="C1529">
        <f>Matchups!$C526</f>
        <v/>
      </c>
      <c r="D1529">
        <f>Matchups!$D526</f>
        <v/>
      </c>
      <c r="E1529">
        <f>Matchups!$G526</f>
        <v/>
      </c>
      <c r="F1529">
        <f>Matchups!$E526</f>
        <v/>
      </c>
      <c r="G1529">
        <f>Matchups!$H526</f>
        <v/>
      </c>
      <c r="H1529">
        <f>Matchups!$F526</f>
        <v/>
      </c>
      <c r="I1529">
        <f>IF(OR(G1529="",H1529=""),"",IF(G1529&gt;H1529,"W",IF(G1529&lt;H1529,"L","T")))</f>
        <v/>
      </c>
      <c r="J1529">
        <f>IF(OR(G1529="",H1529=""),"",G1529-H1529)</f>
        <v/>
      </c>
      <c r="K1529">
        <f>IF(E1529="","",MID(E1529,6,50))</f>
        <v/>
      </c>
      <c r="L1529">
        <f>IF(F1529="","",MID(F1529,6,50))</f>
        <v/>
      </c>
    </row>
    <row r="1530">
      <c r="A1530">
        <f>IF(OR(E1530="",F1530="",B1530="",C1530=""),"",B1530&amp;"-W"&amp;C1530&amp;"-"&amp;E1530&amp;"-vs-"&amp;F1530)</f>
        <v/>
      </c>
      <c r="B1530">
        <f>Matchups!$B527</f>
        <v/>
      </c>
      <c r="C1530">
        <f>Matchups!$C527</f>
        <v/>
      </c>
      <c r="D1530">
        <f>Matchups!$D527</f>
        <v/>
      </c>
      <c r="E1530">
        <f>Matchups!$G527</f>
        <v/>
      </c>
      <c r="F1530">
        <f>Matchups!$E527</f>
        <v/>
      </c>
      <c r="G1530">
        <f>Matchups!$H527</f>
        <v/>
      </c>
      <c r="H1530">
        <f>Matchups!$F527</f>
        <v/>
      </c>
      <c r="I1530">
        <f>IF(OR(G1530="",H1530=""),"",IF(G1530&gt;H1530,"W",IF(G1530&lt;H1530,"L","T")))</f>
        <v/>
      </c>
      <c r="J1530">
        <f>IF(OR(G1530="",H1530=""),"",G1530-H1530)</f>
        <v/>
      </c>
      <c r="K1530">
        <f>IF(E1530="","",MID(E1530,6,50))</f>
        <v/>
      </c>
      <c r="L1530">
        <f>IF(F1530="","",MID(F1530,6,50))</f>
        <v/>
      </c>
    </row>
    <row r="1531">
      <c r="A1531">
        <f>IF(OR(E1531="",F1531="",B1531="",C1531=""),"",B1531&amp;"-W"&amp;C1531&amp;"-"&amp;E1531&amp;"-vs-"&amp;F1531)</f>
        <v/>
      </c>
      <c r="B1531">
        <f>Matchups!$B528</f>
        <v/>
      </c>
      <c r="C1531">
        <f>Matchups!$C528</f>
        <v/>
      </c>
      <c r="D1531">
        <f>Matchups!$D528</f>
        <v/>
      </c>
      <c r="E1531">
        <f>Matchups!$G528</f>
        <v/>
      </c>
      <c r="F1531">
        <f>Matchups!$E528</f>
        <v/>
      </c>
      <c r="G1531">
        <f>Matchups!$H528</f>
        <v/>
      </c>
      <c r="H1531">
        <f>Matchups!$F528</f>
        <v/>
      </c>
      <c r="I1531">
        <f>IF(OR(G1531="",H1531=""),"",IF(G1531&gt;H1531,"W",IF(G1531&lt;H1531,"L","T")))</f>
        <v/>
      </c>
      <c r="J1531">
        <f>IF(OR(G1531="",H1531=""),"",G1531-H1531)</f>
        <v/>
      </c>
      <c r="K1531">
        <f>IF(E1531="","",MID(E1531,6,50))</f>
        <v/>
      </c>
      <c r="L1531">
        <f>IF(F1531="","",MID(F1531,6,50))</f>
        <v/>
      </c>
    </row>
    <row r="1532">
      <c r="A1532">
        <f>IF(OR(E1532="",F1532="",B1532="",C1532=""),"",B1532&amp;"-W"&amp;C1532&amp;"-"&amp;E1532&amp;"-vs-"&amp;F1532)</f>
        <v/>
      </c>
      <c r="B1532">
        <f>Matchups!$B529</f>
        <v/>
      </c>
      <c r="C1532">
        <f>Matchups!$C529</f>
        <v/>
      </c>
      <c r="D1532">
        <f>Matchups!$D529</f>
        <v/>
      </c>
      <c r="E1532">
        <f>Matchups!$G529</f>
        <v/>
      </c>
      <c r="F1532">
        <f>Matchups!$E529</f>
        <v/>
      </c>
      <c r="G1532">
        <f>Matchups!$H529</f>
        <v/>
      </c>
      <c r="H1532">
        <f>Matchups!$F529</f>
        <v/>
      </c>
      <c r="I1532">
        <f>IF(OR(G1532="",H1532=""),"",IF(G1532&gt;H1532,"W",IF(G1532&lt;H1532,"L","T")))</f>
        <v/>
      </c>
      <c r="J1532">
        <f>IF(OR(G1532="",H1532=""),"",G1532-H1532)</f>
        <v/>
      </c>
      <c r="K1532">
        <f>IF(E1532="","",MID(E1532,6,50))</f>
        <v/>
      </c>
      <c r="L1532">
        <f>IF(F1532="","",MID(F1532,6,50))</f>
        <v/>
      </c>
    </row>
    <row r="1533">
      <c r="A1533">
        <f>IF(OR(E1533="",F1533="",B1533="",C1533=""),"",B1533&amp;"-W"&amp;C1533&amp;"-"&amp;E1533&amp;"-vs-"&amp;F1533)</f>
        <v/>
      </c>
      <c r="B1533">
        <f>Matchups!$B530</f>
        <v/>
      </c>
      <c r="C1533">
        <f>Matchups!$C530</f>
        <v/>
      </c>
      <c r="D1533">
        <f>Matchups!$D530</f>
        <v/>
      </c>
      <c r="E1533">
        <f>Matchups!$G530</f>
        <v/>
      </c>
      <c r="F1533">
        <f>Matchups!$E530</f>
        <v/>
      </c>
      <c r="G1533">
        <f>Matchups!$H530</f>
        <v/>
      </c>
      <c r="H1533">
        <f>Matchups!$F530</f>
        <v/>
      </c>
      <c r="I1533">
        <f>IF(OR(G1533="",H1533=""),"",IF(G1533&gt;H1533,"W",IF(G1533&lt;H1533,"L","T")))</f>
        <v/>
      </c>
      <c r="J1533">
        <f>IF(OR(G1533="",H1533=""),"",G1533-H1533)</f>
        <v/>
      </c>
      <c r="K1533">
        <f>IF(E1533="","",MID(E1533,6,50))</f>
        <v/>
      </c>
      <c r="L1533">
        <f>IF(F1533="","",MID(F1533,6,50))</f>
        <v/>
      </c>
    </row>
    <row r="1534">
      <c r="A1534">
        <f>IF(OR(E1534="",F1534="",B1534="",C1534=""),"",B1534&amp;"-W"&amp;C1534&amp;"-"&amp;E1534&amp;"-vs-"&amp;F1534)</f>
        <v/>
      </c>
      <c r="B1534">
        <f>Matchups!$B531</f>
        <v/>
      </c>
      <c r="C1534">
        <f>Matchups!$C531</f>
        <v/>
      </c>
      <c r="D1534">
        <f>Matchups!$D531</f>
        <v/>
      </c>
      <c r="E1534">
        <f>Matchups!$G531</f>
        <v/>
      </c>
      <c r="F1534">
        <f>Matchups!$E531</f>
        <v/>
      </c>
      <c r="G1534">
        <f>Matchups!$H531</f>
        <v/>
      </c>
      <c r="H1534">
        <f>Matchups!$F531</f>
        <v/>
      </c>
      <c r="I1534">
        <f>IF(OR(G1534="",H1534=""),"",IF(G1534&gt;H1534,"W",IF(G1534&lt;H1534,"L","T")))</f>
        <v/>
      </c>
      <c r="J1534">
        <f>IF(OR(G1534="",H1534=""),"",G1534-H1534)</f>
        <v/>
      </c>
      <c r="K1534">
        <f>IF(E1534="","",MID(E1534,6,50))</f>
        <v/>
      </c>
      <c r="L1534">
        <f>IF(F1534="","",MID(F1534,6,50))</f>
        <v/>
      </c>
    </row>
    <row r="1535">
      <c r="A1535">
        <f>IF(OR(E1535="",F1535="",B1535="",C1535=""),"",B1535&amp;"-W"&amp;C1535&amp;"-"&amp;E1535&amp;"-vs-"&amp;F1535)</f>
        <v/>
      </c>
      <c r="B1535">
        <f>Matchups!$B532</f>
        <v/>
      </c>
      <c r="C1535">
        <f>Matchups!$C532</f>
        <v/>
      </c>
      <c r="D1535">
        <f>Matchups!$D532</f>
        <v/>
      </c>
      <c r="E1535">
        <f>Matchups!$G532</f>
        <v/>
      </c>
      <c r="F1535">
        <f>Matchups!$E532</f>
        <v/>
      </c>
      <c r="G1535">
        <f>Matchups!$H532</f>
        <v/>
      </c>
      <c r="H1535">
        <f>Matchups!$F532</f>
        <v/>
      </c>
      <c r="I1535">
        <f>IF(OR(G1535="",H1535=""),"",IF(G1535&gt;H1535,"W",IF(G1535&lt;H1535,"L","T")))</f>
        <v/>
      </c>
      <c r="J1535">
        <f>IF(OR(G1535="",H1535=""),"",G1535-H1535)</f>
        <v/>
      </c>
      <c r="K1535">
        <f>IF(E1535="","",MID(E1535,6,50))</f>
        <v/>
      </c>
      <c r="L1535">
        <f>IF(F1535="","",MID(F1535,6,50))</f>
        <v/>
      </c>
    </row>
    <row r="1536">
      <c r="A1536">
        <f>IF(OR(E1536="",F1536="",B1536="",C1536=""),"",B1536&amp;"-W"&amp;C1536&amp;"-"&amp;E1536&amp;"-vs-"&amp;F1536)</f>
        <v/>
      </c>
      <c r="B1536">
        <f>Matchups!$B533</f>
        <v/>
      </c>
      <c r="C1536">
        <f>Matchups!$C533</f>
        <v/>
      </c>
      <c r="D1536">
        <f>Matchups!$D533</f>
        <v/>
      </c>
      <c r="E1536">
        <f>Matchups!$G533</f>
        <v/>
      </c>
      <c r="F1536">
        <f>Matchups!$E533</f>
        <v/>
      </c>
      <c r="G1536">
        <f>Matchups!$H533</f>
        <v/>
      </c>
      <c r="H1536">
        <f>Matchups!$F533</f>
        <v/>
      </c>
      <c r="I1536">
        <f>IF(OR(G1536="",H1536=""),"",IF(G1536&gt;H1536,"W",IF(G1536&lt;H1536,"L","T")))</f>
        <v/>
      </c>
      <c r="J1536">
        <f>IF(OR(G1536="",H1536=""),"",G1536-H1536)</f>
        <v/>
      </c>
      <c r="K1536">
        <f>IF(E1536="","",MID(E1536,6,50))</f>
        <v/>
      </c>
      <c r="L1536">
        <f>IF(F1536="","",MID(F1536,6,50))</f>
        <v/>
      </c>
    </row>
    <row r="1537">
      <c r="A1537">
        <f>IF(OR(E1537="",F1537="",B1537="",C1537=""),"",B1537&amp;"-W"&amp;C1537&amp;"-"&amp;E1537&amp;"-vs-"&amp;F1537)</f>
        <v/>
      </c>
      <c r="B1537">
        <f>Matchups!$B534</f>
        <v/>
      </c>
      <c r="C1537">
        <f>Matchups!$C534</f>
        <v/>
      </c>
      <c r="D1537">
        <f>Matchups!$D534</f>
        <v/>
      </c>
      <c r="E1537">
        <f>Matchups!$G534</f>
        <v/>
      </c>
      <c r="F1537">
        <f>Matchups!$E534</f>
        <v/>
      </c>
      <c r="G1537">
        <f>Matchups!$H534</f>
        <v/>
      </c>
      <c r="H1537">
        <f>Matchups!$F534</f>
        <v/>
      </c>
      <c r="I1537">
        <f>IF(OR(G1537="",H1537=""),"",IF(G1537&gt;H1537,"W",IF(G1537&lt;H1537,"L","T")))</f>
        <v/>
      </c>
      <c r="J1537">
        <f>IF(OR(G1537="",H1537=""),"",G1537-H1537)</f>
        <v/>
      </c>
      <c r="K1537">
        <f>IF(E1537="","",MID(E1537,6,50))</f>
        <v/>
      </c>
      <c r="L1537">
        <f>IF(F1537="","",MID(F1537,6,50))</f>
        <v/>
      </c>
    </row>
    <row r="1538">
      <c r="A1538">
        <f>IF(OR(E1538="",F1538="",B1538="",C1538=""),"",B1538&amp;"-W"&amp;C1538&amp;"-"&amp;E1538&amp;"-vs-"&amp;F1538)</f>
        <v/>
      </c>
      <c r="B1538">
        <f>Matchups!$B535</f>
        <v/>
      </c>
      <c r="C1538">
        <f>Matchups!$C535</f>
        <v/>
      </c>
      <c r="D1538">
        <f>Matchups!$D535</f>
        <v/>
      </c>
      <c r="E1538">
        <f>Matchups!$G535</f>
        <v/>
      </c>
      <c r="F1538">
        <f>Matchups!$E535</f>
        <v/>
      </c>
      <c r="G1538">
        <f>Matchups!$H535</f>
        <v/>
      </c>
      <c r="H1538">
        <f>Matchups!$F535</f>
        <v/>
      </c>
      <c r="I1538">
        <f>IF(OR(G1538="",H1538=""),"",IF(G1538&gt;H1538,"W",IF(G1538&lt;H1538,"L","T")))</f>
        <v/>
      </c>
      <c r="J1538">
        <f>IF(OR(G1538="",H1538=""),"",G1538-H1538)</f>
        <v/>
      </c>
      <c r="K1538">
        <f>IF(E1538="","",MID(E1538,6,50))</f>
        <v/>
      </c>
      <c r="L1538">
        <f>IF(F1538="","",MID(F1538,6,50))</f>
        <v/>
      </c>
    </row>
    <row r="1539">
      <c r="A1539">
        <f>IF(OR(E1539="",F1539="",B1539="",C1539=""),"",B1539&amp;"-W"&amp;C1539&amp;"-"&amp;E1539&amp;"-vs-"&amp;F1539)</f>
        <v/>
      </c>
      <c r="B1539">
        <f>Matchups!$B536</f>
        <v/>
      </c>
      <c r="C1539">
        <f>Matchups!$C536</f>
        <v/>
      </c>
      <c r="D1539">
        <f>Matchups!$D536</f>
        <v/>
      </c>
      <c r="E1539">
        <f>Matchups!$G536</f>
        <v/>
      </c>
      <c r="F1539">
        <f>Matchups!$E536</f>
        <v/>
      </c>
      <c r="G1539">
        <f>Matchups!$H536</f>
        <v/>
      </c>
      <c r="H1539">
        <f>Matchups!$F536</f>
        <v/>
      </c>
      <c r="I1539">
        <f>IF(OR(G1539="",H1539=""),"",IF(G1539&gt;H1539,"W",IF(G1539&lt;H1539,"L","T")))</f>
        <v/>
      </c>
      <c r="J1539">
        <f>IF(OR(G1539="",H1539=""),"",G1539-H1539)</f>
        <v/>
      </c>
      <c r="K1539">
        <f>IF(E1539="","",MID(E1539,6,50))</f>
        <v/>
      </c>
      <c r="L1539">
        <f>IF(F1539="","",MID(F1539,6,50))</f>
        <v/>
      </c>
    </row>
    <row r="1540">
      <c r="A1540">
        <f>IF(OR(E1540="",F1540="",B1540="",C1540=""),"",B1540&amp;"-W"&amp;C1540&amp;"-"&amp;E1540&amp;"-vs-"&amp;F1540)</f>
        <v/>
      </c>
      <c r="B1540">
        <f>Matchups!$B537</f>
        <v/>
      </c>
      <c r="C1540">
        <f>Matchups!$C537</f>
        <v/>
      </c>
      <c r="D1540">
        <f>Matchups!$D537</f>
        <v/>
      </c>
      <c r="E1540">
        <f>Matchups!$G537</f>
        <v/>
      </c>
      <c r="F1540">
        <f>Matchups!$E537</f>
        <v/>
      </c>
      <c r="G1540">
        <f>Matchups!$H537</f>
        <v/>
      </c>
      <c r="H1540">
        <f>Matchups!$F537</f>
        <v/>
      </c>
      <c r="I1540">
        <f>IF(OR(G1540="",H1540=""),"",IF(G1540&gt;H1540,"W",IF(G1540&lt;H1540,"L","T")))</f>
        <v/>
      </c>
      <c r="J1540">
        <f>IF(OR(G1540="",H1540=""),"",G1540-H1540)</f>
        <v/>
      </c>
      <c r="K1540">
        <f>IF(E1540="","",MID(E1540,6,50))</f>
        <v/>
      </c>
      <c r="L1540">
        <f>IF(F1540="","",MID(F1540,6,50))</f>
        <v/>
      </c>
    </row>
    <row r="1541">
      <c r="A1541">
        <f>IF(OR(E1541="",F1541="",B1541="",C1541=""),"",B1541&amp;"-W"&amp;C1541&amp;"-"&amp;E1541&amp;"-vs-"&amp;F1541)</f>
        <v/>
      </c>
      <c r="B1541">
        <f>Matchups!$B538</f>
        <v/>
      </c>
      <c r="C1541">
        <f>Matchups!$C538</f>
        <v/>
      </c>
      <c r="D1541">
        <f>Matchups!$D538</f>
        <v/>
      </c>
      <c r="E1541">
        <f>Matchups!$G538</f>
        <v/>
      </c>
      <c r="F1541">
        <f>Matchups!$E538</f>
        <v/>
      </c>
      <c r="G1541">
        <f>Matchups!$H538</f>
        <v/>
      </c>
      <c r="H1541">
        <f>Matchups!$F538</f>
        <v/>
      </c>
      <c r="I1541">
        <f>IF(OR(G1541="",H1541=""),"",IF(G1541&gt;H1541,"W",IF(G1541&lt;H1541,"L","T")))</f>
        <v/>
      </c>
      <c r="J1541">
        <f>IF(OR(G1541="",H1541=""),"",G1541-H1541)</f>
        <v/>
      </c>
      <c r="K1541">
        <f>IF(E1541="","",MID(E1541,6,50))</f>
        <v/>
      </c>
      <c r="L1541">
        <f>IF(F1541="","",MID(F1541,6,50))</f>
        <v/>
      </c>
    </row>
    <row r="1542">
      <c r="A1542">
        <f>IF(OR(E1542="",F1542="",B1542="",C1542=""),"",B1542&amp;"-W"&amp;C1542&amp;"-"&amp;E1542&amp;"-vs-"&amp;F1542)</f>
        <v/>
      </c>
      <c r="B1542">
        <f>Matchups!$B539</f>
        <v/>
      </c>
      <c r="C1542">
        <f>Matchups!$C539</f>
        <v/>
      </c>
      <c r="D1542">
        <f>Matchups!$D539</f>
        <v/>
      </c>
      <c r="E1542">
        <f>Matchups!$G539</f>
        <v/>
      </c>
      <c r="F1542">
        <f>Matchups!$E539</f>
        <v/>
      </c>
      <c r="G1542">
        <f>Matchups!$H539</f>
        <v/>
      </c>
      <c r="H1542">
        <f>Matchups!$F539</f>
        <v/>
      </c>
      <c r="I1542">
        <f>IF(OR(G1542="",H1542=""),"",IF(G1542&gt;H1542,"W",IF(G1542&lt;H1542,"L","T")))</f>
        <v/>
      </c>
      <c r="J1542">
        <f>IF(OR(G1542="",H1542=""),"",G1542-H1542)</f>
        <v/>
      </c>
      <c r="K1542">
        <f>IF(E1542="","",MID(E1542,6,50))</f>
        <v/>
      </c>
      <c r="L1542">
        <f>IF(F1542="","",MID(F1542,6,50))</f>
        <v/>
      </c>
    </row>
    <row r="1543">
      <c r="A1543">
        <f>IF(OR(E1543="",F1543="",B1543="",C1543=""),"",B1543&amp;"-W"&amp;C1543&amp;"-"&amp;E1543&amp;"-vs-"&amp;F1543)</f>
        <v/>
      </c>
      <c r="B1543">
        <f>Matchups!$B540</f>
        <v/>
      </c>
      <c r="C1543">
        <f>Matchups!$C540</f>
        <v/>
      </c>
      <c r="D1543">
        <f>Matchups!$D540</f>
        <v/>
      </c>
      <c r="E1543">
        <f>Matchups!$G540</f>
        <v/>
      </c>
      <c r="F1543">
        <f>Matchups!$E540</f>
        <v/>
      </c>
      <c r="G1543">
        <f>Matchups!$H540</f>
        <v/>
      </c>
      <c r="H1543">
        <f>Matchups!$F540</f>
        <v/>
      </c>
      <c r="I1543">
        <f>IF(OR(G1543="",H1543=""),"",IF(G1543&gt;H1543,"W",IF(G1543&lt;H1543,"L","T")))</f>
        <v/>
      </c>
      <c r="J1543">
        <f>IF(OR(G1543="",H1543=""),"",G1543-H1543)</f>
        <v/>
      </c>
      <c r="K1543">
        <f>IF(E1543="","",MID(E1543,6,50))</f>
        <v/>
      </c>
      <c r="L1543">
        <f>IF(F1543="","",MID(F1543,6,50))</f>
        <v/>
      </c>
    </row>
    <row r="1544">
      <c r="A1544">
        <f>IF(OR(E1544="",F1544="",B1544="",C1544=""),"",B1544&amp;"-W"&amp;C1544&amp;"-"&amp;E1544&amp;"-vs-"&amp;F1544)</f>
        <v/>
      </c>
      <c r="B1544">
        <f>Matchups!$B541</f>
        <v/>
      </c>
      <c r="C1544">
        <f>Matchups!$C541</f>
        <v/>
      </c>
      <c r="D1544">
        <f>Matchups!$D541</f>
        <v/>
      </c>
      <c r="E1544">
        <f>Matchups!$G541</f>
        <v/>
      </c>
      <c r="F1544">
        <f>Matchups!$E541</f>
        <v/>
      </c>
      <c r="G1544">
        <f>Matchups!$H541</f>
        <v/>
      </c>
      <c r="H1544">
        <f>Matchups!$F541</f>
        <v/>
      </c>
      <c r="I1544">
        <f>IF(OR(G1544="",H1544=""),"",IF(G1544&gt;H1544,"W",IF(G1544&lt;H1544,"L","T")))</f>
        <v/>
      </c>
      <c r="J1544">
        <f>IF(OR(G1544="",H1544=""),"",G1544-H1544)</f>
        <v/>
      </c>
      <c r="K1544">
        <f>IF(E1544="","",MID(E1544,6,50))</f>
        <v/>
      </c>
      <c r="L1544">
        <f>IF(F1544="","",MID(F1544,6,50))</f>
        <v/>
      </c>
    </row>
    <row r="1545">
      <c r="A1545">
        <f>IF(OR(E1545="",F1545="",B1545="",C1545=""),"",B1545&amp;"-W"&amp;C1545&amp;"-"&amp;E1545&amp;"-vs-"&amp;F1545)</f>
        <v/>
      </c>
      <c r="B1545">
        <f>Matchups!$B542</f>
        <v/>
      </c>
      <c r="C1545">
        <f>Matchups!$C542</f>
        <v/>
      </c>
      <c r="D1545">
        <f>Matchups!$D542</f>
        <v/>
      </c>
      <c r="E1545">
        <f>Matchups!$G542</f>
        <v/>
      </c>
      <c r="F1545">
        <f>Matchups!$E542</f>
        <v/>
      </c>
      <c r="G1545">
        <f>Matchups!$H542</f>
        <v/>
      </c>
      <c r="H1545">
        <f>Matchups!$F542</f>
        <v/>
      </c>
      <c r="I1545">
        <f>IF(OR(G1545="",H1545=""),"",IF(G1545&gt;H1545,"W",IF(G1545&lt;H1545,"L","T")))</f>
        <v/>
      </c>
      <c r="J1545">
        <f>IF(OR(G1545="",H1545=""),"",G1545-H1545)</f>
        <v/>
      </c>
      <c r="K1545">
        <f>IF(E1545="","",MID(E1545,6,50))</f>
        <v/>
      </c>
      <c r="L1545">
        <f>IF(F1545="","",MID(F1545,6,50))</f>
        <v/>
      </c>
    </row>
    <row r="1546">
      <c r="A1546">
        <f>IF(OR(E1546="",F1546="",B1546="",C1546=""),"",B1546&amp;"-W"&amp;C1546&amp;"-"&amp;E1546&amp;"-vs-"&amp;F1546)</f>
        <v/>
      </c>
      <c r="B1546">
        <f>Matchups!$B543</f>
        <v/>
      </c>
      <c r="C1546">
        <f>Matchups!$C543</f>
        <v/>
      </c>
      <c r="D1546">
        <f>Matchups!$D543</f>
        <v/>
      </c>
      <c r="E1546">
        <f>Matchups!$G543</f>
        <v/>
      </c>
      <c r="F1546">
        <f>Matchups!$E543</f>
        <v/>
      </c>
      <c r="G1546">
        <f>Matchups!$H543</f>
        <v/>
      </c>
      <c r="H1546">
        <f>Matchups!$F543</f>
        <v/>
      </c>
      <c r="I1546">
        <f>IF(OR(G1546="",H1546=""),"",IF(G1546&gt;H1546,"W",IF(G1546&lt;H1546,"L","T")))</f>
        <v/>
      </c>
      <c r="J1546">
        <f>IF(OR(G1546="",H1546=""),"",G1546-H1546)</f>
        <v/>
      </c>
      <c r="K1546">
        <f>IF(E1546="","",MID(E1546,6,50))</f>
        <v/>
      </c>
      <c r="L1546">
        <f>IF(F1546="","",MID(F1546,6,50))</f>
        <v/>
      </c>
    </row>
    <row r="1547">
      <c r="A1547">
        <f>IF(OR(E1547="",F1547="",B1547="",C1547=""),"",B1547&amp;"-W"&amp;C1547&amp;"-"&amp;E1547&amp;"-vs-"&amp;F1547)</f>
        <v/>
      </c>
      <c r="B1547">
        <f>Matchups!$B544</f>
        <v/>
      </c>
      <c r="C1547">
        <f>Matchups!$C544</f>
        <v/>
      </c>
      <c r="D1547">
        <f>Matchups!$D544</f>
        <v/>
      </c>
      <c r="E1547">
        <f>Matchups!$G544</f>
        <v/>
      </c>
      <c r="F1547">
        <f>Matchups!$E544</f>
        <v/>
      </c>
      <c r="G1547">
        <f>Matchups!$H544</f>
        <v/>
      </c>
      <c r="H1547">
        <f>Matchups!$F544</f>
        <v/>
      </c>
      <c r="I1547">
        <f>IF(OR(G1547="",H1547=""),"",IF(G1547&gt;H1547,"W",IF(G1547&lt;H1547,"L","T")))</f>
        <v/>
      </c>
      <c r="J1547">
        <f>IF(OR(G1547="",H1547=""),"",G1547-H1547)</f>
        <v/>
      </c>
      <c r="K1547">
        <f>IF(E1547="","",MID(E1547,6,50))</f>
        <v/>
      </c>
      <c r="L1547">
        <f>IF(F1547="","",MID(F1547,6,50))</f>
        <v/>
      </c>
    </row>
    <row r="1548">
      <c r="A1548">
        <f>IF(OR(E1548="",F1548="",B1548="",C1548=""),"",B1548&amp;"-W"&amp;C1548&amp;"-"&amp;E1548&amp;"-vs-"&amp;F1548)</f>
        <v/>
      </c>
      <c r="B1548">
        <f>Matchups!$B545</f>
        <v/>
      </c>
      <c r="C1548">
        <f>Matchups!$C545</f>
        <v/>
      </c>
      <c r="D1548">
        <f>Matchups!$D545</f>
        <v/>
      </c>
      <c r="E1548">
        <f>Matchups!$G545</f>
        <v/>
      </c>
      <c r="F1548">
        <f>Matchups!$E545</f>
        <v/>
      </c>
      <c r="G1548">
        <f>Matchups!$H545</f>
        <v/>
      </c>
      <c r="H1548">
        <f>Matchups!$F545</f>
        <v/>
      </c>
      <c r="I1548">
        <f>IF(OR(G1548="",H1548=""),"",IF(G1548&gt;H1548,"W",IF(G1548&lt;H1548,"L","T")))</f>
        <v/>
      </c>
      <c r="J1548">
        <f>IF(OR(G1548="",H1548=""),"",G1548-H1548)</f>
        <v/>
      </c>
      <c r="K1548">
        <f>IF(E1548="","",MID(E1548,6,50))</f>
        <v/>
      </c>
      <c r="L1548">
        <f>IF(F1548="","",MID(F1548,6,50))</f>
        <v/>
      </c>
    </row>
    <row r="1549">
      <c r="A1549">
        <f>IF(OR(E1549="",F1549="",B1549="",C1549=""),"",B1549&amp;"-W"&amp;C1549&amp;"-"&amp;E1549&amp;"-vs-"&amp;F1549)</f>
        <v/>
      </c>
      <c r="B1549">
        <f>Matchups!$B546</f>
        <v/>
      </c>
      <c r="C1549">
        <f>Matchups!$C546</f>
        <v/>
      </c>
      <c r="D1549">
        <f>Matchups!$D546</f>
        <v/>
      </c>
      <c r="E1549">
        <f>Matchups!$G546</f>
        <v/>
      </c>
      <c r="F1549">
        <f>Matchups!$E546</f>
        <v/>
      </c>
      <c r="G1549">
        <f>Matchups!$H546</f>
        <v/>
      </c>
      <c r="H1549">
        <f>Matchups!$F546</f>
        <v/>
      </c>
      <c r="I1549">
        <f>IF(OR(G1549="",H1549=""),"",IF(G1549&gt;H1549,"W",IF(G1549&lt;H1549,"L","T")))</f>
        <v/>
      </c>
      <c r="J1549">
        <f>IF(OR(G1549="",H1549=""),"",G1549-H1549)</f>
        <v/>
      </c>
      <c r="K1549">
        <f>IF(E1549="","",MID(E1549,6,50))</f>
        <v/>
      </c>
      <c r="L1549">
        <f>IF(F1549="","",MID(F1549,6,50))</f>
        <v/>
      </c>
    </row>
    <row r="1550">
      <c r="A1550">
        <f>IF(OR(E1550="",F1550="",B1550="",C1550=""),"",B1550&amp;"-W"&amp;C1550&amp;"-"&amp;E1550&amp;"-vs-"&amp;F1550)</f>
        <v/>
      </c>
      <c r="B1550">
        <f>Matchups!$B547</f>
        <v/>
      </c>
      <c r="C1550">
        <f>Matchups!$C547</f>
        <v/>
      </c>
      <c r="D1550">
        <f>Matchups!$D547</f>
        <v/>
      </c>
      <c r="E1550">
        <f>Matchups!$G547</f>
        <v/>
      </c>
      <c r="F1550">
        <f>Matchups!$E547</f>
        <v/>
      </c>
      <c r="G1550">
        <f>Matchups!$H547</f>
        <v/>
      </c>
      <c r="H1550">
        <f>Matchups!$F547</f>
        <v/>
      </c>
      <c r="I1550">
        <f>IF(OR(G1550="",H1550=""),"",IF(G1550&gt;H1550,"W",IF(G1550&lt;H1550,"L","T")))</f>
        <v/>
      </c>
      <c r="J1550">
        <f>IF(OR(G1550="",H1550=""),"",G1550-H1550)</f>
        <v/>
      </c>
      <c r="K1550">
        <f>IF(E1550="","",MID(E1550,6,50))</f>
        <v/>
      </c>
      <c r="L1550">
        <f>IF(F1550="","",MID(F1550,6,50))</f>
        <v/>
      </c>
    </row>
    <row r="1551">
      <c r="A1551">
        <f>IF(OR(E1551="",F1551="",B1551="",C1551=""),"",B1551&amp;"-W"&amp;C1551&amp;"-"&amp;E1551&amp;"-vs-"&amp;F1551)</f>
        <v/>
      </c>
      <c r="B1551">
        <f>Matchups!$B548</f>
        <v/>
      </c>
      <c r="C1551">
        <f>Matchups!$C548</f>
        <v/>
      </c>
      <c r="D1551">
        <f>Matchups!$D548</f>
        <v/>
      </c>
      <c r="E1551">
        <f>Matchups!$G548</f>
        <v/>
      </c>
      <c r="F1551">
        <f>Matchups!$E548</f>
        <v/>
      </c>
      <c r="G1551">
        <f>Matchups!$H548</f>
        <v/>
      </c>
      <c r="H1551">
        <f>Matchups!$F548</f>
        <v/>
      </c>
      <c r="I1551">
        <f>IF(OR(G1551="",H1551=""),"",IF(G1551&gt;H1551,"W",IF(G1551&lt;H1551,"L","T")))</f>
        <v/>
      </c>
      <c r="J1551">
        <f>IF(OR(G1551="",H1551=""),"",G1551-H1551)</f>
        <v/>
      </c>
      <c r="K1551">
        <f>IF(E1551="","",MID(E1551,6,50))</f>
        <v/>
      </c>
      <c r="L1551">
        <f>IF(F1551="","",MID(F1551,6,50))</f>
        <v/>
      </c>
    </row>
    <row r="1552">
      <c r="A1552">
        <f>IF(OR(E1552="",F1552="",B1552="",C1552=""),"",B1552&amp;"-W"&amp;C1552&amp;"-"&amp;E1552&amp;"-vs-"&amp;F1552)</f>
        <v/>
      </c>
      <c r="B1552">
        <f>Matchups!$B549</f>
        <v/>
      </c>
      <c r="C1552">
        <f>Matchups!$C549</f>
        <v/>
      </c>
      <c r="D1552">
        <f>Matchups!$D549</f>
        <v/>
      </c>
      <c r="E1552">
        <f>Matchups!$G549</f>
        <v/>
      </c>
      <c r="F1552">
        <f>Matchups!$E549</f>
        <v/>
      </c>
      <c r="G1552">
        <f>Matchups!$H549</f>
        <v/>
      </c>
      <c r="H1552">
        <f>Matchups!$F549</f>
        <v/>
      </c>
      <c r="I1552">
        <f>IF(OR(G1552="",H1552=""),"",IF(G1552&gt;H1552,"W",IF(G1552&lt;H1552,"L","T")))</f>
        <v/>
      </c>
      <c r="J1552">
        <f>IF(OR(G1552="",H1552=""),"",G1552-H1552)</f>
        <v/>
      </c>
      <c r="K1552">
        <f>IF(E1552="","",MID(E1552,6,50))</f>
        <v/>
      </c>
      <c r="L1552">
        <f>IF(F1552="","",MID(F1552,6,50))</f>
        <v/>
      </c>
    </row>
    <row r="1553">
      <c r="A1553">
        <f>IF(OR(E1553="",F1553="",B1553="",C1553=""),"",B1553&amp;"-W"&amp;C1553&amp;"-"&amp;E1553&amp;"-vs-"&amp;F1553)</f>
        <v/>
      </c>
      <c r="B1553">
        <f>Matchups!$B550</f>
        <v/>
      </c>
      <c r="C1553">
        <f>Matchups!$C550</f>
        <v/>
      </c>
      <c r="D1553">
        <f>Matchups!$D550</f>
        <v/>
      </c>
      <c r="E1553">
        <f>Matchups!$G550</f>
        <v/>
      </c>
      <c r="F1553">
        <f>Matchups!$E550</f>
        <v/>
      </c>
      <c r="G1553">
        <f>Matchups!$H550</f>
        <v/>
      </c>
      <c r="H1553">
        <f>Matchups!$F550</f>
        <v/>
      </c>
      <c r="I1553">
        <f>IF(OR(G1553="",H1553=""),"",IF(G1553&gt;H1553,"W",IF(G1553&lt;H1553,"L","T")))</f>
        <v/>
      </c>
      <c r="J1553">
        <f>IF(OR(G1553="",H1553=""),"",G1553-H1553)</f>
        <v/>
      </c>
      <c r="K1553">
        <f>IF(E1553="","",MID(E1553,6,50))</f>
        <v/>
      </c>
      <c r="L1553">
        <f>IF(F1553="","",MID(F1553,6,50))</f>
        <v/>
      </c>
    </row>
    <row r="1554">
      <c r="A1554">
        <f>IF(OR(E1554="",F1554="",B1554="",C1554=""),"",B1554&amp;"-W"&amp;C1554&amp;"-"&amp;E1554&amp;"-vs-"&amp;F1554)</f>
        <v/>
      </c>
      <c r="B1554">
        <f>Matchups!$B551</f>
        <v/>
      </c>
      <c r="C1554">
        <f>Matchups!$C551</f>
        <v/>
      </c>
      <c r="D1554">
        <f>Matchups!$D551</f>
        <v/>
      </c>
      <c r="E1554">
        <f>Matchups!$G551</f>
        <v/>
      </c>
      <c r="F1554">
        <f>Matchups!$E551</f>
        <v/>
      </c>
      <c r="G1554">
        <f>Matchups!$H551</f>
        <v/>
      </c>
      <c r="H1554">
        <f>Matchups!$F551</f>
        <v/>
      </c>
      <c r="I1554">
        <f>IF(OR(G1554="",H1554=""),"",IF(G1554&gt;H1554,"W",IF(G1554&lt;H1554,"L","T")))</f>
        <v/>
      </c>
      <c r="J1554">
        <f>IF(OR(G1554="",H1554=""),"",G1554-H1554)</f>
        <v/>
      </c>
      <c r="K1554">
        <f>IF(E1554="","",MID(E1554,6,50))</f>
        <v/>
      </c>
      <c r="L1554">
        <f>IF(F1554="","",MID(F1554,6,50))</f>
        <v/>
      </c>
    </row>
    <row r="1555">
      <c r="A1555">
        <f>IF(OR(E1555="",F1555="",B1555="",C1555=""),"",B1555&amp;"-W"&amp;C1555&amp;"-"&amp;E1555&amp;"-vs-"&amp;F1555)</f>
        <v/>
      </c>
      <c r="B1555">
        <f>Matchups!$B552</f>
        <v/>
      </c>
      <c r="C1555">
        <f>Matchups!$C552</f>
        <v/>
      </c>
      <c r="D1555">
        <f>Matchups!$D552</f>
        <v/>
      </c>
      <c r="E1555">
        <f>Matchups!$G552</f>
        <v/>
      </c>
      <c r="F1555">
        <f>Matchups!$E552</f>
        <v/>
      </c>
      <c r="G1555">
        <f>Matchups!$H552</f>
        <v/>
      </c>
      <c r="H1555">
        <f>Matchups!$F552</f>
        <v/>
      </c>
      <c r="I1555">
        <f>IF(OR(G1555="",H1555=""),"",IF(G1555&gt;H1555,"W",IF(G1555&lt;H1555,"L","T")))</f>
        <v/>
      </c>
      <c r="J1555">
        <f>IF(OR(G1555="",H1555=""),"",G1555-H1555)</f>
        <v/>
      </c>
      <c r="K1555">
        <f>IF(E1555="","",MID(E1555,6,50))</f>
        <v/>
      </c>
      <c r="L1555">
        <f>IF(F1555="","",MID(F1555,6,50))</f>
        <v/>
      </c>
    </row>
    <row r="1556">
      <c r="A1556">
        <f>IF(OR(E1556="",F1556="",B1556="",C1556=""),"",B1556&amp;"-W"&amp;C1556&amp;"-"&amp;E1556&amp;"-vs-"&amp;F1556)</f>
        <v/>
      </c>
      <c r="B1556">
        <f>Matchups!$B553</f>
        <v/>
      </c>
      <c r="C1556">
        <f>Matchups!$C553</f>
        <v/>
      </c>
      <c r="D1556">
        <f>Matchups!$D553</f>
        <v/>
      </c>
      <c r="E1556">
        <f>Matchups!$G553</f>
        <v/>
      </c>
      <c r="F1556">
        <f>Matchups!$E553</f>
        <v/>
      </c>
      <c r="G1556">
        <f>Matchups!$H553</f>
        <v/>
      </c>
      <c r="H1556">
        <f>Matchups!$F553</f>
        <v/>
      </c>
      <c r="I1556">
        <f>IF(OR(G1556="",H1556=""),"",IF(G1556&gt;H1556,"W",IF(G1556&lt;H1556,"L","T")))</f>
        <v/>
      </c>
      <c r="J1556">
        <f>IF(OR(G1556="",H1556=""),"",G1556-H1556)</f>
        <v/>
      </c>
      <c r="K1556">
        <f>IF(E1556="","",MID(E1556,6,50))</f>
        <v/>
      </c>
      <c r="L1556">
        <f>IF(F1556="","",MID(F1556,6,50))</f>
        <v/>
      </c>
    </row>
    <row r="1557">
      <c r="A1557">
        <f>IF(OR(E1557="",F1557="",B1557="",C1557=""),"",B1557&amp;"-W"&amp;C1557&amp;"-"&amp;E1557&amp;"-vs-"&amp;F1557)</f>
        <v/>
      </c>
      <c r="B1557">
        <f>Matchups!$B554</f>
        <v/>
      </c>
      <c r="C1557">
        <f>Matchups!$C554</f>
        <v/>
      </c>
      <c r="D1557">
        <f>Matchups!$D554</f>
        <v/>
      </c>
      <c r="E1557">
        <f>Matchups!$G554</f>
        <v/>
      </c>
      <c r="F1557">
        <f>Matchups!$E554</f>
        <v/>
      </c>
      <c r="G1557">
        <f>Matchups!$H554</f>
        <v/>
      </c>
      <c r="H1557">
        <f>Matchups!$F554</f>
        <v/>
      </c>
      <c r="I1557">
        <f>IF(OR(G1557="",H1557=""),"",IF(G1557&gt;H1557,"W",IF(G1557&lt;H1557,"L","T")))</f>
        <v/>
      </c>
      <c r="J1557">
        <f>IF(OR(G1557="",H1557=""),"",G1557-H1557)</f>
        <v/>
      </c>
      <c r="K1557">
        <f>IF(E1557="","",MID(E1557,6,50))</f>
        <v/>
      </c>
      <c r="L1557">
        <f>IF(F1557="","",MID(F1557,6,50))</f>
        <v/>
      </c>
    </row>
    <row r="1558">
      <c r="A1558">
        <f>IF(OR(E1558="",F1558="",B1558="",C1558=""),"",B1558&amp;"-W"&amp;C1558&amp;"-"&amp;E1558&amp;"-vs-"&amp;F1558)</f>
        <v/>
      </c>
      <c r="B1558">
        <f>Matchups!$B555</f>
        <v/>
      </c>
      <c r="C1558">
        <f>Matchups!$C555</f>
        <v/>
      </c>
      <c r="D1558">
        <f>Matchups!$D555</f>
        <v/>
      </c>
      <c r="E1558">
        <f>Matchups!$G555</f>
        <v/>
      </c>
      <c r="F1558">
        <f>Matchups!$E555</f>
        <v/>
      </c>
      <c r="G1558">
        <f>Matchups!$H555</f>
        <v/>
      </c>
      <c r="H1558">
        <f>Matchups!$F555</f>
        <v/>
      </c>
      <c r="I1558">
        <f>IF(OR(G1558="",H1558=""),"",IF(G1558&gt;H1558,"W",IF(G1558&lt;H1558,"L","T")))</f>
        <v/>
      </c>
      <c r="J1558">
        <f>IF(OR(G1558="",H1558=""),"",G1558-H1558)</f>
        <v/>
      </c>
      <c r="K1558">
        <f>IF(E1558="","",MID(E1558,6,50))</f>
        <v/>
      </c>
      <c r="L1558">
        <f>IF(F1558="","",MID(F1558,6,50))</f>
        <v/>
      </c>
    </row>
    <row r="1559">
      <c r="A1559">
        <f>IF(OR(E1559="",F1559="",B1559="",C1559=""),"",B1559&amp;"-W"&amp;C1559&amp;"-"&amp;E1559&amp;"-vs-"&amp;F1559)</f>
        <v/>
      </c>
      <c r="B1559">
        <f>Matchups!$B556</f>
        <v/>
      </c>
      <c r="C1559">
        <f>Matchups!$C556</f>
        <v/>
      </c>
      <c r="D1559">
        <f>Matchups!$D556</f>
        <v/>
      </c>
      <c r="E1559">
        <f>Matchups!$G556</f>
        <v/>
      </c>
      <c r="F1559">
        <f>Matchups!$E556</f>
        <v/>
      </c>
      <c r="G1559">
        <f>Matchups!$H556</f>
        <v/>
      </c>
      <c r="H1559">
        <f>Matchups!$F556</f>
        <v/>
      </c>
      <c r="I1559">
        <f>IF(OR(G1559="",H1559=""),"",IF(G1559&gt;H1559,"W",IF(G1559&lt;H1559,"L","T")))</f>
        <v/>
      </c>
      <c r="J1559">
        <f>IF(OR(G1559="",H1559=""),"",G1559-H1559)</f>
        <v/>
      </c>
      <c r="K1559">
        <f>IF(E1559="","",MID(E1559,6,50))</f>
        <v/>
      </c>
      <c r="L1559">
        <f>IF(F1559="","",MID(F1559,6,50))</f>
        <v/>
      </c>
    </row>
    <row r="1560">
      <c r="A1560">
        <f>IF(OR(E1560="",F1560="",B1560="",C1560=""),"",B1560&amp;"-W"&amp;C1560&amp;"-"&amp;E1560&amp;"-vs-"&amp;F1560)</f>
        <v/>
      </c>
      <c r="B1560">
        <f>Matchups!$B557</f>
        <v/>
      </c>
      <c r="C1560">
        <f>Matchups!$C557</f>
        <v/>
      </c>
      <c r="D1560">
        <f>Matchups!$D557</f>
        <v/>
      </c>
      <c r="E1560">
        <f>Matchups!$G557</f>
        <v/>
      </c>
      <c r="F1560">
        <f>Matchups!$E557</f>
        <v/>
      </c>
      <c r="G1560">
        <f>Matchups!$H557</f>
        <v/>
      </c>
      <c r="H1560">
        <f>Matchups!$F557</f>
        <v/>
      </c>
      <c r="I1560">
        <f>IF(OR(G1560="",H1560=""),"",IF(G1560&gt;H1560,"W",IF(G1560&lt;H1560,"L","T")))</f>
        <v/>
      </c>
      <c r="J1560">
        <f>IF(OR(G1560="",H1560=""),"",G1560-H1560)</f>
        <v/>
      </c>
      <c r="K1560">
        <f>IF(E1560="","",MID(E1560,6,50))</f>
        <v/>
      </c>
      <c r="L1560">
        <f>IF(F1560="","",MID(F1560,6,50))</f>
        <v/>
      </c>
    </row>
    <row r="1561">
      <c r="A1561">
        <f>IF(OR(E1561="",F1561="",B1561="",C1561=""),"",B1561&amp;"-W"&amp;C1561&amp;"-"&amp;E1561&amp;"-vs-"&amp;F1561)</f>
        <v/>
      </c>
      <c r="B1561">
        <f>Matchups!$B558</f>
        <v/>
      </c>
      <c r="C1561">
        <f>Matchups!$C558</f>
        <v/>
      </c>
      <c r="D1561">
        <f>Matchups!$D558</f>
        <v/>
      </c>
      <c r="E1561">
        <f>Matchups!$G558</f>
        <v/>
      </c>
      <c r="F1561">
        <f>Matchups!$E558</f>
        <v/>
      </c>
      <c r="G1561">
        <f>Matchups!$H558</f>
        <v/>
      </c>
      <c r="H1561">
        <f>Matchups!$F558</f>
        <v/>
      </c>
      <c r="I1561">
        <f>IF(OR(G1561="",H1561=""),"",IF(G1561&gt;H1561,"W",IF(G1561&lt;H1561,"L","T")))</f>
        <v/>
      </c>
      <c r="J1561">
        <f>IF(OR(G1561="",H1561=""),"",G1561-H1561)</f>
        <v/>
      </c>
      <c r="K1561">
        <f>IF(E1561="","",MID(E1561,6,50))</f>
        <v/>
      </c>
      <c r="L1561">
        <f>IF(F1561="","",MID(F1561,6,50))</f>
        <v/>
      </c>
    </row>
    <row r="1562">
      <c r="A1562">
        <f>IF(OR(E1562="",F1562="",B1562="",C1562=""),"",B1562&amp;"-W"&amp;C1562&amp;"-"&amp;E1562&amp;"-vs-"&amp;F1562)</f>
        <v/>
      </c>
      <c r="B1562">
        <f>Matchups!$B559</f>
        <v/>
      </c>
      <c r="C1562">
        <f>Matchups!$C559</f>
        <v/>
      </c>
      <c r="D1562">
        <f>Matchups!$D559</f>
        <v/>
      </c>
      <c r="E1562">
        <f>Matchups!$G559</f>
        <v/>
      </c>
      <c r="F1562">
        <f>Matchups!$E559</f>
        <v/>
      </c>
      <c r="G1562">
        <f>Matchups!$H559</f>
        <v/>
      </c>
      <c r="H1562">
        <f>Matchups!$F559</f>
        <v/>
      </c>
      <c r="I1562">
        <f>IF(OR(G1562="",H1562=""),"",IF(G1562&gt;H1562,"W",IF(G1562&lt;H1562,"L","T")))</f>
        <v/>
      </c>
      <c r="J1562">
        <f>IF(OR(G1562="",H1562=""),"",G1562-H1562)</f>
        <v/>
      </c>
      <c r="K1562">
        <f>IF(E1562="","",MID(E1562,6,50))</f>
        <v/>
      </c>
      <c r="L1562">
        <f>IF(F1562="","",MID(F1562,6,50))</f>
        <v/>
      </c>
    </row>
    <row r="1563">
      <c r="A1563">
        <f>IF(OR(E1563="",F1563="",B1563="",C1563=""),"",B1563&amp;"-W"&amp;C1563&amp;"-"&amp;E1563&amp;"-vs-"&amp;F1563)</f>
        <v/>
      </c>
      <c r="B1563">
        <f>Matchups!$B560</f>
        <v/>
      </c>
      <c r="C1563">
        <f>Matchups!$C560</f>
        <v/>
      </c>
      <c r="D1563">
        <f>Matchups!$D560</f>
        <v/>
      </c>
      <c r="E1563">
        <f>Matchups!$G560</f>
        <v/>
      </c>
      <c r="F1563">
        <f>Matchups!$E560</f>
        <v/>
      </c>
      <c r="G1563">
        <f>Matchups!$H560</f>
        <v/>
      </c>
      <c r="H1563">
        <f>Matchups!$F560</f>
        <v/>
      </c>
      <c r="I1563">
        <f>IF(OR(G1563="",H1563=""),"",IF(G1563&gt;H1563,"W",IF(G1563&lt;H1563,"L","T")))</f>
        <v/>
      </c>
      <c r="J1563">
        <f>IF(OR(G1563="",H1563=""),"",G1563-H1563)</f>
        <v/>
      </c>
      <c r="K1563">
        <f>IF(E1563="","",MID(E1563,6,50))</f>
        <v/>
      </c>
      <c r="L1563">
        <f>IF(F1563="","",MID(F1563,6,50))</f>
        <v/>
      </c>
    </row>
    <row r="1564">
      <c r="A1564">
        <f>IF(OR(E1564="",F1564="",B1564="",C1564=""),"",B1564&amp;"-W"&amp;C1564&amp;"-"&amp;E1564&amp;"-vs-"&amp;F1564)</f>
        <v/>
      </c>
      <c r="B1564">
        <f>Matchups!$B561</f>
        <v/>
      </c>
      <c r="C1564">
        <f>Matchups!$C561</f>
        <v/>
      </c>
      <c r="D1564">
        <f>Matchups!$D561</f>
        <v/>
      </c>
      <c r="E1564">
        <f>Matchups!$G561</f>
        <v/>
      </c>
      <c r="F1564">
        <f>Matchups!$E561</f>
        <v/>
      </c>
      <c r="G1564">
        <f>Matchups!$H561</f>
        <v/>
      </c>
      <c r="H1564">
        <f>Matchups!$F561</f>
        <v/>
      </c>
      <c r="I1564">
        <f>IF(OR(G1564="",H1564=""),"",IF(G1564&gt;H1564,"W",IF(G1564&lt;H1564,"L","T")))</f>
        <v/>
      </c>
      <c r="J1564">
        <f>IF(OR(G1564="",H1564=""),"",G1564-H1564)</f>
        <v/>
      </c>
      <c r="K1564">
        <f>IF(E1564="","",MID(E1564,6,50))</f>
        <v/>
      </c>
      <c r="L1564">
        <f>IF(F1564="","",MID(F1564,6,50))</f>
        <v/>
      </c>
    </row>
    <row r="1565">
      <c r="A1565">
        <f>IF(OR(E1565="",F1565="",B1565="",C1565=""),"",B1565&amp;"-W"&amp;C1565&amp;"-"&amp;E1565&amp;"-vs-"&amp;F1565)</f>
        <v/>
      </c>
      <c r="B1565">
        <f>Matchups!$B562</f>
        <v/>
      </c>
      <c r="C1565">
        <f>Matchups!$C562</f>
        <v/>
      </c>
      <c r="D1565">
        <f>Matchups!$D562</f>
        <v/>
      </c>
      <c r="E1565">
        <f>Matchups!$G562</f>
        <v/>
      </c>
      <c r="F1565">
        <f>Matchups!$E562</f>
        <v/>
      </c>
      <c r="G1565">
        <f>Matchups!$H562</f>
        <v/>
      </c>
      <c r="H1565">
        <f>Matchups!$F562</f>
        <v/>
      </c>
      <c r="I1565">
        <f>IF(OR(G1565="",H1565=""),"",IF(G1565&gt;H1565,"W",IF(G1565&lt;H1565,"L","T")))</f>
        <v/>
      </c>
      <c r="J1565">
        <f>IF(OR(G1565="",H1565=""),"",G1565-H1565)</f>
        <v/>
      </c>
      <c r="K1565">
        <f>IF(E1565="","",MID(E1565,6,50))</f>
        <v/>
      </c>
      <c r="L1565">
        <f>IF(F1565="","",MID(F1565,6,50))</f>
        <v/>
      </c>
    </row>
    <row r="1566">
      <c r="A1566">
        <f>IF(OR(E1566="",F1566="",B1566="",C1566=""),"",B1566&amp;"-W"&amp;C1566&amp;"-"&amp;E1566&amp;"-vs-"&amp;F1566)</f>
        <v/>
      </c>
      <c r="B1566">
        <f>Matchups!$B563</f>
        <v/>
      </c>
      <c r="C1566">
        <f>Matchups!$C563</f>
        <v/>
      </c>
      <c r="D1566">
        <f>Matchups!$D563</f>
        <v/>
      </c>
      <c r="E1566">
        <f>Matchups!$G563</f>
        <v/>
      </c>
      <c r="F1566">
        <f>Matchups!$E563</f>
        <v/>
      </c>
      <c r="G1566">
        <f>Matchups!$H563</f>
        <v/>
      </c>
      <c r="H1566">
        <f>Matchups!$F563</f>
        <v/>
      </c>
      <c r="I1566">
        <f>IF(OR(G1566="",H1566=""),"",IF(G1566&gt;H1566,"W",IF(G1566&lt;H1566,"L","T")))</f>
        <v/>
      </c>
      <c r="J1566">
        <f>IF(OR(G1566="",H1566=""),"",G1566-H1566)</f>
        <v/>
      </c>
      <c r="K1566">
        <f>IF(E1566="","",MID(E1566,6,50))</f>
        <v/>
      </c>
      <c r="L1566">
        <f>IF(F1566="","",MID(F1566,6,50))</f>
        <v/>
      </c>
    </row>
    <row r="1567">
      <c r="A1567">
        <f>IF(OR(E1567="",F1567="",B1567="",C1567=""),"",B1567&amp;"-W"&amp;C1567&amp;"-"&amp;E1567&amp;"-vs-"&amp;F1567)</f>
        <v/>
      </c>
      <c r="B1567">
        <f>Matchups!$B564</f>
        <v/>
      </c>
      <c r="C1567">
        <f>Matchups!$C564</f>
        <v/>
      </c>
      <c r="D1567">
        <f>Matchups!$D564</f>
        <v/>
      </c>
      <c r="E1567">
        <f>Matchups!$G564</f>
        <v/>
      </c>
      <c r="F1567">
        <f>Matchups!$E564</f>
        <v/>
      </c>
      <c r="G1567">
        <f>Matchups!$H564</f>
        <v/>
      </c>
      <c r="H1567">
        <f>Matchups!$F564</f>
        <v/>
      </c>
      <c r="I1567">
        <f>IF(OR(G1567="",H1567=""),"",IF(G1567&gt;H1567,"W",IF(G1567&lt;H1567,"L","T")))</f>
        <v/>
      </c>
      <c r="J1567">
        <f>IF(OR(G1567="",H1567=""),"",G1567-H1567)</f>
        <v/>
      </c>
      <c r="K1567">
        <f>IF(E1567="","",MID(E1567,6,50))</f>
        <v/>
      </c>
      <c r="L1567">
        <f>IF(F1567="","",MID(F1567,6,50))</f>
        <v/>
      </c>
    </row>
    <row r="1568">
      <c r="A1568">
        <f>IF(OR(E1568="",F1568="",B1568="",C1568=""),"",B1568&amp;"-W"&amp;C1568&amp;"-"&amp;E1568&amp;"-vs-"&amp;F1568)</f>
        <v/>
      </c>
      <c r="B1568">
        <f>Matchups!$B565</f>
        <v/>
      </c>
      <c r="C1568">
        <f>Matchups!$C565</f>
        <v/>
      </c>
      <c r="D1568">
        <f>Matchups!$D565</f>
        <v/>
      </c>
      <c r="E1568">
        <f>Matchups!$G565</f>
        <v/>
      </c>
      <c r="F1568">
        <f>Matchups!$E565</f>
        <v/>
      </c>
      <c r="G1568">
        <f>Matchups!$H565</f>
        <v/>
      </c>
      <c r="H1568">
        <f>Matchups!$F565</f>
        <v/>
      </c>
      <c r="I1568">
        <f>IF(OR(G1568="",H1568=""),"",IF(G1568&gt;H1568,"W",IF(G1568&lt;H1568,"L","T")))</f>
        <v/>
      </c>
      <c r="J1568">
        <f>IF(OR(G1568="",H1568=""),"",G1568-H1568)</f>
        <v/>
      </c>
      <c r="K1568">
        <f>IF(E1568="","",MID(E1568,6,50))</f>
        <v/>
      </c>
      <c r="L1568">
        <f>IF(F1568="","",MID(F1568,6,50))</f>
        <v/>
      </c>
    </row>
    <row r="1569">
      <c r="A1569">
        <f>IF(OR(E1569="",F1569="",B1569="",C1569=""),"",B1569&amp;"-W"&amp;C1569&amp;"-"&amp;E1569&amp;"-vs-"&amp;F1569)</f>
        <v/>
      </c>
      <c r="B1569">
        <f>Matchups!$B566</f>
        <v/>
      </c>
      <c r="C1569">
        <f>Matchups!$C566</f>
        <v/>
      </c>
      <c r="D1569">
        <f>Matchups!$D566</f>
        <v/>
      </c>
      <c r="E1569">
        <f>Matchups!$G566</f>
        <v/>
      </c>
      <c r="F1569">
        <f>Matchups!$E566</f>
        <v/>
      </c>
      <c r="G1569">
        <f>Matchups!$H566</f>
        <v/>
      </c>
      <c r="H1569">
        <f>Matchups!$F566</f>
        <v/>
      </c>
      <c r="I1569">
        <f>IF(OR(G1569="",H1569=""),"",IF(G1569&gt;H1569,"W",IF(G1569&lt;H1569,"L","T")))</f>
        <v/>
      </c>
      <c r="J1569">
        <f>IF(OR(G1569="",H1569=""),"",G1569-H1569)</f>
        <v/>
      </c>
      <c r="K1569">
        <f>IF(E1569="","",MID(E1569,6,50))</f>
        <v/>
      </c>
      <c r="L1569">
        <f>IF(F1569="","",MID(F1569,6,50))</f>
        <v/>
      </c>
    </row>
    <row r="1570">
      <c r="A1570">
        <f>IF(OR(E1570="",F1570="",B1570="",C1570=""),"",B1570&amp;"-W"&amp;C1570&amp;"-"&amp;E1570&amp;"-vs-"&amp;F1570)</f>
        <v/>
      </c>
      <c r="B1570">
        <f>Matchups!$B567</f>
        <v/>
      </c>
      <c r="C1570">
        <f>Matchups!$C567</f>
        <v/>
      </c>
      <c r="D1570">
        <f>Matchups!$D567</f>
        <v/>
      </c>
      <c r="E1570">
        <f>Matchups!$G567</f>
        <v/>
      </c>
      <c r="F1570">
        <f>Matchups!$E567</f>
        <v/>
      </c>
      <c r="G1570">
        <f>Matchups!$H567</f>
        <v/>
      </c>
      <c r="H1570">
        <f>Matchups!$F567</f>
        <v/>
      </c>
      <c r="I1570">
        <f>IF(OR(G1570="",H1570=""),"",IF(G1570&gt;H1570,"W",IF(G1570&lt;H1570,"L","T")))</f>
        <v/>
      </c>
      <c r="J1570">
        <f>IF(OR(G1570="",H1570=""),"",G1570-H1570)</f>
        <v/>
      </c>
      <c r="K1570">
        <f>IF(E1570="","",MID(E1570,6,50))</f>
        <v/>
      </c>
      <c r="L1570">
        <f>IF(F1570="","",MID(F1570,6,50))</f>
        <v/>
      </c>
    </row>
    <row r="1571">
      <c r="A1571">
        <f>IF(OR(E1571="",F1571="",B1571="",C1571=""),"",B1571&amp;"-W"&amp;C1571&amp;"-"&amp;E1571&amp;"-vs-"&amp;F1571)</f>
        <v/>
      </c>
      <c r="B1571">
        <f>Matchups!$B568</f>
        <v/>
      </c>
      <c r="C1571">
        <f>Matchups!$C568</f>
        <v/>
      </c>
      <c r="D1571">
        <f>Matchups!$D568</f>
        <v/>
      </c>
      <c r="E1571">
        <f>Matchups!$G568</f>
        <v/>
      </c>
      <c r="F1571">
        <f>Matchups!$E568</f>
        <v/>
      </c>
      <c r="G1571">
        <f>Matchups!$H568</f>
        <v/>
      </c>
      <c r="H1571">
        <f>Matchups!$F568</f>
        <v/>
      </c>
      <c r="I1571">
        <f>IF(OR(G1571="",H1571=""),"",IF(G1571&gt;H1571,"W",IF(G1571&lt;H1571,"L","T")))</f>
        <v/>
      </c>
      <c r="J1571">
        <f>IF(OR(G1571="",H1571=""),"",G1571-H1571)</f>
        <v/>
      </c>
      <c r="K1571">
        <f>IF(E1571="","",MID(E1571,6,50))</f>
        <v/>
      </c>
      <c r="L1571">
        <f>IF(F1571="","",MID(F1571,6,50))</f>
        <v/>
      </c>
    </row>
    <row r="1572">
      <c r="A1572">
        <f>IF(OR(E1572="",F1572="",B1572="",C1572=""),"",B1572&amp;"-W"&amp;C1572&amp;"-"&amp;E1572&amp;"-vs-"&amp;F1572)</f>
        <v/>
      </c>
      <c r="B1572">
        <f>Matchups!$B569</f>
        <v/>
      </c>
      <c r="C1572">
        <f>Matchups!$C569</f>
        <v/>
      </c>
      <c r="D1572">
        <f>Matchups!$D569</f>
        <v/>
      </c>
      <c r="E1572">
        <f>Matchups!$G569</f>
        <v/>
      </c>
      <c r="F1572">
        <f>Matchups!$E569</f>
        <v/>
      </c>
      <c r="G1572">
        <f>Matchups!$H569</f>
        <v/>
      </c>
      <c r="H1572">
        <f>Matchups!$F569</f>
        <v/>
      </c>
      <c r="I1572">
        <f>IF(OR(G1572="",H1572=""),"",IF(G1572&gt;H1572,"W",IF(G1572&lt;H1572,"L","T")))</f>
        <v/>
      </c>
      <c r="J1572">
        <f>IF(OR(G1572="",H1572=""),"",G1572-H1572)</f>
        <v/>
      </c>
      <c r="K1572">
        <f>IF(E1572="","",MID(E1572,6,50))</f>
        <v/>
      </c>
      <c r="L1572">
        <f>IF(F1572="","",MID(F1572,6,50))</f>
        <v/>
      </c>
    </row>
    <row r="1573">
      <c r="A1573">
        <f>IF(OR(E1573="",F1573="",B1573="",C1573=""),"",B1573&amp;"-W"&amp;C1573&amp;"-"&amp;E1573&amp;"-vs-"&amp;F1573)</f>
        <v/>
      </c>
      <c r="B1573">
        <f>Matchups!$B570</f>
        <v/>
      </c>
      <c r="C1573">
        <f>Matchups!$C570</f>
        <v/>
      </c>
      <c r="D1573">
        <f>Matchups!$D570</f>
        <v/>
      </c>
      <c r="E1573">
        <f>Matchups!$G570</f>
        <v/>
      </c>
      <c r="F1573">
        <f>Matchups!$E570</f>
        <v/>
      </c>
      <c r="G1573">
        <f>Matchups!$H570</f>
        <v/>
      </c>
      <c r="H1573">
        <f>Matchups!$F570</f>
        <v/>
      </c>
      <c r="I1573">
        <f>IF(OR(G1573="",H1573=""),"",IF(G1573&gt;H1573,"W",IF(G1573&lt;H1573,"L","T")))</f>
        <v/>
      </c>
      <c r="J1573">
        <f>IF(OR(G1573="",H1573=""),"",G1573-H1573)</f>
        <v/>
      </c>
      <c r="K1573">
        <f>IF(E1573="","",MID(E1573,6,50))</f>
        <v/>
      </c>
      <c r="L1573">
        <f>IF(F1573="","",MID(F1573,6,50))</f>
        <v/>
      </c>
    </row>
    <row r="1574">
      <c r="A1574">
        <f>IF(OR(E1574="",F1574="",B1574="",C1574=""),"",B1574&amp;"-W"&amp;C1574&amp;"-"&amp;E1574&amp;"-vs-"&amp;F1574)</f>
        <v/>
      </c>
      <c r="B1574">
        <f>Matchups!$B571</f>
        <v/>
      </c>
      <c r="C1574">
        <f>Matchups!$C571</f>
        <v/>
      </c>
      <c r="D1574">
        <f>Matchups!$D571</f>
        <v/>
      </c>
      <c r="E1574">
        <f>Matchups!$G571</f>
        <v/>
      </c>
      <c r="F1574">
        <f>Matchups!$E571</f>
        <v/>
      </c>
      <c r="G1574">
        <f>Matchups!$H571</f>
        <v/>
      </c>
      <c r="H1574">
        <f>Matchups!$F571</f>
        <v/>
      </c>
      <c r="I1574">
        <f>IF(OR(G1574="",H1574=""),"",IF(G1574&gt;H1574,"W",IF(G1574&lt;H1574,"L","T")))</f>
        <v/>
      </c>
      <c r="J1574">
        <f>IF(OR(G1574="",H1574=""),"",G1574-H1574)</f>
        <v/>
      </c>
      <c r="K1574">
        <f>IF(E1574="","",MID(E1574,6,50))</f>
        <v/>
      </c>
      <c r="L1574">
        <f>IF(F1574="","",MID(F1574,6,50))</f>
        <v/>
      </c>
    </row>
    <row r="1575">
      <c r="A1575">
        <f>IF(OR(E1575="",F1575="",B1575="",C1575=""),"",B1575&amp;"-W"&amp;C1575&amp;"-"&amp;E1575&amp;"-vs-"&amp;F1575)</f>
        <v/>
      </c>
      <c r="B1575">
        <f>Matchups!$B572</f>
        <v/>
      </c>
      <c r="C1575">
        <f>Matchups!$C572</f>
        <v/>
      </c>
      <c r="D1575">
        <f>Matchups!$D572</f>
        <v/>
      </c>
      <c r="E1575">
        <f>Matchups!$G572</f>
        <v/>
      </c>
      <c r="F1575">
        <f>Matchups!$E572</f>
        <v/>
      </c>
      <c r="G1575">
        <f>Matchups!$H572</f>
        <v/>
      </c>
      <c r="H1575">
        <f>Matchups!$F572</f>
        <v/>
      </c>
      <c r="I1575">
        <f>IF(OR(G1575="",H1575=""),"",IF(G1575&gt;H1575,"W",IF(G1575&lt;H1575,"L","T")))</f>
        <v/>
      </c>
      <c r="J1575">
        <f>IF(OR(G1575="",H1575=""),"",G1575-H1575)</f>
        <v/>
      </c>
      <c r="K1575">
        <f>IF(E1575="","",MID(E1575,6,50))</f>
        <v/>
      </c>
      <c r="L1575">
        <f>IF(F1575="","",MID(F1575,6,50))</f>
        <v/>
      </c>
    </row>
    <row r="1576">
      <c r="A1576">
        <f>IF(OR(E1576="",F1576="",B1576="",C1576=""),"",B1576&amp;"-W"&amp;C1576&amp;"-"&amp;E1576&amp;"-vs-"&amp;F1576)</f>
        <v/>
      </c>
      <c r="B1576">
        <f>Matchups!$B573</f>
        <v/>
      </c>
      <c r="C1576">
        <f>Matchups!$C573</f>
        <v/>
      </c>
      <c r="D1576">
        <f>Matchups!$D573</f>
        <v/>
      </c>
      <c r="E1576">
        <f>Matchups!$G573</f>
        <v/>
      </c>
      <c r="F1576">
        <f>Matchups!$E573</f>
        <v/>
      </c>
      <c r="G1576">
        <f>Matchups!$H573</f>
        <v/>
      </c>
      <c r="H1576">
        <f>Matchups!$F573</f>
        <v/>
      </c>
      <c r="I1576">
        <f>IF(OR(G1576="",H1576=""),"",IF(G1576&gt;H1576,"W",IF(G1576&lt;H1576,"L","T")))</f>
        <v/>
      </c>
      <c r="J1576">
        <f>IF(OR(G1576="",H1576=""),"",G1576-H1576)</f>
        <v/>
      </c>
      <c r="K1576">
        <f>IF(E1576="","",MID(E1576,6,50))</f>
        <v/>
      </c>
      <c r="L1576">
        <f>IF(F1576="","",MID(F1576,6,50))</f>
        <v/>
      </c>
    </row>
    <row r="1577">
      <c r="A1577">
        <f>IF(OR(E1577="",F1577="",B1577="",C1577=""),"",B1577&amp;"-W"&amp;C1577&amp;"-"&amp;E1577&amp;"-vs-"&amp;F1577)</f>
        <v/>
      </c>
      <c r="B1577">
        <f>Matchups!$B574</f>
        <v/>
      </c>
      <c r="C1577">
        <f>Matchups!$C574</f>
        <v/>
      </c>
      <c r="D1577">
        <f>Matchups!$D574</f>
        <v/>
      </c>
      <c r="E1577">
        <f>Matchups!$G574</f>
        <v/>
      </c>
      <c r="F1577">
        <f>Matchups!$E574</f>
        <v/>
      </c>
      <c r="G1577">
        <f>Matchups!$H574</f>
        <v/>
      </c>
      <c r="H1577">
        <f>Matchups!$F574</f>
        <v/>
      </c>
      <c r="I1577">
        <f>IF(OR(G1577="",H1577=""),"",IF(G1577&gt;H1577,"W",IF(G1577&lt;H1577,"L","T")))</f>
        <v/>
      </c>
      <c r="J1577">
        <f>IF(OR(G1577="",H1577=""),"",G1577-H1577)</f>
        <v/>
      </c>
      <c r="K1577">
        <f>IF(E1577="","",MID(E1577,6,50))</f>
        <v/>
      </c>
      <c r="L1577">
        <f>IF(F1577="","",MID(F1577,6,50))</f>
        <v/>
      </c>
    </row>
    <row r="1578">
      <c r="A1578">
        <f>IF(OR(E1578="",F1578="",B1578="",C1578=""),"",B1578&amp;"-W"&amp;C1578&amp;"-"&amp;E1578&amp;"-vs-"&amp;F1578)</f>
        <v/>
      </c>
      <c r="B1578">
        <f>Matchups!$B575</f>
        <v/>
      </c>
      <c r="C1578">
        <f>Matchups!$C575</f>
        <v/>
      </c>
      <c r="D1578">
        <f>Matchups!$D575</f>
        <v/>
      </c>
      <c r="E1578">
        <f>Matchups!$G575</f>
        <v/>
      </c>
      <c r="F1578">
        <f>Matchups!$E575</f>
        <v/>
      </c>
      <c r="G1578">
        <f>Matchups!$H575</f>
        <v/>
      </c>
      <c r="H1578">
        <f>Matchups!$F575</f>
        <v/>
      </c>
      <c r="I1578">
        <f>IF(OR(G1578="",H1578=""),"",IF(G1578&gt;H1578,"W",IF(G1578&lt;H1578,"L","T")))</f>
        <v/>
      </c>
      <c r="J1578">
        <f>IF(OR(G1578="",H1578=""),"",G1578-H1578)</f>
        <v/>
      </c>
      <c r="K1578">
        <f>IF(E1578="","",MID(E1578,6,50))</f>
        <v/>
      </c>
      <c r="L1578">
        <f>IF(F1578="","",MID(F1578,6,50))</f>
        <v/>
      </c>
    </row>
    <row r="1579">
      <c r="A1579">
        <f>IF(OR(E1579="",F1579="",B1579="",C1579=""),"",B1579&amp;"-W"&amp;C1579&amp;"-"&amp;E1579&amp;"-vs-"&amp;F1579)</f>
        <v/>
      </c>
      <c r="B1579">
        <f>Matchups!$B576</f>
        <v/>
      </c>
      <c r="C1579">
        <f>Matchups!$C576</f>
        <v/>
      </c>
      <c r="D1579">
        <f>Matchups!$D576</f>
        <v/>
      </c>
      <c r="E1579">
        <f>Matchups!$G576</f>
        <v/>
      </c>
      <c r="F1579">
        <f>Matchups!$E576</f>
        <v/>
      </c>
      <c r="G1579">
        <f>Matchups!$H576</f>
        <v/>
      </c>
      <c r="H1579">
        <f>Matchups!$F576</f>
        <v/>
      </c>
      <c r="I1579">
        <f>IF(OR(G1579="",H1579=""),"",IF(G1579&gt;H1579,"W",IF(G1579&lt;H1579,"L","T")))</f>
        <v/>
      </c>
      <c r="J1579">
        <f>IF(OR(G1579="",H1579=""),"",G1579-H1579)</f>
        <v/>
      </c>
      <c r="K1579">
        <f>IF(E1579="","",MID(E1579,6,50))</f>
        <v/>
      </c>
      <c r="L1579">
        <f>IF(F1579="","",MID(F1579,6,50))</f>
        <v/>
      </c>
    </row>
    <row r="1580">
      <c r="A1580">
        <f>IF(OR(E1580="",F1580="",B1580="",C1580=""),"",B1580&amp;"-W"&amp;C1580&amp;"-"&amp;E1580&amp;"-vs-"&amp;F1580)</f>
        <v/>
      </c>
      <c r="B1580">
        <f>Matchups!$B577</f>
        <v/>
      </c>
      <c r="C1580">
        <f>Matchups!$C577</f>
        <v/>
      </c>
      <c r="D1580">
        <f>Matchups!$D577</f>
        <v/>
      </c>
      <c r="E1580">
        <f>Matchups!$G577</f>
        <v/>
      </c>
      <c r="F1580">
        <f>Matchups!$E577</f>
        <v/>
      </c>
      <c r="G1580">
        <f>Matchups!$H577</f>
        <v/>
      </c>
      <c r="H1580">
        <f>Matchups!$F577</f>
        <v/>
      </c>
      <c r="I1580">
        <f>IF(OR(G1580="",H1580=""),"",IF(G1580&gt;H1580,"W",IF(G1580&lt;H1580,"L","T")))</f>
        <v/>
      </c>
      <c r="J1580">
        <f>IF(OR(G1580="",H1580=""),"",G1580-H1580)</f>
        <v/>
      </c>
      <c r="K1580">
        <f>IF(E1580="","",MID(E1580,6,50))</f>
        <v/>
      </c>
      <c r="L1580">
        <f>IF(F1580="","",MID(F1580,6,50))</f>
        <v/>
      </c>
    </row>
    <row r="1581">
      <c r="A1581">
        <f>IF(OR(E1581="",F1581="",B1581="",C1581=""),"",B1581&amp;"-W"&amp;C1581&amp;"-"&amp;E1581&amp;"-vs-"&amp;F1581)</f>
        <v/>
      </c>
      <c r="B1581">
        <f>Matchups!$B578</f>
        <v/>
      </c>
      <c r="C1581">
        <f>Matchups!$C578</f>
        <v/>
      </c>
      <c r="D1581">
        <f>Matchups!$D578</f>
        <v/>
      </c>
      <c r="E1581">
        <f>Matchups!$G578</f>
        <v/>
      </c>
      <c r="F1581">
        <f>Matchups!$E578</f>
        <v/>
      </c>
      <c r="G1581">
        <f>Matchups!$H578</f>
        <v/>
      </c>
      <c r="H1581">
        <f>Matchups!$F578</f>
        <v/>
      </c>
      <c r="I1581">
        <f>IF(OR(G1581="",H1581=""),"",IF(G1581&gt;H1581,"W",IF(G1581&lt;H1581,"L","T")))</f>
        <v/>
      </c>
      <c r="J1581">
        <f>IF(OR(G1581="",H1581=""),"",G1581-H1581)</f>
        <v/>
      </c>
      <c r="K1581">
        <f>IF(E1581="","",MID(E1581,6,50))</f>
        <v/>
      </c>
      <c r="L1581">
        <f>IF(F1581="","",MID(F1581,6,50))</f>
        <v/>
      </c>
    </row>
    <row r="1582">
      <c r="A1582">
        <f>IF(OR(E1582="",F1582="",B1582="",C1582=""),"",B1582&amp;"-W"&amp;C1582&amp;"-"&amp;E1582&amp;"-vs-"&amp;F1582)</f>
        <v/>
      </c>
      <c r="B1582">
        <f>Matchups!$B579</f>
        <v/>
      </c>
      <c r="C1582">
        <f>Matchups!$C579</f>
        <v/>
      </c>
      <c r="D1582">
        <f>Matchups!$D579</f>
        <v/>
      </c>
      <c r="E1582">
        <f>Matchups!$G579</f>
        <v/>
      </c>
      <c r="F1582">
        <f>Matchups!$E579</f>
        <v/>
      </c>
      <c r="G1582">
        <f>Matchups!$H579</f>
        <v/>
      </c>
      <c r="H1582">
        <f>Matchups!$F579</f>
        <v/>
      </c>
      <c r="I1582">
        <f>IF(OR(G1582="",H1582=""),"",IF(G1582&gt;H1582,"W",IF(G1582&lt;H1582,"L","T")))</f>
        <v/>
      </c>
      <c r="J1582">
        <f>IF(OR(G1582="",H1582=""),"",G1582-H1582)</f>
        <v/>
      </c>
      <c r="K1582">
        <f>IF(E1582="","",MID(E1582,6,50))</f>
        <v/>
      </c>
      <c r="L1582">
        <f>IF(F1582="","",MID(F1582,6,50))</f>
        <v/>
      </c>
    </row>
    <row r="1583">
      <c r="A1583">
        <f>IF(OR(E1583="",F1583="",B1583="",C1583=""),"",B1583&amp;"-W"&amp;C1583&amp;"-"&amp;E1583&amp;"-vs-"&amp;F1583)</f>
        <v/>
      </c>
      <c r="B1583">
        <f>Matchups!$B580</f>
        <v/>
      </c>
      <c r="C1583">
        <f>Matchups!$C580</f>
        <v/>
      </c>
      <c r="D1583">
        <f>Matchups!$D580</f>
        <v/>
      </c>
      <c r="E1583">
        <f>Matchups!$G580</f>
        <v/>
      </c>
      <c r="F1583">
        <f>Matchups!$E580</f>
        <v/>
      </c>
      <c r="G1583">
        <f>Matchups!$H580</f>
        <v/>
      </c>
      <c r="H1583">
        <f>Matchups!$F580</f>
        <v/>
      </c>
      <c r="I1583">
        <f>IF(OR(G1583="",H1583=""),"",IF(G1583&gt;H1583,"W",IF(G1583&lt;H1583,"L","T")))</f>
        <v/>
      </c>
      <c r="J1583">
        <f>IF(OR(G1583="",H1583=""),"",G1583-H1583)</f>
        <v/>
      </c>
      <c r="K1583">
        <f>IF(E1583="","",MID(E1583,6,50))</f>
        <v/>
      </c>
      <c r="L1583">
        <f>IF(F1583="","",MID(F1583,6,50))</f>
        <v/>
      </c>
    </row>
    <row r="1584">
      <c r="A1584">
        <f>IF(OR(E1584="",F1584="",B1584="",C1584=""),"",B1584&amp;"-W"&amp;C1584&amp;"-"&amp;E1584&amp;"-vs-"&amp;F1584)</f>
        <v/>
      </c>
      <c r="B1584">
        <f>Matchups!$B581</f>
        <v/>
      </c>
      <c r="C1584">
        <f>Matchups!$C581</f>
        <v/>
      </c>
      <c r="D1584">
        <f>Matchups!$D581</f>
        <v/>
      </c>
      <c r="E1584">
        <f>Matchups!$G581</f>
        <v/>
      </c>
      <c r="F1584">
        <f>Matchups!$E581</f>
        <v/>
      </c>
      <c r="G1584">
        <f>Matchups!$H581</f>
        <v/>
      </c>
      <c r="H1584">
        <f>Matchups!$F581</f>
        <v/>
      </c>
      <c r="I1584">
        <f>IF(OR(G1584="",H1584=""),"",IF(G1584&gt;H1584,"W",IF(G1584&lt;H1584,"L","T")))</f>
        <v/>
      </c>
      <c r="J1584">
        <f>IF(OR(G1584="",H1584=""),"",G1584-H1584)</f>
        <v/>
      </c>
      <c r="K1584">
        <f>IF(E1584="","",MID(E1584,6,50))</f>
        <v/>
      </c>
      <c r="L1584">
        <f>IF(F1584="","",MID(F1584,6,50))</f>
        <v/>
      </c>
    </row>
    <row r="1585">
      <c r="A1585">
        <f>IF(OR(E1585="",F1585="",B1585="",C1585=""),"",B1585&amp;"-W"&amp;C1585&amp;"-"&amp;E1585&amp;"-vs-"&amp;F1585)</f>
        <v/>
      </c>
      <c r="B1585">
        <f>Matchups!$B582</f>
        <v/>
      </c>
      <c r="C1585">
        <f>Matchups!$C582</f>
        <v/>
      </c>
      <c r="D1585">
        <f>Matchups!$D582</f>
        <v/>
      </c>
      <c r="E1585">
        <f>Matchups!$G582</f>
        <v/>
      </c>
      <c r="F1585">
        <f>Matchups!$E582</f>
        <v/>
      </c>
      <c r="G1585">
        <f>Matchups!$H582</f>
        <v/>
      </c>
      <c r="H1585">
        <f>Matchups!$F582</f>
        <v/>
      </c>
      <c r="I1585">
        <f>IF(OR(G1585="",H1585=""),"",IF(G1585&gt;H1585,"W",IF(G1585&lt;H1585,"L","T")))</f>
        <v/>
      </c>
      <c r="J1585">
        <f>IF(OR(G1585="",H1585=""),"",G1585-H1585)</f>
        <v/>
      </c>
      <c r="K1585">
        <f>IF(E1585="","",MID(E1585,6,50))</f>
        <v/>
      </c>
      <c r="L1585">
        <f>IF(F1585="","",MID(F1585,6,50))</f>
        <v/>
      </c>
    </row>
    <row r="1586">
      <c r="A1586">
        <f>IF(OR(E1586="",F1586="",B1586="",C1586=""),"",B1586&amp;"-W"&amp;C1586&amp;"-"&amp;E1586&amp;"-vs-"&amp;F1586)</f>
        <v/>
      </c>
      <c r="B1586">
        <f>Matchups!$B583</f>
        <v/>
      </c>
      <c r="C1586">
        <f>Matchups!$C583</f>
        <v/>
      </c>
      <c r="D1586">
        <f>Matchups!$D583</f>
        <v/>
      </c>
      <c r="E1586">
        <f>Matchups!$G583</f>
        <v/>
      </c>
      <c r="F1586">
        <f>Matchups!$E583</f>
        <v/>
      </c>
      <c r="G1586">
        <f>Matchups!$H583</f>
        <v/>
      </c>
      <c r="H1586">
        <f>Matchups!$F583</f>
        <v/>
      </c>
      <c r="I1586">
        <f>IF(OR(G1586="",H1586=""),"",IF(G1586&gt;H1586,"W",IF(G1586&lt;H1586,"L","T")))</f>
        <v/>
      </c>
      <c r="J1586">
        <f>IF(OR(G1586="",H1586=""),"",G1586-H1586)</f>
        <v/>
      </c>
      <c r="K1586">
        <f>IF(E1586="","",MID(E1586,6,50))</f>
        <v/>
      </c>
      <c r="L1586">
        <f>IF(F1586="","",MID(F1586,6,50))</f>
        <v/>
      </c>
    </row>
    <row r="1587">
      <c r="A1587">
        <f>IF(OR(E1587="",F1587="",B1587="",C1587=""),"",B1587&amp;"-W"&amp;C1587&amp;"-"&amp;E1587&amp;"-vs-"&amp;F1587)</f>
        <v/>
      </c>
      <c r="B1587">
        <f>Matchups!$B584</f>
        <v/>
      </c>
      <c r="C1587">
        <f>Matchups!$C584</f>
        <v/>
      </c>
      <c r="D1587">
        <f>Matchups!$D584</f>
        <v/>
      </c>
      <c r="E1587">
        <f>Matchups!$G584</f>
        <v/>
      </c>
      <c r="F1587">
        <f>Matchups!$E584</f>
        <v/>
      </c>
      <c r="G1587">
        <f>Matchups!$H584</f>
        <v/>
      </c>
      <c r="H1587">
        <f>Matchups!$F584</f>
        <v/>
      </c>
      <c r="I1587">
        <f>IF(OR(G1587="",H1587=""),"",IF(G1587&gt;H1587,"W",IF(G1587&lt;H1587,"L","T")))</f>
        <v/>
      </c>
      <c r="J1587">
        <f>IF(OR(G1587="",H1587=""),"",G1587-H1587)</f>
        <v/>
      </c>
      <c r="K1587">
        <f>IF(E1587="","",MID(E1587,6,50))</f>
        <v/>
      </c>
      <c r="L1587">
        <f>IF(F1587="","",MID(F1587,6,50))</f>
        <v/>
      </c>
    </row>
    <row r="1588">
      <c r="A1588">
        <f>IF(OR(E1588="",F1588="",B1588="",C1588=""),"",B1588&amp;"-W"&amp;C1588&amp;"-"&amp;E1588&amp;"-vs-"&amp;F1588)</f>
        <v/>
      </c>
      <c r="B1588">
        <f>Matchups!$B585</f>
        <v/>
      </c>
      <c r="C1588">
        <f>Matchups!$C585</f>
        <v/>
      </c>
      <c r="D1588">
        <f>Matchups!$D585</f>
        <v/>
      </c>
      <c r="E1588">
        <f>Matchups!$G585</f>
        <v/>
      </c>
      <c r="F1588">
        <f>Matchups!$E585</f>
        <v/>
      </c>
      <c r="G1588">
        <f>Matchups!$H585</f>
        <v/>
      </c>
      <c r="H1588">
        <f>Matchups!$F585</f>
        <v/>
      </c>
      <c r="I1588">
        <f>IF(OR(G1588="",H1588=""),"",IF(G1588&gt;H1588,"W",IF(G1588&lt;H1588,"L","T")))</f>
        <v/>
      </c>
      <c r="J1588">
        <f>IF(OR(G1588="",H1588=""),"",G1588-H1588)</f>
        <v/>
      </c>
      <c r="K1588">
        <f>IF(E1588="","",MID(E1588,6,50))</f>
        <v/>
      </c>
      <c r="L1588">
        <f>IF(F1588="","",MID(F1588,6,50))</f>
        <v/>
      </c>
    </row>
    <row r="1589">
      <c r="A1589">
        <f>IF(OR(E1589="",F1589="",B1589="",C1589=""),"",B1589&amp;"-W"&amp;C1589&amp;"-"&amp;E1589&amp;"-vs-"&amp;F1589)</f>
        <v/>
      </c>
      <c r="B1589">
        <f>Matchups!$B586</f>
        <v/>
      </c>
      <c r="C1589">
        <f>Matchups!$C586</f>
        <v/>
      </c>
      <c r="D1589">
        <f>Matchups!$D586</f>
        <v/>
      </c>
      <c r="E1589">
        <f>Matchups!$G586</f>
        <v/>
      </c>
      <c r="F1589">
        <f>Matchups!$E586</f>
        <v/>
      </c>
      <c r="G1589">
        <f>Matchups!$H586</f>
        <v/>
      </c>
      <c r="H1589">
        <f>Matchups!$F586</f>
        <v/>
      </c>
      <c r="I1589">
        <f>IF(OR(G1589="",H1589=""),"",IF(G1589&gt;H1589,"W",IF(G1589&lt;H1589,"L","T")))</f>
        <v/>
      </c>
      <c r="J1589">
        <f>IF(OR(G1589="",H1589=""),"",G1589-H1589)</f>
        <v/>
      </c>
      <c r="K1589">
        <f>IF(E1589="","",MID(E1589,6,50))</f>
        <v/>
      </c>
      <c r="L1589">
        <f>IF(F1589="","",MID(F1589,6,50))</f>
        <v/>
      </c>
    </row>
    <row r="1590">
      <c r="A1590">
        <f>IF(OR(E1590="",F1590="",B1590="",C1590=""),"",B1590&amp;"-W"&amp;C1590&amp;"-"&amp;E1590&amp;"-vs-"&amp;F1590)</f>
        <v/>
      </c>
      <c r="B1590">
        <f>Matchups!$B587</f>
        <v/>
      </c>
      <c r="C1590">
        <f>Matchups!$C587</f>
        <v/>
      </c>
      <c r="D1590">
        <f>Matchups!$D587</f>
        <v/>
      </c>
      <c r="E1590">
        <f>Matchups!$G587</f>
        <v/>
      </c>
      <c r="F1590">
        <f>Matchups!$E587</f>
        <v/>
      </c>
      <c r="G1590">
        <f>Matchups!$H587</f>
        <v/>
      </c>
      <c r="H1590">
        <f>Matchups!$F587</f>
        <v/>
      </c>
      <c r="I1590">
        <f>IF(OR(G1590="",H1590=""),"",IF(G1590&gt;H1590,"W",IF(G1590&lt;H1590,"L","T")))</f>
        <v/>
      </c>
      <c r="J1590">
        <f>IF(OR(G1590="",H1590=""),"",G1590-H1590)</f>
        <v/>
      </c>
      <c r="K1590">
        <f>IF(E1590="","",MID(E1590,6,50))</f>
        <v/>
      </c>
      <c r="L1590">
        <f>IF(F1590="","",MID(F1590,6,50))</f>
        <v/>
      </c>
    </row>
    <row r="1591">
      <c r="A1591">
        <f>IF(OR(E1591="",F1591="",B1591="",C1591=""),"",B1591&amp;"-W"&amp;C1591&amp;"-"&amp;E1591&amp;"-vs-"&amp;F1591)</f>
        <v/>
      </c>
      <c r="B1591">
        <f>Matchups!$B588</f>
        <v/>
      </c>
      <c r="C1591">
        <f>Matchups!$C588</f>
        <v/>
      </c>
      <c r="D1591">
        <f>Matchups!$D588</f>
        <v/>
      </c>
      <c r="E1591">
        <f>Matchups!$G588</f>
        <v/>
      </c>
      <c r="F1591">
        <f>Matchups!$E588</f>
        <v/>
      </c>
      <c r="G1591">
        <f>Matchups!$H588</f>
        <v/>
      </c>
      <c r="H1591">
        <f>Matchups!$F588</f>
        <v/>
      </c>
      <c r="I1591">
        <f>IF(OR(G1591="",H1591=""),"",IF(G1591&gt;H1591,"W",IF(G1591&lt;H1591,"L","T")))</f>
        <v/>
      </c>
      <c r="J1591">
        <f>IF(OR(G1591="",H1591=""),"",G1591-H1591)</f>
        <v/>
      </c>
      <c r="K1591">
        <f>IF(E1591="","",MID(E1591,6,50))</f>
        <v/>
      </c>
      <c r="L1591">
        <f>IF(F1591="","",MID(F1591,6,50))</f>
        <v/>
      </c>
    </row>
    <row r="1592">
      <c r="A1592">
        <f>IF(OR(E1592="",F1592="",B1592="",C1592=""),"",B1592&amp;"-W"&amp;C1592&amp;"-"&amp;E1592&amp;"-vs-"&amp;F1592)</f>
        <v/>
      </c>
      <c r="B1592">
        <f>Matchups!$B589</f>
        <v/>
      </c>
      <c r="C1592">
        <f>Matchups!$C589</f>
        <v/>
      </c>
      <c r="D1592">
        <f>Matchups!$D589</f>
        <v/>
      </c>
      <c r="E1592">
        <f>Matchups!$G589</f>
        <v/>
      </c>
      <c r="F1592">
        <f>Matchups!$E589</f>
        <v/>
      </c>
      <c r="G1592">
        <f>Matchups!$H589</f>
        <v/>
      </c>
      <c r="H1592">
        <f>Matchups!$F589</f>
        <v/>
      </c>
      <c r="I1592">
        <f>IF(OR(G1592="",H1592=""),"",IF(G1592&gt;H1592,"W",IF(G1592&lt;H1592,"L","T")))</f>
        <v/>
      </c>
      <c r="J1592">
        <f>IF(OR(G1592="",H1592=""),"",G1592-H1592)</f>
        <v/>
      </c>
      <c r="K1592">
        <f>IF(E1592="","",MID(E1592,6,50))</f>
        <v/>
      </c>
      <c r="L1592">
        <f>IF(F1592="","",MID(F1592,6,50))</f>
        <v/>
      </c>
    </row>
    <row r="1593">
      <c r="A1593">
        <f>IF(OR(E1593="",F1593="",B1593="",C1593=""),"",B1593&amp;"-W"&amp;C1593&amp;"-"&amp;E1593&amp;"-vs-"&amp;F1593)</f>
        <v/>
      </c>
      <c r="B1593">
        <f>Matchups!$B590</f>
        <v/>
      </c>
      <c r="C1593">
        <f>Matchups!$C590</f>
        <v/>
      </c>
      <c r="D1593">
        <f>Matchups!$D590</f>
        <v/>
      </c>
      <c r="E1593">
        <f>Matchups!$G590</f>
        <v/>
      </c>
      <c r="F1593">
        <f>Matchups!$E590</f>
        <v/>
      </c>
      <c r="G1593">
        <f>Matchups!$H590</f>
        <v/>
      </c>
      <c r="H1593">
        <f>Matchups!$F590</f>
        <v/>
      </c>
      <c r="I1593">
        <f>IF(OR(G1593="",H1593=""),"",IF(G1593&gt;H1593,"W",IF(G1593&lt;H1593,"L","T")))</f>
        <v/>
      </c>
      <c r="J1593">
        <f>IF(OR(G1593="",H1593=""),"",G1593-H1593)</f>
        <v/>
      </c>
      <c r="K1593">
        <f>IF(E1593="","",MID(E1593,6,50))</f>
        <v/>
      </c>
      <c r="L1593">
        <f>IF(F1593="","",MID(F1593,6,50))</f>
        <v/>
      </c>
    </row>
    <row r="1594">
      <c r="A1594">
        <f>IF(OR(E1594="",F1594="",B1594="",C1594=""),"",B1594&amp;"-W"&amp;C1594&amp;"-"&amp;E1594&amp;"-vs-"&amp;F1594)</f>
        <v/>
      </c>
      <c r="B1594">
        <f>Matchups!$B591</f>
        <v/>
      </c>
      <c r="C1594">
        <f>Matchups!$C591</f>
        <v/>
      </c>
      <c r="D1594">
        <f>Matchups!$D591</f>
        <v/>
      </c>
      <c r="E1594">
        <f>Matchups!$G591</f>
        <v/>
      </c>
      <c r="F1594">
        <f>Matchups!$E591</f>
        <v/>
      </c>
      <c r="G1594">
        <f>Matchups!$H591</f>
        <v/>
      </c>
      <c r="H1594">
        <f>Matchups!$F591</f>
        <v/>
      </c>
      <c r="I1594">
        <f>IF(OR(G1594="",H1594=""),"",IF(G1594&gt;H1594,"W",IF(G1594&lt;H1594,"L","T")))</f>
        <v/>
      </c>
      <c r="J1594">
        <f>IF(OR(G1594="",H1594=""),"",G1594-H1594)</f>
        <v/>
      </c>
      <c r="K1594">
        <f>IF(E1594="","",MID(E1594,6,50))</f>
        <v/>
      </c>
      <c r="L1594">
        <f>IF(F1594="","",MID(F1594,6,50))</f>
        <v/>
      </c>
    </row>
    <row r="1595">
      <c r="A1595">
        <f>IF(OR(E1595="",F1595="",B1595="",C1595=""),"",B1595&amp;"-W"&amp;C1595&amp;"-"&amp;E1595&amp;"-vs-"&amp;F1595)</f>
        <v/>
      </c>
      <c r="B1595">
        <f>Matchups!$B592</f>
        <v/>
      </c>
      <c r="C1595">
        <f>Matchups!$C592</f>
        <v/>
      </c>
      <c r="D1595">
        <f>Matchups!$D592</f>
        <v/>
      </c>
      <c r="E1595">
        <f>Matchups!$G592</f>
        <v/>
      </c>
      <c r="F1595">
        <f>Matchups!$E592</f>
        <v/>
      </c>
      <c r="G1595">
        <f>Matchups!$H592</f>
        <v/>
      </c>
      <c r="H1595">
        <f>Matchups!$F592</f>
        <v/>
      </c>
      <c r="I1595">
        <f>IF(OR(G1595="",H1595=""),"",IF(G1595&gt;H1595,"W",IF(G1595&lt;H1595,"L","T")))</f>
        <v/>
      </c>
      <c r="J1595">
        <f>IF(OR(G1595="",H1595=""),"",G1595-H1595)</f>
        <v/>
      </c>
      <c r="K1595">
        <f>IF(E1595="","",MID(E1595,6,50))</f>
        <v/>
      </c>
      <c r="L1595">
        <f>IF(F1595="","",MID(F1595,6,50))</f>
        <v/>
      </c>
    </row>
    <row r="1596">
      <c r="A1596">
        <f>IF(OR(E1596="",F1596="",B1596="",C1596=""),"",B1596&amp;"-W"&amp;C1596&amp;"-"&amp;E1596&amp;"-vs-"&amp;F1596)</f>
        <v/>
      </c>
      <c r="B1596">
        <f>Matchups!$B593</f>
        <v/>
      </c>
      <c r="C1596">
        <f>Matchups!$C593</f>
        <v/>
      </c>
      <c r="D1596">
        <f>Matchups!$D593</f>
        <v/>
      </c>
      <c r="E1596">
        <f>Matchups!$G593</f>
        <v/>
      </c>
      <c r="F1596">
        <f>Matchups!$E593</f>
        <v/>
      </c>
      <c r="G1596">
        <f>Matchups!$H593</f>
        <v/>
      </c>
      <c r="H1596">
        <f>Matchups!$F593</f>
        <v/>
      </c>
      <c r="I1596">
        <f>IF(OR(G1596="",H1596=""),"",IF(G1596&gt;H1596,"W",IF(G1596&lt;H1596,"L","T")))</f>
        <v/>
      </c>
      <c r="J1596">
        <f>IF(OR(G1596="",H1596=""),"",G1596-H1596)</f>
        <v/>
      </c>
      <c r="K1596">
        <f>IF(E1596="","",MID(E1596,6,50))</f>
        <v/>
      </c>
      <c r="L1596">
        <f>IF(F1596="","",MID(F1596,6,50))</f>
        <v/>
      </c>
    </row>
    <row r="1597">
      <c r="A1597">
        <f>IF(OR(E1597="",F1597="",B1597="",C1597=""),"",B1597&amp;"-W"&amp;C1597&amp;"-"&amp;E1597&amp;"-vs-"&amp;F1597)</f>
        <v/>
      </c>
      <c r="B1597">
        <f>Matchups!$B594</f>
        <v/>
      </c>
      <c r="C1597">
        <f>Matchups!$C594</f>
        <v/>
      </c>
      <c r="D1597">
        <f>Matchups!$D594</f>
        <v/>
      </c>
      <c r="E1597">
        <f>Matchups!$G594</f>
        <v/>
      </c>
      <c r="F1597">
        <f>Matchups!$E594</f>
        <v/>
      </c>
      <c r="G1597">
        <f>Matchups!$H594</f>
        <v/>
      </c>
      <c r="H1597">
        <f>Matchups!$F594</f>
        <v/>
      </c>
      <c r="I1597">
        <f>IF(OR(G1597="",H1597=""),"",IF(G1597&gt;H1597,"W",IF(G1597&lt;H1597,"L","T")))</f>
        <v/>
      </c>
      <c r="J1597">
        <f>IF(OR(G1597="",H1597=""),"",G1597-H1597)</f>
        <v/>
      </c>
      <c r="K1597">
        <f>IF(E1597="","",MID(E1597,6,50))</f>
        <v/>
      </c>
      <c r="L1597">
        <f>IF(F1597="","",MID(F1597,6,50))</f>
        <v/>
      </c>
    </row>
    <row r="1598">
      <c r="A1598">
        <f>IF(OR(E1598="",F1598="",B1598="",C1598=""),"",B1598&amp;"-W"&amp;C1598&amp;"-"&amp;E1598&amp;"-vs-"&amp;F1598)</f>
        <v/>
      </c>
      <c r="B1598">
        <f>Matchups!$B595</f>
        <v/>
      </c>
      <c r="C1598">
        <f>Matchups!$C595</f>
        <v/>
      </c>
      <c r="D1598">
        <f>Matchups!$D595</f>
        <v/>
      </c>
      <c r="E1598">
        <f>Matchups!$G595</f>
        <v/>
      </c>
      <c r="F1598">
        <f>Matchups!$E595</f>
        <v/>
      </c>
      <c r="G1598">
        <f>Matchups!$H595</f>
        <v/>
      </c>
      <c r="H1598">
        <f>Matchups!$F595</f>
        <v/>
      </c>
      <c r="I1598">
        <f>IF(OR(G1598="",H1598=""),"",IF(G1598&gt;H1598,"W",IF(G1598&lt;H1598,"L","T")))</f>
        <v/>
      </c>
      <c r="J1598">
        <f>IF(OR(G1598="",H1598=""),"",G1598-H1598)</f>
        <v/>
      </c>
      <c r="K1598">
        <f>IF(E1598="","",MID(E1598,6,50))</f>
        <v/>
      </c>
      <c r="L1598">
        <f>IF(F1598="","",MID(F1598,6,50))</f>
        <v/>
      </c>
    </row>
    <row r="1599">
      <c r="A1599">
        <f>IF(OR(E1599="",F1599="",B1599="",C1599=""),"",B1599&amp;"-W"&amp;C1599&amp;"-"&amp;E1599&amp;"-vs-"&amp;F1599)</f>
        <v/>
      </c>
      <c r="B1599">
        <f>Matchups!$B596</f>
        <v/>
      </c>
      <c r="C1599">
        <f>Matchups!$C596</f>
        <v/>
      </c>
      <c r="D1599">
        <f>Matchups!$D596</f>
        <v/>
      </c>
      <c r="E1599">
        <f>Matchups!$G596</f>
        <v/>
      </c>
      <c r="F1599">
        <f>Matchups!$E596</f>
        <v/>
      </c>
      <c r="G1599">
        <f>Matchups!$H596</f>
        <v/>
      </c>
      <c r="H1599">
        <f>Matchups!$F596</f>
        <v/>
      </c>
      <c r="I1599">
        <f>IF(OR(G1599="",H1599=""),"",IF(G1599&gt;H1599,"W",IF(G1599&lt;H1599,"L","T")))</f>
        <v/>
      </c>
      <c r="J1599">
        <f>IF(OR(G1599="",H1599=""),"",G1599-H1599)</f>
        <v/>
      </c>
      <c r="K1599">
        <f>IF(E1599="","",MID(E1599,6,50))</f>
        <v/>
      </c>
      <c r="L1599">
        <f>IF(F1599="","",MID(F1599,6,50))</f>
        <v/>
      </c>
    </row>
    <row r="1600">
      <c r="A1600">
        <f>IF(OR(E1600="",F1600="",B1600="",C1600=""),"",B1600&amp;"-W"&amp;C1600&amp;"-"&amp;E1600&amp;"-vs-"&amp;F1600)</f>
        <v/>
      </c>
      <c r="B1600">
        <f>Matchups!$B597</f>
        <v/>
      </c>
      <c r="C1600">
        <f>Matchups!$C597</f>
        <v/>
      </c>
      <c r="D1600">
        <f>Matchups!$D597</f>
        <v/>
      </c>
      <c r="E1600">
        <f>Matchups!$G597</f>
        <v/>
      </c>
      <c r="F1600">
        <f>Matchups!$E597</f>
        <v/>
      </c>
      <c r="G1600">
        <f>Matchups!$H597</f>
        <v/>
      </c>
      <c r="H1600">
        <f>Matchups!$F597</f>
        <v/>
      </c>
      <c r="I1600">
        <f>IF(OR(G1600="",H1600=""),"",IF(G1600&gt;H1600,"W",IF(G1600&lt;H1600,"L","T")))</f>
        <v/>
      </c>
      <c r="J1600">
        <f>IF(OR(G1600="",H1600=""),"",G1600-H1600)</f>
        <v/>
      </c>
      <c r="K1600">
        <f>IF(E1600="","",MID(E1600,6,50))</f>
        <v/>
      </c>
      <c r="L1600">
        <f>IF(F1600="","",MID(F1600,6,50))</f>
        <v/>
      </c>
    </row>
    <row r="1601">
      <c r="A1601">
        <f>IF(OR(E1601="",F1601="",B1601="",C1601=""),"",B1601&amp;"-W"&amp;C1601&amp;"-"&amp;E1601&amp;"-vs-"&amp;F1601)</f>
        <v/>
      </c>
      <c r="B1601">
        <f>Matchups!$B598</f>
        <v/>
      </c>
      <c r="C1601">
        <f>Matchups!$C598</f>
        <v/>
      </c>
      <c r="D1601">
        <f>Matchups!$D598</f>
        <v/>
      </c>
      <c r="E1601">
        <f>Matchups!$G598</f>
        <v/>
      </c>
      <c r="F1601">
        <f>Matchups!$E598</f>
        <v/>
      </c>
      <c r="G1601">
        <f>Matchups!$H598</f>
        <v/>
      </c>
      <c r="H1601">
        <f>Matchups!$F598</f>
        <v/>
      </c>
      <c r="I1601">
        <f>IF(OR(G1601="",H1601=""),"",IF(G1601&gt;H1601,"W",IF(G1601&lt;H1601,"L","T")))</f>
        <v/>
      </c>
      <c r="J1601">
        <f>IF(OR(G1601="",H1601=""),"",G1601-H1601)</f>
        <v/>
      </c>
      <c r="K1601">
        <f>IF(E1601="","",MID(E1601,6,50))</f>
        <v/>
      </c>
      <c r="L1601">
        <f>IF(F1601="","",MID(F1601,6,50))</f>
        <v/>
      </c>
    </row>
    <row r="1602">
      <c r="A1602">
        <f>IF(OR(E1602="",F1602="",B1602="",C1602=""),"",B1602&amp;"-W"&amp;C1602&amp;"-"&amp;E1602&amp;"-vs-"&amp;F1602)</f>
        <v/>
      </c>
      <c r="B1602">
        <f>Matchups!$B599</f>
        <v/>
      </c>
      <c r="C1602">
        <f>Matchups!$C599</f>
        <v/>
      </c>
      <c r="D1602">
        <f>Matchups!$D599</f>
        <v/>
      </c>
      <c r="E1602">
        <f>Matchups!$G599</f>
        <v/>
      </c>
      <c r="F1602">
        <f>Matchups!$E599</f>
        <v/>
      </c>
      <c r="G1602">
        <f>Matchups!$H599</f>
        <v/>
      </c>
      <c r="H1602">
        <f>Matchups!$F599</f>
        <v/>
      </c>
      <c r="I1602">
        <f>IF(OR(G1602="",H1602=""),"",IF(G1602&gt;H1602,"W",IF(G1602&lt;H1602,"L","T")))</f>
        <v/>
      </c>
      <c r="J1602">
        <f>IF(OR(G1602="",H1602=""),"",G1602-H1602)</f>
        <v/>
      </c>
      <c r="K1602">
        <f>IF(E1602="","",MID(E1602,6,50))</f>
        <v/>
      </c>
      <c r="L1602">
        <f>IF(F1602="","",MID(F1602,6,50))</f>
        <v/>
      </c>
    </row>
    <row r="1603">
      <c r="A1603">
        <f>IF(OR(E1603="",F1603="",B1603="",C1603=""),"",B1603&amp;"-W"&amp;C1603&amp;"-"&amp;E1603&amp;"-vs-"&amp;F1603)</f>
        <v/>
      </c>
      <c r="B1603">
        <f>Matchups!$B600</f>
        <v/>
      </c>
      <c r="C1603">
        <f>Matchups!$C600</f>
        <v/>
      </c>
      <c r="D1603">
        <f>Matchups!$D600</f>
        <v/>
      </c>
      <c r="E1603">
        <f>Matchups!$G600</f>
        <v/>
      </c>
      <c r="F1603">
        <f>Matchups!$E600</f>
        <v/>
      </c>
      <c r="G1603">
        <f>Matchups!$H600</f>
        <v/>
      </c>
      <c r="H1603">
        <f>Matchups!$F600</f>
        <v/>
      </c>
      <c r="I1603">
        <f>IF(OR(G1603="",H1603=""),"",IF(G1603&gt;H1603,"W",IF(G1603&lt;H1603,"L","T")))</f>
        <v/>
      </c>
      <c r="J1603">
        <f>IF(OR(G1603="",H1603=""),"",G1603-H1603)</f>
        <v/>
      </c>
      <c r="K1603">
        <f>IF(E1603="","",MID(E1603,6,50))</f>
        <v/>
      </c>
      <c r="L1603">
        <f>IF(F1603="","",MID(F1603,6,50))</f>
        <v/>
      </c>
    </row>
    <row r="1604">
      <c r="A1604">
        <f>IF(OR(E1604="",F1604="",B1604="",C1604=""),"",B1604&amp;"-W"&amp;C1604&amp;"-"&amp;E1604&amp;"-vs-"&amp;F1604)</f>
        <v/>
      </c>
      <c r="B1604">
        <f>Matchups!$B601</f>
        <v/>
      </c>
      <c r="C1604">
        <f>Matchups!$C601</f>
        <v/>
      </c>
      <c r="D1604">
        <f>Matchups!$D601</f>
        <v/>
      </c>
      <c r="E1604">
        <f>Matchups!$G601</f>
        <v/>
      </c>
      <c r="F1604">
        <f>Matchups!$E601</f>
        <v/>
      </c>
      <c r="G1604">
        <f>Matchups!$H601</f>
        <v/>
      </c>
      <c r="H1604">
        <f>Matchups!$F601</f>
        <v/>
      </c>
      <c r="I1604">
        <f>IF(OR(G1604="",H1604=""),"",IF(G1604&gt;H1604,"W",IF(G1604&lt;H1604,"L","T")))</f>
        <v/>
      </c>
      <c r="J1604">
        <f>IF(OR(G1604="",H1604=""),"",G1604-H1604)</f>
        <v/>
      </c>
      <c r="K1604">
        <f>IF(E1604="","",MID(E1604,6,50))</f>
        <v/>
      </c>
      <c r="L1604">
        <f>IF(F1604="","",MID(F1604,6,50))</f>
        <v/>
      </c>
    </row>
    <row r="1605">
      <c r="A1605">
        <f>IF(OR(E1605="",F1605="",B1605="",C1605=""),"",B1605&amp;"-W"&amp;C1605&amp;"-"&amp;E1605&amp;"-vs-"&amp;F1605)</f>
        <v/>
      </c>
      <c r="B1605">
        <f>Matchups!$B602</f>
        <v/>
      </c>
      <c r="C1605">
        <f>Matchups!$C602</f>
        <v/>
      </c>
      <c r="D1605">
        <f>Matchups!$D602</f>
        <v/>
      </c>
      <c r="E1605">
        <f>Matchups!$G602</f>
        <v/>
      </c>
      <c r="F1605">
        <f>Matchups!$E602</f>
        <v/>
      </c>
      <c r="G1605">
        <f>Matchups!$H602</f>
        <v/>
      </c>
      <c r="H1605">
        <f>Matchups!$F602</f>
        <v/>
      </c>
      <c r="I1605">
        <f>IF(OR(G1605="",H1605=""),"",IF(G1605&gt;H1605,"W",IF(G1605&lt;H1605,"L","T")))</f>
        <v/>
      </c>
      <c r="J1605">
        <f>IF(OR(G1605="",H1605=""),"",G1605-H1605)</f>
        <v/>
      </c>
      <c r="K1605">
        <f>IF(E1605="","",MID(E1605,6,50))</f>
        <v/>
      </c>
      <c r="L1605">
        <f>IF(F1605="","",MID(F1605,6,50))</f>
        <v/>
      </c>
    </row>
    <row r="1606">
      <c r="A1606">
        <f>IF(OR(E1606="",F1606="",B1606="",C1606=""),"",B1606&amp;"-W"&amp;C1606&amp;"-"&amp;E1606&amp;"-vs-"&amp;F1606)</f>
        <v/>
      </c>
      <c r="B1606">
        <f>Matchups!$B603</f>
        <v/>
      </c>
      <c r="C1606">
        <f>Matchups!$C603</f>
        <v/>
      </c>
      <c r="D1606">
        <f>Matchups!$D603</f>
        <v/>
      </c>
      <c r="E1606">
        <f>Matchups!$G603</f>
        <v/>
      </c>
      <c r="F1606">
        <f>Matchups!$E603</f>
        <v/>
      </c>
      <c r="G1606">
        <f>Matchups!$H603</f>
        <v/>
      </c>
      <c r="H1606">
        <f>Matchups!$F603</f>
        <v/>
      </c>
      <c r="I1606">
        <f>IF(OR(G1606="",H1606=""),"",IF(G1606&gt;H1606,"W",IF(G1606&lt;H1606,"L","T")))</f>
        <v/>
      </c>
      <c r="J1606">
        <f>IF(OR(G1606="",H1606=""),"",G1606-H1606)</f>
        <v/>
      </c>
      <c r="K1606">
        <f>IF(E1606="","",MID(E1606,6,50))</f>
        <v/>
      </c>
      <c r="L1606">
        <f>IF(F1606="","",MID(F1606,6,50))</f>
        <v/>
      </c>
    </row>
    <row r="1607">
      <c r="A1607">
        <f>IF(OR(E1607="",F1607="",B1607="",C1607=""),"",B1607&amp;"-W"&amp;C1607&amp;"-"&amp;E1607&amp;"-vs-"&amp;F1607)</f>
        <v/>
      </c>
      <c r="B1607">
        <f>Matchups!$B604</f>
        <v/>
      </c>
      <c r="C1607">
        <f>Matchups!$C604</f>
        <v/>
      </c>
      <c r="D1607">
        <f>Matchups!$D604</f>
        <v/>
      </c>
      <c r="E1607">
        <f>Matchups!$G604</f>
        <v/>
      </c>
      <c r="F1607">
        <f>Matchups!$E604</f>
        <v/>
      </c>
      <c r="G1607">
        <f>Matchups!$H604</f>
        <v/>
      </c>
      <c r="H1607">
        <f>Matchups!$F604</f>
        <v/>
      </c>
      <c r="I1607">
        <f>IF(OR(G1607="",H1607=""),"",IF(G1607&gt;H1607,"W",IF(G1607&lt;H1607,"L","T")))</f>
        <v/>
      </c>
      <c r="J1607">
        <f>IF(OR(G1607="",H1607=""),"",G1607-H1607)</f>
        <v/>
      </c>
      <c r="K1607">
        <f>IF(E1607="","",MID(E1607,6,50))</f>
        <v/>
      </c>
      <c r="L1607">
        <f>IF(F1607="","",MID(F1607,6,50))</f>
        <v/>
      </c>
    </row>
    <row r="1608">
      <c r="A1608">
        <f>IF(OR(E1608="",F1608="",B1608="",C1608=""),"",B1608&amp;"-W"&amp;C1608&amp;"-"&amp;E1608&amp;"-vs-"&amp;F1608)</f>
        <v/>
      </c>
      <c r="B1608">
        <f>Matchups!$B605</f>
        <v/>
      </c>
      <c r="C1608">
        <f>Matchups!$C605</f>
        <v/>
      </c>
      <c r="D1608">
        <f>Matchups!$D605</f>
        <v/>
      </c>
      <c r="E1608">
        <f>Matchups!$G605</f>
        <v/>
      </c>
      <c r="F1608">
        <f>Matchups!$E605</f>
        <v/>
      </c>
      <c r="G1608">
        <f>Matchups!$H605</f>
        <v/>
      </c>
      <c r="H1608">
        <f>Matchups!$F605</f>
        <v/>
      </c>
      <c r="I1608">
        <f>IF(OR(G1608="",H1608=""),"",IF(G1608&gt;H1608,"W",IF(G1608&lt;H1608,"L","T")))</f>
        <v/>
      </c>
      <c r="J1608">
        <f>IF(OR(G1608="",H1608=""),"",G1608-H1608)</f>
        <v/>
      </c>
      <c r="K1608">
        <f>IF(E1608="","",MID(E1608,6,50))</f>
        <v/>
      </c>
      <c r="L1608">
        <f>IF(F1608="","",MID(F1608,6,50))</f>
        <v/>
      </c>
    </row>
    <row r="1609">
      <c r="A1609">
        <f>IF(OR(E1609="",F1609="",B1609="",C1609=""),"",B1609&amp;"-W"&amp;C1609&amp;"-"&amp;E1609&amp;"-vs-"&amp;F1609)</f>
        <v/>
      </c>
      <c r="B1609">
        <f>Matchups!$B606</f>
        <v/>
      </c>
      <c r="C1609">
        <f>Matchups!$C606</f>
        <v/>
      </c>
      <c r="D1609">
        <f>Matchups!$D606</f>
        <v/>
      </c>
      <c r="E1609">
        <f>Matchups!$G606</f>
        <v/>
      </c>
      <c r="F1609">
        <f>Matchups!$E606</f>
        <v/>
      </c>
      <c r="G1609">
        <f>Matchups!$H606</f>
        <v/>
      </c>
      <c r="H1609">
        <f>Matchups!$F606</f>
        <v/>
      </c>
      <c r="I1609">
        <f>IF(OR(G1609="",H1609=""),"",IF(G1609&gt;H1609,"W",IF(G1609&lt;H1609,"L","T")))</f>
        <v/>
      </c>
      <c r="J1609">
        <f>IF(OR(G1609="",H1609=""),"",G1609-H1609)</f>
        <v/>
      </c>
      <c r="K1609">
        <f>IF(E1609="","",MID(E1609,6,50))</f>
        <v/>
      </c>
      <c r="L1609">
        <f>IF(F1609="","",MID(F1609,6,50))</f>
        <v/>
      </c>
    </row>
    <row r="1610">
      <c r="A1610">
        <f>IF(OR(E1610="",F1610="",B1610="",C1610=""),"",B1610&amp;"-W"&amp;C1610&amp;"-"&amp;E1610&amp;"-vs-"&amp;F1610)</f>
        <v/>
      </c>
      <c r="B1610">
        <f>Matchups!$B607</f>
        <v/>
      </c>
      <c r="C1610">
        <f>Matchups!$C607</f>
        <v/>
      </c>
      <c r="D1610">
        <f>Matchups!$D607</f>
        <v/>
      </c>
      <c r="E1610">
        <f>Matchups!$G607</f>
        <v/>
      </c>
      <c r="F1610">
        <f>Matchups!$E607</f>
        <v/>
      </c>
      <c r="G1610">
        <f>Matchups!$H607</f>
        <v/>
      </c>
      <c r="H1610">
        <f>Matchups!$F607</f>
        <v/>
      </c>
      <c r="I1610">
        <f>IF(OR(G1610="",H1610=""),"",IF(G1610&gt;H1610,"W",IF(G1610&lt;H1610,"L","T")))</f>
        <v/>
      </c>
      <c r="J1610">
        <f>IF(OR(G1610="",H1610=""),"",G1610-H1610)</f>
        <v/>
      </c>
      <c r="K1610">
        <f>IF(E1610="","",MID(E1610,6,50))</f>
        <v/>
      </c>
      <c r="L1610">
        <f>IF(F1610="","",MID(F1610,6,50))</f>
        <v/>
      </c>
    </row>
    <row r="1611">
      <c r="A1611">
        <f>IF(OR(E1611="",F1611="",B1611="",C1611=""),"",B1611&amp;"-W"&amp;C1611&amp;"-"&amp;E1611&amp;"-vs-"&amp;F1611)</f>
        <v/>
      </c>
      <c r="B1611">
        <f>Matchups!$B608</f>
        <v/>
      </c>
      <c r="C1611">
        <f>Matchups!$C608</f>
        <v/>
      </c>
      <c r="D1611">
        <f>Matchups!$D608</f>
        <v/>
      </c>
      <c r="E1611">
        <f>Matchups!$G608</f>
        <v/>
      </c>
      <c r="F1611">
        <f>Matchups!$E608</f>
        <v/>
      </c>
      <c r="G1611">
        <f>Matchups!$H608</f>
        <v/>
      </c>
      <c r="H1611">
        <f>Matchups!$F608</f>
        <v/>
      </c>
      <c r="I1611">
        <f>IF(OR(G1611="",H1611=""),"",IF(G1611&gt;H1611,"W",IF(G1611&lt;H1611,"L","T")))</f>
        <v/>
      </c>
      <c r="J1611">
        <f>IF(OR(G1611="",H1611=""),"",G1611-H1611)</f>
        <v/>
      </c>
      <c r="K1611">
        <f>IF(E1611="","",MID(E1611,6,50))</f>
        <v/>
      </c>
      <c r="L1611">
        <f>IF(F1611="","",MID(F1611,6,50))</f>
        <v/>
      </c>
    </row>
    <row r="1612">
      <c r="A1612">
        <f>IF(OR(E1612="",F1612="",B1612="",C1612=""),"",B1612&amp;"-W"&amp;C1612&amp;"-"&amp;E1612&amp;"-vs-"&amp;F1612)</f>
        <v/>
      </c>
      <c r="B1612">
        <f>Matchups!$B609</f>
        <v/>
      </c>
      <c r="C1612">
        <f>Matchups!$C609</f>
        <v/>
      </c>
      <c r="D1612">
        <f>Matchups!$D609</f>
        <v/>
      </c>
      <c r="E1612">
        <f>Matchups!$G609</f>
        <v/>
      </c>
      <c r="F1612">
        <f>Matchups!$E609</f>
        <v/>
      </c>
      <c r="G1612">
        <f>Matchups!$H609</f>
        <v/>
      </c>
      <c r="H1612">
        <f>Matchups!$F609</f>
        <v/>
      </c>
      <c r="I1612">
        <f>IF(OR(G1612="",H1612=""),"",IF(G1612&gt;H1612,"W",IF(G1612&lt;H1612,"L","T")))</f>
        <v/>
      </c>
      <c r="J1612">
        <f>IF(OR(G1612="",H1612=""),"",G1612-H1612)</f>
        <v/>
      </c>
      <c r="K1612">
        <f>IF(E1612="","",MID(E1612,6,50))</f>
        <v/>
      </c>
      <c r="L1612">
        <f>IF(F1612="","",MID(F1612,6,50))</f>
        <v/>
      </c>
    </row>
    <row r="1613">
      <c r="A1613">
        <f>IF(OR(E1613="",F1613="",B1613="",C1613=""),"",B1613&amp;"-W"&amp;C1613&amp;"-"&amp;E1613&amp;"-vs-"&amp;F1613)</f>
        <v/>
      </c>
      <c r="B1613">
        <f>Matchups!$B610</f>
        <v/>
      </c>
      <c r="C1613">
        <f>Matchups!$C610</f>
        <v/>
      </c>
      <c r="D1613">
        <f>Matchups!$D610</f>
        <v/>
      </c>
      <c r="E1613">
        <f>Matchups!$G610</f>
        <v/>
      </c>
      <c r="F1613">
        <f>Matchups!$E610</f>
        <v/>
      </c>
      <c r="G1613">
        <f>Matchups!$H610</f>
        <v/>
      </c>
      <c r="H1613">
        <f>Matchups!$F610</f>
        <v/>
      </c>
      <c r="I1613">
        <f>IF(OR(G1613="",H1613=""),"",IF(G1613&gt;H1613,"W",IF(G1613&lt;H1613,"L","T")))</f>
        <v/>
      </c>
      <c r="J1613">
        <f>IF(OR(G1613="",H1613=""),"",G1613-H1613)</f>
        <v/>
      </c>
      <c r="K1613">
        <f>IF(E1613="","",MID(E1613,6,50))</f>
        <v/>
      </c>
      <c r="L1613">
        <f>IF(F1613="","",MID(F1613,6,50))</f>
        <v/>
      </c>
    </row>
    <row r="1614">
      <c r="A1614">
        <f>IF(OR(E1614="",F1614="",B1614="",C1614=""),"",B1614&amp;"-W"&amp;C1614&amp;"-"&amp;E1614&amp;"-vs-"&amp;F1614)</f>
        <v/>
      </c>
      <c r="B1614">
        <f>Matchups!$B611</f>
        <v/>
      </c>
      <c r="C1614">
        <f>Matchups!$C611</f>
        <v/>
      </c>
      <c r="D1614">
        <f>Matchups!$D611</f>
        <v/>
      </c>
      <c r="E1614">
        <f>Matchups!$G611</f>
        <v/>
      </c>
      <c r="F1614">
        <f>Matchups!$E611</f>
        <v/>
      </c>
      <c r="G1614">
        <f>Matchups!$H611</f>
        <v/>
      </c>
      <c r="H1614">
        <f>Matchups!$F611</f>
        <v/>
      </c>
      <c r="I1614">
        <f>IF(OR(G1614="",H1614=""),"",IF(G1614&gt;H1614,"W",IF(G1614&lt;H1614,"L","T")))</f>
        <v/>
      </c>
      <c r="J1614">
        <f>IF(OR(G1614="",H1614=""),"",G1614-H1614)</f>
        <v/>
      </c>
      <c r="K1614">
        <f>IF(E1614="","",MID(E1614,6,50))</f>
        <v/>
      </c>
      <c r="L1614">
        <f>IF(F1614="","",MID(F1614,6,50))</f>
        <v/>
      </c>
    </row>
    <row r="1615">
      <c r="A1615">
        <f>IF(OR(E1615="",F1615="",B1615="",C1615=""),"",B1615&amp;"-W"&amp;C1615&amp;"-"&amp;E1615&amp;"-vs-"&amp;F1615)</f>
        <v/>
      </c>
      <c r="B1615">
        <f>Matchups!$B612</f>
        <v/>
      </c>
      <c r="C1615">
        <f>Matchups!$C612</f>
        <v/>
      </c>
      <c r="D1615">
        <f>Matchups!$D612</f>
        <v/>
      </c>
      <c r="E1615">
        <f>Matchups!$G612</f>
        <v/>
      </c>
      <c r="F1615">
        <f>Matchups!$E612</f>
        <v/>
      </c>
      <c r="G1615">
        <f>Matchups!$H612</f>
        <v/>
      </c>
      <c r="H1615">
        <f>Matchups!$F612</f>
        <v/>
      </c>
      <c r="I1615">
        <f>IF(OR(G1615="",H1615=""),"",IF(G1615&gt;H1615,"W",IF(G1615&lt;H1615,"L","T")))</f>
        <v/>
      </c>
      <c r="J1615">
        <f>IF(OR(G1615="",H1615=""),"",G1615-H1615)</f>
        <v/>
      </c>
      <c r="K1615">
        <f>IF(E1615="","",MID(E1615,6,50))</f>
        <v/>
      </c>
      <c r="L1615">
        <f>IF(F1615="","",MID(F1615,6,50))</f>
        <v/>
      </c>
    </row>
    <row r="1616">
      <c r="A1616">
        <f>IF(OR(E1616="",F1616="",B1616="",C1616=""),"",B1616&amp;"-W"&amp;C1616&amp;"-"&amp;E1616&amp;"-vs-"&amp;F1616)</f>
        <v/>
      </c>
      <c r="B1616">
        <f>Matchups!$B613</f>
        <v/>
      </c>
      <c r="C1616">
        <f>Matchups!$C613</f>
        <v/>
      </c>
      <c r="D1616">
        <f>Matchups!$D613</f>
        <v/>
      </c>
      <c r="E1616">
        <f>Matchups!$G613</f>
        <v/>
      </c>
      <c r="F1616">
        <f>Matchups!$E613</f>
        <v/>
      </c>
      <c r="G1616">
        <f>Matchups!$H613</f>
        <v/>
      </c>
      <c r="H1616">
        <f>Matchups!$F613</f>
        <v/>
      </c>
      <c r="I1616">
        <f>IF(OR(G1616="",H1616=""),"",IF(G1616&gt;H1616,"W",IF(G1616&lt;H1616,"L","T")))</f>
        <v/>
      </c>
      <c r="J1616">
        <f>IF(OR(G1616="",H1616=""),"",G1616-H1616)</f>
        <v/>
      </c>
      <c r="K1616">
        <f>IF(E1616="","",MID(E1616,6,50))</f>
        <v/>
      </c>
      <c r="L1616">
        <f>IF(F1616="","",MID(F1616,6,50))</f>
        <v/>
      </c>
    </row>
    <row r="1617">
      <c r="A1617">
        <f>IF(OR(E1617="",F1617="",B1617="",C1617=""),"",B1617&amp;"-W"&amp;C1617&amp;"-"&amp;E1617&amp;"-vs-"&amp;F1617)</f>
        <v/>
      </c>
      <c r="B1617">
        <f>Matchups!$B614</f>
        <v/>
      </c>
      <c r="C1617">
        <f>Matchups!$C614</f>
        <v/>
      </c>
      <c r="D1617">
        <f>Matchups!$D614</f>
        <v/>
      </c>
      <c r="E1617">
        <f>Matchups!$G614</f>
        <v/>
      </c>
      <c r="F1617">
        <f>Matchups!$E614</f>
        <v/>
      </c>
      <c r="G1617">
        <f>Matchups!$H614</f>
        <v/>
      </c>
      <c r="H1617">
        <f>Matchups!$F614</f>
        <v/>
      </c>
      <c r="I1617">
        <f>IF(OR(G1617="",H1617=""),"",IF(G1617&gt;H1617,"W",IF(G1617&lt;H1617,"L","T")))</f>
        <v/>
      </c>
      <c r="J1617">
        <f>IF(OR(G1617="",H1617=""),"",G1617-H1617)</f>
        <v/>
      </c>
      <c r="K1617">
        <f>IF(E1617="","",MID(E1617,6,50))</f>
        <v/>
      </c>
      <c r="L1617">
        <f>IF(F1617="","",MID(F1617,6,50))</f>
        <v/>
      </c>
    </row>
    <row r="1618">
      <c r="A1618">
        <f>IF(OR(E1618="",F1618="",B1618="",C1618=""),"",B1618&amp;"-W"&amp;C1618&amp;"-"&amp;E1618&amp;"-vs-"&amp;F1618)</f>
        <v/>
      </c>
      <c r="B1618">
        <f>Matchups!$B615</f>
        <v/>
      </c>
      <c r="C1618">
        <f>Matchups!$C615</f>
        <v/>
      </c>
      <c r="D1618">
        <f>Matchups!$D615</f>
        <v/>
      </c>
      <c r="E1618">
        <f>Matchups!$G615</f>
        <v/>
      </c>
      <c r="F1618">
        <f>Matchups!$E615</f>
        <v/>
      </c>
      <c r="G1618">
        <f>Matchups!$H615</f>
        <v/>
      </c>
      <c r="H1618">
        <f>Matchups!$F615</f>
        <v/>
      </c>
      <c r="I1618">
        <f>IF(OR(G1618="",H1618=""),"",IF(G1618&gt;H1618,"W",IF(G1618&lt;H1618,"L","T")))</f>
        <v/>
      </c>
      <c r="J1618">
        <f>IF(OR(G1618="",H1618=""),"",G1618-H1618)</f>
        <v/>
      </c>
      <c r="K1618">
        <f>IF(E1618="","",MID(E1618,6,50))</f>
        <v/>
      </c>
      <c r="L1618">
        <f>IF(F1618="","",MID(F1618,6,50))</f>
        <v/>
      </c>
    </row>
    <row r="1619">
      <c r="A1619">
        <f>IF(OR(E1619="",F1619="",B1619="",C1619=""),"",B1619&amp;"-W"&amp;C1619&amp;"-"&amp;E1619&amp;"-vs-"&amp;F1619)</f>
        <v/>
      </c>
      <c r="B1619">
        <f>Matchups!$B616</f>
        <v/>
      </c>
      <c r="C1619">
        <f>Matchups!$C616</f>
        <v/>
      </c>
      <c r="D1619">
        <f>Matchups!$D616</f>
        <v/>
      </c>
      <c r="E1619">
        <f>Matchups!$G616</f>
        <v/>
      </c>
      <c r="F1619">
        <f>Matchups!$E616</f>
        <v/>
      </c>
      <c r="G1619">
        <f>Matchups!$H616</f>
        <v/>
      </c>
      <c r="H1619">
        <f>Matchups!$F616</f>
        <v/>
      </c>
      <c r="I1619">
        <f>IF(OR(G1619="",H1619=""),"",IF(G1619&gt;H1619,"W",IF(G1619&lt;H1619,"L","T")))</f>
        <v/>
      </c>
      <c r="J1619">
        <f>IF(OR(G1619="",H1619=""),"",G1619-H1619)</f>
        <v/>
      </c>
      <c r="K1619">
        <f>IF(E1619="","",MID(E1619,6,50))</f>
        <v/>
      </c>
      <c r="L1619">
        <f>IF(F1619="","",MID(F1619,6,50))</f>
        <v/>
      </c>
    </row>
    <row r="1620">
      <c r="A1620">
        <f>IF(OR(E1620="",F1620="",B1620="",C1620=""),"",B1620&amp;"-W"&amp;C1620&amp;"-"&amp;E1620&amp;"-vs-"&amp;F1620)</f>
        <v/>
      </c>
      <c r="B1620">
        <f>Matchups!$B617</f>
        <v/>
      </c>
      <c r="C1620">
        <f>Matchups!$C617</f>
        <v/>
      </c>
      <c r="D1620">
        <f>Matchups!$D617</f>
        <v/>
      </c>
      <c r="E1620">
        <f>Matchups!$G617</f>
        <v/>
      </c>
      <c r="F1620">
        <f>Matchups!$E617</f>
        <v/>
      </c>
      <c r="G1620">
        <f>Matchups!$H617</f>
        <v/>
      </c>
      <c r="H1620">
        <f>Matchups!$F617</f>
        <v/>
      </c>
      <c r="I1620">
        <f>IF(OR(G1620="",H1620=""),"",IF(G1620&gt;H1620,"W",IF(G1620&lt;H1620,"L","T")))</f>
        <v/>
      </c>
      <c r="J1620">
        <f>IF(OR(G1620="",H1620=""),"",G1620-H1620)</f>
        <v/>
      </c>
      <c r="K1620">
        <f>IF(E1620="","",MID(E1620,6,50))</f>
        <v/>
      </c>
      <c r="L1620">
        <f>IF(F1620="","",MID(F1620,6,50))</f>
        <v/>
      </c>
    </row>
    <row r="1621">
      <c r="A1621">
        <f>IF(OR(E1621="",F1621="",B1621="",C1621=""),"",B1621&amp;"-W"&amp;C1621&amp;"-"&amp;E1621&amp;"-vs-"&amp;F1621)</f>
        <v/>
      </c>
      <c r="B1621">
        <f>Matchups!$B618</f>
        <v/>
      </c>
      <c r="C1621">
        <f>Matchups!$C618</f>
        <v/>
      </c>
      <c r="D1621">
        <f>Matchups!$D618</f>
        <v/>
      </c>
      <c r="E1621">
        <f>Matchups!$G618</f>
        <v/>
      </c>
      <c r="F1621">
        <f>Matchups!$E618</f>
        <v/>
      </c>
      <c r="G1621">
        <f>Matchups!$H618</f>
        <v/>
      </c>
      <c r="H1621">
        <f>Matchups!$F618</f>
        <v/>
      </c>
      <c r="I1621">
        <f>IF(OR(G1621="",H1621=""),"",IF(G1621&gt;H1621,"W",IF(G1621&lt;H1621,"L","T")))</f>
        <v/>
      </c>
      <c r="J1621">
        <f>IF(OR(G1621="",H1621=""),"",G1621-H1621)</f>
        <v/>
      </c>
      <c r="K1621">
        <f>IF(E1621="","",MID(E1621,6,50))</f>
        <v/>
      </c>
      <c r="L1621">
        <f>IF(F1621="","",MID(F1621,6,50))</f>
        <v/>
      </c>
    </row>
    <row r="1622">
      <c r="A1622">
        <f>IF(OR(E1622="",F1622="",B1622="",C1622=""),"",B1622&amp;"-W"&amp;C1622&amp;"-"&amp;E1622&amp;"-vs-"&amp;F1622)</f>
        <v/>
      </c>
      <c r="B1622">
        <f>Matchups!$B619</f>
        <v/>
      </c>
      <c r="C1622">
        <f>Matchups!$C619</f>
        <v/>
      </c>
      <c r="D1622">
        <f>Matchups!$D619</f>
        <v/>
      </c>
      <c r="E1622">
        <f>Matchups!$G619</f>
        <v/>
      </c>
      <c r="F1622">
        <f>Matchups!$E619</f>
        <v/>
      </c>
      <c r="G1622">
        <f>Matchups!$H619</f>
        <v/>
      </c>
      <c r="H1622">
        <f>Matchups!$F619</f>
        <v/>
      </c>
      <c r="I1622">
        <f>IF(OR(G1622="",H1622=""),"",IF(G1622&gt;H1622,"W",IF(G1622&lt;H1622,"L","T")))</f>
        <v/>
      </c>
      <c r="J1622">
        <f>IF(OR(G1622="",H1622=""),"",G1622-H1622)</f>
        <v/>
      </c>
      <c r="K1622">
        <f>IF(E1622="","",MID(E1622,6,50))</f>
        <v/>
      </c>
      <c r="L1622">
        <f>IF(F1622="","",MID(F1622,6,50))</f>
        <v/>
      </c>
    </row>
    <row r="1623">
      <c r="A1623">
        <f>IF(OR(E1623="",F1623="",B1623="",C1623=""),"",B1623&amp;"-W"&amp;C1623&amp;"-"&amp;E1623&amp;"-vs-"&amp;F1623)</f>
        <v/>
      </c>
      <c r="B1623">
        <f>Matchups!$B620</f>
        <v/>
      </c>
      <c r="C1623">
        <f>Matchups!$C620</f>
        <v/>
      </c>
      <c r="D1623">
        <f>Matchups!$D620</f>
        <v/>
      </c>
      <c r="E1623">
        <f>Matchups!$G620</f>
        <v/>
      </c>
      <c r="F1623">
        <f>Matchups!$E620</f>
        <v/>
      </c>
      <c r="G1623">
        <f>Matchups!$H620</f>
        <v/>
      </c>
      <c r="H1623">
        <f>Matchups!$F620</f>
        <v/>
      </c>
      <c r="I1623">
        <f>IF(OR(G1623="",H1623=""),"",IF(G1623&gt;H1623,"W",IF(G1623&lt;H1623,"L","T")))</f>
        <v/>
      </c>
      <c r="J1623">
        <f>IF(OR(G1623="",H1623=""),"",G1623-H1623)</f>
        <v/>
      </c>
      <c r="K1623">
        <f>IF(E1623="","",MID(E1623,6,50))</f>
        <v/>
      </c>
      <c r="L1623">
        <f>IF(F1623="","",MID(F1623,6,50))</f>
        <v/>
      </c>
    </row>
    <row r="1624">
      <c r="A1624">
        <f>IF(OR(E1624="",F1624="",B1624="",C1624=""),"",B1624&amp;"-W"&amp;C1624&amp;"-"&amp;E1624&amp;"-vs-"&amp;F1624)</f>
        <v/>
      </c>
      <c r="B1624">
        <f>Matchups!$B621</f>
        <v/>
      </c>
      <c r="C1624">
        <f>Matchups!$C621</f>
        <v/>
      </c>
      <c r="D1624">
        <f>Matchups!$D621</f>
        <v/>
      </c>
      <c r="E1624">
        <f>Matchups!$G621</f>
        <v/>
      </c>
      <c r="F1624">
        <f>Matchups!$E621</f>
        <v/>
      </c>
      <c r="G1624">
        <f>Matchups!$H621</f>
        <v/>
      </c>
      <c r="H1624">
        <f>Matchups!$F621</f>
        <v/>
      </c>
      <c r="I1624">
        <f>IF(OR(G1624="",H1624=""),"",IF(G1624&gt;H1624,"W",IF(G1624&lt;H1624,"L","T")))</f>
        <v/>
      </c>
      <c r="J1624">
        <f>IF(OR(G1624="",H1624=""),"",G1624-H1624)</f>
        <v/>
      </c>
      <c r="K1624">
        <f>IF(E1624="","",MID(E1624,6,50))</f>
        <v/>
      </c>
      <c r="L1624">
        <f>IF(F1624="","",MID(F1624,6,50))</f>
        <v/>
      </c>
    </row>
    <row r="1625">
      <c r="A1625">
        <f>IF(OR(E1625="",F1625="",B1625="",C1625=""),"",B1625&amp;"-W"&amp;C1625&amp;"-"&amp;E1625&amp;"-vs-"&amp;F1625)</f>
        <v/>
      </c>
      <c r="B1625">
        <f>Matchups!$B622</f>
        <v/>
      </c>
      <c r="C1625">
        <f>Matchups!$C622</f>
        <v/>
      </c>
      <c r="D1625">
        <f>Matchups!$D622</f>
        <v/>
      </c>
      <c r="E1625">
        <f>Matchups!$G622</f>
        <v/>
      </c>
      <c r="F1625">
        <f>Matchups!$E622</f>
        <v/>
      </c>
      <c r="G1625">
        <f>Matchups!$H622</f>
        <v/>
      </c>
      <c r="H1625">
        <f>Matchups!$F622</f>
        <v/>
      </c>
      <c r="I1625">
        <f>IF(OR(G1625="",H1625=""),"",IF(G1625&gt;H1625,"W",IF(G1625&lt;H1625,"L","T")))</f>
        <v/>
      </c>
      <c r="J1625">
        <f>IF(OR(G1625="",H1625=""),"",G1625-H1625)</f>
        <v/>
      </c>
      <c r="K1625">
        <f>IF(E1625="","",MID(E1625,6,50))</f>
        <v/>
      </c>
      <c r="L1625">
        <f>IF(F1625="","",MID(F1625,6,50))</f>
        <v/>
      </c>
    </row>
    <row r="1626">
      <c r="A1626">
        <f>IF(OR(E1626="",F1626="",B1626="",C1626=""),"",B1626&amp;"-W"&amp;C1626&amp;"-"&amp;E1626&amp;"-vs-"&amp;F1626)</f>
        <v/>
      </c>
      <c r="B1626">
        <f>Matchups!$B623</f>
        <v/>
      </c>
      <c r="C1626">
        <f>Matchups!$C623</f>
        <v/>
      </c>
      <c r="D1626">
        <f>Matchups!$D623</f>
        <v/>
      </c>
      <c r="E1626">
        <f>Matchups!$G623</f>
        <v/>
      </c>
      <c r="F1626">
        <f>Matchups!$E623</f>
        <v/>
      </c>
      <c r="G1626">
        <f>Matchups!$H623</f>
        <v/>
      </c>
      <c r="H1626">
        <f>Matchups!$F623</f>
        <v/>
      </c>
      <c r="I1626">
        <f>IF(OR(G1626="",H1626=""),"",IF(G1626&gt;H1626,"W",IF(G1626&lt;H1626,"L","T")))</f>
        <v/>
      </c>
      <c r="J1626">
        <f>IF(OR(G1626="",H1626=""),"",G1626-H1626)</f>
        <v/>
      </c>
      <c r="K1626">
        <f>IF(E1626="","",MID(E1626,6,50))</f>
        <v/>
      </c>
      <c r="L1626">
        <f>IF(F1626="","",MID(F1626,6,50))</f>
        <v/>
      </c>
    </row>
    <row r="1627">
      <c r="A1627">
        <f>IF(OR(E1627="",F1627="",B1627="",C1627=""),"",B1627&amp;"-W"&amp;C1627&amp;"-"&amp;E1627&amp;"-vs-"&amp;F1627)</f>
        <v/>
      </c>
      <c r="B1627">
        <f>Matchups!$B624</f>
        <v/>
      </c>
      <c r="C1627">
        <f>Matchups!$C624</f>
        <v/>
      </c>
      <c r="D1627">
        <f>Matchups!$D624</f>
        <v/>
      </c>
      <c r="E1627">
        <f>Matchups!$G624</f>
        <v/>
      </c>
      <c r="F1627">
        <f>Matchups!$E624</f>
        <v/>
      </c>
      <c r="G1627">
        <f>Matchups!$H624</f>
        <v/>
      </c>
      <c r="H1627">
        <f>Matchups!$F624</f>
        <v/>
      </c>
      <c r="I1627">
        <f>IF(OR(G1627="",H1627=""),"",IF(G1627&gt;H1627,"W",IF(G1627&lt;H1627,"L","T")))</f>
        <v/>
      </c>
      <c r="J1627">
        <f>IF(OR(G1627="",H1627=""),"",G1627-H1627)</f>
        <v/>
      </c>
      <c r="K1627">
        <f>IF(E1627="","",MID(E1627,6,50))</f>
        <v/>
      </c>
      <c r="L1627">
        <f>IF(F1627="","",MID(F1627,6,50))</f>
        <v/>
      </c>
    </row>
    <row r="1628">
      <c r="A1628">
        <f>IF(OR(E1628="",F1628="",B1628="",C1628=""),"",B1628&amp;"-W"&amp;C1628&amp;"-"&amp;E1628&amp;"-vs-"&amp;F1628)</f>
        <v/>
      </c>
      <c r="B1628">
        <f>Matchups!$B625</f>
        <v/>
      </c>
      <c r="C1628">
        <f>Matchups!$C625</f>
        <v/>
      </c>
      <c r="D1628">
        <f>Matchups!$D625</f>
        <v/>
      </c>
      <c r="E1628">
        <f>Matchups!$G625</f>
        <v/>
      </c>
      <c r="F1628">
        <f>Matchups!$E625</f>
        <v/>
      </c>
      <c r="G1628">
        <f>Matchups!$H625</f>
        <v/>
      </c>
      <c r="H1628">
        <f>Matchups!$F625</f>
        <v/>
      </c>
      <c r="I1628">
        <f>IF(OR(G1628="",H1628=""),"",IF(G1628&gt;H1628,"W",IF(G1628&lt;H1628,"L","T")))</f>
        <v/>
      </c>
      <c r="J1628">
        <f>IF(OR(G1628="",H1628=""),"",G1628-H1628)</f>
        <v/>
      </c>
      <c r="K1628">
        <f>IF(E1628="","",MID(E1628,6,50))</f>
        <v/>
      </c>
      <c r="L1628">
        <f>IF(F1628="","",MID(F1628,6,50))</f>
        <v/>
      </c>
    </row>
    <row r="1629">
      <c r="A1629">
        <f>IF(OR(E1629="",F1629="",B1629="",C1629=""),"",B1629&amp;"-W"&amp;C1629&amp;"-"&amp;E1629&amp;"-vs-"&amp;F1629)</f>
        <v/>
      </c>
      <c r="B1629">
        <f>Matchups!$B626</f>
        <v/>
      </c>
      <c r="C1629">
        <f>Matchups!$C626</f>
        <v/>
      </c>
      <c r="D1629">
        <f>Matchups!$D626</f>
        <v/>
      </c>
      <c r="E1629">
        <f>Matchups!$G626</f>
        <v/>
      </c>
      <c r="F1629">
        <f>Matchups!$E626</f>
        <v/>
      </c>
      <c r="G1629">
        <f>Matchups!$H626</f>
        <v/>
      </c>
      <c r="H1629">
        <f>Matchups!$F626</f>
        <v/>
      </c>
      <c r="I1629">
        <f>IF(OR(G1629="",H1629=""),"",IF(G1629&gt;H1629,"W",IF(G1629&lt;H1629,"L","T")))</f>
        <v/>
      </c>
      <c r="J1629">
        <f>IF(OR(G1629="",H1629=""),"",G1629-H1629)</f>
        <v/>
      </c>
      <c r="K1629">
        <f>IF(E1629="","",MID(E1629,6,50))</f>
        <v/>
      </c>
      <c r="L1629">
        <f>IF(F1629="","",MID(F1629,6,50))</f>
        <v/>
      </c>
    </row>
    <row r="1630">
      <c r="A1630">
        <f>IF(OR(E1630="",F1630="",B1630="",C1630=""),"",B1630&amp;"-W"&amp;C1630&amp;"-"&amp;E1630&amp;"-vs-"&amp;F1630)</f>
        <v/>
      </c>
      <c r="B1630">
        <f>Matchups!$B627</f>
        <v/>
      </c>
      <c r="C1630">
        <f>Matchups!$C627</f>
        <v/>
      </c>
      <c r="D1630">
        <f>Matchups!$D627</f>
        <v/>
      </c>
      <c r="E1630">
        <f>Matchups!$G627</f>
        <v/>
      </c>
      <c r="F1630">
        <f>Matchups!$E627</f>
        <v/>
      </c>
      <c r="G1630">
        <f>Matchups!$H627</f>
        <v/>
      </c>
      <c r="H1630">
        <f>Matchups!$F627</f>
        <v/>
      </c>
      <c r="I1630">
        <f>IF(OR(G1630="",H1630=""),"",IF(G1630&gt;H1630,"W",IF(G1630&lt;H1630,"L","T")))</f>
        <v/>
      </c>
      <c r="J1630">
        <f>IF(OR(G1630="",H1630=""),"",G1630-H1630)</f>
        <v/>
      </c>
      <c r="K1630">
        <f>IF(E1630="","",MID(E1630,6,50))</f>
        <v/>
      </c>
      <c r="L1630">
        <f>IF(F1630="","",MID(F1630,6,50))</f>
        <v/>
      </c>
    </row>
    <row r="1631">
      <c r="A1631">
        <f>IF(OR(E1631="",F1631="",B1631="",C1631=""),"",B1631&amp;"-W"&amp;C1631&amp;"-"&amp;E1631&amp;"-vs-"&amp;F1631)</f>
        <v/>
      </c>
      <c r="B1631">
        <f>Matchups!$B628</f>
        <v/>
      </c>
      <c r="C1631">
        <f>Matchups!$C628</f>
        <v/>
      </c>
      <c r="D1631">
        <f>Matchups!$D628</f>
        <v/>
      </c>
      <c r="E1631">
        <f>Matchups!$G628</f>
        <v/>
      </c>
      <c r="F1631">
        <f>Matchups!$E628</f>
        <v/>
      </c>
      <c r="G1631">
        <f>Matchups!$H628</f>
        <v/>
      </c>
      <c r="H1631">
        <f>Matchups!$F628</f>
        <v/>
      </c>
      <c r="I1631">
        <f>IF(OR(G1631="",H1631=""),"",IF(G1631&gt;H1631,"W",IF(G1631&lt;H1631,"L","T")))</f>
        <v/>
      </c>
      <c r="J1631">
        <f>IF(OR(G1631="",H1631=""),"",G1631-H1631)</f>
        <v/>
      </c>
      <c r="K1631">
        <f>IF(E1631="","",MID(E1631,6,50))</f>
        <v/>
      </c>
      <c r="L1631">
        <f>IF(F1631="","",MID(F1631,6,50))</f>
        <v/>
      </c>
    </row>
    <row r="1632">
      <c r="A1632">
        <f>IF(OR(E1632="",F1632="",B1632="",C1632=""),"",B1632&amp;"-W"&amp;C1632&amp;"-"&amp;E1632&amp;"-vs-"&amp;F1632)</f>
        <v/>
      </c>
      <c r="B1632">
        <f>Matchups!$B629</f>
        <v/>
      </c>
      <c r="C1632">
        <f>Matchups!$C629</f>
        <v/>
      </c>
      <c r="D1632">
        <f>Matchups!$D629</f>
        <v/>
      </c>
      <c r="E1632">
        <f>Matchups!$G629</f>
        <v/>
      </c>
      <c r="F1632">
        <f>Matchups!$E629</f>
        <v/>
      </c>
      <c r="G1632">
        <f>Matchups!$H629</f>
        <v/>
      </c>
      <c r="H1632">
        <f>Matchups!$F629</f>
        <v/>
      </c>
      <c r="I1632">
        <f>IF(OR(G1632="",H1632=""),"",IF(G1632&gt;H1632,"W",IF(G1632&lt;H1632,"L","T")))</f>
        <v/>
      </c>
      <c r="J1632">
        <f>IF(OR(G1632="",H1632=""),"",G1632-H1632)</f>
        <v/>
      </c>
      <c r="K1632">
        <f>IF(E1632="","",MID(E1632,6,50))</f>
        <v/>
      </c>
      <c r="L1632">
        <f>IF(F1632="","",MID(F1632,6,50))</f>
        <v/>
      </c>
    </row>
    <row r="1633">
      <c r="A1633">
        <f>IF(OR(E1633="",F1633="",B1633="",C1633=""),"",B1633&amp;"-W"&amp;C1633&amp;"-"&amp;E1633&amp;"-vs-"&amp;F1633)</f>
        <v/>
      </c>
      <c r="B1633">
        <f>Matchups!$B630</f>
        <v/>
      </c>
      <c r="C1633">
        <f>Matchups!$C630</f>
        <v/>
      </c>
      <c r="D1633">
        <f>Matchups!$D630</f>
        <v/>
      </c>
      <c r="E1633">
        <f>Matchups!$G630</f>
        <v/>
      </c>
      <c r="F1633">
        <f>Matchups!$E630</f>
        <v/>
      </c>
      <c r="G1633">
        <f>Matchups!$H630</f>
        <v/>
      </c>
      <c r="H1633">
        <f>Matchups!$F630</f>
        <v/>
      </c>
      <c r="I1633">
        <f>IF(OR(G1633="",H1633=""),"",IF(G1633&gt;H1633,"W",IF(G1633&lt;H1633,"L","T")))</f>
        <v/>
      </c>
      <c r="J1633">
        <f>IF(OR(G1633="",H1633=""),"",G1633-H1633)</f>
        <v/>
      </c>
      <c r="K1633">
        <f>IF(E1633="","",MID(E1633,6,50))</f>
        <v/>
      </c>
      <c r="L1633">
        <f>IF(F1633="","",MID(F1633,6,50))</f>
        <v/>
      </c>
    </row>
    <row r="1634">
      <c r="A1634">
        <f>IF(OR(E1634="",F1634="",B1634="",C1634=""),"",B1634&amp;"-W"&amp;C1634&amp;"-"&amp;E1634&amp;"-vs-"&amp;F1634)</f>
        <v/>
      </c>
      <c r="B1634">
        <f>Matchups!$B631</f>
        <v/>
      </c>
      <c r="C1634">
        <f>Matchups!$C631</f>
        <v/>
      </c>
      <c r="D1634">
        <f>Matchups!$D631</f>
        <v/>
      </c>
      <c r="E1634">
        <f>Matchups!$G631</f>
        <v/>
      </c>
      <c r="F1634">
        <f>Matchups!$E631</f>
        <v/>
      </c>
      <c r="G1634">
        <f>Matchups!$H631</f>
        <v/>
      </c>
      <c r="H1634">
        <f>Matchups!$F631</f>
        <v/>
      </c>
      <c r="I1634">
        <f>IF(OR(G1634="",H1634=""),"",IF(G1634&gt;H1634,"W",IF(G1634&lt;H1634,"L","T")))</f>
        <v/>
      </c>
      <c r="J1634">
        <f>IF(OR(G1634="",H1634=""),"",G1634-H1634)</f>
        <v/>
      </c>
      <c r="K1634">
        <f>IF(E1634="","",MID(E1634,6,50))</f>
        <v/>
      </c>
      <c r="L1634">
        <f>IF(F1634="","",MID(F1634,6,50))</f>
        <v/>
      </c>
    </row>
    <row r="1635">
      <c r="A1635">
        <f>IF(OR(E1635="",F1635="",B1635="",C1635=""),"",B1635&amp;"-W"&amp;C1635&amp;"-"&amp;E1635&amp;"-vs-"&amp;F1635)</f>
        <v/>
      </c>
      <c r="B1635">
        <f>Matchups!$B632</f>
        <v/>
      </c>
      <c r="C1635">
        <f>Matchups!$C632</f>
        <v/>
      </c>
      <c r="D1635">
        <f>Matchups!$D632</f>
        <v/>
      </c>
      <c r="E1635">
        <f>Matchups!$G632</f>
        <v/>
      </c>
      <c r="F1635">
        <f>Matchups!$E632</f>
        <v/>
      </c>
      <c r="G1635">
        <f>Matchups!$H632</f>
        <v/>
      </c>
      <c r="H1635">
        <f>Matchups!$F632</f>
        <v/>
      </c>
      <c r="I1635">
        <f>IF(OR(G1635="",H1635=""),"",IF(G1635&gt;H1635,"W",IF(G1635&lt;H1635,"L","T")))</f>
        <v/>
      </c>
      <c r="J1635">
        <f>IF(OR(G1635="",H1635=""),"",G1635-H1635)</f>
        <v/>
      </c>
      <c r="K1635">
        <f>IF(E1635="","",MID(E1635,6,50))</f>
        <v/>
      </c>
      <c r="L1635">
        <f>IF(F1635="","",MID(F1635,6,50))</f>
        <v/>
      </c>
    </row>
    <row r="1636">
      <c r="A1636">
        <f>IF(OR(E1636="",F1636="",B1636="",C1636=""),"",B1636&amp;"-W"&amp;C1636&amp;"-"&amp;E1636&amp;"-vs-"&amp;F1636)</f>
        <v/>
      </c>
      <c r="B1636">
        <f>Matchups!$B633</f>
        <v/>
      </c>
      <c r="C1636">
        <f>Matchups!$C633</f>
        <v/>
      </c>
      <c r="D1636">
        <f>Matchups!$D633</f>
        <v/>
      </c>
      <c r="E1636">
        <f>Matchups!$G633</f>
        <v/>
      </c>
      <c r="F1636">
        <f>Matchups!$E633</f>
        <v/>
      </c>
      <c r="G1636">
        <f>Matchups!$H633</f>
        <v/>
      </c>
      <c r="H1636">
        <f>Matchups!$F633</f>
        <v/>
      </c>
      <c r="I1636">
        <f>IF(OR(G1636="",H1636=""),"",IF(G1636&gt;H1636,"W",IF(G1636&lt;H1636,"L","T")))</f>
        <v/>
      </c>
      <c r="J1636">
        <f>IF(OR(G1636="",H1636=""),"",G1636-H1636)</f>
        <v/>
      </c>
      <c r="K1636">
        <f>IF(E1636="","",MID(E1636,6,50))</f>
        <v/>
      </c>
      <c r="L1636">
        <f>IF(F1636="","",MID(F1636,6,50))</f>
        <v/>
      </c>
    </row>
    <row r="1637">
      <c r="A1637">
        <f>IF(OR(E1637="",F1637="",B1637="",C1637=""),"",B1637&amp;"-W"&amp;C1637&amp;"-"&amp;E1637&amp;"-vs-"&amp;F1637)</f>
        <v/>
      </c>
      <c r="B1637">
        <f>Matchups!$B634</f>
        <v/>
      </c>
      <c r="C1637">
        <f>Matchups!$C634</f>
        <v/>
      </c>
      <c r="D1637">
        <f>Matchups!$D634</f>
        <v/>
      </c>
      <c r="E1637">
        <f>Matchups!$G634</f>
        <v/>
      </c>
      <c r="F1637">
        <f>Matchups!$E634</f>
        <v/>
      </c>
      <c r="G1637">
        <f>Matchups!$H634</f>
        <v/>
      </c>
      <c r="H1637">
        <f>Matchups!$F634</f>
        <v/>
      </c>
      <c r="I1637">
        <f>IF(OR(G1637="",H1637=""),"",IF(G1637&gt;H1637,"W",IF(G1637&lt;H1637,"L","T")))</f>
        <v/>
      </c>
      <c r="J1637">
        <f>IF(OR(G1637="",H1637=""),"",G1637-H1637)</f>
        <v/>
      </c>
      <c r="K1637">
        <f>IF(E1637="","",MID(E1637,6,50))</f>
        <v/>
      </c>
      <c r="L1637">
        <f>IF(F1637="","",MID(F1637,6,50))</f>
        <v/>
      </c>
    </row>
    <row r="1638">
      <c r="A1638">
        <f>IF(OR(E1638="",F1638="",B1638="",C1638=""),"",B1638&amp;"-W"&amp;C1638&amp;"-"&amp;E1638&amp;"-vs-"&amp;F1638)</f>
        <v/>
      </c>
      <c r="B1638">
        <f>Matchups!$B635</f>
        <v/>
      </c>
      <c r="C1638">
        <f>Matchups!$C635</f>
        <v/>
      </c>
      <c r="D1638">
        <f>Matchups!$D635</f>
        <v/>
      </c>
      <c r="E1638">
        <f>Matchups!$G635</f>
        <v/>
      </c>
      <c r="F1638">
        <f>Matchups!$E635</f>
        <v/>
      </c>
      <c r="G1638">
        <f>Matchups!$H635</f>
        <v/>
      </c>
      <c r="H1638">
        <f>Matchups!$F635</f>
        <v/>
      </c>
      <c r="I1638">
        <f>IF(OR(G1638="",H1638=""),"",IF(G1638&gt;H1638,"W",IF(G1638&lt;H1638,"L","T")))</f>
        <v/>
      </c>
      <c r="J1638">
        <f>IF(OR(G1638="",H1638=""),"",G1638-H1638)</f>
        <v/>
      </c>
      <c r="K1638">
        <f>IF(E1638="","",MID(E1638,6,50))</f>
        <v/>
      </c>
      <c r="L1638">
        <f>IF(F1638="","",MID(F1638,6,50))</f>
        <v/>
      </c>
    </row>
    <row r="1639">
      <c r="A1639">
        <f>IF(OR(E1639="",F1639="",B1639="",C1639=""),"",B1639&amp;"-W"&amp;C1639&amp;"-"&amp;E1639&amp;"-vs-"&amp;F1639)</f>
        <v/>
      </c>
      <c r="B1639">
        <f>Matchups!$B636</f>
        <v/>
      </c>
      <c r="C1639">
        <f>Matchups!$C636</f>
        <v/>
      </c>
      <c r="D1639">
        <f>Matchups!$D636</f>
        <v/>
      </c>
      <c r="E1639">
        <f>Matchups!$G636</f>
        <v/>
      </c>
      <c r="F1639">
        <f>Matchups!$E636</f>
        <v/>
      </c>
      <c r="G1639">
        <f>Matchups!$H636</f>
        <v/>
      </c>
      <c r="H1639">
        <f>Matchups!$F636</f>
        <v/>
      </c>
      <c r="I1639">
        <f>IF(OR(G1639="",H1639=""),"",IF(G1639&gt;H1639,"W",IF(G1639&lt;H1639,"L","T")))</f>
        <v/>
      </c>
      <c r="J1639">
        <f>IF(OR(G1639="",H1639=""),"",G1639-H1639)</f>
        <v/>
      </c>
      <c r="K1639">
        <f>IF(E1639="","",MID(E1639,6,50))</f>
        <v/>
      </c>
      <c r="L1639">
        <f>IF(F1639="","",MID(F1639,6,50))</f>
        <v/>
      </c>
    </row>
    <row r="1640">
      <c r="A1640">
        <f>IF(OR(E1640="",F1640="",B1640="",C1640=""),"",B1640&amp;"-W"&amp;C1640&amp;"-"&amp;E1640&amp;"-vs-"&amp;F1640)</f>
        <v/>
      </c>
      <c r="B1640">
        <f>Matchups!$B637</f>
        <v/>
      </c>
      <c r="C1640">
        <f>Matchups!$C637</f>
        <v/>
      </c>
      <c r="D1640">
        <f>Matchups!$D637</f>
        <v/>
      </c>
      <c r="E1640">
        <f>Matchups!$G637</f>
        <v/>
      </c>
      <c r="F1640">
        <f>Matchups!$E637</f>
        <v/>
      </c>
      <c r="G1640">
        <f>Matchups!$H637</f>
        <v/>
      </c>
      <c r="H1640">
        <f>Matchups!$F637</f>
        <v/>
      </c>
      <c r="I1640">
        <f>IF(OR(G1640="",H1640=""),"",IF(G1640&gt;H1640,"W",IF(G1640&lt;H1640,"L","T")))</f>
        <v/>
      </c>
      <c r="J1640">
        <f>IF(OR(G1640="",H1640=""),"",G1640-H1640)</f>
        <v/>
      </c>
      <c r="K1640">
        <f>IF(E1640="","",MID(E1640,6,50))</f>
        <v/>
      </c>
      <c r="L1640">
        <f>IF(F1640="","",MID(F1640,6,50))</f>
        <v/>
      </c>
    </row>
    <row r="1641">
      <c r="A1641">
        <f>IF(OR(E1641="",F1641="",B1641="",C1641=""),"",B1641&amp;"-W"&amp;C1641&amp;"-"&amp;E1641&amp;"-vs-"&amp;F1641)</f>
        <v/>
      </c>
      <c r="B1641">
        <f>Matchups!$B638</f>
        <v/>
      </c>
      <c r="C1641">
        <f>Matchups!$C638</f>
        <v/>
      </c>
      <c r="D1641">
        <f>Matchups!$D638</f>
        <v/>
      </c>
      <c r="E1641">
        <f>Matchups!$G638</f>
        <v/>
      </c>
      <c r="F1641">
        <f>Matchups!$E638</f>
        <v/>
      </c>
      <c r="G1641">
        <f>Matchups!$H638</f>
        <v/>
      </c>
      <c r="H1641">
        <f>Matchups!$F638</f>
        <v/>
      </c>
      <c r="I1641">
        <f>IF(OR(G1641="",H1641=""),"",IF(G1641&gt;H1641,"W",IF(G1641&lt;H1641,"L","T")))</f>
        <v/>
      </c>
      <c r="J1641">
        <f>IF(OR(G1641="",H1641=""),"",G1641-H1641)</f>
        <v/>
      </c>
      <c r="K1641">
        <f>IF(E1641="","",MID(E1641,6,50))</f>
        <v/>
      </c>
      <c r="L1641">
        <f>IF(F1641="","",MID(F1641,6,50))</f>
        <v/>
      </c>
    </row>
    <row r="1642">
      <c r="A1642">
        <f>IF(OR(E1642="",F1642="",B1642="",C1642=""),"",B1642&amp;"-W"&amp;C1642&amp;"-"&amp;E1642&amp;"-vs-"&amp;F1642)</f>
        <v/>
      </c>
      <c r="B1642">
        <f>Matchups!$B639</f>
        <v/>
      </c>
      <c r="C1642">
        <f>Matchups!$C639</f>
        <v/>
      </c>
      <c r="D1642">
        <f>Matchups!$D639</f>
        <v/>
      </c>
      <c r="E1642">
        <f>Matchups!$G639</f>
        <v/>
      </c>
      <c r="F1642">
        <f>Matchups!$E639</f>
        <v/>
      </c>
      <c r="G1642">
        <f>Matchups!$H639</f>
        <v/>
      </c>
      <c r="H1642">
        <f>Matchups!$F639</f>
        <v/>
      </c>
      <c r="I1642">
        <f>IF(OR(G1642="",H1642=""),"",IF(G1642&gt;H1642,"W",IF(G1642&lt;H1642,"L","T")))</f>
        <v/>
      </c>
      <c r="J1642">
        <f>IF(OR(G1642="",H1642=""),"",G1642-H1642)</f>
        <v/>
      </c>
      <c r="K1642">
        <f>IF(E1642="","",MID(E1642,6,50))</f>
        <v/>
      </c>
      <c r="L1642">
        <f>IF(F1642="","",MID(F1642,6,50))</f>
        <v/>
      </c>
    </row>
    <row r="1643">
      <c r="A1643">
        <f>IF(OR(E1643="",F1643="",B1643="",C1643=""),"",B1643&amp;"-W"&amp;C1643&amp;"-"&amp;E1643&amp;"-vs-"&amp;F1643)</f>
        <v/>
      </c>
      <c r="B1643">
        <f>Matchups!$B640</f>
        <v/>
      </c>
      <c r="C1643">
        <f>Matchups!$C640</f>
        <v/>
      </c>
      <c r="D1643">
        <f>Matchups!$D640</f>
        <v/>
      </c>
      <c r="E1643">
        <f>Matchups!$G640</f>
        <v/>
      </c>
      <c r="F1643">
        <f>Matchups!$E640</f>
        <v/>
      </c>
      <c r="G1643">
        <f>Matchups!$H640</f>
        <v/>
      </c>
      <c r="H1643">
        <f>Matchups!$F640</f>
        <v/>
      </c>
      <c r="I1643">
        <f>IF(OR(G1643="",H1643=""),"",IF(G1643&gt;H1643,"W",IF(G1643&lt;H1643,"L","T")))</f>
        <v/>
      </c>
      <c r="J1643">
        <f>IF(OR(G1643="",H1643=""),"",G1643-H1643)</f>
        <v/>
      </c>
      <c r="K1643">
        <f>IF(E1643="","",MID(E1643,6,50))</f>
        <v/>
      </c>
      <c r="L1643">
        <f>IF(F1643="","",MID(F1643,6,50))</f>
        <v/>
      </c>
    </row>
    <row r="1644">
      <c r="A1644">
        <f>IF(OR(E1644="",F1644="",B1644="",C1644=""),"",B1644&amp;"-W"&amp;C1644&amp;"-"&amp;E1644&amp;"-vs-"&amp;F1644)</f>
        <v/>
      </c>
      <c r="B1644">
        <f>Matchups!$B641</f>
        <v/>
      </c>
      <c r="C1644">
        <f>Matchups!$C641</f>
        <v/>
      </c>
      <c r="D1644">
        <f>Matchups!$D641</f>
        <v/>
      </c>
      <c r="E1644">
        <f>Matchups!$G641</f>
        <v/>
      </c>
      <c r="F1644">
        <f>Matchups!$E641</f>
        <v/>
      </c>
      <c r="G1644">
        <f>Matchups!$H641</f>
        <v/>
      </c>
      <c r="H1644">
        <f>Matchups!$F641</f>
        <v/>
      </c>
      <c r="I1644">
        <f>IF(OR(G1644="",H1644=""),"",IF(G1644&gt;H1644,"W",IF(G1644&lt;H1644,"L","T")))</f>
        <v/>
      </c>
      <c r="J1644">
        <f>IF(OR(G1644="",H1644=""),"",G1644-H1644)</f>
        <v/>
      </c>
      <c r="K1644">
        <f>IF(E1644="","",MID(E1644,6,50))</f>
        <v/>
      </c>
      <c r="L1644">
        <f>IF(F1644="","",MID(F1644,6,50))</f>
        <v/>
      </c>
    </row>
    <row r="1645">
      <c r="A1645">
        <f>IF(OR(E1645="",F1645="",B1645="",C1645=""),"",B1645&amp;"-W"&amp;C1645&amp;"-"&amp;E1645&amp;"-vs-"&amp;F1645)</f>
        <v/>
      </c>
      <c r="B1645">
        <f>Matchups!$B642</f>
        <v/>
      </c>
      <c r="C1645">
        <f>Matchups!$C642</f>
        <v/>
      </c>
      <c r="D1645">
        <f>Matchups!$D642</f>
        <v/>
      </c>
      <c r="E1645">
        <f>Matchups!$G642</f>
        <v/>
      </c>
      <c r="F1645">
        <f>Matchups!$E642</f>
        <v/>
      </c>
      <c r="G1645">
        <f>Matchups!$H642</f>
        <v/>
      </c>
      <c r="H1645">
        <f>Matchups!$F642</f>
        <v/>
      </c>
      <c r="I1645">
        <f>IF(OR(G1645="",H1645=""),"",IF(G1645&gt;H1645,"W",IF(G1645&lt;H1645,"L","T")))</f>
        <v/>
      </c>
      <c r="J1645">
        <f>IF(OR(G1645="",H1645=""),"",G1645-H1645)</f>
        <v/>
      </c>
      <c r="K1645">
        <f>IF(E1645="","",MID(E1645,6,50))</f>
        <v/>
      </c>
      <c r="L1645">
        <f>IF(F1645="","",MID(F1645,6,50))</f>
        <v/>
      </c>
    </row>
    <row r="1646">
      <c r="A1646">
        <f>IF(OR(E1646="",F1646="",B1646="",C1646=""),"",B1646&amp;"-W"&amp;C1646&amp;"-"&amp;E1646&amp;"-vs-"&amp;F1646)</f>
        <v/>
      </c>
      <c r="B1646">
        <f>Matchups!$B643</f>
        <v/>
      </c>
      <c r="C1646">
        <f>Matchups!$C643</f>
        <v/>
      </c>
      <c r="D1646">
        <f>Matchups!$D643</f>
        <v/>
      </c>
      <c r="E1646">
        <f>Matchups!$G643</f>
        <v/>
      </c>
      <c r="F1646">
        <f>Matchups!$E643</f>
        <v/>
      </c>
      <c r="G1646">
        <f>Matchups!$H643</f>
        <v/>
      </c>
      <c r="H1646">
        <f>Matchups!$F643</f>
        <v/>
      </c>
      <c r="I1646">
        <f>IF(OR(G1646="",H1646=""),"",IF(G1646&gt;H1646,"W",IF(G1646&lt;H1646,"L","T")))</f>
        <v/>
      </c>
      <c r="J1646">
        <f>IF(OR(G1646="",H1646=""),"",G1646-H1646)</f>
        <v/>
      </c>
      <c r="K1646">
        <f>IF(E1646="","",MID(E1646,6,50))</f>
        <v/>
      </c>
      <c r="L1646">
        <f>IF(F1646="","",MID(F1646,6,50))</f>
        <v/>
      </c>
    </row>
    <row r="1647">
      <c r="A1647">
        <f>IF(OR(E1647="",F1647="",B1647="",C1647=""),"",B1647&amp;"-W"&amp;C1647&amp;"-"&amp;E1647&amp;"-vs-"&amp;F1647)</f>
        <v/>
      </c>
      <c r="B1647">
        <f>Matchups!$B644</f>
        <v/>
      </c>
      <c r="C1647">
        <f>Matchups!$C644</f>
        <v/>
      </c>
      <c r="D1647">
        <f>Matchups!$D644</f>
        <v/>
      </c>
      <c r="E1647">
        <f>Matchups!$G644</f>
        <v/>
      </c>
      <c r="F1647">
        <f>Matchups!$E644</f>
        <v/>
      </c>
      <c r="G1647">
        <f>Matchups!$H644</f>
        <v/>
      </c>
      <c r="H1647">
        <f>Matchups!$F644</f>
        <v/>
      </c>
      <c r="I1647">
        <f>IF(OR(G1647="",H1647=""),"",IF(G1647&gt;H1647,"W",IF(G1647&lt;H1647,"L","T")))</f>
        <v/>
      </c>
      <c r="J1647">
        <f>IF(OR(G1647="",H1647=""),"",G1647-H1647)</f>
        <v/>
      </c>
      <c r="K1647">
        <f>IF(E1647="","",MID(E1647,6,50))</f>
        <v/>
      </c>
      <c r="L1647">
        <f>IF(F1647="","",MID(F1647,6,50))</f>
        <v/>
      </c>
    </row>
    <row r="1648">
      <c r="A1648">
        <f>IF(OR(E1648="",F1648="",B1648="",C1648=""),"",B1648&amp;"-W"&amp;C1648&amp;"-"&amp;E1648&amp;"-vs-"&amp;F1648)</f>
        <v/>
      </c>
      <c r="B1648">
        <f>Matchups!$B645</f>
        <v/>
      </c>
      <c r="C1648">
        <f>Matchups!$C645</f>
        <v/>
      </c>
      <c r="D1648">
        <f>Matchups!$D645</f>
        <v/>
      </c>
      <c r="E1648">
        <f>Matchups!$G645</f>
        <v/>
      </c>
      <c r="F1648">
        <f>Matchups!$E645</f>
        <v/>
      </c>
      <c r="G1648">
        <f>Matchups!$H645</f>
        <v/>
      </c>
      <c r="H1648">
        <f>Matchups!$F645</f>
        <v/>
      </c>
      <c r="I1648">
        <f>IF(OR(G1648="",H1648=""),"",IF(G1648&gt;H1648,"W",IF(G1648&lt;H1648,"L","T")))</f>
        <v/>
      </c>
      <c r="J1648">
        <f>IF(OR(G1648="",H1648=""),"",G1648-H1648)</f>
        <v/>
      </c>
      <c r="K1648">
        <f>IF(E1648="","",MID(E1648,6,50))</f>
        <v/>
      </c>
      <c r="L1648">
        <f>IF(F1648="","",MID(F1648,6,50))</f>
        <v/>
      </c>
    </row>
    <row r="1649">
      <c r="A1649">
        <f>IF(OR(E1649="",F1649="",B1649="",C1649=""),"",B1649&amp;"-W"&amp;C1649&amp;"-"&amp;E1649&amp;"-vs-"&amp;F1649)</f>
        <v/>
      </c>
      <c r="B1649">
        <f>Matchups!$B646</f>
        <v/>
      </c>
      <c r="C1649">
        <f>Matchups!$C646</f>
        <v/>
      </c>
      <c r="D1649">
        <f>Matchups!$D646</f>
        <v/>
      </c>
      <c r="E1649">
        <f>Matchups!$G646</f>
        <v/>
      </c>
      <c r="F1649">
        <f>Matchups!$E646</f>
        <v/>
      </c>
      <c r="G1649">
        <f>Matchups!$H646</f>
        <v/>
      </c>
      <c r="H1649">
        <f>Matchups!$F646</f>
        <v/>
      </c>
      <c r="I1649">
        <f>IF(OR(G1649="",H1649=""),"",IF(G1649&gt;H1649,"W",IF(G1649&lt;H1649,"L","T")))</f>
        <v/>
      </c>
      <c r="J1649">
        <f>IF(OR(G1649="",H1649=""),"",G1649-H1649)</f>
        <v/>
      </c>
      <c r="K1649">
        <f>IF(E1649="","",MID(E1649,6,50))</f>
        <v/>
      </c>
      <c r="L1649">
        <f>IF(F1649="","",MID(F1649,6,50))</f>
        <v/>
      </c>
    </row>
    <row r="1650">
      <c r="A1650">
        <f>IF(OR(E1650="",F1650="",B1650="",C1650=""),"",B1650&amp;"-W"&amp;C1650&amp;"-"&amp;E1650&amp;"-vs-"&amp;F1650)</f>
        <v/>
      </c>
      <c r="B1650">
        <f>Matchups!$B647</f>
        <v/>
      </c>
      <c r="C1650">
        <f>Matchups!$C647</f>
        <v/>
      </c>
      <c r="D1650">
        <f>Matchups!$D647</f>
        <v/>
      </c>
      <c r="E1650">
        <f>Matchups!$G647</f>
        <v/>
      </c>
      <c r="F1650">
        <f>Matchups!$E647</f>
        <v/>
      </c>
      <c r="G1650">
        <f>Matchups!$H647</f>
        <v/>
      </c>
      <c r="H1650">
        <f>Matchups!$F647</f>
        <v/>
      </c>
      <c r="I1650">
        <f>IF(OR(G1650="",H1650=""),"",IF(G1650&gt;H1650,"W",IF(G1650&lt;H1650,"L","T")))</f>
        <v/>
      </c>
      <c r="J1650">
        <f>IF(OR(G1650="",H1650=""),"",G1650-H1650)</f>
        <v/>
      </c>
      <c r="K1650">
        <f>IF(E1650="","",MID(E1650,6,50))</f>
        <v/>
      </c>
      <c r="L1650">
        <f>IF(F1650="","",MID(F1650,6,50))</f>
        <v/>
      </c>
    </row>
    <row r="1651">
      <c r="A1651">
        <f>IF(OR(E1651="",F1651="",B1651="",C1651=""),"",B1651&amp;"-W"&amp;C1651&amp;"-"&amp;E1651&amp;"-vs-"&amp;F1651)</f>
        <v/>
      </c>
      <c r="B1651">
        <f>Matchups!$B648</f>
        <v/>
      </c>
      <c r="C1651">
        <f>Matchups!$C648</f>
        <v/>
      </c>
      <c r="D1651">
        <f>Matchups!$D648</f>
        <v/>
      </c>
      <c r="E1651">
        <f>Matchups!$G648</f>
        <v/>
      </c>
      <c r="F1651">
        <f>Matchups!$E648</f>
        <v/>
      </c>
      <c r="G1651">
        <f>Matchups!$H648</f>
        <v/>
      </c>
      <c r="H1651">
        <f>Matchups!$F648</f>
        <v/>
      </c>
      <c r="I1651">
        <f>IF(OR(G1651="",H1651=""),"",IF(G1651&gt;H1651,"W",IF(G1651&lt;H1651,"L","T")))</f>
        <v/>
      </c>
      <c r="J1651">
        <f>IF(OR(G1651="",H1651=""),"",G1651-H1651)</f>
        <v/>
      </c>
      <c r="K1651">
        <f>IF(E1651="","",MID(E1651,6,50))</f>
        <v/>
      </c>
      <c r="L1651">
        <f>IF(F1651="","",MID(F1651,6,50))</f>
        <v/>
      </c>
    </row>
    <row r="1652">
      <c r="A1652">
        <f>IF(OR(E1652="",F1652="",B1652="",C1652=""),"",B1652&amp;"-W"&amp;C1652&amp;"-"&amp;E1652&amp;"-vs-"&amp;F1652)</f>
        <v/>
      </c>
      <c r="B1652">
        <f>Matchups!$B649</f>
        <v/>
      </c>
      <c r="C1652">
        <f>Matchups!$C649</f>
        <v/>
      </c>
      <c r="D1652">
        <f>Matchups!$D649</f>
        <v/>
      </c>
      <c r="E1652">
        <f>Matchups!$G649</f>
        <v/>
      </c>
      <c r="F1652">
        <f>Matchups!$E649</f>
        <v/>
      </c>
      <c r="G1652">
        <f>Matchups!$H649</f>
        <v/>
      </c>
      <c r="H1652">
        <f>Matchups!$F649</f>
        <v/>
      </c>
      <c r="I1652">
        <f>IF(OR(G1652="",H1652=""),"",IF(G1652&gt;H1652,"W",IF(G1652&lt;H1652,"L","T")))</f>
        <v/>
      </c>
      <c r="J1652">
        <f>IF(OR(G1652="",H1652=""),"",G1652-H1652)</f>
        <v/>
      </c>
      <c r="K1652">
        <f>IF(E1652="","",MID(E1652,6,50))</f>
        <v/>
      </c>
      <c r="L1652">
        <f>IF(F1652="","",MID(F1652,6,50))</f>
        <v/>
      </c>
    </row>
    <row r="1653">
      <c r="A1653">
        <f>IF(OR(E1653="",F1653="",B1653="",C1653=""),"",B1653&amp;"-W"&amp;C1653&amp;"-"&amp;E1653&amp;"-vs-"&amp;F1653)</f>
        <v/>
      </c>
      <c r="B1653">
        <f>Matchups!$B650</f>
        <v/>
      </c>
      <c r="C1653">
        <f>Matchups!$C650</f>
        <v/>
      </c>
      <c r="D1653">
        <f>Matchups!$D650</f>
        <v/>
      </c>
      <c r="E1653">
        <f>Matchups!$G650</f>
        <v/>
      </c>
      <c r="F1653">
        <f>Matchups!$E650</f>
        <v/>
      </c>
      <c r="G1653">
        <f>Matchups!$H650</f>
        <v/>
      </c>
      <c r="H1653">
        <f>Matchups!$F650</f>
        <v/>
      </c>
      <c r="I1653">
        <f>IF(OR(G1653="",H1653=""),"",IF(G1653&gt;H1653,"W",IF(G1653&lt;H1653,"L","T")))</f>
        <v/>
      </c>
      <c r="J1653">
        <f>IF(OR(G1653="",H1653=""),"",G1653-H1653)</f>
        <v/>
      </c>
      <c r="K1653">
        <f>IF(E1653="","",MID(E1653,6,50))</f>
        <v/>
      </c>
      <c r="L1653">
        <f>IF(F1653="","",MID(F1653,6,50))</f>
        <v/>
      </c>
    </row>
    <row r="1654">
      <c r="A1654">
        <f>IF(OR(E1654="",F1654="",B1654="",C1654=""),"",B1654&amp;"-W"&amp;C1654&amp;"-"&amp;E1654&amp;"-vs-"&amp;F1654)</f>
        <v/>
      </c>
      <c r="B1654">
        <f>Matchups!$B651</f>
        <v/>
      </c>
      <c r="C1654">
        <f>Matchups!$C651</f>
        <v/>
      </c>
      <c r="D1654">
        <f>Matchups!$D651</f>
        <v/>
      </c>
      <c r="E1654">
        <f>Matchups!$G651</f>
        <v/>
      </c>
      <c r="F1654">
        <f>Matchups!$E651</f>
        <v/>
      </c>
      <c r="G1654">
        <f>Matchups!$H651</f>
        <v/>
      </c>
      <c r="H1654">
        <f>Matchups!$F651</f>
        <v/>
      </c>
      <c r="I1654">
        <f>IF(OR(G1654="",H1654=""),"",IF(G1654&gt;H1654,"W",IF(G1654&lt;H1654,"L","T")))</f>
        <v/>
      </c>
      <c r="J1654">
        <f>IF(OR(G1654="",H1654=""),"",G1654-H1654)</f>
        <v/>
      </c>
      <c r="K1654">
        <f>IF(E1654="","",MID(E1654,6,50))</f>
        <v/>
      </c>
      <c r="L1654">
        <f>IF(F1654="","",MID(F1654,6,50))</f>
        <v/>
      </c>
    </row>
    <row r="1655">
      <c r="A1655">
        <f>IF(OR(E1655="",F1655="",B1655="",C1655=""),"",B1655&amp;"-W"&amp;C1655&amp;"-"&amp;E1655&amp;"-vs-"&amp;F1655)</f>
        <v/>
      </c>
      <c r="B1655">
        <f>Matchups!$B652</f>
        <v/>
      </c>
      <c r="C1655">
        <f>Matchups!$C652</f>
        <v/>
      </c>
      <c r="D1655">
        <f>Matchups!$D652</f>
        <v/>
      </c>
      <c r="E1655">
        <f>Matchups!$G652</f>
        <v/>
      </c>
      <c r="F1655">
        <f>Matchups!$E652</f>
        <v/>
      </c>
      <c r="G1655">
        <f>Matchups!$H652</f>
        <v/>
      </c>
      <c r="H1655">
        <f>Matchups!$F652</f>
        <v/>
      </c>
      <c r="I1655">
        <f>IF(OR(G1655="",H1655=""),"",IF(G1655&gt;H1655,"W",IF(G1655&lt;H1655,"L","T")))</f>
        <v/>
      </c>
      <c r="J1655">
        <f>IF(OR(G1655="",H1655=""),"",G1655-H1655)</f>
        <v/>
      </c>
      <c r="K1655">
        <f>IF(E1655="","",MID(E1655,6,50))</f>
        <v/>
      </c>
      <c r="L1655">
        <f>IF(F1655="","",MID(F1655,6,50))</f>
        <v/>
      </c>
    </row>
    <row r="1656">
      <c r="A1656">
        <f>IF(OR(E1656="",F1656="",B1656="",C1656=""),"",B1656&amp;"-W"&amp;C1656&amp;"-"&amp;E1656&amp;"-vs-"&amp;F1656)</f>
        <v/>
      </c>
      <c r="B1656">
        <f>Matchups!$B653</f>
        <v/>
      </c>
      <c r="C1656">
        <f>Matchups!$C653</f>
        <v/>
      </c>
      <c r="D1656">
        <f>Matchups!$D653</f>
        <v/>
      </c>
      <c r="E1656">
        <f>Matchups!$G653</f>
        <v/>
      </c>
      <c r="F1656">
        <f>Matchups!$E653</f>
        <v/>
      </c>
      <c r="G1656">
        <f>Matchups!$H653</f>
        <v/>
      </c>
      <c r="H1656">
        <f>Matchups!$F653</f>
        <v/>
      </c>
      <c r="I1656">
        <f>IF(OR(G1656="",H1656=""),"",IF(G1656&gt;H1656,"W",IF(G1656&lt;H1656,"L","T")))</f>
        <v/>
      </c>
      <c r="J1656">
        <f>IF(OR(G1656="",H1656=""),"",G1656-H1656)</f>
        <v/>
      </c>
      <c r="K1656">
        <f>IF(E1656="","",MID(E1656,6,50))</f>
        <v/>
      </c>
      <c r="L1656">
        <f>IF(F1656="","",MID(F1656,6,50))</f>
        <v/>
      </c>
    </row>
    <row r="1657">
      <c r="A1657">
        <f>IF(OR(E1657="",F1657="",B1657="",C1657=""),"",B1657&amp;"-W"&amp;C1657&amp;"-"&amp;E1657&amp;"-vs-"&amp;F1657)</f>
        <v/>
      </c>
      <c r="B1657">
        <f>Matchups!$B654</f>
        <v/>
      </c>
      <c r="C1657">
        <f>Matchups!$C654</f>
        <v/>
      </c>
      <c r="D1657">
        <f>Matchups!$D654</f>
        <v/>
      </c>
      <c r="E1657">
        <f>Matchups!$G654</f>
        <v/>
      </c>
      <c r="F1657">
        <f>Matchups!$E654</f>
        <v/>
      </c>
      <c r="G1657">
        <f>Matchups!$H654</f>
        <v/>
      </c>
      <c r="H1657">
        <f>Matchups!$F654</f>
        <v/>
      </c>
      <c r="I1657">
        <f>IF(OR(G1657="",H1657=""),"",IF(G1657&gt;H1657,"W",IF(G1657&lt;H1657,"L","T")))</f>
        <v/>
      </c>
      <c r="J1657">
        <f>IF(OR(G1657="",H1657=""),"",G1657-H1657)</f>
        <v/>
      </c>
      <c r="K1657">
        <f>IF(E1657="","",MID(E1657,6,50))</f>
        <v/>
      </c>
      <c r="L1657">
        <f>IF(F1657="","",MID(F1657,6,50))</f>
        <v/>
      </c>
    </row>
    <row r="1658">
      <c r="A1658">
        <f>IF(OR(E1658="",F1658="",B1658="",C1658=""),"",B1658&amp;"-W"&amp;C1658&amp;"-"&amp;E1658&amp;"-vs-"&amp;F1658)</f>
        <v/>
      </c>
      <c r="B1658">
        <f>Matchups!$B655</f>
        <v/>
      </c>
      <c r="C1658">
        <f>Matchups!$C655</f>
        <v/>
      </c>
      <c r="D1658">
        <f>Matchups!$D655</f>
        <v/>
      </c>
      <c r="E1658">
        <f>Matchups!$G655</f>
        <v/>
      </c>
      <c r="F1658">
        <f>Matchups!$E655</f>
        <v/>
      </c>
      <c r="G1658">
        <f>Matchups!$H655</f>
        <v/>
      </c>
      <c r="H1658">
        <f>Matchups!$F655</f>
        <v/>
      </c>
      <c r="I1658">
        <f>IF(OR(G1658="",H1658=""),"",IF(G1658&gt;H1658,"W",IF(G1658&lt;H1658,"L","T")))</f>
        <v/>
      </c>
      <c r="J1658">
        <f>IF(OR(G1658="",H1658=""),"",G1658-H1658)</f>
        <v/>
      </c>
      <c r="K1658">
        <f>IF(E1658="","",MID(E1658,6,50))</f>
        <v/>
      </c>
      <c r="L1658">
        <f>IF(F1658="","",MID(F1658,6,50))</f>
        <v/>
      </c>
    </row>
    <row r="1659">
      <c r="A1659">
        <f>IF(OR(E1659="",F1659="",B1659="",C1659=""),"",B1659&amp;"-W"&amp;C1659&amp;"-"&amp;E1659&amp;"-vs-"&amp;F1659)</f>
        <v/>
      </c>
      <c r="B1659">
        <f>Matchups!$B656</f>
        <v/>
      </c>
      <c r="C1659">
        <f>Matchups!$C656</f>
        <v/>
      </c>
      <c r="D1659">
        <f>Matchups!$D656</f>
        <v/>
      </c>
      <c r="E1659">
        <f>Matchups!$G656</f>
        <v/>
      </c>
      <c r="F1659">
        <f>Matchups!$E656</f>
        <v/>
      </c>
      <c r="G1659">
        <f>Matchups!$H656</f>
        <v/>
      </c>
      <c r="H1659">
        <f>Matchups!$F656</f>
        <v/>
      </c>
      <c r="I1659">
        <f>IF(OR(G1659="",H1659=""),"",IF(G1659&gt;H1659,"W",IF(G1659&lt;H1659,"L","T")))</f>
        <v/>
      </c>
      <c r="J1659">
        <f>IF(OR(G1659="",H1659=""),"",G1659-H1659)</f>
        <v/>
      </c>
      <c r="K1659">
        <f>IF(E1659="","",MID(E1659,6,50))</f>
        <v/>
      </c>
      <c r="L1659">
        <f>IF(F1659="","",MID(F1659,6,50))</f>
        <v/>
      </c>
    </row>
    <row r="1660">
      <c r="A1660">
        <f>IF(OR(E1660="",F1660="",B1660="",C1660=""),"",B1660&amp;"-W"&amp;C1660&amp;"-"&amp;E1660&amp;"-vs-"&amp;F1660)</f>
        <v/>
      </c>
      <c r="B1660">
        <f>Matchups!$B657</f>
        <v/>
      </c>
      <c r="C1660">
        <f>Matchups!$C657</f>
        <v/>
      </c>
      <c r="D1660">
        <f>Matchups!$D657</f>
        <v/>
      </c>
      <c r="E1660">
        <f>Matchups!$G657</f>
        <v/>
      </c>
      <c r="F1660">
        <f>Matchups!$E657</f>
        <v/>
      </c>
      <c r="G1660">
        <f>Matchups!$H657</f>
        <v/>
      </c>
      <c r="H1660">
        <f>Matchups!$F657</f>
        <v/>
      </c>
      <c r="I1660">
        <f>IF(OR(G1660="",H1660=""),"",IF(G1660&gt;H1660,"W",IF(G1660&lt;H1660,"L","T")))</f>
        <v/>
      </c>
      <c r="J1660">
        <f>IF(OR(G1660="",H1660=""),"",G1660-H1660)</f>
        <v/>
      </c>
      <c r="K1660">
        <f>IF(E1660="","",MID(E1660,6,50))</f>
        <v/>
      </c>
      <c r="L1660">
        <f>IF(F1660="","",MID(F1660,6,50))</f>
        <v/>
      </c>
    </row>
    <row r="1661">
      <c r="A1661">
        <f>IF(OR(E1661="",F1661="",B1661="",C1661=""),"",B1661&amp;"-W"&amp;C1661&amp;"-"&amp;E1661&amp;"-vs-"&amp;F1661)</f>
        <v/>
      </c>
      <c r="B1661">
        <f>Matchups!$B658</f>
        <v/>
      </c>
      <c r="C1661">
        <f>Matchups!$C658</f>
        <v/>
      </c>
      <c r="D1661">
        <f>Matchups!$D658</f>
        <v/>
      </c>
      <c r="E1661">
        <f>Matchups!$G658</f>
        <v/>
      </c>
      <c r="F1661">
        <f>Matchups!$E658</f>
        <v/>
      </c>
      <c r="G1661">
        <f>Matchups!$H658</f>
        <v/>
      </c>
      <c r="H1661">
        <f>Matchups!$F658</f>
        <v/>
      </c>
      <c r="I1661">
        <f>IF(OR(G1661="",H1661=""),"",IF(G1661&gt;H1661,"W",IF(G1661&lt;H1661,"L","T")))</f>
        <v/>
      </c>
      <c r="J1661">
        <f>IF(OR(G1661="",H1661=""),"",G1661-H1661)</f>
        <v/>
      </c>
      <c r="K1661">
        <f>IF(E1661="","",MID(E1661,6,50))</f>
        <v/>
      </c>
      <c r="L1661">
        <f>IF(F1661="","",MID(F1661,6,50))</f>
        <v/>
      </c>
    </row>
    <row r="1662">
      <c r="A1662">
        <f>IF(OR(E1662="",F1662="",B1662="",C1662=""),"",B1662&amp;"-W"&amp;C1662&amp;"-"&amp;E1662&amp;"-vs-"&amp;F1662)</f>
        <v/>
      </c>
      <c r="B1662">
        <f>Matchups!$B659</f>
        <v/>
      </c>
      <c r="C1662">
        <f>Matchups!$C659</f>
        <v/>
      </c>
      <c r="D1662">
        <f>Matchups!$D659</f>
        <v/>
      </c>
      <c r="E1662">
        <f>Matchups!$G659</f>
        <v/>
      </c>
      <c r="F1662">
        <f>Matchups!$E659</f>
        <v/>
      </c>
      <c r="G1662">
        <f>Matchups!$H659</f>
        <v/>
      </c>
      <c r="H1662">
        <f>Matchups!$F659</f>
        <v/>
      </c>
      <c r="I1662">
        <f>IF(OR(G1662="",H1662=""),"",IF(G1662&gt;H1662,"W",IF(G1662&lt;H1662,"L","T")))</f>
        <v/>
      </c>
      <c r="J1662">
        <f>IF(OR(G1662="",H1662=""),"",G1662-H1662)</f>
        <v/>
      </c>
      <c r="K1662">
        <f>IF(E1662="","",MID(E1662,6,50))</f>
        <v/>
      </c>
      <c r="L1662">
        <f>IF(F1662="","",MID(F1662,6,50))</f>
        <v/>
      </c>
    </row>
    <row r="1663">
      <c r="A1663">
        <f>IF(OR(E1663="",F1663="",B1663="",C1663=""),"",B1663&amp;"-W"&amp;C1663&amp;"-"&amp;E1663&amp;"-vs-"&amp;F1663)</f>
        <v/>
      </c>
      <c r="B1663">
        <f>Matchups!$B660</f>
        <v/>
      </c>
      <c r="C1663">
        <f>Matchups!$C660</f>
        <v/>
      </c>
      <c r="D1663">
        <f>Matchups!$D660</f>
        <v/>
      </c>
      <c r="E1663">
        <f>Matchups!$G660</f>
        <v/>
      </c>
      <c r="F1663">
        <f>Matchups!$E660</f>
        <v/>
      </c>
      <c r="G1663">
        <f>Matchups!$H660</f>
        <v/>
      </c>
      <c r="H1663">
        <f>Matchups!$F660</f>
        <v/>
      </c>
      <c r="I1663">
        <f>IF(OR(G1663="",H1663=""),"",IF(G1663&gt;H1663,"W",IF(G1663&lt;H1663,"L","T")))</f>
        <v/>
      </c>
      <c r="J1663">
        <f>IF(OR(G1663="",H1663=""),"",G1663-H1663)</f>
        <v/>
      </c>
      <c r="K1663">
        <f>IF(E1663="","",MID(E1663,6,50))</f>
        <v/>
      </c>
      <c r="L1663">
        <f>IF(F1663="","",MID(F1663,6,50))</f>
        <v/>
      </c>
    </row>
    <row r="1664">
      <c r="A1664">
        <f>IF(OR(E1664="",F1664="",B1664="",C1664=""),"",B1664&amp;"-W"&amp;C1664&amp;"-"&amp;E1664&amp;"-vs-"&amp;F1664)</f>
        <v/>
      </c>
      <c r="B1664">
        <f>Matchups!$B661</f>
        <v/>
      </c>
      <c r="C1664">
        <f>Matchups!$C661</f>
        <v/>
      </c>
      <c r="D1664">
        <f>Matchups!$D661</f>
        <v/>
      </c>
      <c r="E1664">
        <f>Matchups!$G661</f>
        <v/>
      </c>
      <c r="F1664">
        <f>Matchups!$E661</f>
        <v/>
      </c>
      <c r="G1664">
        <f>Matchups!$H661</f>
        <v/>
      </c>
      <c r="H1664">
        <f>Matchups!$F661</f>
        <v/>
      </c>
      <c r="I1664">
        <f>IF(OR(G1664="",H1664=""),"",IF(G1664&gt;H1664,"W",IF(G1664&lt;H1664,"L","T")))</f>
        <v/>
      </c>
      <c r="J1664">
        <f>IF(OR(G1664="",H1664=""),"",G1664-H1664)</f>
        <v/>
      </c>
      <c r="K1664">
        <f>IF(E1664="","",MID(E1664,6,50))</f>
        <v/>
      </c>
      <c r="L1664">
        <f>IF(F1664="","",MID(F1664,6,50))</f>
        <v/>
      </c>
    </row>
    <row r="1665">
      <c r="A1665">
        <f>IF(OR(E1665="",F1665="",B1665="",C1665=""),"",B1665&amp;"-W"&amp;C1665&amp;"-"&amp;E1665&amp;"-vs-"&amp;F1665)</f>
        <v/>
      </c>
      <c r="B1665">
        <f>Matchups!$B662</f>
        <v/>
      </c>
      <c r="C1665">
        <f>Matchups!$C662</f>
        <v/>
      </c>
      <c r="D1665">
        <f>Matchups!$D662</f>
        <v/>
      </c>
      <c r="E1665">
        <f>Matchups!$G662</f>
        <v/>
      </c>
      <c r="F1665">
        <f>Matchups!$E662</f>
        <v/>
      </c>
      <c r="G1665">
        <f>Matchups!$H662</f>
        <v/>
      </c>
      <c r="H1665">
        <f>Matchups!$F662</f>
        <v/>
      </c>
      <c r="I1665">
        <f>IF(OR(G1665="",H1665=""),"",IF(G1665&gt;H1665,"W",IF(G1665&lt;H1665,"L","T")))</f>
        <v/>
      </c>
      <c r="J1665">
        <f>IF(OR(G1665="",H1665=""),"",G1665-H1665)</f>
        <v/>
      </c>
      <c r="K1665">
        <f>IF(E1665="","",MID(E1665,6,50))</f>
        <v/>
      </c>
      <c r="L1665">
        <f>IF(F1665="","",MID(F1665,6,50))</f>
        <v/>
      </c>
    </row>
    <row r="1666">
      <c r="A1666">
        <f>IF(OR(E1666="",F1666="",B1666="",C1666=""),"",B1666&amp;"-W"&amp;C1666&amp;"-"&amp;E1666&amp;"-vs-"&amp;F1666)</f>
        <v/>
      </c>
      <c r="B1666">
        <f>Matchups!$B663</f>
        <v/>
      </c>
      <c r="C1666">
        <f>Matchups!$C663</f>
        <v/>
      </c>
      <c r="D1666">
        <f>Matchups!$D663</f>
        <v/>
      </c>
      <c r="E1666">
        <f>Matchups!$G663</f>
        <v/>
      </c>
      <c r="F1666">
        <f>Matchups!$E663</f>
        <v/>
      </c>
      <c r="G1666">
        <f>Matchups!$H663</f>
        <v/>
      </c>
      <c r="H1666">
        <f>Matchups!$F663</f>
        <v/>
      </c>
      <c r="I1666">
        <f>IF(OR(G1666="",H1666=""),"",IF(G1666&gt;H1666,"W",IF(G1666&lt;H1666,"L","T")))</f>
        <v/>
      </c>
      <c r="J1666">
        <f>IF(OR(G1666="",H1666=""),"",G1666-H1666)</f>
        <v/>
      </c>
      <c r="K1666">
        <f>IF(E1666="","",MID(E1666,6,50))</f>
        <v/>
      </c>
      <c r="L1666">
        <f>IF(F1666="","",MID(F1666,6,50))</f>
        <v/>
      </c>
    </row>
    <row r="1667">
      <c r="A1667">
        <f>IF(OR(E1667="",F1667="",B1667="",C1667=""),"",B1667&amp;"-W"&amp;C1667&amp;"-"&amp;E1667&amp;"-vs-"&amp;F1667)</f>
        <v/>
      </c>
      <c r="B1667">
        <f>Matchups!$B664</f>
        <v/>
      </c>
      <c r="C1667">
        <f>Matchups!$C664</f>
        <v/>
      </c>
      <c r="D1667">
        <f>Matchups!$D664</f>
        <v/>
      </c>
      <c r="E1667">
        <f>Matchups!$G664</f>
        <v/>
      </c>
      <c r="F1667">
        <f>Matchups!$E664</f>
        <v/>
      </c>
      <c r="G1667">
        <f>Matchups!$H664</f>
        <v/>
      </c>
      <c r="H1667">
        <f>Matchups!$F664</f>
        <v/>
      </c>
      <c r="I1667">
        <f>IF(OR(G1667="",H1667=""),"",IF(G1667&gt;H1667,"W",IF(G1667&lt;H1667,"L","T")))</f>
        <v/>
      </c>
      <c r="J1667">
        <f>IF(OR(G1667="",H1667=""),"",G1667-H1667)</f>
        <v/>
      </c>
      <c r="K1667">
        <f>IF(E1667="","",MID(E1667,6,50))</f>
        <v/>
      </c>
      <c r="L1667">
        <f>IF(F1667="","",MID(F1667,6,50))</f>
        <v/>
      </c>
    </row>
    <row r="1668">
      <c r="A1668">
        <f>IF(OR(E1668="",F1668="",B1668="",C1668=""),"",B1668&amp;"-W"&amp;C1668&amp;"-"&amp;E1668&amp;"-vs-"&amp;F1668)</f>
        <v/>
      </c>
      <c r="B1668">
        <f>Matchups!$B665</f>
        <v/>
      </c>
      <c r="C1668">
        <f>Matchups!$C665</f>
        <v/>
      </c>
      <c r="D1668">
        <f>Matchups!$D665</f>
        <v/>
      </c>
      <c r="E1668">
        <f>Matchups!$G665</f>
        <v/>
      </c>
      <c r="F1668">
        <f>Matchups!$E665</f>
        <v/>
      </c>
      <c r="G1668">
        <f>Matchups!$H665</f>
        <v/>
      </c>
      <c r="H1668">
        <f>Matchups!$F665</f>
        <v/>
      </c>
      <c r="I1668">
        <f>IF(OR(G1668="",H1668=""),"",IF(G1668&gt;H1668,"W",IF(G1668&lt;H1668,"L","T")))</f>
        <v/>
      </c>
      <c r="J1668">
        <f>IF(OR(G1668="",H1668=""),"",G1668-H1668)</f>
        <v/>
      </c>
      <c r="K1668">
        <f>IF(E1668="","",MID(E1668,6,50))</f>
        <v/>
      </c>
      <c r="L1668">
        <f>IF(F1668="","",MID(F1668,6,50))</f>
        <v/>
      </c>
    </row>
    <row r="1669">
      <c r="A1669">
        <f>IF(OR(E1669="",F1669="",B1669="",C1669=""),"",B1669&amp;"-W"&amp;C1669&amp;"-"&amp;E1669&amp;"-vs-"&amp;F1669)</f>
        <v/>
      </c>
      <c r="B1669">
        <f>Matchups!$B666</f>
        <v/>
      </c>
      <c r="C1669">
        <f>Matchups!$C666</f>
        <v/>
      </c>
      <c r="D1669">
        <f>Matchups!$D666</f>
        <v/>
      </c>
      <c r="E1669">
        <f>Matchups!$G666</f>
        <v/>
      </c>
      <c r="F1669">
        <f>Matchups!$E666</f>
        <v/>
      </c>
      <c r="G1669">
        <f>Matchups!$H666</f>
        <v/>
      </c>
      <c r="H1669">
        <f>Matchups!$F666</f>
        <v/>
      </c>
      <c r="I1669">
        <f>IF(OR(G1669="",H1669=""),"",IF(G1669&gt;H1669,"W",IF(G1669&lt;H1669,"L","T")))</f>
        <v/>
      </c>
      <c r="J1669">
        <f>IF(OR(G1669="",H1669=""),"",G1669-H1669)</f>
        <v/>
      </c>
      <c r="K1669">
        <f>IF(E1669="","",MID(E1669,6,50))</f>
        <v/>
      </c>
      <c r="L1669">
        <f>IF(F1669="","",MID(F1669,6,50))</f>
        <v/>
      </c>
    </row>
    <row r="1670">
      <c r="A1670">
        <f>IF(OR(E1670="",F1670="",B1670="",C1670=""),"",B1670&amp;"-W"&amp;C1670&amp;"-"&amp;E1670&amp;"-vs-"&amp;F1670)</f>
        <v/>
      </c>
      <c r="B1670">
        <f>Matchups!$B667</f>
        <v/>
      </c>
      <c r="C1670">
        <f>Matchups!$C667</f>
        <v/>
      </c>
      <c r="D1670">
        <f>Matchups!$D667</f>
        <v/>
      </c>
      <c r="E1670">
        <f>Matchups!$G667</f>
        <v/>
      </c>
      <c r="F1670">
        <f>Matchups!$E667</f>
        <v/>
      </c>
      <c r="G1670">
        <f>Matchups!$H667</f>
        <v/>
      </c>
      <c r="H1670">
        <f>Matchups!$F667</f>
        <v/>
      </c>
      <c r="I1670">
        <f>IF(OR(G1670="",H1670=""),"",IF(G1670&gt;H1670,"W",IF(G1670&lt;H1670,"L","T")))</f>
        <v/>
      </c>
      <c r="J1670">
        <f>IF(OR(G1670="",H1670=""),"",G1670-H1670)</f>
        <v/>
      </c>
      <c r="K1670">
        <f>IF(E1670="","",MID(E1670,6,50))</f>
        <v/>
      </c>
      <c r="L1670">
        <f>IF(F1670="","",MID(F1670,6,50))</f>
        <v/>
      </c>
    </row>
    <row r="1671">
      <c r="A1671">
        <f>IF(OR(E1671="",F1671="",B1671="",C1671=""),"",B1671&amp;"-W"&amp;C1671&amp;"-"&amp;E1671&amp;"-vs-"&amp;F1671)</f>
        <v/>
      </c>
      <c r="B1671">
        <f>Matchups!$B668</f>
        <v/>
      </c>
      <c r="C1671">
        <f>Matchups!$C668</f>
        <v/>
      </c>
      <c r="D1671">
        <f>Matchups!$D668</f>
        <v/>
      </c>
      <c r="E1671">
        <f>Matchups!$G668</f>
        <v/>
      </c>
      <c r="F1671">
        <f>Matchups!$E668</f>
        <v/>
      </c>
      <c r="G1671">
        <f>Matchups!$H668</f>
        <v/>
      </c>
      <c r="H1671">
        <f>Matchups!$F668</f>
        <v/>
      </c>
      <c r="I1671">
        <f>IF(OR(G1671="",H1671=""),"",IF(G1671&gt;H1671,"W",IF(G1671&lt;H1671,"L","T")))</f>
        <v/>
      </c>
      <c r="J1671">
        <f>IF(OR(G1671="",H1671=""),"",G1671-H1671)</f>
        <v/>
      </c>
      <c r="K1671">
        <f>IF(E1671="","",MID(E1671,6,50))</f>
        <v/>
      </c>
      <c r="L1671">
        <f>IF(F1671="","",MID(F1671,6,50))</f>
        <v/>
      </c>
    </row>
    <row r="1672">
      <c r="A1672">
        <f>IF(OR(E1672="",F1672="",B1672="",C1672=""),"",B1672&amp;"-W"&amp;C1672&amp;"-"&amp;E1672&amp;"-vs-"&amp;F1672)</f>
        <v/>
      </c>
      <c r="B1672">
        <f>Matchups!$B669</f>
        <v/>
      </c>
      <c r="C1672">
        <f>Matchups!$C669</f>
        <v/>
      </c>
      <c r="D1672">
        <f>Matchups!$D669</f>
        <v/>
      </c>
      <c r="E1672">
        <f>Matchups!$G669</f>
        <v/>
      </c>
      <c r="F1672">
        <f>Matchups!$E669</f>
        <v/>
      </c>
      <c r="G1672">
        <f>Matchups!$H669</f>
        <v/>
      </c>
      <c r="H1672">
        <f>Matchups!$F669</f>
        <v/>
      </c>
      <c r="I1672">
        <f>IF(OR(G1672="",H1672=""),"",IF(G1672&gt;H1672,"W",IF(G1672&lt;H1672,"L","T")))</f>
        <v/>
      </c>
      <c r="J1672">
        <f>IF(OR(G1672="",H1672=""),"",G1672-H1672)</f>
        <v/>
      </c>
      <c r="K1672">
        <f>IF(E1672="","",MID(E1672,6,50))</f>
        <v/>
      </c>
      <c r="L1672">
        <f>IF(F1672="","",MID(F1672,6,50))</f>
        <v/>
      </c>
    </row>
    <row r="1673">
      <c r="A1673">
        <f>IF(OR(E1673="",F1673="",B1673="",C1673=""),"",B1673&amp;"-W"&amp;C1673&amp;"-"&amp;E1673&amp;"-vs-"&amp;F1673)</f>
        <v/>
      </c>
      <c r="B1673">
        <f>Matchups!$B670</f>
        <v/>
      </c>
      <c r="C1673">
        <f>Matchups!$C670</f>
        <v/>
      </c>
      <c r="D1673">
        <f>Matchups!$D670</f>
        <v/>
      </c>
      <c r="E1673">
        <f>Matchups!$G670</f>
        <v/>
      </c>
      <c r="F1673">
        <f>Matchups!$E670</f>
        <v/>
      </c>
      <c r="G1673">
        <f>Matchups!$H670</f>
        <v/>
      </c>
      <c r="H1673">
        <f>Matchups!$F670</f>
        <v/>
      </c>
      <c r="I1673">
        <f>IF(OR(G1673="",H1673=""),"",IF(G1673&gt;H1673,"W",IF(G1673&lt;H1673,"L","T")))</f>
        <v/>
      </c>
      <c r="J1673">
        <f>IF(OR(G1673="",H1673=""),"",G1673-H1673)</f>
        <v/>
      </c>
      <c r="K1673">
        <f>IF(E1673="","",MID(E1673,6,50))</f>
        <v/>
      </c>
      <c r="L1673">
        <f>IF(F1673="","",MID(F1673,6,50))</f>
        <v/>
      </c>
    </row>
    <row r="1674">
      <c r="A1674">
        <f>IF(OR(E1674="",F1674="",B1674="",C1674=""),"",B1674&amp;"-W"&amp;C1674&amp;"-"&amp;E1674&amp;"-vs-"&amp;F1674)</f>
        <v/>
      </c>
      <c r="B1674">
        <f>Matchups!$B671</f>
        <v/>
      </c>
      <c r="C1674">
        <f>Matchups!$C671</f>
        <v/>
      </c>
      <c r="D1674">
        <f>Matchups!$D671</f>
        <v/>
      </c>
      <c r="E1674">
        <f>Matchups!$G671</f>
        <v/>
      </c>
      <c r="F1674">
        <f>Matchups!$E671</f>
        <v/>
      </c>
      <c r="G1674">
        <f>Matchups!$H671</f>
        <v/>
      </c>
      <c r="H1674">
        <f>Matchups!$F671</f>
        <v/>
      </c>
      <c r="I1674">
        <f>IF(OR(G1674="",H1674=""),"",IF(G1674&gt;H1674,"W",IF(G1674&lt;H1674,"L","T")))</f>
        <v/>
      </c>
      <c r="J1674">
        <f>IF(OR(G1674="",H1674=""),"",G1674-H1674)</f>
        <v/>
      </c>
      <c r="K1674">
        <f>IF(E1674="","",MID(E1674,6,50))</f>
        <v/>
      </c>
      <c r="L1674">
        <f>IF(F1674="","",MID(F1674,6,50))</f>
        <v/>
      </c>
    </row>
    <row r="1675">
      <c r="A1675">
        <f>IF(OR(E1675="",F1675="",B1675="",C1675=""),"",B1675&amp;"-W"&amp;C1675&amp;"-"&amp;E1675&amp;"-vs-"&amp;F1675)</f>
        <v/>
      </c>
      <c r="B1675">
        <f>Matchups!$B672</f>
        <v/>
      </c>
      <c r="C1675">
        <f>Matchups!$C672</f>
        <v/>
      </c>
      <c r="D1675">
        <f>Matchups!$D672</f>
        <v/>
      </c>
      <c r="E1675">
        <f>Matchups!$G672</f>
        <v/>
      </c>
      <c r="F1675">
        <f>Matchups!$E672</f>
        <v/>
      </c>
      <c r="G1675">
        <f>Matchups!$H672</f>
        <v/>
      </c>
      <c r="H1675">
        <f>Matchups!$F672</f>
        <v/>
      </c>
      <c r="I1675">
        <f>IF(OR(G1675="",H1675=""),"",IF(G1675&gt;H1675,"W",IF(G1675&lt;H1675,"L","T")))</f>
        <v/>
      </c>
      <c r="J1675">
        <f>IF(OR(G1675="",H1675=""),"",G1675-H1675)</f>
        <v/>
      </c>
      <c r="K1675">
        <f>IF(E1675="","",MID(E1675,6,50))</f>
        <v/>
      </c>
      <c r="L1675">
        <f>IF(F1675="","",MID(F1675,6,50))</f>
        <v/>
      </c>
    </row>
    <row r="1676">
      <c r="A1676">
        <f>IF(OR(E1676="",F1676="",B1676="",C1676=""),"",B1676&amp;"-W"&amp;C1676&amp;"-"&amp;E1676&amp;"-vs-"&amp;F1676)</f>
        <v/>
      </c>
      <c r="B1676">
        <f>Matchups!$B673</f>
        <v/>
      </c>
      <c r="C1676">
        <f>Matchups!$C673</f>
        <v/>
      </c>
      <c r="D1676">
        <f>Matchups!$D673</f>
        <v/>
      </c>
      <c r="E1676">
        <f>Matchups!$G673</f>
        <v/>
      </c>
      <c r="F1676">
        <f>Matchups!$E673</f>
        <v/>
      </c>
      <c r="G1676">
        <f>Matchups!$H673</f>
        <v/>
      </c>
      <c r="H1676">
        <f>Matchups!$F673</f>
        <v/>
      </c>
      <c r="I1676">
        <f>IF(OR(G1676="",H1676=""),"",IF(G1676&gt;H1676,"W",IF(G1676&lt;H1676,"L","T")))</f>
        <v/>
      </c>
      <c r="J1676">
        <f>IF(OR(G1676="",H1676=""),"",G1676-H1676)</f>
        <v/>
      </c>
      <c r="K1676">
        <f>IF(E1676="","",MID(E1676,6,50))</f>
        <v/>
      </c>
      <c r="L1676">
        <f>IF(F1676="","",MID(F1676,6,50))</f>
        <v/>
      </c>
    </row>
    <row r="1677">
      <c r="A1677">
        <f>IF(OR(E1677="",F1677="",B1677="",C1677=""),"",B1677&amp;"-W"&amp;C1677&amp;"-"&amp;E1677&amp;"-vs-"&amp;F1677)</f>
        <v/>
      </c>
      <c r="B1677">
        <f>Matchups!$B674</f>
        <v/>
      </c>
      <c r="C1677">
        <f>Matchups!$C674</f>
        <v/>
      </c>
      <c r="D1677">
        <f>Matchups!$D674</f>
        <v/>
      </c>
      <c r="E1677">
        <f>Matchups!$G674</f>
        <v/>
      </c>
      <c r="F1677">
        <f>Matchups!$E674</f>
        <v/>
      </c>
      <c r="G1677">
        <f>Matchups!$H674</f>
        <v/>
      </c>
      <c r="H1677">
        <f>Matchups!$F674</f>
        <v/>
      </c>
      <c r="I1677">
        <f>IF(OR(G1677="",H1677=""),"",IF(G1677&gt;H1677,"W",IF(G1677&lt;H1677,"L","T")))</f>
        <v/>
      </c>
      <c r="J1677">
        <f>IF(OR(G1677="",H1677=""),"",G1677-H1677)</f>
        <v/>
      </c>
      <c r="K1677">
        <f>IF(E1677="","",MID(E1677,6,50))</f>
        <v/>
      </c>
      <c r="L1677">
        <f>IF(F1677="","",MID(F1677,6,50))</f>
        <v/>
      </c>
    </row>
    <row r="1678">
      <c r="A1678">
        <f>IF(OR(E1678="",F1678="",B1678="",C1678=""),"",B1678&amp;"-W"&amp;C1678&amp;"-"&amp;E1678&amp;"-vs-"&amp;F1678)</f>
        <v/>
      </c>
      <c r="B1678">
        <f>Matchups!$B675</f>
        <v/>
      </c>
      <c r="C1678">
        <f>Matchups!$C675</f>
        <v/>
      </c>
      <c r="D1678">
        <f>Matchups!$D675</f>
        <v/>
      </c>
      <c r="E1678">
        <f>Matchups!$G675</f>
        <v/>
      </c>
      <c r="F1678">
        <f>Matchups!$E675</f>
        <v/>
      </c>
      <c r="G1678">
        <f>Matchups!$H675</f>
        <v/>
      </c>
      <c r="H1678">
        <f>Matchups!$F675</f>
        <v/>
      </c>
      <c r="I1678">
        <f>IF(OR(G1678="",H1678=""),"",IF(G1678&gt;H1678,"W",IF(G1678&lt;H1678,"L","T")))</f>
        <v/>
      </c>
      <c r="J1678">
        <f>IF(OR(G1678="",H1678=""),"",G1678-H1678)</f>
        <v/>
      </c>
      <c r="K1678">
        <f>IF(E1678="","",MID(E1678,6,50))</f>
        <v/>
      </c>
      <c r="L1678">
        <f>IF(F1678="","",MID(F1678,6,50))</f>
        <v/>
      </c>
    </row>
    <row r="1679">
      <c r="A1679">
        <f>IF(OR(E1679="",F1679="",B1679="",C1679=""),"",B1679&amp;"-W"&amp;C1679&amp;"-"&amp;E1679&amp;"-vs-"&amp;F1679)</f>
        <v/>
      </c>
      <c r="B1679">
        <f>Matchups!$B676</f>
        <v/>
      </c>
      <c r="C1679">
        <f>Matchups!$C676</f>
        <v/>
      </c>
      <c r="D1679">
        <f>Matchups!$D676</f>
        <v/>
      </c>
      <c r="E1679">
        <f>Matchups!$G676</f>
        <v/>
      </c>
      <c r="F1679">
        <f>Matchups!$E676</f>
        <v/>
      </c>
      <c r="G1679">
        <f>Matchups!$H676</f>
        <v/>
      </c>
      <c r="H1679">
        <f>Matchups!$F676</f>
        <v/>
      </c>
      <c r="I1679">
        <f>IF(OR(G1679="",H1679=""),"",IF(G1679&gt;H1679,"W",IF(G1679&lt;H1679,"L","T")))</f>
        <v/>
      </c>
      <c r="J1679">
        <f>IF(OR(G1679="",H1679=""),"",G1679-H1679)</f>
        <v/>
      </c>
      <c r="K1679">
        <f>IF(E1679="","",MID(E1679,6,50))</f>
        <v/>
      </c>
      <c r="L1679">
        <f>IF(F1679="","",MID(F1679,6,50))</f>
        <v/>
      </c>
    </row>
    <row r="1680">
      <c r="A1680">
        <f>IF(OR(E1680="",F1680="",B1680="",C1680=""),"",B1680&amp;"-W"&amp;C1680&amp;"-"&amp;E1680&amp;"-vs-"&amp;F1680)</f>
        <v/>
      </c>
      <c r="B1680">
        <f>Matchups!$B677</f>
        <v/>
      </c>
      <c r="C1680">
        <f>Matchups!$C677</f>
        <v/>
      </c>
      <c r="D1680">
        <f>Matchups!$D677</f>
        <v/>
      </c>
      <c r="E1680">
        <f>Matchups!$G677</f>
        <v/>
      </c>
      <c r="F1680">
        <f>Matchups!$E677</f>
        <v/>
      </c>
      <c r="G1680">
        <f>Matchups!$H677</f>
        <v/>
      </c>
      <c r="H1680">
        <f>Matchups!$F677</f>
        <v/>
      </c>
      <c r="I1680">
        <f>IF(OR(G1680="",H1680=""),"",IF(G1680&gt;H1680,"W",IF(G1680&lt;H1680,"L","T")))</f>
        <v/>
      </c>
      <c r="J1680">
        <f>IF(OR(G1680="",H1680=""),"",G1680-H1680)</f>
        <v/>
      </c>
      <c r="K1680">
        <f>IF(E1680="","",MID(E1680,6,50))</f>
        <v/>
      </c>
      <c r="L1680">
        <f>IF(F1680="","",MID(F1680,6,50))</f>
        <v/>
      </c>
    </row>
    <row r="1681">
      <c r="A1681">
        <f>IF(OR(E1681="",F1681="",B1681="",C1681=""),"",B1681&amp;"-W"&amp;C1681&amp;"-"&amp;E1681&amp;"-vs-"&amp;F1681)</f>
        <v/>
      </c>
      <c r="B1681">
        <f>Matchups!$B678</f>
        <v/>
      </c>
      <c r="C1681">
        <f>Matchups!$C678</f>
        <v/>
      </c>
      <c r="D1681">
        <f>Matchups!$D678</f>
        <v/>
      </c>
      <c r="E1681">
        <f>Matchups!$G678</f>
        <v/>
      </c>
      <c r="F1681">
        <f>Matchups!$E678</f>
        <v/>
      </c>
      <c r="G1681">
        <f>Matchups!$H678</f>
        <v/>
      </c>
      <c r="H1681">
        <f>Matchups!$F678</f>
        <v/>
      </c>
      <c r="I1681">
        <f>IF(OR(G1681="",H1681=""),"",IF(G1681&gt;H1681,"W",IF(G1681&lt;H1681,"L","T")))</f>
        <v/>
      </c>
      <c r="J1681">
        <f>IF(OR(G1681="",H1681=""),"",G1681-H1681)</f>
        <v/>
      </c>
      <c r="K1681">
        <f>IF(E1681="","",MID(E1681,6,50))</f>
        <v/>
      </c>
      <c r="L1681">
        <f>IF(F1681="","",MID(F1681,6,50))</f>
        <v/>
      </c>
    </row>
    <row r="1682">
      <c r="A1682">
        <f>IF(OR(E1682="",F1682="",B1682="",C1682=""),"",B1682&amp;"-W"&amp;C1682&amp;"-"&amp;E1682&amp;"-vs-"&amp;F1682)</f>
        <v/>
      </c>
      <c r="B1682">
        <f>Matchups!$B679</f>
        <v/>
      </c>
      <c r="C1682">
        <f>Matchups!$C679</f>
        <v/>
      </c>
      <c r="D1682">
        <f>Matchups!$D679</f>
        <v/>
      </c>
      <c r="E1682">
        <f>Matchups!$G679</f>
        <v/>
      </c>
      <c r="F1682">
        <f>Matchups!$E679</f>
        <v/>
      </c>
      <c r="G1682">
        <f>Matchups!$H679</f>
        <v/>
      </c>
      <c r="H1682">
        <f>Matchups!$F679</f>
        <v/>
      </c>
      <c r="I1682">
        <f>IF(OR(G1682="",H1682=""),"",IF(G1682&gt;H1682,"W",IF(G1682&lt;H1682,"L","T")))</f>
        <v/>
      </c>
      <c r="J1682">
        <f>IF(OR(G1682="",H1682=""),"",G1682-H1682)</f>
        <v/>
      </c>
      <c r="K1682">
        <f>IF(E1682="","",MID(E1682,6,50))</f>
        <v/>
      </c>
      <c r="L1682">
        <f>IF(F1682="","",MID(F1682,6,50))</f>
        <v/>
      </c>
    </row>
    <row r="1683">
      <c r="A1683">
        <f>IF(OR(E1683="",F1683="",B1683="",C1683=""),"",B1683&amp;"-W"&amp;C1683&amp;"-"&amp;E1683&amp;"-vs-"&amp;F1683)</f>
        <v/>
      </c>
      <c r="B1683">
        <f>Matchups!$B680</f>
        <v/>
      </c>
      <c r="C1683">
        <f>Matchups!$C680</f>
        <v/>
      </c>
      <c r="D1683">
        <f>Matchups!$D680</f>
        <v/>
      </c>
      <c r="E1683">
        <f>Matchups!$G680</f>
        <v/>
      </c>
      <c r="F1683">
        <f>Matchups!$E680</f>
        <v/>
      </c>
      <c r="G1683">
        <f>Matchups!$H680</f>
        <v/>
      </c>
      <c r="H1683">
        <f>Matchups!$F680</f>
        <v/>
      </c>
      <c r="I1683">
        <f>IF(OR(G1683="",H1683=""),"",IF(G1683&gt;H1683,"W",IF(G1683&lt;H1683,"L","T")))</f>
        <v/>
      </c>
      <c r="J1683">
        <f>IF(OR(G1683="",H1683=""),"",G1683-H1683)</f>
        <v/>
      </c>
      <c r="K1683">
        <f>IF(E1683="","",MID(E1683,6,50))</f>
        <v/>
      </c>
      <c r="L1683">
        <f>IF(F1683="","",MID(F1683,6,50))</f>
        <v/>
      </c>
    </row>
    <row r="1684">
      <c r="A1684">
        <f>IF(OR(E1684="",F1684="",B1684="",C1684=""),"",B1684&amp;"-W"&amp;C1684&amp;"-"&amp;E1684&amp;"-vs-"&amp;F1684)</f>
        <v/>
      </c>
      <c r="B1684">
        <f>Matchups!$B681</f>
        <v/>
      </c>
      <c r="C1684">
        <f>Matchups!$C681</f>
        <v/>
      </c>
      <c r="D1684">
        <f>Matchups!$D681</f>
        <v/>
      </c>
      <c r="E1684">
        <f>Matchups!$G681</f>
        <v/>
      </c>
      <c r="F1684">
        <f>Matchups!$E681</f>
        <v/>
      </c>
      <c r="G1684">
        <f>Matchups!$H681</f>
        <v/>
      </c>
      <c r="H1684">
        <f>Matchups!$F681</f>
        <v/>
      </c>
      <c r="I1684">
        <f>IF(OR(G1684="",H1684=""),"",IF(G1684&gt;H1684,"W",IF(G1684&lt;H1684,"L","T")))</f>
        <v/>
      </c>
      <c r="J1684">
        <f>IF(OR(G1684="",H1684=""),"",G1684-H1684)</f>
        <v/>
      </c>
      <c r="K1684">
        <f>IF(E1684="","",MID(E1684,6,50))</f>
        <v/>
      </c>
      <c r="L1684">
        <f>IF(F1684="","",MID(F1684,6,50))</f>
        <v/>
      </c>
    </row>
    <row r="1685">
      <c r="A1685">
        <f>IF(OR(E1685="",F1685="",B1685="",C1685=""),"",B1685&amp;"-W"&amp;C1685&amp;"-"&amp;E1685&amp;"-vs-"&amp;F1685)</f>
        <v/>
      </c>
      <c r="B1685">
        <f>Matchups!$B682</f>
        <v/>
      </c>
      <c r="C1685">
        <f>Matchups!$C682</f>
        <v/>
      </c>
      <c r="D1685">
        <f>Matchups!$D682</f>
        <v/>
      </c>
      <c r="E1685">
        <f>Matchups!$G682</f>
        <v/>
      </c>
      <c r="F1685">
        <f>Matchups!$E682</f>
        <v/>
      </c>
      <c r="G1685">
        <f>Matchups!$H682</f>
        <v/>
      </c>
      <c r="H1685">
        <f>Matchups!$F682</f>
        <v/>
      </c>
      <c r="I1685">
        <f>IF(OR(G1685="",H1685=""),"",IF(G1685&gt;H1685,"W",IF(G1685&lt;H1685,"L","T")))</f>
        <v/>
      </c>
      <c r="J1685">
        <f>IF(OR(G1685="",H1685=""),"",G1685-H1685)</f>
        <v/>
      </c>
      <c r="K1685">
        <f>IF(E1685="","",MID(E1685,6,50))</f>
        <v/>
      </c>
      <c r="L1685">
        <f>IF(F1685="","",MID(F1685,6,50))</f>
        <v/>
      </c>
    </row>
    <row r="1686">
      <c r="A1686">
        <f>IF(OR(E1686="",F1686="",B1686="",C1686=""),"",B1686&amp;"-W"&amp;C1686&amp;"-"&amp;E1686&amp;"-vs-"&amp;F1686)</f>
        <v/>
      </c>
      <c r="B1686">
        <f>Matchups!$B683</f>
        <v/>
      </c>
      <c r="C1686">
        <f>Matchups!$C683</f>
        <v/>
      </c>
      <c r="D1686">
        <f>Matchups!$D683</f>
        <v/>
      </c>
      <c r="E1686">
        <f>Matchups!$G683</f>
        <v/>
      </c>
      <c r="F1686">
        <f>Matchups!$E683</f>
        <v/>
      </c>
      <c r="G1686">
        <f>Matchups!$H683</f>
        <v/>
      </c>
      <c r="H1686">
        <f>Matchups!$F683</f>
        <v/>
      </c>
      <c r="I1686">
        <f>IF(OR(G1686="",H1686=""),"",IF(G1686&gt;H1686,"W",IF(G1686&lt;H1686,"L","T")))</f>
        <v/>
      </c>
      <c r="J1686">
        <f>IF(OR(G1686="",H1686=""),"",G1686-H1686)</f>
        <v/>
      </c>
      <c r="K1686">
        <f>IF(E1686="","",MID(E1686,6,50))</f>
        <v/>
      </c>
      <c r="L1686">
        <f>IF(F1686="","",MID(F1686,6,50))</f>
        <v/>
      </c>
    </row>
    <row r="1687">
      <c r="A1687">
        <f>IF(OR(E1687="",F1687="",B1687="",C1687=""),"",B1687&amp;"-W"&amp;C1687&amp;"-"&amp;E1687&amp;"-vs-"&amp;F1687)</f>
        <v/>
      </c>
      <c r="B1687">
        <f>Matchups!$B684</f>
        <v/>
      </c>
      <c r="C1687">
        <f>Matchups!$C684</f>
        <v/>
      </c>
      <c r="D1687">
        <f>Matchups!$D684</f>
        <v/>
      </c>
      <c r="E1687">
        <f>Matchups!$G684</f>
        <v/>
      </c>
      <c r="F1687">
        <f>Matchups!$E684</f>
        <v/>
      </c>
      <c r="G1687">
        <f>Matchups!$H684</f>
        <v/>
      </c>
      <c r="H1687">
        <f>Matchups!$F684</f>
        <v/>
      </c>
      <c r="I1687">
        <f>IF(OR(G1687="",H1687=""),"",IF(G1687&gt;H1687,"W",IF(G1687&lt;H1687,"L","T")))</f>
        <v/>
      </c>
      <c r="J1687">
        <f>IF(OR(G1687="",H1687=""),"",G1687-H1687)</f>
        <v/>
      </c>
      <c r="K1687">
        <f>IF(E1687="","",MID(E1687,6,50))</f>
        <v/>
      </c>
      <c r="L1687">
        <f>IF(F1687="","",MID(F1687,6,50))</f>
        <v/>
      </c>
    </row>
    <row r="1688">
      <c r="A1688">
        <f>IF(OR(E1688="",F1688="",B1688="",C1688=""),"",B1688&amp;"-W"&amp;C1688&amp;"-"&amp;E1688&amp;"-vs-"&amp;F1688)</f>
        <v/>
      </c>
      <c r="B1688">
        <f>Matchups!$B685</f>
        <v/>
      </c>
      <c r="C1688">
        <f>Matchups!$C685</f>
        <v/>
      </c>
      <c r="D1688">
        <f>Matchups!$D685</f>
        <v/>
      </c>
      <c r="E1688">
        <f>Matchups!$G685</f>
        <v/>
      </c>
      <c r="F1688">
        <f>Matchups!$E685</f>
        <v/>
      </c>
      <c r="G1688">
        <f>Matchups!$H685</f>
        <v/>
      </c>
      <c r="H1688">
        <f>Matchups!$F685</f>
        <v/>
      </c>
      <c r="I1688">
        <f>IF(OR(G1688="",H1688=""),"",IF(G1688&gt;H1688,"W",IF(G1688&lt;H1688,"L","T")))</f>
        <v/>
      </c>
      <c r="J1688">
        <f>IF(OR(G1688="",H1688=""),"",G1688-H1688)</f>
        <v/>
      </c>
      <c r="K1688">
        <f>IF(E1688="","",MID(E1688,6,50))</f>
        <v/>
      </c>
      <c r="L1688">
        <f>IF(F1688="","",MID(F1688,6,50))</f>
        <v/>
      </c>
    </row>
    <row r="1689">
      <c r="A1689">
        <f>IF(OR(E1689="",F1689="",B1689="",C1689=""),"",B1689&amp;"-W"&amp;C1689&amp;"-"&amp;E1689&amp;"-vs-"&amp;F1689)</f>
        <v/>
      </c>
      <c r="B1689">
        <f>Matchups!$B686</f>
        <v/>
      </c>
      <c r="C1689">
        <f>Matchups!$C686</f>
        <v/>
      </c>
      <c r="D1689">
        <f>Matchups!$D686</f>
        <v/>
      </c>
      <c r="E1689">
        <f>Matchups!$G686</f>
        <v/>
      </c>
      <c r="F1689">
        <f>Matchups!$E686</f>
        <v/>
      </c>
      <c r="G1689">
        <f>Matchups!$H686</f>
        <v/>
      </c>
      <c r="H1689">
        <f>Matchups!$F686</f>
        <v/>
      </c>
      <c r="I1689">
        <f>IF(OR(G1689="",H1689=""),"",IF(G1689&gt;H1689,"W",IF(G1689&lt;H1689,"L","T")))</f>
        <v/>
      </c>
      <c r="J1689">
        <f>IF(OR(G1689="",H1689=""),"",G1689-H1689)</f>
        <v/>
      </c>
      <c r="K1689">
        <f>IF(E1689="","",MID(E1689,6,50))</f>
        <v/>
      </c>
      <c r="L1689">
        <f>IF(F1689="","",MID(F1689,6,50))</f>
        <v/>
      </c>
    </row>
    <row r="1690">
      <c r="A1690">
        <f>IF(OR(E1690="",F1690="",B1690="",C1690=""),"",B1690&amp;"-W"&amp;C1690&amp;"-"&amp;E1690&amp;"-vs-"&amp;F1690)</f>
        <v/>
      </c>
      <c r="B1690">
        <f>Matchups!$B687</f>
        <v/>
      </c>
      <c r="C1690">
        <f>Matchups!$C687</f>
        <v/>
      </c>
      <c r="D1690">
        <f>Matchups!$D687</f>
        <v/>
      </c>
      <c r="E1690">
        <f>Matchups!$G687</f>
        <v/>
      </c>
      <c r="F1690">
        <f>Matchups!$E687</f>
        <v/>
      </c>
      <c r="G1690">
        <f>Matchups!$H687</f>
        <v/>
      </c>
      <c r="H1690">
        <f>Matchups!$F687</f>
        <v/>
      </c>
      <c r="I1690">
        <f>IF(OR(G1690="",H1690=""),"",IF(G1690&gt;H1690,"W",IF(G1690&lt;H1690,"L","T")))</f>
        <v/>
      </c>
      <c r="J1690">
        <f>IF(OR(G1690="",H1690=""),"",G1690-H1690)</f>
        <v/>
      </c>
      <c r="K1690">
        <f>IF(E1690="","",MID(E1690,6,50))</f>
        <v/>
      </c>
      <c r="L1690">
        <f>IF(F1690="","",MID(F1690,6,50))</f>
        <v/>
      </c>
    </row>
    <row r="1691">
      <c r="A1691">
        <f>IF(OR(E1691="",F1691="",B1691="",C1691=""),"",B1691&amp;"-W"&amp;C1691&amp;"-"&amp;E1691&amp;"-vs-"&amp;F1691)</f>
        <v/>
      </c>
      <c r="B1691">
        <f>Matchups!$B688</f>
        <v/>
      </c>
      <c r="C1691">
        <f>Matchups!$C688</f>
        <v/>
      </c>
      <c r="D1691">
        <f>Matchups!$D688</f>
        <v/>
      </c>
      <c r="E1691">
        <f>Matchups!$G688</f>
        <v/>
      </c>
      <c r="F1691">
        <f>Matchups!$E688</f>
        <v/>
      </c>
      <c r="G1691">
        <f>Matchups!$H688</f>
        <v/>
      </c>
      <c r="H1691">
        <f>Matchups!$F688</f>
        <v/>
      </c>
      <c r="I1691">
        <f>IF(OR(G1691="",H1691=""),"",IF(G1691&gt;H1691,"W",IF(G1691&lt;H1691,"L","T")))</f>
        <v/>
      </c>
      <c r="J1691">
        <f>IF(OR(G1691="",H1691=""),"",G1691-H1691)</f>
        <v/>
      </c>
      <c r="K1691">
        <f>IF(E1691="","",MID(E1691,6,50))</f>
        <v/>
      </c>
      <c r="L1691">
        <f>IF(F1691="","",MID(F1691,6,50))</f>
        <v/>
      </c>
    </row>
    <row r="1692">
      <c r="A1692">
        <f>IF(OR(E1692="",F1692="",B1692="",C1692=""),"",B1692&amp;"-W"&amp;C1692&amp;"-"&amp;E1692&amp;"-vs-"&amp;F1692)</f>
        <v/>
      </c>
      <c r="B1692">
        <f>Matchups!$B689</f>
        <v/>
      </c>
      <c r="C1692">
        <f>Matchups!$C689</f>
        <v/>
      </c>
      <c r="D1692">
        <f>Matchups!$D689</f>
        <v/>
      </c>
      <c r="E1692">
        <f>Matchups!$G689</f>
        <v/>
      </c>
      <c r="F1692">
        <f>Matchups!$E689</f>
        <v/>
      </c>
      <c r="G1692">
        <f>Matchups!$H689</f>
        <v/>
      </c>
      <c r="H1692">
        <f>Matchups!$F689</f>
        <v/>
      </c>
      <c r="I1692">
        <f>IF(OR(G1692="",H1692=""),"",IF(G1692&gt;H1692,"W",IF(G1692&lt;H1692,"L","T")))</f>
        <v/>
      </c>
      <c r="J1692">
        <f>IF(OR(G1692="",H1692=""),"",G1692-H1692)</f>
        <v/>
      </c>
      <c r="K1692">
        <f>IF(E1692="","",MID(E1692,6,50))</f>
        <v/>
      </c>
      <c r="L1692">
        <f>IF(F1692="","",MID(F1692,6,50))</f>
        <v/>
      </c>
    </row>
    <row r="1693">
      <c r="A1693">
        <f>IF(OR(E1693="",F1693="",B1693="",C1693=""),"",B1693&amp;"-W"&amp;C1693&amp;"-"&amp;E1693&amp;"-vs-"&amp;F1693)</f>
        <v/>
      </c>
      <c r="B1693">
        <f>Matchups!$B690</f>
        <v/>
      </c>
      <c r="C1693">
        <f>Matchups!$C690</f>
        <v/>
      </c>
      <c r="D1693">
        <f>Matchups!$D690</f>
        <v/>
      </c>
      <c r="E1693">
        <f>Matchups!$G690</f>
        <v/>
      </c>
      <c r="F1693">
        <f>Matchups!$E690</f>
        <v/>
      </c>
      <c r="G1693">
        <f>Matchups!$H690</f>
        <v/>
      </c>
      <c r="H1693">
        <f>Matchups!$F690</f>
        <v/>
      </c>
      <c r="I1693">
        <f>IF(OR(G1693="",H1693=""),"",IF(G1693&gt;H1693,"W",IF(G1693&lt;H1693,"L","T")))</f>
        <v/>
      </c>
      <c r="J1693">
        <f>IF(OR(G1693="",H1693=""),"",G1693-H1693)</f>
        <v/>
      </c>
      <c r="K1693">
        <f>IF(E1693="","",MID(E1693,6,50))</f>
        <v/>
      </c>
      <c r="L1693">
        <f>IF(F1693="","",MID(F1693,6,50))</f>
        <v/>
      </c>
    </row>
    <row r="1694">
      <c r="A1694">
        <f>IF(OR(E1694="",F1694="",B1694="",C1694=""),"",B1694&amp;"-W"&amp;C1694&amp;"-"&amp;E1694&amp;"-vs-"&amp;F1694)</f>
        <v/>
      </c>
      <c r="B1694">
        <f>Matchups!$B691</f>
        <v/>
      </c>
      <c r="C1694">
        <f>Matchups!$C691</f>
        <v/>
      </c>
      <c r="D1694">
        <f>Matchups!$D691</f>
        <v/>
      </c>
      <c r="E1694">
        <f>Matchups!$G691</f>
        <v/>
      </c>
      <c r="F1694">
        <f>Matchups!$E691</f>
        <v/>
      </c>
      <c r="G1694">
        <f>Matchups!$H691</f>
        <v/>
      </c>
      <c r="H1694">
        <f>Matchups!$F691</f>
        <v/>
      </c>
      <c r="I1694">
        <f>IF(OR(G1694="",H1694=""),"",IF(G1694&gt;H1694,"W",IF(G1694&lt;H1694,"L","T")))</f>
        <v/>
      </c>
      <c r="J1694">
        <f>IF(OR(G1694="",H1694=""),"",G1694-H1694)</f>
        <v/>
      </c>
      <c r="K1694">
        <f>IF(E1694="","",MID(E1694,6,50))</f>
        <v/>
      </c>
      <c r="L1694">
        <f>IF(F1694="","",MID(F1694,6,50))</f>
        <v/>
      </c>
    </row>
    <row r="1695">
      <c r="A1695">
        <f>IF(OR(E1695="",F1695="",B1695="",C1695=""),"",B1695&amp;"-W"&amp;C1695&amp;"-"&amp;E1695&amp;"-vs-"&amp;F1695)</f>
        <v/>
      </c>
      <c r="B1695">
        <f>Matchups!$B692</f>
        <v/>
      </c>
      <c r="C1695">
        <f>Matchups!$C692</f>
        <v/>
      </c>
      <c r="D1695">
        <f>Matchups!$D692</f>
        <v/>
      </c>
      <c r="E1695">
        <f>Matchups!$G692</f>
        <v/>
      </c>
      <c r="F1695">
        <f>Matchups!$E692</f>
        <v/>
      </c>
      <c r="G1695">
        <f>Matchups!$H692</f>
        <v/>
      </c>
      <c r="H1695">
        <f>Matchups!$F692</f>
        <v/>
      </c>
      <c r="I1695">
        <f>IF(OR(G1695="",H1695=""),"",IF(G1695&gt;H1695,"W",IF(G1695&lt;H1695,"L","T")))</f>
        <v/>
      </c>
      <c r="J1695">
        <f>IF(OR(G1695="",H1695=""),"",G1695-H1695)</f>
        <v/>
      </c>
      <c r="K1695">
        <f>IF(E1695="","",MID(E1695,6,50))</f>
        <v/>
      </c>
      <c r="L1695">
        <f>IF(F1695="","",MID(F1695,6,50))</f>
        <v/>
      </c>
    </row>
    <row r="1696">
      <c r="A1696">
        <f>IF(OR(E1696="",F1696="",B1696="",C1696=""),"",B1696&amp;"-W"&amp;C1696&amp;"-"&amp;E1696&amp;"-vs-"&amp;F1696)</f>
        <v/>
      </c>
      <c r="B1696">
        <f>Matchups!$B693</f>
        <v/>
      </c>
      <c r="C1696">
        <f>Matchups!$C693</f>
        <v/>
      </c>
      <c r="D1696">
        <f>Matchups!$D693</f>
        <v/>
      </c>
      <c r="E1696">
        <f>Matchups!$G693</f>
        <v/>
      </c>
      <c r="F1696">
        <f>Matchups!$E693</f>
        <v/>
      </c>
      <c r="G1696">
        <f>Matchups!$H693</f>
        <v/>
      </c>
      <c r="H1696">
        <f>Matchups!$F693</f>
        <v/>
      </c>
      <c r="I1696">
        <f>IF(OR(G1696="",H1696=""),"",IF(G1696&gt;H1696,"W",IF(G1696&lt;H1696,"L","T")))</f>
        <v/>
      </c>
      <c r="J1696">
        <f>IF(OR(G1696="",H1696=""),"",G1696-H1696)</f>
        <v/>
      </c>
      <c r="K1696">
        <f>IF(E1696="","",MID(E1696,6,50))</f>
        <v/>
      </c>
      <c r="L1696">
        <f>IF(F1696="","",MID(F1696,6,50))</f>
        <v/>
      </c>
    </row>
    <row r="1697">
      <c r="A1697">
        <f>IF(OR(E1697="",F1697="",B1697="",C1697=""),"",B1697&amp;"-W"&amp;C1697&amp;"-"&amp;E1697&amp;"-vs-"&amp;F1697)</f>
        <v/>
      </c>
      <c r="B1697">
        <f>Matchups!$B694</f>
        <v/>
      </c>
      <c r="C1697">
        <f>Matchups!$C694</f>
        <v/>
      </c>
      <c r="D1697">
        <f>Matchups!$D694</f>
        <v/>
      </c>
      <c r="E1697">
        <f>Matchups!$G694</f>
        <v/>
      </c>
      <c r="F1697">
        <f>Matchups!$E694</f>
        <v/>
      </c>
      <c r="G1697">
        <f>Matchups!$H694</f>
        <v/>
      </c>
      <c r="H1697">
        <f>Matchups!$F694</f>
        <v/>
      </c>
      <c r="I1697">
        <f>IF(OR(G1697="",H1697=""),"",IF(G1697&gt;H1697,"W",IF(G1697&lt;H1697,"L","T")))</f>
        <v/>
      </c>
      <c r="J1697">
        <f>IF(OR(G1697="",H1697=""),"",G1697-H1697)</f>
        <v/>
      </c>
      <c r="K1697">
        <f>IF(E1697="","",MID(E1697,6,50))</f>
        <v/>
      </c>
      <c r="L1697">
        <f>IF(F1697="","",MID(F1697,6,50))</f>
        <v/>
      </c>
    </row>
    <row r="1698">
      <c r="A1698">
        <f>IF(OR(E1698="",F1698="",B1698="",C1698=""),"",B1698&amp;"-W"&amp;C1698&amp;"-"&amp;E1698&amp;"-vs-"&amp;F1698)</f>
        <v/>
      </c>
      <c r="B1698">
        <f>Matchups!$B695</f>
        <v/>
      </c>
      <c r="C1698">
        <f>Matchups!$C695</f>
        <v/>
      </c>
      <c r="D1698">
        <f>Matchups!$D695</f>
        <v/>
      </c>
      <c r="E1698">
        <f>Matchups!$G695</f>
        <v/>
      </c>
      <c r="F1698">
        <f>Matchups!$E695</f>
        <v/>
      </c>
      <c r="G1698">
        <f>Matchups!$H695</f>
        <v/>
      </c>
      <c r="H1698">
        <f>Matchups!$F695</f>
        <v/>
      </c>
      <c r="I1698">
        <f>IF(OR(G1698="",H1698=""),"",IF(G1698&gt;H1698,"W",IF(G1698&lt;H1698,"L","T")))</f>
        <v/>
      </c>
      <c r="J1698">
        <f>IF(OR(G1698="",H1698=""),"",G1698-H1698)</f>
        <v/>
      </c>
      <c r="K1698">
        <f>IF(E1698="","",MID(E1698,6,50))</f>
        <v/>
      </c>
      <c r="L1698">
        <f>IF(F1698="","",MID(F1698,6,50))</f>
        <v/>
      </c>
    </row>
    <row r="1699">
      <c r="A1699">
        <f>IF(OR(E1699="",F1699="",B1699="",C1699=""),"",B1699&amp;"-W"&amp;C1699&amp;"-"&amp;E1699&amp;"-vs-"&amp;F1699)</f>
        <v/>
      </c>
      <c r="B1699">
        <f>Matchups!$B696</f>
        <v/>
      </c>
      <c r="C1699">
        <f>Matchups!$C696</f>
        <v/>
      </c>
      <c r="D1699">
        <f>Matchups!$D696</f>
        <v/>
      </c>
      <c r="E1699">
        <f>Matchups!$G696</f>
        <v/>
      </c>
      <c r="F1699">
        <f>Matchups!$E696</f>
        <v/>
      </c>
      <c r="G1699">
        <f>Matchups!$H696</f>
        <v/>
      </c>
      <c r="H1699">
        <f>Matchups!$F696</f>
        <v/>
      </c>
      <c r="I1699">
        <f>IF(OR(G1699="",H1699=""),"",IF(G1699&gt;H1699,"W",IF(G1699&lt;H1699,"L","T")))</f>
        <v/>
      </c>
      <c r="J1699">
        <f>IF(OR(G1699="",H1699=""),"",G1699-H1699)</f>
        <v/>
      </c>
      <c r="K1699">
        <f>IF(E1699="","",MID(E1699,6,50))</f>
        <v/>
      </c>
      <c r="L1699">
        <f>IF(F1699="","",MID(F1699,6,50))</f>
        <v/>
      </c>
    </row>
    <row r="1700">
      <c r="A1700">
        <f>IF(OR(E1700="",F1700="",B1700="",C1700=""),"",B1700&amp;"-W"&amp;C1700&amp;"-"&amp;E1700&amp;"-vs-"&amp;F1700)</f>
        <v/>
      </c>
      <c r="B1700">
        <f>Matchups!$B697</f>
        <v/>
      </c>
      <c r="C1700">
        <f>Matchups!$C697</f>
        <v/>
      </c>
      <c r="D1700">
        <f>Matchups!$D697</f>
        <v/>
      </c>
      <c r="E1700">
        <f>Matchups!$G697</f>
        <v/>
      </c>
      <c r="F1700">
        <f>Matchups!$E697</f>
        <v/>
      </c>
      <c r="G1700">
        <f>Matchups!$H697</f>
        <v/>
      </c>
      <c r="H1700">
        <f>Matchups!$F697</f>
        <v/>
      </c>
      <c r="I1700">
        <f>IF(OR(G1700="",H1700=""),"",IF(G1700&gt;H1700,"W",IF(G1700&lt;H1700,"L","T")))</f>
        <v/>
      </c>
      <c r="J1700">
        <f>IF(OR(G1700="",H1700=""),"",G1700-H1700)</f>
        <v/>
      </c>
      <c r="K1700">
        <f>IF(E1700="","",MID(E1700,6,50))</f>
        <v/>
      </c>
      <c r="L1700">
        <f>IF(F1700="","",MID(F1700,6,50))</f>
        <v/>
      </c>
    </row>
    <row r="1701">
      <c r="A1701">
        <f>IF(OR(E1701="",F1701="",B1701="",C1701=""),"",B1701&amp;"-W"&amp;C1701&amp;"-"&amp;E1701&amp;"-vs-"&amp;F1701)</f>
        <v/>
      </c>
      <c r="B1701">
        <f>Matchups!$B698</f>
        <v/>
      </c>
      <c r="C1701">
        <f>Matchups!$C698</f>
        <v/>
      </c>
      <c r="D1701">
        <f>Matchups!$D698</f>
        <v/>
      </c>
      <c r="E1701">
        <f>Matchups!$G698</f>
        <v/>
      </c>
      <c r="F1701">
        <f>Matchups!$E698</f>
        <v/>
      </c>
      <c r="G1701">
        <f>Matchups!$H698</f>
        <v/>
      </c>
      <c r="H1701">
        <f>Matchups!$F698</f>
        <v/>
      </c>
      <c r="I1701">
        <f>IF(OR(G1701="",H1701=""),"",IF(G1701&gt;H1701,"W",IF(G1701&lt;H1701,"L","T")))</f>
        <v/>
      </c>
      <c r="J1701">
        <f>IF(OR(G1701="",H1701=""),"",G1701-H1701)</f>
        <v/>
      </c>
      <c r="K1701">
        <f>IF(E1701="","",MID(E1701,6,50))</f>
        <v/>
      </c>
      <c r="L1701">
        <f>IF(F1701="","",MID(F1701,6,50))</f>
        <v/>
      </c>
    </row>
    <row r="1702">
      <c r="A1702">
        <f>IF(OR(E1702="",F1702="",B1702="",C1702=""),"",B1702&amp;"-W"&amp;C1702&amp;"-"&amp;E1702&amp;"-vs-"&amp;F1702)</f>
        <v/>
      </c>
      <c r="B1702">
        <f>Matchups!$B699</f>
        <v/>
      </c>
      <c r="C1702">
        <f>Matchups!$C699</f>
        <v/>
      </c>
      <c r="D1702">
        <f>Matchups!$D699</f>
        <v/>
      </c>
      <c r="E1702">
        <f>Matchups!$G699</f>
        <v/>
      </c>
      <c r="F1702">
        <f>Matchups!$E699</f>
        <v/>
      </c>
      <c r="G1702">
        <f>Matchups!$H699</f>
        <v/>
      </c>
      <c r="H1702">
        <f>Matchups!$F699</f>
        <v/>
      </c>
      <c r="I1702">
        <f>IF(OR(G1702="",H1702=""),"",IF(G1702&gt;H1702,"W",IF(G1702&lt;H1702,"L","T")))</f>
        <v/>
      </c>
      <c r="J1702">
        <f>IF(OR(G1702="",H1702=""),"",G1702-H1702)</f>
        <v/>
      </c>
      <c r="K1702">
        <f>IF(E1702="","",MID(E1702,6,50))</f>
        <v/>
      </c>
      <c r="L1702">
        <f>IF(F1702="","",MID(F1702,6,50))</f>
        <v/>
      </c>
    </row>
    <row r="1703">
      <c r="A1703">
        <f>IF(OR(E1703="",F1703="",B1703="",C1703=""),"",B1703&amp;"-W"&amp;C1703&amp;"-"&amp;E1703&amp;"-vs-"&amp;F1703)</f>
        <v/>
      </c>
      <c r="B1703">
        <f>Matchups!$B700</f>
        <v/>
      </c>
      <c r="C1703">
        <f>Matchups!$C700</f>
        <v/>
      </c>
      <c r="D1703">
        <f>Matchups!$D700</f>
        <v/>
      </c>
      <c r="E1703">
        <f>Matchups!$G700</f>
        <v/>
      </c>
      <c r="F1703">
        <f>Matchups!$E700</f>
        <v/>
      </c>
      <c r="G1703">
        <f>Matchups!$H700</f>
        <v/>
      </c>
      <c r="H1703">
        <f>Matchups!$F700</f>
        <v/>
      </c>
      <c r="I1703">
        <f>IF(OR(G1703="",H1703=""),"",IF(G1703&gt;H1703,"W",IF(G1703&lt;H1703,"L","T")))</f>
        <v/>
      </c>
      <c r="J1703">
        <f>IF(OR(G1703="",H1703=""),"",G1703-H1703)</f>
        <v/>
      </c>
      <c r="K1703">
        <f>IF(E1703="","",MID(E1703,6,50))</f>
        <v/>
      </c>
      <c r="L1703">
        <f>IF(F1703="","",MID(F1703,6,50))</f>
        <v/>
      </c>
    </row>
    <row r="1704">
      <c r="A1704">
        <f>IF(OR(E1704="",F1704="",B1704="",C1704=""),"",B1704&amp;"-W"&amp;C1704&amp;"-"&amp;E1704&amp;"-vs-"&amp;F1704)</f>
        <v/>
      </c>
      <c r="B1704">
        <f>Matchups!$B701</f>
        <v/>
      </c>
      <c r="C1704">
        <f>Matchups!$C701</f>
        <v/>
      </c>
      <c r="D1704">
        <f>Matchups!$D701</f>
        <v/>
      </c>
      <c r="E1704">
        <f>Matchups!$G701</f>
        <v/>
      </c>
      <c r="F1704">
        <f>Matchups!$E701</f>
        <v/>
      </c>
      <c r="G1704">
        <f>Matchups!$H701</f>
        <v/>
      </c>
      <c r="H1704">
        <f>Matchups!$F701</f>
        <v/>
      </c>
      <c r="I1704">
        <f>IF(OR(G1704="",H1704=""),"",IF(G1704&gt;H1704,"W",IF(G1704&lt;H1704,"L","T")))</f>
        <v/>
      </c>
      <c r="J1704">
        <f>IF(OR(G1704="",H1704=""),"",G1704-H1704)</f>
        <v/>
      </c>
      <c r="K1704">
        <f>IF(E1704="","",MID(E1704,6,50))</f>
        <v/>
      </c>
      <c r="L1704">
        <f>IF(F1704="","",MID(F1704,6,50))</f>
        <v/>
      </c>
    </row>
    <row r="1705">
      <c r="A1705">
        <f>IF(OR(E1705="",F1705="",B1705="",C1705=""),"",B1705&amp;"-W"&amp;C1705&amp;"-"&amp;E1705&amp;"-vs-"&amp;F1705)</f>
        <v/>
      </c>
      <c r="B1705">
        <f>Matchups!$B702</f>
        <v/>
      </c>
      <c r="C1705">
        <f>Matchups!$C702</f>
        <v/>
      </c>
      <c r="D1705">
        <f>Matchups!$D702</f>
        <v/>
      </c>
      <c r="E1705">
        <f>Matchups!$G702</f>
        <v/>
      </c>
      <c r="F1705">
        <f>Matchups!$E702</f>
        <v/>
      </c>
      <c r="G1705">
        <f>Matchups!$H702</f>
        <v/>
      </c>
      <c r="H1705">
        <f>Matchups!$F702</f>
        <v/>
      </c>
      <c r="I1705">
        <f>IF(OR(G1705="",H1705=""),"",IF(G1705&gt;H1705,"W",IF(G1705&lt;H1705,"L","T")))</f>
        <v/>
      </c>
      <c r="J1705">
        <f>IF(OR(G1705="",H1705=""),"",G1705-H1705)</f>
        <v/>
      </c>
      <c r="K1705">
        <f>IF(E1705="","",MID(E1705,6,50))</f>
        <v/>
      </c>
      <c r="L1705">
        <f>IF(F1705="","",MID(F1705,6,50))</f>
        <v/>
      </c>
    </row>
    <row r="1706">
      <c r="A1706">
        <f>IF(OR(E1706="",F1706="",B1706="",C1706=""),"",B1706&amp;"-W"&amp;C1706&amp;"-"&amp;E1706&amp;"-vs-"&amp;F1706)</f>
        <v/>
      </c>
      <c r="B1706">
        <f>Matchups!$B703</f>
        <v/>
      </c>
      <c r="C1706">
        <f>Matchups!$C703</f>
        <v/>
      </c>
      <c r="D1706">
        <f>Matchups!$D703</f>
        <v/>
      </c>
      <c r="E1706">
        <f>Matchups!$G703</f>
        <v/>
      </c>
      <c r="F1706">
        <f>Matchups!$E703</f>
        <v/>
      </c>
      <c r="G1706">
        <f>Matchups!$H703</f>
        <v/>
      </c>
      <c r="H1706">
        <f>Matchups!$F703</f>
        <v/>
      </c>
      <c r="I1706">
        <f>IF(OR(G1706="",H1706=""),"",IF(G1706&gt;H1706,"W",IF(G1706&lt;H1706,"L","T")))</f>
        <v/>
      </c>
      <c r="J1706">
        <f>IF(OR(G1706="",H1706=""),"",G1706-H1706)</f>
        <v/>
      </c>
      <c r="K1706">
        <f>IF(E1706="","",MID(E1706,6,50))</f>
        <v/>
      </c>
      <c r="L1706">
        <f>IF(F1706="","",MID(F1706,6,50))</f>
        <v/>
      </c>
    </row>
    <row r="1707">
      <c r="A1707">
        <f>IF(OR(E1707="",F1707="",B1707="",C1707=""),"",B1707&amp;"-W"&amp;C1707&amp;"-"&amp;E1707&amp;"-vs-"&amp;F1707)</f>
        <v/>
      </c>
      <c r="B1707">
        <f>Matchups!$B704</f>
        <v/>
      </c>
      <c r="C1707">
        <f>Matchups!$C704</f>
        <v/>
      </c>
      <c r="D1707">
        <f>Matchups!$D704</f>
        <v/>
      </c>
      <c r="E1707">
        <f>Matchups!$G704</f>
        <v/>
      </c>
      <c r="F1707">
        <f>Matchups!$E704</f>
        <v/>
      </c>
      <c r="G1707">
        <f>Matchups!$H704</f>
        <v/>
      </c>
      <c r="H1707">
        <f>Matchups!$F704</f>
        <v/>
      </c>
      <c r="I1707">
        <f>IF(OR(G1707="",H1707=""),"",IF(G1707&gt;H1707,"W",IF(G1707&lt;H1707,"L","T")))</f>
        <v/>
      </c>
      <c r="J1707">
        <f>IF(OR(G1707="",H1707=""),"",G1707-H1707)</f>
        <v/>
      </c>
      <c r="K1707">
        <f>IF(E1707="","",MID(E1707,6,50))</f>
        <v/>
      </c>
      <c r="L1707">
        <f>IF(F1707="","",MID(F1707,6,50))</f>
        <v/>
      </c>
    </row>
    <row r="1708">
      <c r="A1708">
        <f>IF(OR(E1708="",F1708="",B1708="",C1708=""),"",B1708&amp;"-W"&amp;C1708&amp;"-"&amp;E1708&amp;"-vs-"&amp;F1708)</f>
        <v/>
      </c>
      <c r="B1708">
        <f>Matchups!$B705</f>
        <v/>
      </c>
      <c r="C1708">
        <f>Matchups!$C705</f>
        <v/>
      </c>
      <c r="D1708">
        <f>Matchups!$D705</f>
        <v/>
      </c>
      <c r="E1708">
        <f>Matchups!$G705</f>
        <v/>
      </c>
      <c r="F1708">
        <f>Matchups!$E705</f>
        <v/>
      </c>
      <c r="G1708">
        <f>Matchups!$H705</f>
        <v/>
      </c>
      <c r="H1708">
        <f>Matchups!$F705</f>
        <v/>
      </c>
      <c r="I1708">
        <f>IF(OR(G1708="",H1708=""),"",IF(G1708&gt;H1708,"W",IF(G1708&lt;H1708,"L","T")))</f>
        <v/>
      </c>
      <c r="J1708">
        <f>IF(OR(G1708="",H1708=""),"",G1708-H1708)</f>
        <v/>
      </c>
      <c r="K1708">
        <f>IF(E1708="","",MID(E1708,6,50))</f>
        <v/>
      </c>
      <c r="L1708">
        <f>IF(F1708="","",MID(F1708,6,50))</f>
        <v/>
      </c>
    </row>
    <row r="1709">
      <c r="A1709">
        <f>IF(OR(E1709="",F1709="",B1709="",C1709=""),"",B1709&amp;"-W"&amp;C1709&amp;"-"&amp;E1709&amp;"-vs-"&amp;F1709)</f>
        <v/>
      </c>
      <c r="B1709">
        <f>Matchups!$B706</f>
        <v/>
      </c>
      <c r="C1709">
        <f>Matchups!$C706</f>
        <v/>
      </c>
      <c r="D1709">
        <f>Matchups!$D706</f>
        <v/>
      </c>
      <c r="E1709">
        <f>Matchups!$G706</f>
        <v/>
      </c>
      <c r="F1709">
        <f>Matchups!$E706</f>
        <v/>
      </c>
      <c r="G1709">
        <f>Matchups!$H706</f>
        <v/>
      </c>
      <c r="H1709">
        <f>Matchups!$F706</f>
        <v/>
      </c>
      <c r="I1709">
        <f>IF(OR(G1709="",H1709=""),"",IF(G1709&gt;H1709,"W",IF(G1709&lt;H1709,"L","T")))</f>
        <v/>
      </c>
      <c r="J1709">
        <f>IF(OR(G1709="",H1709=""),"",G1709-H1709)</f>
        <v/>
      </c>
      <c r="K1709">
        <f>IF(E1709="","",MID(E1709,6,50))</f>
        <v/>
      </c>
      <c r="L1709">
        <f>IF(F1709="","",MID(F1709,6,50))</f>
        <v/>
      </c>
    </row>
    <row r="1710">
      <c r="A1710">
        <f>IF(OR(E1710="",F1710="",B1710="",C1710=""),"",B1710&amp;"-W"&amp;C1710&amp;"-"&amp;E1710&amp;"-vs-"&amp;F1710)</f>
        <v/>
      </c>
      <c r="B1710">
        <f>Matchups!$B707</f>
        <v/>
      </c>
      <c r="C1710">
        <f>Matchups!$C707</f>
        <v/>
      </c>
      <c r="D1710">
        <f>Matchups!$D707</f>
        <v/>
      </c>
      <c r="E1710">
        <f>Matchups!$G707</f>
        <v/>
      </c>
      <c r="F1710">
        <f>Matchups!$E707</f>
        <v/>
      </c>
      <c r="G1710">
        <f>Matchups!$H707</f>
        <v/>
      </c>
      <c r="H1710">
        <f>Matchups!$F707</f>
        <v/>
      </c>
      <c r="I1710">
        <f>IF(OR(G1710="",H1710=""),"",IF(G1710&gt;H1710,"W",IF(G1710&lt;H1710,"L","T")))</f>
        <v/>
      </c>
      <c r="J1710">
        <f>IF(OR(G1710="",H1710=""),"",G1710-H1710)</f>
        <v/>
      </c>
      <c r="K1710">
        <f>IF(E1710="","",MID(E1710,6,50))</f>
        <v/>
      </c>
      <c r="L1710">
        <f>IF(F1710="","",MID(F1710,6,50))</f>
        <v/>
      </c>
    </row>
    <row r="1711">
      <c r="A1711">
        <f>IF(OR(E1711="",F1711="",B1711="",C1711=""),"",B1711&amp;"-W"&amp;C1711&amp;"-"&amp;E1711&amp;"-vs-"&amp;F1711)</f>
        <v/>
      </c>
      <c r="B1711">
        <f>Matchups!$B708</f>
        <v/>
      </c>
      <c r="C1711">
        <f>Matchups!$C708</f>
        <v/>
      </c>
      <c r="D1711">
        <f>Matchups!$D708</f>
        <v/>
      </c>
      <c r="E1711">
        <f>Matchups!$G708</f>
        <v/>
      </c>
      <c r="F1711">
        <f>Matchups!$E708</f>
        <v/>
      </c>
      <c r="G1711">
        <f>Matchups!$H708</f>
        <v/>
      </c>
      <c r="H1711">
        <f>Matchups!$F708</f>
        <v/>
      </c>
      <c r="I1711">
        <f>IF(OR(G1711="",H1711=""),"",IF(G1711&gt;H1711,"W",IF(G1711&lt;H1711,"L","T")))</f>
        <v/>
      </c>
      <c r="J1711">
        <f>IF(OR(G1711="",H1711=""),"",G1711-H1711)</f>
        <v/>
      </c>
      <c r="K1711">
        <f>IF(E1711="","",MID(E1711,6,50))</f>
        <v/>
      </c>
      <c r="L1711">
        <f>IF(F1711="","",MID(F1711,6,50))</f>
        <v/>
      </c>
    </row>
    <row r="1712">
      <c r="A1712">
        <f>IF(OR(E1712="",F1712="",B1712="",C1712=""),"",B1712&amp;"-W"&amp;C1712&amp;"-"&amp;E1712&amp;"-vs-"&amp;F1712)</f>
        <v/>
      </c>
      <c r="B1712">
        <f>Matchups!$B709</f>
        <v/>
      </c>
      <c r="C1712">
        <f>Matchups!$C709</f>
        <v/>
      </c>
      <c r="D1712">
        <f>Matchups!$D709</f>
        <v/>
      </c>
      <c r="E1712">
        <f>Matchups!$G709</f>
        <v/>
      </c>
      <c r="F1712">
        <f>Matchups!$E709</f>
        <v/>
      </c>
      <c r="G1712">
        <f>Matchups!$H709</f>
        <v/>
      </c>
      <c r="H1712">
        <f>Matchups!$F709</f>
        <v/>
      </c>
      <c r="I1712">
        <f>IF(OR(G1712="",H1712=""),"",IF(G1712&gt;H1712,"W",IF(G1712&lt;H1712,"L","T")))</f>
        <v/>
      </c>
      <c r="J1712">
        <f>IF(OR(G1712="",H1712=""),"",G1712-H1712)</f>
        <v/>
      </c>
      <c r="K1712">
        <f>IF(E1712="","",MID(E1712,6,50))</f>
        <v/>
      </c>
      <c r="L1712">
        <f>IF(F1712="","",MID(F1712,6,50))</f>
        <v/>
      </c>
    </row>
    <row r="1713">
      <c r="A1713">
        <f>IF(OR(E1713="",F1713="",B1713="",C1713=""),"",B1713&amp;"-W"&amp;C1713&amp;"-"&amp;E1713&amp;"-vs-"&amp;F1713)</f>
        <v/>
      </c>
      <c r="B1713">
        <f>Matchups!$B710</f>
        <v/>
      </c>
      <c r="C1713">
        <f>Matchups!$C710</f>
        <v/>
      </c>
      <c r="D1713">
        <f>Matchups!$D710</f>
        <v/>
      </c>
      <c r="E1713">
        <f>Matchups!$G710</f>
        <v/>
      </c>
      <c r="F1713">
        <f>Matchups!$E710</f>
        <v/>
      </c>
      <c r="G1713">
        <f>Matchups!$H710</f>
        <v/>
      </c>
      <c r="H1713">
        <f>Matchups!$F710</f>
        <v/>
      </c>
      <c r="I1713">
        <f>IF(OR(G1713="",H1713=""),"",IF(G1713&gt;H1713,"W",IF(G1713&lt;H1713,"L","T")))</f>
        <v/>
      </c>
      <c r="J1713">
        <f>IF(OR(G1713="",H1713=""),"",G1713-H1713)</f>
        <v/>
      </c>
      <c r="K1713">
        <f>IF(E1713="","",MID(E1713,6,50))</f>
        <v/>
      </c>
      <c r="L1713">
        <f>IF(F1713="","",MID(F1713,6,50))</f>
        <v/>
      </c>
    </row>
    <row r="1714">
      <c r="A1714">
        <f>IF(OR(E1714="",F1714="",B1714="",C1714=""),"",B1714&amp;"-W"&amp;C1714&amp;"-"&amp;E1714&amp;"-vs-"&amp;F1714)</f>
        <v/>
      </c>
      <c r="B1714">
        <f>Matchups!$B711</f>
        <v/>
      </c>
      <c r="C1714">
        <f>Matchups!$C711</f>
        <v/>
      </c>
      <c r="D1714">
        <f>Matchups!$D711</f>
        <v/>
      </c>
      <c r="E1714">
        <f>Matchups!$G711</f>
        <v/>
      </c>
      <c r="F1714">
        <f>Matchups!$E711</f>
        <v/>
      </c>
      <c r="G1714">
        <f>Matchups!$H711</f>
        <v/>
      </c>
      <c r="H1714">
        <f>Matchups!$F711</f>
        <v/>
      </c>
      <c r="I1714">
        <f>IF(OR(G1714="",H1714=""),"",IF(G1714&gt;H1714,"W",IF(G1714&lt;H1714,"L","T")))</f>
        <v/>
      </c>
      <c r="J1714">
        <f>IF(OR(G1714="",H1714=""),"",G1714-H1714)</f>
        <v/>
      </c>
      <c r="K1714">
        <f>IF(E1714="","",MID(E1714,6,50))</f>
        <v/>
      </c>
      <c r="L1714">
        <f>IF(F1714="","",MID(F1714,6,50))</f>
        <v/>
      </c>
    </row>
    <row r="1715">
      <c r="A1715">
        <f>IF(OR(E1715="",F1715="",B1715="",C1715=""),"",B1715&amp;"-W"&amp;C1715&amp;"-"&amp;E1715&amp;"-vs-"&amp;F1715)</f>
        <v/>
      </c>
      <c r="B1715">
        <f>Matchups!$B712</f>
        <v/>
      </c>
      <c r="C1715">
        <f>Matchups!$C712</f>
        <v/>
      </c>
      <c r="D1715">
        <f>Matchups!$D712</f>
        <v/>
      </c>
      <c r="E1715">
        <f>Matchups!$G712</f>
        <v/>
      </c>
      <c r="F1715">
        <f>Matchups!$E712</f>
        <v/>
      </c>
      <c r="G1715">
        <f>Matchups!$H712</f>
        <v/>
      </c>
      <c r="H1715">
        <f>Matchups!$F712</f>
        <v/>
      </c>
      <c r="I1715">
        <f>IF(OR(G1715="",H1715=""),"",IF(G1715&gt;H1715,"W",IF(G1715&lt;H1715,"L","T")))</f>
        <v/>
      </c>
      <c r="J1715">
        <f>IF(OR(G1715="",H1715=""),"",G1715-H1715)</f>
        <v/>
      </c>
      <c r="K1715">
        <f>IF(E1715="","",MID(E1715,6,50))</f>
        <v/>
      </c>
      <c r="L1715">
        <f>IF(F1715="","",MID(F1715,6,50))</f>
        <v/>
      </c>
    </row>
    <row r="1716">
      <c r="A1716">
        <f>IF(OR(E1716="",F1716="",B1716="",C1716=""),"",B1716&amp;"-W"&amp;C1716&amp;"-"&amp;E1716&amp;"-vs-"&amp;F1716)</f>
        <v/>
      </c>
      <c r="B1716">
        <f>Matchups!$B713</f>
        <v/>
      </c>
      <c r="C1716">
        <f>Matchups!$C713</f>
        <v/>
      </c>
      <c r="D1716">
        <f>Matchups!$D713</f>
        <v/>
      </c>
      <c r="E1716">
        <f>Matchups!$G713</f>
        <v/>
      </c>
      <c r="F1716">
        <f>Matchups!$E713</f>
        <v/>
      </c>
      <c r="G1716">
        <f>Matchups!$H713</f>
        <v/>
      </c>
      <c r="H1716">
        <f>Matchups!$F713</f>
        <v/>
      </c>
      <c r="I1716">
        <f>IF(OR(G1716="",H1716=""),"",IF(G1716&gt;H1716,"W",IF(G1716&lt;H1716,"L","T")))</f>
        <v/>
      </c>
      <c r="J1716">
        <f>IF(OR(G1716="",H1716=""),"",G1716-H1716)</f>
        <v/>
      </c>
      <c r="K1716">
        <f>IF(E1716="","",MID(E1716,6,50))</f>
        <v/>
      </c>
      <c r="L1716">
        <f>IF(F1716="","",MID(F1716,6,50))</f>
        <v/>
      </c>
    </row>
    <row r="1717">
      <c r="A1717">
        <f>IF(OR(E1717="",F1717="",B1717="",C1717=""),"",B1717&amp;"-W"&amp;C1717&amp;"-"&amp;E1717&amp;"-vs-"&amp;F1717)</f>
        <v/>
      </c>
      <c r="B1717">
        <f>Matchups!$B714</f>
        <v/>
      </c>
      <c r="C1717">
        <f>Matchups!$C714</f>
        <v/>
      </c>
      <c r="D1717">
        <f>Matchups!$D714</f>
        <v/>
      </c>
      <c r="E1717">
        <f>Matchups!$G714</f>
        <v/>
      </c>
      <c r="F1717">
        <f>Matchups!$E714</f>
        <v/>
      </c>
      <c r="G1717">
        <f>Matchups!$H714</f>
        <v/>
      </c>
      <c r="H1717">
        <f>Matchups!$F714</f>
        <v/>
      </c>
      <c r="I1717">
        <f>IF(OR(G1717="",H1717=""),"",IF(G1717&gt;H1717,"W",IF(G1717&lt;H1717,"L","T")))</f>
        <v/>
      </c>
      <c r="J1717">
        <f>IF(OR(G1717="",H1717=""),"",G1717-H1717)</f>
        <v/>
      </c>
      <c r="K1717">
        <f>IF(E1717="","",MID(E1717,6,50))</f>
        <v/>
      </c>
      <c r="L1717">
        <f>IF(F1717="","",MID(F1717,6,50))</f>
        <v/>
      </c>
    </row>
    <row r="1718">
      <c r="A1718">
        <f>IF(OR(E1718="",F1718="",B1718="",C1718=""),"",B1718&amp;"-W"&amp;C1718&amp;"-"&amp;E1718&amp;"-vs-"&amp;F1718)</f>
        <v/>
      </c>
      <c r="B1718">
        <f>Matchups!$B715</f>
        <v/>
      </c>
      <c r="C1718">
        <f>Matchups!$C715</f>
        <v/>
      </c>
      <c r="D1718">
        <f>Matchups!$D715</f>
        <v/>
      </c>
      <c r="E1718">
        <f>Matchups!$G715</f>
        <v/>
      </c>
      <c r="F1718">
        <f>Matchups!$E715</f>
        <v/>
      </c>
      <c r="G1718">
        <f>Matchups!$H715</f>
        <v/>
      </c>
      <c r="H1718">
        <f>Matchups!$F715</f>
        <v/>
      </c>
      <c r="I1718">
        <f>IF(OR(G1718="",H1718=""),"",IF(G1718&gt;H1718,"W",IF(G1718&lt;H1718,"L","T")))</f>
        <v/>
      </c>
      <c r="J1718">
        <f>IF(OR(G1718="",H1718=""),"",G1718-H1718)</f>
        <v/>
      </c>
      <c r="K1718">
        <f>IF(E1718="","",MID(E1718,6,50))</f>
        <v/>
      </c>
      <c r="L1718">
        <f>IF(F1718="","",MID(F1718,6,50))</f>
        <v/>
      </c>
    </row>
    <row r="1719">
      <c r="A1719">
        <f>IF(OR(E1719="",F1719="",B1719="",C1719=""),"",B1719&amp;"-W"&amp;C1719&amp;"-"&amp;E1719&amp;"-vs-"&amp;F1719)</f>
        <v/>
      </c>
      <c r="B1719">
        <f>Matchups!$B716</f>
        <v/>
      </c>
      <c r="C1719">
        <f>Matchups!$C716</f>
        <v/>
      </c>
      <c r="D1719">
        <f>Matchups!$D716</f>
        <v/>
      </c>
      <c r="E1719">
        <f>Matchups!$G716</f>
        <v/>
      </c>
      <c r="F1719">
        <f>Matchups!$E716</f>
        <v/>
      </c>
      <c r="G1719">
        <f>Matchups!$H716</f>
        <v/>
      </c>
      <c r="H1719">
        <f>Matchups!$F716</f>
        <v/>
      </c>
      <c r="I1719">
        <f>IF(OR(G1719="",H1719=""),"",IF(G1719&gt;H1719,"W",IF(G1719&lt;H1719,"L","T")))</f>
        <v/>
      </c>
      <c r="J1719">
        <f>IF(OR(G1719="",H1719=""),"",G1719-H1719)</f>
        <v/>
      </c>
      <c r="K1719">
        <f>IF(E1719="","",MID(E1719,6,50))</f>
        <v/>
      </c>
      <c r="L1719">
        <f>IF(F1719="","",MID(F1719,6,50))</f>
        <v/>
      </c>
    </row>
    <row r="1720">
      <c r="A1720">
        <f>IF(OR(E1720="",F1720="",B1720="",C1720=""),"",B1720&amp;"-W"&amp;C1720&amp;"-"&amp;E1720&amp;"-vs-"&amp;F1720)</f>
        <v/>
      </c>
      <c r="B1720">
        <f>Matchups!$B717</f>
        <v/>
      </c>
      <c r="C1720">
        <f>Matchups!$C717</f>
        <v/>
      </c>
      <c r="D1720">
        <f>Matchups!$D717</f>
        <v/>
      </c>
      <c r="E1720">
        <f>Matchups!$G717</f>
        <v/>
      </c>
      <c r="F1720">
        <f>Matchups!$E717</f>
        <v/>
      </c>
      <c r="G1720">
        <f>Matchups!$H717</f>
        <v/>
      </c>
      <c r="H1720">
        <f>Matchups!$F717</f>
        <v/>
      </c>
      <c r="I1720">
        <f>IF(OR(G1720="",H1720=""),"",IF(G1720&gt;H1720,"W",IF(G1720&lt;H1720,"L","T")))</f>
        <v/>
      </c>
      <c r="J1720">
        <f>IF(OR(G1720="",H1720=""),"",G1720-H1720)</f>
        <v/>
      </c>
      <c r="K1720">
        <f>IF(E1720="","",MID(E1720,6,50))</f>
        <v/>
      </c>
      <c r="L1720">
        <f>IF(F1720="","",MID(F1720,6,50))</f>
        <v/>
      </c>
    </row>
    <row r="1721">
      <c r="A1721">
        <f>IF(OR(E1721="",F1721="",B1721="",C1721=""),"",B1721&amp;"-W"&amp;C1721&amp;"-"&amp;E1721&amp;"-vs-"&amp;F1721)</f>
        <v/>
      </c>
      <c r="B1721">
        <f>Matchups!$B718</f>
        <v/>
      </c>
      <c r="C1721">
        <f>Matchups!$C718</f>
        <v/>
      </c>
      <c r="D1721">
        <f>Matchups!$D718</f>
        <v/>
      </c>
      <c r="E1721">
        <f>Matchups!$G718</f>
        <v/>
      </c>
      <c r="F1721">
        <f>Matchups!$E718</f>
        <v/>
      </c>
      <c r="G1721">
        <f>Matchups!$H718</f>
        <v/>
      </c>
      <c r="H1721">
        <f>Matchups!$F718</f>
        <v/>
      </c>
      <c r="I1721">
        <f>IF(OR(G1721="",H1721=""),"",IF(G1721&gt;H1721,"W",IF(G1721&lt;H1721,"L","T")))</f>
        <v/>
      </c>
      <c r="J1721">
        <f>IF(OR(G1721="",H1721=""),"",G1721-H1721)</f>
        <v/>
      </c>
      <c r="K1721">
        <f>IF(E1721="","",MID(E1721,6,50))</f>
        <v/>
      </c>
      <c r="L1721">
        <f>IF(F1721="","",MID(F1721,6,50))</f>
        <v/>
      </c>
    </row>
    <row r="1722">
      <c r="A1722">
        <f>IF(OR(E1722="",F1722="",B1722="",C1722=""),"",B1722&amp;"-W"&amp;C1722&amp;"-"&amp;E1722&amp;"-vs-"&amp;F1722)</f>
        <v/>
      </c>
      <c r="B1722">
        <f>Matchups!$B719</f>
        <v/>
      </c>
      <c r="C1722">
        <f>Matchups!$C719</f>
        <v/>
      </c>
      <c r="D1722">
        <f>Matchups!$D719</f>
        <v/>
      </c>
      <c r="E1722">
        <f>Matchups!$G719</f>
        <v/>
      </c>
      <c r="F1722">
        <f>Matchups!$E719</f>
        <v/>
      </c>
      <c r="G1722">
        <f>Matchups!$H719</f>
        <v/>
      </c>
      <c r="H1722">
        <f>Matchups!$F719</f>
        <v/>
      </c>
      <c r="I1722">
        <f>IF(OR(G1722="",H1722=""),"",IF(G1722&gt;H1722,"W",IF(G1722&lt;H1722,"L","T")))</f>
        <v/>
      </c>
      <c r="J1722">
        <f>IF(OR(G1722="",H1722=""),"",G1722-H1722)</f>
        <v/>
      </c>
      <c r="K1722">
        <f>IF(E1722="","",MID(E1722,6,50))</f>
        <v/>
      </c>
      <c r="L1722">
        <f>IF(F1722="","",MID(F1722,6,50))</f>
        <v/>
      </c>
    </row>
    <row r="1723">
      <c r="A1723">
        <f>IF(OR(E1723="",F1723="",B1723="",C1723=""),"",B1723&amp;"-W"&amp;C1723&amp;"-"&amp;E1723&amp;"-vs-"&amp;F1723)</f>
        <v/>
      </c>
      <c r="B1723">
        <f>Matchups!$B720</f>
        <v/>
      </c>
      <c r="C1723">
        <f>Matchups!$C720</f>
        <v/>
      </c>
      <c r="D1723">
        <f>Matchups!$D720</f>
        <v/>
      </c>
      <c r="E1723">
        <f>Matchups!$G720</f>
        <v/>
      </c>
      <c r="F1723">
        <f>Matchups!$E720</f>
        <v/>
      </c>
      <c r="G1723">
        <f>Matchups!$H720</f>
        <v/>
      </c>
      <c r="H1723">
        <f>Matchups!$F720</f>
        <v/>
      </c>
      <c r="I1723">
        <f>IF(OR(G1723="",H1723=""),"",IF(G1723&gt;H1723,"W",IF(G1723&lt;H1723,"L","T")))</f>
        <v/>
      </c>
      <c r="J1723">
        <f>IF(OR(G1723="",H1723=""),"",G1723-H1723)</f>
        <v/>
      </c>
      <c r="K1723">
        <f>IF(E1723="","",MID(E1723,6,50))</f>
        <v/>
      </c>
      <c r="L1723">
        <f>IF(F1723="","",MID(F1723,6,50))</f>
        <v/>
      </c>
    </row>
    <row r="1724">
      <c r="A1724">
        <f>IF(OR(E1724="",F1724="",B1724="",C1724=""),"",B1724&amp;"-W"&amp;C1724&amp;"-"&amp;E1724&amp;"-vs-"&amp;F1724)</f>
        <v/>
      </c>
      <c r="B1724">
        <f>Matchups!$B721</f>
        <v/>
      </c>
      <c r="C1724">
        <f>Matchups!$C721</f>
        <v/>
      </c>
      <c r="D1724">
        <f>Matchups!$D721</f>
        <v/>
      </c>
      <c r="E1724">
        <f>Matchups!$G721</f>
        <v/>
      </c>
      <c r="F1724">
        <f>Matchups!$E721</f>
        <v/>
      </c>
      <c r="G1724">
        <f>Matchups!$H721</f>
        <v/>
      </c>
      <c r="H1724">
        <f>Matchups!$F721</f>
        <v/>
      </c>
      <c r="I1724">
        <f>IF(OR(G1724="",H1724=""),"",IF(G1724&gt;H1724,"W",IF(G1724&lt;H1724,"L","T")))</f>
        <v/>
      </c>
      <c r="J1724">
        <f>IF(OR(G1724="",H1724=""),"",G1724-H1724)</f>
        <v/>
      </c>
      <c r="K1724">
        <f>IF(E1724="","",MID(E1724,6,50))</f>
        <v/>
      </c>
      <c r="L1724">
        <f>IF(F1724="","",MID(F1724,6,50))</f>
        <v/>
      </c>
    </row>
    <row r="1725">
      <c r="A1725">
        <f>IF(OR(E1725="",F1725="",B1725="",C1725=""),"",B1725&amp;"-W"&amp;C1725&amp;"-"&amp;E1725&amp;"-vs-"&amp;F1725)</f>
        <v/>
      </c>
      <c r="B1725">
        <f>Matchups!$B722</f>
        <v/>
      </c>
      <c r="C1725">
        <f>Matchups!$C722</f>
        <v/>
      </c>
      <c r="D1725">
        <f>Matchups!$D722</f>
        <v/>
      </c>
      <c r="E1725">
        <f>Matchups!$G722</f>
        <v/>
      </c>
      <c r="F1725">
        <f>Matchups!$E722</f>
        <v/>
      </c>
      <c r="G1725">
        <f>Matchups!$H722</f>
        <v/>
      </c>
      <c r="H1725">
        <f>Matchups!$F722</f>
        <v/>
      </c>
      <c r="I1725">
        <f>IF(OR(G1725="",H1725=""),"",IF(G1725&gt;H1725,"W",IF(G1725&lt;H1725,"L","T")))</f>
        <v/>
      </c>
      <c r="J1725">
        <f>IF(OR(G1725="",H1725=""),"",G1725-H1725)</f>
        <v/>
      </c>
      <c r="K1725">
        <f>IF(E1725="","",MID(E1725,6,50))</f>
        <v/>
      </c>
      <c r="L1725">
        <f>IF(F1725="","",MID(F1725,6,50))</f>
        <v/>
      </c>
    </row>
    <row r="1726">
      <c r="A1726">
        <f>IF(OR(E1726="",F1726="",B1726="",C1726=""),"",B1726&amp;"-W"&amp;C1726&amp;"-"&amp;E1726&amp;"-vs-"&amp;F1726)</f>
        <v/>
      </c>
      <c r="B1726">
        <f>Matchups!$B723</f>
        <v/>
      </c>
      <c r="C1726">
        <f>Matchups!$C723</f>
        <v/>
      </c>
      <c r="D1726">
        <f>Matchups!$D723</f>
        <v/>
      </c>
      <c r="E1726">
        <f>Matchups!$G723</f>
        <v/>
      </c>
      <c r="F1726">
        <f>Matchups!$E723</f>
        <v/>
      </c>
      <c r="G1726">
        <f>Matchups!$H723</f>
        <v/>
      </c>
      <c r="H1726">
        <f>Matchups!$F723</f>
        <v/>
      </c>
      <c r="I1726">
        <f>IF(OR(G1726="",H1726=""),"",IF(G1726&gt;H1726,"W",IF(G1726&lt;H1726,"L","T")))</f>
        <v/>
      </c>
      <c r="J1726">
        <f>IF(OR(G1726="",H1726=""),"",G1726-H1726)</f>
        <v/>
      </c>
      <c r="K1726">
        <f>IF(E1726="","",MID(E1726,6,50))</f>
        <v/>
      </c>
      <c r="L1726">
        <f>IF(F1726="","",MID(F1726,6,50))</f>
        <v/>
      </c>
    </row>
    <row r="1727">
      <c r="A1727">
        <f>IF(OR(E1727="",F1727="",B1727="",C1727=""),"",B1727&amp;"-W"&amp;C1727&amp;"-"&amp;E1727&amp;"-vs-"&amp;F1727)</f>
        <v/>
      </c>
      <c r="B1727">
        <f>Matchups!$B724</f>
        <v/>
      </c>
      <c r="C1727">
        <f>Matchups!$C724</f>
        <v/>
      </c>
      <c r="D1727">
        <f>Matchups!$D724</f>
        <v/>
      </c>
      <c r="E1727">
        <f>Matchups!$G724</f>
        <v/>
      </c>
      <c r="F1727">
        <f>Matchups!$E724</f>
        <v/>
      </c>
      <c r="G1727">
        <f>Matchups!$H724</f>
        <v/>
      </c>
      <c r="H1727">
        <f>Matchups!$F724</f>
        <v/>
      </c>
      <c r="I1727">
        <f>IF(OR(G1727="",H1727=""),"",IF(G1727&gt;H1727,"W",IF(G1727&lt;H1727,"L","T")))</f>
        <v/>
      </c>
      <c r="J1727">
        <f>IF(OR(G1727="",H1727=""),"",G1727-H1727)</f>
        <v/>
      </c>
      <c r="K1727">
        <f>IF(E1727="","",MID(E1727,6,50))</f>
        <v/>
      </c>
      <c r="L1727">
        <f>IF(F1727="","",MID(F1727,6,50))</f>
        <v/>
      </c>
    </row>
    <row r="1728">
      <c r="A1728">
        <f>IF(OR(E1728="",F1728="",B1728="",C1728=""),"",B1728&amp;"-W"&amp;C1728&amp;"-"&amp;E1728&amp;"-vs-"&amp;F1728)</f>
        <v/>
      </c>
      <c r="B1728">
        <f>Matchups!$B725</f>
        <v/>
      </c>
      <c r="C1728">
        <f>Matchups!$C725</f>
        <v/>
      </c>
      <c r="D1728">
        <f>Matchups!$D725</f>
        <v/>
      </c>
      <c r="E1728">
        <f>Matchups!$G725</f>
        <v/>
      </c>
      <c r="F1728">
        <f>Matchups!$E725</f>
        <v/>
      </c>
      <c r="G1728">
        <f>Matchups!$H725</f>
        <v/>
      </c>
      <c r="H1728">
        <f>Matchups!$F725</f>
        <v/>
      </c>
      <c r="I1728">
        <f>IF(OR(G1728="",H1728=""),"",IF(G1728&gt;H1728,"W",IF(G1728&lt;H1728,"L","T")))</f>
        <v/>
      </c>
      <c r="J1728">
        <f>IF(OR(G1728="",H1728=""),"",G1728-H1728)</f>
        <v/>
      </c>
      <c r="K1728">
        <f>IF(E1728="","",MID(E1728,6,50))</f>
        <v/>
      </c>
      <c r="L1728">
        <f>IF(F1728="","",MID(F1728,6,50))</f>
        <v/>
      </c>
    </row>
    <row r="1729">
      <c r="A1729">
        <f>IF(OR(E1729="",F1729="",B1729="",C1729=""),"",B1729&amp;"-W"&amp;C1729&amp;"-"&amp;E1729&amp;"-vs-"&amp;F1729)</f>
        <v/>
      </c>
      <c r="B1729">
        <f>Matchups!$B726</f>
        <v/>
      </c>
      <c r="C1729">
        <f>Matchups!$C726</f>
        <v/>
      </c>
      <c r="D1729">
        <f>Matchups!$D726</f>
        <v/>
      </c>
      <c r="E1729">
        <f>Matchups!$G726</f>
        <v/>
      </c>
      <c r="F1729">
        <f>Matchups!$E726</f>
        <v/>
      </c>
      <c r="G1729">
        <f>Matchups!$H726</f>
        <v/>
      </c>
      <c r="H1729">
        <f>Matchups!$F726</f>
        <v/>
      </c>
      <c r="I1729">
        <f>IF(OR(G1729="",H1729=""),"",IF(G1729&gt;H1729,"W",IF(G1729&lt;H1729,"L","T")))</f>
        <v/>
      </c>
      <c r="J1729">
        <f>IF(OR(G1729="",H1729=""),"",G1729-H1729)</f>
        <v/>
      </c>
      <c r="K1729">
        <f>IF(E1729="","",MID(E1729,6,50))</f>
        <v/>
      </c>
      <c r="L1729">
        <f>IF(F1729="","",MID(F1729,6,50))</f>
        <v/>
      </c>
    </row>
    <row r="1730">
      <c r="A1730">
        <f>IF(OR(E1730="",F1730="",B1730="",C1730=""),"",B1730&amp;"-W"&amp;C1730&amp;"-"&amp;E1730&amp;"-vs-"&amp;F1730)</f>
        <v/>
      </c>
      <c r="B1730">
        <f>Matchups!$B727</f>
        <v/>
      </c>
      <c r="C1730">
        <f>Matchups!$C727</f>
        <v/>
      </c>
      <c r="D1730">
        <f>Matchups!$D727</f>
        <v/>
      </c>
      <c r="E1730">
        <f>Matchups!$G727</f>
        <v/>
      </c>
      <c r="F1730">
        <f>Matchups!$E727</f>
        <v/>
      </c>
      <c r="G1730">
        <f>Matchups!$H727</f>
        <v/>
      </c>
      <c r="H1730">
        <f>Matchups!$F727</f>
        <v/>
      </c>
      <c r="I1730">
        <f>IF(OR(G1730="",H1730=""),"",IF(G1730&gt;H1730,"W",IF(G1730&lt;H1730,"L","T")))</f>
        <v/>
      </c>
      <c r="J1730">
        <f>IF(OR(G1730="",H1730=""),"",G1730-H1730)</f>
        <v/>
      </c>
      <c r="K1730">
        <f>IF(E1730="","",MID(E1730,6,50))</f>
        <v/>
      </c>
      <c r="L1730">
        <f>IF(F1730="","",MID(F1730,6,50))</f>
        <v/>
      </c>
    </row>
    <row r="1731">
      <c r="A1731">
        <f>IF(OR(E1731="",F1731="",B1731="",C1731=""),"",B1731&amp;"-W"&amp;C1731&amp;"-"&amp;E1731&amp;"-vs-"&amp;F1731)</f>
        <v/>
      </c>
      <c r="B1731">
        <f>Matchups!$B728</f>
        <v/>
      </c>
      <c r="C1731">
        <f>Matchups!$C728</f>
        <v/>
      </c>
      <c r="D1731">
        <f>Matchups!$D728</f>
        <v/>
      </c>
      <c r="E1731">
        <f>Matchups!$G728</f>
        <v/>
      </c>
      <c r="F1731">
        <f>Matchups!$E728</f>
        <v/>
      </c>
      <c r="G1731">
        <f>Matchups!$H728</f>
        <v/>
      </c>
      <c r="H1731">
        <f>Matchups!$F728</f>
        <v/>
      </c>
      <c r="I1731">
        <f>IF(OR(G1731="",H1731=""),"",IF(G1731&gt;H1731,"W",IF(G1731&lt;H1731,"L","T")))</f>
        <v/>
      </c>
      <c r="J1731">
        <f>IF(OR(G1731="",H1731=""),"",G1731-H1731)</f>
        <v/>
      </c>
      <c r="K1731">
        <f>IF(E1731="","",MID(E1731,6,50))</f>
        <v/>
      </c>
      <c r="L1731">
        <f>IF(F1731="","",MID(F1731,6,50))</f>
        <v/>
      </c>
    </row>
    <row r="1732">
      <c r="A1732">
        <f>IF(OR(E1732="",F1732="",B1732="",C1732=""),"",B1732&amp;"-W"&amp;C1732&amp;"-"&amp;E1732&amp;"-vs-"&amp;F1732)</f>
        <v/>
      </c>
      <c r="B1732">
        <f>Matchups!$B729</f>
        <v/>
      </c>
      <c r="C1732">
        <f>Matchups!$C729</f>
        <v/>
      </c>
      <c r="D1732">
        <f>Matchups!$D729</f>
        <v/>
      </c>
      <c r="E1732">
        <f>Matchups!$G729</f>
        <v/>
      </c>
      <c r="F1732">
        <f>Matchups!$E729</f>
        <v/>
      </c>
      <c r="G1732">
        <f>Matchups!$H729</f>
        <v/>
      </c>
      <c r="H1732">
        <f>Matchups!$F729</f>
        <v/>
      </c>
      <c r="I1732">
        <f>IF(OR(G1732="",H1732=""),"",IF(G1732&gt;H1732,"W",IF(G1732&lt;H1732,"L","T")))</f>
        <v/>
      </c>
      <c r="J1732">
        <f>IF(OR(G1732="",H1732=""),"",G1732-H1732)</f>
        <v/>
      </c>
      <c r="K1732">
        <f>IF(E1732="","",MID(E1732,6,50))</f>
        <v/>
      </c>
      <c r="L1732">
        <f>IF(F1732="","",MID(F1732,6,50))</f>
        <v/>
      </c>
    </row>
    <row r="1733">
      <c r="A1733">
        <f>IF(OR(E1733="",F1733="",B1733="",C1733=""),"",B1733&amp;"-W"&amp;C1733&amp;"-"&amp;E1733&amp;"-vs-"&amp;F1733)</f>
        <v/>
      </c>
      <c r="B1733">
        <f>Matchups!$B730</f>
        <v/>
      </c>
      <c r="C1733">
        <f>Matchups!$C730</f>
        <v/>
      </c>
      <c r="D1733">
        <f>Matchups!$D730</f>
        <v/>
      </c>
      <c r="E1733">
        <f>Matchups!$G730</f>
        <v/>
      </c>
      <c r="F1733">
        <f>Matchups!$E730</f>
        <v/>
      </c>
      <c r="G1733">
        <f>Matchups!$H730</f>
        <v/>
      </c>
      <c r="H1733">
        <f>Matchups!$F730</f>
        <v/>
      </c>
      <c r="I1733">
        <f>IF(OR(G1733="",H1733=""),"",IF(G1733&gt;H1733,"W",IF(G1733&lt;H1733,"L","T")))</f>
        <v/>
      </c>
      <c r="J1733">
        <f>IF(OR(G1733="",H1733=""),"",G1733-H1733)</f>
        <v/>
      </c>
      <c r="K1733">
        <f>IF(E1733="","",MID(E1733,6,50))</f>
        <v/>
      </c>
      <c r="L1733">
        <f>IF(F1733="","",MID(F1733,6,50))</f>
        <v/>
      </c>
    </row>
    <row r="1734">
      <c r="A1734">
        <f>IF(OR(E1734="",F1734="",B1734="",C1734=""),"",B1734&amp;"-W"&amp;C1734&amp;"-"&amp;E1734&amp;"-vs-"&amp;F1734)</f>
        <v/>
      </c>
      <c r="B1734">
        <f>Matchups!$B731</f>
        <v/>
      </c>
      <c r="C1734">
        <f>Matchups!$C731</f>
        <v/>
      </c>
      <c r="D1734">
        <f>Matchups!$D731</f>
        <v/>
      </c>
      <c r="E1734">
        <f>Matchups!$G731</f>
        <v/>
      </c>
      <c r="F1734">
        <f>Matchups!$E731</f>
        <v/>
      </c>
      <c r="G1734">
        <f>Matchups!$H731</f>
        <v/>
      </c>
      <c r="H1734">
        <f>Matchups!$F731</f>
        <v/>
      </c>
      <c r="I1734">
        <f>IF(OR(G1734="",H1734=""),"",IF(G1734&gt;H1734,"W",IF(G1734&lt;H1734,"L","T")))</f>
        <v/>
      </c>
      <c r="J1734">
        <f>IF(OR(G1734="",H1734=""),"",G1734-H1734)</f>
        <v/>
      </c>
      <c r="K1734">
        <f>IF(E1734="","",MID(E1734,6,50))</f>
        <v/>
      </c>
      <c r="L1734">
        <f>IF(F1734="","",MID(F1734,6,50))</f>
        <v/>
      </c>
    </row>
    <row r="1735">
      <c r="A1735">
        <f>IF(OR(E1735="",F1735="",B1735="",C1735=""),"",B1735&amp;"-W"&amp;C1735&amp;"-"&amp;E1735&amp;"-vs-"&amp;F1735)</f>
        <v/>
      </c>
      <c r="B1735">
        <f>Matchups!$B732</f>
        <v/>
      </c>
      <c r="C1735">
        <f>Matchups!$C732</f>
        <v/>
      </c>
      <c r="D1735">
        <f>Matchups!$D732</f>
        <v/>
      </c>
      <c r="E1735">
        <f>Matchups!$G732</f>
        <v/>
      </c>
      <c r="F1735">
        <f>Matchups!$E732</f>
        <v/>
      </c>
      <c r="G1735">
        <f>Matchups!$H732</f>
        <v/>
      </c>
      <c r="H1735">
        <f>Matchups!$F732</f>
        <v/>
      </c>
      <c r="I1735">
        <f>IF(OR(G1735="",H1735=""),"",IF(G1735&gt;H1735,"W",IF(G1735&lt;H1735,"L","T")))</f>
        <v/>
      </c>
      <c r="J1735">
        <f>IF(OR(G1735="",H1735=""),"",G1735-H1735)</f>
        <v/>
      </c>
      <c r="K1735">
        <f>IF(E1735="","",MID(E1735,6,50))</f>
        <v/>
      </c>
      <c r="L1735">
        <f>IF(F1735="","",MID(F1735,6,50))</f>
        <v/>
      </c>
    </row>
    <row r="1736">
      <c r="A1736">
        <f>IF(OR(E1736="",F1736="",B1736="",C1736=""),"",B1736&amp;"-W"&amp;C1736&amp;"-"&amp;E1736&amp;"-vs-"&amp;F1736)</f>
        <v/>
      </c>
      <c r="B1736">
        <f>Matchups!$B733</f>
        <v/>
      </c>
      <c r="C1736">
        <f>Matchups!$C733</f>
        <v/>
      </c>
      <c r="D1736">
        <f>Matchups!$D733</f>
        <v/>
      </c>
      <c r="E1736">
        <f>Matchups!$G733</f>
        <v/>
      </c>
      <c r="F1736">
        <f>Matchups!$E733</f>
        <v/>
      </c>
      <c r="G1736">
        <f>Matchups!$H733</f>
        <v/>
      </c>
      <c r="H1736">
        <f>Matchups!$F733</f>
        <v/>
      </c>
      <c r="I1736">
        <f>IF(OR(G1736="",H1736=""),"",IF(G1736&gt;H1736,"W",IF(G1736&lt;H1736,"L","T")))</f>
        <v/>
      </c>
      <c r="J1736">
        <f>IF(OR(G1736="",H1736=""),"",G1736-H1736)</f>
        <v/>
      </c>
      <c r="K1736">
        <f>IF(E1736="","",MID(E1736,6,50))</f>
        <v/>
      </c>
      <c r="L1736">
        <f>IF(F1736="","",MID(F1736,6,50))</f>
        <v/>
      </c>
    </row>
    <row r="1737">
      <c r="A1737">
        <f>IF(OR(E1737="",F1737="",B1737="",C1737=""),"",B1737&amp;"-W"&amp;C1737&amp;"-"&amp;E1737&amp;"-vs-"&amp;F1737)</f>
        <v/>
      </c>
      <c r="B1737">
        <f>Matchups!$B734</f>
        <v/>
      </c>
      <c r="C1737">
        <f>Matchups!$C734</f>
        <v/>
      </c>
      <c r="D1737">
        <f>Matchups!$D734</f>
        <v/>
      </c>
      <c r="E1737">
        <f>Matchups!$G734</f>
        <v/>
      </c>
      <c r="F1737">
        <f>Matchups!$E734</f>
        <v/>
      </c>
      <c r="G1737">
        <f>Matchups!$H734</f>
        <v/>
      </c>
      <c r="H1737">
        <f>Matchups!$F734</f>
        <v/>
      </c>
      <c r="I1737">
        <f>IF(OR(G1737="",H1737=""),"",IF(G1737&gt;H1737,"W",IF(G1737&lt;H1737,"L","T")))</f>
        <v/>
      </c>
      <c r="J1737">
        <f>IF(OR(G1737="",H1737=""),"",G1737-H1737)</f>
        <v/>
      </c>
      <c r="K1737">
        <f>IF(E1737="","",MID(E1737,6,50))</f>
        <v/>
      </c>
      <c r="L1737">
        <f>IF(F1737="","",MID(F1737,6,50))</f>
        <v/>
      </c>
    </row>
    <row r="1738">
      <c r="A1738">
        <f>IF(OR(E1738="",F1738="",B1738="",C1738=""),"",B1738&amp;"-W"&amp;C1738&amp;"-"&amp;E1738&amp;"-vs-"&amp;F1738)</f>
        <v/>
      </c>
      <c r="B1738">
        <f>Matchups!$B735</f>
        <v/>
      </c>
      <c r="C1738">
        <f>Matchups!$C735</f>
        <v/>
      </c>
      <c r="D1738">
        <f>Matchups!$D735</f>
        <v/>
      </c>
      <c r="E1738">
        <f>Matchups!$G735</f>
        <v/>
      </c>
      <c r="F1738">
        <f>Matchups!$E735</f>
        <v/>
      </c>
      <c r="G1738">
        <f>Matchups!$H735</f>
        <v/>
      </c>
      <c r="H1738">
        <f>Matchups!$F735</f>
        <v/>
      </c>
      <c r="I1738">
        <f>IF(OR(G1738="",H1738=""),"",IF(G1738&gt;H1738,"W",IF(G1738&lt;H1738,"L","T")))</f>
        <v/>
      </c>
      <c r="J1738">
        <f>IF(OR(G1738="",H1738=""),"",G1738-H1738)</f>
        <v/>
      </c>
      <c r="K1738">
        <f>IF(E1738="","",MID(E1738,6,50))</f>
        <v/>
      </c>
      <c r="L1738">
        <f>IF(F1738="","",MID(F1738,6,50))</f>
        <v/>
      </c>
    </row>
    <row r="1739">
      <c r="A1739">
        <f>IF(OR(E1739="",F1739="",B1739="",C1739=""),"",B1739&amp;"-W"&amp;C1739&amp;"-"&amp;E1739&amp;"-vs-"&amp;F1739)</f>
        <v/>
      </c>
      <c r="B1739">
        <f>Matchups!$B736</f>
        <v/>
      </c>
      <c r="C1739">
        <f>Matchups!$C736</f>
        <v/>
      </c>
      <c r="D1739">
        <f>Matchups!$D736</f>
        <v/>
      </c>
      <c r="E1739">
        <f>Matchups!$G736</f>
        <v/>
      </c>
      <c r="F1739">
        <f>Matchups!$E736</f>
        <v/>
      </c>
      <c r="G1739">
        <f>Matchups!$H736</f>
        <v/>
      </c>
      <c r="H1739">
        <f>Matchups!$F736</f>
        <v/>
      </c>
      <c r="I1739">
        <f>IF(OR(G1739="",H1739=""),"",IF(G1739&gt;H1739,"W",IF(G1739&lt;H1739,"L","T")))</f>
        <v/>
      </c>
      <c r="J1739">
        <f>IF(OR(G1739="",H1739=""),"",G1739-H1739)</f>
        <v/>
      </c>
      <c r="K1739">
        <f>IF(E1739="","",MID(E1739,6,50))</f>
        <v/>
      </c>
      <c r="L1739">
        <f>IF(F1739="","",MID(F1739,6,50))</f>
        <v/>
      </c>
    </row>
    <row r="1740">
      <c r="A1740">
        <f>IF(OR(E1740="",F1740="",B1740="",C1740=""),"",B1740&amp;"-W"&amp;C1740&amp;"-"&amp;E1740&amp;"-vs-"&amp;F1740)</f>
        <v/>
      </c>
      <c r="B1740">
        <f>Matchups!$B737</f>
        <v/>
      </c>
      <c r="C1740">
        <f>Matchups!$C737</f>
        <v/>
      </c>
      <c r="D1740">
        <f>Matchups!$D737</f>
        <v/>
      </c>
      <c r="E1740">
        <f>Matchups!$G737</f>
        <v/>
      </c>
      <c r="F1740">
        <f>Matchups!$E737</f>
        <v/>
      </c>
      <c r="G1740">
        <f>Matchups!$H737</f>
        <v/>
      </c>
      <c r="H1740">
        <f>Matchups!$F737</f>
        <v/>
      </c>
      <c r="I1740">
        <f>IF(OR(G1740="",H1740=""),"",IF(G1740&gt;H1740,"W",IF(G1740&lt;H1740,"L","T")))</f>
        <v/>
      </c>
      <c r="J1740">
        <f>IF(OR(G1740="",H1740=""),"",G1740-H1740)</f>
        <v/>
      </c>
      <c r="K1740">
        <f>IF(E1740="","",MID(E1740,6,50))</f>
        <v/>
      </c>
      <c r="L1740">
        <f>IF(F1740="","",MID(F1740,6,50))</f>
        <v/>
      </c>
    </row>
    <row r="1741">
      <c r="A1741">
        <f>IF(OR(E1741="",F1741="",B1741="",C1741=""),"",B1741&amp;"-W"&amp;C1741&amp;"-"&amp;E1741&amp;"-vs-"&amp;F1741)</f>
        <v/>
      </c>
      <c r="B1741">
        <f>Matchups!$B738</f>
        <v/>
      </c>
      <c r="C1741">
        <f>Matchups!$C738</f>
        <v/>
      </c>
      <c r="D1741">
        <f>Matchups!$D738</f>
        <v/>
      </c>
      <c r="E1741">
        <f>Matchups!$G738</f>
        <v/>
      </c>
      <c r="F1741">
        <f>Matchups!$E738</f>
        <v/>
      </c>
      <c r="G1741">
        <f>Matchups!$H738</f>
        <v/>
      </c>
      <c r="H1741">
        <f>Matchups!$F738</f>
        <v/>
      </c>
      <c r="I1741">
        <f>IF(OR(G1741="",H1741=""),"",IF(G1741&gt;H1741,"W",IF(G1741&lt;H1741,"L","T")))</f>
        <v/>
      </c>
      <c r="J1741">
        <f>IF(OR(G1741="",H1741=""),"",G1741-H1741)</f>
        <v/>
      </c>
      <c r="K1741">
        <f>IF(E1741="","",MID(E1741,6,50))</f>
        <v/>
      </c>
      <c r="L1741">
        <f>IF(F1741="","",MID(F1741,6,50))</f>
        <v/>
      </c>
    </row>
    <row r="1742">
      <c r="A1742">
        <f>IF(OR(E1742="",F1742="",B1742="",C1742=""),"",B1742&amp;"-W"&amp;C1742&amp;"-"&amp;E1742&amp;"-vs-"&amp;F1742)</f>
        <v/>
      </c>
      <c r="B1742">
        <f>Matchups!$B739</f>
        <v/>
      </c>
      <c r="C1742">
        <f>Matchups!$C739</f>
        <v/>
      </c>
      <c r="D1742">
        <f>Matchups!$D739</f>
        <v/>
      </c>
      <c r="E1742">
        <f>Matchups!$G739</f>
        <v/>
      </c>
      <c r="F1742">
        <f>Matchups!$E739</f>
        <v/>
      </c>
      <c r="G1742">
        <f>Matchups!$H739</f>
        <v/>
      </c>
      <c r="H1742">
        <f>Matchups!$F739</f>
        <v/>
      </c>
      <c r="I1742">
        <f>IF(OR(G1742="",H1742=""),"",IF(G1742&gt;H1742,"W",IF(G1742&lt;H1742,"L","T")))</f>
        <v/>
      </c>
      <c r="J1742">
        <f>IF(OR(G1742="",H1742=""),"",G1742-H1742)</f>
        <v/>
      </c>
      <c r="K1742">
        <f>IF(E1742="","",MID(E1742,6,50))</f>
        <v/>
      </c>
      <c r="L1742">
        <f>IF(F1742="","",MID(F1742,6,50))</f>
        <v/>
      </c>
    </row>
    <row r="1743">
      <c r="A1743">
        <f>IF(OR(E1743="",F1743="",B1743="",C1743=""),"",B1743&amp;"-W"&amp;C1743&amp;"-"&amp;E1743&amp;"-vs-"&amp;F1743)</f>
        <v/>
      </c>
      <c r="B1743">
        <f>Matchups!$B740</f>
        <v/>
      </c>
      <c r="C1743">
        <f>Matchups!$C740</f>
        <v/>
      </c>
      <c r="D1743">
        <f>Matchups!$D740</f>
        <v/>
      </c>
      <c r="E1743">
        <f>Matchups!$G740</f>
        <v/>
      </c>
      <c r="F1743">
        <f>Matchups!$E740</f>
        <v/>
      </c>
      <c r="G1743">
        <f>Matchups!$H740</f>
        <v/>
      </c>
      <c r="H1743">
        <f>Matchups!$F740</f>
        <v/>
      </c>
      <c r="I1743">
        <f>IF(OR(G1743="",H1743=""),"",IF(G1743&gt;H1743,"W",IF(G1743&lt;H1743,"L","T")))</f>
        <v/>
      </c>
      <c r="J1743">
        <f>IF(OR(G1743="",H1743=""),"",G1743-H1743)</f>
        <v/>
      </c>
      <c r="K1743">
        <f>IF(E1743="","",MID(E1743,6,50))</f>
        <v/>
      </c>
      <c r="L1743">
        <f>IF(F1743="","",MID(F1743,6,50))</f>
        <v/>
      </c>
    </row>
    <row r="1744">
      <c r="A1744">
        <f>IF(OR(E1744="",F1744="",B1744="",C1744=""),"",B1744&amp;"-W"&amp;C1744&amp;"-"&amp;E1744&amp;"-vs-"&amp;F1744)</f>
        <v/>
      </c>
      <c r="B1744">
        <f>Matchups!$B741</f>
        <v/>
      </c>
      <c r="C1744">
        <f>Matchups!$C741</f>
        <v/>
      </c>
      <c r="D1744">
        <f>Matchups!$D741</f>
        <v/>
      </c>
      <c r="E1744">
        <f>Matchups!$G741</f>
        <v/>
      </c>
      <c r="F1744">
        <f>Matchups!$E741</f>
        <v/>
      </c>
      <c r="G1744">
        <f>Matchups!$H741</f>
        <v/>
      </c>
      <c r="H1744">
        <f>Matchups!$F741</f>
        <v/>
      </c>
      <c r="I1744">
        <f>IF(OR(G1744="",H1744=""),"",IF(G1744&gt;H1744,"W",IF(G1744&lt;H1744,"L","T")))</f>
        <v/>
      </c>
      <c r="J1744">
        <f>IF(OR(G1744="",H1744=""),"",G1744-H1744)</f>
        <v/>
      </c>
      <c r="K1744">
        <f>IF(E1744="","",MID(E1744,6,50))</f>
        <v/>
      </c>
      <c r="L1744">
        <f>IF(F1744="","",MID(F1744,6,50))</f>
        <v/>
      </c>
    </row>
    <row r="1745">
      <c r="A1745">
        <f>IF(OR(E1745="",F1745="",B1745="",C1745=""),"",B1745&amp;"-W"&amp;C1745&amp;"-"&amp;E1745&amp;"-vs-"&amp;F1745)</f>
        <v/>
      </c>
      <c r="B1745">
        <f>Matchups!$B742</f>
        <v/>
      </c>
      <c r="C1745">
        <f>Matchups!$C742</f>
        <v/>
      </c>
      <c r="D1745">
        <f>Matchups!$D742</f>
        <v/>
      </c>
      <c r="E1745">
        <f>Matchups!$G742</f>
        <v/>
      </c>
      <c r="F1745">
        <f>Matchups!$E742</f>
        <v/>
      </c>
      <c r="G1745">
        <f>Matchups!$H742</f>
        <v/>
      </c>
      <c r="H1745">
        <f>Matchups!$F742</f>
        <v/>
      </c>
      <c r="I1745">
        <f>IF(OR(G1745="",H1745=""),"",IF(G1745&gt;H1745,"W",IF(G1745&lt;H1745,"L","T")))</f>
        <v/>
      </c>
      <c r="J1745">
        <f>IF(OR(G1745="",H1745=""),"",G1745-H1745)</f>
        <v/>
      </c>
      <c r="K1745">
        <f>IF(E1745="","",MID(E1745,6,50))</f>
        <v/>
      </c>
      <c r="L1745">
        <f>IF(F1745="","",MID(F1745,6,50))</f>
        <v/>
      </c>
    </row>
    <row r="1746">
      <c r="A1746">
        <f>IF(OR(E1746="",F1746="",B1746="",C1746=""),"",B1746&amp;"-W"&amp;C1746&amp;"-"&amp;E1746&amp;"-vs-"&amp;F1746)</f>
        <v/>
      </c>
      <c r="B1746">
        <f>Matchups!$B743</f>
        <v/>
      </c>
      <c r="C1746">
        <f>Matchups!$C743</f>
        <v/>
      </c>
      <c r="D1746">
        <f>Matchups!$D743</f>
        <v/>
      </c>
      <c r="E1746">
        <f>Matchups!$G743</f>
        <v/>
      </c>
      <c r="F1746">
        <f>Matchups!$E743</f>
        <v/>
      </c>
      <c r="G1746">
        <f>Matchups!$H743</f>
        <v/>
      </c>
      <c r="H1746">
        <f>Matchups!$F743</f>
        <v/>
      </c>
      <c r="I1746">
        <f>IF(OR(G1746="",H1746=""),"",IF(G1746&gt;H1746,"W",IF(G1746&lt;H1746,"L","T")))</f>
        <v/>
      </c>
      <c r="J1746">
        <f>IF(OR(G1746="",H1746=""),"",G1746-H1746)</f>
        <v/>
      </c>
      <c r="K1746">
        <f>IF(E1746="","",MID(E1746,6,50))</f>
        <v/>
      </c>
      <c r="L1746">
        <f>IF(F1746="","",MID(F1746,6,50))</f>
        <v/>
      </c>
    </row>
    <row r="1747">
      <c r="A1747">
        <f>IF(OR(E1747="",F1747="",B1747="",C1747=""),"",B1747&amp;"-W"&amp;C1747&amp;"-"&amp;E1747&amp;"-vs-"&amp;F1747)</f>
        <v/>
      </c>
      <c r="B1747">
        <f>Matchups!$B744</f>
        <v/>
      </c>
      <c r="C1747">
        <f>Matchups!$C744</f>
        <v/>
      </c>
      <c r="D1747">
        <f>Matchups!$D744</f>
        <v/>
      </c>
      <c r="E1747">
        <f>Matchups!$G744</f>
        <v/>
      </c>
      <c r="F1747">
        <f>Matchups!$E744</f>
        <v/>
      </c>
      <c r="G1747">
        <f>Matchups!$H744</f>
        <v/>
      </c>
      <c r="H1747">
        <f>Matchups!$F744</f>
        <v/>
      </c>
      <c r="I1747">
        <f>IF(OR(G1747="",H1747=""),"",IF(G1747&gt;H1747,"W",IF(G1747&lt;H1747,"L","T")))</f>
        <v/>
      </c>
      <c r="J1747">
        <f>IF(OR(G1747="",H1747=""),"",G1747-H1747)</f>
        <v/>
      </c>
      <c r="K1747">
        <f>IF(E1747="","",MID(E1747,6,50))</f>
        <v/>
      </c>
      <c r="L1747">
        <f>IF(F1747="","",MID(F1747,6,50))</f>
        <v/>
      </c>
    </row>
    <row r="1748">
      <c r="A1748">
        <f>IF(OR(E1748="",F1748="",B1748="",C1748=""),"",B1748&amp;"-W"&amp;C1748&amp;"-"&amp;E1748&amp;"-vs-"&amp;F1748)</f>
        <v/>
      </c>
      <c r="B1748">
        <f>Matchups!$B745</f>
        <v/>
      </c>
      <c r="C1748">
        <f>Matchups!$C745</f>
        <v/>
      </c>
      <c r="D1748">
        <f>Matchups!$D745</f>
        <v/>
      </c>
      <c r="E1748">
        <f>Matchups!$G745</f>
        <v/>
      </c>
      <c r="F1748">
        <f>Matchups!$E745</f>
        <v/>
      </c>
      <c r="G1748">
        <f>Matchups!$H745</f>
        <v/>
      </c>
      <c r="H1748">
        <f>Matchups!$F745</f>
        <v/>
      </c>
      <c r="I1748">
        <f>IF(OR(G1748="",H1748=""),"",IF(G1748&gt;H1748,"W",IF(G1748&lt;H1748,"L","T")))</f>
        <v/>
      </c>
      <c r="J1748">
        <f>IF(OR(G1748="",H1748=""),"",G1748-H1748)</f>
        <v/>
      </c>
      <c r="K1748">
        <f>IF(E1748="","",MID(E1748,6,50))</f>
        <v/>
      </c>
      <c r="L1748">
        <f>IF(F1748="","",MID(F1748,6,50))</f>
        <v/>
      </c>
    </row>
    <row r="1749">
      <c r="A1749">
        <f>IF(OR(E1749="",F1749="",B1749="",C1749=""),"",B1749&amp;"-W"&amp;C1749&amp;"-"&amp;E1749&amp;"-vs-"&amp;F1749)</f>
        <v/>
      </c>
      <c r="B1749">
        <f>Matchups!$B746</f>
        <v/>
      </c>
      <c r="C1749">
        <f>Matchups!$C746</f>
        <v/>
      </c>
      <c r="D1749">
        <f>Matchups!$D746</f>
        <v/>
      </c>
      <c r="E1749">
        <f>Matchups!$G746</f>
        <v/>
      </c>
      <c r="F1749">
        <f>Matchups!$E746</f>
        <v/>
      </c>
      <c r="G1749">
        <f>Matchups!$H746</f>
        <v/>
      </c>
      <c r="H1749">
        <f>Matchups!$F746</f>
        <v/>
      </c>
      <c r="I1749">
        <f>IF(OR(G1749="",H1749=""),"",IF(G1749&gt;H1749,"W",IF(G1749&lt;H1749,"L","T")))</f>
        <v/>
      </c>
      <c r="J1749">
        <f>IF(OR(G1749="",H1749=""),"",G1749-H1749)</f>
        <v/>
      </c>
      <c r="K1749">
        <f>IF(E1749="","",MID(E1749,6,50))</f>
        <v/>
      </c>
      <c r="L1749">
        <f>IF(F1749="","",MID(F1749,6,50))</f>
        <v/>
      </c>
    </row>
    <row r="1750">
      <c r="A1750">
        <f>IF(OR(E1750="",F1750="",B1750="",C1750=""),"",B1750&amp;"-W"&amp;C1750&amp;"-"&amp;E1750&amp;"-vs-"&amp;F1750)</f>
        <v/>
      </c>
      <c r="B1750">
        <f>Matchups!$B747</f>
        <v/>
      </c>
      <c r="C1750">
        <f>Matchups!$C747</f>
        <v/>
      </c>
      <c r="D1750">
        <f>Matchups!$D747</f>
        <v/>
      </c>
      <c r="E1750">
        <f>Matchups!$G747</f>
        <v/>
      </c>
      <c r="F1750">
        <f>Matchups!$E747</f>
        <v/>
      </c>
      <c r="G1750">
        <f>Matchups!$H747</f>
        <v/>
      </c>
      <c r="H1750">
        <f>Matchups!$F747</f>
        <v/>
      </c>
      <c r="I1750">
        <f>IF(OR(G1750="",H1750=""),"",IF(G1750&gt;H1750,"W",IF(G1750&lt;H1750,"L","T")))</f>
        <v/>
      </c>
      <c r="J1750">
        <f>IF(OR(G1750="",H1750=""),"",G1750-H1750)</f>
        <v/>
      </c>
      <c r="K1750">
        <f>IF(E1750="","",MID(E1750,6,50))</f>
        <v/>
      </c>
      <c r="L1750">
        <f>IF(F1750="","",MID(F1750,6,50))</f>
        <v/>
      </c>
    </row>
    <row r="1751">
      <c r="A1751">
        <f>IF(OR(E1751="",F1751="",B1751="",C1751=""),"",B1751&amp;"-W"&amp;C1751&amp;"-"&amp;E1751&amp;"-vs-"&amp;F1751)</f>
        <v/>
      </c>
      <c r="B1751">
        <f>Matchups!$B748</f>
        <v/>
      </c>
      <c r="C1751">
        <f>Matchups!$C748</f>
        <v/>
      </c>
      <c r="D1751">
        <f>Matchups!$D748</f>
        <v/>
      </c>
      <c r="E1751">
        <f>Matchups!$G748</f>
        <v/>
      </c>
      <c r="F1751">
        <f>Matchups!$E748</f>
        <v/>
      </c>
      <c r="G1751">
        <f>Matchups!$H748</f>
        <v/>
      </c>
      <c r="H1751">
        <f>Matchups!$F748</f>
        <v/>
      </c>
      <c r="I1751">
        <f>IF(OR(G1751="",H1751=""),"",IF(G1751&gt;H1751,"W",IF(G1751&lt;H1751,"L","T")))</f>
        <v/>
      </c>
      <c r="J1751">
        <f>IF(OR(G1751="",H1751=""),"",G1751-H1751)</f>
        <v/>
      </c>
      <c r="K1751">
        <f>IF(E1751="","",MID(E1751,6,50))</f>
        <v/>
      </c>
      <c r="L1751">
        <f>IF(F1751="","",MID(F1751,6,50))</f>
        <v/>
      </c>
    </row>
    <row r="1752">
      <c r="A1752">
        <f>IF(OR(E1752="",F1752="",B1752="",C1752=""),"",B1752&amp;"-W"&amp;C1752&amp;"-"&amp;E1752&amp;"-vs-"&amp;F1752)</f>
        <v/>
      </c>
      <c r="B1752">
        <f>Matchups!$B749</f>
        <v/>
      </c>
      <c r="C1752">
        <f>Matchups!$C749</f>
        <v/>
      </c>
      <c r="D1752">
        <f>Matchups!$D749</f>
        <v/>
      </c>
      <c r="E1752">
        <f>Matchups!$G749</f>
        <v/>
      </c>
      <c r="F1752">
        <f>Matchups!$E749</f>
        <v/>
      </c>
      <c r="G1752">
        <f>Matchups!$H749</f>
        <v/>
      </c>
      <c r="H1752">
        <f>Matchups!$F749</f>
        <v/>
      </c>
      <c r="I1752">
        <f>IF(OR(G1752="",H1752=""),"",IF(G1752&gt;H1752,"W",IF(G1752&lt;H1752,"L","T")))</f>
        <v/>
      </c>
      <c r="J1752">
        <f>IF(OR(G1752="",H1752=""),"",G1752-H1752)</f>
        <v/>
      </c>
      <c r="K1752">
        <f>IF(E1752="","",MID(E1752,6,50))</f>
        <v/>
      </c>
      <c r="L1752">
        <f>IF(F1752="","",MID(F1752,6,50))</f>
        <v/>
      </c>
    </row>
    <row r="1753">
      <c r="A1753">
        <f>IF(OR(E1753="",F1753="",B1753="",C1753=""),"",B1753&amp;"-W"&amp;C1753&amp;"-"&amp;E1753&amp;"-vs-"&amp;F1753)</f>
        <v/>
      </c>
      <c r="B1753">
        <f>Matchups!$B750</f>
        <v/>
      </c>
      <c r="C1753">
        <f>Matchups!$C750</f>
        <v/>
      </c>
      <c r="D1753">
        <f>Matchups!$D750</f>
        <v/>
      </c>
      <c r="E1753">
        <f>Matchups!$G750</f>
        <v/>
      </c>
      <c r="F1753">
        <f>Matchups!$E750</f>
        <v/>
      </c>
      <c r="G1753">
        <f>Matchups!$H750</f>
        <v/>
      </c>
      <c r="H1753">
        <f>Matchups!$F750</f>
        <v/>
      </c>
      <c r="I1753">
        <f>IF(OR(G1753="",H1753=""),"",IF(G1753&gt;H1753,"W",IF(G1753&lt;H1753,"L","T")))</f>
        <v/>
      </c>
      <c r="J1753">
        <f>IF(OR(G1753="",H1753=""),"",G1753-H1753)</f>
        <v/>
      </c>
      <c r="K1753">
        <f>IF(E1753="","",MID(E1753,6,50))</f>
        <v/>
      </c>
      <c r="L1753">
        <f>IF(F1753="","",MID(F1753,6,50))</f>
        <v/>
      </c>
    </row>
    <row r="1754">
      <c r="A1754">
        <f>IF(OR(E1754="",F1754="",B1754="",C1754=""),"",B1754&amp;"-W"&amp;C1754&amp;"-"&amp;E1754&amp;"-vs-"&amp;F1754)</f>
        <v/>
      </c>
      <c r="B1754">
        <f>Matchups!$B751</f>
        <v/>
      </c>
      <c r="C1754">
        <f>Matchups!$C751</f>
        <v/>
      </c>
      <c r="D1754">
        <f>Matchups!$D751</f>
        <v/>
      </c>
      <c r="E1754">
        <f>Matchups!$G751</f>
        <v/>
      </c>
      <c r="F1754">
        <f>Matchups!$E751</f>
        <v/>
      </c>
      <c r="G1754">
        <f>Matchups!$H751</f>
        <v/>
      </c>
      <c r="H1754">
        <f>Matchups!$F751</f>
        <v/>
      </c>
      <c r="I1754">
        <f>IF(OR(G1754="",H1754=""),"",IF(G1754&gt;H1754,"W",IF(G1754&lt;H1754,"L","T")))</f>
        <v/>
      </c>
      <c r="J1754">
        <f>IF(OR(G1754="",H1754=""),"",G1754-H1754)</f>
        <v/>
      </c>
      <c r="K1754">
        <f>IF(E1754="","",MID(E1754,6,50))</f>
        <v/>
      </c>
      <c r="L1754">
        <f>IF(F1754="","",MID(F1754,6,50))</f>
        <v/>
      </c>
    </row>
    <row r="1755">
      <c r="A1755">
        <f>IF(OR(E1755="",F1755="",B1755="",C1755=""),"",B1755&amp;"-W"&amp;C1755&amp;"-"&amp;E1755&amp;"-vs-"&amp;F1755)</f>
        <v/>
      </c>
      <c r="B1755">
        <f>Matchups!$B752</f>
        <v/>
      </c>
      <c r="C1755">
        <f>Matchups!$C752</f>
        <v/>
      </c>
      <c r="D1755">
        <f>Matchups!$D752</f>
        <v/>
      </c>
      <c r="E1755">
        <f>Matchups!$G752</f>
        <v/>
      </c>
      <c r="F1755">
        <f>Matchups!$E752</f>
        <v/>
      </c>
      <c r="G1755">
        <f>Matchups!$H752</f>
        <v/>
      </c>
      <c r="H1755">
        <f>Matchups!$F752</f>
        <v/>
      </c>
      <c r="I1755">
        <f>IF(OR(G1755="",H1755=""),"",IF(G1755&gt;H1755,"W",IF(G1755&lt;H1755,"L","T")))</f>
        <v/>
      </c>
      <c r="J1755">
        <f>IF(OR(G1755="",H1755=""),"",G1755-H1755)</f>
        <v/>
      </c>
      <c r="K1755">
        <f>IF(E1755="","",MID(E1755,6,50))</f>
        <v/>
      </c>
      <c r="L1755">
        <f>IF(F1755="","",MID(F1755,6,50))</f>
        <v/>
      </c>
    </row>
    <row r="1756">
      <c r="A1756">
        <f>IF(OR(E1756="",F1756="",B1756="",C1756=""),"",B1756&amp;"-W"&amp;C1756&amp;"-"&amp;E1756&amp;"-vs-"&amp;F1756)</f>
        <v/>
      </c>
      <c r="B1756">
        <f>Matchups!$B753</f>
        <v/>
      </c>
      <c r="C1756">
        <f>Matchups!$C753</f>
        <v/>
      </c>
      <c r="D1756">
        <f>Matchups!$D753</f>
        <v/>
      </c>
      <c r="E1756">
        <f>Matchups!$G753</f>
        <v/>
      </c>
      <c r="F1756">
        <f>Matchups!$E753</f>
        <v/>
      </c>
      <c r="G1756">
        <f>Matchups!$H753</f>
        <v/>
      </c>
      <c r="H1756">
        <f>Matchups!$F753</f>
        <v/>
      </c>
      <c r="I1756">
        <f>IF(OR(G1756="",H1756=""),"",IF(G1756&gt;H1756,"W",IF(G1756&lt;H1756,"L","T")))</f>
        <v/>
      </c>
      <c r="J1756">
        <f>IF(OR(G1756="",H1756=""),"",G1756-H1756)</f>
        <v/>
      </c>
      <c r="K1756">
        <f>IF(E1756="","",MID(E1756,6,50))</f>
        <v/>
      </c>
      <c r="L1756">
        <f>IF(F1756="","",MID(F1756,6,50))</f>
        <v/>
      </c>
    </row>
    <row r="1757">
      <c r="A1757">
        <f>IF(OR(E1757="",F1757="",B1757="",C1757=""),"",B1757&amp;"-W"&amp;C1757&amp;"-"&amp;E1757&amp;"-vs-"&amp;F1757)</f>
        <v/>
      </c>
      <c r="B1757">
        <f>Matchups!$B754</f>
        <v/>
      </c>
      <c r="C1757">
        <f>Matchups!$C754</f>
        <v/>
      </c>
      <c r="D1757">
        <f>Matchups!$D754</f>
        <v/>
      </c>
      <c r="E1757">
        <f>Matchups!$G754</f>
        <v/>
      </c>
      <c r="F1757">
        <f>Matchups!$E754</f>
        <v/>
      </c>
      <c r="G1757">
        <f>Matchups!$H754</f>
        <v/>
      </c>
      <c r="H1757">
        <f>Matchups!$F754</f>
        <v/>
      </c>
      <c r="I1757">
        <f>IF(OR(G1757="",H1757=""),"",IF(G1757&gt;H1757,"W",IF(G1757&lt;H1757,"L","T")))</f>
        <v/>
      </c>
      <c r="J1757">
        <f>IF(OR(G1757="",H1757=""),"",G1757-H1757)</f>
        <v/>
      </c>
      <c r="K1757">
        <f>IF(E1757="","",MID(E1757,6,50))</f>
        <v/>
      </c>
      <c r="L1757">
        <f>IF(F1757="","",MID(F1757,6,50))</f>
        <v/>
      </c>
    </row>
    <row r="1758">
      <c r="A1758">
        <f>IF(OR(E1758="",F1758="",B1758="",C1758=""),"",B1758&amp;"-W"&amp;C1758&amp;"-"&amp;E1758&amp;"-vs-"&amp;F1758)</f>
        <v/>
      </c>
      <c r="B1758">
        <f>Matchups!$B755</f>
        <v/>
      </c>
      <c r="C1758">
        <f>Matchups!$C755</f>
        <v/>
      </c>
      <c r="D1758">
        <f>Matchups!$D755</f>
        <v/>
      </c>
      <c r="E1758">
        <f>Matchups!$G755</f>
        <v/>
      </c>
      <c r="F1758">
        <f>Matchups!$E755</f>
        <v/>
      </c>
      <c r="G1758">
        <f>Matchups!$H755</f>
        <v/>
      </c>
      <c r="H1758">
        <f>Matchups!$F755</f>
        <v/>
      </c>
      <c r="I1758">
        <f>IF(OR(G1758="",H1758=""),"",IF(G1758&gt;H1758,"W",IF(G1758&lt;H1758,"L","T")))</f>
        <v/>
      </c>
      <c r="J1758">
        <f>IF(OR(G1758="",H1758=""),"",G1758-H1758)</f>
        <v/>
      </c>
      <c r="K1758">
        <f>IF(E1758="","",MID(E1758,6,50))</f>
        <v/>
      </c>
      <c r="L1758">
        <f>IF(F1758="","",MID(F1758,6,50))</f>
        <v/>
      </c>
    </row>
    <row r="1759">
      <c r="A1759">
        <f>IF(OR(E1759="",F1759="",B1759="",C1759=""),"",B1759&amp;"-W"&amp;C1759&amp;"-"&amp;E1759&amp;"-vs-"&amp;F1759)</f>
        <v/>
      </c>
      <c r="B1759">
        <f>Matchups!$B756</f>
        <v/>
      </c>
      <c r="C1759">
        <f>Matchups!$C756</f>
        <v/>
      </c>
      <c r="D1759">
        <f>Matchups!$D756</f>
        <v/>
      </c>
      <c r="E1759">
        <f>Matchups!$G756</f>
        <v/>
      </c>
      <c r="F1759">
        <f>Matchups!$E756</f>
        <v/>
      </c>
      <c r="G1759">
        <f>Matchups!$H756</f>
        <v/>
      </c>
      <c r="H1759">
        <f>Matchups!$F756</f>
        <v/>
      </c>
      <c r="I1759">
        <f>IF(OR(G1759="",H1759=""),"",IF(G1759&gt;H1759,"W",IF(G1759&lt;H1759,"L","T")))</f>
        <v/>
      </c>
      <c r="J1759">
        <f>IF(OR(G1759="",H1759=""),"",G1759-H1759)</f>
        <v/>
      </c>
      <c r="K1759">
        <f>IF(E1759="","",MID(E1759,6,50))</f>
        <v/>
      </c>
      <c r="L1759">
        <f>IF(F1759="","",MID(F1759,6,50))</f>
        <v/>
      </c>
    </row>
    <row r="1760">
      <c r="A1760">
        <f>IF(OR(E1760="",F1760="",B1760="",C1760=""),"",B1760&amp;"-W"&amp;C1760&amp;"-"&amp;E1760&amp;"-vs-"&amp;F1760)</f>
        <v/>
      </c>
      <c r="B1760">
        <f>Matchups!$B757</f>
        <v/>
      </c>
      <c r="C1760">
        <f>Matchups!$C757</f>
        <v/>
      </c>
      <c r="D1760">
        <f>Matchups!$D757</f>
        <v/>
      </c>
      <c r="E1760">
        <f>Matchups!$G757</f>
        <v/>
      </c>
      <c r="F1760">
        <f>Matchups!$E757</f>
        <v/>
      </c>
      <c r="G1760">
        <f>Matchups!$H757</f>
        <v/>
      </c>
      <c r="H1760">
        <f>Matchups!$F757</f>
        <v/>
      </c>
      <c r="I1760">
        <f>IF(OR(G1760="",H1760=""),"",IF(G1760&gt;H1760,"W",IF(G1760&lt;H1760,"L","T")))</f>
        <v/>
      </c>
      <c r="J1760">
        <f>IF(OR(G1760="",H1760=""),"",G1760-H1760)</f>
        <v/>
      </c>
      <c r="K1760">
        <f>IF(E1760="","",MID(E1760,6,50))</f>
        <v/>
      </c>
      <c r="L1760">
        <f>IF(F1760="","",MID(F1760,6,50))</f>
        <v/>
      </c>
    </row>
    <row r="1761">
      <c r="A1761">
        <f>IF(OR(E1761="",F1761="",B1761="",C1761=""),"",B1761&amp;"-W"&amp;C1761&amp;"-"&amp;E1761&amp;"-vs-"&amp;F1761)</f>
        <v/>
      </c>
      <c r="B1761">
        <f>Matchups!$B758</f>
        <v/>
      </c>
      <c r="C1761">
        <f>Matchups!$C758</f>
        <v/>
      </c>
      <c r="D1761">
        <f>Matchups!$D758</f>
        <v/>
      </c>
      <c r="E1761">
        <f>Matchups!$G758</f>
        <v/>
      </c>
      <c r="F1761">
        <f>Matchups!$E758</f>
        <v/>
      </c>
      <c r="G1761">
        <f>Matchups!$H758</f>
        <v/>
      </c>
      <c r="H1761">
        <f>Matchups!$F758</f>
        <v/>
      </c>
      <c r="I1761">
        <f>IF(OR(G1761="",H1761=""),"",IF(G1761&gt;H1761,"W",IF(G1761&lt;H1761,"L","T")))</f>
        <v/>
      </c>
      <c r="J1761">
        <f>IF(OR(G1761="",H1761=""),"",G1761-H1761)</f>
        <v/>
      </c>
      <c r="K1761">
        <f>IF(E1761="","",MID(E1761,6,50))</f>
        <v/>
      </c>
      <c r="L1761">
        <f>IF(F1761="","",MID(F1761,6,50))</f>
        <v/>
      </c>
    </row>
    <row r="1762">
      <c r="A1762">
        <f>IF(OR(E1762="",F1762="",B1762="",C1762=""),"",B1762&amp;"-W"&amp;C1762&amp;"-"&amp;E1762&amp;"-vs-"&amp;F1762)</f>
        <v/>
      </c>
      <c r="B1762">
        <f>Matchups!$B759</f>
        <v/>
      </c>
      <c r="C1762">
        <f>Matchups!$C759</f>
        <v/>
      </c>
      <c r="D1762">
        <f>Matchups!$D759</f>
        <v/>
      </c>
      <c r="E1762">
        <f>Matchups!$G759</f>
        <v/>
      </c>
      <c r="F1762">
        <f>Matchups!$E759</f>
        <v/>
      </c>
      <c r="G1762">
        <f>Matchups!$H759</f>
        <v/>
      </c>
      <c r="H1762">
        <f>Matchups!$F759</f>
        <v/>
      </c>
      <c r="I1762">
        <f>IF(OR(G1762="",H1762=""),"",IF(G1762&gt;H1762,"W",IF(G1762&lt;H1762,"L","T")))</f>
        <v/>
      </c>
      <c r="J1762">
        <f>IF(OR(G1762="",H1762=""),"",G1762-H1762)</f>
        <v/>
      </c>
      <c r="K1762">
        <f>IF(E1762="","",MID(E1762,6,50))</f>
        <v/>
      </c>
      <c r="L1762">
        <f>IF(F1762="","",MID(F1762,6,50))</f>
        <v/>
      </c>
    </row>
    <row r="1763">
      <c r="A1763">
        <f>IF(OR(E1763="",F1763="",B1763="",C1763=""),"",B1763&amp;"-W"&amp;C1763&amp;"-"&amp;E1763&amp;"-vs-"&amp;F1763)</f>
        <v/>
      </c>
      <c r="B1763">
        <f>Matchups!$B760</f>
        <v/>
      </c>
      <c r="C1763">
        <f>Matchups!$C760</f>
        <v/>
      </c>
      <c r="D1763">
        <f>Matchups!$D760</f>
        <v/>
      </c>
      <c r="E1763">
        <f>Matchups!$G760</f>
        <v/>
      </c>
      <c r="F1763">
        <f>Matchups!$E760</f>
        <v/>
      </c>
      <c r="G1763">
        <f>Matchups!$H760</f>
        <v/>
      </c>
      <c r="H1763">
        <f>Matchups!$F760</f>
        <v/>
      </c>
      <c r="I1763">
        <f>IF(OR(G1763="",H1763=""),"",IF(G1763&gt;H1763,"W",IF(G1763&lt;H1763,"L","T")))</f>
        <v/>
      </c>
      <c r="J1763">
        <f>IF(OR(G1763="",H1763=""),"",G1763-H1763)</f>
        <v/>
      </c>
      <c r="K1763">
        <f>IF(E1763="","",MID(E1763,6,50))</f>
        <v/>
      </c>
      <c r="L1763">
        <f>IF(F1763="","",MID(F1763,6,50))</f>
        <v/>
      </c>
    </row>
    <row r="1764">
      <c r="A1764">
        <f>IF(OR(E1764="",F1764="",B1764="",C1764=""),"",B1764&amp;"-W"&amp;C1764&amp;"-"&amp;E1764&amp;"-vs-"&amp;F1764)</f>
        <v/>
      </c>
      <c r="B1764">
        <f>Matchups!$B761</f>
        <v/>
      </c>
      <c r="C1764">
        <f>Matchups!$C761</f>
        <v/>
      </c>
      <c r="D1764">
        <f>Matchups!$D761</f>
        <v/>
      </c>
      <c r="E1764">
        <f>Matchups!$G761</f>
        <v/>
      </c>
      <c r="F1764">
        <f>Matchups!$E761</f>
        <v/>
      </c>
      <c r="G1764">
        <f>Matchups!$H761</f>
        <v/>
      </c>
      <c r="H1764">
        <f>Matchups!$F761</f>
        <v/>
      </c>
      <c r="I1764">
        <f>IF(OR(G1764="",H1764=""),"",IF(G1764&gt;H1764,"W",IF(G1764&lt;H1764,"L","T")))</f>
        <v/>
      </c>
      <c r="J1764">
        <f>IF(OR(G1764="",H1764=""),"",G1764-H1764)</f>
        <v/>
      </c>
      <c r="K1764">
        <f>IF(E1764="","",MID(E1764,6,50))</f>
        <v/>
      </c>
      <c r="L1764">
        <f>IF(F1764="","",MID(F1764,6,50))</f>
        <v/>
      </c>
    </row>
    <row r="1765">
      <c r="A1765">
        <f>IF(OR(E1765="",F1765="",B1765="",C1765=""),"",B1765&amp;"-W"&amp;C1765&amp;"-"&amp;E1765&amp;"-vs-"&amp;F1765)</f>
        <v/>
      </c>
      <c r="B1765">
        <f>Matchups!$B762</f>
        <v/>
      </c>
      <c r="C1765">
        <f>Matchups!$C762</f>
        <v/>
      </c>
      <c r="D1765">
        <f>Matchups!$D762</f>
        <v/>
      </c>
      <c r="E1765">
        <f>Matchups!$G762</f>
        <v/>
      </c>
      <c r="F1765">
        <f>Matchups!$E762</f>
        <v/>
      </c>
      <c r="G1765">
        <f>Matchups!$H762</f>
        <v/>
      </c>
      <c r="H1765">
        <f>Matchups!$F762</f>
        <v/>
      </c>
      <c r="I1765">
        <f>IF(OR(G1765="",H1765=""),"",IF(G1765&gt;H1765,"W",IF(G1765&lt;H1765,"L","T")))</f>
        <v/>
      </c>
      <c r="J1765">
        <f>IF(OR(G1765="",H1765=""),"",G1765-H1765)</f>
        <v/>
      </c>
      <c r="K1765">
        <f>IF(E1765="","",MID(E1765,6,50))</f>
        <v/>
      </c>
      <c r="L1765">
        <f>IF(F1765="","",MID(F1765,6,50))</f>
        <v/>
      </c>
    </row>
    <row r="1766">
      <c r="A1766">
        <f>IF(OR(E1766="",F1766="",B1766="",C1766=""),"",B1766&amp;"-W"&amp;C1766&amp;"-"&amp;E1766&amp;"-vs-"&amp;F1766)</f>
        <v/>
      </c>
      <c r="B1766">
        <f>Matchups!$B763</f>
        <v/>
      </c>
      <c r="C1766">
        <f>Matchups!$C763</f>
        <v/>
      </c>
      <c r="D1766">
        <f>Matchups!$D763</f>
        <v/>
      </c>
      <c r="E1766">
        <f>Matchups!$G763</f>
        <v/>
      </c>
      <c r="F1766">
        <f>Matchups!$E763</f>
        <v/>
      </c>
      <c r="G1766">
        <f>Matchups!$H763</f>
        <v/>
      </c>
      <c r="H1766">
        <f>Matchups!$F763</f>
        <v/>
      </c>
      <c r="I1766">
        <f>IF(OR(G1766="",H1766=""),"",IF(G1766&gt;H1766,"W",IF(G1766&lt;H1766,"L","T")))</f>
        <v/>
      </c>
      <c r="J1766">
        <f>IF(OR(G1766="",H1766=""),"",G1766-H1766)</f>
        <v/>
      </c>
      <c r="K1766">
        <f>IF(E1766="","",MID(E1766,6,50))</f>
        <v/>
      </c>
      <c r="L1766">
        <f>IF(F1766="","",MID(F1766,6,50))</f>
        <v/>
      </c>
    </row>
    <row r="1767">
      <c r="A1767">
        <f>IF(OR(E1767="",F1767="",B1767="",C1767=""),"",B1767&amp;"-W"&amp;C1767&amp;"-"&amp;E1767&amp;"-vs-"&amp;F1767)</f>
        <v/>
      </c>
      <c r="B1767">
        <f>Matchups!$B764</f>
        <v/>
      </c>
      <c r="C1767">
        <f>Matchups!$C764</f>
        <v/>
      </c>
      <c r="D1767">
        <f>Matchups!$D764</f>
        <v/>
      </c>
      <c r="E1767">
        <f>Matchups!$G764</f>
        <v/>
      </c>
      <c r="F1767">
        <f>Matchups!$E764</f>
        <v/>
      </c>
      <c r="G1767">
        <f>Matchups!$H764</f>
        <v/>
      </c>
      <c r="H1767">
        <f>Matchups!$F764</f>
        <v/>
      </c>
      <c r="I1767">
        <f>IF(OR(G1767="",H1767=""),"",IF(G1767&gt;H1767,"W",IF(G1767&lt;H1767,"L","T")))</f>
        <v/>
      </c>
      <c r="J1767">
        <f>IF(OR(G1767="",H1767=""),"",G1767-H1767)</f>
        <v/>
      </c>
      <c r="K1767">
        <f>IF(E1767="","",MID(E1767,6,50))</f>
        <v/>
      </c>
      <c r="L1767">
        <f>IF(F1767="","",MID(F1767,6,50))</f>
        <v/>
      </c>
    </row>
    <row r="1768">
      <c r="A1768">
        <f>IF(OR(E1768="",F1768="",B1768="",C1768=""),"",B1768&amp;"-W"&amp;C1768&amp;"-"&amp;E1768&amp;"-vs-"&amp;F1768)</f>
        <v/>
      </c>
      <c r="B1768">
        <f>Matchups!$B765</f>
        <v/>
      </c>
      <c r="C1768">
        <f>Matchups!$C765</f>
        <v/>
      </c>
      <c r="D1768">
        <f>Matchups!$D765</f>
        <v/>
      </c>
      <c r="E1768">
        <f>Matchups!$G765</f>
        <v/>
      </c>
      <c r="F1768">
        <f>Matchups!$E765</f>
        <v/>
      </c>
      <c r="G1768">
        <f>Matchups!$H765</f>
        <v/>
      </c>
      <c r="H1768">
        <f>Matchups!$F765</f>
        <v/>
      </c>
      <c r="I1768">
        <f>IF(OR(G1768="",H1768=""),"",IF(G1768&gt;H1768,"W",IF(G1768&lt;H1768,"L","T")))</f>
        <v/>
      </c>
      <c r="J1768">
        <f>IF(OR(G1768="",H1768=""),"",G1768-H1768)</f>
        <v/>
      </c>
      <c r="K1768">
        <f>IF(E1768="","",MID(E1768,6,50))</f>
        <v/>
      </c>
      <c r="L1768">
        <f>IF(F1768="","",MID(F1768,6,50))</f>
        <v/>
      </c>
    </row>
    <row r="1769">
      <c r="A1769">
        <f>IF(OR(E1769="",F1769="",B1769="",C1769=""),"",B1769&amp;"-W"&amp;C1769&amp;"-"&amp;E1769&amp;"-vs-"&amp;F1769)</f>
        <v/>
      </c>
      <c r="B1769">
        <f>Matchups!$B766</f>
        <v/>
      </c>
      <c r="C1769">
        <f>Matchups!$C766</f>
        <v/>
      </c>
      <c r="D1769">
        <f>Matchups!$D766</f>
        <v/>
      </c>
      <c r="E1769">
        <f>Matchups!$G766</f>
        <v/>
      </c>
      <c r="F1769">
        <f>Matchups!$E766</f>
        <v/>
      </c>
      <c r="G1769">
        <f>Matchups!$H766</f>
        <v/>
      </c>
      <c r="H1769">
        <f>Matchups!$F766</f>
        <v/>
      </c>
      <c r="I1769">
        <f>IF(OR(G1769="",H1769=""),"",IF(G1769&gt;H1769,"W",IF(G1769&lt;H1769,"L","T")))</f>
        <v/>
      </c>
      <c r="J1769">
        <f>IF(OR(G1769="",H1769=""),"",G1769-H1769)</f>
        <v/>
      </c>
      <c r="K1769">
        <f>IF(E1769="","",MID(E1769,6,50))</f>
        <v/>
      </c>
      <c r="L1769">
        <f>IF(F1769="","",MID(F1769,6,50))</f>
        <v/>
      </c>
    </row>
    <row r="1770">
      <c r="A1770">
        <f>IF(OR(E1770="",F1770="",B1770="",C1770=""),"",B1770&amp;"-W"&amp;C1770&amp;"-"&amp;E1770&amp;"-vs-"&amp;F1770)</f>
        <v/>
      </c>
      <c r="B1770">
        <f>Matchups!$B767</f>
        <v/>
      </c>
      <c r="C1770">
        <f>Matchups!$C767</f>
        <v/>
      </c>
      <c r="D1770">
        <f>Matchups!$D767</f>
        <v/>
      </c>
      <c r="E1770">
        <f>Matchups!$G767</f>
        <v/>
      </c>
      <c r="F1770">
        <f>Matchups!$E767</f>
        <v/>
      </c>
      <c r="G1770">
        <f>Matchups!$H767</f>
        <v/>
      </c>
      <c r="H1770">
        <f>Matchups!$F767</f>
        <v/>
      </c>
      <c r="I1770">
        <f>IF(OR(G1770="",H1770=""),"",IF(G1770&gt;H1770,"W",IF(G1770&lt;H1770,"L","T")))</f>
        <v/>
      </c>
      <c r="J1770">
        <f>IF(OR(G1770="",H1770=""),"",G1770-H1770)</f>
        <v/>
      </c>
      <c r="K1770">
        <f>IF(E1770="","",MID(E1770,6,50))</f>
        <v/>
      </c>
      <c r="L1770">
        <f>IF(F1770="","",MID(F1770,6,50))</f>
        <v/>
      </c>
    </row>
    <row r="1771">
      <c r="A1771">
        <f>IF(OR(E1771="",F1771="",B1771="",C1771=""),"",B1771&amp;"-W"&amp;C1771&amp;"-"&amp;E1771&amp;"-vs-"&amp;F1771)</f>
        <v/>
      </c>
      <c r="B1771">
        <f>Matchups!$B768</f>
        <v/>
      </c>
      <c r="C1771">
        <f>Matchups!$C768</f>
        <v/>
      </c>
      <c r="D1771">
        <f>Matchups!$D768</f>
        <v/>
      </c>
      <c r="E1771">
        <f>Matchups!$G768</f>
        <v/>
      </c>
      <c r="F1771">
        <f>Matchups!$E768</f>
        <v/>
      </c>
      <c r="G1771">
        <f>Matchups!$H768</f>
        <v/>
      </c>
      <c r="H1771">
        <f>Matchups!$F768</f>
        <v/>
      </c>
      <c r="I1771">
        <f>IF(OR(G1771="",H1771=""),"",IF(G1771&gt;H1771,"W",IF(G1771&lt;H1771,"L","T")))</f>
        <v/>
      </c>
      <c r="J1771">
        <f>IF(OR(G1771="",H1771=""),"",G1771-H1771)</f>
        <v/>
      </c>
      <c r="K1771">
        <f>IF(E1771="","",MID(E1771,6,50))</f>
        <v/>
      </c>
      <c r="L1771">
        <f>IF(F1771="","",MID(F1771,6,50))</f>
        <v/>
      </c>
    </row>
    <row r="1772">
      <c r="A1772">
        <f>IF(OR(E1772="",F1772="",B1772="",C1772=""),"",B1772&amp;"-W"&amp;C1772&amp;"-"&amp;E1772&amp;"-vs-"&amp;F1772)</f>
        <v/>
      </c>
      <c r="B1772">
        <f>Matchups!$B769</f>
        <v/>
      </c>
      <c r="C1772">
        <f>Matchups!$C769</f>
        <v/>
      </c>
      <c r="D1772">
        <f>Matchups!$D769</f>
        <v/>
      </c>
      <c r="E1772">
        <f>Matchups!$G769</f>
        <v/>
      </c>
      <c r="F1772">
        <f>Matchups!$E769</f>
        <v/>
      </c>
      <c r="G1772">
        <f>Matchups!$H769</f>
        <v/>
      </c>
      <c r="H1772">
        <f>Matchups!$F769</f>
        <v/>
      </c>
      <c r="I1772">
        <f>IF(OR(G1772="",H1772=""),"",IF(G1772&gt;H1772,"W",IF(G1772&lt;H1772,"L","T")))</f>
        <v/>
      </c>
      <c r="J1772">
        <f>IF(OR(G1772="",H1772=""),"",G1772-H1772)</f>
        <v/>
      </c>
      <c r="K1772">
        <f>IF(E1772="","",MID(E1772,6,50))</f>
        <v/>
      </c>
      <c r="L1772">
        <f>IF(F1772="","",MID(F1772,6,50))</f>
        <v/>
      </c>
    </row>
    <row r="1773">
      <c r="A1773">
        <f>IF(OR(E1773="",F1773="",B1773="",C1773=""),"",B1773&amp;"-W"&amp;C1773&amp;"-"&amp;E1773&amp;"-vs-"&amp;F1773)</f>
        <v/>
      </c>
      <c r="B1773">
        <f>Matchups!$B770</f>
        <v/>
      </c>
      <c r="C1773">
        <f>Matchups!$C770</f>
        <v/>
      </c>
      <c r="D1773">
        <f>Matchups!$D770</f>
        <v/>
      </c>
      <c r="E1773">
        <f>Matchups!$G770</f>
        <v/>
      </c>
      <c r="F1773">
        <f>Matchups!$E770</f>
        <v/>
      </c>
      <c r="G1773">
        <f>Matchups!$H770</f>
        <v/>
      </c>
      <c r="H1773">
        <f>Matchups!$F770</f>
        <v/>
      </c>
      <c r="I1773">
        <f>IF(OR(G1773="",H1773=""),"",IF(G1773&gt;H1773,"W",IF(G1773&lt;H1773,"L","T")))</f>
        <v/>
      </c>
      <c r="J1773">
        <f>IF(OR(G1773="",H1773=""),"",G1773-H1773)</f>
        <v/>
      </c>
      <c r="K1773">
        <f>IF(E1773="","",MID(E1773,6,50))</f>
        <v/>
      </c>
      <c r="L1773">
        <f>IF(F1773="","",MID(F1773,6,50))</f>
        <v/>
      </c>
    </row>
    <row r="1774">
      <c r="A1774">
        <f>IF(OR(E1774="",F1774="",B1774="",C1774=""),"",B1774&amp;"-W"&amp;C1774&amp;"-"&amp;E1774&amp;"-vs-"&amp;F1774)</f>
        <v/>
      </c>
      <c r="B1774">
        <f>Matchups!$B771</f>
        <v/>
      </c>
      <c r="C1774">
        <f>Matchups!$C771</f>
        <v/>
      </c>
      <c r="D1774">
        <f>Matchups!$D771</f>
        <v/>
      </c>
      <c r="E1774">
        <f>Matchups!$G771</f>
        <v/>
      </c>
      <c r="F1774">
        <f>Matchups!$E771</f>
        <v/>
      </c>
      <c r="G1774">
        <f>Matchups!$H771</f>
        <v/>
      </c>
      <c r="H1774">
        <f>Matchups!$F771</f>
        <v/>
      </c>
      <c r="I1774">
        <f>IF(OR(G1774="",H1774=""),"",IF(G1774&gt;H1774,"W",IF(G1774&lt;H1774,"L","T")))</f>
        <v/>
      </c>
      <c r="J1774">
        <f>IF(OR(G1774="",H1774=""),"",G1774-H1774)</f>
        <v/>
      </c>
      <c r="K1774">
        <f>IF(E1774="","",MID(E1774,6,50))</f>
        <v/>
      </c>
      <c r="L1774">
        <f>IF(F1774="","",MID(F1774,6,50))</f>
        <v/>
      </c>
    </row>
    <row r="1775">
      <c r="A1775">
        <f>IF(OR(E1775="",F1775="",B1775="",C1775=""),"",B1775&amp;"-W"&amp;C1775&amp;"-"&amp;E1775&amp;"-vs-"&amp;F1775)</f>
        <v/>
      </c>
      <c r="B1775">
        <f>Matchups!$B772</f>
        <v/>
      </c>
      <c r="C1775">
        <f>Matchups!$C772</f>
        <v/>
      </c>
      <c r="D1775">
        <f>Matchups!$D772</f>
        <v/>
      </c>
      <c r="E1775">
        <f>Matchups!$G772</f>
        <v/>
      </c>
      <c r="F1775">
        <f>Matchups!$E772</f>
        <v/>
      </c>
      <c r="G1775">
        <f>Matchups!$H772</f>
        <v/>
      </c>
      <c r="H1775">
        <f>Matchups!$F772</f>
        <v/>
      </c>
      <c r="I1775">
        <f>IF(OR(G1775="",H1775=""),"",IF(G1775&gt;H1775,"W",IF(G1775&lt;H1775,"L","T")))</f>
        <v/>
      </c>
      <c r="J1775">
        <f>IF(OR(G1775="",H1775=""),"",G1775-H1775)</f>
        <v/>
      </c>
      <c r="K1775">
        <f>IF(E1775="","",MID(E1775,6,50))</f>
        <v/>
      </c>
      <c r="L1775">
        <f>IF(F1775="","",MID(F1775,6,50))</f>
        <v/>
      </c>
    </row>
    <row r="1776">
      <c r="A1776">
        <f>IF(OR(E1776="",F1776="",B1776="",C1776=""),"",B1776&amp;"-W"&amp;C1776&amp;"-"&amp;E1776&amp;"-vs-"&amp;F1776)</f>
        <v/>
      </c>
      <c r="B1776">
        <f>Matchups!$B773</f>
        <v/>
      </c>
      <c r="C1776">
        <f>Matchups!$C773</f>
        <v/>
      </c>
      <c r="D1776">
        <f>Matchups!$D773</f>
        <v/>
      </c>
      <c r="E1776">
        <f>Matchups!$G773</f>
        <v/>
      </c>
      <c r="F1776">
        <f>Matchups!$E773</f>
        <v/>
      </c>
      <c r="G1776">
        <f>Matchups!$H773</f>
        <v/>
      </c>
      <c r="H1776">
        <f>Matchups!$F773</f>
        <v/>
      </c>
      <c r="I1776">
        <f>IF(OR(G1776="",H1776=""),"",IF(G1776&gt;H1776,"W",IF(G1776&lt;H1776,"L","T")))</f>
        <v/>
      </c>
      <c r="J1776">
        <f>IF(OR(G1776="",H1776=""),"",G1776-H1776)</f>
        <v/>
      </c>
      <c r="K1776">
        <f>IF(E1776="","",MID(E1776,6,50))</f>
        <v/>
      </c>
      <c r="L1776">
        <f>IF(F1776="","",MID(F1776,6,50))</f>
        <v/>
      </c>
    </row>
    <row r="1777">
      <c r="A1777">
        <f>IF(OR(E1777="",F1777="",B1777="",C1777=""),"",B1777&amp;"-W"&amp;C1777&amp;"-"&amp;E1777&amp;"-vs-"&amp;F1777)</f>
        <v/>
      </c>
      <c r="B1777">
        <f>Matchups!$B774</f>
        <v/>
      </c>
      <c r="C1777">
        <f>Matchups!$C774</f>
        <v/>
      </c>
      <c r="D1777">
        <f>Matchups!$D774</f>
        <v/>
      </c>
      <c r="E1777">
        <f>Matchups!$G774</f>
        <v/>
      </c>
      <c r="F1777">
        <f>Matchups!$E774</f>
        <v/>
      </c>
      <c r="G1777">
        <f>Matchups!$H774</f>
        <v/>
      </c>
      <c r="H1777">
        <f>Matchups!$F774</f>
        <v/>
      </c>
      <c r="I1777">
        <f>IF(OR(G1777="",H1777=""),"",IF(G1777&gt;H1777,"W",IF(G1777&lt;H1777,"L","T")))</f>
        <v/>
      </c>
      <c r="J1777">
        <f>IF(OR(G1777="",H1777=""),"",G1777-H1777)</f>
        <v/>
      </c>
      <c r="K1777">
        <f>IF(E1777="","",MID(E1777,6,50))</f>
        <v/>
      </c>
      <c r="L1777">
        <f>IF(F1777="","",MID(F1777,6,50))</f>
        <v/>
      </c>
    </row>
    <row r="1778">
      <c r="A1778">
        <f>IF(OR(E1778="",F1778="",B1778="",C1778=""),"",B1778&amp;"-W"&amp;C1778&amp;"-"&amp;E1778&amp;"-vs-"&amp;F1778)</f>
        <v/>
      </c>
      <c r="B1778">
        <f>Matchups!$B775</f>
        <v/>
      </c>
      <c r="C1778">
        <f>Matchups!$C775</f>
        <v/>
      </c>
      <c r="D1778">
        <f>Matchups!$D775</f>
        <v/>
      </c>
      <c r="E1778">
        <f>Matchups!$G775</f>
        <v/>
      </c>
      <c r="F1778">
        <f>Matchups!$E775</f>
        <v/>
      </c>
      <c r="G1778">
        <f>Matchups!$H775</f>
        <v/>
      </c>
      <c r="H1778">
        <f>Matchups!$F775</f>
        <v/>
      </c>
      <c r="I1778">
        <f>IF(OR(G1778="",H1778=""),"",IF(G1778&gt;H1778,"W",IF(G1778&lt;H1778,"L","T")))</f>
        <v/>
      </c>
      <c r="J1778">
        <f>IF(OR(G1778="",H1778=""),"",G1778-H1778)</f>
        <v/>
      </c>
      <c r="K1778">
        <f>IF(E1778="","",MID(E1778,6,50))</f>
        <v/>
      </c>
      <c r="L1778">
        <f>IF(F1778="","",MID(F1778,6,50))</f>
        <v/>
      </c>
    </row>
    <row r="1779">
      <c r="A1779">
        <f>IF(OR(E1779="",F1779="",B1779="",C1779=""),"",B1779&amp;"-W"&amp;C1779&amp;"-"&amp;E1779&amp;"-vs-"&amp;F1779)</f>
        <v/>
      </c>
      <c r="B1779">
        <f>Matchups!$B776</f>
        <v/>
      </c>
      <c r="C1779">
        <f>Matchups!$C776</f>
        <v/>
      </c>
      <c r="D1779">
        <f>Matchups!$D776</f>
        <v/>
      </c>
      <c r="E1779">
        <f>Matchups!$G776</f>
        <v/>
      </c>
      <c r="F1779">
        <f>Matchups!$E776</f>
        <v/>
      </c>
      <c r="G1779">
        <f>Matchups!$H776</f>
        <v/>
      </c>
      <c r="H1779">
        <f>Matchups!$F776</f>
        <v/>
      </c>
      <c r="I1779">
        <f>IF(OR(G1779="",H1779=""),"",IF(G1779&gt;H1779,"W",IF(G1779&lt;H1779,"L","T")))</f>
        <v/>
      </c>
      <c r="J1779">
        <f>IF(OR(G1779="",H1779=""),"",G1779-H1779)</f>
        <v/>
      </c>
      <c r="K1779">
        <f>IF(E1779="","",MID(E1779,6,50))</f>
        <v/>
      </c>
      <c r="L1779">
        <f>IF(F1779="","",MID(F1779,6,50))</f>
        <v/>
      </c>
    </row>
    <row r="1780">
      <c r="A1780">
        <f>IF(OR(E1780="",F1780="",B1780="",C1780=""),"",B1780&amp;"-W"&amp;C1780&amp;"-"&amp;E1780&amp;"-vs-"&amp;F1780)</f>
        <v/>
      </c>
      <c r="B1780">
        <f>Matchups!$B777</f>
        <v/>
      </c>
      <c r="C1780">
        <f>Matchups!$C777</f>
        <v/>
      </c>
      <c r="D1780">
        <f>Matchups!$D777</f>
        <v/>
      </c>
      <c r="E1780">
        <f>Matchups!$G777</f>
        <v/>
      </c>
      <c r="F1780">
        <f>Matchups!$E777</f>
        <v/>
      </c>
      <c r="G1780">
        <f>Matchups!$H777</f>
        <v/>
      </c>
      <c r="H1780">
        <f>Matchups!$F777</f>
        <v/>
      </c>
      <c r="I1780">
        <f>IF(OR(G1780="",H1780=""),"",IF(G1780&gt;H1780,"W",IF(G1780&lt;H1780,"L","T")))</f>
        <v/>
      </c>
      <c r="J1780">
        <f>IF(OR(G1780="",H1780=""),"",G1780-H1780)</f>
        <v/>
      </c>
      <c r="K1780">
        <f>IF(E1780="","",MID(E1780,6,50))</f>
        <v/>
      </c>
      <c r="L1780">
        <f>IF(F1780="","",MID(F1780,6,50))</f>
        <v/>
      </c>
    </row>
    <row r="1781">
      <c r="A1781">
        <f>IF(OR(E1781="",F1781="",B1781="",C1781=""),"",B1781&amp;"-W"&amp;C1781&amp;"-"&amp;E1781&amp;"-vs-"&amp;F1781)</f>
        <v/>
      </c>
      <c r="B1781">
        <f>Matchups!$B778</f>
        <v/>
      </c>
      <c r="C1781">
        <f>Matchups!$C778</f>
        <v/>
      </c>
      <c r="D1781">
        <f>Matchups!$D778</f>
        <v/>
      </c>
      <c r="E1781">
        <f>Matchups!$G778</f>
        <v/>
      </c>
      <c r="F1781">
        <f>Matchups!$E778</f>
        <v/>
      </c>
      <c r="G1781">
        <f>Matchups!$H778</f>
        <v/>
      </c>
      <c r="H1781">
        <f>Matchups!$F778</f>
        <v/>
      </c>
      <c r="I1781">
        <f>IF(OR(G1781="",H1781=""),"",IF(G1781&gt;H1781,"W",IF(G1781&lt;H1781,"L","T")))</f>
        <v/>
      </c>
      <c r="J1781">
        <f>IF(OR(G1781="",H1781=""),"",G1781-H1781)</f>
        <v/>
      </c>
      <c r="K1781">
        <f>IF(E1781="","",MID(E1781,6,50))</f>
        <v/>
      </c>
      <c r="L1781">
        <f>IF(F1781="","",MID(F1781,6,50))</f>
        <v/>
      </c>
    </row>
    <row r="1782">
      <c r="A1782">
        <f>IF(OR(E1782="",F1782="",B1782="",C1782=""),"",B1782&amp;"-W"&amp;C1782&amp;"-"&amp;E1782&amp;"-vs-"&amp;F1782)</f>
        <v/>
      </c>
      <c r="B1782">
        <f>Matchups!$B779</f>
        <v/>
      </c>
      <c r="C1782">
        <f>Matchups!$C779</f>
        <v/>
      </c>
      <c r="D1782">
        <f>Matchups!$D779</f>
        <v/>
      </c>
      <c r="E1782">
        <f>Matchups!$G779</f>
        <v/>
      </c>
      <c r="F1782">
        <f>Matchups!$E779</f>
        <v/>
      </c>
      <c r="G1782">
        <f>Matchups!$H779</f>
        <v/>
      </c>
      <c r="H1782">
        <f>Matchups!$F779</f>
        <v/>
      </c>
      <c r="I1782">
        <f>IF(OR(G1782="",H1782=""),"",IF(G1782&gt;H1782,"W",IF(G1782&lt;H1782,"L","T")))</f>
        <v/>
      </c>
      <c r="J1782">
        <f>IF(OR(G1782="",H1782=""),"",G1782-H1782)</f>
        <v/>
      </c>
      <c r="K1782">
        <f>IF(E1782="","",MID(E1782,6,50))</f>
        <v/>
      </c>
      <c r="L1782">
        <f>IF(F1782="","",MID(F1782,6,50))</f>
        <v/>
      </c>
    </row>
    <row r="1783">
      <c r="A1783">
        <f>IF(OR(E1783="",F1783="",B1783="",C1783=""),"",B1783&amp;"-W"&amp;C1783&amp;"-"&amp;E1783&amp;"-vs-"&amp;F1783)</f>
        <v/>
      </c>
      <c r="B1783">
        <f>Matchups!$B780</f>
        <v/>
      </c>
      <c r="C1783">
        <f>Matchups!$C780</f>
        <v/>
      </c>
      <c r="D1783">
        <f>Matchups!$D780</f>
        <v/>
      </c>
      <c r="E1783">
        <f>Matchups!$G780</f>
        <v/>
      </c>
      <c r="F1783">
        <f>Matchups!$E780</f>
        <v/>
      </c>
      <c r="G1783">
        <f>Matchups!$H780</f>
        <v/>
      </c>
      <c r="H1783">
        <f>Matchups!$F780</f>
        <v/>
      </c>
      <c r="I1783">
        <f>IF(OR(G1783="",H1783=""),"",IF(G1783&gt;H1783,"W",IF(G1783&lt;H1783,"L","T")))</f>
        <v/>
      </c>
      <c r="J1783">
        <f>IF(OR(G1783="",H1783=""),"",G1783-H1783)</f>
        <v/>
      </c>
      <c r="K1783">
        <f>IF(E1783="","",MID(E1783,6,50))</f>
        <v/>
      </c>
      <c r="L1783">
        <f>IF(F1783="","",MID(F1783,6,50))</f>
        <v/>
      </c>
    </row>
    <row r="1784">
      <c r="A1784">
        <f>IF(OR(E1784="",F1784="",B1784="",C1784=""),"",B1784&amp;"-W"&amp;C1784&amp;"-"&amp;E1784&amp;"-vs-"&amp;F1784)</f>
        <v/>
      </c>
      <c r="B1784">
        <f>Matchups!$B781</f>
        <v/>
      </c>
      <c r="C1784">
        <f>Matchups!$C781</f>
        <v/>
      </c>
      <c r="D1784">
        <f>Matchups!$D781</f>
        <v/>
      </c>
      <c r="E1784">
        <f>Matchups!$G781</f>
        <v/>
      </c>
      <c r="F1784">
        <f>Matchups!$E781</f>
        <v/>
      </c>
      <c r="G1784">
        <f>Matchups!$H781</f>
        <v/>
      </c>
      <c r="H1784">
        <f>Matchups!$F781</f>
        <v/>
      </c>
      <c r="I1784">
        <f>IF(OR(G1784="",H1784=""),"",IF(G1784&gt;H1784,"W",IF(G1784&lt;H1784,"L","T")))</f>
        <v/>
      </c>
      <c r="J1784">
        <f>IF(OR(G1784="",H1784=""),"",G1784-H1784)</f>
        <v/>
      </c>
      <c r="K1784">
        <f>IF(E1784="","",MID(E1784,6,50))</f>
        <v/>
      </c>
      <c r="L1784">
        <f>IF(F1784="","",MID(F1784,6,50))</f>
        <v/>
      </c>
    </row>
    <row r="1785">
      <c r="A1785">
        <f>IF(OR(E1785="",F1785="",B1785="",C1785=""),"",B1785&amp;"-W"&amp;C1785&amp;"-"&amp;E1785&amp;"-vs-"&amp;F1785)</f>
        <v/>
      </c>
      <c r="B1785">
        <f>Matchups!$B782</f>
        <v/>
      </c>
      <c r="C1785">
        <f>Matchups!$C782</f>
        <v/>
      </c>
      <c r="D1785">
        <f>Matchups!$D782</f>
        <v/>
      </c>
      <c r="E1785">
        <f>Matchups!$G782</f>
        <v/>
      </c>
      <c r="F1785">
        <f>Matchups!$E782</f>
        <v/>
      </c>
      <c r="G1785">
        <f>Matchups!$H782</f>
        <v/>
      </c>
      <c r="H1785">
        <f>Matchups!$F782</f>
        <v/>
      </c>
      <c r="I1785">
        <f>IF(OR(G1785="",H1785=""),"",IF(G1785&gt;H1785,"W",IF(G1785&lt;H1785,"L","T")))</f>
        <v/>
      </c>
      <c r="J1785">
        <f>IF(OR(G1785="",H1785=""),"",G1785-H1785)</f>
        <v/>
      </c>
      <c r="K1785">
        <f>IF(E1785="","",MID(E1785,6,50))</f>
        <v/>
      </c>
      <c r="L1785">
        <f>IF(F1785="","",MID(F1785,6,50))</f>
        <v/>
      </c>
    </row>
    <row r="1786">
      <c r="A1786">
        <f>IF(OR(E1786="",F1786="",B1786="",C1786=""),"",B1786&amp;"-W"&amp;C1786&amp;"-"&amp;E1786&amp;"-vs-"&amp;F1786)</f>
        <v/>
      </c>
      <c r="B1786">
        <f>Matchups!$B783</f>
        <v/>
      </c>
      <c r="C1786">
        <f>Matchups!$C783</f>
        <v/>
      </c>
      <c r="D1786">
        <f>Matchups!$D783</f>
        <v/>
      </c>
      <c r="E1786">
        <f>Matchups!$G783</f>
        <v/>
      </c>
      <c r="F1786">
        <f>Matchups!$E783</f>
        <v/>
      </c>
      <c r="G1786">
        <f>Matchups!$H783</f>
        <v/>
      </c>
      <c r="H1786">
        <f>Matchups!$F783</f>
        <v/>
      </c>
      <c r="I1786">
        <f>IF(OR(G1786="",H1786=""),"",IF(G1786&gt;H1786,"W",IF(G1786&lt;H1786,"L","T")))</f>
        <v/>
      </c>
      <c r="J1786">
        <f>IF(OR(G1786="",H1786=""),"",G1786-H1786)</f>
        <v/>
      </c>
      <c r="K1786">
        <f>IF(E1786="","",MID(E1786,6,50))</f>
        <v/>
      </c>
      <c r="L1786">
        <f>IF(F1786="","",MID(F1786,6,50))</f>
        <v/>
      </c>
    </row>
    <row r="1787">
      <c r="A1787">
        <f>IF(OR(E1787="",F1787="",B1787="",C1787=""),"",B1787&amp;"-W"&amp;C1787&amp;"-"&amp;E1787&amp;"-vs-"&amp;F1787)</f>
        <v/>
      </c>
      <c r="B1787">
        <f>Matchups!$B784</f>
        <v/>
      </c>
      <c r="C1787">
        <f>Matchups!$C784</f>
        <v/>
      </c>
      <c r="D1787">
        <f>Matchups!$D784</f>
        <v/>
      </c>
      <c r="E1787">
        <f>Matchups!$G784</f>
        <v/>
      </c>
      <c r="F1787">
        <f>Matchups!$E784</f>
        <v/>
      </c>
      <c r="G1787">
        <f>Matchups!$H784</f>
        <v/>
      </c>
      <c r="H1787">
        <f>Matchups!$F784</f>
        <v/>
      </c>
      <c r="I1787">
        <f>IF(OR(G1787="",H1787=""),"",IF(G1787&gt;H1787,"W",IF(G1787&lt;H1787,"L","T")))</f>
        <v/>
      </c>
      <c r="J1787">
        <f>IF(OR(G1787="",H1787=""),"",G1787-H1787)</f>
        <v/>
      </c>
      <c r="K1787">
        <f>IF(E1787="","",MID(E1787,6,50))</f>
        <v/>
      </c>
      <c r="L1787">
        <f>IF(F1787="","",MID(F1787,6,50))</f>
        <v/>
      </c>
    </row>
    <row r="1788">
      <c r="A1788">
        <f>IF(OR(E1788="",F1788="",B1788="",C1788=""),"",B1788&amp;"-W"&amp;C1788&amp;"-"&amp;E1788&amp;"-vs-"&amp;F1788)</f>
        <v/>
      </c>
      <c r="B1788">
        <f>Matchups!$B785</f>
        <v/>
      </c>
      <c r="C1788">
        <f>Matchups!$C785</f>
        <v/>
      </c>
      <c r="D1788">
        <f>Matchups!$D785</f>
        <v/>
      </c>
      <c r="E1788">
        <f>Matchups!$G785</f>
        <v/>
      </c>
      <c r="F1788">
        <f>Matchups!$E785</f>
        <v/>
      </c>
      <c r="G1788">
        <f>Matchups!$H785</f>
        <v/>
      </c>
      <c r="H1788">
        <f>Matchups!$F785</f>
        <v/>
      </c>
      <c r="I1788">
        <f>IF(OR(G1788="",H1788=""),"",IF(G1788&gt;H1788,"W",IF(G1788&lt;H1788,"L","T")))</f>
        <v/>
      </c>
      <c r="J1788">
        <f>IF(OR(G1788="",H1788=""),"",G1788-H1788)</f>
        <v/>
      </c>
      <c r="K1788">
        <f>IF(E1788="","",MID(E1788,6,50))</f>
        <v/>
      </c>
      <c r="L1788">
        <f>IF(F1788="","",MID(F1788,6,50))</f>
        <v/>
      </c>
    </row>
    <row r="1789">
      <c r="A1789">
        <f>IF(OR(E1789="",F1789="",B1789="",C1789=""),"",B1789&amp;"-W"&amp;C1789&amp;"-"&amp;E1789&amp;"-vs-"&amp;F1789)</f>
        <v/>
      </c>
      <c r="B1789">
        <f>Matchups!$B786</f>
        <v/>
      </c>
      <c r="C1789">
        <f>Matchups!$C786</f>
        <v/>
      </c>
      <c r="D1789">
        <f>Matchups!$D786</f>
        <v/>
      </c>
      <c r="E1789">
        <f>Matchups!$G786</f>
        <v/>
      </c>
      <c r="F1789">
        <f>Matchups!$E786</f>
        <v/>
      </c>
      <c r="G1789">
        <f>Matchups!$H786</f>
        <v/>
      </c>
      <c r="H1789">
        <f>Matchups!$F786</f>
        <v/>
      </c>
      <c r="I1789">
        <f>IF(OR(G1789="",H1789=""),"",IF(G1789&gt;H1789,"W",IF(G1789&lt;H1789,"L","T")))</f>
        <v/>
      </c>
      <c r="J1789">
        <f>IF(OR(G1789="",H1789=""),"",G1789-H1789)</f>
        <v/>
      </c>
      <c r="K1789">
        <f>IF(E1789="","",MID(E1789,6,50))</f>
        <v/>
      </c>
      <c r="L1789">
        <f>IF(F1789="","",MID(F1789,6,50))</f>
        <v/>
      </c>
    </row>
    <row r="1790">
      <c r="A1790">
        <f>IF(OR(E1790="",F1790="",B1790="",C1790=""),"",B1790&amp;"-W"&amp;C1790&amp;"-"&amp;E1790&amp;"-vs-"&amp;F1790)</f>
        <v/>
      </c>
      <c r="B1790">
        <f>Matchups!$B787</f>
        <v/>
      </c>
      <c r="C1790">
        <f>Matchups!$C787</f>
        <v/>
      </c>
      <c r="D1790">
        <f>Matchups!$D787</f>
        <v/>
      </c>
      <c r="E1790">
        <f>Matchups!$G787</f>
        <v/>
      </c>
      <c r="F1790">
        <f>Matchups!$E787</f>
        <v/>
      </c>
      <c r="G1790">
        <f>Matchups!$H787</f>
        <v/>
      </c>
      <c r="H1790">
        <f>Matchups!$F787</f>
        <v/>
      </c>
      <c r="I1790">
        <f>IF(OR(G1790="",H1790=""),"",IF(G1790&gt;H1790,"W",IF(G1790&lt;H1790,"L","T")))</f>
        <v/>
      </c>
      <c r="J1790">
        <f>IF(OR(G1790="",H1790=""),"",G1790-H1790)</f>
        <v/>
      </c>
      <c r="K1790">
        <f>IF(E1790="","",MID(E1790,6,50))</f>
        <v/>
      </c>
      <c r="L1790">
        <f>IF(F1790="","",MID(F1790,6,50))</f>
        <v/>
      </c>
    </row>
    <row r="1791">
      <c r="A1791">
        <f>IF(OR(E1791="",F1791="",B1791="",C1791=""),"",B1791&amp;"-W"&amp;C1791&amp;"-"&amp;E1791&amp;"-vs-"&amp;F1791)</f>
        <v/>
      </c>
      <c r="B1791">
        <f>Matchups!$B788</f>
        <v/>
      </c>
      <c r="C1791">
        <f>Matchups!$C788</f>
        <v/>
      </c>
      <c r="D1791">
        <f>Matchups!$D788</f>
        <v/>
      </c>
      <c r="E1791">
        <f>Matchups!$G788</f>
        <v/>
      </c>
      <c r="F1791">
        <f>Matchups!$E788</f>
        <v/>
      </c>
      <c r="G1791">
        <f>Matchups!$H788</f>
        <v/>
      </c>
      <c r="H1791">
        <f>Matchups!$F788</f>
        <v/>
      </c>
      <c r="I1791">
        <f>IF(OR(G1791="",H1791=""),"",IF(G1791&gt;H1791,"W",IF(G1791&lt;H1791,"L","T")))</f>
        <v/>
      </c>
      <c r="J1791">
        <f>IF(OR(G1791="",H1791=""),"",G1791-H1791)</f>
        <v/>
      </c>
      <c r="K1791">
        <f>IF(E1791="","",MID(E1791,6,50))</f>
        <v/>
      </c>
      <c r="L1791">
        <f>IF(F1791="","",MID(F1791,6,50))</f>
        <v/>
      </c>
    </row>
    <row r="1792">
      <c r="A1792">
        <f>IF(OR(E1792="",F1792="",B1792="",C1792=""),"",B1792&amp;"-W"&amp;C1792&amp;"-"&amp;E1792&amp;"-vs-"&amp;F1792)</f>
        <v/>
      </c>
      <c r="B1792">
        <f>Matchups!$B789</f>
        <v/>
      </c>
      <c r="C1792">
        <f>Matchups!$C789</f>
        <v/>
      </c>
      <c r="D1792">
        <f>Matchups!$D789</f>
        <v/>
      </c>
      <c r="E1792">
        <f>Matchups!$G789</f>
        <v/>
      </c>
      <c r="F1792">
        <f>Matchups!$E789</f>
        <v/>
      </c>
      <c r="G1792">
        <f>Matchups!$H789</f>
        <v/>
      </c>
      <c r="H1792">
        <f>Matchups!$F789</f>
        <v/>
      </c>
      <c r="I1792">
        <f>IF(OR(G1792="",H1792=""),"",IF(G1792&gt;H1792,"W",IF(G1792&lt;H1792,"L","T")))</f>
        <v/>
      </c>
      <c r="J1792">
        <f>IF(OR(G1792="",H1792=""),"",G1792-H1792)</f>
        <v/>
      </c>
      <c r="K1792">
        <f>IF(E1792="","",MID(E1792,6,50))</f>
        <v/>
      </c>
      <c r="L1792">
        <f>IF(F1792="","",MID(F1792,6,50))</f>
        <v/>
      </c>
    </row>
    <row r="1793">
      <c r="A1793">
        <f>IF(OR(E1793="",F1793="",B1793="",C1793=""),"",B1793&amp;"-W"&amp;C1793&amp;"-"&amp;E1793&amp;"-vs-"&amp;F1793)</f>
        <v/>
      </c>
      <c r="B1793">
        <f>Matchups!$B790</f>
        <v/>
      </c>
      <c r="C1793">
        <f>Matchups!$C790</f>
        <v/>
      </c>
      <c r="D1793">
        <f>Matchups!$D790</f>
        <v/>
      </c>
      <c r="E1793">
        <f>Matchups!$G790</f>
        <v/>
      </c>
      <c r="F1793">
        <f>Matchups!$E790</f>
        <v/>
      </c>
      <c r="G1793">
        <f>Matchups!$H790</f>
        <v/>
      </c>
      <c r="H1793">
        <f>Matchups!$F790</f>
        <v/>
      </c>
      <c r="I1793">
        <f>IF(OR(G1793="",H1793=""),"",IF(G1793&gt;H1793,"W",IF(G1793&lt;H1793,"L","T")))</f>
        <v/>
      </c>
      <c r="J1793">
        <f>IF(OR(G1793="",H1793=""),"",G1793-H1793)</f>
        <v/>
      </c>
      <c r="K1793">
        <f>IF(E1793="","",MID(E1793,6,50))</f>
        <v/>
      </c>
      <c r="L1793">
        <f>IF(F1793="","",MID(F1793,6,50))</f>
        <v/>
      </c>
    </row>
    <row r="1794">
      <c r="A1794">
        <f>IF(OR(E1794="",F1794="",B1794="",C1794=""),"",B1794&amp;"-W"&amp;C1794&amp;"-"&amp;E1794&amp;"-vs-"&amp;F1794)</f>
        <v/>
      </c>
      <c r="B1794">
        <f>Matchups!$B791</f>
        <v/>
      </c>
      <c r="C1794">
        <f>Matchups!$C791</f>
        <v/>
      </c>
      <c r="D1794">
        <f>Matchups!$D791</f>
        <v/>
      </c>
      <c r="E1794">
        <f>Matchups!$G791</f>
        <v/>
      </c>
      <c r="F1794">
        <f>Matchups!$E791</f>
        <v/>
      </c>
      <c r="G1794">
        <f>Matchups!$H791</f>
        <v/>
      </c>
      <c r="H1794">
        <f>Matchups!$F791</f>
        <v/>
      </c>
      <c r="I1794">
        <f>IF(OR(G1794="",H1794=""),"",IF(G1794&gt;H1794,"W",IF(G1794&lt;H1794,"L","T")))</f>
        <v/>
      </c>
      <c r="J1794">
        <f>IF(OR(G1794="",H1794=""),"",G1794-H1794)</f>
        <v/>
      </c>
      <c r="K1794">
        <f>IF(E1794="","",MID(E1794,6,50))</f>
        <v/>
      </c>
      <c r="L1794">
        <f>IF(F1794="","",MID(F1794,6,50))</f>
        <v/>
      </c>
    </row>
    <row r="1795">
      <c r="A1795">
        <f>IF(OR(E1795="",F1795="",B1795="",C1795=""),"",B1795&amp;"-W"&amp;C1795&amp;"-"&amp;E1795&amp;"-vs-"&amp;F1795)</f>
        <v/>
      </c>
      <c r="B1795">
        <f>Matchups!$B792</f>
        <v/>
      </c>
      <c r="C1795">
        <f>Matchups!$C792</f>
        <v/>
      </c>
      <c r="D1795">
        <f>Matchups!$D792</f>
        <v/>
      </c>
      <c r="E1795">
        <f>Matchups!$G792</f>
        <v/>
      </c>
      <c r="F1795">
        <f>Matchups!$E792</f>
        <v/>
      </c>
      <c r="G1795">
        <f>Matchups!$H792</f>
        <v/>
      </c>
      <c r="H1795">
        <f>Matchups!$F792</f>
        <v/>
      </c>
      <c r="I1795">
        <f>IF(OR(G1795="",H1795=""),"",IF(G1795&gt;H1795,"W",IF(G1795&lt;H1795,"L","T")))</f>
        <v/>
      </c>
      <c r="J1795">
        <f>IF(OR(G1795="",H1795=""),"",G1795-H1795)</f>
        <v/>
      </c>
      <c r="K1795">
        <f>IF(E1795="","",MID(E1795,6,50))</f>
        <v/>
      </c>
      <c r="L1795">
        <f>IF(F1795="","",MID(F1795,6,50))</f>
        <v/>
      </c>
    </row>
    <row r="1796">
      <c r="A1796">
        <f>IF(OR(E1796="",F1796="",B1796="",C1796=""),"",B1796&amp;"-W"&amp;C1796&amp;"-"&amp;E1796&amp;"-vs-"&amp;F1796)</f>
        <v/>
      </c>
      <c r="B1796">
        <f>Matchups!$B793</f>
        <v/>
      </c>
      <c r="C1796">
        <f>Matchups!$C793</f>
        <v/>
      </c>
      <c r="D1796">
        <f>Matchups!$D793</f>
        <v/>
      </c>
      <c r="E1796">
        <f>Matchups!$G793</f>
        <v/>
      </c>
      <c r="F1796">
        <f>Matchups!$E793</f>
        <v/>
      </c>
      <c r="G1796">
        <f>Matchups!$H793</f>
        <v/>
      </c>
      <c r="H1796">
        <f>Matchups!$F793</f>
        <v/>
      </c>
      <c r="I1796">
        <f>IF(OR(G1796="",H1796=""),"",IF(G1796&gt;H1796,"W",IF(G1796&lt;H1796,"L","T")))</f>
        <v/>
      </c>
      <c r="J1796">
        <f>IF(OR(G1796="",H1796=""),"",G1796-H1796)</f>
        <v/>
      </c>
      <c r="K1796">
        <f>IF(E1796="","",MID(E1796,6,50))</f>
        <v/>
      </c>
      <c r="L1796">
        <f>IF(F1796="","",MID(F1796,6,50))</f>
        <v/>
      </c>
    </row>
    <row r="1797">
      <c r="A1797">
        <f>IF(OR(E1797="",F1797="",B1797="",C1797=""),"",B1797&amp;"-W"&amp;C1797&amp;"-"&amp;E1797&amp;"-vs-"&amp;F1797)</f>
        <v/>
      </c>
      <c r="B1797">
        <f>Matchups!$B794</f>
        <v/>
      </c>
      <c r="C1797">
        <f>Matchups!$C794</f>
        <v/>
      </c>
      <c r="D1797">
        <f>Matchups!$D794</f>
        <v/>
      </c>
      <c r="E1797">
        <f>Matchups!$G794</f>
        <v/>
      </c>
      <c r="F1797">
        <f>Matchups!$E794</f>
        <v/>
      </c>
      <c r="G1797">
        <f>Matchups!$H794</f>
        <v/>
      </c>
      <c r="H1797">
        <f>Matchups!$F794</f>
        <v/>
      </c>
      <c r="I1797">
        <f>IF(OR(G1797="",H1797=""),"",IF(G1797&gt;H1797,"W",IF(G1797&lt;H1797,"L","T")))</f>
        <v/>
      </c>
      <c r="J1797">
        <f>IF(OR(G1797="",H1797=""),"",G1797-H1797)</f>
        <v/>
      </c>
      <c r="K1797">
        <f>IF(E1797="","",MID(E1797,6,50))</f>
        <v/>
      </c>
      <c r="L1797">
        <f>IF(F1797="","",MID(F1797,6,50))</f>
        <v/>
      </c>
    </row>
    <row r="1798">
      <c r="A1798">
        <f>IF(OR(E1798="",F1798="",B1798="",C1798=""),"",B1798&amp;"-W"&amp;C1798&amp;"-"&amp;E1798&amp;"-vs-"&amp;F1798)</f>
        <v/>
      </c>
      <c r="B1798">
        <f>Matchups!$B795</f>
        <v/>
      </c>
      <c r="C1798">
        <f>Matchups!$C795</f>
        <v/>
      </c>
      <c r="D1798">
        <f>Matchups!$D795</f>
        <v/>
      </c>
      <c r="E1798">
        <f>Matchups!$G795</f>
        <v/>
      </c>
      <c r="F1798">
        <f>Matchups!$E795</f>
        <v/>
      </c>
      <c r="G1798">
        <f>Matchups!$H795</f>
        <v/>
      </c>
      <c r="H1798">
        <f>Matchups!$F795</f>
        <v/>
      </c>
      <c r="I1798">
        <f>IF(OR(G1798="",H1798=""),"",IF(G1798&gt;H1798,"W",IF(G1798&lt;H1798,"L","T")))</f>
        <v/>
      </c>
      <c r="J1798">
        <f>IF(OR(G1798="",H1798=""),"",G1798-H1798)</f>
        <v/>
      </c>
      <c r="K1798">
        <f>IF(E1798="","",MID(E1798,6,50))</f>
        <v/>
      </c>
      <c r="L1798">
        <f>IF(F1798="","",MID(F1798,6,50))</f>
        <v/>
      </c>
    </row>
    <row r="1799">
      <c r="A1799">
        <f>IF(OR(E1799="",F1799="",B1799="",C1799=""),"",B1799&amp;"-W"&amp;C1799&amp;"-"&amp;E1799&amp;"-vs-"&amp;F1799)</f>
        <v/>
      </c>
      <c r="B1799">
        <f>Matchups!$B796</f>
        <v/>
      </c>
      <c r="C1799">
        <f>Matchups!$C796</f>
        <v/>
      </c>
      <c r="D1799">
        <f>Matchups!$D796</f>
        <v/>
      </c>
      <c r="E1799">
        <f>Matchups!$G796</f>
        <v/>
      </c>
      <c r="F1799">
        <f>Matchups!$E796</f>
        <v/>
      </c>
      <c r="G1799">
        <f>Matchups!$H796</f>
        <v/>
      </c>
      <c r="H1799">
        <f>Matchups!$F796</f>
        <v/>
      </c>
      <c r="I1799">
        <f>IF(OR(G1799="",H1799=""),"",IF(G1799&gt;H1799,"W",IF(G1799&lt;H1799,"L","T")))</f>
        <v/>
      </c>
      <c r="J1799">
        <f>IF(OR(G1799="",H1799=""),"",G1799-H1799)</f>
        <v/>
      </c>
      <c r="K1799">
        <f>IF(E1799="","",MID(E1799,6,50))</f>
        <v/>
      </c>
      <c r="L1799">
        <f>IF(F1799="","",MID(F1799,6,50))</f>
        <v/>
      </c>
    </row>
    <row r="1800">
      <c r="A1800">
        <f>IF(OR(E1800="",F1800="",B1800="",C1800=""),"",B1800&amp;"-W"&amp;C1800&amp;"-"&amp;E1800&amp;"-vs-"&amp;F1800)</f>
        <v/>
      </c>
      <c r="B1800">
        <f>Matchups!$B797</f>
        <v/>
      </c>
      <c r="C1800">
        <f>Matchups!$C797</f>
        <v/>
      </c>
      <c r="D1800">
        <f>Matchups!$D797</f>
        <v/>
      </c>
      <c r="E1800">
        <f>Matchups!$G797</f>
        <v/>
      </c>
      <c r="F1800">
        <f>Matchups!$E797</f>
        <v/>
      </c>
      <c r="G1800">
        <f>Matchups!$H797</f>
        <v/>
      </c>
      <c r="H1800">
        <f>Matchups!$F797</f>
        <v/>
      </c>
      <c r="I1800">
        <f>IF(OR(G1800="",H1800=""),"",IF(G1800&gt;H1800,"W",IF(G1800&lt;H1800,"L","T")))</f>
        <v/>
      </c>
      <c r="J1800">
        <f>IF(OR(G1800="",H1800=""),"",G1800-H1800)</f>
        <v/>
      </c>
      <c r="K1800">
        <f>IF(E1800="","",MID(E1800,6,50))</f>
        <v/>
      </c>
      <c r="L1800">
        <f>IF(F1800="","",MID(F1800,6,50))</f>
        <v/>
      </c>
    </row>
    <row r="1801">
      <c r="A1801">
        <f>IF(OR(E1801="",F1801="",B1801="",C1801=""),"",B1801&amp;"-W"&amp;C1801&amp;"-"&amp;E1801&amp;"-vs-"&amp;F1801)</f>
        <v/>
      </c>
      <c r="B1801">
        <f>Matchups!$B798</f>
        <v/>
      </c>
      <c r="C1801">
        <f>Matchups!$C798</f>
        <v/>
      </c>
      <c r="D1801">
        <f>Matchups!$D798</f>
        <v/>
      </c>
      <c r="E1801">
        <f>Matchups!$G798</f>
        <v/>
      </c>
      <c r="F1801">
        <f>Matchups!$E798</f>
        <v/>
      </c>
      <c r="G1801">
        <f>Matchups!$H798</f>
        <v/>
      </c>
      <c r="H1801">
        <f>Matchups!$F798</f>
        <v/>
      </c>
      <c r="I1801">
        <f>IF(OR(G1801="",H1801=""),"",IF(G1801&gt;H1801,"W",IF(G1801&lt;H1801,"L","T")))</f>
        <v/>
      </c>
      <c r="J1801">
        <f>IF(OR(G1801="",H1801=""),"",G1801-H1801)</f>
        <v/>
      </c>
      <c r="K1801">
        <f>IF(E1801="","",MID(E1801,6,50))</f>
        <v/>
      </c>
      <c r="L1801">
        <f>IF(F1801="","",MID(F1801,6,50))</f>
        <v/>
      </c>
    </row>
    <row r="1802">
      <c r="A1802">
        <f>IF(OR(E1802="",F1802="",B1802="",C1802=""),"",B1802&amp;"-W"&amp;C1802&amp;"-"&amp;E1802&amp;"-vs-"&amp;F1802)</f>
        <v/>
      </c>
      <c r="B1802">
        <f>Matchups!$B799</f>
        <v/>
      </c>
      <c r="C1802">
        <f>Matchups!$C799</f>
        <v/>
      </c>
      <c r="D1802">
        <f>Matchups!$D799</f>
        <v/>
      </c>
      <c r="E1802">
        <f>Matchups!$G799</f>
        <v/>
      </c>
      <c r="F1802">
        <f>Matchups!$E799</f>
        <v/>
      </c>
      <c r="G1802">
        <f>Matchups!$H799</f>
        <v/>
      </c>
      <c r="H1802">
        <f>Matchups!$F799</f>
        <v/>
      </c>
      <c r="I1802">
        <f>IF(OR(G1802="",H1802=""),"",IF(G1802&gt;H1802,"W",IF(G1802&lt;H1802,"L","T")))</f>
        <v/>
      </c>
      <c r="J1802">
        <f>IF(OR(G1802="",H1802=""),"",G1802-H1802)</f>
        <v/>
      </c>
      <c r="K1802">
        <f>IF(E1802="","",MID(E1802,6,50))</f>
        <v/>
      </c>
      <c r="L1802">
        <f>IF(F1802="","",MID(F1802,6,50))</f>
        <v/>
      </c>
    </row>
    <row r="1803">
      <c r="A1803">
        <f>IF(OR(E1803="",F1803="",B1803="",C1803=""),"",B1803&amp;"-W"&amp;C1803&amp;"-"&amp;E1803&amp;"-vs-"&amp;F1803)</f>
        <v/>
      </c>
      <c r="B1803">
        <f>Matchups!$B800</f>
        <v/>
      </c>
      <c r="C1803">
        <f>Matchups!$C800</f>
        <v/>
      </c>
      <c r="D1803">
        <f>Matchups!$D800</f>
        <v/>
      </c>
      <c r="E1803">
        <f>Matchups!$G800</f>
        <v/>
      </c>
      <c r="F1803">
        <f>Matchups!$E800</f>
        <v/>
      </c>
      <c r="G1803">
        <f>Matchups!$H800</f>
        <v/>
      </c>
      <c r="H1803">
        <f>Matchups!$F800</f>
        <v/>
      </c>
      <c r="I1803">
        <f>IF(OR(G1803="",H1803=""),"",IF(G1803&gt;H1803,"W",IF(G1803&lt;H1803,"L","T")))</f>
        <v/>
      </c>
      <c r="J1803">
        <f>IF(OR(G1803="",H1803=""),"",G1803-H1803)</f>
        <v/>
      </c>
      <c r="K1803">
        <f>IF(E1803="","",MID(E1803,6,50))</f>
        <v/>
      </c>
      <c r="L1803">
        <f>IF(F1803="","",MID(F1803,6,50))</f>
        <v/>
      </c>
    </row>
    <row r="1804">
      <c r="A1804">
        <f>IF(OR(E1804="",F1804="",B1804="",C1804=""),"",B1804&amp;"-W"&amp;C1804&amp;"-"&amp;E1804&amp;"-vs-"&amp;F1804)</f>
        <v/>
      </c>
      <c r="B1804">
        <f>Matchups!$B801</f>
        <v/>
      </c>
      <c r="C1804">
        <f>Matchups!$C801</f>
        <v/>
      </c>
      <c r="D1804">
        <f>Matchups!$D801</f>
        <v/>
      </c>
      <c r="E1804">
        <f>Matchups!$G801</f>
        <v/>
      </c>
      <c r="F1804">
        <f>Matchups!$E801</f>
        <v/>
      </c>
      <c r="G1804">
        <f>Matchups!$H801</f>
        <v/>
      </c>
      <c r="H1804">
        <f>Matchups!$F801</f>
        <v/>
      </c>
      <c r="I1804">
        <f>IF(OR(G1804="",H1804=""),"",IF(G1804&gt;H1804,"W",IF(G1804&lt;H1804,"L","T")))</f>
        <v/>
      </c>
      <c r="J1804">
        <f>IF(OR(G1804="",H1804=""),"",G1804-H1804)</f>
        <v/>
      </c>
      <c r="K1804">
        <f>IF(E1804="","",MID(E1804,6,50))</f>
        <v/>
      </c>
      <c r="L1804">
        <f>IF(F1804="","",MID(F1804,6,50))</f>
        <v/>
      </c>
    </row>
    <row r="1805">
      <c r="A1805">
        <f>IF(OR(E1805="",F1805="",B1805="",C1805=""),"",B1805&amp;"-W"&amp;C1805&amp;"-"&amp;E1805&amp;"-vs-"&amp;F1805)</f>
        <v/>
      </c>
      <c r="B1805">
        <f>Matchups!$B802</f>
        <v/>
      </c>
      <c r="C1805">
        <f>Matchups!$C802</f>
        <v/>
      </c>
      <c r="D1805">
        <f>Matchups!$D802</f>
        <v/>
      </c>
      <c r="E1805">
        <f>Matchups!$G802</f>
        <v/>
      </c>
      <c r="F1805">
        <f>Matchups!$E802</f>
        <v/>
      </c>
      <c r="G1805">
        <f>Matchups!$H802</f>
        <v/>
      </c>
      <c r="H1805">
        <f>Matchups!$F802</f>
        <v/>
      </c>
      <c r="I1805">
        <f>IF(OR(G1805="",H1805=""),"",IF(G1805&gt;H1805,"W",IF(G1805&lt;H1805,"L","T")))</f>
        <v/>
      </c>
      <c r="J1805">
        <f>IF(OR(G1805="",H1805=""),"",G1805-H1805)</f>
        <v/>
      </c>
      <c r="K1805">
        <f>IF(E1805="","",MID(E1805,6,50))</f>
        <v/>
      </c>
      <c r="L1805">
        <f>IF(F1805="","",MID(F1805,6,50))</f>
        <v/>
      </c>
    </row>
    <row r="1806">
      <c r="A1806">
        <f>IF(OR(E1806="",F1806="",B1806="",C1806=""),"",B1806&amp;"-W"&amp;C1806&amp;"-"&amp;E1806&amp;"-vs-"&amp;F1806)</f>
        <v/>
      </c>
      <c r="B1806">
        <f>Matchups!$B803</f>
        <v/>
      </c>
      <c r="C1806">
        <f>Matchups!$C803</f>
        <v/>
      </c>
      <c r="D1806">
        <f>Matchups!$D803</f>
        <v/>
      </c>
      <c r="E1806">
        <f>Matchups!$G803</f>
        <v/>
      </c>
      <c r="F1806">
        <f>Matchups!$E803</f>
        <v/>
      </c>
      <c r="G1806">
        <f>Matchups!$H803</f>
        <v/>
      </c>
      <c r="H1806">
        <f>Matchups!$F803</f>
        <v/>
      </c>
      <c r="I1806">
        <f>IF(OR(G1806="",H1806=""),"",IF(G1806&gt;H1806,"W",IF(G1806&lt;H1806,"L","T")))</f>
        <v/>
      </c>
      <c r="J1806">
        <f>IF(OR(G1806="",H1806=""),"",G1806-H1806)</f>
        <v/>
      </c>
      <c r="K1806">
        <f>IF(E1806="","",MID(E1806,6,50))</f>
        <v/>
      </c>
      <c r="L1806">
        <f>IF(F1806="","",MID(F1806,6,50))</f>
        <v/>
      </c>
    </row>
    <row r="1807">
      <c r="A1807">
        <f>IF(OR(E1807="",F1807="",B1807="",C1807=""),"",B1807&amp;"-W"&amp;C1807&amp;"-"&amp;E1807&amp;"-vs-"&amp;F1807)</f>
        <v/>
      </c>
      <c r="B1807">
        <f>Matchups!$B804</f>
        <v/>
      </c>
      <c r="C1807">
        <f>Matchups!$C804</f>
        <v/>
      </c>
      <c r="D1807">
        <f>Matchups!$D804</f>
        <v/>
      </c>
      <c r="E1807">
        <f>Matchups!$G804</f>
        <v/>
      </c>
      <c r="F1807">
        <f>Matchups!$E804</f>
        <v/>
      </c>
      <c r="G1807">
        <f>Matchups!$H804</f>
        <v/>
      </c>
      <c r="H1807">
        <f>Matchups!$F804</f>
        <v/>
      </c>
      <c r="I1807">
        <f>IF(OR(G1807="",H1807=""),"",IF(G1807&gt;H1807,"W",IF(G1807&lt;H1807,"L","T")))</f>
        <v/>
      </c>
      <c r="J1807">
        <f>IF(OR(G1807="",H1807=""),"",G1807-H1807)</f>
        <v/>
      </c>
      <c r="K1807">
        <f>IF(E1807="","",MID(E1807,6,50))</f>
        <v/>
      </c>
      <c r="L1807">
        <f>IF(F1807="","",MID(F1807,6,50))</f>
        <v/>
      </c>
    </row>
    <row r="1808">
      <c r="A1808">
        <f>IF(OR(E1808="",F1808="",B1808="",C1808=""),"",B1808&amp;"-W"&amp;C1808&amp;"-"&amp;E1808&amp;"-vs-"&amp;F1808)</f>
        <v/>
      </c>
      <c r="B1808">
        <f>Matchups!$B805</f>
        <v/>
      </c>
      <c r="C1808">
        <f>Matchups!$C805</f>
        <v/>
      </c>
      <c r="D1808">
        <f>Matchups!$D805</f>
        <v/>
      </c>
      <c r="E1808">
        <f>Matchups!$G805</f>
        <v/>
      </c>
      <c r="F1808">
        <f>Matchups!$E805</f>
        <v/>
      </c>
      <c r="G1808">
        <f>Matchups!$H805</f>
        <v/>
      </c>
      <c r="H1808">
        <f>Matchups!$F805</f>
        <v/>
      </c>
      <c r="I1808">
        <f>IF(OR(G1808="",H1808=""),"",IF(G1808&gt;H1808,"W",IF(G1808&lt;H1808,"L","T")))</f>
        <v/>
      </c>
      <c r="J1808">
        <f>IF(OR(G1808="",H1808=""),"",G1808-H1808)</f>
        <v/>
      </c>
      <c r="K1808">
        <f>IF(E1808="","",MID(E1808,6,50))</f>
        <v/>
      </c>
      <c r="L1808">
        <f>IF(F1808="","",MID(F1808,6,50))</f>
        <v/>
      </c>
    </row>
    <row r="1809">
      <c r="A1809">
        <f>IF(OR(E1809="",F1809="",B1809="",C1809=""),"",B1809&amp;"-W"&amp;C1809&amp;"-"&amp;E1809&amp;"-vs-"&amp;F1809)</f>
        <v/>
      </c>
      <c r="B1809">
        <f>Matchups!$B806</f>
        <v/>
      </c>
      <c r="C1809">
        <f>Matchups!$C806</f>
        <v/>
      </c>
      <c r="D1809">
        <f>Matchups!$D806</f>
        <v/>
      </c>
      <c r="E1809">
        <f>Matchups!$G806</f>
        <v/>
      </c>
      <c r="F1809">
        <f>Matchups!$E806</f>
        <v/>
      </c>
      <c r="G1809">
        <f>Matchups!$H806</f>
        <v/>
      </c>
      <c r="H1809">
        <f>Matchups!$F806</f>
        <v/>
      </c>
      <c r="I1809">
        <f>IF(OR(G1809="",H1809=""),"",IF(G1809&gt;H1809,"W",IF(G1809&lt;H1809,"L","T")))</f>
        <v/>
      </c>
      <c r="J1809">
        <f>IF(OR(G1809="",H1809=""),"",G1809-H1809)</f>
        <v/>
      </c>
      <c r="K1809">
        <f>IF(E1809="","",MID(E1809,6,50))</f>
        <v/>
      </c>
      <c r="L1809">
        <f>IF(F1809="","",MID(F1809,6,50))</f>
        <v/>
      </c>
    </row>
    <row r="1810">
      <c r="A1810">
        <f>IF(OR(E1810="",F1810="",B1810="",C1810=""),"",B1810&amp;"-W"&amp;C1810&amp;"-"&amp;E1810&amp;"-vs-"&amp;F1810)</f>
        <v/>
      </c>
      <c r="B1810">
        <f>Matchups!$B807</f>
        <v/>
      </c>
      <c r="C1810">
        <f>Matchups!$C807</f>
        <v/>
      </c>
      <c r="D1810">
        <f>Matchups!$D807</f>
        <v/>
      </c>
      <c r="E1810">
        <f>Matchups!$G807</f>
        <v/>
      </c>
      <c r="F1810">
        <f>Matchups!$E807</f>
        <v/>
      </c>
      <c r="G1810">
        <f>Matchups!$H807</f>
        <v/>
      </c>
      <c r="H1810">
        <f>Matchups!$F807</f>
        <v/>
      </c>
      <c r="I1810">
        <f>IF(OR(G1810="",H1810=""),"",IF(G1810&gt;H1810,"W",IF(G1810&lt;H1810,"L","T")))</f>
        <v/>
      </c>
      <c r="J1810">
        <f>IF(OR(G1810="",H1810=""),"",G1810-H1810)</f>
        <v/>
      </c>
      <c r="K1810">
        <f>IF(E1810="","",MID(E1810,6,50))</f>
        <v/>
      </c>
      <c r="L1810">
        <f>IF(F1810="","",MID(F1810,6,50))</f>
        <v/>
      </c>
    </row>
    <row r="1811">
      <c r="A1811">
        <f>IF(OR(E1811="",F1811="",B1811="",C1811=""),"",B1811&amp;"-W"&amp;C1811&amp;"-"&amp;E1811&amp;"-vs-"&amp;F1811)</f>
        <v/>
      </c>
      <c r="B1811">
        <f>Matchups!$B808</f>
        <v/>
      </c>
      <c r="C1811">
        <f>Matchups!$C808</f>
        <v/>
      </c>
      <c r="D1811">
        <f>Matchups!$D808</f>
        <v/>
      </c>
      <c r="E1811">
        <f>Matchups!$G808</f>
        <v/>
      </c>
      <c r="F1811">
        <f>Matchups!$E808</f>
        <v/>
      </c>
      <c r="G1811">
        <f>Matchups!$H808</f>
        <v/>
      </c>
      <c r="H1811">
        <f>Matchups!$F808</f>
        <v/>
      </c>
      <c r="I1811">
        <f>IF(OR(G1811="",H1811=""),"",IF(G1811&gt;H1811,"W",IF(G1811&lt;H1811,"L","T")))</f>
        <v/>
      </c>
      <c r="J1811">
        <f>IF(OR(G1811="",H1811=""),"",G1811-H1811)</f>
        <v/>
      </c>
      <c r="K1811">
        <f>IF(E1811="","",MID(E1811,6,50))</f>
        <v/>
      </c>
      <c r="L1811">
        <f>IF(F1811="","",MID(F1811,6,50))</f>
        <v/>
      </c>
    </row>
    <row r="1812">
      <c r="A1812">
        <f>IF(OR(E1812="",F1812="",B1812="",C1812=""),"",B1812&amp;"-W"&amp;C1812&amp;"-"&amp;E1812&amp;"-vs-"&amp;F1812)</f>
        <v/>
      </c>
      <c r="B1812">
        <f>Matchups!$B809</f>
        <v/>
      </c>
      <c r="C1812">
        <f>Matchups!$C809</f>
        <v/>
      </c>
      <c r="D1812">
        <f>Matchups!$D809</f>
        <v/>
      </c>
      <c r="E1812">
        <f>Matchups!$G809</f>
        <v/>
      </c>
      <c r="F1812">
        <f>Matchups!$E809</f>
        <v/>
      </c>
      <c r="G1812">
        <f>Matchups!$H809</f>
        <v/>
      </c>
      <c r="H1812">
        <f>Matchups!$F809</f>
        <v/>
      </c>
      <c r="I1812">
        <f>IF(OR(G1812="",H1812=""),"",IF(G1812&gt;H1812,"W",IF(G1812&lt;H1812,"L","T")))</f>
        <v/>
      </c>
      <c r="J1812">
        <f>IF(OR(G1812="",H1812=""),"",G1812-H1812)</f>
        <v/>
      </c>
      <c r="K1812">
        <f>IF(E1812="","",MID(E1812,6,50))</f>
        <v/>
      </c>
      <c r="L1812">
        <f>IF(F1812="","",MID(F1812,6,50))</f>
        <v/>
      </c>
    </row>
    <row r="1813">
      <c r="A1813">
        <f>IF(OR(E1813="",F1813="",B1813="",C1813=""),"",B1813&amp;"-W"&amp;C1813&amp;"-"&amp;E1813&amp;"-vs-"&amp;F1813)</f>
        <v/>
      </c>
      <c r="B1813">
        <f>Matchups!$B810</f>
        <v/>
      </c>
      <c r="C1813">
        <f>Matchups!$C810</f>
        <v/>
      </c>
      <c r="D1813">
        <f>Matchups!$D810</f>
        <v/>
      </c>
      <c r="E1813">
        <f>Matchups!$G810</f>
        <v/>
      </c>
      <c r="F1813">
        <f>Matchups!$E810</f>
        <v/>
      </c>
      <c r="G1813">
        <f>Matchups!$H810</f>
        <v/>
      </c>
      <c r="H1813">
        <f>Matchups!$F810</f>
        <v/>
      </c>
      <c r="I1813">
        <f>IF(OR(G1813="",H1813=""),"",IF(G1813&gt;H1813,"W",IF(G1813&lt;H1813,"L","T")))</f>
        <v/>
      </c>
      <c r="J1813">
        <f>IF(OR(G1813="",H1813=""),"",G1813-H1813)</f>
        <v/>
      </c>
      <c r="K1813">
        <f>IF(E1813="","",MID(E1813,6,50))</f>
        <v/>
      </c>
      <c r="L1813">
        <f>IF(F1813="","",MID(F1813,6,50))</f>
        <v/>
      </c>
    </row>
    <row r="1814">
      <c r="A1814">
        <f>IF(OR(E1814="",F1814="",B1814="",C1814=""),"",B1814&amp;"-W"&amp;C1814&amp;"-"&amp;E1814&amp;"-vs-"&amp;F1814)</f>
        <v/>
      </c>
      <c r="B1814">
        <f>Matchups!$B811</f>
        <v/>
      </c>
      <c r="C1814">
        <f>Matchups!$C811</f>
        <v/>
      </c>
      <c r="D1814">
        <f>Matchups!$D811</f>
        <v/>
      </c>
      <c r="E1814">
        <f>Matchups!$G811</f>
        <v/>
      </c>
      <c r="F1814">
        <f>Matchups!$E811</f>
        <v/>
      </c>
      <c r="G1814">
        <f>Matchups!$H811</f>
        <v/>
      </c>
      <c r="H1814">
        <f>Matchups!$F811</f>
        <v/>
      </c>
      <c r="I1814">
        <f>IF(OR(G1814="",H1814=""),"",IF(G1814&gt;H1814,"W",IF(G1814&lt;H1814,"L","T")))</f>
        <v/>
      </c>
      <c r="J1814">
        <f>IF(OR(G1814="",H1814=""),"",G1814-H1814)</f>
        <v/>
      </c>
      <c r="K1814">
        <f>IF(E1814="","",MID(E1814,6,50))</f>
        <v/>
      </c>
      <c r="L1814">
        <f>IF(F1814="","",MID(F1814,6,50))</f>
        <v/>
      </c>
    </row>
    <row r="1815">
      <c r="A1815">
        <f>IF(OR(E1815="",F1815="",B1815="",C1815=""),"",B1815&amp;"-W"&amp;C1815&amp;"-"&amp;E1815&amp;"-vs-"&amp;F1815)</f>
        <v/>
      </c>
      <c r="B1815">
        <f>Matchups!$B812</f>
        <v/>
      </c>
      <c r="C1815">
        <f>Matchups!$C812</f>
        <v/>
      </c>
      <c r="D1815">
        <f>Matchups!$D812</f>
        <v/>
      </c>
      <c r="E1815">
        <f>Matchups!$G812</f>
        <v/>
      </c>
      <c r="F1815">
        <f>Matchups!$E812</f>
        <v/>
      </c>
      <c r="G1815">
        <f>Matchups!$H812</f>
        <v/>
      </c>
      <c r="H1815">
        <f>Matchups!$F812</f>
        <v/>
      </c>
      <c r="I1815">
        <f>IF(OR(G1815="",H1815=""),"",IF(G1815&gt;H1815,"W",IF(G1815&lt;H1815,"L","T")))</f>
        <v/>
      </c>
      <c r="J1815">
        <f>IF(OR(G1815="",H1815=""),"",G1815-H1815)</f>
        <v/>
      </c>
      <c r="K1815">
        <f>IF(E1815="","",MID(E1815,6,50))</f>
        <v/>
      </c>
      <c r="L1815">
        <f>IF(F1815="","",MID(F1815,6,50))</f>
        <v/>
      </c>
    </row>
    <row r="1816">
      <c r="A1816">
        <f>IF(OR(E1816="",F1816="",B1816="",C1816=""),"",B1816&amp;"-W"&amp;C1816&amp;"-"&amp;E1816&amp;"-vs-"&amp;F1816)</f>
        <v/>
      </c>
      <c r="B1816">
        <f>Matchups!$B813</f>
        <v/>
      </c>
      <c r="C1816">
        <f>Matchups!$C813</f>
        <v/>
      </c>
      <c r="D1816">
        <f>Matchups!$D813</f>
        <v/>
      </c>
      <c r="E1816">
        <f>Matchups!$G813</f>
        <v/>
      </c>
      <c r="F1816">
        <f>Matchups!$E813</f>
        <v/>
      </c>
      <c r="G1816">
        <f>Matchups!$H813</f>
        <v/>
      </c>
      <c r="H1816">
        <f>Matchups!$F813</f>
        <v/>
      </c>
      <c r="I1816">
        <f>IF(OR(G1816="",H1816=""),"",IF(G1816&gt;H1816,"W",IF(G1816&lt;H1816,"L","T")))</f>
        <v/>
      </c>
      <c r="J1816">
        <f>IF(OR(G1816="",H1816=""),"",G1816-H1816)</f>
        <v/>
      </c>
      <c r="K1816">
        <f>IF(E1816="","",MID(E1816,6,50))</f>
        <v/>
      </c>
      <c r="L1816">
        <f>IF(F1816="","",MID(F1816,6,50))</f>
        <v/>
      </c>
    </row>
    <row r="1817">
      <c r="A1817">
        <f>IF(OR(E1817="",F1817="",B1817="",C1817=""),"",B1817&amp;"-W"&amp;C1817&amp;"-"&amp;E1817&amp;"-vs-"&amp;F1817)</f>
        <v/>
      </c>
      <c r="B1817">
        <f>Matchups!$B814</f>
        <v/>
      </c>
      <c r="C1817">
        <f>Matchups!$C814</f>
        <v/>
      </c>
      <c r="D1817">
        <f>Matchups!$D814</f>
        <v/>
      </c>
      <c r="E1817">
        <f>Matchups!$G814</f>
        <v/>
      </c>
      <c r="F1817">
        <f>Matchups!$E814</f>
        <v/>
      </c>
      <c r="G1817">
        <f>Matchups!$H814</f>
        <v/>
      </c>
      <c r="H1817">
        <f>Matchups!$F814</f>
        <v/>
      </c>
      <c r="I1817">
        <f>IF(OR(G1817="",H1817=""),"",IF(G1817&gt;H1817,"W",IF(G1817&lt;H1817,"L","T")))</f>
        <v/>
      </c>
      <c r="J1817">
        <f>IF(OR(G1817="",H1817=""),"",G1817-H1817)</f>
        <v/>
      </c>
      <c r="K1817">
        <f>IF(E1817="","",MID(E1817,6,50))</f>
        <v/>
      </c>
      <c r="L1817">
        <f>IF(F1817="","",MID(F1817,6,50))</f>
        <v/>
      </c>
    </row>
    <row r="1818">
      <c r="A1818">
        <f>IF(OR(E1818="",F1818="",B1818="",C1818=""),"",B1818&amp;"-W"&amp;C1818&amp;"-"&amp;E1818&amp;"-vs-"&amp;F1818)</f>
        <v/>
      </c>
      <c r="B1818">
        <f>Matchups!$B815</f>
        <v/>
      </c>
      <c r="C1818">
        <f>Matchups!$C815</f>
        <v/>
      </c>
      <c r="D1818">
        <f>Matchups!$D815</f>
        <v/>
      </c>
      <c r="E1818">
        <f>Matchups!$G815</f>
        <v/>
      </c>
      <c r="F1818">
        <f>Matchups!$E815</f>
        <v/>
      </c>
      <c r="G1818">
        <f>Matchups!$H815</f>
        <v/>
      </c>
      <c r="H1818">
        <f>Matchups!$F815</f>
        <v/>
      </c>
      <c r="I1818">
        <f>IF(OR(G1818="",H1818=""),"",IF(G1818&gt;H1818,"W",IF(G1818&lt;H1818,"L","T")))</f>
        <v/>
      </c>
      <c r="J1818">
        <f>IF(OR(G1818="",H1818=""),"",G1818-H1818)</f>
        <v/>
      </c>
      <c r="K1818">
        <f>IF(E1818="","",MID(E1818,6,50))</f>
        <v/>
      </c>
      <c r="L1818">
        <f>IF(F1818="","",MID(F1818,6,50))</f>
        <v/>
      </c>
    </row>
    <row r="1819">
      <c r="A1819">
        <f>IF(OR(E1819="",F1819="",B1819="",C1819=""),"",B1819&amp;"-W"&amp;C1819&amp;"-"&amp;E1819&amp;"-vs-"&amp;F1819)</f>
        <v/>
      </c>
      <c r="B1819">
        <f>Matchups!$B816</f>
        <v/>
      </c>
      <c r="C1819">
        <f>Matchups!$C816</f>
        <v/>
      </c>
      <c r="D1819">
        <f>Matchups!$D816</f>
        <v/>
      </c>
      <c r="E1819">
        <f>Matchups!$G816</f>
        <v/>
      </c>
      <c r="F1819">
        <f>Matchups!$E816</f>
        <v/>
      </c>
      <c r="G1819">
        <f>Matchups!$H816</f>
        <v/>
      </c>
      <c r="H1819">
        <f>Matchups!$F816</f>
        <v/>
      </c>
      <c r="I1819">
        <f>IF(OR(G1819="",H1819=""),"",IF(G1819&gt;H1819,"W",IF(G1819&lt;H1819,"L","T")))</f>
        <v/>
      </c>
      <c r="J1819">
        <f>IF(OR(G1819="",H1819=""),"",G1819-H1819)</f>
        <v/>
      </c>
      <c r="K1819">
        <f>IF(E1819="","",MID(E1819,6,50))</f>
        <v/>
      </c>
      <c r="L1819">
        <f>IF(F1819="","",MID(F1819,6,50))</f>
        <v/>
      </c>
    </row>
    <row r="1820">
      <c r="A1820">
        <f>IF(OR(E1820="",F1820="",B1820="",C1820=""),"",B1820&amp;"-W"&amp;C1820&amp;"-"&amp;E1820&amp;"-vs-"&amp;F1820)</f>
        <v/>
      </c>
      <c r="B1820">
        <f>Matchups!$B817</f>
        <v/>
      </c>
      <c r="C1820">
        <f>Matchups!$C817</f>
        <v/>
      </c>
      <c r="D1820">
        <f>Matchups!$D817</f>
        <v/>
      </c>
      <c r="E1820">
        <f>Matchups!$G817</f>
        <v/>
      </c>
      <c r="F1820">
        <f>Matchups!$E817</f>
        <v/>
      </c>
      <c r="G1820">
        <f>Matchups!$H817</f>
        <v/>
      </c>
      <c r="H1820">
        <f>Matchups!$F817</f>
        <v/>
      </c>
      <c r="I1820">
        <f>IF(OR(G1820="",H1820=""),"",IF(G1820&gt;H1820,"W",IF(G1820&lt;H1820,"L","T")))</f>
        <v/>
      </c>
      <c r="J1820">
        <f>IF(OR(G1820="",H1820=""),"",G1820-H1820)</f>
        <v/>
      </c>
      <c r="K1820">
        <f>IF(E1820="","",MID(E1820,6,50))</f>
        <v/>
      </c>
      <c r="L1820">
        <f>IF(F1820="","",MID(F1820,6,50))</f>
        <v/>
      </c>
    </row>
    <row r="1821">
      <c r="A1821">
        <f>IF(OR(E1821="",F1821="",B1821="",C1821=""),"",B1821&amp;"-W"&amp;C1821&amp;"-"&amp;E1821&amp;"-vs-"&amp;F1821)</f>
        <v/>
      </c>
      <c r="B1821">
        <f>Matchups!$B818</f>
        <v/>
      </c>
      <c r="C1821">
        <f>Matchups!$C818</f>
        <v/>
      </c>
      <c r="D1821">
        <f>Matchups!$D818</f>
        <v/>
      </c>
      <c r="E1821">
        <f>Matchups!$G818</f>
        <v/>
      </c>
      <c r="F1821">
        <f>Matchups!$E818</f>
        <v/>
      </c>
      <c r="G1821">
        <f>Matchups!$H818</f>
        <v/>
      </c>
      <c r="H1821">
        <f>Matchups!$F818</f>
        <v/>
      </c>
      <c r="I1821">
        <f>IF(OR(G1821="",H1821=""),"",IF(G1821&gt;H1821,"W",IF(G1821&lt;H1821,"L","T")))</f>
        <v/>
      </c>
      <c r="J1821">
        <f>IF(OR(G1821="",H1821=""),"",G1821-H1821)</f>
        <v/>
      </c>
      <c r="K1821">
        <f>IF(E1821="","",MID(E1821,6,50))</f>
        <v/>
      </c>
      <c r="L1821">
        <f>IF(F1821="","",MID(F1821,6,50))</f>
        <v/>
      </c>
    </row>
    <row r="1822">
      <c r="A1822">
        <f>IF(OR(E1822="",F1822="",B1822="",C1822=""),"",B1822&amp;"-W"&amp;C1822&amp;"-"&amp;E1822&amp;"-vs-"&amp;F1822)</f>
        <v/>
      </c>
      <c r="B1822">
        <f>Matchups!$B819</f>
        <v/>
      </c>
      <c r="C1822">
        <f>Matchups!$C819</f>
        <v/>
      </c>
      <c r="D1822">
        <f>Matchups!$D819</f>
        <v/>
      </c>
      <c r="E1822">
        <f>Matchups!$G819</f>
        <v/>
      </c>
      <c r="F1822">
        <f>Matchups!$E819</f>
        <v/>
      </c>
      <c r="G1822">
        <f>Matchups!$H819</f>
        <v/>
      </c>
      <c r="H1822">
        <f>Matchups!$F819</f>
        <v/>
      </c>
      <c r="I1822">
        <f>IF(OR(G1822="",H1822=""),"",IF(G1822&gt;H1822,"W",IF(G1822&lt;H1822,"L","T")))</f>
        <v/>
      </c>
      <c r="J1822">
        <f>IF(OR(G1822="",H1822=""),"",G1822-H1822)</f>
        <v/>
      </c>
      <c r="K1822">
        <f>IF(E1822="","",MID(E1822,6,50))</f>
        <v/>
      </c>
      <c r="L1822">
        <f>IF(F1822="","",MID(F1822,6,50))</f>
        <v/>
      </c>
    </row>
    <row r="1823">
      <c r="A1823">
        <f>IF(OR(E1823="",F1823="",B1823="",C1823=""),"",B1823&amp;"-W"&amp;C1823&amp;"-"&amp;E1823&amp;"-vs-"&amp;F1823)</f>
        <v/>
      </c>
      <c r="B1823">
        <f>Matchups!$B820</f>
        <v/>
      </c>
      <c r="C1823">
        <f>Matchups!$C820</f>
        <v/>
      </c>
      <c r="D1823">
        <f>Matchups!$D820</f>
        <v/>
      </c>
      <c r="E1823">
        <f>Matchups!$G820</f>
        <v/>
      </c>
      <c r="F1823">
        <f>Matchups!$E820</f>
        <v/>
      </c>
      <c r="G1823">
        <f>Matchups!$H820</f>
        <v/>
      </c>
      <c r="H1823">
        <f>Matchups!$F820</f>
        <v/>
      </c>
      <c r="I1823">
        <f>IF(OR(G1823="",H1823=""),"",IF(G1823&gt;H1823,"W",IF(G1823&lt;H1823,"L","T")))</f>
        <v/>
      </c>
      <c r="J1823">
        <f>IF(OR(G1823="",H1823=""),"",G1823-H1823)</f>
        <v/>
      </c>
      <c r="K1823">
        <f>IF(E1823="","",MID(E1823,6,50))</f>
        <v/>
      </c>
      <c r="L1823">
        <f>IF(F1823="","",MID(F1823,6,50))</f>
        <v/>
      </c>
    </row>
    <row r="1824">
      <c r="A1824">
        <f>IF(OR(E1824="",F1824="",B1824="",C1824=""),"",B1824&amp;"-W"&amp;C1824&amp;"-"&amp;E1824&amp;"-vs-"&amp;F1824)</f>
        <v/>
      </c>
      <c r="B1824">
        <f>Matchups!$B821</f>
        <v/>
      </c>
      <c r="C1824">
        <f>Matchups!$C821</f>
        <v/>
      </c>
      <c r="D1824">
        <f>Matchups!$D821</f>
        <v/>
      </c>
      <c r="E1824">
        <f>Matchups!$G821</f>
        <v/>
      </c>
      <c r="F1824">
        <f>Matchups!$E821</f>
        <v/>
      </c>
      <c r="G1824">
        <f>Matchups!$H821</f>
        <v/>
      </c>
      <c r="H1824">
        <f>Matchups!$F821</f>
        <v/>
      </c>
      <c r="I1824">
        <f>IF(OR(G1824="",H1824=""),"",IF(G1824&gt;H1824,"W",IF(G1824&lt;H1824,"L","T")))</f>
        <v/>
      </c>
      <c r="J1824">
        <f>IF(OR(G1824="",H1824=""),"",G1824-H1824)</f>
        <v/>
      </c>
      <c r="K1824">
        <f>IF(E1824="","",MID(E1824,6,50))</f>
        <v/>
      </c>
      <c r="L1824">
        <f>IF(F1824="","",MID(F1824,6,50))</f>
        <v/>
      </c>
    </row>
    <row r="1825">
      <c r="A1825">
        <f>IF(OR(E1825="",F1825="",B1825="",C1825=""),"",B1825&amp;"-W"&amp;C1825&amp;"-"&amp;E1825&amp;"-vs-"&amp;F1825)</f>
        <v/>
      </c>
      <c r="B1825">
        <f>Matchups!$B822</f>
        <v/>
      </c>
      <c r="C1825">
        <f>Matchups!$C822</f>
        <v/>
      </c>
      <c r="D1825">
        <f>Matchups!$D822</f>
        <v/>
      </c>
      <c r="E1825">
        <f>Matchups!$G822</f>
        <v/>
      </c>
      <c r="F1825">
        <f>Matchups!$E822</f>
        <v/>
      </c>
      <c r="G1825">
        <f>Matchups!$H822</f>
        <v/>
      </c>
      <c r="H1825">
        <f>Matchups!$F822</f>
        <v/>
      </c>
      <c r="I1825">
        <f>IF(OR(G1825="",H1825=""),"",IF(G1825&gt;H1825,"W",IF(G1825&lt;H1825,"L","T")))</f>
        <v/>
      </c>
      <c r="J1825">
        <f>IF(OR(G1825="",H1825=""),"",G1825-H1825)</f>
        <v/>
      </c>
      <c r="K1825">
        <f>IF(E1825="","",MID(E1825,6,50))</f>
        <v/>
      </c>
      <c r="L1825">
        <f>IF(F1825="","",MID(F1825,6,50))</f>
        <v/>
      </c>
    </row>
    <row r="1826">
      <c r="A1826">
        <f>IF(OR(E1826="",F1826="",B1826="",C1826=""),"",B1826&amp;"-W"&amp;C1826&amp;"-"&amp;E1826&amp;"-vs-"&amp;F1826)</f>
        <v/>
      </c>
      <c r="B1826">
        <f>Matchups!$B823</f>
        <v/>
      </c>
      <c r="C1826">
        <f>Matchups!$C823</f>
        <v/>
      </c>
      <c r="D1826">
        <f>Matchups!$D823</f>
        <v/>
      </c>
      <c r="E1826">
        <f>Matchups!$G823</f>
        <v/>
      </c>
      <c r="F1826">
        <f>Matchups!$E823</f>
        <v/>
      </c>
      <c r="G1826">
        <f>Matchups!$H823</f>
        <v/>
      </c>
      <c r="H1826">
        <f>Matchups!$F823</f>
        <v/>
      </c>
      <c r="I1826">
        <f>IF(OR(G1826="",H1826=""),"",IF(G1826&gt;H1826,"W",IF(G1826&lt;H1826,"L","T")))</f>
        <v/>
      </c>
      <c r="J1826">
        <f>IF(OR(G1826="",H1826=""),"",G1826-H1826)</f>
        <v/>
      </c>
      <c r="K1826">
        <f>IF(E1826="","",MID(E1826,6,50))</f>
        <v/>
      </c>
      <c r="L1826">
        <f>IF(F1826="","",MID(F1826,6,50))</f>
        <v/>
      </c>
    </row>
    <row r="1827">
      <c r="A1827">
        <f>IF(OR(E1827="",F1827="",B1827="",C1827=""),"",B1827&amp;"-W"&amp;C1827&amp;"-"&amp;E1827&amp;"-vs-"&amp;F1827)</f>
        <v/>
      </c>
      <c r="B1827">
        <f>Matchups!$B824</f>
        <v/>
      </c>
      <c r="C1827">
        <f>Matchups!$C824</f>
        <v/>
      </c>
      <c r="D1827">
        <f>Matchups!$D824</f>
        <v/>
      </c>
      <c r="E1827">
        <f>Matchups!$G824</f>
        <v/>
      </c>
      <c r="F1827">
        <f>Matchups!$E824</f>
        <v/>
      </c>
      <c r="G1827">
        <f>Matchups!$H824</f>
        <v/>
      </c>
      <c r="H1827">
        <f>Matchups!$F824</f>
        <v/>
      </c>
      <c r="I1827">
        <f>IF(OR(G1827="",H1827=""),"",IF(G1827&gt;H1827,"W",IF(G1827&lt;H1827,"L","T")))</f>
        <v/>
      </c>
      <c r="J1827">
        <f>IF(OR(G1827="",H1827=""),"",G1827-H1827)</f>
        <v/>
      </c>
      <c r="K1827">
        <f>IF(E1827="","",MID(E1827,6,50))</f>
        <v/>
      </c>
      <c r="L1827">
        <f>IF(F1827="","",MID(F1827,6,50))</f>
        <v/>
      </c>
    </row>
    <row r="1828">
      <c r="A1828">
        <f>IF(OR(E1828="",F1828="",B1828="",C1828=""),"",B1828&amp;"-W"&amp;C1828&amp;"-"&amp;E1828&amp;"-vs-"&amp;F1828)</f>
        <v/>
      </c>
      <c r="B1828">
        <f>Matchups!$B825</f>
        <v/>
      </c>
      <c r="C1828">
        <f>Matchups!$C825</f>
        <v/>
      </c>
      <c r="D1828">
        <f>Matchups!$D825</f>
        <v/>
      </c>
      <c r="E1828">
        <f>Matchups!$G825</f>
        <v/>
      </c>
      <c r="F1828">
        <f>Matchups!$E825</f>
        <v/>
      </c>
      <c r="G1828">
        <f>Matchups!$H825</f>
        <v/>
      </c>
      <c r="H1828">
        <f>Matchups!$F825</f>
        <v/>
      </c>
      <c r="I1828">
        <f>IF(OR(G1828="",H1828=""),"",IF(G1828&gt;H1828,"W",IF(G1828&lt;H1828,"L","T")))</f>
        <v/>
      </c>
      <c r="J1828">
        <f>IF(OR(G1828="",H1828=""),"",G1828-H1828)</f>
        <v/>
      </c>
      <c r="K1828">
        <f>IF(E1828="","",MID(E1828,6,50))</f>
        <v/>
      </c>
      <c r="L1828">
        <f>IF(F1828="","",MID(F1828,6,50))</f>
        <v/>
      </c>
    </row>
    <row r="1829">
      <c r="A1829">
        <f>IF(OR(E1829="",F1829="",B1829="",C1829=""),"",B1829&amp;"-W"&amp;C1829&amp;"-"&amp;E1829&amp;"-vs-"&amp;F1829)</f>
        <v/>
      </c>
      <c r="B1829">
        <f>Matchups!$B826</f>
        <v/>
      </c>
      <c r="C1829">
        <f>Matchups!$C826</f>
        <v/>
      </c>
      <c r="D1829">
        <f>Matchups!$D826</f>
        <v/>
      </c>
      <c r="E1829">
        <f>Matchups!$G826</f>
        <v/>
      </c>
      <c r="F1829">
        <f>Matchups!$E826</f>
        <v/>
      </c>
      <c r="G1829">
        <f>Matchups!$H826</f>
        <v/>
      </c>
      <c r="H1829">
        <f>Matchups!$F826</f>
        <v/>
      </c>
      <c r="I1829">
        <f>IF(OR(G1829="",H1829=""),"",IF(G1829&gt;H1829,"W",IF(G1829&lt;H1829,"L","T")))</f>
        <v/>
      </c>
      <c r="J1829">
        <f>IF(OR(G1829="",H1829=""),"",G1829-H1829)</f>
        <v/>
      </c>
      <c r="K1829">
        <f>IF(E1829="","",MID(E1829,6,50))</f>
        <v/>
      </c>
      <c r="L1829">
        <f>IF(F1829="","",MID(F1829,6,50))</f>
        <v/>
      </c>
    </row>
    <row r="1830">
      <c r="A1830">
        <f>IF(OR(E1830="",F1830="",B1830="",C1830=""),"",B1830&amp;"-W"&amp;C1830&amp;"-"&amp;E1830&amp;"-vs-"&amp;F1830)</f>
        <v/>
      </c>
      <c r="B1830">
        <f>Matchups!$B827</f>
        <v/>
      </c>
      <c r="C1830">
        <f>Matchups!$C827</f>
        <v/>
      </c>
      <c r="D1830">
        <f>Matchups!$D827</f>
        <v/>
      </c>
      <c r="E1830">
        <f>Matchups!$G827</f>
        <v/>
      </c>
      <c r="F1830">
        <f>Matchups!$E827</f>
        <v/>
      </c>
      <c r="G1830">
        <f>Matchups!$H827</f>
        <v/>
      </c>
      <c r="H1830">
        <f>Matchups!$F827</f>
        <v/>
      </c>
      <c r="I1830">
        <f>IF(OR(G1830="",H1830=""),"",IF(G1830&gt;H1830,"W",IF(G1830&lt;H1830,"L","T")))</f>
        <v/>
      </c>
      <c r="J1830">
        <f>IF(OR(G1830="",H1830=""),"",G1830-H1830)</f>
        <v/>
      </c>
      <c r="K1830">
        <f>IF(E1830="","",MID(E1830,6,50))</f>
        <v/>
      </c>
      <c r="L1830">
        <f>IF(F1830="","",MID(F1830,6,50))</f>
        <v/>
      </c>
    </row>
    <row r="1831">
      <c r="A1831">
        <f>IF(OR(E1831="",F1831="",B1831="",C1831=""),"",B1831&amp;"-W"&amp;C1831&amp;"-"&amp;E1831&amp;"-vs-"&amp;F1831)</f>
        <v/>
      </c>
      <c r="B1831">
        <f>Matchups!$B828</f>
        <v/>
      </c>
      <c r="C1831">
        <f>Matchups!$C828</f>
        <v/>
      </c>
      <c r="D1831">
        <f>Matchups!$D828</f>
        <v/>
      </c>
      <c r="E1831">
        <f>Matchups!$G828</f>
        <v/>
      </c>
      <c r="F1831">
        <f>Matchups!$E828</f>
        <v/>
      </c>
      <c r="G1831">
        <f>Matchups!$H828</f>
        <v/>
      </c>
      <c r="H1831">
        <f>Matchups!$F828</f>
        <v/>
      </c>
      <c r="I1831">
        <f>IF(OR(G1831="",H1831=""),"",IF(G1831&gt;H1831,"W",IF(G1831&lt;H1831,"L","T")))</f>
        <v/>
      </c>
      <c r="J1831">
        <f>IF(OR(G1831="",H1831=""),"",G1831-H1831)</f>
        <v/>
      </c>
      <c r="K1831">
        <f>IF(E1831="","",MID(E1831,6,50))</f>
        <v/>
      </c>
      <c r="L1831">
        <f>IF(F1831="","",MID(F1831,6,50))</f>
        <v/>
      </c>
    </row>
    <row r="1832">
      <c r="A1832">
        <f>IF(OR(E1832="",F1832="",B1832="",C1832=""),"",B1832&amp;"-W"&amp;C1832&amp;"-"&amp;E1832&amp;"-vs-"&amp;F1832)</f>
        <v/>
      </c>
      <c r="B1832">
        <f>Matchups!$B829</f>
        <v/>
      </c>
      <c r="C1832">
        <f>Matchups!$C829</f>
        <v/>
      </c>
      <c r="D1832">
        <f>Matchups!$D829</f>
        <v/>
      </c>
      <c r="E1832">
        <f>Matchups!$G829</f>
        <v/>
      </c>
      <c r="F1832">
        <f>Matchups!$E829</f>
        <v/>
      </c>
      <c r="G1832">
        <f>Matchups!$H829</f>
        <v/>
      </c>
      <c r="H1832">
        <f>Matchups!$F829</f>
        <v/>
      </c>
      <c r="I1832">
        <f>IF(OR(G1832="",H1832=""),"",IF(G1832&gt;H1832,"W",IF(G1832&lt;H1832,"L","T")))</f>
        <v/>
      </c>
      <c r="J1832">
        <f>IF(OR(G1832="",H1832=""),"",G1832-H1832)</f>
        <v/>
      </c>
      <c r="K1832">
        <f>IF(E1832="","",MID(E1832,6,50))</f>
        <v/>
      </c>
      <c r="L1832">
        <f>IF(F1832="","",MID(F1832,6,50))</f>
        <v/>
      </c>
    </row>
    <row r="1833">
      <c r="A1833">
        <f>IF(OR(E1833="",F1833="",B1833="",C1833=""),"",B1833&amp;"-W"&amp;C1833&amp;"-"&amp;E1833&amp;"-vs-"&amp;F1833)</f>
        <v/>
      </c>
      <c r="B1833">
        <f>Matchups!$B830</f>
        <v/>
      </c>
      <c r="C1833">
        <f>Matchups!$C830</f>
        <v/>
      </c>
      <c r="D1833">
        <f>Matchups!$D830</f>
        <v/>
      </c>
      <c r="E1833">
        <f>Matchups!$G830</f>
        <v/>
      </c>
      <c r="F1833">
        <f>Matchups!$E830</f>
        <v/>
      </c>
      <c r="G1833">
        <f>Matchups!$H830</f>
        <v/>
      </c>
      <c r="H1833">
        <f>Matchups!$F830</f>
        <v/>
      </c>
      <c r="I1833">
        <f>IF(OR(G1833="",H1833=""),"",IF(G1833&gt;H1833,"W",IF(G1833&lt;H1833,"L","T")))</f>
        <v/>
      </c>
      <c r="J1833">
        <f>IF(OR(G1833="",H1833=""),"",G1833-H1833)</f>
        <v/>
      </c>
      <c r="K1833">
        <f>IF(E1833="","",MID(E1833,6,50))</f>
        <v/>
      </c>
      <c r="L1833">
        <f>IF(F1833="","",MID(F1833,6,50))</f>
        <v/>
      </c>
    </row>
    <row r="1834">
      <c r="A1834">
        <f>IF(OR(E1834="",F1834="",B1834="",C1834=""),"",B1834&amp;"-W"&amp;C1834&amp;"-"&amp;E1834&amp;"-vs-"&amp;F1834)</f>
        <v/>
      </c>
      <c r="B1834">
        <f>Matchups!$B831</f>
        <v/>
      </c>
      <c r="C1834">
        <f>Matchups!$C831</f>
        <v/>
      </c>
      <c r="D1834">
        <f>Matchups!$D831</f>
        <v/>
      </c>
      <c r="E1834">
        <f>Matchups!$G831</f>
        <v/>
      </c>
      <c r="F1834">
        <f>Matchups!$E831</f>
        <v/>
      </c>
      <c r="G1834">
        <f>Matchups!$H831</f>
        <v/>
      </c>
      <c r="H1834">
        <f>Matchups!$F831</f>
        <v/>
      </c>
      <c r="I1834">
        <f>IF(OR(G1834="",H1834=""),"",IF(G1834&gt;H1834,"W",IF(G1834&lt;H1834,"L","T")))</f>
        <v/>
      </c>
      <c r="J1834">
        <f>IF(OR(G1834="",H1834=""),"",G1834-H1834)</f>
        <v/>
      </c>
      <c r="K1834">
        <f>IF(E1834="","",MID(E1834,6,50))</f>
        <v/>
      </c>
      <c r="L1834">
        <f>IF(F1834="","",MID(F1834,6,50))</f>
        <v/>
      </c>
    </row>
    <row r="1835">
      <c r="A1835">
        <f>IF(OR(E1835="",F1835="",B1835="",C1835=""),"",B1835&amp;"-W"&amp;C1835&amp;"-"&amp;E1835&amp;"-vs-"&amp;F1835)</f>
        <v/>
      </c>
      <c r="B1835">
        <f>Matchups!$B832</f>
        <v/>
      </c>
      <c r="C1835">
        <f>Matchups!$C832</f>
        <v/>
      </c>
      <c r="D1835">
        <f>Matchups!$D832</f>
        <v/>
      </c>
      <c r="E1835">
        <f>Matchups!$G832</f>
        <v/>
      </c>
      <c r="F1835">
        <f>Matchups!$E832</f>
        <v/>
      </c>
      <c r="G1835">
        <f>Matchups!$H832</f>
        <v/>
      </c>
      <c r="H1835">
        <f>Matchups!$F832</f>
        <v/>
      </c>
      <c r="I1835">
        <f>IF(OR(G1835="",H1835=""),"",IF(G1835&gt;H1835,"W",IF(G1835&lt;H1835,"L","T")))</f>
        <v/>
      </c>
      <c r="J1835">
        <f>IF(OR(G1835="",H1835=""),"",G1835-H1835)</f>
        <v/>
      </c>
      <c r="K1835">
        <f>IF(E1835="","",MID(E1835,6,50))</f>
        <v/>
      </c>
      <c r="L1835">
        <f>IF(F1835="","",MID(F1835,6,50))</f>
        <v/>
      </c>
    </row>
    <row r="1836">
      <c r="A1836">
        <f>IF(OR(E1836="",F1836="",B1836="",C1836=""),"",B1836&amp;"-W"&amp;C1836&amp;"-"&amp;E1836&amp;"-vs-"&amp;F1836)</f>
        <v/>
      </c>
      <c r="B1836">
        <f>Matchups!$B833</f>
        <v/>
      </c>
      <c r="C1836">
        <f>Matchups!$C833</f>
        <v/>
      </c>
      <c r="D1836">
        <f>Matchups!$D833</f>
        <v/>
      </c>
      <c r="E1836">
        <f>Matchups!$G833</f>
        <v/>
      </c>
      <c r="F1836">
        <f>Matchups!$E833</f>
        <v/>
      </c>
      <c r="G1836">
        <f>Matchups!$H833</f>
        <v/>
      </c>
      <c r="H1836">
        <f>Matchups!$F833</f>
        <v/>
      </c>
      <c r="I1836">
        <f>IF(OR(G1836="",H1836=""),"",IF(G1836&gt;H1836,"W",IF(G1836&lt;H1836,"L","T")))</f>
        <v/>
      </c>
      <c r="J1836">
        <f>IF(OR(G1836="",H1836=""),"",G1836-H1836)</f>
        <v/>
      </c>
      <c r="K1836">
        <f>IF(E1836="","",MID(E1836,6,50))</f>
        <v/>
      </c>
      <c r="L1836">
        <f>IF(F1836="","",MID(F1836,6,50))</f>
        <v/>
      </c>
    </row>
    <row r="1837">
      <c r="A1837">
        <f>IF(OR(E1837="",F1837="",B1837="",C1837=""),"",B1837&amp;"-W"&amp;C1837&amp;"-"&amp;E1837&amp;"-vs-"&amp;F1837)</f>
        <v/>
      </c>
      <c r="B1837">
        <f>Matchups!$B834</f>
        <v/>
      </c>
      <c r="C1837">
        <f>Matchups!$C834</f>
        <v/>
      </c>
      <c r="D1837">
        <f>Matchups!$D834</f>
        <v/>
      </c>
      <c r="E1837">
        <f>Matchups!$G834</f>
        <v/>
      </c>
      <c r="F1837">
        <f>Matchups!$E834</f>
        <v/>
      </c>
      <c r="G1837">
        <f>Matchups!$H834</f>
        <v/>
      </c>
      <c r="H1837">
        <f>Matchups!$F834</f>
        <v/>
      </c>
      <c r="I1837">
        <f>IF(OR(G1837="",H1837=""),"",IF(G1837&gt;H1837,"W",IF(G1837&lt;H1837,"L","T")))</f>
        <v/>
      </c>
      <c r="J1837">
        <f>IF(OR(G1837="",H1837=""),"",G1837-H1837)</f>
        <v/>
      </c>
      <c r="K1837">
        <f>IF(E1837="","",MID(E1837,6,50))</f>
        <v/>
      </c>
      <c r="L1837">
        <f>IF(F1837="","",MID(F1837,6,50))</f>
        <v/>
      </c>
    </row>
    <row r="1838">
      <c r="A1838">
        <f>IF(OR(E1838="",F1838="",B1838="",C1838=""),"",B1838&amp;"-W"&amp;C1838&amp;"-"&amp;E1838&amp;"-vs-"&amp;F1838)</f>
        <v/>
      </c>
      <c r="B1838">
        <f>Matchups!$B835</f>
        <v/>
      </c>
      <c r="C1838">
        <f>Matchups!$C835</f>
        <v/>
      </c>
      <c r="D1838">
        <f>Matchups!$D835</f>
        <v/>
      </c>
      <c r="E1838">
        <f>Matchups!$G835</f>
        <v/>
      </c>
      <c r="F1838">
        <f>Matchups!$E835</f>
        <v/>
      </c>
      <c r="G1838">
        <f>Matchups!$H835</f>
        <v/>
      </c>
      <c r="H1838">
        <f>Matchups!$F835</f>
        <v/>
      </c>
      <c r="I1838">
        <f>IF(OR(G1838="",H1838=""),"",IF(G1838&gt;H1838,"W",IF(G1838&lt;H1838,"L","T")))</f>
        <v/>
      </c>
      <c r="J1838">
        <f>IF(OR(G1838="",H1838=""),"",G1838-H1838)</f>
        <v/>
      </c>
      <c r="K1838">
        <f>IF(E1838="","",MID(E1838,6,50))</f>
        <v/>
      </c>
      <c r="L1838">
        <f>IF(F1838="","",MID(F1838,6,50))</f>
        <v/>
      </c>
    </row>
    <row r="1839">
      <c r="A1839">
        <f>IF(OR(E1839="",F1839="",B1839="",C1839=""),"",B1839&amp;"-W"&amp;C1839&amp;"-"&amp;E1839&amp;"-vs-"&amp;F1839)</f>
        <v/>
      </c>
      <c r="B1839">
        <f>Matchups!$B836</f>
        <v/>
      </c>
      <c r="C1839">
        <f>Matchups!$C836</f>
        <v/>
      </c>
      <c r="D1839">
        <f>Matchups!$D836</f>
        <v/>
      </c>
      <c r="E1839">
        <f>Matchups!$G836</f>
        <v/>
      </c>
      <c r="F1839">
        <f>Matchups!$E836</f>
        <v/>
      </c>
      <c r="G1839">
        <f>Matchups!$H836</f>
        <v/>
      </c>
      <c r="H1839">
        <f>Matchups!$F836</f>
        <v/>
      </c>
      <c r="I1839">
        <f>IF(OR(G1839="",H1839=""),"",IF(G1839&gt;H1839,"W",IF(G1839&lt;H1839,"L","T")))</f>
        <v/>
      </c>
      <c r="J1839">
        <f>IF(OR(G1839="",H1839=""),"",G1839-H1839)</f>
        <v/>
      </c>
      <c r="K1839">
        <f>IF(E1839="","",MID(E1839,6,50))</f>
        <v/>
      </c>
      <c r="L1839">
        <f>IF(F1839="","",MID(F1839,6,50))</f>
        <v/>
      </c>
    </row>
    <row r="1840">
      <c r="A1840">
        <f>IF(OR(E1840="",F1840="",B1840="",C1840=""),"",B1840&amp;"-W"&amp;C1840&amp;"-"&amp;E1840&amp;"-vs-"&amp;F1840)</f>
        <v/>
      </c>
      <c r="B1840">
        <f>Matchups!$B837</f>
        <v/>
      </c>
      <c r="C1840">
        <f>Matchups!$C837</f>
        <v/>
      </c>
      <c r="D1840">
        <f>Matchups!$D837</f>
        <v/>
      </c>
      <c r="E1840">
        <f>Matchups!$G837</f>
        <v/>
      </c>
      <c r="F1840">
        <f>Matchups!$E837</f>
        <v/>
      </c>
      <c r="G1840">
        <f>Matchups!$H837</f>
        <v/>
      </c>
      <c r="H1840">
        <f>Matchups!$F837</f>
        <v/>
      </c>
      <c r="I1840">
        <f>IF(OR(G1840="",H1840=""),"",IF(G1840&gt;H1840,"W",IF(G1840&lt;H1840,"L","T")))</f>
        <v/>
      </c>
      <c r="J1840">
        <f>IF(OR(G1840="",H1840=""),"",G1840-H1840)</f>
        <v/>
      </c>
      <c r="K1840">
        <f>IF(E1840="","",MID(E1840,6,50))</f>
        <v/>
      </c>
      <c r="L1840">
        <f>IF(F1840="","",MID(F1840,6,50))</f>
        <v/>
      </c>
    </row>
    <row r="1841">
      <c r="A1841">
        <f>IF(OR(E1841="",F1841="",B1841="",C1841=""),"",B1841&amp;"-W"&amp;C1841&amp;"-"&amp;E1841&amp;"-vs-"&amp;F1841)</f>
        <v/>
      </c>
      <c r="B1841">
        <f>Matchups!$B838</f>
        <v/>
      </c>
      <c r="C1841">
        <f>Matchups!$C838</f>
        <v/>
      </c>
      <c r="D1841">
        <f>Matchups!$D838</f>
        <v/>
      </c>
      <c r="E1841">
        <f>Matchups!$G838</f>
        <v/>
      </c>
      <c r="F1841">
        <f>Matchups!$E838</f>
        <v/>
      </c>
      <c r="G1841">
        <f>Matchups!$H838</f>
        <v/>
      </c>
      <c r="H1841">
        <f>Matchups!$F838</f>
        <v/>
      </c>
      <c r="I1841">
        <f>IF(OR(G1841="",H1841=""),"",IF(G1841&gt;H1841,"W",IF(G1841&lt;H1841,"L","T")))</f>
        <v/>
      </c>
      <c r="J1841">
        <f>IF(OR(G1841="",H1841=""),"",G1841-H1841)</f>
        <v/>
      </c>
      <c r="K1841">
        <f>IF(E1841="","",MID(E1841,6,50))</f>
        <v/>
      </c>
      <c r="L1841">
        <f>IF(F1841="","",MID(F1841,6,50))</f>
        <v/>
      </c>
    </row>
    <row r="1842">
      <c r="A1842">
        <f>IF(OR(E1842="",F1842="",B1842="",C1842=""),"",B1842&amp;"-W"&amp;C1842&amp;"-"&amp;E1842&amp;"-vs-"&amp;F1842)</f>
        <v/>
      </c>
      <c r="B1842">
        <f>Matchups!$B839</f>
        <v/>
      </c>
      <c r="C1842">
        <f>Matchups!$C839</f>
        <v/>
      </c>
      <c r="D1842">
        <f>Matchups!$D839</f>
        <v/>
      </c>
      <c r="E1842">
        <f>Matchups!$G839</f>
        <v/>
      </c>
      <c r="F1842">
        <f>Matchups!$E839</f>
        <v/>
      </c>
      <c r="G1842">
        <f>Matchups!$H839</f>
        <v/>
      </c>
      <c r="H1842">
        <f>Matchups!$F839</f>
        <v/>
      </c>
      <c r="I1842">
        <f>IF(OR(G1842="",H1842=""),"",IF(G1842&gt;H1842,"W",IF(G1842&lt;H1842,"L","T")))</f>
        <v/>
      </c>
      <c r="J1842">
        <f>IF(OR(G1842="",H1842=""),"",G1842-H1842)</f>
        <v/>
      </c>
      <c r="K1842">
        <f>IF(E1842="","",MID(E1842,6,50))</f>
        <v/>
      </c>
      <c r="L1842">
        <f>IF(F1842="","",MID(F1842,6,50))</f>
        <v/>
      </c>
    </row>
    <row r="1843">
      <c r="A1843">
        <f>IF(OR(E1843="",F1843="",B1843="",C1843=""),"",B1843&amp;"-W"&amp;C1843&amp;"-"&amp;E1843&amp;"-vs-"&amp;F1843)</f>
        <v/>
      </c>
      <c r="B1843">
        <f>Matchups!$B840</f>
        <v/>
      </c>
      <c r="C1843">
        <f>Matchups!$C840</f>
        <v/>
      </c>
      <c r="D1843">
        <f>Matchups!$D840</f>
        <v/>
      </c>
      <c r="E1843">
        <f>Matchups!$G840</f>
        <v/>
      </c>
      <c r="F1843">
        <f>Matchups!$E840</f>
        <v/>
      </c>
      <c r="G1843">
        <f>Matchups!$H840</f>
        <v/>
      </c>
      <c r="H1843">
        <f>Matchups!$F840</f>
        <v/>
      </c>
      <c r="I1843">
        <f>IF(OR(G1843="",H1843=""),"",IF(G1843&gt;H1843,"W",IF(G1843&lt;H1843,"L","T")))</f>
        <v/>
      </c>
      <c r="J1843">
        <f>IF(OR(G1843="",H1843=""),"",G1843-H1843)</f>
        <v/>
      </c>
      <c r="K1843">
        <f>IF(E1843="","",MID(E1843,6,50))</f>
        <v/>
      </c>
      <c r="L1843">
        <f>IF(F1843="","",MID(F1843,6,50))</f>
        <v/>
      </c>
    </row>
    <row r="1844">
      <c r="A1844">
        <f>IF(OR(E1844="",F1844="",B1844="",C1844=""),"",B1844&amp;"-W"&amp;C1844&amp;"-"&amp;E1844&amp;"-vs-"&amp;F1844)</f>
        <v/>
      </c>
      <c r="B1844">
        <f>Matchups!$B841</f>
        <v/>
      </c>
      <c r="C1844">
        <f>Matchups!$C841</f>
        <v/>
      </c>
      <c r="D1844">
        <f>Matchups!$D841</f>
        <v/>
      </c>
      <c r="E1844">
        <f>Matchups!$G841</f>
        <v/>
      </c>
      <c r="F1844">
        <f>Matchups!$E841</f>
        <v/>
      </c>
      <c r="G1844">
        <f>Matchups!$H841</f>
        <v/>
      </c>
      <c r="H1844">
        <f>Matchups!$F841</f>
        <v/>
      </c>
      <c r="I1844">
        <f>IF(OR(G1844="",H1844=""),"",IF(G1844&gt;H1844,"W",IF(G1844&lt;H1844,"L","T")))</f>
        <v/>
      </c>
      <c r="J1844">
        <f>IF(OR(G1844="",H1844=""),"",G1844-H1844)</f>
        <v/>
      </c>
      <c r="K1844">
        <f>IF(E1844="","",MID(E1844,6,50))</f>
        <v/>
      </c>
      <c r="L1844">
        <f>IF(F1844="","",MID(F1844,6,50))</f>
        <v/>
      </c>
    </row>
    <row r="1845">
      <c r="A1845">
        <f>IF(OR(E1845="",F1845="",B1845="",C1845=""),"",B1845&amp;"-W"&amp;C1845&amp;"-"&amp;E1845&amp;"-vs-"&amp;F1845)</f>
        <v/>
      </c>
      <c r="B1845">
        <f>Matchups!$B842</f>
        <v/>
      </c>
      <c r="C1845">
        <f>Matchups!$C842</f>
        <v/>
      </c>
      <c r="D1845">
        <f>Matchups!$D842</f>
        <v/>
      </c>
      <c r="E1845">
        <f>Matchups!$G842</f>
        <v/>
      </c>
      <c r="F1845">
        <f>Matchups!$E842</f>
        <v/>
      </c>
      <c r="G1845">
        <f>Matchups!$H842</f>
        <v/>
      </c>
      <c r="H1845">
        <f>Matchups!$F842</f>
        <v/>
      </c>
      <c r="I1845">
        <f>IF(OR(G1845="",H1845=""),"",IF(G1845&gt;H1845,"W",IF(G1845&lt;H1845,"L","T")))</f>
        <v/>
      </c>
      <c r="J1845">
        <f>IF(OR(G1845="",H1845=""),"",G1845-H1845)</f>
        <v/>
      </c>
      <c r="K1845">
        <f>IF(E1845="","",MID(E1845,6,50))</f>
        <v/>
      </c>
      <c r="L1845">
        <f>IF(F1845="","",MID(F1845,6,50))</f>
        <v/>
      </c>
    </row>
    <row r="1846">
      <c r="A1846">
        <f>IF(OR(E1846="",F1846="",B1846="",C1846=""),"",B1846&amp;"-W"&amp;C1846&amp;"-"&amp;E1846&amp;"-vs-"&amp;F1846)</f>
        <v/>
      </c>
      <c r="B1846">
        <f>Matchups!$B843</f>
        <v/>
      </c>
      <c r="C1846">
        <f>Matchups!$C843</f>
        <v/>
      </c>
      <c r="D1846">
        <f>Matchups!$D843</f>
        <v/>
      </c>
      <c r="E1846">
        <f>Matchups!$G843</f>
        <v/>
      </c>
      <c r="F1846">
        <f>Matchups!$E843</f>
        <v/>
      </c>
      <c r="G1846">
        <f>Matchups!$H843</f>
        <v/>
      </c>
      <c r="H1846">
        <f>Matchups!$F843</f>
        <v/>
      </c>
      <c r="I1846">
        <f>IF(OR(G1846="",H1846=""),"",IF(G1846&gt;H1846,"W",IF(G1846&lt;H1846,"L","T")))</f>
        <v/>
      </c>
      <c r="J1846">
        <f>IF(OR(G1846="",H1846=""),"",G1846-H1846)</f>
        <v/>
      </c>
      <c r="K1846">
        <f>IF(E1846="","",MID(E1846,6,50))</f>
        <v/>
      </c>
      <c r="L1846">
        <f>IF(F1846="","",MID(F1846,6,50))</f>
        <v/>
      </c>
    </row>
    <row r="1847">
      <c r="A1847">
        <f>IF(OR(E1847="",F1847="",B1847="",C1847=""),"",B1847&amp;"-W"&amp;C1847&amp;"-"&amp;E1847&amp;"-vs-"&amp;F1847)</f>
        <v/>
      </c>
      <c r="B1847">
        <f>Matchups!$B844</f>
        <v/>
      </c>
      <c r="C1847">
        <f>Matchups!$C844</f>
        <v/>
      </c>
      <c r="D1847">
        <f>Matchups!$D844</f>
        <v/>
      </c>
      <c r="E1847">
        <f>Matchups!$G844</f>
        <v/>
      </c>
      <c r="F1847">
        <f>Matchups!$E844</f>
        <v/>
      </c>
      <c r="G1847">
        <f>Matchups!$H844</f>
        <v/>
      </c>
      <c r="H1847">
        <f>Matchups!$F844</f>
        <v/>
      </c>
      <c r="I1847">
        <f>IF(OR(G1847="",H1847=""),"",IF(G1847&gt;H1847,"W",IF(G1847&lt;H1847,"L","T")))</f>
        <v/>
      </c>
      <c r="J1847">
        <f>IF(OR(G1847="",H1847=""),"",G1847-H1847)</f>
        <v/>
      </c>
      <c r="K1847">
        <f>IF(E1847="","",MID(E1847,6,50))</f>
        <v/>
      </c>
      <c r="L1847">
        <f>IF(F1847="","",MID(F1847,6,50))</f>
        <v/>
      </c>
    </row>
    <row r="1848">
      <c r="A1848">
        <f>IF(OR(E1848="",F1848="",B1848="",C1848=""),"",B1848&amp;"-W"&amp;C1848&amp;"-"&amp;E1848&amp;"-vs-"&amp;F1848)</f>
        <v/>
      </c>
      <c r="B1848">
        <f>Matchups!$B845</f>
        <v/>
      </c>
      <c r="C1848">
        <f>Matchups!$C845</f>
        <v/>
      </c>
      <c r="D1848">
        <f>Matchups!$D845</f>
        <v/>
      </c>
      <c r="E1848">
        <f>Matchups!$G845</f>
        <v/>
      </c>
      <c r="F1848">
        <f>Matchups!$E845</f>
        <v/>
      </c>
      <c r="G1848">
        <f>Matchups!$H845</f>
        <v/>
      </c>
      <c r="H1848">
        <f>Matchups!$F845</f>
        <v/>
      </c>
      <c r="I1848">
        <f>IF(OR(G1848="",H1848=""),"",IF(G1848&gt;H1848,"W",IF(G1848&lt;H1848,"L","T")))</f>
        <v/>
      </c>
      <c r="J1848">
        <f>IF(OR(G1848="",H1848=""),"",G1848-H1848)</f>
        <v/>
      </c>
      <c r="K1848">
        <f>IF(E1848="","",MID(E1848,6,50))</f>
        <v/>
      </c>
      <c r="L1848">
        <f>IF(F1848="","",MID(F1848,6,50))</f>
        <v/>
      </c>
    </row>
    <row r="1849">
      <c r="A1849">
        <f>IF(OR(E1849="",F1849="",B1849="",C1849=""),"",B1849&amp;"-W"&amp;C1849&amp;"-"&amp;E1849&amp;"-vs-"&amp;F1849)</f>
        <v/>
      </c>
      <c r="B1849">
        <f>Matchups!$B846</f>
        <v/>
      </c>
      <c r="C1849">
        <f>Matchups!$C846</f>
        <v/>
      </c>
      <c r="D1849">
        <f>Matchups!$D846</f>
        <v/>
      </c>
      <c r="E1849">
        <f>Matchups!$G846</f>
        <v/>
      </c>
      <c r="F1849">
        <f>Matchups!$E846</f>
        <v/>
      </c>
      <c r="G1849">
        <f>Matchups!$H846</f>
        <v/>
      </c>
      <c r="H1849">
        <f>Matchups!$F846</f>
        <v/>
      </c>
      <c r="I1849">
        <f>IF(OR(G1849="",H1849=""),"",IF(G1849&gt;H1849,"W",IF(G1849&lt;H1849,"L","T")))</f>
        <v/>
      </c>
      <c r="J1849">
        <f>IF(OR(G1849="",H1849=""),"",G1849-H1849)</f>
        <v/>
      </c>
      <c r="K1849">
        <f>IF(E1849="","",MID(E1849,6,50))</f>
        <v/>
      </c>
      <c r="L1849">
        <f>IF(F1849="","",MID(F1849,6,50))</f>
        <v/>
      </c>
    </row>
    <row r="1850">
      <c r="A1850">
        <f>IF(OR(E1850="",F1850="",B1850="",C1850=""),"",B1850&amp;"-W"&amp;C1850&amp;"-"&amp;E1850&amp;"-vs-"&amp;F1850)</f>
        <v/>
      </c>
      <c r="B1850">
        <f>Matchups!$B847</f>
        <v/>
      </c>
      <c r="C1850">
        <f>Matchups!$C847</f>
        <v/>
      </c>
      <c r="D1850">
        <f>Matchups!$D847</f>
        <v/>
      </c>
      <c r="E1850">
        <f>Matchups!$G847</f>
        <v/>
      </c>
      <c r="F1850">
        <f>Matchups!$E847</f>
        <v/>
      </c>
      <c r="G1850">
        <f>Matchups!$H847</f>
        <v/>
      </c>
      <c r="H1850">
        <f>Matchups!$F847</f>
        <v/>
      </c>
      <c r="I1850">
        <f>IF(OR(G1850="",H1850=""),"",IF(G1850&gt;H1850,"W",IF(G1850&lt;H1850,"L","T")))</f>
        <v/>
      </c>
      <c r="J1850">
        <f>IF(OR(G1850="",H1850=""),"",G1850-H1850)</f>
        <v/>
      </c>
      <c r="K1850">
        <f>IF(E1850="","",MID(E1850,6,50))</f>
        <v/>
      </c>
      <c r="L1850">
        <f>IF(F1850="","",MID(F1850,6,50))</f>
        <v/>
      </c>
    </row>
    <row r="1851">
      <c r="A1851">
        <f>IF(OR(E1851="",F1851="",B1851="",C1851=""),"",B1851&amp;"-W"&amp;C1851&amp;"-"&amp;E1851&amp;"-vs-"&amp;F1851)</f>
        <v/>
      </c>
      <c r="B1851">
        <f>Matchups!$B848</f>
        <v/>
      </c>
      <c r="C1851">
        <f>Matchups!$C848</f>
        <v/>
      </c>
      <c r="D1851">
        <f>Matchups!$D848</f>
        <v/>
      </c>
      <c r="E1851">
        <f>Matchups!$G848</f>
        <v/>
      </c>
      <c r="F1851">
        <f>Matchups!$E848</f>
        <v/>
      </c>
      <c r="G1851">
        <f>Matchups!$H848</f>
        <v/>
      </c>
      <c r="H1851">
        <f>Matchups!$F848</f>
        <v/>
      </c>
      <c r="I1851">
        <f>IF(OR(G1851="",H1851=""),"",IF(G1851&gt;H1851,"W",IF(G1851&lt;H1851,"L","T")))</f>
        <v/>
      </c>
      <c r="J1851">
        <f>IF(OR(G1851="",H1851=""),"",G1851-H1851)</f>
        <v/>
      </c>
      <c r="K1851">
        <f>IF(E1851="","",MID(E1851,6,50))</f>
        <v/>
      </c>
      <c r="L1851">
        <f>IF(F1851="","",MID(F1851,6,50))</f>
        <v/>
      </c>
    </row>
    <row r="1852">
      <c r="A1852">
        <f>IF(OR(E1852="",F1852="",B1852="",C1852=""),"",B1852&amp;"-W"&amp;C1852&amp;"-"&amp;E1852&amp;"-vs-"&amp;F1852)</f>
        <v/>
      </c>
      <c r="B1852">
        <f>Matchups!$B849</f>
        <v/>
      </c>
      <c r="C1852">
        <f>Matchups!$C849</f>
        <v/>
      </c>
      <c r="D1852">
        <f>Matchups!$D849</f>
        <v/>
      </c>
      <c r="E1852">
        <f>Matchups!$G849</f>
        <v/>
      </c>
      <c r="F1852">
        <f>Matchups!$E849</f>
        <v/>
      </c>
      <c r="G1852">
        <f>Matchups!$H849</f>
        <v/>
      </c>
      <c r="H1852">
        <f>Matchups!$F849</f>
        <v/>
      </c>
      <c r="I1852">
        <f>IF(OR(G1852="",H1852=""),"",IF(G1852&gt;H1852,"W",IF(G1852&lt;H1852,"L","T")))</f>
        <v/>
      </c>
      <c r="J1852">
        <f>IF(OR(G1852="",H1852=""),"",G1852-H1852)</f>
        <v/>
      </c>
      <c r="K1852">
        <f>IF(E1852="","",MID(E1852,6,50))</f>
        <v/>
      </c>
      <c r="L1852">
        <f>IF(F1852="","",MID(F1852,6,50))</f>
        <v/>
      </c>
    </row>
    <row r="1853">
      <c r="A1853">
        <f>IF(OR(E1853="",F1853="",B1853="",C1853=""),"",B1853&amp;"-W"&amp;C1853&amp;"-"&amp;E1853&amp;"-vs-"&amp;F1853)</f>
        <v/>
      </c>
      <c r="B1853">
        <f>Matchups!$B850</f>
        <v/>
      </c>
      <c r="C1853">
        <f>Matchups!$C850</f>
        <v/>
      </c>
      <c r="D1853">
        <f>Matchups!$D850</f>
        <v/>
      </c>
      <c r="E1853">
        <f>Matchups!$G850</f>
        <v/>
      </c>
      <c r="F1853">
        <f>Matchups!$E850</f>
        <v/>
      </c>
      <c r="G1853">
        <f>Matchups!$H850</f>
        <v/>
      </c>
      <c r="H1853">
        <f>Matchups!$F850</f>
        <v/>
      </c>
      <c r="I1853">
        <f>IF(OR(G1853="",H1853=""),"",IF(G1853&gt;H1853,"W",IF(G1853&lt;H1853,"L","T")))</f>
        <v/>
      </c>
      <c r="J1853">
        <f>IF(OR(G1853="",H1853=""),"",G1853-H1853)</f>
        <v/>
      </c>
      <c r="K1853">
        <f>IF(E1853="","",MID(E1853,6,50))</f>
        <v/>
      </c>
      <c r="L1853">
        <f>IF(F1853="","",MID(F1853,6,50))</f>
        <v/>
      </c>
    </row>
    <row r="1854">
      <c r="A1854">
        <f>IF(OR(E1854="",F1854="",B1854="",C1854=""),"",B1854&amp;"-W"&amp;C1854&amp;"-"&amp;E1854&amp;"-vs-"&amp;F1854)</f>
        <v/>
      </c>
      <c r="B1854">
        <f>Matchups!$B851</f>
        <v/>
      </c>
      <c r="C1854">
        <f>Matchups!$C851</f>
        <v/>
      </c>
      <c r="D1854">
        <f>Matchups!$D851</f>
        <v/>
      </c>
      <c r="E1854">
        <f>Matchups!$G851</f>
        <v/>
      </c>
      <c r="F1854">
        <f>Matchups!$E851</f>
        <v/>
      </c>
      <c r="G1854">
        <f>Matchups!$H851</f>
        <v/>
      </c>
      <c r="H1854">
        <f>Matchups!$F851</f>
        <v/>
      </c>
      <c r="I1854">
        <f>IF(OR(G1854="",H1854=""),"",IF(G1854&gt;H1854,"W",IF(G1854&lt;H1854,"L","T")))</f>
        <v/>
      </c>
      <c r="J1854">
        <f>IF(OR(G1854="",H1854=""),"",G1854-H1854)</f>
        <v/>
      </c>
      <c r="K1854">
        <f>IF(E1854="","",MID(E1854,6,50))</f>
        <v/>
      </c>
      <c r="L1854">
        <f>IF(F1854="","",MID(F1854,6,50))</f>
        <v/>
      </c>
    </row>
    <row r="1855">
      <c r="A1855">
        <f>IF(OR(E1855="",F1855="",B1855="",C1855=""),"",B1855&amp;"-W"&amp;C1855&amp;"-"&amp;E1855&amp;"-vs-"&amp;F1855)</f>
        <v/>
      </c>
      <c r="B1855">
        <f>Matchups!$B852</f>
        <v/>
      </c>
      <c r="C1855">
        <f>Matchups!$C852</f>
        <v/>
      </c>
      <c r="D1855">
        <f>Matchups!$D852</f>
        <v/>
      </c>
      <c r="E1855">
        <f>Matchups!$G852</f>
        <v/>
      </c>
      <c r="F1855">
        <f>Matchups!$E852</f>
        <v/>
      </c>
      <c r="G1855">
        <f>Matchups!$H852</f>
        <v/>
      </c>
      <c r="H1855">
        <f>Matchups!$F852</f>
        <v/>
      </c>
      <c r="I1855">
        <f>IF(OR(G1855="",H1855=""),"",IF(G1855&gt;H1855,"W",IF(G1855&lt;H1855,"L","T")))</f>
        <v/>
      </c>
      <c r="J1855">
        <f>IF(OR(G1855="",H1855=""),"",G1855-H1855)</f>
        <v/>
      </c>
      <c r="K1855">
        <f>IF(E1855="","",MID(E1855,6,50))</f>
        <v/>
      </c>
      <c r="L1855">
        <f>IF(F1855="","",MID(F1855,6,50))</f>
        <v/>
      </c>
    </row>
    <row r="1856">
      <c r="A1856">
        <f>IF(OR(E1856="",F1856="",B1856="",C1856=""),"",B1856&amp;"-W"&amp;C1856&amp;"-"&amp;E1856&amp;"-vs-"&amp;F1856)</f>
        <v/>
      </c>
      <c r="B1856">
        <f>Matchups!$B853</f>
        <v/>
      </c>
      <c r="C1856">
        <f>Matchups!$C853</f>
        <v/>
      </c>
      <c r="D1856">
        <f>Matchups!$D853</f>
        <v/>
      </c>
      <c r="E1856">
        <f>Matchups!$G853</f>
        <v/>
      </c>
      <c r="F1856">
        <f>Matchups!$E853</f>
        <v/>
      </c>
      <c r="G1856">
        <f>Matchups!$H853</f>
        <v/>
      </c>
      <c r="H1856">
        <f>Matchups!$F853</f>
        <v/>
      </c>
      <c r="I1856">
        <f>IF(OR(G1856="",H1856=""),"",IF(G1856&gt;H1856,"W",IF(G1856&lt;H1856,"L","T")))</f>
        <v/>
      </c>
      <c r="J1856">
        <f>IF(OR(G1856="",H1856=""),"",G1856-H1856)</f>
        <v/>
      </c>
      <c r="K1856">
        <f>IF(E1856="","",MID(E1856,6,50))</f>
        <v/>
      </c>
      <c r="L1856">
        <f>IF(F1856="","",MID(F1856,6,50))</f>
        <v/>
      </c>
    </row>
    <row r="1857">
      <c r="A1857">
        <f>IF(OR(E1857="",F1857="",B1857="",C1857=""),"",B1857&amp;"-W"&amp;C1857&amp;"-"&amp;E1857&amp;"-vs-"&amp;F1857)</f>
        <v/>
      </c>
      <c r="B1857">
        <f>Matchups!$B854</f>
        <v/>
      </c>
      <c r="C1857">
        <f>Matchups!$C854</f>
        <v/>
      </c>
      <c r="D1857">
        <f>Matchups!$D854</f>
        <v/>
      </c>
      <c r="E1857">
        <f>Matchups!$G854</f>
        <v/>
      </c>
      <c r="F1857">
        <f>Matchups!$E854</f>
        <v/>
      </c>
      <c r="G1857">
        <f>Matchups!$H854</f>
        <v/>
      </c>
      <c r="H1857">
        <f>Matchups!$F854</f>
        <v/>
      </c>
      <c r="I1857">
        <f>IF(OR(G1857="",H1857=""),"",IF(G1857&gt;H1857,"W",IF(G1857&lt;H1857,"L","T")))</f>
        <v/>
      </c>
      <c r="J1857">
        <f>IF(OR(G1857="",H1857=""),"",G1857-H1857)</f>
        <v/>
      </c>
      <c r="K1857">
        <f>IF(E1857="","",MID(E1857,6,50))</f>
        <v/>
      </c>
      <c r="L1857">
        <f>IF(F1857="","",MID(F1857,6,50))</f>
        <v/>
      </c>
    </row>
    <row r="1858">
      <c r="A1858">
        <f>IF(OR(E1858="",F1858="",B1858="",C1858=""),"",B1858&amp;"-W"&amp;C1858&amp;"-"&amp;E1858&amp;"-vs-"&amp;F1858)</f>
        <v/>
      </c>
      <c r="B1858">
        <f>Matchups!$B855</f>
        <v/>
      </c>
      <c r="C1858">
        <f>Matchups!$C855</f>
        <v/>
      </c>
      <c r="D1858">
        <f>Matchups!$D855</f>
        <v/>
      </c>
      <c r="E1858">
        <f>Matchups!$G855</f>
        <v/>
      </c>
      <c r="F1858">
        <f>Matchups!$E855</f>
        <v/>
      </c>
      <c r="G1858">
        <f>Matchups!$H855</f>
        <v/>
      </c>
      <c r="H1858">
        <f>Matchups!$F855</f>
        <v/>
      </c>
      <c r="I1858">
        <f>IF(OR(G1858="",H1858=""),"",IF(G1858&gt;H1858,"W",IF(G1858&lt;H1858,"L","T")))</f>
        <v/>
      </c>
      <c r="J1858">
        <f>IF(OR(G1858="",H1858=""),"",G1858-H1858)</f>
        <v/>
      </c>
      <c r="K1858">
        <f>IF(E1858="","",MID(E1858,6,50))</f>
        <v/>
      </c>
      <c r="L1858">
        <f>IF(F1858="","",MID(F1858,6,50))</f>
        <v/>
      </c>
    </row>
    <row r="1859">
      <c r="A1859">
        <f>IF(OR(E1859="",F1859="",B1859="",C1859=""),"",B1859&amp;"-W"&amp;C1859&amp;"-"&amp;E1859&amp;"-vs-"&amp;F1859)</f>
        <v/>
      </c>
      <c r="B1859">
        <f>Matchups!$B856</f>
        <v/>
      </c>
      <c r="C1859">
        <f>Matchups!$C856</f>
        <v/>
      </c>
      <c r="D1859">
        <f>Matchups!$D856</f>
        <v/>
      </c>
      <c r="E1859">
        <f>Matchups!$G856</f>
        <v/>
      </c>
      <c r="F1859">
        <f>Matchups!$E856</f>
        <v/>
      </c>
      <c r="G1859">
        <f>Matchups!$H856</f>
        <v/>
      </c>
      <c r="H1859">
        <f>Matchups!$F856</f>
        <v/>
      </c>
      <c r="I1859">
        <f>IF(OR(G1859="",H1859=""),"",IF(G1859&gt;H1859,"W",IF(G1859&lt;H1859,"L","T")))</f>
        <v/>
      </c>
      <c r="J1859">
        <f>IF(OR(G1859="",H1859=""),"",G1859-H1859)</f>
        <v/>
      </c>
      <c r="K1859">
        <f>IF(E1859="","",MID(E1859,6,50))</f>
        <v/>
      </c>
      <c r="L1859">
        <f>IF(F1859="","",MID(F1859,6,50))</f>
        <v/>
      </c>
    </row>
    <row r="1860">
      <c r="A1860">
        <f>IF(OR(E1860="",F1860="",B1860="",C1860=""),"",B1860&amp;"-W"&amp;C1860&amp;"-"&amp;E1860&amp;"-vs-"&amp;F1860)</f>
        <v/>
      </c>
      <c r="B1860">
        <f>Matchups!$B857</f>
        <v/>
      </c>
      <c r="C1860">
        <f>Matchups!$C857</f>
        <v/>
      </c>
      <c r="D1860">
        <f>Matchups!$D857</f>
        <v/>
      </c>
      <c r="E1860">
        <f>Matchups!$G857</f>
        <v/>
      </c>
      <c r="F1860">
        <f>Matchups!$E857</f>
        <v/>
      </c>
      <c r="G1860">
        <f>Matchups!$H857</f>
        <v/>
      </c>
      <c r="H1860">
        <f>Matchups!$F857</f>
        <v/>
      </c>
      <c r="I1860">
        <f>IF(OR(G1860="",H1860=""),"",IF(G1860&gt;H1860,"W",IF(G1860&lt;H1860,"L","T")))</f>
        <v/>
      </c>
      <c r="J1860">
        <f>IF(OR(G1860="",H1860=""),"",G1860-H1860)</f>
        <v/>
      </c>
      <c r="K1860">
        <f>IF(E1860="","",MID(E1860,6,50))</f>
        <v/>
      </c>
      <c r="L1860">
        <f>IF(F1860="","",MID(F1860,6,50))</f>
        <v/>
      </c>
    </row>
    <row r="1861">
      <c r="A1861">
        <f>IF(OR(E1861="",F1861="",B1861="",C1861=""),"",B1861&amp;"-W"&amp;C1861&amp;"-"&amp;E1861&amp;"-vs-"&amp;F1861)</f>
        <v/>
      </c>
      <c r="B1861">
        <f>Matchups!$B858</f>
        <v/>
      </c>
      <c r="C1861">
        <f>Matchups!$C858</f>
        <v/>
      </c>
      <c r="D1861">
        <f>Matchups!$D858</f>
        <v/>
      </c>
      <c r="E1861">
        <f>Matchups!$G858</f>
        <v/>
      </c>
      <c r="F1861">
        <f>Matchups!$E858</f>
        <v/>
      </c>
      <c r="G1861">
        <f>Matchups!$H858</f>
        <v/>
      </c>
      <c r="H1861">
        <f>Matchups!$F858</f>
        <v/>
      </c>
      <c r="I1861">
        <f>IF(OR(G1861="",H1861=""),"",IF(G1861&gt;H1861,"W",IF(G1861&lt;H1861,"L","T")))</f>
        <v/>
      </c>
      <c r="J1861">
        <f>IF(OR(G1861="",H1861=""),"",G1861-H1861)</f>
        <v/>
      </c>
      <c r="K1861">
        <f>IF(E1861="","",MID(E1861,6,50))</f>
        <v/>
      </c>
      <c r="L1861">
        <f>IF(F1861="","",MID(F1861,6,50))</f>
        <v/>
      </c>
    </row>
    <row r="1862">
      <c r="A1862">
        <f>IF(OR(E1862="",F1862="",B1862="",C1862=""),"",B1862&amp;"-W"&amp;C1862&amp;"-"&amp;E1862&amp;"-vs-"&amp;F1862)</f>
        <v/>
      </c>
      <c r="B1862">
        <f>Matchups!$B859</f>
        <v/>
      </c>
      <c r="C1862">
        <f>Matchups!$C859</f>
        <v/>
      </c>
      <c r="D1862">
        <f>Matchups!$D859</f>
        <v/>
      </c>
      <c r="E1862">
        <f>Matchups!$G859</f>
        <v/>
      </c>
      <c r="F1862">
        <f>Matchups!$E859</f>
        <v/>
      </c>
      <c r="G1862">
        <f>Matchups!$H859</f>
        <v/>
      </c>
      <c r="H1862">
        <f>Matchups!$F859</f>
        <v/>
      </c>
      <c r="I1862">
        <f>IF(OR(G1862="",H1862=""),"",IF(G1862&gt;H1862,"W",IF(G1862&lt;H1862,"L","T")))</f>
        <v/>
      </c>
      <c r="J1862">
        <f>IF(OR(G1862="",H1862=""),"",G1862-H1862)</f>
        <v/>
      </c>
      <c r="K1862">
        <f>IF(E1862="","",MID(E1862,6,50))</f>
        <v/>
      </c>
      <c r="L1862">
        <f>IF(F1862="","",MID(F1862,6,50))</f>
        <v/>
      </c>
    </row>
    <row r="1863">
      <c r="A1863">
        <f>IF(OR(E1863="",F1863="",B1863="",C1863=""),"",B1863&amp;"-W"&amp;C1863&amp;"-"&amp;E1863&amp;"-vs-"&amp;F1863)</f>
        <v/>
      </c>
      <c r="B1863">
        <f>Matchups!$B860</f>
        <v/>
      </c>
      <c r="C1863">
        <f>Matchups!$C860</f>
        <v/>
      </c>
      <c r="D1863">
        <f>Matchups!$D860</f>
        <v/>
      </c>
      <c r="E1863">
        <f>Matchups!$G860</f>
        <v/>
      </c>
      <c r="F1863">
        <f>Matchups!$E860</f>
        <v/>
      </c>
      <c r="G1863">
        <f>Matchups!$H860</f>
        <v/>
      </c>
      <c r="H1863">
        <f>Matchups!$F860</f>
        <v/>
      </c>
      <c r="I1863">
        <f>IF(OR(G1863="",H1863=""),"",IF(G1863&gt;H1863,"W",IF(G1863&lt;H1863,"L","T")))</f>
        <v/>
      </c>
      <c r="J1863">
        <f>IF(OR(G1863="",H1863=""),"",G1863-H1863)</f>
        <v/>
      </c>
      <c r="K1863">
        <f>IF(E1863="","",MID(E1863,6,50))</f>
        <v/>
      </c>
      <c r="L1863">
        <f>IF(F1863="","",MID(F1863,6,50))</f>
        <v/>
      </c>
    </row>
    <row r="1864">
      <c r="A1864">
        <f>IF(OR(E1864="",F1864="",B1864="",C1864=""),"",B1864&amp;"-W"&amp;C1864&amp;"-"&amp;E1864&amp;"-vs-"&amp;F1864)</f>
        <v/>
      </c>
      <c r="B1864">
        <f>Matchups!$B861</f>
        <v/>
      </c>
      <c r="C1864">
        <f>Matchups!$C861</f>
        <v/>
      </c>
      <c r="D1864">
        <f>Matchups!$D861</f>
        <v/>
      </c>
      <c r="E1864">
        <f>Matchups!$G861</f>
        <v/>
      </c>
      <c r="F1864">
        <f>Matchups!$E861</f>
        <v/>
      </c>
      <c r="G1864">
        <f>Matchups!$H861</f>
        <v/>
      </c>
      <c r="H1864">
        <f>Matchups!$F861</f>
        <v/>
      </c>
      <c r="I1864">
        <f>IF(OR(G1864="",H1864=""),"",IF(G1864&gt;H1864,"W",IF(G1864&lt;H1864,"L","T")))</f>
        <v/>
      </c>
      <c r="J1864">
        <f>IF(OR(G1864="",H1864=""),"",G1864-H1864)</f>
        <v/>
      </c>
      <c r="K1864">
        <f>IF(E1864="","",MID(E1864,6,50))</f>
        <v/>
      </c>
      <c r="L1864">
        <f>IF(F1864="","",MID(F1864,6,50))</f>
        <v/>
      </c>
    </row>
    <row r="1865">
      <c r="A1865">
        <f>IF(OR(E1865="",F1865="",B1865="",C1865=""),"",B1865&amp;"-W"&amp;C1865&amp;"-"&amp;E1865&amp;"-vs-"&amp;F1865)</f>
        <v/>
      </c>
      <c r="B1865">
        <f>Matchups!$B862</f>
        <v/>
      </c>
      <c r="C1865">
        <f>Matchups!$C862</f>
        <v/>
      </c>
      <c r="D1865">
        <f>Matchups!$D862</f>
        <v/>
      </c>
      <c r="E1865">
        <f>Matchups!$G862</f>
        <v/>
      </c>
      <c r="F1865">
        <f>Matchups!$E862</f>
        <v/>
      </c>
      <c r="G1865">
        <f>Matchups!$H862</f>
        <v/>
      </c>
      <c r="H1865">
        <f>Matchups!$F862</f>
        <v/>
      </c>
      <c r="I1865">
        <f>IF(OR(G1865="",H1865=""),"",IF(G1865&gt;H1865,"W",IF(G1865&lt;H1865,"L","T")))</f>
        <v/>
      </c>
      <c r="J1865">
        <f>IF(OR(G1865="",H1865=""),"",G1865-H1865)</f>
        <v/>
      </c>
      <c r="K1865">
        <f>IF(E1865="","",MID(E1865,6,50))</f>
        <v/>
      </c>
      <c r="L1865">
        <f>IF(F1865="","",MID(F1865,6,50))</f>
        <v/>
      </c>
    </row>
    <row r="1866">
      <c r="A1866">
        <f>IF(OR(E1866="",F1866="",B1866="",C1866=""),"",B1866&amp;"-W"&amp;C1866&amp;"-"&amp;E1866&amp;"-vs-"&amp;F1866)</f>
        <v/>
      </c>
      <c r="B1866">
        <f>Matchups!$B863</f>
        <v/>
      </c>
      <c r="C1866">
        <f>Matchups!$C863</f>
        <v/>
      </c>
      <c r="D1866">
        <f>Matchups!$D863</f>
        <v/>
      </c>
      <c r="E1866">
        <f>Matchups!$G863</f>
        <v/>
      </c>
      <c r="F1866">
        <f>Matchups!$E863</f>
        <v/>
      </c>
      <c r="G1866">
        <f>Matchups!$H863</f>
        <v/>
      </c>
      <c r="H1866">
        <f>Matchups!$F863</f>
        <v/>
      </c>
      <c r="I1866">
        <f>IF(OR(G1866="",H1866=""),"",IF(G1866&gt;H1866,"W",IF(G1866&lt;H1866,"L","T")))</f>
        <v/>
      </c>
      <c r="J1866">
        <f>IF(OR(G1866="",H1866=""),"",G1866-H1866)</f>
        <v/>
      </c>
      <c r="K1866">
        <f>IF(E1866="","",MID(E1866,6,50))</f>
        <v/>
      </c>
      <c r="L1866">
        <f>IF(F1866="","",MID(F1866,6,50))</f>
        <v/>
      </c>
    </row>
    <row r="1867">
      <c r="A1867">
        <f>IF(OR(E1867="",F1867="",B1867="",C1867=""),"",B1867&amp;"-W"&amp;C1867&amp;"-"&amp;E1867&amp;"-vs-"&amp;F1867)</f>
        <v/>
      </c>
      <c r="B1867">
        <f>Matchups!$B864</f>
        <v/>
      </c>
      <c r="C1867">
        <f>Matchups!$C864</f>
        <v/>
      </c>
      <c r="D1867">
        <f>Matchups!$D864</f>
        <v/>
      </c>
      <c r="E1867">
        <f>Matchups!$G864</f>
        <v/>
      </c>
      <c r="F1867">
        <f>Matchups!$E864</f>
        <v/>
      </c>
      <c r="G1867">
        <f>Matchups!$H864</f>
        <v/>
      </c>
      <c r="H1867">
        <f>Matchups!$F864</f>
        <v/>
      </c>
      <c r="I1867">
        <f>IF(OR(G1867="",H1867=""),"",IF(G1867&gt;H1867,"W",IF(G1867&lt;H1867,"L","T")))</f>
        <v/>
      </c>
      <c r="J1867">
        <f>IF(OR(G1867="",H1867=""),"",G1867-H1867)</f>
        <v/>
      </c>
      <c r="K1867">
        <f>IF(E1867="","",MID(E1867,6,50))</f>
        <v/>
      </c>
      <c r="L1867">
        <f>IF(F1867="","",MID(F1867,6,50))</f>
        <v/>
      </c>
    </row>
    <row r="1868">
      <c r="A1868">
        <f>IF(OR(E1868="",F1868="",B1868="",C1868=""),"",B1868&amp;"-W"&amp;C1868&amp;"-"&amp;E1868&amp;"-vs-"&amp;F1868)</f>
        <v/>
      </c>
      <c r="B1868">
        <f>Matchups!$B865</f>
        <v/>
      </c>
      <c r="C1868">
        <f>Matchups!$C865</f>
        <v/>
      </c>
      <c r="D1868">
        <f>Matchups!$D865</f>
        <v/>
      </c>
      <c r="E1868">
        <f>Matchups!$G865</f>
        <v/>
      </c>
      <c r="F1868">
        <f>Matchups!$E865</f>
        <v/>
      </c>
      <c r="G1868">
        <f>Matchups!$H865</f>
        <v/>
      </c>
      <c r="H1868">
        <f>Matchups!$F865</f>
        <v/>
      </c>
      <c r="I1868">
        <f>IF(OR(G1868="",H1868=""),"",IF(G1868&gt;H1868,"W",IF(G1868&lt;H1868,"L","T")))</f>
        <v/>
      </c>
      <c r="J1868">
        <f>IF(OR(G1868="",H1868=""),"",G1868-H1868)</f>
        <v/>
      </c>
      <c r="K1868">
        <f>IF(E1868="","",MID(E1868,6,50))</f>
        <v/>
      </c>
      <c r="L1868">
        <f>IF(F1868="","",MID(F1868,6,50))</f>
        <v/>
      </c>
    </row>
    <row r="1869">
      <c r="A1869">
        <f>IF(OR(E1869="",F1869="",B1869="",C1869=""),"",B1869&amp;"-W"&amp;C1869&amp;"-"&amp;E1869&amp;"-vs-"&amp;F1869)</f>
        <v/>
      </c>
      <c r="B1869">
        <f>Matchups!$B866</f>
        <v/>
      </c>
      <c r="C1869">
        <f>Matchups!$C866</f>
        <v/>
      </c>
      <c r="D1869">
        <f>Matchups!$D866</f>
        <v/>
      </c>
      <c r="E1869">
        <f>Matchups!$G866</f>
        <v/>
      </c>
      <c r="F1869">
        <f>Matchups!$E866</f>
        <v/>
      </c>
      <c r="G1869">
        <f>Matchups!$H866</f>
        <v/>
      </c>
      <c r="H1869">
        <f>Matchups!$F866</f>
        <v/>
      </c>
      <c r="I1869">
        <f>IF(OR(G1869="",H1869=""),"",IF(G1869&gt;H1869,"W",IF(G1869&lt;H1869,"L","T")))</f>
        <v/>
      </c>
      <c r="J1869">
        <f>IF(OR(G1869="",H1869=""),"",G1869-H1869)</f>
        <v/>
      </c>
      <c r="K1869">
        <f>IF(E1869="","",MID(E1869,6,50))</f>
        <v/>
      </c>
      <c r="L1869">
        <f>IF(F1869="","",MID(F1869,6,50))</f>
        <v/>
      </c>
    </row>
    <row r="1870">
      <c r="A1870">
        <f>IF(OR(E1870="",F1870="",B1870="",C1870=""),"",B1870&amp;"-W"&amp;C1870&amp;"-"&amp;E1870&amp;"-vs-"&amp;F1870)</f>
        <v/>
      </c>
      <c r="B1870">
        <f>Matchups!$B867</f>
        <v/>
      </c>
      <c r="C1870">
        <f>Matchups!$C867</f>
        <v/>
      </c>
      <c r="D1870">
        <f>Matchups!$D867</f>
        <v/>
      </c>
      <c r="E1870">
        <f>Matchups!$G867</f>
        <v/>
      </c>
      <c r="F1870">
        <f>Matchups!$E867</f>
        <v/>
      </c>
      <c r="G1870">
        <f>Matchups!$H867</f>
        <v/>
      </c>
      <c r="H1870">
        <f>Matchups!$F867</f>
        <v/>
      </c>
      <c r="I1870">
        <f>IF(OR(G1870="",H1870=""),"",IF(G1870&gt;H1870,"W",IF(G1870&lt;H1870,"L","T")))</f>
        <v/>
      </c>
      <c r="J1870">
        <f>IF(OR(G1870="",H1870=""),"",G1870-H1870)</f>
        <v/>
      </c>
      <c r="K1870">
        <f>IF(E1870="","",MID(E1870,6,50))</f>
        <v/>
      </c>
      <c r="L1870">
        <f>IF(F1870="","",MID(F1870,6,50))</f>
        <v/>
      </c>
    </row>
    <row r="1871">
      <c r="A1871">
        <f>IF(OR(E1871="",F1871="",B1871="",C1871=""),"",B1871&amp;"-W"&amp;C1871&amp;"-"&amp;E1871&amp;"-vs-"&amp;F1871)</f>
        <v/>
      </c>
      <c r="B1871">
        <f>Matchups!$B868</f>
        <v/>
      </c>
      <c r="C1871">
        <f>Matchups!$C868</f>
        <v/>
      </c>
      <c r="D1871">
        <f>Matchups!$D868</f>
        <v/>
      </c>
      <c r="E1871">
        <f>Matchups!$G868</f>
        <v/>
      </c>
      <c r="F1871">
        <f>Matchups!$E868</f>
        <v/>
      </c>
      <c r="G1871">
        <f>Matchups!$H868</f>
        <v/>
      </c>
      <c r="H1871">
        <f>Matchups!$F868</f>
        <v/>
      </c>
      <c r="I1871">
        <f>IF(OR(G1871="",H1871=""),"",IF(G1871&gt;H1871,"W",IF(G1871&lt;H1871,"L","T")))</f>
        <v/>
      </c>
      <c r="J1871">
        <f>IF(OR(G1871="",H1871=""),"",G1871-H1871)</f>
        <v/>
      </c>
      <c r="K1871">
        <f>IF(E1871="","",MID(E1871,6,50))</f>
        <v/>
      </c>
      <c r="L1871">
        <f>IF(F1871="","",MID(F1871,6,50))</f>
        <v/>
      </c>
    </row>
    <row r="1872">
      <c r="A1872">
        <f>IF(OR(E1872="",F1872="",B1872="",C1872=""),"",B1872&amp;"-W"&amp;C1872&amp;"-"&amp;E1872&amp;"-vs-"&amp;F1872)</f>
        <v/>
      </c>
      <c r="B1872">
        <f>Matchups!$B869</f>
        <v/>
      </c>
      <c r="C1872">
        <f>Matchups!$C869</f>
        <v/>
      </c>
      <c r="D1872">
        <f>Matchups!$D869</f>
        <v/>
      </c>
      <c r="E1872">
        <f>Matchups!$G869</f>
        <v/>
      </c>
      <c r="F1872">
        <f>Matchups!$E869</f>
        <v/>
      </c>
      <c r="G1872">
        <f>Matchups!$H869</f>
        <v/>
      </c>
      <c r="H1872">
        <f>Matchups!$F869</f>
        <v/>
      </c>
      <c r="I1872">
        <f>IF(OR(G1872="",H1872=""),"",IF(G1872&gt;H1872,"W",IF(G1872&lt;H1872,"L","T")))</f>
        <v/>
      </c>
      <c r="J1872">
        <f>IF(OR(G1872="",H1872=""),"",G1872-H1872)</f>
        <v/>
      </c>
      <c r="K1872">
        <f>IF(E1872="","",MID(E1872,6,50))</f>
        <v/>
      </c>
      <c r="L1872">
        <f>IF(F1872="","",MID(F1872,6,50))</f>
        <v/>
      </c>
    </row>
    <row r="1873">
      <c r="A1873">
        <f>IF(OR(E1873="",F1873="",B1873="",C1873=""),"",B1873&amp;"-W"&amp;C1873&amp;"-"&amp;E1873&amp;"-vs-"&amp;F1873)</f>
        <v/>
      </c>
      <c r="B1873">
        <f>Matchups!$B870</f>
        <v/>
      </c>
      <c r="C1873">
        <f>Matchups!$C870</f>
        <v/>
      </c>
      <c r="D1873">
        <f>Matchups!$D870</f>
        <v/>
      </c>
      <c r="E1873">
        <f>Matchups!$G870</f>
        <v/>
      </c>
      <c r="F1873">
        <f>Matchups!$E870</f>
        <v/>
      </c>
      <c r="G1873">
        <f>Matchups!$H870</f>
        <v/>
      </c>
      <c r="H1873">
        <f>Matchups!$F870</f>
        <v/>
      </c>
      <c r="I1873">
        <f>IF(OR(G1873="",H1873=""),"",IF(G1873&gt;H1873,"W",IF(G1873&lt;H1873,"L","T")))</f>
        <v/>
      </c>
      <c r="J1873">
        <f>IF(OR(G1873="",H1873=""),"",G1873-H1873)</f>
        <v/>
      </c>
      <c r="K1873">
        <f>IF(E1873="","",MID(E1873,6,50))</f>
        <v/>
      </c>
      <c r="L1873">
        <f>IF(F1873="","",MID(F1873,6,50))</f>
        <v/>
      </c>
    </row>
    <row r="1874">
      <c r="A1874">
        <f>IF(OR(E1874="",F1874="",B1874="",C1874=""),"",B1874&amp;"-W"&amp;C1874&amp;"-"&amp;E1874&amp;"-vs-"&amp;F1874)</f>
        <v/>
      </c>
      <c r="B1874">
        <f>Matchups!$B871</f>
        <v/>
      </c>
      <c r="C1874">
        <f>Matchups!$C871</f>
        <v/>
      </c>
      <c r="D1874">
        <f>Matchups!$D871</f>
        <v/>
      </c>
      <c r="E1874">
        <f>Matchups!$G871</f>
        <v/>
      </c>
      <c r="F1874">
        <f>Matchups!$E871</f>
        <v/>
      </c>
      <c r="G1874">
        <f>Matchups!$H871</f>
        <v/>
      </c>
      <c r="H1874">
        <f>Matchups!$F871</f>
        <v/>
      </c>
      <c r="I1874">
        <f>IF(OR(G1874="",H1874=""),"",IF(G1874&gt;H1874,"W",IF(G1874&lt;H1874,"L","T")))</f>
        <v/>
      </c>
      <c r="J1874">
        <f>IF(OR(G1874="",H1874=""),"",G1874-H1874)</f>
        <v/>
      </c>
      <c r="K1874">
        <f>IF(E1874="","",MID(E1874,6,50))</f>
        <v/>
      </c>
      <c r="L1874">
        <f>IF(F1874="","",MID(F1874,6,50))</f>
        <v/>
      </c>
    </row>
    <row r="1875">
      <c r="A1875">
        <f>IF(OR(E1875="",F1875="",B1875="",C1875=""),"",B1875&amp;"-W"&amp;C1875&amp;"-"&amp;E1875&amp;"-vs-"&amp;F1875)</f>
        <v/>
      </c>
      <c r="B1875">
        <f>Matchups!$B872</f>
        <v/>
      </c>
      <c r="C1875">
        <f>Matchups!$C872</f>
        <v/>
      </c>
      <c r="D1875">
        <f>Matchups!$D872</f>
        <v/>
      </c>
      <c r="E1875">
        <f>Matchups!$G872</f>
        <v/>
      </c>
      <c r="F1875">
        <f>Matchups!$E872</f>
        <v/>
      </c>
      <c r="G1875">
        <f>Matchups!$H872</f>
        <v/>
      </c>
      <c r="H1875">
        <f>Matchups!$F872</f>
        <v/>
      </c>
      <c r="I1875">
        <f>IF(OR(G1875="",H1875=""),"",IF(G1875&gt;H1875,"W",IF(G1875&lt;H1875,"L","T")))</f>
        <v/>
      </c>
      <c r="J1875">
        <f>IF(OR(G1875="",H1875=""),"",G1875-H1875)</f>
        <v/>
      </c>
      <c r="K1875">
        <f>IF(E1875="","",MID(E1875,6,50))</f>
        <v/>
      </c>
      <c r="L1875">
        <f>IF(F1875="","",MID(F1875,6,50))</f>
        <v/>
      </c>
    </row>
    <row r="1876">
      <c r="A1876">
        <f>IF(OR(E1876="",F1876="",B1876="",C1876=""),"",B1876&amp;"-W"&amp;C1876&amp;"-"&amp;E1876&amp;"-vs-"&amp;F1876)</f>
        <v/>
      </c>
      <c r="B1876">
        <f>Matchups!$B873</f>
        <v/>
      </c>
      <c r="C1876">
        <f>Matchups!$C873</f>
        <v/>
      </c>
      <c r="D1876">
        <f>Matchups!$D873</f>
        <v/>
      </c>
      <c r="E1876">
        <f>Matchups!$G873</f>
        <v/>
      </c>
      <c r="F1876">
        <f>Matchups!$E873</f>
        <v/>
      </c>
      <c r="G1876">
        <f>Matchups!$H873</f>
        <v/>
      </c>
      <c r="H1876">
        <f>Matchups!$F873</f>
        <v/>
      </c>
      <c r="I1876">
        <f>IF(OR(G1876="",H1876=""),"",IF(G1876&gt;H1876,"W",IF(G1876&lt;H1876,"L","T")))</f>
        <v/>
      </c>
      <c r="J1876">
        <f>IF(OR(G1876="",H1876=""),"",G1876-H1876)</f>
        <v/>
      </c>
      <c r="K1876">
        <f>IF(E1876="","",MID(E1876,6,50))</f>
        <v/>
      </c>
      <c r="L1876">
        <f>IF(F1876="","",MID(F1876,6,50))</f>
        <v/>
      </c>
    </row>
    <row r="1877">
      <c r="A1877">
        <f>IF(OR(E1877="",F1877="",B1877="",C1877=""),"",B1877&amp;"-W"&amp;C1877&amp;"-"&amp;E1877&amp;"-vs-"&amp;F1877)</f>
        <v/>
      </c>
      <c r="B1877">
        <f>Matchups!$B874</f>
        <v/>
      </c>
      <c r="C1877">
        <f>Matchups!$C874</f>
        <v/>
      </c>
      <c r="D1877">
        <f>Matchups!$D874</f>
        <v/>
      </c>
      <c r="E1877">
        <f>Matchups!$G874</f>
        <v/>
      </c>
      <c r="F1877">
        <f>Matchups!$E874</f>
        <v/>
      </c>
      <c r="G1877">
        <f>Matchups!$H874</f>
        <v/>
      </c>
      <c r="H1877">
        <f>Matchups!$F874</f>
        <v/>
      </c>
      <c r="I1877">
        <f>IF(OR(G1877="",H1877=""),"",IF(G1877&gt;H1877,"W",IF(G1877&lt;H1877,"L","T")))</f>
        <v/>
      </c>
      <c r="J1877">
        <f>IF(OR(G1877="",H1877=""),"",G1877-H1877)</f>
        <v/>
      </c>
      <c r="K1877">
        <f>IF(E1877="","",MID(E1877,6,50))</f>
        <v/>
      </c>
      <c r="L1877">
        <f>IF(F1877="","",MID(F1877,6,50))</f>
        <v/>
      </c>
    </row>
    <row r="1878">
      <c r="A1878">
        <f>IF(OR(E1878="",F1878="",B1878="",C1878=""),"",B1878&amp;"-W"&amp;C1878&amp;"-"&amp;E1878&amp;"-vs-"&amp;F1878)</f>
        <v/>
      </c>
      <c r="B1878">
        <f>Matchups!$B875</f>
        <v/>
      </c>
      <c r="C1878">
        <f>Matchups!$C875</f>
        <v/>
      </c>
      <c r="D1878">
        <f>Matchups!$D875</f>
        <v/>
      </c>
      <c r="E1878">
        <f>Matchups!$G875</f>
        <v/>
      </c>
      <c r="F1878">
        <f>Matchups!$E875</f>
        <v/>
      </c>
      <c r="G1878">
        <f>Matchups!$H875</f>
        <v/>
      </c>
      <c r="H1878">
        <f>Matchups!$F875</f>
        <v/>
      </c>
      <c r="I1878">
        <f>IF(OR(G1878="",H1878=""),"",IF(G1878&gt;H1878,"W",IF(G1878&lt;H1878,"L","T")))</f>
        <v/>
      </c>
      <c r="J1878">
        <f>IF(OR(G1878="",H1878=""),"",G1878-H1878)</f>
        <v/>
      </c>
      <c r="K1878">
        <f>IF(E1878="","",MID(E1878,6,50))</f>
        <v/>
      </c>
      <c r="L1878">
        <f>IF(F1878="","",MID(F1878,6,50))</f>
        <v/>
      </c>
    </row>
    <row r="1879">
      <c r="A1879">
        <f>IF(OR(E1879="",F1879="",B1879="",C1879=""),"",B1879&amp;"-W"&amp;C1879&amp;"-"&amp;E1879&amp;"-vs-"&amp;F1879)</f>
        <v/>
      </c>
      <c r="B1879">
        <f>Matchups!$B876</f>
        <v/>
      </c>
      <c r="C1879">
        <f>Matchups!$C876</f>
        <v/>
      </c>
      <c r="D1879">
        <f>Matchups!$D876</f>
        <v/>
      </c>
      <c r="E1879">
        <f>Matchups!$G876</f>
        <v/>
      </c>
      <c r="F1879">
        <f>Matchups!$E876</f>
        <v/>
      </c>
      <c r="G1879">
        <f>Matchups!$H876</f>
        <v/>
      </c>
      <c r="H1879">
        <f>Matchups!$F876</f>
        <v/>
      </c>
      <c r="I1879">
        <f>IF(OR(G1879="",H1879=""),"",IF(G1879&gt;H1879,"W",IF(G1879&lt;H1879,"L","T")))</f>
        <v/>
      </c>
      <c r="J1879">
        <f>IF(OR(G1879="",H1879=""),"",G1879-H1879)</f>
        <v/>
      </c>
      <c r="K1879">
        <f>IF(E1879="","",MID(E1879,6,50))</f>
        <v/>
      </c>
      <c r="L1879">
        <f>IF(F1879="","",MID(F1879,6,50))</f>
        <v/>
      </c>
    </row>
    <row r="1880">
      <c r="A1880">
        <f>IF(OR(E1880="",F1880="",B1880="",C1880=""),"",B1880&amp;"-W"&amp;C1880&amp;"-"&amp;E1880&amp;"-vs-"&amp;F1880)</f>
        <v/>
      </c>
      <c r="B1880">
        <f>Matchups!$B877</f>
        <v/>
      </c>
      <c r="C1880">
        <f>Matchups!$C877</f>
        <v/>
      </c>
      <c r="D1880">
        <f>Matchups!$D877</f>
        <v/>
      </c>
      <c r="E1880">
        <f>Matchups!$G877</f>
        <v/>
      </c>
      <c r="F1880">
        <f>Matchups!$E877</f>
        <v/>
      </c>
      <c r="G1880">
        <f>Matchups!$H877</f>
        <v/>
      </c>
      <c r="H1880">
        <f>Matchups!$F877</f>
        <v/>
      </c>
      <c r="I1880">
        <f>IF(OR(G1880="",H1880=""),"",IF(G1880&gt;H1880,"W",IF(G1880&lt;H1880,"L","T")))</f>
        <v/>
      </c>
      <c r="J1880">
        <f>IF(OR(G1880="",H1880=""),"",G1880-H1880)</f>
        <v/>
      </c>
      <c r="K1880">
        <f>IF(E1880="","",MID(E1880,6,50))</f>
        <v/>
      </c>
      <c r="L1880">
        <f>IF(F1880="","",MID(F1880,6,50))</f>
        <v/>
      </c>
    </row>
    <row r="1881">
      <c r="A1881">
        <f>IF(OR(E1881="",F1881="",B1881="",C1881=""),"",B1881&amp;"-W"&amp;C1881&amp;"-"&amp;E1881&amp;"-vs-"&amp;F1881)</f>
        <v/>
      </c>
      <c r="B1881">
        <f>Matchups!$B878</f>
        <v/>
      </c>
      <c r="C1881">
        <f>Matchups!$C878</f>
        <v/>
      </c>
      <c r="D1881">
        <f>Matchups!$D878</f>
        <v/>
      </c>
      <c r="E1881">
        <f>Matchups!$G878</f>
        <v/>
      </c>
      <c r="F1881">
        <f>Matchups!$E878</f>
        <v/>
      </c>
      <c r="G1881">
        <f>Matchups!$H878</f>
        <v/>
      </c>
      <c r="H1881">
        <f>Matchups!$F878</f>
        <v/>
      </c>
      <c r="I1881">
        <f>IF(OR(G1881="",H1881=""),"",IF(G1881&gt;H1881,"W",IF(G1881&lt;H1881,"L","T")))</f>
        <v/>
      </c>
      <c r="J1881">
        <f>IF(OR(G1881="",H1881=""),"",G1881-H1881)</f>
        <v/>
      </c>
      <c r="K1881">
        <f>IF(E1881="","",MID(E1881,6,50))</f>
        <v/>
      </c>
      <c r="L1881">
        <f>IF(F1881="","",MID(F1881,6,50))</f>
        <v/>
      </c>
    </row>
    <row r="1882">
      <c r="A1882">
        <f>IF(OR(E1882="",F1882="",B1882="",C1882=""),"",B1882&amp;"-W"&amp;C1882&amp;"-"&amp;E1882&amp;"-vs-"&amp;F1882)</f>
        <v/>
      </c>
      <c r="B1882">
        <f>Matchups!$B879</f>
        <v/>
      </c>
      <c r="C1882">
        <f>Matchups!$C879</f>
        <v/>
      </c>
      <c r="D1882">
        <f>Matchups!$D879</f>
        <v/>
      </c>
      <c r="E1882">
        <f>Matchups!$G879</f>
        <v/>
      </c>
      <c r="F1882">
        <f>Matchups!$E879</f>
        <v/>
      </c>
      <c r="G1882">
        <f>Matchups!$H879</f>
        <v/>
      </c>
      <c r="H1882">
        <f>Matchups!$F879</f>
        <v/>
      </c>
      <c r="I1882">
        <f>IF(OR(G1882="",H1882=""),"",IF(G1882&gt;H1882,"W",IF(G1882&lt;H1882,"L","T")))</f>
        <v/>
      </c>
      <c r="J1882">
        <f>IF(OR(G1882="",H1882=""),"",G1882-H1882)</f>
        <v/>
      </c>
      <c r="K1882">
        <f>IF(E1882="","",MID(E1882,6,50))</f>
        <v/>
      </c>
      <c r="L1882">
        <f>IF(F1882="","",MID(F1882,6,50))</f>
        <v/>
      </c>
    </row>
    <row r="1883">
      <c r="A1883">
        <f>IF(OR(E1883="",F1883="",B1883="",C1883=""),"",B1883&amp;"-W"&amp;C1883&amp;"-"&amp;E1883&amp;"-vs-"&amp;F1883)</f>
        <v/>
      </c>
      <c r="B1883">
        <f>Matchups!$B880</f>
        <v/>
      </c>
      <c r="C1883">
        <f>Matchups!$C880</f>
        <v/>
      </c>
      <c r="D1883">
        <f>Matchups!$D880</f>
        <v/>
      </c>
      <c r="E1883">
        <f>Matchups!$G880</f>
        <v/>
      </c>
      <c r="F1883">
        <f>Matchups!$E880</f>
        <v/>
      </c>
      <c r="G1883">
        <f>Matchups!$H880</f>
        <v/>
      </c>
      <c r="H1883">
        <f>Matchups!$F880</f>
        <v/>
      </c>
      <c r="I1883">
        <f>IF(OR(G1883="",H1883=""),"",IF(G1883&gt;H1883,"W",IF(G1883&lt;H1883,"L","T")))</f>
        <v/>
      </c>
      <c r="J1883">
        <f>IF(OR(G1883="",H1883=""),"",G1883-H1883)</f>
        <v/>
      </c>
      <c r="K1883">
        <f>IF(E1883="","",MID(E1883,6,50))</f>
        <v/>
      </c>
      <c r="L1883">
        <f>IF(F1883="","",MID(F1883,6,50))</f>
        <v/>
      </c>
    </row>
    <row r="1884">
      <c r="A1884">
        <f>IF(OR(E1884="",F1884="",B1884="",C1884=""),"",B1884&amp;"-W"&amp;C1884&amp;"-"&amp;E1884&amp;"-vs-"&amp;F1884)</f>
        <v/>
      </c>
      <c r="B1884">
        <f>Matchups!$B881</f>
        <v/>
      </c>
      <c r="C1884">
        <f>Matchups!$C881</f>
        <v/>
      </c>
      <c r="D1884">
        <f>Matchups!$D881</f>
        <v/>
      </c>
      <c r="E1884">
        <f>Matchups!$G881</f>
        <v/>
      </c>
      <c r="F1884">
        <f>Matchups!$E881</f>
        <v/>
      </c>
      <c r="G1884">
        <f>Matchups!$H881</f>
        <v/>
      </c>
      <c r="H1884">
        <f>Matchups!$F881</f>
        <v/>
      </c>
      <c r="I1884">
        <f>IF(OR(G1884="",H1884=""),"",IF(G1884&gt;H1884,"W",IF(G1884&lt;H1884,"L","T")))</f>
        <v/>
      </c>
      <c r="J1884">
        <f>IF(OR(G1884="",H1884=""),"",G1884-H1884)</f>
        <v/>
      </c>
      <c r="K1884">
        <f>IF(E1884="","",MID(E1884,6,50))</f>
        <v/>
      </c>
      <c r="L1884">
        <f>IF(F1884="","",MID(F1884,6,50))</f>
        <v/>
      </c>
    </row>
    <row r="1885">
      <c r="A1885">
        <f>IF(OR(E1885="",F1885="",B1885="",C1885=""),"",B1885&amp;"-W"&amp;C1885&amp;"-"&amp;E1885&amp;"-vs-"&amp;F1885)</f>
        <v/>
      </c>
      <c r="B1885">
        <f>Matchups!$B882</f>
        <v/>
      </c>
      <c r="C1885">
        <f>Matchups!$C882</f>
        <v/>
      </c>
      <c r="D1885">
        <f>Matchups!$D882</f>
        <v/>
      </c>
      <c r="E1885">
        <f>Matchups!$G882</f>
        <v/>
      </c>
      <c r="F1885">
        <f>Matchups!$E882</f>
        <v/>
      </c>
      <c r="G1885">
        <f>Matchups!$H882</f>
        <v/>
      </c>
      <c r="H1885">
        <f>Matchups!$F882</f>
        <v/>
      </c>
      <c r="I1885">
        <f>IF(OR(G1885="",H1885=""),"",IF(G1885&gt;H1885,"W",IF(G1885&lt;H1885,"L","T")))</f>
        <v/>
      </c>
      <c r="J1885">
        <f>IF(OR(G1885="",H1885=""),"",G1885-H1885)</f>
        <v/>
      </c>
      <c r="K1885">
        <f>IF(E1885="","",MID(E1885,6,50))</f>
        <v/>
      </c>
      <c r="L1885">
        <f>IF(F1885="","",MID(F1885,6,50))</f>
        <v/>
      </c>
    </row>
    <row r="1886">
      <c r="A1886">
        <f>IF(OR(E1886="",F1886="",B1886="",C1886=""),"",B1886&amp;"-W"&amp;C1886&amp;"-"&amp;E1886&amp;"-vs-"&amp;F1886)</f>
        <v/>
      </c>
      <c r="B1886">
        <f>Matchups!$B883</f>
        <v/>
      </c>
      <c r="C1886">
        <f>Matchups!$C883</f>
        <v/>
      </c>
      <c r="D1886">
        <f>Matchups!$D883</f>
        <v/>
      </c>
      <c r="E1886">
        <f>Matchups!$G883</f>
        <v/>
      </c>
      <c r="F1886">
        <f>Matchups!$E883</f>
        <v/>
      </c>
      <c r="G1886">
        <f>Matchups!$H883</f>
        <v/>
      </c>
      <c r="H1886">
        <f>Matchups!$F883</f>
        <v/>
      </c>
      <c r="I1886">
        <f>IF(OR(G1886="",H1886=""),"",IF(G1886&gt;H1886,"W",IF(G1886&lt;H1886,"L","T")))</f>
        <v/>
      </c>
      <c r="J1886">
        <f>IF(OR(G1886="",H1886=""),"",G1886-H1886)</f>
        <v/>
      </c>
      <c r="K1886">
        <f>IF(E1886="","",MID(E1886,6,50))</f>
        <v/>
      </c>
      <c r="L1886">
        <f>IF(F1886="","",MID(F1886,6,50))</f>
        <v/>
      </c>
    </row>
    <row r="1887">
      <c r="A1887">
        <f>IF(OR(E1887="",F1887="",B1887="",C1887=""),"",B1887&amp;"-W"&amp;C1887&amp;"-"&amp;E1887&amp;"-vs-"&amp;F1887)</f>
        <v/>
      </c>
      <c r="B1887">
        <f>Matchups!$B884</f>
        <v/>
      </c>
      <c r="C1887">
        <f>Matchups!$C884</f>
        <v/>
      </c>
      <c r="D1887">
        <f>Matchups!$D884</f>
        <v/>
      </c>
      <c r="E1887">
        <f>Matchups!$G884</f>
        <v/>
      </c>
      <c r="F1887">
        <f>Matchups!$E884</f>
        <v/>
      </c>
      <c r="G1887">
        <f>Matchups!$H884</f>
        <v/>
      </c>
      <c r="H1887">
        <f>Matchups!$F884</f>
        <v/>
      </c>
      <c r="I1887">
        <f>IF(OR(G1887="",H1887=""),"",IF(G1887&gt;H1887,"W",IF(G1887&lt;H1887,"L","T")))</f>
        <v/>
      </c>
      <c r="J1887">
        <f>IF(OR(G1887="",H1887=""),"",G1887-H1887)</f>
        <v/>
      </c>
      <c r="K1887">
        <f>IF(E1887="","",MID(E1887,6,50))</f>
        <v/>
      </c>
      <c r="L1887">
        <f>IF(F1887="","",MID(F1887,6,50))</f>
        <v/>
      </c>
    </row>
    <row r="1888">
      <c r="A1888">
        <f>IF(OR(E1888="",F1888="",B1888="",C1888=""),"",B1888&amp;"-W"&amp;C1888&amp;"-"&amp;E1888&amp;"-vs-"&amp;F1888)</f>
        <v/>
      </c>
      <c r="B1888">
        <f>Matchups!$B885</f>
        <v/>
      </c>
      <c r="C1888">
        <f>Matchups!$C885</f>
        <v/>
      </c>
      <c r="D1888">
        <f>Matchups!$D885</f>
        <v/>
      </c>
      <c r="E1888">
        <f>Matchups!$G885</f>
        <v/>
      </c>
      <c r="F1888">
        <f>Matchups!$E885</f>
        <v/>
      </c>
      <c r="G1888">
        <f>Matchups!$H885</f>
        <v/>
      </c>
      <c r="H1888">
        <f>Matchups!$F885</f>
        <v/>
      </c>
      <c r="I1888">
        <f>IF(OR(G1888="",H1888=""),"",IF(G1888&gt;H1888,"W",IF(G1888&lt;H1888,"L","T")))</f>
        <v/>
      </c>
      <c r="J1888">
        <f>IF(OR(G1888="",H1888=""),"",G1888-H1888)</f>
        <v/>
      </c>
      <c r="K1888">
        <f>IF(E1888="","",MID(E1888,6,50))</f>
        <v/>
      </c>
      <c r="L1888">
        <f>IF(F1888="","",MID(F1888,6,50))</f>
        <v/>
      </c>
    </row>
    <row r="1889">
      <c r="A1889">
        <f>IF(OR(E1889="",F1889="",B1889="",C1889=""),"",B1889&amp;"-W"&amp;C1889&amp;"-"&amp;E1889&amp;"-vs-"&amp;F1889)</f>
        <v/>
      </c>
      <c r="B1889">
        <f>Matchups!$B886</f>
        <v/>
      </c>
      <c r="C1889">
        <f>Matchups!$C886</f>
        <v/>
      </c>
      <c r="D1889">
        <f>Matchups!$D886</f>
        <v/>
      </c>
      <c r="E1889">
        <f>Matchups!$G886</f>
        <v/>
      </c>
      <c r="F1889">
        <f>Matchups!$E886</f>
        <v/>
      </c>
      <c r="G1889">
        <f>Matchups!$H886</f>
        <v/>
      </c>
      <c r="H1889">
        <f>Matchups!$F886</f>
        <v/>
      </c>
      <c r="I1889">
        <f>IF(OR(G1889="",H1889=""),"",IF(G1889&gt;H1889,"W",IF(G1889&lt;H1889,"L","T")))</f>
        <v/>
      </c>
      <c r="J1889">
        <f>IF(OR(G1889="",H1889=""),"",G1889-H1889)</f>
        <v/>
      </c>
      <c r="K1889">
        <f>IF(E1889="","",MID(E1889,6,50))</f>
        <v/>
      </c>
      <c r="L1889">
        <f>IF(F1889="","",MID(F1889,6,50))</f>
        <v/>
      </c>
    </row>
    <row r="1890">
      <c r="A1890">
        <f>IF(OR(E1890="",F1890="",B1890="",C1890=""),"",B1890&amp;"-W"&amp;C1890&amp;"-"&amp;E1890&amp;"-vs-"&amp;F1890)</f>
        <v/>
      </c>
      <c r="B1890">
        <f>Matchups!$B887</f>
        <v/>
      </c>
      <c r="C1890">
        <f>Matchups!$C887</f>
        <v/>
      </c>
      <c r="D1890">
        <f>Matchups!$D887</f>
        <v/>
      </c>
      <c r="E1890">
        <f>Matchups!$G887</f>
        <v/>
      </c>
      <c r="F1890">
        <f>Matchups!$E887</f>
        <v/>
      </c>
      <c r="G1890">
        <f>Matchups!$H887</f>
        <v/>
      </c>
      <c r="H1890">
        <f>Matchups!$F887</f>
        <v/>
      </c>
      <c r="I1890">
        <f>IF(OR(G1890="",H1890=""),"",IF(G1890&gt;H1890,"W",IF(G1890&lt;H1890,"L","T")))</f>
        <v/>
      </c>
      <c r="J1890">
        <f>IF(OR(G1890="",H1890=""),"",G1890-H1890)</f>
        <v/>
      </c>
      <c r="K1890">
        <f>IF(E1890="","",MID(E1890,6,50))</f>
        <v/>
      </c>
      <c r="L1890">
        <f>IF(F1890="","",MID(F1890,6,50))</f>
        <v/>
      </c>
    </row>
    <row r="1891">
      <c r="A1891">
        <f>IF(OR(E1891="",F1891="",B1891="",C1891=""),"",B1891&amp;"-W"&amp;C1891&amp;"-"&amp;E1891&amp;"-vs-"&amp;F1891)</f>
        <v/>
      </c>
      <c r="B1891">
        <f>Matchups!$B888</f>
        <v/>
      </c>
      <c r="C1891">
        <f>Matchups!$C888</f>
        <v/>
      </c>
      <c r="D1891">
        <f>Matchups!$D888</f>
        <v/>
      </c>
      <c r="E1891">
        <f>Matchups!$G888</f>
        <v/>
      </c>
      <c r="F1891">
        <f>Matchups!$E888</f>
        <v/>
      </c>
      <c r="G1891">
        <f>Matchups!$H888</f>
        <v/>
      </c>
      <c r="H1891">
        <f>Matchups!$F888</f>
        <v/>
      </c>
      <c r="I1891">
        <f>IF(OR(G1891="",H1891=""),"",IF(G1891&gt;H1891,"W",IF(G1891&lt;H1891,"L","T")))</f>
        <v/>
      </c>
      <c r="J1891">
        <f>IF(OR(G1891="",H1891=""),"",G1891-H1891)</f>
        <v/>
      </c>
      <c r="K1891">
        <f>IF(E1891="","",MID(E1891,6,50))</f>
        <v/>
      </c>
      <c r="L1891">
        <f>IF(F1891="","",MID(F1891,6,50))</f>
        <v/>
      </c>
    </row>
    <row r="1892">
      <c r="A1892">
        <f>IF(OR(E1892="",F1892="",B1892="",C1892=""),"",B1892&amp;"-W"&amp;C1892&amp;"-"&amp;E1892&amp;"-vs-"&amp;F1892)</f>
        <v/>
      </c>
      <c r="B1892">
        <f>Matchups!$B889</f>
        <v/>
      </c>
      <c r="C1892">
        <f>Matchups!$C889</f>
        <v/>
      </c>
      <c r="D1892">
        <f>Matchups!$D889</f>
        <v/>
      </c>
      <c r="E1892">
        <f>Matchups!$G889</f>
        <v/>
      </c>
      <c r="F1892">
        <f>Matchups!$E889</f>
        <v/>
      </c>
      <c r="G1892">
        <f>Matchups!$H889</f>
        <v/>
      </c>
      <c r="H1892">
        <f>Matchups!$F889</f>
        <v/>
      </c>
      <c r="I1892">
        <f>IF(OR(G1892="",H1892=""),"",IF(G1892&gt;H1892,"W",IF(G1892&lt;H1892,"L","T")))</f>
        <v/>
      </c>
      <c r="J1892">
        <f>IF(OR(G1892="",H1892=""),"",G1892-H1892)</f>
        <v/>
      </c>
      <c r="K1892">
        <f>IF(E1892="","",MID(E1892,6,50))</f>
        <v/>
      </c>
      <c r="L1892">
        <f>IF(F1892="","",MID(F1892,6,50))</f>
        <v/>
      </c>
    </row>
    <row r="1893">
      <c r="A1893">
        <f>IF(OR(E1893="",F1893="",B1893="",C1893=""),"",B1893&amp;"-W"&amp;C1893&amp;"-"&amp;E1893&amp;"-vs-"&amp;F1893)</f>
        <v/>
      </c>
      <c r="B1893">
        <f>Matchups!$B890</f>
        <v/>
      </c>
      <c r="C1893">
        <f>Matchups!$C890</f>
        <v/>
      </c>
      <c r="D1893">
        <f>Matchups!$D890</f>
        <v/>
      </c>
      <c r="E1893">
        <f>Matchups!$G890</f>
        <v/>
      </c>
      <c r="F1893">
        <f>Matchups!$E890</f>
        <v/>
      </c>
      <c r="G1893">
        <f>Matchups!$H890</f>
        <v/>
      </c>
      <c r="H1893">
        <f>Matchups!$F890</f>
        <v/>
      </c>
      <c r="I1893">
        <f>IF(OR(G1893="",H1893=""),"",IF(G1893&gt;H1893,"W",IF(G1893&lt;H1893,"L","T")))</f>
        <v/>
      </c>
      <c r="J1893">
        <f>IF(OR(G1893="",H1893=""),"",G1893-H1893)</f>
        <v/>
      </c>
      <c r="K1893">
        <f>IF(E1893="","",MID(E1893,6,50))</f>
        <v/>
      </c>
      <c r="L1893">
        <f>IF(F1893="","",MID(F1893,6,50))</f>
        <v/>
      </c>
    </row>
    <row r="1894">
      <c r="A1894">
        <f>IF(OR(E1894="",F1894="",B1894="",C1894=""),"",B1894&amp;"-W"&amp;C1894&amp;"-"&amp;E1894&amp;"-vs-"&amp;F1894)</f>
        <v/>
      </c>
      <c r="B1894">
        <f>Matchups!$B891</f>
        <v/>
      </c>
      <c r="C1894">
        <f>Matchups!$C891</f>
        <v/>
      </c>
      <c r="D1894">
        <f>Matchups!$D891</f>
        <v/>
      </c>
      <c r="E1894">
        <f>Matchups!$G891</f>
        <v/>
      </c>
      <c r="F1894">
        <f>Matchups!$E891</f>
        <v/>
      </c>
      <c r="G1894">
        <f>Matchups!$H891</f>
        <v/>
      </c>
      <c r="H1894">
        <f>Matchups!$F891</f>
        <v/>
      </c>
      <c r="I1894">
        <f>IF(OR(G1894="",H1894=""),"",IF(G1894&gt;H1894,"W",IF(G1894&lt;H1894,"L","T")))</f>
        <v/>
      </c>
      <c r="J1894">
        <f>IF(OR(G1894="",H1894=""),"",G1894-H1894)</f>
        <v/>
      </c>
      <c r="K1894">
        <f>IF(E1894="","",MID(E1894,6,50))</f>
        <v/>
      </c>
      <c r="L1894">
        <f>IF(F1894="","",MID(F1894,6,50))</f>
        <v/>
      </c>
    </row>
    <row r="1895">
      <c r="A1895">
        <f>IF(OR(E1895="",F1895="",B1895="",C1895=""),"",B1895&amp;"-W"&amp;C1895&amp;"-"&amp;E1895&amp;"-vs-"&amp;F1895)</f>
        <v/>
      </c>
      <c r="B1895">
        <f>Matchups!$B892</f>
        <v/>
      </c>
      <c r="C1895">
        <f>Matchups!$C892</f>
        <v/>
      </c>
      <c r="D1895">
        <f>Matchups!$D892</f>
        <v/>
      </c>
      <c r="E1895">
        <f>Matchups!$G892</f>
        <v/>
      </c>
      <c r="F1895">
        <f>Matchups!$E892</f>
        <v/>
      </c>
      <c r="G1895">
        <f>Matchups!$H892</f>
        <v/>
      </c>
      <c r="H1895">
        <f>Matchups!$F892</f>
        <v/>
      </c>
      <c r="I1895">
        <f>IF(OR(G1895="",H1895=""),"",IF(G1895&gt;H1895,"W",IF(G1895&lt;H1895,"L","T")))</f>
        <v/>
      </c>
      <c r="J1895">
        <f>IF(OR(G1895="",H1895=""),"",G1895-H1895)</f>
        <v/>
      </c>
      <c r="K1895">
        <f>IF(E1895="","",MID(E1895,6,50))</f>
        <v/>
      </c>
      <c r="L1895">
        <f>IF(F1895="","",MID(F1895,6,50))</f>
        <v/>
      </c>
    </row>
    <row r="1896">
      <c r="A1896">
        <f>IF(OR(E1896="",F1896="",B1896="",C1896=""),"",B1896&amp;"-W"&amp;C1896&amp;"-"&amp;E1896&amp;"-vs-"&amp;F1896)</f>
        <v/>
      </c>
      <c r="B1896">
        <f>Matchups!$B893</f>
        <v/>
      </c>
      <c r="C1896">
        <f>Matchups!$C893</f>
        <v/>
      </c>
      <c r="D1896">
        <f>Matchups!$D893</f>
        <v/>
      </c>
      <c r="E1896">
        <f>Matchups!$G893</f>
        <v/>
      </c>
      <c r="F1896">
        <f>Matchups!$E893</f>
        <v/>
      </c>
      <c r="G1896">
        <f>Matchups!$H893</f>
        <v/>
      </c>
      <c r="H1896">
        <f>Matchups!$F893</f>
        <v/>
      </c>
      <c r="I1896">
        <f>IF(OR(G1896="",H1896=""),"",IF(G1896&gt;H1896,"W",IF(G1896&lt;H1896,"L","T")))</f>
        <v/>
      </c>
      <c r="J1896">
        <f>IF(OR(G1896="",H1896=""),"",G1896-H1896)</f>
        <v/>
      </c>
      <c r="K1896">
        <f>IF(E1896="","",MID(E1896,6,50))</f>
        <v/>
      </c>
      <c r="L1896">
        <f>IF(F1896="","",MID(F1896,6,50))</f>
        <v/>
      </c>
    </row>
    <row r="1897">
      <c r="A1897">
        <f>IF(OR(E1897="",F1897="",B1897="",C1897=""),"",B1897&amp;"-W"&amp;C1897&amp;"-"&amp;E1897&amp;"-vs-"&amp;F1897)</f>
        <v/>
      </c>
      <c r="B1897">
        <f>Matchups!$B894</f>
        <v/>
      </c>
      <c r="C1897">
        <f>Matchups!$C894</f>
        <v/>
      </c>
      <c r="D1897">
        <f>Matchups!$D894</f>
        <v/>
      </c>
      <c r="E1897">
        <f>Matchups!$G894</f>
        <v/>
      </c>
      <c r="F1897">
        <f>Matchups!$E894</f>
        <v/>
      </c>
      <c r="G1897">
        <f>Matchups!$H894</f>
        <v/>
      </c>
      <c r="H1897">
        <f>Matchups!$F894</f>
        <v/>
      </c>
      <c r="I1897">
        <f>IF(OR(G1897="",H1897=""),"",IF(G1897&gt;H1897,"W",IF(G1897&lt;H1897,"L","T")))</f>
        <v/>
      </c>
      <c r="J1897">
        <f>IF(OR(G1897="",H1897=""),"",G1897-H1897)</f>
        <v/>
      </c>
      <c r="K1897">
        <f>IF(E1897="","",MID(E1897,6,50))</f>
        <v/>
      </c>
      <c r="L1897">
        <f>IF(F1897="","",MID(F1897,6,50))</f>
        <v/>
      </c>
    </row>
    <row r="1898">
      <c r="A1898">
        <f>IF(OR(E1898="",F1898="",B1898="",C1898=""),"",B1898&amp;"-W"&amp;C1898&amp;"-"&amp;E1898&amp;"-vs-"&amp;F1898)</f>
        <v/>
      </c>
      <c r="B1898">
        <f>Matchups!$B895</f>
        <v/>
      </c>
      <c r="C1898">
        <f>Matchups!$C895</f>
        <v/>
      </c>
      <c r="D1898">
        <f>Matchups!$D895</f>
        <v/>
      </c>
      <c r="E1898">
        <f>Matchups!$G895</f>
        <v/>
      </c>
      <c r="F1898">
        <f>Matchups!$E895</f>
        <v/>
      </c>
      <c r="G1898">
        <f>Matchups!$H895</f>
        <v/>
      </c>
      <c r="H1898">
        <f>Matchups!$F895</f>
        <v/>
      </c>
      <c r="I1898">
        <f>IF(OR(G1898="",H1898=""),"",IF(G1898&gt;H1898,"W",IF(G1898&lt;H1898,"L","T")))</f>
        <v/>
      </c>
      <c r="J1898">
        <f>IF(OR(G1898="",H1898=""),"",G1898-H1898)</f>
        <v/>
      </c>
      <c r="K1898">
        <f>IF(E1898="","",MID(E1898,6,50))</f>
        <v/>
      </c>
      <c r="L1898">
        <f>IF(F1898="","",MID(F1898,6,50))</f>
        <v/>
      </c>
    </row>
    <row r="1899">
      <c r="A1899">
        <f>IF(OR(E1899="",F1899="",B1899="",C1899=""),"",B1899&amp;"-W"&amp;C1899&amp;"-"&amp;E1899&amp;"-vs-"&amp;F1899)</f>
        <v/>
      </c>
      <c r="B1899">
        <f>Matchups!$B896</f>
        <v/>
      </c>
      <c r="C1899">
        <f>Matchups!$C896</f>
        <v/>
      </c>
      <c r="D1899">
        <f>Matchups!$D896</f>
        <v/>
      </c>
      <c r="E1899">
        <f>Matchups!$G896</f>
        <v/>
      </c>
      <c r="F1899">
        <f>Matchups!$E896</f>
        <v/>
      </c>
      <c r="G1899">
        <f>Matchups!$H896</f>
        <v/>
      </c>
      <c r="H1899">
        <f>Matchups!$F896</f>
        <v/>
      </c>
      <c r="I1899">
        <f>IF(OR(G1899="",H1899=""),"",IF(G1899&gt;H1899,"W",IF(G1899&lt;H1899,"L","T")))</f>
        <v/>
      </c>
      <c r="J1899">
        <f>IF(OR(G1899="",H1899=""),"",G1899-H1899)</f>
        <v/>
      </c>
      <c r="K1899">
        <f>IF(E1899="","",MID(E1899,6,50))</f>
        <v/>
      </c>
      <c r="L1899">
        <f>IF(F1899="","",MID(F1899,6,50))</f>
        <v/>
      </c>
    </row>
    <row r="1900">
      <c r="A1900">
        <f>IF(OR(E1900="",F1900="",B1900="",C1900=""),"",B1900&amp;"-W"&amp;C1900&amp;"-"&amp;E1900&amp;"-vs-"&amp;F1900)</f>
        <v/>
      </c>
      <c r="B1900">
        <f>Matchups!$B897</f>
        <v/>
      </c>
      <c r="C1900">
        <f>Matchups!$C897</f>
        <v/>
      </c>
      <c r="D1900">
        <f>Matchups!$D897</f>
        <v/>
      </c>
      <c r="E1900">
        <f>Matchups!$G897</f>
        <v/>
      </c>
      <c r="F1900">
        <f>Matchups!$E897</f>
        <v/>
      </c>
      <c r="G1900">
        <f>Matchups!$H897</f>
        <v/>
      </c>
      <c r="H1900">
        <f>Matchups!$F897</f>
        <v/>
      </c>
      <c r="I1900">
        <f>IF(OR(G1900="",H1900=""),"",IF(G1900&gt;H1900,"W",IF(G1900&lt;H1900,"L","T")))</f>
        <v/>
      </c>
      <c r="J1900">
        <f>IF(OR(G1900="",H1900=""),"",G1900-H1900)</f>
        <v/>
      </c>
      <c r="K1900">
        <f>IF(E1900="","",MID(E1900,6,50))</f>
        <v/>
      </c>
      <c r="L1900">
        <f>IF(F1900="","",MID(F1900,6,50))</f>
        <v/>
      </c>
    </row>
    <row r="1901">
      <c r="A1901">
        <f>IF(OR(E1901="",F1901="",B1901="",C1901=""),"",B1901&amp;"-W"&amp;C1901&amp;"-"&amp;E1901&amp;"-vs-"&amp;F1901)</f>
        <v/>
      </c>
      <c r="B1901">
        <f>Matchups!$B898</f>
        <v/>
      </c>
      <c r="C1901">
        <f>Matchups!$C898</f>
        <v/>
      </c>
      <c r="D1901">
        <f>Matchups!$D898</f>
        <v/>
      </c>
      <c r="E1901">
        <f>Matchups!$G898</f>
        <v/>
      </c>
      <c r="F1901">
        <f>Matchups!$E898</f>
        <v/>
      </c>
      <c r="G1901">
        <f>Matchups!$H898</f>
        <v/>
      </c>
      <c r="H1901">
        <f>Matchups!$F898</f>
        <v/>
      </c>
      <c r="I1901">
        <f>IF(OR(G1901="",H1901=""),"",IF(G1901&gt;H1901,"W",IF(G1901&lt;H1901,"L","T")))</f>
        <v/>
      </c>
      <c r="J1901">
        <f>IF(OR(G1901="",H1901=""),"",G1901-H1901)</f>
        <v/>
      </c>
      <c r="K1901">
        <f>IF(E1901="","",MID(E1901,6,50))</f>
        <v/>
      </c>
      <c r="L1901">
        <f>IF(F1901="","",MID(F1901,6,50))</f>
        <v/>
      </c>
    </row>
    <row r="1902">
      <c r="A1902">
        <f>IF(OR(E1902="",F1902="",B1902="",C1902=""),"",B1902&amp;"-W"&amp;C1902&amp;"-"&amp;E1902&amp;"-vs-"&amp;F1902)</f>
        <v/>
      </c>
      <c r="B1902">
        <f>Matchups!$B899</f>
        <v/>
      </c>
      <c r="C1902">
        <f>Matchups!$C899</f>
        <v/>
      </c>
      <c r="D1902">
        <f>Matchups!$D899</f>
        <v/>
      </c>
      <c r="E1902">
        <f>Matchups!$G899</f>
        <v/>
      </c>
      <c r="F1902">
        <f>Matchups!$E899</f>
        <v/>
      </c>
      <c r="G1902">
        <f>Matchups!$H899</f>
        <v/>
      </c>
      <c r="H1902">
        <f>Matchups!$F899</f>
        <v/>
      </c>
      <c r="I1902">
        <f>IF(OR(G1902="",H1902=""),"",IF(G1902&gt;H1902,"W",IF(G1902&lt;H1902,"L","T")))</f>
        <v/>
      </c>
      <c r="J1902">
        <f>IF(OR(G1902="",H1902=""),"",G1902-H1902)</f>
        <v/>
      </c>
      <c r="K1902">
        <f>IF(E1902="","",MID(E1902,6,50))</f>
        <v/>
      </c>
      <c r="L1902">
        <f>IF(F1902="","",MID(F1902,6,50))</f>
        <v/>
      </c>
    </row>
    <row r="1903">
      <c r="A1903">
        <f>IF(OR(E1903="",F1903="",B1903="",C1903=""),"",B1903&amp;"-W"&amp;C1903&amp;"-"&amp;E1903&amp;"-vs-"&amp;F1903)</f>
        <v/>
      </c>
      <c r="B1903">
        <f>Matchups!$B900</f>
        <v/>
      </c>
      <c r="C1903">
        <f>Matchups!$C900</f>
        <v/>
      </c>
      <c r="D1903">
        <f>Matchups!$D900</f>
        <v/>
      </c>
      <c r="E1903">
        <f>Matchups!$G900</f>
        <v/>
      </c>
      <c r="F1903">
        <f>Matchups!$E900</f>
        <v/>
      </c>
      <c r="G1903">
        <f>Matchups!$H900</f>
        <v/>
      </c>
      <c r="H1903">
        <f>Matchups!$F900</f>
        <v/>
      </c>
      <c r="I1903">
        <f>IF(OR(G1903="",H1903=""),"",IF(G1903&gt;H1903,"W",IF(G1903&lt;H1903,"L","T")))</f>
        <v/>
      </c>
      <c r="J1903">
        <f>IF(OR(G1903="",H1903=""),"",G1903-H1903)</f>
        <v/>
      </c>
      <c r="K1903">
        <f>IF(E1903="","",MID(E1903,6,50))</f>
        <v/>
      </c>
      <c r="L1903">
        <f>IF(F1903="","",MID(F1903,6,50))</f>
        <v/>
      </c>
    </row>
    <row r="1904">
      <c r="A1904">
        <f>IF(OR(E1904="",F1904="",B1904="",C1904=""),"",B1904&amp;"-W"&amp;C1904&amp;"-"&amp;E1904&amp;"-vs-"&amp;F1904)</f>
        <v/>
      </c>
      <c r="B1904">
        <f>Matchups!$B901</f>
        <v/>
      </c>
      <c r="C1904">
        <f>Matchups!$C901</f>
        <v/>
      </c>
      <c r="D1904">
        <f>Matchups!$D901</f>
        <v/>
      </c>
      <c r="E1904">
        <f>Matchups!$G901</f>
        <v/>
      </c>
      <c r="F1904">
        <f>Matchups!$E901</f>
        <v/>
      </c>
      <c r="G1904">
        <f>Matchups!$H901</f>
        <v/>
      </c>
      <c r="H1904">
        <f>Matchups!$F901</f>
        <v/>
      </c>
      <c r="I1904">
        <f>IF(OR(G1904="",H1904=""),"",IF(G1904&gt;H1904,"W",IF(G1904&lt;H1904,"L","T")))</f>
        <v/>
      </c>
      <c r="J1904">
        <f>IF(OR(G1904="",H1904=""),"",G1904-H1904)</f>
        <v/>
      </c>
      <c r="K1904">
        <f>IF(E1904="","",MID(E1904,6,50))</f>
        <v/>
      </c>
      <c r="L1904">
        <f>IF(F1904="","",MID(F1904,6,50))</f>
        <v/>
      </c>
    </row>
    <row r="1905">
      <c r="A1905">
        <f>IF(OR(E1905="",F1905="",B1905="",C1905=""),"",B1905&amp;"-W"&amp;C1905&amp;"-"&amp;E1905&amp;"-vs-"&amp;F1905)</f>
        <v/>
      </c>
      <c r="B1905">
        <f>Matchups!$B902</f>
        <v/>
      </c>
      <c r="C1905">
        <f>Matchups!$C902</f>
        <v/>
      </c>
      <c r="D1905">
        <f>Matchups!$D902</f>
        <v/>
      </c>
      <c r="E1905">
        <f>Matchups!$G902</f>
        <v/>
      </c>
      <c r="F1905">
        <f>Matchups!$E902</f>
        <v/>
      </c>
      <c r="G1905">
        <f>Matchups!$H902</f>
        <v/>
      </c>
      <c r="H1905">
        <f>Matchups!$F902</f>
        <v/>
      </c>
      <c r="I1905">
        <f>IF(OR(G1905="",H1905=""),"",IF(G1905&gt;H1905,"W",IF(G1905&lt;H1905,"L","T")))</f>
        <v/>
      </c>
      <c r="J1905">
        <f>IF(OR(G1905="",H1905=""),"",G1905-H1905)</f>
        <v/>
      </c>
      <c r="K1905">
        <f>IF(E1905="","",MID(E1905,6,50))</f>
        <v/>
      </c>
      <c r="L1905">
        <f>IF(F1905="","",MID(F1905,6,50))</f>
        <v/>
      </c>
    </row>
    <row r="1906">
      <c r="A1906">
        <f>IF(OR(E1906="",F1906="",B1906="",C1906=""),"",B1906&amp;"-W"&amp;C1906&amp;"-"&amp;E1906&amp;"-vs-"&amp;F1906)</f>
        <v/>
      </c>
      <c r="B1906">
        <f>Matchups!$B903</f>
        <v/>
      </c>
      <c r="C1906">
        <f>Matchups!$C903</f>
        <v/>
      </c>
      <c r="D1906">
        <f>Matchups!$D903</f>
        <v/>
      </c>
      <c r="E1906">
        <f>Matchups!$G903</f>
        <v/>
      </c>
      <c r="F1906">
        <f>Matchups!$E903</f>
        <v/>
      </c>
      <c r="G1906">
        <f>Matchups!$H903</f>
        <v/>
      </c>
      <c r="H1906">
        <f>Matchups!$F903</f>
        <v/>
      </c>
      <c r="I1906">
        <f>IF(OR(G1906="",H1906=""),"",IF(G1906&gt;H1906,"W",IF(G1906&lt;H1906,"L","T")))</f>
        <v/>
      </c>
      <c r="J1906">
        <f>IF(OR(G1906="",H1906=""),"",G1906-H1906)</f>
        <v/>
      </c>
      <c r="K1906">
        <f>IF(E1906="","",MID(E1906,6,50))</f>
        <v/>
      </c>
      <c r="L1906">
        <f>IF(F1906="","",MID(F1906,6,50))</f>
        <v/>
      </c>
    </row>
    <row r="1907">
      <c r="A1907">
        <f>IF(OR(E1907="",F1907="",B1907="",C1907=""),"",B1907&amp;"-W"&amp;C1907&amp;"-"&amp;E1907&amp;"-vs-"&amp;F1907)</f>
        <v/>
      </c>
      <c r="B1907">
        <f>Matchups!$B904</f>
        <v/>
      </c>
      <c r="C1907">
        <f>Matchups!$C904</f>
        <v/>
      </c>
      <c r="D1907">
        <f>Matchups!$D904</f>
        <v/>
      </c>
      <c r="E1907">
        <f>Matchups!$G904</f>
        <v/>
      </c>
      <c r="F1907">
        <f>Matchups!$E904</f>
        <v/>
      </c>
      <c r="G1907">
        <f>Matchups!$H904</f>
        <v/>
      </c>
      <c r="H1907">
        <f>Matchups!$F904</f>
        <v/>
      </c>
      <c r="I1907">
        <f>IF(OR(G1907="",H1907=""),"",IF(G1907&gt;H1907,"W",IF(G1907&lt;H1907,"L","T")))</f>
        <v/>
      </c>
      <c r="J1907">
        <f>IF(OR(G1907="",H1907=""),"",G1907-H1907)</f>
        <v/>
      </c>
      <c r="K1907">
        <f>IF(E1907="","",MID(E1907,6,50))</f>
        <v/>
      </c>
      <c r="L1907">
        <f>IF(F1907="","",MID(F1907,6,50))</f>
        <v/>
      </c>
    </row>
    <row r="1908">
      <c r="A1908">
        <f>IF(OR(E1908="",F1908="",B1908="",C1908=""),"",B1908&amp;"-W"&amp;C1908&amp;"-"&amp;E1908&amp;"-vs-"&amp;F1908)</f>
        <v/>
      </c>
      <c r="B1908">
        <f>Matchups!$B905</f>
        <v/>
      </c>
      <c r="C1908">
        <f>Matchups!$C905</f>
        <v/>
      </c>
      <c r="D1908">
        <f>Matchups!$D905</f>
        <v/>
      </c>
      <c r="E1908">
        <f>Matchups!$G905</f>
        <v/>
      </c>
      <c r="F1908">
        <f>Matchups!$E905</f>
        <v/>
      </c>
      <c r="G1908">
        <f>Matchups!$H905</f>
        <v/>
      </c>
      <c r="H1908">
        <f>Matchups!$F905</f>
        <v/>
      </c>
      <c r="I1908">
        <f>IF(OR(G1908="",H1908=""),"",IF(G1908&gt;H1908,"W",IF(G1908&lt;H1908,"L","T")))</f>
        <v/>
      </c>
      <c r="J1908">
        <f>IF(OR(G1908="",H1908=""),"",G1908-H1908)</f>
        <v/>
      </c>
      <c r="K1908">
        <f>IF(E1908="","",MID(E1908,6,50))</f>
        <v/>
      </c>
      <c r="L1908">
        <f>IF(F1908="","",MID(F1908,6,50))</f>
        <v/>
      </c>
    </row>
    <row r="1909">
      <c r="A1909">
        <f>IF(OR(E1909="",F1909="",B1909="",C1909=""),"",B1909&amp;"-W"&amp;C1909&amp;"-"&amp;E1909&amp;"-vs-"&amp;F1909)</f>
        <v/>
      </c>
      <c r="B1909">
        <f>Matchups!$B906</f>
        <v/>
      </c>
      <c r="C1909">
        <f>Matchups!$C906</f>
        <v/>
      </c>
      <c r="D1909">
        <f>Matchups!$D906</f>
        <v/>
      </c>
      <c r="E1909">
        <f>Matchups!$G906</f>
        <v/>
      </c>
      <c r="F1909">
        <f>Matchups!$E906</f>
        <v/>
      </c>
      <c r="G1909">
        <f>Matchups!$H906</f>
        <v/>
      </c>
      <c r="H1909">
        <f>Matchups!$F906</f>
        <v/>
      </c>
      <c r="I1909">
        <f>IF(OR(G1909="",H1909=""),"",IF(G1909&gt;H1909,"W",IF(G1909&lt;H1909,"L","T")))</f>
        <v/>
      </c>
      <c r="J1909">
        <f>IF(OR(G1909="",H1909=""),"",G1909-H1909)</f>
        <v/>
      </c>
      <c r="K1909">
        <f>IF(E1909="","",MID(E1909,6,50))</f>
        <v/>
      </c>
      <c r="L1909">
        <f>IF(F1909="","",MID(F1909,6,50))</f>
        <v/>
      </c>
    </row>
    <row r="1910">
      <c r="A1910">
        <f>IF(OR(E1910="",F1910="",B1910="",C1910=""),"",B1910&amp;"-W"&amp;C1910&amp;"-"&amp;E1910&amp;"-vs-"&amp;F1910)</f>
        <v/>
      </c>
      <c r="B1910">
        <f>Matchups!$B907</f>
        <v/>
      </c>
      <c r="C1910">
        <f>Matchups!$C907</f>
        <v/>
      </c>
      <c r="D1910">
        <f>Matchups!$D907</f>
        <v/>
      </c>
      <c r="E1910">
        <f>Matchups!$G907</f>
        <v/>
      </c>
      <c r="F1910">
        <f>Matchups!$E907</f>
        <v/>
      </c>
      <c r="G1910">
        <f>Matchups!$H907</f>
        <v/>
      </c>
      <c r="H1910">
        <f>Matchups!$F907</f>
        <v/>
      </c>
      <c r="I1910">
        <f>IF(OR(G1910="",H1910=""),"",IF(G1910&gt;H1910,"W",IF(G1910&lt;H1910,"L","T")))</f>
        <v/>
      </c>
      <c r="J1910">
        <f>IF(OR(G1910="",H1910=""),"",G1910-H1910)</f>
        <v/>
      </c>
      <c r="K1910">
        <f>IF(E1910="","",MID(E1910,6,50))</f>
        <v/>
      </c>
      <c r="L1910">
        <f>IF(F1910="","",MID(F1910,6,50))</f>
        <v/>
      </c>
    </row>
    <row r="1911">
      <c r="A1911">
        <f>IF(OR(E1911="",F1911="",B1911="",C1911=""),"",B1911&amp;"-W"&amp;C1911&amp;"-"&amp;E1911&amp;"-vs-"&amp;F1911)</f>
        <v/>
      </c>
      <c r="B1911">
        <f>Matchups!$B908</f>
        <v/>
      </c>
      <c r="C1911">
        <f>Matchups!$C908</f>
        <v/>
      </c>
      <c r="D1911">
        <f>Matchups!$D908</f>
        <v/>
      </c>
      <c r="E1911">
        <f>Matchups!$G908</f>
        <v/>
      </c>
      <c r="F1911">
        <f>Matchups!$E908</f>
        <v/>
      </c>
      <c r="G1911">
        <f>Matchups!$H908</f>
        <v/>
      </c>
      <c r="H1911">
        <f>Matchups!$F908</f>
        <v/>
      </c>
      <c r="I1911">
        <f>IF(OR(G1911="",H1911=""),"",IF(G1911&gt;H1911,"W",IF(G1911&lt;H1911,"L","T")))</f>
        <v/>
      </c>
      <c r="J1911">
        <f>IF(OR(G1911="",H1911=""),"",G1911-H1911)</f>
        <v/>
      </c>
      <c r="K1911">
        <f>IF(E1911="","",MID(E1911,6,50))</f>
        <v/>
      </c>
      <c r="L1911">
        <f>IF(F1911="","",MID(F1911,6,50))</f>
        <v/>
      </c>
    </row>
    <row r="1912">
      <c r="A1912">
        <f>IF(OR(E1912="",F1912="",B1912="",C1912=""),"",B1912&amp;"-W"&amp;C1912&amp;"-"&amp;E1912&amp;"-vs-"&amp;F1912)</f>
        <v/>
      </c>
      <c r="B1912">
        <f>Matchups!$B909</f>
        <v/>
      </c>
      <c r="C1912">
        <f>Matchups!$C909</f>
        <v/>
      </c>
      <c r="D1912">
        <f>Matchups!$D909</f>
        <v/>
      </c>
      <c r="E1912">
        <f>Matchups!$G909</f>
        <v/>
      </c>
      <c r="F1912">
        <f>Matchups!$E909</f>
        <v/>
      </c>
      <c r="G1912">
        <f>Matchups!$H909</f>
        <v/>
      </c>
      <c r="H1912">
        <f>Matchups!$F909</f>
        <v/>
      </c>
      <c r="I1912">
        <f>IF(OR(G1912="",H1912=""),"",IF(G1912&gt;H1912,"W",IF(G1912&lt;H1912,"L","T")))</f>
        <v/>
      </c>
      <c r="J1912">
        <f>IF(OR(G1912="",H1912=""),"",G1912-H1912)</f>
        <v/>
      </c>
      <c r="K1912">
        <f>IF(E1912="","",MID(E1912,6,50))</f>
        <v/>
      </c>
      <c r="L1912">
        <f>IF(F1912="","",MID(F1912,6,50))</f>
        <v/>
      </c>
    </row>
    <row r="1913">
      <c r="A1913">
        <f>IF(OR(E1913="",F1913="",B1913="",C1913=""),"",B1913&amp;"-W"&amp;C1913&amp;"-"&amp;E1913&amp;"-vs-"&amp;F1913)</f>
        <v/>
      </c>
      <c r="B1913">
        <f>Matchups!$B910</f>
        <v/>
      </c>
      <c r="C1913">
        <f>Matchups!$C910</f>
        <v/>
      </c>
      <c r="D1913">
        <f>Matchups!$D910</f>
        <v/>
      </c>
      <c r="E1913">
        <f>Matchups!$G910</f>
        <v/>
      </c>
      <c r="F1913">
        <f>Matchups!$E910</f>
        <v/>
      </c>
      <c r="G1913">
        <f>Matchups!$H910</f>
        <v/>
      </c>
      <c r="H1913">
        <f>Matchups!$F910</f>
        <v/>
      </c>
      <c r="I1913">
        <f>IF(OR(G1913="",H1913=""),"",IF(G1913&gt;H1913,"W",IF(G1913&lt;H1913,"L","T")))</f>
        <v/>
      </c>
      <c r="J1913">
        <f>IF(OR(G1913="",H1913=""),"",G1913-H1913)</f>
        <v/>
      </c>
      <c r="K1913">
        <f>IF(E1913="","",MID(E1913,6,50))</f>
        <v/>
      </c>
      <c r="L1913">
        <f>IF(F1913="","",MID(F1913,6,50))</f>
        <v/>
      </c>
    </row>
    <row r="1914">
      <c r="A1914">
        <f>IF(OR(E1914="",F1914="",B1914="",C1914=""),"",B1914&amp;"-W"&amp;C1914&amp;"-"&amp;E1914&amp;"-vs-"&amp;F1914)</f>
        <v/>
      </c>
      <c r="B1914">
        <f>Matchups!$B911</f>
        <v/>
      </c>
      <c r="C1914">
        <f>Matchups!$C911</f>
        <v/>
      </c>
      <c r="D1914">
        <f>Matchups!$D911</f>
        <v/>
      </c>
      <c r="E1914">
        <f>Matchups!$G911</f>
        <v/>
      </c>
      <c r="F1914">
        <f>Matchups!$E911</f>
        <v/>
      </c>
      <c r="G1914">
        <f>Matchups!$H911</f>
        <v/>
      </c>
      <c r="H1914">
        <f>Matchups!$F911</f>
        <v/>
      </c>
      <c r="I1914">
        <f>IF(OR(G1914="",H1914=""),"",IF(G1914&gt;H1914,"W",IF(G1914&lt;H1914,"L","T")))</f>
        <v/>
      </c>
      <c r="J1914">
        <f>IF(OR(G1914="",H1914=""),"",G1914-H1914)</f>
        <v/>
      </c>
      <c r="K1914">
        <f>IF(E1914="","",MID(E1914,6,50))</f>
        <v/>
      </c>
      <c r="L1914">
        <f>IF(F1914="","",MID(F1914,6,50))</f>
        <v/>
      </c>
    </row>
    <row r="1915">
      <c r="A1915">
        <f>IF(OR(E1915="",F1915="",B1915="",C1915=""),"",B1915&amp;"-W"&amp;C1915&amp;"-"&amp;E1915&amp;"-vs-"&amp;F1915)</f>
        <v/>
      </c>
      <c r="B1915">
        <f>Matchups!$B912</f>
        <v/>
      </c>
      <c r="C1915">
        <f>Matchups!$C912</f>
        <v/>
      </c>
      <c r="D1915">
        <f>Matchups!$D912</f>
        <v/>
      </c>
      <c r="E1915">
        <f>Matchups!$G912</f>
        <v/>
      </c>
      <c r="F1915">
        <f>Matchups!$E912</f>
        <v/>
      </c>
      <c r="G1915">
        <f>Matchups!$H912</f>
        <v/>
      </c>
      <c r="H1915">
        <f>Matchups!$F912</f>
        <v/>
      </c>
      <c r="I1915">
        <f>IF(OR(G1915="",H1915=""),"",IF(G1915&gt;H1915,"W",IF(G1915&lt;H1915,"L","T")))</f>
        <v/>
      </c>
      <c r="J1915">
        <f>IF(OR(G1915="",H1915=""),"",G1915-H1915)</f>
        <v/>
      </c>
      <c r="K1915">
        <f>IF(E1915="","",MID(E1915,6,50))</f>
        <v/>
      </c>
      <c r="L1915">
        <f>IF(F1915="","",MID(F1915,6,50))</f>
        <v/>
      </c>
    </row>
    <row r="1916">
      <c r="A1916">
        <f>IF(OR(E1916="",F1916="",B1916="",C1916=""),"",B1916&amp;"-W"&amp;C1916&amp;"-"&amp;E1916&amp;"-vs-"&amp;F1916)</f>
        <v/>
      </c>
      <c r="B1916">
        <f>Matchups!$B913</f>
        <v/>
      </c>
      <c r="C1916">
        <f>Matchups!$C913</f>
        <v/>
      </c>
      <c r="D1916">
        <f>Matchups!$D913</f>
        <v/>
      </c>
      <c r="E1916">
        <f>Matchups!$G913</f>
        <v/>
      </c>
      <c r="F1916">
        <f>Matchups!$E913</f>
        <v/>
      </c>
      <c r="G1916">
        <f>Matchups!$H913</f>
        <v/>
      </c>
      <c r="H1916">
        <f>Matchups!$F913</f>
        <v/>
      </c>
      <c r="I1916">
        <f>IF(OR(G1916="",H1916=""),"",IF(G1916&gt;H1916,"W",IF(G1916&lt;H1916,"L","T")))</f>
        <v/>
      </c>
      <c r="J1916">
        <f>IF(OR(G1916="",H1916=""),"",G1916-H1916)</f>
        <v/>
      </c>
      <c r="K1916">
        <f>IF(E1916="","",MID(E1916,6,50))</f>
        <v/>
      </c>
      <c r="L1916">
        <f>IF(F1916="","",MID(F1916,6,50))</f>
        <v/>
      </c>
    </row>
    <row r="1917">
      <c r="A1917">
        <f>IF(OR(E1917="",F1917="",B1917="",C1917=""),"",B1917&amp;"-W"&amp;C1917&amp;"-"&amp;E1917&amp;"-vs-"&amp;F1917)</f>
        <v/>
      </c>
      <c r="B1917">
        <f>Matchups!$B914</f>
        <v/>
      </c>
      <c r="C1917">
        <f>Matchups!$C914</f>
        <v/>
      </c>
      <c r="D1917">
        <f>Matchups!$D914</f>
        <v/>
      </c>
      <c r="E1917">
        <f>Matchups!$G914</f>
        <v/>
      </c>
      <c r="F1917">
        <f>Matchups!$E914</f>
        <v/>
      </c>
      <c r="G1917">
        <f>Matchups!$H914</f>
        <v/>
      </c>
      <c r="H1917">
        <f>Matchups!$F914</f>
        <v/>
      </c>
      <c r="I1917">
        <f>IF(OR(G1917="",H1917=""),"",IF(G1917&gt;H1917,"W",IF(G1917&lt;H1917,"L","T")))</f>
        <v/>
      </c>
      <c r="J1917">
        <f>IF(OR(G1917="",H1917=""),"",G1917-H1917)</f>
        <v/>
      </c>
      <c r="K1917">
        <f>IF(E1917="","",MID(E1917,6,50))</f>
        <v/>
      </c>
      <c r="L1917">
        <f>IF(F1917="","",MID(F1917,6,50))</f>
        <v/>
      </c>
    </row>
    <row r="1918">
      <c r="A1918">
        <f>IF(OR(E1918="",F1918="",B1918="",C1918=""),"",B1918&amp;"-W"&amp;C1918&amp;"-"&amp;E1918&amp;"-vs-"&amp;F1918)</f>
        <v/>
      </c>
      <c r="B1918">
        <f>Matchups!$B915</f>
        <v/>
      </c>
      <c r="C1918">
        <f>Matchups!$C915</f>
        <v/>
      </c>
      <c r="D1918">
        <f>Matchups!$D915</f>
        <v/>
      </c>
      <c r="E1918">
        <f>Matchups!$G915</f>
        <v/>
      </c>
      <c r="F1918">
        <f>Matchups!$E915</f>
        <v/>
      </c>
      <c r="G1918">
        <f>Matchups!$H915</f>
        <v/>
      </c>
      <c r="H1918">
        <f>Matchups!$F915</f>
        <v/>
      </c>
      <c r="I1918">
        <f>IF(OR(G1918="",H1918=""),"",IF(G1918&gt;H1918,"W",IF(G1918&lt;H1918,"L","T")))</f>
        <v/>
      </c>
      <c r="J1918">
        <f>IF(OR(G1918="",H1918=""),"",G1918-H1918)</f>
        <v/>
      </c>
      <c r="K1918">
        <f>IF(E1918="","",MID(E1918,6,50))</f>
        <v/>
      </c>
      <c r="L1918">
        <f>IF(F1918="","",MID(F1918,6,50))</f>
        <v/>
      </c>
    </row>
    <row r="1919">
      <c r="A1919">
        <f>IF(OR(E1919="",F1919="",B1919="",C1919=""),"",B1919&amp;"-W"&amp;C1919&amp;"-"&amp;E1919&amp;"-vs-"&amp;F1919)</f>
        <v/>
      </c>
      <c r="B1919">
        <f>Matchups!$B916</f>
        <v/>
      </c>
      <c r="C1919">
        <f>Matchups!$C916</f>
        <v/>
      </c>
      <c r="D1919">
        <f>Matchups!$D916</f>
        <v/>
      </c>
      <c r="E1919">
        <f>Matchups!$G916</f>
        <v/>
      </c>
      <c r="F1919">
        <f>Matchups!$E916</f>
        <v/>
      </c>
      <c r="G1919">
        <f>Matchups!$H916</f>
        <v/>
      </c>
      <c r="H1919">
        <f>Matchups!$F916</f>
        <v/>
      </c>
      <c r="I1919">
        <f>IF(OR(G1919="",H1919=""),"",IF(G1919&gt;H1919,"W",IF(G1919&lt;H1919,"L","T")))</f>
        <v/>
      </c>
      <c r="J1919">
        <f>IF(OR(G1919="",H1919=""),"",G1919-H1919)</f>
        <v/>
      </c>
      <c r="K1919">
        <f>IF(E1919="","",MID(E1919,6,50))</f>
        <v/>
      </c>
      <c r="L1919">
        <f>IF(F1919="","",MID(F1919,6,50))</f>
        <v/>
      </c>
    </row>
    <row r="1920">
      <c r="A1920">
        <f>IF(OR(E1920="",F1920="",B1920="",C1920=""),"",B1920&amp;"-W"&amp;C1920&amp;"-"&amp;E1920&amp;"-vs-"&amp;F1920)</f>
        <v/>
      </c>
      <c r="B1920">
        <f>Matchups!$B917</f>
        <v/>
      </c>
      <c r="C1920">
        <f>Matchups!$C917</f>
        <v/>
      </c>
      <c r="D1920">
        <f>Matchups!$D917</f>
        <v/>
      </c>
      <c r="E1920">
        <f>Matchups!$G917</f>
        <v/>
      </c>
      <c r="F1920">
        <f>Matchups!$E917</f>
        <v/>
      </c>
      <c r="G1920">
        <f>Matchups!$H917</f>
        <v/>
      </c>
      <c r="H1920">
        <f>Matchups!$F917</f>
        <v/>
      </c>
      <c r="I1920">
        <f>IF(OR(G1920="",H1920=""),"",IF(G1920&gt;H1920,"W",IF(G1920&lt;H1920,"L","T")))</f>
        <v/>
      </c>
      <c r="J1920">
        <f>IF(OR(G1920="",H1920=""),"",G1920-H1920)</f>
        <v/>
      </c>
      <c r="K1920">
        <f>IF(E1920="","",MID(E1920,6,50))</f>
        <v/>
      </c>
      <c r="L1920">
        <f>IF(F1920="","",MID(F1920,6,50))</f>
        <v/>
      </c>
    </row>
    <row r="1921">
      <c r="A1921">
        <f>IF(OR(E1921="",F1921="",B1921="",C1921=""),"",B1921&amp;"-W"&amp;C1921&amp;"-"&amp;E1921&amp;"-vs-"&amp;F1921)</f>
        <v/>
      </c>
      <c r="B1921">
        <f>Matchups!$B918</f>
        <v/>
      </c>
      <c r="C1921">
        <f>Matchups!$C918</f>
        <v/>
      </c>
      <c r="D1921">
        <f>Matchups!$D918</f>
        <v/>
      </c>
      <c r="E1921">
        <f>Matchups!$G918</f>
        <v/>
      </c>
      <c r="F1921">
        <f>Matchups!$E918</f>
        <v/>
      </c>
      <c r="G1921">
        <f>Matchups!$H918</f>
        <v/>
      </c>
      <c r="H1921">
        <f>Matchups!$F918</f>
        <v/>
      </c>
      <c r="I1921">
        <f>IF(OR(G1921="",H1921=""),"",IF(G1921&gt;H1921,"W",IF(G1921&lt;H1921,"L","T")))</f>
        <v/>
      </c>
      <c r="J1921">
        <f>IF(OR(G1921="",H1921=""),"",G1921-H1921)</f>
        <v/>
      </c>
      <c r="K1921">
        <f>IF(E1921="","",MID(E1921,6,50))</f>
        <v/>
      </c>
      <c r="L1921">
        <f>IF(F1921="","",MID(F1921,6,50))</f>
        <v/>
      </c>
    </row>
    <row r="1922">
      <c r="A1922">
        <f>IF(OR(E1922="",F1922="",B1922="",C1922=""),"",B1922&amp;"-W"&amp;C1922&amp;"-"&amp;E1922&amp;"-vs-"&amp;F1922)</f>
        <v/>
      </c>
      <c r="B1922">
        <f>Matchups!$B919</f>
        <v/>
      </c>
      <c r="C1922">
        <f>Matchups!$C919</f>
        <v/>
      </c>
      <c r="D1922">
        <f>Matchups!$D919</f>
        <v/>
      </c>
      <c r="E1922">
        <f>Matchups!$G919</f>
        <v/>
      </c>
      <c r="F1922">
        <f>Matchups!$E919</f>
        <v/>
      </c>
      <c r="G1922">
        <f>Matchups!$H919</f>
        <v/>
      </c>
      <c r="H1922">
        <f>Matchups!$F919</f>
        <v/>
      </c>
      <c r="I1922">
        <f>IF(OR(G1922="",H1922=""),"",IF(G1922&gt;H1922,"W",IF(G1922&lt;H1922,"L","T")))</f>
        <v/>
      </c>
      <c r="J1922">
        <f>IF(OR(G1922="",H1922=""),"",G1922-H1922)</f>
        <v/>
      </c>
      <c r="K1922">
        <f>IF(E1922="","",MID(E1922,6,50))</f>
        <v/>
      </c>
      <c r="L1922">
        <f>IF(F1922="","",MID(F1922,6,50))</f>
        <v/>
      </c>
    </row>
    <row r="1923">
      <c r="A1923">
        <f>IF(OR(E1923="",F1923="",B1923="",C1923=""),"",B1923&amp;"-W"&amp;C1923&amp;"-"&amp;E1923&amp;"-vs-"&amp;F1923)</f>
        <v/>
      </c>
      <c r="B1923">
        <f>Matchups!$B920</f>
        <v/>
      </c>
      <c r="C1923">
        <f>Matchups!$C920</f>
        <v/>
      </c>
      <c r="D1923">
        <f>Matchups!$D920</f>
        <v/>
      </c>
      <c r="E1923">
        <f>Matchups!$G920</f>
        <v/>
      </c>
      <c r="F1923">
        <f>Matchups!$E920</f>
        <v/>
      </c>
      <c r="G1923">
        <f>Matchups!$H920</f>
        <v/>
      </c>
      <c r="H1923">
        <f>Matchups!$F920</f>
        <v/>
      </c>
      <c r="I1923">
        <f>IF(OR(G1923="",H1923=""),"",IF(G1923&gt;H1923,"W",IF(G1923&lt;H1923,"L","T")))</f>
        <v/>
      </c>
      <c r="J1923">
        <f>IF(OR(G1923="",H1923=""),"",G1923-H1923)</f>
        <v/>
      </c>
      <c r="K1923">
        <f>IF(E1923="","",MID(E1923,6,50))</f>
        <v/>
      </c>
      <c r="L1923">
        <f>IF(F1923="","",MID(F1923,6,50))</f>
        <v/>
      </c>
    </row>
    <row r="1924">
      <c r="A1924">
        <f>IF(OR(E1924="",F1924="",B1924="",C1924=""),"",B1924&amp;"-W"&amp;C1924&amp;"-"&amp;E1924&amp;"-vs-"&amp;F1924)</f>
        <v/>
      </c>
      <c r="B1924">
        <f>Matchups!$B921</f>
        <v/>
      </c>
      <c r="C1924">
        <f>Matchups!$C921</f>
        <v/>
      </c>
      <c r="D1924">
        <f>Matchups!$D921</f>
        <v/>
      </c>
      <c r="E1924">
        <f>Matchups!$G921</f>
        <v/>
      </c>
      <c r="F1924">
        <f>Matchups!$E921</f>
        <v/>
      </c>
      <c r="G1924">
        <f>Matchups!$H921</f>
        <v/>
      </c>
      <c r="H1924">
        <f>Matchups!$F921</f>
        <v/>
      </c>
      <c r="I1924">
        <f>IF(OR(G1924="",H1924=""),"",IF(G1924&gt;H1924,"W",IF(G1924&lt;H1924,"L","T")))</f>
        <v/>
      </c>
      <c r="J1924">
        <f>IF(OR(G1924="",H1924=""),"",G1924-H1924)</f>
        <v/>
      </c>
      <c r="K1924">
        <f>IF(E1924="","",MID(E1924,6,50))</f>
        <v/>
      </c>
      <c r="L1924">
        <f>IF(F1924="","",MID(F1924,6,50))</f>
        <v/>
      </c>
    </row>
    <row r="1925">
      <c r="A1925">
        <f>IF(OR(E1925="",F1925="",B1925="",C1925=""),"",B1925&amp;"-W"&amp;C1925&amp;"-"&amp;E1925&amp;"-vs-"&amp;F1925)</f>
        <v/>
      </c>
      <c r="B1925">
        <f>Matchups!$B922</f>
        <v/>
      </c>
      <c r="C1925">
        <f>Matchups!$C922</f>
        <v/>
      </c>
      <c r="D1925">
        <f>Matchups!$D922</f>
        <v/>
      </c>
      <c r="E1925">
        <f>Matchups!$G922</f>
        <v/>
      </c>
      <c r="F1925">
        <f>Matchups!$E922</f>
        <v/>
      </c>
      <c r="G1925">
        <f>Matchups!$H922</f>
        <v/>
      </c>
      <c r="H1925">
        <f>Matchups!$F922</f>
        <v/>
      </c>
      <c r="I1925">
        <f>IF(OR(G1925="",H1925=""),"",IF(G1925&gt;H1925,"W",IF(G1925&lt;H1925,"L","T")))</f>
        <v/>
      </c>
      <c r="J1925">
        <f>IF(OR(G1925="",H1925=""),"",G1925-H1925)</f>
        <v/>
      </c>
      <c r="K1925">
        <f>IF(E1925="","",MID(E1925,6,50))</f>
        <v/>
      </c>
      <c r="L1925">
        <f>IF(F1925="","",MID(F1925,6,50))</f>
        <v/>
      </c>
    </row>
    <row r="1926">
      <c r="A1926">
        <f>IF(OR(E1926="",F1926="",B1926="",C1926=""),"",B1926&amp;"-W"&amp;C1926&amp;"-"&amp;E1926&amp;"-vs-"&amp;F1926)</f>
        <v/>
      </c>
      <c r="B1926">
        <f>Matchups!$B923</f>
        <v/>
      </c>
      <c r="C1926">
        <f>Matchups!$C923</f>
        <v/>
      </c>
      <c r="D1926">
        <f>Matchups!$D923</f>
        <v/>
      </c>
      <c r="E1926">
        <f>Matchups!$G923</f>
        <v/>
      </c>
      <c r="F1926">
        <f>Matchups!$E923</f>
        <v/>
      </c>
      <c r="G1926">
        <f>Matchups!$H923</f>
        <v/>
      </c>
      <c r="H1926">
        <f>Matchups!$F923</f>
        <v/>
      </c>
      <c r="I1926">
        <f>IF(OR(G1926="",H1926=""),"",IF(G1926&gt;H1926,"W",IF(G1926&lt;H1926,"L","T")))</f>
        <v/>
      </c>
      <c r="J1926">
        <f>IF(OR(G1926="",H1926=""),"",G1926-H1926)</f>
        <v/>
      </c>
      <c r="K1926">
        <f>IF(E1926="","",MID(E1926,6,50))</f>
        <v/>
      </c>
      <c r="L1926">
        <f>IF(F1926="","",MID(F1926,6,50))</f>
        <v/>
      </c>
    </row>
    <row r="1927">
      <c r="A1927">
        <f>IF(OR(E1927="",F1927="",B1927="",C1927=""),"",B1927&amp;"-W"&amp;C1927&amp;"-"&amp;E1927&amp;"-vs-"&amp;F1927)</f>
        <v/>
      </c>
      <c r="B1927">
        <f>Matchups!$B924</f>
        <v/>
      </c>
      <c r="C1927">
        <f>Matchups!$C924</f>
        <v/>
      </c>
      <c r="D1927">
        <f>Matchups!$D924</f>
        <v/>
      </c>
      <c r="E1927">
        <f>Matchups!$G924</f>
        <v/>
      </c>
      <c r="F1927">
        <f>Matchups!$E924</f>
        <v/>
      </c>
      <c r="G1927">
        <f>Matchups!$H924</f>
        <v/>
      </c>
      <c r="H1927">
        <f>Matchups!$F924</f>
        <v/>
      </c>
      <c r="I1927">
        <f>IF(OR(G1927="",H1927=""),"",IF(G1927&gt;H1927,"W",IF(G1927&lt;H1927,"L","T")))</f>
        <v/>
      </c>
      <c r="J1927">
        <f>IF(OR(G1927="",H1927=""),"",G1927-H1927)</f>
        <v/>
      </c>
      <c r="K1927">
        <f>IF(E1927="","",MID(E1927,6,50))</f>
        <v/>
      </c>
      <c r="L1927">
        <f>IF(F1927="","",MID(F1927,6,50))</f>
        <v/>
      </c>
    </row>
    <row r="1928">
      <c r="A1928">
        <f>IF(OR(E1928="",F1928="",B1928="",C1928=""),"",B1928&amp;"-W"&amp;C1928&amp;"-"&amp;E1928&amp;"-vs-"&amp;F1928)</f>
        <v/>
      </c>
      <c r="B1928">
        <f>Matchups!$B925</f>
        <v/>
      </c>
      <c r="C1928">
        <f>Matchups!$C925</f>
        <v/>
      </c>
      <c r="D1928">
        <f>Matchups!$D925</f>
        <v/>
      </c>
      <c r="E1928">
        <f>Matchups!$G925</f>
        <v/>
      </c>
      <c r="F1928">
        <f>Matchups!$E925</f>
        <v/>
      </c>
      <c r="G1928">
        <f>Matchups!$H925</f>
        <v/>
      </c>
      <c r="H1928">
        <f>Matchups!$F925</f>
        <v/>
      </c>
      <c r="I1928">
        <f>IF(OR(G1928="",H1928=""),"",IF(G1928&gt;H1928,"W",IF(G1928&lt;H1928,"L","T")))</f>
        <v/>
      </c>
      <c r="J1928">
        <f>IF(OR(G1928="",H1928=""),"",G1928-H1928)</f>
        <v/>
      </c>
      <c r="K1928">
        <f>IF(E1928="","",MID(E1928,6,50))</f>
        <v/>
      </c>
      <c r="L1928">
        <f>IF(F1928="","",MID(F1928,6,50))</f>
        <v/>
      </c>
    </row>
    <row r="1929">
      <c r="A1929">
        <f>IF(OR(E1929="",F1929="",B1929="",C1929=""),"",B1929&amp;"-W"&amp;C1929&amp;"-"&amp;E1929&amp;"-vs-"&amp;F1929)</f>
        <v/>
      </c>
      <c r="B1929">
        <f>Matchups!$B926</f>
        <v/>
      </c>
      <c r="C1929">
        <f>Matchups!$C926</f>
        <v/>
      </c>
      <c r="D1929">
        <f>Matchups!$D926</f>
        <v/>
      </c>
      <c r="E1929">
        <f>Matchups!$G926</f>
        <v/>
      </c>
      <c r="F1929">
        <f>Matchups!$E926</f>
        <v/>
      </c>
      <c r="G1929">
        <f>Matchups!$H926</f>
        <v/>
      </c>
      <c r="H1929">
        <f>Matchups!$F926</f>
        <v/>
      </c>
      <c r="I1929">
        <f>IF(OR(G1929="",H1929=""),"",IF(G1929&gt;H1929,"W",IF(G1929&lt;H1929,"L","T")))</f>
        <v/>
      </c>
      <c r="J1929">
        <f>IF(OR(G1929="",H1929=""),"",G1929-H1929)</f>
        <v/>
      </c>
      <c r="K1929">
        <f>IF(E1929="","",MID(E1929,6,50))</f>
        <v/>
      </c>
      <c r="L1929">
        <f>IF(F1929="","",MID(F1929,6,50))</f>
        <v/>
      </c>
    </row>
    <row r="1930">
      <c r="A1930">
        <f>IF(OR(E1930="",F1930="",B1930="",C1930=""),"",B1930&amp;"-W"&amp;C1930&amp;"-"&amp;E1930&amp;"-vs-"&amp;F1930)</f>
        <v/>
      </c>
      <c r="B1930">
        <f>Matchups!$B927</f>
        <v/>
      </c>
      <c r="C1930">
        <f>Matchups!$C927</f>
        <v/>
      </c>
      <c r="D1930">
        <f>Matchups!$D927</f>
        <v/>
      </c>
      <c r="E1930">
        <f>Matchups!$G927</f>
        <v/>
      </c>
      <c r="F1930">
        <f>Matchups!$E927</f>
        <v/>
      </c>
      <c r="G1930">
        <f>Matchups!$H927</f>
        <v/>
      </c>
      <c r="H1930">
        <f>Matchups!$F927</f>
        <v/>
      </c>
      <c r="I1930">
        <f>IF(OR(G1930="",H1930=""),"",IF(G1930&gt;H1930,"W",IF(G1930&lt;H1930,"L","T")))</f>
        <v/>
      </c>
      <c r="J1930">
        <f>IF(OR(G1930="",H1930=""),"",G1930-H1930)</f>
        <v/>
      </c>
      <c r="K1930">
        <f>IF(E1930="","",MID(E1930,6,50))</f>
        <v/>
      </c>
      <c r="L1930">
        <f>IF(F1930="","",MID(F1930,6,50))</f>
        <v/>
      </c>
    </row>
    <row r="1931">
      <c r="A1931">
        <f>IF(OR(E1931="",F1931="",B1931="",C1931=""),"",B1931&amp;"-W"&amp;C1931&amp;"-"&amp;E1931&amp;"-vs-"&amp;F1931)</f>
        <v/>
      </c>
      <c r="B1931">
        <f>Matchups!$B928</f>
        <v/>
      </c>
      <c r="C1931">
        <f>Matchups!$C928</f>
        <v/>
      </c>
      <c r="D1931">
        <f>Matchups!$D928</f>
        <v/>
      </c>
      <c r="E1931">
        <f>Matchups!$G928</f>
        <v/>
      </c>
      <c r="F1931">
        <f>Matchups!$E928</f>
        <v/>
      </c>
      <c r="G1931">
        <f>Matchups!$H928</f>
        <v/>
      </c>
      <c r="H1931">
        <f>Matchups!$F928</f>
        <v/>
      </c>
      <c r="I1931">
        <f>IF(OR(G1931="",H1931=""),"",IF(G1931&gt;H1931,"W",IF(G1931&lt;H1931,"L","T")))</f>
        <v/>
      </c>
      <c r="J1931">
        <f>IF(OR(G1931="",H1931=""),"",G1931-H1931)</f>
        <v/>
      </c>
      <c r="K1931">
        <f>IF(E1931="","",MID(E1931,6,50))</f>
        <v/>
      </c>
      <c r="L1931">
        <f>IF(F1931="","",MID(F1931,6,50))</f>
        <v/>
      </c>
    </row>
    <row r="1932">
      <c r="A1932">
        <f>IF(OR(E1932="",F1932="",B1932="",C1932=""),"",B1932&amp;"-W"&amp;C1932&amp;"-"&amp;E1932&amp;"-vs-"&amp;F1932)</f>
        <v/>
      </c>
      <c r="B1932">
        <f>Matchups!$B929</f>
        <v/>
      </c>
      <c r="C1932">
        <f>Matchups!$C929</f>
        <v/>
      </c>
      <c r="D1932">
        <f>Matchups!$D929</f>
        <v/>
      </c>
      <c r="E1932">
        <f>Matchups!$G929</f>
        <v/>
      </c>
      <c r="F1932">
        <f>Matchups!$E929</f>
        <v/>
      </c>
      <c r="G1932">
        <f>Matchups!$H929</f>
        <v/>
      </c>
      <c r="H1932">
        <f>Matchups!$F929</f>
        <v/>
      </c>
      <c r="I1932">
        <f>IF(OR(G1932="",H1932=""),"",IF(G1932&gt;H1932,"W",IF(G1932&lt;H1932,"L","T")))</f>
        <v/>
      </c>
      <c r="J1932">
        <f>IF(OR(G1932="",H1932=""),"",G1932-H1932)</f>
        <v/>
      </c>
      <c r="K1932">
        <f>IF(E1932="","",MID(E1932,6,50))</f>
        <v/>
      </c>
      <c r="L1932">
        <f>IF(F1932="","",MID(F1932,6,50))</f>
        <v/>
      </c>
    </row>
    <row r="1933">
      <c r="A1933">
        <f>IF(OR(E1933="",F1933="",B1933="",C1933=""),"",B1933&amp;"-W"&amp;C1933&amp;"-"&amp;E1933&amp;"-vs-"&amp;F1933)</f>
        <v/>
      </c>
      <c r="B1933">
        <f>Matchups!$B930</f>
        <v/>
      </c>
      <c r="C1933">
        <f>Matchups!$C930</f>
        <v/>
      </c>
      <c r="D1933">
        <f>Matchups!$D930</f>
        <v/>
      </c>
      <c r="E1933">
        <f>Matchups!$G930</f>
        <v/>
      </c>
      <c r="F1933">
        <f>Matchups!$E930</f>
        <v/>
      </c>
      <c r="G1933">
        <f>Matchups!$H930</f>
        <v/>
      </c>
      <c r="H1933">
        <f>Matchups!$F930</f>
        <v/>
      </c>
      <c r="I1933">
        <f>IF(OR(G1933="",H1933=""),"",IF(G1933&gt;H1933,"W",IF(G1933&lt;H1933,"L","T")))</f>
        <v/>
      </c>
      <c r="J1933">
        <f>IF(OR(G1933="",H1933=""),"",G1933-H1933)</f>
        <v/>
      </c>
      <c r="K1933">
        <f>IF(E1933="","",MID(E1933,6,50))</f>
        <v/>
      </c>
      <c r="L1933">
        <f>IF(F1933="","",MID(F1933,6,50))</f>
        <v/>
      </c>
    </row>
    <row r="1934">
      <c r="A1934">
        <f>IF(OR(E1934="",F1934="",B1934="",C1934=""),"",B1934&amp;"-W"&amp;C1934&amp;"-"&amp;E1934&amp;"-vs-"&amp;F1934)</f>
        <v/>
      </c>
      <c r="B1934">
        <f>Matchups!$B931</f>
        <v/>
      </c>
      <c r="C1934">
        <f>Matchups!$C931</f>
        <v/>
      </c>
      <c r="D1934">
        <f>Matchups!$D931</f>
        <v/>
      </c>
      <c r="E1934">
        <f>Matchups!$G931</f>
        <v/>
      </c>
      <c r="F1934">
        <f>Matchups!$E931</f>
        <v/>
      </c>
      <c r="G1934">
        <f>Matchups!$H931</f>
        <v/>
      </c>
      <c r="H1934">
        <f>Matchups!$F931</f>
        <v/>
      </c>
      <c r="I1934">
        <f>IF(OR(G1934="",H1934=""),"",IF(G1934&gt;H1934,"W",IF(G1934&lt;H1934,"L","T")))</f>
        <v/>
      </c>
      <c r="J1934">
        <f>IF(OR(G1934="",H1934=""),"",G1934-H1934)</f>
        <v/>
      </c>
      <c r="K1934">
        <f>IF(E1934="","",MID(E1934,6,50))</f>
        <v/>
      </c>
      <c r="L1934">
        <f>IF(F1934="","",MID(F1934,6,50))</f>
        <v/>
      </c>
    </row>
    <row r="1935">
      <c r="A1935">
        <f>IF(OR(E1935="",F1935="",B1935="",C1935=""),"",B1935&amp;"-W"&amp;C1935&amp;"-"&amp;E1935&amp;"-vs-"&amp;F1935)</f>
        <v/>
      </c>
      <c r="B1935">
        <f>Matchups!$B932</f>
        <v/>
      </c>
      <c r="C1935">
        <f>Matchups!$C932</f>
        <v/>
      </c>
      <c r="D1935">
        <f>Matchups!$D932</f>
        <v/>
      </c>
      <c r="E1935">
        <f>Matchups!$G932</f>
        <v/>
      </c>
      <c r="F1935">
        <f>Matchups!$E932</f>
        <v/>
      </c>
      <c r="G1935">
        <f>Matchups!$H932</f>
        <v/>
      </c>
      <c r="H1935">
        <f>Matchups!$F932</f>
        <v/>
      </c>
      <c r="I1935">
        <f>IF(OR(G1935="",H1935=""),"",IF(G1935&gt;H1935,"W",IF(G1935&lt;H1935,"L","T")))</f>
        <v/>
      </c>
      <c r="J1935">
        <f>IF(OR(G1935="",H1935=""),"",G1935-H1935)</f>
        <v/>
      </c>
      <c r="K1935">
        <f>IF(E1935="","",MID(E1935,6,50))</f>
        <v/>
      </c>
      <c r="L1935">
        <f>IF(F1935="","",MID(F1935,6,50))</f>
        <v/>
      </c>
    </row>
    <row r="1936">
      <c r="A1936">
        <f>IF(OR(E1936="",F1936="",B1936="",C1936=""),"",B1936&amp;"-W"&amp;C1936&amp;"-"&amp;E1936&amp;"-vs-"&amp;F1936)</f>
        <v/>
      </c>
      <c r="B1936">
        <f>Matchups!$B933</f>
        <v/>
      </c>
      <c r="C1936">
        <f>Matchups!$C933</f>
        <v/>
      </c>
      <c r="D1936">
        <f>Matchups!$D933</f>
        <v/>
      </c>
      <c r="E1936">
        <f>Matchups!$G933</f>
        <v/>
      </c>
      <c r="F1936">
        <f>Matchups!$E933</f>
        <v/>
      </c>
      <c r="G1936">
        <f>Matchups!$H933</f>
        <v/>
      </c>
      <c r="H1936">
        <f>Matchups!$F933</f>
        <v/>
      </c>
      <c r="I1936">
        <f>IF(OR(G1936="",H1936=""),"",IF(G1936&gt;H1936,"W",IF(G1936&lt;H1936,"L","T")))</f>
        <v/>
      </c>
      <c r="J1936">
        <f>IF(OR(G1936="",H1936=""),"",G1936-H1936)</f>
        <v/>
      </c>
      <c r="K1936">
        <f>IF(E1936="","",MID(E1936,6,50))</f>
        <v/>
      </c>
      <c r="L1936">
        <f>IF(F1936="","",MID(F1936,6,50))</f>
        <v/>
      </c>
    </row>
    <row r="1937">
      <c r="A1937">
        <f>IF(OR(E1937="",F1937="",B1937="",C1937=""),"",B1937&amp;"-W"&amp;C1937&amp;"-"&amp;E1937&amp;"-vs-"&amp;F1937)</f>
        <v/>
      </c>
      <c r="B1937">
        <f>Matchups!$B934</f>
        <v/>
      </c>
      <c r="C1937">
        <f>Matchups!$C934</f>
        <v/>
      </c>
      <c r="D1937">
        <f>Matchups!$D934</f>
        <v/>
      </c>
      <c r="E1937">
        <f>Matchups!$G934</f>
        <v/>
      </c>
      <c r="F1937">
        <f>Matchups!$E934</f>
        <v/>
      </c>
      <c r="G1937">
        <f>Matchups!$H934</f>
        <v/>
      </c>
      <c r="H1937">
        <f>Matchups!$F934</f>
        <v/>
      </c>
      <c r="I1937">
        <f>IF(OR(G1937="",H1937=""),"",IF(G1937&gt;H1937,"W",IF(G1937&lt;H1937,"L","T")))</f>
        <v/>
      </c>
      <c r="J1937">
        <f>IF(OR(G1937="",H1937=""),"",G1937-H1937)</f>
        <v/>
      </c>
      <c r="K1937">
        <f>IF(E1937="","",MID(E1937,6,50))</f>
        <v/>
      </c>
      <c r="L1937">
        <f>IF(F1937="","",MID(F1937,6,50))</f>
        <v/>
      </c>
    </row>
    <row r="1938">
      <c r="A1938">
        <f>IF(OR(E1938="",F1938="",B1938="",C1938=""),"",B1938&amp;"-W"&amp;C1938&amp;"-"&amp;E1938&amp;"-vs-"&amp;F1938)</f>
        <v/>
      </c>
      <c r="B1938">
        <f>Matchups!$B935</f>
        <v/>
      </c>
      <c r="C1938">
        <f>Matchups!$C935</f>
        <v/>
      </c>
      <c r="D1938">
        <f>Matchups!$D935</f>
        <v/>
      </c>
      <c r="E1938">
        <f>Matchups!$G935</f>
        <v/>
      </c>
      <c r="F1938">
        <f>Matchups!$E935</f>
        <v/>
      </c>
      <c r="G1938">
        <f>Matchups!$H935</f>
        <v/>
      </c>
      <c r="H1938">
        <f>Matchups!$F935</f>
        <v/>
      </c>
      <c r="I1938">
        <f>IF(OR(G1938="",H1938=""),"",IF(G1938&gt;H1938,"W",IF(G1938&lt;H1938,"L","T")))</f>
        <v/>
      </c>
      <c r="J1938">
        <f>IF(OR(G1938="",H1938=""),"",G1938-H1938)</f>
        <v/>
      </c>
      <c r="K1938">
        <f>IF(E1938="","",MID(E1938,6,50))</f>
        <v/>
      </c>
      <c r="L1938">
        <f>IF(F1938="","",MID(F1938,6,50))</f>
        <v/>
      </c>
    </row>
    <row r="1939">
      <c r="A1939">
        <f>IF(OR(E1939="",F1939="",B1939="",C1939=""),"",B1939&amp;"-W"&amp;C1939&amp;"-"&amp;E1939&amp;"-vs-"&amp;F1939)</f>
        <v/>
      </c>
      <c r="B1939">
        <f>Matchups!$B936</f>
        <v/>
      </c>
      <c r="C1939">
        <f>Matchups!$C936</f>
        <v/>
      </c>
      <c r="D1939">
        <f>Matchups!$D936</f>
        <v/>
      </c>
      <c r="E1939">
        <f>Matchups!$G936</f>
        <v/>
      </c>
      <c r="F1939">
        <f>Matchups!$E936</f>
        <v/>
      </c>
      <c r="G1939">
        <f>Matchups!$H936</f>
        <v/>
      </c>
      <c r="H1939">
        <f>Matchups!$F936</f>
        <v/>
      </c>
      <c r="I1939">
        <f>IF(OR(G1939="",H1939=""),"",IF(G1939&gt;H1939,"W",IF(G1939&lt;H1939,"L","T")))</f>
        <v/>
      </c>
      <c r="J1939">
        <f>IF(OR(G1939="",H1939=""),"",G1939-H1939)</f>
        <v/>
      </c>
      <c r="K1939">
        <f>IF(E1939="","",MID(E1939,6,50))</f>
        <v/>
      </c>
      <c r="L1939">
        <f>IF(F1939="","",MID(F1939,6,50))</f>
        <v/>
      </c>
    </row>
    <row r="1940">
      <c r="A1940">
        <f>IF(OR(E1940="",F1940="",B1940="",C1940=""),"",B1940&amp;"-W"&amp;C1940&amp;"-"&amp;E1940&amp;"-vs-"&amp;F1940)</f>
        <v/>
      </c>
      <c r="B1940">
        <f>Matchups!$B937</f>
        <v/>
      </c>
      <c r="C1940">
        <f>Matchups!$C937</f>
        <v/>
      </c>
      <c r="D1940">
        <f>Matchups!$D937</f>
        <v/>
      </c>
      <c r="E1940">
        <f>Matchups!$G937</f>
        <v/>
      </c>
      <c r="F1940">
        <f>Matchups!$E937</f>
        <v/>
      </c>
      <c r="G1940">
        <f>Matchups!$H937</f>
        <v/>
      </c>
      <c r="H1940">
        <f>Matchups!$F937</f>
        <v/>
      </c>
      <c r="I1940">
        <f>IF(OR(G1940="",H1940=""),"",IF(G1940&gt;H1940,"W",IF(G1940&lt;H1940,"L","T")))</f>
        <v/>
      </c>
      <c r="J1940">
        <f>IF(OR(G1940="",H1940=""),"",G1940-H1940)</f>
        <v/>
      </c>
      <c r="K1940">
        <f>IF(E1940="","",MID(E1940,6,50))</f>
        <v/>
      </c>
      <c r="L1940">
        <f>IF(F1940="","",MID(F1940,6,50))</f>
        <v/>
      </c>
    </row>
    <row r="1941">
      <c r="A1941">
        <f>IF(OR(E1941="",F1941="",B1941="",C1941=""),"",B1941&amp;"-W"&amp;C1941&amp;"-"&amp;E1941&amp;"-vs-"&amp;F1941)</f>
        <v/>
      </c>
      <c r="B1941">
        <f>Matchups!$B938</f>
        <v/>
      </c>
      <c r="C1941">
        <f>Matchups!$C938</f>
        <v/>
      </c>
      <c r="D1941">
        <f>Matchups!$D938</f>
        <v/>
      </c>
      <c r="E1941">
        <f>Matchups!$G938</f>
        <v/>
      </c>
      <c r="F1941">
        <f>Matchups!$E938</f>
        <v/>
      </c>
      <c r="G1941">
        <f>Matchups!$H938</f>
        <v/>
      </c>
      <c r="H1941">
        <f>Matchups!$F938</f>
        <v/>
      </c>
      <c r="I1941">
        <f>IF(OR(G1941="",H1941=""),"",IF(G1941&gt;H1941,"W",IF(G1941&lt;H1941,"L","T")))</f>
        <v/>
      </c>
      <c r="J1941">
        <f>IF(OR(G1941="",H1941=""),"",G1941-H1941)</f>
        <v/>
      </c>
      <c r="K1941">
        <f>IF(E1941="","",MID(E1941,6,50))</f>
        <v/>
      </c>
      <c r="L1941">
        <f>IF(F1941="","",MID(F1941,6,50))</f>
        <v/>
      </c>
    </row>
    <row r="1942">
      <c r="A1942">
        <f>IF(OR(E1942="",F1942="",B1942="",C1942=""),"",B1942&amp;"-W"&amp;C1942&amp;"-"&amp;E1942&amp;"-vs-"&amp;F1942)</f>
        <v/>
      </c>
      <c r="B1942">
        <f>Matchups!$B939</f>
        <v/>
      </c>
      <c r="C1942">
        <f>Matchups!$C939</f>
        <v/>
      </c>
      <c r="D1942">
        <f>Matchups!$D939</f>
        <v/>
      </c>
      <c r="E1942">
        <f>Matchups!$G939</f>
        <v/>
      </c>
      <c r="F1942">
        <f>Matchups!$E939</f>
        <v/>
      </c>
      <c r="G1942">
        <f>Matchups!$H939</f>
        <v/>
      </c>
      <c r="H1942">
        <f>Matchups!$F939</f>
        <v/>
      </c>
      <c r="I1942">
        <f>IF(OR(G1942="",H1942=""),"",IF(G1942&gt;H1942,"W",IF(G1942&lt;H1942,"L","T")))</f>
        <v/>
      </c>
      <c r="J1942">
        <f>IF(OR(G1942="",H1942=""),"",G1942-H1942)</f>
        <v/>
      </c>
      <c r="K1942">
        <f>IF(E1942="","",MID(E1942,6,50))</f>
        <v/>
      </c>
      <c r="L1942">
        <f>IF(F1942="","",MID(F1942,6,50))</f>
        <v/>
      </c>
    </row>
    <row r="1943">
      <c r="A1943">
        <f>IF(OR(E1943="",F1943="",B1943="",C1943=""),"",B1943&amp;"-W"&amp;C1943&amp;"-"&amp;E1943&amp;"-vs-"&amp;F1943)</f>
        <v/>
      </c>
      <c r="B1943">
        <f>Matchups!$B940</f>
        <v/>
      </c>
      <c r="C1943">
        <f>Matchups!$C940</f>
        <v/>
      </c>
      <c r="D1943">
        <f>Matchups!$D940</f>
        <v/>
      </c>
      <c r="E1943">
        <f>Matchups!$G940</f>
        <v/>
      </c>
      <c r="F1943">
        <f>Matchups!$E940</f>
        <v/>
      </c>
      <c r="G1943">
        <f>Matchups!$H940</f>
        <v/>
      </c>
      <c r="H1943">
        <f>Matchups!$F940</f>
        <v/>
      </c>
      <c r="I1943">
        <f>IF(OR(G1943="",H1943=""),"",IF(G1943&gt;H1943,"W",IF(G1943&lt;H1943,"L","T")))</f>
        <v/>
      </c>
      <c r="J1943">
        <f>IF(OR(G1943="",H1943=""),"",G1943-H1943)</f>
        <v/>
      </c>
      <c r="K1943">
        <f>IF(E1943="","",MID(E1943,6,50))</f>
        <v/>
      </c>
      <c r="L1943">
        <f>IF(F1943="","",MID(F1943,6,50))</f>
        <v/>
      </c>
    </row>
    <row r="1944">
      <c r="A1944">
        <f>IF(OR(E1944="",F1944="",B1944="",C1944=""),"",B1944&amp;"-W"&amp;C1944&amp;"-"&amp;E1944&amp;"-vs-"&amp;F1944)</f>
        <v/>
      </c>
      <c r="B1944">
        <f>Matchups!$B941</f>
        <v/>
      </c>
      <c r="C1944">
        <f>Matchups!$C941</f>
        <v/>
      </c>
      <c r="D1944">
        <f>Matchups!$D941</f>
        <v/>
      </c>
      <c r="E1944">
        <f>Matchups!$G941</f>
        <v/>
      </c>
      <c r="F1944">
        <f>Matchups!$E941</f>
        <v/>
      </c>
      <c r="G1944">
        <f>Matchups!$H941</f>
        <v/>
      </c>
      <c r="H1944">
        <f>Matchups!$F941</f>
        <v/>
      </c>
      <c r="I1944">
        <f>IF(OR(G1944="",H1944=""),"",IF(G1944&gt;H1944,"W",IF(G1944&lt;H1944,"L","T")))</f>
        <v/>
      </c>
      <c r="J1944">
        <f>IF(OR(G1944="",H1944=""),"",G1944-H1944)</f>
        <v/>
      </c>
      <c r="K1944">
        <f>IF(E1944="","",MID(E1944,6,50))</f>
        <v/>
      </c>
      <c r="L1944">
        <f>IF(F1944="","",MID(F1944,6,50))</f>
        <v/>
      </c>
    </row>
    <row r="1945">
      <c r="A1945">
        <f>IF(OR(E1945="",F1945="",B1945="",C1945=""),"",B1945&amp;"-W"&amp;C1945&amp;"-"&amp;E1945&amp;"-vs-"&amp;F1945)</f>
        <v/>
      </c>
      <c r="B1945">
        <f>Matchups!$B942</f>
        <v/>
      </c>
      <c r="C1945">
        <f>Matchups!$C942</f>
        <v/>
      </c>
      <c r="D1945">
        <f>Matchups!$D942</f>
        <v/>
      </c>
      <c r="E1945">
        <f>Matchups!$G942</f>
        <v/>
      </c>
      <c r="F1945">
        <f>Matchups!$E942</f>
        <v/>
      </c>
      <c r="G1945">
        <f>Matchups!$H942</f>
        <v/>
      </c>
      <c r="H1945">
        <f>Matchups!$F942</f>
        <v/>
      </c>
      <c r="I1945">
        <f>IF(OR(G1945="",H1945=""),"",IF(G1945&gt;H1945,"W",IF(G1945&lt;H1945,"L","T")))</f>
        <v/>
      </c>
      <c r="J1945">
        <f>IF(OR(G1945="",H1945=""),"",G1945-H1945)</f>
        <v/>
      </c>
      <c r="K1945">
        <f>IF(E1945="","",MID(E1945,6,50))</f>
        <v/>
      </c>
      <c r="L1945">
        <f>IF(F1945="","",MID(F1945,6,50))</f>
        <v/>
      </c>
    </row>
    <row r="1946">
      <c r="A1946">
        <f>IF(OR(E1946="",F1946="",B1946="",C1946=""),"",B1946&amp;"-W"&amp;C1946&amp;"-"&amp;E1946&amp;"-vs-"&amp;F1946)</f>
        <v/>
      </c>
      <c r="B1946">
        <f>Matchups!$B943</f>
        <v/>
      </c>
      <c r="C1946">
        <f>Matchups!$C943</f>
        <v/>
      </c>
      <c r="D1946">
        <f>Matchups!$D943</f>
        <v/>
      </c>
      <c r="E1946">
        <f>Matchups!$G943</f>
        <v/>
      </c>
      <c r="F1946">
        <f>Matchups!$E943</f>
        <v/>
      </c>
      <c r="G1946">
        <f>Matchups!$H943</f>
        <v/>
      </c>
      <c r="H1946">
        <f>Matchups!$F943</f>
        <v/>
      </c>
      <c r="I1946">
        <f>IF(OR(G1946="",H1946=""),"",IF(G1946&gt;H1946,"W",IF(G1946&lt;H1946,"L","T")))</f>
        <v/>
      </c>
      <c r="J1946">
        <f>IF(OR(G1946="",H1946=""),"",G1946-H1946)</f>
        <v/>
      </c>
      <c r="K1946">
        <f>IF(E1946="","",MID(E1946,6,50))</f>
        <v/>
      </c>
      <c r="L1946">
        <f>IF(F1946="","",MID(F1946,6,50))</f>
        <v/>
      </c>
    </row>
    <row r="1947">
      <c r="A1947">
        <f>IF(OR(E1947="",F1947="",B1947="",C1947=""),"",B1947&amp;"-W"&amp;C1947&amp;"-"&amp;E1947&amp;"-vs-"&amp;F1947)</f>
        <v/>
      </c>
      <c r="B1947">
        <f>Matchups!$B944</f>
        <v/>
      </c>
      <c r="C1947">
        <f>Matchups!$C944</f>
        <v/>
      </c>
      <c r="D1947">
        <f>Matchups!$D944</f>
        <v/>
      </c>
      <c r="E1947">
        <f>Matchups!$G944</f>
        <v/>
      </c>
      <c r="F1947">
        <f>Matchups!$E944</f>
        <v/>
      </c>
      <c r="G1947">
        <f>Matchups!$H944</f>
        <v/>
      </c>
      <c r="H1947">
        <f>Matchups!$F944</f>
        <v/>
      </c>
      <c r="I1947">
        <f>IF(OR(G1947="",H1947=""),"",IF(G1947&gt;H1947,"W",IF(G1947&lt;H1947,"L","T")))</f>
        <v/>
      </c>
      <c r="J1947">
        <f>IF(OR(G1947="",H1947=""),"",G1947-H1947)</f>
        <v/>
      </c>
      <c r="K1947">
        <f>IF(E1947="","",MID(E1947,6,50))</f>
        <v/>
      </c>
      <c r="L1947">
        <f>IF(F1947="","",MID(F1947,6,50))</f>
        <v/>
      </c>
    </row>
    <row r="1948">
      <c r="A1948">
        <f>IF(OR(E1948="",F1948="",B1948="",C1948=""),"",B1948&amp;"-W"&amp;C1948&amp;"-"&amp;E1948&amp;"-vs-"&amp;F1948)</f>
        <v/>
      </c>
      <c r="B1948">
        <f>Matchups!$B945</f>
        <v/>
      </c>
      <c r="C1948">
        <f>Matchups!$C945</f>
        <v/>
      </c>
      <c r="D1948">
        <f>Matchups!$D945</f>
        <v/>
      </c>
      <c r="E1948">
        <f>Matchups!$G945</f>
        <v/>
      </c>
      <c r="F1948">
        <f>Matchups!$E945</f>
        <v/>
      </c>
      <c r="G1948">
        <f>Matchups!$H945</f>
        <v/>
      </c>
      <c r="H1948">
        <f>Matchups!$F945</f>
        <v/>
      </c>
      <c r="I1948">
        <f>IF(OR(G1948="",H1948=""),"",IF(G1948&gt;H1948,"W",IF(G1948&lt;H1948,"L","T")))</f>
        <v/>
      </c>
      <c r="J1948">
        <f>IF(OR(G1948="",H1948=""),"",G1948-H1948)</f>
        <v/>
      </c>
      <c r="K1948">
        <f>IF(E1948="","",MID(E1948,6,50))</f>
        <v/>
      </c>
      <c r="L1948">
        <f>IF(F1948="","",MID(F1948,6,50))</f>
        <v/>
      </c>
    </row>
    <row r="1949">
      <c r="A1949">
        <f>IF(OR(E1949="",F1949="",B1949="",C1949=""),"",B1949&amp;"-W"&amp;C1949&amp;"-"&amp;E1949&amp;"-vs-"&amp;F1949)</f>
        <v/>
      </c>
      <c r="B1949">
        <f>Matchups!$B946</f>
        <v/>
      </c>
      <c r="C1949">
        <f>Matchups!$C946</f>
        <v/>
      </c>
      <c r="D1949">
        <f>Matchups!$D946</f>
        <v/>
      </c>
      <c r="E1949">
        <f>Matchups!$G946</f>
        <v/>
      </c>
      <c r="F1949">
        <f>Matchups!$E946</f>
        <v/>
      </c>
      <c r="G1949">
        <f>Matchups!$H946</f>
        <v/>
      </c>
      <c r="H1949">
        <f>Matchups!$F946</f>
        <v/>
      </c>
      <c r="I1949">
        <f>IF(OR(G1949="",H1949=""),"",IF(G1949&gt;H1949,"W",IF(G1949&lt;H1949,"L","T")))</f>
        <v/>
      </c>
      <c r="J1949">
        <f>IF(OR(G1949="",H1949=""),"",G1949-H1949)</f>
        <v/>
      </c>
      <c r="K1949">
        <f>IF(E1949="","",MID(E1949,6,50))</f>
        <v/>
      </c>
      <c r="L1949">
        <f>IF(F1949="","",MID(F1949,6,50))</f>
        <v/>
      </c>
    </row>
    <row r="1950">
      <c r="A1950">
        <f>IF(OR(E1950="",F1950="",B1950="",C1950=""),"",B1950&amp;"-W"&amp;C1950&amp;"-"&amp;E1950&amp;"-vs-"&amp;F1950)</f>
        <v/>
      </c>
      <c r="B1950">
        <f>Matchups!$B947</f>
        <v/>
      </c>
      <c r="C1950">
        <f>Matchups!$C947</f>
        <v/>
      </c>
      <c r="D1950">
        <f>Matchups!$D947</f>
        <v/>
      </c>
      <c r="E1950">
        <f>Matchups!$G947</f>
        <v/>
      </c>
      <c r="F1950">
        <f>Matchups!$E947</f>
        <v/>
      </c>
      <c r="G1950">
        <f>Matchups!$H947</f>
        <v/>
      </c>
      <c r="H1950">
        <f>Matchups!$F947</f>
        <v/>
      </c>
      <c r="I1950">
        <f>IF(OR(G1950="",H1950=""),"",IF(G1950&gt;H1950,"W",IF(G1950&lt;H1950,"L","T")))</f>
        <v/>
      </c>
      <c r="J1950">
        <f>IF(OR(G1950="",H1950=""),"",G1950-H1950)</f>
        <v/>
      </c>
      <c r="K1950">
        <f>IF(E1950="","",MID(E1950,6,50))</f>
        <v/>
      </c>
      <c r="L1950">
        <f>IF(F1950="","",MID(F1950,6,50))</f>
        <v/>
      </c>
    </row>
    <row r="1951">
      <c r="A1951">
        <f>IF(OR(E1951="",F1951="",B1951="",C1951=""),"",B1951&amp;"-W"&amp;C1951&amp;"-"&amp;E1951&amp;"-vs-"&amp;F1951)</f>
        <v/>
      </c>
      <c r="B1951">
        <f>Matchups!$B948</f>
        <v/>
      </c>
      <c r="C1951">
        <f>Matchups!$C948</f>
        <v/>
      </c>
      <c r="D1951">
        <f>Matchups!$D948</f>
        <v/>
      </c>
      <c r="E1951">
        <f>Matchups!$G948</f>
        <v/>
      </c>
      <c r="F1951">
        <f>Matchups!$E948</f>
        <v/>
      </c>
      <c r="G1951">
        <f>Matchups!$H948</f>
        <v/>
      </c>
      <c r="H1951">
        <f>Matchups!$F948</f>
        <v/>
      </c>
      <c r="I1951">
        <f>IF(OR(G1951="",H1951=""),"",IF(G1951&gt;H1951,"W",IF(G1951&lt;H1951,"L","T")))</f>
        <v/>
      </c>
      <c r="J1951">
        <f>IF(OR(G1951="",H1951=""),"",G1951-H1951)</f>
        <v/>
      </c>
      <c r="K1951">
        <f>IF(E1951="","",MID(E1951,6,50))</f>
        <v/>
      </c>
      <c r="L1951">
        <f>IF(F1951="","",MID(F1951,6,50))</f>
        <v/>
      </c>
    </row>
    <row r="1952">
      <c r="A1952">
        <f>IF(OR(E1952="",F1952="",B1952="",C1952=""),"",B1952&amp;"-W"&amp;C1952&amp;"-"&amp;E1952&amp;"-vs-"&amp;F1952)</f>
        <v/>
      </c>
      <c r="B1952">
        <f>Matchups!$B949</f>
        <v/>
      </c>
      <c r="C1952">
        <f>Matchups!$C949</f>
        <v/>
      </c>
      <c r="D1952">
        <f>Matchups!$D949</f>
        <v/>
      </c>
      <c r="E1952">
        <f>Matchups!$G949</f>
        <v/>
      </c>
      <c r="F1952">
        <f>Matchups!$E949</f>
        <v/>
      </c>
      <c r="G1952">
        <f>Matchups!$H949</f>
        <v/>
      </c>
      <c r="H1952">
        <f>Matchups!$F949</f>
        <v/>
      </c>
      <c r="I1952">
        <f>IF(OR(G1952="",H1952=""),"",IF(G1952&gt;H1952,"W",IF(G1952&lt;H1952,"L","T")))</f>
        <v/>
      </c>
      <c r="J1952">
        <f>IF(OR(G1952="",H1952=""),"",G1952-H1952)</f>
        <v/>
      </c>
      <c r="K1952">
        <f>IF(E1952="","",MID(E1952,6,50))</f>
        <v/>
      </c>
      <c r="L1952">
        <f>IF(F1952="","",MID(F1952,6,50))</f>
        <v/>
      </c>
    </row>
    <row r="1953">
      <c r="A1953">
        <f>IF(OR(E1953="",F1953="",B1953="",C1953=""),"",B1953&amp;"-W"&amp;C1953&amp;"-"&amp;E1953&amp;"-vs-"&amp;F1953)</f>
        <v/>
      </c>
      <c r="B1953">
        <f>Matchups!$B950</f>
        <v/>
      </c>
      <c r="C1953">
        <f>Matchups!$C950</f>
        <v/>
      </c>
      <c r="D1953">
        <f>Matchups!$D950</f>
        <v/>
      </c>
      <c r="E1953">
        <f>Matchups!$G950</f>
        <v/>
      </c>
      <c r="F1953">
        <f>Matchups!$E950</f>
        <v/>
      </c>
      <c r="G1953">
        <f>Matchups!$H950</f>
        <v/>
      </c>
      <c r="H1953">
        <f>Matchups!$F950</f>
        <v/>
      </c>
      <c r="I1953">
        <f>IF(OR(G1953="",H1953=""),"",IF(G1953&gt;H1953,"W",IF(G1953&lt;H1953,"L","T")))</f>
        <v/>
      </c>
      <c r="J1953">
        <f>IF(OR(G1953="",H1953=""),"",G1953-H1953)</f>
        <v/>
      </c>
      <c r="K1953">
        <f>IF(E1953="","",MID(E1953,6,50))</f>
        <v/>
      </c>
      <c r="L1953">
        <f>IF(F1953="","",MID(F1953,6,50))</f>
        <v/>
      </c>
    </row>
    <row r="1954">
      <c r="A1954">
        <f>IF(OR(E1954="",F1954="",B1954="",C1954=""),"",B1954&amp;"-W"&amp;C1954&amp;"-"&amp;E1954&amp;"-vs-"&amp;F1954)</f>
        <v/>
      </c>
      <c r="B1954">
        <f>Matchups!$B951</f>
        <v/>
      </c>
      <c r="C1954">
        <f>Matchups!$C951</f>
        <v/>
      </c>
      <c r="D1954">
        <f>Matchups!$D951</f>
        <v/>
      </c>
      <c r="E1954">
        <f>Matchups!$G951</f>
        <v/>
      </c>
      <c r="F1954">
        <f>Matchups!$E951</f>
        <v/>
      </c>
      <c r="G1954">
        <f>Matchups!$H951</f>
        <v/>
      </c>
      <c r="H1954">
        <f>Matchups!$F951</f>
        <v/>
      </c>
      <c r="I1954">
        <f>IF(OR(G1954="",H1954=""),"",IF(G1954&gt;H1954,"W",IF(G1954&lt;H1954,"L","T")))</f>
        <v/>
      </c>
      <c r="J1954">
        <f>IF(OR(G1954="",H1954=""),"",G1954-H1954)</f>
        <v/>
      </c>
      <c r="K1954">
        <f>IF(E1954="","",MID(E1954,6,50))</f>
        <v/>
      </c>
      <c r="L1954">
        <f>IF(F1954="","",MID(F1954,6,50))</f>
        <v/>
      </c>
    </row>
    <row r="1955">
      <c r="A1955">
        <f>IF(OR(E1955="",F1955="",B1955="",C1955=""),"",B1955&amp;"-W"&amp;C1955&amp;"-"&amp;E1955&amp;"-vs-"&amp;F1955)</f>
        <v/>
      </c>
      <c r="B1955">
        <f>Matchups!$B952</f>
        <v/>
      </c>
      <c r="C1955">
        <f>Matchups!$C952</f>
        <v/>
      </c>
      <c r="D1955">
        <f>Matchups!$D952</f>
        <v/>
      </c>
      <c r="E1955">
        <f>Matchups!$G952</f>
        <v/>
      </c>
      <c r="F1955">
        <f>Matchups!$E952</f>
        <v/>
      </c>
      <c r="G1955">
        <f>Matchups!$H952</f>
        <v/>
      </c>
      <c r="H1955">
        <f>Matchups!$F952</f>
        <v/>
      </c>
      <c r="I1955">
        <f>IF(OR(G1955="",H1955=""),"",IF(G1955&gt;H1955,"W",IF(G1955&lt;H1955,"L","T")))</f>
        <v/>
      </c>
      <c r="J1955">
        <f>IF(OR(G1955="",H1955=""),"",G1955-H1955)</f>
        <v/>
      </c>
      <c r="K1955">
        <f>IF(E1955="","",MID(E1955,6,50))</f>
        <v/>
      </c>
      <c r="L1955">
        <f>IF(F1955="","",MID(F1955,6,50))</f>
        <v/>
      </c>
    </row>
    <row r="1956">
      <c r="A1956">
        <f>IF(OR(E1956="",F1956="",B1956="",C1956=""),"",B1956&amp;"-W"&amp;C1956&amp;"-"&amp;E1956&amp;"-vs-"&amp;F1956)</f>
        <v/>
      </c>
      <c r="B1956">
        <f>Matchups!$B953</f>
        <v/>
      </c>
      <c r="C1956">
        <f>Matchups!$C953</f>
        <v/>
      </c>
      <c r="D1956">
        <f>Matchups!$D953</f>
        <v/>
      </c>
      <c r="E1956">
        <f>Matchups!$G953</f>
        <v/>
      </c>
      <c r="F1956">
        <f>Matchups!$E953</f>
        <v/>
      </c>
      <c r="G1956">
        <f>Matchups!$H953</f>
        <v/>
      </c>
      <c r="H1956">
        <f>Matchups!$F953</f>
        <v/>
      </c>
      <c r="I1956">
        <f>IF(OR(G1956="",H1956=""),"",IF(G1956&gt;H1956,"W",IF(G1956&lt;H1956,"L","T")))</f>
        <v/>
      </c>
      <c r="J1956">
        <f>IF(OR(G1956="",H1956=""),"",G1956-H1956)</f>
        <v/>
      </c>
      <c r="K1956">
        <f>IF(E1956="","",MID(E1956,6,50))</f>
        <v/>
      </c>
      <c r="L1956">
        <f>IF(F1956="","",MID(F1956,6,50))</f>
        <v/>
      </c>
    </row>
    <row r="1957">
      <c r="A1957">
        <f>IF(OR(E1957="",F1957="",B1957="",C1957=""),"",B1957&amp;"-W"&amp;C1957&amp;"-"&amp;E1957&amp;"-vs-"&amp;F1957)</f>
        <v/>
      </c>
      <c r="B1957">
        <f>Matchups!$B954</f>
        <v/>
      </c>
      <c r="C1957">
        <f>Matchups!$C954</f>
        <v/>
      </c>
      <c r="D1957">
        <f>Matchups!$D954</f>
        <v/>
      </c>
      <c r="E1957">
        <f>Matchups!$G954</f>
        <v/>
      </c>
      <c r="F1957">
        <f>Matchups!$E954</f>
        <v/>
      </c>
      <c r="G1957">
        <f>Matchups!$H954</f>
        <v/>
      </c>
      <c r="H1957">
        <f>Matchups!$F954</f>
        <v/>
      </c>
      <c r="I1957">
        <f>IF(OR(G1957="",H1957=""),"",IF(G1957&gt;H1957,"W",IF(G1957&lt;H1957,"L","T")))</f>
        <v/>
      </c>
      <c r="J1957">
        <f>IF(OR(G1957="",H1957=""),"",G1957-H1957)</f>
        <v/>
      </c>
      <c r="K1957">
        <f>IF(E1957="","",MID(E1957,6,50))</f>
        <v/>
      </c>
      <c r="L1957">
        <f>IF(F1957="","",MID(F1957,6,50))</f>
        <v/>
      </c>
    </row>
    <row r="1958">
      <c r="A1958">
        <f>IF(OR(E1958="",F1958="",B1958="",C1958=""),"",B1958&amp;"-W"&amp;C1958&amp;"-"&amp;E1958&amp;"-vs-"&amp;F1958)</f>
        <v/>
      </c>
      <c r="B1958">
        <f>Matchups!$B955</f>
        <v/>
      </c>
      <c r="C1958">
        <f>Matchups!$C955</f>
        <v/>
      </c>
      <c r="D1958">
        <f>Matchups!$D955</f>
        <v/>
      </c>
      <c r="E1958">
        <f>Matchups!$G955</f>
        <v/>
      </c>
      <c r="F1958">
        <f>Matchups!$E955</f>
        <v/>
      </c>
      <c r="G1958">
        <f>Matchups!$H955</f>
        <v/>
      </c>
      <c r="H1958">
        <f>Matchups!$F955</f>
        <v/>
      </c>
      <c r="I1958">
        <f>IF(OR(G1958="",H1958=""),"",IF(G1958&gt;H1958,"W",IF(G1958&lt;H1958,"L","T")))</f>
        <v/>
      </c>
      <c r="J1958">
        <f>IF(OR(G1958="",H1958=""),"",G1958-H1958)</f>
        <v/>
      </c>
      <c r="K1958">
        <f>IF(E1958="","",MID(E1958,6,50))</f>
        <v/>
      </c>
      <c r="L1958">
        <f>IF(F1958="","",MID(F1958,6,50))</f>
        <v/>
      </c>
    </row>
    <row r="1959">
      <c r="A1959">
        <f>IF(OR(E1959="",F1959="",B1959="",C1959=""),"",B1959&amp;"-W"&amp;C1959&amp;"-"&amp;E1959&amp;"-vs-"&amp;F1959)</f>
        <v/>
      </c>
      <c r="B1959">
        <f>Matchups!$B956</f>
        <v/>
      </c>
      <c r="C1959">
        <f>Matchups!$C956</f>
        <v/>
      </c>
      <c r="D1959">
        <f>Matchups!$D956</f>
        <v/>
      </c>
      <c r="E1959">
        <f>Matchups!$G956</f>
        <v/>
      </c>
      <c r="F1959">
        <f>Matchups!$E956</f>
        <v/>
      </c>
      <c r="G1959">
        <f>Matchups!$H956</f>
        <v/>
      </c>
      <c r="H1959">
        <f>Matchups!$F956</f>
        <v/>
      </c>
      <c r="I1959">
        <f>IF(OR(G1959="",H1959=""),"",IF(G1959&gt;H1959,"W",IF(G1959&lt;H1959,"L","T")))</f>
        <v/>
      </c>
      <c r="J1959">
        <f>IF(OR(G1959="",H1959=""),"",G1959-H1959)</f>
        <v/>
      </c>
      <c r="K1959">
        <f>IF(E1959="","",MID(E1959,6,50))</f>
        <v/>
      </c>
      <c r="L1959">
        <f>IF(F1959="","",MID(F1959,6,50))</f>
        <v/>
      </c>
    </row>
    <row r="1960">
      <c r="A1960">
        <f>IF(OR(E1960="",F1960="",B1960="",C1960=""),"",B1960&amp;"-W"&amp;C1960&amp;"-"&amp;E1960&amp;"-vs-"&amp;F1960)</f>
        <v/>
      </c>
      <c r="B1960">
        <f>Matchups!$B957</f>
        <v/>
      </c>
      <c r="C1960">
        <f>Matchups!$C957</f>
        <v/>
      </c>
      <c r="D1960">
        <f>Matchups!$D957</f>
        <v/>
      </c>
      <c r="E1960">
        <f>Matchups!$G957</f>
        <v/>
      </c>
      <c r="F1960">
        <f>Matchups!$E957</f>
        <v/>
      </c>
      <c r="G1960">
        <f>Matchups!$H957</f>
        <v/>
      </c>
      <c r="H1960">
        <f>Matchups!$F957</f>
        <v/>
      </c>
      <c r="I1960">
        <f>IF(OR(G1960="",H1960=""),"",IF(G1960&gt;H1960,"W",IF(G1960&lt;H1960,"L","T")))</f>
        <v/>
      </c>
      <c r="J1960">
        <f>IF(OR(G1960="",H1960=""),"",G1960-H1960)</f>
        <v/>
      </c>
      <c r="K1960">
        <f>IF(E1960="","",MID(E1960,6,50))</f>
        <v/>
      </c>
      <c r="L1960">
        <f>IF(F1960="","",MID(F1960,6,50))</f>
        <v/>
      </c>
    </row>
    <row r="1961">
      <c r="A1961">
        <f>IF(OR(E1961="",F1961="",B1961="",C1961=""),"",B1961&amp;"-W"&amp;C1961&amp;"-"&amp;E1961&amp;"-vs-"&amp;F1961)</f>
        <v/>
      </c>
      <c r="B1961">
        <f>Matchups!$B958</f>
        <v/>
      </c>
      <c r="C1961">
        <f>Matchups!$C958</f>
        <v/>
      </c>
      <c r="D1961">
        <f>Matchups!$D958</f>
        <v/>
      </c>
      <c r="E1961">
        <f>Matchups!$G958</f>
        <v/>
      </c>
      <c r="F1961">
        <f>Matchups!$E958</f>
        <v/>
      </c>
      <c r="G1961">
        <f>Matchups!$H958</f>
        <v/>
      </c>
      <c r="H1961">
        <f>Matchups!$F958</f>
        <v/>
      </c>
      <c r="I1961">
        <f>IF(OR(G1961="",H1961=""),"",IF(G1961&gt;H1961,"W",IF(G1961&lt;H1961,"L","T")))</f>
        <v/>
      </c>
      <c r="J1961">
        <f>IF(OR(G1961="",H1961=""),"",G1961-H1961)</f>
        <v/>
      </c>
      <c r="K1961">
        <f>IF(E1961="","",MID(E1961,6,50))</f>
        <v/>
      </c>
      <c r="L1961">
        <f>IF(F1961="","",MID(F1961,6,50))</f>
        <v/>
      </c>
    </row>
    <row r="1962">
      <c r="A1962">
        <f>IF(OR(E1962="",F1962="",B1962="",C1962=""),"",B1962&amp;"-W"&amp;C1962&amp;"-"&amp;E1962&amp;"-vs-"&amp;F1962)</f>
        <v/>
      </c>
      <c r="B1962">
        <f>Matchups!$B959</f>
        <v/>
      </c>
      <c r="C1962">
        <f>Matchups!$C959</f>
        <v/>
      </c>
      <c r="D1962">
        <f>Matchups!$D959</f>
        <v/>
      </c>
      <c r="E1962">
        <f>Matchups!$G959</f>
        <v/>
      </c>
      <c r="F1962">
        <f>Matchups!$E959</f>
        <v/>
      </c>
      <c r="G1962">
        <f>Matchups!$H959</f>
        <v/>
      </c>
      <c r="H1962">
        <f>Matchups!$F959</f>
        <v/>
      </c>
      <c r="I1962">
        <f>IF(OR(G1962="",H1962=""),"",IF(G1962&gt;H1962,"W",IF(G1962&lt;H1962,"L","T")))</f>
        <v/>
      </c>
      <c r="J1962">
        <f>IF(OR(G1962="",H1962=""),"",G1962-H1962)</f>
        <v/>
      </c>
      <c r="K1962">
        <f>IF(E1962="","",MID(E1962,6,50))</f>
        <v/>
      </c>
      <c r="L1962">
        <f>IF(F1962="","",MID(F1962,6,50))</f>
        <v/>
      </c>
    </row>
    <row r="1963">
      <c r="A1963">
        <f>IF(OR(E1963="",F1963="",B1963="",C1963=""),"",B1963&amp;"-W"&amp;C1963&amp;"-"&amp;E1963&amp;"-vs-"&amp;F1963)</f>
        <v/>
      </c>
      <c r="B1963">
        <f>Matchups!$B960</f>
        <v/>
      </c>
      <c r="C1963">
        <f>Matchups!$C960</f>
        <v/>
      </c>
      <c r="D1963">
        <f>Matchups!$D960</f>
        <v/>
      </c>
      <c r="E1963">
        <f>Matchups!$G960</f>
        <v/>
      </c>
      <c r="F1963">
        <f>Matchups!$E960</f>
        <v/>
      </c>
      <c r="G1963">
        <f>Matchups!$H960</f>
        <v/>
      </c>
      <c r="H1963">
        <f>Matchups!$F960</f>
        <v/>
      </c>
      <c r="I1963">
        <f>IF(OR(G1963="",H1963=""),"",IF(G1963&gt;H1963,"W",IF(G1963&lt;H1963,"L","T")))</f>
        <v/>
      </c>
      <c r="J1963">
        <f>IF(OR(G1963="",H1963=""),"",G1963-H1963)</f>
        <v/>
      </c>
      <c r="K1963">
        <f>IF(E1963="","",MID(E1963,6,50))</f>
        <v/>
      </c>
      <c r="L1963">
        <f>IF(F1963="","",MID(F1963,6,50))</f>
        <v/>
      </c>
    </row>
    <row r="1964">
      <c r="A1964">
        <f>IF(OR(E1964="",F1964="",B1964="",C1964=""),"",B1964&amp;"-W"&amp;C1964&amp;"-"&amp;E1964&amp;"-vs-"&amp;F1964)</f>
        <v/>
      </c>
      <c r="B1964">
        <f>Matchups!$B961</f>
        <v/>
      </c>
      <c r="C1964">
        <f>Matchups!$C961</f>
        <v/>
      </c>
      <c r="D1964">
        <f>Matchups!$D961</f>
        <v/>
      </c>
      <c r="E1964">
        <f>Matchups!$G961</f>
        <v/>
      </c>
      <c r="F1964">
        <f>Matchups!$E961</f>
        <v/>
      </c>
      <c r="G1964">
        <f>Matchups!$H961</f>
        <v/>
      </c>
      <c r="H1964">
        <f>Matchups!$F961</f>
        <v/>
      </c>
      <c r="I1964">
        <f>IF(OR(G1964="",H1964=""),"",IF(G1964&gt;H1964,"W",IF(G1964&lt;H1964,"L","T")))</f>
        <v/>
      </c>
      <c r="J1964">
        <f>IF(OR(G1964="",H1964=""),"",G1964-H1964)</f>
        <v/>
      </c>
      <c r="K1964">
        <f>IF(E1964="","",MID(E1964,6,50))</f>
        <v/>
      </c>
      <c r="L1964">
        <f>IF(F1964="","",MID(F1964,6,50))</f>
        <v/>
      </c>
    </row>
    <row r="1965">
      <c r="A1965">
        <f>IF(OR(E1965="",F1965="",B1965="",C1965=""),"",B1965&amp;"-W"&amp;C1965&amp;"-"&amp;E1965&amp;"-vs-"&amp;F1965)</f>
        <v/>
      </c>
      <c r="B1965">
        <f>Matchups!$B962</f>
        <v/>
      </c>
      <c r="C1965">
        <f>Matchups!$C962</f>
        <v/>
      </c>
      <c r="D1965">
        <f>Matchups!$D962</f>
        <v/>
      </c>
      <c r="E1965">
        <f>Matchups!$G962</f>
        <v/>
      </c>
      <c r="F1965">
        <f>Matchups!$E962</f>
        <v/>
      </c>
      <c r="G1965">
        <f>Matchups!$H962</f>
        <v/>
      </c>
      <c r="H1965">
        <f>Matchups!$F962</f>
        <v/>
      </c>
      <c r="I1965">
        <f>IF(OR(G1965="",H1965=""),"",IF(G1965&gt;H1965,"W",IF(G1965&lt;H1965,"L","T")))</f>
        <v/>
      </c>
      <c r="J1965">
        <f>IF(OR(G1965="",H1965=""),"",G1965-H1965)</f>
        <v/>
      </c>
      <c r="K1965">
        <f>IF(E1965="","",MID(E1965,6,50))</f>
        <v/>
      </c>
      <c r="L1965">
        <f>IF(F1965="","",MID(F1965,6,50))</f>
        <v/>
      </c>
    </row>
    <row r="1966">
      <c r="A1966">
        <f>IF(OR(E1966="",F1966="",B1966="",C1966=""),"",B1966&amp;"-W"&amp;C1966&amp;"-"&amp;E1966&amp;"-vs-"&amp;F1966)</f>
        <v/>
      </c>
      <c r="B1966">
        <f>Matchups!$B963</f>
        <v/>
      </c>
      <c r="C1966">
        <f>Matchups!$C963</f>
        <v/>
      </c>
      <c r="D1966">
        <f>Matchups!$D963</f>
        <v/>
      </c>
      <c r="E1966">
        <f>Matchups!$G963</f>
        <v/>
      </c>
      <c r="F1966">
        <f>Matchups!$E963</f>
        <v/>
      </c>
      <c r="G1966">
        <f>Matchups!$H963</f>
        <v/>
      </c>
      <c r="H1966">
        <f>Matchups!$F963</f>
        <v/>
      </c>
      <c r="I1966">
        <f>IF(OR(G1966="",H1966=""),"",IF(G1966&gt;H1966,"W",IF(G1966&lt;H1966,"L","T")))</f>
        <v/>
      </c>
      <c r="J1966">
        <f>IF(OR(G1966="",H1966=""),"",G1966-H1966)</f>
        <v/>
      </c>
      <c r="K1966">
        <f>IF(E1966="","",MID(E1966,6,50))</f>
        <v/>
      </c>
      <c r="L1966">
        <f>IF(F1966="","",MID(F1966,6,50))</f>
        <v/>
      </c>
    </row>
    <row r="1967">
      <c r="A1967">
        <f>IF(OR(E1967="",F1967="",B1967="",C1967=""),"",B1967&amp;"-W"&amp;C1967&amp;"-"&amp;E1967&amp;"-vs-"&amp;F1967)</f>
        <v/>
      </c>
      <c r="B1967">
        <f>Matchups!$B964</f>
        <v/>
      </c>
      <c r="C1967">
        <f>Matchups!$C964</f>
        <v/>
      </c>
      <c r="D1967">
        <f>Matchups!$D964</f>
        <v/>
      </c>
      <c r="E1967">
        <f>Matchups!$G964</f>
        <v/>
      </c>
      <c r="F1967">
        <f>Matchups!$E964</f>
        <v/>
      </c>
      <c r="G1967">
        <f>Matchups!$H964</f>
        <v/>
      </c>
      <c r="H1967">
        <f>Matchups!$F964</f>
        <v/>
      </c>
      <c r="I1967">
        <f>IF(OR(G1967="",H1967=""),"",IF(G1967&gt;H1967,"W",IF(G1967&lt;H1967,"L","T")))</f>
        <v/>
      </c>
      <c r="J1967">
        <f>IF(OR(G1967="",H1967=""),"",G1967-H1967)</f>
        <v/>
      </c>
      <c r="K1967">
        <f>IF(E1967="","",MID(E1967,6,50))</f>
        <v/>
      </c>
      <c r="L1967">
        <f>IF(F1967="","",MID(F1967,6,50))</f>
        <v/>
      </c>
    </row>
    <row r="1968">
      <c r="A1968">
        <f>IF(OR(E1968="",F1968="",B1968="",C1968=""),"",B1968&amp;"-W"&amp;C1968&amp;"-"&amp;E1968&amp;"-vs-"&amp;F1968)</f>
        <v/>
      </c>
      <c r="B1968">
        <f>Matchups!$B965</f>
        <v/>
      </c>
      <c r="C1968">
        <f>Matchups!$C965</f>
        <v/>
      </c>
      <c r="D1968">
        <f>Matchups!$D965</f>
        <v/>
      </c>
      <c r="E1968">
        <f>Matchups!$G965</f>
        <v/>
      </c>
      <c r="F1968">
        <f>Matchups!$E965</f>
        <v/>
      </c>
      <c r="G1968">
        <f>Matchups!$H965</f>
        <v/>
      </c>
      <c r="H1968">
        <f>Matchups!$F965</f>
        <v/>
      </c>
      <c r="I1968">
        <f>IF(OR(G1968="",H1968=""),"",IF(G1968&gt;H1968,"W",IF(G1968&lt;H1968,"L","T")))</f>
        <v/>
      </c>
      <c r="J1968">
        <f>IF(OR(G1968="",H1968=""),"",G1968-H1968)</f>
        <v/>
      </c>
      <c r="K1968">
        <f>IF(E1968="","",MID(E1968,6,50))</f>
        <v/>
      </c>
      <c r="L1968">
        <f>IF(F1968="","",MID(F1968,6,50))</f>
        <v/>
      </c>
    </row>
    <row r="1969">
      <c r="A1969">
        <f>IF(OR(E1969="",F1969="",B1969="",C1969=""),"",B1969&amp;"-W"&amp;C1969&amp;"-"&amp;E1969&amp;"-vs-"&amp;F1969)</f>
        <v/>
      </c>
      <c r="B1969">
        <f>Matchups!$B966</f>
        <v/>
      </c>
      <c r="C1969">
        <f>Matchups!$C966</f>
        <v/>
      </c>
      <c r="D1969">
        <f>Matchups!$D966</f>
        <v/>
      </c>
      <c r="E1969">
        <f>Matchups!$G966</f>
        <v/>
      </c>
      <c r="F1969">
        <f>Matchups!$E966</f>
        <v/>
      </c>
      <c r="G1969">
        <f>Matchups!$H966</f>
        <v/>
      </c>
      <c r="H1969">
        <f>Matchups!$F966</f>
        <v/>
      </c>
      <c r="I1969">
        <f>IF(OR(G1969="",H1969=""),"",IF(G1969&gt;H1969,"W",IF(G1969&lt;H1969,"L","T")))</f>
        <v/>
      </c>
      <c r="J1969">
        <f>IF(OR(G1969="",H1969=""),"",G1969-H1969)</f>
        <v/>
      </c>
      <c r="K1969">
        <f>IF(E1969="","",MID(E1969,6,50))</f>
        <v/>
      </c>
      <c r="L1969">
        <f>IF(F1969="","",MID(F1969,6,50))</f>
        <v/>
      </c>
    </row>
    <row r="1970">
      <c r="A1970">
        <f>IF(OR(E1970="",F1970="",B1970="",C1970=""),"",B1970&amp;"-W"&amp;C1970&amp;"-"&amp;E1970&amp;"-vs-"&amp;F1970)</f>
        <v/>
      </c>
      <c r="B1970">
        <f>Matchups!$B967</f>
        <v/>
      </c>
      <c r="C1970">
        <f>Matchups!$C967</f>
        <v/>
      </c>
      <c r="D1970">
        <f>Matchups!$D967</f>
        <v/>
      </c>
      <c r="E1970">
        <f>Matchups!$G967</f>
        <v/>
      </c>
      <c r="F1970">
        <f>Matchups!$E967</f>
        <v/>
      </c>
      <c r="G1970">
        <f>Matchups!$H967</f>
        <v/>
      </c>
      <c r="H1970">
        <f>Matchups!$F967</f>
        <v/>
      </c>
      <c r="I1970">
        <f>IF(OR(G1970="",H1970=""),"",IF(G1970&gt;H1970,"W",IF(G1970&lt;H1970,"L","T")))</f>
        <v/>
      </c>
      <c r="J1970">
        <f>IF(OR(G1970="",H1970=""),"",G1970-H1970)</f>
        <v/>
      </c>
      <c r="K1970">
        <f>IF(E1970="","",MID(E1970,6,50))</f>
        <v/>
      </c>
      <c r="L1970">
        <f>IF(F1970="","",MID(F1970,6,50))</f>
        <v/>
      </c>
    </row>
    <row r="1971">
      <c r="A1971">
        <f>IF(OR(E1971="",F1971="",B1971="",C1971=""),"",B1971&amp;"-W"&amp;C1971&amp;"-"&amp;E1971&amp;"-vs-"&amp;F1971)</f>
        <v/>
      </c>
      <c r="B1971">
        <f>Matchups!$B968</f>
        <v/>
      </c>
      <c r="C1971">
        <f>Matchups!$C968</f>
        <v/>
      </c>
      <c r="D1971">
        <f>Matchups!$D968</f>
        <v/>
      </c>
      <c r="E1971">
        <f>Matchups!$G968</f>
        <v/>
      </c>
      <c r="F1971">
        <f>Matchups!$E968</f>
        <v/>
      </c>
      <c r="G1971">
        <f>Matchups!$H968</f>
        <v/>
      </c>
      <c r="H1971">
        <f>Matchups!$F968</f>
        <v/>
      </c>
      <c r="I1971">
        <f>IF(OR(G1971="",H1971=""),"",IF(G1971&gt;H1971,"W",IF(G1971&lt;H1971,"L","T")))</f>
        <v/>
      </c>
      <c r="J1971">
        <f>IF(OR(G1971="",H1971=""),"",G1971-H1971)</f>
        <v/>
      </c>
      <c r="K1971">
        <f>IF(E1971="","",MID(E1971,6,50))</f>
        <v/>
      </c>
      <c r="L1971">
        <f>IF(F1971="","",MID(F1971,6,50))</f>
        <v/>
      </c>
    </row>
    <row r="1972">
      <c r="A1972">
        <f>IF(OR(E1972="",F1972="",B1972="",C1972=""),"",B1972&amp;"-W"&amp;C1972&amp;"-"&amp;E1972&amp;"-vs-"&amp;F1972)</f>
        <v/>
      </c>
      <c r="B1972">
        <f>Matchups!$B969</f>
        <v/>
      </c>
      <c r="C1972">
        <f>Matchups!$C969</f>
        <v/>
      </c>
      <c r="D1972">
        <f>Matchups!$D969</f>
        <v/>
      </c>
      <c r="E1972">
        <f>Matchups!$G969</f>
        <v/>
      </c>
      <c r="F1972">
        <f>Matchups!$E969</f>
        <v/>
      </c>
      <c r="G1972">
        <f>Matchups!$H969</f>
        <v/>
      </c>
      <c r="H1972">
        <f>Matchups!$F969</f>
        <v/>
      </c>
      <c r="I1972">
        <f>IF(OR(G1972="",H1972=""),"",IF(G1972&gt;H1972,"W",IF(G1972&lt;H1972,"L","T")))</f>
        <v/>
      </c>
      <c r="J1972">
        <f>IF(OR(G1972="",H1972=""),"",G1972-H1972)</f>
        <v/>
      </c>
      <c r="K1972">
        <f>IF(E1972="","",MID(E1972,6,50))</f>
        <v/>
      </c>
      <c r="L1972">
        <f>IF(F1972="","",MID(F1972,6,50))</f>
        <v/>
      </c>
    </row>
    <row r="1973">
      <c r="A1973">
        <f>IF(OR(E1973="",F1973="",B1973="",C1973=""),"",B1973&amp;"-W"&amp;C1973&amp;"-"&amp;E1973&amp;"-vs-"&amp;F1973)</f>
        <v/>
      </c>
      <c r="B1973">
        <f>Matchups!$B970</f>
        <v/>
      </c>
      <c r="C1973">
        <f>Matchups!$C970</f>
        <v/>
      </c>
      <c r="D1973">
        <f>Matchups!$D970</f>
        <v/>
      </c>
      <c r="E1973">
        <f>Matchups!$G970</f>
        <v/>
      </c>
      <c r="F1973">
        <f>Matchups!$E970</f>
        <v/>
      </c>
      <c r="G1973">
        <f>Matchups!$H970</f>
        <v/>
      </c>
      <c r="H1973">
        <f>Matchups!$F970</f>
        <v/>
      </c>
      <c r="I1973">
        <f>IF(OR(G1973="",H1973=""),"",IF(G1973&gt;H1973,"W",IF(G1973&lt;H1973,"L","T")))</f>
        <v/>
      </c>
      <c r="J1973">
        <f>IF(OR(G1973="",H1973=""),"",G1973-H1973)</f>
        <v/>
      </c>
      <c r="K1973">
        <f>IF(E1973="","",MID(E1973,6,50))</f>
        <v/>
      </c>
      <c r="L1973">
        <f>IF(F1973="","",MID(F1973,6,50))</f>
        <v/>
      </c>
    </row>
    <row r="1974">
      <c r="A1974">
        <f>IF(OR(E1974="",F1974="",B1974="",C1974=""),"",B1974&amp;"-W"&amp;C1974&amp;"-"&amp;E1974&amp;"-vs-"&amp;F1974)</f>
        <v/>
      </c>
      <c r="B1974">
        <f>Matchups!$B971</f>
        <v/>
      </c>
      <c r="C1974">
        <f>Matchups!$C971</f>
        <v/>
      </c>
      <c r="D1974">
        <f>Matchups!$D971</f>
        <v/>
      </c>
      <c r="E1974">
        <f>Matchups!$G971</f>
        <v/>
      </c>
      <c r="F1974">
        <f>Matchups!$E971</f>
        <v/>
      </c>
      <c r="G1974">
        <f>Matchups!$H971</f>
        <v/>
      </c>
      <c r="H1974">
        <f>Matchups!$F971</f>
        <v/>
      </c>
      <c r="I1974">
        <f>IF(OR(G1974="",H1974=""),"",IF(G1974&gt;H1974,"W",IF(G1974&lt;H1974,"L","T")))</f>
        <v/>
      </c>
      <c r="J1974">
        <f>IF(OR(G1974="",H1974=""),"",G1974-H1974)</f>
        <v/>
      </c>
      <c r="K1974">
        <f>IF(E1974="","",MID(E1974,6,50))</f>
        <v/>
      </c>
      <c r="L1974">
        <f>IF(F1974="","",MID(F1974,6,50))</f>
        <v/>
      </c>
    </row>
    <row r="1975">
      <c r="A1975">
        <f>IF(OR(E1975="",F1975="",B1975="",C1975=""),"",B1975&amp;"-W"&amp;C1975&amp;"-"&amp;E1975&amp;"-vs-"&amp;F1975)</f>
        <v/>
      </c>
      <c r="B1975">
        <f>Matchups!$B972</f>
        <v/>
      </c>
      <c r="C1975">
        <f>Matchups!$C972</f>
        <v/>
      </c>
      <c r="D1975">
        <f>Matchups!$D972</f>
        <v/>
      </c>
      <c r="E1975">
        <f>Matchups!$G972</f>
        <v/>
      </c>
      <c r="F1975">
        <f>Matchups!$E972</f>
        <v/>
      </c>
      <c r="G1975">
        <f>Matchups!$H972</f>
        <v/>
      </c>
      <c r="H1975">
        <f>Matchups!$F972</f>
        <v/>
      </c>
      <c r="I1975">
        <f>IF(OR(G1975="",H1975=""),"",IF(G1975&gt;H1975,"W",IF(G1975&lt;H1975,"L","T")))</f>
        <v/>
      </c>
      <c r="J1975">
        <f>IF(OR(G1975="",H1975=""),"",G1975-H1975)</f>
        <v/>
      </c>
      <c r="K1975">
        <f>IF(E1975="","",MID(E1975,6,50))</f>
        <v/>
      </c>
      <c r="L1975">
        <f>IF(F1975="","",MID(F1975,6,50))</f>
        <v/>
      </c>
    </row>
    <row r="1976">
      <c r="A1976">
        <f>IF(OR(E1976="",F1976="",B1976="",C1976=""),"",B1976&amp;"-W"&amp;C1976&amp;"-"&amp;E1976&amp;"-vs-"&amp;F1976)</f>
        <v/>
      </c>
      <c r="B1976">
        <f>Matchups!$B973</f>
        <v/>
      </c>
      <c r="C1976">
        <f>Matchups!$C973</f>
        <v/>
      </c>
      <c r="D1976">
        <f>Matchups!$D973</f>
        <v/>
      </c>
      <c r="E1976">
        <f>Matchups!$G973</f>
        <v/>
      </c>
      <c r="F1976">
        <f>Matchups!$E973</f>
        <v/>
      </c>
      <c r="G1976">
        <f>Matchups!$H973</f>
        <v/>
      </c>
      <c r="H1976">
        <f>Matchups!$F973</f>
        <v/>
      </c>
      <c r="I1976">
        <f>IF(OR(G1976="",H1976=""),"",IF(G1976&gt;H1976,"W",IF(G1976&lt;H1976,"L","T")))</f>
        <v/>
      </c>
      <c r="J1976">
        <f>IF(OR(G1976="",H1976=""),"",G1976-H1976)</f>
        <v/>
      </c>
      <c r="K1976">
        <f>IF(E1976="","",MID(E1976,6,50))</f>
        <v/>
      </c>
      <c r="L1976">
        <f>IF(F1976="","",MID(F1976,6,50))</f>
        <v/>
      </c>
    </row>
    <row r="1977">
      <c r="A1977">
        <f>IF(OR(E1977="",F1977="",B1977="",C1977=""),"",B1977&amp;"-W"&amp;C1977&amp;"-"&amp;E1977&amp;"-vs-"&amp;F1977)</f>
        <v/>
      </c>
      <c r="B1977">
        <f>Matchups!$B974</f>
        <v/>
      </c>
      <c r="C1977">
        <f>Matchups!$C974</f>
        <v/>
      </c>
      <c r="D1977">
        <f>Matchups!$D974</f>
        <v/>
      </c>
      <c r="E1977">
        <f>Matchups!$G974</f>
        <v/>
      </c>
      <c r="F1977">
        <f>Matchups!$E974</f>
        <v/>
      </c>
      <c r="G1977">
        <f>Matchups!$H974</f>
        <v/>
      </c>
      <c r="H1977">
        <f>Matchups!$F974</f>
        <v/>
      </c>
      <c r="I1977">
        <f>IF(OR(G1977="",H1977=""),"",IF(G1977&gt;H1977,"W",IF(G1977&lt;H1977,"L","T")))</f>
        <v/>
      </c>
      <c r="J1977">
        <f>IF(OR(G1977="",H1977=""),"",G1977-H1977)</f>
        <v/>
      </c>
      <c r="K1977">
        <f>IF(E1977="","",MID(E1977,6,50))</f>
        <v/>
      </c>
      <c r="L1977">
        <f>IF(F1977="","",MID(F1977,6,50))</f>
        <v/>
      </c>
    </row>
    <row r="1978">
      <c r="A1978">
        <f>IF(OR(E1978="",F1978="",B1978="",C1978=""),"",B1978&amp;"-W"&amp;C1978&amp;"-"&amp;E1978&amp;"-vs-"&amp;F1978)</f>
        <v/>
      </c>
      <c r="B1978">
        <f>Matchups!$B975</f>
        <v/>
      </c>
      <c r="C1978">
        <f>Matchups!$C975</f>
        <v/>
      </c>
      <c r="D1978">
        <f>Matchups!$D975</f>
        <v/>
      </c>
      <c r="E1978">
        <f>Matchups!$G975</f>
        <v/>
      </c>
      <c r="F1978">
        <f>Matchups!$E975</f>
        <v/>
      </c>
      <c r="G1978">
        <f>Matchups!$H975</f>
        <v/>
      </c>
      <c r="H1978">
        <f>Matchups!$F975</f>
        <v/>
      </c>
      <c r="I1978">
        <f>IF(OR(G1978="",H1978=""),"",IF(G1978&gt;H1978,"W",IF(G1978&lt;H1978,"L","T")))</f>
        <v/>
      </c>
      <c r="J1978">
        <f>IF(OR(G1978="",H1978=""),"",G1978-H1978)</f>
        <v/>
      </c>
      <c r="K1978">
        <f>IF(E1978="","",MID(E1978,6,50))</f>
        <v/>
      </c>
      <c r="L1978">
        <f>IF(F1978="","",MID(F1978,6,50))</f>
        <v/>
      </c>
    </row>
    <row r="1979">
      <c r="A1979">
        <f>IF(OR(E1979="",F1979="",B1979="",C1979=""),"",B1979&amp;"-W"&amp;C1979&amp;"-"&amp;E1979&amp;"-vs-"&amp;F1979)</f>
        <v/>
      </c>
      <c r="B1979">
        <f>Matchups!$B976</f>
        <v/>
      </c>
      <c r="C1979">
        <f>Matchups!$C976</f>
        <v/>
      </c>
      <c r="D1979">
        <f>Matchups!$D976</f>
        <v/>
      </c>
      <c r="E1979">
        <f>Matchups!$G976</f>
        <v/>
      </c>
      <c r="F1979">
        <f>Matchups!$E976</f>
        <v/>
      </c>
      <c r="G1979">
        <f>Matchups!$H976</f>
        <v/>
      </c>
      <c r="H1979">
        <f>Matchups!$F976</f>
        <v/>
      </c>
      <c r="I1979">
        <f>IF(OR(G1979="",H1979=""),"",IF(G1979&gt;H1979,"W",IF(G1979&lt;H1979,"L","T")))</f>
        <v/>
      </c>
      <c r="J1979">
        <f>IF(OR(G1979="",H1979=""),"",G1979-H1979)</f>
        <v/>
      </c>
      <c r="K1979">
        <f>IF(E1979="","",MID(E1979,6,50))</f>
        <v/>
      </c>
      <c r="L1979">
        <f>IF(F1979="","",MID(F1979,6,50))</f>
        <v/>
      </c>
    </row>
    <row r="1980">
      <c r="A1980">
        <f>IF(OR(E1980="",F1980="",B1980="",C1980=""),"",B1980&amp;"-W"&amp;C1980&amp;"-"&amp;E1980&amp;"-vs-"&amp;F1980)</f>
        <v/>
      </c>
      <c r="B1980">
        <f>Matchups!$B977</f>
        <v/>
      </c>
      <c r="C1980">
        <f>Matchups!$C977</f>
        <v/>
      </c>
      <c r="D1980">
        <f>Matchups!$D977</f>
        <v/>
      </c>
      <c r="E1980">
        <f>Matchups!$G977</f>
        <v/>
      </c>
      <c r="F1980">
        <f>Matchups!$E977</f>
        <v/>
      </c>
      <c r="G1980">
        <f>Matchups!$H977</f>
        <v/>
      </c>
      <c r="H1980">
        <f>Matchups!$F977</f>
        <v/>
      </c>
      <c r="I1980">
        <f>IF(OR(G1980="",H1980=""),"",IF(G1980&gt;H1980,"W",IF(G1980&lt;H1980,"L","T")))</f>
        <v/>
      </c>
      <c r="J1980">
        <f>IF(OR(G1980="",H1980=""),"",G1980-H1980)</f>
        <v/>
      </c>
      <c r="K1980">
        <f>IF(E1980="","",MID(E1980,6,50))</f>
        <v/>
      </c>
      <c r="L1980">
        <f>IF(F1980="","",MID(F1980,6,50))</f>
        <v/>
      </c>
    </row>
    <row r="1981">
      <c r="A1981">
        <f>IF(OR(E1981="",F1981="",B1981="",C1981=""),"",B1981&amp;"-W"&amp;C1981&amp;"-"&amp;E1981&amp;"-vs-"&amp;F1981)</f>
        <v/>
      </c>
      <c r="B1981">
        <f>Matchups!$B978</f>
        <v/>
      </c>
      <c r="C1981">
        <f>Matchups!$C978</f>
        <v/>
      </c>
      <c r="D1981">
        <f>Matchups!$D978</f>
        <v/>
      </c>
      <c r="E1981">
        <f>Matchups!$G978</f>
        <v/>
      </c>
      <c r="F1981">
        <f>Matchups!$E978</f>
        <v/>
      </c>
      <c r="G1981">
        <f>Matchups!$H978</f>
        <v/>
      </c>
      <c r="H1981">
        <f>Matchups!$F978</f>
        <v/>
      </c>
      <c r="I1981">
        <f>IF(OR(G1981="",H1981=""),"",IF(G1981&gt;H1981,"W",IF(G1981&lt;H1981,"L","T")))</f>
        <v/>
      </c>
      <c r="J1981">
        <f>IF(OR(G1981="",H1981=""),"",G1981-H1981)</f>
        <v/>
      </c>
      <c r="K1981">
        <f>IF(E1981="","",MID(E1981,6,50))</f>
        <v/>
      </c>
      <c r="L1981">
        <f>IF(F1981="","",MID(F1981,6,50))</f>
        <v/>
      </c>
    </row>
    <row r="1982">
      <c r="A1982">
        <f>IF(OR(E1982="",F1982="",B1982="",C1982=""),"",B1982&amp;"-W"&amp;C1982&amp;"-"&amp;E1982&amp;"-vs-"&amp;F1982)</f>
        <v/>
      </c>
      <c r="B1982">
        <f>Matchups!$B979</f>
        <v/>
      </c>
      <c r="C1982">
        <f>Matchups!$C979</f>
        <v/>
      </c>
      <c r="D1982">
        <f>Matchups!$D979</f>
        <v/>
      </c>
      <c r="E1982">
        <f>Matchups!$G979</f>
        <v/>
      </c>
      <c r="F1982">
        <f>Matchups!$E979</f>
        <v/>
      </c>
      <c r="G1982">
        <f>Matchups!$H979</f>
        <v/>
      </c>
      <c r="H1982">
        <f>Matchups!$F979</f>
        <v/>
      </c>
      <c r="I1982">
        <f>IF(OR(G1982="",H1982=""),"",IF(G1982&gt;H1982,"W",IF(G1982&lt;H1982,"L","T")))</f>
        <v/>
      </c>
      <c r="J1982">
        <f>IF(OR(G1982="",H1982=""),"",G1982-H1982)</f>
        <v/>
      </c>
      <c r="K1982">
        <f>IF(E1982="","",MID(E1982,6,50))</f>
        <v/>
      </c>
      <c r="L1982">
        <f>IF(F1982="","",MID(F1982,6,50))</f>
        <v/>
      </c>
    </row>
    <row r="1983">
      <c r="A1983">
        <f>IF(OR(E1983="",F1983="",B1983="",C1983=""),"",B1983&amp;"-W"&amp;C1983&amp;"-"&amp;E1983&amp;"-vs-"&amp;F1983)</f>
        <v/>
      </c>
      <c r="B1983">
        <f>Matchups!$B980</f>
        <v/>
      </c>
      <c r="C1983">
        <f>Matchups!$C980</f>
        <v/>
      </c>
      <c r="D1983">
        <f>Matchups!$D980</f>
        <v/>
      </c>
      <c r="E1983">
        <f>Matchups!$G980</f>
        <v/>
      </c>
      <c r="F1983">
        <f>Matchups!$E980</f>
        <v/>
      </c>
      <c r="G1983">
        <f>Matchups!$H980</f>
        <v/>
      </c>
      <c r="H1983">
        <f>Matchups!$F980</f>
        <v/>
      </c>
      <c r="I1983">
        <f>IF(OR(G1983="",H1983=""),"",IF(G1983&gt;H1983,"W",IF(G1983&lt;H1983,"L","T")))</f>
        <v/>
      </c>
      <c r="J1983">
        <f>IF(OR(G1983="",H1983=""),"",G1983-H1983)</f>
        <v/>
      </c>
      <c r="K1983">
        <f>IF(E1983="","",MID(E1983,6,50))</f>
        <v/>
      </c>
      <c r="L1983">
        <f>IF(F1983="","",MID(F1983,6,50))</f>
        <v/>
      </c>
    </row>
    <row r="1984">
      <c r="A1984">
        <f>IF(OR(E1984="",F1984="",B1984="",C1984=""),"",B1984&amp;"-W"&amp;C1984&amp;"-"&amp;E1984&amp;"-vs-"&amp;F1984)</f>
        <v/>
      </c>
      <c r="B1984">
        <f>Matchups!$B981</f>
        <v/>
      </c>
      <c r="C1984">
        <f>Matchups!$C981</f>
        <v/>
      </c>
      <c r="D1984">
        <f>Matchups!$D981</f>
        <v/>
      </c>
      <c r="E1984">
        <f>Matchups!$G981</f>
        <v/>
      </c>
      <c r="F1984">
        <f>Matchups!$E981</f>
        <v/>
      </c>
      <c r="G1984">
        <f>Matchups!$H981</f>
        <v/>
      </c>
      <c r="H1984">
        <f>Matchups!$F981</f>
        <v/>
      </c>
      <c r="I1984">
        <f>IF(OR(G1984="",H1984=""),"",IF(G1984&gt;H1984,"W",IF(G1984&lt;H1984,"L","T")))</f>
        <v/>
      </c>
      <c r="J1984">
        <f>IF(OR(G1984="",H1984=""),"",G1984-H1984)</f>
        <v/>
      </c>
      <c r="K1984">
        <f>IF(E1984="","",MID(E1984,6,50))</f>
        <v/>
      </c>
      <c r="L1984">
        <f>IF(F1984="","",MID(F1984,6,50))</f>
        <v/>
      </c>
    </row>
    <row r="1985">
      <c r="A1985">
        <f>IF(OR(E1985="",F1985="",B1985="",C1985=""),"",B1985&amp;"-W"&amp;C1985&amp;"-"&amp;E1985&amp;"-vs-"&amp;F1985)</f>
        <v/>
      </c>
      <c r="B1985">
        <f>Matchups!$B982</f>
        <v/>
      </c>
      <c r="C1985">
        <f>Matchups!$C982</f>
        <v/>
      </c>
      <c r="D1985">
        <f>Matchups!$D982</f>
        <v/>
      </c>
      <c r="E1985">
        <f>Matchups!$G982</f>
        <v/>
      </c>
      <c r="F1985">
        <f>Matchups!$E982</f>
        <v/>
      </c>
      <c r="G1985">
        <f>Matchups!$H982</f>
        <v/>
      </c>
      <c r="H1985">
        <f>Matchups!$F982</f>
        <v/>
      </c>
      <c r="I1985">
        <f>IF(OR(G1985="",H1985=""),"",IF(G1985&gt;H1985,"W",IF(G1985&lt;H1985,"L","T")))</f>
        <v/>
      </c>
      <c r="J1985">
        <f>IF(OR(G1985="",H1985=""),"",G1985-H1985)</f>
        <v/>
      </c>
      <c r="K1985">
        <f>IF(E1985="","",MID(E1985,6,50))</f>
        <v/>
      </c>
      <c r="L1985">
        <f>IF(F1985="","",MID(F1985,6,50))</f>
        <v/>
      </c>
    </row>
    <row r="1986">
      <c r="A1986">
        <f>IF(OR(E1986="",F1986="",B1986="",C1986=""),"",B1986&amp;"-W"&amp;C1986&amp;"-"&amp;E1986&amp;"-vs-"&amp;F1986)</f>
        <v/>
      </c>
      <c r="B1986">
        <f>Matchups!$B983</f>
        <v/>
      </c>
      <c r="C1986">
        <f>Matchups!$C983</f>
        <v/>
      </c>
      <c r="D1986">
        <f>Matchups!$D983</f>
        <v/>
      </c>
      <c r="E1986">
        <f>Matchups!$G983</f>
        <v/>
      </c>
      <c r="F1986">
        <f>Matchups!$E983</f>
        <v/>
      </c>
      <c r="G1986">
        <f>Matchups!$H983</f>
        <v/>
      </c>
      <c r="H1986">
        <f>Matchups!$F983</f>
        <v/>
      </c>
      <c r="I1986">
        <f>IF(OR(G1986="",H1986=""),"",IF(G1986&gt;H1986,"W",IF(G1986&lt;H1986,"L","T")))</f>
        <v/>
      </c>
      <c r="J1986">
        <f>IF(OR(G1986="",H1986=""),"",G1986-H1986)</f>
        <v/>
      </c>
      <c r="K1986">
        <f>IF(E1986="","",MID(E1986,6,50))</f>
        <v/>
      </c>
      <c r="L1986">
        <f>IF(F1986="","",MID(F1986,6,50))</f>
        <v/>
      </c>
    </row>
    <row r="1987">
      <c r="A1987">
        <f>IF(OR(E1987="",F1987="",B1987="",C1987=""),"",B1987&amp;"-W"&amp;C1987&amp;"-"&amp;E1987&amp;"-vs-"&amp;F1987)</f>
        <v/>
      </c>
      <c r="B1987">
        <f>Matchups!$B984</f>
        <v/>
      </c>
      <c r="C1987">
        <f>Matchups!$C984</f>
        <v/>
      </c>
      <c r="D1987">
        <f>Matchups!$D984</f>
        <v/>
      </c>
      <c r="E1987">
        <f>Matchups!$G984</f>
        <v/>
      </c>
      <c r="F1987">
        <f>Matchups!$E984</f>
        <v/>
      </c>
      <c r="G1987">
        <f>Matchups!$H984</f>
        <v/>
      </c>
      <c r="H1987">
        <f>Matchups!$F984</f>
        <v/>
      </c>
      <c r="I1987">
        <f>IF(OR(G1987="",H1987=""),"",IF(G1987&gt;H1987,"W",IF(G1987&lt;H1987,"L","T")))</f>
        <v/>
      </c>
      <c r="J1987">
        <f>IF(OR(G1987="",H1987=""),"",G1987-H1987)</f>
        <v/>
      </c>
      <c r="K1987">
        <f>IF(E1987="","",MID(E1987,6,50))</f>
        <v/>
      </c>
      <c r="L1987">
        <f>IF(F1987="","",MID(F1987,6,50))</f>
        <v/>
      </c>
    </row>
    <row r="1988">
      <c r="A1988">
        <f>IF(OR(E1988="",F1988="",B1988="",C1988=""),"",B1988&amp;"-W"&amp;C1988&amp;"-"&amp;E1988&amp;"-vs-"&amp;F1988)</f>
        <v/>
      </c>
      <c r="B1988">
        <f>Matchups!$B985</f>
        <v/>
      </c>
      <c r="C1988">
        <f>Matchups!$C985</f>
        <v/>
      </c>
      <c r="D1988">
        <f>Matchups!$D985</f>
        <v/>
      </c>
      <c r="E1988">
        <f>Matchups!$G985</f>
        <v/>
      </c>
      <c r="F1988">
        <f>Matchups!$E985</f>
        <v/>
      </c>
      <c r="G1988">
        <f>Matchups!$H985</f>
        <v/>
      </c>
      <c r="H1988">
        <f>Matchups!$F985</f>
        <v/>
      </c>
      <c r="I1988">
        <f>IF(OR(G1988="",H1988=""),"",IF(G1988&gt;H1988,"W",IF(G1988&lt;H1988,"L","T")))</f>
        <v/>
      </c>
      <c r="J1988">
        <f>IF(OR(G1988="",H1988=""),"",G1988-H1988)</f>
        <v/>
      </c>
      <c r="K1988">
        <f>IF(E1988="","",MID(E1988,6,50))</f>
        <v/>
      </c>
      <c r="L1988">
        <f>IF(F1988="","",MID(F1988,6,50))</f>
        <v/>
      </c>
    </row>
    <row r="1989">
      <c r="A1989">
        <f>IF(OR(E1989="",F1989="",B1989="",C1989=""),"",B1989&amp;"-W"&amp;C1989&amp;"-"&amp;E1989&amp;"-vs-"&amp;F1989)</f>
        <v/>
      </c>
      <c r="B1989">
        <f>Matchups!$B986</f>
        <v/>
      </c>
      <c r="C1989">
        <f>Matchups!$C986</f>
        <v/>
      </c>
      <c r="D1989">
        <f>Matchups!$D986</f>
        <v/>
      </c>
      <c r="E1989">
        <f>Matchups!$G986</f>
        <v/>
      </c>
      <c r="F1989">
        <f>Matchups!$E986</f>
        <v/>
      </c>
      <c r="G1989">
        <f>Matchups!$H986</f>
        <v/>
      </c>
      <c r="H1989">
        <f>Matchups!$F986</f>
        <v/>
      </c>
      <c r="I1989">
        <f>IF(OR(G1989="",H1989=""),"",IF(G1989&gt;H1989,"W",IF(G1989&lt;H1989,"L","T")))</f>
        <v/>
      </c>
      <c r="J1989">
        <f>IF(OR(G1989="",H1989=""),"",G1989-H1989)</f>
        <v/>
      </c>
      <c r="K1989">
        <f>IF(E1989="","",MID(E1989,6,50))</f>
        <v/>
      </c>
      <c r="L1989">
        <f>IF(F1989="","",MID(F1989,6,50))</f>
        <v/>
      </c>
    </row>
    <row r="1990">
      <c r="A1990">
        <f>IF(OR(E1990="",F1990="",B1990="",C1990=""),"",B1990&amp;"-W"&amp;C1990&amp;"-"&amp;E1990&amp;"-vs-"&amp;F1990)</f>
        <v/>
      </c>
      <c r="B1990">
        <f>Matchups!$B987</f>
        <v/>
      </c>
      <c r="C1990">
        <f>Matchups!$C987</f>
        <v/>
      </c>
      <c r="D1990">
        <f>Matchups!$D987</f>
        <v/>
      </c>
      <c r="E1990">
        <f>Matchups!$G987</f>
        <v/>
      </c>
      <c r="F1990">
        <f>Matchups!$E987</f>
        <v/>
      </c>
      <c r="G1990">
        <f>Matchups!$H987</f>
        <v/>
      </c>
      <c r="H1990">
        <f>Matchups!$F987</f>
        <v/>
      </c>
      <c r="I1990">
        <f>IF(OR(G1990="",H1990=""),"",IF(G1990&gt;H1990,"W",IF(G1990&lt;H1990,"L","T")))</f>
        <v/>
      </c>
      <c r="J1990">
        <f>IF(OR(G1990="",H1990=""),"",G1990-H1990)</f>
        <v/>
      </c>
      <c r="K1990">
        <f>IF(E1990="","",MID(E1990,6,50))</f>
        <v/>
      </c>
      <c r="L1990">
        <f>IF(F1990="","",MID(F1990,6,50))</f>
        <v/>
      </c>
    </row>
    <row r="1991">
      <c r="A1991">
        <f>IF(OR(E1991="",F1991="",B1991="",C1991=""),"",B1991&amp;"-W"&amp;C1991&amp;"-"&amp;E1991&amp;"-vs-"&amp;F1991)</f>
        <v/>
      </c>
      <c r="B1991">
        <f>Matchups!$B988</f>
        <v/>
      </c>
      <c r="C1991">
        <f>Matchups!$C988</f>
        <v/>
      </c>
      <c r="D1991">
        <f>Matchups!$D988</f>
        <v/>
      </c>
      <c r="E1991">
        <f>Matchups!$G988</f>
        <v/>
      </c>
      <c r="F1991">
        <f>Matchups!$E988</f>
        <v/>
      </c>
      <c r="G1991">
        <f>Matchups!$H988</f>
        <v/>
      </c>
      <c r="H1991">
        <f>Matchups!$F988</f>
        <v/>
      </c>
      <c r="I1991">
        <f>IF(OR(G1991="",H1991=""),"",IF(G1991&gt;H1991,"W",IF(G1991&lt;H1991,"L","T")))</f>
        <v/>
      </c>
      <c r="J1991">
        <f>IF(OR(G1991="",H1991=""),"",G1991-H1991)</f>
        <v/>
      </c>
      <c r="K1991">
        <f>IF(E1991="","",MID(E1991,6,50))</f>
        <v/>
      </c>
      <c r="L1991">
        <f>IF(F1991="","",MID(F1991,6,50))</f>
        <v/>
      </c>
    </row>
    <row r="1992">
      <c r="A1992">
        <f>IF(OR(E1992="",F1992="",B1992="",C1992=""),"",B1992&amp;"-W"&amp;C1992&amp;"-"&amp;E1992&amp;"-vs-"&amp;F1992)</f>
        <v/>
      </c>
      <c r="B1992">
        <f>Matchups!$B989</f>
        <v/>
      </c>
      <c r="C1992">
        <f>Matchups!$C989</f>
        <v/>
      </c>
      <c r="D1992">
        <f>Matchups!$D989</f>
        <v/>
      </c>
      <c r="E1992">
        <f>Matchups!$G989</f>
        <v/>
      </c>
      <c r="F1992">
        <f>Matchups!$E989</f>
        <v/>
      </c>
      <c r="G1992">
        <f>Matchups!$H989</f>
        <v/>
      </c>
      <c r="H1992">
        <f>Matchups!$F989</f>
        <v/>
      </c>
      <c r="I1992">
        <f>IF(OR(G1992="",H1992=""),"",IF(G1992&gt;H1992,"W",IF(G1992&lt;H1992,"L","T")))</f>
        <v/>
      </c>
      <c r="J1992">
        <f>IF(OR(G1992="",H1992=""),"",G1992-H1992)</f>
        <v/>
      </c>
      <c r="K1992">
        <f>IF(E1992="","",MID(E1992,6,50))</f>
        <v/>
      </c>
      <c r="L1992">
        <f>IF(F1992="","",MID(F1992,6,50))</f>
        <v/>
      </c>
    </row>
    <row r="1993">
      <c r="A1993">
        <f>IF(OR(E1993="",F1993="",B1993="",C1993=""),"",B1993&amp;"-W"&amp;C1993&amp;"-"&amp;E1993&amp;"-vs-"&amp;F1993)</f>
        <v/>
      </c>
      <c r="B1993">
        <f>Matchups!$B990</f>
        <v/>
      </c>
      <c r="C1993">
        <f>Matchups!$C990</f>
        <v/>
      </c>
      <c r="D1993">
        <f>Matchups!$D990</f>
        <v/>
      </c>
      <c r="E1993">
        <f>Matchups!$G990</f>
        <v/>
      </c>
      <c r="F1993">
        <f>Matchups!$E990</f>
        <v/>
      </c>
      <c r="G1993">
        <f>Matchups!$H990</f>
        <v/>
      </c>
      <c r="H1993">
        <f>Matchups!$F990</f>
        <v/>
      </c>
      <c r="I1993">
        <f>IF(OR(G1993="",H1993=""),"",IF(G1993&gt;H1993,"W",IF(G1993&lt;H1993,"L","T")))</f>
        <v/>
      </c>
      <c r="J1993">
        <f>IF(OR(G1993="",H1993=""),"",G1993-H1993)</f>
        <v/>
      </c>
      <c r="K1993">
        <f>IF(E1993="","",MID(E1993,6,50))</f>
        <v/>
      </c>
      <c r="L1993">
        <f>IF(F1993="","",MID(F1993,6,50))</f>
        <v/>
      </c>
    </row>
    <row r="1994">
      <c r="A1994">
        <f>IF(OR(E1994="",F1994="",B1994="",C1994=""),"",B1994&amp;"-W"&amp;C1994&amp;"-"&amp;E1994&amp;"-vs-"&amp;F1994)</f>
        <v/>
      </c>
      <c r="B1994">
        <f>Matchups!$B991</f>
        <v/>
      </c>
      <c r="C1994">
        <f>Matchups!$C991</f>
        <v/>
      </c>
      <c r="D1994">
        <f>Matchups!$D991</f>
        <v/>
      </c>
      <c r="E1994">
        <f>Matchups!$G991</f>
        <v/>
      </c>
      <c r="F1994">
        <f>Matchups!$E991</f>
        <v/>
      </c>
      <c r="G1994">
        <f>Matchups!$H991</f>
        <v/>
      </c>
      <c r="H1994">
        <f>Matchups!$F991</f>
        <v/>
      </c>
      <c r="I1994">
        <f>IF(OR(G1994="",H1994=""),"",IF(G1994&gt;H1994,"W",IF(G1994&lt;H1994,"L","T")))</f>
        <v/>
      </c>
      <c r="J1994">
        <f>IF(OR(G1994="",H1994=""),"",G1994-H1994)</f>
        <v/>
      </c>
      <c r="K1994">
        <f>IF(E1994="","",MID(E1994,6,50))</f>
        <v/>
      </c>
      <c r="L1994">
        <f>IF(F1994="","",MID(F1994,6,50))</f>
        <v/>
      </c>
    </row>
    <row r="1995">
      <c r="A1995">
        <f>IF(OR(E1995="",F1995="",B1995="",C1995=""),"",B1995&amp;"-W"&amp;C1995&amp;"-"&amp;E1995&amp;"-vs-"&amp;F1995)</f>
        <v/>
      </c>
      <c r="B1995">
        <f>Matchups!$B992</f>
        <v/>
      </c>
      <c r="C1995">
        <f>Matchups!$C992</f>
        <v/>
      </c>
      <c r="D1995">
        <f>Matchups!$D992</f>
        <v/>
      </c>
      <c r="E1995">
        <f>Matchups!$G992</f>
        <v/>
      </c>
      <c r="F1995">
        <f>Matchups!$E992</f>
        <v/>
      </c>
      <c r="G1995">
        <f>Matchups!$H992</f>
        <v/>
      </c>
      <c r="H1995">
        <f>Matchups!$F992</f>
        <v/>
      </c>
      <c r="I1995">
        <f>IF(OR(G1995="",H1995=""),"",IF(G1995&gt;H1995,"W",IF(G1995&lt;H1995,"L","T")))</f>
        <v/>
      </c>
      <c r="J1995">
        <f>IF(OR(G1995="",H1995=""),"",G1995-H1995)</f>
        <v/>
      </c>
      <c r="K1995">
        <f>IF(E1995="","",MID(E1995,6,50))</f>
        <v/>
      </c>
      <c r="L1995">
        <f>IF(F1995="","",MID(F1995,6,50))</f>
        <v/>
      </c>
    </row>
    <row r="1996">
      <c r="A1996">
        <f>IF(OR(E1996="",F1996="",B1996="",C1996=""),"",B1996&amp;"-W"&amp;C1996&amp;"-"&amp;E1996&amp;"-vs-"&amp;F1996)</f>
        <v/>
      </c>
      <c r="B1996">
        <f>Matchups!$B993</f>
        <v/>
      </c>
      <c r="C1996">
        <f>Matchups!$C993</f>
        <v/>
      </c>
      <c r="D1996">
        <f>Matchups!$D993</f>
        <v/>
      </c>
      <c r="E1996">
        <f>Matchups!$G993</f>
        <v/>
      </c>
      <c r="F1996">
        <f>Matchups!$E993</f>
        <v/>
      </c>
      <c r="G1996">
        <f>Matchups!$H993</f>
        <v/>
      </c>
      <c r="H1996">
        <f>Matchups!$F993</f>
        <v/>
      </c>
      <c r="I1996">
        <f>IF(OR(G1996="",H1996=""),"",IF(G1996&gt;H1996,"W",IF(G1996&lt;H1996,"L","T")))</f>
        <v/>
      </c>
      <c r="J1996">
        <f>IF(OR(G1996="",H1996=""),"",G1996-H1996)</f>
        <v/>
      </c>
      <c r="K1996">
        <f>IF(E1996="","",MID(E1996,6,50))</f>
        <v/>
      </c>
      <c r="L1996">
        <f>IF(F1996="","",MID(F1996,6,50))</f>
        <v/>
      </c>
    </row>
    <row r="1997">
      <c r="A1997">
        <f>IF(OR(E1997="",F1997="",B1997="",C1997=""),"",B1997&amp;"-W"&amp;C1997&amp;"-"&amp;E1997&amp;"-vs-"&amp;F1997)</f>
        <v/>
      </c>
      <c r="B1997">
        <f>Matchups!$B994</f>
        <v/>
      </c>
      <c r="C1997">
        <f>Matchups!$C994</f>
        <v/>
      </c>
      <c r="D1997">
        <f>Matchups!$D994</f>
        <v/>
      </c>
      <c r="E1997">
        <f>Matchups!$G994</f>
        <v/>
      </c>
      <c r="F1997">
        <f>Matchups!$E994</f>
        <v/>
      </c>
      <c r="G1997">
        <f>Matchups!$H994</f>
        <v/>
      </c>
      <c r="H1997">
        <f>Matchups!$F994</f>
        <v/>
      </c>
      <c r="I1997">
        <f>IF(OR(G1997="",H1997=""),"",IF(G1997&gt;H1997,"W",IF(G1997&lt;H1997,"L","T")))</f>
        <v/>
      </c>
      <c r="J1997">
        <f>IF(OR(G1997="",H1997=""),"",G1997-H1997)</f>
        <v/>
      </c>
      <c r="K1997">
        <f>IF(E1997="","",MID(E1997,6,50))</f>
        <v/>
      </c>
      <c r="L1997">
        <f>IF(F1997="","",MID(F1997,6,50))</f>
        <v/>
      </c>
    </row>
    <row r="1998">
      <c r="A1998">
        <f>IF(OR(E1998="",F1998="",B1998="",C1998=""),"",B1998&amp;"-W"&amp;C1998&amp;"-"&amp;E1998&amp;"-vs-"&amp;F1998)</f>
        <v/>
      </c>
      <c r="B1998">
        <f>Matchups!$B995</f>
        <v/>
      </c>
      <c r="C1998">
        <f>Matchups!$C995</f>
        <v/>
      </c>
      <c r="D1998">
        <f>Matchups!$D995</f>
        <v/>
      </c>
      <c r="E1998">
        <f>Matchups!$G995</f>
        <v/>
      </c>
      <c r="F1998">
        <f>Matchups!$E995</f>
        <v/>
      </c>
      <c r="G1998">
        <f>Matchups!$H995</f>
        <v/>
      </c>
      <c r="H1998">
        <f>Matchups!$F995</f>
        <v/>
      </c>
      <c r="I1998">
        <f>IF(OR(G1998="",H1998=""),"",IF(G1998&gt;H1998,"W",IF(G1998&lt;H1998,"L","T")))</f>
        <v/>
      </c>
      <c r="J1998">
        <f>IF(OR(G1998="",H1998=""),"",G1998-H1998)</f>
        <v/>
      </c>
      <c r="K1998">
        <f>IF(E1998="","",MID(E1998,6,50))</f>
        <v/>
      </c>
      <c r="L1998">
        <f>IF(F1998="","",MID(F1998,6,50))</f>
        <v/>
      </c>
    </row>
    <row r="1999">
      <c r="A1999">
        <f>IF(OR(E1999="",F1999="",B1999="",C1999=""),"",B1999&amp;"-W"&amp;C1999&amp;"-"&amp;E1999&amp;"-vs-"&amp;F1999)</f>
        <v/>
      </c>
      <c r="B1999">
        <f>Matchups!$B996</f>
        <v/>
      </c>
      <c r="C1999">
        <f>Matchups!$C996</f>
        <v/>
      </c>
      <c r="D1999">
        <f>Matchups!$D996</f>
        <v/>
      </c>
      <c r="E1999">
        <f>Matchups!$G996</f>
        <v/>
      </c>
      <c r="F1999">
        <f>Matchups!$E996</f>
        <v/>
      </c>
      <c r="G1999">
        <f>Matchups!$H996</f>
        <v/>
      </c>
      <c r="H1999">
        <f>Matchups!$F996</f>
        <v/>
      </c>
      <c r="I1999">
        <f>IF(OR(G1999="",H1999=""),"",IF(G1999&gt;H1999,"W",IF(G1999&lt;H1999,"L","T")))</f>
        <v/>
      </c>
      <c r="J1999">
        <f>IF(OR(G1999="",H1999=""),"",G1999-H1999)</f>
        <v/>
      </c>
      <c r="K1999">
        <f>IF(E1999="","",MID(E1999,6,50))</f>
        <v/>
      </c>
      <c r="L1999">
        <f>IF(F1999="","",MID(F1999,6,50))</f>
        <v/>
      </c>
    </row>
    <row r="2000">
      <c r="A2000">
        <f>IF(OR(E2000="",F2000="",B2000="",C2000=""),"",B2000&amp;"-W"&amp;C2000&amp;"-"&amp;E2000&amp;"-vs-"&amp;F2000)</f>
        <v/>
      </c>
      <c r="B2000">
        <f>Matchups!$B997</f>
        <v/>
      </c>
      <c r="C2000">
        <f>Matchups!$C997</f>
        <v/>
      </c>
      <c r="D2000">
        <f>Matchups!$D997</f>
        <v/>
      </c>
      <c r="E2000">
        <f>Matchups!$G997</f>
        <v/>
      </c>
      <c r="F2000">
        <f>Matchups!$E997</f>
        <v/>
      </c>
      <c r="G2000">
        <f>Matchups!$H997</f>
        <v/>
      </c>
      <c r="H2000">
        <f>Matchups!$F997</f>
        <v/>
      </c>
      <c r="I2000">
        <f>IF(OR(G2000="",H2000=""),"",IF(G2000&gt;H2000,"W",IF(G2000&lt;H2000,"L","T")))</f>
        <v/>
      </c>
      <c r="J2000">
        <f>IF(OR(G2000="",H2000=""),"",G2000-H2000)</f>
        <v/>
      </c>
      <c r="K2000">
        <f>IF(E2000="","",MID(E2000,6,50))</f>
        <v/>
      </c>
      <c r="L2000">
        <f>IF(F2000="","",MID(F2000,6,50))</f>
        <v/>
      </c>
    </row>
    <row r="2001">
      <c r="A2001">
        <f>IF(OR(E2001="",F2001="",B2001="",C2001=""),"",B2001&amp;"-W"&amp;C2001&amp;"-"&amp;E2001&amp;"-vs-"&amp;F2001)</f>
        <v/>
      </c>
      <c r="B2001">
        <f>Matchups!$B998</f>
        <v/>
      </c>
      <c r="C2001">
        <f>Matchups!$C998</f>
        <v/>
      </c>
      <c r="D2001">
        <f>Matchups!$D998</f>
        <v/>
      </c>
      <c r="E2001">
        <f>Matchups!$G998</f>
        <v/>
      </c>
      <c r="F2001">
        <f>Matchups!$E998</f>
        <v/>
      </c>
      <c r="G2001">
        <f>Matchups!$H998</f>
        <v/>
      </c>
      <c r="H2001">
        <f>Matchups!$F998</f>
        <v/>
      </c>
      <c r="I2001">
        <f>IF(OR(G2001="",H2001=""),"",IF(G2001&gt;H2001,"W",IF(G2001&lt;H2001,"L","T")))</f>
        <v/>
      </c>
      <c r="J2001">
        <f>IF(OR(G2001="",H2001=""),"",G2001-H2001)</f>
        <v/>
      </c>
      <c r="K2001">
        <f>IF(E2001="","",MID(E2001,6,50))</f>
        <v/>
      </c>
      <c r="L2001">
        <f>IF(F2001="","",MID(F2001,6,50))</f>
        <v/>
      </c>
    </row>
    <row r="2002">
      <c r="A2002">
        <f>IF(OR(E2002="",F2002="",B2002="",C2002=""),"",B2002&amp;"-W"&amp;C2002&amp;"-"&amp;E2002&amp;"-vs-"&amp;F2002)</f>
        <v/>
      </c>
      <c r="B2002">
        <f>Matchups!$B999</f>
        <v/>
      </c>
      <c r="C2002">
        <f>Matchups!$C999</f>
        <v/>
      </c>
      <c r="D2002">
        <f>Matchups!$D999</f>
        <v/>
      </c>
      <c r="E2002">
        <f>Matchups!$G999</f>
        <v/>
      </c>
      <c r="F2002">
        <f>Matchups!$E999</f>
        <v/>
      </c>
      <c r="G2002">
        <f>Matchups!$H999</f>
        <v/>
      </c>
      <c r="H2002">
        <f>Matchups!$F999</f>
        <v/>
      </c>
      <c r="I2002">
        <f>IF(OR(G2002="",H2002=""),"",IF(G2002&gt;H2002,"W",IF(G2002&lt;H2002,"L","T")))</f>
        <v/>
      </c>
      <c r="J2002">
        <f>IF(OR(G2002="",H2002=""),"",G2002-H2002)</f>
        <v/>
      </c>
      <c r="K2002">
        <f>IF(E2002="","",MID(E2002,6,50))</f>
        <v/>
      </c>
      <c r="L2002">
        <f>IF(F2002="","",MID(F2002,6,50))</f>
        <v/>
      </c>
    </row>
    <row r="2003">
      <c r="A2003">
        <f>IF(OR(E2003="",F2003="",B2003="",C2003=""),"",B2003&amp;"-W"&amp;C2003&amp;"-"&amp;E2003&amp;"-vs-"&amp;F2003)</f>
        <v/>
      </c>
      <c r="B2003">
        <f>Matchups!$B1000</f>
        <v/>
      </c>
      <c r="C2003">
        <f>Matchups!$C1000</f>
        <v/>
      </c>
      <c r="D2003">
        <f>Matchups!$D1000</f>
        <v/>
      </c>
      <c r="E2003">
        <f>Matchups!$G1000</f>
        <v/>
      </c>
      <c r="F2003">
        <f>Matchups!$E1000</f>
        <v/>
      </c>
      <c r="G2003">
        <f>Matchups!$H1000</f>
        <v/>
      </c>
      <c r="H2003">
        <f>Matchups!$F1000</f>
        <v/>
      </c>
      <c r="I2003">
        <f>IF(OR(G2003="",H2003=""),"",IF(G2003&gt;H2003,"W",IF(G2003&lt;H2003,"L","T")))</f>
        <v/>
      </c>
      <c r="J2003">
        <f>IF(OR(G2003="",H2003=""),"",G2003-H2003)</f>
        <v/>
      </c>
      <c r="K2003">
        <f>IF(E2003="","",MID(E2003,6,50))</f>
        <v/>
      </c>
      <c r="L2003">
        <f>IF(F2003="","",MID(F2003,6,50))</f>
        <v/>
      </c>
    </row>
    <row r="2004">
      <c r="A2004">
        <f>IF(OR(E2004="",F2004="",B2004="",C2004=""),"",B2004&amp;"-W"&amp;C2004&amp;"-"&amp;E2004&amp;"-vs-"&amp;F2004)</f>
        <v/>
      </c>
      <c r="B2004">
        <f>Matchups!$B1001</f>
        <v/>
      </c>
      <c r="C2004">
        <f>Matchups!$C1001</f>
        <v/>
      </c>
      <c r="D2004">
        <f>Matchups!$D1001</f>
        <v/>
      </c>
      <c r="E2004">
        <f>Matchups!$G1001</f>
        <v/>
      </c>
      <c r="F2004">
        <f>Matchups!$E1001</f>
        <v/>
      </c>
      <c r="G2004">
        <f>Matchups!$H1001</f>
        <v/>
      </c>
      <c r="H2004">
        <f>Matchups!$F1001</f>
        <v/>
      </c>
      <c r="I2004">
        <f>IF(OR(G2004="",H2004=""),"",IF(G2004&gt;H2004,"W",IF(G2004&lt;H2004,"L","T")))</f>
        <v/>
      </c>
      <c r="J2004">
        <f>IF(OR(G2004="",H2004=""),"",G2004-H2004)</f>
        <v/>
      </c>
      <c r="K2004">
        <f>IF(E2004="","",MID(E2004,6,50))</f>
        <v/>
      </c>
      <c r="L2004">
        <f>IF(F2004="","",MID(F2004,6,50))</f>
        <v/>
      </c>
    </row>
    <row r="2005">
      <c r="A2005">
        <f>IF(OR(E2005="",F2005="",B2005="",C2005=""),"",B2005&amp;"-W"&amp;C2005&amp;"-"&amp;E2005&amp;"-vs-"&amp;F2005)</f>
        <v/>
      </c>
      <c r="B2005">
        <f>Matchups!$B1002</f>
        <v/>
      </c>
      <c r="C2005">
        <f>Matchups!$C1002</f>
        <v/>
      </c>
      <c r="D2005">
        <f>Matchups!$D1002</f>
        <v/>
      </c>
      <c r="E2005">
        <f>Matchups!$G1002</f>
        <v/>
      </c>
      <c r="F2005">
        <f>Matchups!$E1002</f>
        <v/>
      </c>
      <c r="G2005">
        <f>Matchups!$H1002</f>
        <v/>
      </c>
      <c r="H2005">
        <f>Matchups!$F1002</f>
        <v/>
      </c>
      <c r="I2005">
        <f>IF(OR(G2005="",H2005=""),"",IF(G2005&gt;H2005,"W",IF(G2005&lt;H2005,"L","T")))</f>
        <v/>
      </c>
      <c r="J2005">
        <f>IF(OR(G2005="",H2005=""),"",G2005-H2005)</f>
        <v/>
      </c>
      <c r="K2005">
        <f>IF(E2005="","",MID(E2005,6,50))</f>
        <v/>
      </c>
      <c r="L2005">
        <f>IF(F2005="","",MID(F2005,6,50))</f>
        <v/>
      </c>
    </row>
    <row r="2006">
      <c r="A2006">
        <f>IF(OR(E2006="",F2006="",B2006="",C2006=""),"",B2006&amp;"-W"&amp;C2006&amp;"-"&amp;E2006&amp;"-vs-"&amp;F2006)</f>
        <v/>
      </c>
      <c r="B2006">
        <f>Matchups!$B1003</f>
        <v/>
      </c>
      <c r="C2006">
        <f>Matchups!$C1003</f>
        <v/>
      </c>
      <c r="D2006">
        <f>Matchups!$D1003</f>
        <v/>
      </c>
      <c r="E2006">
        <f>Matchups!$G1003</f>
        <v/>
      </c>
      <c r="F2006">
        <f>Matchups!$E1003</f>
        <v/>
      </c>
      <c r="G2006">
        <f>Matchups!$H1003</f>
        <v/>
      </c>
      <c r="H2006">
        <f>Matchups!$F1003</f>
        <v/>
      </c>
      <c r="I2006">
        <f>IF(OR(G2006="",H2006=""),"",IF(G2006&gt;H2006,"W",IF(G2006&lt;H2006,"L","T")))</f>
        <v/>
      </c>
      <c r="J2006">
        <f>IF(OR(G2006="",H2006=""),"",G2006-H2006)</f>
        <v/>
      </c>
      <c r="K2006">
        <f>IF(E2006="","",MID(E2006,6,50))</f>
        <v/>
      </c>
      <c r="L2006">
        <f>IF(F2006="","",MID(F2006,6,50))</f>
        <v/>
      </c>
    </row>
    <row r="2007">
      <c r="A2007">
        <f>IF(OR(E2007="",F2007="",B2007="",C2007=""),"",B2007&amp;"-W"&amp;C2007&amp;"-"&amp;E2007&amp;"-vs-"&amp;F2007)</f>
        <v/>
      </c>
      <c r="B2007">
        <f>Matchups!$B1004</f>
        <v/>
      </c>
      <c r="C2007">
        <f>Matchups!$C1004</f>
        <v/>
      </c>
      <c r="D2007">
        <f>Matchups!$D1004</f>
        <v/>
      </c>
      <c r="E2007">
        <f>Matchups!$G1004</f>
        <v/>
      </c>
      <c r="F2007">
        <f>Matchups!$E1004</f>
        <v/>
      </c>
      <c r="G2007">
        <f>Matchups!$H1004</f>
        <v/>
      </c>
      <c r="H2007">
        <f>Matchups!$F1004</f>
        <v/>
      </c>
      <c r="I2007">
        <f>IF(OR(G2007="",H2007=""),"",IF(G2007&gt;H2007,"W",IF(G2007&lt;H2007,"L","T")))</f>
        <v/>
      </c>
      <c r="J2007">
        <f>IF(OR(G2007="",H2007=""),"",G2007-H2007)</f>
        <v/>
      </c>
      <c r="K2007">
        <f>IF(E2007="","",MID(E2007,6,50))</f>
        <v/>
      </c>
      <c r="L2007">
        <f>IF(F2007="","",MID(F2007,6,50))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10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  <col width="19" customWidth="1" min="5" max="5"/>
    <col width="14" customWidth="1" min="6" max="6"/>
  </cols>
  <sheetData>
    <row r="1" ht="30" customHeight="1">
      <c r="A1" s="4" t="inlineStr">
        <is>
          <t>PlayerID</t>
        </is>
      </c>
      <c r="B1" s="4" t="inlineStr">
        <is>
          <t>PlayerName</t>
        </is>
      </c>
      <c r="C1" s="4" t="inlineStr">
        <is>
          <t>PrimaryPosition</t>
        </is>
      </c>
      <c r="D1" s="4" t="inlineStr">
        <is>
          <t>YahooPlayerID</t>
        </is>
      </c>
      <c r="E1" s="4" t="inlineStr">
        <is>
          <t>SleeperPlayerID</t>
        </is>
      </c>
      <c r="F1" s="4" t="inlineStr">
        <is>
          <t>Notes</t>
        </is>
      </c>
    </row>
    <row r="2">
      <c r="A2" t="inlineStr">
        <is>
          <t>Y23976</t>
        </is>
      </c>
      <c r="B2" t="inlineStr">
        <is>
          <t>Sam Bradford</t>
        </is>
      </c>
      <c r="C2" t="inlineStr">
        <is>
          <t>QB</t>
        </is>
      </c>
      <c r="D2" t="inlineStr">
        <is>
          <t>23976</t>
        </is>
      </c>
      <c r="E2" t="inlineStr">
        <is>
          <t>621</t>
        </is>
      </c>
    </row>
    <row r="3">
      <c r="A3" t="inlineStr">
        <is>
          <t>Y23984</t>
        </is>
      </c>
      <c r="B3" t="inlineStr">
        <is>
          <t>C.J. Spiller</t>
        </is>
      </c>
      <c r="C3" t="inlineStr">
        <is>
          <t>RB</t>
        </is>
      </c>
      <c r="D3" t="inlineStr">
        <is>
          <t>23984</t>
        </is>
      </c>
      <c r="E3" t="inlineStr">
        <is>
          <t>507</t>
        </is>
      </c>
    </row>
    <row r="4">
      <c r="A4" t="inlineStr">
        <is>
          <t>Y23987</t>
        </is>
      </c>
      <c r="B4" t="inlineStr">
        <is>
          <t>Ryan Mathews</t>
        </is>
      </c>
      <c r="C4" t="inlineStr">
        <is>
          <t>RB</t>
        </is>
      </c>
      <c r="D4" t="inlineStr">
        <is>
          <t>23987</t>
        </is>
      </c>
      <c r="E4" t="inlineStr">
        <is>
          <t>571</t>
        </is>
      </c>
    </row>
    <row r="5">
      <c r="A5" t="inlineStr">
        <is>
          <t>Y23997</t>
        </is>
      </c>
      <c r="B5" t="inlineStr">
        <is>
          <t>Demaryius Thomas</t>
        </is>
      </c>
      <c r="C5" t="inlineStr">
        <is>
          <t>WR</t>
        </is>
      </c>
      <c r="D5" t="inlineStr">
        <is>
          <t>23997</t>
        </is>
      </c>
      <c r="E5" t="inlineStr">
        <is>
          <t>560</t>
        </is>
      </c>
    </row>
    <row r="6">
      <c r="A6" t="inlineStr">
        <is>
          <t>Y23999</t>
        </is>
      </c>
      <c r="B6" t="inlineStr">
        <is>
          <t>Dez Bryant</t>
        </is>
      </c>
      <c r="C6" t="inlineStr">
        <is>
          <t>WR</t>
        </is>
      </c>
      <c r="D6" t="inlineStr">
        <is>
          <t>23999</t>
        </is>
      </c>
      <c r="E6" t="inlineStr">
        <is>
          <t>574</t>
        </is>
      </c>
    </row>
    <row r="7">
      <c r="A7" t="inlineStr">
        <is>
          <t>Y24011</t>
        </is>
      </c>
      <c r="B7" t="inlineStr">
        <is>
          <t>Dexter McCluster</t>
        </is>
      </c>
      <c r="C7" t="inlineStr">
        <is>
          <t>RB</t>
        </is>
      </c>
      <c r="D7" t="inlineStr">
        <is>
          <t>24011</t>
        </is>
      </c>
      <c r="E7" t="inlineStr">
        <is>
          <t>564</t>
        </is>
      </c>
    </row>
    <row r="8">
      <c r="A8" t="inlineStr">
        <is>
          <t>Y24017</t>
        </is>
      </c>
      <c r="B8" t="inlineStr">
        <is>
          <t>Rob Gronkowski</t>
        </is>
      </c>
      <c r="C8" t="inlineStr">
        <is>
          <t>TE</t>
        </is>
      </c>
      <c r="D8" t="inlineStr">
        <is>
          <t>24017</t>
        </is>
      </c>
      <c r="E8" t="inlineStr">
        <is>
          <t>515</t>
        </is>
      </c>
    </row>
    <row r="9">
      <c r="A9" t="inlineStr">
        <is>
          <t>Y24026</t>
        </is>
      </c>
      <c r="B9" t="inlineStr">
        <is>
          <t>Toby Gerhart</t>
        </is>
      </c>
      <c r="C9" t="inlineStr">
        <is>
          <t>RB</t>
        </is>
      </c>
      <c r="D9" t="inlineStr">
        <is>
          <t>24026</t>
        </is>
      </c>
      <c r="E9" t="inlineStr">
        <is>
          <t>604</t>
        </is>
      </c>
    </row>
    <row r="10">
      <c r="A10" t="inlineStr">
        <is>
          <t>Y24035</t>
        </is>
      </c>
      <c r="B10" t="inlineStr">
        <is>
          <t>Golden Tate</t>
        </is>
      </c>
      <c r="C10" t="inlineStr">
        <is>
          <t>WR</t>
        </is>
      </c>
      <c r="D10" t="inlineStr">
        <is>
          <t>24035</t>
        </is>
      </c>
      <c r="E10" t="inlineStr">
        <is>
          <t>642</t>
        </is>
      </c>
    </row>
    <row r="11">
      <c r="A11" t="inlineStr">
        <is>
          <t>Y24045</t>
        </is>
      </c>
      <c r="B11" t="inlineStr">
        <is>
          <t>Ed Dickson</t>
        </is>
      </c>
      <c r="C11" t="inlineStr">
        <is>
          <t>TE</t>
        </is>
      </c>
      <c r="D11" t="inlineStr">
        <is>
          <t>24045</t>
        </is>
      </c>
      <c r="E11" t="inlineStr">
        <is>
          <t>701</t>
        </is>
      </c>
    </row>
    <row r="12">
      <c r="A12" t="inlineStr">
        <is>
          <t>Y24053</t>
        </is>
      </c>
      <c r="B12" t="inlineStr">
        <is>
          <t>Brandon LaFell</t>
        </is>
      </c>
      <c r="C12" t="inlineStr">
        <is>
          <t>WR</t>
        </is>
      </c>
      <c r="D12" t="inlineStr">
        <is>
          <t>24053</t>
        </is>
      </c>
      <c r="E12" t="inlineStr">
        <is>
          <t>613</t>
        </is>
      </c>
    </row>
    <row r="13">
      <c r="A13" t="inlineStr">
        <is>
          <t>Y24057</t>
        </is>
      </c>
      <c r="B13" t="inlineStr">
        <is>
          <t>Emmanuel Sanders</t>
        </is>
      </c>
      <c r="C13" t="inlineStr">
        <is>
          <t>WR</t>
        </is>
      </c>
      <c r="D13" t="inlineStr">
        <is>
          <t>24057</t>
        </is>
      </c>
      <c r="E13" t="inlineStr">
        <is>
          <t>538</t>
        </is>
      </c>
    </row>
    <row r="14">
      <c r="A14" t="inlineStr">
        <is>
          <t>Y24062</t>
        </is>
      </c>
      <c r="B14" t="inlineStr">
        <is>
          <t>Eric Decker</t>
        </is>
      </c>
      <c r="C14" t="inlineStr">
        <is>
          <t>WR</t>
        </is>
      </c>
      <c r="D14" t="inlineStr">
        <is>
          <t>24062</t>
        </is>
      </c>
      <c r="E14" t="inlineStr">
        <is>
          <t>558</t>
        </is>
      </c>
    </row>
    <row r="15">
      <c r="A15" t="inlineStr">
        <is>
          <t>Y24070</t>
        </is>
      </c>
      <c r="B15" t="inlineStr">
        <is>
          <t>Jimmy Graham</t>
        </is>
      </c>
      <c r="C15" t="inlineStr">
        <is>
          <t>TE</t>
        </is>
      </c>
      <c r="D15" t="inlineStr">
        <is>
          <t>24070</t>
        </is>
      </c>
      <c r="E15" t="inlineStr">
        <is>
          <t>616</t>
        </is>
      </c>
    </row>
    <row r="16">
      <c r="A16" t="inlineStr">
        <is>
          <t>Y24089</t>
        </is>
      </c>
      <c r="B16" t="inlineStr">
        <is>
          <t>Dennis Pitta</t>
        </is>
      </c>
      <c r="C16" t="inlineStr">
        <is>
          <t>TE</t>
        </is>
      </c>
      <c r="D16" t="inlineStr">
        <is>
          <t>24089</t>
        </is>
      </c>
      <c r="E16" t="inlineStr">
        <is>
          <t>527</t>
        </is>
      </c>
    </row>
    <row r="17">
      <c r="A17" t="inlineStr">
        <is>
          <t>Y24169</t>
        </is>
      </c>
      <c r="B17" t="inlineStr">
        <is>
          <t>James Starks</t>
        </is>
      </c>
      <c r="C17" t="inlineStr">
        <is>
          <t>RB</t>
        </is>
      </c>
      <c r="D17" t="inlineStr">
        <is>
          <t>24169</t>
        </is>
      </c>
      <c r="E17" t="inlineStr">
        <is>
          <t>762</t>
        </is>
      </c>
    </row>
    <row r="18">
      <c r="A18" t="inlineStr">
        <is>
          <t>Y24171</t>
        </is>
      </c>
      <c r="B18" t="inlineStr">
        <is>
          <t>Antonio Brown</t>
        </is>
      </c>
      <c r="C18" t="inlineStr">
        <is>
          <t>WR</t>
        </is>
      </c>
      <c r="D18" t="inlineStr">
        <is>
          <t>24171</t>
        </is>
      </c>
      <c r="E18" t="inlineStr">
        <is>
          <t>536</t>
        </is>
      </c>
    </row>
    <row r="19">
      <c r="A19" t="inlineStr">
        <is>
          <t>Y24262</t>
        </is>
      </c>
      <c r="B19" t="inlineStr">
        <is>
          <t>Joique Bell</t>
        </is>
      </c>
      <c r="C19" t="inlineStr">
        <is>
          <t>RB</t>
        </is>
      </c>
      <c r="D19" t="inlineStr">
        <is>
          <t>24262</t>
        </is>
      </c>
      <c r="E19" t="inlineStr">
        <is>
          <t>736</t>
        </is>
      </c>
    </row>
    <row r="20">
      <c r="A20" t="inlineStr">
        <is>
          <t>Y24318</t>
        </is>
      </c>
      <c r="B20" t="inlineStr">
        <is>
          <t>LeGarrette Blount</t>
        </is>
      </c>
      <c r="C20" t="inlineStr">
        <is>
          <t>RB</t>
        </is>
      </c>
      <c r="D20" t="inlineStr">
        <is>
          <t>24318</t>
        </is>
      </c>
      <c r="E20" t="inlineStr">
        <is>
          <t>730</t>
        </is>
      </c>
    </row>
    <row r="21">
      <c r="A21" t="inlineStr">
        <is>
          <t>Y24400</t>
        </is>
      </c>
      <c r="B21" t="inlineStr">
        <is>
          <t>Chris Ivory</t>
        </is>
      </c>
      <c r="C21" t="inlineStr">
        <is>
          <t>RB</t>
        </is>
      </c>
      <c r="D21" t="inlineStr">
        <is>
          <t>24400</t>
        </is>
      </c>
      <c r="E21" t="inlineStr">
        <is>
          <t>717</t>
        </is>
      </c>
    </row>
    <row r="22">
      <c r="A22" t="inlineStr">
        <is>
          <t>Y24553</t>
        </is>
      </c>
      <c r="B22" t="inlineStr">
        <is>
          <t>Victor Cruz</t>
        </is>
      </c>
      <c r="C22" t="inlineStr">
        <is>
          <t>WR</t>
        </is>
      </c>
      <c r="D22" t="inlineStr">
        <is>
          <t>24553</t>
        </is>
      </c>
      <c r="E22" t="inlineStr">
        <is>
          <t>719</t>
        </is>
      </c>
    </row>
    <row r="23">
      <c r="A23" t="inlineStr">
        <is>
          <t>Y24788</t>
        </is>
      </c>
      <c r="B23" t="inlineStr">
        <is>
          <t>Cam Newton</t>
        </is>
      </c>
      <c r="C23" t="inlineStr">
        <is>
          <t>QB</t>
        </is>
      </c>
      <c r="D23" t="inlineStr">
        <is>
          <t>24788</t>
        </is>
      </c>
      <c r="E23" t="inlineStr">
        <is>
          <t>954</t>
        </is>
      </c>
    </row>
    <row r="24">
      <c r="A24" t="inlineStr">
        <is>
          <t>Y24791</t>
        </is>
      </c>
      <c r="B24" t="inlineStr">
        <is>
          <t>A.J. Green</t>
        </is>
      </c>
      <c r="C24" t="inlineStr">
        <is>
          <t>WR</t>
        </is>
      </c>
      <c r="D24" t="inlineStr">
        <is>
          <t>24791</t>
        </is>
      </c>
      <c r="E24" t="inlineStr">
        <is>
          <t>830</t>
        </is>
      </c>
    </row>
    <row r="25">
      <c r="A25" t="inlineStr">
        <is>
          <t>Y24793</t>
        </is>
      </c>
      <c r="B25" t="inlineStr">
        <is>
          <t>Julio Jones</t>
        </is>
      </c>
      <c r="C25" t="inlineStr">
        <is>
          <t>WR</t>
        </is>
      </c>
      <c r="D25" t="inlineStr">
        <is>
          <t>24793</t>
        </is>
      </c>
      <c r="E25" t="inlineStr">
        <is>
          <t>947</t>
        </is>
      </c>
    </row>
    <row r="26">
      <c r="A26" t="inlineStr">
        <is>
          <t>Y24815</t>
        </is>
      </c>
      <c r="B26" t="inlineStr">
        <is>
          <t>Mark Ingram II</t>
        </is>
      </c>
      <c r="C26" t="inlineStr">
        <is>
          <t>RB</t>
        </is>
      </c>
      <c r="D26" t="inlineStr">
        <is>
          <t>24815</t>
        </is>
      </c>
      <c r="E26" t="inlineStr">
        <is>
          <t>956</t>
        </is>
      </c>
    </row>
    <row r="27">
      <c r="A27" t="inlineStr">
        <is>
          <t>Y24822</t>
        </is>
      </c>
      <c r="B27" t="inlineStr">
        <is>
          <t>Andy Dalton</t>
        </is>
      </c>
      <c r="C27" t="inlineStr">
        <is>
          <t>QB</t>
        </is>
      </c>
      <c r="D27" t="inlineStr">
        <is>
          <t>24822</t>
        </is>
      </c>
      <c r="E27" t="inlineStr">
        <is>
          <t>829</t>
        </is>
      </c>
    </row>
    <row r="28">
      <c r="A28" t="inlineStr">
        <is>
          <t>Y24823</t>
        </is>
      </c>
      <c r="B28" t="inlineStr">
        <is>
          <t>Colin Kaepernick</t>
        </is>
      </c>
      <c r="C28" t="inlineStr">
        <is>
          <t>QB</t>
        </is>
      </c>
      <c r="D28" t="inlineStr">
        <is>
          <t>24823</t>
        </is>
      </c>
      <c r="E28" t="inlineStr">
        <is>
          <t>980</t>
        </is>
      </c>
    </row>
    <row r="29">
      <c r="A29" t="inlineStr">
        <is>
          <t>Y24830</t>
        </is>
      </c>
      <c r="B29" t="inlineStr">
        <is>
          <t>Kyle Rudolph</t>
        </is>
      </c>
      <c r="C29" t="inlineStr">
        <is>
          <t>TE</t>
        </is>
      </c>
      <c r="D29" t="inlineStr">
        <is>
          <t>24830</t>
        </is>
      </c>
      <c r="E29" t="inlineStr">
        <is>
          <t>943</t>
        </is>
      </c>
    </row>
    <row r="30">
      <c r="A30" t="inlineStr">
        <is>
          <t>Y24834</t>
        </is>
      </c>
      <c r="B30" t="inlineStr">
        <is>
          <t>Lance Kendricks</t>
        </is>
      </c>
      <c r="C30" t="inlineStr">
        <is>
          <t>TE</t>
        </is>
      </c>
      <c r="D30" t="inlineStr">
        <is>
          <t>24834</t>
        </is>
      </c>
      <c r="E30" t="inlineStr">
        <is>
          <t>964</t>
        </is>
      </c>
    </row>
    <row r="31">
      <c r="A31" t="inlineStr">
        <is>
          <t>Y24843</t>
        </is>
      </c>
      <c r="B31" t="inlineStr">
        <is>
          <t>Shane Vereen</t>
        </is>
      </c>
      <c r="C31" t="inlineStr">
        <is>
          <t>RB</t>
        </is>
      </c>
      <c r="D31" t="inlineStr">
        <is>
          <t>24843</t>
        </is>
      </c>
      <c r="E31" t="inlineStr">
        <is>
          <t>814</t>
        </is>
      </c>
    </row>
    <row r="32">
      <c r="A32" t="inlineStr">
        <is>
          <t>Y24845</t>
        </is>
      </c>
      <c r="B32" t="inlineStr">
        <is>
          <t>Torrey Smith</t>
        </is>
      </c>
      <c r="C32" t="inlineStr">
        <is>
          <t>WR</t>
        </is>
      </c>
      <c r="D32" t="inlineStr">
        <is>
          <t>24845</t>
        </is>
      </c>
      <c r="E32" t="inlineStr">
        <is>
          <t>826</t>
        </is>
      </c>
    </row>
    <row r="33">
      <c r="A33" t="inlineStr">
        <is>
          <t>Y24851</t>
        </is>
      </c>
      <c r="B33" t="inlineStr">
        <is>
          <t>Randall Cobb</t>
        </is>
      </c>
      <c r="C33" t="inlineStr">
        <is>
          <t>WR</t>
        </is>
      </c>
      <c r="D33" t="inlineStr">
        <is>
          <t>24851</t>
        </is>
      </c>
      <c r="E33" t="inlineStr">
        <is>
          <t>928</t>
        </is>
      </c>
    </row>
    <row r="34">
      <c r="A34" t="inlineStr">
        <is>
          <t>Y24858</t>
        </is>
      </c>
      <c r="B34" t="inlineStr">
        <is>
          <t>DeMarco Murray</t>
        </is>
      </c>
      <c r="C34" t="inlineStr">
        <is>
          <t>RB</t>
        </is>
      </c>
      <c r="D34" t="inlineStr">
        <is>
          <t>24858</t>
        </is>
      </c>
      <c r="E34" t="inlineStr">
        <is>
          <t>904</t>
        </is>
      </c>
    </row>
    <row r="35">
      <c r="A35" t="inlineStr">
        <is>
          <t>Y24860</t>
        </is>
      </c>
      <c r="B35" t="inlineStr">
        <is>
          <t>Stevan Ridley</t>
        </is>
      </c>
      <c r="C35" t="inlineStr">
        <is>
          <t>RB</t>
        </is>
      </c>
      <c r="D35" t="inlineStr">
        <is>
          <t>24860</t>
        </is>
      </c>
      <c r="E35" t="inlineStr">
        <is>
          <t>811</t>
        </is>
      </c>
    </row>
    <row r="36">
      <c r="A36" t="inlineStr">
        <is>
          <t>Y24866</t>
        </is>
      </c>
      <c r="B36" t="inlineStr">
        <is>
          <t>Leonard Hankerson</t>
        </is>
      </c>
      <c r="C36" t="inlineStr">
        <is>
          <t>WR</t>
        </is>
      </c>
      <c r="D36" t="inlineStr">
        <is>
          <t>24866</t>
        </is>
      </c>
      <c r="E36" t="inlineStr">
        <is>
          <t>914</t>
        </is>
      </c>
    </row>
    <row r="37">
      <c r="A37" t="inlineStr">
        <is>
          <t>Y24889</t>
        </is>
      </c>
      <c r="B37" t="inlineStr">
        <is>
          <t>Jordan Cameron</t>
        </is>
      </c>
      <c r="C37" t="inlineStr">
        <is>
          <t>TE</t>
        </is>
      </c>
      <c r="D37" t="inlineStr">
        <is>
          <t>24889</t>
        </is>
      </c>
      <c r="E37" t="inlineStr">
        <is>
          <t>833</t>
        </is>
      </c>
    </row>
    <row r="38">
      <c r="A38" t="inlineStr">
        <is>
          <t>Y24901</t>
        </is>
      </c>
      <c r="B38" t="inlineStr">
        <is>
          <t>Cecil Shorts</t>
        </is>
      </c>
      <c r="C38" t="inlineStr">
        <is>
          <t>WR</t>
        </is>
      </c>
      <c r="D38" t="inlineStr">
        <is>
          <t>24901</t>
        </is>
      </c>
      <c r="E38" t="inlineStr">
        <is>
          <t>866</t>
        </is>
      </c>
    </row>
    <row r="39">
      <c r="A39" t="inlineStr">
        <is>
          <t>Y24913</t>
        </is>
      </c>
      <c r="B39" t="inlineStr">
        <is>
          <t>Bilal Powell</t>
        </is>
      </c>
      <c r="C39" t="inlineStr">
        <is>
          <t>RB</t>
        </is>
      </c>
      <c r="D39" t="inlineStr">
        <is>
          <t>24913</t>
        </is>
      </c>
      <c r="E39" t="inlineStr">
        <is>
          <t>818</t>
        </is>
      </c>
    </row>
    <row r="40">
      <c r="A40" t="inlineStr">
        <is>
          <t>Y24916</t>
        </is>
      </c>
      <c r="B40" t="inlineStr">
        <is>
          <t>Julius Thomas</t>
        </is>
      </c>
      <c r="C40" t="inlineStr">
        <is>
          <t>TE</t>
        </is>
      </c>
      <c r="D40" t="inlineStr">
        <is>
          <t>24916</t>
        </is>
      </c>
      <c r="E40" t="inlineStr">
        <is>
          <t>874</t>
        </is>
      </c>
    </row>
    <row r="41">
      <c r="A41" t="inlineStr">
        <is>
          <t>Y24932</t>
        </is>
      </c>
      <c r="B41" t="inlineStr">
        <is>
          <t>Jacquizz Rodgers</t>
        </is>
      </c>
      <c r="C41" t="inlineStr">
        <is>
          <t>RB</t>
        </is>
      </c>
      <c r="D41" t="inlineStr">
        <is>
          <t>24932</t>
        </is>
      </c>
      <c r="E41" t="inlineStr">
        <is>
          <t>949</t>
        </is>
      </c>
    </row>
    <row r="42">
      <c r="A42" t="inlineStr">
        <is>
          <t>Y24936</t>
        </is>
      </c>
      <c r="B42" t="inlineStr">
        <is>
          <t>Dion Lewis</t>
        </is>
      </c>
      <c r="C42" t="inlineStr">
        <is>
          <t>RB</t>
        </is>
      </c>
      <c r="D42" t="inlineStr">
        <is>
          <t>24936</t>
        </is>
      </c>
      <c r="E42" t="inlineStr">
        <is>
          <t>788</t>
        </is>
      </c>
    </row>
    <row r="43">
      <c r="A43" t="inlineStr">
        <is>
          <t>Y24961</t>
        </is>
      </c>
      <c r="B43" t="inlineStr">
        <is>
          <t>Charles Clay</t>
        </is>
      </c>
      <c r="C43" t="inlineStr">
        <is>
          <t>TE</t>
        </is>
      </c>
      <c r="D43" t="inlineStr">
        <is>
          <t>24961</t>
        </is>
      </c>
      <c r="E43" t="inlineStr">
        <is>
          <t>801</t>
        </is>
      </c>
    </row>
    <row r="44">
      <c r="A44" t="inlineStr">
        <is>
          <t>Y24963</t>
        </is>
      </c>
      <c r="B44" t="inlineStr">
        <is>
          <t>Dwayne Harris</t>
        </is>
      </c>
      <c r="C44" t="inlineStr">
        <is>
          <t>WR</t>
        </is>
      </c>
      <c r="D44" t="inlineStr">
        <is>
          <t>24963</t>
        </is>
      </c>
      <c r="E44" t="inlineStr">
        <is>
          <t>902</t>
        </is>
      </c>
    </row>
    <row r="45">
      <c r="A45" t="inlineStr">
        <is>
          <t>Y24967</t>
        </is>
      </c>
      <c r="B45" t="inlineStr">
        <is>
          <t>Tyrod Taylor</t>
        </is>
      </c>
      <c r="C45" t="inlineStr">
        <is>
          <t>QB</t>
        </is>
      </c>
      <c r="D45" t="inlineStr">
        <is>
          <t>24967</t>
        </is>
      </c>
      <c r="E45" t="inlineStr">
        <is>
          <t>827</t>
        </is>
      </c>
    </row>
    <row r="46">
      <c r="A46" t="inlineStr">
        <is>
          <t>Y24991</t>
        </is>
      </c>
      <c r="B46" t="inlineStr">
        <is>
          <t>Virgil Green</t>
        </is>
      </c>
      <c r="C46" t="inlineStr">
        <is>
          <t>TE</t>
        </is>
      </c>
      <c r="D46" t="inlineStr">
        <is>
          <t>24991</t>
        </is>
      </c>
      <c r="E46" t="inlineStr">
        <is>
          <t>868</t>
        </is>
      </c>
    </row>
    <row r="47">
      <c r="A47" t="inlineStr">
        <is>
          <t>Y25105</t>
        </is>
      </c>
      <c r="B47" t="inlineStr">
        <is>
          <t>Doug Baldwin</t>
        </is>
      </c>
      <c r="C47" t="inlineStr">
        <is>
          <t>WR</t>
        </is>
      </c>
      <c r="D47" t="inlineStr">
        <is>
          <t>25105</t>
        </is>
      </c>
      <c r="E47" t="inlineStr">
        <is>
          <t>988</t>
        </is>
      </c>
    </row>
    <row r="48">
      <c r="A48" t="inlineStr">
        <is>
          <t>Y25117</t>
        </is>
      </c>
      <c r="B48" t="inlineStr">
        <is>
          <t>DuJuan Harris</t>
        </is>
      </c>
      <c r="C48" t="inlineStr">
        <is>
          <t>RB</t>
        </is>
      </c>
      <c r="D48" t="inlineStr">
        <is>
          <t>25117</t>
        </is>
      </c>
      <c r="E48" t="inlineStr">
        <is>
          <t>863</t>
        </is>
      </c>
    </row>
    <row r="49">
      <c r="A49" t="inlineStr">
        <is>
          <t>Y25120</t>
        </is>
      </c>
      <c r="B49" t="inlineStr">
        <is>
          <t>Dontrelle Inman</t>
        </is>
      </c>
      <c r="C49" t="inlineStr">
        <is>
          <t>WR</t>
        </is>
      </c>
      <c r="D49" t="inlineStr">
        <is>
          <t>25120</t>
        </is>
      </c>
      <c r="E49" t="inlineStr">
        <is>
          <t>2291</t>
        </is>
      </c>
    </row>
    <row r="50">
      <c r="A50" t="inlineStr">
        <is>
          <t>Y25178</t>
        </is>
      </c>
      <c r="B50" t="inlineStr">
        <is>
          <t>Chris Hogan</t>
        </is>
      </c>
      <c r="C50" t="inlineStr">
        <is>
          <t>WR</t>
        </is>
      </c>
      <c r="D50" t="inlineStr">
        <is>
          <t>25178</t>
        </is>
      </c>
      <c r="E50" t="inlineStr">
        <is>
          <t>1329</t>
        </is>
      </c>
    </row>
    <row r="51">
      <c r="A51" t="inlineStr">
        <is>
          <t>Y25238</t>
        </is>
      </c>
      <c r="B51" t="inlineStr">
        <is>
          <t>Matt Asiata</t>
        </is>
      </c>
      <c r="C51" t="inlineStr">
        <is>
          <t>RB</t>
        </is>
      </c>
      <c r="D51" t="inlineStr">
        <is>
          <t>25238</t>
        </is>
      </c>
      <c r="E51" t="inlineStr">
        <is>
          <t>936</t>
        </is>
      </c>
    </row>
    <row r="52">
      <c r="A52" t="inlineStr">
        <is>
          <t>Y25379</t>
        </is>
      </c>
      <c r="B52" t="inlineStr">
        <is>
          <t>Kamar Aiken</t>
        </is>
      </c>
      <c r="C52" t="inlineStr">
        <is>
          <t>WR</t>
        </is>
      </c>
      <c r="D52" t="inlineStr">
        <is>
          <t>25379</t>
        </is>
      </c>
      <c r="E52" t="inlineStr">
        <is>
          <t>794</t>
        </is>
      </c>
    </row>
    <row r="53">
      <c r="A53" t="inlineStr">
        <is>
          <t>Y25427</t>
        </is>
      </c>
      <c r="B53" t="inlineStr">
        <is>
          <t>Dan Bailey</t>
        </is>
      </c>
      <c r="C53" t="inlineStr">
        <is>
          <t>K</t>
        </is>
      </c>
      <c r="D53" t="inlineStr">
        <is>
          <t>25427</t>
        </is>
      </c>
      <c r="E53" t="inlineStr">
        <is>
          <t>899</t>
        </is>
      </c>
    </row>
    <row r="54">
      <c r="A54" t="inlineStr">
        <is>
          <t>Y25481</t>
        </is>
      </c>
      <c r="B54" t="inlineStr">
        <is>
          <t>Shaun Draughn</t>
        </is>
      </c>
      <c r="C54" t="inlineStr">
        <is>
          <t>RB</t>
        </is>
      </c>
      <c r="D54" t="inlineStr">
        <is>
          <t>25481</t>
        </is>
      </c>
      <c r="E54" t="inlineStr">
        <is>
          <t>913</t>
        </is>
      </c>
    </row>
    <row r="55">
      <c r="A55" t="inlineStr">
        <is>
          <t>Y25648</t>
        </is>
      </c>
      <c r="B55" t="inlineStr">
        <is>
          <t>Kai Forbath</t>
        </is>
      </c>
      <c r="C55" t="inlineStr">
        <is>
          <t>K</t>
        </is>
      </c>
      <c r="D55" t="inlineStr">
        <is>
          <t>25648</t>
        </is>
      </c>
      <c r="E55" t="inlineStr">
        <is>
          <t>1287</t>
        </is>
      </c>
    </row>
    <row r="56">
      <c r="A56" t="inlineStr">
        <is>
          <t>Y25681</t>
        </is>
      </c>
      <c r="B56" t="inlineStr">
        <is>
          <t>Terrelle Pryor Sr.</t>
        </is>
      </c>
      <c r="C56" t="inlineStr">
        <is>
          <t>WR</t>
        </is>
      </c>
      <c r="D56" t="inlineStr">
        <is>
          <t>25681</t>
        </is>
      </c>
      <c r="E56" t="inlineStr">
        <is>
          <t>1020</t>
        </is>
      </c>
    </row>
    <row r="57">
      <c r="A57" t="inlineStr">
        <is>
          <t>Y25703</t>
        </is>
      </c>
      <c r="B57" t="inlineStr">
        <is>
          <t>Larry Donnell</t>
        </is>
      </c>
      <c r="C57" t="inlineStr">
        <is>
          <t>TE</t>
        </is>
      </c>
      <c r="D57" t="inlineStr">
        <is>
          <t>25703</t>
        </is>
      </c>
      <c r="E57" t="inlineStr">
        <is>
          <t>1759</t>
        </is>
      </c>
    </row>
    <row r="58">
      <c r="A58" t="inlineStr">
        <is>
          <t>Y25711</t>
        </is>
      </c>
      <c r="B58" t="inlineStr">
        <is>
          <t>Andrew Luck</t>
        </is>
      </c>
      <c r="C58" t="inlineStr">
        <is>
          <t>QB</t>
        </is>
      </c>
      <c r="D58" t="inlineStr">
        <is>
          <t>25711</t>
        </is>
      </c>
      <c r="E58" t="inlineStr">
        <is>
          <t>1111</t>
        </is>
      </c>
    </row>
    <row r="59">
      <c r="A59" t="inlineStr">
        <is>
          <t>Y25718</t>
        </is>
      </c>
      <c r="B59" t="inlineStr">
        <is>
          <t>Ryan Tannehill</t>
        </is>
      </c>
      <c r="C59" t="inlineStr">
        <is>
          <t>QB</t>
        </is>
      </c>
      <c r="D59" t="inlineStr">
        <is>
          <t>25718</t>
        </is>
      </c>
      <c r="E59" t="inlineStr">
        <is>
          <t>1049</t>
        </is>
      </c>
    </row>
    <row r="60">
      <c r="A60" t="inlineStr">
        <is>
          <t>Y25723</t>
        </is>
      </c>
      <c r="B60" t="inlineStr">
        <is>
          <t>Michael Floyd</t>
        </is>
      </c>
      <c r="C60" t="inlineStr">
        <is>
          <t>WR</t>
        </is>
      </c>
      <c r="D60" t="inlineStr">
        <is>
          <t>25723</t>
        </is>
      </c>
      <c r="E60" t="inlineStr">
        <is>
          <t>1219</t>
        </is>
      </c>
    </row>
    <row r="61">
      <c r="A61" t="inlineStr">
        <is>
          <t>Y25730</t>
        </is>
      </c>
      <c r="B61" t="inlineStr">
        <is>
          <t>Kendall Wright</t>
        </is>
      </c>
      <c r="C61" t="inlineStr">
        <is>
          <t>WR</t>
        </is>
      </c>
      <c r="D61" t="inlineStr">
        <is>
          <t>25730</t>
        </is>
      </c>
      <c r="E61" t="inlineStr">
        <is>
          <t>1097</t>
        </is>
      </c>
    </row>
    <row r="62">
      <c r="A62" t="inlineStr">
        <is>
          <t>Y25741</t>
        </is>
      </c>
      <c r="B62" t="inlineStr">
        <is>
          <t>Doug Martin</t>
        </is>
      </c>
      <c r="C62" t="inlineStr">
        <is>
          <t>RB</t>
        </is>
      </c>
      <c r="D62" t="inlineStr">
        <is>
          <t>25741</t>
        </is>
      </c>
      <c r="E62" t="inlineStr">
        <is>
          <t>1195</t>
        </is>
      </c>
    </row>
    <row r="63">
      <c r="A63" t="inlineStr">
        <is>
          <t>Y25743</t>
        </is>
      </c>
      <c r="B63" t="inlineStr">
        <is>
          <t>Brian Quick</t>
        </is>
      </c>
      <c r="C63" t="inlineStr">
        <is>
          <t>WR</t>
        </is>
      </c>
      <c r="D63" t="inlineStr">
        <is>
          <t>25743</t>
        </is>
      </c>
      <c r="E63" t="inlineStr">
        <is>
          <t>1208</t>
        </is>
      </c>
    </row>
    <row r="64">
      <c r="A64" t="inlineStr">
        <is>
          <t>Y25744</t>
        </is>
      </c>
      <c r="B64" t="inlineStr">
        <is>
          <t>Coby Fleener</t>
        </is>
      </c>
      <c r="C64" t="inlineStr">
        <is>
          <t>TE</t>
        </is>
      </c>
      <c r="D64" t="inlineStr">
        <is>
          <t>25744</t>
        </is>
      </c>
      <c r="E64" t="inlineStr">
        <is>
          <t>1107</t>
        </is>
      </c>
    </row>
    <row r="65">
      <c r="A65" t="inlineStr">
        <is>
          <t>Y25755</t>
        </is>
      </c>
      <c r="B65" t="inlineStr">
        <is>
          <t>Alshon Jeffery</t>
        </is>
      </c>
      <c r="C65" t="inlineStr">
        <is>
          <t>WR</t>
        </is>
      </c>
      <c r="D65" t="inlineStr">
        <is>
          <t>25755</t>
        </is>
      </c>
      <c r="E65" t="inlineStr">
        <is>
          <t>1149</t>
        </is>
      </c>
    </row>
    <row r="66">
      <c r="A66" t="inlineStr">
        <is>
          <t>Y25773</t>
        </is>
      </c>
      <c r="B66" t="inlineStr">
        <is>
          <t>Rueben Randle</t>
        </is>
      </c>
      <c r="C66" t="inlineStr">
        <is>
          <t>WR</t>
        </is>
      </c>
      <c r="D66" t="inlineStr">
        <is>
          <t>25773</t>
        </is>
      </c>
      <c r="E66" t="inlineStr">
        <is>
          <t>1164</t>
        </is>
      </c>
    </row>
    <row r="67">
      <c r="A67" t="inlineStr">
        <is>
          <t>Y25774</t>
        </is>
      </c>
      <c r="B67" t="inlineStr">
        <is>
          <t>Dwayne Allen</t>
        </is>
      </c>
      <c r="C67" t="inlineStr">
        <is>
          <t>TE</t>
        </is>
      </c>
      <c r="D67" t="inlineStr">
        <is>
          <t>25774</t>
        </is>
      </c>
      <c r="E67" t="inlineStr">
        <is>
          <t>1105</t>
        </is>
      </c>
    </row>
    <row r="68">
      <c r="A68" t="inlineStr">
        <is>
          <t>Y25777</t>
        </is>
      </c>
      <c r="B68" t="inlineStr">
        <is>
          <t>Ronnie Hillman</t>
        </is>
      </c>
      <c r="C68" t="inlineStr">
        <is>
          <t>RB</t>
        </is>
      </c>
      <c r="D68" t="inlineStr">
        <is>
          <t>25777</t>
        </is>
      </c>
      <c r="E68" t="inlineStr">
        <is>
          <t>1123</t>
        </is>
      </c>
    </row>
    <row r="69">
      <c r="A69" t="inlineStr">
        <is>
          <t>Y25785</t>
        </is>
      </c>
      <c r="B69" t="inlineStr">
        <is>
          <t>Russell Wilson</t>
        </is>
      </c>
      <c r="C69" t="inlineStr">
        <is>
          <t>QB</t>
        </is>
      </c>
      <c r="D69" t="inlineStr">
        <is>
          <t>25785</t>
        </is>
      </c>
      <c r="E69" t="inlineStr">
        <is>
          <t>1234</t>
        </is>
      </c>
    </row>
    <row r="70">
      <c r="A70" t="inlineStr">
        <is>
          <t>Y25793</t>
        </is>
      </c>
      <c r="B70" t="inlineStr">
        <is>
          <t>Mohamed Sanu</t>
        </is>
      </c>
      <c r="C70" t="inlineStr">
        <is>
          <t>WR</t>
        </is>
      </c>
      <c r="D70" t="inlineStr">
        <is>
          <t>25793</t>
        </is>
      </c>
      <c r="E70" t="inlineStr">
        <is>
          <t>1071</t>
        </is>
      </c>
    </row>
    <row r="71">
      <c r="A71" t="inlineStr">
        <is>
          <t>Y25798</t>
        </is>
      </c>
      <c r="B71" t="inlineStr">
        <is>
          <t>Nick Foles</t>
        </is>
      </c>
      <c r="C71" t="inlineStr">
        <is>
          <t>QB</t>
        </is>
      </c>
      <c r="D71" t="inlineStr">
        <is>
          <t>25798</t>
        </is>
      </c>
      <c r="E71" t="inlineStr">
        <is>
          <t>1029</t>
        </is>
      </c>
    </row>
    <row r="72">
      <c r="A72" t="inlineStr">
        <is>
          <t>Y25802</t>
        </is>
      </c>
      <c r="B72" t="inlineStr">
        <is>
          <t>T.Y. Hilton</t>
        </is>
      </c>
      <c r="C72" t="inlineStr">
        <is>
          <t>WR</t>
        </is>
      </c>
      <c r="D72" t="inlineStr">
        <is>
          <t>25802</t>
        </is>
      </c>
      <c r="E72" t="inlineStr">
        <is>
          <t>1110</t>
        </is>
      </c>
    </row>
    <row r="73">
      <c r="A73" t="inlineStr">
        <is>
          <t>Y25806</t>
        </is>
      </c>
      <c r="B73" t="inlineStr">
        <is>
          <t>Chris Givens</t>
        </is>
      </c>
      <c r="C73" t="inlineStr">
        <is>
          <t>WR</t>
        </is>
      </c>
      <c r="D73" t="inlineStr">
        <is>
          <t>25806</t>
        </is>
      </c>
      <c r="E73" t="inlineStr">
        <is>
          <t>1201</t>
        </is>
      </c>
    </row>
    <row r="74">
      <c r="A74" t="inlineStr">
        <is>
          <t>Y25807</t>
        </is>
      </c>
      <c r="B74" t="inlineStr">
        <is>
          <t>Lamar Miller</t>
        </is>
      </c>
      <c r="C74" t="inlineStr">
        <is>
          <t>RB</t>
        </is>
      </c>
      <c r="D74" t="inlineStr">
        <is>
          <t>25807</t>
        </is>
      </c>
      <c r="E74" t="inlineStr">
        <is>
          <t>1048</t>
        </is>
      </c>
    </row>
    <row r="75">
      <c r="A75" t="inlineStr">
        <is>
          <t>Y25810</t>
        </is>
      </c>
      <c r="B75" t="inlineStr">
        <is>
          <t>Travis Benjamin</t>
        </is>
      </c>
      <c r="C75" t="inlineStr">
        <is>
          <t>WR</t>
        </is>
      </c>
      <c r="D75" t="inlineStr">
        <is>
          <t>25810</t>
        </is>
      </c>
      <c r="E75" t="inlineStr">
        <is>
          <t>1077</t>
        </is>
      </c>
    </row>
    <row r="76">
      <c r="A76" t="inlineStr">
        <is>
          <t>Y25812</t>
        </is>
      </c>
      <c r="B76" t="inlineStr">
        <is>
          <t>Kirk Cousins</t>
        </is>
      </c>
      <c r="C76" t="inlineStr">
        <is>
          <t>QB</t>
        </is>
      </c>
      <c r="D76" t="inlineStr">
        <is>
          <t>25812</t>
        </is>
      </c>
      <c r="E76" t="inlineStr">
        <is>
          <t>1166</t>
        </is>
      </c>
    </row>
    <row r="77">
      <c r="A77" t="inlineStr">
        <is>
          <t>Y25820</t>
        </is>
      </c>
      <c r="B77" t="inlineStr">
        <is>
          <t>Ladarius Green</t>
        </is>
      </c>
      <c r="C77" t="inlineStr">
        <is>
          <t>TE</t>
        </is>
      </c>
      <c r="D77" t="inlineStr">
        <is>
          <t>25820</t>
        </is>
      </c>
      <c r="E77" t="inlineStr">
        <is>
          <t>1139</t>
        </is>
      </c>
    </row>
    <row r="78">
      <c r="A78" t="inlineStr">
        <is>
          <t>Y25871</t>
        </is>
      </c>
      <c r="B78" t="inlineStr">
        <is>
          <t>Randy Bullock</t>
        </is>
      </c>
      <c r="C78" t="inlineStr">
        <is>
          <t>K</t>
        </is>
      </c>
      <c r="D78" t="inlineStr">
        <is>
          <t>25871</t>
        </is>
      </c>
      <c r="E78" t="inlineStr">
        <is>
          <t>1099</t>
        </is>
      </c>
    </row>
    <row r="79">
      <c r="A79" t="inlineStr">
        <is>
          <t>Y25876</t>
        </is>
      </c>
      <c r="B79" t="inlineStr">
        <is>
          <t>Marvin Jones Jr.</t>
        </is>
      </c>
      <c r="C79" t="inlineStr">
        <is>
          <t>WR</t>
        </is>
      </c>
      <c r="D79" t="inlineStr">
        <is>
          <t>25876</t>
        </is>
      </c>
      <c r="E79" t="inlineStr">
        <is>
          <t>1067</t>
        </is>
      </c>
    </row>
    <row r="80">
      <c r="A80" t="inlineStr">
        <is>
          <t>Y25881</t>
        </is>
      </c>
      <c r="B80" t="inlineStr">
        <is>
          <t>Greg Zuerlein</t>
        </is>
      </c>
      <c r="C80" t="inlineStr">
        <is>
          <t>K</t>
        </is>
      </c>
      <c r="D80" t="inlineStr">
        <is>
          <t>25881</t>
        </is>
      </c>
      <c r="E80" t="inlineStr">
        <is>
          <t>1266</t>
        </is>
      </c>
    </row>
    <row r="81">
      <c r="A81" t="inlineStr">
        <is>
          <t>Y25883</t>
        </is>
      </c>
      <c r="B81" t="inlineStr">
        <is>
          <t>Alfred Morris</t>
        </is>
      </c>
      <c r="C81" t="inlineStr">
        <is>
          <t>RB</t>
        </is>
      </c>
      <c r="D81" t="inlineStr">
        <is>
          <t>25883</t>
        </is>
      </c>
      <c r="E81" t="inlineStr">
        <is>
          <t>1170</t>
        </is>
      </c>
    </row>
    <row r="82">
      <c r="A82" t="inlineStr">
        <is>
          <t>Y25885</t>
        </is>
      </c>
      <c r="B82" t="inlineStr">
        <is>
          <t>Blair Walsh</t>
        </is>
      </c>
      <c r="C82" t="inlineStr">
        <is>
          <t>K</t>
        </is>
      </c>
      <c r="D82" t="inlineStr">
        <is>
          <t>25885</t>
        </is>
      </c>
      <c r="E82" t="inlineStr">
        <is>
          <t>1214</t>
        </is>
      </c>
    </row>
    <row r="83">
      <c r="A83" t="inlineStr">
        <is>
          <t>Y25937</t>
        </is>
      </c>
      <c r="B83" t="inlineStr">
        <is>
          <t>Rishard Matthews</t>
        </is>
      </c>
      <c r="C83" t="inlineStr">
        <is>
          <t>WR</t>
        </is>
      </c>
      <c r="D83" t="inlineStr">
        <is>
          <t>25937</t>
        </is>
      </c>
      <c r="E83" t="inlineStr">
        <is>
          <t>1046</t>
        </is>
      </c>
    </row>
    <row r="84">
      <c r="A84" t="inlineStr">
        <is>
          <t>Y25939</t>
        </is>
      </c>
      <c r="B84" t="inlineStr">
        <is>
          <t>Bryce Brown</t>
        </is>
      </c>
      <c r="C84" t="inlineStr">
        <is>
          <t>RB</t>
        </is>
      </c>
      <c r="D84" t="inlineStr">
        <is>
          <t>25939</t>
        </is>
      </c>
      <c r="E84" t="inlineStr">
        <is>
          <t>1026</t>
        </is>
      </c>
    </row>
    <row r="85">
      <c r="A85" t="inlineStr">
        <is>
          <t>Y25991</t>
        </is>
      </c>
      <c r="B85" t="inlineStr">
        <is>
          <t>Jermaine Kearse</t>
        </is>
      </c>
      <c r="C85" t="inlineStr">
        <is>
          <t>WR</t>
        </is>
      </c>
      <c r="D85" t="inlineStr">
        <is>
          <t>25991</t>
        </is>
      </c>
      <c r="E85" t="inlineStr">
        <is>
          <t>1290</t>
        </is>
      </c>
    </row>
    <row r="86">
      <c r="A86" t="inlineStr">
        <is>
          <t>Y26060</t>
        </is>
      </c>
      <c r="B86" t="inlineStr">
        <is>
          <t>Cole Beasley</t>
        </is>
      </c>
      <c r="C86" t="inlineStr">
        <is>
          <t>WR</t>
        </is>
      </c>
      <c r="D86" t="inlineStr">
        <is>
          <t>26060</t>
        </is>
      </c>
      <c r="E86" t="inlineStr">
        <is>
          <t>1144</t>
        </is>
      </c>
    </row>
    <row r="87">
      <c r="A87" t="inlineStr">
        <is>
          <t>Y26264</t>
        </is>
      </c>
      <c r="B87" t="inlineStr">
        <is>
          <t>Giorgio Tavecchio</t>
        </is>
      </c>
      <c r="C87" t="inlineStr">
        <is>
          <t>K</t>
        </is>
      </c>
      <c r="D87" t="inlineStr">
        <is>
          <t>26264</t>
        </is>
      </c>
      <c r="E87" t="inlineStr">
        <is>
          <t>1750</t>
        </is>
      </c>
    </row>
    <row r="88">
      <c r="A88" t="inlineStr">
        <is>
          <t>Y26389</t>
        </is>
      </c>
      <c r="B88" t="inlineStr">
        <is>
          <t>Brandon Bolden</t>
        </is>
      </c>
      <c r="C88" t="inlineStr">
        <is>
          <t>RB</t>
        </is>
      </c>
      <c r="D88" t="inlineStr">
        <is>
          <t>26389</t>
        </is>
      </c>
      <c r="E88" t="inlineStr">
        <is>
          <t>1034</t>
        </is>
      </c>
    </row>
    <row r="89">
      <c r="A89" t="inlineStr">
        <is>
          <t>Y26456</t>
        </is>
      </c>
      <c r="B89" t="inlineStr">
        <is>
          <t>Deonte Thompson</t>
        </is>
      </c>
      <c r="C89" t="inlineStr">
        <is>
          <t>WR</t>
        </is>
      </c>
      <c r="D89" t="inlineStr">
        <is>
          <t>26456</t>
        </is>
      </c>
      <c r="E89" t="inlineStr">
        <is>
          <t>1061</t>
        </is>
      </c>
    </row>
    <row r="90">
      <c r="A90" t="inlineStr">
        <is>
          <t>Y26483</t>
        </is>
      </c>
      <c r="B90" t="inlineStr">
        <is>
          <t>Case Keenum</t>
        </is>
      </c>
      <c r="C90" t="inlineStr">
        <is>
          <t>QB</t>
        </is>
      </c>
      <c r="D90" t="inlineStr">
        <is>
          <t>26483</t>
        </is>
      </c>
      <c r="E90" t="inlineStr">
        <is>
          <t>1737</t>
        </is>
      </c>
    </row>
    <row r="91">
      <c r="A91" t="inlineStr">
        <is>
          <t>Y26534</t>
        </is>
      </c>
      <c r="B91" t="inlineStr">
        <is>
          <t>Justin Tucker</t>
        </is>
      </c>
      <c r="C91" t="inlineStr">
        <is>
          <t>K</t>
        </is>
      </c>
      <c r="D91" t="inlineStr">
        <is>
          <t>26534</t>
        </is>
      </c>
      <c r="E91" t="inlineStr">
        <is>
          <t>1264</t>
        </is>
      </c>
    </row>
    <row r="92">
      <c r="A92" t="inlineStr">
        <is>
          <t>Y26561</t>
        </is>
      </c>
      <c r="B92" t="inlineStr">
        <is>
          <t>Josh Gordon</t>
        </is>
      </c>
      <c r="C92" t="inlineStr">
        <is>
          <t>WR</t>
        </is>
      </c>
      <c r="D92" t="inlineStr">
        <is>
          <t>26561</t>
        </is>
      </c>
      <c r="E92" t="inlineStr">
        <is>
          <t>1244</t>
        </is>
      </c>
    </row>
    <row r="93">
      <c r="A93" t="inlineStr">
        <is>
          <t>Y26596</t>
        </is>
      </c>
      <c r="B93" t="inlineStr">
        <is>
          <t>Fozzy Whittaker</t>
        </is>
      </c>
      <c r="C93" t="inlineStr">
        <is>
          <t>RB</t>
        </is>
      </c>
      <c r="D93" t="inlineStr">
        <is>
          <t>26596</t>
        </is>
      </c>
      <c r="E93" t="inlineStr">
        <is>
          <t>1709</t>
        </is>
      </c>
    </row>
    <row r="94">
      <c r="A94" t="inlineStr">
        <is>
          <t>Y26612</t>
        </is>
      </c>
      <c r="B94" t="inlineStr">
        <is>
          <t>Darren Fells</t>
        </is>
      </c>
      <c r="C94" t="inlineStr">
        <is>
          <t>TE</t>
        </is>
      </c>
      <c r="D94" t="inlineStr">
        <is>
          <t>26612</t>
        </is>
      </c>
      <c r="E94" t="inlineStr">
        <is>
          <t>1592</t>
        </is>
      </c>
    </row>
    <row r="95">
      <c r="A95" t="inlineStr">
        <is>
          <t>Y26631</t>
        </is>
      </c>
      <c r="B95" t="inlineStr">
        <is>
          <t>Tavon Austin</t>
        </is>
      </c>
      <c r="C95" t="inlineStr">
        <is>
          <t>WR</t>
        </is>
      </c>
      <c r="D95" t="inlineStr">
        <is>
          <t>26631</t>
        </is>
      </c>
      <c r="E95" t="inlineStr">
        <is>
          <t>1567</t>
        </is>
      </c>
    </row>
    <row r="96">
      <c r="A96" t="inlineStr">
        <is>
          <t>Y26644</t>
        </is>
      </c>
      <c r="B96" t="inlineStr">
        <is>
          <t>Tyler Eifert</t>
        </is>
      </c>
      <c r="C96" t="inlineStr">
        <is>
          <t>TE</t>
        </is>
      </c>
      <c r="D96" t="inlineStr">
        <is>
          <t>26644</t>
        </is>
      </c>
      <c r="E96" t="inlineStr">
        <is>
          <t>1388</t>
        </is>
      </c>
    </row>
    <row r="97">
      <c r="A97" t="inlineStr">
        <is>
          <t>Y26650</t>
        </is>
      </c>
      <c r="B97" t="inlineStr">
        <is>
          <t>DeAndre Hopkins</t>
        </is>
      </c>
      <c r="C97" t="inlineStr">
        <is>
          <t>WR</t>
        </is>
      </c>
      <c r="D97" t="inlineStr">
        <is>
          <t>26650</t>
        </is>
      </c>
      <c r="E97" t="inlineStr">
        <is>
          <t>1426</t>
        </is>
      </c>
    </row>
    <row r="98">
      <c r="A98" t="inlineStr">
        <is>
          <t>Y26652</t>
        </is>
      </c>
      <c r="B98" t="inlineStr">
        <is>
          <t>Cordarrelle Patterson</t>
        </is>
      </c>
      <c r="C98" t="inlineStr">
        <is>
          <t>RB</t>
        </is>
      </c>
      <c r="D98" t="inlineStr">
        <is>
          <t>26652</t>
        </is>
      </c>
      <c r="E98" t="inlineStr">
        <is>
          <t>1535</t>
        </is>
      </c>
    </row>
    <row r="99">
      <c r="A99" t="inlineStr">
        <is>
          <t>Y26658</t>
        </is>
      </c>
      <c r="B99" t="inlineStr">
        <is>
          <t>Zach Ertz</t>
        </is>
      </c>
      <c r="C99" t="inlineStr">
        <is>
          <t>TE</t>
        </is>
      </c>
      <c r="D99" t="inlineStr">
        <is>
          <t>26658</t>
        </is>
      </c>
      <c r="E99" t="inlineStr">
        <is>
          <t>1339</t>
        </is>
      </c>
    </row>
    <row r="100">
      <c r="A100" t="inlineStr">
        <is>
          <t>Y26660</t>
        </is>
      </c>
      <c r="B100" t="inlineStr">
        <is>
          <t>Giovani Bernard</t>
        </is>
      </c>
      <c r="C100" t="inlineStr">
        <is>
          <t>RB</t>
        </is>
      </c>
      <c r="D100" t="inlineStr">
        <is>
          <t>26660</t>
        </is>
      </c>
      <c r="E100" t="inlineStr">
        <is>
          <t>1386</t>
        </is>
      </c>
    </row>
    <row r="101">
      <c r="A101" t="inlineStr">
        <is>
          <t>Y26662</t>
        </is>
      </c>
      <c r="B101" t="inlineStr">
        <is>
          <t>Geno Smith</t>
        </is>
      </c>
      <c r="C101" t="inlineStr">
        <is>
          <t>QB</t>
        </is>
      </c>
      <c r="D101" t="inlineStr">
        <is>
          <t>26662</t>
        </is>
      </c>
      <c r="E101" t="inlineStr">
        <is>
          <t>1373</t>
        </is>
      </c>
    </row>
    <row r="102">
      <c r="A102" t="inlineStr">
        <is>
          <t>Y26664</t>
        </is>
      </c>
      <c r="B102" t="inlineStr">
        <is>
          <t>Robert Woods</t>
        </is>
      </c>
      <c r="C102" t="inlineStr">
        <is>
          <t>WR</t>
        </is>
      </c>
      <c r="D102" t="inlineStr">
        <is>
          <t>26664</t>
        </is>
      </c>
      <c r="E102" t="inlineStr">
        <is>
          <t>1352</t>
        </is>
      </c>
    </row>
    <row r="103">
      <c r="A103" t="inlineStr">
        <is>
          <t>Y26671</t>
        </is>
      </c>
      <c r="B103" t="inlineStr">
        <is>
          <t>Le'Veon Bell</t>
        </is>
      </c>
      <c r="C103" t="inlineStr">
        <is>
          <t>RB</t>
        </is>
      </c>
      <c r="D103" t="inlineStr">
        <is>
          <t>26671</t>
        </is>
      </c>
      <c r="E103" t="inlineStr">
        <is>
          <t>1408</t>
        </is>
      </c>
    </row>
    <row r="104">
      <c r="A104" t="inlineStr">
        <is>
          <t>Y26678</t>
        </is>
      </c>
      <c r="B104" t="inlineStr">
        <is>
          <t>Vance McDonald</t>
        </is>
      </c>
      <c r="C104" t="inlineStr">
        <is>
          <t>TE</t>
        </is>
      </c>
      <c r="D104" t="inlineStr">
        <is>
          <t>26678</t>
        </is>
      </c>
      <c r="E104" t="inlineStr">
        <is>
          <t>1587</t>
        </is>
      </c>
    </row>
    <row r="105">
      <c r="A105" t="inlineStr">
        <is>
          <t>Y26684</t>
        </is>
      </c>
      <c r="B105" t="inlineStr">
        <is>
          <t>Eddie Lacy</t>
        </is>
      </c>
      <c r="C105" t="inlineStr">
        <is>
          <t>RB</t>
        </is>
      </c>
      <c r="D105" t="inlineStr">
        <is>
          <t>26684</t>
        </is>
      </c>
      <c r="E105" t="inlineStr">
        <is>
          <t>1527</t>
        </is>
      </c>
    </row>
    <row r="106">
      <c r="A106" t="inlineStr">
        <is>
          <t>Y26685</t>
        </is>
      </c>
      <c r="B106" t="inlineStr">
        <is>
          <t>Christine Michael</t>
        </is>
      </c>
      <c r="C106" t="inlineStr">
        <is>
          <t>RB</t>
        </is>
      </c>
      <c r="D106" t="inlineStr">
        <is>
          <t>26685</t>
        </is>
      </c>
      <c r="E106" t="inlineStr">
        <is>
          <t>1596</t>
        </is>
      </c>
    </row>
    <row r="107">
      <c r="A107" t="inlineStr">
        <is>
          <t>Y26686</t>
        </is>
      </c>
      <c r="B107" t="inlineStr">
        <is>
          <t>Travis Kelce</t>
        </is>
      </c>
      <c r="C107" t="inlineStr">
        <is>
          <t>TE</t>
        </is>
      </c>
      <c r="D107" t="inlineStr">
        <is>
          <t>26686</t>
        </is>
      </c>
      <c r="E107" t="inlineStr">
        <is>
          <t>1466</t>
        </is>
      </c>
    </row>
    <row r="108">
      <c r="A108" t="inlineStr">
        <is>
          <t>Y26697</t>
        </is>
      </c>
      <c r="B108" t="inlineStr">
        <is>
          <t>Terrance Williams</t>
        </is>
      </c>
      <c r="C108" t="inlineStr">
        <is>
          <t>WR</t>
        </is>
      </c>
      <c r="D108" t="inlineStr">
        <is>
          <t>26697</t>
        </is>
      </c>
      <c r="E108" t="inlineStr">
        <is>
          <t>1490</t>
        </is>
      </c>
    </row>
    <row r="109">
      <c r="A109" t="inlineStr">
        <is>
          <t>Y26699</t>
        </is>
      </c>
      <c r="B109" t="inlineStr">
        <is>
          <t>Keenan Allen</t>
        </is>
      </c>
      <c r="C109" t="inlineStr">
        <is>
          <t>WR</t>
        </is>
      </c>
      <c r="D109" t="inlineStr">
        <is>
          <t>26699</t>
        </is>
      </c>
      <c r="E109" t="inlineStr">
        <is>
          <t>1479</t>
        </is>
      </c>
    </row>
    <row r="110">
      <c r="A110" t="inlineStr">
        <is>
          <t>Y26701</t>
        </is>
      </c>
      <c r="B110" t="inlineStr">
        <is>
          <t>Marquise Goodwin</t>
        </is>
      </c>
      <c r="C110" t="inlineStr">
        <is>
          <t>WR</t>
        </is>
      </c>
      <c r="D110" t="inlineStr">
        <is>
          <t>26701</t>
        </is>
      </c>
      <c r="E110" t="inlineStr">
        <is>
          <t>1346</t>
        </is>
      </c>
    </row>
    <row r="111">
      <c r="A111" t="inlineStr">
        <is>
          <t>Y26702</t>
        </is>
      </c>
      <c r="B111" t="inlineStr">
        <is>
          <t>Markus Wheaton</t>
        </is>
      </c>
      <c r="C111" t="inlineStr">
        <is>
          <t>WR</t>
        </is>
      </c>
      <c r="D111" t="inlineStr">
        <is>
          <t>26702</t>
        </is>
      </c>
      <c r="E111" t="inlineStr">
        <is>
          <t>1413</t>
        </is>
      </c>
    </row>
    <row r="112">
      <c r="A112" t="inlineStr">
        <is>
          <t>Y26708</t>
        </is>
      </c>
      <c r="B112" t="inlineStr">
        <is>
          <t>Jordan Reed</t>
        </is>
      </c>
      <c r="C112" t="inlineStr">
        <is>
          <t>TE</t>
        </is>
      </c>
      <c r="D112" t="inlineStr">
        <is>
          <t>26708</t>
        </is>
      </c>
      <c r="E112" t="inlineStr">
        <is>
          <t>1500</t>
        </is>
      </c>
    </row>
    <row r="113">
      <c r="A113" t="inlineStr">
        <is>
          <t>Y26719</t>
        </is>
      </c>
      <c r="B113" t="inlineStr">
        <is>
          <t>Knile Davis</t>
        </is>
      </c>
      <c r="C113" t="inlineStr">
        <is>
          <t>RB</t>
        </is>
      </c>
      <c r="D113" t="inlineStr">
        <is>
          <t>26719</t>
        </is>
      </c>
      <c r="E113" t="inlineStr">
        <is>
          <t>1463</t>
        </is>
      </c>
    </row>
    <row r="114">
      <c r="A114" t="inlineStr">
        <is>
          <t>Y26758</t>
        </is>
      </c>
      <c r="B114" t="inlineStr">
        <is>
          <t>Denard Robinson</t>
        </is>
      </c>
      <c r="C114" t="inlineStr">
        <is>
          <t>RB</t>
        </is>
      </c>
      <c r="D114" t="inlineStr">
        <is>
          <t>26758</t>
        </is>
      </c>
      <c r="E114" t="inlineStr">
        <is>
          <t>1449</t>
        </is>
      </c>
    </row>
    <row r="115">
      <c r="A115" t="inlineStr">
        <is>
          <t>Y26767</t>
        </is>
      </c>
      <c r="B115" t="inlineStr">
        <is>
          <t>Kenny Stills</t>
        </is>
      </c>
      <c r="C115" t="inlineStr">
        <is>
          <t>WR</t>
        </is>
      </c>
      <c r="D115" t="inlineStr">
        <is>
          <t>26767</t>
        </is>
      </c>
      <c r="E115" t="inlineStr">
        <is>
          <t>1555</t>
        </is>
      </c>
    </row>
    <row r="116">
      <c r="A116" t="inlineStr">
        <is>
          <t>Y26774</t>
        </is>
      </c>
      <c r="B116" t="inlineStr">
        <is>
          <t>Joseph Randle</t>
        </is>
      </c>
      <c r="C116" t="inlineStr">
        <is>
          <t>RB</t>
        </is>
      </c>
      <c r="D116" t="inlineStr">
        <is>
          <t>26774</t>
        </is>
      </c>
      <c r="E116" t="inlineStr">
        <is>
          <t>1487</t>
        </is>
      </c>
    </row>
    <row r="117">
      <c r="A117" t="inlineStr">
        <is>
          <t>Y26777</t>
        </is>
      </c>
      <c r="B117" t="inlineStr">
        <is>
          <t>Chris Thompson</t>
        </is>
      </c>
      <c r="C117" t="inlineStr">
        <is>
          <t>RB</t>
        </is>
      </c>
      <c r="D117" t="inlineStr">
        <is>
          <t>26777</t>
        </is>
      </c>
      <c r="E117" t="inlineStr">
        <is>
          <t>1502</t>
        </is>
      </c>
    </row>
    <row r="118">
      <c r="A118" t="inlineStr">
        <is>
          <t>Y26787</t>
        </is>
      </c>
      <c r="B118" t="inlineStr">
        <is>
          <t>Mike Gillislee</t>
        </is>
      </c>
      <c r="C118" t="inlineStr">
        <is>
          <t>RB</t>
        </is>
      </c>
      <c r="D118" t="inlineStr">
        <is>
          <t>26787</t>
        </is>
      </c>
      <c r="E118" t="inlineStr">
        <is>
          <t>1353</t>
        </is>
      </c>
    </row>
    <row r="119">
      <c r="A119" t="inlineStr">
        <is>
          <t>Y26789</t>
        </is>
      </c>
      <c r="B119" t="inlineStr">
        <is>
          <t>Caleb Sturgis</t>
        </is>
      </c>
      <c r="C119" t="inlineStr">
        <is>
          <t>K</t>
        </is>
      </c>
      <c r="D119" t="inlineStr">
        <is>
          <t>26789</t>
        </is>
      </c>
      <c r="E119" t="inlineStr">
        <is>
          <t>1358</t>
        </is>
      </c>
    </row>
    <row r="120">
      <c r="A120" t="inlineStr">
        <is>
          <t>Y26800</t>
        </is>
      </c>
      <c r="B120" t="inlineStr">
        <is>
          <t>Dustin Hopkins</t>
        </is>
      </c>
      <c r="C120" t="inlineStr">
        <is>
          <t>K</t>
        </is>
      </c>
      <c r="D120" t="inlineStr">
        <is>
          <t>26800</t>
        </is>
      </c>
      <c r="E120" t="inlineStr">
        <is>
          <t>1348</t>
        </is>
      </c>
    </row>
    <row r="121">
      <c r="A121" t="inlineStr">
        <is>
          <t>Y26804</t>
        </is>
      </c>
      <c r="B121" t="inlineStr">
        <is>
          <t>Latavius Murray</t>
        </is>
      </c>
      <c r="C121" t="inlineStr">
        <is>
          <t>RB</t>
        </is>
      </c>
      <c r="D121" t="inlineStr">
        <is>
          <t>26804</t>
        </is>
      </c>
      <c r="E121" t="inlineStr">
        <is>
          <t>1476</t>
        </is>
      </c>
    </row>
    <row r="122">
      <c r="A122" t="inlineStr">
        <is>
          <t>Y26805</t>
        </is>
      </c>
      <c r="B122" t="inlineStr">
        <is>
          <t>Kenjon Barner</t>
        </is>
      </c>
      <c r="C122" t="inlineStr">
        <is>
          <t>RB</t>
        </is>
      </c>
      <c r="D122" t="inlineStr">
        <is>
          <t>26805</t>
        </is>
      </c>
      <c r="E122" t="inlineStr">
        <is>
          <t>1546</t>
        </is>
      </c>
    </row>
    <row r="123">
      <c r="A123" t="inlineStr">
        <is>
          <t>Y26807</t>
        </is>
      </c>
      <c r="B123" t="inlineStr">
        <is>
          <t>Mychal Rivera</t>
        </is>
      </c>
      <c r="C123" t="inlineStr">
        <is>
          <t>TE</t>
        </is>
      </c>
      <c r="D123" t="inlineStr">
        <is>
          <t>26807</t>
        </is>
      </c>
      <c r="E123" t="inlineStr">
        <is>
          <t>1477</t>
        </is>
      </c>
    </row>
    <row r="124">
      <c r="A124" t="inlineStr">
        <is>
          <t>Y26810</t>
        </is>
      </c>
      <c r="B124" t="inlineStr">
        <is>
          <t>Andre Ellington</t>
        </is>
      </c>
      <c r="C124" t="inlineStr">
        <is>
          <t>RB</t>
        </is>
      </c>
      <c r="D124" t="inlineStr">
        <is>
          <t>26810</t>
        </is>
      </c>
      <c r="E124" t="inlineStr">
        <is>
          <t>1575</t>
        </is>
      </c>
    </row>
    <row r="125">
      <c r="A125" t="inlineStr">
        <is>
          <t>Y26813</t>
        </is>
      </c>
      <c r="B125" t="inlineStr">
        <is>
          <t>Rex Burkhead</t>
        </is>
      </c>
      <c r="C125" t="inlineStr">
        <is>
          <t>RB</t>
        </is>
      </c>
      <c r="D125" t="inlineStr">
        <is>
          <t>26813</t>
        </is>
      </c>
      <c r="E125" t="inlineStr">
        <is>
          <t>1387</t>
        </is>
      </c>
    </row>
    <row r="126">
      <c r="A126" t="inlineStr">
        <is>
          <t>Y26817</t>
        </is>
      </c>
      <c r="B126" t="inlineStr">
        <is>
          <t>Spencer Ware</t>
        </is>
      </c>
      <c r="C126" t="inlineStr">
        <is>
          <t>RB</t>
        </is>
      </c>
      <c r="D126" t="inlineStr">
        <is>
          <t>26817</t>
        </is>
      </c>
      <c r="E126" t="inlineStr">
        <is>
          <t>1601</t>
        </is>
      </c>
    </row>
    <row r="127">
      <c r="A127" t="inlineStr">
        <is>
          <t>Y26822</t>
        </is>
      </c>
      <c r="B127" t="inlineStr">
        <is>
          <t>Theo Riddick</t>
        </is>
      </c>
      <c r="C127" t="inlineStr">
        <is>
          <t>RB</t>
        </is>
      </c>
      <c r="D127" t="inlineStr">
        <is>
          <t>26822</t>
        </is>
      </c>
      <c r="E127" t="inlineStr">
        <is>
          <t>1517</t>
        </is>
      </c>
    </row>
    <row r="128">
      <c r="A128" t="inlineStr">
        <is>
          <t>Y26824</t>
        </is>
      </c>
      <c r="B128" t="inlineStr">
        <is>
          <t>Ryan Griffin</t>
        </is>
      </c>
      <c r="C128" t="inlineStr">
        <is>
          <t>TE</t>
        </is>
      </c>
      <c r="D128" t="inlineStr">
        <is>
          <t>26824</t>
        </is>
      </c>
      <c r="E128" t="inlineStr">
        <is>
          <t>1425</t>
        </is>
      </c>
    </row>
    <row r="129">
      <c r="A129" t="inlineStr">
        <is>
          <t>Y26839</t>
        </is>
      </c>
      <c r="B129" t="inlineStr">
        <is>
          <t>Charles Johnson</t>
        </is>
      </c>
      <c r="C129" t="inlineStr">
        <is>
          <t>WR</t>
        </is>
      </c>
      <c r="D129" t="inlineStr">
        <is>
          <t>26839</t>
        </is>
      </c>
      <c r="E129" t="inlineStr">
        <is>
          <t>1530</t>
        </is>
      </c>
    </row>
    <row r="130">
      <c r="A130" t="inlineStr">
        <is>
          <t>Y26853</t>
        </is>
      </c>
      <c r="B130" t="inlineStr">
        <is>
          <t>Kerwynn Williams</t>
        </is>
      </c>
      <c r="C130" t="inlineStr">
        <is>
          <t>RB</t>
        </is>
      </c>
      <c r="D130" t="inlineStr">
        <is>
          <t>26853</t>
        </is>
      </c>
      <c r="E130" t="inlineStr">
        <is>
          <t>1441</t>
        </is>
      </c>
    </row>
    <row r="131">
      <c r="A131" t="inlineStr">
        <is>
          <t>Y26878</t>
        </is>
      </c>
      <c r="B131" t="inlineStr">
        <is>
          <t>C.J. Anderson</t>
        </is>
      </c>
      <c r="C131" t="inlineStr">
        <is>
          <t>RB</t>
        </is>
      </c>
      <c r="D131" t="inlineStr">
        <is>
          <t>26878</t>
        </is>
      </c>
      <c r="E131" t="inlineStr">
        <is>
          <t>1451</t>
        </is>
      </c>
    </row>
    <row r="132">
      <c r="A132" t="inlineStr">
        <is>
          <t>Y27074</t>
        </is>
      </c>
      <c r="B132" t="inlineStr">
        <is>
          <t>Jaron Brown</t>
        </is>
      </c>
      <c r="C132" t="inlineStr">
        <is>
          <t>WR</t>
        </is>
      </c>
      <c r="D132" t="inlineStr">
        <is>
          <t>27074</t>
        </is>
      </c>
      <c r="E132" t="inlineStr">
        <is>
          <t>1684</t>
        </is>
      </c>
    </row>
    <row r="133">
      <c r="A133" t="inlineStr">
        <is>
          <t>Y27120</t>
        </is>
      </c>
      <c r="B133" t="inlineStr">
        <is>
          <t>Brandon McManus</t>
        </is>
      </c>
      <c r="C133" t="inlineStr">
        <is>
          <t>K</t>
        </is>
      </c>
      <c r="D133" t="inlineStr">
        <is>
          <t>27120</t>
        </is>
      </c>
      <c r="E133" t="inlineStr">
        <is>
          <t>1433</t>
        </is>
      </c>
    </row>
    <row r="134">
      <c r="A134" t="inlineStr">
        <is>
          <t>Y27277</t>
        </is>
      </c>
      <c r="B134" t="inlineStr">
        <is>
          <t>Adam Thielen</t>
        </is>
      </c>
      <c r="C134" t="inlineStr">
        <is>
          <t>WR</t>
        </is>
      </c>
      <c r="D134" t="inlineStr">
        <is>
          <t>27277</t>
        </is>
      </c>
      <c r="E134" t="inlineStr">
        <is>
          <t>1689</t>
        </is>
      </c>
    </row>
    <row r="135">
      <c r="A135" t="inlineStr">
        <is>
          <t>Y27299</t>
        </is>
      </c>
      <c r="B135" t="inlineStr">
        <is>
          <t>Jack Doyle</t>
        </is>
      </c>
      <c r="C135" t="inlineStr">
        <is>
          <t>TE</t>
        </is>
      </c>
      <c r="D135" t="inlineStr">
        <is>
          <t>27299</t>
        </is>
      </c>
      <c r="E135" t="inlineStr">
        <is>
          <t>1706</t>
        </is>
      </c>
    </row>
    <row r="136">
      <c r="A136" t="inlineStr">
        <is>
          <t>Y27369</t>
        </is>
      </c>
      <c r="B136" t="inlineStr">
        <is>
          <t>Brett Maher</t>
        </is>
      </c>
      <c r="C136" t="inlineStr">
        <is>
          <t>K</t>
        </is>
      </c>
      <c r="D136" t="inlineStr">
        <is>
          <t>27369</t>
        </is>
      </c>
      <c r="E136" t="inlineStr">
        <is>
          <t>4958</t>
        </is>
      </c>
    </row>
    <row r="137">
      <c r="A137" t="inlineStr">
        <is>
          <t>Y27531</t>
        </is>
      </c>
      <c r="B137" t="inlineStr">
        <is>
          <t>Blake Bortles</t>
        </is>
      </c>
      <c r="C137" t="inlineStr">
        <is>
          <t>QB</t>
        </is>
      </c>
      <c r="D137" t="inlineStr">
        <is>
          <t>27531</t>
        </is>
      </c>
      <c r="E137" t="inlineStr">
        <is>
          <t>1979</t>
        </is>
      </c>
    </row>
    <row r="138">
      <c r="A138" t="inlineStr">
        <is>
          <t>Y27532</t>
        </is>
      </c>
      <c r="B138" t="inlineStr">
        <is>
          <t>Sammy Watkins</t>
        </is>
      </c>
      <c r="C138" t="inlineStr">
        <is>
          <t>WR</t>
        </is>
      </c>
      <c r="D138" t="inlineStr">
        <is>
          <t>27532</t>
        </is>
      </c>
      <c r="E138" t="inlineStr">
        <is>
          <t>1817</t>
        </is>
      </c>
    </row>
    <row r="139">
      <c r="A139" t="inlineStr">
        <is>
          <t>Y27535</t>
        </is>
      </c>
      <c r="B139" t="inlineStr">
        <is>
          <t>Mike Evans</t>
        </is>
      </c>
      <c r="C139" t="inlineStr">
        <is>
          <t>WR</t>
        </is>
      </c>
      <c r="D139" t="inlineStr">
        <is>
          <t>27535</t>
        </is>
      </c>
      <c r="E139" t="inlineStr">
        <is>
          <t>2216</t>
        </is>
      </c>
    </row>
    <row r="140">
      <c r="A140" t="inlineStr">
        <is>
          <t>Y27538</t>
        </is>
      </c>
      <c r="B140" t="inlineStr">
        <is>
          <t>Eric Ebron</t>
        </is>
      </c>
      <c r="C140" t="inlineStr">
        <is>
          <t>TE</t>
        </is>
      </c>
      <c r="D140" t="inlineStr">
        <is>
          <t>27538</t>
        </is>
      </c>
      <c r="E140" t="inlineStr">
        <is>
          <t>2118</t>
        </is>
      </c>
    </row>
    <row r="141">
      <c r="A141" t="inlineStr">
        <is>
          <t>Y27540</t>
        </is>
      </c>
      <c r="B141" t="inlineStr">
        <is>
          <t>Odell Beckham Jr.</t>
        </is>
      </c>
      <c r="C141" t="inlineStr">
        <is>
          <t>WR</t>
        </is>
      </c>
      <c r="D141" t="inlineStr">
        <is>
          <t>27540</t>
        </is>
      </c>
      <c r="E141" t="inlineStr">
        <is>
          <t>2078</t>
        </is>
      </c>
    </row>
    <row r="142">
      <c r="A142" t="inlineStr">
        <is>
          <t>Y27548</t>
        </is>
      </c>
      <c r="B142" t="inlineStr">
        <is>
          <t>Brandin Cooks</t>
        </is>
      </c>
      <c r="C142" t="inlineStr">
        <is>
          <t>WR</t>
        </is>
      </c>
      <c r="D142" t="inlineStr">
        <is>
          <t>27548</t>
        </is>
      </c>
      <c r="E142" t="inlineStr">
        <is>
          <t>2197</t>
        </is>
      </c>
    </row>
    <row r="143">
      <c r="A143" t="inlineStr">
        <is>
          <t>Y27556</t>
        </is>
      </c>
      <c r="B143" t="inlineStr">
        <is>
          <t>Kelvin Benjamin</t>
        </is>
      </c>
      <c r="C143" t="inlineStr">
        <is>
          <t>WR</t>
        </is>
      </c>
      <c r="D143" t="inlineStr">
        <is>
          <t>27556</t>
        </is>
      </c>
      <c r="E143" t="inlineStr">
        <is>
          <t>2182</t>
        </is>
      </c>
    </row>
    <row r="144">
      <c r="A144" t="inlineStr">
        <is>
          <t>Y27560</t>
        </is>
      </c>
      <c r="B144" t="inlineStr">
        <is>
          <t>Teddy Bridgewater</t>
        </is>
      </c>
      <c r="C144" t="inlineStr">
        <is>
          <t>QB</t>
        </is>
      </c>
      <c r="D144" t="inlineStr">
        <is>
          <t>27560</t>
        </is>
      </c>
      <c r="E144" t="inlineStr">
        <is>
          <t>2152</t>
        </is>
      </c>
    </row>
    <row r="145">
      <c r="A145" t="inlineStr">
        <is>
          <t>Y27564</t>
        </is>
      </c>
      <c r="B145" t="inlineStr">
        <is>
          <t>Derek Carr</t>
        </is>
      </c>
      <c r="C145" t="inlineStr">
        <is>
          <t>QB</t>
        </is>
      </c>
      <c r="D145" t="inlineStr">
        <is>
          <t>27564</t>
        </is>
      </c>
      <c r="E145" t="inlineStr">
        <is>
          <t>2028</t>
        </is>
      </c>
    </row>
    <row r="146">
      <c r="A146" t="inlineStr">
        <is>
          <t>Y27566</t>
        </is>
      </c>
      <c r="B146" t="inlineStr">
        <is>
          <t>Austin Seferian-Jenkins</t>
        </is>
      </c>
      <c r="C146" t="inlineStr">
        <is>
          <t>TE</t>
        </is>
      </c>
      <c r="D146" t="inlineStr">
        <is>
          <t>27566</t>
        </is>
      </c>
      <c r="E146" t="inlineStr">
        <is>
          <t>2222</t>
        </is>
      </c>
    </row>
    <row r="147">
      <c r="A147" t="inlineStr">
        <is>
          <t>Y27567</t>
        </is>
      </c>
      <c r="B147" t="inlineStr">
        <is>
          <t>Marqise Lee</t>
        </is>
      </c>
      <c r="C147" t="inlineStr">
        <is>
          <t>WR</t>
        </is>
      </c>
      <c r="D147" t="inlineStr">
        <is>
          <t>27567</t>
        </is>
      </c>
      <c r="E147" t="inlineStr">
        <is>
          <t>1987</t>
        </is>
      </c>
    </row>
    <row r="148">
      <c r="A148" t="inlineStr">
        <is>
          <t>Y27570</t>
        </is>
      </c>
      <c r="B148" t="inlineStr">
        <is>
          <t>Jordan Matthews</t>
        </is>
      </c>
      <c r="C148" t="inlineStr">
        <is>
          <t>TE</t>
        </is>
      </c>
      <c r="D148" t="inlineStr">
        <is>
          <t>27570</t>
        </is>
      </c>
      <c r="E148" t="inlineStr">
        <is>
          <t>1800</t>
        </is>
      </c>
    </row>
    <row r="149">
      <c r="A149" t="inlineStr">
        <is>
          <t>Y27573</t>
        </is>
      </c>
      <c r="B149" t="inlineStr">
        <is>
          <t>Paul Richardson</t>
        </is>
      </c>
      <c r="C149" t="inlineStr">
        <is>
          <t>WR</t>
        </is>
      </c>
      <c r="D149" t="inlineStr">
        <is>
          <t>27573</t>
        </is>
      </c>
      <c r="E149" t="inlineStr">
        <is>
          <t>2279</t>
        </is>
      </c>
    </row>
    <row r="150">
      <c r="A150" t="inlineStr">
        <is>
          <t>Y27581</t>
        </is>
      </c>
      <c r="B150" t="inlineStr">
        <is>
          <t>Davante Adams</t>
        </is>
      </c>
      <c r="C150" t="inlineStr">
        <is>
          <t>WR</t>
        </is>
      </c>
      <c r="D150" t="inlineStr">
        <is>
          <t>27581</t>
        </is>
      </c>
      <c r="E150" t="inlineStr">
        <is>
          <t>2133</t>
        </is>
      </c>
    </row>
    <row r="151">
      <c r="A151" t="inlineStr">
        <is>
          <t>Y27582</t>
        </is>
      </c>
      <c r="B151" t="inlineStr">
        <is>
          <t>Bishop Sankey</t>
        </is>
      </c>
      <c r="C151" t="inlineStr">
        <is>
          <t>RB</t>
        </is>
      </c>
      <c r="D151" t="inlineStr">
        <is>
          <t>27582</t>
        </is>
      </c>
      <c r="E151" t="inlineStr">
        <is>
          <t>1937</t>
        </is>
      </c>
    </row>
    <row r="152">
      <c r="A152" t="inlineStr">
        <is>
          <t>Y27583</t>
        </is>
      </c>
      <c r="B152" t="inlineStr">
        <is>
          <t>Jeremy Hill</t>
        </is>
      </c>
      <c r="C152" t="inlineStr">
        <is>
          <t>RB</t>
        </is>
      </c>
      <c r="D152" t="inlineStr">
        <is>
          <t>27583</t>
        </is>
      </c>
      <c r="E152" t="inlineStr">
        <is>
          <t>1892</t>
        </is>
      </c>
    </row>
    <row r="153">
      <c r="A153" t="inlineStr">
        <is>
          <t>Y27584</t>
        </is>
      </c>
      <c r="B153" t="inlineStr">
        <is>
          <t>Cody Latimer</t>
        </is>
      </c>
      <c r="C153" t="inlineStr">
        <is>
          <t>WR</t>
        </is>
      </c>
      <c r="D153" t="inlineStr">
        <is>
          <t>27584</t>
        </is>
      </c>
      <c r="E153" t="inlineStr">
        <is>
          <t>2004</t>
        </is>
      </c>
    </row>
    <row r="154">
      <c r="A154" t="inlineStr">
        <is>
          <t>Y27585</t>
        </is>
      </c>
      <c r="B154" t="inlineStr">
        <is>
          <t>Carlos Hyde</t>
        </is>
      </c>
      <c r="C154" t="inlineStr">
        <is>
          <t>RB</t>
        </is>
      </c>
      <c r="D154" t="inlineStr">
        <is>
          <t>27585</t>
        </is>
      </c>
      <c r="E154" t="inlineStr">
        <is>
          <t>2257</t>
        </is>
      </c>
    </row>
    <row r="155">
      <c r="A155" t="inlineStr">
        <is>
          <t>Y27589</t>
        </is>
      </c>
      <c r="B155" t="inlineStr">
        <is>
          <t>Allen Robinson</t>
        </is>
      </c>
      <c r="C155" t="inlineStr">
        <is>
          <t>WR</t>
        </is>
      </c>
      <c r="D155" t="inlineStr">
        <is>
          <t>27589</t>
        </is>
      </c>
      <c r="E155" t="inlineStr">
        <is>
          <t>1992</t>
        </is>
      </c>
    </row>
    <row r="156">
      <c r="A156" t="inlineStr">
        <is>
          <t>Y27590</t>
        </is>
      </c>
      <c r="B156" t="inlineStr">
        <is>
          <t>Jimmy Garoppolo</t>
        </is>
      </c>
      <c r="C156" t="inlineStr">
        <is>
          <t>QB</t>
        </is>
      </c>
      <c r="D156" t="inlineStr">
        <is>
          <t>27590</t>
        </is>
      </c>
      <c r="E156" t="inlineStr">
        <is>
          <t>1837</t>
        </is>
      </c>
    </row>
    <row r="157">
      <c r="A157" t="inlineStr">
        <is>
          <t>Y27591</t>
        </is>
      </c>
      <c r="B157" t="inlineStr">
        <is>
          <t>Jarvis Landry</t>
        </is>
      </c>
      <c r="C157" t="inlineStr">
        <is>
          <t>WR</t>
        </is>
      </c>
      <c r="D157" t="inlineStr">
        <is>
          <t>27591</t>
        </is>
      </c>
      <c r="E157" t="inlineStr">
        <is>
          <t>1825</t>
        </is>
      </c>
    </row>
    <row r="158">
      <c r="A158" t="inlineStr">
        <is>
          <t>Y27593</t>
        </is>
      </c>
      <c r="B158" t="inlineStr">
        <is>
          <t>C.J. Fiedorowicz</t>
        </is>
      </c>
      <c r="C158" t="inlineStr">
        <is>
          <t>TE</t>
        </is>
      </c>
      <c r="D158" t="inlineStr">
        <is>
          <t>27593</t>
        </is>
      </c>
      <c r="E158" t="inlineStr">
        <is>
          <t>1951</t>
        </is>
      </c>
    </row>
    <row r="159">
      <c r="A159" t="inlineStr">
        <is>
          <t>Y27597</t>
        </is>
      </c>
      <c r="B159" t="inlineStr">
        <is>
          <t>Charles Sims</t>
        </is>
      </c>
      <c r="C159" t="inlineStr">
        <is>
          <t>RB</t>
        </is>
      </c>
      <c r="D159" t="inlineStr">
        <is>
          <t>27597</t>
        </is>
      </c>
      <c r="E159" t="inlineStr">
        <is>
          <t>2223</t>
        </is>
      </c>
    </row>
    <row r="160">
      <c r="A160" t="inlineStr">
        <is>
          <t>Y27603</t>
        </is>
      </c>
      <c r="B160" t="inlineStr">
        <is>
          <t>Tre Mason</t>
        </is>
      </c>
      <c r="C160" t="inlineStr">
        <is>
          <t>RB</t>
        </is>
      </c>
      <c r="D160" t="inlineStr">
        <is>
          <t>27603</t>
        </is>
      </c>
      <c r="E160" t="inlineStr">
        <is>
          <t>2231</t>
        </is>
      </c>
    </row>
    <row r="161">
      <c r="A161" t="inlineStr">
        <is>
          <t>Y27618</t>
        </is>
      </c>
      <c r="B161" t="inlineStr">
        <is>
          <t>Donte Moncrief</t>
        </is>
      </c>
      <c r="C161" t="inlineStr">
        <is>
          <t>WR</t>
        </is>
      </c>
      <c r="D161" t="inlineStr">
        <is>
          <t>27618</t>
        </is>
      </c>
      <c r="E161" t="inlineStr">
        <is>
          <t>1971</t>
        </is>
      </c>
    </row>
    <row r="162">
      <c r="A162" t="inlineStr">
        <is>
          <t>Y27619</t>
        </is>
      </c>
      <c r="B162" t="inlineStr">
        <is>
          <t>John Brown</t>
        </is>
      </c>
      <c r="C162" t="inlineStr">
        <is>
          <t>WR</t>
        </is>
      </c>
      <c r="D162" t="inlineStr">
        <is>
          <t>27619</t>
        </is>
      </c>
      <c r="E162" t="inlineStr">
        <is>
          <t>2238</t>
        </is>
      </c>
    </row>
    <row r="163">
      <c r="A163" t="inlineStr">
        <is>
          <t>Y27622</t>
        </is>
      </c>
      <c r="B163" t="inlineStr">
        <is>
          <t>Terrance West</t>
        </is>
      </c>
      <c r="C163" t="inlineStr">
        <is>
          <t>RB</t>
        </is>
      </c>
      <c r="D163" t="inlineStr">
        <is>
          <t>27622</t>
        </is>
      </c>
      <c r="E163" t="inlineStr">
        <is>
          <t>1912</t>
        </is>
      </c>
    </row>
    <row r="164">
      <c r="A164" t="inlineStr">
        <is>
          <t>Y27624</t>
        </is>
      </c>
      <c r="B164" t="inlineStr">
        <is>
          <t>Jerick McKinnon</t>
        </is>
      </c>
      <c r="C164" t="inlineStr">
        <is>
          <t>RB</t>
        </is>
      </c>
      <c r="D164" t="inlineStr">
        <is>
          <t>27624</t>
        </is>
      </c>
      <c r="E164" t="inlineStr">
        <is>
          <t>2161</t>
        </is>
      </c>
    </row>
    <row r="165">
      <c r="A165" t="inlineStr">
        <is>
          <t>Y27626</t>
        </is>
      </c>
      <c r="B165" t="inlineStr">
        <is>
          <t>Richard Rodgers</t>
        </is>
      </c>
      <c r="C165" t="inlineStr">
        <is>
          <t>TE</t>
        </is>
      </c>
      <c r="D165" t="inlineStr">
        <is>
          <t>27626</t>
        </is>
      </c>
      <c r="E165" t="inlineStr">
        <is>
          <t>2146</t>
        </is>
      </c>
    </row>
    <row r="166">
      <c r="A166" t="inlineStr">
        <is>
          <t>Y27627</t>
        </is>
      </c>
      <c r="B166" t="inlineStr">
        <is>
          <t>Crockett Gillmore</t>
        </is>
      </c>
      <c r="C166" t="inlineStr">
        <is>
          <t>TE</t>
        </is>
      </c>
      <c r="D166" t="inlineStr">
        <is>
          <t>27627</t>
        </is>
      </c>
      <c r="E166" t="inlineStr">
        <is>
          <t>1868</t>
        </is>
      </c>
    </row>
    <row r="167">
      <c r="A167" t="inlineStr">
        <is>
          <t>Y27631</t>
        </is>
      </c>
      <c r="B167" t="inlineStr">
        <is>
          <t>Devonta Freeman</t>
        </is>
      </c>
      <c r="C167" t="inlineStr">
        <is>
          <t>RB</t>
        </is>
      </c>
      <c r="D167" t="inlineStr">
        <is>
          <t>27631</t>
        </is>
      </c>
      <c r="E167" t="inlineStr">
        <is>
          <t>2168</t>
        </is>
      </c>
    </row>
    <row r="168">
      <c r="A168" t="inlineStr">
        <is>
          <t>Y27646</t>
        </is>
      </c>
      <c r="B168" t="inlineStr">
        <is>
          <t>Martavis Bryant</t>
        </is>
      </c>
      <c r="C168" t="inlineStr">
        <is>
          <t>WR</t>
        </is>
      </c>
      <c r="D168" t="inlineStr">
        <is>
          <t>27646</t>
        </is>
      </c>
      <c r="E168" t="inlineStr">
        <is>
          <t>1916</t>
        </is>
      </c>
    </row>
    <row r="169">
      <c r="A169" t="inlineStr">
        <is>
          <t>Y27648</t>
        </is>
      </c>
      <c r="B169" t="inlineStr">
        <is>
          <t>Logan Thomas</t>
        </is>
      </c>
      <c r="C169" t="inlineStr">
        <is>
          <t>TE</t>
        </is>
      </c>
      <c r="D169" t="inlineStr">
        <is>
          <t>27648</t>
        </is>
      </c>
      <c r="E169" t="inlineStr">
        <is>
          <t>2251</t>
        </is>
      </c>
    </row>
    <row r="170">
      <c r="A170" t="inlineStr">
        <is>
          <t>Y27652</t>
        </is>
      </c>
      <c r="B170" t="inlineStr">
        <is>
          <t>De'Anthony Thomas</t>
        </is>
      </c>
      <c r="C170" t="inlineStr">
        <is>
          <t>WR</t>
        </is>
      </c>
      <c r="D170" t="inlineStr">
        <is>
          <t>27652</t>
        </is>
      </c>
      <c r="E170" t="inlineStr">
        <is>
          <t>2023</t>
        </is>
      </c>
    </row>
    <row r="171">
      <c r="A171" t="inlineStr">
        <is>
          <t>Y27658</t>
        </is>
      </c>
      <c r="B171" t="inlineStr">
        <is>
          <t>James White</t>
        </is>
      </c>
      <c r="C171" t="inlineStr">
        <is>
          <t>RB</t>
        </is>
      </c>
      <c r="D171" t="inlineStr">
        <is>
          <t>27658</t>
        </is>
      </c>
      <c r="E171" t="inlineStr">
        <is>
          <t>1848</t>
        </is>
      </c>
    </row>
    <row r="172">
      <c r="A172" t="inlineStr">
        <is>
          <t>Y27663</t>
        </is>
      </c>
      <c r="B172" t="inlineStr">
        <is>
          <t>Tom Savage</t>
        </is>
      </c>
      <c r="C172" t="inlineStr">
        <is>
          <t>QB</t>
        </is>
      </c>
      <c r="D172" t="inlineStr">
        <is>
          <t>27663</t>
        </is>
      </c>
      <c r="E172" t="inlineStr">
        <is>
          <t>1957</t>
        </is>
      </c>
    </row>
    <row r="173">
      <c r="A173" t="inlineStr">
        <is>
          <t>Y27709</t>
        </is>
      </c>
      <c r="B173" t="inlineStr">
        <is>
          <t>Alfred Blue</t>
        </is>
      </c>
      <c r="C173" t="inlineStr">
        <is>
          <t>RB</t>
        </is>
      </c>
      <c r="D173" t="inlineStr">
        <is>
          <t>27709</t>
        </is>
      </c>
      <c r="E173" t="inlineStr">
        <is>
          <t>1944</t>
        </is>
      </c>
    </row>
    <row r="174">
      <c r="A174" t="inlineStr">
        <is>
          <t>Y27737</t>
        </is>
      </c>
      <c r="B174" t="inlineStr">
        <is>
          <t>Quincy Enunwa</t>
        </is>
      </c>
      <c r="C174" t="inlineStr">
        <is>
          <t>WR</t>
        </is>
      </c>
      <c r="D174" t="inlineStr">
        <is>
          <t>27737</t>
        </is>
      </c>
      <c r="E174" t="inlineStr">
        <is>
          <t>1854</t>
        </is>
      </c>
    </row>
    <row r="175">
      <c r="A175" t="inlineStr">
        <is>
          <t>Y27756</t>
        </is>
      </c>
      <c r="B175" t="inlineStr">
        <is>
          <t>Zach Hocker</t>
        </is>
      </c>
      <c r="C175" t="inlineStr">
        <is>
          <t>K</t>
        </is>
      </c>
      <c r="D175" t="inlineStr">
        <is>
          <t>27756</t>
        </is>
      </c>
      <c r="E175" t="inlineStr">
        <is>
          <t>2094</t>
        </is>
      </c>
    </row>
    <row r="176">
      <c r="A176" t="inlineStr">
        <is>
          <t>Y27764</t>
        </is>
      </c>
      <c r="B176" t="inlineStr">
        <is>
          <t>Jeff Janis</t>
        </is>
      </c>
      <c r="C176" t="inlineStr">
        <is>
          <t>WR</t>
        </is>
      </c>
      <c r="D176" t="inlineStr">
        <is>
          <t>27764</t>
        </is>
      </c>
      <c r="E176" t="inlineStr">
        <is>
          <t>2140</t>
        </is>
      </c>
    </row>
    <row r="177">
      <c r="A177" t="inlineStr">
        <is>
          <t>Y27789</t>
        </is>
      </c>
      <c r="B177" t="inlineStr">
        <is>
          <t>Trey Burton</t>
        </is>
      </c>
      <c r="C177" t="inlineStr">
        <is>
          <t>TE</t>
        </is>
      </c>
      <c r="D177" t="inlineStr">
        <is>
          <t>27789</t>
        </is>
      </c>
      <c r="E177" t="inlineStr">
        <is>
          <t>1793</t>
        </is>
      </c>
    </row>
    <row r="178">
      <c r="A178" t="inlineStr">
        <is>
          <t>Y27821</t>
        </is>
      </c>
      <c r="B178" t="inlineStr">
        <is>
          <t>Kapri Bibbs</t>
        </is>
      </c>
      <c r="C178" t="inlineStr">
        <is>
          <t>RB</t>
        </is>
      </c>
      <c r="D178" t="inlineStr">
        <is>
          <t>27821</t>
        </is>
      </c>
      <c r="E178" t="inlineStr">
        <is>
          <t>2001</t>
        </is>
      </c>
    </row>
    <row r="179">
      <c r="A179" t="inlineStr">
        <is>
          <t>Y27826</t>
        </is>
      </c>
      <c r="B179" t="inlineStr">
        <is>
          <t>Bennie Fowler</t>
        </is>
      </c>
      <c r="C179" t="inlineStr">
        <is>
          <t>WR</t>
        </is>
      </c>
      <c r="D179" t="inlineStr">
        <is>
          <t>27826</t>
        </is>
      </c>
      <c r="E179" t="inlineStr">
        <is>
          <t>2003</t>
        </is>
      </c>
    </row>
    <row r="180">
      <c r="A180" t="inlineStr">
        <is>
          <t>Y27832</t>
        </is>
      </c>
      <c r="B180" t="inlineStr">
        <is>
          <t>Juwan Thompson</t>
        </is>
      </c>
      <c r="C180" t="inlineStr">
        <is>
          <t>RB</t>
        </is>
      </c>
      <c r="D180" t="inlineStr">
        <is>
          <t>27832</t>
        </is>
      </c>
      <c r="E180" t="inlineStr">
        <is>
          <t>2011</t>
        </is>
      </c>
    </row>
    <row r="181">
      <c r="A181" t="inlineStr">
        <is>
          <t>Y27874</t>
        </is>
      </c>
      <c r="B181" t="inlineStr">
        <is>
          <t>Allen Hurns</t>
        </is>
      </c>
      <c r="C181" t="inlineStr">
        <is>
          <t>WR</t>
        </is>
      </c>
      <c r="D181" t="inlineStr">
        <is>
          <t>27874</t>
        </is>
      </c>
      <c r="E181" t="inlineStr">
        <is>
          <t>1984</t>
        </is>
      </c>
    </row>
    <row r="182">
      <c r="A182" t="inlineStr">
        <is>
          <t>Y27911</t>
        </is>
      </c>
      <c r="B182" t="inlineStr">
        <is>
          <t>Cody Parkey</t>
        </is>
      </c>
      <c r="C182" t="inlineStr">
        <is>
          <t>K</t>
        </is>
      </c>
      <c r="D182" t="inlineStr">
        <is>
          <t>27911</t>
        </is>
      </c>
      <c r="E182" t="inlineStr">
        <is>
          <t>1974</t>
        </is>
      </c>
    </row>
    <row r="183">
      <c r="A183" t="inlineStr">
        <is>
          <t>Y27921</t>
        </is>
      </c>
      <c r="B183" t="inlineStr">
        <is>
          <t>Brandon Coleman</t>
        </is>
      </c>
      <c r="C183" t="inlineStr">
        <is>
          <t>WR</t>
        </is>
      </c>
      <c r="D183" t="inlineStr">
        <is>
          <t>27921</t>
        </is>
      </c>
      <c r="E183" t="inlineStr">
        <is>
          <t>2196</t>
        </is>
      </c>
    </row>
    <row r="184">
      <c r="A184" t="inlineStr">
        <is>
          <t>Y27938</t>
        </is>
      </c>
      <c r="B184" t="inlineStr">
        <is>
          <t>Corey Brown</t>
        </is>
      </c>
      <c r="C184" t="inlineStr">
        <is>
          <t>WR</t>
        </is>
      </c>
      <c r="D184" t="inlineStr">
        <is>
          <t>27938</t>
        </is>
      </c>
      <c r="E184" t="inlineStr">
        <is>
          <t>2185</t>
        </is>
      </c>
    </row>
    <row r="185">
      <c r="A185" t="inlineStr">
        <is>
          <t>Y27946</t>
        </is>
      </c>
      <c r="B185" t="inlineStr">
        <is>
          <t>Antonio Andrews</t>
        </is>
      </c>
      <c r="C185" t="inlineStr">
        <is>
          <t>RB</t>
        </is>
      </c>
      <c r="D185" t="inlineStr">
        <is>
          <t>27946</t>
        </is>
      </c>
      <c r="E185" t="inlineStr">
        <is>
          <t>1928</t>
        </is>
      </c>
    </row>
    <row r="186">
      <c r="A186" t="inlineStr">
        <is>
          <t>Y28014</t>
        </is>
      </c>
      <c r="B186" t="inlineStr">
        <is>
          <t>Isaiah Crowell</t>
        </is>
      </c>
      <c r="C186" t="inlineStr">
        <is>
          <t>RB</t>
        </is>
      </c>
      <c r="D186" t="inlineStr">
        <is>
          <t>28014</t>
        </is>
      </c>
      <c r="E186" t="inlineStr">
        <is>
          <t>1901</t>
        </is>
      </c>
    </row>
    <row r="187">
      <c r="A187" t="inlineStr">
        <is>
          <t>Y28026</t>
        </is>
      </c>
      <c r="B187" t="inlineStr">
        <is>
          <t>Willie Snead IV</t>
        </is>
      </c>
      <c r="C187" t="inlineStr">
        <is>
          <t>WR</t>
        </is>
      </c>
      <c r="D187" t="inlineStr">
        <is>
          <t>28026</t>
        </is>
      </c>
      <c r="E187" t="inlineStr">
        <is>
          <t>1911</t>
        </is>
      </c>
    </row>
    <row r="188">
      <c r="A188" t="inlineStr">
        <is>
          <t>Y28044</t>
        </is>
      </c>
      <c r="B188" t="inlineStr">
        <is>
          <t>Charcandrick West</t>
        </is>
      </c>
      <c r="C188" t="inlineStr">
        <is>
          <t>RB</t>
        </is>
      </c>
      <c r="D188" t="inlineStr">
        <is>
          <t>28044</t>
        </is>
      </c>
      <c r="E188" t="inlineStr">
        <is>
          <t>2024</t>
        </is>
      </c>
    </row>
    <row r="189">
      <c r="A189" t="inlineStr">
        <is>
          <t>Y28046</t>
        </is>
      </c>
      <c r="B189" t="inlineStr">
        <is>
          <t>Albert Wilson</t>
        </is>
      </c>
      <c r="C189" t="inlineStr">
        <is>
          <t>WR</t>
        </is>
      </c>
      <c r="D189" t="inlineStr">
        <is>
          <t>28046</t>
        </is>
      </c>
      <c r="E189" t="inlineStr">
        <is>
          <t>2025</t>
        </is>
      </c>
    </row>
    <row r="190">
      <c r="A190" t="inlineStr">
        <is>
          <t>Y28103</t>
        </is>
      </c>
      <c r="B190" t="inlineStr">
        <is>
          <t>Chandler Catanzaro</t>
        </is>
      </c>
      <c r="C190" t="inlineStr">
        <is>
          <t>K</t>
        </is>
      </c>
      <c r="D190" t="inlineStr">
        <is>
          <t>28103</t>
        </is>
      </c>
      <c r="E190" t="inlineStr">
        <is>
          <t>2242</t>
        </is>
      </c>
    </row>
    <row r="191">
      <c r="A191" t="inlineStr">
        <is>
          <t>Y28115</t>
        </is>
      </c>
      <c r="B191" t="inlineStr">
        <is>
          <t>Damien Williams</t>
        </is>
      </c>
      <c r="C191" t="inlineStr">
        <is>
          <t>RB</t>
        </is>
      </c>
      <c r="D191" t="inlineStr">
        <is>
          <t>28115</t>
        </is>
      </c>
      <c r="E191" t="inlineStr">
        <is>
          <t>1833</t>
        </is>
      </c>
    </row>
    <row r="192">
      <c r="A192" t="inlineStr">
        <is>
          <t>Y28169</t>
        </is>
      </c>
      <c r="B192" t="inlineStr">
        <is>
          <t>Orleans Darkwa</t>
        </is>
      </c>
      <c r="C192" t="inlineStr">
        <is>
          <t>RB</t>
        </is>
      </c>
      <c r="D192" t="inlineStr">
        <is>
          <t>28169</t>
        </is>
      </c>
      <c r="E192" t="inlineStr">
        <is>
          <t>1819</t>
        </is>
      </c>
    </row>
    <row r="193">
      <c r="A193" t="inlineStr">
        <is>
          <t>Y28188</t>
        </is>
      </c>
      <c r="B193" t="inlineStr">
        <is>
          <t>Chris Boswell</t>
        </is>
      </c>
      <c r="C193" t="inlineStr">
        <is>
          <t>K</t>
        </is>
      </c>
      <c r="D193" t="inlineStr">
        <is>
          <t>28188</t>
        </is>
      </c>
      <c r="E193" t="inlineStr">
        <is>
          <t>1945</t>
        </is>
      </c>
    </row>
    <row r="194">
      <c r="A194" t="inlineStr">
        <is>
          <t>Y28214</t>
        </is>
      </c>
      <c r="B194" t="inlineStr">
        <is>
          <t>Seth Roberts</t>
        </is>
      </c>
      <c r="C194" t="inlineStr">
        <is>
          <t>WR</t>
        </is>
      </c>
      <c r="D194" t="inlineStr">
        <is>
          <t>28214</t>
        </is>
      </c>
      <c r="E194" t="inlineStr">
        <is>
          <t>2039</t>
        </is>
      </c>
    </row>
    <row r="195">
      <c r="A195" t="inlineStr">
        <is>
          <t>Y28227</t>
        </is>
      </c>
      <c r="B195" t="inlineStr">
        <is>
          <t>Cairo Santos</t>
        </is>
      </c>
      <c r="C195" t="inlineStr">
        <is>
          <t>K</t>
        </is>
      </c>
      <c r="D195" t="inlineStr">
        <is>
          <t>28227</t>
        </is>
      </c>
      <c r="E195" t="inlineStr">
        <is>
          <t>2020</t>
        </is>
      </c>
    </row>
    <row r="196">
      <c r="A196" t="inlineStr">
        <is>
          <t>Y28234</t>
        </is>
      </c>
      <c r="B196" t="inlineStr">
        <is>
          <t>Taylor Gabriel</t>
        </is>
      </c>
      <c r="C196" t="inlineStr">
        <is>
          <t>WR</t>
        </is>
      </c>
      <c r="D196" t="inlineStr">
        <is>
          <t>28234</t>
        </is>
      </c>
      <c r="E196" t="inlineStr">
        <is>
          <t>1903</t>
        </is>
      </c>
    </row>
    <row r="197">
      <c r="A197" t="inlineStr">
        <is>
          <t>Y28267</t>
        </is>
      </c>
      <c r="B197" t="inlineStr">
        <is>
          <t>Cameron Brate</t>
        </is>
      </c>
      <c r="C197" t="inlineStr">
        <is>
          <t>TE</t>
        </is>
      </c>
      <c r="D197" t="inlineStr">
        <is>
          <t>28267</t>
        </is>
      </c>
      <c r="E197" t="inlineStr">
        <is>
          <t>2214</t>
        </is>
      </c>
    </row>
    <row r="198">
      <c r="A198" t="inlineStr">
        <is>
          <t>Y28378</t>
        </is>
      </c>
      <c r="B198" t="inlineStr">
        <is>
          <t>Jason Myers</t>
        </is>
      </c>
      <c r="C198" t="inlineStr">
        <is>
          <t>K</t>
        </is>
      </c>
      <c r="D198" t="inlineStr">
        <is>
          <t>28378</t>
        </is>
      </c>
      <c r="E198" t="inlineStr">
        <is>
          <t>2747</t>
        </is>
      </c>
    </row>
    <row r="199">
      <c r="A199" t="inlineStr">
        <is>
          <t>Y28389</t>
        </is>
      </c>
      <c r="B199" t="inlineStr">
        <is>
          <t>Jameis Winston</t>
        </is>
      </c>
      <c r="C199" t="inlineStr">
        <is>
          <t>QB</t>
        </is>
      </c>
      <c r="D199" t="inlineStr">
        <is>
          <t>28389</t>
        </is>
      </c>
      <c r="E199" t="inlineStr">
        <is>
          <t>2306</t>
        </is>
      </c>
    </row>
    <row r="200">
      <c r="A200" t="inlineStr">
        <is>
          <t>Y28390</t>
        </is>
      </c>
      <c r="B200" t="inlineStr">
        <is>
          <t>Marcus Mariota</t>
        </is>
      </c>
      <c r="C200" t="inlineStr">
        <is>
          <t>QB</t>
        </is>
      </c>
      <c r="D200" t="inlineStr">
        <is>
          <t>28390</t>
        </is>
      </c>
      <c r="E200" t="inlineStr">
        <is>
          <t>2307</t>
        </is>
      </c>
    </row>
    <row r="201">
      <c r="A201" t="inlineStr">
        <is>
          <t>Y28392</t>
        </is>
      </c>
      <c r="B201" t="inlineStr">
        <is>
          <t>Amari Cooper</t>
        </is>
      </c>
      <c r="C201" t="inlineStr">
        <is>
          <t>WR</t>
        </is>
      </c>
      <c r="D201" t="inlineStr">
        <is>
          <t>28392</t>
        </is>
      </c>
      <c r="E201" t="inlineStr">
        <is>
          <t>2309</t>
        </is>
      </c>
    </row>
    <row r="202">
      <c r="A202" t="inlineStr">
        <is>
          <t>Y28395</t>
        </is>
      </c>
      <c r="B202" t="inlineStr">
        <is>
          <t>Kevin White</t>
        </is>
      </c>
      <c r="C202" t="inlineStr">
        <is>
          <t>WR</t>
        </is>
      </c>
      <c r="D202" t="inlineStr">
        <is>
          <t>28395</t>
        </is>
      </c>
      <c r="E202" t="inlineStr">
        <is>
          <t>2312</t>
        </is>
      </c>
    </row>
    <row r="203">
      <c r="A203" t="inlineStr">
        <is>
          <t>Y28398</t>
        </is>
      </c>
      <c r="B203" t="inlineStr">
        <is>
          <t>Todd Gurley</t>
        </is>
      </c>
      <c r="C203" t="inlineStr">
        <is>
          <t>RB</t>
        </is>
      </c>
      <c r="D203" t="inlineStr">
        <is>
          <t>28398</t>
        </is>
      </c>
      <c r="E203" t="inlineStr">
        <is>
          <t>2315</t>
        </is>
      </c>
    </row>
    <row r="204">
      <c r="A204" t="inlineStr">
        <is>
          <t>Y28402</t>
        </is>
      </c>
      <c r="B204" t="inlineStr">
        <is>
          <t>DeVante Parker</t>
        </is>
      </c>
      <c r="C204" t="inlineStr">
        <is>
          <t>WR</t>
        </is>
      </c>
      <c r="D204" t="inlineStr">
        <is>
          <t>28402</t>
        </is>
      </c>
      <c r="E204" t="inlineStr">
        <is>
          <t>2319</t>
        </is>
      </c>
    </row>
    <row r="205">
      <c r="A205" t="inlineStr">
        <is>
          <t>Y28403</t>
        </is>
      </c>
      <c r="B205" t="inlineStr">
        <is>
          <t>Melvin Gordon III</t>
        </is>
      </c>
      <c r="C205" t="inlineStr">
        <is>
          <t>RB</t>
        </is>
      </c>
      <c r="D205" t="inlineStr">
        <is>
          <t>28403</t>
        </is>
      </c>
      <c r="E205" t="inlineStr">
        <is>
          <t>2320</t>
        </is>
      </c>
    </row>
    <row r="206">
      <c r="A206" t="inlineStr">
        <is>
          <t>Y28408</t>
        </is>
      </c>
      <c r="B206" t="inlineStr">
        <is>
          <t>Nelson Agholor</t>
        </is>
      </c>
      <c r="C206" t="inlineStr">
        <is>
          <t>WR</t>
        </is>
      </c>
      <c r="D206" t="inlineStr">
        <is>
          <t>28408</t>
        </is>
      </c>
      <c r="E206" t="inlineStr">
        <is>
          <t>2325</t>
        </is>
      </c>
    </row>
    <row r="207">
      <c r="A207" t="inlineStr">
        <is>
          <t>Y28414</t>
        </is>
      </c>
      <c r="B207" t="inlineStr">
        <is>
          <t>Breshad Perriman</t>
        </is>
      </c>
      <c r="C207" t="inlineStr">
        <is>
          <t>WR</t>
        </is>
      </c>
      <c r="D207" t="inlineStr">
        <is>
          <t>28414</t>
        </is>
      </c>
      <c r="E207" t="inlineStr">
        <is>
          <t>2331</t>
        </is>
      </c>
    </row>
    <row r="208">
      <c r="A208" t="inlineStr">
        <is>
          <t>Y28417</t>
        </is>
      </c>
      <c r="B208" t="inlineStr">
        <is>
          <t>Phillip Dorsett II</t>
        </is>
      </c>
      <c r="C208" t="inlineStr">
        <is>
          <t>WR</t>
        </is>
      </c>
      <c r="D208" t="inlineStr">
        <is>
          <t>28417</t>
        </is>
      </c>
      <c r="E208" t="inlineStr">
        <is>
          <t>2334</t>
        </is>
      </c>
    </row>
    <row r="209">
      <c r="A209" t="inlineStr">
        <is>
          <t>Y28424</t>
        </is>
      </c>
      <c r="B209" t="inlineStr">
        <is>
          <t>T.J. Yeldon</t>
        </is>
      </c>
      <c r="C209" t="inlineStr">
        <is>
          <t>RB</t>
        </is>
      </c>
      <c r="D209" t="inlineStr">
        <is>
          <t>28424</t>
        </is>
      </c>
      <c r="E209" t="inlineStr">
        <is>
          <t>2341</t>
        </is>
      </c>
    </row>
    <row r="210">
      <c r="A210" t="inlineStr">
        <is>
          <t>Y28428</t>
        </is>
      </c>
      <c r="B210" t="inlineStr">
        <is>
          <t>Dorial Green-Beckham</t>
        </is>
      </c>
      <c r="C210" t="inlineStr">
        <is>
          <t>WR</t>
        </is>
      </c>
      <c r="D210" t="inlineStr">
        <is>
          <t>28428</t>
        </is>
      </c>
      <c r="E210" t="inlineStr">
        <is>
          <t>2345</t>
        </is>
      </c>
    </row>
    <row r="211">
      <c r="A211" t="inlineStr">
        <is>
          <t>Y28429</t>
        </is>
      </c>
      <c r="B211" t="inlineStr">
        <is>
          <t>Devin Funchess</t>
        </is>
      </c>
      <c r="C211" t="inlineStr">
        <is>
          <t>TE</t>
        </is>
      </c>
      <c r="D211" t="inlineStr">
        <is>
          <t>28429</t>
        </is>
      </c>
      <c r="E211" t="inlineStr">
        <is>
          <t>2346</t>
        </is>
      </c>
    </row>
    <row r="212">
      <c r="A212" t="inlineStr">
        <is>
          <t>Y28442</t>
        </is>
      </c>
      <c r="B212" t="inlineStr">
        <is>
          <t>Ameer Abdullah</t>
        </is>
      </c>
      <c r="C212" t="inlineStr">
        <is>
          <t>RB</t>
        </is>
      </c>
      <c r="D212" t="inlineStr">
        <is>
          <t>28442</t>
        </is>
      </c>
      <c r="E212" t="inlineStr">
        <is>
          <t>2359</t>
        </is>
      </c>
    </row>
    <row r="213">
      <c r="A213" t="inlineStr">
        <is>
          <t>Y28457</t>
        </is>
      </c>
      <c r="B213" t="inlineStr">
        <is>
          <t>Tyler Lockett</t>
        </is>
      </c>
      <c r="C213" t="inlineStr">
        <is>
          <t>WR</t>
        </is>
      </c>
      <c r="D213" t="inlineStr">
        <is>
          <t>28457</t>
        </is>
      </c>
      <c r="E213" t="inlineStr">
        <is>
          <t>2374</t>
        </is>
      </c>
    </row>
    <row r="214">
      <c r="A214" t="inlineStr">
        <is>
          <t>Y28461</t>
        </is>
      </c>
      <c r="B214" t="inlineStr">
        <is>
          <t>Tevin Coleman</t>
        </is>
      </c>
      <c r="C214" t="inlineStr">
        <is>
          <t>RB</t>
        </is>
      </c>
      <c r="D214" t="inlineStr">
        <is>
          <t>28461</t>
        </is>
      </c>
      <c r="E214" t="inlineStr">
        <is>
          <t>2378</t>
        </is>
      </c>
    </row>
    <row r="215">
      <c r="A215" t="inlineStr">
        <is>
          <t>Y28464</t>
        </is>
      </c>
      <c r="B215" t="inlineStr">
        <is>
          <t>Chris Conley</t>
        </is>
      </c>
      <c r="C215" t="inlineStr">
        <is>
          <t>WR</t>
        </is>
      </c>
      <c r="D215" t="inlineStr">
        <is>
          <t>28464</t>
        </is>
      </c>
      <c r="E215" t="inlineStr">
        <is>
          <t>2381</t>
        </is>
      </c>
    </row>
    <row r="216">
      <c r="A216" t="inlineStr">
        <is>
          <t>Y28465</t>
        </is>
      </c>
      <c r="B216" t="inlineStr">
        <is>
          <t>Duke Johnson</t>
        </is>
      </c>
      <c r="C216" t="inlineStr">
        <is>
          <t>RB</t>
        </is>
      </c>
      <c r="D216" t="inlineStr">
        <is>
          <t>28465</t>
        </is>
      </c>
      <c r="E216" t="inlineStr">
        <is>
          <t>2382</t>
        </is>
      </c>
    </row>
    <row r="217">
      <c r="A217" t="inlineStr">
        <is>
          <t>Y28473</t>
        </is>
      </c>
      <c r="B217" t="inlineStr">
        <is>
          <t>Tyler Kroft</t>
        </is>
      </c>
      <c r="C217" t="inlineStr">
        <is>
          <t>TE</t>
        </is>
      </c>
      <c r="D217" t="inlineStr">
        <is>
          <t>28473</t>
        </is>
      </c>
      <c r="E217" t="inlineStr">
        <is>
          <t>2390</t>
        </is>
      </c>
    </row>
    <row r="218">
      <c r="A218" t="inlineStr">
        <is>
          <t>Y28474</t>
        </is>
      </c>
      <c r="B218" t="inlineStr">
        <is>
          <t>David Johnson</t>
        </is>
      </c>
      <c r="C218" t="inlineStr">
        <is>
          <t>RB</t>
        </is>
      </c>
      <c r="D218" t="inlineStr">
        <is>
          <t>28474</t>
        </is>
      </c>
      <c r="E218" t="inlineStr">
        <is>
          <t>2391</t>
        </is>
      </c>
    </row>
    <row r="219">
      <c r="A219" t="inlineStr">
        <is>
          <t>Y28475</t>
        </is>
      </c>
      <c r="B219" t="inlineStr">
        <is>
          <t>Sammie Coates</t>
        </is>
      </c>
      <c r="C219" t="inlineStr">
        <is>
          <t>WR</t>
        </is>
      </c>
      <c r="D219" t="inlineStr">
        <is>
          <t>28475</t>
        </is>
      </c>
      <c r="E219" t="inlineStr">
        <is>
          <t>2392</t>
        </is>
      </c>
    </row>
    <row r="220">
      <c r="A220" t="inlineStr">
        <is>
          <t>Y28480</t>
        </is>
      </c>
      <c r="B220" t="inlineStr">
        <is>
          <t>Jeff Heuerman</t>
        </is>
      </c>
      <c r="C220" t="inlineStr">
        <is>
          <t>TE</t>
        </is>
      </c>
      <c r="D220" t="inlineStr">
        <is>
          <t>28480</t>
        </is>
      </c>
      <c r="E220" t="inlineStr">
        <is>
          <t>2397</t>
        </is>
      </c>
    </row>
    <row r="221">
      <c r="A221" t="inlineStr">
        <is>
          <t>Y28482</t>
        </is>
      </c>
      <c r="B221" t="inlineStr">
        <is>
          <t>Ty Montgomery II</t>
        </is>
      </c>
      <c r="C221" t="inlineStr">
        <is>
          <t>RB</t>
        </is>
      </c>
      <c r="D221" t="inlineStr">
        <is>
          <t>28482</t>
        </is>
      </c>
      <c r="E221" t="inlineStr">
        <is>
          <t>2399</t>
        </is>
      </c>
    </row>
    <row r="222">
      <c r="A222" t="inlineStr">
        <is>
          <t>Y28483</t>
        </is>
      </c>
      <c r="B222" t="inlineStr">
        <is>
          <t>Matt Jones</t>
        </is>
      </c>
      <c r="C222" t="inlineStr">
        <is>
          <t>RB</t>
        </is>
      </c>
      <c r="D222" t="inlineStr">
        <is>
          <t>28483</t>
        </is>
      </c>
      <c r="E222" t="inlineStr">
        <is>
          <t>2400</t>
        </is>
      </c>
    </row>
    <row r="223">
      <c r="A223" t="inlineStr">
        <is>
          <t>Y28493</t>
        </is>
      </c>
      <c r="B223" t="inlineStr">
        <is>
          <t>Jamison Crowder</t>
        </is>
      </c>
      <c r="C223" t="inlineStr">
        <is>
          <t>WR</t>
        </is>
      </c>
      <c r="D223" t="inlineStr">
        <is>
          <t>28493</t>
        </is>
      </c>
      <c r="E223" t="inlineStr">
        <is>
          <t>2410</t>
        </is>
      </c>
    </row>
    <row r="224">
      <c r="A224" t="inlineStr">
        <is>
          <t>Y28494</t>
        </is>
      </c>
      <c r="B224" t="inlineStr">
        <is>
          <t>Jeremy Langford</t>
        </is>
      </c>
      <c r="C224" t="inlineStr">
        <is>
          <t>RB</t>
        </is>
      </c>
      <c r="D224" t="inlineStr">
        <is>
          <t>28494</t>
        </is>
      </c>
      <c r="E224" t="inlineStr">
        <is>
          <t>2411</t>
        </is>
      </c>
    </row>
    <row r="225">
      <c r="A225" t="inlineStr">
        <is>
          <t>Y28513</t>
        </is>
      </c>
      <c r="B225" t="inlineStr">
        <is>
          <t>Javorius Allen</t>
        </is>
      </c>
      <c r="C225" t="inlineStr">
        <is>
          <t>RB</t>
        </is>
      </c>
      <c r="D225" t="inlineStr">
        <is>
          <t>28513</t>
        </is>
      </c>
      <c r="E225" t="inlineStr">
        <is>
          <t>2430</t>
        </is>
      </c>
    </row>
    <row r="226">
      <c r="A226" t="inlineStr">
        <is>
          <t>Y28514</t>
        </is>
      </c>
      <c r="B226" t="inlineStr">
        <is>
          <t>Mike Davis</t>
        </is>
      </c>
      <c r="C226" t="inlineStr">
        <is>
          <t>RB</t>
        </is>
      </c>
      <c r="D226" t="inlineStr">
        <is>
          <t>28514</t>
        </is>
      </c>
      <c r="E226" t="inlineStr">
        <is>
          <t>2431</t>
        </is>
      </c>
    </row>
    <row r="227">
      <c r="A227" t="inlineStr">
        <is>
          <t>Y28526</t>
        </is>
      </c>
      <c r="B227" t="inlineStr">
        <is>
          <t>David Cobb</t>
        </is>
      </c>
      <c r="C227" t="inlineStr">
        <is>
          <t>RB</t>
        </is>
      </c>
      <c r="D227" t="inlineStr">
        <is>
          <t>28526</t>
        </is>
      </c>
      <c r="E227" t="inlineStr">
        <is>
          <t>2441</t>
        </is>
      </c>
    </row>
    <row r="228">
      <c r="A228" t="inlineStr">
        <is>
          <t>Y28534</t>
        </is>
      </c>
      <c r="B228" t="inlineStr">
        <is>
          <t>Stefon Diggs</t>
        </is>
      </c>
      <c r="C228" t="inlineStr">
        <is>
          <t>WR</t>
        </is>
      </c>
      <c r="D228" t="inlineStr">
        <is>
          <t>28534</t>
        </is>
      </c>
      <c r="E228" t="inlineStr">
        <is>
          <t>2449</t>
        </is>
      </c>
    </row>
    <row r="229">
      <c r="A229" t="inlineStr">
        <is>
          <t>Y28535</t>
        </is>
      </c>
      <c r="B229" t="inlineStr">
        <is>
          <t>Brett Hundley</t>
        </is>
      </c>
      <c r="C229" t="inlineStr">
        <is>
          <t>QB</t>
        </is>
      </c>
      <c r="D229" t="inlineStr">
        <is>
          <t>28535</t>
        </is>
      </c>
      <c r="E229" t="inlineStr">
        <is>
          <t>2450</t>
        </is>
      </c>
    </row>
    <row r="230">
      <c r="A230" t="inlineStr">
        <is>
          <t>Y28537</t>
        </is>
      </c>
      <c r="B230" t="inlineStr">
        <is>
          <t>Jay Ajayi</t>
        </is>
      </c>
      <c r="C230" t="inlineStr">
        <is>
          <t>RB</t>
        </is>
      </c>
      <c r="D230" t="inlineStr">
        <is>
          <t>28537</t>
        </is>
      </c>
      <c r="E230" t="inlineStr">
        <is>
          <t>2452</t>
        </is>
      </c>
    </row>
    <row r="231">
      <c r="A231" t="inlineStr">
        <is>
          <t>Y28543</t>
        </is>
      </c>
      <c r="B231" t="inlineStr">
        <is>
          <t>Karlos Williams</t>
        </is>
      </c>
      <c r="C231" t="inlineStr">
        <is>
          <t>RB</t>
        </is>
      </c>
      <c r="D231" t="inlineStr">
        <is>
          <t>28543</t>
        </is>
      </c>
      <c r="E231" t="inlineStr">
        <is>
          <t>2458</t>
        </is>
      </c>
    </row>
    <row r="232">
      <c r="A232" t="inlineStr">
        <is>
          <t>Y28545</t>
        </is>
      </c>
      <c r="B232" t="inlineStr">
        <is>
          <t>C.J. Uzomah</t>
        </is>
      </c>
      <c r="C232" t="inlineStr">
        <is>
          <t>TE</t>
        </is>
      </c>
      <c r="D232" t="inlineStr">
        <is>
          <t>28545</t>
        </is>
      </c>
      <c r="E232" t="inlineStr">
        <is>
          <t>2460</t>
        </is>
      </c>
    </row>
    <row r="233">
      <c r="A233" t="inlineStr">
        <is>
          <t>Y28547</t>
        </is>
      </c>
      <c r="B233" t="inlineStr">
        <is>
          <t>J.J. Nelson</t>
        </is>
      </c>
      <c r="C233" t="inlineStr">
        <is>
          <t>WR</t>
        </is>
      </c>
      <c r="D233" t="inlineStr">
        <is>
          <t>28547</t>
        </is>
      </c>
      <c r="E233" t="inlineStr">
        <is>
          <t>2462</t>
        </is>
      </c>
    </row>
    <row r="234">
      <c r="A234" t="inlineStr">
        <is>
          <t>Y28548</t>
        </is>
      </c>
      <c r="B234" t="inlineStr">
        <is>
          <t>Jesse James</t>
        </is>
      </c>
      <c r="C234" t="inlineStr">
        <is>
          <t>TE</t>
        </is>
      </c>
      <c r="D234" t="inlineStr">
        <is>
          <t>28548</t>
        </is>
      </c>
      <c r="E234" t="inlineStr">
        <is>
          <t>2463</t>
        </is>
      </c>
    </row>
    <row r="235">
      <c r="A235" t="inlineStr">
        <is>
          <t>Y28562</t>
        </is>
      </c>
      <c r="B235" t="inlineStr">
        <is>
          <t>Cameron Artis-Payne</t>
        </is>
      </c>
      <c r="C235" t="inlineStr">
        <is>
          <t>RB</t>
        </is>
      </c>
      <c r="D235" t="inlineStr">
        <is>
          <t>28562</t>
        </is>
      </c>
      <c r="E235" t="inlineStr">
        <is>
          <t>2477</t>
        </is>
      </c>
    </row>
    <row r="236">
      <c r="A236" t="inlineStr">
        <is>
          <t>Y28592</t>
        </is>
      </c>
      <c r="B236" t="inlineStr">
        <is>
          <t>Darren Waller</t>
        </is>
      </c>
      <c r="C236" t="inlineStr">
        <is>
          <t>TE</t>
        </is>
      </c>
      <c r="D236" t="inlineStr">
        <is>
          <t>28592</t>
        </is>
      </c>
      <c r="E236" t="inlineStr">
        <is>
          <t>2505</t>
        </is>
      </c>
    </row>
    <row r="237">
      <c r="A237" t="inlineStr">
        <is>
          <t>Y28634</t>
        </is>
      </c>
      <c r="B237" t="inlineStr">
        <is>
          <t>Geoff Swaim</t>
        </is>
      </c>
      <c r="C237" t="inlineStr">
        <is>
          <t>TE</t>
        </is>
      </c>
      <c r="D237" t="inlineStr">
        <is>
          <t>28634</t>
        </is>
      </c>
      <c r="E237" t="inlineStr">
        <is>
          <t>2545</t>
        </is>
      </c>
    </row>
    <row r="238">
      <c r="A238" t="inlineStr">
        <is>
          <t>Y28638</t>
        </is>
      </c>
      <c r="B238" t="inlineStr">
        <is>
          <t>Trevor Siemian</t>
        </is>
      </c>
      <c r="C238" t="inlineStr">
        <is>
          <t>QB</t>
        </is>
      </c>
      <c r="D238" t="inlineStr">
        <is>
          <t>28638</t>
        </is>
      </c>
      <c r="E238" t="inlineStr">
        <is>
          <t>2549</t>
        </is>
      </c>
    </row>
    <row r="239">
      <c r="A239" t="inlineStr">
        <is>
          <t>Y28654</t>
        </is>
      </c>
      <c r="B239" t="inlineStr">
        <is>
          <t>Raheem Mostert</t>
        </is>
      </c>
      <c r="C239" t="inlineStr">
        <is>
          <t>RB</t>
        </is>
      </c>
      <c r="D239" t="inlineStr">
        <is>
          <t>28654</t>
        </is>
      </c>
      <c r="E239" t="inlineStr">
        <is>
          <t>2749</t>
        </is>
      </c>
    </row>
    <row r="240">
      <c r="A240" t="inlineStr">
        <is>
          <t>Y28685</t>
        </is>
      </c>
      <c r="B240" t="inlineStr">
        <is>
          <t>Josh Lambo</t>
        </is>
      </c>
      <c r="C240" t="inlineStr">
        <is>
          <t>K</t>
        </is>
      </c>
      <c r="D240" t="inlineStr">
        <is>
          <t>28685</t>
        </is>
      </c>
      <c r="E240" t="inlineStr">
        <is>
          <t>2671</t>
        </is>
      </c>
    </row>
    <row r="241">
      <c r="A241" t="inlineStr">
        <is>
          <t>Y28691</t>
        </is>
      </c>
      <c r="B241" t="inlineStr">
        <is>
          <t>Tyrell Williams</t>
        </is>
      </c>
      <c r="C241" t="inlineStr">
        <is>
          <t>WR</t>
        </is>
      </c>
      <c r="D241" t="inlineStr">
        <is>
          <t>28691</t>
        </is>
      </c>
      <c r="E241" t="inlineStr">
        <is>
          <t>2583</t>
        </is>
      </c>
    </row>
    <row r="242">
      <c r="A242" t="inlineStr">
        <is>
          <t>Y28697</t>
        </is>
      </c>
      <c r="B242" t="inlineStr">
        <is>
          <t>Cameron Meredith</t>
        </is>
      </c>
      <c r="C242" t="inlineStr">
        <is>
          <t>WR</t>
        </is>
      </c>
      <c r="D242" t="inlineStr">
        <is>
          <t>28697</t>
        </is>
      </c>
      <c r="E242" t="inlineStr">
        <is>
          <t>2699</t>
        </is>
      </c>
    </row>
    <row r="243">
      <c r="A243" t="inlineStr">
        <is>
          <t>Y28714</t>
        </is>
      </c>
      <c r="B243" t="inlineStr">
        <is>
          <t>Thomas Rawls</t>
        </is>
      </c>
      <c r="C243" t="inlineStr">
        <is>
          <t>RB</t>
        </is>
      </c>
      <c r="D243" t="inlineStr">
        <is>
          <t>28714</t>
        </is>
      </c>
      <c r="E243" t="inlineStr">
        <is>
          <t>2585</t>
        </is>
      </c>
    </row>
    <row r="244">
      <c r="A244" t="inlineStr">
        <is>
          <t>Y28718</t>
        </is>
      </c>
      <c r="B244" t="inlineStr">
        <is>
          <t>Rodney Smith</t>
        </is>
      </c>
      <c r="C244" t="inlineStr">
        <is>
          <t>RB</t>
        </is>
      </c>
      <c r="D244" t="inlineStr">
        <is>
          <t>28718</t>
        </is>
      </c>
      <c r="E244" t="inlineStr">
        <is>
          <t>2892</t>
        </is>
      </c>
    </row>
    <row r="245">
      <c r="A245" t="inlineStr">
        <is>
          <t>Y28839</t>
        </is>
      </c>
      <c r="B245" t="inlineStr">
        <is>
          <t>Taylor Heinicke</t>
        </is>
      </c>
      <c r="C245" t="inlineStr">
        <is>
          <t>QB</t>
        </is>
      </c>
      <c r="D245" t="inlineStr">
        <is>
          <t>28839</t>
        </is>
      </c>
      <c r="E245" t="inlineStr">
        <is>
          <t>2711</t>
        </is>
      </c>
    </row>
    <row r="246">
      <c r="A246" t="inlineStr">
        <is>
          <t>Y28847</t>
        </is>
      </c>
      <c r="B246" t="inlineStr">
        <is>
          <t>Corey Grant</t>
        </is>
      </c>
      <c r="C246" t="inlineStr">
        <is>
          <t>RB</t>
        </is>
      </c>
      <c r="D246" t="inlineStr">
        <is>
          <t>28847</t>
        </is>
      </c>
      <c r="E246" t="inlineStr">
        <is>
          <t>2729</t>
        </is>
      </c>
    </row>
    <row r="247">
      <c r="A247" t="inlineStr">
        <is>
          <t>Y28875</t>
        </is>
      </c>
      <c r="B247" t="inlineStr">
        <is>
          <t>Matt LaCosse</t>
        </is>
      </c>
      <c r="C247" t="inlineStr">
        <is>
          <t>TE</t>
        </is>
      </c>
      <c r="D247" t="inlineStr">
        <is>
          <t>28875</t>
        </is>
      </c>
      <c r="E247" t="inlineStr">
        <is>
          <t>2944</t>
        </is>
      </c>
    </row>
    <row r="248">
      <c r="A248" t="inlineStr">
        <is>
          <t>Y28990</t>
        </is>
      </c>
      <c r="B248" t="inlineStr">
        <is>
          <t>Malcolm Brown</t>
        </is>
      </c>
      <c r="C248" t="inlineStr">
        <is>
          <t>RB</t>
        </is>
      </c>
      <c r="D248" t="inlineStr">
        <is>
          <t>28990</t>
        </is>
      </c>
      <c r="E248" t="inlineStr">
        <is>
          <t>2588</t>
        </is>
      </c>
    </row>
    <row r="249">
      <c r="A249" t="inlineStr">
        <is>
          <t>Y29046</t>
        </is>
      </c>
      <c r="B249" t="inlineStr">
        <is>
          <t>Will Tye</t>
        </is>
      </c>
      <c r="C249" t="inlineStr">
        <is>
          <t>TE</t>
        </is>
      </c>
      <c r="D249" t="inlineStr">
        <is>
          <t>29046</t>
        </is>
      </c>
      <c r="E249" t="inlineStr">
        <is>
          <t>3043</t>
        </is>
      </c>
    </row>
    <row r="250">
      <c r="A250" t="inlineStr">
        <is>
          <t>Y29070</t>
        </is>
      </c>
      <c r="B250" t="inlineStr">
        <is>
          <t>Adam Humphries</t>
        </is>
      </c>
      <c r="C250" t="inlineStr">
        <is>
          <t>WR</t>
        </is>
      </c>
      <c r="D250" t="inlineStr">
        <is>
          <t>29070</t>
        </is>
      </c>
      <c r="E250" t="inlineStr">
        <is>
          <t>2822</t>
        </is>
      </c>
    </row>
    <row r="251">
      <c r="A251" t="inlineStr">
        <is>
          <t>Y29235</t>
        </is>
      </c>
      <c r="B251" t="inlineStr">
        <is>
          <t>Jared Goff</t>
        </is>
      </c>
      <c r="C251" t="inlineStr">
        <is>
          <t>QB</t>
        </is>
      </c>
      <c r="D251" t="inlineStr">
        <is>
          <t>29235</t>
        </is>
      </c>
      <c r="E251" t="inlineStr">
        <is>
          <t>3163</t>
        </is>
      </c>
    </row>
    <row r="252">
      <c r="A252" t="inlineStr">
        <is>
          <t>Y29236</t>
        </is>
      </c>
      <c r="B252" t="inlineStr">
        <is>
          <t>Carson Wentz</t>
        </is>
      </c>
      <c r="C252" t="inlineStr">
        <is>
          <t>QB</t>
        </is>
      </c>
      <c r="D252" t="inlineStr">
        <is>
          <t>29236</t>
        </is>
      </c>
      <c r="E252" t="inlineStr">
        <is>
          <t>3161</t>
        </is>
      </c>
    </row>
    <row r="253">
      <c r="A253" t="inlineStr">
        <is>
          <t>Y29238</t>
        </is>
      </c>
      <c r="B253" t="inlineStr">
        <is>
          <t>Ezekiel Elliott</t>
        </is>
      </c>
      <c r="C253" t="inlineStr">
        <is>
          <t>RB</t>
        </is>
      </c>
      <c r="D253" t="inlineStr">
        <is>
          <t>29238</t>
        </is>
      </c>
      <c r="E253" t="inlineStr">
        <is>
          <t>3164</t>
        </is>
      </c>
    </row>
    <row r="254">
      <c r="A254" t="inlineStr">
        <is>
          <t>Y29249</t>
        </is>
      </c>
      <c r="B254" t="inlineStr">
        <is>
          <t>Corey Coleman</t>
        </is>
      </c>
      <c r="C254" t="inlineStr">
        <is>
          <t>WR</t>
        </is>
      </c>
      <c r="D254" t="inlineStr">
        <is>
          <t>29249</t>
        </is>
      </c>
      <c r="E254" t="inlineStr">
        <is>
          <t>3177</t>
        </is>
      </c>
    </row>
    <row r="255">
      <c r="A255" t="inlineStr">
        <is>
          <t>Y29255</t>
        </is>
      </c>
      <c r="B255" t="inlineStr">
        <is>
          <t>Will Fuller V</t>
        </is>
      </c>
      <c r="C255" t="inlineStr">
        <is>
          <t>WR</t>
        </is>
      </c>
      <c r="D255" t="inlineStr">
        <is>
          <t>29255</t>
        </is>
      </c>
      <c r="E255" t="inlineStr">
        <is>
          <t>3157</t>
        </is>
      </c>
    </row>
    <row r="256">
      <c r="A256" t="inlineStr">
        <is>
          <t>Y29256</t>
        </is>
      </c>
      <c r="B256" t="inlineStr">
        <is>
          <t>Josh Doctson</t>
        </is>
      </c>
      <c r="C256" t="inlineStr">
        <is>
          <t>WR</t>
        </is>
      </c>
      <c r="D256" t="inlineStr">
        <is>
          <t>29256</t>
        </is>
      </c>
      <c r="E256" t="inlineStr">
        <is>
          <t>3178</t>
        </is>
      </c>
    </row>
    <row r="257">
      <c r="A257" t="inlineStr">
        <is>
          <t>Y29257</t>
        </is>
      </c>
      <c r="B257" t="inlineStr">
        <is>
          <t>Laquon Treadwell</t>
        </is>
      </c>
      <c r="C257" t="inlineStr">
        <is>
          <t>WR</t>
        </is>
      </c>
      <c r="D257" t="inlineStr">
        <is>
          <t>29257</t>
        </is>
      </c>
      <c r="E257" t="inlineStr">
        <is>
          <t>3155</t>
        </is>
      </c>
    </row>
    <row r="258">
      <c r="A258" t="inlineStr">
        <is>
          <t>Y29269</t>
        </is>
      </c>
      <c r="B258" t="inlineStr">
        <is>
          <t>Hunter Henry</t>
        </is>
      </c>
      <c r="C258" t="inlineStr">
        <is>
          <t>TE</t>
        </is>
      </c>
      <c r="D258" t="inlineStr">
        <is>
          <t>29269</t>
        </is>
      </c>
      <c r="E258" t="inlineStr">
        <is>
          <t>3214</t>
        </is>
      </c>
    </row>
    <row r="259">
      <c r="A259" t="inlineStr">
        <is>
          <t>Y29274</t>
        </is>
      </c>
      <c r="B259" t="inlineStr">
        <is>
          <t>Sterling Shepard</t>
        </is>
      </c>
      <c r="C259" t="inlineStr">
        <is>
          <t>WR</t>
        </is>
      </c>
      <c r="D259" t="inlineStr">
        <is>
          <t>29274</t>
        </is>
      </c>
      <c r="E259" t="inlineStr">
        <is>
          <t>3200</t>
        </is>
      </c>
    </row>
    <row r="260">
      <c r="A260" t="inlineStr">
        <is>
          <t>Y29279</t>
        </is>
      </c>
      <c r="B260" t="inlineStr">
        <is>
          <t>Derrick Henry</t>
        </is>
      </c>
      <c r="C260" t="inlineStr">
        <is>
          <t>RB</t>
        </is>
      </c>
      <c r="D260" t="inlineStr">
        <is>
          <t>29279</t>
        </is>
      </c>
      <c r="E260" t="inlineStr">
        <is>
          <t>3198</t>
        </is>
      </c>
    </row>
    <row r="261">
      <c r="A261" t="inlineStr">
        <is>
          <t>Y29281</t>
        </is>
      </c>
      <c r="B261" t="inlineStr">
        <is>
          <t>Michael Thomas</t>
        </is>
      </c>
      <c r="C261" t="inlineStr">
        <is>
          <t>WR</t>
        </is>
      </c>
      <c r="D261" t="inlineStr">
        <is>
          <t>29281</t>
        </is>
      </c>
      <c r="E261" t="inlineStr">
        <is>
          <t>3199</t>
        </is>
      </c>
    </row>
    <row r="262">
      <c r="A262" t="inlineStr">
        <is>
          <t>Y29288</t>
        </is>
      </c>
      <c r="B262" t="inlineStr">
        <is>
          <t>Tyler Boyd</t>
        </is>
      </c>
      <c r="C262" t="inlineStr">
        <is>
          <t>WR</t>
        </is>
      </c>
      <c r="D262" t="inlineStr">
        <is>
          <t>29288</t>
        </is>
      </c>
      <c r="E262" t="inlineStr">
        <is>
          <t>3225</t>
        </is>
      </c>
    </row>
    <row r="263">
      <c r="A263" t="inlineStr">
        <is>
          <t>Y29307</t>
        </is>
      </c>
      <c r="B263" t="inlineStr">
        <is>
          <t>Kenyan Drake</t>
        </is>
      </c>
      <c r="C263" t="inlineStr">
        <is>
          <t>RB</t>
        </is>
      </c>
      <c r="D263" t="inlineStr">
        <is>
          <t>29307</t>
        </is>
      </c>
      <c r="E263" t="inlineStr">
        <is>
          <t>3242</t>
        </is>
      </c>
    </row>
    <row r="264">
      <c r="A264" t="inlineStr">
        <is>
          <t>Y29315</t>
        </is>
      </c>
      <c r="B264" t="inlineStr">
        <is>
          <t>Austin Hooper</t>
        </is>
      </c>
      <c r="C264" t="inlineStr">
        <is>
          <t>TE</t>
        </is>
      </c>
      <c r="D264" t="inlineStr">
        <is>
          <t>29315</t>
        </is>
      </c>
      <c r="E264" t="inlineStr">
        <is>
          <t>3202</t>
        </is>
      </c>
    </row>
    <row r="265">
      <c r="A265" t="inlineStr">
        <is>
          <t>Y29324</t>
        </is>
      </c>
      <c r="B265" t="inlineStr">
        <is>
          <t>C.J. Prosise</t>
        </is>
      </c>
      <c r="C265" t="inlineStr">
        <is>
          <t>RB</t>
        </is>
      </c>
      <c r="D265" t="inlineStr">
        <is>
          <t>29324</t>
        </is>
      </c>
      <c r="E265" t="inlineStr">
        <is>
          <t>3204</t>
        </is>
      </c>
    </row>
    <row r="266">
      <c r="A266" t="inlineStr">
        <is>
          <t>Y29325</t>
        </is>
      </c>
      <c r="B266" t="inlineStr">
        <is>
          <t>Jacoby Brissett</t>
        </is>
      </c>
      <c r="C266" t="inlineStr">
        <is>
          <t>QB</t>
        </is>
      </c>
      <c r="D266" t="inlineStr">
        <is>
          <t>29325</t>
        </is>
      </c>
      <c r="E266" t="inlineStr">
        <is>
          <t>3257</t>
        </is>
      </c>
    </row>
    <row r="267">
      <c r="A267" t="inlineStr">
        <is>
          <t>Y29344</t>
        </is>
      </c>
      <c r="B267" t="inlineStr">
        <is>
          <t>Tyler Higbee</t>
        </is>
      </c>
      <c r="C267" t="inlineStr">
        <is>
          <t>TE</t>
        </is>
      </c>
      <c r="D267" t="inlineStr">
        <is>
          <t>29344</t>
        </is>
      </c>
      <c r="E267" t="inlineStr">
        <is>
          <t>3271</t>
        </is>
      </c>
    </row>
    <row r="268">
      <c r="A268" t="inlineStr">
        <is>
          <t>Y29346</t>
        </is>
      </c>
      <c r="B268" t="inlineStr">
        <is>
          <t>Malcolm Mitchell</t>
        </is>
      </c>
      <c r="C268" t="inlineStr">
        <is>
          <t>WR</t>
        </is>
      </c>
      <c r="D268" t="inlineStr">
        <is>
          <t>29346</t>
        </is>
      </c>
      <c r="E268" t="inlineStr">
        <is>
          <t>3273</t>
        </is>
      </c>
    </row>
    <row r="269">
      <c r="A269" t="inlineStr">
        <is>
          <t>Y29353</t>
        </is>
      </c>
      <c r="B269" t="inlineStr">
        <is>
          <t>Tyler Ervin</t>
        </is>
      </c>
      <c r="C269" t="inlineStr">
        <is>
          <t>RB</t>
        </is>
      </c>
      <c r="D269" t="inlineStr">
        <is>
          <t>29353</t>
        </is>
      </c>
      <c r="E269" t="inlineStr">
        <is>
          <t>3280</t>
        </is>
      </c>
    </row>
    <row r="270">
      <c r="A270" t="inlineStr">
        <is>
          <t>Y29360</t>
        </is>
      </c>
      <c r="B270" t="inlineStr">
        <is>
          <t>Demarcus Robinson</t>
        </is>
      </c>
      <c r="C270" t="inlineStr">
        <is>
          <t>WR</t>
        </is>
      </c>
      <c r="D270" t="inlineStr">
        <is>
          <t>29360</t>
        </is>
      </c>
      <c r="E270" t="inlineStr">
        <is>
          <t>3286</t>
        </is>
      </c>
    </row>
    <row r="271">
      <c r="A271" t="inlineStr">
        <is>
          <t>Y29369</t>
        </is>
      </c>
      <c r="B271" t="inlineStr">
        <is>
          <t>Dak Prescott</t>
        </is>
      </c>
      <c r="C271" t="inlineStr">
        <is>
          <t>QB</t>
        </is>
      </c>
      <c r="D271" t="inlineStr">
        <is>
          <t>29369</t>
        </is>
      </c>
      <c r="E271" t="inlineStr">
        <is>
          <t>3294</t>
        </is>
      </c>
    </row>
    <row r="272">
      <c r="A272" t="inlineStr">
        <is>
          <t>Y29370</t>
        </is>
      </c>
      <c r="B272" t="inlineStr">
        <is>
          <t>Devontae Booker</t>
        </is>
      </c>
      <c r="C272" t="inlineStr">
        <is>
          <t>RB</t>
        </is>
      </c>
      <c r="D272" t="inlineStr">
        <is>
          <t>29370</t>
        </is>
      </c>
      <c r="E272" t="inlineStr">
        <is>
          <t>3209</t>
        </is>
      </c>
    </row>
    <row r="273">
      <c r="A273" t="inlineStr">
        <is>
          <t>Y29374</t>
        </is>
      </c>
      <c r="B273" t="inlineStr">
        <is>
          <t>Tajae Sharpe</t>
        </is>
      </c>
      <c r="C273" t="inlineStr">
        <is>
          <t>WR</t>
        </is>
      </c>
      <c r="D273" t="inlineStr">
        <is>
          <t>29374</t>
        </is>
      </c>
      <c r="E273" t="inlineStr">
        <is>
          <t>3297</t>
        </is>
      </c>
    </row>
    <row r="274">
      <c r="A274" t="inlineStr">
        <is>
          <t>Y29377</t>
        </is>
      </c>
      <c r="B274" t="inlineStr">
        <is>
          <t>DeAndre Washington</t>
        </is>
      </c>
      <c r="C274" t="inlineStr">
        <is>
          <t>RB</t>
        </is>
      </c>
      <c r="D274" t="inlineStr">
        <is>
          <t>29377</t>
        </is>
      </c>
      <c r="E274" t="inlineStr">
        <is>
          <t>3300</t>
        </is>
      </c>
    </row>
    <row r="275">
      <c r="A275" t="inlineStr">
        <is>
          <t>Y29383</t>
        </is>
      </c>
      <c r="B275" t="inlineStr">
        <is>
          <t>Paul Perkins</t>
        </is>
      </c>
      <c r="C275" t="inlineStr">
        <is>
          <t>RB</t>
        </is>
      </c>
      <c r="D275" t="inlineStr">
        <is>
          <t>29383</t>
        </is>
      </c>
      <c r="E275" t="inlineStr">
        <is>
          <t>3211</t>
        </is>
      </c>
    </row>
    <row r="276">
      <c r="A276" t="inlineStr">
        <is>
          <t>Y29384</t>
        </is>
      </c>
      <c r="B276" t="inlineStr">
        <is>
          <t>Jordan Howard</t>
        </is>
      </c>
      <c r="C276" t="inlineStr">
        <is>
          <t>RB</t>
        </is>
      </c>
      <c r="D276" t="inlineStr">
        <is>
          <t>29384</t>
        </is>
      </c>
      <c r="E276" t="inlineStr">
        <is>
          <t>3306</t>
        </is>
      </c>
    </row>
    <row r="277">
      <c r="A277" t="inlineStr">
        <is>
          <t>Y29387</t>
        </is>
      </c>
      <c r="B277" t="inlineStr">
        <is>
          <t>Wendell Smallwood</t>
        </is>
      </c>
      <c r="C277" t="inlineStr">
        <is>
          <t>RB</t>
        </is>
      </c>
      <c r="D277" t="inlineStr">
        <is>
          <t>29387</t>
        </is>
      </c>
      <c r="E277" t="inlineStr">
        <is>
          <t>3309</t>
        </is>
      </c>
    </row>
    <row r="278">
      <c r="A278" t="inlineStr">
        <is>
          <t>Y29390</t>
        </is>
      </c>
      <c r="B278" t="inlineStr">
        <is>
          <t>Jonathan Williams</t>
        </is>
      </c>
      <c r="C278" t="inlineStr">
        <is>
          <t>RB</t>
        </is>
      </c>
      <c r="D278" t="inlineStr">
        <is>
          <t>29390</t>
        </is>
      </c>
      <c r="E278" t="inlineStr">
        <is>
          <t>3312</t>
        </is>
      </c>
    </row>
    <row r="279">
      <c r="A279" t="inlineStr">
        <is>
          <t>Y29399</t>
        </is>
      </c>
      <c r="B279" t="inlineStr">
        <is>
          <t>Tyreek Hill</t>
        </is>
      </c>
      <c r="C279" t="inlineStr">
        <is>
          <t>WR</t>
        </is>
      </c>
      <c r="D279" t="inlineStr">
        <is>
          <t>29399</t>
        </is>
      </c>
      <c r="E279" t="inlineStr">
        <is>
          <t>3321</t>
        </is>
      </c>
    </row>
    <row r="280">
      <c r="A280" t="inlineStr">
        <is>
          <t>Y29405</t>
        </is>
      </c>
      <c r="B280" t="inlineStr">
        <is>
          <t>Alex Collins</t>
        </is>
      </c>
      <c r="C280" t="inlineStr">
        <is>
          <t>RB</t>
        </is>
      </c>
      <c r="D280" t="inlineStr">
        <is>
          <t>29405</t>
        </is>
      </c>
      <c r="E280" t="inlineStr">
        <is>
          <t>3327</t>
        </is>
      </c>
    </row>
    <row r="281">
      <c r="A281" t="inlineStr">
        <is>
          <t>Y29406</t>
        </is>
      </c>
      <c r="B281" t="inlineStr">
        <is>
          <t>Rashard Higgins</t>
        </is>
      </c>
      <c r="C281" t="inlineStr">
        <is>
          <t>WR</t>
        </is>
      </c>
      <c r="D281" t="inlineStr">
        <is>
          <t>29406</t>
        </is>
      </c>
      <c r="E281" t="inlineStr">
        <is>
          <t>3328</t>
        </is>
      </c>
    </row>
    <row r="282">
      <c r="A282" t="inlineStr">
        <is>
          <t>Y29470</t>
        </is>
      </c>
      <c r="B282" t="inlineStr">
        <is>
          <t>Dwayne Washington</t>
        </is>
      </c>
      <c r="C282" t="inlineStr">
        <is>
          <t>RB</t>
        </is>
      </c>
      <c r="D282" t="inlineStr">
        <is>
          <t>29470</t>
        </is>
      </c>
      <c r="E282" t="inlineStr">
        <is>
          <t>3391</t>
        </is>
      </c>
    </row>
    <row r="283">
      <c r="A283" t="inlineStr">
        <is>
          <t>Y29560</t>
        </is>
      </c>
      <c r="B283" t="inlineStr">
        <is>
          <t>Peyton Barber</t>
        </is>
      </c>
      <c r="C283" t="inlineStr">
        <is>
          <t>RB</t>
        </is>
      </c>
      <c r="D283" t="inlineStr">
        <is>
          <t>29560</t>
        </is>
      </c>
      <c r="E283" t="inlineStr">
        <is>
          <t>3594</t>
        </is>
      </c>
    </row>
    <row r="284">
      <c r="A284" t="inlineStr">
        <is>
          <t>Y29609</t>
        </is>
      </c>
      <c r="B284" t="inlineStr">
        <is>
          <t>Chester Rogers</t>
        </is>
      </c>
      <c r="C284" t="inlineStr">
        <is>
          <t>WR</t>
        </is>
      </c>
      <c r="D284" t="inlineStr">
        <is>
          <t>29609</t>
        </is>
      </c>
      <c r="E284" t="inlineStr">
        <is>
          <t>3582</t>
        </is>
      </c>
    </row>
    <row r="285">
      <c r="A285" t="inlineStr">
        <is>
          <t>Y29650</t>
        </is>
      </c>
      <c r="B285" t="inlineStr">
        <is>
          <t>J.D. McKissic</t>
        </is>
      </c>
      <c r="C285" t="inlineStr">
        <is>
          <t>RB</t>
        </is>
      </c>
      <c r="D285" t="inlineStr">
        <is>
          <t>29650</t>
        </is>
      </c>
      <c r="E285" t="inlineStr">
        <is>
          <t>3664</t>
        </is>
      </c>
    </row>
    <row r="286">
      <c r="A286" t="inlineStr">
        <is>
          <t>Y29694</t>
        </is>
      </c>
      <c r="B286" t="inlineStr">
        <is>
          <t>Rob Kelley</t>
        </is>
      </c>
      <c r="C286" t="inlineStr">
        <is>
          <t>RB</t>
        </is>
      </c>
      <c r="D286" t="inlineStr">
        <is>
          <t>29694</t>
        </is>
      </c>
      <c r="E286" t="inlineStr">
        <is>
          <t>3657</t>
        </is>
      </c>
    </row>
    <row r="287">
      <c r="A287" t="inlineStr">
        <is>
          <t>Y29719</t>
        </is>
      </c>
      <c r="B287" t="inlineStr">
        <is>
          <t>Geronimo Allison</t>
        </is>
      </c>
      <c r="C287" t="inlineStr">
        <is>
          <t>WR</t>
        </is>
      </c>
      <c r="D287" t="inlineStr">
        <is>
          <t>29719</t>
        </is>
      </c>
      <c r="E287" t="inlineStr">
        <is>
          <t>3503</t>
        </is>
      </c>
    </row>
    <row r="288">
      <c r="A288" t="inlineStr">
        <is>
          <t>Y29754</t>
        </is>
      </c>
      <c r="B288" t="inlineStr">
        <is>
          <t>Wil Lutz</t>
        </is>
      </c>
      <c r="C288" t="inlineStr">
        <is>
          <t>K</t>
        </is>
      </c>
      <c r="D288" t="inlineStr">
        <is>
          <t>29754</t>
        </is>
      </c>
      <c r="E288" t="inlineStr">
        <is>
          <t>3678</t>
        </is>
      </c>
    </row>
    <row r="289">
      <c r="A289" t="inlineStr">
        <is>
          <t>Y29785</t>
        </is>
      </c>
      <c r="B289" t="inlineStr">
        <is>
          <t>Robbie Chosen</t>
        </is>
      </c>
      <c r="C289" t="inlineStr">
        <is>
          <t>WR</t>
        </is>
      </c>
      <c r="D289" t="inlineStr">
        <is>
          <t>29785</t>
        </is>
      </c>
      <c r="E289" t="inlineStr">
        <is>
          <t>3423</t>
        </is>
      </c>
    </row>
    <row r="290">
      <c r="A290" t="inlineStr">
        <is>
          <t>Y29789</t>
        </is>
      </c>
      <c r="B290" t="inlineStr">
        <is>
          <t>Stephen Anderson</t>
        </is>
      </c>
      <c r="C290" t="inlineStr">
        <is>
          <t>TE</t>
        </is>
      </c>
      <c r="D290" t="inlineStr">
        <is>
          <t>29789</t>
        </is>
      </c>
      <c r="E290" t="inlineStr">
        <is>
          <t>3496</t>
        </is>
      </c>
    </row>
    <row r="291">
      <c r="A291" t="inlineStr">
        <is>
          <t>Y29792</t>
        </is>
      </c>
      <c r="B291" t="inlineStr">
        <is>
          <t>Ka'imi Fairbairn</t>
        </is>
      </c>
      <c r="C291" t="inlineStr">
        <is>
          <t>K</t>
        </is>
      </c>
      <c r="D291" t="inlineStr">
        <is>
          <t>29792</t>
        </is>
      </c>
      <c r="E291" t="inlineStr">
        <is>
          <t>3451</t>
        </is>
      </c>
    </row>
    <row r="292">
      <c r="A292" t="inlineStr">
        <is>
          <t>Y29906</t>
        </is>
      </c>
      <c r="B292" t="inlineStr">
        <is>
          <t>Elijhaa Penny</t>
        </is>
      </c>
      <c r="C292" t="inlineStr">
        <is>
          <t>RB</t>
        </is>
      </c>
      <c r="D292" t="inlineStr">
        <is>
          <t>29906</t>
        </is>
      </c>
      <c r="E292" t="inlineStr">
        <is>
          <t>3803</t>
        </is>
      </c>
    </row>
    <row r="293">
      <c r="A293" t="inlineStr">
        <is>
          <t>Y29949</t>
        </is>
      </c>
      <c r="B293" t="inlineStr">
        <is>
          <t>Aldrick Rosas</t>
        </is>
      </c>
      <c r="C293" t="inlineStr">
        <is>
          <t>K</t>
        </is>
      </c>
      <c r="D293" t="inlineStr">
        <is>
          <t>29949</t>
        </is>
      </c>
      <c r="E293" t="inlineStr">
        <is>
          <t>3827</t>
        </is>
      </c>
    </row>
    <row r="294">
      <c r="A294" t="inlineStr">
        <is>
          <t>Y29958</t>
        </is>
      </c>
      <c r="B294" t="inlineStr">
        <is>
          <t>Johnny Holton</t>
        </is>
      </c>
      <c r="C294" t="inlineStr">
        <is>
          <t>WR</t>
        </is>
      </c>
      <c r="D294" t="inlineStr">
        <is>
          <t>29958</t>
        </is>
      </c>
      <c r="E294" t="inlineStr">
        <is>
          <t>3476</t>
        </is>
      </c>
    </row>
    <row r="295">
      <c r="A295" t="inlineStr">
        <is>
          <t>Y30000</t>
        </is>
      </c>
      <c r="B295" t="inlineStr">
        <is>
          <t>Jalen Richard</t>
        </is>
      </c>
      <c r="C295" t="inlineStr">
        <is>
          <t>RB</t>
        </is>
      </c>
      <c r="D295" t="inlineStr">
        <is>
          <t>30000</t>
        </is>
      </c>
      <c r="E295" t="inlineStr">
        <is>
          <t>3868</t>
        </is>
      </c>
    </row>
    <row r="296">
      <c r="A296" t="inlineStr">
        <is>
          <t>Y30038</t>
        </is>
      </c>
      <c r="B296" t="inlineStr">
        <is>
          <t>Sam Ficken</t>
        </is>
      </c>
      <c r="C296" t="inlineStr">
        <is>
          <t>K</t>
        </is>
      </c>
      <c r="D296" t="inlineStr">
        <is>
          <t>30038</t>
        </is>
      </c>
      <c r="E296" t="inlineStr">
        <is>
          <t>3909</t>
        </is>
      </c>
    </row>
    <row r="297">
      <c r="A297" t="inlineStr">
        <is>
          <t>Y30112</t>
        </is>
      </c>
      <c r="B297" t="inlineStr">
        <is>
          <t>Mo Alie-Cox</t>
        </is>
      </c>
      <c r="C297" t="inlineStr">
        <is>
          <t>TE</t>
        </is>
      </c>
      <c r="D297" t="inlineStr">
        <is>
          <t>30112</t>
        </is>
      </c>
      <c r="E297" t="inlineStr">
        <is>
          <t>4054</t>
        </is>
      </c>
    </row>
    <row r="298">
      <c r="A298" t="inlineStr">
        <is>
          <t>Y30115</t>
        </is>
      </c>
      <c r="B298" t="inlineStr">
        <is>
          <t>Mitchell Trubisky</t>
        </is>
      </c>
      <c r="C298" t="inlineStr">
        <is>
          <t>QB</t>
        </is>
      </c>
      <c r="D298" t="inlineStr">
        <is>
          <t>30115</t>
        </is>
      </c>
      <c r="E298" t="inlineStr">
        <is>
          <t>3976</t>
        </is>
      </c>
    </row>
    <row r="299">
      <c r="A299" t="inlineStr">
        <is>
          <t>Y30117</t>
        </is>
      </c>
      <c r="B299" t="inlineStr">
        <is>
          <t>Leonard Fournette</t>
        </is>
      </c>
      <c r="C299" t="inlineStr">
        <is>
          <t>RB</t>
        </is>
      </c>
      <c r="D299" t="inlineStr">
        <is>
          <t>30117</t>
        </is>
      </c>
      <c r="E299" t="inlineStr">
        <is>
          <t>3969</t>
        </is>
      </c>
    </row>
    <row r="300">
      <c r="A300" t="inlineStr">
        <is>
          <t>Y30118</t>
        </is>
      </c>
      <c r="B300" t="inlineStr">
        <is>
          <t>Corey Davis</t>
        </is>
      </c>
      <c r="C300" t="inlineStr">
        <is>
          <t>WR</t>
        </is>
      </c>
      <c r="D300" t="inlineStr">
        <is>
          <t>30118</t>
        </is>
      </c>
      <c r="E300" t="inlineStr">
        <is>
          <t>4036</t>
        </is>
      </c>
    </row>
    <row r="301">
      <c r="A301" t="inlineStr">
        <is>
          <t>Y30120</t>
        </is>
      </c>
      <c r="B301" t="inlineStr">
        <is>
          <t>Mike Williams</t>
        </is>
      </c>
      <c r="C301" t="inlineStr">
        <is>
          <t>WR</t>
        </is>
      </c>
      <c r="D301" t="inlineStr">
        <is>
          <t>30120</t>
        </is>
      </c>
      <c r="E301" t="inlineStr">
        <is>
          <t>4068</t>
        </is>
      </c>
    </row>
    <row r="302">
      <c r="A302" t="inlineStr">
        <is>
          <t>Y30121</t>
        </is>
      </c>
      <c r="B302" t="inlineStr">
        <is>
          <t>Christian McCaffrey</t>
        </is>
      </c>
      <c r="C302" t="inlineStr">
        <is>
          <t>RB</t>
        </is>
      </c>
      <c r="D302" t="inlineStr">
        <is>
          <t>30121</t>
        </is>
      </c>
      <c r="E302" t="inlineStr">
        <is>
          <t>4034</t>
        </is>
      </c>
    </row>
    <row r="303">
      <c r="A303" t="inlineStr">
        <is>
          <t>Y30122</t>
        </is>
      </c>
      <c r="B303" t="inlineStr">
        <is>
          <t>John Ross</t>
        </is>
      </c>
      <c r="C303" t="inlineStr">
        <is>
          <t>WR</t>
        </is>
      </c>
      <c r="D303" t="inlineStr">
        <is>
          <t>30122</t>
        </is>
      </c>
      <c r="E303" t="inlineStr">
        <is>
          <t>4038</t>
        </is>
      </c>
    </row>
    <row r="304">
      <c r="A304" t="inlineStr">
        <is>
          <t>Y30123</t>
        </is>
      </c>
      <c r="B304" t="inlineStr">
        <is>
          <t>Patrick Mahomes</t>
        </is>
      </c>
      <c r="C304" t="inlineStr">
        <is>
          <t>QB</t>
        </is>
      </c>
      <c r="D304" t="inlineStr">
        <is>
          <t>30123</t>
        </is>
      </c>
      <c r="E304" t="inlineStr">
        <is>
          <t>4046</t>
        </is>
      </c>
    </row>
    <row r="305">
      <c r="A305" t="inlineStr">
        <is>
          <t>Y30125</t>
        </is>
      </c>
      <c r="B305" t="inlineStr">
        <is>
          <t>Deshaun Watson</t>
        </is>
      </c>
      <c r="C305" t="inlineStr">
        <is>
          <t>QB</t>
        </is>
      </c>
      <c r="D305" t="inlineStr">
        <is>
          <t>30125</t>
        </is>
      </c>
      <c r="E305" t="inlineStr">
        <is>
          <t>4017</t>
        </is>
      </c>
    </row>
    <row r="306">
      <c r="A306" t="inlineStr">
        <is>
          <t>Y30132</t>
        </is>
      </c>
      <c r="B306" t="inlineStr">
        <is>
          <t>O.J. Howard</t>
        </is>
      </c>
      <c r="C306" t="inlineStr">
        <is>
          <t>TE</t>
        </is>
      </c>
      <c r="D306" t="inlineStr">
        <is>
          <t>30132</t>
        </is>
      </c>
      <c r="E306" t="inlineStr">
        <is>
          <t>4055</t>
        </is>
      </c>
    </row>
    <row r="307">
      <c r="A307" t="inlineStr">
        <is>
          <t>Y30136</t>
        </is>
      </c>
      <c r="B307" t="inlineStr">
        <is>
          <t>Evan Engram</t>
        </is>
      </c>
      <c r="C307" t="inlineStr">
        <is>
          <t>TE</t>
        </is>
      </c>
      <c r="D307" t="inlineStr">
        <is>
          <t>30136</t>
        </is>
      </c>
      <c r="E307" t="inlineStr">
        <is>
          <t>4066</t>
        </is>
      </c>
    </row>
    <row r="308">
      <c r="A308" t="inlineStr">
        <is>
          <t>Y30142</t>
        </is>
      </c>
      <c r="B308" t="inlineStr">
        <is>
          <t>David Njoku</t>
        </is>
      </c>
      <c r="C308" t="inlineStr">
        <is>
          <t>TE</t>
        </is>
      </c>
      <c r="D308" t="inlineStr">
        <is>
          <t>30142</t>
        </is>
      </c>
      <c r="E308" t="inlineStr">
        <is>
          <t>4033</t>
        </is>
      </c>
    </row>
    <row r="309">
      <c r="A309" t="inlineStr">
        <is>
          <t>Y30150</t>
        </is>
      </c>
      <c r="B309" t="inlineStr">
        <is>
          <t>Zay Jones</t>
        </is>
      </c>
      <c r="C309" t="inlineStr">
        <is>
          <t>WR</t>
        </is>
      </c>
      <c r="D309" t="inlineStr">
        <is>
          <t>30150</t>
        </is>
      </c>
      <c r="E309" t="inlineStr">
        <is>
          <t>4080</t>
        </is>
      </c>
    </row>
    <row r="310">
      <c r="A310" t="inlineStr">
        <is>
          <t>Y30153</t>
        </is>
      </c>
      <c r="B310" t="inlineStr">
        <is>
          <t>Curtis Samuel</t>
        </is>
      </c>
      <c r="C310" t="inlineStr">
        <is>
          <t>WR</t>
        </is>
      </c>
      <c r="D310" t="inlineStr">
        <is>
          <t>30153</t>
        </is>
      </c>
      <c r="E310" t="inlineStr">
        <is>
          <t>4082</t>
        </is>
      </c>
    </row>
    <row r="311">
      <c r="A311" t="inlineStr">
        <is>
          <t>Y30154</t>
        </is>
      </c>
      <c r="B311" t="inlineStr">
        <is>
          <t>Dalvin Cook</t>
        </is>
      </c>
      <c r="C311" t="inlineStr">
        <is>
          <t>RB</t>
        </is>
      </c>
      <c r="D311" t="inlineStr">
        <is>
          <t>30154</t>
        </is>
      </c>
      <c r="E311" t="inlineStr">
        <is>
          <t>4029</t>
        </is>
      </c>
    </row>
    <row r="312">
      <c r="A312" t="inlineStr">
        <is>
          <t>Y30157</t>
        </is>
      </c>
      <c r="B312" t="inlineStr">
        <is>
          <t>Gerald Everett</t>
        </is>
      </c>
      <c r="C312" t="inlineStr">
        <is>
          <t>TE</t>
        </is>
      </c>
      <c r="D312" t="inlineStr">
        <is>
          <t>30157</t>
        </is>
      </c>
      <c r="E312" t="inlineStr">
        <is>
          <t>4089</t>
        </is>
      </c>
    </row>
    <row r="313">
      <c r="A313" t="inlineStr">
        <is>
          <t>Y30161</t>
        </is>
      </c>
      <c r="B313" t="inlineStr">
        <is>
          <t>Joe Mixon</t>
        </is>
      </c>
      <c r="C313" t="inlineStr">
        <is>
          <t>RB</t>
        </is>
      </c>
      <c r="D313" t="inlineStr">
        <is>
          <t>30161</t>
        </is>
      </c>
      <c r="E313" t="inlineStr">
        <is>
          <t>4018</t>
        </is>
      </c>
    </row>
    <row r="314">
      <c r="A314" t="inlineStr">
        <is>
          <t>Y30175</t>
        </is>
      </c>
      <c r="B314" t="inlineStr">
        <is>
          <t>JuJu Smith-Schuster</t>
        </is>
      </c>
      <c r="C314" t="inlineStr">
        <is>
          <t>WR</t>
        </is>
      </c>
      <c r="D314" t="inlineStr">
        <is>
          <t>30175</t>
        </is>
      </c>
      <c r="E314" t="inlineStr">
        <is>
          <t>4040</t>
        </is>
      </c>
    </row>
    <row r="315">
      <c r="A315" t="inlineStr">
        <is>
          <t>Y30180</t>
        </is>
      </c>
      <c r="B315" t="inlineStr">
        <is>
          <t>Alvin Kamara</t>
        </is>
      </c>
      <c r="C315" t="inlineStr">
        <is>
          <t>RB</t>
        </is>
      </c>
      <c r="D315" t="inlineStr">
        <is>
          <t>30180</t>
        </is>
      </c>
      <c r="E315" t="inlineStr">
        <is>
          <t>4035</t>
        </is>
      </c>
    </row>
    <row r="316">
      <c r="A316" t="inlineStr">
        <is>
          <t>Y30182</t>
        </is>
      </c>
      <c r="B316" t="inlineStr">
        <is>
          <t>Cooper Kupp</t>
        </is>
      </c>
      <c r="C316" t="inlineStr">
        <is>
          <t>WR</t>
        </is>
      </c>
      <c r="D316" t="inlineStr">
        <is>
          <t>30182</t>
        </is>
      </c>
      <c r="E316" t="inlineStr">
        <is>
          <t>4039</t>
        </is>
      </c>
    </row>
    <row r="317">
      <c r="A317" t="inlineStr">
        <is>
          <t>Y30185</t>
        </is>
      </c>
      <c r="B317" t="inlineStr">
        <is>
          <t>Taywan Taylor</t>
        </is>
      </c>
      <c r="C317" t="inlineStr">
        <is>
          <t>WR</t>
        </is>
      </c>
      <c r="D317" t="inlineStr">
        <is>
          <t>30185</t>
        </is>
      </c>
      <c r="E317" t="inlineStr">
        <is>
          <t>4125</t>
        </is>
      </c>
    </row>
    <row r="318">
      <c r="A318" t="inlineStr">
        <is>
          <t>Y30197</t>
        </is>
      </c>
      <c r="B318" t="inlineStr">
        <is>
          <t>Chris Godwin Jr.</t>
        </is>
      </c>
      <c r="C318" t="inlineStr">
        <is>
          <t>WR</t>
        </is>
      </c>
      <c r="D318" t="inlineStr">
        <is>
          <t>30197</t>
        </is>
      </c>
      <c r="E318" t="inlineStr">
        <is>
          <t>4037</t>
        </is>
      </c>
    </row>
    <row r="319">
      <c r="A319" t="inlineStr">
        <is>
          <t>Y30199</t>
        </is>
      </c>
      <c r="B319" t="inlineStr">
        <is>
          <t>Kareem Hunt</t>
        </is>
      </c>
      <c r="C319" t="inlineStr">
        <is>
          <t>RB</t>
        </is>
      </c>
      <c r="D319" t="inlineStr">
        <is>
          <t>30199</t>
        </is>
      </c>
      <c r="E319" t="inlineStr">
        <is>
          <t>4098</t>
        </is>
      </c>
    </row>
    <row r="320">
      <c r="A320" t="inlineStr">
        <is>
          <t>Y30202</t>
        </is>
      </c>
      <c r="B320" t="inlineStr">
        <is>
          <t>D'Onta Foreman</t>
        </is>
      </c>
      <c r="C320" t="inlineStr">
        <is>
          <t>RB</t>
        </is>
      </c>
      <c r="D320" t="inlineStr">
        <is>
          <t>30202</t>
        </is>
      </c>
      <c r="E320" t="inlineStr">
        <is>
          <t>4111</t>
        </is>
      </c>
    </row>
    <row r="321">
      <c r="A321" t="inlineStr">
        <is>
          <t>Y30209</t>
        </is>
      </c>
      <c r="B321" t="inlineStr">
        <is>
          <t>Kenny Golladay</t>
        </is>
      </c>
      <c r="C321" t="inlineStr">
        <is>
          <t>WR</t>
        </is>
      </c>
      <c r="D321" t="inlineStr">
        <is>
          <t>30209</t>
        </is>
      </c>
      <c r="E321" t="inlineStr">
        <is>
          <t>4131</t>
        </is>
      </c>
    </row>
    <row r="322">
      <c r="A322" t="inlineStr">
        <is>
          <t>Y30213</t>
        </is>
      </c>
      <c r="B322" t="inlineStr">
        <is>
          <t>Jonnu Smith</t>
        </is>
      </c>
      <c r="C322" t="inlineStr">
        <is>
          <t>TE</t>
        </is>
      </c>
      <c r="D322" t="inlineStr">
        <is>
          <t>30213</t>
        </is>
      </c>
      <c r="E322" t="inlineStr">
        <is>
          <t>4144</t>
        </is>
      </c>
    </row>
    <row r="323">
      <c r="A323" t="inlineStr">
        <is>
          <t>Y30217</t>
        </is>
      </c>
      <c r="B323" t="inlineStr">
        <is>
          <t>C.J. Beathard</t>
        </is>
      </c>
      <c r="C323" t="inlineStr">
        <is>
          <t>QB</t>
        </is>
      </c>
      <c r="D323" t="inlineStr">
        <is>
          <t>30217</t>
        </is>
      </c>
      <c r="E323" t="inlineStr">
        <is>
          <t>4127</t>
        </is>
      </c>
    </row>
    <row r="324">
      <c r="A324" t="inlineStr">
        <is>
          <t>Y30218</t>
        </is>
      </c>
      <c r="B324" t="inlineStr">
        <is>
          <t>James Conner</t>
        </is>
      </c>
      <c r="C324" t="inlineStr">
        <is>
          <t>RB</t>
        </is>
      </c>
      <c r="D324" t="inlineStr">
        <is>
          <t>30218</t>
        </is>
      </c>
      <c r="E324" t="inlineStr">
        <is>
          <t>4137</t>
        </is>
      </c>
    </row>
    <row r="325">
      <c r="A325" t="inlineStr">
        <is>
          <t>Y30223</t>
        </is>
      </c>
      <c r="B325" t="inlineStr">
        <is>
          <t>Dede Westbrook</t>
        </is>
      </c>
      <c r="C325" t="inlineStr">
        <is>
          <t>WR</t>
        </is>
      </c>
      <c r="D325" t="inlineStr">
        <is>
          <t>30223</t>
        </is>
      </c>
      <c r="E325" t="inlineStr">
        <is>
          <t>4146</t>
        </is>
      </c>
    </row>
    <row r="326">
      <c r="A326" t="inlineStr">
        <is>
          <t>Y30227</t>
        </is>
      </c>
      <c r="B326" t="inlineStr">
        <is>
          <t>Samaje Perine</t>
        </is>
      </c>
      <c r="C326" t="inlineStr">
        <is>
          <t>RB</t>
        </is>
      </c>
      <c r="D326" t="inlineStr">
        <is>
          <t>30227</t>
        </is>
      </c>
      <c r="E326" t="inlineStr">
        <is>
          <t>4147</t>
        </is>
      </c>
    </row>
    <row r="327">
      <c r="A327" t="inlineStr">
        <is>
          <t>Y30230</t>
        </is>
      </c>
      <c r="B327" t="inlineStr">
        <is>
          <t>Josh Reynolds</t>
        </is>
      </c>
      <c r="C327" t="inlineStr">
        <is>
          <t>WR</t>
        </is>
      </c>
      <c r="D327" t="inlineStr">
        <is>
          <t>30230</t>
        </is>
      </c>
      <c r="E327" t="inlineStr">
        <is>
          <t>4171</t>
        </is>
      </c>
    </row>
    <row r="328">
      <c r="A328" t="inlineStr">
        <is>
          <t>Y30232</t>
        </is>
      </c>
      <c r="B328" t="inlineStr">
        <is>
          <t>Tarik Cohen</t>
        </is>
      </c>
      <c r="C328" t="inlineStr">
        <is>
          <t>RB</t>
        </is>
      </c>
      <c r="D328" t="inlineStr">
        <is>
          <t>30232</t>
        </is>
      </c>
      <c r="E328" t="inlineStr">
        <is>
          <t>4157</t>
        </is>
      </c>
    </row>
    <row r="329">
      <c r="A329" t="inlineStr">
        <is>
          <t>Y30247</t>
        </is>
      </c>
      <c r="B329" t="inlineStr">
        <is>
          <t>Jamaal Williams</t>
        </is>
      </c>
      <c r="C329" t="inlineStr">
        <is>
          <t>RB</t>
        </is>
      </c>
      <c r="D329" t="inlineStr">
        <is>
          <t>30247</t>
        </is>
      </c>
      <c r="E329" t="inlineStr">
        <is>
          <t>4149</t>
        </is>
      </c>
    </row>
    <row r="330">
      <c r="A330" t="inlineStr">
        <is>
          <t>Y30248</t>
        </is>
      </c>
      <c r="B330" t="inlineStr">
        <is>
          <t>Joshua Dobbs</t>
        </is>
      </c>
      <c r="C330" t="inlineStr">
        <is>
          <t>QB</t>
        </is>
      </c>
      <c r="D330" t="inlineStr">
        <is>
          <t>30248</t>
        </is>
      </c>
      <c r="E330" t="inlineStr">
        <is>
          <t>4179</t>
        </is>
      </c>
    </row>
    <row r="331">
      <c r="A331" t="inlineStr">
        <is>
          <t>Y30253</t>
        </is>
      </c>
      <c r="B331" t="inlineStr">
        <is>
          <t>Wayne Gallman</t>
        </is>
      </c>
      <c r="C331" t="inlineStr">
        <is>
          <t>RB</t>
        </is>
      </c>
      <c r="D331" t="inlineStr">
        <is>
          <t>30253</t>
        </is>
      </c>
      <c r="E331" t="inlineStr">
        <is>
          <t>4150</t>
        </is>
      </c>
    </row>
    <row r="332">
      <c r="A332" t="inlineStr">
        <is>
          <t>Y30256</t>
        </is>
      </c>
      <c r="B332" t="inlineStr">
        <is>
          <t>Marlon Mack</t>
        </is>
      </c>
      <c r="C332" t="inlineStr">
        <is>
          <t>RB</t>
        </is>
      </c>
      <c r="D332" t="inlineStr">
        <is>
          <t>30256</t>
        </is>
      </c>
      <c r="E332" t="inlineStr">
        <is>
          <t>4152</t>
        </is>
      </c>
    </row>
    <row r="333">
      <c r="A333" t="inlineStr">
        <is>
          <t>Y30259</t>
        </is>
      </c>
      <c r="B333" t="inlineStr">
        <is>
          <t>George Kittle</t>
        </is>
      </c>
      <c r="C333" t="inlineStr">
        <is>
          <t>TE</t>
        </is>
      </c>
      <c r="D333" t="inlineStr">
        <is>
          <t>30259</t>
        </is>
      </c>
      <c r="E333" t="inlineStr">
        <is>
          <t>4217</t>
        </is>
      </c>
    </row>
    <row r="334">
      <c r="A334" t="inlineStr">
        <is>
          <t>Y30266</t>
        </is>
      </c>
      <c r="B334" t="inlineStr">
        <is>
          <t>Jake Elliott</t>
        </is>
      </c>
      <c r="C334" t="inlineStr">
        <is>
          <t>K</t>
        </is>
      </c>
      <c r="D334" t="inlineStr">
        <is>
          <t>30266</t>
        </is>
      </c>
      <c r="E334" t="inlineStr">
        <is>
          <t>4195</t>
        </is>
      </c>
    </row>
    <row r="335">
      <c r="A335" t="inlineStr">
        <is>
          <t>Y30269</t>
        </is>
      </c>
      <c r="B335" t="inlineStr">
        <is>
          <t>Brian Hill</t>
        </is>
      </c>
      <c r="C335" t="inlineStr">
        <is>
          <t>RB</t>
        </is>
      </c>
      <c r="D335" t="inlineStr">
        <is>
          <t>30269</t>
        </is>
      </c>
      <c r="E335" t="inlineStr">
        <is>
          <t>4187</t>
        </is>
      </c>
    </row>
    <row r="336">
      <c r="A336" t="inlineStr">
        <is>
          <t>Y30275</t>
        </is>
      </c>
      <c r="B336" t="inlineStr">
        <is>
          <t>Jeremy McNichols</t>
        </is>
      </c>
      <c r="C336" t="inlineStr">
        <is>
          <t>RB</t>
        </is>
      </c>
      <c r="D336" t="inlineStr">
        <is>
          <t>30275</t>
        </is>
      </c>
      <c r="E336" t="inlineStr">
        <is>
          <t>4219</t>
        </is>
      </c>
    </row>
    <row r="337">
      <c r="A337" t="inlineStr">
        <is>
          <t>Y30285</t>
        </is>
      </c>
      <c r="B337" t="inlineStr">
        <is>
          <t>Isaiah McKenzie</t>
        </is>
      </c>
      <c r="C337" t="inlineStr">
        <is>
          <t>WR</t>
        </is>
      </c>
      <c r="D337" t="inlineStr">
        <is>
          <t>30285</t>
        </is>
      </c>
      <c r="E337" t="inlineStr">
        <is>
          <t>4197</t>
        </is>
      </c>
    </row>
    <row r="338">
      <c r="A338" t="inlineStr">
        <is>
          <t>Y30295</t>
        </is>
      </c>
      <c r="B338" t="inlineStr">
        <is>
          <t>Aaron Jones Sr.</t>
        </is>
      </c>
      <c r="C338" t="inlineStr">
        <is>
          <t>RB</t>
        </is>
      </c>
      <c r="D338" t="inlineStr">
        <is>
          <t>30295</t>
        </is>
      </c>
      <c r="E338" t="inlineStr">
        <is>
          <t>4199</t>
        </is>
      </c>
    </row>
    <row r="339">
      <c r="A339" t="inlineStr">
        <is>
          <t>Y30301</t>
        </is>
      </c>
      <c r="B339" t="inlineStr">
        <is>
          <t>Elijah McGuire</t>
        </is>
      </c>
      <c r="C339" t="inlineStr">
        <is>
          <t>RB</t>
        </is>
      </c>
      <c r="D339" t="inlineStr">
        <is>
          <t>30301</t>
        </is>
      </c>
      <c r="E339" t="inlineStr">
        <is>
          <t>4263</t>
        </is>
      </c>
    </row>
    <row r="340">
      <c r="A340" t="inlineStr">
        <is>
          <t>Y30337</t>
        </is>
      </c>
      <c r="B340" t="inlineStr">
        <is>
          <t>Zane Gonzalez</t>
        </is>
      </c>
      <c r="C340" t="inlineStr">
        <is>
          <t>K</t>
        </is>
      </c>
      <c r="D340" t="inlineStr">
        <is>
          <t>30337</t>
        </is>
      </c>
      <c r="E340" t="inlineStr">
        <is>
          <t>4233</t>
        </is>
      </c>
    </row>
    <row r="341">
      <c r="A341" t="inlineStr">
        <is>
          <t>Y30339</t>
        </is>
      </c>
      <c r="B341" t="inlineStr">
        <is>
          <t>David Moore</t>
        </is>
      </c>
      <c r="C341" t="inlineStr">
        <is>
          <t>WR</t>
        </is>
      </c>
      <c r="D341" t="inlineStr">
        <is>
          <t>30339</t>
        </is>
      </c>
      <c r="E341" t="inlineStr">
        <is>
          <t>4274</t>
        </is>
      </c>
    </row>
    <row r="342">
      <c r="A342" t="inlineStr">
        <is>
          <t>Y30346</t>
        </is>
      </c>
      <c r="B342" t="inlineStr">
        <is>
          <t>Harrison Butker</t>
        </is>
      </c>
      <c r="C342" t="inlineStr">
        <is>
          <t>K</t>
        </is>
      </c>
      <c r="D342" t="inlineStr">
        <is>
          <t>30346</t>
        </is>
      </c>
      <c r="E342" t="inlineStr">
        <is>
          <t>4227</t>
        </is>
      </c>
    </row>
    <row r="343">
      <c r="A343" t="inlineStr">
        <is>
          <t>Y30352</t>
        </is>
      </c>
      <c r="B343" t="inlineStr">
        <is>
          <t>Noah Brown</t>
        </is>
      </c>
      <c r="C343" t="inlineStr">
        <is>
          <t>WR</t>
        </is>
      </c>
      <c r="D343" t="inlineStr">
        <is>
          <t>30352</t>
        </is>
      </c>
      <c r="E343" t="inlineStr">
        <is>
          <t>4234</t>
        </is>
      </c>
    </row>
    <row r="344">
      <c r="A344" t="inlineStr">
        <is>
          <t>Y30362</t>
        </is>
      </c>
      <c r="B344" t="inlineStr">
        <is>
          <t>Chris Carson</t>
        </is>
      </c>
      <c r="C344" t="inlineStr">
        <is>
          <t>RB</t>
        </is>
      </c>
      <c r="D344" t="inlineStr">
        <is>
          <t>30362</t>
        </is>
      </c>
      <c r="E344" t="inlineStr">
        <is>
          <t>4273</t>
        </is>
      </c>
    </row>
    <row r="345">
      <c r="A345" t="inlineStr">
        <is>
          <t>Y30396</t>
        </is>
      </c>
      <c r="B345" t="inlineStr">
        <is>
          <t>Keelan Cole Sr.</t>
        </is>
      </c>
      <c r="C345" t="inlineStr">
        <is>
          <t>WR</t>
        </is>
      </c>
      <c r="D345" t="inlineStr">
        <is>
          <t>30396</t>
        </is>
      </c>
      <c r="E345" t="inlineStr">
        <is>
          <t>4622</t>
        </is>
      </c>
    </row>
    <row r="346">
      <c r="A346" t="inlineStr">
        <is>
          <t>Y30423</t>
        </is>
      </c>
      <c r="B346" t="inlineStr">
        <is>
          <t>Austin Ekeler</t>
        </is>
      </c>
      <c r="C346" t="inlineStr">
        <is>
          <t>RB</t>
        </is>
      </c>
      <c r="D346" t="inlineStr">
        <is>
          <t>30423</t>
        </is>
      </c>
      <c r="E346" t="inlineStr">
        <is>
          <t>4663</t>
        </is>
      </c>
    </row>
    <row r="347">
      <c r="A347" t="inlineStr">
        <is>
          <t>Y30426</t>
        </is>
      </c>
      <c r="B347" t="inlineStr">
        <is>
          <t>Younghoe Koo</t>
        </is>
      </c>
      <c r="C347" t="inlineStr">
        <is>
          <t>K</t>
        </is>
      </c>
      <c r="D347" t="inlineStr">
        <is>
          <t>30426</t>
        </is>
      </c>
      <c r="E347" t="inlineStr">
        <is>
          <t>4666</t>
        </is>
      </c>
    </row>
    <row r="348">
      <c r="A348" t="inlineStr">
        <is>
          <t>Y30494</t>
        </is>
      </c>
      <c r="B348" t="inlineStr">
        <is>
          <t>Ricky Seals-Jones</t>
        </is>
      </c>
      <c r="C348" t="inlineStr">
        <is>
          <t>TE</t>
        </is>
      </c>
      <c r="D348" t="inlineStr">
        <is>
          <t>30494</t>
        </is>
      </c>
      <c r="E348" t="inlineStr">
        <is>
          <t>4531</t>
        </is>
      </c>
    </row>
    <row r="349">
      <c r="A349" t="inlineStr">
        <is>
          <t>Y30502</t>
        </is>
      </c>
      <c r="B349" t="inlineStr">
        <is>
          <t>Zach Pascal</t>
        </is>
      </c>
      <c r="C349" t="inlineStr">
        <is>
          <t>WR</t>
        </is>
      </c>
      <c r="D349" t="inlineStr">
        <is>
          <t>30502</t>
        </is>
      </c>
      <c r="E349" t="inlineStr">
        <is>
          <t>4319</t>
        </is>
      </c>
    </row>
    <row r="350">
      <c r="A350" t="inlineStr">
        <is>
          <t>Y30511</t>
        </is>
      </c>
      <c r="B350" t="inlineStr">
        <is>
          <t>Tim Patrick</t>
        </is>
      </c>
      <c r="C350" t="inlineStr">
        <is>
          <t>WR</t>
        </is>
      </c>
      <c r="D350" t="inlineStr">
        <is>
          <t>30511</t>
        </is>
      </c>
      <c r="E350" t="inlineStr">
        <is>
          <t>4351</t>
        </is>
      </c>
    </row>
    <row r="351">
      <c r="A351" t="inlineStr">
        <is>
          <t>Y30551</t>
        </is>
      </c>
      <c r="B351" t="inlineStr">
        <is>
          <t>Kendrick Bourne</t>
        </is>
      </c>
      <c r="C351" t="inlineStr">
        <is>
          <t>WR</t>
        </is>
      </c>
      <c r="D351" t="inlineStr">
        <is>
          <t>30551</t>
        </is>
      </c>
      <c r="E351" t="inlineStr">
        <is>
          <t>4454</t>
        </is>
      </c>
    </row>
    <row r="352">
      <c r="A352" t="inlineStr">
        <is>
          <t>Y30552</t>
        </is>
      </c>
      <c r="B352" t="inlineStr">
        <is>
          <t>Matt Breida</t>
        </is>
      </c>
      <c r="C352" t="inlineStr">
        <is>
          <t>RB</t>
        </is>
      </c>
      <c r="D352" t="inlineStr">
        <is>
          <t>30552</t>
        </is>
      </c>
      <c r="E352" t="inlineStr">
        <is>
          <t>4455</t>
        </is>
      </c>
    </row>
    <row r="353">
      <c r="A353" t="inlineStr">
        <is>
          <t>Y30614</t>
        </is>
      </c>
      <c r="B353" t="inlineStr">
        <is>
          <t>Taysom Hill</t>
        </is>
      </c>
      <c r="C353" t="inlineStr">
        <is>
          <t>TE</t>
        </is>
      </c>
      <c r="D353" t="inlineStr">
        <is>
          <t>30614</t>
        </is>
      </c>
      <c r="E353" t="inlineStr">
        <is>
          <t>4381</t>
        </is>
      </c>
    </row>
    <row r="354">
      <c r="A354" t="inlineStr">
        <is>
          <t>Y30661</t>
        </is>
      </c>
      <c r="B354" t="inlineStr">
        <is>
          <t>Jacob Hollister</t>
        </is>
      </c>
      <c r="C354" t="inlineStr">
        <is>
          <t>TE</t>
        </is>
      </c>
      <c r="D354" t="inlineStr">
        <is>
          <t>30661</t>
        </is>
      </c>
      <c r="E354" t="inlineStr">
        <is>
          <t>4421</t>
        </is>
      </c>
    </row>
    <row r="355">
      <c r="A355" t="inlineStr">
        <is>
          <t>Y30707</t>
        </is>
      </c>
      <c r="B355" t="inlineStr">
        <is>
          <t>Corey Clement</t>
        </is>
      </c>
      <c r="C355" t="inlineStr">
        <is>
          <t>RB</t>
        </is>
      </c>
      <c r="D355" t="inlineStr">
        <is>
          <t>30707</t>
        </is>
      </c>
      <c r="E355" t="inlineStr">
        <is>
          <t>4651</t>
        </is>
      </c>
    </row>
    <row r="356">
      <c r="A356" t="inlineStr">
        <is>
          <t>Y30715</t>
        </is>
      </c>
      <c r="B356" t="inlineStr">
        <is>
          <t>Greg Ward</t>
        </is>
      </c>
      <c r="C356" t="inlineStr">
        <is>
          <t>WR</t>
        </is>
      </c>
      <c r="D356" t="inlineStr">
        <is>
          <t>30715</t>
        </is>
      </c>
      <c r="E356" t="inlineStr">
        <is>
          <t>6744</t>
        </is>
      </c>
    </row>
    <row r="357">
      <c r="A357" t="inlineStr">
        <is>
          <t>Y30777</t>
        </is>
      </c>
      <c r="B357" t="inlineStr">
        <is>
          <t>Robert Tonyan</t>
        </is>
      </c>
      <c r="C357" t="inlineStr">
        <is>
          <t>TE</t>
        </is>
      </c>
      <c r="D357" t="inlineStr">
        <is>
          <t>30777</t>
        </is>
      </c>
      <c r="E357" t="inlineStr">
        <is>
          <t>4602</t>
        </is>
      </c>
    </row>
    <row r="358">
      <c r="A358" t="inlineStr">
        <is>
          <t>Y30784</t>
        </is>
      </c>
      <c r="B358" t="inlineStr">
        <is>
          <t>Blake Jarwin</t>
        </is>
      </c>
      <c r="C358" t="inlineStr">
        <is>
          <t>TE</t>
        </is>
      </c>
      <c r="D358" t="inlineStr">
        <is>
          <t>30784</t>
        </is>
      </c>
      <c r="E358" t="inlineStr">
        <is>
          <t>4571</t>
        </is>
      </c>
    </row>
    <row r="359">
      <c r="A359" t="inlineStr">
        <is>
          <t>Y30788</t>
        </is>
      </c>
      <c r="B359" t="inlineStr">
        <is>
          <t>Cooper Rush</t>
        </is>
      </c>
      <c r="C359" t="inlineStr">
        <is>
          <t>QB</t>
        </is>
      </c>
      <c r="D359" t="inlineStr">
        <is>
          <t>30788</t>
        </is>
      </c>
      <c r="E359" t="inlineStr">
        <is>
          <t>4574</t>
        </is>
      </c>
    </row>
    <row r="360">
      <c r="A360" t="inlineStr">
        <is>
          <t>Y30850</t>
        </is>
      </c>
      <c r="B360" t="inlineStr">
        <is>
          <t>Trey Edmunds</t>
        </is>
      </c>
      <c r="C360" t="inlineStr">
        <is>
          <t>RB</t>
        </is>
      </c>
      <c r="D360" t="inlineStr">
        <is>
          <t>30850</t>
        </is>
      </c>
      <c r="E360" t="inlineStr">
        <is>
          <t>4696</t>
        </is>
      </c>
    </row>
    <row r="361">
      <c r="A361" t="inlineStr">
        <is>
          <t>Y30860</t>
        </is>
      </c>
      <c r="B361" t="inlineStr">
        <is>
          <t>Dare Ogunbowale</t>
        </is>
      </c>
      <c r="C361" t="inlineStr">
        <is>
          <t>RB</t>
        </is>
      </c>
      <c r="D361" t="inlineStr">
        <is>
          <t>30860</t>
        </is>
      </c>
      <c r="E361" t="inlineStr">
        <is>
          <t>4718</t>
        </is>
      </c>
    </row>
    <row r="362">
      <c r="A362" t="inlineStr">
        <is>
          <t>Y30891</t>
        </is>
      </c>
      <c r="B362" t="inlineStr">
        <is>
          <t>Dan Arnold</t>
        </is>
      </c>
      <c r="C362" t="inlineStr">
        <is>
          <t>TE</t>
        </is>
      </c>
      <c r="D362" t="inlineStr">
        <is>
          <t>30891</t>
        </is>
      </c>
      <c r="E362" t="inlineStr">
        <is>
          <t>4741</t>
        </is>
      </c>
    </row>
    <row r="363">
      <c r="A363" t="inlineStr">
        <is>
          <t>Y30971</t>
        </is>
      </c>
      <c r="B363" t="inlineStr">
        <is>
          <t>Baker Mayfield</t>
        </is>
      </c>
      <c r="C363" t="inlineStr">
        <is>
          <t>QB</t>
        </is>
      </c>
      <c r="D363" t="inlineStr">
        <is>
          <t>30971</t>
        </is>
      </c>
      <c r="E363" t="inlineStr">
        <is>
          <t>4892</t>
        </is>
      </c>
    </row>
    <row r="364">
      <c r="A364" t="inlineStr">
        <is>
          <t>Y30972</t>
        </is>
      </c>
      <c r="B364" t="inlineStr">
        <is>
          <t>Saquon Barkley</t>
        </is>
      </c>
      <c r="C364" t="inlineStr">
        <is>
          <t>RB</t>
        </is>
      </c>
      <c r="D364" t="inlineStr">
        <is>
          <t>30972</t>
        </is>
      </c>
      <c r="E364" t="inlineStr">
        <is>
          <t>4866</t>
        </is>
      </c>
    </row>
    <row r="365">
      <c r="A365" t="inlineStr">
        <is>
          <t>Y30973</t>
        </is>
      </c>
      <c r="B365" t="inlineStr">
        <is>
          <t>Sam Darnold</t>
        </is>
      </c>
      <c r="C365" t="inlineStr">
        <is>
          <t>QB</t>
        </is>
      </c>
      <c r="D365" t="inlineStr">
        <is>
          <t>30973</t>
        </is>
      </c>
      <c r="E365" t="inlineStr">
        <is>
          <t>4943</t>
        </is>
      </c>
    </row>
    <row r="366">
      <c r="A366" t="inlineStr">
        <is>
          <t>Y30977</t>
        </is>
      </c>
      <c r="B366" t="inlineStr">
        <is>
          <t>Josh Allen</t>
        </is>
      </c>
      <c r="C366" t="inlineStr">
        <is>
          <t>QB</t>
        </is>
      </c>
      <c r="D366" t="inlineStr">
        <is>
          <t>30977</t>
        </is>
      </c>
      <c r="E366" t="inlineStr">
        <is>
          <t>4984</t>
        </is>
      </c>
    </row>
    <row r="367">
      <c r="A367" t="inlineStr">
        <is>
          <t>Y30994</t>
        </is>
      </c>
      <c r="B367" t="inlineStr">
        <is>
          <t>DJ Moore</t>
        </is>
      </c>
      <c r="C367" t="inlineStr">
        <is>
          <t>WR</t>
        </is>
      </c>
      <c r="D367" t="inlineStr">
        <is>
          <t>30994</t>
        </is>
      </c>
      <c r="E367" t="inlineStr">
        <is>
          <t>4983</t>
        </is>
      </c>
    </row>
    <row r="368">
      <c r="A368" t="inlineStr">
        <is>
          <t>Y30995</t>
        </is>
      </c>
      <c r="B368" t="inlineStr">
        <is>
          <t>Hayden Hurst</t>
        </is>
      </c>
      <c r="C368" t="inlineStr">
        <is>
          <t>TE</t>
        </is>
      </c>
      <c r="D368" t="inlineStr">
        <is>
          <t>30995</t>
        </is>
      </c>
      <c r="E368" t="inlineStr">
        <is>
          <t>4973</t>
        </is>
      </c>
    </row>
    <row r="369">
      <c r="A369" t="inlineStr">
        <is>
          <t>Y30996</t>
        </is>
      </c>
      <c r="B369" t="inlineStr">
        <is>
          <t>Calvin Ridley</t>
        </is>
      </c>
      <c r="C369" t="inlineStr">
        <is>
          <t>WR</t>
        </is>
      </c>
      <c r="D369" t="inlineStr">
        <is>
          <t>30996</t>
        </is>
      </c>
      <c r="E369" t="inlineStr">
        <is>
          <t>4981</t>
        </is>
      </c>
    </row>
    <row r="370">
      <c r="A370" t="inlineStr">
        <is>
          <t>Y30997</t>
        </is>
      </c>
      <c r="B370" t="inlineStr">
        <is>
          <t>Rashaad Penny</t>
        </is>
      </c>
      <c r="C370" t="inlineStr">
        <is>
          <t>RB</t>
        </is>
      </c>
      <c r="D370" t="inlineStr">
        <is>
          <t>30997</t>
        </is>
      </c>
      <c r="E370" t="inlineStr">
        <is>
          <t>4985</t>
        </is>
      </c>
    </row>
    <row r="371">
      <c r="A371" t="inlineStr">
        <is>
          <t>Y31001</t>
        </is>
      </c>
      <c r="B371" t="inlineStr">
        <is>
          <t>Sony Michel</t>
        </is>
      </c>
      <c r="C371" t="inlineStr">
        <is>
          <t>RB</t>
        </is>
      </c>
      <c r="D371" t="inlineStr">
        <is>
          <t>31001</t>
        </is>
      </c>
      <c r="E371" t="inlineStr">
        <is>
          <t>4962</t>
        </is>
      </c>
    </row>
    <row r="372">
      <c r="A372" t="inlineStr">
        <is>
          <t>Y31002</t>
        </is>
      </c>
      <c r="B372" t="inlineStr">
        <is>
          <t>Lamar Jackson</t>
        </is>
      </c>
      <c r="C372" t="inlineStr">
        <is>
          <t>QB</t>
        </is>
      </c>
      <c r="D372" t="inlineStr">
        <is>
          <t>31002</t>
        </is>
      </c>
      <c r="E372" t="inlineStr">
        <is>
          <t>4881</t>
        </is>
      </c>
    </row>
    <row r="373">
      <c r="A373" t="inlineStr">
        <is>
          <t>Y31005</t>
        </is>
      </c>
      <c r="B373" t="inlineStr">
        <is>
          <t>Nick Chubb</t>
        </is>
      </c>
      <c r="C373" t="inlineStr">
        <is>
          <t>RB</t>
        </is>
      </c>
      <c r="D373" t="inlineStr">
        <is>
          <t>31005</t>
        </is>
      </c>
      <c r="E373" t="inlineStr">
        <is>
          <t>4988</t>
        </is>
      </c>
    </row>
    <row r="374">
      <c r="A374" t="inlineStr">
        <is>
          <t>Y31008</t>
        </is>
      </c>
      <c r="B374" t="inlineStr">
        <is>
          <t>Ronald Jones</t>
        </is>
      </c>
      <c r="C374" t="inlineStr">
        <is>
          <t>RB</t>
        </is>
      </c>
      <c r="D374" t="inlineStr">
        <is>
          <t>31008</t>
        </is>
      </c>
      <c r="E374" t="inlineStr">
        <is>
          <t>5052</t>
        </is>
      </c>
    </row>
    <row r="375">
      <c r="A375" t="inlineStr">
        <is>
          <t>Y31010</t>
        </is>
      </c>
      <c r="B375" t="inlineStr">
        <is>
          <t>Courtland Sutton</t>
        </is>
      </c>
      <c r="C375" t="inlineStr">
        <is>
          <t>WR</t>
        </is>
      </c>
      <c r="D375" t="inlineStr">
        <is>
          <t>31010</t>
        </is>
      </c>
      <c r="E375" t="inlineStr">
        <is>
          <t>5045</t>
        </is>
      </c>
    </row>
    <row r="376">
      <c r="A376" t="inlineStr">
        <is>
          <t>Y31012</t>
        </is>
      </c>
      <c r="B376" t="inlineStr">
        <is>
          <t>Mike Gesicki</t>
        </is>
      </c>
      <c r="C376" t="inlineStr">
        <is>
          <t>TE</t>
        </is>
      </c>
      <c r="D376" t="inlineStr">
        <is>
          <t>31012</t>
        </is>
      </c>
      <c r="E376" t="inlineStr">
        <is>
          <t>4993</t>
        </is>
      </c>
    </row>
    <row r="377">
      <c r="A377" t="inlineStr">
        <is>
          <t>Y31013</t>
        </is>
      </c>
      <c r="B377" t="inlineStr">
        <is>
          <t>Kerryon Johnson</t>
        </is>
      </c>
      <c r="C377" t="inlineStr">
        <is>
          <t>RB</t>
        </is>
      </c>
      <c r="D377" t="inlineStr">
        <is>
          <t>31013</t>
        </is>
      </c>
      <c r="E377" t="inlineStr">
        <is>
          <t>5068</t>
        </is>
      </c>
    </row>
    <row r="378">
      <c r="A378" t="inlineStr">
        <is>
          <t>Y31014</t>
        </is>
      </c>
      <c r="B378" t="inlineStr">
        <is>
          <t>Dante Pettis</t>
        </is>
      </c>
      <c r="C378" t="inlineStr">
        <is>
          <t>WR</t>
        </is>
      </c>
      <c r="D378" t="inlineStr">
        <is>
          <t>31014</t>
        </is>
      </c>
      <c r="E378" t="inlineStr">
        <is>
          <t>4992</t>
        </is>
      </c>
    </row>
    <row r="379">
      <c r="A379" t="inlineStr">
        <is>
          <t>Y31017</t>
        </is>
      </c>
      <c r="B379" t="inlineStr">
        <is>
          <t>Christian Kirk</t>
        </is>
      </c>
      <c r="C379" t="inlineStr">
        <is>
          <t>WR</t>
        </is>
      </c>
      <c r="D379" t="inlineStr">
        <is>
          <t>31017</t>
        </is>
      </c>
      <c r="E379" t="inlineStr">
        <is>
          <t>4950</t>
        </is>
      </c>
    </row>
    <row r="380">
      <c r="A380" t="inlineStr">
        <is>
          <t>Y31019</t>
        </is>
      </c>
      <c r="B380" t="inlineStr">
        <is>
          <t>Dallas Goedert</t>
        </is>
      </c>
      <c r="C380" t="inlineStr">
        <is>
          <t>TE</t>
        </is>
      </c>
      <c r="D380" t="inlineStr">
        <is>
          <t>31019</t>
        </is>
      </c>
      <c r="E380" t="inlineStr">
        <is>
          <t>5022</t>
        </is>
      </c>
    </row>
    <row r="381">
      <c r="A381" t="inlineStr">
        <is>
          <t>Y31021</t>
        </is>
      </c>
      <c r="B381" t="inlineStr">
        <is>
          <t>Anthony Miller</t>
        </is>
      </c>
      <c r="C381" t="inlineStr">
        <is>
          <t>WR</t>
        </is>
      </c>
      <c r="D381" t="inlineStr">
        <is>
          <t>31021</t>
        </is>
      </c>
      <c r="E381" t="inlineStr">
        <is>
          <t>5013</t>
        </is>
      </c>
    </row>
    <row r="382">
      <c r="A382" t="inlineStr">
        <is>
          <t>Y31029</t>
        </is>
      </c>
      <c r="B382" t="inlineStr">
        <is>
          <t>Derrius Guice</t>
        </is>
      </c>
      <c r="C382" t="inlineStr">
        <is>
          <t>RB</t>
        </is>
      </c>
      <c r="D382" t="inlineStr">
        <is>
          <t>31029</t>
        </is>
      </c>
      <c r="E382" t="inlineStr">
        <is>
          <t>4949</t>
        </is>
      </c>
    </row>
    <row r="383">
      <c r="A383" t="inlineStr">
        <is>
          <t>Y31030</t>
        </is>
      </c>
      <c r="B383" t="inlineStr">
        <is>
          <t>James Washington</t>
        </is>
      </c>
      <c r="C383" t="inlineStr">
        <is>
          <t>WR</t>
        </is>
      </c>
      <c r="D383" t="inlineStr">
        <is>
          <t>31030</t>
        </is>
      </c>
      <c r="E383" t="inlineStr">
        <is>
          <t>5024</t>
        </is>
      </c>
    </row>
    <row r="384">
      <c r="A384" t="inlineStr">
        <is>
          <t>Y31031</t>
        </is>
      </c>
      <c r="B384" t="inlineStr">
        <is>
          <t>DJ Chark</t>
        </is>
      </c>
      <c r="C384" t="inlineStr">
        <is>
          <t>WR</t>
        </is>
      </c>
      <c r="D384" t="inlineStr">
        <is>
          <t>31031</t>
        </is>
      </c>
      <c r="E384" t="inlineStr">
        <is>
          <t>4951</t>
        </is>
      </c>
    </row>
    <row r="385">
      <c r="A385" t="inlineStr">
        <is>
          <t>Y31041</t>
        </is>
      </c>
      <c r="B385" t="inlineStr">
        <is>
          <t>Royce Freeman</t>
        </is>
      </c>
      <c r="C385" t="inlineStr">
        <is>
          <t>RB</t>
        </is>
      </c>
      <c r="D385" t="inlineStr">
        <is>
          <t>31041</t>
        </is>
      </c>
      <c r="E385" t="inlineStr">
        <is>
          <t>5046</t>
        </is>
      </c>
    </row>
    <row r="386">
      <c r="A386" t="inlineStr">
        <is>
          <t>Y31046</t>
        </is>
      </c>
      <c r="B386" t="inlineStr">
        <is>
          <t>Mason Rudolph</t>
        </is>
      </c>
      <c r="C386" t="inlineStr">
        <is>
          <t>QB</t>
        </is>
      </c>
      <c r="D386" t="inlineStr">
        <is>
          <t>31046</t>
        </is>
      </c>
      <c r="E386" t="inlineStr">
        <is>
          <t>4972</t>
        </is>
      </c>
    </row>
    <row r="387">
      <c r="A387" t="inlineStr">
        <is>
          <t>Y31051</t>
        </is>
      </c>
      <c r="B387" t="inlineStr">
        <is>
          <t>Michael Gallup</t>
        </is>
      </c>
      <c r="C387" t="inlineStr">
        <is>
          <t>WR</t>
        </is>
      </c>
      <c r="D387" t="inlineStr">
        <is>
          <t>31051</t>
        </is>
      </c>
      <c r="E387" t="inlineStr">
        <is>
          <t>5038</t>
        </is>
      </c>
    </row>
    <row r="388">
      <c r="A388" t="inlineStr">
        <is>
          <t>Y31056</t>
        </is>
      </c>
      <c r="B388" t="inlineStr">
        <is>
          <t>Mark Andrews</t>
        </is>
      </c>
      <c r="C388" t="inlineStr">
        <is>
          <t>TE</t>
        </is>
      </c>
      <c r="D388" t="inlineStr">
        <is>
          <t>31056</t>
        </is>
      </c>
      <c r="E388" t="inlineStr">
        <is>
          <t>5012</t>
        </is>
      </c>
    </row>
    <row r="389">
      <c r="A389" t="inlineStr">
        <is>
          <t>Y31061</t>
        </is>
      </c>
      <c r="B389" t="inlineStr">
        <is>
          <t>Tre'Quan Smith</t>
        </is>
      </c>
      <c r="C389" t="inlineStr">
        <is>
          <t>WR</t>
        </is>
      </c>
      <c r="D389" t="inlineStr">
        <is>
          <t>31061</t>
        </is>
      </c>
      <c r="E389" t="inlineStr">
        <is>
          <t>5026</t>
        </is>
      </c>
    </row>
    <row r="390">
      <c r="A390" t="inlineStr">
        <is>
          <t>Y31068</t>
        </is>
      </c>
      <c r="B390" t="inlineStr">
        <is>
          <t>Jordan Akins</t>
        </is>
      </c>
      <c r="C390" t="inlineStr">
        <is>
          <t>TE</t>
        </is>
      </c>
      <c r="D390" t="inlineStr">
        <is>
          <t>31068</t>
        </is>
      </c>
      <c r="E390" t="inlineStr">
        <is>
          <t>5032</t>
        </is>
      </c>
    </row>
    <row r="391">
      <c r="A391" t="inlineStr">
        <is>
          <t>Y31071</t>
        </is>
      </c>
      <c r="B391" t="inlineStr">
        <is>
          <t>Ian Thomas</t>
        </is>
      </c>
      <c r="C391" t="inlineStr">
        <is>
          <t>TE</t>
        </is>
      </c>
      <c r="D391" t="inlineStr">
        <is>
          <t>31071</t>
        </is>
      </c>
      <c r="E391" t="inlineStr">
        <is>
          <t>4995</t>
        </is>
      </c>
    </row>
    <row r="392">
      <c r="A392" t="inlineStr">
        <is>
          <t>Y31073</t>
        </is>
      </c>
      <c r="B392" t="inlineStr">
        <is>
          <t>Keke Coutee</t>
        </is>
      </c>
      <c r="C392" t="inlineStr">
        <is>
          <t>WR</t>
        </is>
      </c>
      <c r="D392" t="inlineStr">
        <is>
          <t>31073</t>
        </is>
      </c>
      <c r="E392" t="inlineStr">
        <is>
          <t>5007</t>
        </is>
      </c>
    </row>
    <row r="393">
      <c r="A393" t="inlineStr">
        <is>
          <t>Y31074</t>
        </is>
      </c>
      <c r="B393" t="inlineStr">
        <is>
          <t>Nyheim Miller-Hines</t>
        </is>
      </c>
      <c r="C393" t="inlineStr">
        <is>
          <t>RB</t>
        </is>
      </c>
      <c r="D393" t="inlineStr">
        <is>
          <t>31074</t>
        </is>
      </c>
      <c r="E393" t="inlineStr">
        <is>
          <t>5347</t>
        </is>
      </c>
    </row>
    <row r="394">
      <c r="A394" t="inlineStr">
        <is>
          <t>Y31075</t>
        </is>
      </c>
      <c r="B394" t="inlineStr">
        <is>
          <t>Antonio Callaway</t>
        </is>
      </c>
      <c r="C394" t="inlineStr">
        <is>
          <t>WR</t>
        </is>
      </c>
      <c r="D394" t="inlineStr">
        <is>
          <t>31075</t>
        </is>
      </c>
      <c r="E394" t="inlineStr">
        <is>
          <t>5310</t>
        </is>
      </c>
    </row>
    <row r="395">
      <c r="A395" t="inlineStr">
        <is>
          <t>Y31077</t>
        </is>
      </c>
      <c r="B395" t="inlineStr">
        <is>
          <t>Chris Herndon</t>
        </is>
      </c>
      <c r="C395" t="inlineStr">
        <is>
          <t>TE</t>
        </is>
      </c>
      <c r="D395" t="inlineStr">
        <is>
          <t>31077</t>
        </is>
      </c>
      <c r="E395" t="inlineStr">
        <is>
          <t>5009</t>
        </is>
      </c>
    </row>
    <row r="396">
      <c r="A396" t="inlineStr">
        <is>
          <t>Y31082</t>
        </is>
      </c>
      <c r="B396" t="inlineStr">
        <is>
          <t>Mark Walton</t>
        </is>
      </c>
      <c r="C396" t="inlineStr">
        <is>
          <t>RB</t>
        </is>
      </c>
      <c r="D396" t="inlineStr">
        <is>
          <t>31082</t>
        </is>
      </c>
      <c r="E396" t="inlineStr">
        <is>
          <t>4997</t>
        </is>
      </c>
    </row>
    <row r="397">
      <c r="A397" t="inlineStr">
        <is>
          <t>Y31083</t>
        </is>
      </c>
      <c r="B397" t="inlineStr">
        <is>
          <t>DaeSean Hamilton</t>
        </is>
      </c>
      <c r="C397" t="inlineStr">
        <is>
          <t>WR</t>
        </is>
      </c>
      <c r="D397" t="inlineStr">
        <is>
          <t>31083</t>
        </is>
      </c>
      <c r="E397" t="inlineStr">
        <is>
          <t>4998</t>
        </is>
      </c>
    </row>
    <row r="398">
      <c r="A398" t="inlineStr">
        <is>
          <t>Y31090</t>
        </is>
      </c>
      <c r="B398" t="inlineStr">
        <is>
          <t>Will Dissly</t>
        </is>
      </c>
      <c r="C398" t="inlineStr">
        <is>
          <t>TE</t>
        </is>
      </c>
      <c r="D398" t="inlineStr">
        <is>
          <t>31090</t>
        </is>
      </c>
      <c r="E398" t="inlineStr">
        <is>
          <t>5010</t>
        </is>
      </c>
    </row>
    <row r="399">
      <c r="A399" t="inlineStr">
        <is>
          <t>Y31096</t>
        </is>
      </c>
      <c r="B399" t="inlineStr">
        <is>
          <t>Ito Smith</t>
        </is>
      </c>
      <c r="C399" t="inlineStr">
        <is>
          <t>RB</t>
        </is>
      </c>
      <c r="D399" t="inlineStr">
        <is>
          <t>31096</t>
        </is>
      </c>
      <c r="E399" t="inlineStr">
        <is>
          <t>5004</t>
        </is>
      </c>
    </row>
    <row r="400">
      <c r="A400" t="inlineStr">
        <is>
          <t>Y31100</t>
        </is>
      </c>
      <c r="B400" t="inlineStr">
        <is>
          <t>Kalen Ballage</t>
        </is>
      </c>
      <c r="C400" t="inlineStr">
        <is>
          <t>RB</t>
        </is>
      </c>
      <c r="D400" t="inlineStr">
        <is>
          <t>31100</t>
        </is>
      </c>
      <c r="E400" t="inlineStr">
        <is>
          <t>4994</t>
        </is>
      </c>
    </row>
    <row r="401">
      <c r="A401" t="inlineStr">
        <is>
          <t>Y31104</t>
        </is>
      </c>
      <c r="B401" t="inlineStr">
        <is>
          <t>Chase Edmonds</t>
        </is>
      </c>
      <c r="C401" t="inlineStr">
        <is>
          <t>RB</t>
        </is>
      </c>
      <c r="D401" t="inlineStr">
        <is>
          <t>31104</t>
        </is>
      </c>
      <c r="E401" t="inlineStr">
        <is>
          <t>5000</t>
        </is>
      </c>
    </row>
    <row r="402">
      <c r="A402" t="inlineStr">
        <is>
          <t>Y31107</t>
        </is>
      </c>
      <c r="B402" t="inlineStr">
        <is>
          <t>Dalton Schultz</t>
        </is>
      </c>
      <c r="C402" t="inlineStr">
        <is>
          <t>TE</t>
        </is>
      </c>
      <c r="D402" t="inlineStr">
        <is>
          <t>31107</t>
        </is>
      </c>
      <c r="E402" t="inlineStr">
        <is>
          <t>5001</t>
        </is>
      </c>
    </row>
    <row r="403">
      <c r="A403" t="inlineStr">
        <is>
          <t>Y31114</t>
        </is>
      </c>
      <c r="B403" t="inlineStr">
        <is>
          <t>Justin Watson</t>
        </is>
      </c>
      <c r="C403" t="inlineStr">
        <is>
          <t>WR</t>
        </is>
      </c>
      <c r="D403" t="inlineStr">
        <is>
          <t>31114</t>
        </is>
      </c>
      <c r="E403" t="inlineStr">
        <is>
          <t>5374</t>
        </is>
      </c>
    </row>
    <row r="404">
      <c r="A404" t="inlineStr">
        <is>
          <t>Y31127</t>
        </is>
      </c>
      <c r="B404" t="inlineStr">
        <is>
          <t>Tyler Conklin</t>
        </is>
      </c>
      <c r="C404" t="inlineStr">
        <is>
          <t>TE</t>
        </is>
      </c>
      <c r="D404" t="inlineStr">
        <is>
          <t>31127</t>
        </is>
      </c>
      <c r="E404" t="inlineStr">
        <is>
          <t>5094</t>
        </is>
      </c>
    </row>
    <row r="405">
      <c r="A405" t="inlineStr">
        <is>
          <t>Y31135</t>
        </is>
      </c>
      <c r="B405" t="inlineStr">
        <is>
          <t>Jaylen Samuels</t>
        </is>
      </c>
      <c r="C405" t="inlineStr">
        <is>
          <t>RB</t>
        </is>
      </c>
      <c r="D405" t="inlineStr">
        <is>
          <t>31135</t>
        </is>
      </c>
      <c r="E405" t="inlineStr">
        <is>
          <t>5107</t>
        </is>
      </c>
    </row>
    <row r="406">
      <c r="A406" t="inlineStr">
        <is>
          <t>Y31137</t>
        </is>
      </c>
      <c r="B406" t="inlineStr">
        <is>
          <t>Daniel Carlson</t>
        </is>
      </c>
      <c r="C406" t="inlineStr">
        <is>
          <t>K</t>
        </is>
      </c>
      <c r="D406" t="inlineStr">
        <is>
          <t>31137</t>
        </is>
      </c>
      <c r="E406" t="inlineStr">
        <is>
          <t>5095</t>
        </is>
      </c>
    </row>
    <row r="407">
      <c r="A407" t="inlineStr">
        <is>
          <t>Y31139</t>
        </is>
      </c>
      <c r="B407" t="inlineStr">
        <is>
          <t>Jordan Wilkins</t>
        </is>
      </c>
      <c r="C407" t="inlineStr">
        <is>
          <t>RB</t>
        </is>
      </c>
      <c r="D407" t="inlineStr">
        <is>
          <t>31139</t>
        </is>
      </c>
      <c r="E407" t="inlineStr">
        <is>
          <t>5100</t>
        </is>
      </c>
    </row>
    <row r="408">
      <c r="A408" t="inlineStr">
        <is>
          <t>Y31141</t>
        </is>
      </c>
      <c r="B408" t="inlineStr">
        <is>
          <t>Mike White</t>
        </is>
      </c>
      <c r="C408" t="inlineStr">
        <is>
          <t>QB</t>
        </is>
      </c>
      <c r="D408" t="inlineStr">
        <is>
          <t>31141</t>
        </is>
      </c>
      <c r="E408" t="inlineStr">
        <is>
          <t>5089</t>
        </is>
      </c>
    </row>
    <row r="409">
      <c r="A409" t="inlineStr">
        <is>
          <t>Y31144</t>
        </is>
      </c>
      <c r="B409" t="inlineStr">
        <is>
          <t>Marquez Valdes-Scantling</t>
        </is>
      </c>
      <c r="C409" t="inlineStr">
        <is>
          <t>WR</t>
        </is>
      </c>
      <c r="D409" t="inlineStr">
        <is>
          <t>31144</t>
        </is>
      </c>
      <c r="E409" t="inlineStr">
        <is>
          <t>5086</t>
        </is>
      </c>
    </row>
    <row r="410">
      <c r="A410" t="inlineStr">
        <is>
          <t>Y31145</t>
        </is>
      </c>
      <c r="B410" t="inlineStr">
        <is>
          <t>John Kelly Jr.</t>
        </is>
      </c>
      <c r="C410" t="inlineStr">
        <is>
          <t>RB</t>
        </is>
      </c>
      <c r="D410" t="inlineStr">
        <is>
          <t>31145</t>
        </is>
      </c>
      <c r="E410" t="inlineStr">
        <is>
          <t>5076</t>
        </is>
      </c>
    </row>
    <row r="411">
      <c r="A411" t="inlineStr">
        <is>
          <t>Y31157</t>
        </is>
      </c>
      <c r="B411" t="inlineStr">
        <is>
          <t>Ray-Ray McCloud III</t>
        </is>
      </c>
      <c r="C411" t="inlineStr">
        <is>
          <t>WR</t>
        </is>
      </c>
      <c r="D411" t="inlineStr">
        <is>
          <t>31157</t>
        </is>
      </c>
      <c r="E411" t="inlineStr">
        <is>
          <t>5096</t>
        </is>
      </c>
    </row>
    <row r="412">
      <c r="A412" t="inlineStr">
        <is>
          <t>Y31164</t>
        </is>
      </c>
      <c r="B412" t="inlineStr">
        <is>
          <t>Russell Gage Jr.</t>
        </is>
      </c>
      <c r="C412" t="inlineStr">
        <is>
          <t>WR</t>
        </is>
      </c>
      <c r="D412" t="inlineStr">
        <is>
          <t>31164</t>
        </is>
      </c>
      <c r="E412" t="inlineStr">
        <is>
          <t>5110</t>
        </is>
      </c>
    </row>
    <row r="413">
      <c r="A413" t="inlineStr">
        <is>
          <t>Y31171</t>
        </is>
      </c>
      <c r="B413" t="inlineStr">
        <is>
          <t>Boston Scott</t>
        </is>
      </c>
      <c r="C413" t="inlineStr">
        <is>
          <t>RB</t>
        </is>
      </c>
      <c r="D413" t="inlineStr">
        <is>
          <t>31171</t>
        </is>
      </c>
      <c r="E413" t="inlineStr">
        <is>
          <t>5122</t>
        </is>
      </c>
    </row>
    <row r="414">
      <c r="A414" t="inlineStr">
        <is>
          <t>Y31199</t>
        </is>
      </c>
      <c r="B414" t="inlineStr">
        <is>
          <t>Jason Sanders</t>
        </is>
      </c>
      <c r="C414" t="inlineStr">
        <is>
          <t>K</t>
        </is>
      </c>
      <c r="D414" t="inlineStr">
        <is>
          <t>31199</t>
        </is>
      </c>
      <c r="E414" t="inlineStr">
        <is>
          <t>5119</t>
        </is>
      </c>
    </row>
    <row r="415">
      <c r="A415" t="inlineStr">
        <is>
          <t>Y31206</t>
        </is>
      </c>
      <c r="B415" t="inlineStr">
        <is>
          <t>Bo Scarbrough</t>
        </is>
      </c>
      <c r="C415" t="inlineStr">
        <is>
          <t>RB</t>
        </is>
      </c>
      <c r="D415" t="inlineStr">
        <is>
          <t>31206</t>
        </is>
      </c>
      <c r="E415" t="inlineStr">
        <is>
          <t>5112</t>
        </is>
      </c>
    </row>
    <row r="416">
      <c r="A416" t="inlineStr">
        <is>
          <t>Y31221</t>
        </is>
      </c>
      <c r="B416" t="inlineStr">
        <is>
          <t>Justin Jackson</t>
        </is>
      </c>
      <c r="C416" t="inlineStr">
        <is>
          <t>RB</t>
        </is>
      </c>
      <c r="D416" t="inlineStr">
        <is>
          <t>31221</t>
        </is>
      </c>
      <c r="E416" t="inlineStr">
        <is>
          <t>5131</t>
        </is>
      </c>
    </row>
    <row r="417">
      <c r="A417" t="inlineStr">
        <is>
          <t>Y31223</t>
        </is>
      </c>
      <c r="B417" t="inlineStr">
        <is>
          <t>Auden Tate</t>
        </is>
      </c>
      <c r="C417" t="inlineStr">
        <is>
          <t>WR</t>
        </is>
      </c>
      <c r="D417" t="inlineStr">
        <is>
          <t>31223</t>
        </is>
      </c>
      <c r="E417" t="inlineStr">
        <is>
          <t>5130</t>
        </is>
      </c>
    </row>
    <row r="418">
      <c r="A418" t="inlineStr">
        <is>
          <t>Y31228</t>
        </is>
      </c>
      <c r="B418" t="inlineStr">
        <is>
          <t>Mike Boone</t>
        </is>
      </c>
      <c r="C418" t="inlineStr">
        <is>
          <t>RB</t>
        </is>
      </c>
      <c r="D418" t="inlineStr">
        <is>
          <t>31228</t>
        </is>
      </c>
      <c r="E418" t="inlineStr">
        <is>
          <t>5209</t>
        </is>
      </c>
    </row>
    <row r="419">
      <c r="A419" t="inlineStr">
        <is>
          <t>Y31268</t>
        </is>
      </c>
      <c r="B419" t="inlineStr">
        <is>
          <t>Allen Lazard</t>
        </is>
      </c>
      <c r="C419" t="inlineStr">
        <is>
          <t>WR</t>
        </is>
      </c>
      <c r="D419" t="inlineStr">
        <is>
          <t>31268</t>
        </is>
      </c>
      <c r="E419" t="inlineStr">
        <is>
          <t>5185</t>
        </is>
      </c>
    </row>
    <row r="420">
      <c r="A420" t="inlineStr">
        <is>
          <t>Y31301</t>
        </is>
      </c>
      <c r="B420" t="inlineStr">
        <is>
          <t>Kyle Allen</t>
        </is>
      </c>
      <c r="C420" t="inlineStr">
        <is>
          <t>QB</t>
        </is>
      </c>
      <c r="D420" t="inlineStr">
        <is>
          <t>31301</t>
        </is>
      </c>
      <c r="E420" t="inlineStr">
        <is>
          <t>5127</t>
        </is>
      </c>
    </row>
    <row r="421">
      <c r="A421" t="inlineStr">
        <is>
          <t>Y31329</t>
        </is>
      </c>
      <c r="B421" t="inlineStr">
        <is>
          <t>Ross Dwelley</t>
        </is>
      </c>
      <c r="C421" t="inlineStr">
        <is>
          <t>TE</t>
        </is>
      </c>
      <c r="D421" t="inlineStr">
        <is>
          <t>31329</t>
        </is>
      </c>
      <c r="E421" t="inlineStr">
        <is>
          <t>5285</t>
        </is>
      </c>
    </row>
    <row r="422">
      <c r="A422" t="inlineStr">
        <is>
          <t>Y31366</t>
        </is>
      </c>
      <c r="B422" t="inlineStr">
        <is>
          <t>Michael Badgley</t>
        </is>
      </c>
      <c r="C422" t="inlineStr">
        <is>
          <t>K</t>
        </is>
      </c>
      <c r="D422" t="inlineStr">
        <is>
          <t>31366</t>
        </is>
      </c>
      <c r="E422" t="inlineStr">
        <is>
          <t>5230</t>
        </is>
      </c>
    </row>
    <row r="423">
      <c r="A423" t="inlineStr">
        <is>
          <t>Y31379</t>
        </is>
      </c>
      <c r="B423" t="inlineStr">
        <is>
          <t>Phillip Lindsay</t>
        </is>
      </c>
      <c r="C423" t="inlineStr">
        <is>
          <t>RB</t>
        </is>
      </c>
      <c r="D423" t="inlineStr">
        <is>
          <t>31379</t>
        </is>
      </c>
      <c r="E423" t="inlineStr">
        <is>
          <t>5170</t>
        </is>
      </c>
    </row>
    <row r="424">
      <c r="A424" t="inlineStr">
        <is>
          <t>Y31394</t>
        </is>
      </c>
      <c r="B424" t="inlineStr">
        <is>
          <t>Jeff Wilson Jr.</t>
        </is>
      </c>
      <c r="C424" t="inlineStr">
        <is>
          <t>RB</t>
        </is>
      </c>
      <c r="D424" t="inlineStr">
        <is>
          <t>31394</t>
        </is>
      </c>
      <c r="E424" t="inlineStr">
        <is>
          <t>5284</t>
        </is>
      </c>
    </row>
    <row r="425">
      <c r="A425" t="inlineStr">
        <is>
          <t>Y31424</t>
        </is>
      </c>
      <c r="B425" t="inlineStr">
        <is>
          <t>Gus Edwards</t>
        </is>
      </c>
      <c r="C425" t="inlineStr">
        <is>
          <t>RB</t>
        </is>
      </c>
      <c r="D425" t="inlineStr">
        <is>
          <t>31424</t>
        </is>
      </c>
      <c r="E425" t="inlineStr">
        <is>
          <t>5248</t>
        </is>
      </c>
    </row>
    <row r="426">
      <c r="A426" t="inlineStr">
        <is>
          <t>Y31457</t>
        </is>
      </c>
      <c r="B426" t="inlineStr">
        <is>
          <t>Dontrell Hilliard</t>
        </is>
      </c>
      <c r="C426" t="inlineStr">
        <is>
          <t>RB</t>
        </is>
      </c>
      <c r="D426" t="inlineStr">
        <is>
          <t>31457</t>
        </is>
      </c>
      <c r="E426" t="inlineStr">
        <is>
          <t>5536</t>
        </is>
      </c>
    </row>
    <row r="427">
      <c r="A427" t="inlineStr">
        <is>
          <t>Y31500</t>
        </is>
      </c>
      <c r="B427" t="inlineStr">
        <is>
          <t>Darrel Williams</t>
        </is>
      </c>
      <c r="C427" t="inlineStr">
        <is>
          <t>RB</t>
        </is>
      </c>
      <c r="D427" t="inlineStr">
        <is>
          <t>31500</t>
        </is>
      </c>
      <c r="E427" t="inlineStr">
        <is>
          <t>5549</t>
        </is>
      </c>
    </row>
    <row r="428">
      <c r="A428" t="inlineStr">
        <is>
          <t>Y31538</t>
        </is>
      </c>
      <c r="B428" t="inlineStr">
        <is>
          <t>Greg Joseph</t>
        </is>
      </c>
      <c r="C428" t="inlineStr">
        <is>
          <t>K</t>
        </is>
      </c>
      <c r="D428" t="inlineStr">
        <is>
          <t>31538</t>
        </is>
      </c>
      <c r="E428" t="inlineStr">
        <is>
          <t>5272</t>
        </is>
      </c>
    </row>
    <row r="429">
      <c r="A429" t="inlineStr">
        <is>
          <t>Y31567</t>
        </is>
      </c>
      <c r="B429" t="inlineStr">
        <is>
          <t>Josh Adams</t>
        </is>
      </c>
      <c r="C429" t="inlineStr">
        <is>
          <t>RB</t>
        </is>
      </c>
      <c r="D429" t="inlineStr">
        <is>
          <t>31567</t>
        </is>
      </c>
      <c r="E429" t="inlineStr">
        <is>
          <t>5136</t>
        </is>
      </c>
    </row>
    <row r="430">
      <c r="A430" t="inlineStr">
        <is>
          <t>Y31833</t>
        </is>
      </c>
      <c r="B430" t="inlineStr">
        <is>
          <t>Kyler Murray</t>
        </is>
      </c>
      <c r="C430" t="inlineStr">
        <is>
          <t>QB</t>
        </is>
      </c>
      <c r="D430" t="inlineStr">
        <is>
          <t>31833</t>
        </is>
      </c>
      <c r="E430" t="inlineStr">
        <is>
          <t>5849</t>
        </is>
      </c>
    </row>
    <row r="431">
      <c r="A431" t="inlineStr">
        <is>
          <t>Y31838</t>
        </is>
      </c>
      <c r="B431" t="inlineStr">
        <is>
          <t>Daniel Jones</t>
        </is>
      </c>
      <c r="C431" t="inlineStr">
        <is>
          <t>QB</t>
        </is>
      </c>
      <c r="D431" t="inlineStr">
        <is>
          <t>31838</t>
        </is>
      </c>
      <c r="E431" t="inlineStr">
        <is>
          <t>5870</t>
        </is>
      </c>
    </row>
    <row r="432">
      <c r="A432" t="inlineStr">
        <is>
          <t>Y31840</t>
        </is>
      </c>
      <c r="B432" t="inlineStr">
        <is>
          <t>T.J. Hockenson</t>
        </is>
      </c>
      <c r="C432" t="inlineStr">
        <is>
          <t>TE</t>
        </is>
      </c>
      <c r="D432" t="inlineStr">
        <is>
          <t>31840</t>
        </is>
      </c>
      <c r="E432" t="inlineStr">
        <is>
          <t>5844</t>
        </is>
      </c>
    </row>
    <row r="433">
      <c r="A433" t="inlineStr">
        <is>
          <t>Y31852</t>
        </is>
      </c>
      <c r="B433" t="inlineStr">
        <is>
          <t>Noah Fant</t>
        </is>
      </c>
      <c r="C433" t="inlineStr">
        <is>
          <t>TE</t>
        </is>
      </c>
      <c r="D433" t="inlineStr">
        <is>
          <t>31852</t>
        </is>
      </c>
      <c r="E433" t="inlineStr">
        <is>
          <t>5857</t>
        </is>
      </c>
    </row>
    <row r="434">
      <c r="A434" t="inlineStr">
        <is>
          <t>Y31856</t>
        </is>
      </c>
      <c r="B434" t="inlineStr">
        <is>
          <t>Josh Jacobs</t>
        </is>
      </c>
      <c r="C434" t="inlineStr">
        <is>
          <t>RB</t>
        </is>
      </c>
      <c r="D434" t="inlineStr">
        <is>
          <t>31856</t>
        </is>
      </c>
      <c r="E434" t="inlineStr">
        <is>
          <t>5850</t>
        </is>
      </c>
    </row>
    <row r="435">
      <c r="A435" t="inlineStr">
        <is>
          <t>Y31857</t>
        </is>
      </c>
      <c r="B435" t="inlineStr">
        <is>
          <t>Hollywood Brown</t>
        </is>
      </c>
      <c r="C435" t="inlineStr">
        <is>
          <t>WR</t>
        </is>
      </c>
      <c r="D435" t="inlineStr">
        <is>
          <t>31857</t>
        </is>
      </c>
      <c r="E435" t="inlineStr">
        <is>
          <t>5848</t>
        </is>
      </c>
    </row>
    <row r="436">
      <c r="A436" t="inlineStr">
        <is>
          <t>Y31864</t>
        </is>
      </c>
      <c r="B436" t="inlineStr">
        <is>
          <t>N'Keal Harry</t>
        </is>
      </c>
      <c r="C436" t="inlineStr">
        <is>
          <t>TE</t>
        </is>
      </c>
      <c r="D436" t="inlineStr">
        <is>
          <t>31864</t>
        </is>
      </c>
      <c r="E436" t="inlineStr">
        <is>
          <t>5878</t>
        </is>
      </c>
    </row>
    <row r="437">
      <c r="A437" t="inlineStr">
        <is>
          <t>Y31868</t>
        </is>
      </c>
      <c r="B437" t="inlineStr">
        <is>
          <t>Deebo Samuel Sr.</t>
        </is>
      </c>
      <c r="C437" t="inlineStr">
        <is>
          <t>WR</t>
        </is>
      </c>
      <c r="D437" t="inlineStr">
        <is>
          <t>31868</t>
        </is>
      </c>
      <c r="E437" t="inlineStr">
        <is>
          <t>5872</t>
        </is>
      </c>
    </row>
    <row r="438">
      <c r="A438" t="inlineStr">
        <is>
          <t>Y31882</t>
        </is>
      </c>
      <c r="B438" t="inlineStr">
        <is>
          <t>Irv Smith Jr.</t>
        </is>
      </c>
      <c r="C438" t="inlineStr">
        <is>
          <t>TE</t>
        </is>
      </c>
      <c r="D438" t="inlineStr">
        <is>
          <t>31882</t>
        </is>
      </c>
      <c r="E438" t="inlineStr">
        <is>
          <t>6126</t>
        </is>
      </c>
    </row>
    <row r="439">
      <c r="A439" t="inlineStr">
        <is>
          <t>Y31883</t>
        </is>
      </c>
      <c r="B439" t="inlineStr">
        <is>
          <t>A.J. Brown</t>
        </is>
      </c>
      <c r="C439" t="inlineStr">
        <is>
          <t>WR</t>
        </is>
      </c>
      <c r="D439" t="inlineStr">
        <is>
          <t>31883</t>
        </is>
      </c>
      <c r="E439" t="inlineStr">
        <is>
          <t>5859</t>
        </is>
      </c>
    </row>
    <row r="440">
      <c r="A440" t="inlineStr">
        <is>
          <t>Y31885</t>
        </is>
      </c>
      <c r="B440" t="inlineStr">
        <is>
          <t>Miles Sanders</t>
        </is>
      </c>
      <c r="C440" t="inlineStr">
        <is>
          <t>RB</t>
        </is>
      </c>
      <c r="D440" t="inlineStr">
        <is>
          <t>31885</t>
        </is>
      </c>
      <c r="E440" t="inlineStr">
        <is>
          <t>6151</t>
        </is>
      </c>
    </row>
    <row r="441">
      <c r="A441" t="inlineStr">
        <is>
          <t>Y31888</t>
        </is>
      </c>
      <c r="B441" t="inlineStr">
        <is>
          <t>Mecole Hardman Jr.</t>
        </is>
      </c>
      <c r="C441" t="inlineStr">
        <is>
          <t>WR</t>
        </is>
      </c>
      <c r="D441" t="inlineStr">
        <is>
          <t>31888</t>
        </is>
      </c>
      <c r="E441" t="inlineStr">
        <is>
          <t>5917</t>
        </is>
      </c>
    </row>
    <row r="442">
      <c r="A442" t="inlineStr">
        <is>
          <t>Y31891</t>
        </is>
      </c>
      <c r="B442" t="inlineStr">
        <is>
          <t>Parris Campbell</t>
        </is>
      </c>
      <c r="C442" t="inlineStr">
        <is>
          <t>WR</t>
        </is>
      </c>
      <c r="D442" t="inlineStr">
        <is>
          <t>31891</t>
        </is>
      </c>
      <c r="E442" t="inlineStr">
        <is>
          <t>5880</t>
        </is>
      </c>
    </row>
    <row r="443">
      <c r="A443" t="inlineStr">
        <is>
          <t>Y31896</t>
        </is>
      </c>
      <c r="B443" t="inlineStr">
        <is>
          <t>DK Metcalf</t>
        </is>
      </c>
      <c r="C443" t="inlineStr">
        <is>
          <t>WR</t>
        </is>
      </c>
      <c r="D443" t="inlineStr">
        <is>
          <t>31896</t>
        </is>
      </c>
      <c r="E443" t="inlineStr">
        <is>
          <t>5846</t>
        </is>
      </c>
    </row>
    <row r="444">
      <c r="A444" t="inlineStr">
        <is>
          <t>Y31898</t>
        </is>
      </c>
      <c r="B444" t="inlineStr">
        <is>
          <t>Diontae Johnson</t>
        </is>
      </c>
      <c r="C444" t="inlineStr">
        <is>
          <t>WR</t>
        </is>
      </c>
      <c r="D444" t="inlineStr">
        <is>
          <t>31898</t>
        </is>
      </c>
      <c r="E444" t="inlineStr">
        <is>
          <t>5937</t>
        </is>
      </c>
    </row>
    <row r="445">
      <c r="A445" t="inlineStr">
        <is>
          <t>Y31901</t>
        </is>
      </c>
      <c r="B445" t="inlineStr">
        <is>
          <t>Josh Oliver</t>
        </is>
      </c>
      <c r="C445" t="inlineStr">
        <is>
          <t>TE</t>
        </is>
      </c>
      <c r="D445" t="inlineStr">
        <is>
          <t>31901</t>
        </is>
      </c>
      <c r="E445" t="inlineStr">
        <is>
          <t>5973</t>
        </is>
      </c>
    </row>
    <row r="446">
      <c r="A446" t="inlineStr">
        <is>
          <t>Y31902</t>
        </is>
      </c>
      <c r="B446" t="inlineStr">
        <is>
          <t>Darrell Henderson Jr.</t>
        </is>
      </c>
      <c r="C446" t="inlineStr">
        <is>
          <t>RB</t>
        </is>
      </c>
      <c r="D446" t="inlineStr">
        <is>
          <t>31902</t>
        </is>
      </c>
      <c r="E446" t="inlineStr">
        <is>
          <t>5916</t>
        </is>
      </c>
    </row>
    <row r="447">
      <c r="A447" t="inlineStr">
        <is>
          <t>Y31905</t>
        </is>
      </c>
      <c r="B447" t="inlineStr">
        <is>
          <t>David Montgomery</t>
        </is>
      </c>
      <c r="C447" t="inlineStr">
        <is>
          <t>RB</t>
        </is>
      </c>
      <c r="D447" t="inlineStr">
        <is>
          <t>31905</t>
        </is>
      </c>
      <c r="E447" t="inlineStr">
        <is>
          <t>5892</t>
        </is>
      </c>
    </row>
    <row r="448">
      <c r="A448" t="inlineStr">
        <is>
          <t>Y31906</t>
        </is>
      </c>
      <c r="B448" t="inlineStr">
        <is>
          <t>Devin Singletary</t>
        </is>
      </c>
      <c r="C448" t="inlineStr">
        <is>
          <t>RB</t>
        </is>
      </c>
      <c r="D448" t="inlineStr">
        <is>
          <t>31906</t>
        </is>
      </c>
      <c r="E448" t="inlineStr">
        <is>
          <t>6130</t>
        </is>
      </c>
    </row>
    <row r="449">
      <c r="A449" t="inlineStr">
        <is>
          <t>Y31908</t>
        </is>
      </c>
      <c r="B449" t="inlineStr">
        <is>
          <t>Terry McLaurin</t>
        </is>
      </c>
      <c r="C449" t="inlineStr">
        <is>
          <t>WR</t>
        </is>
      </c>
      <c r="D449" t="inlineStr">
        <is>
          <t>31908</t>
        </is>
      </c>
      <c r="E449" t="inlineStr">
        <is>
          <t>5927</t>
        </is>
      </c>
    </row>
    <row r="450">
      <c r="A450" t="inlineStr">
        <is>
          <t>Y31919</t>
        </is>
      </c>
      <c r="B450" t="inlineStr">
        <is>
          <t>Damien Harris</t>
        </is>
      </c>
      <c r="C450" t="inlineStr">
        <is>
          <t>RB</t>
        </is>
      </c>
      <c r="D450" t="inlineStr">
        <is>
          <t>31919</t>
        </is>
      </c>
      <c r="E450" t="inlineStr">
        <is>
          <t>5890</t>
        </is>
      </c>
    </row>
    <row r="451">
      <c r="A451" t="inlineStr">
        <is>
          <t>Y31925</t>
        </is>
      </c>
      <c r="B451" t="inlineStr">
        <is>
          <t>Miles Boykin</t>
        </is>
      </c>
      <c r="C451" t="inlineStr">
        <is>
          <t>WR</t>
        </is>
      </c>
      <c r="D451" t="inlineStr">
        <is>
          <t>31925</t>
        </is>
      </c>
      <c r="E451" t="inlineStr">
        <is>
          <t>5965</t>
        </is>
      </c>
    </row>
    <row r="452">
      <c r="A452" t="inlineStr">
        <is>
          <t>Y31928</t>
        </is>
      </c>
      <c r="B452" t="inlineStr">
        <is>
          <t>Dawson Knox</t>
        </is>
      </c>
      <c r="C452" t="inlineStr">
        <is>
          <t>TE</t>
        </is>
      </c>
      <c r="D452" t="inlineStr">
        <is>
          <t>31928</t>
        </is>
      </c>
      <c r="E452" t="inlineStr">
        <is>
          <t>5906</t>
        </is>
      </c>
    </row>
    <row r="453">
      <c r="A453" t="inlineStr">
        <is>
          <t>Y31934</t>
        </is>
      </c>
      <c r="B453" t="inlineStr">
        <is>
          <t>Alexander Mattison</t>
        </is>
      </c>
      <c r="C453" t="inlineStr">
        <is>
          <t>RB</t>
        </is>
      </c>
      <c r="D453" t="inlineStr">
        <is>
          <t>31934</t>
        </is>
      </c>
      <c r="E453" t="inlineStr">
        <is>
          <t>5987</t>
        </is>
      </c>
    </row>
    <row r="454">
      <c r="A454" t="inlineStr">
        <is>
          <t>Y31945</t>
        </is>
      </c>
      <c r="B454" t="inlineStr">
        <is>
          <t>Justice Hill</t>
        </is>
      </c>
      <c r="C454" t="inlineStr">
        <is>
          <t>RB</t>
        </is>
      </c>
      <c r="D454" t="inlineStr">
        <is>
          <t>31945</t>
        </is>
      </c>
      <c r="E454" t="inlineStr">
        <is>
          <t>5995</t>
        </is>
      </c>
    </row>
    <row r="455">
      <c r="A455" t="inlineStr">
        <is>
          <t>Y31954</t>
        </is>
      </c>
      <c r="B455" t="inlineStr">
        <is>
          <t>Benny Snell Jr.</t>
        </is>
      </c>
      <c r="C455" t="inlineStr">
        <is>
          <t>RB</t>
        </is>
      </c>
      <c r="D455" t="inlineStr">
        <is>
          <t>31954</t>
        </is>
      </c>
      <c r="E455" t="inlineStr">
        <is>
          <t>6156</t>
        </is>
      </c>
    </row>
    <row r="456">
      <c r="A456" t="inlineStr">
        <is>
          <t>Y31960</t>
        </is>
      </c>
      <c r="B456" t="inlineStr">
        <is>
          <t>Tony Pollard</t>
        </is>
      </c>
      <c r="C456" t="inlineStr">
        <is>
          <t>RB</t>
        </is>
      </c>
      <c r="D456" t="inlineStr">
        <is>
          <t>31960</t>
        </is>
      </c>
      <c r="E456" t="inlineStr">
        <is>
          <t>5967</t>
        </is>
      </c>
    </row>
    <row r="457">
      <c r="A457" t="inlineStr">
        <is>
          <t>Y31969</t>
        </is>
      </c>
      <c r="B457" t="inlineStr">
        <is>
          <t>Foster Moreau</t>
        </is>
      </c>
      <c r="C457" t="inlineStr">
        <is>
          <t>TE</t>
        </is>
      </c>
      <c r="D457" t="inlineStr">
        <is>
          <t>31969</t>
        </is>
      </c>
      <c r="E457" t="inlineStr">
        <is>
          <t>5985</t>
        </is>
      </c>
    </row>
    <row r="458">
      <c r="A458" t="inlineStr">
        <is>
          <t>Y31977</t>
        </is>
      </c>
      <c r="B458" t="inlineStr">
        <is>
          <t>Matt Gay</t>
        </is>
      </c>
      <c r="C458" t="inlineStr">
        <is>
          <t>K</t>
        </is>
      </c>
      <c r="D458" t="inlineStr">
        <is>
          <t>31977</t>
        </is>
      </c>
      <c r="E458" t="inlineStr">
        <is>
          <t>6083</t>
        </is>
      </c>
    </row>
    <row r="459">
      <c r="A459" t="inlineStr">
        <is>
          <t>Y31981</t>
        </is>
      </c>
      <c r="B459" t="inlineStr">
        <is>
          <t>Hunter Renfrow</t>
        </is>
      </c>
      <c r="C459" t="inlineStr">
        <is>
          <t>WR</t>
        </is>
      </c>
      <c r="D459" t="inlineStr">
        <is>
          <t>31981</t>
        </is>
      </c>
      <c r="E459" t="inlineStr">
        <is>
          <t>5955</t>
        </is>
      </c>
    </row>
    <row r="460">
      <c r="A460" t="inlineStr">
        <is>
          <t>Y32002</t>
        </is>
      </c>
      <c r="B460" t="inlineStr">
        <is>
          <t>Austin Seibert</t>
        </is>
      </c>
      <c r="C460" t="inlineStr">
        <is>
          <t>K</t>
        </is>
      </c>
      <c r="D460" t="inlineStr">
        <is>
          <t>32002</t>
        </is>
      </c>
      <c r="E460" t="inlineStr">
        <is>
          <t>6219</t>
        </is>
      </c>
    </row>
    <row r="461">
      <c r="A461" t="inlineStr">
        <is>
          <t>Y32003</t>
        </is>
      </c>
      <c r="B461" t="inlineStr">
        <is>
          <t>Darius Slayton</t>
        </is>
      </c>
      <c r="C461" t="inlineStr">
        <is>
          <t>WR</t>
        </is>
      </c>
      <c r="D461" t="inlineStr">
        <is>
          <t>32003</t>
        </is>
      </c>
      <c r="E461" t="inlineStr">
        <is>
          <t>6149</t>
        </is>
      </c>
    </row>
    <row r="462">
      <c r="A462" t="inlineStr">
        <is>
          <t>Y32010</t>
        </is>
      </c>
      <c r="B462" t="inlineStr">
        <is>
          <t>Gardner Minshew II</t>
        </is>
      </c>
      <c r="C462" t="inlineStr">
        <is>
          <t>QB</t>
        </is>
      </c>
      <c r="D462" t="inlineStr">
        <is>
          <t>32010</t>
        </is>
      </c>
      <c r="E462" t="inlineStr">
        <is>
          <t>6011</t>
        </is>
      </c>
    </row>
    <row r="463">
      <c r="A463" t="inlineStr">
        <is>
          <t>Y32014</t>
        </is>
      </c>
      <c r="B463" t="inlineStr">
        <is>
          <t>Trayveon Williams</t>
        </is>
      </c>
      <c r="C463" t="inlineStr">
        <is>
          <t>RB</t>
        </is>
      </c>
      <c r="D463" t="inlineStr">
        <is>
          <t>32014</t>
        </is>
      </c>
      <c r="E463" t="inlineStr">
        <is>
          <t>6144</t>
        </is>
      </c>
    </row>
    <row r="464">
      <c r="A464" t="inlineStr">
        <is>
          <t>Y32016</t>
        </is>
      </c>
      <c r="B464" t="inlineStr">
        <is>
          <t>Travis Fulgham</t>
        </is>
      </c>
      <c r="C464" t="inlineStr">
        <is>
          <t>WR</t>
        </is>
      </c>
      <c r="D464" t="inlineStr">
        <is>
          <t>32016</t>
        </is>
      </c>
      <c r="E464" t="inlineStr">
        <is>
          <t>6059</t>
        </is>
      </c>
    </row>
    <row r="465">
      <c r="A465" t="inlineStr">
        <is>
          <t>Y32018</t>
        </is>
      </c>
      <c r="B465" t="inlineStr">
        <is>
          <t>Ty Johnson</t>
        </is>
      </c>
      <c r="C465" t="inlineStr">
        <is>
          <t>RB</t>
        </is>
      </c>
      <c r="D465" t="inlineStr">
        <is>
          <t>32018</t>
        </is>
      </c>
      <c r="E465" t="inlineStr">
        <is>
          <t>6039</t>
        </is>
      </c>
    </row>
    <row r="466">
      <c r="A466" t="inlineStr">
        <is>
          <t>Y32040</t>
        </is>
      </c>
      <c r="B466" t="inlineStr">
        <is>
          <t>Scotty Miller</t>
        </is>
      </c>
      <c r="C466" t="inlineStr">
        <is>
          <t>WR</t>
        </is>
      </c>
      <c r="D466" t="inlineStr">
        <is>
          <t>32040</t>
        </is>
      </c>
      <c r="E466" t="inlineStr">
        <is>
          <t>6290</t>
        </is>
      </c>
    </row>
    <row r="467">
      <c r="A467" t="inlineStr">
        <is>
          <t>Y32046</t>
        </is>
      </c>
      <c r="B467" t="inlineStr">
        <is>
          <t>Darwin Thompson</t>
        </is>
      </c>
      <c r="C467" t="inlineStr">
        <is>
          <t>RB</t>
        </is>
      </c>
      <c r="D467" t="inlineStr">
        <is>
          <t>32046</t>
        </is>
      </c>
      <c r="E467" t="inlineStr">
        <is>
          <t>6178</t>
        </is>
      </c>
    </row>
    <row r="468">
      <c r="A468" t="inlineStr">
        <is>
          <t>Y32066</t>
        </is>
      </c>
      <c r="B468" t="inlineStr">
        <is>
          <t>Myles Gaskin</t>
        </is>
      </c>
      <c r="C468" t="inlineStr">
        <is>
          <t>RB</t>
        </is>
      </c>
      <c r="D468" t="inlineStr">
        <is>
          <t>32066</t>
        </is>
      </c>
      <c r="E468" t="inlineStr">
        <is>
          <t>5980</t>
        </is>
      </c>
    </row>
    <row r="469">
      <c r="A469" t="inlineStr">
        <is>
          <t>Y32140</t>
        </is>
      </c>
      <c r="B469" t="inlineStr">
        <is>
          <t>Khari Blasingame</t>
        </is>
      </c>
      <c r="D469" t="inlineStr">
        <is>
          <t>32140</t>
        </is>
      </c>
    </row>
    <row r="470">
      <c r="A470" t="inlineStr">
        <is>
          <t>Y32231</t>
        </is>
      </c>
      <c r="B470" t="inlineStr">
        <is>
          <t>Jakobi Meyers</t>
        </is>
      </c>
      <c r="C470" t="inlineStr">
        <is>
          <t>WR</t>
        </is>
      </c>
      <c r="D470" t="inlineStr">
        <is>
          <t>32231</t>
        </is>
      </c>
      <c r="E470" t="inlineStr">
        <is>
          <t>5947</t>
        </is>
      </c>
    </row>
    <row r="471">
      <c r="A471" t="inlineStr">
        <is>
          <t>Y32238</t>
        </is>
      </c>
      <c r="B471" t="inlineStr">
        <is>
          <t>Jon Hilliman</t>
        </is>
      </c>
      <c r="C471" t="inlineStr">
        <is>
          <t>RB</t>
        </is>
      </c>
      <c r="D471" t="inlineStr">
        <is>
          <t>32238</t>
        </is>
      </c>
      <c r="E471" t="inlineStr">
        <is>
          <t>6446</t>
        </is>
      </c>
    </row>
    <row r="472">
      <c r="A472" t="inlineStr">
        <is>
          <t>Y32384</t>
        </is>
      </c>
      <c r="B472" t="inlineStr">
        <is>
          <t>Joey Slye</t>
        </is>
      </c>
      <c r="C472" t="inlineStr">
        <is>
          <t>K</t>
        </is>
      </c>
      <c r="D472" t="inlineStr">
        <is>
          <t>32384</t>
        </is>
      </c>
      <c r="E472" t="inlineStr">
        <is>
          <t>6528</t>
        </is>
      </c>
    </row>
    <row r="473">
      <c r="A473" t="inlineStr">
        <is>
          <t>Y32398</t>
        </is>
      </c>
      <c r="B473" t="inlineStr">
        <is>
          <t>Deonte Harty</t>
        </is>
      </c>
      <c r="C473" t="inlineStr">
        <is>
          <t>WR</t>
        </is>
      </c>
      <c r="D473" t="inlineStr">
        <is>
          <t>32398</t>
        </is>
      </c>
      <c r="E473" t="inlineStr">
        <is>
          <t>6234</t>
        </is>
      </c>
    </row>
    <row r="474">
      <c r="A474" t="inlineStr">
        <is>
          <t>Y32417</t>
        </is>
      </c>
      <c r="B474" t="inlineStr">
        <is>
          <t>Chase McLaughlin</t>
        </is>
      </c>
      <c r="C474" t="inlineStr">
        <is>
          <t>K</t>
        </is>
      </c>
      <c r="D474" t="inlineStr">
        <is>
          <t>32417</t>
        </is>
      </c>
      <c r="E474" t="inlineStr">
        <is>
          <t>6650</t>
        </is>
      </c>
    </row>
    <row r="475">
      <c r="A475" t="inlineStr">
        <is>
          <t>Y32439</t>
        </is>
      </c>
      <c r="B475" t="inlineStr">
        <is>
          <t>Patrick Laird</t>
        </is>
      </c>
      <c r="C475" t="inlineStr">
        <is>
          <t>RB</t>
        </is>
      </c>
      <c r="D475" t="inlineStr">
        <is>
          <t>32439</t>
        </is>
      </c>
      <c r="E475" t="inlineStr">
        <is>
          <t>6311</t>
        </is>
      </c>
    </row>
    <row r="476">
      <c r="A476" t="inlineStr">
        <is>
          <t>Y32447</t>
        </is>
      </c>
      <c r="B476" t="inlineStr">
        <is>
          <t>Preston Williams</t>
        </is>
      </c>
      <c r="C476" t="inlineStr">
        <is>
          <t>WR</t>
        </is>
      </c>
      <c r="D476" t="inlineStr">
        <is>
          <t>32447</t>
        </is>
      </c>
      <c r="E476" t="inlineStr">
        <is>
          <t>6148</t>
        </is>
      </c>
    </row>
    <row r="477">
      <c r="A477" t="inlineStr">
        <is>
          <t>Y32523</t>
        </is>
      </c>
      <c r="B477" t="inlineStr">
        <is>
          <t>Greg Dortch</t>
        </is>
      </c>
      <c r="C477" t="inlineStr">
        <is>
          <t>WR</t>
        </is>
      </c>
      <c r="D477" t="inlineStr">
        <is>
          <t>32523</t>
        </is>
      </c>
      <c r="E477" t="inlineStr">
        <is>
          <t>5970</t>
        </is>
      </c>
    </row>
    <row r="478">
      <c r="A478" t="inlineStr">
        <is>
          <t>Y32596</t>
        </is>
      </c>
      <c r="B478" t="inlineStr">
        <is>
          <t>Craig Reynolds</t>
        </is>
      </c>
      <c r="C478" t="inlineStr">
        <is>
          <t>RB</t>
        </is>
      </c>
      <c r="D478" t="inlineStr">
        <is>
          <t>32596</t>
        </is>
      </c>
      <c r="E478" t="inlineStr">
        <is>
          <t>6659</t>
        </is>
      </c>
    </row>
    <row r="479">
      <c r="A479" t="inlineStr">
        <is>
          <t>Y32608</t>
        </is>
      </c>
      <c r="B479" t="inlineStr">
        <is>
          <t>D'Ernest Johnson</t>
        </is>
      </c>
      <c r="C479" t="inlineStr">
        <is>
          <t>RB</t>
        </is>
      </c>
      <c r="D479" t="inlineStr">
        <is>
          <t>32608</t>
        </is>
      </c>
      <c r="E479" t="inlineStr">
        <is>
          <t>6694</t>
        </is>
      </c>
    </row>
    <row r="480">
      <c r="A480" t="inlineStr">
        <is>
          <t>Y32630</t>
        </is>
      </c>
      <c r="B480" t="inlineStr">
        <is>
          <t>Derrick Gore</t>
        </is>
      </c>
      <c r="C480" t="inlineStr">
        <is>
          <t>RB</t>
        </is>
      </c>
      <c r="D480" t="inlineStr">
        <is>
          <t>32630</t>
        </is>
      </c>
      <c r="E480" t="inlineStr">
        <is>
          <t>6753</t>
        </is>
      </c>
    </row>
    <row r="481">
      <c r="A481" t="inlineStr">
        <is>
          <t>Y32671</t>
        </is>
      </c>
      <c r="B481" t="inlineStr">
        <is>
          <t>Joe Burrow</t>
        </is>
      </c>
      <c r="C481" t="inlineStr">
        <is>
          <t>QB</t>
        </is>
      </c>
      <c r="D481" t="inlineStr">
        <is>
          <t>32671</t>
        </is>
      </c>
      <c r="E481" t="inlineStr">
        <is>
          <t>6770</t>
        </is>
      </c>
    </row>
    <row r="482">
      <c r="A482" t="inlineStr">
        <is>
          <t>Y32675</t>
        </is>
      </c>
      <c r="B482" t="inlineStr">
        <is>
          <t>Tua Tagovailoa</t>
        </is>
      </c>
      <c r="C482" t="inlineStr">
        <is>
          <t>QB</t>
        </is>
      </c>
      <c r="D482" t="inlineStr">
        <is>
          <t>32675</t>
        </is>
      </c>
      <c r="E482" t="inlineStr">
        <is>
          <t>6768</t>
        </is>
      </c>
    </row>
    <row r="483">
      <c r="A483" t="inlineStr">
        <is>
          <t>Y32676</t>
        </is>
      </c>
      <c r="B483" t="inlineStr">
        <is>
          <t>Justin Herbert</t>
        </is>
      </c>
      <c r="C483" t="inlineStr">
        <is>
          <t>QB</t>
        </is>
      </c>
      <c r="D483" t="inlineStr">
        <is>
          <t>32676</t>
        </is>
      </c>
      <c r="E483" t="inlineStr">
        <is>
          <t>6797</t>
        </is>
      </c>
    </row>
    <row r="484">
      <c r="A484" t="inlineStr">
        <is>
          <t>Y32682</t>
        </is>
      </c>
      <c r="B484" t="inlineStr">
        <is>
          <t>Henry Ruggs III</t>
        </is>
      </c>
      <c r="C484" t="inlineStr">
        <is>
          <t>WR</t>
        </is>
      </c>
      <c r="D484" t="inlineStr">
        <is>
          <t>32682</t>
        </is>
      </c>
      <c r="E484" t="inlineStr">
        <is>
          <t>6789</t>
        </is>
      </c>
    </row>
    <row r="485">
      <c r="A485" t="inlineStr">
        <is>
          <t>Y32685</t>
        </is>
      </c>
      <c r="B485" t="inlineStr">
        <is>
          <t>Jerry Jeudy</t>
        </is>
      </c>
      <c r="C485" t="inlineStr">
        <is>
          <t>WR</t>
        </is>
      </c>
      <c r="D485" t="inlineStr">
        <is>
          <t>32685</t>
        </is>
      </c>
      <c r="E485" t="inlineStr">
        <is>
          <t>6783</t>
        </is>
      </c>
    </row>
    <row r="486">
      <c r="A486" t="inlineStr">
        <is>
          <t>Y32687</t>
        </is>
      </c>
      <c r="B486" t="inlineStr">
        <is>
          <t>CeeDee Lamb</t>
        </is>
      </c>
      <c r="C486" t="inlineStr">
        <is>
          <t>WR</t>
        </is>
      </c>
      <c r="D486" t="inlineStr">
        <is>
          <t>32687</t>
        </is>
      </c>
      <c r="E486" t="inlineStr">
        <is>
          <t>6786</t>
        </is>
      </c>
    </row>
    <row r="487">
      <c r="A487" t="inlineStr">
        <is>
          <t>Y32691</t>
        </is>
      </c>
      <c r="B487" t="inlineStr">
        <is>
          <t>Jalen Reagor</t>
        </is>
      </c>
      <c r="C487" t="inlineStr">
        <is>
          <t>WR</t>
        </is>
      </c>
      <c r="D487" t="inlineStr">
        <is>
          <t>32691</t>
        </is>
      </c>
      <c r="E487" t="inlineStr">
        <is>
          <t>6798</t>
        </is>
      </c>
    </row>
    <row r="488">
      <c r="A488" t="inlineStr">
        <is>
          <t>Y32692</t>
        </is>
      </c>
      <c r="B488" t="inlineStr">
        <is>
          <t>Justin Jefferson</t>
        </is>
      </c>
      <c r="C488" t="inlineStr">
        <is>
          <t>WR</t>
        </is>
      </c>
      <c r="D488" t="inlineStr">
        <is>
          <t>32692</t>
        </is>
      </c>
      <c r="E488" t="inlineStr">
        <is>
          <t>6794</t>
        </is>
      </c>
    </row>
    <row r="489">
      <c r="A489" t="inlineStr">
        <is>
          <t>Y32695</t>
        </is>
      </c>
      <c r="B489" t="inlineStr">
        <is>
          <t>Brandon Aiyuk</t>
        </is>
      </c>
      <c r="C489" t="inlineStr">
        <is>
          <t>WR</t>
        </is>
      </c>
      <c r="D489" t="inlineStr">
        <is>
          <t>32695</t>
        </is>
      </c>
      <c r="E489" t="inlineStr">
        <is>
          <t>6803</t>
        </is>
      </c>
    </row>
    <row r="490">
      <c r="A490" t="inlineStr">
        <is>
          <t>Y32696</t>
        </is>
      </c>
      <c r="B490" t="inlineStr">
        <is>
          <t>Jordan Love</t>
        </is>
      </c>
      <c r="C490" t="inlineStr">
        <is>
          <t>QB</t>
        </is>
      </c>
      <c r="D490" t="inlineStr">
        <is>
          <t>32696</t>
        </is>
      </c>
      <c r="E490" t="inlineStr">
        <is>
          <t>6804</t>
        </is>
      </c>
    </row>
    <row r="491">
      <c r="A491" t="inlineStr">
        <is>
          <t>Y32702</t>
        </is>
      </c>
      <c r="B491" t="inlineStr">
        <is>
          <t>Clyde Edwards-Helaire</t>
        </is>
      </c>
      <c r="C491" t="inlineStr">
        <is>
          <t>RB</t>
        </is>
      </c>
      <c r="D491" t="inlineStr">
        <is>
          <t>32702</t>
        </is>
      </c>
      <c r="E491" t="inlineStr">
        <is>
          <t>6820</t>
        </is>
      </c>
    </row>
    <row r="492">
      <c r="A492" t="inlineStr">
        <is>
          <t>Y32703</t>
        </is>
      </c>
      <c r="B492" t="inlineStr">
        <is>
          <t>Tee Higgins</t>
        </is>
      </c>
      <c r="C492" t="inlineStr">
        <is>
          <t>WR</t>
        </is>
      </c>
      <c r="D492" t="inlineStr">
        <is>
          <t>32703</t>
        </is>
      </c>
      <c r="E492" t="inlineStr">
        <is>
          <t>6801</t>
        </is>
      </c>
    </row>
    <row r="493">
      <c r="A493" t="inlineStr">
        <is>
          <t>Y32704</t>
        </is>
      </c>
      <c r="B493" t="inlineStr">
        <is>
          <t>Michael Pittman Jr.</t>
        </is>
      </c>
      <c r="C493" t="inlineStr">
        <is>
          <t>WR</t>
        </is>
      </c>
      <c r="D493" t="inlineStr">
        <is>
          <t>32704</t>
        </is>
      </c>
      <c r="E493" t="inlineStr">
        <is>
          <t>6819</t>
        </is>
      </c>
    </row>
    <row r="494">
      <c r="A494" t="inlineStr">
        <is>
          <t>Y32705</t>
        </is>
      </c>
      <c r="B494" t="inlineStr">
        <is>
          <t>D'Andre Swift</t>
        </is>
      </c>
      <c r="C494" t="inlineStr">
        <is>
          <t>RB</t>
        </is>
      </c>
      <c r="D494" t="inlineStr">
        <is>
          <t>32705</t>
        </is>
      </c>
      <c r="E494" t="inlineStr">
        <is>
          <t>6790</t>
        </is>
      </c>
    </row>
    <row r="495">
      <c r="A495" t="inlineStr">
        <is>
          <t>Y32711</t>
        </is>
      </c>
      <c r="B495" t="inlineStr">
        <is>
          <t>Jonathan Taylor</t>
        </is>
      </c>
      <c r="C495" t="inlineStr">
        <is>
          <t>RB</t>
        </is>
      </c>
      <c r="D495" t="inlineStr">
        <is>
          <t>32711</t>
        </is>
      </c>
      <c r="E495" t="inlineStr">
        <is>
          <t>6813</t>
        </is>
      </c>
    </row>
    <row r="496">
      <c r="A496" t="inlineStr">
        <is>
          <t>Y32712</t>
        </is>
      </c>
      <c r="B496" t="inlineStr">
        <is>
          <t>Laviska Shenault Jr.</t>
        </is>
      </c>
      <c r="C496" t="inlineStr">
        <is>
          <t>WR</t>
        </is>
      </c>
      <c r="D496" t="inlineStr">
        <is>
          <t>32712</t>
        </is>
      </c>
      <c r="E496" t="inlineStr">
        <is>
          <t>6814</t>
        </is>
      </c>
    </row>
    <row r="497">
      <c r="A497" t="inlineStr">
        <is>
          <t>Y32713</t>
        </is>
      </c>
      <c r="B497" t="inlineStr">
        <is>
          <t>Cole Kmet</t>
        </is>
      </c>
      <c r="C497" t="inlineStr">
        <is>
          <t>TE</t>
        </is>
      </c>
      <c r="D497" t="inlineStr">
        <is>
          <t>32713</t>
        </is>
      </c>
      <c r="E497" t="inlineStr">
        <is>
          <t>6826</t>
        </is>
      </c>
    </row>
    <row r="498">
      <c r="A498" t="inlineStr">
        <is>
          <t>Y32716</t>
        </is>
      </c>
      <c r="B498" t="inlineStr">
        <is>
          <t>KJ Hamler</t>
        </is>
      </c>
      <c r="C498" t="inlineStr">
        <is>
          <t>WR</t>
        </is>
      </c>
      <c r="D498" t="inlineStr">
        <is>
          <t>32716</t>
        </is>
      </c>
      <c r="E498" t="inlineStr">
        <is>
          <t>6805</t>
        </is>
      </c>
    </row>
    <row r="499">
      <c r="A499" t="inlineStr">
        <is>
          <t>Y32719</t>
        </is>
      </c>
      <c r="B499" t="inlineStr">
        <is>
          <t>Chase Claypool</t>
        </is>
      </c>
      <c r="C499" t="inlineStr">
        <is>
          <t>WR</t>
        </is>
      </c>
      <c r="D499" t="inlineStr">
        <is>
          <t>32719</t>
        </is>
      </c>
      <c r="E499" t="inlineStr">
        <is>
          <t>6886</t>
        </is>
      </c>
    </row>
    <row r="500">
      <c r="A500" t="inlineStr">
        <is>
          <t>Y32722</t>
        </is>
      </c>
      <c r="B500" t="inlineStr">
        <is>
          <t>Cam Akers</t>
        </is>
      </c>
      <c r="C500" t="inlineStr">
        <is>
          <t>RB</t>
        </is>
      </c>
      <c r="D500" t="inlineStr">
        <is>
          <t>32722</t>
        </is>
      </c>
      <c r="E500" t="inlineStr">
        <is>
          <t>6938</t>
        </is>
      </c>
    </row>
    <row r="501">
      <c r="A501" t="inlineStr">
        <is>
          <t>Y32723</t>
        </is>
      </c>
      <c r="B501" t="inlineStr">
        <is>
          <t>Jalen Hurts</t>
        </is>
      </c>
      <c r="C501" t="inlineStr">
        <is>
          <t>QB</t>
        </is>
      </c>
      <c r="D501" t="inlineStr">
        <is>
          <t>32723</t>
        </is>
      </c>
      <c r="E501" t="inlineStr">
        <is>
          <t>6904</t>
        </is>
      </c>
    </row>
    <row r="502">
      <c r="A502" t="inlineStr">
        <is>
          <t>Y32725</t>
        </is>
      </c>
      <c r="B502" t="inlineStr">
        <is>
          <t>J.K. Dobbins</t>
        </is>
      </c>
      <c r="C502" t="inlineStr">
        <is>
          <t>RB</t>
        </is>
      </c>
      <c r="D502" t="inlineStr">
        <is>
          <t>32725</t>
        </is>
      </c>
      <c r="E502" t="inlineStr">
        <is>
          <t>6806</t>
        </is>
      </c>
    </row>
    <row r="503">
      <c r="A503" t="inlineStr">
        <is>
          <t>Y32727</t>
        </is>
      </c>
      <c r="B503" t="inlineStr">
        <is>
          <t>Van Jefferson</t>
        </is>
      </c>
      <c r="C503" t="inlineStr">
        <is>
          <t>WR</t>
        </is>
      </c>
      <c r="D503" t="inlineStr">
        <is>
          <t>32727</t>
        </is>
      </c>
      <c r="E503" t="inlineStr">
        <is>
          <t>6853</t>
        </is>
      </c>
    </row>
    <row r="504">
      <c r="A504" t="inlineStr">
        <is>
          <t>Y32732</t>
        </is>
      </c>
      <c r="B504" t="inlineStr">
        <is>
          <t>AJ Dillon</t>
        </is>
      </c>
      <c r="C504" t="inlineStr">
        <is>
          <t>RB</t>
        </is>
      </c>
      <c r="D504" t="inlineStr">
        <is>
          <t>32732</t>
        </is>
      </c>
      <c r="E504" t="inlineStr">
        <is>
          <t>6828</t>
        </is>
      </c>
    </row>
    <row r="505">
      <c r="A505" t="inlineStr">
        <is>
          <t>Y32736</t>
        </is>
      </c>
      <c r="B505" t="inlineStr">
        <is>
          <t>Antonio Gibson</t>
        </is>
      </c>
      <c r="C505" t="inlineStr">
        <is>
          <t>RB</t>
        </is>
      </c>
      <c r="D505" t="inlineStr">
        <is>
          <t>32736</t>
        </is>
      </c>
      <c r="E505" t="inlineStr">
        <is>
          <t>6945</t>
        </is>
      </c>
    </row>
    <row r="506">
      <c r="A506" t="inlineStr">
        <is>
          <t>Y32751</t>
        </is>
      </c>
      <c r="B506" t="inlineStr">
        <is>
          <t>Bryan Edwards</t>
        </is>
      </c>
      <c r="C506" t="inlineStr">
        <is>
          <t>WR</t>
        </is>
      </c>
      <c r="D506" t="inlineStr">
        <is>
          <t>32751</t>
        </is>
      </c>
      <c r="E506" t="inlineStr">
        <is>
          <t>6870</t>
        </is>
      </c>
    </row>
    <row r="507">
      <c r="A507" t="inlineStr">
        <is>
          <t>Y32756</t>
        </is>
      </c>
      <c r="B507" t="inlineStr">
        <is>
          <t>Zack Moss</t>
        </is>
      </c>
      <c r="C507" t="inlineStr">
        <is>
          <t>RB</t>
        </is>
      </c>
      <c r="D507" t="inlineStr">
        <is>
          <t>32756</t>
        </is>
      </c>
      <c r="E507" t="inlineStr">
        <is>
          <t>6845</t>
        </is>
      </c>
    </row>
    <row r="508">
      <c r="A508" t="inlineStr">
        <is>
          <t>Y32762</t>
        </is>
      </c>
      <c r="B508" t="inlineStr">
        <is>
          <t>Devin Duvernay</t>
        </is>
      </c>
      <c r="C508" t="inlineStr">
        <is>
          <t>WR</t>
        </is>
      </c>
      <c r="D508" t="inlineStr">
        <is>
          <t>32762</t>
        </is>
      </c>
      <c r="E508" t="inlineStr">
        <is>
          <t>6847</t>
        </is>
      </c>
    </row>
    <row r="509">
      <c r="A509" t="inlineStr">
        <is>
          <t>Y32775</t>
        </is>
      </c>
      <c r="B509" t="inlineStr">
        <is>
          <t>Adam Trautman</t>
        </is>
      </c>
      <c r="C509" t="inlineStr">
        <is>
          <t>TE</t>
        </is>
      </c>
      <c r="D509" t="inlineStr">
        <is>
          <t>32775</t>
        </is>
      </c>
      <c r="E509" t="inlineStr">
        <is>
          <t>6869</t>
        </is>
      </c>
    </row>
    <row r="510">
      <c r="A510" t="inlineStr">
        <is>
          <t>Y32782</t>
        </is>
      </c>
      <c r="B510" t="inlineStr">
        <is>
          <t>Joshua Kelley</t>
        </is>
      </c>
      <c r="C510" t="inlineStr">
        <is>
          <t>RB</t>
        </is>
      </c>
      <c r="D510" t="inlineStr">
        <is>
          <t>32782</t>
        </is>
      </c>
      <c r="E510" t="inlineStr">
        <is>
          <t>7045</t>
        </is>
      </c>
    </row>
    <row r="511">
      <c r="A511" t="inlineStr">
        <is>
          <t>Y32788</t>
        </is>
      </c>
      <c r="B511" t="inlineStr">
        <is>
          <t>Albert Okwuegbunam Jr.</t>
        </is>
      </c>
      <c r="C511" t="inlineStr">
        <is>
          <t>TE</t>
        </is>
      </c>
      <c r="D511" t="inlineStr">
        <is>
          <t>32788</t>
        </is>
      </c>
      <c r="E511" t="inlineStr">
        <is>
          <t>6843</t>
        </is>
      </c>
    </row>
    <row r="512">
      <c r="A512" t="inlineStr">
        <is>
          <t>Y32790</t>
        </is>
      </c>
      <c r="B512" t="inlineStr">
        <is>
          <t>La'Mical Perine</t>
        </is>
      </c>
      <c r="C512" t="inlineStr">
        <is>
          <t>RB</t>
        </is>
      </c>
      <c r="D512" t="inlineStr">
        <is>
          <t>32790</t>
        </is>
      </c>
      <c r="E512" t="inlineStr">
        <is>
          <t>6908</t>
        </is>
      </c>
    </row>
    <row r="513">
      <c r="A513" t="inlineStr">
        <is>
          <t>Y32794</t>
        </is>
      </c>
      <c r="B513" t="inlineStr">
        <is>
          <t>Anthony McFarland</t>
        </is>
      </c>
      <c r="C513" t="inlineStr">
        <is>
          <t>RB</t>
        </is>
      </c>
      <c r="D513" t="inlineStr">
        <is>
          <t>32794</t>
        </is>
      </c>
      <c r="E513" t="inlineStr">
        <is>
          <t>6878</t>
        </is>
      </c>
    </row>
    <row r="514">
      <c r="A514" t="inlineStr">
        <is>
          <t>Y32798</t>
        </is>
      </c>
      <c r="B514" t="inlineStr">
        <is>
          <t>Gabe Davis</t>
        </is>
      </c>
      <c r="C514" t="inlineStr">
        <is>
          <t>WR</t>
        </is>
      </c>
      <c r="D514" t="inlineStr">
        <is>
          <t>32798</t>
        </is>
      </c>
      <c r="E514" t="inlineStr">
        <is>
          <t>6943</t>
        </is>
      </c>
    </row>
    <row r="515">
      <c r="A515" t="inlineStr">
        <is>
          <t>Y32803</t>
        </is>
      </c>
      <c r="B515" t="inlineStr">
        <is>
          <t>Colby Parkinson</t>
        </is>
      </c>
      <c r="C515" t="inlineStr">
        <is>
          <t>TE</t>
        </is>
      </c>
      <c r="D515" t="inlineStr">
        <is>
          <t>32803</t>
        </is>
      </c>
      <c r="E515" t="inlineStr">
        <is>
          <t>6865</t>
        </is>
      </c>
    </row>
    <row r="516">
      <c r="A516" t="inlineStr">
        <is>
          <t>Y32814</t>
        </is>
      </c>
      <c r="B516" t="inlineStr">
        <is>
          <t>DeeJay Dallas</t>
        </is>
      </c>
      <c r="C516" t="inlineStr">
        <is>
          <t>RB</t>
        </is>
      </c>
      <c r="D516" t="inlineStr">
        <is>
          <t>32814</t>
        </is>
      </c>
      <c r="E516" t="inlineStr">
        <is>
          <t>6931</t>
        </is>
      </c>
    </row>
    <row r="517">
      <c r="A517" t="inlineStr">
        <is>
          <t>Y32831</t>
        </is>
      </c>
      <c r="B517" t="inlineStr">
        <is>
          <t>Tyler Johnson</t>
        </is>
      </c>
      <c r="C517" t="inlineStr">
        <is>
          <t>WR</t>
        </is>
      </c>
      <c r="D517" t="inlineStr">
        <is>
          <t>32831</t>
        </is>
      </c>
      <c r="E517" t="inlineStr">
        <is>
          <t>6960</t>
        </is>
      </c>
    </row>
    <row r="518">
      <c r="A518" t="inlineStr">
        <is>
          <t>Y32836</t>
        </is>
      </c>
      <c r="B518" t="inlineStr">
        <is>
          <t>Quintez Cephus</t>
        </is>
      </c>
      <c r="C518" t="inlineStr">
        <is>
          <t>WR</t>
        </is>
      </c>
      <c r="D518" t="inlineStr">
        <is>
          <t>32836</t>
        </is>
      </c>
      <c r="E518" t="inlineStr">
        <is>
          <t>6895</t>
        </is>
      </c>
    </row>
    <row r="519">
      <c r="A519" t="inlineStr">
        <is>
          <t>Y32843</t>
        </is>
      </c>
      <c r="B519" t="inlineStr">
        <is>
          <t>Darnell Mooney</t>
        </is>
      </c>
      <c r="C519" t="inlineStr">
        <is>
          <t>WR</t>
        </is>
      </c>
      <c r="D519" t="inlineStr">
        <is>
          <t>32843</t>
        </is>
      </c>
      <c r="E519" t="inlineStr">
        <is>
          <t>7090</t>
        </is>
      </c>
    </row>
    <row r="520">
      <c r="A520" t="inlineStr">
        <is>
          <t>Y32846</t>
        </is>
      </c>
      <c r="B520" t="inlineStr">
        <is>
          <t>K.J. Osborn</t>
        </is>
      </c>
      <c r="C520" t="inlineStr">
        <is>
          <t>WR</t>
        </is>
      </c>
      <c r="D520" t="inlineStr">
        <is>
          <t>32846</t>
        </is>
      </c>
      <c r="E520" t="inlineStr">
        <is>
          <t>7066</t>
        </is>
      </c>
    </row>
    <row r="521">
      <c r="A521" t="inlineStr">
        <is>
          <t>Y32857</t>
        </is>
      </c>
      <c r="B521" t="inlineStr">
        <is>
          <t>Donovan Peoples-Jones</t>
        </is>
      </c>
      <c r="C521" t="inlineStr">
        <is>
          <t>WR</t>
        </is>
      </c>
      <c r="D521" t="inlineStr">
        <is>
          <t>32857</t>
        </is>
      </c>
      <c r="E521" t="inlineStr">
        <is>
          <t>6824</t>
        </is>
      </c>
    </row>
    <row r="522">
      <c r="A522" t="inlineStr">
        <is>
          <t>Y32858</t>
        </is>
      </c>
      <c r="B522" t="inlineStr">
        <is>
          <t>Tyler Bass</t>
        </is>
      </c>
      <c r="C522" t="inlineStr">
        <is>
          <t>K</t>
        </is>
      </c>
      <c r="D522" t="inlineStr">
        <is>
          <t>32858</t>
        </is>
      </c>
      <c r="E522" t="inlineStr">
        <is>
          <t>7042</t>
        </is>
      </c>
    </row>
    <row r="523">
      <c r="A523" t="inlineStr">
        <is>
          <t>Y32877</t>
        </is>
      </c>
      <c r="B523" t="inlineStr">
        <is>
          <t>Isaiah Hodgins</t>
        </is>
      </c>
      <c r="C523" t="inlineStr">
        <is>
          <t>WR</t>
        </is>
      </c>
      <c r="D523" t="inlineStr">
        <is>
          <t>32877</t>
        </is>
      </c>
      <c r="E523" t="inlineStr">
        <is>
          <t>6920</t>
        </is>
      </c>
    </row>
    <row r="524">
      <c r="A524" t="inlineStr">
        <is>
          <t>Y32887</t>
        </is>
      </c>
      <c r="B524" t="inlineStr">
        <is>
          <t>Jauan Jennings</t>
        </is>
      </c>
      <c r="C524" t="inlineStr">
        <is>
          <t>WR</t>
        </is>
      </c>
      <c r="D524" t="inlineStr">
        <is>
          <t>32887</t>
        </is>
      </c>
      <c r="E524" t="inlineStr">
        <is>
          <t>7049</t>
        </is>
      </c>
    </row>
    <row r="525">
      <c r="A525" t="inlineStr">
        <is>
          <t>Y32892</t>
        </is>
      </c>
      <c r="B525" t="inlineStr">
        <is>
          <t>Eno Benjamin</t>
        </is>
      </c>
      <c r="C525" t="inlineStr">
        <is>
          <t>RB</t>
        </is>
      </c>
      <c r="D525" t="inlineStr">
        <is>
          <t>32892</t>
        </is>
      </c>
      <c r="E525" t="inlineStr">
        <is>
          <t>6951</t>
        </is>
      </c>
    </row>
    <row r="526">
      <c r="A526" t="inlineStr">
        <is>
          <t>Y32929</t>
        </is>
      </c>
      <c r="B526" t="inlineStr">
        <is>
          <t>Kendall Hinton</t>
        </is>
      </c>
      <c r="C526" t="inlineStr">
        <is>
          <t>WR</t>
        </is>
      </c>
      <c r="D526" t="inlineStr">
        <is>
          <t>32929</t>
        </is>
      </c>
      <c r="E526" t="inlineStr">
        <is>
          <t>7210</t>
        </is>
      </c>
    </row>
    <row r="527">
      <c r="A527" t="inlineStr">
        <is>
          <t>Y33006</t>
        </is>
      </c>
      <c r="B527" t="inlineStr">
        <is>
          <t>Ty'Son Williams</t>
        </is>
      </c>
      <c r="C527" t="inlineStr">
        <is>
          <t>RB</t>
        </is>
      </c>
      <c r="D527" t="inlineStr">
        <is>
          <t>33006</t>
        </is>
      </c>
      <c r="E527" t="inlineStr">
        <is>
          <t>7098</t>
        </is>
      </c>
    </row>
    <row r="528">
      <c r="A528" t="inlineStr">
        <is>
          <t>Y33028</t>
        </is>
      </c>
      <c r="B528" t="inlineStr">
        <is>
          <t>J.J. Taylor</t>
        </is>
      </c>
      <c r="C528" t="inlineStr">
        <is>
          <t>RB</t>
        </is>
      </c>
      <c r="D528" t="inlineStr">
        <is>
          <t>33028</t>
        </is>
      </c>
      <c r="E528" t="inlineStr">
        <is>
          <t>6973</t>
        </is>
      </c>
    </row>
    <row r="529">
      <c r="A529" t="inlineStr">
        <is>
          <t>Y33100</t>
        </is>
      </c>
      <c r="B529" t="inlineStr">
        <is>
          <t>Rico Dowdle</t>
        </is>
      </c>
      <c r="C529" t="inlineStr">
        <is>
          <t>RB</t>
        </is>
      </c>
      <c r="D529" t="inlineStr">
        <is>
          <t>33100</t>
        </is>
      </c>
      <c r="E529" t="inlineStr">
        <is>
          <t>7021</t>
        </is>
      </c>
    </row>
    <row r="530">
      <c r="A530" t="inlineStr">
        <is>
          <t>Y33109</t>
        </is>
      </c>
      <c r="B530" t="inlineStr">
        <is>
          <t>Marquez Callaway</t>
        </is>
      </c>
      <c r="C530" t="inlineStr">
        <is>
          <t>WR</t>
        </is>
      </c>
      <c r="D530" t="inlineStr">
        <is>
          <t>33109</t>
        </is>
      </c>
      <c r="E530" t="inlineStr">
        <is>
          <t>6989</t>
        </is>
      </c>
    </row>
    <row r="531">
      <c r="A531" t="inlineStr">
        <is>
          <t>Y33113</t>
        </is>
      </c>
      <c r="B531" t="inlineStr">
        <is>
          <t>Juwan Johnson</t>
        </is>
      </c>
      <c r="C531" t="inlineStr">
        <is>
          <t>TE</t>
        </is>
      </c>
      <c r="D531" t="inlineStr">
        <is>
          <t>33113</t>
        </is>
      </c>
      <c r="E531" t="inlineStr">
        <is>
          <t>7002</t>
        </is>
      </c>
    </row>
    <row r="532">
      <c r="A532" t="inlineStr">
        <is>
          <t>Y33114</t>
        </is>
      </c>
      <c r="B532" t="inlineStr">
        <is>
          <t>Tony Jones</t>
        </is>
      </c>
      <c r="C532" t="inlineStr">
        <is>
          <t>RB</t>
        </is>
      </c>
      <c r="D532" t="inlineStr">
        <is>
          <t>33114</t>
        </is>
      </c>
      <c r="E532" t="inlineStr">
        <is>
          <t>6984</t>
        </is>
      </c>
    </row>
    <row r="533">
      <c r="A533" t="inlineStr">
        <is>
          <t>Y33138</t>
        </is>
      </c>
      <c r="B533" t="inlineStr">
        <is>
          <t>James Robinson</t>
        </is>
      </c>
      <c r="C533" t="inlineStr">
        <is>
          <t>RB</t>
        </is>
      </c>
      <c r="D533" t="inlineStr">
        <is>
          <t>33138</t>
        </is>
      </c>
      <c r="E533" t="inlineStr">
        <is>
          <t>6955</t>
        </is>
      </c>
    </row>
    <row r="534">
      <c r="A534" t="inlineStr">
        <is>
          <t>Y33199</t>
        </is>
      </c>
      <c r="B534" t="inlineStr">
        <is>
          <t>JaMycal Hasty</t>
        </is>
      </c>
      <c r="C534" t="inlineStr">
        <is>
          <t>RB</t>
        </is>
      </c>
      <c r="D534" t="inlineStr">
        <is>
          <t>33199</t>
        </is>
      </c>
      <c r="E534" t="inlineStr">
        <is>
          <t>6996</t>
        </is>
      </c>
    </row>
    <row r="535">
      <c r="A535" t="inlineStr">
        <is>
          <t>Y33211</t>
        </is>
      </c>
      <c r="B535" t="inlineStr">
        <is>
          <t>Rodrigo Blankenship</t>
        </is>
      </c>
      <c r="C535" t="inlineStr">
        <is>
          <t>K</t>
        </is>
      </c>
      <c r="D535" t="inlineStr">
        <is>
          <t>33211</t>
        </is>
      </c>
      <c r="E535" t="inlineStr">
        <is>
          <t>7062</t>
        </is>
      </c>
    </row>
    <row r="536">
      <c r="A536" t="inlineStr">
        <is>
          <t>Y33235</t>
        </is>
      </c>
      <c r="B536" t="inlineStr">
        <is>
          <t>Patrick Taylor Jr.</t>
        </is>
      </c>
      <c r="C536" t="inlineStr">
        <is>
          <t>RB</t>
        </is>
      </c>
      <c r="D536" t="inlineStr">
        <is>
          <t>33235</t>
        </is>
      </c>
      <c r="E536" t="inlineStr">
        <is>
          <t>6963</t>
        </is>
      </c>
    </row>
    <row r="537">
      <c r="A537" t="inlineStr">
        <is>
          <t>Y33265</t>
        </is>
      </c>
      <c r="B537" t="inlineStr">
        <is>
          <t>Salvon Ahmed</t>
        </is>
      </c>
      <c r="C537" t="inlineStr">
        <is>
          <t>RB</t>
        </is>
      </c>
      <c r="D537" t="inlineStr">
        <is>
          <t>33265</t>
        </is>
      </c>
      <c r="E537" t="inlineStr">
        <is>
          <t>6918</t>
        </is>
      </c>
    </row>
    <row r="538">
      <c r="A538" t="inlineStr">
        <is>
          <t>Y33348</t>
        </is>
      </c>
      <c r="B538" t="inlineStr">
        <is>
          <t>Nick Westbrook-Ikhine</t>
        </is>
      </c>
      <c r="C538" t="inlineStr">
        <is>
          <t>WR</t>
        </is>
      </c>
      <c r="D538" t="inlineStr">
        <is>
          <t>33348</t>
        </is>
      </c>
      <c r="E538" t="inlineStr">
        <is>
          <t>7496</t>
        </is>
      </c>
    </row>
    <row r="539">
      <c r="A539" t="inlineStr">
        <is>
          <t>Y33381</t>
        </is>
      </c>
      <c r="B539" t="inlineStr">
        <is>
          <t>Matt Ammendola</t>
        </is>
      </c>
      <c r="C539" t="inlineStr">
        <is>
          <t>K</t>
        </is>
      </c>
      <c r="D539" t="inlineStr">
        <is>
          <t>33381</t>
        </is>
      </c>
    </row>
    <row r="540">
      <c r="A540" t="inlineStr">
        <is>
          <t>Y33389</t>
        </is>
      </c>
      <c r="B540" t="inlineStr">
        <is>
          <t>Trevor Lawrence</t>
        </is>
      </c>
      <c r="C540" t="inlineStr">
        <is>
          <t>QB</t>
        </is>
      </c>
      <c r="D540" t="inlineStr">
        <is>
          <t>33389</t>
        </is>
      </c>
      <c r="E540" t="inlineStr">
        <is>
          <t>7523</t>
        </is>
      </c>
    </row>
    <row r="541">
      <c r="A541" t="inlineStr">
        <is>
          <t>Y33391</t>
        </is>
      </c>
      <c r="B541" t="inlineStr">
        <is>
          <t>Trey Lance</t>
        </is>
      </c>
      <c r="C541" t="inlineStr">
        <is>
          <t>QB</t>
        </is>
      </c>
      <c r="D541" t="inlineStr">
        <is>
          <t>33391</t>
        </is>
      </c>
      <c r="E541" t="inlineStr">
        <is>
          <t>7610</t>
        </is>
      </c>
    </row>
    <row r="542">
      <c r="A542" t="inlineStr">
        <is>
          <t>Y33392</t>
        </is>
      </c>
      <c r="B542" t="inlineStr">
        <is>
          <t>Kyle Pitts Sr.</t>
        </is>
      </c>
      <c r="C542" t="inlineStr">
        <is>
          <t>TE</t>
        </is>
      </c>
      <c r="D542" t="inlineStr">
        <is>
          <t>33392</t>
        </is>
      </c>
      <c r="E542" t="inlineStr">
        <is>
          <t>7553</t>
        </is>
      </c>
    </row>
    <row r="543">
      <c r="A543" t="inlineStr">
        <is>
          <t>Y33393</t>
        </is>
      </c>
      <c r="B543" t="inlineStr">
        <is>
          <t>Ja'Marr Chase</t>
        </is>
      </c>
      <c r="C543" t="inlineStr">
        <is>
          <t>WR</t>
        </is>
      </c>
      <c r="D543" t="inlineStr">
        <is>
          <t>33393</t>
        </is>
      </c>
      <c r="E543" t="inlineStr">
        <is>
          <t>7564</t>
        </is>
      </c>
    </row>
    <row r="544">
      <c r="A544" t="inlineStr">
        <is>
          <t>Y33394</t>
        </is>
      </c>
      <c r="B544" t="inlineStr">
        <is>
          <t>Jaylen Waddle</t>
        </is>
      </c>
      <c r="C544" t="inlineStr">
        <is>
          <t>WR</t>
        </is>
      </c>
      <c r="D544" t="inlineStr">
        <is>
          <t>33394</t>
        </is>
      </c>
      <c r="E544" t="inlineStr">
        <is>
          <t>7526</t>
        </is>
      </c>
    </row>
    <row r="545">
      <c r="A545" t="inlineStr">
        <is>
          <t>Y33398</t>
        </is>
      </c>
      <c r="B545" t="inlineStr">
        <is>
          <t>DeVonta Smith</t>
        </is>
      </c>
      <c r="C545" t="inlineStr">
        <is>
          <t>WR</t>
        </is>
      </c>
      <c r="D545" t="inlineStr">
        <is>
          <t>33398</t>
        </is>
      </c>
      <c r="E545" t="inlineStr">
        <is>
          <t>7525</t>
        </is>
      </c>
    </row>
    <row r="546">
      <c r="A546" t="inlineStr">
        <is>
          <t>Y33399</t>
        </is>
      </c>
      <c r="B546" t="inlineStr">
        <is>
          <t>Justin Fields</t>
        </is>
      </c>
      <c r="C546" t="inlineStr">
        <is>
          <t>QB</t>
        </is>
      </c>
      <c r="D546" t="inlineStr">
        <is>
          <t>33399</t>
        </is>
      </c>
      <c r="E546" t="inlineStr">
        <is>
          <t>7591</t>
        </is>
      </c>
    </row>
    <row r="547">
      <c r="A547" t="inlineStr">
        <is>
          <t>Y33408</t>
        </is>
      </c>
      <c r="B547" t="inlineStr">
        <is>
          <t>Kadarius Toney</t>
        </is>
      </c>
      <c r="C547" t="inlineStr">
        <is>
          <t>WR</t>
        </is>
      </c>
      <c r="D547" t="inlineStr">
        <is>
          <t>33408</t>
        </is>
      </c>
    </row>
    <row r="548">
      <c r="A548" t="inlineStr">
        <is>
          <t>Y33412</t>
        </is>
      </c>
      <c r="B548" t="inlineStr">
        <is>
          <t>Najee Harris</t>
        </is>
      </c>
      <c r="C548" t="inlineStr">
        <is>
          <t>RB</t>
        </is>
      </c>
      <c r="D548" t="inlineStr">
        <is>
          <t>33412</t>
        </is>
      </c>
      <c r="E548" t="inlineStr">
        <is>
          <t>7528</t>
        </is>
      </c>
    </row>
    <row r="549">
      <c r="A549" t="inlineStr">
        <is>
          <t>Y33413</t>
        </is>
      </c>
      <c r="B549" t="inlineStr">
        <is>
          <t>Travis Etienne Jr.</t>
        </is>
      </c>
      <c r="C549" t="inlineStr">
        <is>
          <t>RB</t>
        </is>
      </c>
      <c r="D549" t="inlineStr">
        <is>
          <t>33413</t>
        </is>
      </c>
      <c r="E549" t="inlineStr">
        <is>
          <t>7543</t>
        </is>
      </c>
    </row>
    <row r="550">
      <c r="A550" t="inlineStr">
        <is>
          <t>Y33415</t>
        </is>
      </c>
      <c r="B550" t="inlineStr">
        <is>
          <t>Rashod Bateman</t>
        </is>
      </c>
      <c r="C550" t="inlineStr">
        <is>
          <t>WR</t>
        </is>
      </c>
      <c r="D550" t="inlineStr">
        <is>
          <t>33415</t>
        </is>
      </c>
      <c r="E550" t="inlineStr">
        <is>
          <t>7571</t>
        </is>
      </c>
    </row>
    <row r="551">
      <c r="A551" t="inlineStr">
        <is>
          <t>Y33422</t>
        </is>
      </c>
      <c r="B551" t="inlineStr">
        <is>
          <t>Elijah Moore</t>
        </is>
      </c>
      <c r="C551" t="inlineStr">
        <is>
          <t>WR</t>
        </is>
      </c>
      <c r="D551" t="inlineStr">
        <is>
          <t>33422</t>
        </is>
      </c>
    </row>
    <row r="552">
      <c r="A552" t="inlineStr">
        <is>
          <t>Y33423</t>
        </is>
      </c>
      <c r="B552" t="inlineStr">
        <is>
          <t>Javonte Williams</t>
        </is>
      </c>
      <c r="C552" t="inlineStr">
        <is>
          <t>RB</t>
        </is>
      </c>
      <c r="D552" t="inlineStr">
        <is>
          <t>33423</t>
        </is>
      </c>
      <c r="E552" t="inlineStr">
        <is>
          <t>7588</t>
        </is>
      </c>
    </row>
    <row r="553">
      <c r="A553" t="inlineStr">
        <is>
          <t>Y33437</t>
        </is>
      </c>
      <c r="B553" t="inlineStr">
        <is>
          <t>Rondale Moore</t>
        </is>
      </c>
      <c r="C553" t="inlineStr">
        <is>
          <t>WR</t>
        </is>
      </c>
      <c r="D553" t="inlineStr">
        <is>
          <t>33437</t>
        </is>
      </c>
    </row>
    <row r="554">
      <c r="A554" t="inlineStr">
        <is>
          <t>Y33443</t>
        </is>
      </c>
      <c r="B554" t="inlineStr">
        <is>
          <t>Pat Freiermuth</t>
        </is>
      </c>
      <c r="C554" t="inlineStr">
        <is>
          <t>TE</t>
        </is>
      </c>
      <c r="D554" t="inlineStr">
        <is>
          <t>33443</t>
        </is>
      </c>
    </row>
    <row r="555">
      <c r="A555" t="inlineStr">
        <is>
          <t>Y33445</t>
        </is>
      </c>
      <c r="B555" t="inlineStr">
        <is>
          <t>Tutu Atwell</t>
        </is>
      </c>
      <c r="C555" t="inlineStr">
        <is>
          <t>WR</t>
        </is>
      </c>
      <c r="D555" t="inlineStr">
        <is>
          <t>33445</t>
        </is>
      </c>
    </row>
    <row r="556">
      <c r="A556" t="inlineStr">
        <is>
          <t>Y33465</t>
        </is>
      </c>
      <c r="B556" t="inlineStr">
        <is>
          <t>Joshua Palmer</t>
        </is>
      </c>
      <c r="C556" t="inlineStr">
        <is>
          <t>WR</t>
        </is>
      </c>
      <c r="D556" t="inlineStr">
        <is>
          <t>33465</t>
        </is>
      </c>
      <c r="E556" t="inlineStr">
        <is>
          <t>7670</t>
        </is>
      </c>
    </row>
    <row r="557">
      <c r="A557" t="inlineStr">
        <is>
          <t>Y33476</t>
        </is>
      </c>
      <c r="B557" t="inlineStr">
        <is>
          <t>Trey Sermon</t>
        </is>
      </c>
      <c r="C557" t="inlineStr">
        <is>
          <t>RB</t>
        </is>
      </c>
      <c r="D557" t="inlineStr">
        <is>
          <t>33476</t>
        </is>
      </c>
    </row>
    <row r="558">
      <c r="A558" t="inlineStr">
        <is>
          <t>Y33477</t>
        </is>
      </c>
      <c r="B558" t="inlineStr">
        <is>
          <t>Nico Collins</t>
        </is>
      </c>
      <c r="C558" t="inlineStr">
        <is>
          <t>WR</t>
        </is>
      </c>
      <c r="D558" t="inlineStr">
        <is>
          <t>33477</t>
        </is>
      </c>
      <c r="E558" t="inlineStr">
        <is>
          <t>7569</t>
        </is>
      </c>
    </row>
    <row r="559">
      <c r="A559" t="inlineStr">
        <is>
          <t>Y33485</t>
        </is>
      </c>
      <c r="B559" t="inlineStr">
        <is>
          <t>Tre' McKitty</t>
        </is>
      </c>
      <c r="C559" t="inlineStr">
        <is>
          <t>TE</t>
        </is>
      </c>
      <c r="D559" t="inlineStr">
        <is>
          <t>33485</t>
        </is>
      </c>
    </row>
    <row r="560">
      <c r="A560" t="inlineStr">
        <is>
          <t>Y33495</t>
        </is>
      </c>
      <c r="B560" t="inlineStr">
        <is>
          <t>Michael Carter</t>
        </is>
      </c>
      <c r="C560" t="inlineStr">
        <is>
          <t>RB</t>
        </is>
      </c>
      <c r="D560" t="inlineStr">
        <is>
          <t>33495</t>
        </is>
      </c>
      <c r="E560" t="inlineStr">
        <is>
          <t>7607</t>
        </is>
      </c>
    </row>
    <row r="561">
      <c r="A561" t="inlineStr">
        <is>
          <t>Y33500</t>
        </is>
      </c>
      <c r="B561" t="inlineStr">
        <is>
          <t>Amon-Ra St. Brown</t>
        </is>
      </c>
      <c r="C561" t="inlineStr">
        <is>
          <t>WR</t>
        </is>
      </c>
      <c r="D561" t="inlineStr">
        <is>
          <t>33500</t>
        </is>
      </c>
      <c r="E561" t="inlineStr">
        <is>
          <t>7547</t>
        </is>
      </c>
    </row>
    <row r="562">
      <c r="A562" t="inlineStr">
        <is>
          <t>Y33508</t>
        </is>
      </c>
      <c r="B562" t="inlineStr">
        <is>
          <t>Rhamondre Stevenson</t>
        </is>
      </c>
      <c r="C562" t="inlineStr">
        <is>
          <t>RB</t>
        </is>
      </c>
      <c r="D562" t="inlineStr">
        <is>
          <t>33508</t>
        </is>
      </c>
      <c r="E562" t="inlineStr">
        <is>
          <t>7611</t>
        </is>
      </c>
    </row>
    <row r="563">
      <c r="A563" t="inlineStr">
        <is>
          <t>Y33514</t>
        </is>
      </c>
      <c r="B563" t="inlineStr">
        <is>
          <t>Chuba Hubbard</t>
        </is>
      </c>
      <c r="C563" t="inlineStr">
        <is>
          <t>RB</t>
        </is>
      </c>
      <c r="D563" t="inlineStr">
        <is>
          <t>33514</t>
        </is>
      </c>
      <c r="E563" t="inlineStr">
        <is>
          <t>7594</t>
        </is>
      </c>
    </row>
    <row r="564">
      <c r="A564" t="inlineStr">
        <is>
          <t>Y33529</t>
        </is>
      </c>
      <c r="B564" t="inlineStr">
        <is>
          <t>Jacob Harris</t>
        </is>
      </c>
      <c r="D564" t="inlineStr">
        <is>
          <t>33529</t>
        </is>
      </c>
    </row>
    <row r="565">
      <c r="A565" t="inlineStr">
        <is>
          <t>Y33535</t>
        </is>
      </c>
      <c r="B565" t="inlineStr">
        <is>
          <t>Brevin Jordan</t>
        </is>
      </c>
      <c r="C565" t="inlineStr">
        <is>
          <t>TE</t>
        </is>
      </c>
      <c r="D565" t="inlineStr">
        <is>
          <t>33535</t>
        </is>
      </c>
    </row>
    <row r="566">
      <c r="A566" t="inlineStr">
        <is>
          <t>Y33537</t>
        </is>
      </c>
      <c r="B566" t="inlineStr">
        <is>
          <t>Evan McPherson</t>
        </is>
      </c>
      <c r="C566" t="inlineStr">
        <is>
          <t>K</t>
        </is>
      </c>
      <c r="D566" t="inlineStr">
        <is>
          <t>33537</t>
        </is>
      </c>
      <c r="E566" t="inlineStr">
        <is>
          <t>7839</t>
        </is>
      </c>
    </row>
    <row r="567">
      <c r="A567" t="inlineStr">
        <is>
          <t>Y33538</t>
        </is>
      </c>
      <c r="B567" t="inlineStr">
        <is>
          <t>Kenny Gainwell</t>
        </is>
      </c>
      <c r="C567" t="inlineStr">
        <is>
          <t>RB</t>
        </is>
      </c>
      <c r="D567" t="inlineStr">
        <is>
          <t>33538</t>
        </is>
      </c>
      <c r="E567" t="inlineStr">
        <is>
          <t>7567</t>
        </is>
      </c>
    </row>
    <row r="568">
      <c r="A568" t="inlineStr">
        <is>
          <t>Y33550</t>
        </is>
      </c>
      <c r="B568" t="inlineStr">
        <is>
          <t>Noah Gray</t>
        </is>
      </c>
      <c r="C568" t="inlineStr">
        <is>
          <t>TE</t>
        </is>
      </c>
      <c r="D568" t="inlineStr">
        <is>
          <t>33550</t>
        </is>
      </c>
    </row>
    <row r="569">
      <c r="A569" t="inlineStr">
        <is>
          <t>Y33582</t>
        </is>
      </c>
      <c r="B569" t="inlineStr">
        <is>
          <t>Elijah Mitchell</t>
        </is>
      </c>
      <c r="C569" t="inlineStr">
        <is>
          <t>RB</t>
        </is>
      </c>
      <c r="D569" t="inlineStr">
        <is>
          <t>33582</t>
        </is>
      </c>
      <c r="E569" t="inlineStr">
        <is>
          <t>7561</t>
        </is>
      </c>
    </row>
    <row r="570">
      <c r="A570" t="inlineStr">
        <is>
          <t>Y33586</t>
        </is>
      </c>
      <c r="B570" t="inlineStr">
        <is>
          <t>Larry Rountree III</t>
        </is>
      </c>
      <c r="D570" t="inlineStr">
        <is>
          <t>33586</t>
        </is>
      </c>
    </row>
    <row r="571">
      <c r="A571" t="inlineStr">
        <is>
          <t>Y33605</t>
        </is>
      </c>
      <c r="B571" t="inlineStr">
        <is>
          <t>Khalil Herbert</t>
        </is>
      </c>
      <c r="C571" t="inlineStr">
        <is>
          <t>RB</t>
        </is>
      </c>
      <c r="D571" t="inlineStr">
        <is>
          <t>33605</t>
        </is>
      </c>
    </row>
    <row r="572">
      <c r="A572" t="inlineStr">
        <is>
          <t>Y33644</t>
        </is>
      </c>
      <c r="B572" t="inlineStr">
        <is>
          <t>Jermar Jefferson</t>
        </is>
      </c>
      <c r="D572" t="inlineStr">
        <is>
          <t>33644</t>
        </is>
      </c>
    </row>
    <row r="573">
      <c r="A573" t="inlineStr">
        <is>
          <t>Y33706</t>
        </is>
      </c>
      <c r="B573" t="inlineStr">
        <is>
          <t>Jaret Patterson</t>
        </is>
      </c>
      <c r="C573" t="inlineStr">
        <is>
          <t>RB</t>
        </is>
      </c>
      <c r="D573" t="inlineStr">
        <is>
          <t>33706</t>
        </is>
      </c>
      <c r="E573" t="inlineStr">
        <is>
          <t>7537</t>
        </is>
      </c>
    </row>
    <row r="574">
      <c r="A574" t="inlineStr">
        <is>
          <t>Y33781</t>
        </is>
      </c>
      <c r="B574" t="inlineStr">
        <is>
          <t>Riley Patterson</t>
        </is>
      </c>
      <c r="C574" t="inlineStr">
        <is>
          <t>K</t>
        </is>
      </c>
      <c r="D574" t="inlineStr">
        <is>
          <t>33781</t>
        </is>
      </c>
    </row>
    <row r="575">
      <c r="A575" t="inlineStr">
        <is>
          <t>Y33798</t>
        </is>
      </c>
      <c r="B575" t="inlineStr">
        <is>
          <t>Deon Jackson</t>
        </is>
      </c>
      <c r="D575" t="inlineStr">
        <is>
          <t>33798</t>
        </is>
      </c>
    </row>
    <row r="576">
      <c r="A576" t="inlineStr">
        <is>
          <t>Y33963</t>
        </is>
      </c>
      <c r="B576" t="inlineStr">
        <is>
          <t>Drake London</t>
        </is>
      </c>
      <c r="C576" t="inlineStr">
        <is>
          <t>WR</t>
        </is>
      </c>
      <c r="D576" t="inlineStr">
        <is>
          <t>33963</t>
        </is>
      </c>
      <c r="E576" t="inlineStr">
        <is>
          <t>8112</t>
        </is>
      </c>
    </row>
    <row r="577">
      <c r="A577" t="inlineStr">
        <is>
          <t>Y33965</t>
        </is>
      </c>
      <c r="B577" t="inlineStr">
        <is>
          <t>Garrett Wilson</t>
        </is>
      </c>
      <c r="C577" t="inlineStr">
        <is>
          <t>WR</t>
        </is>
      </c>
      <c r="D577" t="inlineStr">
        <is>
          <t>33965</t>
        </is>
      </c>
      <c r="E577" t="inlineStr">
        <is>
          <t>8146</t>
        </is>
      </c>
    </row>
    <row r="578">
      <c r="A578" t="inlineStr">
        <is>
          <t>Y33966</t>
        </is>
      </c>
      <c r="B578" t="inlineStr">
        <is>
          <t>Chris Olave</t>
        </is>
      </c>
      <c r="C578" t="inlineStr">
        <is>
          <t>WR</t>
        </is>
      </c>
      <c r="D578" t="inlineStr">
        <is>
          <t>33966</t>
        </is>
      </c>
      <c r="E578" t="inlineStr">
        <is>
          <t>8144</t>
        </is>
      </c>
    </row>
    <row r="579">
      <c r="A579" t="inlineStr">
        <is>
          <t>Y33967</t>
        </is>
      </c>
      <c r="B579" t="inlineStr">
        <is>
          <t>Jameson Williams</t>
        </is>
      </c>
      <c r="C579" t="inlineStr">
        <is>
          <t>WR</t>
        </is>
      </c>
      <c r="D579" t="inlineStr">
        <is>
          <t>33967</t>
        </is>
      </c>
      <c r="E579" t="inlineStr">
        <is>
          <t>8148</t>
        </is>
      </c>
    </row>
    <row r="580">
      <c r="A580" t="inlineStr">
        <is>
          <t>Y33971</t>
        </is>
      </c>
      <c r="B580" t="inlineStr">
        <is>
          <t>Jahan Dotson</t>
        </is>
      </c>
      <c r="C580" t="inlineStr">
        <is>
          <t>WR</t>
        </is>
      </c>
      <c r="D580" t="inlineStr">
        <is>
          <t>33971</t>
        </is>
      </c>
    </row>
    <row r="581">
      <c r="A581" t="inlineStr">
        <is>
          <t>Y33973</t>
        </is>
      </c>
      <c r="B581" t="inlineStr">
        <is>
          <t>Treylon Burks</t>
        </is>
      </c>
      <c r="C581" t="inlineStr">
        <is>
          <t>WR</t>
        </is>
      </c>
      <c r="D581" t="inlineStr">
        <is>
          <t>33973</t>
        </is>
      </c>
    </row>
    <row r="582">
      <c r="A582" t="inlineStr">
        <is>
          <t>Y33975</t>
        </is>
      </c>
      <c r="B582" t="inlineStr">
        <is>
          <t>Kenny Pickett</t>
        </is>
      </c>
      <c r="D582" t="inlineStr">
        <is>
          <t>33975</t>
        </is>
      </c>
    </row>
    <row r="583">
      <c r="A583" t="inlineStr">
        <is>
          <t>Y33989</t>
        </is>
      </c>
      <c r="B583" t="inlineStr">
        <is>
          <t>Christian Watson</t>
        </is>
      </c>
      <c r="C583" t="inlineStr">
        <is>
          <t>WR</t>
        </is>
      </c>
      <c r="D583" t="inlineStr">
        <is>
          <t>33989</t>
        </is>
      </c>
      <c r="E583" t="inlineStr">
        <is>
          <t>8167</t>
        </is>
      </c>
    </row>
    <row r="584">
      <c r="A584" t="inlineStr">
        <is>
          <t>Y33991</t>
        </is>
      </c>
      <c r="B584" t="inlineStr">
        <is>
          <t>Breece Hall</t>
        </is>
      </c>
      <c r="C584" t="inlineStr">
        <is>
          <t>RB</t>
        </is>
      </c>
      <c r="D584" t="inlineStr">
        <is>
          <t>33991</t>
        </is>
      </c>
      <c r="E584" t="inlineStr">
        <is>
          <t>8155</t>
        </is>
      </c>
    </row>
    <row r="585">
      <c r="A585" t="inlineStr">
        <is>
          <t>Y33996</t>
        </is>
      </c>
      <c r="B585" t="inlineStr">
        <is>
          <t>Kenneth Walker III</t>
        </is>
      </c>
      <c r="C585" t="inlineStr">
        <is>
          <t>RB</t>
        </is>
      </c>
      <c r="D585" t="inlineStr">
        <is>
          <t>33996</t>
        </is>
      </c>
      <c r="E585" t="inlineStr">
        <is>
          <t>8151</t>
        </is>
      </c>
    </row>
    <row r="586">
      <c r="A586" t="inlineStr">
        <is>
          <t>Y33998</t>
        </is>
      </c>
      <c r="B586" t="inlineStr">
        <is>
          <t>Wan'Dale Robinson</t>
        </is>
      </c>
      <c r="C586" t="inlineStr">
        <is>
          <t>WR</t>
        </is>
      </c>
      <c r="D586" t="inlineStr">
        <is>
          <t>33998</t>
        </is>
      </c>
      <c r="E586" t="inlineStr">
        <is>
          <t>8126</t>
        </is>
      </c>
    </row>
    <row r="587">
      <c r="A587" t="inlineStr">
        <is>
          <t>Y34007</t>
        </is>
      </c>
      <c r="B587" t="inlineStr">
        <is>
          <t>George Pickens</t>
        </is>
      </c>
      <c r="C587" t="inlineStr">
        <is>
          <t>WR</t>
        </is>
      </c>
      <c r="D587" t="inlineStr">
        <is>
          <t>34007</t>
        </is>
      </c>
      <c r="E587" t="inlineStr">
        <is>
          <t>8137</t>
        </is>
      </c>
    </row>
    <row r="588">
      <c r="A588" t="inlineStr">
        <is>
          <t>Y34008</t>
        </is>
      </c>
      <c r="B588" t="inlineStr">
        <is>
          <t>Alec Pierce</t>
        </is>
      </c>
      <c r="C588" t="inlineStr">
        <is>
          <t>WR</t>
        </is>
      </c>
      <c r="D588" t="inlineStr">
        <is>
          <t>34008</t>
        </is>
      </c>
      <c r="E588" t="inlineStr">
        <is>
          <t>8142</t>
        </is>
      </c>
    </row>
    <row r="589">
      <c r="A589" t="inlineStr">
        <is>
          <t>Y34009</t>
        </is>
      </c>
      <c r="B589" t="inlineStr">
        <is>
          <t>Skyy Moore</t>
        </is>
      </c>
      <c r="C589" t="inlineStr">
        <is>
          <t>WR</t>
        </is>
      </c>
      <c r="D589" t="inlineStr">
        <is>
          <t>34009</t>
        </is>
      </c>
    </row>
    <row r="590">
      <c r="A590" t="inlineStr">
        <is>
          <t>Y34010</t>
        </is>
      </c>
      <c r="B590" t="inlineStr">
        <is>
          <t>Trey McBride</t>
        </is>
      </c>
      <c r="C590" t="inlineStr">
        <is>
          <t>TE</t>
        </is>
      </c>
      <c r="D590" t="inlineStr">
        <is>
          <t>34010</t>
        </is>
      </c>
      <c r="E590" t="inlineStr">
        <is>
          <t>8130</t>
        </is>
      </c>
    </row>
    <row r="591">
      <c r="A591" t="inlineStr">
        <is>
          <t>Y34019</t>
        </is>
      </c>
      <c r="B591" t="inlineStr">
        <is>
          <t>James Cook III</t>
        </is>
      </c>
      <c r="C591" t="inlineStr">
        <is>
          <t>RB</t>
        </is>
      </c>
      <c r="D591" t="inlineStr">
        <is>
          <t>34019</t>
        </is>
      </c>
      <c r="E591" t="inlineStr">
        <is>
          <t>8138</t>
        </is>
      </c>
    </row>
    <row r="592">
      <c r="A592" t="inlineStr">
        <is>
          <t>Y34036</t>
        </is>
      </c>
      <c r="B592" t="inlineStr">
        <is>
          <t>Greg Dulcich</t>
        </is>
      </c>
      <c r="C592" t="inlineStr">
        <is>
          <t>TE</t>
        </is>
      </c>
      <c r="D592" t="inlineStr">
        <is>
          <t>34036</t>
        </is>
      </c>
    </row>
    <row r="593">
      <c r="A593" t="inlineStr">
        <is>
          <t>Y34044</t>
        </is>
      </c>
      <c r="B593" t="inlineStr">
        <is>
          <t>Jalen Tolbert</t>
        </is>
      </c>
      <c r="C593" t="inlineStr">
        <is>
          <t>WR</t>
        </is>
      </c>
      <c r="D593" t="inlineStr">
        <is>
          <t>34044</t>
        </is>
      </c>
      <c r="E593" t="inlineStr">
        <is>
          <t>8117</t>
        </is>
      </c>
    </row>
    <row r="594">
      <c r="A594" t="inlineStr">
        <is>
          <t>Y34047</t>
        </is>
      </c>
      <c r="B594" t="inlineStr">
        <is>
          <t>Rachaad White</t>
        </is>
      </c>
      <c r="C594" t="inlineStr">
        <is>
          <t>RB</t>
        </is>
      </c>
      <c r="D594" t="inlineStr">
        <is>
          <t>34047</t>
        </is>
      </c>
      <c r="E594" t="inlineStr">
        <is>
          <t>8136</t>
        </is>
      </c>
    </row>
    <row r="595">
      <c r="A595" t="inlineStr">
        <is>
          <t>Y34049</t>
        </is>
      </c>
      <c r="B595" t="inlineStr">
        <is>
          <t>Tyrion Davis-Price</t>
        </is>
      </c>
      <c r="D595" t="inlineStr">
        <is>
          <t>34049</t>
        </is>
      </c>
    </row>
    <row r="596">
      <c r="A596" t="inlineStr">
        <is>
          <t>Y34054</t>
        </is>
      </c>
      <c r="B596" t="inlineStr">
        <is>
          <t>Brian Robinson</t>
        </is>
      </c>
      <c r="C596" t="inlineStr">
        <is>
          <t>RB</t>
        </is>
      </c>
      <c r="D596" t="inlineStr">
        <is>
          <t>34054</t>
        </is>
      </c>
      <c r="E596" t="inlineStr">
        <is>
          <t>8154</t>
        </is>
      </c>
    </row>
    <row r="597">
      <c r="A597" t="inlineStr">
        <is>
          <t>Y34062</t>
        </is>
      </c>
      <c r="B597" t="inlineStr">
        <is>
          <t>Cade Otton</t>
        </is>
      </c>
      <c r="C597" t="inlineStr">
        <is>
          <t>TE</t>
        </is>
      </c>
      <c r="D597" t="inlineStr">
        <is>
          <t>34062</t>
        </is>
      </c>
      <c r="E597" t="inlineStr">
        <is>
          <t>8111</t>
        </is>
      </c>
    </row>
    <row r="598">
      <c r="A598" t="inlineStr">
        <is>
          <t>Y34063</t>
        </is>
      </c>
      <c r="B598" t="inlineStr">
        <is>
          <t>Dameon Pierce</t>
        </is>
      </c>
      <c r="C598" t="inlineStr">
        <is>
          <t>RB</t>
        </is>
      </c>
      <c r="D598" t="inlineStr">
        <is>
          <t>34063</t>
        </is>
      </c>
    </row>
    <row r="599">
      <c r="A599" t="inlineStr">
        <is>
          <t>Y34078</t>
        </is>
      </c>
      <c r="B599" t="inlineStr">
        <is>
          <t>Zamir White</t>
        </is>
      </c>
      <c r="C599" t="inlineStr">
        <is>
          <t>RB</t>
        </is>
      </c>
      <c r="D599" t="inlineStr">
        <is>
          <t>34078</t>
        </is>
      </c>
      <c r="E599" t="inlineStr">
        <is>
          <t>8139</t>
        </is>
      </c>
    </row>
    <row r="600">
      <c r="A600" t="inlineStr">
        <is>
          <t>Y34079</t>
        </is>
      </c>
      <c r="B600" t="inlineStr">
        <is>
          <t>Isaiah Spiller</t>
        </is>
      </c>
      <c r="D600" t="inlineStr">
        <is>
          <t>34079</t>
        </is>
      </c>
    </row>
    <row r="601">
      <c r="A601" t="inlineStr">
        <is>
          <t>Y34080</t>
        </is>
      </c>
      <c r="B601" t="inlineStr">
        <is>
          <t>Cade York</t>
        </is>
      </c>
      <c r="C601" t="inlineStr">
        <is>
          <t>K</t>
        </is>
      </c>
      <c r="D601" t="inlineStr">
        <is>
          <t>34080</t>
        </is>
      </c>
    </row>
    <row r="602">
      <c r="A602" t="inlineStr">
        <is>
          <t>Y34083</t>
        </is>
      </c>
      <c r="B602" t="inlineStr">
        <is>
          <t>Pierre Strong Jr.</t>
        </is>
      </c>
      <c r="D602" t="inlineStr">
        <is>
          <t>34083</t>
        </is>
      </c>
    </row>
    <row r="603">
      <c r="A603" t="inlineStr">
        <is>
          <t>Y34085</t>
        </is>
      </c>
      <c r="B603" t="inlineStr">
        <is>
          <t>Jake Ferguson</t>
        </is>
      </c>
      <c r="C603" t="inlineStr">
        <is>
          <t>TE</t>
        </is>
      </c>
      <c r="D603" t="inlineStr">
        <is>
          <t>34085</t>
        </is>
      </c>
      <c r="E603" t="inlineStr">
        <is>
          <t>8110</t>
        </is>
      </c>
    </row>
    <row r="604">
      <c r="A604" t="inlineStr">
        <is>
          <t>Y34088</t>
        </is>
      </c>
      <c r="B604" t="inlineStr">
        <is>
          <t>Romeo Doubs</t>
        </is>
      </c>
      <c r="C604" t="inlineStr">
        <is>
          <t>WR</t>
        </is>
      </c>
      <c r="D604" t="inlineStr">
        <is>
          <t>34088</t>
        </is>
      </c>
      <c r="E604" t="inlineStr">
        <is>
          <t>8121</t>
        </is>
      </c>
    </row>
    <row r="605">
      <c r="A605" t="inlineStr">
        <is>
          <t>Y34095</t>
        </is>
      </c>
      <c r="B605" t="inlineStr">
        <is>
          <t>Isaiah Likely</t>
        </is>
      </c>
      <c r="C605" t="inlineStr">
        <is>
          <t>TE</t>
        </is>
      </c>
      <c r="D605" t="inlineStr">
        <is>
          <t>34095</t>
        </is>
      </c>
      <c r="E605" t="inlineStr">
        <is>
          <t>8131</t>
        </is>
      </c>
    </row>
    <row r="606">
      <c r="A606" t="inlineStr">
        <is>
          <t>Y34099</t>
        </is>
      </c>
      <c r="B606" t="inlineStr">
        <is>
          <t>Chig Okonkwo</t>
        </is>
      </c>
      <c r="C606" t="inlineStr">
        <is>
          <t>TE</t>
        </is>
      </c>
      <c r="D606" t="inlineStr">
        <is>
          <t>34099</t>
        </is>
      </c>
      <c r="E606" t="inlineStr">
        <is>
          <t>8210</t>
        </is>
      </c>
    </row>
    <row r="607">
      <c r="A607" t="inlineStr">
        <is>
          <t>Y34100</t>
        </is>
      </c>
      <c r="B607" t="inlineStr">
        <is>
          <t>Sam Howell</t>
        </is>
      </c>
      <c r="C607" t="inlineStr">
        <is>
          <t>QB</t>
        </is>
      </c>
      <c r="D607" t="inlineStr">
        <is>
          <t>34100</t>
        </is>
      </c>
    </row>
    <row r="608">
      <c r="A608" t="inlineStr">
        <is>
          <t>Y34104</t>
        </is>
      </c>
      <c r="B608" t="inlineStr">
        <is>
          <t>Khalil Shakir</t>
        </is>
      </c>
      <c r="C608" t="inlineStr">
        <is>
          <t>WR</t>
        </is>
      </c>
      <c r="D608" t="inlineStr">
        <is>
          <t>34104</t>
        </is>
      </c>
      <c r="E608" t="inlineStr">
        <is>
          <t>8134</t>
        </is>
      </c>
    </row>
    <row r="609">
      <c r="A609" t="inlineStr">
        <is>
          <t>Y34107</t>
        </is>
      </c>
      <c r="B609" t="inlineStr">
        <is>
          <t>Tyler Allgeier</t>
        </is>
      </c>
      <c r="C609" t="inlineStr">
        <is>
          <t>RB</t>
        </is>
      </c>
      <c r="D609" t="inlineStr">
        <is>
          <t>34107</t>
        </is>
      </c>
      <c r="E609" t="inlineStr">
        <is>
          <t>8132</t>
        </is>
      </c>
    </row>
    <row r="610">
      <c r="A610" t="inlineStr">
        <is>
          <t>Y34112</t>
        </is>
      </c>
      <c r="B610" t="inlineStr">
        <is>
          <t>Jerome Ford</t>
        </is>
      </c>
      <c r="C610" t="inlineStr">
        <is>
          <t>RB</t>
        </is>
      </c>
      <c r="D610" t="inlineStr">
        <is>
          <t>34112</t>
        </is>
      </c>
      <c r="E610" t="inlineStr">
        <is>
          <t>8143</t>
        </is>
      </c>
    </row>
    <row r="611">
      <c r="A611" t="inlineStr">
        <is>
          <t>Y34119</t>
        </is>
      </c>
      <c r="B611" t="inlineStr">
        <is>
          <t>Kyle Philips</t>
        </is>
      </c>
      <c r="D611" t="inlineStr">
        <is>
          <t>34119</t>
        </is>
      </c>
    </row>
    <row r="612">
      <c r="A612" t="inlineStr">
        <is>
          <t>Y34120</t>
        </is>
      </c>
      <c r="B612" t="inlineStr">
        <is>
          <t>Kyren Williams</t>
        </is>
      </c>
      <c r="C612" t="inlineStr">
        <is>
          <t>RB</t>
        </is>
      </c>
      <c r="D612" t="inlineStr">
        <is>
          <t>34120</t>
        </is>
      </c>
      <c r="E612" t="inlineStr">
        <is>
          <t>8150</t>
        </is>
      </c>
    </row>
    <row r="613">
      <c r="A613" t="inlineStr">
        <is>
          <t>Y34125</t>
        </is>
      </c>
      <c r="B613" t="inlineStr">
        <is>
          <t>Ty Chandler</t>
        </is>
      </c>
      <c r="C613" t="inlineStr">
        <is>
          <t>RB</t>
        </is>
      </c>
      <c r="D613" t="inlineStr">
        <is>
          <t>34125</t>
        </is>
      </c>
    </row>
    <row r="614">
      <c r="A614" t="inlineStr">
        <is>
          <t>Y34139</t>
        </is>
      </c>
      <c r="B614" t="inlineStr">
        <is>
          <t>Kevin Harris</t>
        </is>
      </c>
      <c r="D614" t="inlineStr">
        <is>
          <t>34139</t>
        </is>
      </c>
    </row>
    <row r="615">
      <c r="A615" t="inlineStr">
        <is>
          <t>Y34157</t>
        </is>
      </c>
      <c r="B615" t="inlineStr">
        <is>
          <t>Keaontay Ingram</t>
        </is>
      </c>
      <c r="D615" t="inlineStr">
        <is>
          <t>34157</t>
        </is>
      </c>
    </row>
    <row r="616">
      <c r="A616" t="inlineStr">
        <is>
          <t>Y34207</t>
        </is>
      </c>
      <c r="B616" t="inlineStr">
        <is>
          <t>Isiah Pacheco</t>
        </is>
      </c>
      <c r="C616" t="inlineStr">
        <is>
          <t>RB</t>
        </is>
      </c>
      <c r="D616" t="inlineStr">
        <is>
          <t>34207</t>
        </is>
      </c>
      <c r="E616" t="inlineStr">
        <is>
          <t>8205</t>
        </is>
      </c>
    </row>
    <row r="617">
      <c r="A617" t="inlineStr">
        <is>
          <t>Y34218</t>
        </is>
      </c>
      <c r="B617" t="inlineStr">
        <is>
          <t>Brock Purdy</t>
        </is>
      </c>
      <c r="C617" t="inlineStr">
        <is>
          <t>QB</t>
        </is>
      </c>
      <c r="D617" t="inlineStr">
        <is>
          <t>34218</t>
        </is>
      </c>
      <c r="E617" t="inlineStr">
        <is>
          <t>8183</t>
        </is>
      </c>
    </row>
    <row r="618">
      <c r="A618" t="inlineStr">
        <is>
          <t>Y34261</t>
        </is>
      </c>
      <c r="B618" t="inlineStr">
        <is>
          <t>Tyler Goodson</t>
        </is>
      </c>
      <c r="D618" t="inlineStr">
        <is>
          <t>34261</t>
        </is>
      </c>
    </row>
    <row r="619">
      <c r="A619" t="inlineStr">
        <is>
          <t>Y34310</t>
        </is>
      </c>
      <c r="B619" t="inlineStr">
        <is>
          <t>Ronnie Rivers</t>
        </is>
      </c>
      <c r="D619" t="inlineStr">
        <is>
          <t>34310</t>
        </is>
      </c>
    </row>
    <row r="620">
      <c r="A620" t="inlineStr">
        <is>
          <t>Y34320</t>
        </is>
      </c>
      <c r="B620" t="inlineStr">
        <is>
          <t>Jordan Mason</t>
        </is>
      </c>
      <c r="C620" t="inlineStr">
        <is>
          <t>RB</t>
        </is>
      </c>
      <c r="D620" t="inlineStr">
        <is>
          <t>34320</t>
        </is>
      </c>
      <c r="E620" t="inlineStr">
        <is>
          <t>8408</t>
        </is>
      </c>
    </row>
    <row r="621">
      <c r="A621" t="inlineStr">
        <is>
          <t>Y34344</t>
        </is>
      </c>
      <c r="B621" t="inlineStr">
        <is>
          <t>Cameron Dicker</t>
        </is>
      </c>
      <c r="C621" t="inlineStr">
        <is>
          <t>K</t>
        </is>
      </c>
      <c r="D621" t="inlineStr">
        <is>
          <t>34344</t>
        </is>
      </c>
      <c r="E621" t="inlineStr">
        <is>
          <t>8259</t>
        </is>
      </c>
    </row>
    <row r="622">
      <c r="A622" t="inlineStr">
        <is>
          <t>Y34357</t>
        </is>
      </c>
      <c r="B622" t="inlineStr">
        <is>
          <t>Bam Knight</t>
        </is>
      </c>
      <c r="C622" t="inlineStr">
        <is>
          <t>RB</t>
        </is>
      </c>
      <c r="D622" t="inlineStr">
        <is>
          <t>34357</t>
        </is>
      </c>
    </row>
    <row r="623">
      <c r="A623" t="inlineStr">
        <is>
          <t>Y34447</t>
        </is>
      </c>
      <c r="B623" t="inlineStr">
        <is>
          <t>Jaylen Warren</t>
        </is>
      </c>
      <c r="C623" t="inlineStr">
        <is>
          <t>RB</t>
        </is>
      </c>
      <c r="D623" t="inlineStr">
        <is>
          <t>34447</t>
        </is>
      </c>
      <c r="E623" t="inlineStr">
        <is>
          <t>8228</t>
        </is>
      </c>
    </row>
    <row r="624">
      <c r="A624" t="inlineStr">
        <is>
          <t>Y34551</t>
        </is>
      </c>
      <c r="B624" t="inlineStr">
        <is>
          <t>Sincere McCormick</t>
        </is>
      </c>
      <c r="C624" t="inlineStr">
        <is>
          <t>RB</t>
        </is>
      </c>
      <c r="D624" t="inlineStr">
        <is>
          <t>34551</t>
        </is>
      </c>
    </row>
    <row r="625">
      <c r="A625" t="inlineStr">
        <is>
          <t>Y34659</t>
        </is>
      </c>
      <c r="B625" t="inlineStr">
        <is>
          <t>Rashid Shaheed</t>
        </is>
      </c>
      <c r="C625" t="inlineStr">
        <is>
          <t>WR</t>
        </is>
      </c>
      <c r="D625" t="inlineStr">
        <is>
          <t>34659</t>
        </is>
      </c>
      <c r="E625" t="inlineStr">
        <is>
          <t>8676</t>
        </is>
      </c>
    </row>
    <row r="626">
      <c r="A626" t="inlineStr">
        <is>
          <t>Y3727</t>
        </is>
      </c>
      <c r="B626" t="inlineStr">
        <is>
          <t>Adam Vinatieri</t>
        </is>
      </c>
      <c r="C626" t="inlineStr">
        <is>
          <t>K</t>
        </is>
      </c>
      <c r="D626" t="inlineStr">
        <is>
          <t>3727</t>
        </is>
      </c>
      <c r="E626" t="inlineStr">
        <is>
          <t>120</t>
        </is>
      </c>
    </row>
    <row r="627">
      <c r="A627" t="inlineStr">
        <is>
          <t>Y40029</t>
        </is>
      </c>
      <c r="B627" t="inlineStr">
        <is>
          <t>Bryce Young</t>
        </is>
      </c>
      <c r="C627" t="inlineStr">
        <is>
          <t>QB</t>
        </is>
      </c>
      <c r="D627" t="inlineStr">
        <is>
          <t>40029</t>
        </is>
      </c>
      <c r="E627" t="inlineStr">
        <is>
          <t>9228</t>
        </is>
      </c>
    </row>
    <row r="628">
      <c r="A628" t="inlineStr">
        <is>
          <t>Y40030</t>
        </is>
      </c>
      <c r="B628" t="inlineStr">
        <is>
          <t>C.J. Stroud</t>
        </is>
      </c>
      <c r="C628" t="inlineStr">
        <is>
          <t>QB</t>
        </is>
      </c>
      <c r="D628" t="inlineStr">
        <is>
          <t>40030</t>
        </is>
      </c>
      <c r="E628" t="inlineStr">
        <is>
          <t>9758</t>
        </is>
      </c>
    </row>
    <row r="629">
      <c r="A629" t="inlineStr">
        <is>
          <t>Y40039</t>
        </is>
      </c>
      <c r="B629" t="inlineStr">
        <is>
          <t>Zay Flowers</t>
        </is>
      </c>
      <c r="C629" t="inlineStr">
        <is>
          <t>WR</t>
        </is>
      </c>
      <c r="D629" t="inlineStr">
        <is>
          <t>40039</t>
        </is>
      </c>
      <c r="E629" t="inlineStr">
        <is>
          <t>9997</t>
        </is>
      </c>
    </row>
    <row r="630">
      <c r="A630" t="inlineStr">
        <is>
          <t>Y40040</t>
        </is>
      </c>
      <c r="B630" t="inlineStr">
        <is>
          <t>Anthony Richardson Sr.</t>
        </is>
      </c>
      <c r="C630" t="inlineStr">
        <is>
          <t>QB</t>
        </is>
      </c>
      <c r="D630" t="inlineStr">
        <is>
          <t>40040</t>
        </is>
      </c>
    </row>
    <row r="631">
      <c r="A631" t="inlineStr">
        <is>
          <t>Y40041</t>
        </is>
      </c>
      <c r="B631" t="inlineStr">
        <is>
          <t>Jaxon Smith-Njigba</t>
        </is>
      </c>
      <c r="C631" t="inlineStr">
        <is>
          <t>WR</t>
        </is>
      </c>
      <c r="D631" t="inlineStr">
        <is>
          <t>40041</t>
        </is>
      </c>
      <c r="E631" t="inlineStr">
        <is>
          <t>9488</t>
        </is>
      </c>
    </row>
    <row r="632">
      <c r="A632" t="inlineStr">
        <is>
          <t>Y40042</t>
        </is>
      </c>
      <c r="B632" t="inlineStr">
        <is>
          <t>Jordan Addison</t>
        </is>
      </c>
      <c r="C632" t="inlineStr">
        <is>
          <t>WR</t>
        </is>
      </c>
      <c r="D632" t="inlineStr">
        <is>
          <t>40042</t>
        </is>
      </c>
      <c r="E632" t="inlineStr">
        <is>
          <t>9756</t>
        </is>
      </c>
    </row>
    <row r="633">
      <c r="A633" t="inlineStr">
        <is>
          <t>Y40048</t>
        </is>
      </c>
      <c r="B633" t="inlineStr">
        <is>
          <t>Dalton Kincaid</t>
        </is>
      </c>
      <c r="C633" t="inlineStr">
        <is>
          <t>TE</t>
        </is>
      </c>
      <c r="D633" t="inlineStr">
        <is>
          <t>40048</t>
        </is>
      </c>
      <c r="E633" t="inlineStr">
        <is>
          <t>10236</t>
        </is>
      </c>
    </row>
    <row r="634">
      <c r="A634" t="inlineStr">
        <is>
          <t>Y40051</t>
        </is>
      </c>
      <c r="B634" t="inlineStr">
        <is>
          <t>Quentin Johnston</t>
        </is>
      </c>
      <c r="C634" t="inlineStr">
        <is>
          <t>WR</t>
        </is>
      </c>
      <c r="D634" t="inlineStr">
        <is>
          <t>40051</t>
        </is>
      </c>
      <c r="E634" t="inlineStr">
        <is>
          <t>9754</t>
        </is>
      </c>
    </row>
    <row r="635">
      <c r="A635" t="inlineStr">
        <is>
          <t>Y40055</t>
        </is>
      </c>
      <c r="B635" t="inlineStr">
        <is>
          <t>Bijan Robinson</t>
        </is>
      </c>
      <c r="C635" t="inlineStr">
        <is>
          <t>RB</t>
        </is>
      </c>
      <c r="D635" t="inlineStr">
        <is>
          <t>40055</t>
        </is>
      </c>
      <c r="E635" t="inlineStr">
        <is>
          <t>9509</t>
        </is>
      </c>
    </row>
    <row r="636">
      <c r="A636" t="inlineStr">
        <is>
          <t>Y40059</t>
        </is>
      </c>
      <c r="B636" t="inlineStr">
        <is>
          <t>Jahmyr Gibbs</t>
        </is>
      </c>
      <c r="C636" t="inlineStr">
        <is>
          <t>RB</t>
        </is>
      </c>
      <c r="D636" t="inlineStr">
        <is>
          <t>40059</t>
        </is>
      </c>
      <c r="E636" t="inlineStr">
        <is>
          <t>9221</t>
        </is>
      </c>
    </row>
    <row r="637">
      <c r="A637" t="inlineStr">
        <is>
          <t>Y40063</t>
        </is>
      </c>
      <c r="B637" t="inlineStr">
        <is>
          <t>Jayden Reed</t>
        </is>
      </c>
      <c r="C637" t="inlineStr">
        <is>
          <t>WR</t>
        </is>
      </c>
      <c r="D637" t="inlineStr">
        <is>
          <t>40063</t>
        </is>
      </c>
      <c r="E637" t="inlineStr">
        <is>
          <t>10222</t>
        </is>
      </c>
    </row>
    <row r="638">
      <c r="A638" t="inlineStr">
        <is>
          <t>Y40064</t>
        </is>
      </c>
      <c r="B638" t="inlineStr">
        <is>
          <t>Sam LaPorta</t>
        </is>
      </c>
      <c r="C638" t="inlineStr">
        <is>
          <t>TE</t>
        </is>
      </c>
      <c r="D638" t="inlineStr">
        <is>
          <t>40064</t>
        </is>
      </c>
      <c r="E638" t="inlineStr">
        <is>
          <t>10859</t>
        </is>
      </c>
    </row>
    <row r="639">
      <c r="A639" t="inlineStr">
        <is>
          <t>Y40065</t>
        </is>
      </c>
      <c r="B639" t="inlineStr">
        <is>
          <t>Michael Mayer</t>
        </is>
      </c>
      <c r="C639" t="inlineStr">
        <is>
          <t>TE</t>
        </is>
      </c>
      <c r="D639" t="inlineStr">
        <is>
          <t>40065</t>
        </is>
      </c>
      <c r="E639" t="inlineStr">
        <is>
          <t>9482</t>
        </is>
      </c>
    </row>
    <row r="640">
      <c r="A640" t="inlineStr">
        <is>
          <t>Y40068</t>
        </is>
      </c>
      <c r="B640" t="inlineStr">
        <is>
          <t>Will Levis</t>
        </is>
      </c>
      <c r="C640" t="inlineStr">
        <is>
          <t>QB</t>
        </is>
      </c>
      <c r="D640" t="inlineStr">
        <is>
          <t>40068</t>
        </is>
      </c>
    </row>
    <row r="641">
      <c r="A641" t="inlineStr">
        <is>
          <t>Y40074</t>
        </is>
      </c>
      <c r="B641" t="inlineStr">
        <is>
          <t>Luke Musgrave</t>
        </is>
      </c>
      <c r="C641" t="inlineStr">
        <is>
          <t>TE</t>
        </is>
      </c>
      <c r="D641" t="inlineStr">
        <is>
          <t>40074</t>
        </is>
      </c>
      <c r="E641" t="inlineStr">
        <is>
          <t>9481</t>
        </is>
      </c>
    </row>
    <row r="642">
      <c r="A642" t="inlineStr">
        <is>
          <t>Y40075</t>
        </is>
      </c>
      <c r="B642" t="inlineStr">
        <is>
          <t>Zach Charbonnet</t>
        </is>
      </c>
      <c r="C642" t="inlineStr">
        <is>
          <t>RB</t>
        </is>
      </c>
      <c r="D642" t="inlineStr">
        <is>
          <t>40075</t>
        </is>
      </c>
      <c r="E642" t="inlineStr">
        <is>
          <t>9753</t>
        </is>
      </c>
    </row>
    <row r="643">
      <c r="A643" t="inlineStr">
        <is>
          <t>Y40078</t>
        </is>
      </c>
      <c r="B643" t="inlineStr">
        <is>
          <t>Brenton Strange</t>
        </is>
      </c>
      <c r="C643" t="inlineStr">
        <is>
          <t>TE</t>
        </is>
      </c>
      <c r="D643" t="inlineStr">
        <is>
          <t>40078</t>
        </is>
      </c>
      <c r="E643" t="inlineStr">
        <is>
          <t>9480</t>
        </is>
      </c>
    </row>
    <row r="644">
      <c r="A644" t="inlineStr">
        <is>
          <t>Y40084</t>
        </is>
      </c>
      <c r="B644" t="inlineStr">
        <is>
          <t>Rashee Rice</t>
        </is>
      </c>
      <c r="C644" t="inlineStr">
        <is>
          <t>WR</t>
        </is>
      </c>
      <c r="D644" t="inlineStr">
        <is>
          <t>40084</t>
        </is>
      </c>
      <c r="E644" t="inlineStr">
        <is>
          <t>10229</t>
        </is>
      </c>
    </row>
    <row r="645">
      <c r="A645" t="inlineStr">
        <is>
          <t>Y40090</t>
        </is>
      </c>
      <c r="B645" t="inlineStr">
        <is>
          <t>Marvin Mims Jr.</t>
        </is>
      </c>
      <c r="C645" t="inlineStr">
        <is>
          <t>WR</t>
        </is>
      </c>
      <c r="D645" t="inlineStr">
        <is>
          <t>40090</t>
        </is>
      </c>
      <c r="E645" t="inlineStr">
        <is>
          <t>9494</t>
        </is>
      </c>
    </row>
    <row r="646">
      <c r="A646" t="inlineStr">
        <is>
          <t>Y40093</t>
        </is>
      </c>
      <c r="B646" t="inlineStr">
        <is>
          <t>Cedric Tillman</t>
        </is>
      </c>
      <c r="C646" t="inlineStr">
        <is>
          <t>WR</t>
        </is>
      </c>
      <c r="D646" t="inlineStr">
        <is>
          <t>40093</t>
        </is>
      </c>
      <c r="E646" t="inlineStr">
        <is>
          <t>10444</t>
        </is>
      </c>
    </row>
    <row r="647">
      <c r="A647" t="inlineStr">
        <is>
          <t>Y40095</t>
        </is>
      </c>
      <c r="B647" t="inlineStr">
        <is>
          <t>Tank Bigsby</t>
        </is>
      </c>
      <c r="C647" t="inlineStr">
        <is>
          <t>RB</t>
        </is>
      </c>
      <c r="D647" t="inlineStr">
        <is>
          <t>40095</t>
        </is>
      </c>
      <c r="E647" t="inlineStr">
        <is>
          <t>9225</t>
        </is>
      </c>
    </row>
    <row r="648">
      <c r="A648" t="inlineStr">
        <is>
          <t>Y40097</t>
        </is>
      </c>
      <c r="B648" t="inlineStr">
        <is>
          <t>Tank Dell</t>
        </is>
      </c>
      <c r="C648" t="inlineStr">
        <is>
          <t>WR</t>
        </is>
      </c>
      <c r="D648" t="inlineStr">
        <is>
          <t>40097</t>
        </is>
      </c>
      <c r="E648" t="inlineStr">
        <is>
          <t>9502</t>
        </is>
      </c>
    </row>
    <row r="649">
      <c r="A649" t="inlineStr">
        <is>
          <t>Y40102</t>
        </is>
      </c>
      <c r="B649" t="inlineStr">
        <is>
          <t>Tucker Kraft</t>
        </is>
      </c>
      <c r="C649" t="inlineStr">
        <is>
          <t>TE</t>
        </is>
      </c>
      <c r="D649" t="inlineStr">
        <is>
          <t>40102</t>
        </is>
      </c>
      <c r="E649" t="inlineStr">
        <is>
          <t>9484</t>
        </is>
      </c>
    </row>
    <row r="650">
      <c r="A650" t="inlineStr">
        <is>
          <t>Y40108</t>
        </is>
      </c>
      <c r="B650" t="inlineStr">
        <is>
          <t>Kendre Miller</t>
        </is>
      </c>
      <c r="C650" t="inlineStr">
        <is>
          <t>RB</t>
        </is>
      </c>
      <c r="D650" t="inlineStr">
        <is>
          <t>40108</t>
        </is>
      </c>
      <c r="E650" t="inlineStr">
        <is>
          <t>9757</t>
        </is>
      </c>
    </row>
    <row r="651">
      <c r="A651" t="inlineStr">
        <is>
          <t>Y40118</t>
        </is>
      </c>
      <c r="B651" t="inlineStr">
        <is>
          <t>De'Von Achane</t>
        </is>
      </c>
      <c r="C651" t="inlineStr">
        <is>
          <t>RB</t>
        </is>
      </c>
      <c r="D651" t="inlineStr">
        <is>
          <t>40118</t>
        </is>
      </c>
      <c r="E651" t="inlineStr">
        <is>
          <t>9226</t>
        </is>
      </c>
    </row>
    <row r="652">
      <c r="A652" t="inlineStr">
        <is>
          <t>Y40119</t>
        </is>
      </c>
      <c r="B652" t="inlineStr">
        <is>
          <t>Tyjae Spears</t>
        </is>
      </c>
      <c r="C652" t="inlineStr">
        <is>
          <t>RB</t>
        </is>
      </c>
      <c r="D652" t="inlineStr">
        <is>
          <t>40119</t>
        </is>
      </c>
      <c r="E652" t="inlineStr">
        <is>
          <t>9508</t>
        </is>
      </c>
    </row>
    <row r="653">
      <c r="A653" t="inlineStr">
        <is>
          <t>Y40121</t>
        </is>
      </c>
      <c r="B653" t="inlineStr">
        <is>
          <t>Michael Wilson</t>
        </is>
      </c>
      <c r="C653" t="inlineStr">
        <is>
          <t>WR</t>
        </is>
      </c>
      <c r="D653" t="inlineStr">
        <is>
          <t>40121</t>
        </is>
      </c>
      <c r="E653" t="inlineStr">
        <is>
          <t>10232</t>
        </is>
      </c>
    </row>
    <row r="654">
      <c r="A654" t="inlineStr">
        <is>
          <t>Y40126</t>
        </is>
      </c>
      <c r="B654" t="inlineStr">
        <is>
          <t>Josh Downs</t>
        </is>
      </c>
      <c r="C654" t="inlineStr">
        <is>
          <t>WR</t>
        </is>
      </c>
      <c r="D654" t="inlineStr">
        <is>
          <t>40126</t>
        </is>
      </c>
      <c r="E654" t="inlineStr">
        <is>
          <t>9500</t>
        </is>
      </c>
    </row>
    <row r="655">
      <c r="A655" t="inlineStr">
        <is>
          <t>Y40128</t>
        </is>
      </c>
      <c r="B655" t="inlineStr">
        <is>
          <t>Jalin Hyatt</t>
        </is>
      </c>
      <c r="D655" t="inlineStr">
        <is>
          <t>40128</t>
        </is>
      </c>
    </row>
    <row r="656">
      <c r="A656" t="inlineStr">
        <is>
          <t>Y40129</t>
        </is>
      </c>
      <c r="B656" t="inlineStr">
        <is>
          <t>Jake Moody</t>
        </is>
      </c>
      <c r="C656" t="inlineStr">
        <is>
          <t>K</t>
        </is>
      </c>
      <c r="D656" t="inlineStr">
        <is>
          <t>40129</t>
        </is>
      </c>
    </row>
    <row r="657">
      <c r="A657" t="inlineStr">
        <is>
          <t>Y40159</t>
        </is>
      </c>
      <c r="B657" t="inlineStr">
        <is>
          <t>Chad Ryland</t>
        </is>
      </c>
      <c r="C657" t="inlineStr">
        <is>
          <t>K</t>
        </is>
      </c>
      <c r="D657" t="inlineStr">
        <is>
          <t>40159</t>
        </is>
      </c>
    </row>
    <row r="658">
      <c r="A658" t="inlineStr">
        <is>
          <t>Y40162</t>
        </is>
      </c>
      <c r="B658" t="inlineStr">
        <is>
          <t>Roschon Johnson</t>
        </is>
      </c>
      <c r="C658" t="inlineStr">
        <is>
          <t>RB</t>
        </is>
      </c>
      <c r="D658" t="inlineStr">
        <is>
          <t>40162</t>
        </is>
      </c>
      <c r="E658" t="inlineStr">
        <is>
          <t>10235</t>
        </is>
      </c>
    </row>
    <row r="659">
      <c r="A659" t="inlineStr">
        <is>
          <t>Y40168</t>
        </is>
      </c>
      <c r="B659" t="inlineStr">
        <is>
          <t>Puka Nacua</t>
        </is>
      </c>
      <c r="C659" t="inlineStr">
        <is>
          <t>WR</t>
        </is>
      </c>
      <c r="D659" t="inlineStr">
        <is>
          <t>40168</t>
        </is>
      </c>
      <c r="E659" t="inlineStr">
        <is>
          <t>9493</t>
        </is>
      </c>
    </row>
    <row r="660">
      <c r="A660" t="inlineStr">
        <is>
          <t>Y40195</t>
        </is>
      </c>
      <c r="B660" t="inlineStr">
        <is>
          <t>Dorian Thompson-Robinson</t>
        </is>
      </c>
      <c r="C660" t="inlineStr">
        <is>
          <t>QB</t>
        </is>
      </c>
      <c r="D660" t="inlineStr">
        <is>
          <t>40195</t>
        </is>
      </c>
    </row>
    <row r="661">
      <c r="A661" t="inlineStr">
        <is>
          <t>Y40196</t>
        </is>
      </c>
      <c r="B661" t="inlineStr">
        <is>
          <t>Chase Brown</t>
        </is>
      </c>
      <c r="C661" t="inlineStr">
        <is>
          <t>RB</t>
        </is>
      </c>
      <c r="D661" t="inlineStr">
        <is>
          <t>40196</t>
        </is>
      </c>
      <c r="E661" t="inlineStr">
        <is>
          <t>9224</t>
        </is>
      </c>
    </row>
    <row r="662">
      <c r="A662" t="inlineStr">
        <is>
          <t>Y40201</t>
        </is>
      </c>
      <c r="B662" t="inlineStr">
        <is>
          <t>Dontayvion Wicks</t>
        </is>
      </c>
      <c r="C662" t="inlineStr">
        <is>
          <t>WR</t>
        </is>
      </c>
      <c r="D662" t="inlineStr">
        <is>
          <t>40201</t>
        </is>
      </c>
      <c r="E662" t="inlineStr">
        <is>
          <t>9486</t>
        </is>
      </c>
    </row>
    <row r="663">
      <c r="A663" t="inlineStr">
        <is>
          <t>Y40211</t>
        </is>
      </c>
      <c r="B663" t="inlineStr">
        <is>
          <t>Andrei Iosivas</t>
        </is>
      </c>
      <c r="D663" t="inlineStr">
        <is>
          <t>40211</t>
        </is>
      </c>
    </row>
    <row r="664">
      <c r="A664" t="inlineStr">
        <is>
          <t>Y40222</t>
        </is>
      </c>
      <c r="B664" t="inlineStr">
        <is>
          <t>DeMario Douglas</t>
        </is>
      </c>
      <c r="C664" t="inlineStr">
        <is>
          <t>WR</t>
        </is>
      </c>
      <c r="D664" t="inlineStr">
        <is>
          <t>40222</t>
        </is>
      </c>
    </row>
    <row r="665">
      <c r="A665" t="inlineStr">
        <is>
          <t>Y40226</t>
        </is>
      </c>
      <c r="B665" t="inlineStr">
        <is>
          <t>Elijah Higgins</t>
        </is>
      </c>
      <c r="D665" t="inlineStr">
        <is>
          <t>40226</t>
        </is>
      </c>
    </row>
    <row r="666">
      <c r="A666" t="inlineStr">
        <is>
          <t>Y40240</t>
        </is>
      </c>
      <c r="B666" t="inlineStr">
        <is>
          <t>Deuce Vaughn</t>
        </is>
      </c>
      <c r="D666" t="inlineStr">
        <is>
          <t>40240</t>
        </is>
      </c>
    </row>
    <row r="667">
      <c r="A667" t="inlineStr">
        <is>
          <t>Y40243</t>
        </is>
      </c>
      <c r="B667" t="inlineStr">
        <is>
          <t>Zach Evans</t>
        </is>
      </c>
      <c r="D667" t="inlineStr">
        <is>
          <t>40243</t>
        </is>
      </c>
    </row>
    <row r="668">
      <c r="A668" t="inlineStr">
        <is>
          <t>Y40296</t>
        </is>
      </c>
      <c r="B668" t="inlineStr">
        <is>
          <t>Blake Grupe</t>
        </is>
      </c>
      <c r="C668" t="inlineStr">
        <is>
          <t>K</t>
        </is>
      </c>
      <c r="D668" t="inlineStr">
        <is>
          <t>40296</t>
        </is>
      </c>
      <c r="E668" t="inlineStr">
        <is>
          <t>11058</t>
        </is>
      </c>
    </row>
    <row r="669">
      <c r="A669" t="inlineStr">
        <is>
          <t>Y40430</t>
        </is>
      </c>
      <c r="B669" t="inlineStr">
        <is>
          <t>Emari Demercado</t>
        </is>
      </c>
      <c r="C669" t="inlineStr">
        <is>
          <t>RB</t>
        </is>
      </c>
      <c r="D669" t="inlineStr">
        <is>
          <t>40430</t>
        </is>
      </c>
      <c r="E669" t="inlineStr">
        <is>
          <t>11199</t>
        </is>
      </c>
    </row>
    <row r="670">
      <c r="A670" t="inlineStr">
        <is>
          <t>Y40641</t>
        </is>
      </c>
      <c r="B670" t="inlineStr">
        <is>
          <t>Keaton Mitchell</t>
        </is>
      </c>
      <c r="C670" t="inlineStr">
        <is>
          <t>RB</t>
        </is>
      </c>
      <c r="D670" t="inlineStr">
        <is>
          <t>40641</t>
        </is>
      </c>
      <c r="E670" t="inlineStr">
        <is>
          <t>9511</t>
        </is>
      </c>
    </row>
    <row r="671">
      <c r="A671" t="inlineStr">
        <is>
          <t>Y40696</t>
        </is>
      </c>
      <c r="B671" t="inlineStr">
        <is>
          <t>Jaleel McLaughlin</t>
        </is>
      </c>
      <c r="C671" t="inlineStr">
        <is>
          <t>RB</t>
        </is>
      </c>
      <c r="D671" t="inlineStr">
        <is>
          <t>40696</t>
        </is>
      </c>
      <c r="E671" t="inlineStr">
        <is>
          <t>11439</t>
        </is>
      </c>
    </row>
    <row r="672">
      <c r="A672" t="inlineStr">
        <is>
          <t>Y40707</t>
        </is>
      </c>
      <c r="B672" t="inlineStr">
        <is>
          <t>Emanuel Wilson</t>
        </is>
      </c>
      <c r="C672" t="inlineStr">
        <is>
          <t>RB</t>
        </is>
      </c>
      <c r="D672" t="inlineStr">
        <is>
          <t>40707</t>
        </is>
      </c>
      <c r="E672" t="inlineStr">
        <is>
          <t>11435</t>
        </is>
      </c>
    </row>
    <row r="673">
      <c r="A673" t="inlineStr">
        <is>
          <t>Y40742</t>
        </is>
      </c>
      <c r="B673" t="inlineStr">
        <is>
          <t>Sean Tucker</t>
        </is>
      </c>
      <c r="C673" t="inlineStr">
        <is>
          <t>RB</t>
        </is>
      </c>
      <c r="D673" t="inlineStr">
        <is>
          <t>40742</t>
        </is>
      </c>
      <c r="E673" t="inlineStr">
        <is>
          <t>9506</t>
        </is>
      </c>
    </row>
    <row r="674">
      <c r="A674" t="inlineStr">
        <is>
          <t>Y40819</t>
        </is>
      </c>
      <c r="B674" t="inlineStr">
        <is>
          <t>Brandon Aubrey</t>
        </is>
      </c>
      <c r="C674" t="inlineStr">
        <is>
          <t>K</t>
        </is>
      </c>
      <c r="D674" t="inlineStr">
        <is>
          <t>40819</t>
        </is>
      </c>
      <c r="E674" t="inlineStr">
        <is>
          <t>11533</t>
        </is>
      </c>
    </row>
    <row r="675">
      <c r="A675" t="inlineStr">
        <is>
          <t>Y40835</t>
        </is>
      </c>
      <c r="B675" t="inlineStr">
        <is>
          <t>Jake Bates</t>
        </is>
      </c>
      <c r="C675" t="inlineStr">
        <is>
          <t>K</t>
        </is>
      </c>
      <c r="D675" t="inlineStr">
        <is>
          <t>40835</t>
        </is>
      </c>
      <c r="E675" t="inlineStr">
        <is>
          <t>11539</t>
        </is>
      </c>
    </row>
    <row r="676">
      <c r="A676" t="inlineStr">
        <is>
          <t>Y40875</t>
        </is>
      </c>
      <c r="B676" t="inlineStr">
        <is>
          <t>Bo Nix</t>
        </is>
      </c>
      <c r="C676" t="inlineStr">
        <is>
          <t>QB</t>
        </is>
      </c>
      <c r="D676" t="inlineStr">
        <is>
          <t>40875</t>
        </is>
      </c>
      <c r="E676" t="inlineStr">
        <is>
          <t>11563</t>
        </is>
      </c>
    </row>
    <row r="677">
      <c r="A677" t="inlineStr">
        <is>
          <t>Y40877</t>
        </is>
      </c>
      <c r="B677" t="inlineStr">
        <is>
          <t>Xavier Worthy</t>
        </is>
      </c>
      <c r="C677" t="inlineStr">
        <is>
          <t>WR</t>
        </is>
      </c>
      <c r="D677" t="inlineStr">
        <is>
          <t>40877</t>
        </is>
      </c>
      <c r="E677" t="inlineStr">
        <is>
          <t>11624</t>
        </is>
      </c>
    </row>
    <row r="678">
      <c r="A678" t="inlineStr">
        <is>
          <t>Y40878</t>
        </is>
      </c>
      <c r="B678" t="inlineStr">
        <is>
          <t>Brock Bowers</t>
        </is>
      </c>
      <c r="C678" t="inlineStr">
        <is>
          <t>TE</t>
        </is>
      </c>
      <c r="D678" t="inlineStr">
        <is>
          <t>40878</t>
        </is>
      </c>
      <c r="E678" t="inlineStr">
        <is>
          <t>11604</t>
        </is>
      </c>
    </row>
    <row r="679">
      <c r="A679" t="inlineStr">
        <is>
          <t>Y40881</t>
        </is>
      </c>
      <c r="B679" t="inlineStr">
        <is>
          <t>Drake Maye</t>
        </is>
      </c>
      <c r="C679" t="inlineStr">
        <is>
          <t>QB</t>
        </is>
      </c>
      <c r="D679" t="inlineStr">
        <is>
          <t>40881</t>
        </is>
      </c>
      <c r="E679" t="inlineStr">
        <is>
          <t>11564</t>
        </is>
      </c>
    </row>
    <row r="680">
      <c r="A680" t="inlineStr">
        <is>
          <t>Y40883</t>
        </is>
      </c>
      <c r="B680" t="inlineStr">
        <is>
          <t>Brian Thomas Jr.</t>
        </is>
      </c>
      <c r="C680" t="inlineStr">
        <is>
          <t>WR</t>
        </is>
      </c>
      <c r="D680" t="inlineStr">
        <is>
          <t>40883</t>
        </is>
      </c>
      <c r="E680" t="inlineStr">
        <is>
          <t>11631</t>
        </is>
      </c>
    </row>
    <row r="681">
      <c r="A681" t="inlineStr">
        <is>
          <t>Y40889</t>
        </is>
      </c>
      <c r="B681" t="inlineStr">
        <is>
          <t>Michael Penix Jr.</t>
        </is>
      </c>
      <c r="C681" t="inlineStr">
        <is>
          <t>QB</t>
        </is>
      </c>
      <c r="D681" t="inlineStr">
        <is>
          <t>40889</t>
        </is>
      </c>
      <c r="E681" t="inlineStr">
        <is>
          <t>11559</t>
        </is>
      </c>
    </row>
    <row r="682">
      <c r="A682" t="inlineStr">
        <is>
          <t>Y40890</t>
        </is>
      </c>
      <c r="B682" t="inlineStr">
        <is>
          <t>Xavier Legette</t>
        </is>
      </c>
      <c r="C682" t="inlineStr">
        <is>
          <t>WR</t>
        </is>
      </c>
      <c r="D682" t="inlineStr">
        <is>
          <t>40890</t>
        </is>
      </c>
    </row>
    <row r="683">
      <c r="A683" t="inlineStr">
        <is>
          <t>Y40892</t>
        </is>
      </c>
      <c r="B683" t="inlineStr">
        <is>
          <t>Ricky Pearsall</t>
        </is>
      </c>
      <c r="C683" t="inlineStr">
        <is>
          <t>WR</t>
        </is>
      </c>
      <c r="D683" t="inlineStr">
        <is>
          <t>40892</t>
        </is>
      </c>
      <c r="E683" t="inlineStr">
        <is>
          <t>11638</t>
        </is>
      </c>
    </row>
    <row r="684">
      <c r="A684" t="inlineStr">
        <is>
          <t>Y40893</t>
        </is>
      </c>
      <c r="B684" t="inlineStr">
        <is>
          <t>Marvin Harrison Jr.</t>
        </is>
      </c>
      <c r="C684" t="inlineStr">
        <is>
          <t>WR</t>
        </is>
      </c>
      <c r="D684" t="inlineStr">
        <is>
          <t>40893</t>
        </is>
      </c>
      <c r="E684" t="inlineStr">
        <is>
          <t>11628</t>
        </is>
      </c>
    </row>
    <row r="685">
      <c r="A685" t="inlineStr">
        <is>
          <t>Y40896</t>
        </is>
      </c>
      <c r="B685" t="inlineStr">
        <is>
          <t>Jayden Daniels</t>
        </is>
      </c>
      <c r="C685" t="inlineStr">
        <is>
          <t>QB</t>
        </is>
      </c>
      <c r="D685" t="inlineStr">
        <is>
          <t>40896</t>
        </is>
      </c>
      <c r="E685" t="inlineStr">
        <is>
          <t>11566</t>
        </is>
      </c>
    </row>
    <row r="686">
      <c r="A686" t="inlineStr">
        <is>
          <t>Y40899</t>
        </is>
      </c>
      <c r="B686" t="inlineStr">
        <is>
          <t>Malik Nabers</t>
        </is>
      </c>
      <c r="C686" t="inlineStr">
        <is>
          <t>WR</t>
        </is>
      </c>
      <c r="D686" t="inlineStr">
        <is>
          <t>40899</t>
        </is>
      </c>
      <c r="E686" t="inlineStr">
        <is>
          <t>11632</t>
        </is>
      </c>
    </row>
    <row r="687">
      <c r="A687" t="inlineStr">
        <is>
          <t>Y40900</t>
        </is>
      </c>
      <c r="B687" t="inlineStr">
        <is>
          <t>Caleb Williams</t>
        </is>
      </c>
      <c r="C687" t="inlineStr">
        <is>
          <t>QB</t>
        </is>
      </c>
      <c r="D687" t="inlineStr">
        <is>
          <t>40900</t>
        </is>
      </c>
      <c r="E687" t="inlineStr">
        <is>
          <t>11560</t>
        </is>
      </c>
    </row>
    <row r="688">
      <c r="A688" t="inlineStr">
        <is>
          <t>Y40901</t>
        </is>
      </c>
      <c r="B688" t="inlineStr">
        <is>
          <t>Rome Odunze</t>
        </is>
      </c>
      <c r="C688" t="inlineStr">
        <is>
          <t>WR</t>
        </is>
      </c>
      <c r="D688" t="inlineStr">
        <is>
          <t>40901</t>
        </is>
      </c>
      <c r="E688" t="inlineStr">
        <is>
          <t>11620</t>
        </is>
      </c>
    </row>
    <row r="689">
      <c r="A689" t="inlineStr">
        <is>
          <t>Y40908</t>
        </is>
      </c>
      <c r="B689" t="inlineStr">
        <is>
          <t>Ladd McConkey</t>
        </is>
      </c>
      <c r="C689" t="inlineStr">
        <is>
          <t>WR</t>
        </is>
      </c>
      <c r="D689" t="inlineStr">
        <is>
          <t>40908</t>
        </is>
      </c>
      <c r="E689" t="inlineStr">
        <is>
          <t>11635</t>
        </is>
      </c>
    </row>
    <row r="690">
      <c r="A690" t="inlineStr">
        <is>
          <t>Y40911</t>
        </is>
      </c>
      <c r="B690" t="inlineStr">
        <is>
          <t>Keon Coleman</t>
        </is>
      </c>
      <c r="C690" t="inlineStr">
        <is>
          <t>WR</t>
        </is>
      </c>
      <c r="D690" t="inlineStr">
        <is>
          <t>40911</t>
        </is>
      </c>
      <c r="E690" t="inlineStr">
        <is>
          <t>11637</t>
        </is>
      </c>
    </row>
    <row r="691">
      <c r="A691" t="inlineStr">
        <is>
          <t>Y40914</t>
        </is>
      </c>
      <c r="B691" t="inlineStr">
        <is>
          <t>Ja'Lynn Polk</t>
        </is>
      </c>
      <c r="D691" t="inlineStr">
        <is>
          <t>40914</t>
        </is>
      </c>
    </row>
    <row r="692">
      <c r="A692" t="inlineStr">
        <is>
          <t>Y40915</t>
        </is>
      </c>
      <c r="B692" t="inlineStr">
        <is>
          <t>Adonai Mitchell</t>
        </is>
      </c>
      <c r="C692" t="inlineStr">
        <is>
          <t>WR</t>
        </is>
      </c>
      <c r="D692" t="inlineStr">
        <is>
          <t>40915</t>
        </is>
      </c>
      <c r="E692" t="inlineStr">
        <is>
          <t>11625</t>
        </is>
      </c>
    </row>
    <row r="693">
      <c r="A693" t="inlineStr">
        <is>
          <t>Y40926</t>
        </is>
      </c>
      <c r="B693" t="inlineStr">
        <is>
          <t>Jonathon Brooks</t>
        </is>
      </c>
      <c r="C693" t="inlineStr">
        <is>
          <t>RB</t>
        </is>
      </c>
      <c r="D693" t="inlineStr">
        <is>
          <t>40926</t>
        </is>
      </c>
      <c r="E693" t="inlineStr">
        <is>
          <t>11583</t>
        </is>
      </c>
    </row>
    <row r="694">
      <c r="A694" t="inlineStr">
        <is>
          <t>Y40931</t>
        </is>
      </c>
      <c r="B694" t="inlineStr">
        <is>
          <t>Ben Sinnott</t>
        </is>
      </c>
      <c r="D694" t="inlineStr">
        <is>
          <t>40931</t>
        </is>
      </c>
    </row>
    <row r="695">
      <c r="A695" t="inlineStr">
        <is>
          <t>Y40954</t>
        </is>
      </c>
      <c r="B695" t="inlineStr">
        <is>
          <t>Jalen McMillan</t>
        </is>
      </c>
      <c r="D695" t="inlineStr">
        <is>
          <t>40954</t>
        </is>
      </c>
    </row>
    <row r="696">
      <c r="A696" t="inlineStr">
        <is>
          <t>Y40958</t>
        </is>
      </c>
      <c r="B696" t="inlineStr">
        <is>
          <t>Trey Benson</t>
        </is>
      </c>
      <c r="C696" t="inlineStr">
        <is>
          <t>RB</t>
        </is>
      </c>
      <c r="D696" t="inlineStr">
        <is>
          <t>40958</t>
        </is>
      </c>
      <c r="E696" t="inlineStr">
        <is>
          <t>11589</t>
        </is>
      </c>
    </row>
    <row r="697">
      <c r="A697" t="inlineStr">
        <is>
          <t>Y40962</t>
        </is>
      </c>
      <c r="B697" t="inlineStr">
        <is>
          <t>Blake Corum</t>
        </is>
      </c>
      <c r="C697" t="inlineStr">
        <is>
          <t>RB</t>
        </is>
      </c>
      <c r="D697" t="inlineStr">
        <is>
          <t>40962</t>
        </is>
      </c>
      <c r="E697" t="inlineStr">
        <is>
          <t>11586</t>
        </is>
      </c>
    </row>
    <row r="698">
      <c r="A698" t="inlineStr">
        <is>
          <t>Y40971</t>
        </is>
      </c>
      <c r="B698" t="inlineStr">
        <is>
          <t>MarShawn Lloyd</t>
        </is>
      </c>
      <c r="C698" t="inlineStr">
        <is>
          <t>RB</t>
        </is>
      </c>
      <c r="D698" t="inlineStr">
        <is>
          <t>40971</t>
        </is>
      </c>
      <c r="E698" t="inlineStr">
        <is>
          <t>11581</t>
        </is>
      </c>
    </row>
    <row r="699">
      <c r="A699" t="inlineStr">
        <is>
          <t>Y40980</t>
        </is>
      </c>
      <c r="B699" t="inlineStr">
        <is>
          <t>Ray Davis</t>
        </is>
      </c>
      <c r="C699" t="inlineStr">
        <is>
          <t>RB</t>
        </is>
      </c>
      <c r="D699" t="inlineStr">
        <is>
          <t>40980</t>
        </is>
      </c>
      <c r="E699" t="inlineStr">
        <is>
          <t>11575</t>
        </is>
      </c>
    </row>
    <row r="700">
      <c r="A700" t="inlineStr">
        <is>
          <t>Y40981</t>
        </is>
      </c>
      <c r="B700" t="inlineStr">
        <is>
          <t>Braelon Allen</t>
        </is>
      </c>
      <c r="C700" t="inlineStr">
        <is>
          <t>RB</t>
        </is>
      </c>
      <c r="D700" t="inlineStr">
        <is>
          <t>40981</t>
        </is>
      </c>
      <c r="E700" t="inlineStr">
        <is>
          <t>11576</t>
        </is>
      </c>
    </row>
    <row r="701">
      <c r="A701" t="inlineStr">
        <is>
          <t>Y40993</t>
        </is>
      </c>
      <c r="B701" t="inlineStr">
        <is>
          <t>Bucky Irving</t>
        </is>
      </c>
      <c r="C701" t="inlineStr">
        <is>
          <t>RB</t>
        </is>
      </c>
      <c r="D701" t="inlineStr">
        <is>
          <t>40993</t>
        </is>
      </c>
      <c r="E701" t="inlineStr">
        <is>
          <t>11584</t>
        </is>
      </c>
    </row>
    <row r="702">
      <c r="A702" t="inlineStr">
        <is>
          <t>Y40998</t>
        </is>
      </c>
      <c r="B702" t="inlineStr">
        <is>
          <t>Isaac Guerendo</t>
        </is>
      </c>
      <c r="C702" t="inlineStr">
        <is>
          <t>RB</t>
        </is>
      </c>
      <c r="D702" t="inlineStr">
        <is>
          <t>40998</t>
        </is>
      </c>
    </row>
    <row r="703">
      <c r="A703" t="inlineStr">
        <is>
          <t>Y41001</t>
        </is>
      </c>
      <c r="B703" t="inlineStr">
        <is>
          <t>AJ Barner</t>
        </is>
      </c>
      <c r="C703" t="inlineStr">
        <is>
          <t>TE</t>
        </is>
      </c>
      <c r="D703" t="inlineStr">
        <is>
          <t>41001</t>
        </is>
      </c>
      <c r="E703" t="inlineStr">
        <is>
          <t>11603</t>
        </is>
      </c>
    </row>
    <row r="704">
      <c r="A704" t="inlineStr">
        <is>
          <t>Y41010</t>
        </is>
      </c>
      <c r="B704" t="inlineStr">
        <is>
          <t>Jaylen Wright</t>
        </is>
      </c>
      <c r="C704" t="inlineStr">
        <is>
          <t>RB</t>
        </is>
      </c>
      <c r="D704" t="inlineStr">
        <is>
          <t>41010</t>
        </is>
      </c>
      <c r="E704" t="inlineStr">
        <is>
          <t>11643</t>
        </is>
      </c>
    </row>
    <row r="705">
      <c r="A705" t="inlineStr">
        <is>
          <t>Y41019</t>
        </is>
      </c>
      <c r="B705" t="inlineStr">
        <is>
          <t>Audric Estime</t>
        </is>
      </c>
      <c r="C705" t="inlineStr">
        <is>
          <t>RB</t>
        </is>
      </c>
      <c r="D705" t="inlineStr">
        <is>
          <t>41019</t>
        </is>
      </c>
      <c r="E705" t="inlineStr">
        <is>
          <t>11579</t>
        </is>
      </c>
    </row>
    <row r="706">
      <c r="A706" t="inlineStr">
        <is>
          <t>Y41031</t>
        </is>
      </c>
      <c r="B706" t="inlineStr">
        <is>
          <t>Isaiah Davis</t>
        </is>
      </c>
      <c r="C706" t="inlineStr">
        <is>
          <t>RB</t>
        </is>
      </c>
      <c r="D706" t="inlineStr">
        <is>
          <t>41031</t>
        </is>
      </c>
      <c r="E706" t="inlineStr">
        <is>
          <t>11571</t>
        </is>
      </c>
    </row>
    <row r="707">
      <c r="A707" t="inlineStr">
        <is>
          <t>Y41048</t>
        </is>
      </c>
      <c r="B707" t="inlineStr">
        <is>
          <t>Tyrone Tracy Jr.</t>
        </is>
      </c>
      <c r="C707" t="inlineStr">
        <is>
          <t>RB</t>
        </is>
      </c>
      <c r="D707" t="inlineStr">
        <is>
          <t>41048</t>
        </is>
      </c>
      <c r="E707" t="inlineStr">
        <is>
          <t>11655</t>
        </is>
      </c>
    </row>
    <row r="708">
      <c r="A708" t="inlineStr">
        <is>
          <t>Y41052</t>
        </is>
      </c>
      <c r="B708" t="inlineStr">
        <is>
          <t>Kimani Vidal</t>
        </is>
      </c>
      <c r="C708" t="inlineStr">
        <is>
          <t>RB</t>
        </is>
      </c>
      <c r="D708" t="inlineStr">
        <is>
          <t>41052</t>
        </is>
      </c>
      <c r="E708" t="inlineStr">
        <is>
          <t>11647</t>
        </is>
      </c>
    </row>
    <row r="709">
      <c r="A709" t="inlineStr">
        <is>
          <t>Y41081</t>
        </is>
      </c>
      <c r="B709" t="inlineStr">
        <is>
          <t>Joshua Karty</t>
        </is>
      </c>
      <c r="C709" t="inlineStr">
        <is>
          <t>K</t>
        </is>
      </c>
      <c r="D709" t="inlineStr">
        <is>
          <t>41081</t>
        </is>
      </c>
      <c r="E709" t="inlineStr">
        <is>
          <t>11789</t>
        </is>
      </c>
    </row>
    <row r="710">
      <c r="A710" t="inlineStr">
        <is>
          <t>Y41083</t>
        </is>
      </c>
      <c r="B710" t="inlineStr">
        <is>
          <t>Jordan Whittington</t>
        </is>
      </c>
      <c r="D710" t="inlineStr">
        <is>
          <t>41083</t>
        </is>
      </c>
    </row>
    <row r="711">
      <c r="A711" t="inlineStr">
        <is>
          <t>Y41093</t>
        </is>
      </c>
      <c r="B711" t="inlineStr">
        <is>
          <t>Will Reichard</t>
        </is>
      </c>
      <c r="C711" t="inlineStr">
        <is>
          <t>K</t>
        </is>
      </c>
      <c r="D711" t="inlineStr">
        <is>
          <t>41093</t>
        </is>
      </c>
      <c r="E711" t="inlineStr">
        <is>
          <t>11792</t>
        </is>
      </c>
    </row>
    <row r="712">
      <c r="A712" t="inlineStr">
        <is>
          <t>Y41097</t>
        </is>
      </c>
      <c r="B712" t="inlineStr">
        <is>
          <t>Devaughn Vele</t>
        </is>
      </c>
      <c r="C712" t="inlineStr">
        <is>
          <t>WR</t>
        </is>
      </c>
      <c r="D712" t="inlineStr">
        <is>
          <t>41097</t>
        </is>
      </c>
      <c r="E712" t="inlineStr">
        <is>
          <t>11834</t>
        </is>
      </c>
    </row>
    <row r="713">
      <c r="A713" t="inlineStr">
        <is>
          <t>Y41235</t>
        </is>
      </c>
      <c r="B713" t="inlineStr">
        <is>
          <t>Brayden Narveson</t>
        </is>
      </c>
      <c r="C713" t="inlineStr">
        <is>
          <t>K</t>
        </is>
      </c>
      <c r="D713" t="inlineStr">
        <is>
          <t>41235</t>
        </is>
      </c>
    </row>
    <row r="714">
      <c r="A714" t="inlineStr">
        <is>
          <t>Y41243</t>
        </is>
      </c>
      <c r="B714" t="inlineStr">
        <is>
          <t>Frank Gore Jr.</t>
        </is>
      </c>
      <c r="D714" t="inlineStr">
        <is>
          <t>41243</t>
        </is>
      </c>
    </row>
    <row r="715">
      <c r="A715" t="inlineStr">
        <is>
          <t>Y41464</t>
        </is>
      </c>
      <c r="B715" t="inlineStr">
        <is>
          <t>Carson Steele</t>
        </is>
      </c>
      <c r="D715" t="inlineStr">
        <is>
          <t>41464</t>
        </is>
      </c>
    </row>
    <row r="716">
      <c r="A716" t="inlineStr">
        <is>
          <t>Y41499</t>
        </is>
      </c>
      <c r="B716" t="inlineStr">
        <is>
          <t>Spencer Shrader</t>
        </is>
      </c>
      <c r="C716" t="inlineStr">
        <is>
          <t>K</t>
        </is>
      </c>
      <c r="D716" t="inlineStr">
        <is>
          <t>41499</t>
        </is>
      </c>
      <c r="E716" t="inlineStr">
        <is>
          <t>12185</t>
        </is>
      </c>
    </row>
    <row r="717">
      <c r="A717" t="inlineStr">
        <is>
          <t>Y4256</t>
        </is>
      </c>
      <c r="B717" t="inlineStr">
        <is>
          <t>Peyton Manning</t>
        </is>
      </c>
      <c r="C717" t="inlineStr">
        <is>
          <t>QB</t>
        </is>
      </c>
      <c r="D717" t="inlineStr">
        <is>
          <t>4256</t>
        </is>
      </c>
      <c r="E717" t="inlineStr">
        <is>
          <t>294</t>
        </is>
      </c>
    </row>
    <row r="718">
      <c r="A718" t="inlineStr">
        <is>
          <t>Y4269</t>
        </is>
      </c>
      <c r="B718" t="inlineStr">
        <is>
          <t>Phil Dawson</t>
        </is>
      </c>
      <c r="C718" t="inlineStr">
        <is>
          <t>K</t>
        </is>
      </c>
      <c r="D718" t="inlineStr">
        <is>
          <t>4269</t>
        </is>
      </c>
      <c r="E718" t="inlineStr">
        <is>
          <t>229</t>
        </is>
      </c>
    </row>
    <row r="719">
      <c r="A719" t="inlineStr">
        <is>
          <t>Y5046</t>
        </is>
      </c>
      <c r="B719" t="inlineStr">
        <is>
          <t>Sebastian Janikowski</t>
        </is>
      </c>
      <c r="C719" t="inlineStr">
        <is>
          <t>K</t>
        </is>
      </c>
      <c r="D719" t="inlineStr">
        <is>
          <t>5046</t>
        </is>
      </c>
      <c r="E719" t="inlineStr">
        <is>
          <t>118</t>
        </is>
      </c>
    </row>
    <row r="720">
      <c r="A720" t="inlineStr">
        <is>
          <t>Y5228</t>
        </is>
      </c>
      <c r="B720" t="inlineStr">
        <is>
          <t>Tom Brady</t>
        </is>
      </c>
      <c r="C720" t="inlineStr">
        <is>
          <t>QB</t>
        </is>
      </c>
      <c r="D720" t="inlineStr">
        <is>
          <t>5228</t>
        </is>
      </c>
      <c r="E720" t="inlineStr">
        <is>
          <t>167</t>
        </is>
      </c>
    </row>
    <row r="721">
      <c r="A721" t="inlineStr">
        <is>
          <t>Y5479</t>
        </is>
      </c>
      <c r="B721" t="inlineStr">
        <is>
          <t>Drew Brees</t>
        </is>
      </c>
      <c r="C721" t="inlineStr">
        <is>
          <t>QB</t>
        </is>
      </c>
      <c r="D721" t="inlineStr">
        <is>
          <t>5479</t>
        </is>
      </c>
      <c r="E721" t="inlineStr">
        <is>
          <t>289</t>
        </is>
      </c>
    </row>
    <row r="722">
      <c r="A722" t="inlineStr">
        <is>
          <t>Y5521</t>
        </is>
      </c>
      <c r="B722" t="inlineStr">
        <is>
          <t>Steve Smith</t>
        </is>
      </c>
      <c r="C722" t="inlineStr">
        <is>
          <t>WR</t>
        </is>
      </c>
      <c r="D722" t="inlineStr">
        <is>
          <t>5521</t>
        </is>
      </c>
      <c r="E722" t="inlineStr">
        <is>
          <t>169</t>
        </is>
      </c>
    </row>
    <row r="723">
      <c r="A723" t="inlineStr">
        <is>
          <t>Y5967</t>
        </is>
      </c>
      <c r="B723" t="inlineStr">
        <is>
          <t>Josh McCown</t>
        </is>
      </c>
      <c r="C723" t="inlineStr">
        <is>
          <t>QB</t>
        </is>
      </c>
      <c r="D723" t="inlineStr">
        <is>
          <t>5967</t>
        </is>
      </c>
      <c r="E723" t="inlineStr">
        <is>
          <t>208</t>
        </is>
      </c>
    </row>
    <row r="724">
      <c r="A724" t="inlineStr">
        <is>
          <t>Y6243</t>
        </is>
      </c>
      <c r="B724" t="inlineStr">
        <is>
          <t>Matt Bryant</t>
        </is>
      </c>
      <c r="C724" t="inlineStr">
        <is>
          <t>K</t>
        </is>
      </c>
      <c r="D724" t="inlineStr">
        <is>
          <t>6243</t>
        </is>
      </c>
      <c r="E724" t="inlineStr">
        <is>
          <t>127</t>
        </is>
      </c>
    </row>
    <row r="725">
      <c r="A725" t="inlineStr">
        <is>
          <t>Y6337</t>
        </is>
      </c>
      <c r="B725" t="inlineStr">
        <is>
          <t>Carson Palmer</t>
        </is>
      </c>
      <c r="C725" t="inlineStr">
        <is>
          <t>QB</t>
        </is>
      </c>
      <c r="D725" t="inlineStr">
        <is>
          <t>6337</t>
        </is>
      </c>
      <c r="E725" t="inlineStr">
        <is>
          <t>91</t>
        </is>
      </c>
    </row>
    <row r="726">
      <c r="A726" t="inlineStr">
        <is>
          <t>Y6339</t>
        </is>
      </c>
      <c r="B726" t="inlineStr">
        <is>
          <t>Andre Johnson</t>
        </is>
      </c>
      <c r="C726" t="inlineStr">
        <is>
          <t>WR</t>
        </is>
      </c>
      <c r="D726" t="inlineStr">
        <is>
          <t>6339</t>
        </is>
      </c>
      <c r="E726" t="inlineStr">
        <is>
          <t>92</t>
        </is>
      </c>
    </row>
    <row r="727">
      <c r="A727" t="inlineStr">
        <is>
          <t>Y6390</t>
        </is>
      </c>
      <c r="B727" t="inlineStr">
        <is>
          <t>Anquan Boldin</t>
        </is>
      </c>
      <c r="C727" t="inlineStr">
        <is>
          <t>WR</t>
        </is>
      </c>
      <c r="D727" t="inlineStr">
        <is>
          <t>6390</t>
        </is>
      </c>
      <c r="E727" t="inlineStr">
        <is>
          <t>655</t>
        </is>
      </c>
    </row>
    <row r="728">
      <c r="A728" t="inlineStr">
        <is>
          <t>Y6405</t>
        </is>
      </c>
      <c r="B728" t="inlineStr">
        <is>
          <t>Jason Witten</t>
        </is>
      </c>
      <c r="C728" t="inlineStr">
        <is>
          <t>TE</t>
        </is>
      </c>
      <c r="D728" t="inlineStr">
        <is>
          <t>6405</t>
        </is>
      </c>
      <c r="E728" t="inlineStr">
        <is>
          <t>23</t>
        </is>
      </c>
    </row>
    <row r="729">
      <c r="A729" t="inlineStr">
        <is>
          <t>Y6558</t>
        </is>
      </c>
      <c r="B729" t="inlineStr">
        <is>
          <t>Josh Brown</t>
        </is>
      </c>
      <c r="C729" t="inlineStr">
        <is>
          <t>K</t>
        </is>
      </c>
      <c r="D729" t="inlineStr">
        <is>
          <t>6558</t>
        </is>
      </c>
      <c r="E729" t="inlineStr">
        <is>
          <t>102</t>
        </is>
      </c>
    </row>
    <row r="730">
      <c r="A730" t="inlineStr">
        <is>
          <t>Y6624</t>
        </is>
      </c>
      <c r="B730" t="inlineStr">
        <is>
          <t>Tony Romo</t>
        </is>
      </c>
      <c r="C730" t="inlineStr">
        <is>
          <t>QB</t>
        </is>
      </c>
      <c r="D730" t="inlineStr">
        <is>
          <t>6624</t>
        </is>
      </c>
      <c r="E730" t="inlineStr">
        <is>
          <t>142</t>
        </is>
      </c>
    </row>
    <row r="731">
      <c r="A731" t="inlineStr">
        <is>
          <t>Y6663</t>
        </is>
      </c>
      <c r="B731" t="inlineStr">
        <is>
          <t>Antonio Gates</t>
        </is>
      </c>
      <c r="C731" t="inlineStr">
        <is>
          <t>TE</t>
        </is>
      </c>
      <c r="D731" t="inlineStr">
        <is>
          <t>6663</t>
        </is>
      </c>
      <c r="E731" t="inlineStr">
        <is>
          <t>322</t>
        </is>
      </c>
    </row>
    <row r="732">
      <c r="A732" t="inlineStr">
        <is>
          <t>Y6760</t>
        </is>
      </c>
      <c r="B732" t="inlineStr">
        <is>
          <t>Eli Manning</t>
        </is>
      </c>
      <c r="C732" t="inlineStr">
        <is>
          <t>QB</t>
        </is>
      </c>
      <c r="D732" t="inlineStr">
        <is>
          <t>6760</t>
        </is>
      </c>
      <c r="E732" t="inlineStr">
        <is>
          <t>188</t>
        </is>
      </c>
    </row>
    <row r="733">
      <c r="A733" t="inlineStr">
        <is>
          <t>Y6762</t>
        </is>
      </c>
      <c r="B733" t="inlineStr">
        <is>
          <t>Larry Fitzgerald</t>
        </is>
      </c>
      <c r="C733" t="inlineStr">
        <is>
          <t>WR</t>
        </is>
      </c>
      <c r="D733" t="inlineStr">
        <is>
          <t>6762</t>
        </is>
      </c>
      <c r="E733" t="inlineStr">
        <is>
          <t>223</t>
        </is>
      </c>
    </row>
    <row r="734">
      <c r="A734" t="inlineStr">
        <is>
          <t>Y6763</t>
        </is>
      </c>
      <c r="B734" t="inlineStr">
        <is>
          <t>Philip Rivers</t>
        </is>
      </c>
      <c r="C734" t="inlineStr">
        <is>
          <t>QB</t>
        </is>
      </c>
      <c r="D734" t="inlineStr">
        <is>
          <t>6763</t>
        </is>
      </c>
      <c r="E734" t="inlineStr">
        <is>
          <t>331</t>
        </is>
      </c>
    </row>
    <row r="735">
      <c r="A735" t="inlineStr">
        <is>
          <t>Y6770</t>
        </is>
      </c>
      <c r="B735" t="inlineStr">
        <is>
          <t>Ben Roethlisberger</t>
        </is>
      </c>
      <c r="C735" t="inlineStr">
        <is>
          <t>QB</t>
        </is>
      </c>
      <c r="D735" t="inlineStr">
        <is>
          <t>6770</t>
        </is>
      </c>
      <c r="E735" t="inlineStr">
        <is>
          <t>138</t>
        </is>
      </c>
    </row>
    <row r="736">
      <c r="A736" t="inlineStr">
        <is>
          <t>Y6791</t>
        </is>
      </c>
      <c r="B736" t="inlineStr">
        <is>
          <t>Ben Watson</t>
        </is>
      </c>
      <c r="C736" t="inlineStr">
        <is>
          <t>TE</t>
        </is>
      </c>
      <c r="D736" t="inlineStr">
        <is>
          <t>6791</t>
        </is>
      </c>
      <c r="E736" t="inlineStr">
        <is>
          <t>663</t>
        </is>
      </c>
    </row>
    <row r="737">
      <c r="A737" t="inlineStr">
        <is>
          <t>Y7027</t>
        </is>
      </c>
      <c r="B737" t="inlineStr">
        <is>
          <t>Wes Welker</t>
        </is>
      </c>
      <c r="C737" t="inlineStr">
        <is>
          <t>WR</t>
        </is>
      </c>
      <c r="D737" t="inlineStr">
        <is>
          <t>7027</t>
        </is>
      </c>
      <c r="E737" t="inlineStr">
        <is>
          <t>177</t>
        </is>
      </c>
    </row>
    <row r="738">
      <c r="A738" t="inlineStr">
        <is>
          <t>Y7149</t>
        </is>
      </c>
      <c r="B738" t="inlineStr">
        <is>
          <t>Malcom Floyd</t>
        </is>
      </c>
      <c r="C738" t="inlineStr">
        <is>
          <t>WR</t>
        </is>
      </c>
      <c r="D738" t="inlineStr">
        <is>
          <t>7149</t>
        </is>
      </c>
      <c r="E738" t="inlineStr">
        <is>
          <t>316</t>
        </is>
      </c>
    </row>
    <row r="739">
      <c r="A739" t="inlineStr">
        <is>
          <t>Y7177</t>
        </is>
      </c>
      <c r="B739" t="inlineStr">
        <is>
          <t>Alex Smith</t>
        </is>
      </c>
      <c r="C739" t="inlineStr">
        <is>
          <t>QB</t>
        </is>
      </c>
      <c r="D739" t="inlineStr">
        <is>
          <t>7177</t>
        </is>
      </c>
      <c r="E739" t="inlineStr">
        <is>
          <t>268</t>
        </is>
      </c>
    </row>
    <row r="740">
      <c r="A740" t="inlineStr">
        <is>
          <t>Y7200</t>
        </is>
      </c>
      <c r="B740" t="inlineStr">
        <is>
          <t>Aaron Rodgers</t>
        </is>
      </c>
      <c r="C740" t="inlineStr">
        <is>
          <t>QB</t>
        </is>
      </c>
      <c r="D740" t="inlineStr">
        <is>
          <t>7200</t>
        </is>
      </c>
      <c r="E740" t="inlineStr">
        <is>
          <t>96</t>
        </is>
      </c>
    </row>
    <row r="741">
      <c r="A741" t="inlineStr">
        <is>
          <t>Y7203</t>
        </is>
      </c>
      <c r="B741" t="inlineStr">
        <is>
          <t>Roddy White</t>
        </is>
      </c>
      <c r="C741" t="inlineStr">
        <is>
          <t>WR</t>
        </is>
      </c>
      <c r="D741" t="inlineStr">
        <is>
          <t>7203</t>
        </is>
      </c>
      <c r="E741" t="inlineStr">
        <is>
          <t>4</t>
        </is>
      </c>
    </row>
    <row r="742">
      <c r="A742" t="inlineStr">
        <is>
          <t>Y7206</t>
        </is>
      </c>
      <c r="B742" t="inlineStr">
        <is>
          <t>Heath Miller</t>
        </is>
      </c>
      <c r="C742" t="inlineStr">
        <is>
          <t>TE</t>
        </is>
      </c>
      <c r="D742" t="inlineStr">
        <is>
          <t>7206</t>
        </is>
      </c>
      <c r="E742" t="inlineStr">
        <is>
          <t>310</t>
        </is>
      </c>
    </row>
    <row r="743">
      <c r="A743" t="inlineStr">
        <is>
          <t>Y7237</t>
        </is>
      </c>
      <c r="B743" t="inlineStr">
        <is>
          <t>Vincent Jackson</t>
        </is>
      </c>
      <c r="C743" t="inlineStr">
        <is>
          <t>WR</t>
        </is>
      </c>
      <c r="D743" t="inlineStr">
        <is>
          <t>7237</t>
        </is>
      </c>
      <c r="E743" t="inlineStr">
        <is>
          <t>128</t>
        </is>
      </c>
    </row>
    <row r="744">
      <c r="A744" t="inlineStr">
        <is>
          <t>Y7241</t>
        </is>
      </c>
      <c r="B744" t="inlineStr">
        <is>
          <t>Frank Gore</t>
        </is>
      </c>
      <c r="C744" t="inlineStr">
        <is>
          <t>RB</t>
        </is>
      </c>
      <c r="D744" t="inlineStr">
        <is>
          <t>7241</t>
        </is>
      </c>
      <c r="E744" t="inlineStr">
        <is>
          <t>232</t>
        </is>
      </c>
    </row>
    <row r="745">
      <c r="A745" t="inlineStr">
        <is>
          <t>Y7306</t>
        </is>
      </c>
      <c r="B745" t="inlineStr">
        <is>
          <t>Darren Sproles</t>
        </is>
      </c>
      <c r="C745" t="inlineStr">
        <is>
          <t>RB</t>
        </is>
      </c>
      <c r="D745" t="inlineStr">
        <is>
          <t>7306</t>
        </is>
      </c>
      <c r="E745" t="inlineStr">
        <is>
          <t>246</t>
        </is>
      </c>
    </row>
    <row r="746">
      <c r="A746" t="inlineStr">
        <is>
          <t>Y7426</t>
        </is>
      </c>
      <c r="B746" t="inlineStr">
        <is>
          <t>Ryan Fitzpatrick</t>
        </is>
      </c>
      <c r="C746" t="inlineStr">
        <is>
          <t>QB</t>
        </is>
      </c>
      <c r="D746" t="inlineStr">
        <is>
          <t>7426</t>
        </is>
      </c>
      <c r="E746" t="inlineStr">
        <is>
          <t>333</t>
        </is>
      </c>
    </row>
    <row r="747">
      <c r="A747" t="inlineStr">
        <is>
          <t>Y7492</t>
        </is>
      </c>
      <c r="B747" t="inlineStr">
        <is>
          <t>Nate Washington</t>
        </is>
      </c>
      <c r="C747" t="inlineStr">
        <is>
          <t>WR</t>
        </is>
      </c>
      <c r="D747" t="inlineStr">
        <is>
          <t>7492</t>
        </is>
      </c>
      <c r="E747" t="inlineStr">
        <is>
          <t>370</t>
        </is>
      </c>
    </row>
    <row r="748">
      <c r="A748" t="inlineStr">
        <is>
          <t>Y7520</t>
        </is>
      </c>
      <c r="B748" t="inlineStr">
        <is>
          <t>Robbie Gould</t>
        </is>
      </c>
      <c r="C748" t="inlineStr">
        <is>
          <t>K</t>
        </is>
      </c>
      <c r="D748" t="inlineStr">
        <is>
          <t>7520</t>
        </is>
      </c>
      <c r="E748" t="inlineStr">
        <is>
          <t>49</t>
        </is>
      </c>
    </row>
    <row r="749">
      <c r="A749" t="inlineStr">
        <is>
          <t>Y7544</t>
        </is>
      </c>
      <c r="B749" t="inlineStr">
        <is>
          <t>Lance Moore</t>
        </is>
      </c>
      <c r="C749" t="inlineStr">
        <is>
          <t>WR</t>
        </is>
      </c>
      <c r="D749" t="inlineStr">
        <is>
          <t>7544</t>
        </is>
      </c>
      <c r="E749" t="inlineStr">
        <is>
          <t>270</t>
        </is>
      </c>
    </row>
    <row r="750">
      <c r="A750" t="inlineStr">
        <is>
          <t>Y7751</t>
        </is>
      </c>
      <c r="B750" t="inlineStr">
        <is>
          <t>Reggie Bush</t>
        </is>
      </c>
      <c r="C750" t="inlineStr">
        <is>
          <t>RB</t>
        </is>
      </c>
      <c r="D750" t="inlineStr">
        <is>
          <t>7751</t>
        </is>
      </c>
      <c r="E750" t="inlineStr">
        <is>
          <t>179</t>
        </is>
      </c>
    </row>
    <row r="751">
      <c r="A751" t="inlineStr">
        <is>
          <t>Y7755</t>
        </is>
      </c>
      <c r="B751" t="inlineStr">
        <is>
          <t>Vernon Davis</t>
        </is>
      </c>
      <c r="C751" t="inlineStr">
        <is>
          <t>TE</t>
        </is>
      </c>
      <c r="D751" t="inlineStr">
        <is>
          <t>7755</t>
        </is>
      </c>
      <c r="E751" t="inlineStr">
        <is>
          <t>200</t>
        </is>
      </c>
    </row>
    <row r="752">
      <c r="A752" t="inlineStr">
        <is>
          <t>Y7760</t>
        </is>
      </c>
      <c r="B752" t="inlineStr">
        <is>
          <t>Jay Cutler</t>
        </is>
      </c>
      <c r="C752" t="inlineStr">
        <is>
          <t>QB</t>
        </is>
      </c>
      <c r="D752" t="inlineStr">
        <is>
          <t>7760</t>
        </is>
      </c>
      <c r="E752" t="inlineStr">
        <is>
          <t>416</t>
        </is>
      </c>
    </row>
    <row r="753">
      <c r="A753" t="inlineStr">
        <is>
          <t>Y7776</t>
        </is>
      </c>
      <c r="B753" t="inlineStr">
        <is>
          <t>DeAngelo Williams</t>
        </is>
      </c>
      <c r="C753" t="inlineStr">
        <is>
          <t>RB</t>
        </is>
      </c>
      <c r="D753" t="inlineStr">
        <is>
          <t>7776</t>
        </is>
      </c>
      <c r="E753" t="inlineStr">
        <is>
          <t>306</t>
        </is>
      </c>
    </row>
    <row r="754">
      <c r="A754" t="inlineStr">
        <is>
          <t>Y7777</t>
        </is>
      </c>
      <c r="B754" t="inlineStr">
        <is>
          <t>Marcedes Lewis</t>
        </is>
      </c>
      <c r="C754" t="inlineStr">
        <is>
          <t>TE</t>
        </is>
      </c>
      <c r="D754" t="inlineStr">
        <is>
          <t>7777</t>
        </is>
      </c>
      <c r="E754" t="inlineStr">
        <is>
          <t>111</t>
        </is>
      </c>
    </row>
    <row r="755">
      <c r="A755" t="inlineStr">
        <is>
          <t>Y7847</t>
        </is>
      </c>
      <c r="B755" t="inlineStr">
        <is>
          <t>Owen Daniels</t>
        </is>
      </c>
      <c r="C755" t="inlineStr">
        <is>
          <t>TE</t>
        </is>
      </c>
      <c r="D755" t="inlineStr">
        <is>
          <t>7847</t>
        </is>
      </c>
      <c r="E755" t="inlineStr">
        <is>
          <t>64</t>
        </is>
      </c>
    </row>
    <row r="756">
      <c r="A756" t="inlineStr">
        <is>
          <t>Y7867</t>
        </is>
      </c>
      <c r="B756" t="inlineStr">
        <is>
          <t>Stephen Gostkowski</t>
        </is>
      </c>
      <c r="C756" t="inlineStr">
        <is>
          <t>K</t>
        </is>
      </c>
      <c r="D756" t="inlineStr">
        <is>
          <t>7867</t>
        </is>
      </c>
      <c r="E756" t="inlineStr">
        <is>
          <t>110</t>
        </is>
      </c>
    </row>
    <row r="757">
      <c r="A757" t="inlineStr">
        <is>
          <t>Y7868</t>
        </is>
      </c>
      <c r="B757" t="inlineStr">
        <is>
          <t>Brandon Marshall</t>
        </is>
      </c>
      <c r="C757" t="inlineStr">
        <is>
          <t>WR</t>
        </is>
      </c>
      <c r="D757" t="inlineStr">
        <is>
          <t>7868</t>
        </is>
      </c>
      <c r="E757" t="inlineStr">
        <is>
          <t>648</t>
        </is>
      </c>
    </row>
    <row r="758">
      <c r="A758" t="inlineStr">
        <is>
          <t>Y7924</t>
        </is>
      </c>
      <c r="B758" t="inlineStr">
        <is>
          <t>Delanie Walker</t>
        </is>
      </c>
      <c r="C758" t="inlineStr">
        <is>
          <t>TE</t>
        </is>
      </c>
      <c r="D758" t="inlineStr">
        <is>
          <t>7924</t>
        </is>
      </c>
      <c r="E758" t="inlineStr">
        <is>
          <t>284</t>
        </is>
      </c>
    </row>
    <row r="759">
      <c r="A759" t="inlineStr">
        <is>
          <t>Y8001</t>
        </is>
      </c>
      <c r="B759" t="inlineStr">
        <is>
          <t>Marques Colston</t>
        </is>
      </c>
      <c r="C759" t="inlineStr">
        <is>
          <t>WR</t>
        </is>
      </c>
      <c r="D759" t="inlineStr">
        <is>
          <t>8001</t>
        </is>
      </c>
      <c r="E759" t="inlineStr">
        <is>
          <t>201</t>
        </is>
      </c>
    </row>
    <row r="760">
      <c r="A760" t="inlineStr">
        <is>
          <t>Y8063</t>
        </is>
      </c>
      <c r="B760" t="inlineStr">
        <is>
          <t>Fred Jackson</t>
        </is>
      </c>
      <c r="C760" t="inlineStr">
        <is>
          <t>RB</t>
        </is>
      </c>
      <c r="D760" t="inlineStr">
        <is>
          <t>8063</t>
        </is>
      </c>
      <c r="E760" t="inlineStr">
        <is>
          <t>228</t>
        </is>
      </c>
    </row>
    <row r="761">
      <c r="A761" t="inlineStr">
        <is>
          <t>Y8256</t>
        </is>
      </c>
      <c r="B761" t="inlineStr">
        <is>
          <t>Calvin Johnson</t>
        </is>
      </c>
      <c r="C761" t="inlineStr">
        <is>
          <t>WR</t>
        </is>
      </c>
      <c r="D761" t="inlineStr">
        <is>
          <t>8256</t>
        </is>
      </c>
      <c r="E761" t="inlineStr">
        <is>
          <t>240</t>
        </is>
      </c>
    </row>
    <row r="762">
      <c r="A762" t="inlineStr">
        <is>
          <t>Y8261</t>
        </is>
      </c>
      <c r="B762" t="inlineStr">
        <is>
          <t>Adrian Peterson</t>
        </is>
      </c>
      <c r="C762" t="inlineStr">
        <is>
          <t>RB</t>
        </is>
      </c>
      <c r="D762" t="inlineStr">
        <is>
          <t>8261</t>
        </is>
      </c>
      <c r="E762" t="inlineStr">
        <is>
          <t>184</t>
        </is>
      </c>
    </row>
    <row r="763">
      <c r="A763" t="inlineStr">
        <is>
          <t>Y8263</t>
        </is>
      </c>
      <c r="B763" t="inlineStr">
        <is>
          <t>Ted Ginn Jr.</t>
        </is>
      </c>
      <c r="C763" t="inlineStr">
        <is>
          <t>WR</t>
        </is>
      </c>
      <c r="D763" t="inlineStr">
        <is>
          <t>8263</t>
        </is>
      </c>
      <c r="E763" t="inlineStr">
        <is>
          <t>695</t>
        </is>
      </c>
    </row>
    <row r="764">
      <c r="A764" t="inlineStr">
        <is>
          <t>Y8266</t>
        </is>
      </c>
      <c r="B764" t="inlineStr">
        <is>
          <t>Marshawn Lynch</t>
        </is>
      </c>
      <c r="C764" t="inlineStr">
        <is>
          <t>RB</t>
        </is>
      </c>
      <c r="D764" t="inlineStr">
        <is>
          <t>8266</t>
        </is>
      </c>
      <c r="E764" t="inlineStr">
        <is>
          <t>745</t>
        </is>
      </c>
    </row>
    <row r="765">
      <c r="A765" t="inlineStr">
        <is>
          <t>Y8277</t>
        </is>
      </c>
      <c r="B765" t="inlineStr">
        <is>
          <t>Dwayne Bowe</t>
        </is>
      </c>
      <c r="C765" t="inlineStr">
        <is>
          <t>WR</t>
        </is>
      </c>
      <c r="D765" t="inlineStr">
        <is>
          <t>8277</t>
        </is>
      </c>
      <c r="E765" t="inlineStr">
        <is>
          <t>286</t>
        </is>
      </c>
    </row>
    <row r="766">
      <c r="A766" t="inlineStr">
        <is>
          <t>Y8285</t>
        </is>
      </c>
      <c r="B766" t="inlineStr">
        <is>
          <t>Greg Olsen</t>
        </is>
      </c>
      <c r="C766" t="inlineStr">
        <is>
          <t>TE</t>
        </is>
      </c>
      <c r="D766" t="inlineStr">
        <is>
          <t>8285</t>
        </is>
      </c>
      <c r="E766" t="inlineStr">
        <is>
          <t>58</t>
        </is>
      </c>
    </row>
    <row r="767">
      <c r="A767" t="inlineStr">
        <is>
          <t>Y8332</t>
        </is>
      </c>
      <c r="B767" t="inlineStr">
        <is>
          <t>James Jones</t>
        </is>
      </c>
      <c r="C767" t="inlineStr">
        <is>
          <t>WR</t>
        </is>
      </c>
      <c r="D767" t="inlineStr">
        <is>
          <t>8332</t>
        </is>
      </c>
      <c r="E767" t="inlineStr">
        <is>
          <t>253</t>
        </is>
      </c>
    </row>
    <row r="768">
      <c r="A768" t="inlineStr">
        <is>
          <t>Y8383</t>
        </is>
      </c>
      <c r="B768" t="inlineStr">
        <is>
          <t>Scott Chandler</t>
        </is>
      </c>
      <c r="C768" t="inlineStr">
        <is>
          <t>TE</t>
        </is>
      </c>
      <c r="D768" t="inlineStr">
        <is>
          <t>8383</t>
        </is>
      </c>
      <c r="E768" t="inlineStr">
        <is>
          <t>768</t>
        </is>
      </c>
    </row>
    <row r="769">
      <c r="A769" t="inlineStr">
        <is>
          <t>Y8432</t>
        </is>
      </c>
      <c r="B769" t="inlineStr">
        <is>
          <t>Nick Folk</t>
        </is>
      </c>
      <c r="C769" t="inlineStr">
        <is>
          <t>K</t>
        </is>
      </c>
      <c r="D769" t="inlineStr">
        <is>
          <t>8432</t>
        </is>
      </c>
      <c r="E769" t="inlineStr">
        <is>
          <t>650</t>
        </is>
      </c>
    </row>
    <row r="770">
      <c r="A770" t="inlineStr">
        <is>
          <t>Y8447</t>
        </is>
      </c>
      <c r="B770" t="inlineStr">
        <is>
          <t>Mason Crosby</t>
        </is>
      </c>
      <c r="C770" t="inlineStr">
        <is>
          <t>K</t>
        </is>
      </c>
      <c r="D770" t="inlineStr">
        <is>
          <t>8447</t>
        </is>
      </c>
      <c r="E770" t="inlineStr">
        <is>
          <t>59</t>
        </is>
      </c>
    </row>
    <row r="771">
      <c r="A771" t="inlineStr">
        <is>
          <t>Y8504</t>
        </is>
      </c>
      <c r="B771" t="inlineStr">
        <is>
          <t>Ahmad Bradshaw</t>
        </is>
      </c>
      <c r="C771" t="inlineStr">
        <is>
          <t>RB</t>
        </is>
      </c>
      <c r="D771" t="inlineStr">
        <is>
          <t>8504</t>
        </is>
      </c>
      <c r="E771" t="inlineStr">
        <is>
          <t>78</t>
        </is>
      </c>
    </row>
    <row r="772">
      <c r="A772" t="inlineStr">
        <is>
          <t>Y8565</t>
        </is>
      </c>
      <c r="B772" t="inlineStr">
        <is>
          <t>Matt Prater</t>
        </is>
      </c>
      <c r="C772" t="inlineStr">
        <is>
          <t>K</t>
        </is>
      </c>
      <c r="D772" t="inlineStr">
        <is>
          <t>8565</t>
        </is>
      </c>
      <c r="E772" t="inlineStr">
        <is>
          <t>17</t>
        </is>
      </c>
    </row>
    <row r="773">
      <c r="A773" t="inlineStr">
        <is>
          <t>Y8780</t>
        </is>
      </c>
      <c r="B773" t="inlineStr">
        <is>
          <t>Matt Ryan</t>
        </is>
      </c>
      <c r="C773" t="inlineStr">
        <is>
          <t>QB</t>
        </is>
      </c>
      <c r="D773" t="inlineStr">
        <is>
          <t>8780</t>
        </is>
      </c>
      <c r="E773" t="inlineStr">
        <is>
          <t>24</t>
        </is>
      </c>
    </row>
    <row r="774">
      <c r="A774" t="inlineStr">
        <is>
          <t>Y8781</t>
        </is>
      </c>
      <c r="B774" t="inlineStr">
        <is>
          <t>Darren McFadden</t>
        </is>
      </c>
      <c r="C774" t="inlineStr">
        <is>
          <t>RB</t>
        </is>
      </c>
      <c r="D774" t="inlineStr">
        <is>
          <t>8781</t>
        </is>
      </c>
      <c r="E774" t="inlineStr">
        <is>
          <t>326</t>
        </is>
      </c>
    </row>
    <row r="775">
      <c r="A775" t="inlineStr">
        <is>
          <t>Y8790</t>
        </is>
      </c>
      <c r="B775" t="inlineStr">
        <is>
          <t>Jonathan Stewart</t>
        </is>
      </c>
      <c r="C775" t="inlineStr">
        <is>
          <t>RB</t>
        </is>
      </c>
      <c r="D775" t="inlineStr">
        <is>
          <t>8790</t>
        </is>
      </c>
      <c r="E775" t="inlineStr">
        <is>
          <t>218</t>
        </is>
      </c>
    </row>
    <row r="776">
      <c r="A776" t="inlineStr">
        <is>
          <t>Y8795</t>
        </is>
      </c>
      <c r="B776" t="inlineStr">
        <is>
          <t>Joe Flacco</t>
        </is>
      </c>
      <c r="C776" t="inlineStr">
        <is>
          <t>QB</t>
        </is>
      </c>
      <c r="D776" t="inlineStr">
        <is>
          <t>8795</t>
        </is>
      </c>
      <c r="E776" t="inlineStr">
        <is>
          <t>19</t>
        </is>
      </c>
    </row>
    <row r="777">
      <c r="A777" t="inlineStr">
        <is>
          <t>Y8801</t>
        </is>
      </c>
      <c r="B777" t="inlineStr">
        <is>
          <t>Chris Johnson</t>
        </is>
      </c>
      <c r="C777" t="inlineStr">
        <is>
          <t>RB</t>
        </is>
      </c>
      <c r="D777" t="inlineStr">
        <is>
          <t>8801</t>
        </is>
      </c>
      <c r="E777" t="inlineStr">
        <is>
          <t>272</t>
        </is>
      </c>
    </row>
    <row r="778">
      <c r="A778" t="inlineStr">
        <is>
          <t>Y8813</t>
        </is>
      </c>
      <c r="B778" t="inlineStr">
        <is>
          <t>Jordy Nelson</t>
        </is>
      </c>
      <c r="C778" t="inlineStr">
        <is>
          <t>WR</t>
        </is>
      </c>
      <c r="D778" t="inlineStr">
        <is>
          <t>8813</t>
        </is>
      </c>
      <c r="E778" t="inlineStr">
        <is>
          <t>175</t>
        </is>
      </c>
    </row>
    <row r="779">
      <c r="A779" t="inlineStr">
        <is>
          <t>Y8819</t>
        </is>
      </c>
      <c r="B779" t="inlineStr">
        <is>
          <t>Eddie Royal</t>
        </is>
      </c>
      <c r="C779" t="inlineStr">
        <is>
          <t>WR</t>
        </is>
      </c>
      <c r="D779" t="inlineStr">
        <is>
          <t>8819</t>
        </is>
      </c>
      <c r="E779" t="inlineStr">
        <is>
          <t>297</t>
        </is>
      </c>
    </row>
    <row r="780">
      <c r="A780" t="inlineStr">
        <is>
          <t>Y8821</t>
        </is>
      </c>
      <c r="B780" t="inlineStr">
        <is>
          <t>Matt Forte</t>
        </is>
      </c>
      <c r="C780" t="inlineStr">
        <is>
          <t>RB</t>
        </is>
      </c>
      <c r="D780" t="inlineStr">
        <is>
          <t>8821</t>
        </is>
      </c>
      <c r="E780" t="inlineStr">
        <is>
          <t>103</t>
        </is>
      </c>
    </row>
    <row r="781">
      <c r="A781" t="inlineStr">
        <is>
          <t>Y8826</t>
        </is>
      </c>
      <c r="B781" t="inlineStr">
        <is>
          <t>DeSean Jackson</t>
        </is>
      </c>
      <c r="C781" t="inlineStr">
        <is>
          <t>WR</t>
        </is>
      </c>
      <c r="D781" t="inlineStr">
        <is>
          <t>8826</t>
        </is>
      </c>
      <c r="E781" t="inlineStr">
        <is>
          <t>147</t>
        </is>
      </c>
    </row>
    <row r="782">
      <c r="A782" t="inlineStr">
        <is>
          <t>Y8838</t>
        </is>
      </c>
      <c r="B782" t="inlineStr">
        <is>
          <t>Martellus Bennett</t>
        </is>
      </c>
      <c r="C782" t="inlineStr">
        <is>
          <t>TE</t>
        </is>
      </c>
      <c r="D782" t="inlineStr">
        <is>
          <t>8838</t>
        </is>
      </c>
      <c r="E782" t="inlineStr">
        <is>
          <t>40</t>
        </is>
      </c>
    </row>
    <row r="783">
      <c r="A783" t="inlineStr">
        <is>
          <t>Y8850</t>
        </is>
      </c>
      <c r="B783" t="inlineStr">
        <is>
          <t>Jamaal Charles</t>
        </is>
      </c>
      <c r="C783" t="inlineStr">
        <is>
          <t>RB</t>
        </is>
      </c>
      <c r="D783" t="inlineStr">
        <is>
          <t>8850</t>
        </is>
      </c>
      <c r="E783" t="inlineStr">
        <is>
          <t>323</t>
        </is>
      </c>
    </row>
    <row r="784">
      <c r="A784" t="inlineStr">
        <is>
          <t>Y8907</t>
        </is>
      </c>
      <c r="B784" t="inlineStr">
        <is>
          <t>Gary Barnidge</t>
        </is>
      </c>
      <c r="C784" t="inlineStr">
        <is>
          <t>TE</t>
        </is>
      </c>
      <c r="D784" t="inlineStr">
        <is>
          <t>8907</t>
        </is>
      </c>
      <c r="E784" t="inlineStr">
        <is>
          <t>176</t>
        </is>
      </c>
    </row>
    <row r="785">
      <c r="A785" t="inlineStr">
        <is>
          <t>Y8916</t>
        </is>
      </c>
      <c r="B785" t="inlineStr">
        <is>
          <t>Jacob Tamme</t>
        </is>
      </c>
      <c r="C785" t="inlineStr">
        <is>
          <t>TE</t>
        </is>
      </c>
      <c r="D785" t="inlineStr">
        <is>
          <t>8916</t>
        </is>
      </c>
      <c r="E785" t="inlineStr">
        <is>
          <t>32</t>
        </is>
      </c>
    </row>
    <row r="786">
      <c r="A786" t="inlineStr">
        <is>
          <t>Y8926</t>
        </is>
      </c>
      <c r="B786" t="inlineStr">
        <is>
          <t>Tim Hightower</t>
        </is>
      </c>
      <c r="C786" t="inlineStr">
        <is>
          <t>RB</t>
        </is>
      </c>
      <c r="D786" t="inlineStr">
        <is>
          <t>8926</t>
        </is>
      </c>
      <c r="E786" t="inlineStr">
        <is>
          <t>83</t>
        </is>
      </c>
    </row>
    <row r="787">
      <c r="A787" t="inlineStr">
        <is>
          <t>Y8982</t>
        </is>
      </c>
      <c r="B787" t="inlineStr">
        <is>
          <t>Pierre Garcon</t>
        </is>
      </c>
      <c r="C787" t="inlineStr">
        <is>
          <t>WR</t>
        </is>
      </c>
      <c r="D787" t="inlineStr">
        <is>
          <t>8982</t>
        </is>
      </c>
      <c r="E787" t="inlineStr">
        <is>
          <t>269</t>
        </is>
      </c>
    </row>
    <row r="788">
      <c r="A788" t="inlineStr">
        <is>
          <t>Y9001</t>
        </is>
      </c>
      <c r="B788" t="inlineStr">
        <is>
          <t>Stevie Johnson</t>
        </is>
      </c>
      <c r="C788" t="inlineStr">
        <is>
          <t>WR</t>
        </is>
      </c>
      <c r="D788" t="inlineStr">
        <is>
          <t>9001</t>
        </is>
      </c>
      <c r="E788" t="inlineStr">
        <is>
          <t>108</t>
        </is>
      </c>
    </row>
    <row r="789">
      <c r="A789" t="inlineStr">
        <is>
          <t>Y9010</t>
        </is>
      </c>
      <c r="B789" t="inlineStr">
        <is>
          <t>Justin Forsett</t>
        </is>
      </c>
      <c r="C789" t="inlineStr">
        <is>
          <t>RB</t>
        </is>
      </c>
      <c r="D789" t="inlineStr">
        <is>
          <t>9010</t>
        </is>
      </c>
      <c r="E789" t="inlineStr">
        <is>
          <t>458</t>
        </is>
      </c>
    </row>
    <row r="790">
      <c r="A790" t="inlineStr">
        <is>
          <t>Y9032</t>
        </is>
      </c>
      <c r="B790" t="inlineStr">
        <is>
          <t>Dan Carpenter</t>
        </is>
      </c>
      <c r="C790" t="inlineStr">
        <is>
          <t>K</t>
        </is>
      </c>
      <c r="D790" t="inlineStr">
        <is>
          <t>9032</t>
        </is>
      </c>
      <c r="E790" t="inlineStr">
        <is>
          <t>45</t>
        </is>
      </c>
    </row>
    <row r="791">
      <c r="A791" t="inlineStr">
        <is>
          <t>Y9037</t>
        </is>
      </c>
      <c r="B791" t="inlineStr">
        <is>
          <t>Danny Amendola</t>
        </is>
      </c>
      <c r="C791" t="inlineStr">
        <is>
          <t>WR</t>
        </is>
      </c>
      <c r="D791" t="inlineStr">
        <is>
          <t>9037</t>
        </is>
      </c>
      <c r="E791" t="inlineStr">
        <is>
          <t>491</t>
        </is>
      </c>
    </row>
    <row r="792">
      <c r="A792" t="inlineStr">
        <is>
          <t>Y9066</t>
        </is>
      </c>
      <c r="B792" t="inlineStr">
        <is>
          <t>Stephen Hauschka</t>
        </is>
      </c>
      <c r="C792" t="inlineStr">
        <is>
          <t>K</t>
        </is>
      </c>
      <c r="D792" t="inlineStr">
        <is>
          <t>9066</t>
        </is>
      </c>
      <c r="E792" t="inlineStr">
        <is>
          <t>775</t>
        </is>
      </c>
    </row>
    <row r="793">
      <c r="A793" t="inlineStr">
        <is>
          <t>Y9158</t>
        </is>
      </c>
      <c r="B793" t="inlineStr">
        <is>
          <t>Marcel Reece</t>
        </is>
      </c>
      <c r="C793" t="inlineStr">
        <is>
          <t>RB</t>
        </is>
      </c>
      <c r="D793" t="inlineStr">
        <is>
          <t>9158</t>
        </is>
      </c>
    </row>
    <row r="794">
      <c r="A794" t="inlineStr">
        <is>
          <t>Y9265</t>
        </is>
      </c>
      <c r="B794" t="inlineStr">
        <is>
          <t>Matthew Stafford</t>
        </is>
      </c>
      <c r="C794" t="inlineStr">
        <is>
          <t>QB</t>
        </is>
      </c>
      <c r="D794" t="inlineStr">
        <is>
          <t>9265</t>
        </is>
      </c>
      <c r="E794" t="inlineStr">
        <is>
          <t>421</t>
        </is>
      </c>
    </row>
    <row r="795">
      <c r="A795" t="inlineStr">
        <is>
          <t>Y9271</t>
        </is>
      </c>
      <c r="B795" t="inlineStr">
        <is>
          <t>Darrius Heyward-Bey</t>
        </is>
      </c>
      <c r="C795" t="inlineStr">
        <is>
          <t>WR</t>
        </is>
      </c>
      <c r="D795" t="inlineStr">
        <is>
          <t>9271</t>
        </is>
      </c>
      <c r="E795" t="inlineStr">
        <is>
          <t>394</t>
        </is>
      </c>
    </row>
    <row r="796">
      <c r="A796" t="inlineStr">
        <is>
          <t>Y9274</t>
        </is>
      </c>
      <c r="B796" t="inlineStr">
        <is>
          <t>Michael Crabtree</t>
        </is>
      </c>
      <c r="C796" t="inlineStr">
        <is>
          <t>WR</t>
        </is>
      </c>
      <c r="D796" t="inlineStr">
        <is>
          <t>9274</t>
        </is>
      </c>
      <c r="E796" t="inlineStr">
        <is>
          <t>455</t>
        </is>
      </c>
    </row>
    <row r="797">
      <c r="A797" t="inlineStr">
        <is>
          <t>Y9283</t>
        </is>
      </c>
      <c r="B797" t="inlineStr">
        <is>
          <t>Jeremy Maclin</t>
        </is>
      </c>
      <c r="C797" t="inlineStr">
        <is>
          <t>WR</t>
        </is>
      </c>
      <c r="D797" t="inlineStr">
        <is>
          <t>9283</t>
        </is>
      </c>
      <c r="E797" t="inlineStr">
        <is>
          <t>411</t>
        </is>
      </c>
    </row>
    <row r="798">
      <c r="A798" t="inlineStr">
        <is>
          <t>Y9286</t>
        </is>
      </c>
      <c r="B798" t="inlineStr">
        <is>
          <t>Percy Harvin</t>
        </is>
      </c>
      <c r="C798" t="inlineStr">
        <is>
          <t>WR</t>
        </is>
      </c>
      <c r="D798" t="inlineStr">
        <is>
          <t>9286</t>
        </is>
      </c>
      <c r="E798" t="inlineStr">
        <is>
          <t>429</t>
        </is>
      </c>
    </row>
    <row r="799">
      <c r="A799" t="inlineStr">
        <is>
          <t>Y9294</t>
        </is>
      </c>
      <c r="B799" t="inlineStr">
        <is>
          <t>Kenny Britt</t>
        </is>
      </c>
      <c r="C799" t="inlineStr">
        <is>
          <t>WR</t>
        </is>
      </c>
      <c r="D799" t="inlineStr">
        <is>
          <t>9294</t>
        </is>
      </c>
      <c r="E799" t="inlineStr">
        <is>
          <t>366</t>
        </is>
      </c>
    </row>
    <row r="800">
      <c r="A800" t="inlineStr">
        <is>
          <t>Y9317</t>
        </is>
      </c>
      <c r="B800" t="inlineStr">
        <is>
          <t>LeSean McCoy</t>
        </is>
      </c>
      <c r="C800" t="inlineStr">
        <is>
          <t>RB</t>
        </is>
      </c>
      <c r="D800" t="inlineStr">
        <is>
          <t>9317</t>
        </is>
      </c>
      <c r="E800" t="inlineStr">
        <is>
          <t>676</t>
        </is>
      </c>
    </row>
    <row r="801">
      <c r="A801" t="inlineStr">
        <is>
          <t>Y9348</t>
        </is>
      </c>
      <c r="B801" t="inlineStr">
        <is>
          <t>Mike Wallace</t>
        </is>
      </c>
      <c r="C801" t="inlineStr">
        <is>
          <t>WR</t>
        </is>
      </c>
      <c r="D801" t="inlineStr">
        <is>
          <t>9348</t>
        </is>
      </c>
      <c r="E801" t="inlineStr">
        <is>
          <t>365</t>
        </is>
      </c>
    </row>
    <row r="802">
      <c r="A802" t="inlineStr">
        <is>
          <t>Y9353</t>
        </is>
      </c>
      <c r="B802" t="inlineStr">
        <is>
          <t>Jared Cook</t>
        </is>
      </c>
      <c r="C802" t="inlineStr">
        <is>
          <t>TE</t>
        </is>
      </c>
      <c r="D802" t="inlineStr">
        <is>
          <t>9353</t>
        </is>
      </c>
      <c r="E802" t="inlineStr">
        <is>
          <t>367</t>
        </is>
      </c>
    </row>
    <row r="803">
      <c r="A803" t="inlineStr">
        <is>
          <t>Y9444</t>
        </is>
      </c>
      <c r="B803" t="inlineStr">
        <is>
          <t>Zach Miller</t>
        </is>
      </c>
      <c r="C803" t="inlineStr">
        <is>
          <t>TE</t>
        </is>
      </c>
      <c r="D803" t="inlineStr">
        <is>
          <t>9444</t>
        </is>
      </c>
      <c r="E803" t="inlineStr">
        <is>
          <t>749</t>
        </is>
      </c>
    </row>
    <row r="804">
      <c r="A804" t="inlineStr">
        <is>
          <t>Y9496</t>
        </is>
      </c>
      <c r="B804" t="inlineStr">
        <is>
          <t>Julian Edelman</t>
        </is>
      </c>
      <c r="C804" t="inlineStr">
        <is>
          <t>WR</t>
        </is>
      </c>
      <c r="D804" t="inlineStr">
        <is>
          <t>9496</t>
        </is>
      </c>
      <c r="E804" t="inlineStr">
        <is>
          <t>344</t>
        </is>
      </c>
    </row>
    <row r="805">
      <c r="A805" t="inlineStr">
        <is>
          <t>Y9514</t>
        </is>
      </c>
      <c r="B805" t="inlineStr">
        <is>
          <t>Rashad Jennings</t>
        </is>
      </c>
      <c r="C805" t="inlineStr">
        <is>
          <t>RB</t>
        </is>
      </c>
      <c r="D805" t="inlineStr">
        <is>
          <t>9514</t>
        </is>
      </c>
      <c r="E805" t="inlineStr">
        <is>
          <t>380</t>
        </is>
      </c>
    </row>
    <row r="806">
      <c r="A806" t="inlineStr">
        <is>
          <t>Y9520</t>
        </is>
      </c>
      <c r="B806" t="inlineStr">
        <is>
          <t>Ryan Succop</t>
        </is>
      </c>
      <c r="C806" t="inlineStr">
        <is>
          <t>K</t>
        </is>
      </c>
      <c r="D806" t="inlineStr">
        <is>
          <t>9520</t>
        </is>
      </c>
      <c r="E806" t="inlineStr">
        <is>
          <t>391</t>
        </is>
      </c>
    </row>
    <row r="807">
      <c r="A807" t="inlineStr">
        <is>
          <t>Y9526</t>
        </is>
      </c>
      <c r="B807" t="inlineStr">
        <is>
          <t>Graham Gano</t>
        </is>
      </c>
      <c r="C807" t="inlineStr">
        <is>
          <t>K</t>
        </is>
      </c>
      <c r="D807" t="inlineStr">
        <is>
          <t>9526</t>
        </is>
      </c>
      <c r="E807" t="inlineStr">
        <is>
          <t>503</t>
        </is>
      </c>
    </row>
    <row r="808">
      <c r="A808" t="inlineStr">
        <is>
          <t>Y9527</t>
        </is>
      </c>
      <c r="B808" t="inlineStr">
        <is>
          <t>Arian Foster</t>
        </is>
      </c>
      <c r="C808" t="inlineStr">
        <is>
          <t>RB</t>
        </is>
      </c>
      <c r="D808" t="inlineStr">
        <is>
          <t>9527</t>
        </is>
      </c>
      <c r="E808" t="inlineStr">
        <is>
          <t>669</t>
        </is>
      </c>
    </row>
    <row r="809">
      <c r="A809" t="inlineStr">
        <is>
          <t>Y9560</t>
        </is>
      </c>
      <c r="B809" t="inlineStr">
        <is>
          <t>Danny Woodhead</t>
        </is>
      </c>
      <c r="C809" t="inlineStr">
        <is>
          <t>RB</t>
        </is>
      </c>
      <c r="D809" t="inlineStr">
        <is>
          <t>9560</t>
        </is>
      </c>
      <c r="E809" t="inlineStr">
        <is>
          <t>735</t>
        </is>
      </c>
    </row>
    <row r="810">
      <c r="A810" t="inlineStr">
        <is>
          <t>Y-DEF:arizona</t>
        </is>
      </c>
      <c r="B810" t="inlineStr">
        <is>
          <t>Cardinals</t>
        </is>
      </c>
      <c r="C810" t="inlineStr">
        <is>
          <t>DST</t>
        </is>
      </c>
      <c r="E810" t="inlineStr">
        <is>
          <t>ARI</t>
        </is>
      </c>
      <c r="F810" t="inlineStr">
        <is>
          <t>- DEF</t>
        </is>
      </c>
    </row>
    <row r="811">
      <c r="A811" t="inlineStr">
        <is>
          <t>Y-DEF:atlanta</t>
        </is>
      </c>
      <c r="B811" t="inlineStr">
        <is>
          <t>Falcons</t>
        </is>
      </c>
      <c r="C811" t="inlineStr">
        <is>
          <t>DST</t>
        </is>
      </c>
      <c r="E811" t="inlineStr">
        <is>
          <t>ATL</t>
        </is>
      </c>
      <c r="F811" t="inlineStr">
        <is>
          <t>- DEF</t>
        </is>
      </c>
    </row>
    <row r="812">
      <c r="A812" t="inlineStr">
        <is>
          <t>Y-DEF:baltimore</t>
        </is>
      </c>
      <c r="B812" t="inlineStr">
        <is>
          <t>Ravens</t>
        </is>
      </c>
      <c r="C812" t="inlineStr">
        <is>
          <t>DST</t>
        </is>
      </c>
      <c r="E812" t="inlineStr">
        <is>
          <t>BAL</t>
        </is>
      </c>
      <c r="F812" t="inlineStr">
        <is>
          <t>- DEF</t>
        </is>
      </c>
    </row>
    <row r="813">
      <c r="A813" t="inlineStr">
        <is>
          <t>Y-DEF:buffalo</t>
        </is>
      </c>
      <c r="B813" t="inlineStr">
        <is>
          <t>Bills</t>
        </is>
      </c>
      <c r="C813" t="inlineStr">
        <is>
          <t>DST</t>
        </is>
      </c>
      <c r="E813" t="inlineStr">
        <is>
          <t>BUF</t>
        </is>
      </c>
      <c r="F813" t="inlineStr">
        <is>
          <t>- DEF</t>
        </is>
      </c>
    </row>
    <row r="814">
      <c r="A814" t="inlineStr">
        <is>
          <t>Y-DEF:carolina</t>
        </is>
      </c>
      <c r="B814" t="inlineStr">
        <is>
          <t>Panthers</t>
        </is>
      </c>
      <c r="C814" t="inlineStr">
        <is>
          <t>DST</t>
        </is>
      </c>
      <c r="E814" t="inlineStr">
        <is>
          <t>CAR</t>
        </is>
      </c>
      <c r="F814" t="inlineStr">
        <is>
          <t>- DEF</t>
        </is>
      </c>
    </row>
    <row r="815">
      <c r="A815" t="inlineStr">
        <is>
          <t>Y-DEF:chicago</t>
        </is>
      </c>
      <c r="B815" t="inlineStr">
        <is>
          <t>Bears</t>
        </is>
      </c>
      <c r="C815" t="inlineStr">
        <is>
          <t>DST</t>
        </is>
      </c>
      <c r="E815" t="inlineStr">
        <is>
          <t>CHI</t>
        </is>
      </c>
      <c r="F815" t="inlineStr">
        <is>
          <t>- DEF</t>
        </is>
      </c>
    </row>
    <row r="816">
      <c r="A816" t="inlineStr">
        <is>
          <t>Y-DEF:cincinnati</t>
        </is>
      </c>
      <c r="B816" t="inlineStr">
        <is>
          <t>Bengals</t>
        </is>
      </c>
      <c r="C816" t="inlineStr">
        <is>
          <t>DST</t>
        </is>
      </c>
      <c r="E816" t="inlineStr">
        <is>
          <t>CIN</t>
        </is>
      </c>
      <c r="F816" t="inlineStr">
        <is>
          <t>- DEF</t>
        </is>
      </c>
    </row>
    <row r="817">
      <c r="A817" t="inlineStr">
        <is>
          <t>Y-DEF:cleveland</t>
        </is>
      </c>
      <c r="B817" t="inlineStr">
        <is>
          <t>Browns</t>
        </is>
      </c>
      <c r="C817" t="inlineStr">
        <is>
          <t>DST</t>
        </is>
      </c>
      <c r="E817" t="inlineStr">
        <is>
          <t>CLE</t>
        </is>
      </c>
      <c r="F817" t="inlineStr">
        <is>
          <t>- DEF</t>
        </is>
      </c>
    </row>
    <row r="818">
      <c r="A818" t="inlineStr">
        <is>
          <t>Y-DEF:dallas</t>
        </is>
      </c>
      <c r="B818" t="inlineStr">
        <is>
          <t>Cowboys</t>
        </is>
      </c>
      <c r="C818" t="inlineStr">
        <is>
          <t>DST</t>
        </is>
      </c>
      <c r="E818" t="inlineStr">
        <is>
          <t>DAL</t>
        </is>
      </c>
      <c r="F818" t="inlineStr">
        <is>
          <t>- DEF</t>
        </is>
      </c>
    </row>
    <row r="819">
      <c r="A819" t="inlineStr">
        <is>
          <t>Y-DEF:denver</t>
        </is>
      </c>
      <c r="B819" t="inlineStr">
        <is>
          <t>Broncos</t>
        </is>
      </c>
      <c r="C819" t="inlineStr">
        <is>
          <t>DST</t>
        </is>
      </c>
      <c r="E819" t="inlineStr">
        <is>
          <t>DEN</t>
        </is>
      </c>
      <c r="F819" t="inlineStr">
        <is>
          <t>- DEF</t>
        </is>
      </c>
    </row>
    <row r="820">
      <c r="A820" t="inlineStr">
        <is>
          <t>Y-DEF:detroit</t>
        </is>
      </c>
      <c r="B820" t="inlineStr">
        <is>
          <t>Lions</t>
        </is>
      </c>
      <c r="C820" t="inlineStr">
        <is>
          <t>DST</t>
        </is>
      </c>
      <c r="E820" t="inlineStr">
        <is>
          <t>DET</t>
        </is>
      </c>
      <c r="F820" t="inlineStr">
        <is>
          <t>- DEF</t>
        </is>
      </c>
    </row>
    <row r="821">
      <c r="A821" t="inlineStr">
        <is>
          <t>Y-DEF:green-bay</t>
        </is>
      </c>
      <c r="B821" t="inlineStr">
        <is>
          <t>Packers</t>
        </is>
      </c>
      <c r="C821" t="inlineStr">
        <is>
          <t>DST</t>
        </is>
      </c>
      <c r="E821" t="inlineStr">
        <is>
          <t>GB</t>
        </is>
      </c>
      <c r="F821" t="inlineStr">
        <is>
          <t>- DEF</t>
        </is>
      </c>
    </row>
    <row r="822">
      <c r="A822" t="inlineStr">
        <is>
          <t>Y-DEF:houston</t>
        </is>
      </c>
      <c r="B822" t="inlineStr">
        <is>
          <t>Texans</t>
        </is>
      </c>
      <c r="C822" t="inlineStr">
        <is>
          <t>DST</t>
        </is>
      </c>
      <c r="E822" t="inlineStr">
        <is>
          <t>HOU</t>
        </is>
      </c>
      <c r="F822" t="inlineStr">
        <is>
          <t>- DEF</t>
        </is>
      </c>
    </row>
    <row r="823">
      <c r="A823" t="inlineStr">
        <is>
          <t>Y-DEF:indianapolis</t>
        </is>
      </c>
      <c r="B823" t="inlineStr">
        <is>
          <t>Colts</t>
        </is>
      </c>
      <c r="C823" t="inlineStr">
        <is>
          <t>DST</t>
        </is>
      </c>
      <c r="E823" t="inlineStr">
        <is>
          <t>IND</t>
        </is>
      </c>
      <c r="F823" t="inlineStr">
        <is>
          <t>- DEF</t>
        </is>
      </c>
    </row>
    <row r="824">
      <c r="A824" t="inlineStr">
        <is>
          <t>Y-DEF:jacksonville</t>
        </is>
      </c>
      <c r="B824" t="inlineStr">
        <is>
          <t>Jaguars</t>
        </is>
      </c>
      <c r="C824" t="inlineStr">
        <is>
          <t>DST</t>
        </is>
      </c>
      <c r="E824" t="inlineStr">
        <is>
          <t>JAX</t>
        </is>
      </c>
      <c r="F824" t="inlineStr">
        <is>
          <t>- DEF</t>
        </is>
      </c>
    </row>
    <row r="825">
      <c r="A825" t="inlineStr">
        <is>
          <t>Y-DEF:kansas-city</t>
        </is>
      </c>
      <c r="B825" t="inlineStr">
        <is>
          <t>Chiefs</t>
        </is>
      </c>
      <c r="C825" t="inlineStr">
        <is>
          <t>DST</t>
        </is>
      </c>
      <c r="E825" t="inlineStr">
        <is>
          <t>KC</t>
        </is>
      </c>
      <c r="F825" t="inlineStr">
        <is>
          <t>- DEF</t>
        </is>
      </c>
    </row>
    <row r="826">
      <c r="A826" t="inlineStr">
        <is>
          <t>Y-DEF:la-chargers</t>
        </is>
      </c>
      <c r="B826" t="inlineStr">
        <is>
          <t>Chargers</t>
        </is>
      </c>
      <c r="C826" t="inlineStr">
        <is>
          <t>DST</t>
        </is>
      </c>
      <c r="E826" t="inlineStr">
        <is>
          <t>LAC</t>
        </is>
      </c>
      <c r="F826" t="inlineStr">
        <is>
          <t>- DEF</t>
        </is>
      </c>
    </row>
    <row r="827">
      <c r="A827" t="inlineStr">
        <is>
          <t>Y-DEF:la-rams</t>
        </is>
      </c>
      <c r="B827" t="inlineStr">
        <is>
          <t>Rams</t>
        </is>
      </c>
      <c r="C827" t="inlineStr">
        <is>
          <t>DST</t>
        </is>
      </c>
      <c r="E827" t="inlineStr">
        <is>
          <t>LAR</t>
        </is>
      </c>
      <c r="F827" t="inlineStr">
        <is>
          <t>- DEF</t>
        </is>
      </c>
    </row>
    <row r="828">
      <c r="A828" t="inlineStr">
        <is>
          <t>Y-DEF:las-vegas</t>
        </is>
      </c>
      <c r="B828" t="inlineStr">
        <is>
          <t>Raiders</t>
        </is>
      </c>
      <c r="C828" t="inlineStr">
        <is>
          <t>DST</t>
        </is>
      </c>
      <c r="E828" t="inlineStr">
        <is>
          <t>LV</t>
        </is>
      </c>
      <c r="F828" t="inlineStr">
        <is>
          <t>- DEF</t>
        </is>
      </c>
    </row>
    <row r="829">
      <c r="A829" t="inlineStr">
        <is>
          <t>Y-DEF:miami</t>
        </is>
      </c>
      <c r="B829" t="inlineStr">
        <is>
          <t>Dolphins</t>
        </is>
      </c>
      <c r="C829" t="inlineStr">
        <is>
          <t>DST</t>
        </is>
      </c>
      <c r="E829" t="inlineStr">
        <is>
          <t>MIA</t>
        </is>
      </c>
      <c r="F829" t="inlineStr">
        <is>
          <t>- DEF</t>
        </is>
      </c>
    </row>
    <row r="830">
      <c r="A830" t="inlineStr">
        <is>
          <t>Y-DEF:minnesota</t>
        </is>
      </c>
      <c r="B830" t="inlineStr">
        <is>
          <t>Vikings</t>
        </is>
      </c>
      <c r="C830" t="inlineStr">
        <is>
          <t>DST</t>
        </is>
      </c>
      <c r="E830" t="inlineStr">
        <is>
          <t>MIN</t>
        </is>
      </c>
      <c r="F830" t="inlineStr">
        <is>
          <t>- DEF</t>
        </is>
      </c>
    </row>
    <row r="831">
      <c r="A831" t="inlineStr">
        <is>
          <t>Y-DEF:new-england</t>
        </is>
      </c>
      <c r="B831" t="inlineStr">
        <is>
          <t>Patriots</t>
        </is>
      </c>
      <c r="C831" t="inlineStr">
        <is>
          <t>DST</t>
        </is>
      </c>
      <c r="E831" t="inlineStr">
        <is>
          <t>NE</t>
        </is>
      </c>
      <c r="F831" t="inlineStr">
        <is>
          <t>- DEF</t>
        </is>
      </c>
    </row>
    <row r="832">
      <c r="A832" t="inlineStr">
        <is>
          <t>Y-DEF:new-orleans</t>
        </is>
      </c>
      <c r="B832" t="inlineStr">
        <is>
          <t>Saints</t>
        </is>
      </c>
      <c r="C832" t="inlineStr">
        <is>
          <t>DST</t>
        </is>
      </c>
      <c r="E832" t="inlineStr">
        <is>
          <t>NO</t>
        </is>
      </c>
      <c r="F832" t="inlineStr">
        <is>
          <t>- DEF</t>
        </is>
      </c>
    </row>
    <row r="833">
      <c r="A833" t="inlineStr">
        <is>
          <t>Y-DEF:ny-giants</t>
        </is>
      </c>
      <c r="B833" t="inlineStr">
        <is>
          <t>Giants</t>
        </is>
      </c>
      <c r="C833" t="inlineStr">
        <is>
          <t>DST</t>
        </is>
      </c>
      <c r="F833" t="inlineStr">
        <is>
          <t>- DEF</t>
        </is>
      </c>
    </row>
    <row r="834">
      <c r="A834" t="inlineStr">
        <is>
          <t>Y-DEF:ny-jets</t>
        </is>
      </c>
      <c r="B834" t="inlineStr">
        <is>
          <t>Jets</t>
        </is>
      </c>
      <c r="C834" t="inlineStr">
        <is>
          <t>DST</t>
        </is>
      </c>
      <c r="E834" t="inlineStr">
        <is>
          <t>NYJ</t>
        </is>
      </c>
      <c r="F834" t="inlineStr">
        <is>
          <t>- DEF</t>
        </is>
      </c>
    </row>
    <row r="835">
      <c r="A835" t="inlineStr">
        <is>
          <t>Y-DEF:philadelphia</t>
        </is>
      </c>
      <c r="B835" t="inlineStr">
        <is>
          <t>Eagles</t>
        </is>
      </c>
      <c r="C835" t="inlineStr">
        <is>
          <t>DST</t>
        </is>
      </c>
      <c r="E835" t="inlineStr">
        <is>
          <t>PHI</t>
        </is>
      </c>
      <c r="F835" t="inlineStr">
        <is>
          <t>- DEF</t>
        </is>
      </c>
    </row>
    <row r="836">
      <c r="A836" t="inlineStr">
        <is>
          <t>Y-DEF:pittsburgh</t>
        </is>
      </c>
      <c r="B836" t="inlineStr">
        <is>
          <t>Steelers</t>
        </is>
      </c>
      <c r="C836" t="inlineStr">
        <is>
          <t>DST</t>
        </is>
      </c>
      <c r="E836" t="inlineStr">
        <is>
          <t>PIT</t>
        </is>
      </c>
      <c r="F836" t="inlineStr">
        <is>
          <t>- DEF</t>
        </is>
      </c>
    </row>
    <row r="837">
      <c r="A837" t="inlineStr">
        <is>
          <t>Y-DEF:san-francisco</t>
        </is>
      </c>
      <c r="B837" t="inlineStr">
        <is>
          <t>49ers</t>
        </is>
      </c>
      <c r="C837" t="inlineStr">
        <is>
          <t>DST</t>
        </is>
      </c>
      <c r="E837" t="inlineStr">
        <is>
          <t>SF</t>
        </is>
      </c>
      <c r="F837" t="inlineStr">
        <is>
          <t>- DEF</t>
        </is>
      </c>
    </row>
    <row r="838">
      <c r="A838" t="inlineStr">
        <is>
          <t>Y-DEF:seattle</t>
        </is>
      </c>
      <c r="B838" t="inlineStr">
        <is>
          <t>Seahawks</t>
        </is>
      </c>
      <c r="C838" t="inlineStr">
        <is>
          <t>DST</t>
        </is>
      </c>
      <c r="E838" t="inlineStr">
        <is>
          <t>SEA</t>
        </is>
      </c>
      <c r="F838" t="inlineStr">
        <is>
          <t>- DEF</t>
        </is>
      </c>
    </row>
    <row r="839">
      <c r="A839" t="inlineStr">
        <is>
          <t>Y-DEF:tampa-bay</t>
        </is>
      </c>
      <c r="B839" t="inlineStr">
        <is>
          <t>Buccaneers</t>
        </is>
      </c>
      <c r="C839" t="inlineStr">
        <is>
          <t>DST</t>
        </is>
      </c>
      <c r="E839" t="inlineStr">
        <is>
          <t>TB</t>
        </is>
      </c>
      <c r="F839" t="inlineStr">
        <is>
          <t>- DEF</t>
        </is>
      </c>
    </row>
    <row r="840">
      <c r="A840" t="inlineStr">
        <is>
          <t>Y-DEF:tennessee</t>
        </is>
      </c>
      <c r="B840" t="inlineStr">
        <is>
          <t>Titans</t>
        </is>
      </c>
      <c r="C840" t="inlineStr">
        <is>
          <t>DST</t>
        </is>
      </c>
      <c r="F840" t="inlineStr">
        <is>
          <t>- DEF</t>
        </is>
      </c>
    </row>
    <row r="841">
      <c r="A841" t="inlineStr">
        <is>
          <t>Y-DEF:washington</t>
        </is>
      </c>
      <c r="B841" t="inlineStr">
        <is>
          <t>Commanders</t>
        </is>
      </c>
      <c r="C841" t="inlineStr">
        <is>
          <t>DST</t>
        </is>
      </c>
      <c r="E841" t="inlineStr">
        <is>
          <t>WAS</t>
        </is>
      </c>
      <c r="F841" t="inlineStr">
        <is>
          <t>- DEF</t>
        </is>
      </c>
    </row>
    <row r="842">
      <c r="A842" t="inlineStr">
        <is>
          <t>S10213</t>
        </is>
      </c>
      <c r="B842" t="inlineStr">
        <is>
          <t>Tre Tucker</t>
        </is>
      </c>
      <c r="C842" t="inlineStr">
        <is>
          <t>WR</t>
        </is>
      </c>
      <c r="E842" t="inlineStr">
        <is>
          <t>10213</t>
        </is>
      </c>
    </row>
    <row r="843">
      <c r="A843" t="inlineStr">
        <is>
          <t>S10219</t>
        </is>
      </c>
      <c r="B843" t="inlineStr">
        <is>
          <t>Chris Rodriguez</t>
        </is>
      </c>
      <c r="C843" t="inlineStr">
        <is>
          <t>RB</t>
        </is>
      </c>
      <c r="E843" t="inlineStr">
        <is>
          <t>10219</t>
        </is>
      </c>
    </row>
    <row r="844">
      <c r="A844" t="inlineStr">
        <is>
          <t>S11370</t>
        </is>
      </c>
      <c r="B844" t="inlineStr">
        <is>
          <t>Chris Brooks</t>
        </is>
      </c>
      <c r="C844" t="inlineStr">
        <is>
          <t>RB</t>
        </is>
      </c>
      <c r="E844" t="inlineStr">
        <is>
          <t>11370</t>
        </is>
      </c>
    </row>
    <row r="845">
      <c r="A845" t="inlineStr">
        <is>
          <t>S11565</t>
        </is>
      </c>
      <c r="B845" t="inlineStr">
        <is>
          <t>J.J. McCarthy</t>
        </is>
      </c>
      <c r="C845" t="inlineStr">
        <is>
          <t>QB</t>
        </is>
      </c>
      <c r="E845" t="inlineStr">
        <is>
          <t>11565</t>
        </is>
      </c>
    </row>
    <row r="846">
      <c r="A846" t="inlineStr">
        <is>
          <t>S11577</t>
        </is>
      </c>
      <c r="B846" t="inlineStr">
        <is>
          <t>Will Shipley</t>
        </is>
      </c>
      <c r="C846" t="inlineStr">
        <is>
          <t>RB</t>
        </is>
      </c>
      <c r="E846" t="inlineStr">
        <is>
          <t>11577</t>
        </is>
      </c>
    </row>
    <row r="847">
      <c r="A847" t="inlineStr">
        <is>
          <t>S11588</t>
        </is>
      </c>
      <c r="B847" t="inlineStr">
        <is>
          <t>Jawhar Jordan</t>
        </is>
      </c>
      <c r="C847" t="inlineStr">
        <is>
          <t>RB</t>
        </is>
      </c>
      <c r="E847" t="inlineStr">
        <is>
          <t>11588</t>
        </is>
      </c>
    </row>
    <row r="848">
      <c r="A848" t="inlineStr">
        <is>
          <t>S11597</t>
        </is>
      </c>
      <c r="B848" t="inlineStr">
        <is>
          <t>Theo Johnson</t>
        </is>
      </c>
      <c r="C848" t="inlineStr">
        <is>
          <t>TE</t>
        </is>
      </c>
      <c r="E848" t="inlineStr">
        <is>
          <t>11597</t>
        </is>
      </c>
    </row>
    <row r="849">
      <c r="A849" t="inlineStr">
        <is>
          <t>S11610</t>
        </is>
      </c>
      <c r="B849" t="inlineStr">
        <is>
          <t>Malik Washington</t>
        </is>
      </c>
      <c r="C849" t="inlineStr">
        <is>
          <t>WR</t>
        </is>
      </c>
      <c r="E849" t="inlineStr">
        <is>
          <t>11610</t>
        </is>
      </c>
    </row>
    <row r="850">
      <c r="A850" t="inlineStr">
        <is>
          <t>S11627</t>
        </is>
      </c>
      <c r="B850" t="inlineStr">
        <is>
          <t>Troy Franklin</t>
        </is>
      </c>
      <c r="C850" t="inlineStr">
        <is>
          <t>WR</t>
        </is>
      </c>
      <c r="E850" t="inlineStr">
        <is>
          <t>11627</t>
        </is>
      </c>
    </row>
    <row r="851">
      <c r="A851" t="inlineStr">
        <is>
          <t>S11646</t>
        </is>
      </c>
      <c r="B851" t="inlineStr">
        <is>
          <t>Jalen Coker</t>
        </is>
      </c>
      <c r="C851" t="inlineStr">
        <is>
          <t>WR</t>
        </is>
      </c>
      <c r="E851" t="inlineStr">
        <is>
          <t>11646</t>
        </is>
      </c>
    </row>
    <row r="852">
      <c r="A852" t="inlineStr">
        <is>
          <t>S11650</t>
        </is>
      </c>
      <c r="B852" t="inlineStr">
        <is>
          <t>Luke McCaffrey</t>
        </is>
      </c>
      <c r="C852" t="inlineStr">
        <is>
          <t>WR</t>
        </is>
      </c>
      <c r="E852" t="inlineStr">
        <is>
          <t>11650</t>
        </is>
      </c>
    </row>
    <row r="853">
      <c r="A853" t="inlineStr">
        <is>
          <t>S11729</t>
        </is>
      </c>
      <c r="B853" t="inlineStr">
        <is>
          <t>Sione Vaki</t>
        </is>
      </c>
      <c r="C853" t="inlineStr">
        <is>
          <t>RB</t>
        </is>
      </c>
      <c r="E853" t="inlineStr">
        <is>
          <t>11729</t>
        </is>
      </c>
    </row>
    <row r="854">
      <c r="A854" t="inlineStr">
        <is>
          <t>S11786</t>
        </is>
      </c>
      <c r="B854" t="inlineStr">
        <is>
          <t>Cam Little</t>
        </is>
      </c>
      <c r="C854" t="inlineStr">
        <is>
          <t>K</t>
        </is>
      </c>
      <c r="E854" t="inlineStr">
        <is>
          <t>11786</t>
        </is>
      </c>
    </row>
    <row r="855">
      <c r="A855" t="inlineStr">
        <is>
          <t>S12015</t>
        </is>
      </c>
      <c r="B855" t="inlineStr">
        <is>
          <t>Harrison Mevis</t>
        </is>
      </c>
      <c r="C855" t="inlineStr">
        <is>
          <t>K</t>
        </is>
      </c>
      <c r="E855" t="inlineStr">
        <is>
          <t>12015</t>
        </is>
      </c>
    </row>
    <row r="856">
      <c r="A856" t="inlineStr">
        <is>
          <t>S12048</t>
        </is>
      </c>
      <c r="B856" t="inlineStr">
        <is>
          <t>George Holani</t>
        </is>
      </c>
      <c r="C856" t="inlineStr">
        <is>
          <t>RB</t>
        </is>
      </c>
      <c r="E856" t="inlineStr">
        <is>
          <t>12048</t>
        </is>
      </c>
    </row>
    <row r="857">
      <c r="A857" t="inlineStr">
        <is>
          <t>S12455</t>
        </is>
      </c>
      <c r="B857" t="inlineStr">
        <is>
          <t>Brashard Smith</t>
        </is>
      </c>
      <c r="C857" t="inlineStr">
        <is>
          <t>RB</t>
        </is>
      </c>
      <c r="E857" t="inlineStr">
        <is>
          <t>12455</t>
        </is>
      </c>
    </row>
    <row r="858">
      <c r="A858" t="inlineStr">
        <is>
          <t>S12457</t>
        </is>
      </c>
      <c r="B858" t="inlineStr">
        <is>
          <t>Jaydon Blue</t>
        </is>
      </c>
      <c r="C858" t="inlineStr">
        <is>
          <t>RB</t>
        </is>
      </c>
      <c r="E858" t="inlineStr">
        <is>
          <t>12457</t>
        </is>
      </c>
    </row>
    <row r="859">
      <c r="A859" t="inlineStr">
        <is>
          <t>S12469</t>
        </is>
      </c>
      <c r="B859" t="inlineStr">
        <is>
          <t>Dylan Sampson</t>
        </is>
      </c>
      <c r="C859" t="inlineStr">
        <is>
          <t>RB</t>
        </is>
      </c>
      <c r="E859" t="inlineStr">
        <is>
          <t>12469</t>
        </is>
      </c>
    </row>
    <row r="860">
      <c r="A860" t="inlineStr">
        <is>
          <t>S12471</t>
        </is>
      </c>
      <c r="B860" t="inlineStr">
        <is>
          <t>DJ Giddens</t>
        </is>
      </c>
      <c r="C860" t="inlineStr">
        <is>
          <t>RB</t>
        </is>
      </c>
      <c r="E860" t="inlineStr">
        <is>
          <t>12471</t>
        </is>
      </c>
    </row>
    <row r="861">
      <c r="A861" t="inlineStr">
        <is>
          <t>S12474</t>
        </is>
      </c>
      <c r="B861" t="inlineStr">
        <is>
          <t>Woody Marks</t>
        </is>
      </c>
      <c r="C861" t="inlineStr">
        <is>
          <t>RB</t>
        </is>
      </c>
      <c r="E861" t="inlineStr">
        <is>
          <t>12474</t>
        </is>
      </c>
    </row>
    <row r="862">
      <c r="A862" t="inlineStr">
        <is>
          <t>S12476</t>
        </is>
      </c>
      <c r="B862" t="inlineStr">
        <is>
          <t>Devin Neal</t>
        </is>
      </c>
      <c r="C862" t="inlineStr">
        <is>
          <t>RB</t>
        </is>
      </c>
      <c r="E862" t="inlineStr">
        <is>
          <t>12476</t>
        </is>
      </c>
    </row>
    <row r="863">
      <c r="A863" t="inlineStr">
        <is>
          <t>S12481</t>
        </is>
      </c>
      <c r="B863" t="inlineStr">
        <is>
          <t>Cam Skattebo</t>
        </is>
      </c>
      <c r="C863" t="inlineStr">
        <is>
          <t>RB</t>
        </is>
      </c>
      <c r="E863" t="inlineStr">
        <is>
          <t>12481</t>
        </is>
      </c>
    </row>
    <row r="864">
      <c r="A864" t="inlineStr">
        <is>
          <t>S12483</t>
        </is>
      </c>
      <c r="B864" t="inlineStr">
        <is>
          <t>Jack Bech</t>
        </is>
      </c>
      <c r="C864" t="inlineStr">
        <is>
          <t>WR</t>
        </is>
      </c>
      <c r="E864" t="inlineStr">
        <is>
          <t>12483</t>
        </is>
      </c>
    </row>
    <row r="865">
      <c r="A865" t="inlineStr">
        <is>
          <t>S12484</t>
        </is>
      </c>
      <c r="B865" t="inlineStr">
        <is>
          <t>Jayden Higgins</t>
        </is>
      </c>
      <c r="C865" t="inlineStr">
        <is>
          <t>WR</t>
        </is>
      </c>
      <c r="E865" t="inlineStr">
        <is>
          <t>12484</t>
        </is>
      </c>
    </row>
    <row r="866">
      <c r="A866" t="inlineStr">
        <is>
          <t>S12485</t>
        </is>
      </c>
      <c r="B866" t="inlineStr">
        <is>
          <t>Tez Johnson</t>
        </is>
      </c>
      <c r="C866" t="inlineStr">
        <is>
          <t>WR</t>
        </is>
      </c>
      <c r="E866" t="inlineStr">
        <is>
          <t>12485</t>
        </is>
      </c>
    </row>
    <row r="867">
      <c r="A867" t="inlineStr">
        <is>
          <t>S12487</t>
        </is>
      </c>
      <c r="B867" t="inlineStr">
        <is>
          <t>Terrance Ferguson</t>
        </is>
      </c>
      <c r="C867" t="inlineStr">
        <is>
          <t>TE</t>
        </is>
      </c>
      <c r="E867" t="inlineStr">
        <is>
          <t>12487</t>
        </is>
      </c>
    </row>
    <row r="868">
      <c r="A868" t="inlineStr">
        <is>
          <t>S12489</t>
        </is>
      </c>
      <c r="B868" t="inlineStr">
        <is>
          <t>RJ Harvey</t>
        </is>
      </c>
      <c r="C868" t="inlineStr">
        <is>
          <t>RB</t>
        </is>
      </c>
      <c r="E868" t="inlineStr">
        <is>
          <t>12489</t>
        </is>
      </c>
    </row>
    <row r="869">
      <c r="A869" t="inlineStr">
        <is>
          <t>S12490</t>
        </is>
      </c>
      <c r="B869" t="inlineStr">
        <is>
          <t>Bhayshul Tuten</t>
        </is>
      </c>
      <c r="C869" t="inlineStr">
        <is>
          <t>RB</t>
        </is>
      </c>
      <c r="E869" t="inlineStr">
        <is>
          <t>12490</t>
        </is>
      </c>
    </row>
    <row r="870">
      <c r="A870" t="inlineStr">
        <is>
          <t>S12492</t>
        </is>
      </c>
      <c r="B870" t="inlineStr">
        <is>
          <t>Pat Bryant</t>
        </is>
      </c>
      <c r="C870" t="inlineStr">
        <is>
          <t>WR</t>
        </is>
      </c>
      <c r="E870" t="inlineStr">
        <is>
          <t>12492</t>
        </is>
      </c>
    </row>
    <row r="871">
      <c r="A871" t="inlineStr">
        <is>
          <t>S12493</t>
        </is>
      </c>
      <c r="B871" t="inlineStr">
        <is>
          <t>Oronde Gadsden</t>
        </is>
      </c>
      <c r="C871" t="inlineStr">
        <is>
          <t>TE</t>
        </is>
      </c>
      <c r="E871" t="inlineStr">
        <is>
          <t>12493</t>
        </is>
      </c>
    </row>
    <row r="872">
      <c r="A872" t="inlineStr">
        <is>
          <t>S12495</t>
        </is>
      </c>
      <c r="B872" t="inlineStr">
        <is>
          <t>Ollie Gordon</t>
        </is>
      </c>
      <c r="C872" t="inlineStr">
        <is>
          <t>RB</t>
        </is>
      </c>
      <c r="E872" t="inlineStr">
        <is>
          <t>12495</t>
        </is>
      </c>
    </row>
    <row r="873">
      <c r="A873" t="inlineStr">
        <is>
          <t>S12497</t>
        </is>
      </c>
      <c r="B873" t="inlineStr">
        <is>
          <t>Tory Horton</t>
        </is>
      </c>
      <c r="C873" t="inlineStr">
        <is>
          <t>WR</t>
        </is>
      </c>
      <c r="E873" t="inlineStr">
        <is>
          <t>12497</t>
        </is>
      </c>
    </row>
    <row r="874">
      <c r="A874" t="inlineStr">
        <is>
          <t>S12498</t>
        </is>
      </c>
      <c r="B874" t="inlineStr">
        <is>
          <t>Mason Taylor</t>
        </is>
      </c>
      <c r="C874" t="inlineStr">
        <is>
          <t>TE</t>
        </is>
      </c>
      <c r="E874" t="inlineStr">
        <is>
          <t>12498</t>
        </is>
      </c>
    </row>
    <row r="875">
      <c r="A875" t="inlineStr">
        <is>
          <t>S12499</t>
        </is>
      </c>
      <c r="B875" t="inlineStr">
        <is>
          <t>Elic Ayomanor</t>
        </is>
      </c>
      <c r="C875" t="inlineStr">
        <is>
          <t>WR</t>
        </is>
      </c>
      <c r="E875" t="inlineStr">
        <is>
          <t>12499</t>
        </is>
      </c>
    </row>
    <row r="876">
      <c r="A876" t="inlineStr">
        <is>
          <t>S12501</t>
        </is>
      </c>
      <c r="B876" t="inlineStr">
        <is>
          <t>Matthew Golden</t>
        </is>
      </c>
      <c r="C876" t="inlineStr">
        <is>
          <t>WR</t>
        </is>
      </c>
      <c r="E876" t="inlineStr">
        <is>
          <t>12501</t>
        </is>
      </c>
    </row>
    <row r="877">
      <c r="A877" t="inlineStr">
        <is>
          <t>S12504</t>
        </is>
      </c>
      <c r="B877" t="inlineStr">
        <is>
          <t>Kaleb Johnson</t>
        </is>
      </c>
      <c r="C877" t="inlineStr">
        <is>
          <t>RB</t>
        </is>
      </c>
      <c r="E877" t="inlineStr">
        <is>
          <t>12504</t>
        </is>
      </c>
    </row>
    <row r="878">
      <c r="A878" t="inlineStr">
        <is>
          <t>S12506</t>
        </is>
      </c>
      <c r="B878" t="inlineStr">
        <is>
          <t>Harold Fannin</t>
        </is>
      </c>
      <c r="C878" t="inlineStr">
        <is>
          <t>TE</t>
        </is>
      </c>
      <c r="E878" t="inlineStr">
        <is>
          <t>12506</t>
        </is>
      </c>
    </row>
    <row r="879">
      <c r="A879" t="inlineStr">
        <is>
          <t>S12507</t>
        </is>
      </c>
      <c r="B879" t="inlineStr">
        <is>
          <t>Omarion Hampton</t>
        </is>
      </c>
      <c r="C879" t="inlineStr">
        <is>
          <t>RB</t>
        </is>
      </c>
      <c r="E879" t="inlineStr">
        <is>
          <t>12507</t>
        </is>
      </c>
    </row>
    <row r="880">
      <c r="A880" t="inlineStr">
        <is>
          <t>S12508</t>
        </is>
      </c>
      <c r="B880" t="inlineStr">
        <is>
          <t>Jaxson Dart</t>
        </is>
      </c>
      <c r="C880" t="inlineStr">
        <is>
          <t>QB</t>
        </is>
      </c>
      <c r="E880" t="inlineStr">
        <is>
          <t>12508</t>
        </is>
      </c>
    </row>
    <row r="881">
      <c r="A881" t="inlineStr">
        <is>
          <t>S12509</t>
        </is>
      </c>
      <c r="B881" t="inlineStr">
        <is>
          <t>Tre' Harris</t>
        </is>
      </c>
      <c r="C881" t="inlineStr">
        <is>
          <t>WR</t>
        </is>
      </c>
      <c r="E881" t="inlineStr">
        <is>
          <t>12509</t>
        </is>
      </c>
    </row>
    <row r="882">
      <c r="A882" t="inlineStr">
        <is>
          <t>S12512</t>
        </is>
      </c>
      <c r="B882" t="inlineStr">
        <is>
          <t>Quinshon Judkins</t>
        </is>
      </c>
      <c r="C882" t="inlineStr">
        <is>
          <t>RB</t>
        </is>
      </c>
      <c r="E882" t="inlineStr">
        <is>
          <t>12512</t>
        </is>
      </c>
    </row>
    <row r="883">
      <c r="A883" t="inlineStr">
        <is>
          <t>S12514</t>
        </is>
      </c>
      <c r="B883" t="inlineStr">
        <is>
          <t>Emeka Egbuka</t>
        </is>
      </c>
      <c r="C883" t="inlineStr">
        <is>
          <t>WR</t>
        </is>
      </c>
      <c r="E883" t="inlineStr">
        <is>
          <t>12514</t>
        </is>
      </c>
    </row>
    <row r="884">
      <c r="A884" t="inlineStr">
        <is>
          <t>S12517</t>
        </is>
      </c>
      <c r="B884" t="inlineStr">
        <is>
          <t>Colston Loveland</t>
        </is>
      </c>
      <c r="C884" t="inlineStr">
        <is>
          <t>TE</t>
        </is>
      </c>
      <c r="E884" t="inlineStr">
        <is>
          <t>12517</t>
        </is>
      </c>
    </row>
    <row r="885">
      <c r="A885" t="inlineStr">
        <is>
          <t>S12518</t>
        </is>
      </c>
      <c r="B885" t="inlineStr">
        <is>
          <t>Tyler Warren</t>
        </is>
      </c>
      <c r="C885" t="inlineStr">
        <is>
          <t>TE</t>
        </is>
      </c>
      <c r="E885" t="inlineStr">
        <is>
          <t>12518</t>
        </is>
      </c>
    </row>
    <row r="886">
      <c r="A886" t="inlineStr">
        <is>
          <t>S12519</t>
        </is>
      </c>
      <c r="B886" t="inlineStr">
        <is>
          <t>Luther Burden</t>
        </is>
      </c>
      <c r="C886" t="inlineStr">
        <is>
          <t>WR</t>
        </is>
      </c>
      <c r="E886" t="inlineStr">
        <is>
          <t>12519</t>
        </is>
      </c>
    </row>
    <row r="887">
      <c r="A887" t="inlineStr">
        <is>
          <t>S12522</t>
        </is>
      </c>
      <c r="B887" t="inlineStr">
        <is>
          <t>Cam Ward</t>
        </is>
      </c>
      <c r="C887" t="inlineStr">
        <is>
          <t>QB</t>
        </is>
      </c>
      <c r="E887" t="inlineStr">
        <is>
          <t>12522</t>
        </is>
      </c>
    </row>
    <row r="888">
      <c r="A888" t="inlineStr">
        <is>
          <t>S12526</t>
        </is>
      </c>
      <c r="B888" t="inlineStr">
        <is>
          <t>Tetairoa McMillan</t>
        </is>
      </c>
      <c r="C888" t="inlineStr">
        <is>
          <t>WR</t>
        </is>
      </c>
      <c r="E888" t="inlineStr">
        <is>
          <t>12526</t>
        </is>
      </c>
    </row>
    <row r="889">
      <c r="A889" t="inlineStr">
        <is>
          <t>S12527</t>
        </is>
      </c>
      <c r="B889" t="inlineStr">
        <is>
          <t>Ashton Jeanty</t>
        </is>
      </c>
      <c r="C889" t="inlineStr">
        <is>
          <t>RB</t>
        </is>
      </c>
      <c r="E889" t="inlineStr">
        <is>
          <t>12527</t>
        </is>
      </c>
    </row>
    <row r="890">
      <c r="A890" t="inlineStr">
        <is>
          <t>S12529</t>
        </is>
      </c>
      <c r="B890" t="inlineStr">
        <is>
          <t>TreVeyon Henderson</t>
        </is>
      </c>
      <c r="C890" t="inlineStr">
        <is>
          <t>RB</t>
        </is>
      </c>
      <c r="E890" t="inlineStr">
        <is>
          <t>12529</t>
        </is>
      </c>
    </row>
    <row r="891">
      <c r="A891" t="inlineStr">
        <is>
          <t>S12530</t>
        </is>
      </c>
      <c r="B891" t="inlineStr">
        <is>
          <t>12530</t>
        </is>
      </c>
      <c r="E891" t="inlineStr">
        <is>
          <t>12530</t>
        </is>
      </c>
    </row>
    <row r="892">
      <c r="A892" t="inlineStr">
        <is>
          <t>S12533</t>
        </is>
      </c>
      <c r="B892" t="inlineStr">
        <is>
          <t>Jacory Croskey-Merritt</t>
        </is>
      </c>
      <c r="C892" t="inlineStr">
        <is>
          <t>RB</t>
        </is>
      </c>
      <c r="E892" t="inlineStr">
        <is>
          <t>12533</t>
        </is>
      </c>
    </row>
    <row r="893">
      <c r="A893" t="inlineStr">
        <is>
          <t>S12534</t>
        </is>
      </c>
      <c r="B893" t="inlineStr">
        <is>
          <t>Kyle Monangai</t>
        </is>
      </c>
      <c r="C893" t="inlineStr">
        <is>
          <t>RB</t>
        </is>
      </c>
      <c r="E893" t="inlineStr">
        <is>
          <t>12534</t>
        </is>
      </c>
    </row>
    <row r="894">
      <c r="A894" t="inlineStr">
        <is>
          <t>S12535</t>
        </is>
      </c>
      <c r="B894" t="inlineStr">
        <is>
          <t>Isaac TeSlaa</t>
        </is>
      </c>
      <c r="C894" t="inlineStr">
        <is>
          <t>WR</t>
        </is>
      </c>
      <c r="E894" t="inlineStr">
        <is>
          <t>12535</t>
        </is>
      </c>
    </row>
    <row r="895">
      <c r="A895" t="inlineStr">
        <is>
          <t>S12541</t>
        </is>
      </c>
      <c r="B895" t="inlineStr">
        <is>
          <t>Dont'e Thornton</t>
        </is>
      </c>
      <c r="C895" t="inlineStr">
        <is>
          <t>WR</t>
        </is>
      </c>
      <c r="E895" t="inlineStr">
        <is>
          <t>12541</t>
        </is>
      </c>
    </row>
    <row r="896">
      <c r="A896" t="inlineStr">
        <is>
          <t>S12545</t>
        </is>
      </c>
      <c r="B896" t="inlineStr">
        <is>
          <t>Tyler Shough</t>
        </is>
      </c>
      <c r="C896" t="inlineStr">
        <is>
          <t>QB</t>
        </is>
      </c>
      <c r="E896" t="inlineStr">
        <is>
          <t>12545</t>
        </is>
      </c>
    </row>
    <row r="897">
      <c r="A897" t="inlineStr">
        <is>
          <t>S12711</t>
        </is>
      </c>
      <c r="B897" t="inlineStr">
        <is>
          <t>Tyler Loop</t>
        </is>
      </c>
      <c r="C897" t="inlineStr">
        <is>
          <t>K</t>
        </is>
      </c>
      <c r="E897" t="inlineStr">
        <is>
          <t>12711</t>
        </is>
      </c>
    </row>
    <row r="898">
      <c r="A898" t="inlineStr">
        <is>
          <t>S12713</t>
        </is>
      </c>
      <c r="B898" t="inlineStr">
        <is>
          <t>Andy Borregales</t>
        </is>
      </c>
      <c r="C898" t="inlineStr">
        <is>
          <t>K</t>
        </is>
      </c>
      <c r="E898" t="inlineStr">
        <is>
          <t>12713</t>
        </is>
      </c>
    </row>
    <row r="899">
      <c r="A899" t="inlineStr">
        <is>
          <t>S13277</t>
        </is>
      </c>
      <c r="B899" t="inlineStr">
        <is>
          <t>CJ Donaldson</t>
        </is>
      </c>
      <c r="C899" t="inlineStr">
        <is>
          <t>RB</t>
        </is>
      </c>
      <c r="E899" t="inlineStr">
        <is>
          <t>13277</t>
        </is>
      </c>
    </row>
    <row r="900">
      <c r="A900" t="inlineStr">
        <is>
          <t>S13279</t>
        </is>
      </c>
      <c r="B900" t="inlineStr">
        <is>
          <t>Carnell Tate</t>
        </is>
      </c>
      <c r="C900" t="inlineStr">
        <is>
          <t>WR</t>
        </is>
      </c>
      <c r="E900" t="inlineStr">
        <is>
          <t>13279</t>
        </is>
      </c>
    </row>
    <row r="901">
      <c r="A901" t="inlineStr">
        <is>
          <t>S13281</t>
        </is>
      </c>
      <c r="B901" t="inlineStr">
        <is>
          <t>Jordyn Tyson</t>
        </is>
      </c>
      <c r="C901" t="inlineStr">
        <is>
          <t>WR</t>
        </is>
      </c>
      <c r="E901" t="inlineStr">
        <is>
          <t>13281</t>
        </is>
      </c>
    </row>
    <row r="902">
      <c r="A902" t="inlineStr">
        <is>
          <t>S13285</t>
        </is>
      </c>
      <c r="B902" t="inlineStr">
        <is>
          <t>Malachi Fields</t>
        </is>
      </c>
      <c r="C902" t="inlineStr">
        <is>
          <t>WR</t>
        </is>
      </c>
      <c r="E902" t="inlineStr">
        <is>
          <t>13285</t>
        </is>
      </c>
    </row>
    <row r="903">
      <c r="A903" t="inlineStr">
        <is>
          <t>S13286</t>
        </is>
      </c>
      <c r="B903" t="inlineStr">
        <is>
          <t>Jadarian Price</t>
        </is>
      </c>
      <c r="C903" t="inlineStr">
        <is>
          <t>RB</t>
        </is>
      </c>
      <c r="E903" t="inlineStr">
        <is>
          <t>13286</t>
        </is>
      </c>
    </row>
    <row r="904">
      <c r="A904" t="inlineStr">
        <is>
          <t>S13287</t>
        </is>
      </c>
      <c r="B904" t="inlineStr">
        <is>
          <t>Jeremiyah Love</t>
        </is>
      </c>
      <c r="C904" t="inlineStr">
        <is>
          <t>RB</t>
        </is>
      </c>
      <c r="E904" t="inlineStr">
        <is>
          <t>13287</t>
        </is>
      </c>
    </row>
    <row r="905">
      <c r="A905" t="inlineStr">
        <is>
          <t>S13293</t>
        </is>
      </c>
      <c r="B905" t="inlineStr">
        <is>
          <t>Ja'Kobi Lane</t>
        </is>
      </c>
      <c r="C905" t="inlineStr">
        <is>
          <t>WR</t>
        </is>
      </c>
      <c r="E905" t="inlineStr">
        <is>
          <t>13293</t>
        </is>
      </c>
    </row>
    <row r="906">
      <c r="A906" t="inlineStr">
        <is>
          <t>S13294</t>
        </is>
      </c>
      <c r="B906" t="inlineStr">
        <is>
          <t>Makai Lemon</t>
        </is>
      </c>
      <c r="C906" t="inlineStr">
        <is>
          <t>WR</t>
        </is>
      </c>
      <c r="E906" t="inlineStr">
        <is>
          <t>13294</t>
        </is>
      </c>
    </row>
    <row r="907">
      <c r="A907" t="inlineStr">
        <is>
          <t>S13296</t>
        </is>
      </c>
      <c r="B907" t="inlineStr">
        <is>
          <t>Caleb Douglas</t>
        </is>
      </c>
      <c r="C907" t="inlineStr">
        <is>
          <t>WR</t>
        </is>
      </c>
      <c r="E907" t="inlineStr">
        <is>
          <t>13296</t>
        </is>
      </c>
    </row>
    <row r="908">
      <c r="A908" t="inlineStr">
        <is>
          <t>S13298</t>
        </is>
      </c>
      <c r="B908" t="inlineStr">
        <is>
          <t>KC Concepcion</t>
        </is>
      </c>
      <c r="C908" t="inlineStr">
        <is>
          <t>WR</t>
        </is>
      </c>
      <c r="E908" t="inlineStr">
        <is>
          <t>13298</t>
        </is>
      </c>
    </row>
    <row r="909">
      <c r="A909" t="inlineStr">
        <is>
          <t>S13301</t>
        </is>
      </c>
      <c r="B909" t="inlineStr">
        <is>
          <t>Antonio Williams</t>
        </is>
      </c>
      <c r="C909" t="inlineStr">
        <is>
          <t>WR</t>
        </is>
      </c>
      <c r="E909" t="inlineStr">
        <is>
          <t>13301</t>
        </is>
      </c>
    </row>
    <row r="910">
      <c r="A910" t="inlineStr">
        <is>
          <t>S13302</t>
        </is>
      </c>
      <c r="B910" t="inlineStr">
        <is>
          <t>Adam Randall</t>
        </is>
      </c>
      <c r="C910" t="inlineStr">
        <is>
          <t>RB</t>
        </is>
      </c>
      <c r="E910" t="inlineStr">
        <is>
          <t>13302</t>
        </is>
      </c>
    </row>
    <row r="911">
      <c r="A911" t="inlineStr">
        <is>
          <t>S13305</t>
        </is>
      </c>
      <c r="B911" t="inlineStr">
        <is>
          <t>Mike Washington</t>
        </is>
      </c>
      <c r="C911" t="inlineStr">
        <is>
          <t>RB</t>
        </is>
      </c>
      <c r="E911" t="inlineStr">
        <is>
          <t>13305</t>
        </is>
      </c>
    </row>
    <row r="912">
      <c r="A912" t="inlineStr">
        <is>
          <t>S13311</t>
        </is>
      </c>
      <c r="B912" t="inlineStr">
        <is>
          <t>Chris Bell</t>
        </is>
      </c>
      <c r="C912" t="inlineStr">
        <is>
          <t>WR</t>
        </is>
      </c>
      <c r="E912" t="inlineStr">
        <is>
          <t>13311</t>
        </is>
      </c>
    </row>
    <row r="913">
      <c r="A913" t="inlineStr">
        <is>
          <t>S13330</t>
        </is>
      </c>
      <c r="B913" t="inlineStr">
        <is>
          <t>Kenyon Sadiq</t>
        </is>
      </c>
      <c r="C913" t="inlineStr">
        <is>
          <t>TE</t>
        </is>
      </c>
      <c r="E913" t="inlineStr">
        <is>
          <t>13330</t>
        </is>
      </c>
    </row>
    <row r="914">
      <c r="A914" t="inlineStr">
        <is>
          <t>S13337</t>
        </is>
      </c>
      <c r="B914" t="inlineStr">
        <is>
          <t>Emmett Johnson</t>
        </is>
      </c>
      <c r="C914" t="inlineStr">
        <is>
          <t>RB</t>
        </is>
      </c>
      <c r="E914" t="inlineStr">
        <is>
          <t>13337</t>
        </is>
      </c>
    </row>
    <row r="915">
      <c r="A915" t="inlineStr">
        <is>
          <t>S13345</t>
        </is>
      </c>
      <c r="B915" t="inlineStr">
        <is>
          <t>Jonah Coleman</t>
        </is>
      </c>
      <c r="C915" t="inlineStr">
        <is>
          <t>RB</t>
        </is>
      </c>
      <c r="E915" t="inlineStr">
        <is>
          <t>13345</t>
        </is>
      </c>
    </row>
    <row r="916">
      <c r="A916" t="inlineStr">
        <is>
          <t>S13346</t>
        </is>
      </c>
      <c r="B916" t="inlineStr">
        <is>
          <t>Denzel Boston</t>
        </is>
      </c>
      <c r="C916" t="inlineStr">
        <is>
          <t>WR</t>
        </is>
      </c>
      <c r="E916" t="inlineStr">
        <is>
          <t>13346</t>
        </is>
      </c>
    </row>
    <row r="917">
      <c r="A917" t="inlineStr">
        <is>
          <t>S13347</t>
        </is>
      </c>
      <c r="B917" t="inlineStr">
        <is>
          <t>Demond Claiborne</t>
        </is>
      </c>
      <c r="C917" t="inlineStr">
        <is>
          <t>RB</t>
        </is>
      </c>
      <c r="E917" t="inlineStr">
        <is>
          <t>13347</t>
        </is>
      </c>
    </row>
    <row r="918">
      <c r="A918" t="inlineStr">
        <is>
          <t>S13413</t>
        </is>
      </c>
      <c r="B918" t="inlineStr">
        <is>
          <t>Cyrus Allen</t>
        </is>
      </c>
      <c r="C918" t="inlineStr">
        <is>
          <t>WR</t>
        </is>
      </c>
      <c r="E918" t="inlineStr">
        <is>
          <t>13413</t>
        </is>
      </c>
    </row>
    <row r="919">
      <c r="A919" t="inlineStr">
        <is>
          <t>S13414</t>
        </is>
      </c>
      <c r="B919" t="inlineStr">
        <is>
          <t>Kaelon Black</t>
        </is>
      </c>
      <c r="C919" t="inlineStr">
        <is>
          <t>RB</t>
        </is>
      </c>
      <c r="E919" t="inlineStr">
        <is>
          <t>13414</t>
        </is>
      </c>
    </row>
    <row r="920">
      <c r="A920" t="inlineStr">
        <is>
          <t>S13417</t>
        </is>
      </c>
      <c r="B920" t="inlineStr">
        <is>
          <t>De'Zhaun Stribling</t>
        </is>
      </c>
      <c r="C920" t="inlineStr">
        <is>
          <t>WR</t>
        </is>
      </c>
      <c r="E920" t="inlineStr">
        <is>
          <t>13417</t>
        </is>
      </c>
    </row>
    <row r="921">
      <c r="A921" t="inlineStr">
        <is>
          <t>S13424</t>
        </is>
      </c>
      <c r="B921" t="inlineStr">
        <is>
          <t>Seth McGowan</t>
        </is>
      </c>
      <c r="C921" t="inlineStr">
        <is>
          <t>RB</t>
        </is>
      </c>
      <c r="E921" t="inlineStr">
        <is>
          <t>13424</t>
        </is>
      </c>
    </row>
    <row r="922">
      <c r="A922" t="inlineStr">
        <is>
          <t>S13545</t>
        </is>
      </c>
      <c r="B922" t="inlineStr">
        <is>
          <t>Trey Smack</t>
        </is>
      </c>
      <c r="C922" t="inlineStr">
        <is>
          <t>K</t>
        </is>
      </c>
      <c r="E922" t="inlineStr">
        <is>
          <t>13545</t>
        </is>
      </c>
    </row>
    <row r="923">
      <c r="A923" t="inlineStr">
        <is>
          <t>Y29631</t>
        </is>
      </c>
      <c r="B923" t="inlineStr">
        <is>
          <t>Kalif Raymond</t>
        </is>
      </c>
      <c r="C923" t="inlineStr">
        <is>
          <t>WR</t>
        </is>
      </c>
      <c r="D923" t="inlineStr">
        <is>
          <t>29631</t>
        </is>
      </c>
      <c r="E923" t="inlineStr">
        <is>
          <t>3634</t>
        </is>
      </c>
    </row>
    <row r="924">
      <c r="A924" t="inlineStr">
        <is>
          <t>Y30231</t>
        </is>
      </c>
      <c r="B924" t="inlineStr">
        <is>
          <t>Mack Hollins</t>
        </is>
      </c>
      <c r="C924" t="inlineStr">
        <is>
          <t>WR</t>
        </is>
      </c>
      <c r="D924" t="inlineStr">
        <is>
          <t>30231</t>
        </is>
      </c>
      <c r="E924" t="inlineStr">
        <is>
          <t>4177</t>
        </is>
      </c>
    </row>
    <row r="925">
      <c r="A925" t="inlineStr">
        <is>
          <t>Y31482</t>
        </is>
      </c>
      <c r="B925" t="inlineStr">
        <is>
          <t>Eddy Pineiro</t>
        </is>
      </c>
      <c r="C925" t="inlineStr">
        <is>
          <t>K</t>
        </is>
      </c>
      <c r="D925" t="inlineStr">
        <is>
          <t>31482</t>
        </is>
      </c>
      <c r="E925" t="inlineStr">
        <is>
          <t>5189</t>
        </is>
      </c>
    </row>
    <row r="926">
      <c r="A926" t="inlineStr">
        <is>
          <t>Y32138</t>
        </is>
      </c>
      <c r="B926" t="inlineStr">
        <is>
          <t>Jake Browning</t>
        </is>
      </c>
      <c r="C926" t="inlineStr">
        <is>
          <t>QB</t>
        </is>
      </c>
      <c r="D926" t="inlineStr">
        <is>
          <t>32138</t>
        </is>
      </c>
      <c r="E926" t="inlineStr">
        <is>
          <t>6111</t>
        </is>
      </c>
    </row>
    <row r="927">
      <c r="A927" t="inlineStr">
        <is>
          <t>S7585</t>
        </is>
      </c>
      <c r="B927" t="inlineStr">
        <is>
          <t>Davis Mills</t>
        </is>
      </c>
      <c r="C927" t="inlineStr">
        <is>
          <t>QB</t>
        </is>
      </c>
      <c r="E927" t="inlineStr">
        <is>
          <t>7585</t>
        </is>
      </c>
    </row>
    <row r="928">
      <c r="A928" t="inlineStr">
        <is>
          <t>S8122</t>
        </is>
      </c>
      <c r="B928" t="inlineStr">
        <is>
          <t>Zonovan Knight</t>
        </is>
      </c>
      <c r="C928" t="inlineStr">
        <is>
          <t>RB</t>
        </is>
      </c>
      <c r="E928" t="inlineStr">
        <is>
          <t>8122</t>
        </is>
      </c>
    </row>
    <row r="929">
      <c r="A929" t="inlineStr">
        <is>
          <t>S8123</t>
        </is>
      </c>
      <c r="B929" t="inlineStr">
        <is>
          <t>Hassan Haskins</t>
        </is>
      </c>
      <c r="C929" t="inlineStr">
        <is>
          <t>RB</t>
        </is>
      </c>
      <c r="E929" t="inlineStr">
        <is>
          <t>8123</t>
        </is>
      </c>
    </row>
    <row r="930">
      <c r="A930" t="inlineStr">
        <is>
          <t>S8125</t>
        </is>
      </c>
      <c r="B930" t="inlineStr">
        <is>
          <t>Calvin Austin</t>
        </is>
      </c>
      <c r="C930" t="inlineStr">
        <is>
          <t>WR</t>
        </is>
      </c>
      <c r="E930" t="inlineStr">
        <is>
          <t>8125</t>
        </is>
      </c>
    </row>
    <row r="931">
      <c r="A931" t="inlineStr">
        <is>
          <t>S8161</t>
        </is>
      </c>
      <c r="B931" t="inlineStr">
        <is>
          <t>Malik Willis</t>
        </is>
      </c>
      <c r="C931" t="inlineStr">
        <is>
          <t>QB</t>
        </is>
      </c>
      <c r="E931" t="inlineStr">
        <is>
          <t>8161</t>
        </is>
      </c>
    </row>
    <row r="932">
      <c r="A932" t="inlineStr">
        <is>
          <t>S8177</t>
        </is>
      </c>
      <c r="B932" t="inlineStr">
        <is>
          <t>Grant Calcaterra</t>
        </is>
      </c>
      <c r="C932" t="inlineStr">
        <is>
          <t>TE</t>
        </is>
      </c>
      <c r="E932" t="inlineStr">
        <is>
          <t>8177</t>
        </is>
      </c>
    </row>
    <row r="933">
      <c r="A933" t="inlineStr">
        <is>
          <t>S8180</t>
        </is>
      </c>
      <c r="B933" t="inlineStr">
        <is>
          <t>Jalen Nailor</t>
        </is>
      </c>
      <c r="C933" t="inlineStr">
        <is>
          <t>WR</t>
        </is>
      </c>
      <c r="E933" t="inlineStr">
        <is>
          <t>8180</t>
        </is>
      </c>
    </row>
    <row r="934">
      <c r="A934" t="inlineStr">
        <is>
          <t>S8188</t>
        </is>
      </c>
      <c r="B934" t="inlineStr">
        <is>
          <t>Tyquan Thornton</t>
        </is>
      </c>
      <c r="C934" t="inlineStr">
        <is>
          <t>WR</t>
        </is>
      </c>
      <c r="E934" t="inlineStr">
        <is>
          <t>8188</t>
        </is>
      </c>
    </row>
    <row r="935">
      <c r="A935" t="inlineStr">
        <is>
          <t>S8698</t>
        </is>
      </c>
      <c r="B935" t="inlineStr">
        <is>
          <t>Jake Tonges</t>
        </is>
      </c>
      <c r="C935" t="inlineStr">
        <is>
          <t>TE</t>
        </is>
      </c>
      <c r="E935" t="inlineStr">
        <is>
          <t>8698</t>
        </is>
      </c>
    </row>
    <row r="936">
      <c r="A936" t="inlineStr">
        <is>
          <t>S8917</t>
        </is>
      </c>
      <c r="B936" t="inlineStr">
        <is>
          <t>KaVontae Turpin</t>
        </is>
      </c>
      <c r="C936" t="inlineStr">
        <is>
          <t>WR</t>
        </is>
      </c>
      <c r="E936" t="inlineStr">
        <is>
          <t>8917</t>
        </is>
      </c>
    </row>
    <row r="937">
      <c r="A937" t="inlineStr">
        <is>
          <t>S9487</t>
        </is>
      </c>
      <c r="B937" t="inlineStr">
        <is>
          <t>Parker Washington</t>
        </is>
      </c>
      <c r="C937" t="inlineStr">
        <is>
          <t>WR</t>
        </is>
      </c>
      <c r="E937" t="inlineStr">
        <is>
          <t>9487</t>
        </is>
      </c>
    </row>
    <row r="938">
      <c r="A938" t="inlineStr">
        <is>
          <t>S9504</t>
        </is>
      </c>
      <c r="B938" t="inlineStr">
        <is>
          <t>Kayshon Boutte</t>
        </is>
      </c>
      <c r="C938" t="inlineStr">
        <is>
          <t>WR</t>
        </is>
      </c>
      <c r="E938" t="inlineStr">
        <is>
          <t>9504</t>
        </is>
      </c>
    </row>
    <row r="939">
      <c r="A939" t="inlineStr">
        <is>
          <t>S10222</t>
        </is>
      </c>
      <c r="B939" t="inlineStr">
        <is>
          <t>Jayden Reed</t>
        </is>
      </c>
      <c r="C939" t="inlineStr">
        <is>
          <t>WR</t>
        </is>
      </c>
      <c r="E939" t="inlineStr">
        <is>
          <t>10222</t>
        </is>
      </c>
    </row>
    <row r="940">
      <c r="A940" t="inlineStr">
        <is>
          <t>S10229</t>
        </is>
      </c>
      <c r="B940" t="inlineStr">
        <is>
          <t>Rashee Rice</t>
        </is>
      </c>
      <c r="C940" t="inlineStr">
        <is>
          <t>WR</t>
        </is>
      </c>
      <c r="E940" t="inlineStr">
        <is>
          <t>10229</t>
        </is>
      </c>
    </row>
    <row r="941">
      <c r="A941" t="inlineStr">
        <is>
          <t>S10232</t>
        </is>
      </c>
      <c r="B941" t="inlineStr">
        <is>
          <t>Michael Wilson</t>
        </is>
      </c>
      <c r="C941" t="inlineStr">
        <is>
          <t>WR</t>
        </is>
      </c>
      <c r="E941" t="inlineStr">
        <is>
          <t>10232</t>
        </is>
      </c>
    </row>
    <row r="942">
      <c r="A942" t="inlineStr">
        <is>
          <t>S10235</t>
        </is>
      </c>
      <c r="B942" t="inlineStr">
        <is>
          <t>Roschon Johnson</t>
        </is>
      </c>
      <c r="C942" t="inlineStr">
        <is>
          <t>RB</t>
        </is>
      </c>
      <c r="E942" t="inlineStr">
        <is>
          <t>10235</t>
        </is>
      </c>
    </row>
    <row r="943">
      <c r="A943" t="inlineStr">
        <is>
          <t>S10236</t>
        </is>
      </c>
      <c r="B943" t="inlineStr">
        <is>
          <t>Dalton Kincaid</t>
        </is>
      </c>
      <c r="C943" t="inlineStr">
        <is>
          <t>TE</t>
        </is>
      </c>
      <c r="E943" t="inlineStr">
        <is>
          <t>10236</t>
        </is>
      </c>
    </row>
    <row r="944">
      <c r="A944" t="inlineStr">
        <is>
          <t>S10859</t>
        </is>
      </c>
      <c r="B944" t="inlineStr">
        <is>
          <t>Sam LaPorta</t>
        </is>
      </c>
      <c r="C944" t="inlineStr">
        <is>
          <t>TE</t>
        </is>
      </c>
      <c r="E944" t="inlineStr">
        <is>
          <t>10859</t>
        </is>
      </c>
    </row>
    <row r="945">
      <c r="A945" t="inlineStr">
        <is>
          <t>S11199</t>
        </is>
      </c>
      <c r="B945" t="inlineStr">
        <is>
          <t>Emari Demercado</t>
        </is>
      </c>
      <c r="C945" t="inlineStr">
        <is>
          <t>RB</t>
        </is>
      </c>
      <c r="E945" t="inlineStr">
        <is>
          <t>11199</t>
        </is>
      </c>
    </row>
    <row r="946">
      <c r="A946" t="inlineStr">
        <is>
          <t>S11435</t>
        </is>
      </c>
      <c r="B946" t="inlineStr">
        <is>
          <t>Emanuel Wilson</t>
        </is>
      </c>
      <c r="C946" t="inlineStr">
        <is>
          <t>RB</t>
        </is>
      </c>
      <c r="E946" t="inlineStr">
        <is>
          <t>11435</t>
        </is>
      </c>
    </row>
    <row r="947">
      <c r="A947" t="inlineStr">
        <is>
          <t>S11533</t>
        </is>
      </c>
      <c r="B947" t="inlineStr">
        <is>
          <t>Brandon Aubrey</t>
        </is>
      </c>
      <c r="C947" t="inlineStr">
        <is>
          <t>K</t>
        </is>
      </c>
      <c r="E947" t="inlineStr">
        <is>
          <t>11533</t>
        </is>
      </c>
    </row>
    <row r="948">
      <c r="A948" t="inlineStr">
        <is>
          <t>S11539</t>
        </is>
      </c>
      <c r="B948" t="inlineStr">
        <is>
          <t>Jake Bates</t>
        </is>
      </c>
      <c r="C948" t="inlineStr">
        <is>
          <t>K</t>
        </is>
      </c>
      <c r="E948" t="inlineStr">
        <is>
          <t>11539</t>
        </is>
      </c>
    </row>
    <row r="949">
      <c r="A949" t="inlineStr">
        <is>
          <t>S11560</t>
        </is>
      </c>
      <c r="B949" t="inlineStr">
        <is>
          <t>Caleb Williams</t>
        </is>
      </c>
      <c r="C949" t="inlineStr">
        <is>
          <t>QB</t>
        </is>
      </c>
      <c r="E949" t="inlineStr">
        <is>
          <t>11560</t>
        </is>
      </c>
    </row>
    <row r="950">
      <c r="A950" t="inlineStr">
        <is>
          <t>S11563</t>
        </is>
      </c>
      <c r="B950" t="inlineStr">
        <is>
          <t>Bo Nix</t>
        </is>
      </c>
      <c r="C950" t="inlineStr">
        <is>
          <t>QB</t>
        </is>
      </c>
      <c r="E950" t="inlineStr">
        <is>
          <t>11563</t>
        </is>
      </c>
    </row>
    <row r="951">
      <c r="A951" t="inlineStr">
        <is>
          <t>S11564</t>
        </is>
      </c>
      <c r="B951" t="inlineStr">
        <is>
          <t>Drake Maye</t>
        </is>
      </c>
      <c r="C951" t="inlineStr">
        <is>
          <t>QB</t>
        </is>
      </c>
      <c r="E951" t="inlineStr">
        <is>
          <t>11564</t>
        </is>
      </c>
    </row>
    <row r="952">
      <c r="A952" t="inlineStr">
        <is>
          <t>S11566</t>
        </is>
      </c>
      <c r="B952" t="inlineStr">
        <is>
          <t>Jayden Daniels</t>
        </is>
      </c>
      <c r="C952" t="inlineStr">
        <is>
          <t>QB</t>
        </is>
      </c>
      <c r="E952" t="inlineStr">
        <is>
          <t>11566</t>
        </is>
      </c>
    </row>
    <row r="953">
      <c r="A953" t="inlineStr">
        <is>
          <t>S11571</t>
        </is>
      </c>
      <c r="B953" t="inlineStr">
        <is>
          <t>Isaiah Davis</t>
        </is>
      </c>
      <c r="C953" t="inlineStr">
        <is>
          <t>RB</t>
        </is>
      </c>
      <c r="E953" t="inlineStr">
        <is>
          <t>11571</t>
        </is>
      </c>
    </row>
    <row r="954">
      <c r="A954" t="inlineStr">
        <is>
          <t>S11575</t>
        </is>
      </c>
      <c r="B954" t="inlineStr">
        <is>
          <t>Ray Davis</t>
        </is>
      </c>
      <c r="C954" t="inlineStr">
        <is>
          <t>RB</t>
        </is>
      </c>
      <c r="E954" t="inlineStr">
        <is>
          <t>11575</t>
        </is>
      </c>
    </row>
    <row r="955">
      <c r="A955" t="inlineStr">
        <is>
          <t>S11576</t>
        </is>
      </c>
      <c r="B955" t="inlineStr">
        <is>
          <t>Braelon Allen</t>
        </is>
      </c>
      <c r="C955" t="inlineStr">
        <is>
          <t>RB</t>
        </is>
      </c>
      <c r="E955" t="inlineStr">
        <is>
          <t>11576</t>
        </is>
      </c>
    </row>
    <row r="956">
      <c r="A956" t="inlineStr">
        <is>
          <t>S11581</t>
        </is>
      </c>
      <c r="B956" t="inlineStr">
        <is>
          <t>MarShawn Lloyd</t>
        </is>
      </c>
      <c r="C956" t="inlineStr">
        <is>
          <t>RB</t>
        </is>
      </c>
      <c r="E956" t="inlineStr">
        <is>
          <t>11581</t>
        </is>
      </c>
    </row>
    <row r="957">
      <c r="A957" t="inlineStr">
        <is>
          <t>S11583</t>
        </is>
      </c>
      <c r="B957" t="inlineStr">
        <is>
          <t>Jonathon Brooks</t>
        </is>
      </c>
      <c r="C957" t="inlineStr">
        <is>
          <t>RB</t>
        </is>
      </c>
      <c r="E957" t="inlineStr">
        <is>
          <t>11583</t>
        </is>
      </c>
    </row>
    <row r="958">
      <c r="A958" t="inlineStr">
        <is>
          <t>S11584</t>
        </is>
      </c>
      <c r="B958" t="inlineStr">
        <is>
          <t>Bucky Irving</t>
        </is>
      </c>
      <c r="C958" t="inlineStr">
        <is>
          <t>RB</t>
        </is>
      </c>
      <c r="E958" t="inlineStr">
        <is>
          <t>11584</t>
        </is>
      </c>
    </row>
    <row r="959">
      <c r="A959" t="inlineStr">
        <is>
          <t>S11586</t>
        </is>
      </c>
      <c r="B959" t="inlineStr">
        <is>
          <t>Blake Corum</t>
        </is>
      </c>
      <c r="C959" t="inlineStr">
        <is>
          <t>RB</t>
        </is>
      </c>
      <c r="E959" t="inlineStr">
        <is>
          <t>11586</t>
        </is>
      </c>
    </row>
    <row r="960">
      <c r="A960" t="inlineStr">
        <is>
          <t>S11604</t>
        </is>
      </c>
      <c r="B960" t="inlineStr">
        <is>
          <t>Brock Bowers</t>
        </is>
      </c>
      <c r="C960" t="inlineStr">
        <is>
          <t>TE</t>
        </is>
      </c>
      <c r="E960" t="inlineStr">
        <is>
          <t>11604</t>
        </is>
      </c>
    </row>
    <row r="961">
      <c r="A961" t="inlineStr">
        <is>
          <t>S11620</t>
        </is>
      </c>
      <c r="B961" t="inlineStr">
        <is>
          <t>Rome Odunze</t>
        </is>
      </c>
      <c r="C961" t="inlineStr">
        <is>
          <t>WR</t>
        </is>
      </c>
      <c r="E961" t="inlineStr">
        <is>
          <t>11620</t>
        </is>
      </c>
    </row>
    <row r="962">
      <c r="A962" t="inlineStr">
        <is>
          <t>S11624</t>
        </is>
      </c>
      <c r="B962" t="inlineStr">
        <is>
          <t>Xavier Worthy</t>
        </is>
      </c>
      <c r="C962" t="inlineStr">
        <is>
          <t>WR</t>
        </is>
      </c>
      <c r="E962" t="inlineStr">
        <is>
          <t>11624</t>
        </is>
      </c>
    </row>
    <row r="963">
      <c r="A963" t="inlineStr">
        <is>
          <t>S11625</t>
        </is>
      </c>
      <c r="B963" t="inlineStr">
        <is>
          <t>Adonai Mitchell</t>
        </is>
      </c>
      <c r="C963" t="inlineStr">
        <is>
          <t>WR</t>
        </is>
      </c>
      <c r="E963" t="inlineStr">
        <is>
          <t>11625</t>
        </is>
      </c>
    </row>
    <row r="964">
      <c r="A964" t="inlineStr">
        <is>
          <t>S11628</t>
        </is>
      </c>
      <c r="B964" t="inlineStr">
        <is>
          <t>Marvin Harrison</t>
        </is>
      </c>
      <c r="C964" t="inlineStr">
        <is>
          <t>WR</t>
        </is>
      </c>
      <c r="E964" t="inlineStr">
        <is>
          <t>11628</t>
        </is>
      </c>
    </row>
    <row r="965">
      <c r="A965" t="inlineStr">
        <is>
          <t>S11630</t>
        </is>
      </c>
      <c r="B965" t="inlineStr">
        <is>
          <t>Roman Wilson</t>
        </is>
      </c>
      <c r="C965" t="inlineStr">
        <is>
          <t>WR</t>
        </is>
      </c>
      <c r="E965" t="inlineStr">
        <is>
          <t>11630</t>
        </is>
      </c>
    </row>
    <row r="966">
      <c r="A966" t="inlineStr">
        <is>
          <t>S11631</t>
        </is>
      </c>
      <c r="B966" t="inlineStr">
        <is>
          <t>Brian Thomas</t>
        </is>
      </c>
      <c r="C966" t="inlineStr">
        <is>
          <t>WR</t>
        </is>
      </c>
      <c r="E966" t="inlineStr">
        <is>
          <t>11631</t>
        </is>
      </c>
    </row>
    <row r="967">
      <c r="A967" t="inlineStr">
        <is>
          <t>S11632</t>
        </is>
      </c>
      <c r="B967" t="inlineStr">
        <is>
          <t>Malik Nabers</t>
        </is>
      </c>
      <c r="C967" t="inlineStr">
        <is>
          <t>WR</t>
        </is>
      </c>
      <c r="E967" t="inlineStr">
        <is>
          <t>11632</t>
        </is>
      </c>
    </row>
    <row r="968">
      <c r="A968" t="inlineStr">
        <is>
          <t>S11635</t>
        </is>
      </c>
      <c r="B968" t="inlineStr">
        <is>
          <t>Ladd McConkey</t>
        </is>
      </c>
      <c r="C968" t="inlineStr">
        <is>
          <t>WR</t>
        </is>
      </c>
      <c r="E968" t="inlineStr">
        <is>
          <t>11635</t>
        </is>
      </c>
    </row>
    <row r="969">
      <c r="A969" t="inlineStr">
        <is>
          <t>S11637</t>
        </is>
      </c>
      <c r="B969" t="inlineStr">
        <is>
          <t>Keon Coleman</t>
        </is>
      </c>
      <c r="C969" t="inlineStr">
        <is>
          <t>WR</t>
        </is>
      </c>
      <c r="E969" t="inlineStr">
        <is>
          <t>11637</t>
        </is>
      </c>
    </row>
    <row r="970">
      <c r="A970" t="inlineStr">
        <is>
          <t>S11643</t>
        </is>
      </c>
      <c r="B970" t="inlineStr">
        <is>
          <t>Jaylen Wright</t>
        </is>
      </c>
      <c r="C970" t="inlineStr">
        <is>
          <t>RB</t>
        </is>
      </c>
      <c r="E970" t="inlineStr">
        <is>
          <t>11643</t>
        </is>
      </c>
    </row>
    <row r="971">
      <c r="A971" t="inlineStr">
        <is>
          <t>S11655</t>
        </is>
      </c>
      <c r="B971" t="inlineStr">
        <is>
          <t>Tyrone Tracy</t>
        </is>
      </c>
      <c r="C971" t="inlineStr">
        <is>
          <t>RB</t>
        </is>
      </c>
      <c r="E971" t="inlineStr">
        <is>
          <t>11655</t>
        </is>
      </c>
    </row>
    <row r="972">
      <c r="A972" t="inlineStr">
        <is>
          <t>S11792</t>
        </is>
      </c>
      <c r="B972" t="inlineStr">
        <is>
          <t>Will Reichard</t>
        </is>
      </c>
      <c r="C972" t="inlineStr">
        <is>
          <t>K</t>
        </is>
      </c>
      <c r="E972" t="inlineStr">
        <is>
          <t>11792</t>
        </is>
      </c>
    </row>
    <row r="973">
      <c r="A973" t="inlineStr">
        <is>
          <t>S11834</t>
        </is>
      </c>
      <c r="B973" t="inlineStr">
        <is>
          <t>Devaughn Vele</t>
        </is>
      </c>
      <c r="C973" t="inlineStr">
        <is>
          <t>WR</t>
        </is>
      </c>
      <c r="E973" t="inlineStr">
        <is>
          <t>11834</t>
        </is>
      </c>
    </row>
    <row r="974">
      <c r="A974" t="inlineStr">
        <is>
          <t>S12185</t>
        </is>
      </c>
      <c r="B974" t="inlineStr">
        <is>
          <t>Spencer Shrader</t>
        </is>
      </c>
      <c r="C974" t="inlineStr">
        <is>
          <t>K</t>
        </is>
      </c>
      <c r="E974" t="inlineStr">
        <is>
          <t>12185</t>
        </is>
      </c>
    </row>
    <row r="975">
      <c r="A975" t="inlineStr">
        <is>
          <t>S7523</t>
        </is>
      </c>
      <c r="B975" t="inlineStr">
        <is>
          <t>Trevor Lawrence</t>
        </is>
      </c>
      <c r="C975" t="inlineStr">
        <is>
          <t>QB</t>
        </is>
      </c>
      <c r="E975" t="inlineStr">
        <is>
          <t>7523</t>
        </is>
      </c>
    </row>
    <row r="976">
      <c r="A976" t="inlineStr">
        <is>
          <t>S7525</t>
        </is>
      </c>
      <c r="B976" t="inlineStr">
        <is>
          <t>DeVonta Smith</t>
        </is>
      </c>
      <c r="C976" t="inlineStr">
        <is>
          <t>WR</t>
        </is>
      </c>
      <c r="E976" t="inlineStr">
        <is>
          <t>7525</t>
        </is>
      </c>
    </row>
    <row r="977">
      <c r="A977" t="inlineStr">
        <is>
          <t>S7526</t>
        </is>
      </c>
      <c r="B977" t="inlineStr">
        <is>
          <t>Jaylen Waddle</t>
        </is>
      </c>
      <c r="C977" t="inlineStr">
        <is>
          <t>WR</t>
        </is>
      </c>
      <c r="E977" t="inlineStr">
        <is>
          <t>7526</t>
        </is>
      </c>
    </row>
    <row r="978">
      <c r="A978" t="inlineStr">
        <is>
          <t>S7528</t>
        </is>
      </c>
      <c r="B978" t="inlineStr">
        <is>
          <t>Najee Harris</t>
        </is>
      </c>
      <c r="C978" t="inlineStr">
        <is>
          <t>RB</t>
        </is>
      </c>
      <c r="E978" t="inlineStr">
        <is>
          <t>7528</t>
        </is>
      </c>
    </row>
    <row r="979">
      <c r="A979" t="inlineStr">
        <is>
          <t>S7543</t>
        </is>
      </c>
      <c r="B979" t="inlineStr">
        <is>
          <t>Travis Etienne</t>
        </is>
      </c>
      <c r="C979" t="inlineStr">
        <is>
          <t>RB</t>
        </is>
      </c>
      <c r="E979" t="inlineStr">
        <is>
          <t>7543</t>
        </is>
      </c>
    </row>
    <row r="980">
      <c r="A980" t="inlineStr">
        <is>
          <t>S7547</t>
        </is>
      </c>
      <c r="B980" t="inlineStr">
        <is>
          <t>Amon-Ra St. Brown</t>
        </is>
      </c>
      <c r="C980" t="inlineStr">
        <is>
          <t>WR</t>
        </is>
      </c>
      <c r="E980" t="inlineStr">
        <is>
          <t>7547</t>
        </is>
      </c>
    </row>
    <row r="981">
      <c r="A981" t="inlineStr">
        <is>
          <t>S7553</t>
        </is>
      </c>
      <c r="B981" t="inlineStr">
        <is>
          <t>Kyle Pitts</t>
        </is>
      </c>
      <c r="C981" t="inlineStr">
        <is>
          <t>TE</t>
        </is>
      </c>
      <c r="E981" t="inlineStr">
        <is>
          <t>7553</t>
        </is>
      </c>
    </row>
    <row r="982">
      <c r="A982" t="inlineStr">
        <is>
          <t>S7564</t>
        </is>
      </c>
      <c r="B982" t="inlineStr">
        <is>
          <t>Ja'Marr Chase</t>
        </is>
      </c>
      <c r="C982" t="inlineStr">
        <is>
          <t>WR</t>
        </is>
      </c>
      <c r="E982" t="inlineStr">
        <is>
          <t>7564</t>
        </is>
      </c>
    </row>
    <row r="983">
      <c r="A983" t="inlineStr">
        <is>
          <t>S7567</t>
        </is>
      </c>
      <c r="B983" t="inlineStr">
        <is>
          <t>Kenny Gainwell</t>
        </is>
      </c>
      <c r="C983" t="inlineStr">
        <is>
          <t>RB</t>
        </is>
      </c>
      <c r="E983" t="inlineStr">
        <is>
          <t>7567</t>
        </is>
      </c>
    </row>
    <row r="984">
      <c r="A984" t="inlineStr">
        <is>
          <t>S7569</t>
        </is>
      </c>
      <c r="B984" t="inlineStr">
        <is>
          <t>Nico Collins</t>
        </is>
      </c>
      <c r="C984" t="inlineStr">
        <is>
          <t>WR</t>
        </is>
      </c>
      <c r="E984" t="inlineStr">
        <is>
          <t>7569</t>
        </is>
      </c>
    </row>
    <row r="985">
      <c r="A985" t="inlineStr">
        <is>
          <t>S7571</t>
        </is>
      </c>
      <c r="B985" t="inlineStr">
        <is>
          <t>Rashod Bateman</t>
        </is>
      </c>
      <c r="C985" t="inlineStr">
        <is>
          <t>WR</t>
        </is>
      </c>
      <c r="E985" t="inlineStr">
        <is>
          <t>7571</t>
        </is>
      </c>
    </row>
    <row r="986">
      <c r="A986" t="inlineStr">
        <is>
          <t>S7588</t>
        </is>
      </c>
      <c r="B986" t="inlineStr">
        <is>
          <t>Javonte Williams</t>
        </is>
      </c>
      <c r="C986" t="inlineStr">
        <is>
          <t>RB</t>
        </is>
      </c>
      <c r="E986" t="inlineStr">
        <is>
          <t>7588</t>
        </is>
      </c>
    </row>
    <row r="987">
      <c r="A987" t="inlineStr">
        <is>
          <t>S7594</t>
        </is>
      </c>
      <c r="B987" t="inlineStr">
        <is>
          <t>Chuba Hubbard</t>
        </is>
      </c>
      <c r="C987" t="inlineStr">
        <is>
          <t>RB</t>
        </is>
      </c>
      <c r="E987" t="inlineStr">
        <is>
          <t>7594</t>
        </is>
      </c>
    </row>
    <row r="988">
      <c r="A988" t="inlineStr">
        <is>
          <t>S7611</t>
        </is>
      </c>
      <c r="B988" t="inlineStr">
        <is>
          <t>Rhamondre Stevenson</t>
        </is>
      </c>
      <c r="C988" t="inlineStr">
        <is>
          <t>RB</t>
        </is>
      </c>
      <c r="E988" t="inlineStr">
        <is>
          <t>7611</t>
        </is>
      </c>
    </row>
    <row r="989">
      <c r="A989" t="inlineStr">
        <is>
          <t>S7839</t>
        </is>
      </c>
      <c r="B989" t="inlineStr">
        <is>
          <t>Evan McPherson</t>
        </is>
      </c>
      <c r="C989" t="inlineStr">
        <is>
          <t>K</t>
        </is>
      </c>
      <c r="E989" t="inlineStr">
        <is>
          <t>7839</t>
        </is>
      </c>
    </row>
    <row r="990">
      <c r="A990" t="inlineStr">
        <is>
          <t>S8110</t>
        </is>
      </c>
      <c r="B990" t="inlineStr">
        <is>
          <t>Jake Ferguson</t>
        </is>
      </c>
      <c r="C990" t="inlineStr">
        <is>
          <t>TE</t>
        </is>
      </c>
      <c r="E990" t="inlineStr">
        <is>
          <t>8110</t>
        </is>
      </c>
    </row>
    <row r="991">
      <c r="A991" t="inlineStr">
        <is>
          <t>S8112</t>
        </is>
      </c>
      <c r="B991" t="inlineStr">
        <is>
          <t>Drake London</t>
        </is>
      </c>
      <c r="C991" t="inlineStr">
        <is>
          <t>WR</t>
        </is>
      </c>
      <c r="E991" t="inlineStr">
        <is>
          <t>8112</t>
        </is>
      </c>
    </row>
    <row r="992">
      <c r="A992" t="inlineStr">
        <is>
          <t>S8121</t>
        </is>
      </c>
      <c r="B992" t="inlineStr">
        <is>
          <t>Romeo Doubs</t>
        </is>
      </c>
      <c r="C992" t="inlineStr">
        <is>
          <t>WR</t>
        </is>
      </c>
      <c r="E992" t="inlineStr">
        <is>
          <t>8121</t>
        </is>
      </c>
    </row>
    <row r="993">
      <c r="A993" t="inlineStr">
        <is>
          <t>S8126</t>
        </is>
      </c>
      <c r="B993" t="inlineStr">
        <is>
          <t>Wan'Dale Robinson</t>
        </is>
      </c>
      <c r="C993" t="inlineStr">
        <is>
          <t>WR</t>
        </is>
      </c>
      <c r="E993" t="inlineStr">
        <is>
          <t>8126</t>
        </is>
      </c>
    </row>
    <row r="994">
      <c r="A994" t="inlineStr">
        <is>
          <t>S8130</t>
        </is>
      </c>
      <c r="B994" t="inlineStr">
        <is>
          <t>Trey McBride</t>
        </is>
      </c>
      <c r="C994" t="inlineStr">
        <is>
          <t>TE</t>
        </is>
      </c>
      <c r="E994" t="inlineStr">
        <is>
          <t>8130</t>
        </is>
      </c>
    </row>
    <row r="995">
      <c r="A995" t="inlineStr">
        <is>
          <t>S8131</t>
        </is>
      </c>
      <c r="B995" t="inlineStr">
        <is>
          <t>Isaiah Likely</t>
        </is>
      </c>
      <c r="C995" t="inlineStr">
        <is>
          <t>TE</t>
        </is>
      </c>
      <c r="E995" t="inlineStr">
        <is>
          <t>8131</t>
        </is>
      </c>
    </row>
    <row r="996">
      <c r="A996" t="inlineStr">
        <is>
          <t>S8132</t>
        </is>
      </c>
      <c r="B996" t="inlineStr">
        <is>
          <t>Tyler Allgeier</t>
        </is>
      </c>
      <c r="C996" t="inlineStr">
        <is>
          <t>RB</t>
        </is>
      </c>
      <c r="E996" t="inlineStr">
        <is>
          <t>8132</t>
        </is>
      </c>
    </row>
    <row r="997">
      <c r="A997" t="inlineStr">
        <is>
          <t>S8134</t>
        </is>
      </c>
      <c r="B997" t="inlineStr">
        <is>
          <t>Khalil Shakir</t>
        </is>
      </c>
      <c r="C997" t="inlineStr">
        <is>
          <t>WR</t>
        </is>
      </c>
      <c r="E997" t="inlineStr">
        <is>
          <t>8134</t>
        </is>
      </c>
    </row>
    <row r="998">
      <c r="A998" t="inlineStr">
        <is>
          <t>S8136</t>
        </is>
      </c>
      <c r="B998" t="inlineStr">
        <is>
          <t>Rachaad White</t>
        </is>
      </c>
      <c r="C998" t="inlineStr">
        <is>
          <t>RB</t>
        </is>
      </c>
      <c r="E998" t="inlineStr">
        <is>
          <t>8136</t>
        </is>
      </c>
    </row>
    <row r="999">
      <c r="A999" t="inlineStr">
        <is>
          <t>S8137</t>
        </is>
      </c>
      <c r="B999" t="inlineStr">
        <is>
          <t>George Pickens</t>
        </is>
      </c>
      <c r="C999" t="inlineStr">
        <is>
          <t>WR</t>
        </is>
      </c>
      <c r="E999" t="inlineStr">
        <is>
          <t>8137</t>
        </is>
      </c>
    </row>
    <row r="1000">
      <c r="A1000" t="inlineStr">
        <is>
          <t>S8138</t>
        </is>
      </c>
      <c r="B1000" t="inlineStr">
        <is>
          <t>James Cook</t>
        </is>
      </c>
      <c r="C1000" t="inlineStr">
        <is>
          <t>RB</t>
        </is>
      </c>
      <c r="E1000" t="inlineStr">
        <is>
          <t>8138</t>
        </is>
      </c>
    </row>
    <row r="1001">
      <c r="A1001" t="inlineStr">
        <is>
          <t>S8142</t>
        </is>
      </c>
      <c r="B1001" t="inlineStr">
        <is>
          <t>Alec Pierce</t>
        </is>
      </c>
      <c r="C1001" t="inlineStr">
        <is>
          <t>WR</t>
        </is>
      </c>
      <c r="E1001" t="inlineStr">
        <is>
          <t>8142</t>
        </is>
      </c>
    </row>
    <row r="1002">
      <c r="A1002" t="inlineStr">
        <is>
          <t>S8144</t>
        </is>
      </c>
      <c r="B1002" t="inlineStr">
        <is>
          <t>Chris Olave</t>
        </is>
      </c>
      <c r="C1002" t="inlineStr">
        <is>
          <t>WR</t>
        </is>
      </c>
      <c r="E1002" t="inlineStr">
        <is>
          <t>8144</t>
        </is>
      </c>
    </row>
    <row r="1003">
      <c r="A1003" t="inlineStr">
        <is>
          <t>S8146</t>
        </is>
      </c>
      <c r="B1003" t="inlineStr">
        <is>
          <t>Garrett Wilson</t>
        </is>
      </c>
      <c r="C1003" t="inlineStr">
        <is>
          <t>WR</t>
        </is>
      </c>
      <c r="E1003" t="inlineStr">
        <is>
          <t>8146</t>
        </is>
      </c>
    </row>
    <row r="1004">
      <c r="A1004" t="inlineStr">
        <is>
          <t>S8148</t>
        </is>
      </c>
      <c r="B1004" t="inlineStr">
        <is>
          <t>Jameson Williams</t>
        </is>
      </c>
      <c r="C1004" t="inlineStr">
        <is>
          <t>WR</t>
        </is>
      </c>
      <c r="E1004" t="inlineStr">
        <is>
          <t>8148</t>
        </is>
      </c>
    </row>
    <row r="1005">
      <c r="A1005" t="inlineStr">
        <is>
          <t>S8150</t>
        </is>
      </c>
      <c r="B1005" t="inlineStr">
        <is>
          <t>Kyren Williams</t>
        </is>
      </c>
      <c r="C1005" t="inlineStr">
        <is>
          <t>RB</t>
        </is>
      </c>
      <c r="E1005" t="inlineStr">
        <is>
          <t>8150</t>
        </is>
      </c>
    </row>
    <row r="1006">
      <c r="A1006" t="inlineStr">
        <is>
          <t>S8151</t>
        </is>
      </c>
      <c r="B1006" t="inlineStr">
        <is>
          <t>Kenneth Walker</t>
        </is>
      </c>
      <c r="C1006" t="inlineStr">
        <is>
          <t>RB</t>
        </is>
      </c>
      <c r="E1006" t="inlineStr">
        <is>
          <t>8151</t>
        </is>
      </c>
    </row>
    <row r="1007">
      <c r="A1007" t="inlineStr">
        <is>
          <t>S8154</t>
        </is>
      </c>
      <c r="B1007" t="inlineStr">
        <is>
          <t>Brian Robinson</t>
        </is>
      </c>
      <c r="C1007" t="inlineStr">
        <is>
          <t>RB</t>
        </is>
      </c>
      <c r="E1007" t="inlineStr">
        <is>
          <t>8154</t>
        </is>
      </c>
    </row>
    <row r="1008">
      <c r="A1008" t="inlineStr">
        <is>
          <t>S8155</t>
        </is>
      </c>
      <c r="B1008" t="inlineStr">
        <is>
          <t>Breece Hall</t>
        </is>
      </c>
      <c r="C1008" t="inlineStr">
        <is>
          <t>RB</t>
        </is>
      </c>
      <c r="E1008" t="inlineStr">
        <is>
          <t>8155</t>
        </is>
      </c>
    </row>
    <row r="1009">
      <c r="A1009" t="inlineStr">
        <is>
          <t>S8167</t>
        </is>
      </c>
      <c r="B1009" t="inlineStr">
        <is>
          <t>Christian Watson</t>
        </is>
      </c>
      <c r="C1009" t="inlineStr">
        <is>
          <t>WR</t>
        </is>
      </c>
      <c r="E1009" t="inlineStr">
        <is>
          <t>8167</t>
        </is>
      </c>
    </row>
    <row r="1010">
      <c r="A1010" t="inlineStr">
        <is>
          <t>S8183</t>
        </is>
      </c>
      <c r="B1010" t="inlineStr">
        <is>
          <t>Brock Purdy</t>
        </is>
      </c>
      <c r="C1010" t="inlineStr">
        <is>
          <t>QB</t>
        </is>
      </c>
      <c r="E1010" t="inlineStr">
        <is>
          <t>8183</t>
        </is>
      </c>
    </row>
    <row r="1011">
      <c r="A1011" t="inlineStr">
        <is>
          <t>S8205</t>
        </is>
      </c>
      <c r="B1011" t="inlineStr">
        <is>
          <t>Isiah Pacheco</t>
        </is>
      </c>
      <c r="C1011" t="inlineStr">
        <is>
          <t>RB</t>
        </is>
      </c>
      <c r="E1011" t="inlineStr">
        <is>
          <t>8205</t>
        </is>
      </c>
    </row>
    <row r="1012">
      <c r="A1012" t="inlineStr">
        <is>
          <t>S8210</t>
        </is>
      </c>
      <c r="B1012" t="inlineStr">
        <is>
          <t>Chig Okonkwo</t>
        </is>
      </c>
      <c r="C1012" t="inlineStr">
        <is>
          <t>TE</t>
        </is>
      </c>
      <c r="E1012" t="inlineStr">
        <is>
          <t>8210</t>
        </is>
      </c>
    </row>
    <row r="1013">
      <c r="A1013" t="inlineStr">
        <is>
          <t>S8228</t>
        </is>
      </c>
      <c r="B1013" t="inlineStr">
        <is>
          <t>Jaylen Warren</t>
        </is>
      </c>
      <c r="C1013" t="inlineStr">
        <is>
          <t>RB</t>
        </is>
      </c>
      <c r="E1013" t="inlineStr">
        <is>
          <t>8228</t>
        </is>
      </c>
    </row>
    <row r="1014">
      <c r="A1014" t="inlineStr">
        <is>
          <t>S8259</t>
        </is>
      </c>
      <c r="B1014" t="inlineStr">
        <is>
          <t>Cameron Dicker</t>
        </is>
      </c>
      <c r="C1014" t="inlineStr">
        <is>
          <t>K</t>
        </is>
      </c>
      <c r="E1014" t="inlineStr">
        <is>
          <t>8259</t>
        </is>
      </c>
    </row>
    <row r="1015">
      <c r="A1015" t="inlineStr">
        <is>
          <t>S8408</t>
        </is>
      </c>
      <c r="B1015" t="inlineStr">
        <is>
          <t>Jordan Mason</t>
        </is>
      </c>
      <c r="C1015" t="inlineStr">
        <is>
          <t>RB</t>
        </is>
      </c>
      <c r="E1015" t="inlineStr">
        <is>
          <t>8408</t>
        </is>
      </c>
    </row>
    <row r="1016">
      <c r="A1016" t="inlineStr">
        <is>
          <t>S8676</t>
        </is>
      </c>
      <c r="B1016" t="inlineStr">
        <is>
          <t>Rashid Shaheed</t>
        </is>
      </c>
      <c r="C1016" t="inlineStr">
        <is>
          <t>WR</t>
        </is>
      </c>
      <c r="E1016" t="inlineStr">
        <is>
          <t>8676</t>
        </is>
      </c>
    </row>
    <row r="1017">
      <c r="A1017" t="inlineStr">
        <is>
          <t>S9221</t>
        </is>
      </c>
      <c r="B1017" t="inlineStr">
        <is>
          <t>Jahmyr Gibbs</t>
        </is>
      </c>
      <c r="C1017" t="inlineStr">
        <is>
          <t>RB</t>
        </is>
      </c>
      <c r="E1017" t="inlineStr">
        <is>
          <t>9221</t>
        </is>
      </c>
    </row>
    <row r="1018">
      <c r="A1018" t="inlineStr">
        <is>
          <t>S9224</t>
        </is>
      </c>
      <c r="B1018" t="inlineStr">
        <is>
          <t>Chase Brown</t>
        </is>
      </c>
      <c r="C1018" t="inlineStr">
        <is>
          <t>RB</t>
        </is>
      </c>
      <c r="E1018" t="inlineStr">
        <is>
          <t>9224</t>
        </is>
      </c>
    </row>
    <row r="1019">
      <c r="A1019" t="inlineStr">
        <is>
          <t>S9225</t>
        </is>
      </c>
      <c r="B1019" t="inlineStr">
        <is>
          <t>Tank Bigsby</t>
        </is>
      </c>
      <c r="C1019" t="inlineStr">
        <is>
          <t>RB</t>
        </is>
      </c>
      <c r="E1019" t="inlineStr">
        <is>
          <t>9225</t>
        </is>
      </c>
    </row>
    <row r="1020">
      <c r="A1020" t="inlineStr">
        <is>
          <t>S9226</t>
        </is>
      </c>
      <c r="B1020" t="inlineStr">
        <is>
          <t>De'Von Achane</t>
        </is>
      </c>
      <c r="C1020" t="inlineStr">
        <is>
          <t>RB</t>
        </is>
      </c>
      <c r="E1020" t="inlineStr">
        <is>
          <t>9226</t>
        </is>
      </c>
    </row>
    <row r="1021">
      <c r="A1021" t="inlineStr">
        <is>
          <t>S9228</t>
        </is>
      </c>
      <c r="B1021" t="inlineStr">
        <is>
          <t>Bryce Young</t>
        </is>
      </c>
      <c r="C1021" t="inlineStr">
        <is>
          <t>QB</t>
        </is>
      </c>
      <c r="E1021" t="inlineStr">
        <is>
          <t>9228</t>
        </is>
      </c>
    </row>
    <row r="1022">
      <c r="A1022" t="inlineStr">
        <is>
          <t>S9482</t>
        </is>
      </c>
      <c r="B1022" t="inlineStr">
        <is>
          <t>Michael Mayer</t>
        </is>
      </c>
      <c r="C1022" t="inlineStr">
        <is>
          <t>TE</t>
        </is>
      </c>
      <c r="E1022" t="inlineStr">
        <is>
          <t>9482</t>
        </is>
      </c>
    </row>
    <row r="1023">
      <c r="A1023" t="inlineStr">
        <is>
          <t>S9484</t>
        </is>
      </c>
      <c r="B1023" t="inlineStr">
        <is>
          <t>Tucker Kraft</t>
        </is>
      </c>
      <c r="C1023" t="inlineStr">
        <is>
          <t>TE</t>
        </is>
      </c>
      <c r="E1023" t="inlineStr">
        <is>
          <t>9484</t>
        </is>
      </c>
    </row>
    <row r="1024">
      <c r="A1024" t="inlineStr">
        <is>
          <t>S9486</t>
        </is>
      </c>
      <c r="B1024" t="inlineStr">
        <is>
          <t>Dontayvion Wicks</t>
        </is>
      </c>
      <c r="C1024" t="inlineStr">
        <is>
          <t>WR</t>
        </is>
      </c>
      <c r="E1024" t="inlineStr">
        <is>
          <t>9486</t>
        </is>
      </c>
    </row>
    <row r="1025">
      <c r="A1025" t="inlineStr">
        <is>
          <t>S9488</t>
        </is>
      </c>
      <c r="B1025" t="inlineStr">
        <is>
          <t>Jaxon Smith-Njigba</t>
        </is>
      </c>
      <c r="C1025" t="inlineStr">
        <is>
          <t>WR</t>
        </is>
      </c>
      <c r="E1025" t="inlineStr">
        <is>
          <t>9488</t>
        </is>
      </c>
    </row>
    <row r="1026">
      <c r="A1026" t="inlineStr">
        <is>
          <t>S9493</t>
        </is>
      </c>
      <c r="B1026" t="inlineStr">
        <is>
          <t>Puka Nacua</t>
        </is>
      </c>
      <c r="C1026" t="inlineStr">
        <is>
          <t>WR</t>
        </is>
      </c>
      <c r="E1026" t="inlineStr">
        <is>
          <t>9493</t>
        </is>
      </c>
    </row>
    <row r="1027">
      <c r="A1027" t="inlineStr">
        <is>
          <t>S9500</t>
        </is>
      </c>
      <c r="B1027" t="inlineStr">
        <is>
          <t>Josh Downs</t>
        </is>
      </c>
      <c r="C1027" t="inlineStr">
        <is>
          <t>WR</t>
        </is>
      </c>
      <c r="E1027" t="inlineStr">
        <is>
          <t>9500</t>
        </is>
      </c>
    </row>
    <row r="1028">
      <c r="A1028" t="inlineStr">
        <is>
          <t>S9502</t>
        </is>
      </c>
      <c r="B1028" t="inlineStr">
        <is>
          <t>Tank Dell</t>
        </is>
      </c>
      <c r="C1028" t="inlineStr">
        <is>
          <t>WR</t>
        </is>
      </c>
      <c r="E1028" t="inlineStr">
        <is>
          <t>9502</t>
        </is>
      </c>
    </row>
    <row r="1029">
      <c r="A1029" t="inlineStr">
        <is>
          <t>S9508</t>
        </is>
      </c>
      <c r="B1029" t="inlineStr">
        <is>
          <t>Tyjae Spears</t>
        </is>
      </c>
      <c r="C1029" t="inlineStr">
        <is>
          <t>RB</t>
        </is>
      </c>
      <c r="E1029" t="inlineStr">
        <is>
          <t>9508</t>
        </is>
      </c>
    </row>
    <row r="1030">
      <c r="A1030" t="inlineStr">
        <is>
          <t>S9509</t>
        </is>
      </c>
      <c r="B1030" t="inlineStr">
        <is>
          <t>Bijan Robinson</t>
        </is>
      </c>
      <c r="C1030" t="inlineStr">
        <is>
          <t>RB</t>
        </is>
      </c>
      <c r="E1030" t="inlineStr">
        <is>
          <t>9509</t>
        </is>
      </c>
    </row>
    <row r="1031">
      <c r="A1031" t="inlineStr">
        <is>
          <t>S9511</t>
        </is>
      </c>
      <c r="B1031" t="inlineStr">
        <is>
          <t>Keaton Mitchell</t>
        </is>
      </c>
      <c r="C1031" t="inlineStr">
        <is>
          <t>RB</t>
        </is>
      </c>
      <c r="E1031" t="inlineStr">
        <is>
          <t>9511</t>
        </is>
      </c>
    </row>
    <row r="1032">
      <c r="A1032" t="inlineStr">
        <is>
          <t>S9753</t>
        </is>
      </c>
      <c r="B1032" t="inlineStr">
        <is>
          <t>Zach Charbonnet</t>
        </is>
      </c>
      <c r="C1032" t="inlineStr">
        <is>
          <t>RB</t>
        </is>
      </c>
      <c r="E1032" t="inlineStr">
        <is>
          <t>9753</t>
        </is>
      </c>
    </row>
    <row r="1033">
      <c r="A1033" t="inlineStr">
        <is>
          <t>S9754</t>
        </is>
      </c>
      <c r="B1033" t="inlineStr">
        <is>
          <t>Quentin Johnston</t>
        </is>
      </c>
      <c r="C1033" t="inlineStr">
        <is>
          <t>WR</t>
        </is>
      </c>
      <c r="E1033" t="inlineStr">
        <is>
          <t>9754</t>
        </is>
      </c>
    </row>
    <row r="1034">
      <c r="A1034" t="inlineStr">
        <is>
          <t>S9756</t>
        </is>
      </c>
      <c r="B1034" t="inlineStr">
        <is>
          <t>Jordan Addison</t>
        </is>
      </c>
      <c r="C1034" t="inlineStr">
        <is>
          <t>WR</t>
        </is>
      </c>
      <c r="E1034" t="inlineStr">
        <is>
          <t>9756</t>
        </is>
      </c>
    </row>
    <row r="1035">
      <c r="A1035" t="inlineStr">
        <is>
          <t>S9757</t>
        </is>
      </c>
      <c r="B1035" t="inlineStr">
        <is>
          <t>Kendre Miller</t>
        </is>
      </c>
      <c r="C1035" t="inlineStr">
        <is>
          <t>RB</t>
        </is>
      </c>
      <c r="E1035" t="inlineStr">
        <is>
          <t>9757</t>
        </is>
      </c>
    </row>
    <row r="1036">
      <c r="A1036" t="inlineStr">
        <is>
          <t>S9758</t>
        </is>
      </c>
      <c r="B1036" t="inlineStr">
        <is>
          <t>C.J. Stroud</t>
        </is>
      </c>
      <c r="C1036" t="inlineStr">
        <is>
          <t>QB</t>
        </is>
      </c>
      <c r="E1036" t="inlineStr">
        <is>
          <t>9758</t>
        </is>
      </c>
    </row>
    <row r="1037">
      <c r="A1037" t="inlineStr">
        <is>
          <t>S9997</t>
        </is>
      </c>
      <c r="B1037" t="inlineStr">
        <is>
          <t>Zay Flowers</t>
        </is>
      </c>
      <c r="C1037" t="inlineStr">
        <is>
          <t>WR</t>
        </is>
      </c>
      <c r="E1037" t="inlineStr">
        <is>
          <t>9997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FANTASY FOOTBALL LEAGUE DATABASE</t>
        </is>
      </c>
    </row>
    <row r="2">
      <c r="A2" s="2" t="inlineStr"/>
    </row>
    <row r="3">
      <c r="A3" s="2" t="inlineStr">
        <is>
          <t>Populated by ffl_extract.py from the Yahoo Fantasy API (2015-2024) and the Sleeper API</t>
        </is>
      </c>
    </row>
    <row r="4">
      <c r="A4" s="2" t="inlineStr">
        <is>
          <t>(2025-2026+). Re-running the script is safe — it skips rows whose ID already exists.</t>
        </is>
      </c>
    </row>
    <row r="5">
      <c r="A5" s="2" t="inlineStr"/>
    </row>
    <row r="6">
      <c r="A6" s="2" t="inlineStr">
        <is>
          <t>Header colors: YELLOW = real data (input). BLUE/GRAY = formula, auto-calculated.</t>
        </is>
      </c>
    </row>
    <row r="7">
      <c r="A7" s="2" t="inlineStr">
        <is>
          <t>Team_Weeks is fully rebuilt from Matchups every run — never edit it directly.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31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30" customHeight="1">
      <c r="A1" s="3" t="inlineStr">
        <is>
          <t>RosterEntryID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TeamSeasonID</t>
        </is>
      </c>
      <c r="E1" s="4" t="inlineStr">
        <is>
          <t>PlayerID</t>
        </is>
      </c>
      <c r="F1" s="4" t="inlineStr">
        <is>
          <t>RosterSlot</t>
        </is>
      </c>
      <c r="G1" s="4" t="inlineStr">
        <is>
          <t>IsStarter</t>
        </is>
      </c>
      <c r="H1" s="4" t="inlineStr">
        <is>
          <t>PlayerPoints</t>
        </is>
      </c>
      <c r="I1" s="4" t="inlineStr">
        <is>
          <t>Notes</t>
        </is>
      </c>
    </row>
    <row r="2">
      <c r="A2" t="inlineStr">
        <is>
          <t>2015-W1-2015-JCHAPS-Y5479</t>
        </is>
      </c>
      <c r="B2" t="n">
        <v>2015</v>
      </c>
      <c r="C2" t="n">
        <v>1</v>
      </c>
      <c r="D2" t="inlineStr">
        <is>
          <t>2015-JCHAPS</t>
        </is>
      </c>
      <c r="E2" t="inlineStr">
        <is>
          <t>Y5479</t>
        </is>
      </c>
      <c r="F2" t="inlineStr">
        <is>
          <t>QB</t>
        </is>
      </c>
      <c r="G2" t="inlineStr">
        <is>
          <t>Yes</t>
        </is>
      </c>
      <c r="H2" t="n">
        <v>17.5</v>
      </c>
    </row>
    <row r="3">
      <c r="A3" t="inlineStr">
        <is>
          <t>2015-W1-2015-JCHAPS-Y25802</t>
        </is>
      </c>
      <c r="B3" t="n">
        <v>2015</v>
      </c>
      <c r="C3" t="n">
        <v>1</v>
      </c>
      <c r="D3" t="inlineStr">
        <is>
          <t>2015-JCHAPS</t>
        </is>
      </c>
      <c r="E3" t="inlineStr">
        <is>
          <t>Y25802</t>
        </is>
      </c>
      <c r="F3" t="inlineStr">
        <is>
          <t>WR</t>
        </is>
      </c>
      <c r="G3" t="inlineStr">
        <is>
          <t>Yes</t>
        </is>
      </c>
      <c r="H3" t="n">
        <v>8.800000000000001</v>
      </c>
    </row>
    <row r="4">
      <c r="A4" t="inlineStr">
        <is>
          <t>2015-W1-2015-JCHAPS-Y27570</t>
        </is>
      </c>
      <c r="B4" t="n">
        <v>2015</v>
      </c>
      <c r="C4" t="n">
        <v>1</v>
      </c>
      <c r="D4" t="inlineStr">
        <is>
          <t>2015-JCHAPS</t>
        </is>
      </c>
      <c r="E4" t="inlineStr">
        <is>
          <t>Y27570</t>
        </is>
      </c>
      <c r="F4" t="inlineStr">
        <is>
          <t>WR</t>
        </is>
      </c>
      <c r="G4" t="inlineStr">
        <is>
          <t>Yes</t>
        </is>
      </c>
      <c r="H4" t="n">
        <v>10.2</v>
      </c>
    </row>
    <row r="5">
      <c r="A5" t="inlineStr">
        <is>
          <t>2015-W1-2015-JCHAPS-Y27591</t>
        </is>
      </c>
      <c r="B5" t="n">
        <v>2015</v>
      </c>
      <c r="C5" t="n">
        <v>1</v>
      </c>
      <c r="D5" t="inlineStr">
        <is>
          <t>2015-JCHAPS</t>
        </is>
      </c>
      <c r="E5" t="inlineStr">
        <is>
          <t>Y27591</t>
        </is>
      </c>
      <c r="F5" t="inlineStr">
        <is>
          <t>WR</t>
        </is>
      </c>
      <c r="G5" t="inlineStr">
        <is>
          <t>Yes</t>
        </is>
      </c>
      <c r="H5" t="n">
        <v>12.7</v>
      </c>
    </row>
    <row r="6">
      <c r="A6" t="inlineStr">
        <is>
          <t>2015-W1-2015-JCHAPS-Y8850</t>
        </is>
      </c>
      <c r="B6" t="n">
        <v>2015</v>
      </c>
      <c r="C6" t="n">
        <v>1</v>
      </c>
      <c r="D6" t="inlineStr">
        <is>
          <t>2015-JCHAPS</t>
        </is>
      </c>
      <c r="E6" t="inlineStr">
        <is>
          <t>Y8850</t>
        </is>
      </c>
      <c r="F6" t="inlineStr">
        <is>
          <t>RB</t>
        </is>
      </c>
      <c r="G6" t="inlineStr">
        <is>
          <t>Yes</t>
        </is>
      </c>
      <c r="H6" t="n">
        <v>16.3</v>
      </c>
    </row>
    <row r="7">
      <c r="A7" t="inlineStr">
        <is>
          <t>2015-W1-2015-JCHAPS-Y26878</t>
        </is>
      </c>
      <c r="B7" t="n">
        <v>2015</v>
      </c>
      <c r="C7" t="n">
        <v>1</v>
      </c>
      <c r="D7" t="inlineStr">
        <is>
          <t>2015-JCHAPS</t>
        </is>
      </c>
      <c r="E7" t="inlineStr">
        <is>
          <t>Y26878</t>
        </is>
      </c>
      <c r="F7" t="inlineStr">
        <is>
          <t>RB</t>
        </is>
      </c>
      <c r="G7" t="inlineStr">
        <is>
          <t>Yes</t>
        </is>
      </c>
      <c r="H7" t="n">
        <v>4.8</v>
      </c>
    </row>
    <row r="8">
      <c r="A8" t="inlineStr">
        <is>
          <t>2015-W1-2015-JCHAPS-Y26644</t>
        </is>
      </c>
      <c r="B8" t="n">
        <v>2015</v>
      </c>
      <c r="C8" t="n">
        <v>1</v>
      </c>
      <c r="D8" t="inlineStr">
        <is>
          <t>2015-JCHAPS</t>
        </is>
      </c>
      <c r="E8" t="inlineStr">
        <is>
          <t>Y26644</t>
        </is>
      </c>
      <c r="F8" t="inlineStr">
        <is>
          <t>TE</t>
        </is>
      </c>
      <c r="G8" t="inlineStr">
        <is>
          <t>Yes</t>
        </is>
      </c>
      <c r="H8" t="n">
        <v>22.4</v>
      </c>
    </row>
    <row r="9">
      <c r="A9" t="inlineStr">
        <is>
          <t>2015-W1-2015-JCHAPS-Y7241</t>
        </is>
      </c>
      <c r="B9" t="n">
        <v>2015</v>
      </c>
      <c r="C9" t="n">
        <v>1</v>
      </c>
      <c r="D9" t="inlineStr">
        <is>
          <t>2015-JCHAPS</t>
        </is>
      </c>
      <c r="E9" t="inlineStr">
        <is>
          <t>Y7241</t>
        </is>
      </c>
      <c r="F9" t="inlineStr">
        <is>
          <t>W/R/T FLEX</t>
        </is>
      </c>
      <c r="G9" t="inlineStr">
        <is>
          <t>Yes</t>
        </is>
      </c>
      <c r="H9" t="n">
        <v>3.1</v>
      </c>
    </row>
    <row r="10">
      <c r="A10" t="inlineStr">
        <is>
          <t>2015-W1-2015-JCHAPS-Y28403</t>
        </is>
      </c>
      <c r="B10" t="n">
        <v>2015</v>
      </c>
      <c r="C10" t="n">
        <v>1</v>
      </c>
      <c r="D10" t="inlineStr">
        <is>
          <t>2015-JCHAPS</t>
        </is>
      </c>
      <c r="E10" t="inlineStr">
        <is>
          <t>Y28403</t>
        </is>
      </c>
      <c r="F10" t="inlineStr">
        <is>
          <t>W/R/T FLEX</t>
        </is>
      </c>
      <c r="G10" t="inlineStr">
        <is>
          <t>Yes</t>
        </is>
      </c>
      <c r="H10" t="n">
        <v>4.7</v>
      </c>
    </row>
    <row r="11">
      <c r="A11" t="inlineStr">
        <is>
          <t>2015-W1-2015-JCHAPS-Y25741</t>
        </is>
      </c>
      <c r="B11" t="n">
        <v>2015</v>
      </c>
      <c r="C11" t="n">
        <v>1</v>
      </c>
      <c r="D11" t="inlineStr">
        <is>
          <t>2015-JCHAPS</t>
        </is>
      </c>
      <c r="E11" t="inlineStr">
        <is>
          <t>Y25741</t>
        </is>
      </c>
      <c r="F11" t="inlineStr">
        <is>
          <t>W/R/T FLEX</t>
        </is>
      </c>
      <c r="G11" t="inlineStr">
        <is>
          <t>Yes</t>
        </is>
      </c>
      <c r="H11" t="n">
        <v>5.4</v>
      </c>
    </row>
    <row r="12">
      <c r="A12" t="inlineStr">
        <is>
          <t>2015-W1-2015-JCHAPS-Y9032</t>
        </is>
      </c>
      <c r="B12" t="n">
        <v>2015</v>
      </c>
      <c r="C12" t="n">
        <v>1</v>
      </c>
      <c r="D12" t="inlineStr">
        <is>
          <t>2015-JCHAPS</t>
        </is>
      </c>
      <c r="E12" t="inlineStr">
        <is>
          <t>Y9032</t>
        </is>
      </c>
      <c r="F12" t="inlineStr">
        <is>
          <t>K</t>
        </is>
      </c>
      <c r="G12" t="inlineStr">
        <is>
          <t>Yes</t>
        </is>
      </c>
      <c r="H12" t="n">
        <v>11</v>
      </c>
    </row>
    <row r="13">
      <c r="A13" t="inlineStr">
        <is>
          <t>2015-W1-2015-JCHAPS-Y-DEF:la-rams</t>
        </is>
      </c>
      <c r="B13" t="n">
        <v>2015</v>
      </c>
      <c r="C13" t="n">
        <v>1</v>
      </c>
      <c r="D13" t="inlineStr">
        <is>
          <t>2015-JCHAPS</t>
        </is>
      </c>
      <c r="E13" t="inlineStr">
        <is>
          <t>Y-DEF:la-rams</t>
        </is>
      </c>
      <c r="F13" t="inlineStr">
        <is>
          <t>DST</t>
        </is>
      </c>
      <c r="G13" t="inlineStr">
        <is>
          <t>Yes</t>
        </is>
      </c>
      <c r="H13" t="n">
        <v>14</v>
      </c>
    </row>
    <row r="14">
      <c r="A14" t="inlineStr">
        <is>
          <t>2015-W1-2015-JCHAPS-Y6624</t>
        </is>
      </c>
      <c r="B14" t="n">
        <v>2015</v>
      </c>
      <c r="C14" t="n">
        <v>1</v>
      </c>
      <c r="D14" t="inlineStr">
        <is>
          <t>2015-JCHAPS</t>
        </is>
      </c>
      <c r="E14" t="inlineStr">
        <is>
          <t>Y6624</t>
        </is>
      </c>
      <c r="F14" t="inlineStr">
        <is>
          <t>BN</t>
        </is>
      </c>
      <c r="G14" t="inlineStr">
        <is>
          <t>No</t>
        </is>
      </c>
      <c r="H14" t="n">
        <v>24.14</v>
      </c>
    </row>
    <row r="15">
      <c r="A15" t="inlineStr">
        <is>
          <t>2015-W1-2015-JCHAPS-Y27589</t>
        </is>
      </c>
      <c r="B15" t="n">
        <v>2015</v>
      </c>
      <c r="C15" t="n">
        <v>1</v>
      </c>
      <c r="D15" t="inlineStr">
        <is>
          <t>2015-JCHAPS</t>
        </is>
      </c>
      <c r="E15" t="inlineStr">
        <is>
          <t>Y27589</t>
        </is>
      </c>
      <c r="F15" t="inlineStr">
        <is>
          <t>BN</t>
        </is>
      </c>
      <c r="G15" t="inlineStr">
        <is>
          <t>No</t>
        </is>
      </c>
      <c r="H15" t="n">
        <v>2.7</v>
      </c>
    </row>
    <row r="16">
      <c r="A16" t="inlineStr">
        <is>
          <t>2015-W1-2015-JCHAPS-Y27646</t>
        </is>
      </c>
      <c r="B16" t="n">
        <v>2015</v>
      </c>
      <c r="C16" t="n">
        <v>1</v>
      </c>
      <c r="D16" t="inlineStr">
        <is>
          <t>2015-JCHAPS</t>
        </is>
      </c>
      <c r="E16" t="inlineStr">
        <is>
          <t>Y27646</t>
        </is>
      </c>
      <c r="F16" t="inlineStr">
        <is>
          <t>BN</t>
        </is>
      </c>
      <c r="G16" t="inlineStr">
        <is>
          <t>No</t>
        </is>
      </c>
      <c r="H16" t="n">
        <v>0</v>
      </c>
    </row>
    <row r="17">
      <c r="A17" t="inlineStr">
        <is>
          <t>2015-W1-2015-JCHAPS-Y27603</t>
        </is>
      </c>
      <c r="B17" t="n">
        <v>2015</v>
      </c>
      <c r="C17" t="n">
        <v>1</v>
      </c>
      <c r="D17" t="inlineStr">
        <is>
          <t>2015-JCHAPS</t>
        </is>
      </c>
      <c r="E17" t="inlineStr">
        <is>
          <t>Y27603</t>
        </is>
      </c>
      <c r="F17" t="inlineStr">
        <is>
          <t>BN</t>
        </is>
      </c>
      <c r="G17" t="inlineStr">
        <is>
          <t>No</t>
        </is>
      </c>
      <c r="H17" t="n">
        <v>0</v>
      </c>
    </row>
    <row r="18">
      <c r="A18" t="inlineStr">
        <is>
          <t>2015-W1-2015-JCHAPS-Y25743</t>
        </is>
      </c>
      <c r="B18" t="n">
        <v>2015</v>
      </c>
      <c r="C18" t="n">
        <v>1</v>
      </c>
      <c r="D18" t="inlineStr">
        <is>
          <t>2015-JCHAPS</t>
        </is>
      </c>
      <c r="E18" t="inlineStr">
        <is>
          <t>Y25743</t>
        </is>
      </c>
      <c r="F18" t="inlineStr">
        <is>
          <t>BN</t>
        </is>
      </c>
      <c r="G18" t="inlineStr">
        <is>
          <t>No</t>
        </is>
      </c>
      <c r="H18" t="n">
        <v>0</v>
      </c>
    </row>
    <row r="19">
      <c r="A19" t="inlineStr">
        <is>
          <t>2015-W1-2015-JCHAPS-Y23976</t>
        </is>
      </c>
      <c r="B19" t="n">
        <v>2015</v>
      </c>
      <c r="C19" t="n">
        <v>1</v>
      </c>
      <c r="D19" t="inlineStr">
        <is>
          <t>2015-JCHAPS</t>
        </is>
      </c>
      <c r="E19" t="inlineStr">
        <is>
          <t>Y23976</t>
        </is>
      </c>
      <c r="F19" t="inlineStr">
        <is>
          <t>BN</t>
        </is>
      </c>
      <c r="G19" t="inlineStr">
        <is>
          <t>No</t>
        </is>
      </c>
      <c r="H19" t="n">
        <v>15.44</v>
      </c>
    </row>
    <row r="20">
      <c r="A20" t="inlineStr">
        <is>
          <t>2015-W1-2015-PACO-Y4256</t>
        </is>
      </c>
      <c r="B20" t="n">
        <v>2015</v>
      </c>
      <c r="C20" t="n">
        <v>1</v>
      </c>
      <c r="D20" t="inlineStr">
        <is>
          <t>2015-PACO</t>
        </is>
      </c>
      <c r="E20" t="inlineStr">
        <is>
          <t>Y4256</t>
        </is>
      </c>
      <c r="F20" t="inlineStr">
        <is>
          <t>QB</t>
        </is>
      </c>
      <c r="G20" t="inlineStr">
        <is>
          <t>Yes</t>
        </is>
      </c>
      <c r="H20" t="n">
        <v>5.9</v>
      </c>
    </row>
    <row r="21">
      <c r="A21" t="inlineStr">
        <is>
          <t>2015-W1-2015-PACO-Y23997</t>
        </is>
      </c>
      <c r="B21" t="n">
        <v>2015</v>
      </c>
      <c r="C21" t="n">
        <v>1</v>
      </c>
      <c r="D21" t="inlineStr">
        <is>
          <t>2015-PACO</t>
        </is>
      </c>
      <c r="E21" t="inlineStr">
        <is>
          <t>Y23997</t>
        </is>
      </c>
      <c r="F21" t="inlineStr">
        <is>
          <t>WR</t>
        </is>
      </c>
      <c r="G21" t="inlineStr">
        <is>
          <t>Yes</t>
        </is>
      </c>
      <c r="H21" t="n">
        <v>6</v>
      </c>
    </row>
    <row r="22">
      <c r="A22" t="inlineStr">
        <is>
          <t>2015-W1-2015-PACO-Y6339</t>
        </is>
      </c>
      <c r="B22" t="n">
        <v>2015</v>
      </c>
      <c r="C22" t="n">
        <v>1</v>
      </c>
      <c r="D22" t="inlineStr">
        <is>
          <t>2015-PACO</t>
        </is>
      </c>
      <c r="E22" t="inlineStr">
        <is>
          <t>Y6339</t>
        </is>
      </c>
      <c r="F22" t="inlineStr">
        <is>
          <t>WR</t>
        </is>
      </c>
      <c r="G22" t="inlineStr">
        <is>
          <t>Yes</t>
        </is>
      </c>
      <c r="H22" t="n">
        <v>2.4</v>
      </c>
    </row>
    <row r="23">
      <c r="A23" t="inlineStr">
        <is>
          <t>2015-W1-2015-PACO-Y8826</t>
        </is>
      </c>
      <c r="B23" t="n">
        <v>2015</v>
      </c>
      <c r="C23" t="n">
        <v>1</v>
      </c>
      <c r="D23" t="inlineStr">
        <is>
          <t>2015-PACO</t>
        </is>
      </c>
      <c r="E23" t="inlineStr">
        <is>
          <t>Y8826</t>
        </is>
      </c>
      <c r="F23" t="inlineStr">
        <is>
          <t>WR</t>
        </is>
      </c>
      <c r="G23" t="inlineStr">
        <is>
          <t>Yes</t>
        </is>
      </c>
      <c r="H23" t="n">
        <v>0</v>
      </c>
    </row>
    <row r="24">
      <c r="A24" t="inlineStr">
        <is>
          <t>2015-W1-2015-PACO-Y8266</t>
        </is>
      </c>
      <c r="B24" t="n">
        <v>2015</v>
      </c>
      <c r="C24" t="n">
        <v>1</v>
      </c>
      <c r="D24" t="inlineStr">
        <is>
          <t>2015-PACO</t>
        </is>
      </c>
      <c r="E24" t="inlineStr">
        <is>
          <t>Y8266</t>
        </is>
      </c>
      <c r="F24" t="inlineStr">
        <is>
          <t>RB</t>
        </is>
      </c>
      <c r="G24" t="inlineStr">
        <is>
          <t>Yes</t>
        </is>
      </c>
      <c r="H24" t="n">
        <v>12.4</v>
      </c>
    </row>
    <row r="25">
      <c r="A25" t="inlineStr">
        <is>
          <t>2015-W1-2015-PACO-Y26804</t>
        </is>
      </c>
      <c r="B25" t="n">
        <v>2015</v>
      </c>
      <c r="C25" t="n">
        <v>1</v>
      </c>
      <c r="D25" t="inlineStr">
        <is>
          <t>2015-PACO</t>
        </is>
      </c>
      <c r="E25" t="inlineStr">
        <is>
          <t>Y26804</t>
        </is>
      </c>
      <c r="F25" t="inlineStr">
        <is>
          <t>RB</t>
        </is>
      </c>
      <c r="G25" t="inlineStr">
        <is>
          <t>Yes</t>
        </is>
      </c>
      <c r="H25" t="n">
        <v>8</v>
      </c>
    </row>
    <row r="26">
      <c r="A26" t="inlineStr">
        <is>
          <t>2015-W1-2015-PACO-Y25774</t>
        </is>
      </c>
      <c r="B26" t="n">
        <v>2015</v>
      </c>
      <c r="C26" t="n">
        <v>1</v>
      </c>
      <c r="D26" t="inlineStr">
        <is>
          <t>2015-PACO</t>
        </is>
      </c>
      <c r="E26" t="inlineStr">
        <is>
          <t>Y25774</t>
        </is>
      </c>
      <c r="F26" t="inlineStr">
        <is>
          <t>TE</t>
        </is>
      </c>
      <c r="G26" t="inlineStr">
        <is>
          <t>Yes</t>
        </is>
      </c>
      <c r="H26" t="n">
        <v>7.7</v>
      </c>
    </row>
    <row r="27">
      <c r="A27" t="inlineStr">
        <is>
          <t>2015-W1-2015-PACO-Y5521</t>
        </is>
      </c>
      <c r="B27" t="n">
        <v>2015</v>
      </c>
      <c r="C27" t="n">
        <v>1</v>
      </c>
      <c r="D27" t="inlineStr">
        <is>
          <t>2015-PACO</t>
        </is>
      </c>
      <c r="E27" t="inlineStr">
        <is>
          <t>Y5521</t>
        </is>
      </c>
      <c r="F27" t="inlineStr">
        <is>
          <t>W/R/T FLEX</t>
        </is>
      </c>
      <c r="G27" t="inlineStr">
        <is>
          <t>Yes</t>
        </is>
      </c>
      <c r="H27" t="n">
        <v>1.3</v>
      </c>
    </row>
    <row r="28">
      <c r="A28" t="inlineStr">
        <is>
          <t>2015-W1-2015-PACO-Y7847</t>
        </is>
      </c>
      <c r="B28" t="n">
        <v>2015</v>
      </c>
      <c r="C28" t="n">
        <v>1</v>
      </c>
      <c r="D28" t="inlineStr">
        <is>
          <t>2015-PACO</t>
        </is>
      </c>
      <c r="E28" t="inlineStr">
        <is>
          <t>Y7847</t>
        </is>
      </c>
      <c r="F28" t="inlineStr">
        <is>
          <t>W/R/T FLEX</t>
        </is>
      </c>
      <c r="G28" t="inlineStr">
        <is>
          <t>Yes</t>
        </is>
      </c>
      <c r="H28" t="n">
        <v>0.5</v>
      </c>
    </row>
    <row r="29">
      <c r="A29" t="inlineStr">
        <is>
          <t>2015-W1-2015-PACO-Y9514</t>
        </is>
      </c>
      <c r="B29" t="n">
        <v>2015</v>
      </c>
      <c r="C29" t="n">
        <v>1</v>
      </c>
      <c r="D29" t="inlineStr">
        <is>
          <t>2015-PACO</t>
        </is>
      </c>
      <c r="E29" t="inlineStr">
        <is>
          <t>Y9514</t>
        </is>
      </c>
      <c r="F29" t="inlineStr">
        <is>
          <t>W/R/T FLEX</t>
        </is>
      </c>
      <c r="G29" t="inlineStr">
        <is>
          <t>Yes</t>
        </is>
      </c>
      <c r="H29" t="n">
        <v>11.2</v>
      </c>
    </row>
    <row r="30">
      <c r="A30" t="inlineStr">
        <is>
          <t>2015-W1-2015-PACO-Y6243</t>
        </is>
      </c>
      <c r="B30" t="n">
        <v>2015</v>
      </c>
      <c r="C30" t="n">
        <v>1</v>
      </c>
      <c r="D30" t="inlineStr">
        <is>
          <t>2015-PACO</t>
        </is>
      </c>
      <c r="E30" t="inlineStr">
        <is>
          <t>Y6243</t>
        </is>
      </c>
      <c r="F30" t="inlineStr">
        <is>
          <t>K</t>
        </is>
      </c>
      <c r="G30" t="inlineStr">
        <is>
          <t>Yes</t>
        </is>
      </c>
      <c r="H30" t="n">
        <v>17</v>
      </c>
    </row>
    <row r="31">
      <c r="A31" t="inlineStr">
        <is>
          <t>2015-W1-2015-PACO-Y-DEF:baltimore</t>
        </is>
      </c>
      <c r="B31" t="n">
        <v>2015</v>
      </c>
      <c r="C31" t="n">
        <v>1</v>
      </c>
      <c r="D31" t="inlineStr">
        <is>
          <t>2015-PACO</t>
        </is>
      </c>
      <c r="E31" t="inlineStr">
        <is>
          <t>Y-DEF:baltimore</t>
        </is>
      </c>
      <c r="F31" t="inlineStr">
        <is>
          <t>DST</t>
        </is>
      </c>
      <c r="G31" t="inlineStr">
        <is>
          <t>Yes</t>
        </is>
      </c>
      <c r="H31" t="n">
        <v>16</v>
      </c>
    </row>
    <row r="32">
      <c r="A32" t="inlineStr">
        <is>
          <t>2015-W1-2015-PACO-Y23987</t>
        </is>
      </c>
      <c r="B32" t="n">
        <v>2015</v>
      </c>
      <c r="C32" t="n">
        <v>1</v>
      </c>
      <c r="D32" t="inlineStr">
        <is>
          <t>2015-PACO</t>
        </is>
      </c>
      <c r="E32" t="inlineStr">
        <is>
          <t>Y23987</t>
        </is>
      </c>
      <c r="F32" t="inlineStr">
        <is>
          <t>BN</t>
        </is>
      </c>
      <c r="G32" t="inlineStr">
        <is>
          <t>No</t>
        </is>
      </c>
      <c r="H32" t="n">
        <v>8.800000000000001</v>
      </c>
    </row>
    <row r="33">
      <c r="A33" t="inlineStr">
        <is>
          <t>2015-W1-2015-PACO-Y6663</t>
        </is>
      </c>
      <c r="B33" t="n">
        <v>2015</v>
      </c>
      <c r="C33" t="n">
        <v>1</v>
      </c>
      <c r="D33" t="inlineStr">
        <is>
          <t>2015-PACO</t>
        </is>
      </c>
      <c r="E33" t="inlineStr">
        <is>
          <t>Y6663</t>
        </is>
      </c>
      <c r="F33" t="inlineStr">
        <is>
          <t>BN</t>
        </is>
      </c>
      <c r="G33" t="inlineStr">
        <is>
          <t>No</t>
        </is>
      </c>
      <c r="H33" t="n">
        <v>0</v>
      </c>
    </row>
    <row r="34">
      <c r="A34" t="inlineStr">
        <is>
          <t>2015-W1-2015-PACO-Y24845</t>
        </is>
      </c>
      <c r="B34" t="n">
        <v>2015</v>
      </c>
      <c r="C34" t="n">
        <v>1</v>
      </c>
      <c r="D34" t="inlineStr">
        <is>
          <t>2015-PACO</t>
        </is>
      </c>
      <c r="E34" t="inlineStr">
        <is>
          <t>Y24845</t>
        </is>
      </c>
      <c r="F34" t="inlineStr">
        <is>
          <t>BN</t>
        </is>
      </c>
      <c r="G34" t="inlineStr">
        <is>
          <t>No</t>
        </is>
      </c>
      <c r="H34" t="n">
        <v>1.1</v>
      </c>
    </row>
    <row r="35">
      <c r="A35" t="inlineStr">
        <is>
          <t>2015-W1-2015-PACO-Y24830</t>
        </is>
      </c>
      <c r="B35" t="n">
        <v>2015</v>
      </c>
      <c r="C35" t="n">
        <v>1</v>
      </c>
      <c r="D35" t="inlineStr">
        <is>
          <t>2015-PACO</t>
        </is>
      </c>
      <c r="E35" t="inlineStr">
        <is>
          <t>Y24830</t>
        </is>
      </c>
      <c r="F35" t="inlineStr">
        <is>
          <t>BN</t>
        </is>
      </c>
      <c r="G35" t="inlineStr">
        <is>
          <t>No</t>
        </is>
      </c>
      <c r="H35" t="n">
        <v>5.3</v>
      </c>
    </row>
    <row r="36">
      <c r="A36" t="inlineStr">
        <is>
          <t>2015-W1-2015-PACO-Y7177</t>
        </is>
      </c>
      <c r="B36" t="n">
        <v>2015</v>
      </c>
      <c r="C36" t="n">
        <v>1</v>
      </c>
      <c r="D36" t="inlineStr">
        <is>
          <t>2015-PACO</t>
        </is>
      </c>
      <c r="E36" t="inlineStr">
        <is>
          <t>Y7177</t>
        </is>
      </c>
      <c r="F36" t="inlineStr">
        <is>
          <t>BN</t>
        </is>
      </c>
      <c r="G36" t="inlineStr">
        <is>
          <t>No</t>
        </is>
      </c>
      <c r="H36" t="n">
        <v>29.22</v>
      </c>
    </row>
    <row r="37">
      <c r="A37" t="inlineStr">
        <is>
          <t>2015-W1-2015-PACO-Y8432</t>
        </is>
      </c>
      <c r="B37" t="n">
        <v>2015</v>
      </c>
      <c r="C37" t="n">
        <v>1</v>
      </c>
      <c r="D37" t="inlineStr">
        <is>
          <t>2015-PACO</t>
        </is>
      </c>
      <c r="E37" t="inlineStr">
        <is>
          <t>Y8432</t>
        </is>
      </c>
      <c r="F37" t="inlineStr">
        <is>
          <t>BN</t>
        </is>
      </c>
      <c r="G37" t="inlineStr">
        <is>
          <t>No</t>
        </is>
      </c>
      <c r="H37" t="n">
        <v>7</v>
      </c>
    </row>
    <row r="38">
      <c r="A38" t="inlineStr">
        <is>
          <t>2015-W1-2015-VARO-Y6770</t>
        </is>
      </c>
      <c r="B38" t="n">
        <v>2015</v>
      </c>
      <c r="C38" t="n">
        <v>1</v>
      </c>
      <c r="D38" t="inlineStr">
        <is>
          <t>2015-VARO</t>
        </is>
      </c>
      <c r="E38" t="inlineStr">
        <is>
          <t>Y6770</t>
        </is>
      </c>
      <c r="F38" t="inlineStr">
        <is>
          <t>QB</t>
        </is>
      </c>
      <c r="G38" t="inlineStr">
        <is>
          <t>Yes</t>
        </is>
      </c>
      <c r="H38" t="n">
        <v>19.04</v>
      </c>
    </row>
    <row r="39">
      <c r="A39" t="inlineStr">
        <is>
          <t>2015-W1-2015-VARO-Y8256</t>
        </is>
      </c>
      <c r="B39" t="n">
        <v>2015</v>
      </c>
      <c r="C39" t="n">
        <v>1</v>
      </c>
      <c r="D39" t="inlineStr">
        <is>
          <t>2015-VARO</t>
        </is>
      </c>
      <c r="E39" t="inlineStr">
        <is>
          <t>Y8256</t>
        </is>
      </c>
      <c r="F39" t="inlineStr">
        <is>
          <t>WR</t>
        </is>
      </c>
      <c r="G39" t="inlineStr">
        <is>
          <t>Yes</t>
        </is>
      </c>
      <c r="H39" t="n">
        <v>3.9</v>
      </c>
    </row>
    <row r="40">
      <c r="A40" t="inlineStr">
        <is>
          <t>2015-W1-2015-VARO-Y27548</t>
        </is>
      </c>
      <c r="B40" t="n">
        <v>2015</v>
      </c>
      <c r="C40" t="n">
        <v>1</v>
      </c>
      <c r="D40" t="inlineStr">
        <is>
          <t>2015-VARO</t>
        </is>
      </c>
      <c r="E40" t="inlineStr">
        <is>
          <t>Y27548</t>
        </is>
      </c>
      <c r="F40" t="inlineStr">
        <is>
          <t>WR</t>
        </is>
      </c>
      <c r="G40" t="inlineStr">
        <is>
          <t>Yes</t>
        </is>
      </c>
      <c r="H40" t="n">
        <v>5.3</v>
      </c>
    </row>
    <row r="41">
      <c r="A41" t="inlineStr">
        <is>
          <t>2015-W1-2015-VARO-Y27619</t>
        </is>
      </c>
      <c r="B41" t="n">
        <v>2015</v>
      </c>
      <c r="C41" t="n">
        <v>1</v>
      </c>
      <c r="D41" t="inlineStr">
        <is>
          <t>2015-VARO</t>
        </is>
      </c>
      <c r="E41" t="inlineStr">
        <is>
          <t>Y27619</t>
        </is>
      </c>
      <c r="F41" t="inlineStr">
        <is>
          <t>WR</t>
        </is>
      </c>
      <c r="G41" t="inlineStr">
        <is>
          <t>Yes</t>
        </is>
      </c>
      <c r="H41" t="n">
        <v>10.6</v>
      </c>
    </row>
    <row r="42">
      <c r="A42" t="inlineStr">
        <is>
          <t>2015-W1-2015-VARO-Y25883</t>
        </is>
      </c>
      <c r="B42" t="n">
        <v>2015</v>
      </c>
      <c r="C42" t="n">
        <v>1</v>
      </c>
      <c r="D42" t="inlineStr">
        <is>
          <t>2015-VARO</t>
        </is>
      </c>
      <c r="E42" t="inlineStr">
        <is>
          <t>Y25883</t>
        </is>
      </c>
      <c r="F42" t="inlineStr">
        <is>
          <t>RB</t>
        </is>
      </c>
      <c r="G42" t="inlineStr">
        <is>
          <t>Yes</t>
        </is>
      </c>
      <c r="H42" t="n">
        <v>12.1</v>
      </c>
    </row>
    <row r="43">
      <c r="A43" t="inlineStr">
        <is>
          <t>2015-W1-2015-VARO-Y27583</t>
        </is>
      </c>
      <c r="B43" t="n">
        <v>2015</v>
      </c>
      <c r="C43" t="n">
        <v>1</v>
      </c>
      <c r="D43" t="inlineStr">
        <is>
          <t>2015-VARO</t>
        </is>
      </c>
      <c r="E43" t="inlineStr">
        <is>
          <t>Y27583</t>
        </is>
      </c>
      <c r="F43" t="inlineStr">
        <is>
          <t>RB</t>
        </is>
      </c>
      <c r="G43" t="inlineStr">
        <is>
          <t>Yes</t>
        </is>
      </c>
      <c r="H43" t="n">
        <v>18.3</v>
      </c>
    </row>
    <row r="44">
      <c r="A44" t="inlineStr">
        <is>
          <t>2015-W1-2015-VARO-Y24017</t>
        </is>
      </c>
      <c r="B44" t="n">
        <v>2015</v>
      </c>
      <c r="C44" t="n">
        <v>1</v>
      </c>
      <c r="D44" t="inlineStr">
        <is>
          <t>2015-VARO</t>
        </is>
      </c>
      <c r="E44" t="inlineStr">
        <is>
          <t>Y24017</t>
        </is>
      </c>
      <c r="F44" t="inlineStr">
        <is>
          <t>TE</t>
        </is>
      </c>
      <c r="G44" t="inlineStr">
        <is>
          <t>Yes</t>
        </is>
      </c>
      <c r="H44" t="n">
        <v>27.4</v>
      </c>
    </row>
    <row r="45">
      <c r="A45" t="inlineStr">
        <is>
          <t>2015-W1-2015-VARO-Y8821</t>
        </is>
      </c>
      <c r="B45" t="n">
        <v>2015</v>
      </c>
      <c r="C45" t="n">
        <v>1</v>
      </c>
      <c r="D45" t="inlineStr">
        <is>
          <t>2015-VARO</t>
        </is>
      </c>
      <c r="E45" t="inlineStr">
        <is>
          <t>Y8821</t>
        </is>
      </c>
      <c r="F45" t="inlineStr">
        <is>
          <t>W/R/T FLEX</t>
        </is>
      </c>
      <c r="G45" t="inlineStr">
        <is>
          <t>Yes</t>
        </is>
      </c>
      <c r="H45" t="n">
        <v>22.6</v>
      </c>
    </row>
    <row r="46">
      <c r="A46" t="inlineStr">
        <is>
          <t>2015-W1-2015-VARO-Y24889</t>
        </is>
      </c>
      <c r="B46" t="n">
        <v>2015</v>
      </c>
      <c r="C46" t="n">
        <v>1</v>
      </c>
      <c r="D46" t="inlineStr">
        <is>
          <t>2015-VARO</t>
        </is>
      </c>
      <c r="E46" t="inlineStr">
        <is>
          <t>Y24889</t>
        </is>
      </c>
      <c r="F46" t="inlineStr">
        <is>
          <t>W/R/T FLEX</t>
        </is>
      </c>
      <c r="G46" t="inlineStr">
        <is>
          <t>Yes</t>
        </is>
      </c>
      <c r="H46" t="n">
        <v>7.3</v>
      </c>
    </row>
    <row r="47">
      <c r="A47" t="inlineStr">
        <is>
          <t>2015-W1-2015-VARO-Y25755</t>
        </is>
      </c>
      <c r="B47" t="n">
        <v>2015</v>
      </c>
      <c r="C47" t="n">
        <v>1</v>
      </c>
      <c r="D47" t="inlineStr">
        <is>
          <t>2015-VARO</t>
        </is>
      </c>
      <c r="E47" t="inlineStr">
        <is>
          <t>Y25755</t>
        </is>
      </c>
      <c r="F47" t="inlineStr">
        <is>
          <t>W/R/T FLEX</t>
        </is>
      </c>
      <c r="G47" t="inlineStr">
        <is>
          <t>Yes</t>
        </is>
      </c>
      <c r="H47" t="n">
        <v>7.8</v>
      </c>
    </row>
    <row r="48">
      <c r="A48" t="inlineStr">
        <is>
          <t>2015-W1-2015-VARO-Y9066</t>
        </is>
      </c>
      <c r="B48" t="n">
        <v>2015</v>
      </c>
      <c r="C48" t="n">
        <v>1</v>
      </c>
      <c r="D48" t="inlineStr">
        <is>
          <t>2015-VARO</t>
        </is>
      </c>
      <c r="E48" t="inlineStr">
        <is>
          <t>Y9066</t>
        </is>
      </c>
      <c r="F48" t="inlineStr">
        <is>
          <t>K</t>
        </is>
      </c>
      <c r="G48" t="inlineStr">
        <is>
          <t>Yes</t>
        </is>
      </c>
      <c r="H48" t="n">
        <v>11</v>
      </c>
    </row>
    <row r="49">
      <c r="A49" t="inlineStr">
        <is>
          <t>2015-W1-2015-VARO-Y-DEF:seattle</t>
        </is>
      </c>
      <c r="B49" t="n">
        <v>2015</v>
      </c>
      <c r="C49" t="n">
        <v>1</v>
      </c>
      <c r="D49" t="inlineStr">
        <is>
          <t>2015-VARO</t>
        </is>
      </c>
      <c r="E49" t="inlineStr">
        <is>
          <t>Y-DEF:seattle</t>
        </is>
      </c>
      <c r="F49" t="inlineStr">
        <is>
          <t>DST</t>
        </is>
      </c>
      <c r="G49" t="inlineStr">
        <is>
          <t>Yes</t>
        </is>
      </c>
      <c r="H49" t="n">
        <v>19</v>
      </c>
    </row>
    <row r="50">
      <c r="A50" t="inlineStr">
        <is>
          <t>2015-W1-2015-VARO-Y7206</t>
        </is>
      </c>
      <c r="B50" t="n">
        <v>2015</v>
      </c>
      <c r="C50" t="n">
        <v>1</v>
      </c>
      <c r="D50" t="inlineStr">
        <is>
          <t>2015-VARO</t>
        </is>
      </c>
      <c r="E50" t="inlineStr">
        <is>
          <t>Y7206</t>
        </is>
      </c>
      <c r="F50" t="inlineStr">
        <is>
          <t>BN</t>
        </is>
      </c>
      <c r="G50" t="inlineStr">
        <is>
          <t>No</t>
        </is>
      </c>
      <c r="H50" t="n">
        <v>8.4</v>
      </c>
    </row>
    <row r="51">
      <c r="A51" t="inlineStr">
        <is>
          <t>2015-W1-2015-VARO-Y26660</t>
        </is>
      </c>
      <c r="B51" t="n">
        <v>2015</v>
      </c>
      <c r="C51" t="n">
        <v>1</v>
      </c>
      <c r="D51" t="inlineStr">
        <is>
          <t>2015-VARO</t>
        </is>
      </c>
      <c r="E51" t="inlineStr">
        <is>
          <t>Y26660</t>
        </is>
      </c>
      <c r="F51" t="inlineStr">
        <is>
          <t>BN</t>
        </is>
      </c>
      <c r="G51" t="inlineStr">
        <is>
          <t>No</t>
        </is>
      </c>
      <c r="H51" t="n">
        <v>8.800000000000001</v>
      </c>
    </row>
    <row r="52">
      <c r="A52" t="inlineStr">
        <is>
          <t>2015-W1-2015-VARO-Y27532</t>
        </is>
      </c>
      <c r="B52" t="n">
        <v>2015</v>
      </c>
      <c r="C52" t="n">
        <v>1</v>
      </c>
      <c r="D52" t="inlineStr">
        <is>
          <t>2015-VARO</t>
        </is>
      </c>
      <c r="E52" t="inlineStr">
        <is>
          <t>Y27532</t>
        </is>
      </c>
      <c r="F52" t="inlineStr">
        <is>
          <t>BN</t>
        </is>
      </c>
      <c r="G52" t="inlineStr">
        <is>
          <t>No</t>
        </is>
      </c>
      <c r="H52" t="n">
        <v>0</v>
      </c>
    </row>
    <row r="53">
      <c r="A53" t="inlineStr">
        <is>
          <t>2015-W1-2015-VARO-Y8780</t>
        </is>
      </c>
      <c r="B53" t="n">
        <v>2015</v>
      </c>
      <c r="C53" t="n">
        <v>1</v>
      </c>
      <c r="D53" t="inlineStr">
        <is>
          <t>2015-VARO</t>
        </is>
      </c>
      <c r="E53" t="inlineStr">
        <is>
          <t>Y8780</t>
        </is>
      </c>
      <c r="F53" t="inlineStr">
        <is>
          <t>BN</t>
        </is>
      </c>
      <c r="G53" t="inlineStr">
        <is>
          <t>No</t>
        </is>
      </c>
      <c r="H53" t="n">
        <v>18.62</v>
      </c>
    </row>
    <row r="54">
      <c r="A54" t="inlineStr">
        <is>
          <t>2015-W1-2015-VARO-Y24318</t>
        </is>
      </c>
      <c r="B54" t="n">
        <v>2015</v>
      </c>
      <c r="C54" t="n">
        <v>1</v>
      </c>
      <c r="D54" t="inlineStr">
        <is>
          <t>2015-VARO</t>
        </is>
      </c>
      <c r="E54" t="inlineStr">
        <is>
          <t>Y24318</t>
        </is>
      </c>
      <c r="F54" t="inlineStr">
        <is>
          <t>BN</t>
        </is>
      </c>
      <c r="G54" t="inlineStr">
        <is>
          <t>No</t>
        </is>
      </c>
      <c r="H54" t="n">
        <v>0</v>
      </c>
    </row>
    <row r="55">
      <c r="A55" t="inlineStr">
        <is>
          <t>2015-W1-2015-VARO-Y7203</t>
        </is>
      </c>
      <c r="B55" t="n">
        <v>2015</v>
      </c>
      <c r="C55" t="n">
        <v>1</v>
      </c>
      <c r="D55" t="inlineStr">
        <is>
          <t>2015-VARO</t>
        </is>
      </c>
      <c r="E55" t="inlineStr">
        <is>
          <t>Y7203</t>
        </is>
      </c>
      <c r="F55" t="inlineStr">
        <is>
          <t>BN</t>
        </is>
      </c>
      <c r="G55" t="inlineStr">
        <is>
          <t>No</t>
        </is>
      </c>
      <c r="H55" t="n">
        <v>8.4</v>
      </c>
    </row>
    <row r="56">
      <c r="A56" t="inlineStr">
        <is>
          <t>2015-W1-2015-ALEXAODE-Y25711</t>
        </is>
      </c>
      <c r="B56" t="n">
        <v>2015</v>
      </c>
      <c r="C56" t="n">
        <v>1</v>
      </c>
      <c r="D56" t="inlineStr">
        <is>
          <t>2015-ALEXAODE</t>
        </is>
      </c>
      <c r="E56" t="inlineStr">
        <is>
          <t>Y25711</t>
        </is>
      </c>
      <c r="F56" t="inlineStr">
        <is>
          <t>QB</t>
        </is>
      </c>
      <c r="G56" t="inlineStr">
        <is>
          <t>Yes</t>
        </is>
      </c>
      <c r="H56" t="n">
        <v>19.72</v>
      </c>
    </row>
    <row r="57">
      <c r="A57" t="inlineStr">
        <is>
          <t>2015-W1-2015-ALEXAODE-Y27535</t>
        </is>
      </c>
      <c r="B57" t="n">
        <v>2015</v>
      </c>
      <c r="C57" t="n">
        <v>1</v>
      </c>
      <c r="D57" t="inlineStr">
        <is>
          <t>2015-ALEXAODE</t>
        </is>
      </c>
      <c r="E57" t="inlineStr">
        <is>
          <t>Y27535</t>
        </is>
      </c>
      <c r="F57" t="inlineStr">
        <is>
          <t>WR</t>
        </is>
      </c>
      <c r="G57" t="inlineStr">
        <is>
          <t>Yes</t>
        </is>
      </c>
      <c r="H57" t="n">
        <v>0</v>
      </c>
    </row>
    <row r="58">
      <c r="A58" t="inlineStr">
        <is>
          <t>2015-W1-2015-ALEXAODE-Y26839</t>
        </is>
      </c>
      <c r="B58" t="n">
        <v>2015</v>
      </c>
      <c r="C58" t="n">
        <v>1</v>
      </c>
      <c r="D58" t="inlineStr">
        <is>
          <t>2015-ALEXAODE</t>
        </is>
      </c>
      <c r="E58" t="inlineStr">
        <is>
          <t>Y26839</t>
        </is>
      </c>
      <c r="F58" t="inlineStr">
        <is>
          <t>WR</t>
        </is>
      </c>
      <c r="G58" t="inlineStr">
        <is>
          <t>Yes</t>
        </is>
      </c>
      <c r="H58" t="n">
        <v>2.7</v>
      </c>
    </row>
    <row r="59">
      <c r="A59" t="inlineStr">
        <is>
          <t>2015-W1-2015-ALEXAODE-Y28402</t>
        </is>
      </c>
      <c r="B59" t="n">
        <v>2015</v>
      </c>
      <c r="C59" t="n">
        <v>1</v>
      </c>
      <c r="D59" t="inlineStr">
        <is>
          <t>2015-ALEXAODE</t>
        </is>
      </c>
      <c r="E59" t="inlineStr">
        <is>
          <t>Y28402</t>
        </is>
      </c>
      <c r="F59" t="inlineStr">
        <is>
          <t>WR</t>
        </is>
      </c>
      <c r="G59" t="inlineStr">
        <is>
          <t>Yes</t>
        </is>
      </c>
      <c r="H59" t="n">
        <v>0</v>
      </c>
    </row>
    <row r="60">
      <c r="A60" t="inlineStr">
        <is>
          <t>2015-W1-2015-ALEXAODE-Y24858</t>
        </is>
      </c>
      <c r="B60" t="n">
        <v>2015</v>
      </c>
      <c r="C60" t="n">
        <v>1</v>
      </c>
      <c r="D60" t="inlineStr">
        <is>
          <t>2015-ALEXAODE</t>
        </is>
      </c>
      <c r="E60" t="inlineStr">
        <is>
          <t>Y24858</t>
        </is>
      </c>
      <c r="F60" t="inlineStr">
        <is>
          <t>RB</t>
        </is>
      </c>
      <c r="G60" t="inlineStr">
        <is>
          <t>Yes</t>
        </is>
      </c>
      <c r="H60" t="n">
        <v>14</v>
      </c>
    </row>
    <row r="61">
      <c r="A61" t="inlineStr">
        <is>
          <t>2015-W1-2015-ALEXAODE-Y24400</t>
        </is>
      </c>
      <c r="B61" t="n">
        <v>2015</v>
      </c>
      <c r="C61" t="n">
        <v>1</v>
      </c>
      <c r="D61" t="inlineStr">
        <is>
          <t>2015-ALEXAODE</t>
        </is>
      </c>
      <c r="E61" t="inlineStr">
        <is>
          <t>Y24400</t>
        </is>
      </c>
      <c r="F61" t="inlineStr">
        <is>
          <t>RB</t>
        </is>
      </c>
      <c r="G61" t="inlineStr">
        <is>
          <t>Yes</t>
        </is>
      </c>
      <c r="H61" t="n">
        <v>22</v>
      </c>
    </row>
    <row r="62">
      <c r="A62" t="inlineStr">
        <is>
          <t>2015-W1-2015-ALEXAODE-Y26686</t>
        </is>
      </c>
      <c r="B62" t="n">
        <v>2015</v>
      </c>
      <c r="C62" t="n">
        <v>1</v>
      </c>
      <c r="D62" t="inlineStr">
        <is>
          <t>2015-ALEXAODE</t>
        </is>
      </c>
      <c r="E62" t="inlineStr">
        <is>
          <t>Y26686</t>
        </is>
      </c>
      <c r="F62" t="inlineStr">
        <is>
          <t>TE</t>
        </is>
      </c>
      <c r="G62" t="inlineStr">
        <is>
          <t>Yes</t>
        </is>
      </c>
      <c r="H62" t="n">
        <v>22.6</v>
      </c>
    </row>
    <row r="63">
      <c r="A63" t="inlineStr">
        <is>
          <t>2015-W1-2015-ALEXAODE-Y8261</t>
        </is>
      </c>
      <c r="B63" t="n">
        <v>2015</v>
      </c>
      <c r="C63" t="n">
        <v>1</v>
      </c>
      <c r="D63" t="inlineStr">
        <is>
          <t>2015-ALEXAODE</t>
        </is>
      </c>
      <c r="E63" t="inlineStr">
        <is>
          <t>Y8261</t>
        </is>
      </c>
      <c r="F63" t="inlineStr">
        <is>
          <t>W/R/T FLEX</t>
        </is>
      </c>
      <c r="G63" t="inlineStr">
        <is>
          <t>Yes</t>
        </is>
      </c>
      <c r="H63" t="n">
        <v>5.2</v>
      </c>
    </row>
    <row r="64">
      <c r="A64" t="inlineStr">
        <is>
          <t>2015-W1-2015-ALEXAODE-Y27585</t>
        </is>
      </c>
      <c r="B64" t="n">
        <v>2015</v>
      </c>
      <c r="C64" t="n">
        <v>1</v>
      </c>
      <c r="D64" t="inlineStr">
        <is>
          <t>2015-ALEXAODE</t>
        </is>
      </c>
      <c r="E64" t="inlineStr">
        <is>
          <t>Y27585</t>
        </is>
      </c>
      <c r="F64" t="inlineStr">
        <is>
          <t>W/R/T FLEX</t>
        </is>
      </c>
      <c r="G64" t="inlineStr">
        <is>
          <t>Yes</t>
        </is>
      </c>
      <c r="H64" t="n">
        <v>30.2</v>
      </c>
    </row>
    <row r="65">
      <c r="A65" t="inlineStr">
        <is>
          <t>2015-W1-2015-ALEXAODE-Y26810</t>
        </is>
      </c>
      <c r="B65" t="n">
        <v>2015</v>
      </c>
      <c r="C65" t="n">
        <v>1</v>
      </c>
      <c r="D65" t="inlineStr">
        <is>
          <t>2015-ALEXAODE</t>
        </is>
      </c>
      <c r="E65" t="inlineStr">
        <is>
          <t>Y26810</t>
        </is>
      </c>
      <c r="F65" t="inlineStr">
        <is>
          <t>W/R/T FLEX</t>
        </is>
      </c>
      <c r="G65" t="inlineStr">
        <is>
          <t>Yes</t>
        </is>
      </c>
      <c r="H65" t="n">
        <v>11.6</v>
      </c>
    </row>
    <row r="66">
      <c r="A66" t="inlineStr">
        <is>
          <t>2015-W1-2015-ALEXAODE-Y3727</t>
        </is>
      </c>
      <c r="B66" t="n">
        <v>2015</v>
      </c>
      <c r="C66" t="n">
        <v>1</v>
      </c>
      <c r="D66" t="inlineStr">
        <is>
          <t>2015-ALEXAODE</t>
        </is>
      </c>
      <c r="E66" t="inlineStr">
        <is>
          <t>Y3727</t>
        </is>
      </c>
      <c r="F66" t="inlineStr">
        <is>
          <t>K</t>
        </is>
      </c>
      <c r="G66" t="inlineStr">
        <is>
          <t>Yes</t>
        </is>
      </c>
      <c r="H66" t="n">
        <v>0</v>
      </c>
    </row>
    <row r="67">
      <c r="A67" t="inlineStr">
        <is>
          <t>2015-W1-2015-ALEXAODE-Y-DEF:green-bay</t>
        </is>
      </c>
      <c r="B67" t="n">
        <v>2015</v>
      </c>
      <c r="C67" t="n">
        <v>1</v>
      </c>
      <c r="D67" t="inlineStr">
        <is>
          <t>2015-ALEXAODE</t>
        </is>
      </c>
      <c r="E67" t="inlineStr">
        <is>
          <t>Y-DEF:green-bay</t>
        </is>
      </c>
      <c r="F67" t="inlineStr">
        <is>
          <t>DST</t>
        </is>
      </c>
      <c r="G67" t="inlineStr">
        <is>
          <t>Yes</t>
        </is>
      </c>
      <c r="H67" t="n">
        <v>4</v>
      </c>
    </row>
    <row r="68">
      <c r="A68" t="inlineStr">
        <is>
          <t>2015-W1-2015-ALEXAODE-Y8277</t>
        </is>
      </c>
      <c r="B68" t="n">
        <v>2015</v>
      </c>
      <c r="C68" t="n">
        <v>1</v>
      </c>
      <c r="D68" t="inlineStr">
        <is>
          <t>2015-ALEXAODE</t>
        </is>
      </c>
      <c r="E68" t="inlineStr">
        <is>
          <t>Y8277</t>
        </is>
      </c>
      <c r="F68" t="inlineStr">
        <is>
          <t>BN</t>
        </is>
      </c>
      <c r="G68" t="inlineStr">
        <is>
          <t>No</t>
        </is>
      </c>
      <c r="H68" t="n">
        <v>0</v>
      </c>
    </row>
    <row r="69">
      <c r="A69" t="inlineStr">
        <is>
          <t>2015-W1-2015-ALEXAODE-Y27584</t>
        </is>
      </c>
      <c r="B69" t="n">
        <v>2015</v>
      </c>
      <c r="C69" t="n">
        <v>1</v>
      </c>
      <c r="D69" t="inlineStr">
        <is>
          <t>2015-ALEXAODE</t>
        </is>
      </c>
      <c r="E69" t="inlineStr">
        <is>
          <t>Y27584</t>
        </is>
      </c>
      <c r="F69" t="inlineStr">
        <is>
          <t>BN</t>
        </is>
      </c>
      <c r="G69" t="inlineStr">
        <is>
          <t>No</t>
        </is>
      </c>
      <c r="H69" t="n">
        <v>0</v>
      </c>
    </row>
    <row r="70">
      <c r="A70" t="inlineStr">
        <is>
          <t>2015-W1-2015-ALEXAODE-Y9496</t>
        </is>
      </c>
      <c r="B70" t="n">
        <v>2015</v>
      </c>
      <c r="C70" t="n">
        <v>1</v>
      </c>
      <c r="D70" t="inlineStr">
        <is>
          <t>2015-ALEXAODE</t>
        </is>
      </c>
      <c r="E70" t="inlineStr">
        <is>
          <t>Y9496</t>
        </is>
      </c>
      <c r="F70" t="inlineStr">
        <is>
          <t>BN</t>
        </is>
      </c>
      <c r="G70" t="inlineStr">
        <is>
          <t>No</t>
        </is>
      </c>
      <c r="H70" t="n">
        <v>10.6</v>
      </c>
    </row>
    <row r="71">
      <c r="A71" t="inlineStr">
        <is>
          <t>2015-W1-2015-ALEXAODE-Y7751</t>
        </is>
      </c>
      <c r="B71" t="n">
        <v>2015</v>
      </c>
      <c r="C71" t="n">
        <v>1</v>
      </c>
      <c r="D71" t="inlineStr">
        <is>
          <t>2015-ALEXAODE</t>
        </is>
      </c>
      <c r="E71" t="inlineStr">
        <is>
          <t>Y7751</t>
        </is>
      </c>
      <c r="F71" t="inlineStr">
        <is>
          <t>BN</t>
        </is>
      </c>
      <c r="G71" t="inlineStr">
        <is>
          <t>No</t>
        </is>
      </c>
      <c r="H71" t="n">
        <v>0.8</v>
      </c>
    </row>
    <row r="72">
      <c r="A72" t="inlineStr">
        <is>
          <t>2015-W1-2015-ALEXAODE-Y28442</t>
        </is>
      </c>
      <c r="B72" t="n">
        <v>2015</v>
      </c>
      <c r="C72" t="n">
        <v>1</v>
      </c>
      <c r="D72" t="inlineStr">
        <is>
          <t>2015-ALEXAODE</t>
        </is>
      </c>
      <c r="E72" t="inlineStr">
        <is>
          <t>Y28442</t>
        </is>
      </c>
      <c r="F72" t="inlineStr">
        <is>
          <t>BN</t>
        </is>
      </c>
      <c r="G72" t="inlineStr">
        <is>
          <t>No</t>
        </is>
      </c>
      <c r="H72" t="n">
        <v>15.4</v>
      </c>
    </row>
    <row r="73">
      <c r="A73" t="inlineStr">
        <is>
          <t>2015-W1-2015-ALEXAODE-Y6763</t>
        </is>
      </c>
      <c r="B73" t="n">
        <v>2015</v>
      </c>
      <c r="C73" t="n">
        <v>1</v>
      </c>
      <c r="D73" t="inlineStr">
        <is>
          <t>2015-ALEXAODE</t>
        </is>
      </c>
      <c r="E73" t="inlineStr">
        <is>
          <t>Y6763</t>
        </is>
      </c>
      <c r="F73" t="inlineStr">
        <is>
          <t>BN</t>
        </is>
      </c>
      <c r="G73" t="inlineStr">
        <is>
          <t>No</t>
        </is>
      </c>
      <c r="H73" t="n">
        <v>21.96</v>
      </c>
    </row>
    <row r="74">
      <c r="A74" t="inlineStr">
        <is>
          <t>2015-W1-2015-HUERO-Y5228</t>
        </is>
      </c>
      <c r="B74" t="n">
        <v>2015</v>
      </c>
      <c r="C74" t="n">
        <v>1</v>
      </c>
      <c r="D74" t="inlineStr">
        <is>
          <t>2015-HUERO</t>
        </is>
      </c>
      <c r="E74" t="inlineStr">
        <is>
          <t>Y5228</t>
        </is>
      </c>
      <c r="F74" t="inlineStr">
        <is>
          <t>QB</t>
        </is>
      </c>
      <c r="G74" t="inlineStr">
        <is>
          <t>Yes</t>
        </is>
      </c>
      <c r="H74" t="n">
        <v>27.62</v>
      </c>
    </row>
    <row r="75">
      <c r="A75" t="inlineStr">
        <is>
          <t>2015-W1-2015-HUERO-Y23999</t>
        </is>
      </c>
      <c r="B75" t="n">
        <v>2015</v>
      </c>
      <c r="C75" t="n">
        <v>1</v>
      </c>
      <c r="D75" t="inlineStr">
        <is>
          <t>2015-HUERO</t>
        </is>
      </c>
      <c r="E75" t="inlineStr">
        <is>
          <t>Y23999</t>
        </is>
      </c>
      <c r="F75" t="inlineStr">
        <is>
          <t>WR</t>
        </is>
      </c>
      <c r="G75" t="inlineStr">
        <is>
          <t>Yes</t>
        </is>
      </c>
      <c r="H75" t="n">
        <v>4.8</v>
      </c>
    </row>
    <row r="76">
      <c r="A76" t="inlineStr">
        <is>
          <t>2015-W1-2015-HUERO-Y24171</t>
        </is>
      </c>
      <c r="B76" t="n">
        <v>2015</v>
      </c>
      <c r="C76" t="n">
        <v>1</v>
      </c>
      <c r="D76" t="inlineStr">
        <is>
          <t>2015-HUERO</t>
        </is>
      </c>
      <c r="E76" t="inlineStr">
        <is>
          <t>Y24171</t>
        </is>
      </c>
      <c r="F76" t="inlineStr">
        <is>
          <t>WR</t>
        </is>
      </c>
      <c r="G76" t="inlineStr">
        <is>
          <t>Yes</t>
        </is>
      </c>
      <c r="H76" t="n">
        <v>19.3</v>
      </c>
    </row>
    <row r="77">
      <c r="A77" t="inlineStr">
        <is>
          <t>2015-W1-2015-HUERO-Y24851</t>
        </is>
      </c>
      <c r="B77" t="n">
        <v>2015</v>
      </c>
      <c r="C77" t="n">
        <v>1</v>
      </c>
      <c r="D77" t="inlineStr">
        <is>
          <t>2015-HUERO</t>
        </is>
      </c>
      <c r="E77" t="inlineStr">
        <is>
          <t>Y24851</t>
        </is>
      </c>
      <c r="F77" t="inlineStr">
        <is>
          <t>WR</t>
        </is>
      </c>
      <c r="G77" t="inlineStr">
        <is>
          <t>Yes</t>
        </is>
      </c>
      <c r="H77" t="n">
        <v>9.800000000000001</v>
      </c>
    </row>
    <row r="78">
      <c r="A78" t="inlineStr">
        <is>
          <t>2015-W1-2015-HUERO-Y9010</t>
        </is>
      </c>
      <c r="B78" t="n">
        <v>2015</v>
      </c>
      <c r="C78" t="n">
        <v>1</v>
      </c>
      <c r="D78" t="inlineStr">
        <is>
          <t>2015-HUERO</t>
        </is>
      </c>
      <c r="E78" t="inlineStr">
        <is>
          <t>Y9010</t>
        </is>
      </c>
      <c r="F78" t="inlineStr">
        <is>
          <t>RB</t>
        </is>
      </c>
      <c r="G78" t="inlineStr">
        <is>
          <t>Yes</t>
        </is>
      </c>
      <c r="H78" t="n">
        <v>5.6</v>
      </c>
    </row>
    <row r="79">
      <c r="A79" t="inlineStr">
        <is>
          <t>2015-W1-2015-HUERO-Y26774</t>
        </is>
      </c>
      <c r="B79" t="n">
        <v>2015</v>
      </c>
      <c r="C79" t="n">
        <v>1</v>
      </c>
      <c r="D79" t="inlineStr">
        <is>
          <t>2015-HUERO</t>
        </is>
      </c>
      <c r="E79" t="inlineStr">
        <is>
          <t>Y26774</t>
        </is>
      </c>
      <c r="F79" t="inlineStr">
        <is>
          <t>RB</t>
        </is>
      </c>
      <c r="G79" t="inlineStr">
        <is>
          <t>Yes</t>
        </is>
      </c>
      <c r="H79" t="n">
        <v>10.7</v>
      </c>
    </row>
    <row r="80">
      <c r="A80" t="inlineStr">
        <is>
          <t>2015-W1-2015-HUERO-Y8838</t>
        </is>
      </c>
      <c r="B80" t="n">
        <v>2015</v>
      </c>
      <c r="C80" t="n">
        <v>1</v>
      </c>
      <c r="D80" t="inlineStr">
        <is>
          <t>2015-HUERO</t>
        </is>
      </c>
      <c r="E80" t="inlineStr">
        <is>
          <t>Y8838</t>
        </is>
      </c>
      <c r="F80" t="inlineStr">
        <is>
          <t>TE</t>
        </is>
      </c>
      <c r="G80" t="inlineStr">
        <is>
          <t>Yes</t>
        </is>
      </c>
      <c r="H80" t="n">
        <v>11.5</v>
      </c>
    </row>
    <row r="81">
      <c r="A81" t="inlineStr">
        <is>
          <t>2015-W1-2015-HUERO-Y9317</t>
        </is>
      </c>
      <c r="B81" t="n">
        <v>2015</v>
      </c>
      <c r="C81" t="n">
        <v>1</v>
      </c>
      <c r="D81" t="inlineStr">
        <is>
          <t>2015-HUERO</t>
        </is>
      </c>
      <c r="E81" t="inlineStr">
        <is>
          <t>Y9317</t>
        </is>
      </c>
      <c r="F81" t="inlineStr">
        <is>
          <t>W/R/T FLEX</t>
        </is>
      </c>
      <c r="G81" t="inlineStr">
        <is>
          <t>Yes</t>
        </is>
      </c>
      <c r="H81" t="n">
        <v>8.699999999999999</v>
      </c>
    </row>
    <row r="82">
      <c r="A82" t="inlineStr">
        <is>
          <t>2015-W1-2015-HUERO-Y26699</t>
        </is>
      </c>
      <c r="B82" t="n">
        <v>2015</v>
      </c>
      <c r="C82" t="n">
        <v>1</v>
      </c>
      <c r="D82" t="inlineStr">
        <is>
          <t>2015-HUERO</t>
        </is>
      </c>
      <c r="E82" t="inlineStr">
        <is>
          <t>Y26699</t>
        </is>
      </c>
      <c r="F82" t="inlineStr">
        <is>
          <t>W/R/T FLEX</t>
        </is>
      </c>
      <c r="G82" t="inlineStr">
        <is>
          <t>Yes</t>
        </is>
      </c>
      <c r="H82" t="n">
        <v>16.6</v>
      </c>
    </row>
    <row r="83">
      <c r="A83" t="inlineStr">
        <is>
          <t>2015-W1-2015-HUERO-Y28424</t>
        </is>
      </c>
      <c r="B83" t="n">
        <v>2015</v>
      </c>
      <c r="C83" t="n">
        <v>1</v>
      </c>
      <c r="D83" t="inlineStr">
        <is>
          <t>2015-HUERO</t>
        </is>
      </c>
      <c r="E83" t="inlineStr">
        <is>
          <t>Y28424</t>
        </is>
      </c>
      <c r="F83" t="inlineStr">
        <is>
          <t>W/R/T FLEX</t>
        </is>
      </c>
      <c r="G83" t="inlineStr">
        <is>
          <t>Yes</t>
        </is>
      </c>
      <c r="H83" t="n">
        <v>6.7</v>
      </c>
    </row>
    <row r="84">
      <c r="A84" t="inlineStr">
        <is>
          <t>2015-W1-2015-HUERO-Y27911</t>
        </is>
      </c>
      <c r="B84" t="n">
        <v>2015</v>
      </c>
      <c r="C84" t="n">
        <v>1</v>
      </c>
      <c r="D84" t="inlineStr">
        <is>
          <t>2015-HUERO</t>
        </is>
      </c>
      <c r="E84" t="inlineStr">
        <is>
          <t>Y27911</t>
        </is>
      </c>
      <c r="F84" t="inlineStr">
        <is>
          <t>K</t>
        </is>
      </c>
      <c r="G84" t="inlineStr">
        <is>
          <t>Yes</t>
        </is>
      </c>
      <c r="H84" t="n">
        <v>6</v>
      </c>
    </row>
    <row r="85">
      <c r="A85" t="inlineStr">
        <is>
          <t>2015-W1-2015-HUERO-Y-DEF:miami</t>
        </is>
      </c>
      <c r="B85" t="n">
        <v>2015</v>
      </c>
      <c r="C85" t="n">
        <v>1</v>
      </c>
      <c r="D85" t="inlineStr">
        <is>
          <t>2015-HUERO</t>
        </is>
      </c>
      <c r="E85" t="inlineStr">
        <is>
          <t>Y-DEF:miami</t>
        </is>
      </c>
      <c r="F85" t="inlineStr">
        <is>
          <t>DST</t>
        </is>
      </c>
      <c r="G85" t="inlineStr">
        <is>
          <t>Yes</t>
        </is>
      </c>
      <c r="H85" t="n">
        <v>15</v>
      </c>
    </row>
    <row r="86">
      <c r="A86" t="inlineStr">
        <is>
          <t>2015-W1-2015-HUERO-Y27581</t>
        </is>
      </c>
      <c r="B86" t="n">
        <v>2015</v>
      </c>
      <c r="C86" t="n">
        <v>1</v>
      </c>
      <c r="D86" t="inlineStr">
        <is>
          <t>2015-HUERO</t>
        </is>
      </c>
      <c r="E86" t="inlineStr">
        <is>
          <t>Y27581</t>
        </is>
      </c>
      <c r="F86" t="inlineStr">
        <is>
          <t>BN</t>
        </is>
      </c>
      <c r="G86" t="inlineStr">
        <is>
          <t>No</t>
        </is>
      </c>
      <c r="H86" t="n">
        <v>5.9</v>
      </c>
    </row>
    <row r="87">
      <c r="A87" t="inlineStr">
        <is>
          <t>2015-W1-2015-HUERO-Y25718</t>
        </is>
      </c>
      <c r="B87" t="n">
        <v>2015</v>
      </c>
      <c r="C87" t="n">
        <v>1</v>
      </c>
      <c r="D87" t="inlineStr">
        <is>
          <t>2015-HUERO</t>
        </is>
      </c>
      <c r="E87" t="inlineStr">
        <is>
          <t>Y25718</t>
        </is>
      </c>
      <c r="F87" t="inlineStr">
        <is>
          <t>BN</t>
        </is>
      </c>
      <c r="G87" t="inlineStr">
        <is>
          <t>No</t>
        </is>
      </c>
      <c r="H87" t="n">
        <v>11.74</v>
      </c>
    </row>
    <row r="88">
      <c r="A88" t="inlineStr">
        <is>
          <t>2015-W1-2015-HUERO-Y24916</t>
        </is>
      </c>
      <c r="B88" t="n">
        <v>2015</v>
      </c>
      <c r="C88" t="n">
        <v>1</v>
      </c>
      <c r="D88" t="inlineStr">
        <is>
          <t>2015-HUERO</t>
        </is>
      </c>
      <c r="E88" t="inlineStr">
        <is>
          <t>Y24916</t>
        </is>
      </c>
      <c r="F88" t="inlineStr">
        <is>
          <t>BN</t>
        </is>
      </c>
      <c r="G88" t="inlineStr">
        <is>
          <t>No</t>
        </is>
      </c>
      <c r="H88" t="n">
        <v>0</v>
      </c>
    </row>
    <row r="89">
      <c r="A89" t="inlineStr">
        <is>
          <t>2015-W1-2015-HUERO-Y9348</t>
        </is>
      </c>
      <c r="B89" t="n">
        <v>2015</v>
      </c>
      <c r="C89" t="n">
        <v>1</v>
      </c>
      <c r="D89" t="inlineStr">
        <is>
          <t>2015-HUERO</t>
        </is>
      </c>
      <c r="E89" t="inlineStr">
        <is>
          <t>Y9348</t>
        </is>
      </c>
      <c r="F89" t="inlineStr">
        <is>
          <t>BN</t>
        </is>
      </c>
      <c r="G89" t="inlineStr">
        <is>
          <t>No</t>
        </is>
      </c>
      <c r="H89" t="n">
        <v>6.3</v>
      </c>
    </row>
    <row r="90">
      <c r="A90" t="inlineStr">
        <is>
          <t>2015-W1-2015-HUERO-Y8781</t>
        </is>
      </c>
      <c r="B90" t="n">
        <v>2015</v>
      </c>
      <c r="C90" t="n">
        <v>1</v>
      </c>
      <c r="D90" t="inlineStr">
        <is>
          <t>2015-HUERO</t>
        </is>
      </c>
      <c r="E90" t="inlineStr">
        <is>
          <t>Y8781</t>
        </is>
      </c>
      <c r="F90" t="inlineStr">
        <is>
          <t>BN</t>
        </is>
      </c>
      <c r="G90" t="inlineStr">
        <is>
          <t>No</t>
        </is>
      </c>
      <c r="H90" t="n">
        <v>3.5</v>
      </c>
    </row>
    <row r="91">
      <c r="A91" t="inlineStr">
        <is>
          <t>2015-W1-2015-HUERO-Y25744</t>
        </is>
      </c>
      <c r="B91" t="n">
        <v>2015</v>
      </c>
      <c r="C91" t="n">
        <v>1</v>
      </c>
      <c r="D91" t="inlineStr">
        <is>
          <t>2015-HUERO</t>
        </is>
      </c>
      <c r="E91" t="inlineStr">
        <is>
          <t>Y25744</t>
        </is>
      </c>
      <c r="F91" t="inlineStr">
        <is>
          <t>BN</t>
        </is>
      </c>
      <c r="G91" t="inlineStr">
        <is>
          <t>No</t>
        </is>
      </c>
      <c r="H91" t="n">
        <v>2.5</v>
      </c>
    </row>
    <row r="92">
      <c r="A92" t="inlineStr">
        <is>
          <t>2015-W1-2015-ISAROD-Y7200</t>
        </is>
      </c>
      <c r="B92" t="n">
        <v>2015</v>
      </c>
      <c r="C92" t="n">
        <v>1</v>
      </c>
      <c r="D92" t="inlineStr">
        <is>
          <t>2015-ISAROD</t>
        </is>
      </c>
      <c r="E92" t="inlineStr">
        <is>
          <t>Y7200</t>
        </is>
      </c>
      <c r="F92" t="inlineStr">
        <is>
          <t>QB</t>
        </is>
      </c>
      <c r="G92" t="inlineStr">
        <is>
          <t>Yes</t>
        </is>
      </c>
      <c r="H92" t="n">
        <v>23.06</v>
      </c>
    </row>
    <row r="93">
      <c r="A93" t="inlineStr">
        <is>
          <t>2015-W1-2015-ISAROD-Y24791</t>
        </is>
      </c>
      <c r="B93" t="n">
        <v>2015</v>
      </c>
      <c r="C93" t="n">
        <v>1</v>
      </c>
      <c r="D93" t="inlineStr">
        <is>
          <t>2015-ISAROD</t>
        </is>
      </c>
      <c r="E93" t="inlineStr">
        <is>
          <t>Y24791</t>
        </is>
      </c>
      <c r="F93" t="inlineStr">
        <is>
          <t>WR</t>
        </is>
      </c>
      <c r="G93" t="inlineStr">
        <is>
          <t>Yes</t>
        </is>
      </c>
      <c r="H93" t="n">
        <v>6.3</v>
      </c>
    </row>
    <row r="94">
      <c r="A94" t="inlineStr">
        <is>
          <t>2015-W1-2015-ISAROD-Y7868</t>
        </is>
      </c>
      <c r="B94" t="n">
        <v>2015</v>
      </c>
      <c r="C94" t="n">
        <v>1</v>
      </c>
      <c r="D94" t="inlineStr">
        <is>
          <t>2015-ISAROD</t>
        </is>
      </c>
      <c r="E94" t="inlineStr">
        <is>
          <t>Y7868</t>
        </is>
      </c>
      <c r="F94" t="inlineStr">
        <is>
          <t>WR</t>
        </is>
      </c>
      <c r="G94" t="inlineStr">
        <is>
          <t>Yes</t>
        </is>
      </c>
      <c r="H94" t="n">
        <v>12.2</v>
      </c>
    </row>
    <row r="95">
      <c r="A95" t="inlineStr">
        <is>
          <t>2015-W1-2015-ISAROD-Y25723</t>
        </is>
      </c>
      <c r="B95" t="n">
        <v>2015</v>
      </c>
      <c r="C95" t="n">
        <v>1</v>
      </c>
      <c r="D95" t="inlineStr">
        <is>
          <t>2015-ISAROD</t>
        </is>
      </c>
      <c r="E95" t="inlineStr">
        <is>
          <t>Y25723</t>
        </is>
      </c>
      <c r="F95" t="inlineStr">
        <is>
          <t>WR</t>
        </is>
      </c>
      <c r="G95" t="inlineStr">
        <is>
          <t>Yes</t>
        </is>
      </c>
      <c r="H95" t="n">
        <v>1.8</v>
      </c>
    </row>
    <row r="96">
      <c r="A96" t="inlineStr">
        <is>
          <t>2015-W1-2015-ISAROD-Y24815</t>
        </is>
      </c>
      <c r="B96" t="n">
        <v>2015</v>
      </c>
      <c r="C96" t="n">
        <v>1</v>
      </c>
      <c r="D96" t="inlineStr">
        <is>
          <t>2015-ISAROD</t>
        </is>
      </c>
      <c r="E96" t="inlineStr">
        <is>
          <t>Y24815</t>
        </is>
      </c>
      <c r="F96" t="inlineStr">
        <is>
          <t>RB</t>
        </is>
      </c>
      <c r="G96" t="inlineStr">
        <is>
          <t>Yes</t>
        </is>
      </c>
      <c r="H96" t="n">
        <v>12.2</v>
      </c>
    </row>
    <row r="97">
      <c r="A97" t="inlineStr">
        <is>
          <t>2015-W1-2015-ISAROD-Y24262</t>
        </is>
      </c>
      <c r="B97" t="n">
        <v>2015</v>
      </c>
      <c r="C97" t="n">
        <v>1</v>
      </c>
      <c r="D97" t="inlineStr">
        <is>
          <t>2015-ISAROD</t>
        </is>
      </c>
      <c r="E97" t="inlineStr">
        <is>
          <t>Y24262</t>
        </is>
      </c>
      <c r="F97" t="inlineStr">
        <is>
          <t>RB</t>
        </is>
      </c>
      <c r="G97" t="inlineStr">
        <is>
          <t>Yes</t>
        </is>
      </c>
      <c r="H97" t="n">
        <v>4.1</v>
      </c>
    </row>
    <row r="98">
      <c r="A98" t="inlineStr">
        <is>
          <t>2015-W1-2015-ISAROD-Y8285</t>
        </is>
      </c>
      <c r="B98" t="n">
        <v>2015</v>
      </c>
      <c r="C98" t="n">
        <v>1</v>
      </c>
      <c r="D98" t="inlineStr">
        <is>
          <t>2015-ISAROD</t>
        </is>
      </c>
      <c r="E98" t="inlineStr">
        <is>
          <t>Y8285</t>
        </is>
      </c>
      <c r="F98" t="inlineStr">
        <is>
          <t>TE</t>
        </is>
      </c>
      <c r="G98" t="inlineStr">
        <is>
          <t>Yes</t>
        </is>
      </c>
      <c r="H98" t="n">
        <v>1.1</v>
      </c>
    </row>
    <row r="99">
      <c r="A99" t="inlineStr">
        <is>
          <t>2015-W1-2015-ISAROD-Y9283</t>
        </is>
      </c>
      <c r="B99" t="n">
        <v>2015</v>
      </c>
      <c r="C99" t="n">
        <v>1</v>
      </c>
      <c r="D99" t="inlineStr">
        <is>
          <t>2015-ISAROD</t>
        </is>
      </c>
      <c r="E99" t="inlineStr">
        <is>
          <t>Y9283</t>
        </is>
      </c>
      <c r="F99" t="inlineStr">
        <is>
          <t>W/R/T FLEX</t>
        </is>
      </c>
      <c r="G99" t="inlineStr">
        <is>
          <t>Yes</t>
        </is>
      </c>
      <c r="H99" t="n">
        <v>5.2</v>
      </c>
    </row>
    <row r="100">
      <c r="A100" t="inlineStr">
        <is>
          <t>2015-W1-2015-ISAROD-Y7755</t>
        </is>
      </c>
      <c r="B100" t="n">
        <v>2015</v>
      </c>
      <c r="C100" t="n">
        <v>1</v>
      </c>
      <c r="D100" t="inlineStr">
        <is>
          <t>2015-ISAROD</t>
        </is>
      </c>
      <c r="E100" t="inlineStr">
        <is>
          <t>Y7755</t>
        </is>
      </c>
      <c r="F100" t="inlineStr">
        <is>
          <t>W/R/T FLEX</t>
        </is>
      </c>
      <c r="G100" t="inlineStr">
        <is>
          <t>Yes</t>
        </is>
      </c>
      <c r="H100" t="n">
        <v>4.7</v>
      </c>
    </row>
    <row r="101">
      <c r="A101" t="inlineStr">
        <is>
          <t>2015-W1-2015-ISAROD-Y28014</t>
        </is>
      </c>
      <c r="B101" t="n">
        <v>2015</v>
      </c>
      <c r="C101" t="n">
        <v>1</v>
      </c>
      <c r="D101" t="inlineStr">
        <is>
          <t>2015-ISAROD</t>
        </is>
      </c>
      <c r="E101" t="inlineStr">
        <is>
          <t>Y28014</t>
        </is>
      </c>
      <c r="F101" t="inlineStr">
        <is>
          <t>W/R/T FLEX</t>
        </is>
      </c>
      <c r="G101" t="inlineStr">
        <is>
          <t>Yes</t>
        </is>
      </c>
      <c r="H101" t="n">
        <v>3.3</v>
      </c>
    </row>
    <row r="102">
      <c r="A102" t="inlineStr">
        <is>
          <t>2015-W1-2015-ISAROD-Y26534</t>
        </is>
      </c>
      <c r="B102" t="n">
        <v>2015</v>
      </c>
      <c r="C102" t="n">
        <v>1</v>
      </c>
      <c r="D102" t="inlineStr">
        <is>
          <t>2015-ISAROD</t>
        </is>
      </c>
      <c r="E102" t="inlineStr">
        <is>
          <t>Y26534</t>
        </is>
      </c>
      <c r="F102" t="inlineStr">
        <is>
          <t>K</t>
        </is>
      </c>
      <c r="G102" t="inlineStr">
        <is>
          <t>Yes</t>
        </is>
      </c>
      <c r="H102" t="n">
        <v>10</v>
      </c>
    </row>
    <row r="103">
      <c r="A103" t="inlineStr">
        <is>
          <t>2015-W1-2015-ISAROD-Y-DEF:arizona</t>
        </is>
      </c>
      <c r="B103" t="n">
        <v>2015</v>
      </c>
      <c r="C103" t="n">
        <v>1</v>
      </c>
      <c r="D103" t="inlineStr">
        <is>
          <t>2015-ISAROD</t>
        </is>
      </c>
      <c r="E103" t="inlineStr">
        <is>
          <t>Y-DEF:arizona</t>
        </is>
      </c>
      <c r="F103" t="inlineStr">
        <is>
          <t>DST</t>
        </is>
      </c>
      <c r="G103" t="inlineStr">
        <is>
          <t>Yes</t>
        </is>
      </c>
      <c r="H103" t="n">
        <v>5</v>
      </c>
    </row>
    <row r="104">
      <c r="A104" t="inlineStr">
        <is>
          <t>2015-W1-2015-ISAROD-Y25730</t>
        </is>
      </c>
      <c r="B104" t="n">
        <v>2015</v>
      </c>
      <c r="C104" t="n">
        <v>1</v>
      </c>
      <c r="D104" t="inlineStr">
        <is>
          <t>2015-ISAROD</t>
        </is>
      </c>
      <c r="E104" t="inlineStr">
        <is>
          <t>Y25730</t>
        </is>
      </c>
      <c r="F104" t="inlineStr">
        <is>
          <t>BN</t>
        </is>
      </c>
      <c r="G104" t="inlineStr">
        <is>
          <t>No</t>
        </is>
      </c>
      <c r="H104" t="n">
        <v>16.1</v>
      </c>
    </row>
    <row r="105">
      <c r="A105" t="inlineStr">
        <is>
          <t>2015-W1-2015-ISAROD-Y28526</t>
        </is>
      </c>
      <c r="B105" t="n">
        <v>2015</v>
      </c>
      <c r="C105" t="n">
        <v>1</v>
      </c>
      <c r="D105" t="inlineStr">
        <is>
          <t>2015-ISAROD</t>
        </is>
      </c>
      <c r="E105" t="inlineStr">
        <is>
          <t>Y28526</t>
        </is>
      </c>
      <c r="F105" t="inlineStr">
        <is>
          <t>BN</t>
        </is>
      </c>
      <c r="G105" t="inlineStr">
        <is>
          <t>No</t>
        </is>
      </c>
      <c r="H105" t="n">
        <v>0</v>
      </c>
    </row>
    <row r="106">
      <c r="A106" t="inlineStr">
        <is>
          <t>2015-W1-2015-ISAROD-Y24553</t>
        </is>
      </c>
      <c r="B106" t="n">
        <v>2015</v>
      </c>
      <c r="C106" t="n">
        <v>1</v>
      </c>
      <c r="D106" t="inlineStr">
        <is>
          <t>2015-ISAROD</t>
        </is>
      </c>
      <c r="E106" t="inlineStr">
        <is>
          <t>Y24553</t>
        </is>
      </c>
      <c r="F106" t="inlineStr">
        <is>
          <t>BN</t>
        </is>
      </c>
      <c r="G106" t="inlineStr">
        <is>
          <t>No</t>
        </is>
      </c>
      <c r="H106" t="n">
        <v>0</v>
      </c>
    </row>
    <row r="107">
      <c r="A107" t="inlineStr">
        <is>
          <t>2015-W1-2015-ISAROD-Y8795</t>
        </is>
      </c>
      <c r="B107" t="n">
        <v>2015</v>
      </c>
      <c r="C107" t="n">
        <v>1</v>
      </c>
      <c r="D107" t="inlineStr">
        <is>
          <t>2015-ISAROD</t>
        </is>
      </c>
      <c r="E107" t="inlineStr">
        <is>
          <t>Y8795</t>
        </is>
      </c>
      <c r="F107" t="inlineStr">
        <is>
          <t>BN</t>
        </is>
      </c>
      <c r="G107" t="inlineStr">
        <is>
          <t>No</t>
        </is>
      </c>
      <c r="H107" t="n">
        <v>2.68</v>
      </c>
    </row>
    <row r="108">
      <c r="A108" t="inlineStr">
        <is>
          <t>2015-W1-2015-ISAROD-Y9560</t>
        </is>
      </c>
      <c r="B108" t="n">
        <v>2015</v>
      </c>
      <c r="C108" t="n">
        <v>1</v>
      </c>
      <c r="D108" t="inlineStr">
        <is>
          <t>2015-ISAROD</t>
        </is>
      </c>
      <c r="E108" t="inlineStr">
        <is>
          <t>Y9560</t>
        </is>
      </c>
      <c r="F108" t="inlineStr">
        <is>
          <t>BN</t>
        </is>
      </c>
      <c r="G108" t="inlineStr">
        <is>
          <t>No</t>
        </is>
      </c>
      <c r="H108" t="n">
        <v>18.2</v>
      </c>
    </row>
    <row r="109">
      <c r="A109" t="inlineStr">
        <is>
          <t>2015-W1-2015-ISAROD-Y27764</t>
        </is>
      </c>
      <c r="B109" t="n">
        <v>2015</v>
      </c>
      <c r="C109" t="n">
        <v>1</v>
      </c>
      <c r="D109" t="inlineStr">
        <is>
          <t>2015-ISAROD</t>
        </is>
      </c>
      <c r="E109" t="inlineStr">
        <is>
          <t>Y27764</t>
        </is>
      </c>
      <c r="F109" t="inlineStr">
        <is>
          <t>BN</t>
        </is>
      </c>
      <c r="G109" t="inlineStr">
        <is>
          <t>No</t>
        </is>
      </c>
      <c r="H109" t="n">
        <v>0</v>
      </c>
    </row>
    <row r="110">
      <c r="A110" t="inlineStr">
        <is>
          <t>2015-W1-2015-LDV-Y27560</t>
        </is>
      </c>
      <c r="B110" t="n">
        <v>2015</v>
      </c>
      <c r="C110" t="n">
        <v>1</v>
      </c>
      <c r="D110" t="inlineStr">
        <is>
          <t>2015-LDV</t>
        </is>
      </c>
      <c r="E110" t="inlineStr">
        <is>
          <t>Y27560</t>
        </is>
      </c>
      <c r="F110" t="inlineStr">
        <is>
          <t>QB</t>
        </is>
      </c>
      <c r="G110" t="inlineStr">
        <is>
          <t>Yes</t>
        </is>
      </c>
      <c r="H110" t="n">
        <v>9.84</v>
      </c>
    </row>
    <row r="111">
      <c r="A111" t="inlineStr">
        <is>
          <t>2015-W1-2015-LDV-Y27540</t>
        </is>
      </c>
      <c r="B111" t="n">
        <v>2015</v>
      </c>
      <c r="C111" t="n">
        <v>1</v>
      </c>
      <c r="D111" t="inlineStr">
        <is>
          <t>2015-LDV</t>
        </is>
      </c>
      <c r="E111" t="inlineStr">
        <is>
          <t>Y27540</t>
        </is>
      </c>
      <c r="F111" t="inlineStr">
        <is>
          <t>WR</t>
        </is>
      </c>
      <c r="G111" t="inlineStr">
        <is>
          <t>Yes</t>
        </is>
      </c>
      <c r="H111" t="n">
        <v>4.4</v>
      </c>
    </row>
    <row r="112">
      <c r="A112" t="inlineStr">
        <is>
          <t>2015-W1-2015-LDV-Y28392</t>
        </is>
      </c>
      <c r="B112" t="n">
        <v>2015</v>
      </c>
      <c r="C112" t="n">
        <v>1</v>
      </c>
      <c r="D112" t="inlineStr">
        <is>
          <t>2015-LDV</t>
        </is>
      </c>
      <c r="E112" t="inlineStr">
        <is>
          <t>Y28392</t>
        </is>
      </c>
      <c r="F112" t="inlineStr">
        <is>
          <t>WR</t>
        </is>
      </c>
      <c r="G112" t="inlineStr">
        <is>
          <t>Yes</t>
        </is>
      </c>
      <c r="H112" t="n">
        <v>4.7</v>
      </c>
    </row>
    <row r="113">
      <c r="A113" t="inlineStr">
        <is>
          <t>2015-W1-2015-LDV-Y24035</t>
        </is>
      </c>
      <c r="B113" t="n">
        <v>2015</v>
      </c>
      <c r="C113" t="n">
        <v>1</v>
      </c>
      <c r="D113" t="inlineStr">
        <is>
          <t>2015-LDV</t>
        </is>
      </c>
      <c r="E113" t="inlineStr">
        <is>
          <t>Y24035</t>
        </is>
      </c>
      <c r="F113" t="inlineStr">
        <is>
          <t>WR</t>
        </is>
      </c>
      <c r="G113" t="inlineStr">
        <is>
          <t>Yes</t>
        </is>
      </c>
      <c r="H113" t="n">
        <v>2.4</v>
      </c>
    </row>
    <row r="114">
      <c r="A114" t="inlineStr">
        <is>
          <t>2015-W1-2015-LDV-Y26684</t>
        </is>
      </c>
      <c r="B114" t="n">
        <v>2015</v>
      </c>
      <c r="C114" t="n">
        <v>1</v>
      </c>
      <c r="D114" t="inlineStr">
        <is>
          <t>2015-LDV</t>
        </is>
      </c>
      <c r="E114" t="inlineStr">
        <is>
          <t>Y26684</t>
        </is>
      </c>
      <c r="F114" t="inlineStr">
        <is>
          <t>RB</t>
        </is>
      </c>
      <c r="G114" t="inlineStr">
        <is>
          <t>Yes</t>
        </is>
      </c>
      <c r="H114" t="n">
        <v>15.9</v>
      </c>
    </row>
    <row r="115">
      <c r="A115" t="inlineStr">
        <is>
          <t>2015-W1-2015-LDV-Y8790</t>
        </is>
      </c>
      <c r="B115" t="n">
        <v>2015</v>
      </c>
      <c r="C115" t="n">
        <v>1</v>
      </c>
      <c r="D115" t="inlineStr">
        <is>
          <t>2015-LDV</t>
        </is>
      </c>
      <c r="E115" t="inlineStr">
        <is>
          <t>Y8790</t>
        </is>
      </c>
      <c r="F115" t="inlineStr">
        <is>
          <t>RB</t>
        </is>
      </c>
      <c r="G115" t="inlineStr">
        <is>
          <t>Yes</t>
        </is>
      </c>
      <c r="H115" t="n">
        <v>8.1</v>
      </c>
    </row>
    <row r="116">
      <c r="A116" t="inlineStr">
        <is>
          <t>2015-W1-2015-LDV-Y6405</t>
        </is>
      </c>
      <c r="B116" t="n">
        <v>2015</v>
      </c>
      <c r="C116" t="n">
        <v>1</v>
      </c>
      <c r="D116" t="inlineStr">
        <is>
          <t>2015-LDV</t>
        </is>
      </c>
      <c r="E116" t="inlineStr">
        <is>
          <t>Y6405</t>
        </is>
      </c>
      <c r="F116" t="inlineStr">
        <is>
          <t>TE</t>
        </is>
      </c>
      <c r="G116" t="inlineStr">
        <is>
          <t>Yes</t>
        </is>
      </c>
      <c r="H116" t="n">
        <v>18</v>
      </c>
    </row>
    <row r="117">
      <c r="A117" t="inlineStr">
        <is>
          <t>2015-W1-2015-LDV-Y24793</t>
        </is>
      </c>
      <c r="B117" t="n">
        <v>2015</v>
      </c>
      <c r="C117" t="n">
        <v>1</v>
      </c>
      <c r="D117" t="inlineStr">
        <is>
          <t>2015-LDV</t>
        </is>
      </c>
      <c r="E117" t="inlineStr">
        <is>
          <t>Y24793</t>
        </is>
      </c>
      <c r="F117" t="inlineStr">
        <is>
          <t>W/R/T FLEX</t>
        </is>
      </c>
      <c r="G117" t="inlineStr">
        <is>
          <t>Yes</t>
        </is>
      </c>
      <c r="H117" t="n">
        <v>26.1</v>
      </c>
    </row>
    <row r="118">
      <c r="A118" t="inlineStr">
        <is>
          <t>2015-W1-2015-LDV-Y24057</t>
        </is>
      </c>
      <c r="B118" t="n">
        <v>2015</v>
      </c>
      <c r="C118" t="n">
        <v>1</v>
      </c>
      <c r="D118" t="inlineStr">
        <is>
          <t>2015-LDV</t>
        </is>
      </c>
      <c r="E118" t="inlineStr">
        <is>
          <t>Y24057</t>
        </is>
      </c>
      <c r="F118" t="inlineStr">
        <is>
          <t>W/R/T FLEX</t>
        </is>
      </c>
      <c r="G118" t="inlineStr">
        <is>
          <t>Yes</t>
        </is>
      </c>
      <c r="H118" t="n">
        <v>6.5</v>
      </c>
    </row>
    <row r="119">
      <c r="A119" t="inlineStr">
        <is>
          <t>2015-W1-2015-LDV-Y26807</t>
        </is>
      </c>
      <c r="B119" t="n">
        <v>2015</v>
      </c>
      <c r="C119" t="n">
        <v>1</v>
      </c>
      <c r="D119" t="inlineStr">
        <is>
          <t>2015-LDV</t>
        </is>
      </c>
      <c r="E119" t="inlineStr">
        <is>
          <t>Y26807</t>
        </is>
      </c>
      <c r="F119" t="inlineStr">
        <is>
          <t>W/R/T FLEX</t>
        </is>
      </c>
      <c r="G119" t="inlineStr">
        <is>
          <t>Yes</t>
        </is>
      </c>
      <c r="H119" t="n">
        <v>0.4</v>
      </c>
    </row>
    <row r="120">
      <c r="A120" t="inlineStr">
        <is>
          <t>2015-W1-2015-LDV-Y5046</t>
        </is>
      </c>
      <c r="B120" t="n">
        <v>2015</v>
      </c>
      <c r="C120" t="n">
        <v>1</v>
      </c>
      <c r="D120" t="inlineStr">
        <is>
          <t>2015-LDV</t>
        </is>
      </c>
      <c r="E120" t="inlineStr">
        <is>
          <t>Y5046</t>
        </is>
      </c>
      <c r="F120" t="inlineStr">
        <is>
          <t>K</t>
        </is>
      </c>
      <c r="G120" t="inlineStr">
        <is>
          <t>Yes</t>
        </is>
      </c>
      <c r="H120" t="n">
        <v>1</v>
      </c>
    </row>
    <row r="121">
      <c r="A121" t="inlineStr">
        <is>
          <t>2015-W1-2015-LDV-Y-DEF:pittsburgh</t>
        </is>
      </c>
      <c r="B121" t="n">
        <v>2015</v>
      </c>
      <c r="C121" t="n">
        <v>1</v>
      </c>
      <c r="D121" t="inlineStr">
        <is>
          <t>2015-LDV</t>
        </is>
      </c>
      <c r="E121" t="inlineStr">
        <is>
          <t>Y-DEF:pittsburgh</t>
        </is>
      </c>
      <c r="F121" t="inlineStr">
        <is>
          <t>DST</t>
        </is>
      </c>
      <c r="G121" t="inlineStr">
        <is>
          <t>Yes</t>
        </is>
      </c>
      <c r="H121" t="n">
        <v>1</v>
      </c>
    </row>
    <row r="122">
      <c r="A122" t="inlineStr">
        <is>
          <t>2015-W1-2015-LDV-Y8819</t>
        </is>
      </c>
      <c r="B122" t="n">
        <v>2015</v>
      </c>
      <c r="C122" t="n">
        <v>1</v>
      </c>
      <c r="D122" t="inlineStr">
        <is>
          <t>2015-LDV</t>
        </is>
      </c>
      <c r="E122" t="inlineStr">
        <is>
          <t>Y8819</t>
        </is>
      </c>
      <c r="F122" t="inlineStr">
        <is>
          <t>BN</t>
        </is>
      </c>
      <c r="G122" t="inlineStr">
        <is>
          <t>No</t>
        </is>
      </c>
      <c r="H122" t="n">
        <v>0.8</v>
      </c>
    </row>
    <row r="123">
      <c r="A123" t="inlineStr">
        <is>
          <t>2015-W1-2015-LDV-Y28461</t>
        </is>
      </c>
      <c r="B123" t="n">
        <v>2015</v>
      </c>
      <c r="C123" t="n">
        <v>1</v>
      </c>
      <c r="D123" t="inlineStr">
        <is>
          <t>2015-LDV</t>
        </is>
      </c>
      <c r="E123" t="inlineStr">
        <is>
          <t>Y28461</t>
        </is>
      </c>
      <c r="F123" t="inlineStr">
        <is>
          <t>BN</t>
        </is>
      </c>
      <c r="G123" t="inlineStr">
        <is>
          <t>No</t>
        </is>
      </c>
      <c r="H123" t="n">
        <v>8</v>
      </c>
    </row>
    <row r="124">
      <c r="A124" t="inlineStr">
        <is>
          <t>2015-W1-2015-LDV-Y27564</t>
        </is>
      </c>
      <c r="B124" t="n">
        <v>2015</v>
      </c>
      <c r="C124" t="n">
        <v>1</v>
      </c>
      <c r="D124" t="inlineStr">
        <is>
          <t>2015-LDV</t>
        </is>
      </c>
      <c r="E124" t="inlineStr">
        <is>
          <t>Y27564</t>
        </is>
      </c>
      <c r="F124" t="inlineStr">
        <is>
          <t>BN</t>
        </is>
      </c>
      <c r="G124" t="inlineStr">
        <is>
          <t>No</t>
        </is>
      </c>
      <c r="H124" t="n">
        <v>3.24</v>
      </c>
    </row>
    <row r="125">
      <c r="A125" t="inlineStr">
        <is>
          <t>2015-W1-2015-LDV-Y9286</t>
        </is>
      </c>
      <c r="B125" t="n">
        <v>2015</v>
      </c>
      <c r="C125" t="n">
        <v>1</v>
      </c>
      <c r="D125" t="inlineStr">
        <is>
          <t>2015-LDV</t>
        </is>
      </c>
      <c r="E125" t="inlineStr">
        <is>
          <t>Y9286</t>
        </is>
      </c>
      <c r="F125" t="inlineStr">
        <is>
          <t>BN</t>
        </is>
      </c>
      <c r="G125" t="inlineStr">
        <is>
          <t>No</t>
        </is>
      </c>
      <c r="H125" t="n">
        <v>14.8</v>
      </c>
    </row>
    <row r="126">
      <c r="A126" t="inlineStr">
        <is>
          <t>2015-W1-2015-LDV-Y27626</t>
        </is>
      </c>
      <c r="B126" t="n">
        <v>2015</v>
      </c>
      <c r="C126" t="n">
        <v>1</v>
      </c>
      <c r="D126" t="inlineStr">
        <is>
          <t>2015-LDV</t>
        </is>
      </c>
      <c r="E126" t="inlineStr">
        <is>
          <t>Y27626</t>
        </is>
      </c>
      <c r="F126" t="inlineStr">
        <is>
          <t>BN</t>
        </is>
      </c>
      <c r="G126" t="inlineStr">
        <is>
          <t>No</t>
        </is>
      </c>
      <c r="H126" t="n">
        <v>3.8</v>
      </c>
    </row>
    <row r="127">
      <c r="A127" t="inlineStr">
        <is>
          <t>2015-W1-2015-LDV-Y27582</t>
        </is>
      </c>
      <c r="B127" t="n">
        <v>2015</v>
      </c>
      <c r="C127" t="n">
        <v>1</v>
      </c>
      <c r="D127" t="inlineStr">
        <is>
          <t>2015-LDV</t>
        </is>
      </c>
      <c r="E127" t="inlineStr">
        <is>
          <t>Y27582</t>
        </is>
      </c>
      <c r="F127" t="inlineStr">
        <is>
          <t>BN</t>
        </is>
      </c>
      <c r="G127" t="inlineStr">
        <is>
          <t>No</t>
        </is>
      </c>
      <c r="H127" t="n">
        <v>20.6</v>
      </c>
    </row>
    <row r="128">
      <c r="A128" t="inlineStr">
        <is>
          <t>2015-W1-2015-ABARBA-Y24788</t>
        </is>
      </c>
      <c r="B128" t="n">
        <v>2015</v>
      </c>
      <c r="C128" t="n">
        <v>1</v>
      </c>
      <c r="D128" t="inlineStr">
        <is>
          <t>2015-ABARBA</t>
        </is>
      </c>
      <c r="E128" t="inlineStr">
        <is>
          <t>Y24788</t>
        </is>
      </c>
      <c r="F128" t="inlineStr">
        <is>
          <t>QB</t>
        </is>
      </c>
      <c r="G128" t="inlineStr">
        <is>
          <t>Yes</t>
        </is>
      </c>
      <c r="H128" t="n">
        <v>13.5</v>
      </c>
    </row>
    <row r="129">
      <c r="A129" t="inlineStr">
        <is>
          <t>2015-W1-2015-ABARBA-Y26650</t>
        </is>
      </c>
      <c r="B129" t="n">
        <v>2015</v>
      </c>
      <c r="C129" t="n">
        <v>1</v>
      </c>
      <c r="D129" t="inlineStr">
        <is>
          <t>2015-ABARBA</t>
        </is>
      </c>
      <c r="E129" t="inlineStr">
        <is>
          <t>Y26650</t>
        </is>
      </c>
      <c r="F129" t="inlineStr">
        <is>
          <t>WR</t>
        </is>
      </c>
      <c r="G129" t="inlineStr">
        <is>
          <t>Yes</t>
        </is>
      </c>
      <c r="H129" t="n">
        <v>23.8</v>
      </c>
    </row>
    <row r="130">
      <c r="A130" t="inlineStr">
        <is>
          <t>2015-W1-2015-ABARBA-Y7237</t>
        </is>
      </c>
      <c r="B130" t="n">
        <v>2015</v>
      </c>
      <c r="C130" t="n">
        <v>1</v>
      </c>
      <c r="D130" t="inlineStr">
        <is>
          <t>2015-ABARBA</t>
        </is>
      </c>
      <c r="E130" t="inlineStr">
        <is>
          <t>Y7237</t>
        </is>
      </c>
      <c r="F130" t="inlineStr">
        <is>
          <t>WR</t>
        </is>
      </c>
      <c r="G130" t="inlineStr">
        <is>
          <t>Yes</t>
        </is>
      </c>
      <c r="H130" t="n">
        <v>5.1</v>
      </c>
    </row>
    <row r="131">
      <c r="A131" t="inlineStr">
        <is>
          <t>2015-W1-2015-ABARBA-Y28482</t>
        </is>
      </c>
      <c r="B131" t="n">
        <v>2015</v>
      </c>
      <c r="C131" t="n">
        <v>1</v>
      </c>
      <c r="D131" t="inlineStr">
        <is>
          <t>2015-ABARBA</t>
        </is>
      </c>
      <c r="E131" t="inlineStr">
        <is>
          <t>Y28482</t>
        </is>
      </c>
      <c r="F131" t="inlineStr">
        <is>
          <t>WR</t>
        </is>
      </c>
      <c r="G131" t="inlineStr">
        <is>
          <t>Yes</t>
        </is>
      </c>
      <c r="H131" t="n">
        <v>0</v>
      </c>
    </row>
    <row r="132">
      <c r="A132" t="inlineStr">
        <is>
          <t>2015-W1-2015-ABARBA-Y25807</t>
        </is>
      </c>
      <c r="B132" t="n">
        <v>2015</v>
      </c>
      <c r="C132" t="n">
        <v>1</v>
      </c>
      <c r="D132" t="inlineStr">
        <is>
          <t>2015-ABARBA</t>
        </is>
      </c>
      <c r="E132" t="inlineStr">
        <is>
          <t>Y25807</t>
        </is>
      </c>
      <c r="F132" t="inlineStr">
        <is>
          <t>RB</t>
        </is>
      </c>
      <c r="G132" t="inlineStr">
        <is>
          <t>Yes</t>
        </is>
      </c>
      <c r="H132" t="n">
        <v>7.5</v>
      </c>
    </row>
    <row r="133">
      <c r="A133" t="inlineStr">
        <is>
          <t>2015-W1-2015-ABARBA-Y27709</t>
        </is>
      </c>
      <c r="B133" t="n">
        <v>2015</v>
      </c>
      <c r="C133" t="n">
        <v>1</v>
      </c>
      <c r="D133" t="inlineStr">
        <is>
          <t>2015-ABARBA</t>
        </is>
      </c>
      <c r="E133" t="inlineStr">
        <is>
          <t>Y27709</t>
        </is>
      </c>
      <c r="F133" t="inlineStr">
        <is>
          <t>RB</t>
        </is>
      </c>
      <c r="G133" t="inlineStr">
        <is>
          <t>Yes</t>
        </is>
      </c>
      <c r="H133" t="n">
        <v>4.9</v>
      </c>
    </row>
    <row r="134">
      <c r="A134" t="inlineStr">
        <is>
          <t>2015-W1-2015-ABARBA-Y24070</t>
        </is>
      </c>
      <c r="B134" t="n">
        <v>2015</v>
      </c>
      <c r="C134" t="n">
        <v>1</v>
      </c>
      <c r="D134" t="inlineStr">
        <is>
          <t>2015-ABARBA</t>
        </is>
      </c>
      <c r="E134" t="inlineStr">
        <is>
          <t>Y24070</t>
        </is>
      </c>
      <c r="F134" t="inlineStr">
        <is>
          <t>TE</t>
        </is>
      </c>
      <c r="G134" t="inlineStr">
        <is>
          <t>Yes</t>
        </is>
      </c>
      <c r="H134" t="n">
        <v>11.1</v>
      </c>
    </row>
    <row r="135">
      <c r="A135" t="inlineStr">
        <is>
          <t>2015-W1-2015-ABARBA-Y8001</t>
        </is>
      </c>
      <c r="B135" t="n">
        <v>2015</v>
      </c>
      <c r="C135" t="n">
        <v>1</v>
      </c>
      <c r="D135" t="inlineStr">
        <is>
          <t>2015-ABARBA</t>
        </is>
      </c>
      <c r="E135" t="inlineStr">
        <is>
          <t>Y8001</t>
        </is>
      </c>
      <c r="F135" t="inlineStr">
        <is>
          <t>W/R/T FLEX</t>
        </is>
      </c>
      <c r="G135" t="inlineStr">
        <is>
          <t>Yes</t>
        </is>
      </c>
      <c r="H135" t="n">
        <v>2.9</v>
      </c>
    </row>
    <row r="136">
      <c r="A136" t="inlineStr">
        <is>
          <t>2015-W1-2015-ABARBA-Y6762</t>
        </is>
      </c>
      <c r="B136" t="n">
        <v>2015</v>
      </c>
      <c r="C136" t="n">
        <v>1</v>
      </c>
      <c r="D136" t="inlineStr">
        <is>
          <t>2015-ABARBA</t>
        </is>
      </c>
      <c r="E136" t="inlineStr">
        <is>
          <t>Y6762</t>
        </is>
      </c>
      <c r="F136" t="inlineStr">
        <is>
          <t>W/R/T FLEX</t>
        </is>
      </c>
      <c r="G136" t="inlineStr">
        <is>
          <t>Yes</t>
        </is>
      </c>
      <c r="H136" t="n">
        <v>8.699999999999999</v>
      </c>
    </row>
    <row r="137">
      <c r="A137" t="inlineStr">
        <is>
          <t>2015-W1-2015-ABARBA-Y28408</t>
        </is>
      </c>
      <c r="B137" t="n">
        <v>2015</v>
      </c>
      <c r="C137" t="n">
        <v>1</v>
      </c>
      <c r="D137" t="inlineStr">
        <is>
          <t>2015-ABARBA</t>
        </is>
      </c>
      <c r="E137" t="inlineStr">
        <is>
          <t>Y28408</t>
        </is>
      </c>
      <c r="F137" t="inlineStr">
        <is>
          <t>W/R/T FLEX</t>
        </is>
      </c>
      <c r="G137" t="inlineStr">
        <is>
          <t>Yes</t>
        </is>
      </c>
      <c r="H137" t="n">
        <v>0.5</v>
      </c>
    </row>
    <row r="138">
      <c r="A138" t="inlineStr">
        <is>
          <t>2015-W1-2015-ABARBA-Y7867</t>
        </is>
      </c>
      <c r="B138" t="n">
        <v>2015</v>
      </c>
      <c r="C138" t="n">
        <v>1</v>
      </c>
      <c r="D138" t="inlineStr">
        <is>
          <t>2015-ABARBA</t>
        </is>
      </c>
      <c r="E138" t="inlineStr">
        <is>
          <t>Y7867</t>
        </is>
      </c>
      <c r="F138" t="inlineStr">
        <is>
          <t>K</t>
        </is>
      </c>
      <c r="G138" t="inlineStr">
        <is>
          <t>Yes</t>
        </is>
      </c>
      <c r="H138" t="n">
        <v>4</v>
      </c>
    </row>
    <row r="139">
      <c r="A139" t="inlineStr">
        <is>
          <t>2015-W1-2015-ABARBA-Y-DEF:houston</t>
        </is>
      </c>
      <c r="B139" t="n">
        <v>2015</v>
      </c>
      <c r="C139" t="n">
        <v>1</v>
      </c>
      <c r="D139" t="inlineStr">
        <is>
          <t>2015-ABARBA</t>
        </is>
      </c>
      <c r="E139" t="inlineStr">
        <is>
          <t>Y-DEF:houston</t>
        </is>
      </c>
      <c r="F139" t="inlineStr">
        <is>
          <t>DST</t>
        </is>
      </c>
      <c r="G139" t="inlineStr">
        <is>
          <t>Yes</t>
        </is>
      </c>
      <c r="H139" t="n">
        <v>2</v>
      </c>
    </row>
    <row r="140">
      <c r="A140" t="inlineStr">
        <is>
          <t>2015-W1-2015-ABARBA-Y28398</t>
        </is>
      </c>
      <c r="B140" t="n">
        <v>2015</v>
      </c>
      <c r="C140" t="n">
        <v>1</v>
      </c>
      <c r="D140" t="inlineStr">
        <is>
          <t>2015-ABARBA</t>
        </is>
      </c>
      <c r="E140" t="inlineStr">
        <is>
          <t>Y28398</t>
        </is>
      </c>
      <c r="F140" t="inlineStr">
        <is>
          <t>BN</t>
        </is>
      </c>
      <c r="G140" t="inlineStr">
        <is>
          <t>No</t>
        </is>
      </c>
      <c r="H140" t="n">
        <v>0</v>
      </c>
    </row>
    <row r="141">
      <c r="A141" t="inlineStr">
        <is>
          <t>2015-W1-2015-ABARBA-Y26671</t>
        </is>
      </c>
      <c r="B141" t="n">
        <v>2015</v>
      </c>
      <c r="C141" t="n">
        <v>1</v>
      </c>
      <c r="D141" t="inlineStr">
        <is>
          <t>2015-ABARBA</t>
        </is>
      </c>
      <c r="E141" t="inlineStr">
        <is>
          <t>Y26671</t>
        </is>
      </c>
      <c r="F141" t="inlineStr">
        <is>
          <t>BN</t>
        </is>
      </c>
      <c r="G141" t="inlineStr">
        <is>
          <t>No</t>
        </is>
      </c>
      <c r="H141" t="n">
        <v>0</v>
      </c>
    </row>
    <row r="142">
      <c r="A142" t="inlineStr">
        <is>
          <t>2015-W1-2015-ABARBA-Y25785</t>
        </is>
      </c>
      <c r="B142" t="n">
        <v>2015</v>
      </c>
      <c r="C142" t="n">
        <v>1</v>
      </c>
      <c r="D142" t="inlineStr">
        <is>
          <t>2015-ABARBA</t>
        </is>
      </c>
      <c r="E142" t="inlineStr">
        <is>
          <t>Y25785</t>
        </is>
      </c>
      <c r="F142" t="inlineStr">
        <is>
          <t>BN</t>
        </is>
      </c>
      <c r="G142" t="inlineStr">
        <is>
          <t>No</t>
        </is>
      </c>
      <c r="H142" t="n">
        <v>16.14</v>
      </c>
    </row>
    <row r="143">
      <c r="A143" t="inlineStr">
        <is>
          <t>2015-W1-2015-ABARBA-Y9527</t>
        </is>
      </c>
      <c r="B143" t="n">
        <v>2015</v>
      </c>
      <c r="C143" t="n">
        <v>1</v>
      </c>
      <c r="D143" t="inlineStr">
        <is>
          <t>2015-ABARBA</t>
        </is>
      </c>
      <c r="E143" t="inlineStr">
        <is>
          <t>Y9527</t>
        </is>
      </c>
      <c r="F143" t="inlineStr">
        <is>
          <t>BN</t>
        </is>
      </c>
      <c r="G143" t="inlineStr">
        <is>
          <t>No</t>
        </is>
      </c>
      <c r="H143" t="n">
        <v>0</v>
      </c>
    </row>
    <row r="144">
      <c r="A144" t="inlineStr">
        <is>
          <t>2015-W1-2015-ABARBA-Y7027</t>
        </is>
      </c>
      <c r="B144" t="n">
        <v>2015</v>
      </c>
      <c r="C144" t="n">
        <v>1</v>
      </c>
      <c r="D144" t="inlineStr">
        <is>
          <t>2015-ABARBA</t>
        </is>
      </c>
      <c r="E144" t="inlineStr">
        <is>
          <t>Y7027</t>
        </is>
      </c>
      <c r="F144" t="inlineStr">
        <is>
          <t>BN</t>
        </is>
      </c>
      <c r="G144" t="inlineStr">
        <is>
          <t>No</t>
        </is>
      </c>
      <c r="H144" t="n">
        <v>0</v>
      </c>
    </row>
    <row r="145">
      <c r="A145" t="inlineStr">
        <is>
          <t>2015-W1-2015-ABARBA-Y27538</t>
        </is>
      </c>
      <c r="B145" t="n">
        <v>2015</v>
      </c>
      <c r="C145" t="n">
        <v>1</v>
      </c>
      <c r="D145" t="inlineStr">
        <is>
          <t>2015-ABARBA</t>
        </is>
      </c>
      <c r="E145" t="inlineStr">
        <is>
          <t>Y27538</t>
        </is>
      </c>
      <c r="F145" t="inlineStr">
        <is>
          <t>BN</t>
        </is>
      </c>
      <c r="G145" t="inlineStr">
        <is>
          <t>No</t>
        </is>
      </c>
      <c r="H145" t="n">
        <v>11.3</v>
      </c>
    </row>
    <row r="146">
      <c r="A146" t="inlineStr">
        <is>
          <t>2015-W2-2015-JCHAPS-Y5479</t>
        </is>
      </c>
      <c r="B146" t="n">
        <v>2015</v>
      </c>
      <c r="C146" t="n">
        <v>2</v>
      </c>
      <c r="D146" t="inlineStr">
        <is>
          <t>2015-JCHAPS</t>
        </is>
      </c>
      <c r="E146" t="inlineStr">
        <is>
          <t>Y5479</t>
        </is>
      </c>
      <c r="F146" t="inlineStr">
        <is>
          <t>QB</t>
        </is>
      </c>
      <c r="G146" t="inlineStr">
        <is>
          <t>Yes</t>
        </is>
      </c>
      <c r="H146" t="n">
        <v>13.1</v>
      </c>
    </row>
    <row r="147">
      <c r="A147" t="inlineStr">
        <is>
          <t>2015-W2-2015-JCHAPS-Y27570</t>
        </is>
      </c>
      <c r="B147" t="n">
        <v>2015</v>
      </c>
      <c r="C147" t="n">
        <v>2</v>
      </c>
      <c r="D147" t="inlineStr">
        <is>
          <t>2015-JCHAPS</t>
        </is>
      </c>
      <c r="E147" t="inlineStr">
        <is>
          <t>Y27570</t>
        </is>
      </c>
      <c r="F147" t="inlineStr">
        <is>
          <t>WR</t>
        </is>
      </c>
      <c r="G147" t="inlineStr">
        <is>
          <t>Yes</t>
        </is>
      </c>
      <c r="H147" t="n">
        <v>14</v>
      </c>
    </row>
    <row r="148">
      <c r="A148" t="inlineStr">
        <is>
          <t>2015-W2-2015-JCHAPS-Y27591</t>
        </is>
      </c>
      <c r="B148" t="n">
        <v>2015</v>
      </c>
      <c r="C148" t="n">
        <v>2</v>
      </c>
      <c r="D148" t="inlineStr">
        <is>
          <t>2015-JCHAPS</t>
        </is>
      </c>
      <c r="E148" t="inlineStr">
        <is>
          <t>Y27591</t>
        </is>
      </c>
      <c r="F148" t="inlineStr">
        <is>
          <t>WR</t>
        </is>
      </c>
      <c r="G148" t="inlineStr">
        <is>
          <t>Yes</t>
        </is>
      </c>
      <c r="H148" t="n">
        <v>11.6</v>
      </c>
    </row>
    <row r="149">
      <c r="A149" t="inlineStr">
        <is>
          <t>2015-W2-2015-JCHAPS-Y27589</t>
        </is>
      </c>
      <c r="B149" t="n">
        <v>2015</v>
      </c>
      <c r="C149" t="n">
        <v>2</v>
      </c>
      <c r="D149" t="inlineStr">
        <is>
          <t>2015-JCHAPS</t>
        </is>
      </c>
      <c r="E149" t="inlineStr">
        <is>
          <t>Y27589</t>
        </is>
      </c>
      <c r="F149" t="inlineStr">
        <is>
          <t>WR</t>
        </is>
      </c>
      <c r="G149" t="inlineStr">
        <is>
          <t>Yes</t>
        </is>
      </c>
      <c r="H149" t="n">
        <v>27.5</v>
      </c>
    </row>
    <row r="150">
      <c r="A150" t="inlineStr">
        <is>
          <t>2015-W2-2015-JCHAPS-Y8850</t>
        </is>
      </c>
      <c r="B150" t="n">
        <v>2015</v>
      </c>
      <c r="C150" t="n">
        <v>2</v>
      </c>
      <c r="D150" t="inlineStr">
        <is>
          <t>2015-JCHAPS</t>
        </is>
      </c>
      <c r="E150" t="inlineStr">
        <is>
          <t>Y8850</t>
        </is>
      </c>
      <c r="F150" t="inlineStr">
        <is>
          <t>RB</t>
        </is>
      </c>
      <c r="G150" t="inlineStr">
        <is>
          <t>Yes</t>
        </is>
      </c>
      <c r="H150" t="n">
        <v>14.7</v>
      </c>
    </row>
    <row r="151">
      <c r="A151" t="inlineStr">
        <is>
          <t>2015-W2-2015-JCHAPS-Y26878</t>
        </is>
      </c>
      <c r="B151" t="n">
        <v>2015</v>
      </c>
      <c r="C151" t="n">
        <v>2</v>
      </c>
      <c r="D151" t="inlineStr">
        <is>
          <t>2015-JCHAPS</t>
        </is>
      </c>
      <c r="E151" t="inlineStr">
        <is>
          <t>Y26878</t>
        </is>
      </c>
      <c r="F151" t="inlineStr">
        <is>
          <t>RB</t>
        </is>
      </c>
      <c r="G151" t="inlineStr">
        <is>
          <t>Yes</t>
        </is>
      </c>
      <c r="H151" t="n">
        <v>2.9</v>
      </c>
    </row>
    <row r="152">
      <c r="A152" t="inlineStr">
        <is>
          <t>2015-W2-2015-JCHAPS-Y26644</t>
        </is>
      </c>
      <c r="B152" t="n">
        <v>2015</v>
      </c>
      <c r="C152" t="n">
        <v>2</v>
      </c>
      <c r="D152" t="inlineStr">
        <is>
          <t>2015-JCHAPS</t>
        </is>
      </c>
      <c r="E152" t="inlineStr">
        <is>
          <t>Y26644</t>
        </is>
      </c>
      <c r="F152" t="inlineStr">
        <is>
          <t>TE</t>
        </is>
      </c>
      <c r="G152" t="inlineStr">
        <is>
          <t>Yes</t>
        </is>
      </c>
      <c r="H152" t="n">
        <v>10.9</v>
      </c>
    </row>
    <row r="153">
      <c r="A153" t="inlineStr">
        <is>
          <t>2015-W2-2015-JCHAPS-Y7241</t>
        </is>
      </c>
      <c r="B153" t="n">
        <v>2015</v>
      </c>
      <c r="C153" t="n">
        <v>2</v>
      </c>
      <c r="D153" t="inlineStr">
        <is>
          <t>2015-JCHAPS</t>
        </is>
      </c>
      <c r="E153" t="inlineStr">
        <is>
          <t>Y7241</t>
        </is>
      </c>
      <c r="F153" t="inlineStr">
        <is>
          <t>W/R/T FLEX</t>
        </is>
      </c>
      <c r="G153" t="inlineStr">
        <is>
          <t>Yes</t>
        </is>
      </c>
      <c r="H153" t="n">
        <v>4.1</v>
      </c>
    </row>
    <row r="154">
      <c r="A154" t="inlineStr">
        <is>
          <t>2015-W2-2015-JCHAPS-Y25741</t>
        </is>
      </c>
      <c r="B154" t="n">
        <v>2015</v>
      </c>
      <c r="C154" t="n">
        <v>2</v>
      </c>
      <c r="D154" t="inlineStr">
        <is>
          <t>2015-JCHAPS</t>
        </is>
      </c>
      <c r="E154" t="inlineStr">
        <is>
          <t>Y25741</t>
        </is>
      </c>
      <c r="F154" t="inlineStr">
        <is>
          <t>W/R/T FLEX</t>
        </is>
      </c>
      <c r="G154" t="inlineStr">
        <is>
          <t>Yes</t>
        </is>
      </c>
      <c r="H154" t="n">
        <v>7.8</v>
      </c>
    </row>
    <row r="155">
      <c r="A155" t="inlineStr">
        <is>
          <t>2015-W2-2015-JCHAPS-Y27603</t>
        </is>
      </c>
      <c r="B155" t="n">
        <v>2015</v>
      </c>
      <c r="C155" t="n">
        <v>2</v>
      </c>
      <c r="D155" t="inlineStr">
        <is>
          <t>2015-JCHAPS</t>
        </is>
      </c>
      <c r="E155" t="inlineStr">
        <is>
          <t>Y27603</t>
        </is>
      </c>
      <c r="F155" t="inlineStr">
        <is>
          <t>W/R/T FLEX</t>
        </is>
      </c>
      <c r="G155" t="inlineStr">
        <is>
          <t>Yes</t>
        </is>
      </c>
      <c r="H155" t="n">
        <v>3</v>
      </c>
    </row>
    <row r="156">
      <c r="A156" t="inlineStr">
        <is>
          <t>2015-W2-2015-JCHAPS-Y9032</t>
        </is>
      </c>
      <c r="B156" t="n">
        <v>2015</v>
      </c>
      <c r="C156" t="n">
        <v>2</v>
      </c>
      <c r="D156" t="inlineStr">
        <is>
          <t>2015-JCHAPS</t>
        </is>
      </c>
      <c r="E156" t="inlineStr">
        <is>
          <t>Y9032</t>
        </is>
      </c>
      <c r="F156" t="inlineStr">
        <is>
          <t>K</t>
        </is>
      </c>
      <c r="G156" t="inlineStr">
        <is>
          <t>Yes</t>
        </is>
      </c>
      <c r="H156" t="n">
        <v>2</v>
      </c>
    </row>
    <row r="157">
      <c r="A157" t="inlineStr">
        <is>
          <t>2015-W2-2015-JCHAPS-Y-DEF:la-rams</t>
        </is>
      </c>
      <c r="B157" t="n">
        <v>2015</v>
      </c>
      <c r="C157" t="n">
        <v>2</v>
      </c>
      <c r="D157" t="inlineStr">
        <is>
          <t>2015-JCHAPS</t>
        </is>
      </c>
      <c r="E157" t="inlineStr">
        <is>
          <t>Y-DEF:la-rams</t>
        </is>
      </c>
      <c r="F157" t="inlineStr">
        <is>
          <t>DST</t>
        </is>
      </c>
      <c r="G157" t="inlineStr">
        <is>
          <t>Yes</t>
        </is>
      </c>
      <c r="H157" t="n">
        <v>4</v>
      </c>
    </row>
    <row r="158">
      <c r="A158" t="inlineStr">
        <is>
          <t>2015-W2-2015-JCHAPS-Y25802</t>
        </is>
      </c>
      <c r="B158" t="n">
        <v>2015</v>
      </c>
      <c r="C158" t="n">
        <v>2</v>
      </c>
      <c r="D158" t="inlineStr">
        <is>
          <t>2015-JCHAPS</t>
        </is>
      </c>
      <c r="E158" t="inlineStr">
        <is>
          <t>Y25802</t>
        </is>
      </c>
      <c r="F158" t="inlineStr">
        <is>
          <t>BN</t>
        </is>
      </c>
      <c r="G158" t="inlineStr">
        <is>
          <t>No</t>
        </is>
      </c>
      <c r="H158" t="n">
        <v>4.5</v>
      </c>
    </row>
    <row r="159">
      <c r="A159" t="inlineStr">
        <is>
          <t>2015-W2-2015-JCHAPS-Y28403</t>
        </is>
      </c>
      <c r="B159" t="n">
        <v>2015</v>
      </c>
      <c r="C159" t="n">
        <v>2</v>
      </c>
      <c r="D159" t="inlineStr">
        <is>
          <t>2015-JCHAPS</t>
        </is>
      </c>
      <c r="E159" t="inlineStr">
        <is>
          <t>Y28403</t>
        </is>
      </c>
      <c r="F159" t="inlineStr">
        <is>
          <t>BN</t>
        </is>
      </c>
      <c r="G159" t="inlineStr">
        <is>
          <t>No</t>
        </is>
      </c>
      <c r="H159" t="n">
        <v>9.800000000000001</v>
      </c>
    </row>
    <row r="160">
      <c r="A160" t="inlineStr">
        <is>
          <t>2015-W2-2015-JCHAPS-Y27646</t>
        </is>
      </c>
      <c r="B160" t="n">
        <v>2015</v>
      </c>
      <c r="C160" t="n">
        <v>2</v>
      </c>
      <c r="D160" t="inlineStr">
        <is>
          <t>2015-JCHAPS</t>
        </is>
      </c>
      <c r="E160" t="inlineStr">
        <is>
          <t>Y27646</t>
        </is>
      </c>
      <c r="F160" t="inlineStr">
        <is>
          <t>BN</t>
        </is>
      </c>
      <c r="G160" t="inlineStr">
        <is>
          <t>No</t>
        </is>
      </c>
      <c r="H160" t="n">
        <v>0</v>
      </c>
    </row>
    <row r="161">
      <c r="A161" t="inlineStr">
        <is>
          <t>2015-W2-2015-JCHAPS-Y23984</t>
        </is>
      </c>
      <c r="B161" t="n">
        <v>2015</v>
      </c>
      <c r="C161" t="n">
        <v>2</v>
      </c>
      <c r="D161" t="inlineStr">
        <is>
          <t>2015-JCHAPS</t>
        </is>
      </c>
      <c r="E161" t="inlineStr">
        <is>
          <t>Y23984</t>
        </is>
      </c>
      <c r="F161" t="inlineStr">
        <is>
          <t>BN</t>
        </is>
      </c>
      <c r="G161" t="inlineStr">
        <is>
          <t>No</t>
        </is>
      </c>
      <c r="H161" t="n">
        <v>2.6</v>
      </c>
    </row>
    <row r="162">
      <c r="A162" t="inlineStr">
        <is>
          <t>2015-W2-2015-JCHAPS-Y27618</t>
        </is>
      </c>
      <c r="B162" t="n">
        <v>2015</v>
      </c>
      <c r="C162" t="n">
        <v>2</v>
      </c>
      <c r="D162" t="inlineStr">
        <is>
          <t>2015-JCHAPS</t>
        </is>
      </c>
      <c r="E162" t="inlineStr">
        <is>
          <t>Y27618</t>
        </is>
      </c>
      <c r="F162" t="inlineStr">
        <is>
          <t>BN</t>
        </is>
      </c>
      <c r="G162" t="inlineStr">
        <is>
          <t>No</t>
        </is>
      </c>
      <c r="H162" t="n">
        <v>18.2</v>
      </c>
    </row>
    <row r="163">
      <c r="A163" t="inlineStr">
        <is>
          <t>2015-W2-2015-JCHAPS-Y28398</t>
        </is>
      </c>
      <c r="B163" t="n">
        <v>2015</v>
      </c>
      <c r="C163" t="n">
        <v>2</v>
      </c>
      <c r="D163" t="inlineStr">
        <is>
          <t>2015-JCHAPS</t>
        </is>
      </c>
      <c r="E163" t="inlineStr">
        <is>
          <t>Y28398</t>
        </is>
      </c>
      <c r="F163" t="inlineStr">
        <is>
          <t>BN</t>
        </is>
      </c>
      <c r="G163" t="inlineStr">
        <is>
          <t>No</t>
        </is>
      </c>
      <c r="H163" t="n">
        <v>0</v>
      </c>
    </row>
    <row r="164">
      <c r="A164" t="inlineStr">
        <is>
          <t>2015-W2-2015-VARO-Y6770</t>
        </is>
      </c>
      <c r="B164" t="n">
        <v>2015</v>
      </c>
      <c r="C164" t="n">
        <v>2</v>
      </c>
      <c r="D164" t="inlineStr">
        <is>
          <t>2015-VARO</t>
        </is>
      </c>
      <c r="E164" t="inlineStr">
        <is>
          <t>Y6770</t>
        </is>
      </c>
      <c r="F164" t="inlineStr">
        <is>
          <t>QB</t>
        </is>
      </c>
      <c r="G164" t="inlineStr">
        <is>
          <t>Yes</t>
        </is>
      </c>
      <c r="H164" t="n">
        <v>30.66</v>
      </c>
    </row>
    <row r="165">
      <c r="A165" t="inlineStr">
        <is>
          <t>2015-W2-2015-VARO-Y8256</t>
        </is>
      </c>
      <c r="B165" t="n">
        <v>2015</v>
      </c>
      <c r="C165" t="n">
        <v>2</v>
      </c>
      <c r="D165" t="inlineStr">
        <is>
          <t>2015-VARO</t>
        </is>
      </c>
      <c r="E165" t="inlineStr">
        <is>
          <t>Y8256</t>
        </is>
      </c>
      <c r="F165" t="inlineStr">
        <is>
          <t>WR</t>
        </is>
      </c>
      <c r="G165" t="inlineStr">
        <is>
          <t>Yes</t>
        </is>
      </c>
      <c r="H165" t="n">
        <v>14.3</v>
      </c>
    </row>
    <row r="166">
      <c r="A166" t="inlineStr">
        <is>
          <t>2015-W2-2015-VARO-Y27548</t>
        </is>
      </c>
      <c r="B166" t="n">
        <v>2015</v>
      </c>
      <c r="C166" t="n">
        <v>2</v>
      </c>
      <c r="D166" t="inlineStr">
        <is>
          <t>2015-VARO</t>
        </is>
      </c>
      <c r="E166" t="inlineStr">
        <is>
          <t>Y27548</t>
        </is>
      </c>
      <c r="F166" t="inlineStr">
        <is>
          <t>WR</t>
        </is>
      </c>
      <c r="G166" t="inlineStr">
        <is>
          <t>Yes</t>
        </is>
      </c>
      <c r="H166" t="n">
        <v>5.8</v>
      </c>
    </row>
    <row r="167">
      <c r="A167" t="inlineStr">
        <is>
          <t>2015-W2-2015-VARO-Y27532</t>
        </is>
      </c>
      <c r="B167" t="n">
        <v>2015</v>
      </c>
      <c r="C167" t="n">
        <v>2</v>
      </c>
      <c r="D167" t="inlineStr">
        <is>
          <t>2015-VARO</t>
        </is>
      </c>
      <c r="E167" t="inlineStr">
        <is>
          <t>Y27532</t>
        </is>
      </c>
      <c r="F167" t="inlineStr">
        <is>
          <t>WR</t>
        </is>
      </c>
      <c r="G167" t="inlineStr">
        <is>
          <t>Yes</t>
        </is>
      </c>
      <c r="H167" t="n">
        <v>12</v>
      </c>
    </row>
    <row r="168">
      <c r="A168" t="inlineStr">
        <is>
          <t>2015-W2-2015-VARO-Y27583</t>
        </is>
      </c>
      <c r="B168" t="n">
        <v>2015</v>
      </c>
      <c r="C168" t="n">
        <v>2</v>
      </c>
      <c r="D168" t="inlineStr">
        <is>
          <t>2015-VARO</t>
        </is>
      </c>
      <c r="E168" t="inlineStr">
        <is>
          <t>Y27583</t>
        </is>
      </c>
      <c r="F168" t="inlineStr">
        <is>
          <t>RB</t>
        </is>
      </c>
      <c r="G168" t="inlineStr">
        <is>
          <t>Yes</t>
        </is>
      </c>
      <c r="H168" t="n">
        <v>0.1</v>
      </c>
    </row>
    <row r="169">
      <c r="A169" t="inlineStr">
        <is>
          <t>2015-W2-2015-VARO-Y8821</t>
        </is>
      </c>
      <c r="B169" t="n">
        <v>2015</v>
      </c>
      <c r="C169" t="n">
        <v>2</v>
      </c>
      <c r="D169" t="inlineStr">
        <is>
          <t>2015-VARO</t>
        </is>
      </c>
      <c r="E169" t="inlineStr">
        <is>
          <t>Y8821</t>
        </is>
      </c>
      <c r="F169" t="inlineStr">
        <is>
          <t>RB</t>
        </is>
      </c>
      <c r="G169" t="inlineStr">
        <is>
          <t>Yes</t>
        </is>
      </c>
      <c r="H169" t="n">
        <v>10.5</v>
      </c>
    </row>
    <row r="170">
      <c r="A170" t="inlineStr">
        <is>
          <t>2015-W2-2015-VARO-Y24017</t>
        </is>
      </c>
      <c r="B170" t="n">
        <v>2015</v>
      </c>
      <c r="C170" t="n">
        <v>2</v>
      </c>
      <c r="D170" t="inlineStr">
        <is>
          <t>2015-VARO</t>
        </is>
      </c>
      <c r="E170" t="inlineStr">
        <is>
          <t>Y24017</t>
        </is>
      </c>
      <c r="F170" t="inlineStr">
        <is>
          <t>TE</t>
        </is>
      </c>
      <c r="G170" t="inlineStr">
        <is>
          <t>Yes</t>
        </is>
      </c>
      <c r="H170" t="n">
        <v>17.3</v>
      </c>
    </row>
    <row r="171">
      <c r="A171" t="inlineStr">
        <is>
          <t>2015-W2-2015-VARO-Y25883</t>
        </is>
      </c>
      <c r="B171" t="n">
        <v>2015</v>
      </c>
      <c r="C171" t="n">
        <v>2</v>
      </c>
      <c r="D171" t="inlineStr">
        <is>
          <t>2015-VARO</t>
        </is>
      </c>
      <c r="E171" t="inlineStr">
        <is>
          <t>Y25883</t>
        </is>
      </c>
      <c r="F171" t="inlineStr">
        <is>
          <t>W/R/T FLEX</t>
        </is>
      </c>
      <c r="G171" t="inlineStr">
        <is>
          <t>Yes</t>
        </is>
      </c>
      <c r="H171" t="n">
        <v>7.2</v>
      </c>
    </row>
    <row r="172">
      <c r="A172" t="inlineStr">
        <is>
          <t>2015-W2-2015-VARO-Y7203</t>
        </is>
      </c>
      <c r="B172" t="n">
        <v>2015</v>
      </c>
      <c r="C172" t="n">
        <v>2</v>
      </c>
      <c r="D172" t="inlineStr">
        <is>
          <t>2015-VARO</t>
        </is>
      </c>
      <c r="E172" t="inlineStr">
        <is>
          <t>Y7203</t>
        </is>
      </c>
      <c r="F172" t="inlineStr">
        <is>
          <t>W/R/T FLEX</t>
        </is>
      </c>
      <c r="G172" t="inlineStr">
        <is>
          <t>Yes</t>
        </is>
      </c>
      <c r="H172" t="n">
        <v>0</v>
      </c>
    </row>
    <row r="173">
      <c r="A173" t="inlineStr">
        <is>
          <t>2015-W2-2015-VARO-Y24318</t>
        </is>
      </c>
      <c r="B173" t="n">
        <v>2015</v>
      </c>
      <c r="C173" t="n">
        <v>2</v>
      </c>
      <c r="D173" t="inlineStr">
        <is>
          <t>2015-VARO</t>
        </is>
      </c>
      <c r="E173" t="inlineStr">
        <is>
          <t>Y24318</t>
        </is>
      </c>
      <c r="F173" t="inlineStr">
        <is>
          <t>W/R/T FLEX</t>
        </is>
      </c>
      <c r="G173" t="inlineStr">
        <is>
          <t>Yes</t>
        </is>
      </c>
      <c r="H173" t="n">
        <v>0.4</v>
      </c>
    </row>
    <row r="174">
      <c r="A174" t="inlineStr">
        <is>
          <t>2015-W2-2015-VARO-Y9066</t>
        </is>
      </c>
      <c r="B174" t="n">
        <v>2015</v>
      </c>
      <c r="C174" t="n">
        <v>2</v>
      </c>
      <c r="D174" t="inlineStr">
        <is>
          <t>2015-VARO</t>
        </is>
      </c>
      <c r="E174" t="inlineStr">
        <is>
          <t>Y9066</t>
        </is>
      </c>
      <c r="F174" t="inlineStr">
        <is>
          <t>K</t>
        </is>
      </c>
      <c r="G174" t="inlineStr">
        <is>
          <t>Yes</t>
        </is>
      </c>
      <c r="H174" t="n">
        <v>7</v>
      </c>
    </row>
    <row r="175">
      <c r="A175" t="inlineStr">
        <is>
          <t>2015-W2-2015-VARO-Y-DEF:seattle</t>
        </is>
      </c>
      <c r="B175" t="n">
        <v>2015</v>
      </c>
      <c r="C175" t="n">
        <v>2</v>
      </c>
      <c r="D175" t="inlineStr">
        <is>
          <t>2015-VARO</t>
        </is>
      </c>
      <c r="E175" t="inlineStr">
        <is>
          <t>Y-DEF:seattle</t>
        </is>
      </c>
      <c r="F175" t="inlineStr">
        <is>
          <t>DST</t>
        </is>
      </c>
      <c r="G175" t="inlineStr">
        <is>
          <t>Yes</t>
        </is>
      </c>
      <c r="H175" t="n">
        <v>4</v>
      </c>
    </row>
    <row r="176">
      <c r="A176" t="inlineStr">
        <is>
          <t>2015-W2-2015-VARO-Y25755</t>
        </is>
      </c>
      <c r="B176" t="n">
        <v>2015</v>
      </c>
      <c r="C176" t="n">
        <v>2</v>
      </c>
      <c r="D176" t="inlineStr">
        <is>
          <t>2015-VARO</t>
        </is>
      </c>
      <c r="E176" t="inlineStr">
        <is>
          <t>Y25755</t>
        </is>
      </c>
      <c r="F176" t="inlineStr">
        <is>
          <t>BN</t>
        </is>
      </c>
      <c r="G176" t="inlineStr">
        <is>
          <t>No</t>
        </is>
      </c>
      <c r="H176" t="n">
        <v>0</v>
      </c>
    </row>
    <row r="177">
      <c r="A177" t="inlineStr">
        <is>
          <t>2015-W2-2015-VARO-Y27619</t>
        </is>
      </c>
      <c r="B177" t="n">
        <v>2015</v>
      </c>
      <c r="C177" t="n">
        <v>2</v>
      </c>
      <c r="D177" t="inlineStr">
        <is>
          <t>2015-VARO</t>
        </is>
      </c>
      <c r="E177" t="inlineStr">
        <is>
          <t>Y27619</t>
        </is>
      </c>
      <c r="F177" t="inlineStr">
        <is>
          <t>BN</t>
        </is>
      </c>
      <c r="G177" t="inlineStr">
        <is>
          <t>No</t>
        </is>
      </c>
      <c r="H177" t="n">
        <v>4.5</v>
      </c>
    </row>
    <row r="178">
      <c r="A178" t="inlineStr">
        <is>
          <t>2015-W2-2015-VARO-Y24889</t>
        </is>
      </c>
      <c r="B178" t="n">
        <v>2015</v>
      </c>
      <c r="C178" t="n">
        <v>2</v>
      </c>
      <c r="D178" t="inlineStr">
        <is>
          <t>2015-VARO</t>
        </is>
      </c>
      <c r="E178" t="inlineStr">
        <is>
          <t>Y24889</t>
        </is>
      </c>
      <c r="F178" t="inlineStr">
        <is>
          <t>BN</t>
        </is>
      </c>
      <c r="G178" t="inlineStr">
        <is>
          <t>No</t>
        </is>
      </c>
      <c r="H178" t="n">
        <v>6.2</v>
      </c>
    </row>
    <row r="179">
      <c r="A179" t="inlineStr">
        <is>
          <t>2015-W2-2015-VARO-Y7206</t>
        </is>
      </c>
      <c r="B179" t="n">
        <v>2015</v>
      </c>
      <c r="C179" t="n">
        <v>2</v>
      </c>
      <c r="D179" t="inlineStr">
        <is>
          <t>2015-VARO</t>
        </is>
      </c>
      <c r="E179" t="inlineStr">
        <is>
          <t>Y7206</t>
        </is>
      </c>
      <c r="F179" t="inlineStr">
        <is>
          <t>BN</t>
        </is>
      </c>
      <c r="G179" t="inlineStr">
        <is>
          <t>No</t>
        </is>
      </c>
      <c r="H179" t="n">
        <v>9.5</v>
      </c>
    </row>
    <row r="180">
      <c r="A180" t="inlineStr">
        <is>
          <t>2015-W2-2015-VARO-Y26660</t>
        </is>
      </c>
      <c r="B180" t="n">
        <v>2015</v>
      </c>
      <c r="C180" t="n">
        <v>2</v>
      </c>
      <c r="D180" t="inlineStr">
        <is>
          <t>2015-VARO</t>
        </is>
      </c>
      <c r="E180" t="inlineStr">
        <is>
          <t>Y26660</t>
        </is>
      </c>
      <c r="F180" t="inlineStr">
        <is>
          <t>BN</t>
        </is>
      </c>
      <c r="G180" t="inlineStr">
        <is>
          <t>No</t>
        </is>
      </c>
      <c r="H180" t="n">
        <v>13.9</v>
      </c>
    </row>
    <row r="181">
      <c r="A181" t="inlineStr">
        <is>
          <t>2015-W2-2015-VARO-Y8780</t>
        </is>
      </c>
      <c r="B181" t="n">
        <v>2015</v>
      </c>
      <c r="C181" t="n">
        <v>2</v>
      </c>
      <c r="D181" t="inlineStr">
        <is>
          <t>2015-VARO</t>
        </is>
      </c>
      <c r="E181" t="inlineStr">
        <is>
          <t>Y8780</t>
        </is>
      </c>
      <c r="F181" t="inlineStr">
        <is>
          <t>BN</t>
        </is>
      </c>
      <c r="G181" t="inlineStr">
        <is>
          <t>No</t>
        </is>
      </c>
      <c r="H181" t="n">
        <v>18.42</v>
      </c>
    </row>
    <row r="182">
      <c r="A182" t="inlineStr">
        <is>
          <t>2015-W2-2015-PACO-Y4256</t>
        </is>
      </c>
      <c r="B182" t="n">
        <v>2015</v>
      </c>
      <c r="C182" t="n">
        <v>2</v>
      </c>
      <c r="D182" t="inlineStr">
        <is>
          <t>2015-PACO</t>
        </is>
      </c>
      <c r="E182" t="inlineStr">
        <is>
          <t>Y4256</t>
        </is>
      </c>
      <c r="F182" t="inlineStr">
        <is>
          <t>QB</t>
        </is>
      </c>
      <c r="G182" t="inlineStr">
        <is>
          <t>Yes</t>
        </is>
      </c>
      <c r="H182" t="n">
        <v>21.24</v>
      </c>
    </row>
    <row r="183">
      <c r="A183" t="inlineStr">
        <is>
          <t>2015-W2-2015-PACO-Y23997</t>
        </is>
      </c>
      <c r="B183" t="n">
        <v>2015</v>
      </c>
      <c r="C183" t="n">
        <v>2</v>
      </c>
      <c r="D183" t="inlineStr">
        <is>
          <t>2015-PACO</t>
        </is>
      </c>
      <c r="E183" t="inlineStr">
        <is>
          <t>Y23997</t>
        </is>
      </c>
      <c r="F183" t="inlineStr">
        <is>
          <t>WR</t>
        </is>
      </c>
      <c r="G183" t="inlineStr">
        <is>
          <t>Yes</t>
        </is>
      </c>
      <c r="H183" t="n">
        <v>11.6</v>
      </c>
    </row>
    <row r="184">
      <c r="A184" t="inlineStr">
        <is>
          <t>2015-W2-2015-PACO-Y24845</t>
        </is>
      </c>
      <c r="B184" t="n">
        <v>2015</v>
      </c>
      <c r="C184" t="n">
        <v>2</v>
      </c>
      <c r="D184" t="inlineStr">
        <is>
          <t>2015-PACO</t>
        </is>
      </c>
      <c r="E184" t="inlineStr">
        <is>
          <t>Y24845</t>
        </is>
      </c>
      <c r="F184" t="inlineStr">
        <is>
          <t>WR</t>
        </is>
      </c>
      <c r="G184" t="inlineStr">
        <is>
          <t>Yes</t>
        </is>
      </c>
      <c r="H184" t="n">
        <v>20</v>
      </c>
    </row>
    <row r="185">
      <c r="A185" t="inlineStr">
        <is>
          <t>2015-W2-2015-PACO-Y5521</t>
        </is>
      </c>
      <c r="B185" t="n">
        <v>2015</v>
      </c>
      <c r="C185" t="n">
        <v>2</v>
      </c>
      <c r="D185" t="inlineStr">
        <is>
          <t>2015-PACO</t>
        </is>
      </c>
      <c r="E185" t="inlineStr">
        <is>
          <t>Y5521</t>
        </is>
      </c>
      <c r="F185" t="inlineStr">
        <is>
          <t>WR</t>
        </is>
      </c>
      <c r="G185" t="inlineStr">
        <is>
          <t>Yes</t>
        </is>
      </c>
      <c r="H185" t="n">
        <v>15</v>
      </c>
    </row>
    <row r="186">
      <c r="A186" t="inlineStr">
        <is>
          <t>2015-W2-2015-PACO-Y8266</t>
        </is>
      </c>
      <c r="B186" t="n">
        <v>2015</v>
      </c>
      <c r="C186" t="n">
        <v>2</v>
      </c>
      <c r="D186" t="inlineStr">
        <is>
          <t>2015-PACO</t>
        </is>
      </c>
      <c r="E186" t="inlineStr">
        <is>
          <t>Y8266</t>
        </is>
      </c>
      <c r="F186" t="inlineStr">
        <is>
          <t>RB</t>
        </is>
      </c>
      <c r="G186" t="inlineStr">
        <is>
          <t>Yes</t>
        </is>
      </c>
      <c r="H186" t="n">
        <v>6.2</v>
      </c>
    </row>
    <row r="187">
      <c r="A187" t="inlineStr">
        <is>
          <t>2015-W2-2015-PACO-Y26804</t>
        </is>
      </c>
      <c r="B187" t="n">
        <v>2015</v>
      </c>
      <c r="C187" t="n">
        <v>2</v>
      </c>
      <c r="D187" t="inlineStr">
        <is>
          <t>2015-PACO</t>
        </is>
      </c>
      <c r="E187" t="inlineStr">
        <is>
          <t>Y26804</t>
        </is>
      </c>
      <c r="F187" t="inlineStr">
        <is>
          <t>RB</t>
        </is>
      </c>
      <c r="G187" t="inlineStr">
        <is>
          <t>Yes</t>
        </is>
      </c>
      <c r="H187" t="n">
        <v>14.7</v>
      </c>
    </row>
    <row r="188">
      <c r="A188" t="inlineStr">
        <is>
          <t>2015-W2-2015-PACO-Y25774</t>
        </is>
      </c>
      <c r="B188" t="n">
        <v>2015</v>
      </c>
      <c r="C188" t="n">
        <v>2</v>
      </c>
      <c r="D188" t="inlineStr">
        <is>
          <t>2015-PACO</t>
        </is>
      </c>
      <c r="E188" t="inlineStr">
        <is>
          <t>Y25774</t>
        </is>
      </c>
      <c r="F188" t="inlineStr">
        <is>
          <t>TE</t>
        </is>
      </c>
      <c r="G188" t="inlineStr">
        <is>
          <t>Yes</t>
        </is>
      </c>
      <c r="H188" t="n">
        <v>0</v>
      </c>
    </row>
    <row r="189">
      <c r="A189" t="inlineStr">
        <is>
          <t>2015-W2-2015-PACO-Y7847</t>
        </is>
      </c>
      <c r="B189" t="n">
        <v>2015</v>
      </c>
      <c r="C189" t="n">
        <v>2</v>
      </c>
      <c r="D189" t="inlineStr">
        <is>
          <t>2015-PACO</t>
        </is>
      </c>
      <c r="E189" t="inlineStr">
        <is>
          <t>Y7847</t>
        </is>
      </c>
      <c r="F189" t="inlineStr">
        <is>
          <t>W/R/T FLEX</t>
        </is>
      </c>
      <c r="G189" t="inlineStr">
        <is>
          <t>Yes</t>
        </is>
      </c>
      <c r="H189" t="n">
        <v>1.9</v>
      </c>
    </row>
    <row r="190">
      <c r="A190" t="inlineStr">
        <is>
          <t>2015-W2-2015-PACO-Y9514</t>
        </is>
      </c>
      <c r="B190" t="n">
        <v>2015</v>
      </c>
      <c r="C190" t="n">
        <v>2</v>
      </c>
      <c r="D190" t="inlineStr">
        <is>
          <t>2015-PACO</t>
        </is>
      </c>
      <c r="E190" t="inlineStr">
        <is>
          <t>Y9514</t>
        </is>
      </c>
      <c r="F190" t="inlineStr">
        <is>
          <t>W/R/T FLEX</t>
        </is>
      </c>
      <c r="G190" t="inlineStr">
        <is>
          <t>Yes</t>
        </is>
      </c>
      <c r="H190" t="n">
        <v>2.4</v>
      </c>
    </row>
    <row r="191">
      <c r="A191" t="inlineStr">
        <is>
          <t>2015-W2-2015-PACO-Y6339</t>
        </is>
      </c>
      <c r="B191" t="n">
        <v>2015</v>
      </c>
      <c r="C191" t="n">
        <v>2</v>
      </c>
      <c r="D191" t="inlineStr">
        <is>
          <t>2015-PACO</t>
        </is>
      </c>
      <c r="E191" t="inlineStr">
        <is>
          <t>Y6339</t>
        </is>
      </c>
      <c r="F191" t="inlineStr">
        <is>
          <t>W/R/T FLEX</t>
        </is>
      </c>
      <c r="G191" t="inlineStr">
        <is>
          <t>Yes</t>
        </is>
      </c>
      <c r="H191" t="n">
        <v>2.7</v>
      </c>
    </row>
    <row r="192">
      <c r="A192" t="inlineStr">
        <is>
          <t>2015-W2-2015-PACO-Y6243</t>
        </is>
      </c>
      <c r="B192" t="n">
        <v>2015</v>
      </c>
      <c r="C192" t="n">
        <v>2</v>
      </c>
      <c r="D192" t="inlineStr">
        <is>
          <t>2015-PACO</t>
        </is>
      </c>
      <c r="E192" t="inlineStr">
        <is>
          <t>Y6243</t>
        </is>
      </c>
      <c r="F192" t="inlineStr">
        <is>
          <t>K</t>
        </is>
      </c>
      <c r="G192" t="inlineStr">
        <is>
          <t>Yes</t>
        </is>
      </c>
      <c r="H192" t="n">
        <v>7</v>
      </c>
    </row>
    <row r="193">
      <c r="A193" t="inlineStr">
        <is>
          <t>2015-W2-2015-PACO-Y-DEF:baltimore</t>
        </is>
      </c>
      <c r="B193" t="n">
        <v>2015</v>
      </c>
      <c r="C193" t="n">
        <v>2</v>
      </c>
      <c r="D193" t="inlineStr">
        <is>
          <t>2015-PACO</t>
        </is>
      </c>
      <c r="E193" t="inlineStr">
        <is>
          <t>Y-DEF:baltimore</t>
        </is>
      </c>
      <c r="F193" t="inlineStr">
        <is>
          <t>DST</t>
        </is>
      </c>
      <c r="G193" t="inlineStr">
        <is>
          <t>Yes</t>
        </is>
      </c>
      <c r="H193" t="n">
        <v>-1</v>
      </c>
    </row>
    <row r="194">
      <c r="A194" t="inlineStr">
        <is>
          <t>2015-W2-2015-PACO-Y8826</t>
        </is>
      </c>
      <c r="B194" t="n">
        <v>2015</v>
      </c>
      <c r="C194" t="n">
        <v>2</v>
      </c>
      <c r="D194" t="inlineStr">
        <is>
          <t>2015-PACO</t>
        </is>
      </c>
      <c r="E194" t="inlineStr">
        <is>
          <t>Y8826</t>
        </is>
      </c>
      <c r="F194" t="inlineStr">
        <is>
          <t>BN</t>
        </is>
      </c>
      <c r="G194" t="inlineStr">
        <is>
          <t>No</t>
        </is>
      </c>
      <c r="H194" t="n">
        <v>0</v>
      </c>
    </row>
    <row r="195">
      <c r="A195" t="inlineStr">
        <is>
          <t>2015-W2-2015-PACO-Y23987</t>
        </is>
      </c>
      <c r="B195" t="n">
        <v>2015</v>
      </c>
      <c r="C195" t="n">
        <v>2</v>
      </c>
      <c r="D195" t="inlineStr">
        <is>
          <t>2015-PACO</t>
        </is>
      </c>
      <c r="E195" t="inlineStr">
        <is>
          <t>Y23987</t>
        </is>
      </c>
      <c r="F195" t="inlineStr">
        <is>
          <t>BN</t>
        </is>
      </c>
      <c r="G195" t="inlineStr">
        <is>
          <t>No</t>
        </is>
      </c>
      <c r="H195" t="n">
        <v>0</v>
      </c>
    </row>
    <row r="196">
      <c r="A196" t="inlineStr">
        <is>
          <t>2015-W2-2015-PACO-Y6663</t>
        </is>
      </c>
      <c r="B196" t="n">
        <v>2015</v>
      </c>
      <c r="C196" t="n">
        <v>2</v>
      </c>
      <c r="D196" t="inlineStr">
        <is>
          <t>2015-PACO</t>
        </is>
      </c>
      <c r="E196" t="inlineStr">
        <is>
          <t>Y6663</t>
        </is>
      </c>
      <c r="F196" t="inlineStr">
        <is>
          <t>BN</t>
        </is>
      </c>
      <c r="G196" t="inlineStr">
        <is>
          <t>No</t>
        </is>
      </c>
      <c r="H196" t="n">
        <v>0</v>
      </c>
    </row>
    <row r="197">
      <c r="A197" t="inlineStr">
        <is>
          <t>2015-W2-2015-PACO-Y7177</t>
        </is>
      </c>
      <c r="B197" t="n">
        <v>2015</v>
      </c>
      <c r="C197" t="n">
        <v>2</v>
      </c>
      <c r="D197" t="inlineStr">
        <is>
          <t>2015-PACO</t>
        </is>
      </c>
      <c r="E197" t="inlineStr">
        <is>
          <t>Y7177</t>
        </is>
      </c>
      <c r="F197" t="inlineStr">
        <is>
          <t>BN</t>
        </is>
      </c>
      <c r="G197" t="inlineStr">
        <is>
          <t>No</t>
        </is>
      </c>
      <c r="H197" t="n">
        <v>7.14</v>
      </c>
    </row>
    <row r="198">
      <c r="A198" t="inlineStr">
        <is>
          <t>2015-W2-2015-PACO-Y25703</t>
        </is>
      </c>
      <c r="B198" t="n">
        <v>2015</v>
      </c>
      <c r="C198" t="n">
        <v>2</v>
      </c>
      <c r="D198" t="inlineStr">
        <is>
          <t>2015-PACO</t>
        </is>
      </c>
      <c r="E198" t="inlineStr">
        <is>
          <t>Y25703</t>
        </is>
      </c>
      <c r="F198" t="inlineStr">
        <is>
          <t>BN</t>
        </is>
      </c>
      <c r="G198" t="inlineStr">
        <is>
          <t>No</t>
        </is>
      </c>
      <c r="H198" t="n">
        <v>8.800000000000001</v>
      </c>
    </row>
    <row r="199">
      <c r="A199" t="inlineStr">
        <is>
          <t>2015-W2-2015-PACO-Y8432</t>
        </is>
      </c>
      <c r="B199" t="n">
        <v>2015</v>
      </c>
      <c r="C199" t="n">
        <v>2</v>
      </c>
      <c r="D199" t="inlineStr">
        <is>
          <t>2015-PACO</t>
        </is>
      </c>
      <c r="E199" t="inlineStr">
        <is>
          <t>Y8432</t>
        </is>
      </c>
      <c r="F199" t="inlineStr">
        <is>
          <t>BN</t>
        </is>
      </c>
      <c r="G199" t="inlineStr">
        <is>
          <t>No</t>
        </is>
      </c>
      <c r="H199" t="n">
        <v>9</v>
      </c>
    </row>
    <row r="200">
      <c r="A200" t="inlineStr">
        <is>
          <t>2015-W2-2015-ABARBA-Y25785</t>
        </is>
      </c>
      <c r="B200" t="n">
        <v>2015</v>
      </c>
      <c r="C200" t="n">
        <v>2</v>
      </c>
      <c r="D200" t="inlineStr">
        <is>
          <t>2015-ABARBA</t>
        </is>
      </c>
      <c r="E200" t="inlineStr">
        <is>
          <t>Y25785</t>
        </is>
      </c>
      <c r="F200" t="inlineStr">
        <is>
          <t>QB</t>
        </is>
      </c>
      <c r="G200" t="inlineStr">
        <is>
          <t>Yes</t>
        </is>
      </c>
      <c r="H200" t="n">
        <v>23.04</v>
      </c>
    </row>
    <row r="201">
      <c r="A201" t="inlineStr">
        <is>
          <t>2015-W2-2015-ABARBA-Y26650</t>
        </is>
      </c>
      <c r="B201" t="n">
        <v>2015</v>
      </c>
      <c r="C201" t="n">
        <v>2</v>
      </c>
      <c r="D201" t="inlineStr">
        <is>
          <t>2015-ABARBA</t>
        </is>
      </c>
      <c r="E201" t="inlineStr">
        <is>
          <t>Y26650</t>
        </is>
      </c>
      <c r="F201" t="inlineStr">
        <is>
          <t>WR</t>
        </is>
      </c>
      <c r="G201" t="inlineStr">
        <is>
          <t>Yes</t>
        </is>
      </c>
      <c r="H201" t="n">
        <v>5.3</v>
      </c>
    </row>
    <row r="202">
      <c r="A202" t="inlineStr">
        <is>
          <t>2015-W2-2015-ABARBA-Y7237</t>
        </is>
      </c>
      <c r="B202" t="n">
        <v>2015</v>
      </c>
      <c r="C202" t="n">
        <v>2</v>
      </c>
      <c r="D202" t="inlineStr">
        <is>
          <t>2015-ABARBA</t>
        </is>
      </c>
      <c r="E202" t="inlineStr">
        <is>
          <t>Y7237</t>
        </is>
      </c>
      <c r="F202" t="inlineStr">
        <is>
          <t>WR</t>
        </is>
      </c>
      <c r="G202" t="inlineStr">
        <is>
          <t>Yes</t>
        </is>
      </c>
      <c r="H202" t="n">
        <v>11.4</v>
      </c>
    </row>
    <row r="203">
      <c r="A203" t="inlineStr">
        <is>
          <t>2015-W2-2015-ABARBA-Y6762</t>
        </is>
      </c>
      <c r="B203" t="n">
        <v>2015</v>
      </c>
      <c r="C203" t="n">
        <v>2</v>
      </c>
      <c r="D203" t="inlineStr">
        <is>
          <t>2015-ABARBA</t>
        </is>
      </c>
      <c r="E203" t="inlineStr">
        <is>
          <t>Y6762</t>
        </is>
      </c>
      <c r="F203" t="inlineStr">
        <is>
          <t>WR</t>
        </is>
      </c>
      <c r="G203" t="inlineStr">
        <is>
          <t>Yes</t>
        </is>
      </c>
      <c r="H203" t="n">
        <v>29.2</v>
      </c>
    </row>
    <row r="204">
      <c r="A204" t="inlineStr">
        <is>
          <t>2015-W2-2015-ABARBA-Y25807</t>
        </is>
      </c>
      <c r="B204" t="n">
        <v>2015</v>
      </c>
      <c r="C204" t="n">
        <v>2</v>
      </c>
      <c r="D204" t="inlineStr">
        <is>
          <t>2015-ABARBA</t>
        </is>
      </c>
      <c r="E204" t="inlineStr">
        <is>
          <t>Y25807</t>
        </is>
      </c>
      <c r="F204" t="inlineStr">
        <is>
          <t>RB</t>
        </is>
      </c>
      <c r="G204" t="inlineStr">
        <is>
          <t>Yes</t>
        </is>
      </c>
      <c r="H204" t="n">
        <v>4.2</v>
      </c>
    </row>
    <row r="205">
      <c r="A205" t="inlineStr">
        <is>
          <t>2015-W2-2015-ABARBA-Y27709</t>
        </is>
      </c>
      <c r="B205" t="n">
        <v>2015</v>
      </c>
      <c r="C205" t="n">
        <v>2</v>
      </c>
      <c r="D205" t="inlineStr">
        <is>
          <t>2015-ABARBA</t>
        </is>
      </c>
      <c r="E205" t="inlineStr">
        <is>
          <t>Y27709</t>
        </is>
      </c>
      <c r="F205" t="inlineStr">
        <is>
          <t>RB</t>
        </is>
      </c>
      <c r="G205" t="inlineStr">
        <is>
          <t>Yes</t>
        </is>
      </c>
      <c r="H205" t="n">
        <v>1</v>
      </c>
    </row>
    <row r="206">
      <c r="A206" t="inlineStr">
        <is>
          <t>2015-W2-2015-ABARBA-Y24070</t>
        </is>
      </c>
      <c r="B206" t="n">
        <v>2015</v>
      </c>
      <c r="C206" t="n">
        <v>2</v>
      </c>
      <c r="D206" t="inlineStr">
        <is>
          <t>2015-ABARBA</t>
        </is>
      </c>
      <c r="E206" t="inlineStr">
        <is>
          <t>Y24070</t>
        </is>
      </c>
      <c r="F206" t="inlineStr">
        <is>
          <t>TE</t>
        </is>
      </c>
      <c r="G206" t="inlineStr">
        <is>
          <t>Yes</t>
        </is>
      </c>
      <c r="H206" t="n">
        <v>1.1</v>
      </c>
    </row>
    <row r="207">
      <c r="A207" t="inlineStr">
        <is>
          <t>2015-W2-2015-ABARBA-Y27538</t>
        </is>
      </c>
      <c r="B207" t="n">
        <v>2015</v>
      </c>
      <c r="C207" t="n">
        <v>2</v>
      </c>
      <c r="D207" t="inlineStr">
        <is>
          <t>2015-ABARBA</t>
        </is>
      </c>
      <c r="E207" t="inlineStr">
        <is>
          <t>Y27538</t>
        </is>
      </c>
      <c r="F207" t="inlineStr">
        <is>
          <t>W/R/T FLEX</t>
        </is>
      </c>
      <c r="G207" t="inlineStr">
        <is>
          <t>Yes</t>
        </is>
      </c>
      <c r="H207" t="n">
        <v>10.3</v>
      </c>
    </row>
    <row r="208">
      <c r="A208" t="inlineStr">
        <is>
          <t>2015-W2-2015-ABARBA-Y26697</t>
        </is>
      </c>
      <c r="B208" t="n">
        <v>2015</v>
      </c>
      <c r="C208" t="n">
        <v>2</v>
      </c>
      <c r="D208" t="inlineStr">
        <is>
          <t>2015-ABARBA</t>
        </is>
      </c>
      <c r="E208" t="inlineStr">
        <is>
          <t>Y26697</t>
        </is>
      </c>
      <c r="F208" t="inlineStr">
        <is>
          <t>W/R/T FLEX</t>
        </is>
      </c>
      <c r="G208" t="inlineStr">
        <is>
          <t>Yes</t>
        </is>
      </c>
      <c r="H208" t="n">
        <v>14.4</v>
      </c>
    </row>
    <row r="209">
      <c r="A209" t="inlineStr">
        <is>
          <t>2015-W2-2015-ABARBA-Y25820</t>
        </is>
      </c>
      <c r="B209" t="n">
        <v>2015</v>
      </c>
      <c r="C209" t="n">
        <v>2</v>
      </c>
      <c r="D209" t="inlineStr">
        <is>
          <t>2015-ABARBA</t>
        </is>
      </c>
      <c r="E209" t="inlineStr">
        <is>
          <t>Y25820</t>
        </is>
      </c>
      <c r="F209" t="inlineStr">
        <is>
          <t>W/R/T FLEX</t>
        </is>
      </c>
      <c r="G209" t="inlineStr">
        <is>
          <t>Yes</t>
        </is>
      </c>
      <c r="H209" t="n">
        <v>4.7</v>
      </c>
    </row>
    <row r="210">
      <c r="A210" t="inlineStr">
        <is>
          <t>2015-W2-2015-ABARBA-Y7867</t>
        </is>
      </c>
      <c r="B210" t="n">
        <v>2015</v>
      </c>
      <c r="C210" t="n">
        <v>2</v>
      </c>
      <c r="D210" t="inlineStr">
        <is>
          <t>2015-ABARBA</t>
        </is>
      </c>
      <c r="E210" t="inlineStr">
        <is>
          <t>Y7867</t>
        </is>
      </c>
      <c r="F210" t="inlineStr">
        <is>
          <t>K</t>
        </is>
      </c>
      <c r="G210" t="inlineStr">
        <is>
          <t>Yes</t>
        </is>
      </c>
      <c r="H210" t="n">
        <v>19</v>
      </c>
    </row>
    <row r="211">
      <c r="A211" t="inlineStr">
        <is>
          <t>2015-W2-2015-ABARBA-Y-DEF:houston</t>
        </is>
      </c>
      <c r="B211" t="n">
        <v>2015</v>
      </c>
      <c r="C211" t="n">
        <v>2</v>
      </c>
      <c r="D211" t="inlineStr">
        <is>
          <t>2015-ABARBA</t>
        </is>
      </c>
      <c r="E211" t="inlineStr">
        <is>
          <t>Y-DEF:houston</t>
        </is>
      </c>
      <c r="F211" t="inlineStr">
        <is>
          <t>DST</t>
        </is>
      </c>
      <c r="G211" t="inlineStr">
        <is>
          <t>Yes</t>
        </is>
      </c>
      <c r="H211" t="n">
        <v>6</v>
      </c>
    </row>
    <row r="212">
      <c r="A212" t="inlineStr">
        <is>
          <t>2015-W2-2015-ABARBA-Y8001</t>
        </is>
      </c>
      <c r="B212" t="n">
        <v>2015</v>
      </c>
      <c r="C212" t="n">
        <v>2</v>
      </c>
      <c r="D212" t="inlineStr">
        <is>
          <t>2015-ABARBA</t>
        </is>
      </c>
      <c r="E212" t="inlineStr">
        <is>
          <t>Y8001</t>
        </is>
      </c>
      <c r="F212" t="inlineStr">
        <is>
          <t>BN</t>
        </is>
      </c>
      <c r="G212" t="inlineStr">
        <is>
          <t>No</t>
        </is>
      </c>
      <c r="H212" t="n">
        <v>6.9</v>
      </c>
    </row>
    <row r="213">
      <c r="A213" t="inlineStr">
        <is>
          <t>2015-W2-2015-ABARBA-Y28408</t>
        </is>
      </c>
      <c r="B213" t="n">
        <v>2015</v>
      </c>
      <c r="C213" t="n">
        <v>2</v>
      </c>
      <c r="D213" t="inlineStr">
        <is>
          <t>2015-ABARBA</t>
        </is>
      </c>
      <c r="E213" t="inlineStr">
        <is>
          <t>Y28408</t>
        </is>
      </c>
      <c r="F213" t="inlineStr">
        <is>
          <t>BN</t>
        </is>
      </c>
      <c r="G213" t="inlineStr">
        <is>
          <t>No</t>
        </is>
      </c>
      <c r="H213" t="n">
        <v>3.1</v>
      </c>
    </row>
    <row r="214">
      <c r="A214" t="inlineStr">
        <is>
          <t>2015-W2-2015-ABARBA-Y26671</t>
        </is>
      </c>
      <c r="B214" t="n">
        <v>2015</v>
      </c>
      <c r="C214" t="n">
        <v>2</v>
      </c>
      <c r="D214" t="inlineStr">
        <is>
          <t>2015-ABARBA</t>
        </is>
      </c>
      <c r="E214" t="inlineStr">
        <is>
          <t>Y26671</t>
        </is>
      </c>
      <c r="F214" t="inlineStr">
        <is>
          <t>BN</t>
        </is>
      </c>
      <c r="G214" t="inlineStr">
        <is>
          <t>No</t>
        </is>
      </c>
      <c r="H214" t="n">
        <v>0</v>
      </c>
    </row>
    <row r="215">
      <c r="A215" t="inlineStr">
        <is>
          <t>2015-W2-2015-ABARBA-Y9527</t>
        </is>
      </c>
      <c r="B215" t="n">
        <v>2015</v>
      </c>
      <c r="C215" t="n">
        <v>2</v>
      </c>
      <c r="D215" t="inlineStr">
        <is>
          <t>2015-ABARBA</t>
        </is>
      </c>
      <c r="E215" t="inlineStr">
        <is>
          <t>Y9527</t>
        </is>
      </c>
      <c r="F215" t="inlineStr">
        <is>
          <t>BN</t>
        </is>
      </c>
      <c r="G215" t="inlineStr">
        <is>
          <t>No</t>
        </is>
      </c>
      <c r="H215" t="n">
        <v>0</v>
      </c>
    </row>
    <row r="216">
      <c r="A216" t="inlineStr">
        <is>
          <t>2015-W2-2015-ABARBA-Y6390</t>
        </is>
      </c>
      <c r="B216" t="n">
        <v>2015</v>
      </c>
      <c r="C216" t="n">
        <v>2</v>
      </c>
      <c r="D216" t="inlineStr">
        <is>
          <t>2015-ABARBA</t>
        </is>
      </c>
      <c r="E216" t="inlineStr">
        <is>
          <t>Y6390</t>
        </is>
      </c>
      <c r="F216" t="inlineStr">
        <is>
          <t>BN</t>
        </is>
      </c>
      <c r="G216" t="inlineStr">
        <is>
          <t>No</t>
        </is>
      </c>
      <c r="H216" t="n">
        <v>12</v>
      </c>
    </row>
    <row r="217">
      <c r="A217" t="inlineStr">
        <is>
          <t>2015-W2-2015-ABARBA-Y23976</t>
        </is>
      </c>
      <c r="B217" t="n">
        <v>2015</v>
      </c>
      <c r="C217" t="n">
        <v>2</v>
      </c>
      <c r="D217" t="inlineStr">
        <is>
          <t>2015-ABARBA</t>
        </is>
      </c>
      <c r="E217" t="inlineStr">
        <is>
          <t>Y23976</t>
        </is>
      </c>
      <c r="F217" t="inlineStr">
        <is>
          <t>BN</t>
        </is>
      </c>
      <c r="G217" t="inlineStr">
        <is>
          <t>No</t>
        </is>
      </c>
      <c r="H217" t="n">
        <v>9.859999999999999</v>
      </c>
    </row>
    <row r="218">
      <c r="A218" t="inlineStr">
        <is>
          <t>2015-W2-2015-HUERO-Y6337</t>
        </is>
      </c>
      <c r="B218" t="n">
        <v>2015</v>
      </c>
      <c r="C218" t="n">
        <v>2</v>
      </c>
      <c r="D218" t="inlineStr">
        <is>
          <t>2015-HUERO</t>
        </is>
      </c>
      <c r="E218" t="inlineStr">
        <is>
          <t>Y6337</t>
        </is>
      </c>
      <c r="F218" t="inlineStr">
        <is>
          <t>QB</t>
        </is>
      </c>
      <c r="G218" t="inlineStr">
        <is>
          <t>Yes</t>
        </is>
      </c>
      <c r="H218" t="n">
        <v>22.2</v>
      </c>
    </row>
    <row r="219">
      <c r="A219" t="inlineStr">
        <is>
          <t>2015-W2-2015-HUERO-Y24171</t>
        </is>
      </c>
      <c r="B219" t="n">
        <v>2015</v>
      </c>
      <c r="C219" t="n">
        <v>2</v>
      </c>
      <c r="D219" t="inlineStr">
        <is>
          <t>2015-HUERO</t>
        </is>
      </c>
      <c r="E219" t="inlineStr">
        <is>
          <t>Y24171</t>
        </is>
      </c>
      <c r="F219" t="inlineStr">
        <is>
          <t>WR</t>
        </is>
      </c>
      <c r="G219" t="inlineStr">
        <is>
          <t>Yes</t>
        </is>
      </c>
      <c r="H219" t="n">
        <v>27.5</v>
      </c>
    </row>
    <row r="220">
      <c r="A220" t="inlineStr">
        <is>
          <t>2015-W2-2015-HUERO-Y24851</t>
        </is>
      </c>
      <c r="B220" t="n">
        <v>2015</v>
      </c>
      <c r="C220" t="n">
        <v>2</v>
      </c>
      <c r="D220" t="inlineStr">
        <is>
          <t>2015-HUERO</t>
        </is>
      </c>
      <c r="E220" t="inlineStr">
        <is>
          <t>Y24851</t>
        </is>
      </c>
      <c r="F220" t="inlineStr">
        <is>
          <t>WR</t>
        </is>
      </c>
      <c r="G220" t="inlineStr">
        <is>
          <t>Yes</t>
        </is>
      </c>
      <c r="H220" t="n">
        <v>11.6</v>
      </c>
    </row>
    <row r="221">
      <c r="A221" t="inlineStr">
        <is>
          <t>2015-W2-2015-HUERO-Y26699</t>
        </is>
      </c>
      <c r="B221" t="n">
        <v>2015</v>
      </c>
      <c r="C221" t="n">
        <v>2</v>
      </c>
      <c r="D221" t="inlineStr">
        <is>
          <t>2015-HUERO</t>
        </is>
      </c>
      <c r="E221" t="inlineStr">
        <is>
          <t>Y26699</t>
        </is>
      </c>
      <c r="F221" t="inlineStr">
        <is>
          <t>WR</t>
        </is>
      </c>
      <c r="G221" t="inlineStr">
        <is>
          <t>Yes</t>
        </is>
      </c>
      <c r="H221" t="n">
        <v>-0.4</v>
      </c>
    </row>
    <row r="222">
      <c r="A222" t="inlineStr">
        <is>
          <t>2015-W2-2015-HUERO-Y9010</t>
        </is>
      </c>
      <c r="B222" t="n">
        <v>2015</v>
      </c>
      <c r="C222" t="n">
        <v>2</v>
      </c>
      <c r="D222" t="inlineStr">
        <is>
          <t>2015-HUERO</t>
        </is>
      </c>
      <c r="E222" t="inlineStr">
        <is>
          <t>Y9010</t>
        </is>
      </c>
      <c r="F222" t="inlineStr">
        <is>
          <t>RB</t>
        </is>
      </c>
      <c r="G222" t="inlineStr">
        <is>
          <t>Yes</t>
        </is>
      </c>
      <c r="H222" t="n">
        <v>8</v>
      </c>
    </row>
    <row r="223">
      <c r="A223" t="inlineStr">
        <is>
          <t>2015-W2-2015-HUERO-Y26774</t>
        </is>
      </c>
      <c r="B223" t="n">
        <v>2015</v>
      </c>
      <c r="C223" t="n">
        <v>2</v>
      </c>
      <c r="D223" t="inlineStr">
        <is>
          <t>2015-HUERO</t>
        </is>
      </c>
      <c r="E223" t="inlineStr">
        <is>
          <t>Y26774</t>
        </is>
      </c>
      <c r="F223" t="inlineStr">
        <is>
          <t>RB</t>
        </is>
      </c>
      <c r="G223" t="inlineStr">
        <is>
          <t>Yes</t>
        </is>
      </c>
      <c r="H223" t="n">
        <v>6.5</v>
      </c>
    </row>
    <row r="224">
      <c r="A224" t="inlineStr">
        <is>
          <t>2015-W2-2015-HUERO-Y8838</t>
        </is>
      </c>
      <c r="B224" t="n">
        <v>2015</v>
      </c>
      <c r="C224" t="n">
        <v>2</v>
      </c>
      <c r="D224" t="inlineStr">
        <is>
          <t>2015-HUERO</t>
        </is>
      </c>
      <c r="E224" t="inlineStr">
        <is>
          <t>Y8838</t>
        </is>
      </c>
      <c r="F224" t="inlineStr">
        <is>
          <t>TE</t>
        </is>
      </c>
      <c r="G224" t="inlineStr">
        <is>
          <t>Yes</t>
        </is>
      </c>
      <c r="H224" t="n">
        <v>4.8</v>
      </c>
    </row>
    <row r="225">
      <c r="A225" t="inlineStr">
        <is>
          <t>2015-W2-2015-HUERO-Y9317</t>
        </is>
      </c>
      <c r="B225" t="n">
        <v>2015</v>
      </c>
      <c r="C225" t="n">
        <v>2</v>
      </c>
      <c r="D225" t="inlineStr">
        <is>
          <t>2015-HUERO</t>
        </is>
      </c>
      <c r="E225" t="inlineStr">
        <is>
          <t>Y9317</t>
        </is>
      </c>
      <c r="F225" t="inlineStr">
        <is>
          <t>W/R/T FLEX</t>
        </is>
      </c>
      <c r="G225" t="inlineStr">
        <is>
          <t>Yes</t>
        </is>
      </c>
      <c r="H225" t="n">
        <v>11.6</v>
      </c>
    </row>
    <row r="226">
      <c r="A226" t="inlineStr">
        <is>
          <t>2015-W2-2015-HUERO-Y28424</t>
        </is>
      </c>
      <c r="B226" t="n">
        <v>2015</v>
      </c>
      <c r="C226" t="n">
        <v>2</v>
      </c>
      <c r="D226" t="inlineStr">
        <is>
          <t>2015-HUERO</t>
        </is>
      </c>
      <c r="E226" t="inlineStr">
        <is>
          <t>Y28424</t>
        </is>
      </c>
      <c r="F226" t="inlineStr">
        <is>
          <t>W/R/T FLEX</t>
        </is>
      </c>
      <c r="G226" t="inlineStr">
        <is>
          <t>Yes</t>
        </is>
      </c>
      <c r="H226" t="n">
        <v>8.300000000000001</v>
      </c>
    </row>
    <row r="227">
      <c r="A227" t="inlineStr">
        <is>
          <t>2015-W2-2015-HUERO-Y8801</t>
        </is>
      </c>
      <c r="B227" t="n">
        <v>2015</v>
      </c>
      <c r="C227" t="n">
        <v>2</v>
      </c>
      <c r="D227" t="inlineStr">
        <is>
          <t>2015-HUERO</t>
        </is>
      </c>
      <c r="E227" t="inlineStr">
        <is>
          <t>Y8801</t>
        </is>
      </c>
      <c r="F227" t="inlineStr">
        <is>
          <t>W/R/T FLEX</t>
        </is>
      </c>
      <c r="G227" t="inlineStr">
        <is>
          <t>Yes</t>
        </is>
      </c>
      <c r="H227" t="n">
        <v>7.2</v>
      </c>
    </row>
    <row r="228">
      <c r="A228" t="inlineStr">
        <is>
          <t>2015-W2-2015-HUERO-Y27756</t>
        </is>
      </c>
      <c r="B228" t="n">
        <v>2015</v>
      </c>
      <c r="C228" t="n">
        <v>2</v>
      </c>
      <c r="D228" t="inlineStr">
        <is>
          <t>2015-HUERO</t>
        </is>
      </c>
      <c r="E228" t="inlineStr">
        <is>
          <t>Y27756</t>
        </is>
      </c>
      <c r="F228" t="inlineStr">
        <is>
          <t>K</t>
        </is>
      </c>
      <c r="G228" t="inlineStr">
        <is>
          <t>Yes</t>
        </is>
      </c>
      <c r="H228" t="n">
        <v>1</v>
      </c>
    </row>
    <row r="229">
      <c r="A229" t="inlineStr">
        <is>
          <t>2015-W2-2015-HUERO-Y-DEF:miami</t>
        </is>
      </c>
      <c r="B229" t="n">
        <v>2015</v>
      </c>
      <c r="C229" t="n">
        <v>2</v>
      </c>
      <c r="D229" t="inlineStr">
        <is>
          <t>2015-HUERO</t>
        </is>
      </c>
      <c r="E229" t="inlineStr">
        <is>
          <t>Y-DEF:miami</t>
        </is>
      </c>
      <c r="F229" t="inlineStr">
        <is>
          <t>DST</t>
        </is>
      </c>
      <c r="G229" t="inlineStr">
        <is>
          <t>Yes</t>
        </is>
      </c>
      <c r="H229" t="n">
        <v>0</v>
      </c>
    </row>
    <row r="230">
      <c r="A230" t="inlineStr">
        <is>
          <t>2015-W2-2015-HUERO-Y9348</t>
        </is>
      </c>
      <c r="B230" t="n">
        <v>2015</v>
      </c>
      <c r="C230" t="n">
        <v>2</v>
      </c>
      <c r="D230" t="inlineStr">
        <is>
          <t>2015-HUERO</t>
        </is>
      </c>
      <c r="E230" t="inlineStr">
        <is>
          <t>Y9348</t>
        </is>
      </c>
      <c r="F230" t="inlineStr">
        <is>
          <t>BN</t>
        </is>
      </c>
      <c r="G230" t="inlineStr">
        <is>
          <t>No</t>
        </is>
      </c>
      <c r="H230" t="n">
        <v>3.8</v>
      </c>
    </row>
    <row r="231">
      <c r="A231" t="inlineStr">
        <is>
          <t>2015-W2-2015-HUERO-Y27581</t>
        </is>
      </c>
      <c r="B231" t="n">
        <v>2015</v>
      </c>
      <c r="C231" t="n">
        <v>2</v>
      </c>
      <c r="D231" t="inlineStr">
        <is>
          <t>2015-HUERO</t>
        </is>
      </c>
      <c r="E231" t="inlineStr">
        <is>
          <t>Y27581</t>
        </is>
      </c>
      <c r="F231" t="inlineStr">
        <is>
          <t>BN</t>
        </is>
      </c>
      <c r="G231" t="inlineStr">
        <is>
          <t>No</t>
        </is>
      </c>
      <c r="H231" t="n">
        <v>3.3</v>
      </c>
    </row>
    <row r="232">
      <c r="A232" t="inlineStr">
        <is>
          <t>2015-W2-2015-HUERO-Y23999</t>
        </is>
      </c>
      <c r="B232" t="n">
        <v>2015</v>
      </c>
      <c r="C232" t="n">
        <v>2</v>
      </c>
      <c r="D232" t="inlineStr">
        <is>
          <t>2015-HUERO</t>
        </is>
      </c>
      <c r="E232" t="inlineStr">
        <is>
          <t>Y23999</t>
        </is>
      </c>
      <c r="F232" t="inlineStr">
        <is>
          <t>BN</t>
        </is>
      </c>
      <c r="G232" t="inlineStr">
        <is>
          <t>No</t>
        </is>
      </c>
      <c r="H232" t="n">
        <v>0</v>
      </c>
    </row>
    <row r="233">
      <c r="A233" t="inlineStr">
        <is>
          <t>2015-W2-2015-HUERO-Y5228</t>
        </is>
      </c>
      <c r="B233" t="n">
        <v>2015</v>
      </c>
      <c r="C233" t="n">
        <v>2</v>
      </c>
      <c r="D233" t="inlineStr">
        <is>
          <t>2015-HUERO</t>
        </is>
      </c>
      <c r="E233" t="inlineStr">
        <is>
          <t>Y5228</t>
        </is>
      </c>
      <c r="F233" t="inlineStr">
        <is>
          <t>BN</t>
        </is>
      </c>
      <c r="G233" t="inlineStr">
        <is>
          <t>No</t>
        </is>
      </c>
      <c r="H233" t="n">
        <v>28.24</v>
      </c>
    </row>
    <row r="234">
      <c r="A234" t="inlineStr">
        <is>
          <t>2015-W2-2015-HUERO-Y8982</t>
        </is>
      </c>
      <c r="B234" t="n">
        <v>2015</v>
      </c>
      <c r="C234" t="n">
        <v>2</v>
      </c>
      <c r="D234" t="inlineStr">
        <is>
          <t>2015-HUERO</t>
        </is>
      </c>
      <c r="E234" t="inlineStr">
        <is>
          <t>Y8982</t>
        </is>
      </c>
      <c r="F234" t="inlineStr">
        <is>
          <t>BN</t>
        </is>
      </c>
      <c r="G234" t="inlineStr">
        <is>
          <t>No</t>
        </is>
      </c>
      <c r="H234" t="n">
        <v>8.300000000000001</v>
      </c>
    </row>
    <row r="235">
      <c r="A235" t="inlineStr">
        <is>
          <t>2015-W2-2015-HUERO-Y27566</t>
        </is>
      </c>
      <c r="B235" t="n">
        <v>2015</v>
      </c>
      <c r="C235" t="n">
        <v>2</v>
      </c>
      <c r="D235" t="inlineStr">
        <is>
          <t>2015-HUERO</t>
        </is>
      </c>
      <c r="E235" t="inlineStr">
        <is>
          <t>Y27566</t>
        </is>
      </c>
      <c r="F235" t="inlineStr">
        <is>
          <t>BN</t>
        </is>
      </c>
      <c r="G235" t="inlineStr">
        <is>
          <t>No</t>
        </is>
      </c>
      <c r="H235" t="n">
        <v>2.9</v>
      </c>
    </row>
    <row r="236">
      <c r="A236" t="inlineStr">
        <is>
          <t>2015-W2-2015-ALEXAODE-Y25711</t>
        </is>
      </c>
      <c r="B236" t="n">
        <v>2015</v>
      </c>
      <c r="C236" t="n">
        <v>2</v>
      </c>
      <c r="D236" t="inlineStr">
        <is>
          <t>2015-ALEXAODE</t>
        </is>
      </c>
      <c r="E236" t="inlineStr">
        <is>
          <t>Y25711</t>
        </is>
      </c>
      <c r="F236" t="inlineStr">
        <is>
          <t>QB</t>
        </is>
      </c>
      <c r="G236" t="inlineStr">
        <is>
          <t>Yes</t>
        </is>
      </c>
      <c r="H236" t="n">
        <v>11.4</v>
      </c>
    </row>
    <row r="237">
      <c r="A237" t="inlineStr">
        <is>
          <t>2015-W2-2015-ALEXAODE-Y27535</t>
        </is>
      </c>
      <c r="B237" t="n">
        <v>2015</v>
      </c>
      <c r="C237" t="n">
        <v>2</v>
      </c>
      <c r="D237" t="inlineStr">
        <is>
          <t>2015-ALEXAODE</t>
        </is>
      </c>
      <c r="E237" t="inlineStr">
        <is>
          <t>Y27535</t>
        </is>
      </c>
      <c r="F237" t="inlineStr">
        <is>
          <t>WR</t>
        </is>
      </c>
      <c r="G237" t="inlineStr">
        <is>
          <t>Yes</t>
        </is>
      </c>
      <c r="H237" t="n">
        <v>0</v>
      </c>
    </row>
    <row r="238">
      <c r="A238" t="inlineStr">
        <is>
          <t>2015-W2-2015-ALEXAODE-Y9496</t>
        </is>
      </c>
      <c r="B238" t="n">
        <v>2015</v>
      </c>
      <c r="C238" t="n">
        <v>2</v>
      </c>
      <c r="D238" t="inlineStr">
        <is>
          <t>2015-ALEXAODE</t>
        </is>
      </c>
      <c r="E238" t="inlineStr">
        <is>
          <t>Y9496</t>
        </is>
      </c>
      <c r="F238" t="inlineStr">
        <is>
          <t>WR</t>
        </is>
      </c>
      <c r="G238" t="inlineStr">
        <is>
          <t>Yes</t>
        </is>
      </c>
      <c r="H238" t="n">
        <v>22.9</v>
      </c>
    </row>
    <row r="239">
      <c r="A239" t="inlineStr">
        <is>
          <t>2015-W2-2015-ALEXAODE-Y8332</t>
        </is>
      </c>
      <c r="B239" t="n">
        <v>2015</v>
      </c>
      <c r="C239" t="n">
        <v>2</v>
      </c>
      <c r="D239" t="inlineStr">
        <is>
          <t>2015-ALEXAODE</t>
        </is>
      </c>
      <c r="E239" t="inlineStr">
        <is>
          <t>Y8332</t>
        </is>
      </c>
      <c r="F239" t="inlineStr">
        <is>
          <t>WR</t>
        </is>
      </c>
      <c r="G239" t="inlineStr">
        <is>
          <t>Yes</t>
        </is>
      </c>
      <c r="H239" t="n">
        <v>8.9</v>
      </c>
    </row>
    <row r="240">
      <c r="A240" t="inlineStr">
        <is>
          <t>2015-W2-2015-ALEXAODE-Y27585</t>
        </is>
      </c>
      <c r="B240" t="n">
        <v>2015</v>
      </c>
      <c r="C240" t="n">
        <v>2</v>
      </c>
      <c r="D240" t="inlineStr">
        <is>
          <t>2015-ALEXAODE</t>
        </is>
      </c>
      <c r="E240" t="inlineStr">
        <is>
          <t>Y27585</t>
        </is>
      </c>
      <c r="F240" t="inlineStr">
        <is>
          <t>RB</t>
        </is>
      </c>
      <c r="G240" t="inlineStr">
        <is>
          <t>Yes</t>
        </is>
      </c>
      <c r="H240" t="n">
        <v>6.1</v>
      </c>
    </row>
    <row r="241">
      <c r="A241" t="inlineStr">
        <is>
          <t>2015-W2-2015-ALEXAODE-Y8261</t>
        </is>
      </c>
      <c r="B241" t="n">
        <v>2015</v>
      </c>
      <c r="C241" t="n">
        <v>2</v>
      </c>
      <c r="D241" t="inlineStr">
        <is>
          <t>2015-ALEXAODE</t>
        </is>
      </c>
      <c r="E241" t="inlineStr">
        <is>
          <t>Y8261</t>
        </is>
      </c>
      <c r="F241" t="inlineStr">
        <is>
          <t>RB</t>
        </is>
      </c>
      <c r="G241" t="inlineStr">
        <is>
          <t>Yes</t>
        </is>
      </c>
      <c r="H241" t="n">
        <v>17.2</v>
      </c>
    </row>
    <row r="242">
      <c r="A242" t="inlineStr">
        <is>
          <t>2015-W2-2015-ALEXAODE-Y26686</t>
        </is>
      </c>
      <c r="B242" t="n">
        <v>2015</v>
      </c>
      <c r="C242" t="n">
        <v>2</v>
      </c>
      <c r="D242" t="inlineStr">
        <is>
          <t>2015-ALEXAODE</t>
        </is>
      </c>
      <c r="E242" t="inlineStr">
        <is>
          <t>Y26686</t>
        </is>
      </c>
      <c r="F242" t="inlineStr">
        <is>
          <t>TE</t>
        </is>
      </c>
      <c r="G242" t="inlineStr">
        <is>
          <t>Yes</t>
        </is>
      </c>
      <c r="H242" t="n">
        <v>5.8</v>
      </c>
    </row>
    <row r="243">
      <c r="A243" t="inlineStr">
        <is>
          <t>2015-W2-2015-ALEXAODE-Y24858</t>
        </is>
      </c>
      <c r="B243" t="n">
        <v>2015</v>
      </c>
      <c r="C243" t="n">
        <v>2</v>
      </c>
      <c r="D243" t="inlineStr">
        <is>
          <t>2015-ALEXAODE</t>
        </is>
      </c>
      <c r="E243" t="inlineStr">
        <is>
          <t>Y24858</t>
        </is>
      </c>
      <c r="F243" t="inlineStr">
        <is>
          <t>W/R/T FLEX</t>
        </is>
      </c>
      <c r="G243" t="inlineStr">
        <is>
          <t>Yes</t>
        </is>
      </c>
      <c r="H243" t="n">
        <v>5.5</v>
      </c>
    </row>
    <row r="244">
      <c r="A244" t="inlineStr">
        <is>
          <t>2015-W2-2015-ALEXAODE-Y24400</t>
        </is>
      </c>
      <c r="B244" t="n">
        <v>2015</v>
      </c>
      <c r="C244" t="n">
        <v>2</v>
      </c>
      <c r="D244" t="inlineStr">
        <is>
          <t>2015-ALEXAODE</t>
        </is>
      </c>
      <c r="E244" t="inlineStr">
        <is>
          <t>Y24400</t>
        </is>
      </c>
      <c r="F244" t="inlineStr">
        <is>
          <t>W/R/T FLEX</t>
        </is>
      </c>
      <c r="G244" t="inlineStr">
        <is>
          <t>Yes</t>
        </is>
      </c>
      <c r="H244" t="n">
        <v>6</v>
      </c>
    </row>
    <row r="245">
      <c r="A245" t="inlineStr">
        <is>
          <t>2015-W2-2015-ALEXAODE-Y28442</t>
        </is>
      </c>
      <c r="B245" t="n">
        <v>2015</v>
      </c>
      <c r="C245" t="n">
        <v>2</v>
      </c>
      <c r="D245" t="inlineStr">
        <is>
          <t>2015-ALEXAODE</t>
        </is>
      </c>
      <c r="E245" t="inlineStr">
        <is>
          <t>Y28442</t>
        </is>
      </c>
      <c r="F245" t="inlineStr">
        <is>
          <t>W/R/T FLEX</t>
        </is>
      </c>
      <c r="G245" t="inlineStr">
        <is>
          <t>Yes</t>
        </is>
      </c>
      <c r="H245" t="n">
        <v>1.8</v>
      </c>
    </row>
    <row r="246">
      <c r="A246" t="inlineStr">
        <is>
          <t>2015-W2-2015-ALEXAODE-Y3727</t>
        </is>
      </c>
      <c r="B246" t="n">
        <v>2015</v>
      </c>
      <c r="C246" t="n">
        <v>2</v>
      </c>
      <c r="D246" t="inlineStr">
        <is>
          <t>2015-ALEXAODE</t>
        </is>
      </c>
      <c r="E246" t="inlineStr">
        <is>
          <t>Y3727</t>
        </is>
      </c>
      <c r="F246" t="inlineStr">
        <is>
          <t>K</t>
        </is>
      </c>
      <c r="G246" t="inlineStr">
        <is>
          <t>Yes</t>
        </is>
      </c>
      <c r="H246" t="n">
        <v>1</v>
      </c>
    </row>
    <row r="247">
      <c r="A247" t="inlineStr">
        <is>
          <t>2015-W2-2015-ALEXAODE-Y-DEF:new-orleans</t>
        </is>
      </c>
      <c r="B247" t="n">
        <v>2015</v>
      </c>
      <c r="C247" t="n">
        <v>2</v>
      </c>
      <c r="D247" t="inlineStr">
        <is>
          <t>2015-ALEXAODE</t>
        </is>
      </c>
      <c r="E247" t="inlineStr">
        <is>
          <t>Y-DEF:new-orleans</t>
        </is>
      </c>
      <c r="F247" t="inlineStr">
        <is>
          <t>DST</t>
        </is>
      </c>
      <c r="G247" t="inlineStr">
        <is>
          <t>Yes</t>
        </is>
      </c>
      <c r="H247" t="n">
        <v>7</v>
      </c>
    </row>
    <row r="248">
      <c r="A248" t="inlineStr">
        <is>
          <t>2015-W2-2015-ALEXAODE-Y26060</t>
        </is>
      </c>
      <c r="B248" t="n">
        <v>2015</v>
      </c>
      <c r="C248" t="n">
        <v>2</v>
      </c>
      <c r="D248" t="inlineStr">
        <is>
          <t>2015-ALEXAODE</t>
        </is>
      </c>
      <c r="E248" t="inlineStr">
        <is>
          <t>Y26060</t>
        </is>
      </c>
      <c r="F248" t="inlineStr">
        <is>
          <t>BN</t>
        </is>
      </c>
      <c r="G248" t="inlineStr">
        <is>
          <t>No</t>
        </is>
      </c>
      <c r="H248" t="n">
        <v>1.4</v>
      </c>
    </row>
    <row r="249">
      <c r="A249" t="inlineStr">
        <is>
          <t>2015-W2-2015-ALEXAODE-Y26839</t>
        </is>
      </c>
      <c r="B249" t="n">
        <v>2015</v>
      </c>
      <c r="C249" t="n">
        <v>2</v>
      </c>
      <c r="D249" t="inlineStr">
        <is>
          <t>2015-ALEXAODE</t>
        </is>
      </c>
      <c r="E249" t="inlineStr">
        <is>
          <t>Y26839</t>
        </is>
      </c>
      <c r="F249" t="inlineStr">
        <is>
          <t>BN</t>
        </is>
      </c>
      <c r="G249" t="inlineStr">
        <is>
          <t>No</t>
        </is>
      </c>
      <c r="H249" t="n">
        <v>1</v>
      </c>
    </row>
    <row r="250">
      <c r="A250" t="inlineStr">
        <is>
          <t>2015-W2-2015-ALEXAODE-Y26810</t>
        </is>
      </c>
      <c r="B250" t="n">
        <v>2015</v>
      </c>
      <c r="C250" t="n">
        <v>2</v>
      </c>
      <c r="D250" t="inlineStr">
        <is>
          <t>2015-ALEXAODE</t>
        </is>
      </c>
      <c r="E250" t="inlineStr">
        <is>
          <t>Y26810</t>
        </is>
      </c>
      <c r="F250" t="inlineStr">
        <is>
          <t>BN</t>
        </is>
      </c>
      <c r="G250" t="inlineStr">
        <is>
          <t>No</t>
        </is>
      </c>
      <c r="H250" t="n">
        <v>0</v>
      </c>
    </row>
    <row r="251">
      <c r="A251" t="inlineStr">
        <is>
          <t>2015-W2-2015-ALEXAODE-Y7751</t>
        </is>
      </c>
      <c r="B251" t="n">
        <v>2015</v>
      </c>
      <c r="C251" t="n">
        <v>2</v>
      </c>
      <c r="D251" t="inlineStr">
        <is>
          <t>2015-ALEXAODE</t>
        </is>
      </c>
      <c r="E251" t="inlineStr">
        <is>
          <t>Y7751</t>
        </is>
      </c>
      <c r="F251" t="inlineStr">
        <is>
          <t>BN</t>
        </is>
      </c>
      <c r="G251" t="inlineStr">
        <is>
          <t>No</t>
        </is>
      </c>
      <c r="H251" t="n">
        <v>0</v>
      </c>
    </row>
    <row r="252">
      <c r="A252" t="inlineStr">
        <is>
          <t>2015-W2-2015-ALEXAODE-Y6763</t>
        </is>
      </c>
      <c r="B252" t="n">
        <v>2015</v>
      </c>
      <c r="C252" t="n">
        <v>2</v>
      </c>
      <c r="D252" t="inlineStr">
        <is>
          <t>2015-ALEXAODE</t>
        </is>
      </c>
      <c r="E252" t="inlineStr">
        <is>
          <t>Y6763</t>
        </is>
      </c>
      <c r="F252" t="inlineStr">
        <is>
          <t>BN</t>
        </is>
      </c>
      <c r="G252" t="inlineStr">
        <is>
          <t>No</t>
        </is>
      </c>
      <c r="H252" t="n">
        <v>21.14</v>
      </c>
    </row>
    <row r="253">
      <c r="A253" t="inlineStr">
        <is>
          <t>2015-W2-2015-ALEXAODE-Y26631</t>
        </is>
      </c>
      <c r="B253" t="n">
        <v>2015</v>
      </c>
      <c r="C253" t="n">
        <v>2</v>
      </c>
      <c r="D253" t="inlineStr">
        <is>
          <t>2015-ALEXAODE</t>
        </is>
      </c>
      <c r="E253" t="inlineStr">
        <is>
          <t>Y26631</t>
        </is>
      </c>
      <c r="F253" t="inlineStr">
        <is>
          <t>BN</t>
        </is>
      </c>
      <c r="G253" t="inlineStr">
        <is>
          <t>No</t>
        </is>
      </c>
      <c r="H253" t="n">
        <v>4.6</v>
      </c>
    </row>
    <row r="254">
      <c r="A254" t="inlineStr">
        <is>
          <t>2015-W2-2015-LDV-Y27560</t>
        </is>
      </c>
      <c r="B254" t="n">
        <v>2015</v>
      </c>
      <c r="C254" t="n">
        <v>2</v>
      </c>
      <c r="D254" t="inlineStr">
        <is>
          <t>2015-LDV</t>
        </is>
      </c>
      <c r="E254" t="inlineStr">
        <is>
          <t>Y27560</t>
        </is>
      </c>
      <c r="F254" t="inlineStr">
        <is>
          <t>QB</t>
        </is>
      </c>
      <c r="G254" t="inlineStr">
        <is>
          <t>Yes</t>
        </is>
      </c>
      <c r="H254" t="n">
        <v>18.22</v>
      </c>
    </row>
    <row r="255">
      <c r="A255" t="inlineStr">
        <is>
          <t>2015-W2-2015-LDV-Y27540</t>
        </is>
      </c>
      <c r="B255" t="n">
        <v>2015</v>
      </c>
      <c r="C255" t="n">
        <v>2</v>
      </c>
      <c r="D255" t="inlineStr">
        <is>
          <t>2015-LDV</t>
        </is>
      </c>
      <c r="E255" t="inlineStr">
        <is>
          <t>Y27540</t>
        </is>
      </c>
      <c r="F255" t="inlineStr">
        <is>
          <t>WR</t>
        </is>
      </c>
      <c r="G255" t="inlineStr">
        <is>
          <t>Yes</t>
        </is>
      </c>
      <c r="H255" t="n">
        <v>20.6</v>
      </c>
    </row>
    <row r="256">
      <c r="A256" t="inlineStr">
        <is>
          <t>2015-W2-2015-LDV-Y28392</t>
        </is>
      </c>
      <c r="B256" t="n">
        <v>2015</v>
      </c>
      <c r="C256" t="n">
        <v>2</v>
      </c>
      <c r="D256" t="inlineStr">
        <is>
          <t>2015-LDV</t>
        </is>
      </c>
      <c r="E256" t="inlineStr">
        <is>
          <t>Y28392</t>
        </is>
      </c>
      <c r="F256" t="inlineStr">
        <is>
          <t>WR</t>
        </is>
      </c>
      <c r="G256" t="inlineStr">
        <is>
          <t>Yes</t>
        </is>
      </c>
      <c r="H256" t="n">
        <v>16.9</v>
      </c>
    </row>
    <row r="257">
      <c r="A257" t="inlineStr">
        <is>
          <t>2015-W2-2015-LDV-Y9286</t>
        </is>
      </c>
      <c r="B257" t="n">
        <v>2015</v>
      </c>
      <c r="C257" t="n">
        <v>2</v>
      </c>
      <c r="D257" t="inlineStr">
        <is>
          <t>2015-LDV</t>
        </is>
      </c>
      <c r="E257" t="inlineStr">
        <is>
          <t>Y9286</t>
        </is>
      </c>
      <c r="F257" t="inlineStr">
        <is>
          <t>WR</t>
        </is>
      </c>
      <c r="G257" t="inlineStr">
        <is>
          <t>Yes</t>
        </is>
      </c>
      <c r="H257" t="n">
        <v>5.4</v>
      </c>
    </row>
    <row r="258">
      <c r="A258" t="inlineStr">
        <is>
          <t>2015-W2-2015-LDV-Y26684</t>
        </is>
      </c>
      <c r="B258" t="n">
        <v>2015</v>
      </c>
      <c r="C258" t="n">
        <v>2</v>
      </c>
      <c r="D258" t="inlineStr">
        <is>
          <t>2015-LDV</t>
        </is>
      </c>
      <c r="E258" t="inlineStr">
        <is>
          <t>Y26684</t>
        </is>
      </c>
      <c r="F258" t="inlineStr">
        <is>
          <t>RB</t>
        </is>
      </c>
      <c r="G258" t="inlineStr">
        <is>
          <t>Yes</t>
        </is>
      </c>
      <c r="H258" t="n">
        <v>0.9</v>
      </c>
    </row>
    <row r="259">
      <c r="A259" t="inlineStr">
        <is>
          <t>2015-W2-2015-LDV-Y8790</t>
        </is>
      </c>
      <c r="B259" t="n">
        <v>2015</v>
      </c>
      <c r="C259" t="n">
        <v>2</v>
      </c>
      <c r="D259" t="inlineStr">
        <is>
          <t>2015-LDV</t>
        </is>
      </c>
      <c r="E259" t="inlineStr">
        <is>
          <t>Y8790</t>
        </is>
      </c>
      <c r="F259" t="inlineStr">
        <is>
          <t>RB</t>
        </is>
      </c>
      <c r="G259" t="inlineStr">
        <is>
          <t>Yes</t>
        </is>
      </c>
      <c r="H259" t="n">
        <v>5.9</v>
      </c>
    </row>
    <row r="260">
      <c r="A260" t="inlineStr">
        <is>
          <t>2015-W2-2015-LDV-Y6405</t>
        </is>
      </c>
      <c r="B260" t="n">
        <v>2015</v>
      </c>
      <c r="C260" t="n">
        <v>2</v>
      </c>
      <c r="D260" t="inlineStr">
        <is>
          <t>2015-LDV</t>
        </is>
      </c>
      <c r="E260" t="inlineStr">
        <is>
          <t>Y6405</t>
        </is>
      </c>
      <c r="F260" t="inlineStr">
        <is>
          <t>TE</t>
        </is>
      </c>
      <c r="G260" t="inlineStr">
        <is>
          <t>Yes</t>
        </is>
      </c>
      <c r="H260" t="n">
        <v>5.6</v>
      </c>
    </row>
    <row r="261">
      <c r="A261" t="inlineStr">
        <is>
          <t>2015-W2-2015-LDV-Y24793</t>
        </is>
      </c>
      <c r="B261" t="n">
        <v>2015</v>
      </c>
      <c r="C261" t="n">
        <v>2</v>
      </c>
      <c r="D261" t="inlineStr">
        <is>
          <t>2015-LDV</t>
        </is>
      </c>
      <c r="E261" t="inlineStr">
        <is>
          <t>Y24793</t>
        </is>
      </c>
      <c r="F261" t="inlineStr">
        <is>
          <t>W/R/T FLEX</t>
        </is>
      </c>
      <c r="G261" t="inlineStr">
        <is>
          <t>Yes</t>
        </is>
      </c>
      <c r="H261" t="n">
        <v>13.5</v>
      </c>
    </row>
    <row r="262">
      <c r="A262" t="inlineStr">
        <is>
          <t>2015-W2-2015-LDV-Y27582</t>
        </is>
      </c>
      <c r="B262" t="n">
        <v>2015</v>
      </c>
      <c r="C262" t="n">
        <v>2</v>
      </c>
      <c r="D262" t="inlineStr">
        <is>
          <t>2015-LDV</t>
        </is>
      </c>
      <c r="E262" t="inlineStr">
        <is>
          <t>Y27582</t>
        </is>
      </c>
      <c r="F262" t="inlineStr">
        <is>
          <t>W/R/T FLEX</t>
        </is>
      </c>
      <c r="G262" t="inlineStr">
        <is>
          <t>Yes</t>
        </is>
      </c>
      <c r="H262" t="n">
        <v>4.2</v>
      </c>
    </row>
    <row r="263">
      <c r="A263" t="inlineStr">
        <is>
          <t>2015-W2-2015-LDV-Y7306</t>
        </is>
      </c>
      <c r="B263" t="n">
        <v>2015</v>
      </c>
      <c r="C263" t="n">
        <v>2</v>
      </c>
      <c r="D263" t="inlineStr">
        <is>
          <t>2015-LDV</t>
        </is>
      </c>
      <c r="E263" t="inlineStr">
        <is>
          <t>Y7306</t>
        </is>
      </c>
      <c r="F263" t="inlineStr">
        <is>
          <t>W/R/T FLEX</t>
        </is>
      </c>
      <c r="G263" t="inlineStr">
        <is>
          <t>Yes</t>
        </is>
      </c>
      <c r="H263" t="n">
        <v>1.9</v>
      </c>
    </row>
    <row r="264">
      <c r="A264" t="inlineStr">
        <is>
          <t>2015-W2-2015-LDV-Y5046</t>
        </is>
      </c>
      <c r="B264" t="n">
        <v>2015</v>
      </c>
      <c r="C264" t="n">
        <v>2</v>
      </c>
      <c r="D264" t="inlineStr">
        <is>
          <t>2015-LDV</t>
        </is>
      </c>
      <c r="E264" t="inlineStr">
        <is>
          <t>Y5046</t>
        </is>
      </c>
      <c r="F264" t="inlineStr">
        <is>
          <t>K</t>
        </is>
      </c>
      <c r="G264" t="inlineStr">
        <is>
          <t>Yes</t>
        </is>
      </c>
      <c r="H264" t="n">
        <v>15</v>
      </c>
    </row>
    <row r="265">
      <c r="A265" t="inlineStr">
        <is>
          <t>2015-W2-2015-LDV-Y-DEF:pittsburgh</t>
        </is>
      </c>
      <c r="B265" t="n">
        <v>2015</v>
      </c>
      <c r="C265" t="n">
        <v>2</v>
      </c>
      <c r="D265" t="inlineStr">
        <is>
          <t>2015-LDV</t>
        </is>
      </c>
      <c r="E265" t="inlineStr">
        <is>
          <t>Y-DEF:pittsburgh</t>
        </is>
      </c>
      <c r="F265" t="inlineStr">
        <is>
          <t>DST</t>
        </is>
      </c>
      <c r="G265" t="inlineStr">
        <is>
          <t>Yes</t>
        </is>
      </c>
      <c r="H265" t="n">
        <v>8</v>
      </c>
    </row>
    <row r="266">
      <c r="A266" t="inlineStr">
        <is>
          <t>2015-W2-2015-LDV-Y24057</t>
        </is>
      </c>
      <c r="B266" t="n">
        <v>2015</v>
      </c>
      <c r="C266" t="n">
        <v>2</v>
      </c>
      <c r="D266" t="inlineStr">
        <is>
          <t>2015-LDV</t>
        </is>
      </c>
      <c r="E266" t="inlineStr">
        <is>
          <t>Y24057</t>
        </is>
      </c>
      <c r="F266" t="inlineStr">
        <is>
          <t>BN</t>
        </is>
      </c>
      <c r="G266" t="inlineStr">
        <is>
          <t>No</t>
        </is>
      </c>
      <c r="H266" t="n">
        <v>20.7</v>
      </c>
    </row>
    <row r="267">
      <c r="A267" t="inlineStr">
        <is>
          <t>2015-W2-2015-LDV-Y24035</t>
        </is>
      </c>
      <c r="B267" t="n">
        <v>2015</v>
      </c>
      <c r="C267" t="n">
        <v>2</v>
      </c>
      <c r="D267" t="inlineStr">
        <is>
          <t>2015-LDV</t>
        </is>
      </c>
      <c r="E267" t="inlineStr">
        <is>
          <t>Y24035</t>
        </is>
      </c>
      <c r="F267" t="inlineStr">
        <is>
          <t>BN</t>
        </is>
      </c>
      <c r="G267" t="inlineStr">
        <is>
          <t>No</t>
        </is>
      </c>
      <c r="H267" t="n">
        <v>8</v>
      </c>
    </row>
    <row r="268">
      <c r="A268" t="inlineStr">
        <is>
          <t>2015-W2-2015-LDV-Y8819</t>
        </is>
      </c>
      <c r="B268" t="n">
        <v>2015</v>
      </c>
      <c r="C268" t="n">
        <v>2</v>
      </c>
      <c r="D268" t="inlineStr">
        <is>
          <t>2015-LDV</t>
        </is>
      </c>
      <c r="E268" t="inlineStr">
        <is>
          <t>Y8819</t>
        </is>
      </c>
      <c r="F268" t="inlineStr">
        <is>
          <t>BN</t>
        </is>
      </c>
      <c r="G268" t="inlineStr">
        <is>
          <t>No</t>
        </is>
      </c>
      <c r="H268" t="n">
        <v>4.1</v>
      </c>
    </row>
    <row r="269">
      <c r="A269" t="inlineStr">
        <is>
          <t>2015-W2-2015-LDV-Y28461</t>
        </is>
      </c>
      <c r="B269" t="n">
        <v>2015</v>
      </c>
      <c r="C269" t="n">
        <v>2</v>
      </c>
      <c r="D269" t="inlineStr">
        <is>
          <t>2015-LDV</t>
        </is>
      </c>
      <c r="E269" t="inlineStr">
        <is>
          <t>Y28461</t>
        </is>
      </c>
      <c r="F269" t="inlineStr">
        <is>
          <t>BN</t>
        </is>
      </c>
      <c r="G269" t="inlineStr">
        <is>
          <t>No</t>
        </is>
      </c>
      <c r="H269" t="n">
        <v>9.199999999999999</v>
      </c>
    </row>
    <row r="270">
      <c r="A270" t="inlineStr">
        <is>
          <t>2015-W2-2015-LDV-Y27564</t>
        </is>
      </c>
      <c r="B270" t="n">
        <v>2015</v>
      </c>
      <c r="C270" t="n">
        <v>2</v>
      </c>
      <c r="D270" t="inlineStr">
        <is>
          <t>2015-LDV</t>
        </is>
      </c>
      <c r="E270" t="inlineStr">
        <is>
          <t>Y27564</t>
        </is>
      </c>
      <c r="F270" t="inlineStr">
        <is>
          <t>BN</t>
        </is>
      </c>
      <c r="G270" t="inlineStr">
        <is>
          <t>No</t>
        </is>
      </c>
      <c r="H270" t="n">
        <v>33.34</v>
      </c>
    </row>
    <row r="271">
      <c r="A271" t="inlineStr">
        <is>
          <t>2015-W2-2015-LDV-Y27626</t>
        </is>
      </c>
      <c r="B271" t="n">
        <v>2015</v>
      </c>
      <c r="C271" t="n">
        <v>2</v>
      </c>
      <c r="D271" t="inlineStr">
        <is>
          <t>2015-LDV</t>
        </is>
      </c>
      <c r="E271" t="inlineStr">
        <is>
          <t>Y27626</t>
        </is>
      </c>
      <c r="F271" t="inlineStr">
        <is>
          <t>BN</t>
        </is>
      </c>
      <c r="G271" t="inlineStr">
        <is>
          <t>No</t>
        </is>
      </c>
      <c r="H271" t="n">
        <v>10.3</v>
      </c>
    </row>
    <row r="272">
      <c r="A272" t="inlineStr">
        <is>
          <t>2015-W2-2015-ISAROD-Y7200</t>
        </is>
      </c>
      <c r="B272" t="n">
        <v>2015</v>
      </c>
      <c r="C272" t="n">
        <v>2</v>
      </c>
      <c r="D272" t="inlineStr">
        <is>
          <t>2015-ISAROD</t>
        </is>
      </c>
      <c r="E272" t="inlineStr">
        <is>
          <t>Y7200</t>
        </is>
      </c>
      <c r="F272" t="inlineStr">
        <is>
          <t>QB</t>
        </is>
      </c>
      <c r="G272" t="inlineStr">
        <is>
          <t>Yes</t>
        </is>
      </c>
      <c r="H272" t="n">
        <v>22.26</v>
      </c>
    </row>
    <row r="273">
      <c r="A273" t="inlineStr">
        <is>
          <t>2015-W2-2015-ISAROD-Y24791</t>
        </is>
      </c>
      <c r="B273" t="n">
        <v>2015</v>
      </c>
      <c r="C273" t="n">
        <v>2</v>
      </c>
      <c r="D273" t="inlineStr">
        <is>
          <t>2015-ISAROD</t>
        </is>
      </c>
      <c r="E273" t="inlineStr">
        <is>
          <t>Y24791</t>
        </is>
      </c>
      <c r="F273" t="inlineStr">
        <is>
          <t>WR</t>
        </is>
      </c>
      <c r="G273" t="inlineStr">
        <is>
          <t>Yes</t>
        </is>
      </c>
      <c r="H273" t="n">
        <v>10.5</v>
      </c>
    </row>
    <row r="274">
      <c r="A274" t="inlineStr">
        <is>
          <t>2015-W2-2015-ISAROD-Y7868</t>
        </is>
      </c>
      <c r="B274" t="n">
        <v>2015</v>
      </c>
      <c r="C274" t="n">
        <v>2</v>
      </c>
      <c r="D274" t="inlineStr">
        <is>
          <t>2015-ISAROD</t>
        </is>
      </c>
      <c r="E274" t="inlineStr">
        <is>
          <t>Y7868</t>
        </is>
      </c>
      <c r="F274" t="inlineStr">
        <is>
          <t>WR</t>
        </is>
      </c>
      <c r="G274" t="inlineStr">
        <is>
          <t>Yes</t>
        </is>
      </c>
      <c r="H274" t="n">
        <v>16.1</v>
      </c>
    </row>
    <row r="275">
      <c r="A275" t="inlineStr">
        <is>
          <t>2015-W2-2015-ISAROD-Y25730</t>
        </is>
      </c>
      <c r="B275" t="n">
        <v>2015</v>
      </c>
      <c r="C275" t="n">
        <v>2</v>
      </c>
      <c r="D275" t="inlineStr">
        <is>
          <t>2015-ISAROD</t>
        </is>
      </c>
      <c r="E275" t="inlineStr">
        <is>
          <t>Y25730</t>
        </is>
      </c>
      <c r="F275" t="inlineStr">
        <is>
          <t>WR</t>
        </is>
      </c>
      <c r="G275" t="inlineStr">
        <is>
          <t>Yes</t>
        </is>
      </c>
      <c r="H275" t="n">
        <v>1.7</v>
      </c>
    </row>
    <row r="276">
      <c r="A276" t="inlineStr">
        <is>
          <t>2015-W2-2015-ISAROD-Y24815</t>
        </is>
      </c>
      <c r="B276" t="n">
        <v>2015</v>
      </c>
      <c r="C276" t="n">
        <v>2</v>
      </c>
      <c r="D276" t="inlineStr">
        <is>
          <t>2015-ISAROD</t>
        </is>
      </c>
      <c r="E276" t="inlineStr">
        <is>
          <t>Y24815</t>
        </is>
      </c>
      <c r="F276" t="inlineStr">
        <is>
          <t>RB</t>
        </is>
      </c>
      <c r="G276" t="inlineStr">
        <is>
          <t>Yes</t>
        </is>
      </c>
      <c r="H276" t="n">
        <v>9.800000000000001</v>
      </c>
    </row>
    <row r="277">
      <c r="A277" t="inlineStr">
        <is>
          <t>2015-W2-2015-ISAROD-Y24262</t>
        </is>
      </c>
      <c r="B277" t="n">
        <v>2015</v>
      </c>
      <c r="C277" t="n">
        <v>2</v>
      </c>
      <c r="D277" t="inlineStr">
        <is>
          <t>2015-ISAROD</t>
        </is>
      </c>
      <c r="E277" t="inlineStr">
        <is>
          <t>Y24262</t>
        </is>
      </c>
      <c r="F277" t="inlineStr">
        <is>
          <t>RB</t>
        </is>
      </c>
      <c r="G277" t="inlineStr">
        <is>
          <t>Yes</t>
        </is>
      </c>
      <c r="H277" t="n">
        <v>1.8</v>
      </c>
    </row>
    <row r="278">
      <c r="A278" t="inlineStr">
        <is>
          <t>2015-W2-2015-ISAROD-Y8285</t>
        </is>
      </c>
      <c r="B278" t="n">
        <v>2015</v>
      </c>
      <c r="C278" t="n">
        <v>2</v>
      </c>
      <c r="D278" t="inlineStr">
        <is>
          <t>2015-ISAROD</t>
        </is>
      </c>
      <c r="E278" t="inlineStr">
        <is>
          <t>Y8285</t>
        </is>
      </c>
      <c r="F278" t="inlineStr">
        <is>
          <t>TE</t>
        </is>
      </c>
      <c r="G278" t="inlineStr">
        <is>
          <t>Yes</t>
        </is>
      </c>
      <c r="H278" t="n">
        <v>7</v>
      </c>
    </row>
    <row r="279">
      <c r="A279" t="inlineStr">
        <is>
          <t>2015-W2-2015-ISAROD-Y9283</t>
        </is>
      </c>
      <c r="B279" t="n">
        <v>2015</v>
      </c>
      <c r="C279" t="n">
        <v>2</v>
      </c>
      <c r="D279" t="inlineStr">
        <is>
          <t>2015-ISAROD</t>
        </is>
      </c>
      <c r="E279" t="inlineStr">
        <is>
          <t>Y9283</t>
        </is>
      </c>
      <c r="F279" t="inlineStr">
        <is>
          <t>W/R/T FLEX</t>
        </is>
      </c>
      <c r="G279" t="inlineStr">
        <is>
          <t>Yes</t>
        </is>
      </c>
      <c r="H279" t="n">
        <v>5.5</v>
      </c>
    </row>
    <row r="280">
      <c r="A280" t="inlineStr">
        <is>
          <t>2015-W2-2015-ISAROD-Y9560</t>
        </is>
      </c>
      <c r="B280" t="n">
        <v>2015</v>
      </c>
      <c r="C280" t="n">
        <v>2</v>
      </c>
      <c r="D280" t="inlineStr">
        <is>
          <t>2015-ISAROD</t>
        </is>
      </c>
      <c r="E280" t="inlineStr">
        <is>
          <t>Y9560</t>
        </is>
      </c>
      <c r="F280" t="inlineStr">
        <is>
          <t>W/R/T FLEX</t>
        </is>
      </c>
      <c r="G280" t="inlineStr">
        <is>
          <t>Yes</t>
        </is>
      </c>
      <c r="H280" t="n">
        <v>10.4</v>
      </c>
    </row>
    <row r="281">
      <c r="A281" t="inlineStr">
        <is>
          <t>2015-W2-2015-ISAROD-Y7776</t>
        </is>
      </c>
      <c r="B281" t="n">
        <v>2015</v>
      </c>
      <c r="C281" t="n">
        <v>2</v>
      </c>
      <c r="D281" t="inlineStr">
        <is>
          <t>2015-ISAROD</t>
        </is>
      </c>
      <c r="E281" t="inlineStr">
        <is>
          <t>Y7776</t>
        </is>
      </c>
      <c r="F281" t="inlineStr">
        <is>
          <t>W/R/T FLEX</t>
        </is>
      </c>
      <c r="G281" t="inlineStr">
        <is>
          <t>Yes</t>
        </is>
      </c>
      <c r="H281" t="n">
        <v>27.2</v>
      </c>
    </row>
    <row r="282">
      <c r="A282" t="inlineStr">
        <is>
          <t>2015-W2-2015-ISAROD-Y26534</t>
        </is>
      </c>
      <c r="B282" t="n">
        <v>2015</v>
      </c>
      <c r="C282" t="n">
        <v>2</v>
      </c>
      <c r="D282" t="inlineStr">
        <is>
          <t>2015-ISAROD</t>
        </is>
      </c>
      <c r="E282" t="inlineStr">
        <is>
          <t>Y26534</t>
        </is>
      </c>
      <c r="F282" t="inlineStr">
        <is>
          <t>K</t>
        </is>
      </c>
      <c r="G282" t="inlineStr">
        <is>
          <t>Yes</t>
        </is>
      </c>
      <c r="H282" t="n">
        <v>15</v>
      </c>
    </row>
    <row r="283">
      <c r="A283" t="inlineStr">
        <is>
          <t>2015-W2-2015-ISAROD-Y-DEF:arizona</t>
        </is>
      </c>
      <c r="B283" t="n">
        <v>2015</v>
      </c>
      <c r="C283" t="n">
        <v>2</v>
      </c>
      <c r="D283" t="inlineStr">
        <is>
          <t>2015-ISAROD</t>
        </is>
      </c>
      <c r="E283" t="inlineStr">
        <is>
          <t>Y-DEF:arizona</t>
        </is>
      </c>
      <c r="F283" t="inlineStr">
        <is>
          <t>DST</t>
        </is>
      </c>
      <c r="G283" t="inlineStr">
        <is>
          <t>Yes</t>
        </is>
      </c>
      <c r="H283" t="n">
        <v>18</v>
      </c>
    </row>
    <row r="284">
      <c r="A284" t="inlineStr">
        <is>
          <t>2015-W2-2015-ISAROD-Y7755</t>
        </is>
      </c>
      <c r="B284" t="n">
        <v>2015</v>
      </c>
      <c r="C284" t="n">
        <v>2</v>
      </c>
      <c r="D284" t="inlineStr">
        <is>
          <t>2015-ISAROD</t>
        </is>
      </c>
      <c r="E284" t="inlineStr">
        <is>
          <t>Y7755</t>
        </is>
      </c>
      <c r="F284" t="inlineStr">
        <is>
          <t>BN</t>
        </is>
      </c>
      <c r="G284" t="inlineStr">
        <is>
          <t>No</t>
        </is>
      </c>
      <c r="H284" t="n">
        <v>6.2</v>
      </c>
    </row>
    <row r="285">
      <c r="A285" t="inlineStr">
        <is>
          <t>2015-W2-2015-ISAROD-Y28014</t>
        </is>
      </c>
      <c r="B285" t="n">
        <v>2015</v>
      </c>
      <c r="C285" t="n">
        <v>2</v>
      </c>
      <c r="D285" t="inlineStr">
        <is>
          <t>2015-ISAROD</t>
        </is>
      </c>
      <c r="E285" t="inlineStr">
        <is>
          <t>Y28014</t>
        </is>
      </c>
      <c r="F285" t="inlineStr">
        <is>
          <t>BN</t>
        </is>
      </c>
      <c r="G285" t="inlineStr">
        <is>
          <t>No</t>
        </is>
      </c>
      <c r="H285" t="n">
        <v>13.2</v>
      </c>
    </row>
    <row r="286">
      <c r="A286" t="inlineStr">
        <is>
          <t>2015-W2-2015-ISAROD-Y25723</t>
        </is>
      </c>
      <c r="B286" t="n">
        <v>2015</v>
      </c>
      <c r="C286" t="n">
        <v>2</v>
      </c>
      <c r="D286" t="inlineStr">
        <is>
          <t>2015-ISAROD</t>
        </is>
      </c>
      <c r="E286" t="inlineStr">
        <is>
          <t>Y25723</t>
        </is>
      </c>
      <c r="F286" t="inlineStr">
        <is>
          <t>BN</t>
        </is>
      </c>
      <c r="G286" t="inlineStr">
        <is>
          <t>No</t>
        </is>
      </c>
      <c r="H286" t="n">
        <v>0</v>
      </c>
    </row>
    <row r="287">
      <c r="A287" t="inlineStr">
        <is>
          <t>2015-W2-2015-ISAROD-Y24553</t>
        </is>
      </c>
      <c r="B287" t="n">
        <v>2015</v>
      </c>
      <c r="C287" t="n">
        <v>2</v>
      </c>
      <c r="D287" t="inlineStr">
        <is>
          <t>2015-ISAROD</t>
        </is>
      </c>
      <c r="E287" t="inlineStr">
        <is>
          <t>Y24553</t>
        </is>
      </c>
      <c r="F287" t="inlineStr">
        <is>
          <t>BN</t>
        </is>
      </c>
      <c r="G287" t="inlineStr">
        <is>
          <t>No</t>
        </is>
      </c>
      <c r="H287" t="n">
        <v>0</v>
      </c>
    </row>
    <row r="288">
      <c r="A288" t="inlineStr">
        <is>
          <t>2015-W2-2015-ISAROD-Y8795</t>
        </is>
      </c>
      <c r="B288" t="n">
        <v>2015</v>
      </c>
      <c r="C288" t="n">
        <v>2</v>
      </c>
      <c r="D288" t="inlineStr">
        <is>
          <t>2015-ISAROD</t>
        </is>
      </c>
      <c r="E288" t="inlineStr">
        <is>
          <t>Y8795</t>
        </is>
      </c>
      <c r="F288" t="inlineStr">
        <is>
          <t>BN</t>
        </is>
      </c>
      <c r="G288" t="inlineStr">
        <is>
          <t>No</t>
        </is>
      </c>
      <c r="H288" t="n">
        <v>22.56</v>
      </c>
    </row>
    <row r="289">
      <c r="A289" t="inlineStr">
        <is>
          <t>2015-W2-2015-ISAROD-Y27764</t>
        </is>
      </c>
      <c r="B289" t="n">
        <v>2015</v>
      </c>
      <c r="C289" t="n">
        <v>2</v>
      </c>
      <c r="D289" t="inlineStr">
        <is>
          <t>2015-ISAROD</t>
        </is>
      </c>
      <c r="E289" t="inlineStr">
        <is>
          <t>Y27764</t>
        </is>
      </c>
      <c r="F289" t="inlineStr">
        <is>
          <t>BN</t>
        </is>
      </c>
      <c r="G289" t="inlineStr">
        <is>
          <t>No</t>
        </is>
      </c>
      <c r="H289" t="n">
        <v>0</v>
      </c>
    </row>
    <row r="290">
      <c r="A290" t="inlineStr">
        <is>
          <t>2015-W3-2015-JCHAPS-Y24788</t>
        </is>
      </c>
      <c r="B290" t="n">
        <v>2015</v>
      </c>
      <c r="C290" t="n">
        <v>3</v>
      </c>
      <c r="D290" t="inlineStr">
        <is>
          <t>2015-JCHAPS</t>
        </is>
      </c>
      <c r="E290" t="inlineStr">
        <is>
          <t>Y24788</t>
        </is>
      </c>
      <c r="F290" t="inlineStr">
        <is>
          <t>QB</t>
        </is>
      </c>
      <c r="G290" t="inlineStr">
        <is>
          <t>Yes</t>
        </is>
      </c>
      <c r="H290" t="n">
        <v>29.9</v>
      </c>
    </row>
    <row r="291">
      <c r="A291" t="inlineStr">
        <is>
          <t>2015-W3-2015-JCHAPS-Y27591</t>
        </is>
      </c>
      <c r="B291" t="n">
        <v>2015</v>
      </c>
      <c r="C291" t="n">
        <v>3</v>
      </c>
      <c r="D291" t="inlineStr">
        <is>
          <t>2015-JCHAPS</t>
        </is>
      </c>
      <c r="E291" t="inlineStr">
        <is>
          <t>Y27591</t>
        </is>
      </c>
      <c r="F291" t="inlineStr">
        <is>
          <t>WR</t>
        </is>
      </c>
      <c r="G291" t="inlineStr">
        <is>
          <t>Yes</t>
        </is>
      </c>
      <c r="H291" t="n">
        <v>8.6</v>
      </c>
    </row>
    <row r="292">
      <c r="A292" t="inlineStr">
        <is>
          <t>2015-W3-2015-JCHAPS-Y27589</t>
        </is>
      </c>
      <c r="B292" t="n">
        <v>2015</v>
      </c>
      <c r="C292" t="n">
        <v>3</v>
      </c>
      <c r="D292" t="inlineStr">
        <is>
          <t>2015-JCHAPS</t>
        </is>
      </c>
      <c r="E292" t="inlineStr">
        <is>
          <t>Y27589</t>
        </is>
      </c>
      <c r="F292" t="inlineStr">
        <is>
          <t>WR</t>
        </is>
      </c>
      <c r="G292" t="inlineStr">
        <is>
          <t>Yes</t>
        </is>
      </c>
      <c r="H292" t="n">
        <v>6.8</v>
      </c>
    </row>
    <row r="293">
      <c r="A293" t="inlineStr">
        <is>
          <t>2015-W3-2015-JCHAPS-Y25802</t>
        </is>
      </c>
      <c r="B293" t="n">
        <v>2015</v>
      </c>
      <c r="C293" t="n">
        <v>3</v>
      </c>
      <c r="D293" t="inlineStr">
        <is>
          <t>2015-JCHAPS</t>
        </is>
      </c>
      <c r="E293" t="inlineStr">
        <is>
          <t>Y25802</t>
        </is>
      </c>
      <c r="F293" t="inlineStr">
        <is>
          <t>WR</t>
        </is>
      </c>
      <c r="G293" t="inlineStr">
        <is>
          <t>Yes</t>
        </is>
      </c>
      <c r="H293" t="n">
        <v>9.4</v>
      </c>
    </row>
    <row r="294">
      <c r="A294" t="inlineStr">
        <is>
          <t>2015-W3-2015-JCHAPS-Y8850</t>
        </is>
      </c>
      <c r="B294" t="n">
        <v>2015</v>
      </c>
      <c r="C294" t="n">
        <v>3</v>
      </c>
      <c r="D294" t="inlineStr">
        <is>
          <t>2015-JCHAPS</t>
        </is>
      </c>
      <c r="E294" t="inlineStr">
        <is>
          <t>Y8850</t>
        </is>
      </c>
      <c r="F294" t="inlineStr">
        <is>
          <t>RB</t>
        </is>
      </c>
      <c r="G294" t="inlineStr">
        <is>
          <t>Yes</t>
        </is>
      </c>
      <c r="H294" t="n">
        <v>26.2</v>
      </c>
    </row>
    <row r="295">
      <c r="A295" t="inlineStr">
        <is>
          <t>2015-W3-2015-JCHAPS-Y28403</t>
        </is>
      </c>
      <c r="B295" t="n">
        <v>2015</v>
      </c>
      <c r="C295" t="n">
        <v>3</v>
      </c>
      <c r="D295" t="inlineStr">
        <is>
          <t>2015-JCHAPS</t>
        </is>
      </c>
      <c r="E295" t="inlineStr">
        <is>
          <t>Y28403</t>
        </is>
      </c>
      <c r="F295" t="inlineStr">
        <is>
          <t>RB</t>
        </is>
      </c>
      <c r="G295" t="inlineStr">
        <is>
          <t>Yes</t>
        </is>
      </c>
      <c r="H295" t="n">
        <v>5.1</v>
      </c>
    </row>
    <row r="296">
      <c r="A296" t="inlineStr">
        <is>
          <t>2015-W3-2015-JCHAPS-Y26644</t>
        </is>
      </c>
      <c r="B296" t="n">
        <v>2015</v>
      </c>
      <c r="C296" t="n">
        <v>3</v>
      </c>
      <c r="D296" t="inlineStr">
        <is>
          <t>2015-JCHAPS</t>
        </is>
      </c>
      <c r="E296" t="inlineStr">
        <is>
          <t>Y26644</t>
        </is>
      </c>
      <c r="F296" t="inlineStr">
        <is>
          <t>TE</t>
        </is>
      </c>
      <c r="G296" t="inlineStr">
        <is>
          <t>Yes</t>
        </is>
      </c>
      <c r="H296" t="n">
        <v>0</v>
      </c>
    </row>
    <row r="297">
      <c r="A297" t="inlineStr">
        <is>
          <t>2015-W3-2015-JCHAPS-Y7241</t>
        </is>
      </c>
      <c r="B297" t="n">
        <v>2015</v>
      </c>
      <c r="C297" t="n">
        <v>3</v>
      </c>
      <c r="D297" t="inlineStr">
        <is>
          <t>2015-JCHAPS</t>
        </is>
      </c>
      <c r="E297" t="inlineStr">
        <is>
          <t>Y7241</t>
        </is>
      </c>
      <c r="F297" t="inlineStr">
        <is>
          <t>W/R/T FLEX</t>
        </is>
      </c>
      <c r="G297" t="inlineStr">
        <is>
          <t>Yes</t>
        </is>
      </c>
      <c r="H297" t="n">
        <v>21.4</v>
      </c>
    </row>
    <row r="298">
      <c r="A298" t="inlineStr">
        <is>
          <t>2015-W3-2015-JCHAPS-Y26878</t>
        </is>
      </c>
      <c r="B298" t="n">
        <v>2015</v>
      </c>
      <c r="C298" t="n">
        <v>3</v>
      </c>
      <c r="D298" t="inlineStr">
        <is>
          <t>2015-JCHAPS</t>
        </is>
      </c>
      <c r="E298" t="inlineStr">
        <is>
          <t>Y26878</t>
        </is>
      </c>
      <c r="F298" t="inlineStr">
        <is>
          <t>W/R/T FLEX</t>
        </is>
      </c>
      <c r="G298" t="inlineStr">
        <is>
          <t>Yes</t>
        </is>
      </c>
      <c r="H298" t="n">
        <v>2.7</v>
      </c>
    </row>
    <row r="299">
      <c r="A299" t="inlineStr">
        <is>
          <t>2015-W3-2015-JCHAPS-Y28483</t>
        </is>
      </c>
      <c r="B299" t="n">
        <v>2015</v>
      </c>
      <c r="C299" t="n">
        <v>3</v>
      </c>
      <c r="D299" t="inlineStr">
        <is>
          <t>2015-JCHAPS</t>
        </is>
      </c>
      <c r="E299" t="inlineStr">
        <is>
          <t>Y28483</t>
        </is>
      </c>
      <c r="F299" t="inlineStr">
        <is>
          <t>W/R/T FLEX</t>
        </is>
      </c>
      <c r="G299" t="inlineStr">
        <is>
          <t>Yes</t>
        </is>
      </c>
      <c r="H299" t="n">
        <v>1.8</v>
      </c>
    </row>
    <row r="300">
      <c r="A300" t="inlineStr">
        <is>
          <t>2015-W3-2015-JCHAPS-Y9032</t>
        </is>
      </c>
      <c r="B300" t="n">
        <v>2015</v>
      </c>
      <c r="C300" t="n">
        <v>3</v>
      </c>
      <c r="D300" t="inlineStr">
        <is>
          <t>2015-JCHAPS</t>
        </is>
      </c>
      <c r="E300" t="inlineStr">
        <is>
          <t>Y9032</t>
        </is>
      </c>
      <c r="F300" t="inlineStr">
        <is>
          <t>K</t>
        </is>
      </c>
      <c r="G300" t="inlineStr">
        <is>
          <t>Yes</t>
        </is>
      </c>
      <c r="H300" t="n">
        <v>13</v>
      </c>
    </row>
    <row r="301">
      <c r="A301" t="inlineStr">
        <is>
          <t>2015-W3-2015-JCHAPS-Y-DEF:carolina</t>
        </is>
      </c>
      <c r="B301" t="n">
        <v>2015</v>
      </c>
      <c r="C301" t="n">
        <v>3</v>
      </c>
      <c r="D301" t="inlineStr">
        <is>
          <t>2015-JCHAPS</t>
        </is>
      </c>
      <c r="E301" t="inlineStr">
        <is>
          <t>Y-DEF:carolina</t>
        </is>
      </c>
      <c r="F301" t="inlineStr">
        <is>
          <t>DST</t>
        </is>
      </c>
      <c r="G301" t="inlineStr">
        <is>
          <t>Yes</t>
        </is>
      </c>
      <c r="H301" t="n">
        <v>5</v>
      </c>
    </row>
    <row r="302">
      <c r="A302" t="inlineStr">
        <is>
          <t>2015-W3-2015-JCHAPS-Y25741</t>
        </is>
      </c>
      <c r="B302" t="n">
        <v>2015</v>
      </c>
      <c r="C302" t="n">
        <v>3</v>
      </c>
      <c r="D302" t="inlineStr">
        <is>
          <t>2015-JCHAPS</t>
        </is>
      </c>
      <c r="E302" t="inlineStr">
        <is>
          <t>Y25741</t>
        </is>
      </c>
      <c r="F302" t="inlineStr">
        <is>
          <t>BN</t>
        </is>
      </c>
      <c r="G302" t="inlineStr">
        <is>
          <t>No</t>
        </is>
      </c>
      <c r="H302" t="n">
        <v>4.6</v>
      </c>
    </row>
    <row r="303">
      <c r="A303" t="inlineStr">
        <is>
          <t>2015-W3-2015-JCHAPS-Y27570</t>
        </is>
      </c>
      <c r="B303" t="n">
        <v>2015</v>
      </c>
      <c r="C303" t="n">
        <v>3</v>
      </c>
      <c r="D303" t="inlineStr">
        <is>
          <t>2015-JCHAPS</t>
        </is>
      </c>
      <c r="E303" t="inlineStr">
        <is>
          <t>Y27570</t>
        </is>
      </c>
      <c r="F303" t="inlineStr">
        <is>
          <t>BN</t>
        </is>
      </c>
      <c r="G303" t="inlineStr">
        <is>
          <t>No</t>
        </is>
      </c>
      <c r="H303" t="n">
        <v>4.9</v>
      </c>
    </row>
    <row r="304">
      <c r="A304" t="inlineStr">
        <is>
          <t>2015-W3-2015-JCHAPS-Y28398</t>
        </is>
      </c>
      <c r="B304" t="n">
        <v>2015</v>
      </c>
      <c r="C304" t="n">
        <v>3</v>
      </c>
      <c r="D304" t="inlineStr">
        <is>
          <t>2015-JCHAPS</t>
        </is>
      </c>
      <c r="E304" t="inlineStr">
        <is>
          <t>Y28398</t>
        </is>
      </c>
      <c r="F304" t="inlineStr">
        <is>
          <t>BN</t>
        </is>
      </c>
      <c r="G304" t="inlineStr">
        <is>
          <t>No</t>
        </is>
      </c>
      <c r="H304" t="n">
        <v>1.4</v>
      </c>
    </row>
    <row r="305">
      <c r="A305" t="inlineStr">
        <is>
          <t>2015-W3-2015-JCHAPS-Y27646</t>
        </is>
      </c>
      <c r="B305" t="n">
        <v>2015</v>
      </c>
      <c r="C305" t="n">
        <v>3</v>
      </c>
      <c r="D305" t="inlineStr">
        <is>
          <t>2015-JCHAPS</t>
        </is>
      </c>
      <c r="E305" t="inlineStr">
        <is>
          <t>Y27646</t>
        </is>
      </c>
      <c r="F305" t="inlineStr">
        <is>
          <t>BN</t>
        </is>
      </c>
      <c r="G305" t="inlineStr">
        <is>
          <t>No</t>
        </is>
      </c>
      <c r="H305" t="n">
        <v>0</v>
      </c>
    </row>
    <row r="306">
      <c r="A306" t="inlineStr">
        <is>
          <t>2015-W3-2015-JCHAPS-Y27618</t>
        </is>
      </c>
      <c r="B306" t="n">
        <v>2015</v>
      </c>
      <c r="C306" t="n">
        <v>3</v>
      </c>
      <c r="D306" t="inlineStr">
        <is>
          <t>2015-JCHAPS</t>
        </is>
      </c>
      <c r="E306" t="inlineStr">
        <is>
          <t>Y27618</t>
        </is>
      </c>
      <c r="F306" t="inlineStr">
        <is>
          <t>BN</t>
        </is>
      </c>
      <c r="G306" t="inlineStr">
        <is>
          <t>No</t>
        </is>
      </c>
      <c r="H306" t="n">
        <v>9.199999999999999</v>
      </c>
    </row>
    <row r="307">
      <c r="A307" t="inlineStr">
        <is>
          <t>2015-W3-2015-JCHAPS-Y-DEF:la-rams</t>
        </is>
      </c>
      <c r="B307" t="n">
        <v>2015</v>
      </c>
      <c r="C307" t="n">
        <v>3</v>
      </c>
      <c r="D307" t="inlineStr">
        <is>
          <t>2015-JCHAPS</t>
        </is>
      </c>
      <c r="E307" t="inlineStr">
        <is>
          <t>Y-DEF:la-rams</t>
        </is>
      </c>
      <c r="F307" t="inlineStr">
        <is>
          <t>BN</t>
        </is>
      </c>
      <c r="G307" t="inlineStr">
        <is>
          <t>No</t>
        </is>
      </c>
      <c r="H307" t="n">
        <v>11</v>
      </c>
    </row>
    <row r="308">
      <c r="A308" t="inlineStr">
        <is>
          <t>2015-W3-2015-HUERO-Y5228</t>
        </is>
      </c>
      <c r="B308" t="n">
        <v>2015</v>
      </c>
      <c r="C308" t="n">
        <v>3</v>
      </c>
      <c r="D308" t="inlineStr">
        <is>
          <t>2015-HUERO</t>
        </is>
      </c>
      <c r="E308" t="inlineStr">
        <is>
          <t>Y5228</t>
        </is>
      </c>
      <c r="F308" t="inlineStr">
        <is>
          <t>QB</t>
        </is>
      </c>
      <c r="G308" t="inlineStr">
        <is>
          <t>Yes</t>
        </is>
      </c>
      <c r="H308" t="n">
        <v>22.72</v>
      </c>
    </row>
    <row r="309">
      <c r="A309" t="inlineStr">
        <is>
          <t>2015-W3-2015-HUERO-Y24171</t>
        </is>
      </c>
      <c r="B309" t="n">
        <v>2015</v>
      </c>
      <c r="C309" t="n">
        <v>3</v>
      </c>
      <c r="D309" t="inlineStr">
        <is>
          <t>2015-HUERO</t>
        </is>
      </c>
      <c r="E309" t="inlineStr">
        <is>
          <t>Y24171</t>
        </is>
      </c>
      <c r="F309" t="inlineStr">
        <is>
          <t>WR</t>
        </is>
      </c>
      <c r="G309" t="inlineStr">
        <is>
          <t>Yes</t>
        </is>
      </c>
      <c r="H309" t="n">
        <v>10.8</v>
      </c>
    </row>
    <row r="310">
      <c r="A310" t="inlineStr">
        <is>
          <t>2015-W3-2015-HUERO-Y24851</t>
        </is>
      </c>
      <c r="B310" t="n">
        <v>2015</v>
      </c>
      <c r="C310" t="n">
        <v>3</v>
      </c>
      <c r="D310" t="inlineStr">
        <is>
          <t>2015-HUERO</t>
        </is>
      </c>
      <c r="E310" t="inlineStr">
        <is>
          <t>Y24851</t>
        </is>
      </c>
      <c r="F310" t="inlineStr">
        <is>
          <t>WR</t>
        </is>
      </c>
      <c r="G310" t="inlineStr">
        <is>
          <t>Yes</t>
        </is>
      </c>
      <c r="H310" t="n">
        <v>28.3</v>
      </c>
    </row>
    <row r="311">
      <c r="A311" t="inlineStr">
        <is>
          <t>2015-W3-2015-HUERO-Y8982</t>
        </is>
      </c>
      <c r="B311" t="n">
        <v>2015</v>
      </c>
      <c r="C311" t="n">
        <v>3</v>
      </c>
      <c r="D311" t="inlineStr">
        <is>
          <t>2015-HUERO</t>
        </is>
      </c>
      <c r="E311" t="inlineStr">
        <is>
          <t>Y8982</t>
        </is>
      </c>
      <c r="F311" t="inlineStr">
        <is>
          <t>WR</t>
        </is>
      </c>
      <c r="G311" t="inlineStr">
        <is>
          <t>Yes</t>
        </is>
      </c>
      <c r="H311" t="n">
        <v>6.4</v>
      </c>
    </row>
    <row r="312">
      <c r="A312" t="inlineStr">
        <is>
          <t>2015-W3-2015-HUERO-Y9010</t>
        </is>
      </c>
      <c r="B312" t="n">
        <v>2015</v>
      </c>
      <c r="C312" t="n">
        <v>3</v>
      </c>
      <c r="D312" t="inlineStr">
        <is>
          <t>2015-HUERO</t>
        </is>
      </c>
      <c r="E312" t="inlineStr">
        <is>
          <t>Y9010</t>
        </is>
      </c>
      <c r="F312" t="inlineStr">
        <is>
          <t>RB</t>
        </is>
      </c>
      <c r="G312" t="inlineStr">
        <is>
          <t>Yes</t>
        </is>
      </c>
      <c r="H312" t="n">
        <v>2.9</v>
      </c>
    </row>
    <row r="313">
      <c r="A313" t="inlineStr">
        <is>
          <t>2015-W3-2015-HUERO-Y26774</t>
        </is>
      </c>
      <c r="B313" t="n">
        <v>2015</v>
      </c>
      <c r="C313" t="n">
        <v>3</v>
      </c>
      <c r="D313" t="inlineStr">
        <is>
          <t>2015-HUERO</t>
        </is>
      </c>
      <c r="E313" t="inlineStr">
        <is>
          <t>Y26774</t>
        </is>
      </c>
      <c r="F313" t="inlineStr">
        <is>
          <t>RB</t>
        </is>
      </c>
      <c r="G313" t="inlineStr">
        <is>
          <t>Yes</t>
        </is>
      </c>
      <c r="H313" t="n">
        <v>28.5</v>
      </c>
    </row>
    <row r="314">
      <c r="A314" t="inlineStr">
        <is>
          <t>2015-W3-2015-HUERO-Y8838</t>
        </is>
      </c>
      <c r="B314" t="n">
        <v>2015</v>
      </c>
      <c r="C314" t="n">
        <v>3</v>
      </c>
      <c r="D314" t="inlineStr">
        <is>
          <t>2015-HUERO</t>
        </is>
      </c>
      <c r="E314" t="inlineStr">
        <is>
          <t>Y8838</t>
        </is>
      </c>
      <c r="F314" t="inlineStr">
        <is>
          <t>TE</t>
        </is>
      </c>
      <c r="G314" t="inlineStr">
        <is>
          <t>Yes</t>
        </is>
      </c>
      <c r="H314" t="n">
        <v>1.5</v>
      </c>
    </row>
    <row r="315">
      <c r="A315" t="inlineStr">
        <is>
          <t>2015-W3-2015-HUERO-Y9317</t>
        </is>
      </c>
      <c r="B315" t="n">
        <v>2015</v>
      </c>
      <c r="C315" t="n">
        <v>3</v>
      </c>
      <c r="D315" t="inlineStr">
        <is>
          <t>2015-HUERO</t>
        </is>
      </c>
      <c r="E315" t="inlineStr">
        <is>
          <t>Y9317</t>
        </is>
      </c>
      <c r="F315" t="inlineStr">
        <is>
          <t>W/R/T FLEX</t>
        </is>
      </c>
      <c r="G315" t="inlineStr">
        <is>
          <t>Yes</t>
        </is>
      </c>
      <c r="H315" t="n">
        <v>8.6</v>
      </c>
    </row>
    <row r="316">
      <c r="A316" t="inlineStr">
        <is>
          <t>2015-W3-2015-HUERO-Y28424</t>
        </is>
      </c>
      <c r="B316" t="n">
        <v>2015</v>
      </c>
      <c r="C316" t="n">
        <v>3</v>
      </c>
      <c r="D316" t="inlineStr">
        <is>
          <t>2015-HUERO</t>
        </is>
      </c>
      <c r="E316" t="inlineStr">
        <is>
          <t>Y28424</t>
        </is>
      </c>
      <c r="F316" t="inlineStr">
        <is>
          <t>W/R/T FLEX</t>
        </is>
      </c>
      <c r="G316" t="inlineStr">
        <is>
          <t>Yes</t>
        </is>
      </c>
      <c r="H316" t="n">
        <v>4.2</v>
      </c>
    </row>
    <row r="317">
      <c r="A317" t="inlineStr">
        <is>
          <t>2015-W3-2015-HUERO-Y27631</t>
        </is>
      </c>
      <c r="B317" t="n">
        <v>2015</v>
      </c>
      <c r="C317" t="n">
        <v>3</v>
      </c>
      <c r="D317" t="inlineStr">
        <is>
          <t>2015-HUERO</t>
        </is>
      </c>
      <c r="E317" t="inlineStr">
        <is>
          <t>Y27631</t>
        </is>
      </c>
      <c r="F317" t="inlineStr">
        <is>
          <t>W/R/T FLEX</t>
        </is>
      </c>
      <c r="G317" t="inlineStr">
        <is>
          <t>Yes</t>
        </is>
      </c>
      <c r="H317" t="n">
        <v>37.3</v>
      </c>
    </row>
    <row r="318">
      <c r="A318" t="inlineStr">
        <is>
          <t>2015-W3-2015-HUERO-Y27120</t>
        </is>
      </c>
      <c r="B318" t="n">
        <v>2015</v>
      </c>
      <c r="C318" t="n">
        <v>3</v>
      </c>
      <c r="D318" t="inlineStr">
        <is>
          <t>2015-HUERO</t>
        </is>
      </c>
      <c r="E318" t="inlineStr">
        <is>
          <t>Y27120</t>
        </is>
      </c>
      <c r="F318" t="inlineStr">
        <is>
          <t>K</t>
        </is>
      </c>
      <c r="G318" t="inlineStr">
        <is>
          <t>Yes</t>
        </is>
      </c>
      <c r="H318" t="n">
        <v>7</v>
      </c>
    </row>
    <row r="319">
      <c r="A319" t="inlineStr">
        <is>
          <t>2015-W3-2015-HUERO-Y-DEF:ny-jets</t>
        </is>
      </c>
      <c r="B319" t="n">
        <v>2015</v>
      </c>
      <c r="C319" t="n">
        <v>3</v>
      </c>
      <c r="D319" t="inlineStr">
        <is>
          <t>2015-HUERO</t>
        </is>
      </c>
      <c r="E319" t="inlineStr">
        <is>
          <t>Y-DEF:ny-jets</t>
        </is>
      </c>
      <c r="F319" t="inlineStr">
        <is>
          <t>DST</t>
        </is>
      </c>
      <c r="G319" t="inlineStr">
        <is>
          <t>Yes</t>
        </is>
      </c>
      <c r="H319" t="n">
        <v>3</v>
      </c>
    </row>
    <row r="320">
      <c r="A320" t="inlineStr">
        <is>
          <t>2015-W3-2015-HUERO-Y26699</t>
        </is>
      </c>
      <c r="B320" t="n">
        <v>2015</v>
      </c>
      <c r="C320" t="n">
        <v>3</v>
      </c>
      <c r="D320" t="inlineStr">
        <is>
          <t>2015-HUERO</t>
        </is>
      </c>
      <c r="E320" t="inlineStr">
        <is>
          <t>Y26699</t>
        </is>
      </c>
      <c r="F320" t="inlineStr">
        <is>
          <t>BN</t>
        </is>
      </c>
      <c r="G320" t="inlineStr">
        <is>
          <t>No</t>
        </is>
      </c>
      <c r="H320" t="n">
        <v>25.3</v>
      </c>
    </row>
    <row r="321">
      <c r="A321" t="inlineStr">
        <is>
          <t>2015-W3-2015-HUERO-Y8801</t>
        </is>
      </c>
      <c r="B321" t="n">
        <v>2015</v>
      </c>
      <c r="C321" t="n">
        <v>3</v>
      </c>
      <c r="D321" t="inlineStr">
        <is>
          <t>2015-HUERO</t>
        </is>
      </c>
      <c r="E321" t="inlineStr">
        <is>
          <t>Y8801</t>
        </is>
      </c>
      <c r="F321" t="inlineStr">
        <is>
          <t>BN</t>
        </is>
      </c>
      <c r="G321" t="inlineStr">
        <is>
          <t>No</t>
        </is>
      </c>
      <c r="H321" t="n">
        <v>27</v>
      </c>
    </row>
    <row r="322">
      <c r="A322" t="inlineStr">
        <is>
          <t>2015-W3-2015-HUERO-Y6337</t>
        </is>
      </c>
      <c r="B322" t="n">
        <v>2015</v>
      </c>
      <c r="C322" t="n">
        <v>3</v>
      </c>
      <c r="D322" t="inlineStr">
        <is>
          <t>2015-HUERO</t>
        </is>
      </c>
      <c r="E322" t="inlineStr">
        <is>
          <t>Y6337</t>
        </is>
      </c>
      <c r="F322" t="inlineStr">
        <is>
          <t>BN</t>
        </is>
      </c>
      <c r="G322" t="inlineStr">
        <is>
          <t>No</t>
        </is>
      </c>
      <c r="H322" t="n">
        <v>19.54</v>
      </c>
    </row>
    <row r="323">
      <c r="A323" t="inlineStr">
        <is>
          <t>2015-W3-2015-HUERO-Y27581</t>
        </is>
      </c>
      <c r="B323" t="n">
        <v>2015</v>
      </c>
      <c r="C323" t="n">
        <v>3</v>
      </c>
      <c r="D323" t="inlineStr">
        <is>
          <t>2015-HUERO</t>
        </is>
      </c>
      <c r="E323" t="inlineStr">
        <is>
          <t>Y27581</t>
        </is>
      </c>
      <c r="F323" t="inlineStr">
        <is>
          <t>BN</t>
        </is>
      </c>
      <c r="G323" t="inlineStr">
        <is>
          <t>No</t>
        </is>
      </c>
      <c r="H323" t="n">
        <v>0</v>
      </c>
    </row>
    <row r="324">
      <c r="A324" t="inlineStr">
        <is>
          <t>2015-W3-2015-HUERO-Y23999</t>
        </is>
      </c>
      <c r="B324" t="n">
        <v>2015</v>
      </c>
      <c r="C324" t="n">
        <v>3</v>
      </c>
      <c r="D324" t="inlineStr">
        <is>
          <t>2015-HUERO</t>
        </is>
      </c>
      <c r="E324" t="inlineStr">
        <is>
          <t>Y23999</t>
        </is>
      </c>
      <c r="F324" t="inlineStr">
        <is>
          <t>BN</t>
        </is>
      </c>
      <c r="G324" t="inlineStr">
        <is>
          <t>No</t>
        </is>
      </c>
      <c r="H324" t="n">
        <v>0</v>
      </c>
    </row>
    <row r="325">
      <c r="A325" t="inlineStr">
        <is>
          <t>2015-W3-2015-HUERO-Y25810</t>
        </is>
      </c>
      <c r="B325" t="n">
        <v>2015</v>
      </c>
      <c r="C325" t="n">
        <v>3</v>
      </c>
      <c r="D325" t="inlineStr">
        <is>
          <t>2015-HUERO</t>
        </is>
      </c>
      <c r="E325" t="inlineStr">
        <is>
          <t>Y25810</t>
        </is>
      </c>
      <c r="F325" t="inlineStr">
        <is>
          <t>BN</t>
        </is>
      </c>
      <c r="G325" t="inlineStr">
        <is>
          <t>No</t>
        </is>
      </c>
      <c r="H325" t="n">
        <v>8.5</v>
      </c>
    </row>
    <row r="326">
      <c r="A326" t="inlineStr">
        <is>
          <t>2015-W3-2015-PACO-Y4256</t>
        </is>
      </c>
      <c r="B326" t="n">
        <v>2015</v>
      </c>
      <c r="C326" t="n">
        <v>3</v>
      </c>
      <c r="D326" t="inlineStr">
        <is>
          <t>2015-PACO</t>
        </is>
      </c>
      <c r="E326" t="inlineStr">
        <is>
          <t>Y4256</t>
        </is>
      </c>
      <c r="F326" t="inlineStr">
        <is>
          <t>QB</t>
        </is>
      </c>
      <c r="G326" t="inlineStr">
        <is>
          <t>Yes</t>
        </is>
      </c>
      <c r="H326" t="n">
        <v>25.86</v>
      </c>
    </row>
    <row r="327">
      <c r="A327" t="inlineStr">
        <is>
          <t>2015-W3-2015-PACO-Y23997</t>
        </is>
      </c>
      <c r="B327" t="n">
        <v>2015</v>
      </c>
      <c r="C327" t="n">
        <v>3</v>
      </c>
      <c r="D327" t="inlineStr">
        <is>
          <t>2015-PACO</t>
        </is>
      </c>
      <c r="E327" t="inlineStr">
        <is>
          <t>Y23997</t>
        </is>
      </c>
      <c r="F327" t="inlineStr">
        <is>
          <t>WR</t>
        </is>
      </c>
      <c r="G327" t="inlineStr">
        <is>
          <t>Yes</t>
        </is>
      </c>
      <c r="H327" t="n">
        <v>13.2</v>
      </c>
    </row>
    <row r="328">
      <c r="A328" t="inlineStr">
        <is>
          <t>2015-W3-2015-PACO-Y24845</t>
        </is>
      </c>
      <c r="B328" t="n">
        <v>2015</v>
      </c>
      <c r="C328" t="n">
        <v>3</v>
      </c>
      <c r="D328" t="inlineStr">
        <is>
          <t>2015-PACO</t>
        </is>
      </c>
      <c r="E328" t="inlineStr">
        <is>
          <t>Y24845</t>
        </is>
      </c>
      <c r="F328" t="inlineStr">
        <is>
          <t>WR</t>
        </is>
      </c>
      <c r="G328" t="inlineStr">
        <is>
          <t>Yes</t>
        </is>
      </c>
      <c r="H328" t="n">
        <v>0</v>
      </c>
    </row>
    <row r="329">
      <c r="A329" t="inlineStr">
        <is>
          <t>2015-W3-2015-PACO-Y5521</t>
        </is>
      </c>
      <c r="B329" t="n">
        <v>2015</v>
      </c>
      <c r="C329" t="n">
        <v>3</v>
      </c>
      <c r="D329" t="inlineStr">
        <is>
          <t>2015-PACO</t>
        </is>
      </c>
      <c r="E329" t="inlineStr">
        <is>
          <t>Y5521</t>
        </is>
      </c>
      <c r="F329" t="inlineStr">
        <is>
          <t>WR</t>
        </is>
      </c>
      <c r="G329" t="inlineStr">
        <is>
          <t>Yes</t>
        </is>
      </c>
      <c r="H329" t="n">
        <v>30.6</v>
      </c>
    </row>
    <row r="330">
      <c r="A330" t="inlineStr">
        <is>
          <t>2015-W3-2015-PACO-Y8266</t>
        </is>
      </c>
      <c r="B330" t="n">
        <v>2015</v>
      </c>
      <c r="C330" t="n">
        <v>3</v>
      </c>
      <c r="D330" t="inlineStr">
        <is>
          <t>2015-PACO</t>
        </is>
      </c>
      <c r="E330" t="inlineStr">
        <is>
          <t>Y8266</t>
        </is>
      </c>
      <c r="F330" t="inlineStr">
        <is>
          <t>RB</t>
        </is>
      </c>
      <c r="G330" t="inlineStr">
        <is>
          <t>Yes</t>
        </is>
      </c>
      <c r="H330" t="n">
        <v>2.3</v>
      </c>
    </row>
    <row r="331">
      <c r="A331" t="inlineStr">
        <is>
          <t>2015-W3-2015-PACO-Y26804</t>
        </is>
      </c>
      <c r="B331" t="n">
        <v>2015</v>
      </c>
      <c r="C331" t="n">
        <v>3</v>
      </c>
      <c r="D331" t="inlineStr">
        <is>
          <t>2015-PACO</t>
        </is>
      </c>
      <c r="E331" t="inlineStr">
        <is>
          <t>Y26804</t>
        </is>
      </c>
      <c r="F331" t="inlineStr">
        <is>
          <t>RB</t>
        </is>
      </c>
      <c r="G331" t="inlineStr">
        <is>
          <t>Yes</t>
        </is>
      </c>
      <c r="H331" t="n">
        <v>20.9</v>
      </c>
    </row>
    <row r="332">
      <c r="A332" t="inlineStr">
        <is>
          <t>2015-W3-2015-PACO-Y25703</t>
        </is>
      </c>
      <c r="B332" t="n">
        <v>2015</v>
      </c>
      <c r="C332" t="n">
        <v>3</v>
      </c>
      <c r="D332" t="inlineStr">
        <is>
          <t>2015-PACO</t>
        </is>
      </c>
      <c r="E332" t="inlineStr">
        <is>
          <t>Y25703</t>
        </is>
      </c>
      <c r="F332" t="inlineStr">
        <is>
          <t>TE</t>
        </is>
      </c>
      <c r="G332" t="inlineStr">
        <is>
          <t>Yes</t>
        </is>
      </c>
      <c r="H332" t="n">
        <v>3.2</v>
      </c>
    </row>
    <row r="333">
      <c r="A333" t="inlineStr">
        <is>
          <t>2015-W3-2015-PACO-Y9514</t>
        </is>
      </c>
      <c r="B333" t="n">
        <v>2015</v>
      </c>
      <c r="C333" t="n">
        <v>3</v>
      </c>
      <c r="D333" t="inlineStr">
        <is>
          <t>2015-PACO</t>
        </is>
      </c>
      <c r="E333" t="inlineStr">
        <is>
          <t>Y9514</t>
        </is>
      </c>
      <c r="F333" t="inlineStr">
        <is>
          <t>W/R/T FLEX</t>
        </is>
      </c>
      <c r="G333" t="inlineStr">
        <is>
          <t>Yes</t>
        </is>
      </c>
      <c r="H333" t="n">
        <v>5.7</v>
      </c>
    </row>
    <row r="334">
      <c r="A334" t="inlineStr">
        <is>
          <t>2015-W3-2015-PACO-Y9001</t>
        </is>
      </c>
      <c r="B334" t="n">
        <v>2015</v>
      </c>
      <c r="C334" t="n">
        <v>3</v>
      </c>
      <c r="D334" t="inlineStr">
        <is>
          <t>2015-PACO</t>
        </is>
      </c>
      <c r="E334" t="inlineStr">
        <is>
          <t>Y9001</t>
        </is>
      </c>
      <c r="F334" t="inlineStr">
        <is>
          <t>W/R/T FLEX</t>
        </is>
      </c>
      <c r="G334" t="inlineStr">
        <is>
          <t>Yes</t>
        </is>
      </c>
      <c r="H334" t="n">
        <v>4.6</v>
      </c>
    </row>
    <row r="335">
      <c r="A335" t="inlineStr">
        <is>
          <t>2015-W3-2015-PACO-Y27627</t>
        </is>
      </c>
      <c r="B335" t="n">
        <v>2015</v>
      </c>
      <c r="C335" t="n">
        <v>3</v>
      </c>
      <c r="D335" t="inlineStr">
        <is>
          <t>2015-PACO</t>
        </is>
      </c>
      <c r="E335" t="inlineStr">
        <is>
          <t>Y27627</t>
        </is>
      </c>
      <c r="F335" t="inlineStr">
        <is>
          <t>W/R/T FLEX</t>
        </is>
      </c>
      <c r="G335" t="inlineStr">
        <is>
          <t>Yes</t>
        </is>
      </c>
      <c r="H335" t="n">
        <v>4</v>
      </c>
    </row>
    <row r="336">
      <c r="A336" t="inlineStr">
        <is>
          <t>2015-W3-2015-PACO-Y6243</t>
        </is>
      </c>
      <c r="B336" t="n">
        <v>2015</v>
      </c>
      <c r="C336" t="n">
        <v>3</v>
      </c>
      <c r="D336" t="inlineStr">
        <is>
          <t>2015-PACO</t>
        </is>
      </c>
      <c r="E336" t="inlineStr">
        <is>
          <t>Y6243</t>
        </is>
      </c>
      <c r="F336" t="inlineStr">
        <is>
          <t>K</t>
        </is>
      </c>
      <c r="G336" t="inlineStr">
        <is>
          <t>Yes</t>
        </is>
      </c>
      <c r="H336" t="n">
        <v>7</v>
      </c>
    </row>
    <row r="337">
      <c r="A337" t="inlineStr">
        <is>
          <t>2015-W3-2015-PACO-Y-DEF:baltimore</t>
        </is>
      </c>
      <c r="B337" t="n">
        <v>2015</v>
      </c>
      <c r="C337" t="n">
        <v>3</v>
      </c>
      <c r="D337" t="inlineStr">
        <is>
          <t>2015-PACO</t>
        </is>
      </c>
      <c r="E337" t="inlineStr">
        <is>
          <t>Y-DEF:baltimore</t>
        </is>
      </c>
      <c r="F337" t="inlineStr">
        <is>
          <t>DST</t>
        </is>
      </c>
      <c r="G337" t="inlineStr">
        <is>
          <t>Yes</t>
        </is>
      </c>
      <c r="H337" t="n">
        <v>11</v>
      </c>
    </row>
    <row r="338">
      <c r="A338" t="inlineStr">
        <is>
          <t>2015-W3-2015-PACO-Y7847</t>
        </is>
      </c>
      <c r="B338" t="n">
        <v>2015</v>
      </c>
      <c r="C338" t="n">
        <v>3</v>
      </c>
      <c r="D338" t="inlineStr">
        <is>
          <t>2015-PACO</t>
        </is>
      </c>
      <c r="E338" t="inlineStr">
        <is>
          <t>Y7847</t>
        </is>
      </c>
      <c r="F338" t="inlineStr">
        <is>
          <t>BN</t>
        </is>
      </c>
      <c r="G338" t="inlineStr">
        <is>
          <t>No</t>
        </is>
      </c>
      <c r="H338" t="n">
        <v>8.800000000000001</v>
      </c>
    </row>
    <row r="339">
      <c r="A339" t="inlineStr">
        <is>
          <t>2015-W3-2015-PACO-Y6339</t>
        </is>
      </c>
      <c r="B339" t="n">
        <v>2015</v>
      </c>
      <c r="C339" t="n">
        <v>3</v>
      </c>
      <c r="D339" t="inlineStr">
        <is>
          <t>2015-PACO</t>
        </is>
      </c>
      <c r="E339" t="inlineStr">
        <is>
          <t>Y6339</t>
        </is>
      </c>
      <c r="F339" t="inlineStr">
        <is>
          <t>BN</t>
        </is>
      </c>
      <c r="G339" t="inlineStr">
        <is>
          <t>No</t>
        </is>
      </c>
      <c r="H339" t="n">
        <v>0</v>
      </c>
    </row>
    <row r="340">
      <c r="A340" t="inlineStr">
        <is>
          <t>2015-W3-2015-PACO-Y8826</t>
        </is>
      </c>
      <c r="B340" t="n">
        <v>2015</v>
      </c>
      <c r="C340" t="n">
        <v>3</v>
      </c>
      <c r="D340" t="inlineStr">
        <is>
          <t>2015-PACO</t>
        </is>
      </c>
      <c r="E340" t="inlineStr">
        <is>
          <t>Y8826</t>
        </is>
      </c>
      <c r="F340" t="inlineStr">
        <is>
          <t>BN</t>
        </is>
      </c>
      <c r="G340" t="inlineStr">
        <is>
          <t>No</t>
        </is>
      </c>
      <c r="H340" t="n">
        <v>0</v>
      </c>
    </row>
    <row r="341">
      <c r="A341" t="inlineStr">
        <is>
          <t>2015-W3-2015-PACO-Y6663</t>
        </is>
      </c>
      <c r="B341" t="n">
        <v>2015</v>
      </c>
      <c r="C341" t="n">
        <v>3</v>
      </c>
      <c r="D341" t="inlineStr">
        <is>
          <t>2015-PACO</t>
        </is>
      </c>
      <c r="E341" t="inlineStr">
        <is>
          <t>Y6663</t>
        </is>
      </c>
      <c r="F341" t="inlineStr">
        <is>
          <t>BN</t>
        </is>
      </c>
      <c r="G341" t="inlineStr">
        <is>
          <t>No</t>
        </is>
      </c>
      <c r="H341" t="n">
        <v>0</v>
      </c>
    </row>
    <row r="342">
      <c r="A342" t="inlineStr">
        <is>
          <t>2015-W3-2015-PACO-Y7177</t>
        </is>
      </c>
      <c r="B342" t="n">
        <v>2015</v>
      </c>
      <c r="C342" t="n">
        <v>3</v>
      </c>
      <c r="D342" t="inlineStr">
        <is>
          <t>2015-PACO</t>
        </is>
      </c>
      <c r="E342" t="inlineStr">
        <is>
          <t>Y7177</t>
        </is>
      </c>
      <c r="F342" t="inlineStr">
        <is>
          <t>BN</t>
        </is>
      </c>
      <c r="G342" t="inlineStr">
        <is>
          <t>No</t>
        </is>
      </c>
      <c r="H342" t="n">
        <v>19.9</v>
      </c>
    </row>
    <row r="343">
      <c r="A343" t="inlineStr">
        <is>
          <t>2015-W3-2015-PACO-Y25743</t>
        </is>
      </c>
      <c r="B343" t="n">
        <v>2015</v>
      </c>
      <c r="C343" t="n">
        <v>3</v>
      </c>
      <c r="D343" t="inlineStr">
        <is>
          <t>2015-PACO</t>
        </is>
      </c>
      <c r="E343" t="inlineStr">
        <is>
          <t>Y25743</t>
        </is>
      </c>
      <c r="F343" t="inlineStr">
        <is>
          <t>BN</t>
        </is>
      </c>
      <c r="G343" t="inlineStr">
        <is>
          <t>No</t>
        </is>
      </c>
      <c r="H343" t="n">
        <v>0</v>
      </c>
    </row>
    <row r="344">
      <c r="A344" t="inlineStr">
        <is>
          <t>2015-W3-2015-VARO-Y6770</t>
        </is>
      </c>
      <c r="B344" t="n">
        <v>2015</v>
      </c>
      <c r="C344" t="n">
        <v>3</v>
      </c>
      <c r="D344" t="inlineStr">
        <is>
          <t>2015-VARO</t>
        </is>
      </c>
      <c r="E344" t="inlineStr">
        <is>
          <t>Y6770</t>
        </is>
      </c>
      <c r="F344" t="inlineStr">
        <is>
          <t>QB</t>
        </is>
      </c>
      <c r="G344" t="inlineStr">
        <is>
          <t>Yes</t>
        </is>
      </c>
      <c r="H344" t="n">
        <v>6.68</v>
      </c>
    </row>
    <row r="345">
      <c r="A345" t="inlineStr">
        <is>
          <t>2015-W3-2015-VARO-Y8256</t>
        </is>
      </c>
      <c r="B345" t="n">
        <v>2015</v>
      </c>
      <c r="C345" t="n">
        <v>3</v>
      </c>
      <c r="D345" t="inlineStr">
        <is>
          <t>2015-VARO</t>
        </is>
      </c>
      <c r="E345" t="inlineStr">
        <is>
          <t>Y8256</t>
        </is>
      </c>
      <c r="F345" t="inlineStr">
        <is>
          <t>WR</t>
        </is>
      </c>
      <c r="G345" t="inlineStr">
        <is>
          <t>Yes</t>
        </is>
      </c>
      <c r="H345" t="n">
        <v>7.7</v>
      </c>
    </row>
    <row r="346">
      <c r="A346" t="inlineStr">
        <is>
          <t>2015-W3-2015-VARO-Y27532</t>
        </is>
      </c>
      <c r="B346" t="n">
        <v>2015</v>
      </c>
      <c r="C346" t="n">
        <v>3</v>
      </c>
      <c r="D346" t="inlineStr">
        <is>
          <t>2015-VARO</t>
        </is>
      </c>
      <c r="E346" t="inlineStr">
        <is>
          <t>Y27532</t>
        </is>
      </c>
      <c r="F346" t="inlineStr">
        <is>
          <t>WR</t>
        </is>
      </c>
      <c r="G346" t="inlineStr">
        <is>
          <t>Yes</t>
        </is>
      </c>
      <c r="H346" t="n">
        <v>3.9</v>
      </c>
    </row>
    <row r="347">
      <c r="A347" t="inlineStr">
        <is>
          <t>2015-W3-2015-VARO-Y27619</t>
        </is>
      </c>
      <c r="B347" t="n">
        <v>2015</v>
      </c>
      <c r="C347" t="n">
        <v>3</v>
      </c>
      <c r="D347" t="inlineStr">
        <is>
          <t>2015-VARO</t>
        </is>
      </c>
      <c r="E347" t="inlineStr">
        <is>
          <t>Y27619</t>
        </is>
      </c>
      <c r="F347" t="inlineStr">
        <is>
          <t>WR</t>
        </is>
      </c>
      <c r="G347" t="inlineStr">
        <is>
          <t>Yes</t>
        </is>
      </c>
      <c r="H347" t="n">
        <v>6.2</v>
      </c>
    </row>
    <row r="348">
      <c r="A348" t="inlineStr">
        <is>
          <t>2015-W3-2015-VARO-Y8821</t>
        </is>
      </c>
      <c r="B348" t="n">
        <v>2015</v>
      </c>
      <c r="C348" t="n">
        <v>3</v>
      </c>
      <c r="D348" t="inlineStr">
        <is>
          <t>2015-VARO</t>
        </is>
      </c>
      <c r="E348" t="inlineStr">
        <is>
          <t>Y8821</t>
        </is>
      </c>
      <c r="F348" t="inlineStr">
        <is>
          <t>RB</t>
        </is>
      </c>
      <c r="G348" t="inlineStr">
        <is>
          <t>Yes</t>
        </is>
      </c>
      <c r="H348" t="n">
        <v>7.4</v>
      </c>
    </row>
    <row r="349">
      <c r="A349" t="inlineStr">
        <is>
          <t>2015-W3-2015-VARO-Y27583</t>
        </is>
      </c>
      <c r="B349" t="n">
        <v>2015</v>
      </c>
      <c r="C349" t="n">
        <v>3</v>
      </c>
      <c r="D349" t="inlineStr">
        <is>
          <t>2015-VARO</t>
        </is>
      </c>
      <c r="E349" t="inlineStr">
        <is>
          <t>Y27583</t>
        </is>
      </c>
      <c r="F349" t="inlineStr">
        <is>
          <t>RB</t>
        </is>
      </c>
      <c r="G349" t="inlineStr">
        <is>
          <t>Yes</t>
        </is>
      </c>
      <c r="H349" t="n">
        <v>2.1</v>
      </c>
    </row>
    <row r="350">
      <c r="A350" t="inlineStr">
        <is>
          <t>2015-W3-2015-VARO-Y24017</t>
        </is>
      </c>
      <c r="B350" t="n">
        <v>2015</v>
      </c>
      <c r="C350" t="n">
        <v>3</v>
      </c>
      <c r="D350" t="inlineStr">
        <is>
          <t>2015-VARO</t>
        </is>
      </c>
      <c r="E350" t="inlineStr">
        <is>
          <t>Y24017</t>
        </is>
      </c>
      <c r="F350" t="inlineStr">
        <is>
          <t>TE</t>
        </is>
      </c>
      <c r="G350" t="inlineStr">
        <is>
          <t>Yes</t>
        </is>
      </c>
      <c r="H350" t="n">
        <v>10.1</v>
      </c>
    </row>
    <row r="351">
      <c r="A351" t="inlineStr">
        <is>
          <t>2015-W3-2015-VARO-Y24169</t>
        </is>
      </c>
      <c r="B351" t="n">
        <v>2015</v>
      </c>
      <c r="C351" t="n">
        <v>3</v>
      </c>
      <c r="D351" t="inlineStr">
        <is>
          <t>2015-VARO</t>
        </is>
      </c>
      <c r="E351" t="inlineStr">
        <is>
          <t>Y24169</t>
        </is>
      </c>
      <c r="F351" t="inlineStr">
        <is>
          <t>W/R/T FLEX</t>
        </is>
      </c>
      <c r="G351" t="inlineStr">
        <is>
          <t>Yes</t>
        </is>
      </c>
      <c r="H351" t="n">
        <v>5.1</v>
      </c>
    </row>
    <row r="352">
      <c r="A352" t="inlineStr">
        <is>
          <t>2015-W3-2015-VARO-Y26708</t>
        </is>
      </c>
      <c r="B352" t="n">
        <v>2015</v>
      </c>
      <c r="C352" t="n">
        <v>3</v>
      </c>
      <c r="D352" t="inlineStr">
        <is>
          <t>2015-VARO</t>
        </is>
      </c>
      <c r="E352" t="inlineStr">
        <is>
          <t>Y26708</t>
        </is>
      </c>
      <c r="F352" t="inlineStr">
        <is>
          <t>W/R/T FLEX</t>
        </is>
      </c>
      <c r="G352" t="inlineStr">
        <is>
          <t>Yes</t>
        </is>
      </c>
      <c r="H352" t="n">
        <v>9.6</v>
      </c>
    </row>
    <row r="353">
      <c r="A353" t="inlineStr">
        <is>
          <t>2015-W3-2015-VARO-Y26660</t>
        </is>
      </c>
      <c r="B353" t="n">
        <v>2015</v>
      </c>
      <c r="C353" t="n">
        <v>3</v>
      </c>
      <c r="D353" t="inlineStr">
        <is>
          <t>2015-VARO</t>
        </is>
      </c>
      <c r="E353" t="inlineStr">
        <is>
          <t>Y26660</t>
        </is>
      </c>
      <c r="F353" t="inlineStr">
        <is>
          <t>W/R/T FLEX</t>
        </is>
      </c>
      <c r="G353" t="inlineStr">
        <is>
          <t>Yes</t>
        </is>
      </c>
      <c r="H353" t="n">
        <v>8.300000000000001</v>
      </c>
    </row>
    <row r="354">
      <c r="A354" t="inlineStr">
        <is>
          <t>2015-W3-2015-VARO-Y9066</t>
        </is>
      </c>
      <c r="B354" t="n">
        <v>2015</v>
      </c>
      <c r="C354" t="n">
        <v>3</v>
      </c>
      <c r="D354" t="inlineStr">
        <is>
          <t>2015-VARO</t>
        </is>
      </c>
      <c r="E354" t="inlineStr">
        <is>
          <t>Y9066</t>
        </is>
      </c>
      <c r="F354" t="inlineStr">
        <is>
          <t>K</t>
        </is>
      </c>
      <c r="G354" t="inlineStr">
        <is>
          <t>Yes</t>
        </is>
      </c>
      <c r="H354" t="n">
        <v>16</v>
      </c>
    </row>
    <row r="355">
      <c r="A355" t="inlineStr">
        <is>
          <t>2015-W3-2015-VARO-Y-DEF:seattle</t>
        </is>
      </c>
      <c r="B355" t="n">
        <v>2015</v>
      </c>
      <c r="C355" t="n">
        <v>3</v>
      </c>
      <c r="D355" t="inlineStr">
        <is>
          <t>2015-VARO</t>
        </is>
      </c>
      <c r="E355" t="inlineStr">
        <is>
          <t>Y-DEF:seattle</t>
        </is>
      </c>
      <c r="F355" t="inlineStr">
        <is>
          <t>DST</t>
        </is>
      </c>
      <c r="G355" t="inlineStr">
        <is>
          <t>Yes</t>
        </is>
      </c>
      <c r="H355" t="n">
        <v>18</v>
      </c>
    </row>
    <row r="356">
      <c r="A356" t="inlineStr">
        <is>
          <t>2015-W3-2015-VARO-Y25883</t>
        </is>
      </c>
      <c r="B356" t="n">
        <v>2015</v>
      </c>
      <c r="C356" t="n">
        <v>3</v>
      </c>
      <c r="D356" t="inlineStr">
        <is>
          <t>2015-VARO</t>
        </is>
      </c>
      <c r="E356" t="inlineStr">
        <is>
          <t>Y25883</t>
        </is>
      </c>
      <c r="F356" t="inlineStr">
        <is>
          <t>BN</t>
        </is>
      </c>
      <c r="G356" t="inlineStr">
        <is>
          <t>No</t>
        </is>
      </c>
      <c r="H356" t="n">
        <v>1.9</v>
      </c>
    </row>
    <row r="357">
      <c r="A357" t="inlineStr">
        <is>
          <t>2015-W3-2015-VARO-Y27548</t>
        </is>
      </c>
      <c r="B357" t="n">
        <v>2015</v>
      </c>
      <c r="C357" t="n">
        <v>3</v>
      </c>
      <c r="D357" t="inlineStr">
        <is>
          <t>2015-VARO</t>
        </is>
      </c>
      <c r="E357" t="inlineStr">
        <is>
          <t>Y27548</t>
        </is>
      </c>
      <c r="F357" t="inlineStr">
        <is>
          <t>BN</t>
        </is>
      </c>
      <c r="G357" t="inlineStr">
        <is>
          <t>No</t>
        </is>
      </c>
      <c r="H357" t="n">
        <v>7.9</v>
      </c>
    </row>
    <row r="358">
      <c r="A358" t="inlineStr">
        <is>
          <t>2015-W3-2015-VARO-Y7203</t>
        </is>
      </c>
      <c r="B358" t="n">
        <v>2015</v>
      </c>
      <c r="C358" t="n">
        <v>3</v>
      </c>
      <c r="D358" t="inlineStr">
        <is>
          <t>2015-VARO</t>
        </is>
      </c>
      <c r="E358" t="inlineStr">
        <is>
          <t>Y7203</t>
        </is>
      </c>
      <c r="F358" t="inlineStr">
        <is>
          <t>BN</t>
        </is>
      </c>
      <c r="G358" t="inlineStr">
        <is>
          <t>No</t>
        </is>
      </c>
      <c r="H358" t="n">
        <v>0</v>
      </c>
    </row>
    <row r="359">
      <c r="A359" t="inlineStr">
        <is>
          <t>2015-W3-2015-VARO-Y25755</t>
        </is>
      </c>
      <c r="B359" t="n">
        <v>2015</v>
      </c>
      <c r="C359" t="n">
        <v>3</v>
      </c>
      <c r="D359" t="inlineStr">
        <is>
          <t>2015-VARO</t>
        </is>
      </c>
      <c r="E359" t="inlineStr">
        <is>
          <t>Y25755</t>
        </is>
      </c>
      <c r="F359" t="inlineStr">
        <is>
          <t>BN</t>
        </is>
      </c>
      <c r="G359" t="inlineStr">
        <is>
          <t>No</t>
        </is>
      </c>
      <c r="H359" t="n">
        <v>0</v>
      </c>
    </row>
    <row r="360">
      <c r="A360" t="inlineStr">
        <is>
          <t>2015-W3-2015-VARO-Y7206</t>
        </is>
      </c>
      <c r="B360" t="n">
        <v>2015</v>
      </c>
      <c r="C360" t="n">
        <v>3</v>
      </c>
      <c r="D360" t="inlineStr">
        <is>
          <t>2015-VARO</t>
        </is>
      </c>
      <c r="E360" t="inlineStr">
        <is>
          <t>Y7206</t>
        </is>
      </c>
      <c r="F360" t="inlineStr">
        <is>
          <t>BN</t>
        </is>
      </c>
      <c r="G360" t="inlineStr">
        <is>
          <t>No</t>
        </is>
      </c>
      <c r="H360" t="n">
        <v>1.7</v>
      </c>
    </row>
    <row r="361">
      <c r="A361" t="inlineStr">
        <is>
          <t>2015-W3-2015-VARO-Y8780</t>
        </is>
      </c>
      <c r="B361" t="n">
        <v>2015</v>
      </c>
      <c r="C361" t="n">
        <v>3</v>
      </c>
      <c r="D361" t="inlineStr">
        <is>
          <t>2015-VARO</t>
        </is>
      </c>
      <c r="E361" t="inlineStr">
        <is>
          <t>Y8780</t>
        </is>
      </c>
      <c r="F361" t="inlineStr">
        <is>
          <t>BN</t>
        </is>
      </c>
      <c r="G361" t="inlineStr">
        <is>
          <t>No</t>
        </is>
      </c>
      <c r="H361" t="n">
        <v>29.1</v>
      </c>
    </row>
    <row r="362">
      <c r="A362" t="inlineStr">
        <is>
          <t>2015-W3-2015-LDV-Y27564</t>
        </is>
      </c>
      <c r="B362" t="n">
        <v>2015</v>
      </c>
      <c r="C362" t="n">
        <v>3</v>
      </c>
      <c r="D362" t="inlineStr">
        <is>
          <t>2015-LDV</t>
        </is>
      </c>
      <c r="E362" t="inlineStr">
        <is>
          <t>Y27564</t>
        </is>
      </c>
      <c r="F362" t="inlineStr">
        <is>
          <t>QB</t>
        </is>
      </c>
      <c r="G362" t="inlineStr">
        <is>
          <t>Yes</t>
        </is>
      </c>
      <c r="H362" t="n">
        <v>20.46</v>
      </c>
    </row>
    <row r="363">
      <c r="A363" t="inlineStr">
        <is>
          <t>2015-W3-2015-LDV-Y27540</t>
        </is>
      </c>
      <c r="B363" t="n">
        <v>2015</v>
      </c>
      <c r="C363" t="n">
        <v>3</v>
      </c>
      <c r="D363" t="inlineStr">
        <is>
          <t>2015-LDV</t>
        </is>
      </c>
      <c r="E363" t="inlineStr">
        <is>
          <t>Y27540</t>
        </is>
      </c>
      <c r="F363" t="inlineStr">
        <is>
          <t>WR</t>
        </is>
      </c>
      <c r="G363" t="inlineStr">
        <is>
          <t>Yes</t>
        </is>
      </c>
      <c r="H363" t="n">
        <v>13.9</v>
      </c>
    </row>
    <row r="364">
      <c r="A364" t="inlineStr">
        <is>
          <t>2015-W3-2015-LDV-Y28392</t>
        </is>
      </c>
      <c r="B364" t="n">
        <v>2015</v>
      </c>
      <c r="C364" t="n">
        <v>3</v>
      </c>
      <c r="D364" t="inlineStr">
        <is>
          <t>2015-LDV</t>
        </is>
      </c>
      <c r="E364" t="inlineStr">
        <is>
          <t>Y28392</t>
        </is>
      </c>
      <c r="F364" t="inlineStr">
        <is>
          <t>WR</t>
        </is>
      </c>
      <c r="G364" t="inlineStr">
        <is>
          <t>Yes</t>
        </is>
      </c>
      <c r="H364" t="n">
        <v>11.4</v>
      </c>
    </row>
    <row r="365">
      <c r="A365" t="inlineStr">
        <is>
          <t>2015-W3-2015-LDV-Y24035</t>
        </is>
      </c>
      <c r="B365" t="n">
        <v>2015</v>
      </c>
      <c r="C365" t="n">
        <v>3</v>
      </c>
      <c r="D365" t="inlineStr">
        <is>
          <t>2015-LDV</t>
        </is>
      </c>
      <c r="E365" t="inlineStr">
        <is>
          <t>Y24035</t>
        </is>
      </c>
      <c r="F365" t="inlineStr">
        <is>
          <t>WR</t>
        </is>
      </c>
      <c r="G365" t="inlineStr">
        <is>
          <t>Yes</t>
        </is>
      </c>
      <c r="H365" t="n">
        <v>5.7</v>
      </c>
    </row>
    <row r="366">
      <c r="A366" t="inlineStr">
        <is>
          <t>2015-W3-2015-LDV-Y24936</t>
        </is>
      </c>
      <c r="B366" t="n">
        <v>2015</v>
      </c>
      <c r="C366" t="n">
        <v>3</v>
      </c>
      <c r="D366" t="inlineStr">
        <is>
          <t>2015-LDV</t>
        </is>
      </c>
      <c r="E366" t="inlineStr">
        <is>
          <t>Y24936</t>
        </is>
      </c>
      <c r="F366" t="inlineStr">
        <is>
          <t>RB</t>
        </is>
      </c>
      <c r="G366" t="inlineStr">
        <is>
          <t>Yes</t>
        </is>
      </c>
      <c r="H366" t="n">
        <v>12.7</v>
      </c>
    </row>
    <row r="367">
      <c r="A367" t="inlineStr">
        <is>
          <t>2015-W3-2015-LDV-Y27582</t>
        </is>
      </c>
      <c r="B367" t="n">
        <v>2015</v>
      </c>
      <c r="C367" t="n">
        <v>3</v>
      </c>
      <c r="D367" t="inlineStr">
        <is>
          <t>2015-LDV</t>
        </is>
      </c>
      <c r="E367" t="inlineStr">
        <is>
          <t>Y27582</t>
        </is>
      </c>
      <c r="F367" t="inlineStr">
        <is>
          <t>RB</t>
        </is>
      </c>
      <c r="G367" t="inlineStr">
        <is>
          <t>Yes</t>
        </is>
      </c>
      <c r="H367" t="n">
        <v>4.1</v>
      </c>
    </row>
    <row r="368">
      <c r="A368" t="inlineStr">
        <is>
          <t>2015-W3-2015-LDV-Y27626</t>
        </is>
      </c>
      <c r="B368" t="n">
        <v>2015</v>
      </c>
      <c r="C368" t="n">
        <v>3</v>
      </c>
      <c r="D368" t="inlineStr">
        <is>
          <t>2015-LDV</t>
        </is>
      </c>
      <c r="E368" t="inlineStr">
        <is>
          <t>Y27626</t>
        </is>
      </c>
      <c r="F368" t="inlineStr">
        <is>
          <t>TE</t>
        </is>
      </c>
      <c r="G368" t="inlineStr">
        <is>
          <t>Yes</t>
        </is>
      </c>
      <c r="H368" t="n">
        <v>1.5</v>
      </c>
    </row>
    <row r="369">
      <c r="A369" t="inlineStr">
        <is>
          <t>2015-W3-2015-LDV-Y24793</t>
        </is>
      </c>
      <c r="B369" t="n">
        <v>2015</v>
      </c>
      <c r="C369" t="n">
        <v>3</v>
      </c>
      <c r="D369" t="inlineStr">
        <is>
          <t>2015-LDV</t>
        </is>
      </c>
      <c r="E369" t="inlineStr">
        <is>
          <t>Y24793</t>
        </is>
      </c>
      <c r="F369" t="inlineStr">
        <is>
          <t>W/R/T FLEX</t>
        </is>
      </c>
      <c r="G369" t="inlineStr">
        <is>
          <t>Yes</t>
        </is>
      </c>
      <c r="H369" t="n">
        <v>28.4</v>
      </c>
    </row>
    <row r="370">
      <c r="A370" t="inlineStr">
        <is>
          <t>2015-W3-2015-LDV-Y24057</t>
        </is>
      </c>
      <c r="B370" t="n">
        <v>2015</v>
      </c>
      <c r="C370" t="n">
        <v>3</v>
      </c>
      <c r="D370" t="inlineStr">
        <is>
          <t>2015-LDV</t>
        </is>
      </c>
      <c r="E370" t="inlineStr">
        <is>
          <t>Y24057</t>
        </is>
      </c>
      <c r="F370" t="inlineStr">
        <is>
          <t>W/R/T FLEX</t>
        </is>
      </c>
      <c r="G370" t="inlineStr">
        <is>
          <t>Yes</t>
        </is>
      </c>
      <c r="H370" t="n">
        <v>8.699999999999999</v>
      </c>
    </row>
    <row r="371">
      <c r="A371" t="inlineStr">
        <is>
          <t>2015-W3-2015-LDV-Y9271</t>
        </is>
      </c>
      <c r="B371" t="n">
        <v>2015</v>
      </c>
      <c r="C371" t="n">
        <v>3</v>
      </c>
      <c r="D371" t="inlineStr">
        <is>
          <t>2015-LDV</t>
        </is>
      </c>
      <c r="E371" t="inlineStr">
        <is>
          <t>Y9271</t>
        </is>
      </c>
      <c r="F371" t="inlineStr">
        <is>
          <t>W/R/T FLEX</t>
        </is>
      </c>
      <c r="G371" t="inlineStr">
        <is>
          <t>Yes</t>
        </is>
      </c>
      <c r="H371" t="n">
        <v>1.9</v>
      </c>
    </row>
    <row r="372">
      <c r="A372" t="inlineStr">
        <is>
          <t>2015-W3-2015-LDV-Y5046</t>
        </is>
      </c>
      <c r="B372" t="n">
        <v>2015</v>
      </c>
      <c r="C372" t="n">
        <v>3</v>
      </c>
      <c r="D372" t="inlineStr">
        <is>
          <t>2015-LDV</t>
        </is>
      </c>
      <c r="E372" t="inlineStr">
        <is>
          <t>Y5046</t>
        </is>
      </c>
      <c r="F372" t="inlineStr">
        <is>
          <t>K</t>
        </is>
      </c>
      <c r="G372" t="inlineStr">
        <is>
          <t>Yes</t>
        </is>
      </c>
      <c r="H372" t="n">
        <v>9</v>
      </c>
    </row>
    <row r="373">
      <c r="A373" t="inlineStr">
        <is>
          <t>2015-W3-2015-LDV-Y-DEF:pittsburgh</t>
        </is>
      </c>
      <c r="B373" t="n">
        <v>2015</v>
      </c>
      <c r="C373" t="n">
        <v>3</v>
      </c>
      <c r="D373" t="inlineStr">
        <is>
          <t>2015-LDV</t>
        </is>
      </c>
      <c r="E373" t="inlineStr">
        <is>
          <t>Y-DEF:pittsburgh</t>
        </is>
      </c>
      <c r="F373" t="inlineStr">
        <is>
          <t>DST</t>
        </is>
      </c>
      <c r="G373" t="inlineStr">
        <is>
          <t>Yes</t>
        </is>
      </c>
      <c r="H373" t="n">
        <v>11</v>
      </c>
    </row>
    <row r="374">
      <c r="A374" t="inlineStr">
        <is>
          <t>2015-W3-2015-LDV-Y26684</t>
        </is>
      </c>
      <c r="B374" t="n">
        <v>2015</v>
      </c>
      <c r="C374" t="n">
        <v>3</v>
      </c>
      <c r="D374" t="inlineStr">
        <is>
          <t>2015-LDV</t>
        </is>
      </c>
      <c r="E374" t="inlineStr">
        <is>
          <t>Y26684</t>
        </is>
      </c>
      <c r="F374" t="inlineStr">
        <is>
          <t>BN</t>
        </is>
      </c>
      <c r="G374" t="inlineStr">
        <is>
          <t>No</t>
        </is>
      </c>
      <c r="H374" t="n">
        <v>8.699999999999999</v>
      </c>
    </row>
    <row r="375">
      <c r="A375" t="inlineStr">
        <is>
          <t>2015-W3-2015-LDV-Y6405</t>
        </is>
      </c>
      <c r="B375" t="n">
        <v>2015</v>
      </c>
      <c r="C375" t="n">
        <v>3</v>
      </c>
      <c r="D375" t="inlineStr">
        <is>
          <t>2015-LDV</t>
        </is>
      </c>
      <c r="E375" t="inlineStr">
        <is>
          <t>Y6405</t>
        </is>
      </c>
      <c r="F375" t="inlineStr">
        <is>
          <t>BN</t>
        </is>
      </c>
      <c r="G375" t="inlineStr">
        <is>
          <t>No</t>
        </is>
      </c>
      <c r="H375" t="n">
        <v>6.5</v>
      </c>
    </row>
    <row r="376">
      <c r="A376" t="inlineStr">
        <is>
          <t>2015-W3-2015-ALEXAODE-Y25711</t>
        </is>
      </c>
      <c r="B376" t="n">
        <v>2015</v>
      </c>
      <c r="C376" t="n">
        <v>3</v>
      </c>
      <c r="D376" t="inlineStr">
        <is>
          <t>2015-ALEXAODE</t>
        </is>
      </c>
      <c r="E376" t="inlineStr">
        <is>
          <t>Y25711</t>
        </is>
      </c>
      <c r="F376" t="inlineStr">
        <is>
          <t>QB</t>
        </is>
      </c>
      <c r="G376" t="inlineStr">
        <is>
          <t>Yes</t>
        </is>
      </c>
      <c r="H376" t="n">
        <v>18.5</v>
      </c>
    </row>
    <row r="377">
      <c r="A377" t="inlineStr">
        <is>
          <t>2015-W3-2015-ALEXAODE-Y27535</t>
        </is>
      </c>
      <c r="B377" t="n">
        <v>2015</v>
      </c>
      <c r="C377" t="n">
        <v>3</v>
      </c>
      <c r="D377" t="inlineStr">
        <is>
          <t>2015-ALEXAODE</t>
        </is>
      </c>
      <c r="E377" t="inlineStr">
        <is>
          <t>Y27535</t>
        </is>
      </c>
      <c r="F377" t="inlineStr">
        <is>
          <t>WR</t>
        </is>
      </c>
      <c r="G377" t="inlineStr">
        <is>
          <t>Yes</t>
        </is>
      </c>
      <c r="H377" t="n">
        <v>10.1</v>
      </c>
    </row>
    <row r="378">
      <c r="A378" t="inlineStr">
        <is>
          <t>2015-W3-2015-ALEXAODE-Y9496</t>
        </is>
      </c>
      <c r="B378" t="n">
        <v>2015</v>
      </c>
      <c r="C378" t="n">
        <v>3</v>
      </c>
      <c r="D378" t="inlineStr">
        <is>
          <t>2015-ALEXAODE</t>
        </is>
      </c>
      <c r="E378" t="inlineStr">
        <is>
          <t>Y9496</t>
        </is>
      </c>
      <c r="F378" t="inlineStr">
        <is>
          <t>WR</t>
        </is>
      </c>
      <c r="G378" t="inlineStr">
        <is>
          <t>Yes</t>
        </is>
      </c>
      <c r="H378" t="n">
        <v>8.5</v>
      </c>
    </row>
    <row r="379">
      <c r="A379" t="inlineStr">
        <is>
          <t>2015-W3-2015-ALEXAODE-Y8332</t>
        </is>
      </c>
      <c r="B379" t="n">
        <v>2015</v>
      </c>
      <c r="C379" t="n">
        <v>3</v>
      </c>
      <c r="D379" t="inlineStr">
        <is>
          <t>2015-ALEXAODE</t>
        </is>
      </c>
      <c r="E379" t="inlineStr">
        <is>
          <t>Y8332</t>
        </is>
      </c>
      <c r="F379" t="inlineStr">
        <is>
          <t>WR</t>
        </is>
      </c>
      <c r="G379" t="inlineStr">
        <is>
          <t>Yes</t>
        </is>
      </c>
      <c r="H379" t="n">
        <v>19.9</v>
      </c>
    </row>
    <row r="380">
      <c r="A380" t="inlineStr">
        <is>
          <t>2015-W3-2015-ALEXAODE-Y27585</t>
        </is>
      </c>
      <c r="B380" t="n">
        <v>2015</v>
      </c>
      <c r="C380" t="n">
        <v>3</v>
      </c>
      <c r="D380" t="inlineStr">
        <is>
          <t>2015-ALEXAODE</t>
        </is>
      </c>
      <c r="E380" t="inlineStr">
        <is>
          <t>Y27585</t>
        </is>
      </c>
      <c r="F380" t="inlineStr">
        <is>
          <t>RB</t>
        </is>
      </c>
      <c r="G380" t="inlineStr">
        <is>
          <t>Yes</t>
        </is>
      </c>
      <c r="H380" t="n">
        <v>6.1</v>
      </c>
    </row>
    <row r="381">
      <c r="A381" t="inlineStr">
        <is>
          <t>2015-W3-2015-ALEXAODE-Y8261</t>
        </is>
      </c>
      <c r="B381" t="n">
        <v>2015</v>
      </c>
      <c r="C381" t="n">
        <v>3</v>
      </c>
      <c r="D381" t="inlineStr">
        <is>
          <t>2015-ALEXAODE</t>
        </is>
      </c>
      <c r="E381" t="inlineStr">
        <is>
          <t>Y8261</t>
        </is>
      </c>
      <c r="F381" t="inlineStr">
        <is>
          <t>RB</t>
        </is>
      </c>
      <c r="G381" t="inlineStr">
        <is>
          <t>Yes</t>
        </is>
      </c>
      <c r="H381" t="n">
        <v>24.6</v>
      </c>
    </row>
    <row r="382">
      <c r="A382" t="inlineStr">
        <is>
          <t>2015-W3-2015-ALEXAODE-Y26686</t>
        </is>
      </c>
      <c r="B382" t="n">
        <v>2015</v>
      </c>
      <c r="C382" t="n">
        <v>3</v>
      </c>
      <c r="D382" t="inlineStr">
        <is>
          <t>2015-ALEXAODE</t>
        </is>
      </c>
      <c r="E382" t="inlineStr">
        <is>
          <t>Y26686</t>
        </is>
      </c>
      <c r="F382" t="inlineStr">
        <is>
          <t>TE</t>
        </is>
      </c>
      <c r="G382" t="inlineStr">
        <is>
          <t>Yes</t>
        </is>
      </c>
      <c r="H382" t="n">
        <v>10</v>
      </c>
    </row>
    <row r="383">
      <c r="A383" t="inlineStr">
        <is>
          <t>2015-W3-2015-ALEXAODE-Y24858</t>
        </is>
      </c>
      <c r="B383" t="n">
        <v>2015</v>
      </c>
      <c r="C383" t="n">
        <v>3</v>
      </c>
      <c r="D383" t="inlineStr">
        <is>
          <t>2015-ALEXAODE</t>
        </is>
      </c>
      <c r="E383" t="inlineStr">
        <is>
          <t>Y24858</t>
        </is>
      </c>
      <c r="F383" t="inlineStr">
        <is>
          <t>W/R/T FLEX</t>
        </is>
      </c>
      <c r="G383" t="inlineStr">
        <is>
          <t>Yes</t>
        </is>
      </c>
      <c r="H383" t="n">
        <v>0</v>
      </c>
    </row>
    <row r="384">
      <c r="A384" t="inlineStr">
        <is>
          <t>2015-W3-2015-ALEXAODE-Y24400</t>
        </is>
      </c>
      <c r="B384" t="n">
        <v>2015</v>
      </c>
      <c r="C384" t="n">
        <v>3</v>
      </c>
      <c r="D384" t="inlineStr">
        <is>
          <t>2015-ALEXAODE</t>
        </is>
      </c>
      <c r="E384" t="inlineStr">
        <is>
          <t>Y24400</t>
        </is>
      </c>
      <c r="F384" t="inlineStr">
        <is>
          <t>W/R/T FLEX</t>
        </is>
      </c>
      <c r="G384" t="inlineStr">
        <is>
          <t>Yes</t>
        </is>
      </c>
      <c r="H384" t="n">
        <v>0</v>
      </c>
    </row>
    <row r="385">
      <c r="A385" t="inlineStr">
        <is>
          <t>2015-W3-2015-ALEXAODE-Y28442</t>
        </is>
      </c>
      <c r="B385" t="n">
        <v>2015</v>
      </c>
      <c r="C385" t="n">
        <v>3</v>
      </c>
      <c r="D385" t="inlineStr">
        <is>
          <t>2015-ALEXAODE</t>
        </is>
      </c>
      <c r="E385" t="inlineStr">
        <is>
          <t>Y28442</t>
        </is>
      </c>
      <c r="F385" t="inlineStr">
        <is>
          <t>W/R/T FLEX</t>
        </is>
      </c>
      <c r="G385" t="inlineStr">
        <is>
          <t>Yes</t>
        </is>
      </c>
      <c r="H385" t="n">
        <v>10.2</v>
      </c>
    </row>
    <row r="386">
      <c r="A386" t="inlineStr">
        <is>
          <t>2015-W3-2015-ALEXAODE-Y3727</t>
        </is>
      </c>
      <c r="B386" t="n">
        <v>2015</v>
      </c>
      <c r="C386" t="n">
        <v>3</v>
      </c>
      <c r="D386" t="inlineStr">
        <is>
          <t>2015-ALEXAODE</t>
        </is>
      </c>
      <c r="E386" t="inlineStr">
        <is>
          <t>Y3727</t>
        </is>
      </c>
      <c r="F386" t="inlineStr">
        <is>
          <t>K</t>
        </is>
      </c>
      <c r="G386" t="inlineStr">
        <is>
          <t>Yes</t>
        </is>
      </c>
      <c r="H386" t="n">
        <v>5</v>
      </c>
    </row>
    <row r="387">
      <c r="A387" t="inlineStr">
        <is>
          <t>2015-W3-2015-ALEXAODE-Y-DEF:new-england</t>
        </is>
      </c>
      <c r="B387" t="n">
        <v>2015</v>
      </c>
      <c r="C387" t="n">
        <v>3</v>
      </c>
      <c r="D387" t="inlineStr">
        <is>
          <t>2015-ALEXAODE</t>
        </is>
      </c>
      <c r="E387" t="inlineStr">
        <is>
          <t>Y-DEF:new-england</t>
        </is>
      </c>
      <c r="F387" t="inlineStr">
        <is>
          <t>DST</t>
        </is>
      </c>
      <c r="G387" t="inlineStr">
        <is>
          <t>Yes</t>
        </is>
      </c>
      <c r="H387" t="n">
        <v>5</v>
      </c>
    </row>
    <row r="388">
      <c r="A388" t="inlineStr">
        <is>
          <t>2015-W3-2015-ALEXAODE-Y26810</t>
        </is>
      </c>
      <c r="B388" t="n">
        <v>2015</v>
      </c>
      <c r="C388" t="n">
        <v>3</v>
      </c>
      <c r="D388" t="inlineStr">
        <is>
          <t>2015-ALEXAODE</t>
        </is>
      </c>
      <c r="E388" t="inlineStr">
        <is>
          <t>Y26810</t>
        </is>
      </c>
      <c r="F388" t="inlineStr">
        <is>
          <t>BN</t>
        </is>
      </c>
      <c r="G388" t="inlineStr">
        <is>
          <t>No</t>
        </is>
      </c>
      <c r="H388" t="n">
        <v>0</v>
      </c>
    </row>
    <row r="389">
      <c r="A389" t="inlineStr">
        <is>
          <t>2015-W3-2015-ALEXAODE-Y6763</t>
        </is>
      </c>
      <c r="B389" t="n">
        <v>2015</v>
      </c>
      <c r="C389" t="n">
        <v>3</v>
      </c>
      <c r="D389" t="inlineStr">
        <is>
          <t>2015-ALEXAODE</t>
        </is>
      </c>
      <c r="E389" t="inlineStr">
        <is>
          <t>Y6763</t>
        </is>
      </c>
      <c r="F389" t="inlineStr">
        <is>
          <t>BN</t>
        </is>
      </c>
      <c r="G389" t="inlineStr">
        <is>
          <t>No</t>
        </is>
      </c>
      <c r="H389" t="n">
        <v>10.84</v>
      </c>
    </row>
    <row r="390">
      <c r="A390" t="inlineStr">
        <is>
          <t>2015-W3-2015-ALEXAODE-Y25937</t>
        </is>
      </c>
      <c r="B390" t="n">
        <v>2015</v>
      </c>
      <c r="C390" t="n">
        <v>3</v>
      </c>
      <c r="D390" t="inlineStr">
        <is>
          <t>2015-ALEXAODE</t>
        </is>
      </c>
      <c r="E390" t="inlineStr">
        <is>
          <t>Y25937</t>
        </is>
      </c>
      <c r="F390" t="inlineStr">
        <is>
          <t>BN</t>
        </is>
      </c>
      <c r="G390" t="inlineStr">
        <is>
          <t>No</t>
        </is>
      </c>
      <c r="H390" t="n">
        <v>23.3</v>
      </c>
    </row>
    <row r="391">
      <c r="A391" t="inlineStr">
        <is>
          <t>2015-W3-2015-ALEXAODE-Y24889</t>
        </is>
      </c>
      <c r="B391" t="n">
        <v>2015</v>
      </c>
      <c r="C391" t="n">
        <v>3</v>
      </c>
      <c r="D391" t="inlineStr">
        <is>
          <t>2015-ALEXAODE</t>
        </is>
      </c>
      <c r="E391" t="inlineStr">
        <is>
          <t>Y24889</t>
        </is>
      </c>
      <c r="F391" t="inlineStr">
        <is>
          <t>BN</t>
        </is>
      </c>
      <c r="G391" t="inlineStr">
        <is>
          <t>No</t>
        </is>
      </c>
      <c r="H391" t="n">
        <v>1.6</v>
      </c>
    </row>
    <row r="392">
      <c r="A392" t="inlineStr">
        <is>
          <t>2015-W3-2015-ALEXAODE-Y25105</t>
        </is>
      </c>
      <c r="B392" t="n">
        <v>2015</v>
      </c>
      <c r="C392" t="n">
        <v>3</v>
      </c>
      <c r="D392" t="inlineStr">
        <is>
          <t>2015-ALEXAODE</t>
        </is>
      </c>
      <c r="E392" t="inlineStr">
        <is>
          <t>Y25105</t>
        </is>
      </c>
      <c r="F392" t="inlineStr">
        <is>
          <t>BN</t>
        </is>
      </c>
      <c r="G392" t="inlineStr">
        <is>
          <t>No</t>
        </is>
      </c>
      <c r="H392" t="n">
        <v>3.5</v>
      </c>
    </row>
    <row r="393">
      <c r="A393" t="inlineStr">
        <is>
          <t>2015-W3-2015-ALEXAODE-Y28474</t>
        </is>
      </c>
      <c r="B393" t="n">
        <v>2015</v>
      </c>
      <c r="C393" t="n">
        <v>3</v>
      </c>
      <c r="D393" t="inlineStr">
        <is>
          <t>2015-ALEXAODE</t>
        </is>
      </c>
      <c r="E393" t="inlineStr">
        <is>
          <t>Y28474</t>
        </is>
      </c>
      <c r="F393" t="inlineStr">
        <is>
          <t>BN</t>
        </is>
      </c>
      <c r="G393" t="inlineStr">
        <is>
          <t>No</t>
        </is>
      </c>
      <c r="H393" t="n">
        <v>4.1</v>
      </c>
    </row>
    <row r="394">
      <c r="A394" t="inlineStr">
        <is>
          <t>2015-W3-2015-ISAROD-Y7200</t>
        </is>
      </c>
      <c r="B394" t="n">
        <v>2015</v>
      </c>
      <c r="C394" t="n">
        <v>3</v>
      </c>
      <c r="D394" t="inlineStr">
        <is>
          <t>2015-ISAROD</t>
        </is>
      </c>
      <c r="E394" t="inlineStr">
        <is>
          <t>Y7200</t>
        </is>
      </c>
      <c r="F394" t="inlineStr">
        <is>
          <t>QB</t>
        </is>
      </c>
      <c r="G394" t="inlineStr">
        <is>
          <t>Yes</t>
        </is>
      </c>
      <c r="H394" t="n">
        <v>34.92</v>
      </c>
    </row>
    <row r="395">
      <c r="A395" t="inlineStr">
        <is>
          <t>2015-W3-2015-ISAROD-Y24791</t>
        </is>
      </c>
      <c r="B395" t="n">
        <v>2015</v>
      </c>
      <c r="C395" t="n">
        <v>3</v>
      </c>
      <c r="D395" t="inlineStr">
        <is>
          <t>2015-ISAROD</t>
        </is>
      </c>
      <c r="E395" t="inlineStr">
        <is>
          <t>Y24791</t>
        </is>
      </c>
      <c r="F395" t="inlineStr">
        <is>
          <t>WR</t>
        </is>
      </c>
      <c r="G395" t="inlineStr">
        <is>
          <t>Yes</t>
        </is>
      </c>
      <c r="H395" t="n">
        <v>34.7</v>
      </c>
    </row>
    <row r="396">
      <c r="A396" t="inlineStr">
        <is>
          <t>2015-W3-2015-ISAROD-Y7868</t>
        </is>
      </c>
      <c r="B396" t="n">
        <v>2015</v>
      </c>
      <c r="C396" t="n">
        <v>3</v>
      </c>
      <c r="D396" t="inlineStr">
        <is>
          <t>2015-ISAROD</t>
        </is>
      </c>
      <c r="E396" t="inlineStr">
        <is>
          <t>Y7868</t>
        </is>
      </c>
      <c r="F396" t="inlineStr">
        <is>
          <t>WR</t>
        </is>
      </c>
      <c r="G396" t="inlineStr">
        <is>
          <t>Yes</t>
        </is>
      </c>
      <c r="H396" t="n">
        <v>14.9</v>
      </c>
    </row>
    <row r="397">
      <c r="A397" t="inlineStr">
        <is>
          <t>2015-W3-2015-ISAROD-Y25730</t>
        </is>
      </c>
      <c r="B397" t="n">
        <v>2015</v>
      </c>
      <c r="C397" t="n">
        <v>3</v>
      </c>
      <c r="D397" t="inlineStr">
        <is>
          <t>2015-ISAROD</t>
        </is>
      </c>
      <c r="E397" t="inlineStr">
        <is>
          <t>Y25730</t>
        </is>
      </c>
      <c r="F397" t="inlineStr">
        <is>
          <t>WR</t>
        </is>
      </c>
      <c r="G397" t="inlineStr">
        <is>
          <t>Yes</t>
        </is>
      </c>
      <c r="H397" t="n">
        <v>16.8</v>
      </c>
    </row>
    <row r="398">
      <c r="A398" t="inlineStr">
        <is>
          <t>2015-W3-2015-ISAROD-Y24815</t>
        </is>
      </c>
      <c r="B398" t="n">
        <v>2015</v>
      </c>
      <c r="C398" t="n">
        <v>3</v>
      </c>
      <c r="D398" t="inlineStr">
        <is>
          <t>2015-ISAROD</t>
        </is>
      </c>
      <c r="E398" t="inlineStr">
        <is>
          <t>Y24815</t>
        </is>
      </c>
      <c r="F398" t="inlineStr">
        <is>
          <t>RB</t>
        </is>
      </c>
      <c r="G398" t="inlineStr">
        <is>
          <t>Yes</t>
        </is>
      </c>
      <c r="H398" t="n">
        <v>15.9</v>
      </c>
    </row>
    <row r="399">
      <c r="A399" t="inlineStr">
        <is>
          <t>2015-W3-2015-ISAROD-Y28014</t>
        </is>
      </c>
      <c r="B399" t="n">
        <v>2015</v>
      </c>
      <c r="C399" t="n">
        <v>3</v>
      </c>
      <c r="D399" t="inlineStr">
        <is>
          <t>2015-ISAROD</t>
        </is>
      </c>
      <c r="E399" t="inlineStr">
        <is>
          <t>Y28014</t>
        </is>
      </c>
      <c r="F399" t="inlineStr">
        <is>
          <t>RB</t>
        </is>
      </c>
      <c r="G399" t="inlineStr">
        <is>
          <t>Yes</t>
        </is>
      </c>
      <c r="H399" t="n">
        <v>3.6</v>
      </c>
    </row>
    <row r="400">
      <c r="A400" t="inlineStr">
        <is>
          <t>2015-W3-2015-ISAROD-Y8285</t>
        </is>
      </c>
      <c r="B400" t="n">
        <v>2015</v>
      </c>
      <c r="C400" t="n">
        <v>3</v>
      </c>
      <c r="D400" t="inlineStr">
        <is>
          <t>2015-ISAROD</t>
        </is>
      </c>
      <c r="E400" t="inlineStr">
        <is>
          <t>Y8285</t>
        </is>
      </c>
      <c r="F400" t="inlineStr">
        <is>
          <t>TE</t>
        </is>
      </c>
      <c r="G400" t="inlineStr">
        <is>
          <t>Yes</t>
        </is>
      </c>
      <c r="H400" t="n">
        <v>25.4</v>
      </c>
    </row>
    <row r="401">
      <c r="A401" t="inlineStr">
        <is>
          <t>2015-W3-2015-ISAROD-Y9560</t>
        </is>
      </c>
      <c r="B401" t="n">
        <v>2015</v>
      </c>
      <c r="C401" t="n">
        <v>3</v>
      </c>
      <c r="D401" t="inlineStr">
        <is>
          <t>2015-ISAROD</t>
        </is>
      </c>
      <c r="E401" t="inlineStr">
        <is>
          <t>Y9560</t>
        </is>
      </c>
      <c r="F401" t="inlineStr">
        <is>
          <t>W/R/T FLEX</t>
        </is>
      </c>
      <c r="G401" t="inlineStr">
        <is>
          <t>Yes</t>
        </is>
      </c>
      <c r="H401" t="n">
        <v>4.3</v>
      </c>
    </row>
    <row r="402">
      <c r="A402" t="inlineStr">
        <is>
          <t>2015-W3-2015-ISAROD-Y7776</t>
        </is>
      </c>
      <c r="B402" t="n">
        <v>2015</v>
      </c>
      <c r="C402" t="n">
        <v>3</v>
      </c>
      <c r="D402" t="inlineStr">
        <is>
          <t>2015-ISAROD</t>
        </is>
      </c>
      <c r="E402" t="inlineStr">
        <is>
          <t>Y7776</t>
        </is>
      </c>
      <c r="F402" t="inlineStr">
        <is>
          <t>W/R/T FLEX</t>
        </is>
      </c>
      <c r="G402" t="inlineStr">
        <is>
          <t>Yes</t>
        </is>
      </c>
      <c r="H402" t="n">
        <v>0.2</v>
      </c>
    </row>
    <row r="403">
      <c r="A403" t="inlineStr">
        <is>
          <t>2015-W3-2015-ISAROD-Y9274</t>
        </is>
      </c>
      <c r="B403" t="n">
        <v>2015</v>
      </c>
      <c r="C403" t="n">
        <v>3</v>
      </c>
      <c r="D403" t="inlineStr">
        <is>
          <t>2015-ISAROD</t>
        </is>
      </c>
      <c r="E403" t="inlineStr">
        <is>
          <t>Y9274</t>
        </is>
      </c>
      <c r="F403" t="inlineStr">
        <is>
          <t>W/R/T FLEX</t>
        </is>
      </c>
      <c r="G403" t="inlineStr">
        <is>
          <t>Yes</t>
        </is>
      </c>
      <c r="H403" t="n">
        <v>3.6</v>
      </c>
    </row>
    <row r="404">
      <c r="A404" t="inlineStr">
        <is>
          <t>2015-W3-2015-ISAROD-Y26534</t>
        </is>
      </c>
      <c r="B404" t="n">
        <v>2015</v>
      </c>
      <c r="C404" t="n">
        <v>3</v>
      </c>
      <c r="D404" t="inlineStr">
        <is>
          <t>2015-ISAROD</t>
        </is>
      </c>
      <c r="E404" t="inlineStr">
        <is>
          <t>Y26534</t>
        </is>
      </c>
      <c r="F404" t="inlineStr">
        <is>
          <t>K</t>
        </is>
      </c>
      <c r="G404" t="inlineStr">
        <is>
          <t>Yes</t>
        </is>
      </c>
      <c r="H404" t="n">
        <v>6</v>
      </c>
    </row>
    <row r="405">
      <c r="A405" t="inlineStr">
        <is>
          <t>2015-W3-2015-ISAROD-Y-DEF:arizona</t>
        </is>
      </c>
      <c r="B405" t="n">
        <v>2015</v>
      </c>
      <c r="C405" t="n">
        <v>3</v>
      </c>
      <c r="D405" t="inlineStr">
        <is>
          <t>2015-ISAROD</t>
        </is>
      </c>
      <c r="E405" t="inlineStr">
        <is>
          <t>Y-DEF:arizona</t>
        </is>
      </c>
      <c r="F405" t="inlineStr">
        <is>
          <t>DST</t>
        </is>
      </c>
      <c r="G405" t="inlineStr">
        <is>
          <t>Yes</t>
        </is>
      </c>
      <c r="H405" t="n">
        <v>28</v>
      </c>
    </row>
    <row r="406">
      <c r="A406" t="inlineStr">
        <is>
          <t>2015-W3-2015-ISAROD-Y9283</t>
        </is>
      </c>
      <c r="B406" t="n">
        <v>2015</v>
      </c>
      <c r="C406" t="n">
        <v>3</v>
      </c>
      <c r="D406" t="inlineStr">
        <is>
          <t>2015-ISAROD</t>
        </is>
      </c>
      <c r="E406" t="inlineStr">
        <is>
          <t>Y9283</t>
        </is>
      </c>
      <c r="F406" t="inlineStr">
        <is>
          <t>BN</t>
        </is>
      </c>
      <c r="G406" t="inlineStr">
        <is>
          <t>No</t>
        </is>
      </c>
      <c r="H406" t="n">
        <v>20.1</v>
      </c>
    </row>
    <row r="407">
      <c r="A407" t="inlineStr">
        <is>
          <t>2015-W3-2015-ISAROD-Y24262</t>
        </is>
      </c>
      <c r="B407" t="n">
        <v>2015</v>
      </c>
      <c r="C407" t="n">
        <v>3</v>
      </c>
      <c r="D407" t="inlineStr">
        <is>
          <t>2015-ISAROD</t>
        </is>
      </c>
      <c r="E407" t="inlineStr">
        <is>
          <t>Y24262</t>
        </is>
      </c>
      <c r="F407" t="inlineStr">
        <is>
          <t>BN</t>
        </is>
      </c>
      <c r="G407" t="inlineStr">
        <is>
          <t>No</t>
        </is>
      </c>
      <c r="H407" t="n">
        <v>6.4</v>
      </c>
    </row>
    <row r="408">
      <c r="A408" t="inlineStr">
        <is>
          <t>2015-W3-2015-ISAROD-Y7755</t>
        </is>
      </c>
      <c r="B408" t="n">
        <v>2015</v>
      </c>
      <c r="C408" t="n">
        <v>3</v>
      </c>
      <c r="D408" t="inlineStr">
        <is>
          <t>2015-ISAROD</t>
        </is>
      </c>
      <c r="E408" t="inlineStr">
        <is>
          <t>Y7755</t>
        </is>
      </c>
      <c r="F408" t="inlineStr">
        <is>
          <t>BN</t>
        </is>
      </c>
      <c r="G408" t="inlineStr">
        <is>
          <t>No</t>
        </is>
      </c>
      <c r="H408" t="n">
        <v>0</v>
      </c>
    </row>
    <row r="409">
      <c r="A409" t="inlineStr">
        <is>
          <t>2015-W3-2015-ISAROD-Y25723</t>
        </is>
      </c>
      <c r="B409" t="n">
        <v>2015</v>
      </c>
      <c r="C409" t="n">
        <v>3</v>
      </c>
      <c r="D409" t="inlineStr">
        <is>
          <t>2015-ISAROD</t>
        </is>
      </c>
      <c r="E409" t="inlineStr">
        <is>
          <t>Y25723</t>
        </is>
      </c>
      <c r="F409" t="inlineStr">
        <is>
          <t>BN</t>
        </is>
      </c>
      <c r="G409" t="inlineStr">
        <is>
          <t>No</t>
        </is>
      </c>
      <c r="H409" t="n">
        <v>1.2</v>
      </c>
    </row>
    <row r="410">
      <c r="A410" t="inlineStr">
        <is>
          <t>2015-W3-2015-ISAROD-Y24553</t>
        </is>
      </c>
      <c r="B410" t="n">
        <v>2015</v>
      </c>
      <c r="C410" t="n">
        <v>3</v>
      </c>
      <c r="D410" t="inlineStr">
        <is>
          <t>2015-ISAROD</t>
        </is>
      </c>
      <c r="E410" t="inlineStr">
        <is>
          <t>Y24553</t>
        </is>
      </c>
      <c r="F410" t="inlineStr">
        <is>
          <t>BN</t>
        </is>
      </c>
      <c r="G410" t="inlineStr">
        <is>
          <t>No</t>
        </is>
      </c>
      <c r="H410" t="n">
        <v>0</v>
      </c>
    </row>
    <row r="411">
      <c r="A411" t="inlineStr">
        <is>
          <t>2015-W3-2015-ISAROD-Y8795</t>
        </is>
      </c>
      <c r="B411" t="n">
        <v>2015</v>
      </c>
      <c r="C411" t="n">
        <v>3</v>
      </c>
      <c r="D411" t="inlineStr">
        <is>
          <t>2015-ISAROD</t>
        </is>
      </c>
      <c r="E411" t="inlineStr">
        <is>
          <t>Y8795</t>
        </is>
      </c>
      <c r="F411" t="inlineStr">
        <is>
          <t>BN</t>
        </is>
      </c>
      <c r="G411" t="inlineStr">
        <is>
          <t>No</t>
        </is>
      </c>
      <c r="H411" t="n">
        <v>27.48</v>
      </c>
    </row>
    <row r="412">
      <c r="A412" t="inlineStr">
        <is>
          <t>2015-W3-2015-ABARBA-Y25785</t>
        </is>
      </c>
      <c r="B412" t="n">
        <v>2015</v>
      </c>
      <c r="C412" t="n">
        <v>3</v>
      </c>
      <c r="D412" t="inlineStr">
        <is>
          <t>2015-ABARBA</t>
        </is>
      </c>
      <c r="E412" t="inlineStr">
        <is>
          <t>Y25785</t>
        </is>
      </c>
      <c r="F412" t="inlineStr">
        <is>
          <t>QB</t>
        </is>
      </c>
      <c r="G412" t="inlineStr">
        <is>
          <t>Yes</t>
        </is>
      </c>
      <c r="H412" t="n">
        <v>16.2</v>
      </c>
    </row>
    <row r="413">
      <c r="A413" t="inlineStr">
        <is>
          <t>2015-W3-2015-ABARBA-Y26650</t>
        </is>
      </c>
      <c r="B413" t="n">
        <v>2015</v>
      </c>
      <c r="C413" t="n">
        <v>3</v>
      </c>
      <c r="D413" t="inlineStr">
        <is>
          <t>2015-ABARBA</t>
        </is>
      </c>
      <c r="E413" t="inlineStr">
        <is>
          <t>Y26650</t>
        </is>
      </c>
      <c r="F413" t="inlineStr">
        <is>
          <t>WR</t>
        </is>
      </c>
      <c r="G413" t="inlineStr">
        <is>
          <t>Yes</t>
        </is>
      </c>
      <c r="H413" t="n">
        <v>16.1</v>
      </c>
    </row>
    <row r="414">
      <c r="A414" t="inlineStr">
        <is>
          <t>2015-W3-2015-ABARBA-Y7237</t>
        </is>
      </c>
      <c r="B414" t="n">
        <v>2015</v>
      </c>
      <c r="C414" t="n">
        <v>3</v>
      </c>
      <c r="D414" t="inlineStr">
        <is>
          <t>2015-ABARBA</t>
        </is>
      </c>
      <c r="E414" t="inlineStr">
        <is>
          <t>Y7237</t>
        </is>
      </c>
      <c r="F414" t="inlineStr">
        <is>
          <t>WR</t>
        </is>
      </c>
      <c r="G414" t="inlineStr">
        <is>
          <t>Yes</t>
        </is>
      </c>
      <c r="H414" t="n">
        <v>4</v>
      </c>
    </row>
    <row r="415">
      <c r="A415" t="inlineStr">
        <is>
          <t>2015-W3-2015-ABARBA-Y6762</t>
        </is>
      </c>
      <c r="B415" t="n">
        <v>2015</v>
      </c>
      <c r="C415" t="n">
        <v>3</v>
      </c>
      <c r="D415" t="inlineStr">
        <is>
          <t>2015-ABARBA</t>
        </is>
      </c>
      <c r="E415" t="inlineStr">
        <is>
          <t>Y6762</t>
        </is>
      </c>
      <c r="F415" t="inlineStr">
        <is>
          <t>WR</t>
        </is>
      </c>
      <c r="G415" t="inlineStr">
        <is>
          <t>Yes</t>
        </is>
      </c>
      <c r="H415" t="n">
        <v>25.4</v>
      </c>
    </row>
    <row r="416">
      <c r="A416" t="inlineStr">
        <is>
          <t>2015-W3-2015-ABARBA-Y26671</t>
        </is>
      </c>
      <c r="B416" t="n">
        <v>2015</v>
      </c>
      <c r="C416" t="n">
        <v>3</v>
      </c>
      <c r="D416" t="inlineStr">
        <is>
          <t>2015-ABARBA</t>
        </is>
      </c>
      <c r="E416" t="inlineStr">
        <is>
          <t>Y26671</t>
        </is>
      </c>
      <c r="F416" t="inlineStr">
        <is>
          <t>RB</t>
        </is>
      </c>
      <c r="G416" t="inlineStr">
        <is>
          <t>Yes</t>
        </is>
      </c>
      <c r="H416" t="n">
        <v>19.2</v>
      </c>
    </row>
    <row r="417">
      <c r="A417" t="inlineStr">
        <is>
          <t>2015-W3-2015-ABARBA-Y24843</t>
        </is>
      </c>
      <c r="B417" t="n">
        <v>2015</v>
      </c>
      <c r="C417" t="n">
        <v>3</v>
      </c>
      <c r="D417" t="inlineStr">
        <is>
          <t>2015-ABARBA</t>
        </is>
      </c>
      <c r="E417" t="inlineStr">
        <is>
          <t>Y24843</t>
        </is>
      </c>
      <c r="F417" t="inlineStr">
        <is>
          <t>RB</t>
        </is>
      </c>
      <c r="G417" t="inlineStr">
        <is>
          <t>Yes</t>
        </is>
      </c>
      <c r="H417" t="n">
        <v>2.3</v>
      </c>
    </row>
    <row r="418">
      <c r="A418" t="inlineStr">
        <is>
          <t>2015-W3-2015-ABARBA-Y24070</t>
        </is>
      </c>
      <c r="B418" t="n">
        <v>2015</v>
      </c>
      <c r="C418" t="n">
        <v>3</v>
      </c>
      <c r="D418" t="inlineStr">
        <is>
          <t>2015-ABARBA</t>
        </is>
      </c>
      <c r="E418" t="inlineStr">
        <is>
          <t>Y24070</t>
        </is>
      </c>
      <c r="F418" t="inlineStr">
        <is>
          <t>TE</t>
        </is>
      </c>
      <c r="G418" t="inlineStr">
        <is>
          <t>Yes</t>
        </is>
      </c>
      <c r="H418" t="n">
        <v>14.3</v>
      </c>
    </row>
    <row r="419">
      <c r="A419" t="inlineStr">
        <is>
          <t>2015-W3-2015-ABARBA-Y26697</t>
        </is>
      </c>
      <c r="B419" t="n">
        <v>2015</v>
      </c>
      <c r="C419" t="n">
        <v>3</v>
      </c>
      <c r="D419" t="inlineStr">
        <is>
          <t>2015-ABARBA</t>
        </is>
      </c>
      <c r="E419" t="inlineStr">
        <is>
          <t>Y26697</t>
        </is>
      </c>
      <c r="F419" t="inlineStr">
        <is>
          <t>W/R/T FLEX</t>
        </is>
      </c>
      <c r="G419" t="inlineStr">
        <is>
          <t>Yes</t>
        </is>
      </c>
      <c r="H419" t="n">
        <v>0</v>
      </c>
    </row>
    <row r="420">
      <c r="A420" t="inlineStr">
        <is>
          <t>2015-W3-2015-ABARBA-Y27538</t>
        </is>
      </c>
      <c r="B420" t="n">
        <v>2015</v>
      </c>
      <c r="C420" t="n">
        <v>3</v>
      </c>
      <c r="D420" t="inlineStr">
        <is>
          <t>2015-ABARBA</t>
        </is>
      </c>
      <c r="E420" t="inlineStr">
        <is>
          <t>Y27538</t>
        </is>
      </c>
      <c r="F420" t="inlineStr">
        <is>
          <t>W/R/T FLEX</t>
        </is>
      </c>
      <c r="G420" t="inlineStr">
        <is>
          <t>Yes</t>
        </is>
      </c>
      <c r="H420" t="n">
        <v>6.1</v>
      </c>
    </row>
    <row r="421">
      <c r="A421" t="inlineStr">
        <is>
          <t>2015-W3-2015-ABARBA-Y6390</t>
        </is>
      </c>
      <c r="B421" t="n">
        <v>2015</v>
      </c>
      <c r="C421" t="n">
        <v>3</v>
      </c>
      <c r="D421" t="inlineStr">
        <is>
          <t>2015-ABARBA</t>
        </is>
      </c>
      <c r="E421" t="inlineStr">
        <is>
          <t>Y6390</t>
        </is>
      </c>
      <c r="F421" t="inlineStr">
        <is>
          <t>W/R/T FLEX</t>
        </is>
      </c>
      <c r="G421" t="inlineStr">
        <is>
          <t>Yes</t>
        </is>
      </c>
      <c r="H421" t="n">
        <v>1.6</v>
      </c>
    </row>
    <row r="422">
      <c r="A422" t="inlineStr">
        <is>
          <t>2015-W3-2015-ABARBA-Y7867</t>
        </is>
      </c>
      <c r="B422" t="n">
        <v>2015</v>
      </c>
      <c r="C422" t="n">
        <v>3</v>
      </c>
      <c r="D422" t="inlineStr">
        <is>
          <t>2015-ABARBA</t>
        </is>
      </c>
      <c r="E422" t="inlineStr">
        <is>
          <t>Y7867</t>
        </is>
      </c>
      <c r="F422" t="inlineStr">
        <is>
          <t>K</t>
        </is>
      </c>
      <c r="G422" t="inlineStr">
        <is>
          <t>Yes</t>
        </is>
      </c>
      <c r="H422" t="n">
        <v>17</v>
      </c>
    </row>
    <row r="423">
      <c r="A423" t="inlineStr">
        <is>
          <t>2015-W3-2015-ABARBA-Y-DEF:houston</t>
        </is>
      </c>
      <c r="B423" t="n">
        <v>2015</v>
      </c>
      <c r="C423" t="n">
        <v>3</v>
      </c>
      <c r="D423" t="inlineStr">
        <is>
          <t>2015-ABARBA</t>
        </is>
      </c>
      <c r="E423" t="inlineStr">
        <is>
          <t>Y-DEF:houston</t>
        </is>
      </c>
      <c r="F423" t="inlineStr">
        <is>
          <t>DST</t>
        </is>
      </c>
      <c r="G423" t="inlineStr">
        <is>
          <t>Yes</t>
        </is>
      </c>
      <c r="H423" t="n">
        <v>6</v>
      </c>
    </row>
    <row r="424">
      <c r="A424" t="inlineStr">
        <is>
          <t>2015-W3-2015-ABARBA-Y24062</t>
        </is>
      </c>
      <c r="B424" t="n">
        <v>2015</v>
      </c>
      <c r="C424" t="n">
        <v>3</v>
      </c>
      <c r="D424" t="inlineStr">
        <is>
          <t>2015-ABARBA</t>
        </is>
      </c>
      <c r="E424" t="inlineStr">
        <is>
          <t>Y24062</t>
        </is>
      </c>
      <c r="F424" t="inlineStr">
        <is>
          <t>BN</t>
        </is>
      </c>
      <c r="G424" t="inlineStr">
        <is>
          <t>No</t>
        </is>
      </c>
      <c r="H424" t="n">
        <v>0</v>
      </c>
    </row>
    <row r="425">
      <c r="A425" t="inlineStr">
        <is>
          <t>2015-W3-2015-ABARBA-Y25807</t>
        </is>
      </c>
      <c r="B425" t="n">
        <v>2015</v>
      </c>
      <c r="C425" t="n">
        <v>3</v>
      </c>
      <c r="D425" t="inlineStr">
        <is>
          <t>2015-ABARBA</t>
        </is>
      </c>
      <c r="E425" t="inlineStr">
        <is>
          <t>Y25807</t>
        </is>
      </c>
      <c r="F425" t="inlineStr">
        <is>
          <t>BN</t>
        </is>
      </c>
      <c r="G425" t="inlineStr">
        <is>
          <t>No</t>
        </is>
      </c>
      <c r="H425" t="n">
        <v>6.5</v>
      </c>
    </row>
    <row r="426">
      <c r="A426" t="inlineStr">
        <is>
          <t>2015-W3-2015-ABARBA-Y9527</t>
        </is>
      </c>
      <c r="B426" t="n">
        <v>2015</v>
      </c>
      <c r="C426" t="n">
        <v>3</v>
      </c>
      <c r="D426" t="inlineStr">
        <is>
          <t>2015-ABARBA</t>
        </is>
      </c>
      <c r="E426" t="inlineStr">
        <is>
          <t>Y9527</t>
        </is>
      </c>
      <c r="F426" t="inlineStr">
        <is>
          <t>BN</t>
        </is>
      </c>
      <c r="G426" t="inlineStr">
        <is>
          <t>No</t>
        </is>
      </c>
      <c r="H426" t="n">
        <v>0</v>
      </c>
    </row>
    <row r="427">
      <c r="A427" t="inlineStr">
        <is>
          <t>2015-W3-2015-ABARBA-Y25820</t>
        </is>
      </c>
      <c r="B427" t="n">
        <v>2015</v>
      </c>
      <c r="C427" t="n">
        <v>3</v>
      </c>
      <c r="D427" t="inlineStr">
        <is>
          <t>2015-ABARBA</t>
        </is>
      </c>
      <c r="E427" t="inlineStr">
        <is>
          <t>Y25820</t>
        </is>
      </c>
      <c r="F427" t="inlineStr">
        <is>
          <t>BN</t>
        </is>
      </c>
      <c r="G427" t="inlineStr">
        <is>
          <t>No</t>
        </is>
      </c>
      <c r="H427" t="n">
        <v>0</v>
      </c>
    </row>
    <row r="428">
      <c r="A428" t="inlineStr">
        <is>
          <t>2015-W3-2015-ABARBA-Y28408</t>
        </is>
      </c>
      <c r="B428" t="n">
        <v>2015</v>
      </c>
      <c r="C428" t="n">
        <v>3</v>
      </c>
      <c r="D428" t="inlineStr">
        <is>
          <t>2015-ABARBA</t>
        </is>
      </c>
      <c r="E428" t="inlineStr">
        <is>
          <t>Y28408</t>
        </is>
      </c>
      <c r="F428" t="inlineStr">
        <is>
          <t>BN</t>
        </is>
      </c>
      <c r="G428" t="inlineStr">
        <is>
          <t>No</t>
        </is>
      </c>
      <c r="H428" t="n">
        <v>0</v>
      </c>
    </row>
    <row r="429">
      <c r="A429" t="inlineStr">
        <is>
          <t>2015-W3-2015-ABARBA-Y23976</t>
        </is>
      </c>
      <c r="B429" t="n">
        <v>2015</v>
      </c>
      <c r="C429" t="n">
        <v>3</v>
      </c>
      <c r="D429" t="inlineStr">
        <is>
          <t>2015-ABARBA</t>
        </is>
      </c>
      <c r="E429" t="inlineStr">
        <is>
          <t>Y23976</t>
        </is>
      </c>
      <c r="F429" t="inlineStr">
        <is>
          <t>BN</t>
        </is>
      </c>
      <c r="G429" t="inlineStr">
        <is>
          <t>No</t>
        </is>
      </c>
      <c r="H429" t="n">
        <v>8.52</v>
      </c>
    </row>
    <row r="430">
      <c r="A430" t="inlineStr">
        <is>
          <t>2015-W4-2015-JCHAPS-Y24788</t>
        </is>
      </c>
      <c r="B430" t="n">
        <v>2015</v>
      </c>
      <c r="C430" t="n">
        <v>4</v>
      </c>
      <c r="D430" t="inlineStr">
        <is>
          <t>2015-JCHAPS</t>
        </is>
      </c>
      <c r="E430" t="inlineStr">
        <is>
          <t>Y24788</t>
        </is>
      </c>
      <c r="F430" t="inlineStr">
        <is>
          <t>QB</t>
        </is>
      </c>
      <c r="G430" t="inlineStr">
        <is>
          <t>Yes</t>
        </is>
      </c>
      <c r="H430" t="n">
        <v>16.06</v>
      </c>
    </row>
    <row r="431">
      <c r="A431" t="inlineStr">
        <is>
          <t>2015-W4-2015-JCHAPS-Y27591</t>
        </is>
      </c>
      <c r="B431" t="n">
        <v>2015</v>
      </c>
      <c r="C431" t="n">
        <v>4</v>
      </c>
      <c r="D431" t="inlineStr">
        <is>
          <t>2015-JCHAPS</t>
        </is>
      </c>
      <c r="E431" t="inlineStr">
        <is>
          <t>Y27591</t>
        </is>
      </c>
      <c r="F431" t="inlineStr">
        <is>
          <t>WR</t>
        </is>
      </c>
      <c r="G431" t="inlineStr">
        <is>
          <t>Yes</t>
        </is>
      </c>
      <c r="H431" t="n">
        <v>6.9</v>
      </c>
    </row>
    <row r="432">
      <c r="A432" t="inlineStr">
        <is>
          <t>2015-W4-2015-JCHAPS-Y25802</t>
        </is>
      </c>
      <c r="B432" t="n">
        <v>2015</v>
      </c>
      <c r="C432" t="n">
        <v>4</v>
      </c>
      <c r="D432" t="inlineStr">
        <is>
          <t>2015-JCHAPS</t>
        </is>
      </c>
      <c r="E432" t="inlineStr">
        <is>
          <t>Y25802</t>
        </is>
      </c>
      <c r="F432" t="inlineStr">
        <is>
          <t>WR</t>
        </is>
      </c>
      <c r="G432" t="inlineStr">
        <is>
          <t>Yes</t>
        </is>
      </c>
      <c r="H432" t="n">
        <v>6.7</v>
      </c>
    </row>
    <row r="433">
      <c r="A433" t="inlineStr">
        <is>
          <t>2015-W4-2015-JCHAPS-Y27570</t>
        </is>
      </c>
      <c r="B433" t="n">
        <v>2015</v>
      </c>
      <c r="C433" t="n">
        <v>4</v>
      </c>
      <c r="D433" t="inlineStr">
        <is>
          <t>2015-JCHAPS</t>
        </is>
      </c>
      <c r="E433" t="inlineStr">
        <is>
          <t>Y27570</t>
        </is>
      </c>
      <c r="F433" t="inlineStr">
        <is>
          <t>WR</t>
        </is>
      </c>
      <c r="G433" t="inlineStr">
        <is>
          <t>Yes</t>
        </is>
      </c>
      <c r="H433" t="n">
        <v>5</v>
      </c>
    </row>
    <row r="434">
      <c r="A434" t="inlineStr">
        <is>
          <t>2015-W4-2015-JCHAPS-Y8850</t>
        </is>
      </c>
      <c r="B434" t="n">
        <v>2015</v>
      </c>
      <c r="C434" t="n">
        <v>4</v>
      </c>
      <c r="D434" t="inlineStr">
        <is>
          <t>2015-JCHAPS</t>
        </is>
      </c>
      <c r="E434" t="inlineStr">
        <is>
          <t>Y8850</t>
        </is>
      </c>
      <c r="F434" t="inlineStr">
        <is>
          <t>RB</t>
        </is>
      </c>
      <c r="G434" t="inlineStr">
        <is>
          <t>Yes</t>
        </is>
      </c>
      <c r="H434" t="n">
        <v>14.5</v>
      </c>
    </row>
    <row r="435">
      <c r="A435" t="inlineStr">
        <is>
          <t>2015-W4-2015-JCHAPS-Y28403</t>
        </is>
      </c>
      <c r="B435" t="n">
        <v>2015</v>
      </c>
      <c r="C435" t="n">
        <v>4</v>
      </c>
      <c r="D435" t="inlineStr">
        <is>
          <t>2015-JCHAPS</t>
        </is>
      </c>
      <c r="E435" t="inlineStr">
        <is>
          <t>Y28403</t>
        </is>
      </c>
      <c r="F435" t="inlineStr">
        <is>
          <t>RB</t>
        </is>
      </c>
      <c r="G435" t="inlineStr">
        <is>
          <t>Yes</t>
        </is>
      </c>
      <c r="H435" t="n">
        <v>4.6</v>
      </c>
    </row>
    <row r="436">
      <c r="A436" t="inlineStr">
        <is>
          <t>2015-W4-2015-JCHAPS-Y26644</t>
        </is>
      </c>
      <c r="B436" t="n">
        <v>2015</v>
      </c>
      <c r="C436" t="n">
        <v>4</v>
      </c>
      <c r="D436" t="inlineStr">
        <is>
          <t>2015-JCHAPS</t>
        </is>
      </c>
      <c r="E436" t="inlineStr">
        <is>
          <t>Y26644</t>
        </is>
      </c>
      <c r="F436" t="inlineStr">
        <is>
          <t>TE</t>
        </is>
      </c>
      <c r="G436" t="inlineStr">
        <is>
          <t>Yes</t>
        </is>
      </c>
      <c r="H436" t="n">
        <v>6.9</v>
      </c>
    </row>
    <row r="437">
      <c r="A437" t="inlineStr">
        <is>
          <t>2015-W4-2015-JCHAPS-Y7241</t>
        </is>
      </c>
      <c r="B437" t="n">
        <v>2015</v>
      </c>
      <c r="C437" t="n">
        <v>4</v>
      </c>
      <c r="D437" t="inlineStr">
        <is>
          <t>2015-JCHAPS</t>
        </is>
      </c>
      <c r="E437" t="inlineStr">
        <is>
          <t>Y7241</t>
        </is>
      </c>
      <c r="F437" t="inlineStr">
        <is>
          <t>W/R/T FLEX</t>
        </is>
      </c>
      <c r="G437" t="inlineStr">
        <is>
          <t>Yes</t>
        </is>
      </c>
      <c r="H437" t="n">
        <v>6.7</v>
      </c>
    </row>
    <row r="438">
      <c r="A438" t="inlineStr">
        <is>
          <t>2015-W4-2015-JCHAPS-Y28483</t>
        </is>
      </c>
      <c r="B438" t="n">
        <v>2015</v>
      </c>
      <c r="C438" t="n">
        <v>4</v>
      </c>
      <c r="D438" t="inlineStr">
        <is>
          <t>2015-JCHAPS</t>
        </is>
      </c>
      <c r="E438" t="inlineStr">
        <is>
          <t>Y28483</t>
        </is>
      </c>
      <c r="F438" t="inlineStr">
        <is>
          <t>W/R/T FLEX</t>
        </is>
      </c>
      <c r="G438" t="inlineStr">
        <is>
          <t>Yes</t>
        </is>
      </c>
      <c r="H438" t="n">
        <v>1.1</v>
      </c>
    </row>
    <row r="439">
      <c r="A439" t="inlineStr">
        <is>
          <t>2015-W4-2015-JCHAPS-Y26878</t>
        </is>
      </c>
      <c r="B439" t="n">
        <v>2015</v>
      </c>
      <c r="C439" t="n">
        <v>4</v>
      </c>
      <c r="D439" t="inlineStr">
        <is>
          <t>2015-JCHAPS</t>
        </is>
      </c>
      <c r="E439" t="inlineStr">
        <is>
          <t>Y26878</t>
        </is>
      </c>
      <c r="F439" t="inlineStr">
        <is>
          <t>W/R/T FLEX</t>
        </is>
      </c>
      <c r="G439" t="inlineStr">
        <is>
          <t>Yes</t>
        </is>
      </c>
      <c r="H439" t="n">
        <v>7</v>
      </c>
    </row>
    <row r="440">
      <c r="A440" t="inlineStr">
        <is>
          <t>2015-W4-2015-JCHAPS-Y9032</t>
        </is>
      </c>
      <c r="B440" t="n">
        <v>2015</v>
      </c>
      <c r="C440" t="n">
        <v>4</v>
      </c>
      <c r="D440" t="inlineStr">
        <is>
          <t>2015-JCHAPS</t>
        </is>
      </c>
      <c r="E440" t="inlineStr">
        <is>
          <t>Y9032</t>
        </is>
      </c>
      <c r="F440" t="inlineStr">
        <is>
          <t>K</t>
        </is>
      </c>
      <c r="G440" t="inlineStr">
        <is>
          <t>Yes</t>
        </is>
      </c>
      <c r="H440" t="n">
        <v>6</v>
      </c>
    </row>
    <row r="441">
      <c r="A441" t="inlineStr">
        <is>
          <t>2015-W4-2015-JCHAPS-Y-DEF:buffalo</t>
        </is>
      </c>
      <c r="B441" t="n">
        <v>2015</v>
      </c>
      <c r="C441" t="n">
        <v>4</v>
      </c>
      <c r="D441" t="inlineStr">
        <is>
          <t>2015-JCHAPS</t>
        </is>
      </c>
      <c r="E441" t="inlineStr">
        <is>
          <t>Y-DEF:buffalo</t>
        </is>
      </c>
      <c r="F441" t="inlineStr">
        <is>
          <t>DST</t>
        </is>
      </c>
      <c r="G441" t="inlineStr">
        <is>
          <t>Yes</t>
        </is>
      </c>
      <c r="H441" t="n">
        <v>3</v>
      </c>
    </row>
    <row r="442">
      <c r="A442" t="inlineStr">
        <is>
          <t>2015-W4-2015-JCHAPS-Y27618</t>
        </is>
      </c>
      <c r="B442" t="n">
        <v>2015</v>
      </c>
      <c r="C442" t="n">
        <v>4</v>
      </c>
      <c r="D442" t="inlineStr">
        <is>
          <t>2015-JCHAPS</t>
        </is>
      </c>
      <c r="E442" t="inlineStr">
        <is>
          <t>Y27618</t>
        </is>
      </c>
      <c r="F442" t="inlineStr">
        <is>
          <t>BN</t>
        </is>
      </c>
      <c r="G442" t="inlineStr">
        <is>
          <t>No</t>
        </is>
      </c>
      <c r="H442" t="n">
        <v>7.5</v>
      </c>
    </row>
    <row r="443">
      <c r="A443" t="inlineStr">
        <is>
          <t>2015-W4-2015-JCHAPS-Y27589</t>
        </is>
      </c>
      <c r="B443" t="n">
        <v>2015</v>
      </c>
      <c r="C443" t="n">
        <v>4</v>
      </c>
      <c r="D443" t="inlineStr">
        <is>
          <t>2015-JCHAPS</t>
        </is>
      </c>
      <c r="E443" t="inlineStr">
        <is>
          <t>Y27589</t>
        </is>
      </c>
      <c r="F443" t="inlineStr">
        <is>
          <t>BN</t>
        </is>
      </c>
      <c r="G443" t="inlineStr">
        <is>
          <t>No</t>
        </is>
      </c>
      <c r="H443" t="n">
        <v>8</v>
      </c>
    </row>
    <row r="444">
      <c r="A444" t="inlineStr">
        <is>
          <t>2015-W4-2015-JCHAPS-Y28398</t>
        </is>
      </c>
      <c r="B444" t="n">
        <v>2015</v>
      </c>
      <c r="C444" t="n">
        <v>4</v>
      </c>
      <c r="D444" t="inlineStr">
        <is>
          <t>2015-JCHAPS</t>
        </is>
      </c>
      <c r="E444" t="inlineStr">
        <is>
          <t>Y28398</t>
        </is>
      </c>
      <c r="F444" t="inlineStr">
        <is>
          <t>BN</t>
        </is>
      </c>
      <c r="G444" t="inlineStr">
        <is>
          <t>No</t>
        </is>
      </c>
      <c r="H444" t="n">
        <v>16.1</v>
      </c>
    </row>
    <row r="445">
      <c r="A445" t="inlineStr">
        <is>
          <t>2015-W4-2015-JCHAPS-Y27646</t>
        </is>
      </c>
      <c r="B445" t="n">
        <v>2015</v>
      </c>
      <c r="C445" t="n">
        <v>4</v>
      </c>
      <c r="D445" t="inlineStr">
        <is>
          <t>2015-JCHAPS</t>
        </is>
      </c>
      <c r="E445" t="inlineStr">
        <is>
          <t>Y27646</t>
        </is>
      </c>
      <c r="F445" t="inlineStr">
        <is>
          <t>BN</t>
        </is>
      </c>
      <c r="G445" t="inlineStr">
        <is>
          <t>No</t>
        </is>
      </c>
      <c r="H445" t="n">
        <v>0</v>
      </c>
    </row>
    <row r="446">
      <c r="A446" t="inlineStr">
        <is>
          <t>2015-W4-2015-JCHAPS-Y25876</t>
        </is>
      </c>
      <c r="B446" t="n">
        <v>2015</v>
      </c>
      <c r="C446" t="n">
        <v>4</v>
      </c>
      <c r="D446" t="inlineStr">
        <is>
          <t>2015-JCHAPS</t>
        </is>
      </c>
      <c r="E446" t="inlineStr">
        <is>
          <t>Y25876</t>
        </is>
      </c>
      <c r="F446" t="inlineStr">
        <is>
          <t>BN</t>
        </is>
      </c>
      <c r="G446" t="inlineStr">
        <is>
          <t>No</t>
        </is>
      </c>
      <c r="H446" t="n">
        <v>1</v>
      </c>
    </row>
    <row r="447">
      <c r="A447" t="inlineStr">
        <is>
          <t>2015-W4-2015-JCHAPS-Y-DEF:la-rams</t>
        </is>
      </c>
      <c r="B447" t="n">
        <v>2015</v>
      </c>
      <c r="C447" t="n">
        <v>4</v>
      </c>
      <c r="D447" t="inlineStr">
        <is>
          <t>2015-JCHAPS</t>
        </is>
      </c>
      <c r="E447" t="inlineStr">
        <is>
          <t>Y-DEF:la-rams</t>
        </is>
      </c>
      <c r="F447" t="inlineStr">
        <is>
          <t>BN</t>
        </is>
      </c>
      <c r="G447" t="inlineStr">
        <is>
          <t>No</t>
        </is>
      </c>
      <c r="H447" t="n">
        <v>10</v>
      </c>
    </row>
    <row r="448">
      <c r="A448" t="inlineStr">
        <is>
          <t>2015-W4-2015-LDV-Y27564</t>
        </is>
      </c>
      <c r="B448" t="n">
        <v>2015</v>
      </c>
      <c r="C448" t="n">
        <v>4</v>
      </c>
      <c r="D448" t="inlineStr">
        <is>
          <t>2015-LDV</t>
        </is>
      </c>
      <c r="E448" t="inlineStr">
        <is>
          <t>Y27564</t>
        </is>
      </c>
      <c r="F448" t="inlineStr">
        <is>
          <t>QB</t>
        </is>
      </c>
      <c r="G448" t="inlineStr">
        <is>
          <t>Yes</t>
        </is>
      </c>
      <c r="H448" t="n">
        <v>12.84</v>
      </c>
    </row>
    <row r="449">
      <c r="A449" t="inlineStr">
        <is>
          <t>2015-W4-2015-LDV-Y27540</t>
        </is>
      </c>
      <c r="B449" t="n">
        <v>2015</v>
      </c>
      <c r="C449" t="n">
        <v>4</v>
      </c>
      <c r="D449" t="inlineStr">
        <is>
          <t>2015-LDV</t>
        </is>
      </c>
      <c r="E449" t="inlineStr">
        <is>
          <t>Y27540</t>
        </is>
      </c>
      <c r="F449" t="inlineStr">
        <is>
          <t>WR</t>
        </is>
      </c>
      <c r="G449" t="inlineStr">
        <is>
          <t>Yes</t>
        </is>
      </c>
      <c r="H449" t="n">
        <v>3.8</v>
      </c>
    </row>
    <row r="450">
      <c r="A450" t="inlineStr">
        <is>
          <t>2015-W4-2015-LDV-Y28392</t>
        </is>
      </c>
      <c r="B450" t="n">
        <v>2015</v>
      </c>
      <c r="C450" t="n">
        <v>4</v>
      </c>
      <c r="D450" t="inlineStr">
        <is>
          <t>2015-LDV</t>
        </is>
      </c>
      <c r="E450" t="inlineStr">
        <is>
          <t>Y28392</t>
        </is>
      </c>
      <c r="F450" t="inlineStr">
        <is>
          <t>WR</t>
        </is>
      </c>
      <c r="G450" t="inlineStr">
        <is>
          <t>Yes</t>
        </is>
      </c>
      <c r="H450" t="n">
        <v>10.9</v>
      </c>
    </row>
    <row r="451">
      <c r="A451" t="inlineStr">
        <is>
          <t>2015-W4-2015-LDV-Y25773</t>
        </is>
      </c>
      <c r="B451" t="n">
        <v>2015</v>
      </c>
      <c r="C451" t="n">
        <v>4</v>
      </c>
      <c r="D451" t="inlineStr">
        <is>
          <t>2015-LDV</t>
        </is>
      </c>
      <c r="E451" t="inlineStr">
        <is>
          <t>Y25773</t>
        </is>
      </c>
      <c r="F451" t="inlineStr">
        <is>
          <t>WR</t>
        </is>
      </c>
      <c r="G451" t="inlineStr">
        <is>
          <t>Yes</t>
        </is>
      </c>
      <c r="H451" t="n">
        <v>9.1</v>
      </c>
    </row>
    <row r="452">
      <c r="A452" t="inlineStr">
        <is>
          <t>2015-W4-2015-LDV-Y26684</t>
        </is>
      </c>
      <c r="B452" t="n">
        <v>2015</v>
      </c>
      <c r="C452" t="n">
        <v>4</v>
      </c>
      <c r="D452" t="inlineStr">
        <is>
          <t>2015-LDV</t>
        </is>
      </c>
      <c r="E452" t="inlineStr">
        <is>
          <t>Y26684</t>
        </is>
      </c>
      <c r="F452" t="inlineStr">
        <is>
          <t>RB</t>
        </is>
      </c>
      <c r="G452" t="inlineStr">
        <is>
          <t>Yes</t>
        </is>
      </c>
      <c r="H452" t="n">
        <v>9.300000000000001</v>
      </c>
    </row>
    <row r="453">
      <c r="A453" t="inlineStr">
        <is>
          <t>2015-W4-2015-LDV-Y28714</t>
        </is>
      </c>
      <c r="B453" t="n">
        <v>2015</v>
      </c>
      <c r="C453" t="n">
        <v>4</v>
      </c>
      <c r="D453" t="inlineStr">
        <is>
          <t>2015-LDV</t>
        </is>
      </c>
      <c r="E453" t="inlineStr">
        <is>
          <t>Y28714</t>
        </is>
      </c>
      <c r="F453" t="inlineStr">
        <is>
          <t>RB</t>
        </is>
      </c>
      <c r="G453" t="inlineStr">
        <is>
          <t>Yes</t>
        </is>
      </c>
      <c r="H453" t="n">
        <v>4.7</v>
      </c>
    </row>
    <row r="454">
      <c r="A454" t="inlineStr">
        <is>
          <t>2015-W4-2015-LDV-Y6405</t>
        </is>
      </c>
      <c r="B454" t="n">
        <v>2015</v>
      </c>
      <c r="C454" t="n">
        <v>4</v>
      </c>
      <c r="D454" t="inlineStr">
        <is>
          <t>2015-LDV</t>
        </is>
      </c>
      <c r="E454" t="inlineStr">
        <is>
          <t>Y6405</t>
        </is>
      </c>
      <c r="F454" t="inlineStr">
        <is>
          <t>TE</t>
        </is>
      </c>
      <c r="G454" t="inlineStr">
        <is>
          <t>Yes</t>
        </is>
      </c>
      <c r="H454" t="n">
        <v>5.7</v>
      </c>
    </row>
    <row r="455">
      <c r="A455" t="inlineStr">
        <is>
          <t>2015-W4-2015-LDV-Y24793</t>
        </is>
      </c>
      <c r="B455" t="n">
        <v>2015</v>
      </c>
      <c r="C455" t="n">
        <v>4</v>
      </c>
      <c r="D455" t="inlineStr">
        <is>
          <t>2015-LDV</t>
        </is>
      </c>
      <c r="E455" t="inlineStr">
        <is>
          <t>Y24793</t>
        </is>
      </c>
      <c r="F455" t="inlineStr">
        <is>
          <t>W/R/T FLEX</t>
        </is>
      </c>
      <c r="G455" t="inlineStr">
        <is>
          <t>Yes</t>
        </is>
      </c>
      <c r="H455" t="n">
        <v>3.8</v>
      </c>
    </row>
    <row r="456">
      <c r="A456" t="inlineStr">
        <is>
          <t>2015-W4-2015-LDV-Y24057</t>
        </is>
      </c>
      <c r="B456" t="n">
        <v>2015</v>
      </c>
      <c r="C456" t="n">
        <v>4</v>
      </c>
      <c r="D456" t="inlineStr">
        <is>
          <t>2015-LDV</t>
        </is>
      </c>
      <c r="E456" t="inlineStr">
        <is>
          <t>Y24057</t>
        </is>
      </c>
      <c r="F456" t="inlineStr">
        <is>
          <t>W/R/T FLEX</t>
        </is>
      </c>
      <c r="G456" t="inlineStr">
        <is>
          <t>Yes</t>
        </is>
      </c>
      <c r="H456" t="n">
        <v>6.8</v>
      </c>
    </row>
    <row r="457">
      <c r="A457" t="inlineStr">
        <is>
          <t>2015-W4-2015-LDV-Y27709</t>
        </is>
      </c>
      <c r="B457" t="n">
        <v>2015</v>
      </c>
      <c r="C457" t="n">
        <v>4</v>
      </c>
      <c r="D457" t="inlineStr">
        <is>
          <t>2015-LDV</t>
        </is>
      </c>
      <c r="E457" t="inlineStr">
        <is>
          <t>Y27709</t>
        </is>
      </c>
      <c r="F457" t="inlineStr">
        <is>
          <t>W/R/T FLEX</t>
        </is>
      </c>
      <c r="G457" t="inlineStr">
        <is>
          <t>Yes</t>
        </is>
      </c>
      <c r="H457" t="n">
        <v>1.7</v>
      </c>
    </row>
    <row r="458">
      <c r="A458" t="inlineStr">
        <is>
          <t>2015-W4-2015-LDV-Y5046</t>
        </is>
      </c>
      <c r="B458" t="n">
        <v>2015</v>
      </c>
      <c r="C458" t="n">
        <v>4</v>
      </c>
      <c r="D458" t="inlineStr">
        <is>
          <t>2015-LDV</t>
        </is>
      </c>
      <c r="E458" t="inlineStr">
        <is>
          <t>Y5046</t>
        </is>
      </c>
      <c r="F458" t="inlineStr">
        <is>
          <t>K</t>
        </is>
      </c>
      <c r="G458" t="inlineStr">
        <is>
          <t>Yes</t>
        </is>
      </c>
      <c r="H458" t="n">
        <v>9</v>
      </c>
    </row>
    <row r="459">
      <c r="A459" t="inlineStr">
        <is>
          <t>2015-W4-2015-LDV-Y-DEF:denver</t>
        </is>
      </c>
      <c r="B459" t="n">
        <v>2015</v>
      </c>
      <c r="C459" t="n">
        <v>4</v>
      </c>
      <c r="D459" t="inlineStr">
        <is>
          <t>2015-LDV</t>
        </is>
      </c>
      <c r="E459" t="inlineStr">
        <is>
          <t>Y-DEF:denver</t>
        </is>
      </c>
      <c r="F459" t="inlineStr">
        <is>
          <t>DST</t>
        </is>
      </c>
      <c r="G459" t="inlineStr">
        <is>
          <t>Yes</t>
        </is>
      </c>
      <c r="H459" t="n">
        <v>10</v>
      </c>
    </row>
    <row r="460">
      <c r="A460" t="inlineStr">
        <is>
          <t>2015-W4-2015-LDV-Y24035</t>
        </is>
      </c>
      <c r="B460" t="n">
        <v>2015</v>
      </c>
      <c r="C460" t="n">
        <v>4</v>
      </c>
      <c r="D460" t="inlineStr">
        <is>
          <t>2015-LDV</t>
        </is>
      </c>
      <c r="E460" t="inlineStr">
        <is>
          <t>Y24035</t>
        </is>
      </c>
      <c r="F460" t="inlineStr">
        <is>
          <t>BN</t>
        </is>
      </c>
      <c r="G460" t="inlineStr">
        <is>
          <t>No</t>
        </is>
      </c>
      <c r="H460" t="n">
        <v>3.5</v>
      </c>
    </row>
    <row r="461">
      <c r="A461" t="inlineStr">
        <is>
          <t>2015-W4-2015-LDV-Y27582</t>
        </is>
      </c>
      <c r="B461" t="n">
        <v>2015</v>
      </c>
      <c r="C461" t="n">
        <v>4</v>
      </c>
      <c r="D461" t="inlineStr">
        <is>
          <t>2015-LDV</t>
        </is>
      </c>
      <c r="E461" t="inlineStr">
        <is>
          <t>Y27582</t>
        </is>
      </c>
      <c r="F461" t="inlineStr">
        <is>
          <t>BN</t>
        </is>
      </c>
      <c r="G461" t="inlineStr">
        <is>
          <t>No</t>
        </is>
      </c>
      <c r="H461" t="n">
        <v>0</v>
      </c>
    </row>
    <row r="462">
      <c r="A462" t="inlineStr">
        <is>
          <t>2015-W4-2015-LDV-Y27626</t>
        </is>
      </c>
      <c r="B462" t="n">
        <v>2015</v>
      </c>
      <c r="C462" t="n">
        <v>4</v>
      </c>
      <c r="D462" t="inlineStr">
        <is>
          <t>2015-LDV</t>
        </is>
      </c>
      <c r="E462" t="inlineStr">
        <is>
          <t>Y27626</t>
        </is>
      </c>
      <c r="F462" t="inlineStr">
        <is>
          <t>BN</t>
        </is>
      </c>
      <c r="G462" t="inlineStr">
        <is>
          <t>No</t>
        </is>
      </c>
      <c r="H462" t="n">
        <v>10.5</v>
      </c>
    </row>
    <row r="463">
      <c r="A463" t="inlineStr">
        <is>
          <t>2015-W4-2015-LDV-Y24936</t>
        </is>
      </c>
      <c r="B463" t="n">
        <v>2015</v>
      </c>
      <c r="C463" t="n">
        <v>4</v>
      </c>
      <c r="D463" t="inlineStr">
        <is>
          <t>2015-LDV</t>
        </is>
      </c>
      <c r="E463" t="inlineStr">
        <is>
          <t>Y24936</t>
        </is>
      </c>
      <c r="F463" t="inlineStr">
        <is>
          <t>BN</t>
        </is>
      </c>
      <c r="G463" t="inlineStr">
        <is>
          <t>No</t>
        </is>
      </c>
      <c r="H463" t="n">
        <v>0</v>
      </c>
    </row>
    <row r="464">
      <c r="A464" t="inlineStr">
        <is>
          <t>2015-W4-2015-LDV-Y24967</t>
        </is>
      </c>
      <c r="B464" t="n">
        <v>2015</v>
      </c>
      <c r="C464" t="n">
        <v>4</v>
      </c>
      <c r="D464" t="inlineStr">
        <is>
          <t>2015-LDV</t>
        </is>
      </c>
      <c r="E464" t="inlineStr">
        <is>
          <t>Y24967</t>
        </is>
      </c>
      <c r="F464" t="inlineStr">
        <is>
          <t>BN</t>
        </is>
      </c>
      <c r="G464" t="inlineStr">
        <is>
          <t>No</t>
        </is>
      </c>
      <c r="H464" t="n">
        <v>15.46</v>
      </c>
    </row>
    <row r="465">
      <c r="A465" t="inlineStr">
        <is>
          <t>2015-W4-2015-PACO-Y4256</t>
        </is>
      </c>
      <c r="B465" t="n">
        <v>2015</v>
      </c>
      <c r="C465" t="n">
        <v>4</v>
      </c>
      <c r="D465" t="inlineStr">
        <is>
          <t>2015-PACO</t>
        </is>
      </c>
      <c r="E465" t="inlineStr">
        <is>
          <t>Y4256</t>
        </is>
      </c>
      <c r="F465" t="inlineStr">
        <is>
          <t>QB</t>
        </is>
      </c>
      <c r="G465" t="inlineStr">
        <is>
          <t>Yes</t>
        </is>
      </c>
      <c r="H465" t="n">
        <v>10.32</v>
      </c>
    </row>
    <row r="466">
      <c r="A466" t="inlineStr">
        <is>
          <t>2015-W4-2015-PACO-Y23997</t>
        </is>
      </c>
      <c r="B466" t="n">
        <v>2015</v>
      </c>
      <c r="C466" t="n">
        <v>4</v>
      </c>
      <c r="D466" t="inlineStr">
        <is>
          <t>2015-PACO</t>
        </is>
      </c>
      <c r="E466" t="inlineStr">
        <is>
          <t>Y23997</t>
        </is>
      </c>
      <c r="F466" t="inlineStr">
        <is>
          <t>WR</t>
        </is>
      </c>
      <c r="G466" t="inlineStr">
        <is>
          <t>Yes</t>
        </is>
      </c>
      <c r="H466" t="n">
        <v>9.300000000000001</v>
      </c>
    </row>
    <row r="467">
      <c r="A467" t="inlineStr">
        <is>
          <t>2015-W4-2015-PACO-Y24845</t>
        </is>
      </c>
      <c r="B467" t="n">
        <v>2015</v>
      </c>
      <c r="C467" t="n">
        <v>4</v>
      </c>
      <c r="D467" t="inlineStr">
        <is>
          <t>2015-PACO</t>
        </is>
      </c>
      <c r="E467" t="inlineStr">
        <is>
          <t>Y24845</t>
        </is>
      </c>
      <c r="F467" t="inlineStr">
        <is>
          <t>WR</t>
        </is>
      </c>
      <c r="G467" t="inlineStr">
        <is>
          <t>Yes</t>
        </is>
      </c>
      <c r="H467" t="n">
        <v>5.4</v>
      </c>
    </row>
    <row r="468">
      <c r="A468" t="inlineStr">
        <is>
          <t>2015-W4-2015-PACO-Y5521</t>
        </is>
      </c>
      <c r="B468" t="n">
        <v>2015</v>
      </c>
      <c r="C468" t="n">
        <v>4</v>
      </c>
      <c r="D468" t="inlineStr">
        <is>
          <t>2015-PACO</t>
        </is>
      </c>
      <c r="E468" t="inlineStr">
        <is>
          <t>Y5521</t>
        </is>
      </c>
      <c r="F468" t="inlineStr">
        <is>
          <t>WR</t>
        </is>
      </c>
      <c r="G468" t="inlineStr">
        <is>
          <t>Yes</t>
        </is>
      </c>
      <c r="H468" t="n">
        <v>2.4</v>
      </c>
    </row>
    <row r="469">
      <c r="A469" t="inlineStr">
        <is>
          <t>2015-W4-2015-PACO-Y26804</t>
        </is>
      </c>
      <c r="B469" t="n">
        <v>2015</v>
      </c>
      <c r="C469" t="n">
        <v>4</v>
      </c>
      <c r="D469" t="inlineStr">
        <is>
          <t>2015-PACO</t>
        </is>
      </c>
      <c r="E469" t="inlineStr">
        <is>
          <t>Y26804</t>
        </is>
      </c>
      <c r="F469" t="inlineStr">
        <is>
          <t>RB</t>
        </is>
      </c>
      <c r="G469" t="inlineStr">
        <is>
          <t>Yes</t>
        </is>
      </c>
      <c r="H469" t="n">
        <v>6.1</v>
      </c>
    </row>
    <row r="470">
      <c r="A470" t="inlineStr">
        <is>
          <t>2015-W4-2015-PACO-Y8781</t>
        </is>
      </c>
      <c r="B470" t="n">
        <v>2015</v>
      </c>
      <c r="C470" t="n">
        <v>4</v>
      </c>
      <c r="D470" t="inlineStr">
        <is>
          <t>2015-PACO</t>
        </is>
      </c>
      <c r="E470" t="inlineStr">
        <is>
          <t>Y8781</t>
        </is>
      </c>
      <c r="F470" t="inlineStr">
        <is>
          <t>RB</t>
        </is>
      </c>
      <c r="G470" t="inlineStr">
        <is>
          <t>Yes</t>
        </is>
      </c>
      <c r="H470" t="n">
        <v>3.1</v>
      </c>
    </row>
    <row r="471">
      <c r="A471" t="inlineStr">
        <is>
          <t>2015-W4-2015-PACO-Y7847</t>
        </is>
      </c>
      <c r="B471" t="n">
        <v>2015</v>
      </c>
      <c r="C471" t="n">
        <v>4</v>
      </c>
      <c r="D471" t="inlineStr">
        <is>
          <t>2015-PACO</t>
        </is>
      </c>
      <c r="E471" t="inlineStr">
        <is>
          <t>Y7847</t>
        </is>
      </c>
      <c r="F471" t="inlineStr">
        <is>
          <t>TE</t>
        </is>
      </c>
      <c r="G471" t="inlineStr">
        <is>
          <t>Yes</t>
        </is>
      </c>
      <c r="H471" t="n">
        <v>6.9</v>
      </c>
    </row>
    <row r="472">
      <c r="A472" t="inlineStr">
        <is>
          <t>2015-W4-2015-PACO-Y9514</t>
        </is>
      </c>
      <c r="B472" t="n">
        <v>2015</v>
      </c>
      <c r="C472" t="n">
        <v>4</v>
      </c>
      <c r="D472" t="inlineStr">
        <is>
          <t>2015-PACO</t>
        </is>
      </c>
      <c r="E472" t="inlineStr">
        <is>
          <t>Y9514</t>
        </is>
      </c>
      <c r="F472" t="inlineStr">
        <is>
          <t>W/R/T FLEX</t>
        </is>
      </c>
      <c r="G472" t="inlineStr">
        <is>
          <t>Yes</t>
        </is>
      </c>
      <c r="H472" t="n">
        <v>15.2</v>
      </c>
    </row>
    <row r="473">
      <c r="A473" t="inlineStr">
        <is>
          <t>2015-W4-2015-PACO-Y8263</t>
        </is>
      </c>
      <c r="B473" t="n">
        <v>2015</v>
      </c>
      <c r="C473" t="n">
        <v>4</v>
      </c>
      <c r="D473" t="inlineStr">
        <is>
          <t>2015-PACO</t>
        </is>
      </c>
      <c r="E473" t="inlineStr">
        <is>
          <t>Y8263</t>
        </is>
      </c>
      <c r="F473" t="inlineStr">
        <is>
          <t>W/R/T FLEX</t>
        </is>
      </c>
      <c r="G473" t="inlineStr">
        <is>
          <t>Yes</t>
        </is>
      </c>
      <c r="H473" t="n">
        <v>13.8</v>
      </c>
    </row>
    <row r="474">
      <c r="A474" t="inlineStr">
        <is>
          <t>2015-W4-2015-PACO-Y8838</t>
        </is>
      </c>
      <c r="B474" t="n">
        <v>2015</v>
      </c>
      <c r="C474" t="n">
        <v>4</v>
      </c>
      <c r="D474" t="inlineStr">
        <is>
          <t>2015-PACO</t>
        </is>
      </c>
      <c r="E474" t="inlineStr">
        <is>
          <t>Y8838</t>
        </is>
      </c>
      <c r="F474" t="inlineStr">
        <is>
          <t>W/R/T FLEX</t>
        </is>
      </c>
      <c r="G474" t="inlineStr">
        <is>
          <t>Yes</t>
        </is>
      </c>
      <c r="H474" t="n">
        <v>14.3</v>
      </c>
    </row>
    <row r="475">
      <c r="A475" t="inlineStr">
        <is>
          <t>2015-W4-2015-PACO-Y6243</t>
        </is>
      </c>
      <c r="B475" t="n">
        <v>2015</v>
      </c>
      <c r="C475" t="n">
        <v>4</v>
      </c>
      <c r="D475" t="inlineStr">
        <is>
          <t>2015-PACO</t>
        </is>
      </c>
      <c r="E475" t="inlineStr">
        <is>
          <t>Y6243</t>
        </is>
      </c>
      <c r="F475" t="inlineStr">
        <is>
          <t>K</t>
        </is>
      </c>
      <c r="G475" t="inlineStr">
        <is>
          <t>Yes</t>
        </is>
      </c>
      <c r="H475" t="n">
        <v>6</v>
      </c>
    </row>
    <row r="476">
      <c r="A476" t="inlineStr">
        <is>
          <t>2015-W4-2015-PACO-Y-DEF:baltimore</t>
        </is>
      </c>
      <c r="B476" t="n">
        <v>2015</v>
      </c>
      <c r="C476" t="n">
        <v>4</v>
      </c>
      <c r="D476" t="inlineStr">
        <is>
          <t>2015-PACO</t>
        </is>
      </c>
      <c r="E476" t="inlineStr">
        <is>
          <t>Y-DEF:baltimore</t>
        </is>
      </c>
      <c r="F476" t="inlineStr">
        <is>
          <t>DST</t>
        </is>
      </c>
      <c r="G476" t="inlineStr">
        <is>
          <t>Yes</t>
        </is>
      </c>
      <c r="H476" t="n">
        <v>5</v>
      </c>
    </row>
    <row r="477">
      <c r="A477" t="inlineStr">
        <is>
          <t>2015-W4-2015-PACO-Y8266</t>
        </is>
      </c>
      <c r="B477" t="n">
        <v>2015</v>
      </c>
      <c r="C477" t="n">
        <v>4</v>
      </c>
      <c r="D477" t="inlineStr">
        <is>
          <t>2015-PACO</t>
        </is>
      </c>
      <c r="E477" t="inlineStr">
        <is>
          <t>Y8266</t>
        </is>
      </c>
      <c r="F477" t="inlineStr">
        <is>
          <t>BN</t>
        </is>
      </c>
      <c r="G477" t="inlineStr">
        <is>
          <t>No</t>
        </is>
      </c>
      <c r="H477" t="n">
        <v>0</v>
      </c>
    </row>
    <row r="478">
      <c r="A478" t="inlineStr">
        <is>
          <t>2015-W4-2015-PACO-Y8826</t>
        </is>
      </c>
      <c r="B478" t="n">
        <v>2015</v>
      </c>
      <c r="C478" t="n">
        <v>4</v>
      </c>
      <c r="D478" t="inlineStr">
        <is>
          <t>2015-PACO</t>
        </is>
      </c>
      <c r="E478" t="inlineStr">
        <is>
          <t>Y8826</t>
        </is>
      </c>
      <c r="F478" t="inlineStr">
        <is>
          <t>BN</t>
        </is>
      </c>
      <c r="G478" t="inlineStr">
        <is>
          <t>No</t>
        </is>
      </c>
      <c r="H478" t="n">
        <v>0</v>
      </c>
    </row>
    <row r="479">
      <c r="A479" t="inlineStr">
        <is>
          <t>2015-W4-2015-PACO-Y6663</t>
        </is>
      </c>
      <c r="B479" t="n">
        <v>2015</v>
      </c>
      <c r="C479" t="n">
        <v>4</v>
      </c>
      <c r="D479" t="inlineStr">
        <is>
          <t>2015-PACO</t>
        </is>
      </c>
      <c r="E479" t="inlineStr">
        <is>
          <t>Y6663</t>
        </is>
      </c>
      <c r="F479" t="inlineStr">
        <is>
          <t>BN</t>
        </is>
      </c>
      <c r="G479" t="inlineStr">
        <is>
          <t>No</t>
        </is>
      </c>
      <c r="H479" t="n">
        <v>0</v>
      </c>
    </row>
    <row r="480">
      <c r="A480" t="inlineStr">
        <is>
          <t>2015-W4-2015-PACO-Y7177</t>
        </is>
      </c>
      <c r="B480" t="n">
        <v>2015</v>
      </c>
      <c r="C480" t="n">
        <v>4</v>
      </c>
      <c r="D480" t="inlineStr">
        <is>
          <t>2015-PACO</t>
        </is>
      </c>
      <c r="E480" t="inlineStr">
        <is>
          <t>Y7177</t>
        </is>
      </c>
      <c r="F480" t="inlineStr">
        <is>
          <t>BN</t>
        </is>
      </c>
      <c r="G480" t="inlineStr">
        <is>
          <t>No</t>
        </is>
      </c>
      <c r="H480" t="n">
        <v>17.94</v>
      </c>
    </row>
    <row r="481">
      <c r="A481" t="inlineStr">
        <is>
          <t>2015-W4-2015-PACO-Y24318</t>
        </is>
      </c>
      <c r="B481" t="n">
        <v>2015</v>
      </c>
      <c r="C481" t="n">
        <v>4</v>
      </c>
      <c r="D481" t="inlineStr">
        <is>
          <t>2015-PACO</t>
        </is>
      </c>
      <c r="E481" t="inlineStr">
        <is>
          <t>Y24318</t>
        </is>
      </c>
      <c r="F481" t="inlineStr">
        <is>
          <t>BN</t>
        </is>
      </c>
      <c r="G481" t="inlineStr">
        <is>
          <t>No</t>
        </is>
      </c>
      <c r="H481" t="n">
        <v>0</v>
      </c>
    </row>
    <row r="482">
      <c r="A482" t="inlineStr">
        <is>
          <t>2015-W4-2015-PACO-Y-DEF:new-england</t>
        </is>
      </c>
      <c r="B482" t="n">
        <v>2015</v>
      </c>
      <c r="C482" t="n">
        <v>4</v>
      </c>
      <c r="D482" t="inlineStr">
        <is>
          <t>2015-PACO</t>
        </is>
      </c>
      <c r="E482" t="inlineStr">
        <is>
          <t>Y-DEF:new-england</t>
        </is>
      </c>
      <c r="F482" t="inlineStr">
        <is>
          <t>BN</t>
        </is>
      </c>
      <c r="G482" t="inlineStr">
        <is>
          <t>No</t>
        </is>
      </c>
      <c r="H482" t="n">
        <v>0</v>
      </c>
    </row>
    <row r="483">
      <c r="A483" t="inlineStr">
        <is>
          <t>2015-W4-2015-HUERO-Y6337</t>
        </is>
      </c>
      <c r="B483" t="n">
        <v>2015</v>
      </c>
      <c r="C483" t="n">
        <v>4</v>
      </c>
      <c r="D483" t="inlineStr">
        <is>
          <t>2015-HUERO</t>
        </is>
      </c>
      <c r="E483" t="inlineStr">
        <is>
          <t>Y6337</t>
        </is>
      </c>
      <c r="F483" t="inlineStr">
        <is>
          <t>QB</t>
        </is>
      </c>
      <c r="G483" t="inlineStr">
        <is>
          <t>Yes</t>
        </is>
      </c>
      <c r="H483" t="n">
        <v>16.98</v>
      </c>
    </row>
    <row r="484">
      <c r="A484" t="inlineStr">
        <is>
          <t>2015-W4-2015-HUERO-Y24171</t>
        </is>
      </c>
      <c r="B484" t="n">
        <v>2015</v>
      </c>
      <c r="C484" t="n">
        <v>4</v>
      </c>
      <c r="D484" t="inlineStr">
        <is>
          <t>2015-HUERO</t>
        </is>
      </c>
      <c r="E484" t="inlineStr">
        <is>
          <t>Y24171</t>
        </is>
      </c>
      <c r="F484" t="inlineStr">
        <is>
          <t>WR</t>
        </is>
      </c>
      <c r="G484" t="inlineStr">
        <is>
          <t>Yes</t>
        </is>
      </c>
      <c r="H484" t="n">
        <v>4.2</v>
      </c>
    </row>
    <row r="485">
      <c r="A485" t="inlineStr">
        <is>
          <t>2015-W4-2015-HUERO-Y24851</t>
        </is>
      </c>
      <c r="B485" t="n">
        <v>2015</v>
      </c>
      <c r="C485" t="n">
        <v>4</v>
      </c>
      <c r="D485" t="inlineStr">
        <is>
          <t>2015-HUERO</t>
        </is>
      </c>
      <c r="E485" t="inlineStr">
        <is>
          <t>Y24851</t>
        </is>
      </c>
      <c r="F485" t="inlineStr">
        <is>
          <t>WR</t>
        </is>
      </c>
      <c r="G485" t="inlineStr">
        <is>
          <t>Yes</t>
        </is>
      </c>
      <c r="H485" t="n">
        <v>4.4</v>
      </c>
    </row>
    <row r="486">
      <c r="A486" t="inlineStr">
        <is>
          <t>2015-W4-2015-HUERO-Y26699</t>
        </is>
      </c>
      <c r="B486" t="n">
        <v>2015</v>
      </c>
      <c r="C486" t="n">
        <v>4</v>
      </c>
      <c r="D486" t="inlineStr">
        <is>
          <t>2015-HUERO</t>
        </is>
      </c>
      <c r="E486" t="inlineStr">
        <is>
          <t>Y26699</t>
        </is>
      </c>
      <c r="F486" t="inlineStr">
        <is>
          <t>WR</t>
        </is>
      </c>
      <c r="G486" t="inlineStr">
        <is>
          <t>Yes</t>
        </is>
      </c>
      <c r="H486" t="n">
        <v>13.2</v>
      </c>
    </row>
    <row r="487">
      <c r="A487" t="inlineStr">
        <is>
          <t>2015-W4-2015-HUERO-Y9010</t>
        </is>
      </c>
      <c r="B487" t="n">
        <v>2015</v>
      </c>
      <c r="C487" t="n">
        <v>4</v>
      </c>
      <c r="D487" t="inlineStr">
        <is>
          <t>2015-HUERO</t>
        </is>
      </c>
      <c r="E487" t="inlineStr">
        <is>
          <t>Y9010</t>
        </is>
      </c>
      <c r="F487" t="inlineStr">
        <is>
          <t>RB</t>
        </is>
      </c>
      <c r="G487" t="inlineStr">
        <is>
          <t>Yes</t>
        </is>
      </c>
      <c r="H487" t="n">
        <v>15</v>
      </c>
    </row>
    <row r="488">
      <c r="A488" t="inlineStr">
        <is>
          <t>2015-W4-2015-HUERO-Y26774</t>
        </is>
      </c>
      <c r="B488" t="n">
        <v>2015</v>
      </c>
      <c r="C488" t="n">
        <v>4</v>
      </c>
      <c r="D488" t="inlineStr">
        <is>
          <t>2015-HUERO</t>
        </is>
      </c>
      <c r="E488" t="inlineStr">
        <is>
          <t>Y26774</t>
        </is>
      </c>
      <c r="F488" t="inlineStr">
        <is>
          <t>RB</t>
        </is>
      </c>
      <c r="G488" t="inlineStr">
        <is>
          <t>Yes</t>
        </is>
      </c>
      <c r="H488" t="n">
        <v>8.6</v>
      </c>
    </row>
    <row r="489">
      <c r="A489" t="inlineStr">
        <is>
          <t>2015-W4-2015-HUERO-Y24961</t>
        </is>
      </c>
      <c r="B489" t="n">
        <v>2015</v>
      </c>
      <c r="C489" t="n">
        <v>4</v>
      </c>
      <c r="D489" t="inlineStr">
        <is>
          <t>2015-HUERO</t>
        </is>
      </c>
      <c r="E489" t="inlineStr">
        <is>
          <t>Y24961</t>
        </is>
      </c>
      <c r="F489" t="inlineStr">
        <is>
          <t>TE</t>
        </is>
      </c>
      <c r="G489" t="inlineStr">
        <is>
          <t>Yes</t>
        </is>
      </c>
      <c r="H489" t="n">
        <v>11.1</v>
      </c>
    </row>
    <row r="490">
      <c r="A490" t="inlineStr">
        <is>
          <t>2015-W4-2015-HUERO-Y28424</t>
        </is>
      </c>
      <c r="B490" t="n">
        <v>2015</v>
      </c>
      <c r="C490" t="n">
        <v>4</v>
      </c>
      <c r="D490" t="inlineStr">
        <is>
          <t>2015-HUERO</t>
        </is>
      </c>
      <c r="E490" t="inlineStr">
        <is>
          <t>Y28424</t>
        </is>
      </c>
      <c r="F490" t="inlineStr">
        <is>
          <t>W/R/T FLEX</t>
        </is>
      </c>
      <c r="G490" t="inlineStr">
        <is>
          <t>Yes</t>
        </is>
      </c>
      <c r="H490" t="n">
        <v>10.9</v>
      </c>
    </row>
    <row r="491">
      <c r="A491" t="inlineStr">
        <is>
          <t>2015-W4-2015-HUERO-Y27631</t>
        </is>
      </c>
      <c r="B491" t="n">
        <v>2015</v>
      </c>
      <c r="C491" t="n">
        <v>4</v>
      </c>
      <c r="D491" t="inlineStr">
        <is>
          <t>2015-HUERO</t>
        </is>
      </c>
      <c r="E491" t="inlineStr">
        <is>
          <t>Y27631</t>
        </is>
      </c>
      <c r="F491" t="inlineStr">
        <is>
          <t>W/R/T FLEX</t>
        </is>
      </c>
      <c r="G491" t="inlineStr">
        <is>
          <t>Yes</t>
        </is>
      </c>
      <c r="H491" t="n">
        <v>32.9</v>
      </c>
    </row>
    <row r="492">
      <c r="A492" t="inlineStr">
        <is>
          <t>2015-W4-2015-HUERO-Y25810</t>
        </is>
      </c>
      <c r="B492" t="n">
        <v>2015</v>
      </c>
      <c r="C492" t="n">
        <v>4</v>
      </c>
      <c r="D492" t="inlineStr">
        <is>
          <t>2015-HUERO</t>
        </is>
      </c>
      <c r="E492" t="inlineStr">
        <is>
          <t>Y25810</t>
        </is>
      </c>
      <c r="F492" t="inlineStr">
        <is>
          <t>W/R/T FLEX</t>
        </is>
      </c>
      <c r="G492" t="inlineStr">
        <is>
          <t>Yes</t>
        </is>
      </c>
      <c r="H492" t="n">
        <v>7.9</v>
      </c>
    </row>
    <row r="493">
      <c r="A493" t="inlineStr">
        <is>
          <t>2015-W4-2015-HUERO-Y27120</t>
        </is>
      </c>
      <c r="B493" t="n">
        <v>2015</v>
      </c>
      <c r="C493" t="n">
        <v>4</v>
      </c>
      <c r="D493" t="inlineStr">
        <is>
          <t>2015-HUERO</t>
        </is>
      </c>
      <c r="E493" t="inlineStr">
        <is>
          <t>Y27120</t>
        </is>
      </c>
      <c r="F493" t="inlineStr">
        <is>
          <t>K</t>
        </is>
      </c>
      <c r="G493" t="inlineStr">
        <is>
          <t>Yes</t>
        </is>
      </c>
      <c r="H493" t="n">
        <v>12</v>
      </c>
    </row>
    <row r="494">
      <c r="A494" t="inlineStr">
        <is>
          <t>2015-W4-2015-HUERO-Y-DEF:ny-jets</t>
        </is>
      </c>
      <c r="B494" t="n">
        <v>2015</v>
      </c>
      <c r="C494" t="n">
        <v>4</v>
      </c>
      <c r="D494" t="inlineStr">
        <is>
          <t>2015-HUERO</t>
        </is>
      </c>
      <c r="E494" t="inlineStr">
        <is>
          <t>Y-DEF:ny-jets</t>
        </is>
      </c>
      <c r="F494" t="inlineStr">
        <is>
          <t>DST</t>
        </is>
      </c>
      <c r="G494" t="inlineStr">
        <is>
          <t>Yes</t>
        </is>
      </c>
      <c r="H494" t="n">
        <v>8</v>
      </c>
    </row>
    <row r="495">
      <c r="A495" t="inlineStr">
        <is>
          <t>2015-W4-2015-HUERO-Y9317</t>
        </is>
      </c>
      <c r="B495" t="n">
        <v>2015</v>
      </c>
      <c r="C495" t="n">
        <v>4</v>
      </c>
      <c r="D495" t="inlineStr">
        <is>
          <t>2015-HUERO</t>
        </is>
      </c>
      <c r="E495" t="inlineStr">
        <is>
          <t>Y9317</t>
        </is>
      </c>
      <c r="F495" t="inlineStr">
        <is>
          <t>BN</t>
        </is>
      </c>
      <c r="G495" t="inlineStr">
        <is>
          <t>No</t>
        </is>
      </c>
      <c r="H495" t="n">
        <v>0</v>
      </c>
    </row>
    <row r="496">
      <c r="A496" t="inlineStr">
        <is>
          <t>2015-W4-2015-HUERO-Y8982</t>
        </is>
      </c>
      <c r="B496" t="n">
        <v>2015</v>
      </c>
      <c r="C496" t="n">
        <v>4</v>
      </c>
      <c r="D496" t="inlineStr">
        <is>
          <t>2015-HUERO</t>
        </is>
      </c>
      <c r="E496" t="inlineStr">
        <is>
          <t>Y8982</t>
        </is>
      </c>
      <c r="F496" t="inlineStr">
        <is>
          <t>BN</t>
        </is>
      </c>
      <c r="G496" t="inlineStr">
        <is>
          <t>No</t>
        </is>
      </c>
      <c r="H496" t="n">
        <v>11.5</v>
      </c>
    </row>
    <row r="497">
      <c r="A497" t="inlineStr">
        <is>
          <t>2015-W4-2015-HUERO-Y5228</t>
        </is>
      </c>
      <c r="B497" t="n">
        <v>2015</v>
      </c>
      <c r="C497" t="n">
        <v>4</v>
      </c>
      <c r="D497" t="inlineStr">
        <is>
          <t>2015-HUERO</t>
        </is>
      </c>
      <c r="E497" t="inlineStr">
        <is>
          <t>Y5228</t>
        </is>
      </c>
      <c r="F497" t="inlineStr">
        <is>
          <t>BN</t>
        </is>
      </c>
      <c r="G497" t="inlineStr">
        <is>
          <t>No</t>
        </is>
      </c>
      <c r="H497" t="n">
        <v>0</v>
      </c>
    </row>
    <row r="498">
      <c r="A498" t="inlineStr">
        <is>
          <t>2015-W4-2015-HUERO-Y8801</t>
        </is>
      </c>
      <c r="B498" t="n">
        <v>2015</v>
      </c>
      <c r="C498" t="n">
        <v>4</v>
      </c>
      <c r="D498" t="inlineStr">
        <is>
          <t>2015-HUERO</t>
        </is>
      </c>
      <c r="E498" t="inlineStr">
        <is>
          <t>Y8801</t>
        </is>
      </c>
      <c r="F498" t="inlineStr">
        <is>
          <t>BN</t>
        </is>
      </c>
      <c r="G498" t="inlineStr">
        <is>
          <t>No</t>
        </is>
      </c>
      <c r="H498" t="n">
        <v>9.4</v>
      </c>
    </row>
    <row r="499">
      <c r="A499" t="inlineStr">
        <is>
          <t>2015-W4-2015-HUERO-Y27581</t>
        </is>
      </c>
      <c r="B499" t="n">
        <v>2015</v>
      </c>
      <c r="C499" t="n">
        <v>4</v>
      </c>
      <c r="D499" t="inlineStr">
        <is>
          <t>2015-HUERO</t>
        </is>
      </c>
      <c r="E499" t="inlineStr">
        <is>
          <t>Y27581</t>
        </is>
      </c>
      <c r="F499" t="inlineStr">
        <is>
          <t>BN</t>
        </is>
      </c>
      <c r="G499" t="inlineStr">
        <is>
          <t>No</t>
        </is>
      </c>
      <c r="H499" t="n">
        <v>0</v>
      </c>
    </row>
    <row r="500">
      <c r="A500" t="inlineStr">
        <is>
          <t>2015-W4-2015-HUERO-Y23999</t>
        </is>
      </c>
      <c r="B500" t="n">
        <v>2015</v>
      </c>
      <c r="C500" t="n">
        <v>4</v>
      </c>
      <c r="D500" t="inlineStr">
        <is>
          <t>2015-HUERO</t>
        </is>
      </c>
      <c r="E500" t="inlineStr">
        <is>
          <t>Y23999</t>
        </is>
      </c>
      <c r="F500" t="inlineStr">
        <is>
          <t>BN</t>
        </is>
      </c>
      <c r="G500" t="inlineStr">
        <is>
          <t>No</t>
        </is>
      </c>
      <c r="H500" t="n">
        <v>0</v>
      </c>
    </row>
    <row r="501">
      <c r="A501" t="inlineStr">
        <is>
          <t>2015-W4-2015-VARO-Y8780</t>
        </is>
      </c>
      <c r="B501" t="n">
        <v>2015</v>
      </c>
      <c r="C501" t="n">
        <v>4</v>
      </c>
      <c r="D501" t="inlineStr">
        <is>
          <t>2015-VARO</t>
        </is>
      </c>
      <c r="E501" t="inlineStr">
        <is>
          <t>Y8780</t>
        </is>
      </c>
      <c r="F501" t="inlineStr">
        <is>
          <t>QB</t>
        </is>
      </c>
      <c r="G501" t="inlineStr">
        <is>
          <t>Yes</t>
        </is>
      </c>
      <c r="H501" t="n">
        <v>14.14</v>
      </c>
    </row>
    <row r="502">
      <c r="A502" t="inlineStr">
        <is>
          <t>2015-W4-2015-VARO-Y8256</t>
        </is>
      </c>
      <c r="B502" t="n">
        <v>2015</v>
      </c>
      <c r="C502" t="n">
        <v>4</v>
      </c>
      <c r="D502" t="inlineStr">
        <is>
          <t>2015-VARO</t>
        </is>
      </c>
      <c r="E502" t="inlineStr">
        <is>
          <t>Y8256</t>
        </is>
      </c>
      <c r="F502" t="inlineStr">
        <is>
          <t>WR</t>
        </is>
      </c>
      <c r="G502" t="inlineStr">
        <is>
          <t>Yes</t>
        </is>
      </c>
      <c r="H502" t="n">
        <v>3.6</v>
      </c>
    </row>
    <row r="503">
      <c r="A503" t="inlineStr">
        <is>
          <t>2015-W4-2015-VARO-Y27619</t>
        </is>
      </c>
      <c r="B503" t="n">
        <v>2015</v>
      </c>
      <c r="C503" t="n">
        <v>4</v>
      </c>
      <c r="D503" t="inlineStr">
        <is>
          <t>2015-VARO</t>
        </is>
      </c>
      <c r="E503" t="inlineStr">
        <is>
          <t>Y27619</t>
        </is>
      </c>
      <c r="F503" t="inlineStr">
        <is>
          <t>WR</t>
        </is>
      </c>
      <c r="G503" t="inlineStr">
        <is>
          <t>Yes</t>
        </is>
      </c>
      <c r="H503" t="n">
        <v>8.800000000000001</v>
      </c>
    </row>
    <row r="504">
      <c r="A504" t="inlineStr">
        <is>
          <t>2015-W4-2015-VARO-Y9286</t>
        </is>
      </c>
      <c r="B504" t="n">
        <v>2015</v>
      </c>
      <c r="C504" t="n">
        <v>4</v>
      </c>
      <c r="D504" t="inlineStr">
        <is>
          <t>2015-VARO</t>
        </is>
      </c>
      <c r="E504" t="inlineStr">
        <is>
          <t>Y9286</t>
        </is>
      </c>
      <c r="F504" t="inlineStr">
        <is>
          <t>WR</t>
        </is>
      </c>
      <c r="G504" t="inlineStr">
        <is>
          <t>Yes</t>
        </is>
      </c>
      <c r="H504" t="n">
        <v>2.6</v>
      </c>
    </row>
    <row r="505">
      <c r="A505" t="inlineStr">
        <is>
          <t>2015-W4-2015-VARO-Y8821</t>
        </is>
      </c>
      <c r="B505" t="n">
        <v>2015</v>
      </c>
      <c r="C505" t="n">
        <v>4</v>
      </c>
      <c r="D505" t="inlineStr">
        <is>
          <t>2015-VARO</t>
        </is>
      </c>
      <c r="E505" t="inlineStr">
        <is>
          <t>Y8821</t>
        </is>
      </c>
      <c r="F505" t="inlineStr">
        <is>
          <t>RB</t>
        </is>
      </c>
      <c r="G505" t="inlineStr">
        <is>
          <t>Yes</t>
        </is>
      </c>
      <c r="H505" t="n">
        <v>13.5</v>
      </c>
    </row>
    <row r="506">
      <c r="A506" t="inlineStr">
        <is>
          <t>2015-W4-2015-VARO-Y26660</t>
        </is>
      </c>
      <c r="B506" t="n">
        <v>2015</v>
      </c>
      <c r="C506" t="n">
        <v>4</v>
      </c>
      <c r="D506" t="inlineStr">
        <is>
          <t>2015-VARO</t>
        </is>
      </c>
      <c r="E506" t="inlineStr">
        <is>
          <t>Y26660</t>
        </is>
      </c>
      <c r="F506" t="inlineStr">
        <is>
          <t>RB</t>
        </is>
      </c>
      <c r="G506" t="inlineStr">
        <is>
          <t>Yes</t>
        </is>
      </c>
      <c r="H506" t="n">
        <v>12.2</v>
      </c>
    </row>
    <row r="507">
      <c r="A507" t="inlineStr">
        <is>
          <t>2015-W4-2015-VARO-Y26708</t>
        </is>
      </c>
      <c r="B507" t="n">
        <v>2015</v>
      </c>
      <c r="C507" t="n">
        <v>4</v>
      </c>
      <c r="D507" t="inlineStr">
        <is>
          <t>2015-VARO</t>
        </is>
      </c>
      <c r="E507" t="inlineStr">
        <is>
          <t>Y26708</t>
        </is>
      </c>
      <c r="F507" t="inlineStr">
        <is>
          <t>TE</t>
        </is>
      </c>
      <c r="G507" t="inlineStr">
        <is>
          <t>Yes</t>
        </is>
      </c>
      <c r="H507" t="n">
        <v>1.7</v>
      </c>
    </row>
    <row r="508">
      <c r="A508" t="inlineStr">
        <is>
          <t>2015-W4-2015-VARO-Y27583</t>
        </is>
      </c>
      <c r="B508" t="n">
        <v>2015</v>
      </c>
      <c r="C508" t="n">
        <v>4</v>
      </c>
      <c r="D508" t="inlineStr">
        <is>
          <t>2015-VARO</t>
        </is>
      </c>
      <c r="E508" t="inlineStr">
        <is>
          <t>Y27583</t>
        </is>
      </c>
      <c r="F508" t="inlineStr">
        <is>
          <t>W/R/T FLEX</t>
        </is>
      </c>
      <c r="G508" t="inlineStr">
        <is>
          <t>Yes</t>
        </is>
      </c>
      <c r="H508" t="n">
        <v>24</v>
      </c>
    </row>
    <row r="509">
      <c r="A509" t="inlineStr">
        <is>
          <t>2015-W4-2015-VARO-Y8790</t>
        </is>
      </c>
      <c r="B509" t="n">
        <v>2015</v>
      </c>
      <c r="C509" t="n">
        <v>4</v>
      </c>
      <c r="D509" t="inlineStr">
        <is>
          <t>2015-VARO</t>
        </is>
      </c>
      <c r="E509" t="inlineStr">
        <is>
          <t>Y8790</t>
        </is>
      </c>
      <c r="F509" t="inlineStr">
        <is>
          <t>W/R/T FLEX</t>
        </is>
      </c>
      <c r="G509" t="inlineStr">
        <is>
          <t>Yes</t>
        </is>
      </c>
      <c r="H509" t="n">
        <v>5</v>
      </c>
    </row>
    <row r="510">
      <c r="A510" t="inlineStr">
        <is>
          <t>2015-W4-2015-VARO-Y25991</t>
        </is>
      </c>
      <c r="B510" t="n">
        <v>2015</v>
      </c>
      <c r="C510" t="n">
        <v>4</v>
      </c>
      <c r="D510" t="inlineStr">
        <is>
          <t>2015-VARO</t>
        </is>
      </c>
      <c r="E510" t="inlineStr">
        <is>
          <t>Y25991</t>
        </is>
      </c>
      <c r="F510" t="inlineStr">
        <is>
          <t>W/R/T FLEX</t>
        </is>
      </c>
      <c r="G510" t="inlineStr">
        <is>
          <t>Yes</t>
        </is>
      </c>
      <c r="H510" t="n">
        <v>8.4</v>
      </c>
    </row>
    <row r="511">
      <c r="A511" t="inlineStr">
        <is>
          <t>2015-W4-2015-VARO-Y9066</t>
        </is>
      </c>
      <c r="B511" t="n">
        <v>2015</v>
      </c>
      <c r="C511" t="n">
        <v>4</v>
      </c>
      <c r="D511" t="inlineStr">
        <is>
          <t>2015-VARO</t>
        </is>
      </c>
      <c r="E511" t="inlineStr">
        <is>
          <t>Y9066</t>
        </is>
      </c>
      <c r="F511" t="inlineStr">
        <is>
          <t>K</t>
        </is>
      </c>
      <c r="G511" t="inlineStr">
        <is>
          <t>Yes</t>
        </is>
      </c>
      <c r="H511" t="n">
        <v>11</v>
      </c>
    </row>
    <row r="512">
      <c r="A512" t="inlineStr">
        <is>
          <t>2015-W4-2015-VARO-Y-DEF:seattle</t>
        </is>
      </c>
      <c r="B512" t="n">
        <v>2015</v>
      </c>
      <c r="C512" t="n">
        <v>4</v>
      </c>
      <c r="D512" t="inlineStr">
        <is>
          <t>2015-VARO</t>
        </is>
      </c>
      <c r="E512" t="inlineStr">
        <is>
          <t>Y-DEF:seattle</t>
        </is>
      </c>
      <c r="F512" t="inlineStr">
        <is>
          <t>DST</t>
        </is>
      </c>
      <c r="G512" t="inlineStr">
        <is>
          <t>Yes</t>
        </is>
      </c>
      <c r="H512" t="n">
        <v>9</v>
      </c>
    </row>
    <row r="513">
      <c r="A513" t="inlineStr">
        <is>
          <t>2015-W4-2015-VARO-Y27548</t>
        </is>
      </c>
      <c r="B513" t="n">
        <v>2015</v>
      </c>
      <c r="C513" t="n">
        <v>4</v>
      </c>
      <c r="D513" t="inlineStr">
        <is>
          <t>2015-VARO</t>
        </is>
      </c>
      <c r="E513" t="inlineStr">
        <is>
          <t>Y27548</t>
        </is>
      </c>
      <c r="F513" t="inlineStr">
        <is>
          <t>BN</t>
        </is>
      </c>
      <c r="G513" t="inlineStr">
        <is>
          <t>No</t>
        </is>
      </c>
      <c r="H513" t="n">
        <v>2.5</v>
      </c>
    </row>
    <row r="514">
      <c r="A514" t="inlineStr">
        <is>
          <t>2015-W4-2015-VARO-Y25755</t>
        </is>
      </c>
      <c r="B514" t="n">
        <v>2015</v>
      </c>
      <c r="C514" t="n">
        <v>4</v>
      </c>
      <c r="D514" t="inlineStr">
        <is>
          <t>2015-VARO</t>
        </is>
      </c>
      <c r="E514" t="inlineStr">
        <is>
          <t>Y25755</t>
        </is>
      </c>
      <c r="F514" t="inlineStr">
        <is>
          <t>BN</t>
        </is>
      </c>
      <c r="G514" t="inlineStr">
        <is>
          <t>No</t>
        </is>
      </c>
      <c r="H514" t="n">
        <v>0</v>
      </c>
    </row>
    <row r="515">
      <c r="A515" t="inlineStr">
        <is>
          <t>2015-W4-2015-VARO-Y27532</t>
        </is>
      </c>
      <c r="B515" t="n">
        <v>2015</v>
      </c>
      <c r="C515" t="n">
        <v>4</v>
      </c>
      <c r="D515" t="inlineStr">
        <is>
          <t>2015-VARO</t>
        </is>
      </c>
      <c r="E515" t="inlineStr">
        <is>
          <t>Y27532</t>
        </is>
      </c>
      <c r="F515" t="inlineStr">
        <is>
          <t>BN</t>
        </is>
      </c>
      <c r="G515" t="inlineStr">
        <is>
          <t>No</t>
        </is>
      </c>
      <c r="H515" t="n">
        <v>0</v>
      </c>
    </row>
    <row r="516">
      <c r="A516" t="inlineStr">
        <is>
          <t>2015-W4-2015-VARO-Y24017</t>
        </is>
      </c>
      <c r="B516" t="n">
        <v>2015</v>
      </c>
      <c r="C516" t="n">
        <v>4</v>
      </c>
      <c r="D516" t="inlineStr">
        <is>
          <t>2015-VARO</t>
        </is>
      </c>
      <c r="E516" t="inlineStr">
        <is>
          <t>Y24017</t>
        </is>
      </c>
      <c r="F516" t="inlineStr">
        <is>
          <t>BN</t>
        </is>
      </c>
      <c r="G516" t="inlineStr">
        <is>
          <t>No</t>
        </is>
      </c>
      <c r="H516" t="n">
        <v>0</v>
      </c>
    </row>
    <row r="517">
      <c r="A517" t="inlineStr">
        <is>
          <t>2015-W4-2015-VARO-Y6770</t>
        </is>
      </c>
      <c r="B517" t="n">
        <v>2015</v>
      </c>
      <c r="C517" t="n">
        <v>4</v>
      </c>
      <c r="D517" t="inlineStr">
        <is>
          <t>2015-VARO</t>
        </is>
      </c>
      <c r="E517" t="inlineStr">
        <is>
          <t>Y6770</t>
        </is>
      </c>
      <c r="F517" t="inlineStr">
        <is>
          <t>BN</t>
        </is>
      </c>
      <c r="G517" t="inlineStr">
        <is>
          <t>No</t>
        </is>
      </c>
      <c r="H517" t="n">
        <v>0</v>
      </c>
    </row>
    <row r="518">
      <c r="A518" t="inlineStr">
        <is>
          <t>2015-W4-2015-VARO-Y7206</t>
        </is>
      </c>
      <c r="B518" t="n">
        <v>2015</v>
      </c>
      <c r="C518" t="n">
        <v>4</v>
      </c>
      <c r="D518" t="inlineStr">
        <is>
          <t>2015-VARO</t>
        </is>
      </c>
      <c r="E518" t="inlineStr">
        <is>
          <t>Y7206</t>
        </is>
      </c>
      <c r="F518" t="inlineStr">
        <is>
          <t>BN</t>
        </is>
      </c>
      <c r="G518" t="inlineStr">
        <is>
          <t>No</t>
        </is>
      </c>
      <c r="H518" t="n">
        <v>0.1</v>
      </c>
    </row>
    <row r="519">
      <c r="A519" t="inlineStr">
        <is>
          <t>2015-W4-2015-ABARBA-Y25785</t>
        </is>
      </c>
      <c r="B519" t="n">
        <v>2015</v>
      </c>
      <c r="C519" t="n">
        <v>4</v>
      </c>
      <c r="D519" t="inlineStr">
        <is>
          <t>2015-ABARBA</t>
        </is>
      </c>
      <c r="E519" t="inlineStr">
        <is>
          <t>Y25785</t>
        </is>
      </c>
      <c r="F519" t="inlineStr">
        <is>
          <t>QB</t>
        </is>
      </c>
      <c r="G519" t="inlineStr">
        <is>
          <t>Yes</t>
        </is>
      </c>
      <c r="H519" t="n">
        <v>15.48</v>
      </c>
    </row>
    <row r="520">
      <c r="A520" t="inlineStr">
        <is>
          <t>2015-W4-2015-ABARBA-Y26650</t>
        </is>
      </c>
      <c r="B520" t="n">
        <v>2015</v>
      </c>
      <c r="C520" t="n">
        <v>4</v>
      </c>
      <c r="D520" t="inlineStr">
        <is>
          <t>2015-ABARBA</t>
        </is>
      </c>
      <c r="E520" t="inlineStr">
        <is>
          <t>Y26650</t>
        </is>
      </c>
      <c r="F520" t="inlineStr">
        <is>
          <t>WR</t>
        </is>
      </c>
      <c r="G520" t="inlineStr">
        <is>
          <t>Yes</t>
        </is>
      </c>
      <c r="H520" t="n">
        <v>15.7</v>
      </c>
    </row>
    <row r="521">
      <c r="A521" t="inlineStr">
        <is>
          <t>2015-W4-2015-ABARBA-Y7237</t>
        </is>
      </c>
      <c r="B521" t="n">
        <v>2015</v>
      </c>
      <c r="C521" t="n">
        <v>4</v>
      </c>
      <c r="D521" t="inlineStr">
        <is>
          <t>2015-ABARBA</t>
        </is>
      </c>
      <c r="E521" t="inlineStr">
        <is>
          <t>Y7237</t>
        </is>
      </c>
      <c r="F521" t="inlineStr">
        <is>
          <t>WR</t>
        </is>
      </c>
      <c r="G521" t="inlineStr">
        <is>
          <t>Yes</t>
        </is>
      </c>
      <c r="H521" t="n">
        <v>20.7</v>
      </c>
    </row>
    <row r="522">
      <c r="A522" t="inlineStr">
        <is>
          <t>2015-W4-2015-ABARBA-Y6762</t>
        </is>
      </c>
      <c r="B522" t="n">
        <v>2015</v>
      </c>
      <c r="C522" t="n">
        <v>4</v>
      </c>
      <c r="D522" t="inlineStr">
        <is>
          <t>2015-ABARBA</t>
        </is>
      </c>
      <c r="E522" t="inlineStr">
        <is>
          <t>Y6762</t>
        </is>
      </c>
      <c r="F522" t="inlineStr">
        <is>
          <t>WR</t>
        </is>
      </c>
      <c r="G522" t="inlineStr">
        <is>
          <t>Yes</t>
        </is>
      </c>
      <c r="H522" t="n">
        <v>7.9</v>
      </c>
    </row>
    <row r="523">
      <c r="A523" t="inlineStr">
        <is>
          <t>2015-W4-2015-ABARBA-Y26671</t>
        </is>
      </c>
      <c r="B523" t="n">
        <v>2015</v>
      </c>
      <c r="C523" t="n">
        <v>4</v>
      </c>
      <c r="D523" t="inlineStr">
        <is>
          <t>2015-ABARBA</t>
        </is>
      </c>
      <c r="E523" t="inlineStr">
        <is>
          <t>Y26671</t>
        </is>
      </c>
      <c r="F523" t="inlineStr">
        <is>
          <t>RB</t>
        </is>
      </c>
      <c r="G523" t="inlineStr">
        <is>
          <t>Yes</t>
        </is>
      </c>
      <c r="H523" t="n">
        <v>21</v>
      </c>
    </row>
    <row r="524">
      <c r="A524" t="inlineStr">
        <is>
          <t>2015-W4-2015-ABARBA-Y9527</t>
        </is>
      </c>
      <c r="B524" t="n">
        <v>2015</v>
      </c>
      <c r="C524" t="n">
        <v>4</v>
      </c>
      <c r="D524" t="inlineStr">
        <is>
          <t>2015-ABARBA</t>
        </is>
      </c>
      <c r="E524" t="inlineStr">
        <is>
          <t>Y9527</t>
        </is>
      </c>
      <c r="F524" t="inlineStr">
        <is>
          <t>RB</t>
        </is>
      </c>
      <c r="G524" t="inlineStr">
        <is>
          <t>Yes</t>
        </is>
      </c>
      <c r="H524" t="n">
        <v>1.5</v>
      </c>
    </row>
    <row r="525">
      <c r="A525" t="inlineStr">
        <is>
          <t>2015-W4-2015-ABARBA-Y24070</t>
        </is>
      </c>
      <c r="B525" t="n">
        <v>2015</v>
      </c>
      <c r="C525" t="n">
        <v>4</v>
      </c>
      <c r="D525" t="inlineStr">
        <is>
          <t>2015-ABARBA</t>
        </is>
      </c>
      <c r="E525" t="inlineStr">
        <is>
          <t>Y24070</t>
        </is>
      </c>
      <c r="F525" t="inlineStr">
        <is>
          <t>TE</t>
        </is>
      </c>
      <c r="G525" t="inlineStr">
        <is>
          <t>Yes</t>
        </is>
      </c>
      <c r="H525" t="n">
        <v>2.9</v>
      </c>
    </row>
    <row r="526">
      <c r="A526" t="inlineStr">
        <is>
          <t>2015-W4-2015-ABARBA-Y26697</t>
        </is>
      </c>
      <c r="B526" t="n">
        <v>2015</v>
      </c>
      <c r="C526" t="n">
        <v>4</v>
      </c>
      <c r="D526" t="inlineStr">
        <is>
          <t>2015-ABARBA</t>
        </is>
      </c>
      <c r="E526" t="inlineStr">
        <is>
          <t>Y26697</t>
        </is>
      </c>
      <c r="F526" t="inlineStr">
        <is>
          <t>W/R/T FLEX</t>
        </is>
      </c>
      <c r="G526" t="inlineStr">
        <is>
          <t>Yes</t>
        </is>
      </c>
      <c r="H526" t="n">
        <v>10.9</v>
      </c>
    </row>
    <row r="527">
      <c r="A527" t="inlineStr">
        <is>
          <t>2015-W4-2015-ABARBA-Y6390</t>
        </is>
      </c>
      <c r="B527" t="n">
        <v>2015</v>
      </c>
      <c r="C527" t="n">
        <v>4</v>
      </c>
      <c r="D527" t="inlineStr">
        <is>
          <t>2015-ABARBA</t>
        </is>
      </c>
      <c r="E527" t="inlineStr">
        <is>
          <t>Y6390</t>
        </is>
      </c>
      <c r="F527" t="inlineStr">
        <is>
          <t>W/R/T FLEX</t>
        </is>
      </c>
      <c r="G527" t="inlineStr">
        <is>
          <t>Yes</t>
        </is>
      </c>
      <c r="H527" t="n">
        <v>1.2</v>
      </c>
    </row>
    <row r="528">
      <c r="A528" t="inlineStr">
        <is>
          <t>2015-W4-2015-ABARBA-Y28543</t>
        </is>
      </c>
      <c r="B528" t="n">
        <v>2015</v>
      </c>
      <c r="C528" t="n">
        <v>4</v>
      </c>
      <c r="D528" t="inlineStr">
        <is>
          <t>2015-ABARBA</t>
        </is>
      </c>
      <c r="E528" t="inlineStr">
        <is>
          <t>Y28543</t>
        </is>
      </c>
      <c r="F528" t="inlineStr">
        <is>
          <t>W/R/T FLEX</t>
        </is>
      </c>
      <c r="G528" t="inlineStr">
        <is>
          <t>Yes</t>
        </is>
      </c>
      <c r="H528" t="n">
        <v>13</v>
      </c>
    </row>
    <row r="529">
      <c r="A529" t="inlineStr">
        <is>
          <t>2015-W4-2015-ABARBA-Y8447</t>
        </is>
      </c>
      <c r="B529" t="n">
        <v>2015</v>
      </c>
      <c r="C529" t="n">
        <v>4</v>
      </c>
      <c r="D529" t="inlineStr">
        <is>
          <t>2015-ABARBA</t>
        </is>
      </c>
      <c r="E529" t="inlineStr">
        <is>
          <t>Y8447</t>
        </is>
      </c>
      <c r="F529" t="inlineStr">
        <is>
          <t>K</t>
        </is>
      </c>
      <c r="G529" t="inlineStr">
        <is>
          <t>Yes</t>
        </is>
      </c>
      <c r="H529" t="n">
        <v>5</v>
      </c>
    </row>
    <row r="530">
      <c r="A530" t="inlineStr">
        <is>
          <t>2015-W4-2015-ABARBA-Y-DEF:houston</t>
        </is>
      </c>
      <c r="B530" t="n">
        <v>2015</v>
      </c>
      <c r="C530" t="n">
        <v>4</v>
      </c>
      <c r="D530" t="inlineStr">
        <is>
          <t>2015-ABARBA</t>
        </is>
      </c>
      <c r="E530" t="inlineStr">
        <is>
          <t>Y-DEF:houston</t>
        </is>
      </c>
      <c r="F530" t="inlineStr">
        <is>
          <t>DST</t>
        </is>
      </c>
      <c r="G530" t="inlineStr">
        <is>
          <t>Yes</t>
        </is>
      </c>
      <c r="H530" t="n">
        <v>-2</v>
      </c>
    </row>
    <row r="531">
      <c r="A531" t="inlineStr">
        <is>
          <t>2015-W4-2015-ABARBA-Y27538</t>
        </is>
      </c>
      <c r="B531" t="n">
        <v>2015</v>
      </c>
      <c r="C531" t="n">
        <v>4</v>
      </c>
      <c r="D531" t="inlineStr">
        <is>
          <t>2015-ABARBA</t>
        </is>
      </c>
      <c r="E531" t="inlineStr">
        <is>
          <t>Y27538</t>
        </is>
      </c>
      <c r="F531" t="inlineStr">
        <is>
          <t>BN</t>
        </is>
      </c>
      <c r="G531" t="inlineStr">
        <is>
          <t>No</t>
        </is>
      </c>
      <c r="H531" t="n">
        <v>2.2</v>
      </c>
    </row>
    <row r="532">
      <c r="A532" t="inlineStr">
        <is>
          <t>2015-W4-2015-ABARBA-Y24843</t>
        </is>
      </c>
      <c r="B532" t="n">
        <v>2015</v>
      </c>
      <c r="C532" t="n">
        <v>4</v>
      </c>
      <c r="D532" t="inlineStr">
        <is>
          <t>2015-ABARBA</t>
        </is>
      </c>
      <c r="E532" t="inlineStr">
        <is>
          <t>Y24843</t>
        </is>
      </c>
      <c r="F532" t="inlineStr">
        <is>
          <t>BN</t>
        </is>
      </c>
      <c r="G532" t="inlineStr">
        <is>
          <t>No</t>
        </is>
      </c>
      <c r="H532" t="n">
        <v>2.1</v>
      </c>
    </row>
    <row r="533">
      <c r="A533" t="inlineStr">
        <is>
          <t>2015-W4-2015-ABARBA-Y25807</t>
        </is>
      </c>
      <c r="B533" t="n">
        <v>2015</v>
      </c>
      <c r="C533" t="n">
        <v>4</v>
      </c>
      <c r="D533" t="inlineStr">
        <is>
          <t>2015-ABARBA</t>
        </is>
      </c>
      <c r="E533" t="inlineStr">
        <is>
          <t>Y25807</t>
        </is>
      </c>
      <c r="F533" t="inlineStr">
        <is>
          <t>BN</t>
        </is>
      </c>
      <c r="G533" t="inlineStr">
        <is>
          <t>No</t>
        </is>
      </c>
      <c r="H533" t="n">
        <v>3.6</v>
      </c>
    </row>
    <row r="534">
      <c r="A534" t="inlineStr">
        <is>
          <t>2015-W4-2015-ABARBA-Y25820</t>
        </is>
      </c>
      <c r="B534" t="n">
        <v>2015</v>
      </c>
      <c r="C534" t="n">
        <v>4</v>
      </c>
      <c r="D534" t="inlineStr">
        <is>
          <t>2015-ABARBA</t>
        </is>
      </c>
      <c r="E534" t="inlineStr">
        <is>
          <t>Y25820</t>
        </is>
      </c>
      <c r="F534" t="inlineStr">
        <is>
          <t>BN</t>
        </is>
      </c>
      <c r="G534" t="inlineStr">
        <is>
          <t>No</t>
        </is>
      </c>
      <c r="H534" t="n">
        <v>11.3</v>
      </c>
    </row>
    <row r="535">
      <c r="A535" t="inlineStr">
        <is>
          <t>2015-W4-2015-ABARBA-Y28408</t>
        </is>
      </c>
      <c r="B535" t="n">
        <v>2015</v>
      </c>
      <c r="C535" t="n">
        <v>4</v>
      </c>
      <c r="D535" t="inlineStr">
        <is>
          <t>2015-ABARBA</t>
        </is>
      </c>
      <c r="E535" t="inlineStr">
        <is>
          <t>Y28408</t>
        </is>
      </c>
      <c r="F535" t="inlineStr">
        <is>
          <t>BN</t>
        </is>
      </c>
      <c r="G535" t="inlineStr">
        <is>
          <t>No</t>
        </is>
      </c>
      <c r="H535" t="n">
        <v>4.4</v>
      </c>
    </row>
    <row r="536">
      <c r="A536" t="inlineStr">
        <is>
          <t>2015-W4-2015-ABARBA-Y23976</t>
        </is>
      </c>
      <c r="B536" t="n">
        <v>2015</v>
      </c>
      <c r="C536" t="n">
        <v>4</v>
      </c>
      <c r="D536" t="inlineStr">
        <is>
          <t>2015-ABARBA</t>
        </is>
      </c>
      <c r="E536" t="inlineStr">
        <is>
          <t>Y23976</t>
        </is>
      </c>
      <c r="F536" t="inlineStr">
        <is>
          <t>BN</t>
        </is>
      </c>
      <c r="G536" t="inlineStr">
        <is>
          <t>No</t>
        </is>
      </c>
      <c r="H536" t="n">
        <v>30.2</v>
      </c>
    </row>
    <row r="537">
      <c r="A537" t="inlineStr">
        <is>
          <t>2015-W4-2015-ISAROD-Y7200</t>
        </is>
      </c>
      <c r="B537" t="n">
        <v>2015</v>
      </c>
      <c r="C537" t="n">
        <v>4</v>
      </c>
      <c r="D537" t="inlineStr">
        <is>
          <t>2015-ISAROD</t>
        </is>
      </c>
      <c r="E537" t="inlineStr">
        <is>
          <t>Y7200</t>
        </is>
      </c>
      <c r="F537" t="inlineStr">
        <is>
          <t>QB</t>
        </is>
      </c>
      <c r="G537" t="inlineStr">
        <is>
          <t>Yes</t>
        </is>
      </c>
      <c r="H537" t="n">
        <v>16.26</v>
      </c>
    </row>
    <row r="538">
      <c r="A538" t="inlineStr">
        <is>
          <t>2015-W4-2015-ISAROD-Y24791</t>
        </is>
      </c>
      <c r="B538" t="n">
        <v>2015</v>
      </c>
      <c r="C538" t="n">
        <v>4</v>
      </c>
      <c r="D538" t="inlineStr">
        <is>
          <t>2015-ISAROD</t>
        </is>
      </c>
      <c r="E538" t="inlineStr">
        <is>
          <t>Y24791</t>
        </is>
      </c>
      <c r="F538" t="inlineStr">
        <is>
          <t>WR</t>
        </is>
      </c>
      <c r="G538" t="inlineStr">
        <is>
          <t>Yes</t>
        </is>
      </c>
      <c r="H538" t="n">
        <v>8.199999999999999</v>
      </c>
    </row>
    <row r="539">
      <c r="A539" t="inlineStr">
        <is>
          <t>2015-W4-2015-ISAROD-Y7868</t>
        </is>
      </c>
      <c r="B539" t="n">
        <v>2015</v>
      </c>
      <c r="C539" t="n">
        <v>4</v>
      </c>
      <c r="D539" t="inlineStr">
        <is>
          <t>2015-ISAROD</t>
        </is>
      </c>
      <c r="E539" t="inlineStr">
        <is>
          <t>Y7868</t>
        </is>
      </c>
      <c r="F539" t="inlineStr">
        <is>
          <t>WR</t>
        </is>
      </c>
      <c r="G539" t="inlineStr">
        <is>
          <t>Yes</t>
        </is>
      </c>
      <c r="H539" t="n">
        <v>12.8</v>
      </c>
    </row>
    <row r="540">
      <c r="A540" t="inlineStr">
        <is>
          <t>2015-W4-2015-ISAROD-Y25723</t>
        </is>
      </c>
      <c r="B540" t="n">
        <v>2015</v>
      </c>
      <c r="C540" t="n">
        <v>4</v>
      </c>
      <c r="D540" t="inlineStr">
        <is>
          <t>2015-ISAROD</t>
        </is>
      </c>
      <c r="E540" t="inlineStr">
        <is>
          <t>Y25723</t>
        </is>
      </c>
      <c r="F540" t="inlineStr">
        <is>
          <t>WR</t>
        </is>
      </c>
      <c r="G540" t="inlineStr">
        <is>
          <t>Yes</t>
        </is>
      </c>
      <c r="H540" t="n">
        <v>5.9</v>
      </c>
    </row>
    <row r="541">
      <c r="A541" t="inlineStr">
        <is>
          <t>2015-W4-2015-ISAROD-Y24815</t>
        </is>
      </c>
      <c r="B541" t="n">
        <v>2015</v>
      </c>
      <c r="C541" t="n">
        <v>4</v>
      </c>
      <c r="D541" t="inlineStr">
        <is>
          <t>2015-ISAROD</t>
        </is>
      </c>
      <c r="E541" t="inlineStr">
        <is>
          <t>Y24815</t>
        </is>
      </c>
      <c r="F541" t="inlineStr">
        <is>
          <t>RB</t>
        </is>
      </c>
      <c r="G541" t="inlineStr">
        <is>
          <t>Yes</t>
        </is>
      </c>
      <c r="H541" t="n">
        <v>12.8</v>
      </c>
    </row>
    <row r="542">
      <c r="A542" t="inlineStr">
        <is>
          <t>2015-W4-2015-ISAROD-Y28014</t>
        </is>
      </c>
      <c r="B542" t="n">
        <v>2015</v>
      </c>
      <c r="C542" t="n">
        <v>4</v>
      </c>
      <c r="D542" t="inlineStr">
        <is>
          <t>2015-ISAROD</t>
        </is>
      </c>
      <c r="E542" t="inlineStr">
        <is>
          <t>Y28014</t>
        </is>
      </c>
      <c r="F542" t="inlineStr">
        <is>
          <t>RB</t>
        </is>
      </c>
      <c r="G542" t="inlineStr">
        <is>
          <t>Yes</t>
        </is>
      </c>
      <c r="H542" t="n">
        <v>12.5</v>
      </c>
    </row>
    <row r="543">
      <c r="A543" t="inlineStr">
        <is>
          <t>2015-W4-2015-ISAROD-Y8285</t>
        </is>
      </c>
      <c r="B543" t="n">
        <v>2015</v>
      </c>
      <c r="C543" t="n">
        <v>4</v>
      </c>
      <c r="D543" t="inlineStr">
        <is>
          <t>2015-ISAROD</t>
        </is>
      </c>
      <c r="E543" t="inlineStr">
        <is>
          <t>Y8285</t>
        </is>
      </c>
      <c r="F543" t="inlineStr">
        <is>
          <t>TE</t>
        </is>
      </c>
      <c r="G543" t="inlineStr">
        <is>
          <t>Yes</t>
        </is>
      </c>
      <c r="H543" t="n">
        <v>2.8</v>
      </c>
    </row>
    <row r="544">
      <c r="A544" t="inlineStr">
        <is>
          <t>2015-W4-2015-ISAROD-Y9560</t>
        </is>
      </c>
      <c r="B544" t="n">
        <v>2015</v>
      </c>
      <c r="C544" t="n">
        <v>4</v>
      </c>
      <c r="D544" t="inlineStr">
        <is>
          <t>2015-ISAROD</t>
        </is>
      </c>
      <c r="E544" t="inlineStr">
        <is>
          <t>Y9560</t>
        </is>
      </c>
      <c r="F544" t="inlineStr">
        <is>
          <t>W/R/T FLEX</t>
        </is>
      </c>
      <c r="G544" t="inlineStr">
        <is>
          <t>Yes</t>
        </is>
      </c>
      <c r="H544" t="n">
        <v>13.8</v>
      </c>
    </row>
    <row r="545">
      <c r="A545" t="inlineStr">
        <is>
          <t>2015-W4-2015-ISAROD-Y9274</t>
        </is>
      </c>
      <c r="B545" t="n">
        <v>2015</v>
      </c>
      <c r="C545" t="n">
        <v>4</v>
      </c>
      <c r="D545" t="inlineStr">
        <is>
          <t>2015-ISAROD</t>
        </is>
      </c>
      <c r="E545" t="inlineStr">
        <is>
          <t>Y9274</t>
        </is>
      </c>
      <c r="F545" t="inlineStr">
        <is>
          <t>W/R/T FLEX</t>
        </is>
      </c>
      <c r="G545" t="inlineStr">
        <is>
          <t>Yes</t>
        </is>
      </c>
      <c r="H545" t="n">
        <v>8</v>
      </c>
    </row>
    <row r="546">
      <c r="A546" t="inlineStr">
        <is>
          <t>2015-W4-2015-ISAROD-Y7306</t>
        </is>
      </c>
      <c r="B546" t="n">
        <v>2015</v>
      </c>
      <c r="C546" t="n">
        <v>4</v>
      </c>
      <c r="D546" t="inlineStr">
        <is>
          <t>2015-ISAROD</t>
        </is>
      </c>
      <c r="E546" t="inlineStr">
        <is>
          <t>Y7306</t>
        </is>
      </c>
      <c r="F546" t="inlineStr">
        <is>
          <t>W/R/T FLEX</t>
        </is>
      </c>
      <c r="G546" t="inlineStr">
        <is>
          <t>Yes</t>
        </is>
      </c>
      <c r="H546" t="n">
        <v>1.7</v>
      </c>
    </row>
    <row r="547">
      <c r="A547" t="inlineStr">
        <is>
          <t>2015-W4-2015-ISAROD-Y26534</t>
        </is>
      </c>
      <c r="B547" t="n">
        <v>2015</v>
      </c>
      <c r="C547" t="n">
        <v>4</v>
      </c>
      <c r="D547" t="inlineStr">
        <is>
          <t>2015-ISAROD</t>
        </is>
      </c>
      <c r="E547" t="inlineStr">
        <is>
          <t>Y26534</t>
        </is>
      </c>
      <c r="F547" t="inlineStr">
        <is>
          <t>K</t>
        </is>
      </c>
      <c r="G547" t="inlineStr">
        <is>
          <t>Yes</t>
        </is>
      </c>
      <c r="H547" t="n">
        <v>15</v>
      </c>
    </row>
    <row r="548">
      <c r="A548" t="inlineStr">
        <is>
          <t>2015-W4-2015-ISAROD-Y-DEF:arizona</t>
        </is>
      </c>
      <c r="B548" t="n">
        <v>2015</v>
      </c>
      <c r="C548" t="n">
        <v>4</v>
      </c>
      <c r="D548" t="inlineStr">
        <is>
          <t>2015-ISAROD</t>
        </is>
      </c>
      <c r="E548" t="inlineStr">
        <is>
          <t>Y-DEF:arizona</t>
        </is>
      </c>
      <c r="F548" t="inlineStr">
        <is>
          <t>DST</t>
        </is>
      </c>
      <c r="G548" t="inlineStr">
        <is>
          <t>Yes</t>
        </is>
      </c>
      <c r="H548" t="n">
        <v>1</v>
      </c>
    </row>
    <row r="549">
      <c r="A549" t="inlineStr">
        <is>
          <t>2015-W4-2015-ISAROD-Y9283</t>
        </is>
      </c>
      <c r="B549" t="n">
        <v>2015</v>
      </c>
      <c r="C549" t="n">
        <v>4</v>
      </c>
      <c r="D549" t="inlineStr">
        <is>
          <t>2015-ISAROD</t>
        </is>
      </c>
      <c r="E549" t="inlineStr">
        <is>
          <t>Y9283</t>
        </is>
      </c>
      <c r="F549" t="inlineStr">
        <is>
          <t>BN</t>
        </is>
      </c>
      <c r="G549" t="inlineStr">
        <is>
          <t>No</t>
        </is>
      </c>
      <c r="H549" t="n">
        <v>14.8</v>
      </c>
    </row>
    <row r="550">
      <c r="A550" t="inlineStr">
        <is>
          <t>2015-W4-2015-ISAROD-Y7776</t>
        </is>
      </c>
      <c r="B550" t="n">
        <v>2015</v>
      </c>
      <c r="C550" t="n">
        <v>4</v>
      </c>
      <c r="D550" t="inlineStr">
        <is>
          <t>2015-ISAROD</t>
        </is>
      </c>
      <c r="E550" t="inlineStr">
        <is>
          <t>Y7776</t>
        </is>
      </c>
      <c r="F550" t="inlineStr">
        <is>
          <t>BN</t>
        </is>
      </c>
      <c r="G550" t="inlineStr">
        <is>
          <t>No</t>
        </is>
      </c>
      <c r="H550" t="n">
        <v>0.5</v>
      </c>
    </row>
    <row r="551">
      <c r="A551" t="inlineStr">
        <is>
          <t>2015-W4-2015-ISAROD-Y25730</t>
        </is>
      </c>
      <c r="B551" t="n">
        <v>2015</v>
      </c>
      <c r="C551" t="n">
        <v>4</v>
      </c>
      <c r="D551" t="inlineStr">
        <is>
          <t>2015-ISAROD</t>
        </is>
      </c>
      <c r="E551" t="inlineStr">
        <is>
          <t>Y25730</t>
        </is>
      </c>
      <c r="F551" t="inlineStr">
        <is>
          <t>BN</t>
        </is>
      </c>
      <c r="G551" t="inlineStr">
        <is>
          <t>No</t>
        </is>
      </c>
      <c r="H551" t="n">
        <v>0</v>
      </c>
    </row>
    <row r="552">
      <c r="A552" t="inlineStr">
        <is>
          <t>2015-W4-2015-ISAROD-Y24262</t>
        </is>
      </c>
      <c r="B552" t="n">
        <v>2015</v>
      </c>
      <c r="C552" t="n">
        <v>4</v>
      </c>
      <c r="D552" t="inlineStr">
        <is>
          <t>2015-ISAROD</t>
        </is>
      </c>
      <c r="E552" t="inlineStr">
        <is>
          <t>Y24262</t>
        </is>
      </c>
      <c r="F552" t="inlineStr">
        <is>
          <t>BN</t>
        </is>
      </c>
      <c r="G552" t="inlineStr">
        <is>
          <t>No</t>
        </is>
      </c>
      <c r="H552" t="n">
        <v>0</v>
      </c>
    </row>
    <row r="553">
      <c r="A553" t="inlineStr">
        <is>
          <t>2015-W4-2015-ISAROD-Y24553</t>
        </is>
      </c>
      <c r="B553" t="n">
        <v>2015</v>
      </c>
      <c r="C553" t="n">
        <v>4</v>
      </c>
      <c r="D553" t="inlineStr">
        <is>
          <t>2015-ISAROD</t>
        </is>
      </c>
      <c r="E553" t="inlineStr">
        <is>
          <t>Y24553</t>
        </is>
      </c>
      <c r="F553" t="inlineStr">
        <is>
          <t>BN</t>
        </is>
      </c>
      <c r="G553" t="inlineStr">
        <is>
          <t>No</t>
        </is>
      </c>
      <c r="H553" t="n">
        <v>0</v>
      </c>
    </row>
    <row r="554">
      <c r="A554" t="inlineStr">
        <is>
          <t>2015-W4-2015-ISAROD-Y8795</t>
        </is>
      </c>
      <c r="B554" t="n">
        <v>2015</v>
      </c>
      <c r="C554" t="n">
        <v>4</v>
      </c>
      <c r="D554" t="inlineStr">
        <is>
          <t>2015-ISAROD</t>
        </is>
      </c>
      <c r="E554" t="inlineStr">
        <is>
          <t>Y8795</t>
        </is>
      </c>
      <c r="F554" t="inlineStr">
        <is>
          <t>BN</t>
        </is>
      </c>
      <c r="G554" t="inlineStr">
        <is>
          <t>No</t>
        </is>
      </c>
      <c r="H554" t="n">
        <v>8.56</v>
      </c>
    </row>
    <row r="555">
      <c r="A555" t="inlineStr">
        <is>
          <t>2015-W4-2015-ALEXAODE-Y6763</t>
        </is>
      </c>
      <c r="B555" t="n">
        <v>2015</v>
      </c>
      <c r="C555" t="n">
        <v>4</v>
      </c>
      <c r="D555" t="inlineStr">
        <is>
          <t>2015-ALEXAODE</t>
        </is>
      </c>
      <c r="E555" t="inlineStr">
        <is>
          <t>Y6763</t>
        </is>
      </c>
      <c r="F555" t="inlineStr">
        <is>
          <t>QB</t>
        </is>
      </c>
      <c r="G555" t="inlineStr">
        <is>
          <t>Yes</t>
        </is>
      </c>
      <c r="H555" t="n">
        <v>26.22</v>
      </c>
    </row>
    <row r="556">
      <c r="A556" t="inlineStr">
        <is>
          <t>2015-W4-2015-ALEXAODE-Y27535</t>
        </is>
      </c>
      <c r="B556" t="n">
        <v>2015</v>
      </c>
      <c r="C556" t="n">
        <v>4</v>
      </c>
      <c r="D556" t="inlineStr">
        <is>
          <t>2015-ALEXAODE</t>
        </is>
      </c>
      <c r="E556" t="inlineStr">
        <is>
          <t>Y27535</t>
        </is>
      </c>
      <c r="F556" t="inlineStr">
        <is>
          <t>WR</t>
        </is>
      </c>
      <c r="G556" t="inlineStr">
        <is>
          <t>Yes</t>
        </is>
      </c>
      <c r="H556" t="n">
        <v>3.2</v>
      </c>
    </row>
    <row r="557">
      <c r="A557" t="inlineStr">
        <is>
          <t>2015-W4-2015-ALEXAODE-Y8332</t>
        </is>
      </c>
      <c r="B557" t="n">
        <v>2015</v>
      </c>
      <c r="C557" t="n">
        <v>4</v>
      </c>
      <c r="D557" t="inlineStr">
        <is>
          <t>2015-ALEXAODE</t>
        </is>
      </c>
      <c r="E557" t="inlineStr">
        <is>
          <t>Y8332</t>
        </is>
      </c>
      <c r="F557" t="inlineStr">
        <is>
          <t>WR</t>
        </is>
      </c>
      <c r="G557" t="inlineStr">
        <is>
          <t>Yes</t>
        </is>
      </c>
      <c r="H557" t="n">
        <v>9.800000000000001</v>
      </c>
    </row>
    <row r="558">
      <c r="A558" t="inlineStr">
        <is>
          <t>2015-W4-2015-ALEXAODE-Y25937</t>
        </is>
      </c>
      <c r="B558" t="n">
        <v>2015</v>
      </c>
      <c r="C558" t="n">
        <v>4</v>
      </c>
      <c r="D558" t="inlineStr">
        <is>
          <t>2015-ALEXAODE</t>
        </is>
      </c>
      <c r="E558" t="inlineStr">
        <is>
          <t>Y25937</t>
        </is>
      </c>
      <c r="F558" t="inlineStr">
        <is>
          <t>WR</t>
        </is>
      </c>
      <c r="G558" t="inlineStr">
        <is>
          <t>Yes</t>
        </is>
      </c>
      <c r="H558" t="n">
        <v>1.6</v>
      </c>
    </row>
    <row r="559">
      <c r="A559" t="inlineStr">
        <is>
          <t>2015-W4-2015-ALEXAODE-Y27585</t>
        </is>
      </c>
      <c r="B559" t="n">
        <v>2015</v>
      </c>
      <c r="C559" t="n">
        <v>4</v>
      </c>
      <c r="D559" t="inlineStr">
        <is>
          <t>2015-ALEXAODE</t>
        </is>
      </c>
      <c r="E559" t="inlineStr">
        <is>
          <t>Y27585</t>
        </is>
      </c>
      <c r="F559" t="inlineStr">
        <is>
          <t>RB</t>
        </is>
      </c>
      <c r="G559" t="inlineStr">
        <is>
          <t>Yes</t>
        </is>
      </c>
      <c r="H559" t="n">
        <v>2.2</v>
      </c>
    </row>
    <row r="560">
      <c r="A560" t="inlineStr">
        <is>
          <t>2015-W4-2015-ALEXAODE-Y8261</t>
        </is>
      </c>
      <c r="B560" t="n">
        <v>2015</v>
      </c>
      <c r="C560" t="n">
        <v>4</v>
      </c>
      <c r="D560" t="inlineStr">
        <is>
          <t>2015-ALEXAODE</t>
        </is>
      </c>
      <c r="E560" t="inlineStr">
        <is>
          <t>Y8261</t>
        </is>
      </c>
      <c r="F560" t="inlineStr">
        <is>
          <t>RB</t>
        </is>
      </c>
      <c r="G560" t="inlineStr">
        <is>
          <t>Yes</t>
        </is>
      </c>
      <c r="H560" t="n">
        <v>15.4</v>
      </c>
    </row>
    <row r="561">
      <c r="A561" t="inlineStr">
        <is>
          <t>2015-W4-2015-ALEXAODE-Y26686</t>
        </is>
      </c>
      <c r="B561" t="n">
        <v>2015</v>
      </c>
      <c r="C561" t="n">
        <v>4</v>
      </c>
      <c r="D561" t="inlineStr">
        <is>
          <t>2015-ALEXAODE</t>
        </is>
      </c>
      <c r="E561" t="inlineStr">
        <is>
          <t>Y26686</t>
        </is>
      </c>
      <c r="F561" t="inlineStr">
        <is>
          <t>TE</t>
        </is>
      </c>
      <c r="G561" t="inlineStr">
        <is>
          <t>Yes</t>
        </is>
      </c>
      <c r="H561" t="n">
        <v>2.9</v>
      </c>
    </row>
    <row r="562">
      <c r="A562" t="inlineStr">
        <is>
          <t>2015-W4-2015-ALEXAODE-Y24858</t>
        </is>
      </c>
      <c r="B562" t="n">
        <v>2015</v>
      </c>
      <c r="C562" t="n">
        <v>4</v>
      </c>
      <c r="D562" t="inlineStr">
        <is>
          <t>2015-ALEXAODE</t>
        </is>
      </c>
      <c r="E562" t="inlineStr">
        <is>
          <t>Y24858</t>
        </is>
      </c>
      <c r="F562" t="inlineStr">
        <is>
          <t>W/R/T FLEX</t>
        </is>
      </c>
      <c r="G562" t="inlineStr">
        <is>
          <t>Yes</t>
        </is>
      </c>
      <c r="H562" t="n">
        <v>4.8</v>
      </c>
    </row>
    <row r="563">
      <c r="A563" t="inlineStr">
        <is>
          <t>2015-W4-2015-ALEXAODE-Y24400</t>
        </is>
      </c>
      <c r="B563" t="n">
        <v>2015</v>
      </c>
      <c r="C563" t="n">
        <v>4</v>
      </c>
      <c r="D563" t="inlineStr">
        <is>
          <t>2015-ALEXAODE</t>
        </is>
      </c>
      <c r="E563" t="inlineStr">
        <is>
          <t>Y24400</t>
        </is>
      </c>
      <c r="F563" t="inlineStr">
        <is>
          <t>W/R/T FLEX</t>
        </is>
      </c>
      <c r="G563" t="inlineStr">
        <is>
          <t>Yes</t>
        </is>
      </c>
      <c r="H563" t="n">
        <v>22.6</v>
      </c>
    </row>
    <row r="564">
      <c r="A564" t="inlineStr">
        <is>
          <t>2015-W4-2015-ALEXAODE-Y28442</t>
        </is>
      </c>
      <c r="B564" t="n">
        <v>2015</v>
      </c>
      <c r="C564" t="n">
        <v>4</v>
      </c>
      <c r="D564" t="inlineStr">
        <is>
          <t>2015-ALEXAODE</t>
        </is>
      </c>
      <c r="E564" t="inlineStr">
        <is>
          <t>Y28442</t>
        </is>
      </c>
      <c r="F564" t="inlineStr">
        <is>
          <t>W/R/T FLEX</t>
        </is>
      </c>
      <c r="G564" t="inlineStr">
        <is>
          <t>Yes</t>
        </is>
      </c>
      <c r="H564" t="n">
        <v>4.4</v>
      </c>
    </row>
    <row r="565">
      <c r="A565" t="inlineStr">
        <is>
          <t>2015-W4-2015-ALEXAODE-Y25427</t>
        </is>
      </c>
      <c r="B565" t="n">
        <v>2015</v>
      </c>
      <c r="C565" t="n">
        <v>4</v>
      </c>
      <c r="D565" t="inlineStr">
        <is>
          <t>2015-ALEXAODE</t>
        </is>
      </c>
      <c r="E565" t="inlineStr">
        <is>
          <t>Y25427</t>
        </is>
      </c>
      <c r="F565" t="inlineStr">
        <is>
          <t>K</t>
        </is>
      </c>
      <c r="G565" t="inlineStr">
        <is>
          <t>Yes</t>
        </is>
      </c>
      <c r="H565" t="n">
        <v>8</v>
      </c>
    </row>
    <row r="566">
      <c r="A566" t="inlineStr">
        <is>
          <t>2015-W4-2015-ALEXAODE-Y-DEF:indianapolis</t>
        </is>
      </c>
      <c r="B566" t="n">
        <v>2015</v>
      </c>
      <c r="C566" t="n">
        <v>4</v>
      </c>
      <c r="D566" t="inlineStr">
        <is>
          <t>2015-ALEXAODE</t>
        </is>
      </c>
      <c r="E566" t="inlineStr">
        <is>
          <t>Y-DEF:indianapolis</t>
        </is>
      </c>
      <c r="F566" t="inlineStr">
        <is>
          <t>DST</t>
        </is>
      </c>
      <c r="G566" t="inlineStr">
        <is>
          <t>Yes</t>
        </is>
      </c>
      <c r="H566" t="n">
        <v>5</v>
      </c>
    </row>
    <row r="567">
      <c r="A567" t="inlineStr">
        <is>
          <t>2015-W4-2015-ALEXAODE-Y25711</t>
        </is>
      </c>
      <c r="B567" t="n">
        <v>2015</v>
      </c>
      <c r="C567" t="n">
        <v>4</v>
      </c>
      <c r="D567" t="inlineStr">
        <is>
          <t>2015-ALEXAODE</t>
        </is>
      </c>
      <c r="E567" t="inlineStr">
        <is>
          <t>Y25711</t>
        </is>
      </c>
      <c r="F567" t="inlineStr">
        <is>
          <t>BN</t>
        </is>
      </c>
      <c r="G567" t="inlineStr">
        <is>
          <t>No</t>
        </is>
      </c>
      <c r="H567" t="n">
        <v>0</v>
      </c>
    </row>
    <row r="568">
      <c r="A568" t="inlineStr">
        <is>
          <t>2015-W4-2015-ALEXAODE-Y9496</t>
        </is>
      </c>
      <c r="B568" t="n">
        <v>2015</v>
      </c>
      <c r="C568" t="n">
        <v>4</v>
      </c>
      <c r="D568" t="inlineStr">
        <is>
          <t>2015-ALEXAODE</t>
        </is>
      </c>
      <c r="E568" t="inlineStr">
        <is>
          <t>Y9496</t>
        </is>
      </c>
      <c r="F568" t="inlineStr">
        <is>
          <t>BN</t>
        </is>
      </c>
      <c r="G568" t="inlineStr">
        <is>
          <t>No</t>
        </is>
      </c>
      <c r="H568" t="n">
        <v>0</v>
      </c>
    </row>
    <row r="569">
      <c r="A569" t="inlineStr">
        <is>
          <t>2015-W4-2015-ALEXAODE-Y26810</t>
        </is>
      </c>
      <c r="B569" t="n">
        <v>2015</v>
      </c>
      <c r="C569" t="n">
        <v>4</v>
      </c>
      <c r="D569" t="inlineStr">
        <is>
          <t>2015-ALEXAODE</t>
        </is>
      </c>
      <c r="E569" t="inlineStr">
        <is>
          <t>Y26810</t>
        </is>
      </c>
      <c r="F569" t="inlineStr">
        <is>
          <t>BN</t>
        </is>
      </c>
      <c r="G569" t="inlineStr">
        <is>
          <t>No</t>
        </is>
      </c>
      <c r="H569" t="n">
        <v>0</v>
      </c>
    </row>
    <row r="570">
      <c r="A570" t="inlineStr">
        <is>
          <t>2015-W4-2015-ALEXAODE-Y25105</t>
        </is>
      </c>
      <c r="B570" t="n">
        <v>2015</v>
      </c>
      <c r="C570" t="n">
        <v>4</v>
      </c>
      <c r="D570" t="inlineStr">
        <is>
          <t>2015-ALEXAODE</t>
        </is>
      </c>
      <c r="E570" t="inlineStr">
        <is>
          <t>Y25105</t>
        </is>
      </c>
      <c r="F570" t="inlineStr">
        <is>
          <t>BN</t>
        </is>
      </c>
      <c r="G570" t="inlineStr">
        <is>
          <t>No</t>
        </is>
      </c>
      <c r="H570" t="n">
        <v>9.6</v>
      </c>
    </row>
    <row r="571">
      <c r="A571" t="inlineStr">
        <is>
          <t>2015-W4-2015-ALEXAODE-Y25883</t>
        </is>
      </c>
      <c r="B571" t="n">
        <v>2015</v>
      </c>
      <c r="C571" t="n">
        <v>4</v>
      </c>
      <c r="D571" t="inlineStr">
        <is>
          <t>2015-ALEXAODE</t>
        </is>
      </c>
      <c r="E571" t="inlineStr">
        <is>
          <t>Y25883</t>
        </is>
      </c>
      <c r="F571" t="inlineStr">
        <is>
          <t>BN</t>
        </is>
      </c>
      <c r="G571" t="inlineStr">
        <is>
          <t>No</t>
        </is>
      </c>
      <c r="H571" t="n">
        <v>6.5</v>
      </c>
    </row>
    <row r="572">
      <c r="A572" t="inlineStr">
        <is>
          <t>2015-W4-2015-ALEXAODE-Y7867</t>
        </is>
      </c>
      <c r="B572" t="n">
        <v>2015</v>
      </c>
      <c r="C572" t="n">
        <v>4</v>
      </c>
      <c r="D572" t="inlineStr">
        <is>
          <t>2015-ALEXAODE</t>
        </is>
      </c>
      <c r="E572" t="inlineStr">
        <is>
          <t>Y7867</t>
        </is>
      </c>
      <c r="F572" t="inlineStr">
        <is>
          <t>BN</t>
        </is>
      </c>
      <c r="G572" t="inlineStr">
        <is>
          <t>No</t>
        </is>
      </c>
      <c r="H572" t="n">
        <v>0</v>
      </c>
    </row>
    <row r="573">
      <c r="A573" t="inlineStr">
        <is>
          <t>2015-W5-2015-JCHAPS-Y24967</t>
        </is>
      </c>
      <c r="B573" t="n">
        <v>2015</v>
      </c>
      <c r="C573" t="n">
        <v>5</v>
      </c>
      <c r="D573" t="inlineStr">
        <is>
          <t>2015-JCHAPS</t>
        </is>
      </c>
      <c r="E573" t="inlineStr">
        <is>
          <t>Y24967</t>
        </is>
      </c>
      <c r="F573" t="inlineStr">
        <is>
          <t>QB</t>
        </is>
      </c>
      <c r="G573" t="inlineStr">
        <is>
          <t>Yes</t>
        </is>
      </c>
      <c r="H573" t="n">
        <v>22.36</v>
      </c>
    </row>
    <row r="574">
      <c r="A574" t="inlineStr">
        <is>
          <t>2015-W5-2015-JCHAPS-Y27570</t>
        </is>
      </c>
      <c r="B574" t="n">
        <v>2015</v>
      </c>
      <c r="C574" t="n">
        <v>5</v>
      </c>
      <c r="D574" t="inlineStr">
        <is>
          <t>2015-JCHAPS</t>
        </is>
      </c>
      <c r="E574" t="inlineStr">
        <is>
          <t>Y27570</t>
        </is>
      </c>
      <c r="F574" t="inlineStr">
        <is>
          <t>WR</t>
        </is>
      </c>
      <c r="G574" t="inlineStr">
        <is>
          <t>Yes</t>
        </is>
      </c>
      <c r="H574" t="n">
        <v>4.4</v>
      </c>
    </row>
    <row r="575">
      <c r="A575" t="inlineStr">
        <is>
          <t>2015-W5-2015-JCHAPS-Y27589</t>
        </is>
      </c>
      <c r="B575" t="n">
        <v>2015</v>
      </c>
      <c r="C575" t="n">
        <v>5</v>
      </c>
      <c r="D575" t="inlineStr">
        <is>
          <t>2015-JCHAPS</t>
        </is>
      </c>
      <c r="E575" t="inlineStr">
        <is>
          <t>Y27589</t>
        </is>
      </c>
      <c r="F575" t="inlineStr">
        <is>
          <t>WR</t>
        </is>
      </c>
      <c r="G575" t="inlineStr">
        <is>
          <t>Yes</t>
        </is>
      </c>
      <c r="H575" t="n">
        <v>19.2</v>
      </c>
    </row>
    <row r="576">
      <c r="A576" t="inlineStr">
        <is>
          <t>2015-W5-2015-JCHAPS-Y25802</t>
        </is>
      </c>
      <c r="B576" t="n">
        <v>2015</v>
      </c>
      <c r="C576" t="n">
        <v>5</v>
      </c>
      <c r="D576" t="inlineStr">
        <is>
          <t>2015-JCHAPS</t>
        </is>
      </c>
      <c r="E576" t="inlineStr">
        <is>
          <t>Y25802</t>
        </is>
      </c>
      <c r="F576" t="inlineStr">
        <is>
          <t>WR</t>
        </is>
      </c>
      <c r="G576" t="inlineStr">
        <is>
          <t>Yes</t>
        </is>
      </c>
      <c r="H576" t="n">
        <v>8.800000000000001</v>
      </c>
    </row>
    <row r="577">
      <c r="A577" t="inlineStr">
        <is>
          <t>2015-W5-2015-JCHAPS-Y8850</t>
        </is>
      </c>
      <c r="B577" t="n">
        <v>2015</v>
      </c>
      <c r="C577" t="n">
        <v>5</v>
      </c>
      <c r="D577" t="inlineStr">
        <is>
          <t>2015-JCHAPS</t>
        </is>
      </c>
      <c r="E577" t="inlineStr">
        <is>
          <t>Y8850</t>
        </is>
      </c>
      <c r="F577" t="inlineStr">
        <is>
          <t>RB</t>
        </is>
      </c>
      <c r="G577" t="inlineStr">
        <is>
          <t>Yes</t>
        </is>
      </c>
      <c r="H577" t="n">
        <v>8.4</v>
      </c>
    </row>
    <row r="578">
      <c r="A578" t="inlineStr">
        <is>
          <t>2015-W5-2015-JCHAPS-Y25741</t>
        </is>
      </c>
      <c r="B578" t="n">
        <v>2015</v>
      </c>
      <c r="C578" t="n">
        <v>5</v>
      </c>
      <c r="D578" t="inlineStr">
        <is>
          <t>2015-JCHAPS</t>
        </is>
      </c>
      <c r="E578" t="inlineStr">
        <is>
          <t>Y25741</t>
        </is>
      </c>
      <c r="F578" t="inlineStr">
        <is>
          <t>RB</t>
        </is>
      </c>
      <c r="G578" t="inlineStr">
        <is>
          <t>Yes</t>
        </is>
      </c>
      <c r="H578" t="n">
        <v>33.8</v>
      </c>
    </row>
    <row r="579">
      <c r="A579" t="inlineStr">
        <is>
          <t>2015-W5-2015-JCHAPS-Y26644</t>
        </is>
      </c>
      <c r="B579" t="n">
        <v>2015</v>
      </c>
      <c r="C579" t="n">
        <v>5</v>
      </c>
      <c r="D579" t="inlineStr">
        <is>
          <t>2015-JCHAPS</t>
        </is>
      </c>
      <c r="E579" t="inlineStr">
        <is>
          <t>Y26644</t>
        </is>
      </c>
      <c r="F579" t="inlineStr">
        <is>
          <t>TE</t>
        </is>
      </c>
      <c r="G579" t="inlineStr">
        <is>
          <t>Yes</t>
        </is>
      </c>
      <c r="H579" t="n">
        <v>21</v>
      </c>
    </row>
    <row r="580">
      <c r="A580" t="inlineStr">
        <is>
          <t>2015-W5-2015-JCHAPS-Y7241</t>
        </is>
      </c>
      <c r="B580" t="n">
        <v>2015</v>
      </c>
      <c r="C580" t="n">
        <v>5</v>
      </c>
      <c r="D580" t="inlineStr">
        <is>
          <t>2015-JCHAPS</t>
        </is>
      </c>
      <c r="E580" t="inlineStr">
        <is>
          <t>Y7241</t>
        </is>
      </c>
      <c r="F580" t="inlineStr">
        <is>
          <t>W/R/T FLEX</t>
        </is>
      </c>
      <c r="G580" t="inlineStr">
        <is>
          <t>Yes</t>
        </is>
      </c>
      <c r="H580" t="n">
        <v>15.8</v>
      </c>
    </row>
    <row r="581">
      <c r="A581" t="inlineStr">
        <is>
          <t>2015-W5-2015-JCHAPS-Y28398</t>
        </is>
      </c>
      <c r="B581" t="n">
        <v>2015</v>
      </c>
      <c r="C581" t="n">
        <v>5</v>
      </c>
      <c r="D581" t="inlineStr">
        <is>
          <t>2015-JCHAPS</t>
        </is>
      </c>
      <c r="E581" t="inlineStr">
        <is>
          <t>Y28398</t>
        </is>
      </c>
      <c r="F581" t="inlineStr">
        <is>
          <t>W/R/T FLEX</t>
        </is>
      </c>
      <c r="G581" t="inlineStr">
        <is>
          <t>Yes</t>
        </is>
      </c>
      <c r="H581" t="n">
        <v>15.9</v>
      </c>
    </row>
    <row r="582">
      <c r="A582" t="inlineStr">
        <is>
          <t>2015-W5-2015-JCHAPS-Y27618</t>
        </is>
      </c>
      <c r="B582" t="n">
        <v>2015</v>
      </c>
      <c r="C582" t="n">
        <v>5</v>
      </c>
      <c r="D582" t="inlineStr">
        <is>
          <t>2015-JCHAPS</t>
        </is>
      </c>
      <c r="E582" t="inlineStr">
        <is>
          <t>Y27618</t>
        </is>
      </c>
      <c r="F582" t="inlineStr">
        <is>
          <t>W/R/T FLEX</t>
        </is>
      </c>
      <c r="G582" t="inlineStr">
        <is>
          <t>Yes</t>
        </is>
      </c>
      <c r="H582" t="n">
        <v>0.3</v>
      </c>
    </row>
    <row r="583">
      <c r="A583" t="inlineStr">
        <is>
          <t>2015-W5-2015-JCHAPS-Y28227</t>
        </is>
      </c>
      <c r="B583" t="n">
        <v>2015</v>
      </c>
      <c r="C583" t="n">
        <v>5</v>
      </c>
      <c r="D583" t="inlineStr">
        <is>
          <t>2015-JCHAPS</t>
        </is>
      </c>
      <c r="E583" t="inlineStr">
        <is>
          <t>Y28227</t>
        </is>
      </c>
      <c r="F583" t="inlineStr">
        <is>
          <t>K</t>
        </is>
      </c>
      <c r="G583" t="inlineStr">
        <is>
          <t>Yes</t>
        </is>
      </c>
      <c r="H583" t="n">
        <v>5</v>
      </c>
    </row>
    <row r="584">
      <c r="A584" t="inlineStr">
        <is>
          <t>2015-W5-2015-JCHAPS-Y-DEF:buffalo</t>
        </is>
      </c>
      <c r="B584" t="n">
        <v>2015</v>
      </c>
      <c r="C584" t="n">
        <v>5</v>
      </c>
      <c r="D584" t="inlineStr">
        <is>
          <t>2015-JCHAPS</t>
        </is>
      </c>
      <c r="E584" t="inlineStr">
        <is>
          <t>Y-DEF:buffalo</t>
        </is>
      </c>
      <c r="F584" t="inlineStr">
        <is>
          <t>DST</t>
        </is>
      </c>
      <c r="G584" t="inlineStr">
        <is>
          <t>Yes</t>
        </is>
      </c>
      <c r="H584" t="n">
        <v>8</v>
      </c>
    </row>
    <row r="585">
      <c r="A585" t="inlineStr">
        <is>
          <t>2015-W5-2015-JCHAPS-Y24822</t>
        </is>
      </c>
      <c r="B585" t="n">
        <v>2015</v>
      </c>
      <c r="C585" t="n">
        <v>5</v>
      </c>
      <c r="D585" t="inlineStr">
        <is>
          <t>2015-JCHAPS</t>
        </is>
      </c>
      <c r="E585" t="inlineStr">
        <is>
          <t>Y24822</t>
        </is>
      </c>
      <c r="F585" t="inlineStr">
        <is>
          <t>BN</t>
        </is>
      </c>
      <c r="G585" t="inlineStr">
        <is>
          <t>No</t>
        </is>
      </c>
      <c r="H585" t="n">
        <v>28.04</v>
      </c>
    </row>
    <row r="586">
      <c r="A586" t="inlineStr">
        <is>
          <t>2015-W5-2015-JCHAPS-Y26878</t>
        </is>
      </c>
      <c r="B586" t="n">
        <v>2015</v>
      </c>
      <c r="C586" t="n">
        <v>5</v>
      </c>
      <c r="D586" t="inlineStr">
        <is>
          <t>2015-JCHAPS</t>
        </is>
      </c>
      <c r="E586" t="inlineStr">
        <is>
          <t>Y26878</t>
        </is>
      </c>
      <c r="F586" t="inlineStr">
        <is>
          <t>BN</t>
        </is>
      </c>
      <c r="G586" t="inlineStr">
        <is>
          <t>No</t>
        </is>
      </c>
      <c r="H586" t="n">
        <v>4</v>
      </c>
    </row>
    <row r="587">
      <c r="A587" t="inlineStr">
        <is>
          <t>2015-W5-2015-JCHAPS-Y28403</t>
        </is>
      </c>
      <c r="B587" t="n">
        <v>2015</v>
      </c>
      <c r="C587" t="n">
        <v>5</v>
      </c>
      <c r="D587" t="inlineStr">
        <is>
          <t>2015-JCHAPS</t>
        </is>
      </c>
      <c r="E587" t="inlineStr">
        <is>
          <t>Y28403</t>
        </is>
      </c>
      <c r="F587" t="inlineStr">
        <is>
          <t>BN</t>
        </is>
      </c>
      <c r="G587" t="inlineStr">
        <is>
          <t>No</t>
        </is>
      </c>
      <c r="H587" t="n">
        <v>7.4</v>
      </c>
    </row>
    <row r="588">
      <c r="A588" t="inlineStr">
        <is>
          <t>2015-W5-2015-JCHAPS-Y27646</t>
        </is>
      </c>
      <c r="B588" t="n">
        <v>2015</v>
      </c>
      <c r="C588" t="n">
        <v>5</v>
      </c>
      <c r="D588" t="inlineStr">
        <is>
          <t>2015-JCHAPS</t>
        </is>
      </c>
      <c r="E588" t="inlineStr">
        <is>
          <t>Y27646</t>
        </is>
      </c>
      <c r="F588" t="inlineStr">
        <is>
          <t>BN</t>
        </is>
      </c>
      <c r="G588" t="inlineStr">
        <is>
          <t>No</t>
        </is>
      </c>
      <c r="H588" t="n">
        <v>0</v>
      </c>
    </row>
    <row r="589">
      <c r="A589" t="inlineStr">
        <is>
          <t>2015-W5-2015-JCHAPS-Y27591</t>
        </is>
      </c>
      <c r="B589" t="n">
        <v>2015</v>
      </c>
      <c r="C589" t="n">
        <v>5</v>
      </c>
      <c r="D589" t="inlineStr">
        <is>
          <t>2015-JCHAPS</t>
        </is>
      </c>
      <c r="E589" t="inlineStr">
        <is>
          <t>Y27591</t>
        </is>
      </c>
      <c r="F589" t="inlineStr">
        <is>
          <t>BN</t>
        </is>
      </c>
      <c r="G589" t="inlineStr">
        <is>
          <t>No</t>
        </is>
      </c>
      <c r="H589" t="n">
        <v>0</v>
      </c>
    </row>
    <row r="590">
      <c r="A590" t="inlineStr">
        <is>
          <t>2015-W5-2015-JCHAPS-Y-DEF:la-rams</t>
        </is>
      </c>
      <c r="B590" t="n">
        <v>2015</v>
      </c>
      <c r="C590" t="n">
        <v>5</v>
      </c>
      <c r="D590" t="inlineStr">
        <is>
          <t>2015-JCHAPS</t>
        </is>
      </c>
      <c r="E590" t="inlineStr">
        <is>
          <t>Y-DEF:la-rams</t>
        </is>
      </c>
      <c r="F590" t="inlineStr">
        <is>
          <t>BN</t>
        </is>
      </c>
      <c r="G590" t="inlineStr">
        <is>
          <t>No</t>
        </is>
      </c>
      <c r="H590" t="n">
        <v>9</v>
      </c>
    </row>
    <row r="591">
      <c r="A591" t="inlineStr">
        <is>
          <t>2015-W5-2015-ISAROD-Y7200</t>
        </is>
      </c>
      <c r="B591" t="n">
        <v>2015</v>
      </c>
      <c r="C591" t="n">
        <v>5</v>
      </c>
      <c r="D591" t="inlineStr">
        <is>
          <t>2015-ISAROD</t>
        </is>
      </c>
      <c r="E591" t="inlineStr">
        <is>
          <t>Y7200</t>
        </is>
      </c>
      <c r="F591" t="inlineStr">
        <is>
          <t>QB</t>
        </is>
      </c>
      <c r="G591" t="inlineStr">
        <is>
          <t>Yes</t>
        </is>
      </c>
      <c r="H591" t="n">
        <v>23.54</v>
      </c>
    </row>
    <row r="592">
      <c r="A592" t="inlineStr">
        <is>
          <t>2015-W5-2015-ISAROD-Y24791</t>
        </is>
      </c>
      <c r="B592" t="n">
        <v>2015</v>
      </c>
      <c r="C592" t="n">
        <v>5</v>
      </c>
      <c r="D592" t="inlineStr">
        <is>
          <t>2015-ISAROD</t>
        </is>
      </c>
      <c r="E592" t="inlineStr">
        <is>
          <t>Y24791</t>
        </is>
      </c>
      <c r="F592" t="inlineStr">
        <is>
          <t>WR</t>
        </is>
      </c>
      <c r="G592" t="inlineStr">
        <is>
          <t>Yes</t>
        </is>
      </c>
      <c r="H592" t="n">
        <v>7.8</v>
      </c>
    </row>
    <row r="593">
      <c r="A593" t="inlineStr">
        <is>
          <t>2015-W5-2015-ISAROD-Y25730</t>
        </is>
      </c>
      <c r="B593" t="n">
        <v>2015</v>
      </c>
      <c r="C593" t="n">
        <v>5</v>
      </c>
      <c r="D593" t="inlineStr">
        <is>
          <t>2015-ISAROD</t>
        </is>
      </c>
      <c r="E593" t="inlineStr">
        <is>
          <t>Y25730</t>
        </is>
      </c>
      <c r="F593" t="inlineStr">
        <is>
          <t>WR</t>
        </is>
      </c>
      <c r="G593" t="inlineStr">
        <is>
          <t>Yes</t>
        </is>
      </c>
      <c r="H593" t="n">
        <v>3</v>
      </c>
    </row>
    <row r="594">
      <c r="A594" t="inlineStr">
        <is>
          <t>2015-W5-2015-ISAROD-Y28026</t>
        </is>
      </c>
      <c r="B594" t="n">
        <v>2015</v>
      </c>
      <c r="C594" t="n">
        <v>5</v>
      </c>
      <c r="D594" t="inlineStr">
        <is>
          <t>2015-ISAROD</t>
        </is>
      </c>
      <c r="E594" t="inlineStr">
        <is>
          <t>Y28026</t>
        </is>
      </c>
      <c r="F594" t="inlineStr">
        <is>
          <t>WR</t>
        </is>
      </c>
      <c r="G594" t="inlineStr">
        <is>
          <t>Yes</t>
        </is>
      </c>
      <c r="H594" t="n">
        <v>14.1</v>
      </c>
    </row>
    <row r="595">
      <c r="A595" t="inlineStr">
        <is>
          <t>2015-W5-2015-ISAROD-Y24815</t>
        </is>
      </c>
      <c r="B595" t="n">
        <v>2015</v>
      </c>
      <c r="C595" t="n">
        <v>5</v>
      </c>
      <c r="D595" t="inlineStr">
        <is>
          <t>2015-ISAROD</t>
        </is>
      </c>
      <c r="E595" t="inlineStr">
        <is>
          <t>Y24815</t>
        </is>
      </c>
      <c r="F595" t="inlineStr">
        <is>
          <t>RB</t>
        </is>
      </c>
      <c r="G595" t="inlineStr">
        <is>
          <t>Yes</t>
        </is>
      </c>
      <c r="H595" t="n">
        <v>7.4</v>
      </c>
    </row>
    <row r="596">
      <c r="A596" t="inlineStr">
        <is>
          <t>2015-W5-2015-ISAROD-Y28014</t>
        </is>
      </c>
      <c r="B596" t="n">
        <v>2015</v>
      </c>
      <c r="C596" t="n">
        <v>5</v>
      </c>
      <c r="D596" t="inlineStr">
        <is>
          <t>2015-ISAROD</t>
        </is>
      </c>
      <c r="E596" t="inlineStr">
        <is>
          <t>Y28014</t>
        </is>
      </c>
      <c r="F596" t="inlineStr">
        <is>
          <t>RB</t>
        </is>
      </c>
      <c r="G596" t="inlineStr">
        <is>
          <t>Yes</t>
        </is>
      </c>
      <c r="H596" t="n">
        <v>14.7</v>
      </c>
    </row>
    <row r="597">
      <c r="A597" t="inlineStr">
        <is>
          <t>2015-W5-2015-ISAROD-Y25774</t>
        </is>
      </c>
      <c r="B597" t="n">
        <v>2015</v>
      </c>
      <c r="C597" t="n">
        <v>5</v>
      </c>
      <c r="D597" t="inlineStr">
        <is>
          <t>2015-ISAROD</t>
        </is>
      </c>
      <c r="E597" t="inlineStr">
        <is>
          <t>Y25774</t>
        </is>
      </c>
      <c r="F597" t="inlineStr">
        <is>
          <t>TE</t>
        </is>
      </c>
      <c r="G597" t="inlineStr">
        <is>
          <t>Yes</t>
        </is>
      </c>
      <c r="H597" t="n">
        <v>2.1</v>
      </c>
    </row>
    <row r="598">
      <c r="A598" t="inlineStr">
        <is>
          <t>2015-W5-2015-ISAROD-Y9560</t>
        </is>
      </c>
      <c r="B598" t="n">
        <v>2015</v>
      </c>
      <c r="C598" t="n">
        <v>5</v>
      </c>
      <c r="D598" t="inlineStr">
        <is>
          <t>2015-ISAROD</t>
        </is>
      </c>
      <c r="E598" t="inlineStr">
        <is>
          <t>Y9560</t>
        </is>
      </c>
      <c r="F598" t="inlineStr">
        <is>
          <t>W/R/T FLEX</t>
        </is>
      </c>
      <c r="G598" t="inlineStr">
        <is>
          <t>Yes</t>
        </is>
      </c>
      <c r="H598" t="n">
        <v>7.6</v>
      </c>
    </row>
    <row r="599">
      <c r="A599" t="inlineStr">
        <is>
          <t>2015-W5-2015-ISAROD-Y9274</t>
        </is>
      </c>
      <c r="B599" t="n">
        <v>2015</v>
      </c>
      <c r="C599" t="n">
        <v>5</v>
      </c>
      <c r="D599" t="inlineStr">
        <is>
          <t>2015-ISAROD</t>
        </is>
      </c>
      <c r="E599" t="inlineStr">
        <is>
          <t>Y9274</t>
        </is>
      </c>
      <c r="F599" t="inlineStr">
        <is>
          <t>W/R/T FLEX</t>
        </is>
      </c>
      <c r="G599" t="inlineStr">
        <is>
          <t>Yes</t>
        </is>
      </c>
      <c r="H599" t="n">
        <v>5.4</v>
      </c>
    </row>
    <row r="600">
      <c r="A600" t="inlineStr">
        <is>
          <t>2015-W5-2015-ISAROD-Y9283</t>
        </is>
      </c>
      <c r="B600" t="n">
        <v>2015</v>
      </c>
      <c r="C600" t="n">
        <v>5</v>
      </c>
      <c r="D600" t="inlineStr">
        <is>
          <t>2015-ISAROD</t>
        </is>
      </c>
      <c r="E600" t="inlineStr">
        <is>
          <t>Y9283</t>
        </is>
      </c>
      <c r="F600" t="inlineStr">
        <is>
          <t>W/R/T FLEX</t>
        </is>
      </c>
      <c r="G600" t="inlineStr">
        <is>
          <t>Yes</t>
        </is>
      </c>
      <c r="H600" t="n">
        <v>8.5</v>
      </c>
    </row>
    <row r="601">
      <c r="A601" t="inlineStr">
        <is>
          <t>2015-W5-2015-ISAROD-Y26534</t>
        </is>
      </c>
      <c r="B601" t="n">
        <v>2015</v>
      </c>
      <c r="C601" t="n">
        <v>5</v>
      </c>
      <c r="D601" t="inlineStr">
        <is>
          <t>2015-ISAROD</t>
        </is>
      </c>
      <c r="E601" t="inlineStr">
        <is>
          <t>Y26534</t>
        </is>
      </c>
      <c r="F601" t="inlineStr">
        <is>
          <t>K</t>
        </is>
      </c>
      <c r="G601" t="inlineStr">
        <is>
          <t>Yes</t>
        </is>
      </c>
      <c r="H601" t="n">
        <v>6</v>
      </c>
    </row>
    <row r="602">
      <c r="A602" t="inlineStr">
        <is>
          <t>2015-W5-2015-ISAROD-Y-DEF:arizona</t>
        </is>
      </c>
      <c r="B602" t="n">
        <v>2015</v>
      </c>
      <c r="C602" t="n">
        <v>5</v>
      </c>
      <c r="D602" t="inlineStr">
        <is>
          <t>2015-ISAROD</t>
        </is>
      </c>
      <c r="E602" t="inlineStr">
        <is>
          <t>Y-DEF:arizona</t>
        </is>
      </c>
      <c r="F602" t="inlineStr">
        <is>
          <t>DST</t>
        </is>
      </c>
      <c r="G602" t="inlineStr">
        <is>
          <t>Yes</t>
        </is>
      </c>
      <c r="H602" t="n">
        <v>14</v>
      </c>
    </row>
    <row r="603">
      <c r="A603" t="inlineStr">
        <is>
          <t>2015-W5-2015-ISAROD-Y8285</t>
        </is>
      </c>
      <c r="B603" t="n">
        <v>2015</v>
      </c>
      <c r="C603" t="n">
        <v>5</v>
      </c>
      <c r="D603" t="inlineStr">
        <is>
          <t>2015-ISAROD</t>
        </is>
      </c>
      <c r="E603" t="inlineStr">
        <is>
          <t>Y8285</t>
        </is>
      </c>
      <c r="F603" t="inlineStr">
        <is>
          <t>BN</t>
        </is>
      </c>
      <c r="G603" t="inlineStr">
        <is>
          <t>No</t>
        </is>
      </c>
      <c r="H603" t="n">
        <v>0</v>
      </c>
    </row>
    <row r="604">
      <c r="A604" t="inlineStr">
        <is>
          <t>2015-W5-2015-ISAROD-Y25723</t>
        </is>
      </c>
      <c r="B604" t="n">
        <v>2015</v>
      </c>
      <c r="C604" t="n">
        <v>5</v>
      </c>
      <c r="D604" t="inlineStr">
        <is>
          <t>2015-ISAROD</t>
        </is>
      </c>
      <c r="E604" t="inlineStr">
        <is>
          <t>Y25723</t>
        </is>
      </c>
      <c r="F604" t="inlineStr">
        <is>
          <t>BN</t>
        </is>
      </c>
      <c r="G604" t="inlineStr">
        <is>
          <t>No</t>
        </is>
      </c>
      <c r="H604" t="n">
        <v>1.5</v>
      </c>
    </row>
    <row r="605">
      <c r="A605" t="inlineStr">
        <is>
          <t>2015-W5-2015-ISAROD-Y7868</t>
        </is>
      </c>
      <c r="B605" t="n">
        <v>2015</v>
      </c>
      <c r="C605" t="n">
        <v>5</v>
      </c>
      <c r="D605" t="inlineStr">
        <is>
          <t>2015-ISAROD</t>
        </is>
      </c>
      <c r="E605" t="inlineStr">
        <is>
          <t>Y7868</t>
        </is>
      </c>
      <c r="F605" t="inlineStr">
        <is>
          <t>BN</t>
        </is>
      </c>
      <c r="G605" t="inlineStr">
        <is>
          <t>No</t>
        </is>
      </c>
      <c r="H605" t="n">
        <v>0</v>
      </c>
    </row>
    <row r="606">
      <c r="A606" t="inlineStr">
        <is>
          <t>2015-W5-2015-ISAROD-Y24262</t>
        </is>
      </c>
      <c r="B606" t="n">
        <v>2015</v>
      </c>
      <c r="C606" t="n">
        <v>5</v>
      </c>
      <c r="D606" t="inlineStr">
        <is>
          <t>2015-ISAROD</t>
        </is>
      </c>
      <c r="E606" t="inlineStr">
        <is>
          <t>Y24262</t>
        </is>
      </c>
      <c r="F606" t="inlineStr">
        <is>
          <t>BN</t>
        </is>
      </c>
      <c r="G606" t="inlineStr">
        <is>
          <t>No</t>
        </is>
      </c>
      <c r="H606" t="n">
        <v>0</v>
      </c>
    </row>
    <row r="607">
      <c r="A607" t="inlineStr">
        <is>
          <t>2015-W5-2015-ISAROD-Y24553</t>
        </is>
      </c>
      <c r="B607" t="n">
        <v>2015</v>
      </c>
      <c r="C607" t="n">
        <v>5</v>
      </c>
      <c r="D607" t="inlineStr">
        <is>
          <t>2015-ISAROD</t>
        </is>
      </c>
      <c r="E607" t="inlineStr">
        <is>
          <t>Y24553</t>
        </is>
      </c>
      <c r="F607" t="inlineStr">
        <is>
          <t>BN</t>
        </is>
      </c>
      <c r="G607" t="inlineStr">
        <is>
          <t>No</t>
        </is>
      </c>
      <c r="H607" t="n">
        <v>0</v>
      </c>
    </row>
    <row r="608">
      <c r="A608" t="inlineStr">
        <is>
          <t>2015-W5-2015-ISAROD-Y8795</t>
        </is>
      </c>
      <c r="B608" t="n">
        <v>2015</v>
      </c>
      <c r="C608" t="n">
        <v>5</v>
      </c>
      <c r="D608" t="inlineStr">
        <is>
          <t>2015-ISAROD</t>
        </is>
      </c>
      <c r="E608" t="inlineStr">
        <is>
          <t>Y8795</t>
        </is>
      </c>
      <c r="F608" t="inlineStr">
        <is>
          <t>BN</t>
        </is>
      </c>
      <c r="G608" t="inlineStr">
        <is>
          <t>No</t>
        </is>
      </c>
      <c r="H608" t="n">
        <v>24.6</v>
      </c>
    </row>
    <row r="609">
      <c r="A609" t="inlineStr">
        <is>
          <t>2015-W5-2015-PACO-Y4256</t>
        </is>
      </c>
      <c r="B609" t="n">
        <v>2015</v>
      </c>
      <c r="C609" t="n">
        <v>5</v>
      </c>
      <c r="D609" t="inlineStr">
        <is>
          <t>2015-PACO</t>
        </is>
      </c>
      <c r="E609" t="inlineStr">
        <is>
          <t>Y4256</t>
        </is>
      </c>
      <c r="F609" t="inlineStr">
        <is>
          <t>QB</t>
        </is>
      </c>
      <c r="G609" t="inlineStr">
        <is>
          <t>Yes</t>
        </is>
      </c>
      <c r="H609" t="n">
        <v>8.640000000000001</v>
      </c>
    </row>
    <row r="610">
      <c r="A610" t="inlineStr">
        <is>
          <t>2015-W5-2015-PACO-Y23997</t>
        </is>
      </c>
      <c r="B610" t="n">
        <v>2015</v>
      </c>
      <c r="C610" t="n">
        <v>5</v>
      </c>
      <c r="D610" t="inlineStr">
        <is>
          <t>2015-PACO</t>
        </is>
      </c>
      <c r="E610" t="inlineStr">
        <is>
          <t>Y23997</t>
        </is>
      </c>
      <c r="F610" t="inlineStr">
        <is>
          <t>WR</t>
        </is>
      </c>
      <c r="G610" t="inlineStr">
        <is>
          <t>Yes</t>
        </is>
      </c>
      <c r="H610" t="n">
        <v>5.5</v>
      </c>
    </row>
    <row r="611">
      <c r="A611" t="inlineStr">
        <is>
          <t>2015-W5-2015-PACO-Y24845</t>
        </is>
      </c>
      <c r="B611" t="n">
        <v>2015</v>
      </c>
      <c r="C611" t="n">
        <v>5</v>
      </c>
      <c r="D611" t="inlineStr">
        <is>
          <t>2015-PACO</t>
        </is>
      </c>
      <c r="E611" t="inlineStr">
        <is>
          <t>Y24845</t>
        </is>
      </c>
      <c r="F611" t="inlineStr">
        <is>
          <t>WR</t>
        </is>
      </c>
      <c r="G611" t="inlineStr">
        <is>
          <t>Yes</t>
        </is>
      </c>
      <c r="H611" t="n">
        <v>4.2</v>
      </c>
    </row>
    <row r="612">
      <c r="A612" t="inlineStr">
        <is>
          <t>2015-W5-2015-PACO-Y28428</t>
        </is>
      </c>
      <c r="B612" t="n">
        <v>2015</v>
      </c>
      <c r="C612" t="n">
        <v>5</v>
      </c>
      <c r="D612" t="inlineStr">
        <is>
          <t>2015-PACO</t>
        </is>
      </c>
      <c r="E612" t="inlineStr">
        <is>
          <t>Y28428</t>
        </is>
      </c>
      <c r="F612" t="inlineStr">
        <is>
          <t>WR</t>
        </is>
      </c>
      <c r="G612" t="inlineStr">
        <is>
          <t>Yes</t>
        </is>
      </c>
      <c r="H612" t="n">
        <v>0</v>
      </c>
    </row>
    <row r="613">
      <c r="A613" t="inlineStr">
        <is>
          <t>2015-W5-2015-PACO-Y26804</t>
        </is>
      </c>
      <c r="B613" t="n">
        <v>2015</v>
      </c>
      <c r="C613" t="n">
        <v>5</v>
      </c>
      <c r="D613" t="inlineStr">
        <is>
          <t>2015-PACO</t>
        </is>
      </c>
      <c r="E613" t="inlineStr">
        <is>
          <t>Y26804</t>
        </is>
      </c>
      <c r="F613" t="inlineStr">
        <is>
          <t>RB</t>
        </is>
      </c>
      <c r="G613" t="inlineStr">
        <is>
          <t>Yes</t>
        </is>
      </c>
      <c r="H613" t="n">
        <v>5.7</v>
      </c>
    </row>
    <row r="614">
      <c r="A614" t="inlineStr">
        <is>
          <t>2015-W5-2015-PACO-Y24318</t>
        </is>
      </c>
      <c r="B614" t="n">
        <v>2015</v>
      </c>
      <c r="C614" t="n">
        <v>5</v>
      </c>
      <c r="D614" t="inlineStr">
        <is>
          <t>2015-PACO</t>
        </is>
      </c>
      <c r="E614" t="inlineStr">
        <is>
          <t>Y24318</t>
        </is>
      </c>
      <c r="F614" t="inlineStr">
        <is>
          <t>RB</t>
        </is>
      </c>
      <c r="G614" t="inlineStr">
        <is>
          <t>Yes</t>
        </is>
      </c>
      <c r="H614" t="n">
        <v>7.4</v>
      </c>
    </row>
    <row r="615">
      <c r="A615" t="inlineStr">
        <is>
          <t>2015-W5-2015-PACO-Y6663</t>
        </is>
      </c>
      <c r="B615" t="n">
        <v>2015</v>
      </c>
      <c r="C615" t="n">
        <v>5</v>
      </c>
      <c r="D615" t="inlineStr">
        <is>
          <t>2015-PACO</t>
        </is>
      </c>
      <c r="E615" t="inlineStr">
        <is>
          <t>Y6663</t>
        </is>
      </c>
      <c r="F615" t="inlineStr">
        <is>
          <t>TE</t>
        </is>
      </c>
      <c r="G615" t="inlineStr">
        <is>
          <t>Yes</t>
        </is>
      </c>
      <c r="H615" t="n">
        <v>21.2</v>
      </c>
    </row>
    <row r="616">
      <c r="A616" t="inlineStr">
        <is>
          <t>2015-W5-2015-PACO-Y8838</t>
        </is>
      </c>
      <c r="B616" t="n">
        <v>2015</v>
      </c>
      <c r="C616" t="n">
        <v>5</v>
      </c>
      <c r="D616" t="inlineStr">
        <is>
          <t>2015-PACO</t>
        </is>
      </c>
      <c r="E616" t="inlineStr">
        <is>
          <t>Y8838</t>
        </is>
      </c>
      <c r="F616" t="inlineStr">
        <is>
          <t>W/R/T FLEX</t>
        </is>
      </c>
      <c r="G616" t="inlineStr">
        <is>
          <t>Yes</t>
        </is>
      </c>
      <c r="H616" t="n">
        <v>3.2</v>
      </c>
    </row>
    <row r="617">
      <c r="A617" t="inlineStr">
        <is>
          <t>2015-W5-2015-PACO-Y8907</t>
        </is>
      </c>
      <c r="B617" t="n">
        <v>2015</v>
      </c>
      <c r="C617" t="n">
        <v>5</v>
      </c>
      <c r="D617" t="inlineStr">
        <is>
          <t>2015-PACO</t>
        </is>
      </c>
      <c r="E617" t="inlineStr">
        <is>
          <t>Y8907</t>
        </is>
      </c>
      <c r="F617" t="inlineStr">
        <is>
          <t>W/R/T FLEX</t>
        </is>
      </c>
      <c r="G617" t="inlineStr">
        <is>
          <t>Yes</t>
        </is>
      </c>
      <c r="H617" t="n">
        <v>19.9</v>
      </c>
    </row>
    <row r="618">
      <c r="A618" t="inlineStr">
        <is>
          <t>2015-W5-2015-PACO-Y9514</t>
        </is>
      </c>
      <c r="B618" t="n">
        <v>2015</v>
      </c>
      <c r="C618" t="n">
        <v>5</v>
      </c>
      <c r="D618" t="inlineStr">
        <is>
          <t>2015-PACO</t>
        </is>
      </c>
      <c r="E618" t="inlineStr">
        <is>
          <t>Y9514</t>
        </is>
      </c>
      <c r="F618" t="inlineStr">
        <is>
          <t>W/R/T FLEX</t>
        </is>
      </c>
      <c r="G618" t="inlineStr">
        <is>
          <t>Yes</t>
        </is>
      </c>
      <c r="H618" t="n">
        <v>6.7</v>
      </c>
    </row>
    <row r="619">
      <c r="A619" t="inlineStr">
        <is>
          <t>2015-W5-2015-PACO-Y6243</t>
        </is>
      </c>
      <c r="B619" t="n">
        <v>2015</v>
      </c>
      <c r="C619" t="n">
        <v>5</v>
      </c>
      <c r="D619" t="inlineStr">
        <is>
          <t>2015-PACO</t>
        </is>
      </c>
      <c r="E619" t="inlineStr">
        <is>
          <t>Y6243</t>
        </is>
      </c>
      <c r="F619" t="inlineStr">
        <is>
          <t>K</t>
        </is>
      </c>
      <c r="G619" t="inlineStr">
        <is>
          <t>Yes</t>
        </is>
      </c>
      <c r="H619" t="n">
        <v>8</v>
      </c>
    </row>
    <row r="620">
      <c r="A620" t="inlineStr">
        <is>
          <t>2015-W5-2015-PACO-Y-DEF:baltimore</t>
        </is>
      </c>
      <c r="B620" t="n">
        <v>2015</v>
      </c>
      <c r="C620" t="n">
        <v>5</v>
      </c>
      <c r="D620" t="inlineStr">
        <is>
          <t>2015-PACO</t>
        </is>
      </c>
      <c r="E620" t="inlineStr">
        <is>
          <t>Y-DEF:baltimore</t>
        </is>
      </c>
      <c r="F620" t="inlineStr">
        <is>
          <t>DST</t>
        </is>
      </c>
      <c r="G620" t="inlineStr">
        <is>
          <t>Yes</t>
        </is>
      </c>
      <c r="H620" t="n">
        <v>3</v>
      </c>
    </row>
    <row r="621">
      <c r="A621" t="inlineStr">
        <is>
          <t>2015-W5-2015-PACO-Y8266</t>
        </is>
      </c>
      <c r="B621" t="n">
        <v>2015</v>
      </c>
      <c r="C621" t="n">
        <v>5</v>
      </c>
      <c r="D621" t="inlineStr">
        <is>
          <t>2015-PACO</t>
        </is>
      </c>
      <c r="E621" t="inlineStr">
        <is>
          <t>Y8266</t>
        </is>
      </c>
      <c r="F621" t="inlineStr">
        <is>
          <t>BN</t>
        </is>
      </c>
      <c r="G621" t="inlineStr">
        <is>
          <t>No</t>
        </is>
      </c>
      <c r="H621" t="n">
        <v>0</v>
      </c>
    </row>
    <row r="622">
      <c r="A622" t="inlineStr">
        <is>
          <t>2015-W5-2015-PACO-Y5521</t>
        </is>
      </c>
      <c r="B622" t="n">
        <v>2015</v>
      </c>
      <c r="C622" t="n">
        <v>5</v>
      </c>
      <c r="D622" t="inlineStr">
        <is>
          <t>2015-PACO</t>
        </is>
      </c>
      <c r="E622" t="inlineStr">
        <is>
          <t>Y5521</t>
        </is>
      </c>
      <c r="F622" t="inlineStr">
        <is>
          <t>BN</t>
        </is>
      </c>
      <c r="G622" t="inlineStr">
        <is>
          <t>No</t>
        </is>
      </c>
      <c r="H622" t="n">
        <v>0</v>
      </c>
    </row>
    <row r="623">
      <c r="A623" t="inlineStr">
        <is>
          <t>2015-W5-2015-PACO-Y8263</t>
        </is>
      </c>
      <c r="B623" t="n">
        <v>2015</v>
      </c>
      <c r="C623" t="n">
        <v>5</v>
      </c>
      <c r="D623" t="inlineStr">
        <is>
          <t>2015-PACO</t>
        </is>
      </c>
      <c r="E623" t="inlineStr">
        <is>
          <t>Y8263</t>
        </is>
      </c>
      <c r="F623" t="inlineStr">
        <is>
          <t>BN</t>
        </is>
      </c>
      <c r="G623" t="inlineStr">
        <is>
          <t>No</t>
        </is>
      </c>
      <c r="H623" t="n">
        <v>0</v>
      </c>
    </row>
    <row r="624">
      <c r="A624" t="inlineStr">
        <is>
          <t>2015-W5-2015-PACO-Y8826</t>
        </is>
      </c>
      <c r="B624" t="n">
        <v>2015</v>
      </c>
      <c r="C624" t="n">
        <v>5</v>
      </c>
      <c r="D624" t="inlineStr">
        <is>
          <t>2015-PACO</t>
        </is>
      </c>
      <c r="E624" t="inlineStr">
        <is>
          <t>Y8826</t>
        </is>
      </c>
      <c r="F624" t="inlineStr">
        <is>
          <t>BN</t>
        </is>
      </c>
      <c r="G624" t="inlineStr">
        <is>
          <t>No</t>
        </is>
      </c>
      <c r="H624" t="n">
        <v>0</v>
      </c>
    </row>
    <row r="625">
      <c r="A625" t="inlineStr">
        <is>
          <t>2015-W5-2015-PACO-Y7177</t>
        </is>
      </c>
      <c r="B625" t="n">
        <v>2015</v>
      </c>
      <c r="C625" t="n">
        <v>5</v>
      </c>
      <c r="D625" t="inlineStr">
        <is>
          <t>2015-PACO</t>
        </is>
      </c>
      <c r="E625" t="inlineStr">
        <is>
          <t>Y7177</t>
        </is>
      </c>
      <c r="F625" t="inlineStr">
        <is>
          <t>BN</t>
        </is>
      </c>
      <c r="G625" t="inlineStr">
        <is>
          <t>No</t>
        </is>
      </c>
      <c r="H625" t="n">
        <v>13.34</v>
      </c>
    </row>
    <row r="626">
      <c r="A626" t="inlineStr">
        <is>
          <t>2015-W5-2015-PACO-Y6339</t>
        </is>
      </c>
      <c r="B626" t="n">
        <v>2015</v>
      </c>
      <c r="C626" t="n">
        <v>5</v>
      </c>
      <c r="D626" t="inlineStr">
        <is>
          <t>2015-PACO</t>
        </is>
      </c>
      <c r="E626" t="inlineStr">
        <is>
          <t>Y6339</t>
        </is>
      </c>
      <c r="F626" t="inlineStr">
        <is>
          <t>BN</t>
        </is>
      </c>
      <c r="G626" t="inlineStr">
        <is>
          <t>No</t>
        </is>
      </c>
      <c r="H626" t="n">
        <v>19.7</v>
      </c>
    </row>
    <row r="627">
      <c r="A627" t="inlineStr">
        <is>
          <t>2015-W5-2015-LDV-Y6760</t>
        </is>
      </c>
      <c r="B627" t="n">
        <v>2015</v>
      </c>
      <c r="C627" t="n">
        <v>5</v>
      </c>
      <c r="D627" t="inlineStr">
        <is>
          <t>2015-LDV</t>
        </is>
      </c>
      <c r="E627" t="inlineStr">
        <is>
          <t>Y6760</t>
        </is>
      </c>
      <c r="F627" t="inlineStr">
        <is>
          <t>QB</t>
        </is>
      </c>
      <c r="G627" t="inlineStr">
        <is>
          <t>Yes</t>
        </is>
      </c>
      <c r="H627" t="n">
        <v>29.74</v>
      </c>
    </row>
    <row r="628">
      <c r="A628" t="inlineStr">
        <is>
          <t>2015-W5-2015-LDV-Y27540</t>
        </is>
      </c>
      <c r="B628" t="n">
        <v>2015</v>
      </c>
      <c r="C628" t="n">
        <v>5</v>
      </c>
      <c r="D628" t="inlineStr">
        <is>
          <t>2015-LDV</t>
        </is>
      </c>
      <c r="E628" t="inlineStr">
        <is>
          <t>Y27540</t>
        </is>
      </c>
      <c r="F628" t="inlineStr">
        <is>
          <t>WR</t>
        </is>
      </c>
      <c r="G628" t="inlineStr">
        <is>
          <t>Yes</t>
        </is>
      </c>
      <c r="H628" t="n">
        <v>18.4</v>
      </c>
    </row>
    <row r="629">
      <c r="A629" t="inlineStr">
        <is>
          <t>2015-W5-2015-LDV-Y28392</t>
        </is>
      </c>
      <c r="B629" t="n">
        <v>2015</v>
      </c>
      <c r="C629" t="n">
        <v>5</v>
      </c>
      <c r="D629" t="inlineStr">
        <is>
          <t>2015-LDV</t>
        </is>
      </c>
      <c r="E629" t="inlineStr">
        <is>
          <t>Y28392</t>
        </is>
      </c>
      <c r="F629" t="inlineStr">
        <is>
          <t>WR</t>
        </is>
      </c>
      <c r="G629" t="inlineStr">
        <is>
          <t>Yes</t>
        </is>
      </c>
      <c r="H629" t="n">
        <v>4.9</v>
      </c>
    </row>
    <row r="630">
      <c r="A630" t="inlineStr">
        <is>
          <t>2015-W5-2015-LDV-Y25773</t>
        </is>
      </c>
      <c r="B630" t="n">
        <v>2015</v>
      </c>
      <c r="C630" t="n">
        <v>5</v>
      </c>
      <c r="D630" t="inlineStr">
        <is>
          <t>2015-LDV</t>
        </is>
      </c>
      <c r="E630" t="inlineStr">
        <is>
          <t>Y25773</t>
        </is>
      </c>
      <c r="F630" t="inlineStr">
        <is>
          <t>WR</t>
        </is>
      </c>
      <c r="G630" t="inlineStr">
        <is>
          <t>Yes</t>
        </is>
      </c>
      <c r="H630" t="n">
        <v>4.2</v>
      </c>
    </row>
    <row r="631">
      <c r="A631" t="inlineStr">
        <is>
          <t>2015-W5-2015-LDV-Y26684</t>
        </is>
      </c>
      <c r="B631" t="n">
        <v>2015</v>
      </c>
      <c r="C631" t="n">
        <v>5</v>
      </c>
      <c r="D631" t="inlineStr">
        <is>
          <t>2015-LDV</t>
        </is>
      </c>
      <c r="E631" t="inlineStr">
        <is>
          <t>Y26684</t>
        </is>
      </c>
      <c r="F631" t="inlineStr">
        <is>
          <t>RB</t>
        </is>
      </c>
      <c r="G631" t="inlineStr">
        <is>
          <t>Yes</t>
        </is>
      </c>
      <c r="H631" t="n">
        <v>3.5</v>
      </c>
    </row>
    <row r="632">
      <c r="A632" t="inlineStr">
        <is>
          <t>2015-W5-2015-LDV-Y24936</t>
        </is>
      </c>
      <c r="B632" t="n">
        <v>2015</v>
      </c>
      <c r="C632" t="n">
        <v>5</v>
      </c>
      <c r="D632" t="inlineStr">
        <is>
          <t>2015-LDV</t>
        </is>
      </c>
      <c r="E632" t="inlineStr">
        <is>
          <t>Y24936</t>
        </is>
      </c>
      <c r="F632" t="inlineStr">
        <is>
          <t>RB</t>
        </is>
      </c>
      <c r="G632" t="inlineStr">
        <is>
          <t>Yes</t>
        </is>
      </c>
      <c r="H632" t="n">
        <v>15.3</v>
      </c>
    </row>
    <row r="633">
      <c r="A633" t="inlineStr">
        <is>
          <t>2015-W5-2015-LDV-Y6405</t>
        </is>
      </c>
      <c r="B633" t="n">
        <v>2015</v>
      </c>
      <c r="C633" t="n">
        <v>5</v>
      </c>
      <c r="D633" t="inlineStr">
        <is>
          <t>2015-LDV</t>
        </is>
      </c>
      <c r="E633" t="inlineStr">
        <is>
          <t>Y6405</t>
        </is>
      </c>
      <c r="F633" t="inlineStr">
        <is>
          <t>TE</t>
        </is>
      </c>
      <c r="G633" t="inlineStr">
        <is>
          <t>Yes</t>
        </is>
      </c>
      <c r="H633" t="n">
        <v>1.3</v>
      </c>
    </row>
    <row r="634">
      <c r="A634" t="inlineStr">
        <is>
          <t>2015-W5-2015-LDV-Y24057</t>
        </is>
      </c>
      <c r="B634" t="n">
        <v>2015</v>
      </c>
      <c r="C634" t="n">
        <v>5</v>
      </c>
      <c r="D634" t="inlineStr">
        <is>
          <t>2015-LDV</t>
        </is>
      </c>
      <c r="E634" t="inlineStr">
        <is>
          <t>Y24057</t>
        </is>
      </c>
      <c r="F634" t="inlineStr">
        <is>
          <t>W/R/T FLEX</t>
        </is>
      </c>
      <c r="G634" t="inlineStr">
        <is>
          <t>Yes</t>
        </is>
      </c>
      <c r="H634" t="n">
        <v>11.1</v>
      </c>
    </row>
    <row r="635">
      <c r="A635" t="inlineStr">
        <is>
          <t>2015-W5-2015-LDV-Y24793</t>
        </is>
      </c>
      <c r="B635" t="n">
        <v>2015</v>
      </c>
      <c r="C635" t="n">
        <v>5</v>
      </c>
      <c r="D635" t="inlineStr">
        <is>
          <t>2015-LDV</t>
        </is>
      </c>
      <c r="E635" t="inlineStr">
        <is>
          <t>Y24793</t>
        </is>
      </c>
      <c r="F635" t="inlineStr">
        <is>
          <t>W/R/T FLEX</t>
        </is>
      </c>
      <c r="G635" t="inlineStr">
        <is>
          <t>Yes</t>
        </is>
      </c>
      <c r="H635" t="n">
        <v>12.7</v>
      </c>
    </row>
    <row r="636">
      <c r="A636" t="inlineStr">
        <is>
          <t>2015-W5-2015-LDV-Y28714</t>
        </is>
      </c>
      <c r="B636" t="n">
        <v>2015</v>
      </c>
      <c r="C636" t="n">
        <v>5</v>
      </c>
      <c r="D636" t="inlineStr">
        <is>
          <t>2015-LDV</t>
        </is>
      </c>
      <c r="E636" t="inlineStr">
        <is>
          <t>Y28714</t>
        </is>
      </c>
      <c r="F636" t="inlineStr">
        <is>
          <t>W/R/T FLEX</t>
        </is>
      </c>
      <c r="G636" t="inlineStr">
        <is>
          <t>Yes</t>
        </is>
      </c>
      <c r="H636" t="n">
        <v>22.9</v>
      </c>
    </row>
    <row r="637">
      <c r="A637" t="inlineStr">
        <is>
          <t>2015-W5-2015-LDV-Y5046</t>
        </is>
      </c>
      <c r="B637" t="n">
        <v>2015</v>
      </c>
      <c r="C637" t="n">
        <v>5</v>
      </c>
      <c r="D637" t="inlineStr">
        <is>
          <t>2015-LDV</t>
        </is>
      </c>
      <c r="E637" t="inlineStr">
        <is>
          <t>Y5046</t>
        </is>
      </c>
      <c r="F637" t="inlineStr">
        <is>
          <t>K</t>
        </is>
      </c>
      <c r="G637" t="inlineStr">
        <is>
          <t>Yes</t>
        </is>
      </c>
      <c r="H637" t="n">
        <v>6</v>
      </c>
    </row>
    <row r="638">
      <c r="A638" t="inlineStr">
        <is>
          <t>2015-W5-2015-LDV-Y-DEF:denver</t>
        </is>
      </c>
      <c r="B638" t="n">
        <v>2015</v>
      </c>
      <c r="C638" t="n">
        <v>5</v>
      </c>
      <c r="D638" t="inlineStr">
        <is>
          <t>2015-LDV</t>
        </is>
      </c>
      <c r="E638" t="inlineStr">
        <is>
          <t>Y-DEF:denver</t>
        </is>
      </c>
      <c r="F638" t="inlineStr">
        <is>
          <t>DST</t>
        </is>
      </c>
      <c r="G638" t="inlineStr">
        <is>
          <t>Yes</t>
        </is>
      </c>
      <c r="H638" t="n">
        <v>22</v>
      </c>
    </row>
    <row r="639">
      <c r="A639" t="inlineStr">
        <is>
          <t>2015-W5-2015-LDV-Y27597</t>
        </is>
      </c>
      <c r="B639" t="n">
        <v>2015</v>
      </c>
      <c r="C639" t="n">
        <v>5</v>
      </c>
      <c r="D639" t="inlineStr">
        <is>
          <t>2015-LDV</t>
        </is>
      </c>
      <c r="E639" t="inlineStr">
        <is>
          <t>Y27597</t>
        </is>
      </c>
      <c r="F639" t="inlineStr">
        <is>
          <t>BN</t>
        </is>
      </c>
      <c r="G639" t="inlineStr">
        <is>
          <t>No</t>
        </is>
      </c>
      <c r="H639" t="n">
        <v>13.6</v>
      </c>
    </row>
    <row r="640">
      <c r="A640" t="inlineStr">
        <is>
          <t>2015-W5-2015-LDV-Y23984</t>
        </is>
      </c>
      <c r="B640" t="n">
        <v>2015</v>
      </c>
      <c r="C640" t="n">
        <v>5</v>
      </c>
      <c r="D640" t="inlineStr">
        <is>
          <t>2015-LDV</t>
        </is>
      </c>
      <c r="E640" t="inlineStr">
        <is>
          <t>Y23984</t>
        </is>
      </c>
      <c r="F640" t="inlineStr">
        <is>
          <t>BN</t>
        </is>
      </c>
      <c r="G640" t="inlineStr">
        <is>
          <t>No</t>
        </is>
      </c>
      <c r="H640" t="n">
        <v>0.2</v>
      </c>
    </row>
    <row r="641">
      <c r="A641" t="inlineStr">
        <is>
          <t>2015-W5-2015-LDV-Y27564</t>
        </is>
      </c>
      <c r="B641" t="n">
        <v>2015</v>
      </c>
      <c r="C641" t="n">
        <v>5</v>
      </c>
      <c r="D641" t="inlineStr">
        <is>
          <t>2015-LDV</t>
        </is>
      </c>
      <c r="E641" t="inlineStr">
        <is>
          <t>Y27564</t>
        </is>
      </c>
      <c r="F641" t="inlineStr">
        <is>
          <t>BN</t>
        </is>
      </c>
      <c r="G641" t="inlineStr">
        <is>
          <t>No</t>
        </is>
      </c>
      <c r="H641" t="n">
        <v>10.86</v>
      </c>
    </row>
    <row r="642">
      <c r="A642" t="inlineStr">
        <is>
          <t>2015-W5-2015-LDV-Y24901</t>
        </is>
      </c>
      <c r="B642" t="n">
        <v>2015</v>
      </c>
      <c r="C642" t="n">
        <v>5</v>
      </c>
      <c r="D642" t="inlineStr">
        <is>
          <t>2015-LDV</t>
        </is>
      </c>
      <c r="E642" t="inlineStr">
        <is>
          <t>Y24901</t>
        </is>
      </c>
      <c r="F642" t="inlineStr">
        <is>
          <t>BN</t>
        </is>
      </c>
      <c r="G642" t="inlineStr">
        <is>
          <t>No</t>
        </is>
      </c>
      <c r="H642" t="n">
        <v>0</v>
      </c>
    </row>
    <row r="643">
      <c r="A643" t="inlineStr">
        <is>
          <t>2015-W5-2015-LDV-Y27626</t>
        </is>
      </c>
      <c r="B643" t="n">
        <v>2015</v>
      </c>
      <c r="C643" t="n">
        <v>5</v>
      </c>
      <c r="D643" t="inlineStr">
        <is>
          <t>2015-LDV</t>
        </is>
      </c>
      <c r="E643" t="inlineStr">
        <is>
          <t>Y27626</t>
        </is>
      </c>
      <c r="F643" t="inlineStr">
        <is>
          <t>BN</t>
        </is>
      </c>
      <c r="G643" t="inlineStr">
        <is>
          <t>No</t>
        </is>
      </c>
      <c r="H643" t="n">
        <v>4.5</v>
      </c>
    </row>
    <row r="644">
      <c r="A644" t="inlineStr">
        <is>
          <t>2015-W5-2015-VARO-Y8780</t>
        </is>
      </c>
      <c r="B644" t="n">
        <v>2015</v>
      </c>
      <c r="C644" t="n">
        <v>5</v>
      </c>
      <c r="D644" t="inlineStr">
        <is>
          <t>2015-VARO</t>
        </is>
      </c>
      <c r="E644" t="inlineStr">
        <is>
          <t>Y8780</t>
        </is>
      </c>
      <c r="F644" t="inlineStr">
        <is>
          <t>QB</t>
        </is>
      </c>
      <c r="G644" t="inlineStr">
        <is>
          <t>Yes</t>
        </is>
      </c>
      <c r="H644" t="n">
        <v>8.16</v>
      </c>
    </row>
    <row r="645">
      <c r="A645" t="inlineStr">
        <is>
          <t>2015-W5-2015-VARO-Y8256</t>
        </is>
      </c>
      <c r="B645" t="n">
        <v>2015</v>
      </c>
      <c r="C645" t="n">
        <v>5</v>
      </c>
      <c r="D645" t="inlineStr">
        <is>
          <t>2015-VARO</t>
        </is>
      </c>
      <c r="E645" t="inlineStr">
        <is>
          <t>Y8256</t>
        </is>
      </c>
      <c r="F645" t="inlineStr">
        <is>
          <t>WR</t>
        </is>
      </c>
      <c r="G645" t="inlineStr">
        <is>
          <t>Yes</t>
        </is>
      </c>
      <c r="H645" t="n">
        <v>6.7</v>
      </c>
    </row>
    <row r="646">
      <c r="A646" t="inlineStr">
        <is>
          <t>2015-W5-2015-VARO-Y27619</t>
        </is>
      </c>
      <c r="B646" t="n">
        <v>2015</v>
      </c>
      <c r="C646" t="n">
        <v>5</v>
      </c>
      <c r="D646" t="inlineStr">
        <is>
          <t>2015-VARO</t>
        </is>
      </c>
      <c r="E646" t="inlineStr">
        <is>
          <t>Y27619</t>
        </is>
      </c>
      <c r="F646" t="inlineStr">
        <is>
          <t>WR</t>
        </is>
      </c>
      <c r="G646" t="inlineStr">
        <is>
          <t>Yes</t>
        </is>
      </c>
      <c r="H646" t="n">
        <v>13.3</v>
      </c>
    </row>
    <row r="647">
      <c r="A647" t="inlineStr">
        <is>
          <t>2015-W5-2015-VARO-Y24866</t>
        </is>
      </c>
      <c r="B647" t="n">
        <v>2015</v>
      </c>
      <c r="C647" t="n">
        <v>5</v>
      </c>
      <c r="D647" t="inlineStr">
        <is>
          <t>2015-VARO</t>
        </is>
      </c>
      <c r="E647" t="inlineStr">
        <is>
          <t>Y24866</t>
        </is>
      </c>
      <c r="F647" t="inlineStr">
        <is>
          <t>WR</t>
        </is>
      </c>
      <c r="G647" t="inlineStr">
        <is>
          <t>Yes</t>
        </is>
      </c>
      <c r="H647" t="n">
        <v>1.3</v>
      </c>
    </row>
    <row r="648">
      <c r="A648" t="inlineStr">
        <is>
          <t>2015-W5-2015-VARO-Y8821</t>
        </is>
      </c>
      <c r="B648" t="n">
        <v>2015</v>
      </c>
      <c r="C648" t="n">
        <v>5</v>
      </c>
      <c r="D648" t="inlineStr">
        <is>
          <t>2015-VARO</t>
        </is>
      </c>
      <c r="E648" t="inlineStr">
        <is>
          <t>Y8821</t>
        </is>
      </c>
      <c r="F648" t="inlineStr">
        <is>
          <t>RB</t>
        </is>
      </c>
      <c r="G648" t="inlineStr">
        <is>
          <t>Yes</t>
        </is>
      </c>
      <c r="H648" t="n">
        <v>16.9</v>
      </c>
    </row>
    <row r="649">
      <c r="A649" t="inlineStr">
        <is>
          <t>2015-W5-2015-VARO-Y25777</t>
        </is>
      </c>
      <c r="B649" t="n">
        <v>2015</v>
      </c>
      <c r="C649" t="n">
        <v>5</v>
      </c>
      <c r="D649" t="inlineStr">
        <is>
          <t>2015-VARO</t>
        </is>
      </c>
      <c r="E649" t="inlineStr">
        <is>
          <t>Y25777</t>
        </is>
      </c>
      <c r="F649" t="inlineStr">
        <is>
          <t>RB</t>
        </is>
      </c>
      <c r="G649" t="inlineStr">
        <is>
          <t>Yes</t>
        </is>
      </c>
      <c r="H649" t="n">
        <v>2.6</v>
      </c>
    </row>
    <row r="650">
      <c r="A650" t="inlineStr">
        <is>
          <t>2015-W5-2015-VARO-Y24017</t>
        </is>
      </c>
      <c r="B650" t="n">
        <v>2015</v>
      </c>
      <c r="C650" t="n">
        <v>5</v>
      </c>
      <c r="D650" t="inlineStr">
        <is>
          <t>2015-VARO</t>
        </is>
      </c>
      <c r="E650" t="inlineStr">
        <is>
          <t>Y24017</t>
        </is>
      </c>
      <c r="F650" t="inlineStr">
        <is>
          <t>TE</t>
        </is>
      </c>
      <c r="G650" t="inlineStr">
        <is>
          <t>Yes</t>
        </is>
      </c>
      <c r="H650" t="n">
        <v>6.7</v>
      </c>
    </row>
    <row r="651">
      <c r="A651" t="inlineStr">
        <is>
          <t>2015-W5-2015-VARO-Y27583</t>
        </is>
      </c>
      <c r="B651" t="n">
        <v>2015</v>
      </c>
      <c r="C651" t="n">
        <v>5</v>
      </c>
      <c r="D651" t="inlineStr">
        <is>
          <t>2015-VARO</t>
        </is>
      </c>
      <c r="E651" t="inlineStr">
        <is>
          <t>Y27583</t>
        </is>
      </c>
      <c r="F651" t="inlineStr">
        <is>
          <t>W/R/T FLEX</t>
        </is>
      </c>
      <c r="G651" t="inlineStr">
        <is>
          <t>Yes</t>
        </is>
      </c>
      <c r="H651" t="n">
        <v>2.5</v>
      </c>
    </row>
    <row r="652">
      <c r="A652" t="inlineStr">
        <is>
          <t>2015-W5-2015-VARO-Y26660</t>
        </is>
      </c>
      <c r="B652" t="n">
        <v>2015</v>
      </c>
      <c r="C652" t="n">
        <v>5</v>
      </c>
      <c r="D652" t="inlineStr">
        <is>
          <t>2015-VARO</t>
        </is>
      </c>
      <c r="E652" t="inlineStr">
        <is>
          <t>Y26660</t>
        </is>
      </c>
      <c r="F652" t="inlineStr">
        <is>
          <t>W/R/T FLEX</t>
        </is>
      </c>
      <c r="G652" t="inlineStr">
        <is>
          <t>Yes</t>
        </is>
      </c>
      <c r="H652" t="n">
        <v>10.1</v>
      </c>
    </row>
    <row r="653">
      <c r="A653" t="inlineStr">
        <is>
          <t>2015-W5-2015-VARO-Y25379</t>
        </is>
      </c>
      <c r="B653" t="n">
        <v>2015</v>
      </c>
      <c r="C653" t="n">
        <v>5</v>
      </c>
      <c r="D653" t="inlineStr">
        <is>
          <t>2015-VARO</t>
        </is>
      </c>
      <c r="E653" t="inlineStr">
        <is>
          <t>Y25379</t>
        </is>
      </c>
      <c r="F653" t="inlineStr">
        <is>
          <t>W/R/T FLEX</t>
        </is>
      </c>
      <c r="G653" t="inlineStr">
        <is>
          <t>Yes</t>
        </is>
      </c>
      <c r="H653" t="n">
        <v>7.8</v>
      </c>
    </row>
    <row r="654">
      <c r="A654" t="inlineStr">
        <is>
          <t>2015-W5-2015-VARO-Y9066</t>
        </is>
      </c>
      <c r="B654" t="n">
        <v>2015</v>
      </c>
      <c r="C654" t="n">
        <v>5</v>
      </c>
      <c r="D654" t="inlineStr">
        <is>
          <t>2015-VARO</t>
        </is>
      </c>
      <c r="E654" t="inlineStr">
        <is>
          <t>Y9066</t>
        </is>
      </c>
      <c r="F654" t="inlineStr">
        <is>
          <t>K</t>
        </is>
      </c>
      <c r="G654" t="inlineStr">
        <is>
          <t>Yes</t>
        </is>
      </c>
      <c r="H654" t="n">
        <v>6</v>
      </c>
    </row>
    <row r="655">
      <c r="A655" t="inlineStr">
        <is>
          <t>2015-W5-2015-VARO-Y-DEF:seattle</t>
        </is>
      </c>
      <c r="B655" t="n">
        <v>2015</v>
      </c>
      <c r="C655" t="n">
        <v>5</v>
      </c>
      <c r="D655" t="inlineStr">
        <is>
          <t>2015-VARO</t>
        </is>
      </c>
      <c r="E655" t="inlineStr">
        <is>
          <t>Y-DEF:seattle</t>
        </is>
      </c>
      <c r="F655" t="inlineStr">
        <is>
          <t>DST</t>
        </is>
      </c>
      <c r="G655" t="inlineStr">
        <is>
          <t>Yes</t>
        </is>
      </c>
      <c r="H655" t="n">
        <v>14</v>
      </c>
    </row>
    <row r="656">
      <c r="A656" t="inlineStr">
        <is>
          <t>2015-W5-2015-VARO-Y25755</t>
        </is>
      </c>
      <c r="B656" t="n">
        <v>2015</v>
      </c>
      <c r="C656" t="n">
        <v>5</v>
      </c>
      <c r="D656" t="inlineStr">
        <is>
          <t>2015-VARO</t>
        </is>
      </c>
      <c r="E656" t="inlineStr">
        <is>
          <t>Y25755</t>
        </is>
      </c>
      <c r="F656" t="inlineStr">
        <is>
          <t>BN</t>
        </is>
      </c>
      <c r="G656" t="inlineStr">
        <is>
          <t>No</t>
        </is>
      </c>
      <c r="H656" t="n">
        <v>0</v>
      </c>
    </row>
    <row r="657">
      <c r="A657" t="inlineStr">
        <is>
          <t>2015-W5-2015-VARO-Y27532</t>
        </is>
      </c>
      <c r="B657" t="n">
        <v>2015</v>
      </c>
      <c r="C657" t="n">
        <v>5</v>
      </c>
      <c r="D657" t="inlineStr">
        <is>
          <t>2015-VARO</t>
        </is>
      </c>
      <c r="E657" t="inlineStr">
        <is>
          <t>Y27532</t>
        </is>
      </c>
      <c r="F657" t="inlineStr">
        <is>
          <t>BN</t>
        </is>
      </c>
      <c r="G657" t="inlineStr">
        <is>
          <t>No</t>
        </is>
      </c>
      <c r="H657" t="n">
        <v>0</v>
      </c>
    </row>
    <row r="658">
      <c r="A658" t="inlineStr">
        <is>
          <t>2015-W5-2015-VARO-Y26708</t>
        </is>
      </c>
      <c r="B658" t="n">
        <v>2015</v>
      </c>
      <c r="C658" t="n">
        <v>5</v>
      </c>
      <c r="D658" t="inlineStr">
        <is>
          <t>2015-VARO</t>
        </is>
      </c>
      <c r="E658" t="inlineStr">
        <is>
          <t>Y26708</t>
        </is>
      </c>
      <c r="F658" t="inlineStr">
        <is>
          <t>BN</t>
        </is>
      </c>
      <c r="G658" t="inlineStr">
        <is>
          <t>No</t>
        </is>
      </c>
      <c r="H658" t="n">
        <v>0</v>
      </c>
    </row>
    <row r="659">
      <c r="A659" t="inlineStr">
        <is>
          <t>2015-W5-2015-VARO-Y27548</t>
        </is>
      </c>
      <c r="B659" t="n">
        <v>2015</v>
      </c>
      <c r="C659" t="n">
        <v>5</v>
      </c>
      <c r="D659" t="inlineStr">
        <is>
          <t>2015-VARO</t>
        </is>
      </c>
      <c r="E659" t="inlineStr">
        <is>
          <t>Y27548</t>
        </is>
      </c>
      <c r="F659" t="inlineStr">
        <is>
          <t>BN</t>
        </is>
      </c>
      <c r="G659" t="inlineStr">
        <is>
          <t>No</t>
        </is>
      </c>
      <c r="H659" t="n">
        <v>16.7</v>
      </c>
    </row>
    <row r="660">
      <c r="A660" t="inlineStr">
        <is>
          <t>2015-W5-2015-VARO-Y6770</t>
        </is>
      </c>
      <c r="B660" t="n">
        <v>2015</v>
      </c>
      <c r="C660" t="n">
        <v>5</v>
      </c>
      <c r="D660" t="inlineStr">
        <is>
          <t>2015-VARO</t>
        </is>
      </c>
      <c r="E660" t="inlineStr">
        <is>
          <t>Y6770</t>
        </is>
      </c>
      <c r="F660" t="inlineStr">
        <is>
          <t>BN</t>
        </is>
      </c>
      <c r="G660" t="inlineStr">
        <is>
          <t>No</t>
        </is>
      </c>
      <c r="H660" t="n">
        <v>0</v>
      </c>
    </row>
    <row r="661">
      <c r="A661" t="inlineStr">
        <is>
          <t>2015-W5-2015-VARO-Y7847</t>
        </is>
      </c>
      <c r="B661" t="n">
        <v>2015</v>
      </c>
      <c r="C661" t="n">
        <v>5</v>
      </c>
      <c r="D661" t="inlineStr">
        <is>
          <t>2015-VARO</t>
        </is>
      </c>
      <c r="E661" t="inlineStr">
        <is>
          <t>Y7847</t>
        </is>
      </c>
      <c r="F661" t="inlineStr">
        <is>
          <t>BN</t>
        </is>
      </c>
      <c r="G661" t="inlineStr">
        <is>
          <t>No</t>
        </is>
      </c>
      <c r="H661" t="n">
        <v>0</v>
      </c>
    </row>
    <row r="662">
      <c r="A662" t="inlineStr">
        <is>
          <t>2015-W5-2015-HUERO-Y5228</t>
        </is>
      </c>
      <c r="B662" t="n">
        <v>2015</v>
      </c>
      <c r="C662" t="n">
        <v>5</v>
      </c>
      <c r="D662" t="inlineStr">
        <is>
          <t>2015-HUERO</t>
        </is>
      </c>
      <c r="E662" t="inlineStr">
        <is>
          <t>Y5228</t>
        </is>
      </c>
      <c r="F662" t="inlineStr">
        <is>
          <t>QB</t>
        </is>
      </c>
      <c r="G662" t="inlineStr">
        <is>
          <t>Yes</t>
        </is>
      </c>
      <c r="H662" t="n">
        <v>31.3</v>
      </c>
    </row>
    <row r="663">
      <c r="A663" t="inlineStr">
        <is>
          <t>2015-W5-2015-HUERO-Y24171</t>
        </is>
      </c>
      <c r="B663" t="n">
        <v>2015</v>
      </c>
      <c r="C663" t="n">
        <v>5</v>
      </c>
      <c r="D663" t="inlineStr">
        <is>
          <t>2015-HUERO</t>
        </is>
      </c>
      <c r="E663" t="inlineStr">
        <is>
          <t>Y24171</t>
        </is>
      </c>
      <c r="F663" t="inlineStr">
        <is>
          <t>WR</t>
        </is>
      </c>
      <c r="G663" t="inlineStr">
        <is>
          <t>Yes</t>
        </is>
      </c>
      <c r="H663" t="n">
        <v>4.5</v>
      </c>
    </row>
    <row r="664">
      <c r="A664" t="inlineStr">
        <is>
          <t>2015-W5-2015-HUERO-Y24851</t>
        </is>
      </c>
      <c r="B664" t="n">
        <v>2015</v>
      </c>
      <c r="C664" t="n">
        <v>5</v>
      </c>
      <c r="D664" t="inlineStr">
        <is>
          <t>2015-HUERO</t>
        </is>
      </c>
      <c r="E664" t="inlineStr">
        <is>
          <t>Y24851</t>
        </is>
      </c>
      <c r="F664" t="inlineStr">
        <is>
          <t>WR</t>
        </is>
      </c>
      <c r="G664" t="inlineStr">
        <is>
          <t>Yes</t>
        </is>
      </c>
      <c r="H664" t="n">
        <v>2.3</v>
      </c>
    </row>
    <row r="665">
      <c r="A665" t="inlineStr">
        <is>
          <t>2015-W5-2015-HUERO-Y26699</t>
        </is>
      </c>
      <c r="B665" t="n">
        <v>2015</v>
      </c>
      <c r="C665" t="n">
        <v>5</v>
      </c>
      <c r="D665" t="inlineStr">
        <is>
          <t>2015-HUERO</t>
        </is>
      </c>
      <c r="E665" t="inlineStr">
        <is>
          <t>Y26699</t>
        </is>
      </c>
      <c r="F665" t="inlineStr">
        <is>
          <t>WR</t>
        </is>
      </c>
      <c r="G665" t="inlineStr">
        <is>
          <t>Yes</t>
        </is>
      </c>
      <c r="H665" t="n">
        <v>5.7</v>
      </c>
    </row>
    <row r="666">
      <c r="A666" t="inlineStr">
        <is>
          <t>2015-W5-2015-HUERO-Y9010</t>
        </is>
      </c>
      <c r="B666" t="n">
        <v>2015</v>
      </c>
      <c r="C666" t="n">
        <v>5</v>
      </c>
      <c r="D666" t="inlineStr">
        <is>
          <t>2015-HUERO</t>
        </is>
      </c>
      <c r="E666" t="inlineStr">
        <is>
          <t>Y9010</t>
        </is>
      </c>
      <c r="F666" t="inlineStr">
        <is>
          <t>RB</t>
        </is>
      </c>
      <c r="G666" t="inlineStr">
        <is>
          <t>Yes</t>
        </is>
      </c>
      <c r="H666" t="n">
        <v>23</v>
      </c>
    </row>
    <row r="667">
      <c r="A667" t="inlineStr">
        <is>
          <t>2015-W5-2015-HUERO-Y26774</t>
        </is>
      </c>
      <c r="B667" t="n">
        <v>2015</v>
      </c>
      <c r="C667" t="n">
        <v>5</v>
      </c>
      <c r="D667" t="inlineStr">
        <is>
          <t>2015-HUERO</t>
        </is>
      </c>
      <c r="E667" t="inlineStr">
        <is>
          <t>Y26774</t>
        </is>
      </c>
      <c r="F667" t="inlineStr">
        <is>
          <t>RB</t>
        </is>
      </c>
      <c r="G667" t="inlineStr">
        <is>
          <t>Yes</t>
        </is>
      </c>
      <c r="H667" t="n">
        <v>7.3</v>
      </c>
    </row>
    <row r="668">
      <c r="A668" t="inlineStr">
        <is>
          <t>2015-W5-2015-HUERO-Y24961</t>
        </is>
      </c>
      <c r="B668" t="n">
        <v>2015</v>
      </c>
      <c r="C668" t="n">
        <v>5</v>
      </c>
      <c r="D668" t="inlineStr">
        <is>
          <t>2015-HUERO</t>
        </is>
      </c>
      <c r="E668" t="inlineStr">
        <is>
          <t>Y24961</t>
        </is>
      </c>
      <c r="F668" t="inlineStr">
        <is>
          <t>TE</t>
        </is>
      </c>
      <c r="G668" t="inlineStr">
        <is>
          <t>Yes</t>
        </is>
      </c>
      <c r="H668" t="n">
        <v>0.7</v>
      </c>
    </row>
    <row r="669">
      <c r="A669" t="inlineStr">
        <is>
          <t>2015-W5-2015-HUERO-Y28424</t>
        </is>
      </c>
      <c r="B669" t="n">
        <v>2015</v>
      </c>
      <c r="C669" t="n">
        <v>5</v>
      </c>
      <c r="D669" t="inlineStr">
        <is>
          <t>2015-HUERO</t>
        </is>
      </c>
      <c r="E669" t="inlineStr">
        <is>
          <t>Y28424</t>
        </is>
      </c>
      <c r="F669" t="inlineStr">
        <is>
          <t>W/R/T FLEX</t>
        </is>
      </c>
      <c r="G669" t="inlineStr">
        <is>
          <t>Yes</t>
        </is>
      </c>
      <c r="H669" t="n">
        <v>12.3</v>
      </c>
    </row>
    <row r="670">
      <c r="A670" t="inlineStr">
        <is>
          <t>2015-W5-2015-HUERO-Y27631</t>
        </is>
      </c>
      <c r="B670" t="n">
        <v>2015</v>
      </c>
      <c r="C670" t="n">
        <v>5</v>
      </c>
      <c r="D670" t="inlineStr">
        <is>
          <t>2015-HUERO</t>
        </is>
      </c>
      <c r="E670" t="inlineStr">
        <is>
          <t>Y27631</t>
        </is>
      </c>
      <c r="F670" t="inlineStr">
        <is>
          <t>W/R/T FLEX</t>
        </is>
      </c>
      <c r="G670" t="inlineStr">
        <is>
          <t>Yes</t>
        </is>
      </c>
      <c r="H670" t="n">
        <v>25.7</v>
      </c>
    </row>
    <row r="671">
      <c r="A671" t="inlineStr">
        <is>
          <t>2015-W5-2015-HUERO-Y25810</t>
        </is>
      </c>
      <c r="B671" t="n">
        <v>2015</v>
      </c>
      <c r="C671" t="n">
        <v>5</v>
      </c>
      <c r="D671" t="inlineStr">
        <is>
          <t>2015-HUERO</t>
        </is>
      </c>
      <c r="E671" t="inlineStr">
        <is>
          <t>Y25810</t>
        </is>
      </c>
      <c r="F671" t="inlineStr">
        <is>
          <t>W/R/T FLEX</t>
        </is>
      </c>
      <c r="G671" t="inlineStr">
        <is>
          <t>Yes</t>
        </is>
      </c>
      <c r="H671" t="n">
        <v>8.300000000000001</v>
      </c>
    </row>
    <row r="672">
      <c r="A672" t="inlineStr">
        <is>
          <t>2015-W5-2015-HUERO-Y27120</t>
        </is>
      </c>
      <c r="B672" t="n">
        <v>2015</v>
      </c>
      <c r="C672" t="n">
        <v>5</v>
      </c>
      <c r="D672" t="inlineStr">
        <is>
          <t>2015-HUERO</t>
        </is>
      </c>
      <c r="E672" t="inlineStr">
        <is>
          <t>Y27120</t>
        </is>
      </c>
      <c r="F672" t="inlineStr">
        <is>
          <t>K</t>
        </is>
      </c>
      <c r="G672" t="inlineStr">
        <is>
          <t>Yes</t>
        </is>
      </c>
      <c r="H672" t="n">
        <v>12</v>
      </c>
    </row>
    <row r="673">
      <c r="A673" t="inlineStr">
        <is>
          <t>2015-W5-2015-HUERO-Y-DEF:ny-giants</t>
        </is>
      </c>
      <c r="B673" t="n">
        <v>2015</v>
      </c>
      <c r="C673" t="n">
        <v>5</v>
      </c>
      <c r="D673" t="inlineStr">
        <is>
          <t>2015-HUERO</t>
        </is>
      </c>
      <c r="E673" t="inlineStr">
        <is>
          <t>Y-DEF:ny-giants</t>
        </is>
      </c>
      <c r="F673" t="inlineStr">
        <is>
          <t>DST</t>
        </is>
      </c>
      <c r="G673" t="inlineStr">
        <is>
          <t>Yes</t>
        </is>
      </c>
      <c r="H673" t="n">
        <v>2</v>
      </c>
    </row>
    <row r="674">
      <c r="A674" t="inlineStr">
        <is>
          <t>2015-W5-2015-HUERO-Y6337</t>
        </is>
      </c>
      <c r="B674" t="n">
        <v>2015</v>
      </c>
      <c r="C674" t="n">
        <v>5</v>
      </c>
      <c r="D674" t="inlineStr">
        <is>
          <t>2015-HUERO</t>
        </is>
      </c>
      <c r="E674" t="inlineStr">
        <is>
          <t>Y6337</t>
        </is>
      </c>
      <c r="F674" t="inlineStr">
        <is>
          <t>BN</t>
        </is>
      </c>
      <c r="G674" t="inlineStr">
        <is>
          <t>No</t>
        </is>
      </c>
      <c r="H674" t="n">
        <v>18.34</v>
      </c>
    </row>
    <row r="675">
      <c r="A675" t="inlineStr">
        <is>
          <t>2015-W5-2015-HUERO-Y9317</t>
        </is>
      </c>
      <c r="B675" t="n">
        <v>2015</v>
      </c>
      <c r="C675" t="n">
        <v>5</v>
      </c>
      <c r="D675" t="inlineStr">
        <is>
          <t>2015-HUERO</t>
        </is>
      </c>
      <c r="E675" t="inlineStr">
        <is>
          <t>Y9317</t>
        </is>
      </c>
      <c r="F675" t="inlineStr">
        <is>
          <t>BN</t>
        </is>
      </c>
      <c r="G675" t="inlineStr">
        <is>
          <t>No</t>
        </is>
      </c>
      <c r="H675" t="n">
        <v>0</v>
      </c>
    </row>
    <row r="676">
      <c r="A676" t="inlineStr">
        <is>
          <t>2015-W5-2015-HUERO-Y8982</t>
        </is>
      </c>
      <c r="B676" t="n">
        <v>2015</v>
      </c>
      <c r="C676" t="n">
        <v>5</v>
      </c>
      <c r="D676" t="inlineStr">
        <is>
          <t>2015-HUERO</t>
        </is>
      </c>
      <c r="E676" t="inlineStr">
        <is>
          <t>Y8982</t>
        </is>
      </c>
      <c r="F676" t="inlineStr">
        <is>
          <t>BN</t>
        </is>
      </c>
      <c r="G676" t="inlineStr">
        <is>
          <t>No</t>
        </is>
      </c>
      <c r="H676" t="n">
        <v>5.1</v>
      </c>
    </row>
    <row r="677">
      <c r="A677" t="inlineStr">
        <is>
          <t>2015-W5-2015-HUERO-Y8801</t>
        </is>
      </c>
      <c r="B677" t="n">
        <v>2015</v>
      </c>
      <c r="C677" t="n">
        <v>5</v>
      </c>
      <c r="D677" t="inlineStr">
        <is>
          <t>2015-HUERO</t>
        </is>
      </c>
      <c r="E677" t="inlineStr">
        <is>
          <t>Y8801</t>
        </is>
      </c>
      <c r="F677" t="inlineStr">
        <is>
          <t>BN</t>
        </is>
      </c>
      <c r="G677" t="inlineStr">
        <is>
          <t>No</t>
        </is>
      </c>
      <c r="H677" t="n">
        <v>10.3</v>
      </c>
    </row>
    <row r="678">
      <c r="A678" t="inlineStr">
        <is>
          <t>2015-W5-2015-HUERO-Y23999</t>
        </is>
      </c>
      <c r="B678" t="n">
        <v>2015</v>
      </c>
      <c r="C678" t="n">
        <v>5</v>
      </c>
      <c r="D678" t="inlineStr">
        <is>
          <t>2015-HUERO</t>
        </is>
      </c>
      <c r="E678" t="inlineStr">
        <is>
          <t>Y23999</t>
        </is>
      </c>
      <c r="F678" t="inlineStr">
        <is>
          <t>BN</t>
        </is>
      </c>
      <c r="G678" t="inlineStr">
        <is>
          <t>No</t>
        </is>
      </c>
      <c r="H678" t="n">
        <v>0</v>
      </c>
    </row>
    <row r="679">
      <c r="A679" t="inlineStr">
        <is>
          <t>2015-W5-2015-HUERO-Y-DEF:ny-jets</t>
        </is>
      </c>
      <c r="B679" t="n">
        <v>2015</v>
      </c>
      <c r="C679" t="n">
        <v>5</v>
      </c>
      <c r="D679" t="inlineStr">
        <is>
          <t>2015-HUERO</t>
        </is>
      </c>
      <c r="E679" t="inlineStr">
        <is>
          <t>Y-DEF:ny-jets</t>
        </is>
      </c>
      <c r="F679" t="inlineStr">
        <is>
          <t>BN</t>
        </is>
      </c>
      <c r="G679" t="inlineStr">
        <is>
          <t>No</t>
        </is>
      </c>
      <c r="H679" t="n">
        <v>0</v>
      </c>
    </row>
    <row r="680">
      <c r="A680" t="inlineStr">
        <is>
          <t>2015-W5-2015-ALEXAODE-Y6763</t>
        </is>
      </c>
      <c r="B680" t="n">
        <v>2015</v>
      </c>
      <c r="C680" t="n">
        <v>5</v>
      </c>
      <c r="D680" t="inlineStr">
        <is>
          <t>2015-ALEXAODE</t>
        </is>
      </c>
      <c r="E680" t="inlineStr">
        <is>
          <t>Y6763</t>
        </is>
      </c>
      <c r="F680" t="inlineStr">
        <is>
          <t>QB</t>
        </is>
      </c>
      <c r="G680" t="inlineStr">
        <is>
          <t>Yes</t>
        </is>
      </c>
      <c r="H680" t="n">
        <v>21.6</v>
      </c>
    </row>
    <row r="681">
      <c r="A681" t="inlineStr">
        <is>
          <t>2015-W5-2015-ALEXAODE-Y27535</t>
        </is>
      </c>
      <c r="B681" t="n">
        <v>2015</v>
      </c>
      <c r="C681" t="n">
        <v>5</v>
      </c>
      <c r="D681" t="inlineStr">
        <is>
          <t>2015-ALEXAODE</t>
        </is>
      </c>
      <c r="E681" t="inlineStr">
        <is>
          <t>Y27535</t>
        </is>
      </c>
      <c r="F681" t="inlineStr">
        <is>
          <t>WR</t>
        </is>
      </c>
      <c r="G681" t="inlineStr">
        <is>
          <t>Yes</t>
        </is>
      </c>
      <c r="H681" t="n">
        <v>4.1</v>
      </c>
    </row>
    <row r="682">
      <c r="A682" t="inlineStr">
        <is>
          <t>2015-W5-2015-ALEXAODE-Y8332</t>
        </is>
      </c>
      <c r="B682" t="n">
        <v>2015</v>
      </c>
      <c r="C682" t="n">
        <v>5</v>
      </c>
      <c r="D682" t="inlineStr">
        <is>
          <t>2015-ALEXAODE</t>
        </is>
      </c>
      <c r="E682" t="inlineStr">
        <is>
          <t>Y8332</t>
        </is>
      </c>
      <c r="F682" t="inlineStr">
        <is>
          <t>WR</t>
        </is>
      </c>
      <c r="G682" t="inlineStr">
        <is>
          <t>Yes</t>
        </is>
      </c>
      <c r="H682" t="n">
        <v>13.7</v>
      </c>
    </row>
    <row r="683">
      <c r="A683" t="inlineStr">
        <is>
          <t>2015-W5-2015-ALEXAODE-Y9496</t>
        </is>
      </c>
      <c r="B683" t="n">
        <v>2015</v>
      </c>
      <c r="C683" t="n">
        <v>5</v>
      </c>
      <c r="D683" t="inlineStr">
        <is>
          <t>2015-ALEXAODE</t>
        </is>
      </c>
      <c r="E683" t="inlineStr">
        <is>
          <t>Y9496</t>
        </is>
      </c>
      <c r="F683" t="inlineStr">
        <is>
          <t>WR</t>
        </is>
      </c>
      <c r="G683" t="inlineStr">
        <is>
          <t>Yes</t>
        </is>
      </c>
      <c r="H683" t="n">
        <v>18</v>
      </c>
    </row>
    <row r="684">
      <c r="A684" t="inlineStr">
        <is>
          <t>2015-W5-2015-ALEXAODE-Y27585</t>
        </is>
      </c>
      <c r="B684" t="n">
        <v>2015</v>
      </c>
      <c r="C684" t="n">
        <v>5</v>
      </c>
      <c r="D684" t="inlineStr">
        <is>
          <t>2015-ALEXAODE</t>
        </is>
      </c>
      <c r="E684" t="inlineStr">
        <is>
          <t>Y27585</t>
        </is>
      </c>
      <c r="F684" t="inlineStr">
        <is>
          <t>RB</t>
        </is>
      </c>
      <c r="G684" t="inlineStr">
        <is>
          <t>Yes</t>
        </is>
      </c>
      <c r="H684" t="n">
        <v>15.7</v>
      </c>
    </row>
    <row r="685">
      <c r="A685" t="inlineStr">
        <is>
          <t>2015-W5-2015-ALEXAODE-Y26810</t>
        </is>
      </c>
      <c r="B685" t="n">
        <v>2015</v>
      </c>
      <c r="C685" t="n">
        <v>5</v>
      </c>
      <c r="D685" t="inlineStr">
        <is>
          <t>2015-ALEXAODE</t>
        </is>
      </c>
      <c r="E685" t="inlineStr">
        <is>
          <t>Y26810</t>
        </is>
      </c>
      <c r="F685" t="inlineStr">
        <is>
          <t>RB</t>
        </is>
      </c>
      <c r="G685" t="inlineStr">
        <is>
          <t>Yes</t>
        </is>
      </c>
      <c r="H685" t="n">
        <v>12.3</v>
      </c>
    </row>
    <row r="686">
      <c r="A686" t="inlineStr">
        <is>
          <t>2015-W5-2015-ALEXAODE-Y26686</t>
        </is>
      </c>
      <c r="B686" t="n">
        <v>2015</v>
      </c>
      <c r="C686" t="n">
        <v>5</v>
      </c>
      <c r="D686" t="inlineStr">
        <is>
          <t>2015-ALEXAODE</t>
        </is>
      </c>
      <c r="E686" t="inlineStr">
        <is>
          <t>Y26686</t>
        </is>
      </c>
      <c r="F686" t="inlineStr">
        <is>
          <t>TE</t>
        </is>
      </c>
      <c r="G686" t="inlineStr">
        <is>
          <t>Yes</t>
        </is>
      </c>
      <c r="H686" t="n">
        <v>3.5</v>
      </c>
    </row>
    <row r="687">
      <c r="A687" t="inlineStr">
        <is>
          <t>2015-W5-2015-ALEXAODE-Y24858</t>
        </is>
      </c>
      <c r="B687" t="n">
        <v>2015</v>
      </c>
      <c r="C687" t="n">
        <v>5</v>
      </c>
      <c r="D687" t="inlineStr">
        <is>
          <t>2015-ALEXAODE</t>
        </is>
      </c>
      <c r="E687" t="inlineStr">
        <is>
          <t>Y24858</t>
        </is>
      </c>
      <c r="F687" t="inlineStr">
        <is>
          <t>W/R/T FLEX</t>
        </is>
      </c>
      <c r="G687" t="inlineStr">
        <is>
          <t>Yes</t>
        </is>
      </c>
      <c r="H687" t="n">
        <v>18</v>
      </c>
    </row>
    <row r="688">
      <c r="A688" t="inlineStr">
        <is>
          <t>2015-W5-2015-ALEXAODE-Y28442</t>
        </is>
      </c>
      <c r="B688" t="n">
        <v>2015</v>
      </c>
      <c r="C688" t="n">
        <v>5</v>
      </c>
      <c r="D688" t="inlineStr">
        <is>
          <t>2015-ALEXAODE</t>
        </is>
      </c>
      <c r="E688" t="inlineStr">
        <is>
          <t>Y28442</t>
        </is>
      </c>
      <c r="F688" t="inlineStr">
        <is>
          <t>W/R/T FLEX</t>
        </is>
      </c>
      <c r="G688" t="inlineStr">
        <is>
          <t>Yes</t>
        </is>
      </c>
      <c r="H688" t="n">
        <v>0.5</v>
      </c>
    </row>
    <row r="689">
      <c r="A689" t="inlineStr">
        <is>
          <t>2015-W5-2015-ALEXAODE-Y25883</t>
        </is>
      </c>
      <c r="B689" t="n">
        <v>2015</v>
      </c>
      <c r="C689" t="n">
        <v>5</v>
      </c>
      <c r="D689" t="inlineStr">
        <is>
          <t>2015-ALEXAODE</t>
        </is>
      </c>
      <c r="E689" t="inlineStr">
        <is>
          <t>Y25883</t>
        </is>
      </c>
      <c r="F689" t="inlineStr">
        <is>
          <t>W/R/T FLEX</t>
        </is>
      </c>
      <c r="G689" t="inlineStr">
        <is>
          <t>Yes</t>
        </is>
      </c>
      <c r="H689" t="n">
        <v>1.5</v>
      </c>
    </row>
    <row r="690">
      <c r="A690" t="inlineStr">
        <is>
          <t>2015-W5-2015-ALEXAODE-Y7867</t>
        </is>
      </c>
      <c r="B690" t="n">
        <v>2015</v>
      </c>
      <c r="C690" t="n">
        <v>5</v>
      </c>
      <c r="D690" t="inlineStr">
        <is>
          <t>2015-ALEXAODE</t>
        </is>
      </c>
      <c r="E690" t="inlineStr">
        <is>
          <t>Y7867</t>
        </is>
      </c>
      <c r="F690" t="inlineStr">
        <is>
          <t>K</t>
        </is>
      </c>
      <c r="G690" t="inlineStr">
        <is>
          <t>Yes</t>
        </is>
      </c>
      <c r="H690" t="n">
        <v>15</v>
      </c>
    </row>
    <row r="691">
      <c r="A691" t="inlineStr">
        <is>
          <t>2015-W5-2015-ALEXAODE-Y-DEF:atlanta</t>
        </is>
      </c>
      <c r="B691" t="n">
        <v>2015</v>
      </c>
      <c r="C691" t="n">
        <v>5</v>
      </c>
      <c r="D691" t="inlineStr">
        <is>
          <t>2015-ALEXAODE</t>
        </is>
      </c>
      <c r="E691" t="inlineStr">
        <is>
          <t>Y-DEF:atlanta</t>
        </is>
      </c>
      <c r="F691" t="inlineStr">
        <is>
          <t>DST</t>
        </is>
      </c>
      <c r="G691" t="inlineStr">
        <is>
          <t>Yes</t>
        </is>
      </c>
      <c r="H691" t="n">
        <v>12</v>
      </c>
    </row>
    <row r="692">
      <c r="A692" t="inlineStr">
        <is>
          <t>2015-W5-2015-ALEXAODE-Y25105</t>
        </is>
      </c>
      <c r="B692" t="n">
        <v>2015</v>
      </c>
      <c r="C692" t="n">
        <v>5</v>
      </c>
      <c r="D692" t="inlineStr">
        <is>
          <t>2015-ALEXAODE</t>
        </is>
      </c>
      <c r="E692" t="inlineStr">
        <is>
          <t>Y25105</t>
        </is>
      </c>
      <c r="F692" t="inlineStr">
        <is>
          <t>BN</t>
        </is>
      </c>
      <c r="G692" t="inlineStr">
        <is>
          <t>No</t>
        </is>
      </c>
      <c r="H692" t="n">
        <v>7</v>
      </c>
    </row>
    <row r="693">
      <c r="A693" t="inlineStr">
        <is>
          <t>2015-W5-2015-ALEXAODE-Y25711</t>
        </is>
      </c>
      <c r="B693" t="n">
        <v>2015</v>
      </c>
      <c r="C693" t="n">
        <v>5</v>
      </c>
      <c r="D693" t="inlineStr">
        <is>
          <t>2015-ALEXAODE</t>
        </is>
      </c>
      <c r="E693" t="inlineStr">
        <is>
          <t>Y25711</t>
        </is>
      </c>
      <c r="F693" t="inlineStr">
        <is>
          <t>BN</t>
        </is>
      </c>
      <c r="G693" t="inlineStr">
        <is>
          <t>No</t>
        </is>
      </c>
      <c r="H693" t="n">
        <v>0</v>
      </c>
    </row>
    <row r="694">
      <c r="A694" t="inlineStr">
        <is>
          <t>2015-W5-2015-ALEXAODE-Y8261</t>
        </is>
      </c>
      <c r="B694" t="n">
        <v>2015</v>
      </c>
      <c r="C694" t="n">
        <v>5</v>
      </c>
      <c r="D694" t="inlineStr">
        <is>
          <t>2015-ALEXAODE</t>
        </is>
      </c>
      <c r="E694" t="inlineStr">
        <is>
          <t>Y8261</t>
        </is>
      </c>
      <c r="F694" t="inlineStr">
        <is>
          <t>BN</t>
        </is>
      </c>
      <c r="G694" t="inlineStr">
        <is>
          <t>No</t>
        </is>
      </c>
      <c r="H694" t="n">
        <v>0</v>
      </c>
    </row>
    <row r="695">
      <c r="A695" t="inlineStr">
        <is>
          <t>2015-W5-2015-ALEXAODE-Y25937</t>
        </is>
      </c>
      <c r="B695" t="n">
        <v>2015</v>
      </c>
      <c r="C695" t="n">
        <v>5</v>
      </c>
      <c r="D695" t="inlineStr">
        <is>
          <t>2015-ALEXAODE</t>
        </is>
      </c>
      <c r="E695" t="inlineStr">
        <is>
          <t>Y25937</t>
        </is>
      </c>
      <c r="F695" t="inlineStr">
        <is>
          <t>BN</t>
        </is>
      </c>
      <c r="G695" t="inlineStr">
        <is>
          <t>No</t>
        </is>
      </c>
      <c r="H695" t="n">
        <v>0</v>
      </c>
    </row>
    <row r="696">
      <c r="A696" t="inlineStr">
        <is>
          <t>2015-W5-2015-ALEXAODE-Y24400</t>
        </is>
      </c>
      <c r="B696" t="n">
        <v>2015</v>
      </c>
      <c r="C696" t="n">
        <v>5</v>
      </c>
      <c r="D696" t="inlineStr">
        <is>
          <t>2015-ALEXAODE</t>
        </is>
      </c>
      <c r="E696" t="inlineStr">
        <is>
          <t>Y24400</t>
        </is>
      </c>
      <c r="F696" t="inlineStr">
        <is>
          <t>BN</t>
        </is>
      </c>
      <c r="G696" t="inlineStr">
        <is>
          <t>No</t>
        </is>
      </c>
      <c r="H696" t="n">
        <v>0</v>
      </c>
    </row>
    <row r="697">
      <c r="A697" t="inlineStr">
        <is>
          <t>2015-W5-2015-ALEXAODE-Y24062</t>
        </is>
      </c>
      <c r="B697" t="n">
        <v>2015</v>
      </c>
      <c r="C697" t="n">
        <v>5</v>
      </c>
      <c r="D697" t="inlineStr">
        <is>
          <t>2015-ALEXAODE</t>
        </is>
      </c>
      <c r="E697" t="inlineStr">
        <is>
          <t>Y24062</t>
        </is>
      </c>
      <c r="F697" t="inlineStr">
        <is>
          <t>BN</t>
        </is>
      </c>
      <c r="G697" t="inlineStr">
        <is>
          <t>No</t>
        </is>
      </c>
      <c r="H697" t="n">
        <v>0</v>
      </c>
    </row>
    <row r="698">
      <c r="A698" t="inlineStr">
        <is>
          <t>2015-W5-2015-ABARBA-Y23976</t>
        </is>
      </c>
      <c r="B698" t="n">
        <v>2015</v>
      </c>
      <c r="C698" t="n">
        <v>5</v>
      </c>
      <c r="D698" t="inlineStr">
        <is>
          <t>2015-ABARBA</t>
        </is>
      </c>
      <c r="E698" t="inlineStr">
        <is>
          <t>Y23976</t>
        </is>
      </c>
      <c r="F698" t="inlineStr">
        <is>
          <t>QB</t>
        </is>
      </c>
      <c r="G698" t="inlineStr">
        <is>
          <t>Yes</t>
        </is>
      </c>
      <c r="H698" t="n">
        <v>25.62</v>
      </c>
    </row>
    <row r="699">
      <c r="A699" t="inlineStr">
        <is>
          <t>2015-W5-2015-ABARBA-Y26650</t>
        </is>
      </c>
      <c r="B699" t="n">
        <v>2015</v>
      </c>
      <c r="C699" t="n">
        <v>5</v>
      </c>
      <c r="D699" t="inlineStr">
        <is>
          <t>2015-ABARBA</t>
        </is>
      </c>
      <c r="E699" t="inlineStr">
        <is>
          <t>Y26650</t>
        </is>
      </c>
      <c r="F699" t="inlineStr">
        <is>
          <t>WR</t>
        </is>
      </c>
      <c r="G699" t="inlineStr">
        <is>
          <t>Yes</t>
        </is>
      </c>
      <c r="H699" t="n">
        <v>16.9</v>
      </c>
    </row>
    <row r="700">
      <c r="A700" t="inlineStr">
        <is>
          <t>2015-W5-2015-ABARBA-Y7237</t>
        </is>
      </c>
      <c r="B700" t="n">
        <v>2015</v>
      </c>
      <c r="C700" t="n">
        <v>5</v>
      </c>
      <c r="D700" t="inlineStr">
        <is>
          <t>2015-ABARBA</t>
        </is>
      </c>
      <c r="E700" t="inlineStr">
        <is>
          <t>Y7237</t>
        </is>
      </c>
      <c r="F700" t="inlineStr">
        <is>
          <t>WR</t>
        </is>
      </c>
      <c r="G700" t="inlineStr">
        <is>
          <t>Yes</t>
        </is>
      </c>
      <c r="H700" t="n">
        <v>3.4</v>
      </c>
    </row>
    <row r="701">
      <c r="A701" t="inlineStr">
        <is>
          <t>2015-W5-2015-ABARBA-Y6762</t>
        </is>
      </c>
      <c r="B701" t="n">
        <v>2015</v>
      </c>
      <c r="C701" t="n">
        <v>5</v>
      </c>
      <c r="D701" t="inlineStr">
        <is>
          <t>2015-ABARBA</t>
        </is>
      </c>
      <c r="E701" t="inlineStr">
        <is>
          <t>Y6762</t>
        </is>
      </c>
      <c r="F701" t="inlineStr">
        <is>
          <t>WR</t>
        </is>
      </c>
      <c r="G701" t="inlineStr">
        <is>
          <t>Yes</t>
        </is>
      </c>
      <c r="H701" t="n">
        <v>11.8</v>
      </c>
    </row>
    <row r="702">
      <c r="A702" t="inlineStr">
        <is>
          <t>2015-W5-2015-ABARBA-Y26671</t>
        </is>
      </c>
      <c r="B702" t="n">
        <v>2015</v>
      </c>
      <c r="C702" t="n">
        <v>5</v>
      </c>
      <c r="D702" t="inlineStr">
        <is>
          <t>2015-ABARBA</t>
        </is>
      </c>
      <c r="E702" t="inlineStr">
        <is>
          <t>Y26671</t>
        </is>
      </c>
      <c r="F702" t="inlineStr">
        <is>
          <t>RB</t>
        </is>
      </c>
      <c r="G702" t="inlineStr">
        <is>
          <t>Yes</t>
        </is>
      </c>
      <c r="H702" t="n">
        <v>18.7</v>
      </c>
    </row>
    <row r="703">
      <c r="A703" t="inlineStr">
        <is>
          <t>2015-W5-2015-ABARBA-Y9527</t>
        </is>
      </c>
      <c r="B703" t="n">
        <v>2015</v>
      </c>
      <c r="C703" t="n">
        <v>5</v>
      </c>
      <c r="D703" t="inlineStr">
        <is>
          <t>2015-ABARBA</t>
        </is>
      </c>
      <c r="E703" t="inlineStr">
        <is>
          <t>Y9527</t>
        </is>
      </c>
      <c r="F703" t="inlineStr">
        <is>
          <t>RB</t>
        </is>
      </c>
      <c r="G703" t="inlineStr">
        <is>
          <t>Yes</t>
        </is>
      </c>
      <c r="H703" t="n">
        <v>11.8</v>
      </c>
    </row>
    <row r="704">
      <c r="A704" t="inlineStr">
        <is>
          <t>2015-W5-2015-ABARBA-Y24070</t>
        </is>
      </c>
      <c r="B704" t="n">
        <v>2015</v>
      </c>
      <c r="C704" t="n">
        <v>5</v>
      </c>
      <c r="D704" t="inlineStr">
        <is>
          <t>2015-ABARBA</t>
        </is>
      </c>
      <c r="E704" t="inlineStr">
        <is>
          <t>Y24070</t>
        </is>
      </c>
      <c r="F704" t="inlineStr">
        <is>
          <t>TE</t>
        </is>
      </c>
      <c r="G704" t="inlineStr">
        <is>
          <t>Yes</t>
        </is>
      </c>
      <c r="H704" t="n">
        <v>3</v>
      </c>
    </row>
    <row r="705">
      <c r="A705" t="inlineStr">
        <is>
          <t>2015-W5-2015-ABARBA-Y28408</t>
        </is>
      </c>
      <c r="B705" t="n">
        <v>2015</v>
      </c>
      <c r="C705" t="n">
        <v>5</v>
      </c>
      <c r="D705" t="inlineStr">
        <is>
          <t>2015-ABARBA</t>
        </is>
      </c>
      <c r="E705" t="inlineStr">
        <is>
          <t>Y28408</t>
        </is>
      </c>
      <c r="F705" t="inlineStr">
        <is>
          <t>W/R/T FLEX</t>
        </is>
      </c>
      <c r="G705" t="inlineStr">
        <is>
          <t>Yes</t>
        </is>
      </c>
      <c r="H705" t="n">
        <v>0.5</v>
      </c>
    </row>
    <row r="706">
      <c r="A706" t="inlineStr">
        <is>
          <t>2015-W5-2015-ABARBA-Y26631</t>
        </is>
      </c>
      <c r="B706" t="n">
        <v>2015</v>
      </c>
      <c r="C706" t="n">
        <v>5</v>
      </c>
      <c r="D706" t="inlineStr">
        <is>
          <t>2015-ABARBA</t>
        </is>
      </c>
      <c r="E706" t="inlineStr">
        <is>
          <t>Y26631</t>
        </is>
      </c>
      <c r="F706" t="inlineStr">
        <is>
          <t>W/R/T FLEX</t>
        </is>
      </c>
      <c r="G706" t="inlineStr">
        <is>
          <t>Yes</t>
        </is>
      </c>
      <c r="H706" t="n">
        <v>8.800000000000001</v>
      </c>
    </row>
    <row r="707">
      <c r="A707" t="inlineStr">
        <is>
          <t>2015-W5-2015-ABARBA-Y27946</t>
        </is>
      </c>
      <c r="B707" t="n">
        <v>2015</v>
      </c>
      <c r="C707" t="n">
        <v>5</v>
      </c>
      <c r="D707" t="inlineStr">
        <is>
          <t>2015-ABARBA</t>
        </is>
      </c>
      <c r="E707" t="inlineStr">
        <is>
          <t>Y27946</t>
        </is>
      </c>
      <c r="F707" t="inlineStr">
        <is>
          <t>W/R/T FLEX</t>
        </is>
      </c>
      <c r="G707" t="inlineStr">
        <is>
          <t>Yes</t>
        </is>
      </c>
      <c r="H707" t="n">
        <v>11.4</v>
      </c>
    </row>
    <row r="708">
      <c r="A708" t="inlineStr">
        <is>
          <t>2015-W5-2015-ABARBA-Y8447</t>
        </is>
      </c>
      <c r="B708" t="n">
        <v>2015</v>
      </c>
      <c r="C708" t="n">
        <v>5</v>
      </c>
      <c r="D708" t="inlineStr">
        <is>
          <t>2015-ABARBA</t>
        </is>
      </c>
      <c r="E708" t="inlineStr">
        <is>
          <t>Y8447</t>
        </is>
      </c>
      <c r="F708" t="inlineStr">
        <is>
          <t>K</t>
        </is>
      </c>
      <c r="G708" t="inlineStr">
        <is>
          <t>Yes</t>
        </is>
      </c>
      <c r="H708" t="n">
        <v>6</v>
      </c>
    </row>
    <row r="709">
      <c r="A709" t="inlineStr">
        <is>
          <t>2015-W5-2015-ABARBA-Y-DEF:houston</t>
        </is>
      </c>
      <c r="B709" t="n">
        <v>2015</v>
      </c>
      <c r="C709" t="n">
        <v>5</v>
      </c>
      <c r="D709" t="inlineStr">
        <is>
          <t>2015-ABARBA</t>
        </is>
      </c>
      <c r="E709" t="inlineStr">
        <is>
          <t>Y-DEF:houston</t>
        </is>
      </c>
      <c r="F709" t="inlineStr">
        <is>
          <t>DST</t>
        </is>
      </c>
      <c r="G709" t="inlineStr">
        <is>
          <t>Yes</t>
        </is>
      </c>
      <c r="H709" t="n">
        <v>0</v>
      </c>
    </row>
    <row r="710">
      <c r="A710" t="inlineStr">
        <is>
          <t>2015-W5-2015-ABARBA-Y28543</t>
        </is>
      </c>
      <c r="B710" t="n">
        <v>2015</v>
      </c>
      <c r="C710" t="n">
        <v>5</v>
      </c>
      <c r="D710" t="inlineStr">
        <is>
          <t>2015-ABARBA</t>
        </is>
      </c>
      <c r="E710" t="inlineStr">
        <is>
          <t>Y28543</t>
        </is>
      </c>
      <c r="F710" t="inlineStr">
        <is>
          <t>BN</t>
        </is>
      </c>
      <c r="G710" t="inlineStr">
        <is>
          <t>No</t>
        </is>
      </c>
      <c r="H710" t="n">
        <v>0</v>
      </c>
    </row>
    <row r="711">
      <c r="A711" t="inlineStr">
        <is>
          <t>2015-W5-2015-ABARBA-Y27874</t>
        </is>
      </c>
      <c r="B711" t="n">
        <v>2015</v>
      </c>
      <c r="C711" t="n">
        <v>5</v>
      </c>
      <c r="D711" t="inlineStr">
        <is>
          <t>2015-ABARBA</t>
        </is>
      </c>
      <c r="E711" t="inlineStr">
        <is>
          <t>Y27874</t>
        </is>
      </c>
      <c r="F711" t="inlineStr">
        <is>
          <t>BN</t>
        </is>
      </c>
      <c r="G711" t="inlineStr">
        <is>
          <t>No</t>
        </is>
      </c>
      <c r="H711" t="n">
        <v>17.6</v>
      </c>
    </row>
    <row r="712">
      <c r="A712" t="inlineStr">
        <is>
          <t>2015-W5-2015-ABARBA-Y6390</t>
        </is>
      </c>
      <c r="B712" t="n">
        <v>2015</v>
      </c>
      <c r="C712" t="n">
        <v>5</v>
      </c>
      <c r="D712" t="inlineStr">
        <is>
          <t>2015-ABARBA</t>
        </is>
      </c>
      <c r="E712" t="inlineStr">
        <is>
          <t>Y6390</t>
        </is>
      </c>
      <c r="F712" t="inlineStr">
        <is>
          <t>BN</t>
        </is>
      </c>
      <c r="G712" t="inlineStr">
        <is>
          <t>No</t>
        </is>
      </c>
      <c r="H712" t="n">
        <v>16.7</v>
      </c>
    </row>
    <row r="713">
      <c r="A713" t="inlineStr">
        <is>
          <t>2015-W5-2015-ABARBA-Y27538</t>
        </is>
      </c>
      <c r="B713" t="n">
        <v>2015</v>
      </c>
      <c r="C713" t="n">
        <v>5</v>
      </c>
      <c r="D713" t="inlineStr">
        <is>
          <t>2015-ABARBA</t>
        </is>
      </c>
      <c r="E713" t="inlineStr">
        <is>
          <t>Y27538</t>
        </is>
      </c>
      <c r="F713" t="inlineStr">
        <is>
          <t>BN</t>
        </is>
      </c>
      <c r="G713" t="inlineStr">
        <is>
          <t>No</t>
        </is>
      </c>
      <c r="H713" t="n">
        <v>0</v>
      </c>
    </row>
    <row r="714">
      <c r="A714" t="inlineStr">
        <is>
          <t>2015-W5-2015-ABARBA-Y25785</t>
        </is>
      </c>
      <c r="B714" t="n">
        <v>2015</v>
      </c>
      <c r="C714" t="n">
        <v>5</v>
      </c>
      <c r="D714" t="inlineStr">
        <is>
          <t>2015-ABARBA</t>
        </is>
      </c>
      <c r="E714" t="inlineStr">
        <is>
          <t>Y25785</t>
        </is>
      </c>
      <c r="F714" t="inlineStr">
        <is>
          <t>BN</t>
        </is>
      </c>
      <c r="G714" t="inlineStr">
        <is>
          <t>No</t>
        </is>
      </c>
      <c r="H714" t="n">
        <v>13.62</v>
      </c>
    </row>
    <row r="715">
      <c r="A715" t="inlineStr">
        <is>
          <t>2015-W5-2015-ABARBA-Y25807</t>
        </is>
      </c>
      <c r="B715" t="n">
        <v>2015</v>
      </c>
      <c r="C715" t="n">
        <v>5</v>
      </c>
      <c r="D715" t="inlineStr">
        <is>
          <t>2015-ABARBA</t>
        </is>
      </c>
      <c r="E715" t="inlineStr">
        <is>
          <t>Y25807</t>
        </is>
      </c>
      <c r="F715" t="inlineStr">
        <is>
          <t>BN</t>
        </is>
      </c>
      <c r="G715" t="inlineStr">
        <is>
          <t>No</t>
        </is>
      </c>
      <c r="H715" t="n">
        <v>0</v>
      </c>
    </row>
    <row r="716">
      <c r="A716" t="inlineStr">
        <is>
          <t>2015-W6-2015-JCHAPS-Y24822</t>
        </is>
      </c>
      <c r="B716" t="n">
        <v>2015</v>
      </c>
      <c r="C716" t="n">
        <v>6</v>
      </c>
      <c r="D716" t="inlineStr">
        <is>
          <t>2015-JCHAPS</t>
        </is>
      </c>
      <c r="E716" t="inlineStr">
        <is>
          <t>Y24822</t>
        </is>
      </c>
      <c r="F716" t="inlineStr">
        <is>
          <t>QB</t>
        </is>
      </c>
      <c r="G716" t="inlineStr">
        <is>
          <t>Yes</t>
        </is>
      </c>
      <c r="H716" t="n">
        <v>21.52</v>
      </c>
    </row>
    <row r="717">
      <c r="A717" t="inlineStr">
        <is>
          <t>2015-W6-2015-JCHAPS-Y27570</t>
        </is>
      </c>
      <c r="B717" t="n">
        <v>2015</v>
      </c>
      <c r="C717" t="n">
        <v>6</v>
      </c>
      <c r="D717" t="inlineStr">
        <is>
          <t>2015-JCHAPS</t>
        </is>
      </c>
      <c r="E717" t="inlineStr">
        <is>
          <t>Y27570</t>
        </is>
      </c>
      <c r="F717" t="inlineStr">
        <is>
          <t>WR</t>
        </is>
      </c>
      <c r="G717" t="inlineStr">
        <is>
          <t>Yes</t>
        </is>
      </c>
      <c r="H717" t="n">
        <v>3.9</v>
      </c>
    </row>
    <row r="718">
      <c r="A718" t="inlineStr">
        <is>
          <t>2015-W6-2015-JCHAPS-Y27589</t>
        </is>
      </c>
      <c r="B718" t="n">
        <v>2015</v>
      </c>
      <c r="C718" t="n">
        <v>6</v>
      </c>
      <c r="D718" t="inlineStr">
        <is>
          <t>2015-JCHAPS</t>
        </is>
      </c>
      <c r="E718" t="inlineStr">
        <is>
          <t>Y27589</t>
        </is>
      </c>
      <c r="F718" t="inlineStr">
        <is>
          <t>WR</t>
        </is>
      </c>
      <c r="G718" t="inlineStr">
        <is>
          <t>Yes</t>
        </is>
      </c>
      <c r="H718" t="n">
        <v>14.6</v>
      </c>
    </row>
    <row r="719">
      <c r="A719" t="inlineStr">
        <is>
          <t>2015-W6-2015-JCHAPS-Y25802</t>
        </is>
      </c>
      <c r="B719" t="n">
        <v>2015</v>
      </c>
      <c r="C719" t="n">
        <v>6</v>
      </c>
      <c r="D719" t="inlineStr">
        <is>
          <t>2015-JCHAPS</t>
        </is>
      </c>
      <c r="E719" t="inlineStr">
        <is>
          <t>Y25802</t>
        </is>
      </c>
      <c r="F719" t="inlineStr">
        <is>
          <t>WR</t>
        </is>
      </c>
      <c r="G719" t="inlineStr">
        <is>
          <t>Yes</t>
        </is>
      </c>
      <c r="H719" t="n">
        <v>13.4</v>
      </c>
    </row>
    <row r="720">
      <c r="A720" t="inlineStr">
        <is>
          <t>2015-W6-2015-JCHAPS-Y7241</t>
        </is>
      </c>
      <c r="B720" t="n">
        <v>2015</v>
      </c>
      <c r="C720" t="n">
        <v>6</v>
      </c>
      <c r="D720" t="inlineStr">
        <is>
          <t>2015-JCHAPS</t>
        </is>
      </c>
      <c r="E720" t="inlineStr">
        <is>
          <t>Y7241</t>
        </is>
      </c>
      <c r="F720" t="inlineStr">
        <is>
          <t>RB</t>
        </is>
      </c>
      <c r="G720" t="inlineStr">
        <is>
          <t>Yes</t>
        </is>
      </c>
      <c r="H720" t="n">
        <v>9.4</v>
      </c>
    </row>
    <row r="721">
      <c r="A721" t="inlineStr">
        <is>
          <t>2015-W6-2015-JCHAPS-Y28403</t>
        </is>
      </c>
      <c r="B721" t="n">
        <v>2015</v>
      </c>
      <c r="C721" t="n">
        <v>6</v>
      </c>
      <c r="D721" t="inlineStr">
        <is>
          <t>2015-JCHAPS</t>
        </is>
      </c>
      <c r="E721" t="inlineStr">
        <is>
          <t>Y28403</t>
        </is>
      </c>
      <c r="F721" t="inlineStr">
        <is>
          <t>RB</t>
        </is>
      </c>
      <c r="G721" t="inlineStr">
        <is>
          <t>Yes</t>
        </is>
      </c>
      <c r="H721" t="n">
        <v>0.9</v>
      </c>
    </row>
    <row r="722">
      <c r="A722" t="inlineStr">
        <is>
          <t>2015-W6-2015-JCHAPS-Y26644</t>
        </is>
      </c>
      <c r="B722" t="n">
        <v>2015</v>
      </c>
      <c r="C722" t="n">
        <v>6</v>
      </c>
      <c r="D722" t="inlineStr">
        <is>
          <t>2015-JCHAPS</t>
        </is>
      </c>
      <c r="E722" t="inlineStr">
        <is>
          <t>Y26644</t>
        </is>
      </c>
      <c r="F722" t="inlineStr">
        <is>
          <t>TE</t>
        </is>
      </c>
      <c r="G722" t="inlineStr">
        <is>
          <t>Yes</t>
        </is>
      </c>
      <c r="H722" t="n">
        <v>9</v>
      </c>
    </row>
    <row r="723">
      <c r="A723" t="inlineStr">
        <is>
          <t>2015-W6-2015-JCHAPS-Y27618</t>
        </is>
      </c>
      <c r="B723" t="n">
        <v>2015</v>
      </c>
      <c r="C723" t="n">
        <v>6</v>
      </c>
      <c r="D723" t="inlineStr">
        <is>
          <t>2015-JCHAPS</t>
        </is>
      </c>
      <c r="E723" t="inlineStr">
        <is>
          <t>Y27618</t>
        </is>
      </c>
      <c r="F723" t="inlineStr">
        <is>
          <t>W/R/T FLEX</t>
        </is>
      </c>
      <c r="G723" t="inlineStr">
        <is>
          <t>Yes</t>
        </is>
      </c>
      <c r="H723" t="n">
        <v>12.9</v>
      </c>
    </row>
    <row r="724">
      <c r="A724" t="inlineStr">
        <is>
          <t>2015-W6-2015-JCHAPS-Y27591</t>
        </is>
      </c>
      <c r="B724" t="n">
        <v>2015</v>
      </c>
      <c r="C724" t="n">
        <v>6</v>
      </c>
      <c r="D724" t="inlineStr">
        <is>
          <t>2015-JCHAPS</t>
        </is>
      </c>
      <c r="E724" t="inlineStr">
        <is>
          <t>Y27591</t>
        </is>
      </c>
      <c r="F724" t="inlineStr">
        <is>
          <t>W/R/T FLEX</t>
        </is>
      </c>
      <c r="G724" t="inlineStr">
        <is>
          <t>Yes</t>
        </is>
      </c>
      <c r="H724" t="n">
        <v>12.6</v>
      </c>
    </row>
    <row r="725">
      <c r="A725" t="inlineStr">
        <is>
          <t>2015-W6-2015-JCHAPS-Y26878</t>
        </is>
      </c>
      <c r="B725" t="n">
        <v>2015</v>
      </c>
      <c r="C725" t="n">
        <v>6</v>
      </c>
      <c r="D725" t="inlineStr">
        <is>
          <t>2015-JCHAPS</t>
        </is>
      </c>
      <c r="E725" t="inlineStr">
        <is>
          <t>Y26878</t>
        </is>
      </c>
      <c r="F725" t="inlineStr">
        <is>
          <t>W/R/T FLEX</t>
        </is>
      </c>
      <c r="G725" t="inlineStr">
        <is>
          <t>Yes</t>
        </is>
      </c>
      <c r="H725" t="n">
        <v>6.6</v>
      </c>
    </row>
    <row r="726">
      <c r="A726" t="inlineStr">
        <is>
          <t>2015-W6-2015-JCHAPS-Y28227</t>
        </is>
      </c>
      <c r="B726" t="n">
        <v>2015</v>
      </c>
      <c r="C726" t="n">
        <v>6</v>
      </c>
      <c r="D726" t="inlineStr">
        <is>
          <t>2015-JCHAPS</t>
        </is>
      </c>
      <c r="E726" t="inlineStr">
        <is>
          <t>Y28227</t>
        </is>
      </c>
      <c r="F726" t="inlineStr">
        <is>
          <t>K</t>
        </is>
      </c>
      <c r="G726" t="inlineStr">
        <is>
          <t>Yes</t>
        </is>
      </c>
      <c r="H726" t="n">
        <v>5</v>
      </c>
    </row>
    <row r="727">
      <c r="A727" t="inlineStr">
        <is>
          <t>2015-W6-2015-JCHAPS-Y-DEF:carolina</t>
        </is>
      </c>
      <c r="B727" t="n">
        <v>2015</v>
      </c>
      <c r="C727" t="n">
        <v>6</v>
      </c>
      <c r="D727" t="inlineStr">
        <is>
          <t>2015-JCHAPS</t>
        </is>
      </c>
      <c r="E727" t="inlineStr">
        <is>
          <t>Y-DEF:carolina</t>
        </is>
      </c>
      <c r="F727" t="inlineStr">
        <is>
          <t>DST</t>
        </is>
      </c>
      <c r="G727" t="inlineStr">
        <is>
          <t>Yes</t>
        </is>
      </c>
      <c r="H727" t="n">
        <v>4</v>
      </c>
    </row>
    <row r="728">
      <c r="A728" t="inlineStr">
        <is>
          <t>2015-W6-2015-JCHAPS-Y27646</t>
        </is>
      </c>
      <c r="B728" t="n">
        <v>2015</v>
      </c>
      <c r="C728" t="n">
        <v>6</v>
      </c>
      <c r="D728" t="inlineStr">
        <is>
          <t>2015-JCHAPS</t>
        </is>
      </c>
      <c r="E728" t="inlineStr">
        <is>
          <t>Y27646</t>
        </is>
      </c>
      <c r="F728" t="inlineStr">
        <is>
          <t>BN</t>
        </is>
      </c>
      <c r="G728" t="inlineStr">
        <is>
          <t>No</t>
        </is>
      </c>
      <c r="H728" t="n">
        <v>26.5</v>
      </c>
    </row>
    <row r="729">
      <c r="A729" t="inlineStr">
        <is>
          <t>2015-W6-2015-JCHAPS-Y28398</t>
        </is>
      </c>
      <c r="B729" t="n">
        <v>2015</v>
      </c>
      <c r="C729" t="n">
        <v>6</v>
      </c>
      <c r="D729" t="inlineStr">
        <is>
          <t>2015-JCHAPS</t>
        </is>
      </c>
      <c r="E729" t="inlineStr">
        <is>
          <t>Y28398</t>
        </is>
      </c>
      <c r="F729" t="inlineStr">
        <is>
          <t>BN</t>
        </is>
      </c>
      <c r="G729" t="inlineStr">
        <is>
          <t>No</t>
        </is>
      </c>
      <c r="H729" t="n">
        <v>0</v>
      </c>
    </row>
    <row r="730">
      <c r="A730" t="inlineStr">
        <is>
          <t>2015-W6-2015-JCHAPS-Y25741</t>
        </is>
      </c>
      <c r="B730" t="n">
        <v>2015</v>
      </c>
      <c r="C730" t="n">
        <v>6</v>
      </c>
      <c r="D730" t="inlineStr">
        <is>
          <t>2015-JCHAPS</t>
        </is>
      </c>
      <c r="E730" t="inlineStr">
        <is>
          <t>Y25741</t>
        </is>
      </c>
      <c r="F730" t="inlineStr">
        <is>
          <t>BN</t>
        </is>
      </c>
      <c r="G730" t="inlineStr">
        <is>
          <t>No</t>
        </is>
      </c>
      <c r="H730" t="n">
        <v>0</v>
      </c>
    </row>
    <row r="731">
      <c r="A731" t="inlineStr">
        <is>
          <t>2015-W6-2015-JCHAPS-Y26719</t>
        </is>
      </c>
      <c r="B731" t="n">
        <v>2015</v>
      </c>
      <c r="C731" t="n">
        <v>6</v>
      </c>
      <c r="D731" t="inlineStr">
        <is>
          <t>2015-JCHAPS</t>
        </is>
      </c>
      <c r="E731" t="inlineStr">
        <is>
          <t>Y26719</t>
        </is>
      </c>
      <c r="F731" t="inlineStr">
        <is>
          <t>BN</t>
        </is>
      </c>
      <c r="G731" t="inlineStr">
        <is>
          <t>No</t>
        </is>
      </c>
      <c r="H731" t="n">
        <v>2.5</v>
      </c>
    </row>
    <row r="732">
      <c r="A732" t="inlineStr">
        <is>
          <t>2015-W6-2015-JCHAPS-Y26685</t>
        </is>
      </c>
      <c r="B732" t="n">
        <v>2015</v>
      </c>
      <c r="C732" t="n">
        <v>6</v>
      </c>
      <c r="D732" t="inlineStr">
        <is>
          <t>2015-JCHAPS</t>
        </is>
      </c>
      <c r="E732" t="inlineStr">
        <is>
          <t>Y26685</t>
        </is>
      </c>
      <c r="F732" t="inlineStr">
        <is>
          <t>BN</t>
        </is>
      </c>
      <c r="G732" t="inlineStr">
        <is>
          <t>No</t>
        </is>
      </c>
      <c r="H732" t="n">
        <v>0</v>
      </c>
    </row>
    <row r="733">
      <c r="A733" t="inlineStr">
        <is>
          <t>2015-W6-2015-JCHAPS-Y-DEF:la-rams</t>
        </is>
      </c>
      <c r="B733" t="n">
        <v>2015</v>
      </c>
      <c r="C733" t="n">
        <v>6</v>
      </c>
      <c r="D733" t="inlineStr">
        <is>
          <t>2015-JCHAPS</t>
        </is>
      </c>
      <c r="E733" t="inlineStr">
        <is>
          <t>Y-DEF:la-rams</t>
        </is>
      </c>
      <c r="F733" t="inlineStr">
        <is>
          <t>BN</t>
        </is>
      </c>
      <c r="G733" t="inlineStr">
        <is>
          <t>No</t>
        </is>
      </c>
      <c r="H733" t="n">
        <v>0</v>
      </c>
    </row>
    <row r="734">
      <c r="A734" t="inlineStr">
        <is>
          <t>2015-W6-2015-ALEXAODE-Y25711</t>
        </is>
      </c>
      <c r="B734" t="n">
        <v>2015</v>
      </c>
      <c r="C734" t="n">
        <v>6</v>
      </c>
      <c r="D734" t="inlineStr">
        <is>
          <t>2015-ALEXAODE</t>
        </is>
      </c>
      <c r="E734" t="inlineStr">
        <is>
          <t>Y25711</t>
        </is>
      </c>
      <c r="F734" t="inlineStr">
        <is>
          <t>QB</t>
        </is>
      </c>
      <c r="G734" t="inlineStr">
        <is>
          <t>Yes</t>
        </is>
      </c>
      <c r="H734" t="n">
        <v>27.98</v>
      </c>
    </row>
    <row r="735">
      <c r="A735" t="inlineStr">
        <is>
          <t>2015-W6-2015-ALEXAODE-Y8332</t>
        </is>
      </c>
      <c r="B735" t="n">
        <v>2015</v>
      </c>
      <c r="C735" t="n">
        <v>6</v>
      </c>
      <c r="D735" t="inlineStr">
        <is>
          <t>2015-ALEXAODE</t>
        </is>
      </c>
      <c r="E735" t="inlineStr">
        <is>
          <t>Y8332</t>
        </is>
      </c>
      <c r="F735" t="inlineStr">
        <is>
          <t>WR</t>
        </is>
      </c>
      <c r="G735" t="inlineStr">
        <is>
          <t>Yes</t>
        </is>
      </c>
      <c r="H735" t="n">
        <v>9</v>
      </c>
    </row>
    <row r="736">
      <c r="A736" t="inlineStr">
        <is>
          <t>2015-W6-2015-ALEXAODE-Y9496</t>
        </is>
      </c>
      <c r="B736" t="n">
        <v>2015</v>
      </c>
      <c r="C736" t="n">
        <v>6</v>
      </c>
      <c r="D736" t="inlineStr">
        <is>
          <t>2015-ALEXAODE</t>
        </is>
      </c>
      <c r="E736" t="inlineStr">
        <is>
          <t>Y9496</t>
        </is>
      </c>
      <c r="F736" t="inlineStr">
        <is>
          <t>WR</t>
        </is>
      </c>
      <c r="G736" t="inlineStr">
        <is>
          <t>Yes</t>
        </is>
      </c>
      <c r="H736" t="n">
        <v>11.2</v>
      </c>
    </row>
    <row r="737">
      <c r="A737" t="inlineStr">
        <is>
          <t>2015-W6-2015-ALEXAODE-Y24062</t>
        </is>
      </c>
      <c r="B737" t="n">
        <v>2015</v>
      </c>
      <c r="C737" t="n">
        <v>6</v>
      </c>
      <c r="D737" t="inlineStr">
        <is>
          <t>2015-ALEXAODE</t>
        </is>
      </c>
      <c r="E737" t="inlineStr">
        <is>
          <t>Y24062</t>
        </is>
      </c>
      <c r="F737" t="inlineStr">
        <is>
          <t>WR</t>
        </is>
      </c>
      <c r="G737" t="inlineStr">
        <is>
          <t>Yes</t>
        </is>
      </c>
      <c r="H737" t="n">
        <v>9.9</v>
      </c>
    </row>
    <row r="738">
      <c r="A738" t="inlineStr">
        <is>
          <t>2015-W6-2015-ALEXAODE-Y27585</t>
        </is>
      </c>
      <c r="B738" t="n">
        <v>2015</v>
      </c>
      <c r="C738" t="n">
        <v>6</v>
      </c>
      <c r="D738" t="inlineStr">
        <is>
          <t>2015-ALEXAODE</t>
        </is>
      </c>
      <c r="E738" t="inlineStr">
        <is>
          <t>Y27585</t>
        </is>
      </c>
      <c r="F738" t="inlineStr">
        <is>
          <t>RB</t>
        </is>
      </c>
      <c r="G738" t="inlineStr">
        <is>
          <t>Yes</t>
        </is>
      </c>
      <c r="H738" t="n">
        <v>6</v>
      </c>
    </row>
    <row r="739">
      <c r="A739" t="inlineStr">
        <is>
          <t>2015-W6-2015-ALEXAODE-Y26810</t>
        </is>
      </c>
      <c r="B739" t="n">
        <v>2015</v>
      </c>
      <c r="C739" t="n">
        <v>6</v>
      </c>
      <c r="D739" t="inlineStr">
        <is>
          <t>2015-ALEXAODE</t>
        </is>
      </c>
      <c r="E739" t="inlineStr">
        <is>
          <t>Y26810</t>
        </is>
      </c>
      <c r="F739" t="inlineStr">
        <is>
          <t>RB</t>
        </is>
      </c>
      <c r="G739" t="inlineStr">
        <is>
          <t>Yes</t>
        </is>
      </c>
      <c r="H739" t="n">
        <v>5.4</v>
      </c>
    </row>
    <row r="740">
      <c r="A740" t="inlineStr">
        <is>
          <t>2015-W6-2015-ALEXAODE-Y26686</t>
        </is>
      </c>
      <c r="B740" t="n">
        <v>2015</v>
      </c>
      <c r="C740" t="n">
        <v>6</v>
      </c>
      <c r="D740" t="inlineStr">
        <is>
          <t>2015-ALEXAODE</t>
        </is>
      </c>
      <c r="E740" t="inlineStr">
        <is>
          <t>Y26686</t>
        </is>
      </c>
      <c r="F740" t="inlineStr">
        <is>
          <t>TE</t>
        </is>
      </c>
      <c r="G740" t="inlineStr">
        <is>
          <t>Yes</t>
        </is>
      </c>
      <c r="H740" t="n">
        <v>8.800000000000001</v>
      </c>
    </row>
    <row r="741">
      <c r="A741" t="inlineStr">
        <is>
          <t>2015-W6-2015-ALEXAODE-Y24858</t>
        </is>
      </c>
      <c r="B741" t="n">
        <v>2015</v>
      </c>
      <c r="C741" t="n">
        <v>6</v>
      </c>
      <c r="D741" t="inlineStr">
        <is>
          <t>2015-ALEXAODE</t>
        </is>
      </c>
      <c r="E741" t="inlineStr">
        <is>
          <t>Y24858</t>
        </is>
      </c>
      <c r="F741" t="inlineStr">
        <is>
          <t>W/R/T FLEX</t>
        </is>
      </c>
      <c r="G741" t="inlineStr">
        <is>
          <t>Yes</t>
        </is>
      </c>
      <c r="H741" t="n">
        <v>18.6</v>
      </c>
    </row>
    <row r="742">
      <c r="A742" t="inlineStr">
        <is>
          <t>2015-W6-2015-ALEXAODE-Y8261</t>
        </is>
      </c>
      <c r="B742" t="n">
        <v>2015</v>
      </c>
      <c r="C742" t="n">
        <v>6</v>
      </c>
      <c r="D742" t="inlineStr">
        <is>
          <t>2015-ALEXAODE</t>
        </is>
      </c>
      <c r="E742" t="inlineStr">
        <is>
          <t>Y8261</t>
        </is>
      </c>
      <c r="F742" t="inlineStr">
        <is>
          <t>W/R/T FLEX</t>
        </is>
      </c>
      <c r="G742" t="inlineStr">
        <is>
          <t>Yes</t>
        </is>
      </c>
      <c r="H742" t="n">
        <v>5.7</v>
      </c>
    </row>
    <row r="743">
      <c r="A743" t="inlineStr">
        <is>
          <t>2015-W6-2015-ALEXAODE-Y24400</t>
        </is>
      </c>
      <c r="B743" t="n">
        <v>2015</v>
      </c>
      <c r="C743" t="n">
        <v>6</v>
      </c>
      <c r="D743" t="inlineStr">
        <is>
          <t>2015-ALEXAODE</t>
        </is>
      </c>
      <c r="E743" t="inlineStr">
        <is>
          <t>Y24400</t>
        </is>
      </c>
      <c r="F743" t="inlineStr">
        <is>
          <t>W/R/T FLEX</t>
        </is>
      </c>
      <c r="G743" t="inlineStr">
        <is>
          <t>Yes</t>
        </is>
      </c>
      <c r="H743" t="n">
        <v>25.6</v>
      </c>
    </row>
    <row r="744">
      <c r="A744" t="inlineStr">
        <is>
          <t>2015-W6-2015-ALEXAODE-Y7867</t>
        </is>
      </c>
      <c r="B744" t="n">
        <v>2015</v>
      </c>
      <c r="C744" t="n">
        <v>6</v>
      </c>
      <c r="D744" t="inlineStr">
        <is>
          <t>2015-ALEXAODE</t>
        </is>
      </c>
      <c r="E744" t="inlineStr">
        <is>
          <t>Y7867</t>
        </is>
      </c>
      <c r="F744" t="inlineStr">
        <is>
          <t>K</t>
        </is>
      </c>
      <c r="G744" t="inlineStr">
        <is>
          <t>Yes</t>
        </is>
      </c>
      <c r="H744" t="n">
        <v>11</v>
      </c>
    </row>
    <row r="745">
      <c r="A745" t="inlineStr">
        <is>
          <t>2015-W6-2015-ALEXAODE-Y-DEF:cincinnati</t>
        </is>
      </c>
      <c r="B745" t="n">
        <v>2015</v>
      </c>
      <c r="C745" t="n">
        <v>6</v>
      </c>
      <c r="D745" t="inlineStr">
        <is>
          <t>2015-ALEXAODE</t>
        </is>
      </c>
      <c r="E745" t="inlineStr">
        <is>
          <t>Y-DEF:cincinnati</t>
        </is>
      </c>
      <c r="F745" t="inlineStr">
        <is>
          <t>DST</t>
        </is>
      </c>
      <c r="G745" t="inlineStr">
        <is>
          <t>Yes</t>
        </is>
      </c>
      <c r="H745" t="n">
        <v>4</v>
      </c>
    </row>
    <row r="746">
      <c r="A746" t="inlineStr">
        <is>
          <t>2015-W6-2015-ALEXAODE-Y6763</t>
        </is>
      </c>
      <c r="B746" t="n">
        <v>2015</v>
      </c>
      <c r="C746" t="n">
        <v>6</v>
      </c>
      <c r="D746" t="inlineStr">
        <is>
          <t>2015-ALEXAODE</t>
        </is>
      </c>
      <c r="E746" t="inlineStr">
        <is>
          <t>Y6763</t>
        </is>
      </c>
      <c r="F746" t="inlineStr">
        <is>
          <t>BN</t>
        </is>
      </c>
      <c r="G746" t="inlineStr">
        <is>
          <t>No</t>
        </is>
      </c>
      <c r="H746" t="n">
        <v>28.12</v>
      </c>
    </row>
    <row r="747">
      <c r="A747" t="inlineStr">
        <is>
          <t>2015-W6-2015-ALEXAODE-Y28442</t>
        </is>
      </c>
      <c r="B747" t="n">
        <v>2015</v>
      </c>
      <c r="C747" t="n">
        <v>6</v>
      </c>
      <c r="D747" t="inlineStr">
        <is>
          <t>2015-ALEXAODE</t>
        </is>
      </c>
      <c r="E747" t="inlineStr">
        <is>
          <t>Y28442</t>
        </is>
      </c>
      <c r="F747" t="inlineStr">
        <is>
          <t>BN</t>
        </is>
      </c>
      <c r="G747" t="inlineStr">
        <is>
          <t>No</t>
        </is>
      </c>
      <c r="H747" t="n">
        <v>6.9</v>
      </c>
    </row>
    <row r="748">
      <c r="A748" t="inlineStr">
        <is>
          <t>2015-W6-2015-ALEXAODE-Y27535</t>
        </is>
      </c>
      <c r="B748" t="n">
        <v>2015</v>
      </c>
      <c r="C748" t="n">
        <v>6</v>
      </c>
      <c r="D748" t="inlineStr">
        <is>
          <t>2015-ALEXAODE</t>
        </is>
      </c>
      <c r="E748" t="inlineStr">
        <is>
          <t>Y27535</t>
        </is>
      </c>
      <c r="F748" t="inlineStr">
        <is>
          <t>BN</t>
        </is>
      </c>
      <c r="G748" t="inlineStr">
        <is>
          <t>No</t>
        </is>
      </c>
      <c r="H748" t="n">
        <v>0</v>
      </c>
    </row>
    <row r="749">
      <c r="A749" t="inlineStr">
        <is>
          <t>2015-W6-2015-ALEXAODE-Y25105</t>
        </is>
      </c>
      <c r="B749" t="n">
        <v>2015</v>
      </c>
      <c r="C749" t="n">
        <v>6</v>
      </c>
      <c r="D749" t="inlineStr">
        <is>
          <t>2015-ALEXAODE</t>
        </is>
      </c>
      <c r="E749" t="inlineStr">
        <is>
          <t>Y25105</t>
        </is>
      </c>
      <c r="F749" t="inlineStr">
        <is>
          <t>BN</t>
        </is>
      </c>
      <c r="G749" t="inlineStr">
        <is>
          <t>No</t>
        </is>
      </c>
      <c r="H749" t="n">
        <v>2.3</v>
      </c>
    </row>
    <row r="750">
      <c r="A750" t="inlineStr">
        <is>
          <t>2015-W6-2015-ALEXAODE-Y25937</t>
        </is>
      </c>
      <c r="B750" t="n">
        <v>2015</v>
      </c>
      <c r="C750" t="n">
        <v>6</v>
      </c>
      <c r="D750" t="inlineStr">
        <is>
          <t>2015-ALEXAODE</t>
        </is>
      </c>
      <c r="E750" t="inlineStr">
        <is>
          <t>Y25937</t>
        </is>
      </c>
      <c r="F750" t="inlineStr">
        <is>
          <t>BN</t>
        </is>
      </c>
      <c r="G750" t="inlineStr">
        <is>
          <t>No</t>
        </is>
      </c>
      <c r="H750" t="n">
        <v>8.5</v>
      </c>
    </row>
    <row r="751">
      <c r="A751" t="inlineStr">
        <is>
          <t>2015-W6-2015-ALEXAODE-Y28474</t>
        </is>
      </c>
      <c r="B751" t="n">
        <v>2015</v>
      </c>
      <c r="C751" t="n">
        <v>6</v>
      </c>
      <c r="D751" t="inlineStr">
        <is>
          <t>2015-ALEXAODE</t>
        </is>
      </c>
      <c r="E751" t="inlineStr">
        <is>
          <t>Y28474</t>
        </is>
      </c>
      <c r="F751" t="inlineStr">
        <is>
          <t>BN</t>
        </is>
      </c>
      <c r="G751" t="inlineStr">
        <is>
          <t>No</t>
        </is>
      </c>
      <c r="H751" t="n">
        <v>1.7</v>
      </c>
    </row>
    <row r="752">
      <c r="A752" t="inlineStr">
        <is>
          <t>2015-W6-2015-PACO-Y4256</t>
        </is>
      </c>
      <c r="B752" t="n">
        <v>2015</v>
      </c>
      <c r="C752" t="n">
        <v>6</v>
      </c>
      <c r="D752" t="inlineStr">
        <is>
          <t>2015-PACO</t>
        </is>
      </c>
      <c r="E752" t="inlineStr">
        <is>
          <t>Y4256</t>
        </is>
      </c>
      <c r="F752" t="inlineStr">
        <is>
          <t>QB</t>
        </is>
      </c>
      <c r="G752" t="inlineStr">
        <is>
          <t>Yes</t>
        </is>
      </c>
      <c r="H752" t="n">
        <v>18.6</v>
      </c>
    </row>
    <row r="753">
      <c r="A753" t="inlineStr">
        <is>
          <t>2015-W6-2015-PACO-Y23997</t>
        </is>
      </c>
      <c r="B753" t="n">
        <v>2015</v>
      </c>
      <c r="C753" t="n">
        <v>6</v>
      </c>
      <c r="D753" t="inlineStr">
        <is>
          <t>2015-PACO</t>
        </is>
      </c>
      <c r="E753" t="inlineStr">
        <is>
          <t>Y23997</t>
        </is>
      </c>
      <c r="F753" t="inlineStr">
        <is>
          <t>WR</t>
        </is>
      </c>
      <c r="G753" t="inlineStr">
        <is>
          <t>Yes</t>
        </is>
      </c>
      <c r="H753" t="n">
        <v>11.1</v>
      </c>
    </row>
    <row r="754">
      <c r="A754" t="inlineStr">
        <is>
          <t>2015-W6-2015-PACO-Y6339</t>
        </is>
      </c>
      <c r="B754" t="n">
        <v>2015</v>
      </c>
      <c r="C754" t="n">
        <v>6</v>
      </c>
      <c r="D754" t="inlineStr">
        <is>
          <t>2015-PACO</t>
        </is>
      </c>
      <c r="E754" t="inlineStr">
        <is>
          <t>Y6339</t>
        </is>
      </c>
      <c r="F754" t="inlineStr">
        <is>
          <t>WR</t>
        </is>
      </c>
      <c r="G754" t="inlineStr">
        <is>
          <t>Yes</t>
        </is>
      </c>
      <c r="H754" t="n">
        <v>3.5</v>
      </c>
    </row>
    <row r="755">
      <c r="A755" t="inlineStr">
        <is>
          <t>2015-W6-2015-PACO-Y5521</t>
        </is>
      </c>
      <c r="B755" t="n">
        <v>2015</v>
      </c>
      <c r="C755" t="n">
        <v>6</v>
      </c>
      <c r="D755" t="inlineStr">
        <is>
          <t>2015-PACO</t>
        </is>
      </c>
      <c r="E755" t="inlineStr">
        <is>
          <t>Y5521</t>
        </is>
      </c>
      <c r="F755" t="inlineStr">
        <is>
          <t>WR</t>
        </is>
      </c>
      <c r="G755" t="inlineStr">
        <is>
          <t>Yes</t>
        </is>
      </c>
      <c r="H755" t="n">
        <v>19.7</v>
      </c>
    </row>
    <row r="756">
      <c r="A756" t="inlineStr">
        <is>
          <t>2015-W6-2015-PACO-Y8266</t>
        </is>
      </c>
      <c r="B756" t="n">
        <v>2015</v>
      </c>
      <c r="C756" t="n">
        <v>6</v>
      </c>
      <c r="D756" t="inlineStr">
        <is>
          <t>2015-PACO</t>
        </is>
      </c>
      <c r="E756" t="inlineStr">
        <is>
          <t>Y8266</t>
        </is>
      </c>
      <c r="F756" t="inlineStr">
        <is>
          <t>RB</t>
        </is>
      </c>
      <c r="G756" t="inlineStr">
        <is>
          <t>Yes</t>
        </is>
      </c>
      <c r="H756" t="n">
        <v>11.4</v>
      </c>
    </row>
    <row r="757">
      <c r="A757" t="inlineStr">
        <is>
          <t>2015-W6-2015-PACO-Y24318</t>
        </is>
      </c>
      <c r="B757" t="n">
        <v>2015</v>
      </c>
      <c r="C757" t="n">
        <v>6</v>
      </c>
      <c r="D757" t="inlineStr">
        <is>
          <t>2015-PACO</t>
        </is>
      </c>
      <c r="E757" t="inlineStr">
        <is>
          <t>Y24318</t>
        </is>
      </c>
      <c r="F757" t="inlineStr">
        <is>
          <t>RB</t>
        </is>
      </c>
      <c r="G757" t="inlineStr">
        <is>
          <t>Yes</t>
        </is>
      </c>
      <c r="H757" t="n">
        <v>22.4</v>
      </c>
    </row>
    <row r="758">
      <c r="A758" t="inlineStr">
        <is>
          <t>2015-W6-2015-PACO-Y6663</t>
        </is>
      </c>
      <c r="B758" t="n">
        <v>2015</v>
      </c>
      <c r="C758" t="n">
        <v>6</v>
      </c>
      <c r="D758" t="inlineStr">
        <is>
          <t>2015-PACO</t>
        </is>
      </c>
      <c r="E758" t="inlineStr">
        <is>
          <t>Y6663</t>
        </is>
      </c>
      <c r="F758" t="inlineStr">
        <is>
          <t>TE</t>
        </is>
      </c>
      <c r="G758" t="inlineStr">
        <is>
          <t>Yes</t>
        </is>
      </c>
      <c r="H758" t="n">
        <v>9.5</v>
      </c>
    </row>
    <row r="759">
      <c r="A759" t="inlineStr">
        <is>
          <t>2015-W6-2015-PACO-Y8838</t>
        </is>
      </c>
      <c r="B759" t="n">
        <v>2015</v>
      </c>
      <c r="C759" t="n">
        <v>6</v>
      </c>
      <c r="D759" t="inlineStr">
        <is>
          <t>2015-PACO</t>
        </is>
      </c>
      <c r="E759" t="inlineStr">
        <is>
          <t>Y8838</t>
        </is>
      </c>
      <c r="F759" t="inlineStr">
        <is>
          <t>W/R/T FLEX</t>
        </is>
      </c>
      <c r="G759" t="inlineStr">
        <is>
          <t>Yes</t>
        </is>
      </c>
      <c r="H759" t="n">
        <v>5.9</v>
      </c>
    </row>
    <row r="760">
      <c r="A760" t="inlineStr">
        <is>
          <t>2015-W6-2015-PACO-Y8907</t>
        </is>
      </c>
      <c r="B760" t="n">
        <v>2015</v>
      </c>
      <c r="C760" t="n">
        <v>6</v>
      </c>
      <c r="D760" t="inlineStr">
        <is>
          <t>2015-PACO</t>
        </is>
      </c>
      <c r="E760" t="inlineStr">
        <is>
          <t>Y8907</t>
        </is>
      </c>
      <c r="F760" t="inlineStr">
        <is>
          <t>W/R/T FLEX</t>
        </is>
      </c>
      <c r="G760" t="inlineStr">
        <is>
          <t>Yes</t>
        </is>
      </c>
      <c r="H760" t="n">
        <v>15.9</v>
      </c>
    </row>
    <row r="761">
      <c r="A761" t="inlineStr">
        <is>
          <t>2015-W6-2015-PACO-Y9514</t>
        </is>
      </c>
      <c r="B761" t="n">
        <v>2015</v>
      </c>
      <c r="C761" t="n">
        <v>6</v>
      </c>
      <c r="D761" t="inlineStr">
        <is>
          <t>2015-PACO</t>
        </is>
      </c>
      <c r="E761" t="inlineStr">
        <is>
          <t>Y9514</t>
        </is>
      </c>
      <c r="F761" t="inlineStr">
        <is>
          <t>W/R/T FLEX</t>
        </is>
      </c>
      <c r="G761" t="inlineStr">
        <is>
          <t>Yes</t>
        </is>
      </c>
      <c r="H761" t="n">
        <v>6.3</v>
      </c>
    </row>
    <row r="762">
      <c r="A762" t="inlineStr">
        <is>
          <t>2015-W6-2015-PACO-Y6243</t>
        </is>
      </c>
      <c r="B762" t="n">
        <v>2015</v>
      </c>
      <c r="C762" t="n">
        <v>6</v>
      </c>
      <c r="D762" t="inlineStr">
        <is>
          <t>2015-PACO</t>
        </is>
      </c>
      <c r="E762" t="inlineStr">
        <is>
          <t>Y6243</t>
        </is>
      </c>
      <c r="F762" t="inlineStr">
        <is>
          <t>K</t>
        </is>
      </c>
      <c r="G762" t="inlineStr">
        <is>
          <t>Yes</t>
        </is>
      </c>
      <c r="H762" t="n">
        <v>3</v>
      </c>
    </row>
    <row r="763">
      <c r="A763" t="inlineStr">
        <is>
          <t>2015-W6-2015-PACO-Y-DEF:baltimore</t>
        </is>
      </c>
      <c r="B763" t="n">
        <v>2015</v>
      </c>
      <c r="C763" t="n">
        <v>6</v>
      </c>
      <c r="D763" t="inlineStr">
        <is>
          <t>2015-PACO</t>
        </is>
      </c>
      <c r="E763" t="inlineStr">
        <is>
          <t>Y-DEF:baltimore</t>
        </is>
      </c>
      <c r="F763" t="inlineStr">
        <is>
          <t>DST</t>
        </is>
      </c>
      <c r="G763" t="inlineStr">
        <is>
          <t>Yes</t>
        </is>
      </c>
      <c r="H763" t="n">
        <v>3</v>
      </c>
    </row>
    <row r="764">
      <c r="A764" t="inlineStr">
        <is>
          <t>2015-W6-2015-PACO-Y26804</t>
        </is>
      </c>
      <c r="B764" t="n">
        <v>2015</v>
      </c>
      <c r="C764" t="n">
        <v>6</v>
      </c>
      <c r="D764" t="inlineStr">
        <is>
          <t>2015-PACO</t>
        </is>
      </c>
      <c r="E764" t="inlineStr">
        <is>
          <t>Y26804</t>
        </is>
      </c>
      <c r="F764" t="inlineStr">
        <is>
          <t>BN</t>
        </is>
      </c>
      <c r="G764" t="inlineStr">
        <is>
          <t>No</t>
        </is>
      </c>
      <c r="H764" t="n">
        <v>0</v>
      </c>
    </row>
    <row r="765">
      <c r="A765" t="inlineStr">
        <is>
          <t>2015-W6-2015-PACO-Y8263</t>
        </is>
      </c>
      <c r="B765" t="n">
        <v>2015</v>
      </c>
      <c r="C765" t="n">
        <v>6</v>
      </c>
      <c r="D765" t="inlineStr">
        <is>
          <t>2015-PACO</t>
        </is>
      </c>
      <c r="E765" t="inlineStr">
        <is>
          <t>Y8263</t>
        </is>
      </c>
      <c r="F765" t="inlineStr">
        <is>
          <t>BN</t>
        </is>
      </c>
      <c r="G765" t="inlineStr">
        <is>
          <t>No</t>
        </is>
      </c>
      <c r="H765" t="n">
        <v>1.8</v>
      </c>
    </row>
    <row r="766">
      <c r="A766" t="inlineStr">
        <is>
          <t>2015-W6-2015-PACO-Y8826</t>
        </is>
      </c>
      <c r="B766" t="n">
        <v>2015</v>
      </c>
      <c r="C766" t="n">
        <v>6</v>
      </c>
      <c r="D766" t="inlineStr">
        <is>
          <t>2015-PACO</t>
        </is>
      </c>
      <c r="E766" t="inlineStr">
        <is>
          <t>Y8826</t>
        </is>
      </c>
      <c r="F766" t="inlineStr">
        <is>
          <t>BN</t>
        </is>
      </c>
      <c r="G766" t="inlineStr">
        <is>
          <t>No</t>
        </is>
      </c>
      <c r="H766" t="n">
        <v>0</v>
      </c>
    </row>
    <row r="767">
      <c r="A767" t="inlineStr">
        <is>
          <t>2015-W6-2015-PACO-Y7177</t>
        </is>
      </c>
      <c r="B767" t="n">
        <v>2015</v>
      </c>
      <c r="C767" t="n">
        <v>6</v>
      </c>
      <c r="D767" t="inlineStr">
        <is>
          <t>2015-PACO</t>
        </is>
      </c>
      <c r="E767" t="inlineStr">
        <is>
          <t>Y7177</t>
        </is>
      </c>
      <c r="F767" t="inlineStr">
        <is>
          <t>BN</t>
        </is>
      </c>
      <c r="G767" t="inlineStr">
        <is>
          <t>No</t>
        </is>
      </c>
      <c r="H767" t="n">
        <v>22.28</v>
      </c>
    </row>
    <row r="768">
      <c r="A768" t="inlineStr">
        <is>
          <t>2015-W6-2015-PACO-Y25876</t>
        </is>
      </c>
      <c r="B768" t="n">
        <v>2015</v>
      </c>
      <c r="C768" t="n">
        <v>6</v>
      </c>
      <c r="D768" t="inlineStr">
        <is>
          <t>2015-PACO</t>
        </is>
      </c>
      <c r="E768" t="inlineStr">
        <is>
          <t>Y25876</t>
        </is>
      </c>
      <c r="F768" t="inlineStr">
        <is>
          <t>BN</t>
        </is>
      </c>
      <c r="G768" t="inlineStr">
        <is>
          <t>No</t>
        </is>
      </c>
      <c r="H768" t="n">
        <v>15.5</v>
      </c>
    </row>
    <row r="769">
      <c r="A769" t="inlineStr">
        <is>
          <t>2015-W6-2015-PACO-Y26702</t>
        </is>
      </c>
      <c r="B769" t="n">
        <v>2015</v>
      </c>
      <c r="C769" t="n">
        <v>6</v>
      </c>
      <c r="D769" t="inlineStr">
        <is>
          <t>2015-PACO</t>
        </is>
      </c>
      <c r="E769" t="inlineStr">
        <is>
          <t>Y26702</t>
        </is>
      </c>
      <c r="F769" t="inlineStr">
        <is>
          <t>BN</t>
        </is>
      </c>
      <c r="G769" t="inlineStr">
        <is>
          <t>No</t>
        </is>
      </c>
      <c r="H769" t="n">
        <v>0.8</v>
      </c>
    </row>
    <row r="770">
      <c r="A770" t="inlineStr">
        <is>
          <t>2015-W6-2015-ISAROD-Y7200</t>
        </is>
      </c>
      <c r="B770" t="n">
        <v>2015</v>
      </c>
      <c r="C770" t="n">
        <v>6</v>
      </c>
      <c r="D770" t="inlineStr">
        <is>
          <t>2015-ISAROD</t>
        </is>
      </c>
      <c r="E770" t="inlineStr">
        <is>
          <t>Y7200</t>
        </is>
      </c>
      <c r="F770" t="inlineStr">
        <is>
          <t>QB</t>
        </is>
      </c>
      <c r="G770" t="inlineStr">
        <is>
          <t>Yes</t>
        </is>
      </c>
      <c r="H770" t="n">
        <v>19.6</v>
      </c>
    </row>
    <row r="771">
      <c r="A771" t="inlineStr">
        <is>
          <t>2015-W6-2015-ISAROD-Y24791</t>
        </is>
      </c>
      <c r="B771" t="n">
        <v>2015</v>
      </c>
      <c r="C771" t="n">
        <v>6</v>
      </c>
      <c r="D771" t="inlineStr">
        <is>
          <t>2015-ISAROD</t>
        </is>
      </c>
      <c r="E771" t="inlineStr">
        <is>
          <t>Y24791</t>
        </is>
      </c>
      <c r="F771" t="inlineStr">
        <is>
          <t>WR</t>
        </is>
      </c>
      <c r="G771" t="inlineStr">
        <is>
          <t>Yes</t>
        </is>
      </c>
      <c r="H771" t="n">
        <v>3.6</v>
      </c>
    </row>
    <row r="772">
      <c r="A772" t="inlineStr">
        <is>
          <t>2015-W6-2015-ISAROD-Y28026</t>
        </is>
      </c>
      <c r="B772" t="n">
        <v>2015</v>
      </c>
      <c r="C772" t="n">
        <v>6</v>
      </c>
      <c r="D772" t="inlineStr">
        <is>
          <t>2015-ISAROD</t>
        </is>
      </c>
      <c r="E772" t="inlineStr">
        <is>
          <t>Y28026</t>
        </is>
      </c>
      <c r="F772" t="inlineStr">
        <is>
          <t>WR</t>
        </is>
      </c>
      <c r="G772" t="inlineStr">
        <is>
          <t>Yes</t>
        </is>
      </c>
      <c r="H772" t="n">
        <v>5.5</v>
      </c>
    </row>
    <row r="773">
      <c r="A773" t="inlineStr">
        <is>
          <t>2015-W6-2015-ISAROD-Y7868</t>
        </is>
      </c>
      <c r="B773" t="n">
        <v>2015</v>
      </c>
      <c r="C773" t="n">
        <v>6</v>
      </c>
      <c r="D773" t="inlineStr">
        <is>
          <t>2015-ISAROD</t>
        </is>
      </c>
      <c r="E773" t="inlineStr">
        <is>
          <t>Y7868</t>
        </is>
      </c>
      <c r="F773" t="inlineStr">
        <is>
          <t>WR</t>
        </is>
      </c>
      <c r="G773" t="inlineStr">
        <is>
          <t>Yes</t>
        </is>
      </c>
      <c r="H773" t="n">
        <v>15.1</v>
      </c>
    </row>
    <row r="774">
      <c r="A774" t="inlineStr">
        <is>
          <t>2015-W6-2015-ISAROD-Y24815</t>
        </is>
      </c>
      <c r="B774" t="n">
        <v>2015</v>
      </c>
      <c r="C774" t="n">
        <v>6</v>
      </c>
      <c r="D774" t="inlineStr">
        <is>
          <t>2015-ISAROD</t>
        </is>
      </c>
      <c r="E774" t="inlineStr">
        <is>
          <t>Y24815</t>
        </is>
      </c>
      <c r="F774" t="inlineStr">
        <is>
          <t>RB</t>
        </is>
      </c>
      <c r="G774" t="inlineStr">
        <is>
          <t>Yes</t>
        </is>
      </c>
      <c r="H774" t="n">
        <v>17.6</v>
      </c>
    </row>
    <row r="775">
      <c r="A775" t="inlineStr">
        <is>
          <t>2015-W6-2015-ISAROD-Y9560</t>
        </is>
      </c>
      <c r="B775" t="n">
        <v>2015</v>
      </c>
      <c r="C775" t="n">
        <v>6</v>
      </c>
      <c r="D775" t="inlineStr">
        <is>
          <t>2015-ISAROD</t>
        </is>
      </c>
      <c r="E775" t="inlineStr">
        <is>
          <t>Y9560</t>
        </is>
      </c>
      <c r="F775" t="inlineStr">
        <is>
          <t>RB</t>
        </is>
      </c>
      <c r="G775" t="inlineStr">
        <is>
          <t>Yes</t>
        </is>
      </c>
      <c r="H775" t="n">
        <v>7.1</v>
      </c>
    </row>
    <row r="776">
      <c r="A776" t="inlineStr">
        <is>
          <t>2015-W6-2015-ISAROD-Y8285</t>
        </is>
      </c>
      <c r="B776" t="n">
        <v>2015</v>
      </c>
      <c r="C776" t="n">
        <v>6</v>
      </c>
      <c r="D776" t="inlineStr">
        <is>
          <t>2015-ISAROD</t>
        </is>
      </c>
      <c r="E776" t="inlineStr">
        <is>
          <t>Y8285</t>
        </is>
      </c>
      <c r="F776" t="inlineStr">
        <is>
          <t>TE</t>
        </is>
      </c>
      <c r="G776" t="inlineStr">
        <is>
          <t>Yes</t>
        </is>
      </c>
      <c r="H776" t="n">
        <v>19.1</v>
      </c>
    </row>
    <row r="777">
      <c r="A777" t="inlineStr">
        <is>
          <t>2015-W6-2015-ISAROD-Y25730</t>
        </is>
      </c>
      <c r="B777" t="n">
        <v>2015</v>
      </c>
      <c r="C777" t="n">
        <v>6</v>
      </c>
      <c r="D777" t="inlineStr">
        <is>
          <t>2015-ISAROD</t>
        </is>
      </c>
      <c r="E777" t="inlineStr">
        <is>
          <t>Y25730</t>
        </is>
      </c>
      <c r="F777" t="inlineStr">
        <is>
          <t>W/R/T FLEX</t>
        </is>
      </c>
      <c r="G777" t="inlineStr">
        <is>
          <t>Yes</t>
        </is>
      </c>
      <c r="H777" t="n">
        <v>3.4</v>
      </c>
    </row>
    <row r="778">
      <c r="A778" t="inlineStr">
        <is>
          <t>2015-W6-2015-ISAROD-Y9283</t>
        </is>
      </c>
      <c r="B778" t="n">
        <v>2015</v>
      </c>
      <c r="C778" t="n">
        <v>6</v>
      </c>
      <c r="D778" t="inlineStr">
        <is>
          <t>2015-ISAROD</t>
        </is>
      </c>
      <c r="E778" t="inlineStr">
        <is>
          <t>Y9283</t>
        </is>
      </c>
      <c r="F778" t="inlineStr">
        <is>
          <t>W/R/T FLEX</t>
        </is>
      </c>
      <c r="G778" t="inlineStr">
        <is>
          <t>Yes</t>
        </is>
      </c>
      <c r="H778" t="n">
        <v>4.8</v>
      </c>
    </row>
    <row r="779">
      <c r="A779" t="inlineStr">
        <is>
          <t>2015-W6-2015-ISAROD-Y9348</t>
        </is>
      </c>
      <c r="B779" t="n">
        <v>2015</v>
      </c>
      <c r="C779" t="n">
        <v>6</v>
      </c>
      <c r="D779" t="inlineStr">
        <is>
          <t>2015-ISAROD</t>
        </is>
      </c>
      <c r="E779" t="inlineStr">
        <is>
          <t>Y9348</t>
        </is>
      </c>
      <c r="F779" t="inlineStr">
        <is>
          <t>W/R/T FLEX</t>
        </is>
      </c>
      <c r="G779" t="inlineStr">
        <is>
          <t>Yes</t>
        </is>
      </c>
      <c r="H779" t="n">
        <v>2.3</v>
      </c>
    </row>
    <row r="780">
      <c r="A780" t="inlineStr">
        <is>
          <t>2015-W6-2015-ISAROD-Y26534</t>
        </is>
      </c>
      <c r="B780" t="n">
        <v>2015</v>
      </c>
      <c r="C780" t="n">
        <v>6</v>
      </c>
      <c r="D780" t="inlineStr">
        <is>
          <t>2015-ISAROD</t>
        </is>
      </c>
      <c r="E780" t="inlineStr">
        <is>
          <t>Y26534</t>
        </is>
      </c>
      <c r="F780" t="inlineStr">
        <is>
          <t>K</t>
        </is>
      </c>
      <c r="G780" t="inlineStr">
        <is>
          <t>Yes</t>
        </is>
      </c>
      <c r="H780" t="n">
        <v>8</v>
      </c>
    </row>
    <row r="781">
      <c r="A781" t="inlineStr">
        <is>
          <t>2015-W6-2015-ISAROD-Y-DEF:arizona</t>
        </is>
      </c>
      <c r="B781" t="n">
        <v>2015</v>
      </c>
      <c r="C781" t="n">
        <v>6</v>
      </c>
      <c r="D781" t="inlineStr">
        <is>
          <t>2015-ISAROD</t>
        </is>
      </c>
      <c r="E781" t="inlineStr">
        <is>
          <t>Y-DEF:arizona</t>
        </is>
      </c>
      <c r="F781" t="inlineStr">
        <is>
          <t>DST</t>
        </is>
      </c>
      <c r="G781" t="inlineStr">
        <is>
          <t>Yes</t>
        </is>
      </c>
      <c r="H781" t="n">
        <v>1</v>
      </c>
    </row>
    <row r="782">
      <c r="A782" t="inlineStr">
        <is>
          <t>2015-W6-2015-ISAROD-Y24262</t>
        </is>
      </c>
      <c r="B782" t="n">
        <v>2015</v>
      </c>
      <c r="C782" t="n">
        <v>6</v>
      </c>
      <c r="D782" t="inlineStr">
        <is>
          <t>2015-ISAROD</t>
        </is>
      </c>
      <c r="E782" t="inlineStr">
        <is>
          <t>Y24262</t>
        </is>
      </c>
      <c r="F782" t="inlineStr">
        <is>
          <t>BN</t>
        </is>
      </c>
      <c r="G782" t="inlineStr">
        <is>
          <t>No</t>
        </is>
      </c>
      <c r="H782" t="n">
        <v>0</v>
      </c>
    </row>
    <row r="783">
      <c r="A783" t="inlineStr">
        <is>
          <t>2015-W6-2015-ISAROD-Y28014</t>
        </is>
      </c>
      <c r="B783" t="n">
        <v>2015</v>
      </c>
      <c r="C783" t="n">
        <v>6</v>
      </c>
      <c r="D783" t="inlineStr">
        <is>
          <t>2015-ISAROD</t>
        </is>
      </c>
      <c r="E783" t="inlineStr">
        <is>
          <t>Y28014</t>
        </is>
      </c>
      <c r="F783" t="inlineStr">
        <is>
          <t>BN</t>
        </is>
      </c>
      <c r="G783" t="inlineStr">
        <is>
          <t>No</t>
        </is>
      </c>
      <c r="H783" t="n">
        <v>4.1</v>
      </c>
    </row>
    <row r="784">
      <c r="A784" t="inlineStr">
        <is>
          <t>2015-W6-2015-ISAROD-Y9274</t>
        </is>
      </c>
      <c r="B784" t="n">
        <v>2015</v>
      </c>
      <c r="C784" t="n">
        <v>6</v>
      </c>
      <c r="D784" t="inlineStr">
        <is>
          <t>2015-ISAROD</t>
        </is>
      </c>
      <c r="E784" t="inlineStr">
        <is>
          <t>Y9274</t>
        </is>
      </c>
      <c r="F784" t="inlineStr">
        <is>
          <t>BN</t>
        </is>
      </c>
      <c r="G784" t="inlineStr">
        <is>
          <t>No</t>
        </is>
      </c>
      <c r="H784" t="n">
        <v>0</v>
      </c>
    </row>
    <row r="785">
      <c r="A785" t="inlineStr">
        <is>
          <t>2015-W6-2015-ISAROD-Y25723</t>
        </is>
      </c>
      <c r="B785" t="n">
        <v>2015</v>
      </c>
      <c r="C785" t="n">
        <v>6</v>
      </c>
      <c r="D785" t="inlineStr">
        <is>
          <t>2015-ISAROD</t>
        </is>
      </c>
      <c r="E785" t="inlineStr">
        <is>
          <t>Y25723</t>
        </is>
      </c>
      <c r="F785" t="inlineStr">
        <is>
          <t>BN</t>
        </is>
      </c>
      <c r="G785" t="inlineStr">
        <is>
          <t>No</t>
        </is>
      </c>
      <c r="H785" t="n">
        <v>11</v>
      </c>
    </row>
    <row r="786">
      <c r="A786" t="inlineStr">
        <is>
          <t>2015-W6-2015-ISAROD-Y24553</t>
        </is>
      </c>
      <c r="B786" t="n">
        <v>2015</v>
      </c>
      <c r="C786" t="n">
        <v>6</v>
      </c>
      <c r="D786" t="inlineStr">
        <is>
          <t>2015-ISAROD</t>
        </is>
      </c>
      <c r="E786" t="inlineStr">
        <is>
          <t>Y24553</t>
        </is>
      </c>
      <c r="F786" t="inlineStr">
        <is>
          <t>BN</t>
        </is>
      </c>
      <c r="G786" t="inlineStr">
        <is>
          <t>No</t>
        </is>
      </c>
      <c r="H786" t="n">
        <v>0</v>
      </c>
    </row>
    <row r="787">
      <c r="A787" t="inlineStr">
        <is>
          <t>2015-W6-2015-ISAROD-Y8795</t>
        </is>
      </c>
      <c r="B787" t="n">
        <v>2015</v>
      </c>
      <c r="C787" t="n">
        <v>6</v>
      </c>
      <c r="D787" t="inlineStr">
        <is>
          <t>2015-ISAROD</t>
        </is>
      </c>
      <c r="E787" t="inlineStr">
        <is>
          <t>Y8795</t>
        </is>
      </c>
      <c r="F787" t="inlineStr">
        <is>
          <t>BN</t>
        </is>
      </c>
      <c r="G787" t="inlineStr">
        <is>
          <t>No</t>
        </is>
      </c>
      <c r="H787" t="n">
        <v>19.72</v>
      </c>
    </row>
    <row r="788">
      <c r="A788" t="inlineStr">
        <is>
          <t>2015-W6-2015-VARO-Y8780</t>
        </is>
      </c>
      <c r="B788" t="n">
        <v>2015</v>
      </c>
      <c r="C788" t="n">
        <v>6</v>
      </c>
      <c r="D788" t="inlineStr">
        <is>
          <t>2015-VARO</t>
        </is>
      </c>
      <c r="E788" t="inlineStr">
        <is>
          <t>Y8780</t>
        </is>
      </c>
      <c r="F788" t="inlineStr">
        <is>
          <t>QB</t>
        </is>
      </c>
      <c r="G788" t="inlineStr">
        <is>
          <t>Yes</t>
        </is>
      </c>
      <c r="H788" t="n">
        <v>18.8</v>
      </c>
    </row>
    <row r="789">
      <c r="A789" t="inlineStr">
        <is>
          <t>2015-W6-2015-VARO-Y8256</t>
        </is>
      </c>
      <c r="B789" t="n">
        <v>2015</v>
      </c>
      <c r="C789" t="n">
        <v>6</v>
      </c>
      <c r="D789" t="inlineStr">
        <is>
          <t>2015-VARO</t>
        </is>
      </c>
      <c r="E789" t="inlineStr">
        <is>
          <t>Y8256</t>
        </is>
      </c>
      <c r="F789" t="inlineStr">
        <is>
          <t>WR</t>
        </is>
      </c>
      <c r="G789" t="inlineStr">
        <is>
          <t>Yes</t>
        </is>
      </c>
      <c r="H789" t="n">
        <v>22.6</v>
      </c>
    </row>
    <row r="790">
      <c r="A790" t="inlineStr">
        <is>
          <t>2015-W6-2015-VARO-Y27548</t>
        </is>
      </c>
      <c r="B790" t="n">
        <v>2015</v>
      </c>
      <c r="C790" t="n">
        <v>6</v>
      </c>
      <c r="D790" t="inlineStr">
        <is>
          <t>2015-VARO</t>
        </is>
      </c>
      <c r="E790" t="inlineStr">
        <is>
          <t>Y27548</t>
        </is>
      </c>
      <c r="F790" t="inlineStr">
        <is>
          <t>WR</t>
        </is>
      </c>
      <c r="G790" t="inlineStr">
        <is>
          <t>Yes</t>
        </is>
      </c>
      <c r="H790" t="n">
        <v>4.1</v>
      </c>
    </row>
    <row r="791">
      <c r="A791" t="inlineStr">
        <is>
          <t>2015-W6-2015-VARO-Y25755</t>
        </is>
      </c>
      <c r="B791" t="n">
        <v>2015</v>
      </c>
      <c r="C791" t="n">
        <v>6</v>
      </c>
      <c r="D791" t="inlineStr">
        <is>
          <t>2015-VARO</t>
        </is>
      </c>
      <c r="E791" t="inlineStr">
        <is>
          <t>Y25755</t>
        </is>
      </c>
      <c r="F791" t="inlineStr">
        <is>
          <t>WR</t>
        </is>
      </c>
      <c r="G791" t="inlineStr">
        <is>
          <t>Yes</t>
        </is>
      </c>
      <c r="H791" t="n">
        <v>20.7</v>
      </c>
    </row>
    <row r="792">
      <c r="A792" t="inlineStr">
        <is>
          <t>2015-W6-2015-VARO-Y8821</t>
        </is>
      </c>
      <c r="B792" t="n">
        <v>2015</v>
      </c>
      <c r="C792" t="n">
        <v>6</v>
      </c>
      <c r="D792" t="inlineStr">
        <is>
          <t>2015-VARO</t>
        </is>
      </c>
      <c r="E792" t="inlineStr">
        <is>
          <t>Y8821</t>
        </is>
      </c>
      <c r="F792" t="inlineStr">
        <is>
          <t>RB</t>
        </is>
      </c>
      <c r="G792" t="inlineStr">
        <is>
          <t>Yes</t>
        </is>
      </c>
      <c r="H792" t="n">
        <v>16.9</v>
      </c>
    </row>
    <row r="793">
      <c r="A793" t="inlineStr">
        <is>
          <t>2015-W6-2015-VARO-Y26660</t>
        </is>
      </c>
      <c r="B793" t="n">
        <v>2015</v>
      </c>
      <c r="C793" t="n">
        <v>6</v>
      </c>
      <c r="D793" t="inlineStr">
        <is>
          <t>2015-VARO</t>
        </is>
      </c>
      <c r="E793" t="inlineStr">
        <is>
          <t>Y26660</t>
        </is>
      </c>
      <c r="F793" t="inlineStr">
        <is>
          <t>RB</t>
        </is>
      </c>
      <c r="G793" t="inlineStr">
        <is>
          <t>Yes</t>
        </is>
      </c>
      <c r="H793" t="n">
        <v>13.3</v>
      </c>
    </row>
    <row r="794">
      <c r="A794" t="inlineStr">
        <is>
          <t>2015-W6-2015-VARO-Y24017</t>
        </is>
      </c>
      <c r="B794" t="n">
        <v>2015</v>
      </c>
      <c r="C794" t="n">
        <v>6</v>
      </c>
      <c r="D794" t="inlineStr">
        <is>
          <t>2015-VARO</t>
        </is>
      </c>
      <c r="E794" t="inlineStr">
        <is>
          <t>Y24017</t>
        </is>
      </c>
      <c r="F794" t="inlineStr">
        <is>
          <t>TE</t>
        </is>
      </c>
      <c r="G794" t="inlineStr">
        <is>
          <t>Yes</t>
        </is>
      </c>
      <c r="H794" t="n">
        <v>11</v>
      </c>
    </row>
    <row r="795">
      <c r="A795" t="inlineStr">
        <is>
          <t>2015-W6-2015-VARO-Y27619</t>
        </is>
      </c>
      <c r="B795" t="n">
        <v>2015</v>
      </c>
      <c r="C795" t="n">
        <v>6</v>
      </c>
      <c r="D795" t="inlineStr">
        <is>
          <t>2015-VARO</t>
        </is>
      </c>
      <c r="E795" t="inlineStr">
        <is>
          <t>Y27619</t>
        </is>
      </c>
      <c r="F795" t="inlineStr">
        <is>
          <t>W/R/T FLEX</t>
        </is>
      </c>
      <c r="G795" t="inlineStr">
        <is>
          <t>Yes</t>
        </is>
      </c>
      <c r="H795" t="n">
        <v>17.6</v>
      </c>
    </row>
    <row r="796">
      <c r="A796" t="inlineStr">
        <is>
          <t>2015-W6-2015-VARO-Y24866</t>
        </is>
      </c>
      <c r="B796" t="n">
        <v>2015</v>
      </c>
      <c r="C796" t="n">
        <v>6</v>
      </c>
      <c r="D796" t="inlineStr">
        <is>
          <t>2015-VARO</t>
        </is>
      </c>
      <c r="E796" t="inlineStr">
        <is>
          <t>Y24866</t>
        </is>
      </c>
      <c r="F796" t="inlineStr">
        <is>
          <t>W/R/T FLEX</t>
        </is>
      </c>
      <c r="G796" t="inlineStr">
        <is>
          <t>Yes</t>
        </is>
      </c>
      <c r="H796" t="n">
        <v>3.7</v>
      </c>
    </row>
    <row r="797">
      <c r="A797" t="inlineStr">
        <is>
          <t>2015-W6-2015-VARO-Y24916</t>
        </is>
      </c>
      <c r="B797" t="n">
        <v>2015</v>
      </c>
      <c r="C797" t="n">
        <v>6</v>
      </c>
      <c r="D797" t="inlineStr">
        <is>
          <t>2015-VARO</t>
        </is>
      </c>
      <c r="E797" t="inlineStr">
        <is>
          <t>Y24916</t>
        </is>
      </c>
      <c r="F797" t="inlineStr">
        <is>
          <t>W/R/T FLEX</t>
        </is>
      </c>
      <c r="G797" t="inlineStr">
        <is>
          <t>Yes</t>
        </is>
      </c>
      <c r="H797" t="n">
        <v>13.8</v>
      </c>
    </row>
    <row r="798">
      <c r="A798" t="inlineStr">
        <is>
          <t>2015-W6-2015-VARO-Y9066</t>
        </is>
      </c>
      <c r="B798" t="n">
        <v>2015</v>
      </c>
      <c r="C798" t="n">
        <v>6</v>
      </c>
      <c r="D798" t="inlineStr">
        <is>
          <t>2015-VARO</t>
        </is>
      </c>
      <c r="E798" t="inlineStr">
        <is>
          <t>Y9066</t>
        </is>
      </c>
      <c r="F798" t="inlineStr">
        <is>
          <t>K</t>
        </is>
      </c>
      <c r="G798" t="inlineStr">
        <is>
          <t>Yes</t>
        </is>
      </c>
      <c r="H798" t="n">
        <v>14</v>
      </c>
    </row>
    <row r="799">
      <c r="A799" t="inlineStr">
        <is>
          <t>2015-W6-2015-VARO-Y-DEF:seattle</t>
        </is>
      </c>
      <c r="B799" t="n">
        <v>2015</v>
      </c>
      <c r="C799" t="n">
        <v>6</v>
      </c>
      <c r="D799" t="inlineStr">
        <is>
          <t>2015-VARO</t>
        </is>
      </c>
      <c r="E799" t="inlineStr">
        <is>
          <t>Y-DEF:seattle</t>
        </is>
      </c>
      <c r="F799" t="inlineStr">
        <is>
          <t>DST</t>
        </is>
      </c>
      <c r="G799" t="inlineStr">
        <is>
          <t>Yes</t>
        </is>
      </c>
      <c r="H799" t="n">
        <v>7</v>
      </c>
    </row>
    <row r="800">
      <c r="A800" t="inlineStr">
        <is>
          <t>2015-W6-2015-VARO-Y25777</t>
        </is>
      </c>
      <c r="B800" t="n">
        <v>2015</v>
      </c>
      <c r="C800" t="n">
        <v>6</v>
      </c>
      <c r="D800" t="inlineStr">
        <is>
          <t>2015-VARO</t>
        </is>
      </c>
      <c r="E800" t="inlineStr">
        <is>
          <t>Y25777</t>
        </is>
      </c>
      <c r="F800" t="inlineStr">
        <is>
          <t>BN</t>
        </is>
      </c>
      <c r="G800" t="inlineStr">
        <is>
          <t>No</t>
        </is>
      </c>
      <c r="H800" t="n">
        <v>11.5</v>
      </c>
    </row>
    <row r="801">
      <c r="A801" t="inlineStr">
        <is>
          <t>2015-W6-2015-VARO-Y25379</t>
        </is>
      </c>
      <c r="B801" t="n">
        <v>2015</v>
      </c>
      <c r="C801" t="n">
        <v>6</v>
      </c>
      <c r="D801" t="inlineStr">
        <is>
          <t>2015-VARO</t>
        </is>
      </c>
      <c r="E801" t="inlineStr">
        <is>
          <t>Y25379</t>
        </is>
      </c>
      <c r="F801" t="inlineStr">
        <is>
          <t>BN</t>
        </is>
      </c>
      <c r="G801" t="inlineStr">
        <is>
          <t>No</t>
        </is>
      </c>
      <c r="H801" t="n">
        <v>8.199999999999999</v>
      </c>
    </row>
    <row r="802">
      <c r="A802" t="inlineStr">
        <is>
          <t>2015-W6-2015-VARO-Y27583</t>
        </is>
      </c>
      <c r="B802" t="n">
        <v>2015</v>
      </c>
      <c r="C802" t="n">
        <v>6</v>
      </c>
      <c r="D802" t="inlineStr">
        <is>
          <t>2015-VARO</t>
        </is>
      </c>
      <c r="E802" t="inlineStr">
        <is>
          <t>Y27583</t>
        </is>
      </c>
      <c r="F802" t="inlineStr">
        <is>
          <t>BN</t>
        </is>
      </c>
      <c r="G802" t="inlineStr">
        <is>
          <t>No</t>
        </is>
      </c>
      <c r="H802" t="n">
        <v>12.9</v>
      </c>
    </row>
    <row r="803">
      <c r="A803" t="inlineStr">
        <is>
          <t>2015-W6-2015-VARO-Y6770</t>
        </is>
      </c>
      <c r="B803" t="n">
        <v>2015</v>
      </c>
      <c r="C803" t="n">
        <v>6</v>
      </c>
      <c r="D803" t="inlineStr">
        <is>
          <t>2015-VARO</t>
        </is>
      </c>
      <c r="E803" t="inlineStr">
        <is>
          <t>Y6770</t>
        </is>
      </c>
      <c r="F803" t="inlineStr">
        <is>
          <t>BN</t>
        </is>
      </c>
      <c r="G803" t="inlineStr">
        <is>
          <t>No</t>
        </is>
      </c>
      <c r="H803" t="n">
        <v>0</v>
      </c>
    </row>
    <row r="804">
      <c r="A804" t="inlineStr">
        <is>
          <t>2015-W6-2015-VARO-Y24053</t>
        </is>
      </c>
      <c r="B804" t="n">
        <v>2015</v>
      </c>
      <c r="C804" t="n">
        <v>6</v>
      </c>
      <c r="D804" t="inlineStr">
        <is>
          <t>2015-VARO</t>
        </is>
      </c>
      <c r="E804" t="inlineStr">
        <is>
          <t>Y24053</t>
        </is>
      </c>
      <c r="F804" t="inlineStr">
        <is>
          <t>BN</t>
        </is>
      </c>
      <c r="G804" t="inlineStr">
        <is>
          <t>No</t>
        </is>
      </c>
      <c r="H804" t="n">
        <v>0</v>
      </c>
    </row>
    <row r="805">
      <c r="A805" t="inlineStr">
        <is>
          <t>2015-W6-2015-VARO-Y24843</t>
        </is>
      </c>
      <c r="B805" t="n">
        <v>2015</v>
      </c>
      <c r="C805" t="n">
        <v>6</v>
      </c>
      <c r="D805" t="inlineStr">
        <is>
          <t>2015-VARO</t>
        </is>
      </c>
      <c r="E805" t="inlineStr">
        <is>
          <t>Y24843</t>
        </is>
      </c>
      <c r="F805" t="inlineStr">
        <is>
          <t>BN</t>
        </is>
      </c>
      <c r="G805" t="inlineStr">
        <is>
          <t>No</t>
        </is>
      </c>
      <c r="H805" t="n">
        <v>0.6</v>
      </c>
    </row>
    <row r="806">
      <c r="A806" t="inlineStr">
        <is>
          <t>2015-W6-2015-LDV-Y6760</t>
        </is>
      </c>
      <c r="B806" t="n">
        <v>2015</v>
      </c>
      <c r="C806" t="n">
        <v>6</v>
      </c>
      <c r="D806" t="inlineStr">
        <is>
          <t>2015-LDV</t>
        </is>
      </c>
      <c r="E806" t="inlineStr">
        <is>
          <t>Y6760</t>
        </is>
      </c>
      <c r="F806" t="inlineStr">
        <is>
          <t>QB</t>
        </is>
      </c>
      <c r="G806" t="inlineStr">
        <is>
          <t>Yes</t>
        </is>
      </c>
      <c r="H806" t="n">
        <v>10.76</v>
      </c>
    </row>
    <row r="807">
      <c r="A807" t="inlineStr">
        <is>
          <t>2015-W6-2015-LDV-Y27540</t>
        </is>
      </c>
      <c r="B807" t="n">
        <v>2015</v>
      </c>
      <c r="C807" t="n">
        <v>6</v>
      </c>
      <c r="D807" t="inlineStr">
        <is>
          <t>2015-LDV</t>
        </is>
      </c>
      <c r="E807" t="inlineStr">
        <is>
          <t>Y27540</t>
        </is>
      </c>
      <c r="F807" t="inlineStr">
        <is>
          <t>WR</t>
        </is>
      </c>
      <c r="G807" t="inlineStr">
        <is>
          <t>Yes</t>
        </is>
      </c>
      <c r="H807" t="n">
        <v>12.1</v>
      </c>
    </row>
    <row r="808">
      <c r="A808" t="inlineStr">
        <is>
          <t>2015-W6-2015-LDV-Y25773</t>
        </is>
      </c>
      <c r="B808" t="n">
        <v>2015</v>
      </c>
      <c r="C808" t="n">
        <v>6</v>
      </c>
      <c r="D808" t="inlineStr">
        <is>
          <t>2015-LDV</t>
        </is>
      </c>
      <c r="E808" t="inlineStr">
        <is>
          <t>Y25773</t>
        </is>
      </c>
      <c r="F808" t="inlineStr">
        <is>
          <t>WR</t>
        </is>
      </c>
      <c r="G808" t="inlineStr">
        <is>
          <t>Yes</t>
        </is>
      </c>
      <c r="H808" t="n">
        <v>4.4</v>
      </c>
    </row>
    <row r="809">
      <c r="A809" t="inlineStr">
        <is>
          <t>2015-W6-2015-LDV-Y25991</t>
        </is>
      </c>
      <c r="B809" t="n">
        <v>2015</v>
      </c>
      <c r="C809" t="n">
        <v>6</v>
      </c>
      <c r="D809" t="inlineStr">
        <is>
          <t>2015-LDV</t>
        </is>
      </c>
      <c r="E809" t="inlineStr">
        <is>
          <t>Y25991</t>
        </is>
      </c>
      <c r="F809" t="inlineStr">
        <is>
          <t>WR</t>
        </is>
      </c>
      <c r="G809" t="inlineStr">
        <is>
          <t>Yes</t>
        </is>
      </c>
      <c r="H809" t="n">
        <v>0</v>
      </c>
    </row>
    <row r="810">
      <c r="A810" t="inlineStr">
        <is>
          <t>2015-W6-2015-LDV-Y26684</t>
        </is>
      </c>
      <c r="B810" t="n">
        <v>2015</v>
      </c>
      <c r="C810" t="n">
        <v>6</v>
      </c>
      <c r="D810" t="inlineStr">
        <is>
          <t>2015-LDV</t>
        </is>
      </c>
      <c r="E810" t="inlineStr">
        <is>
          <t>Y26684</t>
        </is>
      </c>
      <c r="F810" t="inlineStr">
        <is>
          <t>RB</t>
        </is>
      </c>
      <c r="G810" t="inlineStr">
        <is>
          <t>Yes</t>
        </is>
      </c>
      <c r="H810" t="n">
        <v>2</v>
      </c>
    </row>
    <row r="811">
      <c r="A811" t="inlineStr">
        <is>
          <t>2015-W6-2015-LDV-Y24936</t>
        </is>
      </c>
      <c r="B811" t="n">
        <v>2015</v>
      </c>
      <c r="C811" t="n">
        <v>6</v>
      </c>
      <c r="D811" t="inlineStr">
        <is>
          <t>2015-LDV</t>
        </is>
      </c>
      <c r="E811" t="inlineStr">
        <is>
          <t>Y24936</t>
        </is>
      </c>
      <c r="F811" t="inlineStr">
        <is>
          <t>RB</t>
        </is>
      </c>
      <c r="G811" t="inlineStr">
        <is>
          <t>Yes</t>
        </is>
      </c>
      <c r="H811" t="n">
        <v>3.9</v>
      </c>
    </row>
    <row r="812">
      <c r="A812" t="inlineStr">
        <is>
          <t>2015-W6-2015-LDV-Y25703</t>
        </is>
      </c>
      <c r="B812" t="n">
        <v>2015</v>
      </c>
      <c r="C812" t="n">
        <v>6</v>
      </c>
      <c r="D812" t="inlineStr">
        <is>
          <t>2015-LDV</t>
        </is>
      </c>
      <c r="E812" t="inlineStr">
        <is>
          <t>Y25703</t>
        </is>
      </c>
      <c r="F812" t="inlineStr">
        <is>
          <t>TE</t>
        </is>
      </c>
      <c r="G812" t="inlineStr">
        <is>
          <t>Yes</t>
        </is>
      </c>
      <c r="H812" t="n">
        <v>2.9</v>
      </c>
    </row>
    <row r="813">
      <c r="A813" t="inlineStr">
        <is>
          <t>2015-W6-2015-LDV-Y24057</t>
        </is>
      </c>
      <c r="B813" t="n">
        <v>2015</v>
      </c>
      <c r="C813" t="n">
        <v>6</v>
      </c>
      <c r="D813" t="inlineStr">
        <is>
          <t>2015-LDV</t>
        </is>
      </c>
      <c r="E813" t="inlineStr">
        <is>
          <t>Y24057</t>
        </is>
      </c>
      <c r="F813" t="inlineStr">
        <is>
          <t>W/R/T FLEX</t>
        </is>
      </c>
      <c r="G813" t="inlineStr">
        <is>
          <t>Yes</t>
        </is>
      </c>
      <c r="H813" t="n">
        <v>16.9</v>
      </c>
    </row>
    <row r="814">
      <c r="A814" t="inlineStr">
        <is>
          <t>2015-W6-2015-LDV-Y24793</t>
        </is>
      </c>
      <c r="B814" t="n">
        <v>2015</v>
      </c>
      <c r="C814" t="n">
        <v>6</v>
      </c>
      <c r="D814" t="inlineStr">
        <is>
          <t>2015-LDV</t>
        </is>
      </c>
      <c r="E814" t="inlineStr">
        <is>
          <t>Y24793</t>
        </is>
      </c>
      <c r="F814" t="inlineStr">
        <is>
          <t>W/R/T FLEX</t>
        </is>
      </c>
      <c r="G814" t="inlineStr">
        <is>
          <t>Yes</t>
        </is>
      </c>
      <c r="H814" t="n">
        <v>9.300000000000001</v>
      </c>
    </row>
    <row r="815">
      <c r="A815" t="inlineStr">
        <is>
          <t>2015-W6-2015-LDV-Y28465</t>
        </is>
      </c>
      <c r="B815" t="n">
        <v>2015</v>
      </c>
      <c r="C815" t="n">
        <v>6</v>
      </c>
      <c r="D815" t="inlineStr">
        <is>
          <t>2015-LDV</t>
        </is>
      </c>
      <c r="E815" t="inlineStr">
        <is>
          <t>Y28465</t>
        </is>
      </c>
      <c r="F815" t="inlineStr">
        <is>
          <t>W/R/T FLEX</t>
        </is>
      </c>
      <c r="G815" t="inlineStr">
        <is>
          <t>Yes</t>
        </is>
      </c>
      <c r="H815" t="n">
        <v>5.6</v>
      </c>
    </row>
    <row r="816">
      <c r="A816" t="inlineStr">
        <is>
          <t>2015-W6-2015-LDV-Y28103</t>
        </is>
      </c>
      <c r="B816" t="n">
        <v>2015</v>
      </c>
      <c r="C816" t="n">
        <v>6</v>
      </c>
      <c r="D816" t="inlineStr">
        <is>
          <t>2015-LDV</t>
        </is>
      </c>
      <c r="E816" t="inlineStr">
        <is>
          <t>Y28103</t>
        </is>
      </c>
      <c r="F816" t="inlineStr">
        <is>
          <t>K</t>
        </is>
      </c>
      <c r="G816" t="inlineStr">
        <is>
          <t>Yes</t>
        </is>
      </c>
      <c r="H816" t="n">
        <v>7</v>
      </c>
    </row>
    <row r="817">
      <c r="A817" t="inlineStr">
        <is>
          <t>2015-W6-2015-LDV-Y-DEF:denver</t>
        </is>
      </c>
      <c r="B817" t="n">
        <v>2015</v>
      </c>
      <c r="C817" t="n">
        <v>6</v>
      </c>
      <c r="D817" t="inlineStr">
        <is>
          <t>2015-LDV</t>
        </is>
      </c>
      <c r="E817" t="inlineStr">
        <is>
          <t>Y-DEF:denver</t>
        </is>
      </c>
      <c r="F817" t="inlineStr">
        <is>
          <t>DST</t>
        </is>
      </c>
      <c r="G817" t="inlineStr">
        <is>
          <t>Yes</t>
        </is>
      </c>
      <c r="H817" t="n">
        <v>17</v>
      </c>
    </row>
    <row r="818">
      <c r="A818" t="inlineStr">
        <is>
          <t>2015-W6-2015-LDV-Y24901</t>
        </is>
      </c>
      <c r="B818" t="n">
        <v>2015</v>
      </c>
      <c r="C818" t="n">
        <v>6</v>
      </c>
      <c r="D818" t="inlineStr">
        <is>
          <t>2015-LDV</t>
        </is>
      </c>
      <c r="E818" t="inlineStr">
        <is>
          <t>Y24901</t>
        </is>
      </c>
      <c r="F818" t="inlineStr">
        <is>
          <t>BN</t>
        </is>
      </c>
      <c r="G818" t="inlineStr">
        <is>
          <t>No</t>
        </is>
      </c>
      <c r="H818" t="n">
        <v>6.3</v>
      </c>
    </row>
    <row r="819">
      <c r="A819" t="inlineStr">
        <is>
          <t>2015-W6-2015-LDV-Y28714</t>
        </is>
      </c>
      <c r="B819" t="n">
        <v>2015</v>
      </c>
      <c r="C819" t="n">
        <v>6</v>
      </c>
      <c r="D819" t="inlineStr">
        <is>
          <t>2015-LDV</t>
        </is>
      </c>
      <c r="E819" t="inlineStr">
        <is>
          <t>Y28714</t>
        </is>
      </c>
      <c r="F819" t="inlineStr">
        <is>
          <t>BN</t>
        </is>
      </c>
      <c r="G819" t="inlineStr">
        <is>
          <t>No</t>
        </is>
      </c>
      <c r="H819" t="n">
        <v>0.8</v>
      </c>
    </row>
    <row r="820">
      <c r="A820" t="inlineStr">
        <is>
          <t>2015-W6-2015-LDV-Y28392</t>
        </is>
      </c>
      <c r="B820" t="n">
        <v>2015</v>
      </c>
      <c r="C820" t="n">
        <v>6</v>
      </c>
      <c r="D820" t="inlineStr">
        <is>
          <t>2015-LDV</t>
        </is>
      </c>
      <c r="E820" t="inlineStr">
        <is>
          <t>Y28392</t>
        </is>
      </c>
      <c r="F820" t="inlineStr">
        <is>
          <t>BN</t>
        </is>
      </c>
      <c r="G820" t="inlineStr">
        <is>
          <t>No</t>
        </is>
      </c>
      <c r="H820" t="n">
        <v>0</v>
      </c>
    </row>
    <row r="821">
      <c r="A821" t="inlineStr">
        <is>
          <t>2015-W6-2015-LDV-Y27597</t>
        </is>
      </c>
      <c r="B821" t="n">
        <v>2015</v>
      </c>
      <c r="C821" t="n">
        <v>6</v>
      </c>
      <c r="D821" t="inlineStr">
        <is>
          <t>2015-LDV</t>
        </is>
      </c>
      <c r="E821" t="inlineStr">
        <is>
          <t>Y27597</t>
        </is>
      </c>
      <c r="F821" t="inlineStr">
        <is>
          <t>BN</t>
        </is>
      </c>
      <c r="G821" t="inlineStr">
        <is>
          <t>No</t>
        </is>
      </c>
      <c r="H821" t="n">
        <v>0</v>
      </c>
    </row>
    <row r="822">
      <c r="A822" t="inlineStr">
        <is>
          <t>2015-W6-2015-LDV-Y27564</t>
        </is>
      </c>
      <c r="B822" t="n">
        <v>2015</v>
      </c>
      <c r="C822" t="n">
        <v>6</v>
      </c>
      <c r="D822" t="inlineStr">
        <is>
          <t>2015-LDV</t>
        </is>
      </c>
      <c r="E822" t="inlineStr">
        <is>
          <t>Y27564</t>
        </is>
      </c>
      <c r="F822" t="inlineStr">
        <is>
          <t>BN</t>
        </is>
      </c>
      <c r="G822" t="inlineStr">
        <is>
          <t>No</t>
        </is>
      </c>
      <c r="H822" t="n">
        <v>0</v>
      </c>
    </row>
    <row r="823">
      <c r="A823" t="inlineStr">
        <is>
          <t>2015-W6-2015-HUERO-Y5228</t>
        </is>
      </c>
      <c r="B823" t="n">
        <v>2015</v>
      </c>
      <c r="C823" t="n">
        <v>6</v>
      </c>
      <c r="D823" t="inlineStr">
        <is>
          <t>2015-HUERO</t>
        </is>
      </c>
      <c r="E823" t="inlineStr">
        <is>
          <t>Y5228</t>
        </is>
      </c>
      <c r="F823" t="inlineStr">
        <is>
          <t>QB</t>
        </is>
      </c>
      <c r="G823" t="inlineStr">
        <is>
          <t>Yes</t>
        </is>
      </c>
      <c r="H823" t="n">
        <v>23.48</v>
      </c>
    </row>
    <row r="824">
      <c r="A824" t="inlineStr">
        <is>
          <t>2015-W6-2015-HUERO-Y24171</t>
        </is>
      </c>
      <c r="B824" t="n">
        <v>2015</v>
      </c>
      <c r="C824" t="n">
        <v>6</v>
      </c>
      <c r="D824" t="inlineStr">
        <is>
          <t>2015-HUERO</t>
        </is>
      </c>
      <c r="E824" t="inlineStr">
        <is>
          <t>Y24171</t>
        </is>
      </c>
      <c r="F824" t="inlineStr">
        <is>
          <t>WR</t>
        </is>
      </c>
      <c r="G824" t="inlineStr">
        <is>
          <t>Yes</t>
        </is>
      </c>
      <c r="H824" t="n">
        <v>2.4</v>
      </c>
    </row>
    <row r="825">
      <c r="A825" t="inlineStr">
        <is>
          <t>2015-W6-2015-HUERO-Y24851</t>
        </is>
      </c>
      <c r="B825" t="n">
        <v>2015</v>
      </c>
      <c r="C825" t="n">
        <v>6</v>
      </c>
      <c r="D825" t="inlineStr">
        <is>
          <t>2015-HUERO</t>
        </is>
      </c>
      <c r="E825" t="inlineStr">
        <is>
          <t>Y24851</t>
        </is>
      </c>
      <c r="F825" t="inlineStr">
        <is>
          <t>WR</t>
        </is>
      </c>
      <c r="G825" t="inlineStr">
        <is>
          <t>Yes</t>
        </is>
      </c>
      <c r="H825" t="n">
        <v>3.8</v>
      </c>
    </row>
    <row r="826">
      <c r="A826" t="inlineStr">
        <is>
          <t>2015-W6-2015-HUERO-Y26699</t>
        </is>
      </c>
      <c r="B826" t="n">
        <v>2015</v>
      </c>
      <c r="C826" t="n">
        <v>6</v>
      </c>
      <c r="D826" t="inlineStr">
        <is>
          <t>2015-HUERO</t>
        </is>
      </c>
      <c r="E826" t="inlineStr">
        <is>
          <t>Y26699</t>
        </is>
      </c>
      <c r="F826" t="inlineStr">
        <is>
          <t>WR</t>
        </is>
      </c>
      <c r="G826" t="inlineStr">
        <is>
          <t>Yes</t>
        </is>
      </c>
      <c r="H826" t="n">
        <v>15.7</v>
      </c>
    </row>
    <row r="827">
      <c r="A827" t="inlineStr">
        <is>
          <t>2015-W6-2015-HUERO-Y9010</t>
        </is>
      </c>
      <c r="B827" t="n">
        <v>2015</v>
      </c>
      <c r="C827" t="n">
        <v>6</v>
      </c>
      <c r="D827" t="inlineStr">
        <is>
          <t>2015-HUERO</t>
        </is>
      </c>
      <c r="E827" t="inlineStr">
        <is>
          <t>Y9010</t>
        </is>
      </c>
      <c r="F827" t="inlineStr">
        <is>
          <t>RB</t>
        </is>
      </c>
      <c r="G827" t="inlineStr">
        <is>
          <t>Yes</t>
        </is>
      </c>
      <c r="H827" t="n">
        <v>10.1</v>
      </c>
    </row>
    <row r="828">
      <c r="A828" t="inlineStr">
        <is>
          <t>2015-W6-2015-HUERO-Y8801</t>
        </is>
      </c>
      <c r="B828" t="n">
        <v>2015</v>
      </c>
      <c r="C828" t="n">
        <v>6</v>
      </c>
      <c r="D828" t="inlineStr">
        <is>
          <t>2015-HUERO</t>
        </is>
      </c>
      <c r="E828" t="inlineStr">
        <is>
          <t>Y8801</t>
        </is>
      </c>
      <c r="F828" t="inlineStr">
        <is>
          <t>RB</t>
        </is>
      </c>
      <c r="G828" t="inlineStr">
        <is>
          <t>Yes</t>
        </is>
      </c>
      <c r="H828" t="n">
        <v>4.5</v>
      </c>
    </row>
    <row r="829">
      <c r="A829" t="inlineStr">
        <is>
          <t>2015-W6-2015-HUERO-Y24961</t>
        </is>
      </c>
      <c r="B829" t="n">
        <v>2015</v>
      </c>
      <c r="C829" t="n">
        <v>6</v>
      </c>
      <c r="D829" t="inlineStr">
        <is>
          <t>2015-HUERO</t>
        </is>
      </c>
      <c r="E829" t="inlineStr">
        <is>
          <t>Y24961</t>
        </is>
      </c>
      <c r="F829" t="inlineStr">
        <is>
          <t>TE</t>
        </is>
      </c>
      <c r="G829" t="inlineStr">
        <is>
          <t>Yes</t>
        </is>
      </c>
      <c r="H829" t="n">
        <v>6.2</v>
      </c>
    </row>
    <row r="830">
      <c r="A830" t="inlineStr">
        <is>
          <t>2015-W6-2015-HUERO-Y27631</t>
        </is>
      </c>
      <c r="B830" t="n">
        <v>2015</v>
      </c>
      <c r="C830" t="n">
        <v>6</v>
      </c>
      <c r="D830" t="inlineStr">
        <is>
          <t>2015-HUERO</t>
        </is>
      </c>
      <c r="E830" t="inlineStr">
        <is>
          <t>Y27631</t>
        </is>
      </c>
      <c r="F830" t="inlineStr">
        <is>
          <t>W/R/T FLEX</t>
        </is>
      </c>
      <c r="G830" t="inlineStr">
        <is>
          <t>Yes</t>
        </is>
      </c>
      <c r="H830" t="n">
        <v>27.6</v>
      </c>
    </row>
    <row r="831">
      <c r="A831" t="inlineStr">
        <is>
          <t>2015-W6-2015-HUERO-Y9317</t>
        </is>
      </c>
      <c r="B831" t="n">
        <v>2015</v>
      </c>
      <c r="C831" t="n">
        <v>6</v>
      </c>
      <c r="D831" t="inlineStr">
        <is>
          <t>2015-HUERO</t>
        </is>
      </c>
      <c r="E831" t="inlineStr">
        <is>
          <t>Y9317</t>
        </is>
      </c>
      <c r="F831" t="inlineStr">
        <is>
          <t>W/R/T FLEX</t>
        </is>
      </c>
      <c r="G831" t="inlineStr">
        <is>
          <t>Yes</t>
        </is>
      </c>
      <c r="H831" t="n">
        <v>15.4</v>
      </c>
    </row>
    <row r="832">
      <c r="A832" t="inlineStr">
        <is>
          <t>2015-W6-2015-HUERO-Y25810</t>
        </is>
      </c>
      <c r="B832" t="n">
        <v>2015</v>
      </c>
      <c r="C832" t="n">
        <v>6</v>
      </c>
      <c r="D832" t="inlineStr">
        <is>
          <t>2015-HUERO</t>
        </is>
      </c>
      <c r="E832" t="inlineStr">
        <is>
          <t>Y25810</t>
        </is>
      </c>
      <c r="F832" t="inlineStr">
        <is>
          <t>W/R/T FLEX</t>
        </is>
      </c>
      <c r="G832" t="inlineStr">
        <is>
          <t>Yes</t>
        </is>
      </c>
      <c r="H832" t="n">
        <v>11.7</v>
      </c>
    </row>
    <row r="833">
      <c r="A833" t="inlineStr">
        <is>
          <t>2015-W6-2015-HUERO-Y27120</t>
        </is>
      </c>
      <c r="B833" t="n">
        <v>2015</v>
      </c>
      <c r="C833" t="n">
        <v>6</v>
      </c>
      <c r="D833" t="inlineStr">
        <is>
          <t>2015-HUERO</t>
        </is>
      </c>
      <c r="E833" t="inlineStr">
        <is>
          <t>Y27120</t>
        </is>
      </c>
      <c r="F833" t="inlineStr">
        <is>
          <t>K</t>
        </is>
      </c>
      <c r="G833" t="inlineStr">
        <is>
          <t>Yes</t>
        </is>
      </c>
      <c r="H833" t="n">
        <v>14</v>
      </c>
    </row>
    <row r="834">
      <c r="A834" t="inlineStr">
        <is>
          <t>2015-W6-2015-HUERO-Y-DEF:ny-jets</t>
        </is>
      </c>
      <c r="B834" t="n">
        <v>2015</v>
      </c>
      <c r="C834" t="n">
        <v>6</v>
      </c>
      <c r="D834" t="inlineStr">
        <is>
          <t>2015-HUERO</t>
        </is>
      </c>
      <c r="E834" t="inlineStr">
        <is>
          <t>Y-DEF:ny-jets</t>
        </is>
      </c>
      <c r="F834" t="inlineStr">
        <is>
          <t>DST</t>
        </is>
      </c>
      <c r="G834" t="inlineStr">
        <is>
          <t>Yes</t>
        </is>
      </c>
      <c r="H834" t="n">
        <v>6</v>
      </c>
    </row>
    <row r="835">
      <c r="A835" t="inlineStr">
        <is>
          <t>2015-W6-2015-HUERO-Y24026</t>
        </is>
      </c>
      <c r="B835" t="n">
        <v>2015</v>
      </c>
      <c r="C835" t="n">
        <v>6</v>
      </c>
      <c r="D835" t="inlineStr">
        <is>
          <t>2015-HUERO</t>
        </is>
      </c>
      <c r="E835" t="inlineStr">
        <is>
          <t>Y24026</t>
        </is>
      </c>
      <c r="F835" t="inlineStr">
        <is>
          <t>BN</t>
        </is>
      </c>
      <c r="G835" t="inlineStr">
        <is>
          <t>No</t>
        </is>
      </c>
      <c r="H835" t="n">
        <v>4.9</v>
      </c>
    </row>
    <row r="836">
      <c r="A836" t="inlineStr">
        <is>
          <t>2015-W6-2015-HUERO-Y28424</t>
        </is>
      </c>
      <c r="B836" t="n">
        <v>2015</v>
      </c>
      <c r="C836" t="n">
        <v>6</v>
      </c>
      <c r="D836" t="inlineStr">
        <is>
          <t>2015-HUERO</t>
        </is>
      </c>
      <c r="E836" t="inlineStr">
        <is>
          <t>Y28424</t>
        </is>
      </c>
      <c r="F836" t="inlineStr">
        <is>
          <t>BN</t>
        </is>
      </c>
      <c r="G836" t="inlineStr">
        <is>
          <t>No</t>
        </is>
      </c>
      <c r="H836" t="n">
        <v>0</v>
      </c>
    </row>
    <row r="837">
      <c r="A837" t="inlineStr">
        <is>
          <t>2015-W6-2015-HUERO-Y26774</t>
        </is>
      </c>
      <c r="B837" t="n">
        <v>2015</v>
      </c>
      <c r="C837" t="n">
        <v>6</v>
      </c>
      <c r="D837" t="inlineStr">
        <is>
          <t>2015-HUERO</t>
        </is>
      </c>
      <c r="E837" t="inlineStr">
        <is>
          <t>Y26774</t>
        </is>
      </c>
      <c r="F837" t="inlineStr">
        <is>
          <t>BN</t>
        </is>
      </c>
      <c r="G837" t="inlineStr">
        <is>
          <t>No</t>
        </is>
      </c>
      <c r="H837" t="n">
        <v>0</v>
      </c>
    </row>
    <row r="838">
      <c r="A838" t="inlineStr">
        <is>
          <t>2015-W6-2015-HUERO-Y6337</t>
        </is>
      </c>
      <c r="B838" t="n">
        <v>2015</v>
      </c>
      <c r="C838" t="n">
        <v>6</v>
      </c>
      <c r="D838" t="inlineStr">
        <is>
          <t>2015-HUERO</t>
        </is>
      </c>
      <c r="E838" t="inlineStr">
        <is>
          <t>Y6337</t>
        </is>
      </c>
      <c r="F838" t="inlineStr">
        <is>
          <t>BN</t>
        </is>
      </c>
      <c r="G838" t="inlineStr">
        <is>
          <t>No</t>
        </is>
      </c>
      <c r="H838" t="n">
        <v>18.74</v>
      </c>
    </row>
    <row r="839">
      <c r="A839" t="inlineStr">
        <is>
          <t>2015-W6-2015-HUERO-Y23999</t>
        </is>
      </c>
      <c r="B839" t="n">
        <v>2015</v>
      </c>
      <c r="C839" t="n">
        <v>6</v>
      </c>
      <c r="D839" t="inlineStr">
        <is>
          <t>2015-HUERO</t>
        </is>
      </c>
      <c r="E839" t="inlineStr">
        <is>
          <t>Y23999</t>
        </is>
      </c>
      <c r="F839" t="inlineStr">
        <is>
          <t>BN</t>
        </is>
      </c>
      <c r="G839" t="inlineStr">
        <is>
          <t>No</t>
        </is>
      </c>
      <c r="H839" t="n">
        <v>0</v>
      </c>
    </row>
    <row r="840">
      <c r="A840" t="inlineStr">
        <is>
          <t>2015-W6-2015-HUERO-Y27627</t>
        </is>
      </c>
      <c r="B840" t="n">
        <v>2015</v>
      </c>
      <c r="C840" t="n">
        <v>6</v>
      </c>
      <c r="D840" t="inlineStr">
        <is>
          <t>2015-HUERO</t>
        </is>
      </c>
      <c r="E840" t="inlineStr">
        <is>
          <t>Y27627</t>
        </is>
      </c>
      <c r="F840" t="inlineStr">
        <is>
          <t>BN</t>
        </is>
      </c>
      <c r="G840" t="inlineStr">
        <is>
          <t>No</t>
        </is>
      </c>
      <c r="H840" t="n">
        <v>3</v>
      </c>
    </row>
    <row r="841">
      <c r="A841" t="inlineStr">
        <is>
          <t>2015-W6-2015-ABARBA-Y23976</t>
        </is>
      </c>
      <c r="B841" t="n">
        <v>2015</v>
      </c>
      <c r="C841" t="n">
        <v>6</v>
      </c>
      <c r="D841" t="inlineStr">
        <is>
          <t>2015-ABARBA</t>
        </is>
      </c>
      <c r="E841" t="inlineStr">
        <is>
          <t>Y23976</t>
        </is>
      </c>
      <c r="F841" t="inlineStr">
        <is>
          <t>QB</t>
        </is>
      </c>
      <c r="G841" t="inlineStr">
        <is>
          <t>Yes</t>
        </is>
      </c>
      <c r="H841" t="n">
        <v>12.4</v>
      </c>
    </row>
    <row r="842">
      <c r="A842" t="inlineStr">
        <is>
          <t>2015-W6-2015-ABARBA-Y26650</t>
        </is>
      </c>
      <c r="B842" t="n">
        <v>2015</v>
      </c>
      <c r="C842" t="n">
        <v>6</v>
      </c>
      <c r="D842" t="inlineStr">
        <is>
          <t>2015-ABARBA</t>
        </is>
      </c>
      <c r="E842" t="inlineStr">
        <is>
          <t>Y26650</t>
        </is>
      </c>
      <c r="F842" t="inlineStr">
        <is>
          <t>WR</t>
        </is>
      </c>
      <c r="G842" t="inlineStr">
        <is>
          <t>Yes</t>
        </is>
      </c>
      <c r="H842" t="n">
        <v>26.8</v>
      </c>
    </row>
    <row r="843">
      <c r="A843" t="inlineStr">
        <is>
          <t>2015-W6-2015-ABARBA-Y6762</t>
        </is>
      </c>
      <c r="B843" t="n">
        <v>2015</v>
      </c>
      <c r="C843" t="n">
        <v>6</v>
      </c>
      <c r="D843" t="inlineStr">
        <is>
          <t>2015-ABARBA</t>
        </is>
      </c>
      <c r="E843" t="inlineStr">
        <is>
          <t>Y6762</t>
        </is>
      </c>
      <c r="F843" t="inlineStr">
        <is>
          <t>WR</t>
        </is>
      </c>
      <c r="G843" t="inlineStr">
        <is>
          <t>Yes</t>
        </is>
      </c>
      <c r="H843" t="n">
        <v>9.300000000000001</v>
      </c>
    </row>
    <row r="844">
      <c r="A844" t="inlineStr">
        <is>
          <t>2015-W6-2015-ABARBA-Y6390</t>
        </is>
      </c>
      <c r="B844" t="n">
        <v>2015</v>
      </c>
      <c r="C844" t="n">
        <v>6</v>
      </c>
      <c r="D844" t="inlineStr">
        <is>
          <t>2015-ABARBA</t>
        </is>
      </c>
      <c r="E844" t="inlineStr">
        <is>
          <t>Y6390</t>
        </is>
      </c>
      <c r="F844" t="inlineStr">
        <is>
          <t>WR</t>
        </is>
      </c>
      <c r="G844" t="inlineStr">
        <is>
          <t>Yes</t>
        </is>
      </c>
      <c r="H844" t="n">
        <v>10.2</v>
      </c>
    </row>
    <row r="845">
      <c r="A845" t="inlineStr">
        <is>
          <t>2015-W6-2015-ABARBA-Y26671</t>
        </is>
      </c>
      <c r="B845" t="n">
        <v>2015</v>
      </c>
      <c r="C845" t="n">
        <v>6</v>
      </c>
      <c r="D845" t="inlineStr">
        <is>
          <t>2015-ABARBA</t>
        </is>
      </c>
      <c r="E845" t="inlineStr">
        <is>
          <t>Y26671</t>
        </is>
      </c>
      <c r="F845" t="inlineStr">
        <is>
          <t>RB</t>
        </is>
      </c>
      <c r="G845" t="inlineStr">
        <is>
          <t>Yes</t>
        </is>
      </c>
      <c r="H845" t="n">
        <v>8.800000000000001</v>
      </c>
    </row>
    <row r="846">
      <c r="A846" t="inlineStr">
        <is>
          <t>2015-W6-2015-ABARBA-Y9527</t>
        </is>
      </c>
      <c r="B846" t="n">
        <v>2015</v>
      </c>
      <c r="C846" t="n">
        <v>6</v>
      </c>
      <c r="D846" t="inlineStr">
        <is>
          <t>2015-ABARBA</t>
        </is>
      </c>
      <c r="E846" t="inlineStr">
        <is>
          <t>Y9527</t>
        </is>
      </c>
      <c r="F846" t="inlineStr">
        <is>
          <t>RB</t>
        </is>
      </c>
      <c r="G846" t="inlineStr">
        <is>
          <t>Yes</t>
        </is>
      </c>
      <c r="H846" t="n">
        <v>17.2</v>
      </c>
    </row>
    <row r="847">
      <c r="A847" t="inlineStr">
        <is>
          <t>2015-W6-2015-ABARBA-Y24070</t>
        </is>
      </c>
      <c r="B847" t="n">
        <v>2015</v>
      </c>
      <c r="C847" t="n">
        <v>6</v>
      </c>
      <c r="D847" t="inlineStr">
        <is>
          <t>2015-ABARBA</t>
        </is>
      </c>
      <c r="E847" t="inlineStr">
        <is>
          <t>Y24070</t>
        </is>
      </c>
      <c r="F847" t="inlineStr">
        <is>
          <t>TE</t>
        </is>
      </c>
      <c r="G847" t="inlineStr">
        <is>
          <t>Yes</t>
        </is>
      </c>
      <c r="H847" t="n">
        <v>14</v>
      </c>
    </row>
    <row r="848">
      <c r="A848" t="inlineStr">
        <is>
          <t>2015-W6-2015-ABARBA-Y27946</t>
        </is>
      </c>
      <c r="B848" t="n">
        <v>2015</v>
      </c>
      <c r="C848" t="n">
        <v>6</v>
      </c>
      <c r="D848" t="inlineStr">
        <is>
          <t>2015-ABARBA</t>
        </is>
      </c>
      <c r="E848" t="inlineStr">
        <is>
          <t>Y27946</t>
        </is>
      </c>
      <c r="F848" t="inlineStr">
        <is>
          <t>W/R/T FLEX</t>
        </is>
      </c>
      <c r="G848" t="inlineStr">
        <is>
          <t>Yes</t>
        </is>
      </c>
      <c r="H848" t="n">
        <v>2.5</v>
      </c>
    </row>
    <row r="849">
      <c r="A849" t="inlineStr">
        <is>
          <t>2015-W6-2015-ABARBA-Y28044</t>
        </is>
      </c>
      <c r="B849" t="n">
        <v>2015</v>
      </c>
      <c r="C849" t="n">
        <v>6</v>
      </c>
      <c r="D849" t="inlineStr">
        <is>
          <t>2015-ABARBA</t>
        </is>
      </c>
      <c r="E849" t="inlineStr">
        <is>
          <t>Y28044</t>
        </is>
      </c>
      <c r="F849" t="inlineStr">
        <is>
          <t>W/R/T FLEX</t>
        </is>
      </c>
      <c r="G849" t="inlineStr">
        <is>
          <t>Yes</t>
        </is>
      </c>
      <c r="H849" t="n">
        <v>1.9</v>
      </c>
    </row>
    <row r="850">
      <c r="A850" t="inlineStr">
        <is>
          <t>2015-W6-2015-ABARBA-Y25807</t>
        </is>
      </c>
      <c r="B850" t="n">
        <v>2015</v>
      </c>
      <c r="C850" t="n">
        <v>6</v>
      </c>
      <c r="D850" t="inlineStr">
        <is>
          <t>2015-ABARBA</t>
        </is>
      </c>
      <c r="E850" t="inlineStr">
        <is>
          <t>Y25807</t>
        </is>
      </c>
      <c r="F850" t="inlineStr">
        <is>
          <t>W/R/T FLEX</t>
        </is>
      </c>
      <c r="G850" t="inlineStr">
        <is>
          <t>Yes</t>
        </is>
      </c>
      <c r="H850" t="n">
        <v>17.8</v>
      </c>
    </row>
    <row r="851">
      <c r="A851" t="inlineStr">
        <is>
          <t>2015-W6-2015-ABARBA-Y8447</t>
        </is>
      </c>
      <c r="B851" t="n">
        <v>2015</v>
      </c>
      <c r="C851" t="n">
        <v>6</v>
      </c>
      <c r="D851" t="inlineStr">
        <is>
          <t>2015-ABARBA</t>
        </is>
      </c>
      <c r="E851" t="inlineStr">
        <is>
          <t>Y8447</t>
        </is>
      </c>
      <c r="F851" t="inlineStr">
        <is>
          <t>K</t>
        </is>
      </c>
      <c r="G851" t="inlineStr">
        <is>
          <t>Yes</t>
        </is>
      </c>
      <c r="H851" t="n">
        <v>9</v>
      </c>
    </row>
    <row r="852">
      <c r="A852" t="inlineStr">
        <is>
          <t>2015-W6-2015-ABARBA-Y-DEF:green-bay</t>
        </is>
      </c>
      <c r="B852" t="n">
        <v>2015</v>
      </c>
      <c r="C852" t="n">
        <v>6</v>
      </c>
      <c r="D852" t="inlineStr">
        <is>
          <t>2015-ABARBA</t>
        </is>
      </c>
      <c r="E852" t="inlineStr">
        <is>
          <t>Y-DEF:green-bay</t>
        </is>
      </c>
      <c r="F852" t="inlineStr">
        <is>
          <t>DST</t>
        </is>
      </c>
      <c r="G852" t="inlineStr">
        <is>
          <t>Yes</t>
        </is>
      </c>
      <c r="H852" t="n">
        <v>6</v>
      </c>
    </row>
    <row r="853">
      <c r="A853" t="inlineStr">
        <is>
          <t>2015-W6-2015-ABARBA-Y25785</t>
        </is>
      </c>
      <c r="B853" t="n">
        <v>2015</v>
      </c>
      <c r="C853" t="n">
        <v>6</v>
      </c>
      <c r="D853" t="inlineStr">
        <is>
          <t>2015-ABARBA</t>
        </is>
      </c>
      <c r="E853" t="inlineStr">
        <is>
          <t>Y25785</t>
        </is>
      </c>
      <c r="F853" t="inlineStr">
        <is>
          <t>BN</t>
        </is>
      </c>
      <c r="G853" t="inlineStr">
        <is>
          <t>No</t>
        </is>
      </c>
      <c r="H853" t="n">
        <v>24.94</v>
      </c>
    </row>
    <row r="854">
      <c r="A854" t="inlineStr">
        <is>
          <t>2015-W6-2015-ABARBA-Y27874</t>
        </is>
      </c>
      <c r="B854" t="n">
        <v>2015</v>
      </c>
      <c r="C854" t="n">
        <v>6</v>
      </c>
      <c r="D854" t="inlineStr">
        <is>
          <t>2015-ABARBA</t>
        </is>
      </c>
      <c r="E854" t="inlineStr">
        <is>
          <t>Y27874</t>
        </is>
      </c>
      <c r="F854" t="inlineStr">
        <is>
          <t>BN</t>
        </is>
      </c>
      <c r="G854" t="inlineStr">
        <is>
          <t>No</t>
        </is>
      </c>
      <c r="H854" t="n">
        <v>9</v>
      </c>
    </row>
    <row r="855">
      <c r="A855" t="inlineStr">
        <is>
          <t>2015-W6-2015-ABARBA-Y7237</t>
        </is>
      </c>
      <c r="B855" t="n">
        <v>2015</v>
      </c>
      <c r="C855" t="n">
        <v>6</v>
      </c>
      <c r="D855" t="inlineStr">
        <is>
          <t>2015-ABARBA</t>
        </is>
      </c>
      <c r="E855" t="inlineStr">
        <is>
          <t>Y7237</t>
        </is>
      </c>
      <c r="F855" t="inlineStr">
        <is>
          <t>BN</t>
        </is>
      </c>
      <c r="G855" t="inlineStr">
        <is>
          <t>No</t>
        </is>
      </c>
      <c r="H855" t="n">
        <v>0</v>
      </c>
    </row>
    <row r="856">
      <c r="A856" t="inlineStr">
        <is>
          <t>2015-W6-2015-ABARBA-Y28543</t>
        </is>
      </c>
      <c r="B856" t="n">
        <v>2015</v>
      </c>
      <c r="C856" t="n">
        <v>6</v>
      </c>
      <c r="D856" t="inlineStr">
        <is>
          <t>2015-ABARBA</t>
        </is>
      </c>
      <c r="E856" t="inlineStr">
        <is>
          <t>Y28543</t>
        </is>
      </c>
      <c r="F856" t="inlineStr">
        <is>
          <t>BN</t>
        </is>
      </c>
      <c r="G856" t="inlineStr">
        <is>
          <t>No</t>
        </is>
      </c>
      <c r="H856" t="n">
        <v>0</v>
      </c>
    </row>
    <row r="857">
      <c r="A857" t="inlineStr">
        <is>
          <t>2015-W6-2015-ABARBA-Y27538</t>
        </is>
      </c>
      <c r="B857" t="n">
        <v>2015</v>
      </c>
      <c r="C857" t="n">
        <v>6</v>
      </c>
      <c r="D857" t="inlineStr">
        <is>
          <t>2015-ABARBA</t>
        </is>
      </c>
      <c r="E857" t="inlineStr">
        <is>
          <t>Y27538</t>
        </is>
      </c>
      <c r="F857" t="inlineStr">
        <is>
          <t>BN</t>
        </is>
      </c>
      <c r="G857" t="inlineStr">
        <is>
          <t>No</t>
        </is>
      </c>
      <c r="H857" t="n">
        <v>0</v>
      </c>
    </row>
    <row r="858">
      <c r="A858" t="inlineStr">
        <is>
          <t>2015-W6-2015-ABARBA-Y24035</t>
        </is>
      </c>
      <c r="B858" t="n">
        <v>2015</v>
      </c>
      <c r="C858" t="n">
        <v>6</v>
      </c>
      <c r="D858" t="inlineStr">
        <is>
          <t>2015-ABARBA</t>
        </is>
      </c>
      <c r="E858" t="inlineStr">
        <is>
          <t>Y24035</t>
        </is>
      </c>
      <c r="F858" t="inlineStr">
        <is>
          <t>BN</t>
        </is>
      </c>
      <c r="G858" t="inlineStr">
        <is>
          <t>No</t>
        </is>
      </c>
      <c r="H858" t="n">
        <v>10</v>
      </c>
    </row>
    <row r="859">
      <c r="A859" t="inlineStr">
        <is>
          <t>2015-W7-2015-JCHAPS-Y25718</t>
        </is>
      </c>
      <c r="B859" t="n">
        <v>2015</v>
      </c>
      <c r="C859" t="n">
        <v>7</v>
      </c>
      <c r="D859" t="inlineStr">
        <is>
          <t>2015-JCHAPS</t>
        </is>
      </c>
      <c r="E859" t="inlineStr">
        <is>
          <t>Y25718</t>
        </is>
      </c>
      <c r="F859" t="inlineStr">
        <is>
          <t>QB</t>
        </is>
      </c>
      <c r="G859" t="inlineStr">
        <is>
          <t>Yes</t>
        </is>
      </c>
      <c r="H859" t="n">
        <v>45.58</v>
      </c>
    </row>
    <row r="860">
      <c r="A860" t="inlineStr">
        <is>
          <t>2015-W7-2015-JCHAPS-Y25802</t>
        </is>
      </c>
      <c r="B860" t="n">
        <v>2015</v>
      </c>
      <c r="C860" t="n">
        <v>7</v>
      </c>
      <c r="D860" t="inlineStr">
        <is>
          <t>2015-JCHAPS</t>
        </is>
      </c>
      <c r="E860" t="inlineStr">
        <is>
          <t>Y25802</t>
        </is>
      </c>
      <c r="F860" t="inlineStr">
        <is>
          <t>WR</t>
        </is>
      </c>
      <c r="G860" t="inlineStr">
        <is>
          <t>Yes</t>
        </is>
      </c>
      <c r="H860" t="n">
        <v>27</v>
      </c>
    </row>
    <row r="861">
      <c r="A861" t="inlineStr">
        <is>
          <t>2015-W7-2015-JCHAPS-Y27646</t>
        </is>
      </c>
      <c r="B861" t="n">
        <v>2015</v>
      </c>
      <c r="C861" t="n">
        <v>7</v>
      </c>
      <c r="D861" t="inlineStr">
        <is>
          <t>2015-JCHAPS</t>
        </is>
      </c>
      <c r="E861" t="inlineStr">
        <is>
          <t>Y27646</t>
        </is>
      </c>
      <c r="F861" t="inlineStr">
        <is>
          <t>WR</t>
        </is>
      </c>
      <c r="G861" t="inlineStr">
        <is>
          <t>Yes</t>
        </is>
      </c>
      <c r="H861" t="n">
        <v>11.8</v>
      </c>
    </row>
    <row r="862">
      <c r="A862" t="inlineStr">
        <is>
          <t>2015-W7-2015-JCHAPS-Y27591</t>
        </is>
      </c>
      <c r="B862" t="n">
        <v>2015</v>
      </c>
      <c r="C862" t="n">
        <v>7</v>
      </c>
      <c r="D862" t="inlineStr">
        <is>
          <t>2015-JCHAPS</t>
        </is>
      </c>
      <c r="E862" t="inlineStr">
        <is>
          <t>Y27591</t>
        </is>
      </c>
      <c r="F862" t="inlineStr">
        <is>
          <t>WR</t>
        </is>
      </c>
      <c r="G862" t="inlineStr">
        <is>
          <t>Yes</t>
        </is>
      </c>
      <c r="H862" t="n">
        <v>20.8</v>
      </c>
    </row>
    <row r="863">
      <c r="A863" t="inlineStr">
        <is>
          <t>2015-W7-2015-JCHAPS-Y7241</t>
        </is>
      </c>
      <c r="B863" t="n">
        <v>2015</v>
      </c>
      <c r="C863" t="n">
        <v>7</v>
      </c>
      <c r="D863" t="inlineStr">
        <is>
          <t>2015-JCHAPS</t>
        </is>
      </c>
      <c r="E863" t="inlineStr">
        <is>
          <t>Y7241</t>
        </is>
      </c>
      <c r="F863" t="inlineStr">
        <is>
          <t>RB</t>
        </is>
      </c>
      <c r="G863" t="inlineStr">
        <is>
          <t>Yes</t>
        </is>
      </c>
      <c r="H863" t="n">
        <v>7.5</v>
      </c>
    </row>
    <row r="864">
      <c r="A864" t="inlineStr">
        <is>
          <t>2015-W7-2015-JCHAPS-Y28398</t>
        </is>
      </c>
      <c r="B864" t="n">
        <v>2015</v>
      </c>
      <c r="C864" t="n">
        <v>7</v>
      </c>
      <c r="D864" t="inlineStr">
        <is>
          <t>2015-JCHAPS</t>
        </is>
      </c>
      <c r="E864" t="inlineStr">
        <is>
          <t>Y28398</t>
        </is>
      </c>
      <c r="F864" t="inlineStr">
        <is>
          <t>RB</t>
        </is>
      </c>
      <c r="G864" t="inlineStr">
        <is>
          <t>Yes</t>
        </is>
      </c>
      <c r="H864" t="n">
        <v>28.3</v>
      </c>
    </row>
    <row r="865">
      <c r="A865" t="inlineStr">
        <is>
          <t>2015-W7-2015-JCHAPS-Y7924</t>
        </is>
      </c>
      <c r="B865" t="n">
        <v>2015</v>
      </c>
      <c r="C865" t="n">
        <v>7</v>
      </c>
      <c r="D865" t="inlineStr">
        <is>
          <t>2015-JCHAPS</t>
        </is>
      </c>
      <c r="E865" t="inlineStr">
        <is>
          <t>Y7924</t>
        </is>
      </c>
      <c r="F865" t="inlineStr">
        <is>
          <t>TE</t>
        </is>
      </c>
      <c r="G865" t="inlineStr">
        <is>
          <t>Yes</t>
        </is>
      </c>
      <c r="H865" t="n">
        <v>5.5</v>
      </c>
    </row>
    <row r="866">
      <c r="A866" t="inlineStr">
        <is>
          <t>2015-W7-2015-JCHAPS-Y27618</t>
        </is>
      </c>
      <c r="B866" t="n">
        <v>2015</v>
      </c>
      <c r="C866" t="n">
        <v>7</v>
      </c>
      <c r="D866" t="inlineStr">
        <is>
          <t>2015-JCHAPS</t>
        </is>
      </c>
      <c r="E866" t="inlineStr">
        <is>
          <t>Y27618</t>
        </is>
      </c>
      <c r="F866" t="inlineStr">
        <is>
          <t>W/R/T FLEX</t>
        </is>
      </c>
      <c r="G866" t="inlineStr">
        <is>
          <t>Yes</t>
        </is>
      </c>
      <c r="H866" t="n">
        <v>9.4</v>
      </c>
    </row>
    <row r="867">
      <c r="A867" t="inlineStr">
        <is>
          <t>2015-W7-2015-JCHAPS-Y25741</t>
        </is>
      </c>
      <c r="B867" t="n">
        <v>2015</v>
      </c>
      <c r="C867" t="n">
        <v>7</v>
      </c>
      <c r="D867" t="inlineStr">
        <is>
          <t>2015-JCHAPS</t>
        </is>
      </c>
      <c r="E867" t="inlineStr">
        <is>
          <t>Y25741</t>
        </is>
      </c>
      <c r="F867" t="inlineStr">
        <is>
          <t>W/R/T FLEX</t>
        </is>
      </c>
      <c r="G867" t="inlineStr">
        <is>
          <t>Yes</t>
        </is>
      </c>
      <c r="H867" t="n">
        <v>17.1</v>
      </c>
    </row>
    <row r="868">
      <c r="A868" t="inlineStr">
        <is>
          <t>2015-W7-2015-JCHAPS-Y27589</t>
        </is>
      </c>
      <c r="B868" t="n">
        <v>2015</v>
      </c>
      <c r="C868" t="n">
        <v>7</v>
      </c>
      <c r="D868" t="inlineStr">
        <is>
          <t>2015-JCHAPS</t>
        </is>
      </c>
      <c r="E868" t="inlineStr">
        <is>
          <t>Y27589</t>
        </is>
      </c>
      <c r="F868" t="inlineStr">
        <is>
          <t>W/R/T FLEX</t>
        </is>
      </c>
      <c r="G868" t="inlineStr">
        <is>
          <t>Yes</t>
        </is>
      </c>
      <c r="H868" t="n">
        <v>15.8</v>
      </c>
    </row>
    <row r="869">
      <c r="A869" t="inlineStr">
        <is>
          <t>2015-W7-2015-JCHAPS-Y28685</t>
        </is>
      </c>
      <c r="B869" t="n">
        <v>2015</v>
      </c>
      <c r="C869" t="n">
        <v>7</v>
      </c>
      <c r="D869" t="inlineStr">
        <is>
          <t>2015-JCHAPS</t>
        </is>
      </c>
      <c r="E869" t="inlineStr">
        <is>
          <t>Y28685</t>
        </is>
      </c>
      <c r="F869" t="inlineStr">
        <is>
          <t>K</t>
        </is>
      </c>
      <c r="G869" t="inlineStr">
        <is>
          <t>Yes</t>
        </is>
      </c>
      <c r="H869" t="n">
        <v>9</v>
      </c>
    </row>
    <row r="870">
      <c r="A870" t="inlineStr">
        <is>
          <t>2015-W7-2015-JCHAPS-Y-DEF:la-rams</t>
        </is>
      </c>
      <c r="B870" t="n">
        <v>2015</v>
      </c>
      <c r="C870" t="n">
        <v>7</v>
      </c>
      <c r="D870" t="inlineStr">
        <is>
          <t>2015-JCHAPS</t>
        </is>
      </c>
      <c r="E870" t="inlineStr">
        <is>
          <t>Y-DEF:la-rams</t>
        </is>
      </c>
      <c r="F870" t="inlineStr">
        <is>
          <t>DST</t>
        </is>
      </c>
      <c r="G870" t="inlineStr">
        <is>
          <t>Yes</t>
        </is>
      </c>
      <c r="H870" t="n">
        <v>25</v>
      </c>
    </row>
    <row r="871">
      <c r="A871" t="inlineStr">
        <is>
          <t>2015-W7-2015-JCHAPS-Y27570</t>
        </is>
      </c>
      <c r="B871" t="n">
        <v>2015</v>
      </c>
      <c r="C871" t="n">
        <v>7</v>
      </c>
      <c r="D871" t="inlineStr">
        <is>
          <t>2015-JCHAPS</t>
        </is>
      </c>
      <c r="E871" t="inlineStr">
        <is>
          <t>Y27570</t>
        </is>
      </c>
      <c r="F871" t="inlineStr">
        <is>
          <t>BN</t>
        </is>
      </c>
      <c r="G871" t="inlineStr">
        <is>
          <t>No</t>
        </is>
      </c>
      <c r="H871" t="n">
        <v>1.4</v>
      </c>
    </row>
    <row r="872">
      <c r="A872" t="inlineStr">
        <is>
          <t>2015-W7-2015-JCHAPS-Y26644</t>
        </is>
      </c>
      <c r="B872" t="n">
        <v>2015</v>
      </c>
      <c r="C872" t="n">
        <v>7</v>
      </c>
      <c r="D872" t="inlineStr">
        <is>
          <t>2015-JCHAPS</t>
        </is>
      </c>
      <c r="E872" t="inlineStr">
        <is>
          <t>Y26644</t>
        </is>
      </c>
      <c r="F872" t="inlineStr">
        <is>
          <t>BN</t>
        </is>
      </c>
      <c r="G872" t="inlineStr">
        <is>
          <t>No</t>
        </is>
      </c>
      <c r="H872" t="n">
        <v>0</v>
      </c>
    </row>
    <row r="873">
      <c r="A873" t="inlineStr">
        <is>
          <t>2015-W7-2015-JCHAPS-Y24822</t>
        </is>
      </c>
      <c r="B873" t="n">
        <v>2015</v>
      </c>
      <c r="C873" t="n">
        <v>7</v>
      </c>
      <c r="D873" t="inlineStr">
        <is>
          <t>2015-JCHAPS</t>
        </is>
      </c>
      <c r="E873" t="inlineStr">
        <is>
          <t>Y24822</t>
        </is>
      </c>
      <c r="F873" t="inlineStr">
        <is>
          <t>BN</t>
        </is>
      </c>
      <c r="G873" t="inlineStr">
        <is>
          <t>No</t>
        </is>
      </c>
      <c r="H873" t="n">
        <v>0</v>
      </c>
    </row>
    <row r="874">
      <c r="A874" t="inlineStr">
        <is>
          <t>2015-W7-2015-JCHAPS-Y28403</t>
        </is>
      </c>
      <c r="B874" t="n">
        <v>2015</v>
      </c>
      <c r="C874" t="n">
        <v>7</v>
      </c>
      <c r="D874" t="inlineStr">
        <is>
          <t>2015-JCHAPS</t>
        </is>
      </c>
      <c r="E874" t="inlineStr">
        <is>
          <t>Y28403</t>
        </is>
      </c>
      <c r="F874" t="inlineStr">
        <is>
          <t>BN</t>
        </is>
      </c>
      <c r="G874" t="inlineStr">
        <is>
          <t>No</t>
        </is>
      </c>
      <c r="H874" t="n">
        <v>2.9</v>
      </c>
    </row>
    <row r="875">
      <c r="A875" t="inlineStr">
        <is>
          <t>2015-W7-2015-JCHAPS-Y26719</t>
        </is>
      </c>
      <c r="B875" t="n">
        <v>2015</v>
      </c>
      <c r="C875" t="n">
        <v>7</v>
      </c>
      <c r="D875" t="inlineStr">
        <is>
          <t>2015-JCHAPS</t>
        </is>
      </c>
      <c r="E875" t="inlineStr">
        <is>
          <t>Y26719</t>
        </is>
      </c>
      <c r="F875" t="inlineStr">
        <is>
          <t>BN</t>
        </is>
      </c>
      <c r="G875" t="inlineStr">
        <is>
          <t>No</t>
        </is>
      </c>
      <c r="H875" t="n">
        <v>0.2</v>
      </c>
    </row>
    <row r="876">
      <c r="A876" t="inlineStr">
        <is>
          <t>2015-W7-2015-JCHAPS-Y26685</t>
        </is>
      </c>
      <c r="B876" t="n">
        <v>2015</v>
      </c>
      <c r="C876" t="n">
        <v>7</v>
      </c>
      <c r="D876" t="inlineStr">
        <is>
          <t>2015-JCHAPS</t>
        </is>
      </c>
      <c r="E876" t="inlineStr">
        <is>
          <t>Y26685</t>
        </is>
      </c>
      <c r="F876" t="inlineStr">
        <is>
          <t>BN</t>
        </is>
      </c>
      <c r="G876" t="inlineStr">
        <is>
          <t>No</t>
        </is>
      </c>
      <c r="H876" t="n">
        <v>2</v>
      </c>
    </row>
    <row r="877">
      <c r="A877" t="inlineStr">
        <is>
          <t>2015-W7-2015-ABARBA-Y25785</t>
        </is>
      </c>
      <c r="B877" t="n">
        <v>2015</v>
      </c>
      <c r="C877" t="n">
        <v>7</v>
      </c>
      <c r="D877" t="inlineStr">
        <is>
          <t>2015-ABARBA</t>
        </is>
      </c>
      <c r="E877" t="inlineStr">
        <is>
          <t>Y25785</t>
        </is>
      </c>
      <c r="F877" t="inlineStr">
        <is>
          <t>QB</t>
        </is>
      </c>
      <c r="G877" t="inlineStr">
        <is>
          <t>Yes</t>
        </is>
      </c>
      <c r="H877" t="n">
        <v>19.4</v>
      </c>
    </row>
    <row r="878">
      <c r="A878" t="inlineStr">
        <is>
          <t>2015-W7-2015-ABARBA-Y26650</t>
        </is>
      </c>
      <c r="B878" t="n">
        <v>2015</v>
      </c>
      <c r="C878" t="n">
        <v>7</v>
      </c>
      <c r="D878" t="inlineStr">
        <is>
          <t>2015-ABARBA</t>
        </is>
      </c>
      <c r="E878" t="inlineStr">
        <is>
          <t>Y26650</t>
        </is>
      </c>
      <c r="F878" t="inlineStr">
        <is>
          <t>WR</t>
        </is>
      </c>
      <c r="G878" t="inlineStr">
        <is>
          <t>Yes</t>
        </is>
      </c>
      <c r="H878" t="n">
        <v>5</v>
      </c>
    </row>
    <row r="879">
      <c r="A879" t="inlineStr">
        <is>
          <t>2015-W7-2015-ABARBA-Y6762</t>
        </is>
      </c>
      <c r="B879" t="n">
        <v>2015</v>
      </c>
      <c r="C879" t="n">
        <v>7</v>
      </c>
      <c r="D879" t="inlineStr">
        <is>
          <t>2015-ABARBA</t>
        </is>
      </c>
      <c r="E879" t="inlineStr">
        <is>
          <t>Y6762</t>
        </is>
      </c>
      <c r="F879" t="inlineStr">
        <is>
          <t>WR</t>
        </is>
      </c>
      <c r="G879" t="inlineStr">
        <is>
          <t>Yes</t>
        </is>
      </c>
      <c r="H879" t="n">
        <v>3.9</v>
      </c>
    </row>
    <row r="880">
      <c r="A880" t="inlineStr">
        <is>
          <t>2015-W7-2015-ABARBA-Y7237</t>
        </is>
      </c>
      <c r="B880" t="n">
        <v>2015</v>
      </c>
      <c r="C880" t="n">
        <v>7</v>
      </c>
      <c r="D880" t="inlineStr">
        <is>
          <t>2015-ABARBA</t>
        </is>
      </c>
      <c r="E880" t="inlineStr">
        <is>
          <t>Y7237</t>
        </is>
      </c>
      <c r="F880" t="inlineStr">
        <is>
          <t>WR</t>
        </is>
      </c>
      <c r="G880" t="inlineStr">
        <is>
          <t>Yes</t>
        </is>
      </c>
      <c r="H880" t="n">
        <v>1.3</v>
      </c>
    </row>
    <row r="881">
      <c r="A881" t="inlineStr">
        <is>
          <t>2015-W7-2015-ABARBA-Y26671</t>
        </is>
      </c>
      <c r="B881" t="n">
        <v>2015</v>
      </c>
      <c r="C881" t="n">
        <v>7</v>
      </c>
      <c r="D881" t="inlineStr">
        <is>
          <t>2015-ABARBA</t>
        </is>
      </c>
      <c r="E881" t="inlineStr">
        <is>
          <t>Y26671</t>
        </is>
      </c>
      <c r="F881" t="inlineStr">
        <is>
          <t>RB</t>
        </is>
      </c>
      <c r="G881" t="inlineStr">
        <is>
          <t>Yes</t>
        </is>
      </c>
      <c r="H881" t="n">
        <v>13.7</v>
      </c>
    </row>
    <row r="882">
      <c r="A882" t="inlineStr">
        <is>
          <t>2015-W7-2015-ABARBA-Y9527</t>
        </is>
      </c>
      <c r="B882" t="n">
        <v>2015</v>
      </c>
      <c r="C882" t="n">
        <v>7</v>
      </c>
      <c r="D882" t="inlineStr">
        <is>
          <t>2015-ABARBA</t>
        </is>
      </c>
      <c r="E882" t="inlineStr">
        <is>
          <t>Y9527</t>
        </is>
      </c>
      <c r="F882" t="inlineStr">
        <is>
          <t>RB</t>
        </is>
      </c>
      <c r="G882" t="inlineStr">
        <is>
          <t>Yes</t>
        </is>
      </c>
      <c r="H882" t="n">
        <v>24.5</v>
      </c>
    </row>
    <row r="883">
      <c r="A883" t="inlineStr">
        <is>
          <t>2015-W7-2015-ABARBA-Y24070</t>
        </is>
      </c>
      <c r="B883" t="n">
        <v>2015</v>
      </c>
      <c r="C883" t="n">
        <v>7</v>
      </c>
      <c r="D883" t="inlineStr">
        <is>
          <t>2015-ABARBA</t>
        </is>
      </c>
      <c r="E883" t="inlineStr">
        <is>
          <t>Y24070</t>
        </is>
      </c>
      <c r="F883" t="inlineStr">
        <is>
          <t>TE</t>
        </is>
      </c>
      <c r="G883" t="inlineStr">
        <is>
          <t>Yes</t>
        </is>
      </c>
      <c r="H883" t="n">
        <v>3.1</v>
      </c>
    </row>
    <row r="884">
      <c r="A884" t="inlineStr">
        <is>
          <t>2015-W7-2015-ABARBA-Y27946</t>
        </is>
      </c>
      <c r="B884" t="n">
        <v>2015</v>
      </c>
      <c r="C884" t="n">
        <v>7</v>
      </c>
      <c r="D884" t="inlineStr">
        <is>
          <t>2015-ABARBA</t>
        </is>
      </c>
      <c r="E884" t="inlineStr">
        <is>
          <t>Y27946</t>
        </is>
      </c>
      <c r="F884" t="inlineStr">
        <is>
          <t>W/R/T FLEX</t>
        </is>
      </c>
      <c r="G884" t="inlineStr">
        <is>
          <t>Yes</t>
        </is>
      </c>
      <c r="H884" t="n">
        <v>5.7</v>
      </c>
    </row>
    <row r="885">
      <c r="A885" t="inlineStr">
        <is>
          <t>2015-W7-2015-ABARBA-Y28044</t>
        </is>
      </c>
      <c r="B885" t="n">
        <v>2015</v>
      </c>
      <c r="C885" t="n">
        <v>7</v>
      </c>
      <c r="D885" t="inlineStr">
        <is>
          <t>2015-ABARBA</t>
        </is>
      </c>
      <c r="E885" t="inlineStr">
        <is>
          <t>Y28044</t>
        </is>
      </c>
      <c r="F885" t="inlineStr">
        <is>
          <t>W/R/T FLEX</t>
        </is>
      </c>
      <c r="G885" t="inlineStr">
        <is>
          <t>Yes</t>
        </is>
      </c>
      <c r="H885" t="n">
        <v>18.9</v>
      </c>
    </row>
    <row r="886">
      <c r="A886" t="inlineStr">
        <is>
          <t>2015-W7-2015-ABARBA-Y25807</t>
        </is>
      </c>
      <c r="B886" t="n">
        <v>2015</v>
      </c>
      <c r="C886" t="n">
        <v>7</v>
      </c>
      <c r="D886" t="inlineStr">
        <is>
          <t>2015-ABARBA</t>
        </is>
      </c>
      <c r="E886" t="inlineStr">
        <is>
          <t>Y25807</t>
        </is>
      </c>
      <c r="F886" t="inlineStr">
        <is>
          <t>W/R/T FLEX</t>
        </is>
      </c>
      <c r="G886" t="inlineStr">
        <is>
          <t>Yes</t>
        </is>
      </c>
      <c r="H886" t="n">
        <v>35.6</v>
      </c>
    </row>
    <row r="887">
      <c r="A887" t="inlineStr">
        <is>
          <t>2015-W7-2015-ABARBA-Y6558</t>
        </is>
      </c>
      <c r="B887" t="n">
        <v>2015</v>
      </c>
      <c r="C887" t="n">
        <v>7</v>
      </c>
      <c r="D887" t="inlineStr">
        <is>
          <t>2015-ABARBA</t>
        </is>
      </c>
      <c r="E887" t="inlineStr">
        <is>
          <t>Y6558</t>
        </is>
      </c>
      <c r="F887" t="inlineStr">
        <is>
          <t>K</t>
        </is>
      </c>
      <c r="G887" t="inlineStr">
        <is>
          <t>Yes</t>
        </is>
      </c>
      <c r="H887" t="n">
        <v>10</v>
      </c>
    </row>
    <row r="888">
      <c r="A888" t="inlineStr">
        <is>
          <t>2015-W7-2015-ABARBA-Y-DEF:carolina</t>
        </is>
      </c>
      <c r="B888" t="n">
        <v>2015</v>
      </c>
      <c r="C888" t="n">
        <v>7</v>
      </c>
      <c r="D888" t="inlineStr">
        <is>
          <t>2015-ABARBA</t>
        </is>
      </c>
      <c r="E888" t="inlineStr">
        <is>
          <t>Y-DEF:carolina</t>
        </is>
      </c>
      <c r="F888" t="inlineStr">
        <is>
          <t>DST</t>
        </is>
      </c>
      <c r="G888" t="inlineStr">
        <is>
          <t>Yes</t>
        </is>
      </c>
      <c r="H888" t="n">
        <v>8</v>
      </c>
    </row>
    <row r="889">
      <c r="A889" t="inlineStr">
        <is>
          <t>2015-W7-2015-ABARBA-Y23976</t>
        </is>
      </c>
      <c r="B889" t="n">
        <v>2015</v>
      </c>
      <c r="C889" t="n">
        <v>7</v>
      </c>
      <c r="D889" t="inlineStr">
        <is>
          <t>2015-ABARBA</t>
        </is>
      </c>
      <c r="E889" t="inlineStr">
        <is>
          <t>Y23976</t>
        </is>
      </c>
      <c r="F889" t="inlineStr">
        <is>
          <t>BN</t>
        </is>
      </c>
      <c r="G889" t="inlineStr">
        <is>
          <t>No</t>
        </is>
      </c>
      <c r="H889" t="n">
        <v>7.8</v>
      </c>
    </row>
    <row r="890">
      <c r="A890" t="inlineStr">
        <is>
          <t>2015-W7-2015-ABARBA-Y6390</t>
        </is>
      </c>
      <c r="B890" t="n">
        <v>2015</v>
      </c>
      <c r="C890" t="n">
        <v>7</v>
      </c>
      <c r="D890" t="inlineStr">
        <is>
          <t>2015-ABARBA</t>
        </is>
      </c>
      <c r="E890" t="inlineStr">
        <is>
          <t>Y6390</t>
        </is>
      </c>
      <c r="F890" t="inlineStr">
        <is>
          <t>BN</t>
        </is>
      </c>
      <c r="G890" t="inlineStr">
        <is>
          <t>No</t>
        </is>
      </c>
      <c r="H890" t="n">
        <v>3.9</v>
      </c>
    </row>
    <row r="891">
      <c r="A891" t="inlineStr">
        <is>
          <t>2015-W7-2015-ABARBA-Y27874</t>
        </is>
      </c>
      <c r="B891" t="n">
        <v>2015</v>
      </c>
      <c r="C891" t="n">
        <v>7</v>
      </c>
      <c r="D891" t="inlineStr">
        <is>
          <t>2015-ABARBA</t>
        </is>
      </c>
      <c r="E891" t="inlineStr">
        <is>
          <t>Y27874</t>
        </is>
      </c>
      <c r="F891" t="inlineStr">
        <is>
          <t>BN</t>
        </is>
      </c>
      <c r="G891" t="inlineStr">
        <is>
          <t>No</t>
        </is>
      </c>
      <c r="H891" t="n">
        <v>11.3</v>
      </c>
    </row>
    <row r="892">
      <c r="A892" t="inlineStr">
        <is>
          <t>2015-W7-2015-ABARBA-Y27538</t>
        </is>
      </c>
      <c r="B892" t="n">
        <v>2015</v>
      </c>
      <c r="C892" t="n">
        <v>7</v>
      </c>
      <c r="D892" t="inlineStr">
        <is>
          <t>2015-ABARBA</t>
        </is>
      </c>
      <c r="E892" t="inlineStr">
        <is>
          <t>Y27538</t>
        </is>
      </c>
      <c r="F892" t="inlineStr">
        <is>
          <t>BN</t>
        </is>
      </c>
      <c r="G892" t="inlineStr">
        <is>
          <t>No</t>
        </is>
      </c>
      <c r="H892" t="n">
        <v>14.9</v>
      </c>
    </row>
    <row r="893">
      <c r="A893" t="inlineStr">
        <is>
          <t>2015-W7-2015-ABARBA-Y24035</t>
        </is>
      </c>
      <c r="B893" t="n">
        <v>2015</v>
      </c>
      <c r="C893" t="n">
        <v>7</v>
      </c>
      <c r="D893" t="inlineStr">
        <is>
          <t>2015-ABARBA</t>
        </is>
      </c>
      <c r="E893" t="inlineStr">
        <is>
          <t>Y24035</t>
        </is>
      </c>
      <c r="F893" t="inlineStr">
        <is>
          <t>BN</t>
        </is>
      </c>
      <c r="G893" t="inlineStr">
        <is>
          <t>No</t>
        </is>
      </c>
      <c r="H893" t="n">
        <v>1.4</v>
      </c>
    </row>
    <row r="894">
      <c r="A894" t="inlineStr">
        <is>
          <t>2015-W7-2015-ABARBA-Y-DEF:green-bay</t>
        </is>
      </c>
      <c r="B894" t="n">
        <v>2015</v>
      </c>
      <c r="C894" t="n">
        <v>7</v>
      </c>
      <c r="D894" t="inlineStr">
        <is>
          <t>2015-ABARBA</t>
        </is>
      </c>
      <c r="E894" t="inlineStr">
        <is>
          <t>Y-DEF:green-bay</t>
        </is>
      </c>
      <c r="F894" t="inlineStr">
        <is>
          <t>BN</t>
        </is>
      </c>
      <c r="G894" t="inlineStr">
        <is>
          <t>No</t>
        </is>
      </c>
      <c r="H894" t="n">
        <v>0</v>
      </c>
    </row>
    <row r="895">
      <c r="A895" t="inlineStr">
        <is>
          <t>2015-W7-2015-PACO-Y7177</t>
        </is>
      </c>
      <c r="B895" t="n">
        <v>2015</v>
      </c>
      <c r="C895" t="n">
        <v>7</v>
      </c>
      <c r="D895" t="inlineStr">
        <is>
          <t>2015-PACO</t>
        </is>
      </c>
      <c r="E895" t="inlineStr">
        <is>
          <t>Y7177</t>
        </is>
      </c>
      <c r="F895" t="inlineStr">
        <is>
          <t>QB</t>
        </is>
      </c>
      <c r="G895" t="inlineStr">
        <is>
          <t>Yes</t>
        </is>
      </c>
      <c r="H895" t="n">
        <v>14.54</v>
      </c>
    </row>
    <row r="896">
      <c r="A896" t="inlineStr">
        <is>
          <t>2015-W7-2015-PACO-Y5521</t>
        </is>
      </c>
      <c r="B896" t="n">
        <v>2015</v>
      </c>
      <c r="C896" t="n">
        <v>7</v>
      </c>
      <c r="D896" t="inlineStr">
        <is>
          <t>2015-PACO</t>
        </is>
      </c>
      <c r="E896" t="inlineStr">
        <is>
          <t>Y5521</t>
        </is>
      </c>
      <c r="F896" t="inlineStr">
        <is>
          <t>WR</t>
        </is>
      </c>
      <c r="G896" t="inlineStr">
        <is>
          <t>Yes</t>
        </is>
      </c>
      <c r="H896" t="n">
        <v>7.8</v>
      </c>
    </row>
    <row r="897">
      <c r="A897" t="inlineStr">
        <is>
          <t>2015-W7-2015-PACO-Y8263</t>
        </is>
      </c>
      <c r="B897" t="n">
        <v>2015</v>
      </c>
      <c r="C897" t="n">
        <v>7</v>
      </c>
      <c r="D897" t="inlineStr">
        <is>
          <t>2015-PACO</t>
        </is>
      </c>
      <c r="E897" t="inlineStr">
        <is>
          <t>Y8263</t>
        </is>
      </c>
      <c r="F897" t="inlineStr">
        <is>
          <t>WR</t>
        </is>
      </c>
      <c r="G897" t="inlineStr">
        <is>
          <t>Yes</t>
        </is>
      </c>
      <c r="H897" t="n">
        <v>10.2</v>
      </c>
    </row>
    <row r="898">
      <c r="A898" t="inlineStr">
        <is>
          <t>2015-W7-2015-PACO-Y24845</t>
        </is>
      </c>
      <c r="B898" t="n">
        <v>2015</v>
      </c>
      <c r="C898" t="n">
        <v>7</v>
      </c>
      <c r="D898" t="inlineStr">
        <is>
          <t>2015-PACO</t>
        </is>
      </c>
      <c r="E898" t="inlineStr">
        <is>
          <t>Y24845</t>
        </is>
      </c>
      <c r="F898" t="inlineStr">
        <is>
          <t>WR</t>
        </is>
      </c>
      <c r="G898" t="inlineStr">
        <is>
          <t>Yes</t>
        </is>
      </c>
      <c r="H898" t="n">
        <v>0</v>
      </c>
    </row>
    <row r="899">
      <c r="A899" t="inlineStr">
        <is>
          <t>2015-W7-2015-PACO-Y8266</t>
        </is>
      </c>
      <c r="B899" t="n">
        <v>2015</v>
      </c>
      <c r="C899" t="n">
        <v>7</v>
      </c>
      <c r="D899" t="inlineStr">
        <is>
          <t>2015-PACO</t>
        </is>
      </c>
      <c r="E899" t="inlineStr">
        <is>
          <t>Y8266</t>
        </is>
      </c>
      <c r="F899" t="inlineStr">
        <is>
          <t>RB</t>
        </is>
      </c>
      <c r="G899" t="inlineStr">
        <is>
          <t>Yes</t>
        </is>
      </c>
      <c r="H899" t="n">
        <v>18.2</v>
      </c>
    </row>
    <row r="900">
      <c r="A900" t="inlineStr">
        <is>
          <t>2015-W7-2015-PACO-Y26804</t>
        </is>
      </c>
      <c r="B900" t="n">
        <v>2015</v>
      </c>
      <c r="C900" t="n">
        <v>7</v>
      </c>
      <c r="D900" t="inlineStr">
        <is>
          <t>2015-PACO</t>
        </is>
      </c>
      <c r="E900" t="inlineStr">
        <is>
          <t>Y26804</t>
        </is>
      </c>
      <c r="F900" t="inlineStr">
        <is>
          <t>RB</t>
        </is>
      </c>
      <c r="G900" t="inlineStr">
        <is>
          <t>Yes</t>
        </is>
      </c>
      <c r="H900" t="n">
        <v>14.6</v>
      </c>
    </row>
    <row r="901">
      <c r="A901" t="inlineStr">
        <is>
          <t>2015-W7-2015-PACO-Y25820</t>
        </is>
      </c>
      <c r="B901" t="n">
        <v>2015</v>
      </c>
      <c r="C901" t="n">
        <v>7</v>
      </c>
      <c r="D901" t="inlineStr">
        <is>
          <t>2015-PACO</t>
        </is>
      </c>
      <c r="E901" t="inlineStr">
        <is>
          <t>Y25820</t>
        </is>
      </c>
      <c r="F901" t="inlineStr">
        <is>
          <t>TE</t>
        </is>
      </c>
      <c r="G901" t="inlineStr">
        <is>
          <t>Yes</t>
        </is>
      </c>
      <c r="H901" t="n">
        <v>14.5</v>
      </c>
    </row>
    <row r="902">
      <c r="A902" t="inlineStr">
        <is>
          <t>2015-W7-2015-PACO-Y24318</t>
        </is>
      </c>
      <c r="B902" t="n">
        <v>2015</v>
      </c>
      <c r="C902" t="n">
        <v>7</v>
      </c>
      <c r="D902" t="inlineStr">
        <is>
          <t>2015-PACO</t>
        </is>
      </c>
      <c r="E902" t="inlineStr">
        <is>
          <t>Y24318</t>
        </is>
      </c>
      <c r="F902" t="inlineStr">
        <is>
          <t>W/R/T FLEX</t>
        </is>
      </c>
      <c r="G902" t="inlineStr">
        <is>
          <t>Yes</t>
        </is>
      </c>
      <c r="H902" t="n">
        <v>-0.3</v>
      </c>
    </row>
    <row r="903">
      <c r="A903" t="inlineStr">
        <is>
          <t>2015-W7-2015-PACO-Y9514</t>
        </is>
      </c>
      <c r="B903" t="n">
        <v>2015</v>
      </c>
      <c r="C903" t="n">
        <v>7</v>
      </c>
      <c r="D903" t="inlineStr">
        <is>
          <t>2015-PACO</t>
        </is>
      </c>
      <c r="E903" t="inlineStr">
        <is>
          <t>Y9514</t>
        </is>
      </c>
      <c r="F903" t="inlineStr">
        <is>
          <t>W/R/T FLEX</t>
        </is>
      </c>
      <c r="G903" t="inlineStr">
        <is>
          <t>Yes</t>
        </is>
      </c>
      <c r="H903" t="n">
        <v>1.9</v>
      </c>
    </row>
    <row r="904">
      <c r="A904" t="inlineStr">
        <is>
          <t>2015-W7-2015-PACO-Y8907</t>
        </is>
      </c>
      <c r="B904" t="n">
        <v>2015</v>
      </c>
      <c r="C904" t="n">
        <v>7</v>
      </c>
      <c r="D904" t="inlineStr">
        <is>
          <t>2015-PACO</t>
        </is>
      </c>
      <c r="E904" t="inlineStr">
        <is>
          <t>Y8907</t>
        </is>
      </c>
      <c r="F904" t="inlineStr">
        <is>
          <t>W/R/T FLEX</t>
        </is>
      </c>
      <c r="G904" t="inlineStr">
        <is>
          <t>Yes</t>
        </is>
      </c>
      <c r="H904" t="n">
        <v>10.1</v>
      </c>
    </row>
    <row r="905">
      <c r="A905" t="inlineStr">
        <is>
          <t>2015-W7-2015-PACO-Y6243</t>
        </is>
      </c>
      <c r="B905" t="n">
        <v>2015</v>
      </c>
      <c r="C905" t="n">
        <v>7</v>
      </c>
      <c r="D905" t="inlineStr">
        <is>
          <t>2015-PACO</t>
        </is>
      </c>
      <c r="E905" t="inlineStr">
        <is>
          <t>Y6243</t>
        </is>
      </c>
      <c r="F905" t="inlineStr">
        <is>
          <t>K</t>
        </is>
      </c>
      <c r="G905" t="inlineStr">
        <is>
          <t>Yes</t>
        </is>
      </c>
      <c r="H905" t="n">
        <v>4</v>
      </c>
    </row>
    <row r="906">
      <c r="A906" t="inlineStr">
        <is>
          <t>2015-W7-2015-PACO-Y-DEF:baltimore</t>
        </is>
      </c>
      <c r="B906" t="n">
        <v>2015</v>
      </c>
      <c r="C906" t="n">
        <v>7</v>
      </c>
      <c r="D906" t="inlineStr">
        <is>
          <t>2015-PACO</t>
        </is>
      </c>
      <c r="E906" t="inlineStr">
        <is>
          <t>Y-DEF:baltimore</t>
        </is>
      </c>
      <c r="F906" t="inlineStr">
        <is>
          <t>DST</t>
        </is>
      </c>
      <c r="G906" t="inlineStr">
        <is>
          <t>Yes</t>
        </is>
      </c>
      <c r="H906" t="n">
        <v>4</v>
      </c>
    </row>
    <row r="907">
      <c r="A907" t="inlineStr">
        <is>
          <t>2015-W7-2015-PACO-Y6663</t>
        </is>
      </c>
      <c r="B907" t="n">
        <v>2015</v>
      </c>
      <c r="C907" t="n">
        <v>7</v>
      </c>
      <c r="D907" t="inlineStr">
        <is>
          <t>2015-PACO</t>
        </is>
      </c>
      <c r="E907" t="inlineStr">
        <is>
          <t>Y6663</t>
        </is>
      </c>
      <c r="F907" t="inlineStr">
        <is>
          <t>BN</t>
        </is>
      </c>
      <c r="G907" t="inlineStr">
        <is>
          <t>No</t>
        </is>
      </c>
      <c r="H907" t="n">
        <v>0</v>
      </c>
    </row>
    <row r="908">
      <c r="A908" t="inlineStr">
        <is>
          <t>2015-W7-2015-PACO-Y8838</t>
        </is>
      </c>
      <c r="B908" t="n">
        <v>2015</v>
      </c>
      <c r="C908" t="n">
        <v>7</v>
      </c>
      <c r="D908" t="inlineStr">
        <is>
          <t>2015-PACO</t>
        </is>
      </c>
      <c r="E908" t="inlineStr">
        <is>
          <t>Y8838</t>
        </is>
      </c>
      <c r="F908" t="inlineStr">
        <is>
          <t>BN</t>
        </is>
      </c>
      <c r="G908" t="inlineStr">
        <is>
          <t>No</t>
        </is>
      </c>
      <c r="H908" t="n">
        <v>0</v>
      </c>
    </row>
    <row r="909">
      <c r="A909" t="inlineStr">
        <is>
          <t>2015-W7-2015-PACO-Y23997</t>
        </is>
      </c>
      <c r="B909" t="n">
        <v>2015</v>
      </c>
      <c r="C909" t="n">
        <v>7</v>
      </c>
      <c r="D909" t="inlineStr">
        <is>
          <t>2015-PACO</t>
        </is>
      </c>
      <c r="E909" t="inlineStr">
        <is>
          <t>Y23997</t>
        </is>
      </c>
      <c r="F909" t="inlineStr">
        <is>
          <t>BN</t>
        </is>
      </c>
      <c r="G909" t="inlineStr">
        <is>
          <t>No</t>
        </is>
      </c>
      <c r="H909" t="n">
        <v>0</v>
      </c>
    </row>
    <row r="910">
      <c r="A910" t="inlineStr">
        <is>
          <t>2015-W7-2015-PACO-Y4256</t>
        </is>
      </c>
      <c r="B910" t="n">
        <v>2015</v>
      </c>
      <c r="C910" t="n">
        <v>7</v>
      </c>
      <c r="D910" t="inlineStr">
        <is>
          <t>2015-PACO</t>
        </is>
      </c>
      <c r="E910" t="inlineStr">
        <is>
          <t>Y4256</t>
        </is>
      </c>
      <c r="F910" t="inlineStr">
        <is>
          <t>BN</t>
        </is>
      </c>
      <c r="G910" t="inlineStr">
        <is>
          <t>No</t>
        </is>
      </c>
      <c r="H910" t="n">
        <v>0</v>
      </c>
    </row>
    <row r="911">
      <c r="A911" t="inlineStr">
        <is>
          <t>2015-W7-2015-PACO-Y25876</t>
        </is>
      </c>
      <c r="B911" t="n">
        <v>2015</v>
      </c>
      <c r="C911" t="n">
        <v>7</v>
      </c>
      <c r="D911" t="inlineStr">
        <is>
          <t>2015-PACO</t>
        </is>
      </c>
      <c r="E911" t="inlineStr">
        <is>
          <t>Y25876</t>
        </is>
      </c>
      <c r="F911" t="inlineStr">
        <is>
          <t>BN</t>
        </is>
      </c>
      <c r="G911" t="inlineStr">
        <is>
          <t>No</t>
        </is>
      </c>
      <c r="H911" t="n">
        <v>0</v>
      </c>
    </row>
    <row r="912">
      <c r="A912" t="inlineStr">
        <is>
          <t>2015-W7-2015-PACO-Y7520</t>
        </is>
      </c>
      <c r="B912" t="n">
        <v>2015</v>
      </c>
      <c r="C912" t="n">
        <v>7</v>
      </c>
      <c r="D912" t="inlineStr">
        <is>
          <t>2015-PACO</t>
        </is>
      </c>
      <c r="E912" t="inlineStr">
        <is>
          <t>Y7520</t>
        </is>
      </c>
      <c r="F912" t="inlineStr">
        <is>
          <t>BN</t>
        </is>
      </c>
      <c r="G912" t="inlineStr">
        <is>
          <t>No</t>
        </is>
      </c>
      <c r="H912" t="n">
        <v>0</v>
      </c>
    </row>
    <row r="913">
      <c r="A913" t="inlineStr">
        <is>
          <t>2015-W7-2015-ALEXAODE-Y25711</t>
        </is>
      </c>
      <c r="B913" t="n">
        <v>2015</v>
      </c>
      <c r="C913" t="n">
        <v>7</v>
      </c>
      <c r="D913" t="inlineStr">
        <is>
          <t>2015-ALEXAODE</t>
        </is>
      </c>
      <c r="E913" t="inlineStr">
        <is>
          <t>Y25711</t>
        </is>
      </c>
      <c r="F913" t="inlineStr">
        <is>
          <t>QB</t>
        </is>
      </c>
      <c r="G913" t="inlineStr">
        <is>
          <t>Yes</t>
        </is>
      </c>
      <c r="H913" t="n">
        <v>38.02</v>
      </c>
    </row>
    <row r="914">
      <c r="A914" t="inlineStr">
        <is>
          <t>2015-W7-2015-ALEXAODE-Y9496</t>
        </is>
      </c>
      <c r="B914" t="n">
        <v>2015</v>
      </c>
      <c r="C914" t="n">
        <v>7</v>
      </c>
      <c r="D914" t="inlineStr">
        <is>
          <t>2015-ALEXAODE</t>
        </is>
      </c>
      <c r="E914" t="inlineStr">
        <is>
          <t>Y9496</t>
        </is>
      </c>
      <c r="F914" t="inlineStr">
        <is>
          <t>WR</t>
        </is>
      </c>
      <c r="G914" t="inlineStr">
        <is>
          <t>Yes</t>
        </is>
      </c>
      <c r="H914" t="n">
        <v>5.4</v>
      </c>
    </row>
    <row r="915">
      <c r="A915" t="inlineStr">
        <is>
          <t>2015-W7-2015-ALEXAODE-Y24062</t>
        </is>
      </c>
      <c r="B915" t="n">
        <v>2015</v>
      </c>
      <c r="C915" t="n">
        <v>7</v>
      </c>
      <c r="D915" t="inlineStr">
        <is>
          <t>2015-ALEXAODE</t>
        </is>
      </c>
      <c r="E915" t="inlineStr">
        <is>
          <t>Y24062</t>
        </is>
      </c>
      <c r="F915" t="inlineStr">
        <is>
          <t>WR</t>
        </is>
      </c>
      <c r="G915" t="inlineStr">
        <is>
          <t>Yes</t>
        </is>
      </c>
      <c r="H915" t="n">
        <v>9.4</v>
      </c>
    </row>
    <row r="916">
      <c r="A916" t="inlineStr">
        <is>
          <t>2015-W7-2015-ALEXAODE-Y27535</t>
        </is>
      </c>
      <c r="B916" t="n">
        <v>2015</v>
      </c>
      <c r="C916" t="n">
        <v>7</v>
      </c>
      <c r="D916" t="inlineStr">
        <is>
          <t>2015-ALEXAODE</t>
        </is>
      </c>
      <c r="E916" t="inlineStr">
        <is>
          <t>Y27535</t>
        </is>
      </c>
      <c r="F916" t="inlineStr">
        <is>
          <t>WR</t>
        </is>
      </c>
      <c r="G916" t="inlineStr">
        <is>
          <t>Yes</t>
        </is>
      </c>
      <c r="H916" t="n">
        <v>22.4</v>
      </c>
    </row>
    <row r="917">
      <c r="A917" t="inlineStr">
        <is>
          <t>2015-W7-2015-ALEXAODE-Y27585</t>
        </is>
      </c>
      <c r="B917" t="n">
        <v>2015</v>
      </c>
      <c r="C917" t="n">
        <v>7</v>
      </c>
      <c r="D917" t="inlineStr">
        <is>
          <t>2015-ALEXAODE</t>
        </is>
      </c>
      <c r="E917" t="inlineStr">
        <is>
          <t>Y27585</t>
        </is>
      </c>
      <c r="F917" t="inlineStr">
        <is>
          <t>RB</t>
        </is>
      </c>
      <c r="G917" t="inlineStr">
        <is>
          <t>Yes</t>
        </is>
      </c>
      <c r="H917" t="n">
        <v>4</v>
      </c>
    </row>
    <row r="918">
      <c r="A918" t="inlineStr">
        <is>
          <t>2015-W7-2015-ALEXAODE-Y8261</t>
        </is>
      </c>
      <c r="B918" t="n">
        <v>2015</v>
      </c>
      <c r="C918" t="n">
        <v>7</v>
      </c>
      <c r="D918" t="inlineStr">
        <is>
          <t>2015-ALEXAODE</t>
        </is>
      </c>
      <c r="E918" t="inlineStr">
        <is>
          <t>Y8261</t>
        </is>
      </c>
      <c r="F918" t="inlineStr">
        <is>
          <t>RB</t>
        </is>
      </c>
      <c r="G918" t="inlineStr">
        <is>
          <t>Yes</t>
        </is>
      </c>
      <c r="H918" t="n">
        <v>11</v>
      </c>
    </row>
    <row r="919">
      <c r="A919" t="inlineStr">
        <is>
          <t>2015-W7-2015-ALEXAODE-Y26686</t>
        </is>
      </c>
      <c r="B919" t="n">
        <v>2015</v>
      </c>
      <c r="C919" t="n">
        <v>7</v>
      </c>
      <c r="D919" t="inlineStr">
        <is>
          <t>2015-ALEXAODE</t>
        </is>
      </c>
      <c r="E919" t="inlineStr">
        <is>
          <t>Y26686</t>
        </is>
      </c>
      <c r="F919" t="inlineStr">
        <is>
          <t>TE</t>
        </is>
      </c>
      <c r="G919" t="inlineStr">
        <is>
          <t>Yes</t>
        </is>
      </c>
      <c r="H919" t="n">
        <v>7.3</v>
      </c>
    </row>
    <row r="920">
      <c r="A920" t="inlineStr">
        <is>
          <t>2015-W7-2015-ALEXAODE-Y26810</t>
        </is>
      </c>
      <c r="B920" t="n">
        <v>2015</v>
      </c>
      <c r="C920" t="n">
        <v>7</v>
      </c>
      <c r="D920" t="inlineStr">
        <is>
          <t>2015-ALEXAODE</t>
        </is>
      </c>
      <c r="E920" t="inlineStr">
        <is>
          <t>Y26810</t>
        </is>
      </c>
      <c r="F920" t="inlineStr">
        <is>
          <t>W/R/T FLEX</t>
        </is>
      </c>
      <c r="G920" t="inlineStr">
        <is>
          <t>Yes</t>
        </is>
      </c>
      <c r="H920" t="n">
        <v>4.9</v>
      </c>
    </row>
    <row r="921">
      <c r="A921" t="inlineStr">
        <is>
          <t>2015-W7-2015-ALEXAODE-Y24858</t>
        </is>
      </c>
      <c r="B921" t="n">
        <v>2015</v>
      </c>
      <c r="C921" t="n">
        <v>7</v>
      </c>
      <c r="D921" t="inlineStr">
        <is>
          <t>2015-ALEXAODE</t>
        </is>
      </c>
      <c r="E921" t="inlineStr">
        <is>
          <t>Y24858</t>
        </is>
      </c>
      <c r="F921" t="inlineStr">
        <is>
          <t>W/R/T FLEX</t>
        </is>
      </c>
      <c r="G921" t="inlineStr">
        <is>
          <t>Yes</t>
        </is>
      </c>
      <c r="H921" t="n">
        <v>7</v>
      </c>
    </row>
    <row r="922">
      <c r="A922" t="inlineStr">
        <is>
          <t>2015-W7-2015-ALEXAODE-Y24400</t>
        </is>
      </c>
      <c r="B922" t="n">
        <v>2015</v>
      </c>
      <c r="C922" t="n">
        <v>7</v>
      </c>
      <c r="D922" t="inlineStr">
        <is>
          <t>2015-ALEXAODE</t>
        </is>
      </c>
      <c r="E922" t="inlineStr">
        <is>
          <t>Y24400</t>
        </is>
      </c>
      <c r="F922" t="inlineStr">
        <is>
          <t>W/R/T FLEX</t>
        </is>
      </c>
      <c r="G922" t="inlineStr">
        <is>
          <t>Yes</t>
        </is>
      </c>
      <c r="H922" t="n">
        <v>11.3</v>
      </c>
    </row>
    <row r="923">
      <c r="A923" t="inlineStr">
        <is>
          <t>2015-W7-2015-ALEXAODE-Y7867</t>
        </is>
      </c>
      <c r="B923" t="n">
        <v>2015</v>
      </c>
      <c r="C923" t="n">
        <v>7</v>
      </c>
      <c r="D923" t="inlineStr">
        <is>
          <t>2015-ALEXAODE</t>
        </is>
      </c>
      <c r="E923" t="inlineStr">
        <is>
          <t>Y7867</t>
        </is>
      </c>
      <c r="F923" t="inlineStr">
        <is>
          <t>K</t>
        </is>
      </c>
      <c r="G923" t="inlineStr">
        <is>
          <t>Yes</t>
        </is>
      </c>
      <c r="H923" t="n">
        <v>13</v>
      </c>
    </row>
    <row r="924">
      <c r="A924" t="inlineStr">
        <is>
          <t>2015-W7-2015-ALEXAODE-Y-DEF:philadelphia</t>
        </is>
      </c>
      <c r="B924" t="n">
        <v>2015</v>
      </c>
      <c r="C924" t="n">
        <v>7</v>
      </c>
      <c r="D924" t="inlineStr">
        <is>
          <t>2015-ALEXAODE</t>
        </is>
      </c>
      <c r="E924" t="inlineStr">
        <is>
          <t>Y-DEF:philadelphia</t>
        </is>
      </c>
      <c r="F924" t="inlineStr">
        <is>
          <t>DST</t>
        </is>
      </c>
      <c r="G924" t="inlineStr">
        <is>
          <t>Yes</t>
        </is>
      </c>
      <c r="H924" t="n">
        <v>7</v>
      </c>
    </row>
    <row r="925">
      <c r="A925" t="inlineStr">
        <is>
          <t>2015-W7-2015-ALEXAODE-Y8332</t>
        </is>
      </c>
      <c r="B925" t="n">
        <v>2015</v>
      </c>
      <c r="C925" t="n">
        <v>7</v>
      </c>
      <c r="D925" t="inlineStr">
        <is>
          <t>2015-ALEXAODE</t>
        </is>
      </c>
      <c r="E925" t="inlineStr">
        <is>
          <t>Y8332</t>
        </is>
      </c>
      <c r="F925" t="inlineStr">
        <is>
          <t>BN</t>
        </is>
      </c>
      <c r="G925" t="inlineStr">
        <is>
          <t>No</t>
        </is>
      </c>
      <c r="H925" t="n">
        <v>0</v>
      </c>
    </row>
    <row r="926">
      <c r="A926" t="inlineStr">
        <is>
          <t>2015-W7-2015-ALEXAODE-Y6763</t>
        </is>
      </c>
      <c r="B926" t="n">
        <v>2015</v>
      </c>
      <c r="C926" t="n">
        <v>7</v>
      </c>
      <c r="D926" t="inlineStr">
        <is>
          <t>2015-ALEXAODE</t>
        </is>
      </c>
      <c r="E926" t="inlineStr">
        <is>
          <t>Y6763</t>
        </is>
      </c>
      <c r="F926" t="inlineStr">
        <is>
          <t>BN</t>
        </is>
      </c>
      <c r="G926" t="inlineStr">
        <is>
          <t>No</t>
        </is>
      </c>
      <c r="H926" t="n">
        <v>27.44</v>
      </c>
    </row>
    <row r="927">
      <c r="A927" t="inlineStr">
        <is>
          <t>2015-W7-2015-ALEXAODE-Y28442</t>
        </is>
      </c>
      <c r="B927" t="n">
        <v>2015</v>
      </c>
      <c r="C927" t="n">
        <v>7</v>
      </c>
      <c r="D927" t="inlineStr">
        <is>
          <t>2015-ALEXAODE</t>
        </is>
      </c>
      <c r="E927" t="inlineStr">
        <is>
          <t>Y28442</t>
        </is>
      </c>
      <c r="F927" t="inlineStr">
        <is>
          <t>BN</t>
        </is>
      </c>
      <c r="G927" t="inlineStr">
        <is>
          <t>No</t>
        </is>
      </c>
      <c r="H927" t="n">
        <v>4.3</v>
      </c>
    </row>
    <row r="928">
      <c r="A928" t="inlineStr">
        <is>
          <t>2015-W7-2015-ALEXAODE-Y25105</t>
        </is>
      </c>
      <c r="B928" t="n">
        <v>2015</v>
      </c>
      <c r="C928" t="n">
        <v>7</v>
      </c>
      <c r="D928" t="inlineStr">
        <is>
          <t>2015-ALEXAODE</t>
        </is>
      </c>
      <c r="E928" t="inlineStr">
        <is>
          <t>Y25105</t>
        </is>
      </c>
      <c r="F928" t="inlineStr">
        <is>
          <t>BN</t>
        </is>
      </c>
      <c r="G928" t="inlineStr">
        <is>
          <t>No</t>
        </is>
      </c>
      <c r="H928" t="n">
        <v>1.9</v>
      </c>
    </row>
    <row r="929">
      <c r="A929" t="inlineStr">
        <is>
          <t>2015-W7-2015-ALEXAODE-Y25937</t>
        </is>
      </c>
      <c r="B929" t="n">
        <v>2015</v>
      </c>
      <c r="C929" t="n">
        <v>7</v>
      </c>
      <c r="D929" t="inlineStr">
        <is>
          <t>2015-ALEXAODE</t>
        </is>
      </c>
      <c r="E929" t="inlineStr">
        <is>
          <t>Y25937</t>
        </is>
      </c>
      <c r="F929" t="inlineStr">
        <is>
          <t>BN</t>
        </is>
      </c>
      <c r="G929" t="inlineStr">
        <is>
          <t>No</t>
        </is>
      </c>
      <c r="H929" t="n">
        <v>13.5</v>
      </c>
    </row>
    <row r="930">
      <c r="A930" t="inlineStr">
        <is>
          <t>2015-W7-2015-ALEXAODE-Y26631</t>
        </is>
      </c>
      <c r="B930" t="n">
        <v>2015</v>
      </c>
      <c r="C930" t="n">
        <v>7</v>
      </c>
      <c r="D930" t="inlineStr">
        <is>
          <t>2015-ALEXAODE</t>
        </is>
      </c>
      <c r="E930" t="inlineStr">
        <is>
          <t>Y26631</t>
        </is>
      </c>
      <c r="F930" t="inlineStr">
        <is>
          <t>BN</t>
        </is>
      </c>
      <c r="G930" t="inlineStr">
        <is>
          <t>No</t>
        </is>
      </c>
      <c r="H930" t="n">
        <v>6.4</v>
      </c>
    </row>
    <row r="931">
      <c r="A931" t="inlineStr">
        <is>
          <t>2015-W7-2015-VARO-Y8780</t>
        </is>
      </c>
      <c r="B931" t="n">
        <v>2015</v>
      </c>
      <c r="C931" t="n">
        <v>7</v>
      </c>
      <c r="D931" t="inlineStr">
        <is>
          <t>2015-VARO</t>
        </is>
      </c>
      <c r="E931" t="inlineStr">
        <is>
          <t>Y8780</t>
        </is>
      </c>
      <c r="F931" t="inlineStr">
        <is>
          <t>QB</t>
        </is>
      </c>
      <c r="G931" t="inlineStr">
        <is>
          <t>Yes</t>
        </is>
      </c>
      <c r="H931" t="n">
        <v>11.74</v>
      </c>
    </row>
    <row r="932">
      <c r="A932" t="inlineStr">
        <is>
          <t>2015-W7-2015-VARO-Y8256</t>
        </is>
      </c>
      <c r="B932" t="n">
        <v>2015</v>
      </c>
      <c r="C932" t="n">
        <v>7</v>
      </c>
      <c r="D932" t="inlineStr">
        <is>
          <t>2015-VARO</t>
        </is>
      </c>
      <c r="E932" t="inlineStr">
        <is>
          <t>Y8256</t>
        </is>
      </c>
      <c r="F932" t="inlineStr">
        <is>
          <t>WR</t>
        </is>
      </c>
      <c r="G932" t="inlineStr">
        <is>
          <t>Yes</t>
        </is>
      </c>
      <c r="H932" t="n">
        <v>14.6</v>
      </c>
    </row>
    <row r="933">
      <c r="A933" t="inlineStr">
        <is>
          <t>2015-W7-2015-VARO-Y27619</t>
        </is>
      </c>
      <c r="B933" t="n">
        <v>2015</v>
      </c>
      <c r="C933" t="n">
        <v>7</v>
      </c>
      <c r="D933" t="inlineStr">
        <is>
          <t>2015-VARO</t>
        </is>
      </c>
      <c r="E933" t="inlineStr">
        <is>
          <t>Y27619</t>
        </is>
      </c>
      <c r="F933" t="inlineStr">
        <is>
          <t>WR</t>
        </is>
      </c>
      <c r="G933" t="inlineStr">
        <is>
          <t>Yes</t>
        </is>
      </c>
      <c r="H933" t="n">
        <v>12.5</v>
      </c>
    </row>
    <row r="934">
      <c r="A934" t="inlineStr">
        <is>
          <t>2015-W7-2015-VARO-Y28534</t>
        </is>
      </c>
      <c r="B934" t="n">
        <v>2015</v>
      </c>
      <c r="C934" t="n">
        <v>7</v>
      </c>
      <c r="D934" t="inlineStr">
        <is>
          <t>2015-VARO</t>
        </is>
      </c>
      <c r="E934" t="inlineStr">
        <is>
          <t>Y28534</t>
        </is>
      </c>
      <c r="F934" t="inlineStr">
        <is>
          <t>WR</t>
        </is>
      </c>
      <c r="G934" t="inlineStr">
        <is>
          <t>Yes</t>
        </is>
      </c>
      <c r="H934" t="n">
        <v>17.7</v>
      </c>
    </row>
    <row r="935">
      <c r="A935" t="inlineStr">
        <is>
          <t>2015-W7-2015-VARO-Y26660</t>
        </is>
      </c>
      <c r="B935" t="n">
        <v>2015</v>
      </c>
      <c r="C935" t="n">
        <v>7</v>
      </c>
      <c r="D935" t="inlineStr">
        <is>
          <t>2015-VARO</t>
        </is>
      </c>
      <c r="E935" t="inlineStr">
        <is>
          <t>Y26660</t>
        </is>
      </c>
      <c r="F935" t="inlineStr">
        <is>
          <t>RB</t>
        </is>
      </c>
      <c r="G935" t="inlineStr">
        <is>
          <t>Yes</t>
        </is>
      </c>
      <c r="H935" t="n">
        <v>0</v>
      </c>
    </row>
    <row r="936">
      <c r="A936" t="inlineStr">
        <is>
          <t>2015-W7-2015-VARO-Y8790</t>
        </is>
      </c>
      <c r="B936" t="n">
        <v>2015</v>
      </c>
      <c r="C936" t="n">
        <v>7</v>
      </c>
      <c r="D936" t="inlineStr">
        <is>
          <t>2015-VARO</t>
        </is>
      </c>
      <c r="E936" t="inlineStr">
        <is>
          <t>Y8790</t>
        </is>
      </c>
      <c r="F936" t="inlineStr">
        <is>
          <t>RB</t>
        </is>
      </c>
      <c r="G936" t="inlineStr">
        <is>
          <t>Yes</t>
        </is>
      </c>
      <c r="H936" t="n">
        <v>12.5</v>
      </c>
    </row>
    <row r="937">
      <c r="A937" t="inlineStr">
        <is>
          <t>2015-W7-2015-VARO-Y24017</t>
        </is>
      </c>
      <c r="B937" t="n">
        <v>2015</v>
      </c>
      <c r="C937" t="n">
        <v>7</v>
      </c>
      <c r="D937" t="inlineStr">
        <is>
          <t>2015-VARO</t>
        </is>
      </c>
      <c r="E937" t="inlineStr">
        <is>
          <t>Y24017</t>
        </is>
      </c>
      <c r="F937" t="inlineStr">
        <is>
          <t>TE</t>
        </is>
      </c>
      <c r="G937" t="inlineStr">
        <is>
          <t>Yes</t>
        </is>
      </c>
      <c r="H937" t="n">
        <v>16.8</v>
      </c>
    </row>
    <row r="938">
      <c r="A938" t="inlineStr">
        <is>
          <t>2015-W7-2015-VARO-Y27548</t>
        </is>
      </c>
      <c r="B938" t="n">
        <v>2015</v>
      </c>
      <c r="C938" t="n">
        <v>7</v>
      </c>
      <c r="D938" t="inlineStr">
        <is>
          <t>2015-VARO</t>
        </is>
      </c>
      <c r="E938" t="inlineStr">
        <is>
          <t>Y27548</t>
        </is>
      </c>
      <c r="F938" t="inlineStr">
        <is>
          <t>W/R/T FLEX</t>
        </is>
      </c>
      <c r="G938" t="inlineStr">
        <is>
          <t>Yes</t>
        </is>
      </c>
      <c r="H938" t="n">
        <v>8.1</v>
      </c>
    </row>
    <row r="939">
      <c r="A939" t="inlineStr">
        <is>
          <t>2015-W7-2015-VARO-Y24916</t>
        </is>
      </c>
      <c r="B939" t="n">
        <v>2015</v>
      </c>
      <c r="C939" t="n">
        <v>7</v>
      </c>
      <c r="D939" t="inlineStr">
        <is>
          <t>2015-VARO</t>
        </is>
      </c>
      <c r="E939" t="inlineStr">
        <is>
          <t>Y24916</t>
        </is>
      </c>
      <c r="F939" t="inlineStr">
        <is>
          <t>W/R/T FLEX</t>
        </is>
      </c>
      <c r="G939" t="inlineStr">
        <is>
          <t>Yes</t>
        </is>
      </c>
      <c r="H939" t="n">
        <v>0.4</v>
      </c>
    </row>
    <row r="940">
      <c r="A940" t="inlineStr">
        <is>
          <t>2015-W7-2015-VARO-Y26708</t>
        </is>
      </c>
      <c r="B940" t="n">
        <v>2015</v>
      </c>
      <c r="C940" t="n">
        <v>7</v>
      </c>
      <c r="D940" t="inlineStr">
        <is>
          <t>2015-VARO</t>
        </is>
      </c>
      <c r="E940" t="inlineStr">
        <is>
          <t>Y26708</t>
        </is>
      </c>
      <c r="F940" t="inlineStr">
        <is>
          <t>W/R/T FLEX</t>
        </is>
      </c>
      <c r="G940" t="inlineStr">
        <is>
          <t>Yes</t>
        </is>
      </c>
      <c r="H940" t="n">
        <v>19.2</v>
      </c>
    </row>
    <row r="941">
      <c r="A941" t="inlineStr">
        <is>
          <t>2015-W7-2015-VARO-Y9066</t>
        </is>
      </c>
      <c r="B941" t="n">
        <v>2015</v>
      </c>
      <c r="C941" t="n">
        <v>7</v>
      </c>
      <c r="D941" t="inlineStr">
        <is>
          <t>2015-VARO</t>
        </is>
      </c>
      <c r="E941" t="inlineStr">
        <is>
          <t>Y9066</t>
        </is>
      </c>
      <c r="F941" t="inlineStr">
        <is>
          <t>K</t>
        </is>
      </c>
      <c r="G941" t="inlineStr">
        <is>
          <t>Yes</t>
        </is>
      </c>
      <c r="H941" t="n">
        <v>10</v>
      </c>
    </row>
    <row r="942">
      <c r="A942" t="inlineStr">
        <is>
          <t>2015-W7-2015-VARO-Y-DEF:seattle</t>
        </is>
      </c>
      <c r="B942" t="n">
        <v>2015</v>
      </c>
      <c r="C942" t="n">
        <v>7</v>
      </c>
      <c r="D942" t="inlineStr">
        <is>
          <t>2015-VARO</t>
        </is>
      </c>
      <c r="E942" t="inlineStr">
        <is>
          <t>Y-DEF:seattle</t>
        </is>
      </c>
      <c r="F942" t="inlineStr">
        <is>
          <t>DST</t>
        </is>
      </c>
      <c r="G942" t="inlineStr">
        <is>
          <t>Yes</t>
        </is>
      </c>
      <c r="H942" t="n">
        <v>13</v>
      </c>
    </row>
    <row r="943">
      <c r="A943" t="inlineStr">
        <is>
          <t>2015-W7-2015-VARO-Y24053</t>
        </is>
      </c>
      <c r="B943" t="n">
        <v>2015</v>
      </c>
      <c r="C943" t="n">
        <v>7</v>
      </c>
      <c r="D943" t="inlineStr">
        <is>
          <t>2015-VARO</t>
        </is>
      </c>
      <c r="E943" t="inlineStr">
        <is>
          <t>Y24053</t>
        </is>
      </c>
      <c r="F943" t="inlineStr">
        <is>
          <t>BN</t>
        </is>
      </c>
      <c r="G943" t="inlineStr">
        <is>
          <t>No</t>
        </is>
      </c>
      <c r="H943" t="n">
        <v>2.5</v>
      </c>
    </row>
    <row r="944">
      <c r="A944" t="inlineStr">
        <is>
          <t>2015-W7-2015-VARO-Y25755</t>
        </is>
      </c>
      <c r="B944" t="n">
        <v>2015</v>
      </c>
      <c r="C944" t="n">
        <v>7</v>
      </c>
      <c r="D944" t="inlineStr">
        <is>
          <t>2015-VARO</t>
        </is>
      </c>
      <c r="E944" t="inlineStr">
        <is>
          <t>Y25755</t>
        </is>
      </c>
      <c r="F944" t="inlineStr">
        <is>
          <t>BN</t>
        </is>
      </c>
      <c r="G944" t="inlineStr">
        <is>
          <t>No</t>
        </is>
      </c>
      <c r="H944" t="n">
        <v>0</v>
      </c>
    </row>
    <row r="945">
      <c r="A945" t="inlineStr">
        <is>
          <t>2015-W7-2015-VARO-Y8821</t>
        </is>
      </c>
      <c r="B945" t="n">
        <v>2015</v>
      </c>
      <c r="C945" t="n">
        <v>7</v>
      </c>
      <c r="D945" t="inlineStr">
        <is>
          <t>2015-VARO</t>
        </is>
      </c>
      <c r="E945" t="inlineStr">
        <is>
          <t>Y8821</t>
        </is>
      </c>
      <c r="F945" t="inlineStr">
        <is>
          <t>BN</t>
        </is>
      </c>
      <c r="G945" t="inlineStr">
        <is>
          <t>No</t>
        </is>
      </c>
      <c r="H945" t="n">
        <v>0</v>
      </c>
    </row>
    <row r="946">
      <c r="A946" t="inlineStr">
        <is>
          <t>2015-W7-2015-VARO-Y25777</t>
        </is>
      </c>
      <c r="B946" t="n">
        <v>2015</v>
      </c>
      <c r="C946" t="n">
        <v>7</v>
      </c>
      <c r="D946" t="inlineStr">
        <is>
          <t>2015-VARO</t>
        </is>
      </c>
      <c r="E946" t="inlineStr">
        <is>
          <t>Y25777</t>
        </is>
      </c>
      <c r="F946" t="inlineStr">
        <is>
          <t>BN</t>
        </is>
      </c>
      <c r="G946" t="inlineStr">
        <is>
          <t>No</t>
        </is>
      </c>
      <c r="H946" t="n">
        <v>0</v>
      </c>
    </row>
    <row r="947">
      <c r="A947" t="inlineStr">
        <is>
          <t>2015-W7-2015-VARO-Y27583</t>
        </is>
      </c>
      <c r="B947" t="n">
        <v>2015</v>
      </c>
      <c r="C947" t="n">
        <v>7</v>
      </c>
      <c r="D947" t="inlineStr">
        <is>
          <t>2015-VARO</t>
        </is>
      </c>
      <c r="E947" t="inlineStr">
        <is>
          <t>Y27583</t>
        </is>
      </c>
      <c r="F947" t="inlineStr">
        <is>
          <t>BN</t>
        </is>
      </c>
      <c r="G947" t="inlineStr">
        <is>
          <t>No</t>
        </is>
      </c>
      <c r="H947" t="n">
        <v>0</v>
      </c>
    </row>
    <row r="948">
      <c r="A948" t="inlineStr">
        <is>
          <t>2015-W7-2015-VARO-Y6770</t>
        </is>
      </c>
      <c r="B948" t="n">
        <v>2015</v>
      </c>
      <c r="C948" t="n">
        <v>7</v>
      </c>
      <c r="D948" t="inlineStr">
        <is>
          <t>2015-VARO</t>
        </is>
      </c>
      <c r="E948" t="inlineStr">
        <is>
          <t>Y6770</t>
        </is>
      </c>
      <c r="F948" t="inlineStr">
        <is>
          <t>BN</t>
        </is>
      </c>
      <c r="G948" t="inlineStr">
        <is>
          <t>No</t>
        </is>
      </c>
      <c r="H948" t="n">
        <v>0</v>
      </c>
    </row>
    <row r="949">
      <c r="A949" t="inlineStr">
        <is>
          <t>2015-W7-2015-ISAROD-Y27531</t>
        </is>
      </c>
      <c r="B949" t="n">
        <v>2015</v>
      </c>
      <c r="C949" t="n">
        <v>7</v>
      </c>
      <c r="D949" t="inlineStr">
        <is>
          <t>2015-ISAROD</t>
        </is>
      </c>
      <c r="E949" t="inlineStr">
        <is>
          <t>Y27531</t>
        </is>
      </c>
      <c r="F949" t="inlineStr">
        <is>
          <t>QB</t>
        </is>
      </c>
      <c r="G949" t="inlineStr">
        <is>
          <t>Yes</t>
        </is>
      </c>
      <c r="H949" t="n">
        <v>13.98</v>
      </c>
    </row>
    <row r="950">
      <c r="A950" t="inlineStr">
        <is>
          <t>2015-W7-2015-ISAROD-Y28026</t>
        </is>
      </c>
      <c r="B950" t="n">
        <v>2015</v>
      </c>
      <c r="C950" t="n">
        <v>7</v>
      </c>
      <c r="D950" t="inlineStr">
        <is>
          <t>2015-ISAROD</t>
        </is>
      </c>
      <c r="E950" t="inlineStr">
        <is>
          <t>Y28026</t>
        </is>
      </c>
      <c r="F950" t="inlineStr">
        <is>
          <t>WR</t>
        </is>
      </c>
      <c r="G950" t="inlineStr">
        <is>
          <t>Yes</t>
        </is>
      </c>
      <c r="H950" t="n">
        <v>2.5</v>
      </c>
    </row>
    <row r="951">
      <c r="A951" t="inlineStr">
        <is>
          <t>2015-W7-2015-ISAROD-Y7868</t>
        </is>
      </c>
      <c r="B951" t="n">
        <v>2015</v>
      </c>
      <c r="C951" t="n">
        <v>7</v>
      </c>
      <c r="D951" t="inlineStr">
        <is>
          <t>2015-ISAROD</t>
        </is>
      </c>
      <c r="E951" t="inlineStr">
        <is>
          <t>Y7868</t>
        </is>
      </c>
      <c r="F951" t="inlineStr">
        <is>
          <t>WR</t>
        </is>
      </c>
      <c r="G951" t="inlineStr">
        <is>
          <t>Yes</t>
        </is>
      </c>
      <c r="H951" t="n">
        <v>6.7</v>
      </c>
    </row>
    <row r="952">
      <c r="A952" t="inlineStr">
        <is>
          <t>2015-W7-2015-ISAROD-Y9274</t>
        </is>
      </c>
      <c r="B952" t="n">
        <v>2015</v>
      </c>
      <c r="C952" t="n">
        <v>7</v>
      </c>
      <c r="D952" t="inlineStr">
        <is>
          <t>2015-ISAROD</t>
        </is>
      </c>
      <c r="E952" t="inlineStr">
        <is>
          <t>Y9274</t>
        </is>
      </c>
      <c r="F952" t="inlineStr">
        <is>
          <t>WR</t>
        </is>
      </c>
      <c r="G952" t="inlineStr">
        <is>
          <t>Yes</t>
        </is>
      </c>
      <c r="H952" t="n">
        <v>12.3</v>
      </c>
    </row>
    <row r="953">
      <c r="A953" t="inlineStr">
        <is>
          <t>2015-W7-2015-ISAROD-Y24815</t>
        </is>
      </c>
      <c r="B953" t="n">
        <v>2015</v>
      </c>
      <c r="C953" t="n">
        <v>7</v>
      </c>
      <c r="D953" t="inlineStr">
        <is>
          <t>2015-ISAROD</t>
        </is>
      </c>
      <c r="E953" t="inlineStr">
        <is>
          <t>Y24815</t>
        </is>
      </c>
      <c r="F953" t="inlineStr">
        <is>
          <t>RB</t>
        </is>
      </c>
      <c r="G953" t="inlineStr">
        <is>
          <t>Yes</t>
        </is>
      </c>
      <c r="H953" t="n">
        <v>20.8</v>
      </c>
    </row>
    <row r="954">
      <c r="A954" t="inlineStr">
        <is>
          <t>2015-W7-2015-ISAROD-Y9560</t>
        </is>
      </c>
      <c r="B954" t="n">
        <v>2015</v>
      </c>
      <c r="C954" t="n">
        <v>7</v>
      </c>
      <c r="D954" t="inlineStr">
        <is>
          <t>2015-ISAROD</t>
        </is>
      </c>
      <c r="E954" t="inlineStr">
        <is>
          <t>Y9560</t>
        </is>
      </c>
      <c r="F954" t="inlineStr">
        <is>
          <t>RB</t>
        </is>
      </c>
      <c r="G954" t="inlineStr">
        <is>
          <t>Yes</t>
        </is>
      </c>
      <c r="H954" t="n">
        <v>22.1</v>
      </c>
    </row>
    <row r="955">
      <c r="A955" t="inlineStr">
        <is>
          <t>2015-W7-2015-ISAROD-Y8285</t>
        </is>
      </c>
      <c r="B955" t="n">
        <v>2015</v>
      </c>
      <c r="C955" t="n">
        <v>7</v>
      </c>
      <c r="D955" t="inlineStr">
        <is>
          <t>2015-ISAROD</t>
        </is>
      </c>
      <c r="E955" t="inlineStr">
        <is>
          <t>Y8285</t>
        </is>
      </c>
      <c r="F955" t="inlineStr">
        <is>
          <t>TE</t>
        </is>
      </c>
      <c r="G955" t="inlineStr">
        <is>
          <t>Yes</t>
        </is>
      </c>
      <c r="H955" t="n">
        <v>6.5</v>
      </c>
    </row>
    <row r="956">
      <c r="A956" t="inlineStr">
        <is>
          <t>2015-W7-2015-ISAROD-Y25730</t>
        </is>
      </c>
      <c r="B956" t="n">
        <v>2015</v>
      </c>
      <c r="C956" t="n">
        <v>7</v>
      </c>
      <c r="D956" t="inlineStr">
        <is>
          <t>2015-ISAROD</t>
        </is>
      </c>
      <c r="E956" t="inlineStr">
        <is>
          <t>Y25730</t>
        </is>
      </c>
      <c r="F956" t="inlineStr">
        <is>
          <t>W/R/T FLEX</t>
        </is>
      </c>
      <c r="G956" t="inlineStr">
        <is>
          <t>Yes</t>
        </is>
      </c>
      <c r="H956" t="n">
        <v>10.6</v>
      </c>
    </row>
    <row r="957">
      <c r="A957" t="inlineStr">
        <is>
          <t>2015-W7-2015-ISAROD-Y9283</t>
        </is>
      </c>
      <c r="B957" t="n">
        <v>2015</v>
      </c>
      <c r="C957" t="n">
        <v>7</v>
      </c>
      <c r="D957" t="inlineStr">
        <is>
          <t>2015-ISAROD</t>
        </is>
      </c>
      <c r="E957" t="inlineStr">
        <is>
          <t>Y9283</t>
        </is>
      </c>
      <c r="F957" t="inlineStr">
        <is>
          <t>W/R/T FLEX</t>
        </is>
      </c>
      <c r="G957" t="inlineStr">
        <is>
          <t>Yes</t>
        </is>
      </c>
      <c r="H957" t="n">
        <v>0</v>
      </c>
    </row>
    <row r="958">
      <c r="A958" t="inlineStr">
        <is>
          <t>2015-W7-2015-ISAROD-Y9348</t>
        </is>
      </c>
      <c r="B958" t="n">
        <v>2015</v>
      </c>
      <c r="C958" t="n">
        <v>7</v>
      </c>
      <c r="D958" t="inlineStr">
        <is>
          <t>2015-ISAROD</t>
        </is>
      </c>
      <c r="E958" t="inlineStr">
        <is>
          <t>Y9348</t>
        </is>
      </c>
      <c r="F958" t="inlineStr">
        <is>
          <t>W/R/T FLEX</t>
        </is>
      </c>
      <c r="G958" t="inlineStr">
        <is>
          <t>Yes</t>
        </is>
      </c>
      <c r="H958" t="n">
        <v>3.6</v>
      </c>
    </row>
    <row r="959">
      <c r="A959" t="inlineStr">
        <is>
          <t>2015-W7-2015-ISAROD-Y26534</t>
        </is>
      </c>
      <c r="B959" t="n">
        <v>2015</v>
      </c>
      <c r="C959" t="n">
        <v>7</v>
      </c>
      <c r="D959" t="inlineStr">
        <is>
          <t>2015-ISAROD</t>
        </is>
      </c>
      <c r="E959" t="inlineStr">
        <is>
          <t>Y26534</t>
        </is>
      </c>
      <c r="F959" t="inlineStr">
        <is>
          <t>K</t>
        </is>
      </c>
      <c r="G959" t="inlineStr">
        <is>
          <t>Yes</t>
        </is>
      </c>
      <c r="H959" t="n">
        <v>5</v>
      </c>
    </row>
    <row r="960">
      <c r="A960" t="inlineStr">
        <is>
          <t>2015-W7-2015-ISAROD-Y-DEF:arizona</t>
        </is>
      </c>
      <c r="B960" t="n">
        <v>2015</v>
      </c>
      <c r="C960" t="n">
        <v>7</v>
      </c>
      <c r="D960" t="inlineStr">
        <is>
          <t>2015-ISAROD</t>
        </is>
      </c>
      <c r="E960" t="inlineStr">
        <is>
          <t>Y-DEF:arizona</t>
        </is>
      </c>
      <c r="F960" t="inlineStr">
        <is>
          <t>DST</t>
        </is>
      </c>
      <c r="G960" t="inlineStr">
        <is>
          <t>Yes</t>
        </is>
      </c>
      <c r="H960" t="n">
        <v>8</v>
      </c>
    </row>
    <row r="961">
      <c r="A961" t="inlineStr">
        <is>
          <t>2015-W7-2015-ISAROD-Y7200</t>
        </is>
      </c>
      <c r="B961" t="n">
        <v>2015</v>
      </c>
      <c r="C961" t="n">
        <v>7</v>
      </c>
      <c r="D961" t="inlineStr">
        <is>
          <t>2015-ISAROD</t>
        </is>
      </c>
      <c r="E961" t="inlineStr">
        <is>
          <t>Y7200</t>
        </is>
      </c>
      <c r="F961" t="inlineStr">
        <is>
          <t>BN</t>
        </is>
      </c>
      <c r="G961" t="inlineStr">
        <is>
          <t>No</t>
        </is>
      </c>
      <c r="H961" t="n">
        <v>0</v>
      </c>
    </row>
    <row r="962">
      <c r="A962" t="inlineStr">
        <is>
          <t>2015-W7-2015-ISAROD-Y24791</t>
        </is>
      </c>
      <c r="B962" t="n">
        <v>2015</v>
      </c>
      <c r="C962" t="n">
        <v>7</v>
      </c>
      <c r="D962" t="inlineStr">
        <is>
          <t>2015-ISAROD</t>
        </is>
      </c>
      <c r="E962" t="inlineStr">
        <is>
          <t>Y24791</t>
        </is>
      </c>
      <c r="F962" t="inlineStr">
        <is>
          <t>BN</t>
        </is>
      </c>
      <c r="G962" t="inlineStr">
        <is>
          <t>No</t>
        </is>
      </c>
      <c r="H962" t="n">
        <v>0</v>
      </c>
    </row>
    <row r="963">
      <c r="A963" t="inlineStr">
        <is>
          <t>2015-W7-2015-ISAROD-Y24262</t>
        </is>
      </c>
      <c r="B963" t="n">
        <v>2015</v>
      </c>
      <c r="C963" t="n">
        <v>7</v>
      </c>
      <c r="D963" t="inlineStr">
        <is>
          <t>2015-ISAROD</t>
        </is>
      </c>
      <c r="E963" t="inlineStr">
        <is>
          <t>Y24262</t>
        </is>
      </c>
      <c r="F963" t="inlineStr">
        <is>
          <t>BN</t>
        </is>
      </c>
      <c r="G963" t="inlineStr">
        <is>
          <t>No</t>
        </is>
      </c>
      <c r="H963" t="n">
        <v>3.5</v>
      </c>
    </row>
    <row r="964">
      <c r="A964" t="inlineStr">
        <is>
          <t>2015-W7-2015-ISAROD-Y28014</t>
        </is>
      </c>
      <c r="B964" t="n">
        <v>2015</v>
      </c>
      <c r="C964" t="n">
        <v>7</v>
      </c>
      <c r="D964" t="inlineStr">
        <is>
          <t>2015-ISAROD</t>
        </is>
      </c>
      <c r="E964" t="inlineStr">
        <is>
          <t>Y28014</t>
        </is>
      </c>
      <c r="F964" t="inlineStr">
        <is>
          <t>BN</t>
        </is>
      </c>
      <c r="G964" t="inlineStr">
        <is>
          <t>No</t>
        </is>
      </c>
      <c r="H964" t="n">
        <v>0.9</v>
      </c>
    </row>
    <row r="965">
      <c r="A965" t="inlineStr">
        <is>
          <t>2015-W7-2015-ISAROD-Y25723</t>
        </is>
      </c>
      <c r="B965" t="n">
        <v>2015</v>
      </c>
      <c r="C965" t="n">
        <v>7</v>
      </c>
      <c r="D965" t="inlineStr">
        <is>
          <t>2015-ISAROD</t>
        </is>
      </c>
      <c r="E965" t="inlineStr">
        <is>
          <t>Y25723</t>
        </is>
      </c>
      <c r="F965" t="inlineStr">
        <is>
          <t>BN</t>
        </is>
      </c>
      <c r="G965" t="inlineStr">
        <is>
          <t>No</t>
        </is>
      </c>
      <c r="H965" t="n">
        <v>11.9</v>
      </c>
    </row>
    <row r="966">
      <c r="A966" t="inlineStr">
        <is>
          <t>2015-W7-2015-ISAROD-Y24169</t>
        </is>
      </c>
      <c r="B966" t="n">
        <v>2015</v>
      </c>
      <c r="C966" t="n">
        <v>7</v>
      </c>
      <c r="D966" t="inlineStr">
        <is>
          <t>2015-ISAROD</t>
        </is>
      </c>
      <c r="E966" t="inlineStr">
        <is>
          <t>Y24169</t>
        </is>
      </c>
      <c r="F966" t="inlineStr">
        <is>
          <t>BN</t>
        </is>
      </c>
      <c r="G966" t="inlineStr">
        <is>
          <t>No</t>
        </is>
      </c>
      <c r="H966" t="n">
        <v>0</v>
      </c>
    </row>
    <row r="967">
      <c r="A967" t="inlineStr">
        <is>
          <t>2015-W7-2015-HUERO-Y5228</t>
        </is>
      </c>
      <c r="B967" t="n">
        <v>2015</v>
      </c>
      <c r="C967" t="n">
        <v>7</v>
      </c>
      <c r="D967" t="inlineStr">
        <is>
          <t>2015-HUERO</t>
        </is>
      </c>
      <c r="E967" t="inlineStr">
        <is>
          <t>Y5228</t>
        </is>
      </c>
      <c r="F967" t="inlineStr">
        <is>
          <t>QB</t>
        </is>
      </c>
      <c r="G967" t="inlineStr">
        <is>
          <t>Yes</t>
        </is>
      </c>
      <c r="H967" t="n">
        <v>29.7</v>
      </c>
    </row>
    <row r="968">
      <c r="A968" t="inlineStr">
        <is>
          <t>2015-W7-2015-HUERO-Y24171</t>
        </is>
      </c>
      <c r="B968" t="n">
        <v>2015</v>
      </c>
      <c r="C968" t="n">
        <v>7</v>
      </c>
      <c r="D968" t="inlineStr">
        <is>
          <t>2015-HUERO</t>
        </is>
      </c>
      <c r="E968" t="inlineStr">
        <is>
          <t>Y24171</t>
        </is>
      </c>
      <c r="F968" t="inlineStr">
        <is>
          <t>WR</t>
        </is>
      </c>
      <c r="G968" t="inlineStr">
        <is>
          <t>Yes</t>
        </is>
      </c>
      <c r="H968" t="n">
        <v>13</v>
      </c>
    </row>
    <row r="969">
      <c r="A969" t="inlineStr">
        <is>
          <t>2015-W7-2015-HUERO-Y26699</t>
        </is>
      </c>
      <c r="B969" t="n">
        <v>2015</v>
      </c>
      <c r="C969" t="n">
        <v>7</v>
      </c>
      <c r="D969" t="inlineStr">
        <is>
          <t>2015-HUERO</t>
        </is>
      </c>
      <c r="E969" t="inlineStr">
        <is>
          <t>Y26699</t>
        </is>
      </c>
      <c r="F969" t="inlineStr">
        <is>
          <t>WR</t>
        </is>
      </c>
      <c r="G969" t="inlineStr">
        <is>
          <t>Yes</t>
        </is>
      </c>
      <c r="H969" t="n">
        <v>8.9</v>
      </c>
    </row>
    <row r="970">
      <c r="A970" t="inlineStr">
        <is>
          <t>2015-W7-2015-HUERO-Y25810</t>
        </is>
      </c>
      <c r="B970" t="n">
        <v>2015</v>
      </c>
      <c r="C970" t="n">
        <v>7</v>
      </c>
      <c r="D970" t="inlineStr">
        <is>
          <t>2015-HUERO</t>
        </is>
      </c>
      <c r="E970" t="inlineStr">
        <is>
          <t>Y25810</t>
        </is>
      </c>
      <c r="F970" t="inlineStr">
        <is>
          <t>WR</t>
        </is>
      </c>
      <c r="G970" t="inlineStr">
        <is>
          <t>Yes</t>
        </is>
      </c>
      <c r="H970" t="n">
        <v>2.7</v>
      </c>
    </row>
    <row r="971">
      <c r="A971" t="inlineStr">
        <is>
          <t>2015-W7-2015-HUERO-Y9010</t>
        </is>
      </c>
      <c r="B971" t="n">
        <v>2015</v>
      </c>
      <c r="C971" t="n">
        <v>7</v>
      </c>
      <c r="D971" t="inlineStr">
        <is>
          <t>2015-HUERO</t>
        </is>
      </c>
      <c r="E971" t="inlineStr">
        <is>
          <t>Y9010</t>
        </is>
      </c>
      <c r="F971" t="inlineStr">
        <is>
          <t>RB</t>
        </is>
      </c>
      <c r="G971" t="inlineStr">
        <is>
          <t>Yes</t>
        </is>
      </c>
      <c r="H971" t="n">
        <v>10.4</v>
      </c>
    </row>
    <row r="972">
      <c r="A972" t="inlineStr">
        <is>
          <t>2015-W7-2015-HUERO-Y8801</t>
        </is>
      </c>
      <c r="B972" t="n">
        <v>2015</v>
      </c>
      <c r="C972" t="n">
        <v>7</v>
      </c>
      <c r="D972" t="inlineStr">
        <is>
          <t>2015-HUERO</t>
        </is>
      </c>
      <c r="E972" t="inlineStr">
        <is>
          <t>Y8801</t>
        </is>
      </c>
      <c r="F972" t="inlineStr">
        <is>
          <t>RB</t>
        </is>
      </c>
      <c r="G972" t="inlineStr">
        <is>
          <t>Yes</t>
        </is>
      </c>
      <c r="H972" t="n">
        <v>18.2</v>
      </c>
    </row>
    <row r="973">
      <c r="A973" t="inlineStr">
        <is>
          <t>2015-W7-2015-HUERO-Y24889</t>
        </is>
      </c>
      <c r="B973" t="n">
        <v>2015</v>
      </c>
      <c r="C973" t="n">
        <v>7</v>
      </c>
      <c r="D973" t="inlineStr">
        <is>
          <t>2015-HUERO</t>
        </is>
      </c>
      <c r="E973" t="inlineStr">
        <is>
          <t>Y24889</t>
        </is>
      </c>
      <c r="F973" t="inlineStr">
        <is>
          <t>TE</t>
        </is>
      </c>
      <c r="G973" t="inlineStr">
        <is>
          <t>Yes</t>
        </is>
      </c>
      <c r="H973" t="n">
        <v>2.3</v>
      </c>
    </row>
    <row r="974">
      <c r="A974" t="inlineStr">
        <is>
          <t>2015-W7-2015-HUERO-Y27631</t>
        </is>
      </c>
      <c r="B974" t="n">
        <v>2015</v>
      </c>
      <c r="C974" t="n">
        <v>7</v>
      </c>
      <c r="D974" t="inlineStr">
        <is>
          <t>2015-HUERO</t>
        </is>
      </c>
      <c r="E974" t="inlineStr">
        <is>
          <t>Y27631</t>
        </is>
      </c>
      <c r="F974" t="inlineStr">
        <is>
          <t>W/R/T FLEX</t>
        </is>
      </c>
      <c r="G974" t="inlineStr">
        <is>
          <t>Yes</t>
        </is>
      </c>
      <c r="H974" t="n">
        <v>13</v>
      </c>
    </row>
    <row r="975">
      <c r="A975" t="inlineStr">
        <is>
          <t>2015-W7-2015-HUERO-Y9317</t>
        </is>
      </c>
      <c r="B975" t="n">
        <v>2015</v>
      </c>
      <c r="C975" t="n">
        <v>7</v>
      </c>
      <c r="D975" t="inlineStr">
        <is>
          <t>2015-HUERO</t>
        </is>
      </c>
      <c r="E975" t="inlineStr">
        <is>
          <t>Y9317</t>
        </is>
      </c>
      <c r="F975" t="inlineStr">
        <is>
          <t>W/R/T FLEX</t>
        </is>
      </c>
      <c r="G975" t="inlineStr">
        <is>
          <t>Yes</t>
        </is>
      </c>
      <c r="H975" t="n">
        <v>10.4</v>
      </c>
    </row>
    <row r="976">
      <c r="A976" t="inlineStr">
        <is>
          <t>2015-W7-2015-HUERO-Y28483</t>
        </is>
      </c>
      <c r="B976" t="n">
        <v>2015</v>
      </c>
      <c r="C976" t="n">
        <v>7</v>
      </c>
      <c r="D976" t="inlineStr">
        <is>
          <t>2015-HUERO</t>
        </is>
      </c>
      <c r="E976" t="inlineStr">
        <is>
          <t>Y28483</t>
        </is>
      </c>
      <c r="F976" t="inlineStr">
        <is>
          <t>W/R/T FLEX</t>
        </is>
      </c>
      <c r="G976" t="inlineStr">
        <is>
          <t>Yes</t>
        </is>
      </c>
      <c r="H976" t="n">
        <v>5.1</v>
      </c>
    </row>
    <row r="977">
      <c r="A977" t="inlineStr">
        <is>
          <t>2015-W7-2015-HUERO-Y28188</t>
        </is>
      </c>
      <c r="B977" t="n">
        <v>2015</v>
      </c>
      <c r="C977" t="n">
        <v>7</v>
      </c>
      <c r="D977" t="inlineStr">
        <is>
          <t>2015-HUERO</t>
        </is>
      </c>
      <c r="E977" t="inlineStr">
        <is>
          <t>Y28188</t>
        </is>
      </c>
      <c r="F977" t="inlineStr">
        <is>
          <t>K</t>
        </is>
      </c>
      <c r="G977" t="inlineStr">
        <is>
          <t>Yes</t>
        </is>
      </c>
      <c r="H977" t="n">
        <v>7</v>
      </c>
    </row>
    <row r="978">
      <c r="A978" t="inlineStr">
        <is>
          <t>2015-W7-2015-HUERO-Y-DEF:pittsburgh</t>
        </is>
      </c>
      <c r="B978" t="n">
        <v>2015</v>
      </c>
      <c r="C978" t="n">
        <v>7</v>
      </c>
      <c r="D978" t="inlineStr">
        <is>
          <t>2015-HUERO</t>
        </is>
      </c>
      <c r="E978" t="inlineStr">
        <is>
          <t>Y-DEF:pittsburgh</t>
        </is>
      </c>
      <c r="F978" t="inlineStr">
        <is>
          <t>DST</t>
        </is>
      </c>
      <c r="G978" t="inlineStr">
        <is>
          <t>Yes</t>
        </is>
      </c>
      <c r="H978" t="n">
        <v>2</v>
      </c>
    </row>
    <row r="979">
      <c r="A979" t="inlineStr">
        <is>
          <t>2015-W7-2015-HUERO-Y28424</t>
        </is>
      </c>
      <c r="B979" t="n">
        <v>2015</v>
      </c>
      <c r="C979" t="n">
        <v>7</v>
      </c>
      <c r="D979" t="inlineStr">
        <is>
          <t>2015-HUERO</t>
        </is>
      </c>
      <c r="E979" t="inlineStr">
        <is>
          <t>Y28424</t>
        </is>
      </c>
      <c r="F979" t="inlineStr">
        <is>
          <t>BN</t>
        </is>
      </c>
      <c r="G979" t="inlineStr">
        <is>
          <t>No</t>
        </is>
      </c>
      <c r="H979" t="n">
        <v>18.4</v>
      </c>
    </row>
    <row r="980">
      <c r="A980" t="inlineStr">
        <is>
          <t>2015-W7-2015-HUERO-Y24851</t>
        </is>
      </c>
      <c r="B980" t="n">
        <v>2015</v>
      </c>
      <c r="C980" t="n">
        <v>7</v>
      </c>
      <c r="D980" t="inlineStr">
        <is>
          <t>2015-HUERO</t>
        </is>
      </c>
      <c r="E980" t="inlineStr">
        <is>
          <t>Y24851</t>
        </is>
      </c>
      <c r="F980" t="inlineStr">
        <is>
          <t>BN</t>
        </is>
      </c>
      <c r="G980" t="inlineStr">
        <is>
          <t>No</t>
        </is>
      </c>
      <c r="H980" t="n">
        <v>0</v>
      </c>
    </row>
    <row r="981">
      <c r="A981" t="inlineStr">
        <is>
          <t>2015-W7-2015-HUERO-Y26774</t>
        </is>
      </c>
      <c r="B981" t="n">
        <v>2015</v>
      </c>
      <c r="C981" t="n">
        <v>7</v>
      </c>
      <c r="D981" t="inlineStr">
        <is>
          <t>2015-HUERO</t>
        </is>
      </c>
      <c r="E981" t="inlineStr">
        <is>
          <t>Y26774</t>
        </is>
      </c>
      <c r="F981" t="inlineStr">
        <is>
          <t>BN</t>
        </is>
      </c>
      <c r="G981" t="inlineStr">
        <is>
          <t>No</t>
        </is>
      </c>
      <c r="H981" t="n">
        <v>2.4</v>
      </c>
    </row>
    <row r="982">
      <c r="A982" t="inlineStr">
        <is>
          <t>2015-W7-2015-HUERO-Y6337</t>
        </is>
      </c>
      <c r="B982" t="n">
        <v>2015</v>
      </c>
      <c r="C982" t="n">
        <v>7</v>
      </c>
      <c r="D982" t="inlineStr">
        <is>
          <t>2015-HUERO</t>
        </is>
      </c>
      <c r="E982" t="inlineStr">
        <is>
          <t>Y6337</t>
        </is>
      </c>
      <c r="F982" t="inlineStr">
        <is>
          <t>BN</t>
        </is>
      </c>
      <c r="G982" t="inlineStr">
        <is>
          <t>No</t>
        </is>
      </c>
      <c r="H982" t="n">
        <v>19.2</v>
      </c>
    </row>
    <row r="983">
      <c r="A983" t="inlineStr">
        <is>
          <t>2015-W7-2015-HUERO-Y23999</t>
        </is>
      </c>
      <c r="B983" t="n">
        <v>2015</v>
      </c>
      <c r="C983" t="n">
        <v>7</v>
      </c>
      <c r="D983" t="inlineStr">
        <is>
          <t>2015-HUERO</t>
        </is>
      </c>
      <c r="E983" t="inlineStr">
        <is>
          <t>Y23999</t>
        </is>
      </c>
      <c r="F983" t="inlineStr">
        <is>
          <t>BN</t>
        </is>
      </c>
      <c r="G983" t="inlineStr">
        <is>
          <t>No</t>
        </is>
      </c>
      <c r="H983" t="n">
        <v>0</v>
      </c>
    </row>
    <row r="984">
      <c r="A984" t="inlineStr">
        <is>
          <t>2015-W7-2015-HUERO-Y27120</t>
        </is>
      </c>
      <c r="B984" t="n">
        <v>2015</v>
      </c>
      <c r="C984" t="n">
        <v>7</v>
      </c>
      <c r="D984" t="inlineStr">
        <is>
          <t>2015-HUERO</t>
        </is>
      </c>
      <c r="E984" t="inlineStr">
        <is>
          <t>Y27120</t>
        </is>
      </c>
      <c r="F984" t="inlineStr">
        <is>
          <t>BN</t>
        </is>
      </c>
      <c r="G984" t="inlineStr">
        <is>
          <t>No</t>
        </is>
      </c>
      <c r="H984" t="n">
        <v>0</v>
      </c>
    </row>
    <row r="985">
      <c r="A985" t="inlineStr">
        <is>
          <t>2015-W7-2015-LDV-Y24788</t>
        </is>
      </c>
      <c r="B985" t="n">
        <v>2015</v>
      </c>
      <c r="C985" t="n">
        <v>7</v>
      </c>
      <c r="D985" t="inlineStr">
        <is>
          <t>2015-LDV</t>
        </is>
      </c>
      <c r="E985" t="inlineStr">
        <is>
          <t>Y24788</t>
        </is>
      </c>
      <c r="F985" t="inlineStr">
        <is>
          <t>QB</t>
        </is>
      </c>
      <c r="G985" t="inlineStr">
        <is>
          <t>Yes</t>
        </is>
      </c>
      <c r="H985" t="n">
        <v>16.88</v>
      </c>
    </row>
    <row r="986">
      <c r="A986" t="inlineStr">
        <is>
          <t>2015-W7-2015-LDV-Y27540</t>
        </is>
      </c>
      <c r="B986" t="n">
        <v>2015</v>
      </c>
      <c r="C986" t="n">
        <v>7</v>
      </c>
      <c r="D986" t="inlineStr">
        <is>
          <t>2015-LDV</t>
        </is>
      </c>
      <c r="E986" t="inlineStr">
        <is>
          <t>Y27540</t>
        </is>
      </c>
      <c r="F986" t="inlineStr">
        <is>
          <t>WR</t>
        </is>
      </c>
      <c r="G986" t="inlineStr">
        <is>
          <t>Yes</t>
        </is>
      </c>
      <c r="H986" t="n">
        <v>3.5</v>
      </c>
    </row>
    <row r="987">
      <c r="A987" t="inlineStr">
        <is>
          <t>2015-W7-2015-LDV-Y25773</t>
        </is>
      </c>
      <c r="B987" t="n">
        <v>2015</v>
      </c>
      <c r="C987" t="n">
        <v>7</v>
      </c>
      <c r="D987" t="inlineStr">
        <is>
          <t>2015-LDV</t>
        </is>
      </c>
      <c r="E987" t="inlineStr">
        <is>
          <t>Y25773</t>
        </is>
      </c>
      <c r="F987" t="inlineStr">
        <is>
          <t>WR</t>
        </is>
      </c>
      <c r="G987" t="inlineStr">
        <is>
          <t>Yes</t>
        </is>
      </c>
      <c r="H987" t="n">
        <v>6.8</v>
      </c>
    </row>
    <row r="988">
      <c r="A988" t="inlineStr">
        <is>
          <t>2015-W7-2015-LDV-Y26697</t>
        </is>
      </c>
      <c r="B988" t="n">
        <v>2015</v>
      </c>
      <c r="C988" t="n">
        <v>7</v>
      </c>
      <c r="D988" t="inlineStr">
        <is>
          <t>2015-LDV</t>
        </is>
      </c>
      <c r="E988" t="inlineStr">
        <is>
          <t>Y26697</t>
        </is>
      </c>
      <c r="F988" t="inlineStr">
        <is>
          <t>WR</t>
        </is>
      </c>
      <c r="G988" t="inlineStr">
        <is>
          <t>Yes</t>
        </is>
      </c>
      <c r="H988" t="n">
        <v>7</v>
      </c>
    </row>
    <row r="989">
      <c r="A989" t="inlineStr">
        <is>
          <t>2015-W7-2015-LDV-Y24936</t>
        </is>
      </c>
      <c r="B989" t="n">
        <v>2015</v>
      </c>
      <c r="C989" t="n">
        <v>7</v>
      </c>
      <c r="D989" t="inlineStr">
        <is>
          <t>2015-LDV</t>
        </is>
      </c>
      <c r="E989" t="inlineStr">
        <is>
          <t>Y24936</t>
        </is>
      </c>
      <c r="F989" t="inlineStr">
        <is>
          <t>RB</t>
        </is>
      </c>
      <c r="G989" t="inlineStr">
        <is>
          <t>Yes</t>
        </is>
      </c>
      <c r="H989" t="n">
        <v>0</v>
      </c>
    </row>
    <row r="990">
      <c r="A990" t="inlineStr">
        <is>
          <t>2015-W7-2015-LDV-Y27597</t>
        </is>
      </c>
      <c r="B990" t="n">
        <v>2015</v>
      </c>
      <c r="C990" t="n">
        <v>7</v>
      </c>
      <c r="D990" t="inlineStr">
        <is>
          <t>2015-LDV</t>
        </is>
      </c>
      <c r="E990" t="inlineStr">
        <is>
          <t>Y27597</t>
        </is>
      </c>
      <c r="F990" t="inlineStr">
        <is>
          <t>RB</t>
        </is>
      </c>
      <c r="G990" t="inlineStr">
        <is>
          <t>Yes</t>
        </is>
      </c>
      <c r="H990" t="n">
        <v>4.6</v>
      </c>
    </row>
    <row r="991">
      <c r="A991" t="inlineStr">
        <is>
          <t>2015-W7-2015-LDV-Y25703</t>
        </is>
      </c>
      <c r="B991" t="n">
        <v>2015</v>
      </c>
      <c r="C991" t="n">
        <v>7</v>
      </c>
      <c r="D991" t="inlineStr">
        <is>
          <t>2015-LDV</t>
        </is>
      </c>
      <c r="E991" t="inlineStr">
        <is>
          <t>Y25703</t>
        </is>
      </c>
      <c r="F991" t="inlineStr">
        <is>
          <t>TE</t>
        </is>
      </c>
      <c r="G991" t="inlineStr">
        <is>
          <t>Yes</t>
        </is>
      </c>
      <c r="H991" t="n">
        <v>1.8</v>
      </c>
    </row>
    <row r="992">
      <c r="A992" t="inlineStr">
        <is>
          <t>2015-W7-2015-LDV-Y24793</t>
        </is>
      </c>
      <c r="B992" t="n">
        <v>2015</v>
      </c>
      <c r="C992" t="n">
        <v>7</v>
      </c>
      <c r="D992" t="inlineStr">
        <is>
          <t>2015-LDV</t>
        </is>
      </c>
      <c r="E992" t="inlineStr">
        <is>
          <t>Y24793</t>
        </is>
      </c>
      <c r="F992" t="inlineStr">
        <is>
          <t>W/R/T FLEX</t>
        </is>
      </c>
      <c r="G992" t="inlineStr">
        <is>
          <t>Yes</t>
        </is>
      </c>
      <c r="H992" t="n">
        <v>15.2</v>
      </c>
    </row>
    <row r="993">
      <c r="A993" t="inlineStr">
        <is>
          <t>2015-W7-2015-LDV-Y28392</t>
        </is>
      </c>
      <c r="B993" t="n">
        <v>2015</v>
      </c>
      <c r="C993" t="n">
        <v>7</v>
      </c>
      <c r="D993" t="inlineStr">
        <is>
          <t>2015-LDV</t>
        </is>
      </c>
      <c r="E993" t="inlineStr">
        <is>
          <t>Y28392</t>
        </is>
      </c>
      <c r="F993" t="inlineStr">
        <is>
          <t>W/R/T FLEX</t>
        </is>
      </c>
      <c r="G993" t="inlineStr">
        <is>
          <t>Yes</t>
        </is>
      </c>
      <c r="H993" t="n">
        <v>19.3</v>
      </c>
    </row>
    <row r="994">
      <c r="A994" t="inlineStr">
        <is>
          <t>2015-W7-2015-LDV-Y6405</t>
        </is>
      </c>
      <c r="B994" t="n">
        <v>2015</v>
      </c>
      <c r="C994" t="n">
        <v>7</v>
      </c>
      <c r="D994" t="inlineStr">
        <is>
          <t>2015-LDV</t>
        </is>
      </c>
      <c r="E994" t="inlineStr">
        <is>
          <t>Y6405</t>
        </is>
      </c>
      <c r="F994" t="inlineStr">
        <is>
          <t>W/R/T FLEX</t>
        </is>
      </c>
      <c r="G994" t="inlineStr">
        <is>
          <t>Yes</t>
        </is>
      </c>
      <c r="H994" t="n">
        <v>7.3</v>
      </c>
    </row>
    <row r="995">
      <c r="A995" t="inlineStr">
        <is>
          <t>2015-W7-2015-LDV-Y28103</t>
        </is>
      </c>
      <c r="B995" t="n">
        <v>2015</v>
      </c>
      <c r="C995" t="n">
        <v>7</v>
      </c>
      <c r="D995" t="inlineStr">
        <is>
          <t>2015-LDV</t>
        </is>
      </c>
      <c r="E995" t="inlineStr">
        <is>
          <t>Y28103</t>
        </is>
      </c>
      <c r="F995" t="inlineStr">
        <is>
          <t>K</t>
        </is>
      </c>
      <c r="G995" t="inlineStr">
        <is>
          <t>Yes</t>
        </is>
      </c>
      <c r="H995" t="n">
        <v>8</v>
      </c>
    </row>
    <row r="996">
      <c r="A996" t="inlineStr">
        <is>
          <t>2015-W7-2015-LDV-Y-DEF:atlanta</t>
        </is>
      </c>
      <c r="B996" t="n">
        <v>2015</v>
      </c>
      <c r="C996" t="n">
        <v>7</v>
      </c>
      <c r="D996" t="inlineStr">
        <is>
          <t>2015-LDV</t>
        </is>
      </c>
      <c r="E996" t="inlineStr">
        <is>
          <t>Y-DEF:atlanta</t>
        </is>
      </c>
      <c r="F996" t="inlineStr">
        <is>
          <t>DST</t>
        </is>
      </c>
      <c r="G996" t="inlineStr">
        <is>
          <t>Yes</t>
        </is>
      </c>
      <c r="H996" t="n">
        <v>9</v>
      </c>
    </row>
    <row r="997">
      <c r="A997" t="inlineStr">
        <is>
          <t>2015-W7-2015-LDV-Y6791</t>
        </is>
      </c>
      <c r="B997" t="n">
        <v>2015</v>
      </c>
      <c r="C997" t="n">
        <v>7</v>
      </c>
      <c r="D997" t="inlineStr">
        <is>
          <t>2015-LDV</t>
        </is>
      </c>
      <c r="E997" t="inlineStr">
        <is>
          <t>Y6791</t>
        </is>
      </c>
      <c r="F997" t="inlineStr">
        <is>
          <t>BN</t>
        </is>
      </c>
      <c r="G997" t="inlineStr">
        <is>
          <t>No</t>
        </is>
      </c>
      <c r="H997" t="n">
        <v>5.9</v>
      </c>
    </row>
    <row r="998">
      <c r="A998" t="inlineStr">
        <is>
          <t>2015-W7-2015-LDV-Y8982</t>
        </is>
      </c>
      <c r="B998" t="n">
        <v>2015</v>
      </c>
      <c r="C998" t="n">
        <v>7</v>
      </c>
      <c r="D998" t="inlineStr">
        <is>
          <t>2015-LDV</t>
        </is>
      </c>
      <c r="E998" t="inlineStr">
        <is>
          <t>Y8982</t>
        </is>
      </c>
      <c r="F998" t="inlineStr">
        <is>
          <t>BN</t>
        </is>
      </c>
      <c r="G998" t="inlineStr">
        <is>
          <t>No</t>
        </is>
      </c>
      <c r="H998" t="n">
        <v>5.5</v>
      </c>
    </row>
    <row r="999">
      <c r="A999" t="inlineStr">
        <is>
          <t>2015-W7-2015-LDV-Y6760</t>
        </is>
      </c>
      <c r="B999" t="n">
        <v>2015</v>
      </c>
      <c r="C999" t="n">
        <v>7</v>
      </c>
      <c r="D999" t="inlineStr">
        <is>
          <t>2015-LDV</t>
        </is>
      </c>
      <c r="E999" t="inlineStr">
        <is>
          <t>Y6760</t>
        </is>
      </c>
      <c r="F999" t="inlineStr">
        <is>
          <t>BN</t>
        </is>
      </c>
      <c r="G999" t="inlineStr">
        <is>
          <t>No</t>
        </is>
      </c>
      <c r="H999" t="n">
        <v>6.4</v>
      </c>
    </row>
    <row r="1000">
      <c r="A1000" t="inlineStr">
        <is>
          <t>2015-W7-2015-LDV-Y24057</t>
        </is>
      </c>
      <c r="B1000" t="n">
        <v>2015</v>
      </c>
      <c r="C1000" t="n">
        <v>7</v>
      </c>
      <c r="D1000" t="inlineStr">
        <is>
          <t>2015-LDV</t>
        </is>
      </c>
      <c r="E1000" t="inlineStr">
        <is>
          <t>Y24057</t>
        </is>
      </c>
      <c r="F1000" t="inlineStr">
        <is>
          <t>BN</t>
        </is>
      </c>
      <c r="G1000" t="inlineStr">
        <is>
          <t>No</t>
        </is>
      </c>
      <c r="H1000" t="n">
        <v>0</v>
      </c>
    </row>
    <row r="1001">
      <c r="A1001" t="inlineStr">
        <is>
          <t>2015-W7-2015-LDV-Y26684</t>
        </is>
      </c>
      <c r="B1001" t="n">
        <v>2015</v>
      </c>
      <c r="C1001" t="n">
        <v>7</v>
      </c>
      <c r="D1001" t="inlineStr">
        <is>
          <t>2015-LDV</t>
        </is>
      </c>
      <c r="E1001" t="inlineStr">
        <is>
          <t>Y26684</t>
        </is>
      </c>
      <c r="F1001" t="inlineStr">
        <is>
          <t>BN</t>
        </is>
      </c>
      <c r="G1001" t="inlineStr">
        <is>
          <t>No</t>
        </is>
      </c>
      <c r="H1001" t="n">
        <v>0</v>
      </c>
    </row>
    <row r="1002">
      <c r="A1002" t="inlineStr">
        <is>
          <t>2015-W7-2015-LDV-Y-DEF:denver</t>
        </is>
      </c>
      <c r="B1002" t="n">
        <v>2015</v>
      </c>
      <c r="C1002" t="n">
        <v>7</v>
      </c>
      <c r="D1002" t="inlineStr">
        <is>
          <t>2015-LDV</t>
        </is>
      </c>
      <c r="E1002" t="inlineStr">
        <is>
          <t>Y-DEF:denver</t>
        </is>
      </c>
      <c r="F1002" t="inlineStr">
        <is>
          <t>BN</t>
        </is>
      </c>
      <c r="G1002" t="inlineStr">
        <is>
          <t>No</t>
        </is>
      </c>
      <c r="H1002" t="n">
        <v>0</v>
      </c>
    </row>
    <row r="1003">
      <c r="A1003" t="inlineStr">
        <is>
          <t>2015-W8-2015-JCHAPS-Y24822</t>
        </is>
      </c>
      <c r="B1003" t="n">
        <v>2015</v>
      </c>
      <c r="C1003" t="n">
        <v>8</v>
      </c>
      <c r="D1003" t="inlineStr">
        <is>
          <t>2015-JCHAPS</t>
        </is>
      </c>
      <c r="E1003" t="inlineStr">
        <is>
          <t>Y24822</t>
        </is>
      </c>
      <c r="F1003" t="inlineStr">
        <is>
          <t>QB</t>
        </is>
      </c>
      <c r="G1003" t="inlineStr">
        <is>
          <t>Yes</t>
        </is>
      </c>
      <c r="H1003" t="n">
        <v>11.64</v>
      </c>
    </row>
    <row r="1004">
      <c r="A1004" t="inlineStr">
        <is>
          <t>2015-W8-2015-JCHAPS-Y25802</t>
        </is>
      </c>
      <c r="B1004" t="n">
        <v>2015</v>
      </c>
      <c r="C1004" t="n">
        <v>8</v>
      </c>
      <c r="D1004" t="inlineStr">
        <is>
          <t>2015-JCHAPS</t>
        </is>
      </c>
      <c r="E1004" t="inlineStr">
        <is>
          <t>Y25802</t>
        </is>
      </c>
      <c r="F1004" t="inlineStr">
        <is>
          <t>WR</t>
        </is>
      </c>
      <c r="G1004" t="inlineStr">
        <is>
          <t>Yes</t>
        </is>
      </c>
      <c r="H1004" t="n">
        <v>1.5</v>
      </c>
    </row>
    <row r="1005">
      <c r="A1005" t="inlineStr">
        <is>
          <t>2015-W8-2015-JCHAPS-Y27646</t>
        </is>
      </c>
      <c r="B1005" t="n">
        <v>2015</v>
      </c>
      <c r="C1005" t="n">
        <v>8</v>
      </c>
      <c r="D1005" t="inlineStr">
        <is>
          <t>2015-JCHAPS</t>
        </is>
      </c>
      <c r="E1005" t="inlineStr">
        <is>
          <t>Y27646</t>
        </is>
      </c>
      <c r="F1005" t="inlineStr">
        <is>
          <t>WR</t>
        </is>
      </c>
      <c r="G1005" t="inlineStr">
        <is>
          <t>Yes</t>
        </is>
      </c>
      <c r="H1005" t="n">
        <v>4.9</v>
      </c>
    </row>
    <row r="1006">
      <c r="A1006" t="inlineStr">
        <is>
          <t>2015-W8-2015-JCHAPS-Y27591</t>
        </is>
      </c>
      <c r="B1006" t="n">
        <v>2015</v>
      </c>
      <c r="C1006" t="n">
        <v>8</v>
      </c>
      <c r="D1006" t="inlineStr">
        <is>
          <t>2015-JCHAPS</t>
        </is>
      </c>
      <c r="E1006" t="inlineStr">
        <is>
          <t>Y27591</t>
        </is>
      </c>
      <c r="F1006" t="inlineStr">
        <is>
          <t>WR</t>
        </is>
      </c>
      <c r="G1006" t="inlineStr">
        <is>
          <t>Yes</t>
        </is>
      </c>
      <c r="H1006" t="n">
        <v>7.1</v>
      </c>
    </row>
    <row r="1007">
      <c r="A1007" t="inlineStr">
        <is>
          <t>2015-W8-2015-JCHAPS-Y28398</t>
        </is>
      </c>
      <c r="B1007" t="n">
        <v>2015</v>
      </c>
      <c r="C1007" t="n">
        <v>8</v>
      </c>
      <c r="D1007" t="inlineStr">
        <is>
          <t>2015-JCHAPS</t>
        </is>
      </c>
      <c r="E1007" t="inlineStr">
        <is>
          <t>Y28398</t>
        </is>
      </c>
      <c r="F1007" t="inlineStr">
        <is>
          <t>RB</t>
        </is>
      </c>
      <c r="G1007" t="inlineStr">
        <is>
          <t>Yes</t>
        </is>
      </c>
      <c r="H1007" t="n">
        <v>20.6</v>
      </c>
    </row>
    <row r="1008">
      <c r="A1008" t="inlineStr">
        <is>
          <t>2015-W8-2015-JCHAPS-Y25741</t>
        </is>
      </c>
      <c r="B1008" t="n">
        <v>2015</v>
      </c>
      <c r="C1008" t="n">
        <v>8</v>
      </c>
      <c r="D1008" t="inlineStr">
        <is>
          <t>2015-JCHAPS</t>
        </is>
      </c>
      <c r="E1008" t="inlineStr">
        <is>
          <t>Y25741</t>
        </is>
      </c>
      <c r="F1008" t="inlineStr">
        <is>
          <t>RB</t>
        </is>
      </c>
      <c r="G1008" t="inlineStr">
        <is>
          <t>Yes</t>
        </is>
      </c>
      <c r="H1008" t="n">
        <v>7.8</v>
      </c>
    </row>
    <row r="1009">
      <c r="A1009" t="inlineStr">
        <is>
          <t>2015-W8-2015-JCHAPS-Y26644</t>
        </is>
      </c>
      <c r="B1009" t="n">
        <v>2015</v>
      </c>
      <c r="C1009" t="n">
        <v>8</v>
      </c>
      <c r="D1009" t="inlineStr">
        <is>
          <t>2015-JCHAPS</t>
        </is>
      </c>
      <c r="E1009" t="inlineStr">
        <is>
          <t>Y26644</t>
        </is>
      </c>
      <c r="F1009" t="inlineStr">
        <is>
          <t>TE</t>
        </is>
      </c>
      <c r="G1009" t="inlineStr">
        <is>
          <t>Yes</t>
        </is>
      </c>
      <c r="H1009" t="n">
        <v>3.9</v>
      </c>
    </row>
    <row r="1010">
      <c r="A1010" t="inlineStr">
        <is>
          <t>2015-W8-2015-JCHAPS-Y7241</t>
        </is>
      </c>
      <c r="B1010" t="n">
        <v>2015</v>
      </c>
      <c r="C1010" t="n">
        <v>8</v>
      </c>
      <c r="D1010" t="inlineStr">
        <is>
          <t>2015-JCHAPS</t>
        </is>
      </c>
      <c r="E1010" t="inlineStr">
        <is>
          <t>Y7241</t>
        </is>
      </c>
      <c r="F1010" t="inlineStr">
        <is>
          <t>W/R/T FLEX</t>
        </is>
      </c>
      <c r="G1010" t="inlineStr">
        <is>
          <t>Yes</t>
        </is>
      </c>
      <c r="H1010" t="n">
        <v>9.199999999999999</v>
      </c>
    </row>
    <row r="1011">
      <c r="A1011" t="inlineStr">
        <is>
          <t>2015-W8-2015-JCHAPS-Y27618</t>
        </is>
      </c>
      <c r="B1011" t="n">
        <v>2015</v>
      </c>
      <c r="C1011" t="n">
        <v>8</v>
      </c>
      <c r="D1011" t="inlineStr">
        <is>
          <t>2015-JCHAPS</t>
        </is>
      </c>
      <c r="E1011" t="inlineStr">
        <is>
          <t>Y27618</t>
        </is>
      </c>
      <c r="F1011" t="inlineStr">
        <is>
          <t>W/R/T FLEX</t>
        </is>
      </c>
      <c r="G1011" t="inlineStr">
        <is>
          <t>Yes</t>
        </is>
      </c>
      <c r="H1011" t="n">
        <v>1.8</v>
      </c>
    </row>
    <row r="1012">
      <c r="A1012" t="inlineStr">
        <is>
          <t>2015-W8-2015-JCHAPS-Y26878</t>
        </is>
      </c>
      <c r="B1012" t="n">
        <v>2015</v>
      </c>
      <c r="C1012" t="n">
        <v>8</v>
      </c>
      <c r="D1012" t="inlineStr">
        <is>
          <t>2015-JCHAPS</t>
        </is>
      </c>
      <c r="E1012" t="inlineStr">
        <is>
          <t>Y26878</t>
        </is>
      </c>
      <c r="F1012" t="inlineStr">
        <is>
          <t>W/R/T FLEX</t>
        </is>
      </c>
      <c r="G1012" t="inlineStr">
        <is>
          <t>Yes</t>
        </is>
      </c>
      <c r="H1012" t="n">
        <v>16.6</v>
      </c>
    </row>
    <row r="1013">
      <c r="A1013" t="inlineStr">
        <is>
          <t>2015-W8-2015-JCHAPS-Y8447</t>
        </is>
      </c>
      <c r="B1013" t="n">
        <v>2015</v>
      </c>
      <c r="C1013" t="n">
        <v>8</v>
      </c>
      <c r="D1013" t="inlineStr">
        <is>
          <t>2015-JCHAPS</t>
        </is>
      </c>
      <c r="E1013" t="inlineStr">
        <is>
          <t>Y8447</t>
        </is>
      </c>
      <c r="F1013" t="inlineStr">
        <is>
          <t>K</t>
        </is>
      </c>
      <c r="G1013" t="inlineStr">
        <is>
          <t>Yes</t>
        </is>
      </c>
      <c r="H1013" t="n">
        <v>6</v>
      </c>
    </row>
    <row r="1014">
      <c r="A1014" t="inlineStr">
        <is>
          <t>2015-W8-2015-JCHAPS-Y-DEF:la-rams</t>
        </is>
      </c>
      <c r="B1014" t="n">
        <v>2015</v>
      </c>
      <c r="C1014" t="n">
        <v>8</v>
      </c>
      <c r="D1014" t="inlineStr">
        <is>
          <t>2015-JCHAPS</t>
        </is>
      </c>
      <c r="E1014" t="inlineStr">
        <is>
          <t>Y-DEF:la-rams</t>
        </is>
      </c>
      <c r="F1014" t="inlineStr">
        <is>
          <t>DST</t>
        </is>
      </c>
      <c r="G1014" t="inlineStr">
        <is>
          <t>Yes</t>
        </is>
      </c>
      <c r="H1014" t="n">
        <v>12</v>
      </c>
    </row>
    <row r="1015">
      <c r="A1015" t="inlineStr">
        <is>
          <t>2015-W8-2015-JCHAPS-Y28403</t>
        </is>
      </c>
      <c r="B1015" t="n">
        <v>2015</v>
      </c>
      <c r="C1015" t="n">
        <v>8</v>
      </c>
      <c r="D1015" t="inlineStr">
        <is>
          <t>2015-JCHAPS</t>
        </is>
      </c>
      <c r="E1015" t="inlineStr">
        <is>
          <t>Y28403</t>
        </is>
      </c>
      <c r="F1015" t="inlineStr">
        <is>
          <t>BN</t>
        </is>
      </c>
      <c r="G1015" t="inlineStr">
        <is>
          <t>No</t>
        </is>
      </c>
      <c r="H1015" t="n">
        <v>6.1</v>
      </c>
    </row>
    <row r="1016">
      <c r="A1016" t="inlineStr">
        <is>
          <t>2015-W8-2015-JCHAPS-Y27589</t>
        </is>
      </c>
      <c r="B1016" t="n">
        <v>2015</v>
      </c>
      <c r="C1016" t="n">
        <v>8</v>
      </c>
      <c r="D1016" t="inlineStr">
        <is>
          <t>2015-JCHAPS</t>
        </is>
      </c>
      <c r="E1016" t="inlineStr">
        <is>
          <t>Y27589</t>
        </is>
      </c>
      <c r="F1016" t="inlineStr">
        <is>
          <t>BN</t>
        </is>
      </c>
      <c r="G1016" t="inlineStr">
        <is>
          <t>No</t>
        </is>
      </c>
      <c r="H1016" t="n">
        <v>0</v>
      </c>
    </row>
    <row r="1017">
      <c r="A1017" t="inlineStr">
        <is>
          <t>2015-W8-2015-JCHAPS-Y25718</t>
        </is>
      </c>
      <c r="B1017" t="n">
        <v>2015</v>
      </c>
      <c r="C1017" t="n">
        <v>8</v>
      </c>
      <c r="D1017" t="inlineStr">
        <is>
          <t>2015-JCHAPS</t>
        </is>
      </c>
      <c r="E1017" t="inlineStr">
        <is>
          <t>Y25718</t>
        </is>
      </c>
      <c r="F1017" t="inlineStr">
        <is>
          <t>BN</t>
        </is>
      </c>
      <c r="G1017" t="inlineStr">
        <is>
          <t>No</t>
        </is>
      </c>
      <c r="H1017" t="n">
        <v>9.9</v>
      </c>
    </row>
    <row r="1018">
      <c r="A1018" t="inlineStr">
        <is>
          <t>2015-W8-2015-JCHAPS-Y27570</t>
        </is>
      </c>
      <c r="B1018" t="n">
        <v>2015</v>
      </c>
      <c r="C1018" t="n">
        <v>8</v>
      </c>
      <c r="D1018" t="inlineStr">
        <is>
          <t>2015-JCHAPS</t>
        </is>
      </c>
      <c r="E1018" t="inlineStr">
        <is>
          <t>Y27570</t>
        </is>
      </c>
      <c r="F1018" t="inlineStr">
        <is>
          <t>BN</t>
        </is>
      </c>
      <c r="G1018" t="inlineStr">
        <is>
          <t>No</t>
        </is>
      </c>
      <c r="H1018" t="n">
        <v>0</v>
      </c>
    </row>
    <row r="1019">
      <c r="A1019" t="inlineStr">
        <is>
          <t>2015-W8-2015-JCHAPS-Y8826</t>
        </is>
      </c>
      <c r="B1019" t="n">
        <v>2015</v>
      </c>
      <c r="C1019" t="n">
        <v>8</v>
      </c>
      <c r="D1019" t="inlineStr">
        <is>
          <t>2015-JCHAPS</t>
        </is>
      </c>
      <c r="E1019" t="inlineStr">
        <is>
          <t>Y8826</t>
        </is>
      </c>
      <c r="F1019" t="inlineStr">
        <is>
          <t>BN</t>
        </is>
      </c>
      <c r="G1019" t="inlineStr">
        <is>
          <t>No</t>
        </is>
      </c>
      <c r="H1019" t="n">
        <v>0</v>
      </c>
    </row>
    <row r="1020">
      <c r="A1020" t="inlineStr">
        <is>
          <t>2015-W8-2015-JCHAPS-Y28526</t>
        </is>
      </c>
      <c r="B1020" t="n">
        <v>2015</v>
      </c>
      <c r="C1020" t="n">
        <v>8</v>
      </c>
      <c r="D1020" t="inlineStr">
        <is>
          <t>2015-JCHAPS</t>
        </is>
      </c>
      <c r="E1020" t="inlineStr">
        <is>
          <t>Y28526</t>
        </is>
      </c>
      <c r="F1020" t="inlineStr">
        <is>
          <t>BN</t>
        </is>
      </c>
      <c r="G1020" t="inlineStr">
        <is>
          <t>No</t>
        </is>
      </c>
      <c r="H1020" t="n">
        <v>0</v>
      </c>
    </row>
    <row r="1021">
      <c r="A1021" t="inlineStr">
        <is>
          <t>2015-W8-2015-PACO-Y7177</t>
        </is>
      </c>
      <c r="B1021" t="n">
        <v>2015</v>
      </c>
      <c r="C1021" t="n">
        <v>8</v>
      </c>
      <c r="D1021" t="inlineStr">
        <is>
          <t>2015-PACO</t>
        </is>
      </c>
      <c r="E1021" t="inlineStr">
        <is>
          <t>Y7177</t>
        </is>
      </c>
      <c r="F1021" t="inlineStr">
        <is>
          <t>QB</t>
        </is>
      </c>
      <c r="G1021" t="inlineStr">
        <is>
          <t>Yes</t>
        </is>
      </c>
      <c r="H1021" t="n">
        <v>27.6</v>
      </c>
    </row>
    <row r="1022">
      <c r="A1022" t="inlineStr">
        <is>
          <t>2015-W8-2015-PACO-Y5521</t>
        </is>
      </c>
      <c r="B1022" t="n">
        <v>2015</v>
      </c>
      <c r="C1022" t="n">
        <v>8</v>
      </c>
      <c r="D1022" t="inlineStr">
        <is>
          <t>2015-PACO</t>
        </is>
      </c>
      <c r="E1022" t="inlineStr">
        <is>
          <t>Y5521</t>
        </is>
      </c>
      <c r="F1022" t="inlineStr">
        <is>
          <t>WR</t>
        </is>
      </c>
      <c r="G1022" t="inlineStr">
        <is>
          <t>Yes</t>
        </is>
      </c>
      <c r="H1022" t="n">
        <v>8.199999999999999</v>
      </c>
    </row>
    <row r="1023">
      <c r="A1023" t="inlineStr">
        <is>
          <t>2015-W8-2015-PACO-Y23997</t>
        </is>
      </c>
      <c r="B1023" t="n">
        <v>2015</v>
      </c>
      <c r="C1023" t="n">
        <v>8</v>
      </c>
      <c r="D1023" t="inlineStr">
        <is>
          <t>2015-PACO</t>
        </is>
      </c>
      <c r="E1023" t="inlineStr">
        <is>
          <t>Y23997</t>
        </is>
      </c>
      <c r="F1023" t="inlineStr">
        <is>
          <t>WR</t>
        </is>
      </c>
      <c r="G1023" t="inlineStr">
        <is>
          <t>Yes</t>
        </is>
      </c>
      <c r="H1023" t="n">
        <v>16.8</v>
      </c>
    </row>
    <row r="1024">
      <c r="A1024" t="inlineStr">
        <is>
          <t>2015-W8-2015-PACO-Y25876</t>
        </is>
      </c>
      <c r="B1024" t="n">
        <v>2015</v>
      </c>
      <c r="C1024" t="n">
        <v>8</v>
      </c>
      <c r="D1024" t="inlineStr">
        <is>
          <t>2015-PACO</t>
        </is>
      </c>
      <c r="E1024" t="inlineStr">
        <is>
          <t>Y25876</t>
        </is>
      </c>
      <c r="F1024" t="inlineStr">
        <is>
          <t>WR</t>
        </is>
      </c>
      <c r="G1024" t="inlineStr">
        <is>
          <t>Yes</t>
        </is>
      </c>
      <c r="H1024" t="n">
        <v>1.4</v>
      </c>
    </row>
    <row r="1025">
      <c r="A1025" t="inlineStr">
        <is>
          <t>2015-W8-2015-PACO-Y8266</t>
        </is>
      </c>
      <c r="B1025" t="n">
        <v>2015</v>
      </c>
      <c r="C1025" t="n">
        <v>8</v>
      </c>
      <c r="D1025" t="inlineStr">
        <is>
          <t>2015-PACO</t>
        </is>
      </c>
      <c r="E1025" t="inlineStr">
        <is>
          <t>Y8266</t>
        </is>
      </c>
      <c r="F1025" t="inlineStr">
        <is>
          <t>RB</t>
        </is>
      </c>
      <c r="G1025" t="inlineStr">
        <is>
          <t>Yes</t>
        </is>
      </c>
      <c r="H1025" t="n">
        <v>8.199999999999999</v>
      </c>
    </row>
    <row r="1026">
      <c r="A1026" t="inlineStr">
        <is>
          <t>2015-W8-2015-PACO-Y26804</t>
        </is>
      </c>
      <c r="B1026" t="n">
        <v>2015</v>
      </c>
      <c r="C1026" t="n">
        <v>8</v>
      </c>
      <c r="D1026" t="inlineStr">
        <is>
          <t>2015-PACO</t>
        </is>
      </c>
      <c r="E1026" t="inlineStr">
        <is>
          <t>Y26804</t>
        </is>
      </c>
      <c r="F1026" t="inlineStr">
        <is>
          <t>RB</t>
        </is>
      </c>
      <c r="G1026" t="inlineStr">
        <is>
          <t>Yes</t>
        </is>
      </c>
      <c r="H1026" t="n">
        <v>11.9</v>
      </c>
    </row>
    <row r="1027">
      <c r="A1027" t="inlineStr">
        <is>
          <t>2015-W8-2015-PACO-Y6663</t>
        </is>
      </c>
      <c r="B1027" t="n">
        <v>2015</v>
      </c>
      <c r="C1027" t="n">
        <v>8</v>
      </c>
      <c r="D1027" t="inlineStr">
        <is>
          <t>2015-PACO</t>
        </is>
      </c>
      <c r="E1027" t="inlineStr">
        <is>
          <t>Y6663</t>
        </is>
      </c>
      <c r="F1027" t="inlineStr">
        <is>
          <t>TE</t>
        </is>
      </c>
      <c r="G1027" t="inlineStr">
        <is>
          <t>Yes</t>
        </is>
      </c>
      <c r="H1027" t="n">
        <v>5.6</v>
      </c>
    </row>
    <row r="1028">
      <c r="A1028" t="inlineStr">
        <is>
          <t>2015-W8-2015-PACO-Y8838</t>
        </is>
      </c>
      <c r="B1028" t="n">
        <v>2015</v>
      </c>
      <c r="C1028" t="n">
        <v>8</v>
      </c>
      <c r="D1028" t="inlineStr">
        <is>
          <t>2015-PACO</t>
        </is>
      </c>
      <c r="E1028" t="inlineStr">
        <is>
          <t>Y8838</t>
        </is>
      </c>
      <c r="F1028" t="inlineStr">
        <is>
          <t>W/R/T FLEX</t>
        </is>
      </c>
      <c r="G1028" t="inlineStr">
        <is>
          <t>Yes</t>
        </is>
      </c>
      <c r="H1028" t="n">
        <v>3.2</v>
      </c>
    </row>
    <row r="1029">
      <c r="A1029" t="inlineStr">
        <is>
          <t>2015-W8-2015-PACO-Y8263</t>
        </is>
      </c>
      <c r="B1029" t="n">
        <v>2015</v>
      </c>
      <c r="C1029" t="n">
        <v>8</v>
      </c>
      <c r="D1029" t="inlineStr">
        <is>
          <t>2015-PACO</t>
        </is>
      </c>
      <c r="E1029" t="inlineStr">
        <is>
          <t>Y8263</t>
        </is>
      </c>
      <c r="F1029" t="inlineStr">
        <is>
          <t>W/R/T FLEX</t>
        </is>
      </c>
      <c r="G1029" t="inlineStr">
        <is>
          <t>Yes</t>
        </is>
      </c>
      <c r="H1029" t="n">
        <v>6</v>
      </c>
    </row>
    <row r="1030">
      <c r="A1030" t="inlineStr">
        <is>
          <t>2015-W8-2015-PACO-Y8907</t>
        </is>
      </c>
      <c r="B1030" t="n">
        <v>2015</v>
      </c>
      <c r="C1030" t="n">
        <v>8</v>
      </c>
      <c r="D1030" t="inlineStr">
        <is>
          <t>2015-PACO</t>
        </is>
      </c>
      <c r="E1030" t="inlineStr">
        <is>
          <t>Y8907</t>
        </is>
      </c>
      <c r="F1030" t="inlineStr">
        <is>
          <t>W/R/T FLEX</t>
        </is>
      </c>
      <c r="G1030" t="inlineStr">
        <is>
          <t>Yes</t>
        </is>
      </c>
      <c r="H1030" t="n">
        <v>11.3</v>
      </c>
    </row>
    <row r="1031">
      <c r="A1031" t="inlineStr">
        <is>
          <t>2015-W8-2015-PACO-Y7520</t>
        </is>
      </c>
      <c r="B1031" t="n">
        <v>2015</v>
      </c>
      <c r="C1031" t="n">
        <v>8</v>
      </c>
      <c r="D1031" t="inlineStr">
        <is>
          <t>2015-PACO</t>
        </is>
      </c>
      <c r="E1031" t="inlineStr">
        <is>
          <t>Y7520</t>
        </is>
      </c>
      <c r="F1031" t="inlineStr">
        <is>
          <t>K</t>
        </is>
      </c>
      <c r="G1031" t="inlineStr">
        <is>
          <t>Yes</t>
        </is>
      </c>
      <c r="H1031" t="n">
        <v>10</v>
      </c>
    </row>
    <row r="1032">
      <c r="A1032" t="inlineStr">
        <is>
          <t>2015-W8-2015-PACO-Y-DEF:baltimore</t>
        </is>
      </c>
      <c r="B1032" t="n">
        <v>2015</v>
      </c>
      <c r="C1032" t="n">
        <v>8</v>
      </c>
      <c r="D1032" t="inlineStr">
        <is>
          <t>2015-PACO</t>
        </is>
      </c>
      <c r="E1032" t="inlineStr">
        <is>
          <t>Y-DEF:baltimore</t>
        </is>
      </c>
      <c r="F1032" t="inlineStr">
        <is>
          <t>DST</t>
        </is>
      </c>
      <c r="G1032" t="inlineStr">
        <is>
          <t>Yes</t>
        </is>
      </c>
      <c r="H1032" t="n">
        <v>3</v>
      </c>
    </row>
    <row r="1033">
      <c r="A1033" t="inlineStr">
        <is>
          <t>2015-W8-2015-PACO-Y4256</t>
        </is>
      </c>
      <c r="B1033" t="n">
        <v>2015</v>
      </c>
      <c r="C1033" t="n">
        <v>8</v>
      </c>
      <c r="D1033" t="inlineStr">
        <is>
          <t>2015-PACO</t>
        </is>
      </c>
      <c r="E1033" t="inlineStr">
        <is>
          <t>Y4256</t>
        </is>
      </c>
      <c r="F1033" t="inlineStr">
        <is>
          <t>BN</t>
        </is>
      </c>
      <c r="G1033" t="inlineStr">
        <is>
          <t>No</t>
        </is>
      </c>
      <c r="H1033" t="n">
        <v>12.6</v>
      </c>
    </row>
    <row r="1034">
      <c r="A1034" t="inlineStr">
        <is>
          <t>2015-W8-2015-PACO-Y25820</t>
        </is>
      </c>
      <c r="B1034" t="n">
        <v>2015</v>
      </c>
      <c r="C1034" t="n">
        <v>8</v>
      </c>
      <c r="D1034" t="inlineStr">
        <is>
          <t>2015-PACO</t>
        </is>
      </c>
      <c r="E1034" t="inlineStr">
        <is>
          <t>Y25820</t>
        </is>
      </c>
      <c r="F1034" t="inlineStr">
        <is>
          <t>BN</t>
        </is>
      </c>
      <c r="G1034" t="inlineStr">
        <is>
          <t>No</t>
        </is>
      </c>
      <c r="H1034" t="n">
        <v>1</v>
      </c>
    </row>
    <row r="1035">
      <c r="A1035" t="inlineStr">
        <is>
          <t>2015-W8-2015-PACO-Y9514</t>
        </is>
      </c>
      <c r="B1035" t="n">
        <v>2015</v>
      </c>
      <c r="C1035" t="n">
        <v>8</v>
      </c>
      <c r="D1035" t="inlineStr">
        <is>
          <t>2015-PACO</t>
        </is>
      </c>
      <c r="E1035" t="inlineStr">
        <is>
          <t>Y9514</t>
        </is>
      </c>
      <c r="F1035" t="inlineStr">
        <is>
          <t>BN</t>
        </is>
      </c>
      <c r="G1035" t="inlineStr">
        <is>
          <t>No</t>
        </is>
      </c>
      <c r="H1035" t="n">
        <v>8.5</v>
      </c>
    </row>
    <row r="1036">
      <c r="A1036" t="inlineStr">
        <is>
          <t>2015-W8-2015-PACO-Y28465</t>
        </is>
      </c>
      <c r="B1036" t="n">
        <v>2015</v>
      </c>
      <c r="C1036" t="n">
        <v>8</v>
      </c>
      <c r="D1036" t="inlineStr">
        <is>
          <t>2015-PACO</t>
        </is>
      </c>
      <c r="E1036" t="inlineStr">
        <is>
          <t>Y28465</t>
        </is>
      </c>
      <c r="F1036" t="inlineStr">
        <is>
          <t>BN</t>
        </is>
      </c>
      <c r="G1036" t="inlineStr">
        <is>
          <t>No</t>
        </is>
      </c>
      <c r="H1036" t="n">
        <v>7.1</v>
      </c>
    </row>
    <row r="1037">
      <c r="A1037" t="inlineStr">
        <is>
          <t>2015-W8-2015-PACO-Y6243</t>
        </is>
      </c>
      <c r="B1037" t="n">
        <v>2015</v>
      </c>
      <c r="C1037" t="n">
        <v>8</v>
      </c>
      <c r="D1037" t="inlineStr">
        <is>
          <t>2015-PACO</t>
        </is>
      </c>
      <c r="E1037" t="inlineStr">
        <is>
          <t>Y6243</t>
        </is>
      </c>
      <c r="F1037" t="inlineStr">
        <is>
          <t>BN</t>
        </is>
      </c>
      <c r="G1037" t="inlineStr">
        <is>
          <t>No</t>
        </is>
      </c>
      <c r="H1037" t="n">
        <v>8</v>
      </c>
    </row>
    <row r="1038">
      <c r="A1038" t="inlineStr">
        <is>
          <t>2015-W8-2015-PACO-Y-DEF:ny-giants</t>
        </is>
      </c>
      <c r="B1038" t="n">
        <v>2015</v>
      </c>
      <c r="C1038" t="n">
        <v>8</v>
      </c>
      <c r="D1038" t="inlineStr">
        <is>
          <t>2015-PACO</t>
        </is>
      </c>
      <c r="E1038" t="inlineStr">
        <is>
          <t>Y-DEF:ny-giants</t>
        </is>
      </c>
      <c r="F1038" t="inlineStr">
        <is>
          <t>BN</t>
        </is>
      </c>
      <c r="G1038" t="inlineStr">
        <is>
          <t>No</t>
        </is>
      </c>
      <c r="H1038" t="n">
        <v>6</v>
      </c>
    </row>
    <row r="1039">
      <c r="A1039" t="inlineStr">
        <is>
          <t>2015-W8-2015-VARO-Y6770</t>
        </is>
      </c>
      <c r="B1039" t="n">
        <v>2015</v>
      </c>
      <c r="C1039" t="n">
        <v>8</v>
      </c>
      <c r="D1039" t="inlineStr">
        <is>
          <t>2015-VARO</t>
        </is>
      </c>
      <c r="E1039" t="inlineStr">
        <is>
          <t>Y6770</t>
        </is>
      </c>
      <c r="F1039" t="inlineStr">
        <is>
          <t>QB</t>
        </is>
      </c>
      <c r="G1039" t="inlineStr">
        <is>
          <t>Yes</t>
        </is>
      </c>
      <c r="H1039" t="n">
        <v>11.48</v>
      </c>
    </row>
    <row r="1040">
      <c r="A1040" t="inlineStr">
        <is>
          <t>2015-W8-2015-VARO-Y8256</t>
        </is>
      </c>
      <c r="B1040" t="n">
        <v>2015</v>
      </c>
      <c r="C1040" t="n">
        <v>8</v>
      </c>
      <c r="D1040" t="inlineStr">
        <is>
          <t>2015-VARO</t>
        </is>
      </c>
      <c r="E1040" t="inlineStr">
        <is>
          <t>Y8256</t>
        </is>
      </c>
      <c r="F1040" t="inlineStr">
        <is>
          <t>WR</t>
        </is>
      </c>
      <c r="G1040" t="inlineStr">
        <is>
          <t>Yes</t>
        </is>
      </c>
      <c r="H1040" t="n">
        <v>8.5</v>
      </c>
    </row>
    <row r="1041">
      <c r="A1041" t="inlineStr">
        <is>
          <t>2015-W8-2015-VARO-Y25755</t>
        </is>
      </c>
      <c r="B1041" t="n">
        <v>2015</v>
      </c>
      <c r="C1041" t="n">
        <v>8</v>
      </c>
      <c r="D1041" t="inlineStr">
        <is>
          <t>2015-VARO</t>
        </is>
      </c>
      <c r="E1041" t="inlineStr">
        <is>
          <t>Y25755</t>
        </is>
      </c>
      <c r="F1041" t="inlineStr">
        <is>
          <t>WR</t>
        </is>
      </c>
      <c r="G1041" t="inlineStr">
        <is>
          <t>Yes</t>
        </is>
      </c>
      <c r="H1041" t="n">
        <v>17.6</v>
      </c>
    </row>
    <row r="1042">
      <c r="A1042" t="inlineStr">
        <is>
          <t>2015-W8-2015-VARO-Y28534</t>
        </is>
      </c>
      <c r="B1042" t="n">
        <v>2015</v>
      </c>
      <c r="C1042" t="n">
        <v>8</v>
      </c>
      <c r="D1042" t="inlineStr">
        <is>
          <t>2015-VARO</t>
        </is>
      </c>
      <c r="E1042" t="inlineStr">
        <is>
          <t>Y28534</t>
        </is>
      </c>
      <c r="F1042" t="inlineStr">
        <is>
          <t>WR</t>
        </is>
      </c>
      <c r="G1042" t="inlineStr">
        <is>
          <t>Yes</t>
        </is>
      </c>
      <c r="H1042" t="n">
        <v>15.5</v>
      </c>
    </row>
    <row r="1043">
      <c r="A1043" t="inlineStr">
        <is>
          <t>2015-W8-2015-VARO-Y8790</t>
        </is>
      </c>
      <c r="B1043" t="n">
        <v>2015</v>
      </c>
      <c r="C1043" t="n">
        <v>8</v>
      </c>
      <c r="D1043" t="inlineStr">
        <is>
          <t>2015-VARO</t>
        </is>
      </c>
      <c r="E1043" t="inlineStr">
        <is>
          <t>Y8790</t>
        </is>
      </c>
      <c r="F1043" t="inlineStr">
        <is>
          <t>RB</t>
        </is>
      </c>
      <c r="G1043" t="inlineStr">
        <is>
          <t>Yes</t>
        </is>
      </c>
      <c r="H1043" t="n">
        <v>12.3</v>
      </c>
    </row>
    <row r="1044">
      <c r="A1044" t="inlineStr">
        <is>
          <t>2015-W8-2015-VARO-Y8821</t>
        </is>
      </c>
      <c r="B1044" t="n">
        <v>2015</v>
      </c>
      <c r="C1044" t="n">
        <v>8</v>
      </c>
      <c r="D1044" t="inlineStr">
        <is>
          <t>2015-VARO</t>
        </is>
      </c>
      <c r="E1044" t="inlineStr">
        <is>
          <t>Y8821</t>
        </is>
      </c>
      <c r="F1044" t="inlineStr">
        <is>
          <t>RB</t>
        </is>
      </c>
      <c r="G1044" t="inlineStr">
        <is>
          <t>Yes</t>
        </is>
      </c>
      <c r="H1044" t="n">
        <v>6.9</v>
      </c>
    </row>
    <row r="1045">
      <c r="A1045" t="inlineStr">
        <is>
          <t>2015-W8-2015-VARO-Y24017</t>
        </is>
      </c>
      <c r="B1045" t="n">
        <v>2015</v>
      </c>
      <c r="C1045" t="n">
        <v>8</v>
      </c>
      <c r="D1045" t="inlineStr">
        <is>
          <t>2015-VARO</t>
        </is>
      </c>
      <c r="E1045" t="inlineStr">
        <is>
          <t>Y24017</t>
        </is>
      </c>
      <c r="F1045" t="inlineStr">
        <is>
          <t>TE</t>
        </is>
      </c>
      <c r="G1045" t="inlineStr">
        <is>
          <t>Yes</t>
        </is>
      </c>
      <c r="H1045" t="n">
        <v>17.3</v>
      </c>
    </row>
    <row r="1046">
      <c r="A1046" t="inlineStr">
        <is>
          <t>2015-W8-2015-VARO-Y27619</t>
        </is>
      </c>
      <c r="B1046" t="n">
        <v>2015</v>
      </c>
      <c r="C1046" t="n">
        <v>8</v>
      </c>
      <c r="D1046" t="inlineStr">
        <is>
          <t>2015-VARO</t>
        </is>
      </c>
      <c r="E1046" t="inlineStr">
        <is>
          <t>Y27619</t>
        </is>
      </c>
      <c r="F1046" t="inlineStr">
        <is>
          <t>W/R/T FLEX</t>
        </is>
      </c>
      <c r="G1046" t="inlineStr">
        <is>
          <t>Yes</t>
        </is>
      </c>
      <c r="H1046" t="n">
        <v>0</v>
      </c>
    </row>
    <row r="1047">
      <c r="A1047" t="inlineStr">
        <is>
          <t>2015-W8-2015-VARO-Y26660</t>
        </is>
      </c>
      <c r="B1047" t="n">
        <v>2015</v>
      </c>
      <c r="C1047" t="n">
        <v>8</v>
      </c>
      <c r="D1047" t="inlineStr">
        <is>
          <t>2015-VARO</t>
        </is>
      </c>
      <c r="E1047" t="inlineStr">
        <is>
          <t>Y26660</t>
        </is>
      </c>
      <c r="F1047" t="inlineStr">
        <is>
          <t>W/R/T FLEX</t>
        </is>
      </c>
      <c r="G1047" t="inlineStr">
        <is>
          <t>Yes</t>
        </is>
      </c>
      <c r="H1047" t="n">
        <v>3.4</v>
      </c>
    </row>
    <row r="1048">
      <c r="A1048" t="inlineStr">
        <is>
          <t>2015-W8-2015-VARO-Y25777</t>
        </is>
      </c>
      <c r="B1048" t="n">
        <v>2015</v>
      </c>
      <c r="C1048" t="n">
        <v>8</v>
      </c>
      <c r="D1048" t="inlineStr">
        <is>
          <t>2015-VARO</t>
        </is>
      </c>
      <c r="E1048" t="inlineStr">
        <is>
          <t>Y25777</t>
        </is>
      </c>
      <c r="F1048" t="inlineStr">
        <is>
          <t>W/R/T FLEX</t>
        </is>
      </c>
      <c r="G1048" t="inlineStr">
        <is>
          <t>Yes</t>
        </is>
      </c>
      <c r="H1048" t="n">
        <v>17.5</v>
      </c>
    </row>
    <row r="1049">
      <c r="A1049" t="inlineStr">
        <is>
          <t>2015-W8-2015-VARO-Y9066</t>
        </is>
      </c>
      <c r="B1049" t="n">
        <v>2015</v>
      </c>
      <c r="C1049" t="n">
        <v>8</v>
      </c>
      <c r="D1049" t="inlineStr">
        <is>
          <t>2015-VARO</t>
        </is>
      </c>
      <c r="E1049" t="inlineStr">
        <is>
          <t>Y9066</t>
        </is>
      </c>
      <c r="F1049" t="inlineStr">
        <is>
          <t>K</t>
        </is>
      </c>
      <c r="G1049" t="inlineStr">
        <is>
          <t>Yes</t>
        </is>
      </c>
      <c r="H1049" t="n">
        <v>7</v>
      </c>
    </row>
    <row r="1050">
      <c r="A1050" t="inlineStr">
        <is>
          <t>2015-W8-2015-VARO-Y-DEF:seattle</t>
        </is>
      </c>
      <c r="B1050" t="n">
        <v>2015</v>
      </c>
      <c r="C1050" t="n">
        <v>8</v>
      </c>
      <c r="D1050" t="inlineStr">
        <is>
          <t>2015-VARO</t>
        </is>
      </c>
      <c r="E1050" t="inlineStr">
        <is>
          <t>Y-DEF:seattle</t>
        </is>
      </c>
      <c r="F1050" t="inlineStr">
        <is>
          <t>DST</t>
        </is>
      </c>
      <c r="G1050" t="inlineStr">
        <is>
          <t>Yes</t>
        </is>
      </c>
      <c r="H1050" t="n">
        <v>5</v>
      </c>
    </row>
    <row r="1051">
      <c r="A1051" t="inlineStr">
        <is>
          <t>2015-W8-2015-VARO-Y8780</t>
        </is>
      </c>
      <c r="B1051" t="n">
        <v>2015</v>
      </c>
      <c r="C1051" t="n">
        <v>8</v>
      </c>
      <c r="D1051" t="inlineStr">
        <is>
          <t>2015-VARO</t>
        </is>
      </c>
      <c r="E1051" t="inlineStr">
        <is>
          <t>Y8780</t>
        </is>
      </c>
      <c r="F1051" t="inlineStr">
        <is>
          <t>BN</t>
        </is>
      </c>
      <c r="G1051" t="inlineStr">
        <is>
          <t>No</t>
        </is>
      </c>
      <c r="H1051" t="n">
        <v>21.08</v>
      </c>
    </row>
    <row r="1052">
      <c r="A1052" t="inlineStr">
        <is>
          <t>2015-W8-2015-VARO-Y24053</t>
        </is>
      </c>
      <c r="B1052" t="n">
        <v>2015</v>
      </c>
      <c r="C1052" t="n">
        <v>8</v>
      </c>
      <c r="D1052" t="inlineStr">
        <is>
          <t>2015-VARO</t>
        </is>
      </c>
      <c r="E1052" t="inlineStr">
        <is>
          <t>Y24053</t>
        </is>
      </c>
      <c r="F1052" t="inlineStr">
        <is>
          <t>BN</t>
        </is>
      </c>
      <c r="G1052" t="inlineStr">
        <is>
          <t>No</t>
        </is>
      </c>
      <c r="H1052" t="n">
        <v>4.7</v>
      </c>
    </row>
    <row r="1053">
      <c r="A1053" t="inlineStr">
        <is>
          <t>2015-W8-2015-VARO-Y24916</t>
        </is>
      </c>
      <c r="B1053" t="n">
        <v>2015</v>
      </c>
      <c r="C1053" t="n">
        <v>8</v>
      </c>
      <c r="D1053" t="inlineStr">
        <is>
          <t>2015-VARO</t>
        </is>
      </c>
      <c r="E1053" t="inlineStr">
        <is>
          <t>Y24916</t>
        </is>
      </c>
      <c r="F1053" t="inlineStr">
        <is>
          <t>BN</t>
        </is>
      </c>
      <c r="G1053" t="inlineStr">
        <is>
          <t>No</t>
        </is>
      </c>
      <c r="H1053" t="n">
        <v>0</v>
      </c>
    </row>
    <row r="1054">
      <c r="A1054" t="inlineStr">
        <is>
          <t>2015-W8-2015-VARO-Y26708</t>
        </is>
      </c>
      <c r="B1054" t="n">
        <v>2015</v>
      </c>
      <c r="C1054" t="n">
        <v>8</v>
      </c>
      <c r="D1054" t="inlineStr">
        <is>
          <t>2015-VARO</t>
        </is>
      </c>
      <c r="E1054" t="inlineStr">
        <is>
          <t>Y26708</t>
        </is>
      </c>
      <c r="F1054" t="inlineStr">
        <is>
          <t>BN</t>
        </is>
      </c>
      <c r="G1054" t="inlineStr">
        <is>
          <t>No</t>
        </is>
      </c>
      <c r="H1054" t="n">
        <v>0</v>
      </c>
    </row>
    <row r="1055">
      <c r="A1055" t="inlineStr">
        <is>
          <t>2015-W8-2015-VARO-Y27583</t>
        </is>
      </c>
      <c r="B1055" t="n">
        <v>2015</v>
      </c>
      <c r="C1055" t="n">
        <v>8</v>
      </c>
      <c r="D1055" t="inlineStr">
        <is>
          <t>2015-VARO</t>
        </is>
      </c>
      <c r="E1055" t="inlineStr">
        <is>
          <t>Y27583</t>
        </is>
      </c>
      <c r="F1055" t="inlineStr">
        <is>
          <t>BN</t>
        </is>
      </c>
      <c r="G1055" t="inlineStr">
        <is>
          <t>No</t>
        </is>
      </c>
      <c r="H1055" t="n">
        <v>6.8</v>
      </c>
    </row>
    <row r="1056">
      <c r="A1056" t="inlineStr">
        <is>
          <t>2015-W8-2015-VARO-Y27548</t>
        </is>
      </c>
      <c r="B1056" t="n">
        <v>2015</v>
      </c>
      <c r="C1056" t="n">
        <v>8</v>
      </c>
      <c r="D1056" t="inlineStr">
        <is>
          <t>2015-VARO</t>
        </is>
      </c>
      <c r="E1056" t="inlineStr">
        <is>
          <t>Y27548</t>
        </is>
      </c>
      <c r="F1056" t="inlineStr">
        <is>
          <t>BN</t>
        </is>
      </c>
      <c r="G1056" t="inlineStr">
        <is>
          <t>No</t>
        </is>
      </c>
      <c r="H1056" t="n">
        <v>20.5</v>
      </c>
    </row>
    <row r="1057">
      <c r="A1057" t="inlineStr">
        <is>
          <t>2015-W8-2015-ALEXAODE-Y6763</t>
        </is>
      </c>
      <c r="B1057" t="n">
        <v>2015</v>
      </c>
      <c r="C1057" t="n">
        <v>8</v>
      </c>
      <c r="D1057" t="inlineStr">
        <is>
          <t>2015-ALEXAODE</t>
        </is>
      </c>
      <c r="E1057" t="inlineStr">
        <is>
          <t>Y6763</t>
        </is>
      </c>
      <c r="F1057" t="inlineStr">
        <is>
          <t>QB</t>
        </is>
      </c>
      <c r="G1057" t="inlineStr">
        <is>
          <t>Yes</t>
        </is>
      </c>
      <c r="H1057" t="n">
        <v>30.04</v>
      </c>
    </row>
    <row r="1058">
      <c r="A1058" t="inlineStr">
        <is>
          <t>2015-W8-2015-ALEXAODE-Y9496</t>
        </is>
      </c>
      <c r="B1058" t="n">
        <v>2015</v>
      </c>
      <c r="C1058" t="n">
        <v>8</v>
      </c>
      <c r="D1058" t="inlineStr">
        <is>
          <t>2015-ALEXAODE</t>
        </is>
      </c>
      <c r="E1058" t="inlineStr">
        <is>
          <t>Y9496</t>
        </is>
      </c>
      <c r="F1058" t="inlineStr">
        <is>
          <t>WR</t>
        </is>
      </c>
      <c r="G1058" t="inlineStr">
        <is>
          <t>Yes</t>
        </is>
      </c>
      <c r="H1058" t="n">
        <v>20.1</v>
      </c>
    </row>
    <row r="1059">
      <c r="A1059" t="inlineStr">
        <is>
          <t>2015-W8-2015-ALEXAODE-Y24062</t>
        </is>
      </c>
      <c r="B1059" t="n">
        <v>2015</v>
      </c>
      <c r="C1059" t="n">
        <v>8</v>
      </c>
      <c r="D1059" t="inlineStr">
        <is>
          <t>2015-ALEXAODE</t>
        </is>
      </c>
      <c r="E1059" t="inlineStr">
        <is>
          <t>Y24062</t>
        </is>
      </c>
      <c r="F1059" t="inlineStr">
        <is>
          <t>WR</t>
        </is>
      </c>
      <c r="G1059" t="inlineStr">
        <is>
          <t>Yes</t>
        </is>
      </c>
      <c r="H1059" t="n">
        <v>12</v>
      </c>
    </row>
    <row r="1060">
      <c r="A1060" t="inlineStr">
        <is>
          <t>2015-W8-2015-ALEXAODE-Y27535</t>
        </is>
      </c>
      <c r="B1060" t="n">
        <v>2015</v>
      </c>
      <c r="C1060" t="n">
        <v>8</v>
      </c>
      <c r="D1060" t="inlineStr">
        <is>
          <t>2015-ALEXAODE</t>
        </is>
      </c>
      <c r="E1060" t="inlineStr">
        <is>
          <t>Y27535</t>
        </is>
      </c>
      <c r="F1060" t="inlineStr">
        <is>
          <t>WR</t>
        </is>
      </c>
      <c r="G1060" t="inlineStr">
        <is>
          <t>Yes</t>
        </is>
      </c>
      <c r="H1060" t="n">
        <v>4.8</v>
      </c>
    </row>
    <row r="1061">
      <c r="A1061" t="inlineStr">
        <is>
          <t>2015-W8-2015-ALEXAODE-Y8261</t>
        </is>
      </c>
      <c r="B1061" t="n">
        <v>2015</v>
      </c>
      <c r="C1061" t="n">
        <v>8</v>
      </c>
      <c r="D1061" t="inlineStr">
        <is>
          <t>2015-ALEXAODE</t>
        </is>
      </c>
      <c r="E1061" t="inlineStr">
        <is>
          <t>Y8261</t>
        </is>
      </c>
      <c r="F1061" t="inlineStr">
        <is>
          <t>RB</t>
        </is>
      </c>
      <c r="G1061" t="inlineStr">
        <is>
          <t>Yes</t>
        </is>
      </c>
      <c r="H1061" t="n">
        <v>10.9</v>
      </c>
    </row>
    <row r="1062">
      <c r="A1062" t="inlineStr">
        <is>
          <t>2015-W8-2015-ALEXAODE-Y24400</t>
        </is>
      </c>
      <c r="B1062" t="n">
        <v>2015</v>
      </c>
      <c r="C1062" t="n">
        <v>8</v>
      </c>
      <c r="D1062" t="inlineStr">
        <is>
          <t>2015-ALEXAODE</t>
        </is>
      </c>
      <c r="E1062" t="inlineStr">
        <is>
          <t>Y24400</t>
        </is>
      </c>
      <c r="F1062" t="inlineStr">
        <is>
          <t>RB</t>
        </is>
      </c>
      <c r="G1062" t="inlineStr">
        <is>
          <t>Yes</t>
        </is>
      </c>
      <c r="H1062" t="n">
        <v>4.1</v>
      </c>
    </row>
    <row r="1063">
      <c r="A1063" t="inlineStr">
        <is>
          <t>2015-W8-2015-ALEXAODE-Y26686</t>
        </is>
      </c>
      <c r="B1063" t="n">
        <v>2015</v>
      </c>
      <c r="C1063" t="n">
        <v>8</v>
      </c>
      <c r="D1063" t="inlineStr">
        <is>
          <t>2015-ALEXAODE</t>
        </is>
      </c>
      <c r="E1063" t="inlineStr">
        <is>
          <t>Y26686</t>
        </is>
      </c>
      <c r="F1063" t="inlineStr">
        <is>
          <t>TE</t>
        </is>
      </c>
      <c r="G1063" t="inlineStr">
        <is>
          <t>Yes</t>
        </is>
      </c>
      <c r="H1063" t="n">
        <v>10.9</v>
      </c>
    </row>
    <row r="1064">
      <c r="A1064" t="inlineStr">
        <is>
          <t>2015-W8-2015-ALEXAODE-Y8332</t>
        </is>
      </c>
      <c r="B1064" t="n">
        <v>2015</v>
      </c>
      <c r="C1064" t="n">
        <v>8</v>
      </c>
      <c r="D1064" t="inlineStr">
        <is>
          <t>2015-ALEXAODE</t>
        </is>
      </c>
      <c r="E1064" t="inlineStr">
        <is>
          <t>Y8332</t>
        </is>
      </c>
      <c r="F1064" t="inlineStr">
        <is>
          <t>W/R/T FLEX</t>
        </is>
      </c>
      <c r="G1064" t="inlineStr">
        <is>
          <t>Yes</t>
        </is>
      </c>
      <c r="H1064" t="n">
        <v>0.2</v>
      </c>
    </row>
    <row r="1065">
      <c r="A1065" t="inlineStr">
        <is>
          <t>2015-W8-2015-ALEXAODE-Y26631</t>
        </is>
      </c>
      <c r="B1065" t="n">
        <v>2015</v>
      </c>
      <c r="C1065" t="n">
        <v>8</v>
      </c>
      <c r="D1065" t="inlineStr">
        <is>
          <t>2015-ALEXAODE</t>
        </is>
      </c>
      <c r="E1065" t="inlineStr">
        <is>
          <t>Y26631</t>
        </is>
      </c>
      <c r="F1065" t="inlineStr">
        <is>
          <t>W/R/T FLEX</t>
        </is>
      </c>
      <c r="G1065" t="inlineStr">
        <is>
          <t>Yes</t>
        </is>
      </c>
      <c r="H1065" t="n">
        <v>21.9</v>
      </c>
    </row>
    <row r="1066">
      <c r="A1066" t="inlineStr">
        <is>
          <t>2015-W8-2015-ALEXAODE-Y7751</t>
        </is>
      </c>
      <c r="B1066" t="n">
        <v>2015</v>
      </c>
      <c r="C1066" t="n">
        <v>8</v>
      </c>
      <c r="D1066" t="inlineStr">
        <is>
          <t>2015-ALEXAODE</t>
        </is>
      </c>
      <c r="E1066" t="inlineStr">
        <is>
          <t>Y7751</t>
        </is>
      </c>
      <c r="F1066" t="inlineStr">
        <is>
          <t>W/R/T FLEX</t>
        </is>
      </c>
      <c r="G1066" t="inlineStr">
        <is>
          <t>Yes</t>
        </is>
      </c>
      <c r="H1066" t="n">
        <v>0</v>
      </c>
    </row>
    <row r="1067">
      <c r="A1067" t="inlineStr">
        <is>
          <t>2015-W8-2015-ALEXAODE-Y7867</t>
        </is>
      </c>
      <c r="B1067" t="n">
        <v>2015</v>
      </c>
      <c r="C1067" t="n">
        <v>8</v>
      </c>
      <c r="D1067" t="inlineStr">
        <is>
          <t>2015-ALEXAODE</t>
        </is>
      </c>
      <c r="E1067" t="inlineStr">
        <is>
          <t>Y7867</t>
        </is>
      </c>
      <c r="F1067" t="inlineStr">
        <is>
          <t>K</t>
        </is>
      </c>
      <c r="G1067" t="inlineStr">
        <is>
          <t>Yes</t>
        </is>
      </c>
      <c r="H1067" t="n">
        <v>12</v>
      </c>
    </row>
    <row r="1068">
      <c r="A1068" t="inlineStr">
        <is>
          <t>2015-W8-2015-ALEXAODE-Y-DEF:minnesota</t>
        </is>
      </c>
      <c r="B1068" t="n">
        <v>2015</v>
      </c>
      <c r="C1068" t="n">
        <v>8</v>
      </c>
      <c r="D1068" t="inlineStr">
        <is>
          <t>2015-ALEXAODE</t>
        </is>
      </c>
      <c r="E1068" t="inlineStr">
        <is>
          <t>Y-DEF:minnesota</t>
        </is>
      </c>
      <c r="F1068" t="inlineStr">
        <is>
          <t>DST</t>
        </is>
      </c>
      <c r="G1068" t="inlineStr">
        <is>
          <t>Yes</t>
        </is>
      </c>
      <c r="H1068" t="n">
        <v>8</v>
      </c>
    </row>
    <row r="1069">
      <c r="A1069" t="inlineStr">
        <is>
          <t>2015-W8-2015-ALEXAODE-Y28442</t>
        </is>
      </c>
      <c r="B1069" t="n">
        <v>2015</v>
      </c>
      <c r="C1069" t="n">
        <v>8</v>
      </c>
      <c r="D1069" t="inlineStr">
        <is>
          <t>2015-ALEXAODE</t>
        </is>
      </c>
      <c r="E1069" t="inlineStr">
        <is>
          <t>Y28442</t>
        </is>
      </c>
      <c r="F1069" t="inlineStr">
        <is>
          <t>BN</t>
        </is>
      </c>
      <c r="G1069" t="inlineStr">
        <is>
          <t>No</t>
        </is>
      </c>
      <c r="H1069" t="n">
        <v>0.3</v>
      </c>
    </row>
    <row r="1070">
      <c r="A1070" t="inlineStr">
        <is>
          <t>2015-W8-2015-ALEXAODE-Y27585</t>
        </is>
      </c>
      <c r="B1070" t="n">
        <v>2015</v>
      </c>
      <c r="C1070" t="n">
        <v>8</v>
      </c>
      <c r="D1070" t="inlineStr">
        <is>
          <t>2015-ALEXAODE</t>
        </is>
      </c>
      <c r="E1070" t="inlineStr">
        <is>
          <t>Y27585</t>
        </is>
      </c>
      <c r="F1070" t="inlineStr">
        <is>
          <t>BN</t>
        </is>
      </c>
      <c r="G1070" t="inlineStr">
        <is>
          <t>No</t>
        </is>
      </c>
      <c r="H1070" t="n">
        <v>0</v>
      </c>
    </row>
    <row r="1071">
      <c r="A1071" t="inlineStr">
        <is>
          <t>2015-W8-2015-ALEXAODE-Y25711</t>
        </is>
      </c>
      <c r="B1071" t="n">
        <v>2015</v>
      </c>
      <c r="C1071" t="n">
        <v>8</v>
      </c>
      <c r="D1071" t="inlineStr">
        <is>
          <t>2015-ALEXAODE</t>
        </is>
      </c>
      <c r="E1071" t="inlineStr">
        <is>
          <t>Y25711</t>
        </is>
      </c>
      <c r="F1071" t="inlineStr">
        <is>
          <t>BN</t>
        </is>
      </c>
      <c r="G1071" t="inlineStr">
        <is>
          <t>No</t>
        </is>
      </c>
      <c r="H1071" t="n">
        <v>17.74</v>
      </c>
    </row>
    <row r="1072">
      <c r="A1072" t="inlineStr">
        <is>
          <t>2015-W8-2015-ALEXAODE-Y24858</t>
        </is>
      </c>
      <c r="B1072" t="n">
        <v>2015</v>
      </c>
      <c r="C1072" t="n">
        <v>8</v>
      </c>
      <c r="D1072" t="inlineStr">
        <is>
          <t>2015-ALEXAODE</t>
        </is>
      </c>
      <c r="E1072" t="inlineStr">
        <is>
          <t>Y24858</t>
        </is>
      </c>
      <c r="F1072" t="inlineStr">
        <is>
          <t>BN</t>
        </is>
      </c>
      <c r="G1072" t="inlineStr">
        <is>
          <t>No</t>
        </is>
      </c>
      <c r="H1072" t="n">
        <v>0</v>
      </c>
    </row>
    <row r="1073">
      <c r="A1073" t="inlineStr">
        <is>
          <t>2015-W8-2015-ALEXAODE-Y25937</t>
        </is>
      </c>
      <c r="B1073" t="n">
        <v>2015</v>
      </c>
      <c r="C1073" t="n">
        <v>8</v>
      </c>
      <c r="D1073" t="inlineStr">
        <is>
          <t>2015-ALEXAODE</t>
        </is>
      </c>
      <c r="E1073" t="inlineStr">
        <is>
          <t>Y25937</t>
        </is>
      </c>
      <c r="F1073" t="inlineStr">
        <is>
          <t>BN</t>
        </is>
      </c>
      <c r="G1073" t="inlineStr">
        <is>
          <t>No</t>
        </is>
      </c>
      <c r="H1073" t="n">
        <v>6.2</v>
      </c>
    </row>
    <row r="1074">
      <c r="A1074" t="inlineStr">
        <is>
          <t>2015-W8-2015-ALEXAODE-Y23987</t>
        </is>
      </c>
      <c r="B1074" t="n">
        <v>2015</v>
      </c>
      <c r="C1074" t="n">
        <v>8</v>
      </c>
      <c r="D1074" t="inlineStr">
        <is>
          <t>2015-ALEXAODE</t>
        </is>
      </c>
      <c r="E1074" t="inlineStr">
        <is>
          <t>Y23987</t>
        </is>
      </c>
      <c r="F1074" t="inlineStr">
        <is>
          <t>BN</t>
        </is>
      </c>
      <c r="G1074" t="inlineStr">
        <is>
          <t>No</t>
        </is>
      </c>
      <c r="H1074" t="n">
        <v>0</v>
      </c>
    </row>
    <row r="1075">
      <c r="A1075" t="inlineStr">
        <is>
          <t>2015-W8-2015-HUERO-Y5228</t>
        </is>
      </c>
      <c r="B1075" t="n">
        <v>2015</v>
      </c>
      <c r="C1075" t="n">
        <v>8</v>
      </c>
      <c r="D1075" t="inlineStr">
        <is>
          <t>2015-HUERO</t>
        </is>
      </c>
      <c r="E1075" t="inlineStr">
        <is>
          <t>Y5228</t>
        </is>
      </c>
      <c r="F1075" t="inlineStr">
        <is>
          <t>QB</t>
        </is>
      </c>
      <c r="G1075" t="inlineStr">
        <is>
          <t>Yes</t>
        </is>
      </c>
      <c r="H1075" t="n">
        <v>36.34</v>
      </c>
    </row>
    <row r="1076">
      <c r="A1076" t="inlineStr">
        <is>
          <t>2015-W8-2015-HUERO-Y24171</t>
        </is>
      </c>
      <c r="B1076" t="n">
        <v>2015</v>
      </c>
      <c r="C1076" t="n">
        <v>8</v>
      </c>
      <c r="D1076" t="inlineStr">
        <is>
          <t>2015-HUERO</t>
        </is>
      </c>
      <c r="E1076" t="inlineStr">
        <is>
          <t>Y24171</t>
        </is>
      </c>
      <c r="F1076" t="inlineStr">
        <is>
          <t>WR</t>
        </is>
      </c>
      <c r="G1076" t="inlineStr">
        <is>
          <t>Yes</t>
        </is>
      </c>
      <c r="H1076" t="n">
        <v>10.7</v>
      </c>
    </row>
    <row r="1077">
      <c r="A1077" t="inlineStr">
        <is>
          <t>2015-W8-2015-HUERO-Y26699</t>
        </is>
      </c>
      <c r="B1077" t="n">
        <v>2015</v>
      </c>
      <c r="C1077" t="n">
        <v>8</v>
      </c>
      <c r="D1077" t="inlineStr">
        <is>
          <t>2015-HUERO</t>
        </is>
      </c>
      <c r="E1077" t="inlineStr">
        <is>
          <t>Y26699</t>
        </is>
      </c>
      <c r="F1077" t="inlineStr">
        <is>
          <t>WR</t>
        </is>
      </c>
      <c r="G1077" t="inlineStr">
        <is>
          <t>Yes</t>
        </is>
      </c>
      <c r="H1077" t="n">
        <v>9.5</v>
      </c>
    </row>
    <row r="1078">
      <c r="A1078" t="inlineStr">
        <is>
          <t>2015-W8-2015-HUERO-Y23999</t>
        </is>
      </c>
      <c r="B1078" t="n">
        <v>2015</v>
      </c>
      <c r="C1078" t="n">
        <v>8</v>
      </c>
      <c r="D1078" t="inlineStr">
        <is>
          <t>2015-HUERO</t>
        </is>
      </c>
      <c r="E1078" t="inlineStr">
        <is>
          <t>Y23999</t>
        </is>
      </c>
      <c r="F1078" t="inlineStr">
        <is>
          <t>WR</t>
        </is>
      </c>
      <c r="G1078" t="inlineStr">
        <is>
          <t>Yes</t>
        </is>
      </c>
      <c r="H1078" t="n">
        <v>1.2</v>
      </c>
    </row>
    <row r="1079">
      <c r="A1079" t="inlineStr">
        <is>
          <t>2015-W8-2015-HUERO-Y9010</t>
        </is>
      </c>
      <c r="B1079" t="n">
        <v>2015</v>
      </c>
      <c r="C1079" t="n">
        <v>8</v>
      </c>
      <c r="D1079" t="inlineStr">
        <is>
          <t>2015-HUERO</t>
        </is>
      </c>
      <c r="E1079" t="inlineStr">
        <is>
          <t>Y9010</t>
        </is>
      </c>
      <c r="F1079" t="inlineStr">
        <is>
          <t>RB</t>
        </is>
      </c>
      <c r="G1079" t="inlineStr">
        <is>
          <t>Yes</t>
        </is>
      </c>
      <c r="H1079" t="n">
        <v>7.4</v>
      </c>
    </row>
    <row r="1080">
      <c r="A1080" t="inlineStr">
        <is>
          <t>2015-W8-2015-HUERO-Y8801</t>
        </is>
      </c>
      <c r="B1080" t="n">
        <v>2015</v>
      </c>
      <c r="C1080" t="n">
        <v>8</v>
      </c>
      <c r="D1080" t="inlineStr">
        <is>
          <t>2015-HUERO</t>
        </is>
      </c>
      <c r="E1080" t="inlineStr">
        <is>
          <t>Y8801</t>
        </is>
      </c>
      <c r="F1080" t="inlineStr">
        <is>
          <t>RB</t>
        </is>
      </c>
      <c r="G1080" t="inlineStr">
        <is>
          <t>Yes</t>
        </is>
      </c>
      <c r="H1080" t="n">
        <v>6.9</v>
      </c>
    </row>
    <row r="1081">
      <c r="A1081" t="inlineStr">
        <is>
          <t>2015-W8-2015-HUERO-Y24889</t>
        </is>
      </c>
      <c r="B1081" t="n">
        <v>2015</v>
      </c>
      <c r="C1081" t="n">
        <v>8</v>
      </c>
      <c r="D1081" t="inlineStr">
        <is>
          <t>2015-HUERO</t>
        </is>
      </c>
      <c r="E1081" t="inlineStr">
        <is>
          <t>Y24889</t>
        </is>
      </c>
      <c r="F1081" t="inlineStr">
        <is>
          <t>TE</t>
        </is>
      </c>
      <c r="G1081" t="inlineStr">
        <is>
          <t>Yes</t>
        </is>
      </c>
      <c r="H1081" t="n">
        <v>3.4</v>
      </c>
    </row>
    <row r="1082">
      <c r="A1082" t="inlineStr">
        <is>
          <t>2015-W8-2015-HUERO-Y27631</t>
        </is>
      </c>
      <c r="B1082" t="n">
        <v>2015</v>
      </c>
      <c r="C1082" t="n">
        <v>8</v>
      </c>
      <c r="D1082" t="inlineStr">
        <is>
          <t>2015-HUERO</t>
        </is>
      </c>
      <c r="E1082" t="inlineStr">
        <is>
          <t>Y27631</t>
        </is>
      </c>
      <c r="F1082" t="inlineStr">
        <is>
          <t>W/R/T FLEX</t>
        </is>
      </c>
      <c r="G1082" t="inlineStr">
        <is>
          <t>Yes</t>
        </is>
      </c>
      <c r="H1082" t="n">
        <v>13.1</v>
      </c>
    </row>
    <row r="1083">
      <c r="A1083" t="inlineStr">
        <is>
          <t>2015-W8-2015-HUERO-Y24851</t>
        </is>
      </c>
      <c r="B1083" t="n">
        <v>2015</v>
      </c>
      <c r="C1083" t="n">
        <v>8</v>
      </c>
      <c r="D1083" t="inlineStr">
        <is>
          <t>2015-HUERO</t>
        </is>
      </c>
      <c r="E1083" t="inlineStr">
        <is>
          <t>Y24851</t>
        </is>
      </c>
      <c r="F1083" t="inlineStr">
        <is>
          <t>W/R/T FLEX</t>
        </is>
      </c>
      <c r="G1083" t="inlineStr">
        <is>
          <t>Yes</t>
        </is>
      </c>
      <c r="H1083" t="n">
        <v>3.7</v>
      </c>
    </row>
    <row r="1084">
      <c r="A1084" t="inlineStr">
        <is>
          <t>2015-W8-2015-HUERO-Y8781</t>
        </is>
      </c>
      <c r="B1084" t="n">
        <v>2015</v>
      </c>
      <c r="C1084" t="n">
        <v>8</v>
      </c>
      <c r="D1084" t="inlineStr">
        <is>
          <t>2015-HUERO</t>
        </is>
      </c>
      <c r="E1084" t="inlineStr">
        <is>
          <t>Y8781</t>
        </is>
      </c>
      <c r="F1084" t="inlineStr">
        <is>
          <t>W/R/T FLEX</t>
        </is>
      </c>
      <c r="G1084" t="inlineStr">
        <is>
          <t>Yes</t>
        </is>
      </c>
      <c r="H1084" t="n">
        <v>11.3</v>
      </c>
    </row>
    <row r="1085">
      <c r="A1085" t="inlineStr">
        <is>
          <t>2015-W8-2015-HUERO-Y27120</t>
        </is>
      </c>
      <c r="B1085" t="n">
        <v>2015</v>
      </c>
      <c r="C1085" t="n">
        <v>8</v>
      </c>
      <c r="D1085" t="inlineStr">
        <is>
          <t>2015-HUERO</t>
        </is>
      </c>
      <c r="E1085" t="inlineStr">
        <is>
          <t>Y27120</t>
        </is>
      </c>
      <c r="F1085" t="inlineStr">
        <is>
          <t>K</t>
        </is>
      </c>
      <c r="G1085" t="inlineStr">
        <is>
          <t>Yes</t>
        </is>
      </c>
      <c r="H1085" t="n">
        <v>11</v>
      </c>
    </row>
    <row r="1086">
      <c r="A1086" t="inlineStr">
        <is>
          <t>2015-W8-2015-HUERO-Y-DEF:ny-jets</t>
        </is>
      </c>
      <c r="B1086" t="n">
        <v>2015</v>
      </c>
      <c r="C1086" t="n">
        <v>8</v>
      </c>
      <c r="D1086" t="inlineStr">
        <is>
          <t>2015-HUERO</t>
        </is>
      </c>
      <c r="E1086" t="inlineStr">
        <is>
          <t>Y-DEF:ny-jets</t>
        </is>
      </c>
      <c r="F1086" t="inlineStr">
        <is>
          <t>DST</t>
        </is>
      </c>
      <c r="G1086" t="inlineStr">
        <is>
          <t>Yes</t>
        </is>
      </c>
      <c r="H1086" t="n">
        <v>-1</v>
      </c>
    </row>
    <row r="1087">
      <c r="A1087" t="inlineStr">
        <is>
          <t>2015-W8-2015-HUERO-Y25810</t>
        </is>
      </c>
      <c r="B1087" t="n">
        <v>2015</v>
      </c>
      <c r="C1087" t="n">
        <v>8</v>
      </c>
      <c r="D1087" t="inlineStr">
        <is>
          <t>2015-HUERO</t>
        </is>
      </c>
      <c r="E1087" t="inlineStr">
        <is>
          <t>Y25810</t>
        </is>
      </c>
      <c r="F1087" t="inlineStr">
        <is>
          <t>BN</t>
        </is>
      </c>
      <c r="G1087" t="inlineStr">
        <is>
          <t>No</t>
        </is>
      </c>
      <c r="H1087" t="n">
        <v>2.6</v>
      </c>
    </row>
    <row r="1088">
      <c r="A1088" t="inlineStr">
        <is>
          <t>2015-W8-2015-HUERO-Y28483</t>
        </is>
      </c>
      <c r="B1088" t="n">
        <v>2015</v>
      </c>
      <c r="C1088" t="n">
        <v>8</v>
      </c>
      <c r="D1088" t="inlineStr">
        <is>
          <t>2015-HUERO</t>
        </is>
      </c>
      <c r="E1088" t="inlineStr">
        <is>
          <t>Y28483</t>
        </is>
      </c>
      <c r="F1088" t="inlineStr">
        <is>
          <t>BN</t>
        </is>
      </c>
      <c r="G1088" t="inlineStr">
        <is>
          <t>No</t>
        </is>
      </c>
      <c r="H1088" t="n">
        <v>0</v>
      </c>
    </row>
    <row r="1089">
      <c r="A1089" t="inlineStr">
        <is>
          <t>2015-W8-2015-HUERO-Y9317</t>
        </is>
      </c>
      <c r="B1089" t="n">
        <v>2015</v>
      </c>
      <c r="C1089" t="n">
        <v>8</v>
      </c>
      <c r="D1089" t="inlineStr">
        <is>
          <t>2015-HUERO</t>
        </is>
      </c>
      <c r="E1089" t="inlineStr">
        <is>
          <t>Y9317</t>
        </is>
      </c>
      <c r="F1089" t="inlineStr">
        <is>
          <t>BN</t>
        </is>
      </c>
      <c r="G1089" t="inlineStr">
        <is>
          <t>No</t>
        </is>
      </c>
      <c r="H1089" t="n">
        <v>0</v>
      </c>
    </row>
    <row r="1090">
      <c r="A1090" t="inlineStr">
        <is>
          <t>2015-W8-2015-HUERO-Y28424</t>
        </is>
      </c>
      <c r="B1090" t="n">
        <v>2015</v>
      </c>
      <c r="C1090" t="n">
        <v>8</v>
      </c>
      <c r="D1090" t="inlineStr">
        <is>
          <t>2015-HUERO</t>
        </is>
      </c>
      <c r="E1090" t="inlineStr">
        <is>
          <t>Y28424</t>
        </is>
      </c>
      <c r="F1090" t="inlineStr">
        <is>
          <t>BN</t>
        </is>
      </c>
      <c r="G1090" t="inlineStr">
        <is>
          <t>No</t>
        </is>
      </c>
      <c r="H1090" t="n">
        <v>0</v>
      </c>
    </row>
    <row r="1091">
      <c r="A1091" t="inlineStr">
        <is>
          <t>2015-W8-2015-HUERO-Y26774</t>
        </is>
      </c>
      <c r="B1091" t="n">
        <v>2015</v>
      </c>
      <c r="C1091" t="n">
        <v>8</v>
      </c>
      <c r="D1091" t="inlineStr">
        <is>
          <t>2015-HUERO</t>
        </is>
      </c>
      <c r="E1091" t="inlineStr">
        <is>
          <t>Y26774</t>
        </is>
      </c>
      <c r="F1091" t="inlineStr">
        <is>
          <t>BN</t>
        </is>
      </c>
      <c r="G1091" t="inlineStr">
        <is>
          <t>No</t>
        </is>
      </c>
      <c r="H1091" t="n">
        <v>0</v>
      </c>
    </row>
    <row r="1092">
      <c r="A1092" t="inlineStr">
        <is>
          <t>2015-W8-2015-HUERO-Y6337</t>
        </is>
      </c>
      <c r="B1092" t="n">
        <v>2015</v>
      </c>
      <c r="C1092" t="n">
        <v>8</v>
      </c>
      <c r="D1092" t="inlineStr">
        <is>
          <t>2015-HUERO</t>
        </is>
      </c>
      <c r="E1092" t="inlineStr">
        <is>
          <t>Y6337</t>
        </is>
      </c>
      <c r="F1092" t="inlineStr">
        <is>
          <t>BN</t>
        </is>
      </c>
      <c r="G1092" t="inlineStr">
        <is>
          <t>No</t>
        </is>
      </c>
      <c r="H1092" t="n">
        <v>36.56</v>
      </c>
    </row>
    <row r="1093">
      <c r="A1093" t="inlineStr">
        <is>
          <t>2015-W8-2015-ISAROD-Y7200</t>
        </is>
      </c>
      <c r="B1093" t="n">
        <v>2015</v>
      </c>
      <c r="C1093" t="n">
        <v>8</v>
      </c>
      <c r="D1093" t="inlineStr">
        <is>
          <t>2015-ISAROD</t>
        </is>
      </c>
      <c r="E1093" t="inlineStr">
        <is>
          <t>Y7200</t>
        </is>
      </c>
      <c r="F1093" t="inlineStr">
        <is>
          <t>QB</t>
        </is>
      </c>
      <c r="G1093" t="inlineStr">
        <is>
          <t>Yes</t>
        </is>
      </c>
      <c r="H1093" t="n">
        <v>6.18</v>
      </c>
    </row>
    <row r="1094">
      <c r="A1094" t="inlineStr">
        <is>
          <t>2015-W8-2015-ISAROD-Y7868</t>
        </is>
      </c>
      <c r="B1094" t="n">
        <v>2015</v>
      </c>
      <c r="C1094" t="n">
        <v>8</v>
      </c>
      <c r="D1094" t="inlineStr">
        <is>
          <t>2015-ISAROD</t>
        </is>
      </c>
      <c r="E1094" t="inlineStr">
        <is>
          <t>Y7868</t>
        </is>
      </c>
      <c r="F1094" t="inlineStr">
        <is>
          <t>WR</t>
        </is>
      </c>
      <c r="G1094" t="inlineStr">
        <is>
          <t>Yes</t>
        </is>
      </c>
      <c r="H1094" t="n">
        <v>10.8</v>
      </c>
    </row>
    <row r="1095">
      <c r="A1095" t="inlineStr">
        <is>
          <t>2015-W8-2015-ISAROD-Y9274</t>
        </is>
      </c>
      <c r="B1095" t="n">
        <v>2015</v>
      </c>
      <c r="C1095" t="n">
        <v>8</v>
      </c>
      <c r="D1095" t="inlineStr">
        <is>
          <t>2015-ISAROD</t>
        </is>
      </c>
      <c r="E1095" t="inlineStr">
        <is>
          <t>Y9274</t>
        </is>
      </c>
      <c r="F1095" t="inlineStr">
        <is>
          <t>WR</t>
        </is>
      </c>
      <c r="G1095" t="inlineStr">
        <is>
          <t>Yes</t>
        </is>
      </c>
      <c r="H1095" t="n">
        <v>16.2</v>
      </c>
    </row>
    <row r="1096">
      <c r="A1096" t="inlineStr">
        <is>
          <t>2015-W8-2015-ISAROD-Y24791</t>
        </is>
      </c>
      <c r="B1096" t="n">
        <v>2015</v>
      </c>
      <c r="C1096" t="n">
        <v>8</v>
      </c>
      <c r="D1096" t="inlineStr">
        <is>
          <t>2015-ISAROD</t>
        </is>
      </c>
      <c r="E1096" t="inlineStr">
        <is>
          <t>Y24791</t>
        </is>
      </c>
      <c r="F1096" t="inlineStr">
        <is>
          <t>WR</t>
        </is>
      </c>
      <c r="G1096" t="inlineStr">
        <is>
          <t>Yes</t>
        </is>
      </c>
      <c r="H1096" t="n">
        <v>17.8</v>
      </c>
    </row>
    <row r="1097">
      <c r="A1097" t="inlineStr">
        <is>
          <t>2015-W8-2015-ISAROD-Y24815</t>
        </is>
      </c>
      <c r="B1097" t="n">
        <v>2015</v>
      </c>
      <c r="C1097" t="n">
        <v>8</v>
      </c>
      <c r="D1097" t="inlineStr">
        <is>
          <t>2015-ISAROD</t>
        </is>
      </c>
      <c r="E1097" t="inlineStr">
        <is>
          <t>Y24815</t>
        </is>
      </c>
      <c r="F1097" t="inlineStr">
        <is>
          <t>RB</t>
        </is>
      </c>
      <c r="G1097" t="inlineStr">
        <is>
          <t>Yes</t>
        </is>
      </c>
      <c r="H1097" t="n">
        <v>11.9</v>
      </c>
    </row>
    <row r="1098">
      <c r="A1098" t="inlineStr">
        <is>
          <t>2015-W8-2015-ISAROD-Y9560</t>
        </is>
      </c>
      <c r="B1098" t="n">
        <v>2015</v>
      </c>
      <c r="C1098" t="n">
        <v>8</v>
      </c>
      <c r="D1098" t="inlineStr">
        <is>
          <t>2015-ISAROD</t>
        </is>
      </c>
      <c r="E1098" t="inlineStr">
        <is>
          <t>Y9560</t>
        </is>
      </c>
      <c r="F1098" t="inlineStr">
        <is>
          <t>RB</t>
        </is>
      </c>
      <c r="G1098" t="inlineStr">
        <is>
          <t>Yes</t>
        </is>
      </c>
      <c r="H1098" t="n">
        <v>4.5</v>
      </c>
    </row>
    <row r="1099">
      <c r="A1099" t="inlineStr">
        <is>
          <t>2015-W8-2015-ISAROD-Y8285</t>
        </is>
      </c>
      <c r="B1099" t="n">
        <v>2015</v>
      </c>
      <c r="C1099" t="n">
        <v>8</v>
      </c>
      <c r="D1099" t="inlineStr">
        <is>
          <t>2015-ISAROD</t>
        </is>
      </c>
      <c r="E1099" t="inlineStr">
        <is>
          <t>Y8285</t>
        </is>
      </c>
      <c r="F1099" t="inlineStr">
        <is>
          <t>TE</t>
        </is>
      </c>
      <c r="G1099" t="inlineStr">
        <is>
          <t>Yes</t>
        </is>
      </c>
      <c r="H1099" t="n">
        <v>13.9</v>
      </c>
    </row>
    <row r="1100">
      <c r="A1100" t="inlineStr">
        <is>
          <t>2015-W8-2015-ISAROD-Y25730</t>
        </is>
      </c>
      <c r="B1100" t="n">
        <v>2015</v>
      </c>
      <c r="C1100" t="n">
        <v>8</v>
      </c>
      <c r="D1100" t="inlineStr">
        <is>
          <t>2015-ISAROD</t>
        </is>
      </c>
      <c r="E1100" t="inlineStr">
        <is>
          <t>Y25730</t>
        </is>
      </c>
      <c r="F1100" t="inlineStr">
        <is>
          <t>W/R/T FLEX</t>
        </is>
      </c>
      <c r="G1100" t="inlineStr">
        <is>
          <t>Yes</t>
        </is>
      </c>
      <c r="H1100" t="n">
        <v>2.8</v>
      </c>
    </row>
    <row r="1101">
      <c r="A1101" t="inlineStr">
        <is>
          <t>2015-W8-2015-ISAROD-Y9283</t>
        </is>
      </c>
      <c r="B1101" t="n">
        <v>2015</v>
      </c>
      <c r="C1101" t="n">
        <v>8</v>
      </c>
      <c r="D1101" t="inlineStr">
        <is>
          <t>2015-ISAROD</t>
        </is>
      </c>
      <c r="E1101" t="inlineStr">
        <is>
          <t>Y9283</t>
        </is>
      </c>
      <c r="F1101" t="inlineStr">
        <is>
          <t>W/R/T FLEX</t>
        </is>
      </c>
      <c r="G1101" t="inlineStr">
        <is>
          <t>Yes</t>
        </is>
      </c>
      <c r="H1101" t="n">
        <v>9.5</v>
      </c>
    </row>
    <row r="1102">
      <c r="A1102" t="inlineStr">
        <is>
          <t>2015-W8-2015-ISAROD-Y27709</t>
        </is>
      </c>
      <c r="B1102" t="n">
        <v>2015</v>
      </c>
      <c r="C1102" t="n">
        <v>8</v>
      </c>
      <c r="D1102" t="inlineStr">
        <is>
          <t>2015-ISAROD</t>
        </is>
      </c>
      <c r="E1102" t="inlineStr">
        <is>
          <t>Y27709</t>
        </is>
      </c>
      <c r="F1102" t="inlineStr">
        <is>
          <t>W/R/T FLEX</t>
        </is>
      </c>
      <c r="G1102" t="inlineStr">
        <is>
          <t>Yes</t>
        </is>
      </c>
      <c r="H1102" t="n">
        <v>7.2</v>
      </c>
    </row>
    <row r="1103">
      <c r="A1103" t="inlineStr">
        <is>
          <t>2015-W8-2015-ISAROD-Y26534</t>
        </is>
      </c>
      <c r="B1103" t="n">
        <v>2015</v>
      </c>
      <c r="C1103" t="n">
        <v>8</v>
      </c>
      <c r="D1103" t="inlineStr">
        <is>
          <t>2015-ISAROD</t>
        </is>
      </c>
      <c r="E1103" t="inlineStr">
        <is>
          <t>Y26534</t>
        </is>
      </c>
      <c r="F1103" t="inlineStr">
        <is>
          <t>K</t>
        </is>
      </c>
      <c r="G1103" t="inlineStr">
        <is>
          <t>Yes</t>
        </is>
      </c>
      <c r="H1103" t="n">
        <v>20</v>
      </c>
    </row>
    <row r="1104">
      <c r="A1104" t="inlineStr">
        <is>
          <t>2015-W8-2015-ISAROD-Y-DEF:arizona</t>
        </is>
      </c>
      <c r="B1104" t="n">
        <v>2015</v>
      </c>
      <c r="C1104" t="n">
        <v>8</v>
      </c>
      <c r="D1104" t="inlineStr">
        <is>
          <t>2015-ISAROD</t>
        </is>
      </c>
      <c r="E1104" t="inlineStr">
        <is>
          <t>Y-DEF:arizona</t>
        </is>
      </c>
      <c r="F1104" t="inlineStr">
        <is>
          <t>DST</t>
        </is>
      </c>
      <c r="G1104" t="inlineStr">
        <is>
          <t>Yes</t>
        </is>
      </c>
      <c r="H1104" t="n">
        <v>6</v>
      </c>
    </row>
    <row r="1105">
      <c r="A1105" t="inlineStr">
        <is>
          <t>2015-W8-2015-ISAROD-Y28026</t>
        </is>
      </c>
      <c r="B1105" t="n">
        <v>2015</v>
      </c>
      <c r="C1105" t="n">
        <v>8</v>
      </c>
      <c r="D1105" t="inlineStr">
        <is>
          <t>2015-ISAROD</t>
        </is>
      </c>
      <c r="E1105" t="inlineStr">
        <is>
          <t>Y28026</t>
        </is>
      </c>
      <c r="F1105" t="inlineStr">
        <is>
          <t>BN</t>
        </is>
      </c>
      <c r="G1105" t="inlineStr">
        <is>
          <t>No</t>
        </is>
      </c>
      <c r="H1105" t="n">
        <v>19</v>
      </c>
    </row>
    <row r="1106">
      <c r="A1106" t="inlineStr">
        <is>
          <t>2015-W8-2015-ISAROD-Y27531</t>
        </is>
      </c>
      <c r="B1106" t="n">
        <v>2015</v>
      </c>
      <c r="C1106" t="n">
        <v>8</v>
      </c>
      <c r="D1106" t="inlineStr">
        <is>
          <t>2015-ISAROD</t>
        </is>
      </c>
      <c r="E1106" t="inlineStr">
        <is>
          <t>Y27531</t>
        </is>
      </c>
      <c r="F1106" t="inlineStr">
        <is>
          <t>BN</t>
        </is>
      </c>
      <c r="G1106" t="inlineStr">
        <is>
          <t>No</t>
        </is>
      </c>
      <c r="H1106" t="n">
        <v>0</v>
      </c>
    </row>
    <row r="1107">
      <c r="A1107" t="inlineStr">
        <is>
          <t>2015-W8-2015-ISAROD-Y9348</t>
        </is>
      </c>
      <c r="B1107" t="n">
        <v>2015</v>
      </c>
      <c r="C1107" t="n">
        <v>8</v>
      </c>
      <c r="D1107" t="inlineStr">
        <is>
          <t>2015-ISAROD</t>
        </is>
      </c>
      <c r="E1107" t="inlineStr">
        <is>
          <t>Y9348</t>
        </is>
      </c>
      <c r="F1107" t="inlineStr">
        <is>
          <t>BN</t>
        </is>
      </c>
      <c r="G1107" t="inlineStr">
        <is>
          <t>No</t>
        </is>
      </c>
      <c r="H1107" t="n">
        <v>0</v>
      </c>
    </row>
    <row r="1108">
      <c r="A1108" t="inlineStr">
        <is>
          <t>2015-W8-2015-ISAROD-Y24262</t>
        </is>
      </c>
      <c r="B1108" t="n">
        <v>2015</v>
      </c>
      <c r="C1108" t="n">
        <v>8</v>
      </c>
      <c r="D1108" t="inlineStr">
        <is>
          <t>2015-ISAROD</t>
        </is>
      </c>
      <c r="E1108" t="inlineStr">
        <is>
          <t>Y24262</t>
        </is>
      </c>
      <c r="F1108" t="inlineStr">
        <is>
          <t>BN</t>
        </is>
      </c>
      <c r="G1108" t="inlineStr">
        <is>
          <t>No</t>
        </is>
      </c>
      <c r="H1108" t="n">
        <v>5.6</v>
      </c>
    </row>
    <row r="1109">
      <c r="A1109" t="inlineStr">
        <is>
          <t>2015-W8-2015-ISAROD-Y25723</t>
        </is>
      </c>
      <c r="B1109" t="n">
        <v>2015</v>
      </c>
      <c r="C1109" t="n">
        <v>8</v>
      </c>
      <c r="D1109" t="inlineStr">
        <is>
          <t>2015-ISAROD</t>
        </is>
      </c>
      <c r="E1109" t="inlineStr">
        <is>
          <t>Y25723</t>
        </is>
      </c>
      <c r="F1109" t="inlineStr">
        <is>
          <t>BN</t>
        </is>
      </c>
      <c r="G1109" t="inlineStr">
        <is>
          <t>No</t>
        </is>
      </c>
      <c r="H1109" t="n">
        <v>16.6</v>
      </c>
    </row>
    <row r="1110">
      <c r="A1110" t="inlineStr">
        <is>
          <t>2015-W8-2015-ISAROD-Y24169</t>
        </is>
      </c>
      <c r="B1110" t="n">
        <v>2015</v>
      </c>
      <c r="C1110" t="n">
        <v>8</v>
      </c>
      <c r="D1110" t="inlineStr">
        <is>
          <t>2015-ISAROD</t>
        </is>
      </c>
      <c r="E1110" t="inlineStr">
        <is>
          <t>Y24169</t>
        </is>
      </c>
      <c r="F1110" t="inlineStr">
        <is>
          <t>BN</t>
        </is>
      </c>
      <c r="G1110" t="inlineStr">
        <is>
          <t>No</t>
        </is>
      </c>
      <c r="H1110" t="n">
        <v>1.8</v>
      </c>
    </row>
    <row r="1111">
      <c r="A1111" t="inlineStr">
        <is>
          <t>2015-W8-2015-LDV-Y24788</t>
        </is>
      </c>
      <c r="B1111" t="n">
        <v>2015</v>
      </c>
      <c r="C1111" t="n">
        <v>8</v>
      </c>
      <c r="D1111" t="inlineStr">
        <is>
          <t>2015-LDV</t>
        </is>
      </c>
      <c r="E1111" t="inlineStr">
        <is>
          <t>Y24788</t>
        </is>
      </c>
      <c r="F1111" t="inlineStr">
        <is>
          <t>QB</t>
        </is>
      </c>
      <c r="G1111" t="inlineStr">
        <is>
          <t>Yes</t>
        </is>
      </c>
      <c r="H1111" t="n">
        <v>19.02</v>
      </c>
    </row>
    <row r="1112">
      <c r="A1112" t="inlineStr">
        <is>
          <t>2015-W8-2015-LDV-Y27540</t>
        </is>
      </c>
      <c r="B1112" t="n">
        <v>2015</v>
      </c>
      <c r="C1112" t="n">
        <v>8</v>
      </c>
      <c r="D1112" t="inlineStr">
        <is>
          <t>2015-LDV</t>
        </is>
      </c>
      <c r="E1112" t="inlineStr">
        <is>
          <t>Y27540</t>
        </is>
      </c>
      <c r="F1112" t="inlineStr">
        <is>
          <t>WR</t>
        </is>
      </c>
      <c r="G1112" t="inlineStr">
        <is>
          <t>Yes</t>
        </is>
      </c>
      <c r="H1112" t="n">
        <v>31</v>
      </c>
    </row>
    <row r="1113">
      <c r="A1113" t="inlineStr">
        <is>
          <t>2015-W8-2015-LDV-Y25773</t>
        </is>
      </c>
      <c r="B1113" t="n">
        <v>2015</v>
      </c>
      <c r="C1113" t="n">
        <v>8</v>
      </c>
      <c r="D1113" t="inlineStr">
        <is>
          <t>2015-LDV</t>
        </is>
      </c>
      <c r="E1113" t="inlineStr">
        <is>
          <t>Y25773</t>
        </is>
      </c>
      <c r="F1113" t="inlineStr">
        <is>
          <t>WR</t>
        </is>
      </c>
      <c r="G1113" t="inlineStr">
        <is>
          <t>Yes</t>
        </is>
      </c>
      <c r="H1113" t="n">
        <v>5.5</v>
      </c>
    </row>
    <row r="1114">
      <c r="A1114" t="inlineStr">
        <is>
          <t>2015-W8-2015-LDV-Y24057</t>
        </is>
      </c>
      <c r="B1114" t="n">
        <v>2015</v>
      </c>
      <c r="C1114" t="n">
        <v>8</v>
      </c>
      <c r="D1114" t="inlineStr">
        <is>
          <t>2015-LDV</t>
        </is>
      </c>
      <c r="E1114" t="inlineStr">
        <is>
          <t>Y24057</t>
        </is>
      </c>
      <c r="F1114" t="inlineStr">
        <is>
          <t>WR</t>
        </is>
      </c>
      <c r="G1114" t="inlineStr">
        <is>
          <t>Yes</t>
        </is>
      </c>
      <c r="H1114" t="n">
        <v>2.2</v>
      </c>
    </row>
    <row r="1115">
      <c r="A1115" t="inlineStr">
        <is>
          <t>2015-W8-2015-LDV-Y26684</t>
        </is>
      </c>
      <c r="B1115" t="n">
        <v>2015</v>
      </c>
      <c r="C1115" t="n">
        <v>8</v>
      </c>
      <c r="D1115" t="inlineStr">
        <is>
          <t>2015-LDV</t>
        </is>
      </c>
      <c r="E1115" t="inlineStr">
        <is>
          <t>Y26684</t>
        </is>
      </c>
      <c r="F1115" t="inlineStr">
        <is>
          <t>RB</t>
        </is>
      </c>
      <c r="G1115" t="inlineStr">
        <is>
          <t>Yes</t>
        </is>
      </c>
      <c r="H1115" t="n">
        <v>10.7</v>
      </c>
    </row>
    <row r="1116">
      <c r="A1116" t="inlineStr">
        <is>
          <t>2015-W8-2015-LDV-Y27597</t>
        </is>
      </c>
      <c r="B1116" t="n">
        <v>2015</v>
      </c>
      <c r="C1116" t="n">
        <v>8</v>
      </c>
      <c r="D1116" t="inlineStr">
        <is>
          <t>2015-LDV</t>
        </is>
      </c>
      <c r="E1116" t="inlineStr">
        <is>
          <t>Y27597</t>
        </is>
      </c>
      <c r="F1116" t="inlineStr">
        <is>
          <t>RB</t>
        </is>
      </c>
      <c r="G1116" t="inlineStr">
        <is>
          <t>Yes</t>
        </is>
      </c>
      <c r="H1116" t="n">
        <v>4.6</v>
      </c>
    </row>
    <row r="1117">
      <c r="A1117" t="inlineStr">
        <is>
          <t>2015-W8-2015-LDV-Y25703</t>
        </is>
      </c>
      <c r="B1117" t="n">
        <v>2015</v>
      </c>
      <c r="C1117" t="n">
        <v>8</v>
      </c>
      <c r="D1117" t="inlineStr">
        <is>
          <t>2015-LDV</t>
        </is>
      </c>
      <c r="E1117" t="inlineStr">
        <is>
          <t>Y25703</t>
        </is>
      </c>
      <c r="F1117" t="inlineStr">
        <is>
          <t>TE</t>
        </is>
      </c>
      <c r="G1117" t="inlineStr">
        <is>
          <t>Yes</t>
        </is>
      </c>
      <c r="H1117" t="n">
        <v>2.2</v>
      </c>
    </row>
    <row r="1118">
      <c r="A1118" t="inlineStr">
        <is>
          <t>2015-W8-2015-LDV-Y24793</t>
        </is>
      </c>
      <c r="B1118" t="n">
        <v>2015</v>
      </c>
      <c r="C1118" t="n">
        <v>8</v>
      </c>
      <c r="D1118" t="inlineStr">
        <is>
          <t>2015-LDV</t>
        </is>
      </c>
      <c r="E1118" t="inlineStr">
        <is>
          <t>Y24793</t>
        </is>
      </c>
      <c r="F1118" t="inlineStr">
        <is>
          <t>W/R/T FLEX</t>
        </is>
      </c>
      <c r="G1118" t="inlineStr">
        <is>
          <t>Yes</t>
        </is>
      </c>
      <c r="H1118" t="n">
        <v>20.2</v>
      </c>
    </row>
    <row r="1119">
      <c r="A1119" t="inlineStr">
        <is>
          <t>2015-W8-2015-LDV-Y28392</t>
        </is>
      </c>
      <c r="B1119" t="n">
        <v>2015</v>
      </c>
      <c r="C1119" t="n">
        <v>8</v>
      </c>
      <c r="D1119" t="inlineStr">
        <is>
          <t>2015-LDV</t>
        </is>
      </c>
      <c r="E1119" t="inlineStr">
        <is>
          <t>Y28392</t>
        </is>
      </c>
      <c r="F1119" t="inlineStr">
        <is>
          <t>W/R/T FLEX</t>
        </is>
      </c>
      <c r="G1119" t="inlineStr">
        <is>
          <t>Yes</t>
        </is>
      </c>
      <c r="H1119" t="n">
        <v>4.8</v>
      </c>
    </row>
    <row r="1120">
      <c r="A1120" t="inlineStr">
        <is>
          <t>2015-W8-2015-LDV-Y6405</t>
        </is>
      </c>
      <c r="B1120" t="n">
        <v>2015</v>
      </c>
      <c r="C1120" t="n">
        <v>8</v>
      </c>
      <c r="D1120" t="inlineStr">
        <is>
          <t>2015-LDV</t>
        </is>
      </c>
      <c r="E1120" t="inlineStr">
        <is>
          <t>Y6405</t>
        </is>
      </c>
      <c r="F1120" t="inlineStr">
        <is>
          <t>W/R/T FLEX</t>
        </is>
      </c>
      <c r="G1120" t="inlineStr">
        <is>
          <t>Yes</t>
        </is>
      </c>
      <c r="H1120" t="n">
        <v>1.6</v>
      </c>
    </row>
    <row r="1121">
      <c r="A1121" t="inlineStr">
        <is>
          <t>2015-W8-2015-LDV-Y5046</t>
        </is>
      </c>
      <c r="B1121" t="n">
        <v>2015</v>
      </c>
      <c r="C1121" t="n">
        <v>8</v>
      </c>
      <c r="D1121" t="inlineStr">
        <is>
          <t>2015-LDV</t>
        </is>
      </c>
      <c r="E1121" t="inlineStr">
        <is>
          <t>Y5046</t>
        </is>
      </c>
      <c r="F1121" t="inlineStr">
        <is>
          <t>K</t>
        </is>
      </c>
      <c r="G1121" t="inlineStr">
        <is>
          <t>Yes</t>
        </is>
      </c>
      <c r="H1121" t="n">
        <v>13</v>
      </c>
    </row>
    <row r="1122">
      <c r="A1122" t="inlineStr">
        <is>
          <t>2015-W8-2015-LDV-Y-DEF:denver</t>
        </is>
      </c>
      <c r="B1122" t="n">
        <v>2015</v>
      </c>
      <c r="C1122" t="n">
        <v>8</v>
      </c>
      <c r="D1122" t="inlineStr">
        <is>
          <t>2015-LDV</t>
        </is>
      </c>
      <c r="E1122" t="inlineStr">
        <is>
          <t>Y-DEF:denver</t>
        </is>
      </c>
      <c r="F1122" t="inlineStr">
        <is>
          <t>DST</t>
        </is>
      </c>
      <c r="G1122" t="inlineStr">
        <is>
          <t>Yes</t>
        </is>
      </c>
      <c r="H1122" t="n">
        <v>9</v>
      </c>
    </row>
    <row r="1123">
      <c r="A1123" t="inlineStr">
        <is>
          <t>2015-W8-2015-LDV-Y6791</t>
        </is>
      </c>
      <c r="B1123" t="n">
        <v>2015</v>
      </c>
      <c r="C1123" t="n">
        <v>8</v>
      </c>
      <c r="D1123" t="inlineStr">
        <is>
          <t>2015-LDV</t>
        </is>
      </c>
      <c r="E1123" t="inlineStr">
        <is>
          <t>Y6791</t>
        </is>
      </c>
      <c r="F1123" t="inlineStr">
        <is>
          <t>BN</t>
        </is>
      </c>
      <c r="G1123" t="inlineStr">
        <is>
          <t>No</t>
        </is>
      </c>
      <c r="H1123" t="n">
        <v>20.7</v>
      </c>
    </row>
    <row r="1124">
      <c r="A1124" t="inlineStr">
        <is>
          <t>2015-W8-2015-LDV-Y6760</t>
        </is>
      </c>
      <c r="B1124" t="n">
        <v>2015</v>
      </c>
      <c r="C1124" t="n">
        <v>8</v>
      </c>
      <c r="D1124" t="inlineStr">
        <is>
          <t>2015-LDV</t>
        </is>
      </c>
      <c r="E1124" t="inlineStr">
        <is>
          <t>Y6760</t>
        </is>
      </c>
      <c r="F1124" t="inlineStr">
        <is>
          <t>BN</t>
        </is>
      </c>
      <c r="G1124" t="inlineStr">
        <is>
          <t>No</t>
        </is>
      </c>
      <c r="H1124" t="n">
        <v>44</v>
      </c>
    </row>
    <row r="1125">
      <c r="A1125" t="inlineStr">
        <is>
          <t>2015-W8-2015-LDV-Y24936</t>
        </is>
      </c>
      <c r="B1125" t="n">
        <v>2015</v>
      </c>
      <c r="C1125" t="n">
        <v>8</v>
      </c>
      <c r="D1125" t="inlineStr">
        <is>
          <t>2015-LDV</t>
        </is>
      </c>
      <c r="E1125" t="inlineStr">
        <is>
          <t>Y24936</t>
        </is>
      </c>
      <c r="F1125" t="inlineStr">
        <is>
          <t>BN</t>
        </is>
      </c>
      <c r="G1125" t="inlineStr">
        <is>
          <t>No</t>
        </is>
      </c>
      <c r="H1125" t="n">
        <v>17.2</v>
      </c>
    </row>
    <row r="1126">
      <c r="A1126" t="inlineStr">
        <is>
          <t>2015-W8-2015-LDV-Y7492</t>
        </is>
      </c>
      <c r="B1126" t="n">
        <v>2015</v>
      </c>
      <c r="C1126" t="n">
        <v>8</v>
      </c>
      <c r="D1126" t="inlineStr">
        <is>
          <t>2015-LDV</t>
        </is>
      </c>
      <c r="E1126" t="inlineStr">
        <is>
          <t>Y7492</t>
        </is>
      </c>
      <c r="F1126" t="inlineStr">
        <is>
          <t>BN</t>
        </is>
      </c>
      <c r="G1126" t="inlineStr">
        <is>
          <t>No</t>
        </is>
      </c>
      <c r="H1126" t="n">
        <v>13.4</v>
      </c>
    </row>
    <row r="1127">
      <c r="A1127" t="inlineStr">
        <is>
          <t>2015-W8-2015-ABARBA-Y25785</t>
        </is>
      </c>
      <c r="B1127" t="n">
        <v>2015</v>
      </c>
      <c r="C1127" t="n">
        <v>8</v>
      </c>
      <c r="D1127" t="inlineStr">
        <is>
          <t>2015-ABARBA</t>
        </is>
      </c>
      <c r="E1127" t="inlineStr">
        <is>
          <t>Y25785</t>
        </is>
      </c>
      <c r="F1127" t="inlineStr">
        <is>
          <t>QB</t>
        </is>
      </c>
      <c r="G1127" t="inlineStr">
        <is>
          <t>Yes</t>
        </is>
      </c>
      <c r="H1127" t="n">
        <v>14.6</v>
      </c>
    </row>
    <row r="1128">
      <c r="A1128" t="inlineStr">
        <is>
          <t>2015-W8-2015-ABARBA-Y26650</t>
        </is>
      </c>
      <c r="B1128" t="n">
        <v>2015</v>
      </c>
      <c r="C1128" t="n">
        <v>8</v>
      </c>
      <c r="D1128" t="inlineStr">
        <is>
          <t>2015-ABARBA</t>
        </is>
      </c>
      <c r="E1128" t="inlineStr">
        <is>
          <t>Y26650</t>
        </is>
      </c>
      <c r="F1128" t="inlineStr">
        <is>
          <t>WR</t>
        </is>
      </c>
      <c r="G1128" t="inlineStr">
        <is>
          <t>Yes</t>
        </is>
      </c>
      <c r="H1128" t="n">
        <v>15.4</v>
      </c>
    </row>
    <row r="1129">
      <c r="A1129" t="inlineStr">
        <is>
          <t>2015-W8-2015-ABARBA-Y6762</t>
        </is>
      </c>
      <c r="B1129" t="n">
        <v>2015</v>
      </c>
      <c r="C1129" t="n">
        <v>8</v>
      </c>
      <c r="D1129" t="inlineStr">
        <is>
          <t>2015-ABARBA</t>
        </is>
      </c>
      <c r="E1129" t="inlineStr">
        <is>
          <t>Y6762</t>
        </is>
      </c>
      <c r="F1129" t="inlineStr">
        <is>
          <t>WR</t>
        </is>
      </c>
      <c r="G1129" t="inlineStr">
        <is>
          <t>Yes</t>
        </is>
      </c>
      <c r="H1129" t="n">
        <v>12.4</v>
      </c>
    </row>
    <row r="1130">
      <c r="A1130" t="inlineStr">
        <is>
          <t>2015-W8-2015-ABARBA-Y24035</t>
        </is>
      </c>
      <c r="B1130" t="n">
        <v>2015</v>
      </c>
      <c r="C1130" t="n">
        <v>8</v>
      </c>
      <c r="D1130" t="inlineStr">
        <is>
          <t>2015-ABARBA</t>
        </is>
      </c>
      <c r="E1130" t="inlineStr">
        <is>
          <t>Y24035</t>
        </is>
      </c>
      <c r="F1130" t="inlineStr">
        <is>
          <t>WR</t>
        </is>
      </c>
      <c r="G1130" t="inlineStr">
        <is>
          <t>Yes</t>
        </is>
      </c>
      <c r="H1130" t="n">
        <v>5.9</v>
      </c>
    </row>
    <row r="1131">
      <c r="A1131" t="inlineStr">
        <is>
          <t>2015-W8-2015-ABARBA-Y26671</t>
        </is>
      </c>
      <c r="B1131" t="n">
        <v>2015</v>
      </c>
      <c r="C1131" t="n">
        <v>8</v>
      </c>
      <c r="D1131" t="inlineStr">
        <is>
          <t>2015-ABARBA</t>
        </is>
      </c>
      <c r="E1131" t="inlineStr">
        <is>
          <t>Y26671</t>
        </is>
      </c>
      <c r="F1131" t="inlineStr">
        <is>
          <t>RB</t>
        </is>
      </c>
      <c r="G1131" t="inlineStr">
        <is>
          <t>Yes</t>
        </is>
      </c>
      <c r="H1131" t="n">
        <v>5.8</v>
      </c>
    </row>
    <row r="1132">
      <c r="A1132" t="inlineStr">
        <is>
          <t>2015-W8-2015-ABARBA-Y23984</t>
        </is>
      </c>
      <c r="B1132" t="n">
        <v>2015</v>
      </c>
      <c r="C1132" t="n">
        <v>8</v>
      </c>
      <c r="D1132" t="inlineStr">
        <is>
          <t>2015-ABARBA</t>
        </is>
      </c>
      <c r="E1132" t="inlineStr">
        <is>
          <t>Y23984</t>
        </is>
      </c>
      <c r="F1132" t="inlineStr">
        <is>
          <t>RB</t>
        </is>
      </c>
      <c r="G1132" t="inlineStr">
        <is>
          <t>Yes</t>
        </is>
      </c>
      <c r="H1132" t="n">
        <v>9.6</v>
      </c>
    </row>
    <row r="1133">
      <c r="A1133" t="inlineStr">
        <is>
          <t>2015-W8-2015-ABARBA-Y24070</t>
        </is>
      </c>
      <c r="B1133" t="n">
        <v>2015</v>
      </c>
      <c r="C1133" t="n">
        <v>8</v>
      </c>
      <c r="D1133" t="inlineStr">
        <is>
          <t>2015-ABARBA</t>
        </is>
      </c>
      <c r="E1133" t="inlineStr">
        <is>
          <t>Y24070</t>
        </is>
      </c>
      <c r="F1133" t="inlineStr">
        <is>
          <t>TE</t>
        </is>
      </c>
      <c r="G1133" t="inlineStr">
        <is>
          <t>Yes</t>
        </is>
      </c>
      <c r="H1133" t="n">
        <v>7.5</v>
      </c>
    </row>
    <row r="1134">
      <c r="A1134" t="inlineStr">
        <is>
          <t>2015-W8-2015-ABARBA-Y27946</t>
        </is>
      </c>
      <c r="B1134" t="n">
        <v>2015</v>
      </c>
      <c r="C1134" t="n">
        <v>8</v>
      </c>
      <c r="D1134" t="inlineStr">
        <is>
          <t>2015-ABARBA</t>
        </is>
      </c>
      <c r="E1134" t="inlineStr">
        <is>
          <t>Y27946</t>
        </is>
      </c>
      <c r="F1134" t="inlineStr">
        <is>
          <t>W/R/T FLEX</t>
        </is>
      </c>
      <c r="G1134" t="inlineStr">
        <is>
          <t>Yes</t>
        </is>
      </c>
      <c r="H1134" t="n">
        <v>8.199999999999999</v>
      </c>
    </row>
    <row r="1135">
      <c r="A1135" t="inlineStr">
        <is>
          <t>2015-W8-2015-ABARBA-Y28044</t>
        </is>
      </c>
      <c r="B1135" t="n">
        <v>2015</v>
      </c>
      <c r="C1135" t="n">
        <v>8</v>
      </c>
      <c r="D1135" t="inlineStr">
        <is>
          <t>2015-ABARBA</t>
        </is>
      </c>
      <c r="E1135" t="inlineStr">
        <is>
          <t>Y28044</t>
        </is>
      </c>
      <c r="F1135" t="inlineStr">
        <is>
          <t>W/R/T FLEX</t>
        </is>
      </c>
      <c r="G1135" t="inlineStr">
        <is>
          <t>Yes</t>
        </is>
      </c>
      <c r="H1135" t="n">
        <v>18.2</v>
      </c>
    </row>
    <row r="1136">
      <c r="A1136" t="inlineStr">
        <is>
          <t>2015-W8-2015-ABARBA-Y25807</t>
        </is>
      </c>
      <c r="B1136" t="n">
        <v>2015</v>
      </c>
      <c r="C1136" t="n">
        <v>8</v>
      </c>
      <c r="D1136" t="inlineStr">
        <is>
          <t>2015-ABARBA</t>
        </is>
      </c>
      <c r="E1136" t="inlineStr">
        <is>
          <t>Y25807</t>
        </is>
      </c>
      <c r="F1136" t="inlineStr">
        <is>
          <t>W/R/T FLEX</t>
        </is>
      </c>
      <c r="G1136" t="inlineStr">
        <is>
          <t>Yes</t>
        </is>
      </c>
      <c r="H1136" t="n">
        <v>9.4</v>
      </c>
    </row>
    <row r="1137">
      <c r="A1137" t="inlineStr">
        <is>
          <t>2015-W8-2015-ABARBA-Y6558</t>
        </is>
      </c>
      <c r="B1137" t="n">
        <v>2015</v>
      </c>
      <c r="C1137" t="n">
        <v>8</v>
      </c>
      <c r="D1137" t="inlineStr">
        <is>
          <t>2015-ABARBA</t>
        </is>
      </c>
      <c r="E1137" t="inlineStr">
        <is>
          <t>Y6558</t>
        </is>
      </c>
      <c r="F1137" t="inlineStr">
        <is>
          <t>K</t>
        </is>
      </c>
      <c r="G1137" t="inlineStr">
        <is>
          <t>Yes</t>
        </is>
      </c>
      <c r="H1137" t="n">
        <v>7</v>
      </c>
    </row>
    <row r="1138">
      <c r="A1138" t="inlineStr">
        <is>
          <t>2015-W8-2015-ABARBA-Y-DEF:carolina</t>
        </is>
      </c>
      <c r="B1138" t="n">
        <v>2015</v>
      </c>
      <c r="C1138" t="n">
        <v>8</v>
      </c>
      <c r="D1138" t="inlineStr">
        <is>
          <t>2015-ABARBA</t>
        </is>
      </c>
      <c r="E1138" t="inlineStr">
        <is>
          <t>Y-DEF:carolina</t>
        </is>
      </c>
      <c r="F1138" t="inlineStr">
        <is>
          <t>DST</t>
        </is>
      </c>
      <c r="G1138" t="inlineStr">
        <is>
          <t>Yes</t>
        </is>
      </c>
      <c r="H1138" t="n">
        <v>10</v>
      </c>
    </row>
    <row r="1139">
      <c r="A1139" t="inlineStr">
        <is>
          <t>2015-W8-2015-ABARBA-Y7237</t>
        </is>
      </c>
      <c r="B1139" t="n">
        <v>2015</v>
      </c>
      <c r="C1139" t="n">
        <v>8</v>
      </c>
      <c r="D1139" t="inlineStr">
        <is>
          <t>2015-ABARBA</t>
        </is>
      </c>
      <c r="E1139" t="inlineStr">
        <is>
          <t>Y7237</t>
        </is>
      </c>
      <c r="F1139" t="inlineStr">
        <is>
          <t>BN</t>
        </is>
      </c>
      <c r="G1139" t="inlineStr">
        <is>
          <t>No</t>
        </is>
      </c>
      <c r="H1139" t="n">
        <v>0</v>
      </c>
    </row>
    <row r="1140">
      <c r="A1140" t="inlineStr">
        <is>
          <t>2015-W8-2015-ABARBA-Y23976</t>
        </is>
      </c>
      <c r="B1140" t="n">
        <v>2015</v>
      </c>
      <c r="C1140" t="n">
        <v>8</v>
      </c>
      <c r="D1140" t="inlineStr">
        <is>
          <t>2015-ABARBA</t>
        </is>
      </c>
      <c r="E1140" t="inlineStr">
        <is>
          <t>Y23976</t>
        </is>
      </c>
      <c r="F1140" t="inlineStr">
        <is>
          <t>BN</t>
        </is>
      </c>
      <c r="G1140" t="inlineStr">
        <is>
          <t>No</t>
        </is>
      </c>
      <c r="H1140" t="n">
        <v>0</v>
      </c>
    </row>
    <row r="1141">
      <c r="A1141" t="inlineStr">
        <is>
          <t>2015-W8-2015-ABARBA-Y6390</t>
        </is>
      </c>
      <c r="B1141" t="n">
        <v>2015</v>
      </c>
      <c r="C1141" t="n">
        <v>8</v>
      </c>
      <c r="D1141" t="inlineStr">
        <is>
          <t>2015-ABARBA</t>
        </is>
      </c>
      <c r="E1141" t="inlineStr">
        <is>
          <t>Y6390</t>
        </is>
      </c>
      <c r="F1141" t="inlineStr">
        <is>
          <t>BN</t>
        </is>
      </c>
      <c r="G1141" t="inlineStr">
        <is>
          <t>No</t>
        </is>
      </c>
      <c r="H1141" t="n">
        <v>0</v>
      </c>
    </row>
    <row r="1142">
      <c r="A1142" t="inlineStr">
        <is>
          <t>2015-W8-2015-ABARBA-Y27874</t>
        </is>
      </c>
      <c r="B1142" t="n">
        <v>2015</v>
      </c>
      <c r="C1142" t="n">
        <v>8</v>
      </c>
      <c r="D1142" t="inlineStr">
        <is>
          <t>2015-ABARBA</t>
        </is>
      </c>
      <c r="E1142" t="inlineStr">
        <is>
          <t>Y27874</t>
        </is>
      </c>
      <c r="F1142" t="inlineStr">
        <is>
          <t>BN</t>
        </is>
      </c>
      <c r="G1142" t="inlineStr">
        <is>
          <t>No</t>
        </is>
      </c>
      <c r="H1142" t="n">
        <v>0</v>
      </c>
    </row>
    <row r="1143">
      <c r="A1143" t="inlineStr">
        <is>
          <t>2015-W8-2015-ABARBA-Y27538</t>
        </is>
      </c>
      <c r="B1143" t="n">
        <v>2015</v>
      </c>
      <c r="C1143" t="n">
        <v>8</v>
      </c>
      <c r="D1143" t="inlineStr">
        <is>
          <t>2015-ABARBA</t>
        </is>
      </c>
      <c r="E1143" t="inlineStr">
        <is>
          <t>Y27538</t>
        </is>
      </c>
      <c r="F1143" t="inlineStr">
        <is>
          <t>BN</t>
        </is>
      </c>
      <c r="G1143" t="inlineStr">
        <is>
          <t>No</t>
        </is>
      </c>
      <c r="H1143" t="n">
        <v>2.4</v>
      </c>
    </row>
    <row r="1144">
      <c r="A1144" t="inlineStr">
        <is>
          <t>2015-W8-2015-ABARBA-Y-DEF:green-bay</t>
        </is>
      </c>
      <c r="B1144" t="n">
        <v>2015</v>
      </c>
      <c r="C1144" t="n">
        <v>8</v>
      </c>
      <c r="D1144" t="inlineStr">
        <is>
          <t>2015-ABARBA</t>
        </is>
      </c>
      <c r="E1144" t="inlineStr">
        <is>
          <t>Y-DEF:green-bay</t>
        </is>
      </c>
      <c r="F1144" t="inlineStr">
        <is>
          <t>BN</t>
        </is>
      </c>
      <c r="G1144" t="inlineStr">
        <is>
          <t>No</t>
        </is>
      </c>
      <c r="H1144" t="n">
        <v>2</v>
      </c>
    </row>
    <row r="1145">
      <c r="A1145" t="inlineStr">
        <is>
          <t>2015-W9-2015-JCHAPS-Y24822</t>
        </is>
      </c>
      <c r="B1145" t="n">
        <v>2015</v>
      </c>
      <c r="C1145" t="n">
        <v>9</v>
      </c>
      <c r="D1145" t="inlineStr">
        <is>
          <t>2015-JCHAPS</t>
        </is>
      </c>
      <c r="E1145" t="inlineStr">
        <is>
          <t>Y24822</t>
        </is>
      </c>
      <c r="F1145" t="inlineStr">
        <is>
          <t>QB</t>
        </is>
      </c>
      <c r="G1145" t="inlineStr">
        <is>
          <t>Yes</t>
        </is>
      </c>
      <c r="H1145" t="n">
        <v>21.86</v>
      </c>
    </row>
    <row r="1146">
      <c r="A1146" t="inlineStr">
        <is>
          <t>2015-W9-2015-JCHAPS-Y27646</t>
        </is>
      </c>
      <c r="B1146" t="n">
        <v>2015</v>
      </c>
      <c r="C1146" t="n">
        <v>9</v>
      </c>
      <c r="D1146" t="inlineStr">
        <is>
          <t>2015-JCHAPS</t>
        </is>
      </c>
      <c r="E1146" t="inlineStr">
        <is>
          <t>Y27646</t>
        </is>
      </c>
      <c r="F1146" t="inlineStr">
        <is>
          <t>WR</t>
        </is>
      </c>
      <c r="G1146" t="inlineStr">
        <is>
          <t>Yes</t>
        </is>
      </c>
      <c r="H1146" t="n">
        <v>9.1</v>
      </c>
    </row>
    <row r="1147">
      <c r="A1147" t="inlineStr">
        <is>
          <t>2015-W9-2015-JCHAPS-Y27591</t>
        </is>
      </c>
      <c r="B1147" t="n">
        <v>2015</v>
      </c>
      <c r="C1147" t="n">
        <v>9</v>
      </c>
      <c r="D1147" t="inlineStr">
        <is>
          <t>2015-JCHAPS</t>
        </is>
      </c>
      <c r="E1147" t="inlineStr">
        <is>
          <t>Y27591</t>
        </is>
      </c>
      <c r="F1147" t="inlineStr">
        <is>
          <t>WR</t>
        </is>
      </c>
      <c r="G1147" t="inlineStr">
        <is>
          <t>Yes</t>
        </is>
      </c>
      <c r="H1147" t="n">
        <v>9.06</v>
      </c>
    </row>
    <row r="1148">
      <c r="A1148" t="inlineStr">
        <is>
          <t>2015-W9-2015-JCHAPS-Y27589</t>
        </is>
      </c>
      <c r="B1148" t="n">
        <v>2015</v>
      </c>
      <c r="C1148" t="n">
        <v>9</v>
      </c>
      <c r="D1148" t="inlineStr">
        <is>
          <t>2015-JCHAPS</t>
        </is>
      </c>
      <c r="E1148" t="inlineStr">
        <is>
          <t>Y27589</t>
        </is>
      </c>
      <c r="F1148" t="inlineStr">
        <is>
          <t>WR</t>
        </is>
      </c>
      <c r="G1148" t="inlineStr">
        <is>
          <t>Yes</t>
        </is>
      </c>
      <c r="H1148" t="n">
        <v>12.1</v>
      </c>
    </row>
    <row r="1149">
      <c r="A1149" t="inlineStr">
        <is>
          <t>2015-W9-2015-JCHAPS-Y28398</t>
        </is>
      </c>
      <c r="B1149" t="n">
        <v>2015</v>
      </c>
      <c r="C1149" t="n">
        <v>9</v>
      </c>
      <c r="D1149" t="inlineStr">
        <is>
          <t>2015-JCHAPS</t>
        </is>
      </c>
      <c r="E1149" t="inlineStr">
        <is>
          <t>Y28398</t>
        </is>
      </c>
      <c r="F1149" t="inlineStr">
        <is>
          <t>RB</t>
        </is>
      </c>
      <c r="G1149" t="inlineStr">
        <is>
          <t>Yes</t>
        </is>
      </c>
      <c r="H1149" t="n">
        <v>16.9</v>
      </c>
    </row>
    <row r="1150">
      <c r="A1150" t="inlineStr">
        <is>
          <t>2015-W9-2015-JCHAPS-Y25741</t>
        </is>
      </c>
      <c r="B1150" t="n">
        <v>2015</v>
      </c>
      <c r="C1150" t="n">
        <v>9</v>
      </c>
      <c r="D1150" t="inlineStr">
        <is>
          <t>2015-JCHAPS</t>
        </is>
      </c>
      <c r="E1150" t="inlineStr">
        <is>
          <t>Y25741</t>
        </is>
      </c>
      <c r="F1150" t="inlineStr">
        <is>
          <t>RB</t>
        </is>
      </c>
      <c r="G1150" t="inlineStr">
        <is>
          <t>Yes</t>
        </is>
      </c>
      <c r="H1150" t="n">
        <v>2.3</v>
      </c>
    </row>
    <row r="1151">
      <c r="A1151" t="inlineStr">
        <is>
          <t>2015-W9-2015-JCHAPS-Y26644</t>
        </is>
      </c>
      <c r="B1151" t="n">
        <v>2015</v>
      </c>
      <c r="C1151" t="n">
        <v>9</v>
      </c>
      <c r="D1151" t="inlineStr">
        <is>
          <t>2015-JCHAPS</t>
        </is>
      </c>
      <c r="E1151" t="inlineStr">
        <is>
          <t>Y26644</t>
        </is>
      </c>
      <c r="F1151" t="inlineStr">
        <is>
          <t>TE</t>
        </is>
      </c>
      <c r="G1151" t="inlineStr">
        <is>
          <t>Yes</t>
        </is>
      </c>
      <c r="H1151" t="n">
        <v>23.3</v>
      </c>
    </row>
    <row r="1152">
      <c r="A1152" t="inlineStr">
        <is>
          <t>2015-W9-2015-JCHAPS-Y7241</t>
        </is>
      </c>
      <c r="B1152" t="n">
        <v>2015</v>
      </c>
      <c r="C1152" t="n">
        <v>9</v>
      </c>
      <c r="D1152" t="inlineStr">
        <is>
          <t>2015-JCHAPS</t>
        </is>
      </c>
      <c r="E1152" t="inlineStr">
        <is>
          <t>Y7241</t>
        </is>
      </c>
      <c r="F1152" t="inlineStr">
        <is>
          <t>W/R/T FLEX</t>
        </is>
      </c>
      <c r="G1152" t="inlineStr">
        <is>
          <t>Yes</t>
        </is>
      </c>
      <c r="H1152" t="n">
        <v>16.2</v>
      </c>
    </row>
    <row r="1153">
      <c r="A1153" t="inlineStr">
        <is>
          <t>2015-W9-2015-JCHAPS-Y7776</t>
        </is>
      </c>
      <c r="B1153" t="n">
        <v>2015</v>
      </c>
      <c r="C1153" t="n">
        <v>9</v>
      </c>
      <c r="D1153" t="inlineStr">
        <is>
          <t>2015-JCHAPS</t>
        </is>
      </c>
      <c r="E1153" t="inlineStr">
        <is>
          <t>Y7776</t>
        </is>
      </c>
      <c r="F1153" t="inlineStr">
        <is>
          <t>W/R/T FLEX</t>
        </is>
      </c>
      <c r="G1153" t="inlineStr">
        <is>
          <t>Yes</t>
        </is>
      </c>
      <c r="H1153" t="n">
        <v>36.5</v>
      </c>
    </row>
    <row r="1154">
      <c r="A1154" t="inlineStr">
        <is>
          <t>2015-W9-2015-JCHAPS-Y26878</t>
        </is>
      </c>
      <c r="B1154" t="n">
        <v>2015</v>
      </c>
      <c r="C1154" t="n">
        <v>9</v>
      </c>
      <c r="D1154" t="inlineStr">
        <is>
          <t>2015-JCHAPS</t>
        </is>
      </c>
      <c r="E1154" t="inlineStr">
        <is>
          <t>Y26878</t>
        </is>
      </c>
      <c r="F1154" t="inlineStr">
        <is>
          <t>W/R/T FLEX</t>
        </is>
      </c>
      <c r="G1154" t="inlineStr">
        <is>
          <t>Yes</t>
        </is>
      </c>
      <c r="H1154" t="n">
        <v>3.8</v>
      </c>
    </row>
    <row r="1155">
      <c r="A1155" t="inlineStr">
        <is>
          <t>2015-W9-2015-JCHAPS-Y8447</t>
        </is>
      </c>
      <c r="B1155" t="n">
        <v>2015</v>
      </c>
      <c r="C1155" t="n">
        <v>9</v>
      </c>
      <c r="D1155" t="inlineStr">
        <is>
          <t>2015-JCHAPS</t>
        </is>
      </c>
      <c r="E1155" t="inlineStr">
        <is>
          <t>Y8447</t>
        </is>
      </c>
      <c r="F1155" t="inlineStr">
        <is>
          <t>K</t>
        </is>
      </c>
      <c r="G1155" t="inlineStr">
        <is>
          <t>Yes</t>
        </is>
      </c>
      <c r="H1155" t="n">
        <v>3</v>
      </c>
    </row>
    <row r="1156">
      <c r="A1156" t="inlineStr">
        <is>
          <t>2015-W9-2015-JCHAPS-Y-DEF:la-rams</t>
        </is>
      </c>
      <c r="B1156" t="n">
        <v>2015</v>
      </c>
      <c r="C1156" t="n">
        <v>9</v>
      </c>
      <c r="D1156" t="inlineStr">
        <is>
          <t>2015-JCHAPS</t>
        </is>
      </c>
      <c r="E1156" t="inlineStr">
        <is>
          <t>Y-DEF:la-rams</t>
        </is>
      </c>
      <c r="F1156" t="inlineStr">
        <is>
          <t>DST</t>
        </is>
      </c>
      <c r="G1156" t="inlineStr">
        <is>
          <t>Yes</t>
        </is>
      </c>
      <c r="H1156" t="n">
        <v>3</v>
      </c>
    </row>
    <row r="1157">
      <c r="A1157" t="inlineStr">
        <is>
          <t>2015-W9-2015-JCHAPS-Y28403</t>
        </is>
      </c>
      <c r="B1157" t="n">
        <v>2015</v>
      </c>
      <c r="C1157" t="n">
        <v>9</v>
      </c>
      <c r="D1157" t="inlineStr">
        <is>
          <t>2015-JCHAPS</t>
        </is>
      </c>
      <c r="E1157" t="inlineStr">
        <is>
          <t>Y28403</t>
        </is>
      </c>
      <c r="F1157" t="inlineStr">
        <is>
          <t>BN</t>
        </is>
      </c>
      <c r="G1157" t="inlineStr">
        <is>
          <t>No</t>
        </is>
      </c>
      <c r="H1157" t="n">
        <v>5.6</v>
      </c>
    </row>
    <row r="1158">
      <c r="A1158" t="inlineStr">
        <is>
          <t>2015-W9-2015-JCHAPS-Y27570</t>
        </is>
      </c>
      <c r="B1158" t="n">
        <v>2015</v>
      </c>
      <c r="C1158" t="n">
        <v>9</v>
      </c>
      <c r="D1158" t="inlineStr">
        <is>
          <t>2015-JCHAPS</t>
        </is>
      </c>
      <c r="E1158" t="inlineStr">
        <is>
          <t>Y27570</t>
        </is>
      </c>
      <c r="F1158" t="inlineStr">
        <is>
          <t>BN</t>
        </is>
      </c>
      <c r="G1158" t="inlineStr">
        <is>
          <t>No</t>
        </is>
      </c>
      <c r="H1158" t="n">
        <v>19.3</v>
      </c>
    </row>
    <row r="1159">
      <c r="A1159" t="inlineStr">
        <is>
          <t>2015-W9-2015-JCHAPS-Y25802</t>
        </is>
      </c>
      <c r="B1159" t="n">
        <v>2015</v>
      </c>
      <c r="C1159" t="n">
        <v>9</v>
      </c>
      <c r="D1159" t="inlineStr">
        <is>
          <t>2015-JCHAPS</t>
        </is>
      </c>
      <c r="E1159" t="inlineStr">
        <is>
          <t>Y25802</t>
        </is>
      </c>
      <c r="F1159" t="inlineStr">
        <is>
          <t>BN</t>
        </is>
      </c>
      <c r="G1159" t="inlineStr">
        <is>
          <t>No</t>
        </is>
      </c>
      <c r="H1159" t="n">
        <v>8.199999999999999</v>
      </c>
    </row>
    <row r="1160">
      <c r="A1160" t="inlineStr">
        <is>
          <t>2015-W9-2015-JCHAPS-Y27618</t>
        </is>
      </c>
      <c r="B1160" t="n">
        <v>2015</v>
      </c>
      <c r="C1160" t="n">
        <v>9</v>
      </c>
      <c r="D1160" t="inlineStr">
        <is>
          <t>2015-JCHAPS</t>
        </is>
      </c>
      <c r="E1160" t="inlineStr">
        <is>
          <t>Y27618</t>
        </is>
      </c>
      <c r="F1160" t="inlineStr">
        <is>
          <t>BN</t>
        </is>
      </c>
      <c r="G1160" t="inlineStr">
        <is>
          <t>No</t>
        </is>
      </c>
      <c r="H1160" t="n">
        <v>3</v>
      </c>
    </row>
    <row r="1161">
      <c r="A1161" t="inlineStr">
        <is>
          <t>2015-W9-2015-JCHAPS-Y8826</t>
        </is>
      </c>
      <c r="B1161" t="n">
        <v>2015</v>
      </c>
      <c r="C1161" t="n">
        <v>9</v>
      </c>
      <c r="D1161" t="inlineStr">
        <is>
          <t>2015-JCHAPS</t>
        </is>
      </c>
      <c r="E1161" t="inlineStr">
        <is>
          <t>Y8826</t>
        </is>
      </c>
      <c r="F1161" t="inlineStr">
        <is>
          <t>BN</t>
        </is>
      </c>
      <c r="G1161" t="inlineStr">
        <is>
          <t>No</t>
        </is>
      </c>
      <c r="H1161" t="n">
        <v>1.5</v>
      </c>
    </row>
    <row r="1162">
      <c r="A1162" t="inlineStr">
        <is>
          <t>2015-W9-2015-JCHAPS-Y9066</t>
        </is>
      </c>
      <c r="B1162" t="n">
        <v>2015</v>
      </c>
      <c r="C1162" t="n">
        <v>9</v>
      </c>
      <c r="D1162" t="inlineStr">
        <is>
          <t>2015-JCHAPS</t>
        </is>
      </c>
      <c r="E1162" t="inlineStr">
        <is>
          <t>Y9066</t>
        </is>
      </c>
      <c r="F1162" t="inlineStr">
        <is>
          <t>BN</t>
        </is>
      </c>
      <c r="G1162" t="inlineStr">
        <is>
          <t>No</t>
        </is>
      </c>
      <c r="H1162" t="n">
        <v>0</v>
      </c>
    </row>
    <row r="1163">
      <c r="A1163" t="inlineStr">
        <is>
          <t>2015-W9-2015-VARO-Y6770</t>
        </is>
      </c>
      <c r="B1163" t="n">
        <v>2015</v>
      </c>
      <c r="C1163" t="n">
        <v>9</v>
      </c>
      <c r="D1163" t="inlineStr">
        <is>
          <t>2015-VARO</t>
        </is>
      </c>
      <c r="E1163" t="inlineStr">
        <is>
          <t>Y6770</t>
        </is>
      </c>
      <c r="F1163" t="inlineStr">
        <is>
          <t>QB</t>
        </is>
      </c>
      <c r="G1163" t="inlineStr">
        <is>
          <t>Yes</t>
        </is>
      </c>
      <c r="H1163" t="n">
        <v>22.36</v>
      </c>
    </row>
    <row r="1164">
      <c r="A1164" t="inlineStr">
        <is>
          <t>2015-W9-2015-VARO-Y25755</t>
        </is>
      </c>
      <c r="B1164" t="n">
        <v>2015</v>
      </c>
      <c r="C1164" t="n">
        <v>9</v>
      </c>
      <c r="D1164" t="inlineStr">
        <is>
          <t>2015-VARO</t>
        </is>
      </c>
      <c r="E1164" t="inlineStr">
        <is>
          <t>Y25755</t>
        </is>
      </c>
      <c r="F1164" t="inlineStr">
        <is>
          <t>WR</t>
        </is>
      </c>
      <c r="G1164" t="inlineStr">
        <is>
          <t>Yes</t>
        </is>
      </c>
      <c r="H1164" t="n">
        <v>15.1</v>
      </c>
    </row>
    <row r="1165">
      <c r="A1165" t="inlineStr">
        <is>
          <t>2015-W9-2015-VARO-Y28534</t>
        </is>
      </c>
      <c r="B1165" t="n">
        <v>2015</v>
      </c>
      <c r="C1165" t="n">
        <v>9</v>
      </c>
      <c r="D1165" t="inlineStr">
        <is>
          <t>2015-VARO</t>
        </is>
      </c>
      <c r="E1165" t="inlineStr">
        <is>
          <t>Y28534</t>
        </is>
      </c>
      <c r="F1165" t="inlineStr">
        <is>
          <t>WR</t>
        </is>
      </c>
      <c r="G1165" t="inlineStr">
        <is>
          <t>Yes</t>
        </is>
      </c>
      <c r="H1165" t="n">
        <v>4.2</v>
      </c>
    </row>
    <row r="1166">
      <c r="A1166" t="inlineStr">
        <is>
          <t>2015-W9-2015-VARO-Y27548</t>
        </is>
      </c>
      <c r="B1166" t="n">
        <v>2015</v>
      </c>
      <c r="C1166" t="n">
        <v>9</v>
      </c>
      <c r="D1166" t="inlineStr">
        <is>
          <t>2015-VARO</t>
        </is>
      </c>
      <c r="E1166" t="inlineStr">
        <is>
          <t>Y27548</t>
        </is>
      </c>
      <c r="F1166" t="inlineStr">
        <is>
          <t>WR</t>
        </is>
      </c>
      <c r="G1166" t="inlineStr">
        <is>
          <t>Yes</t>
        </is>
      </c>
      <c r="H1166" t="n">
        <v>13.1</v>
      </c>
    </row>
    <row r="1167">
      <c r="A1167" t="inlineStr">
        <is>
          <t>2015-W9-2015-VARO-Y27583</t>
        </is>
      </c>
      <c r="B1167" t="n">
        <v>2015</v>
      </c>
      <c r="C1167" t="n">
        <v>9</v>
      </c>
      <c r="D1167" t="inlineStr">
        <is>
          <t>2015-VARO</t>
        </is>
      </c>
      <c r="E1167" t="inlineStr">
        <is>
          <t>Y27583</t>
        </is>
      </c>
      <c r="F1167" t="inlineStr">
        <is>
          <t>RB</t>
        </is>
      </c>
      <c r="G1167" t="inlineStr">
        <is>
          <t>Yes</t>
        </is>
      </c>
      <c r="H1167" t="n">
        <v>5.2</v>
      </c>
    </row>
    <row r="1168">
      <c r="A1168" t="inlineStr">
        <is>
          <t>2015-W9-2015-VARO-Y8790</t>
        </is>
      </c>
      <c r="B1168" t="n">
        <v>2015</v>
      </c>
      <c r="C1168" t="n">
        <v>9</v>
      </c>
      <c r="D1168" t="inlineStr">
        <is>
          <t>2015-VARO</t>
        </is>
      </c>
      <c r="E1168" t="inlineStr">
        <is>
          <t>Y8790</t>
        </is>
      </c>
      <c r="F1168" t="inlineStr">
        <is>
          <t>RB</t>
        </is>
      </c>
      <c r="G1168" t="inlineStr">
        <is>
          <t>Yes</t>
        </is>
      </c>
      <c r="H1168" t="n">
        <v>6.8</v>
      </c>
    </row>
    <row r="1169">
      <c r="A1169" t="inlineStr">
        <is>
          <t>2015-W9-2015-VARO-Y24017</t>
        </is>
      </c>
      <c r="B1169" t="n">
        <v>2015</v>
      </c>
      <c r="C1169" t="n">
        <v>9</v>
      </c>
      <c r="D1169" t="inlineStr">
        <is>
          <t>2015-VARO</t>
        </is>
      </c>
      <c r="E1169" t="inlineStr">
        <is>
          <t>Y24017</t>
        </is>
      </c>
      <c r="F1169" t="inlineStr">
        <is>
          <t>TE</t>
        </is>
      </c>
      <c r="G1169" t="inlineStr">
        <is>
          <t>Yes</t>
        </is>
      </c>
      <c r="H1169" t="n">
        <v>4.7</v>
      </c>
    </row>
    <row r="1170">
      <c r="A1170" t="inlineStr">
        <is>
          <t>2015-W9-2015-VARO-Y26660</t>
        </is>
      </c>
      <c r="B1170" t="n">
        <v>2015</v>
      </c>
      <c r="C1170" t="n">
        <v>9</v>
      </c>
      <c r="D1170" t="inlineStr">
        <is>
          <t>2015-VARO</t>
        </is>
      </c>
      <c r="E1170" t="inlineStr">
        <is>
          <t>Y26660</t>
        </is>
      </c>
      <c r="F1170" t="inlineStr">
        <is>
          <t>W/R/T FLEX</t>
        </is>
      </c>
      <c r="G1170" t="inlineStr">
        <is>
          <t>Yes</t>
        </is>
      </c>
      <c r="H1170" t="n">
        <v>8.6</v>
      </c>
    </row>
    <row r="1171">
      <c r="A1171" t="inlineStr">
        <is>
          <t>2015-W9-2015-VARO-Y25777</t>
        </is>
      </c>
      <c r="B1171" t="n">
        <v>2015</v>
      </c>
      <c r="C1171" t="n">
        <v>9</v>
      </c>
      <c r="D1171" t="inlineStr">
        <is>
          <t>2015-VARO</t>
        </is>
      </c>
      <c r="E1171" t="inlineStr">
        <is>
          <t>Y25777</t>
        </is>
      </c>
      <c r="F1171" t="inlineStr">
        <is>
          <t>W/R/T FLEX</t>
        </is>
      </c>
      <c r="G1171" t="inlineStr">
        <is>
          <t>Yes</t>
        </is>
      </c>
      <c r="H1171" t="n">
        <v>0.1</v>
      </c>
    </row>
    <row r="1172">
      <c r="A1172" t="inlineStr">
        <is>
          <t>2015-W9-2015-VARO-Y26708</t>
        </is>
      </c>
      <c r="B1172" t="n">
        <v>2015</v>
      </c>
      <c r="C1172" t="n">
        <v>9</v>
      </c>
      <c r="D1172" t="inlineStr">
        <is>
          <t>2015-VARO</t>
        </is>
      </c>
      <c r="E1172" t="inlineStr">
        <is>
          <t>Y26708</t>
        </is>
      </c>
      <c r="F1172" t="inlineStr">
        <is>
          <t>W/R/T FLEX</t>
        </is>
      </c>
      <c r="G1172" t="inlineStr">
        <is>
          <t>Yes</t>
        </is>
      </c>
      <c r="H1172" t="n">
        <v>7.8</v>
      </c>
    </row>
    <row r="1173">
      <c r="A1173" t="inlineStr">
        <is>
          <t>2015-W9-2015-VARO-Y25885</t>
        </is>
      </c>
      <c r="B1173" t="n">
        <v>2015</v>
      </c>
      <c r="C1173" t="n">
        <v>9</v>
      </c>
      <c r="D1173" t="inlineStr">
        <is>
          <t>2015-VARO</t>
        </is>
      </c>
      <c r="E1173" t="inlineStr">
        <is>
          <t>Y25885</t>
        </is>
      </c>
      <c r="F1173" t="inlineStr">
        <is>
          <t>K</t>
        </is>
      </c>
      <c r="G1173" t="inlineStr">
        <is>
          <t>Yes</t>
        </is>
      </c>
      <c r="H1173" t="n">
        <v>8</v>
      </c>
    </row>
    <row r="1174">
      <c r="A1174" t="inlineStr">
        <is>
          <t>2015-W9-2015-VARO-Y-DEF:new-england</t>
        </is>
      </c>
      <c r="B1174" t="n">
        <v>2015</v>
      </c>
      <c r="C1174" t="n">
        <v>9</v>
      </c>
      <c r="D1174" t="inlineStr">
        <is>
          <t>2015-VARO</t>
        </is>
      </c>
      <c r="E1174" t="inlineStr">
        <is>
          <t>Y-DEF:new-england</t>
        </is>
      </c>
      <c r="F1174" t="inlineStr">
        <is>
          <t>DST</t>
        </is>
      </c>
      <c r="G1174" t="inlineStr">
        <is>
          <t>Yes</t>
        </is>
      </c>
      <c r="H1174" t="n">
        <v>9</v>
      </c>
    </row>
    <row r="1175">
      <c r="A1175" t="inlineStr">
        <is>
          <t>2015-W9-2015-VARO-Y24053</t>
        </is>
      </c>
      <c r="B1175" t="n">
        <v>2015</v>
      </c>
      <c r="C1175" t="n">
        <v>9</v>
      </c>
      <c r="D1175" t="inlineStr">
        <is>
          <t>2015-VARO</t>
        </is>
      </c>
      <c r="E1175" t="inlineStr">
        <is>
          <t>Y24053</t>
        </is>
      </c>
      <c r="F1175" t="inlineStr">
        <is>
          <t>BN</t>
        </is>
      </c>
      <c r="G1175" t="inlineStr">
        <is>
          <t>No</t>
        </is>
      </c>
      <c r="H1175" t="n">
        <v>10.2</v>
      </c>
    </row>
    <row r="1176">
      <c r="A1176" t="inlineStr">
        <is>
          <t>2015-W9-2015-VARO-Y27619</t>
        </is>
      </c>
      <c r="B1176" t="n">
        <v>2015</v>
      </c>
      <c r="C1176" t="n">
        <v>9</v>
      </c>
      <c r="D1176" t="inlineStr">
        <is>
          <t>2015-VARO</t>
        </is>
      </c>
      <c r="E1176" t="inlineStr">
        <is>
          <t>Y27619</t>
        </is>
      </c>
      <c r="F1176" t="inlineStr">
        <is>
          <t>BN</t>
        </is>
      </c>
      <c r="G1176" t="inlineStr">
        <is>
          <t>No</t>
        </is>
      </c>
      <c r="H1176" t="n">
        <v>0</v>
      </c>
    </row>
    <row r="1177">
      <c r="A1177" t="inlineStr">
        <is>
          <t>2015-W9-2015-VARO-Y8821</t>
        </is>
      </c>
      <c r="B1177" t="n">
        <v>2015</v>
      </c>
      <c r="C1177" t="n">
        <v>9</v>
      </c>
      <c r="D1177" t="inlineStr">
        <is>
          <t>2015-VARO</t>
        </is>
      </c>
      <c r="E1177" t="inlineStr">
        <is>
          <t>Y8821</t>
        </is>
      </c>
      <c r="F1177" t="inlineStr">
        <is>
          <t>BN</t>
        </is>
      </c>
      <c r="G1177" t="inlineStr">
        <is>
          <t>No</t>
        </is>
      </c>
      <c r="H1177" t="n">
        <v>0</v>
      </c>
    </row>
    <row r="1178">
      <c r="A1178" t="inlineStr">
        <is>
          <t>2015-W9-2015-VARO-Y8256</t>
        </is>
      </c>
      <c r="B1178" t="n">
        <v>2015</v>
      </c>
      <c r="C1178" t="n">
        <v>9</v>
      </c>
      <c r="D1178" t="inlineStr">
        <is>
          <t>2015-VARO</t>
        </is>
      </c>
      <c r="E1178" t="inlineStr">
        <is>
          <t>Y8256</t>
        </is>
      </c>
      <c r="F1178" t="inlineStr">
        <is>
          <t>BN</t>
        </is>
      </c>
      <c r="G1178" t="inlineStr">
        <is>
          <t>No</t>
        </is>
      </c>
      <c r="H1178" t="n">
        <v>0</v>
      </c>
    </row>
    <row r="1179">
      <c r="A1179" t="inlineStr">
        <is>
          <t>2015-W9-2015-VARO-Y24916</t>
        </is>
      </c>
      <c r="B1179" t="n">
        <v>2015</v>
      </c>
      <c r="C1179" t="n">
        <v>9</v>
      </c>
      <c r="D1179" t="inlineStr">
        <is>
          <t>2015-VARO</t>
        </is>
      </c>
      <c r="E1179" t="inlineStr">
        <is>
          <t>Y24916</t>
        </is>
      </c>
      <c r="F1179" t="inlineStr">
        <is>
          <t>BN</t>
        </is>
      </c>
      <c r="G1179" t="inlineStr">
        <is>
          <t>No</t>
        </is>
      </c>
      <c r="H1179" t="n">
        <v>1.4</v>
      </c>
    </row>
    <row r="1180">
      <c r="A1180" t="inlineStr">
        <is>
          <t>2015-W9-2015-VARO-Y-DEF:seattle</t>
        </is>
      </c>
      <c r="B1180" t="n">
        <v>2015</v>
      </c>
      <c r="C1180" t="n">
        <v>9</v>
      </c>
      <c r="D1180" t="inlineStr">
        <is>
          <t>2015-VARO</t>
        </is>
      </c>
      <c r="E1180" t="inlineStr">
        <is>
          <t>Y-DEF:seattle</t>
        </is>
      </c>
      <c r="F1180" t="inlineStr">
        <is>
          <t>BN</t>
        </is>
      </c>
      <c r="G1180" t="inlineStr">
        <is>
          <t>No</t>
        </is>
      </c>
      <c r="H1180" t="n">
        <v>0</v>
      </c>
    </row>
    <row r="1181">
      <c r="A1181" t="inlineStr">
        <is>
          <t>2015-W9-2015-PACO-Y4256</t>
        </is>
      </c>
      <c r="B1181" t="n">
        <v>2015</v>
      </c>
      <c r="C1181" t="n">
        <v>9</v>
      </c>
      <c r="D1181" t="inlineStr">
        <is>
          <t>2015-PACO</t>
        </is>
      </c>
      <c r="E1181" t="inlineStr">
        <is>
          <t>Y4256</t>
        </is>
      </c>
      <c r="F1181" t="inlineStr">
        <is>
          <t>QB</t>
        </is>
      </c>
      <c r="G1181" t="inlineStr">
        <is>
          <t>Yes</t>
        </is>
      </c>
      <c r="H1181" t="n">
        <v>23.24</v>
      </c>
    </row>
    <row r="1182">
      <c r="A1182" t="inlineStr">
        <is>
          <t>2015-W9-2015-PACO-Y23997</t>
        </is>
      </c>
      <c r="B1182" t="n">
        <v>2015</v>
      </c>
      <c r="C1182" t="n">
        <v>9</v>
      </c>
      <c r="D1182" t="inlineStr">
        <is>
          <t>2015-PACO</t>
        </is>
      </c>
      <c r="E1182" t="inlineStr">
        <is>
          <t>Y23997</t>
        </is>
      </c>
      <c r="F1182" t="inlineStr">
        <is>
          <t>WR</t>
        </is>
      </c>
      <c r="G1182" t="inlineStr">
        <is>
          <t>Yes</t>
        </is>
      </c>
      <c r="H1182" t="n">
        <v>5</v>
      </c>
    </row>
    <row r="1183">
      <c r="A1183" t="inlineStr">
        <is>
          <t>2015-W9-2015-PACO-Y25876</t>
        </is>
      </c>
      <c r="B1183" t="n">
        <v>2015</v>
      </c>
      <c r="C1183" t="n">
        <v>9</v>
      </c>
      <c r="D1183" t="inlineStr">
        <is>
          <t>2015-PACO</t>
        </is>
      </c>
      <c r="E1183" t="inlineStr">
        <is>
          <t>Y25876</t>
        </is>
      </c>
      <c r="F1183" t="inlineStr">
        <is>
          <t>WR</t>
        </is>
      </c>
      <c r="G1183" t="inlineStr">
        <is>
          <t>Yes</t>
        </is>
      </c>
      <c r="H1183" t="n">
        <v>7.8</v>
      </c>
    </row>
    <row r="1184">
      <c r="A1184" t="inlineStr">
        <is>
          <t>2015-W9-2015-PACO-Y6339</t>
        </is>
      </c>
      <c r="B1184" t="n">
        <v>2015</v>
      </c>
      <c r="C1184" t="n">
        <v>9</v>
      </c>
      <c r="D1184" t="inlineStr">
        <is>
          <t>2015-PACO</t>
        </is>
      </c>
      <c r="E1184" t="inlineStr">
        <is>
          <t>Y6339</t>
        </is>
      </c>
      <c r="F1184" t="inlineStr">
        <is>
          <t>WR</t>
        </is>
      </c>
      <c r="G1184" t="inlineStr">
        <is>
          <t>Yes</t>
        </is>
      </c>
      <c r="H1184" t="n">
        <v>0</v>
      </c>
    </row>
    <row r="1185">
      <c r="A1185" t="inlineStr">
        <is>
          <t>2015-W9-2015-PACO-Y26804</t>
        </is>
      </c>
      <c r="B1185" t="n">
        <v>2015</v>
      </c>
      <c r="C1185" t="n">
        <v>9</v>
      </c>
      <c r="D1185" t="inlineStr">
        <is>
          <t>2015-PACO</t>
        </is>
      </c>
      <c r="E1185" t="inlineStr">
        <is>
          <t>Y26804</t>
        </is>
      </c>
      <c r="F1185" t="inlineStr">
        <is>
          <t>RB</t>
        </is>
      </c>
      <c r="G1185" t="inlineStr">
        <is>
          <t>Yes</t>
        </is>
      </c>
      <c r="H1185" t="n">
        <v>7.5</v>
      </c>
    </row>
    <row r="1186">
      <c r="A1186" t="inlineStr">
        <is>
          <t>2015-W9-2015-PACO-Y28465</t>
        </is>
      </c>
      <c r="B1186" t="n">
        <v>2015</v>
      </c>
      <c r="C1186" t="n">
        <v>9</v>
      </c>
      <c r="D1186" t="inlineStr">
        <is>
          <t>2015-PACO</t>
        </is>
      </c>
      <c r="E1186" t="inlineStr">
        <is>
          <t>Y28465</t>
        </is>
      </c>
      <c r="F1186" t="inlineStr">
        <is>
          <t>RB</t>
        </is>
      </c>
      <c r="G1186" t="inlineStr">
        <is>
          <t>Yes</t>
        </is>
      </c>
      <c r="H1186" t="n">
        <v>9.800000000000001</v>
      </c>
    </row>
    <row r="1187">
      <c r="A1187" t="inlineStr">
        <is>
          <t>2015-W9-2015-PACO-Y6663</t>
        </is>
      </c>
      <c r="B1187" t="n">
        <v>2015</v>
      </c>
      <c r="C1187" t="n">
        <v>9</v>
      </c>
      <c r="D1187" t="inlineStr">
        <is>
          <t>2015-PACO</t>
        </is>
      </c>
      <c r="E1187" t="inlineStr">
        <is>
          <t>Y6663</t>
        </is>
      </c>
      <c r="F1187" t="inlineStr">
        <is>
          <t>TE</t>
        </is>
      </c>
      <c r="G1187" t="inlineStr">
        <is>
          <t>Yes</t>
        </is>
      </c>
      <c r="H1187" t="n">
        <v>6.9</v>
      </c>
    </row>
    <row r="1188">
      <c r="A1188" t="inlineStr">
        <is>
          <t>2015-W9-2015-PACO-Y8838</t>
        </is>
      </c>
      <c r="B1188" t="n">
        <v>2015</v>
      </c>
      <c r="C1188" t="n">
        <v>9</v>
      </c>
      <c r="D1188" t="inlineStr">
        <is>
          <t>2015-PACO</t>
        </is>
      </c>
      <c r="E1188" t="inlineStr">
        <is>
          <t>Y8838</t>
        </is>
      </c>
      <c r="F1188" t="inlineStr">
        <is>
          <t>W/R/T FLEX</t>
        </is>
      </c>
      <c r="G1188" t="inlineStr">
        <is>
          <t>Yes</t>
        </is>
      </c>
      <c r="H1188" t="n">
        <v>11.7</v>
      </c>
    </row>
    <row r="1189">
      <c r="A1189" t="inlineStr">
        <is>
          <t>2015-W9-2015-PACO-Y8263</t>
        </is>
      </c>
      <c r="B1189" t="n">
        <v>2015</v>
      </c>
      <c r="C1189" t="n">
        <v>9</v>
      </c>
      <c r="D1189" t="inlineStr">
        <is>
          <t>2015-PACO</t>
        </is>
      </c>
      <c r="E1189" t="inlineStr">
        <is>
          <t>Y8263</t>
        </is>
      </c>
      <c r="F1189" t="inlineStr">
        <is>
          <t>W/R/T FLEX</t>
        </is>
      </c>
      <c r="G1189" t="inlineStr">
        <is>
          <t>Yes</t>
        </is>
      </c>
      <c r="H1189" t="n">
        <v>2</v>
      </c>
    </row>
    <row r="1190">
      <c r="A1190" t="inlineStr">
        <is>
          <t>2015-W9-2015-PACO-Y8907</t>
        </is>
      </c>
      <c r="B1190" t="n">
        <v>2015</v>
      </c>
      <c r="C1190" t="n">
        <v>9</v>
      </c>
      <c r="D1190" t="inlineStr">
        <is>
          <t>2015-PACO</t>
        </is>
      </c>
      <c r="E1190" t="inlineStr">
        <is>
          <t>Y8907</t>
        </is>
      </c>
      <c r="F1190" t="inlineStr">
        <is>
          <t>W/R/T FLEX</t>
        </is>
      </c>
      <c r="G1190" t="inlineStr">
        <is>
          <t>Yes</t>
        </is>
      </c>
      <c r="H1190" t="n">
        <v>3.5</v>
      </c>
    </row>
    <row r="1191">
      <c r="A1191" t="inlineStr">
        <is>
          <t>2015-W9-2015-PACO-Y7520</t>
        </is>
      </c>
      <c r="B1191" t="n">
        <v>2015</v>
      </c>
      <c r="C1191" t="n">
        <v>9</v>
      </c>
      <c r="D1191" t="inlineStr">
        <is>
          <t>2015-PACO</t>
        </is>
      </c>
      <c r="E1191" t="inlineStr">
        <is>
          <t>Y7520</t>
        </is>
      </c>
      <c r="F1191" t="inlineStr">
        <is>
          <t>K</t>
        </is>
      </c>
      <c r="G1191" t="inlineStr">
        <is>
          <t>Yes</t>
        </is>
      </c>
      <c r="H1191" t="n">
        <v>2</v>
      </c>
    </row>
    <row r="1192">
      <c r="A1192" t="inlineStr">
        <is>
          <t>2015-W9-2015-PACO-Y-DEF:pittsburgh</t>
        </is>
      </c>
      <c r="B1192" t="n">
        <v>2015</v>
      </c>
      <c r="C1192" t="n">
        <v>9</v>
      </c>
      <c r="D1192" t="inlineStr">
        <is>
          <t>2015-PACO</t>
        </is>
      </c>
      <c r="E1192" t="inlineStr">
        <is>
          <t>Y-DEF:pittsburgh</t>
        </is>
      </c>
      <c r="F1192" t="inlineStr">
        <is>
          <t>DST</t>
        </is>
      </c>
      <c r="G1192" t="inlineStr">
        <is>
          <t>Yes</t>
        </is>
      </c>
      <c r="H1192" t="n">
        <v>4</v>
      </c>
    </row>
    <row r="1193">
      <c r="A1193" t="inlineStr">
        <is>
          <t>2015-W9-2015-PACO-Y7177</t>
        </is>
      </c>
      <c r="B1193" t="n">
        <v>2015</v>
      </c>
      <c r="C1193" t="n">
        <v>9</v>
      </c>
      <c r="D1193" t="inlineStr">
        <is>
          <t>2015-PACO</t>
        </is>
      </c>
      <c r="E1193" t="inlineStr">
        <is>
          <t>Y7177</t>
        </is>
      </c>
      <c r="F1193" t="inlineStr">
        <is>
          <t>BN</t>
        </is>
      </c>
      <c r="G1193" t="inlineStr">
        <is>
          <t>No</t>
        </is>
      </c>
      <c r="H1193" t="n">
        <v>0</v>
      </c>
    </row>
    <row r="1194">
      <c r="A1194" t="inlineStr">
        <is>
          <t>2015-W9-2015-PACO-Y8266</t>
        </is>
      </c>
      <c r="B1194" t="n">
        <v>2015</v>
      </c>
      <c r="C1194" t="n">
        <v>9</v>
      </c>
      <c r="D1194" t="inlineStr">
        <is>
          <t>2015-PACO</t>
        </is>
      </c>
      <c r="E1194" t="inlineStr">
        <is>
          <t>Y8266</t>
        </is>
      </c>
      <c r="F1194" t="inlineStr">
        <is>
          <t>BN</t>
        </is>
      </c>
      <c r="G1194" t="inlineStr">
        <is>
          <t>No</t>
        </is>
      </c>
      <c r="H1194" t="n">
        <v>0</v>
      </c>
    </row>
    <row r="1195">
      <c r="A1195" t="inlineStr">
        <is>
          <t>2015-W9-2015-PACO-Y25820</t>
        </is>
      </c>
      <c r="B1195" t="n">
        <v>2015</v>
      </c>
      <c r="C1195" t="n">
        <v>9</v>
      </c>
      <c r="D1195" t="inlineStr">
        <is>
          <t>2015-PACO</t>
        </is>
      </c>
      <c r="E1195" t="inlineStr">
        <is>
          <t>Y25820</t>
        </is>
      </c>
      <c r="F1195" t="inlineStr">
        <is>
          <t>BN</t>
        </is>
      </c>
      <c r="G1195" t="inlineStr">
        <is>
          <t>No</t>
        </is>
      </c>
      <c r="H1195" t="n">
        <v>0</v>
      </c>
    </row>
    <row r="1196">
      <c r="A1196" t="inlineStr">
        <is>
          <t>2015-W9-2015-PACO-Y9514</t>
        </is>
      </c>
      <c r="B1196" t="n">
        <v>2015</v>
      </c>
      <c r="C1196" t="n">
        <v>9</v>
      </c>
      <c r="D1196" t="inlineStr">
        <is>
          <t>2015-PACO</t>
        </is>
      </c>
      <c r="E1196" t="inlineStr">
        <is>
          <t>Y9514</t>
        </is>
      </c>
      <c r="F1196" t="inlineStr">
        <is>
          <t>BN</t>
        </is>
      </c>
      <c r="G1196" t="inlineStr">
        <is>
          <t>No</t>
        </is>
      </c>
      <c r="H1196" t="n">
        <v>4.7</v>
      </c>
    </row>
    <row r="1197">
      <c r="A1197" t="inlineStr">
        <is>
          <t>2015-W9-2015-PACO-Y6243</t>
        </is>
      </c>
      <c r="B1197" t="n">
        <v>2015</v>
      </c>
      <c r="C1197" t="n">
        <v>9</v>
      </c>
      <c r="D1197" t="inlineStr">
        <is>
          <t>2015-PACO</t>
        </is>
      </c>
      <c r="E1197" t="inlineStr">
        <is>
          <t>Y6243</t>
        </is>
      </c>
      <c r="F1197" t="inlineStr">
        <is>
          <t>BN</t>
        </is>
      </c>
      <c r="G1197" t="inlineStr">
        <is>
          <t>No</t>
        </is>
      </c>
      <c r="H1197" t="n">
        <v>11</v>
      </c>
    </row>
    <row r="1198">
      <c r="A1198" t="inlineStr">
        <is>
          <t>2015-W9-2015-PACO-Y-DEF:baltimore</t>
        </is>
      </c>
      <c r="B1198" t="n">
        <v>2015</v>
      </c>
      <c r="C1198" t="n">
        <v>9</v>
      </c>
      <c r="D1198" t="inlineStr">
        <is>
          <t>2015-PACO</t>
        </is>
      </c>
      <c r="E1198" t="inlineStr">
        <is>
          <t>Y-DEF:baltimore</t>
        </is>
      </c>
      <c r="F1198" t="inlineStr">
        <is>
          <t>BN</t>
        </is>
      </c>
      <c r="G1198" t="inlineStr">
        <is>
          <t>No</t>
        </is>
      </c>
      <c r="H1198" t="n">
        <v>0</v>
      </c>
    </row>
    <row r="1199">
      <c r="A1199" t="inlineStr">
        <is>
          <t>2015-W9-2015-ABARBA-Y24788</t>
        </is>
      </c>
      <c r="B1199" t="n">
        <v>2015</v>
      </c>
      <c r="C1199" t="n">
        <v>9</v>
      </c>
      <c r="D1199" t="inlineStr">
        <is>
          <t>2015-ABARBA</t>
        </is>
      </c>
      <c r="E1199" t="inlineStr">
        <is>
          <t>Y24788</t>
        </is>
      </c>
      <c r="F1199" t="inlineStr">
        <is>
          <t>QB</t>
        </is>
      </c>
      <c r="G1199" t="inlineStr">
        <is>
          <t>Yes</t>
        </is>
      </c>
      <c r="H1199" t="n">
        <v>34.58</v>
      </c>
    </row>
    <row r="1200">
      <c r="A1200" t="inlineStr">
        <is>
          <t>2015-W9-2015-ABARBA-Y27874</t>
        </is>
      </c>
      <c r="B1200" t="n">
        <v>2015</v>
      </c>
      <c r="C1200" t="n">
        <v>9</v>
      </c>
      <c r="D1200" t="inlineStr">
        <is>
          <t>2015-ABARBA</t>
        </is>
      </c>
      <c r="E1200" t="inlineStr">
        <is>
          <t>Y27874</t>
        </is>
      </c>
      <c r="F1200" t="inlineStr">
        <is>
          <t>WR</t>
        </is>
      </c>
      <c r="G1200" t="inlineStr">
        <is>
          <t>Yes</t>
        </is>
      </c>
      <c r="H1200" t="n">
        <v>18.2</v>
      </c>
    </row>
    <row r="1201">
      <c r="A1201" t="inlineStr">
        <is>
          <t>2015-W9-2015-ABARBA-Y9001</t>
        </is>
      </c>
      <c r="B1201" t="n">
        <v>2015</v>
      </c>
      <c r="C1201" t="n">
        <v>9</v>
      </c>
      <c r="D1201" t="inlineStr">
        <is>
          <t>2015-ABARBA</t>
        </is>
      </c>
      <c r="E1201" t="inlineStr">
        <is>
          <t>Y9001</t>
        </is>
      </c>
      <c r="F1201" t="inlineStr">
        <is>
          <t>WR</t>
        </is>
      </c>
      <c r="G1201" t="inlineStr">
        <is>
          <t>Yes</t>
        </is>
      </c>
      <c r="H1201" t="n">
        <v>6.8</v>
      </c>
    </row>
    <row r="1202">
      <c r="A1202" t="inlineStr">
        <is>
          <t>2015-W9-2015-ABARBA-Y8982</t>
        </is>
      </c>
      <c r="B1202" t="n">
        <v>2015</v>
      </c>
      <c r="C1202" t="n">
        <v>9</v>
      </c>
      <c r="D1202" t="inlineStr">
        <is>
          <t>2015-ABARBA</t>
        </is>
      </c>
      <c r="E1202" t="inlineStr">
        <is>
          <t>Y8982</t>
        </is>
      </c>
      <c r="F1202" t="inlineStr">
        <is>
          <t>WR</t>
        </is>
      </c>
      <c r="G1202" t="inlineStr">
        <is>
          <t>Yes</t>
        </is>
      </c>
      <c r="H1202" t="n">
        <v>7</v>
      </c>
    </row>
    <row r="1203">
      <c r="A1203" t="inlineStr">
        <is>
          <t>2015-W9-2015-ABARBA-Y23984</t>
        </is>
      </c>
      <c r="B1203" t="n">
        <v>2015</v>
      </c>
      <c r="C1203" t="n">
        <v>9</v>
      </c>
      <c r="D1203" t="inlineStr">
        <is>
          <t>2015-ABARBA</t>
        </is>
      </c>
      <c r="E1203" t="inlineStr">
        <is>
          <t>Y23984</t>
        </is>
      </c>
      <c r="F1203" t="inlineStr">
        <is>
          <t>RB</t>
        </is>
      </c>
      <c r="G1203" t="inlineStr">
        <is>
          <t>Yes</t>
        </is>
      </c>
      <c r="H1203" t="n">
        <v>1</v>
      </c>
    </row>
    <row r="1204">
      <c r="A1204" t="inlineStr">
        <is>
          <t>2015-W9-2015-ABARBA-Y25807</t>
        </is>
      </c>
      <c r="B1204" t="n">
        <v>2015</v>
      </c>
      <c r="C1204" t="n">
        <v>9</v>
      </c>
      <c r="D1204" t="inlineStr">
        <is>
          <t>2015-ABARBA</t>
        </is>
      </c>
      <c r="E1204" t="inlineStr">
        <is>
          <t>Y25807</t>
        </is>
      </c>
      <c r="F1204" t="inlineStr">
        <is>
          <t>RB</t>
        </is>
      </c>
      <c r="G1204" t="inlineStr">
        <is>
          <t>Yes</t>
        </is>
      </c>
      <c r="H1204" t="n">
        <v>26.1</v>
      </c>
    </row>
    <row r="1205">
      <c r="A1205" t="inlineStr">
        <is>
          <t>2015-W9-2015-ABARBA-Y7924</t>
        </is>
      </c>
      <c r="B1205" t="n">
        <v>2015</v>
      </c>
      <c r="C1205" t="n">
        <v>9</v>
      </c>
      <c r="D1205" t="inlineStr">
        <is>
          <t>2015-ABARBA</t>
        </is>
      </c>
      <c r="E1205" t="inlineStr">
        <is>
          <t>Y7924</t>
        </is>
      </c>
      <c r="F1205" t="inlineStr">
        <is>
          <t>TE</t>
        </is>
      </c>
      <c r="G1205" t="inlineStr">
        <is>
          <t>Yes</t>
        </is>
      </c>
      <c r="H1205" t="n">
        <v>23.5</v>
      </c>
    </row>
    <row r="1206">
      <c r="A1206" t="inlineStr">
        <is>
          <t>2015-W9-2015-ABARBA-Y27946</t>
        </is>
      </c>
      <c r="B1206" t="n">
        <v>2015</v>
      </c>
      <c r="C1206" t="n">
        <v>9</v>
      </c>
      <c r="D1206" t="inlineStr">
        <is>
          <t>2015-ABARBA</t>
        </is>
      </c>
      <c r="E1206" t="inlineStr">
        <is>
          <t>Y27946</t>
        </is>
      </c>
      <c r="F1206" t="inlineStr">
        <is>
          <t>W/R/T FLEX</t>
        </is>
      </c>
      <c r="G1206" t="inlineStr">
        <is>
          <t>Yes</t>
        </is>
      </c>
      <c r="H1206" t="n">
        <v>11.1</v>
      </c>
    </row>
    <row r="1207">
      <c r="A1207" t="inlineStr">
        <is>
          <t>2015-W9-2015-ABARBA-Y28494</t>
        </is>
      </c>
      <c r="B1207" t="n">
        <v>2015</v>
      </c>
      <c r="C1207" t="n">
        <v>9</v>
      </c>
      <c r="D1207" t="inlineStr">
        <is>
          <t>2015-ABARBA</t>
        </is>
      </c>
      <c r="E1207" t="inlineStr">
        <is>
          <t>Y28494</t>
        </is>
      </c>
      <c r="F1207" t="inlineStr">
        <is>
          <t>W/R/T FLEX</t>
        </is>
      </c>
      <c r="G1207" t="inlineStr">
        <is>
          <t>Yes</t>
        </is>
      </c>
      <c r="H1207" t="n">
        <v>22.2</v>
      </c>
    </row>
    <row r="1208">
      <c r="A1208" t="inlineStr">
        <is>
          <t>2015-W9-2015-ABARBA-Y24843</t>
        </is>
      </c>
      <c r="B1208" t="n">
        <v>2015</v>
      </c>
      <c r="C1208" t="n">
        <v>9</v>
      </c>
      <c r="D1208" t="inlineStr">
        <is>
          <t>2015-ABARBA</t>
        </is>
      </c>
      <c r="E1208" t="inlineStr">
        <is>
          <t>Y24843</t>
        </is>
      </c>
      <c r="F1208" t="inlineStr">
        <is>
          <t>W/R/T FLEX</t>
        </is>
      </c>
      <c r="G1208" t="inlineStr">
        <is>
          <t>Yes</t>
        </is>
      </c>
      <c r="H1208" t="n">
        <v>10.3</v>
      </c>
    </row>
    <row r="1209">
      <c r="A1209" t="inlineStr">
        <is>
          <t>2015-W9-2015-ABARBA-Y6558</t>
        </is>
      </c>
      <c r="B1209" t="n">
        <v>2015</v>
      </c>
      <c r="C1209" t="n">
        <v>9</v>
      </c>
      <c r="D1209" t="inlineStr">
        <is>
          <t>2015-ABARBA</t>
        </is>
      </c>
      <c r="E1209" t="inlineStr">
        <is>
          <t>Y6558</t>
        </is>
      </c>
      <c r="F1209" t="inlineStr">
        <is>
          <t>K</t>
        </is>
      </c>
      <c r="G1209" t="inlineStr">
        <is>
          <t>Yes</t>
        </is>
      </c>
      <c r="H1209" t="n">
        <v>17</v>
      </c>
    </row>
    <row r="1210">
      <c r="A1210" t="inlineStr">
        <is>
          <t>2015-W9-2015-ABARBA-Y-DEF:carolina</t>
        </is>
      </c>
      <c r="B1210" t="n">
        <v>2015</v>
      </c>
      <c r="C1210" t="n">
        <v>9</v>
      </c>
      <c r="D1210" t="inlineStr">
        <is>
          <t>2015-ABARBA</t>
        </is>
      </c>
      <c r="E1210" t="inlineStr">
        <is>
          <t>Y-DEF:carolina</t>
        </is>
      </c>
      <c r="F1210" t="inlineStr">
        <is>
          <t>DST</t>
        </is>
      </c>
      <c r="G1210" t="inlineStr">
        <is>
          <t>Yes</t>
        </is>
      </c>
      <c r="H1210" t="n">
        <v>8</v>
      </c>
    </row>
    <row r="1211">
      <c r="A1211" t="inlineStr">
        <is>
          <t>2015-W9-2015-ABARBA-Y28044</t>
        </is>
      </c>
      <c r="B1211" t="n">
        <v>2015</v>
      </c>
      <c r="C1211" t="n">
        <v>9</v>
      </c>
      <c r="D1211" t="inlineStr">
        <is>
          <t>2015-ABARBA</t>
        </is>
      </c>
      <c r="E1211" t="inlineStr">
        <is>
          <t>Y28044</t>
        </is>
      </c>
      <c r="F1211" t="inlineStr">
        <is>
          <t>BN</t>
        </is>
      </c>
      <c r="G1211" t="inlineStr">
        <is>
          <t>No</t>
        </is>
      </c>
      <c r="H1211" t="n">
        <v>0</v>
      </c>
    </row>
    <row r="1212">
      <c r="A1212" t="inlineStr">
        <is>
          <t>2015-W9-2015-ABARBA-Y24070</t>
        </is>
      </c>
      <c r="B1212" t="n">
        <v>2015</v>
      </c>
      <c r="C1212" t="n">
        <v>9</v>
      </c>
      <c r="D1212" t="inlineStr">
        <is>
          <t>2015-ABARBA</t>
        </is>
      </c>
      <c r="E1212" t="inlineStr">
        <is>
          <t>Y24070</t>
        </is>
      </c>
      <c r="F1212" t="inlineStr">
        <is>
          <t>BN</t>
        </is>
      </c>
      <c r="G1212" t="inlineStr">
        <is>
          <t>No</t>
        </is>
      </c>
      <c r="H1212" t="n">
        <v>0</v>
      </c>
    </row>
    <row r="1213">
      <c r="A1213" t="inlineStr">
        <is>
          <t>2015-W9-2015-ABARBA-Y26650</t>
        </is>
      </c>
      <c r="B1213" t="n">
        <v>2015</v>
      </c>
      <c r="C1213" t="n">
        <v>9</v>
      </c>
      <c r="D1213" t="inlineStr">
        <is>
          <t>2015-ABARBA</t>
        </is>
      </c>
      <c r="E1213" t="inlineStr">
        <is>
          <t>Y26650</t>
        </is>
      </c>
      <c r="F1213" t="inlineStr">
        <is>
          <t>BN</t>
        </is>
      </c>
      <c r="G1213" t="inlineStr">
        <is>
          <t>No</t>
        </is>
      </c>
      <c r="H1213" t="n">
        <v>0</v>
      </c>
    </row>
    <row r="1214">
      <c r="A1214" t="inlineStr">
        <is>
          <t>2015-W9-2015-ABARBA-Y6762</t>
        </is>
      </c>
      <c r="B1214" t="n">
        <v>2015</v>
      </c>
      <c r="C1214" t="n">
        <v>9</v>
      </c>
      <c r="D1214" t="inlineStr">
        <is>
          <t>2015-ABARBA</t>
        </is>
      </c>
      <c r="E1214" t="inlineStr">
        <is>
          <t>Y6762</t>
        </is>
      </c>
      <c r="F1214" t="inlineStr">
        <is>
          <t>BN</t>
        </is>
      </c>
      <c r="G1214" t="inlineStr">
        <is>
          <t>No</t>
        </is>
      </c>
      <c r="H1214" t="n">
        <v>0</v>
      </c>
    </row>
    <row r="1215">
      <c r="A1215" t="inlineStr">
        <is>
          <t>2015-W9-2015-ABARBA-Y25785</t>
        </is>
      </c>
      <c r="B1215" t="n">
        <v>2015</v>
      </c>
      <c r="C1215" t="n">
        <v>9</v>
      </c>
      <c r="D1215" t="inlineStr">
        <is>
          <t>2015-ABARBA</t>
        </is>
      </c>
      <c r="E1215" t="inlineStr">
        <is>
          <t>Y25785</t>
        </is>
      </c>
      <c r="F1215" t="inlineStr">
        <is>
          <t>BN</t>
        </is>
      </c>
      <c r="G1215" t="inlineStr">
        <is>
          <t>No</t>
        </is>
      </c>
      <c r="H1215" t="n">
        <v>0</v>
      </c>
    </row>
    <row r="1216">
      <c r="A1216" t="inlineStr">
        <is>
          <t>2015-W9-2015-ABARBA-Y25379</t>
        </is>
      </c>
      <c r="B1216" t="n">
        <v>2015</v>
      </c>
      <c r="C1216" t="n">
        <v>9</v>
      </c>
      <c r="D1216" t="inlineStr">
        <is>
          <t>2015-ABARBA</t>
        </is>
      </c>
      <c r="E1216" t="inlineStr">
        <is>
          <t>Y25379</t>
        </is>
      </c>
      <c r="F1216" t="inlineStr">
        <is>
          <t>BN</t>
        </is>
      </c>
      <c r="G1216" t="inlineStr">
        <is>
          <t>No</t>
        </is>
      </c>
      <c r="H1216" t="n">
        <v>0</v>
      </c>
    </row>
    <row r="1217">
      <c r="A1217" t="inlineStr">
        <is>
          <t>2015-W9-2015-HUERO-Y5228</t>
        </is>
      </c>
      <c r="B1217" t="n">
        <v>2015</v>
      </c>
      <c r="C1217" t="n">
        <v>9</v>
      </c>
      <c r="D1217" t="inlineStr">
        <is>
          <t>2015-HUERO</t>
        </is>
      </c>
      <c r="E1217" t="inlineStr">
        <is>
          <t>Y5228</t>
        </is>
      </c>
      <c r="F1217" t="inlineStr">
        <is>
          <t>QB</t>
        </is>
      </c>
      <c r="G1217" t="inlineStr">
        <is>
          <t>Yes</t>
        </is>
      </c>
      <c r="H1217" t="n">
        <v>18.86</v>
      </c>
    </row>
    <row r="1218">
      <c r="A1218" t="inlineStr">
        <is>
          <t>2015-W9-2015-HUERO-Y24171</t>
        </is>
      </c>
      <c r="B1218" t="n">
        <v>2015</v>
      </c>
      <c r="C1218" t="n">
        <v>9</v>
      </c>
      <c r="D1218" t="inlineStr">
        <is>
          <t>2015-HUERO</t>
        </is>
      </c>
      <c r="E1218" t="inlineStr">
        <is>
          <t>Y24171</t>
        </is>
      </c>
      <c r="F1218" t="inlineStr">
        <is>
          <t>WR</t>
        </is>
      </c>
      <c r="G1218" t="inlineStr">
        <is>
          <t>Yes</t>
        </is>
      </c>
      <c r="H1218" t="n">
        <v>28.6</v>
      </c>
    </row>
    <row r="1219">
      <c r="A1219" t="inlineStr">
        <is>
          <t>2015-W9-2015-HUERO-Y23999</t>
        </is>
      </c>
      <c r="B1219" t="n">
        <v>2015</v>
      </c>
      <c r="C1219" t="n">
        <v>9</v>
      </c>
      <c r="D1219" t="inlineStr">
        <is>
          <t>2015-HUERO</t>
        </is>
      </c>
      <c r="E1219" t="inlineStr">
        <is>
          <t>Y23999</t>
        </is>
      </c>
      <c r="F1219" t="inlineStr">
        <is>
          <t>WR</t>
        </is>
      </c>
      <c r="G1219" t="inlineStr">
        <is>
          <t>Yes</t>
        </is>
      </c>
      <c r="H1219" t="n">
        <v>16.4</v>
      </c>
    </row>
    <row r="1220">
      <c r="A1220" t="inlineStr">
        <is>
          <t>2015-W9-2015-HUERO-Y24851</t>
        </is>
      </c>
      <c r="B1220" t="n">
        <v>2015</v>
      </c>
      <c r="C1220" t="n">
        <v>9</v>
      </c>
      <c r="D1220" t="inlineStr">
        <is>
          <t>2015-HUERO</t>
        </is>
      </c>
      <c r="E1220" t="inlineStr">
        <is>
          <t>Y24851</t>
        </is>
      </c>
      <c r="F1220" t="inlineStr">
        <is>
          <t>WR</t>
        </is>
      </c>
      <c r="G1220" t="inlineStr">
        <is>
          <t>Yes</t>
        </is>
      </c>
      <c r="H1220" t="n">
        <v>15.9</v>
      </c>
    </row>
    <row r="1221">
      <c r="A1221" t="inlineStr">
        <is>
          <t>2015-W9-2015-HUERO-Y9317</t>
        </is>
      </c>
      <c r="B1221" t="n">
        <v>2015</v>
      </c>
      <c r="C1221" t="n">
        <v>9</v>
      </c>
      <c r="D1221" t="inlineStr">
        <is>
          <t>2015-HUERO</t>
        </is>
      </c>
      <c r="E1221" t="inlineStr">
        <is>
          <t>Y9317</t>
        </is>
      </c>
      <c r="F1221" t="inlineStr">
        <is>
          <t>RB</t>
        </is>
      </c>
      <c r="G1221" t="inlineStr">
        <is>
          <t>Yes</t>
        </is>
      </c>
      <c r="H1221" t="n">
        <v>17.9</v>
      </c>
    </row>
    <row r="1222">
      <c r="A1222" t="inlineStr">
        <is>
          <t>2015-W9-2015-HUERO-Y8781</t>
        </is>
      </c>
      <c r="B1222" t="n">
        <v>2015</v>
      </c>
      <c r="C1222" t="n">
        <v>9</v>
      </c>
      <c r="D1222" t="inlineStr">
        <is>
          <t>2015-HUERO</t>
        </is>
      </c>
      <c r="E1222" t="inlineStr">
        <is>
          <t>Y8781</t>
        </is>
      </c>
      <c r="F1222" t="inlineStr">
        <is>
          <t>RB</t>
        </is>
      </c>
      <c r="G1222" t="inlineStr">
        <is>
          <t>Yes</t>
        </is>
      </c>
      <c r="H1222" t="n">
        <v>12.2</v>
      </c>
    </row>
    <row r="1223">
      <c r="A1223" t="inlineStr">
        <is>
          <t>2015-W9-2015-HUERO-Y26658</t>
        </is>
      </c>
      <c r="B1223" t="n">
        <v>2015</v>
      </c>
      <c r="C1223" t="n">
        <v>9</v>
      </c>
      <c r="D1223" t="inlineStr">
        <is>
          <t>2015-HUERO</t>
        </is>
      </c>
      <c r="E1223" t="inlineStr">
        <is>
          <t>Y26658</t>
        </is>
      </c>
      <c r="F1223" t="inlineStr">
        <is>
          <t>TE</t>
        </is>
      </c>
      <c r="G1223" t="inlineStr">
        <is>
          <t>Yes</t>
        </is>
      </c>
      <c r="H1223" t="n">
        <v>4.4</v>
      </c>
    </row>
    <row r="1224">
      <c r="A1224" t="inlineStr">
        <is>
          <t>2015-W9-2015-HUERO-Y27631</t>
        </is>
      </c>
      <c r="B1224" t="n">
        <v>2015</v>
      </c>
      <c r="C1224" t="n">
        <v>9</v>
      </c>
      <c r="D1224" t="inlineStr">
        <is>
          <t>2015-HUERO</t>
        </is>
      </c>
      <c r="E1224" t="inlineStr">
        <is>
          <t>Y27631</t>
        </is>
      </c>
      <c r="F1224" t="inlineStr">
        <is>
          <t>W/R/T FLEX</t>
        </is>
      </c>
      <c r="G1224" t="inlineStr">
        <is>
          <t>Yes</t>
        </is>
      </c>
      <c r="H1224" t="n">
        <v>13.9</v>
      </c>
    </row>
    <row r="1225">
      <c r="A1225" t="inlineStr">
        <is>
          <t>2015-W9-2015-HUERO-Y7149</t>
        </is>
      </c>
      <c r="B1225" t="n">
        <v>2015</v>
      </c>
      <c r="C1225" t="n">
        <v>9</v>
      </c>
      <c r="D1225" t="inlineStr">
        <is>
          <t>2015-HUERO</t>
        </is>
      </c>
      <c r="E1225" t="inlineStr">
        <is>
          <t>Y7149</t>
        </is>
      </c>
      <c r="F1225" t="inlineStr">
        <is>
          <t>W/R/T FLEX</t>
        </is>
      </c>
      <c r="G1225" t="inlineStr">
        <is>
          <t>Yes</t>
        </is>
      </c>
      <c r="H1225" t="n">
        <v>0</v>
      </c>
    </row>
    <row r="1226">
      <c r="A1226" t="inlineStr">
        <is>
          <t>2015-W9-2015-HUERO-Y25810</t>
        </is>
      </c>
      <c r="B1226" t="n">
        <v>2015</v>
      </c>
      <c r="C1226" t="n">
        <v>9</v>
      </c>
      <c r="D1226" t="inlineStr">
        <is>
          <t>2015-HUERO</t>
        </is>
      </c>
      <c r="E1226" t="inlineStr">
        <is>
          <t>Y25810</t>
        </is>
      </c>
      <c r="F1226" t="inlineStr">
        <is>
          <t>W/R/T FLEX</t>
        </is>
      </c>
      <c r="G1226" t="inlineStr">
        <is>
          <t>Yes</t>
        </is>
      </c>
      <c r="H1226" t="n">
        <v>2.2</v>
      </c>
    </row>
    <row r="1227">
      <c r="A1227" t="inlineStr">
        <is>
          <t>2015-W9-2015-HUERO-Y27120</t>
        </is>
      </c>
      <c r="B1227" t="n">
        <v>2015</v>
      </c>
      <c r="C1227" t="n">
        <v>9</v>
      </c>
      <c r="D1227" t="inlineStr">
        <is>
          <t>2015-HUERO</t>
        </is>
      </c>
      <c r="E1227" t="inlineStr">
        <is>
          <t>Y27120</t>
        </is>
      </c>
      <c r="F1227" t="inlineStr">
        <is>
          <t>K</t>
        </is>
      </c>
      <c r="G1227" t="inlineStr">
        <is>
          <t>Yes</t>
        </is>
      </c>
      <c r="H1227" t="n">
        <v>6</v>
      </c>
    </row>
    <row r="1228">
      <c r="A1228" t="inlineStr">
        <is>
          <t>2015-W9-2015-HUERO-Y-DEF:ny-jets</t>
        </is>
      </c>
      <c r="B1228" t="n">
        <v>2015</v>
      </c>
      <c r="C1228" t="n">
        <v>9</v>
      </c>
      <c r="D1228" t="inlineStr">
        <is>
          <t>2015-HUERO</t>
        </is>
      </c>
      <c r="E1228" t="inlineStr">
        <is>
          <t>Y-DEF:ny-jets</t>
        </is>
      </c>
      <c r="F1228" t="inlineStr">
        <is>
          <t>DST</t>
        </is>
      </c>
      <c r="G1228" t="inlineStr">
        <is>
          <t>Yes</t>
        </is>
      </c>
      <c r="H1228" t="n">
        <v>14</v>
      </c>
    </row>
    <row r="1229">
      <c r="A1229" t="inlineStr">
        <is>
          <t>2015-W9-2015-HUERO-Y28424</t>
        </is>
      </c>
      <c r="B1229" t="n">
        <v>2015</v>
      </c>
      <c r="C1229" t="n">
        <v>9</v>
      </c>
      <c r="D1229" t="inlineStr">
        <is>
          <t>2015-HUERO</t>
        </is>
      </c>
      <c r="E1229" t="inlineStr">
        <is>
          <t>Y28424</t>
        </is>
      </c>
      <c r="F1229" t="inlineStr">
        <is>
          <t>BN</t>
        </is>
      </c>
      <c r="G1229" t="inlineStr">
        <is>
          <t>No</t>
        </is>
      </c>
      <c r="H1229" t="n">
        <v>10.1</v>
      </c>
    </row>
    <row r="1230">
      <c r="A1230" t="inlineStr">
        <is>
          <t>2015-W9-2015-HUERO-Y28483</t>
        </is>
      </c>
      <c r="B1230" t="n">
        <v>2015</v>
      </c>
      <c r="C1230" t="n">
        <v>9</v>
      </c>
      <c r="D1230" t="inlineStr">
        <is>
          <t>2015-HUERO</t>
        </is>
      </c>
      <c r="E1230" t="inlineStr">
        <is>
          <t>Y28483</t>
        </is>
      </c>
      <c r="F1230" t="inlineStr">
        <is>
          <t>BN</t>
        </is>
      </c>
      <c r="G1230" t="inlineStr">
        <is>
          <t>No</t>
        </is>
      </c>
      <c r="H1230" t="n">
        <v>2.4</v>
      </c>
    </row>
    <row r="1231">
      <c r="A1231" t="inlineStr">
        <is>
          <t>2015-W9-2015-HUERO-Y9010</t>
        </is>
      </c>
      <c r="B1231" t="n">
        <v>2015</v>
      </c>
      <c r="C1231" t="n">
        <v>9</v>
      </c>
      <c r="D1231" t="inlineStr">
        <is>
          <t>2015-HUERO</t>
        </is>
      </c>
      <c r="E1231" t="inlineStr">
        <is>
          <t>Y9010</t>
        </is>
      </c>
      <c r="F1231" t="inlineStr">
        <is>
          <t>BN</t>
        </is>
      </c>
      <c r="G1231" t="inlineStr">
        <is>
          <t>No</t>
        </is>
      </c>
      <c r="H1231" t="n">
        <v>0</v>
      </c>
    </row>
    <row r="1232">
      <c r="A1232" t="inlineStr">
        <is>
          <t>2015-W9-2015-HUERO-Y8801</t>
        </is>
      </c>
      <c r="B1232" t="n">
        <v>2015</v>
      </c>
      <c r="C1232" t="n">
        <v>9</v>
      </c>
      <c r="D1232" t="inlineStr">
        <is>
          <t>2015-HUERO</t>
        </is>
      </c>
      <c r="E1232" t="inlineStr">
        <is>
          <t>Y8801</t>
        </is>
      </c>
      <c r="F1232" t="inlineStr">
        <is>
          <t>BN</t>
        </is>
      </c>
      <c r="G1232" t="inlineStr">
        <is>
          <t>No</t>
        </is>
      </c>
      <c r="H1232" t="n">
        <v>0</v>
      </c>
    </row>
    <row r="1233">
      <c r="A1233" t="inlineStr">
        <is>
          <t>2015-W9-2015-HUERO-Y6337</t>
        </is>
      </c>
      <c r="B1233" t="n">
        <v>2015</v>
      </c>
      <c r="C1233" t="n">
        <v>9</v>
      </c>
      <c r="D1233" t="inlineStr">
        <is>
          <t>2015-HUERO</t>
        </is>
      </c>
      <c r="E1233" t="inlineStr">
        <is>
          <t>Y6337</t>
        </is>
      </c>
      <c r="F1233" t="inlineStr">
        <is>
          <t>BN</t>
        </is>
      </c>
      <c r="G1233" t="inlineStr">
        <is>
          <t>No</t>
        </is>
      </c>
      <c r="H1233" t="n">
        <v>0</v>
      </c>
    </row>
    <row r="1234">
      <c r="A1234" t="inlineStr">
        <is>
          <t>2015-W9-2015-HUERO-Y27532</t>
        </is>
      </c>
      <c r="B1234" t="n">
        <v>2015</v>
      </c>
      <c r="C1234" t="n">
        <v>9</v>
      </c>
      <c r="D1234" t="inlineStr">
        <is>
          <t>2015-HUERO</t>
        </is>
      </c>
      <c r="E1234" t="inlineStr">
        <is>
          <t>Y27532</t>
        </is>
      </c>
      <c r="F1234" t="inlineStr">
        <is>
          <t>BN</t>
        </is>
      </c>
      <c r="G1234" t="inlineStr">
        <is>
          <t>No</t>
        </is>
      </c>
      <c r="H1234" t="n">
        <v>22.8</v>
      </c>
    </row>
    <row r="1235">
      <c r="A1235" t="inlineStr">
        <is>
          <t>2015-W9-2015-ALEXAODE-Y6763</t>
        </is>
      </c>
      <c r="B1235" t="n">
        <v>2015</v>
      </c>
      <c r="C1235" t="n">
        <v>9</v>
      </c>
      <c r="D1235" t="inlineStr">
        <is>
          <t>2015-ALEXAODE</t>
        </is>
      </c>
      <c r="E1235" t="inlineStr">
        <is>
          <t>Y6763</t>
        </is>
      </c>
      <c r="F1235" t="inlineStr">
        <is>
          <t>QB</t>
        </is>
      </c>
      <c r="G1235" t="inlineStr">
        <is>
          <t>Yes</t>
        </is>
      </c>
      <c r="H1235" t="n">
        <v>15.2</v>
      </c>
    </row>
    <row r="1236">
      <c r="A1236" t="inlineStr">
        <is>
          <t>2015-W9-2015-ALEXAODE-Y9496</t>
        </is>
      </c>
      <c r="B1236" t="n">
        <v>2015</v>
      </c>
      <c r="C1236" t="n">
        <v>9</v>
      </c>
      <c r="D1236" t="inlineStr">
        <is>
          <t>2015-ALEXAODE</t>
        </is>
      </c>
      <c r="E1236" t="inlineStr">
        <is>
          <t>Y9496</t>
        </is>
      </c>
      <c r="F1236" t="inlineStr">
        <is>
          <t>WR</t>
        </is>
      </c>
      <c r="G1236" t="inlineStr">
        <is>
          <t>Yes</t>
        </is>
      </c>
      <c r="H1236" t="n">
        <v>9.5</v>
      </c>
    </row>
    <row r="1237">
      <c r="A1237" t="inlineStr">
        <is>
          <t>2015-W9-2015-ALEXAODE-Y24062</t>
        </is>
      </c>
      <c r="B1237" t="n">
        <v>2015</v>
      </c>
      <c r="C1237" t="n">
        <v>9</v>
      </c>
      <c r="D1237" t="inlineStr">
        <is>
          <t>2015-ALEXAODE</t>
        </is>
      </c>
      <c r="E1237" t="inlineStr">
        <is>
          <t>Y24062</t>
        </is>
      </c>
      <c r="F1237" t="inlineStr">
        <is>
          <t>WR</t>
        </is>
      </c>
      <c r="G1237" t="inlineStr">
        <is>
          <t>Yes</t>
        </is>
      </c>
      <c r="H1237" t="n">
        <v>13.9</v>
      </c>
    </row>
    <row r="1238">
      <c r="A1238" t="inlineStr">
        <is>
          <t>2015-W9-2015-ALEXAODE-Y27535</t>
        </is>
      </c>
      <c r="B1238" t="n">
        <v>2015</v>
      </c>
      <c r="C1238" t="n">
        <v>9</v>
      </c>
      <c r="D1238" t="inlineStr">
        <is>
          <t>2015-ALEXAODE</t>
        </is>
      </c>
      <c r="E1238" t="inlineStr">
        <is>
          <t>Y27535</t>
        </is>
      </c>
      <c r="F1238" t="inlineStr">
        <is>
          <t>WR</t>
        </is>
      </c>
      <c r="G1238" t="inlineStr">
        <is>
          <t>Yes</t>
        </is>
      </c>
      <c r="H1238" t="n">
        <v>13</v>
      </c>
    </row>
    <row r="1239">
      <c r="A1239" t="inlineStr">
        <is>
          <t>2015-W9-2015-ALEXAODE-Y8261</t>
        </is>
      </c>
      <c r="B1239" t="n">
        <v>2015</v>
      </c>
      <c r="C1239" t="n">
        <v>9</v>
      </c>
      <c r="D1239" t="inlineStr">
        <is>
          <t>2015-ALEXAODE</t>
        </is>
      </c>
      <c r="E1239" t="inlineStr">
        <is>
          <t>Y8261</t>
        </is>
      </c>
      <c r="F1239" t="inlineStr">
        <is>
          <t>RB</t>
        </is>
      </c>
      <c r="G1239" t="inlineStr">
        <is>
          <t>Yes</t>
        </is>
      </c>
      <c r="H1239" t="n">
        <v>20.3</v>
      </c>
    </row>
    <row r="1240">
      <c r="A1240" t="inlineStr">
        <is>
          <t>2015-W9-2015-ALEXAODE-Y24400</t>
        </is>
      </c>
      <c r="B1240" t="n">
        <v>2015</v>
      </c>
      <c r="C1240" t="n">
        <v>9</v>
      </c>
      <c r="D1240" t="inlineStr">
        <is>
          <t>2015-ALEXAODE</t>
        </is>
      </c>
      <c r="E1240" t="inlineStr">
        <is>
          <t>Y24400</t>
        </is>
      </c>
      <c r="F1240" t="inlineStr">
        <is>
          <t>RB</t>
        </is>
      </c>
      <c r="G1240" t="inlineStr">
        <is>
          <t>Yes</t>
        </is>
      </c>
      <c r="H1240" t="n">
        <v>16.8</v>
      </c>
    </row>
    <row r="1241">
      <c r="A1241" t="inlineStr">
        <is>
          <t>2015-W9-2015-ALEXAODE-Y7206</t>
        </is>
      </c>
      <c r="B1241" t="n">
        <v>2015</v>
      </c>
      <c r="C1241" t="n">
        <v>9</v>
      </c>
      <c r="D1241" t="inlineStr">
        <is>
          <t>2015-ALEXAODE</t>
        </is>
      </c>
      <c r="E1241" t="inlineStr">
        <is>
          <t>Y7206</t>
        </is>
      </c>
      <c r="F1241" t="inlineStr">
        <is>
          <t>TE</t>
        </is>
      </c>
      <c r="G1241" t="inlineStr">
        <is>
          <t>Yes</t>
        </is>
      </c>
      <c r="H1241" t="n">
        <v>3.2</v>
      </c>
    </row>
    <row r="1242">
      <c r="A1242" t="inlineStr">
        <is>
          <t>2015-W9-2015-ALEXAODE-Y8332</t>
        </is>
      </c>
      <c r="B1242" t="n">
        <v>2015</v>
      </c>
      <c r="C1242" t="n">
        <v>9</v>
      </c>
      <c r="D1242" t="inlineStr">
        <is>
          <t>2015-ALEXAODE</t>
        </is>
      </c>
      <c r="E1242" t="inlineStr">
        <is>
          <t>Y8332</t>
        </is>
      </c>
      <c r="F1242" t="inlineStr">
        <is>
          <t>W/R/T FLEX</t>
        </is>
      </c>
      <c r="G1242" t="inlineStr">
        <is>
          <t>Yes</t>
        </is>
      </c>
      <c r="H1242" t="n">
        <v>5.7</v>
      </c>
    </row>
    <row r="1243">
      <c r="A1243" t="inlineStr">
        <is>
          <t>2015-W9-2015-ALEXAODE-Y24858</t>
        </is>
      </c>
      <c r="B1243" t="n">
        <v>2015</v>
      </c>
      <c r="C1243" t="n">
        <v>9</v>
      </c>
      <c r="D1243" t="inlineStr">
        <is>
          <t>2015-ALEXAODE</t>
        </is>
      </c>
      <c r="E1243" t="inlineStr">
        <is>
          <t>Y24858</t>
        </is>
      </c>
      <c r="F1243" t="inlineStr">
        <is>
          <t>W/R/T FLEX</t>
        </is>
      </c>
      <c r="G1243" t="inlineStr">
        <is>
          <t>Yes</t>
        </is>
      </c>
      <c r="H1243" t="n">
        <v>22.1</v>
      </c>
    </row>
    <row r="1244">
      <c r="A1244" t="inlineStr">
        <is>
          <t>2015-W9-2015-ALEXAODE-Y26631</t>
        </is>
      </c>
      <c r="B1244" t="n">
        <v>2015</v>
      </c>
      <c r="C1244" t="n">
        <v>9</v>
      </c>
      <c r="D1244" t="inlineStr">
        <is>
          <t>2015-ALEXAODE</t>
        </is>
      </c>
      <c r="E1244" t="inlineStr">
        <is>
          <t>Y26631</t>
        </is>
      </c>
      <c r="F1244" t="inlineStr">
        <is>
          <t>W/R/T FLEX</t>
        </is>
      </c>
      <c r="G1244" t="inlineStr">
        <is>
          <t>Yes</t>
        </is>
      </c>
      <c r="H1244" t="n">
        <v>8.1</v>
      </c>
    </row>
    <row r="1245">
      <c r="A1245" t="inlineStr">
        <is>
          <t>2015-W9-2015-ALEXAODE-Y7867</t>
        </is>
      </c>
      <c r="B1245" t="n">
        <v>2015</v>
      </c>
      <c r="C1245" t="n">
        <v>9</v>
      </c>
      <c r="D1245" t="inlineStr">
        <is>
          <t>2015-ALEXAODE</t>
        </is>
      </c>
      <c r="E1245" t="inlineStr">
        <is>
          <t>Y7867</t>
        </is>
      </c>
      <c r="F1245" t="inlineStr">
        <is>
          <t>K</t>
        </is>
      </c>
      <c r="G1245" t="inlineStr">
        <is>
          <t>Yes</t>
        </is>
      </c>
      <c r="H1245" t="n">
        <v>9</v>
      </c>
    </row>
    <row r="1246">
      <c r="A1246" t="inlineStr">
        <is>
          <t>2015-W9-2015-ALEXAODE-Y-DEF:cincinnati</t>
        </is>
      </c>
      <c r="B1246" t="n">
        <v>2015</v>
      </c>
      <c r="C1246" t="n">
        <v>9</v>
      </c>
      <c r="D1246" t="inlineStr">
        <is>
          <t>2015-ALEXAODE</t>
        </is>
      </c>
      <c r="E1246" t="inlineStr">
        <is>
          <t>Y-DEF:cincinnati</t>
        </is>
      </c>
      <c r="F1246" t="inlineStr">
        <is>
          <t>DST</t>
        </is>
      </c>
      <c r="G1246" t="inlineStr">
        <is>
          <t>Yes</t>
        </is>
      </c>
      <c r="H1246" t="n">
        <v>7</v>
      </c>
    </row>
    <row r="1247">
      <c r="A1247" t="inlineStr">
        <is>
          <t>2015-W9-2015-ALEXAODE-Y8916</t>
        </is>
      </c>
      <c r="B1247" t="n">
        <v>2015</v>
      </c>
      <c r="C1247" t="n">
        <v>9</v>
      </c>
      <c r="D1247" t="inlineStr">
        <is>
          <t>2015-ALEXAODE</t>
        </is>
      </c>
      <c r="E1247" t="inlineStr">
        <is>
          <t>Y8916</t>
        </is>
      </c>
      <c r="F1247" t="inlineStr">
        <is>
          <t>BN</t>
        </is>
      </c>
      <c r="G1247" t="inlineStr">
        <is>
          <t>No</t>
        </is>
      </c>
      <c r="H1247" t="n">
        <v>6.1</v>
      </c>
    </row>
    <row r="1248">
      <c r="A1248" t="inlineStr">
        <is>
          <t>2015-W9-2015-ALEXAODE-Y25937</t>
        </is>
      </c>
      <c r="B1248" t="n">
        <v>2015</v>
      </c>
      <c r="C1248" t="n">
        <v>9</v>
      </c>
      <c r="D1248" t="inlineStr">
        <is>
          <t>2015-ALEXAODE</t>
        </is>
      </c>
      <c r="E1248" t="inlineStr">
        <is>
          <t>Y25937</t>
        </is>
      </c>
      <c r="F1248" t="inlineStr">
        <is>
          <t>BN</t>
        </is>
      </c>
      <c r="G1248" t="inlineStr">
        <is>
          <t>No</t>
        </is>
      </c>
      <c r="H1248" t="n">
        <v>5.4</v>
      </c>
    </row>
    <row r="1249">
      <c r="A1249" t="inlineStr">
        <is>
          <t>2015-W9-2015-ALEXAODE-Y26686</t>
        </is>
      </c>
      <c r="B1249" t="n">
        <v>2015</v>
      </c>
      <c r="C1249" t="n">
        <v>9</v>
      </c>
      <c r="D1249" t="inlineStr">
        <is>
          <t>2015-ALEXAODE</t>
        </is>
      </c>
      <c r="E1249" t="inlineStr">
        <is>
          <t>Y26686</t>
        </is>
      </c>
      <c r="F1249" t="inlineStr">
        <is>
          <t>BN</t>
        </is>
      </c>
      <c r="G1249" t="inlineStr">
        <is>
          <t>No</t>
        </is>
      </c>
      <c r="H1249" t="n">
        <v>0</v>
      </c>
    </row>
    <row r="1250">
      <c r="A1250" t="inlineStr">
        <is>
          <t>2015-W9-2015-ALEXAODE-Y27585</t>
        </is>
      </c>
      <c r="B1250" t="n">
        <v>2015</v>
      </c>
      <c r="C1250" t="n">
        <v>9</v>
      </c>
      <c r="D1250" t="inlineStr">
        <is>
          <t>2015-ALEXAODE</t>
        </is>
      </c>
      <c r="E1250" t="inlineStr">
        <is>
          <t>Y27585</t>
        </is>
      </c>
      <c r="F1250" t="inlineStr">
        <is>
          <t>BN</t>
        </is>
      </c>
      <c r="G1250" t="inlineStr">
        <is>
          <t>No</t>
        </is>
      </c>
      <c r="H1250" t="n">
        <v>0</v>
      </c>
    </row>
    <row r="1251">
      <c r="A1251" t="inlineStr">
        <is>
          <t>2015-W9-2015-ALEXAODE-Y25711</t>
        </is>
      </c>
      <c r="B1251" t="n">
        <v>2015</v>
      </c>
      <c r="C1251" t="n">
        <v>9</v>
      </c>
      <c r="D1251" t="inlineStr">
        <is>
          <t>2015-ALEXAODE</t>
        </is>
      </c>
      <c r="E1251" t="inlineStr">
        <is>
          <t>Y25711</t>
        </is>
      </c>
      <c r="F1251" t="inlineStr">
        <is>
          <t>BN</t>
        </is>
      </c>
      <c r="G1251" t="inlineStr">
        <is>
          <t>No</t>
        </is>
      </c>
      <c r="H1251" t="n">
        <v>21.48</v>
      </c>
    </row>
    <row r="1252">
      <c r="A1252" t="inlineStr">
        <is>
          <t>2015-W9-2015-ALEXAODE-Y23987</t>
        </is>
      </c>
      <c r="B1252" t="n">
        <v>2015</v>
      </c>
      <c r="C1252" t="n">
        <v>9</v>
      </c>
      <c r="D1252" t="inlineStr">
        <is>
          <t>2015-ALEXAODE</t>
        </is>
      </c>
      <c r="E1252" t="inlineStr">
        <is>
          <t>Y23987</t>
        </is>
      </c>
      <c r="F1252" t="inlineStr">
        <is>
          <t>BN</t>
        </is>
      </c>
      <c r="G1252" t="inlineStr">
        <is>
          <t>No</t>
        </is>
      </c>
      <c r="H1252" t="n">
        <v>12.7</v>
      </c>
    </row>
    <row r="1253">
      <c r="A1253" t="inlineStr">
        <is>
          <t>2015-W9-2015-LDV-Y6760</t>
        </is>
      </c>
      <c r="B1253" t="n">
        <v>2015</v>
      </c>
      <c r="C1253" t="n">
        <v>9</v>
      </c>
      <c r="D1253" t="inlineStr">
        <is>
          <t>2015-LDV</t>
        </is>
      </c>
      <c r="E1253" t="inlineStr">
        <is>
          <t>Y6760</t>
        </is>
      </c>
      <c r="F1253" t="inlineStr">
        <is>
          <t>QB</t>
        </is>
      </c>
      <c r="G1253" t="inlineStr">
        <is>
          <t>Yes</t>
        </is>
      </c>
      <c r="H1253" t="n">
        <v>14.42</v>
      </c>
    </row>
    <row r="1254">
      <c r="A1254" t="inlineStr">
        <is>
          <t>2015-W9-2015-LDV-Y27540</t>
        </is>
      </c>
      <c r="B1254" t="n">
        <v>2015</v>
      </c>
      <c r="C1254" t="n">
        <v>9</v>
      </c>
      <c r="D1254" t="inlineStr">
        <is>
          <t>2015-LDV</t>
        </is>
      </c>
      <c r="E1254" t="inlineStr">
        <is>
          <t>Y27540</t>
        </is>
      </c>
      <c r="F1254" t="inlineStr">
        <is>
          <t>WR</t>
        </is>
      </c>
      <c r="G1254" t="inlineStr">
        <is>
          <t>Yes</t>
        </is>
      </c>
      <c r="H1254" t="n">
        <v>10.5</v>
      </c>
    </row>
    <row r="1255">
      <c r="A1255" t="inlineStr">
        <is>
          <t>2015-W9-2015-LDV-Y24057</t>
        </is>
      </c>
      <c r="B1255" t="n">
        <v>2015</v>
      </c>
      <c r="C1255" t="n">
        <v>9</v>
      </c>
      <c r="D1255" t="inlineStr">
        <is>
          <t>2015-LDV</t>
        </is>
      </c>
      <c r="E1255" t="inlineStr">
        <is>
          <t>Y24057</t>
        </is>
      </c>
      <c r="F1255" t="inlineStr">
        <is>
          <t>WR</t>
        </is>
      </c>
      <c r="G1255" t="inlineStr">
        <is>
          <t>Yes</t>
        </is>
      </c>
      <c r="H1255" t="n">
        <v>15</v>
      </c>
    </row>
    <row r="1256">
      <c r="A1256" t="inlineStr">
        <is>
          <t>2015-W9-2015-LDV-Y24793</t>
        </is>
      </c>
      <c r="B1256" t="n">
        <v>2015</v>
      </c>
      <c r="C1256" t="n">
        <v>9</v>
      </c>
      <c r="D1256" t="inlineStr">
        <is>
          <t>2015-LDV</t>
        </is>
      </c>
      <c r="E1256" t="inlineStr">
        <is>
          <t>Y24793</t>
        </is>
      </c>
      <c r="F1256" t="inlineStr">
        <is>
          <t>WR</t>
        </is>
      </c>
      <c r="G1256" t="inlineStr">
        <is>
          <t>Yes</t>
        </is>
      </c>
      <c r="H1256" t="n">
        <v>13.7</v>
      </c>
    </row>
    <row r="1257">
      <c r="A1257" t="inlineStr">
        <is>
          <t>2015-W9-2015-LDV-Y26684</t>
        </is>
      </c>
      <c r="B1257" t="n">
        <v>2015</v>
      </c>
      <c r="C1257" t="n">
        <v>9</v>
      </c>
      <c r="D1257" t="inlineStr">
        <is>
          <t>2015-LDV</t>
        </is>
      </c>
      <c r="E1257" t="inlineStr">
        <is>
          <t>Y26684</t>
        </is>
      </c>
      <c r="F1257" t="inlineStr">
        <is>
          <t>RB</t>
        </is>
      </c>
      <c r="G1257" t="inlineStr">
        <is>
          <t>Yes</t>
        </is>
      </c>
      <c r="H1257" t="n">
        <v>-1</v>
      </c>
    </row>
    <row r="1258">
      <c r="A1258" t="inlineStr">
        <is>
          <t>2015-W9-2015-LDV-Y24936</t>
        </is>
      </c>
      <c r="B1258" t="n">
        <v>2015</v>
      </c>
      <c r="C1258" t="n">
        <v>9</v>
      </c>
      <c r="D1258" t="inlineStr">
        <is>
          <t>2015-LDV</t>
        </is>
      </c>
      <c r="E1258" t="inlineStr">
        <is>
          <t>Y24936</t>
        </is>
      </c>
      <c r="F1258" t="inlineStr">
        <is>
          <t>RB</t>
        </is>
      </c>
      <c r="G1258" t="inlineStr">
        <is>
          <t>Yes</t>
        </is>
      </c>
      <c r="H1258" t="n">
        <v>5.3</v>
      </c>
    </row>
    <row r="1259">
      <c r="A1259" t="inlineStr">
        <is>
          <t>2015-W9-2015-LDV-Y6791</t>
        </is>
      </c>
      <c r="B1259" t="n">
        <v>2015</v>
      </c>
      <c r="C1259" t="n">
        <v>9</v>
      </c>
      <c r="D1259" t="inlineStr">
        <is>
          <t>2015-LDV</t>
        </is>
      </c>
      <c r="E1259" t="inlineStr">
        <is>
          <t>Y6791</t>
        </is>
      </c>
      <c r="F1259" t="inlineStr">
        <is>
          <t>TE</t>
        </is>
      </c>
      <c r="G1259" t="inlineStr">
        <is>
          <t>Yes</t>
        </is>
      </c>
      <c r="H1259" t="n">
        <v>6</v>
      </c>
    </row>
    <row r="1260">
      <c r="A1260" t="inlineStr">
        <is>
          <t>2015-W9-2015-LDV-Y28392</t>
        </is>
      </c>
      <c r="B1260" t="n">
        <v>2015</v>
      </c>
      <c r="C1260" t="n">
        <v>9</v>
      </c>
      <c r="D1260" t="inlineStr">
        <is>
          <t>2015-LDV</t>
        </is>
      </c>
      <c r="E1260" t="inlineStr">
        <is>
          <t>Y28392</t>
        </is>
      </c>
      <c r="F1260" t="inlineStr">
        <is>
          <t>W/R/T FLEX</t>
        </is>
      </c>
      <c r="G1260" t="inlineStr">
        <is>
          <t>Yes</t>
        </is>
      </c>
      <c r="H1260" t="n">
        <v>14.8</v>
      </c>
    </row>
    <row r="1261">
      <c r="A1261" t="inlineStr">
        <is>
          <t>2015-W9-2015-LDV-Y8001</t>
        </is>
      </c>
      <c r="B1261" t="n">
        <v>2015</v>
      </c>
      <c r="C1261" t="n">
        <v>9</v>
      </c>
      <c r="D1261" t="inlineStr">
        <is>
          <t>2015-LDV</t>
        </is>
      </c>
      <c r="E1261" t="inlineStr">
        <is>
          <t>Y8001</t>
        </is>
      </c>
      <c r="F1261" t="inlineStr">
        <is>
          <t>W/R/T FLEX</t>
        </is>
      </c>
      <c r="G1261" t="inlineStr">
        <is>
          <t>Yes</t>
        </is>
      </c>
      <c r="H1261" t="n">
        <v>3.7</v>
      </c>
    </row>
    <row r="1262">
      <c r="A1262" t="inlineStr">
        <is>
          <t>2015-W9-2015-LDV-Y24963</t>
        </is>
      </c>
      <c r="B1262" t="n">
        <v>2015</v>
      </c>
      <c r="C1262" t="n">
        <v>9</v>
      </c>
      <c r="D1262" t="inlineStr">
        <is>
          <t>2015-LDV</t>
        </is>
      </c>
      <c r="E1262" t="inlineStr">
        <is>
          <t>Y24963</t>
        </is>
      </c>
      <c r="F1262" t="inlineStr">
        <is>
          <t>W/R/T FLEX</t>
        </is>
      </c>
      <c r="G1262" t="inlineStr">
        <is>
          <t>Yes</t>
        </is>
      </c>
      <c r="H1262" t="n">
        <v>0.1</v>
      </c>
    </row>
    <row r="1263">
      <c r="A1263" t="inlineStr">
        <is>
          <t>2015-W9-2015-LDV-Y5046</t>
        </is>
      </c>
      <c r="B1263" t="n">
        <v>2015</v>
      </c>
      <c r="C1263" t="n">
        <v>9</v>
      </c>
      <c r="D1263" t="inlineStr">
        <is>
          <t>2015-LDV</t>
        </is>
      </c>
      <c r="E1263" t="inlineStr">
        <is>
          <t>Y5046</t>
        </is>
      </c>
      <c r="F1263" t="inlineStr">
        <is>
          <t>K</t>
        </is>
      </c>
      <c r="G1263" t="inlineStr">
        <is>
          <t>Yes</t>
        </is>
      </c>
      <c r="H1263" t="n">
        <v>5</v>
      </c>
    </row>
    <row r="1264">
      <c r="A1264" t="inlineStr">
        <is>
          <t>2015-W9-2015-LDV-Y-DEF:denver</t>
        </is>
      </c>
      <c r="B1264" t="n">
        <v>2015</v>
      </c>
      <c r="C1264" t="n">
        <v>9</v>
      </c>
      <c r="D1264" t="inlineStr">
        <is>
          <t>2015-LDV</t>
        </is>
      </c>
      <c r="E1264" t="inlineStr">
        <is>
          <t>Y-DEF:denver</t>
        </is>
      </c>
      <c r="F1264" t="inlineStr">
        <is>
          <t>DST</t>
        </is>
      </c>
      <c r="G1264" t="inlineStr">
        <is>
          <t>Yes</t>
        </is>
      </c>
      <c r="H1264" t="n">
        <v>7</v>
      </c>
    </row>
    <row r="1265">
      <c r="A1265" t="inlineStr">
        <is>
          <t>2015-W9-2015-LDV-Y25773</t>
        </is>
      </c>
      <c r="B1265" t="n">
        <v>2015</v>
      </c>
      <c r="C1265" t="n">
        <v>9</v>
      </c>
      <c r="D1265" t="inlineStr">
        <is>
          <t>2015-LDV</t>
        </is>
      </c>
      <c r="E1265" t="inlineStr">
        <is>
          <t>Y25773</t>
        </is>
      </c>
      <c r="F1265" t="inlineStr">
        <is>
          <t>BN</t>
        </is>
      </c>
      <c r="G1265" t="inlineStr">
        <is>
          <t>No</t>
        </is>
      </c>
      <c r="H1265" t="n">
        <v>10</v>
      </c>
    </row>
    <row r="1266">
      <c r="A1266" t="inlineStr">
        <is>
          <t>2015-W9-2015-LDV-Y6405</t>
        </is>
      </c>
      <c r="B1266" t="n">
        <v>2015</v>
      </c>
      <c r="C1266" t="n">
        <v>9</v>
      </c>
      <c r="D1266" t="inlineStr">
        <is>
          <t>2015-LDV</t>
        </is>
      </c>
      <c r="E1266" t="inlineStr">
        <is>
          <t>Y6405</t>
        </is>
      </c>
      <c r="F1266" t="inlineStr">
        <is>
          <t>BN</t>
        </is>
      </c>
      <c r="G1266" t="inlineStr">
        <is>
          <t>No</t>
        </is>
      </c>
      <c r="H1266" t="n">
        <v>4.3</v>
      </c>
    </row>
    <row r="1267">
      <c r="A1267" t="inlineStr">
        <is>
          <t>2015-W9-2015-LDV-Y25703</t>
        </is>
      </c>
      <c r="B1267" t="n">
        <v>2015</v>
      </c>
      <c r="C1267" t="n">
        <v>9</v>
      </c>
      <c r="D1267" t="inlineStr">
        <is>
          <t>2015-LDV</t>
        </is>
      </c>
      <c r="E1267" t="inlineStr">
        <is>
          <t>Y25703</t>
        </is>
      </c>
      <c r="F1267" t="inlineStr">
        <is>
          <t>BN</t>
        </is>
      </c>
      <c r="G1267" t="inlineStr">
        <is>
          <t>No</t>
        </is>
      </c>
      <c r="H1267" t="n">
        <v>0</v>
      </c>
    </row>
    <row r="1268">
      <c r="A1268" t="inlineStr">
        <is>
          <t>2015-W9-2015-LDV-Y27597</t>
        </is>
      </c>
      <c r="B1268" t="n">
        <v>2015</v>
      </c>
      <c r="C1268" t="n">
        <v>9</v>
      </c>
      <c r="D1268" t="inlineStr">
        <is>
          <t>2015-LDV</t>
        </is>
      </c>
      <c r="E1268" t="inlineStr">
        <is>
          <t>Y27597</t>
        </is>
      </c>
      <c r="F1268" t="inlineStr">
        <is>
          <t>BN</t>
        </is>
      </c>
      <c r="G1268" t="inlineStr">
        <is>
          <t>No</t>
        </is>
      </c>
      <c r="H1268" t="n">
        <v>6.2</v>
      </c>
    </row>
    <row r="1269">
      <c r="A1269" t="inlineStr">
        <is>
          <t>2015-W9-2015-LDV-Y7492</t>
        </is>
      </c>
      <c r="B1269" t="n">
        <v>2015</v>
      </c>
      <c r="C1269" t="n">
        <v>9</v>
      </c>
      <c r="D1269" t="inlineStr">
        <is>
          <t>2015-LDV</t>
        </is>
      </c>
      <c r="E1269" t="inlineStr">
        <is>
          <t>Y7492</t>
        </is>
      </c>
      <c r="F1269" t="inlineStr">
        <is>
          <t>BN</t>
        </is>
      </c>
      <c r="G1269" t="inlineStr">
        <is>
          <t>No</t>
        </is>
      </c>
      <c r="H1269" t="n">
        <v>0</v>
      </c>
    </row>
    <row r="1270">
      <c r="A1270" t="inlineStr">
        <is>
          <t>2015-W9-2015-LDV-Y27564</t>
        </is>
      </c>
      <c r="B1270" t="n">
        <v>2015</v>
      </c>
      <c r="C1270" t="n">
        <v>9</v>
      </c>
      <c r="D1270" t="inlineStr">
        <is>
          <t>2015-LDV</t>
        </is>
      </c>
      <c r="E1270" t="inlineStr">
        <is>
          <t>Y27564</t>
        </is>
      </c>
      <c r="F1270" t="inlineStr">
        <is>
          <t>BN</t>
        </is>
      </c>
      <c r="G1270" t="inlineStr">
        <is>
          <t>No</t>
        </is>
      </c>
      <c r="H1270" t="n">
        <v>27.34</v>
      </c>
    </row>
    <row r="1271">
      <c r="A1271" t="inlineStr">
        <is>
          <t>2015-W9-2015-ISAROD-Y7200</t>
        </is>
      </c>
      <c r="B1271" t="n">
        <v>2015</v>
      </c>
      <c r="C1271" t="n">
        <v>9</v>
      </c>
      <c r="D1271" t="inlineStr">
        <is>
          <t>2015-ISAROD</t>
        </is>
      </c>
      <c r="E1271" t="inlineStr">
        <is>
          <t>Y7200</t>
        </is>
      </c>
      <c r="F1271" t="inlineStr">
        <is>
          <t>QB</t>
        </is>
      </c>
      <c r="G1271" t="inlineStr">
        <is>
          <t>Yes</t>
        </is>
      </c>
      <c r="H1271" t="n">
        <v>39.96</v>
      </c>
    </row>
    <row r="1272">
      <c r="A1272" t="inlineStr">
        <is>
          <t>2015-W9-2015-ISAROD-Y7868</t>
        </is>
      </c>
      <c r="B1272" t="n">
        <v>2015</v>
      </c>
      <c r="C1272" t="n">
        <v>9</v>
      </c>
      <c r="D1272" t="inlineStr">
        <is>
          <t>2015-ISAROD</t>
        </is>
      </c>
      <c r="E1272" t="inlineStr">
        <is>
          <t>Y7868</t>
        </is>
      </c>
      <c r="F1272" t="inlineStr">
        <is>
          <t>WR</t>
        </is>
      </c>
      <c r="G1272" t="inlineStr">
        <is>
          <t>Yes</t>
        </is>
      </c>
      <c r="H1272" t="n">
        <v>10.4</v>
      </c>
    </row>
    <row r="1273">
      <c r="A1273" t="inlineStr">
        <is>
          <t>2015-W9-2015-ISAROD-Y9274</t>
        </is>
      </c>
      <c r="B1273" t="n">
        <v>2015</v>
      </c>
      <c r="C1273" t="n">
        <v>9</v>
      </c>
      <c r="D1273" t="inlineStr">
        <is>
          <t>2015-ISAROD</t>
        </is>
      </c>
      <c r="E1273" t="inlineStr">
        <is>
          <t>Y9274</t>
        </is>
      </c>
      <c r="F1273" t="inlineStr">
        <is>
          <t>WR</t>
        </is>
      </c>
      <c r="G1273" t="inlineStr">
        <is>
          <t>Yes</t>
        </is>
      </c>
      <c r="H1273" t="n">
        <v>22.8</v>
      </c>
    </row>
    <row r="1274">
      <c r="A1274" t="inlineStr">
        <is>
          <t>2015-W9-2015-ISAROD-Y24791</t>
        </is>
      </c>
      <c r="B1274" t="n">
        <v>2015</v>
      </c>
      <c r="C1274" t="n">
        <v>9</v>
      </c>
      <c r="D1274" t="inlineStr">
        <is>
          <t>2015-ISAROD</t>
        </is>
      </c>
      <c r="E1274" t="inlineStr">
        <is>
          <t>Y24791</t>
        </is>
      </c>
      <c r="F1274" t="inlineStr">
        <is>
          <t>WR</t>
        </is>
      </c>
      <c r="G1274" t="inlineStr">
        <is>
          <t>Yes</t>
        </is>
      </c>
      <c r="H1274" t="n">
        <v>5.3</v>
      </c>
    </row>
    <row r="1275">
      <c r="A1275" t="inlineStr">
        <is>
          <t>2015-W9-2015-ISAROD-Y24815</t>
        </is>
      </c>
      <c r="B1275" t="n">
        <v>2015</v>
      </c>
      <c r="C1275" t="n">
        <v>9</v>
      </c>
      <c r="D1275" t="inlineStr">
        <is>
          <t>2015-ISAROD</t>
        </is>
      </c>
      <c r="E1275" t="inlineStr">
        <is>
          <t>Y24815</t>
        </is>
      </c>
      <c r="F1275" t="inlineStr">
        <is>
          <t>RB</t>
        </is>
      </c>
      <c r="G1275" t="inlineStr">
        <is>
          <t>Yes</t>
        </is>
      </c>
      <c r="H1275" t="n">
        <v>9.6</v>
      </c>
    </row>
    <row r="1276">
      <c r="A1276" t="inlineStr">
        <is>
          <t>2015-W9-2015-ISAROD-Y9560</t>
        </is>
      </c>
      <c r="B1276" t="n">
        <v>2015</v>
      </c>
      <c r="C1276" t="n">
        <v>9</v>
      </c>
      <c r="D1276" t="inlineStr">
        <is>
          <t>2015-ISAROD</t>
        </is>
      </c>
      <c r="E1276" t="inlineStr">
        <is>
          <t>Y9560</t>
        </is>
      </c>
      <c r="F1276" t="inlineStr">
        <is>
          <t>RB</t>
        </is>
      </c>
      <c r="G1276" t="inlineStr">
        <is>
          <t>Yes</t>
        </is>
      </c>
      <c r="H1276" t="n">
        <v>17.1</v>
      </c>
    </row>
    <row r="1277">
      <c r="A1277" t="inlineStr">
        <is>
          <t>2015-W9-2015-ISAROD-Y8285</t>
        </is>
      </c>
      <c r="B1277" t="n">
        <v>2015</v>
      </c>
      <c r="C1277" t="n">
        <v>9</v>
      </c>
      <c r="D1277" t="inlineStr">
        <is>
          <t>2015-ISAROD</t>
        </is>
      </c>
      <c r="E1277" t="inlineStr">
        <is>
          <t>Y8285</t>
        </is>
      </c>
      <c r="F1277" t="inlineStr">
        <is>
          <t>TE</t>
        </is>
      </c>
      <c r="G1277" t="inlineStr">
        <is>
          <t>Yes</t>
        </is>
      </c>
      <c r="H1277" t="n">
        <v>12.6</v>
      </c>
    </row>
    <row r="1278">
      <c r="A1278" t="inlineStr">
        <is>
          <t>2015-W9-2015-ISAROD-Y28026</t>
        </is>
      </c>
      <c r="B1278" t="n">
        <v>2015</v>
      </c>
      <c r="C1278" t="n">
        <v>9</v>
      </c>
      <c r="D1278" t="inlineStr">
        <is>
          <t>2015-ISAROD</t>
        </is>
      </c>
      <c r="E1278" t="inlineStr">
        <is>
          <t>Y28026</t>
        </is>
      </c>
      <c r="F1278" t="inlineStr">
        <is>
          <t>W/R/T FLEX</t>
        </is>
      </c>
      <c r="G1278" t="inlineStr">
        <is>
          <t>Yes</t>
        </is>
      </c>
      <c r="H1278" t="n">
        <v>9.5</v>
      </c>
    </row>
    <row r="1279">
      <c r="A1279" t="inlineStr">
        <is>
          <t>2015-W9-2015-ISAROD-Y24318</t>
        </is>
      </c>
      <c r="B1279" t="n">
        <v>2015</v>
      </c>
      <c r="C1279" t="n">
        <v>9</v>
      </c>
      <c r="D1279" t="inlineStr">
        <is>
          <t>2015-ISAROD</t>
        </is>
      </c>
      <c r="E1279" t="inlineStr">
        <is>
          <t>Y24318</t>
        </is>
      </c>
      <c r="F1279" t="inlineStr">
        <is>
          <t>W/R/T FLEX</t>
        </is>
      </c>
      <c r="G1279" t="inlineStr">
        <is>
          <t>Yes</t>
        </is>
      </c>
      <c r="H1279" t="n">
        <v>18.9</v>
      </c>
    </row>
    <row r="1280">
      <c r="A1280" t="inlineStr">
        <is>
          <t>2015-W9-2015-ISAROD-Y26664</t>
        </is>
      </c>
      <c r="B1280" t="n">
        <v>2015</v>
      </c>
      <c r="C1280" t="n">
        <v>9</v>
      </c>
      <c r="D1280" t="inlineStr">
        <is>
          <t>2015-ISAROD</t>
        </is>
      </c>
      <c r="E1280" t="inlineStr">
        <is>
          <t>Y26664</t>
        </is>
      </c>
      <c r="F1280" t="inlineStr">
        <is>
          <t>W/R/T FLEX</t>
        </is>
      </c>
      <c r="G1280" t="inlineStr">
        <is>
          <t>Yes</t>
        </is>
      </c>
      <c r="H1280" t="n">
        <v>0</v>
      </c>
    </row>
    <row r="1281">
      <c r="A1281" t="inlineStr">
        <is>
          <t>2015-W9-2015-ISAROD-Y8432</t>
        </is>
      </c>
      <c r="B1281" t="n">
        <v>2015</v>
      </c>
      <c r="C1281" t="n">
        <v>9</v>
      </c>
      <c r="D1281" t="inlineStr">
        <is>
          <t>2015-ISAROD</t>
        </is>
      </c>
      <c r="E1281" t="inlineStr">
        <is>
          <t>Y8432</t>
        </is>
      </c>
      <c r="F1281" t="inlineStr">
        <is>
          <t>K</t>
        </is>
      </c>
      <c r="G1281" t="inlineStr">
        <is>
          <t>Yes</t>
        </is>
      </c>
      <c r="H1281" t="n">
        <v>0</v>
      </c>
    </row>
    <row r="1282">
      <c r="A1282" t="inlineStr">
        <is>
          <t>2015-W9-2015-ISAROD-Y-DEF:atlanta</t>
        </is>
      </c>
      <c r="B1282" t="n">
        <v>2015</v>
      </c>
      <c r="C1282" t="n">
        <v>9</v>
      </c>
      <c r="D1282" t="inlineStr">
        <is>
          <t>2015-ISAROD</t>
        </is>
      </c>
      <c r="E1282" t="inlineStr">
        <is>
          <t>Y-DEF:atlanta</t>
        </is>
      </c>
      <c r="F1282" t="inlineStr">
        <is>
          <t>DST</t>
        </is>
      </c>
      <c r="G1282" t="inlineStr">
        <is>
          <t>Yes</t>
        </is>
      </c>
      <c r="H1282" t="n">
        <v>5</v>
      </c>
    </row>
    <row r="1283">
      <c r="A1283" t="inlineStr">
        <is>
          <t>2015-W9-2015-ISAROD-Y25730</t>
        </is>
      </c>
      <c r="B1283" t="n">
        <v>2015</v>
      </c>
      <c r="C1283" t="n">
        <v>9</v>
      </c>
      <c r="D1283" t="inlineStr">
        <is>
          <t>2015-ISAROD</t>
        </is>
      </c>
      <c r="E1283" t="inlineStr">
        <is>
          <t>Y25730</t>
        </is>
      </c>
      <c r="F1283" t="inlineStr">
        <is>
          <t>BN</t>
        </is>
      </c>
      <c r="G1283" t="inlineStr">
        <is>
          <t>No</t>
        </is>
      </c>
      <c r="H1283" t="n">
        <v>0</v>
      </c>
    </row>
    <row r="1284">
      <c r="A1284" t="inlineStr">
        <is>
          <t>2015-W9-2015-ISAROD-Y27709</t>
        </is>
      </c>
      <c r="B1284" t="n">
        <v>2015</v>
      </c>
      <c r="C1284" t="n">
        <v>9</v>
      </c>
      <c r="D1284" t="inlineStr">
        <is>
          <t>2015-ISAROD</t>
        </is>
      </c>
      <c r="E1284" t="inlineStr">
        <is>
          <t>Y27709</t>
        </is>
      </c>
      <c r="F1284" t="inlineStr">
        <is>
          <t>BN</t>
        </is>
      </c>
      <c r="G1284" t="inlineStr">
        <is>
          <t>No</t>
        </is>
      </c>
      <c r="H1284" t="n">
        <v>0</v>
      </c>
    </row>
    <row r="1285">
      <c r="A1285" t="inlineStr">
        <is>
          <t>2015-W9-2015-ISAROD-Y9283</t>
        </is>
      </c>
      <c r="B1285" t="n">
        <v>2015</v>
      </c>
      <c r="C1285" t="n">
        <v>9</v>
      </c>
      <c r="D1285" t="inlineStr">
        <is>
          <t>2015-ISAROD</t>
        </is>
      </c>
      <c r="E1285" t="inlineStr">
        <is>
          <t>Y9283</t>
        </is>
      </c>
      <c r="F1285" t="inlineStr">
        <is>
          <t>BN</t>
        </is>
      </c>
      <c r="G1285" t="inlineStr">
        <is>
          <t>No</t>
        </is>
      </c>
      <c r="H1285" t="n">
        <v>0</v>
      </c>
    </row>
    <row r="1286">
      <c r="A1286" t="inlineStr">
        <is>
          <t>2015-W9-2015-ISAROD-Y25723</t>
        </is>
      </c>
      <c r="B1286" t="n">
        <v>2015</v>
      </c>
      <c r="C1286" t="n">
        <v>9</v>
      </c>
      <c r="D1286" t="inlineStr">
        <is>
          <t>2015-ISAROD</t>
        </is>
      </c>
      <c r="E1286" t="inlineStr">
        <is>
          <t>Y25723</t>
        </is>
      </c>
      <c r="F1286" t="inlineStr">
        <is>
          <t>BN</t>
        </is>
      </c>
      <c r="G1286" t="inlineStr">
        <is>
          <t>No</t>
        </is>
      </c>
      <c r="H1286" t="n">
        <v>0</v>
      </c>
    </row>
    <row r="1287">
      <c r="A1287" t="inlineStr">
        <is>
          <t>2015-W9-2015-ISAROD-Y26534</t>
        </is>
      </c>
      <c r="B1287" t="n">
        <v>2015</v>
      </c>
      <c r="C1287" t="n">
        <v>9</v>
      </c>
      <c r="D1287" t="inlineStr">
        <is>
          <t>2015-ISAROD</t>
        </is>
      </c>
      <c r="E1287" t="inlineStr">
        <is>
          <t>Y26534</t>
        </is>
      </c>
      <c r="F1287" t="inlineStr">
        <is>
          <t>BN</t>
        </is>
      </c>
      <c r="G1287" t="inlineStr">
        <is>
          <t>No</t>
        </is>
      </c>
      <c r="H1287" t="n">
        <v>0</v>
      </c>
    </row>
    <row r="1288">
      <c r="A1288" t="inlineStr">
        <is>
          <t>2015-W9-2015-ISAROD-Y-DEF:arizona</t>
        </is>
      </c>
      <c r="B1288" t="n">
        <v>2015</v>
      </c>
      <c r="C1288" t="n">
        <v>9</v>
      </c>
      <c r="D1288" t="inlineStr">
        <is>
          <t>2015-ISAROD</t>
        </is>
      </c>
      <c r="E1288" t="inlineStr">
        <is>
          <t>Y-DEF:arizona</t>
        </is>
      </c>
      <c r="F1288" t="inlineStr">
        <is>
          <t>BN</t>
        </is>
      </c>
      <c r="G1288" t="inlineStr">
        <is>
          <t>No</t>
        </is>
      </c>
      <c r="H1288" t="n">
        <v>0</v>
      </c>
    </row>
    <row r="1289">
      <c r="A1289" t="inlineStr">
        <is>
          <t>2015-W10-2015-JCHAPS-Y24822</t>
        </is>
      </c>
      <c r="B1289" t="n">
        <v>2015</v>
      </c>
      <c r="C1289" t="n">
        <v>10</v>
      </c>
      <c r="D1289" t="inlineStr">
        <is>
          <t>2015-JCHAPS</t>
        </is>
      </c>
      <c r="E1289" t="inlineStr">
        <is>
          <t>Y24822</t>
        </is>
      </c>
      <c r="F1289" t="inlineStr">
        <is>
          <t>QB</t>
        </is>
      </c>
      <c r="G1289" t="inlineStr">
        <is>
          <t>Yes</t>
        </is>
      </c>
      <c r="H1289" t="n">
        <v>9.98</v>
      </c>
    </row>
    <row r="1290">
      <c r="A1290" t="inlineStr">
        <is>
          <t>2015-W10-2015-JCHAPS-Y27646</t>
        </is>
      </c>
      <c r="B1290" t="n">
        <v>2015</v>
      </c>
      <c r="C1290" t="n">
        <v>10</v>
      </c>
      <c r="D1290" t="inlineStr">
        <is>
          <t>2015-JCHAPS</t>
        </is>
      </c>
      <c r="E1290" t="inlineStr">
        <is>
          <t>Y27646</t>
        </is>
      </c>
      <c r="F1290" t="inlineStr">
        <is>
          <t>WR</t>
        </is>
      </c>
      <c r="G1290" t="inlineStr">
        <is>
          <t>Yes</t>
        </is>
      </c>
      <c r="H1290" t="n">
        <v>21.8</v>
      </c>
    </row>
    <row r="1291">
      <c r="A1291" t="inlineStr">
        <is>
          <t>2015-W10-2015-JCHAPS-Y27591</t>
        </is>
      </c>
      <c r="B1291" t="n">
        <v>2015</v>
      </c>
      <c r="C1291" t="n">
        <v>10</v>
      </c>
      <c r="D1291" t="inlineStr">
        <is>
          <t>2015-JCHAPS</t>
        </is>
      </c>
      <c r="E1291" t="inlineStr">
        <is>
          <t>Y27591</t>
        </is>
      </c>
      <c r="F1291" t="inlineStr">
        <is>
          <t>WR</t>
        </is>
      </c>
      <c r="G1291" t="inlineStr">
        <is>
          <t>Yes</t>
        </is>
      </c>
      <c r="H1291" t="n">
        <v>11.8</v>
      </c>
    </row>
    <row r="1292">
      <c r="A1292" t="inlineStr">
        <is>
          <t>2015-W10-2015-JCHAPS-Y27589</t>
        </is>
      </c>
      <c r="B1292" t="n">
        <v>2015</v>
      </c>
      <c r="C1292" t="n">
        <v>10</v>
      </c>
      <c r="D1292" t="inlineStr">
        <is>
          <t>2015-JCHAPS</t>
        </is>
      </c>
      <c r="E1292" t="inlineStr">
        <is>
          <t>Y27589</t>
        </is>
      </c>
      <c r="F1292" t="inlineStr">
        <is>
          <t>WR</t>
        </is>
      </c>
      <c r="G1292" t="inlineStr">
        <is>
          <t>Yes</t>
        </is>
      </c>
      <c r="H1292" t="n">
        <v>11.1</v>
      </c>
    </row>
    <row r="1293">
      <c r="A1293" t="inlineStr">
        <is>
          <t>2015-W10-2015-JCHAPS-Y28398</t>
        </is>
      </c>
      <c r="B1293" t="n">
        <v>2015</v>
      </c>
      <c r="C1293" t="n">
        <v>10</v>
      </c>
      <c r="D1293" t="inlineStr">
        <is>
          <t>2015-JCHAPS</t>
        </is>
      </c>
      <c r="E1293" t="inlineStr">
        <is>
          <t>Y28398</t>
        </is>
      </c>
      <c r="F1293" t="inlineStr">
        <is>
          <t>RB</t>
        </is>
      </c>
      <c r="G1293" t="inlineStr">
        <is>
          <t>Yes</t>
        </is>
      </c>
      <c r="H1293" t="n">
        <v>14.9</v>
      </c>
    </row>
    <row r="1294">
      <c r="A1294" t="inlineStr">
        <is>
          <t>2015-W10-2015-JCHAPS-Y25741</t>
        </is>
      </c>
      <c r="B1294" t="n">
        <v>2015</v>
      </c>
      <c r="C1294" t="n">
        <v>10</v>
      </c>
      <c r="D1294" t="inlineStr">
        <is>
          <t>2015-JCHAPS</t>
        </is>
      </c>
      <c r="E1294" t="inlineStr">
        <is>
          <t>Y25741</t>
        </is>
      </c>
      <c r="F1294" t="inlineStr">
        <is>
          <t>RB</t>
        </is>
      </c>
      <c r="G1294" t="inlineStr">
        <is>
          <t>Yes</t>
        </is>
      </c>
      <c r="H1294" t="n">
        <v>10.3</v>
      </c>
    </row>
    <row r="1295">
      <c r="A1295" t="inlineStr">
        <is>
          <t>2015-W10-2015-JCHAPS-Y26644</t>
        </is>
      </c>
      <c r="B1295" t="n">
        <v>2015</v>
      </c>
      <c r="C1295" t="n">
        <v>10</v>
      </c>
      <c r="D1295" t="inlineStr">
        <is>
          <t>2015-JCHAPS</t>
        </is>
      </c>
      <c r="E1295" t="inlineStr">
        <is>
          <t>Y26644</t>
        </is>
      </c>
      <c r="F1295" t="inlineStr">
        <is>
          <t>TE</t>
        </is>
      </c>
      <c r="G1295" t="inlineStr">
        <is>
          <t>Yes</t>
        </is>
      </c>
      <c r="H1295" t="n">
        <v>2.6</v>
      </c>
    </row>
    <row r="1296">
      <c r="A1296" t="inlineStr">
        <is>
          <t>2015-W10-2015-JCHAPS-Y7776</t>
        </is>
      </c>
      <c r="B1296" t="n">
        <v>2015</v>
      </c>
      <c r="C1296" t="n">
        <v>10</v>
      </c>
      <c r="D1296" t="inlineStr">
        <is>
          <t>2015-JCHAPS</t>
        </is>
      </c>
      <c r="E1296" t="inlineStr">
        <is>
          <t>Y7776</t>
        </is>
      </c>
      <c r="F1296" t="inlineStr">
        <is>
          <t>W/R/T FLEX</t>
        </is>
      </c>
      <c r="G1296" t="inlineStr">
        <is>
          <t>Yes</t>
        </is>
      </c>
      <c r="H1296" t="n">
        <v>6.9</v>
      </c>
    </row>
    <row r="1297">
      <c r="A1297" t="inlineStr">
        <is>
          <t>2015-W10-2015-JCHAPS-Y26878</t>
        </is>
      </c>
      <c r="B1297" t="n">
        <v>2015</v>
      </c>
      <c r="C1297" t="n">
        <v>10</v>
      </c>
      <c r="D1297" t="inlineStr">
        <is>
          <t>2015-JCHAPS</t>
        </is>
      </c>
      <c r="E1297" t="inlineStr">
        <is>
          <t>Y26878</t>
        </is>
      </c>
      <c r="F1297" t="inlineStr">
        <is>
          <t>W/R/T FLEX</t>
        </is>
      </c>
      <c r="G1297" t="inlineStr">
        <is>
          <t>Yes</t>
        </is>
      </c>
      <c r="H1297" t="n">
        <v>0.9</v>
      </c>
    </row>
    <row r="1298">
      <c r="A1298" t="inlineStr">
        <is>
          <t>2015-W10-2015-JCHAPS-Y27570</t>
        </is>
      </c>
      <c r="B1298" t="n">
        <v>2015</v>
      </c>
      <c r="C1298" t="n">
        <v>10</v>
      </c>
      <c r="D1298" t="inlineStr">
        <is>
          <t>2015-JCHAPS</t>
        </is>
      </c>
      <c r="E1298" t="inlineStr">
        <is>
          <t>Y27570</t>
        </is>
      </c>
      <c r="F1298" t="inlineStr">
        <is>
          <t>W/R/T FLEX</t>
        </is>
      </c>
      <c r="G1298" t="inlineStr">
        <is>
          <t>Yes</t>
        </is>
      </c>
      <c r="H1298" t="n">
        <v>2.1</v>
      </c>
    </row>
    <row r="1299">
      <c r="A1299" t="inlineStr">
        <is>
          <t>2015-W10-2015-JCHAPS-Y9066</t>
        </is>
      </c>
      <c r="B1299" t="n">
        <v>2015</v>
      </c>
      <c r="C1299" t="n">
        <v>10</v>
      </c>
      <c r="D1299" t="inlineStr">
        <is>
          <t>2015-JCHAPS</t>
        </is>
      </c>
      <c r="E1299" t="inlineStr">
        <is>
          <t>Y9066</t>
        </is>
      </c>
      <c r="F1299" t="inlineStr">
        <is>
          <t>K</t>
        </is>
      </c>
      <c r="G1299" t="inlineStr">
        <is>
          <t>Yes</t>
        </is>
      </c>
      <c r="H1299" t="n">
        <v>9</v>
      </c>
    </row>
    <row r="1300">
      <c r="A1300" t="inlineStr">
        <is>
          <t>2015-W10-2015-JCHAPS-Y-DEF:la-rams</t>
        </is>
      </c>
      <c r="B1300" t="n">
        <v>2015</v>
      </c>
      <c r="C1300" t="n">
        <v>10</v>
      </c>
      <c r="D1300" t="inlineStr">
        <is>
          <t>2015-JCHAPS</t>
        </is>
      </c>
      <c r="E1300" t="inlineStr">
        <is>
          <t>Y-DEF:la-rams</t>
        </is>
      </c>
      <c r="F1300" t="inlineStr">
        <is>
          <t>DST</t>
        </is>
      </c>
      <c r="G1300" t="inlineStr">
        <is>
          <t>Yes</t>
        </is>
      </c>
      <c r="H1300" t="n">
        <v>2</v>
      </c>
    </row>
    <row r="1301">
      <c r="A1301" t="inlineStr">
        <is>
          <t>2015-W10-2015-JCHAPS-Y7241</t>
        </is>
      </c>
      <c r="B1301" t="n">
        <v>2015</v>
      </c>
      <c r="C1301" t="n">
        <v>10</v>
      </c>
      <c r="D1301" t="inlineStr">
        <is>
          <t>2015-JCHAPS</t>
        </is>
      </c>
      <c r="E1301" t="inlineStr">
        <is>
          <t>Y7241</t>
        </is>
      </c>
      <c r="F1301" t="inlineStr">
        <is>
          <t>BN</t>
        </is>
      </c>
      <c r="G1301" t="inlineStr">
        <is>
          <t>No</t>
        </is>
      </c>
      <c r="H1301" t="n">
        <v>0</v>
      </c>
    </row>
    <row r="1302">
      <c r="A1302" t="inlineStr">
        <is>
          <t>2015-W10-2015-JCHAPS-Y28403</t>
        </is>
      </c>
      <c r="B1302" t="n">
        <v>2015</v>
      </c>
      <c r="C1302" t="n">
        <v>10</v>
      </c>
      <c r="D1302" t="inlineStr">
        <is>
          <t>2015-JCHAPS</t>
        </is>
      </c>
      <c r="E1302" t="inlineStr">
        <is>
          <t>Y28403</t>
        </is>
      </c>
      <c r="F1302" t="inlineStr">
        <is>
          <t>BN</t>
        </is>
      </c>
      <c r="G1302" t="inlineStr">
        <is>
          <t>No</t>
        </is>
      </c>
      <c r="H1302" t="n">
        <v>0</v>
      </c>
    </row>
    <row r="1303">
      <c r="A1303" t="inlineStr">
        <is>
          <t>2015-W10-2015-JCHAPS-Y25802</t>
        </is>
      </c>
      <c r="B1303" t="n">
        <v>2015</v>
      </c>
      <c r="C1303" t="n">
        <v>10</v>
      </c>
      <c r="D1303" t="inlineStr">
        <is>
          <t>2015-JCHAPS</t>
        </is>
      </c>
      <c r="E1303" t="inlineStr">
        <is>
          <t>Y25802</t>
        </is>
      </c>
      <c r="F1303" t="inlineStr">
        <is>
          <t>BN</t>
        </is>
      </c>
      <c r="G1303" t="inlineStr">
        <is>
          <t>No</t>
        </is>
      </c>
      <c r="H1303" t="n">
        <v>0</v>
      </c>
    </row>
    <row r="1304">
      <c r="A1304" t="inlineStr">
        <is>
          <t>2015-W10-2015-JCHAPS-Y27618</t>
        </is>
      </c>
      <c r="B1304" t="n">
        <v>2015</v>
      </c>
      <c r="C1304" t="n">
        <v>10</v>
      </c>
      <c r="D1304" t="inlineStr">
        <is>
          <t>2015-JCHAPS</t>
        </is>
      </c>
      <c r="E1304" t="inlineStr">
        <is>
          <t>Y27618</t>
        </is>
      </c>
      <c r="F1304" t="inlineStr">
        <is>
          <t>BN</t>
        </is>
      </c>
      <c r="G1304" t="inlineStr">
        <is>
          <t>No</t>
        </is>
      </c>
      <c r="H1304" t="n">
        <v>0</v>
      </c>
    </row>
    <row r="1305">
      <c r="A1305" t="inlineStr">
        <is>
          <t>2015-W10-2015-JCHAPS-Y8826</t>
        </is>
      </c>
      <c r="B1305" t="n">
        <v>2015</v>
      </c>
      <c r="C1305" t="n">
        <v>10</v>
      </c>
      <c r="D1305" t="inlineStr">
        <is>
          <t>2015-JCHAPS</t>
        </is>
      </c>
      <c r="E1305" t="inlineStr">
        <is>
          <t>Y8826</t>
        </is>
      </c>
      <c r="F1305" t="inlineStr">
        <is>
          <t>BN</t>
        </is>
      </c>
      <c r="G1305" t="inlineStr">
        <is>
          <t>No</t>
        </is>
      </c>
      <c r="H1305" t="n">
        <v>4.4</v>
      </c>
    </row>
    <row r="1306">
      <c r="A1306" t="inlineStr">
        <is>
          <t>2015-W10-2015-JCHAPS-Y27581</t>
        </is>
      </c>
      <c r="B1306" t="n">
        <v>2015</v>
      </c>
      <c r="C1306" t="n">
        <v>10</v>
      </c>
      <c r="D1306" t="inlineStr">
        <is>
          <t>2015-JCHAPS</t>
        </is>
      </c>
      <c r="E1306" t="inlineStr">
        <is>
          <t>Y27581</t>
        </is>
      </c>
      <c r="F1306" t="inlineStr">
        <is>
          <t>BN</t>
        </is>
      </c>
      <c r="G1306" t="inlineStr">
        <is>
          <t>No</t>
        </is>
      </c>
      <c r="H1306" t="n">
        <v>7.9</v>
      </c>
    </row>
    <row r="1307">
      <c r="A1307" t="inlineStr">
        <is>
          <t>2015-W10-2015-HUERO-Y5228</t>
        </is>
      </c>
      <c r="B1307" t="n">
        <v>2015</v>
      </c>
      <c r="C1307" t="n">
        <v>10</v>
      </c>
      <c r="D1307" t="inlineStr">
        <is>
          <t>2015-HUERO</t>
        </is>
      </c>
      <c r="E1307" t="inlineStr">
        <is>
          <t>Y5228</t>
        </is>
      </c>
      <c r="F1307" t="inlineStr">
        <is>
          <t>QB</t>
        </is>
      </c>
      <c r="G1307" t="inlineStr">
        <is>
          <t>Yes</t>
        </is>
      </c>
      <c r="H1307" t="n">
        <v>25.26</v>
      </c>
    </row>
    <row r="1308">
      <c r="A1308" t="inlineStr">
        <is>
          <t>2015-W10-2015-HUERO-Y24171</t>
        </is>
      </c>
      <c r="B1308" t="n">
        <v>2015</v>
      </c>
      <c r="C1308" t="n">
        <v>10</v>
      </c>
      <c r="D1308" t="inlineStr">
        <is>
          <t>2015-HUERO</t>
        </is>
      </c>
      <c r="E1308" t="inlineStr">
        <is>
          <t>Y24171</t>
        </is>
      </c>
      <c r="F1308" t="inlineStr">
        <is>
          <t>WR</t>
        </is>
      </c>
      <c r="G1308" t="inlineStr">
        <is>
          <t>Yes</t>
        </is>
      </c>
      <c r="H1308" t="n">
        <v>27.9</v>
      </c>
    </row>
    <row r="1309">
      <c r="A1309" t="inlineStr">
        <is>
          <t>2015-W10-2015-HUERO-Y23999</t>
        </is>
      </c>
      <c r="B1309" t="n">
        <v>2015</v>
      </c>
      <c r="C1309" t="n">
        <v>10</v>
      </c>
      <c r="D1309" t="inlineStr">
        <is>
          <t>2015-HUERO</t>
        </is>
      </c>
      <c r="E1309" t="inlineStr">
        <is>
          <t>Y23999</t>
        </is>
      </c>
      <c r="F1309" t="inlineStr">
        <is>
          <t>WR</t>
        </is>
      </c>
      <c r="G1309" t="inlineStr">
        <is>
          <t>Yes</t>
        </is>
      </c>
      <c r="H1309" t="n">
        <v>4.5</v>
      </c>
    </row>
    <row r="1310">
      <c r="A1310" t="inlineStr">
        <is>
          <t>2015-W10-2015-HUERO-Y24851</t>
        </is>
      </c>
      <c r="B1310" t="n">
        <v>2015</v>
      </c>
      <c r="C1310" t="n">
        <v>10</v>
      </c>
      <c r="D1310" t="inlineStr">
        <is>
          <t>2015-HUERO</t>
        </is>
      </c>
      <c r="E1310" t="inlineStr">
        <is>
          <t>Y24851</t>
        </is>
      </c>
      <c r="F1310" t="inlineStr">
        <is>
          <t>WR</t>
        </is>
      </c>
      <c r="G1310" t="inlineStr">
        <is>
          <t>Yes</t>
        </is>
      </c>
      <c r="H1310" t="n">
        <v>5</v>
      </c>
    </row>
    <row r="1311">
      <c r="A1311" t="inlineStr">
        <is>
          <t>2015-W10-2015-HUERO-Y8781</t>
        </is>
      </c>
      <c r="B1311" t="n">
        <v>2015</v>
      </c>
      <c r="C1311" t="n">
        <v>10</v>
      </c>
      <c r="D1311" t="inlineStr">
        <is>
          <t>2015-HUERO</t>
        </is>
      </c>
      <c r="E1311" t="inlineStr">
        <is>
          <t>Y8781</t>
        </is>
      </c>
      <c r="F1311" t="inlineStr">
        <is>
          <t>RB</t>
        </is>
      </c>
      <c r="G1311" t="inlineStr">
        <is>
          <t>Yes</t>
        </is>
      </c>
      <c r="H1311" t="n">
        <v>5.8</v>
      </c>
    </row>
    <row r="1312">
      <c r="A1312" t="inlineStr">
        <is>
          <t>2015-W10-2015-HUERO-Y28483</t>
        </is>
      </c>
      <c r="B1312" t="n">
        <v>2015</v>
      </c>
      <c r="C1312" t="n">
        <v>10</v>
      </c>
      <c r="D1312" t="inlineStr">
        <is>
          <t>2015-HUERO</t>
        </is>
      </c>
      <c r="E1312" t="inlineStr">
        <is>
          <t>Y28483</t>
        </is>
      </c>
      <c r="F1312" t="inlineStr">
        <is>
          <t>RB</t>
        </is>
      </c>
      <c r="G1312" t="inlineStr">
        <is>
          <t>Yes</t>
        </is>
      </c>
      <c r="H1312" t="n">
        <v>24.7</v>
      </c>
    </row>
    <row r="1313">
      <c r="A1313" t="inlineStr">
        <is>
          <t>2015-W10-2015-HUERO-Y27626</t>
        </is>
      </c>
      <c r="B1313" t="n">
        <v>2015</v>
      </c>
      <c r="C1313" t="n">
        <v>10</v>
      </c>
      <c r="D1313" t="inlineStr">
        <is>
          <t>2015-HUERO</t>
        </is>
      </c>
      <c r="E1313" t="inlineStr">
        <is>
          <t>Y27626</t>
        </is>
      </c>
      <c r="F1313" t="inlineStr">
        <is>
          <t>TE</t>
        </is>
      </c>
      <c r="G1313" t="inlineStr">
        <is>
          <t>Yes</t>
        </is>
      </c>
      <c r="H1313" t="n">
        <v>9.199999999999999</v>
      </c>
    </row>
    <row r="1314">
      <c r="A1314" t="inlineStr">
        <is>
          <t>2015-W10-2015-HUERO-Y9010</t>
        </is>
      </c>
      <c r="B1314" t="n">
        <v>2015</v>
      </c>
      <c r="C1314" t="n">
        <v>10</v>
      </c>
      <c r="D1314" t="inlineStr">
        <is>
          <t>2015-HUERO</t>
        </is>
      </c>
      <c r="E1314" t="inlineStr">
        <is>
          <t>Y9010</t>
        </is>
      </c>
      <c r="F1314" t="inlineStr">
        <is>
          <t>W/R/T FLEX</t>
        </is>
      </c>
      <c r="G1314" t="inlineStr">
        <is>
          <t>Yes</t>
        </is>
      </c>
      <c r="H1314" t="n">
        <v>6.4</v>
      </c>
    </row>
    <row r="1315">
      <c r="A1315" t="inlineStr">
        <is>
          <t>2015-W10-2015-HUERO-Y28424</t>
        </is>
      </c>
      <c r="B1315" t="n">
        <v>2015</v>
      </c>
      <c r="C1315" t="n">
        <v>10</v>
      </c>
      <c r="D1315" t="inlineStr">
        <is>
          <t>2015-HUERO</t>
        </is>
      </c>
      <c r="E1315" t="inlineStr">
        <is>
          <t>Y28424</t>
        </is>
      </c>
      <c r="F1315" t="inlineStr">
        <is>
          <t>W/R/T FLEX</t>
        </is>
      </c>
      <c r="G1315" t="inlineStr">
        <is>
          <t>Yes</t>
        </is>
      </c>
      <c r="H1315" t="n">
        <v>6.7</v>
      </c>
    </row>
    <row r="1316">
      <c r="A1316" t="inlineStr">
        <is>
          <t>2015-W10-2015-HUERO-Y27532</t>
        </is>
      </c>
      <c r="B1316" t="n">
        <v>2015</v>
      </c>
      <c r="C1316" t="n">
        <v>10</v>
      </c>
      <c r="D1316" t="inlineStr">
        <is>
          <t>2015-HUERO</t>
        </is>
      </c>
      <c r="E1316" t="inlineStr">
        <is>
          <t>Y27532</t>
        </is>
      </c>
      <c r="F1316" t="inlineStr">
        <is>
          <t>W/R/T FLEX</t>
        </is>
      </c>
      <c r="G1316" t="inlineStr">
        <is>
          <t>Yes</t>
        </is>
      </c>
      <c r="H1316" t="n">
        <v>1.4</v>
      </c>
    </row>
    <row r="1317">
      <c r="A1317" t="inlineStr">
        <is>
          <t>2015-W10-2015-HUERO-Y27120</t>
        </is>
      </c>
      <c r="B1317" t="n">
        <v>2015</v>
      </c>
      <c r="C1317" t="n">
        <v>10</v>
      </c>
      <c r="D1317" t="inlineStr">
        <is>
          <t>2015-HUERO</t>
        </is>
      </c>
      <c r="E1317" t="inlineStr">
        <is>
          <t>Y27120</t>
        </is>
      </c>
      <c r="F1317" t="inlineStr">
        <is>
          <t>K</t>
        </is>
      </c>
      <c r="G1317" t="inlineStr">
        <is>
          <t>Yes</t>
        </is>
      </c>
      <c r="H1317" t="n">
        <v>1</v>
      </c>
    </row>
    <row r="1318">
      <c r="A1318" t="inlineStr">
        <is>
          <t>2015-W10-2015-HUERO-Y-DEF:ny-jets</t>
        </is>
      </c>
      <c r="B1318" t="n">
        <v>2015</v>
      </c>
      <c r="C1318" t="n">
        <v>10</v>
      </c>
      <c r="D1318" t="inlineStr">
        <is>
          <t>2015-HUERO</t>
        </is>
      </c>
      <c r="E1318" t="inlineStr">
        <is>
          <t>Y-DEF:ny-jets</t>
        </is>
      </c>
      <c r="F1318" t="inlineStr">
        <is>
          <t>DST</t>
        </is>
      </c>
      <c r="G1318" t="inlineStr">
        <is>
          <t>Yes</t>
        </is>
      </c>
      <c r="H1318" t="n">
        <v>5</v>
      </c>
    </row>
    <row r="1319">
      <c r="A1319" t="inlineStr">
        <is>
          <t>2015-W10-2015-HUERO-Y9317</t>
        </is>
      </c>
      <c r="B1319" t="n">
        <v>2015</v>
      </c>
      <c r="C1319" t="n">
        <v>10</v>
      </c>
      <c r="D1319" t="inlineStr">
        <is>
          <t>2015-HUERO</t>
        </is>
      </c>
      <c r="E1319" t="inlineStr">
        <is>
          <t>Y9317</t>
        </is>
      </c>
      <c r="F1319" t="inlineStr">
        <is>
          <t>BN</t>
        </is>
      </c>
      <c r="G1319" t="inlineStr">
        <is>
          <t>No</t>
        </is>
      </c>
      <c r="H1319" t="n">
        <v>15.9</v>
      </c>
    </row>
    <row r="1320">
      <c r="A1320" t="inlineStr">
        <is>
          <t>2015-W10-2015-HUERO-Y25810</t>
        </is>
      </c>
      <c r="B1320" t="n">
        <v>2015</v>
      </c>
      <c r="C1320" t="n">
        <v>10</v>
      </c>
      <c r="D1320" t="inlineStr">
        <is>
          <t>2015-HUERO</t>
        </is>
      </c>
      <c r="E1320" t="inlineStr">
        <is>
          <t>Y25810</t>
        </is>
      </c>
      <c r="F1320" t="inlineStr">
        <is>
          <t>BN</t>
        </is>
      </c>
      <c r="G1320" t="inlineStr">
        <is>
          <t>No</t>
        </is>
      </c>
      <c r="H1320" t="n">
        <v>10.6</v>
      </c>
    </row>
    <row r="1321">
      <c r="A1321" t="inlineStr">
        <is>
          <t>2015-W10-2015-HUERO-Y27631</t>
        </is>
      </c>
      <c r="B1321" t="n">
        <v>2015</v>
      </c>
      <c r="C1321" t="n">
        <v>10</v>
      </c>
      <c r="D1321" t="inlineStr">
        <is>
          <t>2015-HUERO</t>
        </is>
      </c>
      <c r="E1321" t="inlineStr">
        <is>
          <t>Y27631</t>
        </is>
      </c>
      <c r="F1321" t="inlineStr">
        <is>
          <t>BN</t>
        </is>
      </c>
      <c r="G1321" t="inlineStr">
        <is>
          <t>No</t>
        </is>
      </c>
      <c r="H1321" t="n">
        <v>0</v>
      </c>
    </row>
    <row r="1322">
      <c r="A1322" t="inlineStr">
        <is>
          <t>2015-W10-2015-HUERO-Y8801</t>
        </is>
      </c>
      <c r="B1322" t="n">
        <v>2015</v>
      </c>
      <c r="C1322" t="n">
        <v>10</v>
      </c>
      <c r="D1322" t="inlineStr">
        <is>
          <t>2015-HUERO</t>
        </is>
      </c>
      <c r="E1322" t="inlineStr">
        <is>
          <t>Y8801</t>
        </is>
      </c>
      <c r="F1322" t="inlineStr">
        <is>
          <t>BN</t>
        </is>
      </c>
      <c r="G1322" t="inlineStr">
        <is>
          <t>No</t>
        </is>
      </c>
      <c r="H1322" t="n">
        <v>5.8</v>
      </c>
    </row>
    <row r="1323">
      <c r="A1323" t="inlineStr">
        <is>
          <t>2015-W10-2015-HUERO-Y6337</t>
        </is>
      </c>
      <c r="B1323" t="n">
        <v>2015</v>
      </c>
      <c r="C1323" t="n">
        <v>10</v>
      </c>
      <c r="D1323" t="inlineStr">
        <is>
          <t>2015-HUERO</t>
        </is>
      </c>
      <c r="E1323" t="inlineStr">
        <is>
          <t>Y6337</t>
        </is>
      </c>
      <c r="F1323" t="inlineStr">
        <is>
          <t>BN</t>
        </is>
      </c>
      <c r="G1323" t="inlineStr">
        <is>
          <t>No</t>
        </is>
      </c>
      <c r="H1323" t="n">
        <v>21.32</v>
      </c>
    </row>
    <row r="1324">
      <c r="A1324" t="inlineStr">
        <is>
          <t>2015-W10-2015-HUERO-Y28543</t>
        </is>
      </c>
      <c r="B1324" t="n">
        <v>2015</v>
      </c>
      <c r="C1324" t="n">
        <v>10</v>
      </c>
      <c r="D1324" t="inlineStr">
        <is>
          <t>2015-HUERO</t>
        </is>
      </c>
      <c r="E1324" t="inlineStr">
        <is>
          <t>Y28543</t>
        </is>
      </c>
      <c r="F1324" t="inlineStr">
        <is>
          <t>BN</t>
        </is>
      </c>
      <c r="G1324" t="inlineStr">
        <is>
          <t>No</t>
        </is>
      </c>
      <c r="H1324" t="n">
        <v>11</v>
      </c>
    </row>
    <row r="1325">
      <c r="A1325" t="inlineStr">
        <is>
          <t>2015-W10-2015-PACO-Y4256</t>
        </is>
      </c>
      <c r="B1325" t="n">
        <v>2015</v>
      </c>
      <c r="C1325" t="n">
        <v>10</v>
      </c>
      <c r="D1325" t="inlineStr">
        <is>
          <t>2015-PACO</t>
        </is>
      </c>
      <c r="E1325" t="inlineStr">
        <is>
          <t>Y4256</t>
        </is>
      </c>
      <c r="F1325" t="inlineStr">
        <is>
          <t>QB</t>
        </is>
      </c>
      <c r="G1325" t="inlineStr">
        <is>
          <t>Yes</t>
        </is>
      </c>
      <c r="H1325" t="n">
        <v>-2.6</v>
      </c>
    </row>
    <row r="1326">
      <c r="A1326" t="inlineStr">
        <is>
          <t>2015-W10-2015-PACO-Y23997</t>
        </is>
      </c>
      <c r="B1326" t="n">
        <v>2015</v>
      </c>
      <c r="C1326" t="n">
        <v>10</v>
      </c>
      <c r="D1326" t="inlineStr">
        <is>
          <t>2015-PACO</t>
        </is>
      </c>
      <c r="E1326" t="inlineStr">
        <is>
          <t>Y23997</t>
        </is>
      </c>
      <c r="F1326" t="inlineStr">
        <is>
          <t>WR</t>
        </is>
      </c>
      <c r="G1326" t="inlineStr">
        <is>
          <t>Yes</t>
        </is>
      </c>
      <c r="H1326" t="n">
        <v>7.1</v>
      </c>
    </row>
    <row r="1327">
      <c r="A1327" t="inlineStr">
        <is>
          <t>2015-W10-2015-PACO-Y25876</t>
        </is>
      </c>
      <c r="B1327" t="n">
        <v>2015</v>
      </c>
      <c r="C1327" t="n">
        <v>10</v>
      </c>
      <c r="D1327" t="inlineStr">
        <is>
          <t>2015-PACO</t>
        </is>
      </c>
      <c r="E1327" t="inlineStr">
        <is>
          <t>Y25876</t>
        </is>
      </c>
      <c r="F1327" t="inlineStr">
        <is>
          <t>WR</t>
        </is>
      </c>
      <c r="G1327" t="inlineStr">
        <is>
          <t>Yes</t>
        </is>
      </c>
      <c r="H1327" t="n">
        <v>3.6</v>
      </c>
    </row>
    <row r="1328">
      <c r="A1328" t="inlineStr">
        <is>
          <t>2015-W10-2015-PACO-Y8982</t>
        </is>
      </c>
      <c r="B1328" t="n">
        <v>2015</v>
      </c>
      <c r="C1328" t="n">
        <v>10</v>
      </c>
      <c r="D1328" t="inlineStr">
        <is>
          <t>2015-PACO</t>
        </is>
      </c>
      <c r="E1328" t="inlineStr">
        <is>
          <t>Y8982</t>
        </is>
      </c>
      <c r="F1328" t="inlineStr">
        <is>
          <t>WR</t>
        </is>
      </c>
      <c r="G1328" t="inlineStr">
        <is>
          <t>Yes</t>
        </is>
      </c>
      <c r="H1328" t="n">
        <v>1</v>
      </c>
    </row>
    <row r="1329">
      <c r="A1329" t="inlineStr">
        <is>
          <t>2015-W10-2015-PACO-Y26804</t>
        </is>
      </c>
      <c r="B1329" t="n">
        <v>2015</v>
      </c>
      <c r="C1329" t="n">
        <v>10</v>
      </c>
      <c r="D1329" t="inlineStr">
        <is>
          <t>2015-PACO</t>
        </is>
      </c>
      <c r="E1329" t="inlineStr">
        <is>
          <t>Y26804</t>
        </is>
      </c>
      <c r="F1329" t="inlineStr">
        <is>
          <t>RB</t>
        </is>
      </c>
      <c r="G1329" t="inlineStr">
        <is>
          <t>Yes</t>
        </is>
      </c>
      <c r="H1329" t="n">
        <v>7.7</v>
      </c>
    </row>
    <row r="1330">
      <c r="A1330" t="inlineStr">
        <is>
          <t>2015-W10-2015-PACO-Y8266</t>
        </is>
      </c>
      <c r="B1330" t="n">
        <v>2015</v>
      </c>
      <c r="C1330" t="n">
        <v>10</v>
      </c>
      <c r="D1330" t="inlineStr">
        <is>
          <t>2015-PACO</t>
        </is>
      </c>
      <c r="E1330" t="inlineStr">
        <is>
          <t>Y8266</t>
        </is>
      </c>
      <c r="F1330" t="inlineStr">
        <is>
          <t>RB</t>
        </is>
      </c>
      <c r="G1330" t="inlineStr">
        <is>
          <t>Yes</t>
        </is>
      </c>
      <c r="H1330" t="n">
        <v>11</v>
      </c>
    </row>
    <row r="1331">
      <c r="A1331" t="inlineStr">
        <is>
          <t>2015-W10-2015-PACO-Y8907</t>
        </is>
      </c>
      <c r="B1331" t="n">
        <v>2015</v>
      </c>
      <c r="C1331" t="n">
        <v>10</v>
      </c>
      <c r="D1331" t="inlineStr">
        <is>
          <t>2015-PACO</t>
        </is>
      </c>
      <c r="E1331" t="inlineStr">
        <is>
          <t>Y8907</t>
        </is>
      </c>
      <c r="F1331" t="inlineStr">
        <is>
          <t>TE</t>
        </is>
      </c>
      <c r="G1331" t="inlineStr">
        <is>
          <t>Yes</t>
        </is>
      </c>
      <c r="H1331" t="n">
        <v>12.5</v>
      </c>
    </row>
    <row r="1332">
      <c r="A1332" t="inlineStr">
        <is>
          <t>2015-W10-2015-PACO-Y8838</t>
        </is>
      </c>
      <c r="B1332" t="n">
        <v>2015</v>
      </c>
      <c r="C1332" t="n">
        <v>10</v>
      </c>
      <c r="D1332" t="inlineStr">
        <is>
          <t>2015-PACO</t>
        </is>
      </c>
      <c r="E1332" t="inlineStr">
        <is>
          <t>Y8838</t>
        </is>
      </c>
      <c r="F1332" t="inlineStr">
        <is>
          <t>W/R/T FLEX</t>
        </is>
      </c>
      <c r="G1332" t="inlineStr">
        <is>
          <t>Yes</t>
        </is>
      </c>
      <c r="H1332" t="n">
        <v>1.8</v>
      </c>
    </row>
    <row r="1333">
      <c r="A1333" t="inlineStr">
        <is>
          <t>2015-W10-2015-PACO-Y24169</t>
        </is>
      </c>
      <c r="B1333" t="n">
        <v>2015</v>
      </c>
      <c r="C1333" t="n">
        <v>10</v>
      </c>
      <c r="D1333" t="inlineStr">
        <is>
          <t>2015-PACO</t>
        </is>
      </c>
      <c r="E1333" t="inlineStr">
        <is>
          <t>Y24169</t>
        </is>
      </c>
      <c r="F1333" t="inlineStr">
        <is>
          <t>W/R/T FLEX</t>
        </is>
      </c>
      <c r="G1333" t="inlineStr">
        <is>
          <t>Yes</t>
        </is>
      </c>
      <c r="H1333" t="n">
        <v>9.6</v>
      </c>
    </row>
    <row r="1334">
      <c r="A1334" t="inlineStr">
        <is>
          <t>2015-W10-2015-PACO-Y28465</t>
        </is>
      </c>
      <c r="B1334" t="n">
        <v>2015</v>
      </c>
      <c r="C1334" t="n">
        <v>10</v>
      </c>
      <c r="D1334" t="inlineStr">
        <is>
          <t>2015-PACO</t>
        </is>
      </c>
      <c r="E1334" t="inlineStr">
        <is>
          <t>Y28465</t>
        </is>
      </c>
      <c r="F1334" t="inlineStr">
        <is>
          <t>W/R/T FLEX</t>
        </is>
      </c>
      <c r="G1334" t="inlineStr">
        <is>
          <t>Yes</t>
        </is>
      </c>
      <c r="H1334" t="n">
        <v>2.8</v>
      </c>
    </row>
    <row r="1335">
      <c r="A1335" t="inlineStr">
        <is>
          <t>2015-W10-2015-PACO-Y7520</t>
        </is>
      </c>
      <c r="B1335" t="n">
        <v>2015</v>
      </c>
      <c r="C1335" t="n">
        <v>10</v>
      </c>
      <c r="D1335" t="inlineStr">
        <is>
          <t>2015-PACO</t>
        </is>
      </c>
      <c r="E1335" t="inlineStr">
        <is>
          <t>Y7520</t>
        </is>
      </c>
      <c r="F1335" t="inlineStr">
        <is>
          <t>K</t>
        </is>
      </c>
      <c r="G1335" t="inlineStr">
        <is>
          <t>Yes</t>
        </is>
      </c>
      <c r="H1335" t="n">
        <v>13</v>
      </c>
    </row>
    <row r="1336">
      <c r="A1336" t="inlineStr">
        <is>
          <t>2015-W10-2015-PACO-Y-DEF:philadelphia</t>
        </is>
      </c>
      <c r="B1336" t="n">
        <v>2015</v>
      </c>
      <c r="C1336" t="n">
        <v>10</v>
      </c>
      <c r="D1336" t="inlineStr">
        <is>
          <t>2015-PACO</t>
        </is>
      </c>
      <c r="E1336" t="inlineStr">
        <is>
          <t>Y-DEF:philadelphia</t>
        </is>
      </c>
      <c r="F1336" t="inlineStr">
        <is>
          <t>DST</t>
        </is>
      </c>
      <c r="G1336" t="inlineStr">
        <is>
          <t>Yes</t>
        </is>
      </c>
      <c r="H1336" t="n">
        <v>7</v>
      </c>
    </row>
    <row r="1337">
      <c r="A1337" t="inlineStr">
        <is>
          <t>2015-W10-2015-PACO-Y8263</t>
        </is>
      </c>
      <c r="B1337" t="n">
        <v>2015</v>
      </c>
      <c r="C1337" t="n">
        <v>10</v>
      </c>
      <c r="D1337" t="inlineStr">
        <is>
          <t>2015-PACO</t>
        </is>
      </c>
      <c r="E1337" t="inlineStr">
        <is>
          <t>Y8263</t>
        </is>
      </c>
      <c r="F1337" t="inlineStr">
        <is>
          <t>BN</t>
        </is>
      </c>
      <c r="G1337" t="inlineStr">
        <is>
          <t>No</t>
        </is>
      </c>
      <c r="H1337" t="n">
        <v>4.5</v>
      </c>
    </row>
    <row r="1338">
      <c r="A1338" t="inlineStr">
        <is>
          <t>2015-W10-2015-PACO-Y6663</t>
        </is>
      </c>
      <c r="B1338" t="n">
        <v>2015</v>
      </c>
      <c r="C1338" t="n">
        <v>10</v>
      </c>
      <c r="D1338" t="inlineStr">
        <is>
          <t>2015-PACO</t>
        </is>
      </c>
      <c r="E1338" t="inlineStr">
        <is>
          <t>Y6663</t>
        </is>
      </c>
      <c r="F1338" t="inlineStr">
        <is>
          <t>BN</t>
        </is>
      </c>
      <c r="G1338" t="inlineStr">
        <is>
          <t>No</t>
        </is>
      </c>
      <c r="H1338" t="n">
        <v>0</v>
      </c>
    </row>
    <row r="1339">
      <c r="A1339" t="inlineStr">
        <is>
          <t>2015-W10-2015-PACO-Y7177</t>
        </is>
      </c>
      <c r="B1339" t="n">
        <v>2015</v>
      </c>
      <c r="C1339" t="n">
        <v>10</v>
      </c>
      <c r="D1339" t="inlineStr">
        <is>
          <t>2015-PACO</t>
        </is>
      </c>
      <c r="E1339" t="inlineStr">
        <is>
          <t>Y7177</t>
        </is>
      </c>
      <c r="F1339" t="inlineStr">
        <is>
          <t>BN</t>
        </is>
      </c>
      <c r="G1339" t="inlineStr">
        <is>
          <t>No</t>
        </is>
      </c>
      <c r="H1339" t="n">
        <v>21.46</v>
      </c>
    </row>
    <row r="1340">
      <c r="A1340" t="inlineStr">
        <is>
          <t>2015-W10-2015-PACO-Y27938</t>
        </is>
      </c>
      <c r="B1340" t="n">
        <v>2015</v>
      </c>
      <c r="C1340" t="n">
        <v>10</v>
      </c>
      <c r="D1340" t="inlineStr">
        <is>
          <t>2015-PACO</t>
        </is>
      </c>
      <c r="E1340" t="inlineStr">
        <is>
          <t>Y27938</t>
        </is>
      </c>
      <c r="F1340" t="inlineStr">
        <is>
          <t>BN</t>
        </is>
      </c>
      <c r="G1340" t="inlineStr">
        <is>
          <t>No</t>
        </is>
      </c>
      <c r="H1340" t="n">
        <v>0.8</v>
      </c>
    </row>
    <row r="1341">
      <c r="A1341" t="inlineStr">
        <is>
          <t>2015-W10-2015-PACO-Y6243</t>
        </is>
      </c>
      <c r="B1341" t="n">
        <v>2015</v>
      </c>
      <c r="C1341" t="n">
        <v>10</v>
      </c>
      <c r="D1341" t="inlineStr">
        <is>
          <t>2015-PACO</t>
        </is>
      </c>
      <c r="E1341" t="inlineStr">
        <is>
          <t>Y6243</t>
        </is>
      </c>
      <c r="F1341" t="inlineStr">
        <is>
          <t>BN</t>
        </is>
      </c>
      <c r="G1341" t="inlineStr">
        <is>
          <t>No</t>
        </is>
      </c>
      <c r="H1341" t="n">
        <v>0</v>
      </c>
    </row>
    <row r="1342">
      <c r="A1342" t="inlineStr">
        <is>
          <t>2015-W10-2015-VARO-Y5479</t>
        </is>
      </c>
      <c r="B1342" t="n">
        <v>2015</v>
      </c>
      <c r="C1342" t="n">
        <v>10</v>
      </c>
      <c r="D1342" t="inlineStr">
        <is>
          <t>2015-VARO</t>
        </is>
      </c>
      <c r="E1342" t="inlineStr">
        <is>
          <t>Y5479</t>
        </is>
      </c>
      <c r="F1342" t="inlineStr">
        <is>
          <t>QB</t>
        </is>
      </c>
      <c r="G1342" t="inlineStr">
        <is>
          <t>Yes</t>
        </is>
      </c>
      <c r="H1342" t="n">
        <v>20.36</v>
      </c>
    </row>
    <row r="1343">
      <c r="A1343" t="inlineStr">
        <is>
          <t>2015-W10-2015-VARO-Y8256</t>
        </is>
      </c>
      <c r="B1343" t="n">
        <v>2015</v>
      </c>
      <c r="C1343" t="n">
        <v>10</v>
      </c>
      <c r="D1343" t="inlineStr">
        <is>
          <t>2015-VARO</t>
        </is>
      </c>
      <c r="E1343" t="inlineStr">
        <is>
          <t>Y8256</t>
        </is>
      </c>
      <c r="F1343" t="inlineStr">
        <is>
          <t>WR</t>
        </is>
      </c>
      <c r="G1343" t="inlineStr">
        <is>
          <t>Yes</t>
        </is>
      </c>
      <c r="H1343" t="n">
        <v>8.1</v>
      </c>
    </row>
    <row r="1344">
      <c r="A1344" t="inlineStr">
        <is>
          <t>2015-W10-2015-VARO-Y27548</t>
        </is>
      </c>
      <c r="B1344" t="n">
        <v>2015</v>
      </c>
      <c r="C1344" t="n">
        <v>10</v>
      </c>
      <c r="D1344" t="inlineStr">
        <is>
          <t>2015-VARO</t>
        </is>
      </c>
      <c r="E1344" t="inlineStr">
        <is>
          <t>Y27548</t>
        </is>
      </c>
      <c r="F1344" t="inlineStr">
        <is>
          <t>WR</t>
        </is>
      </c>
      <c r="G1344" t="inlineStr">
        <is>
          <t>Yes</t>
        </is>
      </c>
      <c r="H1344" t="n">
        <v>22.9</v>
      </c>
    </row>
    <row r="1345">
      <c r="A1345" t="inlineStr">
        <is>
          <t>2015-W10-2015-VARO-Y24053</t>
        </is>
      </c>
      <c r="B1345" t="n">
        <v>2015</v>
      </c>
      <c r="C1345" t="n">
        <v>10</v>
      </c>
      <c r="D1345" t="inlineStr">
        <is>
          <t>2015-VARO</t>
        </is>
      </c>
      <c r="E1345" t="inlineStr">
        <is>
          <t>Y24053</t>
        </is>
      </c>
      <c r="F1345" t="inlineStr">
        <is>
          <t>WR</t>
        </is>
      </c>
      <c r="G1345" t="inlineStr">
        <is>
          <t>Yes</t>
        </is>
      </c>
      <c r="H1345" t="n">
        <v>6.6</v>
      </c>
    </row>
    <row r="1346">
      <c r="A1346" t="inlineStr">
        <is>
          <t>2015-W10-2015-VARO-Y8790</t>
        </is>
      </c>
      <c r="B1346" t="n">
        <v>2015</v>
      </c>
      <c r="C1346" t="n">
        <v>10</v>
      </c>
      <c r="D1346" t="inlineStr">
        <is>
          <t>2015-VARO</t>
        </is>
      </c>
      <c r="E1346" t="inlineStr">
        <is>
          <t>Y8790</t>
        </is>
      </c>
      <c r="F1346" t="inlineStr">
        <is>
          <t>RB</t>
        </is>
      </c>
      <c r="G1346" t="inlineStr">
        <is>
          <t>Yes</t>
        </is>
      </c>
      <c r="H1346" t="n">
        <v>15.1</v>
      </c>
    </row>
    <row r="1347">
      <c r="A1347" t="inlineStr">
        <is>
          <t>2015-W10-2015-VARO-Y26660</t>
        </is>
      </c>
      <c r="B1347" t="n">
        <v>2015</v>
      </c>
      <c r="C1347" t="n">
        <v>10</v>
      </c>
      <c r="D1347" t="inlineStr">
        <is>
          <t>2015-VARO</t>
        </is>
      </c>
      <c r="E1347" t="inlineStr">
        <is>
          <t>Y26660</t>
        </is>
      </c>
      <c r="F1347" t="inlineStr">
        <is>
          <t>RB</t>
        </is>
      </c>
      <c r="G1347" t="inlineStr">
        <is>
          <t>Yes</t>
        </is>
      </c>
      <c r="H1347" t="n">
        <v>7.9</v>
      </c>
    </row>
    <row r="1348">
      <c r="A1348" t="inlineStr">
        <is>
          <t>2015-W10-2015-VARO-Y24017</t>
        </is>
      </c>
      <c r="B1348" t="n">
        <v>2015</v>
      </c>
      <c r="C1348" t="n">
        <v>10</v>
      </c>
      <c r="D1348" t="inlineStr">
        <is>
          <t>2015-VARO</t>
        </is>
      </c>
      <c r="E1348" t="inlineStr">
        <is>
          <t>Y24017</t>
        </is>
      </c>
      <c r="F1348" t="inlineStr">
        <is>
          <t>TE</t>
        </is>
      </c>
      <c r="G1348" t="inlineStr">
        <is>
          <t>Yes</t>
        </is>
      </c>
      <c r="H1348" t="n">
        <v>17.3</v>
      </c>
    </row>
    <row r="1349">
      <c r="A1349" t="inlineStr">
        <is>
          <t>2015-W10-2015-VARO-Y25755</t>
        </is>
      </c>
      <c r="B1349" t="n">
        <v>2015</v>
      </c>
      <c r="C1349" t="n">
        <v>10</v>
      </c>
      <c r="D1349" t="inlineStr">
        <is>
          <t>2015-VARO</t>
        </is>
      </c>
      <c r="E1349" t="inlineStr">
        <is>
          <t>Y25755</t>
        </is>
      </c>
      <c r="F1349" t="inlineStr">
        <is>
          <t>W/R/T FLEX</t>
        </is>
      </c>
      <c r="G1349" t="inlineStr">
        <is>
          <t>Yes</t>
        </is>
      </c>
      <c r="H1349" t="n">
        <v>2.3</v>
      </c>
    </row>
    <row r="1350">
      <c r="A1350" t="inlineStr">
        <is>
          <t>2015-W10-2015-VARO-Y26708</t>
        </is>
      </c>
      <c r="B1350" t="n">
        <v>2015</v>
      </c>
      <c r="C1350" t="n">
        <v>10</v>
      </c>
      <c r="D1350" t="inlineStr">
        <is>
          <t>2015-VARO</t>
        </is>
      </c>
      <c r="E1350" t="inlineStr">
        <is>
          <t>Y26708</t>
        </is>
      </c>
      <c r="F1350" t="inlineStr">
        <is>
          <t>W/R/T FLEX</t>
        </is>
      </c>
      <c r="G1350" t="inlineStr">
        <is>
          <t>Yes</t>
        </is>
      </c>
      <c r="H1350" t="n">
        <v>14.9</v>
      </c>
    </row>
    <row r="1351">
      <c r="A1351" t="inlineStr">
        <is>
          <t>2015-W10-2015-VARO-Y28534</t>
        </is>
      </c>
      <c r="B1351" t="n">
        <v>2015</v>
      </c>
      <c r="C1351" t="n">
        <v>10</v>
      </c>
      <c r="D1351" t="inlineStr">
        <is>
          <t>2015-VARO</t>
        </is>
      </c>
      <c r="E1351" t="inlineStr">
        <is>
          <t>Y28534</t>
        </is>
      </c>
      <c r="F1351" t="inlineStr">
        <is>
          <t>W/R/T FLEX</t>
        </is>
      </c>
      <c r="G1351" t="inlineStr">
        <is>
          <t>Yes</t>
        </is>
      </c>
      <c r="H1351" t="n">
        <v>5.6</v>
      </c>
    </row>
    <row r="1352">
      <c r="A1352" t="inlineStr">
        <is>
          <t>2015-W10-2015-VARO-Y25885</t>
        </is>
      </c>
      <c r="B1352" t="n">
        <v>2015</v>
      </c>
      <c r="C1352" t="n">
        <v>10</v>
      </c>
      <c r="D1352" t="inlineStr">
        <is>
          <t>2015-VARO</t>
        </is>
      </c>
      <c r="E1352" t="inlineStr">
        <is>
          <t>Y25885</t>
        </is>
      </c>
      <c r="F1352" t="inlineStr">
        <is>
          <t>K</t>
        </is>
      </c>
      <c r="G1352" t="inlineStr">
        <is>
          <t>Yes</t>
        </is>
      </c>
      <c r="H1352" t="n">
        <v>12</v>
      </c>
    </row>
    <row r="1353">
      <c r="A1353" t="inlineStr">
        <is>
          <t>2015-W10-2015-VARO-Y-DEF:seattle</t>
        </is>
      </c>
      <c r="B1353" t="n">
        <v>2015</v>
      </c>
      <c r="C1353" t="n">
        <v>10</v>
      </c>
      <c r="D1353" t="inlineStr">
        <is>
          <t>2015-VARO</t>
        </is>
      </c>
      <c r="E1353" t="inlineStr">
        <is>
          <t>Y-DEF:seattle</t>
        </is>
      </c>
      <c r="F1353" t="inlineStr">
        <is>
          <t>DST</t>
        </is>
      </c>
      <c r="G1353" t="inlineStr">
        <is>
          <t>Yes</t>
        </is>
      </c>
      <c r="H1353" t="n">
        <v>11</v>
      </c>
    </row>
    <row r="1354">
      <c r="A1354" t="inlineStr">
        <is>
          <t>2015-W10-2015-VARO-Y27619</t>
        </is>
      </c>
      <c r="B1354" t="n">
        <v>2015</v>
      </c>
      <c r="C1354" t="n">
        <v>10</v>
      </c>
      <c r="D1354" t="inlineStr">
        <is>
          <t>2015-VARO</t>
        </is>
      </c>
      <c r="E1354" t="inlineStr">
        <is>
          <t>Y27619</t>
        </is>
      </c>
      <c r="F1354" t="inlineStr">
        <is>
          <t>BN</t>
        </is>
      </c>
      <c r="G1354" t="inlineStr">
        <is>
          <t>No</t>
        </is>
      </c>
      <c r="H1354" t="n">
        <v>0</v>
      </c>
    </row>
    <row r="1355">
      <c r="A1355" t="inlineStr">
        <is>
          <t>2015-W10-2015-VARO-Y27583</t>
        </is>
      </c>
      <c r="B1355" t="n">
        <v>2015</v>
      </c>
      <c r="C1355" t="n">
        <v>10</v>
      </c>
      <c r="D1355" t="inlineStr">
        <is>
          <t>2015-VARO</t>
        </is>
      </c>
      <c r="E1355" t="inlineStr">
        <is>
          <t>Y27583</t>
        </is>
      </c>
      <c r="F1355" t="inlineStr">
        <is>
          <t>BN</t>
        </is>
      </c>
      <c r="G1355" t="inlineStr">
        <is>
          <t>No</t>
        </is>
      </c>
      <c r="H1355" t="n">
        <v>2</v>
      </c>
    </row>
    <row r="1356">
      <c r="A1356" t="inlineStr">
        <is>
          <t>2015-W10-2015-VARO-Y25777</t>
        </is>
      </c>
      <c r="B1356" t="n">
        <v>2015</v>
      </c>
      <c r="C1356" t="n">
        <v>10</v>
      </c>
      <c r="D1356" t="inlineStr">
        <is>
          <t>2015-VARO</t>
        </is>
      </c>
      <c r="E1356" t="inlineStr">
        <is>
          <t>Y25777</t>
        </is>
      </c>
      <c r="F1356" t="inlineStr">
        <is>
          <t>BN</t>
        </is>
      </c>
      <c r="G1356" t="inlineStr">
        <is>
          <t>No</t>
        </is>
      </c>
      <c r="H1356" t="n">
        <v>11.1</v>
      </c>
    </row>
    <row r="1357">
      <c r="A1357" t="inlineStr">
        <is>
          <t>2015-W10-2015-VARO-Y8821</t>
        </is>
      </c>
      <c r="B1357" t="n">
        <v>2015</v>
      </c>
      <c r="C1357" t="n">
        <v>10</v>
      </c>
      <c r="D1357" t="inlineStr">
        <is>
          <t>2015-VARO</t>
        </is>
      </c>
      <c r="E1357" t="inlineStr">
        <is>
          <t>Y8821</t>
        </is>
      </c>
      <c r="F1357" t="inlineStr">
        <is>
          <t>BN</t>
        </is>
      </c>
      <c r="G1357" t="inlineStr">
        <is>
          <t>No</t>
        </is>
      </c>
      <c r="H1357" t="n">
        <v>0</v>
      </c>
    </row>
    <row r="1358">
      <c r="A1358" t="inlineStr">
        <is>
          <t>2015-W10-2015-VARO-Y24916</t>
        </is>
      </c>
      <c r="B1358" t="n">
        <v>2015</v>
      </c>
      <c r="C1358" t="n">
        <v>10</v>
      </c>
      <c r="D1358" t="inlineStr">
        <is>
          <t>2015-VARO</t>
        </is>
      </c>
      <c r="E1358" t="inlineStr">
        <is>
          <t>Y24916</t>
        </is>
      </c>
      <c r="F1358" t="inlineStr">
        <is>
          <t>BN</t>
        </is>
      </c>
      <c r="G1358" t="inlineStr">
        <is>
          <t>No</t>
        </is>
      </c>
      <c r="H1358" t="n">
        <v>2.3</v>
      </c>
    </row>
    <row r="1359">
      <c r="A1359" t="inlineStr">
        <is>
          <t>2015-W10-2015-VARO-Y-DEF:new-england</t>
        </is>
      </c>
      <c r="B1359" t="n">
        <v>2015</v>
      </c>
      <c r="C1359" t="n">
        <v>10</v>
      </c>
      <c r="D1359" t="inlineStr">
        <is>
          <t>2015-VARO</t>
        </is>
      </c>
      <c r="E1359" t="inlineStr">
        <is>
          <t>Y-DEF:new-england</t>
        </is>
      </c>
      <c r="F1359" t="inlineStr">
        <is>
          <t>BN</t>
        </is>
      </c>
      <c r="G1359" t="inlineStr">
        <is>
          <t>No</t>
        </is>
      </c>
      <c r="H1359" t="n">
        <v>5</v>
      </c>
    </row>
    <row r="1360">
      <c r="A1360" t="inlineStr">
        <is>
          <t>2015-W10-2015-LDV-Y27564</t>
        </is>
      </c>
      <c r="B1360" t="n">
        <v>2015</v>
      </c>
      <c r="C1360" t="n">
        <v>10</v>
      </c>
      <c r="D1360" t="inlineStr">
        <is>
          <t>2015-LDV</t>
        </is>
      </c>
      <c r="E1360" t="inlineStr">
        <is>
          <t>Y27564</t>
        </is>
      </c>
      <c r="F1360" t="inlineStr">
        <is>
          <t>QB</t>
        </is>
      </c>
      <c r="G1360" t="inlineStr">
        <is>
          <t>Yes</t>
        </is>
      </c>
      <c r="H1360" t="n">
        <v>19.28</v>
      </c>
    </row>
    <row r="1361">
      <c r="A1361" t="inlineStr">
        <is>
          <t>2015-W10-2015-LDV-Y27540</t>
        </is>
      </c>
      <c r="B1361" t="n">
        <v>2015</v>
      </c>
      <c r="C1361" t="n">
        <v>10</v>
      </c>
      <c r="D1361" t="inlineStr">
        <is>
          <t>2015-LDV</t>
        </is>
      </c>
      <c r="E1361" t="inlineStr">
        <is>
          <t>Y27540</t>
        </is>
      </c>
      <c r="F1361" t="inlineStr">
        <is>
          <t>WR</t>
        </is>
      </c>
      <c r="G1361" t="inlineStr">
        <is>
          <t>Yes</t>
        </is>
      </c>
      <c r="H1361" t="n">
        <v>16.4</v>
      </c>
    </row>
    <row r="1362">
      <c r="A1362" t="inlineStr">
        <is>
          <t>2015-W10-2015-LDV-Y24057</t>
        </is>
      </c>
      <c r="B1362" t="n">
        <v>2015</v>
      </c>
      <c r="C1362" t="n">
        <v>10</v>
      </c>
      <c r="D1362" t="inlineStr">
        <is>
          <t>2015-LDV</t>
        </is>
      </c>
      <c r="E1362" t="inlineStr">
        <is>
          <t>Y24057</t>
        </is>
      </c>
      <c r="F1362" t="inlineStr">
        <is>
          <t>WR</t>
        </is>
      </c>
      <c r="G1362" t="inlineStr">
        <is>
          <t>Yes</t>
        </is>
      </c>
      <c r="H1362" t="n">
        <v>0</v>
      </c>
    </row>
    <row r="1363">
      <c r="A1363" t="inlineStr">
        <is>
          <t>2015-W10-2015-LDV-Y7492</t>
        </is>
      </c>
      <c r="B1363" t="n">
        <v>2015</v>
      </c>
      <c r="C1363" t="n">
        <v>10</v>
      </c>
      <c r="D1363" t="inlineStr">
        <is>
          <t>2015-LDV</t>
        </is>
      </c>
      <c r="E1363" t="inlineStr">
        <is>
          <t>Y7492</t>
        </is>
      </c>
      <c r="F1363" t="inlineStr">
        <is>
          <t>WR</t>
        </is>
      </c>
      <c r="G1363" t="inlineStr">
        <is>
          <t>Yes</t>
        </is>
      </c>
      <c r="H1363" t="n">
        <v>3.2</v>
      </c>
    </row>
    <row r="1364">
      <c r="A1364" t="inlineStr">
        <is>
          <t>2015-W10-2015-LDV-Y26684</t>
        </is>
      </c>
      <c r="B1364" t="n">
        <v>2015</v>
      </c>
      <c r="C1364" t="n">
        <v>10</v>
      </c>
      <c r="D1364" t="inlineStr">
        <is>
          <t>2015-LDV</t>
        </is>
      </c>
      <c r="E1364" t="inlineStr">
        <is>
          <t>Y26684</t>
        </is>
      </c>
      <c r="F1364" t="inlineStr">
        <is>
          <t>RB</t>
        </is>
      </c>
      <c r="G1364" t="inlineStr">
        <is>
          <t>Yes</t>
        </is>
      </c>
      <c r="H1364" t="n">
        <v>0</v>
      </c>
    </row>
    <row r="1365">
      <c r="A1365" t="inlineStr">
        <is>
          <t>2015-W10-2015-LDV-Y9158</t>
        </is>
      </c>
      <c r="B1365" t="n">
        <v>2015</v>
      </c>
      <c r="C1365" t="n">
        <v>10</v>
      </c>
      <c r="D1365" t="inlineStr">
        <is>
          <t>2015-LDV</t>
        </is>
      </c>
      <c r="E1365" t="inlineStr">
        <is>
          <t>Y9158</t>
        </is>
      </c>
      <c r="F1365" t="inlineStr">
        <is>
          <t>RB</t>
        </is>
      </c>
      <c r="G1365" t="inlineStr">
        <is>
          <t>Yes</t>
        </is>
      </c>
      <c r="H1365" t="n">
        <v>0</v>
      </c>
    </row>
    <row r="1366">
      <c r="A1366" t="inlineStr">
        <is>
          <t>2015-W10-2015-LDV-Y6791</t>
        </is>
      </c>
      <c r="B1366" t="n">
        <v>2015</v>
      </c>
      <c r="C1366" t="n">
        <v>10</v>
      </c>
      <c r="D1366" t="inlineStr">
        <is>
          <t>2015-LDV</t>
        </is>
      </c>
      <c r="E1366" t="inlineStr">
        <is>
          <t>Y6791</t>
        </is>
      </c>
      <c r="F1366" t="inlineStr">
        <is>
          <t>TE</t>
        </is>
      </c>
      <c r="G1366" t="inlineStr">
        <is>
          <t>Yes</t>
        </is>
      </c>
      <c r="H1366" t="n">
        <v>1.9</v>
      </c>
    </row>
    <row r="1367">
      <c r="A1367" t="inlineStr">
        <is>
          <t>2015-W10-2015-LDV-Y28392</t>
        </is>
      </c>
      <c r="B1367" t="n">
        <v>2015</v>
      </c>
      <c r="C1367" t="n">
        <v>10</v>
      </c>
      <c r="D1367" t="inlineStr">
        <is>
          <t>2015-LDV</t>
        </is>
      </c>
      <c r="E1367" t="inlineStr">
        <is>
          <t>Y28392</t>
        </is>
      </c>
      <c r="F1367" t="inlineStr">
        <is>
          <t>W/R/T FLEX</t>
        </is>
      </c>
      <c r="G1367" t="inlineStr">
        <is>
          <t>Yes</t>
        </is>
      </c>
      <c r="H1367" t="n">
        <v>7.9</v>
      </c>
    </row>
    <row r="1368">
      <c r="A1368" t="inlineStr">
        <is>
          <t>2015-W10-2015-LDV-Y25773</t>
        </is>
      </c>
      <c r="B1368" t="n">
        <v>2015</v>
      </c>
      <c r="C1368" t="n">
        <v>10</v>
      </c>
      <c r="D1368" t="inlineStr">
        <is>
          <t>2015-LDV</t>
        </is>
      </c>
      <c r="E1368" t="inlineStr">
        <is>
          <t>Y25773</t>
        </is>
      </c>
      <c r="F1368" t="inlineStr">
        <is>
          <t>W/R/T FLEX</t>
        </is>
      </c>
      <c r="G1368" t="inlineStr">
        <is>
          <t>Yes</t>
        </is>
      </c>
      <c r="H1368" t="n">
        <v>5.1</v>
      </c>
    </row>
    <row r="1369">
      <c r="A1369" t="inlineStr">
        <is>
          <t>2015-W10-2015-LDV-Y8001</t>
        </is>
      </c>
      <c r="B1369" t="n">
        <v>2015</v>
      </c>
      <c r="C1369" t="n">
        <v>10</v>
      </c>
      <c r="D1369" t="inlineStr">
        <is>
          <t>2015-LDV</t>
        </is>
      </c>
      <c r="E1369" t="inlineStr">
        <is>
          <t>Y8001</t>
        </is>
      </c>
      <c r="F1369" t="inlineStr">
        <is>
          <t>W/R/T FLEX</t>
        </is>
      </c>
      <c r="G1369" t="inlineStr">
        <is>
          <t>Yes</t>
        </is>
      </c>
      <c r="H1369" t="n">
        <v>2.2</v>
      </c>
    </row>
    <row r="1370">
      <c r="A1370" t="inlineStr">
        <is>
          <t>2015-W10-2015-LDV-Y5046</t>
        </is>
      </c>
      <c r="B1370" t="n">
        <v>2015</v>
      </c>
      <c r="C1370" t="n">
        <v>10</v>
      </c>
      <c r="D1370" t="inlineStr">
        <is>
          <t>2015-LDV</t>
        </is>
      </c>
      <c r="E1370" t="inlineStr">
        <is>
          <t>Y5046</t>
        </is>
      </c>
      <c r="F1370" t="inlineStr">
        <is>
          <t>K</t>
        </is>
      </c>
      <c r="G1370" t="inlineStr">
        <is>
          <t>Yes</t>
        </is>
      </c>
      <c r="H1370" t="n">
        <v>2</v>
      </c>
    </row>
    <row r="1371">
      <c r="A1371" t="inlineStr">
        <is>
          <t>2015-W10-2015-LDV-Y-DEF:denver</t>
        </is>
      </c>
      <c r="B1371" t="n">
        <v>2015</v>
      </c>
      <c r="C1371" t="n">
        <v>10</v>
      </c>
      <c r="D1371" t="inlineStr">
        <is>
          <t>2015-LDV</t>
        </is>
      </c>
      <c r="E1371" t="inlineStr">
        <is>
          <t>Y-DEF:denver</t>
        </is>
      </c>
      <c r="F1371" t="inlineStr">
        <is>
          <t>DST</t>
        </is>
      </c>
      <c r="G1371" t="inlineStr">
        <is>
          <t>Yes</t>
        </is>
      </c>
      <c r="H1371" t="n">
        <v>1</v>
      </c>
    </row>
    <row r="1372">
      <c r="A1372" t="inlineStr">
        <is>
          <t>2015-W10-2015-LDV-Y26389</t>
        </is>
      </c>
      <c r="B1372" t="n">
        <v>2015</v>
      </c>
      <c r="C1372" t="n">
        <v>10</v>
      </c>
      <c r="D1372" t="inlineStr">
        <is>
          <t>2015-LDV</t>
        </is>
      </c>
      <c r="E1372" t="inlineStr">
        <is>
          <t>Y26389</t>
        </is>
      </c>
      <c r="F1372" t="inlineStr">
        <is>
          <t>BN</t>
        </is>
      </c>
      <c r="G1372" t="inlineStr">
        <is>
          <t>No</t>
        </is>
      </c>
      <c r="H1372" t="n">
        <v>-0.3</v>
      </c>
    </row>
    <row r="1373">
      <c r="A1373" t="inlineStr">
        <is>
          <t>2015-W10-2015-LDV-Y26060</t>
        </is>
      </c>
      <c r="B1373" t="n">
        <v>2015</v>
      </c>
      <c r="C1373" t="n">
        <v>10</v>
      </c>
      <c r="D1373" t="inlineStr">
        <is>
          <t>2015-LDV</t>
        </is>
      </c>
      <c r="E1373" t="inlineStr">
        <is>
          <t>Y26060</t>
        </is>
      </c>
      <c r="F1373" t="inlineStr">
        <is>
          <t>BN</t>
        </is>
      </c>
      <c r="G1373" t="inlineStr">
        <is>
          <t>No</t>
        </is>
      </c>
      <c r="H1373" t="n">
        <v>0.8</v>
      </c>
    </row>
    <row r="1374">
      <c r="A1374" t="inlineStr">
        <is>
          <t>2015-W10-2015-LDV-Y6760</t>
        </is>
      </c>
      <c r="B1374" t="n">
        <v>2015</v>
      </c>
      <c r="C1374" t="n">
        <v>10</v>
      </c>
      <c r="D1374" t="inlineStr">
        <is>
          <t>2015-LDV</t>
        </is>
      </c>
      <c r="E1374" t="inlineStr">
        <is>
          <t>Y6760</t>
        </is>
      </c>
      <c r="F1374" t="inlineStr">
        <is>
          <t>BN</t>
        </is>
      </c>
      <c r="G1374" t="inlineStr">
        <is>
          <t>No</t>
        </is>
      </c>
      <c r="H1374" t="n">
        <v>27.44</v>
      </c>
    </row>
    <row r="1375">
      <c r="A1375" t="inlineStr">
        <is>
          <t>2015-W10-2015-LDV-Y24793</t>
        </is>
      </c>
      <c r="B1375" t="n">
        <v>2015</v>
      </c>
      <c r="C1375" t="n">
        <v>10</v>
      </c>
      <c r="D1375" t="inlineStr">
        <is>
          <t>2015-LDV</t>
        </is>
      </c>
      <c r="E1375" t="inlineStr">
        <is>
          <t>Y24793</t>
        </is>
      </c>
      <c r="F1375" t="inlineStr">
        <is>
          <t>BN</t>
        </is>
      </c>
      <c r="G1375" t="inlineStr">
        <is>
          <t>No</t>
        </is>
      </c>
      <c r="H1375" t="n">
        <v>0</v>
      </c>
    </row>
    <row r="1376">
      <c r="A1376" t="inlineStr">
        <is>
          <t>2015-W10-2015-LDV-Y6405</t>
        </is>
      </c>
      <c r="B1376" t="n">
        <v>2015</v>
      </c>
      <c r="C1376" t="n">
        <v>10</v>
      </c>
      <c r="D1376" t="inlineStr">
        <is>
          <t>2015-LDV</t>
        </is>
      </c>
      <c r="E1376" t="inlineStr">
        <is>
          <t>Y6405</t>
        </is>
      </c>
      <c r="F1376" t="inlineStr">
        <is>
          <t>BN</t>
        </is>
      </c>
      <c r="G1376" t="inlineStr">
        <is>
          <t>No</t>
        </is>
      </c>
      <c r="H1376" t="n">
        <v>4.2</v>
      </c>
    </row>
    <row r="1377">
      <c r="A1377" t="inlineStr">
        <is>
          <t>2015-W10-2015-LDV-Y9037</t>
        </is>
      </c>
      <c r="B1377" t="n">
        <v>2015</v>
      </c>
      <c r="C1377" t="n">
        <v>10</v>
      </c>
      <c r="D1377" t="inlineStr">
        <is>
          <t>2015-LDV</t>
        </is>
      </c>
      <c r="E1377" t="inlineStr">
        <is>
          <t>Y9037</t>
        </is>
      </c>
      <c r="F1377" t="inlineStr">
        <is>
          <t>BN</t>
        </is>
      </c>
      <c r="G1377" t="inlineStr">
        <is>
          <t>No</t>
        </is>
      </c>
      <c r="H1377" t="n">
        <v>7.9</v>
      </c>
    </row>
    <row r="1378">
      <c r="A1378" t="inlineStr">
        <is>
          <t>2015-W10-2015-ALEXAODE-Y27531</t>
        </is>
      </c>
      <c r="B1378" t="n">
        <v>2015</v>
      </c>
      <c r="C1378" t="n">
        <v>10</v>
      </c>
      <c r="D1378" t="inlineStr">
        <is>
          <t>2015-ALEXAODE</t>
        </is>
      </c>
      <c r="E1378" t="inlineStr">
        <is>
          <t>Y27531</t>
        </is>
      </c>
      <c r="F1378" t="inlineStr">
        <is>
          <t>QB</t>
        </is>
      </c>
      <c r="G1378" t="inlineStr">
        <is>
          <t>Yes</t>
        </is>
      </c>
      <c r="H1378" t="n">
        <v>17.02</v>
      </c>
    </row>
    <row r="1379">
      <c r="A1379" t="inlineStr">
        <is>
          <t>2015-W10-2015-ALEXAODE-Y9496</t>
        </is>
      </c>
      <c r="B1379" t="n">
        <v>2015</v>
      </c>
      <c r="C1379" t="n">
        <v>10</v>
      </c>
      <c r="D1379" t="inlineStr">
        <is>
          <t>2015-ALEXAODE</t>
        </is>
      </c>
      <c r="E1379" t="inlineStr">
        <is>
          <t>Y9496</t>
        </is>
      </c>
      <c r="F1379" t="inlineStr">
        <is>
          <t>WR</t>
        </is>
      </c>
      <c r="G1379" t="inlineStr">
        <is>
          <t>Yes</t>
        </is>
      </c>
      <c r="H1379" t="n">
        <v>5.3</v>
      </c>
    </row>
    <row r="1380">
      <c r="A1380" t="inlineStr">
        <is>
          <t>2015-W10-2015-ALEXAODE-Y24062</t>
        </is>
      </c>
      <c r="B1380" t="n">
        <v>2015</v>
      </c>
      <c r="C1380" t="n">
        <v>10</v>
      </c>
      <c r="D1380" t="inlineStr">
        <is>
          <t>2015-ALEXAODE</t>
        </is>
      </c>
      <c r="E1380" t="inlineStr">
        <is>
          <t>Y24062</t>
        </is>
      </c>
      <c r="F1380" t="inlineStr">
        <is>
          <t>WR</t>
        </is>
      </c>
      <c r="G1380" t="inlineStr">
        <is>
          <t>Yes</t>
        </is>
      </c>
      <c r="H1380" t="n">
        <v>14.5</v>
      </c>
    </row>
    <row r="1381">
      <c r="A1381" t="inlineStr">
        <is>
          <t>2015-W10-2015-ALEXAODE-Y27535</t>
        </is>
      </c>
      <c r="B1381" t="n">
        <v>2015</v>
      </c>
      <c r="C1381" t="n">
        <v>10</v>
      </c>
      <c r="D1381" t="inlineStr">
        <is>
          <t>2015-ALEXAODE</t>
        </is>
      </c>
      <c r="E1381" t="inlineStr">
        <is>
          <t>Y27535</t>
        </is>
      </c>
      <c r="F1381" t="inlineStr">
        <is>
          <t>WR</t>
        </is>
      </c>
      <c r="G1381" t="inlineStr">
        <is>
          <t>Yes</t>
        </is>
      </c>
      <c r="H1381" t="n">
        <v>12.6</v>
      </c>
    </row>
    <row r="1382">
      <c r="A1382" t="inlineStr">
        <is>
          <t>2015-W10-2015-ALEXAODE-Y8261</t>
        </is>
      </c>
      <c r="B1382" t="n">
        <v>2015</v>
      </c>
      <c r="C1382" t="n">
        <v>10</v>
      </c>
      <c r="D1382" t="inlineStr">
        <is>
          <t>2015-ALEXAODE</t>
        </is>
      </c>
      <c r="E1382" t="inlineStr">
        <is>
          <t>Y8261</t>
        </is>
      </c>
      <c r="F1382" t="inlineStr">
        <is>
          <t>RB</t>
        </is>
      </c>
      <c r="G1382" t="inlineStr">
        <is>
          <t>Yes</t>
        </is>
      </c>
      <c r="H1382" t="n">
        <v>27.6</v>
      </c>
    </row>
    <row r="1383">
      <c r="A1383" t="inlineStr">
        <is>
          <t>2015-W10-2015-ALEXAODE-Y24400</t>
        </is>
      </c>
      <c r="B1383" t="n">
        <v>2015</v>
      </c>
      <c r="C1383" t="n">
        <v>10</v>
      </c>
      <c r="D1383" t="inlineStr">
        <is>
          <t>2015-ALEXAODE</t>
        </is>
      </c>
      <c r="E1383" t="inlineStr">
        <is>
          <t>Y24400</t>
        </is>
      </c>
      <c r="F1383" t="inlineStr">
        <is>
          <t>RB</t>
        </is>
      </c>
      <c r="G1383" t="inlineStr">
        <is>
          <t>Yes</t>
        </is>
      </c>
      <c r="H1383" t="n">
        <v>11.5</v>
      </c>
    </row>
    <row r="1384">
      <c r="A1384" t="inlineStr">
        <is>
          <t>2015-W10-2015-ALEXAODE-Y26686</t>
        </is>
      </c>
      <c r="B1384" t="n">
        <v>2015</v>
      </c>
      <c r="C1384" t="n">
        <v>10</v>
      </c>
      <c r="D1384" t="inlineStr">
        <is>
          <t>2015-ALEXAODE</t>
        </is>
      </c>
      <c r="E1384" t="inlineStr">
        <is>
          <t>Y26686</t>
        </is>
      </c>
      <c r="F1384" t="inlineStr">
        <is>
          <t>TE</t>
        </is>
      </c>
      <c r="G1384" t="inlineStr">
        <is>
          <t>Yes</t>
        </is>
      </c>
      <c r="H1384" t="n">
        <v>3.6</v>
      </c>
    </row>
    <row r="1385">
      <c r="A1385" t="inlineStr">
        <is>
          <t>2015-W10-2015-ALEXAODE-Y8332</t>
        </is>
      </c>
      <c r="B1385" t="n">
        <v>2015</v>
      </c>
      <c r="C1385" t="n">
        <v>10</v>
      </c>
      <c r="D1385" t="inlineStr">
        <is>
          <t>2015-ALEXAODE</t>
        </is>
      </c>
      <c r="E1385" t="inlineStr">
        <is>
          <t>Y8332</t>
        </is>
      </c>
      <c r="F1385" t="inlineStr">
        <is>
          <t>W/R/T FLEX</t>
        </is>
      </c>
      <c r="G1385" t="inlineStr">
        <is>
          <t>Yes</t>
        </is>
      </c>
      <c r="H1385" t="n">
        <v>0</v>
      </c>
    </row>
    <row r="1386">
      <c r="A1386" t="inlineStr">
        <is>
          <t>2015-W10-2015-ALEXAODE-Y24858</t>
        </is>
      </c>
      <c r="B1386" t="n">
        <v>2015</v>
      </c>
      <c r="C1386" t="n">
        <v>10</v>
      </c>
      <c r="D1386" t="inlineStr">
        <is>
          <t>2015-ALEXAODE</t>
        </is>
      </c>
      <c r="E1386" t="inlineStr">
        <is>
          <t>Y24858</t>
        </is>
      </c>
      <c r="F1386" t="inlineStr">
        <is>
          <t>W/R/T FLEX</t>
        </is>
      </c>
      <c r="G1386" t="inlineStr">
        <is>
          <t>Yes</t>
        </is>
      </c>
      <c r="H1386" t="n">
        <v>11.9</v>
      </c>
    </row>
    <row r="1387">
      <c r="A1387" t="inlineStr">
        <is>
          <t>2015-W10-2015-ALEXAODE-Y26631</t>
        </is>
      </c>
      <c r="B1387" t="n">
        <v>2015</v>
      </c>
      <c r="C1387" t="n">
        <v>10</v>
      </c>
      <c r="D1387" t="inlineStr">
        <is>
          <t>2015-ALEXAODE</t>
        </is>
      </c>
      <c r="E1387" t="inlineStr">
        <is>
          <t>Y26631</t>
        </is>
      </c>
      <c r="F1387" t="inlineStr">
        <is>
          <t>W/R/T FLEX</t>
        </is>
      </c>
      <c r="G1387" t="inlineStr">
        <is>
          <t>Yes</t>
        </is>
      </c>
      <c r="H1387" t="n">
        <v>2.3</v>
      </c>
    </row>
    <row r="1388">
      <c r="A1388" t="inlineStr">
        <is>
          <t>2015-W10-2015-ALEXAODE-Y7867</t>
        </is>
      </c>
      <c r="B1388" t="n">
        <v>2015</v>
      </c>
      <c r="C1388" t="n">
        <v>10</v>
      </c>
      <c r="D1388" t="inlineStr">
        <is>
          <t>2015-ALEXAODE</t>
        </is>
      </c>
      <c r="E1388" t="inlineStr">
        <is>
          <t>Y7867</t>
        </is>
      </c>
      <c r="F1388" t="inlineStr">
        <is>
          <t>K</t>
        </is>
      </c>
      <c r="G1388" t="inlineStr">
        <is>
          <t>Yes</t>
        </is>
      </c>
      <c r="H1388" t="n">
        <v>11</v>
      </c>
    </row>
    <row r="1389">
      <c r="A1389" t="inlineStr">
        <is>
          <t>2015-W10-2015-ALEXAODE-Y-DEF:green-bay</t>
        </is>
      </c>
      <c r="B1389" t="n">
        <v>2015</v>
      </c>
      <c r="C1389" t="n">
        <v>10</v>
      </c>
      <c r="D1389" t="inlineStr">
        <is>
          <t>2015-ALEXAODE</t>
        </is>
      </c>
      <c r="E1389" t="inlineStr">
        <is>
          <t>Y-DEF:green-bay</t>
        </is>
      </c>
      <c r="F1389" t="inlineStr">
        <is>
          <t>DST</t>
        </is>
      </c>
      <c r="G1389" t="inlineStr">
        <is>
          <t>Yes</t>
        </is>
      </c>
      <c r="H1389" t="n">
        <v>3</v>
      </c>
    </row>
    <row r="1390">
      <c r="A1390" t="inlineStr">
        <is>
          <t>2015-W10-2015-ALEXAODE-Y6763</t>
        </is>
      </c>
      <c r="B1390" t="n">
        <v>2015</v>
      </c>
      <c r="C1390" t="n">
        <v>10</v>
      </c>
      <c r="D1390" t="inlineStr">
        <is>
          <t>2015-ALEXAODE</t>
        </is>
      </c>
      <c r="E1390" t="inlineStr">
        <is>
          <t>Y6763</t>
        </is>
      </c>
      <c r="F1390" t="inlineStr">
        <is>
          <t>BN</t>
        </is>
      </c>
      <c r="G1390" t="inlineStr">
        <is>
          <t>No</t>
        </is>
      </c>
      <c r="H1390" t="n">
        <v>0</v>
      </c>
    </row>
    <row r="1391">
      <c r="A1391" t="inlineStr">
        <is>
          <t>2015-W10-2015-ALEXAODE-Y25937</t>
        </is>
      </c>
      <c r="B1391" t="n">
        <v>2015</v>
      </c>
      <c r="C1391" t="n">
        <v>10</v>
      </c>
      <c r="D1391" t="inlineStr">
        <is>
          <t>2015-ALEXAODE</t>
        </is>
      </c>
      <c r="E1391" t="inlineStr">
        <is>
          <t>Y25937</t>
        </is>
      </c>
      <c r="F1391" t="inlineStr">
        <is>
          <t>BN</t>
        </is>
      </c>
      <c r="G1391" t="inlineStr">
        <is>
          <t>No</t>
        </is>
      </c>
      <c r="H1391" t="n">
        <v>9.699999999999999</v>
      </c>
    </row>
    <row r="1392">
      <c r="A1392" t="inlineStr">
        <is>
          <t>2015-W10-2015-ALEXAODE-Y27585</t>
        </is>
      </c>
      <c r="B1392" t="n">
        <v>2015</v>
      </c>
      <c r="C1392" t="n">
        <v>10</v>
      </c>
      <c r="D1392" t="inlineStr">
        <is>
          <t>2015-ALEXAODE</t>
        </is>
      </c>
      <c r="E1392" t="inlineStr">
        <is>
          <t>Y27585</t>
        </is>
      </c>
      <c r="F1392" t="inlineStr">
        <is>
          <t>BN</t>
        </is>
      </c>
      <c r="G1392" t="inlineStr">
        <is>
          <t>No</t>
        </is>
      </c>
      <c r="H1392" t="n">
        <v>0</v>
      </c>
    </row>
    <row r="1393">
      <c r="A1393" t="inlineStr">
        <is>
          <t>2015-W10-2015-ALEXAODE-Y25711</t>
        </is>
      </c>
      <c r="B1393" t="n">
        <v>2015</v>
      </c>
      <c r="C1393" t="n">
        <v>10</v>
      </c>
      <c r="D1393" t="inlineStr">
        <is>
          <t>2015-ALEXAODE</t>
        </is>
      </c>
      <c r="E1393" t="inlineStr">
        <is>
          <t>Y25711</t>
        </is>
      </c>
      <c r="F1393" t="inlineStr">
        <is>
          <t>BN</t>
        </is>
      </c>
      <c r="G1393" t="inlineStr">
        <is>
          <t>No</t>
        </is>
      </c>
      <c r="H1393" t="n">
        <v>0</v>
      </c>
    </row>
    <row r="1394">
      <c r="A1394" t="inlineStr">
        <is>
          <t>2015-W10-2015-ALEXAODE-Y23987</t>
        </is>
      </c>
      <c r="B1394" t="n">
        <v>2015</v>
      </c>
      <c r="C1394" t="n">
        <v>10</v>
      </c>
      <c r="D1394" t="inlineStr">
        <is>
          <t>2015-ALEXAODE</t>
        </is>
      </c>
      <c r="E1394" t="inlineStr">
        <is>
          <t>Y23987</t>
        </is>
      </c>
      <c r="F1394" t="inlineStr">
        <is>
          <t>BN</t>
        </is>
      </c>
      <c r="G1394" t="inlineStr">
        <is>
          <t>No</t>
        </is>
      </c>
      <c r="H1394" t="n">
        <v>10</v>
      </c>
    </row>
    <row r="1395">
      <c r="A1395" t="inlineStr">
        <is>
          <t>2015-W10-2015-ALEXAODE-Y24262</t>
        </is>
      </c>
      <c r="B1395" t="n">
        <v>2015</v>
      </c>
      <c r="C1395" t="n">
        <v>10</v>
      </c>
      <c r="D1395" t="inlineStr">
        <is>
          <t>2015-ALEXAODE</t>
        </is>
      </c>
      <c r="E1395" t="inlineStr">
        <is>
          <t>Y24262</t>
        </is>
      </c>
      <c r="F1395" t="inlineStr">
        <is>
          <t>BN</t>
        </is>
      </c>
      <c r="G1395" t="inlineStr">
        <is>
          <t>No</t>
        </is>
      </c>
      <c r="H1395" t="n">
        <v>3.5</v>
      </c>
    </row>
    <row r="1396">
      <c r="A1396" t="inlineStr">
        <is>
          <t>2015-W10-2015-ISAROD-Y7200</t>
        </is>
      </c>
      <c r="B1396" t="n">
        <v>2015</v>
      </c>
      <c r="C1396" t="n">
        <v>10</v>
      </c>
      <c r="D1396" t="inlineStr">
        <is>
          <t>2015-ISAROD</t>
        </is>
      </c>
      <c r="E1396" t="inlineStr">
        <is>
          <t>Y7200</t>
        </is>
      </c>
      <c r="F1396" t="inlineStr">
        <is>
          <t>QB</t>
        </is>
      </c>
      <c r="G1396" t="inlineStr">
        <is>
          <t>Yes</t>
        </is>
      </c>
      <c r="H1396" t="n">
        <v>22.12</v>
      </c>
    </row>
    <row r="1397">
      <c r="A1397" t="inlineStr">
        <is>
          <t>2015-W10-2015-ISAROD-Y7868</t>
        </is>
      </c>
      <c r="B1397" t="n">
        <v>2015</v>
      </c>
      <c r="C1397" t="n">
        <v>10</v>
      </c>
      <c r="D1397" t="inlineStr">
        <is>
          <t>2015-ISAROD</t>
        </is>
      </c>
      <c r="E1397" t="inlineStr">
        <is>
          <t>Y7868</t>
        </is>
      </c>
      <c r="F1397" t="inlineStr">
        <is>
          <t>WR</t>
        </is>
      </c>
      <c r="G1397" t="inlineStr">
        <is>
          <t>Yes</t>
        </is>
      </c>
      <c r="H1397" t="n">
        <v>8.300000000000001</v>
      </c>
    </row>
    <row r="1398">
      <c r="A1398" t="inlineStr">
        <is>
          <t>2015-W10-2015-ISAROD-Y9274</t>
        </is>
      </c>
      <c r="B1398" t="n">
        <v>2015</v>
      </c>
      <c r="C1398" t="n">
        <v>10</v>
      </c>
      <c r="D1398" t="inlineStr">
        <is>
          <t>2015-ISAROD</t>
        </is>
      </c>
      <c r="E1398" t="inlineStr">
        <is>
          <t>Y9274</t>
        </is>
      </c>
      <c r="F1398" t="inlineStr">
        <is>
          <t>WR</t>
        </is>
      </c>
      <c r="G1398" t="inlineStr">
        <is>
          <t>Yes</t>
        </is>
      </c>
      <c r="H1398" t="n">
        <v>5.5</v>
      </c>
    </row>
    <row r="1399">
      <c r="A1399" t="inlineStr">
        <is>
          <t>2015-W10-2015-ISAROD-Y24791</t>
        </is>
      </c>
      <c r="B1399" t="n">
        <v>2015</v>
      </c>
      <c r="C1399" t="n">
        <v>10</v>
      </c>
      <c r="D1399" t="inlineStr">
        <is>
          <t>2015-ISAROD</t>
        </is>
      </c>
      <c r="E1399" t="inlineStr">
        <is>
          <t>Y24791</t>
        </is>
      </c>
      <c r="F1399" t="inlineStr">
        <is>
          <t>WR</t>
        </is>
      </c>
      <c r="G1399" t="inlineStr">
        <is>
          <t>Yes</t>
        </is>
      </c>
      <c r="H1399" t="n">
        <v>4.7</v>
      </c>
    </row>
    <row r="1400">
      <c r="A1400" t="inlineStr">
        <is>
          <t>2015-W10-2015-ISAROD-Y24815</t>
        </is>
      </c>
      <c r="B1400" t="n">
        <v>2015</v>
      </c>
      <c r="C1400" t="n">
        <v>10</v>
      </c>
      <c r="D1400" t="inlineStr">
        <is>
          <t>2015-ISAROD</t>
        </is>
      </c>
      <c r="E1400" t="inlineStr">
        <is>
          <t>Y24815</t>
        </is>
      </c>
      <c r="F1400" t="inlineStr">
        <is>
          <t>RB</t>
        </is>
      </c>
      <c r="G1400" t="inlineStr">
        <is>
          <t>Yes</t>
        </is>
      </c>
      <c r="H1400" t="n">
        <v>9.800000000000001</v>
      </c>
    </row>
    <row r="1401">
      <c r="A1401" t="inlineStr">
        <is>
          <t>2015-W10-2015-ISAROD-Y24318</t>
        </is>
      </c>
      <c r="B1401" t="n">
        <v>2015</v>
      </c>
      <c r="C1401" t="n">
        <v>10</v>
      </c>
      <c r="D1401" t="inlineStr">
        <is>
          <t>2015-ISAROD</t>
        </is>
      </c>
      <c r="E1401" t="inlineStr">
        <is>
          <t>Y24318</t>
        </is>
      </c>
      <c r="F1401" t="inlineStr">
        <is>
          <t>RB</t>
        </is>
      </c>
      <c r="G1401" t="inlineStr">
        <is>
          <t>Yes</t>
        </is>
      </c>
      <c r="H1401" t="n">
        <v>13.7</v>
      </c>
    </row>
    <row r="1402">
      <c r="A1402" t="inlineStr">
        <is>
          <t>2015-W10-2015-ISAROD-Y8285</t>
        </is>
      </c>
      <c r="B1402" t="n">
        <v>2015</v>
      </c>
      <c r="C1402" t="n">
        <v>10</v>
      </c>
      <c r="D1402" t="inlineStr">
        <is>
          <t>2015-ISAROD</t>
        </is>
      </c>
      <c r="E1402" t="inlineStr">
        <is>
          <t>Y8285</t>
        </is>
      </c>
      <c r="F1402" t="inlineStr">
        <is>
          <t>TE</t>
        </is>
      </c>
      <c r="G1402" t="inlineStr">
        <is>
          <t>Yes</t>
        </is>
      </c>
      <c r="H1402" t="n">
        <v>8</v>
      </c>
    </row>
    <row r="1403">
      <c r="A1403" t="inlineStr">
        <is>
          <t>2015-W10-2015-ISAROD-Y28026</t>
        </is>
      </c>
      <c r="B1403" t="n">
        <v>2015</v>
      </c>
      <c r="C1403" t="n">
        <v>10</v>
      </c>
      <c r="D1403" t="inlineStr">
        <is>
          <t>2015-ISAROD</t>
        </is>
      </c>
      <c r="E1403" t="inlineStr">
        <is>
          <t>Y28026</t>
        </is>
      </c>
      <c r="F1403" t="inlineStr">
        <is>
          <t>W/R/T FLEX</t>
        </is>
      </c>
      <c r="G1403" t="inlineStr">
        <is>
          <t>Yes</t>
        </is>
      </c>
      <c r="H1403" t="n">
        <v>0</v>
      </c>
    </row>
    <row r="1404">
      <c r="A1404" t="inlineStr">
        <is>
          <t>2015-W10-2015-ISAROD-Y9283</t>
        </is>
      </c>
      <c r="B1404" t="n">
        <v>2015</v>
      </c>
      <c r="C1404" t="n">
        <v>10</v>
      </c>
      <c r="D1404" t="inlineStr">
        <is>
          <t>2015-ISAROD</t>
        </is>
      </c>
      <c r="E1404" t="inlineStr">
        <is>
          <t>Y9283</t>
        </is>
      </c>
      <c r="F1404" t="inlineStr">
        <is>
          <t>W/R/T FLEX</t>
        </is>
      </c>
      <c r="G1404" t="inlineStr">
        <is>
          <t>Yes</t>
        </is>
      </c>
      <c r="H1404" t="n">
        <v>1.7</v>
      </c>
    </row>
    <row r="1405">
      <c r="A1405" t="inlineStr">
        <is>
          <t>2015-W10-2015-ISAROD-Y25723</t>
        </is>
      </c>
      <c r="B1405" t="n">
        <v>2015</v>
      </c>
      <c r="C1405" t="n">
        <v>10</v>
      </c>
      <c r="D1405" t="inlineStr">
        <is>
          <t>2015-ISAROD</t>
        </is>
      </c>
      <c r="E1405" t="inlineStr">
        <is>
          <t>Y25723</t>
        </is>
      </c>
      <c r="F1405" t="inlineStr">
        <is>
          <t>W/R/T FLEX</t>
        </is>
      </c>
      <c r="G1405" t="inlineStr">
        <is>
          <t>Yes</t>
        </is>
      </c>
      <c r="H1405" t="n">
        <v>23.3</v>
      </c>
    </row>
    <row r="1406">
      <c r="A1406" t="inlineStr">
        <is>
          <t>2015-W10-2015-ISAROD-Y26534</t>
        </is>
      </c>
      <c r="B1406" t="n">
        <v>2015</v>
      </c>
      <c r="C1406" t="n">
        <v>10</v>
      </c>
      <c r="D1406" t="inlineStr">
        <is>
          <t>2015-ISAROD</t>
        </is>
      </c>
      <c r="E1406" t="inlineStr">
        <is>
          <t>Y26534</t>
        </is>
      </c>
      <c r="F1406" t="inlineStr">
        <is>
          <t>K</t>
        </is>
      </c>
      <c r="G1406" t="inlineStr">
        <is>
          <t>Yes</t>
        </is>
      </c>
      <c r="H1406" t="n">
        <v>2</v>
      </c>
    </row>
    <row r="1407">
      <c r="A1407" t="inlineStr">
        <is>
          <t>2015-W10-2015-ISAROD-Y-DEF:arizona</t>
        </is>
      </c>
      <c r="B1407" t="n">
        <v>2015</v>
      </c>
      <c r="C1407" t="n">
        <v>10</v>
      </c>
      <c r="D1407" t="inlineStr">
        <is>
          <t>2015-ISAROD</t>
        </is>
      </c>
      <c r="E1407" t="inlineStr">
        <is>
          <t>Y-DEF:arizona</t>
        </is>
      </c>
      <c r="F1407" t="inlineStr">
        <is>
          <t>DST</t>
        </is>
      </c>
      <c r="G1407" t="inlineStr">
        <is>
          <t>Yes</t>
        </is>
      </c>
      <c r="H1407" t="n">
        <v>6</v>
      </c>
    </row>
    <row r="1408">
      <c r="A1408" t="inlineStr">
        <is>
          <t>2015-W10-2015-ISAROD-Y26664</t>
        </is>
      </c>
      <c r="B1408" t="n">
        <v>2015</v>
      </c>
      <c r="C1408" t="n">
        <v>10</v>
      </c>
      <c r="D1408" t="inlineStr">
        <is>
          <t>2015-ISAROD</t>
        </is>
      </c>
      <c r="E1408" t="inlineStr">
        <is>
          <t>Y26664</t>
        </is>
      </c>
      <c r="F1408" t="inlineStr">
        <is>
          <t>BN</t>
        </is>
      </c>
      <c r="G1408" t="inlineStr">
        <is>
          <t>No</t>
        </is>
      </c>
      <c r="H1408" t="n">
        <v>1.9</v>
      </c>
    </row>
    <row r="1409">
      <c r="A1409" t="inlineStr">
        <is>
          <t>2015-W10-2015-ISAROD-Y9560</t>
        </is>
      </c>
      <c r="B1409" t="n">
        <v>2015</v>
      </c>
      <c r="C1409" t="n">
        <v>10</v>
      </c>
      <c r="D1409" t="inlineStr">
        <is>
          <t>2015-ISAROD</t>
        </is>
      </c>
      <c r="E1409" t="inlineStr">
        <is>
          <t>Y9560</t>
        </is>
      </c>
      <c r="F1409" t="inlineStr">
        <is>
          <t>BN</t>
        </is>
      </c>
      <c r="G1409" t="inlineStr">
        <is>
          <t>No</t>
        </is>
      </c>
      <c r="H1409" t="n">
        <v>0</v>
      </c>
    </row>
    <row r="1410">
      <c r="A1410" t="inlineStr">
        <is>
          <t>2015-W10-2015-ISAROD-Y25730</t>
        </is>
      </c>
      <c r="B1410" t="n">
        <v>2015</v>
      </c>
      <c r="C1410" t="n">
        <v>10</v>
      </c>
      <c r="D1410" t="inlineStr">
        <is>
          <t>2015-ISAROD</t>
        </is>
      </c>
      <c r="E1410" t="inlineStr">
        <is>
          <t>Y25730</t>
        </is>
      </c>
      <c r="F1410" t="inlineStr">
        <is>
          <t>BN</t>
        </is>
      </c>
      <c r="G1410" t="inlineStr">
        <is>
          <t>No</t>
        </is>
      </c>
      <c r="H1410" t="n">
        <v>0</v>
      </c>
    </row>
    <row r="1411">
      <c r="A1411" t="inlineStr">
        <is>
          <t>2015-W10-2015-ISAROD-Y27709</t>
        </is>
      </c>
      <c r="B1411" t="n">
        <v>2015</v>
      </c>
      <c r="C1411" t="n">
        <v>10</v>
      </c>
      <c r="D1411" t="inlineStr">
        <is>
          <t>2015-ISAROD</t>
        </is>
      </c>
      <c r="E1411" t="inlineStr">
        <is>
          <t>Y27709</t>
        </is>
      </c>
      <c r="F1411" t="inlineStr">
        <is>
          <t>BN</t>
        </is>
      </c>
      <c r="G1411" t="inlineStr">
        <is>
          <t>No</t>
        </is>
      </c>
      <c r="H1411" t="n">
        <v>3.1</v>
      </c>
    </row>
    <row r="1412">
      <c r="A1412" t="inlineStr">
        <is>
          <t>2015-W10-2015-ISAROD-Y25793</t>
        </is>
      </c>
      <c r="B1412" t="n">
        <v>2015</v>
      </c>
      <c r="C1412" t="n">
        <v>10</v>
      </c>
      <c r="D1412" t="inlineStr">
        <is>
          <t>2015-ISAROD</t>
        </is>
      </c>
      <c r="E1412" t="inlineStr">
        <is>
          <t>Y25793</t>
        </is>
      </c>
      <c r="F1412" t="inlineStr">
        <is>
          <t>BN</t>
        </is>
      </c>
      <c r="G1412" t="inlineStr">
        <is>
          <t>No</t>
        </is>
      </c>
      <c r="H1412" t="n">
        <v>0.5</v>
      </c>
    </row>
    <row r="1413">
      <c r="A1413" t="inlineStr">
        <is>
          <t>2015-W10-2015-ABARBA-Y24788</t>
        </is>
      </c>
      <c r="B1413" t="n">
        <v>2015</v>
      </c>
      <c r="C1413" t="n">
        <v>10</v>
      </c>
      <c r="D1413" t="inlineStr">
        <is>
          <t>2015-ABARBA</t>
        </is>
      </c>
      <c r="E1413" t="inlineStr">
        <is>
          <t>Y24788</t>
        </is>
      </c>
      <c r="F1413" t="inlineStr">
        <is>
          <t>QB</t>
        </is>
      </c>
      <c r="G1413" t="inlineStr">
        <is>
          <t>Yes</t>
        </is>
      </c>
      <c r="H1413" t="n">
        <v>20.98</v>
      </c>
    </row>
    <row r="1414">
      <c r="A1414" t="inlineStr">
        <is>
          <t>2015-W10-2015-ABARBA-Y26650</t>
        </is>
      </c>
      <c r="B1414" t="n">
        <v>2015</v>
      </c>
      <c r="C1414" t="n">
        <v>10</v>
      </c>
      <c r="D1414" t="inlineStr">
        <is>
          <t>2015-ABARBA</t>
        </is>
      </c>
      <c r="E1414" t="inlineStr">
        <is>
          <t>Y26650</t>
        </is>
      </c>
      <c r="F1414" t="inlineStr">
        <is>
          <t>WR</t>
        </is>
      </c>
      <c r="G1414" t="inlineStr">
        <is>
          <t>Yes</t>
        </is>
      </c>
      <c r="H1414" t="n">
        <v>11.7</v>
      </c>
    </row>
    <row r="1415">
      <c r="A1415" t="inlineStr">
        <is>
          <t>2015-W10-2015-ABARBA-Y25379</t>
        </is>
      </c>
      <c r="B1415" t="n">
        <v>2015</v>
      </c>
      <c r="C1415" t="n">
        <v>10</v>
      </c>
      <c r="D1415" t="inlineStr">
        <is>
          <t>2015-ABARBA</t>
        </is>
      </c>
      <c r="E1415" t="inlineStr">
        <is>
          <t>Y25379</t>
        </is>
      </c>
      <c r="F1415" t="inlineStr">
        <is>
          <t>WR</t>
        </is>
      </c>
      <c r="G1415" t="inlineStr">
        <is>
          <t>Yes</t>
        </is>
      </c>
      <c r="H1415" t="n">
        <v>7.3</v>
      </c>
    </row>
    <row r="1416">
      <c r="A1416" t="inlineStr">
        <is>
          <t>2015-W10-2015-ABARBA-Y27874</t>
        </is>
      </c>
      <c r="B1416" t="n">
        <v>2015</v>
      </c>
      <c r="C1416" t="n">
        <v>10</v>
      </c>
      <c r="D1416" t="inlineStr">
        <is>
          <t>2015-ABARBA</t>
        </is>
      </c>
      <c r="E1416" t="inlineStr">
        <is>
          <t>Y27874</t>
        </is>
      </c>
      <c r="F1416" t="inlineStr">
        <is>
          <t>WR</t>
        </is>
      </c>
      <c r="G1416" t="inlineStr">
        <is>
          <t>Yes</t>
        </is>
      </c>
      <c r="H1416" t="n">
        <v>12.2</v>
      </c>
    </row>
    <row r="1417">
      <c r="A1417" t="inlineStr">
        <is>
          <t>2015-W10-2015-ABARBA-Y25807</t>
        </is>
      </c>
      <c r="B1417" t="n">
        <v>2015</v>
      </c>
      <c r="C1417" t="n">
        <v>10</v>
      </c>
      <c r="D1417" t="inlineStr">
        <is>
          <t>2015-ABARBA</t>
        </is>
      </c>
      <c r="E1417" t="inlineStr">
        <is>
          <t>Y25807</t>
        </is>
      </c>
      <c r="F1417" t="inlineStr">
        <is>
          <t>RB</t>
        </is>
      </c>
      <c r="G1417" t="inlineStr">
        <is>
          <t>Yes</t>
        </is>
      </c>
      <c r="H1417" t="n">
        <v>15.3</v>
      </c>
    </row>
    <row r="1418">
      <c r="A1418" t="inlineStr">
        <is>
          <t>2015-W10-2015-ABARBA-Y28044</t>
        </is>
      </c>
      <c r="B1418" t="n">
        <v>2015</v>
      </c>
      <c r="C1418" t="n">
        <v>10</v>
      </c>
      <c r="D1418" t="inlineStr">
        <is>
          <t>2015-ABARBA</t>
        </is>
      </c>
      <c r="E1418" t="inlineStr">
        <is>
          <t>Y28044</t>
        </is>
      </c>
      <c r="F1418" t="inlineStr">
        <is>
          <t>RB</t>
        </is>
      </c>
      <c r="G1418" t="inlineStr">
        <is>
          <t>Yes</t>
        </is>
      </c>
      <c r="H1418" t="n">
        <v>28.1</v>
      </c>
    </row>
    <row r="1419">
      <c r="A1419" t="inlineStr">
        <is>
          <t>2015-W10-2015-ABARBA-Y24070</t>
        </is>
      </c>
      <c r="B1419" t="n">
        <v>2015</v>
      </c>
      <c r="C1419" t="n">
        <v>10</v>
      </c>
      <c r="D1419" t="inlineStr">
        <is>
          <t>2015-ABARBA</t>
        </is>
      </c>
      <c r="E1419" t="inlineStr">
        <is>
          <t>Y24070</t>
        </is>
      </c>
      <c r="F1419" t="inlineStr">
        <is>
          <t>TE</t>
        </is>
      </c>
      <c r="G1419" t="inlineStr">
        <is>
          <t>Yes</t>
        </is>
      </c>
      <c r="H1419" t="n">
        <v>4.1</v>
      </c>
    </row>
    <row r="1420">
      <c r="A1420" t="inlineStr">
        <is>
          <t>2015-W10-2015-ABARBA-Y28494</t>
        </is>
      </c>
      <c r="B1420" t="n">
        <v>2015</v>
      </c>
      <c r="C1420" t="n">
        <v>10</v>
      </c>
      <c r="D1420" t="inlineStr">
        <is>
          <t>2015-ABARBA</t>
        </is>
      </c>
      <c r="E1420" t="inlineStr">
        <is>
          <t>Y28494</t>
        </is>
      </c>
      <c r="F1420" t="inlineStr">
        <is>
          <t>W/R/T FLEX</t>
        </is>
      </c>
      <c r="G1420" t="inlineStr">
        <is>
          <t>Yes</t>
        </is>
      </c>
      <c r="H1420" t="n">
        <v>30.2</v>
      </c>
    </row>
    <row r="1421">
      <c r="A1421" t="inlineStr">
        <is>
          <t>2015-W10-2015-ABARBA-Y27946</t>
        </is>
      </c>
      <c r="B1421" t="n">
        <v>2015</v>
      </c>
      <c r="C1421" t="n">
        <v>10</v>
      </c>
      <c r="D1421" t="inlineStr">
        <is>
          <t>2015-ABARBA</t>
        </is>
      </c>
      <c r="E1421" t="inlineStr">
        <is>
          <t>Y27946</t>
        </is>
      </c>
      <c r="F1421" t="inlineStr">
        <is>
          <t>W/R/T FLEX</t>
        </is>
      </c>
      <c r="G1421" t="inlineStr">
        <is>
          <t>Yes</t>
        </is>
      </c>
      <c r="H1421" t="n">
        <v>0.8</v>
      </c>
    </row>
    <row r="1422">
      <c r="A1422" t="inlineStr">
        <is>
          <t>2015-W10-2015-ABARBA-Y6762</t>
        </is>
      </c>
      <c r="B1422" t="n">
        <v>2015</v>
      </c>
      <c r="C1422" t="n">
        <v>10</v>
      </c>
      <c r="D1422" t="inlineStr">
        <is>
          <t>2015-ABARBA</t>
        </is>
      </c>
      <c r="E1422" t="inlineStr">
        <is>
          <t>Y6762</t>
        </is>
      </c>
      <c r="F1422" t="inlineStr">
        <is>
          <t>W/R/T FLEX</t>
        </is>
      </c>
      <c r="G1422" t="inlineStr">
        <is>
          <t>Yes</t>
        </is>
      </c>
      <c r="H1422" t="n">
        <v>13</v>
      </c>
    </row>
    <row r="1423">
      <c r="A1423" t="inlineStr">
        <is>
          <t>2015-W10-2015-ABARBA-Y6558</t>
        </is>
      </c>
      <c r="B1423" t="n">
        <v>2015</v>
      </c>
      <c r="C1423" t="n">
        <v>10</v>
      </c>
      <c r="D1423" t="inlineStr">
        <is>
          <t>2015-ABARBA</t>
        </is>
      </c>
      <c r="E1423" t="inlineStr">
        <is>
          <t>Y6558</t>
        </is>
      </c>
      <c r="F1423" t="inlineStr">
        <is>
          <t>K</t>
        </is>
      </c>
      <c r="G1423" t="inlineStr">
        <is>
          <t>Yes</t>
        </is>
      </c>
      <c r="H1423" t="n">
        <v>16</v>
      </c>
    </row>
    <row r="1424">
      <c r="A1424" t="inlineStr">
        <is>
          <t>2015-W10-2015-ABARBA-Y-DEF:carolina</t>
        </is>
      </c>
      <c r="B1424" t="n">
        <v>2015</v>
      </c>
      <c r="C1424" t="n">
        <v>10</v>
      </c>
      <c r="D1424" t="inlineStr">
        <is>
          <t>2015-ABARBA</t>
        </is>
      </c>
      <c r="E1424" t="inlineStr">
        <is>
          <t>Y-DEF:carolina</t>
        </is>
      </c>
      <c r="F1424" t="inlineStr">
        <is>
          <t>DST</t>
        </is>
      </c>
      <c r="G1424" t="inlineStr">
        <is>
          <t>Yes</t>
        </is>
      </c>
      <c r="H1424" t="n">
        <v>9</v>
      </c>
    </row>
    <row r="1425">
      <c r="A1425" t="inlineStr">
        <is>
          <t>2015-W10-2015-ABARBA-Y7924</t>
        </is>
      </c>
      <c r="B1425" t="n">
        <v>2015</v>
      </c>
      <c r="C1425" t="n">
        <v>10</v>
      </c>
      <c r="D1425" t="inlineStr">
        <is>
          <t>2015-ABARBA</t>
        </is>
      </c>
      <c r="E1425" t="inlineStr">
        <is>
          <t>Y7924</t>
        </is>
      </c>
      <c r="F1425" t="inlineStr">
        <is>
          <t>BN</t>
        </is>
      </c>
      <c r="G1425" t="inlineStr">
        <is>
          <t>No</t>
        </is>
      </c>
      <c r="H1425" t="n">
        <v>5.2</v>
      </c>
    </row>
    <row r="1426">
      <c r="A1426" t="inlineStr">
        <is>
          <t>2015-W10-2015-ABARBA-Y7027</t>
        </is>
      </c>
      <c r="B1426" t="n">
        <v>2015</v>
      </c>
      <c r="C1426" t="n">
        <v>10</v>
      </c>
      <c r="D1426" t="inlineStr">
        <is>
          <t>2015-ABARBA</t>
        </is>
      </c>
      <c r="E1426" t="inlineStr">
        <is>
          <t>Y7027</t>
        </is>
      </c>
      <c r="F1426" t="inlineStr">
        <is>
          <t>BN</t>
        </is>
      </c>
      <c r="G1426" t="inlineStr">
        <is>
          <t>No</t>
        </is>
      </c>
      <c r="H1426" t="n">
        <v>3.2</v>
      </c>
    </row>
    <row r="1427">
      <c r="A1427" t="inlineStr">
        <is>
          <t>2015-W10-2015-ABARBA-Y24843</t>
        </is>
      </c>
      <c r="B1427" t="n">
        <v>2015</v>
      </c>
      <c r="C1427" t="n">
        <v>10</v>
      </c>
      <c r="D1427" t="inlineStr">
        <is>
          <t>2015-ABARBA</t>
        </is>
      </c>
      <c r="E1427" t="inlineStr">
        <is>
          <t>Y24843</t>
        </is>
      </c>
      <c r="F1427" t="inlineStr">
        <is>
          <t>BN</t>
        </is>
      </c>
      <c r="G1427" t="inlineStr">
        <is>
          <t>No</t>
        </is>
      </c>
      <c r="H1427" t="n">
        <v>2.6</v>
      </c>
    </row>
    <row r="1428">
      <c r="A1428" t="inlineStr">
        <is>
          <t>2015-W10-2015-ABARBA-Y23984</t>
        </is>
      </c>
      <c r="B1428" t="n">
        <v>2015</v>
      </c>
      <c r="C1428" t="n">
        <v>10</v>
      </c>
      <c r="D1428" t="inlineStr">
        <is>
          <t>2015-ABARBA</t>
        </is>
      </c>
      <c r="E1428" t="inlineStr">
        <is>
          <t>Y23984</t>
        </is>
      </c>
      <c r="F1428" t="inlineStr">
        <is>
          <t>BN</t>
        </is>
      </c>
      <c r="G1428" t="inlineStr">
        <is>
          <t>No</t>
        </is>
      </c>
      <c r="H1428" t="n">
        <v>3.4</v>
      </c>
    </row>
    <row r="1429">
      <c r="A1429" t="inlineStr">
        <is>
          <t>2015-W10-2015-ABARBA-Y9001</t>
        </is>
      </c>
      <c r="B1429" t="n">
        <v>2015</v>
      </c>
      <c r="C1429" t="n">
        <v>10</v>
      </c>
      <c r="D1429" t="inlineStr">
        <is>
          <t>2015-ABARBA</t>
        </is>
      </c>
      <c r="E1429" t="inlineStr">
        <is>
          <t>Y9001</t>
        </is>
      </c>
      <c r="F1429" t="inlineStr">
        <is>
          <t>BN</t>
        </is>
      </c>
      <c r="G1429" t="inlineStr">
        <is>
          <t>No</t>
        </is>
      </c>
      <c r="H1429" t="n">
        <v>0</v>
      </c>
    </row>
    <row r="1430">
      <c r="A1430" t="inlineStr">
        <is>
          <t>2015-W10-2015-ABARBA-Y25785</t>
        </is>
      </c>
      <c r="B1430" t="n">
        <v>2015</v>
      </c>
      <c r="C1430" t="n">
        <v>10</v>
      </c>
      <c r="D1430" t="inlineStr">
        <is>
          <t>2015-ABARBA</t>
        </is>
      </c>
      <c r="E1430" t="inlineStr">
        <is>
          <t>Y25785</t>
        </is>
      </c>
      <c r="F1430" t="inlineStr">
        <is>
          <t>BN</t>
        </is>
      </c>
      <c r="G1430" t="inlineStr">
        <is>
          <t>No</t>
        </is>
      </c>
      <c r="H1430" t="n">
        <v>17.8</v>
      </c>
    </row>
    <row r="1431">
      <c r="A1431" t="inlineStr">
        <is>
          <t>2015-W11-2015-JCHAPS-Y6624</t>
        </is>
      </c>
      <c r="B1431" t="n">
        <v>2015</v>
      </c>
      <c r="C1431" t="n">
        <v>11</v>
      </c>
      <c r="D1431" t="inlineStr">
        <is>
          <t>2015-JCHAPS</t>
        </is>
      </c>
      <c r="E1431" t="inlineStr">
        <is>
          <t>Y6624</t>
        </is>
      </c>
      <c r="F1431" t="inlineStr">
        <is>
          <t>QB</t>
        </is>
      </c>
      <c r="G1431" t="inlineStr">
        <is>
          <t>Yes</t>
        </is>
      </c>
      <c r="H1431" t="n">
        <v>15.28</v>
      </c>
    </row>
    <row r="1432">
      <c r="A1432" t="inlineStr">
        <is>
          <t>2015-W11-2015-JCHAPS-Y27591</t>
        </is>
      </c>
      <c r="B1432" t="n">
        <v>2015</v>
      </c>
      <c r="C1432" t="n">
        <v>11</v>
      </c>
      <c r="D1432" t="inlineStr">
        <is>
          <t>2015-JCHAPS</t>
        </is>
      </c>
      <c r="E1432" t="inlineStr">
        <is>
          <t>Y27591</t>
        </is>
      </c>
      <c r="F1432" t="inlineStr">
        <is>
          <t>WR</t>
        </is>
      </c>
      <c r="G1432" t="inlineStr">
        <is>
          <t>Yes</t>
        </is>
      </c>
      <c r="H1432" t="n">
        <v>6.6</v>
      </c>
    </row>
    <row r="1433">
      <c r="A1433" t="inlineStr">
        <is>
          <t>2015-W11-2015-JCHAPS-Y27589</t>
        </is>
      </c>
      <c r="B1433" t="n">
        <v>2015</v>
      </c>
      <c r="C1433" t="n">
        <v>11</v>
      </c>
      <c r="D1433" t="inlineStr">
        <is>
          <t>2015-JCHAPS</t>
        </is>
      </c>
      <c r="E1433" t="inlineStr">
        <is>
          <t>Y27589</t>
        </is>
      </c>
      <c r="F1433" t="inlineStr">
        <is>
          <t>WR</t>
        </is>
      </c>
      <c r="G1433" t="inlineStr">
        <is>
          <t>Yes</t>
        </is>
      </c>
      <c r="H1433" t="n">
        <v>11.3</v>
      </c>
    </row>
    <row r="1434">
      <c r="A1434" t="inlineStr">
        <is>
          <t>2015-W11-2015-JCHAPS-Y27581</t>
        </is>
      </c>
      <c r="B1434" t="n">
        <v>2015</v>
      </c>
      <c r="C1434" t="n">
        <v>11</v>
      </c>
      <c r="D1434" t="inlineStr">
        <is>
          <t>2015-JCHAPS</t>
        </is>
      </c>
      <c r="E1434" t="inlineStr">
        <is>
          <t>Y27581</t>
        </is>
      </c>
      <c r="F1434" t="inlineStr">
        <is>
          <t>WR</t>
        </is>
      </c>
      <c r="G1434" t="inlineStr">
        <is>
          <t>Yes</t>
        </is>
      </c>
      <c r="H1434" t="n">
        <v>3.6</v>
      </c>
    </row>
    <row r="1435">
      <c r="A1435" t="inlineStr">
        <is>
          <t>2015-W11-2015-JCHAPS-Y28398</t>
        </is>
      </c>
      <c r="B1435" t="n">
        <v>2015</v>
      </c>
      <c r="C1435" t="n">
        <v>11</v>
      </c>
      <c r="D1435" t="inlineStr">
        <is>
          <t>2015-JCHAPS</t>
        </is>
      </c>
      <c r="E1435" t="inlineStr">
        <is>
          <t>Y28398</t>
        </is>
      </c>
      <c r="F1435" t="inlineStr">
        <is>
          <t>RB</t>
        </is>
      </c>
      <c r="G1435" t="inlineStr">
        <is>
          <t>Yes</t>
        </is>
      </c>
      <c r="H1435" t="n">
        <v>10.6</v>
      </c>
    </row>
    <row r="1436">
      <c r="A1436" t="inlineStr">
        <is>
          <t>2015-W11-2015-JCHAPS-Y25741</t>
        </is>
      </c>
      <c r="B1436" t="n">
        <v>2015</v>
      </c>
      <c r="C1436" t="n">
        <v>11</v>
      </c>
      <c r="D1436" t="inlineStr">
        <is>
          <t>2015-JCHAPS</t>
        </is>
      </c>
      <c r="E1436" t="inlineStr">
        <is>
          <t>Y25741</t>
        </is>
      </c>
      <c r="F1436" t="inlineStr">
        <is>
          <t>RB</t>
        </is>
      </c>
      <c r="G1436" t="inlineStr">
        <is>
          <t>Yes</t>
        </is>
      </c>
      <c r="H1436" t="n">
        <v>23.5</v>
      </c>
    </row>
    <row r="1437">
      <c r="A1437" t="inlineStr">
        <is>
          <t>2015-W11-2015-JCHAPS-Y26644</t>
        </is>
      </c>
      <c r="B1437" t="n">
        <v>2015</v>
      </c>
      <c r="C1437" t="n">
        <v>11</v>
      </c>
      <c r="D1437" t="inlineStr">
        <is>
          <t>2015-JCHAPS</t>
        </is>
      </c>
      <c r="E1437" t="inlineStr">
        <is>
          <t>Y26644</t>
        </is>
      </c>
      <c r="F1437" t="inlineStr">
        <is>
          <t>TE</t>
        </is>
      </c>
      <c r="G1437" t="inlineStr">
        <is>
          <t>Yes</t>
        </is>
      </c>
      <c r="H1437" t="n">
        <v>14.2</v>
      </c>
    </row>
    <row r="1438">
      <c r="A1438" t="inlineStr">
        <is>
          <t>2015-W11-2015-JCHAPS-Y27570</t>
        </is>
      </c>
      <c r="B1438" t="n">
        <v>2015</v>
      </c>
      <c r="C1438" t="n">
        <v>11</v>
      </c>
      <c r="D1438" t="inlineStr">
        <is>
          <t>2015-JCHAPS</t>
        </is>
      </c>
      <c r="E1438" t="inlineStr">
        <is>
          <t>Y27570</t>
        </is>
      </c>
      <c r="F1438" t="inlineStr">
        <is>
          <t>W/R/T FLEX</t>
        </is>
      </c>
      <c r="G1438" t="inlineStr">
        <is>
          <t>Yes</t>
        </is>
      </c>
      <c r="H1438" t="n">
        <v>1.3</v>
      </c>
    </row>
    <row r="1439">
      <c r="A1439" t="inlineStr">
        <is>
          <t>2015-W11-2015-JCHAPS-Y7241</t>
        </is>
      </c>
      <c r="B1439" t="n">
        <v>2015</v>
      </c>
      <c r="C1439" t="n">
        <v>11</v>
      </c>
      <c r="D1439" t="inlineStr">
        <is>
          <t>2015-JCHAPS</t>
        </is>
      </c>
      <c r="E1439" t="inlineStr">
        <is>
          <t>Y7241</t>
        </is>
      </c>
      <c r="F1439" t="inlineStr">
        <is>
          <t>W/R/T FLEX</t>
        </is>
      </c>
      <c r="G1439" t="inlineStr">
        <is>
          <t>Yes</t>
        </is>
      </c>
      <c r="H1439" t="n">
        <v>6</v>
      </c>
    </row>
    <row r="1440">
      <c r="A1440" t="inlineStr">
        <is>
          <t>2015-W11-2015-JCHAPS-Y25802</t>
        </is>
      </c>
      <c r="B1440" t="n">
        <v>2015</v>
      </c>
      <c r="C1440" t="n">
        <v>11</v>
      </c>
      <c r="D1440" t="inlineStr">
        <is>
          <t>2015-JCHAPS</t>
        </is>
      </c>
      <c r="E1440" t="inlineStr">
        <is>
          <t>Y25802</t>
        </is>
      </c>
      <c r="F1440" t="inlineStr">
        <is>
          <t>W/R/T FLEX</t>
        </is>
      </c>
      <c r="G1440" t="inlineStr">
        <is>
          <t>Yes</t>
        </is>
      </c>
      <c r="H1440" t="n">
        <v>2.1</v>
      </c>
    </row>
    <row r="1441">
      <c r="A1441" t="inlineStr">
        <is>
          <t>2015-W11-2015-JCHAPS-Y9066</t>
        </is>
      </c>
      <c r="B1441" t="n">
        <v>2015</v>
      </c>
      <c r="C1441" t="n">
        <v>11</v>
      </c>
      <c r="D1441" t="inlineStr">
        <is>
          <t>2015-JCHAPS</t>
        </is>
      </c>
      <c r="E1441" t="inlineStr">
        <is>
          <t>Y9066</t>
        </is>
      </c>
      <c r="F1441" t="inlineStr">
        <is>
          <t>K</t>
        </is>
      </c>
      <c r="G1441" t="inlineStr">
        <is>
          <t>Yes</t>
        </is>
      </c>
      <c r="H1441" t="n">
        <v>5</v>
      </c>
    </row>
    <row r="1442">
      <c r="A1442" t="inlineStr">
        <is>
          <t>2015-W11-2015-JCHAPS-Y-DEF:la-rams</t>
        </is>
      </c>
      <c r="B1442" t="n">
        <v>2015</v>
      </c>
      <c r="C1442" t="n">
        <v>11</v>
      </c>
      <c r="D1442" t="inlineStr">
        <is>
          <t>2015-JCHAPS</t>
        </is>
      </c>
      <c r="E1442" t="inlineStr">
        <is>
          <t>Y-DEF:la-rams</t>
        </is>
      </c>
      <c r="F1442" t="inlineStr">
        <is>
          <t>DST</t>
        </is>
      </c>
      <c r="G1442" t="inlineStr">
        <is>
          <t>Yes</t>
        </is>
      </c>
      <c r="H1442" t="n">
        <v>6</v>
      </c>
    </row>
    <row r="1443">
      <c r="A1443" t="inlineStr">
        <is>
          <t>2015-W11-2015-JCHAPS-Y24822</t>
        </is>
      </c>
      <c r="B1443" t="n">
        <v>2015</v>
      </c>
      <c r="C1443" t="n">
        <v>11</v>
      </c>
      <c r="D1443" t="inlineStr">
        <is>
          <t>2015-JCHAPS</t>
        </is>
      </c>
      <c r="E1443" t="inlineStr">
        <is>
          <t>Y24822</t>
        </is>
      </c>
      <c r="F1443" t="inlineStr">
        <is>
          <t>BN</t>
        </is>
      </c>
      <c r="G1443" t="inlineStr">
        <is>
          <t>No</t>
        </is>
      </c>
      <c r="H1443" t="n">
        <v>22</v>
      </c>
    </row>
    <row r="1444">
      <c r="A1444" t="inlineStr">
        <is>
          <t>2015-W11-2015-JCHAPS-Y26878</t>
        </is>
      </c>
      <c r="B1444" t="n">
        <v>2015</v>
      </c>
      <c r="C1444" t="n">
        <v>11</v>
      </c>
      <c r="D1444" t="inlineStr">
        <is>
          <t>2015-JCHAPS</t>
        </is>
      </c>
      <c r="E1444" t="inlineStr">
        <is>
          <t>Y26878</t>
        </is>
      </c>
      <c r="F1444" t="inlineStr">
        <is>
          <t>BN</t>
        </is>
      </c>
      <c r="G1444" t="inlineStr">
        <is>
          <t>No</t>
        </is>
      </c>
      <c r="H1444" t="n">
        <v>7.2</v>
      </c>
    </row>
    <row r="1445">
      <c r="A1445" t="inlineStr">
        <is>
          <t>2015-W11-2015-JCHAPS-Y7776</t>
        </is>
      </c>
      <c r="B1445" t="n">
        <v>2015</v>
      </c>
      <c r="C1445" t="n">
        <v>11</v>
      </c>
      <c r="D1445" t="inlineStr">
        <is>
          <t>2015-JCHAPS</t>
        </is>
      </c>
      <c r="E1445" t="inlineStr">
        <is>
          <t>Y7776</t>
        </is>
      </c>
      <c r="F1445" t="inlineStr">
        <is>
          <t>BN</t>
        </is>
      </c>
      <c r="G1445" t="inlineStr">
        <is>
          <t>No</t>
        </is>
      </c>
      <c r="H1445" t="n">
        <v>0</v>
      </c>
    </row>
    <row r="1446">
      <c r="A1446" t="inlineStr">
        <is>
          <t>2015-W11-2015-JCHAPS-Y27646</t>
        </is>
      </c>
      <c r="B1446" t="n">
        <v>2015</v>
      </c>
      <c r="C1446" t="n">
        <v>11</v>
      </c>
      <c r="D1446" t="inlineStr">
        <is>
          <t>2015-JCHAPS</t>
        </is>
      </c>
      <c r="E1446" t="inlineStr">
        <is>
          <t>Y27646</t>
        </is>
      </c>
      <c r="F1446" t="inlineStr">
        <is>
          <t>BN</t>
        </is>
      </c>
      <c r="G1446" t="inlineStr">
        <is>
          <t>No</t>
        </is>
      </c>
      <c r="H1446" t="n">
        <v>0</v>
      </c>
    </row>
    <row r="1447">
      <c r="A1447" t="inlineStr">
        <is>
          <t>2015-W11-2015-JCHAPS-Y28403</t>
        </is>
      </c>
      <c r="B1447" t="n">
        <v>2015</v>
      </c>
      <c r="C1447" t="n">
        <v>11</v>
      </c>
      <c r="D1447" t="inlineStr">
        <is>
          <t>2015-JCHAPS</t>
        </is>
      </c>
      <c r="E1447" t="inlineStr">
        <is>
          <t>Y28403</t>
        </is>
      </c>
      <c r="F1447" t="inlineStr">
        <is>
          <t>BN</t>
        </is>
      </c>
      <c r="G1447" t="inlineStr">
        <is>
          <t>No</t>
        </is>
      </c>
      <c r="H1447" t="n">
        <v>4.9</v>
      </c>
    </row>
    <row r="1448">
      <c r="A1448" t="inlineStr">
        <is>
          <t>2015-W11-2015-JCHAPS-Y8826</t>
        </is>
      </c>
      <c r="B1448" t="n">
        <v>2015</v>
      </c>
      <c r="C1448" t="n">
        <v>11</v>
      </c>
      <c r="D1448" t="inlineStr">
        <is>
          <t>2015-JCHAPS</t>
        </is>
      </c>
      <c r="E1448" t="inlineStr">
        <is>
          <t>Y8826</t>
        </is>
      </c>
      <c r="F1448" t="inlineStr">
        <is>
          <t>BN</t>
        </is>
      </c>
      <c r="G1448" t="inlineStr">
        <is>
          <t>No</t>
        </is>
      </c>
      <c r="H1448" t="n">
        <v>14.7</v>
      </c>
    </row>
    <row r="1449">
      <c r="A1449" t="inlineStr">
        <is>
          <t>2015-W11-2015-LDV-Y27564</t>
        </is>
      </c>
      <c r="B1449" t="n">
        <v>2015</v>
      </c>
      <c r="C1449" t="n">
        <v>11</v>
      </c>
      <c r="D1449" t="inlineStr">
        <is>
          <t>2015-LDV</t>
        </is>
      </c>
      <c r="E1449" t="inlineStr">
        <is>
          <t>Y27564</t>
        </is>
      </c>
      <c r="F1449" t="inlineStr">
        <is>
          <t>QB</t>
        </is>
      </c>
      <c r="G1449" t="inlineStr">
        <is>
          <t>Yes</t>
        </is>
      </c>
      <c r="H1449" t="n">
        <v>7.56</v>
      </c>
    </row>
    <row r="1450">
      <c r="A1450" t="inlineStr">
        <is>
          <t>2015-W11-2015-LDV-Y7492</t>
        </is>
      </c>
      <c r="B1450" t="n">
        <v>2015</v>
      </c>
      <c r="C1450" t="n">
        <v>11</v>
      </c>
      <c r="D1450" t="inlineStr">
        <is>
          <t>2015-LDV</t>
        </is>
      </c>
      <c r="E1450" t="inlineStr">
        <is>
          <t>Y7492</t>
        </is>
      </c>
      <c r="F1450" t="inlineStr">
        <is>
          <t>WR</t>
        </is>
      </c>
      <c r="G1450" t="inlineStr">
        <is>
          <t>Yes</t>
        </is>
      </c>
      <c r="H1450" t="n">
        <v>1.3</v>
      </c>
    </row>
    <row r="1451">
      <c r="A1451" t="inlineStr">
        <is>
          <t>2015-W11-2015-LDV-Y9037</t>
        </is>
      </c>
      <c r="B1451" t="n">
        <v>2015</v>
      </c>
      <c r="C1451" t="n">
        <v>11</v>
      </c>
      <c r="D1451" t="inlineStr">
        <is>
          <t>2015-LDV</t>
        </is>
      </c>
      <c r="E1451" t="inlineStr">
        <is>
          <t>Y9037</t>
        </is>
      </c>
      <c r="F1451" t="inlineStr">
        <is>
          <t>WR</t>
        </is>
      </c>
      <c r="G1451" t="inlineStr">
        <is>
          <t>Yes</t>
        </is>
      </c>
      <c r="H1451" t="n">
        <v>11.7</v>
      </c>
    </row>
    <row r="1452">
      <c r="A1452" t="inlineStr">
        <is>
          <t>2015-W11-2015-LDV-Y26060</t>
        </is>
      </c>
      <c r="B1452" t="n">
        <v>2015</v>
      </c>
      <c r="C1452" t="n">
        <v>11</v>
      </c>
      <c r="D1452" t="inlineStr">
        <is>
          <t>2015-LDV</t>
        </is>
      </c>
      <c r="E1452" t="inlineStr">
        <is>
          <t>Y26060</t>
        </is>
      </c>
      <c r="F1452" t="inlineStr">
        <is>
          <t>WR</t>
        </is>
      </c>
      <c r="G1452" t="inlineStr">
        <is>
          <t>Yes</t>
        </is>
      </c>
      <c r="H1452" t="n">
        <v>1.4</v>
      </c>
    </row>
    <row r="1453">
      <c r="A1453" t="inlineStr">
        <is>
          <t>2015-W11-2015-LDV-Y26684</t>
        </is>
      </c>
      <c r="B1453" t="n">
        <v>2015</v>
      </c>
      <c r="C1453" t="n">
        <v>11</v>
      </c>
      <c r="D1453" t="inlineStr">
        <is>
          <t>2015-LDV</t>
        </is>
      </c>
      <c r="E1453" t="inlineStr">
        <is>
          <t>Y26684</t>
        </is>
      </c>
      <c r="F1453" t="inlineStr">
        <is>
          <t>RB</t>
        </is>
      </c>
      <c r="G1453" t="inlineStr">
        <is>
          <t>Yes</t>
        </is>
      </c>
      <c r="H1453" t="n">
        <v>10.6</v>
      </c>
    </row>
    <row r="1454">
      <c r="A1454" t="inlineStr">
        <is>
          <t>2015-W11-2015-LDV-Y24011</t>
        </is>
      </c>
      <c r="B1454" t="n">
        <v>2015</v>
      </c>
      <c r="C1454" t="n">
        <v>11</v>
      </c>
      <c r="D1454" t="inlineStr">
        <is>
          <t>2015-LDV</t>
        </is>
      </c>
      <c r="E1454" t="inlineStr">
        <is>
          <t>Y24011</t>
        </is>
      </c>
      <c r="F1454" t="inlineStr">
        <is>
          <t>RB</t>
        </is>
      </c>
      <c r="G1454" t="inlineStr">
        <is>
          <t>Yes</t>
        </is>
      </c>
      <c r="H1454" t="n">
        <v>1.8</v>
      </c>
    </row>
    <row r="1455">
      <c r="A1455" t="inlineStr">
        <is>
          <t>2015-W11-2015-LDV-Y6405</t>
        </is>
      </c>
      <c r="B1455" t="n">
        <v>2015</v>
      </c>
      <c r="C1455" t="n">
        <v>11</v>
      </c>
      <c r="D1455" t="inlineStr">
        <is>
          <t>2015-LDV</t>
        </is>
      </c>
      <c r="E1455" t="inlineStr">
        <is>
          <t>Y6405</t>
        </is>
      </c>
      <c r="F1455" t="inlineStr">
        <is>
          <t>TE</t>
        </is>
      </c>
      <c r="G1455" t="inlineStr">
        <is>
          <t>Yes</t>
        </is>
      </c>
      <c r="H1455" t="n">
        <v>2.7</v>
      </c>
    </row>
    <row r="1456">
      <c r="A1456" t="inlineStr">
        <is>
          <t>2015-W11-2015-LDV-Y28392</t>
        </is>
      </c>
      <c r="B1456" t="n">
        <v>2015</v>
      </c>
      <c r="C1456" t="n">
        <v>11</v>
      </c>
      <c r="D1456" t="inlineStr">
        <is>
          <t>2015-LDV</t>
        </is>
      </c>
      <c r="E1456" t="inlineStr">
        <is>
          <t>Y28392</t>
        </is>
      </c>
      <c r="F1456" t="inlineStr">
        <is>
          <t>W/R/T FLEX</t>
        </is>
      </c>
      <c r="G1456" t="inlineStr">
        <is>
          <t>Yes</t>
        </is>
      </c>
      <c r="H1456" t="n">
        <v>0.4</v>
      </c>
    </row>
    <row r="1457">
      <c r="A1457" t="inlineStr">
        <is>
          <t>2015-W11-2015-LDV-Y24793</t>
        </is>
      </c>
      <c r="B1457" t="n">
        <v>2015</v>
      </c>
      <c r="C1457" t="n">
        <v>11</v>
      </c>
      <c r="D1457" t="inlineStr">
        <is>
          <t>2015-LDV</t>
        </is>
      </c>
      <c r="E1457" t="inlineStr">
        <is>
          <t>Y24793</t>
        </is>
      </c>
      <c r="F1457" t="inlineStr">
        <is>
          <t>W/R/T FLEX</t>
        </is>
      </c>
      <c r="G1457" t="inlineStr">
        <is>
          <t>Yes</t>
        </is>
      </c>
      <c r="H1457" t="n">
        <v>16</v>
      </c>
    </row>
    <row r="1458">
      <c r="A1458" t="inlineStr">
        <is>
          <t>2015-W11-2015-LDV-Y26658</t>
        </is>
      </c>
      <c r="B1458" t="n">
        <v>2015</v>
      </c>
      <c r="C1458" t="n">
        <v>11</v>
      </c>
      <c r="D1458" t="inlineStr">
        <is>
          <t>2015-LDV</t>
        </is>
      </c>
      <c r="E1458" t="inlineStr">
        <is>
          <t>Y26658</t>
        </is>
      </c>
      <c r="F1458" t="inlineStr">
        <is>
          <t>W/R/T FLEX</t>
        </is>
      </c>
      <c r="G1458" t="inlineStr">
        <is>
          <t>Yes</t>
        </is>
      </c>
      <c r="H1458" t="n">
        <v>1.2</v>
      </c>
    </row>
    <row r="1459">
      <c r="A1459" t="inlineStr">
        <is>
          <t>2015-W11-2015-LDV-Y5046</t>
        </is>
      </c>
      <c r="B1459" t="n">
        <v>2015</v>
      </c>
      <c r="C1459" t="n">
        <v>11</v>
      </c>
      <c r="D1459" t="inlineStr">
        <is>
          <t>2015-LDV</t>
        </is>
      </c>
      <c r="E1459" t="inlineStr">
        <is>
          <t>Y5046</t>
        </is>
      </c>
      <c r="F1459" t="inlineStr">
        <is>
          <t>K</t>
        </is>
      </c>
      <c r="G1459" t="inlineStr">
        <is>
          <t>Yes</t>
        </is>
      </c>
      <c r="H1459" t="n">
        <v>10</v>
      </c>
    </row>
    <row r="1460">
      <c r="A1460" t="inlineStr">
        <is>
          <t>2015-W11-2015-LDV-Y-DEF:denver</t>
        </is>
      </c>
      <c r="B1460" t="n">
        <v>2015</v>
      </c>
      <c r="C1460" t="n">
        <v>11</v>
      </c>
      <c r="D1460" t="inlineStr">
        <is>
          <t>2015-LDV</t>
        </is>
      </c>
      <c r="E1460" t="inlineStr">
        <is>
          <t>Y-DEF:denver</t>
        </is>
      </c>
      <c r="F1460" t="inlineStr">
        <is>
          <t>DST</t>
        </is>
      </c>
      <c r="G1460" t="inlineStr">
        <is>
          <t>Yes</t>
        </is>
      </c>
      <c r="H1460" t="n">
        <v>7</v>
      </c>
    </row>
    <row r="1461">
      <c r="A1461" t="inlineStr">
        <is>
          <t>2015-W11-2015-LDV-Y24057</t>
        </is>
      </c>
      <c r="B1461" t="n">
        <v>2015</v>
      </c>
      <c r="C1461" t="n">
        <v>11</v>
      </c>
      <c r="D1461" t="inlineStr">
        <is>
          <t>2015-LDV</t>
        </is>
      </c>
      <c r="E1461" t="inlineStr">
        <is>
          <t>Y24057</t>
        </is>
      </c>
      <c r="F1461" t="inlineStr">
        <is>
          <t>BN</t>
        </is>
      </c>
      <c r="G1461" t="inlineStr">
        <is>
          <t>No</t>
        </is>
      </c>
      <c r="H1461" t="n">
        <v>0</v>
      </c>
    </row>
    <row r="1462">
      <c r="A1462" t="inlineStr">
        <is>
          <t>2015-W11-2015-LDV-Y6791</t>
        </is>
      </c>
      <c r="B1462" t="n">
        <v>2015</v>
      </c>
      <c r="C1462" t="n">
        <v>11</v>
      </c>
      <c r="D1462" t="inlineStr">
        <is>
          <t>2015-LDV</t>
        </is>
      </c>
      <c r="E1462" t="inlineStr">
        <is>
          <t>Y6791</t>
        </is>
      </c>
      <c r="F1462" t="inlineStr">
        <is>
          <t>BN</t>
        </is>
      </c>
      <c r="G1462" t="inlineStr">
        <is>
          <t>No</t>
        </is>
      </c>
      <c r="H1462" t="n">
        <v>0</v>
      </c>
    </row>
    <row r="1463">
      <c r="A1463" t="inlineStr">
        <is>
          <t>2015-W11-2015-LDV-Y8001</t>
        </is>
      </c>
      <c r="B1463" t="n">
        <v>2015</v>
      </c>
      <c r="C1463" t="n">
        <v>11</v>
      </c>
      <c r="D1463" t="inlineStr">
        <is>
          <t>2015-LDV</t>
        </is>
      </c>
      <c r="E1463" t="inlineStr">
        <is>
          <t>Y8001</t>
        </is>
      </c>
      <c r="F1463" t="inlineStr">
        <is>
          <t>BN</t>
        </is>
      </c>
      <c r="G1463" t="inlineStr">
        <is>
          <t>No</t>
        </is>
      </c>
      <c r="H1463" t="n">
        <v>0</v>
      </c>
    </row>
    <row r="1464">
      <c r="A1464" t="inlineStr">
        <is>
          <t>2015-W11-2015-LDV-Y25773</t>
        </is>
      </c>
      <c r="B1464" t="n">
        <v>2015</v>
      </c>
      <c r="C1464" t="n">
        <v>11</v>
      </c>
      <c r="D1464" t="inlineStr">
        <is>
          <t>2015-LDV</t>
        </is>
      </c>
      <c r="E1464" t="inlineStr">
        <is>
          <t>Y25773</t>
        </is>
      </c>
      <c r="F1464" t="inlineStr">
        <is>
          <t>BN</t>
        </is>
      </c>
      <c r="G1464" t="inlineStr">
        <is>
          <t>No</t>
        </is>
      </c>
      <c r="H1464" t="n">
        <v>0</v>
      </c>
    </row>
    <row r="1465">
      <c r="A1465" t="inlineStr">
        <is>
          <t>2015-W11-2015-LDV-Y27540</t>
        </is>
      </c>
      <c r="B1465" t="n">
        <v>2015</v>
      </c>
      <c r="C1465" t="n">
        <v>11</v>
      </c>
      <c r="D1465" t="inlineStr">
        <is>
          <t>2015-LDV</t>
        </is>
      </c>
      <c r="E1465" t="inlineStr">
        <is>
          <t>Y27540</t>
        </is>
      </c>
      <c r="F1465" t="inlineStr">
        <is>
          <t>BN</t>
        </is>
      </c>
      <c r="G1465" t="inlineStr">
        <is>
          <t>No</t>
        </is>
      </c>
      <c r="H1465" t="n">
        <v>0</v>
      </c>
    </row>
    <row r="1466">
      <c r="A1466" t="inlineStr">
        <is>
          <t>2015-W11-2015-LDV-Y6760</t>
        </is>
      </c>
      <c r="B1466" t="n">
        <v>2015</v>
      </c>
      <c r="C1466" t="n">
        <v>11</v>
      </c>
      <c r="D1466" t="inlineStr">
        <is>
          <t>2015-LDV</t>
        </is>
      </c>
      <c r="E1466" t="inlineStr">
        <is>
          <t>Y6760</t>
        </is>
      </c>
      <c r="F1466" t="inlineStr">
        <is>
          <t>BN</t>
        </is>
      </c>
      <c r="G1466" t="inlineStr">
        <is>
          <t>No</t>
        </is>
      </c>
      <c r="H1466" t="n">
        <v>0</v>
      </c>
    </row>
    <row r="1467">
      <c r="A1467" t="inlineStr">
        <is>
          <t>2015-W11-2015-PACO-Y7177</t>
        </is>
      </c>
      <c r="B1467" t="n">
        <v>2015</v>
      </c>
      <c r="C1467" t="n">
        <v>11</v>
      </c>
      <c r="D1467" t="inlineStr">
        <is>
          <t>2015-PACO</t>
        </is>
      </c>
      <c r="E1467" t="inlineStr">
        <is>
          <t>Y7177</t>
        </is>
      </c>
      <c r="F1467" t="inlineStr">
        <is>
          <t>QB</t>
        </is>
      </c>
      <c r="G1467" t="inlineStr">
        <is>
          <t>Yes</t>
        </is>
      </c>
      <c r="H1467" t="n">
        <v>13.42</v>
      </c>
    </row>
    <row r="1468">
      <c r="A1468" t="inlineStr">
        <is>
          <t>2015-W11-2015-PACO-Y23997</t>
        </is>
      </c>
      <c r="B1468" t="n">
        <v>2015</v>
      </c>
      <c r="C1468" t="n">
        <v>11</v>
      </c>
      <c r="D1468" t="inlineStr">
        <is>
          <t>2015-PACO</t>
        </is>
      </c>
      <c r="E1468" t="inlineStr">
        <is>
          <t>Y23997</t>
        </is>
      </c>
      <c r="F1468" t="inlineStr">
        <is>
          <t>WR</t>
        </is>
      </c>
      <c r="G1468" t="inlineStr">
        <is>
          <t>Yes</t>
        </is>
      </c>
      <c r="H1468" t="n">
        <v>11.9</v>
      </c>
    </row>
    <row r="1469">
      <c r="A1469" t="inlineStr">
        <is>
          <t>2015-W11-2015-PACO-Y25876</t>
        </is>
      </c>
      <c r="B1469" t="n">
        <v>2015</v>
      </c>
      <c r="C1469" t="n">
        <v>11</v>
      </c>
      <c r="D1469" t="inlineStr">
        <is>
          <t>2015-PACO</t>
        </is>
      </c>
      <c r="E1469" t="inlineStr">
        <is>
          <t>Y25876</t>
        </is>
      </c>
      <c r="F1469" t="inlineStr">
        <is>
          <t>WR</t>
        </is>
      </c>
      <c r="G1469" t="inlineStr">
        <is>
          <t>Yes</t>
        </is>
      </c>
      <c r="H1469" t="n">
        <v>6</v>
      </c>
    </row>
    <row r="1470">
      <c r="A1470" t="inlineStr">
        <is>
          <t>2015-W11-2015-PACO-Y8982</t>
        </is>
      </c>
      <c r="B1470" t="n">
        <v>2015</v>
      </c>
      <c r="C1470" t="n">
        <v>11</v>
      </c>
      <c r="D1470" t="inlineStr">
        <is>
          <t>2015-PACO</t>
        </is>
      </c>
      <c r="E1470" t="inlineStr">
        <is>
          <t>Y8982</t>
        </is>
      </c>
      <c r="F1470" t="inlineStr">
        <is>
          <t>WR</t>
        </is>
      </c>
      <c r="G1470" t="inlineStr">
        <is>
          <t>Yes</t>
        </is>
      </c>
      <c r="H1470" t="n">
        <v>4.3</v>
      </c>
    </row>
    <row r="1471">
      <c r="A1471" t="inlineStr">
        <is>
          <t>2015-W11-2015-PACO-Y26804</t>
        </is>
      </c>
      <c r="B1471" t="n">
        <v>2015</v>
      </c>
      <c r="C1471" t="n">
        <v>11</v>
      </c>
      <c r="D1471" t="inlineStr">
        <is>
          <t>2015-PACO</t>
        </is>
      </c>
      <c r="E1471" t="inlineStr">
        <is>
          <t>Y26804</t>
        </is>
      </c>
      <c r="F1471" t="inlineStr">
        <is>
          <t>RB</t>
        </is>
      </c>
      <c r="G1471" t="inlineStr">
        <is>
          <t>Yes</t>
        </is>
      </c>
      <c r="H1471" t="n">
        <v>8.800000000000001</v>
      </c>
    </row>
    <row r="1472">
      <c r="A1472" t="inlineStr">
        <is>
          <t>2015-W11-2015-PACO-Y8266</t>
        </is>
      </c>
      <c r="B1472" t="n">
        <v>2015</v>
      </c>
      <c r="C1472" t="n">
        <v>11</v>
      </c>
      <c r="D1472" t="inlineStr">
        <is>
          <t>2015-PACO</t>
        </is>
      </c>
      <c r="E1472" t="inlineStr">
        <is>
          <t>Y8266</t>
        </is>
      </c>
      <c r="F1472" t="inlineStr">
        <is>
          <t>RB</t>
        </is>
      </c>
      <c r="G1472" t="inlineStr">
        <is>
          <t>Yes</t>
        </is>
      </c>
      <c r="H1472" t="n">
        <v>0</v>
      </c>
    </row>
    <row r="1473">
      <c r="A1473" t="inlineStr">
        <is>
          <t>2015-W11-2015-PACO-Y6663</t>
        </is>
      </c>
      <c r="B1473" t="n">
        <v>2015</v>
      </c>
      <c r="C1473" t="n">
        <v>11</v>
      </c>
      <c r="D1473" t="inlineStr">
        <is>
          <t>2015-PACO</t>
        </is>
      </c>
      <c r="E1473" t="inlineStr">
        <is>
          <t>Y6663</t>
        </is>
      </c>
      <c r="F1473" t="inlineStr">
        <is>
          <t>TE</t>
        </is>
      </c>
      <c r="G1473" t="inlineStr">
        <is>
          <t>Yes</t>
        </is>
      </c>
      <c r="H1473" t="n">
        <v>0.6</v>
      </c>
    </row>
    <row r="1474">
      <c r="A1474" t="inlineStr">
        <is>
          <t>2015-W11-2015-PACO-Y8838</t>
        </is>
      </c>
      <c r="B1474" t="n">
        <v>2015</v>
      </c>
      <c r="C1474" t="n">
        <v>11</v>
      </c>
      <c r="D1474" t="inlineStr">
        <is>
          <t>2015-PACO</t>
        </is>
      </c>
      <c r="E1474" t="inlineStr">
        <is>
          <t>Y8838</t>
        </is>
      </c>
      <c r="F1474" t="inlineStr">
        <is>
          <t>W/R/T FLEX</t>
        </is>
      </c>
      <c r="G1474" t="inlineStr">
        <is>
          <t>Yes</t>
        </is>
      </c>
      <c r="H1474" t="n">
        <v>2.6</v>
      </c>
    </row>
    <row r="1475">
      <c r="A1475" t="inlineStr">
        <is>
          <t>2015-W11-2015-PACO-Y24169</t>
        </is>
      </c>
      <c r="B1475" t="n">
        <v>2015</v>
      </c>
      <c r="C1475" t="n">
        <v>11</v>
      </c>
      <c r="D1475" t="inlineStr">
        <is>
          <t>2015-PACO</t>
        </is>
      </c>
      <c r="E1475" t="inlineStr">
        <is>
          <t>Y24169</t>
        </is>
      </c>
      <c r="F1475" t="inlineStr">
        <is>
          <t>W/R/T FLEX</t>
        </is>
      </c>
      <c r="G1475" t="inlineStr">
        <is>
          <t>Yes</t>
        </is>
      </c>
      <c r="H1475" t="n">
        <v>4.4</v>
      </c>
    </row>
    <row r="1476">
      <c r="A1476" t="inlineStr">
        <is>
          <t>2015-W11-2015-PACO-Y8263</t>
        </is>
      </c>
      <c r="B1476" t="n">
        <v>2015</v>
      </c>
      <c r="C1476" t="n">
        <v>11</v>
      </c>
      <c r="D1476" t="inlineStr">
        <is>
          <t>2015-PACO</t>
        </is>
      </c>
      <c r="E1476" t="inlineStr">
        <is>
          <t>Y8263</t>
        </is>
      </c>
      <c r="F1476" t="inlineStr">
        <is>
          <t>W/R/T FLEX</t>
        </is>
      </c>
      <c r="G1476" t="inlineStr">
        <is>
          <t>Yes</t>
        </is>
      </c>
      <c r="H1476" t="n">
        <v>10.9</v>
      </c>
    </row>
    <row r="1477">
      <c r="A1477" t="inlineStr">
        <is>
          <t>2015-W11-2015-PACO-Y7520</t>
        </is>
      </c>
      <c r="B1477" t="n">
        <v>2015</v>
      </c>
      <c r="C1477" t="n">
        <v>11</v>
      </c>
      <c r="D1477" t="inlineStr">
        <is>
          <t>2015-PACO</t>
        </is>
      </c>
      <c r="E1477" t="inlineStr">
        <is>
          <t>Y7520</t>
        </is>
      </c>
      <c r="F1477" t="inlineStr">
        <is>
          <t>K</t>
        </is>
      </c>
      <c r="G1477" t="inlineStr">
        <is>
          <t>Yes</t>
        </is>
      </c>
      <c r="H1477" t="n">
        <v>10</v>
      </c>
    </row>
    <row r="1478">
      <c r="A1478" t="inlineStr">
        <is>
          <t>2015-W11-2015-PACO-Y-DEF:philadelphia</t>
        </is>
      </c>
      <c r="B1478" t="n">
        <v>2015</v>
      </c>
      <c r="C1478" t="n">
        <v>11</v>
      </c>
      <c r="D1478" t="inlineStr">
        <is>
          <t>2015-PACO</t>
        </is>
      </c>
      <c r="E1478" t="inlineStr">
        <is>
          <t>Y-DEF:philadelphia</t>
        </is>
      </c>
      <c r="F1478" t="inlineStr">
        <is>
          <t>DST</t>
        </is>
      </c>
      <c r="G1478" t="inlineStr">
        <is>
          <t>Yes</t>
        </is>
      </c>
      <c r="H1478" t="n">
        <v>-1</v>
      </c>
    </row>
    <row r="1479">
      <c r="A1479" t="inlineStr">
        <is>
          <t>2015-W11-2015-PACO-Y28465</t>
        </is>
      </c>
      <c r="B1479" t="n">
        <v>2015</v>
      </c>
      <c r="C1479" t="n">
        <v>11</v>
      </c>
      <c r="D1479" t="inlineStr">
        <is>
          <t>2015-PACO</t>
        </is>
      </c>
      <c r="E1479" t="inlineStr">
        <is>
          <t>Y28465</t>
        </is>
      </c>
      <c r="F1479" t="inlineStr">
        <is>
          <t>BN</t>
        </is>
      </c>
      <c r="G1479" t="inlineStr">
        <is>
          <t>No</t>
        </is>
      </c>
      <c r="H1479" t="n">
        <v>0</v>
      </c>
    </row>
    <row r="1480">
      <c r="A1480" t="inlineStr">
        <is>
          <t>2015-W11-2015-PACO-Y8907</t>
        </is>
      </c>
      <c r="B1480" t="n">
        <v>2015</v>
      </c>
      <c r="C1480" t="n">
        <v>11</v>
      </c>
      <c r="D1480" t="inlineStr">
        <is>
          <t>2015-PACO</t>
        </is>
      </c>
      <c r="E1480" t="inlineStr">
        <is>
          <t>Y8907</t>
        </is>
      </c>
      <c r="F1480" t="inlineStr">
        <is>
          <t>BN</t>
        </is>
      </c>
      <c r="G1480" t="inlineStr">
        <is>
          <t>No</t>
        </is>
      </c>
      <c r="H1480" t="n">
        <v>0</v>
      </c>
    </row>
    <row r="1481">
      <c r="A1481" t="inlineStr">
        <is>
          <t>2015-W11-2015-PACO-Y4256</t>
        </is>
      </c>
      <c r="B1481" t="n">
        <v>2015</v>
      </c>
      <c r="C1481" t="n">
        <v>11</v>
      </c>
      <c r="D1481" t="inlineStr">
        <is>
          <t>2015-PACO</t>
        </is>
      </c>
      <c r="E1481" t="inlineStr">
        <is>
          <t>Y4256</t>
        </is>
      </c>
      <c r="F1481" t="inlineStr">
        <is>
          <t>BN</t>
        </is>
      </c>
      <c r="G1481" t="inlineStr">
        <is>
          <t>No</t>
        </is>
      </c>
      <c r="H1481" t="n">
        <v>0</v>
      </c>
    </row>
    <row r="1482">
      <c r="A1482" t="inlineStr">
        <is>
          <t>2015-W11-2015-PACO-Y27938</t>
        </is>
      </c>
      <c r="B1482" t="n">
        <v>2015</v>
      </c>
      <c r="C1482" t="n">
        <v>11</v>
      </c>
      <c r="D1482" t="inlineStr">
        <is>
          <t>2015-PACO</t>
        </is>
      </c>
      <c r="E1482" t="inlineStr">
        <is>
          <t>Y27938</t>
        </is>
      </c>
      <c r="F1482" t="inlineStr">
        <is>
          <t>BN</t>
        </is>
      </c>
      <c r="G1482" t="inlineStr">
        <is>
          <t>No</t>
        </is>
      </c>
      <c r="H1482" t="n">
        <v>0</v>
      </c>
    </row>
    <row r="1483">
      <c r="A1483" t="inlineStr">
        <is>
          <t>2015-W11-2015-PACO-Y6243</t>
        </is>
      </c>
      <c r="B1483" t="n">
        <v>2015</v>
      </c>
      <c r="C1483" t="n">
        <v>11</v>
      </c>
      <c r="D1483" t="inlineStr">
        <is>
          <t>2015-PACO</t>
        </is>
      </c>
      <c r="E1483" t="inlineStr">
        <is>
          <t>Y6243</t>
        </is>
      </c>
      <c r="F1483" t="inlineStr">
        <is>
          <t>BN</t>
        </is>
      </c>
      <c r="G1483" t="inlineStr">
        <is>
          <t>No</t>
        </is>
      </c>
      <c r="H1483" t="n">
        <v>3</v>
      </c>
    </row>
    <row r="1484">
      <c r="A1484" t="inlineStr">
        <is>
          <t>2015-W11-2015-HUERO-Y5228</t>
        </is>
      </c>
      <c r="B1484" t="n">
        <v>2015</v>
      </c>
      <c r="C1484" t="n">
        <v>11</v>
      </c>
      <c r="D1484" t="inlineStr">
        <is>
          <t>2015-HUERO</t>
        </is>
      </c>
      <c r="E1484" t="inlineStr">
        <is>
          <t>Y5228</t>
        </is>
      </c>
      <c r="F1484" t="inlineStr">
        <is>
          <t>QB</t>
        </is>
      </c>
      <c r="G1484" t="inlineStr">
        <is>
          <t>Yes</t>
        </is>
      </c>
      <c r="H1484" t="n">
        <v>14.08</v>
      </c>
    </row>
    <row r="1485">
      <c r="A1485" t="inlineStr">
        <is>
          <t>2015-W11-2015-HUERO-Y23999</t>
        </is>
      </c>
      <c r="B1485" t="n">
        <v>2015</v>
      </c>
      <c r="C1485" t="n">
        <v>11</v>
      </c>
      <c r="D1485" t="inlineStr">
        <is>
          <t>2015-HUERO</t>
        </is>
      </c>
      <c r="E1485" t="inlineStr">
        <is>
          <t>Y23999</t>
        </is>
      </c>
      <c r="F1485" t="inlineStr">
        <is>
          <t>WR</t>
        </is>
      </c>
      <c r="G1485" t="inlineStr">
        <is>
          <t>Yes</t>
        </is>
      </c>
      <c r="H1485" t="n">
        <v>10.5</v>
      </c>
    </row>
    <row r="1486">
      <c r="A1486" t="inlineStr">
        <is>
          <t>2015-W11-2015-HUERO-Y24851</t>
        </is>
      </c>
      <c r="B1486" t="n">
        <v>2015</v>
      </c>
      <c r="C1486" t="n">
        <v>11</v>
      </c>
      <c r="D1486" t="inlineStr">
        <is>
          <t>2015-HUERO</t>
        </is>
      </c>
      <c r="E1486" t="inlineStr">
        <is>
          <t>Y24851</t>
        </is>
      </c>
      <c r="F1486" t="inlineStr">
        <is>
          <t>WR</t>
        </is>
      </c>
      <c r="G1486" t="inlineStr">
        <is>
          <t>Yes</t>
        </is>
      </c>
      <c r="H1486" t="n">
        <v>8.4</v>
      </c>
    </row>
    <row r="1487">
      <c r="A1487" t="inlineStr">
        <is>
          <t>2015-W11-2015-HUERO-Y27532</t>
        </is>
      </c>
      <c r="B1487" t="n">
        <v>2015</v>
      </c>
      <c r="C1487" t="n">
        <v>11</v>
      </c>
      <c r="D1487" t="inlineStr">
        <is>
          <t>2015-HUERO</t>
        </is>
      </c>
      <c r="E1487" t="inlineStr">
        <is>
          <t>Y27532</t>
        </is>
      </c>
      <c r="F1487" t="inlineStr">
        <is>
          <t>WR</t>
        </is>
      </c>
      <c r="G1487" t="inlineStr">
        <is>
          <t>Yes</t>
        </is>
      </c>
      <c r="H1487" t="n">
        <v>3.9</v>
      </c>
    </row>
    <row r="1488">
      <c r="A1488" t="inlineStr">
        <is>
          <t>2015-W11-2015-HUERO-Y8781</t>
        </is>
      </c>
      <c r="B1488" t="n">
        <v>2015</v>
      </c>
      <c r="C1488" t="n">
        <v>11</v>
      </c>
      <c r="D1488" t="inlineStr">
        <is>
          <t>2015-HUERO</t>
        </is>
      </c>
      <c r="E1488" t="inlineStr">
        <is>
          <t>Y8781</t>
        </is>
      </c>
      <c r="F1488" t="inlineStr">
        <is>
          <t>RB</t>
        </is>
      </c>
      <c r="G1488" t="inlineStr">
        <is>
          <t>Yes</t>
        </is>
      </c>
      <c r="H1488" t="n">
        <v>14.9</v>
      </c>
    </row>
    <row r="1489">
      <c r="A1489" t="inlineStr">
        <is>
          <t>2015-W11-2015-HUERO-Y9317</t>
        </is>
      </c>
      <c r="B1489" t="n">
        <v>2015</v>
      </c>
      <c r="C1489" t="n">
        <v>11</v>
      </c>
      <c r="D1489" t="inlineStr">
        <is>
          <t>2015-HUERO</t>
        </is>
      </c>
      <c r="E1489" t="inlineStr">
        <is>
          <t>Y9317</t>
        </is>
      </c>
      <c r="F1489" t="inlineStr">
        <is>
          <t>RB</t>
        </is>
      </c>
      <c r="G1489" t="inlineStr">
        <is>
          <t>Yes</t>
        </is>
      </c>
      <c r="H1489" t="n">
        <v>18.3</v>
      </c>
    </row>
    <row r="1490">
      <c r="A1490" t="inlineStr">
        <is>
          <t>2015-W11-2015-HUERO-Y27626</t>
        </is>
      </c>
      <c r="B1490" t="n">
        <v>2015</v>
      </c>
      <c r="C1490" t="n">
        <v>11</v>
      </c>
      <c r="D1490" t="inlineStr">
        <is>
          <t>2015-HUERO</t>
        </is>
      </c>
      <c r="E1490" t="inlineStr">
        <is>
          <t>Y27626</t>
        </is>
      </c>
      <c r="F1490" t="inlineStr">
        <is>
          <t>TE</t>
        </is>
      </c>
      <c r="G1490" t="inlineStr">
        <is>
          <t>Yes</t>
        </is>
      </c>
      <c r="H1490" t="n">
        <v>0.7</v>
      </c>
    </row>
    <row r="1491">
      <c r="A1491" t="inlineStr">
        <is>
          <t>2015-W11-2015-HUERO-Y9010</t>
        </is>
      </c>
      <c r="B1491" t="n">
        <v>2015</v>
      </c>
      <c r="C1491" t="n">
        <v>11</v>
      </c>
      <c r="D1491" t="inlineStr">
        <is>
          <t>2015-HUERO</t>
        </is>
      </c>
      <c r="E1491" t="inlineStr">
        <is>
          <t>Y9010</t>
        </is>
      </c>
      <c r="F1491" t="inlineStr">
        <is>
          <t>W/R/T FLEX</t>
        </is>
      </c>
      <c r="G1491" t="inlineStr">
        <is>
          <t>Yes</t>
        </is>
      </c>
      <c r="H1491" t="n">
        <v>2.6</v>
      </c>
    </row>
    <row r="1492">
      <c r="A1492" t="inlineStr">
        <is>
          <t>2015-W11-2015-HUERO-Y28424</t>
        </is>
      </c>
      <c r="B1492" t="n">
        <v>2015</v>
      </c>
      <c r="C1492" t="n">
        <v>11</v>
      </c>
      <c r="D1492" t="inlineStr">
        <is>
          <t>2015-HUERO</t>
        </is>
      </c>
      <c r="E1492" t="inlineStr">
        <is>
          <t>Y28424</t>
        </is>
      </c>
      <c r="F1492" t="inlineStr">
        <is>
          <t>W/R/T FLEX</t>
        </is>
      </c>
      <c r="G1492" t="inlineStr">
        <is>
          <t>Yes</t>
        </is>
      </c>
      <c r="H1492" t="n">
        <v>8.199999999999999</v>
      </c>
    </row>
    <row r="1493">
      <c r="A1493" t="inlineStr">
        <is>
          <t>2015-W11-2015-HUERO-Y27631</t>
        </is>
      </c>
      <c r="B1493" t="n">
        <v>2015</v>
      </c>
      <c r="C1493" t="n">
        <v>11</v>
      </c>
      <c r="D1493" t="inlineStr">
        <is>
          <t>2015-HUERO</t>
        </is>
      </c>
      <c r="E1493" t="inlineStr">
        <is>
          <t>Y27631</t>
        </is>
      </c>
      <c r="F1493" t="inlineStr">
        <is>
          <t>W/R/T FLEX</t>
        </is>
      </c>
      <c r="G1493" t="inlineStr">
        <is>
          <t>Yes</t>
        </is>
      </c>
      <c r="H1493" t="n">
        <v>4.3</v>
      </c>
    </row>
    <row r="1494">
      <c r="A1494" t="inlineStr">
        <is>
          <t>2015-W11-2015-HUERO-Y28227</t>
        </is>
      </c>
      <c r="B1494" t="n">
        <v>2015</v>
      </c>
      <c r="C1494" t="n">
        <v>11</v>
      </c>
      <c r="D1494" t="inlineStr">
        <is>
          <t>2015-HUERO</t>
        </is>
      </c>
      <c r="E1494" t="inlineStr">
        <is>
          <t>Y28227</t>
        </is>
      </c>
      <c r="F1494" t="inlineStr">
        <is>
          <t>K</t>
        </is>
      </c>
      <c r="G1494" t="inlineStr">
        <is>
          <t>Yes</t>
        </is>
      </c>
      <c r="H1494" t="n">
        <v>9</v>
      </c>
    </row>
    <row r="1495">
      <c r="A1495" t="inlineStr">
        <is>
          <t>2015-W11-2015-HUERO-Y-DEF:ny-jets</t>
        </is>
      </c>
      <c r="B1495" t="n">
        <v>2015</v>
      </c>
      <c r="C1495" t="n">
        <v>11</v>
      </c>
      <c r="D1495" t="inlineStr">
        <is>
          <t>2015-HUERO</t>
        </is>
      </c>
      <c r="E1495" t="inlineStr">
        <is>
          <t>Y-DEF:ny-jets</t>
        </is>
      </c>
      <c r="F1495" t="inlineStr">
        <is>
          <t>DST</t>
        </is>
      </c>
      <c r="G1495" t="inlineStr">
        <is>
          <t>Yes</t>
        </is>
      </c>
      <c r="H1495" t="n">
        <v>3</v>
      </c>
    </row>
    <row r="1496">
      <c r="A1496" t="inlineStr">
        <is>
          <t>2015-W11-2015-HUERO-Y24171</t>
        </is>
      </c>
      <c r="B1496" t="n">
        <v>2015</v>
      </c>
      <c r="C1496" t="n">
        <v>11</v>
      </c>
      <c r="D1496" t="inlineStr">
        <is>
          <t>2015-HUERO</t>
        </is>
      </c>
      <c r="E1496" t="inlineStr">
        <is>
          <t>Y24171</t>
        </is>
      </c>
      <c r="F1496" t="inlineStr">
        <is>
          <t>BN</t>
        </is>
      </c>
      <c r="G1496" t="inlineStr">
        <is>
          <t>No</t>
        </is>
      </c>
      <c r="H1496" t="n">
        <v>0</v>
      </c>
    </row>
    <row r="1497">
      <c r="A1497" t="inlineStr">
        <is>
          <t>2015-W11-2015-HUERO-Y28483</t>
        </is>
      </c>
      <c r="B1497" t="n">
        <v>2015</v>
      </c>
      <c r="C1497" t="n">
        <v>11</v>
      </c>
      <c r="D1497" t="inlineStr">
        <is>
          <t>2015-HUERO</t>
        </is>
      </c>
      <c r="E1497" t="inlineStr">
        <is>
          <t>Y28483</t>
        </is>
      </c>
      <c r="F1497" t="inlineStr">
        <is>
          <t>BN</t>
        </is>
      </c>
      <c r="G1497" t="inlineStr">
        <is>
          <t>No</t>
        </is>
      </c>
      <c r="H1497" t="n">
        <v>-0.8</v>
      </c>
    </row>
    <row r="1498">
      <c r="A1498" t="inlineStr">
        <is>
          <t>2015-W11-2015-HUERO-Y25810</t>
        </is>
      </c>
      <c r="B1498" t="n">
        <v>2015</v>
      </c>
      <c r="C1498" t="n">
        <v>11</v>
      </c>
      <c r="D1498" t="inlineStr">
        <is>
          <t>2015-HUERO</t>
        </is>
      </c>
      <c r="E1498" t="inlineStr">
        <is>
          <t>Y25810</t>
        </is>
      </c>
      <c r="F1498" t="inlineStr">
        <is>
          <t>BN</t>
        </is>
      </c>
      <c r="G1498" t="inlineStr">
        <is>
          <t>No</t>
        </is>
      </c>
      <c r="H1498" t="n">
        <v>0</v>
      </c>
    </row>
    <row r="1499">
      <c r="A1499" t="inlineStr">
        <is>
          <t>2015-W11-2015-HUERO-Y8801</t>
        </is>
      </c>
      <c r="B1499" t="n">
        <v>2015</v>
      </c>
      <c r="C1499" t="n">
        <v>11</v>
      </c>
      <c r="D1499" t="inlineStr">
        <is>
          <t>2015-HUERO</t>
        </is>
      </c>
      <c r="E1499" t="inlineStr">
        <is>
          <t>Y8801</t>
        </is>
      </c>
      <c r="F1499" t="inlineStr">
        <is>
          <t>BN</t>
        </is>
      </c>
      <c r="G1499" t="inlineStr">
        <is>
          <t>No</t>
        </is>
      </c>
      <c r="H1499" t="n">
        <v>6.5</v>
      </c>
    </row>
    <row r="1500">
      <c r="A1500" t="inlineStr">
        <is>
          <t>2015-W11-2015-HUERO-Y6337</t>
        </is>
      </c>
      <c r="B1500" t="n">
        <v>2015</v>
      </c>
      <c r="C1500" t="n">
        <v>11</v>
      </c>
      <c r="D1500" t="inlineStr">
        <is>
          <t>2015-HUERO</t>
        </is>
      </c>
      <c r="E1500" t="inlineStr">
        <is>
          <t>Y6337</t>
        </is>
      </c>
      <c r="F1500" t="inlineStr">
        <is>
          <t>BN</t>
        </is>
      </c>
      <c r="G1500" t="inlineStr">
        <is>
          <t>No</t>
        </is>
      </c>
      <c r="H1500" t="n">
        <v>32.58</v>
      </c>
    </row>
    <row r="1501">
      <c r="A1501" t="inlineStr">
        <is>
          <t>2015-W11-2015-HUERO-Y28543</t>
        </is>
      </c>
      <c r="B1501" t="n">
        <v>2015</v>
      </c>
      <c r="C1501" t="n">
        <v>11</v>
      </c>
      <c r="D1501" t="inlineStr">
        <is>
          <t>2015-HUERO</t>
        </is>
      </c>
      <c r="E1501" t="inlineStr">
        <is>
          <t>Y28543</t>
        </is>
      </c>
      <c r="F1501" t="inlineStr">
        <is>
          <t>BN</t>
        </is>
      </c>
      <c r="G1501" t="inlineStr">
        <is>
          <t>No</t>
        </is>
      </c>
      <c r="H1501" t="n">
        <v>1.1</v>
      </c>
    </row>
    <row r="1502">
      <c r="A1502" t="inlineStr">
        <is>
          <t>2015-W11-2015-VARO-Y9265</t>
        </is>
      </c>
      <c r="B1502" t="n">
        <v>2015</v>
      </c>
      <c r="C1502" t="n">
        <v>11</v>
      </c>
      <c r="D1502" t="inlineStr">
        <is>
          <t>2015-VARO</t>
        </is>
      </c>
      <c r="E1502" t="inlineStr">
        <is>
          <t>Y9265</t>
        </is>
      </c>
      <c r="F1502" t="inlineStr">
        <is>
          <t>QB</t>
        </is>
      </c>
      <c r="G1502" t="inlineStr">
        <is>
          <t>Yes</t>
        </is>
      </c>
      <c r="H1502" t="n">
        <v>20.38</v>
      </c>
    </row>
    <row r="1503">
      <c r="A1503" t="inlineStr">
        <is>
          <t>2015-W11-2015-VARO-Y8256</t>
        </is>
      </c>
      <c r="B1503" t="n">
        <v>2015</v>
      </c>
      <c r="C1503" t="n">
        <v>11</v>
      </c>
      <c r="D1503" t="inlineStr">
        <is>
          <t>2015-VARO</t>
        </is>
      </c>
      <c r="E1503" t="inlineStr">
        <is>
          <t>Y8256</t>
        </is>
      </c>
      <c r="F1503" t="inlineStr">
        <is>
          <t>WR</t>
        </is>
      </c>
      <c r="G1503" t="inlineStr">
        <is>
          <t>Yes</t>
        </is>
      </c>
      <c r="H1503" t="n">
        <v>8.800000000000001</v>
      </c>
    </row>
    <row r="1504">
      <c r="A1504" t="inlineStr">
        <is>
          <t>2015-W11-2015-VARO-Y24053</t>
        </is>
      </c>
      <c r="B1504" t="n">
        <v>2015</v>
      </c>
      <c r="C1504" t="n">
        <v>11</v>
      </c>
      <c r="D1504" t="inlineStr">
        <is>
          <t>2015-VARO</t>
        </is>
      </c>
      <c r="E1504" t="inlineStr">
        <is>
          <t>Y24053</t>
        </is>
      </c>
      <c r="F1504" t="inlineStr">
        <is>
          <t>WR</t>
        </is>
      </c>
      <c r="G1504" t="inlineStr">
        <is>
          <t>Yes</t>
        </is>
      </c>
      <c r="H1504" t="n">
        <v>6.6</v>
      </c>
    </row>
    <row r="1505">
      <c r="A1505" t="inlineStr">
        <is>
          <t>2015-W11-2015-VARO-Y28534</t>
        </is>
      </c>
      <c r="B1505" t="n">
        <v>2015</v>
      </c>
      <c r="C1505" t="n">
        <v>11</v>
      </c>
      <c r="D1505" t="inlineStr">
        <is>
          <t>2015-VARO</t>
        </is>
      </c>
      <c r="E1505" t="inlineStr">
        <is>
          <t>Y28534</t>
        </is>
      </c>
      <c r="F1505" t="inlineStr">
        <is>
          <t>WR</t>
        </is>
      </c>
      <c r="G1505" t="inlineStr">
        <is>
          <t>Yes</t>
        </is>
      </c>
      <c r="H1505" t="n">
        <v>6.6</v>
      </c>
    </row>
    <row r="1506">
      <c r="A1506" t="inlineStr">
        <is>
          <t>2015-W11-2015-VARO-Y8790</t>
        </is>
      </c>
      <c r="B1506" t="n">
        <v>2015</v>
      </c>
      <c r="C1506" t="n">
        <v>11</v>
      </c>
      <c r="D1506" t="inlineStr">
        <is>
          <t>2015-VARO</t>
        </is>
      </c>
      <c r="E1506" t="inlineStr">
        <is>
          <t>Y8790</t>
        </is>
      </c>
      <c r="F1506" t="inlineStr">
        <is>
          <t>RB</t>
        </is>
      </c>
      <c r="G1506" t="inlineStr">
        <is>
          <t>Yes</t>
        </is>
      </c>
      <c r="H1506" t="n">
        <v>17.4</v>
      </c>
    </row>
    <row r="1507">
      <c r="A1507" t="inlineStr">
        <is>
          <t>2015-W11-2015-VARO-Y26660</t>
        </is>
      </c>
      <c r="B1507" t="n">
        <v>2015</v>
      </c>
      <c r="C1507" t="n">
        <v>11</v>
      </c>
      <c r="D1507" t="inlineStr">
        <is>
          <t>2015-VARO</t>
        </is>
      </c>
      <c r="E1507" t="inlineStr">
        <is>
          <t>Y26660</t>
        </is>
      </c>
      <c r="F1507" t="inlineStr">
        <is>
          <t>RB</t>
        </is>
      </c>
      <c r="G1507" t="inlineStr">
        <is>
          <t>Yes</t>
        </is>
      </c>
      <c r="H1507" t="n">
        <v>14.6</v>
      </c>
    </row>
    <row r="1508">
      <c r="A1508" t="inlineStr">
        <is>
          <t>2015-W11-2015-VARO-Y24017</t>
        </is>
      </c>
      <c r="B1508" t="n">
        <v>2015</v>
      </c>
      <c r="C1508" t="n">
        <v>11</v>
      </c>
      <c r="D1508" t="inlineStr">
        <is>
          <t>2015-VARO</t>
        </is>
      </c>
      <c r="E1508" t="inlineStr">
        <is>
          <t>Y24017</t>
        </is>
      </c>
      <c r="F1508" t="inlineStr">
        <is>
          <t>TE</t>
        </is>
      </c>
      <c r="G1508" t="inlineStr">
        <is>
          <t>Yes</t>
        </is>
      </c>
      <c r="H1508" t="n">
        <v>3.7</v>
      </c>
    </row>
    <row r="1509">
      <c r="A1509" t="inlineStr">
        <is>
          <t>2015-W11-2015-VARO-Y26708</t>
        </is>
      </c>
      <c r="B1509" t="n">
        <v>2015</v>
      </c>
      <c r="C1509" t="n">
        <v>11</v>
      </c>
      <c r="D1509" t="inlineStr">
        <is>
          <t>2015-VARO</t>
        </is>
      </c>
      <c r="E1509" t="inlineStr">
        <is>
          <t>Y26708</t>
        </is>
      </c>
      <c r="F1509" t="inlineStr">
        <is>
          <t>W/R/T FLEX</t>
        </is>
      </c>
      <c r="G1509" t="inlineStr">
        <is>
          <t>Yes</t>
        </is>
      </c>
      <c r="H1509" t="n">
        <v>2.6</v>
      </c>
    </row>
    <row r="1510">
      <c r="A1510" t="inlineStr">
        <is>
          <t>2015-W11-2015-VARO-Y25777</t>
        </is>
      </c>
      <c r="B1510" t="n">
        <v>2015</v>
      </c>
      <c r="C1510" t="n">
        <v>11</v>
      </c>
      <c r="D1510" t="inlineStr">
        <is>
          <t>2015-VARO</t>
        </is>
      </c>
      <c r="E1510" t="inlineStr">
        <is>
          <t>Y25777</t>
        </is>
      </c>
      <c r="F1510" t="inlineStr">
        <is>
          <t>W/R/T FLEX</t>
        </is>
      </c>
      <c r="G1510" t="inlineStr">
        <is>
          <t>Yes</t>
        </is>
      </c>
      <c r="H1510" t="n">
        <v>10.4</v>
      </c>
    </row>
    <row r="1511">
      <c r="A1511" t="inlineStr">
        <is>
          <t>2015-W11-2015-VARO-Y27619</t>
        </is>
      </c>
      <c r="B1511" t="n">
        <v>2015</v>
      </c>
      <c r="C1511" t="n">
        <v>11</v>
      </c>
      <c r="D1511" t="inlineStr">
        <is>
          <t>2015-VARO</t>
        </is>
      </c>
      <c r="E1511" t="inlineStr">
        <is>
          <t>Y27619</t>
        </is>
      </c>
      <c r="F1511" t="inlineStr">
        <is>
          <t>W/R/T FLEX</t>
        </is>
      </c>
      <c r="G1511" t="inlineStr">
        <is>
          <t>Yes</t>
        </is>
      </c>
      <c r="H1511" t="n">
        <v>11.2</v>
      </c>
    </row>
    <row r="1512">
      <c r="A1512" t="inlineStr">
        <is>
          <t>2015-W11-2015-VARO-Y25885</t>
        </is>
      </c>
      <c r="B1512" t="n">
        <v>2015</v>
      </c>
      <c r="C1512" t="n">
        <v>11</v>
      </c>
      <c r="D1512" t="inlineStr">
        <is>
          <t>2015-VARO</t>
        </is>
      </c>
      <c r="E1512" t="inlineStr">
        <is>
          <t>Y25885</t>
        </is>
      </c>
      <c r="F1512" t="inlineStr">
        <is>
          <t>K</t>
        </is>
      </c>
      <c r="G1512" t="inlineStr">
        <is>
          <t>Yes</t>
        </is>
      </c>
      <c r="H1512" t="n">
        <v>1</v>
      </c>
    </row>
    <row r="1513">
      <c r="A1513" t="inlineStr">
        <is>
          <t>2015-W11-2015-VARO-Y-DEF:seattle</t>
        </is>
      </c>
      <c r="B1513" t="n">
        <v>2015</v>
      </c>
      <c r="C1513" t="n">
        <v>11</v>
      </c>
      <c r="D1513" t="inlineStr">
        <is>
          <t>2015-VARO</t>
        </is>
      </c>
      <c r="E1513" t="inlineStr">
        <is>
          <t>Y-DEF:seattle</t>
        </is>
      </c>
      <c r="F1513" t="inlineStr">
        <is>
          <t>DST</t>
        </is>
      </c>
      <c r="G1513" t="inlineStr">
        <is>
          <t>Yes</t>
        </is>
      </c>
      <c r="H1513" t="n">
        <v>6</v>
      </c>
    </row>
    <row r="1514">
      <c r="A1514" t="inlineStr">
        <is>
          <t>2015-W11-2015-VARO-Y25755</t>
        </is>
      </c>
      <c r="B1514" t="n">
        <v>2015</v>
      </c>
      <c r="C1514" t="n">
        <v>11</v>
      </c>
      <c r="D1514" t="inlineStr">
        <is>
          <t>2015-VARO</t>
        </is>
      </c>
      <c r="E1514" t="inlineStr">
        <is>
          <t>Y25755</t>
        </is>
      </c>
      <c r="F1514" t="inlineStr">
        <is>
          <t>BN</t>
        </is>
      </c>
      <c r="G1514" t="inlineStr">
        <is>
          <t>No</t>
        </is>
      </c>
      <c r="H1514" t="n">
        <v>0</v>
      </c>
    </row>
    <row r="1515">
      <c r="A1515" t="inlineStr">
        <is>
          <t>2015-W11-2015-VARO-Y5479</t>
        </is>
      </c>
      <c r="B1515" t="n">
        <v>2015</v>
      </c>
      <c r="C1515" t="n">
        <v>11</v>
      </c>
      <c r="D1515" t="inlineStr">
        <is>
          <t>2015-VARO</t>
        </is>
      </c>
      <c r="E1515" t="inlineStr">
        <is>
          <t>Y5479</t>
        </is>
      </c>
      <c r="F1515" t="inlineStr">
        <is>
          <t>BN</t>
        </is>
      </c>
      <c r="G1515" t="inlineStr">
        <is>
          <t>No</t>
        </is>
      </c>
      <c r="H1515" t="n">
        <v>0</v>
      </c>
    </row>
    <row r="1516">
      <c r="A1516" t="inlineStr">
        <is>
          <t>2015-W11-2015-VARO-Y8821</t>
        </is>
      </c>
      <c r="B1516" t="n">
        <v>2015</v>
      </c>
      <c r="C1516" t="n">
        <v>11</v>
      </c>
      <c r="D1516" t="inlineStr">
        <is>
          <t>2015-VARO</t>
        </is>
      </c>
      <c r="E1516" t="inlineStr">
        <is>
          <t>Y8821</t>
        </is>
      </c>
      <c r="F1516" t="inlineStr">
        <is>
          <t>BN</t>
        </is>
      </c>
      <c r="G1516" t="inlineStr">
        <is>
          <t>No</t>
        </is>
      </c>
      <c r="H1516" t="n">
        <v>0</v>
      </c>
    </row>
    <row r="1517">
      <c r="A1517" t="inlineStr">
        <is>
          <t>2015-W11-2015-VARO-Y27548</t>
        </is>
      </c>
      <c r="B1517" t="n">
        <v>2015</v>
      </c>
      <c r="C1517" t="n">
        <v>11</v>
      </c>
      <c r="D1517" t="inlineStr">
        <is>
          <t>2015-VARO</t>
        </is>
      </c>
      <c r="E1517" t="inlineStr">
        <is>
          <t>Y27548</t>
        </is>
      </c>
      <c r="F1517" t="inlineStr">
        <is>
          <t>BN</t>
        </is>
      </c>
      <c r="G1517" t="inlineStr">
        <is>
          <t>No</t>
        </is>
      </c>
      <c r="H1517" t="n">
        <v>0</v>
      </c>
    </row>
    <row r="1518">
      <c r="A1518" t="inlineStr">
        <is>
          <t>2015-W11-2015-VARO-Y27583</t>
        </is>
      </c>
      <c r="B1518" t="n">
        <v>2015</v>
      </c>
      <c r="C1518" t="n">
        <v>11</v>
      </c>
      <c r="D1518" t="inlineStr">
        <is>
          <t>2015-VARO</t>
        </is>
      </c>
      <c r="E1518" t="inlineStr">
        <is>
          <t>Y27583</t>
        </is>
      </c>
      <c r="F1518" t="inlineStr">
        <is>
          <t>BN</t>
        </is>
      </c>
      <c r="G1518" t="inlineStr">
        <is>
          <t>No</t>
        </is>
      </c>
      <c r="H1518" t="n">
        <v>16.5</v>
      </c>
    </row>
    <row r="1519">
      <c r="A1519" t="inlineStr">
        <is>
          <t>2015-W11-2015-VARO-Y24916</t>
        </is>
      </c>
      <c r="B1519" t="n">
        <v>2015</v>
      </c>
      <c r="C1519" t="n">
        <v>11</v>
      </c>
      <c r="D1519" t="inlineStr">
        <is>
          <t>2015-VARO</t>
        </is>
      </c>
      <c r="E1519" t="inlineStr">
        <is>
          <t>Y24916</t>
        </is>
      </c>
      <c r="F1519" t="inlineStr">
        <is>
          <t>BN</t>
        </is>
      </c>
      <c r="G1519" t="inlineStr">
        <is>
          <t>No</t>
        </is>
      </c>
      <c r="H1519" t="n">
        <v>8.800000000000001</v>
      </c>
    </row>
    <row r="1520">
      <c r="A1520" t="inlineStr">
        <is>
          <t>2015-W11-2015-ABARBA-Y8780</t>
        </is>
      </c>
      <c r="B1520" t="n">
        <v>2015</v>
      </c>
      <c r="C1520" t="n">
        <v>11</v>
      </c>
      <c r="D1520" t="inlineStr">
        <is>
          <t>2015-ABARBA</t>
        </is>
      </c>
      <c r="E1520" t="inlineStr">
        <is>
          <t>Y8780</t>
        </is>
      </c>
      <c r="F1520" t="inlineStr">
        <is>
          <t>QB</t>
        </is>
      </c>
      <c r="G1520" t="inlineStr">
        <is>
          <t>Yes</t>
        </is>
      </c>
      <c r="H1520" t="n">
        <v>20.9</v>
      </c>
    </row>
    <row r="1521">
      <c r="A1521" t="inlineStr">
        <is>
          <t>2015-W11-2015-ABARBA-Y26650</t>
        </is>
      </c>
      <c r="B1521" t="n">
        <v>2015</v>
      </c>
      <c r="C1521" t="n">
        <v>11</v>
      </c>
      <c r="D1521" t="inlineStr">
        <is>
          <t>2015-ABARBA</t>
        </is>
      </c>
      <c r="E1521" t="inlineStr">
        <is>
          <t>Y26650</t>
        </is>
      </c>
      <c r="F1521" t="inlineStr">
        <is>
          <t>WR</t>
        </is>
      </c>
      <c r="G1521" t="inlineStr">
        <is>
          <t>Yes</t>
        </is>
      </c>
      <c r="H1521" t="n">
        <v>23.8</v>
      </c>
    </row>
    <row r="1522">
      <c r="A1522" t="inlineStr">
        <is>
          <t>2015-W11-2015-ABARBA-Y25379</t>
        </is>
      </c>
      <c r="B1522" t="n">
        <v>2015</v>
      </c>
      <c r="C1522" t="n">
        <v>11</v>
      </c>
      <c r="D1522" t="inlineStr">
        <is>
          <t>2015-ABARBA</t>
        </is>
      </c>
      <c r="E1522" t="inlineStr">
        <is>
          <t>Y25379</t>
        </is>
      </c>
      <c r="F1522" t="inlineStr">
        <is>
          <t>WR</t>
        </is>
      </c>
      <c r="G1522" t="inlineStr">
        <is>
          <t>Yes</t>
        </is>
      </c>
      <c r="H1522" t="n">
        <v>11</v>
      </c>
    </row>
    <row r="1523">
      <c r="A1523" t="inlineStr">
        <is>
          <t>2015-W11-2015-ABARBA-Y27874</t>
        </is>
      </c>
      <c r="B1523" t="n">
        <v>2015</v>
      </c>
      <c r="C1523" t="n">
        <v>11</v>
      </c>
      <c r="D1523" t="inlineStr">
        <is>
          <t>2015-ABARBA</t>
        </is>
      </c>
      <c r="E1523" t="inlineStr">
        <is>
          <t>Y27874</t>
        </is>
      </c>
      <c r="F1523" t="inlineStr">
        <is>
          <t>WR</t>
        </is>
      </c>
      <c r="G1523" t="inlineStr">
        <is>
          <t>Yes</t>
        </is>
      </c>
      <c r="H1523" t="n">
        <v>1.9</v>
      </c>
    </row>
    <row r="1524">
      <c r="A1524" t="inlineStr">
        <is>
          <t>2015-W11-2015-ABARBA-Y25807</t>
        </is>
      </c>
      <c r="B1524" t="n">
        <v>2015</v>
      </c>
      <c r="C1524" t="n">
        <v>11</v>
      </c>
      <c r="D1524" t="inlineStr">
        <is>
          <t>2015-ABARBA</t>
        </is>
      </c>
      <c r="E1524" t="inlineStr">
        <is>
          <t>Y25807</t>
        </is>
      </c>
      <c r="F1524" t="inlineStr">
        <is>
          <t>RB</t>
        </is>
      </c>
      <c r="G1524" t="inlineStr">
        <is>
          <t>Yes</t>
        </is>
      </c>
      <c r="H1524" t="n">
        <v>5.5</v>
      </c>
    </row>
    <row r="1525">
      <c r="A1525" t="inlineStr">
        <is>
          <t>2015-W11-2015-ABARBA-Y28044</t>
        </is>
      </c>
      <c r="B1525" t="n">
        <v>2015</v>
      </c>
      <c r="C1525" t="n">
        <v>11</v>
      </c>
      <c r="D1525" t="inlineStr">
        <is>
          <t>2015-ABARBA</t>
        </is>
      </c>
      <c r="E1525" t="inlineStr">
        <is>
          <t>Y28044</t>
        </is>
      </c>
      <c r="F1525" t="inlineStr">
        <is>
          <t>RB</t>
        </is>
      </c>
      <c r="G1525" t="inlineStr">
        <is>
          <t>Yes</t>
        </is>
      </c>
      <c r="H1525" t="n">
        <v>6.4</v>
      </c>
    </row>
    <row r="1526">
      <c r="A1526" t="inlineStr">
        <is>
          <t>2015-W11-2015-ABARBA-Y24070</t>
        </is>
      </c>
      <c r="B1526" t="n">
        <v>2015</v>
      </c>
      <c r="C1526" t="n">
        <v>11</v>
      </c>
      <c r="D1526" t="inlineStr">
        <is>
          <t>2015-ABARBA</t>
        </is>
      </c>
      <c r="E1526" t="inlineStr">
        <is>
          <t>Y24070</t>
        </is>
      </c>
      <c r="F1526" t="inlineStr">
        <is>
          <t>TE</t>
        </is>
      </c>
      <c r="G1526" t="inlineStr">
        <is>
          <t>Yes</t>
        </is>
      </c>
      <c r="H1526" t="n">
        <v>3.9</v>
      </c>
    </row>
    <row r="1527">
      <c r="A1527" t="inlineStr">
        <is>
          <t>2015-W11-2015-ABARBA-Y28494</t>
        </is>
      </c>
      <c r="B1527" t="n">
        <v>2015</v>
      </c>
      <c r="C1527" t="n">
        <v>11</v>
      </c>
      <c r="D1527" t="inlineStr">
        <is>
          <t>2015-ABARBA</t>
        </is>
      </c>
      <c r="E1527" t="inlineStr">
        <is>
          <t>Y28494</t>
        </is>
      </c>
      <c r="F1527" t="inlineStr">
        <is>
          <t>W/R/T FLEX</t>
        </is>
      </c>
      <c r="G1527" t="inlineStr">
        <is>
          <t>Yes</t>
        </is>
      </c>
      <c r="H1527" t="n">
        <v>10.2</v>
      </c>
    </row>
    <row r="1528">
      <c r="A1528" t="inlineStr">
        <is>
          <t>2015-W11-2015-ABARBA-Y6762</t>
        </is>
      </c>
      <c r="B1528" t="n">
        <v>2015</v>
      </c>
      <c r="C1528" t="n">
        <v>11</v>
      </c>
      <c r="D1528" t="inlineStr">
        <is>
          <t>2015-ABARBA</t>
        </is>
      </c>
      <c r="E1528" t="inlineStr">
        <is>
          <t>Y6762</t>
        </is>
      </c>
      <c r="F1528" t="inlineStr">
        <is>
          <t>W/R/T FLEX</t>
        </is>
      </c>
      <c r="G1528" t="inlineStr">
        <is>
          <t>Yes</t>
        </is>
      </c>
      <c r="H1528" t="n">
        <v>9</v>
      </c>
    </row>
    <row r="1529">
      <c r="A1529" t="inlineStr">
        <is>
          <t>2015-W11-2015-ABARBA-Y9001</t>
        </is>
      </c>
      <c r="B1529" t="n">
        <v>2015</v>
      </c>
      <c r="C1529" t="n">
        <v>11</v>
      </c>
      <c r="D1529" t="inlineStr">
        <is>
          <t>2015-ABARBA</t>
        </is>
      </c>
      <c r="E1529" t="inlineStr">
        <is>
          <t>Y9001</t>
        </is>
      </c>
      <c r="F1529" t="inlineStr">
        <is>
          <t>W/R/T FLEX</t>
        </is>
      </c>
      <c r="G1529" t="inlineStr">
        <is>
          <t>Yes</t>
        </is>
      </c>
      <c r="H1529" t="n">
        <v>5.4</v>
      </c>
    </row>
    <row r="1530">
      <c r="A1530" t="inlineStr">
        <is>
          <t>2015-W11-2015-ABARBA-Y9526</t>
        </is>
      </c>
      <c r="B1530" t="n">
        <v>2015</v>
      </c>
      <c r="C1530" t="n">
        <v>11</v>
      </c>
      <c r="D1530" t="inlineStr">
        <is>
          <t>2015-ABARBA</t>
        </is>
      </c>
      <c r="E1530" t="inlineStr">
        <is>
          <t>Y9526</t>
        </is>
      </c>
      <c r="F1530" t="inlineStr">
        <is>
          <t>K</t>
        </is>
      </c>
      <c r="G1530" t="inlineStr">
        <is>
          <t>Yes</t>
        </is>
      </c>
      <c r="H1530" t="n">
        <v>16</v>
      </c>
    </row>
    <row r="1531">
      <c r="A1531" t="inlineStr">
        <is>
          <t>2015-W11-2015-ABARBA-Y-DEF:carolina</t>
        </is>
      </c>
      <c r="B1531" t="n">
        <v>2015</v>
      </c>
      <c r="C1531" t="n">
        <v>11</v>
      </c>
      <c r="D1531" t="inlineStr">
        <is>
          <t>2015-ABARBA</t>
        </is>
      </c>
      <c r="E1531" t="inlineStr">
        <is>
          <t>Y-DEF:carolina</t>
        </is>
      </c>
      <c r="F1531" t="inlineStr">
        <is>
          <t>DST</t>
        </is>
      </c>
      <c r="G1531" t="inlineStr">
        <is>
          <t>Yes</t>
        </is>
      </c>
      <c r="H1531" t="n">
        <v>16</v>
      </c>
    </row>
    <row r="1532">
      <c r="A1532" t="inlineStr">
        <is>
          <t>2015-W11-2015-ABARBA-Y7924</t>
        </is>
      </c>
      <c r="B1532" t="n">
        <v>2015</v>
      </c>
      <c r="C1532" t="n">
        <v>11</v>
      </c>
      <c r="D1532" t="inlineStr">
        <is>
          <t>2015-ABARBA</t>
        </is>
      </c>
      <c r="E1532" t="inlineStr">
        <is>
          <t>Y7924</t>
        </is>
      </c>
      <c r="F1532" t="inlineStr">
        <is>
          <t>BN</t>
        </is>
      </c>
      <c r="G1532" t="inlineStr">
        <is>
          <t>No</t>
        </is>
      </c>
      <c r="H1532" t="n">
        <v>10.9</v>
      </c>
    </row>
    <row r="1533">
      <c r="A1533" t="inlineStr">
        <is>
          <t>2015-W11-2015-ABARBA-Y27946</t>
        </is>
      </c>
      <c r="B1533" t="n">
        <v>2015</v>
      </c>
      <c r="C1533" t="n">
        <v>11</v>
      </c>
      <c r="D1533" t="inlineStr">
        <is>
          <t>2015-ABARBA</t>
        </is>
      </c>
      <c r="E1533" t="inlineStr">
        <is>
          <t>Y27946</t>
        </is>
      </c>
      <c r="F1533" t="inlineStr">
        <is>
          <t>BN</t>
        </is>
      </c>
      <c r="G1533" t="inlineStr">
        <is>
          <t>No</t>
        </is>
      </c>
      <c r="H1533" t="n">
        <v>9.4</v>
      </c>
    </row>
    <row r="1534">
      <c r="A1534" t="inlineStr">
        <is>
          <t>2015-W11-2015-ABARBA-Y24788</t>
        </is>
      </c>
      <c r="B1534" t="n">
        <v>2015</v>
      </c>
      <c r="C1534" t="n">
        <v>11</v>
      </c>
      <c r="D1534" t="inlineStr">
        <is>
          <t>2015-ABARBA</t>
        </is>
      </c>
      <c r="E1534" t="inlineStr">
        <is>
          <t>Y24788</t>
        </is>
      </c>
      <c r="F1534" t="inlineStr">
        <is>
          <t>BN</t>
        </is>
      </c>
      <c r="G1534" t="inlineStr">
        <is>
          <t>No</t>
        </is>
      </c>
      <c r="H1534" t="n">
        <v>31.44</v>
      </c>
    </row>
    <row r="1535">
      <c r="A1535" t="inlineStr">
        <is>
          <t>2015-W11-2015-ABARBA-Y7027</t>
        </is>
      </c>
      <c r="B1535" t="n">
        <v>2015</v>
      </c>
      <c r="C1535" t="n">
        <v>11</v>
      </c>
      <c r="D1535" t="inlineStr">
        <is>
          <t>2015-ABARBA</t>
        </is>
      </c>
      <c r="E1535" t="inlineStr">
        <is>
          <t>Y7027</t>
        </is>
      </c>
      <c r="F1535" t="inlineStr">
        <is>
          <t>BN</t>
        </is>
      </c>
      <c r="G1535" t="inlineStr">
        <is>
          <t>No</t>
        </is>
      </c>
      <c r="H1535" t="n">
        <v>1.3</v>
      </c>
    </row>
    <row r="1536">
      <c r="A1536" t="inlineStr">
        <is>
          <t>2015-W11-2015-ABARBA-Y24843</t>
        </is>
      </c>
      <c r="B1536" t="n">
        <v>2015</v>
      </c>
      <c r="C1536" t="n">
        <v>11</v>
      </c>
      <c r="D1536" t="inlineStr">
        <is>
          <t>2015-ABARBA</t>
        </is>
      </c>
      <c r="E1536" t="inlineStr">
        <is>
          <t>Y24843</t>
        </is>
      </c>
      <c r="F1536" t="inlineStr">
        <is>
          <t>BN</t>
        </is>
      </c>
      <c r="G1536" t="inlineStr">
        <is>
          <t>No</t>
        </is>
      </c>
      <c r="H1536" t="n">
        <v>0</v>
      </c>
    </row>
    <row r="1537">
      <c r="A1537" t="inlineStr">
        <is>
          <t>2015-W11-2015-ABARBA-Y25785</t>
        </is>
      </c>
      <c r="B1537" t="n">
        <v>2015</v>
      </c>
      <c r="C1537" t="n">
        <v>11</v>
      </c>
      <c r="D1537" t="inlineStr">
        <is>
          <t>2015-ABARBA</t>
        </is>
      </c>
      <c r="E1537" t="inlineStr">
        <is>
          <t>Y25785</t>
        </is>
      </c>
      <c r="F1537" t="inlineStr">
        <is>
          <t>BN</t>
        </is>
      </c>
      <c r="G1537" t="inlineStr">
        <is>
          <t>No</t>
        </is>
      </c>
      <c r="H1537" t="n">
        <v>25.4</v>
      </c>
    </row>
    <row r="1538">
      <c r="A1538" t="inlineStr">
        <is>
          <t>2015-W11-2015-ISAROD-Y7200</t>
        </is>
      </c>
      <c r="B1538" t="n">
        <v>2015</v>
      </c>
      <c r="C1538" t="n">
        <v>11</v>
      </c>
      <c r="D1538" t="inlineStr">
        <is>
          <t>2015-ISAROD</t>
        </is>
      </c>
      <c r="E1538" t="inlineStr">
        <is>
          <t>Y7200</t>
        </is>
      </c>
      <c r="F1538" t="inlineStr">
        <is>
          <t>QB</t>
        </is>
      </c>
      <c r="G1538" t="inlineStr">
        <is>
          <t>Yes</t>
        </is>
      </c>
      <c r="H1538" t="n">
        <v>19.08</v>
      </c>
    </row>
    <row r="1539">
      <c r="A1539" t="inlineStr">
        <is>
          <t>2015-W11-2015-ISAROD-Y7868</t>
        </is>
      </c>
      <c r="B1539" t="n">
        <v>2015</v>
      </c>
      <c r="C1539" t="n">
        <v>11</v>
      </c>
      <c r="D1539" t="inlineStr">
        <is>
          <t>2015-ISAROD</t>
        </is>
      </c>
      <c r="E1539" t="inlineStr">
        <is>
          <t>Y7868</t>
        </is>
      </c>
      <c r="F1539" t="inlineStr">
        <is>
          <t>WR</t>
        </is>
      </c>
      <c r="G1539" t="inlineStr">
        <is>
          <t>Yes</t>
        </is>
      </c>
      <c r="H1539" t="n">
        <v>10.7</v>
      </c>
    </row>
    <row r="1540">
      <c r="A1540" t="inlineStr">
        <is>
          <t>2015-W11-2015-ISAROD-Y9274</t>
        </is>
      </c>
      <c r="B1540" t="n">
        <v>2015</v>
      </c>
      <c r="C1540" t="n">
        <v>11</v>
      </c>
      <c r="D1540" t="inlineStr">
        <is>
          <t>2015-ISAROD</t>
        </is>
      </c>
      <c r="E1540" t="inlineStr">
        <is>
          <t>Y9274</t>
        </is>
      </c>
      <c r="F1540" t="inlineStr">
        <is>
          <t>WR</t>
        </is>
      </c>
      <c r="G1540" t="inlineStr">
        <is>
          <t>Yes</t>
        </is>
      </c>
      <c r="H1540" t="n">
        <v>5</v>
      </c>
    </row>
    <row r="1541">
      <c r="A1541" t="inlineStr">
        <is>
          <t>2015-W11-2015-ISAROD-Y24791</t>
        </is>
      </c>
      <c r="B1541" t="n">
        <v>2015</v>
      </c>
      <c r="C1541" t="n">
        <v>11</v>
      </c>
      <c r="D1541" t="inlineStr">
        <is>
          <t>2015-ISAROD</t>
        </is>
      </c>
      <c r="E1541" t="inlineStr">
        <is>
          <t>Y24791</t>
        </is>
      </c>
      <c r="F1541" t="inlineStr">
        <is>
          <t>WR</t>
        </is>
      </c>
      <c r="G1541" t="inlineStr">
        <is>
          <t>Yes</t>
        </is>
      </c>
      <c r="H1541" t="n">
        <v>7.9</v>
      </c>
    </row>
    <row r="1542">
      <c r="A1542" t="inlineStr">
        <is>
          <t>2015-W11-2015-ISAROD-Y24318</t>
        </is>
      </c>
      <c r="B1542" t="n">
        <v>2015</v>
      </c>
      <c r="C1542" t="n">
        <v>11</v>
      </c>
      <c r="D1542" t="inlineStr">
        <is>
          <t>2015-ISAROD</t>
        </is>
      </c>
      <c r="E1542" t="inlineStr">
        <is>
          <t>Y24318</t>
        </is>
      </c>
      <c r="F1542" t="inlineStr">
        <is>
          <t>RB</t>
        </is>
      </c>
      <c r="G1542" t="inlineStr">
        <is>
          <t>Yes</t>
        </is>
      </c>
      <c r="H1542" t="n">
        <v>6.1</v>
      </c>
    </row>
    <row r="1543">
      <c r="A1543" t="inlineStr">
        <is>
          <t>2015-W11-2015-ISAROD-Y9560</t>
        </is>
      </c>
      <c r="B1543" t="n">
        <v>2015</v>
      </c>
      <c r="C1543" t="n">
        <v>11</v>
      </c>
      <c r="D1543" t="inlineStr">
        <is>
          <t>2015-ISAROD</t>
        </is>
      </c>
      <c r="E1543" t="inlineStr">
        <is>
          <t>Y9560</t>
        </is>
      </c>
      <c r="F1543" t="inlineStr">
        <is>
          <t>RB</t>
        </is>
      </c>
      <c r="G1543" t="inlineStr">
        <is>
          <t>Yes</t>
        </is>
      </c>
      <c r="H1543" t="n">
        <v>1.6</v>
      </c>
    </row>
    <row r="1544">
      <c r="A1544" t="inlineStr">
        <is>
          <t>2015-W11-2015-ISAROD-Y8285</t>
        </is>
      </c>
      <c r="B1544" t="n">
        <v>2015</v>
      </c>
      <c r="C1544" t="n">
        <v>11</v>
      </c>
      <c r="D1544" t="inlineStr">
        <is>
          <t>2015-ISAROD</t>
        </is>
      </c>
      <c r="E1544" t="inlineStr">
        <is>
          <t>Y8285</t>
        </is>
      </c>
      <c r="F1544" t="inlineStr">
        <is>
          <t>TE</t>
        </is>
      </c>
      <c r="G1544" t="inlineStr">
        <is>
          <t>Yes</t>
        </is>
      </c>
      <c r="H1544" t="n">
        <v>11.4</v>
      </c>
    </row>
    <row r="1545">
      <c r="A1545" t="inlineStr">
        <is>
          <t>2015-W11-2015-ISAROD-Y9283</t>
        </is>
      </c>
      <c r="B1545" t="n">
        <v>2015</v>
      </c>
      <c r="C1545" t="n">
        <v>11</v>
      </c>
      <c r="D1545" t="inlineStr">
        <is>
          <t>2015-ISAROD</t>
        </is>
      </c>
      <c r="E1545" t="inlineStr">
        <is>
          <t>Y9283</t>
        </is>
      </c>
      <c r="F1545" t="inlineStr">
        <is>
          <t>W/R/T FLEX</t>
        </is>
      </c>
      <c r="G1545" t="inlineStr">
        <is>
          <t>Yes</t>
        </is>
      </c>
      <c r="H1545" t="n">
        <v>2.9</v>
      </c>
    </row>
    <row r="1546">
      <c r="A1546" t="inlineStr">
        <is>
          <t>2015-W11-2015-ISAROD-Y7544</t>
        </is>
      </c>
      <c r="B1546" t="n">
        <v>2015</v>
      </c>
      <c r="C1546" t="n">
        <v>11</v>
      </c>
      <c r="D1546" t="inlineStr">
        <is>
          <t>2015-ISAROD</t>
        </is>
      </c>
      <c r="E1546" t="inlineStr">
        <is>
          <t>Y7544</t>
        </is>
      </c>
      <c r="F1546" t="inlineStr">
        <is>
          <t>W/R/T FLEX</t>
        </is>
      </c>
      <c r="G1546" t="inlineStr">
        <is>
          <t>Yes</t>
        </is>
      </c>
      <c r="H1546" t="n">
        <v>2.1</v>
      </c>
    </row>
    <row r="1547">
      <c r="A1547" t="inlineStr">
        <is>
          <t>2015-W11-2015-ISAROD-Y27709</t>
        </is>
      </c>
      <c r="B1547" t="n">
        <v>2015</v>
      </c>
      <c r="C1547" t="n">
        <v>11</v>
      </c>
      <c r="D1547" t="inlineStr">
        <is>
          <t>2015-ISAROD</t>
        </is>
      </c>
      <c r="E1547" t="inlineStr">
        <is>
          <t>Y27709</t>
        </is>
      </c>
      <c r="F1547" t="inlineStr">
        <is>
          <t>W/R/T FLEX</t>
        </is>
      </c>
      <c r="G1547" t="inlineStr">
        <is>
          <t>Yes</t>
        </is>
      </c>
      <c r="H1547" t="n">
        <v>15.2</v>
      </c>
    </row>
    <row r="1548">
      <c r="A1548" t="inlineStr">
        <is>
          <t>2015-W11-2015-ISAROD-Y26534</t>
        </is>
      </c>
      <c r="B1548" t="n">
        <v>2015</v>
      </c>
      <c r="C1548" t="n">
        <v>11</v>
      </c>
      <c r="D1548" t="inlineStr">
        <is>
          <t>2015-ISAROD</t>
        </is>
      </c>
      <c r="E1548" t="inlineStr">
        <is>
          <t>Y26534</t>
        </is>
      </c>
      <c r="F1548" t="inlineStr">
        <is>
          <t>K</t>
        </is>
      </c>
      <c r="G1548" t="inlineStr">
        <is>
          <t>Yes</t>
        </is>
      </c>
      <c r="H1548" t="n">
        <v>11</v>
      </c>
    </row>
    <row r="1549">
      <c r="A1549" t="inlineStr">
        <is>
          <t>2015-W11-2015-ISAROD-Y-DEF:arizona</t>
        </is>
      </c>
      <c r="B1549" t="n">
        <v>2015</v>
      </c>
      <c r="C1549" t="n">
        <v>11</v>
      </c>
      <c r="D1549" t="inlineStr">
        <is>
          <t>2015-ISAROD</t>
        </is>
      </c>
      <c r="E1549" t="inlineStr">
        <is>
          <t>Y-DEF:arizona</t>
        </is>
      </c>
      <c r="F1549" t="inlineStr">
        <is>
          <t>DST</t>
        </is>
      </c>
      <c r="G1549" t="inlineStr">
        <is>
          <t>Yes</t>
        </is>
      </c>
      <c r="H1549" t="n">
        <v>5</v>
      </c>
    </row>
    <row r="1550">
      <c r="A1550" t="inlineStr">
        <is>
          <t>2015-W11-2015-ISAROD-Y25723</t>
        </is>
      </c>
      <c r="B1550" t="n">
        <v>2015</v>
      </c>
      <c r="C1550" t="n">
        <v>11</v>
      </c>
      <c r="D1550" t="inlineStr">
        <is>
          <t>2015-ISAROD</t>
        </is>
      </c>
      <c r="E1550" t="inlineStr">
        <is>
          <t>Y25723</t>
        </is>
      </c>
      <c r="F1550" t="inlineStr">
        <is>
          <t>BN</t>
        </is>
      </c>
      <c r="G1550" t="inlineStr">
        <is>
          <t>No</t>
        </is>
      </c>
      <c r="H1550" t="n">
        <v>0</v>
      </c>
    </row>
    <row r="1551">
      <c r="A1551" t="inlineStr">
        <is>
          <t>2015-W11-2015-ISAROD-Y28026</t>
        </is>
      </c>
      <c r="B1551" t="n">
        <v>2015</v>
      </c>
      <c r="C1551" t="n">
        <v>11</v>
      </c>
      <c r="D1551" t="inlineStr">
        <is>
          <t>2015-ISAROD</t>
        </is>
      </c>
      <c r="E1551" t="inlineStr">
        <is>
          <t>Y28026</t>
        </is>
      </c>
      <c r="F1551" t="inlineStr">
        <is>
          <t>BN</t>
        </is>
      </c>
      <c r="G1551" t="inlineStr">
        <is>
          <t>No</t>
        </is>
      </c>
      <c r="H1551" t="n">
        <v>0</v>
      </c>
    </row>
    <row r="1552">
      <c r="A1552" t="inlineStr">
        <is>
          <t>2015-W11-2015-ISAROD-Y24815</t>
        </is>
      </c>
      <c r="B1552" t="n">
        <v>2015</v>
      </c>
      <c r="C1552" t="n">
        <v>11</v>
      </c>
      <c r="D1552" t="inlineStr">
        <is>
          <t>2015-ISAROD</t>
        </is>
      </c>
      <c r="E1552" t="inlineStr">
        <is>
          <t>Y24815</t>
        </is>
      </c>
      <c r="F1552" t="inlineStr">
        <is>
          <t>BN</t>
        </is>
      </c>
      <c r="G1552" t="inlineStr">
        <is>
          <t>No</t>
        </is>
      </c>
      <c r="H1552" t="n">
        <v>0</v>
      </c>
    </row>
    <row r="1553">
      <c r="A1553" t="inlineStr">
        <is>
          <t>2015-W11-2015-ISAROD-Y26664</t>
        </is>
      </c>
      <c r="B1553" t="n">
        <v>2015</v>
      </c>
      <c r="C1553" t="n">
        <v>11</v>
      </c>
      <c r="D1553" t="inlineStr">
        <is>
          <t>2015-ISAROD</t>
        </is>
      </c>
      <c r="E1553" t="inlineStr">
        <is>
          <t>Y26664</t>
        </is>
      </c>
      <c r="F1553" t="inlineStr">
        <is>
          <t>BN</t>
        </is>
      </c>
      <c r="G1553" t="inlineStr">
        <is>
          <t>No</t>
        </is>
      </c>
      <c r="H1553" t="n">
        <v>4.4</v>
      </c>
    </row>
    <row r="1554">
      <c r="A1554" t="inlineStr">
        <is>
          <t>2015-W11-2015-ISAROD-Y25730</t>
        </is>
      </c>
      <c r="B1554" t="n">
        <v>2015</v>
      </c>
      <c r="C1554" t="n">
        <v>11</v>
      </c>
      <c r="D1554" t="inlineStr">
        <is>
          <t>2015-ISAROD</t>
        </is>
      </c>
      <c r="E1554" t="inlineStr">
        <is>
          <t>Y25730</t>
        </is>
      </c>
      <c r="F1554" t="inlineStr">
        <is>
          <t>BN</t>
        </is>
      </c>
      <c r="G1554" t="inlineStr">
        <is>
          <t>No</t>
        </is>
      </c>
      <c r="H1554" t="n">
        <v>0</v>
      </c>
    </row>
    <row r="1555">
      <c r="A1555" t="inlineStr">
        <is>
          <t>2015-W11-2015-ISAROD-Y25793</t>
        </is>
      </c>
      <c r="B1555" t="n">
        <v>2015</v>
      </c>
      <c r="C1555" t="n">
        <v>11</v>
      </c>
      <c r="D1555" t="inlineStr">
        <is>
          <t>2015-ISAROD</t>
        </is>
      </c>
      <c r="E1555" t="inlineStr">
        <is>
          <t>Y25793</t>
        </is>
      </c>
      <c r="F1555" t="inlineStr">
        <is>
          <t>BN</t>
        </is>
      </c>
      <c r="G1555" t="inlineStr">
        <is>
          <t>No</t>
        </is>
      </c>
      <c r="H1555" t="n">
        <v>2.1</v>
      </c>
    </row>
    <row r="1556">
      <c r="A1556" t="inlineStr">
        <is>
          <t>2015-W11-2015-ALEXAODE-Y27531</t>
        </is>
      </c>
      <c r="B1556" t="n">
        <v>2015</v>
      </c>
      <c r="C1556" t="n">
        <v>11</v>
      </c>
      <c r="D1556" t="inlineStr">
        <is>
          <t>2015-ALEXAODE</t>
        </is>
      </c>
      <c r="E1556" t="inlineStr">
        <is>
          <t>Y27531</t>
        </is>
      </c>
      <c r="F1556" t="inlineStr">
        <is>
          <t>QB</t>
        </is>
      </c>
      <c r="G1556" t="inlineStr">
        <is>
          <t>Yes</t>
        </is>
      </c>
      <c r="H1556" t="n">
        <v>11.58</v>
      </c>
    </row>
    <row r="1557">
      <c r="A1557" t="inlineStr">
        <is>
          <t>2015-W11-2015-ALEXAODE-Y24062</t>
        </is>
      </c>
      <c r="B1557" t="n">
        <v>2015</v>
      </c>
      <c r="C1557" t="n">
        <v>11</v>
      </c>
      <c r="D1557" t="inlineStr">
        <is>
          <t>2015-ALEXAODE</t>
        </is>
      </c>
      <c r="E1557" t="inlineStr">
        <is>
          <t>Y24062</t>
        </is>
      </c>
      <c r="F1557" t="inlineStr">
        <is>
          <t>WR</t>
        </is>
      </c>
      <c r="G1557" t="inlineStr">
        <is>
          <t>Yes</t>
        </is>
      </c>
      <c r="H1557" t="n">
        <v>8.1</v>
      </c>
    </row>
    <row r="1558">
      <c r="A1558" t="inlineStr">
        <is>
          <t>2015-W11-2015-ALEXAODE-Y27535</t>
        </is>
      </c>
      <c r="B1558" t="n">
        <v>2015</v>
      </c>
      <c r="C1558" t="n">
        <v>11</v>
      </c>
      <c r="D1558" t="inlineStr">
        <is>
          <t>2015-ALEXAODE</t>
        </is>
      </c>
      <c r="E1558" t="inlineStr">
        <is>
          <t>Y27535</t>
        </is>
      </c>
      <c r="F1558" t="inlineStr">
        <is>
          <t>WR</t>
        </is>
      </c>
      <c r="G1558" t="inlineStr">
        <is>
          <t>Yes</t>
        </is>
      </c>
      <c r="H1558" t="n">
        <v>12.3</v>
      </c>
    </row>
    <row r="1559">
      <c r="A1559" t="inlineStr">
        <is>
          <t>2015-W11-2015-ALEXAODE-Y26631</t>
        </is>
      </c>
      <c r="B1559" t="n">
        <v>2015</v>
      </c>
      <c r="C1559" t="n">
        <v>11</v>
      </c>
      <c r="D1559" t="inlineStr">
        <is>
          <t>2015-ALEXAODE</t>
        </is>
      </c>
      <c r="E1559" t="inlineStr">
        <is>
          <t>Y26631</t>
        </is>
      </c>
      <c r="F1559" t="inlineStr">
        <is>
          <t>WR</t>
        </is>
      </c>
      <c r="G1559" t="inlineStr">
        <is>
          <t>Yes</t>
        </is>
      </c>
      <c r="H1559" t="n">
        <v>0.1</v>
      </c>
    </row>
    <row r="1560">
      <c r="A1560" t="inlineStr">
        <is>
          <t>2015-W11-2015-ALEXAODE-Y8261</t>
        </is>
      </c>
      <c r="B1560" t="n">
        <v>2015</v>
      </c>
      <c r="C1560" t="n">
        <v>11</v>
      </c>
      <c r="D1560" t="inlineStr">
        <is>
          <t>2015-ALEXAODE</t>
        </is>
      </c>
      <c r="E1560" t="inlineStr">
        <is>
          <t>Y8261</t>
        </is>
      </c>
      <c r="F1560" t="inlineStr">
        <is>
          <t>RB</t>
        </is>
      </c>
      <c r="G1560" t="inlineStr">
        <is>
          <t>Yes</t>
        </is>
      </c>
      <c r="H1560" t="n">
        <v>10.1</v>
      </c>
    </row>
    <row r="1561">
      <c r="A1561" t="inlineStr">
        <is>
          <t>2015-W11-2015-ALEXAODE-Y24400</t>
        </is>
      </c>
      <c r="B1561" t="n">
        <v>2015</v>
      </c>
      <c r="C1561" t="n">
        <v>11</v>
      </c>
      <c r="D1561" t="inlineStr">
        <is>
          <t>2015-ALEXAODE</t>
        </is>
      </c>
      <c r="E1561" t="inlineStr">
        <is>
          <t>Y24400</t>
        </is>
      </c>
      <c r="F1561" t="inlineStr">
        <is>
          <t>RB</t>
        </is>
      </c>
      <c r="G1561" t="inlineStr">
        <is>
          <t>Yes</t>
        </is>
      </c>
      <c r="H1561" t="n">
        <v>4.5</v>
      </c>
    </row>
    <row r="1562">
      <c r="A1562" t="inlineStr">
        <is>
          <t>2015-W11-2015-ALEXAODE-Y26686</t>
        </is>
      </c>
      <c r="B1562" t="n">
        <v>2015</v>
      </c>
      <c r="C1562" t="n">
        <v>11</v>
      </c>
      <c r="D1562" t="inlineStr">
        <is>
          <t>2015-ALEXAODE</t>
        </is>
      </c>
      <c r="E1562" t="inlineStr">
        <is>
          <t>Y26686</t>
        </is>
      </c>
      <c r="F1562" t="inlineStr">
        <is>
          <t>TE</t>
        </is>
      </c>
      <c r="G1562" t="inlineStr">
        <is>
          <t>Yes</t>
        </is>
      </c>
      <c r="H1562" t="n">
        <v>4.6</v>
      </c>
    </row>
    <row r="1563">
      <c r="A1563" t="inlineStr">
        <is>
          <t>2015-W11-2015-ALEXAODE-Y24858</t>
        </is>
      </c>
      <c r="B1563" t="n">
        <v>2015</v>
      </c>
      <c r="C1563" t="n">
        <v>11</v>
      </c>
      <c r="D1563" t="inlineStr">
        <is>
          <t>2015-ALEXAODE</t>
        </is>
      </c>
      <c r="E1563" t="inlineStr">
        <is>
          <t>Y24858</t>
        </is>
      </c>
      <c r="F1563" t="inlineStr">
        <is>
          <t>W/R/T FLEX</t>
        </is>
      </c>
      <c r="G1563" t="inlineStr">
        <is>
          <t>Yes</t>
        </is>
      </c>
      <c r="H1563" t="n">
        <v>7.1</v>
      </c>
    </row>
    <row r="1564">
      <c r="A1564" t="inlineStr">
        <is>
          <t>2015-W11-2015-ALEXAODE-Y24262</t>
        </is>
      </c>
      <c r="B1564" t="n">
        <v>2015</v>
      </c>
      <c r="C1564" t="n">
        <v>11</v>
      </c>
      <c r="D1564" t="inlineStr">
        <is>
          <t>2015-ALEXAODE</t>
        </is>
      </c>
      <c r="E1564" t="inlineStr">
        <is>
          <t>Y24262</t>
        </is>
      </c>
      <c r="F1564" t="inlineStr">
        <is>
          <t>W/R/T FLEX</t>
        </is>
      </c>
      <c r="G1564" t="inlineStr">
        <is>
          <t>Yes</t>
        </is>
      </c>
      <c r="H1564" t="n">
        <v>4</v>
      </c>
    </row>
    <row r="1565">
      <c r="A1565" t="inlineStr">
        <is>
          <t>2015-W11-2015-ALEXAODE-Y24035</t>
        </is>
      </c>
      <c r="B1565" t="n">
        <v>2015</v>
      </c>
      <c r="C1565" t="n">
        <v>11</v>
      </c>
      <c r="D1565" t="inlineStr">
        <is>
          <t>2015-ALEXAODE</t>
        </is>
      </c>
      <c r="E1565" t="inlineStr">
        <is>
          <t>Y24035</t>
        </is>
      </c>
      <c r="F1565" t="inlineStr">
        <is>
          <t>W/R/T FLEX</t>
        </is>
      </c>
      <c r="G1565" t="inlineStr">
        <is>
          <t>Yes</t>
        </is>
      </c>
      <c r="H1565" t="n">
        <v>7.1</v>
      </c>
    </row>
    <row r="1566">
      <c r="A1566" t="inlineStr">
        <is>
          <t>2015-W11-2015-ALEXAODE-Y7867</t>
        </is>
      </c>
      <c r="B1566" t="n">
        <v>2015</v>
      </c>
      <c r="C1566" t="n">
        <v>11</v>
      </c>
      <c r="D1566" t="inlineStr">
        <is>
          <t>2015-ALEXAODE</t>
        </is>
      </c>
      <c r="E1566" t="inlineStr">
        <is>
          <t>Y7867</t>
        </is>
      </c>
      <c r="F1566" t="inlineStr">
        <is>
          <t>K</t>
        </is>
      </c>
      <c r="G1566" t="inlineStr">
        <is>
          <t>Yes</t>
        </is>
      </c>
      <c r="H1566" t="n">
        <v>8</v>
      </c>
    </row>
    <row r="1567">
      <c r="A1567" t="inlineStr">
        <is>
          <t>2015-W11-2015-ALEXAODE-Y-DEF:green-bay</t>
        </is>
      </c>
      <c r="B1567" t="n">
        <v>2015</v>
      </c>
      <c r="C1567" t="n">
        <v>11</v>
      </c>
      <c r="D1567" t="inlineStr">
        <is>
          <t>2015-ALEXAODE</t>
        </is>
      </c>
      <c r="E1567" t="inlineStr">
        <is>
          <t>Y-DEF:green-bay</t>
        </is>
      </c>
      <c r="F1567" t="inlineStr">
        <is>
          <t>DST</t>
        </is>
      </c>
      <c r="G1567" t="inlineStr">
        <is>
          <t>Yes</t>
        </is>
      </c>
      <c r="H1567" t="n">
        <v>12</v>
      </c>
    </row>
    <row r="1568">
      <c r="A1568" t="inlineStr">
        <is>
          <t>2015-W11-2015-ALEXAODE-Y28537</t>
        </is>
      </c>
      <c r="B1568" t="n">
        <v>2015</v>
      </c>
      <c r="C1568" t="n">
        <v>11</v>
      </c>
      <c r="D1568" t="inlineStr">
        <is>
          <t>2015-ALEXAODE</t>
        </is>
      </c>
      <c r="E1568" t="inlineStr">
        <is>
          <t>Y28537</t>
        </is>
      </c>
      <c r="F1568" t="inlineStr">
        <is>
          <t>BN</t>
        </is>
      </c>
      <c r="G1568" t="inlineStr">
        <is>
          <t>No</t>
        </is>
      </c>
      <c r="H1568" t="n">
        <v>3.6</v>
      </c>
    </row>
    <row r="1569">
      <c r="A1569" t="inlineStr">
        <is>
          <t>2015-W11-2015-ALEXAODE-Y6763</t>
        </is>
      </c>
      <c r="B1569" t="n">
        <v>2015</v>
      </c>
      <c r="C1569" t="n">
        <v>11</v>
      </c>
      <c r="D1569" t="inlineStr">
        <is>
          <t>2015-ALEXAODE</t>
        </is>
      </c>
      <c r="E1569" t="inlineStr">
        <is>
          <t>Y6763</t>
        </is>
      </c>
      <c r="F1569" t="inlineStr">
        <is>
          <t>BN</t>
        </is>
      </c>
      <c r="G1569" t="inlineStr">
        <is>
          <t>No</t>
        </is>
      </c>
      <c r="H1569" t="n">
        <v>6.92</v>
      </c>
    </row>
    <row r="1570">
      <c r="A1570" t="inlineStr">
        <is>
          <t>2015-W11-2015-ALEXAODE-Y27585</t>
        </is>
      </c>
      <c r="B1570" t="n">
        <v>2015</v>
      </c>
      <c r="C1570" t="n">
        <v>11</v>
      </c>
      <c r="D1570" t="inlineStr">
        <is>
          <t>2015-ALEXAODE</t>
        </is>
      </c>
      <c r="E1570" t="inlineStr">
        <is>
          <t>Y27585</t>
        </is>
      </c>
      <c r="F1570" t="inlineStr">
        <is>
          <t>BN</t>
        </is>
      </c>
      <c r="G1570" t="inlineStr">
        <is>
          <t>No</t>
        </is>
      </c>
      <c r="H1570" t="n">
        <v>0</v>
      </c>
    </row>
    <row r="1571">
      <c r="A1571" t="inlineStr">
        <is>
          <t>2015-W11-2015-ALEXAODE-Y25937</t>
        </is>
      </c>
      <c r="B1571" t="n">
        <v>2015</v>
      </c>
      <c r="C1571" t="n">
        <v>11</v>
      </c>
      <c r="D1571" t="inlineStr">
        <is>
          <t>2015-ALEXAODE</t>
        </is>
      </c>
      <c r="E1571" t="inlineStr">
        <is>
          <t>Y25937</t>
        </is>
      </c>
      <c r="F1571" t="inlineStr">
        <is>
          <t>BN</t>
        </is>
      </c>
      <c r="G1571" t="inlineStr">
        <is>
          <t>No</t>
        </is>
      </c>
      <c r="H1571" t="n">
        <v>1.5</v>
      </c>
    </row>
    <row r="1572">
      <c r="A1572" t="inlineStr">
        <is>
          <t>2015-W11-2015-ALEXAODE-Y23987</t>
        </is>
      </c>
      <c r="B1572" t="n">
        <v>2015</v>
      </c>
      <c r="C1572" t="n">
        <v>11</v>
      </c>
      <c r="D1572" t="inlineStr">
        <is>
          <t>2015-ALEXAODE</t>
        </is>
      </c>
      <c r="E1572" t="inlineStr">
        <is>
          <t>Y23987</t>
        </is>
      </c>
      <c r="F1572" t="inlineStr">
        <is>
          <t>BN</t>
        </is>
      </c>
      <c r="G1572" t="inlineStr">
        <is>
          <t>No</t>
        </is>
      </c>
      <c r="H1572" t="n">
        <v>0</v>
      </c>
    </row>
    <row r="1573">
      <c r="A1573" t="inlineStr">
        <is>
          <t>2015-W11-2015-ALEXAODE-Y25806</t>
        </is>
      </c>
      <c r="B1573" t="n">
        <v>2015</v>
      </c>
      <c r="C1573" t="n">
        <v>11</v>
      </c>
      <c r="D1573" t="inlineStr">
        <is>
          <t>2015-ALEXAODE</t>
        </is>
      </c>
      <c r="E1573" t="inlineStr">
        <is>
          <t>Y25806</t>
        </is>
      </c>
      <c r="F1573" t="inlineStr">
        <is>
          <t>BN</t>
        </is>
      </c>
      <c r="G1573" t="inlineStr">
        <is>
          <t>No</t>
        </is>
      </c>
      <c r="H1573" t="n">
        <v>2.5</v>
      </c>
    </row>
    <row r="1574">
      <c r="A1574" t="inlineStr">
        <is>
          <t>2015-W12-2015-JCHAPS-Y6624</t>
        </is>
      </c>
      <c r="B1574" t="n">
        <v>2015</v>
      </c>
      <c r="C1574" t="n">
        <v>12</v>
      </c>
      <c r="D1574" t="inlineStr">
        <is>
          <t>2015-JCHAPS</t>
        </is>
      </c>
      <c r="E1574" t="inlineStr">
        <is>
          <t>Y6624</t>
        </is>
      </c>
      <c r="F1574" t="inlineStr">
        <is>
          <t>QB</t>
        </is>
      </c>
      <c r="G1574" t="inlineStr">
        <is>
          <t>Yes</t>
        </is>
      </c>
      <c r="H1574" t="n">
        <v>1.24</v>
      </c>
    </row>
    <row r="1575">
      <c r="A1575" t="inlineStr">
        <is>
          <t>2015-W12-2015-JCHAPS-Y27589</t>
        </is>
      </c>
      <c r="B1575" t="n">
        <v>2015</v>
      </c>
      <c r="C1575" t="n">
        <v>12</v>
      </c>
      <c r="D1575" t="inlineStr">
        <is>
          <t>2015-JCHAPS</t>
        </is>
      </c>
      <c r="E1575" t="inlineStr">
        <is>
          <t>Y27589</t>
        </is>
      </c>
      <c r="F1575" t="inlineStr">
        <is>
          <t>WR</t>
        </is>
      </c>
      <c r="G1575" t="inlineStr">
        <is>
          <t>Yes</t>
        </is>
      </c>
      <c r="H1575" t="n">
        <v>11.6</v>
      </c>
    </row>
    <row r="1576">
      <c r="A1576" t="inlineStr">
        <is>
          <t>2015-W12-2015-JCHAPS-Y8826</t>
        </is>
      </c>
      <c r="B1576" t="n">
        <v>2015</v>
      </c>
      <c r="C1576" t="n">
        <v>12</v>
      </c>
      <c r="D1576" t="inlineStr">
        <is>
          <t>2015-JCHAPS</t>
        </is>
      </c>
      <c r="E1576" t="inlineStr">
        <is>
          <t>Y8826</t>
        </is>
      </c>
      <c r="F1576" t="inlineStr">
        <is>
          <t>WR</t>
        </is>
      </c>
      <c r="G1576" t="inlineStr">
        <is>
          <t>Yes</t>
        </is>
      </c>
      <c r="H1576" t="n">
        <v>12.6</v>
      </c>
    </row>
    <row r="1577">
      <c r="A1577" t="inlineStr">
        <is>
          <t>2015-W12-2015-JCHAPS-Y27646</t>
        </is>
      </c>
      <c r="B1577" t="n">
        <v>2015</v>
      </c>
      <c r="C1577" t="n">
        <v>12</v>
      </c>
      <c r="D1577" t="inlineStr">
        <is>
          <t>2015-JCHAPS</t>
        </is>
      </c>
      <c r="E1577" t="inlineStr">
        <is>
          <t>Y27646</t>
        </is>
      </c>
      <c r="F1577" t="inlineStr">
        <is>
          <t>WR</t>
        </is>
      </c>
      <c r="G1577" t="inlineStr">
        <is>
          <t>Yes</t>
        </is>
      </c>
      <c r="H1577" t="n">
        <v>14</v>
      </c>
    </row>
    <row r="1578">
      <c r="A1578" t="inlineStr">
        <is>
          <t>2015-W12-2015-JCHAPS-Y28398</t>
        </is>
      </c>
      <c r="B1578" t="n">
        <v>2015</v>
      </c>
      <c r="C1578" t="n">
        <v>12</v>
      </c>
      <c r="D1578" t="inlineStr">
        <is>
          <t>2015-JCHAPS</t>
        </is>
      </c>
      <c r="E1578" t="inlineStr">
        <is>
          <t>Y28398</t>
        </is>
      </c>
      <c r="F1578" t="inlineStr">
        <is>
          <t>RB</t>
        </is>
      </c>
      <c r="G1578" t="inlineStr">
        <is>
          <t>Yes</t>
        </is>
      </c>
      <c r="H1578" t="n">
        <v>3</v>
      </c>
    </row>
    <row r="1579">
      <c r="A1579" t="inlineStr">
        <is>
          <t>2015-W12-2015-JCHAPS-Y25741</t>
        </is>
      </c>
      <c r="B1579" t="n">
        <v>2015</v>
      </c>
      <c r="C1579" t="n">
        <v>12</v>
      </c>
      <c r="D1579" t="inlineStr">
        <is>
          <t>2015-JCHAPS</t>
        </is>
      </c>
      <c r="E1579" t="inlineStr">
        <is>
          <t>Y25741</t>
        </is>
      </c>
      <c r="F1579" t="inlineStr">
        <is>
          <t>RB</t>
        </is>
      </c>
      <c r="G1579" t="inlineStr">
        <is>
          <t>Yes</t>
        </is>
      </c>
      <c r="H1579" t="n">
        <v>9.800000000000001</v>
      </c>
    </row>
    <row r="1580">
      <c r="A1580" t="inlineStr">
        <is>
          <t>2015-W12-2015-JCHAPS-Y26644</t>
        </is>
      </c>
      <c r="B1580" t="n">
        <v>2015</v>
      </c>
      <c r="C1580" t="n">
        <v>12</v>
      </c>
      <c r="D1580" t="inlineStr">
        <is>
          <t>2015-JCHAPS</t>
        </is>
      </c>
      <c r="E1580" t="inlineStr">
        <is>
          <t>Y26644</t>
        </is>
      </c>
      <c r="F1580" t="inlineStr">
        <is>
          <t>TE</t>
        </is>
      </c>
      <c r="G1580" t="inlineStr">
        <is>
          <t>Yes</t>
        </is>
      </c>
      <c r="H1580" t="n">
        <v>10</v>
      </c>
    </row>
    <row r="1581">
      <c r="A1581" t="inlineStr">
        <is>
          <t>2015-W12-2015-JCHAPS-Y7241</t>
        </is>
      </c>
      <c r="B1581" t="n">
        <v>2015</v>
      </c>
      <c r="C1581" t="n">
        <v>12</v>
      </c>
      <c r="D1581" t="inlineStr">
        <is>
          <t>2015-JCHAPS</t>
        </is>
      </c>
      <c r="E1581" t="inlineStr">
        <is>
          <t>Y7241</t>
        </is>
      </c>
      <c r="F1581" t="inlineStr">
        <is>
          <t>W/R/T FLEX</t>
        </is>
      </c>
      <c r="G1581" t="inlineStr">
        <is>
          <t>Yes</t>
        </is>
      </c>
      <c r="H1581" t="n">
        <v>3.7</v>
      </c>
    </row>
    <row r="1582">
      <c r="A1582" t="inlineStr">
        <is>
          <t>2015-W12-2015-JCHAPS-Y7776</t>
        </is>
      </c>
      <c r="B1582" t="n">
        <v>2015</v>
      </c>
      <c r="C1582" t="n">
        <v>12</v>
      </c>
      <c r="D1582" t="inlineStr">
        <is>
          <t>2015-JCHAPS</t>
        </is>
      </c>
      <c r="E1582" t="inlineStr">
        <is>
          <t>Y7776</t>
        </is>
      </c>
      <c r="F1582" t="inlineStr">
        <is>
          <t>W/R/T FLEX</t>
        </is>
      </c>
      <c r="G1582" t="inlineStr">
        <is>
          <t>Yes</t>
        </is>
      </c>
      <c r="H1582" t="n">
        <v>17.7</v>
      </c>
    </row>
    <row r="1583">
      <c r="A1583" t="inlineStr">
        <is>
          <t>2015-W12-2015-JCHAPS-Y28513</t>
        </is>
      </c>
      <c r="B1583" t="n">
        <v>2015</v>
      </c>
      <c r="C1583" t="n">
        <v>12</v>
      </c>
      <c r="D1583" t="inlineStr">
        <is>
          <t>2015-JCHAPS</t>
        </is>
      </c>
      <c r="E1583" t="inlineStr">
        <is>
          <t>Y28513</t>
        </is>
      </c>
      <c r="F1583" t="inlineStr">
        <is>
          <t>W/R/T FLEX</t>
        </is>
      </c>
      <c r="G1583" t="inlineStr">
        <is>
          <t>Yes</t>
        </is>
      </c>
      <c r="H1583" t="n">
        <v>14.4</v>
      </c>
    </row>
    <row r="1584">
      <c r="A1584" t="inlineStr">
        <is>
          <t>2015-W12-2015-JCHAPS-Y9066</t>
        </is>
      </c>
      <c r="B1584" t="n">
        <v>2015</v>
      </c>
      <c r="C1584" t="n">
        <v>12</v>
      </c>
      <c r="D1584" t="inlineStr">
        <is>
          <t>2015-JCHAPS</t>
        </is>
      </c>
      <c r="E1584" t="inlineStr">
        <is>
          <t>Y9066</t>
        </is>
      </c>
      <c r="F1584" t="inlineStr">
        <is>
          <t>K</t>
        </is>
      </c>
      <c r="G1584" t="inlineStr">
        <is>
          <t>Yes</t>
        </is>
      </c>
      <c r="H1584" t="n">
        <v>3</v>
      </c>
    </row>
    <row r="1585">
      <c r="A1585" t="inlineStr">
        <is>
          <t>2015-W12-2015-JCHAPS-Y-DEF:la-rams</t>
        </is>
      </c>
      <c r="B1585" t="n">
        <v>2015</v>
      </c>
      <c r="C1585" t="n">
        <v>12</v>
      </c>
      <c r="D1585" t="inlineStr">
        <is>
          <t>2015-JCHAPS</t>
        </is>
      </c>
      <c r="E1585" t="inlineStr">
        <is>
          <t>Y-DEF:la-rams</t>
        </is>
      </c>
      <c r="F1585" t="inlineStr">
        <is>
          <t>DST</t>
        </is>
      </c>
      <c r="G1585" t="inlineStr">
        <is>
          <t>Yes</t>
        </is>
      </c>
      <c r="H1585" t="n">
        <v>2</v>
      </c>
    </row>
    <row r="1586">
      <c r="A1586" t="inlineStr">
        <is>
          <t>2015-W12-2015-JCHAPS-Y27581</t>
        </is>
      </c>
      <c r="B1586" t="n">
        <v>2015</v>
      </c>
      <c r="C1586" t="n">
        <v>12</v>
      </c>
      <c r="D1586" t="inlineStr">
        <is>
          <t>2015-JCHAPS</t>
        </is>
      </c>
      <c r="E1586" t="inlineStr">
        <is>
          <t>Y27581</t>
        </is>
      </c>
      <c r="F1586" t="inlineStr">
        <is>
          <t>BN</t>
        </is>
      </c>
      <c r="G1586" t="inlineStr">
        <is>
          <t>No</t>
        </is>
      </c>
      <c r="H1586" t="n">
        <v>1.4</v>
      </c>
    </row>
    <row r="1587">
      <c r="A1587" t="inlineStr">
        <is>
          <t>2015-W12-2015-JCHAPS-Y25802</t>
        </is>
      </c>
      <c r="B1587" t="n">
        <v>2015</v>
      </c>
      <c r="C1587" t="n">
        <v>12</v>
      </c>
      <c r="D1587" t="inlineStr">
        <is>
          <t>2015-JCHAPS</t>
        </is>
      </c>
      <c r="E1587" t="inlineStr">
        <is>
          <t>Y25802</t>
        </is>
      </c>
      <c r="F1587" t="inlineStr">
        <is>
          <t>BN</t>
        </is>
      </c>
      <c r="G1587" t="inlineStr">
        <is>
          <t>No</t>
        </is>
      </c>
      <c r="H1587" t="n">
        <v>21.5</v>
      </c>
    </row>
    <row r="1588">
      <c r="A1588" t="inlineStr">
        <is>
          <t>2015-W12-2015-JCHAPS-Y27591</t>
        </is>
      </c>
      <c r="B1588" t="n">
        <v>2015</v>
      </c>
      <c r="C1588" t="n">
        <v>12</v>
      </c>
      <c r="D1588" t="inlineStr">
        <is>
          <t>2015-JCHAPS</t>
        </is>
      </c>
      <c r="E1588" t="inlineStr">
        <is>
          <t>Y27591</t>
        </is>
      </c>
      <c r="F1588" t="inlineStr">
        <is>
          <t>BN</t>
        </is>
      </c>
      <c r="G1588" t="inlineStr">
        <is>
          <t>No</t>
        </is>
      </c>
      <c r="H1588" t="n">
        <v>22.9</v>
      </c>
    </row>
    <row r="1589">
      <c r="A1589" t="inlineStr">
        <is>
          <t>2015-W12-2015-JCHAPS-Y27570</t>
        </is>
      </c>
      <c r="B1589" t="n">
        <v>2015</v>
      </c>
      <c r="C1589" t="n">
        <v>12</v>
      </c>
      <c r="D1589" t="inlineStr">
        <is>
          <t>2015-JCHAPS</t>
        </is>
      </c>
      <c r="E1589" t="inlineStr">
        <is>
          <t>Y27570</t>
        </is>
      </c>
      <c r="F1589" t="inlineStr">
        <is>
          <t>BN</t>
        </is>
      </c>
      <c r="G1589" t="inlineStr">
        <is>
          <t>No</t>
        </is>
      </c>
      <c r="H1589" t="n">
        <v>12</v>
      </c>
    </row>
    <row r="1590">
      <c r="A1590" t="inlineStr">
        <is>
          <t>2015-W12-2015-JCHAPS-Y24822</t>
        </is>
      </c>
      <c r="B1590" t="n">
        <v>2015</v>
      </c>
      <c r="C1590" t="n">
        <v>12</v>
      </c>
      <c r="D1590" t="inlineStr">
        <is>
          <t>2015-JCHAPS</t>
        </is>
      </c>
      <c r="E1590" t="inlineStr">
        <is>
          <t>Y24822</t>
        </is>
      </c>
      <c r="F1590" t="inlineStr">
        <is>
          <t>BN</t>
        </is>
      </c>
      <c r="G1590" t="inlineStr">
        <is>
          <t>No</t>
        </is>
      </c>
      <c r="H1590" t="n">
        <v>20.72</v>
      </c>
    </row>
    <row r="1591">
      <c r="A1591" t="inlineStr">
        <is>
          <t>2015-W12-2015-JCHAPS-Y8504</t>
        </is>
      </c>
      <c r="B1591" t="n">
        <v>2015</v>
      </c>
      <c r="C1591" t="n">
        <v>12</v>
      </c>
      <c r="D1591" t="inlineStr">
        <is>
          <t>2015-JCHAPS</t>
        </is>
      </c>
      <c r="E1591" t="inlineStr">
        <is>
          <t>Y8504</t>
        </is>
      </c>
      <c r="F1591" t="inlineStr">
        <is>
          <t>BN</t>
        </is>
      </c>
      <c r="G1591" t="inlineStr">
        <is>
          <t>No</t>
        </is>
      </c>
      <c r="H1591" t="n">
        <v>2.6</v>
      </c>
    </row>
    <row r="1592">
      <c r="A1592" t="inlineStr">
        <is>
          <t>2015-W12-2015-ISAROD-Y7200</t>
        </is>
      </c>
      <c r="B1592" t="n">
        <v>2015</v>
      </c>
      <c r="C1592" t="n">
        <v>12</v>
      </c>
      <c r="D1592" t="inlineStr">
        <is>
          <t>2015-ISAROD</t>
        </is>
      </c>
      <c r="E1592" t="inlineStr">
        <is>
          <t>Y7200</t>
        </is>
      </c>
      <c r="F1592" t="inlineStr">
        <is>
          <t>QB</t>
        </is>
      </c>
      <c r="G1592" t="inlineStr">
        <is>
          <t>Yes</t>
        </is>
      </c>
      <c r="H1592" t="n">
        <v>14.38</v>
      </c>
    </row>
    <row r="1593">
      <c r="A1593" t="inlineStr">
        <is>
          <t>2015-W12-2015-ISAROD-Y7868</t>
        </is>
      </c>
      <c r="B1593" t="n">
        <v>2015</v>
      </c>
      <c r="C1593" t="n">
        <v>12</v>
      </c>
      <c r="D1593" t="inlineStr">
        <is>
          <t>2015-ISAROD</t>
        </is>
      </c>
      <c r="E1593" t="inlineStr">
        <is>
          <t>Y7868</t>
        </is>
      </c>
      <c r="F1593" t="inlineStr">
        <is>
          <t>WR</t>
        </is>
      </c>
      <c r="G1593" t="inlineStr">
        <is>
          <t>Yes</t>
        </is>
      </c>
      <c r="H1593" t="n">
        <v>25.1</v>
      </c>
    </row>
    <row r="1594">
      <c r="A1594" t="inlineStr">
        <is>
          <t>2015-W12-2015-ISAROD-Y9274</t>
        </is>
      </c>
      <c r="B1594" t="n">
        <v>2015</v>
      </c>
      <c r="C1594" t="n">
        <v>12</v>
      </c>
      <c r="D1594" t="inlineStr">
        <is>
          <t>2015-ISAROD</t>
        </is>
      </c>
      <c r="E1594" t="inlineStr">
        <is>
          <t>Y9274</t>
        </is>
      </c>
      <c r="F1594" t="inlineStr">
        <is>
          <t>WR</t>
        </is>
      </c>
      <c r="G1594" t="inlineStr">
        <is>
          <t>Yes</t>
        </is>
      </c>
      <c r="H1594" t="n">
        <v>7.9</v>
      </c>
    </row>
    <row r="1595">
      <c r="A1595" t="inlineStr">
        <is>
          <t>2015-W12-2015-ISAROD-Y24791</t>
        </is>
      </c>
      <c r="B1595" t="n">
        <v>2015</v>
      </c>
      <c r="C1595" t="n">
        <v>12</v>
      </c>
      <c r="D1595" t="inlineStr">
        <is>
          <t>2015-ISAROD</t>
        </is>
      </c>
      <c r="E1595" t="inlineStr">
        <is>
          <t>Y24791</t>
        </is>
      </c>
      <c r="F1595" t="inlineStr">
        <is>
          <t>WR</t>
        </is>
      </c>
      <c r="G1595" t="inlineStr">
        <is>
          <t>Yes</t>
        </is>
      </c>
      <c r="H1595" t="n">
        <v>18.1</v>
      </c>
    </row>
    <row r="1596">
      <c r="A1596" t="inlineStr">
        <is>
          <t>2015-W12-2015-ISAROD-Y24815</t>
        </is>
      </c>
      <c r="B1596" t="n">
        <v>2015</v>
      </c>
      <c r="C1596" t="n">
        <v>12</v>
      </c>
      <c r="D1596" t="inlineStr">
        <is>
          <t>2015-ISAROD</t>
        </is>
      </c>
      <c r="E1596" t="inlineStr">
        <is>
          <t>Y24815</t>
        </is>
      </c>
      <c r="F1596" t="inlineStr">
        <is>
          <t>RB</t>
        </is>
      </c>
      <c r="G1596" t="inlineStr">
        <is>
          <t>Yes</t>
        </is>
      </c>
      <c r="H1596" t="n">
        <v>9.699999999999999</v>
      </c>
    </row>
    <row r="1597">
      <c r="A1597" t="inlineStr">
        <is>
          <t>2015-W12-2015-ISAROD-Y28714</t>
        </is>
      </c>
      <c r="B1597" t="n">
        <v>2015</v>
      </c>
      <c r="C1597" t="n">
        <v>12</v>
      </c>
      <c r="D1597" t="inlineStr">
        <is>
          <t>2015-ISAROD</t>
        </is>
      </c>
      <c r="E1597" t="inlineStr">
        <is>
          <t>Y28714</t>
        </is>
      </c>
      <c r="F1597" t="inlineStr">
        <is>
          <t>RB</t>
        </is>
      </c>
      <c r="G1597" t="inlineStr">
        <is>
          <t>Yes</t>
        </is>
      </c>
      <c r="H1597" t="n">
        <v>14.1</v>
      </c>
    </row>
    <row r="1598">
      <c r="A1598" t="inlineStr">
        <is>
          <t>2015-W12-2015-ISAROD-Y8285</t>
        </is>
      </c>
      <c r="B1598" t="n">
        <v>2015</v>
      </c>
      <c r="C1598" t="n">
        <v>12</v>
      </c>
      <c r="D1598" t="inlineStr">
        <is>
          <t>2015-ISAROD</t>
        </is>
      </c>
      <c r="E1598" t="inlineStr">
        <is>
          <t>Y8285</t>
        </is>
      </c>
      <c r="F1598" t="inlineStr">
        <is>
          <t>TE</t>
        </is>
      </c>
      <c r="G1598" t="inlineStr">
        <is>
          <t>Yes</t>
        </is>
      </c>
      <c r="H1598" t="n">
        <v>7</v>
      </c>
    </row>
    <row r="1599">
      <c r="A1599" t="inlineStr">
        <is>
          <t>2015-W12-2015-ISAROD-Y24318</t>
        </is>
      </c>
      <c r="B1599" t="n">
        <v>2015</v>
      </c>
      <c r="C1599" t="n">
        <v>12</v>
      </c>
      <c r="D1599" t="inlineStr">
        <is>
          <t>2015-ISAROD</t>
        </is>
      </c>
      <c r="E1599" t="inlineStr">
        <is>
          <t>Y24318</t>
        </is>
      </c>
      <c r="F1599" t="inlineStr">
        <is>
          <t>W/R/T FLEX</t>
        </is>
      </c>
      <c r="G1599" t="inlineStr">
        <is>
          <t>Yes</t>
        </is>
      </c>
      <c r="H1599" t="n">
        <v>2.7</v>
      </c>
    </row>
    <row r="1600">
      <c r="A1600" t="inlineStr">
        <is>
          <t>2015-W12-2015-ISAROD-Y9560</t>
        </is>
      </c>
      <c r="B1600" t="n">
        <v>2015</v>
      </c>
      <c r="C1600" t="n">
        <v>12</v>
      </c>
      <c r="D1600" t="inlineStr">
        <is>
          <t>2015-ISAROD</t>
        </is>
      </c>
      <c r="E1600" t="inlineStr">
        <is>
          <t>Y9560</t>
        </is>
      </c>
      <c r="F1600" t="inlineStr">
        <is>
          <t>W/R/T FLEX</t>
        </is>
      </c>
      <c r="G1600" t="inlineStr">
        <is>
          <t>Yes</t>
        </is>
      </c>
      <c r="H1600" t="n">
        <v>4.7</v>
      </c>
    </row>
    <row r="1601">
      <c r="A1601" t="inlineStr">
        <is>
          <t>2015-W12-2015-ISAROD-Y27709</t>
        </is>
      </c>
      <c r="B1601" t="n">
        <v>2015</v>
      </c>
      <c r="C1601" t="n">
        <v>12</v>
      </c>
      <c r="D1601" t="inlineStr">
        <is>
          <t>2015-ISAROD</t>
        </is>
      </c>
      <c r="E1601" t="inlineStr">
        <is>
          <t>Y27709</t>
        </is>
      </c>
      <c r="F1601" t="inlineStr">
        <is>
          <t>W/R/T FLEX</t>
        </is>
      </c>
      <c r="G1601" t="inlineStr">
        <is>
          <t>Yes</t>
        </is>
      </c>
      <c r="H1601" t="n">
        <v>14.1</v>
      </c>
    </row>
    <row r="1602">
      <c r="A1602" t="inlineStr">
        <is>
          <t>2015-W12-2015-ISAROD-Y26534</t>
        </is>
      </c>
      <c r="B1602" t="n">
        <v>2015</v>
      </c>
      <c r="C1602" t="n">
        <v>12</v>
      </c>
      <c r="D1602" t="inlineStr">
        <is>
          <t>2015-ISAROD</t>
        </is>
      </c>
      <c r="E1602" t="inlineStr">
        <is>
          <t>Y26534</t>
        </is>
      </c>
      <c r="F1602" t="inlineStr">
        <is>
          <t>K</t>
        </is>
      </c>
      <c r="G1602" t="inlineStr">
        <is>
          <t>Yes</t>
        </is>
      </c>
      <c r="H1602" t="n">
        <v>10</v>
      </c>
    </row>
    <row r="1603">
      <c r="A1603" t="inlineStr">
        <is>
          <t>2015-W12-2015-ISAROD-Y-DEF:arizona</t>
        </is>
      </c>
      <c r="B1603" t="n">
        <v>2015</v>
      </c>
      <c r="C1603" t="n">
        <v>12</v>
      </c>
      <c r="D1603" t="inlineStr">
        <is>
          <t>2015-ISAROD</t>
        </is>
      </c>
      <c r="E1603" t="inlineStr">
        <is>
          <t>Y-DEF:arizona</t>
        </is>
      </c>
      <c r="F1603" t="inlineStr">
        <is>
          <t>DST</t>
        </is>
      </c>
      <c r="G1603" t="inlineStr">
        <is>
          <t>Yes</t>
        </is>
      </c>
      <c r="H1603" t="n">
        <v>10</v>
      </c>
    </row>
    <row r="1604">
      <c r="A1604" t="inlineStr">
        <is>
          <t>2015-W12-2015-ISAROD-Y9283</t>
        </is>
      </c>
      <c r="B1604" t="n">
        <v>2015</v>
      </c>
      <c r="C1604" t="n">
        <v>12</v>
      </c>
      <c r="D1604" t="inlineStr">
        <is>
          <t>2015-ISAROD</t>
        </is>
      </c>
      <c r="E1604" t="inlineStr">
        <is>
          <t>Y9283</t>
        </is>
      </c>
      <c r="F1604" t="inlineStr">
        <is>
          <t>BN</t>
        </is>
      </c>
      <c r="G1604" t="inlineStr">
        <is>
          <t>No</t>
        </is>
      </c>
      <c r="H1604" t="n">
        <v>22</v>
      </c>
    </row>
    <row r="1605">
      <c r="A1605" t="inlineStr">
        <is>
          <t>2015-W12-2015-ISAROD-Y7544</t>
        </is>
      </c>
      <c r="B1605" t="n">
        <v>2015</v>
      </c>
      <c r="C1605" t="n">
        <v>12</v>
      </c>
      <c r="D1605" t="inlineStr">
        <is>
          <t>2015-ISAROD</t>
        </is>
      </c>
      <c r="E1605" t="inlineStr">
        <is>
          <t>Y7544</t>
        </is>
      </c>
      <c r="F1605" t="inlineStr">
        <is>
          <t>BN</t>
        </is>
      </c>
      <c r="G1605" t="inlineStr">
        <is>
          <t>No</t>
        </is>
      </c>
      <c r="H1605" t="n">
        <v>1.4</v>
      </c>
    </row>
    <row r="1606">
      <c r="A1606" t="inlineStr">
        <is>
          <t>2015-W12-2015-ISAROD-Y25723</t>
        </is>
      </c>
      <c r="B1606" t="n">
        <v>2015</v>
      </c>
      <c r="C1606" t="n">
        <v>12</v>
      </c>
      <c r="D1606" t="inlineStr">
        <is>
          <t>2015-ISAROD</t>
        </is>
      </c>
      <c r="E1606" t="inlineStr">
        <is>
          <t>Y25723</t>
        </is>
      </c>
      <c r="F1606" t="inlineStr">
        <is>
          <t>BN</t>
        </is>
      </c>
      <c r="G1606" t="inlineStr">
        <is>
          <t>No</t>
        </is>
      </c>
      <c r="H1606" t="n">
        <v>1.4</v>
      </c>
    </row>
    <row r="1607">
      <c r="A1607" t="inlineStr">
        <is>
          <t>2015-W12-2015-ISAROD-Y28026</t>
        </is>
      </c>
      <c r="B1607" t="n">
        <v>2015</v>
      </c>
      <c r="C1607" t="n">
        <v>12</v>
      </c>
      <c r="D1607" t="inlineStr">
        <is>
          <t>2015-ISAROD</t>
        </is>
      </c>
      <c r="E1607" t="inlineStr">
        <is>
          <t>Y28026</t>
        </is>
      </c>
      <c r="F1607" t="inlineStr">
        <is>
          <t>BN</t>
        </is>
      </c>
      <c r="G1607" t="inlineStr">
        <is>
          <t>No</t>
        </is>
      </c>
      <c r="H1607" t="n">
        <v>5</v>
      </c>
    </row>
    <row r="1608">
      <c r="A1608" t="inlineStr">
        <is>
          <t>2015-W12-2015-ISAROD-Y26664</t>
        </is>
      </c>
      <c r="B1608" t="n">
        <v>2015</v>
      </c>
      <c r="C1608" t="n">
        <v>12</v>
      </c>
      <c r="D1608" t="inlineStr">
        <is>
          <t>2015-ISAROD</t>
        </is>
      </c>
      <c r="E1608" t="inlineStr">
        <is>
          <t>Y26664</t>
        </is>
      </c>
      <c r="F1608" t="inlineStr">
        <is>
          <t>BN</t>
        </is>
      </c>
      <c r="G1608" t="inlineStr">
        <is>
          <t>No</t>
        </is>
      </c>
      <c r="H1608" t="n">
        <v>2.5</v>
      </c>
    </row>
    <row r="1609">
      <c r="A1609" t="inlineStr">
        <is>
          <t>2015-W12-2015-ISAROD-Y25730</t>
        </is>
      </c>
      <c r="B1609" t="n">
        <v>2015</v>
      </c>
      <c r="C1609" t="n">
        <v>12</v>
      </c>
      <c r="D1609" t="inlineStr">
        <is>
          <t>2015-ISAROD</t>
        </is>
      </c>
      <c r="E1609" t="inlineStr">
        <is>
          <t>Y25730</t>
        </is>
      </c>
      <c r="F1609" t="inlineStr">
        <is>
          <t>BN</t>
        </is>
      </c>
      <c r="G1609" t="inlineStr">
        <is>
          <t>No</t>
        </is>
      </c>
      <c r="H1609" t="n">
        <v>1.5</v>
      </c>
    </row>
    <row r="1610">
      <c r="A1610" t="inlineStr">
        <is>
          <t>2015-W12-2015-PACO-Y28389</t>
        </is>
      </c>
      <c r="B1610" t="n">
        <v>2015</v>
      </c>
      <c r="C1610" t="n">
        <v>12</v>
      </c>
      <c r="D1610" t="inlineStr">
        <is>
          <t>2015-PACO</t>
        </is>
      </c>
      <c r="E1610" t="inlineStr">
        <is>
          <t>Y28389</t>
        </is>
      </c>
      <c r="F1610" t="inlineStr">
        <is>
          <t>QB</t>
        </is>
      </c>
      <c r="G1610" t="inlineStr">
        <is>
          <t>Yes</t>
        </is>
      </c>
      <c r="H1610" t="n">
        <v>15.5</v>
      </c>
    </row>
    <row r="1611">
      <c r="A1611" t="inlineStr">
        <is>
          <t>2015-W12-2015-PACO-Y23997</t>
        </is>
      </c>
      <c r="B1611" t="n">
        <v>2015</v>
      </c>
      <c r="C1611" t="n">
        <v>12</v>
      </c>
      <c r="D1611" t="inlineStr">
        <is>
          <t>2015-PACO</t>
        </is>
      </c>
      <c r="E1611" t="inlineStr">
        <is>
          <t>Y23997</t>
        </is>
      </c>
      <c r="F1611" t="inlineStr">
        <is>
          <t>WR</t>
        </is>
      </c>
      <c r="G1611" t="inlineStr">
        <is>
          <t>Yes</t>
        </is>
      </c>
      <c r="H1611" t="n">
        <v>3.6</v>
      </c>
    </row>
    <row r="1612">
      <c r="A1612" t="inlineStr">
        <is>
          <t>2015-W12-2015-PACO-Y25876</t>
        </is>
      </c>
      <c r="B1612" t="n">
        <v>2015</v>
      </c>
      <c r="C1612" t="n">
        <v>12</v>
      </c>
      <c r="D1612" t="inlineStr">
        <is>
          <t>2015-PACO</t>
        </is>
      </c>
      <c r="E1612" t="inlineStr">
        <is>
          <t>Y25876</t>
        </is>
      </c>
      <c r="F1612" t="inlineStr">
        <is>
          <t>WR</t>
        </is>
      </c>
      <c r="G1612" t="inlineStr">
        <is>
          <t>Yes</t>
        </is>
      </c>
      <c r="H1612" t="n">
        <v>5.5</v>
      </c>
    </row>
    <row r="1613">
      <c r="A1613" t="inlineStr">
        <is>
          <t>2015-W12-2015-PACO-Y8332</t>
        </is>
      </c>
      <c r="B1613" t="n">
        <v>2015</v>
      </c>
      <c r="C1613" t="n">
        <v>12</v>
      </c>
      <c r="D1613" t="inlineStr">
        <is>
          <t>2015-PACO</t>
        </is>
      </c>
      <c r="E1613" t="inlineStr">
        <is>
          <t>Y8332</t>
        </is>
      </c>
      <c r="F1613" t="inlineStr">
        <is>
          <t>WR</t>
        </is>
      </c>
      <c r="G1613" t="inlineStr">
        <is>
          <t>Yes</t>
        </is>
      </c>
      <c r="H1613" t="n">
        <v>0</v>
      </c>
    </row>
    <row r="1614">
      <c r="A1614" t="inlineStr">
        <is>
          <t>2015-W12-2015-PACO-Y26804</t>
        </is>
      </c>
      <c r="B1614" t="n">
        <v>2015</v>
      </c>
      <c r="C1614" t="n">
        <v>12</v>
      </c>
      <c r="D1614" t="inlineStr">
        <is>
          <t>2015-PACO</t>
        </is>
      </c>
      <c r="E1614" t="inlineStr">
        <is>
          <t>Y26804</t>
        </is>
      </c>
      <c r="F1614" t="inlineStr">
        <is>
          <t>RB</t>
        </is>
      </c>
      <c r="G1614" t="inlineStr">
        <is>
          <t>Yes</t>
        </is>
      </c>
      <c r="H1614" t="n">
        <v>8.199999999999999</v>
      </c>
    </row>
    <row r="1615">
      <c r="A1615" t="inlineStr">
        <is>
          <t>2015-W12-2015-PACO-Y7306</t>
        </is>
      </c>
      <c r="B1615" t="n">
        <v>2015</v>
      </c>
      <c r="C1615" t="n">
        <v>12</v>
      </c>
      <c r="D1615" t="inlineStr">
        <is>
          <t>2015-PACO</t>
        </is>
      </c>
      <c r="E1615" t="inlineStr">
        <is>
          <t>Y7306</t>
        </is>
      </c>
      <c r="F1615" t="inlineStr">
        <is>
          <t>RB</t>
        </is>
      </c>
      <c r="G1615" t="inlineStr">
        <is>
          <t>Yes</t>
        </is>
      </c>
      <c r="H1615" t="n">
        <v>2.5</v>
      </c>
    </row>
    <row r="1616">
      <c r="A1616" t="inlineStr">
        <is>
          <t>2015-W12-2015-PACO-Y6663</t>
        </is>
      </c>
      <c r="B1616" t="n">
        <v>2015</v>
      </c>
      <c r="C1616" t="n">
        <v>12</v>
      </c>
      <c r="D1616" t="inlineStr">
        <is>
          <t>2015-PACO</t>
        </is>
      </c>
      <c r="E1616" t="inlineStr">
        <is>
          <t>Y6663</t>
        </is>
      </c>
      <c r="F1616" t="inlineStr">
        <is>
          <t>TE</t>
        </is>
      </c>
      <c r="G1616" t="inlineStr">
        <is>
          <t>Yes</t>
        </is>
      </c>
      <c r="H1616" t="n">
        <v>17.3</v>
      </c>
    </row>
    <row r="1617">
      <c r="A1617" t="inlineStr">
        <is>
          <t>2015-W12-2015-PACO-Y24169</t>
        </is>
      </c>
      <c r="B1617" t="n">
        <v>2015</v>
      </c>
      <c r="C1617" t="n">
        <v>12</v>
      </c>
      <c r="D1617" t="inlineStr">
        <is>
          <t>2015-PACO</t>
        </is>
      </c>
      <c r="E1617" t="inlineStr">
        <is>
          <t>Y24169</t>
        </is>
      </c>
      <c r="F1617" t="inlineStr">
        <is>
          <t>W/R/T FLEX</t>
        </is>
      </c>
      <c r="G1617" t="inlineStr">
        <is>
          <t>Yes</t>
        </is>
      </c>
      <c r="H1617" t="n">
        <v>8</v>
      </c>
    </row>
    <row r="1618">
      <c r="A1618" t="inlineStr">
        <is>
          <t>2015-W12-2015-PACO-Y8907</t>
        </is>
      </c>
      <c r="B1618" t="n">
        <v>2015</v>
      </c>
      <c r="C1618" t="n">
        <v>12</v>
      </c>
      <c r="D1618" t="inlineStr">
        <is>
          <t>2015-PACO</t>
        </is>
      </c>
      <c r="E1618" t="inlineStr">
        <is>
          <t>Y8907</t>
        </is>
      </c>
      <c r="F1618" t="inlineStr">
        <is>
          <t>W/R/T FLEX</t>
        </is>
      </c>
      <c r="G1618" t="inlineStr">
        <is>
          <t>Yes</t>
        </is>
      </c>
      <c r="H1618" t="n">
        <v>9.1</v>
      </c>
    </row>
    <row r="1619">
      <c r="A1619" t="inlineStr">
        <is>
          <t>2015-W12-2015-PACO-Y9444</t>
        </is>
      </c>
      <c r="B1619" t="n">
        <v>2015</v>
      </c>
      <c r="C1619" t="n">
        <v>12</v>
      </c>
      <c r="D1619" t="inlineStr">
        <is>
          <t>2015-PACO</t>
        </is>
      </c>
      <c r="E1619" t="inlineStr">
        <is>
          <t>Y9444</t>
        </is>
      </c>
      <c r="F1619" t="inlineStr">
        <is>
          <t>W/R/T FLEX</t>
        </is>
      </c>
      <c r="G1619" t="inlineStr">
        <is>
          <t>Yes</t>
        </is>
      </c>
      <c r="H1619" t="n">
        <v>7</v>
      </c>
    </row>
    <row r="1620">
      <c r="A1620" t="inlineStr">
        <is>
          <t>2015-W12-2015-PACO-Y7520</t>
        </is>
      </c>
      <c r="B1620" t="n">
        <v>2015</v>
      </c>
      <c r="C1620" t="n">
        <v>12</v>
      </c>
      <c r="D1620" t="inlineStr">
        <is>
          <t>2015-PACO</t>
        </is>
      </c>
      <c r="E1620" t="inlineStr">
        <is>
          <t>Y7520</t>
        </is>
      </c>
      <c r="F1620" t="inlineStr">
        <is>
          <t>K</t>
        </is>
      </c>
      <c r="G1620" t="inlineStr">
        <is>
          <t>Yes</t>
        </is>
      </c>
      <c r="H1620" t="n">
        <v>5</v>
      </c>
    </row>
    <row r="1621">
      <c r="A1621" t="inlineStr">
        <is>
          <t>2015-W12-2015-PACO-Y-DEF:kansas-city</t>
        </is>
      </c>
      <c r="B1621" t="n">
        <v>2015</v>
      </c>
      <c r="C1621" t="n">
        <v>12</v>
      </c>
      <c r="D1621" t="inlineStr">
        <is>
          <t>2015-PACO</t>
        </is>
      </c>
      <c r="E1621" t="inlineStr">
        <is>
          <t>Y-DEF:kansas-city</t>
        </is>
      </c>
      <c r="F1621" t="inlineStr">
        <is>
          <t>DST</t>
        </is>
      </c>
      <c r="G1621" t="inlineStr">
        <is>
          <t>Yes</t>
        </is>
      </c>
      <c r="H1621" t="n">
        <v>5</v>
      </c>
    </row>
    <row r="1622">
      <c r="A1622" t="inlineStr">
        <is>
          <t>2015-W12-2015-PACO-Y28465</t>
        </is>
      </c>
      <c r="B1622" t="n">
        <v>2015</v>
      </c>
      <c r="C1622" t="n">
        <v>12</v>
      </c>
      <c r="D1622" t="inlineStr">
        <is>
          <t>2015-PACO</t>
        </is>
      </c>
      <c r="E1622" t="inlineStr">
        <is>
          <t>Y28465</t>
        </is>
      </c>
      <c r="F1622" t="inlineStr">
        <is>
          <t>BN</t>
        </is>
      </c>
      <c r="G1622" t="inlineStr">
        <is>
          <t>No</t>
        </is>
      </c>
      <c r="H1622" t="n">
        <v>5</v>
      </c>
    </row>
    <row r="1623">
      <c r="A1623" t="inlineStr">
        <is>
          <t>2015-W12-2015-PACO-Y8263</t>
        </is>
      </c>
      <c r="B1623" t="n">
        <v>2015</v>
      </c>
      <c r="C1623" t="n">
        <v>12</v>
      </c>
      <c r="D1623" t="inlineStr">
        <is>
          <t>2015-PACO</t>
        </is>
      </c>
      <c r="E1623" t="inlineStr">
        <is>
          <t>Y8263</t>
        </is>
      </c>
      <c r="F1623" t="inlineStr">
        <is>
          <t>BN</t>
        </is>
      </c>
      <c r="G1623" t="inlineStr">
        <is>
          <t>No</t>
        </is>
      </c>
      <c r="H1623" t="n">
        <v>0</v>
      </c>
    </row>
    <row r="1624">
      <c r="A1624" t="inlineStr">
        <is>
          <t>2015-W12-2015-PACO-Y8266</t>
        </is>
      </c>
      <c r="B1624" t="n">
        <v>2015</v>
      </c>
      <c r="C1624" t="n">
        <v>12</v>
      </c>
      <c r="D1624" t="inlineStr">
        <is>
          <t>2015-PACO</t>
        </is>
      </c>
      <c r="E1624" t="inlineStr">
        <is>
          <t>Y8266</t>
        </is>
      </c>
      <c r="F1624" t="inlineStr">
        <is>
          <t>BN</t>
        </is>
      </c>
      <c r="G1624" t="inlineStr">
        <is>
          <t>No</t>
        </is>
      </c>
      <c r="H1624" t="n">
        <v>0</v>
      </c>
    </row>
    <row r="1625">
      <c r="A1625" t="inlineStr">
        <is>
          <t>2015-W12-2015-PACO-Y8982</t>
        </is>
      </c>
      <c r="B1625" t="n">
        <v>2015</v>
      </c>
      <c r="C1625" t="n">
        <v>12</v>
      </c>
      <c r="D1625" t="inlineStr">
        <is>
          <t>2015-PACO</t>
        </is>
      </c>
      <c r="E1625" t="inlineStr">
        <is>
          <t>Y8982</t>
        </is>
      </c>
      <c r="F1625" t="inlineStr">
        <is>
          <t>BN</t>
        </is>
      </c>
      <c r="G1625" t="inlineStr">
        <is>
          <t>No</t>
        </is>
      </c>
      <c r="H1625" t="n">
        <v>3.5</v>
      </c>
    </row>
    <row r="1626">
      <c r="A1626" t="inlineStr">
        <is>
          <t>2015-W12-2015-PACO-Y7177</t>
        </is>
      </c>
      <c r="B1626" t="n">
        <v>2015</v>
      </c>
      <c r="C1626" t="n">
        <v>12</v>
      </c>
      <c r="D1626" t="inlineStr">
        <is>
          <t>2015-PACO</t>
        </is>
      </c>
      <c r="E1626" t="inlineStr">
        <is>
          <t>Y7177</t>
        </is>
      </c>
      <c r="F1626" t="inlineStr">
        <is>
          <t>BN</t>
        </is>
      </c>
      <c r="G1626" t="inlineStr">
        <is>
          <t>No</t>
        </is>
      </c>
      <c r="H1626" t="n">
        <v>27.7</v>
      </c>
    </row>
    <row r="1627">
      <c r="A1627" t="inlineStr">
        <is>
          <t>2015-W12-2015-PACO-Y8838</t>
        </is>
      </c>
      <c r="B1627" t="n">
        <v>2015</v>
      </c>
      <c r="C1627" t="n">
        <v>12</v>
      </c>
      <c r="D1627" t="inlineStr">
        <is>
          <t>2015-PACO</t>
        </is>
      </c>
      <c r="E1627" t="inlineStr">
        <is>
          <t>Y8838</t>
        </is>
      </c>
      <c r="F1627" t="inlineStr">
        <is>
          <t>BN</t>
        </is>
      </c>
      <c r="G1627" t="inlineStr">
        <is>
          <t>No</t>
        </is>
      </c>
      <c r="H1627" t="n">
        <v>0</v>
      </c>
    </row>
    <row r="1628">
      <c r="A1628" t="inlineStr">
        <is>
          <t>2015-W12-2015-LDV-Y6760</t>
        </is>
      </c>
      <c r="B1628" t="n">
        <v>2015</v>
      </c>
      <c r="C1628" t="n">
        <v>12</v>
      </c>
      <c r="D1628" t="inlineStr">
        <is>
          <t>2015-LDV</t>
        </is>
      </c>
      <c r="E1628" t="inlineStr">
        <is>
          <t>Y6760</t>
        </is>
      </c>
      <c r="F1628" t="inlineStr">
        <is>
          <t>QB</t>
        </is>
      </c>
      <c r="G1628" t="inlineStr">
        <is>
          <t>Yes</t>
        </is>
      </c>
      <c r="H1628" t="n">
        <v>23.84</v>
      </c>
    </row>
    <row r="1629">
      <c r="A1629" t="inlineStr">
        <is>
          <t>2015-W12-2015-LDV-Y27540</t>
        </is>
      </c>
      <c r="B1629" t="n">
        <v>2015</v>
      </c>
      <c r="C1629" t="n">
        <v>12</v>
      </c>
      <c r="D1629" t="inlineStr">
        <is>
          <t>2015-LDV</t>
        </is>
      </c>
      <c r="E1629" t="inlineStr">
        <is>
          <t>Y27540</t>
        </is>
      </c>
      <c r="F1629" t="inlineStr">
        <is>
          <t>WR</t>
        </is>
      </c>
      <c r="G1629" t="inlineStr">
        <is>
          <t>Yes</t>
        </is>
      </c>
      <c r="H1629" t="n">
        <v>20.2</v>
      </c>
    </row>
    <row r="1630">
      <c r="A1630" t="inlineStr">
        <is>
          <t>2015-W12-2015-LDV-Y25773</t>
        </is>
      </c>
      <c r="B1630" t="n">
        <v>2015</v>
      </c>
      <c r="C1630" t="n">
        <v>12</v>
      </c>
      <c r="D1630" t="inlineStr">
        <is>
          <t>2015-LDV</t>
        </is>
      </c>
      <c r="E1630" t="inlineStr">
        <is>
          <t>Y25773</t>
        </is>
      </c>
      <c r="F1630" t="inlineStr">
        <is>
          <t>WR</t>
        </is>
      </c>
      <c r="G1630" t="inlineStr">
        <is>
          <t>Yes</t>
        </is>
      </c>
      <c r="H1630" t="n">
        <v>9.6</v>
      </c>
    </row>
    <row r="1631">
      <c r="A1631" t="inlineStr">
        <is>
          <t>2015-W12-2015-LDV-Y28547</t>
        </is>
      </c>
      <c r="B1631" t="n">
        <v>2015</v>
      </c>
      <c r="C1631" t="n">
        <v>12</v>
      </c>
      <c r="D1631" t="inlineStr">
        <is>
          <t>2015-LDV</t>
        </is>
      </c>
      <c r="E1631" t="inlineStr">
        <is>
          <t>Y28547</t>
        </is>
      </c>
      <c r="F1631" t="inlineStr">
        <is>
          <t>WR</t>
        </is>
      </c>
      <c r="G1631" t="inlineStr">
        <is>
          <t>Yes</t>
        </is>
      </c>
      <c r="H1631" t="n">
        <v>5.3</v>
      </c>
    </row>
    <row r="1632">
      <c r="A1632" t="inlineStr">
        <is>
          <t>2015-W12-2015-LDV-Y26684</t>
        </is>
      </c>
      <c r="B1632" t="n">
        <v>2015</v>
      </c>
      <c r="C1632" t="n">
        <v>12</v>
      </c>
      <c r="D1632" t="inlineStr">
        <is>
          <t>2015-LDV</t>
        </is>
      </c>
      <c r="E1632" t="inlineStr">
        <is>
          <t>Y26684</t>
        </is>
      </c>
      <c r="F1632" t="inlineStr">
        <is>
          <t>RB</t>
        </is>
      </c>
      <c r="G1632" t="inlineStr">
        <is>
          <t>Yes</t>
        </is>
      </c>
      <c r="H1632" t="n">
        <v>17.9</v>
      </c>
    </row>
    <row r="1633">
      <c r="A1633" t="inlineStr">
        <is>
          <t>2015-W12-2015-LDV-Y28474</t>
        </is>
      </c>
      <c r="B1633" t="n">
        <v>2015</v>
      </c>
      <c r="C1633" t="n">
        <v>12</v>
      </c>
      <c r="D1633" t="inlineStr">
        <is>
          <t>2015-LDV</t>
        </is>
      </c>
      <c r="E1633" t="inlineStr">
        <is>
          <t>Y28474</t>
        </is>
      </c>
      <c r="F1633" t="inlineStr">
        <is>
          <t>RB</t>
        </is>
      </c>
      <c r="G1633" t="inlineStr">
        <is>
          <t>Yes</t>
        </is>
      </c>
      <c r="H1633" t="n">
        <v>8.9</v>
      </c>
    </row>
    <row r="1634">
      <c r="A1634" t="inlineStr">
        <is>
          <t>2015-W12-2015-LDV-Y27627</t>
        </is>
      </c>
      <c r="B1634" t="n">
        <v>2015</v>
      </c>
      <c r="C1634" t="n">
        <v>12</v>
      </c>
      <c r="D1634" t="inlineStr">
        <is>
          <t>2015-LDV</t>
        </is>
      </c>
      <c r="E1634" t="inlineStr">
        <is>
          <t>Y27627</t>
        </is>
      </c>
      <c r="F1634" t="inlineStr">
        <is>
          <t>TE</t>
        </is>
      </c>
      <c r="G1634" t="inlineStr">
        <is>
          <t>Yes</t>
        </is>
      </c>
      <c r="H1634" t="n">
        <v>2</v>
      </c>
    </row>
    <row r="1635">
      <c r="A1635" t="inlineStr">
        <is>
          <t>2015-W12-2015-LDV-Y28392</t>
        </is>
      </c>
      <c r="B1635" t="n">
        <v>2015</v>
      </c>
      <c r="C1635" t="n">
        <v>12</v>
      </c>
      <c r="D1635" t="inlineStr">
        <is>
          <t>2015-LDV</t>
        </is>
      </c>
      <c r="E1635" t="inlineStr">
        <is>
          <t>Y28392</t>
        </is>
      </c>
      <c r="F1635" t="inlineStr">
        <is>
          <t>W/R/T FLEX</t>
        </is>
      </c>
      <c r="G1635" t="inlineStr">
        <is>
          <t>Yes</t>
        </is>
      </c>
      <c r="H1635" t="n">
        <v>11.5</v>
      </c>
    </row>
    <row r="1636">
      <c r="A1636" t="inlineStr">
        <is>
          <t>2015-W12-2015-LDV-Y24793</t>
        </is>
      </c>
      <c r="B1636" t="n">
        <v>2015</v>
      </c>
      <c r="C1636" t="n">
        <v>12</v>
      </c>
      <c r="D1636" t="inlineStr">
        <is>
          <t>2015-LDV</t>
        </is>
      </c>
      <c r="E1636" t="inlineStr">
        <is>
          <t>Y24793</t>
        </is>
      </c>
      <c r="F1636" t="inlineStr">
        <is>
          <t>W/R/T FLEX</t>
        </is>
      </c>
      <c r="G1636" t="inlineStr">
        <is>
          <t>Yes</t>
        </is>
      </c>
      <c r="H1636" t="n">
        <v>5.6</v>
      </c>
    </row>
    <row r="1637">
      <c r="A1637" t="inlineStr">
        <is>
          <t>2015-W12-2015-LDV-Y7237</t>
        </is>
      </c>
      <c r="B1637" t="n">
        <v>2015</v>
      </c>
      <c r="C1637" t="n">
        <v>12</v>
      </c>
      <c r="D1637" t="inlineStr">
        <is>
          <t>2015-LDV</t>
        </is>
      </c>
      <c r="E1637" t="inlineStr">
        <is>
          <t>Y7237</t>
        </is>
      </c>
      <c r="F1637" t="inlineStr">
        <is>
          <t>W/R/T FLEX</t>
        </is>
      </c>
      <c r="G1637" t="inlineStr">
        <is>
          <t>Yes</t>
        </is>
      </c>
      <c r="H1637" t="n">
        <v>7.6</v>
      </c>
    </row>
    <row r="1638">
      <c r="A1638" t="inlineStr">
        <is>
          <t>2015-W12-2015-LDV-Y28103</t>
        </is>
      </c>
      <c r="B1638" t="n">
        <v>2015</v>
      </c>
      <c r="C1638" t="n">
        <v>12</v>
      </c>
      <c r="D1638" t="inlineStr">
        <is>
          <t>2015-LDV</t>
        </is>
      </c>
      <c r="E1638" t="inlineStr">
        <is>
          <t>Y28103</t>
        </is>
      </c>
      <c r="F1638" t="inlineStr">
        <is>
          <t>K</t>
        </is>
      </c>
      <c r="G1638" t="inlineStr">
        <is>
          <t>Yes</t>
        </is>
      </c>
      <c r="H1638" t="n">
        <v>8</v>
      </c>
    </row>
    <row r="1639">
      <c r="A1639" t="inlineStr">
        <is>
          <t>2015-W12-2015-LDV-Y-DEF:denver</t>
        </is>
      </c>
      <c r="B1639" t="n">
        <v>2015</v>
      </c>
      <c r="C1639" t="n">
        <v>12</v>
      </c>
      <c r="D1639" t="inlineStr">
        <is>
          <t>2015-LDV</t>
        </is>
      </c>
      <c r="E1639" t="inlineStr">
        <is>
          <t>Y-DEF:denver</t>
        </is>
      </c>
      <c r="F1639" t="inlineStr">
        <is>
          <t>DST</t>
        </is>
      </c>
      <c r="G1639" t="inlineStr">
        <is>
          <t>Yes</t>
        </is>
      </c>
      <c r="H1639" t="n">
        <v>5</v>
      </c>
    </row>
    <row r="1640">
      <c r="A1640" t="inlineStr">
        <is>
          <t>2015-W12-2015-LDV-Y24057</t>
        </is>
      </c>
      <c r="B1640" t="n">
        <v>2015</v>
      </c>
      <c r="C1640" t="n">
        <v>12</v>
      </c>
      <c r="D1640" t="inlineStr">
        <is>
          <t>2015-LDV</t>
        </is>
      </c>
      <c r="E1640" t="inlineStr">
        <is>
          <t>Y24057</t>
        </is>
      </c>
      <c r="F1640" t="inlineStr">
        <is>
          <t>BN</t>
        </is>
      </c>
      <c r="G1640" t="inlineStr">
        <is>
          <t>No</t>
        </is>
      </c>
      <c r="H1640" t="n">
        <v>11.3</v>
      </c>
    </row>
    <row r="1641">
      <c r="A1641" t="inlineStr">
        <is>
          <t>2015-W12-2015-LDV-Y9037</t>
        </is>
      </c>
      <c r="B1641" t="n">
        <v>2015</v>
      </c>
      <c r="C1641" t="n">
        <v>12</v>
      </c>
      <c r="D1641" t="inlineStr">
        <is>
          <t>2015-LDV</t>
        </is>
      </c>
      <c r="E1641" t="inlineStr">
        <is>
          <t>Y9037</t>
        </is>
      </c>
      <c r="F1641" t="inlineStr">
        <is>
          <t>BN</t>
        </is>
      </c>
      <c r="G1641" t="inlineStr">
        <is>
          <t>No</t>
        </is>
      </c>
      <c r="H1641" t="n">
        <v>0</v>
      </c>
    </row>
    <row r="1642">
      <c r="A1642" t="inlineStr">
        <is>
          <t>2015-W12-2015-LDV-Y7492</t>
        </is>
      </c>
      <c r="B1642" t="n">
        <v>2015</v>
      </c>
      <c r="C1642" t="n">
        <v>12</v>
      </c>
      <c r="D1642" t="inlineStr">
        <is>
          <t>2015-LDV</t>
        </is>
      </c>
      <c r="E1642" t="inlineStr">
        <is>
          <t>Y7492</t>
        </is>
      </c>
      <c r="F1642" t="inlineStr">
        <is>
          <t>BN</t>
        </is>
      </c>
      <c r="G1642" t="inlineStr">
        <is>
          <t>No</t>
        </is>
      </c>
      <c r="H1642" t="n">
        <v>4.3</v>
      </c>
    </row>
    <row r="1643">
      <c r="A1643" t="inlineStr">
        <is>
          <t>2015-W12-2015-LDV-Y6405</t>
        </is>
      </c>
      <c r="B1643" t="n">
        <v>2015</v>
      </c>
      <c r="C1643" t="n">
        <v>12</v>
      </c>
      <c r="D1643" t="inlineStr">
        <is>
          <t>2015-LDV</t>
        </is>
      </c>
      <c r="E1643" t="inlineStr">
        <is>
          <t>Y6405</t>
        </is>
      </c>
      <c r="F1643" t="inlineStr">
        <is>
          <t>BN</t>
        </is>
      </c>
      <c r="G1643" t="inlineStr">
        <is>
          <t>No</t>
        </is>
      </c>
      <c r="H1643" t="n">
        <v>3.6</v>
      </c>
    </row>
    <row r="1644">
      <c r="A1644" t="inlineStr">
        <is>
          <t>2015-W12-2015-LDV-Y26060</t>
        </is>
      </c>
      <c r="B1644" t="n">
        <v>2015</v>
      </c>
      <c r="C1644" t="n">
        <v>12</v>
      </c>
      <c r="D1644" t="inlineStr">
        <is>
          <t>2015-LDV</t>
        </is>
      </c>
      <c r="E1644" t="inlineStr">
        <is>
          <t>Y26060</t>
        </is>
      </c>
      <c r="F1644" t="inlineStr">
        <is>
          <t>BN</t>
        </is>
      </c>
      <c r="G1644" t="inlineStr">
        <is>
          <t>No</t>
        </is>
      </c>
      <c r="H1644" t="n">
        <v>10.4</v>
      </c>
    </row>
    <row r="1645">
      <c r="A1645" t="inlineStr">
        <is>
          <t>2015-W12-2015-LDV-Y27564</t>
        </is>
      </c>
      <c r="B1645" t="n">
        <v>2015</v>
      </c>
      <c r="C1645" t="n">
        <v>12</v>
      </c>
      <c r="D1645" t="inlineStr">
        <is>
          <t>2015-LDV</t>
        </is>
      </c>
      <c r="E1645" t="inlineStr">
        <is>
          <t>Y27564</t>
        </is>
      </c>
      <c r="F1645" t="inlineStr">
        <is>
          <t>BN</t>
        </is>
      </c>
      <c r="G1645" t="inlineStr">
        <is>
          <t>No</t>
        </is>
      </c>
      <c r="H1645" t="n">
        <v>23.7</v>
      </c>
    </row>
    <row r="1646">
      <c r="A1646" t="inlineStr">
        <is>
          <t>2015-W12-2015-VARO-Y5479</t>
        </is>
      </c>
      <c r="B1646" t="n">
        <v>2015</v>
      </c>
      <c r="C1646" t="n">
        <v>12</v>
      </c>
      <c r="D1646" t="inlineStr">
        <is>
          <t>2015-VARO</t>
        </is>
      </c>
      <c r="E1646" t="inlineStr">
        <is>
          <t>Y5479</t>
        </is>
      </c>
      <c r="F1646" t="inlineStr">
        <is>
          <t>QB</t>
        </is>
      </c>
      <c r="G1646" t="inlineStr">
        <is>
          <t>Yes</t>
        </is>
      </c>
      <c r="H1646" t="n">
        <v>8.119999999999999</v>
      </c>
    </row>
    <row r="1647">
      <c r="A1647" t="inlineStr">
        <is>
          <t>2015-W12-2015-VARO-Y8256</t>
        </is>
      </c>
      <c r="B1647" t="n">
        <v>2015</v>
      </c>
      <c r="C1647" t="n">
        <v>12</v>
      </c>
      <c r="D1647" t="inlineStr">
        <is>
          <t>2015-VARO</t>
        </is>
      </c>
      <c r="E1647" t="inlineStr">
        <is>
          <t>Y8256</t>
        </is>
      </c>
      <c r="F1647" t="inlineStr">
        <is>
          <t>WR</t>
        </is>
      </c>
      <c r="G1647" t="inlineStr">
        <is>
          <t>Yes</t>
        </is>
      </c>
      <c r="H1647" t="n">
        <v>27.3</v>
      </c>
    </row>
    <row r="1648">
      <c r="A1648" t="inlineStr">
        <is>
          <t>2015-W12-2015-VARO-Y25755</t>
        </is>
      </c>
      <c r="B1648" t="n">
        <v>2015</v>
      </c>
      <c r="C1648" t="n">
        <v>12</v>
      </c>
      <c r="D1648" t="inlineStr">
        <is>
          <t>2015-VARO</t>
        </is>
      </c>
      <c r="E1648" t="inlineStr">
        <is>
          <t>Y25755</t>
        </is>
      </c>
      <c r="F1648" t="inlineStr">
        <is>
          <t>WR</t>
        </is>
      </c>
      <c r="G1648" t="inlineStr">
        <is>
          <t>Yes</t>
        </is>
      </c>
      <c r="H1648" t="n">
        <v>9</v>
      </c>
    </row>
    <row r="1649">
      <c r="A1649" t="inlineStr">
        <is>
          <t>2015-W12-2015-VARO-Y27619</t>
        </is>
      </c>
      <c r="B1649" t="n">
        <v>2015</v>
      </c>
      <c r="C1649" t="n">
        <v>12</v>
      </c>
      <c r="D1649" t="inlineStr">
        <is>
          <t>2015-VARO</t>
        </is>
      </c>
      <c r="E1649" t="inlineStr">
        <is>
          <t>Y27619</t>
        </is>
      </c>
      <c r="F1649" t="inlineStr">
        <is>
          <t>WR</t>
        </is>
      </c>
      <c r="G1649" t="inlineStr">
        <is>
          <t>Yes</t>
        </is>
      </c>
      <c r="H1649" t="n">
        <v>9.9</v>
      </c>
    </row>
    <row r="1650">
      <c r="A1650" t="inlineStr">
        <is>
          <t>2015-W12-2015-VARO-Y8790</t>
        </is>
      </c>
      <c r="B1650" t="n">
        <v>2015</v>
      </c>
      <c r="C1650" t="n">
        <v>12</v>
      </c>
      <c r="D1650" t="inlineStr">
        <is>
          <t>2015-VARO</t>
        </is>
      </c>
      <c r="E1650" t="inlineStr">
        <is>
          <t>Y8790</t>
        </is>
      </c>
      <c r="F1650" t="inlineStr">
        <is>
          <t>RB</t>
        </is>
      </c>
      <c r="G1650" t="inlineStr">
        <is>
          <t>Yes</t>
        </is>
      </c>
      <c r="H1650" t="n">
        <v>7.7</v>
      </c>
    </row>
    <row r="1651">
      <c r="A1651" t="inlineStr">
        <is>
          <t>2015-W12-2015-VARO-Y8821</t>
        </is>
      </c>
      <c r="B1651" t="n">
        <v>2015</v>
      </c>
      <c r="C1651" t="n">
        <v>12</v>
      </c>
      <c r="D1651" t="inlineStr">
        <is>
          <t>2015-VARO</t>
        </is>
      </c>
      <c r="E1651" t="inlineStr">
        <is>
          <t>Y8821</t>
        </is>
      </c>
      <c r="F1651" t="inlineStr">
        <is>
          <t>RB</t>
        </is>
      </c>
      <c r="G1651" t="inlineStr">
        <is>
          <t>Yes</t>
        </is>
      </c>
      <c r="H1651" t="n">
        <v>5.3</v>
      </c>
    </row>
    <row r="1652">
      <c r="A1652" t="inlineStr">
        <is>
          <t>2015-W12-2015-VARO-Y24017</t>
        </is>
      </c>
      <c r="B1652" t="n">
        <v>2015</v>
      </c>
      <c r="C1652" t="n">
        <v>12</v>
      </c>
      <c r="D1652" t="inlineStr">
        <is>
          <t>2015-VARO</t>
        </is>
      </c>
      <c r="E1652" t="inlineStr">
        <is>
          <t>Y24017</t>
        </is>
      </c>
      <c r="F1652" t="inlineStr">
        <is>
          <t>TE</t>
        </is>
      </c>
      <c r="G1652" t="inlineStr">
        <is>
          <t>Yes</t>
        </is>
      </c>
      <c r="H1652" t="n">
        <v>14.8</v>
      </c>
    </row>
    <row r="1653">
      <c r="A1653" t="inlineStr">
        <is>
          <t>2015-W12-2015-VARO-Y26660</t>
        </is>
      </c>
      <c r="B1653" t="n">
        <v>2015</v>
      </c>
      <c r="C1653" t="n">
        <v>12</v>
      </c>
      <c r="D1653" t="inlineStr">
        <is>
          <t>2015-VARO</t>
        </is>
      </c>
      <c r="E1653" t="inlineStr">
        <is>
          <t>Y26660</t>
        </is>
      </c>
      <c r="F1653" t="inlineStr">
        <is>
          <t>W/R/T FLEX</t>
        </is>
      </c>
      <c r="G1653" t="inlineStr">
        <is>
          <t>Yes</t>
        </is>
      </c>
      <c r="H1653" t="n">
        <v>6.7</v>
      </c>
    </row>
    <row r="1654">
      <c r="A1654" t="inlineStr">
        <is>
          <t>2015-W12-2015-VARO-Y26708</t>
        </is>
      </c>
      <c r="B1654" t="n">
        <v>2015</v>
      </c>
      <c r="C1654" t="n">
        <v>12</v>
      </c>
      <c r="D1654" t="inlineStr">
        <is>
          <t>2015-VARO</t>
        </is>
      </c>
      <c r="E1654" t="inlineStr">
        <is>
          <t>Y26708</t>
        </is>
      </c>
      <c r="F1654" t="inlineStr">
        <is>
          <t>W/R/T FLEX</t>
        </is>
      </c>
      <c r="G1654" t="inlineStr">
        <is>
          <t>Yes</t>
        </is>
      </c>
      <c r="H1654" t="n">
        <v>9.800000000000001</v>
      </c>
    </row>
    <row r="1655">
      <c r="A1655" t="inlineStr">
        <is>
          <t>2015-W12-2015-VARO-Y26817</t>
        </is>
      </c>
      <c r="B1655" t="n">
        <v>2015</v>
      </c>
      <c r="C1655" t="n">
        <v>12</v>
      </c>
      <c r="D1655" t="inlineStr">
        <is>
          <t>2015-VARO</t>
        </is>
      </c>
      <c r="E1655" t="inlineStr">
        <is>
          <t>Y26817</t>
        </is>
      </c>
      <c r="F1655" t="inlineStr">
        <is>
          <t>W/R/T FLEX</t>
        </is>
      </c>
      <c r="G1655" t="inlineStr">
        <is>
          <t>Yes</t>
        </is>
      </c>
      <c r="H1655" t="n">
        <v>17.5</v>
      </c>
    </row>
    <row r="1656">
      <c r="A1656" t="inlineStr">
        <is>
          <t>2015-W12-2015-VARO-Y6558</t>
        </is>
      </c>
      <c r="B1656" t="n">
        <v>2015</v>
      </c>
      <c r="C1656" t="n">
        <v>12</v>
      </c>
      <c r="D1656" t="inlineStr">
        <is>
          <t>2015-VARO</t>
        </is>
      </c>
      <c r="E1656" t="inlineStr">
        <is>
          <t>Y6558</t>
        </is>
      </c>
      <c r="F1656" t="inlineStr">
        <is>
          <t>K</t>
        </is>
      </c>
      <c r="G1656" t="inlineStr">
        <is>
          <t>Yes</t>
        </is>
      </c>
      <c r="H1656" t="n">
        <v>2</v>
      </c>
    </row>
    <row r="1657">
      <c r="A1657" t="inlineStr">
        <is>
          <t>2015-W12-2015-VARO-Y-DEF:seattle</t>
        </is>
      </c>
      <c r="B1657" t="n">
        <v>2015</v>
      </c>
      <c r="C1657" t="n">
        <v>12</v>
      </c>
      <c r="D1657" t="inlineStr">
        <is>
          <t>2015-VARO</t>
        </is>
      </c>
      <c r="E1657" t="inlineStr">
        <is>
          <t>Y-DEF:seattle</t>
        </is>
      </c>
      <c r="F1657" t="inlineStr">
        <is>
          <t>DST</t>
        </is>
      </c>
      <c r="G1657" t="inlineStr">
        <is>
          <t>Yes</t>
        </is>
      </c>
      <c r="H1657" t="n">
        <v>9</v>
      </c>
    </row>
    <row r="1658">
      <c r="A1658" t="inlineStr">
        <is>
          <t>2015-W12-2015-VARO-Y27548</t>
        </is>
      </c>
      <c r="B1658" t="n">
        <v>2015</v>
      </c>
      <c r="C1658" t="n">
        <v>12</v>
      </c>
      <c r="D1658" t="inlineStr">
        <is>
          <t>2015-VARO</t>
        </is>
      </c>
      <c r="E1658" t="inlineStr">
        <is>
          <t>Y27548</t>
        </is>
      </c>
      <c r="F1658" t="inlineStr">
        <is>
          <t>BN</t>
        </is>
      </c>
      <c r="G1658" t="inlineStr">
        <is>
          <t>No</t>
        </is>
      </c>
      <c r="H1658" t="n">
        <v>3.5</v>
      </c>
    </row>
    <row r="1659">
      <c r="A1659" t="inlineStr">
        <is>
          <t>2015-W12-2015-VARO-Y24053</t>
        </is>
      </c>
      <c r="B1659" t="n">
        <v>2015</v>
      </c>
      <c r="C1659" t="n">
        <v>12</v>
      </c>
      <c r="D1659" t="inlineStr">
        <is>
          <t>2015-VARO</t>
        </is>
      </c>
      <c r="E1659" t="inlineStr">
        <is>
          <t>Y24053</t>
        </is>
      </c>
      <c r="F1659" t="inlineStr">
        <is>
          <t>BN</t>
        </is>
      </c>
      <c r="G1659" t="inlineStr">
        <is>
          <t>No</t>
        </is>
      </c>
      <c r="H1659" t="n">
        <v>3.6</v>
      </c>
    </row>
    <row r="1660">
      <c r="A1660" t="inlineStr">
        <is>
          <t>2015-W12-2015-VARO-Y25777</t>
        </is>
      </c>
      <c r="B1660" t="n">
        <v>2015</v>
      </c>
      <c r="C1660" t="n">
        <v>12</v>
      </c>
      <c r="D1660" t="inlineStr">
        <is>
          <t>2015-VARO</t>
        </is>
      </c>
      <c r="E1660" t="inlineStr">
        <is>
          <t>Y25777</t>
        </is>
      </c>
      <c r="F1660" t="inlineStr">
        <is>
          <t>BN</t>
        </is>
      </c>
      <c r="G1660" t="inlineStr">
        <is>
          <t>No</t>
        </is>
      </c>
      <c r="H1660" t="n">
        <v>11.9</v>
      </c>
    </row>
    <row r="1661">
      <c r="A1661" t="inlineStr">
        <is>
          <t>2015-W12-2015-VARO-Y28534</t>
        </is>
      </c>
      <c r="B1661" t="n">
        <v>2015</v>
      </c>
      <c r="C1661" t="n">
        <v>12</v>
      </c>
      <c r="D1661" t="inlineStr">
        <is>
          <t>2015-VARO</t>
        </is>
      </c>
      <c r="E1661" t="inlineStr">
        <is>
          <t>Y28534</t>
        </is>
      </c>
      <c r="F1661" t="inlineStr">
        <is>
          <t>BN</t>
        </is>
      </c>
      <c r="G1661" t="inlineStr">
        <is>
          <t>No</t>
        </is>
      </c>
      <c r="H1661" t="n">
        <v>3.1</v>
      </c>
    </row>
    <row r="1662">
      <c r="A1662" t="inlineStr">
        <is>
          <t>2015-W12-2015-VARO-Y27583</t>
        </is>
      </c>
      <c r="B1662" t="n">
        <v>2015</v>
      </c>
      <c r="C1662" t="n">
        <v>12</v>
      </c>
      <c r="D1662" t="inlineStr">
        <is>
          <t>2015-VARO</t>
        </is>
      </c>
      <c r="E1662" t="inlineStr">
        <is>
          <t>Y27583</t>
        </is>
      </c>
      <c r="F1662" t="inlineStr">
        <is>
          <t>BN</t>
        </is>
      </c>
      <c r="G1662" t="inlineStr">
        <is>
          <t>No</t>
        </is>
      </c>
      <c r="H1662" t="n">
        <v>10</v>
      </c>
    </row>
    <row r="1663">
      <c r="A1663" t="inlineStr">
        <is>
          <t>2015-W12-2015-VARO-Y24916</t>
        </is>
      </c>
      <c r="B1663" t="n">
        <v>2015</v>
      </c>
      <c r="C1663" t="n">
        <v>12</v>
      </c>
      <c r="D1663" t="inlineStr">
        <is>
          <t>2015-VARO</t>
        </is>
      </c>
      <c r="E1663" t="inlineStr">
        <is>
          <t>Y24916</t>
        </is>
      </c>
      <c r="F1663" t="inlineStr">
        <is>
          <t>BN</t>
        </is>
      </c>
      <c r="G1663" t="inlineStr">
        <is>
          <t>No</t>
        </is>
      </c>
      <c r="H1663" t="n">
        <v>17.6</v>
      </c>
    </row>
    <row r="1664">
      <c r="A1664" t="inlineStr">
        <is>
          <t>2015-W12-2015-HUERO-Y5228</t>
        </is>
      </c>
      <c r="B1664" t="n">
        <v>2015</v>
      </c>
      <c r="C1664" t="n">
        <v>12</v>
      </c>
      <c r="D1664" t="inlineStr">
        <is>
          <t>2015-HUERO</t>
        </is>
      </c>
      <c r="E1664" t="inlineStr">
        <is>
          <t>Y5228</t>
        </is>
      </c>
      <c r="F1664" t="inlineStr">
        <is>
          <t>QB</t>
        </is>
      </c>
      <c r="G1664" t="inlineStr">
        <is>
          <t>Yes</t>
        </is>
      </c>
      <c r="H1664" t="n">
        <v>29.2</v>
      </c>
    </row>
    <row r="1665">
      <c r="A1665" t="inlineStr">
        <is>
          <t>2015-W12-2015-HUERO-Y23999</t>
        </is>
      </c>
      <c r="B1665" t="n">
        <v>2015</v>
      </c>
      <c r="C1665" t="n">
        <v>12</v>
      </c>
      <c r="D1665" t="inlineStr">
        <is>
          <t>2015-HUERO</t>
        </is>
      </c>
      <c r="E1665" t="inlineStr">
        <is>
          <t>Y23999</t>
        </is>
      </c>
      <c r="F1665" t="inlineStr">
        <is>
          <t>WR</t>
        </is>
      </c>
      <c r="G1665" t="inlineStr">
        <is>
          <t>Yes</t>
        </is>
      </c>
      <c r="H1665" t="n">
        <v>2.6</v>
      </c>
    </row>
    <row r="1666">
      <c r="A1666" t="inlineStr">
        <is>
          <t>2015-W12-2015-HUERO-Y24851</t>
        </is>
      </c>
      <c r="B1666" t="n">
        <v>2015</v>
      </c>
      <c r="C1666" t="n">
        <v>12</v>
      </c>
      <c r="D1666" t="inlineStr">
        <is>
          <t>2015-HUERO</t>
        </is>
      </c>
      <c r="E1666" t="inlineStr">
        <is>
          <t>Y24851</t>
        </is>
      </c>
      <c r="F1666" t="inlineStr">
        <is>
          <t>WR</t>
        </is>
      </c>
      <c r="G1666" t="inlineStr">
        <is>
          <t>Yes</t>
        </is>
      </c>
      <c r="H1666" t="n">
        <v>7.4</v>
      </c>
    </row>
    <row r="1667">
      <c r="A1667" t="inlineStr">
        <is>
          <t>2015-W12-2015-HUERO-Y24171</t>
        </is>
      </c>
      <c r="B1667" t="n">
        <v>2015</v>
      </c>
      <c r="C1667" t="n">
        <v>12</v>
      </c>
      <c r="D1667" t="inlineStr">
        <is>
          <t>2015-HUERO</t>
        </is>
      </c>
      <c r="E1667" t="inlineStr">
        <is>
          <t>Y24171</t>
        </is>
      </c>
      <c r="F1667" t="inlineStr">
        <is>
          <t>WR</t>
        </is>
      </c>
      <c r="G1667" t="inlineStr">
        <is>
          <t>Yes</t>
        </is>
      </c>
      <c r="H1667" t="n">
        <v>5.1</v>
      </c>
    </row>
    <row r="1668">
      <c r="A1668" t="inlineStr">
        <is>
          <t>2015-W12-2015-HUERO-Y8781</t>
        </is>
      </c>
      <c r="B1668" t="n">
        <v>2015</v>
      </c>
      <c r="C1668" t="n">
        <v>12</v>
      </c>
      <c r="D1668" t="inlineStr">
        <is>
          <t>2015-HUERO</t>
        </is>
      </c>
      <c r="E1668" t="inlineStr">
        <is>
          <t>Y8781</t>
        </is>
      </c>
      <c r="F1668" t="inlineStr">
        <is>
          <t>RB</t>
        </is>
      </c>
      <c r="G1668" t="inlineStr">
        <is>
          <t>Yes</t>
        </is>
      </c>
      <c r="H1668" t="n">
        <v>7.6</v>
      </c>
    </row>
    <row r="1669">
      <c r="A1669" t="inlineStr">
        <is>
          <t>2015-W12-2015-HUERO-Y9317</t>
        </is>
      </c>
      <c r="B1669" t="n">
        <v>2015</v>
      </c>
      <c r="C1669" t="n">
        <v>12</v>
      </c>
      <c r="D1669" t="inlineStr">
        <is>
          <t>2015-HUERO</t>
        </is>
      </c>
      <c r="E1669" t="inlineStr">
        <is>
          <t>Y9317</t>
        </is>
      </c>
      <c r="F1669" t="inlineStr">
        <is>
          <t>RB</t>
        </is>
      </c>
      <c r="G1669" t="inlineStr">
        <is>
          <t>Yes</t>
        </is>
      </c>
      <c r="H1669" t="n">
        <v>14.1</v>
      </c>
    </row>
    <row r="1670">
      <c r="A1670" t="inlineStr">
        <is>
          <t>2015-W12-2015-HUERO-Y27626</t>
        </is>
      </c>
      <c r="B1670" t="n">
        <v>2015</v>
      </c>
      <c r="C1670" t="n">
        <v>12</v>
      </c>
      <c r="D1670" t="inlineStr">
        <is>
          <t>2015-HUERO</t>
        </is>
      </c>
      <c r="E1670" t="inlineStr">
        <is>
          <t>Y27626</t>
        </is>
      </c>
      <c r="F1670" t="inlineStr">
        <is>
          <t>TE</t>
        </is>
      </c>
      <c r="G1670" t="inlineStr">
        <is>
          <t>Yes</t>
        </is>
      </c>
      <c r="H1670" t="n">
        <v>3</v>
      </c>
    </row>
    <row r="1671">
      <c r="A1671" t="inlineStr">
        <is>
          <t>2015-W12-2015-HUERO-Y28424</t>
        </is>
      </c>
      <c r="B1671" t="n">
        <v>2015</v>
      </c>
      <c r="C1671" t="n">
        <v>12</v>
      </c>
      <c r="D1671" t="inlineStr">
        <is>
          <t>2015-HUERO</t>
        </is>
      </c>
      <c r="E1671" t="inlineStr">
        <is>
          <t>Y28424</t>
        </is>
      </c>
      <c r="F1671" t="inlineStr">
        <is>
          <t>W/R/T FLEX</t>
        </is>
      </c>
      <c r="G1671" t="inlineStr">
        <is>
          <t>Yes</t>
        </is>
      </c>
      <c r="H1671" t="n">
        <v>8.199999999999999</v>
      </c>
    </row>
    <row r="1672">
      <c r="A1672" t="inlineStr">
        <is>
          <t>2015-W12-2015-HUERO-Y8801</t>
        </is>
      </c>
      <c r="B1672" t="n">
        <v>2015</v>
      </c>
      <c r="C1672" t="n">
        <v>12</v>
      </c>
      <c r="D1672" t="inlineStr">
        <is>
          <t>2015-HUERO</t>
        </is>
      </c>
      <c r="E1672" t="inlineStr">
        <is>
          <t>Y8801</t>
        </is>
      </c>
      <c r="F1672" t="inlineStr">
        <is>
          <t>W/R/T FLEX</t>
        </is>
      </c>
      <c r="G1672" t="inlineStr">
        <is>
          <t>Yes</t>
        </is>
      </c>
      <c r="H1672" t="n">
        <v>1.7</v>
      </c>
    </row>
    <row r="1673">
      <c r="A1673" t="inlineStr">
        <is>
          <t>2015-W12-2015-HUERO-Y28461</t>
        </is>
      </c>
      <c r="B1673" t="n">
        <v>2015</v>
      </c>
      <c r="C1673" t="n">
        <v>12</v>
      </c>
      <c r="D1673" t="inlineStr">
        <is>
          <t>2015-HUERO</t>
        </is>
      </c>
      <c r="E1673" t="inlineStr">
        <is>
          <t>Y28461</t>
        </is>
      </c>
      <c r="F1673" t="inlineStr">
        <is>
          <t>W/R/T FLEX</t>
        </is>
      </c>
      <c r="G1673" t="inlineStr">
        <is>
          <t>Yes</t>
        </is>
      </c>
      <c r="H1673" t="n">
        <v>9</v>
      </c>
    </row>
    <row r="1674">
      <c r="A1674" t="inlineStr">
        <is>
          <t>2015-W12-2015-HUERO-Y28227</t>
        </is>
      </c>
      <c r="B1674" t="n">
        <v>2015</v>
      </c>
      <c r="C1674" t="n">
        <v>12</v>
      </c>
      <c r="D1674" t="inlineStr">
        <is>
          <t>2015-HUERO</t>
        </is>
      </c>
      <c r="E1674" t="inlineStr">
        <is>
          <t>Y28227</t>
        </is>
      </c>
      <c r="F1674" t="inlineStr">
        <is>
          <t>K</t>
        </is>
      </c>
      <c r="G1674" t="inlineStr">
        <is>
          <t>Yes</t>
        </is>
      </c>
      <c r="H1674" t="n">
        <v>13</v>
      </c>
    </row>
    <row r="1675">
      <c r="A1675" t="inlineStr">
        <is>
          <t>2015-W12-2015-HUERO-Y-DEF:ny-jets</t>
        </is>
      </c>
      <c r="B1675" t="n">
        <v>2015</v>
      </c>
      <c r="C1675" t="n">
        <v>12</v>
      </c>
      <c r="D1675" t="inlineStr">
        <is>
          <t>2015-HUERO</t>
        </is>
      </c>
      <c r="E1675" t="inlineStr">
        <is>
          <t>Y-DEF:ny-jets</t>
        </is>
      </c>
      <c r="F1675" t="inlineStr">
        <is>
          <t>DST</t>
        </is>
      </c>
      <c r="G1675" t="inlineStr">
        <is>
          <t>Yes</t>
        </is>
      </c>
      <c r="H1675" t="n">
        <v>8</v>
      </c>
    </row>
    <row r="1676">
      <c r="A1676" t="inlineStr">
        <is>
          <t>2015-W12-2015-HUERO-Y27631</t>
        </is>
      </c>
      <c r="B1676" t="n">
        <v>2015</v>
      </c>
      <c r="C1676" t="n">
        <v>12</v>
      </c>
      <c r="D1676" t="inlineStr">
        <is>
          <t>2015-HUERO</t>
        </is>
      </c>
      <c r="E1676" t="inlineStr">
        <is>
          <t>Y27631</t>
        </is>
      </c>
      <c r="F1676" t="inlineStr">
        <is>
          <t>BN</t>
        </is>
      </c>
      <c r="G1676" t="inlineStr">
        <is>
          <t>No</t>
        </is>
      </c>
      <c r="H1676" t="n">
        <v>0</v>
      </c>
    </row>
    <row r="1677">
      <c r="A1677" t="inlineStr">
        <is>
          <t>2015-W12-2015-HUERO-Y27532</t>
        </is>
      </c>
      <c r="B1677" t="n">
        <v>2015</v>
      </c>
      <c r="C1677" t="n">
        <v>12</v>
      </c>
      <c r="D1677" t="inlineStr">
        <is>
          <t>2015-HUERO</t>
        </is>
      </c>
      <c r="E1677" t="inlineStr">
        <is>
          <t>Y27532</t>
        </is>
      </c>
      <c r="F1677" t="inlineStr">
        <is>
          <t>BN</t>
        </is>
      </c>
      <c r="G1677" t="inlineStr">
        <is>
          <t>No</t>
        </is>
      </c>
      <c r="H1677" t="n">
        <v>27.8</v>
      </c>
    </row>
    <row r="1678">
      <c r="A1678" t="inlineStr">
        <is>
          <t>2015-W12-2015-HUERO-Y28483</t>
        </is>
      </c>
      <c r="B1678" t="n">
        <v>2015</v>
      </c>
      <c r="C1678" t="n">
        <v>12</v>
      </c>
      <c r="D1678" t="inlineStr">
        <is>
          <t>2015-HUERO</t>
        </is>
      </c>
      <c r="E1678" t="inlineStr">
        <is>
          <t>Y28483</t>
        </is>
      </c>
      <c r="F1678" t="inlineStr">
        <is>
          <t>BN</t>
        </is>
      </c>
      <c r="G1678" t="inlineStr">
        <is>
          <t>No</t>
        </is>
      </c>
      <c r="H1678" t="n">
        <v>6.4</v>
      </c>
    </row>
    <row r="1679">
      <c r="A1679" t="inlineStr">
        <is>
          <t>2015-W12-2015-HUERO-Y25810</t>
        </is>
      </c>
      <c r="B1679" t="n">
        <v>2015</v>
      </c>
      <c r="C1679" t="n">
        <v>12</v>
      </c>
      <c r="D1679" t="inlineStr">
        <is>
          <t>2015-HUERO</t>
        </is>
      </c>
      <c r="E1679" t="inlineStr">
        <is>
          <t>Y25810</t>
        </is>
      </c>
      <c r="F1679" t="inlineStr">
        <is>
          <t>BN</t>
        </is>
      </c>
      <c r="G1679" t="inlineStr">
        <is>
          <t>No</t>
        </is>
      </c>
      <c r="H1679" t="n">
        <v>16</v>
      </c>
    </row>
    <row r="1680">
      <c r="A1680" t="inlineStr">
        <is>
          <t>2015-W12-2015-HUERO-Y6337</t>
        </is>
      </c>
      <c r="B1680" t="n">
        <v>2015</v>
      </c>
      <c r="C1680" t="n">
        <v>12</v>
      </c>
      <c r="D1680" t="inlineStr">
        <is>
          <t>2015-HUERO</t>
        </is>
      </c>
      <c r="E1680" t="inlineStr">
        <is>
          <t>Y6337</t>
        </is>
      </c>
      <c r="F1680" t="inlineStr">
        <is>
          <t>BN</t>
        </is>
      </c>
      <c r="G1680" t="inlineStr">
        <is>
          <t>No</t>
        </is>
      </c>
      <c r="H1680" t="n">
        <v>17.44</v>
      </c>
    </row>
    <row r="1681">
      <c r="A1681" t="inlineStr">
        <is>
          <t>2015-W12-2015-HUERO-Y28543</t>
        </is>
      </c>
      <c r="B1681" t="n">
        <v>2015</v>
      </c>
      <c r="C1681" t="n">
        <v>12</v>
      </c>
      <c r="D1681" t="inlineStr">
        <is>
          <t>2015-HUERO</t>
        </is>
      </c>
      <c r="E1681" t="inlineStr">
        <is>
          <t>Y28543</t>
        </is>
      </c>
      <c r="F1681" t="inlineStr">
        <is>
          <t>BN</t>
        </is>
      </c>
      <c r="G1681" t="inlineStr">
        <is>
          <t>No</t>
        </is>
      </c>
      <c r="H1681" t="n">
        <v>0.5</v>
      </c>
    </row>
    <row r="1682">
      <c r="A1682" t="inlineStr">
        <is>
          <t>2015-W12-2015-ALEXAODE-Y27531</t>
        </is>
      </c>
      <c r="B1682" t="n">
        <v>2015</v>
      </c>
      <c r="C1682" t="n">
        <v>12</v>
      </c>
      <c r="D1682" t="inlineStr">
        <is>
          <t>2015-ALEXAODE</t>
        </is>
      </c>
      <c r="E1682" t="inlineStr">
        <is>
          <t>Y27531</t>
        </is>
      </c>
      <c r="F1682" t="inlineStr">
        <is>
          <t>QB</t>
        </is>
      </c>
      <c r="G1682" t="inlineStr">
        <is>
          <t>Yes</t>
        </is>
      </c>
      <c r="H1682" t="n">
        <v>23.46</v>
      </c>
    </row>
    <row r="1683">
      <c r="A1683" t="inlineStr">
        <is>
          <t>2015-W12-2015-ALEXAODE-Y24062</t>
        </is>
      </c>
      <c r="B1683" t="n">
        <v>2015</v>
      </c>
      <c r="C1683" t="n">
        <v>12</v>
      </c>
      <c r="D1683" t="inlineStr">
        <is>
          <t>2015-ALEXAODE</t>
        </is>
      </c>
      <c r="E1683" t="inlineStr">
        <is>
          <t>Y24062</t>
        </is>
      </c>
      <c r="F1683" t="inlineStr">
        <is>
          <t>WR</t>
        </is>
      </c>
      <c r="G1683" t="inlineStr">
        <is>
          <t>Yes</t>
        </is>
      </c>
      <c r="H1683" t="n">
        <v>12.2</v>
      </c>
    </row>
    <row r="1684">
      <c r="A1684" t="inlineStr">
        <is>
          <t>2015-W12-2015-ALEXAODE-Y27535</t>
        </is>
      </c>
      <c r="B1684" t="n">
        <v>2015</v>
      </c>
      <c r="C1684" t="n">
        <v>12</v>
      </c>
      <c r="D1684" t="inlineStr">
        <is>
          <t>2015-ALEXAODE</t>
        </is>
      </c>
      <c r="E1684" t="inlineStr">
        <is>
          <t>Y27535</t>
        </is>
      </c>
      <c r="F1684" t="inlineStr">
        <is>
          <t>WR</t>
        </is>
      </c>
      <c r="G1684" t="inlineStr">
        <is>
          <t>Yes</t>
        </is>
      </c>
      <c r="H1684" t="n">
        <v>6.4</v>
      </c>
    </row>
    <row r="1685">
      <c r="A1685" t="inlineStr">
        <is>
          <t>2015-W12-2015-ALEXAODE-Y24035</t>
        </is>
      </c>
      <c r="B1685" t="n">
        <v>2015</v>
      </c>
      <c r="C1685" t="n">
        <v>12</v>
      </c>
      <c r="D1685" t="inlineStr">
        <is>
          <t>2015-ALEXAODE</t>
        </is>
      </c>
      <c r="E1685" t="inlineStr">
        <is>
          <t>Y24035</t>
        </is>
      </c>
      <c r="F1685" t="inlineStr">
        <is>
          <t>WR</t>
        </is>
      </c>
      <c r="G1685" t="inlineStr">
        <is>
          <t>Yes</t>
        </is>
      </c>
      <c r="H1685" t="n">
        <v>11</v>
      </c>
    </row>
    <row r="1686">
      <c r="A1686" t="inlineStr">
        <is>
          <t>2015-W12-2015-ALEXAODE-Y8261</t>
        </is>
      </c>
      <c r="B1686" t="n">
        <v>2015</v>
      </c>
      <c r="C1686" t="n">
        <v>12</v>
      </c>
      <c r="D1686" t="inlineStr">
        <is>
          <t>2015-ALEXAODE</t>
        </is>
      </c>
      <c r="E1686" t="inlineStr">
        <is>
          <t>Y8261</t>
        </is>
      </c>
      <c r="F1686" t="inlineStr">
        <is>
          <t>RB</t>
        </is>
      </c>
      <c r="G1686" t="inlineStr">
        <is>
          <t>Yes</t>
        </is>
      </c>
      <c r="H1686" t="n">
        <v>30.7</v>
      </c>
    </row>
    <row r="1687">
      <c r="A1687" t="inlineStr">
        <is>
          <t>2015-W12-2015-ALEXAODE-Y24400</t>
        </is>
      </c>
      <c r="B1687" t="n">
        <v>2015</v>
      </c>
      <c r="C1687" t="n">
        <v>12</v>
      </c>
      <c r="D1687" t="inlineStr">
        <is>
          <t>2015-ALEXAODE</t>
        </is>
      </c>
      <c r="E1687" t="inlineStr">
        <is>
          <t>Y24400</t>
        </is>
      </c>
      <c r="F1687" t="inlineStr">
        <is>
          <t>RB</t>
        </is>
      </c>
      <c r="G1687" t="inlineStr">
        <is>
          <t>Yes</t>
        </is>
      </c>
      <c r="H1687" t="n">
        <v>16.2</v>
      </c>
    </row>
    <row r="1688">
      <c r="A1688" t="inlineStr">
        <is>
          <t>2015-W12-2015-ALEXAODE-Y26686</t>
        </is>
      </c>
      <c r="B1688" t="n">
        <v>2015</v>
      </c>
      <c r="C1688" t="n">
        <v>12</v>
      </c>
      <c r="D1688" t="inlineStr">
        <is>
          <t>2015-ALEXAODE</t>
        </is>
      </c>
      <c r="E1688" t="inlineStr">
        <is>
          <t>Y26686</t>
        </is>
      </c>
      <c r="F1688" t="inlineStr">
        <is>
          <t>TE</t>
        </is>
      </c>
      <c r="G1688" t="inlineStr">
        <is>
          <t>Yes</t>
        </is>
      </c>
      <c r="H1688" t="n">
        <v>12.9</v>
      </c>
    </row>
    <row r="1689">
      <c r="A1689" t="inlineStr">
        <is>
          <t>2015-W12-2015-ALEXAODE-Y24858</t>
        </is>
      </c>
      <c r="B1689" t="n">
        <v>2015</v>
      </c>
      <c r="C1689" t="n">
        <v>12</v>
      </c>
      <c r="D1689" t="inlineStr">
        <is>
          <t>2015-ALEXAODE</t>
        </is>
      </c>
      <c r="E1689" t="inlineStr">
        <is>
          <t>Y24858</t>
        </is>
      </c>
      <c r="F1689" t="inlineStr">
        <is>
          <t>W/R/T FLEX</t>
        </is>
      </c>
      <c r="G1689" t="inlineStr">
        <is>
          <t>Yes</t>
        </is>
      </c>
      <c r="H1689" t="n">
        <v>3</v>
      </c>
    </row>
    <row r="1690">
      <c r="A1690" t="inlineStr">
        <is>
          <t>2015-W12-2015-ALEXAODE-Y25937</t>
        </is>
      </c>
      <c r="B1690" t="n">
        <v>2015</v>
      </c>
      <c r="C1690" t="n">
        <v>12</v>
      </c>
      <c r="D1690" t="inlineStr">
        <is>
          <t>2015-ALEXAODE</t>
        </is>
      </c>
      <c r="E1690" t="inlineStr">
        <is>
          <t>Y25937</t>
        </is>
      </c>
      <c r="F1690" t="inlineStr">
        <is>
          <t>W/R/T FLEX</t>
        </is>
      </c>
      <c r="G1690" t="inlineStr">
        <is>
          <t>Yes</t>
        </is>
      </c>
      <c r="H1690" t="n">
        <v>0</v>
      </c>
    </row>
    <row r="1691">
      <c r="A1691" t="inlineStr">
        <is>
          <t>2015-W12-2015-ALEXAODE-Y25481</t>
        </is>
      </c>
      <c r="B1691" t="n">
        <v>2015</v>
      </c>
      <c r="C1691" t="n">
        <v>12</v>
      </c>
      <c r="D1691" t="inlineStr">
        <is>
          <t>2015-ALEXAODE</t>
        </is>
      </c>
      <c r="E1691" t="inlineStr">
        <is>
          <t>Y25481</t>
        </is>
      </c>
      <c r="F1691" t="inlineStr">
        <is>
          <t>W/R/T FLEX</t>
        </is>
      </c>
      <c r="G1691" t="inlineStr">
        <is>
          <t>Yes</t>
        </is>
      </c>
      <c r="H1691" t="n">
        <v>8.6</v>
      </c>
    </row>
    <row r="1692">
      <c r="A1692" t="inlineStr">
        <is>
          <t>2015-W12-2015-ALEXAODE-Y7867</t>
        </is>
      </c>
      <c r="B1692" t="n">
        <v>2015</v>
      </c>
      <c r="C1692" t="n">
        <v>12</v>
      </c>
      <c r="D1692" t="inlineStr">
        <is>
          <t>2015-ALEXAODE</t>
        </is>
      </c>
      <c r="E1692" t="inlineStr">
        <is>
          <t>Y7867</t>
        </is>
      </c>
      <c r="F1692" t="inlineStr">
        <is>
          <t>K</t>
        </is>
      </c>
      <c r="G1692" t="inlineStr">
        <is>
          <t>Yes</t>
        </is>
      </c>
      <c r="H1692" t="n">
        <v>7</v>
      </c>
    </row>
    <row r="1693">
      <c r="A1693" t="inlineStr">
        <is>
          <t>2015-W12-2015-ALEXAODE-Y-DEF:green-bay</t>
        </is>
      </c>
      <c r="B1693" t="n">
        <v>2015</v>
      </c>
      <c r="C1693" t="n">
        <v>12</v>
      </c>
      <c r="D1693" t="inlineStr">
        <is>
          <t>2015-ALEXAODE</t>
        </is>
      </c>
      <c r="E1693" t="inlineStr">
        <is>
          <t>Y-DEF:green-bay</t>
        </is>
      </c>
      <c r="F1693" t="inlineStr">
        <is>
          <t>DST</t>
        </is>
      </c>
      <c r="G1693" t="inlineStr">
        <is>
          <t>Yes</t>
        </is>
      </c>
      <c r="H1693" t="n">
        <v>2</v>
      </c>
    </row>
    <row r="1694">
      <c r="A1694" t="inlineStr">
        <is>
          <t>2015-W12-2015-ALEXAODE-Y26631</t>
        </is>
      </c>
      <c r="B1694" t="n">
        <v>2015</v>
      </c>
      <c r="C1694" t="n">
        <v>12</v>
      </c>
      <c r="D1694" t="inlineStr">
        <is>
          <t>2015-ALEXAODE</t>
        </is>
      </c>
      <c r="E1694" t="inlineStr">
        <is>
          <t>Y26631</t>
        </is>
      </c>
      <c r="F1694" t="inlineStr">
        <is>
          <t>BN</t>
        </is>
      </c>
      <c r="G1694" t="inlineStr">
        <is>
          <t>No</t>
        </is>
      </c>
      <c r="H1694" t="n">
        <v>15.6</v>
      </c>
    </row>
    <row r="1695">
      <c r="A1695" t="inlineStr">
        <is>
          <t>2015-W12-2015-ALEXAODE-Y27585</t>
        </is>
      </c>
      <c r="B1695" t="n">
        <v>2015</v>
      </c>
      <c r="C1695" t="n">
        <v>12</v>
      </c>
      <c r="D1695" t="inlineStr">
        <is>
          <t>2015-ALEXAODE</t>
        </is>
      </c>
      <c r="E1695" t="inlineStr">
        <is>
          <t>Y27585</t>
        </is>
      </c>
      <c r="F1695" t="inlineStr">
        <is>
          <t>BN</t>
        </is>
      </c>
      <c r="G1695" t="inlineStr">
        <is>
          <t>No</t>
        </is>
      </c>
      <c r="H1695" t="n">
        <v>0</v>
      </c>
    </row>
    <row r="1696">
      <c r="A1696" t="inlineStr">
        <is>
          <t>2015-W12-2015-ALEXAODE-Y25806</t>
        </is>
      </c>
      <c r="B1696" t="n">
        <v>2015</v>
      </c>
      <c r="C1696" t="n">
        <v>12</v>
      </c>
      <c r="D1696" t="inlineStr">
        <is>
          <t>2015-ALEXAODE</t>
        </is>
      </c>
      <c r="E1696" t="inlineStr">
        <is>
          <t>Y25806</t>
        </is>
      </c>
      <c r="F1696" t="inlineStr">
        <is>
          <t>BN</t>
        </is>
      </c>
      <c r="G1696" t="inlineStr">
        <is>
          <t>No</t>
        </is>
      </c>
      <c r="H1696" t="n">
        <v>5</v>
      </c>
    </row>
    <row r="1697">
      <c r="A1697" t="inlineStr">
        <is>
          <t>2015-W12-2015-ALEXAODE-Y6763</t>
        </is>
      </c>
      <c r="B1697" t="n">
        <v>2015</v>
      </c>
      <c r="C1697" t="n">
        <v>12</v>
      </c>
      <c r="D1697" t="inlineStr">
        <is>
          <t>2015-ALEXAODE</t>
        </is>
      </c>
      <c r="E1697" t="inlineStr">
        <is>
          <t>Y6763</t>
        </is>
      </c>
      <c r="F1697" t="inlineStr">
        <is>
          <t>BN</t>
        </is>
      </c>
      <c r="G1697" t="inlineStr">
        <is>
          <t>No</t>
        </is>
      </c>
      <c r="H1697" t="n">
        <v>28.9</v>
      </c>
    </row>
    <row r="1698">
      <c r="A1698" t="inlineStr">
        <is>
          <t>2015-W12-2015-ALEXAODE-Y23987</t>
        </is>
      </c>
      <c r="B1698" t="n">
        <v>2015</v>
      </c>
      <c r="C1698" t="n">
        <v>12</v>
      </c>
      <c r="D1698" t="inlineStr">
        <is>
          <t>2015-ALEXAODE</t>
        </is>
      </c>
      <c r="E1698" t="inlineStr">
        <is>
          <t>Y23987</t>
        </is>
      </c>
      <c r="F1698" t="inlineStr">
        <is>
          <t>BN</t>
        </is>
      </c>
      <c r="G1698" t="inlineStr">
        <is>
          <t>No</t>
        </is>
      </c>
      <c r="H1698" t="n">
        <v>0</v>
      </c>
    </row>
    <row r="1699">
      <c r="A1699" t="inlineStr">
        <is>
          <t>2015-W12-2015-ALEXAODE-Y28429</t>
        </is>
      </c>
      <c r="B1699" t="n">
        <v>2015</v>
      </c>
      <c r="C1699" t="n">
        <v>12</v>
      </c>
      <c r="D1699" t="inlineStr">
        <is>
          <t>2015-ALEXAODE</t>
        </is>
      </c>
      <c r="E1699" t="inlineStr">
        <is>
          <t>Y28429</t>
        </is>
      </c>
      <c r="F1699" t="inlineStr">
        <is>
          <t>BN</t>
        </is>
      </c>
      <c r="G1699" t="inlineStr">
        <is>
          <t>No</t>
        </is>
      </c>
      <c r="H1699" t="n">
        <v>1.9</v>
      </c>
    </row>
    <row r="1700">
      <c r="A1700" t="inlineStr">
        <is>
          <t>2015-W12-2015-ABARBA-Y24788</t>
        </is>
      </c>
      <c r="B1700" t="n">
        <v>2015</v>
      </c>
      <c r="C1700" t="n">
        <v>12</v>
      </c>
      <c r="D1700" t="inlineStr">
        <is>
          <t>2015-ABARBA</t>
        </is>
      </c>
      <c r="E1700" t="inlineStr">
        <is>
          <t>Y24788</t>
        </is>
      </c>
      <c r="F1700" t="inlineStr">
        <is>
          <t>QB</t>
        </is>
      </c>
      <c r="G1700" t="inlineStr">
        <is>
          <t>Yes</t>
        </is>
      </c>
      <c r="H1700" t="n">
        <v>17.82</v>
      </c>
    </row>
    <row r="1701">
      <c r="A1701" t="inlineStr">
        <is>
          <t>2015-W12-2015-ABARBA-Y26650</t>
        </is>
      </c>
      <c r="B1701" t="n">
        <v>2015</v>
      </c>
      <c r="C1701" t="n">
        <v>12</v>
      </c>
      <c r="D1701" t="inlineStr">
        <is>
          <t>2015-ABARBA</t>
        </is>
      </c>
      <c r="E1701" t="inlineStr">
        <is>
          <t>Y26650</t>
        </is>
      </c>
      <c r="F1701" t="inlineStr">
        <is>
          <t>WR</t>
        </is>
      </c>
      <c r="G1701" t="inlineStr">
        <is>
          <t>Yes</t>
        </is>
      </c>
      <c r="H1701" t="n">
        <v>3.6</v>
      </c>
    </row>
    <row r="1702">
      <c r="A1702" t="inlineStr">
        <is>
          <t>2015-W12-2015-ABARBA-Y25379</t>
        </is>
      </c>
      <c r="B1702" t="n">
        <v>2015</v>
      </c>
      <c r="C1702" t="n">
        <v>12</v>
      </c>
      <c r="D1702" t="inlineStr">
        <is>
          <t>2015-ABARBA</t>
        </is>
      </c>
      <c r="E1702" t="inlineStr">
        <is>
          <t>Y25379</t>
        </is>
      </c>
      <c r="F1702" t="inlineStr">
        <is>
          <t>WR</t>
        </is>
      </c>
      <c r="G1702" t="inlineStr">
        <is>
          <t>Yes</t>
        </is>
      </c>
      <c r="H1702" t="n">
        <v>14</v>
      </c>
    </row>
    <row r="1703">
      <c r="A1703" t="inlineStr">
        <is>
          <t>2015-W12-2015-ABARBA-Y27874</t>
        </is>
      </c>
      <c r="B1703" t="n">
        <v>2015</v>
      </c>
      <c r="C1703" t="n">
        <v>12</v>
      </c>
      <c r="D1703" t="inlineStr">
        <is>
          <t>2015-ABARBA</t>
        </is>
      </c>
      <c r="E1703" t="inlineStr">
        <is>
          <t>Y27874</t>
        </is>
      </c>
      <c r="F1703" t="inlineStr">
        <is>
          <t>WR</t>
        </is>
      </c>
      <c r="G1703" t="inlineStr">
        <is>
          <t>Yes</t>
        </is>
      </c>
      <c r="H1703" t="n">
        <v>4.2</v>
      </c>
    </row>
    <row r="1704">
      <c r="A1704" t="inlineStr">
        <is>
          <t>2015-W12-2015-ABARBA-Y25807</t>
        </is>
      </c>
      <c r="B1704" t="n">
        <v>2015</v>
      </c>
      <c r="C1704" t="n">
        <v>12</v>
      </c>
      <c r="D1704" t="inlineStr">
        <is>
          <t>2015-ABARBA</t>
        </is>
      </c>
      <c r="E1704" t="inlineStr">
        <is>
          <t>Y25807</t>
        </is>
      </c>
      <c r="F1704" t="inlineStr">
        <is>
          <t>RB</t>
        </is>
      </c>
      <c r="G1704" t="inlineStr">
        <is>
          <t>Yes</t>
        </is>
      </c>
      <c r="H1704" t="n">
        <v>1.3</v>
      </c>
    </row>
    <row r="1705">
      <c r="A1705" t="inlineStr">
        <is>
          <t>2015-W12-2015-ABARBA-Y27946</t>
        </is>
      </c>
      <c r="B1705" t="n">
        <v>2015</v>
      </c>
      <c r="C1705" t="n">
        <v>12</v>
      </c>
      <c r="D1705" t="inlineStr">
        <is>
          <t>2015-ABARBA</t>
        </is>
      </c>
      <c r="E1705" t="inlineStr">
        <is>
          <t>Y27946</t>
        </is>
      </c>
      <c r="F1705" t="inlineStr">
        <is>
          <t>RB</t>
        </is>
      </c>
      <c r="G1705" t="inlineStr">
        <is>
          <t>Yes</t>
        </is>
      </c>
      <c r="H1705" t="n">
        <v>4.6</v>
      </c>
    </row>
    <row r="1706">
      <c r="A1706" t="inlineStr">
        <is>
          <t>2015-W12-2015-ABARBA-Y7924</t>
        </is>
      </c>
      <c r="B1706" t="n">
        <v>2015</v>
      </c>
      <c r="C1706" t="n">
        <v>12</v>
      </c>
      <c r="D1706" t="inlineStr">
        <is>
          <t>2015-ABARBA</t>
        </is>
      </c>
      <c r="E1706" t="inlineStr">
        <is>
          <t>Y7924</t>
        </is>
      </c>
      <c r="F1706" t="inlineStr">
        <is>
          <t>TE</t>
        </is>
      </c>
      <c r="G1706" t="inlineStr">
        <is>
          <t>Yes</t>
        </is>
      </c>
      <c r="H1706" t="n">
        <v>9.1</v>
      </c>
    </row>
    <row r="1707">
      <c r="A1707" t="inlineStr">
        <is>
          <t>2015-W12-2015-ABARBA-Y6762</t>
        </is>
      </c>
      <c r="B1707" t="n">
        <v>2015</v>
      </c>
      <c r="C1707" t="n">
        <v>12</v>
      </c>
      <c r="D1707" t="inlineStr">
        <is>
          <t>2015-ABARBA</t>
        </is>
      </c>
      <c r="E1707" t="inlineStr">
        <is>
          <t>Y6762</t>
        </is>
      </c>
      <c r="F1707" t="inlineStr">
        <is>
          <t>W/R/T FLEX</t>
        </is>
      </c>
      <c r="G1707" t="inlineStr">
        <is>
          <t>Yes</t>
        </is>
      </c>
      <c r="H1707" t="n">
        <v>6.6</v>
      </c>
    </row>
    <row r="1708">
      <c r="A1708" t="inlineStr">
        <is>
          <t>2015-W12-2015-ABARBA-Y9001</t>
        </is>
      </c>
      <c r="B1708" t="n">
        <v>2015</v>
      </c>
      <c r="C1708" t="n">
        <v>12</v>
      </c>
      <c r="D1708" t="inlineStr">
        <is>
          <t>2015-ABARBA</t>
        </is>
      </c>
      <c r="E1708" t="inlineStr">
        <is>
          <t>Y9001</t>
        </is>
      </c>
      <c r="F1708" t="inlineStr">
        <is>
          <t>W/R/T FLEX</t>
        </is>
      </c>
      <c r="G1708" t="inlineStr">
        <is>
          <t>Yes</t>
        </is>
      </c>
      <c r="H1708" t="n">
        <v>15.2</v>
      </c>
    </row>
    <row r="1709">
      <c r="A1709" t="inlineStr">
        <is>
          <t>2015-W12-2015-ABARBA-Y24070</t>
        </is>
      </c>
      <c r="B1709" t="n">
        <v>2015</v>
      </c>
      <c r="C1709" t="n">
        <v>12</v>
      </c>
      <c r="D1709" t="inlineStr">
        <is>
          <t>2015-ABARBA</t>
        </is>
      </c>
      <c r="E1709" t="inlineStr">
        <is>
          <t>Y24070</t>
        </is>
      </c>
      <c r="F1709" t="inlineStr">
        <is>
          <t>W/R/T FLEX</t>
        </is>
      </c>
      <c r="G1709" t="inlineStr">
        <is>
          <t>Yes</t>
        </is>
      </c>
      <c r="H1709" t="n">
        <v>7.5</v>
      </c>
    </row>
    <row r="1710">
      <c r="A1710" t="inlineStr">
        <is>
          <t>2015-W12-2015-ABARBA-Y9526</t>
        </is>
      </c>
      <c r="B1710" t="n">
        <v>2015</v>
      </c>
      <c r="C1710" t="n">
        <v>12</v>
      </c>
      <c r="D1710" t="inlineStr">
        <is>
          <t>2015-ABARBA</t>
        </is>
      </c>
      <c r="E1710" t="inlineStr">
        <is>
          <t>Y9526</t>
        </is>
      </c>
      <c r="F1710" t="inlineStr">
        <is>
          <t>K</t>
        </is>
      </c>
      <c r="G1710" t="inlineStr">
        <is>
          <t>Yes</t>
        </is>
      </c>
      <c r="H1710" t="n">
        <v>19</v>
      </c>
    </row>
    <row r="1711">
      <c r="A1711" t="inlineStr">
        <is>
          <t>2015-W12-2015-ABARBA-Y-DEF:carolina</t>
        </is>
      </c>
      <c r="B1711" t="n">
        <v>2015</v>
      </c>
      <c r="C1711" t="n">
        <v>12</v>
      </c>
      <c r="D1711" t="inlineStr">
        <is>
          <t>2015-ABARBA</t>
        </is>
      </c>
      <c r="E1711" t="inlineStr">
        <is>
          <t>Y-DEF:carolina</t>
        </is>
      </c>
      <c r="F1711" t="inlineStr">
        <is>
          <t>DST</t>
        </is>
      </c>
      <c r="G1711" t="inlineStr">
        <is>
          <t>Yes</t>
        </is>
      </c>
      <c r="H1711" t="n">
        <v>21</v>
      </c>
    </row>
    <row r="1712">
      <c r="A1712" t="inlineStr">
        <is>
          <t>2015-W12-2015-ABARBA-Y28494</t>
        </is>
      </c>
      <c r="B1712" t="n">
        <v>2015</v>
      </c>
      <c r="C1712" t="n">
        <v>12</v>
      </c>
      <c r="D1712" t="inlineStr">
        <is>
          <t>2015-ABARBA</t>
        </is>
      </c>
      <c r="E1712" t="inlineStr">
        <is>
          <t>Y28494</t>
        </is>
      </c>
      <c r="F1712" t="inlineStr">
        <is>
          <t>BN</t>
        </is>
      </c>
      <c r="G1712" t="inlineStr">
        <is>
          <t>No</t>
        </is>
      </c>
      <c r="H1712" t="n">
        <v>11.3</v>
      </c>
    </row>
    <row r="1713">
      <c r="A1713" t="inlineStr">
        <is>
          <t>2015-W12-2015-ABARBA-Y28044</t>
        </is>
      </c>
      <c r="B1713" t="n">
        <v>2015</v>
      </c>
      <c r="C1713" t="n">
        <v>12</v>
      </c>
      <c r="D1713" t="inlineStr">
        <is>
          <t>2015-ABARBA</t>
        </is>
      </c>
      <c r="E1713" t="inlineStr">
        <is>
          <t>Y28044</t>
        </is>
      </c>
      <c r="F1713" t="inlineStr">
        <is>
          <t>BN</t>
        </is>
      </c>
      <c r="G1713" t="inlineStr">
        <is>
          <t>No</t>
        </is>
      </c>
      <c r="H1713" t="n">
        <v>0</v>
      </c>
    </row>
    <row r="1714">
      <c r="A1714" t="inlineStr">
        <is>
          <t>2015-W12-2015-ABARBA-Y8780</t>
        </is>
      </c>
      <c r="B1714" t="n">
        <v>2015</v>
      </c>
      <c r="C1714" t="n">
        <v>12</v>
      </c>
      <c r="D1714" t="inlineStr">
        <is>
          <t>2015-ABARBA</t>
        </is>
      </c>
      <c r="E1714" t="inlineStr">
        <is>
          <t>Y8780</t>
        </is>
      </c>
      <c r="F1714" t="inlineStr">
        <is>
          <t>BN</t>
        </is>
      </c>
      <c r="G1714" t="inlineStr">
        <is>
          <t>No</t>
        </is>
      </c>
      <c r="H1714" t="n">
        <v>11.1</v>
      </c>
    </row>
    <row r="1715">
      <c r="A1715" t="inlineStr">
        <is>
          <t>2015-W12-2015-ABARBA-Y7027</t>
        </is>
      </c>
      <c r="B1715" t="n">
        <v>2015</v>
      </c>
      <c r="C1715" t="n">
        <v>12</v>
      </c>
      <c r="D1715" t="inlineStr">
        <is>
          <t>2015-ABARBA</t>
        </is>
      </c>
      <c r="E1715" t="inlineStr">
        <is>
          <t>Y7027</t>
        </is>
      </c>
      <c r="F1715" t="inlineStr">
        <is>
          <t>BN</t>
        </is>
      </c>
      <c r="G1715" t="inlineStr">
        <is>
          <t>No</t>
        </is>
      </c>
      <c r="H1715" t="n">
        <v>1.2</v>
      </c>
    </row>
    <row r="1716">
      <c r="A1716" t="inlineStr">
        <is>
          <t>2015-W12-2015-ABARBA-Y24843</t>
        </is>
      </c>
      <c r="B1716" t="n">
        <v>2015</v>
      </c>
      <c r="C1716" t="n">
        <v>12</v>
      </c>
      <c r="D1716" t="inlineStr">
        <is>
          <t>2015-ABARBA</t>
        </is>
      </c>
      <c r="E1716" t="inlineStr">
        <is>
          <t>Y24843</t>
        </is>
      </c>
      <c r="F1716" t="inlineStr">
        <is>
          <t>BN</t>
        </is>
      </c>
      <c r="G1716" t="inlineStr">
        <is>
          <t>No</t>
        </is>
      </c>
      <c r="H1716" t="n">
        <v>3.6</v>
      </c>
    </row>
    <row r="1717">
      <c r="A1717" t="inlineStr">
        <is>
          <t>2015-W12-2015-ABARBA-Y25785</t>
        </is>
      </c>
      <c r="B1717" t="n">
        <v>2015</v>
      </c>
      <c r="C1717" t="n">
        <v>12</v>
      </c>
      <c r="D1717" t="inlineStr">
        <is>
          <t>2015-ABARBA</t>
        </is>
      </c>
      <c r="E1717" t="inlineStr">
        <is>
          <t>Y25785</t>
        </is>
      </c>
      <c r="F1717" t="inlineStr">
        <is>
          <t>BN</t>
        </is>
      </c>
      <c r="G1717" t="inlineStr">
        <is>
          <t>No</t>
        </is>
      </c>
      <c r="H1717" t="n">
        <v>41.2</v>
      </c>
    </row>
    <row r="1718">
      <c r="A1718" t="inlineStr">
        <is>
          <t>2015-W13-2015-JCHAPS-Y24822</t>
        </is>
      </c>
      <c r="B1718" t="n">
        <v>2015</v>
      </c>
      <c r="C1718" t="n">
        <v>13</v>
      </c>
      <c r="D1718" t="inlineStr">
        <is>
          <t>2015-JCHAPS</t>
        </is>
      </c>
      <c r="E1718" t="inlineStr">
        <is>
          <t>Y24822</t>
        </is>
      </c>
      <c r="F1718" t="inlineStr">
        <is>
          <t>QB</t>
        </is>
      </c>
      <c r="G1718" t="inlineStr">
        <is>
          <t>Yes</t>
        </is>
      </c>
      <c r="H1718" t="n">
        <v>23.9</v>
      </c>
    </row>
    <row r="1719">
      <c r="A1719" t="inlineStr">
        <is>
          <t>2015-W13-2015-JCHAPS-Y27589</t>
        </is>
      </c>
      <c r="B1719" t="n">
        <v>2015</v>
      </c>
      <c r="C1719" t="n">
        <v>13</v>
      </c>
      <c r="D1719" t="inlineStr">
        <is>
          <t>2015-JCHAPS</t>
        </is>
      </c>
      <c r="E1719" t="inlineStr">
        <is>
          <t>Y27589</t>
        </is>
      </c>
      <c r="F1719" t="inlineStr">
        <is>
          <t>WR</t>
        </is>
      </c>
      <c r="G1719" t="inlineStr">
        <is>
          <t>Yes</t>
        </is>
      </c>
      <c r="H1719" t="n">
        <v>33.3</v>
      </c>
    </row>
    <row r="1720">
      <c r="A1720" t="inlineStr">
        <is>
          <t>2015-W13-2015-JCHAPS-Y27646</t>
        </is>
      </c>
      <c r="B1720" t="n">
        <v>2015</v>
      </c>
      <c r="C1720" t="n">
        <v>13</v>
      </c>
      <c r="D1720" t="inlineStr">
        <is>
          <t>2015-JCHAPS</t>
        </is>
      </c>
      <c r="E1720" t="inlineStr">
        <is>
          <t>Y27646</t>
        </is>
      </c>
      <c r="F1720" t="inlineStr">
        <is>
          <t>WR</t>
        </is>
      </c>
      <c r="G1720" t="inlineStr">
        <is>
          <t>Yes</t>
        </is>
      </c>
      <c r="H1720" t="n">
        <v>17.4</v>
      </c>
    </row>
    <row r="1721">
      <c r="A1721" t="inlineStr">
        <is>
          <t>2015-W13-2015-JCHAPS-Y27591</t>
        </is>
      </c>
      <c r="B1721" t="n">
        <v>2015</v>
      </c>
      <c r="C1721" t="n">
        <v>13</v>
      </c>
      <c r="D1721" t="inlineStr">
        <is>
          <t>2015-JCHAPS</t>
        </is>
      </c>
      <c r="E1721" t="inlineStr">
        <is>
          <t>Y27591</t>
        </is>
      </c>
      <c r="F1721" t="inlineStr">
        <is>
          <t>WR</t>
        </is>
      </c>
      <c r="G1721" t="inlineStr">
        <is>
          <t>Yes</t>
        </is>
      </c>
      <c r="H1721" t="n">
        <v>0.5</v>
      </c>
    </row>
    <row r="1722">
      <c r="A1722" t="inlineStr">
        <is>
          <t>2015-W13-2015-JCHAPS-Y28398</t>
        </is>
      </c>
      <c r="B1722" t="n">
        <v>2015</v>
      </c>
      <c r="C1722" t="n">
        <v>13</v>
      </c>
      <c r="D1722" t="inlineStr">
        <is>
          <t>2015-JCHAPS</t>
        </is>
      </c>
      <c r="E1722" t="inlineStr">
        <is>
          <t>Y28398</t>
        </is>
      </c>
      <c r="F1722" t="inlineStr">
        <is>
          <t>RB</t>
        </is>
      </c>
      <c r="G1722" t="inlineStr">
        <is>
          <t>Yes</t>
        </is>
      </c>
      <c r="H1722" t="n">
        <v>4.1</v>
      </c>
    </row>
    <row r="1723">
      <c r="A1723" t="inlineStr">
        <is>
          <t>2015-W13-2015-JCHAPS-Y25741</t>
        </is>
      </c>
      <c r="B1723" t="n">
        <v>2015</v>
      </c>
      <c r="C1723" t="n">
        <v>13</v>
      </c>
      <c r="D1723" t="inlineStr">
        <is>
          <t>2015-JCHAPS</t>
        </is>
      </c>
      <c r="E1723" t="inlineStr">
        <is>
          <t>Y25741</t>
        </is>
      </c>
      <c r="F1723" t="inlineStr">
        <is>
          <t>RB</t>
        </is>
      </c>
      <c r="G1723" t="inlineStr">
        <is>
          <t>Yes</t>
        </is>
      </c>
      <c r="H1723" t="n">
        <v>14</v>
      </c>
    </row>
    <row r="1724">
      <c r="A1724" t="inlineStr">
        <is>
          <t>2015-W13-2015-JCHAPS-Y26678</t>
        </is>
      </c>
      <c r="B1724" t="n">
        <v>2015</v>
      </c>
      <c r="C1724" t="n">
        <v>13</v>
      </c>
      <c r="D1724" t="inlineStr">
        <is>
          <t>2015-JCHAPS</t>
        </is>
      </c>
      <c r="E1724" t="inlineStr">
        <is>
          <t>Y26678</t>
        </is>
      </c>
      <c r="F1724" t="inlineStr">
        <is>
          <t>TE</t>
        </is>
      </c>
      <c r="G1724" t="inlineStr">
        <is>
          <t>Yes</t>
        </is>
      </c>
      <c r="H1724" t="n">
        <v>1.8</v>
      </c>
    </row>
    <row r="1725">
      <c r="A1725" t="inlineStr">
        <is>
          <t>2015-W13-2015-JCHAPS-Y7776</t>
        </is>
      </c>
      <c r="B1725" t="n">
        <v>2015</v>
      </c>
      <c r="C1725" t="n">
        <v>13</v>
      </c>
      <c r="D1725" t="inlineStr">
        <is>
          <t>2015-JCHAPS</t>
        </is>
      </c>
      <c r="E1725" t="inlineStr">
        <is>
          <t>Y7776</t>
        </is>
      </c>
      <c r="F1725" t="inlineStr">
        <is>
          <t>W/R/T FLEX</t>
        </is>
      </c>
      <c r="G1725" t="inlineStr">
        <is>
          <t>Yes</t>
        </is>
      </c>
      <c r="H1725" t="n">
        <v>14.5</v>
      </c>
    </row>
    <row r="1726">
      <c r="A1726" t="inlineStr">
        <is>
          <t>2015-W13-2015-JCHAPS-Y28513</t>
        </is>
      </c>
      <c r="B1726" t="n">
        <v>2015</v>
      </c>
      <c r="C1726" t="n">
        <v>13</v>
      </c>
      <c r="D1726" t="inlineStr">
        <is>
          <t>2015-JCHAPS</t>
        </is>
      </c>
      <c r="E1726" t="inlineStr">
        <is>
          <t>Y28513</t>
        </is>
      </c>
      <c r="F1726" t="inlineStr">
        <is>
          <t>W/R/T FLEX</t>
        </is>
      </c>
      <c r="G1726" t="inlineStr">
        <is>
          <t>Yes</t>
        </is>
      </c>
      <c r="H1726" t="n">
        <v>23</v>
      </c>
    </row>
    <row r="1727">
      <c r="A1727" t="inlineStr">
        <is>
          <t>2015-W13-2015-JCHAPS-Y25802</t>
        </is>
      </c>
      <c r="B1727" t="n">
        <v>2015</v>
      </c>
      <c r="C1727" t="n">
        <v>13</v>
      </c>
      <c r="D1727" t="inlineStr">
        <is>
          <t>2015-JCHAPS</t>
        </is>
      </c>
      <c r="E1727" t="inlineStr">
        <is>
          <t>Y25802</t>
        </is>
      </c>
      <c r="F1727" t="inlineStr">
        <is>
          <t>W/R/T FLEX</t>
        </is>
      </c>
      <c r="G1727" t="inlineStr">
        <is>
          <t>Yes</t>
        </is>
      </c>
      <c r="H1727" t="n">
        <v>3.6</v>
      </c>
    </row>
    <row r="1728">
      <c r="A1728" t="inlineStr">
        <is>
          <t>2015-W13-2015-JCHAPS-Y9066</t>
        </is>
      </c>
      <c r="B1728" t="n">
        <v>2015</v>
      </c>
      <c r="C1728" t="n">
        <v>13</v>
      </c>
      <c r="D1728" t="inlineStr">
        <is>
          <t>2015-JCHAPS</t>
        </is>
      </c>
      <c r="E1728" t="inlineStr">
        <is>
          <t>Y9066</t>
        </is>
      </c>
      <c r="F1728" t="inlineStr">
        <is>
          <t>K</t>
        </is>
      </c>
      <c r="G1728" t="inlineStr">
        <is>
          <t>Yes</t>
        </is>
      </c>
      <c r="H1728" t="n">
        <v>8</v>
      </c>
    </row>
    <row r="1729">
      <c r="A1729" t="inlineStr">
        <is>
          <t>2015-W13-2015-JCHAPS-Y-DEF:chicago</t>
        </is>
      </c>
      <c r="B1729" t="n">
        <v>2015</v>
      </c>
      <c r="C1729" t="n">
        <v>13</v>
      </c>
      <c r="D1729" t="inlineStr">
        <is>
          <t>2015-JCHAPS</t>
        </is>
      </c>
      <c r="E1729" t="inlineStr">
        <is>
          <t>Y-DEF:chicago</t>
        </is>
      </c>
      <c r="F1729" t="inlineStr">
        <is>
          <t>DST</t>
        </is>
      </c>
      <c r="G1729" t="inlineStr">
        <is>
          <t>Yes</t>
        </is>
      </c>
      <c r="H1729" t="n">
        <v>7</v>
      </c>
    </row>
    <row r="1730">
      <c r="A1730" t="inlineStr">
        <is>
          <t>2015-W13-2015-JCHAPS-Y26644</t>
        </is>
      </c>
      <c r="B1730" t="n">
        <v>2015</v>
      </c>
      <c r="C1730" t="n">
        <v>13</v>
      </c>
      <c r="D1730" t="inlineStr">
        <is>
          <t>2015-JCHAPS</t>
        </is>
      </c>
      <c r="E1730" t="inlineStr">
        <is>
          <t>Y26644</t>
        </is>
      </c>
      <c r="F1730" t="inlineStr">
        <is>
          <t>BN</t>
        </is>
      </c>
      <c r="G1730" t="inlineStr">
        <is>
          <t>No</t>
        </is>
      </c>
      <c r="H1730" t="n">
        <v>0</v>
      </c>
    </row>
    <row r="1731">
      <c r="A1731" t="inlineStr">
        <is>
          <t>2015-W13-2015-JCHAPS-Y7241</t>
        </is>
      </c>
      <c r="B1731" t="n">
        <v>2015</v>
      </c>
      <c r="C1731" t="n">
        <v>13</v>
      </c>
      <c r="D1731" t="inlineStr">
        <is>
          <t>2015-JCHAPS</t>
        </is>
      </c>
      <c r="E1731" t="inlineStr">
        <is>
          <t>Y7241</t>
        </is>
      </c>
      <c r="F1731" t="inlineStr">
        <is>
          <t>BN</t>
        </is>
      </c>
      <c r="G1731" t="inlineStr">
        <is>
          <t>No</t>
        </is>
      </c>
      <c r="H1731" t="n">
        <v>15.4</v>
      </c>
    </row>
    <row r="1732">
      <c r="A1732" t="inlineStr">
        <is>
          <t>2015-W13-2015-JCHAPS-Y8826</t>
        </is>
      </c>
      <c r="B1732" t="n">
        <v>2015</v>
      </c>
      <c r="C1732" t="n">
        <v>13</v>
      </c>
      <c r="D1732" t="inlineStr">
        <is>
          <t>2015-JCHAPS</t>
        </is>
      </c>
      <c r="E1732" t="inlineStr">
        <is>
          <t>Y8826</t>
        </is>
      </c>
      <c r="F1732" t="inlineStr">
        <is>
          <t>BN</t>
        </is>
      </c>
      <c r="G1732" t="inlineStr">
        <is>
          <t>No</t>
        </is>
      </c>
      <c r="H1732" t="n">
        <v>12</v>
      </c>
    </row>
    <row r="1733">
      <c r="A1733" t="inlineStr">
        <is>
          <t>2015-W13-2015-JCHAPS-Y27581</t>
        </is>
      </c>
      <c r="B1733" t="n">
        <v>2015</v>
      </c>
      <c r="C1733" t="n">
        <v>13</v>
      </c>
      <c r="D1733" t="inlineStr">
        <is>
          <t>2015-JCHAPS</t>
        </is>
      </c>
      <c r="E1733" t="inlineStr">
        <is>
          <t>Y27581</t>
        </is>
      </c>
      <c r="F1733" t="inlineStr">
        <is>
          <t>BN</t>
        </is>
      </c>
      <c r="G1733" t="inlineStr">
        <is>
          <t>No</t>
        </is>
      </c>
      <c r="H1733" t="n">
        <v>8.1</v>
      </c>
    </row>
    <row r="1734">
      <c r="A1734" t="inlineStr">
        <is>
          <t>2015-W13-2015-JCHAPS-Y27570</t>
        </is>
      </c>
      <c r="B1734" t="n">
        <v>2015</v>
      </c>
      <c r="C1734" t="n">
        <v>13</v>
      </c>
      <c r="D1734" t="inlineStr">
        <is>
          <t>2015-JCHAPS</t>
        </is>
      </c>
      <c r="E1734" t="inlineStr">
        <is>
          <t>Y27570</t>
        </is>
      </c>
      <c r="F1734" t="inlineStr">
        <is>
          <t>BN</t>
        </is>
      </c>
      <c r="G1734" t="inlineStr">
        <is>
          <t>No</t>
        </is>
      </c>
      <c r="H1734" t="n">
        <v>9.6</v>
      </c>
    </row>
    <row r="1735">
      <c r="A1735" t="inlineStr">
        <is>
          <t>2015-W13-2015-JCHAPS-Y-DEF:la-rams</t>
        </is>
      </c>
      <c r="B1735" t="n">
        <v>2015</v>
      </c>
      <c r="C1735" t="n">
        <v>13</v>
      </c>
      <c r="D1735" t="inlineStr">
        <is>
          <t>2015-JCHAPS</t>
        </is>
      </c>
      <c r="E1735" t="inlineStr">
        <is>
          <t>Y-DEF:la-rams</t>
        </is>
      </c>
      <c r="F1735" t="inlineStr">
        <is>
          <t>BN</t>
        </is>
      </c>
      <c r="G1735" t="inlineStr">
        <is>
          <t>No</t>
        </is>
      </c>
      <c r="H1735" t="n">
        <v>2</v>
      </c>
    </row>
    <row r="1736">
      <c r="A1736" t="inlineStr">
        <is>
          <t>2015-W13-2015-ALEXAODE-Y6770</t>
        </is>
      </c>
      <c r="B1736" t="n">
        <v>2015</v>
      </c>
      <c r="C1736" t="n">
        <v>13</v>
      </c>
      <c r="D1736" t="inlineStr">
        <is>
          <t>2015-ALEXAODE</t>
        </is>
      </c>
      <c r="E1736" t="inlineStr">
        <is>
          <t>Y6770</t>
        </is>
      </c>
      <c r="F1736" t="inlineStr">
        <is>
          <t>QB</t>
        </is>
      </c>
      <c r="G1736" t="inlineStr">
        <is>
          <t>Yes</t>
        </is>
      </c>
      <c r="H1736" t="n">
        <v>39.86</v>
      </c>
    </row>
    <row r="1737">
      <c r="A1737" t="inlineStr">
        <is>
          <t>2015-W13-2015-ALEXAODE-Y24062</t>
        </is>
      </c>
      <c r="B1737" t="n">
        <v>2015</v>
      </c>
      <c r="C1737" t="n">
        <v>13</v>
      </c>
      <c r="D1737" t="inlineStr">
        <is>
          <t>2015-ALEXAODE</t>
        </is>
      </c>
      <c r="E1737" t="inlineStr">
        <is>
          <t>Y24062</t>
        </is>
      </c>
      <c r="F1737" t="inlineStr">
        <is>
          <t>WR</t>
        </is>
      </c>
      <c r="G1737" t="inlineStr">
        <is>
          <t>Yes</t>
        </is>
      </c>
      <c r="H1737" t="n">
        <v>10.1</v>
      </c>
    </row>
    <row r="1738">
      <c r="A1738" t="inlineStr">
        <is>
          <t>2015-W13-2015-ALEXAODE-Y27535</t>
        </is>
      </c>
      <c r="B1738" t="n">
        <v>2015</v>
      </c>
      <c r="C1738" t="n">
        <v>13</v>
      </c>
      <c r="D1738" t="inlineStr">
        <is>
          <t>2015-ALEXAODE</t>
        </is>
      </c>
      <c r="E1738" t="inlineStr">
        <is>
          <t>Y27535</t>
        </is>
      </c>
      <c r="F1738" t="inlineStr">
        <is>
          <t>WR</t>
        </is>
      </c>
      <c r="G1738" t="inlineStr">
        <is>
          <t>Yes</t>
        </is>
      </c>
      <c r="H1738" t="n">
        <v>12.1</v>
      </c>
    </row>
    <row r="1739">
      <c r="A1739" t="inlineStr">
        <is>
          <t>2015-W13-2015-ALEXAODE-Y24035</t>
        </is>
      </c>
      <c r="B1739" t="n">
        <v>2015</v>
      </c>
      <c r="C1739" t="n">
        <v>13</v>
      </c>
      <c r="D1739" t="inlineStr">
        <is>
          <t>2015-ALEXAODE</t>
        </is>
      </c>
      <c r="E1739" t="inlineStr">
        <is>
          <t>Y24035</t>
        </is>
      </c>
      <c r="F1739" t="inlineStr">
        <is>
          <t>WR</t>
        </is>
      </c>
      <c r="G1739" t="inlineStr">
        <is>
          <t>Yes</t>
        </is>
      </c>
      <c r="H1739" t="n">
        <v>6.6</v>
      </c>
    </row>
    <row r="1740">
      <c r="A1740" t="inlineStr">
        <is>
          <t>2015-W13-2015-ALEXAODE-Y8261</t>
        </is>
      </c>
      <c r="B1740" t="n">
        <v>2015</v>
      </c>
      <c r="C1740" t="n">
        <v>13</v>
      </c>
      <c r="D1740" t="inlineStr">
        <is>
          <t>2015-ALEXAODE</t>
        </is>
      </c>
      <c r="E1740" t="inlineStr">
        <is>
          <t>Y8261</t>
        </is>
      </c>
      <c r="F1740" t="inlineStr">
        <is>
          <t>RB</t>
        </is>
      </c>
      <c r="G1740" t="inlineStr">
        <is>
          <t>Yes</t>
        </is>
      </c>
      <c r="H1740" t="n">
        <v>2.4</v>
      </c>
    </row>
    <row r="1741">
      <c r="A1741" t="inlineStr">
        <is>
          <t>2015-W13-2015-ALEXAODE-Y24400</t>
        </is>
      </c>
      <c r="B1741" t="n">
        <v>2015</v>
      </c>
      <c r="C1741" t="n">
        <v>13</v>
      </c>
      <c r="D1741" t="inlineStr">
        <is>
          <t>2015-ALEXAODE</t>
        </is>
      </c>
      <c r="E1741" t="inlineStr">
        <is>
          <t>Y24400</t>
        </is>
      </c>
      <c r="F1741" t="inlineStr">
        <is>
          <t>RB</t>
        </is>
      </c>
      <c r="G1741" t="inlineStr">
        <is>
          <t>Yes</t>
        </is>
      </c>
      <c r="H1741" t="n">
        <v>4.9</v>
      </c>
    </row>
    <row r="1742">
      <c r="A1742" t="inlineStr">
        <is>
          <t>2015-W13-2015-ALEXAODE-Y26686</t>
        </is>
      </c>
      <c r="B1742" t="n">
        <v>2015</v>
      </c>
      <c r="C1742" t="n">
        <v>13</v>
      </c>
      <c r="D1742" t="inlineStr">
        <is>
          <t>2015-ALEXAODE</t>
        </is>
      </c>
      <c r="E1742" t="inlineStr">
        <is>
          <t>Y26686</t>
        </is>
      </c>
      <c r="F1742" t="inlineStr">
        <is>
          <t>TE</t>
        </is>
      </c>
      <c r="G1742" t="inlineStr">
        <is>
          <t>Yes</t>
        </is>
      </c>
      <c r="H1742" t="n">
        <v>4.2</v>
      </c>
    </row>
    <row r="1743">
      <c r="A1743" t="inlineStr">
        <is>
          <t>2015-W13-2015-ALEXAODE-Y24858</t>
        </is>
      </c>
      <c r="B1743" t="n">
        <v>2015</v>
      </c>
      <c r="C1743" t="n">
        <v>13</v>
      </c>
      <c r="D1743" t="inlineStr">
        <is>
          <t>2015-ALEXAODE</t>
        </is>
      </c>
      <c r="E1743" t="inlineStr">
        <is>
          <t>Y24858</t>
        </is>
      </c>
      <c r="F1743" t="inlineStr">
        <is>
          <t>W/R/T FLEX</t>
        </is>
      </c>
      <c r="G1743" t="inlineStr">
        <is>
          <t>Yes</t>
        </is>
      </c>
      <c r="H1743" t="n">
        <v>2.4</v>
      </c>
    </row>
    <row r="1744">
      <c r="A1744" t="inlineStr">
        <is>
          <t>2015-W13-2015-ALEXAODE-Y25481</t>
        </is>
      </c>
      <c r="B1744" t="n">
        <v>2015</v>
      </c>
      <c r="C1744" t="n">
        <v>13</v>
      </c>
      <c r="D1744" t="inlineStr">
        <is>
          <t>2015-ALEXAODE</t>
        </is>
      </c>
      <c r="E1744" t="inlineStr">
        <is>
          <t>Y25481</t>
        </is>
      </c>
      <c r="F1744" t="inlineStr">
        <is>
          <t>W/R/T FLEX</t>
        </is>
      </c>
      <c r="G1744" t="inlineStr">
        <is>
          <t>Yes</t>
        </is>
      </c>
      <c r="H1744" t="n">
        <v>14.6</v>
      </c>
    </row>
    <row r="1745">
      <c r="A1745" t="inlineStr">
        <is>
          <t>2015-W13-2015-ALEXAODE-Y26878</t>
        </is>
      </c>
      <c r="B1745" t="n">
        <v>2015</v>
      </c>
      <c r="C1745" t="n">
        <v>13</v>
      </c>
      <c r="D1745" t="inlineStr">
        <is>
          <t>2015-ALEXAODE</t>
        </is>
      </c>
      <c r="E1745" t="inlineStr">
        <is>
          <t>Y26878</t>
        </is>
      </c>
      <c r="F1745" t="inlineStr">
        <is>
          <t>W/R/T FLEX</t>
        </is>
      </c>
      <c r="G1745" t="inlineStr">
        <is>
          <t>Yes</t>
        </is>
      </c>
      <c r="H1745" t="n">
        <v>5.4</v>
      </c>
    </row>
    <row r="1746">
      <c r="A1746" t="inlineStr">
        <is>
          <t>2015-W13-2015-ALEXAODE-Y7867</t>
        </is>
      </c>
      <c r="B1746" t="n">
        <v>2015</v>
      </c>
      <c r="C1746" t="n">
        <v>13</v>
      </c>
      <c r="D1746" t="inlineStr">
        <is>
          <t>2015-ALEXAODE</t>
        </is>
      </c>
      <c r="E1746" t="inlineStr">
        <is>
          <t>Y7867</t>
        </is>
      </c>
      <c r="F1746" t="inlineStr">
        <is>
          <t>K</t>
        </is>
      </c>
      <c r="G1746" t="inlineStr">
        <is>
          <t>Yes</t>
        </is>
      </c>
      <c r="H1746" t="n">
        <v>4</v>
      </c>
    </row>
    <row r="1747">
      <c r="A1747" t="inlineStr">
        <is>
          <t>2015-W13-2015-ALEXAODE-Y-DEF:new-england</t>
        </is>
      </c>
      <c r="B1747" t="n">
        <v>2015</v>
      </c>
      <c r="C1747" t="n">
        <v>13</v>
      </c>
      <c r="D1747" t="inlineStr">
        <is>
          <t>2015-ALEXAODE</t>
        </is>
      </c>
      <c r="E1747" t="inlineStr">
        <is>
          <t>Y-DEF:new-england</t>
        </is>
      </c>
      <c r="F1747" t="inlineStr">
        <is>
          <t>DST</t>
        </is>
      </c>
      <c r="G1747" t="inlineStr">
        <is>
          <t>Yes</t>
        </is>
      </c>
      <c r="H1747" t="n">
        <v>2</v>
      </c>
    </row>
    <row r="1748">
      <c r="A1748" t="inlineStr">
        <is>
          <t>2015-W13-2015-ALEXAODE-Y6763</t>
        </is>
      </c>
      <c r="B1748" t="n">
        <v>2015</v>
      </c>
      <c r="C1748" t="n">
        <v>13</v>
      </c>
      <c r="D1748" t="inlineStr">
        <is>
          <t>2015-ALEXAODE</t>
        </is>
      </c>
      <c r="E1748" t="inlineStr">
        <is>
          <t>Y6763</t>
        </is>
      </c>
      <c r="F1748" t="inlineStr">
        <is>
          <t>BN</t>
        </is>
      </c>
      <c r="G1748" t="inlineStr">
        <is>
          <t>No</t>
        </is>
      </c>
      <c r="H1748" t="n">
        <v>7.08</v>
      </c>
    </row>
    <row r="1749">
      <c r="A1749" t="inlineStr">
        <is>
          <t>2015-W13-2015-ALEXAODE-Y26631</t>
        </is>
      </c>
      <c r="B1749" t="n">
        <v>2015</v>
      </c>
      <c r="C1749" t="n">
        <v>13</v>
      </c>
      <c r="D1749" t="inlineStr">
        <is>
          <t>2015-ALEXAODE</t>
        </is>
      </c>
      <c r="E1749" t="inlineStr">
        <is>
          <t>Y26631</t>
        </is>
      </c>
      <c r="F1749" t="inlineStr">
        <is>
          <t>BN</t>
        </is>
      </c>
      <c r="G1749" t="inlineStr">
        <is>
          <t>No</t>
        </is>
      </c>
      <c r="H1749" t="n">
        <v>3.8</v>
      </c>
    </row>
    <row r="1750">
      <c r="A1750" t="inlineStr">
        <is>
          <t>2015-W13-2015-ALEXAODE-Y27585</t>
        </is>
      </c>
      <c r="B1750" t="n">
        <v>2015</v>
      </c>
      <c r="C1750" t="n">
        <v>13</v>
      </c>
      <c r="D1750" t="inlineStr">
        <is>
          <t>2015-ALEXAODE</t>
        </is>
      </c>
      <c r="E1750" t="inlineStr">
        <is>
          <t>Y27585</t>
        </is>
      </c>
      <c r="F1750" t="inlineStr">
        <is>
          <t>BN</t>
        </is>
      </c>
      <c r="G1750" t="inlineStr">
        <is>
          <t>No</t>
        </is>
      </c>
      <c r="H1750" t="n">
        <v>0</v>
      </c>
    </row>
    <row r="1751">
      <c r="A1751" t="inlineStr">
        <is>
          <t>2015-W13-2015-ALEXAODE-Y25806</t>
        </is>
      </c>
      <c r="B1751" t="n">
        <v>2015</v>
      </c>
      <c r="C1751" t="n">
        <v>13</v>
      </c>
      <c r="D1751" t="inlineStr">
        <is>
          <t>2015-ALEXAODE</t>
        </is>
      </c>
      <c r="E1751" t="inlineStr">
        <is>
          <t>Y25806</t>
        </is>
      </c>
      <c r="F1751" t="inlineStr">
        <is>
          <t>BN</t>
        </is>
      </c>
      <c r="G1751" t="inlineStr">
        <is>
          <t>No</t>
        </is>
      </c>
      <c r="H1751" t="n">
        <v>6.8</v>
      </c>
    </row>
    <row r="1752">
      <c r="A1752" t="inlineStr">
        <is>
          <t>2015-W13-2015-ALEXAODE-Y27618</t>
        </is>
      </c>
      <c r="B1752" t="n">
        <v>2015</v>
      </c>
      <c r="C1752" t="n">
        <v>13</v>
      </c>
      <c r="D1752" t="inlineStr">
        <is>
          <t>2015-ALEXAODE</t>
        </is>
      </c>
      <c r="E1752" t="inlineStr">
        <is>
          <t>Y27618</t>
        </is>
      </c>
      <c r="F1752" t="inlineStr">
        <is>
          <t>BN</t>
        </is>
      </c>
      <c r="G1752" t="inlineStr">
        <is>
          <t>No</t>
        </is>
      </c>
      <c r="H1752" t="n">
        <v>3.3</v>
      </c>
    </row>
    <row r="1753">
      <c r="A1753" t="inlineStr">
        <is>
          <t>2015-W13-2015-ALEXAODE-Y28442</t>
        </is>
      </c>
      <c r="B1753" t="n">
        <v>2015</v>
      </c>
      <c r="C1753" t="n">
        <v>13</v>
      </c>
      <c r="D1753" t="inlineStr">
        <is>
          <t>2015-ALEXAODE</t>
        </is>
      </c>
      <c r="E1753" t="inlineStr">
        <is>
          <t>Y28442</t>
        </is>
      </c>
      <c r="F1753" t="inlineStr">
        <is>
          <t>BN</t>
        </is>
      </c>
      <c r="G1753" t="inlineStr">
        <is>
          <t>No</t>
        </is>
      </c>
      <c r="H1753" t="n">
        <v>6.7</v>
      </c>
    </row>
    <row r="1754">
      <c r="A1754" t="inlineStr">
        <is>
          <t>2015-W13-2015-PACO-Y7177</t>
        </is>
      </c>
      <c r="B1754" t="n">
        <v>2015</v>
      </c>
      <c r="C1754" t="n">
        <v>13</v>
      </c>
      <c r="D1754" t="inlineStr">
        <is>
          <t>2015-PACO</t>
        </is>
      </c>
      <c r="E1754" t="inlineStr">
        <is>
          <t>Y7177</t>
        </is>
      </c>
      <c r="F1754" t="inlineStr">
        <is>
          <t>QB</t>
        </is>
      </c>
      <c r="G1754" t="inlineStr">
        <is>
          <t>Yes</t>
        </is>
      </c>
      <c r="H1754" t="n">
        <v>24.78</v>
      </c>
    </row>
    <row r="1755">
      <c r="A1755" t="inlineStr">
        <is>
          <t>2015-W13-2015-PACO-Y23997</t>
        </is>
      </c>
      <c r="B1755" t="n">
        <v>2015</v>
      </c>
      <c r="C1755" t="n">
        <v>13</v>
      </c>
      <c r="D1755" t="inlineStr">
        <is>
          <t>2015-PACO</t>
        </is>
      </c>
      <c r="E1755" t="inlineStr">
        <is>
          <t>Y23997</t>
        </is>
      </c>
      <c r="F1755" t="inlineStr">
        <is>
          <t>WR</t>
        </is>
      </c>
      <c r="G1755" t="inlineStr">
        <is>
          <t>Yes</t>
        </is>
      </c>
      <c r="H1755" t="n">
        <v>12.1</v>
      </c>
    </row>
    <row r="1756">
      <c r="A1756" t="inlineStr">
        <is>
          <t>2015-W13-2015-PACO-Y8332</t>
        </is>
      </c>
      <c r="B1756" t="n">
        <v>2015</v>
      </c>
      <c r="C1756" t="n">
        <v>13</v>
      </c>
      <c r="D1756" t="inlineStr">
        <is>
          <t>2015-PACO</t>
        </is>
      </c>
      <c r="E1756" t="inlineStr">
        <is>
          <t>Y8332</t>
        </is>
      </c>
      <c r="F1756" t="inlineStr">
        <is>
          <t>WR</t>
        </is>
      </c>
      <c r="G1756" t="inlineStr">
        <is>
          <t>Yes</t>
        </is>
      </c>
      <c r="H1756" t="n">
        <v>1.9</v>
      </c>
    </row>
    <row r="1757">
      <c r="A1757" t="inlineStr">
        <is>
          <t>2015-W13-2015-PACO-Y25105</t>
        </is>
      </c>
      <c r="B1757" t="n">
        <v>2015</v>
      </c>
      <c r="C1757" t="n">
        <v>13</v>
      </c>
      <c r="D1757" t="inlineStr">
        <is>
          <t>2015-PACO</t>
        </is>
      </c>
      <c r="E1757" t="inlineStr">
        <is>
          <t>Y25105</t>
        </is>
      </c>
      <c r="F1757" t="inlineStr">
        <is>
          <t>WR</t>
        </is>
      </c>
      <c r="G1757" t="inlineStr">
        <is>
          <t>Yes</t>
        </is>
      </c>
      <c r="H1757" t="n">
        <v>21.4</v>
      </c>
    </row>
    <row r="1758">
      <c r="A1758" t="inlineStr">
        <is>
          <t>2015-W13-2015-PACO-Y26804</t>
        </is>
      </c>
      <c r="B1758" t="n">
        <v>2015</v>
      </c>
      <c r="C1758" t="n">
        <v>13</v>
      </c>
      <c r="D1758" t="inlineStr">
        <is>
          <t>2015-PACO</t>
        </is>
      </c>
      <c r="E1758" t="inlineStr">
        <is>
          <t>Y26804</t>
        </is>
      </c>
      <c r="F1758" t="inlineStr">
        <is>
          <t>RB</t>
        </is>
      </c>
      <c r="G1758" t="inlineStr">
        <is>
          <t>Yes</t>
        </is>
      </c>
      <c r="H1758" t="n">
        <v>15.7</v>
      </c>
    </row>
    <row r="1759">
      <c r="A1759" t="inlineStr">
        <is>
          <t>2015-W13-2015-PACO-Y28465</t>
        </is>
      </c>
      <c r="B1759" t="n">
        <v>2015</v>
      </c>
      <c r="C1759" t="n">
        <v>13</v>
      </c>
      <c r="D1759" t="inlineStr">
        <is>
          <t>2015-PACO</t>
        </is>
      </c>
      <c r="E1759" t="inlineStr">
        <is>
          <t>Y28465</t>
        </is>
      </c>
      <c r="F1759" t="inlineStr">
        <is>
          <t>RB</t>
        </is>
      </c>
      <c r="G1759" t="inlineStr">
        <is>
          <t>Yes</t>
        </is>
      </c>
      <c r="H1759" t="n">
        <v>3.2</v>
      </c>
    </row>
    <row r="1760">
      <c r="A1760" t="inlineStr">
        <is>
          <t>2015-W13-2015-PACO-Y6663</t>
        </is>
      </c>
      <c r="B1760" t="n">
        <v>2015</v>
      </c>
      <c r="C1760" t="n">
        <v>13</v>
      </c>
      <c r="D1760" t="inlineStr">
        <is>
          <t>2015-PACO</t>
        </is>
      </c>
      <c r="E1760" t="inlineStr">
        <is>
          <t>Y6663</t>
        </is>
      </c>
      <c r="F1760" t="inlineStr">
        <is>
          <t>TE</t>
        </is>
      </c>
      <c r="G1760" t="inlineStr">
        <is>
          <t>Yes</t>
        </is>
      </c>
      <c r="H1760" t="n">
        <v>5</v>
      </c>
    </row>
    <row r="1761">
      <c r="A1761" t="inlineStr">
        <is>
          <t>2015-W13-2015-PACO-Y24169</t>
        </is>
      </c>
      <c r="B1761" t="n">
        <v>2015</v>
      </c>
      <c r="C1761" t="n">
        <v>13</v>
      </c>
      <c r="D1761" t="inlineStr">
        <is>
          <t>2015-PACO</t>
        </is>
      </c>
      <c r="E1761" t="inlineStr">
        <is>
          <t>Y24169</t>
        </is>
      </c>
      <c r="F1761" t="inlineStr">
        <is>
          <t>W/R/T FLEX</t>
        </is>
      </c>
      <c r="G1761" t="inlineStr">
        <is>
          <t>Yes</t>
        </is>
      </c>
      <c r="H1761" t="n">
        <v>6</v>
      </c>
    </row>
    <row r="1762">
      <c r="A1762" t="inlineStr">
        <is>
          <t>2015-W13-2015-PACO-Y8907</t>
        </is>
      </c>
      <c r="B1762" t="n">
        <v>2015</v>
      </c>
      <c r="C1762" t="n">
        <v>13</v>
      </c>
      <c r="D1762" t="inlineStr">
        <is>
          <t>2015-PACO</t>
        </is>
      </c>
      <c r="E1762" t="inlineStr">
        <is>
          <t>Y8907</t>
        </is>
      </c>
      <c r="F1762" t="inlineStr">
        <is>
          <t>W/R/T FLEX</t>
        </is>
      </c>
      <c r="G1762" t="inlineStr">
        <is>
          <t>Yes</t>
        </is>
      </c>
      <c r="H1762" t="n">
        <v>5.9</v>
      </c>
    </row>
    <row r="1763">
      <c r="A1763" t="inlineStr">
        <is>
          <t>2015-W13-2015-PACO-Y9444</t>
        </is>
      </c>
      <c r="B1763" t="n">
        <v>2015</v>
      </c>
      <c r="C1763" t="n">
        <v>13</v>
      </c>
      <c r="D1763" t="inlineStr">
        <is>
          <t>2015-PACO</t>
        </is>
      </c>
      <c r="E1763" t="inlineStr">
        <is>
          <t>Y9444</t>
        </is>
      </c>
      <c r="F1763" t="inlineStr">
        <is>
          <t>W/R/T FLEX</t>
        </is>
      </c>
      <c r="G1763" t="inlineStr">
        <is>
          <t>Yes</t>
        </is>
      </c>
      <c r="H1763" t="n">
        <v>0.6</v>
      </c>
    </row>
    <row r="1764">
      <c r="A1764" t="inlineStr">
        <is>
          <t>2015-W13-2015-PACO-Y7520</t>
        </is>
      </c>
      <c r="B1764" t="n">
        <v>2015</v>
      </c>
      <c r="C1764" t="n">
        <v>13</v>
      </c>
      <c r="D1764" t="inlineStr">
        <is>
          <t>2015-PACO</t>
        </is>
      </c>
      <c r="E1764" t="inlineStr">
        <is>
          <t>Y7520</t>
        </is>
      </c>
      <c r="F1764" t="inlineStr">
        <is>
          <t>K</t>
        </is>
      </c>
      <c r="G1764" t="inlineStr">
        <is>
          <t>Yes</t>
        </is>
      </c>
      <c r="H1764" t="n">
        <v>11</v>
      </c>
    </row>
    <row r="1765">
      <c r="A1765" t="inlineStr">
        <is>
          <t>2015-W13-2015-PACO-Y-DEF:baltimore</t>
        </is>
      </c>
      <c r="B1765" t="n">
        <v>2015</v>
      </c>
      <c r="C1765" t="n">
        <v>13</v>
      </c>
      <c r="D1765" t="inlineStr">
        <is>
          <t>2015-PACO</t>
        </is>
      </c>
      <c r="E1765" t="inlineStr">
        <is>
          <t>Y-DEF:baltimore</t>
        </is>
      </c>
      <c r="F1765" t="inlineStr">
        <is>
          <t>DST</t>
        </is>
      </c>
      <c r="G1765" t="inlineStr">
        <is>
          <t>Yes</t>
        </is>
      </c>
      <c r="H1765" t="n">
        <v>7</v>
      </c>
    </row>
    <row r="1766">
      <c r="A1766" t="inlineStr">
        <is>
          <t>2015-W13-2015-PACO-Y25876</t>
        </is>
      </c>
      <c r="B1766" t="n">
        <v>2015</v>
      </c>
      <c r="C1766" t="n">
        <v>13</v>
      </c>
      <c r="D1766" t="inlineStr">
        <is>
          <t>2015-PACO</t>
        </is>
      </c>
      <c r="E1766" t="inlineStr">
        <is>
          <t>Y25876</t>
        </is>
      </c>
      <c r="F1766" t="inlineStr">
        <is>
          <t>BN</t>
        </is>
      </c>
      <c r="G1766" t="inlineStr">
        <is>
          <t>No</t>
        </is>
      </c>
      <c r="H1766" t="n">
        <v>11.5</v>
      </c>
    </row>
    <row r="1767">
      <c r="A1767" t="inlineStr">
        <is>
          <t>2015-W13-2015-PACO-Y7306</t>
        </is>
      </c>
      <c r="B1767" t="n">
        <v>2015</v>
      </c>
      <c r="C1767" t="n">
        <v>13</v>
      </c>
      <c r="D1767" t="inlineStr">
        <is>
          <t>2015-PACO</t>
        </is>
      </c>
      <c r="E1767" t="inlineStr">
        <is>
          <t>Y7306</t>
        </is>
      </c>
      <c r="F1767" t="inlineStr">
        <is>
          <t>BN</t>
        </is>
      </c>
      <c r="G1767" t="inlineStr">
        <is>
          <t>No</t>
        </is>
      </c>
      <c r="H1767" t="n">
        <v>16</v>
      </c>
    </row>
    <row r="1768">
      <c r="A1768" t="inlineStr">
        <is>
          <t>2015-W13-2015-PACO-Y28389</t>
        </is>
      </c>
      <c r="B1768" t="n">
        <v>2015</v>
      </c>
      <c r="C1768" t="n">
        <v>13</v>
      </c>
      <c r="D1768" t="inlineStr">
        <is>
          <t>2015-PACO</t>
        </is>
      </c>
      <c r="E1768" t="inlineStr">
        <is>
          <t>Y28389</t>
        </is>
      </c>
      <c r="F1768" t="inlineStr">
        <is>
          <t>BN</t>
        </is>
      </c>
      <c r="G1768" t="inlineStr">
        <is>
          <t>No</t>
        </is>
      </c>
      <c r="H1768" t="n">
        <v>19.58</v>
      </c>
    </row>
    <row r="1769">
      <c r="A1769" t="inlineStr">
        <is>
          <t>2015-W13-2015-PACO-Y8263</t>
        </is>
      </c>
      <c r="B1769" t="n">
        <v>2015</v>
      </c>
      <c r="C1769" t="n">
        <v>13</v>
      </c>
      <c r="D1769" t="inlineStr">
        <is>
          <t>2015-PACO</t>
        </is>
      </c>
      <c r="E1769" t="inlineStr">
        <is>
          <t>Y8263</t>
        </is>
      </c>
      <c r="F1769" t="inlineStr">
        <is>
          <t>BN</t>
        </is>
      </c>
      <c r="G1769" t="inlineStr">
        <is>
          <t>No</t>
        </is>
      </c>
      <c r="H1769" t="n">
        <v>20</v>
      </c>
    </row>
    <row r="1770">
      <c r="A1770" t="inlineStr">
        <is>
          <t>2015-W13-2015-PACO-Y8266</t>
        </is>
      </c>
      <c r="B1770" t="n">
        <v>2015</v>
      </c>
      <c r="C1770" t="n">
        <v>13</v>
      </c>
      <c r="D1770" t="inlineStr">
        <is>
          <t>2015-PACO</t>
        </is>
      </c>
      <c r="E1770" t="inlineStr">
        <is>
          <t>Y8266</t>
        </is>
      </c>
      <c r="F1770" t="inlineStr">
        <is>
          <t>BN</t>
        </is>
      </c>
      <c r="G1770" t="inlineStr">
        <is>
          <t>No</t>
        </is>
      </c>
      <c r="H1770" t="n">
        <v>0</v>
      </c>
    </row>
    <row r="1771">
      <c r="A1771" t="inlineStr">
        <is>
          <t>2015-W13-2015-PACO-Y8838</t>
        </is>
      </c>
      <c r="B1771" t="n">
        <v>2015</v>
      </c>
      <c r="C1771" t="n">
        <v>13</v>
      </c>
      <c r="D1771" t="inlineStr">
        <is>
          <t>2015-PACO</t>
        </is>
      </c>
      <c r="E1771" t="inlineStr">
        <is>
          <t>Y8838</t>
        </is>
      </c>
      <c r="F1771" t="inlineStr">
        <is>
          <t>BN</t>
        </is>
      </c>
      <c r="G1771" t="inlineStr">
        <is>
          <t>No</t>
        </is>
      </c>
      <c r="H1771" t="n">
        <v>1.4</v>
      </c>
    </row>
    <row r="1772">
      <c r="A1772" t="inlineStr">
        <is>
          <t>2015-W13-2015-ISAROD-Y7200</t>
        </is>
      </c>
      <c r="B1772" t="n">
        <v>2015</v>
      </c>
      <c r="C1772" t="n">
        <v>13</v>
      </c>
      <c r="D1772" t="inlineStr">
        <is>
          <t>2015-ISAROD</t>
        </is>
      </c>
      <c r="E1772" t="inlineStr">
        <is>
          <t>Y7200</t>
        </is>
      </c>
      <c r="F1772" t="inlineStr">
        <is>
          <t>QB</t>
        </is>
      </c>
      <c r="G1772" t="inlineStr">
        <is>
          <t>Yes</t>
        </is>
      </c>
      <c r="H1772" t="n">
        <v>32.62</v>
      </c>
    </row>
    <row r="1773">
      <c r="A1773" t="inlineStr">
        <is>
          <t>2015-W13-2015-ISAROD-Y7868</t>
        </is>
      </c>
      <c r="B1773" t="n">
        <v>2015</v>
      </c>
      <c r="C1773" t="n">
        <v>13</v>
      </c>
      <c r="D1773" t="inlineStr">
        <is>
          <t>2015-ISAROD</t>
        </is>
      </c>
      <c r="E1773" t="inlineStr">
        <is>
          <t>Y7868</t>
        </is>
      </c>
      <c r="F1773" t="inlineStr">
        <is>
          <t>WR</t>
        </is>
      </c>
      <c r="G1773" t="inlineStr">
        <is>
          <t>Yes</t>
        </is>
      </c>
      <c r="H1773" t="n">
        <v>19.1</v>
      </c>
    </row>
    <row r="1774">
      <c r="A1774" t="inlineStr">
        <is>
          <t>2015-W13-2015-ISAROD-Y9274</t>
        </is>
      </c>
      <c r="B1774" t="n">
        <v>2015</v>
      </c>
      <c r="C1774" t="n">
        <v>13</v>
      </c>
      <c r="D1774" t="inlineStr">
        <is>
          <t>2015-ISAROD</t>
        </is>
      </c>
      <c r="E1774" t="inlineStr">
        <is>
          <t>Y9274</t>
        </is>
      </c>
      <c r="F1774" t="inlineStr">
        <is>
          <t>WR</t>
        </is>
      </c>
      <c r="G1774" t="inlineStr">
        <is>
          <t>Yes</t>
        </is>
      </c>
      <c r="H1774" t="n">
        <v>10.5</v>
      </c>
    </row>
    <row r="1775">
      <c r="A1775" t="inlineStr">
        <is>
          <t>2015-W13-2015-ISAROD-Y24791</t>
        </is>
      </c>
      <c r="B1775" t="n">
        <v>2015</v>
      </c>
      <c r="C1775" t="n">
        <v>13</v>
      </c>
      <c r="D1775" t="inlineStr">
        <is>
          <t>2015-ISAROD</t>
        </is>
      </c>
      <c r="E1775" t="inlineStr">
        <is>
          <t>Y24791</t>
        </is>
      </c>
      <c r="F1775" t="inlineStr">
        <is>
          <t>WR</t>
        </is>
      </c>
      <c r="G1775" t="inlineStr">
        <is>
          <t>Yes</t>
        </is>
      </c>
      <c r="H1775" t="n">
        <v>18.8</v>
      </c>
    </row>
    <row r="1776">
      <c r="A1776" t="inlineStr">
        <is>
          <t>2015-W13-2015-ISAROD-Y24815</t>
        </is>
      </c>
      <c r="B1776" t="n">
        <v>2015</v>
      </c>
      <c r="C1776" t="n">
        <v>13</v>
      </c>
      <c r="D1776" t="inlineStr">
        <is>
          <t>2015-ISAROD</t>
        </is>
      </c>
      <c r="E1776" t="inlineStr">
        <is>
          <t>Y24815</t>
        </is>
      </c>
      <c r="F1776" t="inlineStr">
        <is>
          <t>RB</t>
        </is>
      </c>
      <c r="G1776" t="inlineStr">
        <is>
          <t>Yes</t>
        </is>
      </c>
      <c r="H1776" t="n">
        <v>15.9</v>
      </c>
    </row>
    <row r="1777">
      <c r="A1777" t="inlineStr">
        <is>
          <t>2015-W13-2015-ISAROD-Y28714</t>
        </is>
      </c>
      <c r="B1777" t="n">
        <v>2015</v>
      </c>
      <c r="C1777" t="n">
        <v>13</v>
      </c>
      <c r="D1777" t="inlineStr">
        <is>
          <t>2015-ISAROD</t>
        </is>
      </c>
      <c r="E1777" t="inlineStr">
        <is>
          <t>Y28714</t>
        </is>
      </c>
      <c r="F1777" t="inlineStr">
        <is>
          <t>RB</t>
        </is>
      </c>
      <c r="G1777" t="inlineStr">
        <is>
          <t>Yes</t>
        </is>
      </c>
      <c r="H1777" t="n">
        <v>16.3</v>
      </c>
    </row>
    <row r="1778">
      <c r="A1778" t="inlineStr">
        <is>
          <t>2015-W13-2015-ISAROD-Y8285</t>
        </is>
      </c>
      <c r="B1778" t="n">
        <v>2015</v>
      </c>
      <c r="C1778" t="n">
        <v>13</v>
      </c>
      <c r="D1778" t="inlineStr">
        <is>
          <t>2015-ISAROD</t>
        </is>
      </c>
      <c r="E1778" t="inlineStr">
        <is>
          <t>Y8285</t>
        </is>
      </c>
      <c r="F1778" t="inlineStr">
        <is>
          <t>TE</t>
        </is>
      </c>
      <c r="G1778" t="inlineStr">
        <is>
          <t>Yes</t>
        </is>
      </c>
      <c r="H1778" t="n">
        <v>10.9</v>
      </c>
    </row>
    <row r="1779">
      <c r="A1779" t="inlineStr">
        <is>
          <t>2015-W13-2015-ISAROD-Y24318</t>
        </is>
      </c>
      <c r="B1779" t="n">
        <v>2015</v>
      </c>
      <c r="C1779" t="n">
        <v>13</v>
      </c>
      <c r="D1779" t="inlineStr">
        <is>
          <t>2015-ISAROD</t>
        </is>
      </c>
      <c r="E1779" t="inlineStr">
        <is>
          <t>Y24318</t>
        </is>
      </c>
      <c r="F1779" t="inlineStr">
        <is>
          <t>W/R/T FLEX</t>
        </is>
      </c>
      <c r="G1779" t="inlineStr">
        <is>
          <t>Yes</t>
        </is>
      </c>
      <c r="H1779" t="n">
        <v>5.4</v>
      </c>
    </row>
    <row r="1780">
      <c r="A1780" t="inlineStr">
        <is>
          <t>2015-W13-2015-ISAROD-Y27709</t>
        </is>
      </c>
      <c r="B1780" t="n">
        <v>2015</v>
      </c>
      <c r="C1780" t="n">
        <v>13</v>
      </c>
      <c r="D1780" t="inlineStr">
        <is>
          <t>2015-ISAROD</t>
        </is>
      </c>
      <c r="E1780" t="inlineStr">
        <is>
          <t>Y27709</t>
        </is>
      </c>
      <c r="F1780" t="inlineStr">
        <is>
          <t>W/R/T FLEX</t>
        </is>
      </c>
      <c r="G1780" t="inlineStr">
        <is>
          <t>Yes</t>
        </is>
      </c>
      <c r="H1780" t="n">
        <v>1.4</v>
      </c>
    </row>
    <row r="1781">
      <c r="A1781" t="inlineStr">
        <is>
          <t>2015-W13-2015-ISAROD-Y9283</t>
        </is>
      </c>
      <c r="B1781" t="n">
        <v>2015</v>
      </c>
      <c r="C1781" t="n">
        <v>13</v>
      </c>
      <c r="D1781" t="inlineStr">
        <is>
          <t>2015-ISAROD</t>
        </is>
      </c>
      <c r="E1781" t="inlineStr">
        <is>
          <t>Y9283</t>
        </is>
      </c>
      <c r="F1781" t="inlineStr">
        <is>
          <t>W/R/T FLEX</t>
        </is>
      </c>
      <c r="G1781" t="inlineStr">
        <is>
          <t>Yes</t>
        </is>
      </c>
      <c r="H1781" t="n">
        <v>19.5</v>
      </c>
    </row>
    <row r="1782">
      <c r="A1782" t="inlineStr">
        <is>
          <t>2015-W13-2015-ISAROD-Y26534</t>
        </is>
      </c>
      <c r="B1782" t="n">
        <v>2015</v>
      </c>
      <c r="C1782" t="n">
        <v>13</v>
      </c>
      <c r="D1782" t="inlineStr">
        <is>
          <t>2015-ISAROD</t>
        </is>
      </c>
      <c r="E1782" t="inlineStr">
        <is>
          <t>Y26534</t>
        </is>
      </c>
      <c r="F1782" t="inlineStr">
        <is>
          <t>K</t>
        </is>
      </c>
      <c r="G1782" t="inlineStr">
        <is>
          <t>Yes</t>
        </is>
      </c>
      <c r="H1782" t="n">
        <v>7</v>
      </c>
    </row>
    <row r="1783">
      <c r="A1783" t="inlineStr">
        <is>
          <t>2015-W13-2015-ISAROD-Y-DEF:arizona</t>
        </is>
      </c>
      <c r="B1783" t="n">
        <v>2015</v>
      </c>
      <c r="C1783" t="n">
        <v>13</v>
      </c>
      <c r="D1783" t="inlineStr">
        <is>
          <t>2015-ISAROD</t>
        </is>
      </c>
      <c r="E1783" t="inlineStr">
        <is>
          <t>Y-DEF:arizona</t>
        </is>
      </c>
      <c r="F1783" t="inlineStr">
        <is>
          <t>DST</t>
        </is>
      </c>
      <c r="G1783" t="inlineStr">
        <is>
          <t>Yes</t>
        </is>
      </c>
      <c r="H1783" t="n">
        <v>9</v>
      </c>
    </row>
    <row r="1784">
      <c r="A1784" t="inlineStr">
        <is>
          <t>2015-W13-2015-ISAROD-Y9560</t>
        </is>
      </c>
      <c r="B1784" t="n">
        <v>2015</v>
      </c>
      <c r="C1784" t="n">
        <v>13</v>
      </c>
      <c r="D1784" t="inlineStr">
        <is>
          <t>2015-ISAROD</t>
        </is>
      </c>
      <c r="E1784" t="inlineStr">
        <is>
          <t>Y9560</t>
        </is>
      </c>
      <c r="F1784" t="inlineStr">
        <is>
          <t>BN</t>
        </is>
      </c>
      <c r="G1784" t="inlineStr">
        <is>
          <t>No</t>
        </is>
      </c>
      <c r="H1784" t="n">
        <v>3.4</v>
      </c>
    </row>
    <row r="1785">
      <c r="A1785" t="inlineStr">
        <is>
          <t>2015-W13-2015-ISAROD-Y7544</t>
        </is>
      </c>
      <c r="B1785" t="n">
        <v>2015</v>
      </c>
      <c r="C1785" t="n">
        <v>13</v>
      </c>
      <c r="D1785" t="inlineStr">
        <is>
          <t>2015-ISAROD</t>
        </is>
      </c>
      <c r="E1785" t="inlineStr">
        <is>
          <t>Y7544</t>
        </is>
      </c>
      <c r="F1785" t="inlineStr">
        <is>
          <t>BN</t>
        </is>
      </c>
      <c r="G1785" t="inlineStr">
        <is>
          <t>No</t>
        </is>
      </c>
      <c r="H1785" t="n">
        <v>0</v>
      </c>
    </row>
    <row r="1786">
      <c r="A1786" t="inlineStr">
        <is>
          <t>2015-W13-2015-ISAROD-Y25723</t>
        </is>
      </c>
      <c r="B1786" t="n">
        <v>2015</v>
      </c>
      <c r="C1786" t="n">
        <v>13</v>
      </c>
      <c r="D1786" t="inlineStr">
        <is>
          <t>2015-ISAROD</t>
        </is>
      </c>
      <c r="E1786" t="inlineStr">
        <is>
          <t>Y25723</t>
        </is>
      </c>
      <c r="F1786" t="inlineStr">
        <is>
          <t>BN</t>
        </is>
      </c>
      <c r="G1786" t="inlineStr">
        <is>
          <t>No</t>
        </is>
      </c>
      <c r="H1786" t="n">
        <v>10.4</v>
      </c>
    </row>
    <row r="1787">
      <c r="A1787" t="inlineStr">
        <is>
          <t>2015-W13-2015-ISAROD-Y28026</t>
        </is>
      </c>
      <c r="B1787" t="n">
        <v>2015</v>
      </c>
      <c r="C1787" t="n">
        <v>13</v>
      </c>
      <c r="D1787" t="inlineStr">
        <is>
          <t>2015-ISAROD</t>
        </is>
      </c>
      <c r="E1787" t="inlineStr">
        <is>
          <t>Y28026</t>
        </is>
      </c>
      <c r="F1787" t="inlineStr">
        <is>
          <t>BN</t>
        </is>
      </c>
      <c r="G1787" t="inlineStr">
        <is>
          <t>No</t>
        </is>
      </c>
      <c r="H1787" t="n">
        <v>0</v>
      </c>
    </row>
    <row r="1788">
      <c r="A1788" t="inlineStr">
        <is>
          <t>2015-W13-2015-ISAROD-Y26664</t>
        </is>
      </c>
      <c r="B1788" t="n">
        <v>2015</v>
      </c>
      <c r="C1788" t="n">
        <v>13</v>
      </c>
      <c r="D1788" t="inlineStr">
        <is>
          <t>2015-ISAROD</t>
        </is>
      </c>
      <c r="E1788" t="inlineStr">
        <is>
          <t>Y26664</t>
        </is>
      </c>
      <c r="F1788" t="inlineStr">
        <is>
          <t>BN</t>
        </is>
      </c>
      <c r="G1788" t="inlineStr">
        <is>
          <t>No</t>
        </is>
      </c>
      <c r="H1788" t="n">
        <v>7.9</v>
      </c>
    </row>
    <row r="1789">
      <c r="A1789" t="inlineStr">
        <is>
          <t>2015-W13-2015-ISAROD-Y25730</t>
        </is>
      </c>
      <c r="B1789" t="n">
        <v>2015</v>
      </c>
      <c r="C1789" t="n">
        <v>13</v>
      </c>
      <c r="D1789" t="inlineStr">
        <is>
          <t>2015-ISAROD</t>
        </is>
      </c>
      <c r="E1789" t="inlineStr">
        <is>
          <t>Y25730</t>
        </is>
      </c>
      <c r="F1789" t="inlineStr">
        <is>
          <t>BN</t>
        </is>
      </c>
      <c r="G1789" t="inlineStr">
        <is>
          <t>No</t>
        </is>
      </c>
      <c r="H1789" t="n">
        <v>2.8</v>
      </c>
    </row>
    <row r="1790">
      <c r="A1790" t="inlineStr">
        <is>
          <t>2015-W13-2015-VARO-Y7426</t>
        </is>
      </c>
      <c r="B1790" t="n">
        <v>2015</v>
      </c>
      <c r="C1790" t="n">
        <v>13</v>
      </c>
      <c r="D1790" t="inlineStr">
        <is>
          <t>2015-VARO</t>
        </is>
      </c>
      <c r="E1790" t="inlineStr">
        <is>
          <t>Y7426</t>
        </is>
      </c>
      <c r="F1790" t="inlineStr">
        <is>
          <t>QB</t>
        </is>
      </c>
      <c r="G1790" t="inlineStr">
        <is>
          <t>Yes</t>
        </is>
      </c>
      <c r="H1790" t="n">
        <v>25.8</v>
      </c>
    </row>
    <row r="1791">
      <c r="A1791" t="inlineStr">
        <is>
          <t>2015-W13-2015-VARO-Y8256</t>
        </is>
      </c>
      <c r="B1791" t="n">
        <v>2015</v>
      </c>
      <c r="C1791" t="n">
        <v>13</v>
      </c>
      <c r="D1791" t="inlineStr">
        <is>
          <t>2015-VARO</t>
        </is>
      </c>
      <c r="E1791" t="inlineStr">
        <is>
          <t>Y8256</t>
        </is>
      </c>
      <c r="F1791" t="inlineStr">
        <is>
          <t>WR</t>
        </is>
      </c>
      <c r="G1791" t="inlineStr">
        <is>
          <t>Yes</t>
        </is>
      </c>
      <c r="H1791" t="n">
        <v>10.4</v>
      </c>
    </row>
    <row r="1792">
      <c r="A1792" t="inlineStr">
        <is>
          <t>2015-W13-2015-VARO-Y25755</t>
        </is>
      </c>
      <c r="B1792" t="n">
        <v>2015</v>
      </c>
      <c r="C1792" t="n">
        <v>13</v>
      </c>
      <c r="D1792" t="inlineStr">
        <is>
          <t>2015-VARO</t>
        </is>
      </c>
      <c r="E1792" t="inlineStr">
        <is>
          <t>Y25755</t>
        </is>
      </c>
      <c r="F1792" t="inlineStr">
        <is>
          <t>WR</t>
        </is>
      </c>
      <c r="G1792" t="inlineStr">
        <is>
          <t>Yes</t>
        </is>
      </c>
      <c r="H1792" t="n">
        <v>8.5</v>
      </c>
    </row>
    <row r="1793">
      <c r="A1793" t="inlineStr">
        <is>
          <t>2015-W13-2015-VARO-Y24053</t>
        </is>
      </c>
      <c r="B1793" t="n">
        <v>2015</v>
      </c>
      <c r="C1793" t="n">
        <v>13</v>
      </c>
      <c r="D1793" t="inlineStr">
        <is>
          <t>2015-VARO</t>
        </is>
      </c>
      <c r="E1793" t="inlineStr">
        <is>
          <t>Y24053</t>
        </is>
      </c>
      <c r="F1793" t="inlineStr">
        <is>
          <t>WR</t>
        </is>
      </c>
      <c r="G1793" t="inlineStr">
        <is>
          <t>Yes</t>
        </is>
      </c>
      <c r="H1793" t="n">
        <v>2.7</v>
      </c>
    </row>
    <row r="1794">
      <c r="A1794" t="inlineStr">
        <is>
          <t>2015-W13-2015-VARO-Y8790</t>
        </is>
      </c>
      <c r="B1794" t="n">
        <v>2015</v>
      </c>
      <c r="C1794" t="n">
        <v>13</v>
      </c>
      <c r="D1794" t="inlineStr">
        <is>
          <t>2015-VARO</t>
        </is>
      </c>
      <c r="E1794" t="inlineStr">
        <is>
          <t>Y8790</t>
        </is>
      </c>
      <c r="F1794" t="inlineStr">
        <is>
          <t>RB</t>
        </is>
      </c>
      <c r="G1794" t="inlineStr">
        <is>
          <t>Yes</t>
        </is>
      </c>
      <c r="H1794" t="n">
        <v>15.3</v>
      </c>
    </row>
    <row r="1795">
      <c r="A1795" t="inlineStr">
        <is>
          <t>2015-W13-2015-VARO-Y8821</t>
        </is>
      </c>
      <c r="B1795" t="n">
        <v>2015</v>
      </c>
      <c r="C1795" t="n">
        <v>13</v>
      </c>
      <c r="D1795" t="inlineStr">
        <is>
          <t>2015-VARO</t>
        </is>
      </c>
      <c r="E1795" t="inlineStr">
        <is>
          <t>Y8821</t>
        </is>
      </c>
      <c r="F1795" t="inlineStr">
        <is>
          <t>RB</t>
        </is>
      </c>
      <c r="G1795" t="inlineStr">
        <is>
          <t>Yes</t>
        </is>
      </c>
      <c r="H1795" t="n">
        <v>18.3</v>
      </c>
    </row>
    <row r="1796">
      <c r="A1796" t="inlineStr">
        <is>
          <t>2015-W13-2015-VARO-Y24916</t>
        </is>
      </c>
      <c r="B1796" t="n">
        <v>2015</v>
      </c>
      <c r="C1796" t="n">
        <v>13</v>
      </c>
      <c r="D1796" t="inlineStr">
        <is>
          <t>2015-VARO</t>
        </is>
      </c>
      <c r="E1796" t="inlineStr">
        <is>
          <t>Y24916</t>
        </is>
      </c>
      <c r="F1796" t="inlineStr">
        <is>
          <t>TE</t>
        </is>
      </c>
      <c r="G1796" t="inlineStr">
        <is>
          <t>Yes</t>
        </is>
      </c>
      <c r="H1796" t="n">
        <v>7.5</v>
      </c>
    </row>
    <row r="1797">
      <c r="A1797" t="inlineStr">
        <is>
          <t>2015-W13-2015-VARO-Y25777</t>
        </is>
      </c>
      <c r="B1797" t="n">
        <v>2015</v>
      </c>
      <c r="C1797" t="n">
        <v>13</v>
      </c>
      <c r="D1797" t="inlineStr">
        <is>
          <t>2015-VARO</t>
        </is>
      </c>
      <c r="E1797" t="inlineStr">
        <is>
          <t>Y25777</t>
        </is>
      </c>
      <c r="F1797" t="inlineStr">
        <is>
          <t>W/R/T FLEX</t>
        </is>
      </c>
      <c r="G1797" t="inlineStr">
        <is>
          <t>Yes</t>
        </is>
      </c>
      <c r="H1797" t="n">
        <v>5.6</v>
      </c>
    </row>
    <row r="1798">
      <c r="A1798" t="inlineStr">
        <is>
          <t>2015-W13-2015-VARO-Y27583</t>
        </is>
      </c>
      <c r="B1798" t="n">
        <v>2015</v>
      </c>
      <c r="C1798" t="n">
        <v>13</v>
      </c>
      <c r="D1798" t="inlineStr">
        <is>
          <t>2015-VARO</t>
        </is>
      </c>
      <c r="E1798" t="inlineStr">
        <is>
          <t>Y27583</t>
        </is>
      </c>
      <c r="F1798" t="inlineStr">
        <is>
          <t>W/R/T FLEX</t>
        </is>
      </c>
      <c r="G1798" t="inlineStr">
        <is>
          <t>Yes</t>
        </is>
      </c>
      <c r="H1798" t="n">
        <v>15.8</v>
      </c>
    </row>
    <row r="1799">
      <c r="A1799" t="inlineStr">
        <is>
          <t>2015-W13-2015-VARO-Y26708</t>
        </is>
      </c>
      <c r="B1799" t="n">
        <v>2015</v>
      </c>
      <c r="C1799" t="n">
        <v>13</v>
      </c>
      <c r="D1799" t="inlineStr">
        <is>
          <t>2015-VARO</t>
        </is>
      </c>
      <c r="E1799" t="inlineStr">
        <is>
          <t>Y26708</t>
        </is>
      </c>
      <c r="F1799" t="inlineStr">
        <is>
          <t>W/R/T FLEX</t>
        </is>
      </c>
      <c r="G1799" t="inlineStr">
        <is>
          <t>Yes</t>
        </is>
      </c>
      <c r="H1799" t="n">
        <v>3.3</v>
      </c>
    </row>
    <row r="1800">
      <c r="A1800" t="inlineStr">
        <is>
          <t>2015-W13-2015-VARO-Y8447</t>
        </is>
      </c>
      <c r="B1800" t="n">
        <v>2015</v>
      </c>
      <c r="C1800" t="n">
        <v>13</v>
      </c>
      <c r="D1800" t="inlineStr">
        <is>
          <t>2015-VARO</t>
        </is>
      </c>
      <c r="E1800" t="inlineStr">
        <is>
          <t>Y8447</t>
        </is>
      </c>
      <c r="F1800" t="inlineStr">
        <is>
          <t>K</t>
        </is>
      </c>
      <c r="G1800" t="inlineStr">
        <is>
          <t>Yes</t>
        </is>
      </c>
      <c r="H1800" t="n">
        <v>3</v>
      </c>
    </row>
    <row r="1801">
      <c r="A1801" t="inlineStr">
        <is>
          <t>2015-W13-2015-VARO-Y-DEF:seattle</t>
        </is>
      </c>
      <c r="B1801" t="n">
        <v>2015</v>
      </c>
      <c r="C1801" t="n">
        <v>13</v>
      </c>
      <c r="D1801" t="inlineStr">
        <is>
          <t>2015-VARO</t>
        </is>
      </c>
      <c r="E1801" t="inlineStr">
        <is>
          <t>Y-DEF:seattle</t>
        </is>
      </c>
      <c r="F1801" t="inlineStr">
        <is>
          <t>DST</t>
        </is>
      </c>
      <c r="G1801" t="inlineStr">
        <is>
          <t>Yes</t>
        </is>
      </c>
      <c r="H1801" t="n">
        <v>10</v>
      </c>
    </row>
    <row r="1802">
      <c r="A1802" t="inlineStr">
        <is>
          <t>2015-W13-2015-VARO-Y26660</t>
        </is>
      </c>
      <c r="B1802" t="n">
        <v>2015</v>
      </c>
      <c r="C1802" t="n">
        <v>13</v>
      </c>
      <c r="D1802" t="inlineStr">
        <is>
          <t>2015-VARO</t>
        </is>
      </c>
      <c r="E1802" t="inlineStr">
        <is>
          <t>Y26660</t>
        </is>
      </c>
      <c r="F1802" t="inlineStr">
        <is>
          <t>BN</t>
        </is>
      </c>
      <c r="G1802" t="inlineStr">
        <is>
          <t>No</t>
        </is>
      </c>
      <c r="H1802" t="n">
        <v>3.5</v>
      </c>
    </row>
    <row r="1803">
      <c r="A1803" t="inlineStr">
        <is>
          <t>2015-W13-2015-VARO-Y27619</t>
        </is>
      </c>
      <c r="B1803" t="n">
        <v>2015</v>
      </c>
      <c r="C1803" t="n">
        <v>13</v>
      </c>
      <c r="D1803" t="inlineStr">
        <is>
          <t>2015-VARO</t>
        </is>
      </c>
      <c r="E1803" t="inlineStr">
        <is>
          <t>Y27619</t>
        </is>
      </c>
      <c r="F1803" t="inlineStr">
        <is>
          <t>BN</t>
        </is>
      </c>
      <c r="G1803" t="inlineStr">
        <is>
          <t>No</t>
        </is>
      </c>
      <c r="H1803" t="n">
        <v>11.3</v>
      </c>
    </row>
    <row r="1804">
      <c r="A1804" t="inlineStr">
        <is>
          <t>2015-W13-2015-VARO-Y26817</t>
        </is>
      </c>
      <c r="B1804" t="n">
        <v>2015</v>
      </c>
      <c r="C1804" t="n">
        <v>13</v>
      </c>
      <c r="D1804" t="inlineStr">
        <is>
          <t>2015-VARO</t>
        </is>
      </c>
      <c r="E1804" t="inlineStr">
        <is>
          <t>Y26817</t>
        </is>
      </c>
      <c r="F1804" t="inlineStr">
        <is>
          <t>BN</t>
        </is>
      </c>
      <c r="G1804" t="inlineStr">
        <is>
          <t>No</t>
        </is>
      </c>
      <c r="H1804" t="n">
        <v>8.5</v>
      </c>
    </row>
    <row r="1805">
      <c r="A1805" t="inlineStr">
        <is>
          <t>2015-W13-2015-VARO-Y24017</t>
        </is>
      </c>
      <c r="B1805" t="n">
        <v>2015</v>
      </c>
      <c r="C1805" t="n">
        <v>13</v>
      </c>
      <c r="D1805" t="inlineStr">
        <is>
          <t>2015-VARO</t>
        </is>
      </c>
      <c r="E1805" t="inlineStr">
        <is>
          <t>Y24017</t>
        </is>
      </c>
      <c r="F1805" t="inlineStr">
        <is>
          <t>BN</t>
        </is>
      </c>
      <c r="G1805" t="inlineStr">
        <is>
          <t>No</t>
        </is>
      </c>
      <c r="H1805" t="n">
        <v>0</v>
      </c>
    </row>
    <row r="1806">
      <c r="A1806" t="inlineStr">
        <is>
          <t>2015-W13-2015-VARO-Y27548</t>
        </is>
      </c>
      <c r="B1806" t="n">
        <v>2015</v>
      </c>
      <c r="C1806" t="n">
        <v>13</v>
      </c>
      <c r="D1806" t="inlineStr">
        <is>
          <t>2015-VARO</t>
        </is>
      </c>
      <c r="E1806" t="inlineStr">
        <is>
          <t>Y27548</t>
        </is>
      </c>
      <c r="F1806" t="inlineStr">
        <is>
          <t>BN</t>
        </is>
      </c>
      <c r="G1806" t="inlineStr">
        <is>
          <t>No</t>
        </is>
      </c>
      <c r="H1806" t="n">
        <v>16.4</v>
      </c>
    </row>
    <row r="1807">
      <c r="A1807" t="inlineStr">
        <is>
          <t>2015-W13-2015-VARO-Y28534</t>
        </is>
      </c>
      <c r="B1807" t="n">
        <v>2015</v>
      </c>
      <c r="C1807" t="n">
        <v>13</v>
      </c>
      <c r="D1807" t="inlineStr">
        <is>
          <t>2015-VARO</t>
        </is>
      </c>
      <c r="E1807" t="inlineStr">
        <is>
          <t>Y28534</t>
        </is>
      </c>
      <c r="F1807" t="inlineStr">
        <is>
          <t>BN</t>
        </is>
      </c>
      <c r="G1807" t="inlineStr">
        <is>
          <t>No</t>
        </is>
      </c>
      <c r="H1807" t="n">
        <v>1.6</v>
      </c>
    </row>
    <row r="1808">
      <c r="A1808" t="inlineStr">
        <is>
          <t>2015-W13-2015-LDV-Y6760</t>
        </is>
      </c>
      <c r="B1808" t="n">
        <v>2015</v>
      </c>
      <c r="C1808" t="n">
        <v>13</v>
      </c>
      <c r="D1808" t="inlineStr">
        <is>
          <t>2015-LDV</t>
        </is>
      </c>
      <c r="E1808" t="inlineStr">
        <is>
          <t>Y6760</t>
        </is>
      </c>
      <c r="F1808" t="inlineStr">
        <is>
          <t>QB</t>
        </is>
      </c>
      <c r="G1808" t="inlineStr">
        <is>
          <t>Yes</t>
        </is>
      </c>
      <c r="H1808" t="n">
        <v>21.08</v>
      </c>
    </row>
    <row r="1809">
      <c r="A1809" t="inlineStr">
        <is>
          <t>2015-W13-2015-LDV-Y27540</t>
        </is>
      </c>
      <c r="B1809" t="n">
        <v>2015</v>
      </c>
      <c r="C1809" t="n">
        <v>13</v>
      </c>
      <c r="D1809" t="inlineStr">
        <is>
          <t>2015-LDV</t>
        </is>
      </c>
      <c r="E1809" t="inlineStr">
        <is>
          <t>Y27540</t>
        </is>
      </c>
      <c r="F1809" t="inlineStr">
        <is>
          <t>WR</t>
        </is>
      </c>
      <c r="G1809" t="inlineStr">
        <is>
          <t>Yes</t>
        </is>
      </c>
      <c r="H1809" t="n">
        <v>20.9</v>
      </c>
    </row>
    <row r="1810">
      <c r="A1810" t="inlineStr">
        <is>
          <t>2015-W13-2015-LDV-Y25773</t>
        </is>
      </c>
      <c r="B1810" t="n">
        <v>2015</v>
      </c>
      <c r="C1810" t="n">
        <v>13</v>
      </c>
      <c r="D1810" t="inlineStr">
        <is>
          <t>2015-LDV</t>
        </is>
      </c>
      <c r="E1810" t="inlineStr">
        <is>
          <t>Y25773</t>
        </is>
      </c>
      <c r="F1810" t="inlineStr">
        <is>
          <t>WR</t>
        </is>
      </c>
      <c r="G1810" t="inlineStr">
        <is>
          <t>Yes</t>
        </is>
      </c>
      <c r="H1810" t="n">
        <v>2.2</v>
      </c>
    </row>
    <row r="1811">
      <c r="A1811" t="inlineStr">
        <is>
          <t>2015-W13-2015-LDV-Y24057</t>
        </is>
      </c>
      <c r="B1811" t="n">
        <v>2015</v>
      </c>
      <c r="C1811" t="n">
        <v>13</v>
      </c>
      <c r="D1811" t="inlineStr">
        <is>
          <t>2015-LDV</t>
        </is>
      </c>
      <c r="E1811" t="inlineStr">
        <is>
          <t>Y24057</t>
        </is>
      </c>
      <c r="F1811" t="inlineStr">
        <is>
          <t>WR</t>
        </is>
      </c>
      <c r="G1811" t="inlineStr">
        <is>
          <t>Yes</t>
        </is>
      </c>
      <c r="H1811" t="n">
        <v>2.4</v>
      </c>
    </row>
    <row r="1812">
      <c r="A1812" t="inlineStr">
        <is>
          <t>2015-W13-2015-LDV-Y26684</t>
        </is>
      </c>
      <c r="B1812" t="n">
        <v>2015</v>
      </c>
      <c r="C1812" t="n">
        <v>13</v>
      </c>
      <c r="D1812" t="inlineStr">
        <is>
          <t>2015-LDV</t>
        </is>
      </c>
      <c r="E1812" t="inlineStr">
        <is>
          <t>Y26684</t>
        </is>
      </c>
      <c r="F1812" t="inlineStr">
        <is>
          <t>RB</t>
        </is>
      </c>
      <c r="G1812" t="inlineStr">
        <is>
          <t>Yes</t>
        </is>
      </c>
      <c r="H1812" t="n">
        <v>0.1</v>
      </c>
    </row>
    <row r="1813">
      <c r="A1813" t="inlineStr">
        <is>
          <t>2015-W13-2015-LDV-Y28474</t>
        </is>
      </c>
      <c r="B1813" t="n">
        <v>2015</v>
      </c>
      <c r="C1813" t="n">
        <v>13</v>
      </c>
      <c r="D1813" t="inlineStr">
        <is>
          <t>2015-LDV</t>
        </is>
      </c>
      <c r="E1813" t="inlineStr">
        <is>
          <t>Y28474</t>
        </is>
      </c>
      <c r="F1813" t="inlineStr">
        <is>
          <t>RB</t>
        </is>
      </c>
      <c r="G1813" t="inlineStr">
        <is>
          <t>Yes</t>
        </is>
      </c>
      <c r="H1813" t="n">
        <v>18</v>
      </c>
    </row>
    <row r="1814">
      <c r="A1814" t="inlineStr">
        <is>
          <t>2015-W13-2015-LDV-Y6405</t>
        </is>
      </c>
      <c r="B1814" t="n">
        <v>2015</v>
      </c>
      <c r="C1814" t="n">
        <v>13</v>
      </c>
      <c r="D1814" t="inlineStr">
        <is>
          <t>2015-LDV</t>
        </is>
      </c>
      <c r="E1814" t="inlineStr">
        <is>
          <t>Y6405</t>
        </is>
      </c>
      <c r="F1814" t="inlineStr">
        <is>
          <t>TE</t>
        </is>
      </c>
      <c r="G1814" t="inlineStr">
        <is>
          <t>Yes</t>
        </is>
      </c>
      <c r="H1814" t="n">
        <v>4.6</v>
      </c>
    </row>
    <row r="1815">
      <c r="A1815" t="inlineStr">
        <is>
          <t>2015-W13-2015-LDV-Y28392</t>
        </is>
      </c>
      <c r="B1815" t="n">
        <v>2015</v>
      </c>
      <c r="C1815" t="n">
        <v>13</v>
      </c>
      <c r="D1815" t="inlineStr">
        <is>
          <t>2015-LDV</t>
        </is>
      </c>
      <c r="E1815" t="inlineStr">
        <is>
          <t>Y28392</t>
        </is>
      </c>
      <c r="F1815" t="inlineStr">
        <is>
          <t>W/R/T FLEX</t>
        </is>
      </c>
      <c r="G1815" t="inlineStr">
        <is>
          <t>Yes</t>
        </is>
      </c>
      <c r="H1815" t="n">
        <v>6.2</v>
      </c>
    </row>
    <row r="1816">
      <c r="A1816" t="inlineStr">
        <is>
          <t>2015-W13-2015-LDV-Y24793</t>
        </is>
      </c>
      <c r="B1816" t="n">
        <v>2015</v>
      </c>
      <c r="C1816" t="n">
        <v>13</v>
      </c>
      <c r="D1816" t="inlineStr">
        <is>
          <t>2015-LDV</t>
        </is>
      </c>
      <c r="E1816" t="inlineStr">
        <is>
          <t>Y24793</t>
        </is>
      </c>
      <c r="F1816" t="inlineStr">
        <is>
          <t>W/R/T FLEX</t>
        </is>
      </c>
      <c r="G1816" t="inlineStr">
        <is>
          <t>Yes</t>
        </is>
      </c>
      <c r="H1816" t="n">
        <v>9.300000000000001</v>
      </c>
    </row>
    <row r="1817">
      <c r="A1817" t="inlineStr">
        <is>
          <t>2015-W13-2015-LDV-Y9037</t>
        </is>
      </c>
      <c r="B1817" t="n">
        <v>2015</v>
      </c>
      <c r="C1817" t="n">
        <v>13</v>
      </c>
      <c r="D1817" t="inlineStr">
        <is>
          <t>2015-LDV</t>
        </is>
      </c>
      <c r="E1817" t="inlineStr">
        <is>
          <t>Y9037</t>
        </is>
      </c>
      <c r="F1817" t="inlineStr">
        <is>
          <t>W/R/T FLEX</t>
        </is>
      </c>
      <c r="G1817" t="inlineStr">
        <is>
          <t>Yes</t>
        </is>
      </c>
      <c r="H1817" t="n">
        <v>13.64</v>
      </c>
    </row>
    <row r="1818">
      <c r="A1818" t="inlineStr">
        <is>
          <t>2015-W13-2015-LDV-Y28103</t>
        </is>
      </c>
      <c r="B1818" t="n">
        <v>2015</v>
      </c>
      <c r="C1818" t="n">
        <v>13</v>
      </c>
      <c r="D1818" t="inlineStr">
        <is>
          <t>2015-LDV</t>
        </is>
      </c>
      <c r="E1818" t="inlineStr">
        <is>
          <t>Y28103</t>
        </is>
      </c>
      <c r="F1818" t="inlineStr">
        <is>
          <t>K</t>
        </is>
      </c>
      <c r="G1818" t="inlineStr">
        <is>
          <t>Yes</t>
        </is>
      </c>
      <c r="H1818" t="n">
        <v>9</v>
      </c>
    </row>
    <row r="1819">
      <c r="A1819" t="inlineStr">
        <is>
          <t>2015-W13-2015-LDV-Y-DEF:denver</t>
        </is>
      </c>
      <c r="B1819" t="n">
        <v>2015</v>
      </c>
      <c r="C1819" t="n">
        <v>13</v>
      </c>
      <c r="D1819" t="inlineStr">
        <is>
          <t>2015-LDV</t>
        </is>
      </c>
      <c r="E1819" t="inlineStr">
        <is>
          <t>Y-DEF:denver</t>
        </is>
      </c>
      <c r="F1819" t="inlineStr">
        <is>
          <t>DST</t>
        </is>
      </c>
      <c r="G1819" t="inlineStr">
        <is>
          <t>Yes</t>
        </is>
      </c>
      <c r="H1819" t="n">
        <v>23</v>
      </c>
    </row>
    <row r="1820">
      <c r="A1820" t="inlineStr">
        <is>
          <t>2015-W13-2015-LDV-Y27627</t>
        </is>
      </c>
      <c r="B1820" t="n">
        <v>2015</v>
      </c>
      <c r="C1820" t="n">
        <v>13</v>
      </c>
      <c r="D1820" t="inlineStr">
        <is>
          <t>2015-LDV</t>
        </is>
      </c>
      <c r="E1820" t="inlineStr">
        <is>
          <t>Y27627</t>
        </is>
      </c>
      <c r="F1820" t="inlineStr">
        <is>
          <t>BN</t>
        </is>
      </c>
      <c r="G1820" t="inlineStr">
        <is>
          <t>No</t>
        </is>
      </c>
      <c r="H1820" t="n">
        <v>0.7</v>
      </c>
    </row>
    <row r="1821">
      <c r="A1821" t="inlineStr">
        <is>
          <t>2015-W13-2015-LDV-Y28547</t>
        </is>
      </c>
      <c r="B1821" t="n">
        <v>2015</v>
      </c>
      <c r="C1821" t="n">
        <v>13</v>
      </c>
      <c r="D1821" t="inlineStr">
        <is>
          <t>2015-LDV</t>
        </is>
      </c>
      <c r="E1821" t="inlineStr">
        <is>
          <t>Y28547</t>
        </is>
      </c>
      <c r="F1821" t="inlineStr">
        <is>
          <t>BN</t>
        </is>
      </c>
      <c r="G1821" t="inlineStr">
        <is>
          <t>No</t>
        </is>
      </c>
      <c r="H1821" t="n">
        <v>9.4</v>
      </c>
    </row>
    <row r="1822">
      <c r="A1822" t="inlineStr">
        <is>
          <t>2015-W13-2015-LDV-Y7492</t>
        </is>
      </c>
      <c r="B1822" t="n">
        <v>2015</v>
      </c>
      <c r="C1822" t="n">
        <v>13</v>
      </c>
      <c r="D1822" t="inlineStr">
        <is>
          <t>2015-LDV</t>
        </is>
      </c>
      <c r="E1822" t="inlineStr">
        <is>
          <t>Y7492</t>
        </is>
      </c>
      <c r="F1822" t="inlineStr">
        <is>
          <t>BN</t>
        </is>
      </c>
      <c r="G1822" t="inlineStr">
        <is>
          <t>No</t>
        </is>
      </c>
      <c r="H1822" t="n">
        <v>4.4</v>
      </c>
    </row>
    <row r="1823">
      <c r="A1823" t="inlineStr">
        <is>
          <t>2015-W13-2015-LDV-Y26060</t>
        </is>
      </c>
      <c r="B1823" t="n">
        <v>2015</v>
      </c>
      <c r="C1823" t="n">
        <v>13</v>
      </c>
      <c r="D1823" t="inlineStr">
        <is>
          <t>2015-LDV</t>
        </is>
      </c>
      <c r="E1823" t="inlineStr">
        <is>
          <t>Y26060</t>
        </is>
      </c>
      <c r="F1823" t="inlineStr">
        <is>
          <t>BN</t>
        </is>
      </c>
      <c r="G1823" t="inlineStr">
        <is>
          <t>No</t>
        </is>
      </c>
      <c r="H1823" t="n">
        <v>0</v>
      </c>
    </row>
    <row r="1824">
      <c r="A1824" t="inlineStr">
        <is>
          <t>2015-W13-2015-LDV-Y27564</t>
        </is>
      </c>
      <c r="B1824" t="n">
        <v>2015</v>
      </c>
      <c r="C1824" t="n">
        <v>13</v>
      </c>
      <c r="D1824" t="inlineStr">
        <is>
          <t>2015-LDV</t>
        </is>
      </c>
      <c r="E1824" t="inlineStr">
        <is>
          <t>Y27564</t>
        </is>
      </c>
      <c r="F1824" t="inlineStr">
        <is>
          <t>BN</t>
        </is>
      </c>
      <c r="G1824" t="inlineStr">
        <is>
          <t>No</t>
        </is>
      </c>
      <c r="H1824" t="n">
        <v>16.32</v>
      </c>
    </row>
    <row r="1825">
      <c r="A1825" t="inlineStr">
        <is>
          <t>2015-W13-2015-LDV-Y26389</t>
        </is>
      </c>
      <c r="B1825" t="n">
        <v>2015</v>
      </c>
      <c r="C1825" t="n">
        <v>13</v>
      </c>
      <c r="D1825" t="inlineStr">
        <is>
          <t>2015-LDV</t>
        </is>
      </c>
      <c r="E1825" t="inlineStr">
        <is>
          <t>Y26389</t>
        </is>
      </c>
      <c r="F1825" t="inlineStr">
        <is>
          <t>BN</t>
        </is>
      </c>
      <c r="G1825" t="inlineStr">
        <is>
          <t>No</t>
        </is>
      </c>
      <c r="H1825" t="n">
        <v>2.4</v>
      </c>
    </row>
    <row r="1826">
      <c r="A1826" t="inlineStr">
        <is>
          <t>2015-W13-2015-HUERO-Y5228</t>
        </is>
      </c>
      <c r="B1826" t="n">
        <v>2015</v>
      </c>
      <c r="C1826" t="n">
        <v>13</v>
      </c>
      <c r="D1826" t="inlineStr">
        <is>
          <t>2015-HUERO</t>
        </is>
      </c>
      <c r="E1826" t="inlineStr">
        <is>
          <t>Y5228</t>
        </is>
      </c>
      <c r="F1826" t="inlineStr">
        <is>
          <t>QB</t>
        </is>
      </c>
      <c r="G1826" t="inlineStr">
        <is>
          <t>Yes</t>
        </is>
      </c>
      <c r="H1826" t="n">
        <v>33.78</v>
      </c>
    </row>
    <row r="1827">
      <c r="A1827" t="inlineStr">
        <is>
          <t>2015-W13-2015-HUERO-Y23999</t>
        </is>
      </c>
      <c r="B1827" t="n">
        <v>2015</v>
      </c>
      <c r="C1827" t="n">
        <v>13</v>
      </c>
      <c r="D1827" t="inlineStr">
        <is>
          <t>2015-HUERO</t>
        </is>
      </c>
      <c r="E1827" t="inlineStr">
        <is>
          <t>Y23999</t>
        </is>
      </c>
      <c r="F1827" t="inlineStr">
        <is>
          <t>WR</t>
        </is>
      </c>
      <c r="G1827" t="inlineStr">
        <is>
          <t>Yes</t>
        </is>
      </c>
      <c r="H1827" t="n">
        <v>6.2</v>
      </c>
    </row>
    <row r="1828">
      <c r="A1828" t="inlineStr">
        <is>
          <t>2015-W13-2015-HUERO-Y24851</t>
        </is>
      </c>
      <c r="B1828" t="n">
        <v>2015</v>
      </c>
      <c r="C1828" t="n">
        <v>13</v>
      </c>
      <c r="D1828" t="inlineStr">
        <is>
          <t>2015-HUERO</t>
        </is>
      </c>
      <c r="E1828" t="inlineStr">
        <is>
          <t>Y24851</t>
        </is>
      </c>
      <c r="F1828" t="inlineStr">
        <is>
          <t>WR</t>
        </is>
      </c>
      <c r="G1828" t="inlineStr">
        <is>
          <t>Yes</t>
        </is>
      </c>
      <c r="H1828" t="n">
        <v>8.800000000000001</v>
      </c>
    </row>
    <row r="1829">
      <c r="A1829" t="inlineStr">
        <is>
          <t>2015-W13-2015-HUERO-Y24171</t>
        </is>
      </c>
      <c r="B1829" t="n">
        <v>2015</v>
      </c>
      <c r="C1829" t="n">
        <v>13</v>
      </c>
      <c r="D1829" t="inlineStr">
        <is>
          <t>2015-HUERO</t>
        </is>
      </c>
      <c r="E1829" t="inlineStr">
        <is>
          <t>Y24171</t>
        </is>
      </c>
      <c r="F1829" t="inlineStr">
        <is>
          <t>WR</t>
        </is>
      </c>
      <c r="G1829" t="inlineStr">
        <is>
          <t>Yes</t>
        </is>
      </c>
      <c r="H1829" t="n">
        <v>29.8</v>
      </c>
    </row>
    <row r="1830">
      <c r="A1830" t="inlineStr">
        <is>
          <t>2015-W13-2015-HUERO-Y8781</t>
        </is>
      </c>
      <c r="B1830" t="n">
        <v>2015</v>
      </c>
      <c r="C1830" t="n">
        <v>13</v>
      </c>
      <c r="D1830" t="inlineStr">
        <is>
          <t>2015-HUERO</t>
        </is>
      </c>
      <c r="E1830" t="inlineStr">
        <is>
          <t>Y8781</t>
        </is>
      </c>
      <c r="F1830" t="inlineStr">
        <is>
          <t>RB</t>
        </is>
      </c>
      <c r="G1830" t="inlineStr">
        <is>
          <t>Yes</t>
        </is>
      </c>
      <c r="H1830" t="n">
        <v>7.9</v>
      </c>
    </row>
    <row r="1831">
      <c r="A1831" t="inlineStr">
        <is>
          <t>2015-W13-2015-HUERO-Y9317</t>
        </is>
      </c>
      <c r="B1831" t="n">
        <v>2015</v>
      </c>
      <c r="C1831" t="n">
        <v>13</v>
      </c>
      <c r="D1831" t="inlineStr">
        <is>
          <t>2015-HUERO</t>
        </is>
      </c>
      <c r="E1831" t="inlineStr">
        <is>
          <t>Y9317</t>
        </is>
      </c>
      <c r="F1831" t="inlineStr">
        <is>
          <t>RB</t>
        </is>
      </c>
      <c r="G1831" t="inlineStr">
        <is>
          <t>Yes</t>
        </is>
      </c>
      <c r="H1831" t="n">
        <v>11.2</v>
      </c>
    </row>
    <row r="1832">
      <c r="A1832" t="inlineStr">
        <is>
          <t>2015-W13-2015-HUERO-Y8383</t>
        </is>
      </c>
      <c r="B1832" t="n">
        <v>2015</v>
      </c>
      <c r="C1832" t="n">
        <v>13</v>
      </c>
      <c r="D1832" t="inlineStr">
        <is>
          <t>2015-HUERO</t>
        </is>
      </c>
      <c r="E1832" t="inlineStr">
        <is>
          <t>Y8383</t>
        </is>
      </c>
      <c r="F1832" t="inlineStr">
        <is>
          <t>TE</t>
        </is>
      </c>
      <c r="G1832" t="inlineStr">
        <is>
          <t>Yes</t>
        </is>
      </c>
      <c r="H1832" t="n">
        <v>12.1</v>
      </c>
    </row>
    <row r="1833">
      <c r="A1833" t="inlineStr">
        <is>
          <t>2015-W13-2015-HUERO-Y28424</t>
        </is>
      </c>
      <c r="B1833" t="n">
        <v>2015</v>
      </c>
      <c r="C1833" t="n">
        <v>13</v>
      </c>
      <c r="D1833" t="inlineStr">
        <is>
          <t>2015-HUERO</t>
        </is>
      </c>
      <c r="E1833" t="inlineStr">
        <is>
          <t>Y28424</t>
        </is>
      </c>
      <c r="F1833" t="inlineStr">
        <is>
          <t>W/R/T FLEX</t>
        </is>
      </c>
      <c r="G1833" t="inlineStr">
        <is>
          <t>Yes</t>
        </is>
      </c>
      <c r="H1833" t="n">
        <v>19.6</v>
      </c>
    </row>
    <row r="1834">
      <c r="A1834" t="inlineStr">
        <is>
          <t>2015-W13-2015-HUERO-Y27631</t>
        </is>
      </c>
      <c r="B1834" t="n">
        <v>2015</v>
      </c>
      <c r="C1834" t="n">
        <v>13</v>
      </c>
      <c r="D1834" t="inlineStr">
        <is>
          <t>2015-HUERO</t>
        </is>
      </c>
      <c r="E1834" t="inlineStr">
        <is>
          <t>Y27631</t>
        </is>
      </c>
      <c r="F1834" t="inlineStr">
        <is>
          <t>W/R/T FLEX</t>
        </is>
      </c>
      <c r="G1834" t="inlineStr">
        <is>
          <t>Yes</t>
        </is>
      </c>
      <c r="H1834" t="n">
        <v>10.3</v>
      </c>
    </row>
    <row r="1835">
      <c r="A1835" t="inlineStr">
        <is>
          <t>2015-W13-2015-HUERO-Y27532</t>
        </is>
      </c>
      <c r="B1835" t="n">
        <v>2015</v>
      </c>
      <c r="C1835" t="n">
        <v>13</v>
      </c>
      <c r="D1835" t="inlineStr">
        <is>
          <t>2015-HUERO</t>
        </is>
      </c>
      <c r="E1835" t="inlineStr">
        <is>
          <t>Y27532</t>
        </is>
      </c>
      <c r="F1835" t="inlineStr">
        <is>
          <t>W/R/T FLEX</t>
        </is>
      </c>
      <c r="G1835" t="inlineStr">
        <is>
          <t>Yes</t>
        </is>
      </c>
      <c r="H1835" t="n">
        <v>16.9</v>
      </c>
    </row>
    <row r="1836">
      <c r="A1836" t="inlineStr">
        <is>
          <t>2015-W13-2015-HUERO-Y28227</t>
        </is>
      </c>
      <c r="B1836" t="n">
        <v>2015</v>
      </c>
      <c r="C1836" t="n">
        <v>13</v>
      </c>
      <c r="D1836" t="inlineStr">
        <is>
          <t>2015-HUERO</t>
        </is>
      </c>
      <c r="E1836" t="inlineStr">
        <is>
          <t>Y28227</t>
        </is>
      </c>
      <c r="F1836" t="inlineStr">
        <is>
          <t>K</t>
        </is>
      </c>
      <c r="G1836" t="inlineStr">
        <is>
          <t>Yes</t>
        </is>
      </c>
      <c r="H1836" t="n">
        <v>2</v>
      </c>
    </row>
    <row r="1837">
      <c r="A1837" t="inlineStr">
        <is>
          <t>2015-W13-2015-HUERO-Y-DEF:ny-jets</t>
        </is>
      </c>
      <c r="B1837" t="n">
        <v>2015</v>
      </c>
      <c r="C1837" t="n">
        <v>13</v>
      </c>
      <c r="D1837" t="inlineStr">
        <is>
          <t>2015-HUERO</t>
        </is>
      </c>
      <c r="E1837" t="inlineStr">
        <is>
          <t>Y-DEF:ny-jets</t>
        </is>
      </c>
      <c r="F1837" t="inlineStr">
        <is>
          <t>DST</t>
        </is>
      </c>
      <c r="G1837" t="inlineStr">
        <is>
          <t>Yes</t>
        </is>
      </c>
      <c r="H1837" t="n">
        <v>6</v>
      </c>
    </row>
    <row r="1838">
      <c r="A1838" t="inlineStr">
        <is>
          <t>2015-W13-2015-HUERO-Y27626</t>
        </is>
      </c>
      <c r="B1838" t="n">
        <v>2015</v>
      </c>
      <c r="C1838" t="n">
        <v>13</v>
      </c>
      <c r="D1838" t="inlineStr">
        <is>
          <t>2015-HUERO</t>
        </is>
      </c>
      <c r="E1838" t="inlineStr">
        <is>
          <t>Y27626</t>
        </is>
      </c>
      <c r="F1838" t="inlineStr">
        <is>
          <t>BN</t>
        </is>
      </c>
      <c r="G1838" t="inlineStr">
        <is>
          <t>No</t>
        </is>
      </c>
      <c r="H1838" t="n">
        <v>20.6</v>
      </c>
    </row>
    <row r="1839">
      <c r="A1839" t="inlineStr">
        <is>
          <t>2015-W13-2015-HUERO-Y25810</t>
        </is>
      </c>
      <c r="B1839" t="n">
        <v>2015</v>
      </c>
      <c r="C1839" t="n">
        <v>13</v>
      </c>
      <c r="D1839" t="inlineStr">
        <is>
          <t>2015-HUERO</t>
        </is>
      </c>
      <c r="E1839" t="inlineStr">
        <is>
          <t>Y25810</t>
        </is>
      </c>
      <c r="F1839" t="inlineStr">
        <is>
          <t>BN</t>
        </is>
      </c>
      <c r="G1839" t="inlineStr">
        <is>
          <t>No</t>
        </is>
      </c>
      <c r="H1839" t="n">
        <v>0</v>
      </c>
    </row>
    <row r="1840">
      <c r="A1840" t="inlineStr">
        <is>
          <t>2015-W13-2015-HUERO-Y28483</t>
        </is>
      </c>
      <c r="B1840" t="n">
        <v>2015</v>
      </c>
      <c r="C1840" t="n">
        <v>13</v>
      </c>
      <c r="D1840" t="inlineStr">
        <is>
          <t>2015-HUERO</t>
        </is>
      </c>
      <c r="E1840" t="inlineStr">
        <is>
          <t>Y28483</t>
        </is>
      </c>
      <c r="F1840" t="inlineStr">
        <is>
          <t>BN</t>
        </is>
      </c>
      <c r="G1840" t="inlineStr">
        <is>
          <t>No</t>
        </is>
      </c>
      <c r="H1840" t="n">
        <v>5.4</v>
      </c>
    </row>
    <row r="1841">
      <c r="A1841" t="inlineStr">
        <is>
          <t>2015-W13-2015-HUERO-Y6337</t>
        </is>
      </c>
      <c r="B1841" t="n">
        <v>2015</v>
      </c>
      <c r="C1841" t="n">
        <v>13</v>
      </c>
      <c r="D1841" t="inlineStr">
        <is>
          <t>2015-HUERO</t>
        </is>
      </c>
      <c r="E1841" t="inlineStr">
        <is>
          <t>Y6337</t>
        </is>
      </c>
      <c r="F1841" t="inlineStr">
        <is>
          <t>BN</t>
        </is>
      </c>
      <c r="G1841" t="inlineStr">
        <is>
          <t>No</t>
        </is>
      </c>
      <c r="H1841" t="n">
        <v>22.24</v>
      </c>
    </row>
    <row r="1842">
      <c r="A1842" t="inlineStr">
        <is>
          <t>2015-W13-2015-HUERO-Y28543</t>
        </is>
      </c>
      <c r="B1842" t="n">
        <v>2015</v>
      </c>
      <c r="C1842" t="n">
        <v>13</v>
      </c>
      <c r="D1842" t="inlineStr">
        <is>
          <t>2015-HUERO</t>
        </is>
      </c>
      <c r="E1842" t="inlineStr">
        <is>
          <t>Y28543</t>
        </is>
      </c>
      <c r="F1842" t="inlineStr">
        <is>
          <t>BN</t>
        </is>
      </c>
      <c r="G1842" t="inlineStr">
        <is>
          <t>No</t>
        </is>
      </c>
      <c r="H1842" t="n">
        <v>0</v>
      </c>
    </row>
    <row r="1843">
      <c r="A1843" t="inlineStr">
        <is>
          <t>2015-W13-2015-HUERO-Y25883</t>
        </is>
      </c>
      <c r="B1843" t="n">
        <v>2015</v>
      </c>
      <c r="C1843" t="n">
        <v>13</v>
      </c>
      <c r="D1843" t="inlineStr">
        <is>
          <t>2015-HUERO</t>
        </is>
      </c>
      <c r="E1843" t="inlineStr">
        <is>
          <t>Y25883</t>
        </is>
      </c>
      <c r="F1843" t="inlineStr">
        <is>
          <t>BN</t>
        </is>
      </c>
      <c r="G1843" t="inlineStr">
        <is>
          <t>No</t>
        </is>
      </c>
      <c r="H1843" t="n">
        <v>1.2</v>
      </c>
    </row>
    <row r="1844">
      <c r="A1844" t="inlineStr">
        <is>
          <t>2015-W13-2015-ABARBA-Y24788</t>
        </is>
      </c>
      <c r="B1844" t="n">
        <v>2015</v>
      </c>
      <c r="C1844" t="n">
        <v>13</v>
      </c>
      <c r="D1844" t="inlineStr">
        <is>
          <t>2015-ABARBA</t>
        </is>
      </c>
      <c r="E1844" t="inlineStr">
        <is>
          <t>Y24788</t>
        </is>
      </c>
      <c r="F1844" t="inlineStr">
        <is>
          <t>QB</t>
        </is>
      </c>
      <c r="G1844" t="inlineStr">
        <is>
          <t>Yes</t>
        </is>
      </c>
      <c r="H1844" t="n">
        <v>43.14</v>
      </c>
    </row>
    <row r="1845">
      <c r="A1845" t="inlineStr">
        <is>
          <t>2015-W13-2015-ABARBA-Y26650</t>
        </is>
      </c>
      <c r="B1845" t="n">
        <v>2015</v>
      </c>
      <c r="C1845" t="n">
        <v>13</v>
      </c>
      <c r="D1845" t="inlineStr">
        <is>
          <t>2015-ABARBA</t>
        </is>
      </c>
      <c r="E1845" t="inlineStr">
        <is>
          <t>Y26650</t>
        </is>
      </c>
      <c r="F1845" t="inlineStr">
        <is>
          <t>WR</t>
        </is>
      </c>
      <c r="G1845" t="inlineStr">
        <is>
          <t>Yes</t>
        </is>
      </c>
      <c r="H1845" t="n">
        <v>14.8</v>
      </c>
    </row>
    <row r="1846">
      <c r="A1846" t="inlineStr">
        <is>
          <t>2015-W13-2015-ABARBA-Y25379</t>
        </is>
      </c>
      <c r="B1846" t="n">
        <v>2015</v>
      </c>
      <c r="C1846" t="n">
        <v>13</v>
      </c>
      <c r="D1846" t="inlineStr">
        <is>
          <t>2015-ABARBA</t>
        </is>
      </c>
      <c r="E1846" t="inlineStr">
        <is>
          <t>Y25379</t>
        </is>
      </c>
      <c r="F1846" t="inlineStr">
        <is>
          <t>WR</t>
        </is>
      </c>
      <c r="G1846" t="inlineStr">
        <is>
          <t>Yes</t>
        </is>
      </c>
      <c r="H1846" t="n">
        <v>4.8</v>
      </c>
    </row>
    <row r="1847">
      <c r="A1847" t="inlineStr">
        <is>
          <t>2015-W13-2015-ABARBA-Y6762</t>
        </is>
      </c>
      <c r="B1847" t="n">
        <v>2015</v>
      </c>
      <c r="C1847" t="n">
        <v>13</v>
      </c>
      <c r="D1847" t="inlineStr">
        <is>
          <t>2015-ABARBA</t>
        </is>
      </c>
      <c r="E1847" t="inlineStr">
        <is>
          <t>Y6762</t>
        </is>
      </c>
      <c r="F1847" t="inlineStr">
        <is>
          <t>WR</t>
        </is>
      </c>
      <c r="G1847" t="inlineStr">
        <is>
          <t>Yes</t>
        </is>
      </c>
      <c r="H1847" t="n">
        <v>5.5</v>
      </c>
    </row>
    <row r="1848">
      <c r="A1848" t="inlineStr">
        <is>
          <t>2015-W13-2015-ABARBA-Y25807</t>
        </is>
      </c>
      <c r="B1848" t="n">
        <v>2015</v>
      </c>
      <c r="C1848" t="n">
        <v>13</v>
      </c>
      <c r="D1848" t="inlineStr">
        <is>
          <t>2015-ABARBA</t>
        </is>
      </c>
      <c r="E1848" t="inlineStr">
        <is>
          <t>Y25807</t>
        </is>
      </c>
      <c r="F1848" t="inlineStr">
        <is>
          <t>RB</t>
        </is>
      </c>
      <c r="G1848" t="inlineStr">
        <is>
          <t>Yes</t>
        </is>
      </c>
      <c r="H1848" t="n">
        <v>9.800000000000001</v>
      </c>
    </row>
    <row r="1849">
      <c r="A1849" t="inlineStr">
        <is>
          <t>2015-W13-2015-ABARBA-Y27946</t>
        </is>
      </c>
      <c r="B1849" t="n">
        <v>2015</v>
      </c>
      <c r="C1849" t="n">
        <v>13</v>
      </c>
      <c r="D1849" t="inlineStr">
        <is>
          <t>2015-ABARBA</t>
        </is>
      </c>
      <c r="E1849" t="inlineStr">
        <is>
          <t>Y27946</t>
        </is>
      </c>
      <c r="F1849" t="inlineStr">
        <is>
          <t>RB</t>
        </is>
      </c>
      <c r="G1849" t="inlineStr">
        <is>
          <t>Yes</t>
        </is>
      </c>
      <c r="H1849" t="n">
        <v>12.8</v>
      </c>
    </row>
    <row r="1850">
      <c r="A1850" t="inlineStr">
        <is>
          <t>2015-W13-2015-ABARBA-Y7924</t>
        </is>
      </c>
      <c r="B1850" t="n">
        <v>2015</v>
      </c>
      <c r="C1850" t="n">
        <v>13</v>
      </c>
      <c r="D1850" t="inlineStr">
        <is>
          <t>2015-ABARBA</t>
        </is>
      </c>
      <c r="E1850" t="inlineStr">
        <is>
          <t>Y7924</t>
        </is>
      </c>
      <c r="F1850" t="inlineStr">
        <is>
          <t>TE</t>
        </is>
      </c>
      <c r="G1850" t="inlineStr">
        <is>
          <t>Yes</t>
        </is>
      </c>
      <c r="H1850" t="n">
        <v>15.2</v>
      </c>
    </row>
    <row r="1851">
      <c r="A1851" t="inlineStr">
        <is>
          <t>2015-W13-2015-ABARBA-Y9001</t>
        </is>
      </c>
      <c r="B1851" t="n">
        <v>2015</v>
      </c>
      <c r="C1851" t="n">
        <v>13</v>
      </c>
      <c r="D1851" t="inlineStr">
        <is>
          <t>2015-ABARBA</t>
        </is>
      </c>
      <c r="E1851" t="inlineStr">
        <is>
          <t>Y9001</t>
        </is>
      </c>
      <c r="F1851" t="inlineStr">
        <is>
          <t>W/R/T FLEX</t>
        </is>
      </c>
      <c r="G1851" t="inlineStr">
        <is>
          <t>Yes</t>
        </is>
      </c>
      <c r="H1851" t="n">
        <v>0</v>
      </c>
    </row>
    <row r="1852">
      <c r="A1852" t="inlineStr">
        <is>
          <t>2015-W13-2015-ABARBA-Y28044</t>
        </is>
      </c>
      <c r="B1852" t="n">
        <v>2015</v>
      </c>
      <c r="C1852" t="n">
        <v>13</v>
      </c>
      <c r="D1852" t="inlineStr">
        <is>
          <t>2015-ABARBA</t>
        </is>
      </c>
      <c r="E1852" t="inlineStr">
        <is>
          <t>Y28044</t>
        </is>
      </c>
      <c r="F1852" t="inlineStr">
        <is>
          <t>W/R/T FLEX</t>
        </is>
      </c>
      <c r="G1852" t="inlineStr">
        <is>
          <t>Yes</t>
        </is>
      </c>
      <c r="H1852" t="n">
        <v>4.4</v>
      </c>
    </row>
    <row r="1853">
      <c r="A1853" t="inlineStr">
        <is>
          <t>2015-W13-2015-ABARBA-Y28494</t>
        </is>
      </c>
      <c r="B1853" t="n">
        <v>2015</v>
      </c>
      <c r="C1853" t="n">
        <v>13</v>
      </c>
      <c r="D1853" t="inlineStr">
        <is>
          <t>2015-ABARBA</t>
        </is>
      </c>
      <c r="E1853" t="inlineStr">
        <is>
          <t>Y28494</t>
        </is>
      </c>
      <c r="F1853" t="inlineStr">
        <is>
          <t>W/R/T FLEX</t>
        </is>
      </c>
      <c r="G1853" t="inlineStr">
        <is>
          <t>Yes</t>
        </is>
      </c>
      <c r="H1853" t="n">
        <v>6.8</v>
      </c>
    </row>
    <row r="1854">
      <c r="A1854" t="inlineStr">
        <is>
          <t>2015-W13-2015-ABARBA-Y9526</t>
        </is>
      </c>
      <c r="B1854" t="n">
        <v>2015</v>
      </c>
      <c r="C1854" t="n">
        <v>13</v>
      </c>
      <c r="D1854" t="inlineStr">
        <is>
          <t>2015-ABARBA</t>
        </is>
      </c>
      <c r="E1854" t="inlineStr">
        <is>
          <t>Y9526</t>
        </is>
      </c>
      <c r="F1854" t="inlineStr">
        <is>
          <t>K</t>
        </is>
      </c>
      <c r="G1854" t="inlineStr">
        <is>
          <t>Yes</t>
        </is>
      </c>
      <c r="H1854" t="n">
        <v>5</v>
      </c>
    </row>
    <row r="1855">
      <c r="A1855" t="inlineStr">
        <is>
          <t>2015-W13-2015-ABARBA-Y-DEF:carolina</t>
        </is>
      </c>
      <c r="B1855" t="n">
        <v>2015</v>
      </c>
      <c r="C1855" t="n">
        <v>13</v>
      </c>
      <c r="D1855" t="inlineStr">
        <is>
          <t>2015-ABARBA</t>
        </is>
      </c>
      <c r="E1855" t="inlineStr">
        <is>
          <t>Y-DEF:carolina</t>
        </is>
      </c>
      <c r="F1855" t="inlineStr">
        <is>
          <t>DST</t>
        </is>
      </c>
      <c r="G1855" t="inlineStr">
        <is>
          <t>Yes</t>
        </is>
      </c>
      <c r="H1855" t="n">
        <v>3</v>
      </c>
    </row>
    <row r="1856">
      <c r="A1856" t="inlineStr">
        <is>
          <t>2015-W13-2015-ABARBA-Y27874</t>
        </is>
      </c>
      <c r="B1856" t="n">
        <v>2015</v>
      </c>
      <c r="C1856" t="n">
        <v>13</v>
      </c>
      <c r="D1856" t="inlineStr">
        <is>
          <t>2015-ABARBA</t>
        </is>
      </c>
      <c r="E1856" t="inlineStr">
        <is>
          <t>Y27874</t>
        </is>
      </c>
      <c r="F1856" t="inlineStr">
        <is>
          <t>BN</t>
        </is>
      </c>
      <c r="G1856" t="inlineStr">
        <is>
          <t>No</t>
        </is>
      </c>
      <c r="H1856" t="n">
        <v>0</v>
      </c>
    </row>
    <row r="1857">
      <c r="A1857" t="inlineStr">
        <is>
          <t>2015-W13-2015-ABARBA-Y8780</t>
        </is>
      </c>
      <c r="B1857" t="n">
        <v>2015</v>
      </c>
      <c r="C1857" t="n">
        <v>13</v>
      </c>
      <c r="D1857" t="inlineStr">
        <is>
          <t>2015-ABARBA</t>
        </is>
      </c>
      <c r="E1857" t="inlineStr">
        <is>
          <t>Y8780</t>
        </is>
      </c>
      <c r="F1857" t="inlineStr">
        <is>
          <t>BN</t>
        </is>
      </c>
      <c r="G1857" t="inlineStr">
        <is>
          <t>No</t>
        </is>
      </c>
      <c r="H1857" t="n">
        <v>14.16</v>
      </c>
    </row>
    <row r="1858">
      <c r="A1858" t="inlineStr">
        <is>
          <t>2015-W13-2015-ABARBA-Y24843</t>
        </is>
      </c>
      <c r="B1858" t="n">
        <v>2015</v>
      </c>
      <c r="C1858" t="n">
        <v>13</v>
      </c>
      <c r="D1858" t="inlineStr">
        <is>
          <t>2015-ABARBA</t>
        </is>
      </c>
      <c r="E1858" t="inlineStr">
        <is>
          <t>Y24843</t>
        </is>
      </c>
      <c r="F1858" t="inlineStr">
        <is>
          <t>BN</t>
        </is>
      </c>
      <c r="G1858" t="inlineStr">
        <is>
          <t>No</t>
        </is>
      </c>
      <c r="H1858" t="n">
        <v>2</v>
      </c>
    </row>
    <row r="1859">
      <c r="A1859" t="inlineStr">
        <is>
          <t>2015-W13-2015-ABARBA-Y25785</t>
        </is>
      </c>
      <c r="B1859" t="n">
        <v>2015</v>
      </c>
      <c r="C1859" t="n">
        <v>13</v>
      </c>
      <c r="D1859" t="inlineStr">
        <is>
          <t>2015-ABARBA</t>
        </is>
      </c>
      <c r="E1859" t="inlineStr">
        <is>
          <t>Y25785</t>
        </is>
      </c>
      <c r="F1859" t="inlineStr">
        <is>
          <t>BN</t>
        </is>
      </c>
      <c r="G1859" t="inlineStr">
        <is>
          <t>No</t>
        </is>
      </c>
      <c r="H1859" t="n">
        <v>40.06</v>
      </c>
    </row>
    <row r="1860">
      <c r="A1860" t="inlineStr">
        <is>
          <t>2015-W13-2015-ABARBA-Y24830</t>
        </is>
      </c>
      <c r="B1860" t="n">
        <v>2015</v>
      </c>
      <c r="C1860" t="n">
        <v>13</v>
      </c>
      <c r="D1860" t="inlineStr">
        <is>
          <t>2015-ABARBA</t>
        </is>
      </c>
      <c r="E1860" t="inlineStr">
        <is>
          <t>Y24830</t>
        </is>
      </c>
      <c r="F1860" t="inlineStr">
        <is>
          <t>BN</t>
        </is>
      </c>
      <c r="G1860" t="inlineStr">
        <is>
          <t>No</t>
        </is>
      </c>
      <c r="H1860" t="n">
        <v>1.3</v>
      </c>
    </row>
    <row r="1861">
      <c r="A1861" t="inlineStr">
        <is>
          <t>2015-W13-2015-ABARBA-Y28429</t>
        </is>
      </c>
      <c r="B1861" t="n">
        <v>2015</v>
      </c>
      <c r="C1861" t="n">
        <v>13</v>
      </c>
      <c r="D1861" t="inlineStr">
        <is>
          <t>2015-ABARBA</t>
        </is>
      </c>
      <c r="E1861" t="inlineStr">
        <is>
          <t>Y28429</t>
        </is>
      </c>
      <c r="F1861" t="inlineStr">
        <is>
          <t>BN</t>
        </is>
      </c>
      <c r="G1861" t="inlineStr">
        <is>
          <t>No</t>
        </is>
      </c>
      <c r="H1861" t="n">
        <v>7.3</v>
      </c>
    </row>
    <row r="1862">
      <c r="A1862" t="inlineStr">
        <is>
          <t>2015-W14-2015-JCHAPS-Y24822</t>
        </is>
      </c>
      <c r="B1862" t="n">
        <v>2015</v>
      </c>
      <c r="C1862" t="n">
        <v>14</v>
      </c>
      <c r="D1862" t="inlineStr">
        <is>
          <t>2015-JCHAPS</t>
        </is>
      </c>
      <c r="E1862" t="inlineStr">
        <is>
          <t>Y24822</t>
        </is>
      </c>
      <c r="F1862" t="inlineStr">
        <is>
          <t>QB</t>
        </is>
      </c>
      <c r="G1862" t="inlineStr">
        <is>
          <t>Yes</t>
        </is>
      </c>
      <c r="H1862" t="n">
        <v>1.36</v>
      </c>
    </row>
    <row r="1863">
      <c r="A1863" t="inlineStr">
        <is>
          <t>2015-W14-2015-JCHAPS-Y27589</t>
        </is>
      </c>
      <c r="B1863" t="n">
        <v>2015</v>
      </c>
      <c r="C1863" t="n">
        <v>14</v>
      </c>
      <c r="D1863" t="inlineStr">
        <is>
          <t>2015-JCHAPS</t>
        </is>
      </c>
      <c r="E1863" t="inlineStr">
        <is>
          <t>Y27589</t>
        </is>
      </c>
      <c r="F1863" t="inlineStr">
        <is>
          <t>WR</t>
        </is>
      </c>
      <c r="G1863" t="inlineStr">
        <is>
          <t>Yes</t>
        </is>
      </c>
      <c r="H1863" t="n">
        <v>6.4</v>
      </c>
    </row>
    <row r="1864">
      <c r="A1864" t="inlineStr">
        <is>
          <t>2015-W14-2015-JCHAPS-Y27646</t>
        </is>
      </c>
      <c r="B1864" t="n">
        <v>2015</v>
      </c>
      <c r="C1864" t="n">
        <v>14</v>
      </c>
      <c r="D1864" t="inlineStr">
        <is>
          <t>2015-JCHAPS</t>
        </is>
      </c>
      <c r="E1864" t="inlineStr">
        <is>
          <t>Y27646</t>
        </is>
      </c>
      <c r="F1864" t="inlineStr">
        <is>
          <t>WR</t>
        </is>
      </c>
      <c r="G1864" t="inlineStr">
        <is>
          <t>Yes</t>
        </is>
      </c>
      <c r="H1864" t="n">
        <v>5</v>
      </c>
    </row>
    <row r="1865">
      <c r="A1865" t="inlineStr">
        <is>
          <t>2015-W14-2015-JCHAPS-Y27591</t>
        </is>
      </c>
      <c r="B1865" t="n">
        <v>2015</v>
      </c>
      <c r="C1865" t="n">
        <v>14</v>
      </c>
      <c r="D1865" t="inlineStr">
        <is>
          <t>2015-JCHAPS</t>
        </is>
      </c>
      <c r="E1865" t="inlineStr">
        <is>
          <t>Y27591</t>
        </is>
      </c>
      <c r="F1865" t="inlineStr">
        <is>
          <t>WR</t>
        </is>
      </c>
      <c r="G1865" t="inlineStr">
        <is>
          <t>Yes</t>
        </is>
      </c>
      <c r="H1865" t="n">
        <v>9.9</v>
      </c>
    </row>
    <row r="1866">
      <c r="A1866" t="inlineStr">
        <is>
          <t>2015-W14-2015-JCHAPS-Y28398</t>
        </is>
      </c>
      <c r="B1866" t="n">
        <v>2015</v>
      </c>
      <c r="C1866" t="n">
        <v>14</v>
      </c>
      <c r="D1866" t="inlineStr">
        <is>
          <t>2015-JCHAPS</t>
        </is>
      </c>
      <c r="E1866" t="inlineStr">
        <is>
          <t>Y28398</t>
        </is>
      </c>
      <c r="F1866" t="inlineStr">
        <is>
          <t>RB</t>
        </is>
      </c>
      <c r="G1866" t="inlineStr">
        <is>
          <t>Yes</t>
        </is>
      </c>
      <c r="H1866" t="n">
        <v>26.7</v>
      </c>
    </row>
    <row r="1867">
      <c r="A1867" t="inlineStr">
        <is>
          <t>2015-W14-2015-JCHAPS-Y25741</t>
        </is>
      </c>
      <c r="B1867" t="n">
        <v>2015</v>
      </c>
      <c r="C1867" t="n">
        <v>14</v>
      </c>
      <c r="D1867" t="inlineStr">
        <is>
          <t>2015-JCHAPS</t>
        </is>
      </c>
      <c r="E1867" t="inlineStr">
        <is>
          <t>Y25741</t>
        </is>
      </c>
      <c r="F1867" t="inlineStr">
        <is>
          <t>RB</t>
        </is>
      </c>
      <c r="G1867" t="inlineStr">
        <is>
          <t>Yes</t>
        </is>
      </c>
      <c r="H1867" t="n">
        <v>14.6</v>
      </c>
    </row>
    <row r="1868">
      <c r="A1868" t="inlineStr">
        <is>
          <t>2015-W14-2015-JCHAPS-Y26644</t>
        </is>
      </c>
      <c r="B1868" t="n">
        <v>2015</v>
      </c>
      <c r="C1868" t="n">
        <v>14</v>
      </c>
      <c r="D1868" t="inlineStr">
        <is>
          <t>2015-JCHAPS</t>
        </is>
      </c>
      <c r="E1868" t="inlineStr">
        <is>
          <t>Y26644</t>
        </is>
      </c>
      <c r="F1868" t="inlineStr">
        <is>
          <t>TE</t>
        </is>
      </c>
      <c r="G1868" t="inlineStr">
        <is>
          <t>Yes</t>
        </is>
      </c>
      <c r="H1868" t="n">
        <v>4.2</v>
      </c>
    </row>
    <row r="1869">
      <c r="A1869" t="inlineStr">
        <is>
          <t>2015-W14-2015-JCHAPS-Y7776</t>
        </is>
      </c>
      <c r="B1869" t="n">
        <v>2015</v>
      </c>
      <c r="C1869" t="n">
        <v>14</v>
      </c>
      <c r="D1869" t="inlineStr">
        <is>
          <t>2015-JCHAPS</t>
        </is>
      </c>
      <c r="E1869" t="inlineStr">
        <is>
          <t>Y7776</t>
        </is>
      </c>
      <c r="F1869" t="inlineStr">
        <is>
          <t>W/R/T FLEX</t>
        </is>
      </c>
      <c r="G1869" t="inlineStr">
        <is>
          <t>Yes</t>
        </is>
      </c>
      <c r="H1869" t="n">
        <v>21.1</v>
      </c>
    </row>
    <row r="1870">
      <c r="A1870" t="inlineStr">
        <is>
          <t>2015-W14-2015-JCHAPS-Y28513</t>
        </is>
      </c>
      <c r="B1870" t="n">
        <v>2015</v>
      </c>
      <c r="C1870" t="n">
        <v>14</v>
      </c>
      <c r="D1870" t="inlineStr">
        <is>
          <t>2015-JCHAPS</t>
        </is>
      </c>
      <c r="E1870" t="inlineStr">
        <is>
          <t>Y28513</t>
        </is>
      </c>
      <c r="F1870" t="inlineStr">
        <is>
          <t>W/R/T FLEX</t>
        </is>
      </c>
      <c r="G1870" t="inlineStr">
        <is>
          <t>Yes</t>
        </is>
      </c>
      <c r="H1870" t="n">
        <v>3.8</v>
      </c>
    </row>
    <row r="1871">
      <c r="A1871" t="inlineStr">
        <is>
          <t>2015-W14-2015-JCHAPS-Y7241</t>
        </is>
      </c>
      <c r="B1871" t="n">
        <v>2015</v>
      </c>
      <c r="C1871" t="n">
        <v>14</v>
      </c>
      <c r="D1871" t="inlineStr">
        <is>
          <t>2015-JCHAPS</t>
        </is>
      </c>
      <c r="E1871" t="inlineStr">
        <is>
          <t>Y7241</t>
        </is>
      </c>
      <c r="F1871" t="inlineStr">
        <is>
          <t>W/R/T FLEX</t>
        </is>
      </c>
      <c r="G1871" t="inlineStr">
        <is>
          <t>Yes</t>
        </is>
      </c>
      <c r="H1871" t="n">
        <v>5.9</v>
      </c>
    </row>
    <row r="1872">
      <c r="A1872" t="inlineStr">
        <is>
          <t>2015-W14-2015-JCHAPS-Y9066</t>
        </is>
      </c>
      <c r="B1872" t="n">
        <v>2015</v>
      </c>
      <c r="C1872" t="n">
        <v>14</v>
      </c>
      <c r="D1872" t="inlineStr">
        <is>
          <t>2015-JCHAPS</t>
        </is>
      </c>
      <c r="E1872" t="inlineStr">
        <is>
          <t>Y9066</t>
        </is>
      </c>
      <c r="F1872" t="inlineStr">
        <is>
          <t>K</t>
        </is>
      </c>
      <c r="G1872" t="inlineStr">
        <is>
          <t>Yes</t>
        </is>
      </c>
      <c r="H1872" t="n">
        <v>5</v>
      </c>
    </row>
    <row r="1873">
      <c r="A1873" t="inlineStr">
        <is>
          <t>2015-W14-2015-JCHAPS-Y-DEF:la-rams</t>
        </is>
      </c>
      <c r="B1873" t="n">
        <v>2015</v>
      </c>
      <c r="C1873" t="n">
        <v>14</v>
      </c>
      <c r="D1873" t="inlineStr">
        <is>
          <t>2015-JCHAPS</t>
        </is>
      </c>
      <c r="E1873" t="inlineStr">
        <is>
          <t>Y-DEF:la-rams</t>
        </is>
      </c>
      <c r="F1873" t="inlineStr">
        <is>
          <t>DST</t>
        </is>
      </c>
      <c r="G1873" t="inlineStr">
        <is>
          <t>Yes</t>
        </is>
      </c>
      <c r="H1873" t="n">
        <v>13</v>
      </c>
    </row>
    <row r="1874">
      <c r="A1874" t="inlineStr">
        <is>
          <t>2015-W14-2015-JCHAPS-Y25802</t>
        </is>
      </c>
      <c r="B1874" t="n">
        <v>2015</v>
      </c>
      <c r="C1874" t="n">
        <v>14</v>
      </c>
      <c r="D1874" t="inlineStr">
        <is>
          <t>2015-JCHAPS</t>
        </is>
      </c>
      <c r="E1874" t="inlineStr">
        <is>
          <t>Y25802</t>
        </is>
      </c>
      <c r="F1874" t="inlineStr">
        <is>
          <t>BN</t>
        </is>
      </c>
      <c r="G1874" t="inlineStr">
        <is>
          <t>No</t>
        </is>
      </c>
      <c r="H1874" t="n">
        <v>13.2</v>
      </c>
    </row>
    <row r="1875">
      <c r="A1875" t="inlineStr">
        <is>
          <t>2015-W14-2015-JCHAPS-Y26678</t>
        </is>
      </c>
      <c r="B1875" t="n">
        <v>2015</v>
      </c>
      <c r="C1875" t="n">
        <v>14</v>
      </c>
      <c r="D1875" t="inlineStr">
        <is>
          <t>2015-JCHAPS</t>
        </is>
      </c>
      <c r="E1875" t="inlineStr">
        <is>
          <t>Y26678</t>
        </is>
      </c>
      <c r="F1875" t="inlineStr">
        <is>
          <t>BN</t>
        </is>
      </c>
      <c r="G1875" t="inlineStr">
        <is>
          <t>No</t>
        </is>
      </c>
      <c r="H1875" t="n">
        <v>0</v>
      </c>
    </row>
    <row r="1876">
      <c r="A1876" t="inlineStr">
        <is>
          <t>2015-W14-2015-JCHAPS-Y8826</t>
        </is>
      </c>
      <c r="B1876" t="n">
        <v>2015</v>
      </c>
      <c r="C1876" t="n">
        <v>14</v>
      </c>
      <c r="D1876" t="inlineStr">
        <is>
          <t>2015-JCHAPS</t>
        </is>
      </c>
      <c r="E1876" t="inlineStr">
        <is>
          <t>Y8826</t>
        </is>
      </c>
      <c r="F1876" t="inlineStr">
        <is>
          <t>BN</t>
        </is>
      </c>
      <c r="G1876" t="inlineStr">
        <is>
          <t>No</t>
        </is>
      </c>
      <c r="H1876" t="n">
        <v>4.3</v>
      </c>
    </row>
    <row r="1877">
      <c r="A1877" t="inlineStr">
        <is>
          <t>2015-W14-2015-JCHAPS-Y27581</t>
        </is>
      </c>
      <c r="B1877" t="n">
        <v>2015</v>
      </c>
      <c r="C1877" t="n">
        <v>14</v>
      </c>
      <c r="D1877" t="inlineStr">
        <is>
          <t>2015-JCHAPS</t>
        </is>
      </c>
      <c r="E1877" t="inlineStr">
        <is>
          <t>Y27581</t>
        </is>
      </c>
      <c r="F1877" t="inlineStr">
        <is>
          <t>BN</t>
        </is>
      </c>
      <c r="G1877" t="inlineStr">
        <is>
          <t>No</t>
        </is>
      </c>
      <c r="H1877" t="n">
        <v>1.2</v>
      </c>
    </row>
    <row r="1878">
      <c r="A1878" t="inlineStr">
        <is>
          <t>2015-W14-2015-JCHAPS-Y27570</t>
        </is>
      </c>
      <c r="B1878" t="n">
        <v>2015</v>
      </c>
      <c r="C1878" t="n">
        <v>14</v>
      </c>
      <c r="D1878" t="inlineStr">
        <is>
          <t>2015-JCHAPS</t>
        </is>
      </c>
      <c r="E1878" t="inlineStr">
        <is>
          <t>Y27570</t>
        </is>
      </c>
      <c r="F1878" t="inlineStr">
        <is>
          <t>BN</t>
        </is>
      </c>
      <c r="G1878" t="inlineStr">
        <is>
          <t>No</t>
        </is>
      </c>
      <c r="H1878" t="n">
        <v>1.9</v>
      </c>
    </row>
    <row r="1879">
      <c r="A1879" t="inlineStr">
        <is>
          <t>2015-W14-2015-JCHAPS-Y23984</t>
        </is>
      </c>
      <c r="B1879" t="n">
        <v>2015</v>
      </c>
      <c r="C1879" t="n">
        <v>14</v>
      </c>
      <c r="D1879" t="inlineStr">
        <is>
          <t>2015-JCHAPS</t>
        </is>
      </c>
      <c r="E1879" t="inlineStr">
        <is>
          <t>Y23984</t>
        </is>
      </c>
      <c r="F1879" t="inlineStr">
        <is>
          <t>BN</t>
        </is>
      </c>
      <c r="G1879" t="inlineStr">
        <is>
          <t>No</t>
        </is>
      </c>
      <c r="H1879" t="n">
        <v>0.9</v>
      </c>
    </row>
    <row r="1880">
      <c r="A1880" t="inlineStr">
        <is>
          <t>2015-W14-2015-ABARBA-Y24788</t>
        </is>
      </c>
      <c r="B1880" t="n">
        <v>2015</v>
      </c>
      <c r="C1880" t="n">
        <v>14</v>
      </c>
      <c r="D1880" t="inlineStr">
        <is>
          <t>2015-ABARBA</t>
        </is>
      </c>
      <c r="E1880" t="inlineStr">
        <is>
          <t>Y24788</t>
        </is>
      </c>
      <c r="F1880" t="inlineStr">
        <is>
          <t>QB</t>
        </is>
      </c>
      <c r="G1880" t="inlineStr">
        <is>
          <t>Yes</t>
        </is>
      </c>
      <c r="H1880" t="n">
        <v>35</v>
      </c>
    </row>
    <row r="1881">
      <c r="A1881" t="inlineStr">
        <is>
          <t>2015-W14-2015-ABARBA-Y26650</t>
        </is>
      </c>
      <c r="B1881" t="n">
        <v>2015</v>
      </c>
      <c r="C1881" t="n">
        <v>14</v>
      </c>
      <c r="D1881" t="inlineStr">
        <is>
          <t>2015-ABARBA</t>
        </is>
      </c>
      <c r="E1881" t="inlineStr">
        <is>
          <t>Y26650</t>
        </is>
      </c>
      <c r="F1881" t="inlineStr">
        <is>
          <t>WR</t>
        </is>
      </c>
      <c r="G1881" t="inlineStr">
        <is>
          <t>Yes</t>
        </is>
      </c>
      <c r="H1881" t="n">
        <v>5.2</v>
      </c>
    </row>
    <row r="1882">
      <c r="A1882" t="inlineStr">
        <is>
          <t>2015-W14-2015-ABARBA-Y6762</t>
        </is>
      </c>
      <c r="B1882" t="n">
        <v>2015</v>
      </c>
      <c r="C1882" t="n">
        <v>14</v>
      </c>
      <c r="D1882" t="inlineStr">
        <is>
          <t>2015-ABARBA</t>
        </is>
      </c>
      <c r="E1882" t="inlineStr">
        <is>
          <t>Y6762</t>
        </is>
      </c>
      <c r="F1882" t="inlineStr">
        <is>
          <t>WR</t>
        </is>
      </c>
      <c r="G1882" t="inlineStr">
        <is>
          <t>Yes</t>
        </is>
      </c>
      <c r="H1882" t="n">
        <v>4.1</v>
      </c>
    </row>
    <row r="1883">
      <c r="A1883" t="inlineStr">
        <is>
          <t>2015-W14-2015-ABARBA-Y25379</t>
        </is>
      </c>
      <c r="B1883" t="n">
        <v>2015</v>
      </c>
      <c r="C1883" t="n">
        <v>14</v>
      </c>
      <c r="D1883" t="inlineStr">
        <is>
          <t>2015-ABARBA</t>
        </is>
      </c>
      <c r="E1883" t="inlineStr">
        <is>
          <t>Y25379</t>
        </is>
      </c>
      <c r="F1883" t="inlineStr">
        <is>
          <t>WR</t>
        </is>
      </c>
      <c r="G1883" t="inlineStr">
        <is>
          <t>Yes</t>
        </is>
      </c>
      <c r="H1883" t="n">
        <v>9</v>
      </c>
    </row>
    <row r="1884">
      <c r="A1884" t="inlineStr">
        <is>
          <t>2015-W14-2015-ABARBA-Y25807</t>
        </is>
      </c>
      <c r="B1884" t="n">
        <v>2015</v>
      </c>
      <c r="C1884" t="n">
        <v>14</v>
      </c>
      <c r="D1884" t="inlineStr">
        <is>
          <t>2015-ABARBA</t>
        </is>
      </c>
      <c r="E1884" t="inlineStr">
        <is>
          <t>Y25807</t>
        </is>
      </c>
      <c r="F1884" t="inlineStr">
        <is>
          <t>RB</t>
        </is>
      </c>
      <c r="G1884" t="inlineStr">
        <is>
          <t>Yes</t>
        </is>
      </c>
      <c r="H1884" t="n">
        <v>20.9</v>
      </c>
    </row>
    <row r="1885">
      <c r="A1885" t="inlineStr">
        <is>
          <t>2015-W14-2015-ABARBA-Y28044</t>
        </is>
      </c>
      <c r="B1885" t="n">
        <v>2015</v>
      </c>
      <c r="C1885" t="n">
        <v>14</v>
      </c>
      <c r="D1885" t="inlineStr">
        <is>
          <t>2015-ABARBA</t>
        </is>
      </c>
      <c r="E1885" t="inlineStr">
        <is>
          <t>Y28044</t>
        </is>
      </c>
      <c r="F1885" t="inlineStr">
        <is>
          <t>RB</t>
        </is>
      </c>
      <c r="G1885" t="inlineStr">
        <is>
          <t>Yes</t>
        </is>
      </c>
      <c r="H1885" t="n">
        <v>5.4</v>
      </c>
    </row>
    <row r="1886">
      <c r="A1886" t="inlineStr">
        <is>
          <t>2015-W14-2015-ABARBA-Y7924</t>
        </is>
      </c>
      <c r="B1886" t="n">
        <v>2015</v>
      </c>
      <c r="C1886" t="n">
        <v>14</v>
      </c>
      <c r="D1886" t="inlineStr">
        <is>
          <t>2015-ABARBA</t>
        </is>
      </c>
      <c r="E1886" t="inlineStr">
        <is>
          <t>Y7924</t>
        </is>
      </c>
      <c r="F1886" t="inlineStr">
        <is>
          <t>TE</t>
        </is>
      </c>
      <c r="G1886" t="inlineStr">
        <is>
          <t>Yes</t>
        </is>
      </c>
      <c r="H1886" t="n">
        <v>7.1</v>
      </c>
    </row>
    <row r="1887">
      <c r="A1887" t="inlineStr">
        <is>
          <t>2015-W14-2015-ABARBA-Y28494</t>
        </is>
      </c>
      <c r="B1887" t="n">
        <v>2015</v>
      </c>
      <c r="C1887" t="n">
        <v>14</v>
      </c>
      <c r="D1887" t="inlineStr">
        <is>
          <t>2015-ABARBA</t>
        </is>
      </c>
      <c r="E1887" t="inlineStr">
        <is>
          <t>Y28494</t>
        </is>
      </c>
      <c r="F1887" t="inlineStr">
        <is>
          <t>W/R/T FLEX</t>
        </is>
      </c>
      <c r="G1887" t="inlineStr">
        <is>
          <t>Yes</t>
        </is>
      </c>
      <c r="H1887" t="n">
        <v>6.4</v>
      </c>
    </row>
    <row r="1888">
      <c r="A1888" t="inlineStr">
        <is>
          <t>2015-W14-2015-ABARBA-Y27874</t>
        </is>
      </c>
      <c r="B1888" t="n">
        <v>2015</v>
      </c>
      <c r="C1888" t="n">
        <v>14</v>
      </c>
      <c r="D1888" t="inlineStr">
        <is>
          <t>2015-ABARBA</t>
        </is>
      </c>
      <c r="E1888" t="inlineStr">
        <is>
          <t>Y27874</t>
        </is>
      </c>
      <c r="F1888" t="inlineStr">
        <is>
          <t>W/R/T FLEX</t>
        </is>
      </c>
      <c r="G1888" t="inlineStr">
        <is>
          <t>Yes</t>
        </is>
      </c>
      <c r="H1888" t="n">
        <v>16.5</v>
      </c>
    </row>
    <row r="1889">
      <c r="A1889" t="inlineStr">
        <is>
          <t>2015-W14-2015-ABARBA-Y27946</t>
        </is>
      </c>
      <c r="B1889" t="n">
        <v>2015</v>
      </c>
      <c r="C1889" t="n">
        <v>14</v>
      </c>
      <c r="D1889" t="inlineStr">
        <is>
          <t>2015-ABARBA</t>
        </is>
      </c>
      <c r="E1889" t="inlineStr">
        <is>
          <t>Y27946</t>
        </is>
      </c>
      <c r="F1889" t="inlineStr">
        <is>
          <t>W/R/T FLEX</t>
        </is>
      </c>
      <c r="G1889" t="inlineStr">
        <is>
          <t>Yes</t>
        </is>
      </c>
      <c r="H1889" t="n">
        <v>13.04</v>
      </c>
    </row>
    <row r="1890">
      <c r="A1890" t="inlineStr">
        <is>
          <t>2015-W14-2015-ABARBA-Y9526</t>
        </is>
      </c>
      <c r="B1890" t="n">
        <v>2015</v>
      </c>
      <c r="C1890" t="n">
        <v>14</v>
      </c>
      <c r="D1890" t="inlineStr">
        <is>
          <t>2015-ABARBA</t>
        </is>
      </c>
      <c r="E1890" t="inlineStr">
        <is>
          <t>Y9526</t>
        </is>
      </c>
      <c r="F1890" t="inlineStr">
        <is>
          <t>K</t>
        </is>
      </c>
      <c r="G1890" t="inlineStr">
        <is>
          <t>Yes</t>
        </is>
      </c>
      <c r="H1890" t="n">
        <v>8</v>
      </c>
    </row>
    <row r="1891">
      <c r="A1891" t="inlineStr">
        <is>
          <t>2015-W14-2015-ABARBA-Y-DEF:carolina</t>
        </is>
      </c>
      <c r="B1891" t="n">
        <v>2015</v>
      </c>
      <c r="C1891" t="n">
        <v>14</v>
      </c>
      <c r="D1891" t="inlineStr">
        <is>
          <t>2015-ABARBA</t>
        </is>
      </c>
      <c r="E1891" t="inlineStr">
        <is>
          <t>Y-DEF:carolina</t>
        </is>
      </c>
      <c r="F1891" t="inlineStr">
        <is>
          <t>DST</t>
        </is>
      </c>
      <c r="G1891" t="inlineStr">
        <is>
          <t>Yes</t>
        </is>
      </c>
      <c r="H1891" t="n">
        <v>23</v>
      </c>
    </row>
    <row r="1892">
      <c r="A1892" t="inlineStr">
        <is>
          <t>2015-W14-2015-ABARBA-Y8780</t>
        </is>
      </c>
      <c r="B1892" t="n">
        <v>2015</v>
      </c>
      <c r="C1892" t="n">
        <v>14</v>
      </c>
      <c r="D1892" t="inlineStr">
        <is>
          <t>2015-ABARBA</t>
        </is>
      </c>
      <c r="E1892" t="inlineStr">
        <is>
          <t>Y8780</t>
        </is>
      </c>
      <c r="F1892" t="inlineStr">
        <is>
          <t>BN</t>
        </is>
      </c>
      <c r="G1892" t="inlineStr">
        <is>
          <t>No</t>
        </is>
      </c>
      <c r="H1892" t="n">
        <v>5.86</v>
      </c>
    </row>
    <row r="1893">
      <c r="A1893" t="inlineStr">
        <is>
          <t>2015-W14-2015-ABARBA-Y24843</t>
        </is>
      </c>
      <c r="B1893" t="n">
        <v>2015</v>
      </c>
      <c r="C1893" t="n">
        <v>14</v>
      </c>
      <c r="D1893" t="inlineStr">
        <is>
          <t>2015-ABARBA</t>
        </is>
      </c>
      <c r="E1893" t="inlineStr">
        <is>
          <t>Y24843</t>
        </is>
      </c>
      <c r="F1893" t="inlineStr">
        <is>
          <t>BN</t>
        </is>
      </c>
      <c r="G1893" t="inlineStr">
        <is>
          <t>No</t>
        </is>
      </c>
      <c r="H1893" t="n">
        <v>1</v>
      </c>
    </row>
    <row r="1894">
      <c r="A1894" t="inlineStr">
        <is>
          <t>2015-W14-2015-ABARBA-Y25785</t>
        </is>
      </c>
      <c r="B1894" t="n">
        <v>2015</v>
      </c>
      <c r="C1894" t="n">
        <v>14</v>
      </c>
      <c r="D1894" t="inlineStr">
        <is>
          <t>2015-ABARBA</t>
        </is>
      </c>
      <c r="E1894" t="inlineStr">
        <is>
          <t>Y25785</t>
        </is>
      </c>
      <c r="F1894" t="inlineStr">
        <is>
          <t>BN</t>
        </is>
      </c>
      <c r="G1894" t="inlineStr">
        <is>
          <t>No</t>
        </is>
      </c>
      <c r="H1894" t="n">
        <v>38.28</v>
      </c>
    </row>
    <row r="1895">
      <c r="A1895" t="inlineStr">
        <is>
          <t>2015-W14-2015-ABARBA-Y24830</t>
        </is>
      </c>
      <c r="B1895" t="n">
        <v>2015</v>
      </c>
      <c r="C1895" t="n">
        <v>14</v>
      </c>
      <c r="D1895" t="inlineStr">
        <is>
          <t>2015-ABARBA</t>
        </is>
      </c>
      <c r="E1895" t="inlineStr">
        <is>
          <t>Y24830</t>
        </is>
      </c>
      <c r="F1895" t="inlineStr">
        <is>
          <t>BN</t>
        </is>
      </c>
      <c r="G1895" t="inlineStr">
        <is>
          <t>No</t>
        </is>
      </c>
      <c r="H1895" t="n">
        <v>6.7</v>
      </c>
    </row>
    <row r="1896">
      <c r="A1896" t="inlineStr">
        <is>
          <t>2015-W14-2015-ABARBA-Y28429</t>
        </is>
      </c>
      <c r="B1896" t="n">
        <v>2015</v>
      </c>
      <c r="C1896" t="n">
        <v>14</v>
      </c>
      <c r="D1896" t="inlineStr">
        <is>
          <t>2015-ABARBA</t>
        </is>
      </c>
      <c r="E1896" t="inlineStr">
        <is>
          <t>Y28429</t>
        </is>
      </c>
      <c r="F1896" t="inlineStr">
        <is>
          <t>BN</t>
        </is>
      </c>
      <c r="G1896" t="inlineStr">
        <is>
          <t>No</t>
        </is>
      </c>
      <c r="H1896" t="n">
        <v>2.5</v>
      </c>
    </row>
    <row r="1897">
      <c r="A1897" t="inlineStr">
        <is>
          <t>2015-W14-2015-PACO-Y24967</t>
        </is>
      </c>
      <c r="B1897" t="n">
        <v>2015</v>
      </c>
      <c r="C1897" t="n">
        <v>14</v>
      </c>
      <c r="D1897" t="inlineStr">
        <is>
          <t>2015-PACO</t>
        </is>
      </c>
      <c r="E1897" t="inlineStr">
        <is>
          <t>Y24967</t>
        </is>
      </c>
      <c r="F1897" t="inlineStr">
        <is>
          <t>QB</t>
        </is>
      </c>
      <c r="G1897" t="inlineStr">
        <is>
          <t>Yes</t>
        </is>
      </c>
      <c r="H1897" t="n">
        <v>25.02</v>
      </c>
    </row>
    <row r="1898">
      <c r="A1898" t="inlineStr">
        <is>
          <t>2015-W14-2015-PACO-Y23997</t>
        </is>
      </c>
      <c r="B1898" t="n">
        <v>2015</v>
      </c>
      <c r="C1898" t="n">
        <v>14</v>
      </c>
      <c r="D1898" t="inlineStr">
        <is>
          <t>2015-PACO</t>
        </is>
      </c>
      <c r="E1898" t="inlineStr">
        <is>
          <t>Y23997</t>
        </is>
      </c>
      <c r="F1898" t="inlineStr">
        <is>
          <t>WR</t>
        </is>
      </c>
      <c r="G1898" t="inlineStr">
        <is>
          <t>Yes</t>
        </is>
      </c>
      <c r="H1898" t="n">
        <v>7.5</v>
      </c>
    </row>
    <row r="1899">
      <c r="A1899" t="inlineStr">
        <is>
          <t>2015-W14-2015-PACO-Y25105</t>
        </is>
      </c>
      <c r="B1899" t="n">
        <v>2015</v>
      </c>
      <c r="C1899" t="n">
        <v>14</v>
      </c>
      <c r="D1899" t="inlineStr">
        <is>
          <t>2015-PACO</t>
        </is>
      </c>
      <c r="E1899" t="inlineStr">
        <is>
          <t>Y25105</t>
        </is>
      </c>
      <c r="F1899" t="inlineStr">
        <is>
          <t>WR</t>
        </is>
      </c>
      <c r="G1899" t="inlineStr">
        <is>
          <t>Yes</t>
        </is>
      </c>
      <c r="H1899" t="n">
        <v>26.2</v>
      </c>
    </row>
    <row r="1900">
      <c r="A1900" t="inlineStr">
        <is>
          <t>2015-W14-2015-PACO-Y8263</t>
        </is>
      </c>
      <c r="B1900" t="n">
        <v>2015</v>
      </c>
      <c r="C1900" t="n">
        <v>14</v>
      </c>
      <c r="D1900" t="inlineStr">
        <is>
          <t>2015-PACO</t>
        </is>
      </c>
      <c r="E1900" t="inlineStr">
        <is>
          <t>Y8263</t>
        </is>
      </c>
      <c r="F1900" t="inlineStr">
        <is>
          <t>WR</t>
        </is>
      </c>
      <c r="G1900" t="inlineStr">
        <is>
          <t>Yes</t>
        </is>
      </c>
      <c r="H1900" t="n">
        <v>24.5</v>
      </c>
    </row>
    <row r="1901">
      <c r="A1901" t="inlineStr">
        <is>
          <t>2015-W14-2015-PACO-Y26804</t>
        </is>
      </c>
      <c r="B1901" t="n">
        <v>2015</v>
      </c>
      <c r="C1901" t="n">
        <v>14</v>
      </c>
      <c r="D1901" t="inlineStr">
        <is>
          <t>2015-PACO</t>
        </is>
      </c>
      <c r="E1901" t="inlineStr">
        <is>
          <t>Y26804</t>
        </is>
      </c>
      <c r="F1901" t="inlineStr">
        <is>
          <t>RB</t>
        </is>
      </c>
      <c r="G1901" t="inlineStr">
        <is>
          <t>Yes</t>
        </is>
      </c>
      <c r="H1901" t="n">
        <v>2.7</v>
      </c>
    </row>
    <row r="1902">
      <c r="A1902" t="inlineStr">
        <is>
          <t>2015-W14-2015-PACO-Y28465</t>
        </is>
      </c>
      <c r="B1902" t="n">
        <v>2015</v>
      </c>
      <c r="C1902" t="n">
        <v>14</v>
      </c>
      <c r="D1902" t="inlineStr">
        <is>
          <t>2015-PACO</t>
        </is>
      </c>
      <c r="E1902" t="inlineStr">
        <is>
          <t>Y28465</t>
        </is>
      </c>
      <c r="F1902" t="inlineStr">
        <is>
          <t>RB</t>
        </is>
      </c>
      <c r="G1902" t="inlineStr">
        <is>
          <t>Yes</t>
        </is>
      </c>
      <c r="H1902" t="n">
        <v>8.4</v>
      </c>
    </row>
    <row r="1903">
      <c r="A1903" t="inlineStr">
        <is>
          <t>2015-W14-2015-PACO-Y6663</t>
        </is>
      </c>
      <c r="B1903" t="n">
        <v>2015</v>
      </c>
      <c r="C1903" t="n">
        <v>14</v>
      </c>
      <c r="D1903" t="inlineStr">
        <is>
          <t>2015-PACO</t>
        </is>
      </c>
      <c r="E1903" t="inlineStr">
        <is>
          <t>Y6663</t>
        </is>
      </c>
      <c r="F1903" t="inlineStr">
        <is>
          <t>TE</t>
        </is>
      </c>
      <c r="G1903" t="inlineStr">
        <is>
          <t>Yes</t>
        </is>
      </c>
      <c r="H1903" t="n">
        <v>7.6</v>
      </c>
    </row>
    <row r="1904">
      <c r="A1904" t="inlineStr">
        <is>
          <t>2015-W14-2015-PACO-Y8907</t>
        </is>
      </c>
      <c r="B1904" t="n">
        <v>2015</v>
      </c>
      <c r="C1904" t="n">
        <v>14</v>
      </c>
      <c r="D1904" t="inlineStr">
        <is>
          <t>2015-PACO</t>
        </is>
      </c>
      <c r="E1904" t="inlineStr">
        <is>
          <t>Y8907</t>
        </is>
      </c>
      <c r="F1904" t="inlineStr">
        <is>
          <t>W/R/T FLEX</t>
        </is>
      </c>
      <c r="G1904" t="inlineStr">
        <is>
          <t>Yes</t>
        </is>
      </c>
      <c r="H1904" t="n">
        <v>14.4</v>
      </c>
    </row>
    <row r="1905">
      <c r="A1905" t="inlineStr">
        <is>
          <t>2015-W14-2015-PACO-Y25876</t>
        </is>
      </c>
      <c r="B1905" t="n">
        <v>2015</v>
      </c>
      <c r="C1905" t="n">
        <v>14</v>
      </c>
      <c r="D1905" t="inlineStr">
        <is>
          <t>2015-PACO</t>
        </is>
      </c>
      <c r="E1905" t="inlineStr">
        <is>
          <t>Y25876</t>
        </is>
      </c>
      <c r="F1905" t="inlineStr">
        <is>
          <t>W/R/T FLEX</t>
        </is>
      </c>
      <c r="G1905" t="inlineStr">
        <is>
          <t>Yes</t>
        </is>
      </c>
      <c r="H1905" t="n">
        <v>6.1</v>
      </c>
    </row>
    <row r="1906">
      <c r="A1906" t="inlineStr">
        <is>
          <t>2015-W14-2015-PACO-Y7306</t>
        </is>
      </c>
      <c r="B1906" t="n">
        <v>2015</v>
      </c>
      <c r="C1906" t="n">
        <v>14</v>
      </c>
      <c r="D1906" t="inlineStr">
        <is>
          <t>2015-PACO</t>
        </is>
      </c>
      <c r="E1906" t="inlineStr">
        <is>
          <t>Y7306</t>
        </is>
      </c>
      <c r="F1906" t="inlineStr">
        <is>
          <t>W/R/T FLEX</t>
        </is>
      </c>
      <c r="G1906" t="inlineStr">
        <is>
          <t>Yes</t>
        </is>
      </c>
      <c r="H1906" t="n">
        <v>10.5</v>
      </c>
    </row>
    <row r="1907">
      <c r="A1907" t="inlineStr">
        <is>
          <t>2015-W14-2015-PACO-Y7520</t>
        </is>
      </c>
      <c r="B1907" t="n">
        <v>2015</v>
      </c>
      <c r="C1907" t="n">
        <v>14</v>
      </c>
      <c r="D1907" t="inlineStr">
        <is>
          <t>2015-PACO</t>
        </is>
      </c>
      <c r="E1907" t="inlineStr">
        <is>
          <t>Y7520</t>
        </is>
      </c>
      <c r="F1907" t="inlineStr">
        <is>
          <t>K</t>
        </is>
      </c>
      <c r="G1907" t="inlineStr">
        <is>
          <t>Yes</t>
        </is>
      </c>
      <c r="H1907" t="n">
        <v>3</v>
      </c>
    </row>
    <row r="1908">
      <c r="A1908" t="inlineStr">
        <is>
          <t>2015-W14-2015-PACO-Y-DEF:kansas-city</t>
        </is>
      </c>
      <c r="B1908" t="n">
        <v>2015</v>
      </c>
      <c r="C1908" t="n">
        <v>14</v>
      </c>
      <c r="D1908" t="inlineStr">
        <is>
          <t>2015-PACO</t>
        </is>
      </c>
      <c r="E1908" t="inlineStr">
        <is>
          <t>Y-DEF:kansas-city</t>
        </is>
      </c>
      <c r="F1908" t="inlineStr">
        <is>
          <t>DST</t>
        </is>
      </c>
      <c r="G1908" t="inlineStr">
        <is>
          <t>Yes</t>
        </is>
      </c>
      <c r="H1908" t="n">
        <v>14</v>
      </c>
    </row>
    <row r="1909">
      <c r="A1909" t="inlineStr">
        <is>
          <t>2015-W14-2015-PACO-Y8332</t>
        </is>
      </c>
      <c r="B1909" t="n">
        <v>2015</v>
      </c>
      <c r="C1909" t="n">
        <v>14</v>
      </c>
      <c r="D1909" t="inlineStr">
        <is>
          <t>2015-PACO</t>
        </is>
      </c>
      <c r="E1909" t="inlineStr">
        <is>
          <t>Y8332</t>
        </is>
      </c>
      <c r="F1909" t="inlineStr">
        <is>
          <t>BN</t>
        </is>
      </c>
      <c r="G1909" t="inlineStr">
        <is>
          <t>No</t>
        </is>
      </c>
      <c r="H1909" t="n">
        <v>4.9</v>
      </c>
    </row>
    <row r="1910">
      <c r="A1910" t="inlineStr">
        <is>
          <t>2015-W14-2015-PACO-Y24169</t>
        </is>
      </c>
      <c r="B1910" t="n">
        <v>2015</v>
      </c>
      <c r="C1910" t="n">
        <v>14</v>
      </c>
      <c r="D1910" t="inlineStr">
        <is>
          <t>2015-PACO</t>
        </is>
      </c>
      <c r="E1910" t="inlineStr">
        <is>
          <t>Y24169</t>
        </is>
      </c>
      <c r="F1910" t="inlineStr">
        <is>
          <t>BN</t>
        </is>
      </c>
      <c r="G1910" t="inlineStr">
        <is>
          <t>No</t>
        </is>
      </c>
      <c r="H1910" t="n">
        <v>22.3</v>
      </c>
    </row>
    <row r="1911">
      <c r="A1911" t="inlineStr">
        <is>
          <t>2015-W14-2015-PACO-Y9444</t>
        </is>
      </c>
      <c r="B1911" t="n">
        <v>2015</v>
      </c>
      <c r="C1911" t="n">
        <v>14</v>
      </c>
      <c r="D1911" t="inlineStr">
        <is>
          <t>2015-PACO</t>
        </is>
      </c>
      <c r="E1911" t="inlineStr">
        <is>
          <t>Y9444</t>
        </is>
      </c>
      <c r="F1911" t="inlineStr">
        <is>
          <t>BN</t>
        </is>
      </c>
      <c r="G1911" t="inlineStr">
        <is>
          <t>No</t>
        </is>
      </c>
      <c r="H1911" t="n">
        <v>14.5</v>
      </c>
    </row>
    <row r="1912">
      <c r="A1912" t="inlineStr">
        <is>
          <t>2015-W14-2015-PACO-Y28389</t>
        </is>
      </c>
      <c r="B1912" t="n">
        <v>2015</v>
      </c>
      <c r="C1912" t="n">
        <v>14</v>
      </c>
      <c r="D1912" t="inlineStr">
        <is>
          <t>2015-PACO</t>
        </is>
      </c>
      <c r="E1912" t="inlineStr">
        <is>
          <t>Y28389</t>
        </is>
      </c>
      <c r="F1912" t="inlineStr">
        <is>
          <t>BN</t>
        </is>
      </c>
      <c r="G1912" t="inlineStr">
        <is>
          <t>No</t>
        </is>
      </c>
      <c r="H1912" t="n">
        <v>13.68</v>
      </c>
    </row>
    <row r="1913">
      <c r="A1913" t="inlineStr">
        <is>
          <t>2015-W14-2015-PACO-Y8266</t>
        </is>
      </c>
      <c r="B1913" t="n">
        <v>2015</v>
      </c>
      <c r="C1913" t="n">
        <v>14</v>
      </c>
      <c r="D1913" t="inlineStr">
        <is>
          <t>2015-PACO</t>
        </is>
      </c>
      <c r="E1913" t="inlineStr">
        <is>
          <t>Y8266</t>
        </is>
      </c>
      <c r="F1913" t="inlineStr">
        <is>
          <t>BN</t>
        </is>
      </c>
      <c r="G1913" t="inlineStr">
        <is>
          <t>No</t>
        </is>
      </c>
      <c r="H1913" t="n">
        <v>0</v>
      </c>
    </row>
    <row r="1914">
      <c r="A1914" t="inlineStr">
        <is>
          <t>2015-W14-2015-PACO-Y28428</t>
        </is>
      </c>
      <c r="B1914" t="n">
        <v>2015</v>
      </c>
      <c r="C1914" t="n">
        <v>14</v>
      </c>
      <c r="D1914" t="inlineStr">
        <is>
          <t>2015-PACO</t>
        </is>
      </c>
      <c r="E1914" t="inlineStr">
        <is>
          <t>Y28428</t>
        </is>
      </c>
      <c r="F1914" t="inlineStr">
        <is>
          <t>BN</t>
        </is>
      </c>
      <c r="G1914" t="inlineStr">
        <is>
          <t>No</t>
        </is>
      </c>
      <c r="H1914" t="n">
        <v>5.3</v>
      </c>
    </row>
    <row r="1915">
      <c r="A1915" t="inlineStr">
        <is>
          <t>2015-W14-2015-ALEXAODE-Y6770</t>
        </is>
      </c>
      <c r="B1915" t="n">
        <v>2015</v>
      </c>
      <c r="C1915" t="n">
        <v>14</v>
      </c>
      <c r="D1915" t="inlineStr">
        <is>
          <t>2015-ALEXAODE</t>
        </is>
      </c>
      <c r="E1915" t="inlineStr">
        <is>
          <t>Y6770</t>
        </is>
      </c>
      <c r="F1915" t="inlineStr">
        <is>
          <t>QB</t>
        </is>
      </c>
      <c r="G1915" t="inlineStr">
        <is>
          <t>Yes</t>
        </is>
      </c>
      <c r="H1915" t="n">
        <v>10.88</v>
      </c>
    </row>
    <row r="1916">
      <c r="A1916" t="inlineStr">
        <is>
          <t>2015-W14-2015-ALEXAODE-Y24062</t>
        </is>
      </c>
      <c r="B1916" t="n">
        <v>2015</v>
      </c>
      <c r="C1916" t="n">
        <v>14</v>
      </c>
      <c r="D1916" t="inlineStr">
        <is>
          <t>2015-ALEXAODE</t>
        </is>
      </c>
      <c r="E1916" t="inlineStr">
        <is>
          <t>Y24062</t>
        </is>
      </c>
      <c r="F1916" t="inlineStr">
        <is>
          <t>WR</t>
        </is>
      </c>
      <c r="G1916" t="inlineStr">
        <is>
          <t>Yes</t>
        </is>
      </c>
      <c r="H1916" t="n">
        <v>13.4</v>
      </c>
    </row>
    <row r="1917">
      <c r="A1917" t="inlineStr">
        <is>
          <t>2015-W14-2015-ALEXAODE-Y27535</t>
        </is>
      </c>
      <c r="B1917" t="n">
        <v>2015</v>
      </c>
      <c r="C1917" t="n">
        <v>14</v>
      </c>
      <c r="D1917" t="inlineStr">
        <is>
          <t>2015-ALEXAODE</t>
        </is>
      </c>
      <c r="E1917" t="inlineStr">
        <is>
          <t>Y27535</t>
        </is>
      </c>
      <c r="F1917" t="inlineStr">
        <is>
          <t>WR</t>
        </is>
      </c>
      <c r="G1917" t="inlineStr">
        <is>
          <t>Yes</t>
        </is>
      </c>
      <c r="H1917" t="n">
        <v>3.9</v>
      </c>
    </row>
    <row r="1918">
      <c r="A1918" t="inlineStr">
        <is>
          <t>2015-W14-2015-ALEXAODE-Y24035</t>
        </is>
      </c>
      <c r="B1918" t="n">
        <v>2015</v>
      </c>
      <c r="C1918" t="n">
        <v>14</v>
      </c>
      <c r="D1918" t="inlineStr">
        <is>
          <t>2015-ALEXAODE</t>
        </is>
      </c>
      <c r="E1918" t="inlineStr">
        <is>
          <t>Y24035</t>
        </is>
      </c>
      <c r="F1918" t="inlineStr">
        <is>
          <t>WR</t>
        </is>
      </c>
      <c r="G1918" t="inlineStr">
        <is>
          <t>Yes</t>
        </is>
      </c>
      <c r="H1918" t="n">
        <v>19.5</v>
      </c>
    </row>
    <row r="1919">
      <c r="A1919" t="inlineStr">
        <is>
          <t>2015-W14-2015-ALEXAODE-Y8261</t>
        </is>
      </c>
      <c r="B1919" t="n">
        <v>2015</v>
      </c>
      <c r="C1919" t="n">
        <v>14</v>
      </c>
      <c r="D1919" t="inlineStr">
        <is>
          <t>2015-ALEXAODE</t>
        </is>
      </c>
      <c r="E1919" t="inlineStr">
        <is>
          <t>Y8261</t>
        </is>
      </c>
      <c r="F1919" t="inlineStr">
        <is>
          <t>RB</t>
        </is>
      </c>
      <c r="G1919" t="inlineStr">
        <is>
          <t>Yes</t>
        </is>
      </c>
      <c r="H1919" t="n">
        <v>12.6</v>
      </c>
    </row>
    <row r="1920">
      <c r="A1920" t="inlineStr">
        <is>
          <t>2015-W14-2015-ALEXAODE-Y24400</t>
        </is>
      </c>
      <c r="B1920" t="n">
        <v>2015</v>
      </c>
      <c r="C1920" t="n">
        <v>14</v>
      </c>
      <c r="D1920" t="inlineStr">
        <is>
          <t>2015-ALEXAODE</t>
        </is>
      </c>
      <c r="E1920" t="inlineStr">
        <is>
          <t>Y24400</t>
        </is>
      </c>
      <c r="F1920" t="inlineStr">
        <is>
          <t>RB</t>
        </is>
      </c>
      <c r="G1920" t="inlineStr">
        <is>
          <t>Yes</t>
        </is>
      </c>
      <c r="H1920" t="n">
        <v>10.7</v>
      </c>
    </row>
    <row r="1921">
      <c r="A1921" t="inlineStr">
        <is>
          <t>2015-W14-2015-ALEXAODE-Y26686</t>
        </is>
      </c>
      <c r="B1921" t="n">
        <v>2015</v>
      </c>
      <c r="C1921" t="n">
        <v>14</v>
      </c>
      <c r="D1921" t="inlineStr">
        <is>
          <t>2015-ALEXAODE</t>
        </is>
      </c>
      <c r="E1921" t="inlineStr">
        <is>
          <t>Y26686</t>
        </is>
      </c>
      <c r="F1921" t="inlineStr">
        <is>
          <t>TE</t>
        </is>
      </c>
      <c r="G1921" t="inlineStr">
        <is>
          <t>Yes</t>
        </is>
      </c>
      <c r="H1921" t="n">
        <v>1.8</v>
      </c>
    </row>
    <row r="1922">
      <c r="A1922" t="inlineStr">
        <is>
          <t>2015-W14-2015-ALEXAODE-Y25481</t>
        </is>
      </c>
      <c r="B1922" t="n">
        <v>2015</v>
      </c>
      <c r="C1922" t="n">
        <v>14</v>
      </c>
      <c r="D1922" t="inlineStr">
        <is>
          <t>2015-ALEXAODE</t>
        </is>
      </c>
      <c r="E1922" t="inlineStr">
        <is>
          <t>Y25481</t>
        </is>
      </c>
      <c r="F1922" t="inlineStr">
        <is>
          <t>W/R/T FLEX</t>
        </is>
      </c>
      <c r="G1922" t="inlineStr">
        <is>
          <t>Yes</t>
        </is>
      </c>
      <c r="H1922" t="n">
        <v>5.1</v>
      </c>
    </row>
    <row r="1923">
      <c r="A1923" t="inlineStr">
        <is>
          <t>2015-W14-2015-ALEXAODE-Y28442</t>
        </is>
      </c>
      <c r="B1923" t="n">
        <v>2015</v>
      </c>
      <c r="C1923" t="n">
        <v>14</v>
      </c>
      <c r="D1923" t="inlineStr">
        <is>
          <t>2015-ALEXAODE</t>
        </is>
      </c>
      <c r="E1923" t="inlineStr">
        <is>
          <t>Y28442</t>
        </is>
      </c>
      <c r="F1923" t="inlineStr">
        <is>
          <t>W/R/T FLEX</t>
        </is>
      </c>
      <c r="G1923" t="inlineStr">
        <is>
          <t>Yes</t>
        </is>
      </c>
      <c r="H1923" t="n">
        <v>4.4</v>
      </c>
    </row>
    <row r="1924">
      <c r="A1924" t="inlineStr">
        <is>
          <t>2015-W14-2015-ALEXAODE-Y23987</t>
        </is>
      </c>
      <c r="B1924" t="n">
        <v>2015</v>
      </c>
      <c r="C1924" t="n">
        <v>14</v>
      </c>
      <c r="D1924" t="inlineStr">
        <is>
          <t>2015-ALEXAODE</t>
        </is>
      </c>
      <c r="E1924" t="inlineStr">
        <is>
          <t>Y23987</t>
        </is>
      </c>
      <c r="F1924" t="inlineStr">
        <is>
          <t>W/R/T FLEX</t>
        </is>
      </c>
      <c r="G1924" t="inlineStr">
        <is>
          <t>Yes</t>
        </is>
      </c>
      <c r="H1924" t="n">
        <v>4.2</v>
      </c>
    </row>
    <row r="1925">
      <c r="A1925" t="inlineStr">
        <is>
          <t>2015-W14-2015-ALEXAODE-Y7867</t>
        </is>
      </c>
      <c r="B1925" t="n">
        <v>2015</v>
      </c>
      <c r="C1925" t="n">
        <v>14</v>
      </c>
      <c r="D1925" t="inlineStr">
        <is>
          <t>2015-ALEXAODE</t>
        </is>
      </c>
      <c r="E1925" t="inlineStr">
        <is>
          <t>Y7867</t>
        </is>
      </c>
      <c r="F1925" t="inlineStr">
        <is>
          <t>K</t>
        </is>
      </c>
      <c r="G1925" t="inlineStr">
        <is>
          <t>Yes</t>
        </is>
      </c>
      <c r="H1925" t="n">
        <v>11</v>
      </c>
    </row>
    <row r="1926">
      <c r="A1926" t="inlineStr">
        <is>
          <t>2015-W14-2015-ALEXAODE-Y-DEF:philadelphia</t>
        </is>
      </c>
      <c r="B1926" t="n">
        <v>2015</v>
      </c>
      <c r="C1926" t="n">
        <v>14</v>
      </c>
      <c r="D1926" t="inlineStr">
        <is>
          <t>2015-ALEXAODE</t>
        </is>
      </c>
      <c r="E1926" t="inlineStr">
        <is>
          <t>Y-DEF:philadelphia</t>
        </is>
      </c>
      <c r="F1926" t="inlineStr">
        <is>
          <t>DST</t>
        </is>
      </c>
      <c r="G1926" t="inlineStr">
        <is>
          <t>Yes</t>
        </is>
      </c>
      <c r="H1926" t="n">
        <v>6</v>
      </c>
    </row>
    <row r="1927">
      <c r="A1927" t="inlineStr">
        <is>
          <t>2015-W14-2015-ALEXAODE-Y24858</t>
        </is>
      </c>
      <c r="B1927" t="n">
        <v>2015</v>
      </c>
      <c r="C1927" t="n">
        <v>14</v>
      </c>
      <c r="D1927" t="inlineStr">
        <is>
          <t>2015-ALEXAODE</t>
        </is>
      </c>
      <c r="E1927" t="inlineStr">
        <is>
          <t>Y24858</t>
        </is>
      </c>
      <c r="F1927" t="inlineStr">
        <is>
          <t>BN</t>
        </is>
      </c>
      <c r="G1927" t="inlineStr">
        <is>
          <t>No</t>
        </is>
      </c>
      <c r="H1927" t="n">
        <v>3.7</v>
      </c>
    </row>
    <row r="1928">
      <c r="A1928" t="inlineStr">
        <is>
          <t>2015-W14-2015-ALEXAODE-Y28483</t>
        </is>
      </c>
      <c r="B1928" t="n">
        <v>2015</v>
      </c>
      <c r="C1928" t="n">
        <v>14</v>
      </c>
      <c r="D1928" t="inlineStr">
        <is>
          <t>2015-ALEXAODE</t>
        </is>
      </c>
      <c r="E1928" t="inlineStr">
        <is>
          <t>Y28483</t>
        </is>
      </c>
      <c r="F1928" t="inlineStr">
        <is>
          <t>BN</t>
        </is>
      </c>
      <c r="G1928" t="inlineStr">
        <is>
          <t>No</t>
        </is>
      </c>
      <c r="H1928" t="n">
        <v>8.6</v>
      </c>
    </row>
    <row r="1929">
      <c r="A1929" t="inlineStr">
        <is>
          <t>2015-W14-2015-ALEXAODE-Y26631</t>
        </is>
      </c>
      <c r="B1929" t="n">
        <v>2015</v>
      </c>
      <c r="C1929" t="n">
        <v>14</v>
      </c>
      <c r="D1929" t="inlineStr">
        <is>
          <t>2015-ALEXAODE</t>
        </is>
      </c>
      <c r="E1929" t="inlineStr">
        <is>
          <t>Y26631</t>
        </is>
      </c>
      <c r="F1929" t="inlineStr">
        <is>
          <t>BN</t>
        </is>
      </c>
      <c r="G1929" t="inlineStr">
        <is>
          <t>No</t>
        </is>
      </c>
      <c r="H1929" t="n">
        <v>5.9</v>
      </c>
    </row>
    <row r="1930">
      <c r="A1930" t="inlineStr">
        <is>
          <t>2015-W14-2015-ALEXAODE-Y26878</t>
        </is>
      </c>
      <c r="B1930" t="n">
        <v>2015</v>
      </c>
      <c r="C1930" t="n">
        <v>14</v>
      </c>
      <c r="D1930" t="inlineStr">
        <is>
          <t>2015-ALEXAODE</t>
        </is>
      </c>
      <c r="E1930" t="inlineStr">
        <is>
          <t>Y26878</t>
        </is>
      </c>
      <c r="F1930" t="inlineStr">
        <is>
          <t>BN</t>
        </is>
      </c>
      <c r="G1930" t="inlineStr">
        <is>
          <t>No</t>
        </is>
      </c>
      <c r="H1930" t="n">
        <v>0</v>
      </c>
    </row>
    <row r="1931">
      <c r="A1931" t="inlineStr">
        <is>
          <t>2015-W14-2015-ALEXAODE-Y5479</t>
        </is>
      </c>
      <c r="B1931" t="n">
        <v>2015</v>
      </c>
      <c r="C1931" t="n">
        <v>14</v>
      </c>
      <c r="D1931" t="inlineStr">
        <is>
          <t>2015-ALEXAODE</t>
        </is>
      </c>
      <c r="E1931" t="inlineStr">
        <is>
          <t>Y5479</t>
        </is>
      </c>
      <c r="F1931" t="inlineStr">
        <is>
          <t>BN</t>
        </is>
      </c>
      <c r="G1931" t="inlineStr">
        <is>
          <t>No</t>
        </is>
      </c>
      <c r="H1931" t="n">
        <v>20.48</v>
      </c>
    </row>
    <row r="1932">
      <c r="A1932" t="inlineStr">
        <is>
          <t>2015-W14-2015-ALEXAODE-Y27832</t>
        </is>
      </c>
      <c r="B1932" t="n">
        <v>2015</v>
      </c>
      <c r="C1932" t="n">
        <v>14</v>
      </c>
      <c r="D1932" t="inlineStr">
        <is>
          <t>2015-ALEXAODE</t>
        </is>
      </c>
      <c r="E1932" t="inlineStr">
        <is>
          <t>Y27832</t>
        </is>
      </c>
      <c r="F1932" t="inlineStr">
        <is>
          <t>BN</t>
        </is>
      </c>
      <c r="G1932" t="inlineStr">
        <is>
          <t>No</t>
        </is>
      </c>
      <c r="H1932" t="n">
        <v>2.9</v>
      </c>
    </row>
    <row r="1933">
      <c r="A1933" t="inlineStr">
        <is>
          <t>2015-W14-2015-VARO-Y27531</t>
        </is>
      </c>
      <c r="B1933" t="n">
        <v>2015</v>
      </c>
      <c r="C1933" t="n">
        <v>14</v>
      </c>
      <c r="D1933" t="inlineStr">
        <is>
          <t>2015-VARO</t>
        </is>
      </c>
      <c r="E1933" t="inlineStr">
        <is>
          <t>Y27531</t>
        </is>
      </c>
      <c r="F1933" t="inlineStr">
        <is>
          <t>QB</t>
        </is>
      </c>
      <c r="G1933" t="inlineStr">
        <is>
          <t>Yes</t>
        </is>
      </c>
      <c r="H1933" t="n">
        <v>31.7</v>
      </c>
    </row>
    <row r="1934">
      <c r="A1934" t="inlineStr">
        <is>
          <t>2015-W14-2015-VARO-Y8256</t>
        </is>
      </c>
      <c r="B1934" t="n">
        <v>2015</v>
      </c>
      <c r="C1934" t="n">
        <v>14</v>
      </c>
      <c r="D1934" t="inlineStr">
        <is>
          <t>2015-VARO</t>
        </is>
      </c>
      <c r="E1934" t="inlineStr">
        <is>
          <t>Y8256</t>
        </is>
      </c>
      <c r="F1934" t="inlineStr">
        <is>
          <t>WR</t>
        </is>
      </c>
      <c r="G1934" t="inlineStr">
        <is>
          <t>Yes</t>
        </is>
      </c>
      <c r="H1934" t="n">
        <v>1.6</v>
      </c>
    </row>
    <row r="1935">
      <c r="A1935" t="inlineStr">
        <is>
          <t>2015-W14-2015-VARO-Y25755</t>
        </is>
      </c>
      <c r="B1935" t="n">
        <v>2015</v>
      </c>
      <c r="C1935" t="n">
        <v>14</v>
      </c>
      <c r="D1935" t="inlineStr">
        <is>
          <t>2015-VARO</t>
        </is>
      </c>
      <c r="E1935" t="inlineStr">
        <is>
          <t>Y25755</t>
        </is>
      </c>
      <c r="F1935" t="inlineStr">
        <is>
          <t>WR</t>
        </is>
      </c>
      <c r="G1935" t="inlineStr">
        <is>
          <t>Yes</t>
        </is>
      </c>
      <c r="H1935" t="n">
        <v>16.7</v>
      </c>
    </row>
    <row r="1936">
      <c r="A1936" t="inlineStr">
        <is>
          <t>2015-W14-2015-VARO-Y27619</t>
        </is>
      </c>
      <c r="B1936" t="n">
        <v>2015</v>
      </c>
      <c r="C1936" t="n">
        <v>14</v>
      </c>
      <c r="D1936" t="inlineStr">
        <is>
          <t>2015-VARO</t>
        </is>
      </c>
      <c r="E1936" t="inlineStr">
        <is>
          <t>Y27619</t>
        </is>
      </c>
      <c r="F1936" t="inlineStr">
        <is>
          <t>WR</t>
        </is>
      </c>
      <c r="G1936" t="inlineStr">
        <is>
          <t>Yes</t>
        </is>
      </c>
      <c r="H1936" t="n">
        <v>13.8</v>
      </c>
    </row>
    <row r="1937">
      <c r="A1937" t="inlineStr">
        <is>
          <t>2015-W14-2015-VARO-Y8790</t>
        </is>
      </c>
      <c r="B1937" t="n">
        <v>2015</v>
      </c>
      <c r="C1937" t="n">
        <v>14</v>
      </c>
      <c r="D1937" t="inlineStr">
        <is>
          <t>2015-VARO</t>
        </is>
      </c>
      <c r="E1937" t="inlineStr">
        <is>
          <t>Y8790</t>
        </is>
      </c>
      <c r="F1937" t="inlineStr">
        <is>
          <t>RB</t>
        </is>
      </c>
      <c r="G1937" t="inlineStr">
        <is>
          <t>Yes</t>
        </is>
      </c>
      <c r="H1937" t="n">
        <v>14.9</v>
      </c>
    </row>
    <row r="1938">
      <c r="A1938" t="inlineStr">
        <is>
          <t>2015-W14-2015-VARO-Y8821</t>
        </is>
      </c>
      <c r="B1938" t="n">
        <v>2015</v>
      </c>
      <c r="C1938" t="n">
        <v>14</v>
      </c>
      <c r="D1938" t="inlineStr">
        <is>
          <t>2015-VARO</t>
        </is>
      </c>
      <c r="E1938" t="inlineStr">
        <is>
          <t>Y8821</t>
        </is>
      </c>
      <c r="F1938" t="inlineStr">
        <is>
          <t>RB</t>
        </is>
      </c>
      <c r="G1938" t="inlineStr">
        <is>
          <t>Yes</t>
        </is>
      </c>
      <c r="H1938" t="n">
        <v>11.3</v>
      </c>
    </row>
    <row r="1939">
      <c r="A1939" t="inlineStr">
        <is>
          <t>2015-W14-2015-VARO-Y24916</t>
        </is>
      </c>
      <c r="B1939" t="n">
        <v>2015</v>
      </c>
      <c r="C1939" t="n">
        <v>14</v>
      </c>
      <c r="D1939" t="inlineStr">
        <is>
          <t>2015-VARO</t>
        </is>
      </c>
      <c r="E1939" t="inlineStr">
        <is>
          <t>Y24916</t>
        </is>
      </c>
      <c r="F1939" t="inlineStr">
        <is>
          <t>TE</t>
        </is>
      </c>
      <c r="G1939" t="inlineStr">
        <is>
          <t>Yes</t>
        </is>
      </c>
      <c r="H1939" t="n">
        <v>11.4</v>
      </c>
    </row>
    <row r="1940">
      <c r="A1940" t="inlineStr">
        <is>
          <t>2015-W14-2015-VARO-Y26817</t>
        </is>
      </c>
      <c r="B1940" t="n">
        <v>2015</v>
      </c>
      <c r="C1940" t="n">
        <v>14</v>
      </c>
      <c r="D1940" t="inlineStr">
        <is>
          <t>2015-VARO</t>
        </is>
      </c>
      <c r="E1940" t="inlineStr">
        <is>
          <t>Y26817</t>
        </is>
      </c>
      <c r="F1940" t="inlineStr">
        <is>
          <t>W/R/T FLEX</t>
        </is>
      </c>
      <c r="G1940" t="inlineStr">
        <is>
          <t>Yes</t>
        </is>
      </c>
      <c r="H1940" t="n">
        <v>5.2</v>
      </c>
    </row>
    <row r="1941">
      <c r="A1941" t="inlineStr">
        <is>
          <t>2015-W14-2015-VARO-Y27548</t>
        </is>
      </c>
      <c r="B1941" t="n">
        <v>2015</v>
      </c>
      <c r="C1941" t="n">
        <v>14</v>
      </c>
      <c r="D1941" t="inlineStr">
        <is>
          <t>2015-VARO</t>
        </is>
      </c>
      <c r="E1941" t="inlineStr">
        <is>
          <t>Y27548</t>
        </is>
      </c>
      <c r="F1941" t="inlineStr">
        <is>
          <t>W/R/T FLEX</t>
        </is>
      </c>
      <c r="G1941" t="inlineStr">
        <is>
          <t>Yes</t>
        </is>
      </c>
      <c r="H1941" t="n">
        <v>2.9</v>
      </c>
    </row>
    <row r="1942">
      <c r="A1942" t="inlineStr">
        <is>
          <t>2015-W14-2015-VARO-Y25777</t>
        </is>
      </c>
      <c r="B1942" t="n">
        <v>2015</v>
      </c>
      <c r="C1942" t="n">
        <v>14</v>
      </c>
      <c r="D1942" t="inlineStr">
        <is>
          <t>2015-VARO</t>
        </is>
      </c>
      <c r="E1942" t="inlineStr">
        <is>
          <t>Y25777</t>
        </is>
      </c>
      <c r="F1942" t="inlineStr">
        <is>
          <t>W/R/T FLEX</t>
        </is>
      </c>
      <c r="G1942" t="inlineStr">
        <is>
          <t>Yes</t>
        </is>
      </c>
      <c r="H1942" t="n">
        <v>6.1</v>
      </c>
    </row>
    <row r="1943">
      <c r="A1943" t="inlineStr">
        <is>
          <t>2015-W14-2015-VARO-Y8565</t>
        </is>
      </c>
      <c r="B1943" t="n">
        <v>2015</v>
      </c>
      <c r="C1943" t="n">
        <v>14</v>
      </c>
      <c r="D1943" t="inlineStr">
        <is>
          <t>2015-VARO</t>
        </is>
      </c>
      <c r="E1943" t="inlineStr">
        <is>
          <t>Y8565</t>
        </is>
      </c>
      <c r="F1943" t="inlineStr">
        <is>
          <t>K</t>
        </is>
      </c>
      <c r="G1943" t="inlineStr">
        <is>
          <t>Yes</t>
        </is>
      </c>
      <c r="H1943" t="n">
        <v>2</v>
      </c>
    </row>
    <row r="1944">
      <c r="A1944" t="inlineStr">
        <is>
          <t>2015-W14-2015-VARO-Y-DEF:seattle</t>
        </is>
      </c>
      <c r="B1944" t="n">
        <v>2015</v>
      </c>
      <c r="C1944" t="n">
        <v>14</v>
      </c>
      <c r="D1944" t="inlineStr">
        <is>
          <t>2015-VARO</t>
        </is>
      </c>
      <c r="E1944" t="inlineStr">
        <is>
          <t>Y-DEF:seattle</t>
        </is>
      </c>
      <c r="F1944" t="inlineStr">
        <is>
          <t>DST</t>
        </is>
      </c>
      <c r="G1944" t="inlineStr">
        <is>
          <t>Yes</t>
        </is>
      </c>
      <c r="H1944" t="n">
        <v>12</v>
      </c>
    </row>
    <row r="1945">
      <c r="A1945" t="inlineStr">
        <is>
          <t>2015-W14-2015-VARO-Y24017</t>
        </is>
      </c>
      <c r="B1945" t="n">
        <v>2015</v>
      </c>
      <c r="C1945" t="n">
        <v>14</v>
      </c>
      <c r="D1945" t="inlineStr">
        <is>
          <t>2015-VARO</t>
        </is>
      </c>
      <c r="E1945" t="inlineStr">
        <is>
          <t>Y24017</t>
        </is>
      </c>
      <c r="F1945" t="inlineStr">
        <is>
          <t>BN</t>
        </is>
      </c>
      <c r="G1945" t="inlineStr">
        <is>
          <t>No</t>
        </is>
      </c>
      <c r="H1945" t="n">
        <v>14.7</v>
      </c>
    </row>
    <row r="1946">
      <c r="A1946" t="inlineStr">
        <is>
          <t>2015-W14-2015-VARO-Y27583</t>
        </is>
      </c>
      <c r="B1946" t="n">
        <v>2015</v>
      </c>
      <c r="C1946" t="n">
        <v>14</v>
      </c>
      <c r="D1946" t="inlineStr">
        <is>
          <t>2015-VARO</t>
        </is>
      </c>
      <c r="E1946" t="inlineStr">
        <is>
          <t>Y27583</t>
        </is>
      </c>
      <c r="F1946" t="inlineStr">
        <is>
          <t>BN</t>
        </is>
      </c>
      <c r="G1946" t="inlineStr">
        <is>
          <t>No</t>
        </is>
      </c>
      <c r="H1946" t="n">
        <v>2.4</v>
      </c>
    </row>
    <row r="1947">
      <c r="A1947" t="inlineStr">
        <is>
          <t>2015-W14-2015-VARO-Y26708</t>
        </is>
      </c>
      <c r="B1947" t="n">
        <v>2015</v>
      </c>
      <c r="C1947" t="n">
        <v>14</v>
      </c>
      <c r="D1947" t="inlineStr">
        <is>
          <t>2015-VARO</t>
        </is>
      </c>
      <c r="E1947" t="inlineStr">
        <is>
          <t>Y26708</t>
        </is>
      </c>
      <c r="F1947" t="inlineStr">
        <is>
          <t>BN</t>
        </is>
      </c>
      <c r="G1947" t="inlineStr">
        <is>
          <t>No</t>
        </is>
      </c>
      <c r="H1947" t="n">
        <v>18</v>
      </c>
    </row>
    <row r="1948">
      <c r="A1948" t="inlineStr">
        <is>
          <t>2015-W14-2015-VARO-Y7426</t>
        </is>
      </c>
      <c r="B1948" t="n">
        <v>2015</v>
      </c>
      <c r="C1948" t="n">
        <v>14</v>
      </c>
      <c r="D1948" t="inlineStr">
        <is>
          <t>2015-VARO</t>
        </is>
      </c>
      <c r="E1948" t="inlineStr">
        <is>
          <t>Y7426</t>
        </is>
      </c>
      <c r="F1948" t="inlineStr">
        <is>
          <t>BN</t>
        </is>
      </c>
      <c r="G1948" t="inlineStr">
        <is>
          <t>No</t>
        </is>
      </c>
      <c r="H1948" t="n">
        <v>30.82</v>
      </c>
    </row>
    <row r="1949">
      <c r="A1949" t="inlineStr">
        <is>
          <t>2015-W14-2015-VARO-Y26660</t>
        </is>
      </c>
      <c r="B1949" t="n">
        <v>2015</v>
      </c>
      <c r="C1949" t="n">
        <v>14</v>
      </c>
      <c r="D1949" t="inlineStr">
        <is>
          <t>2015-VARO</t>
        </is>
      </c>
      <c r="E1949" t="inlineStr">
        <is>
          <t>Y26660</t>
        </is>
      </c>
      <c r="F1949" t="inlineStr">
        <is>
          <t>BN</t>
        </is>
      </c>
      <c r="G1949" t="inlineStr">
        <is>
          <t>No</t>
        </is>
      </c>
      <c r="H1949" t="n">
        <v>6.7</v>
      </c>
    </row>
    <row r="1950">
      <c r="A1950" t="inlineStr">
        <is>
          <t>2015-W14-2015-VARO-Y9496</t>
        </is>
      </c>
      <c r="B1950" t="n">
        <v>2015</v>
      </c>
      <c r="C1950" t="n">
        <v>14</v>
      </c>
      <c r="D1950" t="inlineStr">
        <is>
          <t>2015-VARO</t>
        </is>
      </c>
      <c r="E1950" t="inlineStr">
        <is>
          <t>Y9496</t>
        </is>
      </c>
      <c r="F1950" t="inlineStr">
        <is>
          <t>BN</t>
        </is>
      </c>
      <c r="G1950" t="inlineStr">
        <is>
          <t>No</t>
        </is>
      </c>
      <c r="H1950" t="n">
        <v>0</v>
      </c>
    </row>
    <row r="1951">
      <c r="A1951" t="inlineStr">
        <is>
          <t>2015-W14-2015-ISAROD-Y7200</t>
        </is>
      </c>
      <c r="B1951" t="n">
        <v>2015</v>
      </c>
      <c r="C1951" t="n">
        <v>14</v>
      </c>
      <c r="D1951" t="inlineStr">
        <is>
          <t>2015-ISAROD</t>
        </is>
      </c>
      <c r="E1951" t="inlineStr">
        <is>
          <t>Y7200</t>
        </is>
      </c>
      <c r="F1951" t="inlineStr">
        <is>
          <t>QB</t>
        </is>
      </c>
      <c r="G1951" t="inlineStr">
        <is>
          <t>Yes</t>
        </is>
      </c>
      <c r="H1951" t="n">
        <v>19.42</v>
      </c>
    </row>
    <row r="1952">
      <c r="A1952" t="inlineStr">
        <is>
          <t>2015-W14-2015-ISAROD-Y7868</t>
        </is>
      </c>
      <c r="B1952" t="n">
        <v>2015</v>
      </c>
      <c r="C1952" t="n">
        <v>14</v>
      </c>
      <c r="D1952" t="inlineStr">
        <is>
          <t>2015-ISAROD</t>
        </is>
      </c>
      <c r="E1952" t="inlineStr">
        <is>
          <t>Y7868</t>
        </is>
      </c>
      <c r="F1952" t="inlineStr">
        <is>
          <t>WR</t>
        </is>
      </c>
      <c r="G1952" t="inlineStr">
        <is>
          <t>Yes</t>
        </is>
      </c>
      <c r="H1952" t="n">
        <v>18.5</v>
      </c>
    </row>
    <row r="1953">
      <c r="A1953" t="inlineStr">
        <is>
          <t>2015-W14-2015-ISAROD-Y9274</t>
        </is>
      </c>
      <c r="B1953" t="n">
        <v>2015</v>
      </c>
      <c r="C1953" t="n">
        <v>14</v>
      </c>
      <c r="D1953" t="inlineStr">
        <is>
          <t>2015-ISAROD</t>
        </is>
      </c>
      <c r="E1953" t="inlineStr">
        <is>
          <t>Y9274</t>
        </is>
      </c>
      <c r="F1953" t="inlineStr">
        <is>
          <t>WR</t>
        </is>
      </c>
      <c r="G1953" t="inlineStr">
        <is>
          <t>Yes</t>
        </is>
      </c>
      <c r="H1953" t="n">
        <v>1.9</v>
      </c>
    </row>
    <row r="1954">
      <c r="A1954" t="inlineStr">
        <is>
          <t>2015-W14-2015-ISAROD-Y24791</t>
        </is>
      </c>
      <c r="B1954" t="n">
        <v>2015</v>
      </c>
      <c r="C1954" t="n">
        <v>14</v>
      </c>
      <c r="D1954" t="inlineStr">
        <is>
          <t>2015-ISAROD</t>
        </is>
      </c>
      <c r="E1954" t="inlineStr">
        <is>
          <t>Y24791</t>
        </is>
      </c>
      <c r="F1954" t="inlineStr">
        <is>
          <t>WR</t>
        </is>
      </c>
      <c r="G1954" t="inlineStr">
        <is>
          <t>Yes</t>
        </is>
      </c>
      <c r="H1954" t="n">
        <v>19.2</v>
      </c>
    </row>
    <row r="1955">
      <c r="A1955" t="inlineStr">
        <is>
          <t>2015-W14-2015-ISAROD-Y28714</t>
        </is>
      </c>
      <c r="B1955" t="n">
        <v>2015</v>
      </c>
      <c r="C1955" t="n">
        <v>14</v>
      </c>
      <c r="D1955" t="inlineStr">
        <is>
          <t>2015-ISAROD</t>
        </is>
      </c>
      <c r="E1955" t="inlineStr">
        <is>
          <t>Y28714</t>
        </is>
      </c>
      <c r="F1955" t="inlineStr">
        <is>
          <t>RB</t>
        </is>
      </c>
      <c r="G1955" t="inlineStr">
        <is>
          <t>Yes</t>
        </is>
      </c>
      <c r="H1955" t="n">
        <v>4.4</v>
      </c>
    </row>
    <row r="1956">
      <c r="A1956" t="inlineStr">
        <is>
          <t>2015-W14-2015-ISAROD-Y24318</t>
        </is>
      </c>
      <c r="B1956" t="n">
        <v>2015</v>
      </c>
      <c r="C1956" t="n">
        <v>14</v>
      </c>
      <c r="D1956" t="inlineStr">
        <is>
          <t>2015-ISAROD</t>
        </is>
      </c>
      <c r="E1956" t="inlineStr">
        <is>
          <t>Y24318</t>
        </is>
      </c>
      <c r="F1956" t="inlineStr">
        <is>
          <t>RB</t>
        </is>
      </c>
      <c r="G1956" t="inlineStr">
        <is>
          <t>Yes</t>
        </is>
      </c>
      <c r="H1956" t="n">
        <v>5.3</v>
      </c>
    </row>
    <row r="1957">
      <c r="A1957" t="inlineStr">
        <is>
          <t>2015-W14-2015-ISAROD-Y8285</t>
        </is>
      </c>
      <c r="B1957" t="n">
        <v>2015</v>
      </c>
      <c r="C1957" t="n">
        <v>14</v>
      </c>
      <c r="D1957" t="inlineStr">
        <is>
          <t>2015-ISAROD</t>
        </is>
      </c>
      <c r="E1957" t="inlineStr">
        <is>
          <t>Y8285</t>
        </is>
      </c>
      <c r="F1957" t="inlineStr">
        <is>
          <t>TE</t>
        </is>
      </c>
      <c r="G1957" t="inlineStr">
        <is>
          <t>Yes</t>
        </is>
      </c>
      <c r="H1957" t="n">
        <v>5.2</v>
      </c>
    </row>
    <row r="1958">
      <c r="A1958" t="inlineStr">
        <is>
          <t>2015-W14-2015-ISAROD-Y9560</t>
        </is>
      </c>
      <c r="B1958" t="n">
        <v>2015</v>
      </c>
      <c r="C1958" t="n">
        <v>14</v>
      </c>
      <c r="D1958" t="inlineStr">
        <is>
          <t>2015-ISAROD</t>
        </is>
      </c>
      <c r="E1958" t="inlineStr">
        <is>
          <t>Y9560</t>
        </is>
      </c>
      <c r="F1958" t="inlineStr">
        <is>
          <t>W/R/T FLEX</t>
        </is>
      </c>
      <c r="G1958" t="inlineStr">
        <is>
          <t>Yes</t>
        </is>
      </c>
      <c r="H1958" t="n">
        <v>1.3</v>
      </c>
    </row>
    <row r="1959">
      <c r="A1959" t="inlineStr">
        <is>
          <t>2015-W14-2015-ISAROD-Y9283</t>
        </is>
      </c>
      <c r="B1959" t="n">
        <v>2015</v>
      </c>
      <c r="C1959" t="n">
        <v>14</v>
      </c>
      <c r="D1959" t="inlineStr">
        <is>
          <t>2015-ISAROD</t>
        </is>
      </c>
      <c r="E1959" t="inlineStr">
        <is>
          <t>Y9283</t>
        </is>
      </c>
      <c r="F1959" t="inlineStr">
        <is>
          <t>W/R/T FLEX</t>
        </is>
      </c>
      <c r="G1959" t="inlineStr">
        <is>
          <t>Yes</t>
        </is>
      </c>
      <c r="H1959" t="n">
        <v>6.6</v>
      </c>
    </row>
    <row r="1960">
      <c r="A1960" t="inlineStr">
        <is>
          <t>2015-W14-2015-ISAROD-Y25723</t>
        </is>
      </c>
      <c r="B1960" t="n">
        <v>2015</v>
      </c>
      <c r="C1960" t="n">
        <v>14</v>
      </c>
      <c r="D1960" t="inlineStr">
        <is>
          <t>2015-ISAROD</t>
        </is>
      </c>
      <c r="E1960" t="inlineStr">
        <is>
          <t>Y25723</t>
        </is>
      </c>
      <c r="F1960" t="inlineStr">
        <is>
          <t>W/R/T FLEX</t>
        </is>
      </c>
      <c r="G1960" t="inlineStr">
        <is>
          <t>Yes</t>
        </is>
      </c>
      <c r="H1960" t="n">
        <v>16.2</v>
      </c>
    </row>
    <row r="1961">
      <c r="A1961" t="inlineStr">
        <is>
          <t>2015-W14-2015-ISAROD-Y26534</t>
        </is>
      </c>
      <c r="B1961" t="n">
        <v>2015</v>
      </c>
      <c r="C1961" t="n">
        <v>14</v>
      </c>
      <c r="D1961" t="inlineStr">
        <is>
          <t>2015-ISAROD</t>
        </is>
      </c>
      <c r="E1961" t="inlineStr">
        <is>
          <t>Y26534</t>
        </is>
      </c>
      <c r="F1961" t="inlineStr">
        <is>
          <t>K</t>
        </is>
      </c>
      <c r="G1961" t="inlineStr">
        <is>
          <t>Yes</t>
        </is>
      </c>
      <c r="H1961" t="n">
        <v>6</v>
      </c>
    </row>
    <row r="1962">
      <c r="A1962" t="inlineStr">
        <is>
          <t>2015-W14-2015-ISAROD-Y-DEF:arizona</t>
        </is>
      </c>
      <c r="B1962" t="n">
        <v>2015</v>
      </c>
      <c r="C1962" t="n">
        <v>14</v>
      </c>
      <c r="D1962" t="inlineStr">
        <is>
          <t>2015-ISAROD</t>
        </is>
      </c>
      <c r="E1962" t="inlineStr">
        <is>
          <t>Y-DEF:arizona</t>
        </is>
      </c>
      <c r="F1962" t="inlineStr">
        <is>
          <t>DST</t>
        </is>
      </c>
      <c r="G1962" t="inlineStr">
        <is>
          <t>Yes</t>
        </is>
      </c>
      <c r="H1962" t="n">
        <v>10</v>
      </c>
    </row>
    <row r="1963">
      <c r="A1963" t="inlineStr">
        <is>
          <t>2015-W14-2015-ISAROD-Y27709</t>
        </is>
      </c>
      <c r="B1963" t="n">
        <v>2015</v>
      </c>
      <c r="C1963" t="n">
        <v>14</v>
      </c>
      <c r="D1963" t="inlineStr">
        <is>
          <t>2015-ISAROD</t>
        </is>
      </c>
      <c r="E1963" t="inlineStr">
        <is>
          <t>Y27709</t>
        </is>
      </c>
      <c r="F1963" t="inlineStr">
        <is>
          <t>BN</t>
        </is>
      </c>
      <c r="G1963" t="inlineStr">
        <is>
          <t>No</t>
        </is>
      </c>
      <c r="H1963" t="n">
        <v>0</v>
      </c>
    </row>
    <row r="1964">
      <c r="A1964" t="inlineStr">
        <is>
          <t>2015-W14-2015-ISAROD-Y28026</t>
        </is>
      </c>
      <c r="B1964" t="n">
        <v>2015</v>
      </c>
      <c r="C1964" t="n">
        <v>14</v>
      </c>
      <c r="D1964" t="inlineStr">
        <is>
          <t>2015-ISAROD</t>
        </is>
      </c>
      <c r="E1964" t="inlineStr">
        <is>
          <t>Y28026</t>
        </is>
      </c>
      <c r="F1964" t="inlineStr">
        <is>
          <t>BN</t>
        </is>
      </c>
      <c r="G1964" t="inlineStr">
        <is>
          <t>No</t>
        </is>
      </c>
      <c r="H1964" t="n">
        <v>12.2</v>
      </c>
    </row>
    <row r="1965">
      <c r="A1965" t="inlineStr">
        <is>
          <t>2015-W14-2015-ISAROD-Y26664</t>
        </is>
      </c>
      <c r="B1965" t="n">
        <v>2015</v>
      </c>
      <c r="C1965" t="n">
        <v>14</v>
      </c>
      <c r="D1965" t="inlineStr">
        <is>
          <t>2015-ISAROD</t>
        </is>
      </c>
      <c r="E1965" t="inlineStr">
        <is>
          <t>Y26664</t>
        </is>
      </c>
      <c r="F1965" t="inlineStr">
        <is>
          <t>BN</t>
        </is>
      </c>
      <c r="G1965" t="inlineStr">
        <is>
          <t>No</t>
        </is>
      </c>
      <c r="H1965" t="n">
        <v>10.6</v>
      </c>
    </row>
    <row r="1966">
      <c r="A1966" t="inlineStr">
        <is>
          <t>2015-W14-2015-ISAROD-Y25730</t>
        </is>
      </c>
      <c r="B1966" t="n">
        <v>2015</v>
      </c>
      <c r="C1966" t="n">
        <v>14</v>
      </c>
      <c r="D1966" t="inlineStr">
        <is>
          <t>2015-ISAROD</t>
        </is>
      </c>
      <c r="E1966" t="inlineStr">
        <is>
          <t>Y25730</t>
        </is>
      </c>
      <c r="F1966" t="inlineStr">
        <is>
          <t>BN</t>
        </is>
      </c>
      <c r="G1966" t="inlineStr">
        <is>
          <t>No</t>
        </is>
      </c>
      <c r="H1966" t="n">
        <v>0</v>
      </c>
    </row>
    <row r="1967">
      <c r="A1967" t="inlineStr">
        <is>
          <t>2015-W14-2015-ISAROD-Y8926</t>
        </is>
      </c>
      <c r="B1967" t="n">
        <v>2015</v>
      </c>
      <c r="C1967" t="n">
        <v>14</v>
      </c>
      <c r="D1967" t="inlineStr">
        <is>
          <t>2015-ISAROD</t>
        </is>
      </c>
      <c r="E1967" t="inlineStr">
        <is>
          <t>Y8926</t>
        </is>
      </c>
      <c r="F1967" t="inlineStr">
        <is>
          <t>BN</t>
        </is>
      </c>
      <c r="G1967" t="inlineStr">
        <is>
          <t>No</t>
        </is>
      </c>
      <c r="H1967" t="n">
        <v>15.5</v>
      </c>
    </row>
    <row r="1968">
      <c r="A1968" t="inlineStr">
        <is>
          <t>2015-W14-2015-HUERO-Y5228</t>
        </is>
      </c>
      <c r="B1968" t="n">
        <v>2015</v>
      </c>
      <c r="C1968" t="n">
        <v>14</v>
      </c>
      <c r="D1968" t="inlineStr">
        <is>
          <t>2015-HUERO</t>
        </is>
      </c>
      <c r="E1968" t="inlineStr">
        <is>
          <t>Y5228</t>
        </is>
      </c>
      <c r="F1968" t="inlineStr">
        <is>
          <t>QB</t>
        </is>
      </c>
      <c r="G1968" t="inlineStr">
        <is>
          <t>Yes</t>
        </is>
      </c>
      <c r="H1968" t="n">
        <v>18.04</v>
      </c>
    </row>
    <row r="1969">
      <c r="A1969" t="inlineStr">
        <is>
          <t>2015-W14-2015-HUERO-Y23999</t>
        </is>
      </c>
      <c r="B1969" t="n">
        <v>2015</v>
      </c>
      <c r="C1969" t="n">
        <v>14</v>
      </c>
      <c r="D1969" t="inlineStr">
        <is>
          <t>2015-HUERO</t>
        </is>
      </c>
      <c r="E1969" t="inlineStr">
        <is>
          <t>Y23999</t>
        </is>
      </c>
      <c r="F1969" t="inlineStr">
        <is>
          <t>WR</t>
        </is>
      </c>
      <c r="G1969" t="inlineStr">
        <is>
          <t>Yes</t>
        </is>
      </c>
      <c r="H1969" t="n">
        <v>0.9</v>
      </c>
    </row>
    <row r="1970">
      <c r="A1970" t="inlineStr">
        <is>
          <t>2015-W14-2015-HUERO-Y24851</t>
        </is>
      </c>
      <c r="B1970" t="n">
        <v>2015</v>
      </c>
      <c r="C1970" t="n">
        <v>14</v>
      </c>
      <c r="D1970" t="inlineStr">
        <is>
          <t>2015-HUERO</t>
        </is>
      </c>
      <c r="E1970" t="inlineStr">
        <is>
          <t>Y24851</t>
        </is>
      </c>
      <c r="F1970" t="inlineStr">
        <is>
          <t>WR</t>
        </is>
      </c>
      <c r="G1970" t="inlineStr">
        <is>
          <t>Yes</t>
        </is>
      </c>
      <c r="H1970" t="n">
        <v>9</v>
      </c>
    </row>
    <row r="1971">
      <c r="A1971" t="inlineStr">
        <is>
          <t>2015-W14-2015-HUERO-Y24171</t>
        </is>
      </c>
      <c r="B1971" t="n">
        <v>2015</v>
      </c>
      <c r="C1971" t="n">
        <v>14</v>
      </c>
      <c r="D1971" t="inlineStr">
        <is>
          <t>2015-HUERO</t>
        </is>
      </c>
      <c r="E1971" t="inlineStr">
        <is>
          <t>Y24171</t>
        </is>
      </c>
      <c r="F1971" t="inlineStr">
        <is>
          <t>WR</t>
        </is>
      </c>
      <c r="G1971" t="inlineStr">
        <is>
          <t>Yes</t>
        </is>
      </c>
      <c r="H1971" t="n">
        <v>8.699999999999999</v>
      </c>
    </row>
    <row r="1972">
      <c r="A1972" t="inlineStr">
        <is>
          <t>2015-W14-2015-HUERO-Y8781</t>
        </is>
      </c>
      <c r="B1972" t="n">
        <v>2015</v>
      </c>
      <c r="C1972" t="n">
        <v>14</v>
      </c>
      <c r="D1972" t="inlineStr">
        <is>
          <t>2015-HUERO</t>
        </is>
      </c>
      <c r="E1972" t="inlineStr">
        <is>
          <t>Y8781</t>
        </is>
      </c>
      <c r="F1972" t="inlineStr">
        <is>
          <t>RB</t>
        </is>
      </c>
      <c r="G1972" t="inlineStr">
        <is>
          <t>Yes</t>
        </is>
      </c>
      <c r="H1972" t="n">
        <v>11.1</v>
      </c>
    </row>
    <row r="1973">
      <c r="A1973" t="inlineStr">
        <is>
          <t>2015-W14-2015-HUERO-Y9317</t>
        </is>
      </c>
      <c r="B1973" t="n">
        <v>2015</v>
      </c>
      <c r="C1973" t="n">
        <v>14</v>
      </c>
      <c r="D1973" t="inlineStr">
        <is>
          <t>2015-HUERO</t>
        </is>
      </c>
      <c r="E1973" t="inlineStr">
        <is>
          <t>Y9317</t>
        </is>
      </c>
      <c r="F1973" t="inlineStr">
        <is>
          <t>RB</t>
        </is>
      </c>
      <c r="G1973" t="inlineStr">
        <is>
          <t>Yes</t>
        </is>
      </c>
      <c r="H1973" t="n">
        <v>10.9</v>
      </c>
    </row>
    <row r="1974">
      <c r="A1974" t="inlineStr">
        <is>
          <t>2015-W14-2015-HUERO-Y27626</t>
        </is>
      </c>
      <c r="B1974" t="n">
        <v>2015</v>
      </c>
      <c r="C1974" t="n">
        <v>14</v>
      </c>
      <c r="D1974" t="inlineStr">
        <is>
          <t>2015-HUERO</t>
        </is>
      </c>
      <c r="E1974" t="inlineStr">
        <is>
          <t>Y27626</t>
        </is>
      </c>
      <c r="F1974" t="inlineStr">
        <is>
          <t>TE</t>
        </is>
      </c>
      <c r="G1974" t="inlineStr">
        <is>
          <t>Yes</t>
        </is>
      </c>
      <c r="H1974" t="n">
        <v>6.3</v>
      </c>
    </row>
    <row r="1975">
      <c r="A1975" t="inlineStr">
        <is>
          <t>2015-W14-2015-HUERO-Y28424</t>
        </is>
      </c>
      <c r="B1975" t="n">
        <v>2015</v>
      </c>
      <c r="C1975" t="n">
        <v>14</v>
      </c>
      <c r="D1975" t="inlineStr">
        <is>
          <t>2015-HUERO</t>
        </is>
      </c>
      <c r="E1975" t="inlineStr">
        <is>
          <t>Y28424</t>
        </is>
      </c>
      <c r="F1975" t="inlineStr">
        <is>
          <t>W/R/T FLEX</t>
        </is>
      </c>
      <c r="G1975" t="inlineStr">
        <is>
          <t>Yes</t>
        </is>
      </c>
      <c r="H1975" t="n">
        <v>6.3</v>
      </c>
    </row>
    <row r="1976">
      <c r="A1976" t="inlineStr">
        <is>
          <t>2015-W14-2015-HUERO-Y27631</t>
        </is>
      </c>
      <c r="B1976" t="n">
        <v>2015</v>
      </c>
      <c r="C1976" t="n">
        <v>14</v>
      </c>
      <c r="D1976" t="inlineStr">
        <is>
          <t>2015-HUERO</t>
        </is>
      </c>
      <c r="E1976" t="inlineStr">
        <is>
          <t>Y27631</t>
        </is>
      </c>
      <c r="F1976" t="inlineStr">
        <is>
          <t>W/R/T FLEX</t>
        </is>
      </c>
      <c r="G1976" t="inlineStr">
        <is>
          <t>Yes</t>
        </is>
      </c>
      <c r="H1976" t="n">
        <v>4.2</v>
      </c>
    </row>
    <row r="1977">
      <c r="A1977" t="inlineStr">
        <is>
          <t>2015-W14-2015-HUERO-Y27532</t>
        </is>
      </c>
      <c r="B1977" t="n">
        <v>2015</v>
      </c>
      <c r="C1977" t="n">
        <v>14</v>
      </c>
      <c r="D1977" t="inlineStr">
        <is>
          <t>2015-HUERO</t>
        </is>
      </c>
      <c r="E1977" t="inlineStr">
        <is>
          <t>Y27532</t>
        </is>
      </c>
      <c r="F1977" t="inlineStr">
        <is>
          <t>W/R/T FLEX</t>
        </is>
      </c>
      <c r="G1977" t="inlineStr">
        <is>
          <t>Yes</t>
        </is>
      </c>
      <c r="H1977" t="n">
        <v>14.2</v>
      </c>
    </row>
    <row r="1978">
      <c r="A1978" t="inlineStr">
        <is>
          <t>2015-W14-2015-HUERO-Y28227</t>
        </is>
      </c>
      <c r="B1978" t="n">
        <v>2015</v>
      </c>
      <c r="C1978" t="n">
        <v>14</v>
      </c>
      <c r="D1978" t="inlineStr">
        <is>
          <t>2015-HUERO</t>
        </is>
      </c>
      <c r="E1978" t="inlineStr">
        <is>
          <t>Y28227</t>
        </is>
      </c>
      <c r="F1978" t="inlineStr">
        <is>
          <t>K</t>
        </is>
      </c>
      <c r="G1978" t="inlineStr">
        <is>
          <t>Yes</t>
        </is>
      </c>
      <c r="H1978" t="n">
        <v>5</v>
      </c>
    </row>
    <row r="1979">
      <c r="A1979" t="inlineStr">
        <is>
          <t>2015-W14-2015-HUERO-Y-DEF:ny-jets</t>
        </is>
      </c>
      <c r="B1979" t="n">
        <v>2015</v>
      </c>
      <c r="C1979" t="n">
        <v>14</v>
      </c>
      <c r="D1979" t="inlineStr">
        <is>
          <t>2015-HUERO</t>
        </is>
      </c>
      <c r="E1979" t="inlineStr">
        <is>
          <t>Y-DEF:ny-jets</t>
        </is>
      </c>
      <c r="F1979" t="inlineStr">
        <is>
          <t>DST</t>
        </is>
      </c>
      <c r="G1979" t="inlineStr">
        <is>
          <t>Yes</t>
        </is>
      </c>
      <c r="H1979" t="n">
        <v>11</v>
      </c>
    </row>
    <row r="1980">
      <c r="A1980" t="inlineStr">
        <is>
          <t>2015-W14-2015-HUERO-Y8383</t>
        </is>
      </c>
      <c r="B1980" t="n">
        <v>2015</v>
      </c>
      <c r="C1980" t="n">
        <v>14</v>
      </c>
      <c r="D1980" t="inlineStr">
        <is>
          <t>2015-HUERO</t>
        </is>
      </c>
      <c r="E1980" t="inlineStr">
        <is>
          <t>Y8383</t>
        </is>
      </c>
      <c r="F1980" t="inlineStr">
        <is>
          <t>BN</t>
        </is>
      </c>
      <c r="G1980" t="inlineStr">
        <is>
          <t>No</t>
        </is>
      </c>
      <c r="H1980" t="n">
        <v>0</v>
      </c>
    </row>
    <row r="1981">
      <c r="A1981" t="inlineStr">
        <is>
          <t>2015-W14-2015-HUERO-Y25810</t>
        </is>
      </c>
      <c r="B1981" t="n">
        <v>2015</v>
      </c>
      <c r="C1981" t="n">
        <v>14</v>
      </c>
      <c r="D1981" t="inlineStr">
        <is>
          <t>2015-HUERO</t>
        </is>
      </c>
      <c r="E1981" t="inlineStr">
        <is>
          <t>Y25810</t>
        </is>
      </c>
      <c r="F1981" t="inlineStr">
        <is>
          <t>BN</t>
        </is>
      </c>
      <c r="G1981" t="inlineStr">
        <is>
          <t>No</t>
        </is>
      </c>
      <c r="H1981" t="n">
        <v>4.1</v>
      </c>
    </row>
    <row r="1982">
      <c r="A1982" t="inlineStr">
        <is>
          <t>2015-W14-2015-HUERO-Y6337</t>
        </is>
      </c>
      <c r="B1982" t="n">
        <v>2015</v>
      </c>
      <c r="C1982" t="n">
        <v>14</v>
      </c>
      <c r="D1982" t="inlineStr">
        <is>
          <t>2015-HUERO</t>
        </is>
      </c>
      <c r="E1982" t="inlineStr">
        <is>
          <t>Y6337</t>
        </is>
      </c>
      <c r="F1982" t="inlineStr">
        <is>
          <t>BN</t>
        </is>
      </c>
      <c r="G1982" t="inlineStr">
        <is>
          <t>No</t>
        </is>
      </c>
      <c r="H1982" t="n">
        <v>32.7</v>
      </c>
    </row>
    <row r="1983">
      <c r="A1983" t="inlineStr">
        <is>
          <t>2015-W14-2015-HUERO-Y28543</t>
        </is>
      </c>
      <c r="B1983" t="n">
        <v>2015</v>
      </c>
      <c r="C1983" t="n">
        <v>14</v>
      </c>
      <c r="D1983" t="inlineStr">
        <is>
          <t>2015-HUERO</t>
        </is>
      </c>
      <c r="E1983" t="inlineStr">
        <is>
          <t>Y28543</t>
        </is>
      </c>
      <c r="F1983" t="inlineStr">
        <is>
          <t>BN</t>
        </is>
      </c>
      <c r="G1983" t="inlineStr">
        <is>
          <t>No</t>
        </is>
      </c>
      <c r="H1983" t="n">
        <v>0</v>
      </c>
    </row>
    <row r="1984">
      <c r="A1984" t="inlineStr">
        <is>
          <t>2015-W14-2015-HUERO-Y25883</t>
        </is>
      </c>
      <c r="B1984" t="n">
        <v>2015</v>
      </c>
      <c r="C1984" t="n">
        <v>14</v>
      </c>
      <c r="D1984" t="inlineStr">
        <is>
          <t>2015-HUERO</t>
        </is>
      </c>
      <c r="E1984" t="inlineStr">
        <is>
          <t>Y25883</t>
        </is>
      </c>
      <c r="F1984" t="inlineStr">
        <is>
          <t>BN</t>
        </is>
      </c>
      <c r="G1984" t="inlineStr">
        <is>
          <t>No</t>
        </is>
      </c>
      <c r="H1984" t="n">
        <v>8.4</v>
      </c>
    </row>
    <row r="1985">
      <c r="A1985" t="inlineStr">
        <is>
          <t>2015-W14-2015-HUERO-Y27658</t>
        </is>
      </c>
      <c r="B1985" t="n">
        <v>2015</v>
      </c>
      <c r="C1985" t="n">
        <v>14</v>
      </c>
      <c r="D1985" t="inlineStr">
        <is>
          <t>2015-HUERO</t>
        </is>
      </c>
      <c r="E1985" t="inlineStr">
        <is>
          <t>Y27658</t>
        </is>
      </c>
      <c r="F1985" t="inlineStr">
        <is>
          <t>BN</t>
        </is>
      </c>
      <c r="G1985" t="inlineStr">
        <is>
          <t>No</t>
        </is>
      </c>
      <c r="H1985" t="n">
        <v>10</v>
      </c>
    </row>
    <row r="1986">
      <c r="A1986" t="inlineStr">
        <is>
          <t>2015-W14-2015-LDV-Y6760</t>
        </is>
      </c>
      <c r="B1986" t="n">
        <v>2015</v>
      </c>
      <c r="C1986" t="n">
        <v>14</v>
      </c>
      <c r="D1986" t="inlineStr">
        <is>
          <t>2015-LDV</t>
        </is>
      </c>
      <c r="E1986" t="inlineStr">
        <is>
          <t>Y6760</t>
        </is>
      </c>
      <c r="F1986" t="inlineStr">
        <is>
          <t>QB</t>
        </is>
      </c>
      <c r="G1986" t="inlineStr">
        <is>
          <t>Yes</t>
        </is>
      </c>
      <c r="H1986" t="n">
        <v>33.28</v>
      </c>
    </row>
    <row r="1987">
      <c r="A1987" t="inlineStr">
        <is>
          <t>2015-W14-2015-LDV-Y27540</t>
        </is>
      </c>
      <c r="B1987" t="n">
        <v>2015</v>
      </c>
      <c r="C1987" t="n">
        <v>14</v>
      </c>
      <c r="D1987" t="inlineStr">
        <is>
          <t>2015-LDV</t>
        </is>
      </c>
      <c r="E1987" t="inlineStr">
        <is>
          <t>Y27540</t>
        </is>
      </c>
      <c r="F1987" t="inlineStr">
        <is>
          <t>WR</t>
        </is>
      </c>
      <c r="G1987" t="inlineStr">
        <is>
          <t>Yes</t>
        </is>
      </c>
      <c r="H1987" t="n">
        <v>28.6</v>
      </c>
    </row>
    <row r="1988">
      <c r="A1988" t="inlineStr">
        <is>
          <t>2015-W14-2015-LDV-Y24057</t>
        </is>
      </c>
      <c r="B1988" t="n">
        <v>2015</v>
      </c>
      <c r="C1988" t="n">
        <v>14</v>
      </c>
      <c r="D1988" t="inlineStr">
        <is>
          <t>2015-LDV</t>
        </is>
      </c>
      <c r="E1988" t="inlineStr">
        <is>
          <t>Y24057</t>
        </is>
      </c>
      <c r="F1988" t="inlineStr">
        <is>
          <t>WR</t>
        </is>
      </c>
      <c r="G1988" t="inlineStr">
        <is>
          <t>Yes</t>
        </is>
      </c>
      <c r="H1988" t="n">
        <v>-0.3</v>
      </c>
    </row>
    <row r="1989">
      <c r="A1989" t="inlineStr">
        <is>
          <t>2015-W14-2015-LDV-Y7237</t>
        </is>
      </c>
      <c r="B1989" t="n">
        <v>2015</v>
      </c>
      <c r="C1989" t="n">
        <v>14</v>
      </c>
      <c r="D1989" t="inlineStr">
        <is>
          <t>2015-LDV</t>
        </is>
      </c>
      <c r="E1989" t="inlineStr">
        <is>
          <t>Y7237</t>
        </is>
      </c>
      <c r="F1989" t="inlineStr">
        <is>
          <t>WR</t>
        </is>
      </c>
      <c r="G1989" t="inlineStr">
        <is>
          <t>Yes</t>
        </is>
      </c>
      <c r="H1989" t="n">
        <v>0.5</v>
      </c>
    </row>
    <row r="1990">
      <c r="A1990" t="inlineStr">
        <is>
          <t>2015-W14-2015-LDV-Y26684</t>
        </is>
      </c>
      <c r="B1990" t="n">
        <v>2015</v>
      </c>
      <c r="C1990" t="n">
        <v>14</v>
      </c>
      <c r="D1990" t="inlineStr">
        <is>
          <t>2015-LDV</t>
        </is>
      </c>
      <c r="E1990" t="inlineStr">
        <is>
          <t>Y26684</t>
        </is>
      </c>
      <c r="F1990" t="inlineStr">
        <is>
          <t>RB</t>
        </is>
      </c>
      <c r="G1990" t="inlineStr">
        <is>
          <t>Yes</t>
        </is>
      </c>
      <c r="H1990" t="n">
        <v>20.8</v>
      </c>
    </row>
    <row r="1991">
      <c r="A1991" t="inlineStr">
        <is>
          <t>2015-W14-2015-LDV-Y28474</t>
        </is>
      </c>
      <c r="B1991" t="n">
        <v>2015</v>
      </c>
      <c r="C1991" t="n">
        <v>14</v>
      </c>
      <c r="D1991" t="inlineStr">
        <is>
          <t>2015-LDV</t>
        </is>
      </c>
      <c r="E1991" t="inlineStr">
        <is>
          <t>Y28474</t>
        </is>
      </c>
      <c r="F1991" t="inlineStr">
        <is>
          <t>RB</t>
        </is>
      </c>
      <c r="G1991" t="inlineStr">
        <is>
          <t>Yes</t>
        </is>
      </c>
      <c r="H1991" t="n">
        <v>12.3</v>
      </c>
    </row>
    <row r="1992">
      <c r="A1992" t="inlineStr">
        <is>
          <t>2015-W14-2015-LDV-Y6405</t>
        </is>
      </c>
      <c r="B1992" t="n">
        <v>2015</v>
      </c>
      <c r="C1992" t="n">
        <v>14</v>
      </c>
      <c r="D1992" t="inlineStr">
        <is>
          <t>2015-LDV</t>
        </is>
      </c>
      <c r="E1992" t="inlineStr">
        <is>
          <t>Y6405</t>
        </is>
      </c>
      <c r="F1992" t="inlineStr">
        <is>
          <t>TE</t>
        </is>
      </c>
      <c r="G1992" t="inlineStr">
        <is>
          <t>Yes</t>
        </is>
      </c>
      <c r="H1992" t="n">
        <v>4</v>
      </c>
    </row>
    <row r="1993">
      <c r="A1993" t="inlineStr">
        <is>
          <t>2015-W14-2015-LDV-Y28392</t>
        </is>
      </c>
      <c r="B1993" t="n">
        <v>2015</v>
      </c>
      <c r="C1993" t="n">
        <v>14</v>
      </c>
      <c r="D1993" t="inlineStr">
        <is>
          <t>2015-LDV</t>
        </is>
      </c>
      <c r="E1993" t="inlineStr">
        <is>
          <t>Y28392</t>
        </is>
      </c>
      <c r="F1993" t="inlineStr">
        <is>
          <t>W/R/T FLEX</t>
        </is>
      </c>
      <c r="G1993" t="inlineStr">
        <is>
          <t>Yes</t>
        </is>
      </c>
      <c r="H1993" t="n">
        <v>0</v>
      </c>
    </row>
    <row r="1994">
      <c r="A1994" t="inlineStr">
        <is>
          <t>2015-W14-2015-LDV-Y24793</t>
        </is>
      </c>
      <c r="B1994" t="n">
        <v>2015</v>
      </c>
      <c r="C1994" t="n">
        <v>14</v>
      </c>
      <c r="D1994" t="inlineStr">
        <is>
          <t>2015-LDV</t>
        </is>
      </c>
      <c r="E1994" t="inlineStr">
        <is>
          <t>Y24793</t>
        </is>
      </c>
      <c r="F1994" t="inlineStr">
        <is>
          <t>W/R/T FLEX</t>
        </is>
      </c>
      <c r="G1994" t="inlineStr">
        <is>
          <t>Yes</t>
        </is>
      </c>
      <c r="H1994" t="n">
        <v>8.800000000000001</v>
      </c>
    </row>
    <row r="1995">
      <c r="A1995" t="inlineStr">
        <is>
          <t>2015-W14-2015-LDV-Y9037</t>
        </is>
      </c>
      <c r="B1995" t="n">
        <v>2015</v>
      </c>
      <c r="C1995" t="n">
        <v>14</v>
      </c>
      <c r="D1995" t="inlineStr">
        <is>
          <t>2015-LDV</t>
        </is>
      </c>
      <c r="E1995" t="inlineStr">
        <is>
          <t>Y9037</t>
        </is>
      </c>
      <c r="F1995" t="inlineStr">
        <is>
          <t>W/R/T FLEX</t>
        </is>
      </c>
      <c r="G1995" t="inlineStr">
        <is>
          <t>Yes</t>
        </is>
      </c>
      <c r="H1995" t="n">
        <v>4.6</v>
      </c>
    </row>
    <row r="1996">
      <c r="A1996" t="inlineStr">
        <is>
          <t>2015-W14-2015-LDV-Y28103</t>
        </is>
      </c>
      <c r="B1996" t="n">
        <v>2015</v>
      </c>
      <c r="C1996" t="n">
        <v>14</v>
      </c>
      <c r="D1996" t="inlineStr">
        <is>
          <t>2015-LDV</t>
        </is>
      </c>
      <c r="E1996" t="inlineStr">
        <is>
          <t>Y28103</t>
        </is>
      </c>
      <c r="F1996" t="inlineStr">
        <is>
          <t>K</t>
        </is>
      </c>
      <c r="G1996" t="inlineStr">
        <is>
          <t>Yes</t>
        </is>
      </c>
      <c r="H1996" t="n">
        <v>12</v>
      </c>
    </row>
    <row r="1997">
      <c r="A1997" t="inlineStr">
        <is>
          <t>2015-W14-2015-LDV-Y-DEF:denver</t>
        </is>
      </c>
      <c r="B1997" t="n">
        <v>2015</v>
      </c>
      <c r="C1997" t="n">
        <v>14</v>
      </c>
      <c r="D1997" t="inlineStr">
        <is>
          <t>2015-LDV</t>
        </is>
      </c>
      <c r="E1997" t="inlineStr">
        <is>
          <t>Y-DEF:denver</t>
        </is>
      </c>
      <c r="F1997" t="inlineStr">
        <is>
          <t>DST</t>
        </is>
      </c>
      <c r="G1997" t="inlineStr">
        <is>
          <t>Yes</t>
        </is>
      </c>
      <c r="H1997" t="n">
        <v>7</v>
      </c>
    </row>
    <row r="1998">
      <c r="A1998" t="inlineStr">
        <is>
          <t>2015-W14-2015-LDV-Y25773</t>
        </is>
      </c>
      <c r="B1998" t="n">
        <v>2015</v>
      </c>
      <c r="C1998" t="n">
        <v>14</v>
      </c>
      <c r="D1998" t="inlineStr">
        <is>
          <t>2015-LDV</t>
        </is>
      </c>
      <c r="E1998" t="inlineStr">
        <is>
          <t>Y25773</t>
        </is>
      </c>
      <c r="F1998" t="inlineStr">
        <is>
          <t>BN</t>
        </is>
      </c>
      <c r="G1998" t="inlineStr">
        <is>
          <t>No</t>
        </is>
      </c>
      <c r="H1998" t="n">
        <v>11.8</v>
      </c>
    </row>
    <row r="1999">
      <c r="A1999" t="inlineStr">
        <is>
          <t>2015-W14-2015-LDV-Y26060</t>
        </is>
      </c>
      <c r="B1999" t="n">
        <v>2015</v>
      </c>
      <c r="C1999" t="n">
        <v>14</v>
      </c>
      <c r="D1999" t="inlineStr">
        <is>
          <t>2015-LDV</t>
        </is>
      </c>
      <c r="E1999" t="inlineStr">
        <is>
          <t>Y26060</t>
        </is>
      </c>
      <c r="F1999" t="inlineStr">
        <is>
          <t>BN</t>
        </is>
      </c>
      <c r="G1999" t="inlineStr">
        <is>
          <t>No</t>
        </is>
      </c>
      <c r="H1999" t="n">
        <v>2.5</v>
      </c>
    </row>
    <row r="2000">
      <c r="A2000" t="inlineStr">
        <is>
          <t>2015-W14-2015-LDV-Y27564</t>
        </is>
      </c>
      <c r="B2000" t="n">
        <v>2015</v>
      </c>
      <c r="C2000" t="n">
        <v>14</v>
      </c>
      <c r="D2000" t="inlineStr">
        <is>
          <t>2015-LDV</t>
        </is>
      </c>
      <c r="E2000" t="inlineStr">
        <is>
          <t>Y27564</t>
        </is>
      </c>
      <c r="F2000" t="inlineStr">
        <is>
          <t>BN</t>
        </is>
      </c>
      <c r="G2000" t="inlineStr">
        <is>
          <t>No</t>
        </is>
      </c>
      <c r="H2000" t="n">
        <v>13</v>
      </c>
    </row>
    <row r="2001">
      <c r="A2001" t="inlineStr">
        <is>
          <t>2015-W14-2015-LDV-Y26702</t>
        </is>
      </c>
      <c r="B2001" t="n">
        <v>2015</v>
      </c>
      <c r="C2001" t="n">
        <v>14</v>
      </c>
      <c r="D2001" t="inlineStr">
        <is>
          <t>2015-LDV</t>
        </is>
      </c>
      <c r="E2001" t="inlineStr">
        <is>
          <t>Y26702</t>
        </is>
      </c>
      <c r="F2001" t="inlineStr">
        <is>
          <t>BN</t>
        </is>
      </c>
      <c r="G2001" t="inlineStr">
        <is>
          <t>No</t>
        </is>
      </c>
      <c r="H2001" t="n">
        <v>6.5</v>
      </c>
    </row>
    <row r="2002">
      <c r="A2002" t="inlineStr">
        <is>
          <t>2015-W14-2015-LDV-Y28402</t>
        </is>
      </c>
      <c r="B2002" t="n">
        <v>2015</v>
      </c>
      <c r="C2002" t="n">
        <v>14</v>
      </c>
      <c r="D2002" t="inlineStr">
        <is>
          <t>2015-LDV</t>
        </is>
      </c>
      <c r="E2002" t="inlineStr">
        <is>
          <t>Y28402</t>
        </is>
      </c>
      <c r="F2002" t="inlineStr">
        <is>
          <t>BN</t>
        </is>
      </c>
      <c r="G2002" t="inlineStr">
        <is>
          <t>No</t>
        </is>
      </c>
      <c r="H2002" t="n">
        <v>1.6</v>
      </c>
    </row>
    <row r="2003">
      <c r="A2003" t="inlineStr">
        <is>
          <t>2015-W14-2015-LDV-Y27921</t>
        </is>
      </c>
      <c r="B2003" t="n">
        <v>2015</v>
      </c>
      <c r="C2003" t="n">
        <v>14</v>
      </c>
      <c r="D2003" t="inlineStr">
        <is>
          <t>2015-LDV</t>
        </is>
      </c>
      <c r="E2003" t="inlineStr">
        <is>
          <t>Y27921</t>
        </is>
      </c>
      <c r="F2003" t="inlineStr">
        <is>
          <t>BN</t>
        </is>
      </c>
      <c r="G2003" t="inlineStr">
        <is>
          <t>No</t>
        </is>
      </c>
      <c r="H2003" t="n">
        <v>3.2</v>
      </c>
    </row>
    <row r="2004">
      <c r="A2004" t="inlineStr">
        <is>
          <t>2015-W15-2015-JCHAPS-Y9265</t>
        </is>
      </c>
      <c r="B2004" t="n">
        <v>2015</v>
      </c>
      <c r="C2004" t="n">
        <v>15</v>
      </c>
      <c r="D2004" t="inlineStr">
        <is>
          <t>2015-JCHAPS</t>
        </is>
      </c>
      <c r="E2004" t="inlineStr">
        <is>
          <t>Y9265</t>
        </is>
      </c>
      <c r="F2004" t="inlineStr">
        <is>
          <t>QB</t>
        </is>
      </c>
      <c r="G2004" t="inlineStr">
        <is>
          <t>Yes</t>
        </is>
      </c>
      <c r="H2004" t="n">
        <v>22.06</v>
      </c>
    </row>
    <row r="2005">
      <c r="A2005" t="inlineStr">
        <is>
          <t>2015-W15-2015-JCHAPS-Y27589</t>
        </is>
      </c>
      <c r="B2005" t="n">
        <v>2015</v>
      </c>
      <c r="C2005" t="n">
        <v>15</v>
      </c>
      <c r="D2005" t="inlineStr">
        <is>
          <t>2015-JCHAPS</t>
        </is>
      </c>
      <c r="E2005" t="inlineStr">
        <is>
          <t>Y27589</t>
        </is>
      </c>
      <c r="F2005" t="inlineStr">
        <is>
          <t>WR</t>
        </is>
      </c>
      <c r="G2005" t="inlineStr">
        <is>
          <t>Yes</t>
        </is>
      </c>
      <c r="H2005" t="n">
        <v>11.7</v>
      </c>
    </row>
    <row r="2006">
      <c r="A2006" t="inlineStr">
        <is>
          <t>2015-W15-2015-JCHAPS-Y27646</t>
        </is>
      </c>
      <c r="B2006" t="n">
        <v>2015</v>
      </c>
      <c r="C2006" t="n">
        <v>15</v>
      </c>
      <c r="D2006" t="inlineStr">
        <is>
          <t>2015-JCHAPS</t>
        </is>
      </c>
      <c r="E2006" t="inlineStr">
        <is>
          <t>Y27646</t>
        </is>
      </c>
      <c r="F2006" t="inlineStr">
        <is>
          <t>WR</t>
        </is>
      </c>
      <c r="G2006" t="inlineStr">
        <is>
          <t>Yes</t>
        </is>
      </c>
      <c r="H2006" t="n">
        <v>8.699999999999999</v>
      </c>
    </row>
    <row r="2007">
      <c r="A2007" t="inlineStr">
        <is>
          <t>2015-W15-2015-JCHAPS-Y27591</t>
        </is>
      </c>
      <c r="B2007" t="n">
        <v>2015</v>
      </c>
      <c r="C2007" t="n">
        <v>15</v>
      </c>
      <c r="D2007" t="inlineStr">
        <is>
          <t>2015-JCHAPS</t>
        </is>
      </c>
      <c r="E2007" t="inlineStr">
        <is>
          <t>Y27591</t>
        </is>
      </c>
      <c r="F2007" t="inlineStr">
        <is>
          <t>WR</t>
        </is>
      </c>
      <c r="G2007" t="inlineStr">
        <is>
          <t>Yes</t>
        </is>
      </c>
      <c r="H2007" t="n">
        <v>5.4</v>
      </c>
    </row>
    <row r="2008">
      <c r="A2008" t="inlineStr">
        <is>
          <t>2015-W15-2015-JCHAPS-Y28398</t>
        </is>
      </c>
      <c r="B2008" t="n">
        <v>2015</v>
      </c>
      <c r="C2008" t="n">
        <v>15</v>
      </c>
      <c r="D2008" t="inlineStr">
        <is>
          <t>2015-JCHAPS</t>
        </is>
      </c>
      <c r="E2008" t="inlineStr">
        <is>
          <t>Y28398</t>
        </is>
      </c>
      <c r="F2008" t="inlineStr">
        <is>
          <t>RB</t>
        </is>
      </c>
      <c r="G2008" t="inlineStr">
        <is>
          <t>Yes</t>
        </is>
      </c>
      <c r="H2008" t="n">
        <v>13.9</v>
      </c>
    </row>
    <row r="2009">
      <c r="A2009" t="inlineStr">
        <is>
          <t>2015-W15-2015-JCHAPS-Y25741</t>
        </is>
      </c>
      <c r="B2009" t="n">
        <v>2015</v>
      </c>
      <c r="C2009" t="n">
        <v>15</v>
      </c>
      <c r="D2009" t="inlineStr">
        <is>
          <t>2015-JCHAPS</t>
        </is>
      </c>
      <c r="E2009" t="inlineStr">
        <is>
          <t>Y25741</t>
        </is>
      </c>
      <c r="F2009" t="inlineStr">
        <is>
          <t>RB</t>
        </is>
      </c>
      <c r="G2009" t="inlineStr">
        <is>
          <t>Yes</t>
        </is>
      </c>
      <c r="H2009" t="n">
        <v>9.699999999999999</v>
      </c>
    </row>
    <row r="2010">
      <c r="A2010" t="inlineStr">
        <is>
          <t>2015-W15-2015-JCHAPS-Y6791</t>
        </is>
      </c>
      <c r="B2010" t="n">
        <v>2015</v>
      </c>
      <c r="C2010" t="n">
        <v>15</v>
      </c>
      <c r="D2010" t="inlineStr">
        <is>
          <t>2015-JCHAPS</t>
        </is>
      </c>
      <c r="E2010" t="inlineStr">
        <is>
          <t>Y6791</t>
        </is>
      </c>
      <c r="F2010" t="inlineStr">
        <is>
          <t>TE</t>
        </is>
      </c>
      <c r="G2010" t="inlineStr">
        <is>
          <t>Yes</t>
        </is>
      </c>
      <c r="H2010" t="n">
        <v>10.9</v>
      </c>
    </row>
    <row r="2011">
      <c r="A2011" t="inlineStr">
        <is>
          <t>2015-W15-2015-JCHAPS-Y7776</t>
        </is>
      </c>
      <c r="B2011" t="n">
        <v>2015</v>
      </c>
      <c r="C2011" t="n">
        <v>15</v>
      </c>
      <c r="D2011" t="inlineStr">
        <is>
          <t>2015-JCHAPS</t>
        </is>
      </c>
      <c r="E2011" t="inlineStr">
        <is>
          <t>Y7776</t>
        </is>
      </c>
      <c r="F2011" t="inlineStr">
        <is>
          <t>W/R/T FLEX</t>
        </is>
      </c>
      <c r="G2011" t="inlineStr">
        <is>
          <t>Yes</t>
        </is>
      </c>
      <c r="H2011" t="n">
        <v>11.6</v>
      </c>
    </row>
    <row r="2012">
      <c r="A2012" t="inlineStr">
        <is>
          <t>2015-W15-2015-JCHAPS-Y7241</t>
        </is>
      </c>
      <c r="B2012" t="n">
        <v>2015</v>
      </c>
      <c r="C2012" t="n">
        <v>15</v>
      </c>
      <c r="D2012" t="inlineStr">
        <is>
          <t>2015-JCHAPS</t>
        </is>
      </c>
      <c r="E2012" t="inlineStr">
        <is>
          <t>Y7241</t>
        </is>
      </c>
      <c r="F2012" t="inlineStr">
        <is>
          <t>W/R/T FLEX</t>
        </is>
      </c>
      <c r="G2012" t="inlineStr">
        <is>
          <t>Yes</t>
        </is>
      </c>
      <c r="H2012" t="n">
        <v>5.9</v>
      </c>
    </row>
    <row r="2013">
      <c r="A2013" t="inlineStr">
        <is>
          <t>2015-W15-2015-JCHAPS-Y25939</t>
        </is>
      </c>
      <c r="B2013" t="n">
        <v>2015</v>
      </c>
      <c r="C2013" t="n">
        <v>15</v>
      </c>
      <c r="D2013" t="inlineStr">
        <is>
          <t>2015-JCHAPS</t>
        </is>
      </c>
      <c r="E2013" t="inlineStr">
        <is>
          <t>Y25939</t>
        </is>
      </c>
      <c r="F2013" t="inlineStr">
        <is>
          <t>W/R/T FLEX</t>
        </is>
      </c>
      <c r="G2013" t="inlineStr">
        <is>
          <t>Yes</t>
        </is>
      </c>
      <c r="H2013" t="n">
        <v>4.3</v>
      </c>
    </row>
    <row r="2014">
      <c r="A2014" t="inlineStr">
        <is>
          <t>2015-W15-2015-JCHAPS-Y9066</t>
        </is>
      </c>
      <c r="B2014" t="n">
        <v>2015</v>
      </c>
      <c r="C2014" t="n">
        <v>15</v>
      </c>
      <c r="D2014" t="inlineStr">
        <is>
          <t>2015-JCHAPS</t>
        </is>
      </c>
      <c r="E2014" t="inlineStr">
        <is>
          <t>Y9066</t>
        </is>
      </c>
      <c r="F2014" t="inlineStr">
        <is>
          <t>K</t>
        </is>
      </c>
      <c r="G2014" t="inlineStr">
        <is>
          <t>Yes</t>
        </is>
      </c>
      <c r="H2014" t="n">
        <v>13</v>
      </c>
    </row>
    <row r="2015">
      <c r="A2015" t="inlineStr">
        <is>
          <t>2015-W15-2015-JCHAPS-Y-DEF:houston</t>
        </is>
      </c>
      <c r="B2015" t="n">
        <v>2015</v>
      </c>
      <c r="C2015" t="n">
        <v>15</v>
      </c>
      <c r="D2015" t="inlineStr">
        <is>
          <t>2015-JCHAPS</t>
        </is>
      </c>
      <c r="E2015" t="inlineStr">
        <is>
          <t>Y-DEF:houston</t>
        </is>
      </c>
      <c r="F2015" t="inlineStr">
        <is>
          <t>DST</t>
        </is>
      </c>
      <c r="G2015" t="inlineStr">
        <is>
          <t>Yes</t>
        </is>
      </c>
      <c r="H2015" t="n">
        <v>11</v>
      </c>
    </row>
    <row r="2016">
      <c r="A2016" t="inlineStr">
        <is>
          <t>2015-W15-2015-JCHAPS-Y28513</t>
        </is>
      </c>
      <c r="B2016" t="n">
        <v>2015</v>
      </c>
      <c r="C2016" t="n">
        <v>15</v>
      </c>
      <c r="D2016" t="inlineStr">
        <is>
          <t>2015-JCHAPS</t>
        </is>
      </c>
      <c r="E2016" t="inlineStr">
        <is>
          <t>Y28513</t>
        </is>
      </c>
      <c r="F2016" t="inlineStr">
        <is>
          <t>BN</t>
        </is>
      </c>
      <c r="G2016" t="inlineStr">
        <is>
          <t>No</t>
        </is>
      </c>
      <c r="H2016" t="n">
        <v>-0.2</v>
      </c>
    </row>
    <row r="2017">
      <c r="A2017" t="inlineStr">
        <is>
          <t>2015-W15-2015-JCHAPS-Y26644</t>
        </is>
      </c>
      <c r="B2017" t="n">
        <v>2015</v>
      </c>
      <c r="C2017" t="n">
        <v>15</v>
      </c>
      <c r="D2017" t="inlineStr">
        <is>
          <t>2015-JCHAPS</t>
        </is>
      </c>
      <c r="E2017" t="inlineStr">
        <is>
          <t>Y26644</t>
        </is>
      </c>
      <c r="F2017" t="inlineStr">
        <is>
          <t>BN</t>
        </is>
      </c>
      <c r="G2017" t="inlineStr">
        <is>
          <t>No</t>
        </is>
      </c>
      <c r="H2017" t="n">
        <v>0</v>
      </c>
    </row>
    <row r="2018">
      <c r="A2018" t="inlineStr">
        <is>
          <t>2015-W15-2015-JCHAPS-Y25802</t>
        </is>
      </c>
      <c r="B2018" t="n">
        <v>2015</v>
      </c>
      <c r="C2018" t="n">
        <v>15</v>
      </c>
      <c r="D2018" t="inlineStr">
        <is>
          <t>2015-JCHAPS</t>
        </is>
      </c>
      <c r="E2018" t="inlineStr">
        <is>
          <t>Y25802</t>
        </is>
      </c>
      <c r="F2018" t="inlineStr">
        <is>
          <t>BN</t>
        </is>
      </c>
      <c r="G2018" t="inlineStr">
        <is>
          <t>No</t>
        </is>
      </c>
      <c r="H2018" t="n">
        <v>2.9</v>
      </c>
    </row>
    <row r="2019">
      <c r="A2019" t="inlineStr">
        <is>
          <t>2015-W15-2015-JCHAPS-Y8826</t>
        </is>
      </c>
      <c r="B2019" t="n">
        <v>2015</v>
      </c>
      <c r="C2019" t="n">
        <v>15</v>
      </c>
      <c r="D2019" t="inlineStr">
        <is>
          <t>2015-JCHAPS</t>
        </is>
      </c>
      <c r="E2019" t="inlineStr">
        <is>
          <t>Y8826</t>
        </is>
      </c>
      <c r="F2019" t="inlineStr">
        <is>
          <t>BN</t>
        </is>
      </c>
      <c r="G2019" t="inlineStr">
        <is>
          <t>No</t>
        </is>
      </c>
      <c r="H2019" t="n">
        <v>21.3</v>
      </c>
    </row>
    <row r="2020">
      <c r="A2020" t="inlineStr">
        <is>
          <t>2015-W15-2015-JCHAPS-Y27581</t>
        </is>
      </c>
      <c r="B2020" t="n">
        <v>2015</v>
      </c>
      <c r="C2020" t="n">
        <v>15</v>
      </c>
      <c r="D2020" t="inlineStr">
        <is>
          <t>2015-JCHAPS</t>
        </is>
      </c>
      <c r="E2020" t="inlineStr">
        <is>
          <t>Y27581</t>
        </is>
      </c>
      <c r="F2020" t="inlineStr">
        <is>
          <t>BN</t>
        </is>
      </c>
      <c r="G2020" t="inlineStr">
        <is>
          <t>No</t>
        </is>
      </c>
      <c r="H2020" t="n">
        <v>3.2</v>
      </c>
    </row>
    <row r="2021">
      <c r="A2021" t="inlineStr">
        <is>
          <t>2015-W15-2015-JCHAPS-Y27570</t>
        </is>
      </c>
      <c r="B2021" t="n">
        <v>2015</v>
      </c>
      <c r="C2021" t="n">
        <v>15</v>
      </c>
      <c r="D2021" t="inlineStr">
        <is>
          <t>2015-JCHAPS</t>
        </is>
      </c>
      <c r="E2021" t="inlineStr">
        <is>
          <t>Y27570</t>
        </is>
      </c>
      <c r="F2021" t="inlineStr">
        <is>
          <t>BN</t>
        </is>
      </c>
      <c r="G2021" t="inlineStr">
        <is>
          <t>No</t>
        </is>
      </c>
      <c r="H2021" t="n">
        <v>21.9</v>
      </c>
    </row>
    <row r="2022">
      <c r="A2022" t="inlineStr">
        <is>
          <t>2015-W15-2015-ISAROD-Y7200</t>
        </is>
      </c>
      <c r="B2022" t="n">
        <v>2015</v>
      </c>
      <c r="C2022" t="n">
        <v>15</v>
      </c>
      <c r="D2022" t="inlineStr">
        <is>
          <t>2015-ISAROD</t>
        </is>
      </c>
      <c r="E2022" t="inlineStr">
        <is>
          <t>Y7200</t>
        </is>
      </c>
      <c r="F2022" t="inlineStr">
        <is>
          <t>QB</t>
        </is>
      </c>
      <c r="G2022" t="inlineStr">
        <is>
          <t>Yes</t>
        </is>
      </c>
      <c r="H2022" t="n">
        <v>11.06</v>
      </c>
    </row>
    <row r="2023">
      <c r="A2023" t="inlineStr">
        <is>
          <t>2015-W15-2015-ISAROD-Y7868</t>
        </is>
      </c>
      <c r="B2023" t="n">
        <v>2015</v>
      </c>
      <c r="C2023" t="n">
        <v>15</v>
      </c>
      <c r="D2023" t="inlineStr">
        <is>
          <t>2015-ISAROD</t>
        </is>
      </c>
      <c r="E2023" t="inlineStr">
        <is>
          <t>Y7868</t>
        </is>
      </c>
      <c r="F2023" t="inlineStr">
        <is>
          <t>WR</t>
        </is>
      </c>
      <c r="G2023" t="inlineStr">
        <is>
          <t>Yes</t>
        </is>
      </c>
      <c r="H2023" t="n">
        <v>7.4</v>
      </c>
    </row>
    <row r="2024">
      <c r="A2024" t="inlineStr">
        <is>
          <t>2015-W15-2015-ISAROD-Y9274</t>
        </is>
      </c>
      <c r="B2024" t="n">
        <v>2015</v>
      </c>
      <c r="C2024" t="n">
        <v>15</v>
      </c>
      <c r="D2024" t="inlineStr">
        <is>
          <t>2015-ISAROD</t>
        </is>
      </c>
      <c r="E2024" t="inlineStr">
        <is>
          <t>Y9274</t>
        </is>
      </c>
      <c r="F2024" t="inlineStr">
        <is>
          <t>WR</t>
        </is>
      </c>
      <c r="G2024" t="inlineStr">
        <is>
          <t>Yes</t>
        </is>
      </c>
      <c r="H2024" t="n">
        <v>7</v>
      </c>
    </row>
    <row r="2025">
      <c r="A2025" t="inlineStr">
        <is>
          <t>2015-W15-2015-ISAROD-Y24791</t>
        </is>
      </c>
      <c r="B2025" t="n">
        <v>2015</v>
      </c>
      <c r="C2025" t="n">
        <v>15</v>
      </c>
      <c r="D2025" t="inlineStr">
        <is>
          <t>2015-ISAROD</t>
        </is>
      </c>
      <c r="E2025" t="inlineStr">
        <is>
          <t>Y24791</t>
        </is>
      </c>
      <c r="F2025" t="inlineStr">
        <is>
          <t>WR</t>
        </is>
      </c>
      <c r="G2025" t="inlineStr">
        <is>
          <t>Yes</t>
        </is>
      </c>
      <c r="H2025" t="n">
        <v>3.7</v>
      </c>
    </row>
    <row r="2026">
      <c r="A2026" t="inlineStr">
        <is>
          <t>2015-W15-2015-ISAROD-Y8926</t>
        </is>
      </c>
      <c r="B2026" t="n">
        <v>2015</v>
      </c>
      <c r="C2026" t="n">
        <v>15</v>
      </c>
      <c r="D2026" t="inlineStr">
        <is>
          <t>2015-ISAROD</t>
        </is>
      </c>
      <c r="E2026" t="inlineStr">
        <is>
          <t>Y8926</t>
        </is>
      </c>
      <c r="F2026" t="inlineStr">
        <is>
          <t>RB</t>
        </is>
      </c>
      <c r="G2026" t="inlineStr">
        <is>
          <t>Yes</t>
        </is>
      </c>
      <c r="H2026" t="n">
        <v>8.5</v>
      </c>
    </row>
    <row r="2027">
      <c r="A2027" t="inlineStr">
        <is>
          <t>2015-W15-2015-ISAROD-Y26758</t>
        </is>
      </c>
      <c r="B2027" t="n">
        <v>2015</v>
      </c>
      <c r="C2027" t="n">
        <v>15</v>
      </c>
      <c r="D2027" t="inlineStr">
        <is>
          <t>2015-ISAROD</t>
        </is>
      </c>
      <c r="E2027" t="inlineStr">
        <is>
          <t>Y26758</t>
        </is>
      </c>
      <c r="F2027" t="inlineStr">
        <is>
          <t>RB</t>
        </is>
      </c>
      <c r="G2027" t="inlineStr">
        <is>
          <t>Yes</t>
        </is>
      </c>
      <c r="H2027" t="n">
        <v>7.4</v>
      </c>
    </row>
    <row r="2028">
      <c r="A2028" t="inlineStr">
        <is>
          <t>2015-W15-2015-ISAROD-Y8285</t>
        </is>
      </c>
      <c r="B2028" t="n">
        <v>2015</v>
      </c>
      <c r="C2028" t="n">
        <v>15</v>
      </c>
      <c r="D2028" t="inlineStr">
        <is>
          <t>2015-ISAROD</t>
        </is>
      </c>
      <c r="E2028" t="inlineStr">
        <is>
          <t>Y8285</t>
        </is>
      </c>
      <c r="F2028" t="inlineStr">
        <is>
          <t>TE</t>
        </is>
      </c>
      <c r="G2028" t="inlineStr">
        <is>
          <t>Yes</t>
        </is>
      </c>
      <c r="H2028" t="n">
        <v>13.9</v>
      </c>
    </row>
    <row r="2029">
      <c r="A2029" t="inlineStr">
        <is>
          <t>2015-W15-2015-ISAROD-Y9283</t>
        </is>
      </c>
      <c r="B2029" t="n">
        <v>2015</v>
      </c>
      <c r="C2029" t="n">
        <v>15</v>
      </c>
      <c r="D2029" t="inlineStr">
        <is>
          <t>2015-ISAROD</t>
        </is>
      </c>
      <c r="E2029" t="inlineStr">
        <is>
          <t>Y9283</t>
        </is>
      </c>
      <c r="F2029" t="inlineStr">
        <is>
          <t>W/R/T FLEX</t>
        </is>
      </c>
      <c r="G2029" t="inlineStr">
        <is>
          <t>Yes</t>
        </is>
      </c>
      <c r="H2029" t="n">
        <v>11</v>
      </c>
    </row>
    <row r="2030">
      <c r="A2030" t="inlineStr">
        <is>
          <t>2015-W15-2015-ISAROD-Y25723</t>
        </is>
      </c>
      <c r="B2030" t="n">
        <v>2015</v>
      </c>
      <c r="C2030" t="n">
        <v>15</v>
      </c>
      <c r="D2030" t="inlineStr">
        <is>
          <t>2015-ISAROD</t>
        </is>
      </c>
      <c r="E2030" t="inlineStr">
        <is>
          <t>Y25723</t>
        </is>
      </c>
      <c r="F2030" t="inlineStr">
        <is>
          <t>W/R/T FLEX</t>
        </is>
      </c>
      <c r="G2030" t="inlineStr">
        <is>
          <t>Yes</t>
        </is>
      </c>
      <c r="H2030" t="n">
        <v>7</v>
      </c>
    </row>
    <row r="2031">
      <c r="A2031" t="inlineStr">
        <is>
          <t>2015-W15-2015-ISAROD-Y28026</t>
        </is>
      </c>
      <c r="B2031" t="n">
        <v>2015</v>
      </c>
      <c r="C2031" t="n">
        <v>15</v>
      </c>
      <c r="D2031" t="inlineStr">
        <is>
          <t>2015-ISAROD</t>
        </is>
      </c>
      <c r="E2031" t="inlineStr">
        <is>
          <t>Y28026</t>
        </is>
      </c>
      <c r="F2031" t="inlineStr">
        <is>
          <t>W/R/T FLEX</t>
        </is>
      </c>
      <c r="G2031" t="inlineStr">
        <is>
          <t>Yes</t>
        </is>
      </c>
      <c r="H2031" t="n">
        <v>7.6</v>
      </c>
    </row>
    <row r="2032">
      <c r="A2032" t="inlineStr">
        <is>
          <t>2015-W15-2015-ISAROD-Y26534</t>
        </is>
      </c>
      <c r="B2032" t="n">
        <v>2015</v>
      </c>
      <c r="C2032" t="n">
        <v>15</v>
      </c>
      <c r="D2032" t="inlineStr">
        <is>
          <t>2015-ISAROD</t>
        </is>
      </c>
      <c r="E2032" t="inlineStr">
        <is>
          <t>Y26534</t>
        </is>
      </c>
      <c r="F2032" t="inlineStr">
        <is>
          <t>K</t>
        </is>
      </c>
      <c r="G2032" t="inlineStr">
        <is>
          <t>Yes</t>
        </is>
      </c>
      <c r="H2032" t="n">
        <v>2</v>
      </c>
    </row>
    <row r="2033">
      <c r="A2033" t="inlineStr">
        <is>
          <t>2015-W15-2015-ISAROD-Y-DEF:arizona</t>
        </is>
      </c>
      <c r="B2033" t="n">
        <v>2015</v>
      </c>
      <c r="C2033" t="n">
        <v>15</v>
      </c>
      <c r="D2033" t="inlineStr">
        <is>
          <t>2015-ISAROD</t>
        </is>
      </c>
      <c r="E2033" t="inlineStr">
        <is>
          <t>Y-DEF:arizona</t>
        </is>
      </c>
      <c r="F2033" t="inlineStr">
        <is>
          <t>DST</t>
        </is>
      </c>
      <c r="G2033" t="inlineStr">
        <is>
          <t>Yes</t>
        </is>
      </c>
      <c r="H2033" t="n">
        <v>17</v>
      </c>
    </row>
    <row r="2034">
      <c r="A2034" t="inlineStr">
        <is>
          <t>2015-W15-2015-ISAROD-Y9560</t>
        </is>
      </c>
      <c r="B2034" t="n">
        <v>2015</v>
      </c>
      <c r="C2034" t="n">
        <v>15</v>
      </c>
      <c r="D2034" t="inlineStr">
        <is>
          <t>2015-ISAROD</t>
        </is>
      </c>
      <c r="E2034" t="inlineStr">
        <is>
          <t>Y9560</t>
        </is>
      </c>
      <c r="F2034" t="inlineStr">
        <is>
          <t>BN</t>
        </is>
      </c>
      <c r="G2034" t="inlineStr">
        <is>
          <t>No</t>
        </is>
      </c>
      <c r="H2034" t="n">
        <v>30</v>
      </c>
    </row>
    <row r="2035">
      <c r="A2035" t="inlineStr">
        <is>
          <t>2015-W15-2015-ISAROD-Y8063</t>
        </is>
      </c>
      <c r="B2035" t="n">
        <v>2015</v>
      </c>
      <c r="C2035" t="n">
        <v>15</v>
      </c>
      <c r="D2035" t="inlineStr">
        <is>
          <t>2015-ISAROD</t>
        </is>
      </c>
      <c r="E2035" t="inlineStr">
        <is>
          <t>Y8063</t>
        </is>
      </c>
      <c r="F2035" t="inlineStr">
        <is>
          <t>BN</t>
        </is>
      </c>
      <c r="G2035" t="inlineStr">
        <is>
          <t>No</t>
        </is>
      </c>
      <c r="H2035" t="n">
        <v>1.7</v>
      </c>
    </row>
    <row r="2036">
      <c r="A2036" t="inlineStr">
        <is>
          <t>2015-W15-2015-ISAROD-Y27709</t>
        </is>
      </c>
      <c r="B2036" t="n">
        <v>2015</v>
      </c>
      <c r="C2036" t="n">
        <v>15</v>
      </c>
      <c r="D2036" t="inlineStr">
        <is>
          <t>2015-ISAROD</t>
        </is>
      </c>
      <c r="E2036" t="inlineStr">
        <is>
          <t>Y27709</t>
        </is>
      </c>
      <c r="F2036" t="inlineStr">
        <is>
          <t>BN</t>
        </is>
      </c>
      <c r="G2036" t="inlineStr">
        <is>
          <t>No</t>
        </is>
      </c>
      <c r="H2036" t="n">
        <v>8.699999999999999</v>
      </c>
    </row>
    <row r="2037">
      <c r="A2037" t="inlineStr">
        <is>
          <t>2015-W15-2015-ISAROD-Y26664</t>
        </is>
      </c>
      <c r="B2037" t="n">
        <v>2015</v>
      </c>
      <c r="C2037" t="n">
        <v>15</v>
      </c>
      <c r="D2037" t="inlineStr">
        <is>
          <t>2015-ISAROD</t>
        </is>
      </c>
      <c r="E2037" t="inlineStr">
        <is>
          <t>Y26664</t>
        </is>
      </c>
      <c r="F2037" t="inlineStr">
        <is>
          <t>BN</t>
        </is>
      </c>
      <c r="G2037" t="inlineStr">
        <is>
          <t>No</t>
        </is>
      </c>
      <c r="H2037" t="n">
        <v>4.4</v>
      </c>
    </row>
    <row r="2038">
      <c r="A2038" t="inlineStr">
        <is>
          <t>2015-W15-2015-ISAROD-Y25730</t>
        </is>
      </c>
      <c r="B2038" t="n">
        <v>2015</v>
      </c>
      <c r="C2038" t="n">
        <v>15</v>
      </c>
      <c r="D2038" t="inlineStr">
        <is>
          <t>2015-ISAROD</t>
        </is>
      </c>
      <c r="E2038" t="inlineStr">
        <is>
          <t>Y25730</t>
        </is>
      </c>
      <c r="F2038" t="inlineStr">
        <is>
          <t>BN</t>
        </is>
      </c>
      <c r="G2038" t="inlineStr">
        <is>
          <t>No</t>
        </is>
      </c>
      <c r="H2038" t="n">
        <v>0</v>
      </c>
    </row>
    <row r="2039">
      <c r="A2039" t="inlineStr">
        <is>
          <t>2015-W15-2015-ISAROD-Y25117</t>
        </is>
      </c>
      <c r="B2039" t="n">
        <v>2015</v>
      </c>
      <c r="C2039" t="n">
        <v>15</v>
      </c>
      <c r="D2039" t="inlineStr">
        <is>
          <t>2015-ISAROD</t>
        </is>
      </c>
      <c r="E2039" t="inlineStr">
        <is>
          <t>Y25117</t>
        </is>
      </c>
      <c r="F2039" t="inlineStr">
        <is>
          <t>BN</t>
        </is>
      </c>
      <c r="G2039" t="inlineStr">
        <is>
          <t>No</t>
        </is>
      </c>
      <c r="H2039" t="n">
        <v>0</v>
      </c>
    </row>
    <row r="2040">
      <c r="A2040" t="inlineStr">
        <is>
          <t>2015-W15-2015-PACO-Y24967</t>
        </is>
      </c>
      <c r="B2040" t="n">
        <v>2015</v>
      </c>
      <c r="C2040" t="n">
        <v>15</v>
      </c>
      <c r="D2040" t="inlineStr">
        <is>
          <t>2015-PACO</t>
        </is>
      </c>
      <c r="E2040" t="inlineStr">
        <is>
          <t>Y24967</t>
        </is>
      </c>
      <c r="F2040" t="inlineStr">
        <is>
          <t>QB</t>
        </is>
      </c>
      <c r="G2040" t="inlineStr">
        <is>
          <t>Yes</t>
        </is>
      </c>
      <c r="H2040" t="n">
        <v>33.3</v>
      </c>
    </row>
    <row r="2041">
      <c r="A2041" t="inlineStr">
        <is>
          <t>2015-W15-2015-PACO-Y23997</t>
        </is>
      </c>
      <c r="B2041" t="n">
        <v>2015</v>
      </c>
      <c r="C2041" t="n">
        <v>15</v>
      </c>
      <c r="D2041" t="inlineStr">
        <is>
          <t>2015-PACO</t>
        </is>
      </c>
      <c r="E2041" t="inlineStr">
        <is>
          <t>Y23997</t>
        </is>
      </c>
      <c r="F2041" t="inlineStr">
        <is>
          <t>WR</t>
        </is>
      </c>
      <c r="G2041" t="inlineStr">
        <is>
          <t>Yes</t>
        </is>
      </c>
      <c r="H2041" t="n">
        <v>18.1</v>
      </c>
    </row>
    <row r="2042">
      <c r="A2042" t="inlineStr">
        <is>
          <t>2015-W15-2015-PACO-Y25105</t>
        </is>
      </c>
      <c r="B2042" t="n">
        <v>2015</v>
      </c>
      <c r="C2042" t="n">
        <v>15</v>
      </c>
      <c r="D2042" t="inlineStr">
        <is>
          <t>2015-PACO</t>
        </is>
      </c>
      <c r="E2042" t="inlineStr">
        <is>
          <t>Y25105</t>
        </is>
      </c>
      <c r="F2042" t="inlineStr">
        <is>
          <t>WR</t>
        </is>
      </c>
      <c r="G2042" t="inlineStr">
        <is>
          <t>Yes</t>
        </is>
      </c>
      <c r="H2042" t="n">
        <v>16.5</v>
      </c>
    </row>
    <row r="2043">
      <c r="A2043" t="inlineStr">
        <is>
          <t>2015-W15-2015-PACO-Y8263</t>
        </is>
      </c>
      <c r="B2043" t="n">
        <v>2015</v>
      </c>
      <c r="C2043" t="n">
        <v>15</v>
      </c>
      <c r="D2043" t="inlineStr">
        <is>
          <t>2015-PACO</t>
        </is>
      </c>
      <c r="E2043" t="inlineStr">
        <is>
          <t>Y8263</t>
        </is>
      </c>
      <c r="F2043" t="inlineStr">
        <is>
          <t>WR</t>
        </is>
      </c>
      <c r="G2043" t="inlineStr">
        <is>
          <t>Yes</t>
        </is>
      </c>
      <c r="H2043" t="n">
        <v>20.5</v>
      </c>
    </row>
    <row r="2044">
      <c r="A2044" t="inlineStr">
        <is>
          <t>2015-W15-2015-PACO-Y26804</t>
        </is>
      </c>
      <c r="B2044" t="n">
        <v>2015</v>
      </c>
      <c r="C2044" t="n">
        <v>15</v>
      </c>
      <c r="D2044" t="inlineStr">
        <is>
          <t>2015-PACO</t>
        </is>
      </c>
      <c r="E2044" t="inlineStr">
        <is>
          <t>Y26804</t>
        </is>
      </c>
      <c r="F2044" t="inlineStr">
        <is>
          <t>RB</t>
        </is>
      </c>
      <c r="G2044" t="inlineStr">
        <is>
          <t>Yes</t>
        </is>
      </c>
      <c r="H2044" t="n">
        <v>8</v>
      </c>
    </row>
    <row r="2045">
      <c r="A2045" t="inlineStr">
        <is>
          <t>2015-W15-2015-PACO-Y28465</t>
        </is>
      </c>
      <c r="B2045" t="n">
        <v>2015</v>
      </c>
      <c r="C2045" t="n">
        <v>15</v>
      </c>
      <c r="D2045" t="inlineStr">
        <is>
          <t>2015-PACO</t>
        </is>
      </c>
      <c r="E2045" t="inlineStr">
        <is>
          <t>Y28465</t>
        </is>
      </c>
      <c r="F2045" t="inlineStr">
        <is>
          <t>RB</t>
        </is>
      </c>
      <c r="G2045" t="inlineStr">
        <is>
          <t>Yes</t>
        </is>
      </c>
      <c r="H2045" t="n">
        <v>8.5</v>
      </c>
    </row>
    <row r="2046">
      <c r="A2046" t="inlineStr">
        <is>
          <t>2015-W15-2015-PACO-Y6663</t>
        </is>
      </c>
      <c r="B2046" t="n">
        <v>2015</v>
      </c>
      <c r="C2046" t="n">
        <v>15</v>
      </c>
      <c r="D2046" t="inlineStr">
        <is>
          <t>2015-PACO</t>
        </is>
      </c>
      <c r="E2046" t="inlineStr">
        <is>
          <t>Y6663</t>
        </is>
      </c>
      <c r="F2046" t="inlineStr">
        <is>
          <t>TE</t>
        </is>
      </c>
      <c r="G2046" t="inlineStr">
        <is>
          <t>Yes</t>
        </is>
      </c>
      <c r="H2046" t="n">
        <v>8.800000000000001</v>
      </c>
    </row>
    <row r="2047">
      <c r="A2047" t="inlineStr">
        <is>
          <t>2015-W15-2015-PACO-Y8907</t>
        </is>
      </c>
      <c r="B2047" t="n">
        <v>2015</v>
      </c>
      <c r="C2047" t="n">
        <v>15</v>
      </c>
      <c r="D2047" t="inlineStr">
        <is>
          <t>2015-PACO</t>
        </is>
      </c>
      <c r="E2047" t="inlineStr">
        <is>
          <t>Y8907</t>
        </is>
      </c>
      <c r="F2047" t="inlineStr">
        <is>
          <t>W/R/T FLEX</t>
        </is>
      </c>
      <c r="G2047" t="inlineStr">
        <is>
          <t>Yes</t>
        </is>
      </c>
      <c r="H2047" t="n">
        <v>8.9</v>
      </c>
    </row>
    <row r="2048">
      <c r="A2048" t="inlineStr">
        <is>
          <t>2015-W15-2015-PACO-Y25876</t>
        </is>
      </c>
      <c r="B2048" t="n">
        <v>2015</v>
      </c>
      <c r="C2048" t="n">
        <v>15</v>
      </c>
      <c r="D2048" t="inlineStr">
        <is>
          <t>2015-PACO</t>
        </is>
      </c>
      <c r="E2048" t="inlineStr">
        <is>
          <t>Y25876</t>
        </is>
      </c>
      <c r="F2048" t="inlineStr">
        <is>
          <t>W/R/T FLEX</t>
        </is>
      </c>
      <c r="G2048" t="inlineStr">
        <is>
          <t>Yes</t>
        </is>
      </c>
      <c r="H2048" t="n">
        <v>8.9</v>
      </c>
    </row>
    <row r="2049">
      <c r="A2049" t="inlineStr">
        <is>
          <t>2015-W15-2015-PACO-Y7306</t>
        </is>
      </c>
      <c r="B2049" t="n">
        <v>2015</v>
      </c>
      <c r="C2049" t="n">
        <v>15</v>
      </c>
      <c r="D2049" t="inlineStr">
        <is>
          <t>2015-PACO</t>
        </is>
      </c>
      <c r="E2049" t="inlineStr">
        <is>
          <t>Y7306</t>
        </is>
      </c>
      <c r="F2049" t="inlineStr">
        <is>
          <t>W/R/T FLEX</t>
        </is>
      </c>
      <c r="G2049" t="inlineStr">
        <is>
          <t>Yes</t>
        </is>
      </c>
      <c r="H2049" t="n">
        <v>2.5</v>
      </c>
    </row>
    <row r="2050">
      <c r="A2050" t="inlineStr">
        <is>
          <t>2015-W15-2015-PACO-Y7520</t>
        </is>
      </c>
      <c r="B2050" t="n">
        <v>2015</v>
      </c>
      <c r="C2050" t="n">
        <v>15</v>
      </c>
      <c r="D2050" t="inlineStr">
        <is>
          <t>2015-PACO</t>
        </is>
      </c>
      <c r="E2050" t="inlineStr">
        <is>
          <t>Y7520</t>
        </is>
      </c>
      <c r="F2050" t="inlineStr">
        <is>
          <t>K</t>
        </is>
      </c>
      <c r="G2050" t="inlineStr">
        <is>
          <t>Yes</t>
        </is>
      </c>
      <c r="H2050" t="n">
        <v>7</v>
      </c>
    </row>
    <row r="2051">
      <c r="A2051" t="inlineStr">
        <is>
          <t>2015-W15-2015-PACO-Y-DEF:kansas-city</t>
        </is>
      </c>
      <c r="B2051" t="n">
        <v>2015</v>
      </c>
      <c r="C2051" t="n">
        <v>15</v>
      </c>
      <c r="D2051" t="inlineStr">
        <is>
          <t>2015-PACO</t>
        </is>
      </c>
      <c r="E2051" t="inlineStr">
        <is>
          <t>Y-DEF:kansas-city</t>
        </is>
      </c>
      <c r="F2051" t="inlineStr">
        <is>
          <t>DST</t>
        </is>
      </c>
      <c r="G2051" t="inlineStr">
        <is>
          <t>Yes</t>
        </is>
      </c>
      <c r="H2051" t="n">
        <v>21</v>
      </c>
    </row>
    <row r="2052">
      <c r="A2052" t="inlineStr">
        <is>
          <t>2015-W15-2015-PACO-Y8332</t>
        </is>
      </c>
      <c r="B2052" t="n">
        <v>2015</v>
      </c>
      <c r="C2052" t="n">
        <v>15</v>
      </c>
      <c r="D2052" t="inlineStr">
        <is>
          <t>2015-PACO</t>
        </is>
      </c>
      <c r="E2052" t="inlineStr">
        <is>
          <t>Y8332</t>
        </is>
      </c>
      <c r="F2052" t="inlineStr">
        <is>
          <t>BN</t>
        </is>
      </c>
      <c r="G2052" t="inlineStr">
        <is>
          <t>No</t>
        </is>
      </c>
      <c r="H2052" t="n">
        <v>14.2</v>
      </c>
    </row>
    <row r="2053">
      <c r="A2053" t="inlineStr">
        <is>
          <t>2015-W15-2015-PACO-Y24169</t>
        </is>
      </c>
      <c r="B2053" t="n">
        <v>2015</v>
      </c>
      <c r="C2053" t="n">
        <v>15</v>
      </c>
      <c r="D2053" t="inlineStr">
        <is>
          <t>2015-PACO</t>
        </is>
      </c>
      <c r="E2053" t="inlineStr">
        <is>
          <t>Y24169</t>
        </is>
      </c>
      <c r="F2053" t="inlineStr">
        <is>
          <t>BN</t>
        </is>
      </c>
      <c r="G2053" t="inlineStr">
        <is>
          <t>No</t>
        </is>
      </c>
      <c r="H2053" t="n">
        <v>3.6</v>
      </c>
    </row>
    <row r="2054">
      <c r="A2054" t="inlineStr">
        <is>
          <t>2015-W15-2015-PACO-Y9444</t>
        </is>
      </c>
      <c r="B2054" t="n">
        <v>2015</v>
      </c>
      <c r="C2054" t="n">
        <v>15</v>
      </c>
      <c r="D2054" t="inlineStr">
        <is>
          <t>2015-PACO</t>
        </is>
      </c>
      <c r="E2054" t="inlineStr">
        <is>
          <t>Y9444</t>
        </is>
      </c>
      <c r="F2054" t="inlineStr">
        <is>
          <t>BN</t>
        </is>
      </c>
      <c r="G2054" t="inlineStr">
        <is>
          <t>No</t>
        </is>
      </c>
      <c r="H2054" t="n">
        <v>5.7</v>
      </c>
    </row>
    <row r="2055">
      <c r="A2055" t="inlineStr">
        <is>
          <t>2015-W15-2015-PACO-Y28389</t>
        </is>
      </c>
      <c r="B2055" t="n">
        <v>2015</v>
      </c>
      <c r="C2055" t="n">
        <v>15</v>
      </c>
      <c r="D2055" t="inlineStr">
        <is>
          <t>2015-PACO</t>
        </is>
      </c>
      <c r="E2055" t="inlineStr">
        <is>
          <t>Y28389</t>
        </is>
      </c>
      <c r="F2055" t="inlineStr">
        <is>
          <t>BN</t>
        </is>
      </c>
      <c r="G2055" t="inlineStr">
        <is>
          <t>No</t>
        </is>
      </c>
      <c r="H2055" t="n">
        <v>20.02</v>
      </c>
    </row>
    <row r="2056">
      <c r="A2056" t="inlineStr">
        <is>
          <t>2015-W15-2015-PACO-Y8266</t>
        </is>
      </c>
      <c r="B2056" t="n">
        <v>2015</v>
      </c>
      <c r="C2056" t="n">
        <v>15</v>
      </c>
      <c r="D2056" t="inlineStr">
        <is>
          <t>2015-PACO</t>
        </is>
      </c>
      <c r="E2056" t="inlineStr">
        <is>
          <t>Y8266</t>
        </is>
      </c>
      <c r="F2056" t="inlineStr">
        <is>
          <t>BN</t>
        </is>
      </c>
      <c r="G2056" t="inlineStr">
        <is>
          <t>No</t>
        </is>
      </c>
      <c r="H2056" t="n">
        <v>0</v>
      </c>
    </row>
    <row r="2057">
      <c r="A2057" t="inlineStr">
        <is>
          <t>2015-W15-2015-PACO-Y28428</t>
        </is>
      </c>
      <c r="B2057" t="n">
        <v>2015</v>
      </c>
      <c r="C2057" t="n">
        <v>15</v>
      </c>
      <c r="D2057" t="inlineStr">
        <is>
          <t>2015-PACO</t>
        </is>
      </c>
      <c r="E2057" t="inlineStr">
        <is>
          <t>Y28428</t>
        </is>
      </c>
      <c r="F2057" t="inlineStr">
        <is>
          <t>BN</t>
        </is>
      </c>
      <c r="G2057" t="inlineStr">
        <is>
          <t>No</t>
        </is>
      </c>
      <c r="H2057" t="n">
        <v>11.3</v>
      </c>
    </row>
    <row r="2058">
      <c r="A2058" t="inlineStr">
        <is>
          <t>2015-W15-2015-LDV-Y6760</t>
        </is>
      </c>
      <c r="B2058" t="n">
        <v>2015</v>
      </c>
      <c r="C2058" t="n">
        <v>15</v>
      </c>
      <c r="D2058" t="inlineStr">
        <is>
          <t>2015-LDV</t>
        </is>
      </c>
      <c r="E2058" t="inlineStr">
        <is>
          <t>Y6760</t>
        </is>
      </c>
      <c r="F2058" t="inlineStr">
        <is>
          <t>QB</t>
        </is>
      </c>
      <c r="G2058" t="inlineStr">
        <is>
          <t>Yes</t>
        </is>
      </c>
      <c r="H2058" t="n">
        <v>25.2</v>
      </c>
    </row>
    <row r="2059">
      <c r="A2059" t="inlineStr">
        <is>
          <t>2015-W15-2015-LDV-Y27540</t>
        </is>
      </c>
      <c r="B2059" t="n">
        <v>2015</v>
      </c>
      <c r="C2059" t="n">
        <v>15</v>
      </c>
      <c r="D2059" t="inlineStr">
        <is>
          <t>2015-LDV</t>
        </is>
      </c>
      <c r="E2059" t="inlineStr">
        <is>
          <t>Y27540</t>
        </is>
      </c>
      <c r="F2059" t="inlineStr">
        <is>
          <t>WR</t>
        </is>
      </c>
      <c r="G2059" t="inlineStr">
        <is>
          <t>Yes</t>
        </is>
      </c>
      <c r="H2059" t="n">
        <v>13.6</v>
      </c>
    </row>
    <row r="2060">
      <c r="A2060" t="inlineStr">
        <is>
          <t>2015-W15-2015-LDV-Y24057</t>
        </is>
      </c>
      <c r="B2060" t="n">
        <v>2015</v>
      </c>
      <c r="C2060" t="n">
        <v>15</v>
      </c>
      <c r="D2060" t="inlineStr">
        <is>
          <t>2015-LDV</t>
        </is>
      </c>
      <c r="E2060" t="inlineStr">
        <is>
          <t>Y24057</t>
        </is>
      </c>
      <c r="F2060" t="inlineStr">
        <is>
          <t>WR</t>
        </is>
      </c>
      <c r="G2060" t="inlineStr">
        <is>
          <t>Yes</t>
        </is>
      </c>
      <c r="H2060" t="n">
        <v>26.5</v>
      </c>
    </row>
    <row r="2061">
      <c r="A2061" t="inlineStr">
        <is>
          <t>2015-W15-2015-LDV-Y25773</t>
        </is>
      </c>
      <c r="B2061" t="n">
        <v>2015</v>
      </c>
      <c r="C2061" t="n">
        <v>15</v>
      </c>
      <c r="D2061" t="inlineStr">
        <is>
          <t>2015-LDV</t>
        </is>
      </c>
      <c r="E2061" t="inlineStr">
        <is>
          <t>Y25773</t>
        </is>
      </c>
      <c r="F2061" t="inlineStr">
        <is>
          <t>WR</t>
        </is>
      </c>
      <c r="G2061" t="inlineStr">
        <is>
          <t>Yes</t>
        </is>
      </c>
      <c r="H2061" t="n">
        <v>10.7</v>
      </c>
    </row>
    <row r="2062">
      <c r="A2062" t="inlineStr">
        <is>
          <t>2015-W15-2015-LDV-Y26684</t>
        </is>
      </c>
      <c r="B2062" t="n">
        <v>2015</v>
      </c>
      <c r="C2062" t="n">
        <v>15</v>
      </c>
      <c r="D2062" t="inlineStr">
        <is>
          <t>2015-LDV</t>
        </is>
      </c>
      <c r="E2062" t="inlineStr">
        <is>
          <t>Y26684</t>
        </is>
      </c>
      <c r="F2062" t="inlineStr">
        <is>
          <t>RB</t>
        </is>
      </c>
      <c r="G2062" t="inlineStr">
        <is>
          <t>Yes</t>
        </is>
      </c>
      <c r="H2062" t="n">
        <v>2.3</v>
      </c>
    </row>
    <row r="2063">
      <c r="A2063" t="inlineStr">
        <is>
          <t>2015-W15-2015-LDV-Y28474</t>
        </is>
      </c>
      <c r="B2063" t="n">
        <v>2015</v>
      </c>
      <c r="C2063" t="n">
        <v>15</v>
      </c>
      <c r="D2063" t="inlineStr">
        <is>
          <t>2015-LDV</t>
        </is>
      </c>
      <c r="E2063" t="inlineStr">
        <is>
          <t>Y28474</t>
        </is>
      </c>
      <c r="F2063" t="inlineStr">
        <is>
          <t>RB</t>
        </is>
      </c>
      <c r="G2063" t="inlineStr">
        <is>
          <t>Yes</t>
        </is>
      </c>
      <c r="H2063" t="n">
        <v>40.9</v>
      </c>
    </row>
    <row r="2064">
      <c r="A2064" t="inlineStr">
        <is>
          <t>2015-W15-2015-LDV-Y6405</t>
        </is>
      </c>
      <c r="B2064" t="n">
        <v>2015</v>
      </c>
      <c r="C2064" t="n">
        <v>15</v>
      </c>
      <c r="D2064" t="inlineStr">
        <is>
          <t>2015-LDV</t>
        </is>
      </c>
      <c r="E2064" t="inlineStr">
        <is>
          <t>Y6405</t>
        </is>
      </c>
      <c r="F2064" t="inlineStr">
        <is>
          <t>TE</t>
        </is>
      </c>
      <c r="G2064" t="inlineStr">
        <is>
          <t>Yes</t>
        </is>
      </c>
      <c r="H2064" t="n">
        <v>4.9</v>
      </c>
    </row>
    <row r="2065">
      <c r="A2065" t="inlineStr">
        <is>
          <t>2015-W15-2015-LDV-Y24793</t>
        </is>
      </c>
      <c r="B2065" t="n">
        <v>2015</v>
      </c>
      <c r="C2065" t="n">
        <v>15</v>
      </c>
      <c r="D2065" t="inlineStr">
        <is>
          <t>2015-LDV</t>
        </is>
      </c>
      <c r="E2065" t="inlineStr">
        <is>
          <t>Y24793</t>
        </is>
      </c>
      <c r="F2065" t="inlineStr">
        <is>
          <t>W/R/T FLEX</t>
        </is>
      </c>
      <c r="G2065" t="inlineStr">
        <is>
          <t>Yes</t>
        </is>
      </c>
      <c r="H2065" t="n">
        <v>17.8</v>
      </c>
    </row>
    <row r="2066">
      <c r="A2066" t="inlineStr">
        <is>
          <t>2015-W15-2015-LDV-Y9037</t>
        </is>
      </c>
      <c r="B2066" t="n">
        <v>2015</v>
      </c>
      <c r="C2066" t="n">
        <v>15</v>
      </c>
      <c r="D2066" t="inlineStr">
        <is>
          <t>2015-LDV</t>
        </is>
      </c>
      <c r="E2066" t="inlineStr">
        <is>
          <t>Y9037</t>
        </is>
      </c>
      <c r="F2066" t="inlineStr">
        <is>
          <t>W/R/T FLEX</t>
        </is>
      </c>
      <c r="G2066" t="inlineStr">
        <is>
          <t>Yes</t>
        </is>
      </c>
      <c r="H2066" t="n">
        <v>-1.7</v>
      </c>
    </row>
    <row r="2067">
      <c r="A2067" t="inlineStr">
        <is>
          <t>2015-W15-2015-LDV-Y28392</t>
        </is>
      </c>
      <c r="B2067" t="n">
        <v>2015</v>
      </c>
      <c r="C2067" t="n">
        <v>15</v>
      </c>
      <c r="D2067" t="inlineStr">
        <is>
          <t>2015-LDV</t>
        </is>
      </c>
      <c r="E2067" t="inlineStr">
        <is>
          <t>Y28392</t>
        </is>
      </c>
      <c r="F2067" t="inlineStr">
        <is>
          <t>W/R/T FLEX</t>
        </is>
      </c>
      <c r="G2067" t="inlineStr">
        <is>
          <t>Yes</t>
        </is>
      </c>
      <c r="H2067" t="n">
        <v>24</v>
      </c>
    </row>
    <row r="2068">
      <c r="A2068" t="inlineStr">
        <is>
          <t>2015-W15-2015-LDV-Y28103</t>
        </is>
      </c>
      <c r="B2068" t="n">
        <v>2015</v>
      </c>
      <c r="C2068" t="n">
        <v>15</v>
      </c>
      <c r="D2068" t="inlineStr">
        <is>
          <t>2015-LDV</t>
        </is>
      </c>
      <c r="E2068" t="inlineStr">
        <is>
          <t>Y28103</t>
        </is>
      </c>
      <c r="F2068" t="inlineStr">
        <is>
          <t>K</t>
        </is>
      </c>
      <c r="G2068" t="inlineStr">
        <is>
          <t>Yes</t>
        </is>
      </c>
      <c r="H2068" t="n">
        <v>10</v>
      </c>
    </row>
    <row r="2069">
      <c r="A2069" t="inlineStr">
        <is>
          <t>2015-W15-2015-LDV-Y-DEF:denver</t>
        </is>
      </c>
      <c r="B2069" t="n">
        <v>2015</v>
      </c>
      <c r="C2069" t="n">
        <v>15</v>
      </c>
      <c r="D2069" t="inlineStr">
        <is>
          <t>2015-LDV</t>
        </is>
      </c>
      <c r="E2069" t="inlineStr">
        <is>
          <t>Y-DEF:denver</t>
        </is>
      </c>
      <c r="F2069" t="inlineStr">
        <is>
          <t>DST</t>
        </is>
      </c>
      <c r="G2069" t="inlineStr">
        <is>
          <t>Yes</t>
        </is>
      </c>
      <c r="H2069" t="n">
        <v>6</v>
      </c>
    </row>
    <row r="2070">
      <c r="A2070" t="inlineStr">
        <is>
          <t>2015-W15-2015-LDV-Y28402</t>
        </is>
      </c>
      <c r="B2070" t="n">
        <v>2015</v>
      </c>
      <c r="C2070" t="n">
        <v>15</v>
      </c>
      <c r="D2070" t="inlineStr">
        <is>
          <t>2015-LDV</t>
        </is>
      </c>
      <c r="E2070" t="inlineStr">
        <is>
          <t>Y28402</t>
        </is>
      </c>
      <c r="F2070" t="inlineStr">
        <is>
          <t>BN</t>
        </is>
      </c>
      <c r="G2070" t="inlineStr">
        <is>
          <t>No</t>
        </is>
      </c>
      <c r="H2070" t="n">
        <v>8.699999999999999</v>
      </c>
    </row>
    <row r="2071">
      <c r="A2071" t="inlineStr">
        <is>
          <t>2015-W15-2015-LDV-Y26060</t>
        </is>
      </c>
      <c r="B2071" t="n">
        <v>2015</v>
      </c>
      <c r="C2071" t="n">
        <v>15</v>
      </c>
      <c r="D2071" t="inlineStr">
        <is>
          <t>2015-LDV</t>
        </is>
      </c>
      <c r="E2071" t="inlineStr">
        <is>
          <t>Y26060</t>
        </is>
      </c>
      <c r="F2071" t="inlineStr">
        <is>
          <t>BN</t>
        </is>
      </c>
      <c r="G2071" t="inlineStr">
        <is>
          <t>No</t>
        </is>
      </c>
      <c r="H2071" t="n">
        <v>3.7</v>
      </c>
    </row>
    <row r="2072">
      <c r="A2072" t="inlineStr">
        <is>
          <t>2015-W15-2015-LDV-Y27564</t>
        </is>
      </c>
      <c r="B2072" t="n">
        <v>2015</v>
      </c>
      <c r="C2072" t="n">
        <v>15</v>
      </c>
      <c r="D2072" t="inlineStr">
        <is>
          <t>2015-LDV</t>
        </is>
      </c>
      <c r="E2072" t="inlineStr">
        <is>
          <t>Y27564</t>
        </is>
      </c>
      <c r="F2072" t="inlineStr">
        <is>
          <t>BN</t>
        </is>
      </c>
      <c r="G2072" t="inlineStr">
        <is>
          <t>No</t>
        </is>
      </c>
      <c r="H2072" t="n">
        <v>21.24</v>
      </c>
    </row>
    <row r="2073">
      <c r="A2073" t="inlineStr">
        <is>
          <t>2015-W15-2015-LDV-Y26702</t>
        </is>
      </c>
      <c r="B2073" t="n">
        <v>2015</v>
      </c>
      <c r="C2073" t="n">
        <v>15</v>
      </c>
      <c r="D2073" t="inlineStr">
        <is>
          <t>2015-LDV</t>
        </is>
      </c>
      <c r="E2073" t="inlineStr">
        <is>
          <t>Y26702</t>
        </is>
      </c>
      <c r="F2073" t="inlineStr">
        <is>
          <t>BN</t>
        </is>
      </c>
      <c r="G2073" t="inlineStr">
        <is>
          <t>No</t>
        </is>
      </c>
      <c r="H2073" t="n">
        <v>12.2</v>
      </c>
    </row>
    <row r="2074">
      <c r="A2074" t="inlineStr">
        <is>
          <t>2015-W15-2015-LDV-Y27921</t>
        </is>
      </c>
      <c r="B2074" t="n">
        <v>2015</v>
      </c>
      <c r="C2074" t="n">
        <v>15</v>
      </c>
      <c r="D2074" t="inlineStr">
        <is>
          <t>2015-LDV</t>
        </is>
      </c>
      <c r="E2074" t="inlineStr">
        <is>
          <t>Y27921</t>
        </is>
      </c>
      <c r="F2074" t="inlineStr">
        <is>
          <t>BN</t>
        </is>
      </c>
      <c r="G2074" t="inlineStr">
        <is>
          <t>No</t>
        </is>
      </c>
      <c r="H2074" t="n">
        <v>0</v>
      </c>
    </row>
    <row r="2075">
      <c r="A2075" t="inlineStr">
        <is>
          <t>2015-W15-2015-LDV-Y8001</t>
        </is>
      </c>
      <c r="B2075" t="n">
        <v>2015</v>
      </c>
      <c r="C2075" t="n">
        <v>15</v>
      </c>
      <c r="D2075" t="inlineStr">
        <is>
          <t>2015-LDV</t>
        </is>
      </c>
      <c r="E2075" t="inlineStr">
        <is>
          <t>Y8001</t>
        </is>
      </c>
      <c r="F2075" t="inlineStr">
        <is>
          <t>BN</t>
        </is>
      </c>
      <c r="G2075" t="inlineStr">
        <is>
          <t>No</t>
        </is>
      </c>
      <c r="H2075" t="n">
        <v>9.9</v>
      </c>
    </row>
    <row r="2076">
      <c r="A2076" t="inlineStr">
        <is>
          <t>2015-W15-2015-VARO-Y27531</t>
        </is>
      </c>
      <c r="B2076" t="n">
        <v>2015</v>
      </c>
      <c r="C2076" t="n">
        <v>15</v>
      </c>
      <c r="D2076" t="inlineStr">
        <is>
          <t>2015-VARO</t>
        </is>
      </c>
      <c r="E2076" t="inlineStr">
        <is>
          <t>Y27531</t>
        </is>
      </c>
      <c r="F2076" t="inlineStr">
        <is>
          <t>QB</t>
        </is>
      </c>
      <c r="G2076" t="inlineStr">
        <is>
          <t>Yes</t>
        </is>
      </c>
      <c r="H2076" t="n">
        <v>25.28</v>
      </c>
    </row>
    <row r="2077">
      <c r="A2077" t="inlineStr">
        <is>
          <t>2015-W15-2015-VARO-Y8256</t>
        </is>
      </c>
      <c r="B2077" t="n">
        <v>2015</v>
      </c>
      <c r="C2077" t="n">
        <v>15</v>
      </c>
      <c r="D2077" t="inlineStr">
        <is>
          <t>2015-VARO</t>
        </is>
      </c>
      <c r="E2077" t="inlineStr">
        <is>
          <t>Y8256</t>
        </is>
      </c>
      <c r="F2077" t="inlineStr">
        <is>
          <t>WR</t>
        </is>
      </c>
      <c r="G2077" t="inlineStr">
        <is>
          <t>Yes</t>
        </is>
      </c>
      <c r="H2077" t="n">
        <v>1.9</v>
      </c>
    </row>
    <row r="2078">
      <c r="A2078" t="inlineStr">
        <is>
          <t>2015-W15-2015-VARO-Y25755</t>
        </is>
      </c>
      <c r="B2078" t="n">
        <v>2015</v>
      </c>
      <c r="C2078" t="n">
        <v>15</v>
      </c>
      <c r="D2078" t="inlineStr">
        <is>
          <t>2015-VARO</t>
        </is>
      </c>
      <c r="E2078" t="inlineStr">
        <is>
          <t>Y25755</t>
        </is>
      </c>
      <c r="F2078" t="inlineStr">
        <is>
          <t>WR</t>
        </is>
      </c>
      <c r="G2078" t="inlineStr">
        <is>
          <t>Yes</t>
        </is>
      </c>
      <c r="H2078" t="n">
        <v>7</v>
      </c>
    </row>
    <row r="2079">
      <c r="A2079" t="inlineStr">
        <is>
          <t>2015-W15-2015-VARO-Y27619</t>
        </is>
      </c>
      <c r="B2079" t="n">
        <v>2015</v>
      </c>
      <c r="C2079" t="n">
        <v>15</v>
      </c>
      <c r="D2079" t="inlineStr">
        <is>
          <t>2015-VARO</t>
        </is>
      </c>
      <c r="E2079" t="inlineStr">
        <is>
          <t>Y27619</t>
        </is>
      </c>
      <c r="F2079" t="inlineStr">
        <is>
          <t>WR</t>
        </is>
      </c>
      <c r="G2079" t="inlineStr">
        <is>
          <t>Yes</t>
        </is>
      </c>
      <c r="H2079" t="n">
        <v>9.800000000000001</v>
      </c>
    </row>
    <row r="2080">
      <c r="A2080" t="inlineStr">
        <is>
          <t>2015-W15-2015-VARO-Y27583</t>
        </is>
      </c>
      <c r="B2080" t="n">
        <v>2015</v>
      </c>
      <c r="C2080" t="n">
        <v>15</v>
      </c>
      <c r="D2080" t="inlineStr">
        <is>
          <t>2015-VARO</t>
        </is>
      </c>
      <c r="E2080" t="inlineStr">
        <is>
          <t>Y27583</t>
        </is>
      </c>
      <c r="F2080" t="inlineStr">
        <is>
          <t>RB</t>
        </is>
      </c>
      <c r="G2080" t="inlineStr">
        <is>
          <t>Yes</t>
        </is>
      </c>
      <c r="H2080" t="n">
        <v>13.1</v>
      </c>
    </row>
    <row r="2081">
      <c r="A2081" t="inlineStr">
        <is>
          <t>2015-W15-2015-VARO-Y8821</t>
        </is>
      </c>
      <c r="B2081" t="n">
        <v>2015</v>
      </c>
      <c r="C2081" t="n">
        <v>15</v>
      </c>
      <c r="D2081" t="inlineStr">
        <is>
          <t>2015-VARO</t>
        </is>
      </c>
      <c r="E2081" t="inlineStr">
        <is>
          <t>Y8821</t>
        </is>
      </c>
      <c r="F2081" t="inlineStr">
        <is>
          <t>RB</t>
        </is>
      </c>
      <c r="G2081" t="inlineStr">
        <is>
          <t>Yes</t>
        </is>
      </c>
      <c r="H2081" t="n">
        <v>16.4</v>
      </c>
    </row>
    <row r="2082">
      <c r="A2082" t="inlineStr">
        <is>
          <t>2015-W15-2015-VARO-Y24017</t>
        </is>
      </c>
      <c r="B2082" t="n">
        <v>2015</v>
      </c>
      <c r="C2082" t="n">
        <v>15</v>
      </c>
      <c r="D2082" t="inlineStr">
        <is>
          <t>2015-VARO</t>
        </is>
      </c>
      <c r="E2082" t="inlineStr">
        <is>
          <t>Y24017</t>
        </is>
      </c>
      <c r="F2082" t="inlineStr">
        <is>
          <t>TE</t>
        </is>
      </c>
      <c r="G2082" t="inlineStr">
        <is>
          <t>Yes</t>
        </is>
      </c>
      <c r="H2082" t="n">
        <v>11.4</v>
      </c>
    </row>
    <row r="2083">
      <c r="A2083" t="inlineStr">
        <is>
          <t>2015-W15-2015-VARO-Y27548</t>
        </is>
      </c>
      <c r="B2083" t="n">
        <v>2015</v>
      </c>
      <c r="C2083" t="n">
        <v>15</v>
      </c>
      <c r="D2083" t="inlineStr">
        <is>
          <t>2015-VARO</t>
        </is>
      </c>
      <c r="E2083" t="inlineStr">
        <is>
          <t>Y27548</t>
        </is>
      </c>
      <c r="F2083" t="inlineStr">
        <is>
          <t>W/R/T FLEX</t>
        </is>
      </c>
      <c r="G2083" t="inlineStr">
        <is>
          <t>Yes</t>
        </is>
      </c>
      <c r="H2083" t="n">
        <v>18.4</v>
      </c>
    </row>
    <row r="2084">
      <c r="A2084" t="inlineStr">
        <is>
          <t>2015-W15-2015-VARO-Y26708</t>
        </is>
      </c>
      <c r="B2084" t="n">
        <v>2015</v>
      </c>
      <c r="C2084" t="n">
        <v>15</v>
      </c>
      <c r="D2084" t="inlineStr">
        <is>
          <t>2015-VARO</t>
        </is>
      </c>
      <c r="E2084" t="inlineStr">
        <is>
          <t>Y26708</t>
        </is>
      </c>
      <c r="F2084" t="inlineStr">
        <is>
          <t>W/R/T FLEX</t>
        </is>
      </c>
      <c r="G2084" t="inlineStr">
        <is>
          <t>Yes</t>
        </is>
      </c>
      <c r="H2084" t="n">
        <v>20.4</v>
      </c>
    </row>
    <row r="2085">
      <c r="A2085" t="inlineStr">
        <is>
          <t>2015-W15-2015-VARO-Y24916</t>
        </is>
      </c>
      <c r="B2085" t="n">
        <v>2015</v>
      </c>
      <c r="C2085" t="n">
        <v>15</v>
      </c>
      <c r="D2085" t="inlineStr">
        <is>
          <t>2015-VARO</t>
        </is>
      </c>
      <c r="E2085" t="inlineStr">
        <is>
          <t>Y24916</t>
        </is>
      </c>
      <c r="F2085" t="inlineStr">
        <is>
          <t>W/R/T FLEX</t>
        </is>
      </c>
      <c r="G2085" t="inlineStr">
        <is>
          <t>Yes</t>
        </is>
      </c>
      <c r="H2085" t="n">
        <v>7.9</v>
      </c>
    </row>
    <row r="2086">
      <c r="A2086" t="inlineStr">
        <is>
          <t>2015-W15-2015-VARO-Y28227</t>
        </is>
      </c>
      <c r="B2086" t="n">
        <v>2015</v>
      </c>
      <c r="C2086" t="n">
        <v>15</v>
      </c>
      <c r="D2086" t="inlineStr">
        <is>
          <t>2015-VARO</t>
        </is>
      </c>
      <c r="E2086" t="inlineStr">
        <is>
          <t>Y28227</t>
        </is>
      </c>
      <c r="F2086" t="inlineStr">
        <is>
          <t>K</t>
        </is>
      </c>
      <c r="G2086" t="inlineStr">
        <is>
          <t>Yes</t>
        </is>
      </c>
      <c r="H2086" t="n">
        <v>12</v>
      </c>
    </row>
    <row r="2087">
      <c r="A2087" t="inlineStr">
        <is>
          <t>2015-W15-2015-VARO-Y-DEF:seattle</t>
        </is>
      </c>
      <c r="B2087" t="n">
        <v>2015</v>
      </c>
      <c r="C2087" t="n">
        <v>15</v>
      </c>
      <c r="D2087" t="inlineStr">
        <is>
          <t>2015-VARO</t>
        </is>
      </c>
      <c r="E2087" t="inlineStr">
        <is>
          <t>Y-DEF:seattle</t>
        </is>
      </c>
      <c r="F2087" t="inlineStr">
        <is>
          <t>DST</t>
        </is>
      </c>
      <c r="G2087" t="inlineStr">
        <is>
          <t>Yes</t>
        </is>
      </c>
      <c r="H2087" t="n">
        <v>9</v>
      </c>
    </row>
    <row r="2088">
      <c r="A2088" t="inlineStr">
        <is>
          <t>2015-W15-2015-VARO-Y26596</t>
        </is>
      </c>
      <c r="B2088" t="n">
        <v>2015</v>
      </c>
      <c r="C2088" t="n">
        <v>15</v>
      </c>
      <c r="D2088" t="inlineStr">
        <is>
          <t>2015-VARO</t>
        </is>
      </c>
      <c r="E2088" t="inlineStr">
        <is>
          <t>Y26596</t>
        </is>
      </c>
      <c r="F2088" t="inlineStr">
        <is>
          <t>BN</t>
        </is>
      </c>
      <c r="G2088" t="inlineStr">
        <is>
          <t>No</t>
        </is>
      </c>
      <c r="H2088" t="n">
        <v>1.6</v>
      </c>
    </row>
    <row r="2089">
      <c r="A2089" t="inlineStr">
        <is>
          <t>2015-W15-2015-VARO-Y8790</t>
        </is>
      </c>
      <c r="B2089" t="n">
        <v>2015</v>
      </c>
      <c r="C2089" t="n">
        <v>15</v>
      </c>
      <c r="D2089" t="inlineStr">
        <is>
          <t>2015-VARO</t>
        </is>
      </c>
      <c r="E2089" t="inlineStr">
        <is>
          <t>Y8790</t>
        </is>
      </c>
      <c r="F2089" t="inlineStr">
        <is>
          <t>BN</t>
        </is>
      </c>
      <c r="G2089" t="inlineStr">
        <is>
          <t>No</t>
        </is>
      </c>
      <c r="H2089" t="n">
        <v>0</v>
      </c>
    </row>
    <row r="2090">
      <c r="A2090" t="inlineStr">
        <is>
          <t>2015-W15-2015-VARO-Y25777</t>
        </is>
      </c>
      <c r="B2090" t="n">
        <v>2015</v>
      </c>
      <c r="C2090" t="n">
        <v>15</v>
      </c>
      <c r="D2090" t="inlineStr">
        <is>
          <t>2015-VARO</t>
        </is>
      </c>
      <c r="E2090" t="inlineStr">
        <is>
          <t>Y25777</t>
        </is>
      </c>
      <c r="F2090" t="inlineStr">
        <is>
          <t>BN</t>
        </is>
      </c>
      <c r="G2090" t="inlineStr">
        <is>
          <t>No</t>
        </is>
      </c>
      <c r="H2090" t="n">
        <v>2.8</v>
      </c>
    </row>
    <row r="2091">
      <c r="A2091" t="inlineStr">
        <is>
          <t>2015-W15-2015-VARO-Y7426</t>
        </is>
      </c>
      <c r="B2091" t="n">
        <v>2015</v>
      </c>
      <c r="C2091" t="n">
        <v>15</v>
      </c>
      <c r="D2091" t="inlineStr">
        <is>
          <t>2015-VARO</t>
        </is>
      </c>
      <c r="E2091" t="inlineStr">
        <is>
          <t>Y7426</t>
        </is>
      </c>
      <c r="F2091" t="inlineStr">
        <is>
          <t>BN</t>
        </is>
      </c>
      <c r="G2091" t="inlineStr">
        <is>
          <t>No</t>
        </is>
      </c>
      <c r="H2091" t="n">
        <v>16.26</v>
      </c>
    </row>
    <row r="2092">
      <c r="A2092" t="inlineStr">
        <is>
          <t>2015-W15-2015-VARO-Y26660</t>
        </is>
      </c>
      <c r="B2092" t="n">
        <v>2015</v>
      </c>
      <c r="C2092" t="n">
        <v>15</v>
      </c>
      <c r="D2092" t="inlineStr">
        <is>
          <t>2015-VARO</t>
        </is>
      </c>
      <c r="E2092" t="inlineStr">
        <is>
          <t>Y26660</t>
        </is>
      </c>
      <c r="F2092" t="inlineStr">
        <is>
          <t>BN</t>
        </is>
      </c>
      <c r="G2092" t="inlineStr">
        <is>
          <t>No</t>
        </is>
      </c>
      <c r="H2092" t="n">
        <v>5.1</v>
      </c>
    </row>
    <row r="2093">
      <c r="A2093" t="inlineStr">
        <is>
          <t>2015-W15-2015-VARO-Y9496</t>
        </is>
      </c>
      <c r="B2093" t="n">
        <v>2015</v>
      </c>
      <c r="C2093" t="n">
        <v>15</v>
      </c>
      <c r="D2093" t="inlineStr">
        <is>
          <t>2015-VARO</t>
        </is>
      </c>
      <c r="E2093" t="inlineStr">
        <is>
          <t>Y9496</t>
        </is>
      </c>
      <c r="F2093" t="inlineStr">
        <is>
          <t>BN</t>
        </is>
      </c>
      <c r="G2093" t="inlineStr">
        <is>
          <t>No</t>
        </is>
      </c>
      <c r="H2093" t="n">
        <v>0</v>
      </c>
    </row>
    <row r="2094">
      <c r="A2094" t="inlineStr">
        <is>
          <t>2015-W15-2015-HUERO-Y5228</t>
        </is>
      </c>
      <c r="B2094" t="n">
        <v>2015</v>
      </c>
      <c r="C2094" t="n">
        <v>15</v>
      </c>
      <c r="D2094" t="inlineStr">
        <is>
          <t>2015-HUERO</t>
        </is>
      </c>
      <c r="E2094" t="inlineStr">
        <is>
          <t>Y5228</t>
        </is>
      </c>
      <c r="F2094" t="inlineStr">
        <is>
          <t>QB</t>
        </is>
      </c>
      <c r="G2094" t="inlineStr">
        <is>
          <t>Yes</t>
        </is>
      </c>
      <c r="H2094" t="n">
        <v>18.68</v>
      </c>
    </row>
    <row r="2095">
      <c r="A2095" t="inlineStr">
        <is>
          <t>2015-W15-2015-HUERO-Y24851</t>
        </is>
      </c>
      <c r="B2095" t="n">
        <v>2015</v>
      </c>
      <c r="C2095" t="n">
        <v>15</v>
      </c>
      <c r="D2095" t="inlineStr">
        <is>
          <t>2015-HUERO</t>
        </is>
      </c>
      <c r="E2095" t="inlineStr">
        <is>
          <t>Y24851</t>
        </is>
      </c>
      <c r="F2095" t="inlineStr">
        <is>
          <t>WR</t>
        </is>
      </c>
      <c r="G2095" t="inlineStr">
        <is>
          <t>Yes</t>
        </is>
      </c>
      <c r="H2095" t="n">
        <v>5.8</v>
      </c>
    </row>
    <row r="2096">
      <c r="A2096" t="inlineStr">
        <is>
          <t>2015-W15-2015-HUERO-Y24171</t>
        </is>
      </c>
      <c r="B2096" t="n">
        <v>2015</v>
      </c>
      <c r="C2096" t="n">
        <v>15</v>
      </c>
      <c r="D2096" t="inlineStr">
        <is>
          <t>2015-HUERO</t>
        </is>
      </c>
      <c r="E2096" t="inlineStr">
        <is>
          <t>Y24171</t>
        </is>
      </c>
      <c r="F2096" t="inlineStr">
        <is>
          <t>WR</t>
        </is>
      </c>
      <c r="G2096" t="inlineStr">
        <is>
          <t>Yes</t>
        </is>
      </c>
      <c r="H2096" t="n">
        <v>30.9</v>
      </c>
    </row>
    <row r="2097">
      <c r="A2097" t="inlineStr">
        <is>
          <t>2015-W15-2015-HUERO-Y25379</t>
        </is>
      </c>
      <c r="B2097" t="n">
        <v>2015</v>
      </c>
      <c r="C2097" t="n">
        <v>15</v>
      </c>
      <c r="D2097" t="inlineStr">
        <is>
          <t>2015-HUERO</t>
        </is>
      </c>
      <c r="E2097" t="inlineStr">
        <is>
          <t>Y25379</t>
        </is>
      </c>
      <c r="F2097" t="inlineStr">
        <is>
          <t>WR</t>
        </is>
      </c>
      <c r="G2097" t="inlineStr">
        <is>
          <t>Yes</t>
        </is>
      </c>
      <c r="H2097" t="n">
        <v>18.8</v>
      </c>
    </row>
    <row r="2098">
      <c r="A2098" t="inlineStr">
        <is>
          <t>2015-W15-2015-HUERO-Y8781</t>
        </is>
      </c>
      <c r="B2098" t="n">
        <v>2015</v>
      </c>
      <c r="C2098" t="n">
        <v>15</v>
      </c>
      <c r="D2098" t="inlineStr">
        <is>
          <t>2015-HUERO</t>
        </is>
      </c>
      <c r="E2098" t="inlineStr">
        <is>
          <t>Y8781</t>
        </is>
      </c>
      <c r="F2098" t="inlineStr">
        <is>
          <t>RB</t>
        </is>
      </c>
      <c r="G2098" t="inlineStr">
        <is>
          <t>Yes</t>
        </is>
      </c>
      <c r="H2098" t="n">
        <v>11.3</v>
      </c>
    </row>
    <row r="2099">
      <c r="A2099" t="inlineStr">
        <is>
          <t>2015-W15-2015-HUERO-Y9317</t>
        </is>
      </c>
      <c r="B2099" t="n">
        <v>2015</v>
      </c>
      <c r="C2099" t="n">
        <v>15</v>
      </c>
      <c r="D2099" t="inlineStr">
        <is>
          <t>2015-HUERO</t>
        </is>
      </c>
      <c r="E2099" t="inlineStr">
        <is>
          <t>Y9317</t>
        </is>
      </c>
      <c r="F2099" t="inlineStr">
        <is>
          <t>RB</t>
        </is>
      </c>
      <c r="G2099" t="inlineStr">
        <is>
          <t>Yes</t>
        </is>
      </c>
      <c r="H2099" t="n">
        <v>3.7</v>
      </c>
    </row>
    <row r="2100">
      <c r="A2100" t="inlineStr">
        <is>
          <t>2015-W15-2015-HUERO-Y27626</t>
        </is>
      </c>
      <c r="B2100" t="n">
        <v>2015</v>
      </c>
      <c r="C2100" t="n">
        <v>15</v>
      </c>
      <c r="D2100" t="inlineStr">
        <is>
          <t>2015-HUERO</t>
        </is>
      </c>
      <c r="E2100" t="inlineStr">
        <is>
          <t>Y27626</t>
        </is>
      </c>
      <c r="F2100" t="inlineStr">
        <is>
          <t>TE</t>
        </is>
      </c>
      <c r="G2100" t="inlineStr">
        <is>
          <t>Yes</t>
        </is>
      </c>
      <c r="H2100" t="n">
        <v>0.7</v>
      </c>
    </row>
    <row r="2101">
      <c r="A2101" t="inlineStr">
        <is>
          <t>2015-W15-2015-HUERO-Y27631</t>
        </is>
      </c>
      <c r="B2101" t="n">
        <v>2015</v>
      </c>
      <c r="C2101" t="n">
        <v>15</v>
      </c>
      <c r="D2101" t="inlineStr">
        <is>
          <t>2015-HUERO</t>
        </is>
      </c>
      <c r="E2101" t="inlineStr">
        <is>
          <t>Y27631</t>
        </is>
      </c>
      <c r="F2101" t="inlineStr">
        <is>
          <t>W/R/T FLEX</t>
        </is>
      </c>
      <c r="G2101" t="inlineStr">
        <is>
          <t>Yes</t>
        </is>
      </c>
      <c r="H2101" t="n">
        <v>16.1</v>
      </c>
    </row>
    <row r="2102">
      <c r="A2102" t="inlineStr">
        <is>
          <t>2015-W15-2015-HUERO-Y27532</t>
        </is>
      </c>
      <c r="B2102" t="n">
        <v>2015</v>
      </c>
      <c r="C2102" t="n">
        <v>15</v>
      </c>
      <c r="D2102" t="inlineStr">
        <is>
          <t>2015-HUERO</t>
        </is>
      </c>
      <c r="E2102" t="inlineStr">
        <is>
          <t>Y27532</t>
        </is>
      </c>
      <c r="F2102" t="inlineStr">
        <is>
          <t>W/R/T FLEX</t>
        </is>
      </c>
      <c r="G2102" t="inlineStr">
        <is>
          <t>Yes</t>
        </is>
      </c>
      <c r="H2102" t="n">
        <v>23.1</v>
      </c>
    </row>
    <row r="2103">
      <c r="A2103" t="inlineStr">
        <is>
          <t>2015-W15-2015-HUERO-Y26389</t>
        </is>
      </c>
      <c r="B2103" t="n">
        <v>2015</v>
      </c>
      <c r="C2103" t="n">
        <v>15</v>
      </c>
      <c r="D2103" t="inlineStr">
        <is>
          <t>2015-HUERO</t>
        </is>
      </c>
      <c r="E2103" t="inlineStr">
        <is>
          <t>Y26389</t>
        </is>
      </c>
      <c r="F2103" t="inlineStr">
        <is>
          <t>W/R/T FLEX</t>
        </is>
      </c>
      <c r="G2103" t="inlineStr">
        <is>
          <t>Yes</t>
        </is>
      </c>
      <c r="H2103" t="n">
        <v>5.4</v>
      </c>
    </row>
    <row r="2104">
      <c r="A2104" t="inlineStr">
        <is>
          <t>2015-W15-2015-HUERO-Y28188</t>
        </is>
      </c>
      <c r="B2104" t="n">
        <v>2015</v>
      </c>
      <c r="C2104" t="n">
        <v>15</v>
      </c>
      <c r="D2104" t="inlineStr">
        <is>
          <t>2015-HUERO</t>
        </is>
      </c>
      <c r="E2104" t="inlineStr">
        <is>
          <t>Y28188</t>
        </is>
      </c>
      <c r="F2104" t="inlineStr">
        <is>
          <t>K</t>
        </is>
      </c>
      <c r="G2104" t="inlineStr">
        <is>
          <t>Yes</t>
        </is>
      </c>
      <c r="H2104" t="n">
        <v>11</v>
      </c>
    </row>
    <row r="2105">
      <c r="A2105" t="inlineStr">
        <is>
          <t>2015-W15-2015-HUERO-Y-DEF:ny-jets</t>
        </is>
      </c>
      <c r="B2105" t="n">
        <v>2015</v>
      </c>
      <c r="C2105" t="n">
        <v>15</v>
      </c>
      <c r="D2105" t="inlineStr">
        <is>
          <t>2015-HUERO</t>
        </is>
      </c>
      <c r="E2105" t="inlineStr">
        <is>
          <t>Y-DEF:ny-jets</t>
        </is>
      </c>
      <c r="F2105" t="inlineStr">
        <is>
          <t>DST</t>
        </is>
      </c>
      <c r="G2105" t="inlineStr">
        <is>
          <t>Yes</t>
        </is>
      </c>
      <c r="H2105" t="n">
        <v>11</v>
      </c>
    </row>
    <row r="2106">
      <c r="A2106" t="inlineStr">
        <is>
          <t>2015-W15-2015-HUERO-Y25810</t>
        </is>
      </c>
      <c r="B2106" t="n">
        <v>2015</v>
      </c>
      <c r="C2106" t="n">
        <v>15</v>
      </c>
      <c r="D2106" t="inlineStr">
        <is>
          <t>2015-HUERO</t>
        </is>
      </c>
      <c r="E2106" t="inlineStr">
        <is>
          <t>Y25810</t>
        </is>
      </c>
      <c r="F2106" t="inlineStr">
        <is>
          <t>BN</t>
        </is>
      </c>
      <c r="G2106" t="inlineStr">
        <is>
          <t>No</t>
        </is>
      </c>
      <c r="H2106" t="n">
        <v>3.5</v>
      </c>
    </row>
    <row r="2107">
      <c r="A2107" t="inlineStr">
        <is>
          <t>2015-W15-2015-HUERO-Y23999</t>
        </is>
      </c>
      <c r="B2107" t="n">
        <v>2015</v>
      </c>
      <c r="C2107" t="n">
        <v>15</v>
      </c>
      <c r="D2107" t="inlineStr">
        <is>
          <t>2015-HUERO</t>
        </is>
      </c>
      <c r="E2107" t="inlineStr">
        <is>
          <t>Y23999</t>
        </is>
      </c>
      <c r="F2107" t="inlineStr">
        <is>
          <t>BN</t>
        </is>
      </c>
      <c r="G2107" t="inlineStr">
        <is>
          <t>No</t>
        </is>
      </c>
      <c r="H2107" t="n">
        <v>11</v>
      </c>
    </row>
    <row r="2108">
      <c r="A2108" t="inlineStr">
        <is>
          <t>2015-W15-2015-HUERO-Y28424</t>
        </is>
      </c>
      <c r="B2108" t="n">
        <v>2015</v>
      </c>
      <c r="C2108" t="n">
        <v>15</v>
      </c>
      <c r="D2108" t="inlineStr">
        <is>
          <t>2015-HUERO</t>
        </is>
      </c>
      <c r="E2108" t="inlineStr">
        <is>
          <t>Y28424</t>
        </is>
      </c>
      <c r="F2108" t="inlineStr">
        <is>
          <t>BN</t>
        </is>
      </c>
      <c r="G2108" t="inlineStr">
        <is>
          <t>No</t>
        </is>
      </c>
      <c r="H2108" t="n">
        <v>0</v>
      </c>
    </row>
    <row r="2109">
      <c r="A2109" t="inlineStr">
        <is>
          <t>2015-W15-2015-HUERO-Y6337</t>
        </is>
      </c>
      <c r="B2109" t="n">
        <v>2015</v>
      </c>
      <c r="C2109" t="n">
        <v>15</v>
      </c>
      <c r="D2109" t="inlineStr">
        <is>
          <t>2015-HUERO</t>
        </is>
      </c>
      <c r="E2109" t="inlineStr">
        <is>
          <t>Y6337</t>
        </is>
      </c>
      <c r="F2109" t="inlineStr">
        <is>
          <t>BN</t>
        </is>
      </c>
      <c r="G2109" t="inlineStr">
        <is>
          <t>No</t>
        </is>
      </c>
      <c r="H2109" t="n">
        <v>14.96</v>
      </c>
    </row>
    <row r="2110">
      <c r="A2110" t="inlineStr">
        <is>
          <t>2015-W15-2015-HUERO-Y25883</t>
        </is>
      </c>
      <c r="B2110" t="n">
        <v>2015</v>
      </c>
      <c r="C2110" t="n">
        <v>15</v>
      </c>
      <c r="D2110" t="inlineStr">
        <is>
          <t>2015-HUERO</t>
        </is>
      </c>
      <c r="E2110" t="inlineStr">
        <is>
          <t>Y25883</t>
        </is>
      </c>
      <c r="F2110" t="inlineStr">
        <is>
          <t>BN</t>
        </is>
      </c>
      <c r="G2110" t="inlineStr">
        <is>
          <t>No</t>
        </is>
      </c>
      <c r="H2110" t="n">
        <v>8.4</v>
      </c>
    </row>
    <row r="2111">
      <c r="A2111" t="inlineStr">
        <is>
          <t>2015-W15-2015-HUERO-Y27658</t>
        </is>
      </c>
      <c r="B2111" t="n">
        <v>2015</v>
      </c>
      <c r="C2111" t="n">
        <v>15</v>
      </c>
      <c r="D2111" t="inlineStr">
        <is>
          <t>2015-HUERO</t>
        </is>
      </c>
      <c r="E2111" t="inlineStr">
        <is>
          <t>Y27658</t>
        </is>
      </c>
      <c r="F2111" t="inlineStr">
        <is>
          <t>BN</t>
        </is>
      </c>
      <c r="G2111" t="inlineStr">
        <is>
          <t>No</t>
        </is>
      </c>
      <c r="H2111" t="n">
        <v>13.7</v>
      </c>
    </row>
    <row r="2112">
      <c r="A2112" t="inlineStr">
        <is>
          <t>2015-W15-2015-ALEXAODE-Y6770</t>
        </is>
      </c>
      <c r="B2112" t="n">
        <v>2015</v>
      </c>
      <c r="C2112" t="n">
        <v>15</v>
      </c>
      <c r="D2112" t="inlineStr">
        <is>
          <t>2015-ALEXAODE</t>
        </is>
      </c>
      <c r="E2112" t="inlineStr">
        <is>
          <t>Y6770</t>
        </is>
      </c>
      <c r="F2112" t="inlineStr">
        <is>
          <t>QB</t>
        </is>
      </c>
      <c r="G2112" t="inlineStr">
        <is>
          <t>Yes</t>
        </is>
      </c>
      <c r="H2112" t="n">
        <v>24.9</v>
      </c>
    </row>
    <row r="2113">
      <c r="A2113" t="inlineStr">
        <is>
          <t>2015-W15-2015-ALEXAODE-Y24062</t>
        </is>
      </c>
      <c r="B2113" t="n">
        <v>2015</v>
      </c>
      <c r="C2113" t="n">
        <v>15</v>
      </c>
      <c r="D2113" t="inlineStr">
        <is>
          <t>2015-ALEXAODE</t>
        </is>
      </c>
      <c r="E2113" t="inlineStr">
        <is>
          <t>Y24062</t>
        </is>
      </c>
      <c r="F2113" t="inlineStr">
        <is>
          <t>WR</t>
        </is>
      </c>
      <c r="G2113" t="inlineStr">
        <is>
          <t>Yes</t>
        </is>
      </c>
      <c r="H2113" t="n">
        <v>11.5</v>
      </c>
    </row>
    <row r="2114">
      <c r="A2114" t="inlineStr">
        <is>
          <t>2015-W15-2015-ALEXAODE-Y27535</t>
        </is>
      </c>
      <c r="B2114" t="n">
        <v>2015</v>
      </c>
      <c r="C2114" t="n">
        <v>15</v>
      </c>
      <c r="D2114" t="inlineStr">
        <is>
          <t>2015-ALEXAODE</t>
        </is>
      </c>
      <c r="E2114" t="inlineStr">
        <is>
          <t>Y27535</t>
        </is>
      </c>
      <c r="F2114" t="inlineStr">
        <is>
          <t>WR</t>
        </is>
      </c>
      <c r="G2114" t="inlineStr">
        <is>
          <t>Yes</t>
        </is>
      </c>
      <c r="H2114" t="n">
        <v>15.7</v>
      </c>
    </row>
    <row r="2115">
      <c r="A2115" t="inlineStr">
        <is>
          <t>2015-W15-2015-ALEXAODE-Y24035</t>
        </is>
      </c>
      <c r="B2115" t="n">
        <v>2015</v>
      </c>
      <c r="C2115" t="n">
        <v>15</v>
      </c>
      <c r="D2115" t="inlineStr">
        <is>
          <t>2015-ALEXAODE</t>
        </is>
      </c>
      <c r="E2115" t="inlineStr">
        <is>
          <t>Y24035</t>
        </is>
      </c>
      <c r="F2115" t="inlineStr">
        <is>
          <t>WR</t>
        </is>
      </c>
      <c r="G2115" t="inlineStr">
        <is>
          <t>Yes</t>
        </is>
      </c>
      <c r="H2115" t="n">
        <v>16.5</v>
      </c>
    </row>
    <row r="2116">
      <c r="A2116" t="inlineStr">
        <is>
          <t>2015-W15-2015-ALEXAODE-Y8261</t>
        </is>
      </c>
      <c r="B2116" t="n">
        <v>2015</v>
      </c>
      <c r="C2116" t="n">
        <v>15</v>
      </c>
      <c r="D2116" t="inlineStr">
        <is>
          <t>2015-ALEXAODE</t>
        </is>
      </c>
      <c r="E2116" t="inlineStr">
        <is>
          <t>Y8261</t>
        </is>
      </c>
      <c r="F2116" t="inlineStr">
        <is>
          <t>RB</t>
        </is>
      </c>
      <c r="G2116" t="inlineStr">
        <is>
          <t>Yes</t>
        </is>
      </c>
      <c r="H2116" t="n">
        <v>6.3</v>
      </c>
    </row>
    <row r="2117">
      <c r="A2117" t="inlineStr">
        <is>
          <t>2015-W15-2015-ALEXAODE-Y24400</t>
        </is>
      </c>
      <c r="B2117" t="n">
        <v>2015</v>
      </c>
      <c r="C2117" t="n">
        <v>15</v>
      </c>
      <c r="D2117" t="inlineStr">
        <is>
          <t>2015-ALEXAODE</t>
        </is>
      </c>
      <c r="E2117" t="inlineStr">
        <is>
          <t>Y24400</t>
        </is>
      </c>
      <c r="F2117" t="inlineStr">
        <is>
          <t>RB</t>
        </is>
      </c>
      <c r="G2117" t="inlineStr">
        <is>
          <t>Yes</t>
        </is>
      </c>
      <c r="H2117" t="n">
        <v>4.2</v>
      </c>
    </row>
    <row r="2118">
      <c r="A2118" t="inlineStr">
        <is>
          <t>2015-W15-2015-ALEXAODE-Y26686</t>
        </is>
      </c>
      <c r="B2118" t="n">
        <v>2015</v>
      </c>
      <c r="C2118" t="n">
        <v>15</v>
      </c>
      <c r="D2118" t="inlineStr">
        <is>
          <t>2015-ALEXAODE</t>
        </is>
      </c>
      <c r="E2118" t="inlineStr">
        <is>
          <t>Y26686</t>
        </is>
      </c>
      <c r="F2118" t="inlineStr">
        <is>
          <t>TE</t>
        </is>
      </c>
      <c r="G2118" t="inlineStr">
        <is>
          <t>Yes</t>
        </is>
      </c>
      <c r="H2118" t="n">
        <v>7.3</v>
      </c>
    </row>
    <row r="2119">
      <c r="A2119" t="inlineStr">
        <is>
          <t>2015-W15-2015-ALEXAODE-Y25481</t>
        </is>
      </c>
      <c r="B2119" t="n">
        <v>2015</v>
      </c>
      <c r="C2119" t="n">
        <v>15</v>
      </c>
      <c r="D2119" t="inlineStr">
        <is>
          <t>2015-ALEXAODE</t>
        </is>
      </c>
      <c r="E2119" t="inlineStr">
        <is>
          <t>Y25481</t>
        </is>
      </c>
      <c r="F2119" t="inlineStr">
        <is>
          <t>W/R/T FLEX</t>
        </is>
      </c>
      <c r="G2119" t="inlineStr">
        <is>
          <t>Yes</t>
        </is>
      </c>
      <c r="H2119" t="n">
        <v>4.2</v>
      </c>
    </row>
    <row r="2120">
      <c r="A2120" t="inlineStr">
        <is>
          <t>2015-W15-2015-ALEXAODE-Y23987</t>
        </is>
      </c>
      <c r="B2120" t="n">
        <v>2015</v>
      </c>
      <c r="C2120" t="n">
        <v>15</v>
      </c>
      <c r="D2120" t="inlineStr">
        <is>
          <t>2015-ALEXAODE</t>
        </is>
      </c>
      <c r="E2120" t="inlineStr">
        <is>
          <t>Y23987</t>
        </is>
      </c>
      <c r="F2120" t="inlineStr">
        <is>
          <t>W/R/T FLEX</t>
        </is>
      </c>
      <c r="G2120" t="inlineStr">
        <is>
          <t>Yes</t>
        </is>
      </c>
      <c r="H2120" t="n">
        <v>4.1</v>
      </c>
    </row>
    <row r="2121">
      <c r="A2121" t="inlineStr">
        <is>
          <t>2015-W15-2015-ALEXAODE-Y24858</t>
        </is>
      </c>
      <c r="B2121" t="n">
        <v>2015</v>
      </c>
      <c r="C2121" t="n">
        <v>15</v>
      </c>
      <c r="D2121" t="inlineStr">
        <is>
          <t>2015-ALEXAODE</t>
        </is>
      </c>
      <c r="E2121" t="inlineStr">
        <is>
          <t>Y24858</t>
        </is>
      </c>
      <c r="F2121" t="inlineStr">
        <is>
          <t>W/R/T FLEX</t>
        </is>
      </c>
      <c r="G2121" t="inlineStr">
        <is>
          <t>Yes</t>
        </is>
      </c>
      <c r="H2121" t="n">
        <v>0.3</v>
      </c>
    </row>
    <row r="2122">
      <c r="A2122" t="inlineStr">
        <is>
          <t>2015-W15-2015-ALEXAODE-Y7867</t>
        </is>
      </c>
      <c r="B2122" t="n">
        <v>2015</v>
      </c>
      <c r="C2122" t="n">
        <v>15</v>
      </c>
      <c r="D2122" t="inlineStr">
        <is>
          <t>2015-ALEXAODE</t>
        </is>
      </c>
      <c r="E2122" t="inlineStr">
        <is>
          <t>Y7867</t>
        </is>
      </c>
      <c r="F2122" t="inlineStr">
        <is>
          <t>K</t>
        </is>
      </c>
      <c r="G2122" t="inlineStr">
        <is>
          <t>Yes</t>
        </is>
      </c>
      <c r="H2122" t="n">
        <v>17</v>
      </c>
    </row>
    <row r="2123">
      <c r="A2123" t="inlineStr">
        <is>
          <t>2015-W15-2015-ALEXAODE-Y-DEF:philadelphia</t>
        </is>
      </c>
      <c r="B2123" t="n">
        <v>2015</v>
      </c>
      <c r="C2123" t="n">
        <v>15</v>
      </c>
      <c r="D2123" t="inlineStr">
        <is>
          <t>2015-ALEXAODE</t>
        </is>
      </c>
      <c r="E2123" t="inlineStr">
        <is>
          <t>Y-DEF:philadelphia</t>
        </is>
      </c>
      <c r="F2123" t="inlineStr">
        <is>
          <t>DST</t>
        </is>
      </c>
      <c r="G2123" t="inlineStr">
        <is>
          <t>Yes</t>
        </is>
      </c>
      <c r="H2123" t="n">
        <v>1</v>
      </c>
    </row>
    <row r="2124">
      <c r="A2124" t="inlineStr">
        <is>
          <t>2015-W15-2015-ALEXAODE-Y28442</t>
        </is>
      </c>
      <c r="B2124" t="n">
        <v>2015</v>
      </c>
      <c r="C2124" t="n">
        <v>15</v>
      </c>
      <c r="D2124" t="inlineStr">
        <is>
          <t>2015-ALEXAODE</t>
        </is>
      </c>
      <c r="E2124" t="inlineStr">
        <is>
          <t>Y28442</t>
        </is>
      </c>
      <c r="F2124" t="inlineStr">
        <is>
          <t>BN</t>
        </is>
      </c>
      <c r="G2124" t="inlineStr">
        <is>
          <t>No</t>
        </is>
      </c>
      <c r="H2124" t="n">
        <v>12.9</v>
      </c>
    </row>
    <row r="2125">
      <c r="A2125" t="inlineStr">
        <is>
          <t>2015-W15-2015-ALEXAODE-Y28483</t>
        </is>
      </c>
      <c r="B2125" t="n">
        <v>2015</v>
      </c>
      <c r="C2125" t="n">
        <v>15</v>
      </c>
      <c r="D2125" t="inlineStr">
        <is>
          <t>2015-ALEXAODE</t>
        </is>
      </c>
      <c r="E2125" t="inlineStr">
        <is>
          <t>Y28483</t>
        </is>
      </c>
      <c r="F2125" t="inlineStr">
        <is>
          <t>BN</t>
        </is>
      </c>
      <c r="G2125" t="inlineStr">
        <is>
          <t>No</t>
        </is>
      </c>
      <c r="H2125" t="n">
        <v>3.6</v>
      </c>
    </row>
    <row r="2126">
      <c r="A2126" t="inlineStr">
        <is>
          <t>2015-W15-2015-ALEXAODE-Y26631</t>
        </is>
      </c>
      <c r="B2126" t="n">
        <v>2015</v>
      </c>
      <c r="C2126" t="n">
        <v>15</v>
      </c>
      <c r="D2126" t="inlineStr">
        <is>
          <t>2015-ALEXAODE</t>
        </is>
      </c>
      <c r="E2126" t="inlineStr">
        <is>
          <t>Y26631</t>
        </is>
      </c>
      <c r="F2126" t="inlineStr">
        <is>
          <t>BN</t>
        </is>
      </c>
      <c r="G2126" t="inlineStr">
        <is>
          <t>No</t>
        </is>
      </c>
      <c r="H2126" t="n">
        <v>19.3</v>
      </c>
    </row>
    <row r="2127">
      <c r="A2127" t="inlineStr">
        <is>
          <t>2015-W15-2015-ALEXAODE-Y26878</t>
        </is>
      </c>
      <c r="B2127" t="n">
        <v>2015</v>
      </c>
      <c r="C2127" t="n">
        <v>15</v>
      </c>
      <c r="D2127" t="inlineStr">
        <is>
          <t>2015-ALEXAODE</t>
        </is>
      </c>
      <c r="E2127" t="inlineStr">
        <is>
          <t>Y26878</t>
        </is>
      </c>
      <c r="F2127" t="inlineStr">
        <is>
          <t>BN</t>
        </is>
      </c>
      <c r="G2127" t="inlineStr">
        <is>
          <t>No</t>
        </is>
      </c>
      <c r="H2127" t="n">
        <v>2</v>
      </c>
    </row>
    <row r="2128">
      <c r="A2128" t="inlineStr">
        <is>
          <t>2015-W15-2015-ALEXAODE-Y5479</t>
        </is>
      </c>
      <c r="B2128" t="n">
        <v>2015</v>
      </c>
      <c r="C2128" t="n">
        <v>15</v>
      </c>
      <c r="D2128" t="inlineStr">
        <is>
          <t>2015-ALEXAODE</t>
        </is>
      </c>
      <c r="E2128" t="inlineStr">
        <is>
          <t>Y5479</t>
        </is>
      </c>
      <c r="F2128" t="inlineStr">
        <is>
          <t>BN</t>
        </is>
      </c>
      <c r="G2128" t="inlineStr">
        <is>
          <t>No</t>
        </is>
      </c>
      <c r="H2128" t="n">
        <v>26.74</v>
      </c>
    </row>
    <row r="2129">
      <c r="A2129" t="inlineStr">
        <is>
          <t>2015-W15-2015-ALEXAODE-Y27832</t>
        </is>
      </c>
      <c r="B2129" t="n">
        <v>2015</v>
      </c>
      <c r="C2129" t="n">
        <v>15</v>
      </c>
      <c r="D2129" t="inlineStr">
        <is>
          <t>2015-ALEXAODE</t>
        </is>
      </c>
      <c r="E2129" t="inlineStr">
        <is>
          <t>Y27832</t>
        </is>
      </c>
      <c r="F2129" t="inlineStr">
        <is>
          <t>BN</t>
        </is>
      </c>
      <c r="G2129" t="inlineStr">
        <is>
          <t>No</t>
        </is>
      </c>
      <c r="H2129" t="n">
        <v>0</v>
      </c>
    </row>
    <row r="2130">
      <c r="A2130" t="inlineStr">
        <is>
          <t>2015-W15-2015-ABARBA-Y24788</t>
        </is>
      </c>
      <c r="B2130" t="n">
        <v>2015</v>
      </c>
      <c r="C2130" t="n">
        <v>15</v>
      </c>
      <c r="D2130" t="inlineStr">
        <is>
          <t>2015-ABARBA</t>
        </is>
      </c>
      <c r="E2130" t="inlineStr">
        <is>
          <t>Y24788</t>
        </is>
      </c>
      <c r="F2130" t="inlineStr">
        <is>
          <t>QB</t>
        </is>
      </c>
      <c r="G2130" t="inlineStr">
        <is>
          <t>Yes</t>
        </is>
      </c>
      <c r="H2130" t="n">
        <v>41.6</v>
      </c>
    </row>
    <row r="2131">
      <c r="A2131" t="inlineStr">
        <is>
          <t>2015-W15-2015-ABARBA-Y26650</t>
        </is>
      </c>
      <c r="B2131" t="n">
        <v>2015</v>
      </c>
      <c r="C2131" t="n">
        <v>15</v>
      </c>
      <c r="D2131" t="inlineStr">
        <is>
          <t>2015-ABARBA</t>
        </is>
      </c>
      <c r="E2131" t="inlineStr">
        <is>
          <t>Y26650</t>
        </is>
      </c>
      <c r="F2131" t="inlineStr">
        <is>
          <t>WR</t>
        </is>
      </c>
      <c r="G2131" t="inlineStr">
        <is>
          <t>Yes</t>
        </is>
      </c>
      <c r="H2131" t="n">
        <v>9.4</v>
      </c>
    </row>
    <row r="2132">
      <c r="A2132" t="inlineStr">
        <is>
          <t>2015-W15-2015-ABARBA-Y6762</t>
        </is>
      </c>
      <c r="B2132" t="n">
        <v>2015</v>
      </c>
      <c r="C2132" t="n">
        <v>15</v>
      </c>
      <c r="D2132" t="inlineStr">
        <is>
          <t>2015-ABARBA</t>
        </is>
      </c>
      <c r="E2132" t="inlineStr">
        <is>
          <t>Y6762</t>
        </is>
      </c>
      <c r="F2132" t="inlineStr">
        <is>
          <t>WR</t>
        </is>
      </c>
      <c r="G2132" t="inlineStr">
        <is>
          <t>Yes</t>
        </is>
      </c>
      <c r="H2132" t="n">
        <v>4.3</v>
      </c>
    </row>
    <row r="2133">
      <c r="A2133" t="inlineStr">
        <is>
          <t>2015-W15-2015-ABARBA-Y28457</t>
        </is>
      </c>
      <c r="B2133" t="n">
        <v>2015</v>
      </c>
      <c r="C2133" t="n">
        <v>15</v>
      </c>
      <c r="D2133" t="inlineStr">
        <is>
          <t>2015-ABARBA</t>
        </is>
      </c>
      <c r="E2133" t="inlineStr">
        <is>
          <t>Y28457</t>
        </is>
      </c>
      <c r="F2133" t="inlineStr">
        <is>
          <t>WR</t>
        </is>
      </c>
      <c r="G2133" t="inlineStr">
        <is>
          <t>Yes</t>
        </is>
      </c>
      <c r="H2133" t="n">
        <v>11.5</v>
      </c>
    </row>
    <row r="2134">
      <c r="A2134" t="inlineStr">
        <is>
          <t>2015-W15-2015-ABARBA-Y25807</t>
        </is>
      </c>
      <c r="B2134" t="n">
        <v>2015</v>
      </c>
      <c r="C2134" t="n">
        <v>15</v>
      </c>
      <c r="D2134" t="inlineStr">
        <is>
          <t>2015-ABARBA</t>
        </is>
      </c>
      <c r="E2134" t="inlineStr">
        <is>
          <t>Y25807</t>
        </is>
      </c>
      <c r="F2134" t="inlineStr">
        <is>
          <t>RB</t>
        </is>
      </c>
      <c r="G2134" t="inlineStr">
        <is>
          <t>Yes</t>
        </is>
      </c>
      <c r="H2134" t="n">
        <v>2.4</v>
      </c>
    </row>
    <row r="2135">
      <c r="A2135" t="inlineStr">
        <is>
          <t>2015-W15-2015-ABARBA-Y28044</t>
        </is>
      </c>
      <c r="B2135" t="n">
        <v>2015</v>
      </c>
      <c r="C2135" t="n">
        <v>15</v>
      </c>
      <c r="D2135" t="inlineStr">
        <is>
          <t>2015-ABARBA</t>
        </is>
      </c>
      <c r="E2135" t="inlineStr">
        <is>
          <t>Y28044</t>
        </is>
      </c>
      <c r="F2135" t="inlineStr">
        <is>
          <t>RB</t>
        </is>
      </c>
      <c r="G2135" t="inlineStr">
        <is>
          <t>Yes</t>
        </is>
      </c>
      <c r="H2135" t="n">
        <v>14.5</v>
      </c>
    </row>
    <row r="2136">
      <c r="A2136" t="inlineStr">
        <is>
          <t>2015-W15-2015-ABARBA-Y7924</t>
        </is>
      </c>
      <c r="B2136" t="n">
        <v>2015</v>
      </c>
      <c r="C2136" t="n">
        <v>15</v>
      </c>
      <c r="D2136" t="inlineStr">
        <is>
          <t>2015-ABARBA</t>
        </is>
      </c>
      <c r="E2136" t="inlineStr">
        <is>
          <t>Y7924</t>
        </is>
      </c>
      <c r="F2136" t="inlineStr">
        <is>
          <t>TE</t>
        </is>
      </c>
      <c r="G2136" t="inlineStr">
        <is>
          <t>Yes</t>
        </is>
      </c>
      <c r="H2136" t="n">
        <v>18.4</v>
      </c>
    </row>
    <row r="2137">
      <c r="A2137" t="inlineStr">
        <is>
          <t>2015-W15-2015-ABARBA-Y28494</t>
        </is>
      </c>
      <c r="B2137" t="n">
        <v>2015</v>
      </c>
      <c r="C2137" t="n">
        <v>15</v>
      </c>
      <c r="D2137" t="inlineStr">
        <is>
          <t>2015-ABARBA</t>
        </is>
      </c>
      <c r="E2137" t="inlineStr">
        <is>
          <t>Y28494</t>
        </is>
      </c>
      <c r="F2137" t="inlineStr">
        <is>
          <t>W/R/T FLEX</t>
        </is>
      </c>
      <c r="G2137" t="inlineStr">
        <is>
          <t>Yes</t>
        </is>
      </c>
      <c r="H2137" t="n">
        <v>5.7</v>
      </c>
    </row>
    <row r="2138">
      <c r="A2138" t="inlineStr">
        <is>
          <t>2015-W15-2015-ABARBA-Y27874</t>
        </is>
      </c>
      <c r="B2138" t="n">
        <v>2015</v>
      </c>
      <c r="C2138" t="n">
        <v>15</v>
      </c>
      <c r="D2138" t="inlineStr">
        <is>
          <t>2015-ABARBA</t>
        </is>
      </c>
      <c r="E2138" t="inlineStr">
        <is>
          <t>Y27874</t>
        </is>
      </c>
      <c r="F2138" t="inlineStr">
        <is>
          <t>W/R/T FLEX</t>
        </is>
      </c>
      <c r="G2138" t="inlineStr">
        <is>
          <t>Yes</t>
        </is>
      </c>
      <c r="H2138" t="n">
        <v>4.4</v>
      </c>
    </row>
    <row r="2139">
      <c r="A2139" t="inlineStr">
        <is>
          <t>2015-W15-2015-ABARBA-Y28429</t>
        </is>
      </c>
      <c r="B2139" t="n">
        <v>2015</v>
      </c>
      <c r="C2139" t="n">
        <v>15</v>
      </c>
      <c r="D2139" t="inlineStr">
        <is>
          <t>2015-ABARBA</t>
        </is>
      </c>
      <c r="E2139" t="inlineStr">
        <is>
          <t>Y28429</t>
        </is>
      </c>
      <c r="F2139" t="inlineStr">
        <is>
          <t>W/R/T FLEX</t>
        </is>
      </c>
      <c r="G2139" t="inlineStr">
        <is>
          <t>Yes</t>
        </is>
      </c>
      <c r="H2139" t="n">
        <v>9</v>
      </c>
    </row>
    <row r="2140">
      <c r="A2140" t="inlineStr">
        <is>
          <t>2015-W15-2015-ABARBA-Y9526</t>
        </is>
      </c>
      <c r="B2140" t="n">
        <v>2015</v>
      </c>
      <c r="C2140" t="n">
        <v>15</v>
      </c>
      <c r="D2140" t="inlineStr">
        <is>
          <t>2015-ABARBA</t>
        </is>
      </c>
      <c r="E2140" t="inlineStr">
        <is>
          <t>Y9526</t>
        </is>
      </c>
      <c r="F2140" t="inlineStr">
        <is>
          <t>K</t>
        </is>
      </c>
      <c r="G2140" t="inlineStr">
        <is>
          <t>Yes</t>
        </is>
      </c>
      <c r="H2140" t="n">
        <v>9</v>
      </c>
    </row>
    <row r="2141">
      <c r="A2141" t="inlineStr">
        <is>
          <t>2015-W15-2015-ABARBA-Y-DEF:carolina</t>
        </is>
      </c>
      <c r="B2141" t="n">
        <v>2015</v>
      </c>
      <c r="C2141" t="n">
        <v>15</v>
      </c>
      <c r="D2141" t="inlineStr">
        <is>
          <t>2015-ABARBA</t>
        </is>
      </c>
      <c r="E2141" t="inlineStr">
        <is>
          <t>Y-DEF:carolina</t>
        </is>
      </c>
      <c r="F2141" t="inlineStr">
        <is>
          <t>DST</t>
        </is>
      </c>
      <c r="G2141" t="inlineStr">
        <is>
          <t>Yes</t>
        </is>
      </c>
      <c r="H2141" t="n">
        <v>0</v>
      </c>
    </row>
    <row r="2142">
      <c r="A2142" t="inlineStr">
        <is>
          <t>2015-W15-2015-ABARBA-Y27946</t>
        </is>
      </c>
      <c r="B2142" t="n">
        <v>2015</v>
      </c>
      <c r="C2142" t="n">
        <v>15</v>
      </c>
      <c r="D2142" t="inlineStr">
        <is>
          <t>2015-ABARBA</t>
        </is>
      </c>
      <c r="E2142" t="inlineStr">
        <is>
          <t>Y27946</t>
        </is>
      </c>
      <c r="F2142" t="inlineStr">
        <is>
          <t>BN</t>
        </is>
      </c>
      <c r="G2142" t="inlineStr">
        <is>
          <t>No</t>
        </is>
      </c>
      <c r="H2142" t="n">
        <v>7</v>
      </c>
    </row>
    <row r="2143">
      <c r="A2143" t="inlineStr">
        <is>
          <t>2015-W15-2015-ABARBA-Y8780</t>
        </is>
      </c>
      <c r="B2143" t="n">
        <v>2015</v>
      </c>
      <c r="C2143" t="n">
        <v>15</v>
      </c>
      <c r="D2143" t="inlineStr">
        <is>
          <t>2015-ABARBA</t>
        </is>
      </c>
      <c r="E2143" t="inlineStr">
        <is>
          <t>Y8780</t>
        </is>
      </c>
      <c r="F2143" t="inlineStr">
        <is>
          <t>BN</t>
        </is>
      </c>
      <c r="G2143" t="inlineStr">
        <is>
          <t>No</t>
        </is>
      </c>
      <c r="H2143" t="n">
        <v>12.84</v>
      </c>
    </row>
    <row r="2144">
      <c r="A2144" t="inlineStr">
        <is>
          <t>2015-W15-2015-ABARBA-Y24843</t>
        </is>
      </c>
      <c r="B2144" t="n">
        <v>2015</v>
      </c>
      <c r="C2144" t="n">
        <v>15</v>
      </c>
      <c r="D2144" t="inlineStr">
        <is>
          <t>2015-ABARBA</t>
        </is>
      </c>
      <c r="E2144" t="inlineStr">
        <is>
          <t>Y24843</t>
        </is>
      </c>
      <c r="F2144" t="inlineStr">
        <is>
          <t>BN</t>
        </is>
      </c>
      <c r="G2144" t="inlineStr">
        <is>
          <t>No</t>
        </is>
      </c>
      <c r="H2144" t="n">
        <v>13.2</v>
      </c>
    </row>
    <row r="2145">
      <c r="A2145" t="inlineStr">
        <is>
          <t>2015-W15-2015-ABARBA-Y25785</t>
        </is>
      </c>
      <c r="B2145" t="n">
        <v>2015</v>
      </c>
      <c r="C2145" t="n">
        <v>15</v>
      </c>
      <c r="D2145" t="inlineStr">
        <is>
          <t>2015-ABARBA</t>
        </is>
      </c>
      <c r="E2145" t="inlineStr">
        <is>
          <t>Y25785</t>
        </is>
      </c>
      <c r="F2145" t="inlineStr">
        <is>
          <t>BN</t>
        </is>
      </c>
      <c r="G2145" t="inlineStr">
        <is>
          <t>No</t>
        </is>
      </c>
      <c r="H2145" t="n">
        <v>26.56</v>
      </c>
    </row>
    <row r="2146">
      <c r="A2146" t="inlineStr">
        <is>
          <t>2015-W15-2015-ABARBA-Y24830</t>
        </is>
      </c>
      <c r="B2146" t="n">
        <v>2015</v>
      </c>
      <c r="C2146" t="n">
        <v>15</v>
      </c>
      <c r="D2146" t="inlineStr">
        <is>
          <t>2015-ABARBA</t>
        </is>
      </c>
      <c r="E2146" t="inlineStr">
        <is>
          <t>Y24830</t>
        </is>
      </c>
      <c r="F2146" t="inlineStr">
        <is>
          <t>BN</t>
        </is>
      </c>
      <c r="G2146" t="inlineStr">
        <is>
          <t>No</t>
        </is>
      </c>
      <c r="H2146" t="n">
        <v>2.1</v>
      </c>
    </row>
    <row r="2147">
      <c r="A2147" t="inlineStr">
        <is>
          <t>2015-W16-2015-JCHAPS-Y9265</t>
        </is>
      </c>
      <c r="B2147" t="n">
        <v>2015</v>
      </c>
      <c r="C2147" t="n">
        <v>16</v>
      </c>
      <c r="D2147" t="inlineStr">
        <is>
          <t>2015-JCHAPS</t>
        </is>
      </c>
      <c r="E2147" t="inlineStr">
        <is>
          <t>Y9265</t>
        </is>
      </c>
      <c r="F2147" t="inlineStr">
        <is>
          <t>QB</t>
        </is>
      </c>
      <c r="G2147" t="inlineStr">
        <is>
          <t>Yes</t>
        </is>
      </c>
      <c r="H2147" t="n">
        <v>21.14</v>
      </c>
    </row>
    <row r="2148">
      <c r="A2148" t="inlineStr">
        <is>
          <t>2015-W16-2015-JCHAPS-Y27589</t>
        </is>
      </c>
      <c r="B2148" t="n">
        <v>2015</v>
      </c>
      <c r="C2148" t="n">
        <v>16</v>
      </c>
      <c r="D2148" t="inlineStr">
        <is>
          <t>2015-JCHAPS</t>
        </is>
      </c>
      <c r="E2148" t="inlineStr">
        <is>
          <t>Y27589</t>
        </is>
      </c>
      <c r="F2148" t="inlineStr">
        <is>
          <t>WR</t>
        </is>
      </c>
      <c r="G2148" t="inlineStr">
        <is>
          <t>Yes</t>
        </is>
      </c>
      <c r="H2148" t="n">
        <v>21.1</v>
      </c>
    </row>
    <row r="2149">
      <c r="A2149" t="inlineStr">
        <is>
          <t>2015-W16-2015-JCHAPS-Y27646</t>
        </is>
      </c>
      <c r="B2149" t="n">
        <v>2015</v>
      </c>
      <c r="C2149" t="n">
        <v>16</v>
      </c>
      <c r="D2149" t="inlineStr">
        <is>
          <t>2015-JCHAPS</t>
        </is>
      </c>
      <c r="E2149" t="inlineStr">
        <is>
          <t>Y27646</t>
        </is>
      </c>
      <c r="F2149" t="inlineStr">
        <is>
          <t>WR</t>
        </is>
      </c>
      <c r="G2149" t="inlineStr">
        <is>
          <t>Yes</t>
        </is>
      </c>
      <c r="H2149" t="n">
        <v>1</v>
      </c>
    </row>
    <row r="2150">
      <c r="A2150" t="inlineStr">
        <is>
          <t>2015-W16-2015-JCHAPS-Y8826</t>
        </is>
      </c>
      <c r="B2150" t="n">
        <v>2015</v>
      </c>
      <c r="C2150" t="n">
        <v>16</v>
      </c>
      <c r="D2150" t="inlineStr">
        <is>
          <t>2015-JCHAPS</t>
        </is>
      </c>
      <c r="E2150" t="inlineStr">
        <is>
          <t>Y8826</t>
        </is>
      </c>
      <c r="F2150" t="inlineStr">
        <is>
          <t>WR</t>
        </is>
      </c>
      <c r="G2150" t="inlineStr">
        <is>
          <t>Yes</t>
        </is>
      </c>
      <c r="H2150" t="n">
        <v>4</v>
      </c>
    </row>
    <row r="2151">
      <c r="A2151" t="inlineStr">
        <is>
          <t>2015-W16-2015-JCHAPS-Y28398</t>
        </is>
      </c>
      <c r="B2151" t="n">
        <v>2015</v>
      </c>
      <c r="C2151" t="n">
        <v>16</v>
      </c>
      <c r="D2151" t="inlineStr">
        <is>
          <t>2015-JCHAPS</t>
        </is>
      </c>
      <c r="E2151" t="inlineStr">
        <is>
          <t>Y28398</t>
        </is>
      </c>
      <c r="F2151" t="inlineStr">
        <is>
          <t>RB</t>
        </is>
      </c>
      <c r="G2151" t="inlineStr">
        <is>
          <t>Yes</t>
        </is>
      </c>
      <c r="H2151" t="n">
        <v>15</v>
      </c>
    </row>
    <row r="2152">
      <c r="A2152" t="inlineStr">
        <is>
          <t>2015-W16-2015-JCHAPS-Y25741</t>
        </is>
      </c>
      <c r="B2152" t="n">
        <v>2015</v>
      </c>
      <c r="C2152" t="n">
        <v>16</v>
      </c>
      <c r="D2152" t="inlineStr">
        <is>
          <t>2015-JCHAPS</t>
        </is>
      </c>
      <c r="E2152" t="inlineStr">
        <is>
          <t>Y25741</t>
        </is>
      </c>
      <c r="F2152" t="inlineStr">
        <is>
          <t>RB</t>
        </is>
      </c>
      <c r="G2152" t="inlineStr">
        <is>
          <t>Yes</t>
        </is>
      </c>
      <c r="H2152" t="n">
        <v>7.5</v>
      </c>
    </row>
    <row r="2153">
      <c r="A2153" t="inlineStr">
        <is>
          <t>2015-W16-2015-JCHAPS-Y6791</t>
        </is>
      </c>
      <c r="B2153" t="n">
        <v>2015</v>
      </c>
      <c r="C2153" t="n">
        <v>16</v>
      </c>
      <c r="D2153" t="inlineStr">
        <is>
          <t>2015-JCHAPS</t>
        </is>
      </c>
      <c r="E2153" t="inlineStr">
        <is>
          <t>Y6791</t>
        </is>
      </c>
      <c r="F2153" t="inlineStr">
        <is>
          <t>TE</t>
        </is>
      </c>
      <c r="G2153" t="inlineStr">
        <is>
          <t>Yes</t>
        </is>
      </c>
      <c r="H2153" t="n">
        <v>0.5</v>
      </c>
    </row>
    <row r="2154">
      <c r="A2154" t="inlineStr">
        <is>
          <t>2015-W16-2015-JCHAPS-Y7776</t>
        </is>
      </c>
      <c r="B2154" t="n">
        <v>2015</v>
      </c>
      <c r="C2154" t="n">
        <v>16</v>
      </c>
      <c r="D2154" t="inlineStr">
        <is>
          <t>2015-JCHAPS</t>
        </is>
      </c>
      <c r="E2154" t="inlineStr">
        <is>
          <t>Y7776</t>
        </is>
      </c>
      <c r="F2154" t="inlineStr">
        <is>
          <t>W/R/T FLEX</t>
        </is>
      </c>
      <c r="G2154" t="inlineStr">
        <is>
          <t>Yes</t>
        </is>
      </c>
      <c r="H2154" t="n">
        <v>25.3</v>
      </c>
    </row>
    <row r="2155">
      <c r="A2155" t="inlineStr">
        <is>
          <t>2015-W16-2015-JCHAPS-Y7241</t>
        </is>
      </c>
      <c r="B2155" t="n">
        <v>2015</v>
      </c>
      <c r="C2155" t="n">
        <v>16</v>
      </c>
      <c r="D2155" t="inlineStr">
        <is>
          <t>2015-JCHAPS</t>
        </is>
      </c>
      <c r="E2155" t="inlineStr">
        <is>
          <t>Y7241</t>
        </is>
      </c>
      <c r="F2155" t="inlineStr">
        <is>
          <t>W/R/T FLEX</t>
        </is>
      </c>
      <c r="G2155" t="inlineStr">
        <is>
          <t>Yes</t>
        </is>
      </c>
      <c r="H2155" t="n">
        <v>21.5</v>
      </c>
    </row>
    <row r="2156">
      <c r="A2156" t="inlineStr">
        <is>
          <t>2015-W16-2015-JCHAPS-Y27591</t>
        </is>
      </c>
      <c r="B2156" t="n">
        <v>2015</v>
      </c>
      <c r="C2156" t="n">
        <v>16</v>
      </c>
      <c r="D2156" t="inlineStr">
        <is>
          <t>2015-JCHAPS</t>
        </is>
      </c>
      <c r="E2156" t="inlineStr">
        <is>
          <t>Y27591</t>
        </is>
      </c>
      <c r="F2156" t="inlineStr">
        <is>
          <t>W/R/T FLEX</t>
        </is>
      </c>
      <c r="G2156" t="inlineStr">
        <is>
          <t>Yes</t>
        </is>
      </c>
      <c r="H2156" t="n">
        <v>11.1</v>
      </c>
    </row>
    <row r="2157">
      <c r="A2157" t="inlineStr">
        <is>
          <t>2015-W16-2015-JCHAPS-Y9066</t>
        </is>
      </c>
      <c r="B2157" t="n">
        <v>2015</v>
      </c>
      <c r="C2157" t="n">
        <v>16</v>
      </c>
      <c r="D2157" t="inlineStr">
        <is>
          <t>2015-JCHAPS</t>
        </is>
      </c>
      <c r="E2157" t="inlineStr">
        <is>
          <t>Y9066</t>
        </is>
      </c>
      <c r="F2157" t="inlineStr">
        <is>
          <t>K</t>
        </is>
      </c>
      <c r="G2157" t="inlineStr">
        <is>
          <t>Yes</t>
        </is>
      </c>
      <c r="H2157" t="n">
        <v>5</v>
      </c>
    </row>
    <row r="2158">
      <c r="A2158" t="inlineStr">
        <is>
          <t>2015-W16-2015-JCHAPS-Y-DEF:houston</t>
        </is>
      </c>
      <c r="B2158" t="n">
        <v>2015</v>
      </c>
      <c r="C2158" t="n">
        <v>16</v>
      </c>
      <c r="D2158" t="inlineStr">
        <is>
          <t>2015-JCHAPS</t>
        </is>
      </c>
      <c r="E2158" t="inlineStr">
        <is>
          <t>Y-DEF:houston</t>
        </is>
      </c>
      <c r="F2158" t="inlineStr">
        <is>
          <t>DST</t>
        </is>
      </c>
      <c r="G2158" t="inlineStr">
        <is>
          <t>Yes</t>
        </is>
      </c>
      <c r="H2158" t="n">
        <v>22</v>
      </c>
    </row>
    <row r="2159">
      <c r="A2159" t="inlineStr">
        <is>
          <t>2015-W16-2015-JCHAPS-Y25812</t>
        </is>
      </c>
      <c r="B2159" t="n">
        <v>2015</v>
      </c>
      <c r="C2159" t="n">
        <v>16</v>
      </c>
      <c r="D2159" t="inlineStr">
        <is>
          <t>2015-JCHAPS</t>
        </is>
      </c>
      <c r="E2159" t="inlineStr">
        <is>
          <t>Y25812</t>
        </is>
      </c>
      <c r="F2159" t="inlineStr">
        <is>
          <t>BN</t>
        </is>
      </c>
      <c r="G2159" t="inlineStr">
        <is>
          <t>No</t>
        </is>
      </c>
      <c r="H2159" t="n">
        <v>32.2</v>
      </c>
    </row>
    <row r="2160">
      <c r="A2160" t="inlineStr">
        <is>
          <t>2015-W16-2015-JCHAPS-Y27570</t>
        </is>
      </c>
      <c r="B2160" t="n">
        <v>2015</v>
      </c>
      <c r="C2160" t="n">
        <v>16</v>
      </c>
      <c r="D2160" t="inlineStr">
        <is>
          <t>2015-JCHAPS</t>
        </is>
      </c>
      <c r="E2160" t="inlineStr">
        <is>
          <t>Y27570</t>
        </is>
      </c>
      <c r="F2160" t="inlineStr">
        <is>
          <t>BN</t>
        </is>
      </c>
      <c r="G2160" t="inlineStr">
        <is>
          <t>No</t>
        </is>
      </c>
      <c r="H2160" t="n">
        <v>16.4</v>
      </c>
    </row>
    <row r="2161">
      <c r="A2161" t="inlineStr">
        <is>
          <t>2015-W16-2015-JCHAPS-Y28513</t>
        </is>
      </c>
      <c r="B2161" t="n">
        <v>2015</v>
      </c>
      <c r="C2161" t="n">
        <v>16</v>
      </c>
      <c r="D2161" t="inlineStr">
        <is>
          <t>2015-JCHAPS</t>
        </is>
      </c>
      <c r="E2161" t="inlineStr">
        <is>
          <t>Y28513</t>
        </is>
      </c>
      <c r="F2161" t="inlineStr">
        <is>
          <t>BN</t>
        </is>
      </c>
      <c r="G2161" t="inlineStr">
        <is>
          <t>No</t>
        </is>
      </c>
      <c r="H2161" t="n">
        <v>17.2</v>
      </c>
    </row>
    <row r="2162">
      <c r="A2162" t="inlineStr">
        <is>
          <t>2015-W16-2015-JCHAPS-Y25802</t>
        </is>
      </c>
      <c r="B2162" t="n">
        <v>2015</v>
      </c>
      <c r="C2162" t="n">
        <v>16</v>
      </c>
      <c r="D2162" t="inlineStr">
        <is>
          <t>2015-JCHAPS</t>
        </is>
      </c>
      <c r="E2162" t="inlineStr">
        <is>
          <t>Y25802</t>
        </is>
      </c>
      <c r="F2162" t="inlineStr">
        <is>
          <t>BN</t>
        </is>
      </c>
      <c r="G2162" t="inlineStr">
        <is>
          <t>No</t>
        </is>
      </c>
      <c r="H2162" t="n">
        <v>6.4</v>
      </c>
    </row>
    <row r="2163">
      <c r="A2163" t="inlineStr">
        <is>
          <t>2015-W16-2015-JCHAPS-Y26787</t>
        </is>
      </c>
      <c r="B2163" t="n">
        <v>2015</v>
      </c>
      <c r="C2163" t="n">
        <v>16</v>
      </c>
      <c r="D2163" t="inlineStr">
        <is>
          <t>2015-JCHAPS</t>
        </is>
      </c>
      <c r="E2163" t="inlineStr">
        <is>
          <t>Y26787</t>
        </is>
      </c>
      <c r="F2163" t="inlineStr">
        <is>
          <t>BN</t>
        </is>
      </c>
      <c r="G2163" t="inlineStr">
        <is>
          <t>No</t>
        </is>
      </c>
      <c r="H2163" t="n">
        <v>16.9</v>
      </c>
    </row>
    <row r="2164">
      <c r="A2164" t="inlineStr">
        <is>
          <t>2015-W16-2015-JCHAPS-Y7206</t>
        </is>
      </c>
      <c r="B2164" t="n">
        <v>2015</v>
      </c>
      <c r="C2164" t="n">
        <v>16</v>
      </c>
      <c r="D2164" t="inlineStr">
        <is>
          <t>2015-JCHAPS</t>
        </is>
      </c>
      <c r="E2164" t="inlineStr">
        <is>
          <t>Y7206</t>
        </is>
      </c>
      <c r="F2164" t="inlineStr">
        <is>
          <t>BN</t>
        </is>
      </c>
      <c r="G2164" t="inlineStr">
        <is>
          <t>No</t>
        </is>
      </c>
      <c r="H2164" t="n">
        <v>4.9</v>
      </c>
    </row>
    <row r="2165">
      <c r="A2165" t="inlineStr">
        <is>
          <t>2015-W16-2015-HUERO-Y6337</t>
        </is>
      </c>
      <c r="B2165" t="n">
        <v>2015</v>
      </c>
      <c r="C2165" t="n">
        <v>16</v>
      </c>
      <c r="D2165" t="inlineStr">
        <is>
          <t>2015-HUERO</t>
        </is>
      </c>
      <c r="E2165" t="inlineStr">
        <is>
          <t>Y6337</t>
        </is>
      </c>
      <c r="F2165" t="inlineStr">
        <is>
          <t>QB</t>
        </is>
      </c>
      <c r="G2165" t="inlineStr">
        <is>
          <t>Yes</t>
        </is>
      </c>
      <c r="H2165" t="n">
        <v>17.6</v>
      </c>
    </row>
    <row r="2166">
      <c r="A2166" t="inlineStr">
        <is>
          <t>2015-W16-2015-HUERO-Y24851</t>
        </is>
      </c>
      <c r="B2166" t="n">
        <v>2015</v>
      </c>
      <c r="C2166" t="n">
        <v>16</v>
      </c>
      <c r="D2166" t="inlineStr">
        <is>
          <t>2015-HUERO</t>
        </is>
      </c>
      <c r="E2166" t="inlineStr">
        <is>
          <t>Y24851</t>
        </is>
      </c>
      <c r="F2166" t="inlineStr">
        <is>
          <t>WR</t>
        </is>
      </c>
      <c r="G2166" t="inlineStr">
        <is>
          <t>Yes</t>
        </is>
      </c>
      <c r="H2166" t="n">
        <v>1.7</v>
      </c>
    </row>
    <row r="2167">
      <c r="A2167" t="inlineStr">
        <is>
          <t>2015-W16-2015-HUERO-Y24171</t>
        </is>
      </c>
      <c r="B2167" t="n">
        <v>2015</v>
      </c>
      <c r="C2167" t="n">
        <v>16</v>
      </c>
      <c r="D2167" t="inlineStr">
        <is>
          <t>2015-HUERO</t>
        </is>
      </c>
      <c r="E2167" t="inlineStr">
        <is>
          <t>Y24171</t>
        </is>
      </c>
      <c r="F2167" t="inlineStr">
        <is>
          <t>WR</t>
        </is>
      </c>
      <c r="G2167" t="inlineStr">
        <is>
          <t>Yes</t>
        </is>
      </c>
      <c r="H2167" t="n">
        <v>6.1</v>
      </c>
    </row>
    <row r="2168">
      <c r="A2168" t="inlineStr">
        <is>
          <t>2015-W16-2015-HUERO-Y25379</t>
        </is>
      </c>
      <c r="B2168" t="n">
        <v>2015</v>
      </c>
      <c r="C2168" t="n">
        <v>16</v>
      </c>
      <c r="D2168" t="inlineStr">
        <is>
          <t>2015-HUERO</t>
        </is>
      </c>
      <c r="E2168" t="inlineStr">
        <is>
          <t>Y25379</t>
        </is>
      </c>
      <c r="F2168" t="inlineStr">
        <is>
          <t>WR</t>
        </is>
      </c>
      <c r="G2168" t="inlineStr">
        <is>
          <t>Yes</t>
        </is>
      </c>
      <c r="H2168" t="n">
        <v>6.6</v>
      </c>
    </row>
    <row r="2169">
      <c r="A2169" t="inlineStr">
        <is>
          <t>2015-W16-2015-HUERO-Y8781</t>
        </is>
      </c>
      <c r="B2169" t="n">
        <v>2015</v>
      </c>
      <c r="C2169" t="n">
        <v>16</v>
      </c>
      <c r="D2169" t="inlineStr">
        <is>
          <t>2015-HUERO</t>
        </is>
      </c>
      <c r="E2169" t="inlineStr">
        <is>
          <t>Y8781</t>
        </is>
      </c>
      <c r="F2169" t="inlineStr">
        <is>
          <t>RB</t>
        </is>
      </c>
      <c r="G2169" t="inlineStr">
        <is>
          <t>Yes</t>
        </is>
      </c>
      <c r="H2169" t="n">
        <v>9.800000000000001</v>
      </c>
    </row>
    <row r="2170">
      <c r="A2170" t="inlineStr">
        <is>
          <t>2015-W16-2015-HUERO-Y28543</t>
        </is>
      </c>
      <c r="B2170" t="n">
        <v>2015</v>
      </c>
      <c r="C2170" t="n">
        <v>16</v>
      </c>
      <c r="D2170" t="inlineStr">
        <is>
          <t>2015-HUERO</t>
        </is>
      </c>
      <c r="E2170" t="inlineStr">
        <is>
          <t>Y28543</t>
        </is>
      </c>
      <c r="F2170" t="inlineStr">
        <is>
          <t>RB</t>
        </is>
      </c>
      <c r="G2170" t="inlineStr">
        <is>
          <t>Yes</t>
        </is>
      </c>
      <c r="H2170" t="n">
        <v>13.7</v>
      </c>
    </row>
    <row r="2171">
      <c r="A2171" t="inlineStr">
        <is>
          <t>2015-W16-2015-HUERO-Y29046</t>
        </is>
      </c>
      <c r="B2171" t="n">
        <v>2015</v>
      </c>
      <c r="C2171" t="n">
        <v>16</v>
      </c>
      <c r="D2171" t="inlineStr">
        <is>
          <t>2015-HUERO</t>
        </is>
      </c>
      <c r="E2171" t="inlineStr">
        <is>
          <t>Y29046</t>
        </is>
      </c>
      <c r="F2171" t="inlineStr">
        <is>
          <t>TE</t>
        </is>
      </c>
      <c r="G2171" t="inlineStr">
        <is>
          <t>Yes</t>
        </is>
      </c>
      <c r="H2171" t="n">
        <v>2.8</v>
      </c>
    </row>
    <row r="2172">
      <c r="A2172" t="inlineStr">
        <is>
          <t>2015-W16-2015-HUERO-Y27631</t>
        </is>
      </c>
      <c r="B2172" t="n">
        <v>2015</v>
      </c>
      <c r="C2172" t="n">
        <v>16</v>
      </c>
      <c r="D2172" t="inlineStr">
        <is>
          <t>2015-HUERO</t>
        </is>
      </c>
      <c r="E2172" t="inlineStr">
        <is>
          <t>Y27631</t>
        </is>
      </c>
      <c r="F2172" t="inlineStr">
        <is>
          <t>W/R/T FLEX</t>
        </is>
      </c>
      <c r="G2172" t="inlineStr">
        <is>
          <t>Yes</t>
        </is>
      </c>
      <c r="H2172" t="n">
        <v>15</v>
      </c>
    </row>
    <row r="2173">
      <c r="A2173" t="inlineStr">
        <is>
          <t>2015-W16-2015-HUERO-Y27532</t>
        </is>
      </c>
      <c r="B2173" t="n">
        <v>2015</v>
      </c>
      <c r="C2173" t="n">
        <v>16</v>
      </c>
      <c r="D2173" t="inlineStr">
        <is>
          <t>2015-HUERO</t>
        </is>
      </c>
      <c r="E2173" t="inlineStr">
        <is>
          <t>Y27532</t>
        </is>
      </c>
      <c r="F2173" t="inlineStr">
        <is>
          <t>W/R/T FLEX</t>
        </is>
      </c>
      <c r="G2173" t="inlineStr">
        <is>
          <t>Yes</t>
        </is>
      </c>
      <c r="H2173" t="n">
        <v>8.4</v>
      </c>
    </row>
    <row r="2174">
      <c r="A2174" t="inlineStr">
        <is>
          <t>2015-W16-2015-HUERO-Y27658</t>
        </is>
      </c>
      <c r="B2174" t="n">
        <v>2015</v>
      </c>
      <c r="C2174" t="n">
        <v>16</v>
      </c>
      <c r="D2174" t="inlineStr">
        <is>
          <t>2015-HUERO</t>
        </is>
      </c>
      <c r="E2174" t="inlineStr">
        <is>
          <t>Y27658</t>
        </is>
      </c>
      <c r="F2174" t="inlineStr">
        <is>
          <t>W/R/T FLEX</t>
        </is>
      </c>
      <c r="G2174" t="inlineStr">
        <is>
          <t>Yes</t>
        </is>
      </c>
      <c r="H2174" t="n">
        <v>9.199999999999999</v>
      </c>
    </row>
    <row r="2175">
      <c r="A2175" t="inlineStr">
        <is>
          <t>2015-W16-2015-HUERO-Y28188</t>
        </is>
      </c>
      <c r="B2175" t="n">
        <v>2015</v>
      </c>
      <c r="C2175" t="n">
        <v>16</v>
      </c>
      <c r="D2175" t="inlineStr">
        <is>
          <t>2015-HUERO</t>
        </is>
      </c>
      <c r="E2175" t="inlineStr">
        <is>
          <t>Y28188</t>
        </is>
      </c>
      <c r="F2175" t="inlineStr">
        <is>
          <t>K</t>
        </is>
      </c>
      <c r="G2175" t="inlineStr">
        <is>
          <t>Yes</t>
        </is>
      </c>
      <c r="H2175" t="n">
        <v>5</v>
      </c>
    </row>
    <row r="2176">
      <c r="A2176" t="inlineStr">
        <is>
          <t>2015-W16-2015-HUERO-Y-DEF:pittsburgh</t>
        </is>
      </c>
      <c r="B2176" t="n">
        <v>2015</v>
      </c>
      <c r="C2176" t="n">
        <v>16</v>
      </c>
      <c r="D2176" t="inlineStr">
        <is>
          <t>2015-HUERO</t>
        </is>
      </c>
      <c r="E2176" t="inlineStr">
        <is>
          <t>Y-DEF:pittsburgh</t>
        </is>
      </c>
      <c r="F2176" t="inlineStr">
        <is>
          <t>DST</t>
        </is>
      </c>
      <c r="G2176" t="inlineStr">
        <is>
          <t>Yes</t>
        </is>
      </c>
      <c r="H2176" t="n">
        <v>2</v>
      </c>
    </row>
    <row r="2177">
      <c r="A2177" t="inlineStr">
        <is>
          <t>2015-W16-2015-HUERO-Y28424</t>
        </is>
      </c>
      <c r="B2177" t="n">
        <v>2015</v>
      </c>
      <c r="C2177" t="n">
        <v>16</v>
      </c>
      <c r="D2177" t="inlineStr">
        <is>
          <t>2015-HUERO</t>
        </is>
      </c>
      <c r="E2177" t="inlineStr">
        <is>
          <t>Y28424</t>
        </is>
      </c>
      <c r="F2177" t="inlineStr">
        <is>
          <t>BN</t>
        </is>
      </c>
      <c r="G2177" t="inlineStr">
        <is>
          <t>No</t>
        </is>
      </c>
      <c r="H2177" t="n">
        <v>0</v>
      </c>
    </row>
    <row r="2178">
      <c r="A2178" t="inlineStr">
        <is>
          <t>2015-W16-2015-HUERO-Y5228</t>
        </is>
      </c>
      <c r="B2178" t="n">
        <v>2015</v>
      </c>
      <c r="C2178" t="n">
        <v>16</v>
      </c>
      <c r="D2178" t="inlineStr">
        <is>
          <t>2015-HUERO</t>
        </is>
      </c>
      <c r="E2178" t="inlineStr">
        <is>
          <t>Y5228</t>
        </is>
      </c>
      <c r="F2178" t="inlineStr">
        <is>
          <t>BN</t>
        </is>
      </c>
      <c r="G2178" t="inlineStr">
        <is>
          <t>No</t>
        </is>
      </c>
      <c r="H2178" t="n">
        <v>12.14</v>
      </c>
    </row>
    <row r="2179">
      <c r="A2179" t="inlineStr">
        <is>
          <t>2015-W16-2015-HUERO-Y9317</t>
        </is>
      </c>
      <c r="B2179" t="n">
        <v>2015</v>
      </c>
      <c r="C2179" t="n">
        <v>16</v>
      </c>
      <c r="D2179" t="inlineStr">
        <is>
          <t>2015-HUERO</t>
        </is>
      </c>
      <c r="E2179" t="inlineStr">
        <is>
          <t>Y9317</t>
        </is>
      </c>
      <c r="F2179" t="inlineStr">
        <is>
          <t>BN</t>
        </is>
      </c>
      <c r="G2179" t="inlineStr">
        <is>
          <t>No</t>
        </is>
      </c>
      <c r="H2179" t="n">
        <v>0</v>
      </c>
    </row>
    <row r="2180">
      <c r="A2180" t="inlineStr">
        <is>
          <t>2015-W16-2015-HUERO-Y25810</t>
        </is>
      </c>
      <c r="B2180" t="n">
        <v>2015</v>
      </c>
      <c r="C2180" t="n">
        <v>16</v>
      </c>
      <c r="D2180" t="inlineStr">
        <is>
          <t>2015-HUERO</t>
        </is>
      </c>
      <c r="E2180" t="inlineStr">
        <is>
          <t>Y25810</t>
        </is>
      </c>
      <c r="F2180" t="inlineStr">
        <is>
          <t>BN</t>
        </is>
      </c>
      <c r="G2180" t="inlineStr">
        <is>
          <t>No</t>
        </is>
      </c>
      <c r="H2180" t="n">
        <v>2</v>
      </c>
    </row>
    <row r="2181">
      <c r="A2181" t="inlineStr">
        <is>
          <t>2015-W16-2015-HUERO-Y25883</t>
        </is>
      </c>
      <c r="B2181" t="n">
        <v>2015</v>
      </c>
      <c r="C2181" t="n">
        <v>16</v>
      </c>
      <c r="D2181" t="inlineStr">
        <is>
          <t>2015-HUERO</t>
        </is>
      </c>
      <c r="E2181" t="inlineStr">
        <is>
          <t>Y25883</t>
        </is>
      </c>
      <c r="F2181" t="inlineStr">
        <is>
          <t>BN</t>
        </is>
      </c>
      <c r="G2181" t="inlineStr">
        <is>
          <t>No</t>
        </is>
      </c>
      <c r="H2181" t="n">
        <v>4.9</v>
      </c>
    </row>
    <row r="2182">
      <c r="A2182" t="inlineStr">
        <is>
          <t>2015-W16-2015-HUERO-Y24053</t>
        </is>
      </c>
      <c r="B2182" t="n">
        <v>2015</v>
      </c>
      <c r="C2182" t="n">
        <v>16</v>
      </c>
      <c r="D2182" t="inlineStr">
        <is>
          <t>2015-HUERO</t>
        </is>
      </c>
      <c r="E2182" t="inlineStr">
        <is>
          <t>Y24053</t>
        </is>
      </c>
      <c r="F2182" t="inlineStr">
        <is>
          <t>BN</t>
        </is>
      </c>
      <c r="G2182" t="inlineStr">
        <is>
          <t>No</t>
        </is>
      </c>
      <c r="H2182" t="n">
        <v>2.8</v>
      </c>
    </row>
    <row r="2183">
      <c r="A2183" t="inlineStr">
        <is>
          <t>2015-W16-2015-PACO-Y24967</t>
        </is>
      </c>
      <c r="B2183" t="n">
        <v>2015</v>
      </c>
      <c r="C2183" t="n">
        <v>16</v>
      </c>
      <c r="D2183" t="inlineStr">
        <is>
          <t>2015-PACO</t>
        </is>
      </c>
      <c r="E2183" t="inlineStr">
        <is>
          <t>Y24967</t>
        </is>
      </c>
      <c r="F2183" t="inlineStr">
        <is>
          <t>QB</t>
        </is>
      </c>
      <c r="G2183" t="inlineStr">
        <is>
          <t>Yes</t>
        </is>
      </c>
      <c r="H2183" t="n">
        <v>12.86</v>
      </c>
    </row>
    <row r="2184">
      <c r="A2184" t="inlineStr">
        <is>
          <t>2015-W16-2015-PACO-Y23997</t>
        </is>
      </c>
      <c r="B2184" t="n">
        <v>2015</v>
      </c>
      <c r="C2184" t="n">
        <v>16</v>
      </c>
      <c r="D2184" t="inlineStr">
        <is>
          <t>2015-PACO</t>
        </is>
      </c>
      <c r="E2184" t="inlineStr">
        <is>
          <t>Y23997</t>
        </is>
      </c>
      <c r="F2184" t="inlineStr">
        <is>
          <t>WR</t>
        </is>
      </c>
      <c r="G2184" t="inlineStr">
        <is>
          <t>Yes</t>
        </is>
      </c>
      <c r="H2184" t="n">
        <v>5.9</v>
      </c>
    </row>
    <row r="2185">
      <c r="A2185" t="inlineStr">
        <is>
          <t>2015-W16-2015-PACO-Y25105</t>
        </is>
      </c>
      <c r="B2185" t="n">
        <v>2015</v>
      </c>
      <c r="C2185" t="n">
        <v>16</v>
      </c>
      <c r="D2185" t="inlineStr">
        <is>
          <t>2015-PACO</t>
        </is>
      </c>
      <c r="E2185" t="inlineStr">
        <is>
          <t>Y25105</t>
        </is>
      </c>
      <c r="F2185" t="inlineStr">
        <is>
          <t>WR</t>
        </is>
      </c>
      <c r="G2185" t="inlineStr">
        <is>
          <t>Yes</t>
        </is>
      </c>
      <c r="H2185" t="n">
        <v>17.8</v>
      </c>
    </row>
    <row r="2186">
      <c r="A2186" t="inlineStr">
        <is>
          <t>2015-W16-2015-PACO-Y8263</t>
        </is>
      </c>
      <c r="B2186" t="n">
        <v>2015</v>
      </c>
      <c r="C2186" t="n">
        <v>16</v>
      </c>
      <c r="D2186" t="inlineStr">
        <is>
          <t>2015-PACO</t>
        </is>
      </c>
      <c r="E2186" t="inlineStr">
        <is>
          <t>Y8263</t>
        </is>
      </c>
      <c r="F2186" t="inlineStr">
        <is>
          <t>WR</t>
        </is>
      </c>
      <c r="G2186" t="inlineStr">
        <is>
          <t>Yes</t>
        </is>
      </c>
      <c r="H2186" t="n">
        <v>0.9</v>
      </c>
    </row>
    <row r="2187">
      <c r="A2187" t="inlineStr">
        <is>
          <t>2015-W16-2015-PACO-Y26804</t>
        </is>
      </c>
      <c r="B2187" t="n">
        <v>2015</v>
      </c>
      <c r="C2187" t="n">
        <v>16</v>
      </c>
      <c r="D2187" t="inlineStr">
        <is>
          <t>2015-PACO</t>
        </is>
      </c>
      <c r="E2187" t="inlineStr">
        <is>
          <t>Y26804</t>
        </is>
      </c>
      <c r="F2187" t="inlineStr">
        <is>
          <t>RB</t>
        </is>
      </c>
      <c r="G2187" t="inlineStr">
        <is>
          <t>Yes</t>
        </is>
      </c>
      <c r="H2187" t="n">
        <v>17.7</v>
      </c>
    </row>
    <row r="2188">
      <c r="A2188" t="inlineStr">
        <is>
          <t>2015-W16-2015-PACO-Y28465</t>
        </is>
      </c>
      <c r="B2188" t="n">
        <v>2015</v>
      </c>
      <c r="C2188" t="n">
        <v>16</v>
      </c>
      <c r="D2188" t="inlineStr">
        <is>
          <t>2015-PACO</t>
        </is>
      </c>
      <c r="E2188" t="inlineStr">
        <is>
          <t>Y28465</t>
        </is>
      </c>
      <c r="F2188" t="inlineStr">
        <is>
          <t>RB</t>
        </is>
      </c>
      <c r="G2188" t="inlineStr">
        <is>
          <t>Yes</t>
        </is>
      </c>
      <c r="H2188" t="n">
        <v>4.1</v>
      </c>
    </row>
    <row r="2189">
      <c r="A2189" t="inlineStr">
        <is>
          <t>2015-W16-2015-PACO-Y6663</t>
        </is>
      </c>
      <c r="B2189" t="n">
        <v>2015</v>
      </c>
      <c r="C2189" t="n">
        <v>16</v>
      </c>
      <c r="D2189" t="inlineStr">
        <is>
          <t>2015-PACO</t>
        </is>
      </c>
      <c r="E2189" t="inlineStr">
        <is>
          <t>Y6663</t>
        </is>
      </c>
      <c r="F2189" t="inlineStr">
        <is>
          <t>TE</t>
        </is>
      </c>
      <c r="G2189" t="inlineStr">
        <is>
          <t>Yes</t>
        </is>
      </c>
      <c r="H2189" t="n">
        <v>1.1</v>
      </c>
    </row>
    <row r="2190">
      <c r="A2190" t="inlineStr">
        <is>
          <t>2015-W16-2015-PACO-Y8907</t>
        </is>
      </c>
      <c r="B2190" t="n">
        <v>2015</v>
      </c>
      <c r="C2190" t="n">
        <v>16</v>
      </c>
      <c r="D2190" t="inlineStr">
        <is>
          <t>2015-PACO</t>
        </is>
      </c>
      <c r="E2190" t="inlineStr">
        <is>
          <t>Y8907</t>
        </is>
      </c>
      <c r="F2190" t="inlineStr">
        <is>
          <t>W/R/T FLEX</t>
        </is>
      </c>
      <c r="G2190" t="inlineStr">
        <is>
          <t>Yes</t>
        </is>
      </c>
      <c r="H2190" t="n">
        <v>4.7</v>
      </c>
    </row>
    <row r="2191">
      <c r="A2191" t="inlineStr">
        <is>
          <t>2015-W16-2015-PACO-Y25876</t>
        </is>
      </c>
      <c r="B2191" t="n">
        <v>2015</v>
      </c>
      <c r="C2191" t="n">
        <v>16</v>
      </c>
      <c r="D2191" t="inlineStr">
        <is>
          <t>2015-PACO</t>
        </is>
      </c>
      <c r="E2191" t="inlineStr">
        <is>
          <t>Y25876</t>
        </is>
      </c>
      <c r="F2191" t="inlineStr">
        <is>
          <t>W/R/T FLEX</t>
        </is>
      </c>
      <c r="G2191" t="inlineStr">
        <is>
          <t>Yes</t>
        </is>
      </c>
      <c r="H2191" t="n">
        <v>3.3</v>
      </c>
    </row>
    <row r="2192">
      <c r="A2192" t="inlineStr">
        <is>
          <t>2015-W16-2015-PACO-Y7306</t>
        </is>
      </c>
      <c r="B2192" t="n">
        <v>2015</v>
      </c>
      <c r="C2192" t="n">
        <v>16</v>
      </c>
      <c r="D2192" t="inlineStr">
        <is>
          <t>2015-PACO</t>
        </is>
      </c>
      <c r="E2192" t="inlineStr">
        <is>
          <t>Y7306</t>
        </is>
      </c>
      <c r="F2192" t="inlineStr">
        <is>
          <t>W/R/T FLEX</t>
        </is>
      </c>
      <c r="G2192" t="inlineStr">
        <is>
          <t>Yes</t>
        </is>
      </c>
      <c r="H2192" t="n">
        <v>6.5</v>
      </c>
    </row>
    <row r="2193">
      <c r="A2193" t="inlineStr">
        <is>
          <t>2015-W16-2015-PACO-Y7520</t>
        </is>
      </c>
      <c r="B2193" t="n">
        <v>2015</v>
      </c>
      <c r="C2193" t="n">
        <v>16</v>
      </c>
      <c r="D2193" t="inlineStr">
        <is>
          <t>2015-PACO</t>
        </is>
      </c>
      <c r="E2193" t="inlineStr">
        <is>
          <t>Y7520</t>
        </is>
      </c>
      <c r="F2193" t="inlineStr">
        <is>
          <t>K</t>
        </is>
      </c>
      <c r="G2193" t="inlineStr">
        <is>
          <t>Yes</t>
        </is>
      </c>
      <c r="H2193" t="n">
        <v>16</v>
      </c>
    </row>
    <row r="2194">
      <c r="A2194" t="inlineStr">
        <is>
          <t>2015-W16-2015-PACO-Y-DEF:kansas-city</t>
        </is>
      </c>
      <c r="B2194" t="n">
        <v>2015</v>
      </c>
      <c r="C2194" t="n">
        <v>16</v>
      </c>
      <c r="D2194" t="inlineStr">
        <is>
          <t>2015-PACO</t>
        </is>
      </c>
      <c r="E2194" t="inlineStr">
        <is>
          <t>Y-DEF:kansas-city</t>
        </is>
      </c>
      <c r="F2194" t="inlineStr">
        <is>
          <t>DST</t>
        </is>
      </c>
      <c r="G2194" t="inlineStr">
        <is>
          <t>Yes</t>
        </is>
      </c>
      <c r="H2194" t="n">
        <v>8</v>
      </c>
    </row>
    <row r="2195">
      <c r="A2195" t="inlineStr">
        <is>
          <t>2015-W16-2015-PACO-Y8332</t>
        </is>
      </c>
      <c r="B2195" t="n">
        <v>2015</v>
      </c>
      <c r="C2195" t="n">
        <v>16</v>
      </c>
      <c r="D2195" t="inlineStr">
        <is>
          <t>2015-PACO</t>
        </is>
      </c>
      <c r="E2195" t="inlineStr">
        <is>
          <t>Y8332</t>
        </is>
      </c>
      <c r="F2195" t="inlineStr">
        <is>
          <t>BN</t>
        </is>
      </c>
      <c r="G2195" t="inlineStr">
        <is>
          <t>No</t>
        </is>
      </c>
      <c r="H2195" t="n">
        <v>6.6</v>
      </c>
    </row>
    <row r="2196">
      <c r="A2196" t="inlineStr">
        <is>
          <t>2015-W16-2015-PACO-Y24169</t>
        </is>
      </c>
      <c r="B2196" t="n">
        <v>2015</v>
      </c>
      <c r="C2196" t="n">
        <v>16</v>
      </c>
      <c r="D2196" t="inlineStr">
        <is>
          <t>2015-PACO</t>
        </is>
      </c>
      <c r="E2196" t="inlineStr">
        <is>
          <t>Y24169</t>
        </is>
      </c>
      <c r="F2196" t="inlineStr">
        <is>
          <t>BN</t>
        </is>
      </c>
      <c r="G2196" t="inlineStr">
        <is>
          <t>No</t>
        </is>
      </c>
      <c r="H2196" t="n">
        <v>-0.9</v>
      </c>
    </row>
    <row r="2197">
      <c r="A2197" t="inlineStr">
        <is>
          <t>2015-W16-2015-PACO-Y9444</t>
        </is>
      </c>
      <c r="B2197" t="n">
        <v>2015</v>
      </c>
      <c r="C2197" t="n">
        <v>16</v>
      </c>
      <c r="D2197" t="inlineStr">
        <is>
          <t>2015-PACO</t>
        </is>
      </c>
      <c r="E2197" t="inlineStr">
        <is>
          <t>Y9444</t>
        </is>
      </c>
      <c r="F2197" t="inlineStr">
        <is>
          <t>BN</t>
        </is>
      </c>
      <c r="G2197" t="inlineStr">
        <is>
          <t>No</t>
        </is>
      </c>
      <c r="H2197" t="n">
        <v>6.9</v>
      </c>
    </row>
    <row r="2198">
      <c r="A2198" t="inlineStr">
        <is>
          <t>2015-W16-2015-PACO-Y28389</t>
        </is>
      </c>
      <c r="B2198" t="n">
        <v>2015</v>
      </c>
      <c r="C2198" t="n">
        <v>16</v>
      </c>
      <c r="D2198" t="inlineStr">
        <is>
          <t>2015-PACO</t>
        </is>
      </c>
      <c r="E2198" t="inlineStr">
        <is>
          <t>Y28389</t>
        </is>
      </c>
      <c r="F2198" t="inlineStr">
        <is>
          <t>BN</t>
        </is>
      </c>
      <c r="G2198" t="inlineStr">
        <is>
          <t>No</t>
        </is>
      </c>
      <c r="H2198" t="n">
        <v>31.8</v>
      </c>
    </row>
    <row r="2199">
      <c r="A2199" t="inlineStr">
        <is>
          <t>2015-W16-2015-PACO-Y8266</t>
        </is>
      </c>
      <c r="B2199" t="n">
        <v>2015</v>
      </c>
      <c r="C2199" t="n">
        <v>16</v>
      </c>
      <c r="D2199" t="inlineStr">
        <is>
          <t>2015-PACO</t>
        </is>
      </c>
      <c r="E2199" t="inlineStr">
        <is>
          <t>Y8266</t>
        </is>
      </c>
      <c r="F2199" t="inlineStr">
        <is>
          <t>BN</t>
        </is>
      </c>
      <c r="G2199" t="inlineStr">
        <is>
          <t>No</t>
        </is>
      </c>
      <c r="H2199" t="n">
        <v>0</v>
      </c>
    </row>
    <row r="2200">
      <c r="A2200" t="inlineStr">
        <is>
          <t>2015-W16-2015-PACO-Y28428</t>
        </is>
      </c>
      <c r="B2200" t="n">
        <v>2015</v>
      </c>
      <c r="C2200" t="n">
        <v>16</v>
      </c>
      <c r="D2200" t="inlineStr">
        <is>
          <t>2015-PACO</t>
        </is>
      </c>
      <c r="E2200" t="inlineStr">
        <is>
          <t>Y28428</t>
        </is>
      </c>
      <c r="F2200" t="inlineStr">
        <is>
          <t>BN</t>
        </is>
      </c>
      <c r="G2200" t="inlineStr">
        <is>
          <t>No</t>
        </is>
      </c>
      <c r="H2200" t="n">
        <v>0</v>
      </c>
    </row>
    <row r="2201">
      <c r="A2201" t="inlineStr">
        <is>
          <t>2015-W16-2015-ALEXAODE-Y6770</t>
        </is>
      </c>
      <c r="B2201" t="n">
        <v>2015</v>
      </c>
      <c r="C2201" t="n">
        <v>16</v>
      </c>
      <c r="D2201" t="inlineStr">
        <is>
          <t>2015-ALEXAODE</t>
        </is>
      </c>
      <c r="E2201" t="inlineStr">
        <is>
          <t>Y6770</t>
        </is>
      </c>
      <c r="F2201" t="inlineStr">
        <is>
          <t>QB</t>
        </is>
      </c>
      <c r="G2201" t="inlineStr">
        <is>
          <t>Yes</t>
        </is>
      </c>
      <c r="H2201" t="n">
        <v>6.5</v>
      </c>
    </row>
    <row r="2202">
      <c r="A2202" t="inlineStr">
        <is>
          <t>2015-W16-2015-ALEXAODE-Y24062</t>
        </is>
      </c>
      <c r="B2202" t="n">
        <v>2015</v>
      </c>
      <c r="C2202" t="n">
        <v>16</v>
      </c>
      <c r="D2202" t="inlineStr">
        <is>
          <t>2015-ALEXAODE</t>
        </is>
      </c>
      <c r="E2202" t="inlineStr">
        <is>
          <t>Y24062</t>
        </is>
      </c>
      <c r="F2202" t="inlineStr">
        <is>
          <t>WR</t>
        </is>
      </c>
      <c r="G2202" t="inlineStr">
        <is>
          <t>Yes</t>
        </is>
      </c>
      <c r="H2202" t="n">
        <v>10.7</v>
      </c>
    </row>
    <row r="2203">
      <c r="A2203" t="inlineStr">
        <is>
          <t>2015-W16-2015-ALEXAODE-Y27535</t>
        </is>
      </c>
      <c r="B2203" t="n">
        <v>2015</v>
      </c>
      <c r="C2203" t="n">
        <v>16</v>
      </c>
      <c r="D2203" t="inlineStr">
        <is>
          <t>2015-ALEXAODE</t>
        </is>
      </c>
      <c r="E2203" t="inlineStr">
        <is>
          <t>Y27535</t>
        </is>
      </c>
      <c r="F2203" t="inlineStr">
        <is>
          <t>WR</t>
        </is>
      </c>
      <c r="G2203" t="inlineStr">
        <is>
          <t>Yes</t>
        </is>
      </c>
      <c r="H2203" t="n">
        <v>6.1</v>
      </c>
    </row>
    <row r="2204">
      <c r="A2204" t="inlineStr">
        <is>
          <t>2015-W16-2015-ALEXAODE-Y24035</t>
        </is>
      </c>
      <c r="B2204" t="n">
        <v>2015</v>
      </c>
      <c r="C2204" t="n">
        <v>16</v>
      </c>
      <c r="D2204" t="inlineStr">
        <is>
          <t>2015-ALEXAODE</t>
        </is>
      </c>
      <c r="E2204" t="inlineStr">
        <is>
          <t>Y24035</t>
        </is>
      </c>
      <c r="F2204" t="inlineStr">
        <is>
          <t>WR</t>
        </is>
      </c>
      <c r="G2204" t="inlineStr">
        <is>
          <t>Yes</t>
        </is>
      </c>
      <c r="H2204" t="n">
        <v>5.9</v>
      </c>
    </row>
    <row r="2205">
      <c r="A2205" t="inlineStr">
        <is>
          <t>2015-W16-2015-ALEXAODE-Y8261</t>
        </is>
      </c>
      <c r="B2205" t="n">
        <v>2015</v>
      </c>
      <c r="C2205" t="n">
        <v>16</v>
      </c>
      <c r="D2205" t="inlineStr">
        <is>
          <t>2015-ALEXAODE</t>
        </is>
      </c>
      <c r="E2205" t="inlineStr">
        <is>
          <t>Y8261</t>
        </is>
      </c>
      <c r="F2205" t="inlineStr">
        <is>
          <t>RB</t>
        </is>
      </c>
      <c r="G2205" t="inlineStr">
        <is>
          <t>Yes</t>
        </is>
      </c>
      <c r="H2205" t="n">
        <v>17.9</v>
      </c>
    </row>
    <row r="2206">
      <c r="A2206" t="inlineStr">
        <is>
          <t>2015-W16-2015-ALEXAODE-Y24400</t>
        </is>
      </c>
      <c r="B2206" t="n">
        <v>2015</v>
      </c>
      <c r="C2206" t="n">
        <v>16</v>
      </c>
      <c r="D2206" t="inlineStr">
        <is>
          <t>2015-ALEXAODE</t>
        </is>
      </c>
      <c r="E2206" t="inlineStr">
        <is>
          <t>Y24400</t>
        </is>
      </c>
      <c r="F2206" t="inlineStr">
        <is>
          <t>RB</t>
        </is>
      </c>
      <c r="G2206" t="inlineStr">
        <is>
          <t>Yes</t>
        </is>
      </c>
      <c r="H2206" t="n">
        <v>4.2</v>
      </c>
    </row>
    <row r="2207">
      <c r="A2207" t="inlineStr">
        <is>
          <t>2015-W16-2015-ALEXAODE-Y26686</t>
        </is>
      </c>
      <c r="B2207" t="n">
        <v>2015</v>
      </c>
      <c r="C2207" t="n">
        <v>16</v>
      </c>
      <c r="D2207" t="inlineStr">
        <is>
          <t>2015-ALEXAODE</t>
        </is>
      </c>
      <c r="E2207" t="inlineStr">
        <is>
          <t>Y26686</t>
        </is>
      </c>
      <c r="F2207" t="inlineStr">
        <is>
          <t>TE</t>
        </is>
      </c>
      <c r="G2207" t="inlineStr">
        <is>
          <t>Yes</t>
        </is>
      </c>
      <c r="H2207" t="n">
        <v>10.3</v>
      </c>
    </row>
    <row r="2208">
      <c r="A2208" t="inlineStr">
        <is>
          <t>2015-W16-2015-ALEXAODE-Y23987</t>
        </is>
      </c>
      <c r="B2208" t="n">
        <v>2015</v>
      </c>
      <c r="C2208" t="n">
        <v>16</v>
      </c>
      <c r="D2208" t="inlineStr">
        <is>
          <t>2015-ALEXAODE</t>
        </is>
      </c>
      <c r="E2208" t="inlineStr">
        <is>
          <t>Y23987</t>
        </is>
      </c>
      <c r="F2208" t="inlineStr">
        <is>
          <t>W/R/T FLEX</t>
        </is>
      </c>
      <c r="G2208" t="inlineStr">
        <is>
          <t>Yes</t>
        </is>
      </c>
      <c r="H2208" t="n">
        <v>7.8</v>
      </c>
    </row>
    <row r="2209">
      <c r="A2209" t="inlineStr">
        <is>
          <t>2015-W16-2015-ALEXAODE-Y28442</t>
        </is>
      </c>
      <c r="B2209" t="n">
        <v>2015</v>
      </c>
      <c r="C2209" t="n">
        <v>16</v>
      </c>
      <c r="D2209" t="inlineStr">
        <is>
          <t>2015-ALEXAODE</t>
        </is>
      </c>
      <c r="E2209" t="inlineStr">
        <is>
          <t>Y28442</t>
        </is>
      </c>
      <c r="F2209" t="inlineStr">
        <is>
          <t>W/R/T FLEX</t>
        </is>
      </c>
      <c r="G2209" t="inlineStr">
        <is>
          <t>Yes</t>
        </is>
      </c>
      <c r="H2209" t="n">
        <v>4.8</v>
      </c>
    </row>
    <row r="2210">
      <c r="A2210" t="inlineStr">
        <is>
          <t>2015-W16-2015-ALEXAODE-Y26631</t>
        </is>
      </c>
      <c r="B2210" t="n">
        <v>2015</v>
      </c>
      <c r="C2210" t="n">
        <v>16</v>
      </c>
      <c r="D2210" t="inlineStr">
        <is>
          <t>2015-ALEXAODE</t>
        </is>
      </c>
      <c r="E2210" t="inlineStr">
        <is>
          <t>Y26631</t>
        </is>
      </c>
      <c r="F2210" t="inlineStr">
        <is>
          <t>W/R/T FLEX</t>
        </is>
      </c>
      <c r="G2210" t="inlineStr">
        <is>
          <t>Yes</t>
        </is>
      </c>
      <c r="H2210" t="n">
        <v>2.8</v>
      </c>
    </row>
    <row r="2211">
      <c r="A2211" t="inlineStr">
        <is>
          <t>2015-W16-2015-ALEXAODE-Y7867</t>
        </is>
      </c>
      <c r="B2211" t="n">
        <v>2015</v>
      </c>
      <c r="C2211" t="n">
        <v>16</v>
      </c>
      <c r="D2211" t="inlineStr">
        <is>
          <t>2015-ALEXAODE</t>
        </is>
      </c>
      <c r="E2211" t="inlineStr">
        <is>
          <t>Y7867</t>
        </is>
      </c>
      <c r="F2211" t="inlineStr">
        <is>
          <t>K</t>
        </is>
      </c>
      <c r="G2211" t="inlineStr">
        <is>
          <t>Yes</t>
        </is>
      </c>
      <c r="H2211" t="n">
        <v>9</v>
      </c>
    </row>
    <row r="2212">
      <c r="A2212" t="inlineStr">
        <is>
          <t>2015-W16-2015-ALEXAODE-Y-DEF:buffalo</t>
        </is>
      </c>
      <c r="B2212" t="n">
        <v>2015</v>
      </c>
      <c r="C2212" t="n">
        <v>16</v>
      </c>
      <c r="D2212" t="inlineStr">
        <is>
          <t>2015-ALEXAODE</t>
        </is>
      </c>
      <c r="E2212" t="inlineStr">
        <is>
          <t>Y-DEF:buffalo</t>
        </is>
      </c>
      <c r="F2212" t="inlineStr">
        <is>
          <t>DST</t>
        </is>
      </c>
      <c r="G2212" t="inlineStr">
        <is>
          <t>Yes</t>
        </is>
      </c>
      <c r="H2212" t="n">
        <v>11</v>
      </c>
    </row>
    <row r="2213">
      <c r="A2213" t="inlineStr">
        <is>
          <t>2015-W16-2015-ALEXAODE-Y5479</t>
        </is>
      </c>
      <c r="B2213" t="n">
        <v>2015</v>
      </c>
      <c r="C2213" t="n">
        <v>16</v>
      </c>
      <c r="D2213" t="inlineStr">
        <is>
          <t>2015-ALEXAODE</t>
        </is>
      </c>
      <c r="E2213" t="inlineStr">
        <is>
          <t>Y5479</t>
        </is>
      </c>
      <c r="F2213" t="inlineStr">
        <is>
          <t>BN</t>
        </is>
      </c>
      <c r="G2213" t="inlineStr">
        <is>
          <t>No</t>
        </is>
      </c>
      <c r="H2213" t="n">
        <v>40.18</v>
      </c>
    </row>
    <row r="2214">
      <c r="A2214" t="inlineStr">
        <is>
          <t>2015-W16-2015-ALEXAODE-Y25481</t>
        </is>
      </c>
      <c r="B2214" t="n">
        <v>2015</v>
      </c>
      <c r="C2214" t="n">
        <v>16</v>
      </c>
      <c r="D2214" t="inlineStr">
        <is>
          <t>2015-ALEXAODE</t>
        </is>
      </c>
      <c r="E2214" t="inlineStr">
        <is>
          <t>Y25481</t>
        </is>
      </c>
      <c r="F2214" t="inlineStr">
        <is>
          <t>BN</t>
        </is>
      </c>
      <c r="G2214" t="inlineStr">
        <is>
          <t>No</t>
        </is>
      </c>
      <c r="H2214" t="n">
        <v>0</v>
      </c>
    </row>
    <row r="2215">
      <c r="A2215" t="inlineStr">
        <is>
          <t>2015-W16-2015-ALEXAODE-Y24858</t>
        </is>
      </c>
      <c r="B2215" t="n">
        <v>2015</v>
      </c>
      <c r="C2215" t="n">
        <v>16</v>
      </c>
      <c r="D2215" t="inlineStr">
        <is>
          <t>2015-ALEXAODE</t>
        </is>
      </c>
      <c r="E2215" t="inlineStr">
        <is>
          <t>Y24858</t>
        </is>
      </c>
      <c r="F2215" t="inlineStr">
        <is>
          <t>BN</t>
        </is>
      </c>
      <c r="G2215" t="inlineStr">
        <is>
          <t>No</t>
        </is>
      </c>
      <c r="H2215" t="n">
        <v>11.1</v>
      </c>
    </row>
    <row r="2216">
      <c r="A2216" t="inlineStr">
        <is>
          <t>2015-W16-2015-ALEXAODE-Y28483</t>
        </is>
      </c>
      <c r="B2216" t="n">
        <v>2015</v>
      </c>
      <c r="C2216" t="n">
        <v>16</v>
      </c>
      <c r="D2216" t="inlineStr">
        <is>
          <t>2015-ALEXAODE</t>
        </is>
      </c>
      <c r="E2216" t="inlineStr">
        <is>
          <t>Y28483</t>
        </is>
      </c>
      <c r="F2216" t="inlineStr">
        <is>
          <t>BN</t>
        </is>
      </c>
      <c r="G2216" t="inlineStr">
        <is>
          <t>No</t>
        </is>
      </c>
      <c r="H2216" t="n">
        <v>0</v>
      </c>
    </row>
    <row r="2217">
      <c r="A2217" t="inlineStr">
        <is>
          <t>2015-W16-2015-ALEXAODE-Y26878</t>
        </is>
      </c>
      <c r="B2217" t="n">
        <v>2015</v>
      </c>
      <c r="C2217" t="n">
        <v>16</v>
      </c>
      <c r="D2217" t="inlineStr">
        <is>
          <t>2015-ALEXAODE</t>
        </is>
      </c>
      <c r="E2217" t="inlineStr">
        <is>
          <t>Y26878</t>
        </is>
      </c>
      <c r="F2217" t="inlineStr">
        <is>
          <t>BN</t>
        </is>
      </c>
      <c r="G2217" t="inlineStr">
        <is>
          <t>No</t>
        </is>
      </c>
      <c r="H2217" t="n">
        <v>12.1</v>
      </c>
    </row>
    <row r="2218">
      <c r="A2218" t="inlineStr">
        <is>
          <t>2015-W16-2015-ALEXAODE-Y27832</t>
        </is>
      </c>
      <c r="B2218" t="n">
        <v>2015</v>
      </c>
      <c r="C2218" t="n">
        <v>16</v>
      </c>
      <c r="D2218" t="inlineStr">
        <is>
          <t>2015-ALEXAODE</t>
        </is>
      </c>
      <c r="E2218" t="inlineStr">
        <is>
          <t>Y27832</t>
        </is>
      </c>
      <c r="F2218" t="inlineStr">
        <is>
          <t>BN</t>
        </is>
      </c>
      <c r="G2218" t="inlineStr">
        <is>
          <t>No</t>
        </is>
      </c>
      <c r="H2218" t="n">
        <v>0</v>
      </c>
    </row>
    <row r="2219">
      <c r="A2219" t="inlineStr">
        <is>
          <t>2015-W16-2015-VARO-Y27531</t>
        </is>
      </c>
      <c r="B2219" t="n">
        <v>2015</v>
      </c>
      <c r="C2219" t="n">
        <v>16</v>
      </c>
      <c r="D2219" t="inlineStr">
        <is>
          <t>2015-VARO</t>
        </is>
      </c>
      <c r="E2219" t="inlineStr">
        <is>
          <t>Y27531</t>
        </is>
      </c>
      <c r="F2219" t="inlineStr">
        <is>
          <t>QB</t>
        </is>
      </c>
      <c r="G2219" t="inlineStr">
        <is>
          <t>Yes</t>
        </is>
      </c>
      <c r="H2219" t="n">
        <v>37.22</v>
      </c>
    </row>
    <row r="2220">
      <c r="A2220" t="inlineStr">
        <is>
          <t>2015-W16-2015-VARO-Y27619</t>
        </is>
      </c>
      <c r="B2220" t="n">
        <v>2015</v>
      </c>
      <c r="C2220" t="n">
        <v>16</v>
      </c>
      <c r="D2220" t="inlineStr">
        <is>
          <t>2015-VARO</t>
        </is>
      </c>
      <c r="E2220" t="inlineStr">
        <is>
          <t>Y27619</t>
        </is>
      </c>
      <c r="F2220" t="inlineStr">
        <is>
          <t>WR</t>
        </is>
      </c>
      <c r="G2220" t="inlineStr">
        <is>
          <t>Yes</t>
        </is>
      </c>
      <c r="H2220" t="n">
        <v>8.5</v>
      </c>
    </row>
    <row r="2221">
      <c r="A2221" t="inlineStr">
        <is>
          <t>2015-W16-2015-VARO-Y27548</t>
        </is>
      </c>
      <c r="B2221" t="n">
        <v>2015</v>
      </c>
      <c r="C2221" t="n">
        <v>16</v>
      </c>
      <c r="D2221" t="inlineStr">
        <is>
          <t>2015-VARO</t>
        </is>
      </c>
      <c r="E2221" t="inlineStr">
        <is>
          <t>Y27548</t>
        </is>
      </c>
      <c r="F2221" t="inlineStr">
        <is>
          <t>WR</t>
        </is>
      </c>
      <c r="G2221" t="inlineStr">
        <is>
          <t>Yes</t>
        </is>
      </c>
      <c r="H2221" t="n">
        <v>19.3</v>
      </c>
    </row>
    <row r="2222">
      <c r="A2222" t="inlineStr">
        <is>
          <t>2015-W16-2015-VARO-Y8256</t>
        </is>
      </c>
      <c r="B2222" t="n">
        <v>2015</v>
      </c>
      <c r="C2222" t="n">
        <v>16</v>
      </c>
      <c r="D2222" t="inlineStr">
        <is>
          <t>2015-VARO</t>
        </is>
      </c>
      <c r="E2222" t="inlineStr">
        <is>
          <t>Y8256</t>
        </is>
      </c>
      <c r="F2222" t="inlineStr">
        <is>
          <t>WR</t>
        </is>
      </c>
      <c r="G2222" t="inlineStr">
        <is>
          <t>Yes</t>
        </is>
      </c>
      <c r="H2222" t="n">
        <v>13.7</v>
      </c>
    </row>
    <row r="2223">
      <c r="A2223" t="inlineStr">
        <is>
          <t>2015-W16-2015-VARO-Y8821</t>
        </is>
      </c>
      <c r="B2223" t="n">
        <v>2015</v>
      </c>
      <c r="C2223" t="n">
        <v>16</v>
      </c>
      <c r="D2223" t="inlineStr">
        <is>
          <t>2015-VARO</t>
        </is>
      </c>
      <c r="E2223" t="inlineStr">
        <is>
          <t>Y8821</t>
        </is>
      </c>
      <c r="F2223" t="inlineStr">
        <is>
          <t>RB</t>
        </is>
      </c>
      <c r="G2223" t="inlineStr">
        <is>
          <t>Yes</t>
        </is>
      </c>
      <c r="H2223" t="n">
        <v>7.7</v>
      </c>
    </row>
    <row r="2224">
      <c r="A2224" t="inlineStr">
        <is>
          <t>2015-W16-2015-VARO-Y26758</t>
        </is>
      </c>
      <c r="B2224" t="n">
        <v>2015</v>
      </c>
      <c r="C2224" t="n">
        <v>16</v>
      </c>
      <c r="D2224" t="inlineStr">
        <is>
          <t>2015-VARO</t>
        </is>
      </c>
      <c r="E2224" t="inlineStr">
        <is>
          <t>Y26758</t>
        </is>
      </c>
      <c r="F2224" t="inlineStr">
        <is>
          <t>RB</t>
        </is>
      </c>
      <c r="G2224" t="inlineStr">
        <is>
          <t>Yes</t>
        </is>
      </c>
      <c r="H2224" t="n">
        <v>7</v>
      </c>
    </row>
    <row r="2225">
      <c r="A2225" t="inlineStr">
        <is>
          <t>2015-W16-2015-VARO-Y24017</t>
        </is>
      </c>
      <c r="B2225" t="n">
        <v>2015</v>
      </c>
      <c r="C2225" t="n">
        <v>16</v>
      </c>
      <c r="D2225" t="inlineStr">
        <is>
          <t>2015-VARO</t>
        </is>
      </c>
      <c r="E2225" t="inlineStr">
        <is>
          <t>Y24017</t>
        </is>
      </c>
      <c r="F2225" t="inlineStr">
        <is>
          <t>TE</t>
        </is>
      </c>
      <c r="G2225" t="inlineStr">
        <is>
          <t>Yes</t>
        </is>
      </c>
      <c r="H2225" t="n">
        <v>8.6</v>
      </c>
    </row>
    <row r="2226">
      <c r="A2226" t="inlineStr">
        <is>
          <t>2015-W16-2015-VARO-Y26685</t>
        </is>
      </c>
      <c r="B2226" t="n">
        <v>2015</v>
      </c>
      <c r="C2226" t="n">
        <v>16</v>
      </c>
      <c r="D2226" t="inlineStr">
        <is>
          <t>2015-VARO</t>
        </is>
      </c>
      <c r="E2226" t="inlineStr">
        <is>
          <t>Y26685</t>
        </is>
      </c>
      <c r="F2226" t="inlineStr">
        <is>
          <t>W/R/T FLEX</t>
        </is>
      </c>
      <c r="G2226" t="inlineStr">
        <is>
          <t>Yes</t>
        </is>
      </c>
      <c r="H2226" t="n">
        <v>2</v>
      </c>
    </row>
    <row r="2227">
      <c r="A2227" t="inlineStr">
        <is>
          <t>2015-W16-2015-VARO-Y26708</t>
        </is>
      </c>
      <c r="B2227" t="n">
        <v>2015</v>
      </c>
      <c r="C2227" t="n">
        <v>16</v>
      </c>
      <c r="D2227" t="inlineStr">
        <is>
          <t>2015-VARO</t>
        </is>
      </c>
      <c r="E2227" t="inlineStr">
        <is>
          <t>Y26708</t>
        </is>
      </c>
      <c r="F2227" t="inlineStr">
        <is>
          <t>W/R/T FLEX</t>
        </is>
      </c>
      <c r="G2227" t="inlineStr">
        <is>
          <t>Yes</t>
        </is>
      </c>
      <c r="H2227" t="n">
        <v>24.9</v>
      </c>
    </row>
    <row r="2228">
      <c r="A2228" t="inlineStr">
        <is>
          <t>2015-W16-2015-VARO-Y24916</t>
        </is>
      </c>
      <c r="B2228" t="n">
        <v>2015</v>
      </c>
      <c r="C2228" t="n">
        <v>16</v>
      </c>
      <c r="D2228" t="inlineStr">
        <is>
          <t>2015-VARO</t>
        </is>
      </c>
      <c r="E2228" t="inlineStr">
        <is>
          <t>Y24916</t>
        </is>
      </c>
      <c r="F2228" t="inlineStr">
        <is>
          <t>W/R/T FLEX</t>
        </is>
      </c>
      <c r="G2228" t="inlineStr">
        <is>
          <t>Yes</t>
        </is>
      </c>
      <c r="H2228" t="n">
        <v>1.2</v>
      </c>
    </row>
    <row r="2229">
      <c r="A2229" t="inlineStr">
        <is>
          <t>2015-W16-2015-VARO-Y28227</t>
        </is>
      </c>
      <c r="B2229" t="n">
        <v>2015</v>
      </c>
      <c r="C2229" t="n">
        <v>16</v>
      </c>
      <c r="D2229" t="inlineStr">
        <is>
          <t>2015-VARO</t>
        </is>
      </c>
      <c r="E2229" t="inlineStr">
        <is>
          <t>Y28227</t>
        </is>
      </c>
      <c r="F2229" t="inlineStr">
        <is>
          <t>K</t>
        </is>
      </c>
      <c r="G2229" t="inlineStr">
        <is>
          <t>Yes</t>
        </is>
      </c>
      <c r="H2229" t="n">
        <v>6</v>
      </c>
    </row>
    <row r="2230">
      <c r="A2230" t="inlineStr">
        <is>
          <t>2015-W16-2015-VARO-Y-DEF:seattle</t>
        </is>
      </c>
      <c r="B2230" t="n">
        <v>2015</v>
      </c>
      <c r="C2230" t="n">
        <v>16</v>
      </c>
      <c r="D2230" t="inlineStr">
        <is>
          <t>2015-VARO</t>
        </is>
      </c>
      <c r="E2230" t="inlineStr">
        <is>
          <t>Y-DEF:seattle</t>
        </is>
      </c>
      <c r="F2230" t="inlineStr">
        <is>
          <t>DST</t>
        </is>
      </c>
      <c r="G2230" t="inlineStr">
        <is>
          <t>Yes</t>
        </is>
      </c>
      <c r="H2230" t="n">
        <v>1</v>
      </c>
    </row>
    <row r="2231">
      <c r="A2231" t="inlineStr">
        <is>
          <t>2015-W16-2015-VARO-Y25755</t>
        </is>
      </c>
      <c r="B2231" t="n">
        <v>2015</v>
      </c>
      <c r="C2231" t="n">
        <v>16</v>
      </c>
      <c r="D2231" t="inlineStr">
        <is>
          <t>2015-VARO</t>
        </is>
      </c>
      <c r="E2231" t="inlineStr">
        <is>
          <t>Y25755</t>
        </is>
      </c>
      <c r="F2231" t="inlineStr">
        <is>
          <t>BN</t>
        </is>
      </c>
      <c r="G2231" t="inlineStr">
        <is>
          <t>No</t>
        </is>
      </c>
      <c r="H2231" t="n">
        <v>0</v>
      </c>
    </row>
    <row r="2232">
      <c r="A2232" t="inlineStr">
        <is>
          <t>2015-W16-2015-VARO-Y8790</t>
        </is>
      </c>
      <c r="B2232" t="n">
        <v>2015</v>
      </c>
      <c r="C2232" t="n">
        <v>16</v>
      </c>
      <c r="D2232" t="inlineStr">
        <is>
          <t>2015-VARO</t>
        </is>
      </c>
      <c r="E2232" t="inlineStr">
        <is>
          <t>Y8790</t>
        </is>
      </c>
      <c r="F2232" t="inlineStr">
        <is>
          <t>BN</t>
        </is>
      </c>
      <c r="G2232" t="inlineStr">
        <is>
          <t>No</t>
        </is>
      </c>
      <c r="H2232" t="n">
        <v>0</v>
      </c>
    </row>
    <row r="2233">
      <c r="A2233" t="inlineStr">
        <is>
          <t>2015-W16-2015-VARO-Y27583</t>
        </is>
      </c>
      <c r="B2233" t="n">
        <v>2015</v>
      </c>
      <c r="C2233" t="n">
        <v>16</v>
      </c>
      <c r="D2233" t="inlineStr">
        <is>
          <t>2015-VARO</t>
        </is>
      </c>
      <c r="E2233" t="inlineStr">
        <is>
          <t>Y27583</t>
        </is>
      </c>
      <c r="F2233" t="inlineStr">
        <is>
          <t>BN</t>
        </is>
      </c>
      <c r="G2233" t="inlineStr">
        <is>
          <t>No</t>
        </is>
      </c>
      <c r="H2233" t="n">
        <v>6.1</v>
      </c>
    </row>
    <row r="2234">
      <c r="A2234" t="inlineStr">
        <is>
          <t>2015-W16-2015-VARO-Y7426</t>
        </is>
      </c>
      <c r="B2234" t="n">
        <v>2015</v>
      </c>
      <c r="C2234" t="n">
        <v>16</v>
      </c>
      <c r="D2234" t="inlineStr">
        <is>
          <t>2015-VARO</t>
        </is>
      </c>
      <c r="E2234" t="inlineStr">
        <is>
          <t>Y7426</t>
        </is>
      </c>
      <c r="F2234" t="inlineStr">
        <is>
          <t>BN</t>
        </is>
      </c>
      <c r="G2234" t="inlineStr">
        <is>
          <t>No</t>
        </is>
      </c>
      <c r="H2234" t="n">
        <v>23.14</v>
      </c>
    </row>
    <row r="2235">
      <c r="A2235" t="inlineStr">
        <is>
          <t>2015-W16-2015-VARO-Y26660</t>
        </is>
      </c>
      <c r="B2235" t="n">
        <v>2015</v>
      </c>
      <c r="C2235" t="n">
        <v>16</v>
      </c>
      <c r="D2235" t="inlineStr">
        <is>
          <t>2015-VARO</t>
        </is>
      </c>
      <c r="E2235" t="inlineStr">
        <is>
          <t>Y26660</t>
        </is>
      </c>
      <c r="F2235" t="inlineStr">
        <is>
          <t>BN</t>
        </is>
      </c>
      <c r="G2235" t="inlineStr">
        <is>
          <t>No</t>
        </is>
      </c>
      <c r="H2235" t="n">
        <v>4.3</v>
      </c>
    </row>
    <row r="2236">
      <c r="A2236" t="inlineStr">
        <is>
          <t>2015-W16-2015-VARO-Y9496</t>
        </is>
      </c>
      <c r="B2236" t="n">
        <v>2015</v>
      </c>
      <c r="C2236" t="n">
        <v>16</v>
      </c>
      <c r="D2236" t="inlineStr">
        <is>
          <t>2015-VARO</t>
        </is>
      </c>
      <c r="E2236" t="inlineStr">
        <is>
          <t>Y9496</t>
        </is>
      </c>
      <c r="F2236" t="inlineStr">
        <is>
          <t>BN</t>
        </is>
      </c>
      <c r="G2236" t="inlineStr">
        <is>
          <t>No</t>
        </is>
      </c>
      <c r="H2236" t="n">
        <v>0</v>
      </c>
    </row>
    <row r="2237">
      <c r="A2237" t="inlineStr">
        <is>
          <t>2015-W16-2015-ISAROD-Y7200</t>
        </is>
      </c>
      <c r="B2237" t="n">
        <v>2015</v>
      </c>
      <c r="C2237" t="n">
        <v>16</v>
      </c>
      <c r="D2237" t="inlineStr">
        <is>
          <t>2015-ISAROD</t>
        </is>
      </c>
      <c r="E2237" t="inlineStr">
        <is>
          <t>Y7200</t>
        </is>
      </c>
      <c r="F2237" t="inlineStr">
        <is>
          <t>QB</t>
        </is>
      </c>
      <c r="G2237" t="inlineStr">
        <is>
          <t>Yes</t>
        </is>
      </c>
      <c r="H2237" t="n">
        <v>8.94</v>
      </c>
    </row>
    <row r="2238">
      <c r="A2238" t="inlineStr">
        <is>
          <t>2015-W16-2015-ISAROD-Y7868</t>
        </is>
      </c>
      <c r="B2238" t="n">
        <v>2015</v>
      </c>
      <c r="C2238" t="n">
        <v>16</v>
      </c>
      <c r="D2238" t="inlineStr">
        <is>
          <t>2015-ISAROD</t>
        </is>
      </c>
      <c r="E2238" t="inlineStr">
        <is>
          <t>Y7868</t>
        </is>
      </c>
      <c r="F2238" t="inlineStr">
        <is>
          <t>WR</t>
        </is>
      </c>
      <c r="G2238" t="inlineStr">
        <is>
          <t>Yes</t>
        </is>
      </c>
      <c r="H2238" t="n">
        <v>23.5</v>
      </c>
    </row>
    <row r="2239">
      <c r="A2239" t="inlineStr">
        <is>
          <t>2015-W16-2015-ISAROD-Y9274</t>
        </is>
      </c>
      <c r="B2239" t="n">
        <v>2015</v>
      </c>
      <c r="C2239" t="n">
        <v>16</v>
      </c>
      <c r="D2239" t="inlineStr">
        <is>
          <t>2015-ISAROD</t>
        </is>
      </c>
      <c r="E2239" t="inlineStr">
        <is>
          <t>Y9274</t>
        </is>
      </c>
      <c r="F2239" t="inlineStr">
        <is>
          <t>WR</t>
        </is>
      </c>
      <c r="G2239" t="inlineStr">
        <is>
          <t>Yes</t>
        </is>
      </c>
      <c r="H2239" t="n">
        <v>9.9</v>
      </c>
    </row>
    <row r="2240">
      <c r="A2240" t="inlineStr">
        <is>
          <t>2015-W16-2015-ISAROD-Y24791</t>
        </is>
      </c>
      <c r="B2240" t="n">
        <v>2015</v>
      </c>
      <c r="C2240" t="n">
        <v>16</v>
      </c>
      <c r="D2240" t="inlineStr">
        <is>
          <t>2015-ISAROD</t>
        </is>
      </c>
      <c r="E2240" t="inlineStr">
        <is>
          <t>Y24791</t>
        </is>
      </c>
      <c r="F2240" t="inlineStr">
        <is>
          <t>WR</t>
        </is>
      </c>
      <c r="G2240" t="inlineStr">
        <is>
          <t>Yes</t>
        </is>
      </c>
      <c r="H2240" t="n">
        <v>11.7</v>
      </c>
    </row>
    <row r="2241">
      <c r="A2241" t="inlineStr">
        <is>
          <t>2015-W16-2015-ISAROD-Y8926</t>
        </is>
      </c>
      <c r="B2241" t="n">
        <v>2015</v>
      </c>
      <c r="C2241" t="n">
        <v>16</v>
      </c>
      <c r="D2241" t="inlineStr">
        <is>
          <t>2015-ISAROD</t>
        </is>
      </c>
      <c r="E2241" t="inlineStr">
        <is>
          <t>Y8926</t>
        </is>
      </c>
      <c r="F2241" t="inlineStr">
        <is>
          <t>RB</t>
        </is>
      </c>
      <c r="G2241" t="inlineStr">
        <is>
          <t>Yes</t>
        </is>
      </c>
      <c r="H2241" t="n">
        <v>28.9</v>
      </c>
    </row>
    <row r="2242">
      <c r="A2242" t="inlineStr">
        <is>
          <t>2015-W16-2015-ISAROD-Y9560</t>
        </is>
      </c>
      <c r="B2242" t="n">
        <v>2015</v>
      </c>
      <c r="C2242" t="n">
        <v>16</v>
      </c>
      <c r="D2242" t="inlineStr">
        <is>
          <t>2015-ISAROD</t>
        </is>
      </c>
      <c r="E2242" t="inlineStr">
        <is>
          <t>Y9560</t>
        </is>
      </c>
      <c r="F2242" t="inlineStr">
        <is>
          <t>RB</t>
        </is>
      </c>
      <c r="G2242" t="inlineStr">
        <is>
          <t>Yes</t>
        </is>
      </c>
      <c r="H2242" t="n">
        <v>10.8</v>
      </c>
    </row>
    <row r="2243">
      <c r="A2243" t="inlineStr">
        <is>
          <t>2015-W16-2015-ISAROD-Y8285</t>
        </is>
      </c>
      <c r="B2243" t="n">
        <v>2015</v>
      </c>
      <c r="C2243" t="n">
        <v>16</v>
      </c>
      <c r="D2243" t="inlineStr">
        <is>
          <t>2015-ISAROD</t>
        </is>
      </c>
      <c r="E2243" t="inlineStr">
        <is>
          <t>Y8285</t>
        </is>
      </c>
      <c r="F2243" t="inlineStr">
        <is>
          <t>TE</t>
        </is>
      </c>
      <c r="G2243" t="inlineStr">
        <is>
          <t>Yes</t>
        </is>
      </c>
      <c r="H2243" t="n">
        <v>4</v>
      </c>
    </row>
    <row r="2244">
      <c r="A2244" t="inlineStr">
        <is>
          <t>2015-W16-2015-ISAROD-Y9283</t>
        </is>
      </c>
      <c r="B2244" t="n">
        <v>2015</v>
      </c>
      <c r="C2244" t="n">
        <v>16</v>
      </c>
      <c r="D2244" t="inlineStr">
        <is>
          <t>2015-ISAROD</t>
        </is>
      </c>
      <c r="E2244" t="inlineStr">
        <is>
          <t>Y9283</t>
        </is>
      </c>
      <c r="F2244" t="inlineStr">
        <is>
          <t>W/R/T FLEX</t>
        </is>
      </c>
      <c r="G2244" t="inlineStr">
        <is>
          <t>Yes</t>
        </is>
      </c>
      <c r="H2244" t="n">
        <v>10.9</v>
      </c>
    </row>
    <row r="2245">
      <c r="A2245" t="inlineStr">
        <is>
          <t>2015-W16-2015-ISAROD-Y25723</t>
        </is>
      </c>
      <c r="B2245" t="n">
        <v>2015</v>
      </c>
      <c r="C2245" t="n">
        <v>16</v>
      </c>
      <c r="D2245" t="inlineStr">
        <is>
          <t>2015-ISAROD</t>
        </is>
      </c>
      <c r="E2245" t="inlineStr">
        <is>
          <t>Y25723</t>
        </is>
      </c>
      <c r="F2245" t="inlineStr">
        <is>
          <t>W/R/T FLEX</t>
        </is>
      </c>
      <c r="G2245" t="inlineStr">
        <is>
          <t>Yes</t>
        </is>
      </c>
      <c r="H2245" t="n">
        <v>11.1</v>
      </c>
    </row>
    <row r="2246">
      <c r="A2246" t="inlineStr">
        <is>
          <t>2015-W16-2015-ISAROD-Y28026</t>
        </is>
      </c>
      <c r="B2246" t="n">
        <v>2015</v>
      </c>
      <c r="C2246" t="n">
        <v>16</v>
      </c>
      <c r="D2246" t="inlineStr">
        <is>
          <t>2015-ISAROD</t>
        </is>
      </c>
      <c r="E2246" t="inlineStr">
        <is>
          <t>Y28026</t>
        </is>
      </c>
      <c r="F2246" t="inlineStr">
        <is>
          <t>W/R/T FLEX</t>
        </is>
      </c>
      <c r="G2246" t="inlineStr">
        <is>
          <t>Yes</t>
        </is>
      </c>
      <c r="H2246" t="n">
        <v>7.5</v>
      </c>
    </row>
    <row r="2247">
      <c r="A2247" t="inlineStr">
        <is>
          <t>2015-W16-2015-ISAROD-Y26534</t>
        </is>
      </c>
      <c r="B2247" t="n">
        <v>2015</v>
      </c>
      <c r="C2247" t="n">
        <v>16</v>
      </c>
      <c r="D2247" t="inlineStr">
        <is>
          <t>2015-ISAROD</t>
        </is>
      </c>
      <c r="E2247" t="inlineStr">
        <is>
          <t>Y26534</t>
        </is>
      </c>
      <c r="F2247" t="inlineStr">
        <is>
          <t>K</t>
        </is>
      </c>
      <c r="G2247" t="inlineStr">
        <is>
          <t>Yes</t>
        </is>
      </c>
      <c r="H2247" t="n">
        <v>10</v>
      </c>
    </row>
    <row r="2248">
      <c r="A2248" t="inlineStr">
        <is>
          <t>2015-W16-2015-ISAROD-Y-DEF:arizona</t>
        </is>
      </c>
      <c r="B2248" t="n">
        <v>2015</v>
      </c>
      <c r="C2248" t="n">
        <v>16</v>
      </c>
      <c r="D2248" t="inlineStr">
        <is>
          <t>2015-ISAROD</t>
        </is>
      </c>
      <c r="E2248" t="inlineStr">
        <is>
          <t>Y-DEF:arizona</t>
        </is>
      </c>
      <c r="F2248" t="inlineStr">
        <is>
          <t>DST</t>
        </is>
      </c>
      <c r="G2248" t="inlineStr">
        <is>
          <t>Yes</t>
        </is>
      </c>
      <c r="H2248" t="n">
        <v>33</v>
      </c>
    </row>
    <row r="2249">
      <c r="A2249" t="inlineStr">
        <is>
          <t>2015-W16-2015-ISAROD-Y8063</t>
        </is>
      </c>
      <c r="B2249" t="n">
        <v>2015</v>
      </c>
      <c r="C2249" t="n">
        <v>16</v>
      </c>
      <c r="D2249" t="inlineStr">
        <is>
          <t>2015-ISAROD</t>
        </is>
      </c>
      <c r="E2249" t="inlineStr">
        <is>
          <t>Y8063</t>
        </is>
      </c>
      <c r="F2249" t="inlineStr">
        <is>
          <t>BN</t>
        </is>
      </c>
      <c r="G2249" t="inlineStr">
        <is>
          <t>No</t>
        </is>
      </c>
      <c r="H2249" t="n">
        <v>5.4</v>
      </c>
    </row>
    <row r="2250">
      <c r="A2250" t="inlineStr">
        <is>
          <t>2015-W16-2015-ISAROD-Y27709</t>
        </is>
      </c>
      <c r="B2250" t="n">
        <v>2015</v>
      </c>
      <c r="C2250" t="n">
        <v>16</v>
      </c>
      <c r="D2250" t="inlineStr">
        <is>
          <t>2015-ISAROD</t>
        </is>
      </c>
      <c r="E2250" t="inlineStr">
        <is>
          <t>Y27709</t>
        </is>
      </c>
      <c r="F2250" t="inlineStr">
        <is>
          <t>BN</t>
        </is>
      </c>
      <c r="G2250" t="inlineStr">
        <is>
          <t>No</t>
        </is>
      </c>
      <c r="H2250" t="n">
        <v>5</v>
      </c>
    </row>
    <row r="2251">
      <c r="A2251" t="inlineStr">
        <is>
          <t>2015-W16-2015-ISAROD-Y25730</t>
        </is>
      </c>
      <c r="B2251" t="n">
        <v>2015</v>
      </c>
      <c r="C2251" t="n">
        <v>16</v>
      </c>
      <c r="D2251" t="inlineStr">
        <is>
          <t>2015-ISAROD</t>
        </is>
      </c>
      <c r="E2251" t="inlineStr">
        <is>
          <t>Y25730</t>
        </is>
      </c>
      <c r="F2251" t="inlineStr">
        <is>
          <t>BN</t>
        </is>
      </c>
      <c r="G2251" t="inlineStr">
        <is>
          <t>No</t>
        </is>
      </c>
      <c r="H2251" t="n">
        <v>1.8</v>
      </c>
    </row>
    <row r="2252">
      <c r="A2252" t="inlineStr">
        <is>
          <t>2015-W16-2015-LDV-Y27564</t>
        </is>
      </c>
      <c r="B2252" t="n">
        <v>2015</v>
      </c>
      <c r="C2252" t="n">
        <v>16</v>
      </c>
      <c r="D2252" t="inlineStr">
        <is>
          <t>2015-LDV</t>
        </is>
      </c>
      <c r="E2252" t="inlineStr">
        <is>
          <t>Y27564</t>
        </is>
      </c>
      <c r="F2252" t="inlineStr">
        <is>
          <t>QB</t>
        </is>
      </c>
      <c r="G2252" t="inlineStr">
        <is>
          <t>Yes</t>
        </is>
      </c>
      <c r="H2252" t="n">
        <v>16.16</v>
      </c>
    </row>
    <row r="2253">
      <c r="A2253" t="inlineStr">
        <is>
          <t>2015-W16-2015-LDV-Y24057</t>
        </is>
      </c>
      <c r="B2253" t="n">
        <v>2015</v>
      </c>
      <c r="C2253" t="n">
        <v>16</v>
      </c>
      <c r="D2253" t="inlineStr">
        <is>
          <t>2015-LDV</t>
        </is>
      </c>
      <c r="E2253" t="inlineStr">
        <is>
          <t>Y24057</t>
        </is>
      </c>
      <c r="F2253" t="inlineStr">
        <is>
          <t>WR</t>
        </is>
      </c>
      <c r="G2253" t="inlineStr">
        <is>
          <t>Yes</t>
        </is>
      </c>
      <c r="H2253" t="n">
        <v>12.7</v>
      </c>
    </row>
    <row r="2254">
      <c r="A2254" t="inlineStr">
        <is>
          <t>2015-W16-2015-LDV-Y25773</t>
        </is>
      </c>
      <c r="B2254" t="n">
        <v>2015</v>
      </c>
      <c r="C2254" t="n">
        <v>16</v>
      </c>
      <c r="D2254" t="inlineStr">
        <is>
          <t>2015-LDV</t>
        </is>
      </c>
      <c r="E2254" t="inlineStr">
        <is>
          <t>Y25773</t>
        </is>
      </c>
      <c r="F2254" t="inlineStr">
        <is>
          <t>WR</t>
        </is>
      </c>
      <c r="G2254" t="inlineStr">
        <is>
          <t>Yes</t>
        </is>
      </c>
      <c r="H2254" t="n">
        <v>14</v>
      </c>
    </row>
    <row r="2255">
      <c r="A2255" t="inlineStr">
        <is>
          <t>2015-W16-2015-LDV-Y24963</t>
        </is>
      </c>
      <c r="B2255" t="n">
        <v>2015</v>
      </c>
      <c r="C2255" t="n">
        <v>16</v>
      </c>
      <c r="D2255" t="inlineStr">
        <is>
          <t>2015-LDV</t>
        </is>
      </c>
      <c r="E2255" t="inlineStr">
        <is>
          <t>Y24963</t>
        </is>
      </c>
      <c r="F2255" t="inlineStr">
        <is>
          <t>WR</t>
        </is>
      </c>
      <c r="G2255" t="inlineStr">
        <is>
          <t>Yes</t>
        </is>
      </c>
      <c r="H2255" t="n">
        <v>0.6</v>
      </c>
    </row>
    <row r="2256">
      <c r="A2256" t="inlineStr">
        <is>
          <t>2015-W16-2015-LDV-Y26684</t>
        </is>
      </c>
      <c r="B2256" t="n">
        <v>2015</v>
      </c>
      <c r="C2256" t="n">
        <v>16</v>
      </c>
      <c r="D2256" t="inlineStr">
        <is>
          <t>2015-LDV</t>
        </is>
      </c>
      <c r="E2256" t="inlineStr">
        <is>
          <t>Y26684</t>
        </is>
      </c>
      <c r="F2256" t="inlineStr">
        <is>
          <t>RB</t>
        </is>
      </c>
      <c r="G2256" t="inlineStr">
        <is>
          <t>Yes</t>
        </is>
      </c>
      <c r="H2256" t="n">
        <v>14.8</v>
      </c>
    </row>
    <row r="2257">
      <c r="A2257" t="inlineStr">
        <is>
          <t>2015-W16-2015-LDV-Y28474</t>
        </is>
      </c>
      <c r="B2257" t="n">
        <v>2015</v>
      </c>
      <c r="C2257" t="n">
        <v>16</v>
      </c>
      <c r="D2257" t="inlineStr">
        <is>
          <t>2015-LDV</t>
        </is>
      </c>
      <c r="E2257" t="inlineStr">
        <is>
          <t>Y28474</t>
        </is>
      </c>
      <c r="F2257" t="inlineStr">
        <is>
          <t>RB</t>
        </is>
      </c>
      <c r="G2257" t="inlineStr">
        <is>
          <t>Yes</t>
        </is>
      </c>
      <c r="H2257" t="n">
        <v>18.7</v>
      </c>
    </row>
    <row r="2258">
      <c r="A2258" t="inlineStr">
        <is>
          <t>2015-W16-2015-LDV-Y26658</t>
        </is>
      </c>
      <c r="B2258" t="n">
        <v>2015</v>
      </c>
      <c r="C2258" t="n">
        <v>16</v>
      </c>
      <c r="D2258" t="inlineStr">
        <is>
          <t>2015-LDV</t>
        </is>
      </c>
      <c r="E2258" t="inlineStr">
        <is>
          <t>Y26658</t>
        </is>
      </c>
      <c r="F2258" t="inlineStr">
        <is>
          <t>TE</t>
        </is>
      </c>
      <c r="G2258" t="inlineStr">
        <is>
          <t>Yes</t>
        </is>
      </c>
      <c r="H2258" t="n">
        <v>10.2</v>
      </c>
    </row>
    <row r="2259">
      <c r="A2259" t="inlineStr">
        <is>
          <t>2015-W16-2015-LDV-Y24793</t>
        </is>
      </c>
      <c r="B2259" t="n">
        <v>2015</v>
      </c>
      <c r="C2259" t="n">
        <v>16</v>
      </c>
      <c r="D2259" t="inlineStr">
        <is>
          <t>2015-LDV</t>
        </is>
      </c>
      <c r="E2259" t="inlineStr">
        <is>
          <t>Y24793</t>
        </is>
      </c>
      <c r="F2259" t="inlineStr">
        <is>
          <t>W/R/T FLEX</t>
        </is>
      </c>
      <c r="G2259" t="inlineStr">
        <is>
          <t>Yes</t>
        </is>
      </c>
      <c r="H2259" t="n">
        <v>23.8</v>
      </c>
    </row>
    <row r="2260">
      <c r="A2260" t="inlineStr">
        <is>
          <t>2015-W16-2015-LDV-Y28392</t>
        </is>
      </c>
      <c r="B2260" t="n">
        <v>2015</v>
      </c>
      <c r="C2260" t="n">
        <v>16</v>
      </c>
      <c r="D2260" t="inlineStr">
        <is>
          <t>2015-LDV</t>
        </is>
      </c>
      <c r="E2260" t="inlineStr">
        <is>
          <t>Y28392</t>
        </is>
      </c>
      <c r="F2260" t="inlineStr">
        <is>
          <t>W/R/T FLEX</t>
        </is>
      </c>
      <c r="G2260" t="inlineStr">
        <is>
          <t>Yes</t>
        </is>
      </c>
      <c r="H2260" t="n">
        <v>1</v>
      </c>
    </row>
    <row r="2261">
      <c r="A2261" t="inlineStr">
        <is>
          <t>2015-W16-2015-LDV-Y26702</t>
        </is>
      </c>
      <c r="B2261" t="n">
        <v>2015</v>
      </c>
      <c r="C2261" t="n">
        <v>16</v>
      </c>
      <c r="D2261" t="inlineStr">
        <is>
          <t>2015-LDV</t>
        </is>
      </c>
      <c r="E2261" t="inlineStr">
        <is>
          <t>Y26702</t>
        </is>
      </c>
      <c r="F2261" t="inlineStr">
        <is>
          <t>W/R/T FLEX</t>
        </is>
      </c>
      <c r="G2261" t="inlineStr">
        <is>
          <t>Yes</t>
        </is>
      </c>
      <c r="H2261" t="n">
        <v>4.1</v>
      </c>
    </row>
    <row r="2262">
      <c r="A2262" t="inlineStr">
        <is>
          <t>2015-W16-2015-LDV-Y28103</t>
        </is>
      </c>
      <c r="B2262" t="n">
        <v>2015</v>
      </c>
      <c r="C2262" t="n">
        <v>16</v>
      </c>
      <c r="D2262" t="inlineStr">
        <is>
          <t>2015-LDV</t>
        </is>
      </c>
      <c r="E2262" t="inlineStr">
        <is>
          <t>Y28103</t>
        </is>
      </c>
      <c r="F2262" t="inlineStr">
        <is>
          <t>K</t>
        </is>
      </c>
      <c r="G2262" t="inlineStr">
        <is>
          <t>Yes</t>
        </is>
      </c>
      <c r="H2262" t="n">
        <v>8</v>
      </c>
    </row>
    <row r="2263">
      <c r="A2263" t="inlineStr">
        <is>
          <t>2015-W16-2015-LDV-Y-DEF:denver</t>
        </is>
      </c>
      <c r="B2263" t="n">
        <v>2015</v>
      </c>
      <c r="C2263" t="n">
        <v>16</v>
      </c>
      <c r="D2263" t="inlineStr">
        <is>
          <t>2015-LDV</t>
        </is>
      </c>
      <c r="E2263" t="inlineStr">
        <is>
          <t>Y-DEF:denver</t>
        </is>
      </c>
      <c r="F2263" t="inlineStr">
        <is>
          <t>DST</t>
        </is>
      </c>
      <c r="G2263" t="inlineStr">
        <is>
          <t>Yes</t>
        </is>
      </c>
      <c r="H2263" t="n">
        <v>5</v>
      </c>
    </row>
    <row r="2264">
      <c r="A2264" t="inlineStr">
        <is>
          <t>2015-W16-2015-LDV-Y6760</t>
        </is>
      </c>
      <c r="B2264" t="n">
        <v>2015</v>
      </c>
      <c r="C2264" t="n">
        <v>16</v>
      </c>
      <c r="D2264" t="inlineStr">
        <is>
          <t>2015-LDV</t>
        </is>
      </c>
      <c r="E2264" t="inlineStr">
        <is>
          <t>Y6760</t>
        </is>
      </c>
      <c r="F2264" t="inlineStr">
        <is>
          <t>BN</t>
        </is>
      </c>
      <c r="G2264" t="inlineStr">
        <is>
          <t>No</t>
        </is>
      </c>
      <c r="H2264" t="n">
        <v>16.36</v>
      </c>
    </row>
    <row r="2265">
      <c r="A2265" t="inlineStr">
        <is>
          <t>2015-W16-2015-LDV-Y28402</t>
        </is>
      </c>
      <c r="B2265" t="n">
        <v>2015</v>
      </c>
      <c r="C2265" t="n">
        <v>16</v>
      </c>
      <c r="D2265" t="inlineStr">
        <is>
          <t>2015-LDV</t>
        </is>
      </c>
      <c r="E2265" t="inlineStr">
        <is>
          <t>Y28402</t>
        </is>
      </c>
      <c r="F2265" t="inlineStr">
        <is>
          <t>BN</t>
        </is>
      </c>
      <c r="G2265" t="inlineStr">
        <is>
          <t>No</t>
        </is>
      </c>
      <c r="H2265" t="n">
        <v>9.300000000000001</v>
      </c>
    </row>
    <row r="2266">
      <c r="A2266" t="inlineStr">
        <is>
          <t>2015-W16-2015-LDV-Y27540</t>
        </is>
      </c>
      <c r="B2266" t="n">
        <v>2015</v>
      </c>
      <c r="C2266" t="n">
        <v>16</v>
      </c>
      <c r="D2266" t="inlineStr">
        <is>
          <t>2015-LDV</t>
        </is>
      </c>
      <c r="E2266" t="inlineStr">
        <is>
          <t>Y27540</t>
        </is>
      </c>
      <c r="F2266" t="inlineStr">
        <is>
          <t>BN</t>
        </is>
      </c>
      <c r="G2266" t="inlineStr">
        <is>
          <t>No</t>
        </is>
      </c>
      <c r="H2266" t="n">
        <v>0</v>
      </c>
    </row>
    <row r="2267">
      <c r="A2267" t="inlineStr">
        <is>
          <t>2015-W16-2015-LDV-Y27618</t>
        </is>
      </c>
      <c r="B2267" t="n">
        <v>2015</v>
      </c>
      <c r="C2267" t="n">
        <v>16</v>
      </c>
      <c r="D2267" t="inlineStr">
        <is>
          <t>2015-LDV</t>
        </is>
      </c>
      <c r="E2267" t="inlineStr">
        <is>
          <t>Y27618</t>
        </is>
      </c>
      <c r="F2267" t="inlineStr">
        <is>
          <t>BN</t>
        </is>
      </c>
      <c r="G2267" t="inlineStr">
        <is>
          <t>No</t>
        </is>
      </c>
      <c r="H2267" t="n">
        <v>1.5</v>
      </c>
    </row>
    <row r="2268">
      <c r="A2268" t="inlineStr">
        <is>
          <t>2015-W16-2015-LDV-Y28534</t>
        </is>
      </c>
      <c r="B2268" t="n">
        <v>2015</v>
      </c>
      <c r="C2268" t="n">
        <v>16</v>
      </c>
      <c r="D2268" t="inlineStr">
        <is>
          <t>2015-LDV</t>
        </is>
      </c>
      <c r="E2268" t="inlineStr">
        <is>
          <t>Y28534</t>
        </is>
      </c>
      <c r="F2268" t="inlineStr">
        <is>
          <t>BN</t>
        </is>
      </c>
      <c r="G2268" t="inlineStr">
        <is>
          <t>No</t>
        </is>
      </c>
      <c r="H2268" t="n">
        <v>1.9</v>
      </c>
    </row>
    <row r="2269">
      <c r="A2269" t="inlineStr">
        <is>
          <t>2015-W16-2015-LDV-Y25991</t>
        </is>
      </c>
      <c r="B2269" t="n">
        <v>2015</v>
      </c>
      <c r="C2269" t="n">
        <v>16</v>
      </c>
      <c r="D2269" t="inlineStr">
        <is>
          <t>2015-LDV</t>
        </is>
      </c>
      <c r="E2269" t="inlineStr">
        <is>
          <t>Y25991</t>
        </is>
      </c>
      <c r="F2269" t="inlineStr">
        <is>
          <t>BN</t>
        </is>
      </c>
      <c r="G2269" t="inlineStr">
        <is>
          <t>No</t>
        </is>
      </c>
      <c r="H2269" t="n">
        <v>9.800000000000001</v>
      </c>
    </row>
    <row r="2270">
      <c r="A2270" t="inlineStr">
        <is>
          <t>2015-W16-2015-ABARBA-Y25785</t>
        </is>
      </c>
      <c r="B2270" t="n">
        <v>2015</v>
      </c>
      <c r="C2270" t="n">
        <v>16</v>
      </c>
      <c r="D2270" t="inlineStr">
        <is>
          <t>2015-ABARBA</t>
        </is>
      </c>
      <c r="E2270" t="inlineStr">
        <is>
          <t>Y25785</t>
        </is>
      </c>
      <c r="F2270" t="inlineStr">
        <is>
          <t>QB</t>
        </is>
      </c>
      <c r="G2270" t="inlineStr">
        <is>
          <t>Yes</t>
        </is>
      </c>
      <c r="H2270" t="n">
        <v>20.36</v>
      </c>
    </row>
    <row r="2271">
      <c r="A2271" t="inlineStr">
        <is>
          <t>2015-W16-2015-ABARBA-Y26650</t>
        </is>
      </c>
      <c r="B2271" t="n">
        <v>2015</v>
      </c>
      <c r="C2271" t="n">
        <v>16</v>
      </c>
      <c r="D2271" t="inlineStr">
        <is>
          <t>2015-ABARBA</t>
        </is>
      </c>
      <c r="E2271" t="inlineStr">
        <is>
          <t>Y26650</t>
        </is>
      </c>
      <c r="F2271" t="inlineStr">
        <is>
          <t>WR</t>
        </is>
      </c>
      <c r="G2271" t="inlineStr">
        <is>
          <t>Yes</t>
        </is>
      </c>
      <c r="H2271" t="n">
        <v>17.7</v>
      </c>
    </row>
    <row r="2272">
      <c r="A2272" t="inlineStr">
        <is>
          <t>2015-W16-2015-ABARBA-Y6762</t>
        </is>
      </c>
      <c r="B2272" t="n">
        <v>2015</v>
      </c>
      <c r="C2272" t="n">
        <v>16</v>
      </c>
      <c r="D2272" t="inlineStr">
        <is>
          <t>2015-ABARBA</t>
        </is>
      </c>
      <c r="E2272" t="inlineStr">
        <is>
          <t>Y6762</t>
        </is>
      </c>
      <c r="F2272" t="inlineStr">
        <is>
          <t>WR</t>
        </is>
      </c>
      <c r="G2272" t="inlineStr">
        <is>
          <t>Yes</t>
        </is>
      </c>
      <c r="H2272" t="n">
        <v>8.9</v>
      </c>
    </row>
    <row r="2273">
      <c r="A2273" t="inlineStr">
        <is>
          <t>2015-W16-2015-ABARBA-Y27874</t>
        </is>
      </c>
      <c r="B2273" t="n">
        <v>2015</v>
      </c>
      <c r="C2273" t="n">
        <v>16</v>
      </c>
      <c r="D2273" t="inlineStr">
        <is>
          <t>2015-ABARBA</t>
        </is>
      </c>
      <c r="E2273" t="inlineStr">
        <is>
          <t>Y27874</t>
        </is>
      </c>
      <c r="F2273" t="inlineStr">
        <is>
          <t>WR</t>
        </is>
      </c>
      <c r="G2273" t="inlineStr">
        <is>
          <t>Yes</t>
        </is>
      </c>
      <c r="H2273" t="n">
        <v>22.7</v>
      </c>
    </row>
    <row r="2274">
      <c r="A2274" t="inlineStr">
        <is>
          <t>2015-W16-2015-ABARBA-Y28044</t>
        </is>
      </c>
      <c r="B2274" t="n">
        <v>2015</v>
      </c>
      <c r="C2274" t="n">
        <v>16</v>
      </c>
      <c r="D2274" t="inlineStr">
        <is>
          <t>2015-ABARBA</t>
        </is>
      </c>
      <c r="E2274" t="inlineStr">
        <is>
          <t>Y28044</t>
        </is>
      </c>
      <c r="F2274" t="inlineStr">
        <is>
          <t>RB</t>
        </is>
      </c>
      <c r="G2274" t="inlineStr">
        <is>
          <t>Yes</t>
        </is>
      </c>
      <c r="H2274" t="n">
        <v>6.1</v>
      </c>
    </row>
    <row r="2275">
      <c r="A2275" t="inlineStr">
        <is>
          <t>2015-W16-2015-ABARBA-Y28562</t>
        </is>
      </c>
      <c r="B2275" t="n">
        <v>2015</v>
      </c>
      <c r="C2275" t="n">
        <v>16</v>
      </c>
      <c r="D2275" t="inlineStr">
        <is>
          <t>2015-ABARBA</t>
        </is>
      </c>
      <c r="E2275" t="inlineStr">
        <is>
          <t>Y28562</t>
        </is>
      </c>
      <c r="F2275" t="inlineStr">
        <is>
          <t>RB</t>
        </is>
      </c>
      <c r="G2275" t="inlineStr">
        <is>
          <t>Yes</t>
        </is>
      </c>
      <c r="H2275" t="n">
        <v>5.6</v>
      </c>
    </row>
    <row r="2276">
      <c r="A2276" t="inlineStr">
        <is>
          <t>2015-W16-2015-ABARBA-Y7924</t>
        </is>
      </c>
      <c r="B2276" t="n">
        <v>2015</v>
      </c>
      <c r="C2276" t="n">
        <v>16</v>
      </c>
      <c r="D2276" t="inlineStr">
        <is>
          <t>2015-ABARBA</t>
        </is>
      </c>
      <c r="E2276" t="inlineStr">
        <is>
          <t>Y7924</t>
        </is>
      </c>
      <c r="F2276" t="inlineStr">
        <is>
          <t>TE</t>
        </is>
      </c>
      <c r="G2276" t="inlineStr">
        <is>
          <t>Yes</t>
        </is>
      </c>
      <c r="H2276" t="n">
        <v>5.9</v>
      </c>
    </row>
    <row r="2277">
      <c r="A2277" t="inlineStr">
        <is>
          <t>2015-W16-2015-ABARBA-Y25807</t>
        </is>
      </c>
      <c r="B2277" t="n">
        <v>2015</v>
      </c>
      <c r="C2277" t="n">
        <v>16</v>
      </c>
      <c r="D2277" t="inlineStr">
        <is>
          <t>2015-ABARBA</t>
        </is>
      </c>
      <c r="E2277" t="inlineStr">
        <is>
          <t>Y25807</t>
        </is>
      </c>
      <c r="F2277" t="inlineStr">
        <is>
          <t>W/R/T FLEX</t>
        </is>
      </c>
      <c r="G2277" t="inlineStr">
        <is>
          <t>Yes</t>
        </is>
      </c>
      <c r="H2277" t="n">
        <v>12.7</v>
      </c>
    </row>
    <row r="2278">
      <c r="A2278" t="inlineStr">
        <is>
          <t>2015-W16-2015-ABARBA-Y28494</t>
        </is>
      </c>
      <c r="B2278" t="n">
        <v>2015</v>
      </c>
      <c r="C2278" t="n">
        <v>16</v>
      </c>
      <c r="D2278" t="inlineStr">
        <is>
          <t>2015-ABARBA</t>
        </is>
      </c>
      <c r="E2278" t="inlineStr">
        <is>
          <t>Y28494</t>
        </is>
      </c>
      <c r="F2278" t="inlineStr">
        <is>
          <t>W/R/T FLEX</t>
        </is>
      </c>
      <c r="G2278" t="inlineStr">
        <is>
          <t>Yes</t>
        </is>
      </c>
      <c r="H2278" t="n">
        <v>8.300000000000001</v>
      </c>
    </row>
    <row r="2279">
      <c r="A2279" t="inlineStr">
        <is>
          <t>2015-W16-2015-ABARBA-Y27946</t>
        </is>
      </c>
      <c r="B2279" t="n">
        <v>2015</v>
      </c>
      <c r="C2279" t="n">
        <v>16</v>
      </c>
      <c r="D2279" t="inlineStr">
        <is>
          <t>2015-ABARBA</t>
        </is>
      </c>
      <c r="E2279" t="inlineStr">
        <is>
          <t>Y27946</t>
        </is>
      </c>
      <c r="F2279" t="inlineStr">
        <is>
          <t>W/R/T FLEX</t>
        </is>
      </c>
      <c r="G2279" t="inlineStr">
        <is>
          <t>Yes</t>
        </is>
      </c>
      <c r="H2279" t="n">
        <v>-1.9</v>
      </c>
    </row>
    <row r="2280">
      <c r="A2280" t="inlineStr">
        <is>
          <t>2015-W16-2015-ABARBA-Y9526</t>
        </is>
      </c>
      <c r="B2280" t="n">
        <v>2015</v>
      </c>
      <c r="C2280" t="n">
        <v>16</v>
      </c>
      <c r="D2280" t="inlineStr">
        <is>
          <t>2015-ABARBA</t>
        </is>
      </c>
      <c r="E2280" t="inlineStr">
        <is>
          <t>Y9526</t>
        </is>
      </c>
      <c r="F2280" t="inlineStr">
        <is>
          <t>K</t>
        </is>
      </c>
      <c r="G2280" t="inlineStr">
        <is>
          <t>Yes</t>
        </is>
      </c>
      <c r="H2280" t="n">
        <v>8</v>
      </c>
    </row>
    <row r="2281">
      <c r="A2281" t="inlineStr">
        <is>
          <t>2015-W16-2015-ABARBA-Y-DEF:carolina</t>
        </is>
      </c>
      <c r="B2281" t="n">
        <v>2015</v>
      </c>
      <c r="C2281" t="n">
        <v>16</v>
      </c>
      <c r="D2281" t="inlineStr">
        <is>
          <t>2015-ABARBA</t>
        </is>
      </c>
      <c r="E2281" t="inlineStr">
        <is>
          <t>Y-DEF:carolina</t>
        </is>
      </c>
      <c r="F2281" t="inlineStr">
        <is>
          <t>DST</t>
        </is>
      </c>
      <c r="G2281" t="inlineStr">
        <is>
          <t>Yes</t>
        </is>
      </c>
      <c r="H2281" t="n">
        <v>5</v>
      </c>
    </row>
    <row r="2282">
      <c r="A2282" t="inlineStr">
        <is>
          <t>2015-W16-2015-ABARBA-Y28457</t>
        </is>
      </c>
      <c r="B2282" t="n">
        <v>2015</v>
      </c>
      <c r="C2282" t="n">
        <v>16</v>
      </c>
      <c r="D2282" t="inlineStr">
        <is>
          <t>2015-ABARBA</t>
        </is>
      </c>
      <c r="E2282" t="inlineStr">
        <is>
          <t>Y28457</t>
        </is>
      </c>
      <c r="F2282" t="inlineStr">
        <is>
          <t>BN</t>
        </is>
      </c>
      <c r="G2282" t="inlineStr">
        <is>
          <t>No</t>
        </is>
      </c>
      <c r="H2282" t="n">
        <v>3.3</v>
      </c>
    </row>
    <row r="2283">
      <c r="A2283" t="inlineStr">
        <is>
          <t>2015-W16-2015-ABARBA-Y24788</t>
        </is>
      </c>
      <c r="B2283" t="n">
        <v>2015</v>
      </c>
      <c r="C2283" t="n">
        <v>16</v>
      </c>
      <c r="D2283" t="inlineStr">
        <is>
          <t>2015-ABARBA</t>
        </is>
      </c>
      <c r="E2283" t="inlineStr">
        <is>
          <t>Y24788</t>
        </is>
      </c>
      <c r="F2283" t="inlineStr">
        <is>
          <t>BN</t>
        </is>
      </c>
      <c r="G2283" t="inlineStr">
        <is>
          <t>No</t>
        </is>
      </c>
      <c r="H2283" t="n">
        <v>14.28</v>
      </c>
    </row>
    <row r="2284">
      <c r="A2284" t="inlineStr">
        <is>
          <t>2015-W16-2015-ABARBA-Y28429</t>
        </is>
      </c>
      <c r="B2284" t="n">
        <v>2015</v>
      </c>
      <c r="C2284" t="n">
        <v>16</v>
      </c>
      <c r="D2284" t="inlineStr">
        <is>
          <t>2015-ABARBA</t>
        </is>
      </c>
      <c r="E2284" t="inlineStr">
        <is>
          <t>Y28429</t>
        </is>
      </c>
      <c r="F2284" t="inlineStr">
        <is>
          <t>BN</t>
        </is>
      </c>
      <c r="G2284" t="inlineStr">
        <is>
          <t>No</t>
        </is>
      </c>
      <c r="H2284" t="n">
        <v>0</v>
      </c>
    </row>
    <row r="2285">
      <c r="A2285" t="inlineStr">
        <is>
          <t>2015-W16-2015-ABARBA-Y8780</t>
        </is>
      </c>
      <c r="B2285" t="n">
        <v>2015</v>
      </c>
      <c r="C2285" t="n">
        <v>16</v>
      </c>
      <c r="D2285" t="inlineStr">
        <is>
          <t>2015-ABARBA</t>
        </is>
      </c>
      <c r="E2285" t="inlineStr">
        <is>
          <t>Y8780</t>
        </is>
      </c>
      <c r="F2285" t="inlineStr">
        <is>
          <t>BN</t>
        </is>
      </c>
      <c r="G2285" t="inlineStr">
        <is>
          <t>No</t>
        </is>
      </c>
      <c r="H2285" t="n">
        <v>20.34</v>
      </c>
    </row>
    <row r="2286">
      <c r="A2286" t="inlineStr">
        <is>
          <t>2015-W16-2015-ABARBA-Y24843</t>
        </is>
      </c>
      <c r="B2286" t="n">
        <v>2015</v>
      </c>
      <c r="C2286" t="n">
        <v>16</v>
      </c>
      <c r="D2286" t="inlineStr">
        <is>
          <t>2015-ABARBA</t>
        </is>
      </c>
      <c r="E2286" t="inlineStr">
        <is>
          <t>Y24843</t>
        </is>
      </c>
      <c r="F2286" t="inlineStr">
        <is>
          <t>BN</t>
        </is>
      </c>
      <c r="G2286" t="inlineStr">
        <is>
          <t>No</t>
        </is>
      </c>
      <c r="H2286" t="n">
        <v>2.4</v>
      </c>
    </row>
    <row r="2287">
      <c r="A2287" t="inlineStr">
        <is>
          <t>2015-W16-2015-ABARBA-Y24830</t>
        </is>
      </c>
      <c r="B2287" t="n">
        <v>2015</v>
      </c>
      <c r="C2287" t="n">
        <v>16</v>
      </c>
      <c r="D2287" t="inlineStr">
        <is>
          <t>2015-ABARBA</t>
        </is>
      </c>
      <c r="E2287" t="inlineStr">
        <is>
          <t>Y24830</t>
        </is>
      </c>
      <c r="F2287" t="inlineStr">
        <is>
          <t>BN</t>
        </is>
      </c>
      <c r="G2287" t="inlineStr">
        <is>
          <t>No</t>
        </is>
      </c>
      <c r="H2287" t="n">
        <v>11.3</v>
      </c>
    </row>
    <row r="2288">
      <c r="A2288" t="inlineStr">
        <is>
          <t>2016-W1-2016-JCHAPS-Y9265</t>
        </is>
      </c>
      <c r="B2288" t="n">
        <v>2016</v>
      </c>
      <c r="C2288" t="n">
        <v>1</v>
      </c>
      <c r="D2288" t="inlineStr">
        <is>
          <t>2016-JCHAPS</t>
        </is>
      </c>
      <c r="E2288" t="inlineStr">
        <is>
          <t>Y9265</t>
        </is>
      </c>
      <c r="F2288" t="inlineStr">
        <is>
          <t>QB</t>
        </is>
      </c>
      <c r="G2288" t="inlineStr">
        <is>
          <t>Yes</t>
        </is>
      </c>
      <c r="H2288" t="n">
        <v>26.1</v>
      </c>
    </row>
    <row r="2289">
      <c r="A2289" t="inlineStr">
        <is>
          <t>2016-W1-2016-JCHAPS-Y27589</t>
        </is>
      </c>
      <c r="B2289" t="n">
        <v>2016</v>
      </c>
      <c r="C2289" t="n">
        <v>1</v>
      </c>
      <c r="D2289" t="inlineStr">
        <is>
          <t>2016-JCHAPS</t>
        </is>
      </c>
      <c r="E2289" t="inlineStr">
        <is>
          <t>Y27589</t>
        </is>
      </c>
      <c r="F2289" t="inlineStr">
        <is>
          <t>WR</t>
        </is>
      </c>
      <c r="G2289" t="inlineStr">
        <is>
          <t>Yes</t>
        </is>
      </c>
      <c r="H2289" t="n">
        <v>7.2</v>
      </c>
    </row>
    <row r="2290">
      <c r="A2290" t="inlineStr">
        <is>
          <t>2016-W1-2016-JCHAPS-Y27548</t>
        </is>
      </c>
      <c r="B2290" t="n">
        <v>2016</v>
      </c>
      <c r="C2290" t="n">
        <v>1</v>
      </c>
      <c r="D2290" t="inlineStr">
        <is>
          <t>2016-JCHAPS</t>
        </is>
      </c>
      <c r="E2290" t="inlineStr">
        <is>
          <t>Y27548</t>
        </is>
      </c>
      <c r="F2290" t="inlineStr">
        <is>
          <t>WR</t>
        </is>
      </c>
      <c r="G2290" t="inlineStr">
        <is>
          <t>Yes</t>
        </is>
      </c>
      <c r="H2290" t="n">
        <v>27.4</v>
      </c>
    </row>
    <row r="2291">
      <c r="A2291" t="inlineStr">
        <is>
          <t>2016-W1-2016-JCHAPS-Y28474</t>
        </is>
      </c>
      <c r="B2291" t="n">
        <v>2016</v>
      </c>
      <c r="C2291" t="n">
        <v>1</v>
      </c>
      <c r="D2291" t="inlineStr">
        <is>
          <t>2016-JCHAPS</t>
        </is>
      </c>
      <c r="E2291" t="inlineStr">
        <is>
          <t>Y28474</t>
        </is>
      </c>
      <c r="F2291" t="inlineStr">
        <is>
          <t>RB</t>
        </is>
      </c>
      <c r="G2291" t="inlineStr">
        <is>
          <t>Yes</t>
        </is>
      </c>
      <c r="H2291" t="n">
        <v>19.2</v>
      </c>
    </row>
    <row r="2292">
      <c r="A2292" t="inlineStr">
        <is>
          <t>2016-W1-2016-JCHAPS-Y26685</t>
        </is>
      </c>
      <c r="B2292" t="n">
        <v>2016</v>
      </c>
      <c r="C2292" t="n">
        <v>1</v>
      </c>
      <c r="D2292" t="inlineStr">
        <is>
          <t>2016-JCHAPS</t>
        </is>
      </c>
      <c r="E2292" t="inlineStr">
        <is>
          <t>Y26685</t>
        </is>
      </c>
      <c r="F2292" t="inlineStr">
        <is>
          <t>RB</t>
        </is>
      </c>
      <c r="G2292" t="inlineStr">
        <is>
          <t>Yes</t>
        </is>
      </c>
      <c r="H2292" t="n">
        <v>7.1</v>
      </c>
    </row>
    <row r="2293">
      <c r="A2293" t="inlineStr">
        <is>
          <t>2016-W1-2016-JCHAPS-Y9353</t>
        </is>
      </c>
      <c r="B2293" t="n">
        <v>2016</v>
      </c>
      <c r="C2293" t="n">
        <v>1</v>
      </c>
      <c r="D2293" t="inlineStr">
        <is>
          <t>2016-JCHAPS</t>
        </is>
      </c>
      <c r="E2293" t="inlineStr">
        <is>
          <t>Y9353</t>
        </is>
      </c>
      <c r="F2293" t="inlineStr">
        <is>
          <t>TE</t>
        </is>
      </c>
      <c r="G2293" t="inlineStr">
        <is>
          <t>Yes</t>
        </is>
      </c>
      <c r="H2293" t="n">
        <v>0.7</v>
      </c>
    </row>
    <row r="2294">
      <c r="A2294" t="inlineStr">
        <is>
          <t>2016-W1-2016-JCHAPS-Y24035</t>
        </is>
      </c>
      <c r="B2294" t="n">
        <v>2016</v>
      </c>
      <c r="C2294" t="n">
        <v>1</v>
      </c>
      <c r="D2294" t="inlineStr">
        <is>
          <t>2016-JCHAPS</t>
        </is>
      </c>
      <c r="E2294" t="inlineStr">
        <is>
          <t>Y24035</t>
        </is>
      </c>
      <c r="F2294" t="inlineStr">
        <is>
          <t>W/R/T FLEX</t>
        </is>
      </c>
      <c r="G2294" t="inlineStr">
        <is>
          <t>Yes</t>
        </is>
      </c>
      <c r="H2294" t="n">
        <v>4.3</v>
      </c>
    </row>
    <row r="2295">
      <c r="A2295" t="inlineStr">
        <is>
          <t>2016-W1-2016-JCHAPS-Y6243</t>
        </is>
      </c>
      <c r="B2295" t="n">
        <v>2016</v>
      </c>
      <c r="C2295" t="n">
        <v>1</v>
      </c>
      <c r="D2295" t="inlineStr">
        <is>
          <t>2016-JCHAPS</t>
        </is>
      </c>
      <c r="E2295" t="inlineStr">
        <is>
          <t>Y6243</t>
        </is>
      </c>
      <c r="F2295" t="inlineStr">
        <is>
          <t>K</t>
        </is>
      </c>
      <c r="G2295" t="inlineStr">
        <is>
          <t>Yes</t>
        </is>
      </c>
      <c r="H2295" t="n">
        <v>10</v>
      </c>
    </row>
    <row r="2296">
      <c r="A2296" t="inlineStr">
        <is>
          <t>2016-W1-2016-JCHAPS-Y-DEF:houston</t>
        </is>
      </c>
      <c r="B2296" t="n">
        <v>2016</v>
      </c>
      <c r="C2296" t="n">
        <v>1</v>
      </c>
      <c r="D2296" t="inlineStr">
        <is>
          <t>2016-JCHAPS</t>
        </is>
      </c>
      <c r="E2296" t="inlineStr">
        <is>
          <t>Y-DEF:houston</t>
        </is>
      </c>
      <c r="F2296" t="inlineStr">
        <is>
          <t>DST</t>
        </is>
      </c>
      <c r="G2296" t="inlineStr">
        <is>
          <t>Yes</t>
        </is>
      </c>
      <c r="H2296" t="n">
        <v>8</v>
      </c>
    </row>
    <row r="2297">
      <c r="A2297" t="inlineStr">
        <is>
          <t>2016-W1-2016-JCHAPS-Y28714</t>
        </is>
      </c>
      <c r="B2297" t="n">
        <v>2016</v>
      </c>
      <c r="C2297" t="n">
        <v>1</v>
      </c>
      <c r="D2297" t="inlineStr">
        <is>
          <t>2016-JCHAPS</t>
        </is>
      </c>
      <c r="E2297" t="inlineStr">
        <is>
          <t>Y28714</t>
        </is>
      </c>
      <c r="F2297" t="inlineStr">
        <is>
          <t>BN</t>
        </is>
      </c>
      <c r="G2297" t="inlineStr">
        <is>
          <t>No</t>
        </is>
      </c>
      <c r="H2297" t="n">
        <v>5.8</v>
      </c>
    </row>
    <row r="2298">
      <c r="A2298" t="inlineStr">
        <is>
          <t>2016-W1-2016-JCHAPS-Y25105</t>
        </is>
      </c>
      <c r="B2298" t="n">
        <v>2016</v>
      </c>
      <c r="C2298" t="n">
        <v>1</v>
      </c>
      <c r="D2298" t="inlineStr">
        <is>
          <t>2016-JCHAPS</t>
        </is>
      </c>
      <c r="E2298" t="inlineStr">
        <is>
          <t>Y25105</t>
        </is>
      </c>
      <c r="F2298" t="inlineStr">
        <is>
          <t>BN</t>
        </is>
      </c>
      <c r="G2298" t="inlineStr">
        <is>
          <t>No</t>
        </is>
      </c>
      <c r="H2298" t="n">
        <v>15.2</v>
      </c>
    </row>
    <row r="2299">
      <c r="A2299" t="inlineStr">
        <is>
          <t>2016-W1-2016-JCHAPS-Y7241</t>
        </is>
      </c>
      <c r="B2299" t="n">
        <v>2016</v>
      </c>
      <c r="C2299" t="n">
        <v>1</v>
      </c>
      <c r="D2299" t="inlineStr">
        <is>
          <t>2016-JCHAPS</t>
        </is>
      </c>
      <c r="E2299" t="inlineStr">
        <is>
          <t>Y7241</t>
        </is>
      </c>
      <c r="F2299" t="inlineStr">
        <is>
          <t>BN</t>
        </is>
      </c>
      <c r="G2299" t="inlineStr">
        <is>
          <t>No</t>
        </is>
      </c>
      <c r="H2299" t="n">
        <v>7.8</v>
      </c>
    </row>
    <row r="2300">
      <c r="A2300" t="inlineStr">
        <is>
          <t>2016-W1-2016-JCHAPS-Y28483</t>
        </is>
      </c>
      <c r="B2300" t="n">
        <v>2016</v>
      </c>
      <c r="C2300" t="n">
        <v>1</v>
      </c>
      <c r="D2300" t="inlineStr">
        <is>
          <t>2016-JCHAPS</t>
        </is>
      </c>
      <c r="E2300" t="inlineStr">
        <is>
          <t>Y28483</t>
        </is>
      </c>
      <c r="F2300" t="inlineStr">
        <is>
          <t>BN</t>
        </is>
      </c>
      <c r="G2300" t="inlineStr">
        <is>
          <t>No</t>
        </is>
      </c>
      <c r="H2300" t="n">
        <v>3.3</v>
      </c>
    </row>
    <row r="2301">
      <c r="A2301" t="inlineStr">
        <is>
          <t>2016-W1-2016-JCHAPS-Y28389</t>
        </is>
      </c>
      <c r="B2301" t="n">
        <v>2016</v>
      </c>
      <c r="C2301" t="n">
        <v>1</v>
      </c>
      <c r="D2301" t="inlineStr">
        <is>
          <t>2016-JCHAPS</t>
        </is>
      </c>
      <c r="E2301" t="inlineStr">
        <is>
          <t>Y28389</t>
        </is>
      </c>
      <c r="F2301" t="inlineStr">
        <is>
          <t>BN</t>
        </is>
      </c>
      <c r="G2301" t="inlineStr">
        <is>
          <t>No</t>
        </is>
      </c>
      <c r="H2301" t="n">
        <v>32.54</v>
      </c>
    </row>
    <row r="2302">
      <c r="A2302" t="inlineStr">
        <is>
          <t>2016-W1-2016-JCHAPS-Y26631</t>
        </is>
      </c>
      <c r="B2302" t="n">
        <v>2016</v>
      </c>
      <c r="C2302" t="n">
        <v>1</v>
      </c>
      <c r="D2302" t="inlineStr">
        <is>
          <t>2016-JCHAPS</t>
        </is>
      </c>
      <c r="E2302" t="inlineStr">
        <is>
          <t>Y26631</t>
        </is>
      </c>
      <c r="F2302" t="inlineStr">
        <is>
          <t>BN</t>
        </is>
      </c>
      <c r="G2302" t="inlineStr">
        <is>
          <t>No</t>
        </is>
      </c>
      <c r="H2302" t="n">
        <v>1.5</v>
      </c>
    </row>
    <row r="2303">
      <c r="A2303" t="inlineStr">
        <is>
          <t>2016-W1-2016-ALEXAODE-Y6770</t>
        </is>
      </c>
      <c r="B2303" t="n">
        <v>2016</v>
      </c>
      <c r="C2303" t="n">
        <v>1</v>
      </c>
      <c r="D2303" t="inlineStr">
        <is>
          <t>2016-ALEXAODE</t>
        </is>
      </c>
      <c r="E2303" t="inlineStr">
        <is>
          <t>Y6770</t>
        </is>
      </c>
      <c r="F2303" t="inlineStr">
        <is>
          <t>QB</t>
        </is>
      </c>
      <c r="G2303" t="inlineStr">
        <is>
          <t>Yes</t>
        </is>
      </c>
      <c r="H2303" t="n">
        <v>22.8</v>
      </c>
    </row>
    <row r="2304">
      <c r="A2304" t="inlineStr">
        <is>
          <t>2016-W1-2016-ALEXAODE-Y25755</t>
        </is>
      </c>
      <c r="B2304" t="n">
        <v>2016</v>
      </c>
      <c r="C2304" t="n">
        <v>1</v>
      </c>
      <c r="D2304" t="inlineStr">
        <is>
          <t>2016-ALEXAODE</t>
        </is>
      </c>
      <c r="E2304" t="inlineStr">
        <is>
          <t>Y25755</t>
        </is>
      </c>
      <c r="F2304" t="inlineStr">
        <is>
          <t>WR</t>
        </is>
      </c>
      <c r="G2304" t="inlineStr">
        <is>
          <t>Yes</t>
        </is>
      </c>
      <c r="H2304" t="n">
        <v>10.5</v>
      </c>
    </row>
    <row r="2305">
      <c r="A2305" t="inlineStr">
        <is>
          <t>2016-W1-2016-ALEXAODE-Y24062</t>
        </is>
      </c>
      <c r="B2305" t="n">
        <v>2016</v>
      </c>
      <c r="C2305" t="n">
        <v>1</v>
      </c>
      <c r="D2305" t="inlineStr">
        <is>
          <t>2016-ALEXAODE</t>
        </is>
      </c>
      <c r="E2305" t="inlineStr">
        <is>
          <t>Y24062</t>
        </is>
      </c>
      <c r="F2305" t="inlineStr">
        <is>
          <t>WR</t>
        </is>
      </c>
      <c r="G2305" t="inlineStr">
        <is>
          <t>Yes</t>
        </is>
      </c>
      <c r="H2305" t="n">
        <v>9.699999999999999</v>
      </c>
    </row>
    <row r="2306">
      <c r="A2306" t="inlineStr">
        <is>
          <t>2016-W1-2016-ALEXAODE-Y8261</t>
        </is>
      </c>
      <c r="B2306" t="n">
        <v>2016</v>
      </c>
      <c r="C2306" t="n">
        <v>1</v>
      </c>
      <c r="D2306" t="inlineStr">
        <is>
          <t>2016-ALEXAODE</t>
        </is>
      </c>
      <c r="E2306" t="inlineStr">
        <is>
          <t>Y8261</t>
        </is>
      </c>
      <c r="F2306" t="inlineStr">
        <is>
          <t>RB</t>
        </is>
      </c>
      <c r="G2306" t="inlineStr">
        <is>
          <t>Yes</t>
        </is>
      </c>
      <c r="H2306" t="n">
        <v>3.1</v>
      </c>
    </row>
    <row r="2307">
      <c r="A2307" t="inlineStr">
        <is>
          <t>2016-W1-2016-ALEXAODE-Y27631</t>
        </is>
      </c>
      <c r="B2307" t="n">
        <v>2016</v>
      </c>
      <c r="C2307" t="n">
        <v>1</v>
      </c>
      <c r="D2307" t="inlineStr">
        <is>
          <t>2016-ALEXAODE</t>
        </is>
      </c>
      <c r="E2307" t="inlineStr">
        <is>
          <t>Y27631</t>
        </is>
      </c>
      <c r="F2307" t="inlineStr">
        <is>
          <t>RB</t>
        </is>
      </c>
      <c r="G2307" t="inlineStr">
        <is>
          <t>Yes</t>
        </is>
      </c>
      <c r="H2307" t="n">
        <v>4</v>
      </c>
    </row>
    <row r="2308">
      <c r="A2308" t="inlineStr">
        <is>
          <t>2016-W1-2016-ALEXAODE-Y9444</t>
        </is>
      </c>
      <c r="B2308" t="n">
        <v>2016</v>
      </c>
      <c r="C2308" t="n">
        <v>1</v>
      </c>
      <c r="D2308" t="inlineStr">
        <is>
          <t>2016-ALEXAODE</t>
        </is>
      </c>
      <c r="E2308" t="inlineStr">
        <is>
          <t>Y9444</t>
        </is>
      </c>
      <c r="F2308" t="inlineStr">
        <is>
          <t>TE</t>
        </is>
      </c>
      <c r="G2308" t="inlineStr">
        <is>
          <t>Yes</t>
        </is>
      </c>
      <c r="H2308" t="n">
        <v>1.4</v>
      </c>
    </row>
    <row r="2309">
      <c r="A2309" t="inlineStr">
        <is>
          <t>2016-W1-2016-ALEXAODE-Y7776</t>
        </is>
      </c>
      <c r="B2309" t="n">
        <v>2016</v>
      </c>
      <c r="C2309" t="n">
        <v>1</v>
      </c>
      <c r="D2309" t="inlineStr">
        <is>
          <t>2016-ALEXAODE</t>
        </is>
      </c>
      <c r="E2309" t="inlineStr">
        <is>
          <t>Y7776</t>
        </is>
      </c>
      <c r="F2309" t="inlineStr">
        <is>
          <t>W/R/T FLEX</t>
        </is>
      </c>
      <c r="G2309" t="inlineStr">
        <is>
          <t>Yes</t>
        </is>
      </c>
      <c r="H2309" t="n">
        <v>29.1</v>
      </c>
    </row>
    <row r="2310">
      <c r="A2310" t="inlineStr">
        <is>
          <t>2016-W1-2016-ALEXAODE-Y9066</t>
        </is>
      </c>
      <c r="B2310" t="n">
        <v>2016</v>
      </c>
      <c r="C2310" t="n">
        <v>1</v>
      </c>
      <c r="D2310" t="inlineStr">
        <is>
          <t>2016-ALEXAODE</t>
        </is>
      </c>
      <c r="E2310" t="inlineStr">
        <is>
          <t>Y9066</t>
        </is>
      </c>
      <c r="F2310" t="inlineStr">
        <is>
          <t>K</t>
        </is>
      </c>
      <c r="G2310" t="inlineStr">
        <is>
          <t>Yes</t>
        </is>
      </c>
      <c r="H2310" t="n">
        <v>6</v>
      </c>
    </row>
    <row r="2311">
      <c r="A2311" t="inlineStr">
        <is>
          <t>2016-W1-2016-ALEXAODE-Y-DEF:la-rams</t>
        </is>
      </c>
      <c r="B2311" t="n">
        <v>2016</v>
      </c>
      <c r="C2311" t="n">
        <v>1</v>
      </c>
      <c r="D2311" t="inlineStr">
        <is>
          <t>2016-ALEXAODE</t>
        </is>
      </c>
      <c r="E2311" t="inlineStr">
        <is>
          <t>Y-DEF:la-rams</t>
        </is>
      </c>
      <c r="F2311" t="inlineStr">
        <is>
          <t>DST</t>
        </is>
      </c>
      <c r="G2311" t="inlineStr">
        <is>
          <t>Yes</t>
        </is>
      </c>
      <c r="H2311" t="n">
        <v>1</v>
      </c>
    </row>
    <row r="2312">
      <c r="A2312" t="inlineStr">
        <is>
          <t>2016-W1-2016-ALEXAODE-Y24070</t>
        </is>
      </c>
      <c r="B2312" t="n">
        <v>2016</v>
      </c>
      <c r="C2312" t="n">
        <v>1</v>
      </c>
      <c r="D2312" t="inlineStr">
        <is>
          <t>2016-ALEXAODE</t>
        </is>
      </c>
      <c r="E2312" t="inlineStr">
        <is>
          <t>Y24070</t>
        </is>
      </c>
      <c r="F2312" t="inlineStr">
        <is>
          <t>BN</t>
        </is>
      </c>
      <c r="G2312" t="inlineStr">
        <is>
          <t>No</t>
        </is>
      </c>
      <c r="H2312" t="n">
        <v>1.1</v>
      </c>
    </row>
    <row r="2313">
      <c r="A2313" t="inlineStr">
        <is>
          <t>2016-W1-2016-ALEXAODE-Y27618</t>
        </is>
      </c>
      <c r="B2313" t="n">
        <v>2016</v>
      </c>
      <c r="C2313" t="n">
        <v>1</v>
      </c>
      <c r="D2313" t="inlineStr">
        <is>
          <t>2016-ALEXAODE</t>
        </is>
      </c>
      <c r="E2313" t="inlineStr">
        <is>
          <t>Y27618</t>
        </is>
      </c>
      <c r="F2313" t="inlineStr">
        <is>
          <t>BN</t>
        </is>
      </c>
      <c r="G2313" t="inlineStr">
        <is>
          <t>No</t>
        </is>
      </c>
      <c r="H2313" t="n">
        <v>12.4</v>
      </c>
    </row>
    <row r="2314">
      <c r="A2314" t="inlineStr">
        <is>
          <t>2016-W1-2016-ALEXAODE-Y24400</t>
        </is>
      </c>
      <c r="B2314" t="n">
        <v>2016</v>
      </c>
      <c r="C2314" t="n">
        <v>1</v>
      </c>
      <c r="D2314" t="inlineStr">
        <is>
          <t>2016-ALEXAODE</t>
        </is>
      </c>
      <c r="E2314" t="inlineStr">
        <is>
          <t>Y24400</t>
        </is>
      </c>
      <c r="F2314" t="inlineStr">
        <is>
          <t>BN</t>
        </is>
      </c>
      <c r="G2314" t="inlineStr">
        <is>
          <t>No</t>
        </is>
      </c>
      <c r="H2314" t="n">
        <v>0</v>
      </c>
    </row>
    <row r="2315">
      <c r="A2315" t="inlineStr">
        <is>
          <t>2016-W1-2016-ALEXAODE-Y7237</t>
        </is>
      </c>
      <c r="B2315" t="n">
        <v>2016</v>
      </c>
      <c r="C2315" t="n">
        <v>1</v>
      </c>
      <c r="D2315" t="inlineStr">
        <is>
          <t>2016-ALEXAODE</t>
        </is>
      </c>
      <c r="E2315" t="inlineStr">
        <is>
          <t>Y7237</t>
        </is>
      </c>
      <c r="F2315" t="inlineStr">
        <is>
          <t>BN</t>
        </is>
      </c>
      <c r="G2315" t="inlineStr">
        <is>
          <t>No</t>
        </is>
      </c>
      <c r="H2315" t="n">
        <v>1.8</v>
      </c>
    </row>
    <row r="2316">
      <c r="A2316" t="inlineStr">
        <is>
          <t>2016-W1-2016-ALEXAODE-Y25937</t>
        </is>
      </c>
      <c r="B2316" t="n">
        <v>2016</v>
      </c>
      <c r="C2316" t="n">
        <v>1</v>
      </c>
      <c r="D2316" t="inlineStr">
        <is>
          <t>2016-ALEXAODE</t>
        </is>
      </c>
      <c r="E2316" t="inlineStr">
        <is>
          <t>Y25937</t>
        </is>
      </c>
      <c r="F2316" t="inlineStr">
        <is>
          <t>BN</t>
        </is>
      </c>
      <c r="G2316" t="inlineStr">
        <is>
          <t>No</t>
        </is>
      </c>
      <c r="H2316" t="n">
        <v>2.6</v>
      </c>
    </row>
    <row r="2317">
      <c r="A2317" t="inlineStr">
        <is>
          <t>2016-W1-2016-ALEXAODE-Y8780</t>
        </is>
      </c>
      <c r="B2317" t="n">
        <v>2016</v>
      </c>
      <c r="C2317" t="n">
        <v>1</v>
      </c>
      <c r="D2317" t="inlineStr">
        <is>
          <t>2016-ALEXAODE</t>
        </is>
      </c>
      <c r="E2317" t="inlineStr">
        <is>
          <t>Y8780</t>
        </is>
      </c>
      <c r="F2317" t="inlineStr">
        <is>
          <t>BN</t>
        </is>
      </c>
      <c r="G2317" t="inlineStr">
        <is>
          <t>No</t>
        </is>
      </c>
      <c r="H2317" t="n">
        <v>24.36</v>
      </c>
    </row>
    <row r="2318">
      <c r="A2318" t="inlineStr">
        <is>
          <t>2016-W1-2016-ABARBA-Y25785</t>
        </is>
      </c>
      <c r="B2318" t="n">
        <v>2016</v>
      </c>
      <c r="C2318" t="n">
        <v>1</v>
      </c>
      <c r="D2318" t="inlineStr">
        <is>
          <t>2016-ABARBA</t>
        </is>
      </c>
      <c r="E2318" t="inlineStr">
        <is>
          <t>Y25785</t>
        </is>
      </c>
      <c r="F2318" t="inlineStr">
        <is>
          <t>QB</t>
        </is>
      </c>
      <c r="G2318" t="inlineStr">
        <is>
          <t>Yes</t>
        </is>
      </c>
      <c r="H2318" t="n">
        <v>12.92</v>
      </c>
    </row>
    <row r="2319">
      <c r="A2319" t="inlineStr">
        <is>
          <t>2016-W1-2016-ABARBA-Y27540</t>
        </is>
      </c>
      <c r="B2319" t="n">
        <v>2016</v>
      </c>
      <c r="C2319" t="n">
        <v>1</v>
      </c>
      <c r="D2319" t="inlineStr">
        <is>
          <t>2016-ABARBA</t>
        </is>
      </c>
      <c r="E2319" t="inlineStr">
        <is>
          <t>Y27540</t>
        </is>
      </c>
      <c r="F2319" t="inlineStr">
        <is>
          <t>WR</t>
        </is>
      </c>
      <c r="G2319" t="inlineStr">
        <is>
          <t>Yes</t>
        </is>
      </c>
      <c r="H2319" t="n">
        <v>7.3</v>
      </c>
    </row>
    <row r="2320">
      <c r="A2320" t="inlineStr">
        <is>
          <t>2016-W1-2016-ABARBA-Y23999</t>
        </is>
      </c>
      <c r="B2320" t="n">
        <v>2016</v>
      </c>
      <c r="C2320" t="n">
        <v>1</v>
      </c>
      <c r="D2320" t="inlineStr">
        <is>
          <t>2016-ABARBA</t>
        </is>
      </c>
      <c r="E2320" t="inlineStr">
        <is>
          <t>Y23999</t>
        </is>
      </c>
      <c r="F2320" t="inlineStr">
        <is>
          <t>WR</t>
        </is>
      </c>
      <c r="G2320" t="inlineStr">
        <is>
          <t>Yes</t>
        </is>
      </c>
      <c r="H2320" t="n">
        <v>0.8</v>
      </c>
    </row>
    <row r="2321">
      <c r="A2321" t="inlineStr">
        <is>
          <t>2016-W1-2016-ABARBA-Y27583</t>
        </is>
      </c>
      <c r="B2321" t="n">
        <v>2016</v>
      </c>
      <c r="C2321" t="n">
        <v>1</v>
      </c>
      <c r="D2321" t="inlineStr">
        <is>
          <t>2016-ABARBA</t>
        </is>
      </c>
      <c r="E2321" t="inlineStr">
        <is>
          <t>Y27583</t>
        </is>
      </c>
      <c r="F2321" t="inlineStr">
        <is>
          <t>RB</t>
        </is>
      </c>
      <c r="G2321" t="inlineStr">
        <is>
          <t>Yes</t>
        </is>
      </c>
      <c r="H2321" t="n">
        <v>9.1</v>
      </c>
    </row>
    <row r="2322">
      <c r="A2322" t="inlineStr">
        <is>
          <t>2016-W1-2016-ABARBA-Y28403</t>
        </is>
      </c>
      <c r="B2322" t="n">
        <v>2016</v>
      </c>
      <c r="C2322" t="n">
        <v>1</v>
      </c>
      <c r="D2322" t="inlineStr">
        <is>
          <t>2016-ABARBA</t>
        </is>
      </c>
      <c r="E2322" t="inlineStr">
        <is>
          <t>Y28403</t>
        </is>
      </c>
      <c r="F2322" t="inlineStr">
        <is>
          <t>RB</t>
        </is>
      </c>
      <c r="G2322" t="inlineStr">
        <is>
          <t>Yes</t>
        </is>
      </c>
      <c r="H2322" t="n">
        <v>17.7</v>
      </c>
    </row>
    <row r="2323">
      <c r="A2323" t="inlineStr">
        <is>
          <t>2016-W1-2016-ABARBA-Y25744</t>
        </is>
      </c>
      <c r="B2323" t="n">
        <v>2016</v>
      </c>
      <c r="C2323" t="n">
        <v>1</v>
      </c>
      <c r="D2323" t="inlineStr">
        <is>
          <t>2016-ABARBA</t>
        </is>
      </c>
      <c r="E2323" t="inlineStr">
        <is>
          <t>Y25744</t>
        </is>
      </c>
      <c r="F2323" t="inlineStr">
        <is>
          <t>TE</t>
        </is>
      </c>
      <c r="G2323" t="inlineStr">
        <is>
          <t>Yes</t>
        </is>
      </c>
      <c r="H2323" t="n">
        <v>0.6</v>
      </c>
    </row>
    <row r="2324">
      <c r="A2324" t="inlineStr">
        <is>
          <t>2016-W1-2016-ABARBA-Y24851</t>
        </is>
      </c>
      <c r="B2324" t="n">
        <v>2016</v>
      </c>
      <c r="C2324" t="n">
        <v>1</v>
      </c>
      <c r="D2324" t="inlineStr">
        <is>
          <t>2016-ABARBA</t>
        </is>
      </c>
      <c r="E2324" t="inlineStr">
        <is>
          <t>Y24851</t>
        </is>
      </c>
      <c r="F2324" t="inlineStr">
        <is>
          <t>W/R/T FLEX</t>
        </is>
      </c>
      <c r="G2324" t="inlineStr">
        <is>
          <t>Yes</t>
        </is>
      </c>
      <c r="H2324" t="n">
        <v>6.8</v>
      </c>
    </row>
    <row r="2325">
      <c r="A2325" t="inlineStr">
        <is>
          <t>2016-W1-2016-ABARBA-Y25427</t>
        </is>
      </c>
      <c r="B2325" t="n">
        <v>2016</v>
      </c>
      <c r="C2325" t="n">
        <v>1</v>
      </c>
      <c r="D2325" t="inlineStr">
        <is>
          <t>2016-ABARBA</t>
        </is>
      </c>
      <c r="E2325" t="inlineStr">
        <is>
          <t>Y25427</t>
        </is>
      </c>
      <c r="F2325" t="inlineStr">
        <is>
          <t>K</t>
        </is>
      </c>
      <c r="G2325" t="inlineStr">
        <is>
          <t>Yes</t>
        </is>
      </c>
      <c r="H2325" t="n">
        <v>17</v>
      </c>
    </row>
    <row r="2326">
      <c r="A2326" t="inlineStr">
        <is>
          <t>2016-W1-2016-ABARBA-Y-DEF:seattle</t>
        </is>
      </c>
      <c r="B2326" t="n">
        <v>2016</v>
      </c>
      <c r="C2326" t="n">
        <v>1</v>
      </c>
      <c r="D2326" t="inlineStr">
        <is>
          <t>2016-ABARBA</t>
        </is>
      </c>
      <c r="E2326" t="inlineStr">
        <is>
          <t>Y-DEF:seattle</t>
        </is>
      </c>
      <c r="F2326" t="inlineStr">
        <is>
          <t>DST</t>
        </is>
      </c>
      <c r="G2326" t="inlineStr">
        <is>
          <t>Yes</t>
        </is>
      </c>
      <c r="H2326" t="n">
        <v>11</v>
      </c>
    </row>
    <row r="2327">
      <c r="A2327" t="inlineStr">
        <is>
          <t>2016-W1-2016-ABARBA-Y27619</t>
        </is>
      </c>
      <c r="B2327" t="n">
        <v>2016</v>
      </c>
      <c r="C2327" t="n">
        <v>1</v>
      </c>
      <c r="D2327" t="inlineStr">
        <is>
          <t>2016-ABARBA</t>
        </is>
      </c>
      <c r="E2327" t="inlineStr">
        <is>
          <t>Y27619</t>
        </is>
      </c>
      <c r="F2327" t="inlineStr">
        <is>
          <t>BN</t>
        </is>
      </c>
      <c r="G2327" t="inlineStr">
        <is>
          <t>No</t>
        </is>
      </c>
      <c r="H2327" t="n">
        <v>0.8</v>
      </c>
    </row>
    <row r="2328">
      <c r="A2328" t="inlineStr">
        <is>
          <t>2016-W1-2016-ABARBA-Y26671</t>
        </is>
      </c>
      <c r="B2328" t="n">
        <v>2016</v>
      </c>
      <c r="C2328" t="n">
        <v>1</v>
      </c>
      <c r="D2328" t="inlineStr">
        <is>
          <t>2016-ABARBA</t>
        </is>
      </c>
      <c r="E2328" t="inlineStr">
        <is>
          <t>Y26671</t>
        </is>
      </c>
      <c r="F2328" t="inlineStr">
        <is>
          <t>BN</t>
        </is>
      </c>
      <c r="G2328" t="inlineStr">
        <is>
          <t>No</t>
        </is>
      </c>
      <c r="H2328" t="n">
        <v>0</v>
      </c>
    </row>
    <row r="2329">
      <c r="A2329" t="inlineStr">
        <is>
          <t>2016-W1-2016-ABARBA-Y27531</t>
        </is>
      </c>
      <c r="B2329" t="n">
        <v>2016</v>
      </c>
      <c r="C2329" t="n">
        <v>1</v>
      </c>
      <c r="D2329" t="inlineStr">
        <is>
          <t>2016-ABARBA</t>
        </is>
      </c>
      <c r="E2329" t="inlineStr">
        <is>
          <t>Y27531</t>
        </is>
      </c>
      <c r="F2329" t="inlineStr">
        <is>
          <t>BN</t>
        </is>
      </c>
      <c r="G2329" t="inlineStr">
        <is>
          <t>No</t>
        </is>
      </c>
      <c r="H2329" t="n">
        <v>16</v>
      </c>
    </row>
    <row r="2330">
      <c r="A2330" t="inlineStr">
        <is>
          <t>2016-W1-2016-ABARBA-Y28461</t>
        </is>
      </c>
      <c r="B2330" t="n">
        <v>2016</v>
      </c>
      <c r="C2330" t="n">
        <v>1</v>
      </c>
      <c r="D2330" t="inlineStr">
        <is>
          <t>2016-ABARBA</t>
        </is>
      </c>
      <c r="E2330" t="inlineStr">
        <is>
          <t>Y28461</t>
        </is>
      </c>
      <c r="F2330" t="inlineStr">
        <is>
          <t>BN</t>
        </is>
      </c>
      <c r="G2330" t="inlineStr">
        <is>
          <t>No</t>
        </is>
      </c>
      <c r="H2330" t="n">
        <v>11.7</v>
      </c>
    </row>
    <row r="2331">
      <c r="A2331" t="inlineStr">
        <is>
          <t>2016-W1-2016-ABARBA-Y5521</t>
        </is>
      </c>
      <c r="B2331" t="n">
        <v>2016</v>
      </c>
      <c r="C2331" t="n">
        <v>1</v>
      </c>
      <c r="D2331" t="inlineStr">
        <is>
          <t>2016-ABARBA</t>
        </is>
      </c>
      <c r="E2331" t="inlineStr">
        <is>
          <t>Y5521</t>
        </is>
      </c>
      <c r="F2331" t="inlineStr">
        <is>
          <t>BN</t>
        </is>
      </c>
      <c r="G2331" t="inlineStr">
        <is>
          <t>No</t>
        </is>
      </c>
      <c r="H2331" t="n">
        <v>1.9</v>
      </c>
    </row>
    <row r="2332">
      <c r="A2332" t="inlineStr">
        <is>
          <t>2016-W1-2016-ABARBA-Y26824</t>
        </is>
      </c>
      <c r="B2332" t="n">
        <v>2016</v>
      </c>
      <c r="C2332" t="n">
        <v>1</v>
      </c>
      <c r="D2332" t="inlineStr">
        <is>
          <t>2016-ABARBA</t>
        </is>
      </c>
      <c r="E2332" t="inlineStr">
        <is>
          <t>Y26824</t>
        </is>
      </c>
      <c r="F2332" t="inlineStr">
        <is>
          <t>BN</t>
        </is>
      </c>
      <c r="G2332" t="inlineStr">
        <is>
          <t>No</t>
        </is>
      </c>
      <c r="H2332" t="n">
        <v>1.7</v>
      </c>
    </row>
    <row r="2333">
      <c r="A2333" t="inlineStr">
        <is>
          <t>2016-W1-2016-PACO-Y27564</t>
        </is>
      </c>
      <c r="B2333" t="n">
        <v>2016</v>
      </c>
      <c r="C2333" t="n">
        <v>1</v>
      </c>
      <c r="D2333" t="inlineStr">
        <is>
          <t>2016-PACO</t>
        </is>
      </c>
      <c r="E2333" t="inlineStr">
        <is>
          <t>Y27564</t>
        </is>
      </c>
      <c r="F2333" t="inlineStr">
        <is>
          <t>QB</t>
        </is>
      </c>
      <c r="G2333" t="inlineStr">
        <is>
          <t>Yes</t>
        </is>
      </c>
      <c r="H2333" t="n">
        <v>22.36</v>
      </c>
    </row>
    <row r="2334">
      <c r="A2334" t="inlineStr">
        <is>
          <t>2016-W1-2016-PACO-Y25802</t>
        </is>
      </c>
      <c r="B2334" t="n">
        <v>2016</v>
      </c>
      <c r="C2334" t="n">
        <v>1</v>
      </c>
      <c r="D2334" t="inlineStr">
        <is>
          <t>2016-PACO</t>
        </is>
      </c>
      <c r="E2334" t="inlineStr">
        <is>
          <t>Y25802</t>
        </is>
      </c>
      <c r="F2334" t="inlineStr">
        <is>
          <t>WR</t>
        </is>
      </c>
      <c r="G2334" t="inlineStr">
        <is>
          <t>Yes</t>
        </is>
      </c>
      <c r="H2334" t="n">
        <v>7.9</v>
      </c>
    </row>
    <row r="2335">
      <c r="A2335" t="inlineStr">
        <is>
          <t>2016-W1-2016-PACO-Y6762</t>
        </is>
      </c>
      <c r="B2335" t="n">
        <v>2016</v>
      </c>
      <c r="C2335" t="n">
        <v>1</v>
      </c>
      <c r="D2335" t="inlineStr">
        <is>
          <t>2016-PACO</t>
        </is>
      </c>
      <c r="E2335" t="inlineStr">
        <is>
          <t>Y6762</t>
        </is>
      </c>
      <c r="F2335" t="inlineStr">
        <is>
          <t>WR</t>
        </is>
      </c>
      <c r="G2335" t="inlineStr">
        <is>
          <t>Yes</t>
        </is>
      </c>
      <c r="H2335" t="n">
        <v>20.1</v>
      </c>
    </row>
    <row r="2336">
      <c r="A2336" t="inlineStr">
        <is>
          <t>2016-W1-2016-PACO-Y26804</t>
        </is>
      </c>
      <c r="B2336" t="n">
        <v>2016</v>
      </c>
      <c r="C2336" t="n">
        <v>1</v>
      </c>
      <c r="D2336" t="inlineStr">
        <is>
          <t>2016-PACO</t>
        </is>
      </c>
      <c r="E2336" t="inlineStr">
        <is>
          <t>Y26804</t>
        </is>
      </c>
      <c r="F2336" t="inlineStr">
        <is>
          <t>RB</t>
        </is>
      </c>
      <c r="G2336" t="inlineStr">
        <is>
          <t>Yes</t>
        </is>
      </c>
      <c r="H2336" t="n">
        <v>13.2</v>
      </c>
    </row>
    <row r="2337">
      <c r="A2337" t="inlineStr">
        <is>
          <t>2016-W1-2016-PACO-Y27585</t>
        </is>
      </c>
      <c r="B2337" t="n">
        <v>2016</v>
      </c>
      <c r="C2337" t="n">
        <v>1</v>
      </c>
      <c r="D2337" t="inlineStr">
        <is>
          <t>2016-PACO</t>
        </is>
      </c>
      <c r="E2337" t="inlineStr">
        <is>
          <t>Y27585</t>
        </is>
      </c>
      <c r="F2337" t="inlineStr">
        <is>
          <t>RB</t>
        </is>
      </c>
      <c r="G2337" t="inlineStr">
        <is>
          <t>Yes</t>
        </is>
      </c>
      <c r="H2337" t="n">
        <v>21.3</v>
      </c>
    </row>
    <row r="2338">
      <c r="A2338" t="inlineStr">
        <is>
          <t>2016-W1-2016-PACO-Y8285</t>
        </is>
      </c>
      <c r="B2338" t="n">
        <v>2016</v>
      </c>
      <c r="C2338" t="n">
        <v>1</v>
      </c>
      <c r="D2338" t="inlineStr">
        <is>
          <t>2016-PACO</t>
        </is>
      </c>
      <c r="E2338" t="inlineStr">
        <is>
          <t>Y8285</t>
        </is>
      </c>
      <c r="F2338" t="inlineStr">
        <is>
          <t>TE</t>
        </is>
      </c>
      <c r="G2338" t="inlineStr">
        <is>
          <t>Yes</t>
        </is>
      </c>
      <c r="H2338" t="n">
        <v>7.3</v>
      </c>
    </row>
    <row r="2339">
      <c r="A2339" t="inlineStr">
        <is>
          <t>2016-W1-2016-PACO-Y28465</t>
        </is>
      </c>
      <c r="B2339" t="n">
        <v>2016</v>
      </c>
      <c r="C2339" t="n">
        <v>1</v>
      </c>
      <c r="D2339" t="inlineStr">
        <is>
          <t>2016-PACO</t>
        </is>
      </c>
      <c r="E2339" t="inlineStr">
        <is>
          <t>Y28465</t>
        </is>
      </c>
      <c r="F2339" t="inlineStr">
        <is>
          <t>W/R/T FLEX</t>
        </is>
      </c>
      <c r="G2339" t="inlineStr">
        <is>
          <t>Yes</t>
        </is>
      </c>
      <c r="H2339" t="n">
        <v>5</v>
      </c>
    </row>
    <row r="2340">
      <c r="A2340" t="inlineStr">
        <is>
          <t>2016-W1-2016-PACO-Y7867</t>
        </is>
      </c>
      <c r="B2340" t="n">
        <v>2016</v>
      </c>
      <c r="C2340" t="n">
        <v>1</v>
      </c>
      <c r="D2340" t="inlineStr">
        <is>
          <t>2016-PACO</t>
        </is>
      </c>
      <c r="E2340" t="inlineStr">
        <is>
          <t>Y7867</t>
        </is>
      </c>
      <c r="F2340" t="inlineStr">
        <is>
          <t>K</t>
        </is>
      </c>
      <c r="G2340" t="inlineStr">
        <is>
          <t>Yes</t>
        </is>
      </c>
      <c r="H2340" t="n">
        <v>14</v>
      </c>
    </row>
    <row r="2341">
      <c r="A2341" t="inlineStr">
        <is>
          <t>2016-W1-2016-PACO-Y-DEF:new-england</t>
        </is>
      </c>
      <c r="B2341" t="n">
        <v>2016</v>
      </c>
      <c r="C2341" t="n">
        <v>1</v>
      </c>
      <c r="D2341" t="inlineStr">
        <is>
          <t>2016-PACO</t>
        </is>
      </c>
      <c r="E2341" t="inlineStr">
        <is>
          <t>Y-DEF:new-england</t>
        </is>
      </c>
      <c r="F2341" t="inlineStr">
        <is>
          <t>DST</t>
        </is>
      </c>
      <c r="G2341" t="inlineStr">
        <is>
          <t>Yes</t>
        </is>
      </c>
      <c r="H2341" t="n">
        <v>3</v>
      </c>
    </row>
    <row r="2342">
      <c r="A2342" t="inlineStr">
        <is>
          <t>2016-W1-2016-PACO-Y23997</t>
        </is>
      </c>
      <c r="B2342" t="n">
        <v>2016</v>
      </c>
      <c r="C2342" t="n">
        <v>1</v>
      </c>
      <c r="D2342" t="inlineStr">
        <is>
          <t>2016-PACO</t>
        </is>
      </c>
      <c r="E2342" t="inlineStr">
        <is>
          <t>Y23997</t>
        </is>
      </c>
      <c r="F2342" t="inlineStr">
        <is>
          <t>BN</t>
        </is>
      </c>
      <c r="G2342" t="inlineStr">
        <is>
          <t>No</t>
        </is>
      </c>
      <c r="H2342" t="n">
        <v>4.8</v>
      </c>
    </row>
    <row r="2343">
      <c r="A2343" t="inlineStr">
        <is>
          <t>2016-W1-2016-PACO-Y26660</t>
        </is>
      </c>
      <c r="B2343" t="n">
        <v>2016</v>
      </c>
      <c r="C2343" t="n">
        <v>1</v>
      </c>
      <c r="D2343" t="inlineStr">
        <is>
          <t>2016-PACO</t>
        </is>
      </c>
      <c r="E2343" t="inlineStr">
        <is>
          <t>Y26660</t>
        </is>
      </c>
      <c r="F2343" t="inlineStr">
        <is>
          <t>BN</t>
        </is>
      </c>
      <c r="G2343" t="inlineStr">
        <is>
          <t>No</t>
        </is>
      </c>
      <c r="H2343" t="n">
        <v>3</v>
      </c>
    </row>
    <row r="2344">
      <c r="A2344" t="inlineStr">
        <is>
          <t>2016-W1-2016-PACO-Y28534</t>
        </is>
      </c>
      <c r="B2344" t="n">
        <v>2016</v>
      </c>
      <c r="C2344" t="n">
        <v>1</v>
      </c>
      <c r="D2344" t="inlineStr">
        <is>
          <t>2016-PACO</t>
        </is>
      </c>
      <c r="E2344" t="inlineStr">
        <is>
          <t>Y28534</t>
        </is>
      </c>
      <c r="F2344" t="inlineStr">
        <is>
          <t>BN</t>
        </is>
      </c>
      <c r="G2344" t="inlineStr">
        <is>
          <t>No</t>
        </is>
      </c>
      <c r="H2344" t="n">
        <v>10.2</v>
      </c>
    </row>
    <row r="2345">
      <c r="A2345" t="inlineStr">
        <is>
          <t>2016-W1-2016-PACO-Y28267</t>
        </is>
      </c>
      <c r="B2345" t="n">
        <v>2016</v>
      </c>
      <c r="C2345" t="n">
        <v>1</v>
      </c>
      <c r="D2345" t="inlineStr">
        <is>
          <t>2016-PACO</t>
        </is>
      </c>
      <c r="E2345" t="inlineStr">
        <is>
          <t>Y28267</t>
        </is>
      </c>
      <c r="F2345" t="inlineStr">
        <is>
          <t>BN</t>
        </is>
      </c>
      <c r="G2345" t="inlineStr">
        <is>
          <t>No</t>
        </is>
      </c>
      <c r="H2345" t="n">
        <v>3</v>
      </c>
    </row>
    <row r="2346">
      <c r="A2346" t="inlineStr">
        <is>
          <t>2016-W1-2016-PACO-Y28537</t>
        </is>
      </c>
      <c r="B2346" t="n">
        <v>2016</v>
      </c>
      <c r="C2346" t="n">
        <v>1</v>
      </c>
      <c r="D2346" t="inlineStr">
        <is>
          <t>2016-PACO</t>
        </is>
      </c>
      <c r="E2346" t="inlineStr">
        <is>
          <t>Y28537</t>
        </is>
      </c>
      <c r="F2346" t="inlineStr">
        <is>
          <t>BN</t>
        </is>
      </c>
      <c r="G2346" t="inlineStr">
        <is>
          <t>No</t>
        </is>
      </c>
      <c r="H2346" t="n">
        <v>0</v>
      </c>
    </row>
    <row r="2347">
      <c r="A2347" t="inlineStr">
        <is>
          <t>2016-W1-2016-PACO-Y24169</t>
        </is>
      </c>
      <c r="B2347" t="n">
        <v>2016</v>
      </c>
      <c r="C2347" t="n">
        <v>1</v>
      </c>
      <c r="D2347" t="inlineStr">
        <is>
          <t>2016-PACO</t>
        </is>
      </c>
      <c r="E2347" t="inlineStr">
        <is>
          <t>Y24169</t>
        </is>
      </c>
      <c r="F2347" t="inlineStr">
        <is>
          <t>BN</t>
        </is>
      </c>
      <c r="G2347" t="inlineStr">
        <is>
          <t>No</t>
        </is>
      </c>
      <c r="H2347" t="n">
        <v>1.3</v>
      </c>
    </row>
    <row r="2348">
      <c r="A2348" t="inlineStr">
        <is>
          <t>2016-W1-2016-LDV-Y6760</t>
        </is>
      </c>
      <c r="B2348" t="n">
        <v>2016</v>
      </c>
      <c r="C2348" t="n">
        <v>1</v>
      </c>
      <c r="D2348" t="inlineStr">
        <is>
          <t>2016-LDV</t>
        </is>
      </c>
      <c r="E2348" t="inlineStr">
        <is>
          <t>Y6760</t>
        </is>
      </c>
      <c r="F2348" t="inlineStr">
        <is>
          <t>QB</t>
        </is>
      </c>
      <c r="G2348" t="inlineStr">
        <is>
          <t>Yes</t>
        </is>
      </c>
      <c r="H2348" t="n">
        <v>19.28</v>
      </c>
    </row>
    <row r="2349">
      <c r="A2349" t="inlineStr">
        <is>
          <t>2016-W1-2016-LDV-Y28457</t>
        </is>
      </c>
      <c r="B2349" t="n">
        <v>2016</v>
      </c>
      <c r="C2349" t="n">
        <v>1</v>
      </c>
      <c r="D2349" t="inlineStr">
        <is>
          <t>2016-LDV</t>
        </is>
      </c>
      <c r="E2349" t="inlineStr">
        <is>
          <t>Y28457</t>
        </is>
      </c>
      <c r="F2349" t="inlineStr">
        <is>
          <t>WR</t>
        </is>
      </c>
      <c r="G2349" t="inlineStr">
        <is>
          <t>Yes</t>
        </is>
      </c>
      <c r="H2349" t="n">
        <v>1.7</v>
      </c>
    </row>
    <row r="2350">
      <c r="A2350" t="inlineStr">
        <is>
          <t>2016-W1-2016-LDV-Y27532</t>
        </is>
      </c>
      <c r="B2350" t="n">
        <v>2016</v>
      </c>
      <c r="C2350" t="n">
        <v>1</v>
      </c>
      <c r="D2350" t="inlineStr">
        <is>
          <t>2016-LDV</t>
        </is>
      </c>
      <c r="E2350" t="inlineStr">
        <is>
          <t>Y27532</t>
        </is>
      </c>
      <c r="F2350" t="inlineStr">
        <is>
          <t>WR</t>
        </is>
      </c>
      <c r="G2350" t="inlineStr">
        <is>
          <t>Yes</t>
        </is>
      </c>
      <c r="H2350" t="n">
        <v>4.3</v>
      </c>
    </row>
    <row r="2351">
      <c r="A2351" t="inlineStr">
        <is>
          <t>2016-W1-2016-LDV-Y9317</t>
        </is>
      </c>
      <c r="B2351" t="n">
        <v>2016</v>
      </c>
      <c r="C2351" t="n">
        <v>1</v>
      </c>
      <c r="D2351" t="inlineStr">
        <is>
          <t>2016-LDV</t>
        </is>
      </c>
      <c r="E2351" t="inlineStr">
        <is>
          <t>Y9317</t>
        </is>
      </c>
      <c r="F2351" t="inlineStr">
        <is>
          <t>RB</t>
        </is>
      </c>
      <c r="G2351" t="inlineStr">
        <is>
          <t>Yes</t>
        </is>
      </c>
      <c r="H2351" t="n">
        <v>13</v>
      </c>
    </row>
    <row r="2352">
      <c r="A2352" t="inlineStr">
        <is>
          <t>2016-W1-2016-LDV-Y27658</t>
        </is>
      </c>
      <c r="B2352" t="n">
        <v>2016</v>
      </c>
      <c r="C2352" t="n">
        <v>1</v>
      </c>
      <c r="D2352" t="inlineStr">
        <is>
          <t>2016-LDV</t>
        </is>
      </c>
      <c r="E2352" t="inlineStr">
        <is>
          <t>Y27658</t>
        </is>
      </c>
      <c r="F2352" t="inlineStr">
        <is>
          <t>RB</t>
        </is>
      </c>
      <c r="G2352" t="inlineStr">
        <is>
          <t>Yes</t>
        </is>
      </c>
      <c r="H2352" t="n">
        <v>4.4</v>
      </c>
    </row>
    <row r="2353">
      <c r="A2353" t="inlineStr">
        <is>
          <t>2016-W1-2016-LDV-Y6663</t>
        </is>
      </c>
      <c r="B2353" t="n">
        <v>2016</v>
      </c>
      <c r="C2353" t="n">
        <v>1</v>
      </c>
      <c r="D2353" t="inlineStr">
        <is>
          <t>2016-LDV</t>
        </is>
      </c>
      <c r="E2353" t="inlineStr">
        <is>
          <t>Y6663</t>
        </is>
      </c>
      <c r="F2353" t="inlineStr">
        <is>
          <t>TE</t>
        </is>
      </c>
      <c r="G2353" t="inlineStr">
        <is>
          <t>Yes</t>
        </is>
      </c>
      <c r="H2353" t="n">
        <v>2</v>
      </c>
    </row>
    <row r="2354">
      <c r="A2354" t="inlineStr">
        <is>
          <t>2016-W1-2016-LDV-Y24791</t>
        </is>
      </c>
      <c r="B2354" t="n">
        <v>2016</v>
      </c>
      <c r="C2354" t="n">
        <v>1</v>
      </c>
      <c r="D2354" t="inlineStr">
        <is>
          <t>2016-LDV</t>
        </is>
      </c>
      <c r="E2354" t="inlineStr">
        <is>
          <t>Y24791</t>
        </is>
      </c>
      <c r="F2354" t="inlineStr">
        <is>
          <t>W/R/T FLEX</t>
        </is>
      </c>
      <c r="G2354" t="inlineStr">
        <is>
          <t>Yes</t>
        </is>
      </c>
      <c r="H2354" t="n">
        <v>24</v>
      </c>
    </row>
    <row r="2355">
      <c r="A2355" t="inlineStr">
        <is>
          <t>2016-W1-2016-LDV-Y27120</t>
        </is>
      </c>
      <c r="B2355" t="n">
        <v>2016</v>
      </c>
      <c r="C2355" t="n">
        <v>1</v>
      </c>
      <c r="D2355" t="inlineStr">
        <is>
          <t>2016-LDV</t>
        </is>
      </c>
      <c r="E2355" t="inlineStr">
        <is>
          <t>Y27120</t>
        </is>
      </c>
      <c r="F2355" t="inlineStr">
        <is>
          <t>K</t>
        </is>
      </c>
      <c r="G2355" t="inlineStr">
        <is>
          <t>Yes</t>
        </is>
      </c>
      <c r="H2355" t="n">
        <v>3</v>
      </c>
    </row>
    <row r="2356">
      <c r="A2356" t="inlineStr">
        <is>
          <t>2016-W1-2016-LDV-Y-DEF:denver</t>
        </is>
      </c>
      <c r="B2356" t="n">
        <v>2016</v>
      </c>
      <c r="C2356" t="n">
        <v>1</v>
      </c>
      <c r="D2356" t="inlineStr">
        <is>
          <t>2016-LDV</t>
        </is>
      </c>
      <c r="E2356" t="inlineStr">
        <is>
          <t>Y-DEF:denver</t>
        </is>
      </c>
      <c r="F2356" t="inlineStr">
        <is>
          <t>DST</t>
        </is>
      </c>
      <c r="G2356" t="inlineStr">
        <is>
          <t>Yes</t>
        </is>
      </c>
      <c r="H2356" t="n">
        <v>6</v>
      </c>
    </row>
    <row r="2357">
      <c r="A2357" t="inlineStr">
        <is>
          <t>2016-W1-2016-LDV-Y29274</t>
        </is>
      </c>
      <c r="B2357" t="n">
        <v>2016</v>
      </c>
      <c r="C2357" t="n">
        <v>1</v>
      </c>
      <c r="D2357" t="inlineStr">
        <is>
          <t>2016-LDV</t>
        </is>
      </c>
      <c r="E2357" t="inlineStr">
        <is>
          <t>Y29274</t>
        </is>
      </c>
      <c r="F2357" t="inlineStr">
        <is>
          <t>BN</t>
        </is>
      </c>
      <c r="G2357" t="inlineStr">
        <is>
          <t>No</t>
        </is>
      </c>
      <c r="H2357" t="n">
        <v>10.3</v>
      </c>
    </row>
    <row r="2358">
      <c r="A2358" t="inlineStr">
        <is>
          <t>2016-W1-2016-LDV-Y24936</t>
        </is>
      </c>
      <c r="B2358" t="n">
        <v>2016</v>
      </c>
      <c r="C2358" t="n">
        <v>1</v>
      </c>
      <c r="D2358" t="inlineStr">
        <is>
          <t>2016-LDV</t>
        </is>
      </c>
      <c r="E2358" t="inlineStr">
        <is>
          <t>Y24936</t>
        </is>
      </c>
      <c r="F2358" t="inlineStr">
        <is>
          <t>BN</t>
        </is>
      </c>
      <c r="G2358" t="inlineStr">
        <is>
          <t>No</t>
        </is>
      </c>
      <c r="H2358" t="n">
        <v>0</v>
      </c>
    </row>
    <row r="2359">
      <c r="A2359" t="inlineStr">
        <is>
          <t>2016-W1-2016-LDV-Y26644</t>
        </is>
      </c>
      <c r="B2359" t="n">
        <v>2016</v>
      </c>
      <c r="C2359" t="n">
        <v>1</v>
      </c>
      <c r="D2359" t="inlineStr">
        <is>
          <t>2016-LDV</t>
        </is>
      </c>
      <c r="E2359" t="inlineStr">
        <is>
          <t>Y26644</t>
        </is>
      </c>
      <c r="F2359" t="inlineStr">
        <is>
          <t>BN</t>
        </is>
      </c>
      <c r="G2359" t="inlineStr">
        <is>
          <t>No</t>
        </is>
      </c>
      <c r="H2359" t="n">
        <v>0</v>
      </c>
    </row>
    <row r="2360">
      <c r="A2360" t="inlineStr">
        <is>
          <t>2016-W1-2016-LDV-Y26561</t>
        </is>
      </c>
      <c r="B2360" t="n">
        <v>2016</v>
      </c>
      <c r="C2360" t="n">
        <v>1</v>
      </c>
      <c r="D2360" t="inlineStr">
        <is>
          <t>2016-LDV</t>
        </is>
      </c>
      <c r="E2360" t="inlineStr">
        <is>
          <t>Y26561</t>
        </is>
      </c>
      <c r="F2360" t="inlineStr">
        <is>
          <t>BN</t>
        </is>
      </c>
      <c r="G2360" t="inlineStr">
        <is>
          <t>No</t>
        </is>
      </c>
      <c r="H2360" t="n">
        <v>0</v>
      </c>
    </row>
    <row r="2361">
      <c r="A2361" t="inlineStr">
        <is>
          <t>2016-W1-2016-LDV-Y24057</t>
        </is>
      </c>
      <c r="B2361" t="n">
        <v>2016</v>
      </c>
      <c r="C2361" t="n">
        <v>1</v>
      </c>
      <c r="D2361" t="inlineStr">
        <is>
          <t>2016-LDV</t>
        </is>
      </c>
      <c r="E2361" t="inlineStr">
        <is>
          <t>Y24057</t>
        </is>
      </c>
      <c r="F2361" t="inlineStr">
        <is>
          <t>BN</t>
        </is>
      </c>
      <c r="G2361" t="inlineStr">
        <is>
          <t>No</t>
        </is>
      </c>
      <c r="H2361" t="n">
        <v>4.9</v>
      </c>
    </row>
    <row r="2362">
      <c r="A2362" t="inlineStr">
        <is>
          <t>2016-W1-2016-LDV-Y24967</t>
        </is>
      </c>
      <c r="B2362" t="n">
        <v>2016</v>
      </c>
      <c r="C2362" t="n">
        <v>1</v>
      </c>
      <c r="D2362" t="inlineStr">
        <is>
          <t>2016-LDV</t>
        </is>
      </c>
      <c r="E2362" t="inlineStr">
        <is>
          <t>Y24967</t>
        </is>
      </c>
      <c r="F2362" t="inlineStr">
        <is>
          <t>BN</t>
        </is>
      </c>
      <c r="G2362" t="inlineStr">
        <is>
          <t>No</t>
        </is>
      </c>
      <c r="H2362" t="n">
        <v>5.54</v>
      </c>
    </row>
    <row r="2363">
      <c r="A2363" t="inlineStr">
        <is>
          <t>2016-W1-2016-TONYCLIF-Y24822</t>
        </is>
      </c>
      <c r="B2363" t="n">
        <v>2016</v>
      </c>
      <c r="C2363" t="n">
        <v>1</v>
      </c>
      <c r="D2363" t="inlineStr">
        <is>
          <t>2016-TONYCLIF</t>
        </is>
      </c>
      <c r="E2363" t="inlineStr">
        <is>
          <t>Y24822</t>
        </is>
      </c>
      <c r="F2363" t="inlineStr">
        <is>
          <t>QB</t>
        </is>
      </c>
      <c r="G2363" t="inlineStr">
        <is>
          <t>Yes</t>
        </is>
      </c>
      <c r="H2363" t="n">
        <v>24.34</v>
      </c>
    </row>
    <row r="2364">
      <c r="A2364" t="inlineStr">
        <is>
          <t>2016-W1-2016-TONYCLIF-Y24171</t>
        </is>
      </c>
      <c r="B2364" t="n">
        <v>2016</v>
      </c>
      <c r="C2364" t="n">
        <v>1</v>
      </c>
      <c r="D2364" t="inlineStr">
        <is>
          <t>2016-TONYCLIF</t>
        </is>
      </c>
      <c r="E2364" t="inlineStr">
        <is>
          <t>Y24171</t>
        </is>
      </c>
      <c r="F2364" t="inlineStr">
        <is>
          <t>WR</t>
        </is>
      </c>
      <c r="G2364" t="inlineStr">
        <is>
          <t>Yes</t>
        </is>
      </c>
      <c r="H2364" t="n">
        <v>24.6</v>
      </c>
    </row>
    <row r="2365">
      <c r="A2365" t="inlineStr">
        <is>
          <t>2016-W1-2016-TONYCLIF-Y28392</t>
        </is>
      </c>
      <c r="B2365" t="n">
        <v>2016</v>
      </c>
      <c r="C2365" t="n">
        <v>1</v>
      </c>
      <c r="D2365" t="inlineStr">
        <is>
          <t>2016-TONYCLIF</t>
        </is>
      </c>
      <c r="E2365" t="inlineStr">
        <is>
          <t>Y28392</t>
        </is>
      </c>
      <c r="F2365" t="inlineStr">
        <is>
          <t>WR</t>
        </is>
      </c>
      <c r="G2365" t="inlineStr">
        <is>
          <t>Yes</t>
        </is>
      </c>
      <c r="H2365" t="n">
        <v>15.7</v>
      </c>
    </row>
    <row r="2366">
      <c r="A2366" t="inlineStr">
        <is>
          <t>2016-W1-2016-TONYCLIF-Y26817</t>
        </is>
      </c>
      <c r="B2366" t="n">
        <v>2016</v>
      </c>
      <c r="C2366" t="n">
        <v>1</v>
      </c>
      <c r="D2366" t="inlineStr">
        <is>
          <t>2016-TONYCLIF</t>
        </is>
      </c>
      <c r="E2366" t="inlineStr">
        <is>
          <t>Y26817</t>
        </is>
      </c>
      <c r="F2366" t="inlineStr">
        <is>
          <t>RB</t>
        </is>
      </c>
      <c r="G2366" t="inlineStr">
        <is>
          <t>Yes</t>
        </is>
      </c>
      <c r="H2366" t="n">
        <v>25.9</v>
      </c>
    </row>
    <row r="2367">
      <c r="A2367" t="inlineStr">
        <is>
          <t>2016-W1-2016-TONYCLIF-Y28014</t>
        </is>
      </c>
      <c r="B2367" t="n">
        <v>2016</v>
      </c>
      <c r="C2367" t="n">
        <v>1</v>
      </c>
      <c r="D2367" t="inlineStr">
        <is>
          <t>2016-TONYCLIF</t>
        </is>
      </c>
      <c r="E2367" t="inlineStr">
        <is>
          <t>Y28014</t>
        </is>
      </c>
      <c r="F2367" t="inlineStr">
        <is>
          <t>RB</t>
        </is>
      </c>
      <c r="G2367" t="inlineStr">
        <is>
          <t>Yes</t>
        </is>
      </c>
      <c r="H2367" t="n">
        <v>13.8</v>
      </c>
    </row>
    <row r="2368">
      <c r="A2368" t="inlineStr">
        <is>
          <t>2016-W1-2016-TONYCLIF-Y6405</t>
        </is>
      </c>
      <c r="B2368" t="n">
        <v>2016</v>
      </c>
      <c r="C2368" t="n">
        <v>1</v>
      </c>
      <c r="D2368" t="inlineStr">
        <is>
          <t>2016-TONYCLIF</t>
        </is>
      </c>
      <c r="E2368" t="inlineStr">
        <is>
          <t>Y6405</t>
        </is>
      </c>
      <c r="F2368" t="inlineStr">
        <is>
          <t>TE</t>
        </is>
      </c>
      <c r="G2368" t="inlineStr">
        <is>
          <t>Yes</t>
        </is>
      </c>
      <c r="H2368" t="n">
        <v>6.6</v>
      </c>
    </row>
    <row r="2369">
      <c r="A2369" t="inlineStr">
        <is>
          <t>2016-W1-2016-TONYCLIF-Y9274</t>
        </is>
      </c>
      <c r="B2369" t="n">
        <v>2016</v>
      </c>
      <c r="C2369" t="n">
        <v>1</v>
      </c>
      <c r="D2369" t="inlineStr">
        <is>
          <t>2016-TONYCLIF</t>
        </is>
      </c>
      <c r="E2369" t="inlineStr">
        <is>
          <t>Y9274</t>
        </is>
      </c>
      <c r="F2369" t="inlineStr">
        <is>
          <t>W/R/T FLEX</t>
        </is>
      </c>
      <c r="G2369" t="inlineStr">
        <is>
          <t>Yes</t>
        </is>
      </c>
      <c r="H2369" t="n">
        <v>10.7</v>
      </c>
    </row>
    <row r="2370">
      <c r="A2370" t="inlineStr">
        <is>
          <t>2016-W1-2016-TONYCLIF-Y8447</t>
        </is>
      </c>
      <c r="B2370" t="n">
        <v>2016</v>
      </c>
      <c r="C2370" t="n">
        <v>1</v>
      </c>
      <c r="D2370" t="inlineStr">
        <is>
          <t>2016-TONYCLIF</t>
        </is>
      </c>
      <c r="E2370" t="inlineStr">
        <is>
          <t>Y8447</t>
        </is>
      </c>
      <c r="F2370" t="inlineStr">
        <is>
          <t>K</t>
        </is>
      </c>
      <c r="G2370" t="inlineStr">
        <is>
          <t>Yes</t>
        </is>
      </c>
      <c r="H2370" t="n">
        <v>9</v>
      </c>
    </row>
    <row r="2371">
      <c r="A2371" t="inlineStr">
        <is>
          <t>2016-W1-2016-TONYCLIF-Y-DEF:las-vegas</t>
        </is>
      </c>
      <c r="B2371" t="n">
        <v>2016</v>
      </c>
      <c r="C2371" t="n">
        <v>1</v>
      </c>
      <c r="D2371" t="inlineStr">
        <is>
          <t>2016-TONYCLIF</t>
        </is>
      </c>
      <c r="E2371" t="inlineStr">
        <is>
          <t>Y-DEF:las-vegas</t>
        </is>
      </c>
      <c r="F2371" t="inlineStr">
        <is>
          <t>DST</t>
        </is>
      </c>
      <c r="G2371" t="inlineStr">
        <is>
          <t>Yes</t>
        </is>
      </c>
      <c r="H2371" t="n">
        <v>2</v>
      </c>
    </row>
    <row r="2372">
      <c r="A2372" t="inlineStr">
        <is>
          <t>2016-W1-2016-TONYCLIF-Y26686</t>
        </is>
      </c>
      <c r="B2372" t="n">
        <v>2016</v>
      </c>
      <c r="C2372" t="n">
        <v>1</v>
      </c>
      <c r="D2372" t="inlineStr">
        <is>
          <t>2016-TONYCLIF</t>
        </is>
      </c>
      <c r="E2372" t="inlineStr">
        <is>
          <t>Y26686</t>
        </is>
      </c>
      <c r="F2372" t="inlineStr">
        <is>
          <t>BN</t>
        </is>
      </c>
      <c r="G2372" t="inlineStr">
        <is>
          <t>No</t>
        </is>
      </c>
      <c r="H2372" t="n">
        <v>7.4</v>
      </c>
    </row>
    <row r="2373">
      <c r="A2373" t="inlineStr">
        <is>
          <t>2016-W1-2016-TONYCLIF-Y9283</t>
        </is>
      </c>
      <c r="B2373" t="n">
        <v>2016</v>
      </c>
      <c r="C2373" t="n">
        <v>1</v>
      </c>
      <c r="D2373" t="inlineStr">
        <is>
          <t>2016-TONYCLIF</t>
        </is>
      </c>
      <c r="E2373" t="inlineStr">
        <is>
          <t>Y9283</t>
        </is>
      </c>
      <c r="F2373" t="inlineStr">
        <is>
          <t>BN</t>
        </is>
      </c>
      <c r="G2373" t="inlineStr">
        <is>
          <t>No</t>
        </is>
      </c>
      <c r="H2373" t="n">
        <v>12.2</v>
      </c>
    </row>
    <row r="2374">
      <c r="A2374" t="inlineStr">
        <is>
          <t>2016-W1-2016-TONYCLIF-Y8790</t>
        </is>
      </c>
      <c r="B2374" t="n">
        <v>2016</v>
      </c>
      <c r="C2374" t="n">
        <v>1</v>
      </c>
      <c r="D2374" t="inlineStr">
        <is>
          <t>2016-TONYCLIF</t>
        </is>
      </c>
      <c r="E2374" t="inlineStr">
        <is>
          <t>Y8790</t>
        </is>
      </c>
      <c r="F2374" t="inlineStr">
        <is>
          <t>BN</t>
        </is>
      </c>
      <c r="G2374" t="inlineStr">
        <is>
          <t>No</t>
        </is>
      </c>
      <c r="H2374" t="n">
        <v>6.4</v>
      </c>
    </row>
    <row r="2375">
      <c r="A2375" t="inlineStr">
        <is>
          <t>2016-W1-2016-TONYCLIF-Y6337</t>
        </is>
      </c>
      <c r="B2375" t="n">
        <v>2016</v>
      </c>
      <c r="C2375" t="n">
        <v>1</v>
      </c>
      <c r="D2375" t="inlineStr">
        <is>
          <t>2016-TONYCLIF</t>
        </is>
      </c>
      <c r="E2375" t="inlineStr">
        <is>
          <t>Y6337</t>
        </is>
      </c>
      <c r="F2375" t="inlineStr">
        <is>
          <t>BN</t>
        </is>
      </c>
      <c r="G2375" t="inlineStr">
        <is>
          <t>No</t>
        </is>
      </c>
      <c r="H2375" t="n">
        <v>18.94</v>
      </c>
    </row>
    <row r="2376">
      <c r="A2376" t="inlineStr">
        <is>
          <t>2016-W1-2016-TONYCLIF-Y8850</t>
        </is>
      </c>
      <c r="B2376" t="n">
        <v>2016</v>
      </c>
      <c r="C2376" t="n">
        <v>1</v>
      </c>
      <c r="D2376" t="inlineStr">
        <is>
          <t>2016-TONYCLIF</t>
        </is>
      </c>
      <c r="E2376" t="inlineStr">
        <is>
          <t>Y8850</t>
        </is>
      </c>
      <c r="F2376" t="inlineStr">
        <is>
          <t>BN</t>
        </is>
      </c>
      <c r="G2376" t="inlineStr">
        <is>
          <t>No</t>
        </is>
      </c>
      <c r="H2376" t="n">
        <v>0</v>
      </c>
    </row>
    <row r="2377">
      <c r="A2377" t="inlineStr">
        <is>
          <t>2016-W1-2016-TONYCLIF-Y29279</t>
        </is>
      </c>
      <c r="B2377" t="n">
        <v>2016</v>
      </c>
      <c r="C2377" t="n">
        <v>1</v>
      </c>
      <c r="D2377" t="inlineStr">
        <is>
          <t>2016-TONYCLIF</t>
        </is>
      </c>
      <c r="E2377" t="inlineStr">
        <is>
          <t>Y29279</t>
        </is>
      </c>
      <c r="F2377" t="inlineStr">
        <is>
          <t>BN</t>
        </is>
      </c>
      <c r="G2377" t="inlineStr">
        <is>
          <t>No</t>
        </is>
      </c>
      <c r="H2377" t="n">
        <v>4.4</v>
      </c>
    </row>
    <row r="2378">
      <c r="A2378" t="inlineStr">
        <is>
          <t>2016-W1-2016-ISAROD-Y24788</t>
        </is>
      </c>
      <c r="B2378" t="n">
        <v>2016</v>
      </c>
      <c r="C2378" t="n">
        <v>1</v>
      </c>
      <c r="D2378" t="inlineStr">
        <is>
          <t>2016-ISAROD</t>
        </is>
      </c>
      <c r="E2378" t="inlineStr">
        <is>
          <t>Y24788</t>
        </is>
      </c>
      <c r="F2378" t="inlineStr">
        <is>
          <t>QB</t>
        </is>
      </c>
      <c r="G2378" t="inlineStr">
        <is>
          <t>Yes</t>
        </is>
      </c>
      <c r="H2378" t="n">
        <v>22.16</v>
      </c>
    </row>
    <row r="2379">
      <c r="A2379" t="inlineStr">
        <is>
          <t>2016-W1-2016-ISAROD-Y26699</t>
        </is>
      </c>
      <c r="B2379" t="n">
        <v>2016</v>
      </c>
      <c r="C2379" t="n">
        <v>1</v>
      </c>
      <c r="D2379" t="inlineStr">
        <is>
          <t>2016-ISAROD</t>
        </is>
      </c>
      <c r="E2379" t="inlineStr">
        <is>
          <t>Y26699</t>
        </is>
      </c>
      <c r="F2379" t="inlineStr">
        <is>
          <t>WR</t>
        </is>
      </c>
      <c r="G2379" t="inlineStr">
        <is>
          <t>Yes</t>
        </is>
      </c>
      <c r="H2379" t="n">
        <v>6.3</v>
      </c>
    </row>
    <row r="2380">
      <c r="A2380" t="inlineStr">
        <is>
          <t>2016-W1-2016-ISAROD-Y25876</t>
        </is>
      </c>
      <c r="B2380" t="n">
        <v>2016</v>
      </c>
      <c r="C2380" t="n">
        <v>1</v>
      </c>
      <c r="D2380" t="inlineStr">
        <is>
          <t>2016-ISAROD</t>
        </is>
      </c>
      <c r="E2380" t="inlineStr">
        <is>
          <t>Y25876</t>
        </is>
      </c>
      <c r="F2380" t="inlineStr">
        <is>
          <t>WR</t>
        </is>
      </c>
      <c r="G2380" t="inlineStr">
        <is>
          <t>Yes</t>
        </is>
      </c>
      <c r="H2380" t="n">
        <v>8.5</v>
      </c>
    </row>
    <row r="2381">
      <c r="A2381" t="inlineStr">
        <is>
          <t>2016-W1-2016-ISAROD-Y28398</t>
        </is>
      </c>
      <c r="B2381" t="n">
        <v>2016</v>
      </c>
      <c r="C2381" t="n">
        <v>1</v>
      </c>
      <c r="D2381" t="inlineStr">
        <is>
          <t>2016-ISAROD</t>
        </is>
      </c>
      <c r="E2381" t="inlineStr">
        <is>
          <t>Y28398</t>
        </is>
      </c>
      <c r="F2381" t="inlineStr">
        <is>
          <t>RB</t>
        </is>
      </c>
      <c r="G2381" t="inlineStr">
        <is>
          <t>Yes</t>
        </is>
      </c>
      <c r="H2381" t="n">
        <v>4.2</v>
      </c>
    </row>
    <row r="2382">
      <c r="A2382" t="inlineStr">
        <is>
          <t>2016-W1-2016-ISAROD-Y24815</t>
        </is>
      </c>
      <c r="B2382" t="n">
        <v>2016</v>
      </c>
      <c r="C2382" t="n">
        <v>1</v>
      </c>
      <c r="D2382" t="inlineStr">
        <is>
          <t>2016-ISAROD</t>
        </is>
      </c>
      <c r="E2382" t="inlineStr">
        <is>
          <t>Y24815</t>
        </is>
      </c>
      <c r="F2382" t="inlineStr">
        <is>
          <t>RB</t>
        </is>
      </c>
      <c r="G2382" t="inlineStr">
        <is>
          <t>Yes</t>
        </is>
      </c>
      <c r="H2382" t="n">
        <v>8.699999999999999</v>
      </c>
    </row>
    <row r="2383">
      <c r="A2383" t="inlineStr">
        <is>
          <t>2016-W1-2016-ISAROD-Y7924</t>
        </is>
      </c>
      <c r="B2383" t="n">
        <v>2016</v>
      </c>
      <c r="C2383" t="n">
        <v>1</v>
      </c>
      <c r="D2383" t="inlineStr">
        <is>
          <t>2016-ISAROD</t>
        </is>
      </c>
      <c r="E2383" t="inlineStr">
        <is>
          <t>Y7924</t>
        </is>
      </c>
      <c r="F2383" t="inlineStr">
        <is>
          <t>TE</t>
        </is>
      </c>
      <c r="G2383" t="inlineStr">
        <is>
          <t>Yes</t>
        </is>
      </c>
      <c r="H2383" t="n">
        <v>4.2</v>
      </c>
    </row>
    <row r="2384">
      <c r="A2384" t="inlineStr">
        <is>
          <t>2016-W1-2016-ISAROD-Y27874</t>
        </is>
      </c>
      <c r="B2384" t="n">
        <v>2016</v>
      </c>
      <c r="C2384" t="n">
        <v>1</v>
      </c>
      <c r="D2384" t="inlineStr">
        <is>
          <t>2016-ISAROD</t>
        </is>
      </c>
      <c r="E2384" t="inlineStr">
        <is>
          <t>Y27874</t>
        </is>
      </c>
      <c r="F2384" t="inlineStr">
        <is>
          <t>W/R/T FLEX</t>
        </is>
      </c>
      <c r="G2384" t="inlineStr">
        <is>
          <t>Yes</t>
        </is>
      </c>
      <c r="H2384" t="n">
        <v>7.5</v>
      </c>
    </row>
    <row r="2385">
      <c r="A2385" t="inlineStr">
        <is>
          <t>2016-W1-2016-ISAROD-Y26534</t>
        </is>
      </c>
      <c r="B2385" t="n">
        <v>2016</v>
      </c>
      <c r="C2385" t="n">
        <v>1</v>
      </c>
      <c r="D2385" t="inlineStr">
        <is>
          <t>2016-ISAROD</t>
        </is>
      </c>
      <c r="E2385" t="inlineStr">
        <is>
          <t>Y26534</t>
        </is>
      </c>
      <c r="F2385" t="inlineStr">
        <is>
          <t>K</t>
        </is>
      </c>
      <c r="G2385" t="inlineStr">
        <is>
          <t>Yes</t>
        </is>
      </c>
      <c r="H2385" t="n">
        <v>9</v>
      </c>
    </row>
    <row r="2386">
      <c r="A2386" t="inlineStr">
        <is>
          <t>2016-W1-2016-ISAROD-Y-DEF:cincinnati</t>
        </is>
      </c>
      <c r="B2386" t="n">
        <v>2016</v>
      </c>
      <c r="C2386" t="n">
        <v>1</v>
      </c>
      <c r="D2386" t="inlineStr">
        <is>
          <t>2016-ISAROD</t>
        </is>
      </c>
      <c r="E2386" t="inlineStr">
        <is>
          <t>Y-DEF:cincinnati</t>
        </is>
      </c>
      <c r="F2386" t="inlineStr">
        <is>
          <t>DST</t>
        </is>
      </c>
      <c r="G2386" t="inlineStr">
        <is>
          <t>Yes</t>
        </is>
      </c>
      <c r="H2386" t="n">
        <v>5</v>
      </c>
    </row>
    <row r="2387">
      <c r="A2387" t="inlineStr">
        <is>
          <t>2016-W1-2016-ISAROD-Y25379</t>
        </is>
      </c>
      <c r="B2387" t="n">
        <v>2016</v>
      </c>
      <c r="C2387" t="n">
        <v>1</v>
      </c>
      <c r="D2387" t="inlineStr">
        <is>
          <t>2016-ISAROD</t>
        </is>
      </c>
      <c r="E2387" t="inlineStr">
        <is>
          <t>Y25379</t>
        </is>
      </c>
      <c r="F2387" t="inlineStr">
        <is>
          <t>BN</t>
        </is>
      </c>
      <c r="G2387" t="inlineStr">
        <is>
          <t>No</t>
        </is>
      </c>
      <c r="H2387" t="n">
        <v>1.4</v>
      </c>
    </row>
    <row r="2388">
      <c r="A2388" t="inlineStr">
        <is>
          <t>2016-W1-2016-ISAROD-Y28390</t>
        </is>
      </c>
      <c r="B2388" t="n">
        <v>2016</v>
      </c>
      <c r="C2388" t="n">
        <v>1</v>
      </c>
      <c r="D2388" t="inlineStr">
        <is>
          <t>2016-ISAROD</t>
        </is>
      </c>
      <c r="E2388" t="inlineStr">
        <is>
          <t>Y28390</t>
        </is>
      </c>
      <c r="F2388" t="inlineStr">
        <is>
          <t>BN</t>
        </is>
      </c>
      <c r="G2388" t="inlineStr">
        <is>
          <t>No</t>
        </is>
      </c>
      <c r="H2388" t="n">
        <v>17.74</v>
      </c>
    </row>
    <row r="2389">
      <c r="A2389" t="inlineStr">
        <is>
          <t>2016-W1-2016-ISAROD-Y24845</t>
        </is>
      </c>
      <c r="B2389" t="n">
        <v>2016</v>
      </c>
      <c r="C2389" t="n">
        <v>1</v>
      </c>
      <c r="D2389" t="inlineStr">
        <is>
          <t>2016-ISAROD</t>
        </is>
      </c>
      <c r="E2389" t="inlineStr">
        <is>
          <t>Y24845</t>
        </is>
      </c>
      <c r="F2389" t="inlineStr">
        <is>
          <t>BN</t>
        </is>
      </c>
      <c r="G2389" t="inlineStr">
        <is>
          <t>No</t>
        </is>
      </c>
      <c r="H2389" t="n">
        <v>1.3</v>
      </c>
    </row>
    <row r="2390">
      <c r="A2390" t="inlineStr">
        <is>
          <t>2016-W1-2016-ISAROD-Y28044</t>
        </is>
      </c>
      <c r="B2390" t="n">
        <v>2016</v>
      </c>
      <c r="C2390" t="n">
        <v>1</v>
      </c>
      <c r="D2390" t="inlineStr">
        <is>
          <t>2016-ISAROD</t>
        </is>
      </c>
      <c r="E2390" t="inlineStr">
        <is>
          <t>Y28044</t>
        </is>
      </c>
      <c r="F2390" t="inlineStr">
        <is>
          <t>BN</t>
        </is>
      </c>
      <c r="G2390" t="inlineStr">
        <is>
          <t>No</t>
        </is>
      </c>
      <c r="H2390" t="n">
        <v>2.3</v>
      </c>
    </row>
    <row r="2391">
      <c r="A2391" t="inlineStr">
        <is>
          <t>2016-W1-2016-ISAROD-Y25810</t>
        </is>
      </c>
      <c r="B2391" t="n">
        <v>2016</v>
      </c>
      <c r="C2391" t="n">
        <v>1</v>
      </c>
      <c r="D2391" t="inlineStr">
        <is>
          <t>2016-ISAROD</t>
        </is>
      </c>
      <c r="E2391" t="inlineStr">
        <is>
          <t>Y25810</t>
        </is>
      </c>
      <c r="F2391" t="inlineStr">
        <is>
          <t>BN</t>
        </is>
      </c>
      <c r="G2391" t="inlineStr">
        <is>
          <t>No</t>
        </is>
      </c>
      <c r="H2391" t="n">
        <v>3.2</v>
      </c>
    </row>
    <row r="2392">
      <c r="A2392" t="inlineStr">
        <is>
          <t>2016-W1-2016-ISAROD-Y29281</t>
        </is>
      </c>
      <c r="B2392" t="n">
        <v>2016</v>
      </c>
      <c r="C2392" t="n">
        <v>1</v>
      </c>
      <c r="D2392" t="inlineStr">
        <is>
          <t>2016-ISAROD</t>
        </is>
      </c>
      <c r="E2392" t="inlineStr">
        <is>
          <t>Y29281</t>
        </is>
      </c>
      <c r="F2392" t="inlineStr">
        <is>
          <t>BN</t>
        </is>
      </c>
      <c r="G2392" t="inlineStr">
        <is>
          <t>No</t>
        </is>
      </c>
      <c r="H2392" t="n">
        <v>5.8</v>
      </c>
    </row>
    <row r="2393">
      <c r="A2393" t="inlineStr">
        <is>
          <t>2016-W1-2016-VARO-Y25812</t>
        </is>
      </c>
      <c r="B2393" t="n">
        <v>2016</v>
      </c>
      <c r="C2393" t="n">
        <v>1</v>
      </c>
      <c r="D2393" t="inlineStr">
        <is>
          <t>2016-VARO</t>
        </is>
      </c>
      <c r="E2393" t="inlineStr">
        <is>
          <t>Y25812</t>
        </is>
      </c>
      <c r="F2393" t="inlineStr">
        <is>
          <t>QB</t>
        </is>
      </c>
      <c r="G2393" t="inlineStr">
        <is>
          <t>Yes</t>
        </is>
      </c>
      <c r="H2393" t="n">
        <v>11.96</v>
      </c>
    </row>
    <row r="2394">
      <c r="A2394" t="inlineStr">
        <is>
          <t>2016-W1-2016-VARO-Y27591</t>
        </is>
      </c>
      <c r="B2394" t="n">
        <v>2016</v>
      </c>
      <c r="C2394" t="n">
        <v>1</v>
      </c>
      <c r="D2394" t="inlineStr">
        <is>
          <t>2016-VARO</t>
        </is>
      </c>
      <c r="E2394" t="inlineStr">
        <is>
          <t>Y27591</t>
        </is>
      </c>
      <c r="F2394" t="inlineStr">
        <is>
          <t>WR</t>
        </is>
      </c>
      <c r="G2394" t="inlineStr">
        <is>
          <t>Yes</t>
        </is>
      </c>
      <c r="H2394" t="n">
        <v>5.9</v>
      </c>
    </row>
    <row r="2395">
      <c r="A2395" t="inlineStr">
        <is>
          <t>2016-W1-2016-VARO-Y25723</t>
        </is>
      </c>
      <c r="B2395" t="n">
        <v>2016</v>
      </c>
      <c r="C2395" t="n">
        <v>1</v>
      </c>
      <c r="D2395" t="inlineStr">
        <is>
          <t>2016-VARO</t>
        </is>
      </c>
      <c r="E2395" t="inlineStr">
        <is>
          <t>Y25723</t>
        </is>
      </c>
      <c r="F2395" t="inlineStr">
        <is>
          <t>WR</t>
        </is>
      </c>
      <c r="G2395" t="inlineStr">
        <is>
          <t>Yes</t>
        </is>
      </c>
      <c r="H2395" t="n">
        <v>6.1</v>
      </c>
    </row>
    <row r="2396">
      <c r="A2396" t="inlineStr">
        <is>
          <t>2016-W1-2016-VARO-Y29238</t>
        </is>
      </c>
      <c r="B2396" t="n">
        <v>2016</v>
      </c>
      <c r="C2396" t="n">
        <v>1</v>
      </c>
      <c r="D2396" t="inlineStr">
        <is>
          <t>2016-VARO</t>
        </is>
      </c>
      <c r="E2396" t="inlineStr">
        <is>
          <t>Y29238</t>
        </is>
      </c>
      <c r="F2396" t="inlineStr">
        <is>
          <t>RB</t>
        </is>
      </c>
      <c r="G2396" t="inlineStr">
        <is>
          <t>Yes</t>
        </is>
      </c>
      <c r="H2396" t="n">
        <v>11.2</v>
      </c>
    </row>
    <row r="2397">
      <c r="A2397" t="inlineStr">
        <is>
          <t>2016-W1-2016-VARO-Y25807</t>
        </is>
      </c>
      <c r="B2397" t="n">
        <v>2016</v>
      </c>
      <c r="C2397" t="n">
        <v>1</v>
      </c>
      <c r="D2397" t="inlineStr">
        <is>
          <t>2016-VARO</t>
        </is>
      </c>
      <c r="E2397" t="inlineStr">
        <is>
          <t>Y25807</t>
        </is>
      </c>
      <c r="F2397" t="inlineStr">
        <is>
          <t>RB</t>
        </is>
      </c>
      <c r="G2397" t="inlineStr">
        <is>
          <t>Yes</t>
        </is>
      </c>
      <c r="H2397" t="n">
        <v>11.7</v>
      </c>
    </row>
    <row r="2398">
      <c r="A2398" t="inlineStr">
        <is>
          <t>2016-W1-2016-VARO-Y8907</t>
        </is>
      </c>
      <c r="B2398" t="n">
        <v>2016</v>
      </c>
      <c r="C2398" t="n">
        <v>1</v>
      </c>
      <c r="D2398" t="inlineStr">
        <is>
          <t>2016-VARO</t>
        </is>
      </c>
      <c r="E2398" t="inlineStr">
        <is>
          <t>Y8907</t>
        </is>
      </c>
      <c r="F2398" t="inlineStr">
        <is>
          <t>TE</t>
        </is>
      </c>
      <c r="G2398" t="inlineStr">
        <is>
          <t>Yes</t>
        </is>
      </c>
      <c r="H2398" t="n">
        <v>0</v>
      </c>
    </row>
    <row r="2399">
      <c r="A2399" t="inlineStr">
        <is>
          <t>2016-W1-2016-VARO-Y24318</t>
        </is>
      </c>
      <c r="B2399" t="n">
        <v>2016</v>
      </c>
      <c r="C2399" t="n">
        <v>1</v>
      </c>
      <c r="D2399" t="inlineStr">
        <is>
          <t>2016-VARO</t>
        </is>
      </c>
      <c r="E2399" t="inlineStr">
        <is>
          <t>Y24318</t>
        </is>
      </c>
      <c r="F2399" t="inlineStr">
        <is>
          <t>W/R/T FLEX</t>
        </is>
      </c>
      <c r="G2399" t="inlineStr">
        <is>
          <t>Yes</t>
        </is>
      </c>
      <c r="H2399" t="n">
        <v>11</v>
      </c>
    </row>
    <row r="2400">
      <c r="A2400" t="inlineStr">
        <is>
          <t>2016-W1-2016-VARO-Y28103</t>
        </is>
      </c>
      <c r="B2400" t="n">
        <v>2016</v>
      </c>
      <c r="C2400" t="n">
        <v>1</v>
      </c>
      <c r="D2400" t="inlineStr">
        <is>
          <t>2016-VARO</t>
        </is>
      </c>
      <c r="E2400" t="inlineStr">
        <is>
          <t>Y28103</t>
        </is>
      </c>
      <c r="F2400" t="inlineStr">
        <is>
          <t>K</t>
        </is>
      </c>
      <c r="G2400" t="inlineStr">
        <is>
          <t>Yes</t>
        </is>
      </c>
      <c r="H2400" t="n">
        <v>3</v>
      </c>
    </row>
    <row r="2401">
      <c r="A2401" t="inlineStr">
        <is>
          <t>2016-W1-2016-VARO-Y-DEF:carolina</t>
        </is>
      </c>
      <c r="B2401" t="n">
        <v>2016</v>
      </c>
      <c r="C2401" t="n">
        <v>1</v>
      </c>
      <c r="D2401" t="inlineStr">
        <is>
          <t>2016-VARO</t>
        </is>
      </c>
      <c r="E2401" t="inlineStr">
        <is>
          <t>Y-DEF:carolina</t>
        </is>
      </c>
      <c r="F2401" t="inlineStr">
        <is>
          <t>DST</t>
        </is>
      </c>
      <c r="G2401" t="inlineStr">
        <is>
          <t>Yes</t>
        </is>
      </c>
      <c r="H2401" t="n">
        <v>8</v>
      </c>
    </row>
    <row r="2402">
      <c r="A2402" t="inlineStr">
        <is>
          <t>2016-W1-2016-VARO-Y24017</t>
        </is>
      </c>
      <c r="B2402" t="n">
        <v>2016</v>
      </c>
      <c r="C2402" t="n">
        <v>1</v>
      </c>
      <c r="D2402" t="inlineStr">
        <is>
          <t>2016-VARO</t>
        </is>
      </c>
      <c r="E2402" t="inlineStr">
        <is>
          <t>Y24017</t>
        </is>
      </c>
      <c r="F2402" t="inlineStr">
        <is>
          <t>BN</t>
        </is>
      </c>
      <c r="G2402" t="inlineStr">
        <is>
          <t>No</t>
        </is>
      </c>
      <c r="H2402" t="n">
        <v>0</v>
      </c>
    </row>
    <row r="2403">
      <c r="A2403" t="inlineStr">
        <is>
          <t>2016-W1-2016-VARO-Y28026</t>
        </is>
      </c>
      <c r="B2403" t="n">
        <v>2016</v>
      </c>
      <c r="C2403" t="n">
        <v>1</v>
      </c>
      <c r="D2403" t="inlineStr">
        <is>
          <t>2016-VARO</t>
        </is>
      </c>
      <c r="E2403" t="inlineStr">
        <is>
          <t>Y28026</t>
        </is>
      </c>
      <c r="F2403" t="inlineStr">
        <is>
          <t>BN</t>
        </is>
      </c>
      <c r="G2403" t="inlineStr">
        <is>
          <t>No</t>
        </is>
      </c>
      <c r="H2403" t="n">
        <v>23.2</v>
      </c>
    </row>
    <row r="2404">
      <c r="A2404" t="inlineStr">
        <is>
          <t>2016-W1-2016-VARO-Y27556</t>
        </is>
      </c>
      <c r="B2404" t="n">
        <v>2016</v>
      </c>
      <c r="C2404" t="n">
        <v>1</v>
      </c>
      <c r="D2404" t="inlineStr">
        <is>
          <t>2016-VARO</t>
        </is>
      </c>
      <c r="E2404" t="inlineStr">
        <is>
          <t>Y27556</t>
        </is>
      </c>
      <c r="F2404" t="inlineStr">
        <is>
          <t>BN</t>
        </is>
      </c>
      <c r="G2404" t="inlineStr">
        <is>
          <t>No</t>
        </is>
      </c>
      <c r="H2404" t="n">
        <v>15.1</v>
      </c>
    </row>
    <row r="2405">
      <c r="A2405" t="inlineStr">
        <is>
          <t>2016-W1-2016-VARO-Y5228</t>
        </is>
      </c>
      <c r="B2405" t="n">
        <v>2016</v>
      </c>
      <c r="C2405" t="n">
        <v>1</v>
      </c>
      <c r="D2405" t="inlineStr">
        <is>
          <t>2016-VARO</t>
        </is>
      </c>
      <c r="E2405" t="inlineStr">
        <is>
          <t>Y5228</t>
        </is>
      </c>
      <c r="F2405" t="inlineStr">
        <is>
          <t>BN</t>
        </is>
      </c>
      <c r="G2405" t="inlineStr">
        <is>
          <t>No</t>
        </is>
      </c>
      <c r="H2405" t="n">
        <v>0</v>
      </c>
    </row>
    <row r="2406">
      <c r="A2406" t="inlineStr">
        <is>
          <t>2016-W1-2016-VARO-Y28429</t>
        </is>
      </c>
      <c r="B2406" t="n">
        <v>2016</v>
      </c>
      <c r="C2406" t="n">
        <v>1</v>
      </c>
      <c r="D2406" t="inlineStr">
        <is>
          <t>2016-VARO</t>
        </is>
      </c>
      <c r="E2406" t="inlineStr">
        <is>
          <t>Y28429</t>
        </is>
      </c>
      <c r="F2406" t="inlineStr">
        <is>
          <t>BN</t>
        </is>
      </c>
      <c r="G2406" t="inlineStr">
        <is>
          <t>No</t>
        </is>
      </c>
      <c r="H2406" t="n">
        <v>0.9</v>
      </c>
    </row>
    <row r="2407">
      <c r="A2407" t="inlineStr">
        <is>
          <t>2016-W1-2016-VARO-Y26810</t>
        </is>
      </c>
      <c r="B2407" t="n">
        <v>2016</v>
      </c>
      <c r="C2407" t="n">
        <v>1</v>
      </c>
      <c r="D2407" t="inlineStr">
        <is>
          <t>2016-VARO</t>
        </is>
      </c>
      <c r="E2407" t="inlineStr">
        <is>
          <t>Y26810</t>
        </is>
      </c>
      <c r="F2407" t="inlineStr">
        <is>
          <t>BN</t>
        </is>
      </c>
      <c r="G2407" t="inlineStr">
        <is>
          <t>No</t>
        </is>
      </c>
      <c r="H2407" t="n">
        <v>0.8</v>
      </c>
    </row>
    <row r="2408">
      <c r="A2408" t="inlineStr">
        <is>
          <t>2016-W2-2016-ABARBA-Y27531</t>
        </is>
      </c>
      <c r="B2408" t="n">
        <v>2016</v>
      </c>
      <c r="C2408" t="n">
        <v>2</v>
      </c>
      <c r="D2408" t="inlineStr">
        <is>
          <t>2016-ABARBA</t>
        </is>
      </c>
      <c r="E2408" t="inlineStr">
        <is>
          <t>Y27531</t>
        </is>
      </c>
      <c r="F2408" t="inlineStr">
        <is>
          <t>QB</t>
        </is>
      </c>
      <c r="G2408" t="inlineStr">
        <is>
          <t>Yes</t>
        </is>
      </c>
      <c r="H2408" t="n">
        <v>20.56</v>
      </c>
    </row>
    <row r="2409">
      <c r="A2409" t="inlineStr">
        <is>
          <t>2016-W2-2016-ABARBA-Y27540</t>
        </is>
      </c>
      <c r="B2409" t="n">
        <v>2016</v>
      </c>
      <c r="C2409" t="n">
        <v>2</v>
      </c>
      <c r="D2409" t="inlineStr">
        <is>
          <t>2016-ABARBA</t>
        </is>
      </c>
      <c r="E2409" t="inlineStr">
        <is>
          <t>Y27540</t>
        </is>
      </c>
      <c r="F2409" t="inlineStr">
        <is>
          <t>WR</t>
        </is>
      </c>
      <c r="G2409" t="inlineStr">
        <is>
          <t>Yes</t>
        </is>
      </c>
      <c r="H2409" t="n">
        <v>8.6</v>
      </c>
    </row>
    <row r="2410">
      <c r="A2410" t="inlineStr">
        <is>
          <t>2016-W2-2016-ABARBA-Y23999</t>
        </is>
      </c>
      <c r="B2410" t="n">
        <v>2016</v>
      </c>
      <c r="C2410" t="n">
        <v>2</v>
      </c>
      <c r="D2410" t="inlineStr">
        <is>
          <t>2016-ABARBA</t>
        </is>
      </c>
      <c r="E2410" t="inlineStr">
        <is>
          <t>Y23999</t>
        </is>
      </c>
      <c r="F2410" t="inlineStr">
        <is>
          <t>WR</t>
        </is>
      </c>
      <c r="G2410" t="inlineStr">
        <is>
          <t>Yes</t>
        </is>
      </c>
      <c r="H2410" t="n">
        <v>10.2</v>
      </c>
    </row>
    <row r="2411">
      <c r="A2411" t="inlineStr">
        <is>
          <t>2016-W2-2016-ABARBA-Y28403</t>
        </is>
      </c>
      <c r="B2411" t="n">
        <v>2016</v>
      </c>
      <c r="C2411" t="n">
        <v>2</v>
      </c>
      <c r="D2411" t="inlineStr">
        <is>
          <t>2016-ABARBA</t>
        </is>
      </c>
      <c r="E2411" t="inlineStr">
        <is>
          <t>Y28403</t>
        </is>
      </c>
      <c r="F2411" t="inlineStr">
        <is>
          <t>RB</t>
        </is>
      </c>
      <c r="G2411" t="inlineStr">
        <is>
          <t>Yes</t>
        </is>
      </c>
      <c r="H2411" t="n">
        <v>18</v>
      </c>
    </row>
    <row r="2412">
      <c r="A2412" t="inlineStr">
        <is>
          <t>2016-W2-2016-ABARBA-Y28461</t>
        </is>
      </c>
      <c r="B2412" t="n">
        <v>2016</v>
      </c>
      <c r="C2412" t="n">
        <v>2</v>
      </c>
      <c r="D2412" t="inlineStr">
        <is>
          <t>2016-ABARBA</t>
        </is>
      </c>
      <c r="E2412" t="inlineStr">
        <is>
          <t>Y28461</t>
        </is>
      </c>
      <c r="F2412" t="inlineStr">
        <is>
          <t>RB</t>
        </is>
      </c>
      <c r="G2412" t="inlineStr">
        <is>
          <t>Yes</t>
        </is>
      </c>
      <c r="H2412" t="n">
        <v>13.1</v>
      </c>
    </row>
    <row r="2413">
      <c r="A2413" t="inlineStr">
        <is>
          <t>2016-W2-2016-ABARBA-Y25744</t>
        </is>
      </c>
      <c r="B2413" t="n">
        <v>2016</v>
      </c>
      <c r="C2413" t="n">
        <v>2</v>
      </c>
      <c r="D2413" t="inlineStr">
        <is>
          <t>2016-ABARBA</t>
        </is>
      </c>
      <c r="E2413" t="inlineStr">
        <is>
          <t>Y25744</t>
        </is>
      </c>
      <c r="F2413" t="inlineStr">
        <is>
          <t>TE</t>
        </is>
      </c>
      <c r="G2413" t="inlineStr">
        <is>
          <t>Yes</t>
        </is>
      </c>
      <c r="H2413" t="n">
        <v>2.9</v>
      </c>
    </row>
    <row r="2414">
      <c r="A2414" t="inlineStr">
        <is>
          <t>2016-W2-2016-ABARBA-Y5521</t>
        </is>
      </c>
      <c r="B2414" t="n">
        <v>2016</v>
      </c>
      <c r="C2414" t="n">
        <v>2</v>
      </c>
      <c r="D2414" t="inlineStr">
        <is>
          <t>2016-ABARBA</t>
        </is>
      </c>
      <c r="E2414" t="inlineStr">
        <is>
          <t>Y5521</t>
        </is>
      </c>
      <c r="F2414" t="inlineStr">
        <is>
          <t>W/R/T FLEX</t>
        </is>
      </c>
      <c r="G2414" t="inlineStr">
        <is>
          <t>Yes</t>
        </is>
      </c>
      <c r="H2414" t="n">
        <v>6.4</v>
      </c>
    </row>
    <row r="2415">
      <c r="A2415" t="inlineStr">
        <is>
          <t>2016-W2-2016-ABARBA-Y25427</t>
        </is>
      </c>
      <c r="B2415" t="n">
        <v>2016</v>
      </c>
      <c r="C2415" t="n">
        <v>2</v>
      </c>
      <c r="D2415" t="inlineStr">
        <is>
          <t>2016-ABARBA</t>
        </is>
      </c>
      <c r="E2415" t="inlineStr">
        <is>
          <t>Y25427</t>
        </is>
      </c>
      <c r="F2415" t="inlineStr">
        <is>
          <t>K</t>
        </is>
      </c>
      <c r="G2415" t="inlineStr">
        <is>
          <t>Yes</t>
        </is>
      </c>
      <c r="H2415" t="n">
        <v>9</v>
      </c>
    </row>
    <row r="2416">
      <c r="A2416" t="inlineStr">
        <is>
          <t>2016-W2-2016-ABARBA-Y-DEF:seattle</t>
        </is>
      </c>
      <c r="B2416" t="n">
        <v>2016</v>
      </c>
      <c r="C2416" t="n">
        <v>2</v>
      </c>
      <c r="D2416" t="inlineStr">
        <is>
          <t>2016-ABARBA</t>
        </is>
      </c>
      <c r="E2416" t="inlineStr">
        <is>
          <t>Y-DEF:seattle</t>
        </is>
      </c>
      <c r="F2416" t="inlineStr">
        <is>
          <t>DST</t>
        </is>
      </c>
      <c r="G2416" t="inlineStr">
        <is>
          <t>Yes</t>
        </is>
      </c>
      <c r="H2416" t="n">
        <v>7</v>
      </c>
    </row>
    <row r="2417">
      <c r="A2417" t="inlineStr">
        <is>
          <t>2016-W2-2016-ABARBA-Y24851</t>
        </is>
      </c>
      <c r="B2417" t="n">
        <v>2016</v>
      </c>
      <c r="C2417" t="n">
        <v>2</v>
      </c>
      <c r="D2417" t="inlineStr">
        <is>
          <t>2016-ABARBA</t>
        </is>
      </c>
      <c r="E2417" t="inlineStr">
        <is>
          <t>Y24851</t>
        </is>
      </c>
      <c r="F2417" t="inlineStr">
        <is>
          <t>BN</t>
        </is>
      </c>
      <c r="G2417" t="inlineStr">
        <is>
          <t>No</t>
        </is>
      </c>
      <c r="H2417" t="n">
        <v>4.3</v>
      </c>
    </row>
    <row r="2418">
      <c r="A2418" t="inlineStr">
        <is>
          <t>2016-W2-2016-ABARBA-Y27583</t>
        </is>
      </c>
      <c r="B2418" t="n">
        <v>2016</v>
      </c>
      <c r="C2418" t="n">
        <v>2</v>
      </c>
      <c r="D2418" t="inlineStr">
        <is>
          <t>2016-ABARBA</t>
        </is>
      </c>
      <c r="E2418" t="inlineStr">
        <is>
          <t>Y27583</t>
        </is>
      </c>
      <c r="F2418" t="inlineStr">
        <is>
          <t>BN</t>
        </is>
      </c>
      <c r="G2418" t="inlineStr">
        <is>
          <t>No</t>
        </is>
      </c>
      <c r="H2418" t="n">
        <v>5.9</v>
      </c>
    </row>
    <row r="2419">
      <c r="A2419" t="inlineStr">
        <is>
          <t>2016-W2-2016-ABARBA-Y27619</t>
        </is>
      </c>
      <c r="B2419" t="n">
        <v>2016</v>
      </c>
      <c r="C2419" t="n">
        <v>2</v>
      </c>
      <c r="D2419" t="inlineStr">
        <is>
          <t>2016-ABARBA</t>
        </is>
      </c>
      <c r="E2419" t="inlineStr">
        <is>
          <t>Y27619</t>
        </is>
      </c>
      <c r="F2419" t="inlineStr">
        <is>
          <t>BN</t>
        </is>
      </c>
      <c r="G2419" t="inlineStr">
        <is>
          <t>No</t>
        </is>
      </c>
      <c r="H2419" t="n">
        <v>1.4</v>
      </c>
    </row>
    <row r="2420">
      <c r="A2420" t="inlineStr">
        <is>
          <t>2016-W2-2016-ABARBA-Y25785</t>
        </is>
      </c>
      <c r="B2420" t="n">
        <v>2016</v>
      </c>
      <c r="C2420" t="n">
        <v>2</v>
      </c>
      <c r="D2420" t="inlineStr">
        <is>
          <t>2016-ABARBA</t>
        </is>
      </c>
      <c r="E2420" t="inlineStr">
        <is>
          <t>Y25785</t>
        </is>
      </c>
      <c r="F2420" t="inlineStr">
        <is>
          <t>BN</t>
        </is>
      </c>
      <c r="G2420" t="inlineStr">
        <is>
          <t>No</t>
        </is>
      </c>
      <c r="H2420" t="n">
        <v>11.56</v>
      </c>
    </row>
    <row r="2421">
      <c r="A2421" t="inlineStr">
        <is>
          <t>2016-W2-2016-ABARBA-Y26671</t>
        </is>
      </c>
      <c r="B2421" t="n">
        <v>2016</v>
      </c>
      <c r="C2421" t="n">
        <v>2</v>
      </c>
      <c r="D2421" t="inlineStr">
        <is>
          <t>2016-ABARBA</t>
        </is>
      </c>
      <c r="E2421" t="inlineStr">
        <is>
          <t>Y26671</t>
        </is>
      </c>
      <c r="F2421" t="inlineStr">
        <is>
          <t>BN</t>
        </is>
      </c>
      <c r="G2421" t="inlineStr">
        <is>
          <t>No</t>
        </is>
      </c>
      <c r="H2421" t="n">
        <v>0</v>
      </c>
    </row>
    <row r="2422">
      <c r="A2422" t="inlineStr">
        <is>
          <t>2016-W2-2016-ABARBA-Y27299</t>
        </is>
      </c>
      <c r="B2422" t="n">
        <v>2016</v>
      </c>
      <c r="C2422" t="n">
        <v>2</v>
      </c>
      <c r="D2422" t="inlineStr">
        <is>
          <t>2016-ABARBA</t>
        </is>
      </c>
      <c r="E2422" t="inlineStr">
        <is>
          <t>Y27299</t>
        </is>
      </c>
      <c r="F2422" t="inlineStr">
        <is>
          <t>BN</t>
        </is>
      </c>
      <c r="G2422" t="inlineStr">
        <is>
          <t>No</t>
        </is>
      </c>
      <c r="H2422" t="n">
        <v>3.7</v>
      </c>
    </row>
    <row r="2423">
      <c r="A2423" t="inlineStr">
        <is>
          <t>2016-W2-2016-LDV-Y6760</t>
        </is>
      </c>
      <c r="B2423" t="n">
        <v>2016</v>
      </c>
      <c r="C2423" t="n">
        <v>2</v>
      </c>
      <c r="D2423" t="inlineStr">
        <is>
          <t>2016-LDV</t>
        </is>
      </c>
      <c r="E2423" t="inlineStr">
        <is>
          <t>Y6760</t>
        </is>
      </c>
      <c r="F2423" t="inlineStr">
        <is>
          <t>QB</t>
        </is>
      </c>
      <c r="G2423" t="inlineStr">
        <is>
          <t>Yes</t>
        </is>
      </c>
      <c r="H2423" t="n">
        <v>12.32</v>
      </c>
    </row>
    <row r="2424">
      <c r="A2424" t="inlineStr">
        <is>
          <t>2016-W2-2016-LDV-Y28457</t>
        </is>
      </c>
      <c r="B2424" t="n">
        <v>2016</v>
      </c>
      <c r="C2424" t="n">
        <v>2</v>
      </c>
      <c r="D2424" t="inlineStr">
        <is>
          <t>2016-LDV</t>
        </is>
      </c>
      <c r="E2424" t="inlineStr">
        <is>
          <t>Y28457</t>
        </is>
      </c>
      <c r="F2424" t="inlineStr">
        <is>
          <t>WR</t>
        </is>
      </c>
      <c r="G2424" t="inlineStr">
        <is>
          <t>Yes</t>
        </is>
      </c>
      <c r="H2424" t="n">
        <v>9.9</v>
      </c>
    </row>
    <row r="2425">
      <c r="A2425" t="inlineStr">
        <is>
          <t>2016-W2-2016-LDV-Y24057</t>
        </is>
      </c>
      <c r="B2425" t="n">
        <v>2016</v>
      </c>
      <c r="C2425" t="n">
        <v>2</v>
      </c>
      <c r="D2425" t="inlineStr">
        <is>
          <t>2016-LDV</t>
        </is>
      </c>
      <c r="E2425" t="inlineStr">
        <is>
          <t>Y24057</t>
        </is>
      </c>
      <c r="F2425" t="inlineStr">
        <is>
          <t>WR</t>
        </is>
      </c>
      <c r="G2425" t="inlineStr">
        <is>
          <t>Yes</t>
        </is>
      </c>
      <c r="H2425" t="n">
        <v>3.9</v>
      </c>
    </row>
    <row r="2426">
      <c r="A2426" t="inlineStr">
        <is>
          <t>2016-W2-2016-LDV-Y9317</t>
        </is>
      </c>
      <c r="B2426" t="n">
        <v>2016</v>
      </c>
      <c r="C2426" t="n">
        <v>2</v>
      </c>
      <c r="D2426" t="inlineStr">
        <is>
          <t>2016-LDV</t>
        </is>
      </c>
      <c r="E2426" t="inlineStr">
        <is>
          <t>Y9317</t>
        </is>
      </c>
      <c r="F2426" t="inlineStr">
        <is>
          <t>RB</t>
        </is>
      </c>
      <c r="G2426" t="inlineStr">
        <is>
          <t>Yes</t>
        </is>
      </c>
      <c r="H2426" t="n">
        <v>9</v>
      </c>
    </row>
    <row r="2427">
      <c r="A2427" t="inlineStr">
        <is>
          <t>2016-W2-2016-LDV-Y7306</t>
        </is>
      </c>
      <c r="B2427" t="n">
        <v>2016</v>
      </c>
      <c r="C2427" t="n">
        <v>2</v>
      </c>
      <c r="D2427" t="inlineStr">
        <is>
          <t>2016-LDV</t>
        </is>
      </c>
      <c r="E2427" t="inlineStr">
        <is>
          <t>Y7306</t>
        </is>
      </c>
      <c r="F2427" t="inlineStr">
        <is>
          <t>RB</t>
        </is>
      </c>
      <c r="G2427" t="inlineStr">
        <is>
          <t>Yes</t>
        </is>
      </c>
      <c r="H2427" t="n">
        <v>4.8</v>
      </c>
    </row>
    <row r="2428">
      <c r="A2428" t="inlineStr">
        <is>
          <t>2016-W2-2016-LDV-Y24991</t>
        </is>
      </c>
      <c r="B2428" t="n">
        <v>2016</v>
      </c>
      <c r="C2428" t="n">
        <v>2</v>
      </c>
      <c r="D2428" t="inlineStr">
        <is>
          <t>2016-LDV</t>
        </is>
      </c>
      <c r="E2428" t="inlineStr">
        <is>
          <t>Y24991</t>
        </is>
      </c>
      <c r="F2428" t="inlineStr">
        <is>
          <t>TE</t>
        </is>
      </c>
      <c r="G2428" t="inlineStr">
        <is>
          <t>Yes</t>
        </is>
      </c>
      <c r="H2428" t="n">
        <v>4.6</v>
      </c>
    </row>
    <row r="2429">
      <c r="A2429" t="inlineStr">
        <is>
          <t>2016-W2-2016-LDV-Y24791</t>
        </is>
      </c>
      <c r="B2429" t="n">
        <v>2016</v>
      </c>
      <c r="C2429" t="n">
        <v>2</v>
      </c>
      <c r="D2429" t="inlineStr">
        <is>
          <t>2016-LDV</t>
        </is>
      </c>
      <c r="E2429" t="inlineStr">
        <is>
          <t>Y24791</t>
        </is>
      </c>
      <c r="F2429" t="inlineStr">
        <is>
          <t>W/R/T FLEX</t>
        </is>
      </c>
      <c r="G2429" t="inlineStr">
        <is>
          <t>Yes</t>
        </is>
      </c>
      <c r="H2429" t="n">
        <v>3.8</v>
      </c>
    </row>
    <row r="2430">
      <c r="A2430" t="inlineStr">
        <is>
          <t>2016-W2-2016-LDV-Y27120</t>
        </is>
      </c>
      <c r="B2430" t="n">
        <v>2016</v>
      </c>
      <c r="C2430" t="n">
        <v>2</v>
      </c>
      <c r="D2430" t="inlineStr">
        <is>
          <t>2016-LDV</t>
        </is>
      </c>
      <c r="E2430" t="inlineStr">
        <is>
          <t>Y27120</t>
        </is>
      </c>
      <c r="F2430" t="inlineStr">
        <is>
          <t>K</t>
        </is>
      </c>
      <c r="G2430" t="inlineStr">
        <is>
          <t>Yes</t>
        </is>
      </c>
      <c r="H2430" t="n">
        <v>15</v>
      </c>
    </row>
    <row r="2431">
      <c r="A2431" t="inlineStr">
        <is>
          <t>2016-W2-2016-LDV-Y-DEF:denver</t>
        </is>
      </c>
      <c r="B2431" t="n">
        <v>2016</v>
      </c>
      <c r="C2431" t="n">
        <v>2</v>
      </c>
      <c r="D2431" t="inlineStr">
        <is>
          <t>2016-LDV</t>
        </is>
      </c>
      <c r="E2431" t="inlineStr">
        <is>
          <t>Y-DEF:denver</t>
        </is>
      </c>
      <c r="F2431" t="inlineStr">
        <is>
          <t>DST</t>
        </is>
      </c>
      <c r="G2431" t="inlineStr">
        <is>
          <t>Yes</t>
        </is>
      </c>
      <c r="H2431" t="n">
        <v>22</v>
      </c>
    </row>
    <row r="2432">
      <c r="A2432" t="inlineStr">
        <is>
          <t>2016-W2-2016-LDV-Y29274</t>
        </is>
      </c>
      <c r="B2432" t="n">
        <v>2016</v>
      </c>
      <c r="C2432" t="n">
        <v>2</v>
      </c>
      <c r="D2432" t="inlineStr">
        <is>
          <t>2016-LDV</t>
        </is>
      </c>
      <c r="E2432" t="inlineStr">
        <is>
          <t>Y29274</t>
        </is>
      </c>
      <c r="F2432" t="inlineStr">
        <is>
          <t>BN</t>
        </is>
      </c>
      <c r="G2432" t="inlineStr">
        <is>
          <t>No</t>
        </is>
      </c>
      <c r="H2432" t="n">
        <v>11.7</v>
      </c>
    </row>
    <row r="2433">
      <c r="A2433" t="inlineStr">
        <is>
          <t>2016-W2-2016-LDV-Y27532</t>
        </is>
      </c>
      <c r="B2433" t="n">
        <v>2016</v>
      </c>
      <c r="C2433" t="n">
        <v>2</v>
      </c>
      <c r="D2433" t="inlineStr">
        <is>
          <t>2016-LDV</t>
        </is>
      </c>
      <c r="E2433" t="inlineStr">
        <is>
          <t>Y27532</t>
        </is>
      </c>
      <c r="F2433" t="inlineStr">
        <is>
          <t>BN</t>
        </is>
      </c>
      <c r="G2433" t="inlineStr">
        <is>
          <t>No</t>
        </is>
      </c>
      <c r="H2433" t="n">
        <v>2</v>
      </c>
    </row>
    <row r="2434">
      <c r="A2434" t="inlineStr">
        <is>
          <t>2016-W2-2016-LDV-Y27658</t>
        </is>
      </c>
      <c r="B2434" t="n">
        <v>2016</v>
      </c>
      <c r="C2434" t="n">
        <v>2</v>
      </c>
      <c r="D2434" t="inlineStr">
        <is>
          <t>2016-LDV</t>
        </is>
      </c>
      <c r="E2434" t="inlineStr">
        <is>
          <t>Y27658</t>
        </is>
      </c>
      <c r="F2434" t="inlineStr">
        <is>
          <t>BN</t>
        </is>
      </c>
      <c r="G2434" t="inlineStr">
        <is>
          <t>No</t>
        </is>
      </c>
      <c r="H2434" t="n">
        <v>2.9</v>
      </c>
    </row>
    <row r="2435">
      <c r="A2435" t="inlineStr">
        <is>
          <t>2016-W2-2016-LDV-Y26644</t>
        </is>
      </c>
      <c r="B2435" t="n">
        <v>2016</v>
      </c>
      <c r="C2435" t="n">
        <v>2</v>
      </c>
      <c r="D2435" t="inlineStr">
        <is>
          <t>2016-LDV</t>
        </is>
      </c>
      <c r="E2435" t="inlineStr">
        <is>
          <t>Y26644</t>
        </is>
      </c>
      <c r="F2435" t="inlineStr">
        <is>
          <t>BN</t>
        </is>
      </c>
      <c r="G2435" t="inlineStr">
        <is>
          <t>No</t>
        </is>
      </c>
      <c r="H2435" t="n">
        <v>0</v>
      </c>
    </row>
    <row r="2436">
      <c r="A2436" t="inlineStr">
        <is>
          <t>2016-W2-2016-LDV-Y26060</t>
        </is>
      </c>
      <c r="B2436" t="n">
        <v>2016</v>
      </c>
      <c r="C2436" t="n">
        <v>2</v>
      </c>
      <c r="D2436" t="inlineStr">
        <is>
          <t>2016-LDV</t>
        </is>
      </c>
      <c r="E2436" t="inlineStr">
        <is>
          <t>Y26060</t>
        </is>
      </c>
      <c r="F2436" t="inlineStr">
        <is>
          <t>BN</t>
        </is>
      </c>
      <c r="G2436" t="inlineStr">
        <is>
          <t>No</t>
        </is>
      </c>
      <c r="H2436" t="n">
        <v>7.5</v>
      </c>
    </row>
    <row r="2437">
      <c r="A2437" t="inlineStr">
        <is>
          <t>2016-W2-2016-LDV-Y7177</t>
        </is>
      </c>
      <c r="B2437" t="n">
        <v>2016</v>
      </c>
      <c r="C2437" t="n">
        <v>2</v>
      </c>
      <c r="D2437" t="inlineStr">
        <is>
          <t>2016-LDV</t>
        </is>
      </c>
      <c r="E2437" t="inlineStr">
        <is>
          <t>Y7177</t>
        </is>
      </c>
      <c r="F2437" t="inlineStr">
        <is>
          <t>BN</t>
        </is>
      </c>
      <c r="G2437" t="inlineStr">
        <is>
          <t>No</t>
        </is>
      </c>
      <c r="H2437" t="n">
        <v>3.64</v>
      </c>
    </row>
    <row r="2438">
      <c r="A2438" t="inlineStr">
        <is>
          <t>2016-W2-2016-HUERO-Y8795</t>
        </is>
      </c>
      <c r="B2438" t="n">
        <v>2016</v>
      </c>
      <c r="C2438" t="n">
        <v>2</v>
      </c>
      <c r="D2438" t="inlineStr">
        <is>
          <t>2016-HUERO</t>
        </is>
      </c>
      <c r="E2438" t="inlineStr">
        <is>
          <t>Y8795</t>
        </is>
      </c>
      <c r="F2438" t="inlineStr">
        <is>
          <t>QB</t>
        </is>
      </c>
      <c r="G2438" t="inlineStr">
        <is>
          <t>Yes</t>
        </is>
      </c>
      <c r="H2438" t="n">
        <v>18.18</v>
      </c>
    </row>
    <row r="2439">
      <c r="A2439" t="inlineStr">
        <is>
          <t>2016-W2-2016-HUERO-Y24793</t>
        </is>
      </c>
      <c r="B2439" t="n">
        <v>2016</v>
      </c>
      <c r="C2439" t="n">
        <v>2</v>
      </c>
      <c r="D2439" t="inlineStr">
        <is>
          <t>2016-HUERO</t>
        </is>
      </c>
      <c r="E2439" t="inlineStr">
        <is>
          <t>Y24793</t>
        </is>
      </c>
      <c r="F2439" t="inlineStr">
        <is>
          <t>WR</t>
        </is>
      </c>
      <c r="G2439" t="inlineStr">
        <is>
          <t>Yes</t>
        </is>
      </c>
      <c r="H2439" t="n">
        <v>16.6</v>
      </c>
    </row>
    <row r="2440">
      <c r="A2440" t="inlineStr">
        <is>
          <t>2016-W2-2016-HUERO-Y27535</t>
        </is>
      </c>
      <c r="B2440" t="n">
        <v>2016</v>
      </c>
      <c r="C2440" t="n">
        <v>2</v>
      </c>
      <c r="D2440" t="inlineStr">
        <is>
          <t>2016-HUERO</t>
        </is>
      </c>
      <c r="E2440" t="inlineStr">
        <is>
          <t>Y27535</t>
        </is>
      </c>
      <c r="F2440" t="inlineStr">
        <is>
          <t>WR</t>
        </is>
      </c>
      <c r="G2440" t="inlineStr">
        <is>
          <t>Yes</t>
        </is>
      </c>
      <c r="H2440" t="n">
        <v>13</v>
      </c>
    </row>
    <row r="2441">
      <c r="A2441" t="inlineStr">
        <is>
          <t>2016-W2-2016-HUERO-Y25741</t>
        </is>
      </c>
      <c r="B2441" t="n">
        <v>2016</v>
      </c>
      <c r="C2441" t="n">
        <v>2</v>
      </c>
      <c r="D2441" t="inlineStr">
        <is>
          <t>2016-HUERO</t>
        </is>
      </c>
      <c r="E2441" t="inlineStr">
        <is>
          <t>Y25741</t>
        </is>
      </c>
      <c r="F2441" t="inlineStr">
        <is>
          <t>RB</t>
        </is>
      </c>
      <c r="G2441" t="inlineStr">
        <is>
          <t>Yes</t>
        </is>
      </c>
      <c r="H2441" t="n">
        <v>2.3</v>
      </c>
    </row>
    <row r="2442">
      <c r="A2442" t="inlineStr">
        <is>
          <t>2016-W2-2016-HUERO-Y28424</t>
        </is>
      </c>
      <c r="B2442" t="n">
        <v>2016</v>
      </c>
      <c r="C2442" t="n">
        <v>2</v>
      </c>
      <c r="D2442" t="inlineStr">
        <is>
          <t>2016-HUERO</t>
        </is>
      </c>
      <c r="E2442" t="inlineStr">
        <is>
          <t>Y28424</t>
        </is>
      </c>
      <c r="F2442" t="inlineStr">
        <is>
          <t>RB</t>
        </is>
      </c>
      <c r="G2442" t="inlineStr">
        <is>
          <t>Yes</t>
        </is>
      </c>
      <c r="H2442" t="n">
        <v>3.8</v>
      </c>
    </row>
    <row r="2443">
      <c r="A2443" t="inlineStr">
        <is>
          <t>2016-W2-2016-HUERO-Y24089</t>
        </is>
      </c>
      <c r="B2443" t="n">
        <v>2016</v>
      </c>
      <c r="C2443" t="n">
        <v>2</v>
      </c>
      <c r="D2443" t="inlineStr">
        <is>
          <t>2016-HUERO</t>
        </is>
      </c>
      <c r="E2443" t="inlineStr">
        <is>
          <t>Y24089</t>
        </is>
      </c>
      <c r="F2443" t="inlineStr">
        <is>
          <t>TE</t>
        </is>
      </c>
      <c r="G2443" t="inlineStr">
        <is>
          <t>Yes</t>
        </is>
      </c>
      <c r="H2443" t="n">
        <v>10.2</v>
      </c>
    </row>
    <row r="2444">
      <c r="A2444" t="inlineStr">
        <is>
          <t>2016-W2-2016-HUERO-Y9527</t>
        </is>
      </c>
      <c r="B2444" t="n">
        <v>2016</v>
      </c>
      <c r="C2444" t="n">
        <v>2</v>
      </c>
      <c r="D2444" t="inlineStr">
        <is>
          <t>2016-HUERO</t>
        </is>
      </c>
      <c r="E2444" t="inlineStr">
        <is>
          <t>Y9527</t>
        </is>
      </c>
      <c r="F2444" t="inlineStr">
        <is>
          <t>W/R/T FLEX</t>
        </is>
      </c>
      <c r="G2444" t="inlineStr">
        <is>
          <t>Yes</t>
        </is>
      </c>
      <c r="H2444" t="n">
        <v>0.9</v>
      </c>
    </row>
    <row r="2445">
      <c r="A2445" t="inlineStr">
        <is>
          <t>2016-W2-2016-HUERO-Y25885</t>
        </is>
      </c>
      <c r="B2445" t="n">
        <v>2016</v>
      </c>
      <c r="C2445" t="n">
        <v>2</v>
      </c>
      <c r="D2445" t="inlineStr">
        <is>
          <t>2016-HUERO</t>
        </is>
      </c>
      <c r="E2445" t="inlineStr">
        <is>
          <t>Y25885</t>
        </is>
      </c>
      <c r="F2445" t="inlineStr">
        <is>
          <t>K</t>
        </is>
      </c>
      <c r="G2445" t="inlineStr">
        <is>
          <t>Yes</t>
        </is>
      </c>
      <c r="H2445" t="n">
        <v>6</v>
      </c>
    </row>
    <row r="2446">
      <c r="A2446" t="inlineStr">
        <is>
          <t>2016-W2-2016-HUERO-Y-DEF:kansas-city</t>
        </is>
      </c>
      <c r="B2446" t="n">
        <v>2016</v>
      </c>
      <c r="C2446" t="n">
        <v>2</v>
      </c>
      <c r="D2446" t="inlineStr">
        <is>
          <t>2016-HUERO</t>
        </is>
      </c>
      <c r="E2446" t="inlineStr">
        <is>
          <t>Y-DEF:kansas-city</t>
        </is>
      </c>
      <c r="F2446" t="inlineStr">
        <is>
          <t>DST</t>
        </is>
      </c>
      <c r="G2446" t="inlineStr">
        <is>
          <t>Yes</t>
        </is>
      </c>
      <c r="H2446" t="n">
        <v>7</v>
      </c>
    </row>
    <row r="2447">
      <c r="A2447" t="inlineStr">
        <is>
          <t>2016-W2-2016-HUERO-Y24858</t>
        </is>
      </c>
      <c r="B2447" t="n">
        <v>2016</v>
      </c>
      <c r="C2447" t="n">
        <v>2</v>
      </c>
      <c r="D2447" t="inlineStr">
        <is>
          <t>2016-HUERO</t>
        </is>
      </c>
      <c r="E2447" t="inlineStr">
        <is>
          <t>Y24858</t>
        </is>
      </c>
      <c r="F2447" t="inlineStr">
        <is>
          <t>BN</t>
        </is>
      </c>
      <c r="G2447" t="inlineStr">
        <is>
          <t>No</t>
        </is>
      </c>
      <c r="H2447" t="n">
        <v>14.5</v>
      </c>
    </row>
    <row r="2448">
      <c r="A2448" t="inlineStr">
        <is>
          <t>2016-W2-2016-HUERO-Y26684</t>
        </is>
      </c>
      <c r="B2448" t="n">
        <v>2016</v>
      </c>
      <c r="C2448" t="n">
        <v>2</v>
      </c>
      <c r="D2448" t="inlineStr">
        <is>
          <t>2016-HUERO</t>
        </is>
      </c>
      <c r="E2448" t="inlineStr">
        <is>
          <t>Y26684</t>
        </is>
      </c>
      <c r="F2448" t="inlineStr">
        <is>
          <t>BN</t>
        </is>
      </c>
      <c r="G2448" t="inlineStr">
        <is>
          <t>No</t>
        </is>
      </c>
      <c r="H2448" t="n">
        <v>5</v>
      </c>
    </row>
    <row r="2449">
      <c r="A2449" t="inlineStr">
        <is>
          <t>2016-W2-2016-HUERO-Y25711</t>
        </is>
      </c>
      <c r="B2449" t="n">
        <v>2016</v>
      </c>
      <c r="C2449" t="n">
        <v>2</v>
      </c>
      <c r="D2449" t="inlineStr">
        <is>
          <t>2016-HUERO</t>
        </is>
      </c>
      <c r="E2449" t="inlineStr">
        <is>
          <t>Y25711</t>
        </is>
      </c>
      <c r="F2449" t="inlineStr">
        <is>
          <t>BN</t>
        </is>
      </c>
      <c r="G2449" t="inlineStr">
        <is>
          <t>No</t>
        </is>
      </c>
      <c r="H2449" t="n">
        <v>11.08</v>
      </c>
    </row>
    <row r="2450">
      <c r="A2450" t="inlineStr">
        <is>
          <t>2016-W2-2016-HUERO-Y8826</t>
        </is>
      </c>
      <c r="B2450" t="n">
        <v>2016</v>
      </c>
      <c r="C2450" t="n">
        <v>2</v>
      </c>
      <c r="D2450" t="inlineStr">
        <is>
          <t>2016-HUERO</t>
        </is>
      </c>
      <c r="E2450" t="inlineStr">
        <is>
          <t>Y8826</t>
        </is>
      </c>
      <c r="F2450" t="inlineStr">
        <is>
          <t>BN</t>
        </is>
      </c>
      <c r="G2450" t="inlineStr">
        <is>
          <t>No</t>
        </is>
      </c>
      <c r="H2450" t="n">
        <v>4</v>
      </c>
    </row>
    <row r="2451">
      <c r="A2451" t="inlineStr">
        <is>
          <t>2016-W2-2016-HUERO-Y9010</t>
        </is>
      </c>
      <c r="B2451" t="n">
        <v>2016</v>
      </c>
      <c r="C2451" t="n">
        <v>2</v>
      </c>
      <c r="D2451" t="inlineStr">
        <is>
          <t>2016-HUERO</t>
        </is>
      </c>
      <c r="E2451" t="inlineStr">
        <is>
          <t>Y9010</t>
        </is>
      </c>
      <c r="F2451" t="inlineStr">
        <is>
          <t>BN</t>
        </is>
      </c>
      <c r="G2451" t="inlineStr">
        <is>
          <t>No</t>
        </is>
      </c>
      <c r="H2451" t="n">
        <v>4.6</v>
      </c>
    </row>
    <row r="2452">
      <c r="A2452" t="inlineStr">
        <is>
          <t>2016-W2-2016-HUERO-Y25178</t>
        </is>
      </c>
      <c r="B2452" t="n">
        <v>2016</v>
      </c>
      <c r="C2452" t="n">
        <v>2</v>
      </c>
      <c r="D2452" t="inlineStr">
        <is>
          <t>2016-HUERO</t>
        </is>
      </c>
      <c r="E2452" t="inlineStr">
        <is>
          <t>Y25178</t>
        </is>
      </c>
      <c r="F2452" t="inlineStr">
        <is>
          <t>BN</t>
        </is>
      </c>
      <c r="G2452" t="inlineStr">
        <is>
          <t>No</t>
        </is>
      </c>
      <c r="H2452" t="n">
        <v>5.9</v>
      </c>
    </row>
    <row r="2453">
      <c r="A2453" t="inlineStr">
        <is>
          <t>2016-W2-2016-PEPSALFA-Y7200</t>
        </is>
      </c>
      <c r="B2453" t="n">
        <v>2016</v>
      </c>
      <c r="C2453" t="n">
        <v>2</v>
      </c>
      <c r="D2453" t="inlineStr">
        <is>
          <t>2016-PEPSALFA</t>
        </is>
      </c>
      <c r="E2453" t="inlineStr">
        <is>
          <t>Y7200</t>
        </is>
      </c>
      <c r="F2453" t="inlineStr">
        <is>
          <t>QB</t>
        </is>
      </c>
      <c r="G2453" t="inlineStr">
        <is>
          <t>Yes</t>
        </is>
      </c>
      <c r="H2453" t="n">
        <v>18.42</v>
      </c>
    </row>
    <row r="2454">
      <c r="A2454" t="inlineStr">
        <is>
          <t>2016-W2-2016-PEPSALFA-Y9496</t>
        </is>
      </c>
      <c r="B2454" t="n">
        <v>2016</v>
      </c>
      <c r="C2454" t="n">
        <v>2</v>
      </c>
      <c r="D2454" t="inlineStr">
        <is>
          <t>2016-PEPSALFA</t>
        </is>
      </c>
      <c r="E2454" t="inlineStr">
        <is>
          <t>Y9496</t>
        </is>
      </c>
      <c r="F2454" t="inlineStr">
        <is>
          <t>WR</t>
        </is>
      </c>
      <c r="G2454" t="inlineStr">
        <is>
          <t>Yes</t>
        </is>
      </c>
      <c r="H2454" t="n">
        <v>7.6</v>
      </c>
    </row>
    <row r="2455">
      <c r="A2455" t="inlineStr">
        <is>
          <t>2016-W2-2016-PEPSALFA-Y8813</t>
        </is>
      </c>
      <c r="B2455" t="n">
        <v>2016</v>
      </c>
      <c r="C2455" t="n">
        <v>2</v>
      </c>
      <c r="D2455" t="inlineStr">
        <is>
          <t>2016-PEPSALFA</t>
        </is>
      </c>
      <c r="E2455" t="inlineStr">
        <is>
          <t>Y8813</t>
        </is>
      </c>
      <c r="F2455" t="inlineStr">
        <is>
          <t>WR</t>
        </is>
      </c>
      <c r="G2455" t="inlineStr">
        <is>
          <t>Yes</t>
        </is>
      </c>
      <c r="H2455" t="n">
        <v>13.3</v>
      </c>
    </row>
    <row r="2456">
      <c r="A2456" t="inlineStr">
        <is>
          <t>2016-W2-2016-PEPSALFA-Y23987</t>
        </is>
      </c>
      <c r="B2456" t="n">
        <v>2016</v>
      </c>
      <c r="C2456" t="n">
        <v>2</v>
      </c>
      <c r="D2456" t="inlineStr">
        <is>
          <t>2016-PEPSALFA</t>
        </is>
      </c>
      <c r="E2456" t="inlineStr">
        <is>
          <t>Y23987</t>
        </is>
      </c>
      <c r="F2456" t="inlineStr">
        <is>
          <t>RB</t>
        </is>
      </c>
      <c r="G2456" t="inlineStr">
        <is>
          <t>Yes</t>
        </is>
      </c>
      <c r="H2456" t="n">
        <v>15.5</v>
      </c>
    </row>
    <row r="2457">
      <c r="A2457" t="inlineStr">
        <is>
          <t>2016-W2-2016-PEPSALFA-Y26878</t>
        </is>
      </c>
      <c r="B2457" t="n">
        <v>2016</v>
      </c>
      <c r="C2457" t="n">
        <v>2</v>
      </c>
      <c r="D2457" t="inlineStr">
        <is>
          <t>2016-PEPSALFA</t>
        </is>
      </c>
      <c r="E2457" t="inlineStr">
        <is>
          <t>Y26878</t>
        </is>
      </c>
      <c r="F2457" t="inlineStr">
        <is>
          <t>RB</t>
        </is>
      </c>
      <c r="G2457" t="inlineStr">
        <is>
          <t>Yes</t>
        </is>
      </c>
      <c r="H2457" t="n">
        <v>15.3</v>
      </c>
    </row>
    <row r="2458">
      <c r="A2458" t="inlineStr">
        <is>
          <t>2016-W2-2016-PEPSALFA-Y26708</t>
        </is>
      </c>
      <c r="B2458" t="n">
        <v>2016</v>
      </c>
      <c r="C2458" t="n">
        <v>2</v>
      </c>
      <c r="D2458" t="inlineStr">
        <is>
          <t>2016-PEPSALFA</t>
        </is>
      </c>
      <c r="E2458" t="inlineStr">
        <is>
          <t>Y26708</t>
        </is>
      </c>
      <c r="F2458" t="inlineStr">
        <is>
          <t>TE</t>
        </is>
      </c>
      <c r="G2458" t="inlineStr">
        <is>
          <t>Yes</t>
        </is>
      </c>
      <c r="H2458" t="n">
        <v>7</v>
      </c>
    </row>
    <row r="2459">
      <c r="A2459" t="inlineStr">
        <is>
          <t>2016-W2-2016-PEPSALFA-Y9560</t>
        </is>
      </c>
      <c r="B2459" t="n">
        <v>2016</v>
      </c>
      <c r="C2459" t="n">
        <v>2</v>
      </c>
      <c r="D2459" t="inlineStr">
        <is>
          <t>2016-PEPSALFA</t>
        </is>
      </c>
      <c r="E2459" t="inlineStr">
        <is>
          <t>Y9560</t>
        </is>
      </c>
      <c r="F2459" t="inlineStr">
        <is>
          <t>W/R/T FLEX</t>
        </is>
      </c>
      <c r="G2459" t="inlineStr">
        <is>
          <t>Yes</t>
        </is>
      </c>
      <c r="H2459" t="n">
        <v>3.1</v>
      </c>
    </row>
    <row r="2460">
      <c r="A2460" t="inlineStr">
        <is>
          <t>2016-W2-2016-PEPSALFA-Y4269</t>
        </is>
      </c>
      <c r="B2460" t="n">
        <v>2016</v>
      </c>
      <c r="C2460" t="n">
        <v>2</v>
      </c>
      <c r="D2460" t="inlineStr">
        <is>
          <t>2016-PEPSALFA</t>
        </is>
      </c>
      <c r="E2460" t="inlineStr">
        <is>
          <t>Y4269</t>
        </is>
      </c>
      <c r="F2460" t="inlineStr">
        <is>
          <t>K</t>
        </is>
      </c>
      <c r="G2460" t="inlineStr">
        <is>
          <t>Yes</t>
        </is>
      </c>
      <c r="H2460" t="n">
        <v>9</v>
      </c>
    </row>
    <row r="2461">
      <c r="A2461" t="inlineStr">
        <is>
          <t>2016-W2-2016-PEPSALFA-Y-DEF:minnesota</t>
        </is>
      </c>
      <c r="B2461" t="n">
        <v>2016</v>
      </c>
      <c r="C2461" t="n">
        <v>2</v>
      </c>
      <c r="D2461" t="inlineStr">
        <is>
          <t>2016-PEPSALFA</t>
        </is>
      </c>
      <c r="E2461" t="inlineStr">
        <is>
          <t>Y-DEF:minnesota</t>
        </is>
      </c>
      <c r="F2461" t="inlineStr">
        <is>
          <t>DST</t>
        </is>
      </c>
      <c r="G2461" t="inlineStr">
        <is>
          <t>Yes</t>
        </is>
      </c>
      <c r="H2461" t="n">
        <v>12</v>
      </c>
    </row>
    <row r="2462">
      <c r="A2462" t="inlineStr">
        <is>
          <t>2016-W2-2016-PEPSALFA-Y25774</t>
        </is>
      </c>
      <c r="B2462" t="n">
        <v>2016</v>
      </c>
      <c r="C2462" t="n">
        <v>2</v>
      </c>
      <c r="D2462" t="inlineStr">
        <is>
          <t>2016-PEPSALFA</t>
        </is>
      </c>
      <c r="E2462" t="inlineStr">
        <is>
          <t>Y25774</t>
        </is>
      </c>
      <c r="F2462" t="inlineStr">
        <is>
          <t>BN</t>
        </is>
      </c>
      <c r="G2462" t="inlineStr">
        <is>
          <t>No</t>
        </is>
      </c>
      <c r="H2462" t="n">
        <v>2.5</v>
      </c>
    </row>
    <row r="2463">
      <c r="A2463" t="inlineStr">
        <is>
          <t>2016-W2-2016-PEPSALFA-Y27570</t>
        </is>
      </c>
      <c r="B2463" t="n">
        <v>2016</v>
      </c>
      <c r="C2463" t="n">
        <v>2</v>
      </c>
      <c r="D2463" t="inlineStr">
        <is>
          <t>2016-PEPSALFA</t>
        </is>
      </c>
      <c r="E2463" t="inlineStr">
        <is>
          <t>Y27570</t>
        </is>
      </c>
      <c r="F2463" t="inlineStr">
        <is>
          <t>BN</t>
        </is>
      </c>
      <c r="G2463" t="inlineStr">
        <is>
          <t>No</t>
        </is>
      </c>
      <c r="H2463" t="n">
        <v>7.1</v>
      </c>
    </row>
    <row r="2464">
      <c r="A2464" t="inlineStr">
        <is>
          <t>2016-W2-2016-PEPSALFA-Y9514</t>
        </is>
      </c>
      <c r="B2464" t="n">
        <v>2016</v>
      </c>
      <c r="C2464" t="n">
        <v>2</v>
      </c>
      <c r="D2464" t="inlineStr">
        <is>
          <t>2016-PEPSALFA</t>
        </is>
      </c>
      <c r="E2464" t="inlineStr">
        <is>
          <t>Y9514</t>
        </is>
      </c>
      <c r="F2464" t="inlineStr">
        <is>
          <t>BN</t>
        </is>
      </c>
      <c r="G2464" t="inlineStr">
        <is>
          <t>No</t>
        </is>
      </c>
      <c r="H2464" t="n">
        <v>4</v>
      </c>
    </row>
    <row r="2465">
      <c r="A2465" t="inlineStr">
        <is>
          <t>2016-W2-2016-PEPSALFA-Y27597</t>
        </is>
      </c>
      <c r="B2465" t="n">
        <v>2016</v>
      </c>
      <c r="C2465" t="n">
        <v>2</v>
      </c>
      <c r="D2465" t="inlineStr">
        <is>
          <t>2016-PEPSALFA</t>
        </is>
      </c>
      <c r="E2465" t="inlineStr">
        <is>
          <t>Y27597</t>
        </is>
      </c>
      <c r="F2465" t="inlineStr">
        <is>
          <t>BN</t>
        </is>
      </c>
      <c r="G2465" t="inlineStr">
        <is>
          <t>No</t>
        </is>
      </c>
      <c r="H2465" t="n">
        <v>2.8</v>
      </c>
    </row>
    <row r="2466">
      <c r="A2466" t="inlineStr">
        <is>
          <t>2016-W2-2016-PEPSALFA-Y28543</t>
        </is>
      </c>
      <c r="B2466" t="n">
        <v>2016</v>
      </c>
      <c r="C2466" t="n">
        <v>2</v>
      </c>
      <c r="D2466" t="inlineStr">
        <is>
          <t>2016-PEPSALFA</t>
        </is>
      </c>
      <c r="E2466" t="inlineStr">
        <is>
          <t>Y28543</t>
        </is>
      </c>
      <c r="F2466" t="inlineStr">
        <is>
          <t>BN</t>
        </is>
      </c>
      <c r="G2466" t="inlineStr">
        <is>
          <t>No</t>
        </is>
      </c>
      <c r="H2466" t="n">
        <v>0</v>
      </c>
    </row>
    <row r="2467">
      <c r="A2467" t="inlineStr">
        <is>
          <t>2016-W2-2016-PEPSALFA-Y9037</t>
        </is>
      </c>
      <c r="B2467" t="n">
        <v>2016</v>
      </c>
      <c r="C2467" t="n">
        <v>2</v>
      </c>
      <c r="D2467" t="inlineStr">
        <is>
          <t>2016-PEPSALFA</t>
        </is>
      </c>
      <c r="E2467" t="inlineStr">
        <is>
          <t>Y9037</t>
        </is>
      </c>
      <c r="F2467" t="inlineStr">
        <is>
          <t>BN</t>
        </is>
      </c>
      <c r="G2467" t="inlineStr">
        <is>
          <t>No</t>
        </is>
      </c>
      <c r="H2467" t="n">
        <v>14.8</v>
      </c>
    </row>
    <row r="2468">
      <c r="A2468" t="inlineStr">
        <is>
          <t>2016-W2-2016-PACO-Y27564</t>
        </is>
      </c>
      <c r="B2468" t="n">
        <v>2016</v>
      </c>
      <c r="C2468" t="n">
        <v>2</v>
      </c>
      <c r="D2468" t="inlineStr">
        <is>
          <t>2016-PACO</t>
        </is>
      </c>
      <c r="E2468" t="inlineStr">
        <is>
          <t>Y27564</t>
        </is>
      </c>
      <c r="F2468" t="inlineStr">
        <is>
          <t>QB</t>
        </is>
      </c>
      <c r="G2468" t="inlineStr">
        <is>
          <t>Yes</t>
        </is>
      </c>
      <c r="H2468" t="n">
        <v>24.96</v>
      </c>
    </row>
    <row r="2469">
      <c r="A2469" t="inlineStr">
        <is>
          <t>2016-W2-2016-PACO-Y6762</t>
        </is>
      </c>
      <c r="B2469" t="n">
        <v>2016</v>
      </c>
      <c r="C2469" t="n">
        <v>2</v>
      </c>
      <c r="D2469" t="inlineStr">
        <is>
          <t>2016-PACO</t>
        </is>
      </c>
      <c r="E2469" t="inlineStr">
        <is>
          <t>Y6762</t>
        </is>
      </c>
      <c r="F2469" t="inlineStr">
        <is>
          <t>WR</t>
        </is>
      </c>
      <c r="G2469" t="inlineStr">
        <is>
          <t>Yes</t>
        </is>
      </c>
      <c r="H2469" t="n">
        <v>14.1</v>
      </c>
    </row>
    <row r="2470">
      <c r="A2470" t="inlineStr">
        <is>
          <t>2016-W2-2016-PACO-Y29374</t>
        </is>
      </c>
      <c r="B2470" t="n">
        <v>2016</v>
      </c>
      <c r="C2470" t="n">
        <v>2</v>
      </c>
      <c r="D2470" t="inlineStr">
        <is>
          <t>2016-PACO</t>
        </is>
      </c>
      <c r="E2470" t="inlineStr">
        <is>
          <t>Y29374</t>
        </is>
      </c>
      <c r="F2470" t="inlineStr">
        <is>
          <t>WR</t>
        </is>
      </c>
      <c r="G2470" t="inlineStr">
        <is>
          <t>Yes</t>
        </is>
      </c>
      <c r="H2470" t="n">
        <v>3.3</v>
      </c>
    </row>
    <row r="2471">
      <c r="A2471" t="inlineStr">
        <is>
          <t>2016-W2-2016-PACO-Y26804</t>
        </is>
      </c>
      <c r="B2471" t="n">
        <v>2016</v>
      </c>
      <c r="C2471" t="n">
        <v>2</v>
      </c>
      <c r="D2471" t="inlineStr">
        <is>
          <t>2016-PACO</t>
        </is>
      </c>
      <c r="E2471" t="inlineStr">
        <is>
          <t>Y26804</t>
        </is>
      </c>
      <c r="F2471" t="inlineStr">
        <is>
          <t>RB</t>
        </is>
      </c>
      <c r="G2471" t="inlineStr">
        <is>
          <t>Yes</t>
        </is>
      </c>
      <c r="H2471" t="n">
        <v>16.1</v>
      </c>
    </row>
    <row r="2472">
      <c r="A2472" t="inlineStr">
        <is>
          <t>2016-W2-2016-PACO-Y27585</t>
        </is>
      </c>
      <c r="B2472" t="n">
        <v>2016</v>
      </c>
      <c r="C2472" t="n">
        <v>2</v>
      </c>
      <c r="D2472" t="inlineStr">
        <is>
          <t>2016-PACO</t>
        </is>
      </c>
      <c r="E2472" t="inlineStr">
        <is>
          <t>Y27585</t>
        </is>
      </c>
      <c r="F2472" t="inlineStr">
        <is>
          <t>RB</t>
        </is>
      </c>
      <c r="G2472" t="inlineStr">
        <is>
          <t>Yes</t>
        </is>
      </c>
      <c r="H2472" t="n">
        <v>3.2</v>
      </c>
    </row>
    <row r="2473">
      <c r="A2473" t="inlineStr">
        <is>
          <t>2016-W2-2016-PACO-Y8285</t>
        </is>
      </c>
      <c r="B2473" t="n">
        <v>2016</v>
      </c>
      <c r="C2473" t="n">
        <v>2</v>
      </c>
      <c r="D2473" t="inlineStr">
        <is>
          <t>2016-PACO</t>
        </is>
      </c>
      <c r="E2473" t="inlineStr">
        <is>
          <t>Y8285</t>
        </is>
      </c>
      <c r="F2473" t="inlineStr">
        <is>
          <t>TE</t>
        </is>
      </c>
      <c r="G2473" t="inlineStr">
        <is>
          <t>Yes</t>
        </is>
      </c>
      <c r="H2473" t="n">
        <v>18.2</v>
      </c>
    </row>
    <row r="2474">
      <c r="A2474" t="inlineStr">
        <is>
          <t>2016-W2-2016-PACO-Y28534</t>
        </is>
      </c>
      <c r="B2474" t="n">
        <v>2016</v>
      </c>
      <c r="C2474" t="n">
        <v>2</v>
      </c>
      <c r="D2474" t="inlineStr">
        <is>
          <t>2016-PACO</t>
        </is>
      </c>
      <c r="E2474" t="inlineStr">
        <is>
          <t>Y28534</t>
        </is>
      </c>
      <c r="F2474" t="inlineStr">
        <is>
          <t>W/R/T FLEX</t>
        </is>
      </c>
      <c r="G2474" t="inlineStr">
        <is>
          <t>Yes</t>
        </is>
      </c>
      <c r="H2474" t="n">
        <v>24.2</v>
      </c>
    </row>
    <row r="2475">
      <c r="A2475" t="inlineStr">
        <is>
          <t>2016-W2-2016-PACO-Y7867</t>
        </is>
      </c>
      <c r="B2475" t="n">
        <v>2016</v>
      </c>
      <c r="C2475" t="n">
        <v>2</v>
      </c>
      <c r="D2475" t="inlineStr">
        <is>
          <t>2016-PACO</t>
        </is>
      </c>
      <c r="E2475" t="inlineStr">
        <is>
          <t>Y7867</t>
        </is>
      </c>
      <c r="F2475" t="inlineStr">
        <is>
          <t>K</t>
        </is>
      </c>
      <c r="G2475" t="inlineStr">
        <is>
          <t>Yes</t>
        </is>
      </c>
      <c r="H2475" t="n">
        <v>7</v>
      </c>
    </row>
    <row r="2476">
      <c r="A2476" t="inlineStr">
        <is>
          <t>2016-W2-2016-PACO-Y-DEF:new-england</t>
        </is>
      </c>
      <c r="B2476" t="n">
        <v>2016</v>
      </c>
      <c r="C2476" t="n">
        <v>2</v>
      </c>
      <c r="D2476" t="inlineStr">
        <is>
          <t>2016-PACO</t>
        </is>
      </c>
      <c r="E2476" t="inlineStr">
        <is>
          <t>Y-DEF:new-england</t>
        </is>
      </c>
      <c r="F2476" t="inlineStr">
        <is>
          <t>DST</t>
        </is>
      </c>
      <c r="G2476" t="inlineStr">
        <is>
          <t>Yes</t>
        </is>
      </c>
      <c r="H2476" t="n">
        <v>8</v>
      </c>
    </row>
    <row r="2477">
      <c r="A2477" t="inlineStr">
        <is>
          <t>2016-W2-2016-PACO-Y25802</t>
        </is>
      </c>
      <c r="B2477" t="n">
        <v>2016</v>
      </c>
      <c r="C2477" t="n">
        <v>2</v>
      </c>
      <c r="D2477" t="inlineStr">
        <is>
          <t>2016-PACO</t>
        </is>
      </c>
      <c r="E2477" t="inlineStr">
        <is>
          <t>Y25802</t>
        </is>
      </c>
      <c r="F2477" t="inlineStr">
        <is>
          <t>BN</t>
        </is>
      </c>
      <c r="G2477" t="inlineStr">
        <is>
          <t>No</t>
        </is>
      </c>
      <c r="H2477" t="n">
        <v>4.1</v>
      </c>
    </row>
    <row r="2478">
      <c r="A2478" t="inlineStr">
        <is>
          <t>2016-W2-2016-PACO-Y28465</t>
        </is>
      </c>
      <c r="B2478" t="n">
        <v>2016</v>
      </c>
      <c r="C2478" t="n">
        <v>2</v>
      </c>
      <c r="D2478" t="inlineStr">
        <is>
          <t>2016-PACO</t>
        </is>
      </c>
      <c r="E2478" t="inlineStr">
        <is>
          <t>Y28465</t>
        </is>
      </c>
      <c r="F2478" t="inlineStr">
        <is>
          <t>BN</t>
        </is>
      </c>
      <c r="G2478" t="inlineStr">
        <is>
          <t>No</t>
        </is>
      </c>
      <c r="H2478" t="n">
        <v>5.6</v>
      </c>
    </row>
    <row r="2479">
      <c r="A2479" t="inlineStr">
        <is>
          <t>2016-W2-2016-PACO-Y23997</t>
        </is>
      </c>
      <c r="B2479" t="n">
        <v>2016</v>
      </c>
      <c r="C2479" t="n">
        <v>2</v>
      </c>
      <c r="D2479" t="inlineStr">
        <is>
          <t>2016-PACO</t>
        </is>
      </c>
      <c r="E2479" t="inlineStr">
        <is>
          <t>Y23997</t>
        </is>
      </c>
      <c r="F2479" t="inlineStr">
        <is>
          <t>BN</t>
        </is>
      </c>
      <c r="G2479" t="inlineStr">
        <is>
          <t>No</t>
        </is>
      </c>
      <c r="H2479" t="n">
        <v>11</v>
      </c>
    </row>
    <row r="2480">
      <c r="A2480" t="inlineStr">
        <is>
          <t>2016-W2-2016-PACO-Y26660</t>
        </is>
      </c>
      <c r="B2480" t="n">
        <v>2016</v>
      </c>
      <c r="C2480" t="n">
        <v>2</v>
      </c>
      <c r="D2480" t="inlineStr">
        <is>
          <t>2016-PACO</t>
        </is>
      </c>
      <c r="E2480" t="inlineStr">
        <is>
          <t>Y26660</t>
        </is>
      </c>
      <c r="F2480" t="inlineStr">
        <is>
          <t>BN</t>
        </is>
      </c>
      <c r="G2480" t="inlineStr">
        <is>
          <t>No</t>
        </is>
      </c>
      <c r="H2480" t="n">
        <v>15.7</v>
      </c>
    </row>
    <row r="2481">
      <c r="A2481" t="inlineStr">
        <is>
          <t>2016-W2-2016-PACO-Y28267</t>
        </is>
      </c>
      <c r="B2481" t="n">
        <v>2016</v>
      </c>
      <c r="C2481" t="n">
        <v>2</v>
      </c>
      <c r="D2481" t="inlineStr">
        <is>
          <t>2016-PACO</t>
        </is>
      </c>
      <c r="E2481" t="inlineStr">
        <is>
          <t>Y28267</t>
        </is>
      </c>
      <c r="F2481" t="inlineStr">
        <is>
          <t>BN</t>
        </is>
      </c>
      <c r="G2481" t="inlineStr">
        <is>
          <t>No</t>
        </is>
      </c>
      <c r="H2481" t="n">
        <v>1.6</v>
      </c>
    </row>
    <row r="2482">
      <c r="A2482" t="inlineStr">
        <is>
          <t>2016-W2-2016-PACO-Y27538</t>
        </is>
      </c>
      <c r="B2482" t="n">
        <v>2016</v>
      </c>
      <c r="C2482" t="n">
        <v>2</v>
      </c>
      <c r="D2482" t="inlineStr">
        <is>
          <t>2016-PACO</t>
        </is>
      </c>
      <c r="E2482" t="inlineStr">
        <is>
          <t>Y27538</t>
        </is>
      </c>
      <c r="F2482" t="inlineStr">
        <is>
          <t>BN</t>
        </is>
      </c>
      <c r="G2482" t="inlineStr">
        <is>
          <t>No</t>
        </is>
      </c>
      <c r="H2482" t="n">
        <v>5.3</v>
      </c>
    </row>
    <row r="2483">
      <c r="A2483" t="inlineStr">
        <is>
          <t>2016-W2-2016-ISAROD-Y24788</t>
        </is>
      </c>
      <c r="B2483" t="n">
        <v>2016</v>
      </c>
      <c r="C2483" t="n">
        <v>2</v>
      </c>
      <c r="D2483" t="inlineStr">
        <is>
          <t>2016-ISAROD</t>
        </is>
      </c>
      <c r="E2483" t="inlineStr">
        <is>
          <t>Y24788</t>
        </is>
      </c>
      <c r="F2483" t="inlineStr">
        <is>
          <t>QB</t>
        </is>
      </c>
      <c r="G2483" t="inlineStr">
        <is>
          <t>Yes</t>
        </is>
      </c>
      <c r="H2483" t="n">
        <v>36.82</v>
      </c>
    </row>
    <row r="2484">
      <c r="A2484" t="inlineStr">
        <is>
          <t>2016-W2-2016-ISAROD-Y25876</t>
        </is>
      </c>
      <c r="B2484" t="n">
        <v>2016</v>
      </c>
      <c r="C2484" t="n">
        <v>2</v>
      </c>
      <c r="D2484" t="inlineStr">
        <is>
          <t>2016-ISAROD</t>
        </is>
      </c>
      <c r="E2484" t="inlineStr">
        <is>
          <t>Y25876</t>
        </is>
      </c>
      <c r="F2484" t="inlineStr">
        <is>
          <t>WR</t>
        </is>
      </c>
      <c r="G2484" t="inlineStr">
        <is>
          <t>Yes</t>
        </is>
      </c>
      <c r="H2484" t="n">
        <v>11.8</v>
      </c>
    </row>
    <row r="2485">
      <c r="A2485" t="inlineStr">
        <is>
          <t>2016-W2-2016-ISAROD-Y27874</t>
        </is>
      </c>
      <c r="B2485" t="n">
        <v>2016</v>
      </c>
      <c r="C2485" t="n">
        <v>2</v>
      </c>
      <c r="D2485" t="inlineStr">
        <is>
          <t>2016-ISAROD</t>
        </is>
      </c>
      <c r="E2485" t="inlineStr">
        <is>
          <t>Y27874</t>
        </is>
      </c>
      <c r="F2485" t="inlineStr">
        <is>
          <t>WR</t>
        </is>
      </c>
      <c r="G2485" t="inlineStr">
        <is>
          <t>Yes</t>
        </is>
      </c>
      <c r="H2485" t="n">
        <v>6.4</v>
      </c>
    </row>
    <row r="2486">
      <c r="A2486" t="inlineStr">
        <is>
          <t>2016-W2-2016-ISAROD-Y28398</t>
        </is>
      </c>
      <c r="B2486" t="n">
        <v>2016</v>
      </c>
      <c r="C2486" t="n">
        <v>2</v>
      </c>
      <c r="D2486" t="inlineStr">
        <is>
          <t>2016-ISAROD</t>
        </is>
      </c>
      <c r="E2486" t="inlineStr">
        <is>
          <t>Y28398</t>
        </is>
      </c>
      <c r="F2486" t="inlineStr">
        <is>
          <t>RB</t>
        </is>
      </c>
      <c r="G2486" t="inlineStr">
        <is>
          <t>Yes</t>
        </is>
      </c>
      <c r="H2486" t="n">
        <v>7</v>
      </c>
    </row>
    <row r="2487">
      <c r="A2487" t="inlineStr">
        <is>
          <t>2016-W2-2016-ISAROD-Y24815</t>
        </is>
      </c>
      <c r="B2487" t="n">
        <v>2016</v>
      </c>
      <c r="C2487" t="n">
        <v>2</v>
      </c>
      <c r="D2487" t="inlineStr">
        <is>
          <t>2016-ISAROD</t>
        </is>
      </c>
      <c r="E2487" t="inlineStr">
        <is>
          <t>Y24815</t>
        </is>
      </c>
      <c r="F2487" t="inlineStr">
        <is>
          <t>RB</t>
        </is>
      </c>
      <c r="G2487" t="inlineStr">
        <is>
          <t>Yes</t>
        </is>
      </c>
      <c r="H2487" t="n">
        <v>4.7</v>
      </c>
    </row>
    <row r="2488">
      <c r="A2488" t="inlineStr">
        <is>
          <t>2016-W2-2016-ISAROD-Y7924</t>
        </is>
      </c>
      <c r="B2488" t="n">
        <v>2016</v>
      </c>
      <c r="C2488" t="n">
        <v>2</v>
      </c>
      <c r="D2488" t="inlineStr">
        <is>
          <t>2016-ISAROD</t>
        </is>
      </c>
      <c r="E2488" t="inlineStr">
        <is>
          <t>Y7924</t>
        </is>
      </c>
      <c r="F2488" t="inlineStr">
        <is>
          <t>TE</t>
        </is>
      </c>
      <c r="G2488" t="inlineStr">
        <is>
          <t>Yes</t>
        </is>
      </c>
      <c r="H2488" t="n">
        <v>14.3</v>
      </c>
    </row>
    <row r="2489">
      <c r="A2489" t="inlineStr">
        <is>
          <t>2016-W2-2016-ISAROD-Y25810</t>
        </is>
      </c>
      <c r="B2489" t="n">
        <v>2016</v>
      </c>
      <c r="C2489" t="n">
        <v>2</v>
      </c>
      <c r="D2489" t="inlineStr">
        <is>
          <t>2016-ISAROD</t>
        </is>
      </c>
      <c r="E2489" t="inlineStr">
        <is>
          <t>Y25810</t>
        </is>
      </c>
      <c r="F2489" t="inlineStr">
        <is>
          <t>W/R/T FLEX</t>
        </is>
      </c>
      <c r="G2489" t="inlineStr">
        <is>
          <t>Yes</t>
        </is>
      </c>
      <c r="H2489" t="n">
        <v>23.4</v>
      </c>
    </row>
    <row r="2490">
      <c r="A2490" t="inlineStr">
        <is>
          <t>2016-W2-2016-ISAROD-Y26534</t>
        </is>
      </c>
      <c r="B2490" t="n">
        <v>2016</v>
      </c>
      <c r="C2490" t="n">
        <v>2</v>
      </c>
      <c r="D2490" t="inlineStr">
        <is>
          <t>2016-ISAROD</t>
        </is>
      </c>
      <c r="E2490" t="inlineStr">
        <is>
          <t>Y26534</t>
        </is>
      </c>
      <c r="F2490" t="inlineStr">
        <is>
          <t>K</t>
        </is>
      </c>
      <c r="G2490" t="inlineStr">
        <is>
          <t>Yes</t>
        </is>
      </c>
      <c r="H2490" t="n">
        <v>15</v>
      </c>
    </row>
    <row r="2491">
      <c r="A2491" t="inlineStr">
        <is>
          <t>2016-W2-2016-ISAROD-Y-DEF:cincinnati</t>
        </is>
      </c>
      <c r="B2491" t="n">
        <v>2016</v>
      </c>
      <c r="C2491" t="n">
        <v>2</v>
      </c>
      <c r="D2491" t="inlineStr">
        <is>
          <t>2016-ISAROD</t>
        </is>
      </c>
      <c r="E2491" t="inlineStr">
        <is>
          <t>Y-DEF:cincinnati</t>
        </is>
      </c>
      <c r="F2491" t="inlineStr">
        <is>
          <t>DST</t>
        </is>
      </c>
      <c r="G2491" t="inlineStr">
        <is>
          <t>Yes</t>
        </is>
      </c>
      <c r="H2491" t="n">
        <v>5</v>
      </c>
    </row>
    <row r="2492">
      <c r="A2492" t="inlineStr">
        <is>
          <t>2016-W2-2016-ISAROD-Y25379</t>
        </is>
      </c>
      <c r="B2492" t="n">
        <v>2016</v>
      </c>
      <c r="C2492" t="n">
        <v>2</v>
      </c>
      <c r="D2492" t="inlineStr">
        <is>
          <t>2016-ISAROD</t>
        </is>
      </c>
      <c r="E2492" t="inlineStr">
        <is>
          <t>Y25379</t>
        </is>
      </c>
      <c r="F2492" t="inlineStr">
        <is>
          <t>BN</t>
        </is>
      </c>
      <c r="G2492" t="inlineStr">
        <is>
          <t>No</t>
        </is>
      </c>
      <c r="H2492" t="n">
        <v>0</v>
      </c>
    </row>
    <row r="2493">
      <c r="A2493" t="inlineStr">
        <is>
          <t>2016-W2-2016-ISAROD-Y28390</t>
        </is>
      </c>
      <c r="B2493" t="n">
        <v>2016</v>
      </c>
      <c r="C2493" t="n">
        <v>2</v>
      </c>
      <c r="D2493" t="inlineStr">
        <is>
          <t>2016-ISAROD</t>
        </is>
      </c>
      <c r="E2493" t="inlineStr">
        <is>
          <t>Y28390</t>
        </is>
      </c>
      <c r="F2493" t="inlineStr">
        <is>
          <t>BN</t>
        </is>
      </c>
      <c r="G2493" t="inlineStr">
        <is>
          <t>No</t>
        </is>
      </c>
      <c r="H2493" t="n">
        <v>17.62</v>
      </c>
    </row>
    <row r="2494">
      <c r="A2494" t="inlineStr">
        <is>
          <t>2016-W2-2016-ISAROD-Y24845</t>
        </is>
      </c>
      <c r="B2494" t="n">
        <v>2016</v>
      </c>
      <c r="C2494" t="n">
        <v>2</v>
      </c>
      <c r="D2494" t="inlineStr">
        <is>
          <t>2016-ISAROD</t>
        </is>
      </c>
      <c r="E2494" t="inlineStr">
        <is>
          <t>Y24845</t>
        </is>
      </c>
      <c r="F2494" t="inlineStr">
        <is>
          <t>BN</t>
        </is>
      </c>
      <c r="G2494" t="inlineStr">
        <is>
          <t>No</t>
        </is>
      </c>
      <c r="H2494" t="n">
        <v>11.5</v>
      </c>
    </row>
    <row r="2495">
      <c r="A2495" t="inlineStr">
        <is>
          <t>2016-W2-2016-ISAROD-Y29281</t>
        </is>
      </c>
      <c r="B2495" t="n">
        <v>2016</v>
      </c>
      <c r="C2495" t="n">
        <v>2</v>
      </c>
      <c r="D2495" t="inlineStr">
        <is>
          <t>2016-ISAROD</t>
        </is>
      </c>
      <c r="E2495" t="inlineStr">
        <is>
          <t>Y29281</t>
        </is>
      </c>
      <c r="F2495" t="inlineStr">
        <is>
          <t>BN</t>
        </is>
      </c>
      <c r="G2495" t="inlineStr">
        <is>
          <t>No</t>
        </is>
      </c>
      <c r="H2495" t="n">
        <v>5.6</v>
      </c>
    </row>
    <row r="2496">
      <c r="A2496" t="inlineStr">
        <is>
          <t>2016-W2-2016-ISAROD-Y28408</t>
        </is>
      </c>
      <c r="B2496" t="n">
        <v>2016</v>
      </c>
      <c r="C2496" t="n">
        <v>2</v>
      </c>
      <c r="D2496" t="inlineStr">
        <is>
          <t>2016-ISAROD</t>
        </is>
      </c>
      <c r="E2496" t="inlineStr">
        <is>
          <t>Y28408</t>
        </is>
      </c>
      <c r="F2496" t="inlineStr">
        <is>
          <t>BN</t>
        </is>
      </c>
      <c r="G2496" t="inlineStr">
        <is>
          <t>No</t>
        </is>
      </c>
      <c r="H2496" t="n">
        <v>4.2</v>
      </c>
    </row>
    <row r="2497">
      <c r="A2497" t="inlineStr">
        <is>
          <t>2016-W2-2016-ISAROD-Y29255</t>
        </is>
      </c>
      <c r="B2497" t="n">
        <v>2016</v>
      </c>
      <c r="C2497" t="n">
        <v>2</v>
      </c>
      <c r="D2497" t="inlineStr">
        <is>
          <t>2016-ISAROD</t>
        </is>
      </c>
      <c r="E2497" t="inlineStr">
        <is>
          <t>Y29255</t>
        </is>
      </c>
      <c r="F2497" t="inlineStr">
        <is>
          <t>BN</t>
        </is>
      </c>
      <c r="G2497" t="inlineStr">
        <is>
          <t>No</t>
        </is>
      </c>
      <c r="H2497" t="n">
        <v>10.4</v>
      </c>
    </row>
    <row r="2498">
      <c r="A2498" t="inlineStr">
        <is>
          <t>2016-W2-2016-EMAN-Y5479</t>
        </is>
      </c>
      <c r="B2498" t="n">
        <v>2016</v>
      </c>
      <c r="C2498" t="n">
        <v>2</v>
      </c>
      <c r="D2498" t="inlineStr">
        <is>
          <t>2016-EMAN</t>
        </is>
      </c>
      <c r="E2498" t="inlineStr">
        <is>
          <t>Y5479</t>
        </is>
      </c>
      <c r="F2498" t="inlineStr">
        <is>
          <t>QB</t>
        </is>
      </c>
      <c r="G2498" t="inlineStr">
        <is>
          <t>Yes</t>
        </is>
      </c>
      <c r="H2498" t="n">
        <v>14.52</v>
      </c>
    </row>
    <row r="2499">
      <c r="A2499" t="inlineStr">
        <is>
          <t>2016-W2-2016-EMAN-Y26650</t>
        </is>
      </c>
      <c r="B2499" t="n">
        <v>2016</v>
      </c>
      <c r="C2499" t="n">
        <v>2</v>
      </c>
      <c r="D2499" t="inlineStr">
        <is>
          <t>2016-EMAN</t>
        </is>
      </c>
      <c r="E2499" t="inlineStr">
        <is>
          <t>Y26650</t>
        </is>
      </c>
      <c r="F2499" t="inlineStr">
        <is>
          <t>WR</t>
        </is>
      </c>
      <c r="G2499" t="inlineStr">
        <is>
          <t>Yes</t>
        </is>
      </c>
      <c r="H2499" t="n">
        <v>17.3</v>
      </c>
    </row>
    <row r="2500">
      <c r="A2500" t="inlineStr">
        <is>
          <t>2016-W2-2016-EMAN-Y7868</t>
        </is>
      </c>
      <c r="B2500" t="n">
        <v>2016</v>
      </c>
      <c r="C2500" t="n">
        <v>2</v>
      </c>
      <c r="D2500" t="inlineStr">
        <is>
          <t>2016-EMAN</t>
        </is>
      </c>
      <c r="E2500" t="inlineStr">
        <is>
          <t>Y7868</t>
        </is>
      </c>
      <c r="F2500" t="inlineStr">
        <is>
          <t>WR</t>
        </is>
      </c>
      <c r="G2500" t="inlineStr">
        <is>
          <t>Yes</t>
        </is>
      </c>
      <c r="H2500" t="n">
        <v>10.1</v>
      </c>
    </row>
    <row r="2501">
      <c r="A2501" t="inlineStr">
        <is>
          <t>2016-W2-2016-EMAN-Y28494</t>
        </is>
      </c>
      <c r="B2501" t="n">
        <v>2016</v>
      </c>
      <c r="C2501" t="n">
        <v>2</v>
      </c>
      <c r="D2501" t="inlineStr">
        <is>
          <t>2016-EMAN</t>
        </is>
      </c>
      <c r="E2501" t="inlineStr">
        <is>
          <t>Y28494</t>
        </is>
      </c>
      <c r="F2501" t="inlineStr">
        <is>
          <t>RB</t>
        </is>
      </c>
      <c r="G2501" t="inlineStr">
        <is>
          <t>Yes</t>
        </is>
      </c>
      <c r="H2501" t="n">
        <v>7.4</v>
      </c>
    </row>
    <row r="2502">
      <c r="A2502" t="inlineStr">
        <is>
          <t>2016-W2-2016-EMAN-Y8821</t>
        </is>
      </c>
      <c r="B2502" t="n">
        <v>2016</v>
      </c>
      <c r="C2502" t="n">
        <v>2</v>
      </c>
      <c r="D2502" t="inlineStr">
        <is>
          <t>2016-EMAN</t>
        </is>
      </c>
      <c r="E2502" t="inlineStr">
        <is>
          <t>Y8821</t>
        </is>
      </c>
      <c r="F2502" t="inlineStr">
        <is>
          <t>RB</t>
        </is>
      </c>
      <c r="G2502" t="inlineStr">
        <is>
          <t>Yes</t>
        </is>
      </c>
      <c r="H2502" t="n">
        <v>28.9</v>
      </c>
    </row>
    <row r="2503">
      <c r="A2503" t="inlineStr">
        <is>
          <t>2016-W2-2016-EMAN-Y24916</t>
        </is>
      </c>
      <c r="B2503" t="n">
        <v>2016</v>
      </c>
      <c r="C2503" t="n">
        <v>2</v>
      </c>
      <c r="D2503" t="inlineStr">
        <is>
          <t>2016-EMAN</t>
        </is>
      </c>
      <c r="E2503" t="inlineStr">
        <is>
          <t>Y24916</t>
        </is>
      </c>
      <c r="F2503" t="inlineStr">
        <is>
          <t>TE</t>
        </is>
      </c>
      <c r="G2503" t="inlineStr">
        <is>
          <t>Yes</t>
        </is>
      </c>
      <c r="H2503" t="n">
        <v>7.1</v>
      </c>
    </row>
    <row r="2504">
      <c r="A2504" t="inlineStr">
        <is>
          <t>2016-W2-2016-EMAN-Y28442</t>
        </is>
      </c>
      <c r="B2504" t="n">
        <v>2016</v>
      </c>
      <c r="C2504" t="n">
        <v>2</v>
      </c>
      <c r="D2504" t="inlineStr">
        <is>
          <t>2016-EMAN</t>
        </is>
      </c>
      <c r="E2504" t="inlineStr">
        <is>
          <t>Y28442</t>
        </is>
      </c>
      <c r="F2504" t="inlineStr">
        <is>
          <t>W/R/T FLEX</t>
        </is>
      </c>
      <c r="G2504" t="inlineStr">
        <is>
          <t>Yes</t>
        </is>
      </c>
      <c r="H2504" t="n">
        <v>3.8</v>
      </c>
    </row>
    <row r="2505">
      <c r="A2505" t="inlineStr">
        <is>
          <t>2016-W2-2016-EMAN-Y9526</t>
        </is>
      </c>
      <c r="B2505" t="n">
        <v>2016</v>
      </c>
      <c r="C2505" t="n">
        <v>2</v>
      </c>
      <c r="D2505" t="inlineStr">
        <is>
          <t>2016-EMAN</t>
        </is>
      </c>
      <c r="E2505" t="inlineStr">
        <is>
          <t>Y9526</t>
        </is>
      </c>
      <c r="F2505" t="inlineStr">
        <is>
          <t>K</t>
        </is>
      </c>
      <c r="G2505" t="inlineStr">
        <is>
          <t>Yes</t>
        </is>
      </c>
      <c r="H2505" t="n">
        <v>18</v>
      </c>
    </row>
    <row r="2506">
      <c r="A2506" t="inlineStr">
        <is>
          <t>2016-W2-2016-EMAN-Y-DEF:arizona</t>
        </is>
      </c>
      <c r="B2506" t="n">
        <v>2016</v>
      </c>
      <c r="C2506" t="n">
        <v>2</v>
      </c>
      <c r="D2506" t="inlineStr">
        <is>
          <t>2016-EMAN</t>
        </is>
      </c>
      <c r="E2506" t="inlineStr">
        <is>
          <t>Y-DEF:arizona</t>
        </is>
      </c>
      <c r="F2506" t="inlineStr">
        <is>
          <t>DST</t>
        </is>
      </c>
      <c r="G2506" t="inlineStr">
        <is>
          <t>Yes</t>
        </is>
      </c>
      <c r="H2506" t="n">
        <v>23</v>
      </c>
    </row>
    <row r="2507">
      <c r="A2507" t="inlineStr">
        <is>
          <t>2016-W2-2016-EMAN-Y28395</t>
        </is>
      </c>
      <c r="B2507" t="n">
        <v>2016</v>
      </c>
      <c r="C2507" t="n">
        <v>2</v>
      </c>
      <c r="D2507" t="inlineStr">
        <is>
          <t>2016-EMAN</t>
        </is>
      </c>
      <c r="E2507" t="inlineStr">
        <is>
          <t>Y28395</t>
        </is>
      </c>
      <c r="F2507" t="inlineStr">
        <is>
          <t>BN</t>
        </is>
      </c>
      <c r="G2507" t="inlineStr">
        <is>
          <t>No</t>
        </is>
      </c>
      <c r="H2507" t="n">
        <v>4.5</v>
      </c>
    </row>
    <row r="2508">
      <c r="A2508" t="inlineStr">
        <is>
          <t>2016-W2-2016-EMAN-Y6763</t>
        </is>
      </c>
      <c r="B2508" t="n">
        <v>2016</v>
      </c>
      <c r="C2508" t="n">
        <v>2</v>
      </c>
      <c r="D2508" t="inlineStr">
        <is>
          <t>2016-EMAN</t>
        </is>
      </c>
      <c r="E2508" t="inlineStr">
        <is>
          <t>Y6763</t>
        </is>
      </c>
      <c r="F2508" t="inlineStr">
        <is>
          <t>BN</t>
        </is>
      </c>
      <c r="G2508" t="inlineStr">
        <is>
          <t>No</t>
        </is>
      </c>
      <c r="H2508" t="n">
        <v>35.8</v>
      </c>
    </row>
    <row r="2509">
      <c r="A2509" t="inlineStr">
        <is>
          <t>2016-W2-2016-EMAN-Y8838</t>
        </is>
      </c>
      <c r="B2509" t="n">
        <v>2016</v>
      </c>
      <c r="C2509" t="n">
        <v>2</v>
      </c>
      <c r="D2509" t="inlineStr">
        <is>
          <t>2016-EMAN</t>
        </is>
      </c>
      <c r="E2509" t="inlineStr">
        <is>
          <t>Y8838</t>
        </is>
      </c>
      <c r="F2509" t="inlineStr">
        <is>
          <t>BN</t>
        </is>
      </c>
      <c r="G2509" t="inlineStr">
        <is>
          <t>No</t>
        </is>
      </c>
      <c r="H2509" t="n">
        <v>17.4</v>
      </c>
    </row>
    <row r="2510">
      <c r="A2510" t="inlineStr">
        <is>
          <t>2016-W2-2016-EMAN-Y26822</t>
        </is>
      </c>
      <c r="B2510" t="n">
        <v>2016</v>
      </c>
      <c r="C2510" t="n">
        <v>2</v>
      </c>
      <c r="D2510" t="inlineStr">
        <is>
          <t>2016-EMAN</t>
        </is>
      </c>
      <c r="E2510" t="inlineStr">
        <is>
          <t>Y26822</t>
        </is>
      </c>
      <c r="F2510" t="inlineStr">
        <is>
          <t>BN</t>
        </is>
      </c>
      <c r="G2510" t="inlineStr">
        <is>
          <t>No</t>
        </is>
      </c>
      <c r="H2510" t="n">
        <v>6.5</v>
      </c>
    </row>
    <row r="2511">
      <c r="A2511" t="inlineStr">
        <is>
          <t>2016-W2-2016-EMAN-Y29257</t>
        </is>
      </c>
      <c r="B2511" t="n">
        <v>2016</v>
      </c>
      <c r="C2511" t="n">
        <v>2</v>
      </c>
      <c r="D2511" t="inlineStr">
        <is>
          <t>2016-EMAN</t>
        </is>
      </c>
      <c r="E2511" t="inlineStr">
        <is>
          <t>Y29257</t>
        </is>
      </c>
      <c r="F2511" t="inlineStr">
        <is>
          <t>BN</t>
        </is>
      </c>
      <c r="G2511" t="inlineStr">
        <is>
          <t>No</t>
        </is>
      </c>
      <c r="H2511" t="n">
        <v>0</v>
      </c>
    </row>
    <row r="2512">
      <c r="A2512" t="inlineStr">
        <is>
          <t>2016-W2-2016-EMAN-Y5046</t>
        </is>
      </c>
      <c r="B2512" t="n">
        <v>2016</v>
      </c>
      <c r="C2512" t="n">
        <v>2</v>
      </c>
      <c r="D2512" t="inlineStr">
        <is>
          <t>2016-EMAN</t>
        </is>
      </c>
      <c r="E2512" t="inlineStr">
        <is>
          <t>Y5046</t>
        </is>
      </c>
      <c r="F2512" t="inlineStr">
        <is>
          <t>BN</t>
        </is>
      </c>
      <c r="G2512" t="inlineStr">
        <is>
          <t>No</t>
        </is>
      </c>
      <c r="H2512" t="n">
        <v>4</v>
      </c>
    </row>
    <row r="2513">
      <c r="A2513" t="inlineStr">
        <is>
          <t>2016-W2-2016-TONYCLIF-Y6337</t>
        </is>
      </c>
      <c r="B2513" t="n">
        <v>2016</v>
      </c>
      <c r="C2513" t="n">
        <v>2</v>
      </c>
      <c r="D2513" t="inlineStr">
        <is>
          <t>2016-TONYCLIF</t>
        </is>
      </c>
      <c r="E2513" t="inlineStr">
        <is>
          <t>Y6337</t>
        </is>
      </c>
      <c r="F2513" t="inlineStr">
        <is>
          <t>QB</t>
        </is>
      </c>
      <c r="G2513" t="inlineStr">
        <is>
          <t>Yes</t>
        </is>
      </c>
      <c r="H2513" t="n">
        <v>30.16</v>
      </c>
    </row>
    <row r="2514">
      <c r="A2514" t="inlineStr">
        <is>
          <t>2016-W2-2016-TONYCLIF-Y24171</t>
        </is>
      </c>
      <c r="B2514" t="n">
        <v>2016</v>
      </c>
      <c r="C2514" t="n">
        <v>2</v>
      </c>
      <c r="D2514" t="inlineStr">
        <is>
          <t>2016-TONYCLIF</t>
        </is>
      </c>
      <c r="E2514" t="inlineStr">
        <is>
          <t>Y24171</t>
        </is>
      </c>
      <c r="F2514" t="inlineStr">
        <is>
          <t>WR</t>
        </is>
      </c>
      <c r="G2514" t="inlineStr">
        <is>
          <t>Yes</t>
        </is>
      </c>
      <c r="H2514" t="n">
        <v>3.9</v>
      </c>
    </row>
    <row r="2515">
      <c r="A2515" t="inlineStr">
        <is>
          <t>2016-W2-2016-TONYCLIF-Y28392</t>
        </is>
      </c>
      <c r="B2515" t="n">
        <v>2016</v>
      </c>
      <c r="C2515" t="n">
        <v>2</v>
      </c>
      <c r="D2515" t="inlineStr">
        <is>
          <t>2016-TONYCLIF</t>
        </is>
      </c>
      <c r="E2515" t="inlineStr">
        <is>
          <t>Y28392</t>
        </is>
      </c>
      <c r="F2515" t="inlineStr">
        <is>
          <t>WR</t>
        </is>
      </c>
      <c r="G2515" t="inlineStr">
        <is>
          <t>Yes</t>
        </is>
      </c>
      <c r="H2515" t="n">
        <v>7.1</v>
      </c>
    </row>
    <row r="2516">
      <c r="A2516" t="inlineStr">
        <is>
          <t>2016-W2-2016-TONYCLIF-Y26817</t>
        </is>
      </c>
      <c r="B2516" t="n">
        <v>2016</v>
      </c>
      <c r="C2516" t="n">
        <v>2</v>
      </c>
      <c r="D2516" t="inlineStr">
        <is>
          <t>2016-TONYCLIF</t>
        </is>
      </c>
      <c r="E2516" t="inlineStr">
        <is>
          <t>Y26817</t>
        </is>
      </c>
      <c r="F2516" t="inlineStr">
        <is>
          <t>RB</t>
        </is>
      </c>
      <c r="G2516" t="inlineStr">
        <is>
          <t>Yes</t>
        </is>
      </c>
      <c r="H2516" t="n">
        <v>8.5</v>
      </c>
    </row>
    <row r="2517">
      <c r="A2517" t="inlineStr">
        <is>
          <t>2016-W2-2016-TONYCLIF-Y8790</t>
        </is>
      </c>
      <c r="B2517" t="n">
        <v>2016</v>
      </c>
      <c r="C2517" t="n">
        <v>2</v>
      </c>
      <c r="D2517" t="inlineStr">
        <is>
          <t>2016-TONYCLIF</t>
        </is>
      </c>
      <c r="E2517" t="inlineStr">
        <is>
          <t>Y8790</t>
        </is>
      </c>
      <c r="F2517" t="inlineStr">
        <is>
          <t>RB</t>
        </is>
      </c>
      <c r="G2517" t="inlineStr">
        <is>
          <t>Yes</t>
        </is>
      </c>
      <c r="H2517" t="n">
        <v>1.6</v>
      </c>
    </row>
    <row r="2518">
      <c r="A2518" t="inlineStr">
        <is>
          <t>2016-W2-2016-TONYCLIF-Y6405</t>
        </is>
      </c>
      <c r="B2518" t="n">
        <v>2016</v>
      </c>
      <c r="C2518" t="n">
        <v>2</v>
      </c>
      <c r="D2518" t="inlineStr">
        <is>
          <t>2016-TONYCLIF</t>
        </is>
      </c>
      <c r="E2518" t="inlineStr">
        <is>
          <t>Y6405</t>
        </is>
      </c>
      <c r="F2518" t="inlineStr">
        <is>
          <t>TE</t>
        </is>
      </c>
      <c r="G2518" t="inlineStr">
        <is>
          <t>Yes</t>
        </is>
      </c>
      <c r="H2518" t="n">
        <v>5.1</v>
      </c>
    </row>
    <row r="2519">
      <c r="A2519" t="inlineStr">
        <is>
          <t>2016-W2-2016-TONYCLIF-Y9274</t>
        </is>
      </c>
      <c r="B2519" t="n">
        <v>2016</v>
      </c>
      <c r="C2519" t="n">
        <v>2</v>
      </c>
      <c r="D2519" t="inlineStr">
        <is>
          <t>2016-TONYCLIF</t>
        </is>
      </c>
      <c r="E2519" t="inlineStr">
        <is>
          <t>Y9274</t>
        </is>
      </c>
      <c r="F2519" t="inlineStr">
        <is>
          <t>W/R/T FLEX</t>
        </is>
      </c>
      <c r="G2519" t="inlineStr">
        <is>
          <t>Yes</t>
        </is>
      </c>
      <c r="H2519" t="n">
        <v>9.1</v>
      </c>
    </row>
    <row r="2520">
      <c r="A2520" t="inlineStr">
        <is>
          <t>2016-W2-2016-TONYCLIF-Y8447</t>
        </is>
      </c>
      <c r="B2520" t="n">
        <v>2016</v>
      </c>
      <c r="C2520" t="n">
        <v>2</v>
      </c>
      <c r="D2520" t="inlineStr">
        <is>
          <t>2016-TONYCLIF</t>
        </is>
      </c>
      <c r="E2520" t="inlineStr">
        <is>
          <t>Y8447</t>
        </is>
      </c>
      <c r="F2520" t="inlineStr">
        <is>
          <t>K</t>
        </is>
      </c>
      <c r="G2520" t="inlineStr">
        <is>
          <t>Yes</t>
        </is>
      </c>
      <c r="H2520" t="n">
        <v>2</v>
      </c>
    </row>
    <row r="2521">
      <c r="A2521" t="inlineStr">
        <is>
          <t>2016-W2-2016-TONYCLIF-Y-DEF:las-vegas</t>
        </is>
      </c>
      <c r="B2521" t="n">
        <v>2016</v>
      </c>
      <c r="C2521" t="n">
        <v>2</v>
      </c>
      <c r="D2521" t="inlineStr">
        <is>
          <t>2016-TONYCLIF</t>
        </is>
      </c>
      <c r="E2521" t="inlineStr">
        <is>
          <t>Y-DEF:las-vegas</t>
        </is>
      </c>
      <c r="F2521" t="inlineStr">
        <is>
          <t>DST</t>
        </is>
      </c>
      <c r="G2521" t="inlineStr">
        <is>
          <t>Yes</t>
        </is>
      </c>
      <c r="H2521" t="n">
        <v>-1</v>
      </c>
    </row>
    <row r="2522">
      <c r="A2522" t="inlineStr">
        <is>
          <t>2016-W2-2016-TONYCLIF-Y24822</t>
        </is>
      </c>
      <c r="B2522" t="n">
        <v>2016</v>
      </c>
      <c r="C2522" t="n">
        <v>2</v>
      </c>
      <c r="D2522" t="inlineStr">
        <is>
          <t>2016-TONYCLIF</t>
        </is>
      </c>
      <c r="E2522" t="inlineStr">
        <is>
          <t>Y24822</t>
        </is>
      </c>
      <c r="F2522" t="inlineStr">
        <is>
          <t>BN</t>
        </is>
      </c>
      <c r="G2522" t="inlineStr">
        <is>
          <t>No</t>
        </is>
      </c>
      <c r="H2522" t="n">
        <v>19.34</v>
      </c>
    </row>
    <row r="2523">
      <c r="A2523" t="inlineStr">
        <is>
          <t>2016-W2-2016-TONYCLIF-Y28014</t>
        </is>
      </c>
      <c r="B2523" t="n">
        <v>2016</v>
      </c>
      <c r="C2523" t="n">
        <v>2</v>
      </c>
      <c r="D2523" t="inlineStr">
        <is>
          <t>2016-TONYCLIF</t>
        </is>
      </c>
      <c r="E2523" t="inlineStr">
        <is>
          <t>Y28014</t>
        </is>
      </c>
      <c r="F2523" t="inlineStr">
        <is>
          <t>BN</t>
        </is>
      </c>
      <c r="G2523" t="inlineStr">
        <is>
          <t>No</t>
        </is>
      </c>
      <c r="H2523" t="n">
        <v>20.8</v>
      </c>
    </row>
    <row r="2524">
      <c r="A2524" t="inlineStr">
        <is>
          <t>2016-W2-2016-TONYCLIF-Y26686</t>
        </is>
      </c>
      <c r="B2524" t="n">
        <v>2016</v>
      </c>
      <c r="C2524" t="n">
        <v>2</v>
      </c>
      <c r="D2524" t="inlineStr">
        <is>
          <t>2016-TONYCLIF</t>
        </is>
      </c>
      <c r="E2524" t="inlineStr">
        <is>
          <t>Y26686</t>
        </is>
      </c>
      <c r="F2524" t="inlineStr">
        <is>
          <t>BN</t>
        </is>
      </c>
      <c r="G2524" t="inlineStr">
        <is>
          <t>No</t>
        </is>
      </c>
      <c r="H2524" t="n">
        <v>3.4</v>
      </c>
    </row>
    <row r="2525">
      <c r="A2525" t="inlineStr">
        <is>
          <t>2016-W2-2016-TONYCLIF-Y9283</t>
        </is>
      </c>
      <c r="B2525" t="n">
        <v>2016</v>
      </c>
      <c r="C2525" t="n">
        <v>2</v>
      </c>
      <c r="D2525" t="inlineStr">
        <is>
          <t>2016-TONYCLIF</t>
        </is>
      </c>
      <c r="E2525" t="inlineStr">
        <is>
          <t>Y9283</t>
        </is>
      </c>
      <c r="F2525" t="inlineStr">
        <is>
          <t>BN</t>
        </is>
      </c>
      <c r="G2525" t="inlineStr">
        <is>
          <t>No</t>
        </is>
      </c>
      <c r="H2525" t="n">
        <v>6.8</v>
      </c>
    </row>
    <row r="2526">
      <c r="A2526" t="inlineStr">
        <is>
          <t>2016-W2-2016-TONYCLIF-Y8850</t>
        </is>
      </c>
      <c r="B2526" t="n">
        <v>2016</v>
      </c>
      <c r="C2526" t="n">
        <v>2</v>
      </c>
      <c r="D2526" t="inlineStr">
        <is>
          <t>2016-TONYCLIF</t>
        </is>
      </c>
      <c r="E2526" t="inlineStr">
        <is>
          <t>Y8850</t>
        </is>
      </c>
      <c r="F2526" t="inlineStr">
        <is>
          <t>BN</t>
        </is>
      </c>
      <c r="G2526" t="inlineStr">
        <is>
          <t>No</t>
        </is>
      </c>
      <c r="H2526" t="n">
        <v>0</v>
      </c>
    </row>
    <row r="2527">
      <c r="A2527" t="inlineStr">
        <is>
          <t>2016-W2-2016-TONYCLIF-Y29279</t>
        </is>
      </c>
      <c r="B2527" t="n">
        <v>2016</v>
      </c>
      <c r="C2527" t="n">
        <v>2</v>
      </c>
      <c r="D2527" t="inlineStr">
        <is>
          <t>2016-TONYCLIF</t>
        </is>
      </c>
      <c r="E2527" t="inlineStr">
        <is>
          <t>Y29279</t>
        </is>
      </c>
      <c r="F2527" t="inlineStr">
        <is>
          <t>BN</t>
        </is>
      </c>
      <c r="G2527" t="inlineStr">
        <is>
          <t>No</t>
        </is>
      </c>
      <c r="H2527" t="n">
        <v>4.9</v>
      </c>
    </row>
    <row r="2528">
      <c r="A2528" t="inlineStr">
        <is>
          <t>2016-W3-2016-ABARBA-Y25785</t>
        </is>
      </c>
      <c r="B2528" t="n">
        <v>2016</v>
      </c>
      <c r="C2528" t="n">
        <v>3</v>
      </c>
      <c r="D2528" t="inlineStr">
        <is>
          <t>2016-ABARBA</t>
        </is>
      </c>
      <c r="E2528" t="inlineStr">
        <is>
          <t>Y25785</t>
        </is>
      </c>
      <c r="F2528" t="inlineStr">
        <is>
          <t>QB</t>
        </is>
      </c>
      <c r="G2528" t="inlineStr">
        <is>
          <t>Yes</t>
        </is>
      </c>
      <c r="H2528" t="n">
        <v>14.02</v>
      </c>
    </row>
    <row r="2529">
      <c r="A2529" t="inlineStr">
        <is>
          <t>2016-W3-2016-ABARBA-Y27540</t>
        </is>
      </c>
      <c r="B2529" t="n">
        <v>2016</v>
      </c>
      <c r="C2529" t="n">
        <v>3</v>
      </c>
      <c r="D2529" t="inlineStr">
        <is>
          <t>2016-ABARBA</t>
        </is>
      </c>
      <c r="E2529" t="inlineStr">
        <is>
          <t>Y27540</t>
        </is>
      </c>
      <c r="F2529" t="inlineStr">
        <is>
          <t>WR</t>
        </is>
      </c>
      <c r="G2529" t="inlineStr">
        <is>
          <t>Yes</t>
        </is>
      </c>
      <c r="H2529" t="n">
        <v>12.1</v>
      </c>
    </row>
    <row r="2530">
      <c r="A2530" t="inlineStr">
        <is>
          <t>2016-W3-2016-ABARBA-Y23999</t>
        </is>
      </c>
      <c r="B2530" t="n">
        <v>2016</v>
      </c>
      <c r="C2530" t="n">
        <v>3</v>
      </c>
      <c r="D2530" t="inlineStr">
        <is>
          <t>2016-ABARBA</t>
        </is>
      </c>
      <c r="E2530" t="inlineStr">
        <is>
          <t>Y23999</t>
        </is>
      </c>
      <c r="F2530" t="inlineStr">
        <is>
          <t>WR</t>
        </is>
      </c>
      <c r="G2530" t="inlineStr">
        <is>
          <t>Yes</t>
        </is>
      </c>
      <c r="H2530" t="n">
        <v>10</v>
      </c>
    </row>
    <row r="2531">
      <c r="A2531" t="inlineStr">
        <is>
          <t>2016-W3-2016-ABARBA-Y28403</t>
        </is>
      </c>
      <c r="B2531" t="n">
        <v>2016</v>
      </c>
      <c r="C2531" t="n">
        <v>3</v>
      </c>
      <c r="D2531" t="inlineStr">
        <is>
          <t>2016-ABARBA</t>
        </is>
      </c>
      <c r="E2531" t="inlineStr">
        <is>
          <t>Y28403</t>
        </is>
      </c>
      <c r="F2531" t="inlineStr">
        <is>
          <t>RB</t>
        </is>
      </c>
      <c r="G2531" t="inlineStr">
        <is>
          <t>Yes</t>
        </is>
      </c>
      <c r="H2531" t="n">
        <v>13.8</v>
      </c>
    </row>
    <row r="2532">
      <c r="A2532" t="inlineStr">
        <is>
          <t>2016-W3-2016-ABARBA-Y28461</t>
        </is>
      </c>
      <c r="B2532" t="n">
        <v>2016</v>
      </c>
      <c r="C2532" t="n">
        <v>3</v>
      </c>
      <c r="D2532" t="inlineStr">
        <is>
          <t>2016-ABARBA</t>
        </is>
      </c>
      <c r="E2532" t="inlineStr">
        <is>
          <t>Y28461</t>
        </is>
      </c>
      <c r="F2532" t="inlineStr">
        <is>
          <t>RB</t>
        </is>
      </c>
      <c r="G2532" t="inlineStr">
        <is>
          <t>Yes</t>
        </is>
      </c>
      <c r="H2532" t="n">
        <v>26.9</v>
      </c>
    </row>
    <row r="2533">
      <c r="A2533" t="inlineStr">
        <is>
          <t>2016-W3-2016-ABARBA-Y8916</t>
        </is>
      </c>
      <c r="B2533" t="n">
        <v>2016</v>
      </c>
      <c r="C2533" t="n">
        <v>3</v>
      </c>
      <c r="D2533" t="inlineStr">
        <is>
          <t>2016-ABARBA</t>
        </is>
      </c>
      <c r="E2533" t="inlineStr">
        <is>
          <t>Y8916</t>
        </is>
      </c>
      <c r="F2533" t="inlineStr">
        <is>
          <t>TE</t>
        </is>
      </c>
      <c r="G2533" t="inlineStr">
        <is>
          <t>Yes</t>
        </is>
      </c>
      <c r="H2533" t="n">
        <v>2.8</v>
      </c>
    </row>
    <row r="2534">
      <c r="A2534" t="inlineStr">
        <is>
          <t>2016-W3-2016-ABARBA-Y24851</t>
        </is>
      </c>
      <c r="B2534" t="n">
        <v>2016</v>
      </c>
      <c r="C2534" t="n">
        <v>3</v>
      </c>
      <c r="D2534" t="inlineStr">
        <is>
          <t>2016-ABARBA</t>
        </is>
      </c>
      <c r="E2534" t="inlineStr">
        <is>
          <t>Y24851</t>
        </is>
      </c>
      <c r="F2534" t="inlineStr">
        <is>
          <t>W/R/T FLEX</t>
        </is>
      </c>
      <c r="G2534" t="inlineStr">
        <is>
          <t>Yes</t>
        </is>
      </c>
      <c r="H2534" t="n">
        <v>3.3</v>
      </c>
    </row>
    <row r="2535">
      <c r="A2535" t="inlineStr">
        <is>
          <t>2016-W3-2016-ABARBA-Y25427</t>
        </is>
      </c>
      <c r="B2535" t="n">
        <v>2016</v>
      </c>
      <c r="C2535" t="n">
        <v>3</v>
      </c>
      <c r="D2535" t="inlineStr">
        <is>
          <t>2016-ABARBA</t>
        </is>
      </c>
      <c r="E2535" t="inlineStr">
        <is>
          <t>Y25427</t>
        </is>
      </c>
      <c r="F2535" t="inlineStr">
        <is>
          <t>K</t>
        </is>
      </c>
      <c r="G2535" t="inlineStr">
        <is>
          <t>Yes</t>
        </is>
      </c>
      <c r="H2535" t="n">
        <v>8</v>
      </c>
    </row>
    <row r="2536">
      <c r="A2536" t="inlineStr">
        <is>
          <t>2016-W3-2016-ABARBA-Y-DEF:seattle</t>
        </is>
      </c>
      <c r="B2536" t="n">
        <v>2016</v>
      </c>
      <c r="C2536" t="n">
        <v>3</v>
      </c>
      <c r="D2536" t="inlineStr">
        <is>
          <t>2016-ABARBA</t>
        </is>
      </c>
      <c r="E2536" t="inlineStr">
        <is>
          <t>Y-DEF:seattle</t>
        </is>
      </c>
      <c r="F2536" t="inlineStr">
        <is>
          <t>DST</t>
        </is>
      </c>
      <c r="G2536" t="inlineStr">
        <is>
          <t>Yes</t>
        </is>
      </c>
      <c r="H2536" t="n">
        <v>3</v>
      </c>
    </row>
    <row r="2537">
      <c r="A2537" t="inlineStr">
        <is>
          <t>2016-W3-2016-ABARBA-Y25744</t>
        </is>
      </c>
      <c r="B2537" t="n">
        <v>2016</v>
      </c>
      <c r="C2537" t="n">
        <v>3</v>
      </c>
      <c r="D2537" t="inlineStr">
        <is>
          <t>2016-ABARBA</t>
        </is>
      </c>
      <c r="E2537" t="inlineStr">
        <is>
          <t>Y25744</t>
        </is>
      </c>
      <c r="F2537" t="inlineStr">
        <is>
          <t>BN</t>
        </is>
      </c>
      <c r="G2537" t="inlineStr">
        <is>
          <t>No</t>
        </is>
      </c>
      <c r="H2537" t="n">
        <v>16.9</v>
      </c>
    </row>
    <row r="2538">
      <c r="A2538" t="inlineStr">
        <is>
          <t>2016-W3-2016-ABARBA-Y5521</t>
        </is>
      </c>
      <c r="B2538" t="n">
        <v>2016</v>
      </c>
      <c r="C2538" t="n">
        <v>3</v>
      </c>
      <c r="D2538" t="inlineStr">
        <is>
          <t>2016-ABARBA</t>
        </is>
      </c>
      <c r="E2538" t="inlineStr">
        <is>
          <t>Y5521</t>
        </is>
      </c>
      <c r="F2538" t="inlineStr">
        <is>
          <t>BN</t>
        </is>
      </c>
      <c r="G2538" t="inlineStr">
        <is>
          <t>No</t>
        </is>
      </c>
      <c r="H2538" t="n">
        <v>8.699999999999999</v>
      </c>
    </row>
    <row r="2539">
      <c r="A2539" t="inlineStr">
        <is>
          <t>2016-W3-2016-ABARBA-Y27531</t>
        </is>
      </c>
      <c r="B2539" t="n">
        <v>2016</v>
      </c>
      <c r="C2539" t="n">
        <v>3</v>
      </c>
      <c r="D2539" t="inlineStr">
        <is>
          <t>2016-ABARBA</t>
        </is>
      </c>
      <c r="E2539" t="inlineStr">
        <is>
          <t>Y27531</t>
        </is>
      </c>
      <c r="F2539" t="inlineStr">
        <is>
          <t>BN</t>
        </is>
      </c>
      <c r="G2539" t="inlineStr">
        <is>
          <t>No</t>
        </is>
      </c>
      <c r="H2539" t="n">
        <v>14.46</v>
      </c>
    </row>
    <row r="2540">
      <c r="A2540" t="inlineStr">
        <is>
          <t>2016-W3-2016-ABARBA-Y27583</t>
        </is>
      </c>
      <c r="B2540" t="n">
        <v>2016</v>
      </c>
      <c r="C2540" t="n">
        <v>3</v>
      </c>
      <c r="D2540" t="inlineStr">
        <is>
          <t>2016-ABARBA</t>
        </is>
      </c>
      <c r="E2540" t="inlineStr">
        <is>
          <t>Y27583</t>
        </is>
      </c>
      <c r="F2540" t="inlineStr">
        <is>
          <t>BN</t>
        </is>
      </c>
      <c r="G2540" t="inlineStr">
        <is>
          <t>No</t>
        </is>
      </c>
      <c r="H2540" t="n">
        <v>21.7</v>
      </c>
    </row>
    <row r="2541">
      <c r="A2541" t="inlineStr">
        <is>
          <t>2016-W3-2016-ABARBA-Y27619</t>
        </is>
      </c>
      <c r="B2541" t="n">
        <v>2016</v>
      </c>
      <c r="C2541" t="n">
        <v>3</v>
      </c>
      <c r="D2541" t="inlineStr">
        <is>
          <t>2016-ABARBA</t>
        </is>
      </c>
      <c r="E2541" t="inlineStr">
        <is>
          <t>Y27619</t>
        </is>
      </c>
      <c r="F2541" t="inlineStr">
        <is>
          <t>BN</t>
        </is>
      </c>
      <c r="G2541" t="inlineStr">
        <is>
          <t>No</t>
        </is>
      </c>
      <c r="H2541" t="n">
        <v>7</v>
      </c>
    </row>
    <row r="2542">
      <c r="A2542" t="inlineStr">
        <is>
          <t>2016-W3-2016-ABARBA-Y26671</t>
        </is>
      </c>
      <c r="B2542" t="n">
        <v>2016</v>
      </c>
      <c r="C2542" t="n">
        <v>3</v>
      </c>
      <c r="D2542" t="inlineStr">
        <is>
          <t>2016-ABARBA</t>
        </is>
      </c>
      <c r="E2542" t="inlineStr">
        <is>
          <t>Y26671</t>
        </is>
      </c>
      <c r="F2542" t="inlineStr">
        <is>
          <t>BN</t>
        </is>
      </c>
      <c r="G2542" t="inlineStr">
        <is>
          <t>No</t>
        </is>
      </c>
      <c r="H2542" t="n">
        <v>0</v>
      </c>
    </row>
    <row r="2543">
      <c r="A2543" t="inlineStr">
        <is>
          <t>2016-W3-2016-EMAN-Y5479</t>
        </is>
      </c>
      <c r="B2543" t="n">
        <v>2016</v>
      </c>
      <c r="C2543" t="n">
        <v>3</v>
      </c>
      <c r="D2543" t="inlineStr">
        <is>
          <t>2016-EMAN</t>
        </is>
      </c>
      <c r="E2543" t="inlineStr">
        <is>
          <t>Y5479</t>
        </is>
      </c>
      <c r="F2543" t="inlineStr">
        <is>
          <t>QB</t>
        </is>
      </c>
      <c r="G2543" t="inlineStr">
        <is>
          <t>Yes</t>
        </is>
      </c>
      <c r="H2543" t="n">
        <v>26.94</v>
      </c>
    </row>
    <row r="2544">
      <c r="A2544" t="inlineStr">
        <is>
          <t>2016-W3-2016-EMAN-Y26650</t>
        </is>
      </c>
      <c r="B2544" t="n">
        <v>2016</v>
      </c>
      <c r="C2544" t="n">
        <v>3</v>
      </c>
      <c r="D2544" t="inlineStr">
        <is>
          <t>2016-EMAN</t>
        </is>
      </c>
      <c r="E2544" t="inlineStr">
        <is>
          <t>Y26650</t>
        </is>
      </c>
      <c r="F2544" t="inlineStr">
        <is>
          <t>WR</t>
        </is>
      </c>
      <c r="G2544" t="inlineStr">
        <is>
          <t>Yes</t>
        </is>
      </c>
      <c r="H2544" t="n">
        <v>5.6</v>
      </c>
    </row>
    <row r="2545">
      <c r="A2545" t="inlineStr">
        <is>
          <t>2016-W3-2016-EMAN-Y7868</t>
        </is>
      </c>
      <c r="B2545" t="n">
        <v>2016</v>
      </c>
      <c r="C2545" t="n">
        <v>3</v>
      </c>
      <c r="D2545" t="inlineStr">
        <is>
          <t>2016-EMAN</t>
        </is>
      </c>
      <c r="E2545" t="inlineStr">
        <is>
          <t>Y7868</t>
        </is>
      </c>
      <c r="F2545" t="inlineStr">
        <is>
          <t>WR</t>
        </is>
      </c>
      <c r="G2545" t="inlineStr">
        <is>
          <t>Yes</t>
        </is>
      </c>
      <c r="H2545" t="n">
        <v>2.7</v>
      </c>
    </row>
    <row r="2546">
      <c r="A2546" t="inlineStr">
        <is>
          <t>2016-W3-2016-EMAN-Y28494</t>
        </is>
      </c>
      <c r="B2546" t="n">
        <v>2016</v>
      </c>
      <c r="C2546" t="n">
        <v>3</v>
      </c>
      <c r="D2546" t="inlineStr">
        <is>
          <t>2016-EMAN</t>
        </is>
      </c>
      <c r="E2546" t="inlineStr">
        <is>
          <t>Y28494</t>
        </is>
      </c>
      <c r="F2546" t="inlineStr">
        <is>
          <t>RB</t>
        </is>
      </c>
      <c r="G2546" t="inlineStr">
        <is>
          <t>Yes</t>
        </is>
      </c>
      <c r="H2546" t="n">
        <v>4.6</v>
      </c>
    </row>
    <row r="2547">
      <c r="A2547" t="inlineStr">
        <is>
          <t>2016-W3-2016-EMAN-Y8821</t>
        </is>
      </c>
      <c r="B2547" t="n">
        <v>2016</v>
      </c>
      <c r="C2547" t="n">
        <v>3</v>
      </c>
      <c r="D2547" t="inlineStr">
        <is>
          <t>2016-EMAN</t>
        </is>
      </c>
      <c r="E2547" t="inlineStr">
        <is>
          <t>Y8821</t>
        </is>
      </c>
      <c r="F2547" t="inlineStr">
        <is>
          <t>RB</t>
        </is>
      </c>
      <c r="G2547" t="inlineStr">
        <is>
          <t>Yes</t>
        </is>
      </c>
      <c r="H2547" t="n">
        <v>6.4</v>
      </c>
    </row>
    <row r="2548">
      <c r="A2548" t="inlineStr">
        <is>
          <t>2016-W3-2016-EMAN-Y24916</t>
        </is>
      </c>
      <c r="B2548" t="n">
        <v>2016</v>
      </c>
      <c r="C2548" t="n">
        <v>3</v>
      </c>
      <c r="D2548" t="inlineStr">
        <is>
          <t>2016-EMAN</t>
        </is>
      </c>
      <c r="E2548" t="inlineStr">
        <is>
          <t>Y24916</t>
        </is>
      </c>
      <c r="F2548" t="inlineStr">
        <is>
          <t>TE</t>
        </is>
      </c>
      <c r="G2548" t="inlineStr">
        <is>
          <t>Yes</t>
        </is>
      </c>
      <c r="H2548" t="n">
        <v>1.3</v>
      </c>
    </row>
    <row r="2549">
      <c r="A2549" t="inlineStr">
        <is>
          <t>2016-W3-2016-EMAN-Y26822</t>
        </is>
      </c>
      <c r="B2549" t="n">
        <v>2016</v>
      </c>
      <c r="C2549" t="n">
        <v>3</v>
      </c>
      <c r="D2549" t="inlineStr">
        <is>
          <t>2016-EMAN</t>
        </is>
      </c>
      <c r="E2549" t="inlineStr">
        <is>
          <t>Y26822</t>
        </is>
      </c>
      <c r="F2549" t="inlineStr">
        <is>
          <t>W/R/T FLEX</t>
        </is>
      </c>
      <c r="G2549" t="inlineStr">
        <is>
          <t>Yes</t>
        </is>
      </c>
      <c r="H2549" t="n">
        <v>4.8</v>
      </c>
    </row>
    <row r="2550">
      <c r="A2550" t="inlineStr">
        <is>
          <t>2016-W3-2016-EMAN-Y9526</t>
        </is>
      </c>
      <c r="B2550" t="n">
        <v>2016</v>
      </c>
      <c r="C2550" t="n">
        <v>3</v>
      </c>
      <c r="D2550" t="inlineStr">
        <is>
          <t>2016-EMAN</t>
        </is>
      </c>
      <c r="E2550" t="inlineStr">
        <is>
          <t>Y9526</t>
        </is>
      </c>
      <c r="F2550" t="inlineStr">
        <is>
          <t>K</t>
        </is>
      </c>
      <c r="G2550" t="inlineStr">
        <is>
          <t>Yes</t>
        </is>
      </c>
      <c r="H2550" t="n">
        <v>5</v>
      </c>
    </row>
    <row r="2551">
      <c r="A2551" t="inlineStr">
        <is>
          <t>2016-W3-2016-EMAN-Y-DEF:arizona</t>
        </is>
      </c>
      <c r="B2551" t="n">
        <v>2016</v>
      </c>
      <c r="C2551" t="n">
        <v>3</v>
      </c>
      <c r="D2551" t="inlineStr">
        <is>
          <t>2016-EMAN</t>
        </is>
      </c>
      <c r="E2551" t="inlineStr">
        <is>
          <t>Y-DEF:arizona</t>
        </is>
      </c>
      <c r="F2551" t="inlineStr">
        <is>
          <t>DST</t>
        </is>
      </c>
      <c r="G2551" t="inlineStr">
        <is>
          <t>Yes</t>
        </is>
      </c>
      <c r="H2551" t="n">
        <v>8</v>
      </c>
    </row>
    <row r="2552">
      <c r="A2552" t="inlineStr">
        <is>
          <t>2016-W3-2016-EMAN-Y28442</t>
        </is>
      </c>
      <c r="B2552" t="n">
        <v>2016</v>
      </c>
      <c r="C2552" t="n">
        <v>3</v>
      </c>
      <c r="D2552" t="inlineStr">
        <is>
          <t>2016-EMAN</t>
        </is>
      </c>
      <c r="E2552" t="inlineStr">
        <is>
          <t>Y28442</t>
        </is>
      </c>
      <c r="F2552" t="inlineStr">
        <is>
          <t>BN</t>
        </is>
      </c>
      <c r="G2552" t="inlineStr">
        <is>
          <t>No</t>
        </is>
      </c>
      <c r="H2552" t="n">
        <v>0</v>
      </c>
    </row>
    <row r="2553">
      <c r="A2553" t="inlineStr">
        <is>
          <t>2016-W3-2016-EMAN-Y28395</t>
        </is>
      </c>
      <c r="B2553" t="n">
        <v>2016</v>
      </c>
      <c r="C2553" t="n">
        <v>3</v>
      </c>
      <c r="D2553" t="inlineStr">
        <is>
          <t>2016-EMAN</t>
        </is>
      </c>
      <c r="E2553" t="inlineStr">
        <is>
          <t>Y28395</t>
        </is>
      </c>
      <c r="F2553" t="inlineStr">
        <is>
          <t>BN</t>
        </is>
      </c>
      <c r="G2553" t="inlineStr">
        <is>
          <t>No</t>
        </is>
      </c>
      <c r="H2553" t="n">
        <v>6.2</v>
      </c>
    </row>
    <row r="2554">
      <c r="A2554" t="inlineStr">
        <is>
          <t>2016-W3-2016-EMAN-Y6763</t>
        </is>
      </c>
      <c r="B2554" t="n">
        <v>2016</v>
      </c>
      <c r="C2554" t="n">
        <v>3</v>
      </c>
      <c r="D2554" t="inlineStr">
        <is>
          <t>2016-EMAN</t>
        </is>
      </c>
      <c r="E2554" t="inlineStr">
        <is>
          <t>Y6763</t>
        </is>
      </c>
      <c r="F2554" t="inlineStr">
        <is>
          <t>BN</t>
        </is>
      </c>
      <c r="G2554" t="inlineStr">
        <is>
          <t>No</t>
        </is>
      </c>
      <c r="H2554" t="n">
        <v>11.24</v>
      </c>
    </row>
    <row r="2555">
      <c r="A2555" t="inlineStr">
        <is>
          <t>2016-W3-2016-EMAN-Y8838</t>
        </is>
      </c>
      <c r="B2555" t="n">
        <v>2016</v>
      </c>
      <c r="C2555" t="n">
        <v>3</v>
      </c>
      <c r="D2555" t="inlineStr">
        <is>
          <t>2016-EMAN</t>
        </is>
      </c>
      <c r="E2555" t="inlineStr">
        <is>
          <t>Y8838</t>
        </is>
      </c>
      <c r="F2555" t="inlineStr">
        <is>
          <t>BN</t>
        </is>
      </c>
      <c r="G2555" t="inlineStr">
        <is>
          <t>No</t>
        </is>
      </c>
      <c r="H2555" t="n">
        <v>1.6</v>
      </c>
    </row>
    <row r="2556">
      <c r="A2556" t="inlineStr">
        <is>
          <t>2016-W3-2016-EMAN-Y29249</t>
        </is>
      </c>
      <c r="B2556" t="n">
        <v>2016</v>
      </c>
      <c r="C2556" t="n">
        <v>3</v>
      </c>
      <c r="D2556" t="inlineStr">
        <is>
          <t>2016-EMAN</t>
        </is>
      </c>
      <c r="E2556" t="inlineStr">
        <is>
          <t>Y29249</t>
        </is>
      </c>
      <c r="F2556" t="inlineStr">
        <is>
          <t>BN</t>
        </is>
      </c>
      <c r="G2556" t="inlineStr">
        <is>
          <t>No</t>
        </is>
      </c>
      <c r="H2556" t="n">
        <v>0</v>
      </c>
    </row>
    <row r="2557">
      <c r="A2557" t="inlineStr">
        <is>
          <t>2016-W3-2016-EMAN-Y5046</t>
        </is>
      </c>
      <c r="B2557" t="n">
        <v>2016</v>
      </c>
      <c r="C2557" t="n">
        <v>3</v>
      </c>
      <c r="D2557" t="inlineStr">
        <is>
          <t>2016-EMAN</t>
        </is>
      </c>
      <c r="E2557" t="inlineStr">
        <is>
          <t>Y5046</t>
        </is>
      </c>
      <c r="F2557" t="inlineStr">
        <is>
          <t>BN</t>
        </is>
      </c>
      <c r="G2557" t="inlineStr">
        <is>
          <t>No</t>
        </is>
      </c>
      <c r="H2557" t="n">
        <v>7</v>
      </c>
    </row>
    <row r="2558">
      <c r="A2558" t="inlineStr">
        <is>
          <t>2016-W3-2016-HUERO-Y25711</t>
        </is>
      </c>
      <c r="B2558" t="n">
        <v>2016</v>
      </c>
      <c r="C2558" t="n">
        <v>3</v>
      </c>
      <c r="D2558" t="inlineStr">
        <is>
          <t>2016-HUERO</t>
        </is>
      </c>
      <c r="E2558" t="inlineStr">
        <is>
          <t>Y25711</t>
        </is>
      </c>
      <c r="F2558" t="inlineStr">
        <is>
          <t>QB</t>
        </is>
      </c>
      <c r="G2558" t="inlineStr">
        <is>
          <t>Yes</t>
        </is>
      </c>
      <c r="H2558" t="n">
        <v>20.24</v>
      </c>
    </row>
    <row r="2559">
      <c r="A2559" t="inlineStr">
        <is>
          <t>2016-W3-2016-HUERO-Y27535</t>
        </is>
      </c>
      <c r="B2559" t="n">
        <v>2016</v>
      </c>
      <c r="C2559" t="n">
        <v>3</v>
      </c>
      <c r="D2559" t="inlineStr">
        <is>
          <t>2016-HUERO</t>
        </is>
      </c>
      <c r="E2559" t="inlineStr">
        <is>
          <t>Y27535</t>
        </is>
      </c>
      <c r="F2559" t="inlineStr">
        <is>
          <t>WR</t>
        </is>
      </c>
      <c r="G2559" t="inlineStr">
        <is>
          <t>Yes</t>
        </is>
      </c>
      <c r="H2559" t="n">
        <v>19.2</v>
      </c>
    </row>
    <row r="2560">
      <c r="A2560" t="inlineStr">
        <is>
          <t>2016-W3-2016-HUERO-Y24793</t>
        </is>
      </c>
      <c r="B2560" t="n">
        <v>2016</v>
      </c>
      <c r="C2560" t="n">
        <v>3</v>
      </c>
      <c r="D2560" t="inlineStr">
        <is>
          <t>2016-HUERO</t>
        </is>
      </c>
      <c r="E2560" t="inlineStr">
        <is>
          <t>Y24793</t>
        </is>
      </c>
      <c r="F2560" t="inlineStr">
        <is>
          <t>WR</t>
        </is>
      </c>
      <c r="G2560" t="inlineStr">
        <is>
          <t>Yes</t>
        </is>
      </c>
      <c r="H2560" t="n">
        <v>1.6</v>
      </c>
    </row>
    <row r="2561">
      <c r="A2561" t="inlineStr">
        <is>
          <t>2016-W3-2016-HUERO-Y26684</t>
        </is>
      </c>
      <c r="B2561" t="n">
        <v>2016</v>
      </c>
      <c r="C2561" t="n">
        <v>3</v>
      </c>
      <c r="D2561" t="inlineStr">
        <is>
          <t>2016-HUERO</t>
        </is>
      </c>
      <c r="E2561" t="inlineStr">
        <is>
          <t>Y26684</t>
        </is>
      </c>
      <c r="F2561" t="inlineStr">
        <is>
          <t>RB</t>
        </is>
      </c>
      <c r="G2561" t="inlineStr">
        <is>
          <t>Yes</t>
        </is>
      </c>
      <c r="H2561" t="n">
        <v>10.5</v>
      </c>
    </row>
    <row r="2562">
      <c r="A2562" t="inlineStr">
        <is>
          <t>2016-W3-2016-HUERO-Y24858</t>
        </is>
      </c>
      <c r="B2562" t="n">
        <v>2016</v>
      </c>
      <c r="C2562" t="n">
        <v>3</v>
      </c>
      <c r="D2562" t="inlineStr">
        <is>
          <t>2016-HUERO</t>
        </is>
      </c>
      <c r="E2562" t="inlineStr">
        <is>
          <t>Y24858</t>
        </is>
      </c>
      <c r="F2562" t="inlineStr">
        <is>
          <t>RB</t>
        </is>
      </c>
      <c r="G2562" t="inlineStr">
        <is>
          <t>Yes</t>
        </is>
      </c>
      <c r="H2562" t="n">
        <v>21.5</v>
      </c>
    </row>
    <row r="2563">
      <c r="A2563" t="inlineStr">
        <is>
          <t>2016-W3-2016-HUERO-Y24089</t>
        </is>
      </c>
      <c r="B2563" t="n">
        <v>2016</v>
      </c>
      <c r="C2563" t="n">
        <v>3</v>
      </c>
      <c r="D2563" t="inlineStr">
        <is>
          <t>2016-HUERO</t>
        </is>
      </c>
      <c r="E2563" t="inlineStr">
        <is>
          <t>Y24089</t>
        </is>
      </c>
      <c r="F2563" t="inlineStr">
        <is>
          <t>TE</t>
        </is>
      </c>
      <c r="G2563" t="inlineStr">
        <is>
          <t>Yes</t>
        </is>
      </c>
      <c r="H2563" t="n">
        <v>4.2</v>
      </c>
    </row>
    <row r="2564">
      <c r="A2564" t="inlineStr">
        <is>
          <t>2016-W3-2016-HUERO-Y28691</t>
        </is>
      </c>
      <c r="B2564" t="n">
        <v>2016</v>
      </c>
      <c r="C2564" t="n">
        <v>3</v>
      </c>
      <c r="D2564" t="inlineStr">
        <is>
          <t>2016-HUERO</t>
        </is>
      </c>
      <c r="E2564" t="inlineStr">
        <is>
          <t>Y28691</t>
        </is>
      </c>
      <c r="F2564" t="inlineStr">
        <is>
          <t>W/R/T FLEX</t>
        </is>
      </c>
      <c r="G2564" t="inlineStr">
        <is>
          <t>Yes</t>
        </is>
      </c>
      <c r="H2564" t="n">
        <v>6.9</v>
      </c>
    </row>
    <row r="2565">
      <c r="A2565" t="inlineStr">
        <is>
          <t>2016-W3-2016-HUERO-Y3727</t>
        </is>
      </c>
      <c r="B2565" t="n">
        <v>2016</v>
      </c>
      <c r="C2565" t="n">
        <v>3</v>
      </c>
      <c r="D2565" t="inlineStr">
        <is>
          <t>2016-HUERO</t>
        </is>
      </c>
      <c r="E2565" t="inlineStr">
        <is>
          <t>Y3727</t>
        </is>
      </c>
      <c r="F2565" t="inlineStr">
        <is>
          <t>K</t>
        </is>
      </c>
      <c r="G2565" t="inlineStr">
        <is>
          <t>Yes</t>
        </is>
      </c>
      <c r="H2565" t="n">
        <v>8</v>
      </c>
    </row>
    <row r="2566">
      <c r="A2566" t="inlineStr">
        <is>
          <t>2016-W3-2016-HUERO-Y-DEF:kansas-city</t>
        </is>
      </c>
      <c r="B2566" t="n">
        <v>2016</v>
      </c>
      <c r="C2566" t="n">
        <v>3</v>
      </c>
      <c r="D2566" t="inlineStr">
        <is>
          <t>2016-HUERO</t>
        </is>
      </c>
      <c r="E2566" t="inlineStr">
        <is>
          <t>Y-DEF:kansas-city</t>
        </is>
      </c>
      <c r="F2566" t="inlineStr">
        <is>
          <t>DST</t>
        </is>
      </c>
      <c r="G2566" t="inlineStr">
        <is>
          <t>Yes</t>
        </is>
      </c>
      <c r="H2566" t="n">
        <v>35</v>
      </c>
    </row>
    <row r="2567">
      <c r="A2567" t="inlineStr">
        <is>
          <t>2016-W3-2016-HUERO-Y28424</t>
        </is>
      </c>
      <c r="B2567" t="n">
        <v>2016</v>
      </c>
      <c r="C2567" t="n">
        <v>3</v>
      </c>
      <c r="D2567" t="inlineStr">
        <is>
          <t>2016-HUERO</t>
        </is>
      </c>
      <c r="E2567" t="inlineStr">
        <is>
          <t>Y28424</t>
        </is>
      </c>
      <c r="F2567" t="inlineStr">
        <is>
          <t>BN</t>
        </is>
      </c>
      <c r="G2567" t="inlineStr">
        <is>
          <t>No</t>
        </is>
      </c>
      <c r="H2567" t="n">
        <v>2.8</v>
      </c>
    </row>
    <row r="2568">
      <c r="A2568" t="inlineStr">
        <is>
          <t>2016-W3-2016-HUERO-Y8826</t>
        </is>
      </c>
      <c r="B2568" t="n">
        <v>2016</v>
      </c>
      <c r="C2568" t="n">
        <v>3</v>
      </c>
      <c r="D2568" t="inlineStr">
        <is>
          <t>2016-HUERO</t>
        </is>
      </c>
      <c r="E2568" t="inlineStr">
        <is>
          <t>Y8826</t>
        </is>
      </c>
      <c r="F2568" t="inlineStr">
        <is>
          <t>BN</t>
        </is>
      </c>
      <c r="G2568" t="inlineStr">
        <is>
          <t>No</t>
        </is>
      </c>
      <c r="H2568" t="n">
        <v>15.6</v>
      </c>
    </row>
    <row r="2569">
      <c r="A2569" t="inlineStr">
        <is>
          <t>2016-W3-2016-HUERO-Y8795</t>
        </is>
      </c>
      <c r="B2569" t="n">
        <v>2016</v>
      </c>
      <c r="C2569" t="n">
        <v>3</v>
      </c>
      <c r="D2569" t="inlineStr">
        <is>
          <t>2016-HUERO</t>
        </is>
      </c>
      <c r="E2569" t="inlineStr">
        <is>
          <t>Y8795</t>
        </is>
      </c>
      <c r="F2569" t="inlineStr">
        <is>
          <t>BN</t>
        </is>
      </c>
      <c r="G2569" t="inlineStr">
        <is>
          <t>No</t>
        </is>
      </c>
      <c r="H2569" t="n">
        <v>13.76</v>
      </c>
    </row>
    <row r="2570">
      <c r="A2570" t="inlineStr">
        <is>
          <t>2016-W3-2016-HUERO-Y9010</t>
        </is>
      </c>
      <c r="B2570" t="n">
        <v>2016</v>
      </c>
      <c r="C2570" t="n">
        <v>3</v>
      </c>
      <c r="D2570" t="inlineStr">
        <is>
          <t>2016-HUERO</t>
        </is>
      </c>
      <c r="E2570" t="inlineStr">
        <is>
          <t>Y9010</t>
        </is>
      </c>
      <c r="F2570" t="inlineStr">
        <is>
          <t>BN</t>
        </is>
      </c>
      <c r="G2570" t="inlineStr">
        <is>
          <t>No</t>
        </is>
      </c>
      <c r="H2570" t="n">
        <v>3.2</v>
      </c>
    </row>
    <row r="2571">
      <c r="A2571" t="inlineStr">
        <is>
          <t>2016-W3-2016-HUERO-Y25741</t>
        </is>
      </c>
      <c r="B2571" t="n">
        <v>2016</v>
      </c>
      <c r="C2571" t="n">
        <v>3</v>
      </c>
      <c r="D2571" t="inlineStr">
        <is>
          <t>2016-HUERO</t>
        </is>
      </c>
      <c r="E2571" t="inlineStr">
        <is>
          <t>Y25741</t>
        </is>
      </c>
      <c r="F2571" t="inlineStr">
        <is>
          <t>BN</t>
        </is>
      </c>
      <c r="G2571" t="inlineStr">
        <is>
          <t>No</t>
        </is>
      </c>
      <c r="H2571" t="n">
        <v>0</v>
      </c>
    </row>
    <row r="2572">
      <c r="A2572" t="inlineStr">
        <is>
          <t>2016-W3-2016-HUERO-Y9527</t>
        </is>
      </c>
      <c r="B2572" t="n">
        <v>2016</v>
      </c>
      <c r="C2572" t="n">
        <v>3</v>
      </c>
      <c r="D2572" t="inlineStr">
        <is>
          <t>2016-HUERO</t>
        </is>
      </c>
      <c r="E2572" t="inlineStr">
        <is>
          <t>Y9527</t>
        </is>
      </c>
      <c r="F2572" t="inlineStr">
        <is>
          <t>BN</t>
        </is>
      </c>
      <c r="G2572" t="inlineStr">
        <is>
          <t>No</t>
        </is>
      </c>
      <c r="H2572" t="n">
        <v>0</v>
      </c>
    </row>
    <row r="2573">
      <c r="A2573" t="inlineStr">
        <is>
          <t>2016-W3-2016-VARO-Y25812</t>
        </is>
      </c>
      <c r="B2573" t="n">
        <v>2016</v>
      </c>
      <c r="C2573" t="n">
        <v>3</v>
      </c>
      <c r="D2573" t="inlineStr">
        <is>
          <t>2016-VARO</t>
        </is>
      </c>
      <c r="E2573" t="inlineStr">
        <is>
          <t>Y25812</t>
        </is>
      </c>
      <c r="F2573" t="inlineStr">
        <is>
          <t>QB</t>
        </is>
      </c>
      <c r="G2573" t="inlineStr">
        <is>
          <t>Yes</t>
        </is>
      </c>
      <c r="H2573" t="n">
        <v>31.34</v>
      </c>
    </row>
    <row r="2574">
      <c r="A2574" t="inlineStr">
        <is>
          <t>2016-W3-2016-VARO-Y27591</t>
        </is>
      </c>
      <c r="B2574" t="n">
        <v>2016</v>
      </c>
      <c r="C2574" t="n">
        <v>3</v>
      </c>
      <c r="D2574" t="inlineStr">
        <is>
          <t>2016-VARO</t>
        </is>
      </c>
      <c r="E2574" t="inlineStr">
        <is>
          <t>Y27591</t>
        </is>
      </c>
      <c r="F2574" t="inlineStr">
        <is>
          <t>WR</t>
        </is>
      </c>
      <c r="G2574" t="inlineStr">
        <is>
          <t>Yes</t>
        </is>
      </c>
      <c r="H2574" t="n">
        <v>19.6</v>
      </c>
    </row>
    <row r="2575">
      <c r="A2575" t="inlineStr">
        <is>
          <t>2016-W3-2016-VARO-Y27556</t>
        </is>
      </c>
      <c r="B2575" t="n">
        <v>2016</v>
      </c>
      <c r="C2575" t="n">
        <v>3</v>
      </c>
      <c r="D2575" t="inlineStr">
        <is>
          <t>2016-VARO</t>
        </is>
      </c>
      <c r="E2575" t="inlineStr">
        <is>
          <t>Y27556</t>
        </is>
      </c>
      <c r="F2575" t="inlineStr">
        <is>
          <t>WR</t>
        </is>
      </c>
      <c r="G2575" t="inlineStr">
        <is>
          <t>Yes</t>
        </is>
      </c>
      <c r="H2575" t="n">
        <v>0</v>
      </c>
    </row>
    <row r="2576">
      <c r="A2576" t="inlineStr">
        <is>
          <t>2016-W3-2016-VARO-Y29238</t>
        </is>
      </c>
      <c r="B2576" t="n">
        <v>2016</v>
      </c>
      <c r="C2576" t="n">
        <v>3</v>
      </c>
      <c r="D2576" t="inlineStr">
        <is>
          <t>2016-VARO</t>
        </is>
      </c>
      <c r="E2576" t="inlineStr">
        <is>
          <t>Y29238</t>
        </is>
      </c>
      <c r="F2576" t="inlineStr">
        <is>
          <t>RB</t>
        </is>
      </c>
      <c r="G2576" t="inlineStr">
        <is>
          <t>Yes</t>
        </is>
      </c>
      <c r="H2576" t="n">
        <v>16</v>
      </c>
    </row>
    <row r="2577">
      <c r="A2577" t="inlineStr">
        <is>
          <t>2016-W3-2016-VARO-Y25807</t>
        </is>
      </c>
      <c r="B2577" t="n">
        <v>2016</v>
      </c>
      <c r="C2577" t="n">
        <v>3</v>
      </c>
      <c r="D2577" t="inlineStr">
        <is>
          <t>2016-VARO</t>
        </is>
      </c>
      <c r="E2577" t="inlineStr">
        <is>
          <t>Y25807</t>
        </is>
      </c>
      <c r="F2577" t="inlineStr">
        <is>
          <t>RB</t>
        </is>
      </c>
      <c r="G2577" t="inlineStr">
        <is>
          <t>Yes</t>
        </is>
      </c>
      <c r="H2577" t="n">
        <v>10.7</v>
      </c>
    </row>
    <row r="2578">
      <c r="A2578" t="inlineStr">
        <is>
          <t>2016-W3-2016-VARO-Y24017</t>
        </is>
      </c>
      <c r="B2578" t="n">
        <v>2016</v>
      </c>
      <c r="C2578" t="n">
        <v>3</v>
      </c>
      <c r="D2578" t="inlineStr">
        <is>
          <t>2016-VARO</t>
        </is>
      </c>
      <c r="E2578" t="inlineStr">
        <is>
          <t>Y24017</t>
        </is>
      </c>
      <c r="F2578" t="inlineStr">
        <is>
          <t>TE</t>
        </is>
      </c>
      <c r="G2578" t="inlineStr">
        <is>
          <t>Yes</t>
        </is>
      </c>
      <c r="H2578" t="n">
        <v>0</v>
      </c>
    </row>
    <row r="2579">
      <c r="A2579" t="inlineStr">
        <is>
          <t>2016-W3-2016-VARO-Y24318</t>
        </is>
      </c>
      <c r="B2579" t="n">
        <v>2016</v>
      </c>
      <c r="C2579" t="n">
        <v>3</v>
      </c>
      <c r="D2579" t="inlineStr">
        <is>
          <t>2016-VARO</t>
        </is>
      </c>
      <c r="E2579" t="inlineStr">
        <is>
          <t>Y24318</t>
        </is>
      </c>
      <c r="F2579" t="inlineStr">
        <is>
          <t>W/R/T FLEX</t>
        </is>
      </c>
      <c r="G2579" t="inlineStr">
        <is>
          <t>Yes</t>
        </is>
      </c>
      <c r="H2579" t="n">
        <v>22.5</v>
      </c>
    </row>
    <row r="2580">
      <c r="A2580" t="inlineStr">
        <is>
          <t>2016-W3-2016-VARO-Y28103</t>
        </is>
      </c>
      <c r="B2580" t="n">
        <v>2016</v>
      </c>
      <c r="C2580" t="n">
        <v>3</v>
      </c>
      <c r="D2580" t="inlineStr">
        <is>
          <t>2016-VARO</t>
        </is>
      </c>
      <c r="E2580" t="inlineStr">
        <is>
          <t>Y28103</t>
        </is>
      </c>
      <c r="F2580" t="inlineStr">
        <is>
          <t>K</t>
        </is>
      </c>
      <c r="G2580" t="inlineStr">
        <is>
          <t>Yes</t>
        </is>
      </c>
      <c r="H2580" t="n">
        <v>6</v>
      </c>
    </row>
    <row r="2581">
      <c r="A2581" t="inlineStr">
        <is>
          <t>2016-W3-2016-VARO-Y-DEF:carolina</t>
        </is>
      </c>
      <c r="B2581" t="n">
        <v>2016</v>
      </c>
      <c r="C2581" t="n">
        <v>3</v>
      </c>
      <c r="D2581" t="inlineStr">
        <is>
          <t>2016-VARO</t>
        </is>
      </c>
      <c r="E2581" t="inlineStr">
        <is>
          <t>Y-DEF:carolina</t>
        </is>
      </c>
      <c r="F2581" t="inlineStr">
        <is>
          <t>DST</t>
        </is>
      </c>
      <c r="G2581" t="inlineStr">
        <is>
          <t>Yes</t>
        </is>
      </c>
      <c r="H2581" t="n">
        <v>3</v>
      </c>
    </row>
    <row r="2582">
      <c r="A2582" t="inlineStr">
        <is>
          <t>2016-W3-2016-VARO-Y8907</t>
        </is>
      </c>
      <c r="B2582" t="n">
        <v>2016</v>
      </c>
      <c r="C2582" t="n">
        <v>3</v>
      </c>
      <c r="D2582" t="inlineStr">
        <is>
          <t>2016-VARO</t>
        </is>
      </c>
      <c r="E2582" t="inlineStr">
        <is>
          <t>Y8907</t>
        </is>
      </c>
      <c r="F2582" t="inlineStr">
        <is>
          <t>BN</t>
        </is>
      </c>
      <c r="G2582" t="inlineStr">
        <is>
          <t>No</t>
        </is>
      </c>
      <c r="H2582" t="n">
        <v>8.6</v>
      </c>
    </row>
    <row r="2583">
      <c r="A2583" t="inlineStr">
        <is>
          <t>2016-W3-2016-VARO-Y25723</t>
        </is>
      </c>
      <c r="B2583" t="n">
        <v>2016</v>
      </c>
      <c r="C2583" t="n">
        <v>3</v>
      </c>
      <c r="D2583" t="inlineStr">
        <is>
          <t>2016-VARO</t>
        </is>
      </c>
      <c r="E2583" t="inlineStr">
        <is>
          <t>Y25723</t>
        </is>
      </c>
      <c r="F2583" t="inlineStr">
        <is>
          <t>BN</t>
        </is>
      </c>
      <c r="G2583" t="inlineStr">
        <is>
          <t>No</t>
        </is>
      </c>
      <c r="H2583" t="n">
        <v>6.5</v>
      </c>
    </row>
    <row r="2584">
      <c r="A2584" t="inlineStr">
        <is>
          <t>2016-W3-2016-VARO-Y28026</t>
        </is>
      </c>
      <c r="B2584" t="n">
        <v>2016</v>
      </c>
      <c r="C2584" t="n">
        <v>3</v>
      </c>
      <c r="D2584" t="inlineStr">
        <is>
          <t>2016-VARO</t>
        </is>
      </c>
      <c r="E2584" t="inlineStr">
        <is>
          <t>Y28026</t>
        </is>
      </c>
      <c r="F2584" t="inlineStr">
        <is>
          <t>BN</t>
        </is>
      </c>
      <c r="G2584" t="inlineStr">
        <is>
          <t>No</t>
        </is>
      </c>
      <c r="H2584" t="n">
        <v>0</v>
      </c>
    </row>
    <row r="2585">
      <c r="A2585" t="inlineStr">
        <is>
          <t>2016-W3-2016-VARO-Y5228</t>
        </is>
      </c>
      <c r="B2585" t="n">
        <v>2016</v>
      </c>
      <c r="C2585" t="n">
        <v>3</v>
      </c>
      <c r="D2585" t="inlineStr">
        <is>
          <t>2016-VARO</t>
        </is>
      </c>
      <c r="E2585" t="inlineStr">
        <is>
          <t>Y5228</t>
        </is>
      </c>
      <c r="F2585" t="inlineStr">
        <is>
          <t>BN</t>
        </is>
      </c>
      <c r="G2585" t="inlineStr">
        <is>
          <t>No</t>
        </is>
      </c>
      <c r="H2585" t="n">
        <v>0</v>
      </c>
    </row>
    <row r="2586">
      <c r="A2586" t="inlineStr">
        <is>
          <t>2016-W3-2016-VARO-Y24843</t>
        </is>
      </c>
      <c r="B2586" t="n">
        <v>2016</v>
      </c>
      <c r="C2586" t="n">
        <v>3</v>
      </c>
      <c r="D2586" t="inlineStr">
        <is>
          <t>2016-VARO</t>
        </is>
      </c>
      <c r="E2586" t="inlineStr">
        <is>
          <t>Y24843</t>
        </is>
      </c>
      <c r="F2586" t="inlineStr">
        <is>
          <t>BN</t>
        </is>
      </c>
      <c r="G2586" t="inlineStr">
        <is>
          <t>No</t>
        </is>
      </c>
      <c r="H2586" t="n">
        <v>13.5</v>
      </c>
    </row>
    <row r="2587">
      <c r="A2587" t="inlineStr">
        <is>
          <t>2016-W3-2016-VARO-Y9283</t>
        </is>
      </c>
      <c r="B2587" t="n">
        <v>2016</v>
      </c>
      <c r="C2587" t="n">
        <v>3</v>
      </c>
      <c r="D2587" t="inlineStr">
        <is>
          <t>2016-VARO</t>
        </is>
      </c>
      <c r="E2587" t="inlineStr">
        <is>
          <t>Y9283</t>
        </is>
      </c>
      <c r="F2587" t="inlineStr">
        <is>
          <t>BN</t>
        </is>
      </c>
      <c r="G2587" t="inlineStr">
        <is>
          <t>No</t>
        </is>
      </c>
      <c r="H2587" t="n">
        <v>3.5</v>
      </c>
    </row>
    <row r="2588">
      <c r="A2588" t="inlineStr">
        <is>
          <t>2016-W3-2016-LDV-Y6760</t>
        </is>
      </c>
      <c r="B2588" t="n">
        <v>2016</v>
      </c>
      <c r="C2588" t="n">
        <v>3</v>
      </c>
      <c r="D2588" t="inlineStr">
        <is>
          <t>2016-LDV</t>
        </is>
      </c>
      <c r="E2588" t="inlineStr">
        <is>
          <t>Y6760</t>
        </is>
      </c>
      <c r="F2588" t="inlineStr">
        <is>
          <t>QB</t>
        </is>
      </c>
      <c r="G2588" t="inlineStr">
        <is>
          <t>Yes</t>
        </is>
      </c>
      <c r="H2588" t="n">
        <v>16</v>
      </c>
    </row>
    <row r="2589">
      <c r="A2589" t="inlineStr">
        <is>
          <t>2016-W3-2016-LDV-Y28457</t>
        </is>
      </c>
      <c r="B2589" t="n">
        <v>2016</v>
      </c>
      <c r="C2589" t="n">
        <v>3</v>
      </c>
      <c r="D2589" t="inlineStr">
        <is>
          <t>2016-LDV</t>
        </is>
      </c>
      <c r="E2589" t="inlineStr">
        <is>
          <t>Y28457</t>
        </is>
      </c>
      <c r="F2589" t="inlineStr">
        <is>
          <t>WR</t>
        </is>
      </c>
      <c r="G2589" t="inlineStr">
        <is>
          <t>Yes</t>
        </is>
      </c>
      <c r="H2589" t="n">
        <v>0</v>
      </c>
    </row>
    <row r="2590">
      <c r="A2590" t="inlineStr">
        <is>
          <t>2016-W3-2016-LDV-Y29274</t>
        </is>
      </c>
      <c r="B2590" t="n">
        <v>2016</v>
      </c>
      <c r="C2590" t="n">
        <v>3</v>
      </c>
      <c r="D2590" t="inlineStr">
        <is>
          <t>2016-LDV</t>
        </is>
      </c>
      <c r="E2590" t="inlineStr">
        <is>
          <t>Y29274</t>
        </is>
      </c>
      <c r="F2590" t="inlineStr">
        <is>
          <t>WR</t>
        </is>
      </c>
      <c r="G2590" t="inlineStr">
        <is>
          <t>Yes</t>
        </is>
      </c>
      <c r="H2590" t="n">
        <v>13.3</v>
      </c>
    </row>
    <row r="2591">
      <c r="A2591" t="inlineStr">
        <is>
          <t>2016-W3-2016-LDV-Y9317</t>
        </is>
      </c>
      <c r="B2591" t="n">
        <v>2016</v>
      </c>
      <c r="C2591" t="n">
        <v>3</v>
      </c>
      <c r="D2591" t="inlineStr">
        <is>
          <t>2016-LDV</t>
        </is>
      </c>
      <c r="E2591" t="inlineStr">
        <is>
          <t>Y9317</t>
        </is>
      </c>
      <c r="F2591" t="inlineStr">
        <is>
          <t>RB</t>
        </is>
      </c>
      <c r="G2591" t="inlineStr">
        <is>
          <t>Yes</t>
        </is>
      </c>
      <c r="H2591" t="n">
        <v>23.6</v>
      </c>
    </row>
    <row r="2592">
      <c r="A2592" t="inlineStr">
        <is>
          <t>2016-W3-2016-LDV-Y28537</t>
        </is>
      </c>
      <c r="B2592" t="n">
        <v>2016</v>
      </c>
      <c r="C2592" t="n">
        <v>3</v>
      </c>
      <c r="D2592" t="inlineStr">
        <is>
          <t>2016-LDV</t>
        </is>
      </c>
      <c r="E2592" t="inlineStr">
        <is>
          <t>Y28537</t>
        </is>
      </c>
      <c r="F2592" t="inlineStr">
        <is>
          <t>RB</t>
        </is>
      </c>
      <c r="G2592" t="inlineStr">
        <is>
          <t>Yes</t>
        </is>
      </c>
      <c r="H2592" t="n">
        <v>8.800000000000001</v>
      </c>
    </row>
    <row r="2593">
      <c r="A2593" t="inlineStr">
        <is>
          <t>2016-W3-2016-LDV-Y27626</t>
        </is>
      </c>
      <c r="B2593" t="n">
        <v>2016</v>
      </c>
      <c r="C2593" t="n">
        <v>3</v>
      </c>
      <c r="D2593" t="inlineStr">
        <is>
          <t>2016-LDV</t>
        </is>
      </c>
      <c r="E2593" t="inlineStr">
        <is>
          <t>Y27626</t>
        </is>
      </c>
      <c r="F2593" t="inlineStr">
        <is>
          <t>TE</t>
        </is>
      </c>
      <c r="G2593" t="inlineStr">
        <is>
          <t>Yes</t>
        </is>
      </c>
      <c r="H2593" t="n">
        <v>6.9</v>
      </c>
    </row>
    <row r="2594">
      <c r="A2594" t="inlineStr">
        <is>
          <t>2016-W3-2016-LDV-Y24791</t>
        </is>
      </c>
      <c r="B2594" t="n">
        <v>2016</v>
      </c>
      <c r="C2594" t="n">
        <v>3</v>
      </c>
      <c r="D2594" t="inlineStr">
        <is>
          <t>2016-LDV</t>
        </is>
      </c>
      <c r="E2594" t="inlineStr">
        <is>
          <t>Y24791</t>
        </is>
      </c>
      <c r="F2594" t="inlineStr">
        <is>
          <t>W/R/T FLEX</t>
        </is>
      </c>
      <c r="G2594" t="inlineStr">
        <is>
          <t>Yes</t>
        </is>
      </c>
      <c r="H2594" t="n">
        <v>7.7</v>
      </c>
    </row>
    <row r="2595">
      <c r="A2595" t="inlineStr">
        <is>
          <t>2016-W3-2016-LDV-Y27120</t>
        </is>
      </c>
      <c r="B2595" t="n">
        <v>2016</v>
      </c>
      <c r="C2595" t="n">
        <v>3</v>
      </c>
      <c r="D2595" t="inlineStr">
        <is>
          <t>2016-LDV</t>
        </is>
      </c>
      <c r="E2595" t="inlineStr">
        <is>
          <t>Y27120</t>
        </is>
      </c>
      <c r="F2595" t="inlineStr">
        <is>
          <t>K</t>
        </is>
      </c>
      <c r="G2595" t="inlineStr">
        <is>
          <t>Yes</t>
        </is>
      </c>
      <c r="H2595" t="n">
        <v>5</v>
      </c>
    </row>
    <row r="2596">
      <c r="A2596" t="inlineStr">
        <is>
          <t>2016-W3-2016-LDV-Y-DEF:denver</t>
        </is>
      </c>
      <c r="B2596" t="n">
        <v>2016</v>
      </c>
      <c r="C2596" t="n">
        <v>3</v>
      </c>
      <c r="D2596" t="inlineStr">
        <is>
          <t>2016-LDV</t>
        </is>
      </c>
      <c r="E2596" t="inlineStr">
        <is>
          <t>Y-DEF:denver</t>
        </is>
      </c>
      <c r="F2596" t="inlineStr">
        <is>
          <t>DST</t>
        </is>
      </c>
      <c r="G2596" t="inlineStr">
        <is>
          <t>Yes</t>
        </is>
      </c>
      <c r="H2596" t="n">
        <v>9</v>
      </c>
    </row>
    <row r="2597">
      <c r="A2597" t="inlineStr">
        <is>
          <t>2016-W3-2016-LDV-Y7306</t>
        </is>
      </c>
      <c r="B2597" t="n">
        <v>2016</v>
      </c>
      <c r="C2597" t="n">
        <v>3</v>
      </c>
      <c r="D2597" t="inlineStr">
        <is>
          <t>2016-LDV</t>
        </is>
      </c>
      <c r="E2597" t="inlineStr">
        <is>
          <t>Y7306</t>
        </is>
      </c>
      <c r="F2597" t="inlineStr">
        <is>
          <t>BN</t>
        </is>
      </c>
      <c r="G2597" t="inlineStr">
        <is>
          <t>No</t>
        </is>
      </c>
      <c r="H2597" t="n">
        <v>18.7</v>
      </c>
    </row>
    <row r="2598">
      <c r="A2598" t="inlineStr">
        <is>
          <t>2016-W3-2016-LDV-Y24057</t>
        </is>
      </c>
      <c r="B2598" t="n">
        <v>2016</v>
      </c>
      <c r="C2598" t="n">
        <v>3</v>
      </c>
      <c r="D2598" t="inlineStr">
        <is>
          <t>2016-LDV</t>
        </is>
      </c>
      <c r="E2598" t="inlineStr">
        <is>
          <t>Y24057</t>
        </is>
      </c>
      <c r="F2598" t="inlineStr">
        <is>
          <t>BN</t>
        </is>
      </c>
      <c r="G2598" t="inlineStr">
        <is>
          <t>No</t>
        </is>
      </c>
      <c r="H2598" t="n">
        <v>23.7</v>
      </c>
    </row>
    <row r="2599">
      <c r="A2599" t="inlineStr">
        <is>
          <t>2016-W3-2016-LDV-Y27532</t>
        </is>
      </c>
      <c r="B2599" t="n">
        <v>2016</v>
      </c>
      <c r="C2599" t="n">
        <v>3</v>
      </c>
      <c r="D2599" t="inlineStr">
        <is>
          <t>2016-LDV</t>
        </is>
      </c>
      <c r="E2599" t="inlineStr">
        <is>
          <t>Y27532</t>
        </is>
      </c>
      <c r="F2599" t="inlineStr">
        <is>
          <t>BN</t>
        </is>
      </c>
      <c r="G2599" t="inlineStr">
        <is>
          <t>No</t>
        </is>
      </c>
      <c r="H2599" t="n">
        <v>0</v>
      </c>
    </row>
    <row r="2600">
      <c r="A2600" t="inlineStr">
        <is>
          <t>2016-W3-2016-LDV-Y26644</t>
        </is>
      </c>
      <c r="B2600" t="n">
        <v>2016</v>
      </c>
      <c r="C2600" t="n">
        <v>3</v>
      </c>
      <c r="D2600" t="inlineStr">
        <is>
          <t>2016-LDV</t>
        </is>
      </c>
      <c r="E2600" t="inlineStr">
        <is>
          <t>Y26644</t>
        </is>
      </c>
      <c r="F2600" t="inlineStr">
        <is>
          <t>BN</t>
        </is>
      </c>
      <c r="G2600" t="inlineStr">
        <is>
          <t>No</t>
        </is>
      </c>
      <c r="H2600" t="n">
        <v>0</v>
      </c>
    </row>
    <row r="2601">
      <c r="A2601" t="inlineStr">
        <is>
          <t>2016-W3-2016-LDV-Y26060</t>
        </is>
      </c>
      <c r="B2601" t="n">
        <v>2016</v>
      </c>
      <c r="C2601" t="n">
        <v>3</v>
      </c>
      <c r="D2601" t="inlineStr">
        <is>
          <t>2016-LDV</t>
        </is>
      </c>
      <c r="E2601" t="inlineStr">
        <is>
          <t>Y26060</t>
        </is>
      </c>
      <c r="F2601" t="inlineStr">
        <is>
          <t>BN</t>
        </is>
      </c>
      <c r="G2601" t="inlineStr">
        <is>
          <t>No</t>
        </is>
      </c>
      <c r="H2601" t="n">
        <v>7.3</v>
      </c>
    </row>
    <row r="2602">
      <c r="A2602" t="inlineStr">
        <is>
          <t>2016-W3-2016-LDV-Y28389</t>
        </is>
      </c>
      <c r="B2602" t="n">
        <v>2016</v>
      </c>
      <c r="C2602" t="n">
        <v>3</v>
      </c>
      <c r="D2602" t="inlineStr">
        <is>
          <t>2016-LDV</t>
        </is>
      </c>
      <c r="E2602" t="inlineStr">
        <is>
          <t>Y28389</t>
        </is>
      </c>
      <c r="F2602" t="inlineStr">
        <is>
          <t>BN</t>
        </is>
      </c>
      <c r="G2602" t="inlineStr">
        <is>
          <t>No</t>
        </is>
      </c>
      <c r="H2602" t="n">
        <v>26.5</v>
      </c>
    </row>
    <row r="2603">
      <c r="A2603" t="inlineStr">
        <is>
          <t>2016-W3-2016-ISAROD-Y24788</t>
        </is>
      </c>
      <c r="B2603" t="n">
        <v>2016</v>
      </c>
      <c r="C2603" t="n">
        <v>3</v>
      </c>
      <c r="D2603" t="inlineStr">
        <is>
          <t>2016-ISAROD</t>
        </is>
      </c>
      <c r="E2603" t="inlineStr">
        <is>
          <t>Y24788</t>
        </is>
      </c>
      <c r="F2603" t="inlineStr">
        <is>
          <t>QB</t>
        </is>
      </c>
      <c r="G2603" t="inlineStr">
        <is>
          <t>Yes</t>
        </is>
      </c>
      <c r="H2603" t="n">
        <v>16.08</v>
      </c>
    </row>
    <row r="2604">
      <c r="A2604" t="inlineStr">
        <is>
          <t>2016-W3-2016-ISAROD-Y25876</t>
        </is>
      </c>
      <c r="B2604" t="n">
        <v>2016</v>
      </c>
      <c r="C2604" t="n">
        <v>3</v>
      </c>
      <c r="D2604" t="inlineStr">
        <is>
          <t>2016-ISAROD</t>
        </is>
      </c>
      <c r="E2604" t="inlineStr">
        <is>
          <t>Y25876</t>
        </is>
      </c>
      <c r="F2604" t="inlineStr">
        <is>
          <t>WR</t>
        </is>
      </c>
      <c r="G2604" t="inlineStr">
        <is>
          <t>Yes</t>
        </is>
      </c>
      <c r="H2604" t="n">
        <v>32.5</v>
      </c>
    </row>
    <row r="2605">
      <c r="A2605" t="inlineStr">
        <is>
          <t>2016-W3-2016-ISAROD-Y27874</t>
        </is>
      </c>
      <c r="B2605" t="n">
        <v>2016</v>
      </c>
      <c r="C2605" t="n">
        <v>3</v>
      </c>
      <c r="D2605" t="inlineStr">
        <is>
          <t>2016-ISAROD</t>
        </is>
      </c>
      <c r="E2605" t="inlineStr">
        <is>
          <t>Y27874</t>
        </is>
      </c>
      <c r="F2605" t="inlineStr">
        <is>
          <t>WR</t>
        </is>
      </c>
      <c r="G2605" t="inlineStr">
        <is>
          <t>Yes</t>
        </is>
      </c>
      <c r="H2605" t="n">
        <v>4</v>
      </c>
    </row>
    <row r="2606">
      <c r="A2606" t="inlineStr">
        <is>
          <t>2016-W3-2016-ISAROD-Y28398</t>
        </is>
      </c>
      <c r="B2606" t="n">
        <v>2016</v>
      </c>
      <c r="C2606" t="n">
        <v>3</v>
      </c>
      <c r="D2606" t="inlineStr">
        <is>
          <t>2016-ISAROD</t>
        </is>
      </c>
      <c r="E2606" t="inlineStr">
        <is>
          <t>Y28398</t>
        </is>
      </c>
      <c r="F2606" t="inlineStr">
        <is>
          <t>RB</t>
        </is>
      </c>
      <c r="G2606" t="inlineStr">
        <is>
          <t>Yes</t>
        </is>
      </c>
      <c r="H2606" t="n">
        <v>20</v>
      </c>
    </row>
    <row r="2607">
      <c r="A2607" t="inlineStr">
        <is>
          <t>2016-W3-2016-ISAROD-Y24815</t>
        </is>
      </c>
      <c r="B2607" t="n">
        <v>2016</v>
      </c>
      <c r="C2607" t="n">
        <v>3</v>
      </c>
      <c r="D2607" t="inlineStr">
        <is>
          <t>2016-ISAROD</t>
        </is>
      </c>
      <c r="E2607" t="inlineStr">
        <is>
          <t>Y24815</t>
        </is>
      </c>
      <c r="F2607" t="inlineStr">
        <is>
          <t>RB</t>
        </is>
      </c>
      <c r="G2607" t="inlineStr">
        <is>
          <t>Yes</t>
        </is>
      </c>
      <c r="H2607" t="n">
        <v>18.7</v>
      </c>
    </row>
    <row r="2608">
      <c r="A2608" t="inlineStr">
        <is>
          <t>2016-W3-2016-ISAROD-Y24830</t>
        </is>
      </c>
      <c r="B2608" t="n">
        <v>2016</v>
      </c>
      <c r="C2608" t="n">
        <v>3</v>
      </c>
      <c r="D2608" t="inlineStr">
        <is>
          <t>2016-ISAROD</t>
        </is>
      </c>
      <c r="E2608" t="inlineStr">
        <is>
          <t>Y24830</t>
        </is>
      </c>
      <c r="F2608" t="inlineStr">
        <is>
          <t>TE</t>
        </is>
      </c>
      <c r="G2608" t="inlineStr">
        <is>
          <t>Yes</t>
        </is>
      </c>
      <c r="H2608" t="n">
        <v>13</v>
      </c>
    </row>
    <row r="2609">
      <c r="A2609" t="inlineStr">
        <is>
          <t>2016-W3-2016-ISAROD-Y25810</t>
        </is>
      </c>
      <c r="B2609" t="n">
        <v>2016</v>
      </c>
      <c r="C2609" t="n">
        <v>3</v>
      </c>
      <c r="D2609" t="inlineStr">
        <is>
          <t>2016-ISAROD</t>
        </is>
      </c>
      <c r="E2609" t="inlineStr">
        <is>
          <t>Y25810</t>
        </is>
      </c>
      <c r="F2609" t="inlineStr">
        <is>
          <t>W/R/T FLEX</t>
        </is>
      </c>
      <c r="G2609" t="inlineStr">
        <is>
          <t>Yes</t>
        </is>
      </c>
      <c r="H2609" t="n">
        <v>6.2</v>
      </c>
    </row>
    <row r="2610">
      <c r="A2610" t="inlineStr">
        <is>
          <t>2016-W3-2016-ISAROD-Y26534</t>
        </is>
      </c>
      <c r="B2610" t="n">
        <v>2016</v>
      </c>
      <c r="C2610" t="n">
        <v>3</v>
      </c>
      <c r="D2610" t="inlineStr">
        <is>
          <t>2016-ISAROD</t>
        </is>
      </c>
      <c r="E2610" t="inlineStr">
        <is>
          <t>Y26534</t>
        </is>
      </c>
      <c r="F2610" t="inlineStr">
        <is>
          <t>K</t>
        </is>
      </c>
      <c r="G2610" t="inlineStr">
        <is>
          <t>Yes</t>
        </is>
      </c>
      <c r="H2610" t="n">
        <v>17</v>
      </c>
    </row>
    <row r="2611">
      <c r="A2611" t="inlineStr">
        <is>
          <t>2016-W3-2016-ISAROD-Y-DEF:cincinnati</t>
        </is>
      </c>
      <c r="B2611" t="n">
        <v>2016</v>
      </c>
      <c r="C2611" t="n">
        <v>3</v>
      </c>
      <c r="D2611" t="inlineStr">
        <is>
          <t>2016-ISAROD</t>
        </is>
      </c>
      <c r="E2611" t="inlineStr">
        <is>
          <t>Y-DEF:cincinnati</t>
        </is>
      </c>
      <c r="F2611" t="inlineStr">
        <is>
          <t>DST</t>
        </is>
      </c>
      <c r="G2611" t="inlineStr">
        <is>
          <t>Yes</t>
        </is>
      </c>
      <c r="H2611" t="n">
        <v>5</v>
      </c>
    </row>
    <row r="2612">
      <c r="A2612" t="inlineStr">
        <is>
          <t>2016-W3-2016-ISAROD-Y7924</t>
        </is>
      </c>
      <c r="B2612" t="n">
        <v>2016</v>
      </c>
      <c r="C2612" t="n">
        <v>3</v>
      </c>
      <c r="D2612" t="inlineStr">
        <is>
          <t>2016-ISAROD</t>
        </is>
      </c>
      <c r="E2612" t="inlineStr">
        <is>
          <t>Y7924</t>
        </is>
      </c>
      <c r="F2612" t="inlineStr">
        <is>
          <t>BN</t>
        </is>
      </c>
      <c r="G2612" t="inlineStr">
        <is>
          <t>No</t>
        </is>
      </c>
      <c r="H2612" t="n">
        <v>0</v>
      </c>
    </row>
    <row r="2613">
      <c r="A2613" t="inlineStr">
        <is>
          <t>2016-W3-2016-ISAROD-Y28390</t>
        </is>
      </c>
      <c r="B2613" t="n">
        <v>2016</v>
      </c>
      <c r="C2613" t="n">
        <v>3</v>
      </c>
      <c r="D2613" t="inlineStr">
        <is>
          <t>2016-ISAROD</t>
        </is>
      </c>
      <c r="E2613" t="inlineStr">
        <is>
          <t>Y28390</t>
        </is>
      </c>
      <c r="F2613" t="inlineStr">
        <is>
          <t>BN</t>
        </is>
      </c>
      <c r="G2613" t="inlineStr">
        <is>
          <t>No</t>
        </is>
      </c>
      <c r="H2613" t="n">
        <v>6.76</v>
      </c>
    </row>
    <row r="2614">
      <c r="A2614" t="inlineStr">
        <is>
          <t>2016-W3-2016-ISAROD-Y24845</t>
        </is>
      </c>
      <c r="B2614" t="n">
        <v>2016</v>
      </c>
      <c r="C2614" t="n">
        <v>3</v>
      </c>
      <c r="D2614" t="inlineStr">
        <is>
          <t>2016-ISAROD</t>
        </is>
      </c>
      <c r="E2614" t="inlineStr">
        <is>
          <t>Y24845</t>
        </is>
      </c>
      <c r="F2614" t="inlineStr">
        <is>
          <t>BN</t>
        </is>
      </c>
      <c r="G2614" t="inlineStr">
        <is>
          <t>No</t>
        </is>
      </c>
      <c r="H2614" t="n">
        <v>3.5</v>
      </c>
    </row>
    <row r="2615">
      <c r="A2615" t="inlineStr">
        <is>
          <t>2016-W3-2016-ISAROD-Y29281</t>
        </is>
      </c>
      <c r="B2615" t="n">
        <v>2016</v>
      </c>
      <c r="C2615" t="n">
        <v>3</v>
      </c>
      <c r="D2615" t="inlineStr">
        <is>
          <t>2016-ISAROD</t>
        </is>
      </c>
      <c r="E2615" t="inlineStr">
        <is>
          <t>Y29281</t>
        </is>
      </c>
      <c r="F2615" t="inlineStr">
        <is>
          <t>BN</t>
        </is>
      </c>
      <c r="G2615" t="inlineStr">
        <is>
          <t>No</t>
        </is>
      </c>
      <c r="H2615" t="n">
        <v>13.1</v>
      </c>
    </row>
    <row r="2616">
      <c r="A2616" t="inlineStr">
        <is>
          <t>2016-W3-2016-ISAROD-Y29255</t>
        </is>
      </c>
      <c r="B2616" t="n">
        <v>2016</v>
      </c>
      <c r="C2616" t="n">
        <v>3</v>
      </c>
      <c r="D2616" t="inlineStr">
        <is>
          <t>2016-ISAROD</t>
        </is>
      </c>
      <c r="E2616" t="inlineStr">
        <is>
          <t>Y29255</t>
        </is>
      </c>
      <c r="F2616" t="inlineStr">
        <is>
          <t>BN</t>
        </is>
      </c>
      <c r="G2616" t="inlineStr">
        <is>
          <t>No</t>
        </is>
      </c>
      <c r="H2616" t="n">
        <v>3.1</v>
      </c>
    </row>
    <row r="2617">
      <c r="A2617" t="inlineStr">
        <is>
          <t>2016-W3-2016-ISAROD-Y26596</t>
        </is>
      </c>
      <c r="B2617" t="n">
        <v>2016</v>
      </c>
      <c r="C2617" t="n">
        <v>3</v>
      </c>
      <c r="D2617" t="inlineStr">
        <is>
          <t>2016-ISAROD</t>
        </is>
      </c>
      <c r="E2617" t="inlineStr">
        <is>
          <t>Y26596</t>
        </is>
      </c>
      <c r="F2617" t="inlineStr">
        <is>
          <t>BN</t>
        </is>
      </c>
      <c r="G2617" t="inlineStr">
        <is>
          <t>No</t>
        </is>
      </c>
      <c r="H2617" t="n">
        <v>5.6</v>
      </c>
    </row>
    <row r="2618">
      <c r="A2618" t="inlineStr">
        <is>
          <t>2016-W3-2016-ALEXAODE-Y8780</t>
        </is>
      </c>
      <c r="B2618" t="n">
        <v>2016</v>
      </c>
      <c r="C2618" t="n">
        <v>3</v>
      </c>
      <c r="D2618" t="inlineStr">
        <is>
          <t>2016-ALEXAODE</t>
        </is>
      </c>
      <c r="E2618" t="inlineStr">
        <is>
          <t>Y8780</t>
        </is>
      </c>
      <c r="F2618" t="inlineStr">
        <is>
          <t>QB</t>
        </is>
      </c>
      <c r="G2618" t="inlineStr">
        <is>
          <t>Yes</t>
        </is>
      </c>
      <c r="H2618" t="n">
        <v>19.9</v>
      </c>
    </row>
    <row r="2619">
      <c r="A2619" t="inlineStr">
        <is>
          <t>2016-W3-2016-ALEXAODE-Y25755</t>
        </is>
      </c>
      <c r="B2619" t="n">
        <v>2016</v>
      </c>
      <c r="C2619" t="n">
        <v>3</v>
      </c>
      <c r="D2619" t="inlineStr">
        <is>
          <t>2016-ALEXAODE</t>
        </is>
      </c>
      <c r="E2619" t="inlineStr">
        <is>
          <t>Y25755</t>
        </is>
      </c>
      <c r="F2619" t="inlineStr">
        <is>
          <t>WR</t>
        </is>
      </c>
      <c r="G2619" t="inlineStr">
        <is>
          <t>Yes</t>
        </is>
      </c>
      <c r="H2619" t="n">
        <v>7</v>
      </c>
    </row>
    <row r="2620">
      <c r="A2620" t="inlineStr">
        <is>
          <t>2016-W3-2016-ALEXAODE-Y24062</t>
        </is>
      </c>
      <c r="B2620" t="n">
        <v>2016</v>
      </c>
      <c r="C2620" t="n">
        <v>3</v>
      </c>
      <c r="D2620" t="inlineStr">
        <is>
          <t>2016-ALEXAODE</t>
        </is>
      </c>
      <c r="E2620" t="inlineStr">
        <is>
          <t>Y24062</t>
        </is>
      </c>
      <c r="F2620" t="inlineStr">
        <is>
          <t>WR</t>
        </is>
      </c>
      <c r="G2620" t="inlineStr">
        <is>
          <t>Yes</t>
        </is>
      </c>
      <c r="H2620" t="n">
        <v>3.1</v>
      </c>
    </row>
    <row r="2621">
      <c r="A2621" t="inlineStr">
        <is>
          <t>2016-W3-2016-ALEXAODE-Y27631</t>
        </is>
      </c>
      <c r="B2621" t="n">
        <v>2016</v>
      </c>
      <c r="C2621" t="n">
        <v>3</v>
      </c>
      <c r="D2621" t="inlineStr">
        <is>
          <t>2016-ALEXAODE</t>
        </is>
      </c>
      <c r="E2621" t="inlineStr">
        <is>
          <t>Y27631</t>
        </is>
      </c>
      <c r="F2621" t="inlineStr">
        <is>
          <t>RB</t>
        </is>
      </c>
      <c r="G2621" t="inlineStr">
        <is>
          <t>Yes</t>
        </is>
      </c>
      <c r="H2621" t="n">
        <v>26.7</v>
      </c>
    </row>
    <row r="2622">
      <c r="A2622" t="inlineStr">
        <is>
          <t>2016-W3-2016-ALEXAODE-Y7776</t>
        </is>
      </c>
      <c r="B2622" t="n">
        <v>2016</v>
      </c>
      <c r="C2622" t="n">
        <v>3</v>
      </c>
      <c r="D2622" t="inlineStr">
        <is>
          <t>2016-ALEXAODE</t>
        </is>
      </c>
      <c r="E2622" t="inlineStr">
        <is>
          <t>Y7776</t>
        </is>
      </c>
      <c r="F2622" t="inlineStr">
        <is>
          <t>RB</t>
        </is>
      </c>
      <c r="G2622" t="inlineStr">
        <is>
          <t>Yes</t>
        </is>
      </c>
      <c r="H2622" t="n">
        <v>4.4</v>
      </c>
    </row>
    <row r="2623">
      <c r="A2623" t="inlineStr">
        <is>
          <t>2016-W3-2016-ALEXAODE-Y24070</t>
        </is>
      </c>
      <c r="B2623" t="n">
        <v>2016</v>
      </c>
      <c r="C2623" t="n">
        <v>3</v>
      </c>
      <c r="D2623" t="inlineStr">
        <is>
          <t>2016-ALEXAODE</t>
        </is>
      </c>
      <c r="E2623" t="inlineStr">
        <is>
          <t>Y24070</t>
        </is>
      </c>
      <c r="F2623" t="inlineStr">
        <is>
          <t>TE</t>
        </is>
      </c>
      <c r="G2623" t="inlineStr">
        <is>
          <t>Yes</t>
        </is>
      </c>
      <c r="H2623" t="n">
        <v>14</v>
      </c>
    </row>
    <row r="2624">
      <c r="A2624" t="inlineStr">
        <is>
          <t>2016-W3-2016-ALEXAODE-Y28402</t>
        </is>
      </c>
      <c r="B2624" t="n">
        <v>2016</v>
      </c>
      <c r="C2624" t="n">
        <v>3</v>
      </c>
      <c r="D2624" t="inlineStr">
        <is>
          <t>2016-ALEXAODE</t>
        </is>
      </c>
      <c r="E2624" t="inlineStr">
        <is>
          <t>Y28402</t>
        </is>
      </c>
      <c r="F2624" t="inlineStr">
        <is>
          <t>W/R/T FLEX</t>
        </is>
      </c>
      <c r="G2624" t="inlineStr">
        <is>
          <t>Yes</t>
        </is>
      </c>
      <c r="H2624" t="n">
        <v>11.1</v>
      </c>
    </row>
    <row r="2625">
      <c r="A2625" t="inlineStr">
        <is>
          <t>2016-W3-2016-ALEXAODE-Y9066</t>
        </is>
      </c>
      <c r="B2625" t="n">
        <v>2016</v>
      </c>
      <c r="C2625" t="n">
        <v>3</v>
      </c>
      <c r="D2625" t="inlineStr">
        <is>
          <t>2016-ALEXAODE</t>
        </is>
      </c>
      <c r="E2625" t="inlineStr">
        <is>
          <t>Y9066</t>
        </is>
      </c>
      <c r="F2625" t="inlineStr">
        <is>
          <t>K</t>
        </is>
      </c>
      <c r="G2625" t="inlineStr">
        <is>
          <t>Yes</t>
        </is>
      </c>
      <c r="H2625" t="n">
        <v>13</v>
      </c>
    </row>
    <row r="2626">
      <c r="A2626" t="inlineStr">
        <is>
          <t>2016-W3-2016-ALEXAODE-Y-DEF:la-rams</t>
        </is>
      </c>
      <c r="B2626" t="n">
        <v>2016</v>
      </c>
      <c r="C2626" t="n">
        <v>3</v>
      </c>
      <c r="D2626" t="inlineStr">
        <is>
          <t>2016-ALEXAODE</t>
        </is>
      </c>
      <c r="E2626" t="inlineStr">
        <is>
          <t>Y-DEF:la-rams</t>
        </is>
      </c>
      <c r="F2626" t="inlineStr">
        <is>
          <t>DST</t>
        </is>
      </c>
      <c r="G2626" t="inlineStr">
        <is>
          <t>Yes</t>
        </is>
      </c>
      <c r="H2626" t="n">
        <v>12</v>
      </c>
    </row>
    <row r="2627">
      <c r="A2627" t="inlineStr">
        <is>
          <t>2016-W3-2016-ALEXAODE-Y6770</t>
        </is>
      </c>
      <c r="B2627" t="n">
        <v>2016</v>
      </c>
      <c r="C2627" t="n">
        <v>3</v>
      </c>
      <c r="D2627" t="inlineStr">
        <is>
          <t>2016-ALEXAODE</t>
        </is>
      </c>
      <c r="E2627" t="inlineStr">
        <is>
          <t>Y6770</t>
        </is>
      </c>
      <c r="F2627" t="inlineStr">
        <is>
          <t>BN</t>
        </is>
      </c>
      <c r="G2627" t="inlineStr">
        <is>
          <t>No</t>
        </is>
      </c>
      <c r="H2627" t="n">
        <v>7.98</v>
      </c>
    </row>
    <row r="2628">
      <c r="A2628" t="inlineStr">
        <is>
          <t>2016-W3-2016-ALEXAODE-Y6663</t>
        </is>
      </c>
      <c r="B2628" t="n">
        <v>2016</v>
      </c>
      <c r="C2628" t="n">
        <v>3</v>
      </c>
      <c r="D2628" t="inlineStr">
        <is>
          <t>2016-ALEXAODE</t>
        </is>
      </c>
      <c r="E2628" t="inlineStr">
        <is>
          <t>Y6663</t>
        </is>
      </c>
      <c r="F2628" t="inlineStr">
        <is>
          <t>BN</t>
        </is>
      </c>
      <c r="G2628" t="inlineStr">
        <is>
          <t>No</t>
        </is>
      </c>
      <c r="H2628" t="n">
        <v>0</v>
      </c>
    </row>
    <row r="2629">
      <c r="A2629" t="inlineStr">
        <is>
          <t>2016-W3-2016-ALEXAODE-Y7237</t>
        </is>
      </c>
      <c r="B2629" t="n">
        <v>2016</v>
      </c>
      <c r="C2629" t="n">
        <v>3</v>
      </c>
      <c r="D2629" t="inlineStr">
        <is>
          <t>2016-ALEXAODE</t>
        </is>
      </c>
      <c r="E2629" t="inlineStr">
        <is>
          <t>Y7237</t>
        </is>
      </c>
      <c r="F2629" t="inlineStr">
        <is>
          <t>BN</t>
        </is>
      </c>
      <c r="G2629" t="inlineStr">
        <is>
          <t>No</t>
        </is>
      </c>
      <c r="H2629" t="n">
        <v>3.7</v>
      </c>
    </row>
    <row r="2630">
      <c r="A2630" t="inlineStr">
        <is>
          <t>2016-W3-2016-ALEXAODE-Y24400</t>
        </is>
      </c>
      <c r="B2630" t="n">
        <v>2016</v>
      </c>
      <c r="C2630" t="n">
        <v>3</v>
      </c>
      <c r="D2630" t="inlineStr">
        <is>
          <t>2016-ALEXAODE</t>
        </is>
      </c>
      <c r="E2630" t="inlineStr">
        <is>
          <t>Y24400</t>
        </is>
      </c>
      <c r="F2630" t="inlineStr">
        <is>
          <t>BN</t>
        </is>
      </c>
      <c r="G2630" t="inlineStr">
        <is>
          <t>No</t>
        </is>
      </c>
      <c r="H2630" t="n">
        <v>2.3</v>
      </c>
    </row>
    <row r="2631">
      <c r="A2631" t="inlineStr">
        <is>
          <t>2016-W3-2016-ALEXAODE-Y28417</t>
        </is>
      </c>
      <c r="B2631" t="n">
        <v>2016</v>
      </c>
      <c r="C2631" t="n">
        <v>3</v>
      </c>
      <c r="D2631" t="inlineStr">
        <is>
          <t>2016-ALEXAODE</t>
        </is>
      </c>
      <c r="E2631" t="inlineStr">
        <is>
          <t>Y28417</t>
        </is>
      </c>
      <c r="F2631" t="inlineStr">
        <is>
          <t>BN</t>
        </is>
      </c>
      <c r="G2631" t="inlineStr">
        <is>
          <t>No</t>
        </is>
      </c>
      <c r="H2631" t="n">
        <v>2.7</v>
      </c>
    </row>
    <row r="2632">
      <c r="A2632" t="inlineStr">
        <is>
          <t>2016-W3-2016-ALEXAODE-Y27622</t>
        </is>
      </c>
      <c r="B2632" t="n">
        <v>2016</v>
      </c>
      <c r="C2632" t="n">
        <v>3</v>
      </c>
      <c r="D2632" t="inlineStr">
        <is>
          <t>2016-ALEXAODE</t>
        </is>
      </c>
      <c r="E2632" t="inlineStr">
        <is>
          <t>Y27622</t>
        </is>
      </c>
      <c r="F2632" t="inlineStr">
        <is>
          <t>BN</t>
        </is>
      </c>
      <c r="G2632" t="inlineStr">
        <is>
          <t>No</t>
        </is>
      </c>
      <c r="H2632" t="n">
        <v>5.3</v>
      </c>
    </row>
    <row r="2633">
      <c r="A2633" t="inlineStr">
        <is>
          <t>2016-W3-2016-PEPSALFA-Y7200</t>
        </is>
      </c>
      <c r="B2633" t="n">
        <v>2016</v>
      </c>
      <c r="C2633" t="n">
        <v>3</v>
      </c>
      <c r="D2633" t="inlineStr">
        <is>
          <t>2016-PEPSALFA</t>
        </is>
      </c>
      <c r="E2633" t="inlineStr">
        <is>
          <t>Y7200</t>
        </is>
      </c>
      <c r="F2633" t="inlineStr">
        <is>
          <t>QB</t>
        </is>
      </c>
      <c r="G2633" t="inlineStr">
        <is>
          <t>Yes</t>
        </is>
      </c>
      <c r="H2633" t="n">
        <v>26.4</v>
      </c>
    </row>
    <row r="2634">
      <c r="A2634" t="inlineStr">
        <is>
          <t>2016-W3-2016-PEPSALFA-Y8813</t>
        </is>
      </c>
      <c r="B2634" t="n">
        <v>2016</v>
      </c>
      <c r="C2634" t="n">
        <v>3</v>
      </c>
      <c r="D2634" t="inlineStr">
        <is>
          <t>2016-PEPSALFA</t>
        </is>
      </c>
      <c r="E2634" t="inlineStr">
        <is>
          <t>Y8813</t>
        </is>
      </c>
      <c r="F2634" t="inlineStr">
        <is>
          <t>WR</t>
        </is>
      </c>
      <c r="G2634" t="inlineStr">
        <is>
          <t>Yes</t>
        </is>
      </c>
      <c r="H2634" t="n">
        <v>22.1</v>
      </c>
    </row>
    <row r="2635">
      <c r="A2635" t="inlineStr">
        <is>
          <t>2016-W3-2016-PEPSALFA-Y9496</t>
        </is>
      </c>
      <c r="B2635" t="n">
        <v>2016</v>
      </c>
      <c r="C2635" t="n">
        <v>3</v>
      </c>
      <c r="D2635" t="inlineStr">
        <is>
          <t>2016-PEPSALFA</t>
        </is>
      </c>
      <c r="E2635" t="inlineStr">
        <is>
          <t>Y9496</t>
        </is>
      </c>
      <c r="F2635" t="inlineStr">
        <is>
          <t>WR</t>
        </is>
      </c>
      <c r="G2635" t="inlineStr">
        <is>
          <t>Yes</t>
        </is>
      </c>
      <c r="H2635" t="n">
        <v>5.2</v>
      </c>
    </row>
    <row r="2636">
      <c r="A2636" t="inlineStr">
        <is>
          <t>2016-W3-2016-PEPSALFA-Y23987</t>
        </is>
      </c>
      <c r="B2636" t="n">
        <v>2016</v>
      </c>
      <c r="C2636" t="n">
        <v>3</v>
      </c>
      <c r="D2636" t="inlineStr">
        <is>
          <t>2016-PEPSALFA</t>
        </is>
      </c>
      <c r="E2636" t="inlineStr">
        <is>
          <t>Y23987</t>
        </is>
      </c>
      <c r="F2636" t="inlineStr">
        <is>
          <t>RB</t>
        </is>
      </c>
      <c r="G2636" t="inlineStr">
        <is>
          <t>Yes</t>
        </is>
      </c>
      <c r="H2636" t="n">
        <v>-0.5</v>
      </c>
    </row>
    <row r="2637">
      <c r="A2637" t="inlineStr">
        <is>
          <t>2016-W3-2016-PEPSALFA-Y26878</t>
        </is>
      </c>
      <c r="B2637" t="n">
        <v>2016</v>
      </c>
      <c r="C2637" t="n">
        <v>3</v>
      </c>
      <c r="D2637" t="inlineStr">
        <is>
          <t>2016-PEPSALFA</t>
        </is>
      </c>
      <c r="E2637" t="inlineStr">
        <is>
          <t>Y26878</t>
        </is>
      </c>
      <c r="F2637" t="inlineStr">
        <is>
          <t>RB</t>
        </is>
      </c>
      <c r="G2637" t="inlineStr">
        <is>
          <t>Yes</t>
        </is>
      </c>
      <c r="H2637" t="n">
        <v>4.1</v>
      </c>
    </row>
    <row r="2638">
      <c r="A2638" t="inlineStr">
        <is>
          <t>2016-W3-2016-PEPSALFA-Y26708</t>
        </is>
      </c>
      <c r="B2638" t="n">
        <v>2016</v>
      </c>
      <c r="C2638" t="n">
        <v>3</v>
      </c>
      <c r="D2638" t="inlineStr">
        <is>
          <t>2016-PEPSALFA</t>
        </is>
      </c>
      <c r="E2638" t="inlineStr">
        <is>
          <t>Y26708</t>
        </is>
      </c>
      <c r="F2638" t="inlineStr">
        <is>
          <t>TE</t>
        </is>
      </c>
      <c r="G2638" t="inlineStr">
        <is>
          <t>Yes</t>
        </is>
      </c>
      <c r="H2638" t="n">
        <v>5.6</v>
      </c>
    </row>
    <row r="2639">
      <c r="A2639" t="inlineStr">
        <is>
          <t>2016-W3-2016-PEPSALFA-Y27597</t>
        </is>
      </c>
      <c r="B2639" t="n">
        <v>2016</v>
      </c>
      <c r="C2639" t="n">
        <v>3</v>
      </c>
      <c r="D2639" t="inlineStr">
        <is>
          <t>2016-PEPSALFA</t>
        </is>
      </c>
      <c r="E2639" t="inlineStr">
        <is>
          <t>Y27597</t>
        </is>
      </c>
      <c r="F2639" t="inlineStr">
        <is>
          <t>W/R/T FLEX</t>
        </is>
      </c>
      <c r="G2639" t="inlineStr">
        <is>
          <t>Yes</t>
        </is>
      </c>
      <c r="H2639" t="n">
        <v>18.4</v>
      </c>
    </row>
    <row r="2640">
      <c r="A2640" t="inlineStr">
        <is>
          <t>2016-W3-2016-PEPSALFA-Y4269</t>
        </is>
      </c>
      <c r="B2640" t="n">
        <v>2016</v>
      </c>
      <c r="C2640" t="n">
        <v>3</v>
      </c>
      <c r="D2640" t="inlineStr">
        <is>
          <t>2016-PEPSALFA</t>
        </is>
      </c>
      <c r="E2640" t="inlineStr">
        <is>
          <t>Y4269</t>
        </is>
      </c>
      <c r="F2640" t="inlineStr">
        <is>
          <t>K</t>
        </is>
      </c>
      <c r="G2640" t="inlineStr">
        <is>
          <t>Yes</t>
        </is>
      </c>
      <c r="H2640" t="n">
        <v>4</v>
      </c>
    </row>
    <row r="2641">
      <c r="A2641" t="inlineStr">
        <is>
          <t>2016-W3-2016-PEPSALFA-Y-DEF:minnesota</t>
        </is>
      </c>
      <c r="B2641" t="n">
        <v>2016</v>
      </c>
      <c r="C2641" t="n">
        <v>3</v>
      </c>
      <c r="D2641" t="inlineStr">
        <is>
          <t>2016-PEPSALFA</t>
        </is>
      </c>
      <c r="E2641" t="inlineStr">
        <is>
          <t>Y-DEF:minnesota</t>
        </is>
      </c>
      <c r="F2641" t="inlineStr">
        <is>
          <t>DST</t>
        </is>
      </c>
      <c r="G2641" t="inlineStr">
        <is>
          <t>Yes</t>
        </is>
      </c>
      <c r="H2641" t="n">
        <v>26</v>
      </c>
    </row>
    <row r="2642">
      <c r="A2642" t="inlineStr">
        <is>
          <t>2016-W3-2016-PEPSALFA-Y9514</t>
        </is>
      </c>
      <c r="B2642" t="n">
        <v>2016</v>
      </c>
      <c r="C2642" t="n">
        <v>3</v>
      </c>
      <c r="D2642" t="inlineStr">
        <is>
          <t>2016-PEPSALFA</t>
        </is>
      </c>
      <c r="E2642" t="inlineStr">
        <is>
          <t>Y9514</t>
        </is>
      </c>
      <c r="F2642" t="inlineStr">
        <is>
          <t>BN</t>
        </is>
      </c>
      <c r="G2642" t="inlineStr">
        <is>
          <t>No</t>
        </is>
      </c>
      <c r="H2642" t="n">
        <v>0</v>
      </c>
    </row>
    <row r="2643">
      <c r="A2643" t="inlineStr">
        <is>
          <t>2016-W3-2016-PEPSALFA-Y27570</t>
        </is>
      </c>
      <c r="B2643" t="n">
        <v>2016</v>
      </c>
      <c r="C2643" t="n">
        <v>3</v>
      </c>
      <c r="D2643" t="inlineStr">
        <is>
          <t>2016-PEPSALFA</t>
        </is>
      </c>
      <c r="E2643" t="inlineStr">
        <is>
          <t>Y27570</t>
        </is>
      </c>
      <c r="F2643" t="inlineStr">
        <is>
          <t>BN</t>
        </is>
      </c>
      <c r="G2643" t="inlineStr">
        <is>
          <t>No</t>
        </is>
      </c>
      <c r="H2643" t="n">
        <v>7.9</v>
      </c>
    </row>
    <row r="2644">
      <c r="A2644" t="inlineStr">
        <is>
          <t>2016-W3-2016-PEPSALFA-Y25774</t>
        </is>
      </c>
      <c r="B2644" t="n">
        <v>2016</v>
      </c>
      <c r="C2644" t="n">
        <v>3</v>
      </c>
      <c r="D2644" t="inlineStr">
        <is>
          <t>2016-PEPSALFA</t>
        </is>
      </c>
      <c r="E2644" t="inlineStr">
        <is>
          <t>Y25774</t>
        </is>
      </c>
      <c r="F2644" t="inlineStr">
        <is>
          <t>BN</t>
        </is>
      </c>
      <c r="G2644" t="inlineStr">
        <is>
          <t>No</t>
        </is>
      </c>
      <c r="H2644" t="n">
        <v>3.5</v>
      </c>
    </row>
    <row r="2645">
      <c r="A2645" t="inlineStr">
        <is>
          <t>2016-W3-2016-PEPSALFA-Y28543</t>
        </is>
      </c>
      <c r="B2645" t="n">
        <v>2016</v>
      </c>
      <c r="C2645" t="n">
        <v>3</v>
      </c>
      <c r="D2645" t="inlineStr">
        <is>
          <t>2016-PEPSALFA</t>
        </is>
      </c>
      <c r="E2645" t="inlineStr">
        <is>
          <t>Y28543</t>
        </is>
      </c>
      <c r="F2645" t="inlineStr">
        <is>
          <t>BN</t>
        </is>
      </c>
      <c r="G2645" t="inlineStr">
        <is>
          <t>No</t>
        </is>
      </c>
      <c r="H2645" t="n">
        <v>0</v>
      </c>
    </row>
    <row r="2646">
      <c r="A2646" t="inlineStr">
        <is>
          <t>2016-W3-2016-PEPSALFA-Y9037</t>
        </is>
      </c>
      <c r="B2646" t="n">
        <v>2016</v>
      </c>
      <c r="C2646" t="n">
        <v>3</v>
      </c>
      <c r="D2646" t="inlineStr">
        <is>
          <t>2016-PEPSALFA</t>
        </is>
      </c>
      <c r="E2646" t="inlineStr">
        <is>
          <t>Y9037</t>
        </is>
      </c>
      <c r="F2646" t="inlineStr">
        <is>
          <t>BN</t>
        </is>
      </c>
      <c r="G2646" t="inlineStr">
        <is>
          <t>No</t>
        </is>
      </c>
      <c r="H2646" t="n">
        <v>2.3</v>
      </c>
    </row>
    <row r="2647">
      <c r="A2647" t="inlineStr">
        <is>
          <t>2016-W3-2016-PEPSALFA-Y7426</t>
        </is>
      </c>
      <c r="B2647" t="n">
        <v>2016</v>
      </c>
      <c r="C2647" t="n">
        <v>3</v>
      </c>
      <c r="D2647" t="inlineStr">
        <is>
          <t>2016-PEPSALFA</t>
        </is>
      </c>
      <c r="E2647" t="inlineStr">
        <is>
          <t>Y7426</t>
        </is>
      </c>
      <c r="F2647" t="inlineStr">
        <is>
          <t>BN</t>
        </is>
      </c>
      <c r="G2647" t="inlineStr">
        <is>
          <t>No</t>
        </is>
      </c>
      <c r="H2647" t="n">
        <v>3.72</v>
      </c>
    </row>
    <row r="2648">
      <c r="A2648" t="inlineStr">
        <is>
          <t>2016-W4-2016-JCHAPS-Y9265</t>
        </is>
      </c>
      <c r="B2648" t="n">
        <v>2016</v>
      </c>
      <c r="C2648" t="n">
        <v>4</v>
      </c>
      <c r="D2648" t="inlineStr">
        <is>
          <t>2016-JCHAPS</t>
        </is>
      </c>
      <c r="E2648" t="inlineStr">
        <is>
          <t>Y9265</t>
        </is>
      </c>
      <c r="F2648" t="inlineStr">
        <is>
          <t>QB</t>
        </is>
      </c>
      <c r="G2648" t="inlineStr">
        <is>
          <t>Yes</t>
        </is>
      </c>
      <c r="H2648" t="n">
        <v>10.22</v>
      </c>
    </row>
    <row r="2649">
      <c r="A2649" t="inlineStr">
        <is>
          <t>2016-W4-2016-JCHAPS-Y27589</t>
        </is>
      </c>
      <c r="B2649" t="n">
        <v>2016</v>
      </c>
      <c r="C2649" t="n">
        <v>4</v>
      </c>
      <c r="D2649" t="inlineStr">
        <is>
          <t>2016-JCHAPS</t>
        </is>
      </c>
      <c r="E2649" t="inlineStr">
        <is>
          <t>Y27589</t>
        </is>
      </c>
      <c r="F2649" t="inlineStr">
        <is>
          <t>WR</t>
        </is>
      </c>
      <c r="G2649" t="inlineStr">
        <is>
          <t>Yes</t>
        </is>
      </c>
      <c r="H2649" t="n">
        <v>11.5</v>
      </c>
    </row>
    <row r="2650">
      <c r="A2650" t="inlineStr">
        <is>
          <t>2016-W4-2016-JCHAPS-Y27548</t>
        </is>
      </c>
      <c r="B2650" t="n">
        <v>2016</v>
      </c>
      <c r="C2650" t="n">
        <v>4</v>
      </c>
      <c r="D2650" t="inlineStr">
        <is>
          <t>2016-JCHAPS</t>
        </is>
      </c>
      <c r="E2650" t="inlineStr">
        <is>
          <t>Y27548</t>
        </is>
      </c>
      <c r="F2650" t="inlineStr">
        <is>
          <t>WR</t>
        </is>
      </c>
      <c r="G2650" t="inlineStr">
        <is>
          <t>Yes</t>
        </is>
      </c>
      <c r="H2650" t="n">
        <v>3.1</v>
      </c>
    </row>
    <row r="2651">
      <c r="A2651" t="inlineStr">
        <is>
          <t>2016-W4-2016-JCHAPS-Y28474</t>
        </is>
      </c>
      <c r="B2651" t="n">
        <v>2016</v>
      </c>
      <c r="C2651" t="n">
        <v>4</v>
      </c>
      <c r="D2651" t="inlineStr">
        <is>
          <t>2016-JCHAPS</t>
        </is>
      </c>
      <c r="E2651" t="inlineStr">
        <is>
          <t>Y28474</t>
        </is>
      </c>
      <c r="F2651" t="inlineStr">
        <is>
          <t>RB</t>
        </is>
      </c>
      <c r="G2651" t="inlineStr">
        <is>
          <t>Yes</t>
        </is>
      </c>
      <c r="H2651" t="n">
        <v>10.4</v>
      </c>
    </row>
    <row r="2652">
      <c r="A2652" t="inlineStr">
        <is>
          <t>2016-W4-2016-JCHAPS-Y26685</t>
        </is>
      </c>
      <c r="B2652" t="n">
        <v>2016</v>
      </c>
      <c r="C2652" t="n">
        <v>4</v>
      </c>
      <c r="D2652" t="inlineStr">
        <is>
          <t>2016-JCHAPS</t>
        </is>
      </c>
      <c r="E2652" t="inlineStr">
        <is>
          <t>Y26685</t>
        </is>
      </c>
      <c r="F2652" t="inlineStr">
        <is>
          <t>RB</t>
        </is>
      </c>
      <c r="G2652" t="inlineStr">
        <is>
          <t>Yes</t>
        </is>
      </c>
      <c r="H2652" t="n">
        <v>15</v>
      </c>
    </row>
    <row r="2653">
      <c r="A2653" t="inlineStr">
        <is>
          <t>2016-W4-2016-JCHAPS-Y9444</t>
        </is>
      </c>
      <c r="B2653" t="n">
        <v>2016</v>
      </c>
      <c r="C2653" t="n">
        <v>4</v>
      </c>
      <c r="D2653" t="inlineStr">
        <is>
          <t>2016-JCHAPS</t>
        </is>
      </c>
      <c r="E2653" t="inlineStr">
        <is>
          <t>Y9444</t>
        </is>
      </c>
      <c r="F2653" t="inlineStr">
        <is>
          <t>TE</t>
        </is>
      </c>
      <c r="G2653" t="inlineStr">
        <is>
          <t>Yes</t>
        </is>
      </c>
      <c r="H2653" t="n">
        <v>9.1</v>
      </c>
    </row>
    <row r="2654">
      <c r="A2654" t="inlineStr">
        <is>
          <t>2016-W4-2016-JCHAPS-Y28483</t>
        </is>
      </c>
      <c r="B2654" t="n">
        <v>2016</v>
      </c>
      <c r="C2654" t="n">
        <v>4</v>
      </c>
      <c r="D2654" t="inlineStr">
        <is>
          <t>2016-JCHAPS</t>
        </is>
      </c>
      <c r="E2654" t="inlineStr">
        <is>
          <t>Y28483</t>
        </is>
      </c>
      <c r="F2654" t="inlineStr">
        <is>
          <t>W/R/T FLEX</t>
        </is>
      </c>
      <c r="G2654" t="inlineStr">
        <is>
          <t>Yes</t>
        </is>
      </c>
      <c r="H2654" t="n">
        <v>19.8</v>
      </c>
    </row>
    <row r="2655">
      <c r="A2655" t="inlineStr">
        <is>
          <t>2016-W4-2016-JCHAPS-Y6243</t>
        </is>
      </c>
      <c r="B2655" t="n">
        <v>2016</v>
      </c>
      <c r="C2655" t="n">
        <v>4</v>
      </c>
      <c r="D2655" t="inlineStr">
        <is>
          <t>2016-JCHAPS</t>
        </is>
      </c>
      <c r="E2655" t="inlineStr">
        <is>
          <t>Y6243</t>
        </is>
      </c>
      <c r="F2655" t="inlineStr">
        <is>
          <t>K</t>
        </is>
      </c>
      <c r="G2655" t="inlineStr">
        <is>
          <t>Yes</t>
        </is>
      </c>
      <c r="H2655" t="n">
        <v>14</v>
      </c>
    </row>
    <row r="2656">
      <c r="A2656" t="inlineStr">
        <is>
          <t>2016-W4-2016-JCHAPS-Y-DEF:houston</t>
        </is>
      </c>
      <c r="B2656" t="n">
        <v>2016</v>
      </c>
      <c r="C2656" t="n">
        <v>4</v>
      </c>
      <c r="D2656" t="inlineStr">
        <is>
          <t>2016-JCHAPS</t>
        </is>
      </c>
      <c r="E2656" t="inlineStr">
        <is>
          <t>Y-DEF:houston</t>
        </is>
      </c>
      <c r="F2656" t="inlineStr">
        <is>
          <t>DST</t>
        </is>
      </c>
      <c r="G2656" t="inlineStr">
        <is>
          <t>Yes</t>
        </is>
      </c>
      <c r="H2656" t="n">
        <v>10</v>
      </c>
    </row>
    <row r="2657">
      <c r="A2657" t="inlineStr">
        <is>
          <t>2016-W4-2016-JCHAPS-Y25105</t>
        </is>
      </c>
      <c r="B2657" t="n">
        <v>2016</v>
      </c>
      <c r="C2657" t="n">
        <v>4</v>
      </c>
      <c r="D2657" t="inlineStr">
        <is>
          <t>2016-JCHAPS</t>
        </is>
      </c>
      <c r="E2657" t="inlineStr">
        <is>
          <t>Y25105</t>
        </is>
      </c>
      <c r="F2657" t="inlineStr">
        <is>
          <t>BN</t>
        </is>
      </c>
      <c r="G2657" t="inlineStr">
        <is>
          <t>No</t>
        </is>
      </c>
      <c r="H2657" t="n">
        <v>5.4</v>
      </c>
    </row>
    <row r="2658">
      <c r="A2658" t="inlineStr">
        <is>
          <t>2016-W4-2016-JCHAPS-Y24035</t>
        </is>
      </c>
      <c r="B2658" t="n">
        <v>2016</v>
      </c>
      <c r="C2658" t="n">
        <v>4</v>
      </c>
      <c r="D2658" t="inlineStr">
        <is>
          <t>2016-JCHAPS</t>
        </is>
      </c>
      <c r="E2658" t="inlineStr">
        <is>
          <t>Y24035</t>
        </is>
      </c>
      <c r="F2658" t="inlineStr">
        <is>
          <t>BN</t>
        </is>
      </c>
      <c r="G2658" t="inlineStr">
        <is>
          <t>No</t>
        </is>
      </c>
      <c r="H2658" t="n">
        <v>2.1</v>
      </c>
    </row>
    <row r="2659">
      <c r="A2659" t="inlineStr">
        <is>
          <t>2016-W4-2016-JCHAPS-Y28714</t>
        </is>
      </c>
      <c r="B2659" t="n">
        <v>2016</v>
      </c>
      <c r="C2659" t="n">
        <v>4</v>
      </c>
      <c r="D2659" t="inlineStr">
        <is>
          <t>2016-JCHAPS</t>
        </is>
      </c>
      <c r="E2659" t="inlineStr">
        <is>
          <t>Y28714</t>
        </is>
      </c>
      <c r="F2659" t="inlineStr">
        <is>
          <t>BN</t>
        </is>
      </c>
      <c r="G2659" t="inlineStr">
        <is>
          <t>No</t>
        </is>
      </c>
      <c r="H2659" t="n">
        <v>0</v>
      </c>
    </row>
    <row r="2660">
      <c r="A2660" t="inlineStr">
        <is>
          <t>2016-W4-2016-JCHAPS-Y7241</t>
        </is>
      </c>
      <c r="B2660" t="n">
        <v>2016</v>
      </c>
      <c r="C2660" t="n">
        <v>4</v>
      </c>
      <c r="D2660" t="inlineStr">
        <is>
          <t>2016-JCHAPS</t>
        </is>
      </c>
      <c r="E2660" t="inlineStr">
        <is>
          <t>Y7241</t>
        </is>
      </c>
      <c r="F2660" t="inlineStr">
        <is>
          <t>BN</t>
        </is>
      </c>
      <c r="G2660" t="inlineStr">
        <is>
          <t>No</t>
        </is>
      </c>
      <c r="H2660" t="n">
        <v>15.5</v>
      </c>
    </row>
    <row r="2661">
      <c r="A2661" t="inlineStr">
        <is>
          <t>2016-W4-2016-JCHAPS-Y25681</t>
        </is>
      </c>
      <c r="B2661" t="n">
        <v>2016</v>
      </c>
      <c r="C2661" t="n">
        <v>4</v>
      </c>
      <c r="D2661" t="inlineStr">
        <is>
          <t>2016-JCHAPS</t>
        </is>
      </c>
      <c r="E2661" t="inlineStr">
        <is>
          <t>Y25681</t>
        </is>
      </c>
      <c r="F2661" t="inlineStr">
        <is>
          <t>BN</t>
        </is>
      </c>
      <c r="G2661" t="inlineStr">
        <is>
          <t>No</t>
        </is>
      </c>
      <c r="H2661" t="n">
        <v>10</v>
      </c>
    </row>
    <row r="2662">
      <c r="A2662" t="inlineStr">
        <is>
          <t>2016-W4-2016-JCHAPS-Y28169</t>
        </is>
      </c>
      <c r="B2662" t="n">
        <v>2016</v>
      </c>
      <c r="C2662" t="n">
        <v>4</v>
      </c>
      <c r="D2662" t="inlineStr">
        <is>
          <t>2016-JCHAPS</t>
        </is>
      </c>
      <c r="E2662" t="inlineStr">
        <is>
          <t>Y28169</t>
        </is>
      </c>
      <c r="F2662" t="inlineStr">
        <is>
          <t>BN</t>
        </is>
      </c>
      <c r="G2662" t="inlineStr">
        <is>
          <t>No</t>
        </is>
      </c>
      <c r="H2662" t="n">
        <v>10.8</v>
      </c>
    </row>
    <row r="2663">
      <c r="A2663" t="inlineStr">
        <is>
          <t>2016-W4-2016-PEPSALFA-Y29369</t>
        </is>
      </c>
      <c r="B2663" t="n">
        <v>2016</v>
      </c>
      <c r="C2663" t="n">
        <v>4</v>
      </c>
      <c r="D2663" t="inlineStr">
        <is>
          <t>2016-PEPSALFA</t>
        </is>
      </c>
      <c r="E2663" t="inlineStr">
        <is>
          <t>Y29369</t>
        </is>
      </c>
      <c r="F2663" t="inlineStr">
        <is>
          <t>QB</t>
        </is>
      </c>
      <c r="G2663" t="inlineStr">
        <is>
          <t>Yes</t>
        </is>
      </c>
      <c r="H2663" t="n">
        <v>18.1</v>
      </c>
    </row>
    <row r="2664">
      <c r="A2664" t="inlineStr">
        <is>
          <t>2016-W4-2016-PEPSALFA-Y9496</t>
        </is>
      </c>
      <c r="B2664" t="n">
        <v>2016</v>
      </c>
      <c r="C2664" t="n">
        <v>4</v>
      </c>
      <c r="D2664" t="inlineStr">
        <is>
          <t>2016-PEPSALFA</t>
        </is>
      </c>
      <c r="E2664" t="inlineStr">
        <is>
          <t>Y9496</t>
        </is>
      </c>
      <c r="F2664" t="inlineStr">
        <is>
          <t>WR</t>
        </is>
      </c>
      <c r="G2664" t="inlineStr">
        <is>
          <t>Yes</t>
        </is>
      </c>
      <c r="H2664" t="n">
        <v>1.7</v>
      </c>
    </row>
    <row r="2665">
      <c r="A2665" t="inlineStr">
        <is>
          <t>2016-W4-2016-PEPSALFA-Y28493</t>
        </is>
      </c>
      <c r="B2665" t="n">
        <v>2016</v>
      </c>
      <c r="C2665" t="n">
        <v>4</v>
      </c>
      <c r="D2665" t="inlineStr">
        <is>
          <t>2016-PEPSALFA</t>
        </is>
      </c>
      <c r="E2665" t="inlineStr">
        <is>
          <t>Y28493</t>
        </is>
      </c>
      <c r="F2665" t="inlineStr">
        <is>
          <t>WR</t>
        </is>
      </c>
      <c r="G2665" t="inlineStr">
        <is>
          <t>Yes</t>
        </is>
      </c>
      <c r="H2665" t="n">
        <v>2.1</v>
      </c>
    </row>
    <row r="2666">
      <c r="A2666" t="inlineStr">
        <is>
          <t>2016-W4-2016-PEPSALFA-Y26878</t>
        </is>
      </c>
      <c r="B2666" t="n">
        <v>2016</v>
      </c>
      <c r="C2666" t="n">
        <v>4</v>
      </c>
      <c r="D2666" t="inlineStr">
        <is>
          <t>2016-PEPSALFA</t>
        </is>
      </c>
      <c r="E2666" t="inlineStr">
        <is>
          <t>Y26878</t>
        </is>
      </c>
      <c r="F2666" t="inlineStr">
        <is>
          <t>RB</t>
        </is>
      </c>
      <c r="G2666" t="inlineStr">
        <is>
          <t>Yes</t>
        </is>
      </c>
      <c r="H2666" t="n">
        <v>11.2</v>
      </c>
    </row>
    <row r="2667">
      <c r="A2667" t="inlineStr">
        <is>
          <t>2016-W4-2016-PEPSALFA-Y27597</t>
        </is>
      </c>
      <c r="B2667" t="n">
        <v>2016</v>
      </c>
      <c r="C2667" t="n">
        <v>4</v>
      </c>
      <c r="D2667" t="inlineStr">
        <is>
          <t>2016-PEPSALFA</t>
        </is>
      </c>
      <c r="E2667" t="inlineStr">
        <is>
          <t>Y27597</t>
        </is>
      </c>
      <c r="F2667" t="inlineStr">
        <is>
          <t>RB</t>
        </is>
      </c>
      <c r="G2667" t="inlineStr">
        <is>
          <t>Yes</t>
        </is>
      </c>
      <c r="H2667" t="n">
        <v>1.5</v>
      </c>
    </row>
    <row r="2668">
      <c r="A2668" t="inlineStr">
        <is>
          <t>2016-W4-2016-PEPSALFA-Y26708</t>
        </is>
      </c>
      <c r="B2668" t="n">
        <v>2016</v>
      </c>
      <c r="C2668" t="n">
        <v>4</v>
      </c>
      <c r="D2668" t="inlineStr">
        <is>
          <t>2016-PEPSALFA</t>
        </is>
      </c>
      <c r="E2668" t="inlineStr">
        <is>
          <t>Y26708</t>
        </is>
      </c>
      <c r="F2668" t="inlineStr">
        <is>
          <t>TE</t>
        </is>
      </c>
      <c r="G2668" t="inlineStr">
        <is>
          <t>Yes</t>
        </is>
      </c>
      <c r="H2668" t="n">
        <v>19.3</v>
      </c>
    </row>
    <row r="2669">
      <c r="A2669" t="inlineStr">
        <is>
          <t>2016-W4-2016-PEPSALFA-Y25774</t>
        </is>
      </c>
      <c r="B2669" t="n">
        <v>2016</v>
      </c>
      <c r="C2669" t="n">
        <v>4</v>
      </c>
      <c r="D2669" t="inlineStr">
        <is>
          <t>2016-PEPSALFA</t>
        </is>
      </c>
      <c r="E2669" t="inlineStr">
        <is>
          <t>Y25774</t>
        </is>
      </c>
      <c r="F2669" t="inlineStr">
        <is>
          <t>W/R/T FLEX</t>
        </is>
      </c>
      <c r="G2669" t="inlineStr">
        <is>
          <t>Yes</t>
        </is>
      </c>
      <c r="H2669" t="n">
        <v>2</v>
      </c>
    </row>
    <row r="2670">
      <c r="A2670" t="inlineStr">
        <is>
          <t>2016-W4-2016-PEPSALFA-Y4269</t>
        </is>
      </c>
      <c r="B2670" t="n">
        <v>2016</v>
      </c>
      <c r="C2670" t="n">
        <v>4</v>
      </c>
      <c r="D2670" t="inlineStr">
        <is>
          <t>2016-PEPSALFA</t>
        </is>
      </c>
      <c r="E2670" t="inlineStr">
        <is>
          <t>Y4269</t>
        </is>
      </c>
      <c r="F2670" t="inlineStr">
        <is>
          <t>K</t>
        </is>
      </c>
      <c r="G2670" t="inlineStr">
        <is>
          <t>Yes</t>
        </is>
      </c>
      <c r="H2670" t="n">
        <v>5</v>
      </c>
    </row>
    <row r="2671">
      <c r="A2671" t="inlineStr">
        <is>
          <t>2016-W4-2016-PEPSALFA-Y-DEF:minnesota</t>
        </is>
      </c>
      <c r="B2671" t="n">
        <v>2016</v>
      </c>
      <c r="C2671" t="n">
        <v>4</v>
      </c>
      <c r="D2671" t="inlineStr">
        <is>
          <t>2016-PEPSALFA</t>
        </is>
      </c>
      <c r="E2671" t="inlineStr">
        <is>
          <t>Y-DEF:minnesota</t>
        </is>
      </c>
      <c r="F2671" t="inlineStr">
        <is>
          <t>DST</t>
        </is>
      </c>
      <c r="G2671" t="inlineStr">
        <is>
          <t>Yes</t>
        </is>
      </c>
      <c r="H2671" t="n">
        <v>8</v>
      </c>
    </row>
    <row r="2672">
      <c r="A2672" t="inlineStr">
        <is>
          <t>2016-W4-2016-PEPSALFA-Y8813</t>
        </is>
      </c>
      <c r="B2672" t="n">
        <v>2016</v>
      </c>
      <c r="C2672" t="n">
        <v>4</v>
      </c>
      <c r="D2672" t="inlineStr">
        <is>
          <t>2016-PEPSALFA</t>
        </is>
      </c>
      <c r="E2672" t="inlineStr">
        <is>
          <t>Y8813</t>
        </is>
      </c>
      <c r="F2672" t="inlineStr">
        <is>
          <t>BN</t>
        </is>
      </c>
      <c r="G2672" t="inlineStr">
        <is>
          <t>No</t>
        </is>
      </c>
      <c r="H2672" t="n">
        <v>0</v>
      </c>
    </row>
    <row r="2673">
      <c r="A2673" t="inlineStr">
        <is>
          <t>2016-W4-2016-PEPSALFA-Y23987</t>
        </is>
      </c>
      <c r="B2673" t="n">
        <v>2016</v>
      </c>
      <c r="C2673" t="n">
        <v>4</v>
      </c>
      <c r="D2673" t="inlineStr">
        <is>
          <t>2016-PEPSALFA</t>
        </is>
      </c>
      <c r="E2673" t="inlineStr">
        <is>
          <t>Y23987</t>
        </is>
      </c>
      <c r="F2673" t="inlineStr">
        <is>
          <t>BN</t>
        </is>
      </c>
      <c r="G2673" t="inlineStr">
        <is>
          <t>No</t>
        </is>
      </c>
      <c r="H2673" t="n">
        <v>0</v>
      </c>
    </row>
    <row r="2674">
      <c r="A2674" t="inlineStr">
        <is>
          <t>2016-W4-2016-PEPSALFA-Y7200</t>
        </is>
      </c>
      <c r="B2674" t="n">
        <v>2016</v>
      </c>
      <c r="C2674" t="n">
        <v>4</v>
      </c>
      <c r="D2674" t="inlineStr">
        <is>
          <t>2016-PEPSALFA</t>
        </is>
      </c>
      <c r="E2674" t="inlineStr">
        <is>
          <t>Y7200</t>
        </is>
      </c>
      <c r="F2674" t="inlineStr">
        <is>
          <t>BN</t>
        </is>
      </c>
      <c r="G2674" t="inlineStr">
        <is>
          <t>No</t>
        </is>
      </c>
      <c r="H2674" t="n">
        <v>0</v>
      </c>
    </row>
    <row r="2675">
      <c r="A2675" t="inlineStr">
        <is>
          <t>2016-W4-2016-PEPSALFA-Y9514</t>
        </is>
      </c>
      <c r="B2675" t="n">
        <v>2016</v>
      </c>
      <c r="C2675" t="n">
        <v>4</v>
      </c>
      <c r="D2675" t="inlineStr">
        <is>
          <t>2016-PEPSALFA</t>
        </is>
      </c>
      <c r="E2675" t="inlineStr">
        <is>
          <t>Y9514</t>
        </is>
      </c>
      <c r="F2675" t="inlineStr">
        <is>
          <t>BN</t>
        </is>
      </c>
      <c r="G2675" t="inlineStr">
        <is>
          <t>No</t>
        </is>
      </c>
      <c r="H2675" t="n">
        <v>0</v>
      </c>
    </row>
    <row r="2676">
      <c r="A2676" t="inlineStr">
        <is>
          <t>2016-W4-2016-PEPSALFA-Y27570</t>
        </is>
      </c>
      <c r="B2676" t="n">
        <v>2016</v>
      </c>
      <c r="C2676" t="n">
        <v>4</v>
      </c>
      <c r="D2676" t="inlineStr">
        <is>
          <t>2016-PEPSALFA</t>
        </is>
      </c>
      <c r="E2676" t="inlineStr">
        <is>
          <t>Y27570</t>
        </is>
      </c>
      <c r="F2676" t="inlineStr">
        <is>
          <t>BN</t>
        </is>
      </c>
      <c r="G2676" t="inlineStr">
        <is>
          <t>No</t>
        </is>
      </c>
      <c r="H2676" t="n">
        <v>0</v>
      </c>
    </row>
    <row r="2677">
      <c r="A2677" t="inlineStr">
        <is>
          <t>2016-W4-2016-PEPSALFA-Y9037</t>
        </is>
      </c>
      <c r="B2677" t="n">
        <v>2016</v>
      </c>
      <c r="C2677" t="n">
        <v>4</v>
      </c>
      <c r="D2677" t="inlineStr">
        <is>
          <t>2016-PEPSALFA</t>
        </is>
      </c>
      <c r="E2677" t="inlineStr">
        <is>
          <t>Y9037</t>
        </is>
      </c>
      <c r="F2677" t="inlineStr">
        <is>
          <t>BN</t>
        </is>
      </c>
      <c r="G2677" t="inlineStr">
        <is>
          <t>No</t>
        </is>
      </c>
      <c r="H2677" t="n">
        <v>0</v>
      </c>
    </row>
    <row r="2678">
      <c r="A2678" t="inlineStr">
        <is>
          <t>2016-W4-2016-ABARBA-Y27531</t>
        </is>
      </c>
      <c r="B2678" t="n">
        <v>2016</v>
      </c>
      <c r="C2678" t="n">
        <v>4</v>
      </c>
      <c r="D2678" t="inlineStr">
        <is>
          <t>2016-ABARBA</t>
        </is>
      </c>
      <c r="E2678" t="inlineStr">
        <is>
          <t>Y27531</t>
        </is>
      </c>
      <c r="F2678" t="inlineStr">
        <is>
          <t>QB</t>
        </is>
      </c>
      <c r="G2678" t="inlineStr">
        <is>
          <t>Yes</t>
        </is>
      </c>
      <c r="H2678" t="n">
        <v>31.88</v>
      </c>
    </row>
    <row r="2679">
      <c r="A2679" t="inlineStr">
        <is>
          <t>2016-W4-2016-ABARBA-Y27540</t>
        </is>
      </c>
      <c r="B2679" t="n">
        <v>2016</v>
      </c>
      <c r="C2679" t="n">
        <v>4</v>
      </c>
      <c r="D2679" t="inlineStr">
        <is>
          <t>2016-ABARBA</t>
        </is>
      </c>
      <c r="E2679" t="inlineStr">
        <is>
          <t>Y27540</t>
        </is>
      </c>
      <c r="F2679" t="inlineStr">
        <is>
          <t>WR</t>
        </is>
      </c>
      <c r="G2679" t="inlineStr">
        <is>
          <t>Yes</t>
        </is>
      </c>
      <c r="H2679" t="n">
        <v>2.3</v>
      </c>
    </row>
    <row r="2680">
      <c r="A2680" t="inlineStr">
        <is>
          <t>2016-W4-2016-ABARBA-Y27619</t>
        </is>
      </c>
      <c r="B2680" t="n">
        <v>2016</v>
      </c>
      <c r="C2680" t="n">
        <v>4</v>
      </c>
      <c r="D2680" t="inlineStr">
        <is>
          <t>2016-ABARBA</t>
        </is>
      </c>
      <c r="E2680" t="inlineStr">
        <is>
          <t>Y27619</t>
        </is>
      </c>
      <c r="F2680" t="inlineStr">
        <is>
          <t>WR</t>
        </is>
      </c>
      <c r="G2680" t="inlineStr">
        <is>
          <t>Yes</t>
        </is>
      </c>
      <c r="H2680" t="n">
        <v>14.4</v>
      </c>
    </row>
    <row r="2681">
      <c r="A2681" t="inlineStr">
        <is>
          <t>2016-W4-2016-ABARBA-Y28403</t>
        </is>
      </c>
      <c r="B2681" t="n">
        <v>2016</v>
      </c>
      <c r="C2681" t="n">
        <v>4</v>
      </c>
      <c r="D2681" t="inlineStr">
        <is>
          <t>2016-ABARBA</t>
        </is>
      </c>
      <c r="E2681" t="inlineStr">
        <is>
          <t>Y28403</t>
        </is>
      </c>
      <c r="F2681" t="inlineStr">
        <is>
          <t>RB</t>
        </is>
      </c>
      <c r="G2681" t="inlineStr">
        <is>
          <t>Yes</t>
        </is>
      </c>
      <c r="H2681" t="n">
        <v>17.9</v>
      </c>
    </row>
    <row r="2682">
      <c r="A2682" t="inlineStr">
        <is>
          <t>2016-W4-2016-ABARBA-Y26671</t>
        </is>
      </c>
      <c r="B2682" t="n">
        <v>2016</v>
      </c>
      <c r="C2682" t="n">
        <v>4</v>
      </c>
      <c r="D2682" t="inlineStr">
        <is>
          <t>2016-ABARBA</t>
        </is>
      </c>
      <c r="E2682" t="inlineStr">
        <is>
          <t>Y26671</t>
        </is>
      </c>
      <c r="F2682" t="inlineStr">
        <is>
          <t>RB</t>
        </is>
      </c>
      <c r="G2682" t="inlineStr">
        <is>
          <t>Yes</t>
        </is>
      </c>
      <c r="H2682" t="n">
        <v>17.8</v>
      </c>
    </row>
    <row r="2683">
      <c r="A2683" t="inlineStr">
        <is>
          <t>2016-W4-2016-ABARBA-Y25744</t>
        </is>
      </c>
      <c r="B2683" t="n">
        <v>2016</v>
      </c>
      <c r="C2683" t="n">
        <v>4</v>
      </c>
      <c r="D2683" t="inlineStr">
        <is>
          <t>2016-ABARBA</t>
        </is>
      </c>
      <c r="E2683" t="inlineStr">
        <is>
          <t>Y25744</t>
        </is>
      </c>
      <c r="F2683" t="inlineStr">
        <is>
          <t>TE</t>
        </is>
      </c>
      <c r="G2683" t="inlineStr">
        <is>
          <t>Yes</t>
        </is>
      </c>
      <c r="H2683" t="n">
        <v>1.9</v>
      </c>
    </row>
    <row r="2684">
      <c r="A2684" t="inlineStr">
        <is>
          <t>2016-W4-2016-ABARBA-Y27583</t>
        </is>
      </c>
      <c r="B2684" t="n">
        <v>2016</v>
      </c>
      <c r="C2684" t="n">
        <v>4</v>
      </c>
      <c r="D2684" t="inlineStr">
        <is>
          <t>2016-ABARBA</t>
        </is>
      </c>
      <c r="E2684" t="inlineStr">
        <is>
          <t>Y27583</t>
        </is>
      </c>
      <c r="F2684" t="inlineStr">
        <is>
          <t>W/R/T FLEX</t>
        </is>
      </c>
      <c r="G2684" t="inlineStr">
        <is>
          <t>Yes</t>
        </is>
      </c>
      <c r="H2684" t="n">
        <v>7.1</v>
      </c>
    </row>
    <row r="2685">
      <c r="A2685" t="inlineStr">
        <is>
          <t>2016-W4-2016-ABARBA-Y25427</t>
        </is>
      </c>
      <c r="B2685" t="n">
        <v>2016</v>
      </c>
      <c r="C2685" t="n">
        <v>4</v>
      </c>
      <c r="D2685" t="inlineStr">
        <is>
          <t>2016-ABARBA</t>
        </is>
      </c>
      <c r="E2685" t="inlineStr">
        <is>
          <t>Y25427</t>
        </is>
      </c>
      <c r="F2685" t="inlineStr">
        <is>
          <t>K</t>
        </is>
      </c>
      <c r="G2685" t="inlineStr">
        <is>
          <t>Yes</t>
        </is>
      </c>
      <c r="H2685" t="n">
        <v>6</v>
      </c>
    </row>
    <row r="2686">
      <c r="A2686" t="inlineStr">
        <is>
          <t>2016-W4-2016-ABARBA-Y-DEF:seattle</t>
        </is>
      </c>
      <c r="B2686" t="n">
        <v>2016</v>
      </c>
      <c r="C2686" t="n">
        <v>4</v>
      </c>
      <c r="D2686" t="inlineStr">
        <is>
          <t>2016-ABARBA</t>
        </is>
      </c>
      <c r="E2686" t="inlineStr">
        <is>
          <t>Y-DEF:seattle</t>
        </is>
      </c>
      <c r="F2686" t="inlineStr">
        <is>
          <t>DST</t>
        </is>
      </c>
      <c r="G2686" t="inlineStr">
        <is>
          <t>Yes</t>
        </is>
      </c>
      <c r="H2686" t="n">
        <v>11</v>
      </c>
    </row>
    <row r="2687">
      <c r="A2687" t="inlineStr">
        <is>
          <t>2016-W4-2016-ABARBA-Y5521</t>
        </is>
      </c>
      <c r="B2687" t="n">
        <v>2016</v>
      </c>
      <c r="C2687" t="n">
        <v>4</v>
      </c>
      <c r="D2687" t="inlineStr">
        <is>
          <t>2016-ABARBA</t>
        </is>
      </c>
      <c r="E2687" t="inlineStr">
        <is>
          <t>Y5521</t>
        </is>
      </c>
      <c r="F2687" t="inlineStr">
        <is>
          <t>BN</t>
        </is>
      </c>
      <c r="G2687" t="inlineStr">
        <is>
          <t>No</t>
        </is>
      </c>
      <c r="H2687" t="n">
        <v>17.1</v>
      </c>
    </row>
    <row r="2688">
      <c r="A2688" t="inlineStr">
        <is>
          <t>2016-W4-2016-ABARBA-Y23999</t>
        </is>
      </c>
      <c r="B2688" t="n">
        <v>2016</v>
      </c>
      <c r="C2688" t="n">
        <v>4</v>
      </c>
      <c r="D2688" t="inlineStr">
        <is>
          <t>2016-ABARBA</t>
        </is>
      </c>
      <c r="E2688" t="inlineStr">
        <is>
          <t>Y23999</t>
        </is>
      </c>
      <c r="F2688" t="inlineStr">
        <is>
          <t>BN</t>
        </is>
      </c>
      <c r="G2688" t="inlineStr">
        <is>
          <t>No</t>
        </is>
      </c>
      <c r="H2688" t="n">
        <v>0</v>
      </c>
    </row>
    <row r="2689">
      <c r="A2689" t="inlineStr">
        <is>
          <t>2016-W4-2016-ABARBA-Y8916</t>
        </is>
      </c>
      <c r="B2689" t="n">
        <v>2016</v>
      </c>
      <c r="C2689" t="n">
        <v>4</v>
      </c>
      <c r="D2689" t="inlineStr">
        <is>
          <t>2016-ABARBA</t>
        </is>
      </c>
      <c r="E2689" t="inlineStr">
        <is>
          <t>Y8916</t>
        </is>
      </c>
      <c r="F2689" t="inlineStr">
        <is>
          <t>BN</t>
        </is>
      </c>
      <c r="G2689" t="inlineStr">
        <is>
          <t>No</t>
        </is>
      </c>
      <c r="H2689" t="n">
        <v>6.3</v>
      </c>
    </row>
    <row r="2690">
      <c r="A2690" t="inlineStr">
        <is>
          <t>2016-W4-2016-ABARBA-Y24851</t>
        </is>
      </c>
      <c r="B2690" t="n">
        <v>2016</v>
      </c>
      <c r="C2690" t="n">
        <v>4</v>
      </c>
      <c r="D2690" t="inlineStr">
        <is>
          <t>2016-ABARBA</t>
        </is>
      </c>
      <c r="E2690" t="inlineStr">
        <is>
          <t>Y24851</t>
        </is>
      </c>
      <c r="F2690" t="inlineStr">
        <is>
          <t>BN</t>
        </is>
      </c>
      <c r="G2690" t="inlineStr">
        <is>
          <t>No</t>
        </is>
      </c>
      <c r="H2690" t="n">
        <v>0</v>
      </c>
    </row>
    <row r="2691">
      <c r="A2691" t="inlineStr">
        <is>
          <t>2016-W4-2016-ABARBA-Y28461</t>
        </is>
      </c>
      <c r="B2691" t="n">
        <v>2016</v>
      </c>
      <c r="C2691" t="n">
        <v>4</v>
      </c>
      <c r="D2691" t="inlineStr">
        <is>
          <t>2016-ABARBA</t>
        </is>
      </c>
      <c r="E2691" t="inlineStr">
        <is>
          <t>Y28461</t>
        </is>
      </c>
      <c r="F2691" t="inlineStr">
        <is>
          <t>BN</t>
        </is>
      </c>
      <c r="G2691" t="inlineStr">
        <is>
          <t>No</t>
        </is>
      </c>
      <c r="H2691" t="n">
        <v>3.3</v>
      </c>
    </row>
    <row r="2692">
      <c r="A2692" t="inlineStr">
        <is>
          <t>2016-W4-2016-ABARBA-Y29236</t>
        </is>
      </c>
      <c r="B2692" t="n">
        <v>2016</v>
      </c>
      <c r="C2692" t="n">
        <v>4</v>
      </c>
      <c r="D2692" t="inlineStr">
        <is>
          <t>2016-ABARBA</t>
        </is>
      </c>
      <c r="E2692" t="inlineStr">
        <is>
          <t>Y29236</t>
        </is>
      </c>
      <c r="F2692" t="inlineStr">
        <is>
          <t>BN</t>
        </is>
      </c>
      <c r="G2692" t="inlineStr">
        <is>
          <t>No</t>
        </is>
      </c>
      <c r="H2692" t="n">
        <v>0</v>
      </c>
    </row>
    <row r="2693">
      <c r="A2693" t="inlineStr">
        <is>
          <t>2016-W4-2016-TONYCLIF-Y24822</t>
        </is>
      </c>
      <c r="B2693" t="n">
        <v>2016</v>
      </c>
      <c r="C2693" t="n">
        <v>4</v>
      </c>
      <c r="D2693" t="inlineStr">
        <is>
          <t>2016-TONYCLIF</t>
        </is>
      </c>
      <c r="E2693" t="inlineStr">
        <is>
          <t>Y24822</t>
        </is>
      </c>
      <c r="F2693" t="inlineStr">
        <is>
          <t>QB</t>
        </is>
      </c>
      <c r="G2693" t="inlineStr">
        <is>
          <t>Yes</t>
        </is>
      </c>
      <c r="H2693" t="n">
        <v>14.64</v>
      </c>
    </row>
    <row r="2694">
      <c r="A2694" t="inlineStr">
        <is>
          <t>2016-W4-2016-TONYCLIF-Y24171</t>
        </is>
      </c>
      <c r="B2694" t="n">
        <v>2016</v>
      </c>
      <c r="C2694" t="n">
        <v>4</v>
      </c>
      <c r="D2694" t="inlineStr">
        <is>
          <t>2016-TONYCLIF</t>
        </is>
      </c>
      <c r="E2694" t="inlineStr">
        <is>
          <t>Y24171</t>
        </is>
      </c>
      <c r="F2694" t="inlineStr">
        <is>
          <t>WR</t>
        </is>
      </c>
      <c r="G2694" t="inlineStr">
        <is>
          <t>Yes</t>
        </is>
      </c>
      <c r="H2694" t="n">
        <v>18.4</v>
      </c>
    </row>
    <row r="2695">
      <c r="A2695" t="inlineStr">
        <is>
          <t>2016-W4-2016-TONYCLIF-Y28392</t>
        </is>
      </c>
      <c r="B2695" t="n">
        <v>2016</v>
      </c>
      <c r="C2695" t="n">
        <v>4</v>
      </c>
      <c r="D2695" t="inlineStr">
        <is>
          <t>2016-TONYCLIF</t>
        </is>
      </c>
      <c r="E2695" t="inlineStr">
        <is>
          <t>Y28392</t>
        </is>
      </c>
      <c r="F2695" t="inlineStr">
        <is>
          <t>WR</t>
        </is>
      </c>
      <c r="G2695" t="inlineStr">
        <is>
          <t>Yes</t>
        </is>
      </c>
      <c r="H2695" t="n">
        <v>4.8</v>
      </c>
    </row>
    <row r="2696">
      <c r="A2696" t="inlineStr">
        <is>
          <t>2016-W4-2016-TONYCLIF-Y28014</t>
        </is>
      </c>
      <c r="B2696" t="n">
        <v>2016</v>
      </c>
      <c r="C2696" t="n">
        <v>4</v>
      </c>
      <c r="D2696" t="inlineStr">
        <is>
          <t>2016-TONYCLIF</t>
        </is>
      </c>
      <c r="E2696" t="inlineStr">
        <is>
          <t>Y28014</t>
        </is>
      </c>
      <c r="F2696" t="inlineStr">
        <is>
          <t>RB</t>
        </is>
      </c>
      <c r="G2696" t="inlineStr">
        <is>
          <t>Yes</t>
        </is>
      </c>
      <c r="H2696" t="n">
        <v>20.2</v>
      </c>
    </row>
    <row r="2697">
      <c r="A2697" t="inlineStr">
        <is>
          <t>2016-W4-2016-TONYCLIF-Y26817</t>
        </is>
      </c>
      <c r="B2697" t="n">
        <v>2016</v>
      </c>
      <c r="C2697" t="n">
        <v>4</v>
      </c>
      <c r="D2697" t="inlineStr">
        <is>
          <t>2016-TONYCLIF</t>
        </is>
      </c>
      <c r="E2697" t="inlineStr">
        <is>
          <t>Y26817</t>
        </is>
      </c>
      <c r="F2697" t="inlineStr">
        <is>
          <t>RB</t>
        </is>
      </c>
      <c r="G2697" t="inlineStr">
        <is>
          <t>Yes</t>
        </is>
      </c>
      <c r="H2697" t="n">
        <v>7.6</v>
      </c>
    </row>
    <row r="2698">
      <c r="A2698" t="inlineStr">
        <is>
          <t>2016-W4-2016-TONYCLIF-Y26686</t>
        </is>
      </c>
      <c r="B2698" t="n">
        <v>2016</v>
      </c>
      <c r="C2698" t="n">
        <v>4</v>
      </c>
      <c r="D2698" t="inlineStr">
        <is>
          <t>2016-TONYCLIF</t>
        </is>
      </c>
      <c r="E2698" t="inlineStr">
        <is>
          <t>Y26686</t>
        </is>
      </c>
      <c r="F2698" t="inlineStr">
        <is>
          <t>TE</t>
        </is>
      </c>
      <c r="G2698" t="inlineStr">
        <is>
          <t>Yes</t>
        </is>
      </c>
      <c r="H2698" t="n">
        <v>8.300000000000001</v>
      </c>
    </row>
    <row r="2699">
      <c r="A2699" t="inlineStr">
        <is>
          <t>2016-W4-2016-TONYCLIF-Y9274</t>
        </is>
      </c>
      <c r="B2699" t="n">
        <v>2016</v>
      </c>
      <c r="C2699" t="n">
        <v>4</v>
      </c>
      <c r="D2699" t="inlineStr">
        <is>
          <t>2016-TONYCLIF</t>
        </is>
      </c>
      <c r="E2699" t="inlineStr">
        <is>
          <t>Y9274</t>
        </is>
      </c>
      <c r="F2699" t="inlineStr">
        <is>
          <t>W/R/T FLEX</t>
        </is>
      </c>
      <c r="G2699" t="inlineStr">
        <is>
          <t>Yes</t>
        </is>
      </c>
      <c r="H2699" t="n">
        <v>26.8</v>
      </c>
    </row>
    <row r="2700">
      <c r="A2700" t="inlineStr">
        <is>
          <t>2016-W4-2016-TONYCLIF-Y28685</t>
        </is>
      </c>
      <c r="B2700" t="n">
        <v>2016</v>
      </c>
      <c r="C2700" t="n">
        <v>4</v>
      </c>
      <c r="D2700" t="inlineStr">
        <is>
          <t>2016-TONYCLIF</t>
        </is>
      </c>
      <c r="E2700" t="inlineStr">
        <is>
          <t>Y28685</t>
        </is>
      </c>
      <c r="F2700" t="inlineStr">
        <is>
          <t>K</t>
        </is>
      </c>
      <c r="G2700" t="inlineStr">
        <is>
          <t>Yes</t>
        </is>
      </c>
      <c r="H2700" t="n">
        <v>11</v>
      </c>
    </row>
    <row r="2701">
      <c r="A2701" t="inlineStr">
        <is>
          <t>2016-W4-2016-TONYCLIF-Y-DEF:las-vegas</t>
        </is>
      </c>
      <c r="B2701" t="n">
        <v>2016</v>
      </c>
      <c r="C2701" t="n">
        <v>4</v>
      </c>
      <c r="D2701" t="inlineStr">
        <is>
          <t>2016-TONYCLIF</t>
        </is>
      </c>
      <c r="E2701" t="inlineStr">
        <is>
          <t>Y-DEF:las-vegas</t>
        </is>
      </c>
      <c r="F2701" t="inlineStr">
        <is>
          <t>DST</t>
        </is>
      </c>
      <c r="G2701" t="inlineStr">
        <is>
          <t>Yes</t>
        </is>
      </c>
      <c r="H2701" t="n">
        <v>4</v>
      </c>
    </row>
    <row r="2702">
      <c r="A2702" t="inlineStr">
        <is>
          <t>2016-W4-2016-TONYCLIF-Y8850</t>
        </is>
      </c>
      <c r="B2702" t="n">
        <v>2016</v>
      </c>
      <c r="C2702" t="n">
        <v>4</v>
      </c>
      <c r="D2702" t="inlineStr">
        <is>
          <t>2016-TONYCLIF</t>
        </is>
      </c>
      <c r="E2702" t="inlineStr">
        <is>
          <t>Y8850</t>
        </is>
      </c>
      <c r="F2702" t="inlineStr">
        <is>
          <t>BN</t>
        </is>
      </c>
      <c r="G2702" t="inlineStr">
        <is>
          <t>No</t>
        </is>
      </c>
      <c r="H2702" t="n">
        <v>0.7</v>
      </c>
    </row>
    <row r="2703">
      <c r="A2703" t="inlineStr">
        <is>
          <t>2016-W4-2016-TONYCLIF-Y6405</t>
        </is>
      </c>
      <c r="B2703" t="n">
        <v>2016</v>
      </c>
      <c r="C2703" t="n">
        <v>4</v>
      </c>
      <c r="D2703" t="inlineStr">
        <is>
          <t>2016-TONYCLIF</t>
        </is>
      </c>
      <c r="E2703" t="inlineStr">
        <is>
          <t>Y6405</t>
        </is>
      </c>
      <c r="F2703" t="inlineStr">
        <is>
          <t>BN</t>
        </is>
      </c>
      <c r="G2703" t="inlineStr">
        <is>
          <t>No</t>
        </is>
      </c>
      <c r="H2703" t="n">
        <v>4.7</v>
      </c>
    </row>
    <row r="2704">
      <c r="A2704" t="inlineStr">
        <is>
          <t>2016-W4-2016-TONYCLIF-Y6337</t>
        </is>
      </c>
      <c r="B2704" t="n">
        <v>2016</v>
      </c>
      <c r="C2704" t="n">
        <v>4</v>
      </c>
      <c r="D2704" t="inlineStr">
        <is>
          <t>2016-TONYCLIF</t>
        </is>
      </c>
      <c r="E2704" t="inlineStr">
        <is>
          <t>Y6337</t>
        </is>
      </c>
      <c r="F2704" t="inlineStr">
        <is>
          <t>BN</t>
        </is>
      </c>
      <c r="G2704" t="inlineStr">
        <is>
          <t>No</t>
        </is>
      </c>
      <c r="H2704" t="n">
        <v>12.52</v>
      </c>
    </row>
    <row r="2705">
      <c r="A2705" t="inlineStr">
        <is>
          <t>2016-W4-2016-TONYCLIF-Y8790</t>
        </is>
      </c>
      <c r="B2705" t="n">
        <v>2016</v>
      </c>
      <c r="C2705" t="n">
        <v>4</v>
      </c>
      <c r="D2705" t="inlineStr">
        <is>
          <t>2016-TONYCLIF</t>
        </is>
      </c>
      <c r="E2705" t="inlineStr">
        <is>
          <t>Y8790</t>
        </is>
      </c>
      <c r="F2705" t="inlineStr">
        <is>
          <t>BN</t>
        </is>
      </c>
      <c r="G2705" t="inlineStr">
        <is>
          <t>No</t>
        </is>
      </c>
      <c r="H2705" t="n">
        <v>0</v>
      </c>
    </row>
    <row r="2706">
      <c r="A2706" t="inlineStr">
        <is>
          <t>2016-W4-2016-TONYCLIF-Y29279</t>
        </is>
      </c>
      <c r="B2706" t="n">
        <v>2016</v>
      </c>
      <c r="C2706" t="n">
        <v>4</v>
      </c>
      <c r="D2706" t="inlineStr">
        <is>
          <t>2016-TONYCLIF</t>
        </is>
      </c>
      <c r="E2706" t="inlineStr">
        <is>
          <t>Y29279</t>
        </is>
      </c>
      <c r="F2706" t="inlineStr">
        <is>
          <t>BN</t>
        </is>
      </c>
      <c r="G2706" t="inlineStr">
        <is>
          <t>No</t>
        </is>
      </c>
      <c r="H2706" t="n">
        <v>0.9</v>
      </c>
    </row>
    <row r="2707">
      <c r="A2707" t="inlineStr">
        <is>
          <t>2016-W4-2016-TONYCLIF-Y8447</t>
        </is>
      </c>
      <c r="B2707" t="n">
        <v>2016</v>
      </c>
      <c r="C2707" t="n">
        <v>4</v>
      </c>
      <c r="D2707" t="inlineStr">
        <is>
          <t>2016-TONYCLIF</t>
        </is>
      </c>
      <c r="E2707" t="inlineStr">
        <is>
          <t>Y8447</t>
        </is>
      </c>
      <c r="F2707" t="inlineStr">
        <is>
          <t>BN</t>
        </is>
      </c>
      <c r="G2707" t="inlineStr">
        <is>
          <t>No</t>
        </is>
      </c>
      <c r="H2707" t="n">
        <v>0</v>
      </c>
    </row>
    <row r="2708">
      <c r="A2708" t="inlineStr">
        <is>
          <t>2016-W4-2016-HUERO-Y25711</t>
        </is>
      </c>
      <c r="B2708" t="n">
        <v>2016</v>
      </c>
      <c r="C2708" t="n">
        <v>4</v>
      </c>
      <c r="D2708" t="inlineStr">
        <is>
          <t>2016-HUERO</t>
        </is>
      </c>
      <c r="E2708" t="inlineStr">
        <is>
          <t>Y25711</t>
        </is>
      </c>
      <c r="F2708" t="inlineStr">
        <is>
          <t>QB</t>
        </is>
      </c>
      <c r="G2708" t="inlineStr">
        <is>
          <t>Yes</t>
        </is>
      </c>
      <c r="H2708" t="n">
        <v>24.66</v>
      </c>
    </row>
    <row r="2709">
      <c r="A2709" t="inlineStr">
        <is>
          <t>2016-W4-2016-HUERO-Y27535</t>
        </is>
      </c>
      <c r="B2709" t="n">
        <v>2016</v>
      </c>
      <c r="C2709" t="n">
        <v>4</v>
      </c>
      <c r="D2709" t="inlineStr">
        <is>
          <t>2016-HUERO</t>
        </is>
      </c>
      <c r="E2709" t="inlineStr">
        <is>
          <t>Y27535</t>
        </is>
      </c>
      <c r="F2709" t="inlineStr">
        <is>
          <t>WR</t>
        </is>
      </c>
      <c r="G2709" t="inlineStr">
        <is>
          <t>Yes</t>
        </is>
      </c>
      <c r="H2709" t="n">
        <v>5.9</v>
      </c>
    </row>
    <row r="2710">
      <c r="A2710" t="inlineStr">
        <is>
          <t>2016-W4-2016-HUERO-Y24793</t>
        </is>
      </c>
      <c r="B2710" t="n">
        <v>2016</v>
      </c>
      <c r="C2710" t="n">
        <v>4</v>
      </c>
      <c r="D2710" t="inlineStr">
        <is>
          <t>2016-HUERO</t>
        </is>
      </c>
      <c r="E2710" t="inlineStr">
        <is>
          <t>Y24793</t>
        </is>
      </c>
      <c r="F2710" t="inlineStr">
        <is>
          <t>WR</t>
        </is>
      </c>
      <c r="G2710" t="inlineStr">
        <is>
          <t>Yes</t>
        </is>
      </c>
      <c r="H2710" t="n">
        <v>36</v>
      </c>
    </row>
    <row r="2711">
      <c r="A2711" t="inlineStr">
        <is>
          <t>2016-W4-2016-HUERO-Y24858</t>
        </is>
      </c>
      <c r="B2711" t="n">
        <v>2016</v>
      </c>
      <c r="C2711" t="n">
        <v>4</v>
      </c>
      <c r="D2711" t="inlineStr">
        <is>
          <t>2016-HUERO</t>
        </is>
      </c>
      <c r="E2711" t="inlineStr">
        <is>
          <t>Y24858</t>
        </is>
      </c>
      <c r="F2711" t="inlineStr">
        <is>
          <t>RB</t>
        </is>
      </c>
      <c r="G2711" t="inlineStr">
        <is>
          <t>Yes</t>
        </is>
      </c>
      <c r="H2711" t="n">
        <v>23.9</v>
      </c>
    </row>
    <row r="2712">
      <c r="A2712" t="inlineStr">
        <is>
          <t>2016-W4-2016-HUERO-Y28424</t>
        </is>
      </c>
      <c r="B2712" t="n">
        <v>2016</v>
      </c>
      <c r="C2712" t="n">
        <v>4</v>
      </c>
      <c r="D2712" t="inlineStr">
        <is>
          <t>2016-HUERO</t>
        </is>
      </c>
      <c r="E2712" t="inlineStr">
        <is>
          <t>Y28424</t>
        </is>
      </c>
      <c r="F2712" t="inlineStr">
        <is>
          <t>RB</t>
        </is>
      </c>
      <c r="G2712" t="inlineStr">
        <is>
          <t>Yes</t>
        </is>
      </c>
      <c r="H2712" t="n">
        <v>11.7</v>
      </c>
    </row>
    <row r="2713">
      <c r="A2713" t="inlineStr">
        <is>
          <t>2016-W4-2016-HUERO-Y24089</t>
        </is>
      </c>
      <c r="B2713" t="n">
        <v>2016</v>
      </c>
      <c r="C2713" t="n">
        <v>4</v>
      </c>
      <c r="D2713" t="inlineStr">
        <is>
          <t>2016-HUERO</t>
        </is>
      </c>
      <c r="E2713" t="inlineStr">
        <is>
          <t>Y24089</t>
        </is>
      </c>
      <c r="F2713" t="inlineStr">
        <is>
          <t>TE</t>
        </is>
      </c>
      <c r="G2713" t="inlineStr">
        <is>
          <t>Yes</t>
        </is>
      </c>
      <c r="H2713" t="n">
        <v>1.7</v>
      </c>
    </row>
    <row r="2714">
      <c r="A2714" t="inlineStr">
        <is>
          <t>2016-W4-2016-HUERO-Y8826</t>
        </is>
      </c>
      <c r="B2714" t="n">
        <v>2016</v>
      </c>
      <c r="C2714" t="n">
        <v>4</v>
      </c>
      <c r="D2714" t="inlineStr">
        <is>
          <t>2016-HUERO</t>
        </is>
      </c>
      <c r="E2714" t="inlineStr">
        <is>
          <t>Y8826</t>
        </is>
      </c>
      <c r="F2714" t="inlineStr">
        <is>
          <t>W/R/T FLEX</t>
        </is>
      </c>
      <c r="G2714" t="inlineStr">
        <is>
          <t>Yes</t>
        </is>
      </c>
      <c r="H2714" t="n">
        <v>0.5</v>
      </c>
    </row>
    <row r="2715">
      <c r="A2715" t="inlineStr">
        <is>
          <t>2016-W4-2016-HUERO-Y3727</t>
        </is>
      </c>
      <c r="B2715" t="n">
        <v>2016</v>
      </c>
      <c r="C2715" t="n">
        <v>4</v>
      </c>
      <c r="D2715" t="inlineStr">
        <is>
          <t>2016-HUERO</t>
        </is>
      </c>
      <c r="E2715" t="inlineStr">
        <is>
          <t>Y3727</t>
        </is>
      </c>
      <c r="F2715" t="inlineStr">
        <is>
          <t>K</t>
        </is>
      </c>
      <c r="G2715" t="inlineStr">
        <is>
          <t>Yes</t>
        </is>
      </c>
      <c r="H2715" t="n">
        <v>12</v>
      </c>
    </row>
    <row r="2716">
      <c r="A2716" t="inlineStr">
        <is>
          <t>2016-W4-2016-HUERO-Y-DEF:kansas-city</t>
        </is>
      </c>
      <c r="B2716" t="n">
        <v>2016</v>
      </c>
      <c r="C2716" t="n">
        <v>4</v>
      </c>
      <c r="D2716" t="inlineStr">
        <is>
          <t>2016-HUERO</t>
        </is>
      </c>
      <c r="E2716" t="inlineStr">
        <is>
          <t>Y-DEF:kansas-city</t>
        </is>
      </c>
      <c r="F2716" t="inlineStr">
        <is>
          <t>DST</t>
        </is>
      </c>
      <c r="G2716" t="inlineStr">
        <is>
          <t>Yes</t>
        </is>
      </c>
      <c r="H2716" t="n">
        <v>-2</v>
      </c>
    </row>
    <row r="2717">
      <c r="A2717" t="inlineStr">
        <is>
          <t>2016-W4-2016-HUERO-Y28691</t>
        </is>
      </c>
      <c r="B2717" t="n">
        <v>2016</v>
      </c>
      <c r="C2717" t="n">
        <v>4</v>
      </c>
      <c r="D2717" t="inlineStr">
        <is>
          <t>2016-HUERO</t>
        </is>
      </c>
      <c r="E2717" t="inlineStr">
        <is>
          <t>Y28691</t>
        </is>
      </c>
      <c r="F2717" t="inlineStr">
        <is>
          <t>BN</t>
        </is>
      </c>
      <c r="G2717" t="inlineStr">
        <is>
          <t>No</t>
        </is>
      </c>
      <c r="H2717" t="n">
        <v>4</v>
      </c>
    </row>
    <row r="2718">
      <c r="A2718" t="inlineStr">
        <is>
          <t>2016-W4-2016-HUERO-Y26684</t>
        </is>
      </c>
      <c r="B2718" t="n">
        <v>2016</v>
      </c>
      <c r="C2718" t="n">
        <v>4</v>
      </c>
      <c r="D2718" t="inlineStr">
        <is>
          <t>2016-HUERO</t>
        </is>
      </c>
      <c r="E2718" t="inlineStr">
        <is>
          <t>Y26684</t>
        </is>
      </c>
      <c r="F2718" t="inlineStr">
        <is>
          <t>BN</t>
        </is>
      </c>
      <c r="G2718" t="inlineStr">
        <is>
          <t>No</t>
        </is>
      </c>
      <c r="H2718" t="n">
        <v>0</v>
      </c>
    </row>
    <row r="2719">
      <c r="A2719" t="inlineStr">
        <is>
          <t>2016-W4-2016-HUERO-Y8795</t>
        </is>
      </c>
      <c r="B2719" t="n">
        <v>2016</v>
      </c>
      <c r="C2719" t="n">
        <v>4</v>
      </c>
      <c r="D2719" t="inlineStr">
        <is>
          <t>2016-HUERO</t>
        </is>
      </c>
      <c r="E2719" t="inlineStr">
        <is>
          <t>Y8795</t>
        </is>
      </c>
      <c r="F2719" t="inlineStr">
        <is>
          <t>BN</t>
        </is>
      </c>
      <c r="G2719" t="inlineStr">
        <is>
          <t>No</t>
        </is>
      </c>
      <c r="H2719" t="n">
        <v>28.02</v>
      </c>
    </row>
    <row r="2720">
      <c r="A2720" t="inlineStr">
        <is>
          <t>2016-W4-2016-HUERO-Y9010</t>
        </is>
      </c>
      <c r="B2720" t="n">
        <v>2016</v>
      </c>
      <c r="C2720" t="n">
        <v>4</v>
      </c>
      <c r="D2720" t="inlineStr">
        <is>
          <t>2016-HUERO</t>
        </is>
      </c>
      <c r="E2720" t="inlineStr">
        <is>
          <t>Y9010</t>
        </is>
      </c>
      <c r="F2720" t="inlineStr">
        <is>
          <t>BN</t>
        </is>
      </c>
      <c r="G2720" t="inlineStr">
        <is>
          <t>No</t>
        </is>
      </c>
      <c r="H2720" t="n">
        <v>0</v>
      </c>
    </row>
    <row r="2721">
      <c r="A2721" t="inlineStr">
        <is>
          <t>2016-W4-2016-HUERO-Y25741</t>
        </is>
      </c>
      <c r="B2721" t="n">
        <v>2016</v>
      </c>
      <c r="C2721" t="n">
        <v>4</v>
      </c>
      <c r="D2721" t="inlineStr">
        <is>
          <t>2016-HUERO</t>
        </is>
      </c>
      <c r="E2721" t="inlineStr">
        <is>
          <t>Y25741</t>
        </is>
      </c>
      <c r="F2721" t="inlineStr">
        <is>
          <t>BN</t>
        </is>
      </c>
      <c r="G2721" t="inlineStr">
        <is>
          <t>No</t>
        </is>
      </c>
      <c r="H2721" t="n">
        <v>0</v>
      </c>
    </row>
    <row r="2722">
      <c r="A2722" t="inlineStr">
        <is>
          <t>2016-W4-2016-HUERO-Y9527</t>
        </is>
      </c>
      <c r="B2722" t="n">
        <v>2016</v>
      </c>
      <c r="C2722" t="n">
        <v>4</v>
      </c>
      <c r="D2722" t="inlineStr">
        <is>
          <t>2016-HUERO</t>
        </is>
      </c>
      <c r="E2722" t="inlineStr">
        <is>
          <t>Y9527</t>
        </is>
      </c>
      <c r="F2722" t="inlineStr">
        <is>
          <t>BN</t>
        </is>
      </c>
      <c r="G2722" t="inlineStr">
        <is>
          <t>No</t>
        </is>
      </c>
      <c r="H2722" t="n">
        <v>0</v>
      </c>
    </row>
    <row r="2723">
      <c r="A2723" t="inlineStr">
        <is>
          <t>2016-W4-2016-PACO-Y27564</t>
        </is>
      </c>
      <c r="B2723" t="n">
        <v>2016</v>
      </c>
      <c r="C2723" t="n">
        <v>4</v>
      </c>
      <c r="D2723" t="inlineStr">
        <is>
          <t>2016-PACO</t>
        </is>
      </c>
      <c r="E2723" t="inlineStr">
        <is>
          <t>Y27564</t>
        </is>
      </c>
      <c r="F2723" t="inlineStr">
        <is>
          <t>QB</t>
        </is>
      </c>
      <c r="G2723" t="inlineStr">
        <is>
          <t>Yes</t>
        </is>
      </c>
      <c r="H2723" t="n">
        <v>23.76</v>
      </c>
    </row>
    <row r="2724">
      <c r="A2724" t="inlineStr">
        <is>
          <t>2016-W4-2016-PACO-Y25802</t>
        </is>
      </c>
      <c r="B2724" t="n">
        <v>2016</v>
      </c>
      <c r="C2724" t="n">
        <v>4</v>
      </c>
      <c r="D2724" t="inlineStr">
        <is>
          <t>2016-PACO</t>
        </is>
      </c>
      <c r="E2724" t="inlineStr">
        <is>
          <t>Y25802</t>
        </is>
      </c>
      <c r="F2724" t="inlineStr">
        <is>
          <t>WR</t>
        </is>
      </c>
      <c r="G2724" t="inlineStr">
        <is>
          <t>Yes</t>
        </is>
      </c>
      <c r="H2724" t="n">
        <v>10.2</v>
      </c>
    </row>
    <row r="2725">
      <c r="A2725" t="inlineStr">
        <is>
          <t>2016-W4-2016-PACO-Y23997</t>
        </is>
      </c>
      <c r="B2725" t="n">
        <v>2016</v>
      </c>
      <c r="C2725" t="n">
        <v>4</v>
      </c>
      <c r="D2725" t="inlineStr">
        <is>
          <t>2016-PACO</t>
        </is>
      </c>
      <c r="E2725" t="inlineStr">
        <is>
          <t>Y23997</t>
        </is>
      </c>
      <c r="F2725" t="inlineStr">
        <is>
          <t>WR</t>
        </is>
      </c>
      <c r="G2725" t="inlineStr">
        <is>
          <t>Yes</t>
        </is>
      </c>
      <c r="H2725" t="n">
        <v>15.4</v>
      </c>
    </row>
    <row r="2726">
      <c r="A2726" t="inlineStr">
        <is>
          <t>2016-W4-2016-PACO-Y27585</t>
        </is>
      </c>
      <c r="B2726" t="n">
        <v>2016</v>
      </c>
      <c r="C2726" t="n">
        <v>4</v>
      </c>
      <c r="D2726" t="inlineStr">
        <is>
          <t>2016-PACO</t>
        </is>
      </c>
      <c r="E2726" t="inlineStr">
        <is>
          <t>Y27585</t>
        </is>
      </c>
      <c r="F2726" t="inlineStr">
        <is>
          <t>RB</t>
        </is>
      </c>
      <c r="G2726" t="inlineStr">
        <is>
          <t>Yes</t>
        </is>
      </c>
      <c r="H2726" t="n">
        <v>13.9</v>
      </c>
    </row>
    <row r="2727">
      <c r="A2727" t="inlineStr">
        <is>
          <t>2016-W4-2016-PACO-Y29384</t>
        </is>
      </c>
      <c r="B2727" t="n">
        <v>2016</v>
      </c>
      <c r="C2727" t="n">
        <v>4</v>
      </c>
      <c r="D2727" t="inlineStr">
        <is>
          <t>2016-PACO</t>
        </is>
      </c>
      <c r="E2727" t="inlineStr">
        <is>
          <t>Y29384</t>
        </is>
      </c>
      <c r="F2727" t="inlineStr">
        <is>
          <t>RB</t>
        </is>
      </c>
      <c r="G2727" t="inlineStr">
        <is>
          <t>Yes</t>
        </is>
      </c>
      <c r="H2727" t="n">
        <v>13.2</v>
      </c>
    </row>
    <row r="2728">
      <c r="A2728" t="inlineStr">
        <is>
          <t>2016-W4-2016-PACO-Y8285</t>
        </is>
      </c>
      <c r="B2728" t="n">
        <v>2016</v>
      </c>
      <c r="C2728" t="n">
        <v>4</v>
      </c>
      <c r="D2728" t="inlineStr">
        <is>
          <t>2016-PACO</t>
        </is>
      </c>
      <c r="E2728" t="inlineStr">
        <is>
          <t>Y8285</t>
        </is>
      </c>
      <c r="F2728" t="inlineStr">
        <is>
          <t>TE</t>
        </is>
      </c>
      <c r="G2728" t="inlineStr">
        <is>
          <t>Yes</t>
        </is>
      </c>
      <c r="H2728" t="n">
        <v>15.6</v>
      </c>
    </row>
    <row r="2729">
      <c r="A2729" t="inlineStr">
        <is>
          <t>2016-W4-2016-PACO-Y6762</t>
        </is>
      </c>
      <c r="B2729" t="n">
        <v>2016</v>
      </c>
      <c r="C2729" t="n">
        <v>4</v>
      </c>
      <c r="D2729" t="inlineStr">
        <is>
          <t>2016-PACO</t>
        </is>
      </c>
      <c r="E2729" t="inlineStr">
        <is>
          <t>Y6762</t>
        </is>
      </c>
      <c r="F2729" t="inlineStr">
        <is>
          <t>W/R/T FLEX</t>
        </is>
      </c>
      <c r="G2729" t="inlineStr">
        <is>
          <t>Yes</t>
        </is>
      </c>
      <c r="H2729" t="n">
        <v>6.3</v>
      </c>
    </row>
    <row r="2730">
      <c r="A2730" t="inlineStr">
        <is>
          <t>2016-W4-2016-PACO-Y7867</t>
        </is>
      </c>
      <c r="B2730" t="n">
        <v>2016</v>
      </c>
      <c r="C2730" t="n">
        <v>4</v>
      </c>
      <c r="D2730" t="inlineStr">
        <is>
          <t>2016-PACO</t>
        </is>
      </c>
      <c r="E2730" t="inlineStr">
        <is>
          <t>Y7867</t>
        </is>
      </c>
      <c r="F2730" t="inlineStr">
        <is>
          <t>K</t>
        </is>
      </c>
      <c r="G2730" t="inlineStr">
        <is>
          <t>Yes</t>
        </is>
      </c>
      <c r="H2730" t="n">
        <v>0</v>
      </c>
    </row>
    <row r="2731">
      <c r="A2731" t="inlineStr">
        <is>
          <t>2016-W4-2016-PACO-Y-DEF:new-england</t>
        </is>
      </c>
      <c r="B2731" t="n">
        <v>2016</v>
      </c>
      <c r="C2731" t="n">
        <v>4</v>
      </c>
      <c r="D2731" t="inlineStr">
        <is>
          <t>2016-PACO</t>
        </is>
      </c>
      <c r="E2731" t="inlineStr">
        <is>
          <t>Y-DEF:new-england</t>
        </is>
      </c>
      <c r="F2731" t="inlineStr">
        <is>
          <t>DST</t>
        </is>
      </c>
      <c r="G2731" t="inlineStr">
        <is>
          <t>Yes</t>
        </is>
      </c>
      <c r="H2731" t="n">
        <v>3</v>
      </c>
    </row>
    <row r="2732">
      <c r="A2732" t="inlineStr">
        <is>
          <t>2016-W4-2016-PACO-Y26804</t>
        </is>
      </c>
      <c r="B2732" t="n">
        <v>2016</v>
      </c>
      <c r="C2732" t="n">
        <v>4</v>
      </c>
      <c r="D2732" t="inlineStr">
        <is>
          <t>2016-PACO</t>
        </is>
      </c>
      <c r="E2732" t="inlineStr">
        <is>
          <t>Y26804</t>
        </is>
      </c>
      <c r="F2732" t="inlineStr">
        <is>
          <t>BN</t>
        </is>
      </c>
      <c r="G2732" t="inlineStr">
        <is>
          <t>No</t>
        </is>
      </c>
      <c r="H2732" t="n">
        <v>2.4</v>
      </c>
    </row>
    <row r="2733">
      <c r="A2733" t="inlineStr">
        <is>
          <t>2016-W4-2016-PACO-Y28534</t>
        </is>
      </c>
      <c r="B2733" t="n">
        <v>2016</v>
      </c>
      <c r="C2733" t="n">
        <v>4</v>
      </c>
      <c r="D2733" t="inlineStr">
        <is>
          <t>2016-PACO</t>
        </is>
      </c>
      <c r="E2733" t="inlineStr">
        <is>
          <t>Y28534</t>
        </is>
      </c>
      <c r="F2733" t="inlineStr">
        <is>
          <t>BN</t>
        </is>
      </c>
      <c r="G2733" t="inlineStr">
        <is>
          <t>No</t>
        </is>
      </c>
      <c r="H2733" t="n">
        <v>4.6</v>
      </c>
    </row>
    <row r="2734">
      <c r="A2734" t="inlineStr">
        <is>
          <t>2016-W4-2016-PACO-Y27624</t>
        </is>
      </c>
      <c r="B2734" t="n">
        <v>2016</v>
      </c>
      <c r="C2734" t="n">
        <v>4</v>
      </c>
      <c r="D2734" t="inlineStr">
        <is>
          <t>2016-PACO</t>
        </is>
      </c>
      <c r="E2734" t="inlineStr">
        <is>
          <t>Y27624</t>
        </is>
      </c>
      <c r="F2734" t="inlineStr">
        <is>
          <t>BN</t>
        </is>
      </c>
      <c r="G2734" t="inlineStr">
        <is>
          <t>No</t>
        </is>
      </c>
      <c r="H2734" t="n">
        <v>15.5</v>
      </c>
    </row>
    <row r="2735">
      <c r="A2735" t="inlineStr">
        <is>
          <t>2016-W4-2016-PACO-Y26660</t>
        </is>
      </c>
      <c r="B2735" t="n">
        <v>2016</v>
      </c>
      <c r="C2735" t="n">
        <v>4</v>
      </c>
      <c r="D2735" t="inlineStr">
        <is>
          <t>2016-PACO</t>
        </is>
      </c>
      <c r="E2735" t="inlineStr">
        <is>
          <t>Y26660</t>
        </is>
      </c>
      <c r="F2735" t="inlineStr">
        <is>
          <t>BN</t>
        </is>
      </c>
      <c r="G2735" t="inlineStr">
        <is>
          <t>No</t>
        </is>
      </c>
      <c r="H2735" t="n">
        <v>4.2</v>
      </c>
    </row>
    <row r="2736">
      <c r="A2736" t="inlineStr">
        <is>
          <t>2016-W4-2016-PACO-Y28465</t>
        </is>
      </c>
      <c r="B2736" t="n">
        <v>2016</v>
      </c>
      <c r="C2736" t="n">
        <v>4</v>
      </c>
      <c r="D2736" t="inlineStr">
        <is>
          <t>2016-PACO</t>
        </is>
      </c>
      <c r="E2736" t="inlineStr">
        <is>
          <t>Y28465</t>
        </is>
      </c>
      <c r="F2736" t="inlineStr">
        <is>
          <t>BN</t>
        </is>
      </c>
      <c r="G2736" t="inlineStr">
        <is>
          <t>No</t>
        </is>
      </c>
      <c r="H2736" t="n">
        <v>5.6</v>
      </c>
    </row>
    <row r="2737">
      <c r="A2737" t="inlineStr">
        <is>
          <t>2016-W4-2016-PACO-Y28267</t>
        </is>
      </c>
      <c r="B2737" t="n">
        <v>2016</v>
      </c>
      <c r="C2737" t="n">
        <v>4</v>
      </c>
      <c r="D2737" t="inlineStr">
        <is>
          <t>2016-PACO</t>
        </is>
      </c>
      <c r="E2737" t="inlineStr">
        <is>
          <t>Y28267</t>
        </is>
      </c>
      <c r="F2737" t="inlineStr">
        <is>
          <t>BN</t>
        </is>
      </c>
      <c r="G2737" t="inlineStr">
        <is>
          <t>No</t>
        </is>
      </c>
      <c r="H2737" t="n">
        <v>6.7</v>
      </c>
    </row>
    <row r="2738">
      <c r="A2738" t="inlineStr">
        <is>
          <t>2016-W4-2016-ISAROD-Y24788</t>
        </is>
      </c>
      <c r="B2738" t="n">
        <v>2016</v>
      </c>
      <c r="C2738" t="n">
        <v>4</v>
      </c>
      <c r="D2738" t="inlineStr">
        <is>
          <t>2016-ISAROD</t>
        </is>
      </c>
      <c r="E2738" t="inlineStr">
        <is>
          <t>Y24788</t>
        </is>
      </c>
      <c r="F2738" t="inlineStr">
        <is>
          <t>QB</t>
        </is>
      </c>
      <c r="G2738" t="inlineStr">
        <is>
          <t>Yes</t>
        </is>
      </c>
      <c r="H2738" t="n">
        <v>15.6</v>
      </c>
    </row>
    <row r="2739">
      <c r="A2739" t="inlineStr">
        <is>
          <t>2016-W4-2016-ISAROD-Y25876</t>
        </is>
      </c>
      <c r="B2739" t="n">
        <v>2016</v>
      </c>
      <c r="C2739" t="n">
        <v>4</v>
      </c>
      <c r="D2739" t="inlineStr">
        <is>
          <t>2016-ISAROD</t>
        </is>
      </c>
      <c r="E2739" t="inlineStr">
        <is>
          <t>Y25876</t>
        </is>
      </c>
      <c r="F2739" t="inlineStr">
        <is>
          <t>WR</t>
        </is>
      </c>
      <c r="G2739" t="inlineStr">
        <is>
          <t>Yes</t>
        </is>
      </c>
      <c r="H2739" t="n">
        <v>7.4</v>
      </c>
    </row>
    <row r="2740">
      <c r="A2740" t="inlineStr">
        <is>
          <t>2016-W4-2016-ISAROD-Y27874</t>
        </is>
      </c>
      <c r="B2740" t="n">
        <v>2016</v>
      </c>
      <c r="C2740" t="n">
        <v>4</v>
      </c>
      <c r="D2740" t="inlineStr">
        <is>
          <t>2016-ISAROD</t>
        </is>
      </c>
      <c r="E2740" t="inlineStr">
        <is>
          <t>Y27874</t>
        </is>
      </c>
      <c r="F2740" t="inlineStr">
        <is>
          <t>WR</t>
        </is>
      </c>
      <c r="G2740" t="inlineStr">
        <is>
          <t>Yes</t>
        </is>
      </c>
      <c r="H2740" t="n">
        <v>10.7</v>
      </c>
    </row>
    <row r="2741">
      <c r="A2741" t="inlineStr">
        <is>
          <t>2016-W4-2016-ISAROD-Y28398</t>
        </is>
      </c>
      <c r="B2741" t="n">
        <v>2016</v>
      </c>
      <c r="C2741" t="n">
        <v>4</v>
      </c>
      <c r="D2741" t="inlineStr">
        <is>
          <t>2016-ISAROD</t>
        </is>
      </c>
      <c r="E2741" t="inlineStr">
        <is>
          <t>Y28398</t>
        </is>
      </c>
      <c r="F2741" t="inlineStr">
        <is>
          <t>RB</t>
        </is>
      </c>
      <c r="G2741" t="inlineStr">
        <is>
          <t>Yes</t>
        </is>
      </c>
      <c r="H2741" t="n">
        <v>8.199999999999999</v>
      </c>
    </row>
    <row r="2742">
      <c r="A2742" t="inlineStr">
        <is>
          <t>2016-W4-2016-ISAROD-Y24815</t>
        </is>
      </c>
      <c r="B2742" t="n">
        <v>2016</v>
      </c>
      <c r="C2742" t="n">
        <v>4</v>
      </c>
      <c r="D2742" t="inlineStr">
        <is>
          <t>2016-ISAROD</t>
        </is>
      </c>
      <c r="E2742" t="inlineStr">
        <is>
          <t>Y24815</t>
        </is>
      </c>
      <c r="F2742" t="inlineStr">
        <is>
          <t>RB</t>
        </is>
      </c>
      <c r="G2742" t="inlineStr">
        <is>
          <t>Yes</t>
        </is>
      </c>
      <c r="H2742" t="n">
        <v>16.5</v>
      </c>
    </row>
    <row r="2743">
      <c r="A2743" t="inlineStr">
        <is>
          <t>2016-W4-2016-ISAROD-Y24830</t>
        </is>
      </c>
      <c r="B2743" t="n">
        <v>2016</v>
      </c>
      <c r="C2743" t="n">
        <v>4</v>
      </c>
      <c r="D2743" t="inlineStr">
        <is>
          <t>2016-ISAROD</t>
        </is>
      </c>
      <c r="E2743" t="inlineStr">
        <is>
          <t>Y24830</t>
        </is>
      </c>
      <c r="F2743" t="inlineStr">
        <is>
          <t>TE</t>
        </is>
      </c>
      <c r="G2743" t="inlineStr">
        <is>
          <t>Yes</t>
        </is>
      </c>
      <c r="H2743" t="n">
        <v>11.5</v>
      </c>
    </row>
    <row r="2744">
      <c r="A2744" t="inlineStr">
        <is>
          <t>2016-W4-2016-ISAROD-Y25810</t>
        </is>
      </c>
      <c r="B2744" t="n">
        <v>2016</v>
      </c>
      <c r="C2744" t="n">
        <v>4</v>
      </c>
      <c r="D2744" t="inlineStr">
        <is>
          <t>2016-ISAROD</t>
        </is>
      </c>
      <c r="E2744" t="inlineStr">
        <is>
          <t>Y25810</t>
        </is>
      </c>
      <c r="F2744" t="inlineStr">
        <is>
          <t>W/R/T FLEX</t>
        </is>
      </c>
      <c r="G2744" t="inlineStr">
        <is>
          <t>Yes</t>
        </is>
      </c>
      <c r="H2744" t="n">
        <v>2.8</v>
      </c>
    </row>
    <row r="2745">
      <c r="A2745" t="inlineStr">
        <is>
          <t>2016-W4-2016-ISAROD-Y26534</t>
        </is>
      </c>
      <c r="B2745" t="n">
        <v>2016</v>
      </c>
      <c r="C2745" t="n">
        <v>4</v>
      </c>
      <c r="D2745" t="inlineStr">
        <is>
          <t>2016-ISAROD</t>
        </is>
      </c>
      <c r="E2745" t="inlineStr">
        <is>
          <t>Y26534</t>
        </is>
      </c>
      <c r="F2745" t="inlineStr">
        <is>
          <t>K</t>
        </is>
      </c>
      <c r="G2745" t="inlineStr">
        <is>
          <t>Yes</t>
        </is>
      </c>
      <c r="H2745" t="n">
        <v>8</v>
      </c>
    </row>
    <row r="2746">
      <c r="A2746" t="inlineStr">
        <is>
          <t>2016-W4-2016-ISAROD-Y-DEF:cincinnati</t>
        </is>
      </c>
      <c r="B2746" t="n">
        <v>2016</v>
      </c>
      <c r="C2746" t="n">
        <v>4</v>
      </c>
      <c r="D2746" t="inlineStr">
        <is>
          <t>2016-ISAROD</t>
        </is>
      </c>
      <c r="E2746" t="inlineStr">
        <is>
          <t>Y-DEF:cincinnati</t>
        </is>
      </c>
      <c r="F2746" t="inlineStr">
        <is>
          <t>DST</t>
        </is>
      </c>
      <c r="G2746" t="inlineStr">
        <is>
          <t>Yes</t>
        </is>
      </c>
      <c r="H2746" t="n">
        <v>13</v>
      </c>
    </row>
    <row r="2747">
      <c r="A2747" t="inlineStr">
        <is>
          <t>2016-W4-2016-ISAROD-Y7924</t>
        </is>
      </c>
      <c r="B2747" t="n">
        <v>2016</v>
      </c>
      <c r="C2747" t="n">
        <v>4</v>
      </c>
      <c r="D2747" t="inlineStr">
        <is>
          <t>2016-ISAROD</t>
        </is>
      </c>
      <c r="E2747" t="inlineStr">
        <is>
          <t>Y7924</t>
        </is>
      </c>
      <c r="F2747" t="inlineStr">
        <is>
          <t>BN</t>
        </is>
      </c>
      <c r="G2747" t="inlineStr">
        <is>
          <t>No</t>
        </is>
      </c>
      <c r="H2747" t="n">
        <v>3.4</v>
      </c>
    </row>
    <row r="2748">
      <c r="A2748" t="inlineStr">
        <is>
          <t>2016-W4-2016-ISAROD-Y28390</t>
        </is>
      </c>
      <c r="B2748" t="n">
        <v>2016</v>
      </c>
      <c r="C2748" t="n">
        <v>4</v>
      </c>
      <c r="D2748" t="inlineStr">
        <is>
          <t>2016-ISAROD</t>
        </is>
      </c>
      <c r="E2748" t="inlineStr">
        <is>
          <t>Y28390</t>
        </is>
      </c>
      <c r="F2748" t="inlineStr">
        <is>
          <t>BN</t>
        </is>
      </c>
      <c r="G2748" t="inlineStr">
        <is>
          <t>No</t>
        </is>
      </c>
      <c r="H2748" t="n">
        <v>9.08</v>
      </c>
    </row>
    <row r="2749">
      <c r="A2749" t="inlineStr">
        <is>
          <t>2016-W4-2016-ISAROD-Y24845</t>
        </is>
      </c>
      <c r="B2749" t="n">
        <v>2016</v>
      </c>
      <c r="C2749" t="n">
        <v>4</v>
      </c>
      <c r="D2749" t="inlineStr">
        <is>
          <t>2016-ISAROD</t>
        </is>
      </c>
      <c r="E2749" t="inlineStr">
        <is>
          <t>Y24845</t>
        </is>
      </c>
      <c r="F2749" t="inlineStr">
        <is>
          <t>BN</t>
        </is>
      </c>
      <c r="G2749" t="inlineStr">
        <is>
          <t>No</t>
        </is>
      </c>
      <c r="H2749" t="n">
        <v>0.3</v>
      </c>
    </row>
    <row r="2750">
      <c r="A2750" t="inlineStr">
        <is>
          <t>2016-W4-2016-ISAROD-Y29281</t>
        </is>
      </c>
      <c r="B2750" t="n">
        <v>2016</v>
      </c>
      <c r="C2750" t="n">
        <v>4</v>
      </c>
      <c r="D2750" t="inlineStr">
        <is>
          <t>2016-ISAROD</t>
        </is>
      </c>
      <c r="E2750" t="inlineStr">
        <is>
          <t>Y29281</t>
        </is>
      </c>
      <c r="F2750" t="inlineStr">
        <is>
          <t>BN</t>
        </is>
      </c>
      <c r="G2750" t="inlineStr">
        <is>
          <t>No</t>
        </is>
      </c>
      <c r="H2750" t="n">
        <v>10.4</v>
      </c>
    </row>
    <row r="2751">
      <c r="A2751" t="inlineStr">
        <is>
          <t>2016-W4-2016-ISAROD-Y29255</t>
        </is>
      </c>
      <c r="B2751" t="n">
        <v>2016</v>
      </c>
      <c r="C2751" t="n">
        <v>4</v>
      </c>
      <c r="D2751" t="inlineStr">
        <is>
          <t>2016-ISAROD</t>
        </is>
      </c>
      <c r="E2751" t="inlineStr">
        <is>
          <t>Y29255</t>
        </is>
      </c>
      <c r="F2751" t="inlineStr">
        <is>
          <t>BN</t>
        </is>
      </c>
      <c r="G2751" t="inlineStr">
        <is>
          <t>No</t>
        </is>
      </c>
      <c r="H2751" t="n">
        <v>20.1</v>
      </c>
    </row>
    <row r="2752">
      <c r="A2752" t="inlineStr">
        <is>
          <t>2016-W4-2016-ISAROD-Y26596</t>
        </is>
      </c>
      <c r="B2752" t="n">
        <v>2016</v>
      </c>
      <c r="C2752" t="n">
        <v>4</v>
      </c>
      <c r="D2752" t="inlineStr">
        <is>
          <t>2016-ISAROD</t>
        </is>
      </c>
      <c r="E2752" t="inlineStr">
        <is>
          <t>Y26596</t>
        </is>
      </c>
      <c r="F2752" t="inlineStr">
        <is>
          <t>BN</t>
        </is>
      </c>
      <c r="G2752" t="inlineStr">
        <is>
          <t>No</t>
        </is>
      </c>
      <c r="H2752" t="n">
        <v>9.199999999999999</v>
      </c>
    </row>
    <row r="2753">
      <c r="A2753" t="inlineStr">
        <is>
          <t>2016-W4-2016-EMAN-Y5479</t>
        </is>
      </c>
      <c r="B2753" t="n">
        <v>2016</v>
      </c>
      <c r="C2753" t="n">
        <v>4</v>
      </c>
      <c r="D2753" t="inlineStr">
        <is>
          <t>2016-EMAN</t>
        </is>
      </c>
      <c r="E2753" t="inlineStr">
        <is>
          <t>Y5479</t>
        </is>
      </c>
      <c r="F2753" t="inlineStr">
        <is>
          <t>QB</t>
        </is>
      </c>
      <c r="G2753" t="inlineStr">
        <is>
          <t>Yes</t>
        </is>
      </c>
      <c r="H2753" t="n">
        <v>13.88</v>
      </c>
    </row>
    <row r="2754">
      <c r="A2754" t="inlineStr">
        <is>
          <t>2016-W4-2016-EMAN-Y26650</t>
        </is>
      </c>
      <c r="B2754" t="n">
        <v>2016</v>
      </c>
      <c r="C2754" t="n">
        <v>4</v>
      </c>
      <c r="D2754" t="inlineStr">
        <is>
          <t>2016-EMAN</t>
        </is>
      </c>
      <c r="E2754" t="inlineStr">
        <is>
          <t>Y26650</t>
        </is>
      </c>
      <c r="F2754" t="inlineStr">
        <is>
          <t>WR</t>
        </is>
      </c>
      <c r="G2754" t="inlineStr">
        <is>
          <t>Yes</t>
        </is>
      </c>
      <c r="H2754" t="n">
        <v>0.4</v>
      </c>
    </row>
    <row r="2755">
      <c r="A2755" t="inlineStr">
        <is>
          <t>2016-W4-2016-EMAN-Y7868</t>
        </is>
      </c>
      <c r="B2755" t="n">
        <v>2016</v>
      </c>
      <c r="C2755" t="n">
        <v>4</v>
      </c>
      <c r="D2755" t="inlineStr">
        <is>
          <t>2016-EMAN</t>
        </is>
      </c>
      <c r="E2755" t="inlineStr">
        <is>
          <t>Y7868</t>
        </is>
      </c>
      <c r="F2755" t="inlineStr">
        <is>
          <t>WR</t>
        </is>
      </c>
      <c r="G2755" t="inlineStr">
        <is>
          <t>Yes</t>
        </is>
      </c>
      <c r="H2755" t="n">
        <v>14.9</v>
      </c>
    </row>
    <row r="2756">
      <c r="A2756" t="inlineStr">
        <is>
          <t>2016-W4-2016-EMAN-Y8821</t>
        </is>
      </c>
      <c r="B2756" t="n">
        <v>2016</v>
      </c>
      <c r="C2756" t="n">
        <v>4</v>
      </c>
      <c r="D2756" t="inlineStr">
        <is>
          <t>2016-EMAN</t>
        </is>
      </c>
      <c r="E2756" t="inlineStr">
        <is>
          <t>Y8821</t>
        </is>
      </c>
      <c r="F2756" t="inlineStr">
        <is>
          <t>RB</t>
        </is>
      </c>
      <c r="G2756" t="inlineStr">
        <is>
          <t>Yes</t>
        </is>
      </c>
      <c r="H2756" t="n">
        <v>4.3</v>
      </c>
    </row>
    <row r="2757">
      <c r="A2757" t="inlineStr">
        <is>
          <t>2016-W4-2016-EMAN-Y29470</t>
        </is>
      </c>
      <c r="B2757" t="n">
        <v>2016</v>
      </c>
      <c r="C2757" t="n">
        <v>4</v>
      </c>
      <c r="D2757" t="inlineStr">
        <is>
          <t>2016-EMAN</t>
        </is>
      </c>
      <c r="E2757" t="inlineStr">
        <is>
          <t>Y29470</t>
        </is>
      </c>
      <c r="F2757" t="inlineStr">
        <is>
          <t>RB</t>
        </is>
      </c>
      <c r="G2757" t="inlineStr">
        <is>
          <t>Yes</t>
        </is>
      </c>
      <c r="H2757" t="n">
        <v>1.4</v>
      </c>
    </row>
    <row r="2758">
      <c r="A2758" t="inlineStr">
        <is>
          <t>2016-W4-2016-EMAN-Y8838</t>
        </is>
      </c>
      <c r="B2758" t="n">
        <v>2016</v>
      </c>
      <c r="C2758" t="n">
        <v>4</v>
      </c>
      <c r="D2758" t="inlineStr">
        <is>
          <t>2016-EMAN</t>
        </is>
      </c>
      <c r="E2758" t="inlineStr">
        <is>
          <t>Y8838</t>
        </is>
      </c>
      <c r="F2758" t="inlineStr">
        <is>
          <t>TE</t>
        </is>
      </c>
      <c r="G2758" t="inlineStr">
        <is>
          <t>Yes</t>
        </is>
      </c>
      <c r="H2758" t="n">
        <v>10.9</v>
      </c>
    </row>
    <row r="2759">
      <c r="A2759" t="inlineStr">
        <is>
          <t>2016-W4-2016-EMAN-Y26822</t>
        </is>
      </c>
      <c r="B2759" t="n">
        <v>2016</v>
      </c>
      <c r="C2759" t="n">
        <v>4</v>
      </c>
      <c r="D2759" t="inlineStr">
        <is>
          <t>2016-EMAN</t>
        </is>
      </c>
      <c r="E2759" t="inlineStr">
        <is>
          <t>Y26822</t>
        </is>
      </c>
      <c r="F2759" t="inlineStr">
        <is>
          <t>W/R/T FLEX</t>
        </is>
      </c>
      <c r="G2759" t="inlineStr">
        <is>
          <t>Yes</t>
        </is>
      </c>
      <c r="H2759" t="n">
        <v>5.8</v>
      </c>
    </row>
    <row r="2760">
      <c r="A2760" t="inlineStr">
        <is>
          <t>2016-W4-2016-EMAN-Y9526</t>
        </is>
      </c>
      <c r="B2760" t="n">
        <v>2016</v>
      </c>
      <c r="C2760" t="n">
        <v>4</v>
      </c>
      <c r="D2760" t="inlineStr">
        <is>
          <t>2016-EMAN</t>
        </is>
      </c>
      <c r="E2760" t="inlineStr">
        <is>
          <t>Y9526</t>
        </is>
      </c>
      <c r="F2760" t="inlineStr">
        <is>
          <t>K</t>
        </is>
      </c>
      <c r="G2760" t="inlineStr">
        <is>
          <t>Yes</t>
        </is>
      </c>
      <c r="H2760" t="n">
        <v>7</v>
      </c>
    </row>
    <row r="2761">
      <c r="A2761" t="inlineStr">
        <is>
          <t>2016-W4-2016-EMAN-Y-DEF:arizona</t>
        </is>
      </c>
      <c r="B2761" t="n">
        <v>2016</v>
      </c>
      <c r="C2761" t="n">
        <v>4</v>
      </c>
      <c r="D2761" t="inlineStr">
        <is>
          <t>2016-EMAN</t>
        </is>
      </c>
      <c r="E2761" t="inlineStr">
        <is>
          <t>Y-DEF:arizona</t>
        </is>
      </c>
      <c r="F2761" t="inlineStr">
        <is>
          <t>DST</t>
        </is>
      </c>
      <c r="G2761" t="inlineStr">
        <is>
          <t>Yes</t>
        </is>
      </c>
      <c r="H2761" t="n">
        <v>5</v>
      </c>
    </row>
    <row r="2762">
      <c r="A2762" t="inlineStr">
        <is>
          <t>2016-W4-2016-EMAN-Y28494</t>
        </is>
      </c>
      <c r="B2762" t="n">
        <v>2016</v>
      </c>
      <c r="C2762" t="n">
        <v>4</v>
      </c>
      <c r="D2762" t="inlineStr">
        <is>
          <t>2016-EMAN</t>
        </is>
      </c>
      <c r="E2762" t="inlineStr">
        <is>
          <t>Y28494</t>
        </is>
      </c>
      <c r="F2762" t="inlineStr">
        <is>
          <t>BN</t>
        </is>
      </c>
      <c r="G2762" t="inlineStr">
        <is>
          <t>No</t>
        </is>
      </c>
      <c r="H2762" t="n">
        <v>0</v>
      </c>
    </row>
    <row r="2763">
      <c r="A2763" t="inlineStr">
        <is>
          <t>2016-W4-2016-EMAN-Y24916</t>
        </is>
      </c>
      <c r="B2763" t="n">
        <v>2016</v>
      </c>
      <c r="C2763" t="n">
        <v>4</v>
      </c>
      <c r="D2763" t="inlineStr">
        <is>
          <t>2016-EMAN</t>
        </is>
      </c>
      <c r="E2763" t="inlineStr">
        <is>
          <t>Y24916</t>
        </is>
      </c>
      <c r="F2763" t="inlineStr">
        <is>
          <t>BN</t>
        </is>
      </c>
      <c r="G2763" t="inlineStr">
        <is>
          <t>No</t>
        </is>
      </c>
      <c r="H2763" t="n">
        <v>0</v>
      </c>
    </row>
    <row r="2764">
      <c r="A2764" t="inlineStr">
        <is>
          <t>2016-W4-2016-EMAN-Y28442</t>
        </is>
      </c>
      <c r="B2764" t="n">
        <v>2016</v>
      </c>
      <c r="C2764" t="n">
        <v>4</v>
      </c>
      <c r="D2764" t="inlineStr">
        <is>
          <t>2016-EMAN</t>
        </is>
      </c>
      <c r="E2764" t="inlineStr">
        <is>
          <t>Y28442</t>
        </is>
      </c>
      <c r="F2764" t="inlineStr">
        <is>
          <t>BN</t>
        </is>
      </c>
      <c r="G2764" t="inlineStr">
        <is>
          <t>No</t>
        </is>
      </c>
      <c r="H2764" t="n">
        <v>0</v>
      </c>
    </row>
    <row r="2765">
      <c r="A2765" t="inlineStr">
        <is>
          <t>2016-W4-2016-EMAN-Y28395</t>
        </is>
      </c>
      <c r="B2765" t="n">
        <v>2016</v>
      </c>
      <c r="C2765" t="n">
        <v>4</v>
      </c>
      <c r="D2765" t="inlineStr">
        <is>
          <t>2016-EMAN</t>
        </is>
      </c>
      <c r="E2765" t="inlineStr">
        <is>
          <t>Y28395</t>
        </is>
      </c>
      <c r="F2765" t="inlineStr">
        <is>
          <t>BN</t>
        </is>
      </c>
      <c r="G2765" t="inlineStr">
        <is>
          <t>No</t>
        </is>
      </c>
      <c r="H2765" t="n">
        <v>5.5</v>
      </c>
    </row>
    <row r="2766">
      <c r="A2766" t="inlineStr">
        <is>
          <t>2016-W4-2016-EMAN-Y6763</t>
        </is>
      </c>
      <c r="B2766" t="n">
        <v>2016</v>
      </c>
      <c r="C2766" t="n">
        <v>4</v>
      </c>
      <c r="D2766" t="inlineStr">
        <is>
          <t>2016-EMAN</t>
        </is>
      </c>
      <c r="E2766" t="inlineStr">
        <is>
          <t>Y6763</t>
        </is>
      </c>
      <c r="F2766" t="inlineStr">
        <is>
          <t>BN</t>
        </is>
      </c>
      <c r="G2766" t="inlineStr">
        <is>
          <t>No</t>
        </is>
      </c>
      <c r="H2766" t="n">
        <v>25.84</v>
      </c>
    </row>
    <row r="2767">
      <c r="A2767" t="inlineStr">
        <is>
          <t>2016-W4-2016-EMAN-Y5046</t>
        </is>
      </c>
      <c r="B2767" t="n">
        <v>2016</v>
      </c>
      <c r="C2767" t="n">
        <v>4</v>
      </c>
      <c r="D2767" t="inlineStr">
        <is>
          <t>2016-EMAN</t>
        </is>
      </c>
      <c r="E2767" t="inlineStr">
        <is>
          <t>Y5046</t>
        </is>
      </c>
      <c r="F2767" t="inlineStr">
        <is>
          <t>BN</t>
        </is>
      </c>
      <c r="G2767" t="inlineStr">
        <is>
          <t>No</t>
        </is>
      </c>
      <c r="H2767" t="n">
        <v>4</v>
      </c>
    </row>
    <row r="2768">
      <c r="A2768" t="inlineStr">
        <is>
          <t>2016-W4-2016-ALEXAODE-Y6770</t>
        </is>
      </c>
      <c r="B2768" t="n">
        <v>2016</v>
      </c>
      <c r="C2768" t="n">
        <v>4</v>
      </c>
      <c r="D2768" t="inlineStr">
        <is>
          <t>2016-ALEXAODE</t>
        </is>
      </c>
      <c r="E2768" t="inlineStr">
        <is>
          <t>Y6770</t>
        </is>
      </c>
      <c r="F2768" t="inlineStr">
        <is>
          <t>QB</t>
        </is>
      </c>
      <c r="G2768" t="inlineStr">
        <is>
          <t>Yes</t>
        </is>
      </c>
      <c r="H2768" t="n">
        <v>33.9</v>
      </c>
    </row>
    <row r="2769">
      <c r="A2769" t="inlineStr">
        <is>
          <t>2016-W4-2016-ALEXAODE-Y25755</t>
        </is>
      </c>
      <c r="B2769" t="n">
        <v>2016</v>
      </c>
      <c r="C2769" t="n">
        <v>4</v>
      </c>
      <c r="D2769" t="inlineStr">
        <is>
          <t>2016-ALEXAODE</t>
        </is>
      </c>
      <c r="E2769" t="inlineStr">
        <is>
          <t>Y25755</t>
        </is>
      </c>
      <c r="F2769" t="inlineStr">
        <is>
          <t>WR</t>
        </is>
      </c>
      <c r="G2769" t="inlineStr">
        <is>
          <t>Yes</t>
        </is>
      </c>
      <c r="H2769" t="n">
        <v>4.6</v>
      </c>
    </row>
    <row r="2770">
      <c r="A2770" t="inlineStr">
        <is>
          <t>2016-W4-2016-ALEXAODE-Y28402</t>
        </is>
      </c>
      <c r="B2770" t="n">
        <v>2016</v>
      </c>
      <c r="C2770" t="n">
        <v>4</v>
      </c>
      <c r="D2770" t="inlineStr">
        <is>
          <t>2016-ALEXAODE</t>
        </is>
      </c>
      <c r="E2770" t="inlineStr">
        <is>
          <t>Y28402</t>
        </is>
      </c>
      <c r="F2770" t="inlineStr">
        <is>
          <t>WR</t>
        </is>
      </c>
      <c r="G2770" t="inlineStr">
        <is>
          <t>Yes</t>
        </is>
      </c>
      <c r="H2770" t="n">
        <v>2</v>
      </c>
    </row>
    <row r="2771">
      <c r="A2771" t="inlineStr">
        <is>
          <t>2016-W4-2016-ALEXAODE-Y27631</t>
        </is>
      </c>
      <c r="B2771" t="n">
        <v>2016</v>
      </c>
      <c r="C2771" t="n">
        <v>4</v>
      </c>
      <c r="D2771" t="inlineStr">
        <is>
          <t>2016-ALEXAODE</t>
        </is>
      </c>
      <c r="E2771" t="inlineStr">
        <is>
          <t>Y27631</t>
        </is>
      </c>
      <c r="F2771" t="inlineStr">
        <is>
          <t>RB</t>
        </is>
      </c>
      <c r="G2771" t="inlineStr">
        <is>
          <t>Yes</t>
        </is>
      </c>
      <c r="H2771" t="n">
        <v>12.4</v>
      </c>
    </row>
    <row r="2772">
      <c r="A2772" t="inlineStr">
        <is>
          <t>2016-W4-2016-ALEXAODE-Y24400</t>
        </is>
      </c>
      <c r="B2772" t="n">
        <v>2016</v>
      </c>
      <c r="C2772" t="n">
        <v>4</v>
      </c>
      <c r="D2772" t="inlineStr">
        <is>
          <t>2016-ALEXAODE</t>
        </is>
      </c>
      <c r="E2772" t="inlineStr">
        <is>
          <t>Y24400</t>
        </is>
      </c>
      <c r="F2772" t="inlineStr">
        <is>
          <t>RB</t>
        </is>
      </c>
      <c r="G2772" t="inlineStr">
        <is>
          <t>Yes</t>
        </is>
      </c>
      <c r="H2772" t="n">
        <v>2.9</v>
      </c>
    </row>
    <row r="2773">
      <c r="A2773" t="inlineStr">
        <is>
          <t>2016-W4-2016-ALEXAODE-Y24070</t>
        </is>
      </c>
      <c r="B2773" t="n">
        <v>2016</v>
      </c>
      <c r="C2773" t="n">
        <v>4</v>
      </c>
      <c r="D2773" t="inlineStr">
        <is>
          <t>2016-ALEXAODE</t>
        </is>
      </c>
      <c r="E2773" t="inlineStr">
        <is>
          <t>Y24070</t>
        </is>
      </c>
      <c r="F2773" t="inlineStr">
        <is>
          <t>TE</t>
        </is>
      </c>
      <c r="G2773" t="inlineStr">
        <is>
          <t>Yes</t>
        </is>
      </c>
      <c r="H2773" t="n">
        <v>11.3</v>
      </c>
    </row>
    <row r="2774">
      <c r="A2774" t="inlineStr">
        <is>
          <t>2016-W4-2016-ALEXAODE-Y28417</t>
        </is>
      </c>
      <c r="B2774" t="n">
        <v>2016</v>
      </c>
      <c r="C2774" t="n">
        <v>4</v>
      </c>
      <c r="D2774" t="inlineStr">
        <is>
          <t>2016-ALEXAODE</t>
        </is>
      </c>
      <c r="E2774" t="inlineStr">
        <is>
          <t>Y28417</t>
        </is>
      </c>
      <c r="F2774" t="inlineStr">
        <is>
          <t>W/R/T FLEX</t>
        </is>
      </c>
      <c r="G2774" t="inlineStr">
        <is>
          <t>Yes</t>
        </is>
      </c>
      <c r="H2774" t="n">
        <v>12.7</v>
      </c>
    </row>
    <row r="2775">
      <c r="A2775" t="inlineStr">
        <is>
          <t>2016-W4-2016-ALEXAODE-Y9066</t>
        </is>
      </c>
      <c r="B2775" t="n">
        <v>2016</v>
      </c>
      <c r="C2775" t="n">
        <v>4</v>
      </c>
      <c r="D2775" t="inlineStr">
        <is>
          <t>2016-ALEXAODE</t>
        </is>
      </c>
      <c r="E2775" t="inlineStr">
        <is>
          <t>Y9066</t>
        </is>
      </c>
      <c r="F2775" t="inlineStr">
        <is>
          <t>K</t>
        </is>
      </c>
      <c r="G2775" t="inlineStr">
        <is>
          <t>Yes</t>
        </is>
      </c>
      <c r="H2775" t="n">
        <v>11</v>
      </c>
    </row>
    <row r="2776">
      <c r="A2776" t="inlineStr">
        <is>
          <t>2016-W4-2016-ALEXAODE-Y-DEF:pittsburgh</t>
        </is>
      </c>
      <c r="B2776" t="n">
        <v>2016</v>
      </c>
      <c r="C2776" t="n">
        <v>4</v>
      </c>
      <c r="D2776" t="inlineStr">
        <is>
          <t>2016-ALEXAODE</t>
        </is>
      </c>
      <c r="E2776" t="inlineStr">
        <is>
          <t>Y-DEF:pittsburgh</t>
        </is>
      </c>
      <c r="F2776" t="inlineStr">
        <is>
          <t>DST</t>
        </is>
      </c>
      <c r="G2776" t="inlineStr">
        <is>
          <t>Yes</t>
        </is>
      </c>
      <c r="H2776" t="n">
        <v>9</v>
      </c>
    </row>
    <row r="2777">
      <c r="A2777" t="inlineStr">
        <is>
          <t>2016-W4-2016-ALEXAODE-Y7776</t>
        </is>
      </c>
      <c r="B2777" t="n">
        <v>2016</v>
      </c>
      <c r="C2777" t="n">
        <v>4</v>
      </c>
      <c r="D2777" t="inlineStr">
        <is>
          <t>2016-ALEXAODE</t>
        </is>
      </c>
      <c r="E2777" t="inlineStr">
        <is>
          <t>Y7776</t>
        </is>
      </c>
      <c r="F2777" t="inlineStr">
        <is>
          <t>BN</t>
        </is>
      </c>
      <c r="G2777" t="inlineStr">
        <is>
          <t>No</t>
        </is>
      </c>
      <c r="H2777" t="n">
        <v>6.9</v>
      </c>
    </row>
    <row r="2778">
      <c r="A2778" t="inlineStr">
        <is>
          <t>2016-W4-2016-ALEXAODE-Y24062</t>
        </is>
      </c>
      <c r="B2778" t="n">
        <v>2016</v>
      </c>
      <c r="C2778" t="n">
        <v>4</v>
      </c>
      <c r="D2778" t="inlineStr">
        <is>
          <t>2016-ALEXAODE</t>
        </is>
      </c>
      <c r="E2778" t="inlineStr">
        <is>
          <t>Y24062</t>
        </is>
      </c>
      <c r="F2778" t="inlineStr">
        <is>
          <t>BN</t>
        </is>
      </c>
      <c r="G2778" t="inlineStr">
        <is>
          <t>No</t>
        </is>
      </c>
      <c r="H2778" t="n">
        <v>0</v>
      </c>
    </row>
    <row r="2779">
      <c r="A2779" t="inlineStr">
        <is>
          <t>2016-W4-2016-ALEXAODE-Y8780</t>
        </is>
      </c>
      <c r="B2779" t="n">
        <v>2016</v>
      </c>
      <c r="C2779" t="n">
        <v>4</v>
      </c>
      <c r="D2779" t="inlineStr">
        <is>
          <t>2016-ALEXAODE</t>
        </is>
      </c>
      <c r="E2779" t="inlineStr">
        <is>
          <t>Y8780</t>
        </is>
      </c>
      <c r="F2779" t="inlineStr">
        <is>
          <t>BN</t>
        </is>
      </c>
      <c r="G2779" t="inlineStr">
        <is>
          <t>No</t>
        </is>
      </c>
      <c r="H2779" t="n">
        <v>48.52</v>
      </c>
    </row>
    <row r="2780">
      <c r="A2780" t="inlineStr">
        <is>
          <t>2016-W4-2016-ALEXAODE-Y6663</t>
        </is>
      </c>
      <c r="B2780" t="n">
        <v>2016</v>
      </c>
      <c r="C2780" t="n">
        <v>4</v>
      </c>
      <c r="D2780" t="inlineStr">
        <is>
          <t>2016-ALEXAODE</t>
        </is>
      </c>
      <c r="E2780" t="inlineStr">
        <is>
          <t>Y6663</t>
        </is>
      </c>
      <c r="F2780" t="inlineStr">
        <is>
          <t>BN</t>
        </is>
      </c>
      <c r="G2780" t="inlineStr">
        <is>
          <t>No</t>
        </is>
      </c>
      <c r="H2780" t="n">
        <v>0</v>
      </c>
    </row>
    <row r="2781">
      <c r="A2781" t="inlineStr">
        <is>
          <t>2016-W4-2016-ALEXAODE-Y25238</t>
        </is>
      </c>
      <c r="B2781" t="n">
        <v>2016</v>
      </c>
      <c r="C2781" t="n">
        <v>4</v>
      </c>
      <c r="D2781" t="inlineStr">
        <is>
          <t>2016-ALEXAODE</t>
        </is>
      </c>
      <c r="E2781" t="inlineStr">
        <is>
          <t>Y25238</t>
        </is>
      </c>
      <c r="F2781" t="inlineStr">
        <is>
          <t>BN</t>
        </is>
      </c>
      <c r="G2781" t="inlineStr">
        <is>
          <t>No</t>
        </is>
      </c>
      <c r="H2781" t="n">
        <v>7.8</v>
      </c>
    </row>
    <row r="2782">
      <c r="A2782" t="inlineStr">
        <is>
          <t>2016-W4-2016-ALEXAODE-Y27737</t>
        </is>
      </c>
      <c r="B2782" t="n">
        <v>2016</v>
      </c>
      <c r="C2782" t="n">
        <v>4</v>
      </c>
      <c r="D2782" t="inlineStr">
        <is>
          <t>2016-ALEXAODE</t>
        </is>
      </c>
      <c r="E2782" t="inlineStr">
        <is>
          <t>Y27737</t>
        </is>
      </c>
      <c r="F2782" t="inlineStr">
        <is>
          <t>BN</t>
        </is>
      </c>
      <c r="G2782" t="inlineStr">
        <is>
          <t>No</t>
        </is>
      </c>
      <c r="H2782" t="n">
        <v>6</v>
      </c>
    </row>
    <row r="2783">
      <c r="A2783" t="inlineStr">
        <is>
          <t>2016-W4-2016-VARO-Y25812</t>
        </is>
      </c>
      <c r="B2783" t="n">
        <v>2016</v>
      </c>
      <c r="C2783" t="n">
        <v>4</v>
      </c>
      <c r="D2783" t="inlineStr">
        <is>
          <t>2016-VARO</t>
        </is>
      </c>
      <c r="E2783" t="inlineStr">
        <is>
          <t>Y25812</t>
        </is>
      </c>
      <c r="F2783" t="inlineStr">
        <is>
          <t>QB</t>
        </is>
      </c>
      <c r="G2783" t="inlineStr">
        <is>
          <t>Yes</t>
        </is>
      </c>
      <c r="H2783" t="n">
        <v>18.32</v>
      </c>
    </row>
    <row r="2784">
      <c r="A2784" t="inlineStr">
        <is>
          <t>2016-W4-2016-VARO-Y27591</t>
        </is>
      </c>
      <c r="B2784" t="n">
        <v>2016</v>
      </c>
      <c r="C2784" t="n">
        <v>4</v>
      </c>
      <c r="D2784" t="inlineStr">
        <is>
          <t>2016-VARO</t>
        </is>
      </c>
      <c r="E2784" t="inlineStr">
        <is>
          <t>Y27591</t>
        </is>
      </c>
      <c r="F2784" t="inlineStr">
        <is>
          <t>WR</t>
        </is>
      </c>
      <c r="G2784" t="inlineStr">
        <is>
          <t>Yes</t>
        </is>
      </c>
      <c r="H2784" t="n">
        <v>6.1</v>
      </c>
    </row>
    <row r="2785">
      <c r="A2785" t="inlineStr">
        <is>
          <t>2016-W4-2016-VARO-Y27556</t>
        </is>
      </c>
      <c r="B2785" t="n">
        <v>2016</v>
      </c>
      <c r="C2785" t="n">
        <v>4</v>
      </c>
      <c r="D2785" t="inlineStr">
        <is>
          <t>2016-VARO</t>
        </is>
      </c>
      <c r="E2785" t="inlineStr">
        <is>
          <t>Y27556</t>
        </is>
      </c>
      <c r="F2785" t="inlineStr">
        <is>
          <t>WR</t>
        </is>
      </c>
      <c r="G2785" t="inlineStr">
        <is>
          <t>Yes</t>
        </is>
      </c>
      <c r="H2785" t="n">
        <v>9.9</v>
      </c>
    </row>
    <row r="2786">
      <c r="A2786" t="inlineStr">
        <is>
          <t>2016-W4-2016-VARO-Y29238</t>
        </is>
      </c>
      <c r="B2786" t="n">
        <v>2016</v>
      </c>
      <c r="C2786" t="n">
        <v>4</v>
      </c>
      <c r="D2786" t="inlineStr">
        <is>
          <t>2016-VARO</t>
        </is>
      </c>
      <c r="E2786" t="inlineStr">
        <is>
          <t>Y29238</t>
        </is>
      </c>
      <c r="F2786" t="inlineStr">
        <is>
          <t>RB</t>
        </is>
      </c>
      <c r="G2786" t="inlineStr">
        <is>
          <t>Yes</t>
        </is>
      </c>
      <c r="H2786" t="n">
        <v>21.7</v>
      </c>
    </row>
    <row r="2787">
      <c r="A2787" t="inlineStr">
        <is>
          <t>2016-W4-2016-VARO-Y25807</t>
        </is>
      </c>
      <c r="B2787" t="n">
        <v>2016</v>
      </c>
      <c r="C2787" t="n">
        <v>4</v>
      </c>
      <c r="D2787" t="inlineStr">
        <is>
          <t>2016-VARO</t>
        </is>
      </c>
      <c r="E2787" t="inlineStr">
        <is>
          <t>Y25807</t>
        </is>
      </c>
      <c r="F2787" t="inlineStr">
        <is>
          <t>RB</t>
        </is>
      </c>
      <c r="G2787" t="inlineStr">
        <is>
          <t>Yes</t>
        </is>
      </c>
      <c r="H2787" t="n">
        <v>10.8</v>
      </c>
    </row>
    <row r="2788">
      <c r="A2788" t="inlineStr">
        <is>
          <t>2016-W4-2016-VARO-Y24017</t>
        </is>
      </c>
      <c r="B2788" t="n">
        <v>2016</v>
      </c>
      <c r="C2788" t="n">
        <v>4</v>
      </c>
      <c r="D2788" t="inlineStr">
        <is>
          <t>2016-VARO</t>
        </is>
      </c>
      <c r="E2788" t="inlineStr">
        <is>
          <t>Y24017</t>
        </is>
      </c>
      <c r="F2788" t="inlineStr">
        <is>
          <t>TE</t>
        </is>
      </c>
      <c r="G2788" t="inlineStr">
        <is>
          <t>Yes</t>
        </is>
      </c>
      <c r="H2788" t="n">
        <v>1.1</v>
      </c>
    </row>
    <row r="2789">
      <c r="A2789" t="inlineStr">
        <is>
          <t>2016-W4-2016-VARO-Y24318</t>
        </is>
      </c>
      <c r="B2789" t="n">
        <v>2016</v>
      </c>
      <c r="C2789" t="n">
        <v>4</v>
      </c>
      <c r="D2789" t="inlineStr">
        <is>
          <t>2016-VARO</t>
        </is>
      </c>
      <c r="E2789" t="inlineStr">
        <is>
          <t>Y24318</t>
        </is>
      </c>
      <c r="F2789" t="inlineStr">
        <is>
          <t>W/R/T FLEX</t>
        </is>
      </c>
      <c r="G2789" t="inlineStr">
        <is>
          <t>Yes</t>
        </is>
      </c>
      <c r="H2789" t="n">
        <v>5.8</v>
      </c>
    </row>
    <row r="2790">
      <c r="A2790" t="inlineStr">
        <is>
          <t>2016-W4-2016-VARO-Y25885</t>
        </is>
      </c>
      <c r="B2790" t="n">
        <v>2016</v>
      </c>
      <c r="C2790" t="n">
        <v>4</v>
      </c>
      <c r="D2790" t="inlineStr">
        <is>
          <t>2016-VARO</t>
        </is>
      </c>
      <c r="E2790" t="inlineStr">
        <is>
          <t>Y25885</t>
        </is>
      </c>
      <c r="F2790" t="inlineStr">
        <is>
          <t>K</t>
        </is>
      </c>
      <c r="G2790" t="inlineStr">
        <is>
          <t>Yes</t>
        </is>
      </c>
      <c r="H2790" t="n">
        <v>7</v>
      </c>
    </row>
    <row r="2791">
      <c r="A2791" t="inlineStr">
        <is>
          <t>2016-W4-2016-VARO-Y-DEF:carolina</t>
        </is>
      </c>
      <c r="B2791" t="n">
        <v>2016</v>
      </c>
      <c r="C2791" t="n">
        <v>4</v>
      </c>
      <c r="D2791" t="inlineStr">
        <is>
          <t>2016-VARO</t>
        </is>
      </c>
      <c r="E2791" t="inlineStr">
        <is>
          <t>Y-DEF:carolina</t>
        </is>
      </c>
      <c r="F2791" t="inlineStr">
        <is>
          <t>DST</t>
        </is>
      </c>
      <c r="G2791" t="inlineStr">
        <is>
          <t>Yes</t>
        </is>
      </c>
      <c r="H2791" t="n">
        <v>7</v>
      </c>
    </row>
    <row r="2792">
      <c r="A2792" t="inlineStr">
        <is>
          <t>2016-W4-2016-VARO-Y8907</t>
        </is>
      </c>
      <c r="B2792" t="n">
        <v>2016</v>
      </c>
      <c r="C2792" t="n">
        <v>4</v>
      </c>
      <c r="D2792" t="inlineStr">
        <is>
          <t>2016-VARO</t>
        </is>
      </c>
      <c r="E2792" t="inlineStr">
        <is>
          <t>Y8907</t>
        </is>
      </c>
      <c r="F2792" t="inlineStr">
        <is>
          <t>BN</t>
        </is>
      </c>
      <c r="G2792" t="inlineStr">
        <is>
          <t>No</t>
        </is>
      </c>
      <c r="H2792" t="n">
        <v>5.7</v>
      </c>
    </row>
    <row r="2793">
      <c r="A2793" t="inlineStr">
        <is>
          <t>2016-W4-2016-VARO-Y25723</t>
        </is>
      </c>
      <c r="B2793" t="n">
        <v>2016</v>
      </c>
      <c r="C2793" t="n">
        <v>4</v>
      </c>
      <c r="D2793" t="inlineStr">
        <is>
          <t>2016-VARO</t>
        </is>
      </c>
      <c r="E2793" t="inlineStr">
        <is>
          <t>Y25723</t>
        </is>
      </c>
      <c r="F2793" t="inlineStr">
        <is>
          <t>BN</t>
        </is>
      </c>
      <c r="G2793" t="inlineStr">
        <is>
          <t>No</t>
        </is>
      </c>
      <c r="H2793" t="n">
        <v>9.6</v>
      </c>
    </row>
    <row r="2794">
      <c r="A2794" t="inlineStr">
        <is>
          <t>2016-W4-2016-VARO-Y28026</t>
        </is>
      </c>
      <c r="B2794" t="n">
        <v>2016</v>
      </c>
      <c r="C2794" t="n">
        <v>4</v>
      </c>
      <c r="D2794" t="inlineStr">
        <is>
          <t>2016-VARO</t>
        </is>
      </c>
      <c r="E2794" t="inlineStr">
        <is>
          <t>Y28026</t>
        </is>
      </c>
      <c r="F2794" t="inlineStr">
        <is>
          <t>BN</t>
        </is>
      </c>
      <c r="G2794" t="inlineStr">
        <is>
          <t>No</t>
        </is>
      </c>
      <c r="H2794" t="n">
        <v>2.3</v>
      </c>
    </row>
    <row r="2795">
      <c r="A2795" t="inlineStr">
        <is>
          <t>2016-W4-2016-VARO-Y5228</t>
        </is>
      </c>
      <c r="B2795" t="n">
        <v>2016</v>
      </c>
      <c r="C2795" t="n">
        <v>4</v>
      </c>
      <c r="D2795" t="inlineStr">
        <is>
          <t>2016-VARO</t>
        </is>
      </c>
      <c r="E2795" t="inlineStr">
        <is>
          <t>Y5228</t>
        </is>
      </c>
      <c r="F2795" t="inlineStr">
        <is>
          <t>BN</t>
        </is>
      </c>
      <c r="G2795" t="inlineStr">
        <is>
          <t>No</t>
        </is>
      </c>
      <c r="H2795" t="n">
        <v>0</v>
      </c>
    </row>
    <row r="2796">
      <c r="A2796" t="inlineStr">
        <is>
          <t>2016-W4-2016-VARO-Y24843</t>
        </is>
      </c>
      <c r="B2796" t="n">
        <v>2016</v>
      </c>
      <c r="C2796" t="n">
        <v>4</v>
      </c>
      <c r="D2796" t="inlineStr">
        <is>
          <t>2016-VARO</t>
        </is>
      </c>
      <c r="E2796" t="inlineStr">
        <is>
          <t>Y24843</t>
        </is>
      </c>
      <c r="F2796" t="inlineStr">
        <is>
          <t>BN</t>
        </is>
      </c>
      <c r="G2796" t="inlineStr">
        <is>
          <t>No</t>
        </is>
      </c>
      <c r="H2796" t="n">
        <v>0</v>
      </c>
    </row>
    <row r="2797">
      <c r="A2797" t="inlineStr">
        <is>
          <t>2016-W4-2016-VARO-Y9283</t>
        </is>
      </c>
      <c r="B2797" t="n">
        <v>2016</v>
      </c>
      <c r="C2797" t="n">
        <v>4</v>
      </c>
      <c r="D2797" t="inlineStr">
        <is>
          <t>2016-VARO</t>
        </is>
      </c>
      <c r="E2797" t="inlineStr">
        <is>
          <t>Y9283</t>
        </is>
      </c>
      <c r="F2797" t="inlineStr">
        <is>
          <t>BN</t>
        </is>
      </c>
      <c r="G2797" t="inlineStr">
        <is>
          <t>No</t>
        </is>
      </c>
      <c r="H2797" t="n">
        <v>7.8</v>
      </c>
    </row>
    <row r="2798">
      <c r="A2798" t="inlineStr">
        <is>
          <t>2016-W5-2016-JCHAPS-Y9265</t>
        </is>
      </c>
      <c r="B2798" t="n">
        <v>2016</v>
      </c>
      <c r="C2798" t="n">
        <v>5</v>
      </c>
      <c r="D2798" t="inlineStr">
        <is>
          <t>2016-JCHAPS</t>
        </is>
      </c>
      <c r="E2798" t="inlineStr">
        <is>
          <t>Y9265</t>
        </is>
      </c>
      <c r="F2798" t="inlineStr">
        <is>
          <t>QB</t>
        </is>
      </c>
      <c r="G2798" t="inlineStr">
        <is>
          <t>Yes</t>
        </is>
      </c>
      <c r="H2798" t="n">
        <v>18.8</v>
      </c>
    </row>
    <row r="2799">
      <c r="A2799" t="inlineStr">
        <is>
          <t>2016-W5-2016-JCHAPS-Y25681</t>
        </is>
      </c>
      <c r="B2799" t="n">
        <v>2016</v>
      </c>
      <c r="C2799" t="n">
        <v>5</v>
      </c>
      <c r="D2799" t="inlineStr">
        <is>
          <t>2016-JCHAPS</t>
        </is>
      </c>
      <c r="E2799" t="inlineStr">
        <is>
          <t>Y25681</t>
        </is>
      </c>
      <c r="F2799" t="inlineStr">
        <is>
          <t>WR</t>
        </is>
      </c>
      <c r="G2799" t="inlineStr">
        <is>
          <t>Yes</t>
        </is>
      </c>
      <c r="H2799" t="n">
        <v>5.3</v>
      </c>
    </row>
    <row r="2800">
      <c r="A2800" t="inlineStr">
        <is>
          <t>2016-W5-2016-JCHAPS-Y24035</t>
        </is>
      </c>
      <c r="B2800" t="n">
        <v>2016</v>
      </c>
      <c r="C2800" t="n">
        <v>5</v>
      </c>
      <c r="D2800" t="inlineStr">
        <is>
          <t>2016-JCHAPS</t>
        </is>
      </c>
      <c r="E2800" t="inlineStr">
        <is>
          <t>Y24035</t>
        </is>
      </c>
      <c r="F2800" t="inlineStr">
        <is>
          <t>WR</t>
        </is>
      </c>
      <c r="G2800" t="inlineStr">
        <is>
          <t>Yes</t>
        </is>
      </c>
      <c r="H2800" t="n">
        <v>4.5</v>
      </c>
    </row>
    <row r="2801">
      <c r="A2801" t="inlineStr">
        <is>
          <t>2016-W5-2016-JCHAPS-Y28474</t>
        </is>
      </c>
      <c r="B2801" t="n">
        <v>2016</v>
      </c>
      <c r="C2801" t="n">
        <v>5</v>
      </c>
      <c r="D2801" t="inlineStr">
        <is>
          <t>2016-JCHAPS</t>
        </is>
      </c>
      <c r="E2801" t="inlineStr">
        <is>
          <t>Y28474</t>
        </is>
      </c>
      <c r="F2801" t="inlineStr">
        <is>
          <t>RB</t>
        </is>
      </c>
      <c r="G2801" t="inlineStr">
        <is>
          <t>Yes</t>
        </is>
      </c>
      <c r="H2801" t="n">
        <v>30.5</v>
      </c>
    </row>
    <row r="2802">
      <c r="A2802" t="inlineStr">
        <is>
          <t>2016-W5-2016-JCHAPS-Y27622</t>
        </is>
      </c>
      <c r="B2802" t="n">
        <v>2016</v>
      </c>
      <c r="C2802" t="n">
        <v>5</v>
      </c>
      <c r="D2802" t="inlineStr">
        <is>
          <t>2016-JCHAPS</t>
        </is>
      </c>
      <c r="E2802" t="inlineStr">
        <is>
          <t>Y27622</t>
        </is>
      </c>
      <c r="F2802" t="inlineStr">
        <is>
          <t>RB</t>
        </is>
      </c>
      <c r="G2802" t="inlineStr">
        <is>
          <t>Yes</t>
        </is>
      </c>
      <c r="H2802" t="n">
        <v>8.9</v>
      </c>
    </row>
    <row r="2803">
      <c r="A2803" t="inlineStr">
        <is>
          <t>2016-W5-2016-JCHAPS-Y9444</t>
        </is>
      </c>
      <c r="B2803" t="n">
        <v>2016</v>
      </c>
      <c r="C2803" t="n">
        <v>5</v>
      </c>
      <c r="D2803" t="inlineStr">
        <is>
          <t>2016-JCHAPS</t>
        </is>
      </c>
      <c r="E2803" t="inlineStr">
        <is>
          <t>Y9444</t>
        </is>
      </c>
      <c r="F2803" t="inlineStr">
        <is>
          <t>TE</t>
        </is>
      </c>
      <c r="G2803" t="inlineStr">
        <is>
          <t>Yes</t>
        </is>
      </c>
      <c r="H2803" t="n">
        <v>7.3</v>
      </c>
    </row>
    <row r="2804">
      <c r="A2804" t="inlineStr">
        <is>
          <t>2016-W5-2016-JCHAPS-Y7241</t>
        </is>
      </c>
      <c r="B2804" t="n">
        <v>2016</v>
      </c>
      <c r="C2804" t="n">
        <v>5</v>
      </c>
      <c r="D2804" t="inlineStr">
        <is>
          <t>2016-JCHAPS</t>
        </is>
      </c>
      <c r="E2804" t="inlineStr">
        <is>
          <t>Y7241</t>
        </is>
      </c>
      <c r="F2804" t="inlineStr">
        <is>
          <t>W/R/T FLEX</t>
        </is>
      </c>
      <c r="G2804" t="inlineStr">
        <is>
          <t>Yes</t>
        </is>
      </c>
      <c r="H2804" t="n">
        <v>7.9</v>
      </c>
    </row>
    <row r="2805">
      <c r="A2805" t="inlineStr">
        <is>
          <t>2016-W5-2016-JCHAPS-Y6243</t>
        </is>
      </c>
      <c r="B2805" t="n">
        <v>2016</v>
      </c>
      <c r="C2805" t="n">
        <v>5</v>
      </c>
      <c r="D2805" t="inlineStr">
        <is>
          <t>2016-JCHAPS</t>
        </is>
      </c>
      <c r="E2805" t="inlineStr">
        <is>
          <t>Y6243</t>
        </is>
      </c>
      <c r="F2805" t="inlineStr">
        <is>
          <t>K</t>
        </is>
      </c>
      <c r="G2805" t="inlineStr">
        <is>
          <t>Yes</t>
        </is>
      </c>
      <c r="H2805" t="n">
        <v>12</v>
      </c>
    </row>
    <row r="2806">
      <c r="A2806" t="inlineStr">
        <is>
          <t>2016-W5-2016-JCHAPS-Y-DEF:la-rams</t>
        </is>
      </c>
      <c r="B2806" t="n">
        <v>2016</v>
      </c>
      <c r="C2806" t="n">
        <v>5</v>
      </c>
      <c r="D2806" t="inlineStr">
        <is>
          <t>2016-JCHAPS</t>
        </is>
      </c>
      <c r="E2806" t="inlineStr">
        <is>
          <t>Y-DEF:la-rams</t>
        </is>
      </c>
      <c r="F2806" t="inlineStr">
        <is>
          <t>DST</t>
        </is>
      </c>
      <c r="G2806" t="inlineStr">
        <is>
          <t>Yes</t>
        </is>
      </c>
      <c r="H2806" t="n">
        <v>4</v>
      </c>
    </row>
    <row r="2807">
      <c r="A2807" t="inlineStr">
        <is>
          <t>2016-W5-2016-JCHAPS-Y26685</t>
        </is>
      </c>
      <c r="B2807" t="n">
        <v>2016</v>
      </c>
      <c r="C2807" t="n">
        <v>5</v>
      </c>
      <c r="D2807" t="inlineStr">
        <is>
          <t>2016-JCHAPS</t>
        </is>
      </c>
      <c r="E2807" t="inlineStr">
        <is>
          <t>Y26685</t>
        </is>
      </c>
      <c r="F2807" t="inlineStr">
        <is>
          <t>BN</t>
        </is>
      </c>
      <c r="G2807" t="inlineStr">
        <is>
          <t>No</t>
        </is>
      </c>
      <c r="H2807" t="n">
        <v>0</v>
      </c>
    </row>
    <row r="2808">
      <c r="A2808" t="inlineStr">
        <is>
          <t>2016-W5-2016-JCHAPS-Y28483</t>
        </is>
      </c>
      <c r="B2808" t="n">
        <v>2016</v>
      </c>
      <c r="C2808" t="n">
        <v>5</v>
      </c>
      <c r="D2808" t="inlineStr">
        <is>
          <t>2016-JCHAPS</t>
        </is>
      </c>
      <c r="E2808" t="inlineStr">
        <is>
          <t>Y28483</t>
        </is>
      </c>
      <c r="F2808" t="inlineStr">
        <is>
          <t>BN</t>
        </is>
      </c>
      <c r="G2808" t="inlineStr">
        <is>
          <t>No</t>
        </is>
      </c>
      <c r="H2808" t="n">
        <v>3.6</v>
      </c>
    </row>
    <row r="2809">
      <c r="A2809" t="inlineStr">
        <is>
          <t>2016-W5-2016-JCHAPS-Y27548</t>
        </is>
      </c>
      <c r="B2809" t="n">
        <v>2016</v>
      </c>
      <c r="C2809" t="n">
        <v>5</v>
      </c>
      <c r="D2809" t="inlineStr">
        <is>
          <t>2016-JCHAPS</t>
        </is>
      </c>
      <c r="E2809" t="inlineStr">
        <is>
          <t>Y27548</t>
        </is>
      </c>
      <c r="F2809" t="inlineStr">
        <is>
          <t>BN</t>
        </is>
      </c>
      <c r="G2809" t="inlineStr">
        <is>
          <t>No</t>
        </is>
      </c>
      <c r="H2809" t="n">
        <v>0</v>
      </c>
    </row>
    <row r="2810">
      <c r="A2810" t="inlineStr">
        <is>
          <t>2016-W5-2016-JCHAPS-Y27589</t>
        </is>
      </c>
      <c r="B2810" t="n">
        <v>2016</v>
      </c>
      <c r="C2810" t="n">
        <v>5</v>
      </c>
      <c r="D2810" t="inlineStr">
        <is>
          <t>2016-JCHAPS</t>
        </is>
      </c>
      <c r="E2810" t="inlineStr">
        <is>
          <t>Y27589</t>
        </is>
      </c>
      <c r="F2810" t="inlineStr">
        <is>
          <t>BN</t>
        </is>
      </c>
      <c r="G2810" t="inlineStr">
        <is>
          <t>No</t>
        </is>
      </c>
      <c r="H2810" t="n">
        <v>0</v>
      </c>
    </row>
    <row r="2811">
      <c r="A2811" t="inlineStr">
        <is>
          <t>2016-W5-2016-JCHAPS-Y25105</t>
        </is>
      </c>
      <c r="B2811" t="n">
        <v>2016</v>
      </c>
      <c r="C2811" t="n">
        <v>5</v>
      </c>
      <c r="D2811" t="inlineStr">
        <is>
          <t>2016-JCHAPS</t>
        </is>
      </c>
      <c r="E2811" t="inlineStr">
        <is>
          <t>Y25105</t>
        </is>
      </c>
      <c r="F2811" t="inlineStr">
        <is>
          <t>BN</t>
        </is>
      </c>
      <c r="G2811" t="inlineStr">
        <is>
          <t>No</t>
        </is>
      </c>
      <c r="H2811" t="n">
        <v>0</v>
      </c>
    </row>
    <row r="2812">
      <c r="A2812" t="inlineStr">
        <is>
          <t>2016-W5-2016-JCHAPS-Y28169</t>
        </is>
      </c>
      <c r="B2812" t="n">
        <v>2016</v>
      </c>
      <c r="C2812" t="n">
        <v>5</v>
      </c>
      <c r="D2812" t="inlineStr">
        <is>
          <t>2016-JCHAPS</t>
        </is>
      </c>
      <c r="E2812" t="inlineStr">
        <is>
          <t>Y28169</t>
        </is>
      </c>
      <c r="F2812" t="inlineStr">
        <is>
          <t>BN</t>
        </is>
      </c>
      <c r="G2812" t="inlineStr">
        <is>
          <t>No</t>
        </is>
      </c>
      <c r="H2812" t="n">
        <v>1.1</v>
      </c>
    </row>
    <row r="2813">
      <c r="A2813" t="inlineStr">
        <is>
          <t>2016-W5-2016-VARO-Y5228</t>
        </is>
      </c>
      <c r="B2813" t="n">
        <v>2016</v>
      </c>
      <c r="C2813" t="n">
        <v>5</v>
      </c>
      <c r="D2813" t="inlineStr">
        <is>
          <t>2016-VARO</t>
        </is>
      </c>
      <c r="E2813" t="inlineStr">
        <is>
          <t>Y5228</t>
        </is>
      </c>
      <c r="F2813" t="inlineStr">
        <is>
          <t>QB</t>
        </is>
      </c>
      <c r="G2813" t="inlineStr">
        <is>
          <t>Yes</t>
        </is>
      </c>
      <c r="H2813" t="n">
        <v>29.64</v>
      </c>
    </row>
    <row r="2814">
      <c r="A2814" t="inlineStr">
        <is>
          <t>2016-W5-2016-VARO-Y27591</t>
        </is>
      </c>
      <c r="B2814" t="n">
        <v>2016</v>
      </c>
      <c r="C2814" t="n">
        <v>5</v>
      </c>
      <c r="D2814" t="inlineStr">
        <is>
          <t>2016-VARO</t>
        </is>
      </c>
      <c r="E2814" t="inlineStr">
        <is>
          <t>Y27591</t>
        </is>
      </c>
      <c r="F2814" t="inlineStr">
        <is>
          <t>WR</t>
        </is>
      </c>
      <c r="G2814" t="inlineStr">
        <is>
          <t>Yes</t>
        </is>
      </c>
      <c r="H2814" t="n">
        <v>3</v>
      </c>
    </row>
    <row r="2815">
      <c r="A2815" t="inlineStr">
        <is>
          <t>2016-W5-2016-VARO-Y27556</t>
        </is>
      </c>
      <c r="B2815" t="n">
        <v>2016</v>
      </c>
      <c r="C2815" t="n">
        <v>5</v>
      </c>
      <c r="D2815" t="inlineStr">
        <is>
          <t>2016-VARO</t>
        </is>
      </c>
      <c r="E2815" t="inlineStr">
        <is>
          <t>Y27556</t>
        </is>
      </c>
      <c r="F2815" t="inlineStr">
        <is>
          <t>WR</t>
        </is>
      </c>
      <c r="G2815" t="inlineStr">
        <is>
          <t>Yes</t>
        </is>
      </c>
      <c r="H2815" t="n">
        <v>7</v>
      </c>
    </row>
    <row r="2816">
      <c r="A2816" t="inlineStr">
        <is>
          <t>2016-W5-2016-VARO-Y25807</t>
        </is>
      </c>
      <c r="B2816" t="n">
        <v>2016</v>
      </c>
      <c r="C2816" t="n">
        <v>5</v>
      </c>
      <c r="D2816" t="inlineStr">
        <is>
          <t>2016-VARO</t>
        </is>
      </c>
      <c r="E2816" t="inlineStr">
        <is>
          <t>Y25807</t>
        </is>
      </c>
      <c r="F2816" t="inlineStr">
        <is>
          <t>RB</t>
        </is>
      </c>
      <c r="G2816" t="inlineStr">
        <is>
          <t>Yes</t>
        </is>
      </c>
      <c r="H2816" t="n">
        <v>2.4</v>
      </c>
    </row>
    <row r="2817">
      <c r="A2817" t="inlineStr">
        <is>
          <t>2016-W5-2016-VARO-Y24318</t>
        </is>
      </c>
      <c r="B2817" t="n">
        <v>2016</v>
      </c>
      <c r="C2817" t="n">
        <v>5</v>
      </c>
      <c r="D2817" t="inlineStr">
        <is>
          <t>2016-VARO</t>
        </is>
      </c>
      <c r="E2817" t="inlineStr">
        <is>
          <t>Y24318</t>
        </is>
      </c>
      <c r="F2817" t="inlineStr">
        <is>
          <t>RB</t>
        </is>
      </c>
      <c r="G2817" t="inlineStr">
        <is>
          <t>Yes</t>
        </is>
      </c>
      <c r="H2817" t="n">
        <v>9.699999999999999</v>
      </c>
    </row>
    <row r="2818">
      <c r="A2818" t="inlineStr">
        <is>
          <t>2016-W5-2016-VARO-Y24017</t>
        </is>
      </c>
      <c r="B2818" t="n">
        <v>2016</v>
      </c>
      <c r="C2818" t="n">
        <v>5</v>
      </c>
      <c r="D2818" t="inlineStr">
        <is>
          <t>2016-VARO</t>
        </is>
      </c>
      <c r="E2818" t="inlineStr">
        <is>
          <t>Y24017</t>
        </is>
      </c>
      <c r="F2818" t="inlineStr">
        <is>
          <t>TE</t>
        </is>
      </c>
      <c r="G2818" t="inlineStr">
        <is>
          <t>Yes</t>
        </is>
      </c>
      <c r="H2818" t="n">
        <v>10.9</v>
      </c>
    </row>
    <row r="2819">
      <c r="A2819" t="inlineStr">
        <is>
          <t>2016-W5-2016-VARO-Y29238</t>
        </is>
      </c>
      <c r="B2819" t="n">
        <v>2016</v>
      </c>
      <c r="C2819" t="n">
        <v>5</v>
      </c>
      <c r="D2819" t="inlineStr">
        <is>
          <t>2016-VARO</t>
        </is>
      </c>
      <c r="E2819" t="inlineStr">
        <is>
          <t>Y29238</t>
        </is>
      </c>
      <c r="F2819" t="inlineStr">
        <is>
          <t>W/R/T FLEX</t>
        </is>
      </c>
      <c r="G2819" t="inlineStr">
        <is>
          <t>Yes</t>
        </is>
      </c>
      <c r="H2819" t="n">
        <v>29.1</v>
      </c>
    </row>
    <row r="2820">
      <c r="A2820" t="inlineStr">
        <is>
          <t>2016-W5-2016-VARO-Y25885</t>
        </is>
      </c>
      <c r="B2820" t="n">
        <v>2016</v>
      </c>
      <c r="C2820" t="n">
        <v>5</v>
      </c>
      <c r="D2820" t="inlineStr">
        <is>
          <t>2016-VARO</t>
        </is>
      </c>
      <c r="E2820" t="inlineStr">
        <is>
          <t>Y25885</t>
        </is>
      </c>
      <c r="F2820" t="inlineStr">
        <is>
          <t>K</t>
        </is>
      </c>
      <c r="G2820" t="inlineStr">
        <is>
          <t>Yes</t>
        </is>
      </c>
      <c r="H2820" t="n">
        <v>7</v>
      </c>
    </row>
    <row r="2821">
      <c r="A2821" t="inlineStr">
        <is>
          <t>2016-W5-2016-VARO-Y-DEF:carolina</t>
        </is>
      </c>
      <c r="B2821" t="n">
        <v>2016</v>
      </c>
      <c r="C2821" t="n">
        <v>5</v>
      </c>
      <c r="D2821" t="inlineStr">
        <is>
          <t>2016-VARO</t>
        </is>
      </c>
      <c r="E2821" t="inlineStr">
        <is>
          <t>Y-DEF:carolina</t>
        </is>
      </c>
      <c r="F2821" t="inlineStr">
        <is>
          <t>DST</t>
        </is>
      </c>
      <c r="G2821" t="inlineStr">
        <is>
          <t>Yes</t>
        </is>
      </c>
      <c r="H2821" t="n">
        <v>3</v>
      </c>
    </row>
    <row r="2822">
      <c r="A2822" t="inlineStr">
        <is>
          <t>2016-W5-2016-VARO-Y25812</t>
        </is>
      </c>
      <c r="B2822" t="n">
        <v>2016</v>
      </c>
      <c r="C2822" t="n">
        <v>5</v>
      </c>
      <c r="D2822" t="inlineStr">
        <is>
          <t>2016-VARO</t>
        </is>
      </c>
      <c r="E2822" t="inlineStr">
        <is>
          <t>Y25812</t>
        </is>
      </c>
      <c r="F2822" t="inlineStr">
        <is>
          <t>BN</t>
        </is>
      </c>
      <c r="G2822" t="inlineStr">
        <is>
          <t>No</t>
        </is>
      </c>
      <c r="H2822" t="n">
        <v>13.3</v>
      </c>
    </row>
    <row r="2823">
      <c r="A2823" t="inlineStr">
        <is>
          <t>2016-W5-2016-VARO-Y8907</t>
        </is>
      </c>
      <c r="B2823" t="n">
        <v>2016</v>
      </c>
      <c r="C2823" t="n">
        <v>5</v>
      </c>
      <c r="D2823" t="inlineStr">
        <is>
          <t>2016-VARO</t>
        </is>
      </c>
      <c r="E2823" t="inlineStr">
        <is>
          <t>Y8907</t>
        </is>
      </c>
      <c r="F2823" t="inlineStr">
        <is>
          <t>BN</t>
        </is>
      </c>
      <c r="G2823" t="inlineStr">
        <is>
          <t>No</t>
        </is>
      </c>
      <c r="H2823" t="n">
        <v>7.6</v>
      </c>
    </row>
    <row r="2824">
      <c r="A2824" t="inlineStr">
        <is>
          <t>2016-W5-2016-VARO-Y25723</t>
        </is>
      </c>
      <c r="B2824" t="n">
        <v>2016</v>
      </c>
      <c r="C2824" t="n">
        <v>5</v>
      </c>
      <c r="D2824" t="inlineStr">
        <is>
          <t>2016-VARO</t>
        </is>
      </c>
      <c r="E2824" t="inlineStr">
        <is>
          <t>Y25723</t>
        </is>
      </c>
      <c r="F2824" t="inlineStr">
        <is>
          <t>BN</t>
        </is>
      </c>
      <c r="G2824" t="inlineStr">
        <is>
          <t>No</t>
        </is>
      </c>
      <c r="H2824" t="n">
        <v>0</v>
      </c>
    </row>
    <row r="2825">
      <c r="A2825" t="inlineStr">
        <is>
          <t>2016-W5-2016-VARO-Y28026</t>
        </is>
      </c>
      <c r="B2825" t="n">
        <v>2016</v>
      </c>
      <c r="C2825" t="n">
        <v>5</v>
      </c>
      <c r="D2825" t="inlineStr">
        <is>
          <t>2016-VARO</t>
        </is>
      </c>
      <c r="E2825" t="inlineStr">
        <is>
          <t>Y28026</t>
        </is>
      </c>
      <c r="F2825" t="inlineStr">
        <is>
          <t>BN</t>
        </is>
      </c>
      <c r="G2825" t="inlineStr">
        <is>
          <t>No</t>
        </is>
      </c>
      <c r="H2825" t="n">
        <v>0</v>
      </c>
    </row>
    <row r="2826">
      <c r="A2826" t="inlineStr">
        <is>
          <t>2016-W5-2016-VARO-Y24843</t>
        </is>
      </c>
      <c r="B2826" t="n">
        <v>2016</v>
      </c>
      <c r="C2826" t="n">
        <v>5</v>
      </c>
      <c r="D2826" t="inlineStr">
        <is>
          <t>2016-VARO</t>
        </is>
      </c>
      <c r="E2826" t="inlineStr">
        <is>
          <t>Y24843</t>
        </is>
      </c>
      <c r="F2826" t="inlineStr">
        <is>
          <t>BN</t>
        </is>
      </c>
      <c r="G2826" t="inlineStr">
        <is>
          <t>No</t>
        </is>
      </c>
      <c r="H2826" t="n">
        <v>0</v>
      </c>
    </row>
    <row r="2827">
      <c r="A2827" t="inlineStr">
        <is>
          <t>2016-W5-2016-VARO-Y9283</t>
        </is>
      </c>
      <c r="B2827" t="n">
        <v>2016</v>
      </c>
      <c r="C2827" t="n">
        <v>5</v>
      </c>
      <c r="D2827" t="inlineStr">
        <is>
          <t>2016-VARO</t>
        </is>
      </c>
      <c r="E2827" t="inlineStr">
        <is>
          <t>Y9283</t>
        </is>
      </c>
      <c r="F2827" t="inlineStr">
        <is>
          <t>BN</t>
        </is>
      </c>
      <c r="G2827" t="inlineStr">
        <is>
          <t>No</t>
        </is>
      </c>
      <c r="H2827" t="n">
        <v>0</v>
      </c>
    </row>
    <row r="2828">
      <c r="A2828" t="inlineStr">
        <is>
          <t>2016-W5-2016-HUERO-Y25711</t>
        </is>
      </c>
      <c r="B2828" t="n">
        <v>2016</v>
      </c>
      <c r="C2828" t="n">
        <v>5</v>
      </c>
      <c r="D2828" t="inlineStr">
        <is>
          <t>2016-HUERO</t>
        </is>
      </c>
      <c r="E2828" t="inlineStr">
        <is>
          <t>Y25711</t>
        </is>
      </c>
      <c r="F2828" t="inlineStr">
        <is>
          <t>QB</t>
        </is>
      </c>
      <c r="G2828" t="inlineStr">
        <is>
          <t>Yes</t>
        </is>
      </c>
      <c r="H2828" t="n">
        <v>22.18</v>
      </c>
    </row>
    <row r="2829">
      <c r="A2829" t="inlineStr">
        <is>
          <t>2016-W5-2016-HUERO-Y27535</t>
        </is>
      </c>
      <c r="B2829" t="n">
        <v>2016</v>
      </c>
      <c r="C2829" t="n">
        <v>5</v>
      </c>
      <c r="D2829" t="inlineStr">
        <is>
          <t>2016-HUERO</t>
        </is>
      </c>
      <c r="E2829" t="inlineStr">
        <is>
          <t>Y27535</t>
        </is>
      </c>
      <c r="F2829" t="inlineStr">
        <is>
          <t>WR</t>
        </is>
      </c>
      <c r="G2829" t="inlineStr">
        <is>
          <t>Yes</t>
        </is>
      </c>
      <c r="H2829" t="n">
        <v>14.9</v>
      </c>
    </row>
    <row r="2830">
      <c r="A2830" t="inlineStr">
        <is>
          <t>2016-W5-2016-HUERO-Y24793</t>
        </is>
      </c>
      <c r="B2830" t="n">
        <v>2016</v>
      </c>
      <c r="C2830" t="n">
        <v>5</v>
      </c>
      <c r="D2830" t="inlineStr">
        <is>
          <t>2016-HUERO</t>
        </is>
      </c>
      <c r="E2830" t="inlineStr">
        <is>
          <t>Y24793</t>
        </is>
      </c>
      <c r="F2830" t="inlineStr">
        <is>
          <t>WR</t>
        </is>
      </c>
      <c r="G2830" t="inlineStr">
        <is>
          <t>Yes</t>
        </is>
      </c>
      <c r="H2830" t="n">
        <v>2.9</v>
      </c>
    </row>
    <row r="2831">
      <c r="A2831" t="inlineStr">
        <is>
          <t>2016-W5-2016-HUERO-Y24858</t>
        </is>
      </c>
      <c r="B2831" t="n">
        <v>2016</v>
      </c>
      <c r="C2831" t="n">
        <v>5</v>
      </c>
      <c r="D2831" t="inlineStr">
        <is>
          <t>2016-HUERO</t>
        </is>
      </c>
      <c r="E2831" t="inlineStr">
        <is>
          <t>Y24858</t>
        </is>
      </c>
      <c r="F2831" t="inlineStr">
        <is>
          <t>RB</t>
        </is>
      </c>
      <c r="G2831" t="inlineStr">
        <is>
          <t>Yes</t>
        </is>
      </c>
      <c r="H2831" t="n">
        <v>13.7</v>
      </c>
    </row>
    <row r="2832">
      <c r="A2832" t="inlineStr">
        <is>
          <t>2016-W5-2016-HUERO-Y26684</t>
        </is>
      </c>
      <c r="B2832" t="n">
        <v>2016</v>
      </c>
      <c r="C2832" t="n">
        <v>5</v>
      </c>
      <c r="D2832" t="inlineStr">
        <is>
          <t>2016-HUERO</t>
        </is>
      </c>
      <c r="E2832" t="inlineStr">
        <is>
          <t>Y26684</t>
        </is>
      </c>
      <c r="F2832" t="inlineStr">
        <is>
          <t>RB</t>
        </is>
      </c>
      <c r="G2832" t="inlineStr">
        <is>
          <t>Yes</t>
        </is>
      </c>
      <c r="H2832" t="n">
        <v>8.4</v>
      </c>
    </row>
    <row r="2833">
      <c r="A2833" t="inlineStr">
        <is>
          <t>2016-W5-2016-HUERO-Y24089</t>
        </is>
      </c>
      <c r="B2833" t="n">
        <v>2016</v>
      </c>
      <c r="C2833" t="n">
        <v>5</v>
      </c>
      <c r="D2833" t="inlineStr">
        <is>
          <t>2016-HUERO</t>
        </is>
      </c>
      <c r="E2833" t="inlineStr">
        <is>
          <t>Y24089</t>
        </is>
      </c>
      <c r="F2833" t="inlineStr">
        <is>
          <t>TE</t>
        </is>
      </c>
      <c r="G2833" t="inlineStr">
        <is>
          <t>Yes</t>
        </is>
      </c>
      <c r="H2833" t="n">
        <v>5.9</v>
      </c>
    </row>
    <row r="2834">
      <c r="A2834" t="inlineStr">
        <is>
          <t>2016-W5-2016-HUERO-Y8826</t>
        </is>
      </c>
      <c r="B2834" t="n">
        <v>2016</v>
      </c>
      <c r="C2834" t="n">
        <v>5</v>
      </c>
      <c r="D2834" t="inlineStr">
        <is>
          <t>2016-HUERO</t>
        </is>
      </c>
      <c r="E2834" t="inlineStr">
        <is>
          <t>Y8826</t>
        </is>
      </c>
      <c r="F2834" t="inlineStr">
        <is>
          <t>W/R/T FLEX</t>
        </is>
      </c>
      <c r="G2834" t="inlineStr">
        <is>
          <t>Yes</t>
        </is>
      </c>
      <c r="H2834" t="n">
        <v>3.5</v>
      </c>
    </row>
    <row r="2835">
      <c r="A2835" t="inlineStr">
        <is>
          <t>2016-W5-2016-HUERO-Y3727</t>
        </is>
      </c>
      <c r="B2835" t="n">
        <v>2016</v>
      </c>
      <c r="C2835" t="n">
        <v>5</v>
      </c>
      <c r="D2835" t="inlineStr">
        <is>
          <t>2016-HUERO</t>
        </is>
      </c>
      <c r="E2835" t="inlineStr">
        <is>
          <t>Y3727</t>
        </is>
      </c>
      <c r="F2835" t="inlineStr">
        <is>
          <t>K</t>
        </is>
      </c>
      <c r="G2835" t="inlineStr">
        <is>
          <t>Yes</t>
        </is>
      </c>
      <c r="H2835" t="n">
        <v>23</v>
      </c>
    </row>
    <row r="2836">
      <c r="A2836" t="inlineStr">
        <is>
          <t>2016-W5-2016-HUERO-Y-DEF:buffalo</t>
        </is>
      </c>
      <c r="B2836" t="n">
        <v>2016</v>
      </c>
      <c r="C2836" t="n">
        <v>5</v>
      </c>
      <c r="D2836" t="inlineStr">
        <is>
          <t>2016-HUERO</t>
        </is>
      </c>
      <c r="E2836" t="inlineStr">
        <is>
          <t>Y-DEF:buffalo</t>
        </is>
      </c>
      <c r="F2836" t="inlineStr">
        <is>
          <t>DST</t>
        </is>
      </c>
      <c r="G2836" t="inlineStr">
        <is>
          <t>Yes</t>
        </is>
      </c>
      <c r="H2836" t="n">
        <v>17</v>
      </c>
    </row>
    <row r="2837">
      <c r="A2837" t="inlineStr">
        <is>
          <t>2016-W5-2016-HUERO-Y28424</t>
        </is>
      </c>
      <c r="B2837" t="n">
        <v>2016</v>
      </c>
      <c r="C2837" t="n">
        <v>5</v>
      </c>
      <c r="D2837" t="inlineStr">
        <is>
          <t>2016-HUERO</t>
        </is>
      </c>
      <c r="E2837" t="inlineStr">
        <is>
          <t>Y28424</t>
        </is>
      </c>
      <c r="F2837" t="inlineStr">
        <is>
          <t>BN</t>
        </is>
      </c>
      <c r="G2837" t="inlineStr">
        <is>
          <t>No</t>
        </is>
      </c>
      <c r="H2837" t="n">
        <v>0</v>
      </c>
    </row>
    <row r="2838">
      <c r="A2838" t="inlineStr">
        <is>
          <t>2016-W5-2016-HUERO-Y28691</t>
        </is>
      </c>
      <c r="B2838" t="n">
        <v>2016</v>
      </c>
      <c r="C2838" t="n">
        <v>5</v>
      </c>
      <c r="D2838" t="inlineStr">
        <is>
          <t>2016-HUERO</t>
        </is>
      </c>
      <c r="E2838" t="inlineStr">
        <is>
          <t>Y28691</t>
        </is>
      </c>
      <c r="F2838" t="inlineStr">
        <is>
          <t>BN</t>
        </is>
      </c>
      <c r="G2838" t="inlineStr">
        <is>
          <t>No</t>
        </is>
      </c>
      <c r="H2838" t="n">
        <v>17.7</v>
      </c>
    </row>
    <row r="2839">
      <c r="A2839" t="inlineStr">
        <is>
          <t>2016-W5-2016-HUERO-Y8795</t>
        </is>
      </c>
      <c r="B2839" t="n">
        <v>2016</v>
      </c>
      <c r="C2839" t="n">
        <v>5</v>
      </c>
      <c r="D2839" t="inlineStr">
        <is>
          <t>2016-HUERO</t>
        </is>
      </c>
      <c r="E2839" t="inlineStr">
        <is>
          <t>Y8795</t>
        </is>
      </c>
      <c r="F2839" t="inlineStr">
        <is>
          <t>BN</t>
        </is>
      </c>
      <c r="G2839" t="inlineStr">
        <is>
          <t>No</t>
        </is>
      </c>
      <c r="H2839" t="n">
        <v>13</v>
      </c>
    </row>
    <row r="2840">
      <c r="A2840" t="inlineStr">
        <is>
          <t>2016-W5-2016-HUERO-Y25741</t>
        </is>
      </c>
      <c r="B2840" t="n">
        <v>2016</v>
      </c>
      <c r="C2840" t="n">
        <v>5</v>
      </c>
      <c r="D2840" t="inlineStr">
        <is>
          <t>2016-HUERO</t>
        </is>
      </c>
      <c r="E2840" t="inlineStr">
        <is>
          <t>Y25741</t>
        </is>
      </c>
      <c r="F2840" t="inlineStr">
        <is>
          <t>BN</t>
        </is>
      </c>
      <c r="G2840" t="inlineStr">
        <is>
          <t>No</t>
        </is>
      </c>
      <c r="H2840" t="n">
        <v>0</v>
      </c>
    </row>
    <row r="2841">
      <c r="A2841" t="inlineStr">
        <is>
          <t>2016-W5-2016-HUERO-Y9527</t>
        </is>
      </c>
      <c r="B2841" t="n">
        <v>2016</v>
      </c>
      <c r="C2841" t="n">
        <v>5</v>
      </c>
      <c r="D2841" t="inlineStr">
        <is>
          <t>2016-HUERO</t>
        </is>
      </c>
      <c r="E2841" t="inlineStr">
        <is>
          <t>Y9527</t>
        </is>
      </c>
      <c r="F2841" t="inlineStr">
        <is>
          <t>BN</t>
        </is>
      </c>
      <c r="G2841" t="inlineStr">
        <is>
          <t>No</t>
        </is>
      </c>
      <c r="H2841" t="n">
        <v>0</v>
      </c>
    </row>
    <row r="2842">
      <c r="A2842" t="inlineStr">
        <is>
          <t>2016-W5-2016-HUERO-Y6663</t>
        </is>
      </c>
      <c r="B2842" t="n">
        <v>2016</v>
      </c>
      <c r="C2842" t="n">
        <v>5</v>
      </c>
      <c r="D2842" t="inlineStr">
        <is>
          <t>2016-HUERO</t>
        </is>
      </c>
      <c r="E2842" t="inlineStr">
        <is>
          <t>Y6663</t>
        </is>
      </c>
      <c r="F2842" t="inlineStr">
        <is>
          <t>BN</t>
        </is>
      </c>
      <c r="G2842" t="inlineStr">
        <is>
          <t>No</t>
        </is>
      </c>
      <c r="H2842" t="n">
        <v>7</v>
      </c>
    </row>
    <row r="2843">
      <c r="A2843" t="inlineStr">
        <is>
          <t>2016-W5-2016-LDV-Y6760</t>
        </is>
      </c>
      <c r="B2843" t="n">
        <v>2016</v>
      </c>
      <c r="C2843" t="n">
        <v>5</v>
      </c>
      <c r="D2843" t="inlineStr">
        <is>
          <t>2016-LDV</t>
        </is>
      </c>
      <c r="E2843" t="inlineStr">
        <is>
          <t>Y6760</t>
        </is>
      </c>
      <c r="F2843" t="inlineStr">
        <is>
          <t>QB</t>
        </is>
      </c>
      <c r="G2843" t="inlineStr">
        <is>
          <t>Yes</t>
        </is>
      </c>
      <c r="H2843" t="n">
        <v>10.06</v>
      </c>
    </row>
    <row r="2844">
      <c r="A2844" t="inlineStr">
        <is>
          <t>2016-W5-2016-LDV-Y29274</t>
        </is>
      </c>
      <c r="B2844" t="n">
        <v>2016</v>
      </c>
      <c r="C2844" t="n">
        <v>5</v>
      </c>
      <c r="D2844" t="inlineStr">
        <is>
          <t>2016-LDV</t>
        </is>
      </c>
      <c r="E2844" t="inlineStr">
        <is>
          <t>Y29274</t>
        </is>
      </c>
      <c r="F2844" t="inlineStr">
        <is>
          <t>WR</t>
        </is>
      </c>
      <c r="G2844" t="inlineStr">
        <is>
          <t>Yes</t>
        </is>
      </c>
      <c r="H2844" t="n">
        <v>1.4</v>
      </c>
    </row>
    <row r="2845">
      <c r="A2845" t="inlineStr">
        <is>
          <t>2016-W5-2016-LDV-Y24057</t>
        </is>
      </c>
      <c r="B2845" t="n">
        <v>2016</v>
      </c>
      <c r="C2845" t="n">
        <v>5</v>
      </c>
      <c r="D2845" t="inlineStr">
        <is>
          <t>2016-LDV</t>
        </is>
      </c>
      <c r="E2845" t="inlineStr">
        <is>
          <t>Y24057</t>
        </is>
      </c>
      <c r="F2845" t="inlineStr">
        <is>
          <t>WR</t>
        </is>
      </c>
      <c r="G2845" t="inlineStr">
        <is>
          <t>Yes</t>
        </is>
      </c>
      <c r="H2845" t="n">
        <v>8</v>
      </c>
    </row>
    <row r="2846">
      <c r="A2846" t="inlineStr">
        <is>
          <t>2016-W5-2016-LDV-Y9317</t>
        </is>
      </c>
      <c r="B2846" t="n">
        <v>2016</v>
      </c>
      <c r="C2846" t="n">
        <v>5</v>
      </c>
      <c r="D2846" t="inlineStr">
        <is>
          <t>2016-LDV</t>
        </is>
      </c>
      <c r="E2846" t="inlineStr">
        <is>
          <t>Y9317</t>
        </is>
      </c>
      <c r="F2846" t="inlineStr">
        <is>
          <t>RB</t>
        </is>
      </c>
      <c r="G2846" t="inlineStr">
        <is>
          <t>Yes</t>
        </is>
      </c>
      <c r="H2846" t="n">
        <v>15.8</v>
      </c>
    </row>
    <row r="2847">
      <c r="A2847" t="inlineStr">
        <is>
          <t>2016-W5-2016-LDV-Y27658</t>
        </is>
      </c>
      <c r="B2847" t="n">
        <v>2016</v>
      </c>
      <c r="C2847" t="n">
        <v>5</v>
      </c>
      <c r="D2847" t="inlineStr">
        <is>
          <t>2016-LDV</t>
        </is>
      </c>
      <c r="E2847" t="inlineStr">
        <is>
          <t>Y27658</t>
        </is>
      </c>
      <c r="F2847" t="inlineStr">
        <is>
          <t>RB</t>
        </is>
      </c>
      <c r="G2847" t="inlineStr">
        <is>
          <t>Yes</t>
        </is>
      </c>
      <c r="H2847" t="n">
        <v>8.9</v>
      </c>
    </row>
    <row r="2848">
      <c r="A2848" t="inlineStr">
        <is>
          <t>2016-W5-2016-LDV-Y27626</t>
        </is>
      </c>
      <c r="B2848" t="n">
        <v>2016</v>
      </c>
      <c r="C2848" t="n">
        <v>5</v>
      </c>
      <c r="D2848" t="inlineStr">
        <is>
          <t>2016-LDV</t>
        </is>
      </c>
      <c r="E2848" t="inlineStr">
        <is>
          <t>Y27626</t>
        </is>
      </c>
      <c r="F2848" t="inlineStr">
        <is>
          <t>TE</t>
        </is>
      </c>
      <c r="G2848" t="inlineStr">
        <is>
          <t>Yes</t>
        </is>
      </c>
      <c r="H2848" t="n">
        <v>0.6</v>
      </c>
    </row>
    <row r="2849">
      <c r="A2849" t="inlineStr">
        <is>
          <t>2016-W5-2016-LDV-Y24791</t>
        </is>
      </c>
      <c r="B2849" t="n">
        <v>2016</v>
      </c>
      <c r="C2849" t="n">
        <v>5</v>
      </c>
      <c r="D2849" t="inlineStr">
        <is>
          <t>2016-LDV</t>
        </is>
      </c>
      <c r="E2849" t="inlineStr">
        <is>
          <t>Y24791</t>
        </is>
      </c>
      <c r="F2849" t="inlineStr">
        <is>
          <t>W/R/T FLEX</t>
        </is>
      </c>
      <c r="G2849" t="inlineStr">
        <is>
          <t>Yes</t>
        </is>
      </c>
      <c r="H2849" t="n">
        <v>5</v>
      </c>
    </row>
    <row r="2850">
      <c r="A2850" t="inlineStr">
        <is>
          <t>2016-W5-2016-LDV-Y27120</t>
        </is>
      </c>
      <c r="B2850" t="n">
        <v>2016</v>
      </c>
      <c r="C2850" t="n">
        <v>5</v>
      </c>
      <c r="D2850" t="inlineStr">
        <is>
          <t>2016-LDV</t>
        </is>
      </c>
      <c r="E2850" t="inlineStr">
        <is>
          <t>Y27120</t>
        </is>
      </c>
      <c r="F2850" t="inlineStr">
        <is>
          <t>K</t>
        </is>
      </c>
      <c r="G2850" t="inlineStr">
        <is>
          <t>Yes</t>
        </is>
      </c>
      <c r="H2850" t="n">
        <v>12</v>
      </c>
    </row>
    <row r="2851">
      <c r="A2851" t="inlineStr">
        <is>
          <t>2016-W5-2016-LDV-Y-DEF:denver</t>
        </is>
      </c>
      <c r="B2851" t="n">
        <v>2016</v>
      </c>
      <c r="C2851" t="n">
        <v>5</v>
      </c>
      <c r="D2851" t="inlineStr">
        <is>
          <t>2016-LDV</t>
        </is>
      </c>
      <c r="E2851" t="inlineStr">
        <is>
          <t>Y-DEF:denver</t>
        </is>
      </c>
      <c r="F2851" t="inlineStr">
        <is>
          <t>DST</t>
        </is>
      </c>
      <c r="G2851" t="inlineStr">
        <is>
          <t>Yes</t>
        </is>
      </c>
      <c r="H2851" t="n">
        <v>4</v>
      </c>
    </row>
    <row r="2852">
      <c r="A2852" t="inlineStr">
        <is>
          <t>2016-W5-2016-LDV-Y28389</t>
        </is>
      </c>
      <c r="B2852" t="n">
        <v>2016</v>
      </c>
      <c r="C2852" t="n">
        <v>5</v>
      </c>
      <c r="D2852" t="inlineStr">
        <is>
          <t>2016-LDV</t>
        </is>
      </c>
      <c r="E2852" t="inlineStr">
        <is>
          <t>Y28389</t>
        </is>
      </c>
      <c r="F2852" t="inlineStr">
        <is>
          <t>BN</t>
        </is>
      </c>
      <c r="G2852" t="inlineStr">
        <is>
          <t>No</t>
        </is>
      </c>
      <c r="H2852" t="n">
        <v>15.36</v>
      </c>
    </row>
    <row r="2853">
      <c r="A2853" t="inlineStr">
        <is>
          <t>2016-W5-2016-LDV-Y26644</t>
        </is>
      </c>
      <c r="B2853" t="n">
        <v>2016</v>
      </c>
      <c r="C2853" t="n">
        <v>5</v>
      </c>
      <c r="D2853" t="inlineStr">
        <is>
          <t>2016-LDV</t>
        </is>
      </c>
      <c r="E2853" t="inlineStr">
        <is>
          <t>Y26644</t>
        </is>
      </c>
      <c r="F2853" t="inlineStr">
        <is>
          <t>BN</t>
        </is>
      </c>
      <c r="G2853" t="inlineStr">
        <is>
          <t>No</t>
        </is>
      </c>
      <c r="H2853" t="n">
        <v>0</v>
      </c>
    </row>
    <row r="2854">
      <c r="A2854" t="inlineStr">
        <is>
          <t>2016-W5-2016-LDV-Y28457</t>
        </is>
      </c>
      <c r="B2854" t="n">
        <v>2016</v>
      </c>
      <c r="C2854" t="n">
        <v>5</v>
      </c>
      <c r="D2854" t="inlineStr">
        <is>
          <t>2016-LDV</t>
        </is>
      </c>
      <c r="E2854" t="inlineStr">
        <is>
          <t>Y28457</t>
        </is>
      </c>
      <c r="F2854" t="inlineStr">
        <is>
          <t>BN</t>
        </is>
      </c>
      <c r="G2854" t="inlineStr">
        <is>
          <t>No</t>
        </is>
      </c>
      <c r="H2854" t="n">
        <v>0</v>
      </c>
    </row>
    <row r="2855">
      <c r="A2855" t="inlineStr">
        <is>
          <t>2016-W5-2016-LDV-Y7306</t>
        </is>
      </c>
      <c r="B2855" t="n">
        <v>2016</v>
      </c>
      <c r="C2855" t="n">
        <v>5</v>
      </c>
      <c r="D2855" t="inlineStr">
        <is>
          <t>2016-LDV</t>
        </is>
      </c>
      <c r="E2855" t="inlineStr">
        <is>
          <t>Y7306</t>
        </is>
      </c>
      <c r="F2855" t="inlineStr">
        <is>
          <t>BN</t>
        </is>
      </c>
      <c r="G2855" t="inlineStr">
        <is>
          <t>No</t>
        </is>
      </c>
      <c r="H2855" t="n">
        <v>6.8</v>
      </c>
    </row>
    <row r="2856">
      <c r="A2856" t="inlineStr">
        <is>
          <t>2016-W5-2016-LDV-Y26060</t>
        </is>
      </c>
      <c r="B2856" t="n">
        <v>2016</v>
      </c>
      <c r="C2856" t="n">
        <v>5</v>
      </c>
      <c r="D2856" t="inlineStr">
        <is>
          <t>2016-LDV</t>
        </is>
      </c>
      <c r="E2856" t="inlineStr">
        <is>
          <t>Y26060</t>
        </is>
      </c>
      <c r="F2856" t="inlineStr">
        <is>
          <t>BN</t>
        </is>
      </c>
      <c r="G2856" t="inlineStr">
        <is>
          <t>No</t>
        </is>
      </c>
      <c r="H2856" t="n">
        <v>11.3</v>
      </c>
    </row>
    <row r="2857">
      <c r="A2857" t="inlineStr">
        <is>
          <t>2016-W5-2016-LDV-Y25743</t>
        </is>
      </c>
      <c r="B2857" t="n">
        <v>2016</v>
      </c>
      <c r="C2857" t="n">
        <v>5</v>
      </c>
      <c r="D2857" t="inlineStr">
        <is>
          <t>2016-LDV</t>
        </is>
      </c>
      <c r="E2857" t="inlineStr">
        <is>
          <t>Y25743</t>
        </is>
      </c>
      <c r="F2857" t="inlineStr">
        <is>
          <t>BN</t>
        </is>
      </c>
      <c r="G2857" t="inlineStr">
        <is>
          <t>No</t>
        </is>
      </c>
      <c r="H2857" t="n">
        <v>5.1</v>
      </c>
    </row>
    <row r="2858">
      <c r="A2858" t="inlineStr">
        <is>
          <t>2016-W5-2016-PACO-Y27564</t>
        </is>
      </c>
      <c r="B2858" t="n">
        <v>2016</v>
      </c>
      <c r="C2858" t="n">
        <v>5</v>
      </c>
      <c r="D2858" t="inlineStr">
        <is>
          <t>2016-PACO</t>
        </is>
      </c>
      <c r="E2858" t="inlineStr">
        <is>
          <t>Y27564</t>
        </is>
      </c>
      <c r="F2858" t="inlineStr">
        <is>
          <t>QB</t>
        </is>
      </c>
      <c r="G2858" t="inlineStr">
        <is>
          <t>Yes</t>
        </is>
      </c>
      <c r="H2858" t="n">
        <v>28.98</v>
      </c>
    </row>
    <row r="2859">
      <c r="A2859" t="inlineStr">
        <is>
          <t>2016-W5-2016-PACO-Y25802</t>
        </is>
      </c>
      <c r="B2859" t="n">
        <v>2016</v>
      </c>
      <c r="C2859" t="n">
        <v>5</v>
      </c>
      <c r="D2859" t="inlineStr">
        <is>
          <t>2016-PACO</t>
        </is>
      </c>
      <c r="E2859" t="inlineStr">
        <is>
          <t>Y25802</t>
        </is>
      </c>
      <c r="F2859" t="inlineStr">
        <is>
          <t>WR</t>
        </is>
      </c>
      <c r="G2859" t="inlineStr">
        <is>
          <t>Yes</t>
        </is>
      </c>
      <c r="H2859" t="n">
        <v>23.1</v>
      </c>
    </row>
    <row r="2860">
      <c r="A2860" t="inlineStr">
        <is>
          <t>2016-W5-2016-PACO-Y6762</t>
        </is>
      </c>
      <c r="B2860" t="n">
        <v>2016</v>
      </c>
      <c r="C2860" t="n">
        <v>5</v>
      </c>
      <c r="D2860" t="inlineStr">
        <is>
          <t>2016-PACO</t>
        </is>
      </c>
      <c r="E2860" t="inlineStr">
        <is>
          <t>Y6762</t>
        </is>
      </c>
      <c r="F2860" t="inlineStr">
        <is>
          <t>WR</t>
        </is>
      </c>
      <c r="G2860" t="inlineStr">
        <is>
          <t>Yes</t>
        </is>
      </c>
      <c r="H2860" t="n">
        <v>20.1</v>
      </c>
    </row>
    <row r="2861">
      <c r="A2861" t="inlineStr">
        <is>
          <t>2016-W5-2016-PACO-Y27585</t>
        </is>
      </c>
      <c r="B2861" t="n">
        <v>2016</v>
      </c>
      <c r="C2861" t="n">
        <v>5</v>
      </c>
      <c r="D2861" t="inlineStr">
        <is>
          <t>2016-PACO</t>
        </is>
      </c>
      <c r="E2861" t="inlineStr">
        <is>
          <t>Y27585</t>
        </is>
      </c>
      <c r="F2861" t="inlineStr">
        <is>
          <t>RB</t>
        </is>
      </c>
      <c r="G2861" t="inlineStr">
        <is>
          <t>Yes</t>
        </is>
      </c>
      <c r="H2861" t="n">
        <v>17.4</v>
      </c>
    </row>
    <row r="2862">
      <c r="A2862" t="inlineStr">
        <is>
          <t>2016-W5-2016-PACO-Y29384</t>
        </is>
      </c>
      <c r="B2862" t="n">
        <v>2016</v>
      </c>
      <c r="C2862" t="n">
        <v>5</v>
      </c>
      <c r="D2862" t="inlineStr">
        <is>
          <t>2016-PACO</t>
        </is>
      </c>
      <c r="E2862" t="inlineStr">
        <is>
          <t>Y29384</t>
        </is>
      </c>
      <c r="F2862" t="inlineStr">
        <is>
          <t>RB</t>
        </is>
      </c>
      <c r="G2862" t="inlineStr">
        <is>
          <t>Yes</t>
        </is>
      </c>
      <c r="H2862" t="n">
        <v>22.3</v>
      </c>
    </row>
    <row r="2863">
      <c r="A2863" t="inlineStr">
        <is>
          <t>2016-W5-2016-PACO-Y8285</t>
        </is>
      </c>
      <c r="B2863" t="n">
        <v>2016</v>
      </c>
      <c r="C2863" t="n">
        <v>5</v>
      </c>
      <c r="D2863" t="inlineStr">
        <is>
          <t>2016-PACO</t>
        </is>
      </c>
      <c r="E2863" t="inlineStr">
        <is>
          <t>Y8285</t>
        </is>
      </c>
      <c r="F2863" t="inlineStr">
        <is>
          <t>TE</t>
        </is>
      </c>
      <c r="G2863" t="inlineStr">
        <is>
          <t>Yes</t>
        </is>
      </c>
      <c r="H2863" t="n">
        <v>18.1</v>
      </c>
    </row>
    <row r="2864">
      <c r="A2864" t="inlineStr">
        <is>
          <t>2016-W5-2016-PACO-Y27624</t>
        </is>
      </c>
      <c r="B2864" t="n">
        <v>2016</v>
      </c>
      <c r="C2864" t="n">
        <v>5</v>
      </c>
      <c r="D2864" t="inlineStr">
        <is>
          <t>2016-PACO</t>
        </is>
      </c>
      <c r="E2864" t="inlineStr">
        <is>
          <t>Y27624</t>
        </is>
      </c>
      <c r="F2864" t="inlineStr">
        <is>
          <t>W/R/T FLEX</t>
        </is>
      </c>
      <c r="G2864" t="inlineStr">
        <is>
          <t>Yes</t>
        </is>
      </c>
      <c r="H2864" t="n">
        <v>4.6</v>
      </c>
    </row>
    <row r="2865">
      <c r="A2865" t="inlineStr">
        <is>
          <t>2016-W5-2016-PACO-Y7867</t>
        </is>
      </c>
      <c r="B2865" t="n">
        <v>2016</v>
      </c>
      <c r="C2865" t="n">
        <v>5</v>
      </c>
      <c r="D2865" t="inlineStr">
        <is>
          <t>2016-PACO</t>
        </is>
      </c>
      <c r="E2865" t="inlineStr">
        <is>
          <t>Y7867</t>
        </is>
      </c>
      <c r="F2865" t="inlineStr">
        <is>
          <t>K</t>
        </is>
      </c>
      <c r="G2865" t="inlineStr">
        <is>
          <t>Yes</t>
        </is>
      </c>
      <c r="H2865" t="n">
        <v>7</v>
      </c>
    </row>
    <row r="2866">
      <c r="A2866" t="inlineStr">
        <is>
          <t>2016-W5-2016-PACO-Y-DEF:new-england</t>
        </is>
      </c>
      <c r="B2866" t="n">
        <v>2016</v>
      </c>
      <c r="C2866" t="n">
        <v>5</v>
      </c>
      <c r="D2866" t="inlineStr">
        <is>
          <t>2016-PACO</t>
        </is>
      </c>
      <c r="E2866" t="inlineStr">
        <is>
          <t>Y-DEF:new-england</t>
        </is>
      </c>
      <c r="F2866" t="inlineStr">
        <is>
          <t>DST</t>
        </is>
      </c>
      <c r="G2866" t="inlineStr">
        <is>
          <t>Yes</t>
        </is>
      </c>
      <c r="H2866" t="n">
        <v>10</v>
      </c>
    </row>
    <row r="2867">
      <c r="A2867" t="inlineStr">
        <is>
          <t>2016-W5-2016-PACO-Y23997</t>
        </is>
      </c>
      <c r="B2867" t="n">
        <v>2016</v>
      </c>
      <c r="C2867" t="n">
        <v>5</v>
      </c>
      <c r="D2867" t="inlineStr">
        <is>
          <t>2016-PACO</t>
        </is>
      </c>
      <c r="E2867" t="inlineStr">
        <is>
          <t>Y23997</t>
        </is>
      </c>
      <c r="F2867" t="inlineStr">
        <is>
          <t>BN</t>
        </is>
      </c>
      <c r="G2867" t="inlineStr">
        <is>
          <t>No</t>
        </is>
      </c>
      <c r="H2867" t="n">
        <v>10.9</v>
      </c>
    </row>
    <row r="2868">
      <c r="A2868" t="inlineStr">
        <is>
          <t>2016-W5-2016-PACO-Y26804</t>
        </is>
      </c>
      <c r="B2868" t="n">
        <v>2016</v>
      </c>
      <c r="C2868" t="n">
        <v>5</v>
      </c>
      <c r="D2868" t="inlineStr">
        <is>
          <t>2016-PACO</t>
        </is>
      </c>
      <c r="E2868" t="inlineStr">
        <is>
          <t>Y26804</t>
        </is>
      </c>
      <c r="F2868" t="inlineStr">
        <is>
          <t>BN</t>
        </is>
      </c>
      <c r="G2868" t="inlineStr">
        <is>
          <t>No</t>
        </is>
      </c>
      <c r="H2868" t="n">
        <v>0</v>
      </c>
    </row>
    <row r="2869">
      <c r="A2869" t="inlineStr">
        <is>
          <t>2016-W5-2016-PACO-Y28534</t>
        </is>
      </c>
      <c r="B2869" t="n">
        <v>2016</v>
      </c>
      <c r="C2869" t="n">
        <v>5</v>
      </c>
      <c r="D2869" t="inlineStr">
        <is>
          <t>2016-PACO</t>
        </is>
      </c>
      <c r="E2869" t="inlineStr">
        <is>
          <t>Y28534</t>
        </is>
      </c>
      <c r="F2869" t="inlineStr">
        <is>
          <t>BN</t>
        </is>
      </c>
      <c r="G2869" t="inlineStr">
        <is>
          <t>No</t>
        </is>
      </c>
      <c r="H2869" t="n">
        <v>0</v>
      </c>
    </row>
    <row r="2870">
      <c r="A2870" t="inlineStr">
        <is>
          <t>2016-W5-2016-PACO-Y26660</t>
        </is>
      </c>
      <c r="B2870" t="n">
        <v>2016</v>
      </c>
      <c r="C2870" t="n">
        <v>5</v>
      </c>
      <c r="D2870" t="inlineStr">
        <is>
          <t>2016-PACO</t>
        </is>
      </c>
      <c r="E2870" t="inlineStr">
        <is>
          <t>Y26660</t>
        </is>
      </c>
      <c r="F2870" t="inlineStr">
        <is>
          <t>BN</t>
        </is>
      </c>
      <c r="G2870" t="inlineStr">
        <is>
          <t>No</t>
        </is>
      </c>
      <c r="H2870" t="n">
        <v>9.6</v>
      </c>
    </row>
    <row r="2871">
      <c r="A2871" t="inlineStr">
        <is>
          <t>2016-W5-2016-PACO-Y28465</t>
        </is>
      </c>
      <c r="B2871" t="n">
        <v>2016</v>
      </c>
      <c r="C2871" t="n">
        <v>5</v>
      </c>
      <c r="D2871" t="inlineStr">
        <is>
          <t>2016-PACO</t>
        </is>
      </c>
      <c r="E2871" t="inlineStr">
        <is>
          <t>Y28465</t>
        </is>
      </c>
      <c r="F2871" t="inlineStr">
        <is>
          <t>BN</t>
        </is>
      </c>
      <c r="G2871" t="inlineStr">
        <is>
          <t>No</t>
        </is>
      </c>
      <c r="H2871" t="n">
        <v>2.2</v>
      </c>
    </row>
    <row r="2872">
      <c r="A2872" t="inlineStr">
        <is>
          <t>2016-W5-2016-PACO-Y8819</t>
        </is>
      </c>
      <c r="B2872" t="n">
        <v>2016</v>
      </c>
      <c r="C2872" t="n">
        <v>5</v>
      </c>
      <c r="D2872" t="inlineStr">
        <is>
          <t>2016-PACO</t>
        </is>
      </c>
      <c r="E2872" t="inlineStr">
        <is>
          <t>Y8819</t>
        </is>
      </c>
      <c r="F2872" t="inlineStr">
        <is>
          <t>BN</t>
        </is>
      </c>
      <c r="G2872" t="inlineStr">
        <is>
          <t>No</t>
        </is>
      </c>
      <c r="H2872" t="n">
        <v>4.3</v>
      </c>
    </row>
    <row r="2873">
      <c r="A2873" t="inlineStr">
        <is>
          <t>2016-W5-2016-ALEXAODE-Y6770</t>
        </is>
      </c>
      <c r="B2873" t="n">
        <v>2016</v>
      </c>
      <c r="C2873" t="n">
        <v>5</v>
      </c>
      <c r="D2873" t="inlineStr">
        <is>
          <t>2016-ALEXAODE</t>
        </is>
      </c>
      <c r="E2873" t="inlineStr">
        <is>
          <t>Y6770</t>
        </is>
      </c>
      <c r="F2873" t="inlineStr">
        <is>
          <t>QB</t>
        </is>
      </c>
      <c r="G2873" t="inlineStr">
        <is>
          <t>Yes</t>
        </is>
      </c>
      <c r="H2873" t="n">
        <v>35.2</v>
      </c>
    </row>
    <row r="2874">
      <c r="A2874" t="inlineStr">
        <is>
          <t>2016-W5-2016-ALEXAODE-Y25755</t>
        </is>
      </c>
      <c r="B2874" t="n">
        <v>2016</v>
      </c>
      <c r="C2874" t="n">
        <v>5</v>
      </c>
      <c r="D2874" t="inlineStr">
        <is>
          <t>2016-ALEXAODE</t>
        </is>
      </c>
      <c r="E2874" t="inlineStr">
        <is>
          <t>Y25755</t>
        </is>
      </c>
      <c r="F2874" t="inlineStr">
        <is>
          <t>WR</t>
        </is>
      </c>
      <c r="G2874" t="inlineStr">
        <is>
          <t>Yes</t>
        </is>
      </c>
      <c r="H2874" t="n">
        <v>7.7</v>
      </c>
    </row>
    <row r="2875">
      <c r="A2875" t="inlineStr">
        <is>
          <t>2016-W5-2016-ALEXAODE-Y28402</t>
        </is>
      </c>
      <c r="B2875" t="n">
        <v>2016</v>
      </c>
      <c r="C2875" t="n">
        <v>5</v>
      </c>
      <c r="D2875" t="inlineStr">
        <is>
          <t>2016-ALEXAODE</t>
        </is>
      </c>
      <c r="E2875" t="inlineStr">
        <is>
          <t>Y28402</t>
        </is>
      </c>
      <c r="F2875" t="inlineStr">
        <is>
          <t>WR</t>
        </is>
      </c>
      <c r="G2875" t="inlineStr">
        <is>
          <t>Yes</t>
        </is>
      </c>
      <c r="H2875" t="n">
        <v>7</v>
      </c>
    </row>
    <row r="2876">
      <c r="A2876" t="inlineStr">
        <is>
          <t>2016-W5-2016-ALEXAODE-Y27631</t>
        </is>
      </c>
      <c r="B2876" t="n">
        <v>2016</v>
      </c>
      <c r="C2876" t="n">
        <v>5</v>
      </c>
      <c r="D2876" t="inlineStr">
        <is>
          <t>2016-ALEXAODE</t>
        </is>
      </c>
      <c r="E2876" t="inlineStr">
        <is>
          <t>Y27631</t>
        </is>
      </c>
      <c r="F2876" t="inlineStr">
        <is>
          <t>RB</t>
        </is>
      </c>
      <c r="G2876" t="inlineStr">
        <is>
          <t>Yes</t>
        </is>
      </c>
      <c r="H2876" t="n">
        <v>18.3</v>
      </c>
    </row>
    <row r="2877">
      <c r="A2877" t="inlineStr">
        <is>
          <t>2016-W5-2016-ALEXAODE-Y24932</t>
        </is>
      </c>
      <c r="B2877" t="n">
        <v>2016</v>
      </c>
      <c r="C2877" t="n">
        <v>5</v>
      </c>
      <c r="D2877" t="inlineStr">
        <is>
          <t>2016-ALEXAODE</t>
        </is>
      </c>
      <c r="E2877" t="inlineStr">
        <is>
          <t>Y24932</t>
        </is>
      </c>
      <c r="F2877" t="inlineStr">
        <is>
          <t>RB</t>
        </is>
      </c>
      <c r="G2877" t="inlineStr">
        <is>
          <t>Yes</t>
        </is>
      </c>
      <c r="H2877" t="n">
        <v>12.9</v>
      </c>
    </row>
    <row r="2878">
      <c r="A2878" t="inlineStr">
        <is>
          <t>2016-W5-2016-ALEXAODE-Y26658</t>
        </is>
      </c>
      <c r="B2878" t="n">
        <v>2016</v>
      </c>
      <c r="C2878" t="n">
        <v>5</v>
      </c>
      <c r="D2878" t="inlineStr">
        <is>
          <t>2016-ALEXAODE</t>
        </is>
      </c>
      <c r="E2878" t="inlineStr">
        <is>
          <t>Y26658</t>
        </is>
      </c>
      <c r="F2878" t="inlineStr">
        <is>
          <t>TE</t>
        </is>
      </c>
      <c r="G2878" t="inlineStr">
        <is>
          <t>Yes</t>
        </is>
      </c>
      <c r="H2878" t="n">
        <v>3.7</v>
      </c>
    </row>
    <row r="2879">
      <c r="A2879" t="inlineStr">
        <is>
          <t>2016-W5-2016-ALEXAODE-Y28417</t>
        </is>
      </c>
      <c r="B2879" t="n">
        <v>2016</v>
      </c>
      <c r="C2879" t="n">
        <v>5</v>
      </c>
      <c r="D2879" t="inlineStr">
        <is>
          <t>2016-ALEXAODE</t>
        </is>
      </c>
      <c r="E2879" t="inlineStr">
        <is>
          <t>Y28417</t>
        </is>
      </c>
      <c r="F2879" t="inlineStr">
        <is>
          <t>W/R/T FLEX</t>
        </is>
      </c>
      <c r="G2879" t="inlineStr">
        <is>
          <t>Yes</t>
        </is>
      </c>
      <c r="H2879" t="n">
        <v>2.6</v>
      </c>
    </row>
    <row r="2880">
      <c r="A2880" t="inlineStr">
        <is>
          <t>2016-W5-2016-ALEXAODE-Y28103</t>
        </is>
      </c>
      <c r="B2880" t="n">
        <v>2016</v>
      </c>
      <c r="C2880" t="n">
        <v>5</v>
      </c>
      <c r="D2880" t="inlineStr">
        <is>
          <t>2016-ALEXAODE</t>
        </is>
      </c>
      <c r="E2880" t="inlineStr">
        <is>
          <t>Y28103</t>
        </is>
      </c>
      <c r="F2880" t="inlineStr">
        <is>
          <t>K</t>
        </is>
      </c>
      <c r="G2880" t="inlineStr">
        <is>
          <t>Yes</t>
        </is>
      </c>
      <c r="H2880" t="n">
        <v>7</v>
      </c>
    </row>
    <row r="2881">
      <c r="A2881" t="inlineStr">
        <is>
          <t>2016-W5-2016-ALEXAODE-Y-DEF:pittsburgh</t>
        </is>
      </c>
      <c r="B2881" t="n">
        <v>2016</v>
      </c>
      <c r="C2881" t="n">
        <v>5</v>
      </c>
      <c r="D2881" t="inlineStr">
        <is>
          <t>2016-ALEXAODE</t>
        </is>
      </c>
      <c r="E2881" t="inlineStr">
        <is>
          <t>Y-DEF:pittsburgh</t>
        </is>
      </c>
      <c r="F2881" t="inlineStr">
        <is>
          <t>DST</t>
        </is>
      </c>
      <c r="G2881" t="inlineStr">
        <is>
          <t>Yes</t>
        </is>
      </c>
      <c r="H2881" t="n">
        <v>7</v>
      </c>
    </row>
    <row r="2882">
      <c r="A2882" t="inlineStr">
        <is>
          <t>2016-W5-2016-ALEXAODE-Y7776</t>
        </is>
      </c>
      <c r="B2882" t="n">
        <v>2016</v>
      </c>
      <c r="C2882" t="n">
        <v>5</v>
      </c>
      <c r="D2882" t="inlineStr">
        <is>
          <t>2016-ALEXAODE</t>
        </is>
      </c>
      <c r="E2882" t="inlineStr">
        <is>
          <t>Y7776</t>
        </is>
      </c>
      <c r="F2882" t="inlineStr">
        <is>
          <t>BN</t>
        </is>
      </c>
      <c r="G2882" t="inlineStr">
        <is>
          <t>No</t>
        </is>
      </c>
      <c r="H2882" t="n">
        <v>0</v>
      </c>
    </row>
    <row r="2883">
      <c r="A2883" t="inlineStr">
        <is>
          <t>2016-W5-2016-ALEXAODE-Y24070</t>
        </is>
      </c>
      <c r="B2883" t="n">
        <v>2016</v>
      </c>
      <c r="C2883" t="n">
        <v>5</v>
      </c>
      <c r="D2883" t="inlineStr">
        <is>
          <t>2016-ALEXAODE</t>
        </is>
      </c>
      <c r="E2883" t="inlineStr">
        <is>
          <t>Y24070</t>
        </is>
      </c>
      <c r="F2883" t="inlineStr">
        <is>
          <t>BN</t>
        </is>
      </c>
      <c r="G2883" t="inlineStr">
        <is>
          <t>No</t>
        </is>
      </c>
      <c r="H2883" t="n">
        <v>0</v>
      </c>
    </row>
    <row r="2884">
      <c r="A2884" t="inlineStr">
        <is>
          <t>2016-W5-2016-ALEXAODE-Y24062</t>
        </is>
      </c>
      <c r="B2884" t="n">
        <v>2016</v>
      </c>
      <c r="C2884" t="n">
        <v>5</v>
      </c>
      <c r="D2884" t="inlineStr">
        <is>
          <t>2016-ALEXAODE</t>
        </is>
      </c>
      <c r="E2884" t="inlineStr">
        <is>
          <t>Y24062</t>
        </is>
      </c>
      <c r="F2884" t="inlineStr">
        <is>
          <t>BN</t>
        </is>
      </c>
      <c r="G2884" t="inlineStr">
        <is>
          <t>No</t>
        </is>
      </c>
      <c r="H2884" t="n">
        <v>0</v>
      </c>
    </row>
    <row r="2885">
      <c r="A2885" t="inlineStr">
        <is>
          <t>2016-W5-2016-ALEXAODE-Y8780</t>
        </is>
      </c>
      <c r="B2885" t="n">
        <v>2016</v>
      </c>
      <c r="C2885" t="n">
        <v>5</v>
      </c>
      <c r="D2885" t="inlineStr">
        <is>
          <t>2016-ALEXAODE</t>
        </is>
      </c>
      <c r="E2885" t="inlineStr">
        <is>
          <t>Y8780</t>
        </is>
      </c>
      <c r="F2885" t="inlineStr">
        <is>
          <t>BN</t>
        </is>
      </c>
      <c r="G2885" t="inlineStr">
        <is>
          <t>No</t>
        </is>
      </c>
      <c r="H2885" t="n">
        <v>14.98</v>
      </c>
    </row>
    <row r="2886">
      <c r="A2886" t="inlineStr">
        <is>
          <t>2016-W5-2016-ALEXAODE-Y27737</t>
        </is>
      </c>
      <c r="B2886" t="n">
        <v>2016</v>
      </c>
      <c r="C2886" t="n">
        <v>5</v>
      </c>
      <c r="D2886" t="inlineStr">
        <is>
          <t>2016-ALEXAODE</t>
        </is>
      </c>
      <c r="E2886" t="inlineStr">
        <is>
          <t>Y27737</t>
        </is>
      </c>
      <c r="F2886" t="inlineStr">
        <is>
          <t>BN</t>
        </is>
      </c>
      <c r="G2886" t="inlineStr">
        <is>
          <t>No</t>
        </is>
      </c>
      <c r="H2886" t="n">
        <v>5.1</v>
      </c>
    </row>
    <row r="2887">
      <c r="A2887" t="inlineStr">
        <is>
          <t>2016-W5-2016-ALEXAODE-Y9066</t>
        </is>
      </c>
      <c r="B2887" t="n">
        <v>2016</v>
      </c>
      <c r="C2887" t="n">
        <v>5</v>
      </c>
      <c r="D2887" t="inlineStr">
        <is>
          <t>2016-ALEXAODE</t>
        </is>
      </c>
      <c r="E2887" t="inlineStr">
        <is>
          <t>Y9066</t>
        </is>
      </c>
      <c r="F2887" t="inlineStr">
        <is>
          <t>BN</t>
        </is>
      </c>
      <c r="G2887" t="inlineStr">
        <is>
          <t>No</t>
        </is>
      </c>
      <c r="H2887" t="n">
        <v>0</v>
      </c>
    </row>
    <row r="2888">
      <c r="A2888" t="inlineStr">
        <is>
          <t>2016-W5-2016-ISAROD-Y7426</t>
        </is>
      </c>
      <c r="B2888" t="n">
        <v>2016</v>
      </c>
      <c r="C2888" t="n">
        <v>5</v>
      </c>
      <c r="D2888" t="inlineStr">
        <is>
          <t>2016-ISAROD</t>
        </is>
      </c>
      <c r="E2888" t="inlineStr">
        <is>
          <t>Y7426</t>
        </is>
      </c>
      <c r="F2888" t="inlineStr">
        <is>
          <t>QB</t>
        </is>
      </c>
      <c r="G2888" t="inlineStr">
        <is>
          <t>Yes</t>
        </is>
      </c>
      <c r="H2888" t="n">
        <v>15.1</v>
      </c>
    </row>
    <row r="2889">
      <c r="A2889" t="inlineStr">
        <is>
          <t>2016-W5-2016-ISAROD-Y25876</t>
        </is>
      </c>
      <c r="B2889" t="n">
        <v>2016</v>
      </c>
      <c r="C2889" t="n">
        <v>5</v>
      </c>
      <c r="D2889" t="inlineStr">
        <is>
          <t>2016-ISAROD</t>
        </is>
      </c>
      <c r="E2889" t="inlineStr">
        <is>
          <t>Y25876</t>
        </is>
      </c>
      <c r="F2889" t="inlineStr">
        <is>
          <t>WR</t>
        </is>
      </c>
      <c r="G2889" t="inlineStr">
        <is>
          <t>Yes</t>
        </is>
      </c>
      <c r="H2889" t="n">
        <v>9.699999999999999</v>
      </c>
    </row>
    <row r="2890">
      <c r="A2890" t="inlineStr">
        <is>
          <t>2016-W5-2016-ISAROD-Y29255</t>
        </is>
      </c>
      <c r="B2890" t="n">
        <v>2016</v>
      </c>
      <c r="C2890" t="n">
        <v>5</v>
      </c>
      <c r="D2890" t="inlineStr">
        <is>
          <t>2016-ISAROD</t>
        </is>
      </c>
      <c r="E2890" t="inlineStr">
        <is>
          <t>Y29255</t>
        </is>
      </c>
      <c r="F2890" t="inlineStr">
        <is>
          <t>WR</t>
        </is>
      </c>
      <c r="G2890" t="inlineStr">
        <is>
          <t>Yes</t>
        </is>
      </c>
      <c r="H2890" t="n">
        <v>0.4</v>
      </c>
    </row>
    <row r="2891">
      <c r="A2891" t="inlineStr">
        <is>
          <t>2016-W5-2016-ISAROD-Y28398</t>
        </is>
      </c>
      <c r="B2891" t="n">
        <v>2016</v>
      </c>
      <c r="C2891" t="n">
        <v>5</v>
      </c>
      <c r="D2891" t="inlineStr">
        <is>
          <t>2016-ISAROD</t>
        </is>
      </c>
      <c r="E2891" t="inlineStr">
        <is>
          <t>Y28398</t>
        </is>
      </c>
      <c r="F2891" t="inlineStr">
        <is>
          <t>RB</t>
        </is>
      </c>
      <c r="G2891" t="inlineStr">
        <is>
          <t>Yes</t>
        </is>
      </c>
      <c r="H2891" t="n">
        <v>14.8</v>
      </c>
    </row>
    <row r="2892">
      <c r="A2892" t="inlineStr">
        <is>
          <t>2016-W5-2016-ISAROD-Y28562</t>
        </is>
      </c>
      <c r="B2892" t="n">
        <v>2016</v>
      </c>
      <c r="C2892" t="n">
        <v>5</v>
      </c>
      <c r="D2892" t="inlineStr">
        <is>
          <t>2016-ISAROD</t>
        </is>
      </c>
      <c r="E2892" t="inlineStr">
        <is>
          <t>Y28562</t>
        </is>
      </c>
      <c r="F2892" t="inlineStr">
        <is>
          <t>RB</t>
        </is>
      </c>
      <c r="G2892" t="inlineStr">
        <is>
          <t>Yes</t>
        </is>
      </c>
      <c r="H2892" t="n">
        <v>20.5</v>
      </c>
    </row>
    <row r="2893">
      <c r="A2893" t="inlineStr">
        <is>
          <t>2016-W5-2016-ISAROD-Y24830</t>
        </is>
      </c>
      <c r="B2893" t="n">
        <v>2016</v>
      </c>
      <c r="C2893" t="n">
        <v>5</v>
      </c>
      <c r="D2893" t="inlineStr">
        <is>
          <t>2016-ISAROD</t>
        </is>
      </c>
      <c r="E2893" t="inlineStr">
        <is>
          <t>Y24830</t>
        </is>
      </c>
      <c r="F2893" t="inlineStr">
        <is>
          <t>TE</t>
        </is>
      </c>
      <c r="G2893" t="inlineStr">
        <is>
          <t>Yes</t>
        </is>
      </c>
      <c r="H2893" t="n">
        <v>1.5</v>
      </c>
    </row>
    <row r="2894">
      <c r="A2894" t="inlineStr">
        <is>
          <t>2016-W5-2016-ISAROD-Y25810</t>
        </is>
      </c>
      <c r="B2894" t="n">
        <v>2016</v>
      </c>
      <c r="C2894" t="n">
        <v>5</v>
      </c>
      <c r="D2894" t="inlineStr">
        <is>
          <t>2016-ISAROD</t>
        </is>
      </c>
      <c r="E2894" t="inlineStr">
        <is>
          <t>Y25810</t>
        </is>
      </c>
      <c r="F2894" t="inlineStr">
        <is>
          <t>W/R/T FLEX</t>
        </is>
      </c>
      <c r="G2894" t="inlineStr">
        <is>
          <t>Yes</t>
        </is>
      </c>
      <c r="H2894" t="n">
        <v>11.7</v>
      </c>
    </row>
    <row r="2895">
      <c r="A2895" t="inlineStr">
        <is>
          <t>2016-W5-2016-ISAROD-Y26534</t>
        </is>
      </c>
      <c r="B2895" t="n">
        <v>2016</v>
      </c>
      <c r="C2895" t="n">
        <v>5</v>
      </c>
      <c r="D2895" t="inlineStr">
        <is>
          <t>2016-ISAROD</t>
        </is>
      </c>
      <c r="E2895" t="inlineStr">
        <is>
          <t>Y26534</t>
        </is>
      </c>
      <c r="F2895" t="inlineStr">
        <is>
          <t>K</t>
        </is>
      </c>
      <c r="G2895" t="inlineStr">
        <is>
          <t>Yes</t>
        </is>
      </c>
      <c r="H2895" t="n">
        <v>4</v>
      </c>
    </row>
    <row r="2896">
      <c r="A2896" t="inlineStr">
        <is>
          <t>2016-W5-2016-ISAROD-Y-DEF:cincinnati</t>
        </is>
      </c>
      <c r="B2896" t="n">
        <v>2016</v>
      </c>
      <c r="C2896" t="n">
        <v>5</v>
      </c>
      <c r="D2896" t="inlineStr">
        <is>
          <t>2016-ISAROD</t>
        </is>
      </c>
      <c r="E2896" t="inlineStr">
        <is>
          <t>Y-DEF:cincinnati</t>
        </is>
      </c>
      <c r="F2896" t="inlineStr">
        <is>
          <t>DST</t>
        </is>
      </c>
      <c r="G2896" t="inlineStr">
        <is>
          <t>Yes</t>
        </is>
      </c>
      <c r="H2896" t="n">
        <v>2</v>
      </c>
    </row>
    <row r="2897">
      <c r="A2897" t="inlineStr">
        <is>
          <t>2016-W5-2016-ISAROD-Y26596</t>
        </is>
      </c>
      <c r="B2897" t="n">
        <v>2016</v>
      </c>
      <c r="C2897" t="n">
        <v>5</v>
      </c>
      <c r="D2897" t="inlineStr">
        <is>
          <t>2016-ISAROD</t>
        </is>
      </c>
      <c r="E2897" t="inlineStr">
        <is>
          <t>Y26596</t>
        </is>
      </c>
      <c r="F2897" t="inlineStr">
        <is>
          <t>BN</t>
        </is>
      </c>
      <c r="G2897" t="inlineStr">
        <is>
          <t>No</t>
        </is>
      </c>
      <c r="H2897" t="n">
        <v>5.4</v>
      </c>
    </row>
    <row r="2898">
      <c r="A2898" t="inlineStr">
        <is>
          <t>2016-W5-2016-ISAROD-Y24788</t>
        </is>
      </c>
      <c r="B2898" t="n">
        <v>2016</v>
      </c>
      <c r="C2898" t="n">
        <v>5</v>
      </c>
      <c r="D2898" t="inlineStr">
        <is>
          <t>2016-ISAROD</t>
        </is>
      </c>
      <c r="E2898" t="inlineStr">
        <is>
          <t>Y24788</t>
        </is>
      </c>
      <c r="F2898" t="inlineStr">
        <is>
          <t>BN</t>
        </is>
      </c>
      <c r="G2898" t="inlineStr">
        <is>
          <t>No</t>
        </is>
      </c>
      <c r="H2898" t="n">
        <v>0</v>
      </c>
    </row>
    <row r="2899">
      <c r="A2899" t="inlineStr">
        <is>
          <t>2016-W5-2016-ISAROD-Y24815</t>
        </is>
      </c>
      <c r="B2899" t="n">
        <v>2016</v>
      </c>
      <c r="C2899" t="n">
        <v>5</v>
      </c>
      <c r="D2899" t="inlineStr">
        <is>
          <t>2016-ISAROD</t>
        </is>
      </c>
      <c r="E2899" t="inlineStr">
        <is>
          <t>Y24815</t>
        </is>
      </c>
      <c r="F2899" t="inlineStr">
        <is>
          <t>BN</t>
        </is>
      </c>
      <c r="G2899" t="inlineStr">
        <is>
          <t>No</t>
        </is>
      </c>
      <c r="H2899" t="n">
        <v>0</v>
      </c>
    </row>
    <row r="2900">
      <c r="A2900" t="inlineStr">
        <is>
          <t>2016-W5-2016-ISAROD-Y27874</t>
        </is>
      </c>
      <c r="B2900" t="n">
        <v>2016</v>
      </c>
      <c r="C2900" t="n">
        <v>5</v>
      </c>
      <c r="D2900" t="inlineStr">
        <is>
          <t>2016-ISAROD</t>
        </is>
      </c>
      <c r="E2900" t="inlineStr">
        <is>
          <t>Y27874</t>
        </is>
      </c>
      <c r="F2900" t="inlineStr">
        <is>
          <t>BN</t>
        </is>
      </c>
      <c r="G2900" t="inlineStr">
        <is>
          <t>No</t>
        </is>
      </c>
      <c r="H2900" t="n">
        <v>0</v>
      </c>
    </row>
    <row r="2901">
      <c r="A2901" t="inlineStr">
        <is>
          <t>2016-W5-2016-ISAROD-Y7924</t>
        </is>
      </c>
      <c r="B2901" t="n">
        <v>2016</v>
      </c>
      <c r="C2901" t="n">
        <v>5</v>
      </c>
      <c r="D2901" t="inlineStr">
        <is>
          <t>2016-ISAROD</t>
        </is>
      </c>
      <c r="E2901" t="inlineStr">
        <is>
          <t>Y7924</t>
        </is>
      </c>
      <c r="F2901" t="inlineStr">
        <is>
          <t>BN</t>
        </is>
      </c>
      <c r="G2901" t="inlineStr">
        <is>
          <t>No</t>
        </is>
      </c>
      <c r="H2901" t="n">
        <v>12.6</v>
      </c>
    </row>
    <row r="2902">
      <c r="A2902" t="inlineStr">
        <is>
          <t>2016-W5-2016-ISAROD-Y29281</t>
        </is>
      </c>
      <c r="B2902" t="n">
        <v>2016</v>
      </c>
      <c r="C2902" t="n">
        <v>5</v>
      </c>
      <c r="D2902" t="inlineStr">
        <is>
          <t>2016-ISAROD</t>
        </is>
      </c>
      <c r="E2902" t="inlineStr">
        <is>
          <t>Y29281</t>
        </is>
      </c>
      <c r="F2902" t="inlineStr">
        <is>
          <t>BN</t>
        </is>
      </c>
      <c r="G2902" t="inlineStr">
        <is>
          <t>No</t>
        </is>
      </c>
      <c r="H2902" t="n">
        <v>0</v>
      </c>
    </row>
    <row r="2903">
      <c r="A2903" t="inlineStr">
        <is>
          <t>2016-W5-2016-TONYCLIF-Y24822</t>
        </is>
      </c>
      <c r="B2903" t="n">
        <v>2016</v>
      </c>
      <c r="C2903" t="n">
        <v>5</v>
      </c>
      <c r="D2903" t="inlineStr">
        <is>
          <t>2016-TONYCLIF</t>
        </is>
      </c>
      <c r="E2903" t="inlineStr">
        <is>
          <t>Y24822</t>
        </is>
      </c>
      <c r="F2903" t="inlineStr">
        <is>
          <t>QB</t>
        </is>
      </c>
      <c r="G2903" t="inlineStr">
        <is>
          <t>Yes</t>
        </is>
      </c>
      <c r="H2903" t="n">
        <v>22.16</v>
      </c>
    </row>
    <row r="2904">
      <c r="A2904" t="inlineStr">
        <is>
          <t>2016-W5-2016-TONYCLIF-Y24171</t>
        </is>
      </c>
      <c r="B2904" t="n">
        <v>2016</v>
      </c>
      <c r="C2904" t="n">
        <v>5</v>
      </c>
      <c r="D2904" t="inlineStr">
        <is>
          <t>2016-TONYCLIF</t>
        </is>
      </c>
      <c r="E2904" t="inlineStr">
        <is>
          <t>Y24171</t>
        </is>
      </c>
      <c r="F2904" t="inlineStr">
        <is>
          <t>WR</t>
        </is>
      </c>
      <c r="G2904" t="inlineStr">
        <is>
          <t>Yes</t>
        </is>
      </c>
      <c r="H2904" t="n">
        <v>13.8</v>
      </c>
    </row>
    <row r="2905">
      <c r="A2905" t="inlineStr">
        <is>
          <t>2016-W5-2016-TONYCLIF-Y28392</t>
        </is>
      </c>
      <c r="B2905" t="n">
        <v>2016</v>
      </c>
      <c r="C2905" t="n">
        <v>5</v>
      </c>
      <c r="D2905" t="inlineStr">
        <is>
          <t>2016-TONYCLIF</t>
        </is>
      </c>
      <c r="E2905" t="inlineStr">
        <is>
          <t>Y28392</t>
        </is>
      </c>
      <c r="F2905" t="inlineStr">
        <is>
          <t>WR</t>
        </is>
      </c>
      <c r="G2905" t="inlineStr">
        <is>
          <t>Yes</t>
        </is>
      </c>
      <c r="H2905" t="n">
        <v>21.8</v>
      </c>
    </row>
    <row r="2906">
      <c r="A2906" t="inlineStr">
        <is>
          <t>2016-W5-2016-TONYCLIF-Y28014</t>
        </is>
      </c>
      <c r="B2906" t="n">
        <v>2016</v>
      </c>
      <c r="C2906" t="n">
        <v>5</v>
      </c>
      <c r="D2906" t="inlineStr">
        <is>
          <t>2016-TONYCLIF</t>
        </is>
      </c>
      <c r="E2906" t="inlineStr">
        <is>
          <t>Y28014</t>
        </is>
      </c>
      <c r="F2906" t="inlineStr">
        <is>
          <t>RB</t>
        </is>
      </c>
      <c r="G2906" t="inlineStr">
        <is>
          <t>Yes</t>
        </is>
      </c>
      <c r="H2906" t="n">
        <v>4</v>
      </c>
    </row>
    <row r="2907">
      <c r="A2907" t="inlineStr">
        <is>
          <t>2016-W5-2016-TONYCLIF-Y29377</t>
        </is>
      </c>
      <c r="B2907" t="n">
        <v>2016</v>
      </c>
      <c r="C2907" t="n">
        <v>5</v>
      </c>
      <c r="D2907" t="inlineStr">
        <is>
          <t>2016-TONYCLIF</t>
        </is>
      </c>
      <c r="E2907" t="inlineStr">
        <is>
          <t>Y29377</t>
        </is>
      </c>
      <c r="F2907" t="inlineStr">
        <is>
          <t>RB</t>
        </is>
      </c>
      <c r="G2907" t="inlineStr">
        <is>
          <t>Yes</t>
        </is>
      </c>
      <c r="H2907" t="n">
        <v>5.2</v>
      </c>
    </row>
    <row r="2908">
      <c r="A2908" t="inlineStr">
        <is>
          <t>2016-W5-2016-TONYCLIF-Y6405</t>
        </is>
      </c>
      <c r="B2908" t="n">
        <v>2016</v>
      </c>
      <c r="C2908" t="n">
        <v>5</v>
      </c>
      <c r="D2908" t="inlineStr">
        <is>
          <t>2016-TONYCLIF</t>
        </is>
      </c>
      <c r="E2908" t="inlineStr">
        <is>
          <t>Y6405</t>
        </is>
      </c>
      <c r="F2908" t="inlineStr">
        <is>
          <t>TE</t>
        </is>
      </c>
      <c r="G2908" t="inlineStr">
        <is>
          <t>Yes</t>
        </is>
      </c>
      <c r="H2908" t="n">
        <v>4.3</v>
      </c>
    </row>
    <row r="2909">
      <c r="A2909" t="inlineStr">
        <is>
          <t>2016-W5-2016-TONYCLIF-Y9274</t>
        </is>
      </c>
      <c r="B2909" t="n">
        <v>2016</v>
      </c>
      <c r="C2909" t="n">
        <v>5</v>
      </c>
      <c r="D2909" t="inlineStr">
        <is>
          <t>2016-TONYCLIF</t>
        </is>
      </c>
      <c r="E2909" t="inlineStr">
        <is>
          <t>Y9274</t>
        </is>
      </c>
      <c r="F2909" t="inlineStr">
        <is>
          <t>W/R/T FLEX</t>
        </is>
      </c>
      <c r="G2909" t="inlineStr">
        <is>
          <t>Yes</t>
        </is>
      </c>
      <c r="H2909" t="n">
        <v>10.7</v>
      </c>
    </row>
    <row r="2910">
      <c r="A2910" t="inlineStr">
        <is>
          <t>2016-W5-2016-TONYCLIF-Y28685</t>
        </is>
      </c>
      <c r="B2910" t="n">
        <v>2016</v>
      </c>
      <c r="C2910" t="n">
        <v>5</v>
      </c>
      <c r="D2910" t="inlineStr">
        <is>
          <t>2016-TONYCLIF</t>
        </is>
      </c>
      <c r="E2910" t="inlineStr">
        <is>
          <t>Y28685</t>
        </is>
      </c>
      <c r="F2910" t="inlineStr">
        <is>
          <t>K</t>
        </is>
      </c>
      <c r="G2910" t="inlineStr">
        <is>
          <t>Yes</t>
        </is>
      </c>
      <c r="H2910" t="n">
        <v>7</v>
      </c>
    </row>
    <row r="2911">
      <c r="A2911" t="inlineStr">
        <is>
          <t>2016-W5-2016-TONYCLIF-Y-DEF:las-vegas</t>
        </is>
      </c>
      <c r="B2911" t="n">
        <v>2016</v>
      </c>
      <c r="C2911" t="n">
        <v>5</v>
      </c>
      <c r="D2911" t="inlineStr">
        <is>
          <t>2016-TONYCLIF</t>
        </is>
      </c>
      <c r="E2911" t="inlineStr">
        <is>
          <t>Y-DEF:las-vegas</t>
        </is>
      </c>
      <c r="F2911" t="inlineStr">
        <is>
          <t>DST</t>
        </is>
      </c>
      <c r="G2911" t="inlineStr">
        <is>
          <t>Yes</t>
        </is>
      </c>
      <c r="H2911" t="n">
        <v>9</v>
      </c>
    </row>
    <row r="2912">
      <c r="A2912" t="inlineStr">
        <is>
          <t>2016-W5-2016-TONYCLIF-Y29279</t>
        </is>
      </c>
      <c r="B2912" t="n">
        <v>2016</v>
      </c>
      <c r="C2912" t="n">
        <v>5</v>
      </c>
      <c r="D2912" t="inlineStr">
        <is>
          <t>2016-TONYCLIF</t>
        </is>
      </c>
      <c r="E2912" t="inlineStr">
        <is>
          <t>Y29279</t>
        </is>
      </c>
      <c r="F2912" t="inlineStr">
        <is>
          <t>BN</t>
        </is>
      </c>
      <c r="G2912" t="inlineStr">
        <is>
          <t>No</t>
        </is>
      </c>
      <c r="H2912" t="n">
        <v>5.4</v>
      </c>
    </row>
    <row r="2913">
      <c r="A2913" t="inlineStr">
        <is>
          <t>2016-W5-2016-TONYCLIF-Y26817</t>
        </is>
      </c>
      <c r="B2913" t="n">
        <v>2016</v>
      </c>
      <c r="C2913" t="n">
        <v>5</v>
      </c>
      <c r="D2913" t="inlineStr">
        <is>
          <t>2016-TONYCLIF</t>
        </is>
      </c>
      <c r="E2913" t="inlineStr">
        <is>
          <t>Y26817</t>
        </is>
      </c>
      <c r="F2913" t="inlineStr">
        <is>
          <t>BN</t>
        </is>
      </c>
      <c r="G2913" t="inlineStr">
        <is>
          <t>No</t>
        </is>
      </c>
      <c r="H2913" t="n">
        <v>0</v>
      </c>
    </row>
    <row r="2914">
      <c r="A2914" t="inlineStr">
        <is>
          <t>2016-W5-2016-TONYCLIF-Y26686</t>
        </is>
      </c>
      <c r="B2914" t="n">
        <v>2016</v>
      </c>
      <c r="C2914" t="n">
        <v>5</v>
      </c>
      <c r="D2914" t="inlineStr">
        <is>
          <t>2016-TONYCLIF</t>
        </is>
      </c>
      <c r="E2914" t="inlineStr">
        <is>
          <t>Y26686</t>
        </is>
      </c>
      <c r="F2914" t="inlineStr">
        <is>
          <t>BN</t>
        </is>
      </c>
      <c r="G2914" t="inlineStr">
        <is>
          <t>No</t>
        </is>
      </c>
      <c r="H2914" t="n">
        <v>0</v>
      </c>
    </row>
    <row r="2915">
      <c r="A2915" t="inlineStr">
        <is>
          <t>2016-W5-2016-TONYCLIF-Y8850</t>
        </is>
      </c>
      <c r="B2915" t="n">
        <v>2016</v>
      </c>
      <c r="C2915" t="n">
        <v>5</v>
      </c>
      <c r="D2915" t="inlineStr">
        <is>
          <t>2016-TONYCLIF</t>
        </is>
      </c>
      <c r="E2915" t="inlineStr">
        <is>
          <t>Y8850</t>
        </is>
      </c>
      <c r="F2915" t="inlineStr">
        <is>
          <t>BN</t>
        </is>
      </c>
      <c r="G2915" t="inlineStr">
        <is>
          <t>No</t>
        </is>
      </c>
      <c r="H2915" t="n">
        <v>0</v>
      </c>
    </row>
    <row r="2916">
      <c r="A2916" t="inlineStr">
        <is>
          <t>2016-W5-2016-TONYCLIF-Y6337</t>
        </is>
      </c>
      <c r="B2916" t="n">
        <v>2016</v>
      </c>
      <c r="C2916" t="n">
        <v>5</v>
      </c>
      <c r="D2916" t="inlineStr">
        <is>
          <t>2016-TONYCLIF</t>
        </is>
      </c>
      <c r="E2916" t="inlineStr">
        <is>
          <t>Y6337</t>
        </is>
      </c>
      <c r="F2916" t="inlineStr">
        <is>
          <t>BN</t>
        </is>
      </c>
      <c r="G2916" t="inlineStr">
        <is>
          <t>No</t>
        </is>
      </c>
      <c r="H2916" t="n">
        <v>0</v>
      </c>
    </row>
    <row r="2917">
      <c r="A2917" t="inlineStr">
        <is>
          <t>2016-W5-2016-TONYCLIF-Y8790</t>
        </is>
      </c>
      <c r="B2917" t="n">
        <v>2016</v>
      </c>
      <c r="C2917" t="n">
        <v>5</v>
      </c>
      <c r="D2917" t="inlineStr">
        <is>
          <t>2016-TONYCLIF</t>
        </is>
      </c>
      <c r="E2917" t="inlineStr">
        <is>
          <t>Y8790</t>
        </is>
      </c>
      <c r="F2917" t="inlineStr">
        <is>
          <t>BN</t>
        </is>
      </c>
      <c r="G2917" t="inlineStr">
        <is>
          <t>No</t>
        </is>
      </c>
      <c r="H2917" t="n">
        <v>0</v>
      </c>
    </row>
    <row r="2918">
      <c r="A2918" t="inlineStr">
        <is>
          <t>2016-W6-2016-JCHAPS-Y24967</t>
        </is>
      </c>
      <c r="B2918" t="n">
        <v>2016</v>
      </c>
      <c r="C2918" t="n">
        <v>6</v>
      </c>
      <c r="D2918" t="inlineStr">
        <is>
          <t>2016-JCHAPS</t>
        </is>
      </c>
      <c r="E2918" t="inlineStr">
        <is>
          <t>Y24967</t>
        </is>
      </c>
      <c r="F2918" t="inlineStr">
        <is>
          <t>QB</t>
        </is>
      </c>
      <c r="G2918" t="inlineStr">
        <is>
          <t>Yes</t>
        </is>
      </c>
      <c r="H2918" t="n">
        <v>19.96</v>
      </c>
    </row>
    <row r="2919">
      <c r="A2919" t="inlineStr">
        <is>
          <t>2016-W6-2016-JCHAPS-Y27589</t>
        </is>
      </c>
      <c r="B2919" t="n">
        <v>2016</v>
      </c>
      <c r="C2919" t="n">
        <v>6</v>
      </c>
      <c r="D2919" t="inlineStr">
        <is>
          <t>2016-JCHAPS</t>
        </is>
      </c>
      <c r="E2919" t="inlineStr">
        <is>
          <t>Y27589</t>
        </is>
      </c>
      <c r="F2919" t="inlineStr">
        <is>
          <t>WR</t>
        </is>
      </c>
      <c r="G2919" t="inlineStr">
        <is>
          <t>Yes</t>
        </is>
      </c>
      <c r="H2919" t="n">
        <v>4.9</v>
      </c>
    </row>
    <row r="2920">
      <c r="A2920" t="inlineStr">
        <is>
          <t>2016-W6-2016-JCHAPS-Y25105</t>
        </is>
      </c>
      <c r="B2920" t="n">
        <v>2016</v>
      </c>
      <c r="C2920" t="n">
        <v>6</v>
      </c>
      <c r="D2920" t="inlineStr">
        <is>
          <t>2016-JCHAPS</t>
        </is>
      </c>
      <c r="E2920" t="inlineStr">
        <is>
          <t>Y25105</t>
        </is>
      </c>
      <c r="F2920" t="inlineStr">
        <is>
          <t>WR</t>
        </is>
      </c>
      <c r="G2920" t="inlineStr">
        <is>
          <t>Yes</t>
        </is>
      </c>
      <c r="H2920" t="n">
        <v>3.1</v>
      </c>
    </row>
    <row r="2921">
      <c r="A2921" t="inlineStr">
        <is>
          <t>2016-W6-2016-JCHAPS-Y28474</t>
        </is>
      </c>
      <c r="B2921" t="n">
        <v>2016</v>
      </c>
      <c r="C2921" t="n">
        <v>6</v>
      </c>
      <c r="D2921" t="inlineStr">
        <is>
          <t>2016-JCHAPS</t>
        </is>
      </c>
      <c r="E2921" t="inlineStr">
        <is>
          <t>Y28474</t>
        </is>
      </c>
      <c r="F2921" t="inlineStr">
        <is>
          <t>RB</t>
        </is>
      </c>
      <c r="G2921" t="inlineStr">
        <is>
          <t>Yes</t>
        </is>
      </c>
      <c r="H2921" t="n">
        <v>31.8</v>
      </c>
    </row>
    <row r="2922">
      <c r="A2922" t="inlineStr">
        <is>
          <t>2016-W6-2016-JCHAPS-Y26685</t>
        </is>
      </c>
      <c r="B2922" t="n">
        <v>2016</v>
      </c>
      <c r="C2922" t="n">
        <v>6</v>
      </c>
      <c r="D2922" t="inlineStr">
        <is>
          <t>2016-JCHAPS</t>
        </is>
      </c>
      <c r="E2922" t="inlineStr">
        <is>
          <t>Y26685</t>
        </is>
      </c>
      <c r="F2922" t="inlineStr">
        <is>
          <t>RB</t>
        </is>
      </c>
      <c r="G2922" t="inlineStr">
        <is>
          <t>Yes</t>
        </is>
      </c>
      <c r="H2922" t="n">
        <v>20.3</v>
      </c>
    </row>
    <row r="2923">
      <c r="A2923" t="inlineStr">
        <is>
          <t>2016-W6-2016-JCHAPS-Y9444</t>
        </is>
      </c>
      <c r="B2923" t="n">
        <v>2016</v>
      </c>
      <c r="C2923" t="n">
        <v>6</v>
      </c>
      <c r="D2923" t="inlineStr">
        <is>
          <t>2016-JCHAPS</t>
        </is>
      </c>
      <c r="E2923" t="inlineStr">
        <is>
          <t>Y9444</t>
        </is>
      </c>
      <c r="F2923" t="inlineStr">
        <is>
          <t>TE</t>
        </is>
      </c>
      <c r="G2923" t="inlineStr">
        <is>
          <t>Yes</t>
        </is>
      </c>
      <c r="H2923" t="n">
        <v>3.6</v>
      </c>
    </row>
    <row r="2924">
      <c r="A2924" t="inlineStr">
        <is>
          <t>2016-W6-2016-JCHAPS-Y27622</t>
        </is>
      </c>
      <c r="B2924" t="n">
        <v>2016</v>
      </c>
      <c r="C2924" t="n">
        <v>6</v>
      </c>
      <c r="D2924" t="inlineStr">
        <is>
          <t>2016-JCHAPS</t>
        </is>
      </c>
      <c r="E2924" t="inlineStr">
        <is>
          <t>Y27622</t>
        </is>
      </c>
      <c r="F2924" t="inlineStr">
        <is>
          <t>W/R/T FLEX</t>
        </is>
      </c>
      <c r="G2924" t="inlineStr">
        <is>
          <t>Yes</t>
        </is>
      </c>
      <c r="H2924" t="n">
        <v>24.3</v>
      </c>
    </row>
    <row r="2925">
      <c r="A2925" t="inlineStr">
        <is>
          <t>2016-W6-2016-JCHAPS-Y6243</t>
        </is>
      </c>
      <c r="B2925" t="n">
        <v>2016</v>
      </c>
      <c r="C2925" t="n">
        <v>6</v>
      </c>
      <c r="D2925" t="inlineStr">
        <is>
          <t>2016-JCHAPS</t>
        </is>
      </c>
      <c r="E2925" t="inlineStr">
        <is>
          <t>Y6243</t>
        </is>
      </c>
      <c r="F2925" t="inlineStr">
        <is>
          <t>K</t>
        </is>
      </c>
      <c r="G2925" t="inlineStr">
        <is>
          <t>Yes</t>
        </is>
      </c>
      <c r="H2925" t="n">
        <v>6</v>
      </c>
    </row>
    <row r="2926">
      <c r="A2926" t="inlineStr">
        <is>
          <t>2016-W6-2016-JCHAPS-Y-DEF:tennessee</t>
        </is>
      </c>
      <c r="B2926" t="n">
        <v>2016</v>
      </c>
      <c r="C2926" t="n">
        <v>6</v>
      </c>
      <c r="D2926" t="inlineStr">
        <is>
          <t>2016-JCHAPS</t>
        </is>
      </c>
      <c r="E2926" t="inlineStr">
        <is>
          <t>Y-DEF:tennessee</t>
        </is>
      </c>
      <c r="F2926" t="inlineStr">
        <is>
          <t>DST</t>
        </is>
      </c>
      <c r="G2926" t="inlineStr">
        <is>
          <t>Yes</t>
        </is>
      </c>
      <c r="H2926" t="n">
        <v>6</v>
      </c>
    </row>
    <row r="2927">
      <c r="A2927" t="inlineStr">
        <is>
          <t>2016-W6-2016-JCHAPS-Y27548</t>
        </is>
      </c>
      <c r="B2927" t="n">
        <v>2016</v>
      </c>
      <c r="C2927" t="n">
        <v>6</v>
      </c>
      <c r="D2927" t="inlineStr">
        <is>
          <t>2016-JCHAPS</t>
        </is>
      </c>
      <c r="E2927" t="inlineStr">
        <is>
          <t>Y27548</t>
        </is>
      </c>
      <c r="F2927" t="inlineStr">
        <is>
          <t>BN</t>
        </is>
      </c>
      <c r="G2927" t="inlineStr">
        <is>
          <t>No</t>
        </is>
      </c>
      <c r="H2927" t="n">
        <v>23.5</v>
      </c>
    </row>
    <row r="2928">
      <c r="A2928" t="inlineStr">
        <is>
          <t>2016-W6-2016-JCHAPS-Y9265</t>
        </is>
      </c>
      <c r="B2928" t="n">
        <v>2016</v>
      </c>
      <c r="C2928" t="n">
        <v>6</v>
      </c>
      <c r="D2928" t="inlineStr">
        <is>
          <t>2016-JCHAPS</t>
        </is>
      </c>
      <c r="E2928" t="inlineStr">
        <is>
          <t>Y9265</t>
        </is>
      </c>
      <c r="F2928" t="inlineStr">
        <is>
          <t>BN</t>
        </is>
      </c>
      <c r="G2928" t="inlineStr">
        <is>
          <t>No</t>
        </is>
      </c>
      <c r="H2928" t="n">
        <v>28.2</v>
      </c>
    </row>
    <row r="2929">
      <c r="A2929" t="inlineStr">
        <is>
          <t>2016-W6-2016-JCHAPS-Y7241</t>
        </is>
      </c>
      <c r="B2929" t="n">
        <v>2016</v>
      </c>
      <c r="C2929" t="n">
        <v>6</v>
      </c>
      <c r="D2929" t="inlineStr">
        <is>
          <t>2016-JCHAPS</t>
        </is>
      </c>
      <c r="E2929" t="inlineStr">
        <is>
          <t>Y7241</t>
        </is>
      </c>
      <c r="F2929" t="inlineStr">
        <is>
          <t>BN</t>
        </is>
      </c>
      <c r="G2929" t="inlineStr">
        <is>
          <t>No</t>
        </is>
      </c>
      <c r="H2929" t="n">
        <v>10.8</v>
      </c>
    </row>
    <row r="2930">
      <c r="A2930" t="inlineStr">
        <is>
          <t>2016-W6-2016-JCHAPS-Y25681</t>
        </is>
      </c>
      <c r="B2930" t="n">
        <v>2016</v>
      </c>
      <c r="C2930" t="n">
        <v>6</v>
      </c>
      <c r="D2930" t="inlineStr">
        <is>
          <t>2016-JCHAPS</t>
        </is>
      </c>
      <c r="E2930" t="inlineStr">
        <is>
          <t>Y25681</t>
        </is>
      </c>
      <c r="F2930" t="inlineStr">
        <is>
          <t>BN</t>
        </is>
      </c>
      <c r="G2930" t="inlineStr">
        <is>
          <t>No</t>
        </is>
      </c>
      <c r="H2930" t="n">
        <v>19.84</v>
      </c>
    </row>
    <row r="2931">
      <c r="A2931" t="inlineStr">
        <is>
          <t>2016-W6-2016-JCHAPS-Y28483</t>
        </is>
      </c>
      <c r="B2931" t="n">
        <v>2016</v>
      </c>
      <c r="C2931" t="n">
        <v>6</v>
      </c>
      <c r="D2931" t="inlineStr">
        <is>
          <t>2016-JCHAPS</t>
        </is>
      </c>
      <c r="E2931" t="inlineStr">
        <is>
          <t>Y28483</t>
        </is>
      </c>
      <c r="F2931" t="inlineStr">
        <is>
          <t>BN</t>
        </is>
      </c>
      <c r="G2931" t="inlineStr">
        <is>
          <t>No</t>
        </is>
      </c>
      <c r="H2931" t="n">
        <v>19.5</v>
      </c>
    </row>
    <row r="2932">
      <c r="A2932" t="inlineStr">
        <is>
          <t>2016-W6-2016-JCHAPS-Y28169</t>
        </is>
      </c>
      <c r="B2932" t="n">
        <v>2016</v>
      </c>
      <c r="C2932" t="n">
        <v>6</v>
      </c>
      <c r="D2932" t="inlineStr">
        <is>
          <t>2016-JCHAPS</t>
        </is>
      </c>
      <c r="E2932" t="inlineStr">
        <is>
          <t>Y28169</t>
        </is>
      </c>
      <c r="F2932" t="inlineStr">
        <is>
          <t>BN</t>
        </is>
      </c>
      <c r="G2932" t="inlineStr">
        <is>
          <t>No</t>
        </is>
      </c>
      <c r="H2932" t="n">
        <v>0</v>
      </c>
    </row>
    <row r="2933">
      <c r="A2933" t="inlineStr">
        <is>
          <t>2016-W6-2016-PACO-Y27564</t>
        </is>
      </c>
      <c r="B2933" t="n">
        <v>2016</v>
      </c>
      <c r="C2933" t="n">
        <v>6</v>
      </c>
      <c r="D2933" t="inlineStr">
        <is>
          <t>2016-PACO</t>
        </is>
      </c>
      <c r="E2933" t="inlineStr">
        <is>
          <t>Y27564</t>
        </is>
      </c>
      <c r="F2933" t="inlineStr">
        <is>
          <t>QB</t>
        </is>
      </c>
      <c r="G2933" t="inlineStr">
        <is>
          <t>Yes</t>
        </is>
      </c>
      <c r="H2933" t="n">
        <v>10.8</v>
      </c>
    </row>
    <row r="2934">
      <c r="A2934" t="inlineStr">
        <is>
          <t>2016-W6-2016-PACO-Y25802</t>
        </is>
      </c>
      <c r="B2934" t="n">
        <v>2016</v>
      </c>
      <c r="C2934" t="n">
        <v>6</v>
      </c>
      <c r="D2934" t="inlineStr">
        <is>
          <t>2016-PACO</t>
        </is>
      </c>
      <c r="E2934" t="inlineStr">
        <is>
          <t>Y25802</t>
        </is>
      </c>
      <c r="F2934" t="inlineStr">
        <is>
          <t>WR</t>
        </is>
      </c>
      <c r="G2934" t="inlineStr">
        <is>
          <t>Yes</t>
        </is>
      </c>
      <c r="H2934" t="n">
        <v>4.9</v>
      </c>
    </row>
    <row r="2935">
      <c r="A2935" t="inlineStr">
        <is>
          <t>2016-W6-2016-PACO-Y6762</t>
        </is>
      </c>
      <c r="B2935" t="n">
        <v>2016</v>
      </c>
      <c r="C2935" t="n">
        <v>6</v>
      </c>
      <c r="D2935" t="inlineStr">
        <is>
          <t>2016-PACO</t>
        </is>
      </c>
      <c r="E2935" t="inlineStr">
        <is>
          <t>Y6762</t>
        </is>
      </c>
      <c r="F2935" t="inlineStr">
        <is>
          <t>WR</t>
        </is>
      </c>
      <c r="G2935" t="inlineStr">
        <is>
          <t>Yes</t>
        </is>
      </c>
      <c r="H2935" t="n">
        <v>4.9</v>
      </c>
    </row>
    <row r="2936">
      <c r="A2936" t="inlineStr">
        <is>
          <t>2016-W6-2016-PACO-Y27585</t>
        </is>
      </c>
      <c r="B2936" t="n">
        <v>2016</v>
      </c>
      <c r="C2936" t="n">
        <v>6</v>
      </c>
      <c r="D2936" t="inlineStr">
        <is>
          <t>2016-PACO</t>
        </is>
      </c>
      <c r="E2936" t="inlineStr">
        <is>
          <t>Y27585</t>
        </is>
      </c>
      <c r="F2936" t="inlineStr">
        <is>
          <t>RB</t>
        </is>
      </c>
      <c r="G2936" t="inlineStr">
        <is>
          <t>Yes</t>
        </is>
      </c>
      <c r="H2936" t="n">
        <v>5.2</v>
      </c>
    </row>
    <row r="2937">
      <c r="A2937" t="inlineStr">
        <is>
          <t>2016-W6-2016-PACO-Y29384</t>
        </is>
      </c>
      <c r="B2937" t="n">
        <v>2016</v>
      </c>
      <c r="C2937" t="n">
        <v>6</v>
      </c>
      <c r="D2937" t="inlineStr">
        <is>
          <t>2016-PACO</t>
        </is>
      </c>
      <c r="E2937" t="inlineStr">
        <is>
          <t>Y29384</t>
        </is>
      </c>
      <c r="F2937" t="inlineStr">
        <is>
          <t>RB</t>
        </is>
      </c>
      <c r="G2937" t="inlineStr">
        <is>
          <t>Yes</t>
        </is>
      </c>
      <c r="H2937" t="n">
        <v>10</v>
      </c>
    </row>
    <row r="2938">
      <c r="A2938" t="inlineStr">
        <is>
          <t>2016-W6-2016-PACO-Y8285</t>
        </is>
      </c>
      <c r="B2938" t="n">
        <v>2016</v>
      </c>
      <c r="C2938" t="n">
        <v>6</v>
      </c>
      <c r="D2938" t="inlineStr">
        <is>
          <t>2016-PACO</t>
        </is>
      </c>
      <c r="E2938" t="inlineStr">
        <is>
          <t>Y8285</t>
        </is>
      </c>
      <c r="F2938" t="inlineStr">
        <is>
          <t>TE</t>
        </is>
      </c>
      <c r="G2938" t="inlineStr">
        <is>
          <t>Yes</t>
        </is>
      </c>
      <c r="H2938" t="n">
        <v>9.4</v>
      </c>
    </row>
    <row r="2939">
      <c r="A2939" t="inlineStr">
        <is>
          <t>2016-W6-2016-PACO-Y23997</t>
        </is>
      </c>
      <c r="B2939" t="n">
        <v>2016</v>
      </c>
      <c r="C2939" t="n">
        <v>6</v>
      </c>
      <c r="D2939" t="inlineStr">
        <is>
          <t>2016-PACO</t>
        </is>
      </c>
      <c r="E2939" t="inlineStr">
        <is>
          <t>Y23997</t>
        </is>
      </c>
      <c r="F2939" t="inlineStr">
        <is>
          <t>W/R/T FLEX</t>
        </is>
      </c>
      <c r="G2939" t="inlineStr">
        <is>
          <t>Yes</t>
        </is>
      </c>
      <c r="H2939" t="n">
        <v>1.5</v>
      </c>
    </row>
    <row r="2940">
      <c r="A2940" t="inlineStr">
        <is>
          <t>2016-W6-2016-PACO-Y7867</t>
        </is>
      </c>
      <c r="B2940" t="n">
        <v>2016</v>
      </c>
      <c r="C2940" t="n">
        <v>6</v>
      </c>
      <c r="D2940" t="inlineStr">
        <is>
          <t>2016-PACO</t>
        </is>
      </c>
      <c r="E2940" t="inlineStr">
        <is>
          <t>Y7867</t>
        </is>
      </c>
      <c r="F2940" t="inlineStr">
        <is>
          <t>K</t>
        </is>
      </c>
      <c r="G2940" t="inlineStr">
        <is>
          <t>Yes</t>
        </is>
      </c>
      <c r="H2940" t="n">
        <v>10</v>
      </c>
    </row>
    <row r="2941">
      <c r="A2941" t="inlineStr">
        <is>
          <t>2016-W6-2016-PACO-Y-DEF:new-england</t>
        </is>
      </c>
      <c r="B2941" t="n">
        <v>2016</v>
      </c>
      <c r="C2941" t="n">
        <v>6</v>
      </c>
      <c r="D2941" t="inlineStr">
        <is>
          <t>2016-PACO</t>
        </is>
      </c>
      <c r="E2941" t="inlineStr">
        <is>
          <t>Y-DEF:new-england</t>
        </is>
      </c>
      <c r="F2941" t="inlineStr">
        <is>
          <t>DST</t>
        </is>
      </c>
      <c r="G2941" t="inlineStr">
        <is>
          <t>Yes</t>
        </is>
      </c>
      <c r="H2941" t="n">
        <v>5</v>
      </c>
    </row>
    <row r="2942">
      <c r="A2942" t="inlineStr">
        <is>
          <t>2016-W6-2016-PACO-Y27624</t>
        </is>
      </c>
      <c r="B2942" t="n">
        <v>2016</v>
      </c>
      <c r="C2942" t="n">
        <v>6</v>
      </c>
      <c r="D2942" t="inlineStr">
        <is>
          <t>2016-PACO</t>
        </is>
      </c>
      <c r="E2942" t="inlineStr">
        <is>
          <t>Y27624</t>
        </is>
      </c>
      <c r="F2942" t="inlineStr">
        <is>
          <t>BN</t>
        </is>
      </c>
      <c r="G2942" t="inlineStr">
        <is>
          <t>No</t>
        </is>
      </c>
      <c r="H2942" t="n">
        <v>0</v>
      </c>
    </row>
    <row r="2943">
      <c r="A2943" t="inlineStr">
        <is>
          <t>2016-W6-2016-PACO-Y26804</t>
        </is>
      </c>
      <c r="B2943" t="n">
        <v>2016</v>
      </c>
      <c r="C2943" t="n">
        <v>6</v>
      </c>
      <c r="D2943" t="inlineStr">
        <is>
          <t>2016-PACO</t>
        </is>
      </c>
      <c r="E2943" t="inlineStr">
        <is>
          <t>Y26804</t>
        </is>
      </c>
      <c r="F2943" t="inlineStr">
        <is>
          <t>BN</t>
        </is>
      </c>
      <c r="G2943" t="inlineStr">
        <is>
          <t>No</t>
        </is>
      </c>
      <c r="H2943" t="n">
        <v>0</v>
      </c>
    </row>
    <row r="2944">
      <c r="A2944" t="inlineStr">
        <is>
          <t>2016-W6-2016-PACO-Y28534</t>
        </is>
      </c>
      <c r="B2944" t="n">
        <v>2016</v>
      </c>
      <c r="C2944" t="n">
        <v>6</v>
      </c>
      <c r="D2944" t="inlineStr">
        <is>
          <t>2016-PACO</t>
        </is>
      </c>
      <c r="E2944" t="inlineStr">
        <is>
          <t>Y28534</t>
        </is>
      </c>
      <c r="F2944" t="inlineStr">
        <is>
          <t>BN</t>
        </is>
      </c>
      <c r="G2944" t="inlineStr">
        <is>
          <t>No</t>
        </is>
      </c>
      <c r="H2944" t="n">
        <v>0</v>
      </c>
    </row>
    <row r="2945">
      <c r="A2945" t="inlineStr">
        <is>
          <t>2016-W6-2016-PACO-Y26660</t>
        </is>
      </c>
      <c r="B2945" t="n">
        <v>2016</v>
      </c>
      <c r="C2945" t="n">
        <v>6</v>
      </c>
      <c r="D2945" t="inlineStr">
        <is>
          <t>2016-PACO</t>
        </is>
      </c>
      <c r="E2945" t="inlineStr">
        <is>
          <t>Y26660</t>
        </is>
      </c>
      <c r="F2945" t="inlineStr">
        <is>
          <t>BN</t>
        </is>
      </c>
      <c r="G2945" t="inlineStr">
        <is>
          <t>No</t>
        </is>
      </c>
      <c r="H2945" t="n">
        <v>9.4</v>
      </c>
    </row>
    <row r="2946">
      <c r="A2946" t="inlineStr">
        <is>
          <t>2016-W6-2016-PACO-Y28465</t>
        </is>
      </c>
      <c r="B2946" t="n">
        <v>2016</v>
      </c>
      <c r="C2946" t="n">
        <v>6</v>
      </c>
      <c r="D2946" t="inlineStr">
        <is>
          <t>2016-PACO</t>
        </is>
      </c>
      <c r="E2946" t="inlineStr">
        <is>
          <t>Y28465</t>
        </is>
      </c>
      <c r="F2946" t="inlineStr">
        <is>
          <t>BN</t>
        </is>
      </c>
      <c r="G2946" t="inlineStr">
        <is>
          <t>No</t>
        </is>
      </c>
      <c r="H2946" t="n">
        <v>13.4</v>
      </c>
    </row>
    <row r="2947">
      <c r="A2947" t="inlineStr">
        <is>
          <t>2016-W6-2016-PACO-Y8819</t>
        </is>
      </c>
      <c r="B2947" t="n">
        <v>2016</v>
      </c>
      <c r="C2947" t="n">
        <v>6</v>
      </c>
      <c r="D2947" t="inlineStr">
        <is>
          <t>2016-PACO</t>
        </is>
      </c>
      <c r="E2947" t="inlineStr">
        <is>
          <t>Y8819</t>
        </is>
      </c>
      <c r="F2947" t="inlineStr">
        <is>
          <t>BN</t>
        </is>
      </c>
      <c r="G2947" t="inlineStr">
        <is>
          <t>No</t>
        </is>
      </c>
      <c r="H2947" t="n">
        <v>5.4</v>
      </c>
    </row>
    <row r="2948">
      <c r="A2948" t="inlineStr">
        <is>
          <t>2016-W6-2016-ABARBA-Y27531</t>
        </is>
      </c>
      <c r="B2948" t="n">
        <v>2016</v>
      </c>
      <c r="C2948" t="n">
        <v>6</v>
      </c>
      <c r="D2948" t="inlineStr">
        <is>
          <t>2016-ABARBA</t>
        </is>
      </c>
      <c r="E2948" t="inlineStr">
        <is>
          <t>Y27531</t>
        </is>
      </c>
      <c r="F2948" t="inlineStr">
        <is>
          <t>QB</t>
        </is>
      </c>
      <c r="G2948" t="inlineStr">
        <is>
          <t>Yes</t>
        </is>
      </c>
      <c r="H2948" t="n">
        <v>17.94</v>
      </c>
    </row>
    <row r="2949">
      <c r="A2949" t="inlineStr">
        <is>
          <t>2016-W6-2016-ABARBA-Y27540</t>
        </is>
      </c>
      <c r="B2949" t="n">
        <v>2016</v>
      </c>
      <c r="C2949" t="n">
        <v>6</v>
      </c>
      <c r="D2949" t="inlineStr">
        <is>
          <t>2016-ABARBA</t>
        </is>
      </c>
      <c r="E2949" t="inlineStr">
        <is>
          <t>Y27540</t>
        </is>
      </c>
      <c r="F2949" t="inlineStr">
        <is>
          <t>WR</t>
        </is>
      </c>
      <c r="G2949" t="inlineStr">
        <is>
          <t>Yes</t>
        </is>
      </c>
      <c r="H2949" t="n">
        <v>32.2</v>
      </c>
    </row>
    <row r="2950">
      <c r="A2950" t="inlineStr">
        <is>
          <t>2016-W6-2016-ABARBA-Y27619</t>
        </is>
      </c>
      <c r="B2950" t="n">
        <v>2016</v>
      </c>
      <c r="C2950" t="n">
        <v>6</v>
      </c>
      <c r="D2950" t="inlineStr">
        <is>
          <t>2016-ABARBA</t>
        </is>
      </c>
      <c r="E2950" t="inlineStr">
        <is>
          <t>Y27619</t>
        </is>
      </c>
      <c r="F2950" t="inlineStr">
        <is>
          <t>WR</t>
        </is>
      </c>
      <c r="G2950" t="inlineStr">
        <is>
          <t>Yes</t>
        </is>
      </c>
      <c r="H2950" t="n">
        <v>5.4</v>
      </c>
    </row>
    <row r="2951">
      <c r="A2951" t="inlineStr">
        <is>
          <t>2016-W6-2016-ABARBA-Y28403</t>
        </is>
      </c>
      <c r="B2951" t="n">
        <v>2016</v>
      </c>
      <c r="C2951" t="n">
        <v>6</v>
      </c>
      <c r="D2951" t="inlineStr">
        <is>
          <t>2016-ABARBA</t>
        </is>
      </c>
      <c r="E2951" t="inlineStr">
        <is>
          <t>Y28403</t>
        </is>
      </c>
      <c r="F2951" t="inlineStr">
        <is>
          <t>RB</t>
        </is>
      </c>
      <c r="G2951" t="inlineStr">
        <is>
          <t>Yes</t>
        </is>
      </c>
      <c r="H2951" t="n">
        <v>9.4</v>
      </c>
    </row>
    <row r="2952">
      <c r="A2952" t="inlineStr">
        <is>
          <t>2016-W6-2016-ABARBA-Y26671</t>
        </is>
      </c>
      <c r="B2952" t="n">
        <v>2016</v>
      </c>
      <c r="C2952" t="n">
        <v>6</v>
      </c>
      <c r="D2952" t="inlineStr">
        <is>
          <t>2016-ABARBA</t>
        </is>
      </c>
      <c r="E2952" t="inlineStr">
        <is>
          <t>Y26671</t>
        </is>
      </c>
      <c r="F2952" t="inlineStr">
        <is>
          <t>RB</t>
        </is>
      </c>
      <c r="G2952" t="inlineStr">
        <is>
          <t>Yes</t>
        </is>
      </c>
      <c r="H2952" t="n">
        <v>12.8</v>
      </c>
    </row>
    <row r="2953">
      <c r="A2953" t="inlineStr">
        <is>
          <t>2016-W6-2016-ABARBA-Y25744</t>
        </is>
      </c>
      <c r="B2953" t="n">
        <v>2016</v>
      </c>
      <c r="C2953" t="n">
        <v>6</v>
      </c>
      <c r="D2953" t="inlineStr">
        <is>
          <t>2016-ABARBA</t>
        </is>
      </c>
      <c r="E2953" t="inlineStr">
        <is>
          <t>Y25744</t>
        </is>
      </c>
      <c r="F2953" t="inlineStr">
        <is>
          <t>TE</t>
        </is>
      </c>
      <c r="G2953" t="inlineStr">
        <is>
          <t>Yes</t>
        </is>
      </c>
      <c r="H2953" t="n">
        <v>19.6</v>
      </c>
    </row>
    <row r="2954">
      <c r="A2954" t="inlineStr">
        <is>
          <t>2016-W6-2016-ABARBA-Y28475</t>
        </is>
      </c>
      <c r="B2954" t="n">
        <v>2016</v>
      </c>
      <c r="C2954" t="n">
        <v>6</v>
      </c>
      <c r="D2954" t="inlineStr">
        <is>
          <t>2016-ABARBA</t>
        </is>
      </c>
      <c r="E2954" t="inlineStr">
        <is>
          <t>Y28475</t>
        </is>
      </c>
      <c r="F2954" t="inlineStr">
        <is>
          <t>W/R/T FLEX</t>
        </is>
      </c>
      <c r="G2954" t="inlineStr">
        <is>
          <t>Yes</t>
        </is>
      </c>
      <c r="H2954" t="n">
        <v>0</v>
      </c>
    </row>
    <row r="2955">
      <c r="A2955" t="inlineStr">
        <is>
          <t>2016-W6-2016-ABARBA-Y28227</t>
        </is>
      </c>
      <c r="B2955" t="n">
        <v>2016</v>
      </c>
      <c r="C2955" t="n">
        <v>6</v>
      </c>
      <c r="D2955" t="inlineStr">
        <is>
          <t>2016-ABARBA</t>
        </is>
      </c>
      <c r="E2955" t="inlineStr">
        <is>
          <t>Y28227</t>
        </is>
      </c>
      <c r="F2955" t="inlineStr">
        <is>
          <t>K</t>
        </is>
      </c>
      <c r="G2955" t="inlineStr">
        <is>
          <t>Yes</t>
        </is>
      </c>
      <c r="H2955" t="n">
        <v>9</v>
      </c>
    </row>
    <row r="2956">
      <c r="A2956" t="inlineStr">
        <is>
          <t>2016-W6-2016-ABARBA-Y-DEF:seattle</t>
        </is>
      </c>
      <c r="B2956" t="n">
        <v>2016</v>
      </c>
      <c r="C2956" t="n">
        <v>6</v>
      </c>
      <c r="D2956" t="inlineStr">
        <is>
          <t>2016-ABARBA</t>
        </is>
      </c>
      <c r="E2956" t="inlineStr">
        <is>
          <t>Y-DEF:seattle</t>
        </is>
      </c>
      <c r="F2956" t="inlineStr">
        <is>
          <t>DST</t>
        </is>
      </c>
      <c r="G2956" t="inlineStr">
        <is>
          <t>Yes</t>
        </is>
      </c>
      <c r="H2956" t="n">
        <v>8</v>
      </c>
    </row>
    <row r="2957">
      <c r="A2957" t="inlineStr">
        <is>
          <t>2016-W6-2016-ABARBA-Y8916</t>
        </is>
      </c>
      <c r="B2957" t="n">
        <v>2016</v>
      </c>
      <c r="C2957" t="n">
        <v>6</v>
      </c>
      <c r="D2957" t="inlineStr">
        <is>
          <t>2016-ABARBA</t>
        </is>
      </c>
      <c r="E2957" t="inlineStr">
        <is>
          <t>Y8916</t>
        </is>
      </c>
      <c r="F2957" t="inlineStr">
        <is>
          <t>BN</t>
        </is>
      </c>
      <c r="G2957" t="inlineStr">
        <is>
          <t>No</t>
        </is>
      </c>
      <c r="H2957" t="n">
        <v>1.6</v>
      </c>
    </row>
    <row r="2958">
      <c r="A2958" t="inlineStr">
        <is>
          <t>2016-W6-2016-ABARBA-Y28461</t>
        </is>
      </c>
      <c r="B2958" t="n">
        <v>2016</v>
      </c>
      <c r="C2958" t="n">
        <v>6</v>
      </c>
      <c r="D2958" t="inlineStr">
        <is>
          <t>2016-ABARBA</t>
        </is>
      </c>
      <c r="E2958" t="inlineStr">
        <is>
          <t>Y28461</t>
        </is>
      </c>
      <c r="F2958" t="inlineStr">
        <is>
          <t>BN</t>
        </is>
      </c>
      <c r="G2958" t="inlineStr">
        <is>
          <t>No</t>
        </is>
      </c>
      <c r="H2958" t="n">
        <v>1.7</v>
      </c>
    </row>
    <row r="2959">
      <c r="A2959" t="inlineStr">
        <is>
          <t>2016-W6-2016-ABARBA-Y5521</t>
        </is>
      </c>
      <c r="B2959" t="n">
        <v>2016</v>
      </c>
      <c r="C2959" t="n">
        <v>6</v>
      </c>
      <c r="D2959" t="inlineStr">
        <is>
          <t>2016-ABARBA</t>
        </is>
      </c>
      <c r="E2959" t="inlineStr">
        <is>
          <t>Y5521</t>
        </is>
      </c>
      <c r="F2959" t="inlineStr">
        <is>
          <t>BN</t>
        </is>
      </c>
      <c r="G2959" t="inlineStr">
        <is>
          <t>No</t>
        </is>
      </c>
      <c r="H2959" t="n">
        <v>0</v>
      </c>
    </row>
    <row r="2960">
      <c r="A2960" t="inlineStr">
        <is>
          <t>2016-W6-2016-ABARBA-Y29236</t>
        </is>
      </c>
      <c r="B2960" t="n">
        <v>2016</v>
      </c>
      <c r="C2960" t="n">
        <v>6</v>
      </c>
      <c r="D2960" t="inlineStr">
        <is>
          <t>2016-ABARBA</t>
        </is>
      </c>
      <c r="E2960" t="inlineStr">
        <is>
          <t>Y29236</t>
        </is>
      </c>
      <c r="F2960" t="inlineStr">
        <is>
          <t>BN</t>
        </is>
      </c>
      <c r="G2960" t="inlineStr">
        <is>
          <t>No</t>
        </is>
      </c>
      <c r="H2960" t="n">
        <v>7.36</v>
      </c>
    </row>
    <row r="2961">
      <c r="A2961" t="inlineStr">
        <is>
          <t>2016-W6-2016-ABARBA-Y27583</t>
        </is>
      </c>
      <c r="B2961" t="n">
        <v>2016</v>
      </c>
      <c r="C2961" t="n">
        <v>6</v>
      </c>
      <c r="D2961" t="inlineStr">
        <is>
          <t>2016-ABARBA</t>
        </is>
      </c>
      <c r="E2961" t="inlineStr">
        <is>
          <t>Y27583</t>
        </is>
      </c>
      <c r="F2961" t="inlineStr">
        <is>
          <t>BN</t>
        </is>
      </c>
      <c r="G2961" t="inlineStr">
        <is>
          <t>No</t>
        </is>
      </c>
      <c r="H2961" t="n">
        <v>4.1</v>
      </c>
    </row>
    <row r="2962">
      <c r="A2962" t="inlineStr">
        <is>
          <t>2016-W6-2016-ABARBA-Y23999</t>
        </is>
      </c>
      <c r="B2962" t="n">
        <v>2016</v>
      </c>
      <c r="C2962" t="n">
        <v>6</v>
      </c>
      <c r="D2962" t="inlineStr">
        <is>
          <t>2016-ABARBA</t>
        </is>
      </c>
      <c r="E2962" t="inlineStr">
        <is>
          <t>Y23999</t>
        </is>
      </c>
      <c r="F2962" t="inlineStr">
        <is>
          <t>BN</t>
        </is>
      </c>
      <c r="G2962" t="inlineStr">
        <is>
          <t>No</t>
        </is>
      </c>
      <c r="H2962" t="n">
        <v>0</v>
      </c>
    </row>
    <row r="2963">
      <c r="A2963" t="inlineStr">
        <is>
          <t>2016-W6-2016-ISAROD-Y24788</t>
        </is>
      </c>
      <c r="B2963" t="n">
        <v>2016</v>
      </c>
      <c r="C2963" t="n">
        <v>6</v>
      </c>
      <c r="D2963" t="inlineStr">
        <is>
          <t>2016-ISAROD</t>
        </is>
      </c>
      <c r="E2963" t="inlineStr">
        <is>
          <t>Y24788</t>
        </is>
      </c>
      <c r="F2963" t="inlineStr">
        <is>
          <t>QB</t>
        </is>
      </c>
      <c r="G2963" t="inlineStr">
        <is>
          <t>Yes</t>
        </is>
      </c>
      <c r="H2963" t="n">
        <v>27.98</v>
      </c>
    </row>
    <row r="2964">
      <c r="A2964" t="inlineStr">
        <is>
          <t>2016-W6-2016-ISAROD-Y25876</t>
        </is>
      </c>
      <c r="B2964" t="n">
        <v>2016</v>
      </c>
      <c r="C2964" t="n">
        <v>6</v>
      </c>
      <c r="D2964" t="inlineStr">
        <is>
          <t>2016-ISAROD</t>
        </is>
      </c>
      <c r="E2964" t="inlineStr">
        <is>
          <t>Y25876</t>
        </is>
      </c>
      <c r="F2964" t="inlineStr">
        <is>
          <t>WR</t>
        </is>
      </c>
      <c r="G2964" t="inlineStr">
        <is>
          <t>Yes</t>
        </is>
      </c>
      <c r="H2964" t="n">
        <v>7.3</v>
      </c>
    </row>
    <row r="2965">
      <c r="A2965" t="inlineStr">
        <is>
          <t>2016-W6-2016-ISAROD-Y29281</t>
        </is>
      </c>
      <c r="B2965" t="n">
        <v>2016</v>
      </c>
      <c r="C2965" t="n">
        <v>6</v>
      </c>
      <c r="D2965" t="inlineStr">
        <is>
          <t>2016-ISAROD</t>
        </is>
      </c>
      <c r="E2965" t="inlineStr">
        <is>
          <t>Y29281</t>
        </is>
      </c>
      <c r="F2965" t="inlineStr">
        <is>
          <t>WR</t>
        </is>
      </c>
      <c r="G2965" t="inlineStr">
        <is>
          <t>Yes</t>
        </is>
      </c>
      <c r="H2965" t="n">
        <v>13.8</v>
      </c>
    </row>
    <row r="2966">
      <c r="A2966" t="inlineStr">
        <is>
          <t>2016-W6-2016-ISAROD-Y28398</t>
        </is>
      </c>
      <c r="B2966" t="n">
        <v>2016</v>
      </c>
      <c r="C2966" t="n">
        <v>6</v>
      </c>
      <c r="D2966" t="inlineStr">
        <is>
          <t>2016-ISAROD</t>
        </is>
      </c>
      <c r="E2966" t="inlineStr">
        <is>
          <t>Y28398</t>
        </is>
      </c>
      <c r="F2966" t="inlineStr">
        <is>
          <t>RB</t>
        </is>
      </c>
      <c r="G2966" t="inlineStr">
        <is>
          <t>Yes</t>
        </is>
      </c>
      <c r="H2966" t="n">
        <v>9.699999999999999</v>
      </c>
    </row>
    <row r="2967">
      <c r="A2967" t="inlineStr">
        <is>
          <t>2016-W6-2016-ISAROD-Y24815</t>
        </is>
      </c>
      <c r="B2967" t="n">
        <v>2016</v>
      </c>
      <c r="C2967" t="n">
        <v>6</v>
      </c>
      <c r="D2967" t="inlineStr">
        <is>
          <t>2016-ISAROD</t>
        </is>
      </c>
      <c r="E2967" t="inlineStr">
        <is>
          <t>Y24815</t>
        </is>
      </c>
      <c r="F2967" t="inlineStr">
        <is>
          <t>RB</t>
        </is>
      </c>
      <c r="G2967" t="inlineStr">
        <is>
          <t>Yes</t>
        </is>
      </c>
      <c r="H2967" t="n">
        <v>6</v>
      </c>
    </row>
    <row r="2968">
      <c r="A2968" t="inlineStr">
        <is>
          <t>2016-W6-2016-ISAROD-Y7924</t>
        </is>
      </c>
      <c r="B2968" t="n">
        <v>2016</v>
      </c>
      <c r="C2968" t="n">
        <v>6</v>
      </c>
      <c r="D2968" t="inlineStr">
        <is>
          <t>2016-ISAROD</t>
        </is>
      </c>
      <c r="E2968" t="inlineStr">
        <is>
          <t>Y7924</t>
        </is>
      </c>
      <c r="F2968" t="inlineStr">
        <is>
          <t>TE</t>
        </is>
      </c>
      <c r="G2968" t="inlineStr">
        <is>
          <t>Yes</t>
        </is>
      </c>
      <c r="H2968" t="n">
        <v>2.1</v>
      </c>
    </row>
    <row r="2969">
      <c r="A2969" t="inlineStr">
        <is>
          <t>2016-W6-2016-ISAROD-Y27874</t>
        </is>
      </c>
      <c r="B2969" t="n">
        <v>2016</v>
      </c>
      <c r="C2969" t="n">
        <v>6</v>
      </c>
      <c r="D2969" t="inlineStr">
        <is>
          <t>2016-ISAROD</t>
        </is>
      </c>
      <c r="E2969" t="inlineStr">
        <is>
          <t>Y27874</t>
        </is>
      </c>
      <c r="F2969" t="inlineStr">
        <is>
          <t>W/R/T FLEX</t>
        </is>
      </c>
      <c r="G2969" t="inlineStr">
        <is>
          <t>Yes</t>
        </is>
      </c>
      <c r="H2969" t="n">
        <v>7.4</v>
      </c>
    </row>
    <row r="2970">
      <c r="A2970" t="inlineStr">
        <is>
          <t>2016-W6-2016-ISAROD-Y26534</t>
        </is>
      </c>
      <c r="B2970" t="n">
        <v>2016</v>
      </c>
      <c r="C2970" t="n">
        <v>6</v>
      </c>
      <c r="D2970" t="inlineStr">
        <is>
          <t>2016-ISAROD</t>
        </is>
      </c>
      <c r="E2970" t="inlineStr">
        <is>
          <t>Y26534</t>
        </is>
      </c>
      <c r="F2970" t="inlineStr">
        <is>
          <t>K</t>
        </is>
      </c>
      <c r="G2970" t="inlineStr">
        <is>
          <t>Yes</t>
        </is>
      </c>
      <c r="H2970" t="n">
        <v>11</v>
      </c>
    </row>
    <row r="2971">
      <c r="A2971" t="inlineStr">
        <is>
          <t>2016-W6-2016-ISAROD-Y-DEF:philadelphia</t>
        </is>
      </c>
      <c r="B2971" t="n">
        <v>2016</v>
      </c>
      <c r="C2971" t="n">
        <v>6</v>
      </c>
      <c r="D2971" t="inlineStr">
        <is>
          <t>2016-ISAROD</t>
        </is>
      </c>
      <c r="E2971" t="inlineStr">
        <is>
          <t>Y-DEF:philadelphia</t>
        </is>
      </c>
      <c r="F2971" t="inlineStr">
        <is>
          <t>DST</t>
        </is>
      </c>
      <c r="G2971" t="inlineStr">
        <is>
          <t>Yes</t>
        </is>
      </c>
      <c r="H2971" t="n">
        <v>14</v>
      </c>
    </row>
    <row r="2972">
      <c r="A2972" t="inlineStr">
        <is>
          <t>2016-W6-2016-ISAROD-Y29255</t>
        </is>
      </c>
      <c r="B2972" t="n">
        <v>2016</v>
      </c>
      <c r="C2972" t="n">
        <v>6</v>
      </c>
      <c r="D2972" t="inlineStr">
        <is>
          <t>2016-ISAROD</t>
        </is>
      </c>
      <c r="E2972" t="inlineStr">
        <is>
          <t>Y29255</t>
        </is>
      </c>
      <c r="F2972" t="inlineStr">
        <is>
          <t>BN</t>
        </is>
      </c>
      <c r="G2972" t="inlineStr">
        <is>
          <t>No</t>
        </is>
      </c>
      <c r="H2972" t="n">
        <v>0</v>
      </c>
    </row>
    <row r="2973">
      <c r="A2973" t="inlineStr">
        <is>
          <t>2016-W6-2016-ISAROD-Y28562</t>
        </is>
      </c>
      <c r="B2973" t="n">
        <v>2016</v>
      </c>
      <c r="C2973" t="n">
        <v>6</v>
      </c>
      <c r="D2973" t="inlineStr">
        <is>
          <t>2016-ISAROD</t>
        </is>
      </c>
      <c r="E2973" t="inlineStr">
        <is>
          <t>Y28562</t>
        </is>
      </c>
      <c r="F2973" t="inlineStr">
        <is>
          <t>BN</t>
        </is>
      </c>
      <c r="G2973" t="inlineStr">
        <is>
          <t>No</t>
        </is>
      </c>
      <c r="H2973" t="n">
        <v>0</v>
      </c>
    </row>
    <row r="2974">
      <c r="A2974" t="inlineStr">
        <is>
          <t>2016-W6-2016-ISAROD-Y25810</t>
        </is>
      </c>
      <c r="B2974" t="n">
        <v>2016</v>
      </c>
      <c r="C2974" t="n">
        <v>6</v>
      </c>
      <c r="D2974" t="inlineStr">
        <is>
          <t>2016-ISAROD</t>
        </is>
      </c>
      <c r="E2974" t="inlineStr">
        <is>
          <t>Y25810</t>
        </is>
      </c>
      <c r="F2974" t="inlineStr">
        <is>
          <t>BN</t>
        </is>
      </c>
      <c r="G2974" t="inlineStr">
        <is>
          <t>No</t>
        </is>
      </c>
      <c r="H2974" t="n">
        <v>-0.3</v>
      </c>
    </row>
    <row r="2975">
      <c r="A2975" t="inlineStr">
        <is>
          <t>2016-W6-2016-ISAROD-Y24830</t>
        </is>
      </c>
      <c r="B2975" t="n">
        <v>2016</v>
      </c>
      <c r="C2975" t="n">
        <v>6</v>
      </c>
      <c r="D2975" t="inlineStr">
        <is>
          <t>2016-ISAROD</t>
        </is>
      </c>
      <c r="E2975" t="inlineStr">
        <is>
          <t>Y24830</t>
        </is>
      </c>
      <c r="F2975" t="inlineStr">
        <is>
          <t>BN</t>
        </is>
      </c>
      <c r="G2975" t="inlineStr">
        <is>
          <t>No</t>
        </is>
      </c>
      <c r="H2975" t="n">
        <v>0</v>
      </c>
    </row>
    <row r="2976">
      <c r="A2976" t="inlineStr">
        <is>
          <t>2016-W6-2016-ISAROD-Y26596</t>
        </is>
      </c>
      <c r="B2976" t="n">
        <v>2016</v>
      </c>
      <c r="C2976" t="n">
        <v>6</v>
      </c>
      <c r="D2976" t="inlineStr">
        <is>
          <t>2016-ISAROD</t>
        </is>
      </c>
      <c r="E2976" t="inlineStr">
        <is>
          <t>Y26596</t>
        </is>
      </c>
      <c r="F2976" t="inlineStr">
        <is>
          <t>BN</t>
        </is>
      </c>
      <c r="G2976" t="inlineStr">
        <is>
          <t>No</t>
        </is>
      </c>
      <c r="H2976" t="n">
        <v>0.3</v>
      </c>
    </row>
    <row r="2977">
      <c r="A2977" t="inlineStr">
        <is>
          <t>2016-W6-2016-ISAROD-Y28390</t>
        </is>
      </c>
      <c r="B2977" t="n">
        <v>2016</v>
      </c>
      <c r="C2977" t="n">
        <v>6</v>
      </c>
      <c r="D2977" t="inlineStr">
        <is>
          <t>2016-ISAROD</t>
        </is>
      </c>
      <c r="E2977" t="inlineStr">
        <is>
          <t>Y28390</t>
        </is>
      </c>
      <c r="F2977" t="inlineStr">
        <is>
          <t>BN</t>
        </is>
      </c>
      <c r="G2977" t="inlineStr">
        <is>
          <t>No</t>
        </is>
      </c>
      <c r="H2977" t="n">
        <v>34.76</v>
      </c>
    </row>
    <row r="2978">
      <c r="A2978" t="inlineStr">
        <is>
          <t>2016-W6-2016-HUERO-Y25711</t>
        </is>
      </c>
      <c r="B2978" t="n">
        <v>2016</v>
      </c>
      <c r="C2978" t="n">
        <v>6</v>
      </c>
      <c r="D2978" t="inlineStr">
        <is>
          <t>2016-HUERO</t>
        </is>
      </c>
      <c r="E2978" t="inlineStr">
        <is>
          <t>Y25711</t>
        </is>
      </c>
      <c r="F2978" t="inlineStr">
        <is>
          <t>QB</t>
        </is>
      </c>
      <c r="G2978" t="inlineStr">
        <is>
          <t>Yes</t>
        </is>
      </c>
      <c r="H2978" t="n">
        <v>24.38</v>
      </c>
    </row>
    <row r="2979">
      <c r="A2979" t="inlineStr">
        <is>
          <t>2016-W6-2016-HUERO-Y24793</t>
        </is>
      </c>
      <c r="B2979" t="n">
        <v>2016</v>
      </c>
      <c r="C2979" t="n">
        <v>6</v>
      </c>
      <c r="D2979" t="inlineStr">
        <is>
          <t>2016-HUERO</t>
        </is>
      </c>
      <c r="E2979" t="inlineStr">
        <is>
          <t>Y24793</t>
        </is>
      </c>
      <c r="F2979" t="inlineStr">
        <is>
          <t>WR</t>
        </is>
      </c>
      <c r="G2979" t="inlineStr">
        <is>
          <t>Yes</t>
        </is>
      </c>
      <c r="H2979" t="n">
        <v>19.9</v>
      </c>
    </row>
    <row r="2980">
      <c r="A2980" t="inlineStr">
        <is>
          <t>2016-W6-2016-HUERO-Y8826</t>
        </is>
      </c>
      <c r="B2980" t="n">
        <v>2016</v>
      </c>
      <c r="C2980" t="n">
        <v>6</v>
      </c>
      <c r="D2980" t="inlineStr">
        <is>
          <t>2016-HUERO</t>
        </is>
      </c>
      <c r="E2980" t="inlineStr">
        <is>
          <t>Y8826</t>
        </is>
      </c>
      <c r="F2980" t="inlineStr">
        <is>
          <t>WR</t>
        </is>
      </c>
      <c r="G2980" t="inlineStr">
        <is>
          <t>Yes</t>
        </is>
      </c>
      <c r="H2980" t="n">
        <v>5.5</v>
      </c>
    </row>
    <row r="2981">
      <c r="A2981" t="inlineStr">
        <is>
          <t>2016-W6-2016-HUERO-Y24858</t>
        </is>
      </c>
      <c r="B2981" t="n">
        <v>2016</v>
      </c>
      <c r="C2981" t="n">
        <v>6</v>
      </c>
      <c r="D2981" t="inlineStr">
        <is>
          <t>2016-HUERO</t>
        </is>
      </c>
      <c r="E2981" t="inlineStr">
        <is>
          <t>Y24858</t>
        </is>
      </c>
      <c r="F2981" t="inlineStr">
        <is>
          <t>RB</t>
        </is>
      </c>
      <c r="G2981" t="inlineStr">
        <is>
          <t>Yes</t>
        </is>
      </c>
      <c r="H2981" t="n">
        <v>12.5</v>
      </c>
    </row>
    <row r="2982">
      <c r="A2982" t="inlineStr">
        <is>
          <t>2016-W6-2016-HUERO-Y26684</t>
        </is>
      </c>
      <c r="B2982" t="n">
        <v>2016</v>
      </c>
      <c r="C2982" t="n">
        <v>6</v>
      </c>
      <c r="D2982" t="inlineStr">
        <is>
          <t>2016-HUERO</t>
        </is>
      </c>
      <c r="E2982" t="inlineStr">
        <is>
          <t>Y26684</t>
        </is>
      </c>
      <c r="F2982" t="inlineStr">
        <is>
          <t>RB</t>
        </is>
      </c>
      <c r="G2982" t="inlineStr">
        <is>
          <t>Yes</t>
        </is>
      </c>
      <c r="H2982" t="n">
        <v>7.1</v>
      </c>
    </row>
    <row r="2983">
      <c r="A2983" t="inlineStr">
        <is>
          <t>2016-W6-2016-HUERO-Y24089</t>
        </is>
      </c>
      <c r="B2983" t="n">
        <v>2016</v>
      </c>
      <c r="C2983" t="n">
        <v>6</v>
      </c>
      <c r="D2983" t="inlineStr">
        <is>
          <t>2016-HUERO</t>
        </is>
      </c>
      <c r="E2983" t="inlineStr">
        <is>
          <t>Y24089</t>
        </is>
      </c>
      <c r="F2983" t="inlineStr">
        <is>
          <t>TE</t>
        </is>
      </c>
      <c r="G2983" t="inlineStr">
        <is>
          <t>Yes</t>
        </is>
      </c>
      <c r="H2983" t="n">
        <v>3.6</v>
      </c>
    </row>
    <row r="2984">
      <c r="A2984" t="inlineStr">
        <is>
          <t>2016-W6-2016-HUERO-Y9527</t>
        </is>
      </c>
      <c r="B2984" t="n">
        <v>2016</v>
      </c>
      <c r="C2984" t="n">
        <v>6</v>
      </c>
      <c r="D2984" t="inlineStr">
        <is>
          <t>2016-HUERO</t>
        </is>
      </c>
      <c r="E2984" t="inlineStr">
        <is>
          <t>Y9527</t>
        </is>
      </c>
      <c r="F2984" t="inlineStr">
        <is>
          <t>W/R/T FLEX</t>
        </is>
      </c>
      <c r="G2984" t="inlineStr">
        <is>
          <t>Yes</t>
        </is>
      </c>
      <c r="H2984" t="n">
        <v>1.5</v>
      </c>
    </row>
    <row r="2985">
      <c r="A2985" t="inlineStr">
        <is>
          <t>2016-W6-2016-HUERO-Y3727</t>
        </is>
      </c>
      <c r="B2985" t="n">
        <v>2016</v>
      </c>
      <c r="C2985" t="n">
        <v>6</v>
      </c>
      <c r="D2985" t="inlineStr">
        <is>
          <t>2016-HUERO</t>
        </is>
      </c>
      <c r="E2985" t="inlineStr">
        <is>
          <t>Y3727</t>
        </is>
      </c>
      <c r="F2985" t="inlineStr">
        <is>
          <t>K</t>
        </is>
      </c>
      <c r="G2985" t="inlineStr">
        <is>
          <t>Yes</t>
        </is>
      </c>
      <c r="H2985" t="n">
        <v>12</v>
      </c>
    </row>
    <row r="2986">
      <c r="A2986" t="inlineStr">
        <is>
          <t>2016-W6-2016-HUERO-Y-DEF:buffalo</t>
        </is>
      </c>
      <c r="B2986" t="n">
        <v>2016</v>
      </c>
      <c r="C2986" t="n">
        <v>6</v>
      </c>
      <c r="D2986" t="inlineStr">
        <is>
          <t>2016-HUERO</t>
        </is>
      </c>
      <c r="E2986" t="inlineStr">
        <is>
          <t>Y-DEF:buffalo</t>
        </is>
      </c>
      <c r="F2986" t="inlineStr">
        <is>
          <t>DST</t>
        </is>
      </c>
      <c r="G2986" t="inlineStr">
        <is>
          <t>Yes</t>
        </is>
      </c>
      <c r="H2986" t="n">
        <v>6</v>
      </c>
    </row>
    <row r="2987">
      <c r="A2987" t="inlineStr">
        <is>
          <t>2016-W6-2016-HUERO-Y28424</t>
        </is>
      </c>
      <c r="B2987" t="n">
        <v>2016</v>
      </c>
      <c r="C2987" t="n">
        <v>6</v>
      </c>
      <c r="D2987" t="inlineStr">
        <is>
          <t>2016-HUERO</t>
        </is>
      </c>
      <c r="E2987" t="inlineStr">
        <is>
          <t>Y28424</t>
        </is>
      </c>
      <c r="F2987" t="inlineStr">
        <is>
          <t>BN</t>
        </is>
      </c>
      <c r="G2987" t="inlineStr">
        <is>
          <t>No</t>
        </is>
      </c>
      <c r="H2987" t="n">
        <v>2.6</v>
      </c>
    </row>
    <row r="2988">
      <c r="A2988" t="inlineStr">
        <is>
          <t>2016-W6-2016-HUERO-Y27535</t>
        </is>
      </c>
      <c r="B2988" t="n">
        <v>2016</v>
      </c>
      <c r="C2988" t="n">
        <v>6</v>
      </c>
      <c r="D2988" t="inlineStr">
        <is>
          <t>2016-HUERO</t>
        </is>
      </c>
      <c r="E2988" t="inlineStr">
        <is>
          <t>Y27535</t>
        </is>
      </c>
      <c r="F2988" t="inlineStr">
        <is>
          <t>BN</t>
        </is>
      </c>
      <c r="G2988" t="inlineStr">
        <is>
          <t>No</t>
        </is>
      </c>
      <c r="H2988" t="n">
        <v>0</v>
      </c>
    </row>
    <row r="2989">
      <c r="A2989" t="inlineStr">
        <is>
          <t>2016-W6-2016-HUERO-Y28691</t>
        </is>
      </c>
      <c r="B2989" t="n">
        <v>2016</v>
      </c>
      <c r="C2989" t="n">
        <v>6</v>
      </c>
      <c r="D2989" t="inlineStr">
        <is>
          <t>2016-HUERO</t>
        </is>
      </c>
      <c r="E2989" t="inlineStr">
        <is>
          <t>Y28691</t>
        </is>
      </c>
      <c r="F2989" t="inlineStr">
        <is>
          <t>BN</t>
        </is>
      </c>
      <c r="G2989" t="inlineStr">
        <is>
          <t>No</t>
        </is>
      </c>
      <c r="H2989" t="n">
        <v>2.8</v>
      </c>
    </row>
    <row r="2990">
      <c r="A2990" t="inlineStr">
        <is>
          <t>2016-W6-2016-HUERO-Y8795</t>
        </is>
      </c>
      <c r="B2990" t="n">
        <v>2016</v>
      </c>
      <c r="C2990" t="n">
        <v>6</v>
      </c>
      <c r="D2990" t="inlineStr">
        <is>
          <t>2016-HUERO</t>
        </is>
      </c>
      <c r="E2990" t="inlineStr">
        <is>
          <t>Y8795</t>
        </is>
      </c>
      <c r="F2990" t="inlineStr">
        <is>
          <t>BN</t>
        </is>
      </c>
      <c r="G2990" t="inlineStr">
        <is>
          <t>No</t>
        </is>
      </c>
      <c r="H2990" t="n">
        <v>12.28</v>
      </c>
    </row>
    <row r="2991">
      <c r="A2991" t="inlineStr">
        <is>
          <t>2016-W6-2016-HUERO-Y25741</t>
        </is>
      </c>
      <c r="B2991" t="n">
        <v>2016</v>
      </c>
      <c r="C2991" t="n">
        <v>6</v>
      </c>
      <c r="D2991" t="inlineStr">
        <is>
          <t>2016-HUERO</t>
        </is>
      </c>
      <c r="E2991" t="inlineStr">
        <is>
          <t>Y25741</t>
        </is>
      </c>
      <c r="F2991" t="inlineStr">
        <is>
          <t>BN</t>
        </is>
      </c>
      <c r="G2991" t="inlineStr">
        <is>
          <t>No</t>
        </is>
      </c>
      <c r="H2991" t="n">
        <v>0</v>
      </c>
    </row>
    <row r="2992">
      <c r="A2992" t="inlineStr">
        <is>
          <t>2016-W6-2016-HUERO-Y6663</t>
        </is>
      </c>
      <c r="B2992" t="n">
        <v>2016</v>
      </c>
      <c r="C2992" t="n">
        <v>6</v>
      </c>
      <c r="D2992" t="inlineStr">
        <is>
          <t>2016-HUERO</t>
        </is>
      </c>
      <c r="E2992" t="inlineStr">
        <is>
          <t>Y6663</t>
        </is>
      </c>
      <c r="F2992" t="inlineStr">
        <is>
          <t>BN</t>
        </is>
      </c>
      <c r="G2992" t="inlineStr">
        <is>
          <t>No</t>
        </is>
      </c>
      <c r="H2992" t="n">
        <v>1.6</v>
      </c>
    </row>
    <row r="2993">
      <c r="A2993" t="inlineStr">
        <is>
          <t>2016-W6-2016-EMAN-Y5479</t>
        </is>
      </c>
      <c r="B2993" t="n">
        <v>2016</v>
      </c>
      <c r="C2993" t="n">
        <v>6</v>
      </c>
      <c r="D2993" t="inlineStr">
        <is>
          <t>2016-EMAN</t>
        </is>
      </c>
      <c r="E2993" t="inlineStr">
        <is>
          <t>Y5479</t>
        </is>
      </c>
      <c r="F2993" t="inlineStr">
        <is>
          <t>QB</t>
        </is>
      </c>
      <c r="G2993" t="inlineStr">
        <is>
          <t>Yes</t>
        </is>
      </c>
      <c r="H2993" t="n">
        <v>45.6</v>
      </c>
    </row>
    <row r="2994">
      <c r="A2994" t="inlineStr">
        <is>
          <t>2016-W6-2016-EMAN-Y26650</t>
        </is>
      </c>
      <c r="B2994" t="n">
        <v>2016</v>
      </c>
      <c r="C2994" t="n">
        <v>6</v>
      </c>
      <c r="D2994" t="inlineStr">
        <is>
          <t>2016-EMAN</t>
        </is>
      </c>
      <c r="E2994" t="inlineStr">
        <is>
          <t>Y26650</t>
        </is>
      </c>
      <c r="F2994" t="inlineStr">
        <is>
          <t>WR</t>
        </is>
      </c>
      <c r="G2994" t="inlineStr">
        <is>
          <t>Yes</t>
        </is>
      </c>
      <c r="H2994" t="n">
        <v>7.1</v>
      </c>
    </row>
    <row r="2995">
      <c r="A2995" t="inlineStr">
        <is>
          <t>2016-W6-2016-EMAN-Y7868</t>
        </is>
      </c>
      <c r="B2995" t="n">
        <v>2016</v>
      </c>
      <c r="C2995" t="n">
        <v>6</v>
      </c>
      <c r="D2995" t="inlineStr">
        <is>
          <t>2016-EMAN</t>
        </is>
      </c>
      <c r="E2995" t="inlineStr">
        <is>
          <t>Y7868</t>
        </is>
      </c>
      <c r="F2995" t="inlineStr">
        <is>
          <t>WR</t>
        </is>
      </c>
      <c r="G2995" t="inlineStr">
        <is>
          <t>Yes</t>
        </is>
      </c>
      <c r="H2995" t="n">
        <v>7</v>
      </c>
    </row>
    <row r="2996">
      <c r="A2996" t="inlineStr">
        <is>
          <t>2016-W6-2016-EMAN-Y8821</t>
        </is>
      </c>
      <c r="B2996" t="n">
        <v>2016</v>
      </c>
      <c r="C2996" t="n">
        <v>6</v>
      </c>
      <c r="D2996" t="inlineStr">
        <is>
          <t>2016-EMAN</t>
        </is>
      </c>
      <c r="E2996" t="inlineStr">
        <is>
          <t>Y8821</t>
        </is>
      </c>
      <c r="F2996" t="inlineStr">
        <is>
          <t>RB</t>
        </is>
      </c>
      <c r="G2996" t="inlineStr">
        <is>
          <t>Yes</t>
        </is>
      </c>
      <c r="H2996" t="n">
        <v>2.2</v>
      </c>
    </row>
    <row r="2997">
      <c r="A2997" t="inlineStr">
        <is>
          <t>2016-W6-2016-EMAN-Y29470</t>
        </is>
      </c>
      <c r="B2997" t="n">
        <v>2016</v>
      </c>
      <c r="C2997" t="n">
        <v>6</v>
      </c>
      <c r="D2997" t="inlineStr">
        <is>
          <t>2016-EMAN</t>
        </is>
      </c>
      <c r="E2997" t="inlineStr">
        <is>
          <t>Y29470</t>
        </is>
      </c>
      <c r="F2997" t="inlineStr">
        <is>
          <t>RB</t>
        </is>
      </c>
      <c r="G2997" t="inlineStr">
        <is>
          <t>Yes</t>
        </is>
      </c>
      <c r="H2997" t="n">
        <v>0</v>
      </c>
    </row>
    <row r="2998">
      <c r="A2998" t="inlineStr">
        <is>
          <t>2016-W6-2016-EMAN-Y8838</t>
        </is>
      </c>
      <c r="B2998" t="n">
        <v>2016</v>
      </c>
      <c r="C2998" t="n">
        <v>6</v>
      </c>
      <c r="D2998" t="inlineStr">
        <is>
          <t>2016-EMAN</t>
        </is>
      </c>
      <c r="E2998" t="inlineStr">
        <is>
          <t>Y8838</t>
        </is>
      </c>
      <c r="F2998" t="inlineStr">
        <is>
          <t>TE</t>
        </is>
      </c>
      <c r="G2998" t="inlineStr">
        <is>
          <t>Yes</t>
        </is>
      </c>
      <c r="H2998" t="n">
        <v>4.8</v>
      </c>
    </row>
    <row r="2999">
      <c r="A2999" t="inlineStr">
        <is>
          <t>2016-W6-2016-EMAN-Y26822</t>
        </is>
      </c>
      <c r="B2999" t="n">
        <v>2016</v>
      </c>
      <c r="C2999" t="n">
        <v>6</v>
      </c>
      <c r="D2999" t="inlineStr">
        <is>
          <t>2016-EMAN</t>
        </is>
      </c>
      <c r="E2999" t="inlineStr">
        <is>
          <t>Y26822</t>
        </is>
      </c>
      <c r="F2999" t="inlineStr">
        <is>
          <t>W/R/T FLEX</t>
        </is>
      </c>
      <c r="G2999" t="inlineStr">
        <is>
          <t>Yes</t>
        </is>
      </c>
      <c r="H2999" t="n">
        <v>0</v>
      </c>
    </row>
    <row r="3000">
      <c r="A3000" t="inlineStr">
        <is>
          <t>2016-W6-2016-EMAN-Y9526</t>
        </is>
      </c>
      <c r="B3000" t="n">
        <v>2016</v>
      </c>
      <c r="C3000" t="n">
        <v>6</v>
      </c>
      <c r="D3000" t="inlineStr">
        <is>
          <t>2016-EMAN</t>
        </is>
      </c>
      <c r="E3000" t="inlineStr">
        <is>
          <t>Y9526</t>
        </is>
      </c>
      <c r="F3000" t="inlineStr">
        <is>
          <t>K</t>
        </is>
      </c>
      <c r="G3000" t="inlineStr">
        <is>
          <t>Yes</t>
        </is>
      </c>
      <c r="H3000" t="n">
        <v>7</v>
      </c>
    </row>
    <row r="3001">
      <c r="A3001" t="inlineStr">
        <is>
          <t>2016-W6-2016-EMAN-Y-DEF:arizona</t>
        </is>
      </c>
      <c r="B3001" t="n">
        <v>2016</v>
      </c>
      <c r="C3001" t="n">
        <v>6</v>
      </c>
      <c r="D3001" t="inlineStr">
        <is>
          <t>2016-EMAN</t>
        </is>
      </c>
      <c r="E3001" t="inlineStr">
        <is>
          <t>Y-DEF:arizona</t>
        </is>
      </c>
      <c r="F3001" t="inlineStr">
        <is>
          <t>DST</t>
        </is>
      </c>
      <c r="G3001" t="inlineStr">
        <is>
          <t>Yes</t>
        </is>
      </c>
      <c r="H3001" t="n">
        <v>12</v>
      </c>
    </row>
    <row r="3002">
      <c r="A3002" t="inlineStr">
        <is>
          <t>2016-W6-2016-EMAN-Y6763</t>
        </is>
      </c>
      <c r="B3002" t="n">
        <v>2016</v>
      </c>
      <c r="C3002" t="n">
        <v>6</v>
      </c>
      <c r="D3002" t="inlineStr">
        <is>
          <t>2016-EMAN</t>
        </is>
      </c>
      <c r="E3002" t="inlineStr">
        <is>
          <t>Y6763</t>
        </is>
      </c>
      <c r="F3002" t="inlineStr">
        <is>
          <t>BN</t>
        </is>
      </c>
      <c r="G3002" t="inlineStr">
        <is>
          <t>No</t>
        </is>
      </c>
      <c r="H3002" t="n">
        <v>11.12</v>
      </c>
    </row>
    <row r="3003">
      <c r="A3003" t="inlineStr">
        <is>
          <t>2016-W6-2016-EMAN-Y28494</t>
        </is>
      </c>
      <c r="B3003" t="n">
        <v>2016</v>
      </c>
      <c r="C3003" t="n">
        <v>6</v>
      </c>
      <c r="D3003" t="inlineStr">
        <is>
          <t>2016-EMAN</t>
        </is>
      </c>
      <c r="E3003" t="inlineStr">
        <is>
          <t>Y28494</t>
        </is>
      </c>
      <c r="F3003" t="inlineStr">
        <is>
          <t>BN</t>
        </is>
      </c>
      <c r="G3003" t="inlineStr">
        <is>
          <t>No</t>
        </is>
      </c>
      <c r="H3003" t="n">
        <v>0</v>
      </c>
    </row>
    <row r="3004">
      <c r="A3004" t="inlineStr">
        <is>
          <t>2016-W6-2016-EMAN-Y24916</t>
        </is>
      </c>
      <c r="B3004" t="n">
        <v>2016</v>
      </c>
      <c r="C3004" t="n">
        <v>6</v>
      </c>
      <c r="D3004" t="inlineStr">
        <is>
          <t>2016-EMAN</t>
        </is>
      </c>
      <c r="E3004" t="inlineStr">
        <is>
          <t>Y24916</t>
        </is>
      </c>
      <c r="F3004" t="inlineStr">
        <is>
          <t>BN</t>
        </is>
      </c>
      <c r="G3004" t="inlineStr">
        <is>
          <t>No</t>
        </is>
      </c>
      <c r="H3004" t="n">
        <v>2.8</v>
      </c>
    </row>
    <row r="3005">
      <c r="A3005" t="inlineStr">
        <is>
          <t>2016-W6-2016-EMAN-Y28442</t>
        </is>
      </c>
      <c r="B3005" t="n">
        <v>2016</v>
      </c>
      <c r="C3005" t="n">
        <v>6</v>
      </c>
      <c r="D3005" t="inlineStr">
        <is>
          <t>2016-EMAN</t>
        </is>
      </c>
      <c r="E3005" t="inlineStr">
        <is>
          <t>Y28442</t>
        </is>
      </c>
      <c r="F3005" t="inlineStr">
        <is>
          <t>BN</t>
        </is>
      </c>
      <c r="G3005" t="inlineStr">
        <is>
          <t>No</t>
        </is>
      </c>
      <c r="H3005" t="n">
        <v>0</v>
      </c>
    </row>
    <row r="3006">
      <c r="A3006" t="inlineStr">
        <is>
          <t>2016-W6-2016-EMAN-Y28697</t>
        </is>
      </c>
      <c r="B3006" t="n">
        <v>2016</v>
      </c>
      <c r="C3006" t="n">
        <v>6</v>
      </c>
      <c r="D3006" t="inlineStr">
        <is>
          <t>2016-EMAN</t>
        </is>
      </c>
      <c r="E3006" t="inlineStr">
        <is>
          <t>Y28697</t>
        </is>
      </c>
      <c r="F3006" t="inlineStr">
        <is>
          <t>BN</t>
        </is>
      </c>
      <c r="G3006" t="inlineStr">
        <is>
          <t>No</t>
        </is>
      </c>
      <c r="H3006" t="n">
        <v>11.3</v>
      </c>
    </row>
    <row r="3007">
      <c r="A3007" t="inlineStr">
        <is>
          <t>2016-W6-2016-EMAN-Y5046</t>
        </is>
      </c>
      <c r="B3007" t="n">
        <v>2016</v>
      </c>
      <c r="C3007" t="n">
        <v>6</v>
      </c>
      <c r="D3007" t="inlineStr">
        <is>
          <t>2016-EMAN</t>
        </is>
      </c>
      <c r="E3007" t="inlineStr">
        <is>
          <t>Y5046</t>
        </is>
      </c>
      <c r="F3007" t="inlineStr">
        <is>
          <t>BN</t>
        </is>
      </c>
      <c r="G3007" t="inlineStr">
        <is>
          <t>No</t>
        </is>
      </c>
      <c r="H3007" t="n">
        <v>5</v>
      </c>
    </row>
    <row r="3008">
      <c r="A3008" t="inlineStr">
        <is>
          <t>2016-W6-2016-LDV-Y29369</t>
        </is>
      </c>
      <c r="B3008" t="n">
        <v>2016</v>
      </c>
      <c r="C3008" t="n">
        <v>6</v>
      </c>
      <c r="D3008" t="inlineStr">
        <is>
          <t>2016-LDV</t>
        </is>
      </c>
      <c r="E3008" t="inlineStr">
        <is>
          <t>Y29369</t>
        </is>
      </c>
      <c r="F3008" t="inlineStr">
        <is>
          <t>QB</t>
        </is>
      </c>
      <c r="G3008" t="inlineStr">
        <is>
          <t>Yes</t>
        </is>
      </c>
      <c r="H3008" t="n">
        <v>19.48</v>
      </c>
    </row>
    <row r="3009">
      <c r="A3009" t="inlineStr">
        <is>
          <t>2016-W6-2016-LDV-Y29274</t>
        </is>
      </c>
      <c r="B3009" t="n">
        <v>2016</v>
      </c>
      <c r="C3009" t="n">
        <v>6</v>
      </c>
      <c r="D3009" t="inlineStr">
        <is>
          <t>2016-LDV</t>
        </is>
      </c>
      <c r="E3009" t="inlineStr">
        <is>
          <t>Y29274</t>
        </is>
      </c>
      <c r="F3009" t="inlineStr">
        <is>
          <t>WR</t>
        </is>
      </c>
      <c r="G3009" t="inlineStr">
        <is>
          <t>Yes</t>
        </is>
      </c>
      <c r="H3009" t="n">
        <v>2.5</v>
      </c>
    </row>
    <row r="3010">
      <c r="A3010" t="inlineStr">
        <is>
          <t>2016-W6-2016-LDV-Y24057</t>
        </is>
      </c>
      <c r="B3010" t="n">
        <v>2016</v>
      </c>
      <c r="C3010" t="n">
        <v>6</v>
      </c>
      <c r="D3010" t="inlineStr">
        <is>
          <t>2016-LDV</t>
        </is>
      </c>
      <c r="E3010" t="inlineStr">
        <is>
          <t>Y24057</t>
        </is>
      </c>
      <c r="F3010" t="inlineStr">
        <is>
          <t>WR</t>
        </is>
      </c>
      <c r="G3010" t="inlineStr">
        <is>
          <t>Yes</t>
        </is>
      </c>
      <c r="H3010" t="n">
        <v>4</v>
      </c>
    </row>
    <row r="3011">
      <c r="A3011" t="inlineStr">
        <is>
          <t>2016-W6-2016-LDV-Y9317</t>
        </is>
      </c>
      <c r="B3011" t="n">
        <v>2016</v>
      </c>
      <c r="C3011" t="n">
        <v>6</v>
      </c>
      <c r="D3011" t="inlineStr">
        <is>
          <t>2016-LDV</t>
        </is>
      </c>
      <c r="E3011" t="inlineStr">
        <is>
          <t>Y9317</t>
        </is>
      </c>
      <c r="F3011" t="inlineStr">
        <is>
          <t>RB</t>
        </is>
      </c>
      <c r="G3011" t="inlineStr">
        <is>
          <t>Yes</t>
        </is>
      </c>
      <c r="H3011" t="n">
        <v>32.2</v>
      </c>
    </row>
    <row r="3012">
      <c r="A3012" t="inlineStr">
        <is>
          <t>2016-W6-2016-LDV-Y27658</t>
        </is>
      </c>
      <c r="B3012" t="n">
        <v>2016</v>
      </c>
      <c r="C3012" t="n">
        <v>6</v>
      </c>
      <c r="D3012" t="inlineStr">
        <is>
          <t>2016-LDV</t>
        </is>
      </c>
      <c r="E3012" t="inlineStr">
        <is>
          <t>Y27658</t>
        </is>
      </c>
      <c r="F3012" t="inlineStr">
        <is>
          <t>RB</t>
        </is>
      </c>
      <c r="G3012" t="inlineStr">
        <is>
          <t>Yes</t>
        </is>
      </c>
      <c r="H3012" t="n">
        <v>18.6</v>
      </c>
    </row>
    <row r="3013">
      <c r="A3013" t="inlineStr">
        <is>
          <t>2016-W6-2016-LDV-Y27626</t>
        </is>
      </c>
      <c r="B3013" t="n">
        <v>2016</v>
      </c>
      <c r="C3013" t="n">
        <v>6</v>
      </c>
      <c r="D3013" t="inlineStr">
        <is>
          <t>2016-LDV</t>
        </is>
      </c>
      <c r="E3013" t="inlineStr">
        <is>
          <t>Y27626</t>
        </is>
      </c>
      <c r="F3013" t="inlineStr">
        <is>
          <t>TE</t>
        </is>
      </c>
      <c r="G3013" t="inlineStr">
        <is>
          <t>Yes</t>
        </is>
      </c>
      <c r="H3013" t="n">
        <v>1.5</v>
      </c>
    </row>
    <row r="3014">
      <c r="A3014" t="inlineStr">
        <is>
          <t>2016-W6-2016-LDV-Y24791</t>
        </is>
      </c>
      <c r="B3014" t="n">
        <v>2016</v>
      </c>
      <c r="C3014" t="n">
        <v>6</v>
      </c>
      <c r="D3014" t="inlineStr">
        <is>
          <t>2016-LDV</t>
        </is>
      </c>
      <c r="E3014" t="inlineStr">
        <is>
          <t>Y24791</t>
        </is>
      </c>
      <c r="F3014" t="inlineStr">
        <is>
          <t>W/R/T FLEX</t>
        </is>
      </c>
      <c r="G3014" t="inlineStr">
        <is>
          <t>Yes</t>
        </is>
      </c>
      <c r="H3014" t="n">
        <v>8.800000000000001</v>
      </c>
    </row>
    <row r="3015">
      <c r="A3015" t="inlineStr">
        <is>
          <t>2016-W6-2016-LDV-Y27120</t>
        </is>
      </c>
      <c r="B3015" t="n">
        <v>2016</v>
      </c>
      <c r="C3015" t="n">
        <v>6</v>
      </c>
      <c r="D3015" t="inlineStr">
        <is>
          <t>2016-LDV</t>
        </is>
      </c>
      <c r="E3015" t="inlineStr">
        <is>
          <t>Y27120</t>
        </is>
      </c>
      <c r="F3015" t="inlineStr">
        <is>
          <t>K</t>
        </is>
      </c>
      <c r="G3015" t="inlineStr">
        <is>
          <t>Yes</t>
        </is>
      </c>
      <c r="H3015" t="n">
        <v>8</v>
      </c>
    </row>
    <row r="3016">
      <c r="A3016" t="inlineStr">
        <is>
          <t>2016-W6-2016-LDV-Y-DEF:denver</t>
        </is>
      </c>
      <c r="B3016" t="n">
        <v>2016</v>
      </c>
      <c r="C3016" t="n">
        <v>6</v>
      </c>
      <c r="D3016" t="inlineStr">
        <is>
          <t>2016-LDV</t>
        </is>
      </c>
      <c r="E3016" t="inlineStr">
        <is>
          <t>Y-DEF:denver</t>
        </is>
      </c>
      <c r="F3016" t="inlineStr">
        <is>
          <t>DST</t>
        </is>
      </c>
      <c r="G3016" t="inlineStr">
        <is>
          <t>Yes</t>
        </is>
      </c>
      <c r="H3016" t="n">
        <v>7</v>
      </c>
    </row>
    <row r="3017">
      <c r="A3017" t="inlineStr">
        <is>
          <t>2016-W6-2016-LDV-Y6760</t>
        </is>
      </c>
      <c r="B3017" t="n">
        <v>2016</v>
      </c>
      <c r="C3017" t="n">
        <v>6</v>
      </c>
      <c r="D3017" t="inlineStr">
        <is>
          <t>2016-LDV</t>
        </is>
      </c>
      <c r="E3017" t="inlineStr">
        <is>
          <t>Y6760</t>
        </is>
      </c>
      <c r="F3017" t="inlineStr">
        <is>
          <t>BN</t>
        </is>
      </c>
      <c r="G3017" t="inlineStr">
        <is>
          <t>No</t>
        </is>
      </c>
      <c r="H3017" t="n">
        <v>38.12</v>
      </c>
    </row>
    <row r="3018">
      <c r="A3018" t="inlineStr">
        <is>
          <t>2016-W6-2016-LDV-Y26644</t>
        </is>
      </c>
      <c r="B3018" t="n">
        <v>2016</v>
      </c>
      <c r="C3018" t="n">
        <v>6</v>
      </c>
      <c r="D3018" t="inlineStr">
        <is>
          <t>2016-LDV</t>
        </is>
      </c>
      <c r="E3018" t="inlineStr">
        <is>
          <t>Y26644</t>
        </is>
      </c>
      <c r="F3018" t="inlineStr">
        <is>
          <t>BN</t>
        </is>
      </c>
      <c r="G3018" t="inlineStr">
        <is>
          <t>No</t>
        </is>
      </c>
      <c r="H3018" t="n">
        <v>0</v>
      </c>
    </row>
    <row r="3019">
      <c r="A3019" t="inlineStr">
        <is>
          <t>2016-W6-2016-LDV-Y7306</t>
        </is>
      </c>
      <c r="B3019" t="n">
        <v>2016</v>
      </c>
      <c r="C3019" t="n">
        <v>6</v>
      </c>
      <c r="D3019" t="inlineStr">
        <is>
          <t>2016-LDV</t>
        </is>
      </c>
      <c r="E3019" t="inlineStr">
        <is>
          <t>Y7306</t>
        </is>
      </c>
      <c r="F3019" t="inlineStr">
        <is>
          <t>BN</t>
        </is>
      </c>
      <c r="G3019" t="inlineStr">
        <is>
          <t>No</t>
        </is>
      </c>
      <c r="H3019" t="n">
        <v>2.4</v>
      </c>
    </row>
    <row r="3020">
      <c r="A3020" t="inlineStr">
        <is>
          <t>2016-W6-2016-LDV-Y26060</t>
        </is>
      </c>
      <c r="B3020" t="n">
        <v>2016</v>
      </c>
      <c r="C3020" t="n">
        <v>6</v>
      </c>
      <c r="D3020" t="inlineStr">
        <is>
          <t>2016-LDV</t>
        </is>
      </c>
      <c r="E3020" t="inlineStr">
        <is>
          <t>Y26060</t>
        </is>
      </c>
      <c r="F3020" t="inlineStr">
        <is>
          <t>BN</t>
        </is>
      </c>
      <c r="G3020" t="inlineStr">
        <is>
          <t>No</t>
        </is>
      </c>
      <c r="H3020" t="n">
        <v>17.8</v>
      </c>
    </row>
    <row r="3021">
      <c r="A3021" t="inlineStr">
        <is>
          <t>2016-W6-2016-LDV-Y25743</t>
        </is>
      </c>
      <c r="B3021" t="n">
        <v>2016</v>
      </c>
      <c r="C3021" t="n">
        <v>6</v>
      </c>
      <c r="D3021" t="inlineStr">
        <is>
          <t>2016-LDV</t>
        </is>
      </c>
      <c r="E3021" t="inlineStr">
        <is>
          <t>Y25743</t>
        </is>
      </c>
      <c r="F3021" t="inlineStr">
        <is>
          <t>BN</t>
        </is>
      </c>
      <c r="G3021" t="inlineStr">
        <is>
          <t>No</t>
        </is>
      </c>
      <c r="H3021" t="n">
        <v>6.1</v>
      </c>
    </row>
    <row r="3022">
      <c r="A3022" t="inlineStr">
        <is>
          <t>2016-W6-2016-LDV-Y25178</t>
        </is>
      </c>
      <c r="B3022" t="n">
        <v>2016</v>
      </c>
      <c r="C3022" t="n">
        <v>6</v>
      </c>
      <c r="D3022" t="inlineStr">
        <is>
          <t>2016-LDV</t>
        </is>
      </c>
      <c r="E3022" t="inlineStr">
        <is>
          <t>Y25178</t>
        </is>
      </c>
      <c r="F3022" t="inlineStr">
        <is>
          <t>BN</t>
        </is>
      </c>
      <c r="G3022" t="inlineStr">
        <is>
          <t>No</t>
        </is>
      </c>
      <c r="H3022" t="n">
        <v>3.9</v>
      </c>
    </row>
    <row r="3023">
      <c r="A3023" t="inlineStr">
        <is>
          <t>2016-W6-2016-ALEXAODE-Y6770</t>
        </is>
      </c>
      <c r="B3023" t="n">
        <v>2016</v>
      </c>
      <c r="C3023" t="n">
        <v>6</v>
      </c>
      <c r="D3023" t="inlineStr">
        <is>
          <t>2016-ALEXAODE</t>
        </is>
      </c>
      <c r="E3023" t="inlineStr">
        <is>
          <t>Y6770</t>
        </is>
      </c>
      <c r="F3023" t="inlineStr">
        <is>
          <t>QB</t>
        </is>
      </c>
      <c r="G3023" t="inlineStr">
        <is>
          <t>Yes</t>
        </is>
      </c>
      <c r="H3023" t="n">
        <v>11.56</v>
      </c>
    </row>
    <row r="3024">
      <c r="A3024" t="inlineStr">
        <is>
          <t>2016-W6-2016-ALEXAODE-Y25755</t>
        </is>
      </c>
      <c r="B3024" t="n">
        <v>2016</v>
      </c>
      <c r="C3024" t="n">
        <v>6</v>
      </c>
      <c r="D3024" t="inlineStr">
        <is>
          <t>2016-ALEXAODE</t>
        </is>
      </c>
      <c r="E3024" t="inlineStr">
        <is>
          <t>Y25755</t>
        </is>
      </c>
      <c r="F3024" t="inlineStr">
        <is>
          <t>WR</t>
        </is>
      </c>
      <c r="G3024" t="inlineStr">
        <is>
          <t>Yes</t>
        </is>
      </c>
      <c r="H3024" t="n">
        <v>9.300000000000001</v>
      </c>
    </row>
    <row r="3025">
      <c r="A3025" t="inlineStr">
        <is>
          <t>2016-W6-2016-ALEXAODE-Y26631</t>
        </is>
      </c>
      <c r="B3025" t="n">
        <v>2016</v>
      </c>
      <c r="C3025" t="n">
        <v>6</v>
      </c>
      <c r="D3025" t="inlineStr">
        <is>
          <t>2016-ALEXAODE</t>
        </is>
      </c>
      <c r="E3025" t="inlineStr">
        <is>
          <t>Y26631</t>
        </is>
      </c>
      <c r="F3025" t="inlineStr">
        <is>
          <t>WR</t>
        </is>
      </c>
      <c r="G3025" t="inlineStr">
        <is>
          <t>Yes</t>
        </is>
      </c>
      <c r="H3025" t="n">
        <v>2.6</v>
      </c>
    </row>
    <row r="3026">
      <c r="A3026" t="inlineStr">
        <is>
          <t>2016-W6-2016-ALEXAODE-Y27631</t>
        </is>
      </c>
      <c r="B3026" t="n">
        <v>2016</v>
      </c>
      <c r="C3026" t="n">
        <v>6</v>
      </c>
      <c r="D3026" t="inlineStr">
        <is>
          <t>2016-ALEXAODE</t>
        </is>
      </c>
      <c r="E3026" t="inlineStr">
        <is>
          <t>Y27631</t>
        </is>
      </c>
      <c r="F3026" t="inlineStr">
        <is>
          <t>RB</t>
        </is>
      </c>
      <c r="G3026" t="inlineStr">
        <is>
          <t>Yes</t>
        </is>
      </c>
      <c r="H3026" t="n">
        <v>5</v>
      </c>
    </row>
    <row r="3027">
      <c r="A3027" t="inlineStr">
        <is>
          <t>2016-W6-2016-ALEXAODE-Y30000</t>
        </is>
      </c>
      <c r="B3027" t="n">
        <v>2016</v>
      </c>
      <c r="C3027" t="n">
        <v>6</v>
      </c>
      <c r="D3027" t="inlineStr">
        <is>
          <t>2016-ALEXAODE</t>
        </is>
      </c>
      <c r="E3027" t="inlineStr">
        <is>
          <t>Y30000</t>
        </is>
      </c>
      <c r="F3027" t="inlineStr">
        <is>
          <t>RB</t>
        </is>
      </c>
      <c r="G3027" t="inlineStr">
        <is>
          <t>Yes</t>
        </is>
      </c>
      <c r="H3027" t="n">
        <v>1.2</v>
      </c>
    </row>
    <row r="3028">
      <c r="A3028" t="inlineStr">
        <is>
          <t>2016-W6-2016-ALEXAODE-Y24070</t>
        </is>
      </c>
      <c r="B3028" t="n">
        <v>2016</v>
      </c>
      <c r="C3028" t="n">
        <v>6</v>
      </c>
      <c r="D3028" t="inlineStr">
        <is>
          <t>2016-ALEXAODE</t>
        </is>
      </c>
      <c r="E3028" t="inlineStr">
        <is>
          <t>Y24070</t>
        </is>
      </c>
      <c r="F3028" t="inlineStr">
        <is>
          <t>TE</t>
        </is>
      </c>
      <c r="G3028" t="inlineStr">
        <is>
          <t>Yes</t>
        </is>
      </c>
      <c r="H3028" t="n">
        <v>8.9</v>
      </c>
    </row>
    <row r="3029">
      <c r="A3029" t="inlineStr">
        <is>
          <t>2016-W6-2016-ALEXAODE-Y9010</t>
        </is>
      </c>
      <c r="B3029" t="n">
        <v>2016</v>
      </c>
      <c r="C3029" t="n">
        <v>6</v>
      </c>
      <c r="D3029" t="inlineStr">
        <is>
          <t>2016-ALEXAODE</t>
        </is>
      </c>
      <c r="E3029" t="inlineStr">
        <is>
          <t>Y9010</t>
        </is>
      </c>
      <c r="F3029" t="inlineStr">
        <is>
          <t>W/R/T FLEX</t>
        </is>
      </c>
      <c r="G3029" t="inlineStr">
        <is>
          <t>Yes</t>
        </is>
      </c>
      <c r="H3029" t="n">
        <v>0.5</v>
      </c>
    </row>
    <row r="3030">
      <c r="A3030" t="inlineStr">
        <is>
          <t>2016-W6-2016-ALEXAODE-Y9066</t>
        </is>
      </c>
      <c r="B3030" t="n">
        <v>2016</v>
      </c>
      <c r="C3030" t="n">
        <v>6</v>
      </c>
      <c r="D3030" t="inlineStr">
        <is>
          <t>2016-ALEXAODE</t>
        </is>
      </c>
      <c r="E3030" t="inlineStr">
        <is>
          <t>Y9066</t>
        </is>
      </c>
      <c r="F3030" t="inlineStr">
        <is>
          <t>K</t>
        </is>
      </c>
      <c r="G3030" t="inlineStr">
        <is>
          <t>Yes</t>
        </is>
      </c>
      <c r="H3030" t="n">
        <v>10</v>
      </c>
    </row>
    <row r="3031">
      <c r="A3031" t="inlineStr">
        <is>
          <t>2016-W6-2016-ALEXAODE-Y-DEF:kansas-city</t>
        </is>
      </c>
      <c r="B3031" t="n">
        <v>2016</v>
      </c>
      <c r="C3031" t="n">
        <v>6</v>
      </c>
      <c r="D3031" t="inlineStr">
        <is>
          <t>2016-ALEXAODE</t>
        </is>
      </c>
      <c r="E3031" t="inlineStr">
        <is>
          <t>Y-DEF:kansas-city</t>
        </is>
      </c>
      <c r="F3031" t="inlineStr">
        <is>
          <t>DST</t>
        </is>
      </c>
      <c r="G3031" t="inlineStr">
        <is>
          <t>Yes</t>
        </is>
      </c>
      <c r="H3031" t="n">
        <v>10</v>
      </c>
    </row>
    <row r="3032">
      <c r="A3032" t="inlineStr">
        <is>
          <t>2016-W6-2016-ALEXAODE-Y24913</t>
        </is>
      </c>
      <c r="B3032" t="n">
        <v>2016</v>
      </c>
      <c r="C3032" t="n">
        <v>6</v>
      </c>
      <c r="D3032" t="inlineStr">
        <is>
          <t>2016-ALEXAODE</t>
        </is>
      </c>
      <c r="E3032" t="inlineStr">
        <is>
          <t>Y24913</t>
        </is>
      </c>
      <c r="F3032" t="inlineStr">
        <is>
          <t>BN</t>
        </is>
      </c>
      <c r="G3032" t="inlineStr">
        <is>
          <t>No</t>
        </is>
      </c>
      <c r="H3032" t="n">
        <v>2.2</v>
      </c>
    </row>
    <row r="3033">
      <c r="A3033" t="inlineStr">
        <is>
          <t>2016-W6-2016-ALEXAODE-Y28402</t>
        </is>
      </c>
      <c r="B3033" t="n">
        <v>2016</v>
      </c>
      <c r="C3033" t="n">
        <v>6</v>
      </c>
      <c r="D3033" t="inlineStr">
        <is>
          <t>2016-ALEXAODE</t>
        </is>
      </c>
      <c r="E3033" t="inlineStr">
        <is>
          <t>Y28402</t>
        </is>
      </c>
      <c r="F3033" t="inlineStr">
        <is>
          <t>BN</t>
        </is>
      </c>
      <c r="G3033" t="inlineStr">
        <is>
          <t>No</t>
        </is>
      </c>
      <c r="H3033" t="n">
        <v>2.8</v>
      </c>
    </row>
    <row r="3034">
      <c r="A3034" t="inlineStr">
        <is>
          <t>2016-W6-2016-ALEXAODE-Y28417</t>
        </is>
      </c>
      <c r="B3034" t="n">
        <v>2016</v>
      </c>
      <c r="C3034" t="n">
        <v>6</v>
      </c>
      <c r="D3034" t="inlineStr">
        <is>
          <t>2016-ALEXAODE</t>
        </is>
      </c>
      <c r="E3034" t="inlineStr">
        <is>
          <t>Y28417</t>
        </is>
      </c>
      <c r="F3034" t="inlineStr">
        <is>
          <t>BN</t>
        </is>
      </c>
      <c r="G3034" t="inlineStr">
        <is>
          <t>No</t>
        </is>
      </c>
      <c r="H3034" t="n">
        <v>1.2</v>
      </c>
    </row>
    <row r="3035">
      <c r="A3035" t="inlineStr">
        <is>
          <t>2016-W6-2016-ALEXAODE-Y24932</t>
        </is>
      </c>
      <c r="B3035" t="n">
        <v>2016</v>
      </c>
      <c r="C3035" t="n">
        <v>6</v>
      </c>
      <c r="D3035" t="inlineStr">
        <is>
          <t>2016-ALEXAODE</t>
        </is>
      </c>
      <c r="E3035" t="inlineStr">
        <is>
          <t>Y24932</t>
        </is>
      </c>
      <c r="F3035" t="inlineStr">
        <is>
          <t>BN</t>
        </is>
      </c>
      <c r="G3035" t="inlineStr">
        <is>
          <t>No</t>
        </is>
      </c>
      <c r="H3035" t="n">
        <v>0</v>
      </c>
    </row>
    <row r="3036">
      <c r="A3036" t="inlineStr">
        <is>
          <t>2016-W6-2016-ALEXAODE-Y8780</t>
        </is>
      </c>
      <c r="B3036" t="n">
        <v>2016</v>
      </c>
      <c r="C3036" t="n">
        <v>6</v>
      </c>
      <c r="D3036" t="inlineStr">
        <is>
          <t>2016-ALEXAODE</t>
        </is>
      </c>
      <c r="E3036" t="inlineStr">
        <is>
          <t>Y8780</t>
        </is>
      </c>
      <c r="F3036" t="inlineStr">
        <is>
          <t>BN</t>
        </is>
      </c>
      <c r="G3036" t="inlineStr">
        <is>
          <t>No</t>
        </is>
      </c>
      <c r="H3036" t="n">
        <v>28.6</v>
      </c>
    </row>
    <row r="3037">
      <c r="A3037" t="inlineStr">
        <is>
          <t>2016-W6-2016-ALEXAODE-Y9348</t>
        </is>
      </c>
      <c r="B3037" t="n">
        <v>2016</v>
      </c>
      <c r="C3037" t="n">
        <v>6</v>
      </c>
      <c r="D3037" t="inlineStr">
        <is>
          <t>2016-ALEXAODE</t>
        </is>
      </c>
      <c r="E3037" t="inlineStr">
        <is>
          <t>Y9348</t>
        </is>
      </c>
      <c r="F3037" t="inlineStr">
        <is>
          <t>BN</t>
        </is>
      </c>
      <c r="G3037" t="inlineStr">
        <is>
          <t>No</t>
        </is>
      </c>
      <c r="H3037" t="n">
        <v>9.699999999999999</v>
      </c>
    </row>
    <row r="3038">
      <c r="A3038" t="inlineStr">
        <is>
          <t>2016-W7-2016-JCHAPS-Y9265</t>
        </is>
      </c>
      <c r="B3038" t="n">
        <v>2016</v>
      </c>
      <c r="C3038" t="n">
        <v>7</v>
      </c>
      <c r="D3038" t="inlineStr">
        <is>
          <t>2016-JCHAPS</t>
        </is>
      </c>
      <c r="E3038" t="inlineStr">
        <is>
          <t>Y9265</t>
        </is>
      </c>
      <c r="F3038" t="inlineStr">
        <is>
          <t>QB</t>
        </is>
      </c>
      <c r="G3038" t="inlineStr">
        <is>
          <t>Yes</t>
        </is>
      </c>
      <c r="H3038" t="n">
        <v>17.84</v>
      </c>
    </row>
    <row r="3039">
      <c r="A3039" t="inlineStr">
        <is>
          <t>2016-W7-2016-JCHAPS-Y27589</t>
        </is>
      </c>
      <c r="B3039" t="n">
        <v>2016</v>
      </c>
      <c r="C3039" t="n">
        <v>7</v>
      </c>
      <c r="D3039" t="inlineStr">
        <is>
          <t>2016-JCHAPS</t>
        </is>
      </c>
      <c r="E3039" t="inlineStr">
        <is>
          <t>Y27589</t>
        </is>
      </c>
      <c r="F3039" t="inlineStr">
        <is>
          <t>WR</t>
        </is>
      </c>
      <c r="G3039" t="inlineStr">
        <is>
          <t>Yes</t>
        </is>
      </c>
      <c r="H3039" t="n">
        <v>0.9</v>
      </c>
    </row>
    <row r="3040">
      <c r="A3040" t="inlineStr">
        <is>
          <t>2016-W7-2016-JCHAPS-Y27548</t>
        </is>
      </c>
      <c r="B3040" t="n">
        <v>2016</v>
      </c>
      <c r="C3040" t="n">
        <v>7</v>
      </c>
      <c r="D3040" t="inlineStr">
        <is>
          <t>2016-JCHAPS</t>
        </is>
      </c>
      <c r="E3040" t="inlineStr">
        <is>
          <t>Y27548</t>
        </is>
      </c>
      <c r="F3040" t="inlineStr">
        <is>
          <t>WR</t>
        </is>
      </c>
      <c r="G3040" t="inlineStr">
        <is>
          <t>Yes</t>
        </is>
      </c>
      <c r="H3040" t="n">
        <v>11.8</v>
      </c>
    </row>
    <row r="3041">
      <c r="A3041" t="inlineStr">
        <is>
          <t>2016-W7-2016-JCHAPS-Y28474</t>
        </is>
      </c>
      <c r="B3041" t="n">
        <v>2016</v>
      </c>
      <c r="C3041" t="n">
        <v>7</v>
      </c>
      <c r="D3041" t="inlineStr">
        <is>
          <t>2016-JCHAPS</t>
        </is>
      </c>
      <c r="E3041" t="inlineStr">
        <is>
          <t>Y28474</t>
        </is>
      </c>
      <c r="F3041" t="inlineStr">
        <is>
          <t>RB</t>
        </is>
      </c>
      <c r="G3041" t="inlineStr">
        <is>
          <t>Yes</t>
        </is>
      </c>
      <c r="H3041" t="n">
        <v>17.1</v>
      </c>
    </row>
    <row r="3042">
      <c r="A3042" t="inlineStr">
        <is>
          <t>2016-W7-2016-JCHAPS-Y26685</t>
        </is>
      </c>
      <c r="B3042" t="n">
        <v>2016</v>
      </c>
      <c r="C3042" t="n">
        <v>7</v>
      </c>
      <c r="D3042" t="inlineStr">
        <is>
          <t>2016-JCHAPS</t>
        </is>
      </c>
      <c r="E3042" t="inlineStr">
        <is>
          <t>Y26685</t>
        </is>
      </c>
      <c r="F3042" t="inlineStr">
        <is>
          <t>RB</t>
        </is>
      </c>
      <c r="G3042" t="inlineStr">
        <is>
          <t>Yes</t>
        </is>
      </c>
      <c r="H3042" t="n">
        <v>5.5</v>
      </c>
    </row>
    <row r="3043">
      <c r="A3043" t="inlineStr">
        <is>
          <t>2016-W7-2016-JCHAPS-Y9444</t>
        </is>
      </c>
      <c r="B3043" t="n">
        <v>2016</v>
      </c>
      <c r="C3043" t="n">
        <v>7</v>
      </c>
      <c r="D3043" t="inlineStr">
        <is>
          <t>2016-JCHAPS</t>
        </is>
      </c>
      <c r="E3043" t="inlineStr">
        <is>
          <t>Y9444</t>
        </is>
      </c>
      <c r="F3043" t="inlineStr">
        <is>
          <t>TE</t>
        </is>
      </c>
      <c r="G3043" t="inlineStr">
        <is>
          <t>Yes</t>
        </is>
      </c>
      <c r="H3043" t="n">
        <v>4</v>
      </c>
    </row>
    <row r="3044">
      <c r="A3044" t="inlineStr">
        <is>
          <t>2016-W7-2016-JCHAPS-Y27622</t>
        </is>
      </c>
      <c r="B3044" t="n">
        <v>2016</v>
      </c>
      <c r="C3044" t="n">
        <v>7</v>
      </c>
      <c r="D3044" t="inlineStr">
        <is>
          <t>2016-JCHAPS</t>
        </is>
      </c>
      <c r="E3044" t="inlineStr">
        <is>
          <t>Y27622</t>
        </is>
      </c>
      <c r="F3044" t="inlineStr">
        <is>
          <t>W/R/T FLEX</t>
        </is>
      </c>
      <c r="G3044" t="inlineStr">
        <is>
          <t>Yes</t>
        </is>
      </c>
      <c r="H3044" t="n">
        <v>1</v>
      </c>
    </row>
    <row r="3045">
      <c r="A3045" t="inlineStr">
        <is>
          <t>2016-W7-2016-JCHAPS-Y6243</t>
        </is>
      </c>
      <c r="B3045" t="n">
        <v>2016</v>
      </c>
      <c r="C3045" t="n">
        <v>7</v>
      </c>
      <c r="D3045" t="inlineStr">
        <is>
          <t>2016-JCHAPS</t>
        </is>
      </c>
      <c r="E3045" t="inlineStr">
        <is>
          <t>Y6243</t>
        </is>
      </c>
      <c r="F3045" t="inlineStr">
        <is>
          <t>K</t>
        </is>
      </c>
      <c r="G3045" t="inlineStr">
        <is>
          <t>Yes</t>
        </is>
      </c>
      <c r="H3045" t="n">
        <v>13</v>
      </c>
    </row>
    <row r="3046">
      <c r="A3046" t="inlineStr">
        <is>
          <t>2016-W7-2016-JCHAPS-Y-DEF:tennessee</t>
        </is>
      </c>
      <c r="B3046" t="n">
        <v>2016</v>
      </c>
      <c r="C3046" t="n">
        <v>7</v>
      </c>
      <c r="D3046" t="inlineStr">
        <is>
          <t>2016-JCHAPS</t>
        </is>
      </c>
      <c r="E3046" t="inlineStr">
        <is>
          <t>Y-DEF:tennessee</t>
        </is>
      </c>
      <c r="F3046" t="inlineStr">
        <is>
          <t>DST</t>
        </is>
      </c>
      <c r="G3046" t="inlineStr">
        <is>
          <t>Yes</t>
        </is>
      </c>
      <c r="H3046" t="n">
        <v>1</v>
      </c>
    </row>
    <row r="3047">
      <c r="A3047" t="inlineStr">
        <is>
          <t>2016-W7-2016-JCHAPS-Y24967</t>
        </is>
      </c>
      <c r="B3047" t="n">
        <v>2016</v>
      </c>
      <c r="C3047" t="n">
        <v>7</v>
      </c>
      <c r="D3047" t="inlineStr">
        <is>
          <t>2016-JCHAPS</t>
        </is>
      </c>
      <c r="E3047" t="inlineStr">
        <is>
          <t>Y24967</t>
        </is>
      </c>
      <c r="F3047" t="inlineStr">
        <is>
          <t>BN</t>
        </is>
      </c>
      <c r="G3047" t="inlineStr">
        <is>
          <t>No</t>
        </is>
      </c>
      <c r="H3047" t="n">
        <v>30.34</v>
      </c>
    </row>
    <row r="3048">
      <c r="A3048" t="inlineStr">
        <is>
          <t>2016-W7-2016-JCHAPS-Y25105</t>
        </is>
      </c>
      <c r="B3048" t="n">
        <v>2016</v>
      </c>
      <c r="C3048" t="n">
        <v>7</v>
      </c>
      <c r="D3048" t="inlineStr">
        <is>
          <t>2016-JCHAPS</t>
        </is>
      </c>
      <c r="E3048" t="inlineStr">
        <is>
          <t>Y25105</t>
        </is>
      </c>
      <c r="F3048" t="inlineStr">
        <is>
          <t>BN</t>
        </is>
      </c>
      <c r="G3048" t="inlineStr">
        <is>
          <t>No</t>
        </is>
      </c>
      <c r="H3048" t="n">
        <v>6.9</v>
      </c>
    </row>
    <row r="3049">
      <c r="A3049" t="inlineStr">
        <is>
          <t>2016-W7-2016-JCHAPS-Y7241</t>
        </is>
      </c>
      <c r="B3049" t="n">
        <v>2016</v>
      </c>
      <c r="C3049" t="n">
        <v>7</v>
      </c>
      <c r="D3049" t="inlineStr">
        <is>
          <t>2016-JCHAPS</t>
        </is>
      </c>
      <c r="E3049" t="inlineStr">
        <is>
          <t>Y7241</t>
        </is>
      </c>
      <c r="F3049" t="inlineStr">
        <is>
          <t>BN</t>
        </is>
      </c>
      <c r="G3049" t="inlineStr">
        <is>
          <t>No</t>
        </is>
      </c>
      <c r="H3049" t="n">
        <v>14.3</v>
      </c>
    </row>
    <row r="3050">
      <c r="A3050" t="inlineStr">
        <is>
          <t>2016-W7-2016-JCHAPS-Y25681</t>
        </is>
      </c>
      <c r="B3050" t="n">
        <v>2016</v>
      </c>
      <c r="C3050" t="n">
        <v>7</v>
      </c>
      <c r="D3050" t="inlineStr">
        <is>
          <t>2016-JCHAPS</t>
        </is>
      </c>
      <c r="E3050" t="inlineStr">
        <is>
          <t>Y25681</t>
        </is>
      </c>
      <c r="F3050" t="inlineStr">
        <is>
          <t>BN</t>
        </is>
      </c>
      <c r="G3050" t="inlineStr">
        <is>
          <t>No</t>
        </is>
      </c>
      <c r="H3050" t="n">
        <v>1.8</v>
      </c>
    </row>
    <row r="3051">
      <c r="A3051" t="inlineStr">
        <is>
          <t>2016-W7-2016-JCHAPS-Y28483</t>
        </is>
      </c>
      <c r="B3051" t="n">
        <v>2016</v>
      </c>
      <c r="C3051" t="n">
        <v>7</v>
      </c>
      <c r="D3051" t="inlineStr">
        <is>
          <t>2016-JCHAPS</t>
        </is>
      </c>
      <c r="E3051" t="inlineStr">
        <is>
          <t>Y28483</t>
        </is>
      </c>
      <c r="F3051" t="inlineStr">
        <is>
          <t>BN</t>
        </is>
      </c>
      <c r="G3051" t="inlineStr">
        <is>
          <t>No</t>
        </is>
      </c>
      <c r="H3051" t="n">
        <v>0.7</v>
      </c>
    </row>
    <row r="3052">
      <c r="A3052" t="inlineStr">
        <is>
          <t>2016-W7-2016-JCHAPS-Y9294</t>
        </is>
      </c>
      <c r="B3052" t="n">
        <v>2016</v>
      </c>
      <c r="C3052" t="n">
        <v>7</v>
      </c>
      <c r="D3052" t="inlineStr">
        <is>
          <t>2016-JCHAPS</t>
        </is>
      </c>
      <c r="E3052" t="inlineStr">
        <is>
          <t>Y9294</t>
        </is>
      </c>
      <c r="F3052" t="inlineStr">
        <is>
          <t>BN</t>
        </is>
      </c>
      <c r="G3052" t="inlineStr">
        <is>
          <t>No</t>
        </is>
      </c>
      <c r="H3052" t="n">
        <v>4.3</v>
      </c>
    </row>
    <row r="3053">
      <c r="A3053" t="inlineStr">
        <is>
          <t>2016-W7-2016-LDV-Y6760</t>
        </is>
      </c>
      <c r="B3053" t="n">
        <v>2016</v>
      </c>
      <c r="C3053" t="n">
        <v>7</v>
      </c>
      <c r="D3053" t="inlineStr">
        <is>
          <t>2016-LDV</t>
        </is>
      </c>
      <c r="E3053" t="inlineStr">
        <is>
          <t>Y6760</t>
        </is>
      </c>
      <c r="F3053" t="inlineStr">
        <is>
          <t>QB</t>
        </is>
      </c>
      <c r="G3053" t="inlineStr">
        <is>
          <t>Yes</t>
        </is>
      </c>
      <c r="H3053" t="n">
        <v>7.64</v>
      </c>
    </row>
    <row r="3054">
      <c r="A3054" t="inlineStr">
        <is>
          <t>2016-W7-2016-LDV-Y29274</t>
        </is>
      </c>
      <c r="B3054" t="n">
        <v>2016</v>
      </c>
      <c r="C3054" t="n">
        <v>7</v>
      </c>
      <c r="D3054" t="inlineStr">
        <is>
          <t>2016-LDV</t>
        </is>
      </c>
      <c r="E3054" t="inlineStr">
        <is>
          <t>Y29274</t>
        </is>
      </c>
      <c r="F3054" t="inlineStr">
        <is>
          <t>WR</t>
        </is>
      </c>
      <c r="G3054" t="inlineStr">
        <is>
          <t>Yes</t>
        </is>
      </c>
      <c r="H3054" t="n">
        <v>3.2</v>
      </c>
    </row>
    <row r="3055">
      <c r="A3055" t="inlineStr">
        <is>
          <t>2016-W7-2016-LDV-Y24791</t>
        </is>
      </c>
      <c r="B3055" t="n">
        <v>2016</v>
      </c>
      <c r="C3055" t="n">
        <v>7</v>
      </c>
      <c r="D3055" t="inlineStr">
        <is>
          <t>2016-LDV</t>
        </is>
      </c>
      <c r="E3055" t="inlineStr">
        <is>
          <t>Y24791</t>
        </is>
      </c>
      <c r="F3055" t="inlineStr">
        <is>
          <t>WR</t>
        </is>
      </c>
      <c r="G3055" t="inlineStr">
        <is>
          <t>Yes</t>
        </is>
      </c>
      <c r="H3055" t="n">
        <v>22.9</v>
      </c>
    </row>
    <row r="3056">
      <c r="A3056" t="inlineStr">
        <is>
          <t>2016-W7-2016-LDV-Y9317</t>
        </is>
      </c>
      <c r="B3056" t="n">
        <v>2016</v>
      </c>
      <c r="C3056" t="n">
        <v>7</v>
      </c>
      <c r="D3056" t="inlineStr">
        <is>
          <t>2016-LDV</t>
        </is>
      </c>
      <c r="E3056" t="inlineStr">
        <is>
          <t>Y9317</t>
        </is>
      </c>
      <c r="F3056" t="inlineStr">
        <is>
          <t>RB</t>
        </is>
      </c>
      <c r="G3056" t="inlineStr">
        <is>
          <t>Yes</t>
        </is>
      </c>
      <c r="H3056" t="n">
        <v>1.1</v>
      </c>
    </row>
    <row r="3057">
      <c r="A3057" t="inlineStr">
        <is>
          <t>2016-W7-2016-LDV-Y27658</t>
        </is>
      </c>
      <c r="B3057" t="n">
        <v>2016</v>
      </c>
      <c r="C3057" t="n">
        <v>7</v>
      </c>
      <c r="D3057" t="inlineStr">
        <is>
          <t>2016-LDV</t>
        </is>
      </c>
      <c r="E3057" t="inlineStr">
        <is>
          <t>Y27658</t>
        </is>
      </c>
      <c r="F3057" t="inlineStr">
        <is>
          <t>RB</t>
        </is>
      </c>
      <c r="G3057" t="inlineStr">
        <is>
          <t>Yes</t>
        </is>
      </c>
      <c r="H3057" t="n">
        <v>9.199999999999999</v>
      </c>
    </row>
    <row r="3058">
      <c r="A3058" t="inlineStr">
        <is>
          <t>2016-W7-2016-LDV-Y27626</t>
        </is>
      </c>
      <c r="B3058" t="n">
        <v>2016</v>
      </c>
      <c r="C3058" t="n">
        <v>7</v>
      </c>
      <c r="D3058" t="inlineStr">
        <is>
          <t>2016-LDV</t>
        </is>
      </c>
      <c r="E3058" t="inlineStr">
        <is>
          <t>Y27626</t>
        </is>
      </c>
      <c r="F3058" t="inlineStr">
        <is>
          <t>TE</t>
        </is>
      </c>
      <c r="G3058" t="inlineStr">
        <is>
          <t>Yes</t>
        </is>
      </c>
      <c r="H3058" t="n">
        <v>0.7</v>
      </c>
    </row>
    <row r="3059">
      <c r="A3059" t="inlineStr">
        <is>
          <t>2016-W7-2016-LDV-Y28493</t>
        </is>
      </c>
      <c r="B3059" t="n">
        <v>2016</v>
      </c>
      <c r="C3059" t="n">
        <v>7</v>
      </c>
      <c r="D3059" t="inlineStr">
        <is>
          <t>2016-LDV</t>
        </is>
      </c>
      <c r="E3059" t="inlineStr">
        <is>
          <t>Y28493</t>
        </is>
      </c>
      <c r="F3059" t="inlineStr">
        <is>
          <t>W/R/T FLEX</t>
        </is>
      </c>
      <c r="G3059" t="inlineStr">
        <is>
          <t>Yes</t>
        </is>
      </c>
      <c r="H3059" t="n">
        <v>10.8</v>
      </c>
    </row>
    <row r="3060">
      <c r="A3060" t="inlineStr">
        <is>
          <t>2016-W7-2016-LDV-Y27120</t>
        </is>
      </c>
      <c r="B3060" t="n">
        <v>2016</v>
      </c>
      <c r="C3060" t="n">
        <v>7</v>
      </c>
      <c r="D3060" t="inlineStr">
        <is>
          <t>2016-LDV</t>
        </is>
      </c>
      <c r="E3060" t="inlineStr">
        <is>
          <t>Y27120</t>
        </is>
      </c>
      <c r="F3060" t="inlineStr">
        <is>
          <t>K</t>
        </is>
      </c>
      <c r="G3060" t="inlineStr">
        <is>
          <t>Yes</t>
        </is>
      </c>
      <c r="H3060" t="n">
        <v>9</v>
      </c>
    </row>
    <row r="3061">
      <c r="A3061" t="inlineStr">
        <is>
          <t>2016-W7-2016-LDV-Y-DEF:denver</t>
        </is>
      </c>
      <c r="B3061" t="n">
        <v>2016</v>
      </c>
      <c r="C3061" t="n">
        <v>7</v>
      </c>
      <c r="D3061" t="inlineStr">
        <is>
          <t>2016-LDV</t>
        </is>
      </c>
      <c r="E3061" t="inlineStr">
        <is>
          <t>Y-DEF:denver</t>
        </is>
      </c>
      <c r="F3061" t="inlineStr">
        <is>
          <t>DST</t>
        </is>
      </c>
      <c r="G3061" t="inlineStr">
        <is>
          <t>Yes</t>
        </is>
      </c>
      <c r="H3061" t="n">
        <v>9</v>
      </c>
    </row>
    <row r="3062">
      <c r="A3062" t="inlineStr">
        <is>
          <t>2016-W7-2016-LDV-Y24057</t>
        </is>
      </c>
      <c r="B3062" t="n">
        <v>2016</v>
      </c>
      <c r="C3062" t="n">
        <v>7</v>
      </c>
      <c r="D3062" t="inlineStr">
        <is>
          <t>2016-LDV</t>
        </is>
      </c>
      <c r="E3062" t="inlineStr">
        <is>
          <t>Y24057</t>
        </is>
      </c>
      <c r="F3062" t="inlineStr">
        <is>
          <t>BN</t>
        </is>
      </c>
      <c r="G3062" t="inlineStr">
        <is>
          <t>No</t>
        </is>
      </c>
      <c r="H3062" t="n">
        <v>8.6</v>
      </c>
    </row>
    <row r="3063">
      <c r="A3063" t="inlineStr">
        <is>
          <t>2016-W7-2016-LDV-Y29369</t>
        </is>
      </c>
      <c r="B3063" t="n">
        <v>2016</v>
      </c>
      <c r="C3063" t="n">
        <v>7</v>
      </c>
      <c r="D3063" t="inlineStr">
        <is>
          <t>2016-LDV</t>
        </is>
      </c>
      <c r="E3063" t="inlineStr">
        <is>
          <t>Y29369</t>
        </is>
      </c>
      <c r="F3063" t="inlineStr">
        <is>
          <t>BN</t>
        </is>
      </c>
      <c r="G3063" t="inlineStr">
        <is>
          <t>No</t>
        </is>
      </c>
      <c r="H3063" t="n">
        <v>0</v>
      </c>
    </row>
    <row r="3064">
      <c r="A3064" t="inlineStr">
        <is>
          <t>2016-W7-2016-LDV-Y26644</t>
        </is>
      </c>
      <c r="B3064" t="n">
        <v>2016</v>
      </c>
      <c r="C3064" t="n">
        <v>7</v>
      </c>
      <c r="D3064" t="inlineStr">
        <is>
          <t>2016-LDV</t>
        </is>
      </c>
      <c r="E3064" t="inlineStr">
        <is>
          <t>Y26644</t>
        </is>
      </c>
      <c r="F3064" t="inlineStr">
        <is>
          <t>BN</t>
        </is>
      </c>
      <c r="G3064" t="inlineStr">
        <is>
          <t>No</t>
        </is>
      </c>
      <c r="H3064" t="n">
        <v>0.9</v>
      </c>
    </row>
    <row r="3065">
      <c r="A3065" t="inlineStr">
        <is>
          <t>2016-W7-2016-LDV-Y7306</t>
        </is>
      </c>
      <c r="B3065" t="n">
        <v>2016</v>
      </c>
      <c r="C3065" t="n">
        <v>7</v>
      </c>
      <c r="D3065" t="inlineStr">
        <is>
          <t>2016-LDV</t>
        </is>
      </c>
      <c r="E3065" t="inlineStr">
        <is>
          <t>Y7306</t>
        </is>
      </c>
      <c r="F3065" t="inlineStr">
        <is>
          <t>BN</t>
        </is>
      </c>
      <c r="G3065" t="inlineStr">
        <is>
          <t>No</t>
        </is>
      </c>
      <c r="H3065" t="n">
        <v>4.9</v>
      </c>
    </row>
    <row r="3066">
      <c r="A3066" t="inlineStr">
        <is>
          <t>2016-W7-2016-LDV-Y26060</t>
        </is>
      </c>
      <c r="B3066" t="n">
        <v>2016</v>
      </c>
      <c r="C3066" t="n">
        <v>7</v>
      </c>
      <c r="D3066" t="inlineStr">
        <is>
          <t>2016-LDV</t>
        </is>
      </c>
      <c r="E3066" t="inlineStr">
        <is>
          <t>Y26060</t>
        </is>
      </c>
      <c r="F3066" t="inlineStr">
        <is>
          <t>BN</t>
        </is>
      </c>
      <c r="G3066" t="inlineStr">
        <is>
          <t>No</t>
        </is>
      </c>
      <c r="H3066" t="n">
        <v>0</v>
      </c>
    </row>
    <row r="3067">
      <c r="A3067" t="inlineStr">
        <is>
          <t>2016-W7-2016-LDV-Y25743</t>
        </is>
      </c>
      <c r="B3067" t="n">
        <v>2016</v>
      </c>
      <c r="C3067" t="n">
        <v>7</v>
      </c>
      <c r="D3067" t="inlineStr">
        <is>
          <t>2016-LDV</t>
        </is>
      </c>
      <c r="E3067" t="inlineStr">
        <is>
          <t>Y25743</t>
        </is>
      </c>
      <c r="F3067" t="inlineStr">
        <is>
          <t>BN</t>
        </is>
      </c>
      <c r="G3067" t="inlineStr">
        <is>
          <t>No</t>
        </is>
      </c>
      <c r="H3067" t="n">
        <v>9.199999999999999</v>
      </c>
    </row>
    <row r="3068">
      <c r="A3068" t="inlineStr">
        <is>
          <t>2016-W7-2016-HUERO-Y25711</t>
        </is>
      </c>
      <c r="B3068" t="n">
        <v>2016</v>
      </c>
      <c r="C3068" t="n">
        <v>7</v>
      </c>
      <c r="D3068" t="inlineStr">
        <is>
          <t>2016-HUERO</t>
        </is>
      </c>
      <c r="E3068" t="inlineStr">
        <is>
          <t>Y25711</t>
        </is>
      </c>
      <c r="F3068" t="inlineStr">
        <is>
          <t>QB</t>
        </is>
      </c>
      <c r="G3068" t="inlineStr">
        <is>
          <t>Yes</t>
        </is>
      </c>
      <c r="H3068" t="n">
        <v>27.82</v>
      </c>
    </row>
    <row r="3069">
      <c r="A3069" t="inlineStr">
        <is>
          <t>2016-W7-2016-HUERO-Y24793</t>
        </is>
      </c>
      <c r="B3069" t="n">
        <v>2016</v>
      </c>
      <c r="C3069" t="n">
        <v>7</v>
      </c>
      <c r="D3069" t="inlineStr">
        <is>
          <t>2016-HUERO</t>
        </is>
      </c>
      <c r="E3069" t="inlineStr">
        <is>
          <t>Y24793</t>
        </is>
      </c>
      <c r="F3069" t="inlineStr">
        <is>
          <t>WR</t>
        </is>
      </c>
      <c r="G3069" t="inlineStr">
        <is>
          <t>Yes</t>
        </is>
      </c>
      <c r="H3069" t="n">
        <v>17.4</v>
      </c>
    </row>
    <row r="3070">
      <c r="A3070" t="inlineStr">
        <is>
          <t>2016-W7-2016-HUERO-Y27535</t>
        </is>
      </c>
      <c r="B3070" t="n">
        <v>2016</v>
      </c>
      <c r="C3070" t="n">
        <v>7</v>
      </c>
      <c r="D3070" t="inlineStr">
        <is>
          <t>2016-HUERO</t>
        </is>
      </c>
      <c r="E3070" t="inlineStr">
        <is>
          <t>Y27535</t>
        </is>
      </c>
      <c r="F3070" t="inlineStr">
        <is>
          <t>WR</t>
        </is>
      </c>
      <c r="G3070" t="inlineStr">
        <is>
          <t>Yes</t>
        </is>
      </c>
      <c r="H3070" t="n">
        <v>21.6</v>
      </c>
    </row>
    <row r="3071">
      <c r="A3071" t="inlineStr">
        <is>
          <t>2016-W7-2016-HUERO-Y24858</t>
        </is>
      </c>
      <c r="B3071" t="n">
        <v>2016</v>
      </c>
      <c r="C3071" t="n">
        <v>7</v>
      </c>
      <c r="D3071" t="inlineStr">
        <is>
          <t>2016-HUERO</t>
        </is>
      </c>
      <c r="E3071" t="inlineStr">
        <is>
          <t>Y24858</t>
        </is>
      </c>
      <c r="F3071" t="inlineStr">
        <is>
          <t>RB</t>
        </is>
      </c>
      <c r="G3071" t="inlineStr">
        <is>
          <t>Yes</t>
        </is>
      </c>
      <c r="H3071" t="n">
        <v>18.7</v>
      </c>
    </row>
    <row r="3072">
      <c r="A3072" t="inlineStr">
        <is>
          <t>2016-W7-2016-HUERO-Y28424</t>
        </is>
      </c>
      <c r="B3072" t="n">
        <v>2016</v>
      </c>
      <c r="C3072" t="n">
        <v>7</v>
      </c>
      <c r="D3072" t="inlineStr">
        <is>
          <t>2016-HUERO</t>
        </is>
      </c>
      <c r="E3072" t="inlineStr">
        <is>
          <t>Y28424</t>
        </is>
      </c>
      <c r="F3072" t="inlineStr">
        <is>
          <t>RB</t>
        </is>
      </c>
      <c r="G3072" t="inlineStr">
        <is>
          <t>Yes</t>
        </is>
      </c>
      <c r="H3072" t="n">
        <v>2.8</v>
      </c>
    </row>
    <row r="3073">
      <c r="A3073" t="inlineStr">
        <is>
          <t>2016-W7-2016-HUERO-Y29269</t>
        </is>
      </c>
      <c r="B3073" t="n">
        <v>2016</v>
      </c>
      <c r="C3073" t="n">
        <v>7</v>
      </c>
      <c r="D3073" t="inlineStr">
        <is>
          <t>2016-HUERO</t>
        </is>
      </c>
      <c r="E3073" t="inlineStr">
        <is>
          <t>Y29269</t>
        </is>
      </c>
      <c r="F3073" t="inlineStr">
        <is>
          <t>TE</t>
        </is>
      </c>
      <c r="G3073" t="inlineStr">
        <is>
          <t>Yes</t>
        </is>
      </c>
      <c r="H3073" t="n">
        <v>1.6</v>
      </c>
    </row>
    <row r="3074">
      <c r="A3074" t="inlineStr">
        <is>
          <t>2016-W7-2016-HUERO-Y8826</t>
        </is>
      </c>
      <c r="B3074" t="n">
        <v>2016</v>
      </c>
      <c r="C3074" t="n">
        <v>7</v>
      </c>
      <c r="D3074" t="inlineStr">
        <is>
          <t>2016-HUERO</t>
        </is>
      </c>
      <c r="E3074" t="inlineStr">
        <is>
          <t>Y8826</t>
        </is>
      </c>
      <c r="F3074" t="inlineStr">
        <is>
          <t>W/R/T FLEX</t>
        </is>
      </c>
      <c r="G3074" t="inlineStr">
        <is>
          <t>Yes</t>
        </is>
      </c>
      <c r="H3074" t="n">
        <v>3.5</v>
      </c>
    </row>
    <row r="3075">
      <c r="A3075" t="inlineStr">
        <is>
          <t>2016-W7-2016-HUERO-Y3727</t>
        </is>
      </c>
      <c r="B3075" t="n">
        <v>2016</v>
      </c>
      <c r="C3075" t="n">
        <v>7</v>
      </c>
      <c r="D3075" t="inlineStr">
        <is>
          <t>2016-HUERO</t>
        </is>
      </c>
      <c r="E3075" t="inlineStr">
        <is>
          <t>Y3727</t>
        </is>
      </c>
      <c r="F3075" t="inlineStr">
        <is>
          <t>K</t>
        </is>
      </c>
      <c r="G3075" t="inlineStr">
        <is>
          <t>Yes</t>
        </is>
      </c>
      <c r="H3075" t="n">
        <v>10</v>
      </c>
    </row>
    <row r="3076">
      <c r="A3076" t="inlineStr">
        <is>
          <t>2016-W7-2016-HUERO-Y-DEF:buffalo</t>
        </is>
      </c>
      <c r="B3076" t="n">
        <v>2016</v>
      </c>
      <c r="C3076" t="n">
        <v>7</v>
      </c>
      <c r="D3076" t="inlineStr">
        <is>
          <t>2016-HUERO</t>
        </is>
      </c>
      <c r="E3076" t="inlineStr">
        <is>
          <t>Y-DEF:buffalo</t>
        </is>
      </c>
      <c r="F3076" t="inlineStr">
        <is>
          <t>DST</t>
        </is>
      </c>
      <c r="G3076" t="inlineStr">
        <is>
          <t>Yes</t>
        </is>
      </c>
      <c r="H3076" t="n">
        <v>0</v>
      </c>
    </row>
    <row r="3077">
      <c r="A3077" t="inlineStr">
        <is>
          <t>2016-W7-2016-HUERO-Y26787</t>
        </is>
      </c>
      <c r="B3077" t="n">
        <v>2016</v>
      </c>
      <c r="C3077" t="n">
        <v>7</v>
      </c>
      <c r="D3077" t="inlineStr">
        <is>
          <t>2016-HUERO</t>
        </is>
      </c>
      <c r="E3077" t="inlineStr">
        <is>
          <t>Y26787</t>
        </is>
      </c>
      <c r="F3077" t="inlineStr">
        <is>
          <t>BN</t>
        </is>
      </c>
      <c r="G3077" t="inlineStr">
        <is>
          <t>No</t>
        </is>
      </c>
      <c r="H3077" t="n">
        <v>2</v>
      </c>
    </row>
    <row r="3078">
      <c r="A3078" t="inlineStr">
        <is>
          <t>2016-W7-2016-HUERO-Y24089</t>
        </is>
      </c>
      <c r="B3078" t="n">
        <v>2016</v>
      </c>
      <c r="C3078" t="n">
        <v>7</v>
      </c>
      <c r="D3078" t="inlineStr">
        <is>
          <t>2016-HUERO</t>
        </is>
      </c>
      <c r="E3078" t="inlineStr">
        <is>
          <t>Y24089</t>
        </is>
      </c>
      <c r="F3078" t="inlineStr">
        <is>
          <t>BN</t>
        </is>
      </c>
      <c r="G3078" t="inlineStr">
        <is>
          <t>No</t>
        </is>
      </c>
      <c r="H3078" t="n">
        <v>4</v>
      </c>
    </row>
    <row r="3079">
      <c r="A3079" t="inlineStr">
        <is>
          <t>2016-W7-2016-HUERO-Y25741</t>
        </is>
      </c>
      <c r="B3079" t="n">
        <v>2016</v>
      </c>
      <c r="C3079" t="n">
        <v>7</v>
      </c>
      <c r="D3079" t="inlineStr">
        <is>
          <t>2016-HUERO</t>
        </is>
      </c>
      <c r="E3079" t="inlineStr">
        <is>
          <t>Y25741</t>
        </is>
      </c>
      <c r="F3079" t="inlineStr">
        <is>
          <t>BN</t>
        </is>
      </c>
      <c r="G3079" t="inlineStr">
        <is>
          <t>No</t>
        </is>
      </c>
      <c r="H3079" t="n">
        <v>0</v>
      </c>
    </row>
    <row r="3080">
      <c r="A3080" t="inlineStr">
        <is>
          <t>2016-W7-2016-HUERO-Y26684</t>
        </is>
      </c>
      <c r="B3080" t="n">
        <v>2016</v>
      </c>
      <c r="C3080" t="n">
        <v>7</v>
      </c>
      <c r="D3080" t="inlineStr">
        <is>
          <t>2016-HUERO</t>
        </is>
      </c>
      <c r="E3080" t="inlineStr">
        <is>
          <t>Y26684</t>
        </is>
      </c>
      <c r="F3080" t="inlineStr">
        <is>
          <t>BN</t>
        </is>
      </c>
      <c r="G3080" t="inlineStr">
        <is>
          <t>No</t>
        </is>
      </c>
      <c r="H3080" t="n">
        <v>0</v>
      </c>
    </row>
    <row r="3081">
      <c r="A3081" t="inlineStr">
        <is>
          <t>2016-W7-2016-HUERO-Y9527</t>
        </is>
      </c>
      <c r="B3081" t="n">
        <v>2016</v>
      </c>
      <c r="C3081" t="n">
        <v>7</v>
      </c>
      <c r="D3081" t="inlineStr">
        <is>
          <t>2016-HUERO</t>
        </is>
      </c>
      <c r="E3081" t="inlineStr">
        <is>
          <t>Y9527</t>
        </is>
      </c>
      <c r="F3081" t="inlineStr">
        <is>
          <t>BN</t>
        </is>
      </c>
      <c r="G3081" t="inlineStr">
        <is>
          <t>No</t>
        </is>
      </c>
      <c r="H3081" t="n">
        <v>0.9</v>
      </c>
    </row>
    <row r="3082">
      <c r="A3082" t="inlineStr">
        <is>
          <t>2016-W7-2016-HUERO-Y28691</t>
        </is>
      </c>
      <c r="B3082" t="n">
        <v>2016</v>
      </c>
      <c r="C3082" t="n">
        <v>7</v>
      </c>
      <c r="D3082" t="inlineStr">
        <is>
          <t>2016-HUERO</t>
        </is>
      </c>
      <c r="E3082" t="inlineStr">
        <is>
          <t>Y28691</t>
        </is>
      </c>
      <c r="F3082" t="inlineStr">
        <is>
          <t>BN</t>
        </is>
      </c>
      <c r="G3082" t="inlineStr">
        <is>
          <t>No</t>
        </is>
      </c>
      <c r="H3082" t="n">
        <v>14</v>
      </c>
    </row>
    <row r="3083">
      <c r="A3083" t="inlineStr">
        <is>
          <t>2016-W7-2016-TONYCLIF-Y24822</t>
        </is>
      </c>
      <c r="B3083" t="n">
        <v>2016</v>
      </c>
      <c r="C3083" t="n">
        <v>7</v>
      </c>
      <c r="D3083" t="inlineStr">
        <is>
          <t>2016-TONYCLIF</t>
        </is>
      </c>
      <c r="E3083" t="inlineStr">
        <is>
          <t>Y24822</t>
        </is>
      </c>
      <c r="F3083" t="inlineStr">
        <is>
          <t>QB</t>
        </is>
      </c>
      <c r="G3083" t="inlineStr">
        <is>
          <t>Yes</t>
        </is>
      </c>
      <c r="H3083" t="n">
        <v>32.32</v>
      </c>
    </row>
    <row r="3084">
      <c r="A3084" t="inlineStr">
        <is>
          <t>2016-W7-2016-TONYCLIF-Y24171</t>
        </is>
      </c>
      <c r="B3084" t="n">
        <v>2016</v>
      </c>
      <c r="C3084" t="n">
        <v>7</v>
      </c>
      <c r="D3084" t="inlineStr">
        <is>
          <t>2016-TONYCLIF</t>
        </is>
      </c>
      <c r="E3084" t="inlineStr">
        <is>
          <t>Y24171</t>
        </is>
      </c>
      <c r="F3084" t="inlineStr">
        <is>
          <t>WR</t>
        </is>
      </c>
      <c r="G3084" t="inlineStr">
        <is>
          <t>Yes</t>
        </is>
      </c>
      <c r="H3084" t="n">
        <v>11.9</v>
      </c>
    </row>
    <row r="3085">
      <c r="A3085" t="inlineStr">
        <is>
          <t>2016-W7-2016-TONYCLIF-Y28392</t>
        </is>
      </c>
      <c r="B3085" t="n">
        <v>2016</v>
      </c>
      <c r="C3085" t="n">
        <v>7</v>
      </c>
      <c r="D3085" t="inlineStr">
        <is>
          <t>2016-TONYCLIF</t>
        </is>
      </c>
      <c r="E3085" t="inlineStr">
        <is>
          <t>Y28392</t>
        </is>
      </c>
      <c r="F3085" t="inlineStr">
        <is>
          <t>WR</t>
        </is>
      </c>
      <c r="G3085" t="inlineStr">
        <is>
          <t>Yes</t>
        </is>
      </c>
      <c r="H3085" t="n">
        <v>2.9</v>
      </c>
    </row>
    <row r="3086">
      <c r="A3086" t="inlineStr">
        <is>
          <t>2016-W7-2016-TONYCLIF-Y26817</t>
        </is>
      </c>
      <c r="B3086" t="n">
        <v>2016</v>
      </c>
      <c r="C3086" t="n">
        <v>7</v>
      </c>
      <c r="D3086" t="inlineStr">
        <is>
          <t>2016-TONYCLIF</t>
        </is>
      </c>
      <c r="E3086" t="inlineStr">
        <is>
          <t>Y26817</t>
        </is>
      </c>
      <c r="F3086" t="inlineStr">
        <is>
          <t>RB</t>
        </is>
      </c>
      <c r="G3086" t="inlineStr">
        <is>
          <t>Yes</t>
        </is>
      </c>
      <c r="H3086" t="n">
        <v>19.1</v>
      </c>
    </row>
    <row r="3087">
      <c r="A3087" t="inlineStr">
        <is>
          <t>2016-W7-2016-TONYCLIF-Y28537</t>
        </is>
      </c>
      <c r="B3087" t="n">
        <v>2016</v>
      </c>
      <c r="C3087" t="n">
        <v>7</v>
      </c>
      <c r="D3087" t="inlineStr">
        <is>
          <t>2016-TONYCLIF</t>
        </is>
      </c>
      <c r="E3087" t="inlineStr">
        <is>
          <t>Y28537</t>
        </is>
      </c>
      <c r="F3087" t="inlineStr">
        <is>
          <t>RB</t>
        </is>
      </c>
      <c r="G3087" t="inlineStr">
        <is>
          <t>Yes</t>
        </is>
      </c>
      <c r="H3087" t="n">
        <v>27.6</v>
      </c>
    </row>
    <row r="3088">
      <c r="A3088" t="inlineStr">
        <is>
          <t>2016-W7-2016-TONYCLIF-Y26686</t>
        </is>
      </c>
      <c r="B3088" t="n">
        <v>2016</v>
      </c>
      <c r="C3088" t="n">
        <v>7</v>
      </c>
      <c r="D3088" t="inlineStr">
        <is>
          <t>2016-TONYCLIF</t>
        </is>
      </c>
      <c r="E3088" t="inlineStr">
        <is>
          <t>Y26686</t>
        </is>
      </c>
      <c r="F3088" t="inlineStr">
        <is>
          <t>TE</t>
        </is>
      </c>
      <c r="G3088" t="inlineStr">
        <is>
          <t>Yes</t>
        </is>
      </c>
      <c r="H3088" t="n">
        <v>2.4</v>
      </c>
    </row>
    <row r="3089">
      <c r="A3089" t="inlineStr">
        <is>
          <t>2016-W7-2016-TONYCLIF-Y9274</t>
        </is>
      </c>
      <c r="B3089" t="n">
        <v>2016</v>
      </c>
      <c r="C3089" t="n">
        <v>7</v>
      </c>
      <c r="D3089" t="inlineStr">
        <is>
          <t>2016-TONYCLIF</t>
        </is>
      </c>
      <c r="E3089" t="inlineStr">
        <is>
          <t>Y9274</t>
        </is>
      </c>
      <c r="F3089" t="inlineStr">
        <is>
          <t>W/R/T FLEX</t>
        </is>
      </c>
      <c r="G3089" t="inlineStr">
        <is>
          <t>Yes</t>
        </is>
      </c>
      <c r="H3089" t="n">
        <v>15.6</v>
      </c>
    </row>
    <row r="3090">
      <c r="A3090" t="inlineStr">
        <is>
          <t>2016-W7-2016-TONYCLIF-Y28685</t>
        </is>
      </c>
      <c r="B3090" t="n">
        <v>2016</v>
      </c>
      <c r="C3090" t="n">
        <v>7</v>
      </c>
      <c r="D3090" t="inlineStr">
        <is>
          <t>2016-TONYCLIF</t>
        </is>
      </c>
      <c r="E3090" t="inlineStr">
        <is>
          <t>Y28685</t>
        </is>
      </c>
      <c r="F3090" t="inlineStr">
        <is>
          <t>K</t>
        </is>
      </c>
      <c r="G3090" t="inlineStr">
        <is>
          <t>Yes</t>
        </is>
      </c>
      <c r="H3090" t="n">
        <v>17</v>
      </c>
    </row>
    <row r="3091">
      <c r="A3091" t="inlineStr">
        <is>
          <t>2016-W7-2016-TONYCLIF-Y-DEF:las-vegas</t>
        </is>
      </c>
      <c r="B3091" t="n">
        <v>2016</v>
      </c>
      <c r="C3091" t="n">
        <v>7</v>
      </c>
      <c r="D3091" t="inlineStr">
        <is>
          <t>2016-TONYCLIF</t>
        </is>
      </c>
      <c r="E3091" t="inlineStr">
        <is>
          <t>Y-DEF:las-vegas</t>
        </is>
      </c>
      <c r="F3091" t="inlineStr">
        <is>
          <t>DST</t>
        </is>
      </c>
      <c r="G3091" t="inlineStr">
        <is>
          <t>Yes</t>
        </is>
      </c>
      <c r="H3091" t="n">
        <v>8</v>
      </c>
    </row>
    <row r="3092">
      <c r="A3092" t="inlineStr">
        <is>
          <t>2016-W7-2016-TONYCLIF-Y28014</t>
        </is>
      </c>
      <c r="B3092" t="n">
        <v>2016</v>
      </c>
      <c r="C3092" t="n">
        <v>7</v>
      </c>
      <c r="D3092" t="inlineStr">
        <is>
          <t>2016-TONYCLIF</t>
        </is>
      </c>
      <c r="E3092" t="inlineStr">
        <is>
          <t>Y28014</t>
        </is>
      </c>
      <c r="F3092" t="inlineStr">
        <is>
          <t>BN</t>
        </is>
      </c>
      <c r="G3092" t="inlineStr">
        <is>
          <t>No</t>
        </is>
      </c>
      <c r="H3092" t="n">
        <v>13.9</v>
      </c>
    </row>
    <row r="3093">
      <c r="A3093" t="inlineStr">
        <is>
          <t>2016-W7-2016-TONYCLIF-Y8850</t>
        </is>
      </c>
      <c r="B3093" t="n">
        <v>2016</v>
      </c>
      <c r="C3093" t="n">
        <v>7</v>
      </c>
      <c r="D3093" t="inlineStr">
        <is>
          <t>2016-TONYCLIF</t>
        </is>
      </c>
      <c r="E3093" t="inlineStr">
        <is>
          <t>Y8850</t>
        </is>
      </c>
      <c r="F3093" t="inlineStr">
        <is>
          <t>BN</t>
        </is>
      </c>
      <c r="G3093" t="inlineStr">
        <is>
          <t>No</t>
        </is>
      </c>
      <c r="H3093" t="n">
        <v>0</v>
      </c>
    </row>
    <row r="3094">
      <c r="A3094" t="inlineStr">
        <is>
          <t>2016-W7-2016-TONYCLIF-Y8790</t>
        </is>
      </c>
      <c r="B3094" t="n">
        <v>2016</v>
      </c>
      <c r="C3094" t="n">
        <v>7</v>
      </c>
      <c r="D3094" t="inlineStr">
        <is>
          <t>2016-TONYCLIF</t>
        </is>
      </c>
      <c r="E3094" t="inlineStr">
        <is>
          <t>Y8790</t>
        </is>
      </c>
      <c r="F3094" t="inlineStr">
        <is>
          <t>BN</t>
        </is>
      </c>
      <c r="G3094" t="inlineStr">
        <is>
          <t>No</t>
        </is>
      </c>
      <c r="H3094" t="n">
        <v>0</v>
      </c>
    </row>
    <row r="3095">
      <c r="A3095" t="inlineStr">
        <is>
          <t>2016-W7-2016-TONYCLIF-Y6337</t>
        </is>
      </c>
      <c r="B3095" t="n">
        <v>2016</v>
      </c>
      <c r="C3095" t="n">
        <v>7</v>
      </c>
      <c r="D3095" t="inlineStr">
        <is>
          <t>2016-TONYCLIF</t>
        </is>
      </c>
      <c r="E3095" t="inlineStr">
        <is>
          <t>Y6337</t>
        </is>
      </c>
      <c r="F3095" t="inlineStr">
        <is>
          <t>BN</t>
        </is>
      </c>
      <c r="G3095" t="inlineStr">
        <is>
          <t>No</t>
        </is>
      </c>
      <c r="H3095" t="n">
        <v>14.48</v>
      </c>
    </row>
    <row r="3096">
      <c r="A3096" t="inlineStr">
        <is>
          <t>2016-W7-2016-TONYCLIF-Y6405</t>
        </is>
      </c>
      <c r="B3096" t="n">
        <v>2016</v>
      </c>
      <c r="C3096" t="n">
        <v>7</v>
      </c>
      <c r="D3096" t="inlineStr">
        <is>
          <t>2016-TONYCLIF</t>
        </is>
      </c>
      <c r="E3096" t="inlineStr">
        <is>
          <t>Y6405</t>
        </is>
      </c>
      <c r="F3096" t="inlineStr">
        <is>
          <t>BN</t>
        </is>
      </c>
      <c r="G3096" t="inlineStr">
        <is>
          <t>No</t>
        </is>
      </c>
      <c r="H3096" t="n">
        <v>0</v>
      </c>
    </row>
    <row r="3097">
      <c r="A3097" t="inlineStr">
        <is>
          <t>2016-W7-2016-TONYCLIF-Y25793</t>
        </is>
      </c>
      <c r="B3097" t="n">
        <v>2016</v>
      </c>
      <c r="C3097" t="n">
        <v>7</v>
      </c>
      <c r="D3097" t="inlineStr">
        <is>
          <t>2016-TONYCLIF</t>
        </is>
      </c>
      <c r="E3097" t="inlineStr">
        <is>
          <t>Y25793</t>
        </is>
      </c>
      <c r="F3097" t="inlineStr">
        <is>
          <t>BN</t>
        </is>
      </c>
      <c r="G3097" t="inlineStr">
        <is>
          <t>No</t>
        </is>
      </c>
      <c r="H3097" t="n">
        <v>1.6</v>
      </c>
    </row>
    <row r="3098">
      <c r="A3098" t="inlineStr">
        <is>
          <t>2016-W7-2016-ALEXAODE-Y8780</t>
        </is>
      </c>
      <c r="B3098" t="n">
        <v>2016</v>
      </c>
      <c r="C3098" t="n">
        <v>7</v>
      </c>
      <c r="D3098" t="inlineStr">
        <is>
          <t>2016-ALEXAODE</t>
        </is>
      </c>
      <c r="E3098" t="inlineStr">
        <is>
          <t>Y8780</t>
        </is>
      </c>
      <c r="F3098" t="inlineStr">
        <is>
          <t>QB</t>
        </is>
      </c>
      <c r="G3098" t="inlineStr">
        <is>
          <t>Yes</t>
        </is>
      </c>
      <c r="H3098" t="n">
        <v>14.72</v>
      </c>
    </row>
    <row r="3099">
      <c r="A3099" t="inlineStr">
        <is>
          <t>2016-W7-2016-ALEXAODE-Y25755</t>
        </is>
      </c>
      <c r="B3099" t="n">
        <v>2016</v>
      </c>
      <c r="C3099" t="n">
        <v>7</v>
      </c>
      <c r="D3099" t="inlineStr">
        <is>
          <t>2016-ALEXAODE</t>
        </is>
      </c>
      <c r="E3099" t="inlineStr">
        <is>
          <t>Y25755</t>
        </is>
      </c>
      <c r="F3099" t="inlineStr">
        <is>
          <t>WR</t>
        </is>
      </c>
      <c r="G3099" t="inlineStr">
        <is>
          <t>Yes</t>
        </is>
      </c>
      <c r="H3099" t="n">
        <v>3.3</v>
      </c>
    </row>
    <row r="3100">
      <c r="A3100" t="inlineStr">
        <is>
          <t>2016-W7-2016-ALEXAODE-Y9348</t>
        </is>
      </c>
      <c r="B3100" t="n">
        <v>2016</v>
      </c>
      <c r="C3100" t="n">
        <v>7</v>
      </c>
      <c r="D3100" t="inlineStr">
        <is>
          <t>2016-ALEXAODE</t>
        </is>
      </c>
      <c r="E3100" t="inlineStr">
        <is>
          <t>Y9348</t>
        </is>
      </c>
      <c r="F3100" t="inlineStr">
        <is>
          <t>WR</t>
        </is>
      </c>
      <c r="G3100" t="inlineStr">
        <is>
          <t>Yes</t>
        </is>
      </c>
      <c r="H3100" t="n">
        <v>12</v>
      </c>
    </row>
    <row r="3101">
      <c r="A3101" t="inlineStr">
        <is>
          <t>2016-W7-2016-ALEXAODE-Y27631</t>
        </is>
      </c>
      <c r="B3101" t="n">
        <v>2016</v>
      </c>
      <c r="C3101" t="n">
        <v>7</v>
      </c>
      <c r="D3101" t="inlineStr">
        <is>
          <t>2016-ALEXAODE</t>
        </is>
      </c>
      <c r="E3101" t="inlineStr">
        <is>
          <t>Y27631</t>
        </is>
      </c>
      <c r="F3101" t="inlineStr">
        <is>
          <t>RB</t>
        </is>
      </c>
      <c r="G3101" t="inlineStr">
        <is>
          <t>Yes</t>
        </is>
      </c>
      <c r="H3101" t="n">
        <v>10</v>
      </c>
    </row>
    <row r="3102">
      <c r="A3102" t="inlineStr">
        <is>
          <t>2016-W7-2016-ALEXAODE-Y24932</t>
        </is>
      </c>
      <c r="B3102" t="n">
        <v>2016</v>
      </c>
      <c r="C3102" t="n">
        <v>7</v>
      </c>
      <c r="D3102" t="inlineStr">
        <is>
          <t>2016-ALEXAODE</t>
        </is>
      </c>
      <c r="E3102" t="inlineStr">
        <is>
          <t>Y24932</t>
        </is>
      </c>
      <c r="F3102" t="inlineStr">
        <is>
          <t>RB</t>
        </is>
      </c>
      <c r="G3102" t="inlineStr">
        <is>
          <t>Yes</t>
        </is>
      </c>
      <c r="H3102" t="n">
        <v>16.3</v>
      </c>
    </row>
    <row r="3103">
      <c r="A3103" t="inlineStr">
        <is>
          <t>2016-W7-2016-ALEXAODE-Y24070</t>
        </is>
      </c>
      <c r="B3103" t="n">
        <v>2016</v>
      </c>
      <c r="C3103" t="n">
        <v>7</v>
      </c>
      <c r="D3103" t="inlineStr">
        <is>
          <t>2016-ALEXAODE</t>
        </is>
      </c>
      <c r="E3103" t="inlineStr">
        <is>
          <t>Y24070</t>
        </is>
      </c>
      <c r="F3103" t="inlineStr">
        <is>
          <t>TE</t>
        </is>
      </c>
      <c r="G3103" t="inlineStr">
        <is>
          <t>Yes</t>
        </is>
      </c>
      <c r="H3103" t="n">
        <v>5.3</v>
      </c>
    </row>
    <row r="3104">
      <c r="A3104" t="inlineStr">
        <is>
          <t>2016-W7-2016-ALEXAODE-Y28514</t>
        </is>
      </c>
      <c r="B3104" t="n">
        <v>2016</v>
      </c>
      <c r="C3104" t="n">
        <v>7</v>
      </c>
      <c r="D3104" t="inlineStr">
        <is>
          <t>2016-ALEXAODE</t>
        </is>
      </c>
      <c r="E3104" t="inlineStr">
        <is>
          <t>Y28514</t>
        </is>
      </c>
      <c r="F3104" t="inlineStr">
        <is>
          <t>W/R/T FLEX</t>
        </is>
      </c>
      <c r="G3104" t="inlineStr">
        <is>
          <t>Yes</t>
        </is>
      </c>
      <c r="H3104" t="n">
        <v>8.1</v>
      </c>
    </row>
    <row r="3105">
      <c r="A3105" t="inlineStr">
        <is>
          <t>2016-W7-2016-ALEXAODE-Y9066</t>
        </is>
      </c>
      <c r="B3105" t="n">
        <v>2016</v>
      </c>
      <c r="C3105" t="n">
        <v>7</v>
      </c>
      <c r="D3105" t="inlineStr">
        <is>
          <t>2016-ALEXAODE</t>
        </is>
      </c>
      <c r="E3105" t="inlineStr">
        <is>
          <t>Y9066</t>
        </is>
      </c>
      <c r="F3105" t="inlineStr">
        <is>
          <t>K</t>
        </is>
      </c>
      <c r="G3105" t="inlineStr">
        <is>
          <t>Yes</t>
        </is>
      </c>
      <c r="H3105" t="n">
        <v>7</v>
      </c>
    </row>
    <row r="3106">
      <c r="A3106" t="inlineStr">
        <is>
          <t>2016-W7-2016-ALEXAODE-Y-DEF:cincinnati</t>
        </is>
      </c>
      <c r="B3106" t="n">
        <v>2016</v>
      </c>
      <c r="C3106" t="n">
        <v>7</v>
      </c>
      <c r="D3106" t="inlineStr">
        <is>
          <t>2016-ALEXAODE</t>
        </is>
      </c>
      <c r="E3106" t="inlineStr">
        <is>
          <t>Y-DEF:cincinnati</t>
        </is>
      </c>
      <c r="F3106" t="inlineStr">
        <is>
          <t>DST</t>
        </is>
      </c>
      <c r="G3106" t="inlineStr">
        <is>
          <t>Yes</t>
        </is>
      </c>
      <c r="H3106" t="n">
        <v>7</v>
      </c>
    </row>
    <row r="3107">
      <c r="A3107" t="inlineStr">
        <is>
          <t>2016-W7-2016-ALEXAODE-Y24035</t>
        </is>
      </c>
      <c r="B3107" t="n">
        <v>2016</v>
      </c>
      <c r="C3107" t="n">
        <v>7</v>
      </c>
      <c r="D3107" t="inlineStr">
        <is>
          <t>2016-ALEXAODE</t>
        </is>
      </c>
      <c r="E3107" t="inlineStr">
        <is>
          <t>Y24035</t>
        </is>
      </c>
      <c r="F3107" t="inlineStr">
        <is>
          <t>BN</t>
        </is>
      </c>
      <c r="G3107" t="inlineStr">
        <is>
          <t>No</t>
        </is>
      </c>
      <c r="H3107" t="n">
        <v>9.300000000000001</v>
      </c>
    </row>
    <row r="3108">
      <c r="A3108" t="inlineStr">
        <is>
          <t>2016-W7-2016-ALEXAODE-Y28402</t>
        </is>
      </c>
      <c r="B3108" t="n">
        <v>2016</v>
      </c>
      <c r="C3108" t="n">
        <v>7</v>
      </c>
      <c r="D3108" t="inlineStr">
        <is>
          <t>2016-ALEXAODE</t>
        </is>
      </c>
      <c r="E3108" t="inlineStr">
        <is>
          <t>Y28402</t>
        </is>
      </c>
      <c r="F3108" t="inlineStr">
        <is>
          <t>BN</t>
        </is>
      </c>
      <c r="G3108" t="inlineStr">
        <is>
          <t>No</t>
        </is>
      </c>
      <c r="H3108" t="n">
        <v>2</v>
      </c>
    </row>
    <row r="3109">
      <c r="A3109" t="inlineStr">
        <is>
          <t>2016-W7-2016-ALEXAODE-Y26631</t>
        </is>
      </c>
      <c r="B3109" t="n">
        <v>2016</v>
      </c>
      <c r="C3109" t="n">
        <v>7</v>
      </c>
      <c r="D3109" t="inlineStr">
        <is>
          <t>2016-ALEXAODE</t>
        </is>
      </c>
      <c r="E3109" t="inlineStr">
        <is>
          <t>Y26631</t>
        </is>
      </c>
      <c r="F3109" t="inlineStr">
        <is>
          <t>BN</t>
        </is>
      </c>
      <c r="G3109" t="inlineStr">
        <is>
          <t>No</t>
        </is>
      </c>
      <c r="H3109" t="n">
        <v>12.7</v>
      </c>
    </row>
    <row r="3110">
      <c r="A3110" t="inlineStr">
        <is>
          <t>2016-W7-2016-ALEXAODE-Y6770</t>
        </is>
      </c>
      <c r="B3110" t="n">
        <v>2016</v>
      </c>
      <c r="C3110" t="n">
        <v>7</v>
      </c>
      <c r="D3110" t="inlineStr">
        <is>
          <t>2016-ALEXAODE</t>
        </is>
      </c>
      <c r="E3110" t="inlineStr">
        <is>
          <t>Y6770</t>
        </is>
      </c>
      <c r="F3110" t="inlineStr">
        <is>
          <t>BN</t>
        </is>
      </c>
      <c r="G3110" t="inlineStr">
        <is>
          <t>No</t>
        </is>
      </c>
      <c r="H3110" t="n">
        <v>0</v>
      </c>
    </row>
    <row r="3111">
      <c r="A3111" t="inlineStr">
        <is>
          <t>2016-W7-2016-ALEXAODE-Y24913</t>
        </is>
      </c>
      <c r="B3111" t="n">
        <v>2016</v>
      </c>
      <c r="C3111" t="n">
        <v>7</v>
      </c>
      <c r="D3111" t="inlineStr">
        <is>
          <t>2016-ALEXAODE</t>
        </is>
      </c>
      <c r="E3111" t="inlineStr">
        <is>
          <t>Y24913</t>
        </is>
      </c>
      <c r="F3111" t="inlineStr">
        <is>
          <t>BN</t>
        </is>
      </c>
      <c r="G3111" t="inlineStr">
        <is>
          <t>No</t>
        </is>
      </c>
      <c r="H3111" t="n">
        <v>1.8</v>
      </c>
    </row>
    <row r="3112">
      <c r="A3112" t="inlineStr">
        <is>
          <t>2016-W7-2016-ALEXAODE-Y28417</t>
        </is>
      </c>
      <c r="B3112" t="n">
        <v>2016</v>
      </c>
      <c r="C3112" t="n">
        <v>7</v>
      </c>
      <c r="D3112" t="inlineStr">
        <is>
          <t>2016-ALEXAODE</t>
        </is>
      </c>
      <c r="E3112" t="inlineStr">
        <is>
          <t>Y28417</t>
        </is>
      </c>
      <c r="F3112" t="inlineStr">
        <is>
          <t>BN</t>
        </is>
      </c>
      <c r="G3112" t="inlineStr">
        <is>
          <t>No</t>
        </is>
      </c>
      <c r="H3112" t="n">
        <v>0</v>
      </c>
    </row>
    <row r="3113">
      <c r="A3113" t="inlineStr">
        <is>
          <t>2016-W7-2016-EMAN-Y5479</t>
        </is>
      </c>
      <c r="B3113" t="n">
        <v>2016</v>
      </c>
      <c r="C3113" t="n">
        <v>7</v>
      </c>
      <c r="D3113" t="inlineStr">
        <is>
          <t>2016-EMAN</t>
        </is>
      </c>
      <c r="E3113" t="inlineStr">
        <is>
          <t>Y5479</t>
        </is>
      </c>
      <c r="F3113" t="inlineStr">
        <is>
          <t>QB</t>
        </is>
      </c>
      <c r="G3113" t="inlineStr">
        <is>
          <t>Yes</t>
        </is>
      </c>
      <c r="H3113" t="n">
        <v>25.68</v>
      </c>
    </row>
    <row r="3114">
      <c r="A3114" t="inlineStr">
        <is>
          <t>2016-W7-2016-EMAN-Y26650</t>
        </is>
      </c>
      <c r="B3114" t="n">
        <v>2016</v>
      </c>
      <c r="C3114" t="n">
        <v>7</v>
      </c>
      <c r="D3114" t="inlineStr">
        <is>
          <t>2016-EMAN</t>
        </is>
      </c>
      <c r="E3114" t="inlineStr">
        <is>
          <t>Y26650</t>
        </is>
      </c>
      <c r="F3114" t="inlineStr">
        <is>
          <t>WR</t>
        </is>
      </c>
      <c r="G3114" t="inlineStr">
        <is>
          <t>Yes</t>
        </is>
      </c>
      <c r="H3114" t="n">
        <v>3.6</v>
      </c>
    </row>
    <row r="3115">
      <c r="A3115" t="inlineStr">
        <is>
          <t>2016-W7-2016-EMAN-Y7868</t>
        </is>
      </c>
      <c r="B3115" t="n">
        <v>2016</v>
      </c>
      <c r="C3115" t="n">
        <v>7</v>
      </c>
      <c r="D3115" t="inlineStr">
        <is>
          <t>2016-EMAN</t>
        </is>
      </c>
      <c r="E3115" t="inlineStr">
        <is>
          <t>Y7868</t>
        </is>
      </c>
      <c r="F3115" t="inlineStr">
        <is>
          <t>WR</t>
        </is>
      </c>
      <c r="G3115" t="inlineStr">
        <is>
          <t>Yes</t>
        </is>
      </c>
      <c r="H3115" t="n">
        <v>3.9</v>
      </c>
    </row>
    <row r="3116">
      <c r="A3116" t="inlineStr">
        <is>
          <t>2016-W7-2016-EMAN-Y8821</t>
        </is>
      </c>
      <c r="B3116" t="n">
        <v>2016</v>
      </c>
      <c r="C3116" t="n">
        <v>7</v>
      </c>
      <c r="D3116" t="inlineStr">
        <is>
          <t>2016-EMAN</t>
        </is>
      </c>
      <c r="E3116" t="inlineStr">
        <is>
          <t>Y8821</t>
        </is>
      </c>
      <c r="F3116" t="inlineStr">
        <is>
          <t>RB</t>
        </is>
      </c>
      <c r="G3116" t="inlineStr">
        <is>
          <t>Yes</t>
        </is>
      </c>
      <c r="H3116" t="n">
        <v>25.4</v>
      </c>
    </row>
    <row r="3117">
      <c r="A3117" t="inlineStr">
        <is>
          <t>2016-W7-2016-EMAN-Y26822</t>
        </is>
      </c>
      <c r="B3117" t="n">
        <v>2016</v>
      </c>
      <c r="C3117" t="n">
        <v>7</v>
      </c>
      <c r="D3117" t="inlineStr">
        <is>
          <t>2016-EMAN</t>
        </is>
      </c>
      <c r="E3117" t="inlineStr">
        <is>
          <t>Y26822</t>
        </is>
      </c>
      <c r="F3117" t="inlineStr">
        <is>
          <t>RB</t>
        </is>
      </c>
      <c r="G3117" t="inlineStr">
        <is>
          <t>Yes</t>
        </is>
      </c>
      <c r="H3117" t="n">
        <v>0</v>
      </c>
    </row>
    <row r="3118">
      <c r="A3118" t="inlineStr">
        <is>
          <t>2016-W7-2016-EMAN-Y8838</t>
        </is>
      </c>
      <c r="B3118" t="n">
        <v>2016</v>
      </c>
      <c r="C3118" t="n">
        <v>7</v>
      </c>
      <c r="D3118" t="inlineStr">
        <is>
          <t>2016-EMAN</t>
        </is>
      </c>
      <c r="E3118" t="inlineStr">
        <is>
          <t>Y8838</t>
        </is>
      </c>
      <c r="F3118" t="inlineStr">
        <is>
          <t>TE</t>
        </is>
      </c>
      <c r="G3118" t="inlineStr">
        <is>
          <t>Yes</t>
        </is>
      </c>
      <c r="H3118" t="n">
        <v>0.5</v>
      </c>
    </row>
    <row r="3119">
      <c r="A3119" t="inlineStr">
        <is>
          <t>2016-W7-2016-EMAN-Y28697</t>
        </is>
      </c>
      <c r="B3119" t="n">
        <v>2016</v>
      </c>
      <c r="C3119" t="n">
        <v>7</v>
      </c>
      <c r="D3119" t="inlineStr">
        <is>
          <t>2016-EMAN</t>
        </is>
      </c>
      <c r="E3119" t="inlineStr">
        <is>
          <t>Y28697</t>
        </is>
      </c>
      <c r="F3119" t="inlineStr">
        <is>
          <t>W/R/T FLEX</t>
        </is>
      </c>
      <c r="G3119" t="inlineStr">
        <is>
          <t>Yes</t>
        </is>
      </c>
      <c r="H3119" t="n">
        <v>1.2</v>
      </c>
    </row>
    <row r="3120">
      <c r="A3120" t="inlineStr">
        <is>
          <t>2016-W7-2016-EMAN-Y5046</t>
        </is>
      </c>
      <c r="B3120" t="n">
        <v>2016</v>
      </c>
      <c r="C3120" t="n">
        <v>7</v>
      </c>
      <c r="D3120" t="inlineStr">
        <is>
          <t>2016-EMAN</t>
        </is>
      </c>
      <c r="E3120" t="inlineStr">
        <is>
          <t>Y5046</t>
        </is>
      </c>
      <c r="F3120" t="inlineStr">
        <is>
          <t>K</t>
        </is>
      </c>
      <c r="G3120" t="inlineStr">
        <is>
          <t>Yes</t>
        </is>
      </c>
      <c r="H3120" t="n">
        <v>18</v>
      </c>
    </row>
    <row r="3121">
      <c r="A3121" t="inlineStr">
        <is>
          <t>2016-W7-2016-EMAN-Y-DEF:arizona</t>
        </is>
      </c>
      <c r="B3121" t="n">
        <v>2016</v>
      </c>
      <c r="C3121" t="n">
        <v>7</v>
      </c>
      <c r="D3121" t="inlineStr">
        <is>
          <t>2016-EMAN</t>
        </is>
      </c>
      <c r="E3121" t="inlineStr">
        <is>
          <t>Y-DEF:arizona</t>
        </is>
      </c>
      <c r="F3121" t="inlineStr">
        <is>
          <t>DST</t>
        </is>
      </c>
      <c r="G3121" t="inlineStr">
        <is>
          <t>Yes</t>
        </is>
      </c>
      <c r="H3121" t="n">
        <v>8</v>
      </c>
    </row>
    <row r="3122">
      <c r="A3122" t="inlineStr">
        <is>
          <t>2016-W7-2016-EMAN-Y29470</t>
        </is>
      </c>
      <c r="B3122" t="n">
        <v>2016</v>
      </c>
      <c r="C3122" t="n">
        <v>7</v>
      </c>
      <c r="D3122" t="inlineStr">
        <is>
          <t>2016-EMAN</t>
        </is>
      </c>
      <c r="E3122" t="inlineStr">
        <is>
          <t>Y29470</t>
        </is>
      </c>
      <c r="F3122" t="inlineStr">
        <is>
          <t>BN</t>
        </is>
      </c>
      <c r="G3122" t="inlineStr">
        <is>
          <t>No</t>
        </is>
      </c>
      <c r="H3122" t="n">
        <v>0</v>
      </c>
    </row>
    <row r="3123">
      <c r="A3123" t="inlineStr">
        <is>
          <t>2016-W7-2016-EMAN-Y6763</t>
        </is>
      </c>
      <c r="B3123" t="n">
        <v>2016</v>
      </c>
      <c r="C3123" t="n">
        <v>7</v>
      </c>
      <c r="D3123" t="inlineStr">
        <is>
          <t>2016-EMAN</t>
        </is>
      </c>
      <c r="E3123" t="inlineStr">
        <is>
          <t>Y6763</t>
        </is>
      </c>
      <c r="F3123" t="inlineStr">
        <is>
          <t>BN</t>
        </is>
      </c>
      <c r="G3123" t="inlineStr">
        <is>
          <t>No</t>
        </is>
      </c>
      <c r="H3123" t="n">
        <v>15.64</v>
      </c>
    </row>
    <row r="3124">
      <c r="A3124" t="inlineStr">
        <is>
          <t>2016-W7-2016-EMAN-Y28494</t>
        </is>
      </c>
      <c r="B3124" t="n">
        <v>2016</v>
      </c>
      <c r="C3124" t="n">
        <v>7</v>
      </c>
      <c r="D3124" t="inlineStr">
        <is>
          <t>2016-EMAN</t>
        </is>
      </c>
      <c r="E3124" t="inlineStr">
        <is>
          <t>Y28494</t>
        </is>
      </c>
      <c r="F3124" t="inlineStr">
        <is>
          <t>BN</t>
        </is>
      </c>
      <c r="G3124" t="inlineStr">
        <is>
          <t>No</t>
        </is>
      </c>
      <c r="H3124" t="n">
        <v>0</v>
      </c>
    </row>
    <row r="3125">
      <c r="A3125" t="inlineStr">
        <is>
          <t>2016-W7-2016-EMAN-Y24916</t>
        </is>
      </c>
      <c r="B3125" t="n">
        <v>2016</v>
      </c>
      <c r="C3125" t="n">
        <v>7</v>
      </c>
      <c r="D3125" t="inlineStr">
        <is>
          <t>2016-EMAN</t>
        </is>
      </c>
      <c r="E3125" t="inlineStr">
        <is>
          <t>Y24916</t>
        </is>
      </c>
      <c r="F3125" t="inlineStr">
        <is>
          <t>BN</t>
        </is>
      </c>
      <c r="G3125" t="inlineStr">
        <is>
          <t>No</t>
        </is>
      </c>
      <c r="H3125" t="n">
        <v>8</v>
      </c>
    </row>
    <row r="3126">
      <c r="A3126" t="inlineStr">
        <is>
          <t>2016-W7-2016-EMAN-Y25238</t>
        </is>
      </c>
      <c r="B3126" t="n">
        <v>2016</v>
      </c>
      <c r="C3126" t="n">
        <v>7</v>
      </c>
      <c r="D3126" t="inlineStr">
        <is>
          <t>2016-EMAN</t>
        </is>
      </c>
      <c r="E3126" t="inlineStr">
        <is>
          <t>Y25238</t>
        </is>
      </c>
      <c r="F3126" t="inlineStr">
        <is>
          <t>BN</t>
        </is>
      </c>
      <c r="G3126" t="inlineStr">
        <is>
          <t>No</t>
        </is>
      </c>
      <c r="H3126" t="n">
        <v>8</v>
      </c>
    </row>
    <row r="3127">
      <c r="A3127" t="inlineStr">
        <is>
          <t>2016-W7-2016-EMAN-Y9526</t>
        </is>
      </c>
      <c r="B3127" t="n">
        <v>2016</v>
      </c>
      <c r="C3127" t="n">
        <v>7</v>
      </c>
      <c r="D3127" t="inlineStr">
        <is>
          <t>2016-EMAN</t>
        </is>
      </c>
      <c r="E3127" t="inlineStr">
        <is>
          <t>Y9526</t>
        </is>
      </c>
      <c r="F3127" t="inlineStr">
        <is>
          <t>BN</t>
        </is>
      </c>
      <c r="G3127" t="inlineStr">
        <is>
          <t>No</t>
        </is>
      </c>
      <c r="H3127" t="n">
        <v>0</v>
      </c>
    </row>
    <row r="3128">
      <c r="A3128" t="inlineStr">
        <is>
          <t>2016-W7-2016-VARO-Y5228</t>
        </is>
      </c>
      <c r="B3128" t="n">
        <v>2016</v>
      </c>
      <c r="C3128" t="n">
        <v>7</v>
      </c>
      <c r="D3128" t="inlineStr">
        <is>
          <t>2016-VARO</t>
        </is>
      </c>
      <c r="E3128" t="inlineStr">
        <is>
          <t>Y5228</t>
        </is>
      </c>
      <c r="F3128" t="inlineStr">
        <is>
          <t>QB</t>
        </is>
      </c>
      <c r="G3128" t="inlineStr">
        <is>
          <t>Yes</t>
        </is>
      </c>
      <c r="H3128" t="n">
        <v>18.18</v>
      </c>
    </row>
    <row r="3129">
      <c r="A3129" t="inlineStr">
        <is>
          <t>2016-W7-2016-VARO-Y9283</t>
        </is>
      </c>
      <c r="B3129" t="n">
        <v>2016</v>
      </c>
      <c r="C3129" t="n">
        <v>7</v>
      </c>
      <c r="D3129" t="inlineStr">
        <is>
          <t>2016-VARO</t>
        </is>
      </c>
      <c r="E3129" t="inlineStr">
        <is>
          <t>Y9283</t>
        </is>
      </c>
      <c r="F3129" t="inlineStr">
        <is>
          <t>WR</t>
        </is>
      </c>
      <c r="G3129" t="inlineStr">
        <is>
          <t>Yes</t>
        </is>
      </c>
      <c r="H3129" t="n">
        <v>4</v>
      </c>
    </row>
    <row r="3130">
      <c r="A3130" t="inlineStr">
        <is>
          <t>2016-W7-2016-VARO-Y28026</t>
        </is>
      </c>
      <c r="B3130" t="n">
        <v>2016</v>
      </c>
      <c r="C3130" t="n">
        <v>7</v>
      </c>
      <c r="D3130" t="inlineStr">
        <is>
          <t>2016-VARO</t>
        </is>
      </c>
      <c r="E3130" t="inlineStr">
        <is>
          <t>Y28026</t>
        </is>
      </c>
      <c r="F3130" t="inlineStr">
        <is>
          <t>WR</t>
        </is>
      </c>
      <c r="G3130" t="inlineStr">
        <is>
          <t>Yes</t>
        </is>
      </c>
      <c r="H3130" t="n">
        <v>8.699999999999999</v>
      </c>
    </row>
    <row r="3131">
      <c r="A3131" t="inlineStr">
        <is>
          <t>2016-W7-2016-VARO-Y25807</t>
        </is>
      </c>
      <c r="B3131" t="n">
        <v>2016</v>
      </c>
      <c r="C3131" t="n">
        <v>7</v>
      </c>
      <c r="D3131" t="inlineStr">
        <is>
          <t>2016-VARO</t>
        </is>
      </c>
      <c r="E3131" t="inlineStr">
        <is>
          <t>Y25807</t>
        </is>
      </c>
      <c r="F3131" t="inlineStr">
        <is>
          <t>RB</t>
        </is>
      </c>
      <c r="G3131" t="inlineStr">
        <is>
          <t>Yes</t>
        </is>
      </c>
      <c r="H3131" t="n">
        <v>6.7</v>
      </c>
    </row>
    <row r="3132">
      <c r="A3132" t="inlineStr">
        <is>
          <t>2016-W7-2016-VARO-Y24318</t>
        </is>
      </c>
      <c r="B3132" t="n">
        <v>2016</v>
      </c>
      <c r="C3132" t="n">
        <v>7</v>
      </c>
      <c r="D3132" t="inlineStr">
        <is>
          <t>2016-VARO</t>
        </is>
      </c>
      <c r="E3132" t="inlineStr">
        <is>
          <t>Y24318</t>
        </is>
      </c>
      <c r="F3132" t="inlineStr">
        <is>
          <t>RB</t>
        </is>
      </c>
      <c r="G3132" t="inlineStr">
        <is>
          <t>Yes</t>
        </is>
      </c>
      <c r="H3132" t="n">
        <v>25.4</v>
      </c>
    </row>
    <row r="3133">
      <c r="A3133" t="inlineStr">
        <is>
          <t>2016-W7-2016-VARO-Y24017</t>
        </is>
      </c>
      <c r="B3133" t="n">
        <v>2016</v>
      </c>
      <c r="C3133" t="n">
        <v>7</v>
      </c>
      <c r="D3133" t="inlineStr">
        <is>
          <t>2016-VARO</t>
        </is>
      </c>
      <c r="E3133" t="inlineStr">
        <is>
          <t>Y24017</t>
        </is>
      </c>
      <c r="F3133" t="inlineStr">
        <is>
          <t>TE</t>
        </is>
      </c>
      <c r="G3133" t="inlineStr">
        <is>
          <t>Yes</t>
        </is>
      </c>
      <c r="H3133" t="n">
        <v>15.3</v>
      </c>
    </row>
    <row r="3134">
      <c r="A3134" t="inlineStr">
        <is>
          <t>2016-W7-2016-VARO-Y27591</t>
        </is>
      </c>
      <c r="B3134" t="n">
        <v>2016</v>
      </c>
      <c r="C3134" t="n">
        <v>7</v>
      </c>
      <c r="D3134" t="inlineStr">
        <is>
          <t>2016-VARO</t>
        </is>
      </c>
      <c r="E3134" t="inlineStr">
        <is>
          <t>Y27591</t>
        </is>
      </c>
      <c r="F3134" t="inlineStr">
        <is>
          <t>W/R/T FLEX</t>
        </is>
      </c>
      <c r="G3134" t="inlineStr">
        <is>
          <t>Yes</t>
        </is>
      </c>
      <c r="H3134" t="n">
        <v>9.800000000000001</v>
      </c>
    </row>
    <row r="3135">
      <c r="A3135" t="inlineStr">
        <is>
          <t>2016-W7-2016-VARO-Y26800</t>
        </is>
      </c>
      <c r="B3135" t="n">
        <v>2016</v>
      </c>
      <c r="C3135" t="n">
        <v>7</v>
      </c>
      <c r="D3135" t="inlineStr">
        <is>
          <t>2016-VARO</t>
        </is>
      </c>
      <c r="E3135" t="inlineStr">
        <is>
          <t>Y26800</t>
        </is>
      </c>
      <c r="F3135" t="inlineStr">
        <is>
          <t>K</t>
        </is>
      </c>
      <c r="G3135" t="inlineStr">
        <is>
          <t>Yes</t>
        </is>
      </c>
      <c r="H3135" t="n">
        <v>5</v>
      </c>
    </row>
    <row r="3136">
      <c r="A3136" t="inlineStr">
        <is>
          <t>2016-W7-2016-VARO-Y-DEF:baltimore</t>
        </is>
      </c>
      <c r="B3136" t="n">
        <v>2016</v>
      </c>
      <c r="C3136" t="n">
        <v>7</v>
      </c>
      <c r="D3136" t="inlineStr">
        <is>
          <t>2016-VARO</t>
        </is>
      </c>
      <c r="E3136" t="inlineStr">
        <is>
          <t>Y-DEF:baltimore</t>
        </is>
      </c>
      <c r="F3136" t="inlineStr">
        <is>
          <t>DST</t>
        </is>
      </c>
      <c r="G3136" t="inlineStr">
        <is>
          <t>Yes</t>
        </is>
      </c>
      <c r="H3136" t="n">
        <v>17</v>
      </c>
    </row>
    <row r="3137">
      <c r="A3137" t="inlineStr">
        <is>
          <t>2016-W7-2016-VARO-Y29238</t>
        </is>
      </c>
      <c r="B3137" t="n">
        <v>2016</v>
      </c>
      <c r="C3137" t="n">
        <v>7</v>
      </c>
      <c r="D3137" t="inlineStr">
        <is>
          <t>2016-VARO</t>
        </is>
      </c>
      <c r="E3137" t="inlineStr">
        <is>
          <t>Y29238</t>
        </is>
      </c>
      <c r="F3137" t="inlineStr">
        <is>
          <t>BN</t>
        </is>
      </c>
      <c r="G3137" t="inlineStr">
        <is>
          <t>No</t>
        </is>
      </c>
      <c r="H3137" t="n">
        <v>0</v>
      </c>
    </row>
    <row r="3138">
      <c r="A3138" t="inlineStr">
        <is>
          <t>2016-W7-2016-VARO-Y27556</t>
        </is>
      </c>
      <c r="B3138" t="n">
        <v>2016</v>
      </c>
      <c r="C3138" t="n">
        <v>7</v>
      </c>
      <c r="D3138" t="inlineStr">
        <is>
          <t>2016-VARO</t>
        </is>
      </c>
      <c r="E3138" t="inlineStr">
        <is>
          <t>Y27556</t>
        </is>
      </c>
      <c r="F3138" t="inlineStr">
        <is>
          <t>BN</t>
        </is>
      </c>
      <c r="G3138" t="inlineStr">
        <is>
          <t>No</t>
        </is>
      </c>
      <c r="H3138" t="n">
        <v>0</v>
      </c>
    </row>
    <row r="3139">
      <c r="A3139" t="inlineStr">
        <is>
          <t>2016-W7-2016-VARO-Y8907</t>
        </is>
      </c>
      <c r="B3139" t="n">
        <v>2016</v>
      </c>
      <c r="C3139" t="n">
        <v>7</v>
      </c>
      <c r="D3139" t="inlineStr">
        <is>
          <t>2016-VARO</t>
        </is>
      </c>
      <c r="E3139" t="inlineStr">
        <is>
          <t>Y8907</t>
        </is>
      </c>
      <c r="F3139" t="inlineStr">
        <is>
          <t>BN</t>
        </is>
      </c>
      <c r="G3139" t="inlineStr">
        <is>
          <t>No</t>
        </is>
      </c>
      <c r="H3139" t="n">
        <v>6.6</v>
      </c>
    </row>
    <row r="3140">
      <c r="A3140" t="inlineStr">
        <is>
          <t>2016-W7-2016-VARO-Y25723</t>
        </is>
      </c>
      <c r="B3140" t="n">
        <v>2016</v>
      </c>
      <c r="C3140" t="n">
        <v>7</v>
      </c>
      <c r="D3140" t="inlineStr">
        <is>
          <t>2016-VARO</t>
        </is>
      </c>
      <c r="E3140" t="inlineStr">
        <is>
          <t>Y25723</t>
        </is>
      </c>
      <c r="F3140" t="inlineStr">
        <is>
          <t>BN</t>
        </is>
      </c>
      <c r="G3140" t="inlineStr">
        <is>
          <t>No</t>
        </is>
      </c>
      <c r="H3140" t="n">
        <v>6.5</v>
      </c>
    </row>
    <row r="3141">
      <c r="A3141" t="inlineStr">
        <is>
          <t>2016-W7-2016-VARO-Y25785</t>
        </is>
      </c>
      <c r="B3141" t="n">
        <v>2016</v>
      </c>
      <c r="C3141" t="n">
        <v>7</v>
      </c>
      <c r="D3141" t="inlineStr">
        <is>
          <t>2016-VARO</t>
        </is>
      </c>
      <c r="E3141" t="inlineStr">
        <is>
          <t>Y25785</t>
        </is>
      </c>
      <c r="F3141" t="inlineStr">
        <is>
          <t>BN</t>
        </is>
      </c>
      <c r="G3141" t="inlineStr">
        <is>
          <t>No</t>
        </is>
      </c>
      <c r="H3141" t="n">
        <v>8.699999999999999</v>
      </c>
    </row>
    <row r="3142">
      <c r="A3142" t="inlineStr">
        <is>
          <t>2016-W7-2016-VARO-Y29370</t>
        </is>
      </c>
      <c r="B3142" t="n">
        <v>2016</v>
      </c>
      <c r="C3142" t="n">
        <v>7</v>
      </c>
      <c r="D3142" t="inlineStr">
        <is>
          <t>2016-VARO</t>
        </is>
      </c>
      <c r="E3142" t="inlineStr">
        <is>
          <t>Y29370</t>
        </is>
      </c>
      <c r="F3142" t="inlineStr">
        <is>
          <t>BN</t>
        </is>
      </c>
      <c r="G3142" t="inlineStr">
        <is>
          <t>No</t>
        </is>
      </c>
      <c r="H3142" t="n">
        <v>14.7</v>
      </c>
    </row>
    <row r="3143">
      <c r="A3143" t="inlineStr">
        <is>
          <t>2016-W7-2016-PEPSALFA-Y7200</t>
        </is>
      </c>
      <c r="B3143" t="n">
        <v>2016</v>
      </c>
      <c r="C3143" t="n">
        <v>7</v>
      </c>
      <c r="D3143" t="inlineStr">
        <is>
          <t>2016-PEPSALFA</t>
        </is>
      </c>
      <c r="E3143" t="inlineStr">
        <is>
          <t>Y7200</t>
        </is>
      </c>
      <c r="F3143" t="inlineStr">
        <is>
          <t>QB</t>
        </is>
      </c>
      <c r="G3143" t="inlineStr">
        <is>
          <t>Yes</t>
        </is>
      </c>
      <c r="H3143" t="n">
        <v>23.74</v>
      </c>
    </row>
    <row r="3144">
      <c r="A3144" t="inlineStr">
        <is>
          <t>2016-W7-2016-PEPSALFA-Y8813</t>
        </is>
      </c>
      <c r="B3144" t="n">
        <v>2016</v>
      </c>
      <c r="C3144" t="n">
        <v>7</v>
      </c>
      <c r="D3144" t="inlineStr">
        <is>
          <t>2016-PEPSALFA</t>
        </is>
      </c>
      <c r="E3144" t="inlineStr">
        <is>
          <t>Y8813</t>
        </is>
      </c>
      <c r="F3144" t="inlineStr">
        <is>
          <t>WR</t>
        </is>
      </c>
      <c r="G3144" t="inlineStr">
        <is>
          <t>Yes</t>
        </is>
      </c>
      <c r="H3144" t="n">
        <v>0.9</v>
      </c>
    </row>
    <row r="3145">
      <c r="A3145" t="inlineStr">
        <is>
          <t>2016-W7-2016-PEPSALFA-Y9496</t>
        </is>
      </c>
      <c r="B3145" t="n">
        <v>2016</v>
      </c>
      <c r="C3145" t="n">
        <v>7</v>
      </c>
      <c r="D3145" t="inlineStr">
        <is>
          <t>2016-PEPSALFA</t>
        </is>
      </c>
      <c r="E3145" t="inlineStr">
        <is>
          <t>Y9496</t>
        </is>
      </c>
      <c r="F3145" t="inlineStr">
        <is>
          <t>WR</t>
        </is>
      </c>
      <c r="G3145" t="inlineStr">
        <is>
          <t>Yes</t>
        </is>
      </c>
      <c r="H3145" t="n">
        <v>4</v>
      </c>
    </row>
    <row r="3146">
      <c r="A3146" t="inlineStr">
        <is>
          <t>2016-W7-2016-PEPSALFA-Y26878</t>
        </is>
      </c>
      <c r="B3146" t="n">
        <v>2016</v>
      </c>
      <c r="C3146" t="n">
        <v>7</v>
      </c>
      <c r="D3146" t="inlineStr">
        <is>
          <t>2016-PEPSALFA</t>
        </is>
      </c>
      <c r="E3146" t="inlineStr">
        <is>
          <t>Y26878</t>
        </is>
      </c>
      <c r="F3146" t="inlineStr">
        <is>
          <t>RB</t>
        </is>
      </c>
      <c r="G3146" t="inlineStr">
        <is>
          <t>Yes</t>
        </is>
      </c>
      <c r="H3146" t="n">
        <v>16.7</v>
      </c>
    </row>
    <row r="3147">
      <c r="A3147" t="inlineStr">
        <is>
          <t>2016-W7-2016-PEPSALFA-Y23987</t>
        </is>
      </c>
      <c r="B3147" t="n">
        <v>2016</v>
      </c>
      <c r="C3147" t="n">
        <v>7</v>
      </c>
      <c r="D3147" t="inlineStr">
        <is>
          <t>2016-PEPSALFA</t>
        </is>
      </c>
      <c r="E3147" t="inlineStr">
        <is>
          <t>Y23987</t>
        </is>
      </c>
      <c r="F3147" t="inlineStr">
        <is>
          <t>RB</t>
        </is>
      </c>
      <c r="G3147" t="inlineStr">
        <is>
          <t>Yes</t>
        </is>
      </c>
      <c r="H3147" t="n">
        <v>6.3</v>
      </c>
    </row>
    <row r="3148">
      <c r="A3148" t="inlineStr">
        <is>
          <t>2016-W7-2016-PEPSALFA-Y28267</t>
        </is>
      </c>
      <c r="B3148" t="n">
        <v>2016</v>
      </c>
      <c r="C3148" t="n">
        <v>7</v>
      </c>
      <c r="D3148" t="inlineStr">
        <is>
          <t>2016-PEPSALFA</t>
        </is>
      </c>
      <c r="E3148" t="inlineStr">
        <is>
          <t>Y28267</t>
        </is>
      </c>
      <c r="F3148" t="inlineStr">
        <is>
          <t>TE</t>
        </is>
      </c>
      <c r="G3148" t="inlineStr">
        <is>
          <t>Yes</t>
        </is>
      </c>
      <c r="H3148" t="n">
        <v>2.9</v>
      </c>
    </row>
    <row r="3149">
      <c r="A3149" t="inlineStr">
        <is>
          <t>2016-W7-2016-PEPSALFA-Y24851</t>
        </is>
      </c>
      <c r="B3149" t="n">
        <v>2016</v>
      </c>
      <c r="C3149" t="n">
        <v>7</v>
      </c>
      <c r="D3149" t="inlineStr">
        <is>
          <t>2016-PEPSALFA</t>
        </is>
      </c>
      <c r="E3149" t="inlineStr">
        <is>
          <t>Y24851</t>
        </is>
      </c>
      <c r="F3149" t="inlineStr">
        <is>
          <t>W/R/T FLEX</t>
        </is>
      </c>
      <c r="G3149" t="inlineStr">
        <is>
          <t>Yes</t>
        </is>
      </c>
      <c r="H3149" t="n">
        <v>17.6</v>
      </c>
    </row>
    <row r="3150">
      <c r="A3150" t="inlineStr">
        <is>
          <t>2016-W7-2016-PEPSALFA-Y8447</t>
        </is>
      </c>
      <c r="B3150" t="n">
        <v>2016</v>
      </c>
      <c r="C3150" t="n">
        <v>7</v>
      </c>
      <c r="D3150" t="inlineStr">
        <is>
          <t>2016-PEPSALFA</t>
        </is>
      </c>
      <c r="E3150" t="inlineStr">
        <is>
          <t>Y8447</t>
        </is>
      </c>
      <c r="F3150" t="inlineStr">
        <is>
          <t>K</t>
        </is>
      </c>
      <c r="G3150" t="inlineStr">
        <is>
          <t>Yes</t>
        </is>
      </c>
      <c r="H3150" t="n">
        <v>9</v>
      </c>
    </row>
    <row r="3151">
      <c r="A3151" t="inlineStr">
        <is>
          <t>2016-W7-2016-PEPSALFA-Y-DEF:minnesota</t>
        </is>
      </c>
      <c r="B3151" t="n">
        <v>2016</v>
      </c>
      <c r="C3151" t="n">
        <v>7</v>
      </c>
      <c r="D3151" t="inlineStr">
        <is>
          <t>2016-PEPSALFA</t>
        </is>
      </c>
      <c r="E3151" t="inlineStr">
        <is>
          <t>Y-DEF:minnesota</t>
        </is>
      </c>
      <c r="F3151" t="inlineStr">
        <is>
          <t>DST</t>
        </is>
      </c>
      <c r="G3151" t="inlineStr">
        <is>
          <t>Yes</t>
        </is>
      </c>
      <c r="H3151" t="n">
        <v>8</v>
      </c>
    </row>
    <row r="3152">
      <c r="A3152" t="inlineStr">
        <is>
          <t>2016-W7-2016-PEPSALFA-Y26708</t>
        </is>
      </c>
      <c r="B3152" t="n">
        <v>2016</v>
      </c>
      <c r="C3152" t="n">
        <v>7</v>
      </c>
      <c r="D3152" t="inlineStr">
        <is>
          <t>2016-PEPSALFA</t>
        </is>
      </c>
      <c r="E3152" t="inlineStr">
        <is>
          <t>Y26708</t>
        </is>
      </c>
      <c r="F3152" t="inlineStr">
        <is>
          <t>BN</t>
        </is>
      </c>
      <c r="G3152" t="inlineStr">
        <is>
          <t>No</t>
        </is>
      </c>
      <c r="H3152" t="n">
        <v>0</v>
      </c>
    </row>
    <row r="3153">
      <c r="A3153" t="inlineStr">
        <is>
          <t>2016-W7-2016-PEPSALFA-Y25774</t>
        </is>
      </c>
      <c r="B3153" t="n">
        <v>2016</v>
      </c>
      <c r="C3153" t="n">
        <v>7</v>
      </c>
      <c r="D3153" t="inlineStr">
        <is>
          <t>2016-PEPSALFA</t>
        </is>
      </c>
      <c r="E3153" t="inlineStr">
        <is>
          <t>Y25774</t>
        </is>
      </c>
      <c r="F3153" t="inlineStr">
        <is>
          <t>BN</t>
        </is>
      </c>
      <c r="G3153" t="inlineStr">
        <is>
          <t>No</t>
        </is>
      </c>
      <c r="H3153" t="n">
        <v>0</v>
      </c>
    </row>
    <row r="3154">
      <c r="A3154" t="inlineStr">
        <is>
          <t>2016-W7-2016-PEPSALFA-Y27570</t>
        </is>
      </c>
      <c r="B3154" t="n">
        <v>2016</v>
      </c>
      <c r="C3154" t="n">
        <v>7</v>
      </c>
      <c r="D3154" t="inlineStr">
        <is>
          <t>2016-PEPSALFA</t>
        </is>
      </c>
      <c r="E3154" t="inlineStr">
        <is>
          <t>Y27570</t>
        </is>
      </c>
      <c r="F3154" t="inlineStr">
        <is>
          <t>BN</t>
        </is>
      </c>
      <c r="G3154" t="inlineStr">
        <is>
          <t>No</t>
        </is>
      </c>
      <c r="H3154" t="n">
        <v>1</v>
      </c>
    </row>
    <row r="3155">
      <c r="A3155" t="inlineStr">
        <is>
          <t>2016-W7-2016-PEPSALFA-Y9514</t>
        </is>
      </c>
      <c r="B3155" t="n">
        <v>2016</v>
      </c>
      <c r="C3155" t="n">
        <v>7</v>
      </c>
      <c r="D3155" t="inlineStr">
        <is>
          <t>2016-PEPSALFA</t>
        </is>
      </c>
      <c r="E3155" t="inlineStr">
        <is>
          <t>Y9514</t>
        </is>
      </c>
      <c r="F3155" t="inlineStr">
        <is>
          <t>BN</t>
        </is>
      </c>
      <c r="G3155" t="inlineStr">
        <is>
          <t>No</t>
        </is>
      </c>
      <c r="H3155" t="n">
        <v>10.9</v>
      </c>
    </row>
    <row r="3156">
      <c r="A3156" t="inlineStr">
        <is>
          <t>2016-W7-2016-PEPSALFA-Y27597</t>
        </is>
      </c>
      <c r="B3156" t="n">
        <v>2016</v>
      </c>
      <c r="C3156" t="n">
        <v>7</v>
      </c>
      <c r="D3156" t="inlineStr">
        <is>
          <t>2016-PEPSALFA</t>
        </is>
      </c>
      <c r="E3156" t="inlineStr">
        <is>
          <t>Y27597</t>
        </is>
      </c>
      <c r="F3156" t="inlineStr">
        <is>
          <t>BN</t>
        </is>
      </c>
      <c r="G3156" t="inlineStr">
        <is>
          <t>No</t>
        </is>
      </c>
      <c r="H3156" t="n">
        <v>0</v>
      </c>
    </row>
    <row r="3157">
      <c r="A3157" t="inlineStr">
        <is>
          <t>2016-W7-2016-PEPSALFA-Y9037</t>
        </is>
      </c>
      <c r="B3157" t="n">
        <v>2016</v>
      </c>
      <c r="C3157" t="n">
        <v>7</v>
      </c>
      <c r="D3157" t="inlineStr">
        <is>
          <t>2016-PEPSALFA</t>
        </is>
      </c>
      <c r="E3157" t="inlineStr">
        <is>
          <t>Y9037</t>
        </is>
      </c>
      <c r="F3157" t="inlineStr">
        <is>
          <t>BN</t>
        </is>
      </c>
      <c r="G3157" t="inlineStr">
        <is>
          <t>No</t>
        </is>
      </c>
      <c r="H3157" t="n">
        <v>0</v>
      </c>
    </row>
    <row r="3158">
      <c r="A3158" t="inlineStr">
        <is>
          <t>2016-W8-2016-JCHAPS-Y9265</t>
        </is>
      </c>
      <c r="B3158" t="n">
        <v>2016</v>
      </c>
      <c r="C3158" t="n">
        <v>8</v>
      </c>
      <c r="D3158" t="inlineStr">
        <is>
          <t>2016-JCHAPS</t>
        </is>
      </c>
      <c r="E3158" t="inlineStr">
        <is>
          <t>Y9265</t>
        </is>
      </c>
      <c r="F3158" t="inlineStr">
        <is>
          <t>QB</t>
        </is>
      </c>
      <c r="G3158" t="inlineStr">
        <is>
          <t>Yes</t>
        </is>
      </c>
      <c r="H3158" t="n">
        <v>13.6</v>
      </c>
    </row>
    <row r="3159">
      <c r="A3159" t="inlineStr">
        <is>
          <t>2016-W8-2016-JCHAPS-Y27548</t>
        </is>
      </c>
      <c r="B3159" t="n">
        <v>2016</v>
      </c>
      <c r="C3159" t="n">
        <v>8</v>
      </c>
      <c r="D3159" t="inlineStr">
        <is>
          <t>2016-JCHAPS</t>
        </is>
      </c>
      <c r="E3159" t="inlineStr">
        <is>
          <t>Y27548</t>
        </is>
      </c>
      <c r="F3159" t="inlineStr">
        <is>
          <t>WR</t>
        </is>
      </c>
      <c r="G3159" t="inlineStr">
        <is>
          <t>Yes</t>
        </is>
      </c>
      <c r="H3159" t="n">
        <v>10.4</v>
      </c>
    </row>
    <row r="3160">
      <c r="A3160" t="inlineStr">
        <is>
          <t>2016-W8-2016-JCHAPS-Y25105</t>
        </is>
      </c>
      <c r="B3160" t="n">
        <v>2016</v>
      </c>
      <c r="C3160" t="n">
        <v>8</v>
      </c>
      <c r="D3160" t="inlineStr">
        <is>
          <t>2016-JCHAPS</t>
        </is>
      </c>
      <c r="E3160" t="inlineStr">
        <is>
          <t>Y25105</t>
        </is>
      </c>
      <c r="F3160" t="inlineStr">
        <is>
          <t>WR</t>
        </is>
      </c>
      <c r="G3160" t="inlineStr">
        <is>
          <t>Yes</t>
        </is>
      </c>
      <c r="H3160" t="n">
        <v>5.1</v>
      </c>
    </row>
    <row r="3161">
      <c r="A3161" t="inlineStr">
        <is>
          <t>2016-W8-2016-JCHAPS-Y28474</t>
        </is>
      </c>
      <c r="B3161" t="n">
        <v>2016</v>
      </c>
      <c r="C3161" t="n">
        <v>8</v>
      </c>
      <c r="D3161" t="inlineStr">
        <is>
          <t>2016-JCHAPS</t>
        </is>
      </c>
      <c r="E3161" t="inlineStr">
        <is>
          <t>Y28474</t>
        </is>
      </c>
      <c r="F3161" t="inlineStr">
        <is>
          <t>RB</t>
        </is>
      </c>
      <c r="G3161" t="inlineStr">
        <is>
          <t>Yes</t>
        </is>
      </c>
      <c r="H3161" t="n">
        <v>10.8</v>
      </c>
    </row>
    <row r="3162">
      <c r="A3162" t="inlineStr">
        <is>
          <t>2016-W8-2016-JCHAPS-Y26685</t>
        </is>
      </c>
      <c r="B3162" t="n">
        <v>2016</v>
      </c>
      <c r="C3162" t="n">
        <v>8</v>
      </c>
      <c r="D3162" t="inlineStr">
        <is>
          <t>2016-JCHAPS</t>
        </is>
      </c>
      <c r="E3162" t="inlineStr">
        <is>
          <t>Y26685</t>
        </is>
      </c>
      <c r="F3162" t="inlineStr">
        <is>
          <t>RB</t>
        </is>
      </c>
      <c r="G3162" t="inlineStr">
        <is>
          <t>Yes</t>
        </is>
      </c>
      <c r="H3162" t="n">
        <v>10.2</v>
      </c>
    </row>
    <row r="3163">
      <c r="A3163" t="inlineStr">
        <is>
          <t>2016-W8-2016-JCHAPS-Y9444</t>
        </is>
      </c>
      <c r="B3163" t="n">
        <v>2016</v>
      </c>
      <c r="C3163" t="n">
        <v>8</v>
      </c>
      <c r="D3163" t="inlineStr">
        <is>
          <t>2016-JCHAPS</t>
        </is>
      </c>
      <c r="E3163" t="inlineStr">
        <is>
          <t>Y9444</t>
        </is>
      </c>
      <c r="F3163" t="inlineStr">
        <is>
          <t>TE</t>
        </is>
      </c>
      <c r="G3163" t="inlineStr">
        <is>
          <t>Yes</t>
        </is>
      </c>
      <c r="H3163" t="n">
        <v>8.800000000000001</v>
      </c>
    </row>
    <row r="3164">
      <c r="A3164" t="inlineStr">
        <is>
          <t>2016-W8-2016-JCHAPS-Y27589</t>
        </is>
      </c>
      <c r="B3164" t="n">
        <v>2016</v>
      </c>
      <c r="C3164" t="n">
        <v>8</v>
      </c>
      <c r="D3164" t="inlineStr">
        <is>
          <t>2016-JCHAPS</t>
        </is>
      </c>
      <c r="E3164" t="inlineStr">
        <is>
          <t>Y27589</t>
        </is>
      </c>
      <c r="F3164" t="inlineStr">
        <is>
          <t>W/R/T FLEX</t>
        </is>
      </c>
      <c r="G3164" t="inlineStr">
        <is>
          <t>Yes</t>
        </is>
      </c>
      <c r="H3164" t="n">
        <v>7</v>
      </c>
    </row>
    <row r="3165">
      <c r="A3165" t="inlineStr">
        <is>
          <t>2016-W8-2016-JCHAPS-Y6243</t>
        </is>
      </c>
      <c r="B3165" t="n">
        <v>2016</v>
      </c>
      <c r="C3165" t="n">
        <v>8</v>
      </c>
      <c r="D3165" t="inlineStr">
        <is>
          <t>2016-JCHAPS</t>
        </is>
      </c>
      <c r="E3165" t="inlineStr">
        <is>
          <t>Y6243</t>
        </is>
      </c>
      <c r="F3165" t="inlineStr">
        <is>
          <t>K</t>
        </is>
      </c>
      <c r="G3165" t="inlineStr">
        <is>
          <t>Yes</t>
        </is>
      </c>
      <c r="H3165" t="n">
        <v>10</v>
      </c>
    </row>
    <row r="3166">
      <c r="A3166" t="inlineStr">
        <is>
          <t>2016-W8-2016-JCHAPS-Y-DEF:tennessee</t>
        </is>
      </c>
      <c r="B3166" t="n">
        <v>2016</v>
      </c>
      <c r="C3166" t="n">
        <v>8</v>
      </c>
      <c r="D3166" t="inlineStr">
        <is>
          <t>2016-JCHAPS</t>
        </is>
      </c>
      <c r="E3166" t="inlineStr">
        <is>
          <t>Y-DEF:tennessee</t>
        </is>
      </c>
      <c r="F3166" t="inlineStr">
        <is>
          <t>DST</t>
        </is>
      </c>
      <c r="G3166" t="inlineStr">
        <is>
          <t>Yes</t>
        </is>
      </c>
      <c r="H3166" t="n">
        <v>4</v>
      </c>
    </row>
    <row r="3167">
      <c r="A3167" t="inlineStr">
        <is>
          <t>2016-W8-2016-JCHAPS-Y27622</t>
        </is>
      </c>
      <c r="B3167" t="n">
        <v>2016</v>
      </c>
      <c r="C3167" t="n">
        <v>8</v>
      </c>
      <c r="D3167" t="inlineStr">
        <is>
          <t>2016-JCHAPS</t>
        </is>
      </c>
      <c r="E3167" t="inlineStr">
        <is>
          <t>Y27622</t>
        </is>
      </c>
      <c r="F3167" t="inlineStr">
        <is>
          <t>BN</t>
        </is>
      </c>
      <c r="G3167" t="inlineStr">
        <is>
          <t>No</t>
        </is>
      </c>
      <c r="H3167" t="n">
        <v>0</v>
      </c>
    </row>
    <row r="3168">
      <c r="A3168" t="inlineStr">
        <is>
          <t>2016-W8-2016-JCHAPS-Y24967</t>
        </is>
      </c>
      <c r="B3168" t="n">
        <v>2016</v>
      </c>
      <c r="C3168" t="n">
        <v>8</v>
      </c>
      <c r="D3168" t="inlineStr">
        <is>
          <t>2016-JCHAPS</t>
        </is>
      </c>
      <c r="E3168" t="inlineStr">
        <is>
          <t>Y24967</t>
        </is>
      </c>
      <c r="F3168" t="inlineStr">
        <is>
          <t>BN</t>
        </is>
      </c>
      <c r="G3168" t="inlineStr">
        <is>
          <t>No</t>
        </is>
      </c>
      <c r="H3168" t="n">
        <v>18.12</v>
      </c>
    </row>
    <row r="3169">
      <c r="A3169" t="inlineStr">
        <is>
          <t>2016-W8-2016-JCHAPS-Y7241</t>
        </is>
      </c>
      <c r="B3169" t="n">
        <v>2016</v>
      </c>
      <c r="C3169" t="n">
        <v>8</v>
      </c>
      <c r="D3169" t="inlineStr">
        <is>
          <t>2016-JCHAPS</t>
        </is>
      </c>
      <c r="E3169" t="inlineStr">
        <is>
          <t>Y7241</t>
        </is>
      </c>
      <c r="F3169" t="inlineStr">
        <is>
          <t>BN</t>
        </is>
      </c>
      <c r="G3169" t="inlineStr">
        <is>
          <t>No</t>
        </is>
      </c>
      <c r="H3169" t="n">
        <v>12.2</v>
      </c>
    </row>
    <row r="3170">
      <c r="A3170" t="inlineStr">
        <is>
          <t>2016-W8-2016-JCHAPS-Y25681</t>
        </is>
      </c>
      <c r="B3170" t="n">
        <v>2016</v>
      </c>
      <c r="C3170" t="n">
        <v>8</v>
      </c>
      <c r="D3170" t="inlineStr">
        <is>
          <t>2016-JCHAPS</t>
        </is>
      </c>
      <c r="E3170" t="inlineStr">
        <is>
          <t>Y25681</t>
        </is>
      </c>
      <c r="F3170" t="inlineStr">
        <is>
          <t>BN</t>
        </is>
      </c>
      <c r="G3170" t="inlineStr">
        <is>
          <t>No</t>
        </is>
      </c>
      <c r="H3170" t="n">
        <v>12.1</v>
      </c>
    </row>
    <row r="3171">
      <c r="A3171" t="inlineStr">
        <is>
          <t>2016-W8-2016-JCHAPS-Y28483</t>
        </is>
      </c>
      <c r="B3171" t="n">
        <v>2016</v>
      </c>
      <c r="C3171" t="n">
        <v>8</v>
      </c>
      <c r="D3171" t="inlineStr">
        <is>
          <t>2016-JCHAPS</t>
        </is>
      </c>
      <c r="E3171" t="inlineStr">
        <is>
          <t>Y28483</t>
        </is>
      </c>
      <c r="F3171" t="inlineStr">
        <is>
          <t>BN</t>
        </is>
      </c>
      <c r="G3171" t="inlineStr">
        <is>
          <t>No</t>
        </is>
      </c>
      <c r="H3171" t="n">
        <v>0</v>
      </c>
    </row>
    <row r="3172">
      <c r="A3172" t="inlineStr">
        <is>
          <t>2016-W8-2016-JCHAPS-Y27618</t>
        </is>
      </c>
      <c r="B3172" t="n">
        <v>2016</v>
      </c>
      <c r="C3172" t="n">
        <v>8</v>
      </c>
      <c r="D3172" t="inlineStr">
        <is>
          <t>2016-JCHAPS</t>
        </is>
      </c>
      <c r="E3172" t="inlineStr">
        <is>
          <t>Y27618</t>
        </is>
      </c>
      <c r="F3172" t="inlineStr">
        <is>
          <t>BN</t>
        </is>
      </c>
      <c r="G3172" t="inlineStr">
        <is>
          <t>No</t>
        </is>
      </c>
      <c r="H3172" t="n">
        <v>10</v>
      </c>
    </row>
    <row r="3173">
      <c r="A3173" t="inlineStr">
        <is>
          <t>2016-W8-2016-EMAN-Y5479</t>
        </is>
      </c>
      <c r="B3173" t="n">
        <v>2016</v>
      </c>
      <c r="C3173" t="n">
        <v>8</v>
      </c>
      <c r="D3173" t="inlineStr">
        <is>
          <t>2016-EMAN</t>
        </is>
      </c>
      <c r="E3173" t="inlineStr">
        <is>
          <t>Y5479</t>
        </is>
      </c>
      <c r="F3173" t="inlineStr">
        <is>
          <t>QB</t>
        </is>
      </c>
      <c r="G3173" t="inlineStr">
        <is>
          <t>Yes</t>
        </is>
      </c>
      <c r="H3173" t="n">
        <v>20.7</v>
      </c>
    </row>
    <row r="3174">
      <c r="A3174" t="inlineStr">
        <is>
          <t>2016-W8-2016-EMAN-Y26650</t>
        </is>
      </c>
      <c r="B3174" t="n">
        <v>2016</v>
      </c>
      <c r="C3174" t="n">
        <v>8</v>
      </c>
      <c r="D3174" t="inlineStr">
        <is>
          <t>2016-EMAN</t>
        </is>
      </c>
      <c r="E3174" t="inlineStr">
        <is>
          <t>Y26650</t>
        </is>
      </c>
      <c r="F3174" t="inlineStr">
        <is>
          <t>WR</t>
        </is>
      </c>
      <c r="G3174" t="inlineStr">
        <is>
          <t>Yes</t>
        </is>
      </c>
      <c r="H3174" t="n">
        <v>4.4</v>
      </c>
    </row>
    <row r="3175">
      <c r="A3175" t="inlineStr">
        <is>
          <t>2016-W8-2016-EMAN-Y7868</t>
        </is>
      </c>
      <c r="B3175" t="n">
        <v>2016</v>
      </c>
      <c r="C3175" t="n">
        <v>8</v>
      </c>
      <c r="D3175" t="inlineStr">
        <is>
          <t>2016-EMAN</t>
        </is>
      </c>
      <c r="E3175" t="inlineStr">
        <is>
          <t>Y7868</t>
        </is>
      </c>
      <c r="F3175" t="inlineStr">
        <is>
          <t>WR</t>
        </is>
      </c>
      <c r="G3175" t="inlineStr">
        <is>
          <t>Yes</t>
        </is>
      </c>
      <c r="H3175" t="n">
        <v>6.8</v>
      </c>
    </row>
    <row r="3176">
      <c r="A3176" t="inlineStr">
        <is>
          <t>2016-W8-2016-EMAN-Y8821</t>
        </is>
      </c>
      <c r="B3176" t="n">
        <v>2016</v>
      </c>
      <c r="C3176" t="n">
        <v>8</v>
      </c>
      <c r="D3176" t="inlineStr">
        <is>
          <t>2016-EMAN</t>
        </is>
      </c>
      <c r="E3176" t="inlineStr">
        <is>
          <t>Y8821</t>
        </is>
      </c>
      <c r="F3176" t="inlineStr">
        <is>
          <t>RB</t>
        </is>
      </c>
      <c r="G3176" t="inlineStr">
        <is>
          <t>Yes</t>
        </is>
      </c>
      <c r="H3176" t="n">
        <v>21.8</v>
      </c>
    </row>
    <row r="3177">
      <c r="A3177" t="inlineStr">
        <is>
          <t>2016-W8-2016-EMAN-Y25238</t>
        </is>
      </c>
      <c r="B3177" t="n">
        <v>2016</v>
      </c>
      <c r="C3177" t="n">
        <v>8</v>
      </c>
      <c r="D3177" t="inlineStr">
        <is>
          <t>2016-EMAN</t>
        </is>
      </c>
      <c r="E3177" t="inlineStr">
        <is>
          <t>Y25238</t>
        </is>
      </c>
      <c r="F3177" t="inlineStr">
        <is>
          <t>RB</t>
        </is>
      </c>
      <c r="G3177" t="inlineStr">
        <is>
          <t>Yes</t>
        </is>
      </c>
      <c r="H3177" t="n">
        <v>7.8</v>
      </c>
    </row>
    <row r="3178">
      <c r="A3178" t="inlineStr">
        <is>
          <t>2016-W8-2016-EMAN-Y8838</t>
        </is>
      </c>
      <c r="B3178" t="n">
        <v>2016</v>
      </c>
      <c r="C3178" t="n">
        <v>8</v>
      </c>
      <c r="D3178" t="inlineStr">
        <is>
          <t>2016-EMAN</t>
        </is>
      </c>
      <c r="E3178" t="inlineStr">
        <is>
          <t>Y8838</t>
        </is>
      </c>
      <c r="F3178" t="inlineStr">
        <is>
          <t>TE</t>
        </is>
      </c>
      <c r="G3178" t="inlineStr">
        <is>
          <t>Yes</t>
        </is>
      </c>
      <c r="H3178" t="n">
        <v>3.5</v>
      </c>
    </row>
    <row r="3179">
      <c r="A3179" t="inlineStr">
        <is>
          <t>2016-W8-2016-EMAN-Y28697</t>
        </is>
      </c>
      <c r="B3179" t="n">
        <v>2016</v>
      </c>
      <c r="C3179" t="n">
        <v>8</v>
      </c>
      <c r="D3179" t="inlineStr">
        <is>
          <t>2016-EMAN</t>
        </is>
      </c>
      <c r="E3179" t="inlineStr">
        <is>
          <t>Y28697</t>
        </is>
      </c>
      <c r="F3179" t="inlineStr">
        <is>
          <t>W/R/T FLEX</t>
        </is>
      </c>
      <c r="G3179" t="inlineStr">
        <is>
          <t>Yes</t>
        </is>
      </c>
      <c r="H3179" t="n">
        <v>2.4</v>
      </c>
    </row>
    <row r="3180">
      <c r="A3180" t="inlineStr">
        <is>
          <t>2016-W8-2016-EMAN-Y5046</t>
        </is>
      </c>
      <c r="B3180" t="n">
        <v>2016</v>
      </c>
      <c r="C3180" t="n">
        <v>8</v>
      </c>
      <c r="D3180" t="inlineStr">
        <is>
          <t>2016-EMAN</t>
        </is>
      </c>
      <c r="E3180" t="inlineStr">
        <is>
          <t>Y5046</t>
        </is>
      </c>
      <c r="F3180" t="inlineStr">
        <is>
          <t>K</t>
        </is>
      </c>
      <c r="G3180" t="inlineStr">
        <is>
          <t>Yes</t>
        </is>
      </c>
      <c r="H3180" t="n">
        <v>6</v>
      </c>
    </row>
    <row r="3181">
      <c r="A3181" t="inlineStr">
        <is>
          <t>2016-W8-2016-EMAN-Y-DEF:arizona</t>
        </is>
      </c>
      <c r="B3181" t="n">
        <v>2016</v>
      </c>
      <c r="C3181" t="n">
        <v>8</v>
      </c>
      <c r="D3181" t="inlineStr">
        <is>
          <t>2016-EMAN</t>
        </is>
      </c>
      <c r="E3181" t="inlineStr">
        <is>
          <t>Y-DEF:arizona</t>
        </is>
      </c>
      <c r="F3181" t="inlineStr">
        <is>
          <t>DST</t>
        </is>
      </c>
      <c r="G3181" t="inlineStr">
        <is>
          <t>Yes</t>
        </is>
      </c>
      <c r="H3181" t="n">
        <v>3</v>
      </c>
    </row>
    <row r="3182">
      <c r="A3182" t="inlineStr">
        <is>
          <t>2016-W8-2016-EMAN-Y26822</t>
        </is>
      </c>
      <c r="B3182" t="n">
        <v>2016</v>
      </c>
      <c r="C3182" t="n">
        <v>8</v>
      </c>
      <c r="D3182" t="inlineStr">
        <is>
          <t>2016-EMAN</t>
        </is>
      </c>
      <c r="E3182" t="inlineStr">
        <is>
          <t>Y26822</t>
        </is>
      </c>
      <c r="F3182" t="inlineStr">
        <is>
          <t>BN</t>
        </is>
      </c>
      <c r="G3182" t="inlineStr">
        <is>
          <t>No</t>
        </is>
      </c>
      <c r="H3182" t="n">
        <v>19.3</v>
      </c>
    </row>
    <row r="3183">
      <c r="A3183" t="inlineStr">
        <is>
          <t>2016-W8-2016-EMAN-Y29470</t>
        </is>
      </c>
      <c r="B3183" t="n">
        <v>2016</v>
      </c>
      <c r="C3183" t="n">
        <v>8</v>
      </c>
      <c r="D3183" t="inlineStr">
        <is>
          <t>2016-EMAN</t>
        </is>
      </c>
      <c r="E3183" t="inlineStr">
        <is>
          <t>Y29470</t>
        </is>
      </c>
      <c r="F3183" t="inlineStr">
        <is>
          <t>BN</t>
        </is>
      </c>
      <c r="G3183" t="inlineStr">
        <is>
          <t>No</t>
        </is>
      </c>
      <c r="H3183" t="n">
        <v>0</v>
      </c>
    </row>
    <row r="3184">
      <c r="A3184" t="inlineStr">
        <is>
          <t>2016-W8-2016-EMAN-Y6763</t>
        </is>
      </c>
      <c r="B3184" t="n">
        <v>2016</v>
      </c>
      <c r="C3184" t="n">
        <v>8</v>
      </c>
      <c r="D3184" t="inlineStr">
        <is>
          <t>2016-EMAN</t>
        </is>
      </c>
      <c r="E3184" t="inlineStr">
        <is>
          <t>Y6763</t>
        </is>
      </c>
      <c r="F3184" t="inlineStr">
        <is>
          <t>BN</t>
        </is>
      </c>
      <c r="G3184" t="inlineStr">
        <is>
          <t>No</t>
        </is>
      </c>
      <c r="H3184" t="n">
        <v>15.68</v>
      </c>
    </row>
    <row r="3185">
      <c r="A3185" t="inlineStr">
        <is>
          <t>2016-W8-2016-EMAN-Y28494</t>
        </is>
      </c>
      <c r="B3185" t="n">
        <v>2016</v>
      </c>
      <c r="C3185" t="n">
        <v>8</v>
      </c>
      <c r="D3185" t="inlineStr">
        <is>
          <t>2016-EMAN</t>
        </is>
      </c>
      <c r="E3185" t="inlineStr">
        <is>
          <t>Y28494</t>
        </is>
      </c>
      <c r="F3185" t="inlineStr">
        <is>
          <t>BN</t>
        </is>
      </c>
      <c r="G3185" t="inlineStr">
        <is>
          <t>No</t>
        </is>
      </c>
      <c r="H3185" t="n">
        <v>1.1</v>
      </c>
    </row>
    <row r="3186">
      <c r="A3186" t="inlineStr">
        <is>
          <t>2016-W8-2016-EMAN-Y24916</t>
        </is>
      </c>
      <c r="B3186" t="n">
        <v>2016</v>
      </c>
      <c r="C3186" t="n">
        <v>8</v>
      </c>
      <c r="D3186" t="inlineStr">
        <is>
          <t>2016-EMAN</t>
        </is>
      </c>
      <c r="E3186" t="inlineStr">
        <is>
          <t>Y24916</t>
        </is>
      </c>
      <c r="F3186" t="inlineStr">
        <is>
          <t>BN</t>
        </is>
      </c>
      <c r="G3186" t="inlineStr">
        <is>
          <t>No</t>
        </is>
      </c>
      <c r="H3186" t="n">
        <v>8.800000000000001</v>
      </c>
    </row>
    <row r="3187">
      <c r="A3187" t="inlineStr">
        <is>
          <t>2016-W8-2016-EMAN-Y9526</t>
        </is>
      </c>
      <c r="B3187" t="n">
        <v>2016</v>
      </c>
      <c r="C3187" t="n">
        <v>8</v>
      </c>
      <c r="D3187" t="inlineStr">
        <is>
          <t>2016-EMAN</t>
        </is>
      </c>
      <c r="E3187" t="inlineStr">
        <is>
          <t>Y9526</t>
        </is>
      </c>
      <c r="F3187" t="inlineStr">
        <is>
          <t>BN</t>
        </is>
      </c>
      <c r="G3187" t="inlineStr">
        <is>
          <t>No</t>
        </is>
      </c>
      <c r="H3187" t="n">
        <v>15</v>
      </c>
    </row>
    <row r="3188">
      <c r="A3188" t="inlineStr">
        <is>
          <t>2016-W8-2016-ABARBA-Y28389</t>
        </is>
      </c>
      <c r="B3188" t="n">
        <v>2016</v>
      </c>
      <c r="C3188" t="n">
        <v>8</v>
      </c>
      <c r="D3188" t="inlineStr">
        <is>
          <t>2016-ABARBA</t>
        </is>
      </c>
      <c r="E3188" t="inlineStr">
        <is>
          <t>Y28389</t>
        </is>
      </c>
      <c r="F3188" t="inlineStr">
        <is>
          <t>QB</t>
        </is>
      </c>
      <c r="G3188" t="inlineStr">
        <is>
          <t>Yes</t>
        </is>
      </c>
      <c r="H3188" t="n">
        <v>18.8</v>
      </c>
    </row>
    <row r="3189">
      <c r="A3189" t="inlineStr">
        <is>
          <t>2016-W8-2016-ABARBA-Y23999</t>
        </is>
      </c>
      <c r="B3189" t="n">
        <v>2016</v>
      </c>
      <c r="C3189" t="n">
        <v>8</v>
      </c>
      <c r="D3189" t="inlineStr">
        <is>
          <t>2016-ABARBA</t>
        </is>
      </c>
      <c r="E3189" t="inlineStr">
        <is>
          <t>Y23999</t>
        </is>
      </c>
      <c r="F3189" t="inlineStr">
        <is>
          <t>WR</t>
        </is>
      </c>
      <c r="G3189" t="inlineStr">
        <is>
          <t>Yes</t>
        </is>
      </c>
      <c r="H3189" t="n">
        <v>17.3</v>
      </c>
    </row>
    <row r="3190">
      <c r="A3190" t="inlineStr">
        <is>
          <t>2016-W8-2016-ABARBA-Y29070</t>
        </is>
      </c>
      <c r="B3190" t="n">
        <v>2016</v>
      </c>
      <c r="C3190" t="n">
        <v>8</v>
      </c>
      <c r="D3190" t="inlineStr">
        <is>
          <t>2016-ABARBA</t>
        </is>
      </c>
      <c r="E3190" t="inlineStr">
        <is>
          <t>Y29070</t>
        </is>
      </c>
      <c r="F3190" t="inlineStr">
        <is>
          <t>WR</t>
        </is>
      </c>
      <c r="G3190" t="inlineStr">
        <is>
          <t>Yes</t>
        </is>
      </c>
      <c r="H3190" t="n">
        <v>5.8</v>
      </c>
    </row>
    <row r="3191">
      <c r="A3191" t="inlineStr">
        <is>
          <t>2016-W8-2016-ABARBA-Y28403</t>
        </is>
      </c>
      <c r="B3191" t="n">
        <v>2016</v>
      </c>
      <c r="C3191" t="n">
        <v>8</v>
      </c>
      <c r="D3191" t="inlineStr">
        <is>
          <t>2016-ABARBA</t>
        </is>
      </c>
      <c r="E3191" t="inlineStr">
        <is>
          <t>Y28403</t>
        </is>
      </c>
      <c r="F3191" t="inlineStr">
        <is>
          <t>RB</t>
        </is>
      </c>
      <c r="G3191" t="inlineStr">
        <is>
          <t>Yes</t>
        </is>
      </c>
      <c r="H3191" t="n">
        <v>15.5</v>
      </c>
    </row>
    <row r="3192">
      <c r="A3192" t="inlineStr">
        <is>
          <t>2016-W8-2016-ABARBA-Y27583</t>
        </is>
      </c>
      <c r="B3192" t="n">
        <v>2016</v>
      </c>
      <c r="C3192" t="n">
        <v>8</v>
      </c>
      <c r="D3192" t="inlineStr">
        <is>
          <t>2016-ABARBA</t>
        </is>
      </c>
      <c r="E3192" t="inlineStr">
        <is>
          <t>Y27583</t>
        </is>
      </c>
      <c r="F3192" t="inlineStr">
        <is>
          <t>RB</t>
        </is>
      </c>
      <c r="G3192" t="inlineStr">
        <is>
          <t>Yes</t>
        </is>
      </c>
      <c r="H3192" t="n">
        <v>13.3</v>
      </c>
    </row>
    <row r="3193">
      <c r="A3193" t="inlineStr">
        <is>
          <t>2016-W8-2016-ABARBA-Y25744</t>
        </is>
      </c>
      <c r="B3193" t="n">
        <v>2016</v>
      </c>
      <c r="C3193" t="n">
        <v>8</v>
      </c>
      <c r="D3193" t="inlineStr">
        <is>
          <t>2016-ABARBA</t>
        </is>
      </c>
      <c r="E3193" t="inlineStr">
        <is>
          <t>Y25744</t>
        </is>
      </c>
      <c r="F3193" t="inlineStr">
        <is>
          <t>TE</t>
        </is>
      </c>
      <c r="G3193" t="inlineStr">
        <is>
          <t>Yes</t>
        </is>
      </c>
      <c r="H3193" t="n">
        <v>3.6</v>
      </c>
    </row>
    <row r="3194">
      <c r="A3194" t="inlineStr">
        <is>
          <t>2016-W8-2016-ABARBA-Y6390</t>
        </is>
      </c>
      <c r="B3194" t="n">
        <v>2016</v>
      </c>
      <c r="C3194" t="n">
        <v>8</v>
      </c>
      <c r="D3194" t="inlineStr">
        <is>
          <t>2016-ABARBA</t>
        </is>
      </c>
      <c r="E3194" t="inlineStr">
        <is>
          <t>Y6390</t>
        </is>
      </c>
      <c r="F3194" t="inlineStr">
        <is>
          <t>W/R/T FLEX</t>
        </is>
      </c>
      <c r="G3194" t="inlineStr">
        <is>
          <t>Yes</t>
        </is>
      </c>
      <c r="H3194" t="n">
        <v>0.4</v>
      </c>
    </row>
    <row r="3195">
      <c r="A3195" t="inlineStr">
        <is>
          <t>2016-W8-2016-ABARBA-Y28227</t>
        </is>
      </c>
      <c r="B3195" t="n">
        <v>2016</v>
      </c>
      <c r="C3195" t="n">
        <v>8</v>
      </c>
      <c r="D3195" t="inlineStr">
        <is>
          <t>2016-ABARBA</t>
        </is>
      </c>
      <c r="E3195" t="inlineStr">
        <is>
          <t>Y28227</t>
        </is>
      </c>
      <c r="F3195" t="inlineStr">
        <is>
          <t>K</t>
        </is>
      </c>
      <c r="G3195" t="inlineStr">
        <is>
          <t>Yes</t>
        </is>
      </c>
      <c r="H3195" t="n">
        <v>13</v>
      </c>
    </row>
    <row r="3196">
      <c r="A3196" t="inlineStr">
        <is>
          <t>2016-W8-2016-ABARBA-Y-DEF:seattle</t>
        </is>
      </c>
      <c r="B3196" t="n">
        <v>2016</v>
      </c>
      <c r="C3196" t="n">
        <v>8</v>
      </c>
      <c r="D3196" t="inlineStr">
        <is>
          <t>2016-ABARBA</t>
        </is>
      </c>
      <c r="E3196" t="inlineStr">
        <is>
          <t>Y-DEF:seattle</t>
        </is>
      </c>
      <c r="F3196" t="inlineStr">
        <is>
          <t>DST</t>
        </is>
      </c>
      <c r="G3196" t="inlineStr">
        <is>
          <t>Yes</t>
        </is>
      </c>
      <c r="H3196" t="n">
        <v>10</v>
      </c>
    </row>
    <row r="3197">
      <c r="A3197" t="inlineStr">
        <is>
          <t>2016-W8-2016-ABARBA-Y27531</t>
        </is>
      </c>
      <c r="B3197" t="n">
        <v>2016</v>
      </c>
      <c r="C3197" t="n">
        <v>8</v>
      </c>
      <c r="D3197" t="inlineStr">
        <is>
          <t>2016-ABARBA</t>
        </is>
      </c>
      <c r="E3197" t="inlineStr">
        <is>
          <t>Y27531</t>
        </is>
      </c>
      <c r="F3197" t="inlineStr">
        <is>
          <t>BN</t>
        </is>
      </c>
      <c r="G3197" t="inlineStr">
        <is>
          <t>No</t>
        </is>
      </c>
      <c r="H3197" t="n">
        <v>29.68</v>
      </c>
    </row>
    <row r="3198">
      <c r="A3198" t="inlineStr">
        <is>
          <t>2016-W8-2016-ABARBA-Y28461</t>
        </is>
      </c>
      <c r="B3198" t="n">
        <v>2016</v>
      </c>
      <c r="C3198" t="n">
        <v>8</v>
      </c>
      <c r="D3198" t="inlineStr">
        <is>
          <t>2016-ABARBA</t>
        </is>
      </c>
      <c r="E3198" t="inlineStr">
        <is>
          <t>Y28461</t>
        </is>
      </c>
      <c r="F3198" t="inlineStr">
        <is>
          <t>BN</t>
        </is>
      </c>
      <c r="G3198" t="inlineStr">
        <is>
          <t>No</t>
        </is>
      </c>
      <c r="H3198" t="n">
        <v>0</v>
      </c>
    </row>
    <row r="3199">
      <c r="A3199" t="inlineStr">
        <is>
          <t>2016-W8-2016-ABARBA-Y26671</t>
        </is>
      </c>
      <c r="B3199" t="n">
        <v>2016</v>
      </c>
      <c r="C3199" t="n">
        <v>8</v>
      </c>
      <c r="D3199" t="inlineStr">
        <is>
          <t>2016-ABARBA</t>
        </is>
      </c>
      <c r="E3199" t="inlineStr">
        <is>
          <t>Y26671</t>
        </is>
      </c>
      <c r="F3199" t="inlineStr">
        <is>
          <t>BN</t>
        </is>
      </c>
      <c r="G3199" t="inlineStr">
        <is>
          <t>No</t>
        </is>
      </c>
      <c r="H3199" t="n">
        <v>0</v>
      </c>
    </row>
    <row r="3200">
      <c r="A3200" t="inlineStr">
        <is>
          <t>2016-W8-2016-ABARBA-Y27540</t>
        </is>
      </c>
      <c r="B3200" t="n">
        <v>2016</v>
      </c>
      <c r="C3200" t="n">
        <v>8</v>
      </c>
      <c r="D3200" t="inlineStr">
        <is>
          <t>2016-ABARBA</t>
        </is>
      </c>
      <c r="E3200" t="inlineStr">
        <is>
          <t>Y27540</t>
        </is>
      </c>
      <c r="F3200" t="inlineStr">
        <is>
          <t>BN</t>
        </is>
      </c>
      <c r="G3200" t="inlineStr">
        <is>
          <t>No</t>
        </is>
      </c>
      <c r="H3200" t="n">
        <v>0</v>
      </c>
    </row>
    <row r="3201">
      <c r="A3201" t="inlineStr">
        <is>
          <t>2016-W8-2016-ABARBA-Y28475</t>
        </is>
      </c>
      <c r="B3201" t="n">
        <v>2016</v>
      </c>
      <c r="C3201" t="n">
        <v>8</v>
      </c>
      <c r="D3201" t="inlineStr">
        <is>
          <t>2016-ABARBA</t>
        </is>
      </c>
      <c r="E3201" t="inlineStr">
        <is>
          <t>Y28475</t>
        </is>
      </c>
      <c r="F3201" t="inlineStr">
        <is>
          <t>BN</t>
        </is>
      </c>
      <c r="G3201" t="inlineStr">
        <is>
          <t>No</t>
        </is>
      </c>
      <c r="H3201" t="n">
        <v>0</v>
      </c>
    </row>
    <row r="3202">
      <c r="A3202" t="inlineStr">
        <is>
          <t>2016-W8-2016-ABARBA-Y7755</t>
        </is>
      </c>
      <c r="B3202" t="n">
        <v>2016</v>
      </c>
      <c r="C3202" t="n">
        <v>8</v>
      </c>
      <c r="D3202" t="inlineStr">
        <is>
          <t>2016-ABARBA</t>
        </is>
      </c>
      <c r="E3202" t="inlineStr">
        <is>
          <t>Y7755</t>
        </is>
      </c>
      <c r="F3202" t="inlineStr">
        <is>
          <t>BN</t>
        </is>
      </c>
      <c r="G3202" t="inlineStr">
        <is>
          <t>No</t>
        </is>
      </c>
      <c r="H3202" t="n">
        <v>9.300000000000001</v>
      </c>
    </row>
    <row r="3203">
      <c r="A3203" t="inlineStr">
        <is>
          <t>2016-W8-2016-HUERO-Y25711</t>
        </is>
      </c>
      <c r="B3203" t="n">
        <v>2016</v>
      </c>
      <c r="C3203" t="n">
        <v>8</v>
      </c>
      <c r="D3203" t="inlineStr">
        <is>
          <t>2016-HUERO</t>
        </is>
      </c>
      <c r="E3203" t="inlineStr">
        <is>
          <t>Y25711</t>
        </is>
      </c>
      <c r="F3203" t="inlineStr">
        <is>
          <t>QB</t>
        </is>
      </c>
      <c r="G3203" t="inlineStr">
        <is>
          <t>Yes</t>
        </is>
      </c>
      <c r="H3203" t="n">
        <v>19.4</v>
      </c>
    </row>
    <row r="3204">
      <c r="A3204" t="inlineStr">
        <is>
          <t>2016-W8-2016-HUERO-Y24793</t>
        </is>
      </c>
      <c r="B3204" t="n">
        <v>2016</v>
      </c>
      <c r="C3204" t="n">
        <v>8</v>
      </c>
      <c r="D3204" t="inlineStr">
        <is>
          <t>2016-HUERO</t>
        </is>
      </c>
      <c r="E3204" t="inlineStr">
        <is>
          <t>Y24793</t>
        </is>
      </c>
      <c r="F3204" t="inlineStr">
        <is>
          <t>WR</t>
        </is>
      </c>
      <c r="G3204" t="inlineStr">
        <is>
          <t>Yes</t>
        </is>
      </c>
      <c r="H3204" t="n">
        <v>2.9</v>
      </c>
    </row>
    <row r="3205">
      <c r="A3205" t="inlineStr">
        <is>
          <t>2016-W8-2016-HUERO-Y27535</t>
        </is>
      </c>
      <c r="B3205" t="n">
        <v>2016</v>
      </c>
      <c r="C3205" t="n">
        <v>8</v>
      </c>
      <c r="D3205" t="inlineStr">
        <is>
          <t>2016-HUERO</t>
        </is>
      </c>
      <c r="E3205" t="inlineStr">
        <is>
          <t>Y27535</t>
        </is>
      </c>
      <c r="F3205" t="inlineStr">
        <is>
          <t>WR</t>
        </is>
      </c>
      <c r="G3205" t="inlineStr">
        <is>
          <t>Yes</t>
        </is>
      </c>
      <c r="H3205" t="n">
        <v>7</v>
      </c>
    </row>
    <row r="3206">
      <c r="A3206" t="inlineStr">
        <is>
          <t>2016-W8-2016-HUERO-Y24858</t>
        </is>
      </c>
      <c r="B3206" t="n">
        <v>2016</v>
      </c>
      <c r="C3206" t="n">
        <v>8</v>
      </c>
      <c r="D3206" t="inlineStr">
        <is>
          <t>2016-HUERO</t>
        </is>
      </c>
      <c r="E3206" t="inlineStr">
        <is>
          <t>Y24858</t>
        </is>
      </c>
      <c r="F3206" t="inlineStr">
        <is>
          <t>RB</t>
        </is>
      </c>
      <c r="G3206" t="inlineStr">
        <is>
          <t>Yes</t>
        </is>
      </c>
      <c r="H3206" t="n">
        <v>18.8</v>
      </c>
    </row>
    <row r="3207">
      <c r="A3207" t="inlineStr">
        <is>
          <t>2016-W8-2016-HUERO-Y24400</t>
        </is>
      </c>
      <c r="B3207" t="n">
        <v>2016</v>
      </c>
      <c r="C3207" t="n">
        <v>8</v>
      </c>
      <c r="D3207" t="inlineStr">
        <is>
          <t>2016-HUERO</t>
        </is>
      </c>
      <c r="E3207" t="inlineStr">
        <is>
          <t>Y24400</t>
        </is>
      </c>
      <c r="F3207" t="inlineStr">
        <is>
          <t>RB</t>
        </is>
      </c>
      <c r="G3207" t="inlineStr">
        <is>
          <t>Yes</t>
        </is>
      </c>
      <c r="H3207" t="n">
        <v>1.2</v>
      </c>
    </row>
    <row r="3208">
      <c r="A3208" t="inlineStr">
        <is>
          <t>2016-W8-2016-HUERO-Y27299</t>
        </is>
      </c>
      <c r="B3208" t="n">
        <v>2016</v>
      </c>
      <c r="C3208" t="n">
        <v>8</v>
      </c>
      <c r="D3208" t="inlineStr">
        <is>
          <t>2016-HUERO</t>
        </is>
      </c>
      <c r="E3208" t="inlineStr">
        <is>
          <t>Y27299</t>
        </is>
      </c>
      <c r="F3208" t="inlineStr">
        <is>
          <t>TE</t>
        </is>
      </c>
      <c r="G3208" t="inlineStr">
        <is>
          <t>Yes</t>
        </is>
      </c>
      <c r="H3208" t="n">
        <v>3.6</v>
      </c>
    </row>
    <row r="3209">
      <c r="A3209" t="inlineStr">
        <is>
          <t>2016-W8-2016-HUERO-Y26787</t>
        </is>
      </c>
      <c r="B3209" t="n">
        <v>2016</v>
      </c>
      <c r="C3209" t="n">
        <v>8</v>
      </c>
      <c r="D3209" t="inlineStr">
        <is>
          <t>2016-HUERO</t>
        </is>
      </c>
      <c r="E3209" t="inlineStr">
        <is>
          <t>Y26787</t>
        </is>
      </c>
      <c r="F3209" t="inlineStr">
        <is>
          <t>W/R/T FLEX</t>
        </is>
      </c>
      <c r="G3209" t="inlineStr">
        <is>
          <t>Yes</t>
        </is>
      </c>
      <c r="H3209" t="n">
        <v>15.4</v>
      </c>
    </row>
    <row r="3210">
      <c r="A3210" t="inlineStr">
        <is>
          <t>2016-W8-2016-HUERO-Y3727</t>
        </is>
      </c>
      <c r="B3210" t="n">
        <v>2016</v>
      </c>
      <c r="C3210" t="n">
        <v>8</v>
      </c>
      <c r="D3210" t="inlineStr">
        <is>
          <t>2016-HUERO</t>
        </is>
      </c>
      <c r="E3210" t="inlineStr">
        <is>
          <t>Y3727</t>
        </is>
      </c>
      <c r="F3210" t="inlineStr">
        <is>
          <t>K</t>
        </is>
      </c>
      <c r="G3210" t="inlineStr">
        <is>
          <t>Yes</t>
        </is>
      </c>
      <c r="H3210" t="n">
        <v>2</v>
      </c>
    </row>
    <row r="3211">
      <c r="A3211" t="inlineStr">
        <is>
          <t>2016-W8-2016-HUERO-Y-DEF:ny-jets</t>
        </is>
      </c>
      <c r="B3211" t="n">
        <v>2016</v>
      </c>
      <c r="C3211" t="n">
        <v>8</v>
      </c>
      <c r="D3211" t="inlineStr">
        <is>
          <t>2016-HUERO</t>
        </is>
      </c>
      <c r="E3211" t="inlineStr">
        <is>
          <t>Y-DEF:ny-jets</t>
        </is>
      </c>
      <c r="F3211" t="inlineStr">
        <is>
          <t>DST</t>
        </is>
      </c>
      <c r="G3211" t="inlineStr">
        <is>
          <t>Yes</t>
        </is>
      </c>
      <c r="H3211" t="n">
        <v>4</v>
      </c>
    </row>
    <row r="3212">
      <c r="A3212" t="inlineStr">
        <is>
          <t>2016-W8-2016-HUERO-Y24053</t>
        </is>
      </c>
      <c r="B3212" t="n">
        <v>2016</v>
      </c>
      <c r="C3212" t="n">
        <v>8</v>
      </c>
      <c r="D3212" t="inlineStr">
        <is>
          <t>2016-HUERO</t>
        </is>
      </c>
      <c r="E3212" t="inlineStr">
        <is>
          <t>Y24053</t>
        </is>
      </c>
      <c r="F3212" t="inlineStr">
        <is>
          <t>BN</t>
        </is>
      </c>
      <c r="G3212" t="inlineStr">
        <is>
          <t>No</t>
        </is>
      </c>
      <c r="H3212" t="n">
        <v>0.6</v>
      </c>
    </row>
    <row r="3213">
      <c r="A3213" t="inlineStr">
        <is>
          <t>2016-W8-2016-HUERO-Y8826</t>
        </is>
      </c>
      <c r="B3213" t="n">
        <v>2016</v>
      </c>
      <c r="C3213" t="n">
        <v>8</v>
      </c>
      <c r="D3213" t="inlineStr">
        <is>
          <t>2016-HUERO</t>
        </is>
      </c>
      <c r="E3213" t="inlineStr">
        <is>
          <t>Y8826</t>
        </is>
      </c>
      <c r="F3213" t="inlineStr">
        <is>
          <t>BN</t>
        </is>
      </c>
      <c r="G3213" t="inlineStr">
        <is>
          <t>No</t>
        </is>
      </c>
      <c r="H3213" t="n">
        <v>4.8</v>
      </c>
    </row>
    <row r="3214">
      <c r="A3214" t="inlineStr">
        <is>
          <t>2016-W8-2016-HUERO-Y28424</t>
        </is>
      </c>
      <c r="B3214" t="n">
        <v>2016</v>
      </c>
      <c r="C3214" t="n">
        <v>8</v>
      </c>
      <c r="D3214" t="inlineStr">
        <is>
          <t>2016-HUERO</t>
        </is>
      </c>
      <c r="E3214" t="inlineStr">
        <is>
          <t>Y28424</t>
        </is>
      </c>
      <c r="F3214" t="inlineStr">
        <is>
          <t>BN</t>
        </is>
      </c>
      <c r="G3214" t="inlineStr">
        <is>
          <t>No</t>
        </is>
      </c>
      <c r="H3214" t="n">
        <v>5.6</v>
      </c>
    </row>
    <row r="3215">
      <c r="A3215" t="inlineStr">
        <is>
          <t>2016-W8-2016-HUERO-Y25741</t>
        </is>
      </c>
      <c r="B3215" t="n">
        <v>2016</v>
      </c>
      <c r="C3215" t="n">
        <v>8</v>
      </c>
      <c r="D3215" t="inlineStr">
        <is>
          <t>2016-HUERO</t>
        </is>
      </c>
      <c r="E3215" t="inlineStr">
        <is>
          <t>Y25741</t>
        </is>
      </c>
      <c r="F3215" t="inlineStr">
        <is>
          <t>BN</t>
        </is>
      </c>
      <c r="G3215" t="inlineStr">
        <is>
          <t>No</t>
        </is>
      </c>
      <c r="H3215" t="n">
        <v>0</v>
      </c>
    </row>
    <row r="3216">
      <c r="A3216" t="inlineStr">
        <is>
          <t>2016-W8-2016-HUERO-Y28691</t>
        </is>
      </c>
      <c r="B3216" t="n">
        <v>2016</v>
      </c>
      <c r="C3216" t="n">
        <v>8</v>
      </c>
      <c r="D3216" t="inlineStr">
        <is>
          <t>2016-HUERO</t>
        </is>
      </c>
      <c r="E3216" t="inlineStr">
        <is>
          <t>Y28691</t>
        </is>
      </c>
      <c r="F3216" t="inlineStr">
        <is>
          <t>BN</t>
        </is>
      </c>
      <c r="G3216" t="inlineStr">
        <is>
          <t>No</t>
        </is>
      </c>
      <c r="H3216" t="n">
        <v>0.4</v>
      </c>
    </row>
    <row r="3217">
      <c r="A3217" t="inlineStr">
        <is>
          <t>2016-W8-2016-HUERO-Y8261</t>
        </is>
      </c>
      <c r="B3217" t="n">
        <v>2016</v>
      </c>
      <c r="C3217" t="n">
        <v>8</v>
      </c>
      <c r="D3217" t="inlineStr">
        <is>
          <t>2016-HUERO</t>
        </is>
      </c>
      <c r="E3217" t="inlineStr">
        <is>
          <t>Y8261</t>
        </is>
      </c>
      <c r="F3217" t="inlineStr">
        <is>
          <t>BN</t>
        </is>
      </c>
      <c r="G3217" t="inlineStr">
        <is>
          <t>No</t>
        </is>
      </c>
      <c r="H3217" t="n">
        <v>0</v>
      </c>
    </row>
    <row r="3218">
      <c r="A3218" t="inlineStr">
        <is>
          <t>2016-W8-2016-PACO-Y27564</t>
        </is>
      </c>
      <c r="B3218" t="n">
        <v>2016</v>
      </c>
      <c r="C3218" t="n">
        <v>8</v>
      </c>
      <c r="D3218" t="inlineStr">
        <is>
          <t>2016-PACO</t>
        </is>
      </c>
      <c r="E3218" t="inlineStr">
        <is>
          <t>Y27564</t>
        </is>
      </c>
      <c r="F3218" t="inlineStr">
        <is>
          <t>QB</t>
        </is>
      </c>
      <c r="G3218" t="inlineStr">
        <is>
          <t>Yes</t>
        </is>
      </c>
      <c r="H3218" t="n">
        <v>41.82</v>
      </c>
    </row>
    <row r="3219">
      <c r="A3219" t="inlineStr">
        <is>
          <t>2016-W8-2016-PACO-Y25802</t>
        </is>
      </c>
      <c r="B3219" t="n">
        <v>2016</v>
      </c>
      <c r="C3219" t="n">
        <v>8</v>
      </c>
      <c r="D3219" t="inlineStr">
        <is>
          <t>2016-PACO</t>
        </is>
      </c>
      <c r="E3219" t="inlineStr">
        <is>
          <t>Y25802</t>
        </is>
      </c>
      <c r="F3219" t="inlineStr">
        <is>
          <t>WR</t>
        </is>
      </c>
      <c r="G3219" t="inlineStr">
        <is>
          <t>Yes</t>
        </is>
      </c>
      <c r="H3219" t="n">
        <v>2</v>
      </c>
    </row>
    <row r="3220">
      <c r="A3220" t="inlineStr">
        <is>
          <t>2016-W8-2016-PACO-Y6762</t>
        </is>
      </c>
      <c r="B3220" t="n">
        <v>2016</v>
      </c>
      <c r="C3220" t="n">
        <v>8</v>
      </c>
      <c r="D3220" t="inlineStr">
        <is>
          <t>2016-PACO</t>
        </is>
      </c>
      <c r="E3220" t="inlineStr">
        <is>
          <t>Y6762</t>
        </is>
      </c>
      <c r="F3220" t="inlineStr">
        <is>
          <t>WR</t>
        </is>
      </c>
      <c r="G3220" t="inlineStr">
        <is>
          <t>Yes</t>
        </is>
      </c>
      <c r="H3220" t="n">
        <v>7.4</v>
      </c>
    </row>
    <row r="3221">
      <c r="A3221" t="inlineStr">
        <is>
          <t>2016-W8-2016-PACO-Y26804</t>
        </is>
      </c>
      <c r="B3221" t="n">
        <v>2016</v>
      </c>
      <c r="C3221" t="n">
        <v>8</v>
      </c>
      <c r="D3221" t="inlineStr">
        <is>
          <t>2016-PACO</t>
        </is>
      </c>
      <c r="E3221" t="inlineStr">
        <is>
          <t>Y26804</t>
        </is>
      </c>
      <c r="F3221" t="inlineStr">
        <is>
          <t>RB</t>
        </is>
      </c>
      <c r="G3221" t="inlineStr">
        <is>
          <t>Yes</t>
        </is>
      </c>
      <c r="H3221" t="n">
        <v>7.1</v>
      </c>
    </row>
    <row r="3222">
      <c r="A3222" t="inlineStr">
        <is>
          <t>2016-W8-2016-PACO-Y26660</t>
        </is>
      </c>
      <c r="B3222" t="n">
        <v>2016</v>
      </c>
      <c r="C3222" t="n">
        <v>8</v>
      </c>
      <c r="D3222" t="inlineStr">
        <is>
          <t>2016-PACO</t>
        </is>
      </c>
      <c r="E3222" t="inlineStr">
        <is>
          <t>Y26660</t>
        </is>
      </c>
      <c r="F3222" t="inlineStr">
        <is>
          <t>RB</t>
        </is>
      </c>
      <c r="G3222" t="inlineStr">
        <is>
          <t>Yes</t>
        </is>
      </c>
      <c r="H3222" t="n">
        <v>12.6</v>
      </c>
    </row>
    <row r="3223">
      <c r="A3223" t="inlineStr">
        <is>
          <t>2016-W8-2016-PACO-Y8285</t>
        </is>
      </c>
      <c r="B3223" t="n">
        <v>2016</v>
      </c>
      <c r="C3223" t="n">
        <v>8</v>
      </c>
      <c r="D3223" t="inlineStr">
        <is>
          <t>2016-PACO</t>
        </is>
      </c>
      <c r="E3223" t="inlineStr">
        <is>
          <t>Y8285</t>
        </is>
      </c>
      <c r="F3223" t="inlineStr">
        <is>
          <t>TE</t>
        </is>
      </c>
      <c r="G3223" t="inlineStr">
        <is>
          <t>Yes</t>
        </is>
      </c>
      <c r="H3223" t="n">
        <v>1.1</v>
      </c>
    </row>
    <row r="3224">
      <c r="A3224" t="inlineStr">
        <is>
          <t>2016-W8-2016-PACO-Y23997</t>
        </is>
      </c>
      <c r="B3224" t="n">
        <v>2016</v>
      </c>
      <c r="C3224" t="n">
        <v>8</v>
      </c>
      <c r="D3224" t="inlineStr">
        <is>
          <t>2016-PACO</t>
        </is>
      </c>
      <c r="E3224" t="inlineStr">
        <is>
          <t>Y23997</t>
        </is>
      </c>
      <c r="F3224" t="inlineStr">
        <is>
          <t>W/R/T FLEX</t>
        </is>
      </c>
      <c r="G3224" t="inlineStr">
        <is>
          <t>Yes</t>
        </is>
      </c>
      <c r="H3224" t="n">
        <v>7.9</v>
      </c>
    </row>
    <row r="3225">
      <c r="A3225" t="inlineStr">
        <is>
          <t>2016-W8-2016-PACO-Y7867</t>
        </is>
      </c>
      <c r="B3225" t="n">
        <v>2016</v>
      </c>
      <c r="C3225" t="n">
        <v>8</v>
      </c>
      <c r="D3225" t="inlineStr">
        <is>
          <t>2016-PACO</t>
        </is>
      </c>
      <c r="E3225" t="inlineStr">
        <is>
          <t>Y7867</t>
        </is>
      </c>
      <c r="F3225" t="inlineStr">
        <is>
          <t>K</t>
        </is>
      </c>
      <c r="G3225" t="inlineStr">
        <is>
          <t>Yes</t>
        </is>
      </c>
      <c r="H3225" t="n">
        <v>13</v>
      </c>
    </row>
    <row r="3226">
      <c r="A3226" t="inlineStr">
        <is>
          <t>2016-W8-2016-PACO-Y-DEF:new-england</t>
        </is>
      </c>
      <c r="B3226" t="n">
        <v>2016</v>
      </c>
      <c r="C3226" t="n">
        <v>8</v>
      </c>
      <c r="D3226" t="inlineStr">
        <is>
          <t>2016-PACO</t>
        </is>
      </c>
      <c r="E3226" t="inlineStr">
        <is>
          <t>Y-DEF:new-england</t>
        </is>
      </c>
      <c r="F3226" t="inlineStr">
        <is>
          <t>DST</t>
        </is>
      </c>
      <c r="G3226" t="inlineStr">
        <is>
          <t>Yes</t>
        </is>
      </c>
      <c r="H3226" t="n">
        <v>2</v>
      </c>
    </row>
    <row r="3227">
      <c r="A3227" t="inlineStr">
        <is>
          <t>2016-W8-2016-PACO-Y27624</t>
        </is>
      </c>
      <c r="B3227" t="n">
        <v>2016</v>
      </c>
      <c r="C3227" t="n">
        <v>8</v>
      </c>
      <c r="D3227" t="inlineStr">
        <is>
          <t>2016-PACO</t>
        </is>
      </c>
      <c r="E3227" t="inlineStr">
        <is>
          <t>Y27624</t>
        </is>
      </c>
      <c r="F3227" t="inlineStr">
        <is>
          <t>BN</t>
        </is>
      </c>
      <c r="G3227" t="inlineStr">
        <is>
          <t>No</t>
        </is>
      </c>
      <c r="H3227" t="n">
        <v>0</v>
      </c>
    </row>
    <row r="3228">
      <c r="A3228" t="inlineStr">
        <is>
          <t>2016-W8-2016-PACO-Y29384</t>
        </is>
      </c>
      <c r="B3228" t="n">
        <v>2016</v>
      </c>
      <c r="C3228" t="n">
        <v>8</v>
      </c>
      <c r="D3228" t="inlineStr">
        <is>
          <t>2016-PACO</t>
        </is>
      </c>
      <c r="E3228" t="inlineStr">
        <is>
          <t>Y29384</t>
        </is>
      </c>
      <c r="F3228" t="inlineStr">
        <is>
          <t>BN</t>
        </is>
      </c>
      <c r="G3228" t="inlineStr">
        <is>
          <t>No</t>
        </is>
      </c>
      <c r="H3228" t="n">
        <v>26.2</v>
      </c>
    </row>
    <row r="3229">
      <c r="A3229" t="inlineStr">
        <is>
          <t>2016-W8-2016-PACO-Y27585</t>
        </is>
      </c>
      <c r="B3229" t="n">
        <v>2016</v>
      </c>
      <c r="C3229" t="n">
        <v>8</v>
      </c>
      <c r="D3229" t="inlineStr">
        <is>
          <t>2016-PACO</t>
        </is>
      </c>
      <c r="E3229" t="inlineStr">
        <is>
          <t>Y27585</t>
        </is>
      </c>
      <c r="F3229" t="inlineStr">
        <is>
          <t>BN</t>
        </is>
      </c>
      <c r="G3229" t="inlineStr">
        <is>
          <t>No</t>
        </is>
      </c>
      <c r="H3229" t="n">
        <v>0</v>
      </c>
    </row>
    <row r="3230">
      <c r="A3230" t="inlineStr">
        <is>
          <t>2016-W8-2016-PACO-Y28534</t>
        </is>
      </c>
      <c r="B3230" t="n">
        <v>2016</v>
      </c>
      <c r="C3230" t="n">
        <v>8</v>
      </c>
      <c r="D3230" t="inlineStr">
        <is>
          <t>2016-PACO</t>
        </is>
      </c>
      <c r="E3230" t="inlineStr">
        <is>
          <t>Y28534</t>
        </is>
      </c>
      <c r="F3230" t="inlineStr">
        <is>
          <t>BN</t>
        </is>
      </c>
      <c r="G3230" t="inlineStr">
        <is>
          <t>No</t>
        </is>
      </c>
      <c r="H3230" t="n">
        <v>13.6</v>
      </c>
    </row>
    <row r="3231">
      <c r="A3231" t="inlineStr">
        <is>
          <t>2016-W8-2016-PACO-Y28465</t>
        </is>
      </c>
      <c r="B3231" t="n">
        <v>2016</v>
      </c>
      <c r="C3231" t="n">
        <v>8</v>
      </c>
      <c r="D3231" t="inlineStr">
        <is>
          <t>2016-PACO</t>
        </is>
      </c>
      <c r="E3231" t="inlineStr">
        <is>
          <t>Y28465</t>
        </is>
      </c>
      <c r="F3231" t="inlineStr">
        <is>
          <t>BN</t>
        </is>
      </c>
      <c r="G3231" t="inlineStr">
        <is>
          <t>No</t>
        </is>
      </c>
      <c r="H3231" t="n">
        <v>11.6</v>
      </c>
    </row>
    <row r="3232">
      <c r="A3232" t="inlineStr">
        <is>
          <t>2016-W8-2016-PACO-Y8819</t>
        </is>
      </c>
      <c r="B3232" t="n">
        <v>2016</v>
      </c>
      <c r="C3232" t="n">
        <v>8</v>
      </c>
      <c r="D3232" t="inlineStr">
        <is>
          <t>2016-PACO</t>
        </is>
      </c>
      <c r="E3232" t="inlineStr">
        <is>
          <t>Y8819</t>
        </is>
      </c>
      <c r="F3232" t="inlineStr">
        <is>
          <t>BN</t>
        </is>
      </c>
      <c r="G3232" t="inlineStr">
        <is>
          <t>No</t>
        </is>
      </c>
      <c r="H3232" t="n">
        <v>0</v>
      </c>
    </row>
    <row r="3233">
      <c r="A3233" t="inlineStr">
        <is>
          <t>2016-W8-2016-PEPSALFA-Y7200</t>
        </is>
      </c>
      <c r="B3233" t="n">
        <v>2016</v>
      </c>
      <c r="C3233" t="n">
        <v>8</v>
      </c>
      <c r="D3233" t="inlineStr">
        <is>
          <t>2016-PEPSALFA</t>
        </is>
      </c>
      <c r="E3233" t="inlineStr">
        <is>
          <t>Y7200</t>
        </is>
      </c>
      <c r="F3233" t="inlineStr">
        <is>
          <t>QB</t>
        </is>
      </c>
      <c r="G3233" t="inlineStr">
        <is>
          <t>Yes</t>
        </is>
      </c>
      <c r="H3233" t="n">
        <v>33.84</v>
      </c>
    </row>
    <row r="3234">
      <c r="A3234" t="inlineStr">
        <is>
          <t>2016-W8-2016-PEPSALFA-Y8813</t>
        </is>
      </c>
      <c r="B3234" t="n">
        <v>2016</v>
      </c>
      <c r="C3234" t="n">
        <v>8</v>
      </c>
      <c r="D3234" t="inlineStr">
        <is>
          <t>2016-PEPSALFA</t>
        </is>
      </c>
      <c r="E3234" t="inlineStr">
        <is>
          <t>Y8813</t>
        </is>
      </c>
      <c r="F3234" t="inlineStr">
        <is>
          <t>WR</t>
        </is>
      </c>
      <c r="G3234" t="inlineStr">
        <is>
          <t>Yes</t>
        </is>
      </c>
      <c r="H3234" t="n">
        <v>15.4</v>
      </c>
    </row>
    <row r="3235">
      <c r="A3235" t="inlineStr">
        <is>
          <t>2016-W8-2016-PEPSALFA-Y9496</t>
        </is>
      </c>
      <c r="B3235" t="n">
        <v>2016</v>
      </c>
      <c r="C3235" t="n">
        <v>8</v>
      </c>
      <c r="D3235" t="inlineStr">
        <is>
          <t>2016-PEPSALFA</t>
        </is>
      </c>
      <c r="E3235" t="inlineStr">
        <is>
          <t>Y9496</t>
        </is>
      </c>
      <c r="F3235" t="inlineStr">
        <is>
          <t>WR</t>
        </is>
      </c>
      <c r="G3235" t="inlineStr">
        <is>
          <t>Yes</t>
        </is>
      </c>
      <c r="H3235" t="n">
        <v>9.699999999999999</v>
      </c>
    </row>
    <row r="3236">
      <c r="A3236" t="inlineStr">
        <is>
          <t>2016-W8-2016-PEPSALFA-Y23987</t>
        </is>
      </c>
      <c r="B3236" t="n">
        <v>2016</v>
      </c>
      <c r="C3236" t="n">
        <v>8</v>
      </c>
      <c r="D3236" t="inlineStr">
        <is>
          <t>2016-PEPSALFA</t>
        </is>
      </c>
      <c r="E3236" t="inlineStr">
        <is>
          <t>Y23987</t>
        </is>
      </c>
      <c r="F3236" t="inlineStr">
        <is>
          <t>RB</t>
        </is>
      </c>
      <c r="G3236" t="inlineStr">
        <is>
          <t>Yes</t>
        </is>
      </c>
      <c r="H3236" t="n">
        <v>7.1</v>
      </c>
    </row>
    <row r="3237">
      <c r="A3237" t="inlineStr">
        <is>
          <t>2016-W8-2016-PEPSALFA-Y26777</t>
        </is>
      </c>
      <c r="B3237" t="n">
        <v>2016</v>
      </c>
      <c r="C3237" t="n">
        <v>8</v>
      </c>
      <c r="D3237" t="inlineStr">
        <is>
          <t>2016-PEPSALFA</t>
        </is>
      </c>
      <c r="E3237" t="inlineStr">
        <is>
          <t>Y26777</t>
        </is>
      </c>
      <c r="F3237" t="inlineStr">
        <is>
          <t>RB</t>
        </is>
      </c>
      <c r="G3237" t="inlineStr">
        <is>
          <t>Yes</t>
        </is>
      </c>
      <c r="H3237" t="n">
        <v>4.1</v>
      </c>
    </row>
    <row r="3238">
      <c r="A3238" t="inlineStr">
        <is>
          <t>2016-W8-2016-PEPSALFA-Y26708</t>
        </is>
      </c>
      <c r="B3238" t="n">
        <v>2016</v>
      </c>
      <c r="C3238" t="n">
        <v>8</v>
      </c>
      <c r="D3238" t="inlineStr">
        <is>
          <t>2016-PEPSALFA</t>
        </is>
      </c>
      <c r="E3238" t="inlineStr">
        <is>
          <t>Y26708</t>
        </is>
      </c>
      <c r="F3238" t="inlineStr">
        <is>
          <t>TE</t>
        </is>
      </c>
      <c r="G3238" t="inlineStr">
        <is>
          <t>Yes</t>
        </is>
      </c>
      <c r="H3238" t="n">
        <v>15.9</v>
      </c>
    </row>
    <row r="3239">
      <c r="A3239" t="inlineStr">
        <is>
          <t>2016-W8-2016-PEPSALFA-Y27570</t>
        </is>
      </c>
      <c r="B3239" t="n">
        <v>2016</v>
      </c>
      <c r="C3239" t="n">
        <v>8</v>
      </c>
      <c r="D3239" t="inlineStr">
        <is>
          <t>2016-PEPSALFA</t>
        </is>
      </c>
      <c r="E3239" t="inlineStr">
        <is>
          <t>Y27570</t>
        </is>
      </c>
      <c r="F3239" t="inlineStr">
        <is>
          <t>W/R/T FLEX</t>
        </is>
      </c>
      <c r="G3239" t="inlineStr">
        <is>
          <t>Yes</t>
        </is>
      </c>
      <c r="H3239" t="n">
        <v>12.5</v>
      </c>
    </row>
    <row r="3240">
      <c r="A3240" t="inlineStr">
        <is>
          <t>2016-W8-2016-PEPSALFA-Y8447</t>
        </is>
      </c>
      <c r="B3240" t="n">
        <v>2016</v>
      </c>
      <c r="C3240" t="n">
        <v>8</v>
      </c>
      <c r="D3240" t="inlineStr">
        <is>
          <t>2016-PEPSALFA</t>
        </is>
      </c>
      <c r="E3240" t="inlineStr">
        <is>
          <t>Y8447</t>
        </is>
      </c>
      <c r="F3240" t="inlineStr">
        <is>
          <t>K</t>
        </is>
      </c>
      <c r="G3240" t="inlineStr">
        <is>
          <t>Yes</t>
        </is>
      </c>
      <c r="H3240" t="n">
        <v>6</v>
      </c>
    </row>
    <row r="3241">
      <c r="A3241" t="inlineStr">
        <is>
          <t>2016-W8-2016-PEPSALFA-Y-DEF:minnesota</t>
        </is>
      </c>
      <c r="B3241" t="n">
        <v>2016</v>
      </c>
      <c r="C3241" t="n">
        <v>8</v>
      </c>
      <c r="D3241" t="inlineStr">
        <is>
          <t>2016-PEPSALFA</t>
        </is>
      </c>
      <c r="E3241" t="inlineStr">
        <is>
          <t>Y-DEF:minnesota</t>
        </is>
      </c>
      <c r="F3241" t="inlineStr">
        <is>
          <t>DST</t>
        </is>
      </c>
      <c r="G3241" t="inlineStr">
        <is>
          <t>Yes</t>
        </is>
      </c>
      <c r="H3241" t="n">
        <v>2</v>
      </c>
    </row>
    <row r="3242">
      <c r="A3242" t="inlineStr">
        <is>
          <t>2016-W8-2016-PEPSALFA-Y24851</t>
        </is>
      </c>
      <c r="B3242" t="n">
        <v>2016</v>
      </c>
      <c r="C3242" t="n">
        <v>8</v>
      </c>
      <c r="D3242" t="inlineStr">
        <is>
          <t>2016-PEPSALFA</t>
        </is>
      </c>
      <c r="E3242" t="inlineStr">
        <is>
          <t>Y24851</t>
        </is>
      </c>
      <c r="F3242" t="inlineStr">
        <is>
          <t>BN</t>
        </is>
      </c>
      <c r="G3242" t="inlineStr">
        <is>
          <t>No</t>
        </is>
      </c>
      <c r="H3242" t="n">
        <v>0</v>
      </c>
    </row>
    <row r="3243">
      <c r="A3243" t="inlineStr">
        <is>
          <t>2016-W8-2016-PEPSALFA-Y28267</t>
        </is>
      </c>
      <c r="B3243" t="n">
        <v>2016</v>
      </c>
      <c r="C3243" t="n">
        <v>8</v>
      </c>
      <c r="D3243" t="inlineStr">
        <is>
          <t>2016-PEPSALFA</t>
        </is>
      </c>
      <c r="E3243" t="inlineStr">
        <is>
          <t>Y28267</t>
        </is>
      </c>
      <c r="F3243" t="inlineStr">
        <is>
          <t>BN</t>
        </is>
      </c>
      <c r="G3243" t="inlineStr">
        <is>
          <t>No</t>
        </is>
      </c>
      <c r="H3243" t="n">
        <v>8.199999999999999</v>
      </c>
    </row>
    <row r="3244">
      <c r="A3244" t="inlineStr">
        <is>
          <t>2016-W8-2016-PEPSALFA-Y25774</t>
        </is>
      </c>
      <c r="B3244" t="n">
        <v>2016</v>
      </c>
      <c r="C3244" t="n">
        <v>8</v>
      </c>
      <c r="D3244" t="inlineStr">
        <is>
          <t>2016-PEPSALFA</t>
        </is>
      </c>
      <c r="E3244" t="inlineStr">
        <is>
          <t>Y25774</t>
        </is>
      </c>
      <c r="F3244" t="inlineStr">
        <is>
          <t>BN</t>
        </is>
      </c>
      <c r="G3244" t="inlineStr">
        <is>
          <t>No</t>
        </is>
      </c>
      <c r="H3244" t="n">
        <v>0</v>
      </c>
    </row>
    <row r="3245">
      <c r="A3245" t="inlineStr">
        <is>
          <t>2016-W8-2016-PEPSALFA-Y9514</t>
        </is>
      </c>
      <c r="B3245" t="n">
        <v>2016</v>
      </c>
      <c r="C3245" t="n">
        <v>8</v>
      </c>
      <c r="D3245" t="inlineStr">
        <is>
          <t>2016-PEPSALFA</t>
        </is>
      </c>
      <c r="E3245" t="inlineStr">
        <is>
          <t>Y9514</t>
        </is>
      </c>
      <c r="F3245" t="inlineStr">
        <is>
          <t>BN</t>
        </is>
      </c>
      <c r="G3245" t="inlineStr">
        <is>
          <t>No</t>
        </is>
      </c>
      <c r="H3245" t="n">
        <v>0</v>
      </c>
    </row>
    <row r="3246">
      <c r="A3246" t="inlineStr">
        <is>
          <t>2016-W8-2016-PEPSALFA-Y9037</t>
        </is>
      </c>
      <c r="B3246" t="n">
        <v>2016</v>
      </c>
      <c r="C3246" t="n">
        <v>8</v>
      </c>
      <c r="D3246" t="inlineStr">
        <is>
          <t>2016-PEPSALFA</t>
        </is>
      </c>
      <c r="E3246" t="inlineStr">
        <is>
          <t>Y9037</t>
        </is>
      </c>
      <c r="F3246" t="inlineStr">
        <is>
          <t>BN</t>
        </is>
      </c>
      <c r="G3246" t="inlineStr">
        <is>
          <t>No</t>
        </is>
      </c>
      <c r="H3246" t="n">
        <v>8.9</v>
      </c>
    </row>
    <row r="3247">
      <c r="A3247" t="inlineStr">
        <is>
          <t>2016-W8-2016-PEPSALFA-Y27821</t>
        </is>
      </c>
      <c r="B3247" t="n">
        <v>2016</v>
      </c>
      <c r="C3247" t="n">
        <v>8</v>
      </c>
      <c r="D3247" t="inlineStr">
        <is>
          <t>2016-PEPSALFA</t>
        </is>
      </c>
      <c r="E3247" t="inlineStr">
        <is>
          <t>Y27821</t>
        </is>
      </c>
      <c r="F3247" t="inlineStr">
        <is>
          <t>BN</t>
        </is>
      </c>
      <c r="G3247" t="inlineStr">
        <is>
          <t>No</t>
        </is>
      </c>
      <c r="H3247" t="n">
        <v>0.4</v>
      </c>
    </row>
    <row r="3248">
      <c r="A3248" t="inlineStr">
        <is>
          <t>2016-W8-2016-ALEXAODE-Y8780</t>
        </is>
      </c>
      <c r="B3248" t="n">
        <v>2016</v>
      </c>
      <c r="C3248" t="n">
        <v>8</v>
      </c>
      <c r="D3248" t="inlineStr">
        <is>
          <t>2016-ALEXAODE</t>
        </is>
      </c>
      <c r="E3248" t="inlineStr">
        <is>
          <t>Y8780</t>
        </is>
      </c>
      <c r="F3248" t="inlineStr">
        <is>
          <t>QB</t>
        </is>
      </c>
      <c r="G3248" t="inlineStr">
        <is>
          <t>Yes</t>
        </is>
      </c>
      <c r="H3248" t="n">
        <v>30.42</v>
      </c>
    </row>
    <row r="3249">
      <c r="A3249" t="inlineStr">
        <is>
          <t>2016-W8-2016-ALEXAODE-Y24035</t>
        </is>
      </c>
      <c r="B3249" t="n">
        <v>2016</v>
      </c>
      <c r="C3249" t="n">
        <v>8</v>
      </c>
      <c r="D3249" t="inlineStr">
        <is>
          <t>2016-ALEXAODE</t>
        </is>
      </c>
      <c r="E3249" t="inlineStr">
        <is>
          <t>Y24035</t>
        </is>
      </c>
      <c r="F3249" t="inlineStr">
        <is>
          <t>WR</t>
        </is>
      </c>
      <c r="G3249" t="inlineStr">
        <is>
          <t>Yes</t>
        </is>
      </c>
      <c r="H3249" t="n">
        <v>4.2</v>
      </c>
    </row>
    <row r="3250">
      <c r="A3250" t="inlineStr">
        <is>
          <t>2016-W8-2016-ALEXAODE-Y25755</t>
        </is>
      </c>
      <c r="B3250" t="n">
        <v>2016</v>
      </c>
      <c r="C3250" t="n">
        <v>8</v>
      </c>
      <c r="D3250" t="inlineStr">
        <is>
          <t>2016-ALEXAODE</t>
        </is>
      </c>
      <c r="E3250" t="inlineStr">
        <is>
          <t>Y25755</t>
        </is>
      </c>
      <c r="F3250" t="inlineStr">
        <is>
          <t>WR</t>
        </is>
      </c>
      <c r="G3250" t="inlineStr">
        <is>
          <t>Yes</t>
        </is>
      </c>
      <c r="H3250" t="n">
        <v>12.3</v>
      </c>
    </row>
    <row r="3251">
      <c r="A3251" t="inlineStr">
        <is>
          <t>2016-W8-2016-ALEXAODE-Y27631</t>
        </is>
      </c>
      <c r="B3251" t="n">
        <v>2016</v>
      </c>
      <c r="C3251" t="n">
        <v>8</v>
      </c>
      <c r="D3251" t="inlineStr">
        <is>
          <t>2016-ALEXAODE</t>
        </is>
      </c>
      <c r="E3251" t="inlineStr">
        <is>
          <t>Y27631</t>
        </is>
      </c>
      <c r="F3251" t="inlineStr">
        <is>
          <t>RB</t>
        </is>
      </c>
      <c r="G3251" t="inlineStr">
        <is>
          <t>Yes</t>
        </is>
      </c>
      <c r="H3251" t="n">
        <v>17.8</v>
      </c>
    </row>
    <row r="3252">
      <c r="A3252" t="inlineStr">
        <is>
          <t>2016-W8-2016-ALEXAODE-Y24932</t>
        </is>
      </c>
      <c r="B3252" t="n">
        <v>2016</v>
      </c>
      <c r="C3252" t="n">
        <v>8</v>
      </c>
      <c r="D3252" t="inlineStr">
        <is>
          <t>2016-ALEXAODE</t>
        </is>
      </c>
      <c r="E3252" t="inlineStr">
        <is>
          <t>Y24932</t>
        </is>
      </c>
      <c r="F3252" t="inlineStr">
        <is>
          <t>RB</t>
        </is>
      </c>
      <c r="G3252" t="inlineStr">
        <is>
          <t>Yes</t>
        </is>
      </c>
      <c r="H3252" t="n">
        <v>13.8</v>
      </c>
    </row>
    <row r="3253">
      <c r="A3253" t="inlineStr">
        <is>
          <t>2016-W8-2016-ALEXAODE-Y24070</t>
        </is>
      </c>
      <c r="B3253" t="n">
        <v>2016</v>
      </c>
      <c r="C3253" t="n">
        <v>8</v>
      </c>
      <c r="D3253" t="inlineStr">
        <is>
          <t>2016-ALEXAODE</t>
        </is>
      </c>
      <c r="E3253" t="inlineStr">
        <is>
          <t>Y24070</t>
        </is>
      </c>
      <c r="F3253" t="inlineStr">
        <is>
          <t>TE</t>
        </is>
      </c>
      <c r="G3253" t="inlineStr">
        <is>
          <t>Yes</t>
        </is>
      </c>
      <c r="H3253" t="n">
        <v>3.4</v>
      </c>
    </row>
    <row r="3254">
      <c r="A3254" t="inlineStr">
        <is>
          <t>2016-W8-2016-ALEXAODE-Y27581</t>
        </is>
      </c>
      <c r="B3254" t="n">
        <v>2016</v>
      </c>
      <c r="C3254" t="n">
        <v>8</v>
      </c>
      <c r="D3254" t="inlineStr">
        <is>
          <t>2016-ALEXAODE</t>
        </is>
      </c>
      <c r="E3254" t="inlineStr">
        <is>
          <t>Y27581</t>
        </is>
      </c>
      <c r="F3254" t="inlineStr">
        <is>
          <t>W/R/T FLEX</t>
        </is>
      </c>
      <c r="G3254" t="inlineStr">
        <is>
          <t>Yes</t>
        </is>
      </c>
      <c r="H3254" t="n">
        <v>7.4</v>
      </c>
    </row>
    <row r="3255">
      <c r="A3255" t="inlineStr">
        <is>
          <t>2016-W8-2016-ALEXAODE-Y9066</t>
        </is>
      </c>
      <c r="B3255" t="n">
        <v>2016</v>
      </c>
      <c r="C3255" t="n">
        <v>8</v>
      </c>
      <c r="D3255" t="inlineStr">
        <is>
          <t>2016-ALEXAODE</t>
        </is>
      </c>
      <c r="E3255" t="inlineStr">
        <is>
          <t>Y9066</t>
        </is>
      </c>
      <c r="F3255" t="inlineStr">
        <is>
          <t>K</t>
        </is>
      </c>
      <c r="G3255" t="inlineStr">
        <is>
          <t>Yes</t>
        </is>
      </c>
      <c r="H3255" t="n">
        <v>9</v>
      </c>
    </row>
    <row r="3256">
      <c r="A3256" t="inlineStr">
        <is>
          <t>2016-W8-2016-ALEXAODE-Y-DEF:carolina</t>
        </is>
      </c>
      <c r="B3256" t="n">
        <v>2016</v>
      </c>
      <c r="C3256" t="n">
        <v>8</v>
      </c>
      <c r="D3256" t="inlineStr">
        <is>
          <t>2016-ALEXAODE</t>
        </is>
      </c>
      <c r="E3256" t="inlineStr">
        <is>
          <t>Y-DEF:carolina</t>
        </is>
      </c>
      <c r="F3256" t="inlineStr">
        <is>
          <t>DST</t>
        </is>
      </c>
      <c r="G3256" t="inlineStr">
        <is>
          <t>Yes</t>
        </is>
      </c>
      <c r="H3256" t="n">
        <v>19</v>
      </c>
    </row>
    <row r="3257">
      <c r="A3257" t="inlineStr">
        <is>
          <t>2016-W8-2016-ALEXAODE-Y26701</t>
        </is>
      </c>
      <c r="B3257" t="n">
        <v>2016</v>
      </c>
      <c r="C3257" t="n">
        <v>8</v>
      </c>
      <c r="D3257" t="inlineStr">
        <is>
          <t>2016-ALEXAODE</t>
        </is>
      </c>
      <c r="E3257" t="inlineStr">
        <is>
          <t>Y26701</t>
        </is>
      </c>
      <c r="F3257" t="inlineStr">
        <is>
          <t>BN</t>
        </is>
      </c>
      <c r="G3257" t="inlineStr">
        <is>
          <t>No</t>
        </is>
      </c>
      <c r="H3257" t="n">
        <v>0</v>
      </c>
    </row>
    <row r="3258">
      <c r="A3258" t="inlineStr">
        <is>
          <t>2016-W8-2016-ALEXAODE-Y24913</t>
        </is>
      </c>
      <c r="B3258" t="n">
        <v>2016</v>
      </c>
      <c r="C3258" t="n">
        <v>8</v>
      </c>
      <c r="D3258" t="inlineStr">
        <is>
          <t>2016-ALEXAODE</t>
        </is>
      </c>
      <c r="E3258" t="inlineStr">
        <is>
          <t>Y24913</t>
        </is>
      </c>
      <c r="F3258" t="inlineStr">
        <is>
          <t>BN</t>
        </is>
      </c>
      <c r="G3258" t="inlineStr">
        <is>
          <t>No</t>
        </is>
      </c>
      <c r="H3258" t="n">
        <v>13.9</v>
      </c>
    </row>
    <row r="3259">
      <c r="A3259" t="inlineStr">
        <is>
          <t>2016-W8-2016-ALEXAODE-Y9348</t>
        </is>
      </c>
      <c r="B3259" t="n">
        <v>2016</v>
      </c>
      <c r="C3259" t="n">
        <v>8</v>
      </c>
      <c r="D3259" t="inlineStr">
        <is>
          <t>2016-ALEXAODE</t>
        </is>
      </c>
      <c r="E3259" t="inlineStr">
        <is>
          <t>Y9348</t>
        </is>
      </c>
      <c r="F3259" t="inlineStr">
        <is>
          <t>BN</t>
        </is>
      </c>
      <c r="G3259" t="inlineStr">
        <is>
          <t>No</t>
        </is>
      </c>
      <c r="H3259" t="n">
        <v>0</v>
      </c>
    </row>
    <row r="3260">
      <c r="A3260" t="inlineStr">
        <is>
          <t>2016-W8-2016-ALEXAODE-Y28402</t>
        </is>
      </c>
      <c r="B3260" t="n">
        <v>2016</v>
      </c>
      <c r="C3260" t="n">
        <v>8</v>
      </c>
      <c r="D3260" t="inlineStr">
        <is>
          <t>2016-ALEXAODE</t>
        </is>
      </c>
      <c r="E3260" t="inlineStr">
        <is>
          <t>Y28402</t>
        </is>
      </c>
      <c r="F3260" t="inlineStr">
        <is>
          <t>BN</t>
        </is>
      </c>
      <c r="G3260" t="inlineStr">
        <is>
          <t>No</t>
        </is>
      </c>
      <c r="H3260" t="n">
        <v>0</v>
      </c>
    </row>
    <row r="3261">
      <c r="A3261" t="inlineStr">
        <is>
          <t>2016-W8-2016-ALEXAODE-Y26631</t>
        </is>
      </c>
      <c r="B3261" t="n">
        <v>2016</v>
      </c>
      <c r="C3261" t="n">
        <v>8</v>
      </c>
      <c r="D3261" t="inlineStr">
        <is>
          <t>2016-ALEXAODE</t>
        </is>
      </c>
      <c r="E3261" t="inlineStr">
        <is>
          <t>Y26631</t>
        </is>
      </c>
      <c r="F3261" t="inlineStr">
        <is>
          <t>BN</t>
        </is>
      </c>
      <c r="G3261" t="inlineStr">
        <is>
          <t>No</t>
        </is>
      </c>
      <c r="H3261" t="n">
        <v>0</v>
      </c>
    </row>
    <row r="3262">
      <c r="A3262" t="inlineStr">
        <is>
          <t>2016-W8-2016-ALEXAODE-Y6770</t>
        </is>
      </c>
      <c r="B3262" t="n">
        <v>2016</v>
      </c>
      <c r="C3262" t="n">
        <v>8</v>
      </c>
      <c r="D3262" t="inlineStr">
        <is>
          <t>2016-ALEXAODE</t>
        </is>
      </c>
      <c r="E3262" t="inlineStr">
        <is>
          <t>Y6770</t>
        </is>
      </c>
      <c r="F3262" t="inlineStr">
        <is>
          <t>BN</t>
        </is>
      </c>
      <c r="G3262" t="inlineStr">
        <is>
          <t>No</t>
        </is>
      </c>
      <c r="H3262" t="n">
        <v>0</v>
      </c>
    </row>
    <row r="3263">
      <c r="A3263" t="inlineStr">
        <is>
          <t>2016-W8-2016-TONYCLIF-Y24822</t>
        </is>
      </c>
      <c r="B3263" t="n">
        <v>2016</v>
      </c>
      <c r="C3263" t="n">
        <v>8</v>
      </c>
      <c r="D3263" t="inlineStr">
        <is>
          <t>2016-TONYCLIF</t>
        </is>
      </c>
      <c r="E3263" t="inlineStr">
        <is>
          <t>Y24822</t>
        </is>
      </c>
      <c r="F3263" t="inlineStr">
        <is>
          <t>QB</t>
        </is>
      </c>
      <c r="G3263" t="inlineStr">
        <is>
          <t>Yes</t>
        </is>
      </c>
      <c r="H3263" t="n">
        <v>20.46</v>
      </c>
    </row>
    <row r="3264">
      <c r="A3264" t="inlineStr">
        <is>
          <t>2016-W8-2016-TONYCLIF-Y28392</t>
        </is>
      </c>
      <c r="B3264" t="n">
        <v>2016</v>
      </c>
      <c r="C3264" t="n">
        <v>8</v>
      </c>
      <c r="D3264" t="inlineStr">
        <is>
          <t>2016-TONYCLIF</t>
        </is>
      </c>
      <c r="E3264" t="inlineStr">
        <is>
          <t>Y28392</t>
        </is>
      </c>
      <c r="F3264" t="inlineStr">
        <is>
          <t>WR</t>
        </is>
      </c>
      <c r="G3264" t="inlineStr">
        <is>
          <t>Yes</t>
        </is>
      </c>
      <c r="H3264" t="n">
        <v>23.3</v>
      </c>
    </row>
    <row r="3265">
      <c r="A3265" t="inlineStr">
        <is>
          <t>2016-W8-2016-TONYCLIF-Y9274</t>
        </is>
      </c>
      <c r="B3265" t="n">
        <v>2016</v>
      </c>
      <c r="C3265" t="n">
        <v>8</v>
      </c>
      <c r="D3265" t="inlineStr">
        <is>
          <t>2016-TONYCLIF</t>
        </is>
      </c>
      <c r="E3265" t="inlineStr">
        <is>
          <t>Y9274</t>
        </is>
      </c>
      <c r="F3265" t="inlineStr">
        <is>
          <t>WR</t>
        </is>
      </c>
      <c r="G3265" t="inlineStr">
        <is>
          <t>Yes</t>
        </is>
      </c>
      <c r="H3265" t="n">
        <v>10.8</v>
      </c>
    </row>
    <row r="3266">
      <c r="A3266" t="inlineStr">
        <is>
          <t>2016-W8-2016-TONYCLIF-Y26817</t>
        </is>
      </c>
      <c r="B3266" t="n">
        <v>2016</v>
      </c>
      <c r="C3266" t="n">
        <v>8</v>
      </c>
      <c r="D3266" t="inlineStr">
        <is>
          <t>2016-TONYCLIF</t>
        </is>
      </c>
      <c r="E3266" t="inlineStr">
        <is>
          <t>Y26817</t>
        </is>
      </c>
      <c r="F3266" t="inlineStr">
        <is>
          <t>RB</t>
        </is>
      </c>
      <c r="G3266" t="inlineStr">
        <is>
          <t>Yes</t>
        </is>
      </c>
      <c r="H3266" t="n">
        <v>4.7</v>
      </c>
    </row>
    <row r="3267">
      <c r="A3267" t="inlineStr">
        <is>
          <t>2016-W8-2016-TONYCLIF-Y8790</t>
        </is>
      </c>
      <c r="B3267" t="n">
        <v>2016</v>
      </c>
      <c r="C3267" t="n">
        <v>8</v>
      </c>
      <c r="D3267" t="inlineStr">
        <is>
          <t>2016-TONYCLIF</t>
        </is>
      </c>
      <c r="E3267" t="inlineStr">
        <is>
          <t>Y8790</t>
        </is>
      </c>
      <c r="F3267" t="inlineStr">
        <is>
          <t>RB</t>
        </is>
      </c>
      <c r="G3267" t="inlineStr">
        <is>
          <t>Yes</t>
        </is>
      </c>
      <c r="H3267" t="n">
        <v>22</v>
      </c>
    </row>
    <row r="3268">
      <c r="A3268" t="inlineStr">
        <is>
          <t>2016-W8-2016-TONYCLIF-Y26686</t>
        </is>
      </c>
      <c r="B3268" t="n">
        <v>2016</v>
      </c>
      <c r="C3268" t="n">
        <v>8</v>
      </c>
      <c r="D3268" t="inlineStr">
        <is>
          <t>2016-TONYCLIF</t>
        </is>
      </c>
      <c r="E3268" t="inlineStr">
        <is>
          <t>Y26686</t>
        </is>
      </c>
      <c r="F3268" t="inlineStr">
        <is>
          <t>TE</t>
        </is>
      </c>
      <c r="G3268" t="inlineStr">
        <is>
          <t>Yes</t>
        </is>
      </c>
      <c r="H3268" t="n">
        <v>16.1</v>
      </c>
    </row>
    <row r="3269">
      <c r="A3269" t="inlineStr">
        <is>
          <t>2016-W8-2016-TONYCLIF-Y28014</t>
        </is>
      </c>
      <c r="B3269" t="n">
        <v>2016</v>
      </c>
      <c r="C3269" t="n">
        <v>8</v>
      </c>
      <c r="D3269" t="inlineStr">
        <is>
          <t>2016-TONYCLIF</t>
        </is>
      </c>
      <c r="E3269" t="inlineStr">
        <is>
          <t>Y28014</t>
        </is>
      </c>
      <c r="F3269" t="inlineStr">
        <is>
          <t>W/R/T FLEX</t>
        </is>
      </c>
      <c r="G3269" t="inlineStr">
        <is>
          <t>Yes</t>
        </is>
      </c>
      <c r="H3269" t="n">
        <v>12.3</v>
      </c>
    </row>
    <row r="3270">
      <c r="A3270" t="inlineStr">
        <is>
          <t>2016-W8-2016-TONYCLIF-Y28685</t>
        </is>
      </c>
      <c r="B3270" t="n">
        <v>2016</v>
      </c>
      <c r="C3270" t="n">
        <v>8</v>
      </c>
      <c r="D3270" t="inlineStr">
        <is>
          <t>2016-TONYCLIF</t>
        </is>
      </c>
      <c r="E3270" t="inlineStr">
        <is>
          <t>Y28685</t>
        </is>
      </c>
      <c r="F3270" t="inlineStr">
        <is>
          <t>K</t>
        </is>
      </c>
      <c r="G3270" t="inlineStr">
        <is>
          <t>Yes</t>
        </is>
      </c>
      <c r="H3270" t="n">
        <v>1</v>
      </c>
    </row>
    <row r="3271">
      <c r="A3271" t="inlineStr">
        <is>
          <t>2016-W8-2016-TONYCLIF-Y-DEF:las-vegas</t>
        </is>
      </c>
      <c r="B3271" t="n">
        <v>2016</v>
      </c>
      <c r="C3271" t="n">
        <v>8</v>
      </c>
      <c r="D3271" t="inlineStr">
        <is>
          <t>2016-TONYCLIF</t>
        </is>
      </c>
      <c r="E3271" t="inlineStr">
        <is>
          <t>Y-DEF:las-vegas</t>
        </is>
      </c>
      <c r="F3271" t="inlineStr">
        <is>
          <t>DST</t>
        </is>
      </c>
      <c r="G3271" t="inlineStr">
        <is>
          <t>Yes</t>
        </is>
      </c>
      <c r="H3271" t="n">
        <v>2</v>
      </c>
    </row>
    <row r="3272">
      <c r="A3272" t="inlineStr">
        <is>
          <t>2016-W8-2016-TONYCLIF-Y24171</t>
        </is>
      </c>
      <c r="B3272" t="n">
        <v>2016</v>
      </c>
      <c r="C3272" t="n">
        <v>8</v>
      </c>
      <c r="D3272" t="inlineStr">
        <is>
          <t>2016-TONYCLIF</t>
        </is>
      </c>
      <c r="E3272" t="inlineStr">
        <is>
          <t>Y24171</t>
        </is>
      </c>
      <c r="F3272" t="inlineStr">
        <is>
          <t>BN</t>
        </is>
      </c>
      <c r="G3272" t="inlineStr">
        <is>
          <t>No</t>
        </is>
      </c>
      <c r="H3272" t="n">
        <v>0</v>
      </c>
    </row>
    <row r="3273">
      <c r="A3273" t="inlineStr">
        <is>
          <t>2016-W8-2016-TONYCLIF-Y28537</t>
        </is>
      </c>
      <c r="B3273" t="n">
        <v>2016</v>
      </c>
      <c r="C3273" t="n">
        <v>8</v>
      </c>
      <c r="D3273" t="inlineStr">
        <is>
          <t>2016-TONYCLIF</t>
        </is>
      </c>
      <c r="E3273" t="inlineStr">
        <is>
          <t>Y28537</t>
        </is>
      </c>
      <c r="F3273" t="inlineStr">
        <is>
          <t>BN</t>
        </is>
      </c>
      <c r="G3273" t="inlineStr">
        <is>
          <t>No</t>
        </is>
      </c>
      <c r="H3273" t="n">
        <v>0</v>
      </c>
    </row>
    <row r="3274">
      <c r="A3274" t="inlineStr">
        <is>
          <t>2016-W8-2016-TONYCLIF-Y8850</t>
        </is>
      </c>
      <c r="B3274" t="n">
        <v>2016</v>
      </c>
      <c r="C3274" t="n">
        <v>8</v>
      </c>
      <c r="D3274" t="inlineStr">
        <is>
          <t>2016-TONYCLIF</t>
        </is>
      </c>
      <c r="E3274" t="inlineStr">
        <is>
          <t>Y8850</t>
        </is>
      </c>
      <c r="F3274" t="inlineStr">
        <is>
          <t>BN</t>
        </is>
      </c>
      <c r="G3274" t="inlineStr">
        <is>
          <t>No</t>
        </is>
      </c>
      <c r="H3274" t="n">
        <v>0</v>
      </c>
    </row>
    <row r="3275">
      <c r="A3275" t="inlineStr">
        <is>
          <t>2016-W8-2016-TONYCLIF-Y6337</t>
        </is>
      </c>
      <c r="B3275" t="n">
        <v>2016</v>
      </c>
      <c r="C3275" t="n">
        <v>8</v>
      </c>
      <c r="D3275" t="inlineStr">
        <is>
          <t>2016-TONYCLIF</t>
        </is>
      </c>
      <c r="E3275" t="inlineStr">
        <is>
          <t>Y6337</t>
        </is>
      </c>
      <c r="F3275" t="inlineStr">
        <is>
          <t>BN</t>
        </is>
      </c>
      <c r="G3275" t="inlineStr">
        <is>
          <t>No</t>
        </is>
      </c>
      <c r="H3275" t="n">
        <v>23.52</v>
      </c>
    </row>
    <row r="3276">
      <c r="A3276" t="inlineStr">
        <is>
          <t>2016-W8-2016-TONYCLIF-Y6405</t>
        </is>
      </c>
      <c r="B3276" t="n">
        <v>2016</v>
      </c>
      <c r="C3276" t="n">
        <v>8</v>
      </c>
      <c r="D3276" t="inlineStr">
        <is>
          <t>2016-TONYCLIF</t>
        </is>
      </c>
      <c r="E3276" t="inlineStr">
        <is>
          <t>Y6405</t>
        </is>
      </c>
      <c r="F3276" t="inlineStr">
        <is>
          <t>BN</t>
        </is>
      </c>
      <c r="G3276" t="inlineStr">
        <is>
          <t>No</t>
        </is>
      </c>
      <c r="H3276" t="n">
        <v>7.6</v>
      </c>
    </row>
    <row r="3277">
      <c r="A3277" t="inlineStr">
        <is>
          <t>2016-W8-2016-TONYCLIF-Y25793</t>
        </is>
      </c>
      <c r="B3277" t="n">
        <v>2016</v>
      </c>
      <c r="C3277" t="n">
        <v>8</v>
      </c>
      <c r="D3277" t="inlineStr">
        <is>
          <t>2016-TONYCLIF</t>
        </is>
      </c>
      <c r="E3277" t="inlineStr">
        <is>
          <t>Y25793</t>
        </is>
      </c>
      <c r="F3277" t="inlineStr">
        <is>
          <t>BN</t>
        </is>
      </c>
      <c r="G3277" t="inlineStr">
        <is>
          <t>No</t>
        </is>
      </c>
      <c r="H3277" t="n">
        <v>14.4</v>
      </c>
    </row>
    <row r="3278">
      <c r="A3278" t="inlineStr">
        <is>
          <t>2016-W9-2016-JCHAPS-Y9265</t>
        </is>
      </c>
      <c r="B3278" t="n">
        <v>2016</v>
      </c>
      <c r="C3278" t="n">
        <v>9</v>
      </c>
      <c r="D3278" t="inlineStr">
        <is>
          <t>2016-JCHAPS</t>
        </is>
      </c>
      <c r="E3278" t="inlineStr">
        <is>
          <t>Y9265</t>
        </is>
      </c>
      <c r="F3278" t="inlineStr">
        <is>
          <t>QB</t>
        </is>
      </c>
      <c r="G3278" t="inlineStr">
        <is>
          <t>Yes</t>
        </is>
      </c>
      <c r="H3278" t="n">
        <v>15.76</v>
      </c>
    </row>
    <row r="3279">
      <c r="A3279" t="inlineStr">
        <is>
          <t>2016-W9-2016-JCHAPS-Y27548</t>
        </is>
      </c>
      <c r="B3279" t="n">
        <v>2016</v>
      </c>
      <c r="C3279" t="n">
        <v>9</v>
      </c>
      <c r="D3279" t="inlineStr">
        <is>
          <t>2016-JCHAPS</t>
        </is>
      </c>
      <c r="E3279" t="inlineStr">
        <is>
          <t>Y27548</t>
        </is>
      </c>
      <c r="F3279" t="inlineStr">
        <is>
          <t>WR</t>
        </is>
      </c>
      <c r="G3279" t="inlineStr">
        <is>
          <t>Yes</t>
        </is>
      </c>
      <c r="H3279" t="n">
        <v>6.6</v>
      </c>
    </row>
    <row r="3280">
      <c r="A3280" t="inlineStr">
        <is>
          <t>2016-W9-2016-JCHAPS-Y25105</t>
        </is>
      </c>
      <c r="B3280" t="n">
        <v>2016</v>
      </c>
      <c r="C3280" t="n">
        <v>9</v>
      </c>
      <c r="D3280" t="inlineStr">
        <is>
          <t>2016-JCHAPS</t>
        </is>
      </c>
      <c r="E3280" t="inlineStr">
        <is>
          <t>Y25105</t>
        </is>
      </c>
      <c r="F3280" t="inlineStr">
        <is>
          <t>WR</t>
        </is>
      </c>
      <c r="G3280" t="inlineStr">
        <is>
          <t>Yes</t>
        </is>
      </c>
      <c r="H3280" t="n">
        <v>8.9</v>
      </c>
    </row>
    <row r="3281">
      <c r="A3281" t="inlineStr">
        <is>
          <t>2016-W9-2016-JCHAPS-Y26685</t>
        </is>
      </c>
      <c r="B3281" t="n">
        <v>2016</v>
      </c>
      <c r="C3281" t="n">
        <v>9</v>
      </c>
      <c r="D3281" t="inlineStr">
        <is>
          <t>2016-JCHAPS</t>
        </is>
      </c>
      <c r="E3281" t="inlineStr">
        <is>
          <t>Y26685</t>
        </is>
      </c>
      <c r="F3281" t="inlineStr">
        <is>
          <t>RB</t>
        </is>
      </c>
      <c r="G3281" t="inlineStr">
        <is>
          <t>Yes</t>
        </is>
      </c>
      <c r="H3281" t="n">
        <v>6.1</v>
      </c>
    </row>
    <row r="3282">
      <c r="A3282" t="inlineStr">
        <is>
          <t>2016-W9-2016-JCHAPS-Y27622</t>
        </is>
      </c>
      <c r="B3282" t="n">
        <v>2016</v>
      </c>
      <c r="C3282" t="n">
        <v>9</v>
      </c>
      <c r="D3282" t="inlineStr">
        <is>
          <t>2016-JCHAPS</t>
        </is>
      </c>
      <c r="E3282" t="inlineStr">
        <is>
          <t>Y27622</t>
        </is>
      </c>
      <c r="F3282" t="inlineStr">
        <is>
          <t>RB</t>
        </is>
      </c>
      <c r="G3282" t="inlineStr">
        <is>
          <t>Yes</t>
        </is>
      </c>
      <c r="H3282" t="n">
        <v>2.7</v>
      </c>
    </row>
    <row r="3283">
      <c r="A3283" t="inlineStr">
        <is>
          <t>2016-W9-2016-JCHAPS-Y24089</t>
        </is>
      </c>
      <c r="B3283" t="n">
        <v>2016</v>
      </c>
      <c r="C3283" t="n">
        <v>9</v>
      </c>
      <c r="D3283" t="inlineStr">
        <is>
          <t>2016-JCHAPS</t>
        </is>
      </c>
      <c r="E3283" t="inlineStr">
        <is>
          <t>Y24089</t>
        </is>
      </c>
      <c r="F3283" t="inlineStr">
        <is>
          <t>TE</t>
        </is>
      </c>
      <c r="G3283" t="inlineStr">
        <is>
          <t>Yes</t>
        </is>
      </c>
      <c r="H3283" t="n">
        <v>1.4</v>
      </c>
    </row>
    <row r="3284">
      <c r="A3284" t="inlineStr">
        <is>
          <t>2016-W9-2016-JCHAPS-Y27589</t>
        </is>
      </c>
      <c r="B3284" t="n">
        <v>2016</v>
      </c>
      <c r="C3284" t="n">
        <v>9</v>
      </c>
      <c r="D3284" t="inlineStr">
        <is>
          <t>2016-JCHAPS</t>
        </is>
      </c>
      <c r="E3284" t="inlineStr">
        <is>
          <t>Y27589</t>
        </is>
      </c>
      <c r="F3284" t="inlineStr">
        <is>
          <t>W/R/T FLEX</t>
        </is>
      </c>
      <c r="G3284" t="inlineStr">
        <is>
          <t>Yes</t>
        </is>
      </c>
      <c r="H3284" t="n">
        <v>13.6</v>
      </c>
    </row>
    <row r="3285">
      <c r="A3285" t="inlineStr">
        <is>
          <t>2016-W9-2016-JCHAPS-Y6243</t>
        </is>
      </c>
      <c r="B3285" t="n">
        <v>2016</v>
      </c>
      <c r="C3285" t="n">
        <v>9</v>
      </c>
      <c r="D3285" t="inlineStr">
        <is>
          <t>2016-JCHAPS</t>
        </is>
      </c>
      <c r="E3285" t="inlineStr">
        <is>
          <t>Y6243</t>
        </is>
      </c>
      <c r="F3285" t="inlineStr">
        <is>
          <t>K</t>
        </is>
      </c>
      <c r="G3285" t="inlineStr">
        <is>
          <t>Yes</t>
        </is>
      </c>
      <c r="H3285" t="n">
        <v>16</v>
      </c>
    </row>
    <row r="3286">
      <c r="A3286" t="inlineStr">
        <is>
          <t>2016-W9-2016-JCHAPS-Y-DEF:la-rams</t>
        </is>
      </c>
      <c r="B3286" t="n">
        <v>2016</v>
      </c>
      <c r="C3286" t="n">
        <v>9</v>
      </c>
      <c r="D3286" t="inlineStr">
        <is>
          <t>2016-JCHAPS</t>
        </is>
      </c>
      <c r="E3286" t="inlineStr">
        <is>
          <t>Y-DEF:la-rams</t>
        </is>
      </c>
      <c r="F3286" t="inlineStr">
        <is>
          <t>DST</t>
        </is>
      </c>
      <c r="G3286" t="inlineStr">
        <is>
          <t>Yes</t>
        </is>
      </c>
      <c r="H3286" t="n">
        <v>9</v>
      </c>
    </row>
    <row r="3287">
      <c r="A3287" t="inlineStr">
        <is>
          <t>2016-W9-2016-JCHAPS-Y28474</t>
        </is>
      </c>
      <c r="B3287" t="n">
        <v>2016</v>
      </c>
      <c r="C3287" t="n">
        <v>9</v>
      </c>
      <c r="D3287" t="inlineStr">
        <is>
          <t>2016-JCHAPS</t>
        </is>
      </c>
      <c r="E3287" t="inlineStr">
        <is>
          <t>Y28474</t>
        </is>
      </c>
      <c r="F3287" t="inlineStr">
        <is>
          <t>BN</t>
        </is>
      </c>
      <c r="G3287" t="inlineStr">
        <is>
          <t>No</t>
        </is>
      </c>
      <c r="H3287" t="n">
        <v>0</v>
      </c>
    </row>
    <row r="3288">
      <c r="A3288" t="inlineStr">
        <is>
          <t>2016-W9-2016-JCHAPS-Y24967</t>
        </is>
      </c>
      <c r="B3288" t="n">
        <v>2016</v>
      </c>
      <c r="C3288" t="n">
        <v>9</v>
      </c>
      <c r="D3288" t="inlineStr">
        <is>
          <t>2016-JCHAPS</t>
        </is>
      </c>
      <c r="E3288" t="inlineStr">
        <is>
          <t>Y24967</t>
        </is>
      </c>
      <c r="F3288" t="inlineStr">
        <is>
          <t>BN</t>
        </is>
      </c>
      <c r="G3288" t="inlineStr">
        <is>
          <t>No</t>
        </is>
      </c>
      <c r="H3288" t="n">
        <v>26.86</v>
      </c>
    </row>
    <row r="3289">
      <c r="A3289" t="inlineStr">
        <is>
          <t>2016-W9-2016-JCHAPS-Y7241</t>
        </is>
      </c>
      <c r="B3289" t="n">
        <v>2016</v>
      </c>
      <c r="C3289" t="n">
        <v>9</v>
      </c>
      <c r="D3289" t="inlineStr">
        <is>
          <t>2016-JCHAPS</t>
        </is>
      </c>
      <c r="E3289" t="inlineStr">
        <is>
          <t>Y7241</t>
        </is>
      </c>
      <c r="F3289" t="inlineStr">
        <is>
          <t>BN</t>
        </is>
      </c>
      <c r="G3289" t="inlineStr">
        <is>
          <t>No</t>
        </is>
      </c>
      <c r="H3289" t="n">
        <v>19.1</v>
      </c>
    </row>
    <row r="3290">
      <c r="A3290" t="inlineStr">
        <is>
          <t>2016-W9-2016-JCHAPS-Y25681</t>
        </is>
      </c>
      <c r="B3290" t="n">
        <v>2016</v>
      </c>
      <c r="C3290" t="n">
        <v>9</v>
      </c>
      <c r="D3290" t="inlineStr">
        <is>
          <t>2016-JCHAPS</t>
        </is>
      </c>
      <c r="E3290" t="inlineStr">
        <is>
          <t>Y25681</t>
        </is>
      </c>
      <c r="F3290" t="inlineStr">
        <is>
          <t>BN</t>
        </is>
      </c>
      <c r="G3290" t="inlineStr">
        <is>
          <t>No</t>
        </is>
      </c>
      <c r="H3290" t="n">
        <v>10.7</v>
      </c>
    </row>
    <row r="3291">
      <c r="A3291" t="inlineStr">
        <is>
          <t>2016-W9-2016-JCHAPS-Y28483</t>
        </is>
      </c>
      <c r="B3291" t="n">
        <v>2016</v>
      </c>
      <c r="C3291" t="n">
        <v>9</v>
      </c>
      <c r="D3291" t="inlineStr">
        <is>
          <t>2016-JCHAPS</t>
        </is>
      </c>
      <c r="E3291" t="inlineStr">
        <is>
          <t>Y28483</t>
        </is>
      </c>
      <c r="F3291" t="inlineStr">
        <is>
          <t>BN</t>
        </is>
      </c>
      <c r="G3291" t="inlineStr">
        <is>
          <t>No</t>
        </is>
      </c>
      <c r="H3291" t="n">
        <v>0</v>
      </c>
    </row>
    <row r="3292">
      <c r="A3292" t="inlineStr">
        <is>
          <t>2016-W9-2016-JCHAPS-Y27618</t>
        </is>
      </c>
      <c r="B3292" t="n">
        <v>2016</v>
      </c>
      <c r="C3292" t="n">
        <v>9</v>
      </c>
      <c r="D3292" t="inlineStr">
        <is>
          <t>2016-JCHAPS</t>
        </is>
      </c>
      <c r="E3292" t="inlineStr">
        <is>
          <t>Y27618</t>
        </is>
      </c>
      <c r="F3292" t="inlineStr">
        <is>
          <t>BN</t>
        </is>
      </c>
      <c r="G3292" t="inlineStr">
        <is>
          <t>No</t>
        </is>
      </c>
      <c r="H3292" t="n">
        <v>11.5</v>
      </c>
    </row>
    <row r="3293">
      <c r="A3293" t="inlineStr">
        <is>
          <t>2016-W9-2016-TONYCLIF-Y25718</t>
        </is>
      </c>
      <c r="B3293" t="n">
        <v>2016</v>
      </c>
      <c r="C3293" t="n">
        <v>9</v>
      </c>
      <c r="D3293" t="inlineStr">
        <is>
          <t>2016-TONYCLIF</t>
        </is>
      </c>
      <c r="E3293" t="inlineStr">
        <is>
          <t>Y25718</t>
        </is>
      </c>
      <c r="F3293" t="inlineStr">
        <is>
          <t>QB</t>
        </is>
      </c>
      <c r="G3293" t="inlineStr">
        <is>
          <t>Yes</t>
        </is>
      </c>
      <c r="H3293" t="n">
        <v>9.66</v>
      </c>
    </row>
    <row r="3294">
      <c r="A3294" t="inlineStr">
        <is>
          <t>2016-W9-2016-TONYCLIF-Y28392</t>
        </is>
      </c>
      <c r="B3294" t="n">
        <v>2016</v>
      </c>
      <c r="C3294" t="n">
        <v>9</v>
      </c>
      <c r="D3294" t="inlineStr">
        <is>
          <t>2016-TONYCLIF</t>
        </is>
      </c>
      <c r="E3294" t="inlineStr">
        <is>
          <t>Y28392</t>
        </is>
      </c>
      <c r="F3294" t="inlineStr">
        <is>
          <t>WR</t>
        </is>
      </c>
      <c r="G3294" t="inlineStr">
        <is>
          <t>Yes</t>
        </is>
      </c>
      <c r="H3294" t="n">
        <v>5.6</v>
      </c>
    </row>
    <row r="3295">
      <c r="A3295" t="inlineStr">
        <is>
          <t>2016-W9-2016-TONYCLIF-Y24171</t>
        </is>
      </c>
      <c r="B3295" t="n">
        <v>2016</v>
      </c>
      <c r="C3295" t="n">
        <v>9</v>
      </c>
      <c r="D3295" t="inlineStr">
        <is>
          <t>2016-TONYCLIF</t>
        </is>
      </c>
      <c r="E3295" t="inlineStr">
        <is>
          <t>Y24171</t>
        </is>
      </c>
      <c r="F3295" t="inlineStr">
        <is>
          <t>WR</t>
        </is>
      </c>
      <c r="G3295" t="inlineStr">
        <is>
          <t>Yes</t>
        </is>
      </c>
      <c r="H3295" t="n">
        <v>14.5</v>
      </c>
    </row>
    <row r="3296">
      <c r="A3296" t="inlineStr">
        <is>
          <t>2016-W9-2016-TONYCLIF-Y8790</t>
        </is>
      </c>
      <c r="B3296" t="n">
        <v>2016</v>
      </c>
      <c r="C3296" t="n">
        <v>9</v>
      </c>
      <c r="D3296" t="inlineStr">
        <is>
          <t>2016-TONYCLIF</t>
        </is>
      </c>
      <c r="E3296" t="inlineStr">
        <is>
          <t>Y8790</t>
        </is>
      </c>
      <c r="F3296" t="inlineStr">
        <is>
          <t>RB</t>
        </is>
      </c>
      <c r="G3296" t="inlineStr">
        <is>
          <t>Yes</t>
        </is>
      </c>
      <c r="H3296" t="n">
        <v>4.2</v>
      </c>
    </row>
    <row r="3297">
      <c r="A3297" t="inlineStr">
        <is>
          <t>2016-W9-2016-TONYCLIF-Y28537</t>
        </is>
      </c>
      <c r="B3297" t="n">
        <v>2016</v>
      </c>
      <c r="C3297" t="n">
        <v>9</v>
      </c>
      <c r="D3297" t="inlineStr">
        <is>
          <t>2016-TONYCLIF</t>
        </is>
      </c>
      <c r="E3297" t="inlineStr">
        <is>
          <t>Y28537</t>
        </is>
      </c>
      <c r="F3297" t="inlineStr">
        <is>
          <t>RB</t>
        </is>
      </c>
      <c r="G3297" t="inlineStr">
        <is>
          <t>Yes</t>
        </is>
      </c>
      <c r="H3297" t="n">
        <v>19</v>
      </c>
    </row>
    <row r="3298">
      <c r="A3298" t="inlineStr">
        <is>
          <t>2016-W9-2016-TONYCLIF-Y26686</t>
        </is>
      </c>
      <c r="B3298" t="n">
        <v>2016</v>
      </c>
      <c r="C3298" t="n">
        <v>9</v>
      </c>
      <c r="D3298" t="inlineStr">
        <is>
          <t>2016-TONYCLIF</t>
        </is>
      </c>
      <c r="E3298" t="inlineStr">
        <is>
          <t>Y26686</t>
        </is>
      </c>
      <c r="F3298" t="inlineStr">
        <is>
          <t>TE</t>
        </is>
      </c>
      <c r="G3298" t="inlineStr">
        <is>
          <t>Yes</t>
        </is>
      </c>
      <c r="H3298" t="n">
        <v>5.8</v>
      </c>
    </row>
    <row r="3299">
      <c r="A3299" t="inlineStr">
        <is>
          <t>2016-W9-2016-TONYCLIF-Y9274</t>
        </is>
      </c>
      <c r="B3299" t="n">
        <v>2016</v>
      </c>
      <c r="C3299" t="n">
        <v>9</v>
      </c>
      <c r="D3299" t="inlineStr">
        <is>
          <t>2016-TONYCLIF</t>
        </is>
      </c>
      <c r="E3299" t="inlineStr">
        <is>
          <t>Y9274</t>
        </is>
      </c>
      <c r="F3299" t="inlineStr">
        <is>
          <t>W/R/T FLEX</t>
        </is>
      </c>
      <c r="G3299" t="inlineStr">
        <is>
          <t>Yes</t>
        </is>
      </c>
      <c r="H3299" t="n">
        <v>2.7</v>
      </c>
    </row>
    <row r="3300">
      <c r="A3300" t="inlineStr">
        <is>
          <t>2016-W9-2016-TONYCLIF-Y28685</t>
        </is>
      </c>
      <c r="B3300" t="n">
        <v>2016</v>
      </c>
      <c r="C3300" t="n">
        <v>9</v>
      </c>
      <c r="D3300" t="inlineStr">
        <is>
          <t>2016-TONYCLIF</t>
        </is>
      </c>
      <c r="E3300" t="inlineStr">
        <is>
          <t>Y28685</t>
        </is>
      </c>
      <c r="F3300" t="inlineStr">
        <is>
          <t>K</t>
        </is>
      </c>
      <c r="G3300" t="inlineStr">
        <is>
          <t>Yes</t>
        </is>
      </c>
      <c r="H3300" t="n">
        <v>13</v>
      </c>
    </row>
    <row r="3301">
      <c r="A3301" t="inlineStr">
        <is>
          <t>2016-W9-2016-TONYCLIF-Y-DEF:las-vegas</t>
        </is>
      </c>
      <c r="B3301" t="n">
        <v>2016</v>
      </c>
      <c r="C3301" t="n">
        <v>9</v>
      </c>
      <c r="D3301" t="inlineStr">
        <is>
          <t>2016-TONYCLIF</t>
        </is>
      </c>
      <c r="E3301" t="inlineStr">
        <is>
          <t>Y-DEF:las-vegas</t>
        </is>
      </c>
      <c r="F3301" t="inlineStr">
        <is>
          <t>DST</t>
        </is>
      </c>
      <c r="G3301" t="inlineStr">
        <is>
          <t>Yes</t>
        </is>
      </c>
      <c r="H3301" t="n">
        <v>7</v>
      </c>
    </row>
    <row r="3302">
      <c r="A3302" t="inlineStr">
        <is>
          <t>2016-W9-2016-TONYCLIF-Y26817</t>
        </is>
      </c>
      <c r="B3302" t="n">
        <v>2016</v>
      </c>
      <c r="C3302" t="n">
        <v>9</v>
      </c>
      <c r="D3302" t="inlineStr">
        <is>
          <t>2016-TONYCLIF</t>
        </is>
      </c>
      <c r="E3302" t="inlineStr">
        <is>
          <t>Y26817</t>
        </is>
      </c>
      <c r="F3302" t="inlineStr">
        <is>
          <t>BN</t>
        </is>
      </c>
      <c r="G3302" t="inlineStr">
        <is>
          <t>No</t>
        </is>
      </c>
      <c r="H3302" t="n">
        <v>0</v>
      </c>
    </row>
    <row r="3303">
      <c r="A3303" t="inlineStr">
        <is>
          <t>2016-W9-2016-TONYCLIF-Y24822</t>
        </is>
      </c>
      <c r="B3303" t="n">
        <v>2016</v>
      </c>
      <c r="C3303" t="n">
        <v>9</v>
      </c>
      <c r="D3303" t="inlineStr">
        <is>
          <t>2016-TONYCLIF</t>
        </is>
      </c>
      <c r="E3303" t="inlineStr">
        <is>
          <t>Y24822</t>
        </is>
      </c>
      <c r="F3303" t="inlineStr">
        <is>
          <t>BN</t>
        </is>
      </c>
      <c r="G3303" t="inlineStr">
        <is>
          <t>No</t>
        </is>
      </c>
      <c r="H3303" t="n">
        <v>0</v>
      </c>
    </row>
    <row r="3304">
      <c r="A3304" t="inlineStr">
        <is>
          <t>2016-W9-2016-TONYCLIF-Y28014</t>
        </is>
      </c>
      <c r="B3304" t="n">
        <v>2016</v>
      </c>
      <c r="C3304" t="n">
        <v>9</v>
      </c>
      <c r="D3304" t="inlineStr">
        <is>
          <t>2016-TONYCLIF</t>
        </is>
      </c>
      <c r="E3304" t="inlineStr">
        <is>
          <t>Y28014</t>
        </is>
      </c>
      <c r="F3304" t="inlineStr">
        <is>
          <t>BN</t>
        </is>
      </c>
      <c r="G3304" t="inlineStr">
        <is>
          <t>No</t>
        </is>
      </c>
      <c r="H3304" t="n">
        <v>6.7</v>
      </c>
    </row>
    <row r="3305">
      <c r="A3305" t="inlineStr">
        <is>
          <t>2016-W9-2016-TONYCLIF-Y6337</t>
        </is>
      </c>
      <c r="B3305" t="n">
        <v>2016</v>
      </c>
      <c r="C3305" t="n">
        <v>9</v>
      </c>
      <c r="D3305" t="inlineStr">
        <is>
          <t>2016-TONYCLIF</t>
        </is>
      </c>
      <c r="E3305" t="inlineStr">
        <is>
          <t>Y6337</t>
        </is>
      </c>
      <c r="F3305" t="inlineStr">
        <is>
          <t>BN</t>
        </is>
      </c>
      <c r="G3305" t="inlineStr">
        <is>
          <t>No</t>
        </is>
      </c>
      <c r="H3305" t="n">
        <v>0</v>
      </c>
    </row>
    <row r="3306">
      <c r="A3306" t="inlineStr">
        <is>
          <t>2016-W9-2016-TONYCLIF-Y6405</t>
        </is>
      </c>
      <c r="B3306" t="n">
        <v>2016</v>
      </c>
      <c r="C3306" t="n">
        <v>9</v>
      </c>
      <c r="D3306" t="inlineStr">
        <is>
          <t>2016-TONYCLIF</t>
        </is>
      </c>
      <c r="E3306" t="inlineStr">
        <is>
          <t>Y6405</t>
        </is>
      </c>
      <c r="F3306" t="inlineStr">
        <is>
          <t>BN</t>
        </is>
      </c>
      <c r="G3306" t="inlineStr">
        <is>
          <t>No</t>
        </is>
      </c>
      <c r="H3306" t="n">
        <v>19.4</v>
      </c>
    </row>
    <row r="3307">
      <c r="A3307" t="inlineStr">
        <is>
          <t>2016-W9-2016-TONYCLIF-Y25793</t>
        </is>
      </c>
      <c r="B3307" t="n">
        <v>2016</v>
      </c>
      <c r="C3307" t="n">
        <v>9</v>
      </c>
      <c r="D3307" t="inlineStr">
        <is>
          <t>2016-TONYCLIF</t>
        </is>
      </c>
      <c r="E3307" t="inlineStr">
        <is>
          <t>Y25793</t>
        </is>
      </c>
      <c r="F3307" t="inlineStr">
        <is>
          <t>BN</t>
        </is>
      </c>
      <c r="G3307" t="inlineStr">
        <is>
          <t>No</t>
        </is>
      </c>
      <c r="H3307" t="n">
        <v>7.4</v>
      </c>
    </row>
    <row r="3308">
      <c r="A3308" t="inlineStr">
        <is>
          <t>2016-W9-2016-ABARBA-Y28389</t>
        </is>
      </c>
      <c r="B3308" t="n">
        <v>2016</v>
      </c>
      <c r="C3308" t="n">
        <v>9</v>
      </c>
      <c r="D3308" t="inlineStr">
        <is>
          <t>2016-ABARBA</t>
        </is>
      </c>
      <c r="E3308" t="inlineStr">
        <is>
          <t>Y28389</t>
        </is>
      </c>
      <c r="F3308" t="inlineStr">
        <is>
          <t>QB</t>
        </is>
      </c>
      <c r="G3308" t="inlineStr">
        <is>
          <t>Yes</t>
        </is>
      </c>
      <c r="H3308" t="n">
        <v>21.54</v>
      </c>
    </row>
    <row r="3309">
      <c r="A3309" t="inlineStr">
        <is>
          <t>2016-W9-2016-ABARBA-Y23999</t>
        </is>
      </c>
      <c r="B3309" t="n">
        <v>2016</v>
      </c>
      <c r="C3309" t="n">
        <v>9</v>
      </c>
      <c r="D3309" t="inlineStr">
        <is>
          <t>2016-ABARBA</t>
        </is>
      </c>
      <c r="E3309" t="inlineStr">
        <is>
          <t>Y23999</t>
        </is>
      </c>
      <c r="F3309" t="inlineStr">
        <is>
          <t>WR</t>
        </is>
      </c>
      <c r="G3309" t="inlineStr">
        <is>
          <t>Yes</t>
        </is>
      </c>
      <c r="H3309" t="n">
        <v>1.9</v>
      </c>
    </row>
    <row r="3310">
      <c r="A3310" t="inlineStr">
        <is>
          <t>2016-W9-2016-ABARBA-Y29070</t>
        </is>
      </c>
      <c r="B3310" t="n">
        <v>2016</v>
      </c>
      <c r="C3310" t="n">
        <v>9</v>
      </c>
      <c r="D3310" t="inlineStr">
        <is>
          <t>2016-ABARBA</t>
        </is>
      </c>
      <c r="E3310" t="inlineStr">
        <is>
          <t>Y29070</t>
        </is>
      </c>
      <c r="F3310" t="inlineStr">
        <is>
          <t>WR</t>
        </is>
      </c>
      <c r="G3310" t="inlineStr">
        <is>
          <t>Yes</t>
        </is>
      </c>
      <c r="H3310" t="n">
        <v>10.6</v>
      </c>
    </row>
    <row r="3311">
      <c r="A3311" t="inlineStr">
        <is>
          <t>2016-W9-2016-ABARBA-Y28403</t>
        </is>
      </c>
      <c r="B3311" t="n">
        <v>2016</v>
      </c>
      <c r="C3311" t="n">
        <v>9</v>
      </c>
      <c r="D3311" t="inlineStr">
        <is>
          <t>2016-ABARBA</t>
        </is>
      </c>
      <c r="E3311" t="inlineStr">
        <is>
          <t>Y28403</t>
        </is>
      </c>
      <c r="F3311" t="inlineStr">
        <is>
          <t>RB</t>
        </is>
      </c>
      <c r="G3311" t="inlineStr">
        <is>
          <t>Yes</t>
        </is>
      </c>
      <c r="H3311" t="n">
        <v>32.1</v>
      </c>
    </row>
    <row r="3312">
      <c r="A3312" t="inlineStr">
        <is>
          <t>2016-W9-2016-ABARBA-Y26671</t>
        </is>
      </c>
      <c r="B3312" t="n">
        <v>2016</v>
      </c>
      <c r="C3312" t="n">
        <v>9</v>
      </c>
      <c r="D3312" t="inlineStr">
        <is>
          <t>2016-ABARBA</t>
        </is>
      </c>
      <c r="E3312" t="inlineStr">
        <is>
          <t>Y26671</t>
        </is>
      </c>
      <c r="F3312" t="inlineStr">
        <is>
          <t>RB</t>
        </is>
      </c>
      <c r="G3312" t="inlineStr">
        <is>
          <t>Yes</t>
        </is>
      </c>
      <c r="H3312" t="n">
        <v>7</v>
      </c>
    </row>
    <row r="3313">
      <c r="A3313" t="inlineStr">
        <is>
          <t>2016-W9-2016-ABARBA-Y25744</t>
        </is>
      </c>
      <c r="B3313" t="n">
        <v>2016</v>
      </c>
      <c r="C3313" t="n">
        <v>9</v>
      </c>
      <c r="D3313" t="inlineStr">
        <is>
          <t>2016-ABARBA</t>
        </is>
      </c>
      <c r="E3313" t="inlineStr">
        <is>
          <t>Y25744</t>
        </is>
      </c>
      <c r="F3313" t="inlineStr">
        <is>
          <t>TE</t>
        </is>
      </c>
      <c r="G3313" t="inlineStr">
        <is>
          <t>Yes</t>
        </is>
      </c>
      <c r="H3313" t="n">
        <v>4.2</v>
      </c>
    </row>
    <row r="3314">
      <c r="A3314" t="inlineStr">
        <is>
          <t>2016-W9-2016-ABARBA-Y27540</t>
        </is>
      </c>
      <c r="B3314" t="n">
        <v>2016</v>
      </c>
      <c r="C3314" t="n">
        <v>9</v>
      </c>
      <c r="D3314" t="inlineStr">
        <is>
          <t>2016-ABARBA</t>
        </is>
      </c>
      <c r="E3314" t="inlineStr">
        <is>
          <t>Y27540</t>
        </is>
      </c>
      <c r="F3314" t="inlineStr">
        <is>
          <t>W/R/T FLEX</t>
        </is>
      </c>
      <c r="G3314" t="inlineStr">
        <is>
          <t>Yes</t>
        </is>
      </c>
      <c r="H3314" t="n">
        <v>16.6</v>
      </c>
    </row>
    <row r="3315">
      <c r="A3315" t="inlineStr">
        <is>
          <t>2016-W9-2016-ABARBA-Y28227</t>
        </is>
      </c>
      <c r="B3315" t="n">
        <v>2016</v>
      </c>
      <c r="C3315" t="n">
        <v>9</v>
      </c>
      <c r="D3315" t="inlineStr">
        <is>
          <t>2016-ABARBA</t>
        </is>
      </c>
      <c r="E3315" t="inlineStr">
        <is>
          <t>Y28227</t>
        </is>
      </c>
      <c r="F3315" t="inlineStr">
        <is>
          <t>K</t>
        </is>
      </c>
      <c r="G3315" t="inlineStr">
        <is>
          <t>Yes</t>
        </is>
      </c>
      <c r="H3315" t="n">
        <v>15</v>
      </c>
    </row>
    <row r="3316">
      <c r="A3316" t="inlineStr">
        <is>
          <t>2016-W9-2016-ABARBA-Y-DEF:seattle</t>
        </is>
      </c>
      <c r="B3316" t="n">
        <v>2016</v>
      </c>
      <c r="C3316" t="n">
        <v>9</v>
      </c>
      <c r="D3316" t="inlineStr">
        <is>
          <t>2016-ABARBA</t>
        </is>
      </c>
      <c r="E3316" t="inlineStr">
        <is>
          <t>Y-DEF:seattle</t>
        </is>
      </c>
      <c r="F3316" t="inlineStr">
        <is>
          <t>DST</t>
        </is>
      </c>
      <c r="G3316" t="inlineStr">
        <is>
          <t>Yes</t>
        </is>
      </c>
      <c r="H3316" t="n">
        <v>7</v>
      </c>
    </row>
    <row r="3317">
      <c r="A3317" t="inlineStr">
        <is>
          <t>2016-W9-2016-ABARBA-Y6390</t>
        </is>
      </c>
      <c r="B3317" t="n">
        <v>2016</v>
      </c>
      <c r="C3317" t="n">
        <v>9</v>
      </c>
      <c r="D3317" t="inlineStr">
        <is>
          <t>2016-ABARBA</t>
        </is>
      </c>
      <c r="E3317" t="inlineStr">
        <is>
          <t>Y6390</t>
        </is>
      </c>
      <c r="F3317" t="inlineStr">
        <is>
          <t>BN</t>
        </is>
      </c>
      <c r="G3317" t="inlineStr">
        <is>
          <t>No</t>
        </is>
      </c>
      <c r="H3317" t="n">
        <v>7</v>
      </c>
    </row>
    <row r="3318">
      <c r="A3318" t="inlineStr">
        <is>
          <t>2016-W9-2016-ABARBA-Y27583</t>
        </is>
      </c>
      <c r="B3318" t="n">
        <v>2016</v>
      </c>
      <c r="C3318" t="n">
        <v>9</v>
      </c>
      <c r="D3318" t="inlineStr">
        <is>
          <t>2016-ABARBA</t>
        </is>
      </c>
      <c r="E3318" t="inlineStr">
        <is>
          <t>Y27583</t>
        </is>
      </c>
      <c r="F3318" t="inlineStr">
        <is>
          <t>BN</t>
        </is>
      </c>
      <c r="G3318" t="inlineStr">
        <is>
          <t>No</t>
        </is>
      </c>
      <c r="H3318" t="n">
        <v>0</v>
      </c>
    </row>
    <row r="3319">
      <c r="A3319" t="inlineStr">
        <is>
          <t>2016-W9-2016-ABARBA-Y27531</t>
        </is>
      </c>
      <c r="B3319" t="n">
        <v>2016</v>
      </c>
      <c r="C3319" t="n">
        <v>9</v>
      </c>
      <c r="D3319" t="inlineStr">
        <is>
          <t>2016-ABARBA</t>
        </is>
      </c>
      <c r="E3319" t="inlineStr">
        <is>
          <t>Y27531</t>
        </is>
      </c>
      <c r="F3319" t="inlineStr">
        <is>
          <t>BN</t>
        </is>
      </c>
      <c r="G3319" t="inlineStr">
        <is>
          <t>No</t>
        </is>
      </c>
      <c r="H3319" t="n">
        <v>22.48</v>
      </c>
    </row>
    <row r="3320">
      <c r="A3320" t="inlineStr">
        <is>
          <t>2016-W9-2016-ABARBA-Y28461</t>
        </is>
      </c>
      <c r="B3320" t="n">
        <v>2016</v>
      </c>
      <c r="C3320" t="n">
        <v>9</v>
      </c>
      <c r="D3320" t="inlineStr">
        <is>
          <t>2016-ABARBA</t>
        </is>
      </c>
      <c r="E3320" t="inlineStr">
        <is>
          <t>Y28461</t>
        </is>
      </c>
      <c r="F3320" t="inlineStr">
        <is>
          <t>BN</t>
        </is>
      </c>
      <c r="G3320" t="inlineStr">
        <is>
          <t>No</t>
        </is>
      </c>
      <c r="H3320" t="n">
        <v>0</v>
      </c>
    </row>
    <row r="3321">
      <c r="A3321" t="inlineStr">
        <is>
          <t>2016-W9-2016-ABARBA-Y28475</t>
        </is>
      </c>
      <c r="B3321" t="n">
        <v>2016</v>
      </c>
      <c r="C3321" t="n">
        <v>9</v>
      </c>
      <c r="D3321" t="inlineStr">
        <is>
          <t>2016-ABARBA</t>
        </is>
      </c>
      <c r="E3321" t="inlineStr">
        <is>
          <t>Y28475</t>
        </is>
      </c>
      <c r="F3321" t="inlineStr">
        <is>
          <t>BN</t>
        </is>
      </c>
      <c r="G3321" t="inlineStr">
        <is>
          <t>No</t>
        </is>
      </c>
      <c r="H3321" t="n">
        <v>0</v>
      </c>
    </row>
    <row r="3322">
      <c r="A3322" t="inlineStr">
        <is>
          <t>2016-W9-2016-ABARBA-Y7755</t>
        </is>
      </c>
      <c r="B3322" t="n">
        <v>2016</v>
      </c>
      <c r="C3322" t="n">
        <v>9</v>
      </c>
      <c r="D3322" t="inlineStr">
        <is>
          <t>2016-ABARBA</t>
        </is>
      </c>
      <c r="E3322" t="inlineStr">
        <is>
          <t>Y7755</t>
        </is>
      </c>
      <c r="F3322" t="inlineStr">
        <is>
          <t>BN</t>
        </is>
      </c>
      <c r="G3322" t="inlineStr">
        <is>
          <t>No</t>
        </is>
      </c>
      <c r="H3322" t="n">
        <v>0</v>
      </c>
    </row>
    <row r="3323">
      <c r="A3323" t="inlineStr">
        <is>
          <t>2016-W9-2016-ALEXAODE-Y8780</t>
        </is>
      </c>
      <c r="B3323" t="n">
        <v>2016</v>
      </c>
      <c r="C3323" t="n">
        <v>9</v>
      </c>
      <c r="D3323" t="inlineStr">
        <is>
          <t>2016-ALEXAODE</t>
        </is>
      </c>
      <c r="E3323" t="inlineStr">
        <is>
          <t>Y8780</t>
        </is>
      </c>
      <c r="F3323" t="inlineStr">
        <is>
          <t>QB</t>
        </is>
      </c>
      <c r="G3323" t="inlineStr">
        <is>
          <t>Yes</t>
        </is>
      </c>
      <c r="H3323" t="n">
        <v>27.76</v>
      </c>
    </row>
    <row r="3324">
      <c r="A3324" t="inlineStr">
        <is>
          <t>2016-W9-2016-ALEXAODE-Y26631</t>
        </is>
      </c>
      <c r="B3324" t="n">
        <v>2016</v>
      </c>
      <c r="C3324" t="n">
        <v>9</v>
      </c>
      <c r="D3324" t="inlineStr">
        <is>
          <t>2016-ALEXAODE</t>
        </is>
      </c>
      <c r="E3324" t="inlineStr">
        <is>
          <t>Y26631</t>
        </is>
      </c>
      <c r="F3324" t="inlineStr">
        <is>
          <t>WR</t>
        </is>
      </c>
      <c r="G3324" t="inlineStr">
        <is>
          <t>Yes</t>
        </is>
      </c>
      <c r="H3324" t="n">
        <v>1.8</v>
      </c>
    </row>
    <row r="3325">
      <c r="A3325" t="inlineStr">
        <is>
          <t>2016-W9-2016-ALEXAODE-Y28402</t>
        </is>
      </c>
      <c r="B3325" t="n">
        <v>2016</v>
      </c>
      <c r="C3325" t="n">
        <v>9</v>
      </c>
      <c r="D3325" t="inlineStr">
        <is>
          <t>2016-ALEXAODE</t>
        </is>
      </c>
      <c r="E3325" t="inlineStr">
        <is>
          <t>Y28402</t>
        </is>
      </c>
      <c r="F3325" t="inlineStr">
        <is>
          <t>WR</t>
        </is>
      </c>
      <c r="G3325" t="inlineStr">
        <is>
          <t>Yes</t>
        </is>
      </c>
      <c r="H3325" t="n">
        <v>0.8</v>
      </c>
    </row>
    <row r="3326">
      <c r="A3326" t="inlineStr">
        <is>
          <t>2016-W9-2016-ALEXAODE-Y27631</t>
        </is>
      </c>
      <c r="B3326" t="n">
        <v>2016</v>
      </c>
      <c r="C3326" t="n">
        <v>9</v>
      </c>
      <c r="D3326" t="inlineStr">
        <is>
          <t>2016-ALEXAODE</t>
        </is>
      </c>
      <c r="E3326" t="inlineStr">
        <is>
          <t>Y27631</t>
        </is>
      </c>
      <c r="F3326" t="inlineStr">
        <is>
          <t>RB</t>
        </is>
      </c>
      <c r="G3326" t="inlineStr">
        <is>
          <t>Yes</t>
        </is>
      </c>
      <c r="H3326" t="n">
        <v>10.5</v>
      </c>
    </row>
    <row r="3327">
      <c r="A3327" t="inlineStr">
        <is>
          <t>2016-W9-2016-ALEXAODE-Y29560</t>
        </is>
      </c>
      <c r="B3327" t="n">
        <v>2016</v>
      </c>
      <c r="C3327" t="n">
        <v>9</v>
      </c>
      <c r="D3327" t="inlineStr">
        <is>
          <t>2016-ALEXAODE</t>
        </is>
      </c>
      <c r="E3327" t="inlineStr">
        <is>
          <t>Y29560</t>
        </is>
      </c>
      <c r="F3327" t="inlineStr">
        <is>
          <t>RB</t>
        </is>
      </c>
      <c r="G3327" t="inlineStr">
        <is>
          <t>Yes</t>
        </is>
      </c>
      <c r="H3327" t="n">
        <v>5.5</v>
      </c>
    </row>
    <row r="3328">
      <c r="A3328" t="inlineStr">
        <is>
          <t>2016-W9-2016-ALEXAODE-Y24070</t>
        </is>
      </c>
      <c r="B3328" t="n">
        <v>2016</v>
      </c>
      <c r="C3328" t="n">
        <v>9</v>
      </c>
      <c r="D3328" t="inlineStr">
        <is>
          <t>2016-ALEXAODE</t>
        </is>
      </c>
      <c r="E3328" t="inlineStr">
        <is>
          <t>Y24070</t>
        </is>
      </c>
      <c r="F3328" t="inlineStr">
        <is>
          <t>TE</t>
        </is>
      </c>
      <c r="G3328" t="inlineStr">
        <is>
          <t>Yes</t>
        </is>
      </c>
      <c r="H3328" t="n">
        <v>22.3</v>
      </c>
    </row>
    <row r="3329">
      <c r="A3329" t="inlineStr">
        <is>
          <t>2016-W9-2016-ALEXAODE-Y24035</t>
        </is>
      </c>
      <c r="B3329" t="n">
        <v>2016</v>
      </c>
      <c r="C3329" t="n">
        <v>9</v>
      </c>
      <c r="D3329" t="inlineStr">
        <is>
          <t>2016-ALEXAODE</t>
        </is>
      </c>
      <c r="E3329" t="inlineStr">
        <is>
          <t>Y24035</t>
        </is>
      </c>
      <c r="F3329" t="inlineStr">
        <is>
          <t>W/R/T FLEX</t>
        </is>
      </c>
      <c r="G3329" t="inlineStr">
        <is>
          <t>Yes</t>
        </is>
      </c>
      <c r="H3329" t="n">
        <v>14</v>
      </c>
    </row>
    <row r="3330">
      <c r="A3330" t="inlineStr">
        <is>
          <t>2016-W9-2016-ALEXAODE-Y9066</t>
        </is>
      </c>
      <c r="B3330" t="n">
        <v>2016</v>
      </c>
      <c r="C3330" t="n">
        <v>9</v>
      </c>
      <c r="D3330" t="inlineStr">
        <is>
          <t>2016-ALEXAODE</t>
        </is>
      </c>
      <c r="E3330" t="inlineStr">
        <is>
          <t>Y9066</t>
        </is>
      </c>
      <c r="F3330" t="inlineStr">
        <is>
          <t>K</t>
        </is>
      </c>
      <c r="G3330" t="inlineStr">
        <is>
          <t>Yes</t>
        </is>
      </c>
      <c r="H3330" t="n">
        <v>8</v>
      </c>
    </row>
    <row r="3331">
      <c r="A3331" t="inlineStr">
        <is>
          <t>2016-W9-2016-ALEXAODE-Y-DEF:buffalo</t>
        </is>
      </c>
      <c r="B3331" t="n">
        <v>2016</v>
      </c>
      <c r="C3331" t="n">
        <v>9</v>
      </c>
      <c r="D3331" t="inlineStr">
        <is>
          <t>2016-ALEXAODE</t>
        </is>
      </c>
      <c r="E3331" t="inlineStr">
        <is>
          <t>Y-DEF:buffalo</t>
        </is>
      </c>
      <c r="F3331" t="inlineStr">
        <is>
          <t>DST</t>
        </is>
      </c>
      <c r="G3331" t="inlineStr">
        <is>
          <t>Yes</t>
        </is>
      </c>
      <c r="H3331" t="n">
        <v>5</v>
      </c>
    </row>
    <row r="3332">
      <c r="A3332" t="inlineStr">
        <is>
          <t>2016-W9-2016-ALEXAODE-Y27737</t>
        </is>
      </c>
      <c r="B3332" t="n">
        <v>2016</v>
      </c>
      <c r="C3332" t="n">
        <v>9</v>
      </c>
      <c r="D3332" t="inlineStr">
        <is>
          <t>2016-ALEXAODE</t>
        </is>
      </c>
      <c r="E3332" t="inlineStr">
        <is>
          <t>Y27737</t>
        </is>
      </c>
      <c r="F3332" t="inlineStr">
        <is>
          <t>BN</t>
        </is>
      </c>
      <c r="G3332" t="inlineStr">
        <is>
          <t>No</t>
        </is>
      </c>
      <c r="H3332" t="n">
        <v>2.5</v>
      </c>
    </row>
    <row r="3333">
      <c r="A3333" t="inlineStr">
        <is>
          <t>2016-W9-2016-ALEXAODE-Y27581</t>
        </is>
      </c>
      <c r="B3333" t="n">
        <v>2016</v>
      </c>
      <c r="C3333" t="n">
        <v>9</v>
      </c>
      <c r="D3333" t="inlineStr">
        <is>
          <t>2016-ALEXAODE</t>
        </is>
      </c>
      <c r="E3333" t="inlineStr">
        <is>
          <t>Y27581</t>
        </is>
      </c>
      <c r="F3333" t="inlineStr">
        <is>
          <t>BN</t>
        </is>
      </c>
      <c r="G3333" t="inlineStr">
        <is>
          <t>No</t>
        </is>
      </c>
      <c r="H3333" t="n">
        <v>10.1</v>
      </c>
    </row>
    <row r="3334">
      <c r="A3334" t="inlineStr">
        <is>
          <t>2016-W9-2016-ALEXAODE-Y24932</t>
        </is>
      </c>
      <c r="B3334" t="n">
        <v>2016</v>
      </c>
      <c r="C3334" t="n">
        <v>9</v>
      </c>
      <c r="D3334" t="inlineStr">
        <is>
          <t>2016-ALEXAODE</t>
        </is>
      </c>
      <c r="E3334" t="inlineStr">
        <is>
          <t>Y24932</t>
        </is>
      </c>
      <c r="F3334" t="inlineStr">
        <is>
          <t>BN</t>
        </is>
      </c>
      <c r="G3334" t="inlineStr">
        <is>
          <t>No</t>
        </is>
      </c>
      <c r="H3334" t="n">
        <v>0</v>
      </c>
    </row>
    <row r="3335">
      <c r="A3335" t="inlineStr">
        <is>
          <t>2016-W9-2016-ALEXAODE-Y25755</t>
        </is>
      </c>
      <c r="B3335" t="n">
        <v>2016</v>
      </c>
      <c r="C3335" t="n">
        <v>9</v>
      </c>
      <c r="D3335" t="inlineStr">
        <is>
          <t>2016-ALEXAODE</t>
        </is>
      </c>
      <c r="E3335" t="inlineStr">
        <is>
          <t>Y25755</t>
        </is>
      </c>
      <c r="F3335" t="inlineStr">
        <is>
          <t>BN</t>
        </is>
      </c>
      <c r="G3335" t="inlineStr">
        <is>
          <t>No</t>
        </is>
      </c>
      <c r="H3335" t="n">
        <v>0</v>
      </c>
    </row>
    <row r="3336">
      <c r="A3336" t="inlineStr">
        <is>
          <t>2016-W9-2016-ALEXAODE-Y9348</t>
        </is>
      </c>
      <c r="B3336" t="n">
        <v>2016</v>
      </c>
      <c r="C3336" t="n">
        <v>9</v>
      </c>
      <c r="D3336" t="inlineStr">
        <is>
          <t>2016-ALEXAODE</t>
        </is>
      </c>
      <c r="E3336" t="inlineStr">
        <is>
          <t>Y9348</t>
        </is>
      </c>
      <c r="F3336" t="inlineStr">
        <is>
          <t>BN</t>
        </is>
      </c>
      <c r="G3336" t="inlineStr">
        <is>
          <t>No</t>
        </is>
      </c>
      <c r="H3336" t="n">
        <v>18.4</v>
      </c>
    </row>
    <row r="3337">
      <c r="A3337" t="inlineStr">
        <is>
          <t>2016-W9-2016-ALEXAODE-Y6770</t>
        </is>
      </c>
      <c r="B3337" t="n">
        <v>2016</v>
      </c>
      <c r="C3337" t="n">
        <v>9</v>
      </c>
      <c r="D3337" t="inlineStr">
        <is>
          <t>2016-ALEXAODE</t>
        </is>
      </c>
      <c r="E3337" t="inlineStr">
        <is>
          <t>Y6770</t>
        </is>
      </c>
      <c r="F3337" t="inlineStr">
        <is>
          <t>BN</t>
        </is>
      </c>
      <c r="G3337" t="inlineStr">
        <is>
          <t>No</t>
        </is>
      </c>
      <c r="H3337" t="n">
        <v>19.86</v>
      </c>
    </row>
    <row r="3338">
      <c r="A3338" t="inlineStr">
        <is>
          <t>2016-W9-2016-HUERO-Y25711</t>
        </is>
      </c>
      <c r="B3338" t="n">
        <v>2016</v>
      </c>
      <c r="C3338" t="n">
        <v>9</v>
      </c>
      <c r="D3338" t="inlineStr">
        <is>
          <t>2016-HUERO</t>
        </is>
      </c>
      <c r="E3338" t="inlineStr">
        <is>
          <t>Y25711</t>
        </is>
      </c>
      <c r="F3338" t="inlineStr">
        <is>
          <t>QB</t>
        </is>
      </c>
      <c r="G3338" t="inlineStr">
        <is>
          <t>Yes</t>
        </is>
      </c>
      <c r="H3338" t="n">
        <v>14.74</v>
      </c>
    </row>
    <row r="3339">
      <c r="A3339" t="inlineStr">
        <is>
          <t>2016-W9-2016-HUERO-Y24793</t>
        </is>
      </c>
      <c r="B3339" t="n">
        <v>2016</v>
      </c>
      <c r="C3339" t="n">
        <v>9</v>
      </c>
      <c r="D3339" t="inlineStr">
        <is>
          <t>2016-HUERO</t>
        </is>
      </c>
      <c r="E3339" t="inlineStr">
        <is>
          <t>Y24793</t>
        </is>
      </c>
      <c r="F3339" t="inlineStr">
        <is>
          <t>WR</t>
        </is>
      </c>
      <c r="G3339" t="inlineStr">
        <is>
          <t>Yes</t>
        </is>
      </c>
      <c r="H3339" t="n">
        <v>17.1</v>
      </c>
    </row>
    <row r="3340">
      <c r="A3340" t="inlineStr">
        <is>
          <t>2016-W9-2016-HUERO-Y27535</t>
        </is>
      </c>
      <c r="B3340" t="n">
        <v>2016</v>
      </c>
      <c r="C3340" t="n">
        <v>9</v>
      </c>
      <c r="D3340" t="inlineStr">
        <is>
          <t>2016-HUERO</t>
        </is>
      </c>
      <c r="E3340" t="inlineStr">
        <is>
          <t>Y27535</t>
        </is>
      </c>
      <c r="F3340" t="inlineStr">
        <is>
          <t>WR</t>
        </is>
      </c>
      <c r="G3340" t="inlineStr">
        <is>
          <t>Yes</t>
        </is>
      </c>
      <c r="H3340" t="n">
        <v>27</v>
      </c>
    </row>
    <row r="3341">
      <c r="A3341" t="inlineStr">
        <is>
          <t>2016-W9-2016-HUERO-Y24858</t>
        </is>
      </c>
      <c r="B3341" t="n">
        <v>2016</v>
      </c>
      <c r="C3341" t="n">
        <v>9</v>
      </c>
      <c r="D3341" t="inlineStr">
        <is>
          <t>2016-HUERO</t>
        </is>
      </c>
      <c r="E3341" t="inlineStr">
        <is>
          <t>Y24858</t>
        </is>
      </c>
      <c r="F3341" t="inlineStr">
        <is>
          <t>RB</t>
        </is>
      </c>
      <c r="G3341" t="inlineStr">
        <is>
          <t>Yes</t>
        </is>
      </c>
      <c r="H3341" t="n">
        <v>14</v>
      </c>
    </row>
    <row r="3342">
      <c r="A3342" t="inlineStr">
        <is>
          <t>2016-W9-2016-HUERO-Y28044</t>
        </is>
      </c>
      <c r="B3342" t="n">
        <v>2016</v>
      </c>
      <c r="C3342" t="n">
        <v>9</v>
      </c>
      <c r="D3342" t="inlineStr">
        <is>
          <t>2016-HUERO</t>
        </is>
      </c>
      <c r="E3342" t="inlineStr">
        <is>
          <t>Y28044</t>
        </is>
      </c>
      <c r="F3342" t="inlineStr">
        <is>
          <t>RB</t>
        </is>
      </c>
      <c r="G3342" t="inlineStr">
        <is>
          <t>Yes</t>
        </is>
      </c>
      <c r="H3342" t="n">
        <v>7.4</v>
      </c>
    </row>
    <row r="3343">
      <c r="A3343" t="inlineStr">
        <is>
          <t>2016-W9-2016-HUERO-Y6663</t>
        </is>
      </c>
      <c r="B3343" t="n">
        <v>2016</v>
      </c>
      <c r="C3343" t="n">
        <v>9</v>
      </c>
      <c r="D3343" t="inlineStr">
        <is>
          <t>2016-HUERO</t>
        </is>
      </c>
      <c r="E3343" t="inlineStr">
        <is>
          <t>Y6663</t>
        </is>
      </c>
      <c r="F3343" t="inlineStr">
        <is>
          <t>TE</t>
        </is>
      </c>
      <c r="G3343" t="inlineStr">
        <is>
          <t>Yes</t>
        </is>
      </c>
      <c r="H3343" t="n">
        <v>13.5</v>
      </c>
    </row>
    <row r="3344">
      <c r="A3344" t="inlineStr">
        <is>
          <t>2016-W9-2016-HUERO-Y28691</t>
        </is>
      </c>
      <c r="B3344" t="n">
        <v>2016</v>
      </c>
      <c r="C3344" t="n">
        <v>9</v>
      </c>
      <c r="D3344" t="inlineStr">
        <is>
          <t>2016-HUERO</t>
        </is>
      </c>
      <c r="E3344" t="inlineStr">
        <is>
          <t>Y28691</t>
        </is>
      </c>
      <c r="F3344" t="inlineStr">
        <is>
          <t>W/R/T FLEX</t>
        </is>
      </c>
      <c r="G3344" t="inlineStr">
        <is>
          <t>Yes</t>
        </is>
      </c>
      <c r="H3344" t="n">
        <v>12.5</v>
      </c>
    </row>
    <row r="3345">
      <c r="A3345" t="inlineStr">
        <is>
          <t>2016-W9-2016-HUERO-Y3727</t>
        </is>
      </c>
      <c r="B3345" t="n">
        <v>2016</v>
      </c>
      <c r="C3345" t="n">
        <v>9</v>
      </c>
      <c r="D3345" t="inlineStr">
        <is>
          <t>2016-HUERO</t>
        </is>
      </c>
      <c r="E3345" t="inlineStr">
        <is>
          <t>Y3727</t>
        </is>
      </c>
      <c r="F3345" t="inlineStr">
        <is>
          <t>K</t>
        </is>
      </c>
      <c r="G3345" t="inlineStr">
        <is>
          <t>Yes</t>
        </is>
      </c>
      <c r="H3345" t="n">
        <v>7</v>
      </c>
    </row>
    <row r="3346">
      <c r="A3346" t="inlineStr">
        <is>
          <t>2016-W9-2016-HUERO-Y-DEF:atlanta</t>
        </is>
      </c>
      <c r="B3346" t="n">
        <v>2016</v>
      </c>
      <c r="C3346" t="n">
        <v>9</v>
      </c>
      <c r="D3346" t="inlineStr">
        <is>
          <t>2016-HUERO</t>
        </is>
      </c>
      <c r="E3346" t="inlineStr">
        <is>
          <t>Y-DEF:atlanta</t>
        </is>
      </c>
      <c r="F3346" t="inlineStr">
        <is>
          <t>DST</t>
        </is>
      </c>
      <c r="G3346" t="inlineStr">
        <is>
          <t>Yes</t>
        </is>
      </c>
      <c r="H3346" t="n">
        <v>5</v>
      </c>
    </row>
    <row r="3347">
      <c r="A3347" t="inlineStr">
        <is>
          <t>2016-W9-2016-HUERO-Y26787</t>
        </is>
      </c>
      <c r="B3347" t="n">
        <v>2016</v>
      </c>
      <c r="C3347" t="n">
        <v>9</v>
      </c>
      <c r="D3347" t="inlineStr">
        <is>
          <t>2016-HUERO</t>
        </is>
      </c>
      <c r="E3347" t="inlineStr">
        <is>
          <t>Y26787</t>
        </is>
      </c>
      <c r="F3347" t="inlineStr">
        <is>
          <t>BN</t>
        </is>
      </c>
      <c r="G3347" t="inlineStr">
        <is>
          <t>No</t>
        </is>
      </c>
      <c r="H3347" t="n">
        <v>9.6</v>
      </c>
    </row>
    <row r="3348">
      <c r="A3348" t="inlineStr">
        <is>
          <t>2016-W9-2016-HUERO-Y28424</t>
        </is>
      </c>
      <c r="B3348" t="n">
        <v>2016</v>
      </c>
      <c r="C3348" t="n">
        <v>9</v>
      </c>
      <c r="D3348" t="inlineStr">
        <is>
          <t>2016-HUERO</t>
        </is>
      </c>
      <c r="E3348" t="inlineStr">
        <is>
          <t>Y28424</t>
        </is>
      </c>
      <c r="F3348" t="inlineStr">
        <is>
          <t>BN</t>
        </is>
      </c>
      <c r="G3348" t="inlineStr">
        <is>
          <t>No</t>
        </is>
      </c>
      <c r="H3348" t="n">
        <v>10.5</v>
      </c>
    </row>
    <row r="3349">
      <c r="A3349" t="inlineStr">
        <is>
          <t>2016-W9-2016-HUERO-Y25741</t>
        </is>
      </c>
      <c r="B3349" t="n">
        <v>2016</v>
      </c>
      <c r="C3349" t="n">
        <v>9</v>
      </c>
      <c r="D3349" t="inlineStr">
        <is>
          <t>2016-HUERO</t>
        </is>
      </c>
      <c r="E3349" t="inlineStr">
        <is>
          <t>Y25741</t>
        </is>
      </c>
      <c r="F3349" t="inlineStr">
        <is>
          <t>BN</t>
        </is>
      </c>
      <c r="G3349" t="inlineStr">
        <is>
          <t>No</t>
        </is>
      </c>
      <c r="H3349" t="n">
        <v>0</v>
      </c>
    </row>
    <row r="3350">
      <c r="A3350" t="inlineStr">
        <is>
          <t>2016-W9-2016-HUERO-Y8261</t>
        </is>
      </c>
      <c r="B3350" t="n">
        <v>2016</v>
      </c>
      <c r="C3350" t="n">
        <v>9</v>
      </c>
      <c r="D3350" t="inlineStr">
        <is>
          <t>2016-HUERO</t>
        </is>
      </c>
      <c r="E3350" t="inlineStr">
        <is>
          <t>Y8261</t>
        </is>
      </c>
      <c r="F3350" t="inlineStr">
        <is>
          <t>BN</t>
        </is>
      </c>
      <c r="G3350" t="inlineStr">
        <is>
          <t>No</t>
        </is>
      </c>
      <c r="H3350" t="n">
        <v>0</v>
      </c>
    </row>
    <row r="3351">
      <c r="A3351" t="inlineStr">
        <is>
          <t>2016-W9-2016-HUERO-Y8926</t>
        </is>
      </c>
      <c r="B3351" t="n">
        <v>2016</v>
      </c>
      <c r="C3351" t="n">
        <v>9</v>
      </c>
      <c r="D3351" t="inlineStr">
        <is>
          <t>2016-HUERO</t>
        </is>
      </c>
      <c r="E3351" t="inlineStr">
        <is>
          <t>Y8926</t>
        </is>
      </c>
      <c r="F3351" t="inlineStr">
        <is>
          <t>BN</t>
        </is>
      </c>
      <c r="G3351" t="inlineStr">
        <is>
          <t>No</t>
        </is>
      </c>
      <c r="H3351" t="n">
        <v>16.2</v>
      </c>
    </row>
    <row r="3352">
      <c r="A3352" t="inlineStr">
        <is>
          <t>2016-W9-2016-HUERO-Y5521</t>
        </is>
      </c>
      <c r="B3352" t="n">
        <v>2016</v>
      </c>
      <c r="C3352" t="n">
        <v>9</v>
      </c>
      <c r="D3352" t="inlineStr">
        <is>
          <t>2016-HUERO</t>
        </is>
      </c>
      <c r="E3352" t="inlineStr">
        <is>
          <t>Y5521</t>
        </is>
      </c>
      <c r="F3352" t="inlineStr">
        <is>
          <t>BN</t>
        </is>
      </c>
      <c r="G3352" t="inlineStr">
        <is>
          <t>No</t>
        </is>
      </c>
      <c r="H3352" t="n">
        <v>6.7</v>
      </c>
    </row>
    <row r="3353">
      <c r="A3353" t="inlineStr">
        <is>
          <t>2016-W9-2016-ISAROD-Y24788</t>
        </is>
      </c>
      <c r="B3353" t="n">
        <v>2016</v>
      </c>
      <c r="C3353" t="n">
        <v>9</v>
      </c>
      <c r="D3353" t="inlineStr">
        <is>
          <t>2016-ISAROD</t>
        </is>
      </c>
      <c r="E3353" t="inlineStr">
        <is>
          <t>Y24788</t>
        </is>
      </c>
      <c r="F3353" t="inlineStr">
        <is>
          <t>QB</t>
        </is>
      </c>
      <c r="G3353" t="inlineStr">
        <is>
          <t>Yes</t>
        </is>
      </c>
      <c r="H3353" t="n">
        <v>14.6</v>
      </c>
    </row>
    <row r="3354">
      <c r="A3354" t="inlineStr">
        <is>
          <t>2016-W9-2016-ISAROD-Y28482</t>
        </is>
      </c>
      <c r="B3354" t="n">
        <v>2016</v>
      </c>
      <c r="C3354" t="n">
        <v>9</v>
      </c>
      <c r="D3354" t="inlineStr">
        <is>
          <t>2016-ISAROD</t>
        </is>
      </c>
      <c r="E3354" t="inlineStr">
        <is>
          <t>Y28482</t>
        </is>
      </c>
      <c r="F3354" t="inlineStr">
        <is>
          <t>WR</t>
        </is>
      </c>
      <c r="G3354" t="inlineStr">
        <is>
          <t>Yes</t>
        </is>
      </c>
      <c r="H3354" t="n">
        <v>9.1</v>
      </c>
    </row>
    <row r="3355">
      <c r="A3355" t="inlineStr">
        <is>
          <t>2016-W9-2016-ISAROD-Y25876</t>
        </is>
      </c>
      <c r="B3355" t="n">
        <v>2016</v>
      </c>
      <c r="C3355" t="n">
        <v>9</v>
      </c>
      <c r="D3355" t="inlineStr">
        <is>
          <t>2016-ISAROD</t>
        </is>
      </c>
      <c r="E3355" t="inlineStr">
        <is>
          <t>Y25876</t>
        </is>
      </c>
      <c r="F3355" t="inlineStr">
        <is>
          <t>WR</t>
        </is>
      </c>
      <c r="G3355" t="inlineStr">
        <is>
          <t>Yes</t>
        </is>
      </c>
      <c r="H3355" t="n">
        <v>0.5</v>
      </c>
    </row>
    <row r="3356">
      <c r="A3356" t="inlineStr">
        <is>
          <t>2016-W9-2016-ISAROD-Y28398</t>
        </is>
      </c>
      <c r="B3356" t="n">
        <v>2016</v>
      </c>
      <c r="C3356" t="n">
        <v>9</v>
      </c>
      <c r="D3356" t="inlineStr">
        <is>
          <t>2016-ISAROD</t>
        </is>
      </c>
      <c r="E3356" t="inlineStr">
        <is>
          <t>Y28398</t>
        </is>
      </c>
      <c r="F3356" t="inlineStr">
        <is>
          <t>RB</t>
        </is>
      </c>
      <c r="G3356" t="inlineStr">
        <is>
          <t>Yes</t>
        </is>
      </c>
      <c r="H3356" t="n">
        <v>7.4</v>
      </c>
    </row>
    <row r="3357">
      <c r="A3357" t="inlineStr">
        <is>
          <t>2016-W9-2016-ISAROD-Y24815</t>
        </is>
      </c>
      <c r="B3357" t="n">
        <v>2016</v>
      </c>
      <c r="C3357" t="n">
        <v>9</v>
      </c>
      <c r="D3357" t="inlineStr">
        <is>
          <t>2016-ISAROD</t>
        </is>
      </c>
      <c r="E3357" t="inlineStr">
        <is>
          <t>Y24815</t>
        </is>
      </c>
      <c r="F3357" t="inlineStr">
        <is>
          <t>RB</t>
        </is>
      </c>
      <c r="G3357" t="inlineStr">
        <is>
          <t>Yes</t>
        </is>
      </c>
      <c r="H3357" t="n">
        <v>29.1</v>
      </c>
    </row>
    <row r="3358">
      <c r="A3358" t="inlineStr">
        <is>
          <t>2016-W9-2016-ISAROD-Y7924</t>
        </is>
      </c>
      <c r="B3358" t="n">
        <v>2016</v>
      </c>
      <c r="C3358" t="n">
        <v>9</v>
      </c>
      <c r="D3358" t="inlineStr">
        <is>
          <t>2016-ISAROD</t>
        </is>
      </c>
      <c r="E3358" t="inlineStr">
        <is>
          <t>Y7924</t>
        </is>
      </c>
      <c r="F3358" t="inlineStr">
        <is>
          <t>TE</t>
        </is>
      </c>
      <c r="G3358" t="inlineStr">
        <is>
          <t>Yes</t>
        </is>
      </c>
      <c r="H3358" t="n">
        <v>10.2</v>
      </c>
    </row>
    <row r="3359">
      <c r="A3359" t="inlineStr">
        <is>
          <t>2016-W9-2016-ISAROD-Y29281</t>
        </is>
      </c>
      <c r="B3359" t="n">
        <v>2016</v>
      </c>
      <c r="C3359" t="n">
        <v>9</v>
      </c>
      <c r="D3359" t="inlineStr">
        <is>
          <t>2016-ISAROD</t>
        </is>
      </c>
      <c r="E3359" t="inlineStr">
        <is>
          <t>Y29281</t>
        </is>
      </c>
      <c r="F3359" t="inlineStr">
        <is>
          <t>W/R/T FLEX</t>
        </is>
      </c>
      <c r="G3359" t="inlineStr">
        <is>
          <t>Yes</t>
        </is>
      </c>
      <c r="H3359" t="n">
        <v>19.3</v>
      </c>
    </row>
    <row r="3360">
      <c r="A3360" t="inlineStr">
        <is>
          <t>2016-W9-2016-ISAROD-Y26534</t>
        </is>
      </c>
      <c r="B3360" t="n">
        <v>2016</v>
      </c>
      <c r="C3360" t="n">
        <v>9</v>
      </c>
      <c r="D3360" t="inlineStr">
        <is>
          <t>2016-ISAROD</t>
        </is>
      </c>
      <c r="E3360" t="inlineStr">
        <is>
          <t>Y26534</t>
        </is>
      </c>
      <c r="F3360" t="inlineStr">
        <is>
          <t>K</t>
        </is>
      </c>
      <c r="G3360" t="inlineStr">
        <is>
          <t>Yes</t>
        </is>
      </c>
      <c r="H3360" t="n">
        <v>9</v>
      </c>
    </row>
    <row r="3361">
      <c r="A3361" t="inlineStr">
        <is>
          <t>2016-W9-2016-ISAROD-Y-DEF:philadelphia</t>
        </is>
      </c>
      <c r="B3361" t="n">
        <v>2016</v>
      </c>
      <c r="C3361" t="n">
        <v>9</v>
      </c>
      <c r="D3361" t="inlineStr">
        <is>
          <t>2016-ISAROD</t>
        </is>
      </c>
      <c r="E3361" t="inlineStr">
        <is>
          <t>Y-DEF:philadelphia</t>
        </is>
      </c>
      <c r="F3361" t="inlineStr">
        <is>
          <t>DST</t>
        </is>
      </c>
      <c r="G3361" t="inlineStr">
        <is>
          <t>Yes</t>
        </is>
      </c>
      <c r="H3361" t="n">
        <v>4</v>
      </c>
    </row>
    <row r="3362">
      <c r="A3362" t="inlineStr">
        <is>
          <t>2016-W9-2016-ISAROD-Y27874</t>
        </is>
      </c>
      <c r="B3362" t="n">
        <v>2016</v>
      </c>
      <c r="C3362" t="n">
        <v>9</v>
      </c>
      <c r="D3362" t="inlineStr">
        <is>
          <t>2016-ISAROD</t>
        </is>
      </c>
      <c r="E3362" t="inlineStr">
        <is>
          <t>Y27874</t>
        </is>
      </c>
      <c r="F3362" t="inlineStr">
        <is>
          <t>BN</t>
        </is>
      </c>
      <c r="G3362" t="inlineStr">
        <is>
          <t>No</t>
        </is>
      </c>
      <c r="H3362" t="n">
        <v>0</v>
      </c>
    </row>
    <row r="3363">
      <c r="A3363" t="inlineStr">
        <is>
          <t>2016-W9-2016-ISAROD-Y29377</t>
        </is>
      </c>
      <c r="B3363" t="n">
        <v>2016</v>
      </c>
      <c r="C3363" t="n">
        <v>9</v>
      </c>
      <c r="D3363" t="inlineStr">
        <is>
          <t>2016-ISAROD</t>
        </is>
      </c>
      <c r="E3363" t="inlineStr">
        <is>
          <t>Y29377</t>
        </is>
      </c>
      <c r="F3363" t="inlineStr">
        <is>
          <t>BN</t>
        </is>
      </c>
      <c r="G3363" t="inlineStr">
        <is>
          <t>No</t>
        </is>
      </c>
      <c r="H3363" t="n">
        <v>3.5</v>
      </c>
    </row>
    <row r="3364">
      <c r="A3364" t="inlineStr">
        <is>
          <t>2016-W9-2016-ISAROD-Y28390</t>
        </is>
      </c>
      <c r="B3364" t="n">
        <v>2016</v>
      </c>
      <c r="C3364" t="n">
        <v>9</v>
      </c>
      <c r="D3364" t="inlineStr">
        <is>
          <t>2016-ISAROD</t>
        </is>
      </c>
      <c r="E3364" t="inlineStr">
        <is>
          <t>Y28390</t>
        </is>
      </c>
      <c r="F3364" t="inlineStr">
        <is>
          <t>BN</t>
        </is>
      </c>
      <c r="G3364" t="inlineStr">
        <is>
          <t>No</t>
        </is>
      </c>
      <c r="H3364" t="n">
        <v>27.92</v>
      </c>
    </row>
    <row r="3365">
      <c r="A3365" t="inlineStr">
        <is>
          <t>2016-W9-2016-ISAROD-Y29255</t>
        </is>
      </c>
      <c r="B3365" t="n">
        <v>2016</v>
      </c>
      <c r="C3365" t="n">
        <v>9</v>
      </c>
      <c r="D3365" t="inlineStr">
        <is>
          <t>2016-ISAROD</t>
        </is>
      </c>
      <c r="E3365" t="inlineStr">
        <is>
          <t>Y29255</t>
        </is>
      </c>
      <c r="F3365" t="inlineStr">
        <is>
          <t>BN</t>
        </is>
      </c>
      <c r="G3365" t="inlineStr">
        <is>
          <t>No</t>
        </is>
      </c>
      <c r="H3365" t="n">
        <v>0</v>
      </c>
    </row>
    <row r="3366">
      <c r="A3366" t="inlineStr">
        <is>
          <t>2016-W9-2016-ISAROD-Y25810</t>
        </is>
      </c>
      <c r="B3366" t="n">
        <v>2016</v>
      </c>
      <c r="C3366" t="n">
        <v>9</v>
      </c>
      <c r="D3366" t="inlineStr">
        <is>
          <t>2016-ISAROD</t>
        </is>
      </c>
      <c r="E3366" t="inlineStr">
        <is>
          <t>Y25810</t>
        </is>
      </c>
      <c r="F3366" t="inlineStr">
        <is>
          <t>BN</t>
        </is>
      </c>
      <c r="G3366" t="inlineStr">
        <is>
          <t>No</t>
        </is>
      </c>
      <c r="H3366" t="n">
        <v>0.5</v>
      </c>
    </row>
    <row r="3367">
      <c r="A3367" t="inlineStr">
        <is>
          <t>2016-W9-2016-ISAROD-Y24830</t>
        </is>
      </c>
      <c r="B3367" t="n">
        <v>2016</v>
      </c>
      <c r="C3367" t="n">
        <v>9</v>
      </c>
      <c r="D3367" t="inlineStr">
        <is>
          <t>2016-ISAROD</t>
        </is>
      </c>
      <c r="E3367" t="inlineStr">
        <is>
          <t>Y24830</t>
        </is>
      </c>
      <c r="F3367" t="inlineStr">
        <is>
          <t>BN</t>
        </is>
      </c>
      <c r="G3367" t="inlineStr">
        <is>
          <t>No</t>
        </is>
      </c>
      <c r="H3367" t="n">
        <v>6.1</v>
      </c>
    </row>
    <row r="3368">
      <c r="A3368" t="inlineStr">
        <is>
          <t>2016-W9-2016-LDV-Y29369</t>
        </is>
      </c>
      <c r="B3368" t="n">
        <v>2016</v>
      </c>
      <c r="C3368" t="n">
        <v>9</v>
      </c>
      <c r="D3368" t="inlineStr">
        <is>
          <t>2016-LDV</t>
        </is>
      </c>
      <c r="E3368" t="inlineStr">
        <is>
          <t>Y29369</t>
        </is>
      </c>
      <c r="F3368" t="inlineStr">
        <is>
          <t>QB</t>
        </is>
      </c>
      <c r="G3368" t="inlineStr">
        <is>
          <t>Yes</t>
        </is>
      </c>
      <c r="H3368" t="n">
        <v>23.88</v>
      </c>
    </row>
    <row r="3369">
      <c r="A3369" t="inlineStr">
        <is>
          <t>2016-W9-2016-LDV-Y29274</t>
        </is>
      </c>
      <c r="B3369" t="n">
        <v>2016</v>
      </c>
      <c r="C3369" t="n">
        <v>9</v>
      </c>
      <c r="D3369" t="inlineStr">
        <is>
          <t>2016-LDV</t>
        </is>
      </c>
      <c r="E3369" t="inlineStr">
        <is>
          <t>Y29274</t>
        </is>
      </c>
      <c r="F3369" t="inlineStr">
        <is>
          <t>WR</t>
        </is>
      </c>
      <c r="G3369" t="inlineStr">
        <is>
          <t>Yes</t>
        </is>
      </c>
      <c r="H3369" t="n">
        <v>11</v>
      </c>
    </row>
    <row r="3370">
      <c r="A3370" t="inlineStr">
        <is>
          <t>2016-W9-2016-LDV-Y26060</t>
        </is>
      </c>
      <c r="B3370" t="n">
        <v>2016</v>
      </c>
      <c r="C3370" t="n">
        <v>9</v>
      </c>
      <c r="D3370" t="inlineStr">
        <is>
          <t>2016-LDV</t>
        </is>
      </c>
      <c r="E3370" t="inlineStr">
        <is>
          <t>Y26060</t>
        </is>
      </c>
      <c r="F3370" t="inlineStr">
        <is>
          <t>WR</t>
        </is>
      </c>
      <c r="G3370" t="inlineStr">
        <is>
          <t>Yes</t>
        </is>
      </c>
      <c r="H3370" t="n">
        <v>11.6</v>
      </c>
    </row>
    <row r="3371">
      <c r="A3371" t="inlineStr">
        <is>
          <t>2016-W9-2016-LDV-Y7306</t>
        </is>
      </c>
      <c r="B3371" t="n">
        <v>2016</v>
      </c>
      <c r="C3371" t="n">
        <v>9</v>
      </c>
      <c r="D3371" t="inlineStr">
        <is>
          <t>2016-LDV</t>
        </is>
      </c>
      <c r="E3371" t="inlineStr">
        <is>
          <t>Y7306</t>
        </is>
      </c>
      <c r="F3371" t="inlineStr">
        <is>
          <t>RB</t>
        </is>
      </c>
      <c r="G3371" t="inlineStr">
        <is>
          <t>Yes</t>
        </is>
      </c>
      <c r="H3371" t="n">
        <v>7.1</v>
      </c>
    </row>
    <row r="3372">
      <c r="A3372" t="inlineStr">
        <is>
          <t>2016-W9-2016-LDV-Y9317</t>
        </is>
      </c>
      <c r="B3372" t="n">
        <v>2016</v>
      </c>
      <c r="C3372" t="n">
        <v>9</v>
      </c>
      <c r="D3372" t="inlineStr">
        <is>
          <t>2016-LDV</t>
        </is>
      </c>
      <c r="E3372" t="inlineStr">
        <is>
          <t>Y9317</t>
        </is>
      </c>
      <c r="F3372" t="inlineStr">
        <is>
          <t>RB</t>
        </is>
      </c>
      <c r="G3372" t="inlineStr">
        <is>
          <t>Yes</t>
        </is>
      </c>
      <c r="H3372" t="n">
        <v>12</v>
      </c>
    </row>
    <row r="3373">
      <c r="A3373" t="inlineStr">
        <is>
          <t>2016-W9-2016-LDV-Y27626</t>
        </is>
      </c>
      <c r="B3373" t="n">
        <v>2016</v>
      </c>
      <c r="C3373" t="n">
        <v>9</v>
      </c>
      <c r="D3373" t="inlineStr">
        <is>
          <t>2016-LDV</t>
        </is>
      </c>
      <c r="E3373" t="inlineStr">
        <is>
          <t>Y27626</t>
        </is>
      </c>
      <c r="F3373" t="inlineStr">
        <is>
          <t>TE</t>
        </is>
      </c>
      <c r="G3373" t="inlineStr">
        <is>
          <t>Yes</t>
        </is>
      </c>
      <c r="H3373" t="n">
        <v>6.4</v>
      </c>
    </row>
    <row r="3374">
      <c r="A3374" t="inlineStr">
        <is>
          <t>2016-W9-2016-LDV-Y24057</t>
        </is>
      </c>
      <c r="B3374" t="n">
        <v>2016</v>
      </c>
      <c r="C3374" t="n">
        <v>9</v>
      </c>
      <c r="D3374" t="inlineStr">
        <is>
          <t>2016-LDV</t>
        </is>
      </c>
      <c r="E3374" t="inlineStr">
        <is>
          <t>Y24057</t>
        </is>
      </c>
      <c r="F3374" t="inlineStr">
        <is>
          <t>W/R/T FLEX</t>
        </is>
      </c>
      <c r="G3374" t="inlineStr">
        <is>
          <t>Yes</t>
        </is>
      </c>
      <c r="H3374" t="n">
        <v>4.7</v>
      </c>
    </row>
    <row r="3375">
      <c r="A3375" t="inlineStr">
        <is>
          <t>2016-W9-2016-LDV-Y27120</t>
        </is>
      </c>
      <c r="B3375" t="n">
        <v>2016</v>
      </c>
      <c r="C3375" t="n">
        <v>9</v>
      </c>
      <c r="D3375" t="inlineStr">
        <is>
          <t>2016-LDV</t>
        </is>
      </c>
      <c r="E3375" t="inlineStr">
        <is>
          <t>Y27120</t>
        </is>
      </c>
      <c r="F3375" t="inlineStr">
        <is>
          <t>K</t>
        </is>
      </c>
      <c r="G3375" t="inlineStr">
        <is>
          <t>Yes</t>
        </is>
      </c>
      <c r="H3375" t="n">
        <v>11</v>
      </c>
    </row>
    <row r="3376">
      <c r="A3376" t="inlineStr">
        <is>
          <t>2016-W9-2016-LDV-Y-DEF:denver</t>
        </is>
      </c>
      <c r="B3376" t="n">
        <v>2016</v>
      </c>
      <c r="C3376" t="n">
        <v>9</v>
      </c>
      <c r="D3376" t="inlineStr">
        <is>
          <t>2016-LDV</t>
        </is>
      </c>
      <c r="E3376" t="inlineStr">
        <is>
          <t>Y-DEF:denver</t>
        </is>
      </c>
      <c r="F3376" t="inlineStr">
        <is>
          <t>DST</t>
        </is>
      </c>
      <c r="G3376" t="inlineStr">
        <is>
          <t>Yes</t>
        </is>
      </c>
      <c r="H3376" t="n">
        <v>1</v>
      </c>
    </row>
    <row r="3377">
      <c r="A3377" t="inlineStr">
        <is>
          <t>2016-W9-2016-LDV-Y28493</t>
        </is>
      </c>
      <c r="B3377" t="n">
        <v>2016</v>
      </c>
      <c r="C3377" t="n">
        <v>9</v>
      </c>
      <c r="D3377" t="inlineStr">
        <is>
          <t>2016-LDV</t>
        </is>
      </c>
      <c r="E3377" t="inlineStr">
        <is>
          <t>Y28493</t>
        </is>
      </c>
      <c r="F3377" t="inlineStr">
        <is>
          <t>BN</t>
        </is>
      </c>
      <c r="G3377" t="inlineStr">
        <is>
          <t>No</t>
        </is>
      </c>
      <c r="H3377" t="n">
        <v>0</v>
      </c>
    </row>
    <row r="3378">
      <c r="A3378" t="inlineStr">
        <is>
          <t>2016-W9-2016-LDV-Y6760</t>
        </is>
      </c>
      <c r="B3378" t="n">
        <v>2016</v>
      </c>
      <c r="C3378" t="n">
        <v>9</v>
      </c>
      <c r="D3378" t="inlineStr">
        <is>
          <t>2016-LDV</t>
        </is>
      </c>
      <c r="E3378" t="inlineStr">
        <is>
          <t>Y6760</t>
        </is>
      </c>
      <c r="F3378" t="inlineStr">
        <is>
          <t>BN</t>
        </is>
      </c>
      <c r="G3378" t="inlineStr">
        <is>
          <t>No</t>
        </is>
      </c>
      <c r="H3378" t="n">
        <v>23.88</v>
      </c>
    </row>
    <row r="3379">
      <c r="A3379" t="inlineStr">
        <is>
          <t>2016-W9-2016-LDV-Y26644</t>
        </is>
      </c>
      <c r="B3379" t="n">
        <v>2016</v>
      </c>
      <c r="C3379" t="n">
        <v>9</v>
      </c>
      <c r="D3379" t="inlineStr">
        <is>
          <t>2016-LDV</t>
        </is>
      </c>
      <c r="E3379" t="inlineStr">
        <is>
          <t>Y26644</t>
        </is>
      </c>
      <c r="F3379" t="inlineStr">
        <is>
          <t>BN</t>
        </is>
      </c>
      <c r="G3379" t="inlineStr">
        <is>
          <t>No</t>
        </is>
      </c>
      <c r="H3379" t="n">
        <v>0</v>
      </c>
    </row>
    <row r="3380">
      <c r="A3380" t="inlineStr">
        <is>
          <t>2016-W9-2016-LDV-Y24791</t>
        </is>
      </c>
      <c r="B3380" t="n">
        <v>2016</v>
      </c>
      <c r="C3380" t="n">
        <v>9</v>
      </c>
      <c r="D3380" t="inlineStr">
        <is>
          <t>2016-LDV</t>
        </is>
      </c>
      <c r="E3380" t="inlineStr">
        <is>
          <t>Y24791</t>
        </is>
      </c>
      <c r="F3380" t="inlineStr">
        <is>
          <t>BN</t>
        </is>
      </c>
      <c r="G3380" t="inlineStr">
        <is>
          <t>No</t>
        </is>
      </c>
      <c r="H3380" t="n">
        <v>0</v>
      </c>
    </row>
    <row r="3381">
      <c r="A3381" t="inlineStr">
        <is>
          <t>2016-W9-2016-LDV-Y27658</t>
        </is>
      </c>
      <c r="B3381" t="n">
        <v>2016</v>
      </c>
      <c r="C3381" t="n">
        <v>9</v>
      </c>
      <c r="D3381" t="inlineStr">
        <is>
          <t>2016-LDV</t>
        </is>
      </c>
      <c r="E3381" t="inlineStr">
        <is>
          <t>Y27658</t>
        </is>
      </c>
      <c r="F3381" t="inlineStr">
        <is>
          <t>BN</t>
        </is>
      </c>
      <c r="G3381" t="inlineStr">
        <is>
          <t>No</t>
        </is>
      </c>
      <c r="H3381" t="n">
        <v>0</v>
      </c>
    </row>
    <row r="3382">
      <c r="A3382" t="inlineStr">
        <is>
          <t>2016-W9-2016-LDV-Y25743</t>
        </is>
      </c>
      <c r="B3382" t="n">
        <v>2016</v>
      </c>
      <c r="C3382" t="n">
        <v>9</v>
      </c>
      <c r="D3382" t="inlineStr">
        <is>
          <t>2016-LDV</t>
        </is>
      </c>
      <c r="E3382" t="inlineStr">
        <is>
          <t>Y25743</t>
        </is>
      </c>
      <c r="F3382" t="inlineStr">
        <is>
          <t>BN</t>
        </is>
      </c>
      <c r="G3382" t="inlineStr">
        <is>
          <t>No</t>
        </is>
      </c>
      <c r="H3382" t="n">
        <v>4.8</v>
      </c>
    </row>
    <row r="3383">
      <c r="A3383" t="inlineStr">
        <is>
          <t>2016-W9-2016-PEPSALFA-Y7200</t>
        </is>
      </c>
      <c r="B3383" t="n">
        <v>2016</v>
      </c>
      <c r="C3383" t="n">
        <v>9</v>
      </c>
      <c r="D3383" t="inlineStr">
        <is>
          <t>2016-PEPSALFA</t>
        </is>
      </c>
      <c r="E3383" t="inlineStr">
        <is>
          <t>Y7200</t>
        </is>
      </c>
      <c r="F3383" t="inlineStr">
        <is>
          <t>QB</t>
        </is>
      </c>
      <c r="G3383" t="inlineStr">
        <is>
          <t>Yes</t>
        </is>
      </c>
      <c r="H3383" t="n">
        <v>27.18</v>
      </c>
    </row>
    <row r="3384">
      <c r="A3384" t="inlineStr">
        <is>
          <t>2016-W9-2016-PEPSALFA-Y8813</t>
        </is>
      </c>
      <c r="B3384" t="n">
        <v>2016</v>
      </c>
      <c r="C3384" t="n">
        <v>9</v>
      </c>
      <c r="D3384" t="inlineStr">
        <is>
          <t>2016-PEPSALFA</t>
        </is>
      </c>
      <c r="E3384" t="inlineStr">
        <is>
          <t>Y8813</t>
        </is>
      </c>
      <c r="F3384" t="inlineStr">
        <is>
          <t>WR</t>
        </is>
      </c>
      <c r="G3384" t="inlineStr">
        <is>
          <t>Yes</t>
        </is>
      </c>
      <c r="H3384" t="n">
        <v>15.4</v>
      </c>
    </row>
    <row r="3385">
      <c r="A3385" t="inlineStr">
        <is>
          <t>2016-W9-2016-PEPSALFA-Y27570</t>
        </is>
      </c>
      <c r="B3385" t="n">
        <v>2016</v>
      </c>
      <c r="C3385" t="n">
        <v>9</v>
      </c>
      <c r="D3385" t="inlineStr">
        <is>
          <t>2016-PEPSALFA</t>
        </is>
      </c>
      <c r="E3385" t="inlineStr">
        <is>
          <t>Y27570</t>
        </is>
      </c>
      <c r="F3385" t="inlineStr">
        <is>
          <t>WR</t>
        </is>
      </c>
      <c r="G3385" t="inlineStr">
        <is>
          <t>Yes</t>
        </is>
      </c>
      <c r="H3385" t="n">
        <v>8.800000000000001</v>
      </c>
    </row>
    <row r="3386">
      <c r="A3386" t="inlineStr">
        <is>
          <t>2016-W9-2016-PEPSALFA-Y9514</t>
        </is>
      </c>
      <c r="B3386" t="n">
        <v>2016</v>
      </c>
      <c r="C3386" t="n">
        <v>9</v>
      </c>
      <c r="D3386" t="inlineStr">
        <is>
          <t>2016-PEPSALFA</t>
        </is>
      </c>
      <c r="E3386" t="inlineStr">
        <is>
          <t>Y9514</t>
        </is>
      </c>
      <c r="F3386" t="inlineStr">
        <is>
          <t>RB</t>
        </is>
      </c>
      <c r="G3386" t="inlineStr">
        <is>
          <t>Yes</t>
        </is>
      </c>
      <c r="H3386" t="n">
        <v>3.9</v>
      </c>
    </row>
    <row r="3387">
      <c r="A3387" t="inlineStr">
        <is>
          <t>2016-W9-2016-PEPSALFA-Y24913</t>
        </is>
      </c>
      <c r="B3387" t="n">
        <v>2016</v>
      </c>
      <c r="C3387" t="n">
        <v>9</v>
      </c>
      <c r="D3387" t="inlineStr">
        <is>
          <t>2016-PEPSALFA</t>
        </is>
      </c>
      <c r="E3387" t="inlineStr">
        <is>
          <t>Y24913</t>
        </is>
      </c>
      <c r="F3387" t="inlineStr">
        <is>
          <t>RB</t>
        </is>
      </c>
      <c r="G3387" t="inlineStr">
        <is>
          <t>Yes</t>
        </is>
      </c>
      <c r="H3387" t="n">
        <v>5.1</v>
      </c>
    </row>
    <row r="3388">
      <c r="A3388" t="inlineStr">
        <is>
          <t>2016-W9-2016-PEPSALFA-Y28267</t>
        </is>
      </c>
      <c r="B3388" t="n">
        <v>2016</v>
      </c>
      <c r="C3388" t="n">
        <v>9</v>
      </c>
      <c r="D3388" t="inlineStr">
        <is>
          <t>2016-PEPSALFA</t>
        </is>
      </c>
      <c r="E3388" t="inlineStr">
        <is>
          <t>Y28267</t>
        </is>
      </c>
      <c r="F3388" t="inlineStr">
        <is>
          <t>TE</t>
        </is>
      </c>
      <c r="G3388" t="inlineStr">
        <is>
          <t>Yes</t>
        </is>
      </c>
      <c r="H3388" t="n">
        <v>10.3</v>
      </c>
    </row>
    <row r="3389">
      <c r="A3389" t="inlineStr">
        <is>
          <t>2016-W9-2016-PEPSALFA-Y9294</t>
        </is>
      </c>
      <c r="B3389" t="n">
        <v>2016</v>
      </c>
      <c r="C3389" t="n">
        <v>9</v>
      </c>
      <c r="D3389" t="inlineStr">
        <is>
          <t>2016-PEPSALFA</t>
        </is>
      </c>
      <c r="E3389" t="inlineStr">
        <is>
          <t>Y9294</t>
        </is>
      </c>
      <c r="F3389" t="inlineStr">
        <is>
          <t>W/R/T FLEX</t>
        </is>
      </c>
      <c r="G3389" t="inlineStr">
        <is>
          <t>Yes</t>
        </is>
      </c>
      <c r="H3389" t="n">
        <v>10.9</v>
      </c>
    </row>
    <row r="3390">
      <c r="A3390" t="inlineStr">
        <is>
          <t>2016-W9-2016-PEPSALFA-Y8447</t>
        </is>
      </c>
      <c r="B3390" t="n">
        <v>2016</v>
      </c>
      <c r="C3390" t="n">
        <v>9</v>
      </c>
      <c r="D3390" t="inlineStr">
        <is>
          <t>2016-PEPSALFA</t>
        </is>
      </c>
      <c r="E3390" t="inlineStr">
        <is>
          <t>Y8447</t>
        </is>
      </c>
      <c r="F3390" t="inlineStr">
        <is>
          <t>K</t>
        </is>
      </c>
      <c r="G3390" t="inlineStr">
        <is>
          <t>Yes</t>
        </is>
      </c>
      <c r="H3390" t="n">
        <v>8</v>
      </c>
    </row>
    <row r="3391">
      <c r="A3391" t="inlineStr">
        <is>
          <t>2016-W9-2016-PEPSALFA-Y-DEF:minnesota</t>
        </is>
      </c>
      <c r="B3391" t="n">
        <v>2016</v>
      </c>
      <c r="C3391" t="n">
        <v>9</v>
      </c>
      <c r="D3391" t="inlineStr">
        <is>
          <t>2016-PEPSALFA</t>
        </is>
      </c>
      <c r="E3391" t="inlineStr">
        <is>
          <t>Y-DEF:minnesota</t>
        </is>
      </c>
      <c r="F3391" t="inlineStr">
        <is>
          <t>DST</t>
        </is>
      </c>
      <c r="G3391" t="inlineStr">
        <is>
          <t>Yes</t>
        </is>
      </c>
      <c r="H3391" t="n">
        <v>3</v>
      </c>
    </row>
    <row r="3392">
      <c r="A3392" t="inlineStr">
        <is>
          <t>2016-W9-2016-PEPSALFA-Y9496</t>
        </is>
      </c>
      <c r="B3392" t="n">
        <v>2016</v>
      </c>
      <c r="C3392" t="n">
        <v>9</v>
      </c>
      <c r="D3392" t="inlineStr">
        <is>
          <t>2016-PEPSALFA</t>
        </is>
      </c>
      <c r="E3392" t="inlineStr">
        <is>
          <t>Y9496</t>
        </is>
      </c>
      <c r="F3392" t="inlineStr">
        <is>
          <t>BN</t>
        </is>
      </c>
      <c r="G3392" t="inlineStr">
        <is>
          <t>No</t>
        </is>
      </c>
      <c r="H3392" t="n">
        <v>0</v>
      </c>
    </row>
    <row r="3393">
      <c r="A3393" t="inlineStr">
        <is>
          <t>2016-W9-2016-PEPSALFA-Y23987</t>
        </is>
      </c>
      <c r="B3393" t="n">
        <v>2016</v>
      </c>
      <c r="C3393" t="n">
        <v>9</v>
      </c>
      <c r="D3393" t="inlineStr">
        <is>
          <t>2016-PEPSALFA</t>
        </is>
      </c>
      <c r="E3393" t="inlineStr">
        <is>
          <t>Y23987</t>
        </is>
      </c>
      <c r="F3393" t="inlineStr">
        <is>
          <t>BN</t>
        </is>
      </c>
      <c r="G3393" t="inlineStr">
        <is>
          <t>No</t>
        </is>
      </c>
      <c r="H3393" t="n">
        <v>7.5</v>
      </c>
    </row>
    <row r="3394">
      <c r="A3394" t="inlineStr">
        <is>
          <t>2016-W9-2016-PEPSALFA-Y26708</t>
        </is>
      </c>
      <c r="B3394" t="n">
        <v>2016</v>
      </c>
      <c r="C3394" t="n">
        <v>9</v>
      </c>
      <c r="D3394" t="inlineStr">
        <is>
          <t>2016-PEPSALFA</t>
        </is>
      </c>
      <c r="E3394" t="inlineStr">
        <is>
          <t>Y26708</t>
        </is>
      </c>
      <c r="F3394" t="inlineStr">
        <is>
          <t>BN</t>
        </is>
      </c>
      <c r="G3394" t="inlineStr">
        <is>
          <t>No</t>
        </is>
      </c>
      <c r="H3394" t="n">
        <v>0</v>
      </c>
    </row>
    <row r="3395">
      <c r="A3395" t="inlineStr">
        <is>
          <t>2016-W9-2016-PEPSALFA-Y24851</t>
        </is>
      </c>
      <c r="B3395" t="n">
        <v>2016</v>
      </c>
      <c r="C3395" t="n">
        <v>9</v>
      </c>
      <c r="D3395" t="inlineStr">
        <is>
          <t>2016-PEPSALFA</t>
        </is>
      </c>
      <c r="E3395" t="inlineStr">
        <is>
          <t>Y24851</t>
        </is>
      </c>
      <c r="F3395" t="inlineStr">
        <is>
          <t>BN</t>
        </is>
      </c>
      <c r="G3395" t="inlineStr">
        <is>
          <t>No</t>
        </is>
      </c>
      <c r="H3395" t="n">
        <v>7.4</v>
      </c>
    </row>
    <row r="3396">
      <c r="A3396" t="inlineStr">
        <is>
          <t>2016-W9-2016-PEPSALFA-Y25774</t>
        </is>
      </c>
      <c r="B3396" t="n">
        <v>2016</v>
      </c>
      <c r="C3396" t="n">
        <v>9</v>
      </c>
      <c r="D3396" t="inlineStr">
        <is>
          <t>2016-PEPSALFA</t>
        </is>
      </c>
      <c r="E3396" t="inlineStr">
        <is>
          <t>Y25774</t>
        </is>
      </c>
      <c r="F3396" t="inlineStr">
        <is>
          <t>BN</t>
        </is>
      </c>
      <c r="G3396" t="inlineStr">
        <is>
          <t>No</t>
        </is>
      </c>
      <c r="H3396" t="n">
        <v>1.5</v>
      </c>
    </row>
    <row r="3397">
      <c r="A3397" t="inlineStr">
        <is>
          <t>2016-W9-2016-PEPSALFA-Y9037</t>
        </is>
      </c>
      <c r="B3397" t="n">
        <v>2016</v>
      </c>
      <c r="C3397" t="n">
        <v>9</v>
      </c>
      <c r="D3397" t="inlineStr">
        <is>
          <t>2016-PEPSALFA</t>
        </is>
      </c>
      <c r="E3397" t="inlineStr">
        <is>
          <t>Y9037</t>
        </is>
      </c>
      <c r="F3397" t="inlineStr">
        <is>
          <t>BN</t>
        </is>
      </c>
      <c r="G3397" t="inlineStr">
        <is>
          <t>No</t>
        </is>
      </c>
      <c r="H3397" t="n">
        <v>0</v>
      </c>
    </row>
    <row r="3398">
      <c r="A3398" t="inlineStr">
        <is>
          <t>2016-W9-2016-PACO-Y27564</t>
        </is>
      </c>
      <c r="B3398" t="n">
        <v>2016</v>
      </c>
      <c r="C3398" t="n">
        <v>9</v>
      </c>
      <c r="D3398" t="inlineStr">
        <is>
          <t>2016-PACO</t>
        </is>
      </c>
      <c r="E3398" t="inlineStr">
        <is>
          <t>Y27564</t>
        </is>
      </c>
      <c r="F3398" t="inlineStr">
        <is>
          <t>QB</t>
        </is>
      </c>
      <c r="G3398" t="inlineStr">
        <is>
          <t>Yes</t>
        </is>
      </c>
      <c r="H3398" t="n">
        <v>7.66</v>
      </c>
    </row>
    <row r="3399">
      <c r="A3399" t="inlineStr">
        <is>
          <t>2016-W9-2016-PACO-Y25802</t>
        </is>
      </c>
      <c r="B3399" t="n">
        <v>2016</v>
      </c>
      <c r="C3399" t="n">
        <v>9</v>
      </c>
      <c r="D3399" t="inlineStr">
        <is>
          <t>2016-PACO</t>
        </is>
      </c>
      <c r="E3399" t="inlineStr">
        <is>
          <t>Y25802</t>
        </is>
      </c>
      <c r="F3399" t="inlineStr">
        <is>
          <t>WR</t>
        </is>
      </c>
      <c r="G3399" t="inlineStr">
        <is>
          <t>Yes</t>
        </is>
      </c>
      <c r="H3399" t="n">
        <v>8.199999999999999</v>
      </c>
    </row>
    <row r="3400">
      <c r="A3400" t="inlineStr">
        <is>
          <t>2016-W9-2016-PACO-Y28534</t>
        </is>
      </c>
      <c r="B3400" t="n">
        <v>2016</v>
      </c>
      <c r="C3400" t="n">
        <v>9</v>
      </c>
      <c r="D3400" t="inlineStr">
        <is>
          <t>2016-PACO</t>
        </is>
      </c>
      <c r="E3400" t="inlineStr">
        <is>
          <t>Y28534</t>
        </is>
      </c>
      <c r="F3400" t="inlineStr">
        <is>
          <t>WR</t>
        </is>
      </c>
      <c r="G3400" t="inlineStr">
        <is>
          <t>Yes</t>
        </is>
      </c>
      <c r="H3400" t="n">
        <v>9.199999999999999</v>
      </c>
    </row>
    <row r="3401">
      <c r="A3401" t="inlineStr">
        <is>
          <t>2016-W9-2016-PACO-Y26804</t>
        </is>
      </c>
      <c r="B3401" t="n">
        <v>2016</v>
      </c>
      <c r="C3401" t="n">
        <v>9</v>
      </c>
      <c r="D3401" t="inlineStr">
        <is>
          <t>2016-PACO</t>
        </is>
      </c>
      <c r="E3401" t="inlineStr">
        <is>
          <t>Y26804</t>
        </is>
      </c>
      <c r="F3401" t="inlineStr">
        <is>
          <t>RB</t>
        </is>
      </c>
      <c r="G3401" t="inlineStr">
        <is>
          <t>Yes</t>
        </is>
      </c>
      <c r="H3401" t="n">
        <v>30.7</v>
      </c>
    </row>
    <row r="3402">
      <c r="A3402" t="inlineStr">
        <is>
          <t>2016-W9-2016-PACO-Y27624</t>
        </is>
      </c>
      <c r="B3402" t="n">
        <v>2016</v>
      </c>
      <c r="C3402" t="n">
        <v>9</v>
      </c>
      <c r="D3402" t="inlineStr">
        <is>
          <t>2016-PACO</t>
        </is>
      </c>
      <c r="E3402" t="inlineStr">
        <is>
          <t>Y27624</t>
        </is>
      </c>
      <c r="F3402" t="inlineStr">
        <is>
          <t>RB</t>
        </is>
      </c>
      <c r="G3402" t="inlineStr">
        <is>
          <t>Yes</t>
        </is>
      </c>
      <c r="H3402" t="n">
        <v>0.8</v>
      </c>
    </row>
    <row r="3403">
      <c r="A3403" t="inlineStr">
        <is>
          <t>2016-W9-2016-PACO-Y8285</t>
        </is>
      </c>
      <c r="B3403" t="n">
        <v>2016</v>
      </c>
      <c r="C3403" t="n">
        <v>9</v>
      </c>
      <c r="D3403" t="inlineStr">
        <is>
          <t>2016-PACO</t>
        </is>
      </c>
      <c r="E3403" t="inlineStr">
        <is>
          <t>Y8285</t>
        </is>
      </c>
      <c r="F3403" t="inlineStr">
        <is>
          <t>TE</t>
        </is>
      </c>
      <c r="G3403" t="inlineStr">
        <is>
          <t>Yes</t>
        </is>
      </c>
      <c r="H3403" t="n">
        <v>11.2</v>
      </c>
    </row>
    <row r="3404">
      <c r="A3404" t="inlineStr">
        <is>
          <t>2016-W9-2016-PACO-Y23997</t>
        </is>
      </c>
      <c r="B3404" t="n">
        <v>2016</v>
      </c>
      <c r="C3404" t="n">
        <v>9</v>
      </c>
      <c r="D3404" t="inlineStr">
        <is>
          <t>2016-PACO</t>
        </is>
      </c>
      <c r="E3404" t="inlineStr">
        <is>
          <t>Y23997</t>
        </is>
      </c>
      <c r="F3404" t="inlineStr">
        <is>
          <t>W/R/T FLEX</t>
        </is>
      </c>
      <c r="G3404" t="inlineStr">
        <is>
          <t>Yes</t>
        </is>
      </c>
      <c r="H3404" t="n">
        <v>5.6</v>
      </c>
    </row>
    <row r="3405">
      <c r="A3405" t="inlineStr">
        <is>
          <t>2016-W9-2016-PACO-Y25427</t>
        </is>
      </c>
      <c r="B3405" t="n">
        <v>2016</v>
      </c>
      <c r="C3405" t="n">
        <v>9</v>
      </c>
      <c r="D3405" t="inlineStr">
        <is>
          <t>2016-PACO</t>
        </is>
      </c>
      <c r="E3405" t="inlineStr">
        <is>
          <t>Y25427</t>
        </is>
      </c>
      <c r="F3405" t="inlineStr">
        <is>
          <t>K</t>
        </is>
      </c>
      <c r="G3405" t="inlineStr">
        <is>
          <t>Yes</t>
        </is>
      </c>
      <c r="H3405" t="n">
        <v>5</v>
      </c>
    </row>
    <row r="3406">
      <c r="A3406" t="inlineStr">
        <is>
          <t>2016-W9-2016-PACO-Y-DEF:la-chargers</t>
        </is>
      </c>
      <c r="B3406" t="n">
        <v>2016</v>
      </c>
      <c r="C3406" t="n">
        <v>9</v>
      </c>
      <c r="D3406" t="inlineStr">
        <is>
          <t>2016-PACO</t>
        </is>
      </c>
      <c r="E3406" t="inlineStr">
        <is>
          <t>Y-DEF:la-chargers</t>
        </is>
      </c>
      <c r="F3406" t="inlineStr">
        <is>
          <t>DST</t>
        </is>
      </c>
      <c r="G3406" t="inlineStr">
        <is>
          <t>Yes</t>
        </is>
      </c>
      <c r="H3406" t="n">
        <v>14</v>
      </c>
    </row>
    <row r="3407">
      <c r="A3407" t="inlineStr">
        <is>
          <t>2016-W9-2016-PACO-Y27585</t>
        </is>
      </c>
      <c r="B3407" t="n">
        <v>2016</v>
      </c>
      <c r="C3407" t="n">
        <v>9</v>
      </c>
      <c r="D3407" t="inlineStr">
        <is>
          <t>2016-PACO</t>
        </is>
      </c>
      <c r="E3407" t="inlineStr">
        <is>
          <t>Y27585</t>
        </is>
      </c>
      <c r="F3407" t="inlineStr">
        <is>
          <t>BN</t>
        </is>
      </c>
      <c r="G3407" t="inlineStr">
        <is>
          <t>No</t>
        </is>
      </c>
      <c r="H3407" t="n">
        <v>0</v>
      </c>
    </row>
    <row r="3408">
      <c r="A3408" t="inlineStr">
        <is>
          <t>2016-W9-2016-PACO-Y26660</t>
        </is>
      </c>
      <c r="B3408" t="n">
        <v>2016</v>
      </c>
      <c r="C3408" t="n">
        <v>9</v>
      </c>
      <c r="D3408" t="inlineStr">
        <is>
          <t>2016-PACO</t>
        </is>
      </c>
      <c r="E3408" t="inlineStr">
        <is>
          <t>Y26660</t>
        </is>
      </c>
      <c r="F3408" t="inlineStr">
        <is>
          <t>BN</t>
        </is>
      </c>
      <c r="G3408" t="inlineStr">
        <is>
          <t>No</t>
        </is>
      </c>
      <c r="H3408" t="n">
        <v>0</v>
      </c>
    </row>
    <row r="3409">
      <c r="A3409" t="inlineStr">
        <is>
          <t>2016-W9-2016-PACO-Y6762</t>
        </is>
      </c>
      <c r="B3409" t="n">
        <v>2016</v>
      </c>
      <c r="C3409" t="n">
        <v>9</v>
      </c>
      <c r="D3409" t="inlineStr">
        <is>
          <t>2016-PACO</t>
        </is>
      </c>
      <c r="E3409" t="inlineStr">
        <is>
          <t>Y6762</t>
        </is>
      </c>
      <c r="F3409" t="inlineStr">
        <is>
          <t>BN</t>
        </is>
      </c>
      <c r="G3409" t="inlineStr">
        <is>
          <t>No</t>
        </is>
      </c>
      <c r="H3409" t="n">
        <v>0</v>
      </c>
    </row>
    <row r="3410">
      <c r="A3410" t="inlineStr">
        <is>
          <t>2016-W9-2016-PACO-Y29384</t>
        </is>
      </c>
      <c r="B3410" t="n">
        <v>2016</v>
      </c>
      <c r="C3410" t="n">
        <v>9</v>
      </c>
      <c r="D3410" t="inlineStr">
        <is>
          <t>2016-PACO</t>
        </is>
      </c>
      <c r="E3410" t="inlineStr">
        <is>
          <t>Y29384</t>
        </is>
      </c>
      <c r="F3410" t="inlineStr">
        <is>
          <t>BN</t>
        </is>
      </c>
      <c r="G3410" t="inlineStr">
        <is>
          <t>No</t>
        </is>
      </c>
      <c r="H3410" t="n">
        <v>0</v>
      </c>
    </row>
    <row r="3411">
      <c r="A3411" t="inlineStr">
        <is>
          <t>2016-W9-2016-PACO-Y8819</t>
        </is>
      </c>
      <c r="B3411" t="n">
        <v>2016</v>
      </c>
      <c r="C3411" t="n">
        <v>9</v>
      </c>
      <c r="D3411" t="inlineStr">
        <is>
          <t>2016-PACO</t>
        </is>
      </c>
      <c r="E3411" t="inlineStr">
        <is>
          <t>Y8819</t>
        </is>
      </c>
      <c r="F3411" t="inlineStr">
        <is>
          <t>BN</t>
        </is>
      </c>
      <c r="G3411" t="inlineStr">
        <is>
          <t>No</t>
        </is>
      </c>
      <c r="H3411" t="n">
        <v>0</v>
      </c>
    </row>
    <row r="3412">
      <c r="A3412" t="inlineStr">
        <is>
          <t>2016-W9-2016-PACO-Y7867</t>
        </is>
      </c>
      <c r="B3412" t="n">
        <v>2016</v>
      </c>
      <c r="C3412" t="n">
        <v>9</v>
      </c>
      <c r="D3412" t="inlineStr">
        <is>
          <t>2016-PACO</t>
        </is>
      </c>
      <c r="E3412" t="inlineStr">
        <is>
          <t>Y7867</t>
        </is>
      </c>
      <c r="F3412" t="inlineStr">
        <is>
          <t>BN</t>
        </is>
      </c>
      <c r="G3412" t="inlineStr">
        <is>
          <t>No</t>
        </is>
      </c>
      <c r="H3412" t="n">
        <v>0</v>
      </c>
    </row>
    <row r="3413">
      <c r="A3413" t="inlineStr">
        <is>
          <t>2016-W9-2016-VARO-Y25785</t>
        </is>
      </c>
      <c r="B3413" t="n">
        <v>2016</v>
      </c>
      <c r="C3413" t="n">
        <v>9</v>
      </c>
      <c r="D3413" t="inlineStr">
        <is>
          <t>2016-VARO</t>
        </is>
      </c>
      <c r="E3413" t="inlineStr">
        <is>
          <t>Y25785</t>
        </is>
      </c>
      <c r="F3413" t="inlineStr">
        <is>
          <t>QB</t>
        </is>
      </c>
      <c r="G3413" t="inlineStr">
        <is>
          <t>Yes</t>
        </is>
      </c>
      <c r="H3413" t="n">
        <v>26.28</v>
      </c>
    </row>
    <row r="3414">
      <c r="A3414" t="inlineStr">
        <is>
          <t>2016-W9-2016-VARO-Y27591</t>
        </is>
      </c>
      <c r="B3414" t="n">
        <v>2016</v>
      </c>
      <c r="C3414" t="n">
        <v>9</v>
      </c>
      <c r="D3414" t="inlineStr">
        <is>
          <t>2016-VARO</t>
        </is>
      </c>
      <c r="E3414" t="inlineStr">
        <is>
          <t>Y27591</t>
        </is>
      </c>
      <c r="F3414" t="inlineStr">
        <is>
          <t>WR</t>
        </is>
      </c>
      <c r="G3414" t="inlineStr">
        <is>
          <t>Yes</t>
        </is>
      </c>
      <c r="H3414" t="n">
        <v>3.3</v>
      </c>
    </row>
    <row r="3415">
      <c r="A3415" t="inlineStr">
        <is>
          <t>2016-W9-2016-VARO-Y27556</t>
        </is>
      </c>
      <c r="B3415" t="n">
        <v>2016</v>
      </c>
      <c r="C3415" t="n">
        <v>9</v>
      </c>
      <c r="D3415" t="inlineStr">
        <is>
          <t>2016-VARO</t>
        </is>
      </c>
      <c r="E3415" t="inlineStr">
        <is>
          <t>Y27556</t>
        </is>
      </c>
      <c r="F3415" t="inlineStr">
        <is>
          <t>WR</t>
        </is>
      </c>
      <c r="G3415" t="inlineStr">
        <is>
          <t>Yes</t>
        </is>
      </c>
      <c r="H3415" t="n">
        <v>7.6</v>
      </c>
    </row>
    <row r="3416">
      <c r="A3416" t="inlineStr">
        <is>
          <t>2016-W9-2016-VARO-Y29238</t>
        </is>
      </c>
      <c r="B3416" t="n">
        <v>2016</v>
      </c>
      <c r="C3416" t="n">
        <v>9</v>
      </c>
      <c r="D3416" t="inlineStr">
        <is>
          <t>2016-VARO</t>
        </is>
      </c>
      <c r="E3416" t="inlineStr">
        <is>
          <t>Y29238</t>
        </is>
      </c>
      <c r="F3416" t="inlineStr">
        <is>
          <t>RB</t>
        </is>
      </c>
      <c r="G3416" t="inlineStr">
        <is>
          <t>Yes</t>
        </is>
      </c>
      <c r="H3416" t="n">
        <v>21.7</v>
      </c>
    </row>
    <row r="3417">
      <c r="A3417" t="inlineStr">
        <is>
          <t>2016-W9-2016-VARO-Y29370</t>
        </is>
      </c>
      <c r="B3417" t="n">
        <v>2016</v>
      </c>
      <c r="C3417" t="n">
        <v>9</v>
      </c>
      <c r="D3417" t="inlineStr">
        <is>
          <t>2016-VARO</t>
        </is>
      </c>
      <c r="E3417" t="inlineStr">
        <is>
          <t>Y29370</t>
        </is>
      </c>
      <c r="F3417" t="inlineStr">
        <is>
          <t>RB</t>
        </is>
      </c>
      <c r="G3417" t="inlineStr">
        <is>
          <t>Yes</t>
        </is>
      </c>
      <c r="H3417" t="n">
        <v>3</v>
      </c>
    </row>
    <row r="3418">
      <c r="A3418" t="inlineStr">
        <is>
          <t>2016-W9-2016-VARO-Y8907</t>
        </is>
      </c>
      <c r="B3418" t="n">
        <v>2016</v>
      </c>
      <c r="C3418" t="n">
        <v>9</v>
      </c>
      <c r="D3418" t="inlineStr">
        <is>
          <t>2016-VARO</t>
        </is>
      </c>
      <c r="E3418" t="inlineStr">
        <is>
          <t>Y8907</t>
        </is>
      </c>
      <c r="F3418" t="inlineStr">
        <is>
          <t>TE</t>
        </is>
      </c>
      <c r="G3418" t="inlineStr">
        <is>
          <t>Yes</t>
        </is>
      </c>
      <c r="H3418" t="n">
        <v>2.3</v>
      </c>
    </row>
    <row r="3419">
      <c r="A3419" t="inlineStr">
        <is>
          <t>2016-W9-2016-VARO-Y28026</t>
        </is>
      </c>
      <c r="B3419" t="n">
        <v>2016</v>
      </c>
      <c r="C3419" t="n">
        <v>9</v>
      </c>
      <c r="D3419" t="inlineStr">
        <is>
          <t>2016-VARO</t>
        </is>
      </c>
      <c r="E3419" t="inlineStr">
        <is>
          <t>Y28026</t>
        </is>
      </c>
      <c r="F3419" t="inlineStr">
        <is>
          <t>W/R/T FLEX</t>
        </is>
      </c>
      <c r="G3419" t="inlineStr">
        <is>
          <t>Yes</t>
        </is>
      </c>
      <c r="H3419" t="n">
        <v>3.6</v>
      </c>
    </row>
    <row r="3420">
      <c r="A3420" t="inlineStr">
        <is>
          <t>2016-W9-2016-VARO-Y26789</t>
        </is>
      </c>
      <c r="B3420" t="n">
        <v>2016</v>
      </c>
      <c r="C3420" t="n">
        <v>9</v>
      </c>
      <c r="D3420" t="inlineStr">
        <is>
          <t>2016-VARO</t>
        </is>
      </c>
      <c r="E3420" t="inlineStr">
        <is>
          <t>Y26789</t>
        </is>
      </c>
      <c r="F3420" t="inlineStr">
        <is>
          <t>K</t>
        </is>
      </c>
      <c r="G3420" t="inlineStr">
        <is>
          <t>Yes</t>
        </is>
      </c>
      <c r="H3420" t="n">
        <v>11</v>
      </c>
    </row>
    <row r="3421">
      <c r="A3421" t="inlineStr">
        <is>
          <t>2016-W9-2016-VARO-Y-DEF:kansas-city</t>
        </is>
      </c>
      <c r="B3421" t="n">
        <v>2016</v>
      </c>
      <c r="C3421" t="n">
        <v>9</v>
      </c>
      <c r="D3421" t="inlineStr">
        <is>
          <t>2016-VARO</t>
        </is>
      </c>
      <c r="E3421" t="inlineStr">
        <is>
          <t>Y-DEF:kansas-city</t>
        </is>
      </c>
      <c r="F3421" t="inlineStr">
        <is>
          <t>DST</t>
        </is>
      </c>
      <c r="G3421" t="inlineStr">
        <is>
          <t>Yes</t>
        </is>
      </c>
      <c r="H3421" t="n">
        <v>11</v>
      </c>
    </row>
    <row r="3422">
      <c r="A3422" t="inlineStr">
        <is>
          <t>2016-W9-2016-VARO-Y24318</t>
        </is>
      </c>
      <c r="B3422" t="n">
        <v>2016</v>
      </c>
      <c r="C3422" t="n">
        <v>9</v>
      </c>
      <c r="D3422" t="inlineStr">
        <is>
          <t>2016-VARO</t>
        </is>
      </c>
      <c r="E3422" t="inlineStr">
        <is>
          <t>Y24318</t>
        </is>
      </c>
      <c r="F3422" t="inlineStr">
        <is>
          <t>BN</t>
        </is>
      </c>
      <c r="G3422" t="inlineStr">
        <is>
          <t>No</t>
        </is>
      </c>
      <c r="H3422" t="n">
        <v>0</v>
      </c>
    </row>
    <row r="3423">
      <c r="A3423" t="inlineStr">
        <is>
          <t>2016-W9-2016-VARO-Y24017</t>
        </is>
      </c>
      <c r="B3423" t="n">
        <v>2016</v>
      </c>
      <c r="C3423" t="n">
        <v>9</v>
      </c>
      <c r="D3423" t="inlineStr">
        <is>
          <t>2016-VARO</t>
        </is>
      </c>
      <c r="E3423" t="inlineStr">
        <is>
          <t>Y24017</t>
        </is>
      </c>
      <c r="F3423" t="inlineStr">
        <is>
          <t>BN</t>
        </is>
      </c>
      <c r="G3423" t="inlineStr">
        <is>
          <t>No</t>
        </is>
      </c>
      <c r="H3423" t="n">
        <v>0</v>
      </c>
    </row>
    <row r="3424">
      <c r="A3424" t="inlineStr">
        <is>
          <t>2016-W9-2016-VARO-Y25807</t>
        </is>
      </c>
      <c r="B3424" t="n">
        <v>2016</v>
      </c>
      <c r="C3424" t="n">
        <v>9</v>
      </c>
      <c r="D3424" t="inlineStr">
        <is>
          <t>2016-VARO</t>
        </is>
      </c>
      <c r="E3424" t="inlineStr">
        <is>
          <t>Y25807</t>
        </is>
      </c>
      <c r="F3424" t="inlineStr">
        <is>
          <t>BN</t>
        </is>
      </c>
      <c r="G3424" t="inlineStr">
        <is>
          <t>No</t>
        </is>
      </c>
      <c r="H3424" t="n">
        <v>0</v>
      </c>
    </row>
    <row r="3425">
      <c r="A3425" t="inlineStr">
        <is>
          <t>2016-W9-2016-VARO-Y27619</t>
        </is>
      </c>
      <c r="B3425" t="n">
        <v>2016</v>
      </c>
      <c r="C3425" t="n">
        <v>9</v>
      </c>
      <c r="D3425" t="inlineStr">
        <is>
          <t>2016-VARO</t>
        </is>
      </c>
      <c r="E3425" t="inlineStr">
        <is>
          <t>Y27619</t>
        </is>
      </c>
      <c r="F3425" t="inlineStr">
        <is>
          <t>BN</t>
        </is>
      </c>
      <c r="G3425" t="inlineStr">
        <is>
          <t>No</t>
        </is>
      </c>
      <c r="H3425" t="n">
        <v>0</v>
      </c>
    </row>
    <row r="3426">
      <c r="A3426" t="inlineStr">
        <is>
          <t>2016-W9-2016-VARO-Y5228</t>
        </is>
      </c>
      <c r="B3426" t="n">
        <v>2016</v>
      </c>
      <c r="C3426" t="n">
        <v>9</v>
      </c>
      <c r="D3426" t="inlineStr">
        <is>
          <t>2016-VARO</t>
        </is>
      </c>
      <c r="E3426" t="inlineStr">
        <is>
          <t>Y5228</t>
        </is>
      </c>
      <c r="F3426" t="inlineStr">
        <is>
          <t>BN</t>
        </is>
      </c>
      <c r="G3426" t="inlineStr">
        <is>
          <t>No</t>
        </is>
      </c>
      <c r="H3426" t="n">
        <v>0</v>
      </c>
    </row>
    <row r="3427">
      <c r="A3427" t="inlineStr">
        <is>
          <t>2016-W9-2016-VARO-Y9283</t>
        </is>
      </c>
      <c r="B3427" t="n">
        <v>2016</v>
      </c>
      <c r="C3427" t="n">
        <v>9</v>
      </c>
      <c r="D3427" t="inlineStr">
        <is>
          <t>2016-VARO</t>
        </is>
      </c>
      <c r="E3427" t="inlineStr">
        <is>
          <t>Y9283</t>
        </is>
      </c>
      <c r="F3427" t="inlineStr">
        <is>
          <t>BN</t>
        </is>
      </c>
      <c r="G3427" t="inlineStr">
        <is>
          <t>No</t>
        </is>
      </c>
      <c r="H3427" t="n">
        <v>0</v>
      </c>
    </row>
    <row r="3428">
      <c r="A3428" t="inlineStr">
        <is>
          <t>2016-W10-2016-JCHAPS-Y7760</t>
        </is>
      </c>
      <c r="B3428" t="n">
        <v>2016</v>
      </c>
      <c r="C3428" t="n">
        <v>10</v>
      </c>
      <c r="D3428" t="inlineStr">
        <is>
          <t>2016-JCHAPS</t>
        </is>
      </c>
      <c r="E3428" t="inlineStr">
        <is>
          <t>Y7760</t>
        </is>
      </c>
      <c r="F3428" t="inlineStr">
        <is>
          <t>QB</t>
        </is>
      </c>
      <c r="G3428" t="inlineStr">
        <is>
          <t>Yes</t>
        </is>
      </c>
      <c r="H3428" t="n">
        <v>13.98</v>
      </c>
    </row>
    <row r="3429">
      <c r="A3429" t="inlineStr">
        <is>
          <t>2016-W10-2016-JCHAPS-Y27548</t>
        </is>
      </c>
      <c r="B3429" t="n">
        <v>2016</v>
      </c>
      <c r="C3429" t="n">
        <v>10</v>
      </c>
      <c r="D3429" t="inlineStr">
        <is>
          <t>2016-JCHAPS</t>
        </is>
      </c>
      <c r="E3429" t="inlineStr">
        <is>
          <t>Y27548</t>
        </is>
      </c>
      <c r="F3429" t="inlineStr">
        <is>
          <t>WR</t>
        </is>
      </c>
      <c r="G3429" t="inlineStr">
        <is>
          <t>Yes</t>
        </is>
      </c>
      <c r="H3429" t="n">
        <v>15.8</v>
      </c>
    </row>
    <row r="3430">
      <c r="A3430" t="inlineStr">
        <is>
          <t>2016-W10-2016-JCHAPS-Y25105</t>
        </is>
      </c>
      <c r="B3430" t="n">
        <v>2016</v>
      </c>
      <c r="C3430" t="n">
        <v>10</v>
      </c>
      <c r="D3430" t="inlineStr">
        <is>
          <t>2016-JCHAPS</t>
        </is>
      </c>
      <c r="E3430" t="inlineStr">
        <is>
          <t>Y25105</t>
        </is>
      </c>
      <c r="F3430" t="inlineStr">
        <is>
          <t>WR</t>
        </is>
      </c>
      <c r="G3430" t="inlineStr">
        <is>
          <t>Yes</t>
        </is>
      </c>
      <c r="H3430" t="n">
        <v>23.9</v>
      </c>
    </row>
    <row r="3431">
      <c r="A3431" t="inlineStr">
        <is>
          <t>2016-W10-2016-JCHAPS-Y27622</t>
        </is>
      </c>
      <c r="B3431" t="n">
        <v>2016</v>
      </c>
      <c r="C3431" t="n">
        <v>10</v>
      </c>
      <c r="D3431" t="inlineStr">
        <is>
          <t>2016-JCHAPS</t>
        </is>
      </c>
      <c r="E3431" t="inlineStr">
        <is>
          <t>Y27622</t>
        </is>
      </c>
      <c r="F3431" t="inlineStr">
        <is>
          <t>RB</t>
        </is>
      </c>
      <c r="G3431" t="inlineStr">
        <is>
          <t>Yes</t>
        </is>
      </c>
      <c r="H3431" t="n">
        <v>7.7</v>
      </c>
    </row>
    <row r="3432">
      <c r="A3432" t="inlineStr">
        <is>
          <t>2016-W10-2016-JCHAPS-Y28474</t>
        </is>
      </c>
      <c r="B3432" t="n">
        <v>2016</v>
      </c>
      <c r="C3432" t="n">
        <v>10</v>
      </c>
      <c r="D3432" t="inlineStr">
        <is>
          <t>2016-JCHAPS</t>
        </is>
      </c>
      <c r="E3432" t="inlineStr">
        <is>
          <t>Y28474</t>
        </is>
      </c>
      <c r="F3432" t="inlineStr">
        <is>
          <t>RB</t>
        </is>
      </c>
      <c r="G3432" t="inlineStr">
        <is>
          <t>Yes</t>
        </is>
      </c>
      <c r="H3432" t="n">
        <v>22.1</v>
      </c>
    </row>
    <row r="3433">
      <c r="A3433" t="inlineStr">
        <is>
          <t>2016-W10-2016-JCHAPS-Y24089</t>
        </is>
      </c>
      <c r="B3433" t="n">
        <v>2016</v>
      </c>
      <c r="C3433" t="n">
        <v>10</v>
      </c>
      <c r="D3433" t="inlineStr">
        <is>
          <t>2016-JCHAPS</t>
        </is>
      </c>
      <c r="E3433" t="inlineStr">
        <is>
          <t>Y24089</t>
        </is>
      </c>
      <c r="F3433" t="inlineStr">
        <is>
          <t>TE</t>
        </is>
      </c>
      <c r="G3433" t="inlineStr">
        <is>
          <t>Yes</t>
        </is>
      </c>
      <c r="H3433" t="n">
        <v>2.6</v>
      </c>
    </row>
    <row r="3434">
      <c r="A3434" t="inlineStr">
        <is>
          <t>2016-W10-2016-JCHAPS-Y27589</t>
        </is>
      </c>
      <c r="B3434" t="n">
        <v>2016</v>
      </c>
      <c r="C3434" t="n">
        <v>10</v>
      </c>
      <c r="D3434" t="inlineStr">
        <is>
          <t>2016-JCHAPS</t>
        </is>
      </c>
      <c r="E3434" t="inlineStr">
        <is>
          <t>Y27589</t>
        </is>
      </c>
      <c r="F3434" t="inlineStr">
        <is>
          <t>W/R/T FLEX</t>
        </is>
      </c>
      <c r="G3434" t="inlineStr">
        <is>
          <t>Yes</t>
        </is>
      </c>
      <c r="H3434" t="n">
        <v>18.7</v>
      </c>
    </row>
    <row r="3435">
      <c r="A3435" t="inlineStr">
        <is>
          <t>2016-W10-2016-JCHAPS-Y6243</t>
        </is>
      </c>
      <c r="B3435" t="n">
        <v>2016</v>
      </c>
      <c r="C3435" t="n">
        <v>10</v>
      </c>
      <c r="D3435" t="inlineStr">
        <is>
          <t>2016-JCHAPS</t>
        </is>
      </c>
      <c r="E3435" t="inlineStr">
        <is>
          <t>Y6243</t>
        </is>
      </c>
      <c r="F3435" t="inlineStr">
        <is>
          <t>K</t>
        </is>
      </c>
      <c r="G3435" t="inlineStr">
        <is>
          <t>Yes</t>
        </is>
      </c>
      <c r="H3435" t="n">
        <v>11</v>
      </c>
    </row>
    <row r="3436">
      <c r="A3436" t="inlineStr">
        <is>
          <t>2016-W10-2016-JCHAPS-Y-DEF:la-rams</t>
        </is>
      </c>
      <c r="B3436" t="n">
        <v>2016</v>
      </c>
      <c r="C3436" t="n">
        <v>10</v>
      </c>
      <c r="D3436" t="inlineStr">
        <is>
          <t>2016-JCHAPS</t>
        </is>
      </c>
      <c r="E3436" t="inlineStr">
        <is>
          <t>Y-DEF:la-rams</t>
        </is>
      </c>
      <c r="F3436" t="inlineStr">
        <is>
          <t>DST</t>
        </is>
      </c>
      <c r="G3436" t="inlineStr">
        <is>
          <t>Yes</t>
        </is>
      </c>
      <c r="H3436" t="n">
        <v>10</v>
      </c>
    </row>
    <row r="3437">
      <c r="A3437" t="inlineStr">
        <is>
          <t>2016-W10-2016-JCHAPS-Y26685</t>
        </is>
      </c>
      <c r="B3437" t="n">
        <v>2016</v>
      </c>
      <c r="C3437" t="n">
        <v>10</v>
      </c>
      <c r="D3437" t="inlineStr">
        <is>
          <t>2016-JCHAPS</t>
        </is>
      </c>
      <c r="E3437" t="inlineStr">
        <is>
          <t>Y26685</t>
        </is>
      </c>
      <c r="F3437" t="inlineStr">
        <is>
          <t>BN</t>
        </is>
      </c>
      <c r="G3437" t="inlineStr">
        <is>
          <t>No</t>
        </is>
      </c>
      <c r="H3437" t="n">
        <v>2.6</v>
      </c>
    </row>
    <row r="3438">
      <c r="A3438" t="inlineStr">
        <is>
          <t>2016-W10-2016-JCHAPS-Y24967</t>
        </is>
      </c>
      <c r="B3438" t="n">
        <v>2016</v>
      </c>
      <c r="C3438" t="n">
        <v>10</v>
      </c>
      <c r="D3438" t="inlineStr">
        <is>
          <t>2016-JCHAPS</t>
        </is>
      </c>
      <c r="E3438" t="inlineStr">
        <is>
          <t>Y24967</t>
        </is>
      </c>
      <c r="F3438" t="inlineStr">
        <is>
          <t>BN</t>
        </is>
      </c>
      <c r="G3438" t="inlineStr">
        <is>
          <t>No</t>
        </is>
      </c>
      <c r="H3438" t="n">
        <v>0</v>
      </c>
    </row>
    <row r="3439">
      <c r="A3439" t="inlineStr">
        <is>
          <t>2016-W10-2016-JCHAPS-Y7241</t>
        </is>
      </c>
      <c r="B3439" t="n">
        <v>2016</v>
      </c>
      <c r="C3439" t="n">
        <v>10</v>
      </c>
      <c r="D3439" t="inlineStr">
        <is>
          <t>2016-JCHAPS</t>
        </is>
      </c>
      <c r="E3439" t="inlineStr">
        <is>
          <t>Y7241</t>
        </is>
      </c>
      <c r="F3439" t="inlineStr">
        <is>
          <t>BN</t>
        </is>
      </c>
      <c r="G3439" t="inlineStr">
        <is>
          <t>No</t>
        </is>
      </c>
      <c r="H3439" t="n">
        <v>0</v>
      </c>
    </row>
    <row r="3440">
      <c r="A3440" t="inlineStr">
        <is>
          <t>2016-W10-2016-JCHAPS-Y25681</t>
        </is>
      </c>
      <c r="B3440" t="n">
        <v>2016</v>
      </c>
      <c r="C3440" t="n">
        <v>10</v>
      </c>
      <c r="D3440" t="inlineStr">
        <is>
          <t>2016-JCHAPS</t>
        </is>
      </c>
      <c r="E3440" t="inlineStr">
        <is>
          <t>Y25681</t>
        </is>
      </c>
      <c r="F3440" t="inlineStr">
        <is>
          <t>BN</t>
        </is>
      </c>
      <c r="G3440" t="inlineStr">
        <is>
          <t>No</t>
        </is>
      </c>
      <c r="H3440" t="n">
        <v>4.8</v>
      </c>
    </row>
    <row r="3441">
      <c r="A3441" t="inlineStr">
        <is>
          <t>2016-W10-2016-JCHAPS-Y27618</t>
        </is>
      </c>
      <c r="B3441" t="n">
        <v>2016</v>
      </c>
      <c r="C3441" t="n">
        <v>10</v>
      </c>
      <c r="D3441" t="inlineStr">
        <is>
          <t>2016-JCHAPS</t>
        </is>
      </c>
      <c r="E3441" t="inlineStr">
        <is>
          <t>Y27618</t>
        </is>
      </c>
      <c r="F3441" t="inlineStr">
        <is>
          <t>BN</t>
        </is>
      </c>
      <c r="G3441" t="inlineStr">
        <is>
          <t>No</t>
        </is>
      </c>
      <c r="H3441" t="n">
        <v>0</v>
      </c>
    </row>
    <row r="3442">
      <c r="A3442" t="inlineStr">
        <is>
          <t>2016-W10-2016-JCHAPS-Y28714</t>
        </is>
      </c>
      <c r="B3442" t="n">
        <v>2016</v>
      </c>
      <c r="C3442" t="n">
        <v>10</v>
      </c>
      <c r="D3442" t="inlineStr">
        <is>
          <t>2016-JCHAPS</t>
        </is>
      </c>
      <c r="E3442" t="inlineStr">
        <is>
          <t>Y28714</t>
        </is>
      </c>
      <c r="F3442" t="inlineStr">
        <is>
          <t>BN</t>
        </is>
      </c>
      <c r="G3442" t="inlineStr">
        <is>
          <t>No</t>
        </is>
      </c>
      <c r="H3442" t="n">
        <v>0</v>
      </c>
    </row>
    <row r="3443">
      <c r="A3443" t="inlineStr">
        <is>
          <t>2016-W10-2016-ABARBA-Y8780</t>
        </is>
      </c>
      <c r="B3443" t="n">
        <v>2016</v>
      </c>
      <c r="C3443" t="n">
        <v>10</v>
      </c>
      <c r="D3443" t="inlineStr">
        <is>
          <t>2016-ABARBA</t>
        </is>
      </c>
      <c r="E3443" t="inlineStr">
        <is>
          <t>Y8780</t>
        </is>
      </c>
      <c r="F3443" t="inlineStr">
        <is>
          <t>QB</t>
        </is>
      </c>
      <c r="G3443" t="inlineStr">
        <is>
          <t>Yes</t>
        </is>
      </c>
      <c r="H3443" t="n">
        <v>19.68</v>
      </c>
    </row>
    <row r="3444">
      <c r="A3444" t="inlineStr">
        <is>
          <t>2016-W10-2016-ABARBA-Y27540</t>
        </is>
      </c>
      <c r="B3444" t="n">
        <v>2016</v>
      </c>
      <c r="C3444" t="n">
        <v>10</v>
      </c>
      <c r="D3444" t="inlineStr">
        <is>
          <t>2016-ABARBA</t>
        </is>
      </c>
      <c r="E3444" t="inlineStr">
        <is>
          <t>Y27540</t>
        </is>
      </c>
      <c r="F3444" t="inlineStr">
        <is>
          <t>WR</t>
        </is>
      </c>
      <c r="G3444" t="inlineStr">
        <is>
          <t>Yes</t>
        </is>
      </c>
      <c r="H3444" t="n">
        <v>15.7</v>
      </c>
    </row>
    <row r="3445">
      <c r="A3445" t="inlineStr">
        <is>
          <t>2016-W10-2016-ABARBA-Y29070</t>
        </is>
      </c>
      <c r="B3445" t="n">
        <v>2016</v>
      </c>
      <c r="C3445" t="n">
        <v>10</v>
      </c>
      <c r="D3445" t="inlineStr">
        <is>
          <t>2016-ABARBA</t>
        </is>
      </c>
      <c r="E3445" t="inlineStr">
        <is>
          <t>Y29070</t>
        </is>
      </c>
      <c r="F3445" t="inlineStr">
        <is>
          <t>WR</t>
        </is>
      </c>
      <c r="G3445" t="inlineStr">
        <is>
          <t>Yes</t>
        </is>
      </c>
      <c r="H3445" t="n">
        <v>4.8</v>
      </c>
    </row>
    <row r="3446">
      <c r="A3446" t="inlineStr">
        <is>
          <t>2016-W10-2016-ABARBA-Y28403</t>
        </is>
      </c>
      <c r="B3446" t="n">
        <v>2016</v>
      </c>
      <c r="C3446" t="n">
        <v>10</v>
      </c>
      <c r="D3446" t="inlineStr">
        <is>
          <t>2016-ABARBA</t>
        </is>
      </c>
      <c r="E3446" t="inlineStr">
        <is>
          <t>Y28403</t>
        </is>
      </c>
      <c r="F3446" t="inlineStr">
        <is>
          <t>RB</t>
        </is>
      </c>
      <c r="G3446" t="inlineStr">
        <is>
          <t>Yes</t>
        </is>
      </c>
      <c r="H3446" t="n">
        <v>13.2</v>
      </c>
    </row>
    <row r="3447">
      <c r="A3447" t="inlineStr">
        <is>
          <t>2016-W10-2016-ABARBA-Y26671</t>
        </is>
      </c>
      <c r="B3447" t="n">
        <v>2016</v>
      </c>
      <c r="C3447" t="n">
        <v>10</v>
      </c>
      <c r="D3447" t="inlineStr">
        <is>
          <t>2016-ABARBA</t>
        </is>
      </c>
      <c r="E3447" t="inlineStr">
        <is>
          <t>Y26671</t>
        </is>
      </c>
      <c r="F3447" t="inlineStr">
        <is>
          <t>RB</t>
        </is>
      </c>
      <c r="G3447" t="inlineStr">
        <is>
          <t>Yes</t>
        </is>
      </c>
      <c r="H3447" t="n">
        <v>25.4</v>
      </c>
    </row>
    <row r="3448">
      <c r="A3448" t="inlineStr">
        <is>
          <t>2016-W10-2016-ABARBA-Y24834</t>
        </is>
      </c>
      <c r="B3448" t="n">
        <v>2016</v>
      </c>
      <c r="C3448" t="n">
        <v>10</v>
      </c>
      <c r="D3448" t="inlineStr">
        <is>
          <t>2016-ABARBA</t>
        </is>
      </c>
      <c r="E3448" t="inlineStr">
        <is>
          <t>Y24834</t>
        </is>
      </c>
      <c r="F3448" t="inlineStr">
        <is>
          <t>TE</t>
        </is>
      </c>
      <c r="G3448" t="inlineStr">
        <is>
          <t>Yes</t>
        </is>
      </c>
      <c r="H3448" t="n">
        <v>0</v>
      </c>
    </row>
    <row r="3449">
      <c r="A3449" t="inlineStr">
        <is>
          <t>2016-W10-2016-ABARBA-Y25937</t>
        </is>
      </c>
      <c r="B3449" t="n">
        <v>2016</v>
      </c>
      <c r="C3449" t="n">
        <v>10</v>
      </c>
      <c r="D3449" t="inlineStr">
        <is>
          <t>2016-ABARBA</t>
        </is>
      </c>
      <c r="E3449" t="inlineStr">
        <is>
          <t>Y25937</t>
        </is>
      </c>
      <c r="F3449" t="inlineStr">
        <is>
          <t>W/R/T FLEX</t>
        </is>
      </c>
      <c r="G3449" t="inlineStr">
        <is>
          <t>Yes</t>
        </is>
      </c>
      <c r="H3449" t="n">
        <v>12.3</v>
      </c>
    </row>
    <row r="3450">
      <c r="A3450" t="inlineStr">
        <is>
          <t>2016-W10-2016-ABARBA-Y25427</t>
        </is>
      </c>
      <c r="B3450" t="n">
        <v>2016</v>
      </c>
      <c r="C3450" t="n">
        <v>10</v>
      </c>
      <c r="D3450" t="inlineStr">
        <is>
          <t>2016-ABARBA</t>
        </is>
      </c>
      <c r="E3450" t="inlineStr">
        <is>
          <t>Y25427</t>
        </is>
      </c>
      <c r="F3450" t="inlineStr">
        <is>
          <t>K</t>
        </is>
      </c>
      <c r="G3450" t="inlineStr">
        <is>
          <t>Yes</t>
        </is>
      </c>
      <c r="H3450" t="n">
        <v>14</v>
      </c>
    </row>
    <row r="3451">
      <c r="A3451" t="inlineStr">
        <is>
          <t>2016-W10-2016-ABARBA-Y-DEF:dallas</t>
        </is>
      </c>
      <c r="B3451" t="n">
        <v>2016</v>
      </c>
      <c r="C3451" t="n">
        <v>10</v>
      </c>
      <c r="D3451" t="inlineStr">
        <is>
          <t>2016-ABARBA</t>
        </is>
      </c>
      <c r="E3451" t="inlineStr">
        <is>
          <t>Y-DEF:dallas</t>
        </is>
      </c>
      <c r="F3451" t="inlineStr">
        <is>
          <t>DST</t>
        </is>
      </c>
      <c r="G3451" t="inlineStr">
        <is>
          <t>Yes</t>
        </is>
      </c>
      <c r="H3451" t="n">
        <v>0</v>
      </c>
    </row>
    <row r="3452">
      <c r="A3452" t="inlineStr">
        <is>
          <t>2016-W10-2016-ABARBA-Y28389</t>
        </is>
      </c>
      <c r="B3452" t="n">
        <v>2016</v>
      </c>
      <c r="C3452" t="n">
        <v>10</v>
      </c>
      <c r="D3452" t="inlineStr">
        <is>
          <t>2016-ABARBA</t>
        </is>
      </c>
      <c r="E3452" t="inlineStr">
        <is>
          <t>Y28389</t>
        </is>
      </c>
      <c r="F3452" t="inlineStr">
        <is>
          <t>BN</t>
        </is>
      </c>
      <c r="G3452" t="inlineStr">
        <is>
          <t>No</t>
        </is>
      </c>
      <c r="H3452" t="n">
        <v>25.48</v>
      </c>
    </row>
    <row r="3453">
      <c r="A3453" t="inlineStr">
        <is>
          <t>2016-W10-2016-ABARBA-Y29236</t>
        </is>
      </c>
      <c r="B3453" t="n">
        <v>2016</v>
      </c>
      <c r="C3453" t="n">
        <v>10</v>
      </c>
      <c r="D3453" t="inlineStr">
        <is>
          <t>2016-ABARBA</t>
        </is>
      </c>
      <c r="E3453" t="inlineStr">
        <is>
          <t>Y29236</t>
        </is>
      </c>
      <c r="F3453" t="inlineStr">
        <is>
          <t>BN</t>
        </is>
      </c>
      <c r="G3453" t="inlineStr">
        <is>
          <t>No</t>
        </is>
      </c>
      <c r="H3453" t="n">
        <v>8.24</v>
      </c>
    </row>
    <row r="3454">
      <c r="A3454" t="inlineStr">
        <is>
          <t>2016-W10-2016-ABARBA-Y6390</t>
        </is>
      </c>
      <c r="B3454" t="n">
        <v>2016</v>
      </c>
      <c r="C3454" t="n">
        <v>10</v>
      </c>
      <c r="D3454" t="inlineStr">
        <is>
          <t>2016-ABARBA</t>
        </is>
      </c>
      <c r="E3454" t="inlineStr">
        <is>
          <t>Y6390</t>
        </is>
      </c>
      <c r="F3454" t="inlineStr">
        <is>
          <t>BN</t>
        </is>
      </c>
      <c r="G3454" t="inlineStr">
        <is>
          <t>No</t>
        </is>
      </c>
      <c r="H3454" t="n">
        <v>0</v>
      </c>
    </row>
    <row r="3455">
      <c r="A3455" t="inlineStr">
        <is>
          <t>2016-W10-2016-ABARBA-Y28461</t>
        </is>
      </c>
      <c r="B3455" t="n">
        <v>2016</v>
      </c>
      <c r="C3455" t="n">
        <v>10</v>
      </c>
      <c r="D3455" t="inlineStr">
        <is>
          <t>2016-ABARBA</t>
        </is>
      </c>
      <c r="E3455" t="inlineStr">
        <is>
          <t>Y28461</t>
        </is>
      </c>
      <c r="F3455" t="inlineStr">
        <is>
          <t>BN</t>
        </is>
      </c>
      <c r="G3455" t="inlineStr">
        <is>
          <t>No</t>
        </is>
      </c>
      <c r="H3455" t="n">
        <v>0</v>
      </c>
    </row>
    <row r="3456">
      <c r="A3456" t="inlineStr">
        <is>
          <t>2016-W10-2016-ABARBA-Y7755</t>
        </is>
      </c>
      <c r="B3456" t="n">
        <v>2016</v>
      </c>
      <c r="C3456" t="n">
        <v>10</v>
      </c>
      <c r="D3456" t="inlineStr">
        <is>
          <t>2016-ABARBA</t>
        </is>
      </c>
      <c r="E3456" t="inlineStr">
        <is>
          <t>Y7755</t>
        </is>
      </c>
      <c r="F3456" t="inlineStr">
        <is>
          <t>BN</t>
        </is>
      </c>
      <c r="G3456" t="inlineStr">
        <is>
          <t>No</t>
        </is>
      </c>
      <c r="H3456" t="n">
        <v>12.6</v>
      </c>
    </row>
    <row r="3457">
      <c r="A3457" t="inlineStr">
        <is>
          <t>2016-W10-2016-LDV-Y6760</t>
        </is>
      </c>
      <c r="B3457" t="n">
        <v>2016</v>
      </c>
      <c r="C3457" t="n">
        <v>10</v>
      </c>
      <c r="D3457" t="inlineStr">
        <is>
          <t>2016-LDV</t>
        </is>
      </c>
      <c r="E3457" t="inlineStr">
        <is>
          <t>Y6760</t>
        </is>
      </c>
      <c r="F3457" t="inlineStr">
        <is>
          <t>QB</t>
        </is>
      </c>
      <c r="G3457" t="inlineStr">
        <is>
          <t>Yes</t>
        </is>
      </c>
      <c r="H3457" t="n">
        <v>20</v>
      </c>
    </row>
    <row r="3458">
      <c r="A3458" t="inlineStr">
        <is>
          <t>2016-W10-2016-LDV-Y24057</t>
        </is>
      </c>
      <c r="B3458" t="n">
        <v>2016</v>
      </c>
      <c r="C3458" t="n">
        <v>10</v>
      </c>
      <c r="D3458" t="inlineStr">
        <is>
          <t>2016-LDV</t>
        </is>
      </c>
      <c r="E3458" t="inlineStr">
        <is>
          <t>Y24057</t>
        </is>
      </c>
      <c r="F3458" t="inlineStr">
        <is>
          <t>WR</t>
        </is>
      </c>
      <c r="G3458" t="inlineStr">
        <is>
          <t>Yes</t>
        </is>
      </c>
      <c r="H3458" t="n">
        <v>5.4</v>
      </c>
    </row>
    <row r="3459">
      <c r="A3459" t="inlineStr">
        <is>
          <t>2016-W10-2016-LDV-Y29274</t>
        </is>
      </c>
      <c r="B3459" t="n">
        <v>2016</v>
      </c>
      <c r="C3459" t="n">
        <v>10</v>
      </c>
      <c r="D3459" t="inlineStr">
        <is>
          <t>2016-LDV</t>
        </is>
      </c>
      <c r="E3459" t="inlineStr">
        <is>
          <t>Y29274</t>
        </is>
      </c>
      <c r="F3459" t="inlineStr">
        <is>
          <t>WR</t>
        </is>
      </c>
      <c r="G3459" t="inlineStr">
        <is>
          <t>Yes</t>
        </is>
      </c>
      <c r="H3459" t="n">
        <v>10.2</v>
      </c>
    </row>
    <row r="3460">
      <c r="A3460" t="inlineStr">
        <is>
          <t>2016-W10-2016-LDV-Y7306</t>
        </is>
      </c>
      <c r="B3460" t="n">
        <v>2016</v>
      </c>
      <c r="C3460" t="n">
        <v>10</v>
      </c>
      <c r="D3460" t="inlineStr">
        <is>
          <t>2016-LDV</t>
        </is>
      </c>
      <c r="E3460" t="inlineStr">
        <is>
          <t>Y7306</t>
        </is>
      </c>
      <c r="F3460" t="inlineStr">
        <is>
          <t>RB</t>
        </is>
      </c>
      <c r="G3460" t="inlineStr">
        <is>
          <t>Yes</t>
        </is>
      </c>
      <c r="H3460" t="n">
        <v>7.6</v>
      </c>
    </row>
    <row r="3461">
      <c r="A3461" t="inlineStr">
        <is>
          <t>2016-W10-2016-LDV-Y27658</t>
        </is>
      </c>
      <c r="B3461" t="n">
        <v>2016</v>
      </c>
      <c r="C3461" t="n">
        <v>10</v>
      </c>
      <c r="D3461" t="inlineStr">
        <is>
          <t>2016-LDV</t>
        </is>
      </c>
      <c r="E3461" t="inlineStr">
        <is>
          <t>Y27658</t>
        </is>
      </c>
      <c r="F3461" t="inlineStr">
        <is>
          <t>RB</t>
        </is>
      </c>
      <c r="G3461" t="inlineStr">
        <is>
          <t>Yes</t>
        </is>
      </c>
      <c r="H3461" t="n">
        <v>3.7</v>
      </c>
    </row>
    <row r="3462">
      <c r="A3462" t="inlineStr">
        <is>
          <t>2016-W10-2016-LDV-Y26644</t>
        </is>
      </c>
      <c r="B3462" t="n">
        <v>2016</v>
      </c>
      <c r="C3462" t="n">
        <v>10</v>
      </c>
      <c r="D3462" t="inlineStr">
        <is>
          <t>2016-LDV</t>
        </is>
      </c>
      <c r="E3462" t="inlineStr">
        <is>
          <t>Y26644</t>
        </is>
      </c>
      <c r="F3462" t="inlineStr">
        <is>
          <t>TE</t>
        </is>
      </c>
      <c r="G3462" t="inlineStr">
        <is>
          <t>Yes</t>
        </is>
      </c>
      <c r="H3462" t="n">
        <v>9.6</v>
      </c>
    </row>
    <row r="3463">
      <c r="A3463" t="inlineStr">
        <is>
          <t>2016-W10-2016-LDV-Y24791</t>
        </is>
      </c>
      <c r="B3463" t="n">
        <v>2016</v>
      </c>
      <c r="C3463" t="n">
        <v>10</v>
      </c>
      <c r="D3463" t="inlineStr">
        <is>
          <t>2016-LDV</t>
        </is>
      </c>
      <c r="E3463" t="inlineStr">
        <is>
          <t>Y24791</t>
        </is>
      </c>
      <c r="F3463" t="inlineStr">
        <is>
          <t>W/R/T FLEX</t>
        </is>
      </c>
      <c r="G3463" t="inlineStr">
        <is>
          <t>Yes</t>
        </is>
      </c>
      <c r="H3463" t="n">
        <v>12.8</v>
      </c>
    </row>
    <row r="3464">
      <c r="A3464" t="inlineStr">
        <is>
          <t>2016-W10-2016-LDV-Y27120</t>
        </is>
      </c>
      <c r="B3464" t="n">
        <v>2016</v>
      </c>
      <c r="C3464" t="n">
        <v>10</v>
      </c>
      <c r="D3464" t="inlineStr">
        <is>
          <t>2016-LDV</t>
        </is>
      </c>
      <c r="E3464" t="inlineStr">
        <is>
          <t>Y27120</t>
        </is>
      </c>
      <c r="F3464" t="inlineStr">
        <is>
          <t>K</t>
        </is>
      </c>
      <c r="G3464" t="inlineStr">
        <is>
          <t>Yes</t>
        </is>
      </c>
      <c r="H3464" t="n">
        <v>13</v>
      </c>
    </row>
    <row r="3465">
      <c r="A3465" t="inlineStr">
        <is>
          <t>2016-W10-2016-LDV-Y-DEF:denver</t>
        </is>
      </c>
      <c r="B3465" t="n">
        <v>2016</v>
      </c>
      <c r="C3465" t="n">
        <v>10</v>
      </c>
      <c r="D3465" t="inlineStr">
        <is>
          <t>2016-LDV</t>
        </is>
      </c>
      <c r="E3465" t="inlineStr">
        <is>
          <t>Y-DEF:denver</t>
        </is>
      </c>
      <c r="F3465" t="inlineStr">
        <is>
          <t>DST</t>
        </is>
      </c>
      <c r="G3465" t="inlineStr">
        <is>
          <t>Yes</t>
        </is>
      </c>
      <c r="H3465" t="n">
        <v>13</v>
      </c>
    </row>
    <row r="3466">
      <c r="A3466" t="inlineStr">
        <is>
          <t>2016-W10-2016-LDV-Y29369</t>
        </is>
      </c>
      <c r="B3466" t="n">
        <v>2016</v>
      </c>
      <c r="C3466" t="n">
        <v>10</v>
      </c>
      <c r="D3466" t="inlineStr">
        <is>
          <t>2016-LDV</t>
        </is>
      </c>
      <c r="E3466" t="inlineStr">
        <is>
          <t>Y29369</t>
        </is>
      </c>
      <c r="F3466" t="inlineStr">
        <is>
          <t>BN</t>
        </is>
      </c>
      <c r="G3466" t="inlineStr">
        <is>
          <t>No</t>
        </is>
      </c>
      <c r="H3466" t="n">
        <v>30.76</v>
      </c>
    </row>
    <row r="3467">
      <c r="A3467" t="inlineStr">
        <is>
          <t>2016-W10-2016-LDV-Y28493</t>
        </is>
      </c>
      <c r="B3467" t="n">
        <v>2016</v>
      </c>
      <c r="C3467" t="n">
        <v>10</v>
      </c>
      <c r="D3467" t="inlineStr">
        <is>
          <t>2016-LDV</t>
        </is>
      </c>
      <c r="E3467" t="inlineStr">
        <is>
          <t>Y28493</t>
        </is>
      </c>
      <c r="F3467" t="inlineStr">
        <is>
          <t>BN</t>
        </is>
      </c>
      <c r="G3467" t="inlineStr">
        <is>
          <t>No</t>
        </is>
      </c>
      <c r="H3467" t="n">
        <v>10.4</v>
      </c>
    </row>
    <row r="3468">
      <c r="A3468" t="inlineStr">
        <is>
          <t>2016-W10-2016-LDV-Y26060</t>
        </is>
      </c>
      <c r="B3468" t="n">
        <v>2016</v>
      </c>
      <c r="C3468" t="n">
        <v>10</v>
      </c>
      <c r="D3468" t="inlineStr">
        <is>
          <t>2016-LDV</t>
        </is>
      </c>
      <c r="E3468" t="inlineStr">
        <is>
          <t>Y26060</t>
        </is>
      </c>
      <c r="F3468" t="inlineStr">
        <is>
          <t>BN</t>
        </is>
      </c>
      <c r="G3468" t="inlineStr">
        <is>
          <t>No</t>
        </is>
      </c>
      <c r="H3468" t="n">
        <v>3.3</v>
      </c>
    </row>
    <row r="3469">
      <c r="A3469" t="inlineStr">
        <is>
          <t>2016-W10-2016-LDV-Y27626</t>
        </is>
      </c>
      <c r="B3469" t="n">
        <v>2016</v>
      </c>
      <c r="C3469" t="n">
        <v>10</v>
      </c>
      <c r="D3469" t="inlineStr">
        <is>
          <t>2016-LDV</t>
        </is>
      </c>
      <c r="E3469" t="inlineStr">
        <is>
          <t>Y27626</t>
        </is>
      </c>
      <c r="F3469" t="inlineStr">
        <is>
          <t>BN</t>
        </is>
      </c>
      <c r="G3469" t="inlineStr">
        <is>
          <t>No</t>
        </is>
      </c>
      <c r="H3469" t="n">
        <v>2.7</v>
      </c>
    </row>
    <row r="3470">
      <c r="A3470" t="inlineStr">
        <is>
          <t>2016-W10-2016-LDV-Y9317</t>
        </is>
      </c>
      <c r="B3470" t="n">
        <v>2016</v>
      </c>
      <c r="C3470" t="n">
        <v>10</v>
      </c>
      <c r="D3470" t="inlineStr">
        <is>
          <t>2016-LDV</t>
        </is>
      </c>
      <c r="E3470" t="inlineStr">
        <is>
          <t>Y9317</t>
        </is>
      </c>
      <c r="F3470" t="inlineStr">
        <is>
          <t>BN</t>
        </is>
      </c>
      <c r="G3470" t="inlineStr">
        <is>
          <t>No</t>
        </is>
      </c>
      <c r="H3470" t="n">
        <v>0</v>
      </c>
    </row>
    <row r="3471">
      <c r="A3471" t="inlineStr">
        <is>
          <t>2016-W10-2016-LDV-Y25743</t>
        </is>
      </c>
      <c r="B3471" t="n">
        <v>2016</v>
      </c>
      <c r="C3471" t="n">
        <v>10</v>
      </c>
      <c r="D3471" t="inlineStr">
        <is>
          <t>2016-LDV</t>
        </is>
      </c>
      <c r="E3471" t="inlineStr">
        <is>
          <t>Y25743</t>
        </is>
      </c>
      <c r="F3471" t="inlineStr">
        <is>
          <t>BN</t>
        </is>
      </c>
      <c r="G3471" t="inlineStr">
        <is>
          <t>No</t>
        </is>
      </c>
      <c r="H3471" t="n">
        <v>1.6</v>
      </c>
    </row>
    <row r="3472">
      <c r="A3472" t="inlineStr">
        <is>
          <t>2016-W10-2016-VARO-Y5228</t>
        </is>
      </c>
      <c r="B3472" t="n">
        <v>2016</v>
      </c>
      <c r="C3472" t="n">
        <v>10</v>
      </c>
      <c r="D3472" t="inlineStr">
        <is>
          <t>2016-VARO</t>
        </is>
      </c>
      <c r="E3472" t="inlineStr">
        <is>
          <t>Y5228</t>
        </is>
      </c>
      <c r="F3472" t="inlineStr">
        <is>
          <t>QB</t>
        </is>
      </c>
      <c r="G3472" t="inlineStr">
        <is>
          <t>Yes</t>
        </is>
      </c>
      <c r="H3472" t="n">
        <v>12.34</v>
      </c>
    </row>
    <row r="3473">
      <c r="A3473" t="inlineStr">
        <is>
          <t>2016-W10-2016-VARO-Y27619</t>
        </is>
      </c>
      <c r="B3473" t="n">
        <v>2016</v>
      </c>
      <c r="C3473" t="n">
        <v>10</v>
      </c>
      <c r="D3473" t="inlineStr">
        <is>
          <t>2016-VARO</t>
        </is>
      </c>
      <c r="E3473" t="inlineStr">
        <is>
          <t>Y27619</t>
        </is>
      </c>
      <c r="F3473" t="inlineStr">
        <is>
          <t>WR</t>
        </is>
      </c>
      <c r="G3473" t="inlineStr">
        <is>
          <t>Yes</t>
        </is>
      </c>
      <c r="H3473" t="n">
        <v>4</v>
      </c>
    </row>
    <row r="3474">
      <c r="A3474" t="inlineStr">
        <is>
          <t>2016-W10-2016-VARO-Y27556</t>
        </is>
      </c>
      <c r="B3474" t="n">
        <v>2016</v>
      </c>
      <c r="C3474" t="n">
        <v>10</v>
      </c>
      <c r="D3474" t="inlineStr">
        <is>
          <t>2016-VARO</t>
        </is>
      </c>
      <c r="E3474" t="inlineStr">
        <is>
          <t>Y27556</t>
        </is>
      </c>
      <c r="F3474" t="inlineStr">
        <is>
          <t>WR</t>
        </is>
      </c>
      <c r="G3474" t="inlineStr">
        <is>
          <t>Yes</t>
        </is>
      </c>
      <c r="H3474" t="n">
        <v>6.4</v>
      </c>
    </row>
    <row r="3475">
      <c r="A3475" t="inlineStr">
        <is>
          <t>2016-W10-2016-VARO-Y29238</t>
        </is>
      </c>
      <c r="B3475" t="n">
        <v>2016</v>
      </c>
      <c r="C3475" t="n">
        <v>10</v>
      </c>
      <c r="D3475" t="inlineStr">
        <is>
          <t>2016-VARO</t>
        </is>
      </c>
      <c r="E3475" t="inlineStr">
        <is>
          <t>Y29238</t>
        </is>
      </c>
      <c r="F3475" t="inlineStr">
        <is>
          <t>RB</t>
        </is>
      </c>
      <c r="G3475" t="inlineStr">
        <is>
          <t>Yes</t>
        </is>
      </c>
      <c r="H3475" t="n">
        <v>38.9</v>
      </c>
    </row>
    <row r="3476">
      <c r="A3476" t="inlineStr">
        <is>
          <t>2016-W10-2016-VARO-Y25807</t>
        </is>
      </c>
      <c r="B3476" t="n">
        <v>2016</v>
      </c>
      <c r="C3476" t="n">
        <v>10</v>
      </c>
      <c r="D3476" t="inlineStr">
        <is>
          <t>2016-VARO</t>
        </is>
      </c>
      <c r="E3476" t="inlineStr">
        <is>
          <t>Y25807</t>
        </is>
      </c>
      <c r="F3476" t="inlineStr">
        <is>
          <t>RB</t>
        </is>
      </c>
      <c r="G3476" t="inlineStr">
        <is>
          <t>Yes</t>
        </is>
      </c>
      <c r="H3476" t="n">
        <v>8.300000000000001</v>
      </c>
    </row>
    <row r="3477">
      <c r="A3477" t="inlineStr">
        <is>
          <t>2016-W10-2016-VARO-Y24017</t>
        </is>
      </c>
      <c r="B3477" t="n">
        <v>2016</v>
      </c>
      <c r="C3477" t="n">
        <v>10</v>
      </c>
      <c r="D3477" t="inlineStr">
        <is>
          <t>2016-VARO</t>
        </is>
      </c>
      <c r="E3477" t="inlineStr">
        <is>
          <t>Y24017</t>
        </is>
      </c>
      <c r="F3477" t="inlineStr">
        <is>
          <t>TE</t>
        </is>
      </c>
      <c r="G3477" t="inlineStr">
        <is>
          <t>Yes</t>
        </is>
      </c>
      <c r="H3477" t="n">
        <v>5.6</v>
      </c>
    </row>
    <row r="3478">
      <c r="A3478" t="inlineStr">
        <is>
          <t>2016-W10-2016-VARO-Y29370</t>
        </is>
      </c>
      <c r="B3478" t="n">
        <v>2016</v>
      </c>
      <c r="C3478" t="n">
        <v>10</v>
      </c>
      <c r="D3478" t="inlineStr">
        <is>
          <t>2016-VARO</t>
        </is>
      </c>
      <c r="E3478" t="inlineStr">
        <is>
          <t>Y29370</t>
        </is>
      </c>
      <c r="F3478" t="inlineStr">
        <is>
          <t>W/R/T FLEX</t>
        </is>
      </c>
      <c r="G3478" t="inlineStr">
        <is>
          <t>Yes</t>
        </is>
      </c>
      <c r="H3478" t="n">
        <v>8.800000000000001</v>
      </c>
    </row>
    <row r="3479">
      <c r="A3479" t="inlineStr">
        <is>
          <t>2016-W10-2016-VARO-Y26789</t>
        </is>
      </c>
      <c r="B3479" t="n">
        <v>2016</v>
      </c>
      <c r="C3479" t="n">
        <v>10</v>
      </c>
      <c r="D3479" t="inlineStr">
        <is>
          <t>2016-VARO</t>
        </is>
      </c>
      <c r="E3479" t="inlineStr">
        <is>
          <t>Y26789</t>
        </is>
      </c>
      <c r="F3479" t="inlineStr">
        <is>
          <t>K</t>
        </is>
      </c>
      <c r="G3479" t="inlineStr">
        <is>
          <t>Yes</t>
        </is>
      </c>
      <c r="H3479" t="n">
        <v>11</v>
      </c>
    </row>
    <row r="3480">
      <c r="A3480" t="inlineStr">
        <is>
          <t>2016-W10-2016-VARO-Y-DEF:kansas-city</t>
        </is>
      </c>
      <c r="B3480" t="n">
        <v>2016</v>
      </c>
      <c r="C3480" t="n">
        <v>10</v>
      </c>
      <c r="D3480" t="inlineStr">
        <is>
          <t>2016-VARO</t>
        </is>
      </c>
      <c r="E3480" t="inlineStr">
        <is>
          <t>Y-DEF:kansas-city</t>
        </is>
      </c>
      <c r="F3480" t="inlineStr">
        <is>
          <t>DST</t>
        </is>
      </c>
      <c r="G3480" t="inlineStr">
        <is>
          <t>Yes</t>
        </is>
      </c>
      <c r="H3480" t="n">
        <v>13</v>
      </c>
    </row>
    <row r="3481">
      <c r="A3481" t="inlineStr">
        <is>
          <t>2016-W10-2016-VARO-Y29249</t>
        </is>
      </c>
      <c r="B3481" t="n">
        <v>2016</v>
      </c>
      <c r="C3481" t="n">
        <v>10</v>
      </c>
      <c r="D3481" t="inlineStr">
        <is>
          <t>2016-VARO</t>
        </is>
      </c>
      <c r="E3481" t="inlineStr">
        <is>
          <t>Y29249</t>
        </is>
      </c>
      <c r="F3481" t="inlineStr">
        <is>
          <t>BN</t>
        </is>
      </c>
      <c r="G3481" t="inlineStr">
        <is>
          <t>No</t>
        </is>
      </c>
      <c r="H3481" t="n">
        <v>1.7</v>
      </c>
    </row>
    <row r="3482">
      <c r="A3482" t="inlineStr">
        <is>
          <t>2016-W10-2016-VARO-Y27591</t>
        </is>
      </c>
      <c r="B3482" t="n">
        <v>2016</v>
      </c>
      <c r="C3482" t="n">
        <v>10</v>
      </c>
      <c r="D3482" t="inlineStr">
        <is>
          <t>2016-VARO</t>
        </is>
      </c>
      <c r="E3482" t="inlineStr">
        <is>
          <t>Y27591</t>
        </is>
      </c>
      <c r="F3482" t="inlineStr">
        <is>
          <t>BN</t>
        </is>
      </c>
      <c r="G3482" t="inlineStr">
        <is>
          <t>No</t>
        </is>
      </c>
      <c r="H3482" t="n">
        <v>5.3</v>
      </c>
    </row>
    <row r="3483">
      <c r="A3483" t="inlineStr">
        <is>
          <t>2016-W10-2016-VARO-Y8907</t>
        </is>
      </c>
      <c r="B3483" t="n">
        <v>2016</v>
      </c>
      <c r="C3483" t="n">
        <v>10</v>
      </c>
      <c r="D3483" t="inlineStr">
        <is>
          <t>2016-VARO</t>
        </is>
      </c>
      <c r="E3483" t="inlineStr">
        <is>
          <t>Y8907</t>
        </is>
      </c>
      <c r="F3483" t="inlineStr">
        <is>
          <t>BN</t>
        </is>
      </c>
      <c r="G3483" t="inlineStr">
        <is>
          <t>No</t>
        </is>
      </c>
      <c r="H3483" t="n">
        <v>0.8</v>
      </c>
    </row>
    <row r="3484">
      <c r="A3484" t="inlineStr">
        <is>
          <t>2016-W10-2016-VARO-Y25785</t>
        </is>
      </c>
      <c r="B3484" t="n">
        <v>2016</v>
      </c>
      <c r="C3484" t="n">
        <v>10</v>
      </c>
      <c r="D3484" t="inlineStr">
        <is>
          <t>2016-VARO</t>
        </is>
      </c>
      <c r="E3484" t="inlineStr">
        <is>
          <t>Y25785</t>
        </is>
      </c>
      <c r="F3484" t="inlineStr">
        <is>
          <t>BN</t>
        </is>
      </c>
      <c r="G3484" t="inlineStr">
        <is>
          <t>No</t>
        </is>
      </c>
      <c r="H3484" t="n">
        <v>26.52</v>
      </c>
    </row>
    <row r="3485">
      <c r="A3485" t="inlineStr">
        <is>
          <t>2016-W10-2016-VARO-Y24318</t>
        </is>
      </c>
      <c r="B3485" t="n">
        <v>2016</v>
      </c>
      <c r="C3485" t="n">
        <v>10</v>
      </c>
      <c r="D3485" t="inlineStr">
        <is>
          <t>2016-VARO</t>
        </is>
      </c>
      <c r="E3485" t="inlineStr">
        <is>
          <t>Y24318</t>
        </is>
      </c>
      <c r="F3485" t="inlineStr">
        <is>
          <t>BN</t>
        </is>
      </c>
      <c r="G3485" t="inlineStr">
        <is>
          <t>No</t>
        </is>
      </c>
      <c r="H3485" t="n">
        <v>24.9</v>
      </c>
    </row>
    <row r="3486">
      <c r="A3486" t="inlineStr">
        <is>
          <t>2016-W10-2016-VARO-Y9283</t>
        </is>
      </c>
      <c r="B3486" t="n">
        <v>2016</v>
      </c>
      <c r="C3486" t="n">
        <v>10</v>
      </c>
      <c r="D3486" t="inlineStr">
        <is>
          <t>2016-VARO</t>
        </is>
      </c>
      <c r="E3486" t="inlineStr">
        <is>
          <t>Y9283</t>
        </is>
      </c>
      <c r="F3486" t="inlineStr">
        <is>
          <t>BN</t>
        </is>
      </c>
      <c r="G3486" t="inlineStr">
        <is>
          <t>No</t>
        </is>
      </c>
      <c r="H3486" t="n">
        <v>0</v>
      </c>
    </row>
    <row r="3487">
      <c r="A3487" t="inlineStr">
        <is>
          <t>2016-W10-2016-ISAROD-Y24788</t>
        </is>
      </c>
      <c r="B3487" t="n">
        <v>2016</v>
      </c>
      <c r="C3487" t="n">
        <v>10</v>
      </c>
      <c r="D3487" t="inlineStr">
        <is>
          <t>2016-ISAROD</t>
        </is>
      </c>
      <c r="E3487" t="inlineStr">
        <is>
          <t>Y24788</t>
        </is>
      </c>
      <c r="F3487" t="inlineStr">
        <is>
          <t>QB</t>
        </is>
      </c>
      <c r="G3487" t="inlineStr">
        <is>
          <t>Yes</t>
        </is>
      </c>
      <c r="H3487" t="n">
        <v>24.84</v>
      </c>
    </row>
    <row r="3488">
      <c r="A3488" t="inlineStr">
        <is>
          <t>2016-W10-2016-ISAROD-Y28482</t>
        </is>
      </c>
      <c r="B3488" t="n">
        <v>2016</v>
      </c>
      <c r="C3488" t="n">
        <v>10</v>
      </c>
      <c r="D3488" t="inlineStr">
        <is>
          <t>2016-ISAROD</t>
        </is>
      </c>
      <c r="E3488" t="inlineStr">
        <is>
          <t>Y28482</t>
        </is>
      </c>
      <c r="F3488" t="inlineStr">
        <is>
          <t>WR</t>
        </is>
      </c>
      <c r="G3488" t="inlineStr">
        <is>
          <t>Yes</t>
        </is>
      </c>
      <c r="H3488" t="n">
        <v>2</v>
      </c>
    </row>
    <row r="3489">
      <c r="A3489" t="inlineStr">
        <is>
          <t>2016-W10-2016-ISAROD-Y29281</t>
        </is>
      </c>
      <c r="B3489" t="n">
        <v>2016</v>
      </c>
      <c r="C3489" t="n">
        <v>10</v>
      </c>
      <c r="D3489" t="inlineStr">
        <is>
          <t>2016-ISAROD</t>
        </is>
      </c>
      <c r="E3489" t="inlineStr">
        <is>
          <t>Y29281</t>
        </is>
      </c>
      <c r="F3489" t="inlineStr">
        <is>
          <t>WR</t>
        </is>
      </c>
      <c r="G3489" t="inlineStr">
        <is>
          <t>Yes</t>
        </is>
      </c>
      <c r="H3489" t="n">
        <v>0</v>
      </c>
    </row>
    <row r="3490">
      <c r="A3490" t="inlineStr">
        <is>
          <t>2016-W10-2016-ISAROD-Y28398</t>
        </is>
      </c>
      <c r="B3490" t="n">
        <v>2016</v>
      </c>
      <c r="C3490" t="n">
        <v>10</v>
      </c>
      <c r="D3490" t="inlineStr">
        <is>
          <t>2016-ISAROD</t>
        </is>
      </c>
      <c r="E3490" t="inlineStr">
        <is>
          <t>Y28398</t>
        </is>
      </c>
      <c r="F3490" t="inlineStr">
        <is>
          <t>RB</t>
        </is>
      </c>
      <c r="G3490" t="inlineStr">
        <is>
          <t>Yes</t>
        </is>
      </c>
      <c r="H3490" t="n">
        <v>7.2</v>
      </c>
    </row>
    <row r="3491">
      <c r="A3491" t="inlineStr">
        <is>
          <t>2016-W10-2016-ISAROD-Y24815</t>
        </is>
      </c>
      <c r="B3491" t="n">
        <v>2016</v>
      </c>
      <c r="C3491" t="n">
        <v>10</v>
      </c>
      <c r="D3491" t="inlineStr">
        <is>
          <t>2016-ISAROD</t>
        </is>
      </c>
      <c r="E3491" t="inlineStr">
        <is>
          <t>Y24815</t>
        </is>
      </c>
      <c r="F3491" t="inlineStr">
        <is>
          <t>RB</t>
        </is>
      </c>
      <c r="G3491" t="inlineStr">
        <is>
          <t>Yes</t>
        </is>
      </c>
      <c r="H3491" t="n">
        <v>6.3</v>
      </c>
    </row>
    <row r="3492">
      <c r="A3492" t="inlineStr">
        <is>
          <t>2016-W10-2016-ISAROD-Y7924</t>
        </is>
      </c>
      <c r="B3492" t="n">
        <v>2016</v>
      </c>
      <c r="C3492" t="n">
        <v>10</v>
      </c>
      <c r="D3492" t="inlineStr">
        <is>
          <t>2016-ISAROD</t>
        </is>
      </c>
      <c r="E3492" t="inlineStr">
        <is>
          <t>Y7924</t>
        </is>
      </c>
      <c r="F3492" t="inlineStr">
        <is>
          <t>TE</t>
        </is>
      </c>
      <c r="G3492" t="inlineStr">
        <is>
          <t>Yes</t>
        </is>
      </c>
      <c r="H3492" t="n">
        <v>18.4</v>
      </c>
    </row>
    <row r="3493">
      <c r="A3493" t="inlineStr">
        <is>
          <t>2016-W10-2016-ISAROD-Y24400</t>
        </is>
      </c>
      <c r="B3493" t="n">
        <v>2016</v>
      </c>
      <c r="C3493" t="n">
        <v>10</v>
      </c>
      <c r="D3493" t="inlineStr">
        <is>
          <t>2016-ISAROD</t>
        </is>
      </c>
      <c r="E3493" t="inlineStr">
        <is>
          <t>Y24400</t>
        </is>
      </c>
      <c r="F3493" t="inlineStr">
        <is>
          <t>W/R/T FLEX</t>
        </is>
      </c>
      <c r="G3493" t="inlineStr">
        <is>
          <t>Yes</t>
        </is>
      </c>
      <c r="H3493" t="n">
        <v>4.1</v>
      </c>
    </row>
    <row r="3494">
      <c r="A3494" t="inlineStr">
        <is>
          <t>2016-W10-2016-ISAROD-Y26534</t>
        </is>
      </c>
      <c r="B3494" t="n">
        <v>2016</v>
      </c>
      <c r="C3494" t="n">
        <v>10</v>
      </c>
      <c r="D3494" t="inlineStr">
        <is>
          <t>2016-ISAROD</t>
        </is>
      </c>
      <c r="E3494" t="inlineStr">
        <is>
          <t>Y26534</t>
        </is>
      </c>
      <c r="F3494" t="inlineStr">
        <is>
          <t>K</t>
        </is>
      </c>
      <c r="G3494" t="inlineStr">
        <is>
          <t>Yes</t>
        </is>
      </c>
      <c r="H3494" t="n">
        <v>9</v>
      </c>
    </row>
    <row r="3495">
      <c r="A3495" t="inlineStr">
        <is>
          <t>2016-W10-2016-ISAROD-Y-DEF:philadelphia</t>
        </is>
      </c>
      <c r="B3495" t="n">
        <v>2016</v>
      </c>
      <c r="C3495" t="n">
        <v>10</v>
      </c>
      <c r="D3495" t="inlineStr">
        <is>
          <t>2016-ISAROD</t>
        </is>
      </c>
      <c r="E3495" t="inlineStr">
        <is>
          <t>Y-DEF:philadelphia</t>
        </is>
      </c>
      <c r="F3495" t="inlineStr">
        <is>
          <t>DST</t>
        </is>
      </c>
      <c r="G3495" t="inlineStr">
        <is>
          <t>Yes</t>
        </is>
      </c>
      <c r="H3495" t="n">
        <v>5</v>
      </c>
    </row>
    <row r="3496">
      <c r="A3496" t="inlineStr">
        <is>
          <t>2016-W10-2016-ISAROD-Y24830</t>
        </is>
      </c>
      <c r="B3496" t="n">
        <v>2016</v>
      </c>
      <c r="C3496" t="n">
        <v>10</v>
      </c>
      <c r="D3496" t="inlineStr">
        <is>
          <t>2016-ISAROD</t>
        </is>
      </c>
      <c r="E3496" t="inlineStr">
        <is>
          <t>Y24830</t>
        </is>
      </c>
      <c r="F3496" t="inlineStr">
        <is>
          <t>BN</t>
        </is>
      </c>
      <c r="G3496" t="inlineStr">
        <is>
          <t>No</t>
        </is>
      </c>
      <c r="H3496" t="n">
        <v>12.9</v>
      </c>
    </row>
    <row r="3497">
      <c r="A3497" t="inlineStr">
        <is>
          <t>2016-W10-2016-ISAROD-Y29383</t>
        </is>
      </c>
      <c r="B3497" t="n">
        <v>2016</v>
      </c>
      <c r="C3497" t="n">
        <v>10</v>
      </c>
      <c r="D3497" t="inlineStr">
        <is>
          <t>2016-ISAROD</t>
        </is>
      </c>
      <c r="E3497" t="inlineStr">
        <is>
          <t>Y29383</t>
        </is>
      </c>
      <c r="F3497" t="inlineStr">
        <is>
          <t>BN</t>
        </is>
      </c>
      <c r="G3497" t="inlineStr">
        <is>
          <t>No</t>
        </is>
      </c>
      <c r="H3497" t="n">
        <v>3.1</v>
      </c>
    </row>
    <row r="3498">
      <c r="A3498" t="inlineStr">
        <is>
          <t>2016-W10-2016-ISAROD-Y25876</t>
        </is>
      </c>
      <c r="B3498" t="n">
        <v>2016</v>
      </c>
      <c r="C3498" t="n">
        <v>10</v>
      </c>
      <c r="D3498" t="inlineStr">
        <is>
          <t>2016-ISAROD</t>
        </is>
      </c>
      <c r="E3498" t="inlineStr">
        <is>
          <t>Y25876</t>
        </is>
      </c>
      <c r="F3498" t="inlineStr">
        <is>
          <t>BN</t>
        </is>
      </c>
      <c r="G3498" t="inlineStr">
        <is>
          <t>No</t>
        </is>
      </c>
      <c r="H3498" t="n">
        <v>0</v>
      </c>
    </row>
    <row r="3499">
      <c r="A3499" t="inlineStr">
        <is>
          <t>2016-W10-2016-ISAROD-Y27874</t>
        </is>
      </c>
      <c r="B3499" t="n">
        <v>2016</v>
      </c>
      <c r="C3499" t="n">
        <v>10</v>
      </c>
      <c r="D3499" t="inlineStr">
        <is>
          <t>2016-ISAROD</t>
        </is>
      </c>
      <c r="E3499" t="inlineStr">
        <is>
          <t>Y27874</t>
        </is>
      </c>
      <c r="F3499" t="inlineStr">
        <is>
          <t>BN</t>
        </is>
      </c>
      <c r="G3499" t="inlineStr">
        <is>
          <t>No</t>
        </is>
      </c>
      <c r="H3499" t="n">
        <v>1.3</v>
      </c>
    </row>
    <row r="3500">
      <c r="A3500" t="inlineStr">
        <is>
          <t>2016-W10-2016-ISAROD-Y29255</t>
        </is>
      </c>
      <c r="B3500" t="n">
        <v>2016</v>
      </c>
      <c r="C3500" t="n">
        <v>10</v>
      </c>
      <c r="D3500" t="inlineStr">
        <is>
          <t>2016-ISAROD</t>
        </is>
      </c>
      <c r="E3500" t="inlineStr">
        <is>
          <t>Y29255</t>
        </is>
      </c>
      <c r="F3500" t="inlineStr">
        <is>
          <t>BN</t>
        </is>
      </c>
      <c r="G3500" t="inlineStr">
        <is>
          <t>No</t>
        </is>
      </c>
      <c r="H3500" t="n">
        <v>0</v>
      </c>
    </row>
    <row r="3501">
      <c r="A3501" t="inlineStr">
        <is>
          <t>2016-W10-2016-ISAROD-Y25810</t>
        </is>
      </c>
      <c r="B3501" t="n">
        <v>2016</v>
      </c>
      <c r="C3501" t="n">
        <v>10</v>
      </c>
      <c r="D3501" t="inlineStr">
        <is>
          <t>2016-ISAROD</t>
        </is>
      </c>
      <c r="E3501" t="inlineStr">
        <is>
          <t>Y25810</t>
        </is>
      </c>
      <c r="F3501" t="inlineStr">
        <is>
          <t>BN</t>
        </is>
      </c>
      <c r="G3501" t="inlineStr">
        <is>
          <t>No</t>
        </is>
      </c>
      <c r="H3501" t="n">
        <v>0</v>
      </c>
    </row>
    <row r="3502">
      <c r="A3502" t="inlineStr">
        <is>
          <t>2016-W10-2016-ALEXAODE-Y6770</t>
        </is>
      </c>
      <c r="B3502" t="n">
        <v>2016</v>
      </c>
      <c r="C3502" t="n">
        <v>10</v>
      </c>
      <c r="D3502" t="inlineStr">
        <is>
          <t>2016-ALEXAODE</t>
        </is>
      </c>
      <c r="E3502" t="inlineStr">
        <is>
          <t>Y6770</t>
        </is>
      </c>
      <c r="F3502" t="inlineStr">
        <is>
          <t>QB</t>
        </is>
      </c>
      <c r="G3502" t="inlineStr">
        <is>
          <t>Yes</t>
        </is>
      </c>
      <c r="H3502" t="n">
        <v>28.42</v>
      </c>
    </row>
    <row r="3503">
      <c r="A3503" t="inlineStr">
        <is>
          <t>2016-W10-2016-ALEXAODE-Y25755</t>
        </is>
      </c>
      <c r="B3503" t="n">
        <v>2016</v>
      </c>
      <c r="C3503" t="n">
        <v>10</v>
      </c>
      <c r="D3503" t="inlineStr">
        <is>
          <t>2016-ALEXAODE</t>
        </is>
      </c>
      <c r="E3503" t="inlineStr">
        <is>
          <t>Y25755</t>
        </is>
      </c>
      <c r="F3503" t="inlineStr">
        <is>
          <t>WR</t>
        </is>
      </c>
      <c r="G3503" t="inlineStr">
        <is>
          <t>Yes</t>
        </is>
      </c>
      <c r="H3503" t="n">
        <v>4.7</v>
      </c>
    </row>
    <row r="3504">
      <c r="A3504" t="inlineStr">
        <is>
          <t>2016-W10-2016-ALEXAODE-Y9348</t>
        </is>
      </c>
      <c r="B3504" t="n">
        <v>2016</v>
      </c>
      <c r="C3504" t="n">
        <v>10</v>
      </c>
      <c r="D3504" t="inlineStr">
        <is>
          <t>2016-ALEXAODE</t>
        </is>
      </c>
      <c r="E3504" t="inlineStr">
        <is>
          <t>Y9348</t>
        </is>
      </c>
      <c r="F3504" t="inlineStr">
        <is>
          <t>WR</t>
        </is>
      </c>
      <c r="G3504" t="inlineStr">
        <is>
          <t>Yes</t>
        </is>
      </c>
      <c r="H3504" t="n">
        <v>5.9</v>
      </c>
    </row>
    <row r="3505">
      <c r="A3505" t="inlineStr">
        <is>
          <t>2016-W10-2016-ALEXAODE-Y27631</t>
        </is>
      </c>
      <c r="B3505" t="n">
        <v>2016</v>
      </c>
      <c r="C3505" t="n">
        <v>10</v>
      </c>
      <c r="D3505" t="inlineStr">
        <is>
          <t>2016-ALEXAODE</t>
        </is>
      </c>
      <c r="E3505" t="inlineStr">
        <is>
          <t>Y27631</t>
        </is>
      </c>
      <c r="F3505" t="inlineStr">
        <is>
          <t>RB</t>
        </is>
      </c>
      <c r="G3505" t="inlineStr">
        <is>
          <t>Yes</t>
        </is>
      </c>
      <c r="H3505" t="n">
        <v>8.1</v>
      </c>
    </row>
    <row r="3506">
      <c r="A3506" t="inlineStr">
        <is>
          <t>2016-W10-2016-ALEXAODE-Y28465</t>
        </is>
      </c>
      <c r="B3506" t="n">
        <v>2016</v>
      </c>
      <c r="C3506" t="n">
        <v>10</v>
      </c>
      <c r="D3506" t="inlineStr">
        <is>
          <t>2016-ALEXAODE</t>
        </is>
      </c>
      <c r="E3506" t="inlineStr">
        <is>
          <t>Y28465</t>
        </is>
      </c>
      <c r="F3506" t="inlineStr">
        <is>
          <t>RB</t>
        </is>
      </c>
      <c r="G3506" t="inlineStr">
        <is>
          <t>Yes</t>
        </is>
      </c>
      <c r="H3506" t="n">
        <v>3.1</v>
      </c>
    </row>
    <row r="3507">
      <c r="A3507" t="inlineStr">
        <is>
          <t>2016-W10-2016-ALEXAODE-Y24070</t>
        </is>
      </c>
      <c r="B3507" t="n">
        <v>2016</v>
      </c>
      <c r="C3507" t="n">
        <v>10</v>
      </c>
      <c r="D3507" t="inlineStr">
        <is>
          <t>2016-ALEXAODE</t>
        </is>
      </c>
      <c r="E3507" t="inlineStr">
        <is>
          <t>Y24070</t>
        </is>
      </c>
      <c r="F3507" t="inlineStr">
        <is>
          <t>TE</t>
        </is>
      </c>
      <c r="G3507" t="inlineStr">
        <is>
          <t>Yes</t>
        </is>
      </c>
      <c r="H3507" t="n">
        <v>4.8</v>
      </c>
    </row>
    <row r="3508">
      <c r="A3508" t="inlineStr">
        <is>
          <t>2016-W10-2016-ALEXAODE-Y27583</t>
        </is>
      </c>
      <c r="B3508" t="n">
        <v>2016</v>
      </c>
      <c r="C3508" t="n">
        <v>10</v>
      </c>
      <c r="D3508" t="inlineStr">
        <is>
          <t>2016-ALEXAODE</t>
        </is>
      </c>
      <c r="E3508" t="inlineStr">
        <is>
          <t>Y27583</t>
        </is>
      </c>
      <c r="F3508" t="inlineStr">
        <is>
          <t>W/R/T FLEX</t>
        </is>
      </c>
      <c r="G3508" t="inlineStr">
        <is>
          <t>Yes</t>
        </is>
      </c>
      <c r="H3508" t="n">
        <v>10.6</v>
      </c>
    </row>
    <row r="3509">
      <c r="A3509" t="inlineStr">
        <is>
          <t>2016-W10-2016-ALEXAODE-Y9066</t>
        </is>
      </c>
      <c r="B3509" t="n">
        <v>2016</v>
      </c>
      <c r="C3509" t="n">
        <v>10</v>
      </c>
      <c r="D3509" t="inlineStr">
        <is>
          <t>2016-ALEXAODE</t>
        </is>
      </c>
      <c r="E3509" t="inlineStr">
        <is>
          <t>Y9066</t>
        </is>
      </c>
      <c r="F3509" t="inlineStr">
        <is>
          <t>K</t>
        </is>
      </c>
      <c r="G3509" t="inlineStr">
        <is>
          <t>Yes</t>
        </is>
      </c>
      <c r="H3509" t="n">
        <v>14</v>
      </c>
    </row>
    <row r="3510">
      <c r="A3510" t="inlineStr">
        <is>
          <t>2016-W10-2016-ALEXAODE-Y-DEF:new-england</t>
        </is>
      </c>
      <c r="B3510" t="n">
        <v>2016</v>
      </c>
      <c r="C3510" t="n">
        <v>10</v>
      </c>
      <c r="D3510" t="inlineStr">
        <is>
          <t>2016-ALEXAODE</t>
        </is>
      </c>
      <c r="E3510" t="inlineStr">
        <is>
          <t>Y-DEF:new-england</t>
        </is>
      </c>
      <c r="F3510" t="inlineStr">
        <is>
          <t>DST</t>
        </is>
      </c>
      <c r="G3510" t="inlineStr">
        <is>
          <t>Yes</t>
        </is>
      </c>
      <c r="H3510" t="n">
        <v>4</v>
      </c>
    </row>
    <row r="3511">
      <c r="A3511" t="inlineStr">
        <is>
          <t>2016-W10-2016-ALEXAODE-Y29560</t>
        </is>
      </c>
      <c r="B3511" t="n">
        <v>2016</v>
      </c>
      <c r="C3511" t="n">
        <v>10</v>
      </c>
      <c r="D3511" t="inlineStr">
        <is>
          <t>2016-ALEXAODE</t>
        </is>
      </c>
      <c r="E3511" t="inlineStr">
        <is>
          <t>Y29560</t>
        </is>
      </c>
      <c r="F3511" t="inlineStr">
        <is>
          <t>BN</t>
        </is>
      </c>
      <c r="G3511" t="inlineStr">
        <is>
          <t>No</t>
        </is>
      </c>
      <c r="H3511" t="n">
        <v>3.8</v>
      </c>
    </row>
    <row r="3512">
      <c r="A3512" t="inlineStr">
        <is>
          <t>2016-W10-2016-ALEXAODE-Y27581</t>
        </is>
      </c>
      <c r="B3512" t="n">
        <v>2016</v>
      </c>
      <c r="C3512" t="n">
        <v>10</v>
      </c>
      <c r="D3512" t="inlineStr">
        <is>
          <t>2016-ALEXAODE</t>
        </is>
      </c>
      <c r="E3512" t="inlineStr">
        <is>
          <t>Y27581</t>
        </is>
      </c>
      <c r="F3512" t="inlineStr">
        <is>
          <t>BN</t>
        </is>
      </c>
      <c r="G3512" t="inlineStr">
        <is>
          <t>No</t>
        </is>
      </c>
      <c r="H3512" t="n">
        <v>15.6</v>
      </c>
    </row>
    <row r="3513">
      <c r="A3513" t="inlineStr">
        <is>
          <t>2016-W10-2016-ALEXAODE-Y24936</t>
        </is>
      </c>
      <c r="B3513" t="n">
        <v>2016</v>
      </c>
      <c r="C3513" t="n">
        <v>10</v>
      </c>
      <c r="D3513" t="inlineStr">
        <is>
          <t>2016-ALEXAODE</t>
        </is>
      </c>
      <c r="E3513" t="inlineStr">
        <is>
          <t>Y24936</t>
        </is>
      </c>
      <c r="F3513" t="inlineStr">
        <is>
          <t>BN</t>
        </is>
      </c>
      <c r="G3513" t="inlineStr">
        <is>
          <t>No</t>
        </is>
      </c>
      <c r="H3513" t="n">
        <v>0</v>
      </c>
    </row>
    <row r="3514">
      <c r="A3514" t="inlineStr">
        <is>
          <t>2016-W10-2016-ALEXAODE-Y26631</t>
        </is>
      </c>
      <c r="B3514" t="n">
        <v>2016</v>
      </c>
      <c r="C3514" t="n">
        <v>10</v>
      </c>
      <c r="D3514" t="inlineStr">
        <is>
          <t>2016-ALEXAODE</t>
        </is>
      </c>
      <c r="E3514" t="inlineStr">
        <is>
          <t>Y26631</t>
        </is>
      </c>
      <c r="F3514" t="inlineStr">
        <is>
          <t>BN</t>
        </is>
      </c>
      <c r="G3514" t="inlineStr">
        <is>
          <t>No</t>
        </is>
      </c>
      <c r="H3514" t="n">
        <v>2.9</v>
      </c>
    </row>
    <row r="3515">
      <c r="A3515" t="inlineStr">
        <is>
          <t>2016-W10-2016-ALEXAODE-Y24035</t>
        </is>
      </c>
      <c r="B3515" t="n">
        <v>2016</v>
      </c>
      <c r="C3515" t="n">
        <v>10</v>
      </c>
      <c r="D3515" t="inlineStr">
        <is>
          <t>2016-ALEXAODE</t>
        </is>
      </c>
      <c r="E3515" t="inlineStr">
        <is>
          <t>Y24035</t>
        </is>
      </c>
      <c r="F3515" t="inlineStr">
        <is>
          <t>BN</t>
        </is>
      </c>
      <c r="G3515" t="inlineStr">
        <is>
          <t>No</t>
        </is>
      </c>
      <c r="H3515" t="n">
        <v>0</v>
      </c>
    </row>
    <row r="3516">
      <c r="A3516" t="inlineStr">
        <is>
          <t>2016-W10-2016-ALEXAODE-Y23999</t>
        </is>
      </c>
      <c r="B3516" t="n">
        <v>2016</v>
      </c>
      <c r="C3516" t="n">
        <v>10</v>
      </c>
      <c r="D3516" t="inlineStr">
        <is>
          <t>2016-ALEXAODE</t>
        </is>
      </c>
      <c r="E3516" t="inlineStr">
        <is>
          <t>Y23999</t>
        </is>
      </c>
      <c r="F3516" t="inlineStr">
        <is>
          <t>BN</t>
        </is>
      </c>
      <c r="G3516" t="inlineStr">
        <is>
          <t>No</t>
        </is>
      </c>
      <c r="H3516" t="n">
        <v>17.6</v>
      </c>
    </row>
    <row r="3517">
      <c r="A3517" t="inlineStr">
        <is>
          <t>2016-W10-2016-EMAN-Y5479</t>
        </is>
      </c>
      <c r="B3517" t="n">
        <v>2016</v>
      </c>
      <c r="C3517" t="n">
        <v>10</v>
      </c>
      <c r="D3517" t="inlineStr">
        <is>
          <t>2016-EMAN</t>
        </is>
      </c>
      <c r="E3517" t="inlineStr">
        <is>
          <t>Y5479</t>
        </is>
      </c>
      <c r="F3517" t="inlineStr">
        <is>
          <t>QB</t>
        </is>
      </c>
      <c r="G3517" t="inlineStr">
        <is>
          <t>Yes</t>
        </is>
      </c>
      <c r="H3517" t="n">
        <v>23.02</v>
      </c>
    </row>
    <row r="3518">
      <c r="A3518" t="inlineStr">
        <is>
          <t>2016-W10-2016-EMAN-Y26650</t>
        </is>
      </c>
      <c r="B3518" t="n">
        <v>2016</v>
      </c>
      <c r="C3518" t="n">
        <v>10</v>
      </c>
      <c r="D3518" t="inlineStr">
        <is>
          <t>2016-EMAN</t>
        </is>
      </c>
      <c r="E3518" t="inlineStr">
        <is>
          <t>Y26650</t>
        </is>
      </c>
      <c r="F3518" t="inlineStr">
        <is>
          <t>WR</t>
        </is>
      </c>
      <c r="G3518" t="inlineStr">
        <is>
          <t>Yes</t>
        </is>
      </c>
      <c r="H3518" t="n">
        <v>4.8</v>
      </c>
    </row>
    <row r="3519">
      <c r="A3519" t="inlineStr">
        <is>
          <t>2016-W10-2016-EMAN-Y7868</t>
        </is>
      </c>
      <c r="B3519" t="n">
        <v>2016</v>
      </c>
      <c r="C3519" t="n">
        <v>10</v>
      </c>
      <c r="D3519" t="inlineStr">
        <is>
          <t>2016-EMAN</t>
        </is>
      </c>
      <c r="E3519" t="inlineStr">
        <is>
          <t>Y7868</t>
        </is>
      </c>
      <c r="F3519" t="inlineStr">
        <is>
          <t>WR</t>
        </is>
      </c>
      <c r="G3519" t="inlineStr">
        <is>
          <t>Yes</t>
        </is>
      </c>
      <c r="H3519" t="n">
        <v>1.5</v>
      </c>
    </row>
    <row r="3520">
      <c r="A3520" t="inlineStr">
        <is>
          <t>2016-W10-2016-EMAN-Y8821</t>
        </is>
      </c>
      <c r="B3520" t="n">
        <v>2016</v>
      </c>
      <c r="C3520" t="n">
        <v>10</v>
      </c>
      <c r="D3520" t="inlineStr">
        <is>
          <t>2016-EMAN</t>
        </is>
      </c>
      <c r="E3520" t="inlineStr">
        <is>
          <t>Y8821</t>
        </is>
      </c>
      <c r="F3520" t="inlineStr">
        <is>
          <t>RB</t>
        </is>
      </c>
      <c r="G3520" t="inlineStr">
        <is>
          <t>Yes</t>
        </is>
      </c>
      <c r="H3520" t="n">
        <v>10.9</v>
      </c>
    </row>
    <row r="3521">
      <c r="A3521" t="inlineStr">
        <is>
          <t>2016-W10-2016-EMAN-Y25238</t>
        </is>
      </c>
      <c r="B3521" t="n">
        <v>2016</v>
      </c>
      <c r="C3521" t="n">
        <v>10</v>
      </c>
      <c r="D3521" t="inlineStr">
        <is>
          <t>2016-EMAN</t>
        </is>
      </c>
      <c r="E3521" t="inlineStr">
        <is>
          <t>Y25238</t>
        </is>
      </c>
      <c r="F3521" t="inlineStr">
        <is>
          <t>RB</t>
        </is>
      </c>
      <c r="G3521" t="inlineStr">
        <is>
          <t>Yes</t>
        </is>
      </c>
      <c r="H3521" t="n">
        <v>7.5</v>
      </c>
    </row>
    <row r="3522">
      <c r="A3522" t="inlineStr">
        <is>
          <t>2016-W10-2016-EMAN-Y9444</t>
        </is>
      </c>
      <c r="B3522" t="n">
        <v>2016</v>
      </c>
      <c r="C3522" t="n">
        <v>10</v>
      </c>
      <c r="D3522" t="inlineStr">
        <is>
          <t>2016-EMAN</t>
        </is>
      </c>
      <c r="E3522" t="inlineStr">
        <is>
          <t>Y9444</t>
        </is>
      </c>
      <c r="F3522" t="inlineStr">
        <is>
          <t>TE</t>
        </is>
      </c>
      <c r="G3522" t="inlineStr">
        <is>
          <t>Yes</t>
        </is>
      </c>
      <c r="H3522" t="n">
        <v>3.2</v>
      </c>
    </row>
    <row r="3523">
      <c r="A3523" t="inlineStr">
        <is>
          <t>2016-W10-2016-EMAN-Y28547</t>
        </is>
      </c>
      <c r="B3523" t="n">
        <v>2016</v>
      </c>
      <c r="C3523" t="n">
        <v>10</v>
      </c>
      <c r="D3523" t="inlineStr">
        <is>
          <t>2016-EMAN</t>
        </is>
      </c>
      <c r="E3523" t="inlineStr">
        <is>
          <t>Y28547</t>
        </is>
      </c>
      <c r="F3523" t="inlineStr">
        <is>
          <t>W/R/T FLEX</t>
        </is>
      </c>
      <c r="G3523" t="inlineStr">
        <is>
          <t>Yes</t>
        </is>
      </c>
      <c r="H3523" t="n">
        <v>0.9</v>
      </c>
    </row>
    <row r="3524">
      <c r="A3524" t="inlineStr">
        <is>
          <t>2016-W10-2016-EMAN-Y9526</t>
        </is>
      </c>
      <c r="B3524" t="n">
        <v>2016</v>
      </c>
      <c r="C3524" t="n">
        <v>10</v>
      </c>
      <c r="D3524" t="inlineStr">
        <is>
          <t>2016-EMAN</t>
        </is>
      </c>
      <c r="E3524" t="inlineStr">
        <is>
          <t>Y9526</t>
        </is>
      </c>
      <c r="F3524" t="inlineStr">
        <is>
          <t>K</t>
        </is>
      </c>
      <c r="G3524" t="inlineStr">
        <is>
          <t>Yes</t>
        </is>
      </c>
      <c r="H3524" t="n">
        <v>6</v>
      </c>
    </row>
    <row r="3525">
      <c r="A3525" t="inlineStr">
        <is>
          <t>2016-W10-2016-EMAN-Y-DEF:arizona</t>
        </is>
      </c>
      <c r="B3525" t="n">
        <v>2016</v>
      </c>
      <c r="C3525" t="n">
        <v>10</v>
      </c>
      <c r="D3525" t="inlineStr">
        <is>
          <t>2016-EMAN</t>
        </is>
      </c>
      <c r="E3525" t="inlineStr">
        <is>
          <t>Y-DEF:arizona</t>
        </is>
      </c>
      <c r="F3525" t="inlineStr">
        <is>
          <t>DST</t>
        </is>
      </c>
      <c r="G3525" t="inlineStr">
        <is>
          <t>Yes</t>
        </is>
      </c>
      <c r="H3525" t="n">
        <v>6</v>
      </c>
    </row>
    <row r="3526">
      <c r="A3526" t="inlineStr">
        <is>
          <t>2016-W10-2016-EMAN-Y8838</t>
        </is>
      </c>
      <c r="B3526" t="n">
        <v>2016</v>
      </c>
      <c r="C3526" t="n">
        <v>10</v>
      </c>
      <c r="D3526" t="inlineStr">
        <is>
          <t>2016-EMAN</t>
        </is>
      </c>
      <c r="E3526" t="inlineStr">
        <is>
          <t>Y8838</t>
        </is>
      </c>
      <c r="F3526" t="inlineStr">
        <is>
          <t>BN</t>
        </is>
      </c>
      <c r="G3526" t="inlineStr">
        <is>
          <t>No</t>
        </is>
      </c>
      <c r="H3526" t="n">
        <v>10.2</v>
      </c>
    </row>
    <row r="3527">
      <c r="A3527" t="inlineStr">
        <is>
          <t>2016-W10-2016-EMAN-Y24916</t>
        </is>
      </c>
      <c r="B3527" t="n">
        <v>2016</v>
      </c>
      <c r="C3527" t="n">
        <v>10</v>
      </c>
      <c r="D3527" t="inlineStr">
        <is>
          <t>2016-EMAN</t>
        </is>
      </c>
      <c r="E3527" t="inlineStr">
        <is>
          <t>Y24916</t>
        </is>
      </c>
      <c r="F3527" t="inlineStr">
        <is>
          <t>BN</t>
        </is>
      </c>
      <c r="G3527" t="inlineStr">
        <is>
          <t>No</t>
        </is>
      </c>
      <c r="H3527" t="n">
        <v>8.4</v>
      </c>
    </row>
    <row r="3528">
      <c r="A3528" t="inlineStr">
        <is>
          <t>2016-W10-2016-EMAN-Y26822</t>
        </is>
      </c>
      <c r="B3528" t="n">
        <v>2016</v>
      </c>
      <c r="C3528" t="n">
        <v>10</v>
      </c>
      <c r="D3528" t="inlineStr">
        <is>
          <t>2016-EMAN</t>
        </is>
      </c>
      <c r="E3528" t="inlineStr">
        <is>
          <t>Y26822</t>
        </is>
      </c>
      <c r="F3528" t="inlineStr">
        <is>
          <t>BN</t>
        </is>
      </c>
      <c r="G3528" t="inlineStr">
        <is>
          <t>No</t>
        </is>
      </c>
      <c r="H3528" t="n">
        <v>0</v>
      </c>
    </row>
    <row r="3529">
      <c r="A3529" t="inlineStr">
        <is>
          <t>2016-W10-2016-EMAN-Y6763</t>
        </is>
      </c>
      <c r="B3529" t="n">
        <v>2016</v>
      </c>
      <c r="C3529" t="n">
        <v>10</v>
      </c>
      <c r="D3529" t="inlineStr">
        <is>
          <t>2016-EMAN</t>
        </is>
      </c>
      <c r="E3529" t="inlineStr">
        <is>
          <t>Y6763</t>
        </is>
      </c>
      <c r="F3529" t="inlineStr">
        <is>
          <t>BN</t>
        </is>
      </c>
      <c r="G3529" t="inlineStr">
        <is>
          <t>No</t>
        </is>
      </c>
      <c r="H3529" t="n">
        <v>27.04</v>
      </c>
    </row>
    <row r="3530">
      <c r="A3530" t="inlineStr">
        <is>
          <t>2016-W10-2016-EMAN-Y28494</t>
        </is>
      </c>
      <c r="B3530" t="n">
        <v>2016</v>
      </c>
      <c r="C3530" t="n">
        <v>10</v>
      </c>
      <c r="D3530" t="inlineStr">
        <is>
          <t>2016-EMAN</t>
        </is>
      </c>
      <c r="E3530" t="inlineStr">
        <is>
          <t>Y28494</t>
        </is>
      </c>
      <c r="F3530" t="inlineStr">
        <is>
          <t>BN</t>
        </is>
      </c>
      <c r="G3530" t="inlineStr">
        <is>
          <t>No</t>
        </is>
      </c>
      <c r="H3530" t="n">
        <v>2.6</v>
      </c>
    </row>
    <row r="3531">
      <c r="A3531" t="inlineStr">
        <is>
          <t>2016-W10-2016-EMAN-Y5046</t>
        </is>
      </c>
      <c r="B3531" t="n">
        <v>2016</v>
      </c>
      <c r="C3531" t="n">
        <v>10</v>
      </c>
      <c r="D3531" t="inlineStr">
        <is>
          <t>2016-EMAN</t>
        </is>
      </c>
      <c r="E3531" t="inlineStr">
        <is>
          <t>Y5046</t>
        </is>
      </c>
      <c r="F3531" t="inlineStr">
        <is>
          <t>BN</t>
        </is>
      </c>
      <c r="G3531" t="inlineStr">
        <is>
          <t>No</t>
        </is>
      </c>
      <c r="H3531" t="n">
        <v>0</v>
      </c>
    </row>
    <row r="3532">
      <c r="A3532" t="inlineStr">
        <is>
          <t>2016-W10-2016-PEPSALFA-Y7200</t>
        </is>
      </c>
      <c r="B3532" t="n">
        <v>2016</v>
      </c>
      <c r="C3532" t="n">
        <v>10</v>
      </c>
      <c r="D3532" t="inlineStr">
        <is>
          <t>2016-PEPSALFA</t>
        </is>
      </c>
      <c r="E3532" t="inlineStr">
        <is>
          <t>Y7200</t>
        </is>
      </c>
      <c r="F3532" t="inlineStr">
        <is>
          <t>QB</t>
        </is>
      </c>
      <c r="G3532" t="inlineStr">
        <is>
          <t>Yes</t>
        </is>
      </c>
      <c r="H3532" t="n">
        <v>29.54</v>
      </c>
    </row>
    <row r="3533">
      <c r="A3533" t="inlineStr">
        <is>
          <t>2016-W10-2016-PEPSALFA-Y8813</t>
        </is>
      </c>
      <c r="B3533" t="n">
        <v>2016</v>
      </c>
      <c r="C3533" t="n">
        <v>10</v>
      </c>
      <c r="D3533" t="inlineStr">
        <is>
          <t>2016-PEPSALFA</t>
        </is>
      </c>
      <c r="E3533" t="inlineStr">
        <is>
          <t>Y8813</t>
        </is>
      </c>
      <c r="F3533" t="inlineStr">
        <is>
          <t>WR</t>
        </is>
      </c>
      <c r="G3533" t="inlineStr">
        <is>
          <t>Yes</t>
        </is>
      </c>
      <c r="H3533" t="n">
        <v>18.6</v>
      </c>
    </row>
    <row r="3534">
      <c r="A3534" t="inlineStr">
        <is>
          <t>2016-W10-2016-PEPSALFA-Y27570</t>
        </is>
      </c>
      <c r="B3534" t="n">
        <v>2016</v>
      </c>
      <c r="C3534" t="n">
        <v>10</v>
      </c>
      <c r="D3534" t="inlineStr">
        <is>
          <t>2016-PEPSALFA</t>
        </is>
      </c>
      <c r="E3534" t="inlineStr">
        <is>
          <t>Y27570</t>
        </is>
      </c>
      <c r="F3534" t="inlineStr">
        <is>
          <t>WR</t>
        </is>
      </c>
      <c r="G3534" t="inlineStr">
        <is>
          <t>Yes</t>
        </is>
      </c>
      <c r="H3534" t="n">
        <v>7.3</v>
      </c>
    </row>
    <row r="3535">
      <c r="A3535" t="inlineStr">
        <is>
          <t>2016-W10-2016-PEPSALFA-Y9514</t>
        </is>
      </c>
      <c r="B3535" t="n">
        <v>2016</v>
      </c>
      <c r="C3535" t="n">
        <v>10</v>
      </c>
      <c r="D3535" t="inlineStr">
        <is>
          <t>2016-PEPSALFA</t>
        </is>
      </c>
      <c r="E3535" t="inlineStr">
        <is>
          <t>Y9514</t>
        </is>
      </c>
      <c r="F3535" t="inlineStr">
        <is>
          <t>RB</t>
        </is>
      </c>
      <c r="G3535" t="inlineStr">
        <is>
          <t>Yes</t>
        </is>
      </c>
      <c r="H3535" t="n">
        <v>10.9</v>
      </c>
    </row>
    <row r="3536">
      <c r="A3536" t="inlineStr">
        <is>
          <t>2016-W10-2016-PEPSALFA-Y23987</t>
        </is>
      </c>
      <c r="B3536" t="n">
        <v>2016</v>
      </c>
      <c r="C3536" t="n">
        <v>10</v>
      </c>
      <c r="D3536" t="inlineStr">
        <is>
          <t>2016-PEPSALFA</t>
        </is>
      </c>
      <c r="E3536" t="inlineStr">
        <is>
          <t>Y23987</t>
        </is>
      </c>
      <c r="F3536" t="inlineStr">
        <is>
          <t>RB</t>
        </is>
      </c>
      <c r="G3536" t="inlineStr">
        <is>
          <t>Yes</t>
        </is>
      </c>
      <c r="H3536" t="n">
        <v>27.9</v>
      </c>
    </row>
    <row r="3537">
      <c r="A3537" t="inlineStr">
        <is>
          <t>2016-W10-2016-PEPSALFA-Y26708</t>
        </is>
      </c>
      <c r="B3537" t="n">
        <v>2016</v>
      </c>
      <c r="C3537" t="n">
        <v>10</v>
      </c>
      <c r="D3537" t="inlineStr">
        <is>
          <t>2016-PEPSALFA</t>
        </is>
      </c>
      <c r="E3537" t="inlineStr">
        <is>
          <t>Y26708</t>
        </is>
      </c>
      <c r="F3537" t="inlineStr">
        <is>
          <t>TE</t>
        </is>
      </c>
      <c r="G3537" t="inlineStr">
        <is>
          <t>Yes</t>
        </is>
      </c>
      <c r="H3537" t="n">
        <v>4.1</v>
      </c>
    </row>
    <row r="3538">
      <c r="A3538" t="inlineStr">
        <is>
          <t>2016-W10-2016-PEPSALFA-Y24851</t>
        </is>
      </c>
      <c r="B3538" t="n">
        <v>2016</v>
      </c>
      <c r="C3538" t="n">
        <v>10</v>
      </c>
      <c r="D3538" t="inlineStr">
        <is>
          <t>2016-PEPSALFA</t>
        </is>
      </c>
      <c r="E3538" t="inlineStr">
        <is>
          <t>Y24851</t>
        </is>
      </c>
      <c r="F3538" t="inlineStr">
        <is>
          <t>W/R/T FLEX</t>
        </is>
      </c>
      <c r="G3538" t="inlineStr">
        <is>
          <t>Yes</t>
        </is>
      </c>
      <c r="H3538" t="n">
        <v>3.1</v>
      </c>
    </row>
    <row r="3539">
      <c r="A3539" t="inlineStr">
        <is>
          <t>2016-W10-2016-PEPSALFA-Y8447</t>
        </is>
      </c>
      <c r="B3539" t="n">
        <v>2016</v>
      </c>
      <c r="C3539" t="n">
        <v>10</v>
      </c>
      <c r="D3539" t="inlineStr">
        <is>
          <t>2016-PEPSALFA</t>
        </is>
      </c>
      <c r="E3539" t="inlineStr">
        <is>
          <t>Y8447</t>
        </is>
      </c>
      <c r="F3539" t="inlineStr">
        <is>
          <t>K</t>
        </is>
      </c>
      <c r="G3539" t="inlineStr">
        <is>
          <t>Yes</t>
        </is>
      </c>
      <c r="H3539" t="n">
        <v>7</v>
      </c>
    </row>
    <row r="3540">
      <c r="A3540" t="inlineStr">
        <is>
          <t>2016-W10-2016-PEPSALFA-Y-DEF:minnesota</t>
        </is>
      </c>
      <c r="B3540" t="n">
        <v>2016</v>
      </c>
      <c r="C3540" t="n">
        <v>10</v>
      </c>
      <c r="D3540" t="inlineStr">
        <is>
          <t>2016-PEPSALFA</t>
        </is>
      </c>
      <c r="E3540" t="inlineStr">
        <is>
          <t>Y-DEF:minnesota</t>
        </is>
      </c>
      <c r="F3540" t="inlineStr">
        <is>
          <t>DST</t>
        </is>
      </c>
      <c r="G3540" t="inlineStr">
        <is>
          <t>Yes</t>
        </is>
      </c>
      <c r="H3540" t="n">
        <v>3</v>
      </c>
    </row>
    <row r="3541">
      <c r="A3541" t="inlineStr">
        <is>
          <t>2016-W10-2016-PEPSALFA-Y24913</t>
        </is>
      </c>
      <c r="B3541" t="n">
        <v>2016</v>
      </c>
      <c r="C3541" t="n">
        <v>10</v>
      </c>
      <c r="D3541" t="inlineStr">
        <is>
          <t>2016-PEPSALFA</t>
        </is>
      </c>
      <c r="E3541" t="inlineStr">
        <is>
          <t>Y24913</t>
        </is>
      </c>
      <c r="F3541" t="inlineStr">
        <is>
          <t>BN</t>
        </is>
      </c>
      <c r="G3541" t="inlineStr">
        <is>
          <t>No</t>
        </is>
      </c>
      <c r="H3541" t="n">
        <v>14.9</v>
      </c>
    </row>
    <row r="3542">
      <c r="A3542" t="inlineStr">
        <is>
          <t>2016-W10-2016-PEPSALFA-Y28267</t>
        </is>
      </c>
      <c r="B3542" t="n">
        <v>2016</v>
      </c>
      <c r="C3542" t="n">
        <v>10</v>
      </c>
      <c r="D3542" t="inlineStr">
        <is>
          <t>2016-PEPSALFA</t>
        </is>
      </c>
      <c r="E3542" t="inlineStr">
        <is>
          <t>Y28267</t>
        </is>
      </c>
      <c r="F3542" t="inlineStr">
        <is>
          <t>BN</t>
        </is>
      </c>
      <c r="G3542" t="inlineStr">
        <is>
          <t>No</t>
        </is>
      </c>
      <c r="H3542" t="n">
        <v>14.4</v>
      </c>
    </row>
    <row r="3543">
      <c r="A3543" t="inlineStr">
        <is>
          <t>2016-W10-2016-PEPSALFA-Y9294</t>
        </is>
      </c>
      <c r="B3543" t="n">
        <v>2016</v>
      </c>
      <c r="C3543" t="n">
        <v>10</v>
      </c>
      <c r="D3543" t="inlineStr">
        <is>
          <t>2016-PEPSALFA</t>
        </is>
      </c>
      <c r="E3543" t="inlineStr">
        <is>
          <t>Y9294</t>
        </is>
      </c>
      <c r="F3543" t="inlineStr">
        <is>
          <t>BN</t>
        </is>
      </c>
      <c r="G3543" t="inlineStr">
        <is>
          <t>No</t>
        </is>
      </c>
      <c r="H3543" t="n">
        <v>10.9</v>
      </c>
    </row>
    <row r="3544">
      <c r="A3544" t="inlineStr">
        <is>
          <t>2016-W10-2016-PEPSALFA-Y9496</t>
        </is>
      </c>
      <c r="B3544" t="n">
        <v>2016</v>
      </c>
      <c r="C3544" t="n">
        <v>10</v>
      </c>
      <c r="D3544" t="inlineStr">
        <is>
          <t>2016-PEPSALFA</t>
        </is>
      </c>
      <c r="E3544" t="inlineStr">
        <is>
          <t>Y9496</t>
        </is>
      </c>
      <c r="F3544" t="inlineStr">
        <is>
          <t>BN</t>
        </is>
      </c>
      <c r="G3544" t="inlineStr">
        <is>
          <t>No</t>
        </is>
      </c>
      <c r="H3544" t="n">
        <v>7.9</v>
      </c>
    </row>
    <row r="3545">
      <c r="A3545" t="inlineStr">
        <is>
          <t>2016-W10-2016-PEPSALFA-Y25774</t>
        </is>
      </c>
      <c r="B3545" t="n">
        <v>2016</v>
      </c>
      <c r="C3545" t="n">
        <v>10</v>
      </c>
      <c r="D3545" t="inlineStr">
        <is>
          <t>2016-PEPSALFA</t>
        </is>
      </c>
      <c r="E3545" t="inlineStr">
        <is>
          <t>Y25774</t>
        </is>
      </c>
      <c r="F3545" t="inlineStr">
        <is>
          <t>BN</t>
        </is>
      </c>
      <c r="G3545" t="inlineStr">
        <is>
          <t>No</t>
        </is>
      </c>
      <c r="H3545" t="n">
        <v>0</v>
      </c>
    </row>
    <row r="3546">
      <c r="A3546" t="inlineStr">
        <is>
          <t>2016-W10-2016-PEPSALFA-Y9037</t>
        </is>
      </c>
      <c r="B3546" t="n">
        <v>2016</v>
      </c>
      <c r="C3546" t="n">
        <v>10</v>
      </c>
      <c r="D3546" t="inlineStr">
        <is>
          <t>2016-PEPSALFA</t>
        </is>
      </c>
      <c r="E3546" t="inlineStr">
        <is>
          <t>Y9037</t>
        </is>
      </c>
      <c r="F3546" t="inlineStr">
        <is>
          <t>BN</t>
        </is>
      </c>
      <c r="G3546" t="inlineStr">
        <is>
          <t>No</t>
        </is>
      </c>
      <c r="H3546" t="n">
        <v>1.4</v>
      </c>
    </row>
    <row r="3547">
      <c r="A3547" t="inlineStr">
        <is>
          <t>2016-W11-2016-JCHAPS-Y24967</t>
        </is>
      </c>
      <c r="B3547" t="n">
        <v>2016</v>
      </c>
      <c r="C3547" t="n">
        <v>11</v>
      </c>
      <c r="D3547" t="inlineStr">
        <is>
          <t>2016-JCHAPS</t>
        </is>
      </c>
      <c r="E3547" t="inlineStr">
        <is>
          <t>Y24967</t>
        </is>
      </c>
      <c r="F3547" t="inlineStr">
        <is>
          <t>QB</t>
        </is>
      </c>
      <c r="G3547" t="inlineStr">
        <is>
          <t>Yes</t>
        </is>
      </c>
      <c r="H3547" t="n">
        <v>9.539999999999999</v>
      </c>
    </row>
    <row r="3548">
      <c r="A3548" t="inlineStr">
        <is>
          <t>2016-W11-2016-JCHAPS-Y27548</t>
        </is>
      </c>
      <c r="B3548" t="n">
        <v>2016</v>
      </c>
      <c r="C3548" t="n">
        <v>11</v>
      </c>
      <c r="D3548" t="inlineStr">
        <is>
          <t>2016-JCHAPS</t>
        </is>
      </c>
      <c r="E3548" t="inlineStr">
        <is>
          <t>Y27548</t>
        </is>
      </c>
      <c r="F3548" t="inlineStr">
        <is>
          <t>WR</t>
        </is>
      </c>
      <c r="G3548" t="inlineStr">
        <is>
          <t>Yes</t>
        </is>
      </c>
      <c r="H3548" t="n">
        <v>4.9</v>
      </c>
    </row>
    <row r="3549">
      <c r="A3549" t="inlineStr">
        <is>
          <t>2016-W11-2016-JCHAPS-Y25105</t>
        </is>
      </c>
      <c r="B3549" t="n">
        <v>2016</v>
      </c>
      <c r="C3549" t="n">
        <v>11</v>
      </c>
      <c r="D3549" t="inlineStr">
        <is>
          <t>2016-JCHAPS</t>
        </is>
      </c>
      <c r="E3549" t="inlineStr">
        <is>
          <t>Y25105</t>
        </is>
      </c>
      <c r="F3549" t="inlineStr">
        <is>
          <t>WR</t>
        </is>
      </c>
      <c r="G3549" t="inlineStr">
        <is>
          <t>Yes</t>
        </is>
      </c>
      <c r="H3549" t="n">
        <v>15</v>
      </c>
    </row>
    <row r="3550">
      <c r="A3550" t="inlineStr">
        <is>
          <t>2016-W11-2016-JCHAPS-Y28474</t>
        </is>
      </c>
      <c r="B3550" t="n">
        <v>2016</v>
      </c>
      <c r="C3550" t="n">
        <v>11</v>
      </c>
      <c r="D3550" t="inlineStr">
        <is>
          <t>2016-JCHAPS</t>
        </is>
      </c>
      <c r="E3550" t="inlineStr">
        <is>
          <t>Y28474</t>
        </is>
      </c>
      <c r="F3550" t="inlineStr">
        <is>
          <t>RB</t>
        </is>
      </c>
      <c r="G3550" t="inlineStr">
        <is>
          <t>Yes</t>
        </is>
      </c>
      <c r="H3550" t="n">
        <v>28</v>
      </c>
    </row>
    <row r="3551">
      <c r="A3551" t="inlineStr">
        <is>
          <t>2016-W11-2016-JCHAPS-Y7241</t>
        </is>
      </c>
      <c r="B3551" t="n">
        <v>2016</v>
      </c>
      <c r="C3551" t="n">
        <v>11</v>
      </c>
      <c r="D3551" t="inlineStr">
        <is>
          <t>2016-JCHAPS</t>
        </is>
      </c>
      <c r="E3551" t="inlineStr">
        <is>
          <t>Y7241</t>
        </is>
      </c>
      <c r="F3551" t="inlineStr">
        <is>
          <t>RB</t>
        </is>
      </c>
      <c r="G3551" t="inlineStr">
        <is>
          <t>Yes</t>
        </is>
      </c>
      <c r="H3551" t="n">
        <v>12.1</v>
      </c>
    </row>
    <row r="3552">
      <c r="A3552" t="inlineStr">
        <is>
          <t>2016-W11-2016-JCHAPS-Y27299</t>
        </is>
      </c>
      <c r="B3552" t="n">
        <v>2016</v>
      </c>
      <c r="C3552" t="n">
        <v>11</v>
      </c>
      <c r="D3552" t="inlineStr">
        <is>
          <t>2016-JCHAPS</t>
        </is>
      </c>
      <c r="E3552" t="inlineStr">
        <is>
          <t>Y27299</t>
        </is>
      </c>
      <c r="F3552" t="inlineStr">
        <is>
          <t>TE</t>
        </is>
      </c>
      <c r="G3552" t="inlineStr">
        <is>
          <t>Yes</t>
        </is>
      </c>
      <c r="H3552" t="n">
        <v>0.7</v>
      </c>
    </row>
    <row r="3553">
      <c r="A3553" t="inlineStr">
        <is>
          <t>2016-W11-2016-JCHAPS-Y27589</t>
        </is>
      </c>
      <c r="B3553" t="n">
        <v>2016</v>
      </c>
      <c r="C3553" t="n">
        <v>11</v>
      </c>
      <c r="D3553" t="inlineStr">
        <is>
          <t>2016-JCHAPS</t>
        </is>
      </c>
      <c r="E3553" t="inlineStr">
        <is>
          <t>Y27589</t>
        </is>
      </c>
      <c r="F3553" t="inlineStr">
        <is>
          <t>W/R/T FLEX</t>
        </is>
      </c>
      <c r="G3553" t="inlineStr">
        <is>
          <t>Yes</t>
        </is>
      </c>
      <c r="H3553" t="n">
        <v>7.8</v>
      </c>
    </row>
    <row r="3554">
      <c r="A3554" t="inlineStr">
        <is>
          <t>2016-W11-2016-JCHAPS-Y8565</t>
        </is>
      </c>
      <c r="B3554" t="n">
        <v>2016</v>
      </c>
      <c r="C3554" t="n">
        <v>11</v>
      </c>
      <c r="D3554" t="inlineStr">
        <is>
          <t>2016-JCHAPS</t>
        </is>
      </c>
      <c r="E3554" t="inlineStr">
        <is>
          <t>Y8565</t>
        </is>
      </c>
      <c r="F3554" t="inlineStr">
        <is>
          <t>K</t>
        </is>
      </c>
      <c r="G3554" t="inlineStr">
        <is>
          <t>Yes</t>
        </is>
      </c>
      <c r="H3554" t="n">
        <v>9</v>
      </c>
    </row>
    <row r="3555">
      <c r="A3555" t="inlineStr">
        <is>
          <t>2016-W11-2016-JCHAPS-Y-DEF:la-rams</t>
        </is>
      </c>
      <c r="B3555" t="n">
        <v>2016</v>
      </c>
      <c r="C3555" t="n">
        <v>11</v>
      </c>
      <c r="D3555" t="inlineStr">
        <is>
          <t>2016-JCHAPS</t>
        </is>
      </c>
      <c r="E3555" t="inlineStr">
        <is>
          <t>Y-DEF:la-rams</t>
        </is>
      </c>
      <c r="F3555" t="inlineStr">
        <is>
          <t>DST</t>
        </is>
      </c>
      <c r="G3555" t="inlineStr">
        <is>
          <t>Yes</t>
        </is>
      </c>
      <c r="H3555" t="n">
        <v>7</v>
      </c>
    </row>
    <row r="3556">
      <c r="A3556" t="inlineStr">
        <is>
          <t>2016-W11-2016-JCHAPS-Y27622</t>
        </is>
      </c>
      <c r="B3556" t="n">
        <v>2016</v>
      </c>
      <c r="C3556" t="n">
        <v>11</v>
      </c>
      <c r="D3556" t="inlineStr">
        <is>
          <t>2016-JCHAPS</t>
        </is>
      </c>
      <c r="E3556" t="inlineStr">
        <is>
          <t>Y27622</t>
        </is>
      </c>
      <c r="F3556" t="inlineStr">
        <is>
          <t>BN</t>
        </is>
      </c>
      <c r="G3556" t="inlineStr">
        <is>
          <t>No</t>
        </is>
      </c>
      <c r="H3556" t="n">
        <v>11.3</v>
      </c>
    </row>
    <row r="3557">
      <c r="A3557" t="inlineStr">
        <is>
          <t>2016-W11-2016-JCHAPS-Y25681</t>
        </is>
      </c>
      <c r="B3557" t="n">
        <v>2016</v>
      </c>
      <c r="C3557" t="n">
        <v>11</v>
      </c>
      <c r="D3557" t="inlineStr">
        <is>
          <t>2016-JCHAPS</t>
        </is>
      </c>
      <c r="E3557" t="inlineStr">
        <is>
          <t>Y25681</t>
        </is>
      </c>
      <c r="F3557" t="inlineStr">
        <is>
          <t>BN</t>
        </is>
      </c>
      <c r="G3557" t="inlineStr">
        <is>
          <t>No</t>
        </is>
      </c>
      <c r="H3557" t="n">
        <v>9.699999999999999</v>
      </c>
    </row>
    <row r="3558">
      <c r="A3558" t="inlineStr">
        <is>
          <t>2016-W11-2016-JCHAPS-Y27618</t>
        </is>
      </c>
      <c r="B3558" t="n">
        <v>2016</v>
      </c>
      <c r="C3558" t="n">
        <v>11</v>
      </c>
      <c r="D3558" t="inlineStr">
        <is>
          <t>2016-JCHAPS</t>
        </is>
      </c>
      <c r="E3558" t="inlineStr">
        <is>
          <t>Y27618</t>
        </is>
      </c>
      <c r="F3558" t="inlineStr">
        <is>
          <t>BN</t>
        </is>
      </c>
      <c r="G3558" t="inlineStr">
        <is>
          <t>No</t>
        </is>
      </c>
      <c r="H3558" t="n">
        <v>9.699999999999999</v>
      </c>
    </row>
    <row r="3559">
      <c r="A3559" t="inlineStr">
        <is>
          <t>2016-W11-2016-JCHAPS-Y29324</t>
        </is>
      </c>
      <c r="B3559" t="n">
        <v>2016</v>
      </c>
      <c r="C3559" t="n">
        <v>11</v>
      </c>
      <c r="D3559" t="inlineStr">
        <is>
          <t>2016-JCHAPS</t>
        </is>
      </c>
      <c r="E3559" t="inlineStr">
        <is>
          <t>Y29324</t>
        </is>
      </c>
      <c r="F3559" t="inlineStr">
        <is>
          <t>BN</t>
        </is>
      </c>
      <c r="G3559" t="inlineStr">
        <is>
          <t>No</t>
        </is>
      </c>
      <c r="H3559" t="n">
        <v>14.1</v>
      </c>
    </row>
    <row r="3560">
      <c r="A3560" t="inlineStr">
        <is>
          <t>2016-W11-2016-JCHAPS-Y26685</t>
        </is>
      </c>
      <c r="B3560" t="n">
        <v>2016</v>
      </c>
      <c r="C3560" t="n">
        <v>11</v>
      </c>
      <c r="D3560" t="inlineStr">
        <is>
          <t>2016-JCHAPS</t>
        </is>
      </c>
      <c r="E3560" t="inlineStr">
        <is>
          <t>Y26685</t>
        </is>
      </c>
      <c r="F3560" t="inlineStr">
        <is>
          <t>BN</t>
        </is>
      </c>
      <c r="G3560" t="inlineStr">
        <is>
          <t>No</t>
        </is>
      </c>
      <c r="H3560" t="n">
        <v>0</v>
      </c>
    </row>
    <row r="3561">
      <c r="A3561" t="inlineStr">
        <is>
          <t>2016-W11-2016-JCHAPS-Y6243</t>
        </is>
      </c>
      <c r="B3561" t="n">
        <v>2016</v>
      </c>
      <c r="C3561" t="n">
        <v>11</v>
      </c>
      <c r="D3561" t="inlineStr">
        <is>
          <t>2016-JCHAPS</t>
        </is>
      </c>
      <c r="E3561" t="inlineStr">
        <is>
          <t>Y6243</t>
        </is>
      </c>
      <c r="F3561" t="inlineStr">
        <is>
          <t>BN</t>
        </is>
      </c>
      <c r="G3561" t="inlineStr">
        <is>
          <t>No</t>
        </is>
      </c>
      <c r="H3561" t="n">
        <v>0</v>
      </c>
    </row>
    <row r="3562">
      <c r="A3562" t="inlineStr">
        <is>
          <t>2016-W11-2016-ISAROD-Y24788</t>
        </is>
      </c>
      <c r="B3562" t="n">
        <v>2016</v>
      </c>
      <c r="C3562" t="n">
        <v>11</v>
      </c>
      <c r="D3562" t="inlineStr">
        <is>
          <t>2016-ISAROD</t>
        </is>
      </c>
      <c r="E3562" t="inlineStr">
        <is>
          <t>Y24788</t>
        </is>
      </c>
      <c r="F3562" t="inlineStr">
        <is>
          <t>QB</t>
        </is>
      </c>
      <c r="G3562" t="inlineStr">
        <is>
          <t>Yes</t>
        </is>
      </c>
      <c r="H3562" t="n">
        <v>18.38</v>
      </c>
    </row>
    <row r="3563">
      <c r="A3563" t="inlineStr">
        <is>
          <t>2016-W11-2016-ISAROD-Y29281</t>
        </is>
      </c>
      <c r="B3563" t="n">
        <v>2016</v>
      </c>
      <c r="C3563" t="n">
        <v>11</v>
      </c>
      <c r="D3563" t="inlineStr">
        <is>
          <t>2016-ISAROD</t>
        </is>
      </c>
      <c r="E3563" t="inlineStr">
        <is>
          <t>Y29281</t>
        </is>
      </c>
      <c r="F3563" t="inlineStr">
        <is>
          <t>WR</t>
        </is>
      </c>
      <c r="G3563" t="inlineStr">
        <is>
          <t>Yes</t>
        </is>
      </c>
      <c r="H3563" t="n">
        <v>6.8</v>
      </c>
    </row>
    <row r="3564">
      <c r="A3564" t="inlineStr">
        <is>
          <t>2016-W11-2016-ISAROD-Y25876</t>
        </is>
      </c>
      <c r="B3564" t="n">
        <v>2016</v>
      </c>
      <c r="C3564" t="n">
        <v>11</v>
      </c>
      <c r="D3564" t="inlineStr">
        <is>
          <t>2016-ISAROD</t>
        </is>
      </c>
      <c r="E3564" t="inlineStr">
        <is>
          <t>Y25876</t>
        </is>
      </c>
      <c r="F3564" t="inlineStr">
        <is>
          <t>WR</t>
        </is>
      </c>
      <c r="G3564" t="inlineStr">
        <is>
          <t>Yes</t>
        </is>
      </c>
      <c r="H3564" t="n">
        <v>1.5</v>
      </c>
    </row>
    <row r="3565">
      <c r="A3565" t="inlineStr">
        <is>
          <t>2016-W11-2016-ISAROD-Y28398</t>
        </is>
      </c>
      <c r="B3565" t="n">
        <v>2016</v>
      </c>
      <c r="C3565" t="n">
        <v>11</v>
      </c>
      <c r="D3565" t="inlineStr">
        <is>
          <t>2016-ISAROD</t>
        </is>
      </c>
      <c r="E3565" t="inlineStr">
        <is>
          <t>Y28398</t>
        </is>
      </c>
      <c r="F3565" t="inlineStr">
        <is>
          <t>RB</t>
        </is>
      </c>
      <c r="G3565" t="inlineStr">
        <is>
          <t>Yes</t>
        </is>
      </c>
      <c r="H3565" t="n">
        <v>13.6</v>
      </c>
    </row>
    <row r="3566">
      <c r="A3566" t="inlineStr">
        <is>
          <t>2016-W11-2016-ISAROD-Y24815</t>
        </is>
      </c>
      <c r="B3566" t="n">
        <v>2016</v>
      </c>
      <c r="C3566" t="n">
        <v>11</v>
      </c>
      <c r="D3566" t="inlineStr">
        <is>
          <t>2016-ISAROD</t>
        </is>
      </c>
      <c r="E3566" t="inlineStr">
        <is>
          <t>Y24815</t>
        </is>
      </c>
      <c r="F3566" t="inlineStr">
        <is>
          <t>RB</t>
        </is>
      </c>
      <c r="G3566" t="inlineStr">
        <is>
          <t>Yes</t>
        </is>
      </c>
      <c r="H3566" t="n">
        <v>7.5</v>
      </c>
    </row>
    <row r="3567">
      <c r="A3567" t="inlineStr">
        <is>
          <t>2016-W11-2016-ISAROD-Y7924</t>
        </is>
      </c>
      <c r="B3567" t="n">
        <v>2016</v>
      </c>
      <c r="C3567" t="n">
        <v>11</v>
      </c>
      <c r="D3567" t="inlineStr">
        <is>
          <t>2016-ISAROD</t>
        </is>
      </c>
      <c r="E3567" t="inlineStr">
        <is>
          <t>Y7924</t>
        </is>
      </c>
      <c r="F3567" t="inlineStr">
        <is>
          <t>TE</t>
        </is>
      </c>
      <c r="G3567" t="inlineStr">
        <is>
          <t>Yes</t>
        </is>
      </c>
      <c r="H3567" t="n">
        <v>3.6</v>
      </c>
    </row>
    <row r="3568">
      <c r="A3568" t="inlineStr">
        <is>
          <t>2016-W11-2016-ISAROD-Y26664</t>
        </is>
      </c>
      <c r="B3568" t="n">
        <v>2016</v>
      </c>
      <c r="C3568" t="n">
        <v>11</v>
      </c>
      <c r="D3568" t="inlineStr">
        <is>
          <t>2016-ISAROD</t>
        </is>
      </c>
      <c r="E3568" t="inlineStr">
        <is>
          <t>Y26664</t>
        </is>
      </c>
      <c r="F3568" t="inlineStr">
        <is>
          <t>W/R/T FLEX</t>
        </is>
      </c>
      <c r="G3568" t="inlineStr">
        <is>
          <t>Yes</t>
        </is>
      </c>
      <c r="H3568" t="n">
        <v>4.1</v>
      </c>
    </row>
    <row r="3569">
      <c r="A3569" t="inlineStr">
        <is>
          <t>2016-W11-2016-ISAROD-Y26534</t>
        </is>
      </c>
      <c r="B3569" t="n">
        <v>2016</v>
      </c>
      <c r="C3569" t="n">
        <v>11</v>
      </c>
      <c r="D3569" t="inlineStr">
        <is>
          <t>2016-ISAROD</t>
        </is>
      </c>
      <c r="E3569" t="inlineStr">
        <is>
          <t>Y26534</t>
        </is>
      </c>
      <c r="F3569" t="inlineStr">
        <is>
          <t>K</t>
        </is>
      </c>
      <c r="G3569" t="inlineStr">
        <is>
          <t>Yes</t>
        </is>
      </c>
      <c r="H3569" t="n">
        <v>6</v>
      </c>
    </row>
    <row r="3570">
      <c r="A3570" t="inlineStr">
        <is>
          <t>2016-W11-2016-ISAROD-Y-DEF:ny-giants</t>
        </is>
      </c>
      <c r="B3570" t="n">
        <v>2016</v>
      </c>
      <c r="C3570" t="n">
        <v>11</v>
      </c>
      <c r="D3570" t="inlineStr">
        <is>
          <t>2016-ISAROD</t>
        </is>
      </c>
      <c r="E3570" t="inlineStr">
        <is>
          <t>Y-DEF:ny-giants</t>
        </is>
      </c>
      <c r="F3570" t="inlineStr">
        <is>
          <t>DST</t>
        </is>
      </c>
      <c r="G3570" t="inlineStr">
        <is>
          <t>Yes</t>
        </is>
      </c>
      <c r="H3570" t="n">
        <v>7</v>
      </c>
    </row>
    <row r="3571">
      <c r="A3571" t="inlineStr">
        <is>
          <t>2016-W11-2016-ISAROD-Y24400</t>
        </is>
      </c>
      <c r="B3571" t="n">
        <v>2016</v>
      </c>
      <c r="C3571" t="n">
        <v>11</v>
      </c>
      <c r="D3571" t="inlineStr">
        <is>
          <t>2016-ISAROD</t>
        </is>
      </c>
      <c r="E3571" t="inlineStr">
        <is>
          <t>Y24400</t>
        </is>
      </c>
      <c r="F3571" t="inlineStr">
        <is>
          <t>BN</t>
        </is>
      </c>
      <c r="G3571" t="inlineStr">
        <is>
          <t>No</t>
        </is>
      </c>
      <c r="H3571" t="n">
        <v>9.4</v>
      </c>
    </row>
    <row r="3572">
      <c r="A3572" t="inlineStr">
        <is>
          <t>2016-W11-2016-ISAROD-Y24830</t>
        </is>
      </c>
      <c r="B3572" t="n">
        <v>2016</v>
      </c>
      <c r="C3572" t="n">
        <v>11</v>
      </c>
      <c r="D3572" t="inlineStr">
        <is>
          <t>2016-ISAROD</t>
        </is>
      </c>
      <c r="E3572" t="inlineStr">
        <is>
          <t>Y24830</t>
        </is>
      </c>
      <c r="F3572" t="inlineStr">
        <is>
          <t>BN</t>
        </is>
      </c>
      <c r="G3572" t="inlineStr">
        <is>
          <t>No</t>
        </is>
      </c>
      <c r="H3572" t="n">
        <v>1.2</v>
      </c>
    </row>
    <row r="3573">
      <c r="A3573" t="inlineStr">
        <is>
          <t>2016-W11-2016-ISAROD-Y29383</t>
        </is>
      </c>
      <c r="B3573" t="n">
        <v>2016</v>
      </c>
      <c r="C3573" t="n">
        <v>11</v>
      </c>
      <c r="D3573" t="inlineStr">
        <is>
          <t>2016-ISAROD</t>
        </is>
      </c>
      <c r="E3573" t="inlineStr">
        <is>
          <t>Y29383</t>
        </is>
      </c>
      <c r="F3573" t="inlineStr">
        <is>
          <t>BN</t>
        </is>
      </c>
      <c r="G3573" t="inlineStr">
        <is>
          <t>No</t>
        </is>
      </c>
      <c r="H3573" t="n">
        <v>3.5</v>
      </c>
    </row>
    <row r="3574">
      <c r="A3574" t="inlineStr">
        <is>
          <t>2016-W11-2016-ISAROD-Y27874</t>
        </is>
      </c>
      <c r="B3574" t="n">
        <v>2016</v>
      </c>
      <c r="C3574" t="n">
        <v>11</v>
      </c>
      <c r="D3574" t="inlineStr">
        <is>
          <t>2016-ISAROD</t>
        </is>
      </c>
      <c r="E3574" t="inlineStr">
        <is>
          <t>Y27874</t>
        </is>
      </c>
      <c r="F3574" t="inlineStr">
        <is>
          <t>BN</t>
        </is>
      </c>
      <c r="G3574" t="inlineStr">
        <is>
          <t>No</t>
        </is>
      </c>
      <c r="H3574" t="n">
        <v>0.9</v>
      </c>
    </row>
    <row r="3575">
      <c r="A3575" t="inlineStr">
        <is>
          <t>2016-W11-2016-ISAROD-Y29255</t>
        </is>
      </c>
      <c r="B3575" t="n">
        <v>2016</v>
      </c>
      <c r="C3575" t="n">
        <v>11</v>
      </c>
      <c r="D3575" t="inlineStr">
        <is>
          <t>2016-ISAROD</t>
        </is>
      </c>
      <c r="E3575" t="inlineStr">
        <is>
          <t>Y29255</t>
        </is>
      </c>
      <c r="F3575" t="inlineStr">
        <is>
          <t>BN</t>
        </is>
      </c>
      <c r="G3575" t="inlineStr">
        <is>
          <t>No</t>
        </is>
      </c>
      <c r="H3575" t="n">
        <v>1.7</v>
      </c>
    </row>
    <row r="3576">
      <c r="A3576" t="inlineStr">
        <is>
          <t>2016-W11-2016-ISAROD-Y25810</t>
        </is>
      </c>
      <c r="B3576" t="n">
        <v>2016</v>
      </c>
      <c r="C3576" t="n">
        <v>11</v>
      </c>
      <c r="D3576" t="inlineStr">
        <is>
          <t>2016-ISAROD</t>
        </is>
      </c>
      <c r="E3576" t="inlineStr">
        <is>
          <t>Y25810</t>
        </is>
      </c>
      <c r="F3576" t="inlineStr">
        <is>
          <t>BN</t>
        </is>
      </c>
      <c r="G3576" t="inlineStr">
        <is>
          <t>No</t>
        </is>
      </c>
      <c r="H3576" t="n">
        <v>0</v>
      </c>
    </row>
    <row r="3577">
      <c r="A3577" t="inlineStr">
        <is>
          <t>2016-W11-2016-LDV-Y6760</t>
        </is>
      </c>
      <c r="B3577" t="n">
        <v>2016</v>
      </c>
      <c r="C3577" t="n">
        <v>11</v>
      </c>
      <c r="D3577" t="inlineStr">
        <is>
          <t>2016-LDV</t>
        </is>
      </c>
      <c r="E3577" t="inlineStr">
        <is>
          <t>Y6760</t>
        </is>
      </c>
      <c r="F3577" t="inlineStr">
        <is>
          <t>QB</t>
        </is>
      </c>
      <c r="G3577" t="inlineStr">
        <is>
          <t>Yes</t>
        </is>
      </c>
      <c r="H3577" t="n">
        <v>17.18</v>
      </c>
    </row>
    <row r="3578">
      <c r="A3578" t="inlineStr">
        <is>
          <t>2016-W11-2016-LDV-Y29274</t>
        </is>
      </c>
      <c r="B3578" t="n">
        <v>2016</v>
      </c>
      <c r="C3578" t="n">
        <v>11</v>
      </c>
      <c r="D3578" t="inlineStr">
        <is>
          <t>2016-LDV</t>
        </is>
      </c>
      <c r="E3578" t="inlineStr">
        <is>
          <t>Y29274</t>
        </is>
      </c>
      <c r="F3578" t="inlineStr">
        <is>
          <t>WR</t>
        </is>
      </c>
      <c r="G3578" t="inlineStr">
        <is>
          <t>Yes</t>
        </is>
      </c>
      <c r="H3578" t="n">
        <v>11</v>
      </c>
    </row>
    <row r="3579">
      <c r="A3579" t="inlineStr">
        <is>
          <t>2016-W11-2016-LDV-Y28493</t>
        </is>
      </c>
      <c r="B3579" t="n">
        <v>2016</v>
      </c>
      <c r="C3579" t="n">
        <v>11</v>
      </c>
      <c r="D3579" t="inlineStr">
        <is>
          <t>2016-LDV</t>
        </is>
      </c>
      <c r="E3579" t="inlineStr">
        <is>
          <t>Y28493</t>
        </is>
      </c>
      <c r="F3579" t="inlineStr">
        <is>
          <t>WR</t>
        </is>
      </c>
      <c r="G3579" t="inlineStr">
        <is>
          <t>Yes</t>
        </is>
      </c>
      <c r="H3579" t="n">
        <v>16.2</v>
      </c>
    </row>
    <row r="3580">
      <c r="A3580" t="inlineStr">
        <is>
          <t>2016-W11-2016-LDV-Y9317</t>
        </is>
      </c>
      <c r="B3580" t="n">
        <v>2016</v>
      </c>
      <c r="C3580" t="n">
        <v>11</v>
      </c>
      <c r="D3580" t="inlineStr">
        <is>
          <t>2016-LDV</t>
        </is>
      </c>
      <c r="E3580" t="inlineStr">
        <is>
          <t>Y9317</t>
        </is>
      </c>
      <c r="F3580" t="inlineStr">
        <is>
          <t>RB</t>
        </is>
      </c>
      <c r="G3580" t="inlineStr">
        <is>
          <t>Yes</t>
        </is>
      </c>
      <c r="H3580" t="n">
        <v>10.5</v>
      </c>
    </row>
    <row r="3581">
      <c r="A3581" t="inlineStr">
        <is>
          <t>2016-W11-2016-LDV-Y27658</t>
        </is>
      </c>
      <c r="B3581" t="n">
        <v>2016</v>
      </c>
      <c r="C3581" t="n">
        <v>11</v>
      </c>
      <c r="D3581" t="inlineStr">
        <is>
          <t>2016-LDV</t>
        </is>
      </c>
      <c r="E3581" t="inlineStr">
        <is>
          <t>Y27658</t>
        </is>
      </c>
      <c r="F3581" t="inlineStr">
        <is>
          <t>RB</t>
        </is>
      </c>
      <c r="G3581" t="inlineStr">
        <is>
          <t>Yes</t>
        </is>
      </c>
      <c r="H3581" t="n">
        <v>12.3</v>
      </c>
    </row>
    <row r="3582">
      <c r="A3582" t="inlineStr">
        <is>
          <t>2016-W11-2016-LDV-Y26644</t>
        </is>
      </c>
      <c r="B3582" t="n">
        <v>2016</v>
      </c>
      <c r="C3582" t="n">
        <v>11</v>
      </c>
      <c r="D3582" t="inlineStr">
        <is>
          <t>2016-LDV</t>
        </is>
      </c>
      <c r="E3582" t="inlineStr">
        <is>
          <t>Y26644</t>
        </is>
      </c>
      <c r="F3582" t="inlineStr">
        <is>
          <t>TE</t>
        </is>
      </c>
      <c r="G3582" t="inlineStr">
        <is>
          <t>Yes</t>
        </is>
      </c>
      <c r="H3582" t="n">
        <v>3.7</v>
      </c>
    </row>
    <row r="3583">
      <c r="A3583" t="inlineStr">
        <is>
          <t>2016-W11-2016-LDV-Y24791</t>
        </is>
      </c>
      <c r="B3583" t="n">
        <v>2016</v>
      </c>
      <c r="C3583" t="n">
        <v>11</v>
      </c>
      <c r="D3583" t="inlineStr">
        <is>
          <t>2016-LDV</t>
        </is>
      </c>
      <c r="E3583" t="inlineStr">
        <is>
          <t>Y24791</t>
        </is>
      </c>
      <c r="F3583" t="inlineStr">
        <is>
          <t>W/R/T FLEX</t>
        </is>
      </c>
      <c r="G3583" t="inlineStr">
        <is>
          <t>Yes</t>
        </is>
      </c>
      <c r="H3583" t="n">
        <v>0</v>
      </c>
    </row>
    <row r="3584">
      <c r="A3584" t="inlineStr">
        <is>
          <t>2016-W11-2016-LDV-Y28227</t>
        </is>
      </c>
      <c r="B3584" t="n">
        <v>2016</v>
      </c>
      <c r="C3584" t="n">
        <v>11</v>
      </c>
      <c r="D3584" t="inlineStr">
        <is>
          <t>2016-LDV</t>
        </is>
      </c>
      <c r="E3584" t="inlineStr">
        <is>
          <t>Y28227</t>
        </is>
      </c>
      <c r="F3584" t="inlineStr">
        <is>
          <t>K</t>
        </is>
      </c>
      <c r="G3584" t="inlineStr">
        <is>
          <t>Yes</t>
        </is>
      </c>
      <c r="H3584" t="n">
        <v>5</v>
      </c>
    </row>
    <row r="3585">
      <c r="A3585" t="inlineStr">
        <is>
          <t>2016-W11-2016-LDV-Y-DEF:miami</t>
        </is>
      </c>
      <c r="B3585" t="n">
        <v>2016</v>
      </c>
      <c r="C3585" t="n">
        <v>11</v>
      </c>
      <c r="D3585" t="inlineStr">
        <is>
          <t>2016-LDV</t>
        </is>
      </c>
      <c r="E3585" t="inlineStr">
        <is>
          <t>Y-DEF:miami</t>
        </is>
      </c>
      <c r="F3585" t="inlineStr">
        <is>
          <t>DST</t>
        </is>
      </c>
      <c r="G3585" t="inlineStr">
        <is>
          <t>Yes</t>
        </is>
      </c>
      <c r="H3585" t="n">
        <v>7</v>
      </c>
    </row>
    <row r="3586">
      <c r="A3586" t="inlineStr">
        <is>
          <t>2016-W11-2016-LDV-Y7306</t>
        </is>
      </c>
      <c r="B3586" t="n">
        <v>2016</v>
      </c>
      <c r="C3586" t="n">
        <v>11</v>
      </c>
      <c r="D3586" t="inlineStr">
        <is>
          <t>2016-LDV</t>
        </is>
      </c>
      <c r="E3586" t="inlineStr">
        <is>
          <t>Y7306</t>
        </is>
      </c>
      <c r="F3586" t="inlineStr">
        <is>
          <t>BN</t>
        </is>
      </c>
      <c r="G3586" t="inlineStr">
        <is>
          <t>No</t>
        </is>
      </c>
      <c r="H3586" t="n">
        <v>2.1</v>
      </c>
    </row>
    <row r="3587">
      <c r="A3587" t="inlineStr">
        <is>
          <t>2016-W11-2016-LDV-Y24057</t>
        </is>
      </c>
      <c r="B3587" t="n">
        <v>2016</v>
      </c>
      <c r="C3587" t="n">
        <v>11</v>
      </c>
      <c r="D3587" t="inlineStr">
        <is>
          <t>2016-LDV</t>
        </is>
      </c>
      <c r="E3587" t="inlineStr">
        <is>
          <t>Y24057</t>
        </is>
      </c>
      <c r="F3587" t="inlineStr">
        <is>
          <t>BN</t>
        </is>
      </c>
      <c r="G3587" t="inlineStr">
        <is>
          <t>No</t>
        </is>
      </c>
      <c r="H3587" t="n">
        <v>0</v>
      </c>
    </row>
    <row r="3588">
      <c r="A3588" t="inlineStr">
        <is>
          <t>2016-W11-2016-LDV-Y29369</t>
        </is>
      </c>
      <c r="B3588" t="n">
        <v>2016</v>
      </c>
      <c r="C3588" t="n">
        <v>11</v>
      </c>
      <c r="D3588" t="inlineStr">
        <is>
          <t>2016-LDV</t>
        </is>
      </c>
      <c r="E3588" t="inlineStr">
        <is>
          <t>Y29369</t>
        </is>
      </c>
      <c r="F3588" t="inlineStr">
        <is>
          <t>BN</t>
        </is>
      </c>
      <c r="G3588" t="inlineStr">
        <is>
          <t>No</t>
        </is>
      </c>
      <c r="H3588" t="n">
        <v>25.64</v>
      </c>
    </row>
    <row r="3589">
      <c r="A3589" t="inlineStr">
        <is>
          <t>2016-W11-2016-LDV-Y26060</t>
        </is>
      </c>
      <c r="B3589" t="n">
        <v>2016</v>
      </c>
      <c r="C3589" t="n">
        <v>11</v>
      </c>
      <c r="D3589" t="inlineStr">
        <is>
          <t>2016-LDV</t>
        </is>
      </c>
      <c r="E3589" t="inlineStr">
        <is>
          <t>Y26060</t>
        </is>
      </c>
      <c r="F3589" t="inlineStr">
        <is>
          <t>BN</t>
        </is>
      </c>
      <c r="G3589" t="inlineStr">
        <is>
          <t>No</t>
        </is>
      </c>
      <c r="H3589" t="n">
        <v>11.9</v>
      </c>
    </row>
    <row r="3590">
      <c r="A3590" t="inlineStr">
        <is>
          <t>2016-W11-2016-LDV-Y27120</t>
        </is>
      </c>
      <c r="B3590" t="n">
        <v>2016</v>
      </c>
      <c r="C3590" t="n">
        <v>11</v>
      </c>
      <c r="D3590" t="inlineStr">
        <is>
          <t>2016-LDV</t>
        </is>
      </c>
      <c r="E3590" t="inlineStr">
        <is>
          <t>Y27120</t>
        </is>
      </c>
      <c r="F3590" t="inlineStr">
        <is>
          <t>BN</t>
        </is>
      </c>
      <c r="G3590" t="inlineStr">
        <is>
          <t>No</t>
        </is>
      </c>
      <c r="H3590" t="n">
        <v>0</v>
      </c>
    </row>
    <row r="3591">
      <c r="A3591" t="inlineStr">
        <is>
          <t>2016-W11-2016-LDV-Y-DEF:denver</t>
        </is>
      </c>
      <c r="B3591" t="n">
        <v>2016</v>
      </c>
      <c r="C3591" t="n">
        <v>11</v>
      </c>
      <c r="D3591" t="inlineStr">
        <is>
          <t>2016-LDV</t>
        </is>
      </c>
      <c r="E3591" t="inlineStr">
        <is>
          <t>Y-DEF:denver</t>
        </is>
      </c>
      <c r="F3591" t="inlineStr">
        <is>
          <t>BN</t>
        </is>
      </c>
      <c r="G3591" t="inlineStr">
        <is>
          <t>No</t>
        </is>
      </c>
      <c r="H3591" t="n">
        <v>0</v>
      </c>
    </row>
    <row r="3592">
      <c r="A3592" t="inlineStr">
        <is>
          <t>2016-W11-2016-PACO-Y27564</t>
        </is>
      </c>
      <c r="B3592" t="n">
        <v>2016</v>
      </c>
      <c r="C3592" t="n">
        <v>11</v>
      </c>
      <c r="D3592" t="inlineStr">
        <is>
          <t>2016-PACO</t>
        </is>
      </c>
      <c r="E3592" t="inlineStr">
        <is>
          <t>Y27564</t>
        </is>
      </c>
      <c r="F3592" t="inlineStr">
        <is>
          <t>QB</t>
        </is>
      </c>
      <c r="G3592" t="inlineStr">
        <is>
          <t>Yes</t>
        </is>
      </c>
      <c r="H3592" t="n">
        <v>28.6</v>
      </c>
    </row>
    <row r="3593">
      <c r="A3593" t="inlineStr">
        <is>
          <t>2016-W11-2016-PACO-Y25802</t>
        </is>
      </c>
      <c r="B3593" t="n">
        <v>2016</v>
      </c>
      <c r="C3593" t="n">
        <v>11</v>
      </c>
      <c r="D3593" t="inlineStr">
        <is>
          <t>2016-PACO</t>
        </is>
      </c>
      <c r="E3593" t="inlineStr">
        <is>
          <t>Y25802</t>
        </is>
      </c>
      <c r="F3593" t="inlineStr">
        <is>
          <t>WR</t>
        </is>
      </c>
      <c r="G3593" t="inlineStr">
        <is>
          <t>Yes</t>
        </is>
      </c>
      <c r="H3593" t="n">
        <v>15.7</v>
      </c>
    </row>
    <row r="3594">
      <c r="A3594" t="inlineStr">
        <is>
          <t>2016-W11-2016-PACO-Y28026</t>
        </is>
      </c>
      <c r="B3594" t="n">
        <v>2016</v>
      </c>
      <c r="C3594" t="n">
        <v>11</v>
      </c>
      <c r="D3594" t="inlineStr">
        <is>
          <t>2016-PACO</t>
        </is>
      </c>
      <c r="E3594" t="inlineStr">
        <is>
          <t>Y28026</t>
        </is>
      </c>
      <c r="F3594" t="inlineStr">
        <is>
          <t>WR</t>
        </is>
      </c>
      <c r="G3594" t="inlineStr">
        <is>
          <t>Yes</t>
        </is>
      </c>
      <c r="H3594" t="n">
        <v>3.3</v>
      </c>
    </row>
    <row r="3595">
      <c r="A3595" t="inlineStr">
        <is>
          <t>2016-W11-2016-PACO-Y27585</t>
        </is>
      </c>
      <c r="B3595" t="n">
        <v>2016</v>
      </c>
      <c r="C3595" t="n">
        <v>11</v>
      </c>
      <c r="D3595" t="inlineStr">
        <is>
          <t>2016-PACO</t>
        </is>
      </c>
      <c r="E3595" t="inlineStr">
        <is>
          <t>Y27585</t>
        </is>
      </c>
      <c r="F3595" t="inlineStr">
        <is>
          <t>RB</t>
        </is>
      </c>
      <c r="G3595" t="inlineStr">
        <is>
          <t>Yes</t>
        </is>
      </c>
      <c r="H3595" t="n">
        <v>11</v>
      </c>
    </row>
    <row r="3596">
      <c r="A3596" t="inlineStr">
        <is>
          <t>2016-W11-2016-PACO-Y26804</t>
        </is>
      </c>
      <c r="B3596" t="n">
        <v>2016</v>
      </c>
      <c r="C3596" t="n">
        <v>11</v>
      </c>
      <c r="D3596" t="inlineStr">
        <is>
          <t>2016-PACO</t>
        </is>
      </c>
      <c r="E3596" t="inlineStr">
        <is>
          <t>Y26804</t>
        </is>
      </c>
      <c r="F3596" t="inlineStr">
        <is>
          <t>RB</t>
        </is>
      </c>
      <c r="G3596" t="inlineStr">
        <is>
          <t>Yes</t>
        </is>
      </c>
      <c r="H3596" t="n">
        <v>9.199999999999999</v>
      </c>
    </row>
    <row r="3597">
      <c r="A3597" t="inlineStr">
        <is>
          <t>2016-W11-2016-PACO-Y8285</t>
        </is>
      </c>
      <c r="B3597" t="n">
        <v>2016</v>
      </c>
      <c r="C3597" t="n">
        <v>11</v>
      </c>
      <c r="D3597" t="inlineStr">
        <is>
          <t>2016-PACO</t>
        </is>
      </c>
      <c r="E3597" t="inlineStr">
        <is>
          <t>Y8285</t>
        </is>
      </c>
      <c r="F3597" t="inlineStr">
        <is>
          <t>TE</t>
        </is>
      </c>
      <c r="G3597" t="inlineStr">
        <is>
          <t>Yes</t>
        </is>
      </c>
      <c r="H3597" t="n">
        <v>3.3</v>
      </c>
    </row>
    <row r="3598">
      <c r="A3598" t="inlineStr">
        <is>
          <t>2016-W11-2016-PACO-Y28534</t>
        </is>
      </c>
      <c r="B3598" t="n">
        <v>2016</v>
      </c>
      <c r="C3598" t="n">
        <v>11</v>
      </c>
      <c r="D3598" t="inlineStr">
        <is>
          <t>2016-PACO</t>
        </is>
      </c>
      <c r="E3598" t="inlineStr">
        <is>
          <t>Y28534</t>
        </is>
      </c>
      <c r="F3598" t="inlineStr">
        <is>
          <t>W/R/T FLEX</t>
        </is>
      </c>
      <c r="G3598" t="inlineStr">
        <is>
          <t>Yes</t>
        </is>
      </c>
      <c r="H3598" t="n">
        <v>3.7</v>
      </c>
    </row>
    <row r="3599">
      <c r="A3599" t="inlineStr">
        <is>
          <t>2016-W11-2016-PACO-Y7867</t>
        </is>
      </c>
      <c r="B3599" t="n">
        <v>2016</v>
      </c>
      <c r="C3599" t="n">
        <v>11</v>
      </c>
      <c r="D3599" t="inlineStr">
        <is>
          <t>2016-PACO</t>
        </is>
      </c>
      <c r="E3599" t="inlineStr">
        <is>
          <t>Y7867</t>
        </is>
      </c>
      <c r="F3599" t="inlineStr">
        <is>
          <t>K</t>
        </is>
      </c>
      <c r="G3599" t="inlineStr">
        <is>
          <t>Yes</t>
        </is>
      </c>
      <c r="H3599" t="n">
        <v>6</v>
      </c>
    </row>
    <row r="3600">
      <c r="A3600" t="inlineStr">
        <is>
          <t>2016-W11-2016-PACO-Y-DEF:buffalo</t>
        </is>
      </c>
      <c r="B3600" t="n">
        <v>2016</v>
      </c>
      <c r="C3600" t="n">
        <v>11</v>
      </c>
      <c r="D3600" t="inlineStr">
        <is>
          <t>2016-PACO</t>
        </is>
      </c>
      <c r="E3600" t="inlineStr">
        <is>
          <t>Y-DEF:buffalo</t>
        </is>
      </c>
      <c r="F3600" t="inlineStr">
        <is>
          <t>DST</t>
        </is>
      </c>
      <c r="G3600" t="inlineStr">
        <is>
          <t>Yes</t>
        </is>
      </c>
      <c r="H3600" t="n">
        <v>9</v>
      </c>
    </row>
    <row r="3601">
      <c r="A3601" t="inlineStr">
        <is>
          <t>2016-W11-2016-PACO-Y29384</t>
        </is>
      </c>
      <c r="B3601" t="n">
        <v>2016</v>
      </c>
      <c r="C3601" t="n">
        <v>11</v>
      </c>
      <c r="D3601" t="inlineStr">
        <is>
          <t>2016-PACO</t>
        </is>
      </c>
      <c r="E3601" t="inlineStr">
        <is>
          <t>Y29384</t>
        </is>
      </c>
      <c r="F3601" t="inlineStr">
        <is>
          <t>BN</t>
        </is>
      </c>
      <c r="G3601" t="inlineStr">
        <is>
          <t>No</t>
        </is>
      </c>
      <c r="H3601" t="n">
        <v>9.9</v>
      </c>
    </row>
    <row r="3602">
      <c r="A3602" t="inlineStr">
        <is>
          <t>2016-W11-2016-PACO-Y23997</t>
        </is>
      </c>
      <c r="B3602" t="n">
        <v>2016</v>
      </c>
      <c r="C3602" t="n">
        <v>11</v>
      </c>
      <c r="D3602" t="inlineStr">
        <is>
          <t>2016-PACO</t>
        </is>
      </c>
      <c r="E3602" t="inlineStr">
        <is>
          <t>Y23997</t>
        </is>
      </c>
      <c r="F3602" t="inlineStr">
        <is>
          <t>BN</t>
        </is>
      </c>
      <c r="G3602" t="inlineStr">
        <is>
          <t>No</t>
        </is>
      </c>
      <c r="H3602" t="n">
        <v>0</v>
      </c>
    </row>
    <row r="3603">
      <c r="A3603" t="inlineStr">
        <is>
          <t>2016-W11-2016-PACO-Y6762</t>
        </is>
      </c>
      <c r="B3603" t="n">
        <v>2016</v>
      </c>
      <c r="C3603" t="n">
        <v>11</v>
      </c>
      <c r="D3603" t="inlineStr">
        <is>
          <t>2016-PACO</t>
        </is>
      </c>
      <c r="E3603" t="inlineStr">
        <is>
          <t>Y6762</t>
        </is>
      </c>
      <c r="F3603" t="inlineStr">
        <is>
          <t>BN</t>
        </is>
      </c>
      <c r="G3603" t="inlineStr">
        <is>
          <t>No</t>
        </is>
      </c>
      <c r="H3603" t="n">
        <v>6.3</v>
      </c>
    </row>
    <row r="3604">
      <c r="A3604" t="inlineStr">
        <is>
          <t>2016-W11-2016-PACO-Y27624</t>
        </is>
      </c>
      <c r="B3604" t="n">
        <v>2016</v>
      </c>
      <c r="C3604" t="n">
        <v>11</v>
      </c>
      <c r="D3604" t="inlineStr">
        <is>
          <t>2016-PACO</t>
        </is>
      </c>
      <c r="E3604" t="inlineStr">
        <is>
          <t>Y27624</t>
        </is>
      </c>
      <c r="F3604" t="inlineStr">
        <is>
          <t>BN</t>
        </is>
      </c>
      <c r="G3604" t="inlineStr">
        <is>
          <t>No</t>
        </is>
      </c>
      <c r="H3604" t="n">
        <v>4.1</v>
      </c>
    </row>
    <row r="3605">
      <c r="A3605" t="inlineStr">
        <is>
          <t>2016-W11-2016-PACO-Y26660</t>
        </is>
      </c>
      <c r="B3605" t="n">
        <v>2016</v>
      </c>
      <c r="C3605" t="n">
        <v>11</v>
      </c>
      <c r="D3605" t="inlineStr">
        <is>
          <t>2016-PACO</t>
        </is>
      </c>
      <c r="E3605" t="inlineStr">
        <is>
          <t>Y26660</t>
        </is>
      </c>
      <c r="F3605" t="inlineStr">
        <is>
          <t>BN</t>
        </is>
      </c>
      <c r="G3605" t="inlineStr">
        <is>
          <t>No</t>
        </is>
      </c>
      <c r="H3605" t="n">
        <v>6.1</v>
      </c>
    </row>
    <row r="3606">
      <c r="A3606" t="inlineStr">
        <is>
          <t>2016-W11-2016-PACO-Y8819</t>
        </is>
      </c>
      <c r="B3606" t="n">
        <v>2016</v>
      </c>
      <c r="C3606" t="n">
        <v>11</v>
      </c>
      <c r="D3606" t="inlineStr">
        <is>
          <t>2016-PACO</t>
        </is>
      </c>
      <c r="E3606" t="inlineStr">
        <is>
          <t>Y8819</t>
        </is>
      </c>
      <c r="F3606" t="inlineStr">
        <is>
          <t>BN</t>
        </is>
      </c>
      <c r="G3606" t="inlineStr">
        <is>
          <t>No</t>
        </is>
      </c>
      <c r="H3606" t="n">
        <v>1.3</v>
      </c>
    </row>
    <row r="3607">
      <c r="A3607" t="inlineStr">
        <is>
          <t>2016-W11-2016-VARO-Y5228</t>
        </is>
      </c>
      <c r="B3607" t="n">
        <v>2016</v>
      </c>
      <c r="C3607" t="n">
        <v>11</v>
      </c>
      <c r="D3607" t="inlineStr">
        <is>
          <t>2016-VARO</t>
        </is>
      </c>
      <c r="E3607" t="inlineStr">
        <is>
          <t>Y5228</t>
        </is>
      </c>
      <c r="F3607" t="inlineStr">
        <is>
          <t>QB</t>
        </is>
      </c>
      <c r="G3607" t="inlineStr">
        <is>
          <t>Yes</t>
        </is>
      </c>
      <c r="H3607" t="n">
        <v>34.4</v>
      </c>
    </row>
    <row r="3608">
      <c r="A3608" t="inlineStr">
        <is>
          <t>2016-W11-2016-VARO-Y27556</t>
        </is>
      </c>
      <c r="B3608" t="n">
        <v>2016</v>
      </c>
      <c r="C3608" t="n">
        <v>11</v>
      </c>
      <c r="D3608" t="inlineStr">
        <is>
          <t>2016-VARO</t>
        </is>
      </c>
      <c r="E3608" t="inlineStr">
        <is>
          <t>Y27556</t>
        </is>
      </c>
      <c r="F3608" t="inlineStr">
        <is>
          <t>WR</t>
        </is>
      </c>
      <c r="G3608" t="inlineStr">
        <is>
          <t>Yes</t>
        </is>
      </c>
      <c r="H3608" t="n">
        <v>5.6</v>
      </c>
    </row>
    <row r="3609">
      <c r="A3609" t="inlineStr">
        <is>
          <t>2016-W11-2016-VARO-Y27591</t>
        </is>
      </c>
      <c r="B3609" t="n">
        <v>2016</v>
      </c>
      <c r="C3609" t="n">
        <v>11</v>
      </c>
      <c r="D3609" t="inlineStr">
        <is>
          <t>2016-VARO</t>
        </is>
      </c>
      <c r="E3609" t="inlineStr">
        <is>
          <t>Y27591</t>
        </is>
      </c>
      <c r="F3609" t="inlineStr">
        <is>
          <t>WR</t>
        </is>
      </c>
      <c r="G3609" t="inlineStr">
        <is>
          <t>Yes</t>
        </is>
      </c>
      <c r="H3609" t="n">
        <v>8.800000000000001</v>
      </c>
    </row>
    <row r="3610">
      <c r="A3610" t="inlineStr">
        <is>
          <t>2016-W11-2016-VARO-Y24318</t>
        </is>
      </c>
      <c r="B3610" t="n">
        <v>2016</v>
      </c>
      <c r="C3610" t="n">
        <v>11</v>
      </c>
      <c r="D3610" t="inlineStr">
        <is>
          <t>2016-VARO</t>
        </is>
      </c>
      <c r="E3610" t="inlineStr">
        <is>
          <t>Y24318</t>
        </is>
      </c>
      <c r="F3610" t="inlineStr">
        <is>
          <t>RB</t>
        </is>
      </c>
      <c r="G3610" t="inlineStr">
        <is>
          <t>Yes</t>
        </is>
      </c>
      <c r="H3610" t="n">
        <v>12.4</v>
      </c>
    </row>
    <row r="3611">
      <c r="A3611" t="inlineStr">
        <is>
          <t>2016-W11-2016-VARO-Y29238</t>
        </is>
      </c>
      <c r="B3611" t="n">
        <v>2016</v>
      </c>
      <c r="C3611" t="n">
        <v>11</v>
      </c>
      <c r="D3611" t="inlineStr">
        <is>
          <t>2016-VARO</t>
        </is>
      </c>
      <c r="E3611" t="inlineStr">
        <is>
          <t>Y29238</t>
        </is>
      </c>
      <c r="F3611" t="inlineStr">
        <is>
          <t>RB</t>
        </is>
      </c>
      <c r="G3611" t="inlineStr">
        <is>
          <t>Yes</t>
        </is>
      </c>
      <c r="H3611" t="n">
        <v>12.7</v>
      </c>
    </row>
    <row r="3612">
      <c r="A3612" t="inlineStr">
        <is>
          <t>2016-W11-2016-VARO-Y8907</t>
        </is>
      </c>
      <c r="B3612" t="n">
        <v>2016</v>
      </c>
      <c r="C3612" t="n">
        <v>11</v>
      </c>
      <c r="D3612" t="inlineStr">
        <is>
          <t>2016-VARO</t>
        </is>
      </c>
      <c r="E3612" t="inlineStr">
        <is>
          <t>Y8907</t>
        </is>
      </c>
      <c r="F3612" t="inlineStr">
        <is>
          <t>TE</t>
        </is>
      </c>
      <c r="G3612" t="inlineStr">
        <is>
          <t>Yes</t>
        </is>
      </c>
      <c r="H3612" t="n">
        <v>8.300000000000001</v>
      </c>
    </row>
    <row r="3613">
      <c r="A3613" t="inlineStr">
        <is>
          <t>2016-W11-2016-VARO-Y25807</t>
        </is>
      </c>
      <c r="B3613" t="n">
        <v>2016</v>
      </c>
      <c r="C3613" t="n">
        <v>11</v>
      </c>
      <c r="D3613" t="inlineStr">
        <is>
          <t>2016-VARO</t>
        </is>
      </c>
      <c r="E3613" t="inlineStr">
        <is>
          <t>Y25807</t>
        </is>
      </c>
      <c r="F3613" t="inlineStr">
        <is>
          <t>W/R/T FLEX</t>
        </is>
      </c>
      <c r="G3613" t="inlineStr">
        <is>
          <t>Yes</t>
        </is>
      </c>
      <c r="H3613" t="n">
        <v>17.3</v>
      </c>
    </row>
    <row r="3614">
      <c r="A3614" t="inlineStr">
        <is>
          <t>2016-W11-2016-VARO-Y26789</t>
        </is>
      </c>
      <c r="B3614" t="n">
        <v>2016</v>
      </c>
      <c r="C3614" t="n">
        <v>11</v>
      </c>
      <c r="D3614" t="inlineStr">
        <is>
          <t>2016-VARO</t>
        </is>
      </c>
      <c r="E3614" t="inlineStr">
        <is>
          <t>Y26789</t>
        </is>
      </c>
      <c r="F3614" t="inlineStr">
        <is>
          <t>K</t>
        </is>
      </c>
      <c r="G3614" t="inlineStr">
        <is>
          <t>Yes</t>
        </is>
      </c>
      <c r="H3614" t="n">
        <v>1</v>
      </c>
    </row>
    <row r="3615">
      <c r="A3615" t="inlineStr">
        <is>
          <t>2016-W11-2016-VARO-Y-DEF:kansas-city</t>
        </is>
      </c>
      <c r="B3615" t="n">
        <v>2016</v>
      </c>
      <c r="C3615" t="n">
        <v>11</v>
      </c>
      <c r="D3615" t="inlineStr">
        <is>
          <t>2016-VARO</t>
        </is>
      </c>
      <c r="E3615" t="inlineStr">
        <is>
          <t>Y-DEF:kansas-city</t>
        </is>
      </c>
      <c r="F3615" t="inlineStr">
        <is>
          <t>DST</t>
        </is>
      </c>
      <c r="G3615" t="inlineStr">
        <is>
          <t>Yes</t>
        </is>
      </c>
      <c r="H3615" t="n">
        <v>4</v>
      </c>
    </row>
    <row r="3616">
      <c r="A3616" t="inlineStr">
        <is>
          <t>2016-W11-2016-VARO-Y24017</t>
        </is>
      </c>
      <c r="B3616" t="n">
        <v>2016</v>
      </c>
      <c r="C3616" t="n">
        <v>11</v>
      </c>
      <c r="D3616" t="inlineStr">
        <is>
          <t>2016-VARO</t>
        </is>
      </c>
      <c r="E3616" t="inlineStr">
        <is>
          <t>Y24017</t>
        </is>
      </c>
      <c r="F3616" t="inlineStr">
        <is>
          <t>BN</t>
        </is>
      </c>
      <c r="G3616" t="inlineStr">
        <is>
          <t>No</t>
        </is>
      </c>
      <c r="H3616" t="n">
        <v>0</v>
      </c>
    </row>
    <row r="3617">
      <c r="A3617" t="inlineStr">
        <is>
          <t>2016-W11-2016-VARO-Y27619</t>
        </is>
      </c>
      <c r="B3617" t="n">
        <v>2016</v>
      </c>
      <c r="C3617" t="n">
        <v>11</v>
      </c>
      <c r="D3617" t="inlineStr">
        <is>
          <t>2016-VARO</t>
        </is>
      </c>
      <c r="E3617" t="inlineStr">
        <is>
          <t>Y27619</t>
        </is>
      </c>
      <c r="F3617" t="inlineStr">
        <is>
          <t>BN</t>
        </is>
      </c>
      <c r="G3617" t="inlineStr">
        <is>
          <t>No</t>
        </is>
      </c>
      <c r="H3617" t="n">
        <v>0</v>
      </c>
    </row>
    <row r="3618">
      <c r="A3618" t="inlineStr">
        <is>
          <t>2016-W11-2016-VARO-Y29370</t>
        </is>
      </c>
      <c r="B3618" t="n">
        <v>2016</v>
      </c>
      <c r="C3618" t="n">
        <v>11</v>
      </c>
      <c r="D3618" t="inlineStr">
        <is>
          <t>2016-VARO</t>
        </is>
      </c>
      <c r="E3618" t="inlineStr">
        <is>
          <t>Y29370</t>
        </is>
      </c>
      <c r="F3618" t="inlineStr">
        <is>
          <t>BN</t>
        </is>
      </c>
      <c r="G3618" t="inlineStr">
        <is>
          <t>No</t>
        </is>
      </c>
      <c r="H3618" t="n">
        <v>0</v>
      </c>
    </row>
    <row r="3619">
      <c r="A3619" t="inlineStr">
        <is>
          <t>2016-W11-2016-VARO-Y29249</t>
        </is>
      </c>
      <c r="B3619" t="n">
        <v>2016</v>
      </c>
      <c r="C3619" t="n">
        <v>11</v>
      </c>
      <c r="D3619" t="inlineStr">
        <is>
          <t>2016-VARO</t>
        </is>
      </c>
      <c r="E3619" t="inlineStr">
        <is>
          <t>Y29249</t>
        </is>
      </c>
      <c r="F3619" t="inlineStr">
        <is>
          <t>BN</t>
        </is>
      </c>
      <c r="G3619" t="inlineStr">
        <is>
          <t>No</t>
        </is>
      </c>
      <c r="H3619" t="n">
        <v>3.9</v>
      </c>
    </row>
    <row r="3620">
      <c r="A3620" t="inlineStr">
        <is>
          <t>2016-W11-2016-VARO-Y25785</t>
        </is>
      </c>
      <c r="B3620" t="n">
        <v>2016</v>
      </c>
      <c r="C3620" t="n">
        <v>11</v>
      </c>
      <c r="D3620" t="inlineStr">
        <is>
          <t>2016-VARO</t>
        </is>
      </c>
      <c r="E3620" t="inlineStr">
        <is>
          <t>Y25785</t>
        </is>
      </c>
      <c r="F3620" t="inlineStr">
        <is>
          <t>BN</t>
        </is>
      </c>
      <c r="G3620" t="inlineStr">
        <is>
          <t>No</t>
        </is>
      </c>
      <c r="H3620" t="n">
        <v>24.28</v>
      </c>
    </row>
    <row r="3621">
      <c r="A3621" t="inlineStr">
        <is>
          <t>2016-W11-2016-VARO-Y9283</t>
        </is>
      </c>
      <c r="B3621" t="n">
        <v>2016</v>
      </c>
      <c r="C3621" t="n">
        <v>11</v>
      </c>
      <c r="D3621" t="inlineStr">
        <is>
          <t>2016-VARO</t>
        </is>
      </c>
      <c r="E3621" t="inlineStr">
        <is>
          <t>Y9283</t>
        </is>
      </c>
      <c r="F3621" t="inlineStr">
        <is>
          <t>BN</t>
        </is>
      </c>
      <c r="G3621" t="inlineStr">
        <is>
          <t>No</t>
        </is>
      </c>
      <c r="H3621" t="n">
        <v>0</v>
      </c>
    </row>
    <row r="3622">
      <c r="A3622" t="inlineStr">
        <is>
          <t>2016-W11-2016-EMAN-Y5479</t>
        </is>
      </c>
      <c r="B3622" t="n">
        <v>2016</v>
      </c>
      <c r="C3622" t="n">
        <v>11</v>
      </c>
      <c r="D3622" t="inlineStr">
        <is>
          <t>2016-EMAN</t>
        </is>
      </c>
      <c r="E3622" t="inlineStr">
        <is>
          <t>Y5479</t>
        </is>
      </c>
      <c r="F3622" t="inlineStr">
        <is>
          <t>QB</t>
        </is>
      </c>
      <c r="G3622" t="inlineStr">
        <is>
          <t>Yes</t>
        </is>
      </c>
      <c r="H3622" t="n">
        <v>16.4</v>
      </c>
    </row>
    <row r="3623">
      <c r="A3623" t="inlineStr">
        <is>
          <t>2016-W11-2016-EMAN-Y26650</t>
        </is>
      </c>
      <c r="B3623" t="n">
        <v>2016</v>
      </c>
      <c r="C3623" t="n">
        <v>11</v>
      </c>
      <c r="D3623" t="inlineStr">
        <is>
          <t>2016-EMAN</t>
        </is>
      </c>
      <c r="E3623" t="inlineStr">
        <is>
          <t>Y26650</t>
        </is>
      </c>
      <c r="F3623" t="inlineStr">
        <is>
          <t>WR</t>
        </is>
      </c>
      <c r="G3623" t="inlineStr">
        <is>
          <t>Yes</t>
        </is>
      </c>
      <c r="H3623" t="n">
        <v>5.8</v>
      </c>
    </row>
    <row r="3624">
      <c r="A3624" t="inlineStr">
        <is>
          <t>2016-W11-2016-EMAN-Y28697</t>
        </is>
      </c>
      <c r="B3624" t="n">
        <v>2016</v>
      </c>
      <c r="C3624" t="n">
        <v>11</v>
      </c>
      <c r="D3624" t="inlineStr">
        <is>
          <t>2016-EMAN</t>
        </is>
      </c>
      <c r="E3624" t="inlineStr">
        <is>
          <t>Y28697</t>
        </is>
      </c>
      <c r="F3624" t="inlineStr">
        <is>
          <t>WR</t>
        </is>
      </c>
      <c r="G3624" t="inlineStr">
        <is>
          <t>Yes</t>
        </is>
      </c>
      <c r="H3624" t="n">
        <v>4.9</v>
      </c>
    </row>
    <row r="3625">
      <c r="A3625" t="inlineStr">
        <is>
          <t>2016-W11-2016-EMAN-Y25238</t>
        </is>
      </c>
      <c r="B3625" t="n">
        <v>2016</v>
      </c>
      <c r="C3625" t="n">
        <v>11</v>
      </c>
      <c r="D3625" t="inlineStr">
        <is>
          <t>2016-EMAN</t>
        </is>
      </c>
      <c r="E3625" t="inlineStr">
        <is>
          <t>Y25238</t>
        </is>
      </c>
      <c r="F3625" t="inlineStr">
        <is>
          <t>RB</t>
        </is>
      </c>
      <c r="G3625" t="inlineStr">
        <is>
          <t>Yes</t>
        </is>
      </c>
      <c r="H3625" t="n">
        <v>8.699999999999999</v>
      </c>
    </row>
    <row r="3626">
      <c r="A3626" t="inlineStr">
        <is>
          <t>2016-W11-2016-EMAN-Y26822</t>
        </is>
      </c>
      <c r="B3626" t="n">
        <v>2016</v>
      </c>
      <c r="C3626" t="n">
        <v>11</v>
      </c>
      <c r="D3626" t="inlineStr">
        <is>
          <t>2016-EMAN</t>
        </is>
      </c>
      <c r="E3626" t="inlineStr">
        <is>
          <t>Y26822</t>
        </is>
      </c>
      <c r="F3626" t="inlineStr">
        <is>
          <t>RB</t>
        </is>
      </c>
      <c r="G3626" t="inlineStr">
        <is>
          <t>Yes</t>
        </is>
      </c>
      <c r="H3626" t="n">
        <v>8.300000000000001</v>
      </c>
    </row>
    <row r="3627">
      <c r="A3627" t="inlineStr">
        <is>
          <t>2016-W11-2016-EMAN-Y8838</t>
        </is>
      </c>
      <c r="B3627" t="n">
        <v>2016</v>
      </c>
      <c r="C3627" t="n">
        <v>11</v>
      </c>
      <c r="D3627" t="inlineStr">
        <is>
          <t>2016-EMAN</t>
        </is>
      </c>
      <c r="E3627" t="inlineStr">
        <is>
          <t>Y8838</t>
        </is>
      </c>
      <c r="F3627" t="inlineStr">
        <is>
          <t>TE</t>
        </is>
      </c>
      <c r="G3627" t="inlineStr">
        <is>
          <t>Yes</t>
        </is>
      </c>
      <c r="H3627" t="n">
        <v>1.4</v>
      </c>
    </row>
    <row r="3628">
      <c r="A3628" t="inlineStr">
        <is>
          <t>2016-W11-2016-EMAN-Y24916</t>
        </is>
      </c>
      <c r="B3628" t="n">
        <v>2016</v>
      </c>
      <c r="C3628" t="n">
        <v>11</v>
      </c>
      <c r="D3628" t="inlineStr">
        <is>
          <t>2016-EMAN</t>
        </is>
      </c>
      <c r="E3628" t="inlineStr">
        <is>
          <t>Y24916</t>
        </is>
      </c>
      <c r="F3628" t="inlineStr">
        <is>
          <t>W/R/T FLEX</t>
        </is>
      </c>
      <c r="G3628" t="inlineStr">
        <is>
          <t>Yes</t>
        </is>
      </c>
      <c r="H3628" t="n">
        <v>1.2</v>
      </c>
    </row>
    <row r="3629">
      <c r="A3629" t="inlineStr">
        <is>
          <t>2016-W11-2016-EMAN-Y9526</t>
        </is>
      </c>
      <c r="B3629" t="n">
        <v>2016</v>
      </c>
      <c r="C3629" t="n">
        <v>11</v>
      </c>
      <c r="D3629" t="inlineStr">
        <is>
          <t>2016-EMAN</t>
        </is>
      </c>
      <c r="E3629" t="inlineStr">
        <is>
          <t>Y9526</t>
        </is>
      </c>
      <c r="F3629" t="inlineStr">
        <is>
          <t>K</t>
        </is>
      </c>
      <c r="G3629" t="inlineStr">
        <is>
          <t>Yes</t>
        </is>
      </c>
      <c r="H3629" t="n">
        <v>13</v>
      </c>
    </row>
    <row r="3630">
      <c r="A3630" t="inlineStr">
        <is>
          <t>2016-W11-2016-EMAN-Y-DEF:arizona</t>
        </is>
      </c>
      <c r="B3630" t="n">
        <v>2016</v>
      </c>
      <c r="C3630" t="n">
        <v>11</v>
      </c>
      <c r="D3630" t="inlineStr">
        <is>
          <t>2016-EMAN</t>
        </is>
      </c>
      <c r="E3630" t="inlineStr">
        <is>
          <t>Y-DEF:arizona</t>
        </is>
      </c>
      <c r="F3630" t="inlineStr">
        <is>
          <t>DST</t>
        </is>
      </c>
      <c r="G3630" t="inlineStr">
        <is>
          <t>Yes</t>
        </is>
      </c>
      <c r="H3630" t="n">
        <v>6</v>
      </c>
    </row>
    <row r="3631">
      <c r="A3631" t="inlineStr">
        <is>
          <t>2016-W11-2016-EMAN-Y28547</t>
        </is>
      </c>
      <c r="B3631" t="n">
        <v>2016</v>
      </c>
      <c r="C3631" t="n">
        <v>11</v>
      </c>
      <c r="D3631" t="inlineStr">
        <is>
          <t>2016-EMAN</t>
        </is>
      </c>
      <c r="E3631" t="inlineStr">
        <is>
          <t>Y28547</t>
        </is>
      </c>
      <c r="F3631" t="inlineStr">
        <is>
          <t>BN</t>
        </is>
      </c>
      <c r="G3631" t="inlineStr">
        <is>
          <t>No</t>
        </is>
      </c>
      <c r="H3631" t="n">
        <v>0</v>
      </c>
    </row>
    <row r="3632">
      <c r="A3632" t="inlineStr">
        <is>
          <t>2016-W11-2016-EMAN-Y7868</t>
        </is>
      </c>
      <c r="B3632" t="n">
        <v>2016</v>
      </c>
      <c r="C3632" t="n">
        <v>11</v>
      </c>
      <c r="D3632" t="inlineStr">
        <is>
          <t>2016-EMAN</t>
        </is>
      </c>
      <c r="E3632" t="inlineStr">
        <is>
          <t>Y7868</t>
        </is>
      </c>
      <c r="F3632" t="inlineStr">
        <is>
          <t>BN</t>
        </is>
      </c>
      <c r="G3632" t="inlineStr">
        <is>
          <t>No</t>
        </is>
      </c>
      <c r="H3632" t="n">
        <v>0</v>
      </c>
    </row>
    <row r="3633">
      <c r="A3633" t="inlineStr">
        <is>
          <t>2016-W11-2016-EMAN-Y9444</t>
        </is>
      </c>
      <c r="B3633" t="n">
        <v>2016</v>
      </c>
      <c r="C3633" t="n">
        <v>11</v>
      </c>
      <c r="D3633" t="inlineStr">
        <is>
          <t>2016-EMAN</t>
        </is>
      </c>
      <c r="E3633" t="inlineStr">
        <is>
          <t>Y9444</t>
        </is>
      </c>
      <c r="F3633" t="inlineStr">
        <is>
          <t>BN</t>
        </is>
      </c>
      <c r="G3633" t="inlineStr">
        <is>
          <t>No</t>
        </is>
      </c>
      <c r="H3633" t="n">
        <v>12.1</v>
      </c>
    </row>
    <row r="3634">
      <c r="A3634" t="inlineStr">
        <is>
          <t>2016-W11-2016-EMAN-Y8821</t>
        </is>
      </c>
      <c r="B3634" t="n">
        <v>2016</v>
      </c>
      <c r="C3634" t="n">
        <v>11</v>
      </c>
      <c r="D3634" t="inlineStr">
        <is>
          <t>2016-EMAN</t>
        </is>
      </c>
      <c r="E3634" t="inlineStr">
        <is>
          <t>Y8821</t>
        </is>
      </c>
      <c r="F3634" t="inlineStr">
        <is>
          <t>BN</t>
        </is>
      </c>
      <c r="G3634" t="inlineStr">
        <is>
          <t>No</t>
        </is>
      </c>
      <c r="H3634" t="n">
        <v>0</v>
      </c>
    </row>
    <row r="3635">
      <c r="A3635" t="inlineStr">
        <is>
          <t>2016-W11-2016-EMAN-Y6763</t>
        </is>
      </c>
      <c r="B3635" t="n">
        <v>2016</v>
      </c>
      <c r="C3635" t="n">
        <v>11</v>
      </c>
      <c r="D3635" t="inlineStr">
        <is>
          <t>2016-EMAN</t>
        </is>
      </c>
      <c r="E3635" t="inlineStr">
        <is>
          <t>Y6763</t>
        </is>
      </c>
      <c r="F3635" t="inlineStr">
        <is>
          <t>BN</t>
        </is>
      </c>
      <c r="G3635" t="inlineStr">
        <is>
          <t>No</t>
        </is>
      </c>
      <c r="H3635" t="n">
        <v>0</v>
      </c>
    </row>
    <row r="3636">
      <c r="A3636" t="inlineStr">
        <is>
          <t>2016-W11-2016-EMAN-Y5046</t>
        </is>
      </c>
      <c r="B3636" t="n">
        <v>2016</v>
      </c>
      <c r="C3636" t="n">
        <v>11</v>
      </c>
      <c r="D3636" t="inlineStr">
        <is>
          <t>2016-EMAN</t>
        </is>
      </c>
      <c r="E3636" t="inlineStr">
        <is>
          <t>Y5046</t>
        </is>
      </c>
      <c r="F3636" t="inlineStr">
        <is>
          <t>BN</t>
        </is>
      </c>
      <c r="G3636" t="inlineStr">
        <is>
          <t>No</t>
        </is>
      </c>
      <c r="H3636" t="n">
        <v>9</v>
      </c>
    </row>
    <row r="3637">
      <c r="A3637" t="inlineStr">
        <is>
          <t>2016-W11-2016-PEPSALFA-Y7200</t>
        </is>
      </c>
      <c r="B3637" t="n">
        <v>2016</v>
      </c>
      <c r="C3637" t="n">
        <v>11</v>
      </c>
      <c r="D3637" t="inlineStr">
        <is>
          <t>2016-PEPSALFA</t>
        </is>
      </c>
      <c r="E3637" t="inlineStr">
        <is>
          <t>Y7200</t>
        </is>
      </c>
      <c r="F3637" t="inlineStr">
        <is>
          <t>QB</t>
        </is>
      </c>
      <c r="G3637" t="inlineStr">
        <is>
          <t>Yes</t>
        </is>
      </c>
      <c r="H3637" t="n">
        <v>29.34</v>
      </c>
    </row>
    <row r="3638">
      <c r="A3638" t="inlineStr">
        <is>
          <t>2016-W11-2016-PEPSALFA-Y8813</t>
        </is>
      </c>
      <c r="B3638" t="n">
        <v>2016</v>
      </c>
      <c r="C3638" t="n">
        <v>11</v>
      </c>
      <c r="D3638" t="inlineStr">
        <is>
          <t>2016-PEPSALFA</t>
        </is>
      </c>
      <c r="E3638" t="inlineStr">
        <is>
          <t>Y8813</t>
        </is>
      </c>
      <c r="F3638" t="inlineStr">
        <is>
          <t>WR</t>
        </is>
      </c>
      <c r="G3638" t="inlineStr">
        <is>
          <t>Yes</t>
        </is>
      </c>
      <c r="H3638" t="n">
        <v>8.800000000000001</v>
      </c>
    </row>
    <row r="3639">
      <c r="A3639" t="inlineStr">
        <is>
          <t>2016-W11-2016-PEPSALFA-Y9496</t>
        </is>
      </c>
      <c r="B3639" t="n">
        <v>2016</v>
      </c>
      <c r="C3639" t="n">
        <v>11</v>
      </c>
      <c r="D3639" t="inlineStr">
        <is>
          <t>2016-PEPSALFA</t>
        </is>
      </c>
      <c r="E3639" t="inlineStr">
        <is>
          <t>Y9496</t>
        </is>
      </c>
      <c r="F3639" t="inlineStr">
        <is>
          <t>WR</t>
        </is>
      </c>
      <c r="G3639" t="inlineStr">
        <is>
          <t>Yes</t>
        </is>
      </c>
      <c r="H3639" t="n">
        <v>14.9</v>
      </c>
    </row>
    <row r="3640">
      <c r="A3640" t="inlineStr">
        <is>
          <t>2016-W11-2016-PEPSALFA-Y9514</t>
        </is>
      </c>
      <c r="B3640" t="n">
        <v>2016</v>
      </c>
      <c r="C3640" t="n">
        <v>11</v>
      </c>
      <c r="D3640" t="inlineStr">
        <is>
          <t>2016-PEPSALFA</t>
        </is>
      </c>
      <c r="E3640" t="inlineStr">
        <is>
          <t>Y9514</t>
        </is>
      </c>
      <c r="F3640" t="inlineStr">
        <is>
          <t>RB</t>
        </is>
      </c>
      <c r="G3640" t="inlineStr">
        <is>
          <t>Yes</t>
        </is>
      </c>
      <c r="H3640" t="n">
        <v>18.9</v>
      </c>
    </row>
    <row r="3641">
      <c r="A3641" t="inlineStr">
        <is>
          <t>2016-W11-2016-PEPSALFA-Y23987</t>
        </is>
      </c>
      <c r="B3641" t="n">
        <v>2016</v>
      </c>
      <c r="C3641" t="n">
        <v>11</v>
      </c>
      <c r="D3641" t="inlineStr">
        <is>
          <t>2016-PEPSALFA</t>
        </is>
      </c>
      <c r="E3641" t="inlineStr">
        <is>
          <t>Y23987</t>
        </is>
      </c>
      <c r="F3641" t="inlineStr">
        <is>
          <t>RB</t>
        </is>
      </c>
      <c r="G3641" t="inlineStr">
        <is>
          <t>Yes</t>
        </is>
      </c>
      <c r="H3641" t="n">
        <v>3.1</v>
      </c>
    </row>
    <row r="3642">
      <c r="A3642" t="inlineStr">
        <is>
          <t>2016-W11-2016-PEPSALFA-Y26708</t>
        </is>
      </c>
      <c r="B3642" t="n">
        <v>2016</v>
      </c>
      <c r="C3642" t="n">
        <v>11</v>
      </c>
      <c r="D3642" t="inlineStr">
        <is>
          <t>2016-PEPSALFA</t>
        </is>
      </c>
      <c r="E3642" t="inlineStr">
        <is>
          <t>Y26708</t>
        </is>
      </c>
      <c r="F3642" t="inlineStr">
        <is>
          <t>TE</t>
        </is>
      </c>
      <c r="G3642" t="inlineStr">
        <is>
          <t>Yes</t>
        </is>
      </c>
      <c r="H3642" t="n">
        <v>7.9</v>
      </c>
    </row>
    <row r="3643">
      <c r="A3643" t="inlineStr">
        <is>
          <t>2016-W11-2016-PEPSALFA-Y24851</t>
        </is>
      </c>
      <c r="B3643" t="n">
        <v>2016</v>
      </c>
      <c r="C3643" t="n">
        <v>11</v>
      </c>
      <c r="D3643" t="inlineStr">
        <is>
          <t>2016-PEPSALFA</t>
        </is>
      </c>
      <c r="E3643" t="inlineStr">
        <is>
          <t>Y24851</t>
        </is>
      </c>
      <c r="F3643" t="inlineStr">
        <is>
          <t>W/R/T FLEX</t>
        </is>
      </c>
      <c r="G3643" t="inlineStr">
        <is>
          <t>Yes</t>
        </is>
      </c>
      <c r="H3643" t="n">
        <v>8.4</v>
      </c>
    </row>
    <row r="3644">
      <c r="A3644" t="inlineStr">
        <is>
          <t>2016-W11-2016-PEPSALFA-Y8447</t>
        </is>
      </c>
      <c r="B3644" t="n">
        <v>2016</v>
      </c>
      <c r="C3644" t="n">
        <v>11</v>
      </c>
      <c r="D3644" t="inlineStr">
        <is>
          <t>2016-PEPSALFA</t>
        </is>
      </c>
      <c r="E3644" t="inlineStr">
        <is>
          <t>Y8447</t>
        </is>
      </c>
      <c r="F3644" t="inlineStr">
        <is>
          <t>K</t>
        </is>
      </c>
      <c r="G3644" t="inlineStr">
        <is>
          <t>Yes</t>
        </is>
      </c>
      <c r="H3644" t="n">
        <v>6</v>
      </c>
    </row>
    <row r="3645">
      <c r="A3645" t="inlineStr">
        <is>
          <t>2016-W11-2016-PEPSALFA-Y-DEF:minnesota</t>
        </is>
      </c>
      <c r="B3645" t="n">
        <v>2016</v>
      </c>
      <c r="C3645" t="n">
        <v>11</v>
      </c>
      <c r="D3645" t="inlineStr">
        <is>
          <t>2016-PEPSALFA</t>
        </is>
      </c>
      <c r="E3645" t="inlineStr">
        <is>
          <t>Y-DEF:minnesota</t>
        </is>
      </c>
      <c r="F3645" t="inlineStr">
        <is>
          <t>DST</t>
        </is>
      </c>
      <c r="G3645" t="inlineStr">
        <is>
          <t>Yes</t>
        </is>
      </c>
      <c r="H3645" t="n">
        <v>20</v>
      </c>
    </row>
    <row r="3646">
      <c r="A3646" t="inlineStr">
        <is>
          <t>2016-W11-2016-PEPSALFA-Y27570</t>
        </is>
      </c>
      <c r="B3646" t="n">
        <v>2016</v>
      </c>
      <c r="C3646" t="n">
        <v>11</v>
      </c>
      <c r="D3646" t="inlineStr">
        <is>
          <t>2016-PEPSALFA</t>
        </is>
      </c>
      <c r="E3646" t="inlineStr">
        <is>
          <t>Y27570</t>
        </is>
      </c>
      <c r="F3646" t="inlineStr">
        <is>
          <t>BN</t>
        </is>
      </c>
      <c r="G3646" t="inlineStr">
        <is>
          <t>No</t>
        </is>
      </c>
      <c r="H3646" t="n">
        <v>5.9</v>
      </c>
    </row>
    <row r="3647">
      <c r="A3647" t="inlineStr">
        <is>
          <t>2016-W11-2016-PEPSALFA-Y24913</t>
        </is>
      </c>
      <c r="B3647" t="n">
        <v>2016</v>
      </c>
      <c r="C3647" t="n">
        <v>11</v>
      </c>
      <c r="D3647" t="inlineStr">
        <is>
          <t>2016-PEPSALFA</t>
        </is>
      </c>
      <c r="E3647" t="inlineStr">
        <is>
          <t>Y24913</t>
        </is>
      </c>
      <c r="F3647" t="inlineStr">
        <is>
          <t>BN</t>
        </is>
      </c>
      <c r="G3647" t="inlineStr">
        <is>
          <t>No</t>
        </is>
      </c>
      <c r="H3647" t="n">
        <v>0</v>
      </c>
    </row>
    <row r="3648">
      <c r="A3648" t="inlineStr">
        <is>
          <t>2016-W11-2016-PEPSALFA-Y28267</t>
        </is>
      </c>
      <c r="B3648" t="n">
        <v>2016</v>
      </c>
      <c r="C3648" t="n">
        <v>11</v>
      </c>
      <c r="D3648" t="inlineStr">
        <is>
          <t>2016-PEPSALFA</t>
        </is>
      </c>
      <c r="E3648" t="inlineStr">
        <is>
          <t>Y28267</t>
        </is>
      </c>
      <c r="F3648" t="inlineStr">
        <is>
          <t>BN</t>
        </is>
      </c>
      <c r="G3648" t="inlineStr">
        <is>
          <t>No</t>
        </is>
      </c>
      <c r="H3648" t="n">
        <v>1.8</v>
      </c>
    </row>
    <row r="3649">
      <c r="A3649" t="inlineStr">
        <is>
          <t>2016-W11-2016-PEPSALFA-Y9294</t>
        </is>
      </c>
      <c r="B3649" t="n">
        <v>2016</v>
      </c>
      <c r="C3649" t="n">
        <v>11</v>
      </c>
      <c r="D3649" t="inlineStr">
        <is>
          <t>2016-PEPSALFA</t>
        </is>
      </c>
      <c r="E3649" t="inlineStr">
        <is>
          <t>Y9294</t>
        </is>
      </c>
      <c r="F3649" t="inlineStr">
        <is>
          <t>BN</t>
        </is>
      </c>
      <c r="G3649" t="inlineStr">
        <is>
          <t>No</t>
        </is>
      </c>
      <c r="H3649" t="n">
        <v>4.3</v>
      </c>
    </row>
    <row r="3650">
      <c r="A3650" t="inlineStr">
        <is>
          <t>2016-W11-2016-PEPSALFA-Y25774</t>
        </is>
      </c>
      <c r="B3650" t="n">
        <v>2016</v>
      </c>
      <c r="C3650" t="n">
        <v>11</v>
      </c>
      <c r="D3650" t="inlineStr">
        <is>
          <t>2016-PEPSALFA</t>
        </is>
      </c>
      <c r="E3650" t="inlineStr">
        <is>
          <t>Y25774</t>
        </is>
      </c>
      <c r="F3650" t="inlineStr">
        <is>
          <t>BN</t>
        </is>
      </c>
      <c r="G3650" t="inlineStr">
        <is>
          <t>No</t>
        </is>
      </c>
      <c r="H3650" t="n">
        <v>0</v>
      </c>
    </row>
    <row r="3651">
      <c r="A3651" t="inlineStr">
        <is>
          <t>2016-W11-2016-PEPSALFA-Y9037</t>
        </is>
      </c>
      <c r="B3651" t="n">
        <v>2016</v>
      </c>
      <c r="C3651" t="n">
        <v>11</v>
      </c>
      <c r="D3651" t="inlineStr">
        <is>
          <t>2016-PEPSALFA</t>
        </is>
      </c>
      <c r="E3651" t="inlineStr">
        <is>
          <t>Y9037</t>
        </is>
      </c>
      <c r="F3651" t="inlineStr">
        <is>
          <t>BN</t>
        </is>
      </c>
      <c r="G3651" t="inlineStr">
        <is>
          <t>No</t>
        </is>
      </c>
      <c r="H3651" t="n">
        <v>6.2</v>
      </c>
    </row>
    <row r="3652">
      <c r="A3652" t="inlineStr">
        <is>
          <t>2016-W11-2016-TONYCLIF-Y28390</t>
        </is>
      </c>
      <c r="B3652" t="n">
        <v>2016</v>
      </c>
      <c r="C3652" t="n">
        <v>11</v>
      </c>
      <c r="D3652" t="inlineStr">
        <is>
          <t>2016-TONYCLIF</t>
        </is>
      </c>
      <c r="E3652" t="inlineStr">
        <is>
          <t>Y28390</t>
        </is>
      </c>
      <c r="F3652" t="inlineStr">
        <is>
          <t>QB</t>
        </is>
      </c>
      <c r="G3652" t="inlineStr">
        <is>
          <t>Yes</t>
        </is>
      </c>
      <c r="H3652" t="n">
        <v>22.5</v>
      </c>
    </row>
    <row r="3653">
      <c r="A3653" t="inlineStr">
        <is>
          <t>2016-W11-2016-TONYCLIF-Y24171</t>
        </is>
      </c>
      <c r="B3653" t="n">
        <v>2016</v>
      </c>
      <c r="C3653" t="n">
        <v>11</v>
      </c>
      <c r="D3653" t="inlineStr">
        <is>
          <t>2016-TONYCLIF</t>
        </is>
      </c>
      <c r="E3653" t="inlineStr">
        <is>
          <t>Y24171</t>
        </is>
      </c>
      <c r="F3653" t="inlineStr">
        <is>
          <t>WR</t>
        </is>
      </c>
      <c r="G3653" t="inlineStr">
        <is>
          <t>Yes</t>
        </is>
      </c>
      <c r="H3653" t="n">
        <v>7.6</v>
      </c>
    </row>
    <row r="3654">
      <c r="A3654" t="inlineStr">
        <is>
          <t>2016-W11-2016-TONYCLIF-Y28392</t>
        </is>
      </c>
      <c r="B3654" t="n">
        <v>2016</v>
      </c>
      <c r="C3654" t="n">
        <v>11</v>
      </c>
      <c r="D3654" t="inlineStr">
        <is>
          <t>2016-TONYCLIF</t>
        </is>
      </c>
      <c r="E3654" t="inlineStr">
        <is>
          <t>Y28392</t>
        </is>
      </c>
      <c r="F3654" t="inlineStr">
        <is>
          <t>WR</t>
        </is>
      </c>
      <c r="G3654" t="inlineStr">
        <is>
          <t>Yes</t>
        </is>
      </c>
      <c r="H3654" t="n">
        <v>11.7</v>
      </c>
    </row>
    <row r="3655">
      <c r="A3655" t="inlineStr">
        <is>
          <t>2016-W11-2016-TONYCLIF-Y8790</t>
        </is>
      </c>
      <c r="B3655" t="n">
        <v>2016</v>
      </c>
      <c r="C3655" t="n">
        <v>11</v>
      </c>
      <c r="D3655" t="inlineStr">
        <is>
          <t>2016-TONYCLIF</t>
        </is>
      </c>
      <c r="E3655" t="inlineStr">
        <is>
          <t>Y8790</t>
        </is>
      </c>
      <c r="F3655" t="inlineStr">
        <is>
          <t>RB</t>
        </is>
      </c>
      <c r="G3655" t="inlineStr">
        <is>
          <t>Yes</t>
        </is>
      </c>
      <c r="H3655" t="n">
        <v>9.9</v>
      </c>
    </row>
    <row r="3656">
      <c r="A3656" t="inlineStr">
        <is>
          <t>2016-W11-2016-TONYCLIF-Y28537</t>
        </is>
      </c>
      <c r="B3656" t="n">
        <v>2016</v>
      </c>
      <c r="C3656" t="n">
        <v>11</v>
      </c>
      <c r="D3656" t="inlineStr">
        <is>
          <t>2016-TONYCLIF</t>
        </is>
      </c>
      <c r="E3656" t="inlineStr">
        <is>
          <t>Y28537</t>
        </is>
      </c>
      <c r="F3656" t="inlineStr">
        <is>
          <t>RB</t>
        </is>
      </c>
      <c r="G3656" t="inlineStr">
        <is>
          <t>Yes</t>
        </is>
      </c>
      <c r="H3656" t="n">
        <v>8.4</v>
      </c>
    </row>
    <row r="3657">
      <c r="A3657" t="inlineStr">
        <is>
          <t>2016-W11-2016-TONYCLIF-Y26686</t>
        </is>
      </c>
      <c r="B3657" t="n">
        <v>2016</v>
      </c>
      <c r="C3657" t="n">
        <v>11</v>
      </c>
      <c r="D3657" t="inlineStr">
        <is>
          <t>2016-TONYCLIF</t>
        </is>
      </c>
      <c r="E3657" t="inlineStr">
        <is>
          <t>Y26686</t>
        </is>
      </c>
      <c r="F3657" t="inlineStr">
        <is>
          <t>TE</t>
        </is>
      </c>
      <c r="G3657" t="inlineStr">
        <is>
          <t>Yes</t>
        </is>
      </c>
      <c r="H3657" t="n">
        <v>10.3</v>
      </c>
    </row>
    <row r="3658">
      <c r="A3658" t="inlineStr">
        <is>
          <t>2016-W11-2016-TONYCLIF-Y26817</t>
        </is>
      </c>
      <c r="B3658" t="n">
        <v>2016</v>
      </c>
      <c r="C3658" t="n">
        <v>11</v>
      </c>
      <c r="D3658" t="inlineStr">
        <is>
          <t>2016-TONYCLIF</t>
        </is>
      </c>
      <c r="E3658" t="inlineStr">
        <is>
          <t>Y26817</t>
        </is>
      </c>
      <c r="F3658" t="inlineStr">
        <is>
          <t>W/R/T FLEX</t>
        </is>
      </c>
      <c r="G3658" t="inlineStr">
        <is>
          <t>Yes</t>
        </is>
      </c>
      <c r="H3658" t="n">
        <v>8.5</v>
      </c>
    </row>
    <row r="3659">
      <c r="A3659" t="inlineStr">
        <is>
          <t>2016-W11-2016-TONYCLIF-Y26800</t>
        </is>
      </c>
      <c r="B3659" t="n">
        <v>2016</v>
      </c>
      <c r="C3659" t="n">
        <v>11</v>
      </c>
      <c r="D3659" t="inlineStr">
        <is>
          <t>2016-TONYCLIF</t>
        </is>
      </c>
      <c r="E3659" t="inlineStr">
        <is>
          <t>Y26800</t>
        </is>
      </c>
      <c r="F3659" t="inlineStr">
        <is>
          <t>K</t>
        </is>
      </c>
      <c r="G3659" t="inlineStr">
        <is>
          <t>Yes</t>
        </is>
      </c>
      <c r="H3659" t="n">
        <v>6</v>
      </c>
    </row>
    <row r="3660">
      <c r="A3660" t="inlineStr">
        <is>
          <t>2016-W11-2016-TONYCLIF-Y-DEF:las-vegas</t>
        </is>
      </c>
      <c r="B3660" t="n">
        <v>2016</v>
      </c>
      <c r="C3660" t="n">
        <v>11</v>
      </c>
      <c r="D3660" t="inlineStr">
        <is>
          <t>2016-TONYCLIF</t>
        </is>
      </c>
      <c r="E3660" t="inlineStr">
        <is>
          <t>Y-DEF:las-vegas</t>
        </is>
      </c>
      <c r="F3660" t="inlineStr">
        <is>
          <t>DST</t>
        </is>
      </c>
      <c r="G3660" t="inlineStr">
        <is>
          <t>Yes</t>
        </is>
      </c>
      <c r="H3660" t="n">
        <v>7</v>
      </c>
    </row>
    <row r="3661">
      <c r="A3661" t="inlineStr">
        <is>
          <t>2016-W11-2016-TONYCLIF-Y24822</t>
        </is>
      </c>
      <c r="B3661" t="n">
        <v>2016</v>
      </c>
      <c r="C3661" t="n">
        <v>11</v>
      </c>
      <c r="D3661" t="inlineStr">
        <is>
          <t>2016-TONYCLIF</t>
        </is>
      </c>
      <c r="E3661" t="inlineStr">
        <is>
          <t>Y24822</t>
        </is>
      </c>
      <c r="F3661" t="inlineStr">
        <is>
          <t>BN</t>
        </is>
      </c>
      <c r="G3661" t="inlineStr">
        <is>
          <t>No</t>
        </is>
      </c>
      <c r="H3661" t="n">
        <v>17.28</v>
      </c>
    </row>
    <row r="3662">
      <c r="A3662" t="inlineStr">
        <is>
          <t>2016-W11-2016-TONYCLIF-Y6405</t>
        </is>
      </c>
      <c r="B3662" t="n">
        <v>2016</v>
      </c>
      <c r="C3662" t="n">
        <v>11</v>
      </c>
      <c r="D3662" t="inlineStr">
        <is>
          <t>2016-TONYCLIF</t>
        </is>
      </c>
      <c r="E3662" t="inlineStr">
        <is>
          <t>Y6405</t>
        </is>
      </c>
      <c r="F3662" t="inlineStr">
        <is>
          <t>BN</t>
        </is>
      </c>
      <c r="G3662" t="inlineStr">
        <is>
          <t>No</t>
        </is>
      </c>
      <c r="H3662" t="n">
        <v>3.7</v>
      </c>
    </row>
    <row r="3663">
      <c r="A3663" t="inlineStr">
        <is>
          <t>2016-W11-2016-TONYCLIF-Y9274</t>
        </is>
      </c>
      <c r="B3663" t="n">
        <v>2016</v>
      </c>
      <c r="C3663" t="n">
        <v>11</v>
      </c>
      <c r="D3663" t="inlineStr">
        <is>
          <t>2016-TONYCLIF</t>
        </is>
      </c>
      <c r="E3663" t="inlineStr">
        <is>
          <t>Y9274</t>
        </is>
      </c>
      <c r="F3663" t="inlineStr">
        <is>
          <t>BN</t>
        </is>
      </c>
      <c r="G3663" t="inlineStr">
        <is>
          <t>No</t>
        </is>
      </c>
      <c r="H3663" t="n">
        <v>0.5</v>
      </c>
    </row>
    <row r="3664">
      <c r="A3664" t="inlineStr">
        <is>
          <t>2016-W11-2016-TONYCLIF-Y28014</t>
        </is>
      </c>
      <c r="B3664" t="n">
        <v>2016</v>
      </c>
      <c r="C3664" t="n">
        <v>11</v>
      </c>
      <c r="D3664" t="inlineStr">
        <is>
          <t>2016-TONYCLIF</t>
        </is>
      </c>
      <c r="E3664" t="inlineStr">
        <is>
          <t>Y28014</t>
        </is>
      </c>
      <c r="F3664" t="inlineStr">
        <is>
          <t>BN</t>
        </is>
      </c>
      <c r="G3664" t="inlineStr">
        <is>
          <t>No</t>
        </is>
      </c>
      <c r="H3664" t="n">
        <v>2.3</v>
      </c>
    </row>
    <row r="3665">
      <c r="A3665" t="inlineStr">
        <is>
          <t>2016-W11-2016-TONYCLIF-Y28685</t>
        </is>
      </c>
      <c r="B3665" t="n">
        <v>2016</v>
      </c>
      <c r="C3665" t="n">
        <v>11</v>
      </c>
      <c r="D3665" t="inlineStr">
        <is>
          <t>2016-TONYCLIF</t>
        </is>
      </c>
      <c r="E3665" t="inlineStr">
        <is>
          <t>Y28685</t>
        </is>
      </c>
      <c r="F3665" t="inlineStr">
        <is>
          <t>BN</t>
        </is>
      </c>
      <c r="G3665" t="inlineStr">
        <is>
          <t>No</t>
        </is>
      </c>
      <c r="H3665" t="n">
        <v>0</v>
      </c>
    </row>
    <row r="3666">
      <c r="A3666" t="inlineStr">
        <is>
          <t>2016-W11-2016-TONYCLIF-Y-DEF:baltimore</t>
        </is>
      </c>
      <c r="B3666" t="n">
        <v>2016</v>
      </c>
      <c r="C3666" t="n">
        <v>11</v>
      </c>
      <c r="D3666" t="inlineStr">
        <is>
          <t>2016-TONYCLIF</t>
        </is>
      </c>
      <c r="E3666" t="inlineStr">
        <is>
          <t>Y-DEF:baltimore</t>
        </is>
      </c>
      <c r="F3666" t="inlineStr">
        <is>
          <t>BN</t>
        </is>
      </c>
      <c r="G3666" t="inlineStr">
        <is>
          <t>No</t>
        </is>
      </c>
      <c r="H3666" t="n">
        <v>1</v>
      </c>
    </row>
    <row r="3667">
      <c r="A3667" t="inlineStr">
        <is>
          <t>2016-W12-2016-ABARBA-Y8780</t>
        </is>
      </c>
      <c r="B3667" t="n">
        <v>2016</v>
      </c>
      <c r="C3667" t="n">
        <v>12</v>
      </c>
      <c r="D3667" t="inlineStr">
        <is>
          <t>2016-ABARBA</t>
        </is>
      </c>
      <c r="E3667" t="inlineStr">
        <is>
          <t>Y8780</t>
        </is>
      </c>
      <c r="F3667" t="inlineStr">
        <is>
          <t>QB</t>
        </is>
      </c>
      <c r="G3667" t="inlineStr">
        <is>
          <t>Yes</t>
        </is>
      </c>
      <c r="H3667" t="n">
        <v>19.26</v>
      </c>
    </row>
    <row r="3668">
      <c r="A3668" t="inlineStr">
        <is>
          <t>2016-W12-2016-ABARBA-Y27540</t>
        </is>
      </c>
      <c r="B3668" t="n">
        <v>2016</v>
      </c>
      <c r="C3668" t="n">
        <v>12</v>
      </c>
      <c r="D3668" t="inlineStr">
        <is>
          <t>2016-ABARBA</t>
        </is>
      </c>
      <c r="E3668" t="inlineStr">
        <is>
          <t>Y27540</t>
        </is>
      </c>
      <c r="F3668" t="inlineStr">
        <is>
          <t>WR</t>
        </is>
      </c>
      <c r="G3668" t="inlineStr">
        <is>
          <t>Yes</t>
        </is>
      </c>
      <c r="H3668" t="n">
        <v>21.6</v>
      </c>
    </row>
    <row r="3669">
      <c r="A3669" t="inlineStr">
        <is>
          <t>2016-W12-2016-ABARBA-Y25937</t>
        </is>
      </c>
      <c r="B3669" t="n">
        <v>2016</v>
      </c>
      <c r="C3669" t="n">
        <v>12</v>
      </c>
      <c r="D3669" t="inlineStr">
        <is>
          <t>2016-ABARBA</t>
        </is>
      </c>
      <c r="E3669" t="inlineStr">
        <is>
          <t>Y25937</t>
        </is>
      </c>
      <c r="F3669" t="inlineStr">
        <is>
          <t>WR</t>
        </is>
      </c>
      <c r="G3669" t="inlineStr">
        <is>
          <t>Yes</t>
        </is>
      </c>
      <c r="H3669" t="n">
        <v>12.4</v>
      </c>
    </row>
    <row r="3670">
      <c r="A3670" t="inlineStr">
        <is>
          <t>2016-W12-2016-ABARBA-Y26671</t>
        </is>
      </c>
      <c r="B3670" t="n">
        <v>2016</v>
      </c>
      <c r="C3670" t="n">
        <v>12</v>
      </c>
      <c r="D3670" t="inlineStr">
        <is>
          <t>2016-ABARBA</t>
        </is>
      </c>
      <c r="E3670" t="inlineStr">
        <is>
          <t>Y26671</t>
        </is>
      </c>
      <c r="F3670" t="inlineStr">
        <is>
          <t>RB</t>
        </is>
      </c>
      <c r="G3670" t="inlineStr">
        <is>
          <t>Yes</t>
        </is>
      </c>
      <c r="H3670" t="n">
        <v>20.2</v>
      </c>
    </row>
    <row r="3671">
      <c r="A3671" t="inlineStr">
        <is>
          <t>2016-W12-2016-ABARBA-Y28403</t>
        </is>
      </c>
      <c r="B3671" t="n">
        <v>2016</v>
      </c>
      <c r="C3671" t="n">
        <v>12</v>
      </c>
      <c r="D3671" t="inlineStr">
        <is>
          <t>2016-ABARBA</t>
        </is>
      </c>
      <c r="E3671" t="inlineStr">
        <is>
          <t>Y28403</t>
        </is>
      </c>
      <c r="F3671" t="inlineStr">
        <is>
          <t>RB</t>
        </is>
      </c>
      <c r="G3671" t="inlineStr">
        <is>
          <t>Yes</t>
        </is>
      </c>
      <c r="H3671" t="n">
        <v>8.9</v>
      </c>
    </row>
    <row r="3672">
      <c r="A3672" t="inlineStr">
        <is>
          <t>2016-W12-2016-ABARBA-Y26658</t>
        </is>
      </c>
      <c r="B3672" t="n">
        <v>2016</v>
      </c>
      <c r="C3672" t="n">
        <v>12</v>
      </c>
      <c r="D3672" t="inlineStr">
        <is>
          <t>2016-ABARBA</t>
        </is>
      </c>
      <c r="E3672" t="inlineStr">
        <is>
          <t>Y26658</t>
        </is>
      </c>
      <c r="F3672" t="inlineStr">
        <is>
          <t>TE</t>
        </is>
      </c>
      <c r="G3672" t="inlineStr">
        <is>
          <t>Yes</t>
        </is>
      </c>
      <c r="H3672" t="n">
        <v>3.6</v>
      </c>
    </row>
    <row r="3673">
      <c r="A3673" t="inlineStr">
        <is>
          <t>2016-W12-2016-ABARBA-Y28402</t>
        </is>
      </c>
      <c r="B3673" t="n">
        <v>2016</v>
      </c>
      <c r="C3673" t="n">
        <v>12</v>
      </c>
      <c r="D3673" t="inlineStr">
        <is>
          <t>2016-ABARBA</t>
        </is>
      </c>
      <c r="E3673" t="inlineStr">
        <is>
          <t>Y28402</t>
        </is>
      </c>
      <c r="F3673" t="inlineStr">
        <is>
          <t>W/R/T FLEX</t>
        </is>
      </c>
      <c r="G3673" t="inlineStr">
        <is>
          <t>Yes</t>
        </is>
      </c>
      <c r="H3673" t="n">
        <v>6.4</v>
      </c>
    </row>
    <row r="3674">
      <c r="A3674" t="inlineStr">
        <is>
          <t>2016-W12-2016-ABARBA-Y25427</t>
        </is>
      </c>
      <c r="B3674" t="n">
        <v>2016</v>
      </c>
      <c r="C3674" t="n">
        <v>12</v>
      </c>
      <c r="D3674" t="inlineStr">
        <is>
          <t>2016-ABARBA</t>
        </is>
      </c>
      <c r="E3674" t="inlineStr">
        <is>
          <t>Y25427</t>
        </is>
      </c>
      <c r="F3674" t="inlineStr">
        <is>
          <t>K</t>
        </is>
      </c>
      <c r="G3674" t="inlineStr">
        <is>
          <t>Yes</t>
        </is>
      </c>
      <c r="H3674" t="n">
        <v>8</v>
      </c>
    </row>
    <row r="3675">
      <c r="A3675" t="inlineStr">
        <is>
          <t>2016-W12-2016-ABARBA-Y-DEF:philadelphia</t>
        </is>
      </c>
      <c r="B3675" t="n">
        <v>2016</v>
      </c>
      <c r="C3675" t="n">
        <v>12</v>
      </c>
      <c r="D3675" t="inlineStr">
        <is>
          <t>2016-ABARBA</t>
        </is>
      </c>
      <c r="E3675" t="inlineStr">
        <is>
          <t>Y-DEF:philadelphia</t>
        </is>
      </c>
      <c r="F3675" t="inlineStr">
        <is>
          <t>DST</t>
        </is>
      </c>
      <c r="G3675" t="inlineStr">
        <is>
          <t>Yes</t>
        </is>
      </c>
      <c r="H3675" t="n">
        <v>0</v>
      </c>
    </row>
    <row r="3676">
      <c r="A3676" t="inlineStr">
        <is>
          <t>2016-W12-2016-ABARBA-Y28389</t>
        </is>
      </c>
      <c r="B3676" t="n">
        <v>2016</v>
      </c>
      <c r="C3676" t="n">
        <v>12</v>
      </c>
      <c r="D3676" t="inlineStr">
        <is>
          <t>2016-ABARBA</t>
        </is>
      </c>
      <c r="E3676" t="inlineStr">
        <is>
          <t>Y28389</t>
        </is>
      </c>
      <c r="F3676" t="inlineStr">
        <is>
          <t>BN</t>
        </is>
      </c>
      <c r="G3676" t="inlineStr">
        <is>
          <t>No</t>
        </is>
      </c>
      <c r="H3676" t="n">
        <v>17</v>
      </c>
    </row>
    <row r="3677">
      <c r="A3677" t="inlineStr">
        <is>
          <t>2016-W12-2016-ABARBA-Y28461</t>
        </is>
      </c>
      <c r="B3677" t="n">
        <v>2016</v>
      </c>
      <c r="C3677" t="n">
        <v>12</v>
      </c>
      <c r="D3677" t="inlineStr">
        <is>
          <t>2016-ABARBA</t>
        </is>
      </c>
      <c r="E3677" t="inlineStr">
        <is>
          <t>Y28461</t>
        </is>
      </c>
      <c r="F3677" t="inlineStr">
        <is>
          <t>BN</t>
        </is>
      </c>
      <c r="G3677" t="inlineStr">
        <is>
          <t>No</t>
        </is>
      </c>
      <c r="H3677" t="n">
        <v>7.3</v>
      </c>
    </row>
    <row r="3678">
      <c r="A3678" t="inlineStr">
        <is>
          <t>2016-W12-2016-ABARBA-Y29399</t>
        </is>
      </c>
      <c r="B3678" t="n">
        <v>2016</v>
      </c>
      <c r="C3678" t="n">
        <v>12</v>
      </c>
      <c r="D3678" t="inlineStr">
        <is>
          <t>2016-ABARBA</t>
        </is>
      </c>
      <c r="E3678" t="inlineStr">
        <is>
          <t>Y29399</t>
        </is>
      </c>
      <c r="F3678" t="inlineStr">
        <is>
          <t>BN</t>
        </is>
      </c>
      <c r="G3678" t="inlineStr">
        <is>
          <t>No</t>
        </is>
      </c>
      <c r="H3678" t="n">
        <v>23.5</v>
      </c>
    </row>
    <row r="3679">
      <c r="A3679" t="inlineStr">
        <is>
          <t>2016-W12-2016-ABARBA-Y7755</t>
        </is>
      </c>
      <c r="B3679" t="n">
        <v>2016</v>
      </c>
      <c r="C3679" t="n">
        <v>12</v>
      </c>
      <c r="D3679" t="inlineStr">
        <is>
          <t>2016-ABARBA</t>
        </is>
      </c>
      <c r="E3679" t="inlineStr">
        <is>
          <t>Y7755</t>
        </is>
      </c>
      <c r="F3679" t="inlineStr">
        <is>
          <t>BN</t>
        </is>
      </c>
      <c r="G3679" t="inlineStr">
        <is>
          <t>No</t>
        </is>
      </c>
      <c r="H3679" t="n">
        <v>6.8</v>
      </c>
    </row>
    <row r="3680">
      <c r="A3680" t="inlineStr">
        <is>
          <t>2016-W12-2016-ABARBA-Y28424</t>
        </is>
      </c>
      <c r="B3680" t="n">
        <v>2016</v>
      </c>
      <c r="C3680" t="n">
        <v>12</v>
      </c>
      <c r="D3680" t="inlineStr">
        <is>
          <t>2016-ABARBA</t>
        </is>
      </c>
      <c r="E3680" t="inlineStr">
        <is>
          <t>Y28424</t>
        </is>
      </c>
      <c r="F3680" t="inlineStr">
        <is>
          <t>BN</t>
        </is>
      </c>
      <c r="G3680" t="inlineStr">
        <is>
          <t>No</t>
        </is>
      </c>
      <c r="H3680" t="n">
        <v>2</v>
      </c>
    </row>
    <row r="3681">
      <c r="A3681" t="inlineStr">
        <is>
          <t>2016-W12-2016-ABARBA-Y29070</t>
        </is>
      </c>
      <c r="B3681" t="n">
        <v>2016</v>
      </c>
      <c r="C3681" t="n">
        <v>12</v>
      </c>
      <c r="D3681" t="inlineStr">
        <is>
          <t>2016-ABARBA</t>
        </is>
      </c>
      <c r="E3681" t="inlineStr">
        <is>
          <t>Y29070</t>
        </is>
      </c>
      <c r="F3681" t="inlineStr">
        <is>
          <t>BN</t>
        </is>
      </c>
      <c r="G3681" t="inlineStr">
        <is>
          <t>No</t>
        </is>
      </c>
      <c r="H3681" t="n">
        <v>2.1</v>
      </c>
    </row>
    <row r="3682">
      <c r="A3682" t="inlineStr">
        <is>
          <t>2016-W12-2016-PEPSALFA-Y7200</t>
        </is>
      </c>
      <c r="B3682" t="n">
        <v>2016</v>
      </c>
      <c r="C3682" t="n">
        <v>12</v>
      </c>
      <c r="D3682" t="inlineStr">
        <is>
          <t>2016-PEPSALFA</t>
        </is>
      </c>
      <c r="E3682" t="inlineStr">
        <is>
          <t>Y7200</t>
        </is>
      </c>
      <c r="F3682" t="inlineStr">
        <is>
          <t>QB</t>
        </is>
      </c>
      <c r="G3682" t="inlineStr">
        <is>
          <t>Yes</t>
        </is>
      </c>
      <c r="H3682" t="n">
        <v>23.12</v>
      </c>
    </row>
    <row r="3683">
      <c r="A3683" t="inlineStr">
        <is>
          <t>2016-W12-2016-PEPSALFA-Y8813</t>
        </is>
      </c>
      <c r="B3683" t="n">
        <v>2016</v>
      </c>
      <c r="C3683" t="n">
        <v>12</v>
      </c>
      <c r="D3683" t="inlineStr">
        <is>
          <t>2016-PEPSALFA</t>
        </is>
      </c>
      <c r="E3683" t="inlineStr">
        <is>
          <t>Y8813</t>
        </is>
      </c>
      <c r="F3683" t="inlineStr">
        <is>
          <t>WR</t>
        </is>
      </c>
      <c r="G3683" t="inlineStr">
        <is>
          <t>Yes</t>
        </is>
      </c>
      <c r="H3683" t="n">
        <v>9.1</v>
      </c>
    </row>
    <row r="3684">
      <c r="A3684" t="inlineStr">
        <is>
          <t>2016-W12-2016-PEPSALFA-Y9496</t>
        </is>
      </c>
      <c r="B3684" t="n">
        <v>2016</v>
      </c>
      <c r="C3684" t="n">
        <v>12</v>
      </c>
      <c r="D3684" t="inlineStr">
        <is>
          <t>2016-PEPSALFA</t>
        </is>
      </c>
      <c r="E3684" t="inlineStr">
        <is>
          <t>Y9496</t>
        </is>
      </c>
      <c r="F3684" t="inlineStr">
        <is>
          <t>WR</t>
        </is>
      </c>
      <c r="G3684" t="inlineStr">
        <is>
          <t>Yes</t>
        </is>
      </c>
      <c r="H3684" t="n">
        <v>8.300000000000001</v>
      </c>
    </row>
    <row r="3685">
      <c r="A3685" t="inlineStr">
        <is>
          <t>2016-W12-2016-PEPSALFA-Y9514</t>
        </is>
      </c>
      <c r="B3685" t="n">
        <v>2016</v>
      </c>
      <c r="C3685" t="n">
        <v>12</v>
      </c>
      <c r="D3685" t="inlineStr">
        <is>
          <t>2016-PEPSALFA</t>
        </is>
      </c>
      <c r="E3685" t="inlineStr">
        <is>
          <t>Y9514</t>
        </is>
      </c>
      <c r="F3685" t="inlineStr">
        <is>
          <t>RB</t>
        </is>
      </c>
      <c r="G3685" t="inlineStr">
        <is>
          <t>Yes</t>
        </is>
      </c>
      <c r="H3685" t="n">
        <v>5.9</v>
      </c>
    </row>
    <row r="3686">
      <c r="A3686" t="inlineStr">
        <is>
          <t>2016-W12-2016-PEPSALFA-Y24913</t>
        </is>
      </c>
      <c r="B3686" t="n">
        <v>2016</v>
      </c>
      <c r="C3686" t="n">
        <v>12</v>
      </c>
      <c r="D3686" t="inlineStr">
        <is>
          <t>2016-PEPSALFA</t>
        </is>
      </c>
      <c r="E3686" t="inlineStr">
        <is>
          <t>Y24913</t>
        </is>
      </c>
      <c r="F3686" t="inlineStr">
        <is>
          <t>RB</t>
        </is>
      </c>
      <c r="G3686" t="inlineStr">
        <is>
          <t>Yes</t>
        </is>
      </c>
      <c r="H3686" t="n">
        <v>4.3</v>
      </c>
    </row>
    <row r="3687">
      <c r="A3687" t="inlineStr">
        <is>
          <t>2016-W12-2016-PEPSALFA-Y26708</t>
        </is>
      </c>
      <c r="B3687" t="n">
        <v>2016</v>
      </c>
      <c r="C3687" t="n">
        <v>12</v>
      </c>
      <c r="D3687" t="inlineStr">
        <is>
          <t>2016-PEPSALFA</t>
        </is>
      </c>
      <c r="E3687" t="inlineStr">
        <is>
          <t>Y26708</t>
        </is>
      </c>
      <c r="F3687" t="inlineStr">
        <is>
          <t>TE</t>
        </is>
      </c>
      <c r="G3687" t="inlineStr">
        <is>
          <t>Yes</t>
        </is>
      </c>
      <c r="H3687" t="n">
        <v>21.5</v>
      </c>
    </row>
    <row r="3688">
      <c r="A3688" t="inlineStr">
        <is>
          <t>2016-W12-2016-PEPSALFA-Y27570</t>
        </is>
      </c>
      <c r="B3688" t="n">
        <v>2016</v>
      </c>
      <c r="C3688" t="n">
        <v>12</v>
      </c>
      <c r="D3688" t="inlineStr">
        <is>
          <t>2016-PEPSALFA</t>
        </is>
      </c>
      <c r="E3688" t="inlineStr">
        <is>
          <t>Y27570</t>
        </is>
      </c>
      <c r="F3688" t="inlineStr">
        <is>
          <t>W/R/T FLEX</t>
        </is>
      </c>
      <c r="G3688" t="inlineStr">
        <is>
          <t>Yes</t>
        </is>
      </c>
      <c r="H3688" t="n">
        <v>4.7</v>
      </c>
    </row>
    <row r="3689">
      <c r="A3689" t="inlineStr">
        <is>
          <t>2016-W12-2016-PEPSALFA-Y8447</t>
        </is>
      </c>
      <c r="B3689" t="n">
        <v>2016</v>
      </c>
      <c r="C3689" t="n">
        <v>12</v>
      </c>
      <c r="D3689" t="inlineStr">
        <is>
          <t>2016-PEPSALFA</t>
        </is>
      </c>
      <c r="E3689" t="inlineStr">
        <is>
          <t>Y8447</t>
        </is>
      </c>
      <c r="F3689" t="inlineStr">
        <is>
          <t>K</t>
        </is>
      </c>
      <c r="G3689" t="inlineStr">
        <is>
          <t>Yes</t>
        </is>
      </c>
      <c r="H3689" t="n">
        <v>9</v>
      </c>
    </row>
    <row r="3690">
      <c r="A3690" t="inlineStr">
        <is>
          <t>2016-W12-2016-PEPSALFA-Y-DEF:minnesota</t>
        </is>
      </c>
      <c r="B3690" t="n">
        <v>2016</v>
      </c>
      <c r="C3690" t="n">
        <v>12</v>
      </c>
      <c r="D3690" t="inlineStr">
        <is>
          <t>2016-PEPSALFA</t>
        </is>
      </c>
      <c r="E3690" t="inlineStr">
        <is>
          <t>Y-DEF:minnesota</t>
        </is>
      </c>
      <c r="F3690" t="inlineStr">
        <is>
          <t>DST</t>
        </is>
      </c>
      <c r="G3690" t="inlineStr">
        <is>
          <t>Yes</t>
        </is>
      </c>
      <c r="H3690" t="n">
        <v>3</v>
      </c>
    </row>
    <row r="3691">
      <c r="A3691" t="inlineStr">
        <is>
          <t>2016-W12-2016-PEPSALFA-Y24851</t>
        </is>
      </c>
      <c r="B3691" t="n">
        <v>2016</v>
      </c>
      <c r="C3691" t="n">
        <v>12</v>
      </c>
      <c r="D3691" t="inlineStr">
        <is>
          <t>2016-PEPSALFA</t>
        </is>
      </c>
      <c r="E3691" t="inlineStr">
        <is>
          <t>Y24851</t>
        </is>
      </c>
      <c r="F3691" t="inlineStr">
        <is>
          <t>BN</t>
        </is>
      </c>
      <c r="G3691" t="inlineStr">
        <is>
          <t>No</t>
        </is>
      </c>
      <c r="H3691" t="n">
        <v>4.1</v>
      </c>
    </row>
    <row r="3692">
      <c r="A3692" t="inlineStr">
        <is>
          <t>2016-W12-2016-PEPSALFA-Y23987</t>
        </is>
      </c>
      <c r="B3692" t="n">
        <v>2016</v>
      </c>
      <c r="C3692" t="n">
        <v>12</v>
      </c>
      <c r="D3692" t="inlineStr">
        <is>
          <t>2016-PEPSALFA</t>
        </is>
      </c>
      <c r="E3692" t="inlineStr">
        <is>
          <t>Y23987</t>
        </is>
      </c>
      <c r="F3692" t="inlineStr">
        <is>
          <t>BN</t>
        </is>
      </c>
      <c r="G3692" t="inlineStr">
        <is>
          <t>No</t>
        </is>
      </c>
      <c r="H3692" t="n">
        <v>0</v>
      </c>
    </row>
    <row r="3693">
      <c r="A3693" t="inlineStr">
        <is>
          <t>2016-W12-2016-PEPSALFA-Y28267</t>
        </is>
      </c>
      <c r="B3693" t="n">
        <v>2016</v>
      </c>
      <c r="C3693" t="n">
        <v>12</v>
      </c>
      <c r="D3693" t="inlineStr">
        <is>
          <t>2016-PEPSALFA</t>
        </is>
      </c>
      <c r="E3693" t="inlineStr">
        <is>
          <t>Y28267</t>
        </is>
      </c>
      <c r="F3693" t="inlineStr">
        <is>
          <t>BN</t>
        </is>
      </c>
      <c r="G3693" t="inlineStr">
        <is>
          <t>No</t>
        </is>
      </c>
      <c r="H3693" t="n">
        <v>4.9</v>
      </c>
    </row>
    <row r="3694">
      <c r="A3694" t="inlineStr">
        <is>
          <t>2016-W12-2016-PEPSALFA-Y9294</t>
        </is>
      </c>
      <c r="B3694" t="n">
        <v>2016</v>
      </c>
      <c r="C3694" t="n">
        <v>12</v>
      </c>
      <c r="D3694" t="inlineStr">
        <is>
          <t>2016-PEPSALFA</t>
        </is>
      </c>
      <c r="E3694" t="inlineStr">
        <is>
          <t>Y9294</t>
        </is>
      </c>
      <c r="F3694" t="inlineStr">
        <is>
          <t>BN</t>
        </is>
      </c>
      <c r="G3694" t="inlineStr">
        <is>
          <t>No</t>
        </is>
      </c>
      <c r="H3694" t="n">
        <v>11.2</v>
      </c>
    </row>
    <row r="3695">
      <c r="A3695" t="inlineStr">
        <is>
          <t>2016-W12-2016-PEPSALFA-Y25774</t>
        </is>
      </c>
      <c r="B3695" t="n">
        <v>2016</v>
      </c>
      <c r="C3695" t="n">
        <v>12</v>
      </c>
      <c r="D3695" t="inlineStr">
        <is>
          <t>2016-PEPSALFA</t>
        </is>
      </c>
      <c r="E3695" t="inlineStr">
        <is>
          <t>Y25774</t>
        </is>
      </c>
      <c r="F3695" t="inlineStr">
        <is>
          <t>BN</t>
        </is>
      </c>
      <c r="G3695" t="inlineStr">
        <is>
          <t>No</t>
        </is>
      </c>
      <c r="H3695" t="n">
        <v>4.9</v>
      </c>
    </row>
    <row r="3696">
      <c r="A3696" t="inlineStr">
        <is>
          <t>2016-W12-2016-PEPSALFA-Y9037</t>
        </is>
      </c>
      <c r="B3696" t="n">
        <v>2016</v>
      </c>
      <c r="C3696" t="n">
        <v>12</v>
      </c>
      <c r="D3696" t="inlineStr">
        <is>
          <t>2016-PEPSALFA</t>
        </is>
      </c>
      <c r="E3696" t="inlineStr">
        <is>
          <t>Y9037</t>
        </is>
      </c>
      <c r="F3696" t="inlineStr">
        <is>
          <t>BN</t>
        </is>
      </c>
      <c r="G3696" t="inlineStr">
        <is>
          <t>No</t>
        </is>
      </c>
      <c r="H3696" t="n">
        <v>0.8</v>
      </c>
    </row>
    <row r="3697">
      <c r="A3697" t="inlineStr">
        <is>
          <t>2016-W12-2016-HUERO-Y25812</t>
        </is>
      </c>
      <c r="B3697" t="n">
        <v>2016</v>
      </c>
      <c r="C3697" t="n">
        <v>12</v>
      </c>
      <c r="D3697" t="inlineStr">
        <is>
          <t>2016-HUERO</t>
        </is>
      </c>
      <c r="E3697" t="inlineStr">
        <is>
          <t>Y25812</t>
        </is>
      </c>
      <c r="F3697" t="inlineStr">
        <is>
          <t>QB</t>
        </is>
      </c>
      <c r="G3697" t="inlineStr">
        <is>
          <t>Yes</t>
        </is>
      </c>
      <c r="H3697" t="n">
        <v>36.16</v>
      </c>
    </row>
    <row r="3698">
      <c r="A3698" t="inlineStr">
        <is>
          <t>2016-W12-2016-HUERO-Y27535</t>
        </is>
      </c>
      <c r="B3698" t="n">
        <v>2016</v>
      </c>
      <c r="C3698" t="n">
        <v>12</v>
      </c>
      <c r="D3698" t="inlineStr">
        <is>
          <t>2016-HUERO</t>
        </is>
      </c>
      <c r="E3698" t="inlineStr">
        <is>
          <t>Y27535</t>
        </is>
      </c>
      <c r="F3698" t="inlineStr">
        <is>
          <t>WR</t>
        </is>
      </c>
      <c r="G3698" t="inlineStr">
        <is>
          <t>Yes</t>
        </is>
      </c>
      <c r="H3698" t="n">
        <v>22.4</v>
      </c>
    </row>
    <row r="3699">
      <c r="A3699" t="inlineStr">
        <is>
          <t>2016-W12-2016-HUERO-Y24793</t>
        </is>
      </c>
      <c r="B3699" t="n">
        <v>2016</v>
      </c>
      <c r="C3699" t="n">
        <v>12</v>
      </c>
      <c r="D3699" t="inlineStr">
        <is>
          <t>2016-HUERO</t>
        </is>
      </c>
      <c r="E3699" t="inlineStr">
        <is>
          <t>Y24793</t>
        </is>
      </c>
      <c r="F3699" t="inlineStr">
        <is>
          <t>WR</t>
        </is>
      </c>
      <c r="G3699" t="inlineStr">
        <is>
          <t>Yes</t>
        </is>
      </c>
      <c r="H3699" t="n">
        <v>3.5</v>
      </c>
    </row>
    <row r="3700">
      <c r="A3700" t="inlineStr">
        <is>
          <t>2016-W12-2016-HUERO-Y24858</t>
        </is>
      </c>
      <c r="B3700" t="n">
        <v>2016</v>
      </c>
      <c r="C3700" t="n">
        <v>12</v>
      </c>
      <c r="D3700" t="inlineStr">
        <is>
          <t>2016-HUERO</t>
        </is>
      </c>
      <c r="E3700" t="inlineStr">
        <is>
          <t>Y24858</t>
        </is>
      </c>
      <c r="F3700" t="inlineStr">
        <is>
          <t>RB</t>
        </is>
      </c>
      <c r="G3700" t="inlineStr">
        <is>
          <t>Yes</t>
        </is>
      </c>
      <c r="H3700" t="n">
        <v>8.4</v>
      </c>
    </row>
    <row r="3701">
      <c r="A3701" t="inlineStr">
        <is>
          <t>2016-W12-2016-HUERO-Y29694</t>
        </is>
      </c>
      <c r="B3701" t="n">
        <v>2016</v>
      </c>
      <c r="C3701" t="n">
        <v>12</v>
      </c>
      <c r="D3701" t="inlineStr">
        <is>
          <t>2016-HUERO</t>
        </is>
      </c>
      <c r="E3701" t="inlineStr">
        <is>
          <t>Y29694</t>
        </is>
      </c>
      <c r="F3701" t="inlineStr">
        <is>
          <t>RB</t>
        </is>
      </c>
      <c r="G3701" t="inlineStr">
        <is>
          <t>Yes</t>
        </is>
      </c>
      <c r="H3701" t="n">
        <v>4.2</v>
      </c>
    </row>
    <row r="3702">
      <c r="A3702" t="inlineStr">
        <is>
          <t>2016-W12-2016-HUERO-Y6663</t>
        </is>
      </c>
      <c r="B3702" t="n">
        <v>2016</v>
      </c>
      <c r="C3702" t="n">
        <v>12</v>
      </c>
      <c r="D3702" t="inlineStr">
        <is>
          <t>2016-HUERO</t>
        </is>
      </c>
      <c r="E3702" t="inlineStr">
        <is>
          <t>Y6663</t>
        </is>
      </c>
      <c r="F3702" t="inlineStr">
        <is>
          <t>TE</t>
        </is>
      </c>
      <c r="G3702" t="inlineStr">
        <is>
          <t>Yes</t>
        </is>
      </c>
      <c r="H3702" t="n">
        <v>0</v>
      </c>
    </row>
    <row r="3703">
      <c r="A3703" t="inlineStr">
        <is>
          <t>2016-W12-2016-HUERO-Y25741</t>
        </is>
      </c>
      <c r="B3703" t="n">
        <v>2016</v>
      </c>
      <c r="C3703" t="n">
        <v>12</v>
      </c>
      <c r="D3703" t="inlineStr">
        <is>
          <t>2016-HUERO</t>
        </is>
      </c>
      <c r="E3703" t="inlineStr">
        <is>
          <t>Y25741</t>
        </is>
      </c>
      <c r="F3703" t="inlineStr">
        <is>
          <t>W/R/T FLEX</t>
        </is>
      </c>
      <c r="G3703" t="inlineStr">
        <is>
          <t>Yes</t>
        </is>
      </c>
      <c r="H3703" t="n">
        <v>7</v>
      </c>
    </row>
    <row r="3704">
      <c r="A3704" t="inlineStr">
        <is>
          <t>2016-W12-2016-HUERO-Y3727</t>
        </is>
      </c>
      <c r="B3704" t="n">
        <v>2016</v>
      </c>
      <c r="C3704" t="n">
        <v>12</v>
      </c>
      <c r="D3704" t="inlineStr">
        <is>
          <t>2016-HUERO</t>
        </is>
      </c>
      <c r="E3704" t="inlineStr">
        <is>
          <t>Y3727</t>
        </is>
      </c>
      <c r="F3704" t="inlineStr">
        <is>
          <t>K</t>
        </is>
      </c>
      <c r="G3704" t="inlineStr">
        <is>
          <t>Yes</t>
        </is>
      </c>
      <c r="H3704" t="n">
        <v>1</v>
      </c>
    </row>
    <row r="3705">
      <c r="A3705" t="inlineStr">
        <is>
          <t>2016-W12-2016-HUERO-Y-DEF:seattle</t>
        </is>
      </c>
      <c r="B3705" t="n">
        <v>2016</v>
      </c>
      <c r="C3705" t="n">
        <v>12</v>
      </c>
      <c r="D3705" t="inlineStr">
        <is>
          <t>2016-HUERO</t>
        </is>
      </c>
      <c r="E3705" t="inlineStr">
        <is>
          <t>Y-DEF:seattle</t>
        </is>
      </c>
      <c r="F3705" t="inlineStr">
        <is>
          <t>DST</t>
        </is>
      </c>
      <c r="G3705" t="inlineStr">
        <is>
          <t>Yes</t>
        </is>
      </c>
      <c r="H3705" t="n">
        <v>7</v>
      </c>
    </row>
    <row r="3706">
      <c r="A3706" t="inlineStr">
        <is>
          <t>2016-W12-2016-HUERO-Y25711</t>
        </is>
      </c>
      <c r="B3706" t="n">
        <v>2016</v>
      </c>
      <c r="C3706" t="n">
        <v>12</v>
      </c>
      <c r="D3706" t="inlineStr">
        <is>
          <t>2016-HUERO</t>
        </is>
      </c>
      <c r="E3706" t="inlineStr">
        <is>
          <t>Y25711</t>
        </is>
      </c>
      <c r="F3706" t="inlineStr">
        <is>
          <t>BN</t>
        </is>
      </c>
      <c r="G3706" t="inlineStr">
        <is>
          <t>No</t>
        </is>
      </c>
      <c r="H3706" t="n">
        <v>0</v>
      </c>
    </row>
    <row r="3707">
      <c r="A3707" t="inlineStr">
        <is>
          <t>2016-W12-2016-HUERO-Y5521</t>
        </is>
      </c>
      <c r="B3707" t="n">
        <v>2016</v>
      </c>
      <c r="C3707" t="n">
        <v>12</v>
      </c>
      <c r="D3707" t="inlineStr">
        <is>
          <t>2016-HUERO</t>
        </is>
      </c>
      <c r="E3707" t="inlineStr">
        <is>
          <t>Y5521</t>
        </is>
      </c>
      <c r="F3707" t="inlineStr">
        <is>
          <t>BN</t>
        </is>
      </c>
      <c r="G3707" t="inlineStr">
        <is>
          <t>No</t>
        </is>
      </c>
      <c r="H3707" t="n">
        <v>2</v>
      </c>
    </row>
    <row r="3708">
      <c r="A3708" t="inlineStr">
        <is>
          <t>2016-W12-2016-HUERO-Y8926</t>
        </is>
      </c>
      <c r="B3708" t="n">
        <v>2016</v>
      </c>
      <c r="C3708" t="n">
        <v>12</v>
      </c>
      <c r="D3708" t="inlineStr">
        <is>
          <t>2016-HUERO</t>
        </is>
      </c>
      <c r="E3708" t="inlineStr">
        <is>
          <t>Y8926</t>
        </is>
      </c>
      <c r="F3708" t="inlineStr">
        <is>
          <t>BN</t>
        </is>
      </c>
      <c r="G3708" t="inlineStr">
        <is>
          <t>No</t>
        </is>
      </c>
      <c r="H3708" t="n">
        <v>16.5</v>
      </c>
    </row>
    <row r="3709">
      <c r="A3709" t="inlineStr">
        <is>
          <t>2016-W12-2016-HUERO-Y28691</t>
        </is>
      </c>
      <c r="B3709" t="n">
        <v>2016</v>
      </c>
      <c r="C3709" t="n">
        <v>12</v>
      </c>
      <c r="D3709" t="inlineStr">
        <is>
          <t>2016-HUERO</t>
        </is>
      </c>
      <c r="E3709" t="inlineStr">
        <is>
          <t>Y28691</t>
        </is>
      </c>
      <c r="F3709" t="inlineStr">
        <is>
          <t>BN</t>
        </is>
      </c>
      <c r="G3709" t="inlineStr">
        <is>
          <t>No</t>
        </is>
      </c>
      <c r="H3709" t="n">
        <v>13</v>
      </c>
    </row>
    <row r="3710">
      <c r="A3710" t="inlineStr">
        <is>
          <t>2016-W12-2016-HUERO-Y8261</t>
        </is>
      </c>
      <c r="B3710" t="n">
        <v>2016</v>
      </c>
      <c r="C3710" t="n">
        <v>12</v>
      </c>
      <c r="D3710" t="inlineStr">
        <is>
          <t>2016-HUERO</t>
        </is>
      </c>
      <c r="E3710" t="inlineStr">
        <is>
          <t>Y8261</t>
        </is>
      </c>
      <c r="F3710" t="inlineStr">
        <is>
          <t>BN</t>
        </is>
      </c>
      <c r="G3710" t="inlineStr">
        <is>
          <t>No</t>
        </is>
      </c>
      <c r="H3710" t="n">
        <v>0</v>
      </c>
    </row>
    <row r="3711">
      <c r="A3711" t="inlineStr">
        <is>
          <t>2016-W12-2016-HUERO-Y24169</t>
        </is>
      </c>
      <c r="B3711" t="n">
        <v>2016</v>
      </c>
      <c r="C3711" t="n">
        <v>12</v>
      </c>
      <c r="D3711" t="inlineStr">
        <is>
          <t>2016-HUERO</t>
        </is>
      </c>
      <c r="E3711" t="inlineStr">
        <is>
          <t>Y24169</t>
        </is>
      </c>
      <c r="F3711" t="inlineStr">
        <is>
          <t>BN</t>
        </is>
      </c>
      <c r="G3711" t="inlineStr">
        <is>
          <t>No</t>
        </is>
      </c>
      <c r="H3711" t="n">
        <v>6.8</v>
      </c>
    </row>
    <row r="3712">
      <c r="A3712" t="inlineStr">
        <is>
          <t>2016-W12-2016-ALEXAODE-Y6770</t>
        </is>
      </c>
      <c r="B3712" t="n">
        <v>2016</v>
      </c>
      <c r="C3712" t="n">
        <v>12</v>
      </c>
      <c r="D3712" t="inlineStr">
        <is>
          <t>2016-ALEXAODE</t>
        </is>
      </c>
      <c r="E3712" t="inlineStr">
        <is>
          <t>Y6770</t>
        </is>
      </c>
      <c r="F3712" t="inlineStr">
        <is>
          <t>QB</t>
        </is>
      </c>
      <c r="G3712" t="inlineStr">
        <is>
          <t>Yes</t>
        </is>
      </c>
      <c r="H3712" t="n">
        <v>20.84</v>
      </c>
    </row>
    <row r="3713">
      <c r="A3713" t="inlineStr">
        <is>
          <t>2016-W12-2016-ALEXAODE-Y23999</t>
        </is>
      </c>
      <c r="B3713" t="n">
        <v>2016</v>
      </c>
      <c r="C3713" t="n">
        <v>12</v>
      </c>
      <c r="D3713" t="inlineStr">
        <is>
          <t>2016-ALEXAODE</t>
        </is>
      </c>
      <c r="E3713" t="inlineStr">
        <is>
          <t>Y23999</t>
        </is>
      </c>
      <c r="F3713" t="inlineStr">
        <is>
          <t>WR</t>
        </is>
      </c>
      <c r="G3713" t="inlineStr">
        <is>
          <t>Yes</t>
        </is>
      </c>
      <c r="H3713" t="n">
        <v>7.2</v>
      </c>
    </row>
    <row r="3714">
      <c r="A3714" t="inlineStr">
        <is>
          <t>2016-W12-2016-ALEXAODE-Y24035</t>
        </is>
      </c>
      <c r="B3714" t="n">
        <v>2016</v>
      </c>
      <c r="C3714" t="n">
        <v>12</v>
      </c>
      <c r="D3714" t="inlineStr">
        <is>
          <t>2016-ALEXAODE</t>
        </is>
      </c>
      <c r="E3714" t="inlineStr">
        <is>
          <t>Y24035</t>
        </is>
      </c>
      <c r="F3714" t="inlineStr">
        <is>
          <t>WR</t>
        </is>
      </c>
      <c r="G3714" t="inlineStr">
        <is>
          <t>Yes</t>
        </is>
      </c>
      <c r="H3714" t="n">
        <v>7.7</v>
      </c>
    </row>
    <row r="3715">
      <c r="A3715" t="inlineStr">
        <is>
          <t>2016-W12-2016-ALEXAODE-Y27631</t>
        </is>
      </c>
      <c r="B3715" t="n">
        <v>2016</v>
      </c>
      <c r="C3715" t="n">
        <v>12</v>
      </c>
      <c r="D3715" t="inlineStr">
        <is>
          <t>2016-ALEXAODE</t>
        </is>
      </c>
      <c r="E3715" t="inlineStr">
        <is>
          <t>Y27631</t>
        </is>
      </c>
      <c r="F3715" t="inlineStr">
        <is>
          <t>RB</t>
        </is>
      </c>
      <c r="G3715" t="inlineStr">
        <is>
          <t>Yes</t>
        </is>
      </c>
      <c r="H3715" t="n">
        <v>19.7</v>
      </c>
    </row>
    <row r="3716">
      <c r="A3716" t="inlineStr">
        <is>
          <t>2016-W12-2016-ALEXAODE-Y27583</t>
        </is>
      </c>
      <c r="B3716" t="n">
        <v>2016</v>
      </c>
      <c r="C3716" t="n">
        <v>12</v>
      </c>
      <c r="D3716" t="inlineStr">
        <is>
          <t>2016-ALEXAODE</t>
        </is>
      </c>
      <c r="E3716" t="inlineStr">
        <is>
          <t>Y27583</t>
        </is>
      </c>
      <c r="F3716" t="inlineStr">
        <is>
          <t>RB</t>
        </is>
      </c>
      <c r="G3716" t="inlineStr">
        <is>
          <t>Yes</t>
        </is>
      </c>
      <c r="H3716" t="n">
        <v>8.199999999999999</v>
      </c>
    </row>
    <row r="3717">
      <c r="A3717" t="inlineStr">
        <is>
          <t>2016-W12-2016-ALEXAODE-Y24070</t>
        </is>
      </c>
      <c r="B3717" t="n">
        <v>2016</v>
      </c>
      <c r="C3717" t="n">
        <v>12</v>
      </c>
      <c r="D3717" t="inlineStr">
        <is>
          <t>2016-ALEXAODE</t>
        </is>
      </c>
      <c r="E3717" t="inlineStr">
        <is>
          <t>Y24070</t>
        </is>
      </c>
      <c r="F3717" t="inlineStr">
        <is>
          <t>TE</t>
        </is>
      </c>
      <c r="G3717" t="inlineStr">
        <is>
          <t>Yes</t>
        </is>
      </c>
      <c r="H3717" t="n">
        <v>4.7</v>
      </c>
    </row>
    <row r="3718">
      <c r="A3718" t="inlineStr">
        <is>
          <t>2016-W12-2016-ALEXAODE-Y28714</t>
        </is>
      </c>
      <c r="B3718" t="n">
        <v>2016</v>
      </c>
      <c r="C3718" t="n">
        <v>12</v>
      </c>
      <c r="D3718" t="inlineStr">
        <is>
          <t>2016-ALEXAODE</t>
        </is>
      </c>
      <c r="E3718" t="inlineStr">
        <is>
          <t>Y28714</t>
        </is>
      </c>
      <c r="F3718" t="inlineStr">
        <is>
          <t>W/R/T FLEX</t>
        </is>
      </c>
      <c r="G3718" t="inlineStr">
        <is>
          <t>Yes</t>
        </is>
      </c>
      <c r="H3718" t="n">
        <v>3.8</v>
      </c>
    </row>
    <row r="3719">
      <c r="A3719" t="inlineStr">
        <is>
          <t>2016-W12-2016-ALEXAODE-Y9066</t>
        </is>
      </c>
      <c r="B3719" t="n">
        <v>2016</v>
      </c>
      <c r="C3719" t="n">
        <v>12</v>
      </c>
      <c r="D3719" t="inlineStr">
        <is>
          <t>2016-ALEXAODE</t>
        </is>
      </c>
      <c r="E3719" t="inlineStr">
        <is>
          <t>Y9066</t>
        </is>
      </c>
      <c r="F3719" t="inlineStr">
        <is>
          <t>K</t>
        </is>
      </c>
      <c r="G3719" t="inlineStr">
        <is>
          <t>Yes</t>
        </is>
      </c>
      <c r="H3719" t="n">
        <v>4</v>
      </c>
    </row>
    <row r="3720">
      <c r="A3720" t="inlineStr">
        <is>
          <t>2016-W12-2016-ALEXAODE-Y-DEF:new-england</t>
        </is>
      </c>
      <c r="B3720" t="n">
        <v>2016</v>
      </c>
      <c r="C3720" t="n">
        <v>12</v>
      </c>
      <c r="D3720" t="inlineStr">
        <is>
          <t>2016-ALEXAODE</t>
        </is>
      </c>
      <c r="E3720" t="inlineStr">
        <is>
          <t>Y-DEF:new-england</t>
        </is>
      </c>
      <c r="F3720" t="inlineStr">
        <is>
          <t>DST</t>
        </is>
      </c>
      <c r="G3720" t="inlineStr">
        <is>
          <t>Yes</t>
        </is>
      </c>
      <c r="H3720" t="n">
        <v>8</v>
      </c>
    </row>
    <row r="3721">
      <c r="A3721" t="inlineStr">
        <is>
          <t>2016-W12-2016-ALEXAODE-Y9348</t>
        </is>
      </c>
      <c r="B3721" t="n">
        <v>2016</v>
      </c>
      <c r="C3721" t="n">
        <v>12</v>
      </c>
      <c r="D3721" t="inlineStr">
        <is>
          <t>2016-ALEXAODE</t>
        </is>
      </c>
      <c r="E3721" t="inlineStr">
        <is>
          <t>Y9348</t>
        </is>
      </c>
      <c r="F3721" t="inlineStr">
        <is>
          <t>BN</t>
        </is>
      </c>
      <c r="G3721" t="inlineStr">
        <is>
          <t>No</t>
        </is>
      </c>
      <c r="H3721" t="n">
        <v>5.6</v>
      </c>
    </row>
    <row r="3722">
      <c r="A3722" t="inlineStr">
        <is>
          <t>2016-W12-2016-ALEXAODE-Y24936</t>
        </is>
      </c>
      <c r="B3722" t="n">
        <v>2016</v>
      </c>
      <c r="C3722" t="n">
        <v>12</v>
      </c>
      <c r="D3722" t="inlineStr">
        <is>
          <t>2016-ALEXAODE</t>
        </is>
      </c>
      <c r="E3722" t="inlineStr">
        <is>
          <t>Y24936</t>
        </is>
      </c>
      <c r="F3722" t="inlineStr">
        <is>
          <t>BN</t>
        </is>
      </c>
      <c r="G3722" t="inlineStr">
        <is>
          <t>No</t>
        </is>
      </c>
      <c r="H3722" t="n">
        <v>5.8</v>
      </c>
    </row>
    <row r="3723">
      <c r="A3723" t="inlineStr">
        <is>
          <t>2016-W12-2016-ALEXAODE-Y27581</t>
        </is>
      </c>
      <c r="B3723" t="n">
        <v>2016</v>
      </c>
      <c r="C3723" t="n">
        <v>12</v>
      </c>
      <c r="D3723" t="inlineStr">
        <is>
          <t>2016-ALEXAODE</t>
        </is>
      </c>
      <c r="E3723" t="inlineStr">
        <is>
          <t>Y27581</t>
        </is>
      </c>
      <c r="F3723" t="inlineStr">
        <is>
          <t>BN</t>
        </is>
      </c>
      <c r="G3723" t="inlineStr">
        <is>
          <t>No</t>
        </is>
      </c>
      <c r="H3723" t="n">
        <v>23.3</v>
      </c>
    </row>
    <row r="3724">
      <c r="A3724" t="inlineStr">
        <is>
          <t>2016-W12-2016-ALEXAODE-Y8826</t>
        </is>
      </c>
      <c r="B3724" t="n">
        <v>2016</v>
      </c>
      <c r="C3724" t="n">
        <v>12</v>
      </c>
      <c r="D3724" t="inlineStr">
        <is>
          <t>2016-ALEXAODE</t>
        </is>
      </c>
      <c r="E3724" t="inlineStr">
        <is>
          <t>Y8826</t>
        </is>
      </c>
      <c r="F3724" t="inlineStr">
        <is>
          <t>BN</t>
        </is>
      </c>
      <c r="G3724" t="inlineStr">
        <is>
          <t>No</t>
        </is>
      </c>
      <c r="H3724" t="n">
        <v>17.8</v>
      </c>
    </row>
    <row r="3725">
      <c r="A3725" t="inlineStr">
        <is>
          <t>2016-W12-2016-ALEXAODE-Y28465</t>
        </is>
      </c>
      <c r="B3725" t="n">
        <v>2016</v>
      </c>
      <c r="C3725" t="n">
        <v>12</v>
      </c>
      <c r="D3725" t="inlineStr">
        <is>
          <t>2016-ALEXAODE</t>
        </is>
      </c>
      <c r="E3725" t="inlineStr">
        <is>
          <t>Y28465</t>
        </is>
      </c>
      <c r="F3725" t="inlineStr">
        <is>
          <t>BN</t>
        </is>
      </c>
      <c r="G3725" t="inlineStr">
        <is>
          <t>No</t>
        </is>
      </c>
      <c r="H3725" t="n">
        <v>4</v>
      </c>
    </row>
    <row r="3726">
      <c r="A3726" t="inlineStr">
        <is>
          <t>2016-W12-2016-ALEXAODE-Y25755</t>
        </is>
      </c>
      <c r="B3726" t="n">
        <v>2016</v>
      </c>
      <c r="C3726" t="n">
        <v>12</v>
      </c>
      <c r="D3726" t="inlineStr">
        <is>
          <t>2016-ALEXAODE</t>
        </is>
      </c>
      <c r="E3726" t="inlineStr">
        <is>
          <t>Y25755</t>
        </is>
      </c>
      <c r="F3726" t="inlineStr">
        <is>
          <t>BN</t>
        </is>
      </c>
      <c r="G3726" t="inlineStr">
        <is>
          <t>No</t>
        </is>
      </c>
      <c r="H3726" t="n">
        <v>0</v>
      </c>
    </row>
    <row r="3727">
      <c r="A3727" t="inlineStr">
        <is>
          <t>2016-W12-2016-PACO-Y27564</t>
        </is>
      </c>
      <c r="B3727" t="n">
        <v>2016</v>
      </c>
      <c r="C3727" t="n">
        <v>12</v>
      </c>
      <c r="D3727" t="inlineStr">
        <is>
          <t>2016-PACO</t>
        </is>
      </c>
      <c r="E3727" t="inlineStr">
        <is>
          <t>Y27564</t>
        </is>
      </c>
      <c r="F3727" t="inlineStr">
        <is>
          <t>QB</t>
        </is>
      </c>
      <c r="G3727" t="inlineStr">
        <is>
          <t>Yes</t>
        </is>
      </c>
      <c r="H3727" t="n">
        <v>18.4</v>
      </c>
    </row>
    <row r="3728">
      <c r="A3728" t="inlineStr">
        <is>
          <t>2016-W12-2016-PACO-Y25802</t>
        </is>
      </c>
      <c r="B3728" t="n">
        <v>2016</v>
      </c>
      <c r="C3728" t="n">
        <v>12</v>
      </c>
      <c r="D3728" t="inlineStr">
        <is>
          <t>2016-PACO</t>
        </is>
      </c>
      <c r="E3728" t="inlineStr">
        <is>
          <t>Y25802</t>
        </is>
      </c>
      <c r="F3728" t="inlineStr">
        <is>
          <t>WR</t>
        </is>
      </c>
      <c r="G3728" t="inlineStr">
        <is>
          <t>Yes</t>
        </is>
      </c>
      <c r="H3728" t="n">
        <v>5.4</v>
      </c>
    </row>
    <row r="3729">
      <c r="A3729" t="inlineStr">
        <is>
          <t>2016-W12-2016-PACO-Y6762</t>
        </is>
      </c>
      <c r="B3729" t="n">
        <v>2016</v>
      </c>
      <c r="C3729" t="n">
        <v>12</v>
      </c>
      <c r="D3729" t="inlineStr">
        <is>
          <t>2016-PACO</t>
        </is>
      </c>
      <c r="E3729" t="inlineStr">
        <is>
          <t>Y6762</t>
        </is>
      </c>
      <c r="F3729" t="inlineStr">
        <is>
          <t>WR</t>
        </is>
      </c>
      <c r="G3729" t="inlineStr">
        <is>
          <t>Yes</t>
        </is>
      </c>
      <c r="H3729" t="n">
        <v>5.3</v>
      </c>
    </row>
    <row r="3730">
      <c r="A3730" t="inlineStr">
        <is>
          <t>2016-W12-2016-PACO-Y27585</t>
        </is>
      </c>
      <c r="B3730" t="n">
        <v>2016</v>
      </c>
      <c r="C3730" t="n">
        <v>12</v>
      </c>
      <c r="D3730" t="inlineStr">
        <is>
          <t>2016-PACO</t>
        </is>
      </c>
      <c r="E3730" t="inlineStr">
        <is>
          <t>Y27585</t>
        </is>
      </c>
      <c r="F3730" t="inlineStr">
        <is>
          <t>RB</t>
        </is>
      </c>
      <c r="G3730" t="inlineStr">
        <is>
          <t>Yes</t>
        </is>
      </c>
      <c r="H3730" t="n">
        <v>15.5</v>
      </c>
    </row>
    <row r="3731">
      <c r="A3731" t="inlineStr">
        <is>
          <t>2016-W12-2016-PACO-Y29384</t>
        </is>
      </c>
      <c r="B3731" t="n">
        <v>2016</v>
      </c>
      <c r="C3731" t="n">
        <v>12</v>
      </c>
      <c r="D3731" t="inlineStr">
        <is>
          <t>2016-PACO</t>
        </is>
      </c>
      <c r="E3731" t="inlineStr">
        <is>
          <t>Y29384</t>
        </is>
      </c>
      <c r="F3731" t="inlineStr">
        <is>
          <t>RB</t>
        </is>
      </c>
      <c r="G3731" t="inlineStr">
        <is>
          <t>Yes</t>
        </is>
      </c>
      <c r="H3731" t="n">
        <v>12.7</v>
      </c>
    </row>
    <row r="3732">
      <c r="A3732" t="inlineStr">
        <is>
          <t>2016-W12-2016-PACO-Y8285</t>
        </is>
      </c>
      <c r="B3732" t="n">
        <v>2016</v>
      </c>
      <c r="C3732" t="n">
        <v>12</v>
      </c>
      <c r="D3732" t="inlineStr">
        <is>
          <t>2016-PACO</t>
        </is>
      </c>
      <c r="E3732" t="inlineStr">
        <is>
          <t>Y8285</t>
        </is>
      </c>
      <c r="F3732" t="inlineStr">
        <is>
          <t>TE</t>
        </is>
      </c>
      <c r="G3732" t="inlineStr">
        <is>
          <t>Yes</t>
        </is>
      </c>
      <c r="H3732" t="n">
        <v>4.5</v>
      </c>
    </row>
    <row r="3733">
      <c r="A3733" t="inlineStr">
        <is>
          <t>2016-W12-2016-PACO-Y23997</t>
        </is>
      </c>
      <c r="B3733" t="n">
        <v>2016</v>
      </c>
      <c r="C3733" t="n">
        <v>12</v>
      </c>
      <c r="D3733" t="inlineStr">
        <is>
          <t>2016-PACO</t>
        </is>
      </c>
      <c r="E3733" t="inlineStr">
        <is>
          <t>Y23997</t>
        </is>
      </c>
      <c r="F3733" t="inlineStr">
        <is>
          <t>W/R/T FLEX</t>
        </is>
      </c>
      <c r="G3733" t="inlineStr">
        <is>
          <t>Yes</t>
        </is>
      </c>
      <c r="H3733" t="n">
        <v>6</v>
      </c>
    </row>
    <row r="3734">
      <c r="A3734" t="inlineStr">
        <is>
          <t>2016-W12-2016-PACO-Y7867</t>
        </is>
      </c>
      <c r="B3734" t="n">
        <v>2016</v>
      </c>
      <c r="C3734" t="n">
        <v>12</v>
      </c>
      <c r="D3734" t="inlineStr">
        <is>
          <t>2016-PACO</t>
        </is>
      </c>
      <c r="E3734" t="inlineStr">
        <is>
          <t>Y7867</t>
        </is>
      </c>
      <c r="F3734" t="inlineStr">
        <is>
          <t>K</t>
        </is>
      </c>
      <c r="G3734" t="inlineStr">
        <is>
          <t>Yes</t>
        </is>
      </c>
      <c r="H3734" t="n">
        <v>11</v>
      </c>
    </row>
    <row r="3735">
      <c r="A3735" t="inlineStr">
        <is>
          <t>2016-W12-2016-PACO-Y-DEF:buffalo</t>
        </is>
      </c>
      <c r="B3735" t="n">
        <v>2016</v>
      </c>
      <c r="C3735" t="n">
        <v>12</v>
      </c>
      <c r="D3735" t="inlineStr">
        <is>
          <t>2016-PACO</t>
        </is>
      </c>
      <c r="E3735" t="inlineStr">
        <is>
          <t>Y-DEF:buffalo</t>
        </is>
      </c>
      <c r="F3735" t="inlineStr">
        <is>
          <t>DST</t>
        </is>
      </c>
      <c r="G3735" t="inlineStr">
        <is>
          <t>Yes</t>
        </is>
      </c>
      <c r="H3735" t="n">
        <v>2</v>
      </c>
    </row>
    <row r="3736">
      <c r="A3736" t="inlineStr">
        <is>
          <t>2016-W12-2016-PACO-Y26804</t>
        </is>
      </c>
      <c r="B3736" t="n">
        <v>2016</v>
      </c>
      <c r="C3736" t="n">
        <v>12</v>
      </c>
      <c r="D3736" t="inlineStr">
        <is>
          <t>2016-PACO</t>
        </is>
      </c>
      <c r="E3736" t="inlineStr">
        <is>
          <t>Y26804</t>
        </is>
      </c>
      <c r="F3736" t="inlineStr">
        <is>
          <t>BN</t>
        </is>
      </c>
      <c r="G3736" t="inlineStr">
        <is>
          <t>No</t>
        </is>
      </c>
      <c r="H3736" t="n">
        <v>14.8</v>
      </c>
    </row>
    <row r="3737">
      <c r="A3737" t="inlineStr">
        <is>
          <t>2016-W12-2016-PACO-Y28534</t>
        </is>
      </c>
      <c r="B3737" t="n">
        <v>2016</v>
      </c>
      <c r="C3737" t="n">
        <v>12</v>
      </c>
      <c r="D3737" t="inlineStr">
        <is>
          <t>2016-PACO</t>
        </is>
      </c>
      <c r="E3737" t="inlineStr">
        <is>
          <t>Y28534</t>
        </is>
      </c>
      <c r="F3737" t="inlineStr">
        <is>
          <t>BN</t>
        </is>
      </c>
      <c r="G3737" t="inlineStr">
        <is>
          <t>No</t>
        </is>
      </c>
      <c r="H3737" t="n">
        <v>0</v>
      </c>
    </row>
    <row r="3738">
      <c r="A3738" t="inlineStr">
        <is>
          <t>2016-W12-2016-PACO-Y28026</t>
        </is>
      </c>
      <c r="B3738" t="n">
        <v>2016</v>
      </c>
      <c r="C3738" t="n">
        <v>12</v>
      </c>
      <c r="D3738" t="inlineStr">
        <is>
          <t>2016-PACO</t>
        </is>
      </c>
      <c r="E3738" t="inlineStr">
        <is>
          <t>Y28026</t>
        </is>
      </c>
      <c r="F3738" t="inlineStr">
        <is>
          <t>BN</t>
        </is>
      </c>
      <c r="G3738" t="inlineStr">
        <is>
          <t>No</t>
        </is>
      </c>
      <c r="H3738" t="n">
        <v>15.8</v>
      </c>
    </row>
    <row r="3739">
      <c r="A3739" t="inlineStr">
        <is>
          <t>2016-W12-2016-PACO-Y27624</t>
        </is>
      </c>
      <c r="B3739" t="n">
        <v>2016</v>
      </c>
      <c r="C3739" t="n">
        <v>12</v>
      </c>
      <c r="D3739" t="inlineStr">
        <is>
          <t>2016-PACO</t>
        </is>
      </c>
      <c r="E3739" t="inlineStr">
        <is>
          <t>Y27624</t>
        </is>
      </c>
      <c r="F3739" t="inlineStr">
        <is>
          <t>BN</t>
        </is>
      </c>
      <c r="G3739" t="inlineStr">
        <is>
          <t>No</t>
        </is>
      </c>
      <c r="H3739" t="n">
        <v>7.6</v>
      </c>
    </row>
    <row r="3740">
      <c r="A3740" t="inlineStr">
        <is>
          <t>2016-W12-2016-PACO-Y26660</t>
        </is>
      </c>
      <c r="B3740" t="n">
        <v>2016</v>
      </c>
      <c r="C3740" t="n">
        <v>12</v>
      </c>
      <c r="D3740" t="inlineStr">
        <is>
          <t>2016-PACO</t>
        </is>
      </c>
      <c r="E3740" t="inlineStr">
        <is>
          <t>Y26660</t>
        </is>
      </c>
      <c r="F3740" t="inlineStr">
        <is>
          <t>BN</t>
        </is>
      </c>
      <c r="G3740" t="inlineStr">
        <is>
          <t>No</t>
        </is>
      </c>
      <c r="H3740" t="n">
        <v>0</v>
      </c>
    </row>
    <row r="3741">
      <c r="A3741" t="inlineStr">
        <is>
          <t>2016-W12-2016-PACO-Y8819</t>
        </is>
      </c>
      <c r="B3741" t="n">
        <v>2016</v>
      </c>
      <c r="C3741" t="n">
        <v>12</v>
      </c>
      <c r="D3741" t="inlineStr">
        <is>
          <t>2016-PACO</t>
        </is>
      </c>
      <c r="E3741" t="inlineStr">
        <is>
          <t>Y8819</t>
        </is>
      </c>
      <c r="F3741" t="inlineStr">
        <is>
          <t>BN</t>
        </is>
      </c>
      <c r="G3741" t="inlineStr">
        <is>
          <t>No</t>
        </is>
      </c>
      <c r="H3741" t="n">
        <v>-0.6</v>
      </c>
    </row>
    <row r="3742">
      <c r="A3742" t="inlineStr">
        <is>
          <t>2016-W12-2016-EMAN-Y5479</t>
        </is>
      </c>
      <c r="B3742" t="n">
        <v>2016</v>
      </c>
      <c r="C3742" t="n">
        <v>12</v>
      </c>
      <c r="D3742" t="inlineStr">
        <is>
          <t>2016-EMAN</t>
        </is>
      </c>
      <c r="E3742" t="inlineStr">
        <is>
          <t>Y5479</t>
        </is>
      </c>
      <c r="F3742" t="inlineStr">
        <is>
          <t>QB</t>
        </is>
      </c>
      <c r="G3742" t="inlineStr">
        <is>
          <t>Yes</t>
        </is>
      </c>
      <c r="H3742" t="n">
        <v>32.5</v>
      </c>
    </row>
    <row r="3743">
      <c r="A3743" t="inlineStr">
        <is>
          <t>2016-W12-2016-EMAN-Y26650</t>
        </is>
      </c>
      <c r="B3743" t="n">
        <v>2016</v>
      </c>
      <c r="C3743" t="n">
        <v>12</v>
      </c>
      <c r="D3743" t="inlineStr">
        <is>
          <t>2016-EMAN</t>
        </is>
      </c>
      <c r="E3743" t="inlineStr">
        <is>
          <t>Y26650</t>
        </is>
      </c>
      <c r="F3743" t="inlineStr">
        <is>
          <t>WR</t>
        </is>
      </c>
      <c r="G3743" t="inlineStr">
        <is>
          <t>Yes</t>
        </is>
      </c>
      <c r="H3743" t="n">
        <v>7</v>
      </c>
    </row>
    <row r="3744">
      <c r="A3744" t="inlineStr">
        <is>
          <t>2016-W12-2016-EMAN-Y7868</t>
        </is>
      </c>
      <c r="B3744" t="n">
        <v>2016</v>
      </c>
      <c r="C3744" t="n">
        <v>12</v>
      </c>
      <c r="D3744" t="inlineStr">
        <is>
          <t>2016-EMAN</t>
        </is>
      </c>
      <c r="E3744" t="inlineStr">
        <is>
          <t>Y7868</t>
        </is>
      </c>
      <c r="F3744" t="inlineStr">
        <is>
          <t>WR</t>
        </is>
      </c>
      <c r="G3744" t="inlineStr">
        <is>
          <t>Yes</t>
        </is>
      </c>
      <c r="H3744" t="n">
        <v>12.7</v>
      </c>
    </row>
    <row r="3745">
      <c r="A3745" t="inlineStr">
        <is>
          <t>2016-W12-2016-EMAN-Y25238</t>
        </is>
      </c>
      <c r="B3745" t="n">
        <v>2016</v>
      </c>
      <c r="C3745" t="n">
        <v>12</v>
      </c>
      <c r="D3745" t="inlineStr">
        <is>
          <t>2016-EMAN</t>
        </is>
      </c>
      <c r="E3745" t="inlineStr">
        <is>
          <t>Y25238</t>
        </is>
      </c>
      <c r="F3745" t="inlineStr">
        <is>
          <t>RB</t>
        </is>
      </c>
      <c r="G3745" t="inlineStr">
        <is>
          <t>Yes</t>
        </is>
      </c>
      <c r="H3745" t="n">
        <v>10.1</v>
      </c>
    </row>
    <row r="3746">
      <c r="A3746" t="inlineStr">
        <is>
          <t>2016-W12-2016-EMAN-Y26822</t>
        </is>
      </c>
      <c r="B3746" t="n">
        <v>2016</v>
      </c>
      <c r="C3746" t="n">
        <v>12</v>
      </c>
      <c r="D3746" t="inlineStr">
        <is>
          <t>2016-EMAN</t>
        </is>
      </c>
      <c r="E3746" t="inlineStr">
        <is>
          <t>Y26822</t>
        </is>
      </c>
      <c r="F3746" t="inlineStr">
        <is>
          <t>RB</t>
        </is>
      </c>
      <c r="G3746" t="inlineStr">
        <is>
          <t>Yes</t>
        </is>
      </c>
      <c r="H3746" t="n">
        <v>5.8</v>
      </c>
    </row>
    <row r="3747">
      <c r="A3747" t="inlineStr">
        <is>
          <t>2016-W12-2016-EMAN-Y8838</t>
        </is>
      </c>
      <c r="B3747" t="n">
        <v>2016</v>
      </c>
      <c r="C3747" t="n">
        <v>12</v>
      </c>
      <c r="D3747" t="inlineStr">
        <is>
          <t>2016-EMAN</t>
        </is>
      </c>
      <c r="E3747" t="inlineStr">
        <is>
          <t>Y8838</t>
        </is>
      </c>
      <c r="F3747" t="inlineStr">
        <is>
          <t>TE</t>
        </is>
      </c>
      <c r="G3747" t="inlineStr">
        <is>
          <t>Yes</t>
        </is>
      </c>
      <c r="H3747" t="n">
        <v>2.6</v>
      </c>
    </row>
    <row r="3748">
      <c r="A3748" t="inlineStr">
        <is>
          <t>2016-W12-2016-EMAN-Y8821</t>
        </is>
      </c>
      <c r="B3748" t="n">
        <v>2016</v>
      </c>
      <c r="C3748" t="n">
        <v>12</v>
      </c>
      <c r="D3748" t="inlineStr">
        <is>
          <t>2016-EMAN</t>
        </is>
      </c>
      <c r="E3748" t="inlineStr">
        <is>
          <t>Y8821</t>
        </is>
      </c>
      <c r="F3748" t="inlineStr">
        <is>
          <t>W/R/T FLEX</t>
        </is>
      </c>
      <c r="G3748" t="inlineStr">
        <is>
          <t>Yes</t>
        </is>
      </c>
      <c r="H3748" t="n">
        <v>5</v>
      </c>
    </row>
    <row r="3749">
      <c r="A3749" t="inlineStr">
        <is>
          <t>2016-W12-2016-EMAN-Y9526</t>
        </is>
      </c>
      <c r="B3749" t="n">
        <v>2016</v>
      </c>
      <c r="C3749" t="n">
        <v>12</v>
      </c>
      <c r="D3749" t="inlineStr">
        <is>
          <t>2016-EMAN</t>
        </is>
      </c>
      <c r="E3749" t="inlineStr">
        <is>
          <t>Y9526</t>
        </is>
      </c>
      <c r="F3749" t="inlineStr">
        <is>
          <t>K</t>
        </is>
      </c>
      <c r="G3749" t="inlineStr">
        <is>
          <t>Yes</t>
        </is>
      </c>
      <c r="H3749" t="n">
        <v>2</v>
      </c>
    </row>
    <row r="3750">
      <c r="A3750" t="inlineStr">
        <is>
          <t>2016-W12-2016-EMAN-Y-DEF:arizona</t>
        </is>
      </c>
      <c r="B3750" t="n">
        <v>2016</v>
      </c>
      <c r="C3750" t="n">
        <v>12</v>
      </c>
      <c r="D3750" t="inlineStr">
        <is>
          <t>2016-EMAN</t>
        </is>
      </c>
      <c r="E3750" t="inlineStr">
        <is>
          <t>Y-DEF:arizona</t>
        </is>
      </c>
      <c r="F3750" t="inlineStr">
        <is>
          <t>DST</t>
        </is>
      </c>
      <c r="G3750" t="inlineStr">
        <is>
          <t>Yes</t>
        </is>
      </c>
      <c r="H3750" t="n">
        <v>1</v>
      </c>
    </row>
    <row r="3751">
      <c r="A3751" t="inlineStr">
        <is>
          <t>2016-W12-2016-EMAN-Y28697</t>
        </is>
      </c>
      <c r="B3751" t="n">
        <v>2016</v>
      </c>
      <c r="C3751" t="n">
        <v>12</v>
      </c>
      <c r="D3751" t="inlineStr">
        <is>
          <t>2016-EMAN</t>
        </is>
      </c>
      <c r="E3751" t="inlineStr">
        <is>
          <t>Y28697</t>
        </is>
      </c>
      <c r="F3751" t="inlineStr">
        <is>
          <t>BN</t>
        </is>
      </c>
      <c r="G3751" t="inlineStr">
        <is>
          <t>No</t>
        </is>
      </c>
      <c r="H3751" t="n">
        <v>1.9</v>
      </c>
    </row>
    <row r="3752">
      <c r="A3752" t="inlineStr">
        <is>
          <t>2016-W12-2016-EMAN-Y24916</t>
        </is>
      </c>
      <c r="B3752" t="n">
        <v>2016</v>
      </c>
      <c r="C3752" t="n">
        <v>12</v>
      </c>
      <c r="D3752" t="inlineStr">
        <is>
          <t>2016-EMAN</t>
        </is>
      </c>
      <c r="E3752" t="inlineStr">
        <is>
          <t>Y24916</t>
        </is>
      </c>
      <c r="F3752" t="inlineStr">
        <is>
          <t>BN</t>
        </is>
      </c>
      <c r="G3752" t="inlineStr">
        <is>
          <t>No</t>
        </is>
      </c>
      <c r="H3752" t="n">
        <v>0</v>
      </c>
    </row>
    <row r="3753">
      <c r="A3753" t="inlineStr">
        <is>
          <t>2016-W12-2016-EMAN-Y28547</t>
        </is>
      </c>
      <c r="B3753" t="n">
        <v>2016</v>
      </c>
      <c r="C3753" t="n">
        <v>12</v>
      </c>
      <c r="D3753" t="inlineStr">
        <is>
          <t>2016-EMAN</t>
        </is>
      </c>
      <c r="E3753" t="inlineStr">
        <is>
          <t>Y28547</t>
        </is>
      </c>
      <c r="F3753" t="inlineStr">
        <is>
          <t>BN</t>
        </is>
      </c>
      <c r="G3753" t="inlineStr">
        <is>
          <t>No</t>
        </is>
      </c>
      <c r="H3753" t="n">
        <v>3</v>
      </c>
    </row>
    <row r="3754">
      <c r="A3754" t="inlineStr">
        <is>
          <t>2016-W12-2016-EMAN-Y9444</t>
        </is>
      </c>
      <c r="B3754" t="n">
        <v>2016</v>
      </c>
      <c r="C3754" t="n">
        <v>12</v>
      </c>
      <c r="D3754" t="inlineStr">
        <is>
          <t>2016-EMAN</t>
        </is>
      </c>
      <c r="E3754" t="inlineStr">
        <is>
          <t>Y9444</t>
        </is>
      </c>
      <c r="F3754" t="inlineStr">
        <is>
          <t>BN</t>
        </is>
      </c>
      <c r="G3754" t="inlineStr">
        <is>
          <t>No</t>
        </is>
      </c>
      <c r="H3754" t="n">
        <v>0</v>
      </c>
    </row>
    <row r="3755">
      <c r="A3755" t="inlineStr">
        <is>
          <t>2016-W12-2016-EMAN-Y6763</t>
        </is>
      </c>
      <c r="B3755" t="n">
        <v>2016</v>
      </c>
      <c r="C3755" t="n">
        <v>12</v>
      </c>
      <c r="D3755" t="inlineStr">
        <is>
          <t>2016-EMAN</t>
        </is>
      </c>
      <c r="E3755" t="inlineStr">
        <is>
          <t>Y6763</t>
        </is>
      </c>
      <c r="F3755" t="inlineStr">
        <is>
          <t>BN</t>
        </is>
      </c>
      <c r="G3755" t="inlineStr">
        <is>
          <t>No</t>
        </is>
      </c>
      <c r="H3755" t="n">
        <v>26.68</v>
      </c>
    </row>
    <row r="3756">
      <c r="A3756" t="inlineStr">
        <is>
          <t>2016-W12-2016-EMAN-Y5046</t>
        </is>
      </c>
      <c r="B3756" t="n">
        <v>2016</v>
      </c>
      <c r="C3756" t="n">
        <v>12</v>
      </c>
      <c r="D3756" t="inlineStr">
        <is>
          <t>2016-EMAN</t>
        </is>
      </c>
      <c r="E3756" t="inlineStr">
        <is>
          <t>Y5046</t>
        </is>
      </c>
      <c r="F3756" t="inlineStr">
        <is>
          <t>BN</t>
        </is>
      </c>
      <c r="G3756" t="inlineStr">
        <is>
          <t>No</t>
        </is>
      </c>
      <c r="H3756" t="n">
        <v>9</v>
      </c>
    </row>
    <row r="3757">
      <c r="A3757" t="inlineStr">
        <is>
          <t>2016-W12-2016-VARO-Y5228</t>
        </is>
      </c>
      <c r="B3757" t="n">
        <v>2016</v>
      </c>
      <c r="C3757" t="n">
        <v>12</v>
      </c>
      <c r="D3757" t="inlineStr">
        <is>
          <t>2016-VARO</t>
        </is>
      </c>
      <c r="E3757" t="inlineStr">
        <is>
          <t>Y5228</t>
        </is>
      </c>
      <c r="F3757" t="inlineStr">
        <is>
          <t>QB</t>
        </is>
      </c>
      <c r="G3757" t="inlineStr">
        <is>
          <t>Yes</t>
        </is>
      </c>
      <c r="H3757" t="n">
        <v>19.04</v>
      </c>
    </row>
    <row r="3758">
      <c r="A3758" t="inlineStr">
        <is>
          <t>2016-W12-2016-VARO-Y27556</t>
        </is>
      </c>
      <c r="B3758" t="n">
        <v>2016</v>
      </c>
      <c r="C3758" t="n">
        <v>12</v>
      </c>
      <c r="D3758" t="inlineStr">
        <is>
          <t>2016-VARO</t>
        </is>
      </c>
      <c r="E3758" t="inlineStr">
        <is>
          <t>Y27556</t>
        </is>
      </c>
      <c r="F3758" t="inlineStr">
        <is>
          <t>WR</t>
        </is>
      </c>
      <c r="G3758" t="inlineStr">
        <is>
          <t>Yes</t>
        </is>
      </c>
      <c r="H3758" t="n">
        <v>11.3</v>
      </c>
    </row>
    <row r="3759">
      <c r="A3759" t="inlineStr">
        <is>
          <t>2016-W12-2016-VARO-Y27591</t>
        </is>
      </c>
      <c r="B3759" t="n">
        <v>2016</v>
      </c>
      <c r="C3759" t="n">
        <v>12</v>
      </c>
      <c r="D3759" t="inlineStr">
        <is>
          <t>2016-VARO</t>
        </is>
      </c>
      <c r="E3759" t="inlineStr">
        <is>
          <t>Y27591</t>
        </is>
      </c>
      <c r="F3759" t="inlineStr">
        <is>
          <t>WR</t>
        </is>
      </c>
      <c r="G3759" t="inlineStr">
        <is>
          <t>Yes</t>
        </is>
      </c>
      <c r="H3759" t="n">
        <v>4.7</v>
      </c>
    </row>
    <row r="3760">
      <c r="A3760" t="inlineStr">
        <is>
          <t>2016-W12-2016-VARO-Y29238</t>
        </is>
      </c>
      <c r="B3760" t="n">
        <v>2016</v>
      </c>
      <c r="C3760" t="n">
        <v>12</v>
      </c>
      <c r="D3760" t="inlineStr">
        <is>
          <t>2016-VARO</t>
        </is>
      </c>
      <c r="E3760" t="inlineStr">
        <is>
          <t>Y29238</t>
        </is>
      </c>
      <c r="F3760" t="inlineStr">
        <is>
          <t>RB</t>
        </is>
      </c>
      <c r="G3760" t="inlineStr">
        <is>
          <t>Yes</t>
        </is>
      </c>
      <c r="H3760" t="n">
        <v>24</v>
      </c>
    </row>
    <row r="3761">
      <c r="A3761" t="inlineStr">
        <is>
          <t>2016-W12-2016-VARO-Y25807</t>
        </is>
      </c>
      <c r="B3761" t="n">
        <v>2016</v>
      </c>
      <c r="C3761" t="n">
        <v>12</v>
      </c>
      <c r="D3761" t="inlineStr">
        <is>
          <t>2016-VARO</t>
        </is>
      </c>
      <c r="E3761" t="inlineStr">
        <is>
          <t>Y25807</t>
        </is>
      </c>
      <c r="F3761" t="inlineStr">
        <is>
          <t>RB</t>
        </is>
      </c>
      <c r="G3761" t="inlineStr">
        <is>
          <t>Yes</t>
        </is>
      </c>
      <c r="H3761" t="n">
        <v>5.5</v>
      </c>
    </row>
    <row r="3762">
      <c r="A3762" t="inlineStr">
        <is>
          <t>2016-W12-2016-VARO-Y24017</t>
        </is>
      </c>
      <c r="B3762" t="n">
        <v>2016</v>
      </c>
      <c r="C3762" t="n">
        <v>12</v>
      </c>
      <c r="D3762" t="inlineStr">
        <is>
          <t>2016-VARO</t>
        </is>
      </c>
      <c r="E3762" t="inlineStr">
        <is>
          <t>Y24017</t>
        </is>
      </c>
      <c r="F3762" t="inlineStr">
        <is>
          <t>TE</t>
        </is>
      </c>
      <c r="G3762" t="inlineStr">
        <is>
          <t>Yes</t>
        </is>
      </c>
      <c r="H3762" t="n">
        <v>0</v>
      </c>
    </row>
    <row r="3763">
      <c r="A3763" t="inlineStr">
        <is>
          <t>2016-W12-2016-VARO-Y24318</t>
        </is>
      </c>
      <c r="B3763" t="n">
        <v>2016</v>
      </c>
      <c r="C3763" t="n">
        <v>12</v>
      </c>
      <c r="D3763" t="inlineStr">
        <is>
          <t>2016-VARO</t>
        </is>
      </c>
      <c r="E3763" t="inlineStr">
        <is>
          <t>Y24318</t>
        </is>
      </c>
      <c r="F3763" t="inlineStr">
        <is>
          <t>W/R/T FLEX</t>
        </is>
      </c>
      <c r="G3763" t="inlineStr">
        <is>
          <t>Yes</t>
        </is>
      </c>
      <c r="H3763" t="n">
        <v>6.7</v>
      </c>
    </row>
    <row r="3764">
      <c r="A3764" t="inlineStr">
        <is>
          <t>2016-W12-2016-VARO-Y26789</t>
        </is>
      </c>
      <c r="B3764" t="n">
        <v>2016</v>
      </c>
      <c r="C3764" t="n">
        <v>12</v>
      </c>
      <c r="D3764" t="inlineStr">
        <is>
          <t>2016-VARO</t>
        </is>
      </c>
      <c r="E3764" t="inlineStr">
        <is>
          <t>Y26789</t>
        </is>
      </c>
      <c r="F3764" t="inlineStr">
        <is>
          <t>K</t>
        </is>
      </c>
      <c r="G3764" t="inlineStr">
        <is>
          <t>Yes</t>
        </is>
      </c>
      <c r="H3764" t="n">
        <v>10</v>
      </c>
    </row>
    <row r="3765">
      <c r="A3765" t="inlineStr">
        <is>
          <t>2016-W12-2016-VARO-Y-DEF:kansas-city</t>
        </is>
      </c>
      <c r="B3765" t="n">
        <v>2016</v>
      </c>
      <c r="C3765" t="n">
        <v>12</v>
      </c>
      <c r="D3765" t="inlineStr">
        <is>
          <t>2016-VARO</t>
        </is>
      </c>
      <c r="E3765" t="inlineStr">
        <is>
          <t>Y-DEF:kansas-city</t>
        </is>
      </c>
      <c r="F3765" t="inlineStr">
        <is>
          <t>DST</t>
        </is>
      </c>
      <c r="G3765" t="inlineStr">
        <is>
          <t>Yes</t>
        </is>
      </c>
      <c r="H3765" t="n">
        <v>15</v>
      </c>
    </row>
    <row r="3766">
      <c r="A3766" t="inlineStr">
        <is>
          <t>2016-W12-2016-VARO-Y29370</t>
        </is>
      </c>
      <c r="B3766" t="n">
        <v>2016</v>
      </c>
      <c r="C3766" t="n">
        <v>12</v>
      </c>
      <c r="D3766" t="inlineStr">
        <is>
          <t>2016-VARO</t>
        </is>
      </c>
      <c r="E3766" t="inlineStr">
        <is>
          <t>Y29370</t>
        </is>
      </c>
      <c r="F3766" t="inlineStr">
        <is>
          <t>BN</t>
        </is>
      </c>
      <c r="G3766" t="inlineStr">
        <is>
          <t>No</t>
        </is>
      </c>
      <c r="H3766" t="n">
        <v>10.1</v>
      </c>
    </row>
    <row r="3767">
      <c r="A3767" t="inlineStr">
        <is>
          <t>2016-W12-2016-VARO-Y27619</t>
        </is>
      </c>
      <c r="B3767" t="n">
        <v>2016</v>
      </c>
      <c r="C3767" t="n">
        <v>12</v>
      </c>
      <c r="D3767" t="inlineStr">
        <is>
          <t>2016-VARO</t>
        </is>
      </c>
      <c r="E3767" t="inlineStr">
        <is>
          <t>Y27619</t>
        </is>
      </c>
      <c r="F3767" t="inlineStr">
        <is>
          <t>BN</t>
        </is>
      </c>
      <c r="G3767" t="inlineStr">
        <is>
          <t>No</t>
        </is>
      </c>
      <c r="H3767" t="n">
        <v>1.9</v>
      </c>
    </row>
    <row r="3768">
      <c r="A3768" t="inlineStr">
        <is>
          <t>2016-W12-2016-VARO-Y29249</t>
        </is>
      </c>
      <c r="B3768" t="n">
        <v>2016</v>
      </c>
      <c r="C3768" t="n">
        <v>12</v>
      </c>
      <c r="D3768" t="inlineStr">
        <is>
          <t>2016-VARO</t>
        </is>
      </c>
      <c r="E3768" t="inlineStr">
        <is>
          <t>Y29249</t>
        </is>
      </c>
      <c r="F3768" t="inlineStr">
        <is>
          <t>BN</t>
        </is>
      </c>
      <c r="G3768" t="inlineStr">
        <is>
          <t>No</t>
        </is>
      </c>
      <c r="H3768" t="n">
        <v>9.800000000000001</v>
      </c>
    </row>
    <row r="3769">
      <c r="A3769" t="inlineStr">
        <is>
          <t>2016-W12-2016-VARO-Y25785</t>
        </is>
      </c>
      <c r="B3769" t="n">
        <v>2016</v>
      </c>
      <c r="C3769" t="n">
        <v>12</v>
      </c>
      <c r="D3769" t="inlineStr">
        <is>
          <t>2016-VARO</t>
        </is>
      </c>
      <c r="E3769" t="inlineStr">
        <is>
          <t>Y25785</t>
        </is>
      </c>
      <c r="F3769" t="inlineStr">
        <is>
          <t>BN</t>
        </is>
      </c>
      <c r="G3769" t="inlineStr">
        <is>
          <t>No</t>
        </is>
      </c>
      <c r="H3769" t="n">
        <v>12.04</v>
      </c>
    </row>
    <row r="3770">
      <c r="A3770" t="inlineStr">
        <is>
          <t>2016-W12-2016-VARO-Y8982</t>
        </is>
      </c>
      <c r="B3770" t="n">
        <v>2016</v>
      </c>
      <c r="C3770" t="n">
        <v>12</v>
      </c>
      <c r="D3770" t="inlineStr">
        <is>
          <t>2016-VARO</t>
        </is>
      </c>
      <c r="E3770" t="inlineStr">
        <is>
          <t>Y8982</t>
        </is>
      </c>
      <c r="F3770" t="inlineStr">
        <is>
          <t>BN</t>
        </is>
      </c>
      <c r="G3770" t="inlineStr">
        <is>
          <t>No</t>
        </is>
      </c>
      <c r="H3770" t="n">
        <v>4.3</v>
      </c>
    </row>
    <row r="3771">
      <c r="A3771" t="inlineStr">
        <is>
          <t>2016-W12-2016-VARO-Y9353</t>
        </is>
      </c>
      <c r="B3771" t="n">
        <v>2016</v>
      </c>
      <c r="C3771" t="n">
        <v>12</v>
      </c>
      <c r="D3771" t="inlineStr">
        <is>
          <t>2016-VARO</t>
        </is>
      </c>
      <c r="E3771" t="inlineStr">
        <is>
          <t>Y9353</t>
        </is>
      </c>
      <c r="F3771" t="inlineStr">
        <is>
          <t>BN</t>
        </is>
      </c>
      <c r="G3771" t="inlineStr">
        <is>
          <t>No</t>
        </is>
      </c>
      <c r="H3771" t="n">
        <v>0.7</v>
      </c>
    </row>
    <row r="3772">
      <c r="A3772" t="inlineStr">
        <is>
          <t>2016-W12-2016-TONYCLIF-Y28390</t>
        </is>
      </c>
      <c r="B3772" t="n">
        <v>2016</v>
      </c>
      <c r="C3772" t="n">
        <v>12</v>
      </c>
      <c r="D3772" t="inlineStr">
        <is>
          <t>2016-TONYCLIF</t>
        </is>
      </c>
      <c r="E3772" t="inlineStr">
        <is>
          <t>Y28390</t>
        </is>
      </c>
      <c r="F3772" t="inlineStr">
        <is>
          <t>QB</t>
        </is>
      </c>
      <c r="G3772" t="inlineStr">
        <is>
          <t>Yes</t>
        </is>
      </c>
      <c r="H3772" t="n">
        <v>21.64</v>
      </c>
    </row>
    <row r="3773">
      <c r="A3773" t="inlineStr">
        <is>
          <t>2016-W12-2016-TONYCLIF-Y24171</t>
        </is>
      </c>
      <c r="B3773" t="n">
        <v>2016</v>
      </c>
      <c r="C3773" t="n">
        <v>12</v>
      </c>
      <c r="D3773" t="inlineStr">
        <is>
          <t>2016-TONYCLIF</t>
        </is>
      </c>
      <c r="E3773" t="inlineStr">
        <is>
          <t>Y24171</t>
        </is>
      </c>
      <c r="F3773" t="inlineStr">
        <is>
          <t>WR</t>
        </is>
      </c>
      <c r="G3773" t="inlineStr">
        <is>
          <t>Yes</t>
        </is>
      </c>
      <c r="H3773" t="n">
        <v>27.1</v>
      </c>
    </row>
    <row r="3774">
      <c r="A3774" t="inlineStr">
        <is>
          <t>2016-W12-2016-TONYCLIF-Y28392</t>
        </is>
      </c>
      <c r="B3774" t="n">
        <v>2016</v>
      </c>
      <c r="C3774" t="n">
        <v>12</v>
      </c>
      <c r="D3774" t="inlineStr">
        <is>
          <t>2016-TONYCLIF</t>
        </is>
      </c>
      <c r="E3774" t="inlineStr">
        <is>
          <t>Y28392</t>
        </is>
      </c>
      <c r="F3774" t="inlineStr">
        <is>
          <t>WR</t>
        </is>
      </c>
      <c r="G3774" t="inlineStr">
        <is>
          <t>Yes</t>
        </is>
      </c>
      <c r="H3774" t="n">
        <v>2.2</v>
      </c>
    </row>
    <row r="3775">
      <c r="A3775" t="inlineStr">
        <is>
          <t>2016-W12-2016-TONYCLIF-Y8790</t>
        </is>
      </c>
      <c r="B3775" t="n">
        <v>2016</v>
      </c>
      <c r="C3775" t="n">
        <v>12</v>
      </c>
      <c r="D3775" t="inlineStr">
        <is>
          <t>2016-TONYCLIF</t>
        </is>
      </c>
      <c r="E3775" t="inlineStr">
        <is>
          <t>Y8790</t>
        </is>
      </c>
      <c r="F3775" t="inlineStr">
        <is>
          <t>RB</t>
        </is>
      </c>
      <c r="G3775" t="inlineStr">
        <is>
          <t>Yes</t>
        </is>
      </c>
      <c r="H3775" t="n">
        <v>21.6</v>
      </c>
    </row>
    <row r="3776">
      <c r="A3776" t="inlineStr">
        <is>
          <t>2016-W12-2016-TONYCLIF-Y28537</t>
        </is>
      </c>
      <c r="B3776" t="n">
        <v>2016</v>
      </c>
      <c r="C3776" t="n">
        <v>12</v>
      </c>
      <c r="D3776" t="inlineStr">
        <is>
          <t>2016-TONYCLIF</t>
        </is>
      </c>
      <c r="E3776" t="inlineStr">
        <is>
          <t>Y28537</t>
        </is>
      </c>
      <c r="F3776" t="inlineStr">
        <is>
          <t>RB</t>
        </is>
      </c>
      <c r="G3776" t="inlineStr">
        <is>
          <t>Yes</t>
        </is>
      </c>
      <c r="H3776" t="n">
        <v>11.6</v>
      </c>
    </row>
    <row r="3777">
      <c r="A3777" t="inlineStr">
        <is>
          <t>2016-W12-2016-TONYCLIF-Y26686</t>
        </is>
      </c>
      <c r="B3777" t="n">
        <v>2016</v>
      </c>
      <c r="C3777" t="n">
        <v>12</v>
      </c>
      <c r="D3777" t="inlineStr">
        <is>
          <t>2016-TONYCLIF</t>
        </is>
      </c>
      <c r="E3777" t="inlineStr">
        <is>
          <t>Y26686</t>
        </is>
      </c>
      <c r="F3777" t="inlineStr">
        <is>
          <t>TE</t>
        </is>
      </c>
      <c r="G3777" t="inlineStr">
        <is>
          <t>Yes</t>
        </is>
      </c>
      <c r="H3777" t="n">
        <v>10.1</v>
      </c>
    </row>
    <row r="3778">
      <c r="A3778" t="inlineStr">
        <is>
          <t>2016-W12-2016-TONYCLIF-Y26817</t>
        </is>
      </c>
      <c r="B3778" t="n">
        <v>2016</v>
      </c>
      <c r="C3778" t="n">
        <v>12</v>
      </c>
      <c r="D3778" t="inlineStr">
        <is>
          <t>2016-TONYCLIF</t>
        </is>
      </c>
      <c r="E3778" t="inlineStr">
        <is>
          <t>Y26817</t>
        </is>
      </c>
      <c r="F3778" t="inlineStr">
        <is>
          <t>W/R/T FLEX</t>
        </is>
      </c>
      <c r="G3778" t="inlineStr">
        <is>
          <t>Yes</t>
        </is>
      </c>
      <c r="H3778" t="n">
        <v>9.6</v>
      </c>
    </row>
    <row r="3779">
      <c r="A3779" t="inlineStr">
        <is>
          <t>2016-W12-2016-TONYCLIF-Y28685</t>
        </is>
      </c>
      <c r="B3779" t="n">
        <v>2016</v>
      </c>
      <c r="C3779" t="n">
        <v>12</v>
      </c>
      <c r="D3779" t="inlineStr">
        <is>
          <t>2016-TONYCLIF</t>
        </is>
      </c>
      <c r="E3779" t="inlineStr">
        <is>
          <t>Y28685</t>
        </is>
      </c>
      <c r="F3779" t="inlineStr">
        <is>
          <t>K</t>
        </is>
      </c>
      <c r="G3779" t="inlineStr">
        <is>
          <t>Yes</t>
        </is>
      </c>
      <c r="H3779" t="n">
        <v>3</v>
      </c>
    </row>
    <row r="3780">
      <c r="A3780" t="inlineStr">
        <is>
          <t>2016-W12-2016-TONYCLIF-Y-DEF:baltimore</t>
        </is>
      </c>
      <c r="B3780" t="n">
        <v>2016</v>
      </c>
      <c r="C3780" t="n">
        <v>12</v>
      </c>
      <c r="D3780" t="inlineStr">
        <is>
          <t>2016-TONYCLIF</t>
        </is>
      </c>
      <c r="E3780" t="inlineStr">
        <is>
          <t>Y-DEF:baltimore</t>
        </is>
      </c>
      <c r="F3780" t="inlineStr">
        <is>
          <t>DST</t>
        </is>
      </c>
      <c r="G3780" t="inlineStr">
        <is>
          <t>Yes</t>
        </is>
      </c>
      <c r="H3780" t="n">
        <v>11</v>
      </c>
    </row>
    <row r="3781">
      <c r="A3781" t="inlineStr">
        <is>
          <t>2016-W12-2016-TONYCLIF-Y6405</t>
        </is>
      </c>
      <c r="B3781" t="n">
        <v>2016</v>
      </c>
      <c r="C3781" t="n">
        <v>12</v>
      </c>
      <c r="D3781" t="inlineStr">
        <is>
          <t>2016-TONYCLIF</t>
        </is>
      </c>
      <c r="E3781" t="inlineStr">
        <is>
          <t>Y6405</t>
        </is>
      </c>
      <c r="F3781" t="inlineStr">
        <is>
          <t>BN</t>
        </is>
      </c>
      <c r="G3781" t="inlineStr">
        <is>
          <t>No</t>
        </is>
      </c>
      <c r="H3781" t="n">
        <v>3.3</v>
      </c>
    </row>
    <row r="3782">
      <c r="A3782" t="inlineStr">
        <is>
          <t>2016-W12-2016-TONYCLIF-Y24822</t>
        </is>
      </c>
      <c r="B3782" t="n">
        <v>2016</v>
      </c>
      <c r="C3782" t="n">
        <v>12</v>
      </c>
      <c r="D3782" t="inlineStr">
        <is>
          <t>2016-TONYCLIF</t>
        </is>
      </c>
      <c r="E3782" t="inlineStr">
        <is>
          <t>Y24822</t>
        </is>
      </c>
      <c r="F3782" t="inlineStr">
        <is>
          <t>BN</t>
        </is>
      </c>
      <c r="G3782" t="inlineStr">
        <is>
          <t>No</t>
        </is>
      </c>
      <c r="H3782" t="n">
        <v>12.72</v>
      </c>
    </row>
    <row r="3783">
      <c r="A3783" t="inlineStr">
        <is>
          <t>2016-W12-2016-TONYCLIF-Y9274</t>
        </is>
      </c>
      <c r="B3783" t="n">
        <v>2016</v>
      </c>
      <c r="C3783" t="n">
        <v>12</v>
      </c>
      <c r="D3783" t="inlineStr">
        <is>
          <t>2016-TONYCLIF</t>
        </is>
      </c>
      <c r="E3783" t="inlineStr">
        <is>
          <t>Y9274</t>
        </is>
      </c>
      <c r="F3783" t="inlineStr">
        <is>
          <t>BN</t>
        </is>
      </c>
      <c r="G3783" t="inlineStr">
        <is>
          <t>No</t>
        </is>
      </c>
      <c r="H3783" t="n">
        <v>11</v>
      </c>
    </row>
    <row r="3784">
      <c r="A3784" t="inlineStr">
        <is>
          <t>2016-W12-2016-TONYCLIF-Y28014</t>
        </is>
      </c>
      <c r="B3784" t="n">
        <v>2016</v>
      </c>
      <c r="C3784" t="n">
        <v>12</v>
      </c>
      <c r="D3784" t="inlineStr">
        <is>
          <t>2016-TONYCLIF</t>
        </is>
      </c>
      <c r="E3784" t="inlineStr">
        <is>
          <t>Y28014</t>
        </is>
      </c>
      <c r="F3784" t="inlineStr">
        <is>
          <t>BN</t>
        </is>
      </c>
      <c r="G3784" t="inlineStr">
        <is>
          <t>No</t>
        </is>
      </c>
      <c r="H3784" t="n">
        <v>7.1</v>
      </c>
    </row>
    <row r="3785">
      <c r="A3785" t="inlineStr">
        <is>
          <t>2016-W12-2016-TONYCLIF-Y26800</t>
        </is>
      </c>
      <c r="B3785" t="n">
        <v>2016</v>
      </c>
      <c r="C3785" t="n">
        <v>12</v>
      </c>
      <c r="D3785" t="inlineStr">
        <is>
          <t>2016-TONYCLIF</t>
        </is>
      </c>
      <c r="E3785" t="inlineStr">
        <is>
          <t>Y26800</t>
        </is>
      </c>
      <c r="F3785" t="inlineStr">
        <is>
          <t>BN</t>
        </is>
      </c>
      <c r="G3785" t="inlineStr">
        <is>
          <t>No</t>
        </is>
      </c>
      <c r="H3785" t="n">
        <v>8</v>
      </c>
    </row>
    <row r="3786">
      <c r="A3786" t="inlineStr">
        <is>
          <t>2016-W12-2016-TONYCLIF-Y-DEF:las-vegas</t>
        </is>
      </c>
      <c r="B3786" t="n">
        <v>2016</v>
      </c>
      <c r="C3786" t="n">
        <v>12</v>
      </c>
      <c r="D3786" t="inlineStr">
        <is>
          <t>2016-TONYCLIF</t>
        </is>
      </c>
      <c r="E3786" t="inlineStr">
        <is>
          <t>Y-DEF:las-vegas</t>
        </is>
      </c>
      <c r="F3786" t="inlineStr">
        <is>
          <t>BN</t>
        </is>
      </c>
      <c r="G3786" t="inlineStr">
        <is>
          <t>No</t>
        </is>
      </c>
      <c r="H3786" t="n">
        <v>13</v>
      </c>
    </row>
    <row r="3787">
      <c r="A3787" t="inlineStr">
        <is>
          <t>2016-W13-2016-JCHAPS-Y24967</t>
        </is>
      </c>
      <c r="B3787" t="n">
        <v>2016</v>
      </c>
      <c r="C3787" t="n">
        <v>13</v>
      </c>
      <c r="D3787" t="inlineStr">
        <is>
          <t>2016-JCHAPS</t>
        </is>
      </c>
      <c r="E3787" t="inlineStr">
        <is>
          <t>Y24967</t>
        </is>
      </c>
      <c r="F3787" t="inlineStr">
        <is>
          <t>QB</t>
        </is>
      </c>
      <c r="G3787" t="inlineStr">
        <is>
          <t>Yes</t>
        </is>
      </c>
      <c r="H3787" t="n">
        <v>13.64</v>
      </c>
    </row>
    <row r="3788">
      <c r="A3788" t="inlineStr">
        <is>
          <t>2016-W13-2016-JCHAPS-Y27548</t>
        </is>
      </c>
      <c r="B3788" t="n">
        <v>2016</v>
      </c>
      <c r="C3788" t="n">
        <v>13</v>
      </c>
      <c r="D3788" t="inlineStr">
        <is>
          <t>2016-JCHAPS</t>
        </is>
      </c>
      <c r="E3788" t="inlineStr">
        <is>
          <t>Y27548</t>
        </is>
      </c>
      <c r="F3788" t="inlineStr">
        <is>
          <t>WR</t>
        </is>
      </c>
      <c r="G3788" t="inlineStr">
        <is>
          <t>Yes</t>
        </is>
      </c>
      <c r="H3788" t="n">
        <v>7.7</v>
      </c>
    </row>
    <row r="3789">
      <c r="A3789" t="inlineStr">
        <is>
          <t>2016-W13-2016-JCHAPS-Y25105</t>
        </is>
      </c>
      <c r="B3789" t="n">
        <v>2016</v>
      </c>
      <c r="C3789" t="n">
        <v>13</v>
      </c>
      <c r="D3789" t="inlineStr">
        <is>
          <t>2016-JCHAPS</t>
        </is>
      </c>
      <c r="E3789" t="inlineStr">
        <is>
          <t>Y25105</t>
        </is>
      </c>
      <c r="F3789" t="inlineStr">
        <is>
          <t>WR</t>
        </is>
      </c>
      <c r="G3789" t="inlineStr">
        <is>
          <t>Yes</t>
        </is>
      </c>
      <c r="H3789" t="n">
        <v>6.5</v>
      </c>
    </row>
    <row r="3790">
      <c r="A3790" t="inlineStr">
        <is>
          <t>2016-W13-2016-JCHAPS-Y28474</t>
        </is>
      </c>
      <c r="B3790" t="n">
        <v>2016</v>
      </c>
      <c r="C3790" t="n">
        <v>13</v>
      </c>
      <c r="D3790" t="inlineStr">
        <is>
          <t>2016-JCHAPS</t>
        </is>
      </c>
      <c r="E3790" t="inlineStr">
        <is>
          <t>Y28474</t>
        </is>
      </c>
      <c r="F3790" t="inlineStr">
        <is>
          <t>RB</t>
        </is>
      </c>
      <c r="G3790" t="inlineStr">
        <is>
          <t>Yes</t>
        </is>
      </c>
      <c r="H3790" t="n">
        <v>29.5</v>
      </c>
    </row>
    <row r="3791">
      <c r="A3791" t="inlineStr">
        <is>
          <t>2016-W13-2016-JCHAPS-Y7241</t>
        </is>
      </c>
      <c r="B3791" t="n">
        <v>2016</v>
      </c>
      <c r="C3791" t="n">
        <v>13</v>
      </c>
      <c r="D3791" t="inlineStr">
        <is>
          <t>2016-JCHAPS</t>
        </is>
      </c>
      <c r="E3791" t="inlineStr">
        <is>
          <t>Y7241</t>
        </is>
      </c>
      <c r="F3791" t="inlineStr">
        <is>
          <t>RB</t>
        </is>
      </c>
      <c r="G3791" t="inlineStr">
        <is>
          <t>Yes</t>
        </is>
      </c>
      <c r="H3791" t="n">
        <v>7.9</v>
      </c>
    </row>
    <row r="3792">
      <c r="A3792" t="inlineStr">
        <is>
          <t>2016-W13-2016-JCHAPS-Y27593</t>
        </is>
      </c>
      <c r="B3792" t="n">
        <v>2016</v>
      </c>
      <c r="C3792" t="n">
        <v>13</v>
      </c>
      <c r="D3792" t="inlineStr">
        <is>
          <t>2016-JCHAPS</t>
        </is>
      </c>
      <c r="E3792" t="inlineStr">
        <is>
          <t>Y27593</t>
        </is>
      </c>
      <c r="F3792" t="inlineStr">
        <is>
          <t>TE</t>
        </is>
      </c>
      <c r="G3792" t="inlineStr">
        <is>
          <t>Yes</t>
        </is>
      </c>
      <c r="H3792" t="n">
        <v>4.4</v>
      </c>
    </row>
    <row r="3793">
      <c r="A3793" t="inlineStr">
        <is>
          <t>2016-W13-2016-JCHAPS-Y27618</t>
        </is>
      </c>
      <c r="B3793" t="n">
        <v>2016</v>
      </c>
      <c r="C3793" t="n">
        <v>13</v>
      </c>
      <c r="D3793" t="inlineStr">
        <is>
          <t>2016-JCHAPS</t>
        </is>
      </c>
      <c r="E3793" t="inlineStr">
        <is>
          <t>Y27618</t>
        </is>
      </c>
      <c r="F3793" t="inlineStr">
        <is>
          <t>W/R/T FLEX</t>
        </is>
      </c>
      <c r="G3793" t="inlineStr">
        <is>
          <t>Yes</t>
        </is>
      </c>
      <c r="H3793" t="n">
        <v>8.6</v>
      </c>
    </row>
    <row r="3794">
      <c r="A3794" t="inlineStr">
        <is>
          <t>2016-W13-2016-JCHAPS-Y6243</t>
        </is>
      </c>
      <c r="B3794" t="n">
        <v>2016</v>
      </c>
      <c r="C3794" t="n">
        <v>13</v>
      </c>
      <c r="D3794" t="inlineStr">
        <is>
          <t>2016-JCHAPS</t>
        </is>
      </c>
      <c r="E3794" t="inlineStr">
        <is>
          <t>Y6243</t>
        </is>
      </c>
      <c r="F3794" t="inlineStr">
        <is>
          <t>K</t>
        </is>
      </c>
      <c r="G3794" t="inlineStr">
        <is>
          <t>Yes</t>
        </is>
      </c>
      <c r="H3794" t="n">
        <v>12</v>
      </c>
    </row>
    <row r="3795">
      <c r="A3795" t="inlineStr">
        <is>
          <t>2016-W13-2016-JCHAPS-Y-DEF:ny-jets</t>
        </is>
      </c>
      <c r="B3795" t="n">
        <v>2016</v>
      </c>
      <c r="C3795" t="n">
        <v>13</v>
      </c>
      <c r="D3795" t="inlineStr">
        <is>
          <t>2016-JCHAPS</t>
        </is>
      </c>
      <c r="E3795" t="inlineStr">
        <is>
          <t>Y-DEF:ny-jets</t>
        </is>
      </c>
      <c r="F3795" t="inlineStr">
        <is>
          <t>DST</t>
        </is>
      </c>
      <c r="G3795" t="inlineStr">
        <is>
          <t>Yes</t>
        </is>
      </c>
      <c r="H3795" t="n">
        <v>-1</v>
      </c>
    </row>
    <row r="3796">
      <c r="A3796" t="inlineStr">
        <is>
          <t>2016-W13-2016-JCHAPS-Y27589</t>
        </is>
      </c>
      <c r="B3796" t="n">
        <v>2016</v>
      </c>
      <c r="C3796" t="n">
        <v>13</v>
      </c>
      <c r="D3796" t="inlineStr">
        <is>
          <t>2016-JCHAPS</t>
        </is>
      </c>
      <c r="E3796" t="inlineStr">
        <is>
          <t>Y27589</t>
        </is>
      </c>
      <c r="F3796" t="inlineStr">
        <is>
          <t>BN</t>
        </is>
      </c>
      <c r="G3796" t="inlineStr">
        <is>
          <t>No</t>
        </is>
      </c>
      <c r="H3796" t="n">
        <v>3.1</v>
      </c>
    </row>
    <row r="3797">
      <c r="A3797" t="inlineStr">
        <is>
          <t>2016-W13-2016-JCHAPS-Y29387</t>
        </is>
      </c>
      <c r="B3797" t="n">
        <v>2016</v>
      </c>
      <c r="C3797" t="n">
        <v>13</v>
      </c>
      <c r="D3797" t="inlineStr">
        <is>
          <t>2016-JCHAPS</t>
        </is>
      </c>
      <c r="E3797" t="inlineStr">
        <is>
          <t>Y29387</t>
        </is>
      </c>
      <c r="F3797" t="inlineStr">
        <is>
          <t>BN</t>
        </is>
      </c>
      <c r="G3797" t="inlineStr">
        <is>
          <t>No</t>
        </is>
      </c>
      <c r="H3797" t="n">
        <v>1.9</v>
      </c>
    </row>
    <row r="3798">
      <c r="A3798" t="inlineStr">
        <is>
          <t>2016-W13-2016-JCHAPS-Y27622</t>
        </is>
      </c>
      <c r="B3798" t="n">
        <v>2016</v>
      </c>
      <c r="C3798" t="n">
        <v>13</v>
      </c>
      <c r="D3798" t="inlineStr">
        <is>
          <t>2016-JCHAPS</t>
        </is>
      </c>
      <c r="E3798" t="inlineStr">
        <is>
          <t>Y27622</t>
        </is>
      </c>
      <c r="F3798" t="inlineStr">
        <is>
          <t>BN</t>
        </is>
      </c>
      <c r="G3798" t="inlineStr">
        <is>
          <t>No</t>
        </is>
      </c>
      <c r="H3798" t="n">
        <v>18.8</v>
      </c>
    </row>
    <row r="3799">
      <c r="A3799" t="inlineStr">
        <is>
          <t>2016-W13-2016-JCHAPS-Y25681</t>
        </is>
      </c>
      <c r="B3799" t="n">
        <v>2016</v>
      </c>
      <c r="C3799" t="n">
        <v>13</v>
      </c>
      <c r="D3799" t="inlineStr">
        <is>
          <t>2016-JCHAPS</t>
        </is>
      </c>
      <c r="E3799" t="inlineStr">
        <is>
          <t>Y25681</t>
        </is>
      </c>
      <c r="F3799" t="inlineStr">
        <is>
          <t>BN</t>
        </is>
      </c>
      <c r="G3799" t="inlineStr">
        <is>
          <t>No</t>
        </is>
      </c>
      <c r="H3799" t="n">
        <v>0</v>
      </c>
    </row>
    <row r="3800">
      <c r="A3800" t="inlineStr">
        <is>
          <t>2016-W13-2016-JCHAPS-Y26685</t>
        </is>
      </c>
      <c r="B3800" t="n">
        <v>2016</v>
      </c>
      <c r="C3800" t="n">
        <v>13</v>
      </c>
      <c r="D3800" t="inlineStr">
        <is>
          <t>2016-JCHAPS</t>
        </is>
      </c>
      <c r="E3800" t="inlineStr">
        <is>
          <t>Y26685</t>
        </is>
      </c>
      <c r="F3800" t="inlineStr">
        <is>
          <t>BN</t>
        </is>
      </c>
      <c r="G3800" t="inlineStr">
        <is>
          <t>No</t>
        </is>
      </c>
      <c r="H3800" t="n">
        <v>1.9</v>
      </c>
    </row>
    <row r="3801">
      <c r="A3801" t="inlineStr">
        <is>
          <t>2016-W13-2016-JCHAPS-Y27532</t>
        </is>
      </c>
      <c r="B3801" t="n">
        <v>2016</v>
      </c>
      <c r="C3801" t="n">
        <v>13</v>
      </c>
      <c r="D3801" t="inlineStr">
        <is>
          <t>2016-JCHAPS</t>
        </is>
      </c>
      <c r="E3801" t="inlineStr">
        <is>
          <t>Y27532</t>
        </is>
      </c>
      <c r="F3801" t="inlineStr">
        <is>
          <t>BN</t>
        </is>
      </c>
      <c r="G3801" t="inlineStr">
        <is>
          <t>No</t>
        </is>
      </c>
      <c r="H3801" t="n">
        <v>3.8</v>
      </c>
    </row>
    <row r="3802">
      <c r="A3802" t="inlineStr">
        <is>
          <t>2016-W13-2016-HUERO-Y25812</t>
        </is>
      </c>
      <c r="B3802" t="n">
        <v>2016</v>
      </c>
      <c r="C3802" t="n">
        <v>13</v>
      </c>
      <c r="D3802" t="inlineStr">
        <is>
          <t>2016-HUERO</t>
        </is>
      </c>
      <c r="E3802" t="inlineStr">
        <is>
          <t>Y25812</t>
        </is>
      </c>
      <c r="F3802" t="inlineStr">
        <is>
          <t>QB</t>
        </is>
      </c>
      <c r="G3802" t="inlineStr">
        <is>
          <t>Yes</t>
        </is>
      </c>
      <c r="H3802" t="n">
        <v>17.84</v>
      </c>
    </row>
    <row r="3803">
      <c r="A3803" t="inlineStr">
        <is>
          <t>2016-W13-2016-HUERO-Y27535</t>
        </is>
      </c>
      <c r="B3803" t="n">
        <v>2016</v>
      </c>
      <c r="C3803" t="n">
        <v>13</v>
      </c>
      <c r="D3803" t="inlineStr">
        <is>
          <t>2016-HUERO</t>
        </is>
      </c>
      <c r="E3803" t="inlineStr">
        <is>
          <t>Y27535</t>
        </is>
      </c>
      <c r="F3803" t="inlineStr">
        <is>
          <t>WR</t>
        </is>
      </c>
      <c r="G3803" t="inlineStr">
        <is>
          <t>Yes</t>
        </is>
      </c>
      <c r="H3803" t="n">
        <v>5.8</v>
      </c>
    </row>
    <row r="3804">
      <c r="A3804" t="inlineStr">
        <is>
          <t>2016-W13-2016-HUERO-Y24793</t>
        </is>
      </c>
      <c r="B3804" t="n">
        <v>2016</v>
      </c>
      <c r="C3804" t="n">
        <v>13</v>
      </c>
      <c r="D3804" t="inlineStr">
        <is>
          <t>2016-HUERO</t>
        </is>
      </c>
      <c r="E3804" t="inlineStr">
        <is>
          <t>Y24793</t>
        </is>
      </c>
      <c r="F3804" t="inlineStr">
        <is>
          <t>WR</t>
        </is>
      </c>
      <c r="G3804" t="inlineStr">
        <is>
          <t>Yes</t>
        </is>
      </c>
      <c r="H3804" t="n">
        <v>11.3</v>
      </c>
    </row>
    <row r="3805">
      <c r="A3805" t="inlineStr">
        <is>
          <t>2016-W13-2016-HUERO-Y29694</t>
        </is>
      </c>
      <c r="B3805" t="n">
        <v>2016</v>
      </c>
      <c r="C3805" t="n">
        <v>13</v>
      </c>
      <c r="D3805" t="inlineStr">
        <is>
          <t>2016-HUERO</t>
        </is>
      </c>
      <c r="E3805" t="inlineStr">
        <is>
          <t>Y29694</t>
        </is>
      </c>
      <c r="F3805" t="inlineStr">
        <is>
          <t>RB</t>
        </is>
      </c>
      <c r="G3805" t="inlineStr">
        <is>
          <t>Yes</t>
        </is>
      </c>
      <c r="H3805" t="n">
        <v>6.3</v>
      </c>
    </row>
    <row r="3806">
      <c r="A3806" t="inlineStr">
        <is>
          <t>2016-W13-2016-HUERO-Y25741</t>
        </is>
      </c>
      <c r="B3806" t="n">
        <v>2016</v>
      </c>
      <c r="C3806" t="n">
        <v>13</v>
      </c>
      <c r="D3806" t="inlineStr">
        <is>
          <t>2016-HUERO</t>
        </is>
      </c>
      <c r="E3806" t="inlineStr">
        <is>
          <t>Y25741</t>
        </is>
      </c>
      <c r="F3806" t="inlineStr">
        <is>
          <t>RB</t>
        </is>
      </c>
      <c r="G3806" t="inlineStr">
        <is>
          <t>Yes</t>
        </is>
      </c>
      <c r="H3806" t="n">
        <v>12.8</v>
      </c>
    </row>
    <row r="3807">
      <c r="A3807" t="inlineStr">
        <is>
          <t>2016-W13-2016-HUERO-Y6663</t>
        </is>
      </c>
      <c r="B3807" t="n">
        <v>2016</v>
      </c>
      <c r="C3807" t="n">
        <v>13</v>
      </c>
      <c r="D3807" t="inlineStr">
        <is>
          <t>2016-HUERO</t>
        </is>
      </c>
      <c r="E3807" t="inlineStr">
        <is>
          <t>Y6663</t>
        </is>
      </c>
      <c r="F3807" t="inlineStr">
        <is>
          <t>TE</t>
        </is>
      </c>
      <c r="G3807" t="inlineStr">
        <is>
          <t>Yes</t>
        </is>
      </c>
      <c r="H3807" t="n">
        <v>3.7</v>
      </c>
    </row>
    <row r="3808">
      <c r="A3808" t="inlineStr">
        <is>
          <t>2016-W13-2016-HUERO-Y28691</t>
        </is>
      </c>
      <c r="B3808" t="n">
        <v>2016</v>
      </c>
      <c r="C3808" t="n">
        <v>13</v>
      </c>
      <c r="D3808" t="inlineStr">
        <is>
          <t>2016-HUERO</t>
        </is>
      </c>
      <c r="E3808" t="inlineStr">
        <is>
          <t>Y28691</t>
        </is>
      </c>
      <c r="F3808" t="inlineStr">
        <is>
          <t>W/R/T FLEX</t>
        </is>
      </c>
      <c r="G3808" t="inlineStr">
        <is>
          <t>Yes</t>
        </is>
      </c>
      <c r="H3808" t="n">
        <v>10.7</v>
      </c>
    </row>
    <row r="3809">
      <c r="A3809" t="inlineStr">
        <is>
          <t>2016-W13-2016-HUERO-Y3727</t>
        </is>
      </c>
      <c r="B3809" t="n">
        <v>2016</v>
      </c>
      <c r="C3809" t="n">
        <v>13</v>
      </c>
      <c r="D3809" t="inlineStr">
        <is>
          <t>2016-HUERO</t>
        </is>
      </c>
      <c r="E3809" t="inlineStr">
        <is>
          <t>Y3727</t>
        </is>
      </c>
      <c r="F3809" t="inlineStr">
        <is>
          <t>K</t>
        </is>
      </c>
      <c r="G3809" t="inlineStr">
        <is>
          <t>Yes</t>
        </is>
      </c>
      <c r="H3809" t="n">
        <v>13</v>
      </c>
    </row>
    <row r="3810">
      <c r="A3810" t="inlineStr">
        <is>
          <t>2016-W13-2016-HUERO-Y-DEF:seattle</t>
        </is>
      </c>
      <c r="B3810" t="n">
        <v>2016</v>
      </c>
      <c r="C3810" t="n">
        <v>13</v>
      </c>
      <c r="D3810" t="inlineStr">
        <is>
          <t>2016-HUERO</t>
        </is>
      </c>
      <c r="E3810" t="inlineStr">
        <is>
          <t>Y-DEF:seattle</t>
        </is>
      </c>
      <c r="F3810" t="inlineStr">
        <is>
          <t>DST</t>
        </is>
      </c>
      <c r="G3810" t="inlineStr">
        <is>
          <t>Yes</t>
        </is>
      </c>
      <c r="H3810" t="n">
        <v>8</v>
      </c>
    </row>
    <row r="3811">
      <c r="A3811" t="inlineStr">
        <is>
          <t>2016-W13-2016-HUERO-Y25711</t>
        </is>
      </c>
      <c r="B3811" t="n">
        <v>2016</v>
      </c>
      <c r="C3811" t="n">
        <v>13</v>
      </c>
      <c r="D3811" t="inlineStr">
        <is>
          <t>2016-HUERO</t>
        </is>
      </c>
      <c r="E3811" t="inlineStr">
        <is>
          <t>Y25711</t>
        </is>
      </c>
      <c r="F3811" t="inlineStr">
        <is>
          <t>BN</t>
        </is>
      </c>
      <c r="G3811" t="inlineStr">
        <is>
          <t>No</t>
        </is>
      </c>
      <c r="H3811" t="n">
        <v>29.72</v>
      </c>
    </row>
    <row r="3812">
      <c r="A3812" t="inlineStr">
        <is>
          <t>2016-W13-2016-HUERO-Y24858</t>
        </is>
      </c>
      <c r="B3812" t="n">
        <v>2016</v>
      </c>
      <c r="C3812" t="n">
        <v>13</v>
      </c>
      <c r="D3812" t="inlineStr">
        <is>
          <t>2016-HUERO</t>
        </is>
      </c>
      <c r="E3812" t="inlineStr">
        <is>
          <t>Y24858</t>
        </is>
      </c>
      <c r="F3812" t="inlineStr">
        <is>
          <t>BN</t>
        </is>
      </c>
      <c r="G3812" t="inlineStr">
        <is>
          <t>No</t>
        </is>
      </c>
      <c r="H3812" t="n">
        <v>0</v>
      </c>
    </row>
    <row r="3813">
      <c r="A3813" t="inlineStr">
        <is>
          <t>2016-W13-2016-HUERO-Y5521</t>
        </is>
      </c>
      <c r="B3813" t="n">
        <v>2016</v>
      </c>
      <c r="C3813" t="n">
        <v>13</v>
      </c>
      <c r="D3813" t="inlineStr">
        <is>
          <t>2016-HUERO</t>
        </is>
      </c>
      <c r="E3813" t="inlineStr">
        <is>
          <t>Y5521</t>
        </is>
      </c>
      <c r="F3813" t="inlineStr">
        <is>
          <t>BN</t>
        </is>
      </c>
      <c r="G3813" t="inlineStr">
        <is>
          <t>No</t>
        </is>
      </c>
      <c r="H3813" t="n">
        <v>5.3</v>
      </c>
    </row>
    <row r="3814">
      <c r="A3814" t="inlineStr">
        <is>
          <t>2016-W13-2016-HUERO-Y8926</t>
        </is>
      </c>
      <c r="B3814" t="n">
        <v>2016</v>
      </c>
      <c r="C3814" t="n">
        <v>13</v>
      </c>
      <c r="D3814" t="inlineStr">
        <is>
          <t>2016-HUERO</t>
        </is>
      </c>
      <c r="E3814" t="inlineStr">
        <is>
          <t>Y8926</t>
        </is>
      </c>
      <c r="F3814" t="inlineStr">
        <is>
          <t>BN</t>
        </is>
      </c>
      <c r="G3814" t="inlineStr">
        <is>
          <t>No</t>
        </is>
      </c>
      <c r="H3814" t="n">
        <v>0.9</v>
      </c>
    </row>
    <row r="3815">
      <c r="A3815" t="inlineStr">
        <is>
          <t>2016-W13-2016-HUERO-Y8261</t>
        </is>
      </c>
      <c r="B3815" t="n">
        <v>2016</v>
      </c>
      <c r="C3815" t="n">
        <v>13</v>
      </c>
      <c r="D3815" t="inlineStr">
        <is>
          <t>2016-HUERO</t>
        </is>
      </c>
      <c r="E3815" t="inlineStr">
        <is>
          <t>Y8261</t>
        </is>
      </c>
      <c r="F3815" t="inlineStr">
        <is>
          <t>BN</t>
        </is>
      </c>
      <c r="G3815" t="inlineStr">
        <is>
          <t>No</t>
        </is>
      </c>
      <c r="H3815" t="n">
        <v>0</v>
      </c>
    </row>
    <row r="3816">
      <c r="A3816" t="inlineStr">
        <is>
          <t>2016-W13-2016-HUERO-Y24169</t>
        </is>
      </c>
      <c r="B3816" t="n">
        <v>2016</v>
      </c>
      <c r="C3816" t="n">
        <v>13</v>
      </c>
      <c r="D3816" t="inlineStr">
        <is>
          <t>2016-HUERO</t>
        </is>
      </c>
      <c r="E3816" t="inlineStr">
        <is>
          <t>Y24169</t>
        </is>
      </c>
      <c r="F3816" t="inlineStr">
        <is>
          <t>BN</t>
        </is>
      </c>
      <c r="G3816" t="inlineStr">
        <is>
          <t>No</t>
        </is>
      </c>
      <c r="H3816" t="n">
        <v>0.1</v>
      </c>
    </row>
    <row r="3817">
      <c r="A3817" t="inlineStr">
        <is>
          <t>2016-W13-2016-ABARBA-Y8780</t>
        </is>
      </c>
      <c r="B3817" t="n">
        <v>2016</v>
      </c>
      <c r="C3817" t="n">
        <v>13</v>
      </c>
      <c r="D3817" t="inlineStr">
        <is>
          <t>2016-ABARBA</t>
        </is>
      </c>
      <c r="E3817" t="inlineStr">
        <is>
          <t>Y8780</t>
        </is>
      </c>
      <c r="F3817" t="inlineStr">
        <is>
          <t>QB</t>
        </is>
      </c>
      <c r="G3817" t="inlineStr">
        <is>
          <t>Yes</t>
        </is>
      </c>
      <c r="H3817" t="n">
        <v>17.18</v>
      </c>
    </row>
    <row r="3818">
      <c r="A3818" t="inlineStr">
        <is>
          <t>2016-W13-2016-ABARBA-Y27540</t>
        </is>
      </c>
      <c r="B3818" t="n">
        <v>2016</v>
      </c>
      <c r="C3818" t="n">
        <v>13</v>
      </c>
      <c r="D3818" t="inlineStr">
        <is>
          <t>2016-ABARBA</t>
        </is>
      </c>
      <c r="E3818" t="inlineStr">
        <is>
          <t>Y27540</t>
        </is>
      </c>
      <c r="F3818" t="inlineStr">
        <is>
          <t>WR</t>
        </is>
      </c>
      <c r="G3818" t="inlineStr">
        <is>
          <t>Yes</t>
        </is>
      </c>
      <c r="H3818" t="n">
        <v>10</v>
      </c>
    </row>
    <row r="3819">
      <c r="A3819" t="inlineStr">
        <is>
          <t>2016-W13-2016-ABARBA-Y29399</t>
        </is>
      </c>
      <c r="B3819" t="n">
        <v>2016</v>
      </c>
      <c r="C3819" t="n">
        <v>13</v>
      </c>
      <c r="D3819" t="inlineStr">
        <is>
          <t>2016-ABARBA</t>
        </is>
      </c>
      <c r="E3819" t="inlineStr">
        <is>
          <t>Y29399</t>
        </is>
      </c>
      <c r="F3819" t="inlineStr">
        <is>
          <t>WR</t>
        </is>
      </c>
      <c r="G3819" t="inlineStr">
        <is>
          <t>Yes</t>
        </is>
      </c>
      <c r="H3819" t="n">
        <v>7.2</v>
      </c>
    </row>
    <row r="3820">
      <c r="A3820" t="inlineStr">
        <is>
          <t>2016-W13-2016-ABARBA-Y26671</t>
        </is>
      </c>
      <c r="B3820" t="n">
        <v>2016</v>
      </c>
      <c r="C3820" t="n">
        <v>13</v>
      </c>
      <c r="D3820" t="inlineStr">
        <is>
          <t>2016-ABARBA</t>
        </is>
      </c>
      <c r="E3820" t="inlineStr">
        <is>
          <t>Y26671</t>
        </is>
      </c>
      <c r="F3820" t="inlineStr">
        <is>
          <t>RB</t>
        </is>
      </c>
      <c r="G3820" t="inlineStr">
        <is>
          <t>Yes</t>
        </is>
      </c>
      <c r="H3820" t="n">
        <v>16.2</v>
      </c>
    </row>
    <row r="3821">
      <c r="A3821" t="inlineStr">
        <is>
          <t>2016-W13-2016-ABARBA-Y28403</t>
        </is>
      </c>
      <c r="B3821" t="n">
        <v>2016</v>
      </c>
      <c r="C3821" t="n">
        <v>13</v>
      </c>
      <c r="D3821" t="inlineStr">
        <is>
          <t>2016-ABARBA</t>
        </is>
      </c>
      <c r="E3821" t="inlineStr">
        <is>
          <t>Y28403</t>
        </is>
      </c>
      <c r="F3821" t="inlineStr">
        <is>
          <t>RB</t>
        </is>
      </c>
      <c r="G3821" t="inlineStr">
        <is>
          <t>Yes</t>
        </is>
      </c>
      <c r="H3821" t="n">
        <v>19.8</v>
      </c>
    </row>
    <row r="3822">
      <c r="A3822" t="inlineStr">
        <is>
          <t>2016-W13-2016-ABARBA-Y26658</t>
        </is>
      </c>
      <c r="B3822" t="n">
        <v>2016</v>
      </c>
      <c r="C3822" t="n">
        <v>13</v>
      </c>
      <c r="D3822" t="inlineStr">
        <is>
          <t>2016-ABARBA</t>
        </is>
      </c>
      <c r="E3822" t="inlineStr">
        <is>
          <t>Y26658</t>
        </is>
      </c>
      <c r="F3822" t="inlineStr">
        <is>
          <t>TE</t>
        </is>
      </c>
      <c r="G3822" t="inlineStr">
        <is>
          <t>Yes</t>
        </is>
      </c>
      <c r="H3822" t="n">
        <v>13.9</v>
      </c>
    </row>
    <row r="3823">
      <c r="A3823" t="inlineStr">
        <is>
          <t>2016-W13-2016-ABARBA-Y28461</t>
        </is>
      </c>
      <c r="B3823" t="n">
        <v>2016</v>
      </c>
      <c r="C3823" t="n">
        <v>13</v>
      </c>
      <c r="D3823" t="inlineStr">
        <is>
          <t>2016-ABARBA</t>
        </is>
      </c>
      <c r="E3823" t="inlineStr">
        <is>
          <t>Y28461</t>
        </is>
      </c>
      <c r="F3823" t="inlineStr">
        <is>
          <t>W/R/T FLEX</t>
        </is>
      </c>
      <c r="G3823" t="inlineStr">
        <is>
          <t>Yes</t>
        </is>
      </c>
      <c r="H3823" t="n">
        <v>4.9</v>
      </c>
    </row>
    <row r="3824">
      <c r="A3824" t="inlineStr">
        <is>
          <t>2016-W13-2016-ABARBA-Y25427</t>
        </is>
      </c>
      <c r="B3824" t="n">
        <v>2016</v>
      </c>
      <c r="C3824" t="n">
        <v>13</v>
      </c>
      <c r="D3824" t="inlineStr">
        <is>
          <t>2016-ABARBA</t>
        </is>
      </c>
      <c r="E3824" t="inlineStr">
        <is>
          <t>Y25427</t>
        </is>
      </c>
      <c r="F3824" t="inlineStr">
        <is>
          <t>K</t>
        </is>
      </c>
      <c r="G3824" t="inlineStr">
        <is>
          <t>Yes</t>
        </is>
      </c>
      <c r="H3824" t="n">
        <v>5</v>
      </c>
    </row>
    <row r="3825">
      <c r="A3825" t="inlineStr">
        <is>
          <t>2016-W13-2016-ABARBA-Y-DEF:philadelphia</t>
        </is>
      </c>
      <c r="B3825" t="n">
        <v>2016</v>
      </c>
      <c r="C3825" t="n">
        <v>13</v>
      </c>
      <c r="D3825" t="inlineStr">
        <is>
          <t>2016-ABARBA</t>
        </is>
      </c>
      <c r="E3825" t="inlineStr">
        <is>
          <t>Y-DEF:philadelphia</t>
        </is>
      </c>
      <c r="F3825" t="inlineStr">
        <is>
          <t>DST</t>
        </is>
      </c>
      <c r="G3825" t="inlineStr">
        <is>
          <t>Yes</t>
        </is>
      </c>
      <c r="H3825" t="n">
        <v>3</v>
      </c>
    </row>
    <row r="3826">
      <c r="A3826" t="inlineStr">
        <is>
          <t>2016-W13-2016-ABARBA-Y28402</t>
        </is>
      </c>
      <c r="B3826" t="n">
        <v>2016</v>
      </c>
      <c r="C3826" t="n">
        <v>13</v>
      </c>
      <c r="D3826" t="inlineStr">
        <is>
          <t>2016-ABARBA</t>
        </is>
      </c>
      <c r="E3826" t="inlineStr">
        <is>
          <t>Y28402</t>
        </is>
      </c>
      <c r="F3826" t="inlineStr">
        <is>
          <t>BN</t>
        </is>
      </c>
      <c r="G3826" t="inlineStr">
        <is>
          <t>No</t>
        </is>
      </c>
      <c r="H3826" t="n">
        <v>9.4</v>
      </c>
    </row>
    <row r="3827">
      <c r="A3827" t="inlineStr">
        <is>
          <t>2016-W13-2016-ABARBA-Y25937</t>
        </is>
      </c>
      <c r="B3827" t="n">
        <v>2016</v>
      </c>
      <c r="C3827" t="n">
        <v>13</v>
      </c>
      <c r="D3827" t="inlineStr">
        <is>
          <t>2016-ABARBA</t>
        </is>
      </c>
      <c r="E3827" t="inlineStr">
        <is>
          <t>Y25937</t>
        </is>
      </c>
      <c r="F3827" t="inlineStr">
        <is>
          <t>BN</t>
        </is>
      </c>
      <c r="G3827" t="inlineStr">
        <is>
          <t>No</t>
        </is>
      </c>
      <c r="H3827" t="n">
        <v>0</v>
      </c>
    </row>
    <row r="3828">
      <c r="A3828" t="inlineStr">
        <is>
          <t>2016-W13-2016-ABARBA-Y28389</t>
        </is>
      </c>
      <c r="B3828" t="n">
        <v>2016</v>
      </c>
      <c r="C3828" t="n">
        <v>13</v>
      </c>
      <c r="D3828" t="inlineStr">
        <is>
          <t>2016-ABARBA</t>
        </is>
      </c>
      <c r="E3828" t="inlineStr">
        <is>
          <t>Y28389</t>
        </is>
      </c>
      <c r="F3828" t="inlineStr">
        <is>
          <t>BN</t>
        </is>
      </c>
      <c r="G3828" t="inlineStr">
        <is>
          <t>No</t>
        </is>
      </c>
      <c r="H3828" t="n">
        <v>16.3</v>
      </c>
    </row>
    <row r="3829">
      <c r="A3829" t="inlineStr">
        <is>
          <t>2016-W13-2016-ABARBA-Y7755</t>
        </is>
      </c>
      <c r="B3829" t="n">
        <v>2016</v>
      </c>
      <c r="C3829" t="n">
        <v>13</v>
      </c>
      <c r="D3829" t="inlineStr">
        <is>
          <t>2016-ABARBA</t>
        </is>
      </c>
      <c r="E3829" t="inlineStr">
        <is>
          <t>Y7755</t>
        </is>
      </c>
      <c r="F3829" t="inlineStr">
        <is>
          <t>BN</t>
        </is>
      </c>
      <c r="G3829" t="inlineStr">
        <is>
          <t>No</t>
        </is>
      </c>
      <c r="H3829" t="n">
        <v>4.7</v>
      </c>
    </row>
    <row r="3830">
      <c r="A3830" t="inlineStr">
        <is>
          <t>2016-W13-2016-ABARBA-Y28424</t>
        </is>
      </c>
      <c r="B3830" t="n">
        <v>2016</v>
      </c>
      <c r="C3830" t="n">
        <v>13</v>
      </c>
      <c r="D3830" t="inlineStr">
        <is>
          <t>2016-ABARBA</t>
        </is>
      </c>
      <c r="E3830" t="inlineStr">
        <is>
          <t>Y28424</t>
        </is>
      </c>
      <c r="F3830" t="inlineStr">
        <is>
          <t>BN</t>
        </is>
      </c>
      <c r="G3830" t="inlineStr">
        <is>
          <t>No</t>
        </is>
      </c>
      <c r="H3830" t="n">
        <v>8.199999999999999</v>
      </c>
    </row>
    <row r="3831">
      <c r="A3831" t="inlineStr">
        <is>
          <t>2016-W13-2016-ABARBA-Y29070</t>
        </is>
      </c>
      <c r="B3831" t="n">
        <v>2016</v>
      </c>
      <c r="C3831" t="n">
        <v>13</v>
      </c>
      <c r="D3831" t="inlineStr">
        <is>
          <t>2016-ABARBA</t>
        </is>
      </c>
      <c r="E3831" t="inlineStr">
        <is>
          <t>Y29070</t>
        </is>
      </c>
      <c r="F3831" t="inlineStr">
        <is>
          <t>BN</t>
        </is>
      </c>
      <c r="G3831" t="inlineStr">
        <is>
          <t>No</t>
        </is>
      </c>
      <c r="H3831" t="n">
        <v>1.9</v>
      </c>
    </row>
    <row r="3832">
      <c r="A3832" t="inlineStr">
        <is>
          <t>2016-W13-2016-VARO-Y5228</t>
        </is>
      </c>
      <c r="B3832" t="n">
        <v>2016</v>
      </c>
      <c r="C3832" t="n">
        <v>13</v>
      </c>
      <c r="D3832" t="inlineStr">
        <is>
          <t>2016-VARO</t>
        </is>
      </c>
      <c r="E3832" t="inlineStr">
        <is>
          <t>Y5228</t>
        </is>
      </c>
      <c r="F3832" t="inlineStr">
        <is>
          <t>QB</t>
        </is>
      </c>
      <c r="G3832" t="inlineStr">
        <is>
          <t>Yes</t>
        </is>
      </c>
      <c r="H3832" t="n">
        <v>14.86</v>
      </c>
    </row>
    <row r="3833">
      <c r="A3833" t="inlineStr">
        <is>
          <t>2016-W13-2016-VARO-Y29346</t>
        </is>
      </c>
      <c r="B3833" t="n">
        <v>2016</v>
      </c>
      <c r="C3833" t="n">
        <v>13</v>
      </c>
      <c r="D3833" t="inlineStr">
        <is>
          <t>2016-VARO</t>
        </is>
      </c>
      <c r="E3833" t="inlineStr">
        <is>
          <t>Y29346</t>
        </is>
      </c>
      <c r="F3833" t="inlineStr">
        <is>
          <t>WR</t>
        </is>
      </c>
      <c r="G3833" t="inlineStr">
        <is>
          <t>Yes</t>
        </is>
      </c>
      <c r="H3833" t="n">
        <v>8.199999999999999</v>
      </c>
    </row>
    <row r="3834">
      <c r="A3834" t="inlineStr">
        <is>
          <t>2016-W13-2016-VARO-Y27737</t>
        </is>
      </c>
      <c r="B3834" t="n">
        <v>2016</v>
      </c>
      <c r="C3834" t="n">
        <v>13</v>
      </c>
      <c r="D3834" t="inlineStr">
        <is>
          <t>2016-VARO</t>
        </is>
      </c>
      <c r="E3834" t="inlineStr">
        <is>
          <t>Y27737</t>
        </is>
      </c>
      <c r="F3834" t="inlineStr">
        <is>
          <t>WR</t>
        </is>
      </c>
      <c r="G3834" t="inlineStr">
        <is>
          <t>Yes</t>
        </is>
      </c>
      <c r="H3834" t="n">
        <v>1</v>
      </c>
    </row>
    <row r="3835">
      <c r="A3835" t="inlineStr">
        <is>
          <t>2016-W13-2016-VARO-Y29238</t>
        </is>
      </c>
      <c r="B3835" t="n">
        <v>2016</v>
      </c>
      <c r="C3835" t="n">
        <v>13</v>
      </c>
      <c r="D3835" t="inlineStr">
        <is>
          <t>2016-VARO</t>
        </is>
      </c>
      <c r="E3835" t="inlineStr">
        <is>
          <t>Y29238</t>
        </is>
      </c>
      <c r="F3835" t="inlineStr">
        <is>
          <t>RB</t>
        </is>
      </c>
      <c r="G3835" t="inlineStr">
        <is>
          <t>Yes</t>
        </is>
      </c>
      <c r="H3835" t="n">
        <v>16.5</v>
      </c>
    </row>
    <row r="3836">
      <c r="A3836" t="inlineStr">
        <is>
          <t>2016-W13-2016-VARO-Y25807</t>
        </is>
      </c>
      <c r="B3836" t="n">
        <v>2016</v>
      </c>
      <c r="C3836" t="n">
        <v>13</v>
      </c>
      <c r="D3836" t="inlineStr">
        <is>
          <t>2016-VARO</t>
        </is>
      </c>
      <c r="E3836" t="inlineStr">
        <is>
          <t>Y25807</t>
        </is>
      </c>
      <c r="F3836" t="inlineStr">
        <is>
          <t>RB</t>
        </is>
      </c>
      <c r="G3836" t="inlineStr">
        <is>
          <t>Yes</t>
        </is>
      </c>
      <c r="H3836" t="n">
        <v>1.8</v>
      </c>
    </row>
    <row r="3837">
      <c r="A3837" t="inlineStr">
        <is>
          <t>2016-W13-2016-VARO-Y27538</t>
        </is>
      </c>
      <c r="B3837" t="n">
        <v>2016</v>
      </c>
      <c r="C3837" t="n">
        <v>13</v>
      </c>
      <c r="D3837" t="inlineStr">
        <is>
          <t>2016-VARO</t>
        </is>
      </c>
      <c r="E3837" t="inlineStr">
        <is>
          <t>Y27538</t>
        </is>
      </c>
      <c r="F3837" t="inlineStr">
        <is>
          <t>TE</t>
        </is>
      </c>
      <c r="G3837" t="inlineStr">
        <is>
          <t>Yes</t>
        </is>
      </c>
      <c r="H3837" t="n">
        <v>3.8</v>
      </c>
    </row>
    <row r="3838">
      <c r="A3838" t="inlineStr">
        <is>
          <t>2016-W13-2016-VARO-Y24318</t>
        </is>
      </c>
      <c r="B3838" t="n">
        <v>2016</v>
      </c>
      <c r="C3838" t="n">
        <v>13</v>
      </c>
      <c r="D3838" t="inlineStr">
        <is>
          <t>2016-VARO</t>
        </is>
      </c>
      <c r="E3838" t="inlineStr">
        <is>
          <t>Y24318</t>
        </is>
      </c>
      <c r="F3838" t="inlineStr">
        <is>
          <t>W/R/T FLEX</t>
        </is>
      </c>
      <c r="G3838" t="inlineStr">
        <is>
          <t>Yes</t>
        </is>
      </c>
      <c r="H3838" t="n">
        <v>14.8</v>
      </c>
    </row>
    <row r="3839">
      <c r="A3839" t="inlineStr">
        <is>
          <t>2016-W13-2016-VARO-Y26789</t>
        </is>
      </c>
      <c r="B3839" t="n">
        <v>2016</v>
      </c>
      <c r="C3839" t="n">
        <v>13</v>
      </c>
      <c r="D3839" t="inlineStr">
        <is>
          <t>2016-VARO</t>
        </is>
      </c>
      <c r="E3839" t="inlineStr">
        <is>
          <t>Y26789</t>
        </is>
      </c>
      <c r="F3839" t="inlineStr">
        <is>
          <t>K</t>
        </is>
      </c>
      <c r="G3839" t="inlineStr">
        <is>
          <t>Yes</t>
        </is>
      </c>
      <c r="H3839" t="n">
        <v>2</v>
      </c>
    </row>
    <row r="3840">
      <c r="A3840" t="inlineStr">
        <is>
          <t>2016-W13-2016-VARO-Y-DEF:kansas-city</t>
        </is>
      </c>
      <c r="B3840" t="n">
        <v>2016</v>
      </c>
      <c r="C3840" t="n">
        <v>13</v>
      </c>
      <c r="D3840" t="inlineStr">
        <is>
          <t>2016-VARO</t>
        </is>
      </c>
      <c r="E3840" t="inlineStr">
        <is>
          <t>Y-DEF:kansas-city</t>
        </is>
      </c>
      <c r="F3840" t="inlineStr">
        <is>
          <t>DST</t>
        </is>
      </c>
      <c r="G3840" t="inlineStr">
        <is>
          <t>Yes</t>
        </is>
      </c>
      <c r="H3840" t="n">
        <v>11</v>
      </c>
    </row>
    <row r="3841">
      <c r="A3841" t="inlineStr">
        <is>
          <t>2016-W13-2016-VARO-Y25120</t>
        </is>
      </c>
      <c r="B3841" t="n">
        <v>2016</v>
      </c>
      <c r="C3841" t="n">
        <v>13</v>
      </c>
      <c r="D3841" t="inlineStr">
        <is>
          <t>2016-VARO</t>
        </is>
      </c>
      <c r="E3841" t="inlineStr">
        <is>
          <t>Y25120</t>
        </is>
      </c>
      <c r="F3841" t="inlineStr">
        <is>
          <t>BN</t>
        </is>
      </c>
      <c r="G3841" t="inlineStr">
        <is>
          <t>No</t>
        </is>
      </c>
      <c r="H3841" t="n">
        <v>10.9</v>
      </c>
    </row>
    <row r="3842">
      <c r="A3842" t="inlineStr">
        <is>
          <t>2016-W13-2016-VARO-Y6390</t>
        </is>
      </c>
      <c r="B3842" t="n">
        <v>2016</v>
      </c>
      <c r="C3842" t="n">
        <v>13</v>
      </c>
      <c r="D3842" t="inlineStr">
        <is>
          <t>2016-VARO</t>
        </is>
      </c>
      <c r="E3842" t="inlineStr">
        <is>
          <t>Y6390</t>
        </is>
      </c>
      <c r="F3842" t="inlineStr">
        <is>
          <t>BN</t>
        </is>
      </c>
      <c r="G3842" t="inlineStr">
        <is>
          <t>No</t>
        </is>
      </c>
      <c r="H3842" t="n">
        <v>4</v>
      </c>
    </row>
    <row r="3843">
      <c r="A3843" t="inlineStr">
        <is>
          <t>2016-W13-2016-VARO-Y24017</t>
        </is>
      </c>
      <c r="B3843" t="n">
        <v>2016</v>
      </c>
      <c r="C3843" t="n">
        <v>13</v>
      </c>
      <c r="D3843" t="inlineStr">
        <is>
          <t>2016-VARO</t>
        </is>
      </c>
      <c r="E3843" t="inlineStr">
        <is>
          <t>Y24017</t>
        </is>
      </c>
      <c r="F3843" t="inlineStr">
        <is>
          <t>BN</t>
        </is>
      </c>
      <c r="G3843" t="inlineStr">
        <is>
          <t>No</t>
        </is>
      </c>
      <c r="H3843" t="n">
        <v>0</v>
      </c>
    </row>
    <row r="3844">
      <c r="A3844" t="inlineStr">
        <is>
          <t>2016-W13-2016-VARO-Y27556</t>
        </is>
      </c>
      <c r="B3844" t="n">
        <v>2016</v>
      </c>
      <c r="C3844" t="n">
        <v>13</v>
      </c>
      <c r="D3844" t="inlineStr">
        <is>
          <t>2016-VARO</t>
        </is>
      </c>
      <c r="E3844" t="inlineStr">
        <is>
          <t>Y27556</t>
        </is>
      </c>
      <c r="F3844" t="inlineStr">
        <is>
          <t>BN</t>
        </is>
      </c>
      <c r="G3844" t="inlineStr">
        <is>
          <t>No</t>
        </is>
      </c>
      <c r="H3844" t="n">
        <v>1.8</v>
      </c>
    </row>
    <row r="3845">
      <c r="A3845" t="inlineStr">
        <is>
          <t>2016-W13-2016-VARO-Y29370</t>
        </is>
      </c>
      <c r="B3845" t="n">
        <v>2016</v>
      </c>
      <c r="C3845" t="n">
        <v>13</v>
      </c>
      <c r="D3845" t="inlineStr">
        <is>
          <t>2016-VARO</t>
        </is>
      </c>
      <c r="E3845" t="inlineStr">
        <is>
          <t>Y29370</t>
        </is>
      </c>
      <c r="F3845" t="inlineStr">
        <is>
          <t>BN</t>
        </is>
      </c>
      <c r="G3845" t="inlineStr">
        <is>
          <t>No</t>
        </is>
      </c>
      <c r="H3845" t="n">
        <v>9.699999999999999</v>
      </c>
    </row>
    <row r="3846">
      <c r="A3846" t="inlineStr">
        <is>
          <t>2016-W13-2016-VARO-Y25785</t>
        </is>
      </c>
      <c r="B3846" t="n">
        <v>2016</v>
      </c>
      <c r="C3846" t="n">
        <v>13</v>
      </c>
      <c r="D3846" t="inlineStr">
        <is>
          <t>2016-VARO</t>
        </is>
      </c>
      <c r="E3846" t="inlineStr">
        <is>
          <t>Y25785</t>
        </is>
      </c>
      <c r="F3846" t="inlineStr">
        <is>
          <t>BN</t>
        </is>
      </c>
      <c r="G3846" t="inlineStr">
        <is>
          <t>No</t>
        </is>
      </c>
      <c r="H3846" t="n">
        <v>16.98</v>
      </c>
    </row>
    <row r="3847">
      <c r="A3847" t="inlineStr">
        <is>
          <t>2016-W13-2016-LDV-Y29369</t>
        </is>
      </c>
      <c r="B3847" t="n">
        <v>2016</v>
      </c>
      <c r="C3847" t="n">
        <v>13</v>
      </c>
      <c r="D3847" t="inlineStr">
        <is>
          <t>2016-LDV</t>
        </is>
      </c>
      <c r="E3847" t="inlineStr">
        <is>
          <t>Y29369</t>
        </is>
      </c>
      <c r="F3847" t="inlineStr">
        <is>
          <t>QB</t>
        </is>
      </c>
      <c r="G3847" t="inlineStr">
        <is>
          <t>Yes</t>
        </is>
      </c>
      <c r="H3847" t="n">
        <v>11.26</v>
      </c>
    </row>
    <row r="3848">
      <c r="A3848" t="inlineStr">
        <is>
          <t>2016-W13-2016-LDV-Y29274</t>
        </is>
      </c>
      <c r="B3848" t="n">
        <v>2016</v>
      </c>
      <c r="C3848" t="n">
        <v>13</v>
      </c>
      <c r="D3848" t="inlineStr">
        <is>
          <t>2016-LDV</t>
        </is>
      </c>
      <c r="E3848" t="inlineStr">
        <is>
          <t>Y29274</t>
        </is>
      </c>
      <c r="F3848" t="inlineStr">
        <is>
          <t>WR</t>
        </is>
      </c>
      <c r="G3848" t="inlineStr">
        <is>
          <t>Yes</t>
        </is>
      </c>
      <c r="H3848" t="n">
        <v>8.1</v>
      </c>
    </row>
    <row r="3849">
      <c r="A3849" t="inlineStr">
        <is>
          <t>2016-W13-2016-LDV-Y24057</t>
        </is>
      </c>
      <c r="B3849" t="n">
        <v>2016</v>
      </c>
      <c r="C3849" t="n">
        <v>13</v>
      </c>
      <c r="D3849" t="inlineStr">
        <is>
          <t>2016-LDV</t>
        </is>
      </c>
      <c r="E3849" t="inlineStr">
        <is>
          <t>Y24057</t>
        </is>
      </c>
      <c r="F3849" t="inlineStr">
        <is>
          <t>WR</t>
        </is>
      </c>
      <c r="G3849" t="inlineStr">
        <is>
          <t>Yes</t>
        </is>
      </c>
      <c r="H3849" t="n">
        <v>3.2</v>
      </c>
    </row>
    <row r="3850">
      <c r="A3850" t="inlineStr">
        <is>
          <t>2016-W13-2016-LDV-Y9317</t>
        </is>
      </c>
      <c r="B3850" t="n">
        <v>2016</v>
      </c>
      <c r="C3850" t="n">
        <v>13</v>
      </c>
      <c r="D3850" t="inlineStr">
        <is>
          <t>2016-LDV</t>
        </is>
      </c>
      <c r="E3850" t="inlineStr">
        <is>
          <t>Y9317</t>
        </is>
      </c>
      <c r="F3850" t="inlineStr">
        <is>
          <t>RB</t>
        </is>
      </c>
      <c r="G3850" t="inlineStr">
        <is>
          <t>Yes</t>
        </is>
      </c>
      <c r="H3850" t="n">
        <v>19.1</v>
      </c>
    </row>
    <row r="3851">
      <c r="A3851" t="inlineStr">
        <is>
          <t>2016-W13-2016-LDV-Y7306</t>
        </is>
      </c>
      <c r="B3851" t="n">
        <v>2016</v>
      </c>
      <c r="C3851" t="n">
        <v>13</v>
      </c>
      <c r="D3851" t="inlineStr">
        <is>
          <t>2016-LDV</t>
        </is>
      </c>
      <c r="E3851" t="inlineStr">
        <is>
          <t>Y7306</t>
        </is>
      </c>
      <c r="F3851" t="inlineStr">
        <is>
          <t>RB</t>
        </is>
      </c>
      <c r="G3851" t="inlineStr">
        <is>
          <t>Yes</t>
        </is>
      </c>
      <c r="H3851" t="n">
        <v>10.9</v>
      </c>
    </row>
    <row r="3852">
      <c r="A3852" t="inlineStr">
        <is>
          <t>2016-W13-2016-LDV-Y26644</t>
        </is>
      </c>
      <c r="B3852" t="n">
        <v>2016</v>
      </c>
      <c r="C3852" t="n">
        <v>13</v>
      </c>
      <c r="D3852" t="inlineStr">
        <is>
          <t>2016-LDV</t>
        </is>
      </c>
      <c r="E3852" t="inlineStr">
        <is>
          <t>Y26644</t>
        </is>
      </c>
      <c r="F3852" t="inlineStr">
        <is>
          <t>TE</t>
        </is>
      </c>
      <c r="G3852" t="inlineStr">
        <is>
          <t>Yes</t>
        </is>
      </c>
      <c r="H3852" t="n">
        <v>8.5</v>
      </c>
    </row>
    <row r="3853">
      <c r="A3853" t="inlineStr">
        <is>
          <t>2016-W13-2016-LDV-Y28493</t>
        </is>
      </c>
      <c r="B3853" t="n">
        <v>2016</v>
      </c>
      <c r="C3853" t="n">
        <v>13</v>
      </c>
      <c r="D3853" t="inlineStr">
        <is>
          <t>2016-LDV</t>
        </is>
      </c>
      <c r="E3853" t="inlineStr">
        <is>
          <t>Y28493</t>
        </is>
      </c>
      <c r="F3853" t="inlineStr">
        <is>
          <t>W/R/T FLEX</t>
        </is>
      </c>
      <c r="G3853" t="inlineStr">
        <is>
          <t>Yes</t>
        </is>
      </c>
      <c r="H3853" t="n">
        <v>10.2</v>
      </c>
    </row>
    <row r="3854">
      <c r="A3854" t="inlineStr">
        <is>
          <t>2016-W13-2016-LDV-Y27120</t>
        </is>
      </c>
      <c r="B3854" t="n">
        <v>2016</v>
      </c>
      <c r="C3854" t="n">
        <v>13</v>
      </c>
      <c r="D3854" t="inlineStr">
        <is>
          <t>2016-LDV</t>
        </is>
      </c>
      <c r="E3854" t="inlineStr">
        <is>
          <t>Y27120</t>
        </is>
      </c>
      <c r="F3854" t="inlineStr">
        <is>
          <t>K</t>
        </is>
      </c>
      <c r="G3854" t="inlineStr">
        <is>
          <t>Yes</t>
        </is>
      </c>
      <c r="H3854" t="n">
        <v>9</v>
      </c>
    </row>
    <row r="3855">
      <c r="A3855" t="inlineStr">
        <is>
          <t>2016-W13-2016-LDV-Y-DEF:denver</t>
        </is>
      </c>
      <c r="B3855" t="n">
        <v>2016</v>
      </c>
      <c r="C3855" t="n">
        <v>13</v>
      </c>
      <c r="D3855" t="inlineStr">
        <is>
          <t>2016-LDV</t>
        </is>
      </c>
      <c r="E3855" t="inlineStr">
        <is>
          <t>Y-DEF:denver</t>
        </is>
      </c>
      <c r="F3855" t="inlineStr">
        <is>
          <t>DST</t>
        </is>
      </c>
      <c r="G3855" t="inlineStr">
        <is>
          <t>Yes</t>
        </is>
      </c>
      <c r="H3855" t="n">
        <v>17</v>
      </c>
    </row>
    <row r="3856">
      <c r="A3856" t="inlineStr">
        <is>
          <t>2016-W13-2016-LDV-Y6760</t>
        </is>
      </c>
      <c r="B3856" t="n">
        <v>2016</v>
      </c>
      <c r="C3856" t="n">
        <v>13</v>
      </c>
      <c r="D3856" t="inlineStr">
        <is>
          <t>2016-LDV</t>
        </is>
      </c>
      <c r="E3856" t="inlineStr">
        <is>
          <t>Y6760</t>
        </is>
      </c>
      <c r="F3856" t="inlineStr">
        <is>
          <t>BN</t>
        </is>
      </c>
      <c r="G3856" t="inlineStr">
        <is>
          <t>No</t>
        </is>
      </c>
      <c r="H3856" t="n">
        <v>13.7</v>
      </c>
    </row>
    <row r="3857">
      <c r="A3857" t="inlineStr">
        <is>
          <t>2016-W13-2016-LDV-Y27658</t>
        </is>
      </c>
      <c r="B3857" t="n">
        <v>2016</v>
      </c>
      <c r="C3857" t="n">
        <v>13</v>
      </c>
      <c r="D3857" t="inlineStr">
        <is>
          <t>2016-LDV</t>
        </is>
      </c>
      <c r="E3857" t="inlineStr">
        <is>
          <t>Y27658</t>
        </is>
      </c>
      <c r="F3857" t="inlineStr">
        <is>
          <t>BN</t>
        </is>
      </c>
      <c r="G3857" t="inlineStr">
        <is>
          <t>No</t>
        </is>
      </c>
      <c r="H3857" t="n">
        <v>3.5</v>
      </c>
    </row>
    <row r="3858">
      <c r="A3858" t="inlineStr">
        <is>
          <t>2016-W13-2016-LDV-Y24791</t>
        </is>
      </c>
      <c r="B3858" t="n">
        <v>2016</v>
      </c>
      <c r="C3858" t="n">
        <v>13</v>
      </c>
      <c r="D3858" t="inlineStr">
        <is>
          <t>2016-LDV</t>
        </is>
      </c>
      <c r="E3858" t="inlineStr">
        <is>
          <t>Y24791</t>
        </is>
      </c>
      <c r="F3858" t="inlineStr">
        <is>
          <t>BN</t>
        </is>
      </c>
      <c r="G3858" t="inlineStr">
        <is>
          <t>No</t>
        </is>
      </c>
      <c r="H3858" t="n">
        <v>0</v>
      </c>
    </row>
    <row r="3859">
      <c r="A3859" t="inlineStr">
        <is>
          <t>2016-W13-2016-LDV-Y26060</t>
        </is>
      </c>
      <c r="B3859" t="n">
        <v>2016</v>
      </c>
      <c r="C3859" t="n">
        <v>13</v>
      </c>
      <c r="D3859" t="inlineStr">
        <is>
          <t>2016-LDV</t>
        </is>
      </c>
      <c r="E3859" t="inlineStr">
        <is>
          <t>Y26060</t>
        </is>
      </c>
      <c r="F3859" t="inlineStr">
        <is>
          <t>BN</t>
        </is>
      </c>
      <c r="G3859" t="inlineStr">
        <is>
          <t>No</t>
        </is>
      </c>
      <c r="H3859" t="n">
        <v>2.3</v>
      </c>
    </row>
    <row r="3860">
      <c r="A3860" t="inlineStr">
        <is>
          <t>2016-W13-2016-LDV-Y30000</t>
        </is>
      </c>
      <c r="B3860" t="n">
        <v>2016</v>
      </c>
      <c r="C3860" t="n">
        <v>13</v>
      </c>
      <c r="D3860" t="inlineStr">
        <is>
          <t>2016-LDV</t>
        </is>
      </c>
      <c r="E3860" t="inlineStr">
        <is>
          <t>Y30000</t>
        </is>
      </c>
      <c r="F3860" t="inlineStr">
        <is>
          <t>BN</t>
        </is>
      </c>
      <c r="G3860" t="inlineStr">
        <is>
          <t>No</t>
        </is>
      </c>
      <c r="H3860" t="n">
        <v>5.3</v>
      </c>
    </row>
    <row r="3861">
      <c r="A3861" t="inlineStr">
        <is>
          <t>2016-W13-2016-LDV-Y24053</t>
        </is>
      </c>
      <c r="B3861" t="n">
        <v>2016</v>
      </c>
      <c r="C3861" t="n">
        <v>13</v>
      </c>
      <c r="D3861" t="inlineStr">
        <is>
          <t>2016-LDV</t>
        </is>
      </c>
      <c r="E3861" t="inlineStr">
        <is>
          <t>Y24053</t>
        </is>
      </c>
      <c r="F3861" t="inlineStr">
        <is>
          <t>BN</t>
        </is>
      </c>
      <c r="G3861" t="inlineStr">
        <is>
          <t>No</t>
        </is>
      </c>
      <c r="H3861" t="n">
        <v>15.5</v>
      </c>
    </row>
    <row r="3862">
      <c r="A3862" t="inlineStr">
        <is>
          <t>2016-W13-2016-EMAN-Y5479</t>
        </is>
      </c>
      <c r="B3862" t="n">
        <v>2016</v>
      </c>
      <c r="C3862" t="n">
        <v>13</v>
      </c>
      <c r="D3862" t="inlineStr">
        <is>
          <t>2016-EMAN</t>
        </is>
      </c>
      <c r="E3862" t="inlineStr">
        <is>
          <t>Y5479</t>
        </is>
      </c>
      <c r="F3862" t="inlineStr">
        <is>
          <t>QB</t>
        </is>
      </c>
      <c r="G3862" t="inlineStr">
        <is>
          <t>Yes</t>
        </is>
      </c>
      <c r="H3862" t="n">
        <v>10.04</v>
      </c>
    </row>
    <row r="3863">
      <c r="A3863" t="inlineStr">
        <is>
          <t>2016-W13-2016-EMAN-Y26650</t>
        </is>
      </c>
      <c r="B3863" t="n">
        <v>2016</v>
      </c>
      <c r="C3863" t="n">
        <v>13</v>
      </c>
      <c r="D3863" t="inlineStr">
        <is>
          <t>2016-EMAN</t>
        </is>
      </c>
      <c r="E3863" t="inlineStr">
        <is>
          <t>Y26650</t>
        </is>
      </c>
      <c r="F3863" t="inlineStr">
        <is>
          <t>WR</t>
        </is>
      </c>
      <c r="G3863" t="inlineStr">
        <is>
          <t>Yes</t>
        </is>
      </c>
      <c r="H3863" t="n">
        <v>11.8</v>
      </c>
    </row>
    <row r="3864">
      <c r="A3864" t="inlineStr">
        <is>
          <t>2016-W13-2016-EMAN-Y7868</t>
        </is>
      </c>
      <c r="B3864" t="n">
        <v>2016</v>
      </c>
      <c r="C3864" t="n">
        <v>13</v>
      </c>
      <c r="D3864" t="inlineStr">
        <is>
          <t>2016-EMAN</t>
        </is>
      </c>
      <c r="E3864" t="inlineStr">
        <is>
          <t>Y7868</t>
        </is>
      </c>
      <c r="F3864" t="inlineStr">
        <is>
          <t>WR</t>
        </is>
      </c>
      <c r="G3864" t="inlineStr">
        <is>
          <t>Yes</t>
        </is>
      </c>
      <c r="H3864" t="n">
        <v>4.3</v>
      </c>
    </row>
    <row r="3865">
      <c r="A3865" t="inlineStr">
        <is>
          <t>2016-W13-2016-EMAN-Y25238</t>
        </is>
      </c>
      <c r="B3865" t="n">
        <v>2016</v>
      </c>
      <c r="C3865" t="n">
        <v>13</v>
      </c>
      <c r="D3865" t="inlineStr">
        <is>
          <t>2016-EMAN</t>
        </is>
      </c>
      <c r="E3865" t="inlineStr">
        <is>
          <t>Y25238</t>
        </is>
      </c>
      <c r="F3865" t="inlineStr">
        <is>
          <t>RB</t>
        </is>
      </c>
      <c r="G3865" t="inlineStr">
        <is>
          <t>Yes</t>
        </is>
      </c>
      <c r="H3865" t="n">
        <v>2.7</v>
      </c>
    </row>
    <row r="3866">
      <c r="A3866" t="inlineStr">
        <is>
          <t>2016-W13-2016-EMAN-Y26822</t>
        </is>
      </c>
      <c r="B3866" t="n">
        <v>2016</v>
      </c>
      <c r="C3866" t="n">
        <v>13</v>
      </c>
      <c r="D3866" t="inlineStr">
        <is>
          <t>2016-EMAN</t>
        </is>
      </c>
      <c r="E3866" t="inlineStr">
        <is>
          <t>Y26822</t>
        </is>
      </c>
      <c r="F3866" t="inlineStr">
        <is>
          <t>RB</t>
        </is>
      </c>
      <c r="G3866" t="inlineStr">
        <is>
          <t>Yes</t>
        </is>
      </c>
      <c r="H3866" t="n">
        <v>7.7</v>
      </c>
    </row>
    <row r="3867">
      <c r="A3867" t="inlineStr">
        <is>
          <t>2016-W13-2016-EMAN-Y8838</t>
        </is>
      </c>
      <c r="B3867" t="n">
        <v>2016</v>
      </c>
      <c r="C3867" t="n">
        <v>13</v>
      </c>
      <c r="D3867" t="inlineStr">
        <is>
          <t>2016-EMAN</t>
        </is>
      </c>
      <c r="E3867" t="inlineStr">
        <is>
          <t>Y8838</t>
        </is>
      </c>
      <c r="F3867" t="inlineStr">
        <is>
          <t>TE</t>
        </is>
      </c>
      <c r="G3867" t="inlineStr">
        <is>
          <t>Yes</t>
        </is>
      </c>
      <c r="H3867" t="n">
        <v>0.4</v>
      </c>
    </row>
    <row r="3868">
      <c r="A3868" t="inlineStr">
        <is>
          <t>2016-W13-2016-EMAN-Y8821</t>
        </is>
      </c>
      <c r="B3868" t="n">
        <v>2016</v>
      </c>
      <c r="C3868" t="n">
        <v>13</v>
      </c>
      <c r="D3868" t="inlineStr">
        <is>
          <t>2016-EMAN</t>
        </is>
      </c>
      <c r="E3868" t="inlineStr">
        <is>
          <t>Y8821</t>
        </is>
      </c>
      <c r="F3868" t="inlineStr">
        <is>
          <t>W/R/T FLEX</t>
        </is>
      </c>
      <c r="G3868" t="inlineStr">
        <is>
          <t>Yes</t>
        </is>
      </c>
      <c r="H3868" t="n">
        <v>7.9</v>
      </c>
    </row>
    <row r="3869">
      <c r="A3869" t="inlineStr">
        <is>
          <t>2016-W13-2016-EMAN-Y9526</t>
        </is>
      </c>
      <c r="B3869" t="n">
        <v>2016</v>
      </c>
      <c r="C3869" t="n">
        <v>13</v>
      </c>
      <c r="D3869" t="inlineStr">
        <is>
          <t>2016-EMAN</t>
        </is>
      </c>
      <c r="E3869" t="inlineStr">
        <is>
          <t>Y9526</t>
        </is>
      </c>
      <c r="F3869" t="inlineStr">
        <is>
          <t>K</t>
        </is>
      </c>
      <c r="G3869" t="inlineStr">
        <is>
          <t>Yes</t>
        </is>
      </c>
      <c r="H3869" t="n">
        <v>1</v>
      </c>
    </row>
    <row r="3870">
      <c r="A3870" t="inlineStr">
        <is>
          <t>2016-W13-2016-EMAN-Y-DEF:arizona</t>
        </is>
      </c>
      <c r="B3870" t="n">
        <v>2016</v>
      </c>
      <c r="C3870" t="n">
        <v>13</v>
      </c>
      <c r="D3870" t="inlineStr">
        <is>
          <t>2016-EMAN</t>
        </is>
      </c>
      <c r="E3870" t="inlineStr">
        <is>
          <t>Y-DEF:arizona</t>
        </is>
      </c>
      <c r="F3870" t="inlineStr">
        <is>
          <t>DST</t>
        </is>
      </c>
      <c r="G3870" t="inlineStr">
        <is>
          <t>Yes</t>
        </is>
      </c>
      <c r="H3870" t="n">
        <v>6</v>
      </c>
    </row>
    <row r="3871">
      <c r="A3871" t="inlineStr">
        <is>
          <t>2016-W13-2016-EMAN-Y28697</t>
        </is>
      </c>
      <c r="B3871" t="n">
        <v>2016</v>
      </c>
      <c r="C3871" t="n">
        <v>13</v>
      </c>
      <c r="D3871" t="inlineStr">
        <is>
          <t>2016-EMAN</t>
        </is>
      </c>
      <c r="E3871" t="inlineStr">
        <is>
          <t>Y28697</t>
        </is>
      </c>
      <c r="F3871" t="inlineStr">
        <is>
          <t>BN</t>
        </is>
      </c>
      <c r="G3871" t="inlineStr">
        <is>
          <t>No</t>
        </is>
      </c>
      <c r="H3871" t="n">
        <v>6.7</v>
      </c>
    </row>
    <row r="3872">
      <c r="A3872" t="inlineStr">
        <is>
          <t>2016-W13-2016-EMAN-Y24916</t>
        </is>
      </c>
      <c r="B3872" t="n">
        <v>2016</v>
      </c>
      <c r="C3872" t="n">
        <v>13</v>
      </c>
      <c r="D3872" t="inlineStr">
        <is>
          <t>2016-EMAN</t>
        </is>
      </c>
      <c r="E3872" t="inlineStr">
        <is>
          <t>Y24916</t>
        </is>
      </c>
      <c r="F3872" t="inlineStr">
        <is>
          <t>BN</t>
        </is>
      </c>
      <c r="G3872" t="inlineStr">
        <is>
          <t>No</t>
        </is>
      </c>
      <c r="H3872" t="n">
        <v>0</v>
      </c>
    </row>
    <row r="3873">
      <c r="A3873" t="inlineStr">
        <is>
          <t>2016-W13-2016-EMAN-Y28547</t>
        </is>
      </c>
      <c r="B3873" t="n">
        <v>2016</v>
      </c>
      <c r="C3873" t="n">
        <v>13</v>
      </c>
      <c r="D3873" t="inlineStr">
        <is>
          <t>2016-EMAN</t>
        </is>
      </c>
      <c r="E3873" t="inlineStr">
        <is>
          <t>Y28547</t>
        </is>
      </c>
      <c r="F3873" t="inlineStr">
        <is>
          <t>BN</t>
        </is>
      </c>
      <c r="G3873" t="inlineStr">
        <is>
          <t>No</t>
        </is>
      </c>
      <c r="H3873" t="n">
        <v>10.2</v>
      </c>
    </row>
    <row r="3874">
      <c r="A3874" t="inlineStr">
        <is>
          <t>2016-W13-2016-EMAN-Y9444</t>
        </is>
      </c>
      <c r="B3874" t="n">
        <v>2016</v>
      </c>
      <c r="C3874" t="n">
        <v>13</v>
      </c>
      <c r="D3874" t="inlineStr">
        <is>
          <t>2016-EMAN</t>
        </is>
      </c>
      <c r="E3874" t="inlineStr">
        <is>
          <t>Y9444</t>
        </is>
      </c>
      <c r="F3874" t="inlineStr">
        <is>
          <t>BN</t>
        </is>
      </c>
      <c r="G3874" t="inlineStr">
        <is>
          <t>No</t>
        </is>
      </c>
      <c r="H3874" t="n">
        <v>0</v>
      </c>
    </row>
    <row r="3875">
      <c r="A3875" t="inlineStr">
        <is>
          <t>2016-W13-2016-EMAN-Y6763</t>
        </is>
      </c>
      <c r="B3875" t="n">
        <v>2016</v>
      </c>
      <c r="C3875" t="n">
        <v>13</v>
      </c>
      <c r="D3875" t="inlineStr">
        <is>
          <t>2016-EMAN</t>
        </is>
      </c>
      <c r="E3875" t="inlineStr">
        <is>
          <t>Y6763</t>
        </is>
      </c>
      <c r="F3875" t="inlineStr">
        <is>
          <t>BN</t>
        </is>
      </c>
      <c r="G3875" t="inlineStr">
        <is>
          <t>No</t>
        </is>
      </c>
      <c r="H3875" t="n">
        <v>22.8</v>
      </c>
    </row>
    <row r="3876">
      <c r="A3876" t="inlineStr">
        <is>
          <t>2016-W13-2016-EMAN-Y5046</t>
        </is>
      </c>
      <c r="B3876" t="n">
        <v>2016</v>
      </c>
      <c r="C3876" t="n">
        <v>13</v>
      </c>
      <c r="D3876" t="inlineStr">
        <is>
          <t>2016-EMAN</t>
        </is>
      </c>
      <c r="E3876" t="inlineStr">
        <is>
          <t>Y5046</t>
        </is>
      </c>
      <c r="F3876" t="inlineStr">
        <is>
          <t>BN</t>
        </is>
      </c>
      <c r="G3876" t="inlineStr">
        <is>
          <t>No</t>
        </is>
      </c>
      <c r="H3876" t="n">
        <v>15</v>
      </c>
    </row>
    <row r="3877">
      <c r="A3877" t="inlineStr">
        <is>
          <t>2016-W13-2016-PACO-Y27564</t>
        </is>
      </c>
      <c r="B3877" t="n">
        <v>2016</v>
      </c>
      <c r="C3877" t="n">
        <v>13</v>
      </c>
      <c r="D3877" t="inlineStr">
        <is>
          <t>2016-PACO</t>
        </is>
      </c>
      <c r="E3877" t="inlineStr">
        <is>
          <t>Y27564</t>
        </is>
      </c>
      <c r="F3877" t="inlineStr">
        <is>
          <t>QB</t>
        </is>
      </c>
      <c r="G3877" t="inlineStr">
        <is>
          <t>Yes</t>
        </is>
      </c>
      <c r="H3877" t="n">
        <v>20.8</v>
      </c>
    </row>
    <row r="3878">
      <c r="A3878" t="inlineStr">
        <is>
          <t>2016-W13-2016-PACO-Y25802</t>
        </is>
      </c>
      <c r="B3878" t="n">
        <v>2016</v>
      </c>
      <c r="C3878" t="n">
        <v>13</v>
      </c>
      <c r="D3878" t="inlineStr">
        <is>
          <t>2016-PACO</t>
        </is>
      </c>
      <c r="E3878" t="inlineStr">
        <is>
          <t>Y25802</t>
        </is>
      </c>
      <c r="F3878" t="inlineStr">
        <is>
          <t>WR</t>
        </is>
      </c>
      <c r="G3878" t="inlineStr">
        <is>
          <t>Yes</t>
        </is>
      </c>
      <c r="H3878" t="n">
        <v>14.6</v>
      </c>
    </row>
    <row r="3879">
      <c r="A3879" t="inlineStr">
        <is>
          <t>2016-W13-2016-PACO-Y6762</t>
        </is>
      </c>
      <c r="B3879" t="n">
        <v>2016</v>
      </c>
      <c r="C3879" t="n">
        <v>13</v>
      </c>
      <c r="D3879" t="inlineStr">
        <is>
          <t>2016-PACO</t>
        </is>
      </c>
      <c r="E3879" t="inlineStr">
        <is>
          <t>Y6762</t>
        </is>
      </c>
      <c r="F3879" t="inlineStr">
        <is>
          <t>WR</t>
        </is>
      </c>
      <c r="G3879" t="inlineStr">
        <is>
          <t>Yes</t>
        </is>
      </c>
      <c r="H3879" t="n">
        <v>7.8</v>
      </c>
    </row>
    <row r="3880">
      <c r="A3880" t="inlineStr">
        <is>
          <t>2016-W13-2016-PACO-Y27585</t>
        </is>
      </c>
      <c r="B3880" t="n">
        <v>2016</v>
      </c>
      <c r="C3880" t="n">
        <v>13</v>
      </c>
      <c r="D3880" t="inlineStr">
        <is>
          <t>2016-PACO</t>
        </is>
      </c>
      <c r="E3880" t="inlineStr">
        <is>
          <t>Y27585</t>
        </is>
      </c>
      <c r="F3880" t="inlineStr">
        <is>
          <t>RB</t>
        </is>
      </c>
      <c r="G3880" t="inlineStr">
        <is>
          <t>Yes</t>
        </is>
      </c>
      <c r="H3880" t="n">
        <v>9.800000000000001</v>
      </c>
    </row>
    <row r="3881">
      <c r="A3881" t="inlineStr">
        <is>
          <t>2016-W13-2016-PACO-Y29384</t>
        </is>
      </c>
      <c r="B3881" t="n">
        <v>2016</v>
      </c>
      <c r="C3881" t="n">
        <v>13</v>
      </c>
      <c r="D3881" t="inlineStr">
        <is>
          <t>2016-PACO</t>
        </is>
      </c>
      <c r="E3881" t="inlineStr">
        <is>
          <t>Y29384</t>
        </is>
      </c>
      <c r="F3881" t="inlineStr">
        <is>
          <t>RB</t>
        </is>
      </c>
      <c r="G3881" t="inlineStr">
        <is>
          <t>Yes</t>
        </is>
      </c>
      <c r="H3881" t="n">
        <v>29.7</v>
      </c>
    </row>
    <row r="3882">
      <c r="A3882" t="inlineStr">
        <is>
          <t>2016-W13-2016-PACO-Y8285</t>
        </is>
      </c>
      <c r="B3882" t="n">
        <v>2016</v>
      </c>
      <c r="C3882" t="n">
        <v>13</v>
      </c>
      <c r="D3882" t="inlineStr">
        <is>
          <t>2016-PACO</t>
        </is>
      </c>
      <c r="E3882" t="inlineStr">
        <is>
          <t>Y8285</t>
        </is>
      </c>
      <c r="F3882" t="inlineStr">
        <is>
          <t>TE</t>
        </is>
      </c>
      <c r="G3882" t="inlineStr">
        <is>
          <t>Yes</t>
        </is>
      </c>
      <c r="H3882" t="n">
        <v>3</v>
      </c>
    </row>
    <row r="3883">
      <c r="A3883" t="inlineStr">
        <is>
          <t>2016-W13-2016-PACO-Y26804</t>
        </is>
      </c>
      <c r="B3883" t="n">
        <v>2016</v>
      </c>
      <c r="C3883" t="n">
        <v>13</v>
      </c>
      <c r="D3883" t="inlineStr">
        <is>
          <t>2016-PACO</t>
        </is>
      </c>
      <c r="E3883" t="inlineStr">
        <is>
          <t>Y26804</t>
        </is>
      </c>
      <c r="F3883" t="inlineStr">
        <is>
          <t>W/R/T FLEX</t>
        </is>
      </c>
      <c r="G3883" t="inlineStr">
        <is>
          <t>Yes</t>
        </is>
      </c>
      <c r="H3883" t="n">
        <v>22.5</v>
      </c>
    </row>
    <row r="3884">
      <c r="A3884" t="inlineStr">
        <is>
          <t>2016-W13-2016-PACO-Y7867</t>
        </is>
      </c>
      <c r="B3884" t="n">
        <v>2016</v>
      </c>
      <c r="C3884" t="n">
        <v>13</v>
      </c>
      <c r="D3884" t="inlineStr">
        <is>
          <t>2016-PACO</t>
        </is>
      </c>
      <c r="E3884" t="inlineStr">
        <is>
          <t>Y7867</t>
        </is>
      </c>
      <c r="F3884" t="inlineStr">
        <is>
          <t>K</t>
        </is>
      </c>
      <c r="G3884" t="inlineStr">
        <is>
          <t>Yes</t>
        </is>
      </c>
      <c r="H3884" t="n">
        <v>17</v>
      </c>
    </row>
    <row r="3885">
      <c r="A3885" t="inlineStr">
        <is>
          <t>2016-W13-2016-PACO-Y-DEF:la-chargers</t>
        </is>
      </c>
      <c r="B3885" t="n">
        <v>2016</v>
      </c>
      <c r="C3885" t="n">
        <v>13</v>
      </c>
      <c r="D3885" t="inlineStr">
        <is>
          <t>2016-PACO</t>
        </is>
      </c>
      <c r="E3885" t="inlineStr">
        <is>
          <t>Y-DEF:la-chargers</t>
        </is>
      </c>
      <c r="F3885" t="inlineStr">
        <is>
          <t>DST</t>
        </is>
      </c>
      <c r="G3885" t="inlineStr">
        <is>
          <t>Yes</t>
        </is>
      </c>
      <c r="H3885" t="n">
        <v>3</v>
      </c>
    </row>
    <row r="3886">
      <c r="A3886" t="inlineStr">
        <is>
          <t>2016-W13-2016-PACO-Y23997</t>
        </is>
      </c>
      <c r="B3886" t="n">
        <v>2016</v>
      </c>
      <c r="C3886" t="n">
        <v>13</v>
      </c>
      <c r="D3886" t="inlineStr">
        <is>
          <t>2016-PACO</t>
        </is>
      </c>
      <c r="E3886" t="inlineStr">
        <is>
          <t>Y23997</t>
        </is>
      </c>
      <c r="F3886" t="inlineStr">
        <is>
          <t>BN</t>
        </is>
      </c>
      <c r="G3886" t="inlineStr">
        <is>
          <t>No</t>
        </is>
      </c>
      <c r="H3886" t="n">
        <v>6.1</v>
      </c>
    </row>
    <row r="3887">
      <c r="A3887" t="inlineStr">
        <is>
          <t>2016-W13-2016-PACO-Y28534</t>
        </is>
      </c>
      <c r="B3887" t="n">
        <v>2016</v>
      </c>
      <c r="C3887" t="n">
        <v>13</v>
      </c>
      <c r="D3887" t="inlineStr">
        <is>
          <t>2016-PACO</t>
        </is>
      </c>
      <c r="E3887" t="inlineStr">
        <is>
          <t>Y28534</t>
        </is>
      </c>
      <c r="F3887" t="inlineStr">
        <is>
          <t>BN</t>
        </is>
      </c>
      <c r="G3887" t="inlineStr">
        <is>
          <t>No</t>
        </is>
      </c>
      <c r="H3887" t="n">
        <v>5.9</v>
      </c>
    </row>
    <row r="3888">
      <c r="A3888" t="inlineStr">
        <is>
          <t>2016-W13-2016-PACO-Y28026</t>
        </is>
      </c>
      <c r="B3888" t="n">
        <v>2016</v>
      </c>
      <c r="C3888" t="n">
        <v>13</v>
      </c>
      <c r="D3888" t="inlineStr">
        <is>
          <t>2016-PACO</t>
        </is>
      </c>
      <c r="E3888" t="inlineStr">
        <is>
          <t>Y28026</t>
        </is>
      </c>
      <c r="F3888" t="inlineStr">
        <is>
          <t>BN</t>
        </is>
      </c>
      <c r="G3888" t="inlineStr">
        <is>
          <t>No</t>
        </is>
      </c>
      <c r="H3888" t="n">
        <v>3.8</v>
      </c>
    </row>
    <row r="3889">
      <c r="A3889" t="inlineStr">
        <is>
          <t>2016-W13-2016-PACO-Y27624</t>
        </is>
      </c>
      <c r="B3889" t="n">
        <v>2016</v>
      </c>
      <c r="C3889" t="n">
        <v>13</v>
      </c>
      <c r="D3889" t="inlineStr">
        <is>
          <t>2016-PACO</t>
        </is>
      </c>
      <c r="E3889" t="inlineStr">
        <is>
          <t>Y27624</t>
        </is>
      </c>
      <c r="F3889" t="inlineStr">
        <is>
          <t>BN</t>
        </is>
      </c>
      <c r="G3889" t="inlineStr">
        <is>
          <t>No</t>
        </is>
      </c>
      <c r="H3889" t="n">
        <v>11.5</v>
      </c>
    </row>
    <row r="3890">
      <c r="A3890" t="inlineStr">
        <is>
          <t>2016-W13-2016-PACO-Y8819</t>
        </is>
      </c>
      <c r="B3890" t="n">
        <v>2016</v>
      </c>
      <c r="C3890" t="n">
        <v>13</v>
      </c>
      <c r="D3890" t="inlineStr">
        <is>
          <t>2016-PACO</t>
        </is>
      </c>
      <c r="E3890" t="inlineStr">
        <is>
          <t>Y8819</t>
        </is>
      </c>
      <c r="F3890" t="inlineStr">
        <is>
          <t>BN</t>
        </is>
      </c>
      <c r="G3890" t="inlineStr">
        <is>
          <t>No</t>
        </is>
      </c>
      <c r="H3890" t="n">
        <v>0</v>
      </c>
    </row>
    <row r="3891">
      <c r="A3891" t="inlineStr">
        <is>
          <t>2016-W13-2016-PACO-Y9265</t>
        </is>
      </c>
      <c r="B3891" t="n">
        <v>2016</v>
      </c>
      <c r="C3891" t="n">
        <v>13</v>
      </c>
      <c r="D3891" t="inlineStr">
        <is>
          <t>2016-PACO</t>
        </is>
      </c>
      <c r="E3891" t="inlineStr">
        <is>
          <t>Y9265</t>
        </is>
      </c>
      <c r="F3891" t="inlineStr">
        <is>
          <t>BN</t>
        </is>
      </c>
      <c r="G3891" t="inlineStr">
        <is>
          <t>No</t>
        </is>
      </c>
      <c r="H3891" t="n">
        <v>29.84</v>
      </c>
    </row>
    <row r="3892">
      <c r="A3892" t="inlineStr">
        <is>
          <t>2016-W13-2016-TONYCLIF-Y24823</t>
        </is>
      </c>
      <c r="B3892" t="n">
        <v>2016</v>
      </c>
      <c r="C3892" t="n">
        <v>13</v>
      </c>
      <c r="D3892" t="inlineStr">
        <is>
          <t>2016-TONYCLIF</t>
        </is>
      </c>
      <c r="E3892" t="inlineStr">
        <is>
          <t>Y24823</t>
        </is>
      </c>
      <c r="F3892" t="inlineStr">
        <is>
          <t>QB</t>
        </is>
      </c>
      <c r="G3892" t="inlineStr">
        <is>
          <t>Yes</t>
        </is>
      </c>
      <c r="H3892" t="n">
        <v>2.16</v>
      </c>
    </row>
    <row r="3893">
      <c r="A3893" t="inlineStr">
        <is>
          <t>2016-W13-2016-TONYCLIF-Y24171</t>
        </is>
      </c>
      <c r="B3893" t="n">
        <v>2016</v>
      </c>
      <c r="C3893" t="n">
        <v>13</v>
      </c>
      <c r="D3893" t="inlineStr">
        <is>
          <t>2016-TONYCLIF</t>
        </is>
      </c>
      <c r="E3893" t="inlineStr">
        <is>
          <t>Y24171</t>
        </is>
      </c>
      <c r="F3893" t="inlineStr">
        <is>
          <t>WR</t>
        </is>
      </c>
      <c r="G3893" t="inlineStr">
        <is>
          <t>Yes</t>
        </is>
      </c>
      <c r="H3893" t="n">
        <v>11.4</v>
      </c>
    </row>
    <row r="3894">
      <c r="A3894" t="inlineStr">
        <is>
          <t>2016-W13-2016-TONYCLIF-Y28392</t>
        </is>
      </c>
      <c r="B3894" t="n">
        <v>2016</v>
      </c>
      <c r="C3894" t="n">
        <v>13</v>
      </c>
      <c r="D3894" t="inlineStr">
        <is>
          <t>2016-TONYCLIF</t>
        </is>
      </c>
      <c r="E3894" t="inlineStr">
        <is>
          <t>Y28392</t>
        </is>
      </c>
      <c r="F3894" t="inlineStr">
        <is>
          <t>WR</t>
        </is>
      </c>
      <c r="G3894" t="inlineStr">
        <is>
          <t>Yes</t>
        </is>
      </c>
      <c r="H3894" t="n">
        <v>11.9</v>
      </c>
    </row>
    <row r="3895">
      <c r="A3895" t="inlineStr">
        <is>
          <t>2016-W13-2016-TONYCLIF-Y26817</t>
        </is>
      </c>
      <c r="B3895" t="n">
        <v>2016</v>
      </c>
      <c r="C3895" t="n">
        <v>13</v>
      </c>
      <c r="D3895" t="inlineStr">
        <is>
          <t>2016-TONYCLIF</t>
        </is>
      </c>
      <c r="E3895" t="inlineStr">
        <is>
          <t>Y26817</t>
        </is>
      </c>
      <c r="F3895" t="inlineStr">
        <is>
          <t>RB</t>
        </is>
      </c>
      <c r="G3895" t="inlineStr">
        <is>
          <t>Yes</t>
        </is>
      </c>
      <c r="H3895" t="n">
        <v>17.2</v>
      </c>
    </row>
    <row r="3896">
      <c r="A3896" t="inlineStr">
        <is>
          <t>2016-W13-2016-TONYCLIF-Y28537</t>
        </is>
      </c>
      <c r="B3896" t="n">
        <v>2016</v>
      </c>
      <c r="C3896" t="n">
        <v>13</v>
      </c>
      <c r="D3896" t="inlineStr">
        <is>
          <t>2016-TONYCLIF</t>
        </is>
      </c>
      <c r="E3896" t="inlineStr">
        <is>
          <t>Y28537</t>
        </is>
      </c>
      <c r="F3896" t="inlineStr">
        <is>
          <t>RB</t>
        </is>
      </c>
      <c r="G3896" t="inlineStr">
        <is>
          <t>Yes</t>
        </is>
      </c>
      <c r="H3896" t="n">
        <v>8.699999999999999</v>
      </c>
    </row>
    <row r="3897">
      <c r="A3897" t="inlineStr">
        <is>
          <t>2016-W13-2016-TONYCLIF-Y26686</t>
        </is>
      </c>
      <c r="B3897" t="n">
        <v>2016</v>
      </c>
      <c r="C3897" t="n">
        <v>13</v>
      </c>
      <c r="D3897" t="inlineStr">
        <is>
          <t>2016-TONYCLIF</t>
        </is>
      </c>
      <c r="E3897" t="inlineStr">
        <is>
          <t>Y26686</t>
        </is>
      </c>
      <c r="F3897" t="inlineStr">
        <is>
          <t>TE</t>
        </is>
      </c>
      <c r="G3897" t="inlineStr">
        <is>
          <t>Yes</t>
        </is>
      </c>
      <c r="H3897" t="n">
        <v>14</v>
      </c>
    </row>
    <row r="3898">
      <c r="A3898" t="inlineStr">
        <is>
          <t>2016-W13-2016-TONYCLIF-Y9274</t>
        </is>
      </c>
      <c r="B3898" t="n">
        <v>2016</v>
      </c>
      <c r="C3898" t="n">
        <v>13</v>
      </c>
      <c r="D3898" t="inlineStr">
        <is>
          <t>2016-TONYCLIF</t>
        </is>
      </c>
      <c r="E3898" t="inlineStr">
        <is>
          <t>Y9274</t>
        </is>
      </c>
      <c r="F3898" t="inlineStr">
        <is>
          <t>W/R/T FLEX</t>
        </is>
      </c>
      <c r="G3898" t="inlineStr">
        <is>
          <t>Yes</t>
        </is>
      </c>
      <c r="H3898" t="n">
        <v>13.4</v>
      </c>
    </row>
    <row r="3899">
      <c r="A3899" t="inlineStr">
        <is>
          <t>2016-W13-2016-TONYCLIF-Y8565</t>
        </is>
      </c>
      <c r="B3899" t="n">
        <v>2016</v>
      </c>
      <c r="C3899" t="n">
        <v>13</v>
      </c>
      <c r="D3899" t="inlineStr">
        <is>
          <t>2016-TONYCLIF</t>
        </is>
      </c>
      <c r="E3899" t="inlineStr">
        <is>
          <t>Y8565</t>
        </is>
      </c>
      <c r="F3899" t="inlineStr">
        <is>
          <t>K</t>
        </is>
      </c>
      <c r="G3899" t="inlineStr">
        <is>
          <t>Yes</t>
        </is>
      </c>
      <c r="H3899" t="n">
        <v>18</v>
      </c>
    </row>
    <row r="3900">
      <c r="A3900" t="inlineStr">
        <is>
          <t>2016-W13-2016-TONYCLIF-Y-DEF:baltimore</t>
        </is>
      </c>
      <c r="B3900" t="n">
        <v>2016</v>
      </c>
      <c r="C3900" t="n">
        <v>13</v>
      </c>
      <c r="D3900" t="inlineStr">
        <is>
          <t>2016-TONYCLIF</t>
        </is>
      </c>
      <c r="E3900" t="inlineStr">
        <is>
          <t>Y-DEF:baltimore</t>
        </is>
      </c>
      <c r="F3900" t="inlineStr">
        <is>
          <t>DST</t>
        </is>
      </c>
      <c r="G3900" t="inlineStr">
        <is>
          <t>Yes</t>
        </is>
      </c>
      <c r="H3900" t="n">
        <v>15</v>
      </c>
    </row>
    <row r="3901">
      <c r="A3901" t="inlineStr">
        <is>
          <t>2016-W13-2016-TONYCLIF-Y8790</t>
        </is>
      </c>
      <c r="B3901" t="n">
        <v>2016</v>
      </c>
      <c r="C3901" t="n">
        <v>13</v>
      </c>
      <c r="D3901" t="inlineStr">
        <is>
          <t>2016-TONYCLIF</t>
        </is>
      </c>
      <c r="E3901" t="inlineStr">
        <is>
          <t>Y8790</t>
        </is>
      </c>
      <c r="F3901" t="inlineStr">
        <is>
          <t>BN</t>
        </is>
      </c>
      <c r="G3901" t="inlineStr">
        <is>
          <t>No</t>
        </is>
      </c>
      <c r="H3901" t="n">
        <v>3.3</v>
      </c>
    </row>
    <row r="3902">
      <c r="A3902" t="inlineStr">
        <is>
          <t>2016-W13-2016-TONYCLIF-Y24822</t>
        </is>
      </c>
      <c r="B3902" t="n">
        <v>2016</v>
      </c>
      <c r="C3902" t="n">
        <v>13</v>
      </c>
      <c r="D3902" t="inlineStr">
        <is>
          <t>2016-TONYCLIF</t>
        </is>
      </c>
      <c r="E3902" t="inlineStr">
        <is>
          <t>Y24822</t>
        </is>
      </c>
      <c r="F3902" t="inlineStr">
        <is>
          <t>BN</t>
        </is>
      </c>
      <c r="G3902" t="inlineStr">
        <is>
          <t>No</t>
        </is>
      </c>
      <c r="H3902" t="n">
        <v>22.18</v>
      </c>
    </row>
    <row r="3903">
      <c r="A3903" t="inlineStr">
        <is>
          <t>2016-W13-2016-TONYCLIF-Y28390</t>
        </is>
      </c>
      <c r="B3903" t="n">
        <v>2016</v>
      </c>
      <c r="C3903" t="n">
        <v>13</v>
      </c>
      <c r="D3903" t="inlineStr">
        <is>
          <t>2016-TONYCLIF</t>
        </is>
      </c>
      <c r="E3903" t="inlineStr">
        <is>
          <t>Y28390</t>
        </is>
      </c>
      <c r="F3903" t="inlineStr">
        <is>
          <t>BN</t>
        </is>
      </c>
      <c r="G3903" t="inlineStr">
        <is>
          <t>No</t>
        </is>
      </c>
      <c r="H3903" t="n">
        <v>0</v>
      </c>
    </row>
    <row r="3904">
      <c r="A3904" t="inlineStr">
        <is>
          <t>2016-W13-2016-TONYCLIF-Y6405</t>
        </is>
      </c>
      <c r="B3904" t="n">
        <v>2016</v>
      </c>
      <c r="C3904" t="n">
        <v>13</v>
      </c>
      <c r="D3904" t="inlineStr">
        <is>
          <t>2016-TONYCLIF</t>
        </is>
      </c>
      <c r="E3904" t="inlineStr">
        <is>
          <t>Y6405</t>
        </is>
      </c>
      <c r="F3904" t="inlineStr">
        <is>
          <t>BN</t>
        </is>
      </c>
      <c r="G3904" t="inlineStr">
        <is>
          <t>No</t>
        </is>
      </c>
      <c r="H3904" t="n">
        <v>0</v>
      </c>
    </row>
    <row r="3905">
      <c r="A3905" t="inlineStr">
        <is>
          <t>2016-W13-2016-TONYCLIF-Y28014</t>
        </is>
      </c>
      <c r="B3905" t="n">
        <v>2016</v>
      </c>
      <c r="C3905" t="n">
        <v>13</v>
      </c>
      <c r="D3905" t="inlineStr">
        <is>
          <t>2016-TONYCLIF</t>
        </is>
      </c>
      <c r="E3905" t="inlineStr">
        <is>
          <t>Y28014</t>
        </is>
      </c>
      <c r="F3905" t="inlineStr">
        <is>
          <t>BN</t>
        </is>
      </c>
      <c r="G3905" t="inlineStr">
        <is>
          <t>No</t>
        </is>
      </c>
      <c r="H3905" t="n">
        <v>0</v>
      </c>
    </row>
    <row r="3906">
      <c r="A3906" t="inlineStr">
        <is>
          <t>2016-W13-2016-TONYCLIF-Y-DEF:las-vegas</t>
        </is>
      </c>
      <c r="B3906" t="n">
        <v>2016</v>
      </c>
      <c r="C3906" t="n">
        <v>13</v>
      </c>
      <c r="D3906" t="inlineStr">
        <is>
          <t>2016-TONYCLIF</t>
        </is>
      </c>
      <c r="E3906" t="inlineStr">
        <is>
          <t>Y-DEF:las-vegas</t>
        </is>
      </c>
      <c r="F3906" t="inlineStr">
        <is>
          <t>BN</t>
        </is>
      </c>
      <c r="G3906" t="inlineStr">
        <is>
          <t>No</t>
        </is>
      </c>
      <c r="H3906" t="n">
        <v>8</v>
      </c>
    </row>
    <row r="3907">
      <c r="A3907" t="inlineStr">
        <is>
          <t>2016-W13-2016-ISAROD-Y24788</t>
        </is>
      </c>
      <c r="B3907" t="n">
        <v>2016</v>
      </c>
      <c r="C3907" t="n">
        <v>13</v>
      </c>
      <c r="D3907" t="inlineStr">
        <is>
          <t>2016-ISAROD</t>
        </is>
      </c>
      <c r="E3907" t="inlineStr">
        <is>
          <t>Y24788</t>
        </is>
      </c>
      <c r="F3907" t="inlineStr">
        <is>
          <t>QB</t>
        </is>
      </c>
      <c r="G3907" t="inlineStr">
        <is>
          <t>Yes</t>
        </is>
      </c>
      <c r="H3907" t="n">
        <v>18.48</v>
      </c>
    </row>
    <row r="3908">
      <c r="A3908" t="inlineStr">
        <is>
          <t>2016-W13-2016-ISAROD-Y29281</t>
        </is>
      </c>
      <c r="B3908" t="n">
        <v>2016</v>
      </c>
      <c r="C3908" t="n">
        <v>13</v>
      </c>
      <c r="D3908" t="inlineStr">
        <is>
          <t>2016-ISAROD</t>
        </is>
      </c>
      <c r="E3908" t="inlineStr">
        <is>
          <t>Y29281</t>
        </is>
      </c>
      <c r="F3908" t="inlineStr">
        <is>
          <t>WR</t>
        </is>
      </c>
      <c r="G3908" t="inlineStr">
        <is>
          <t>Yes</t>
        </is>
      </c>
      <c r="H3908" t="n">
        <v>4.2</v>
      </c>
    </row>
    <row r="3909">
      <c r="A3909" t="inlineStr">
        <is>
          <t>2016-W13-2016-ISAROD-Y25876</t>
        </is>
      </c>
      <c r="B3909" t="n">
        <v>2016</v>
      </c>
      <c r="C3909" t="n">
        <v>13</v>
      </c>
      <c r="D3909" t="inlineStr">
        <is>
          <t>2016-ISAROD</t>
        </is>
      </c>
      <c r="E3909" t="inlineStr">
        <is>
          <t>Y25876</t>
        </is>
      </c>
      <c r="F3909" t="inlineStr">
        <is>
          <t>WR</t>
        </is>
      </c>
      <c r="G3909" t="inlineStr">
        <is>
          <t>Yes</t>
        </is>
      </c>
      <c r="H3909" t="n">
        <v>0</v>
      </c>
    </row>
    <row r="3910">
      <c r="A3910" t="inlineStr">
        <is>
          <t>2016-W13-2016-ISAROD-Y28398</t>
        </is>
      </c>
      <c r="B3910" t="n">
        <v>2016</v>
      </c>
      <c r="C3910" t="n">
        <v>13</v>
      </c>
      <c r="D3910" t="inlineStr">
        <is>
          <t>2016-ISAROD</t>
        </is>
      </c>
      <c r="E3910" t="inlineStr">
        <is>
          <t>Y28398</t>
        </is>
      </c>
      <c r="F3910" t="inlineStr">
        <is>
          <t>RB</t>
        </is>
      </c>
      <c r="G3910" t="inlineStr">
        <is>
          <t>Yes</t>
        </is>
      </c>
      <c r="H3910" t="n">
        <v>4.7</v>
      </c>
    </row>
    <row r="3911">
      <c r="A3911" t="inlineStr">
        <is>
          <t>2016-W13-2016-ISAROD-Y24815</t>
        </is>
      </c>
      <c r="B3911" t="n">
        <v>2016</v>
      </c>
      <c r="C3911" t="n">
        <v>13</v>
      </c>
      <c r="D3911" t="inlineStr">
        <is>
          <t>2016-ISAROD</t>
        </is>
      </c>
      <c r="E3911" t="inlineStr">
        <is>
          <t>Y24815</t>
        </is>
      </c>
      <c r="F3911" t="inlineStr">
        <is>
          <t>RB</t>
        </is>
      </c>
      <c r="G3911" t="inlineStr">
        <is>
          <t>Yes</t>
        </is>
      </c>
      <c r="H3911" t="n">
        <v>5.3</v>
      </c>
    </row>
    <row r="3912">
      <c r="A3912" t="inlineStr">
        <is>
          <t>2016-W13-2016-ISAROD-Y24830</t>
        </is>
      </c>
      <c r="B3912" t="n">
        <v>2016</v>
      </c>
      <c r="C3912" t="n">
        <v>13</v>
      </c>
      <c r="D3912" t="inlineStr">
        <is>
          <t>2016-ISAROD</t>
        </is>
      </c>
      <c r="E3912" t="inlineStr">
        <is>
          <t>Y24830</t>
        </is>
      </c>
      <c r="F3912" t="inlineStr">
        <is>
          <t>TE</t>
        </is>
      </c>
      <c r="G3912" t="inlineStr">
        <is>
          <t>Yes</t>
        </is>
      </c>
      <c r="H3912" t="n">
        <v>4.5</v>
      </c>
    </row>
    <row r="3913">
      <c r="A3913" t="inlineStr">
        <is>
          <t>2016-W13-2016-ISAROD-Y29288</t>
        </is>
      </c>
      <c r="B3913" t="n">
        <v>2016</v>
      </c>
      <c r="C3913" t="n">
        <v>13</v>
      </c>
      <c r="D3913" t="inlineStr">
        <is>
          <t>2016-ISAROD</t>
        </is>
      </c>
      <c r="E3913" t="inlineStr">
        <is>
          <t>Y29288</t>
        </is>
      </c>
      <c r="F3913" t="inlineStr">
        <is>
          <t>W/R/T FLEX</t>
        </is>
      </c>
      <c r="G3913" t="inlineStr">
        <is>
          <t>Yes</t>
        </is>
      </c>
      <c r="H3913" t="n">
        <v>6.6</v>
      </c>
    </row>
    <row r="3914">
      <c r="A3914" t="inlineStr">
        <is>
          <t>2016-W13-2016-ISAROD-Y26534</t>
        </is>
      </c>
      <c r="B3914" t="n">
        <v>2016</v>
      </c>
      <c r="C3914" t="n">
        <v>13</v>
      </c>
      <c r="D3914" t="inlineStr">
        <is>
          <t>2016-ISAROD</t>
        </is>
      </c>
      <c r="E3914" t="inlineStr">
        <is>
          <t>Y26534</t>
        </is>
      </c>
      <c r="F3914" t="inlineStr">
        <is>
          <t>K</t>
        </is>
      </c>
      <c r="G3914" t="inlineStr">
        <is>
          <t>Yes</t>
        </is>
      </c>
      <c r="H3914" t="n">
        <v>10</v>
      </c>
    </row>
    <row r="3915">
      <c r="A3915" t="inlineStr">
        <is>
          <t>2016-W13-2016-ISAROD-Y-DEF:washington</t>
        </is>
      </c>
      <c r="B3915" t="n">
        <v>2016</v>
      </c>
      <c r="C3915" t="n">
        <v>13</v>
      </c>
      <c r="D3915" t="inlineStr">
        <is>
          <t>2016-ISAROD</t>
        </is>
      </c>
      <c r="E3915" t="inlineStr">
        <is>
          <t>Y-DEF:washington</t>
        </is>
      </c>
      <c r="F3915" t="inlineStr">
        <is>
          <t>DST</t>
        </is>
      </c>
      <c r="G3915" t="inlineStr">
        <is>
          <t>Yes</t>
        </is>
      </c>
      <c r="H3915" t="n">
        <v>1</v>
      </c>
    </row>
    <row r="3916">
      <c r="A3916" t="inlineStr">
        <is>
          <t>2016-W13-2016-ISAROD-Y7924</t>
        </is>
      </c>
      <c r="B3916" t="n">
        <v>2016</v>
      </c>
      <c r="C3916" t="n">
        <v>13</v>
      </c>
      <c r="D3916" t="inlineStr">
        <is>
          <t>2016-ISAROD</t>
        </is>
      </c>
      <c r="E3916" t="inlineStr">
        <is>
          <t>Y7924</t>
        </is>
      </c>
      <c r="F3916" t="inlineStr">
        <is>
          <t>BN</t>
        </is>
      </c>
      <c r="G3916" t="inlineStr">
        <is>
          <t>No</t>
        </is>
      </c>
      <c r="H3916" t="n">
        <v>0</v>
      </c>
    </row>
    <row r="3917">
      <c r="A3917" t="inlineStr">
        <is>
          <t>2016-W13-2016-ISAROD-Y24400</t>
        </is>
      </c>
      <c r="B3917" t="n">
        <v>2016</v>
      </c>
      <c r="C3917" t="n">
        <v>13</v>
      </c>
      <c r="D3917" t="inlineStr">
        <is>
          <t>2016-ISAROD</t>
        </is>
      </c>
      <c r="E3917" t="inlineStr">
        <is>
          <t>Y24400</t>
        </is>
      </c>
      <c r="F3917" t="inlineStr">
        <is>
          <t>BN</t>
        </is>
      </c>
      <c r="G3917" t="inlineStr">
        <is>
          <t>No</t>
        </is>
      </c>
      <c r="H3917" t="n">
        <v>0</v>
      </c>
    </row>
    <row r="3918">
      <c r="A3918" t="inlineStr">
        <is>
          <t>2016-W13-2016-ISAROD-Y26664</t>
        </is>
      </c>
      <c r="B3918" t="n">
        <v>2016</v>
      </c>
      <c r="C3918" t="n">
        <v>13</v>
      </c>
      <c r="D3918" t="inlineStr">
        <is>
          <t>2016-ISAROD</t>
        </is>
      </c>
      <c r="E3918" t="inlineStr">
        <is>
          <t>Y26664</t>
        </is>
      </c>
      <c r="F3918" t="inlineStr">
        <is>
          <t>BN</t>
        </is>
      </c>
      <c r="G3918" t="inlineStr">
        <is>
          <t>No</t>
        </is>
      </c>
      <c r="H3918" t="n">
        <v>0</v>
      </c>
    </row>
    <row r="3919">
      <c r="A3919" t="inlineStr">
        <is>
          <t>2016-W13-2016-ISAROD-Y29383</t>
        </is>
      </c>
      <c r="B3919" t="n">
        <v>2016</v>
      </c>
      <c r="C3919" t="n">
        <v>13</v>
      </c>
      <c r="D3919" t="inlineStr">
        <is>
          <t>2016-ISAROD</t>
        </is>
      </c>
      <c r="E3919" t="inlineStr">
        <is>
          <t>Y29383</t>
        </is>
      </c>
      <c r="F3919" t="inlineStr">
        <is>
          <t>BN</t>
        </is>
      </c>
      <c r="G3919" t="inlineStr">
        <is>
          <t>No</t>
        </is>
      </c>
      <c r="H3919" t="n">
        <v>3.8</v>
      </c>
    </row>
    <row r="3920">
      <c r="A3920" t="inlineStr">
        <is>
          <t>2016-W13-2016-ISAROD-Y29255</t>
        </is>
      </c>
      <c r="B3920" t="n">
        <v>2016</v>
      </c>
      <c r="C3920" t="n">
        <v>13</v>
      </c>
      <c r="D3920" t="inlineStr">
        <is>
          <t>2016-ISAROD</t>
        </is>
      </c>
      <c r="E3920" t="inlineStr">
        <is>
          <t>Y29255</t>
        </is>
      </c>
      <c r="F3920" t="inlineStr">
        <is>
          <t>BN</t>
        </is>
      </c>
      <c r="G3920" t="inlineStr">
        <is>
          <t>No</t>
        </is>
      </c>
      <c r="H3920" t="n">
        <v>5.9</v>
      </c>
    </row>
    <row r="3921">
      <c r="A3921" t="inlineStr">
        <is>
          <t>2016-W13-2016-ISAROD-Y25810</t>
        </is>
      </c>
      <c r="B3921" t="n">
        <v>2016</v>
      </c>
      <c r="C3921" t="n">
        <v>13</v>
      </c>
      <c r="D3921" t="inlineStr">
        <is>
          <t>2016-ISAROD</t>
        </is>
      </c>
      <c r="E3921" t="inlineStr">
        <is>
          <t>Y25810</t>
        </is>
      </c>
      <c r="F3921" t="inlineStr">
        <is>
          <t>BN</t>
        </is>
      </c>
      <c r="G3921" t="inlineStr">
        <is>
          <t>No</t>
        </is>
      </c>
      <c r="H3921" t="n">
        <v>2.4</v>
      </c>
    </row>
    <row r="3922">
      <c r="A3922" t="inlineStr">
        <is>
          <t>2016-W13-2016-PEPSALFA-Y7200</t>
        </is>
      </c>
      <c r="B3922" t="n">
        <v>2016</v>
      </c>
      <c r="C3922" t="n">
        <v>13</v>
      </c>
      <c r="D3922" t="inlineStr">
        <is>
          <t>2016-PEPSALFA</t>
        </is>
      </c>
      <c r="E3922" t="inlineStr">
        <is>
          <t>Y7200</t>
        </is>
      </c>
      <c r="F3922" t="inlineStr">
        <is>
          <t>QB</t>
        </is>
      </c>
      <c r="G3922" t="inlineStr">
        <is>
          <t>Yes</t>
        </is>
      </c>
      <c r="H3922" t="n">
        <v>15.96</v>
      </c>
    </row>
    <row r="3923">
      <c r="A3923" t="inlineStr">
        <is>
          <t>2016-W13-2016-PEPSALFA-Y8813</t>
        </is>
      </c>
      <c r="B3923" t="n">
        <v>2016</v>
      </c>
      <c r="C3923" t="n">
        <v>13</v>
      </c>
      <c r="D3923" t="inlineStr">
        <is>
          <t>2016-PEPSALFA</t>
        </is>
      </c>
      <c r="E3923" t="inlineStr">
        <is>
          <t>Y8813</t>
        </is>
      </c>
      <c r="F3923" t="inlineStr">
        <is>
          <t>WR</t>
        </is>
      </c>
      <c r="G3923" t="inlineStr">
        <is>
          <t>Yes</t>
        </is>
      </c>
      <c r="H3923" t="n">
        <v>17.8</v>
      </c>
    </row>
    <row r="3924">
      <c r="A3924" t="inlineStr">
        <is>
          <t>2016-W13-2016-PEPSALFA-Y9496</t>
        </is>
      </c>
      <c r="B3924" t="n">
        <v>2016</v>
      </c>
      <c r="C3924" t="n">
        <v>13</v>
      </c>
      <c r="D3924" t="inlineStr">
        <is>
          <t>2016-PEPSALFA</t>
        </is>
      </c>
      <c r="E3924" t="inlineStr">
        <is>
          <t>Y9496</t>
        </is>
      </c>
      <c r="F3924" t="inlineStr">
        <is>
          <t>WR</t>
        </is>
      </c>
      <c r="G3924" t="inlineStr">
        <is>
          <t>Yes</t>
        </is>
      </c>
      <c r="H3924" t="n">
        <v>10.1</v>
      </c>
    </row>
    <row r="3925">
      <c r="A3925" t="inlineStr">
        <is>
          <t>2016-W13-2016-PEPSALFA-Y9514</t>
        </is>
      </c>
      <c r="B3925" t="n">
        <v>2016</v>
      </c>
      <c r="C3925" t="n">
        <v>13</v>
      </c>
      <c r="D3925" t="inlineStr">
        <is>
          <t>2016-PEPSALFA</t>
        </is>
      </c>
      <c r="E3925" t="inlineStr">
        <is>
          <t>Y9514</t>
        </is>
      </c>
      <c r="F3925" t="inlineStr">
        <is>
          <t>RB</t>
        </is>
      </c>
      <c r="G3925" t="inlineStr">
        <is>
          <t>Yes</t>
        </is>
      </c>
      <c r="H3925" t="n">
        <v>11.3</v>
      </c>
    </row>
    <row r="3926">
      <c r="A3926" t="inlineStr">
        <is>
          <t>2016-W13-2016-PEPSALFA-Y24913</t>
        </is>
      </c>
      <c r="B3926" t="n">
        <v>2016</v>
      </c>
      <c r="C3926" t="n">
        <v>13</v>
      </c>
      <c r="D3926" t="inlineStr">
        <is>
          <t>2016-PEPSALFA</t>
        </is>
      </c>
      <c r="E3926" t="inlineStr">
        <is>
          <t>Y24913</t>
        </is>
      </c>
      <c r="F3926" t="inlineStr">
        <is>
          <t>RB</t>
        </is>
      </c>
      <c r="G3926" t="inlineStr">
        <is>
          <t>Yes</t>
        </is>
      </c>
      <c r="H3926" t="n">
        <v>0.3</v>
      </c>
    </row>
    <row r="3927">
      <c r="A3927" t="inlineStr">
        <is>
          <t>2016-W13-2016-PEPSALFA-Y28267</t>
        </is>
      </c>
      <c r="B3927" t="n">
        <v>2016</v>
      </c>
      <c r="C3927" t="n">
        <v>13</v>
      </c>
      <c r="D3927" t="inlineStr">
        <is>
          <t>2016-PEPSALFA</t>
        </is>
      </c>
      <c r="E3927" t="inlineStr">
        <is>
          <t>Y28267</t>
        </is>
      </c>
      <c r="F3927" t="inlineStr">
        <is>
          <t>TE</t>
        </is>
      </c>
      <c r="G3927" t="inlineStr">
        <is>
          <t>Yes</t>
        </is>
      </c>
      <c r="H3927" t="n">
        <v>14.6</v>
      </c>
    </row>
    <row r="3928">
      <c r="A3928" t="inlineStr">
        <is>
          <t>2016-W13-2016-PEPSALFA-Y9294</t>
        </is>
      </c>
      <c r="B3928" t="n">
        <v>2016</v>
      </c>
      <c r="C3928" t="n">
        <v>13</v>
      </c>
      <c r="D3928" t="inlineStr">
        <is>
          <t>2016-PEPSALFA</t>
        </is>
      </c>
      <c r="E3928" t="inlineStr">
        <is>
          <t>Y9294</t>
        </is>
      </c>
      <c r="F3928" t="inlineStr">
        <is>
          <t>W/R/T FLEX</t>
        </is>
      </c>
      <c r="G3928" t="inlineStr">
        <is>
          <t>Yes</t>
        </is>
      </c>
      <c r="H3928" t="n">
        <v>12.7</v>
      </c>
    </row>
    <row r="3929">
      <c r="A3929" t="inlineStr">
        <is>
          <t>2016-W13-2016-PEPSALFA-Y8447</t>
        </is>
      </c>
      <c r="B3929" t="n">
        <v>2016</v>
      </c>
      <c r="C3929" t="n">
        <v>13</v>
      </c>
      <c r="D3929" t="inlineStr">
        <is>
          <t>2016-PEPSALFA</t>
        </is>
      </c>
      <c r="E3929" t="inlineStr">
        <is>
          <t>Y8447</t>
        </is>
      </c>
      <c r="F3929" t="inlineStr">
        <is>
          <t>K</t>
        </is>
      </c>
      <c r="G3929" t="inlineStr">
        <is>
          <t>Yes</t>
        </is>
      </c>
      <c r="H3929" t="n">
        <v>3</v>
      </c>
    </row>
    <row r="3930">
      <c r="A3930" t="inlineStr">
        <is>
          <t>2016-W13-2016-PEPSALFA-Y-DEF:minnesota</t>
        </is>
      </c>
      <c r="B3930" t="n">
        <v>2016</v>
      </c>
      <c r="C3930" t="n">
        <v>13</v>
      </c>
      <c r="D3930" t="inlineStr">
        <is>
          <t>2016-PEPSALFA</t>
        </is>
      </c>
      <c r="E3930" t="inlineStr">
        <is>
          <t>Y-DEF:minnesota</t>
        </is>
      </c>
      <c r="F3930" t="inlineStr">
        <is>
          <t>DST</t>
        </is>
      </c>
      <c r="G3930" t="inlineStr">
        <is>
          <t>Yes</t>
        </is>
      </c>
      <c r="H3930" t="n">
        <v>8</v>
      </c>
    </row>
    <row r="3931">
      <c r="A3931" t="inlineStr">
        <is>
          <t>2016-W13-2016-PEPSALFA-Y27570</t>
        </is>
      </c>
      <c r="B3931" t="n">
        <v>2016</v>
      </c>
      <c r="C3931" t="n">
        <v>13</v>
      </c>
      <c r="D3931" t="inlineStr">
        <is>
          <t>2016-PEPSALFA</t>
        </is>
      </c>
      <c r="E3931" t="inlineStr">
        <is>
          <t>Y27570</t>
        </is>
      </c>
      <c r="F3931" t="inlineStr">
        <is>
          <t>BN</t>
        </is>
      </c>
      <c r="G3931" t="inlineStr">
        <is>
          <t>No</t>
        </is>
      </c>
      <c r="H3931" t="n">
        <v>0</v>
      </c>
    </row>
    <row r="3932">
      <c r="A3932" t="inlineStr">
        <is>
          <t>2016-W13-2016-PEPSALFA-Y26708</t>
        </is>
      </c>
      <c r="B3932" t="n">
        <v>2016</v>
      </c>
      <c r="C3932" t="n">
        <v>13</v>
      </c>
      <c r="D3932" t="inlineStr">
        <is>
          <t>2016-PEPSALFA</t>
        </is>
      </c>
      <c r="E3932" t="inlineStr">
        <is>
          <t>Y26708</t>
        </is>
      </c>
      <c r="F3932" t="inlineStr">
        <is>
          <t>BN</t>
        </is>
      </c>
      <c r="G3932" t="inlineStr">
        <is>
          <t>No</t>
        </is>
      </c>
      <c r="H3932" t="n">
        <v>0</v>
      </c>
    </row>
    <row r="3933">
      <c r="A3933" t="inlineStr">
        <is>
          <t>2016-W13-2016-PEPSALFA-Y24851</t>
        </is>
      </c>
      <c r="B3933" t="n">
        <v>2016</v>
      </c>
      <c r="C3933" t="n">
        <v>13</v>
      </c>
      <c r="D3933" t="inlineStr">
        <is>
          <t>2016-PEPSALFA</t>
        </is>
      </c>
      <c r="E3933" t="inlineStr">
        <is>
          <t>Y24851</t>
        </is>
      </c>
      <c r="F3933" t="inlineStr">
        <is>
          <t>BN</t>
        </is>
      </c>
      <c r="G3933" t="inlineStr">
        <is>
          <t>No</t>
        </is>
      </c>
      <c r="H3933" t="n">
        <v>7.9</v>
      </c>
    </row>
    <row r="3934">
      <c r="A3934" t="inlineStr">
        <is>
          <t>2016-W13-2016-PEPSALFA-Y23987</t>
        </is>
      </c>
      <c r="B3934" t="n">
        <v>2016</v>
      </c>
      <c r="C3934" t="n">
        <v>13</v>
      </c>
      <c r="D3934" t="inlineStr">
        <is>
          <t>2016-PEPSALFA</t>
        </is>
      </c>
      <c r="E3934" t="inlineStr">
        <is>
          <t>Y23987</t>
        </is>
      </c>
      <c r="F3934" t="inlineStr">
        <is>
          <t>BN</t>
        </is>
      </c>
      <c r="G3934" t="inlineStr">
        <is>
          <t>No</t>
        </is>
      </c>
      <c r="H3934" t="n">
        <v>0</v>
      </c>
    </row>
    <row r="3935">
      <c r="A3935" t="inlineStr">
        <is>
          <t>2016-W13-2016-PEPSALFA-Y25774</t>
        </is>
      </c>
      <c r="B3935" t="n">
        <v>2016</v>
      </c>
      <c r="C3935" t="n">
        <v>13</v>
      </c>
      <c r="D3935" t="inlineStr">
        <is>
          <t>2016-PEPSALFA</t>
        </is>
      </c>
      <c r="E3935" t="inlineStr">
        <is>
          <t>Y25774</t>
        </is>
      </c>
      <c r="F3935" t="inlineStr">
        <is>
          <t>BN</t>
        </is>
      </c>
      <c r="G3935" t="inlineStr">
        <is>
          <t>No</t>
        </is>
      </c>
      <c r="H3935" t="n">
        <v>25.2</v>
      </c>
    </row>
    <row r="3936">
      <c r="A3936" t="inlineStr">
        <is>
          <t>2016-W13-2016-PEPSALFA-Y9037</t>
        </is>
      </c>
      <c r="B3936" t="n">
        <v>2016</v>
      </c>
      <c r="C3936" t="n">
        <v>13</v>
      </c>
      <c r="D3936" t="inlineStr">
        <is>
          <t>2016-PEPSALFA</t>
        </is>
      </c>
      <c r="E3936" t="inlineStr">
        <is>
          <t>Y9037</t>
        </is>
      </c>
      <c r="F3936" t="inlineStr">
        <is>
          <t>BN</t>
        </is>
      </c>
      <c r="G3936" t="inlineStr">
        <is>
          <t>No</t>
        </is>
      </c>
      <c r="H3936" t="n">
        <v>3</v>
      </c>
    </row>
    <row r="3937">
      <c r="A3937" t="inlineStr">
        <is>
          <t>2016-W14-2016-JCHAPS-Y24823</t>
        </is>
      </c>
      <c r="B3937" t="n">
        <v>2016</v>
      </c>
      <c r="C3937" t="n">
        <v>14</v>
      </c>
      <c r="D3937" t="inlineStr">
        <is>
          <t>2016-JCHAPS</t>
        </is>
      </c>
      <c r="E3937" t="inlineStr">
        <is>
          <t>Y24823</t>
        </is>
      </c>
      <c r="F3937" t="inlineStr">
        <is>
          <t>QB</t>
        </is>
      </c>
      <c r="G3937" t="inlineStr">
        <is>
          <t>Yes</t>
        </is>
      </c>
      <c r="H3937" t="n">
        <v>11.62</v>
      </c>
    </row>
    <row r="3938">
      <c r="A3938" t="inlineStr">
        <is>
          <t>2016-W14-2016-JCHAPS-Y27548</t>
        </is>
      </c>
      <c r="B3938" t="n">
        <v>2016</v>
      </c>
      <c r="C3938" t="n">
        <v>14</v>
      </c>
      <c r="D3938" t="inlineStr">
        <is>
          <t>2016-JCHAPS</t>
        </is>
      </c>
      <c r="E3938" t="inlineStr">
        <is>
          <t>Y27548</t>
        </is>
      </c>
      <c r="F3938" t="inlineStr">
        <is>
          <t>WR</t>
        </is>
      </c>
      <c r="G3938" t="inlineStr">
        <is>
          <t>Yes</t>
        </is>
      </c>
      <c r="H3938" t="n">
        <v>6.1</v>
      </c>
    </row>
    <row r="3939">
      <c r="A3939" t="inlineStr">
        <is>
          <t>2016-W14-2016-JCHAPS-Y27532</t>
        </is>
      </c>
      <c r="B3939" t="n">
        <v>2016</v>
      </c>
      <c r="C3939" t="n">
        <v>14</v>
      </c>
      <c r="D3939" t="inlineStr">
        <is>
          <t>2016-JCHAPS</t>
        </is>
      </c>
      <c r="E3939" t="inlineStr">
        <is>
          <t>Y27532</t>
        </is>
      </c>
      <c r="F3939" t="inlineStr">
        <is>
          <t>WR</t>
        </is>
      </c>
      <c r="G3939" t="inlineStr">
        <is>
          <t>Yes</t>
        </is>
      </c>
      <c r="H3939" t="n">
        <v>11.4</v>
      </c>
    </row>
    <row r="3940">
      <c r="A3940" t="inlineStr">
        <is>
          <t>2016-W14-2016-JCHAPS-Y28474</t>
        </is>
      </c>
      <c r="B3940" t="n">
        <v>2016</v>
      </c>
      <c r="C3940" t="n">
        <v>14</v>
      </c>
      <c r="D3940" t="inlineStr">
        <is>
          <t>2016-JCHAPS</t>
        </is>
      </c>
      <c r="E3940" t="inlineStr">
        <is>
          <t>Y28474</t>
        </is>
      </c>
      <c r="F3940" t="inlineStr">
        <is>
          <t>RB</t>
        </is>
      </c>
      <c r="G3940" t="inlineStr">
        <is>
          <t>Yes</t>
        </is>
      </c>
      <c r="H3940" t="n">
        <v>12.1</v>
      </c>
    </row>
    <row r="3941">
      <c r="A3941" t="inlineStr">
        <is>
          <t>2016-W14-2016-JCHAPS-Y7241</t>
        </is>
      </c>
      <c r="B3941" t="n">
        <v>2016</v>
      </c>
      <c r="C3941" t="n">
        <v>14</v>
      </c>
      <c r="D3941" t="inlineStr">
        <is>
          <t>2016-JCHAPS</t>
        </is>
      </c>
      <c r="E3941" t="inlineStr">
        <is>
          <t>Y7241</t>
        </is>
      </c>
      <c r="F3941" t="inlineStr">
        <is>
          <t>RB</t>
        </is>
      </c>
      <c r="G3941" t="inlineStr">
        <is>
          <t>Yes</t>
        </is>
      </c>
      <c r="H3941" t="n">
        <v>13.4</v>
      </c>
    </row>
    <row r="3942">
      <c r="A3942" t="inlineStr">
        <is>
          <t>2016-W14-2016-JCHAPS-Y27593</t>
        </is>
      </c>
      <c r="B3942" t="n">
        <v>2016</v>
      </c>
      <c r="C3942" t="n">
        <v>14</v>
      </c>
      <c r="D3942" t="inlineStr">
        <is>
          <t>2016-JCHAPS</t>
        </is>
      </c>
      <c r="E3942" t="inlineStr">
        <is>
          <t>Y27593</t>
        </is>
      </c>
      <c r="F3942" t="inlineStr">
        <is>
          <t>TE</t>
        </is>
      </c>
      <c r="G3942" t="inlineStr">
        <is>
          <t>Yes</t>
        </is>
      </c>
      <c r="H3942" t="n">
        <v>3.2</v>
      </c>
    </row>
    <row r="3943">
      <c r="A3943" t="inlineStr">
        <is>
          <t>2016-W14-2016-JCHAPS-Y25105</t>
        </is>
      </c>
      <c r="B3943" t="n">
        <v>2016</v>
      </c>
      <c r="C3943" t="n">
        <v>14</v>
      </c>
      <c r="D3943" t="inlineStr">
        <is>
          <t>2016-JCHAPS</t>
        </is>
      </c>
      <c r="E3943" t="inlineStr">
        <is>
          <t>Y25105</t>
        </is>
      </c>
      <c r="F3943" t="inlineStr">
        <is>
          <t>W/R/T FLEX</t>
        </is>
      </c>
      <c r="G3943" t="inlineStr">
        <is>
          <t>Yes</t>
        </is>
      </c>
      <c r="H3943" t="n">
        <v>4.6</v>
      </c>
    </row>
    <row r="3944">
      <c r="A3944" t="inlineStr">
        <is>
          <t>2016-W14-2016-JCHAPS-Y6243</t>
        </is>
      </c>
      <c r="B3944" t="n">
        <v>2016</v>
      </c>
      <c r="C3944" t="n">
        <v>14</v>
      </c>
      <c r="D3944" t="inlineStr">
        <is>
          <t>2016-JCHAPS</t>
        </is>
      </c>
      <c r="E3944" t="inlineStr">
        <is>
          <t>Y6243</t>
        </is>
      </c>
      <c r="F3944" t="inlineStr">
        <is>
          <t>K</t>
        </is>
      </c>
      <c r="G3944" t="inlineStr">
        <is>
          <t>Yes</t>
        </is>
      </c>
      <c r="H3944" t="n">
        <v>6</v>
      </c>
    </row>
    <row r="3945">
      <c r="A3945" t="inlineStr">
        <is>
          <t>2016-W14-2016-JCHAPS-Y-DEF:detroit</t>
        </is>
      </c>
      <c r="B3945" t="n">
        <v>2016</v>
      </c>
      <c r="C3945" t="n">
        <v>14</v>
      </c>
      <c r="D3945" t="inlineStr">
        <is>
          <t>2016-JCHAPS</t>
        </is>
      </c>
      <c r="E3945" t="inlineStr">
        <is>
          <t>Y-DEF:detroit</t>
        </is>
      </c>
      <c r="F3945" t="inlineStr">
        <is>
          <t>DST</t>
        </is>
      </c>
      <c r="G3945" t="inlineStr">
        <is>
          <t>Yes</t>
        </is>
      </c>
      <c r="H3945" t="n">
        <v>5</v>
      </c>
    </row>
    <row r="3946">
      <c r="A3946" t="inlineStr">
        <is>
          <t>2016-W14-2016-JCHAPS-Y24967</t>
        </is>
      </c>
      <c r="B3946" t="n">
        <v>2016</v>
      </c>
      <c r="C3946" t="n">
        <v>14</v>
      </c>
      <c r="D3946" t="inlineStr">
        <is>
          <t>2016-JCHAPS</t>
        </is>
      </c>
      <c r="E3946" t="inlineStr">
        <is>
          <t>Y24967</t>
        </is>
      </c>
      <c r="F3946" t="inlineStr">
        <is>
          <t>BN</t>
        </is>
      </c>
      <c r="G3946" t="inlineStr">
        <is>
          <t>No</t>
        </is>
      </c>
      <c r="H3946" t="n">
        <v>22.32</v>
      </c>
    </row>
    <row r="3947">
      <c r="A3947" t="inlineStr">
        <is>
          <t>2016-W14-2016-JCHAPS-Y27618</t>
        </is>
      </c>
      <c r="B3947" t="n">
        <v>2016</v>
      </c>
      <c r="C3947" t="n">
        <v>14</v>
      </c>
      <c r="D3947" t="inlineStr">
        <is>
          <t>2016-JCHAPS</t>
        </is>
      </c>
      <c r="E3947" t="inlineStr">
        <is>
          <t>Y27618</t>
        </is>
      </c>
      <c r="F3947" t="inlineStr">
        <is>
          <t>BN</t>
        </is>
      </c>
      <c r="G3947" t="inlineStr">
        <is>
          <t>No</t>
        </is>
      </c>
      <c r="H3947" t="n">
        <v>0</v>
      </c>
    </row>
    <row r="3948">
      <c r="A3948" t="inlineStr">
        <is>
          <t>2016-W14-2016-JCHAPS-Y27589</t>
        </is>
      </c>
      <c r="B3948" t="n">
        <v>2016</v>
      </c>
      <c r="C3948" t="n">
        <v>14</v>
      </c>
      <c r="D3948" t="inlineStr">
        <is>
          <t>2016-JCHAPS</t>
        </is>
      </c>
      <c r="E3948" t="inlineStr">
        <is>
          <t>Y27589</t>
        </is>
      </c>
      <c r="F3948" t="inlineStr">
        <is>
          <t>BN</t>
        </is>
      </c>
      <c r="G3948" t="inlineStr">
        <is>
          <t>No</t>
        </is>
      </c>
      <c r="H3948" t="n">
        <v>1.7</v>
      </c>
    </row>
    <row r="3949">
      <c r="A3949" t="inlineStr">
        <is>
          <t>2016-W14-2016-JCHAPS-Y27622</t>
        </is>
      </c>
      <c r="B3949" t="n">
        <v>2016</v>
      </c>
      <c r="C3949" t="n">
        <v>14</v>
      </c>
      <c r="D3949" t="inlineStr">
        <is>
          <t>2016-JCHAPS</t>
        </is>
      </c>
      <c r="E3949" t="inlineStr">
        <is>
          <t>Y27622</t>
        </is>
      </c>
      <c r="F3949" t="inlineStr">
        <is>
          <t>BN</t>
        </is>
      </c>
      <c r="G3949" t="inlineStr">
        <is>
          <t>No</t>
        </is>
      </c>
      <c r="H3949" t="n">
        <v>2.6</v>
      </c>
    </row>
    <row r="3950">
      <c r="A3950" t="inlineStr">
        <is>
          <t>2016-W14-2016-JCHAPS-Y25681</t>
        </is>
      </c>
      <c r="B3950" t="n">
        <v>2016</v>
      </c>
      <c r="C3950" t="n">
        <v>14</v>
      </c>
      <c r="D3950" t="inlineStr">
        <is>
          <t>2016-JCHAPS</t>
        </is>
      </c>
      <c r="E3950" t="inlineStr">
        <is>
          <t>Y25681</t>
        </is>
      </c>
      <c r="F3950" t="inlineStr">
        <is>
          <t>BN</t>
        </is>
      </c>
      <c r="G3950" t="inlineStr">
        <is>
          <t>No</t>
        </is>
      </c>
      <c r="H3950" t="n">
        <v>0.3</v>
      </c>
    </row>
    <row r="3951">
      <c r="A3951" t="inlineStr">
        <is>
          <t>2016-W14-2016-JCHAPS-Y26685</t>
        </is>
      </c>
      <c r="B3951" t="n">
        <v>2016</v>
      </c>
      <c r="C3951" t="n">
        <v>14</v>
      </c>
      <c r="D3951" t="inlineStr">
        <is>
          <t>2016-JCHAPS</t>
        </is>
      </c>
      <c r="E3951" t="inlineStr">
        <is>
          <t>Y26685</t>
        </is>
      </c>
      <c r="F3951" t="inlineStr">
        <is>
          <t>BN</t>
        </is>
      </c>
      <c r="G3951" t="inlineStr">
        <is>
          <t>No</t>
        </is>
      </c>
      <c r="H3951" t="n">
        <v>3.6</v>
      </c>
    </row>
    <row r="3952">
      <c r="A3952" t="inlineStr">
        <is>
          <t>2016-W14-2016-PEPSALFA-Y7200</t>
        </is>
      </c>
      <c r="B3952" t="n">
        <v>2016</v>
      </c>
      <c r="C3952" t="n">
        <v>14</v>
      </c>
      <c r="D3952" t="inlineStr">
        <is>
          <t>2016-PEPSALFA</t>
        </is>
      </c>
      <c r="E3952" t="inlineStr">
        <is>
          <t>Y7200</t>
        </is>
      </c>
      <c r="F3952" t="inlineStr">
        <is>
          <t>QB</t>
        </is>
      </c>
      <c r="G3952" t="inlineStr">
        <is>
          <t>Yes</t>
        </is>
      </c>
      <c r="H3952" t="n">
        <v>27.24</v>
      </c>
    </row>
    <row r="3953">
      <c r="A3953" t="inlineStr">
        <is>
          <t>2016-W14-2016-PEPSALFA-Y8813</t>
        </is>
      </c>
      <c r="B3953" t="n">
        <v>2016</v>
      </c>
      <c r="C3953" t="n">
        <v>14</v>
      </c>
      <c r="D3953" t="inlineStr">
        <is>
          <t>2016-PEPSALFA</t>
        </is>
      </c>
      <c r="E3953" t="inlineStr">
        <is>
          <t>Y8813</t>
        </is>
      </c>
      <c r="F3953" t="inlineStr">
        <is>
          <t>WR</t>
        </is>
      </c>
      <c r="G3953" t="inlineStr">
        <is>
          <t>Yes</t>
        </is>
      </c>
      <c r="H3953" t="n">
        <v>16.1</v>
      </c>
    </row>
    <row r="3954">
      <c r="A3954" t="inlineStr">
        <is>
          <t>2016-W14-2016-PEPSALFA-Y9496</t>
        </is>
      </c>
      <c r="B3954" t="n">
        <v>2016</v>
      </c>
      <c r="C3954" t="n">
        <v>14</v>
      </c>
      <c r="D3954" t="inlineStr">
        <is>
          <t>2016-PEPSALFA</t>
        </is>
      </c>
      <c r="E3954" t="inlineStr">
        <is>
          <t>Y9496</t>
        </is>
      </c>
      <c r="F3954" t="inlineStr">
        <is>
          <t>WR</t>
        </is>
      </c>
      <c r="G3954" t="inlineStr">
        <is>
          <t>Yes</t>
        </is>
      </c>
      <c r="H3954" t="n">
        <v>7.3</v>
      </c>
    </row>
    <row r="3955">
      <c r="A3955" t="inlineStr">
        <is>
          <t>2016-W14-2016-PEPSALFA-Y9514</t>
        </is>
      </c>
      <c r="B3955" t="n">
        <v>2016</v>
      </c>
      <c r="C3955" t="n">
        <v>14</v>
      </c>
      <c r="D3955" t="inlineStr">
        <is>
          <t>2016-PEPSALFA</t>
        </is>
      </c>
      <c r="E3955" t="inlineStr">
        <is>
          <t>Y9514</t>
        </is>
      </c>
      <c r="F3955" t="inlineStr">
        <is>
          <t>RB</t>
        </is>
      </c>
      <c r="G3955" t="inlineStr">
        <is>
          <t>Yes</t>
        </is>
      </c>
      <c r="H3955" t="n">
        <v>5.7</v>
      </c>
    </row>
    <row r="3956">
      <c r="A3956" t="inlineStr">
        <is>
          <t>2016-W14-2016-PEPSALFA-Y24913</t>
        </is>
      </c>
      <c r="B3956" t="n">
        <v>2016</v>
      </c>
      <c r="C3956" t="n">
        <v>14</v>
      </c>
      <c r="D3956" t="inlineStr">
        <is>
          <t>2016-PEPSALFA</t>
        </is>
      </c>
      <c r="E3956" t="inlineStr">
        <is>
          <t>Y24913</t>
        </is>
      </c>
      <c r="F3956" t="inlineStr">
        <is>
          <t>RB</t>
        </is>
      </c>
      <c r="G3956" t="inlineStr">
        <is>
          <t>Yes</t>
        </is>
      </c>
      <c r="H3956" t="n">
        <v>29.9</v>
      </c>
    </row>
    <row r="3957">
      <c r="A3957" t="inlineStr">
        <is>
          <t>2016-W14-2016-PEPSALFA-Y26708</t>
        </is>
      </c>
      <c r="B3957" t="n">
        <v>2016</v>
      </c>
      <c r="C3957" t="n">
        <v>14</v>
      </c>
      <c r="D3957" t="inlineStr">
        <is>
          <t>2016-PEPSALFA</t>
        </is>
      </c>
      <c r="E3957" t="inlineStr">
        <is>
          <t>Y26708</t>
        </is>
      </c>
      <c r="F3957" t="inlineStr">
        <is>
          <t>TE</t>
        </is>
      </c>
      <c r="G3957" t="inlineStr">
        <is>
          <t>Yes</t>
        </is>
      </c>
      <c r="H3957" t="n">
        <v>1</v>
      </c>
    </row>
    <row r="3958">
      <c r="A3958" t="inlineStr">
        <is>
          <t>2016-W14-2016-PEPSALFA-Y27570</t>
        </is>
      </c>
      <c r="B3958" t="n">
        <v>2016</v>
      </c>
      <c r="C3958" t="n">
        <v>14</v>
      </c>
      <c r="D3958" t="inlineStr">
        <is>
          <t>2016-PEPSALFA</t>
        </is>
      </c>
      <c r="E3958" t="inlineStr">
        <is>
          <t>Y27570</t>
        </is>
      </c>
      <c r="F3958" t="inlineStr">
        <is>
          <t>W/R/T FLEX</t>
        </is>
      </c>
      <c r="G3958" t="inlineStr">
        <is>
          <t>Yes</t>
        </is>
      </c>
      <c r="H3958" t="n">
        <v>7.9</v>
      </c>
    </row>
    <row r="3959">
      <c r="A3959" t="inlineStr">
        <is>
          <t>2016-W14-2016-PEPSALFA-Y8447</t>
        </is>
      </c>
      <c r="B3959" t="n">
        <v>2016</v>
      </c>
      <c r="C3959" t="n">
        <v>14</v>
      </c>
      <c r="D3959" t="inlineStr">
        <is>
          <t>2016-PEPSALFA</t>
        </is>
      </c>
      <c r="E3959" t="inlineStr">
        <is>
          <t>Y8447</t>
        </is>
      </c>
      <c r="F3959" t="inlineStr">
        <is>
          <t>K</t>
        </is>
      </c>
      <c r="G3959" t="inlineStr">
        <is>
          <t>Yes</t>
        </is>
      </c>
      <c r="H3959" t="n">
        <v>8</v>
      </c>
    </row>
    <row r="3960">
      <c r="A3960" t="inlineStr">
        <is>
          <t>2016-W14-2016-PEPSALFA-Y-DEF:minnesota</t>
        </is>
      </c>
      <c r="B3960" t="n">
        <v>2016</v>
      </c>
      <c r="C3960" t="n">
        <v>14</v>
      </c>
      <c r="D3960" t="inlineStr">
        <is>
          <t>2016-PEPSALFA</t>
        </is>
      </c>
      <c r="E3960" t="inlineStr">
        <is>
          <t>Y-DEF:minnesota</t>
        </is>
      </c>
      <c r="F3960" t="inlineStr">
        <is>
          <t>DST</t>
        </is>
      </c>
      <c r="G3960" t="inlineStr">
        <is>
          <t>Yes</t>
        </is>
      </c>
      <c r="H3960" t="n">
        <v>7</v>
      </c>
    </row>
    <row r="3961">
      <c r="A3961" t="inlineStr">
        <is>
          <t>2016-W14-2016-PEPSALFA-Y9294</t>
        </is>
      </c>
      <c r="B3961" t="n">
        <v>2016</v>
      </c>
      <c r="C3961" t="n">
        <v>14</v>
      </c>
      <c r="D3961" t="inlineStr">
        <is>
          <t>2016-PEPSALFA</t>
        </is>
      </c>
      <c r="E3961" t="inlineStr">
        <is>
          <t>Y9294</t>
        </is>
      </c>
      <c r="F3961" t="inlineStr">
        <is>
          <t>BN</t>
        </is>
      </c>
      <c r="G3961" t="inlineStr">
        <is>
          <t>No</t>
        </is>
      </c>
      <c r="H3961" t="n">
        <v>8.199999999999999</v>
      </c>
    </row>
    <row r="3962">
      <c r="A3962" t="inlineStr">
        <is>
          <t>2016-W14-2016-PEPSALFA-Y28267</t>
        </is>
      </c>
      <c r="B3962" t="n">
        <v>2016</v>
      </c>
      <c r="C3962" t="n">
        <v>14</v>
      </c>
      <c r="D3962" t="inlineStr">
        <is>
          <t>2016-PEPSALFA</t>
        </is>
      </c>
      <c r="E3962" t="inlineStr">
        <is>
          <t>Y28267</t>
        </is>
      </c>
      <c r="F3962" t="inlineStr">
        <is>
          <t>BN</t>
        </is>
      </c>
      <c r="G3962" t="inlineStr">
        <is>
          <t>No</t>
        </is>
      </c>
      <c r="H3962" t="n">
        <v>4.7</v>
      </c>
    </row>
    <row r="3963">
      <c r="A3963" t="inlineStr">
        <is>
          <t>2016-W14-2016-PEPSALFA-Y24851</t>
        </is>
      </c>
      <c r="B3963" t="n">
        <v>2016</v>
      </c>
      <c r="C3963" t="n">
        <v>14</v>
      </c>
      <c r="D3963" t="inlineStr">
        <is>
          <t>2016-PEPSALFA</t>
        </is>
      </c>
      <c r="E3963" t="inlineStr">
        <is>
          <t>Y24851</t>
        </is>
      </c>
      <c r="F3963" t="inlineStr">
        <is>
          <t>BN</t>
        </is>
      </c>
      <c r="G3963" t="inlineStr">
        <is>
          <t>No</t>
        </is>
      </c>
      <c r="H3963" t="n">
        <v>3.3</v>
      </c>
    </row>
    <row r="3964">
      <c r="A3964" t="inlineStr">
        <is>
          <t>2016-W14-2016-PEPSALFA-Y23987</t>
        </is>
      </c>
      <c r="B3964" t="n">
        <v>2016</v>
      </c>
      <c r="C3964" t="n">
        <v>14</v>
      </c>
      <c r="D3964" t="inlineStr">
        <is>
          <t>2016-PEPSALFA</t>
        </is>
      </c>
      <c r="E3964" t="inlineStr">
        <is>
          <t>Y23987</t>
        </is>
      </c>
      <c r="F3964" t="inlineStr">
        <is>
          <t>BN</t>
        </is>
      </c>
      <c r="G3964" t="inlineStr">
        <is>
          <t>No</t>
        </is>
      </c>
      <c r="H3964" t="n">
        <v>6</v>
      </c>
    </row>
    <row r="3965">
      <c r="A3965" t="inlineStr">
        <is>
          <t>2016-W14-2016-PEPSALFA-Y25774</t>
        </is>
      </c>
      <c r="B3965" t="n">
        <v>2016</v>
      </c>
      <c r="C3965" t="n">
        <v>14</v>
      </c>
      <c r="D3965" t="inlineStr">
        <is>
          <t>2016-PEPSALFA</t>
        </is>
      </c>
      <c r="E3965" t="inlineStr">
        <is>
          <t>Y25774</t>
        </is>
      </c>
      <c r="F3965" t="inlineStr">
        <is>
          <t>BN</t>
        </is>
      </c>
      <c r="G3965" t="inlineStr">
        <is>
          <t>No</t>
        </is>
      </c>
      <c r="H3965" t="n">
        <v>0</v>
      </c>
    </row>
    <row r="3966">
      <c r="A3966" t="inlineStr">
        <is>
          <t>2016-W14-2016-PEPSALFA-Y27591</t>
        </is>
      </c>
      <c r="B3966" t="n">
        <v>2016</v>
      </c>
      <c r="C3966" t="n">
        <v>14</v>
      </c>
      <c r="D3966" t="inlineStr">
        <is>
          <t>2016-PEPSALFA</t>
        </is>
      </c>
      <c r="E3966" t="inlineStr">
        <is>
          <t>Y27591</t>
        </is>
      </c>
      <c r="F3966" t="inlineStr">
        <is>
          <t>BN</t>
        </is>
      </c>
      <c r="G3966" t="inlineStr">
        <is>
          <t>No</t>
        </is>
      </c>
      <c r="H3966" t="n">
        <v>8.300000000000001</v>
      </c>
    </row>
    <row r="3967">
      <c r="A3967" t="inlineStr">
        <is>
          <t>2016-W14-2016-LDV-Y29369</t>
        </is>
      </c>
      <c r="B3967" t="n">
        <v>2016</v>
      </c>
      <c r="C3967" t="n">
        <v>14</v>
      </c>
      <c r="D3967" t="inlineStr">
        <is>
          <t>2016-LDV</t>
        </is>
      </c>
      <c r="E3967" t="inlineStr">
        <is>
          <t>Y29369</t>
        </is>
      </c>
      <c r="F3967" t="inlineStr">
        <is>
          <t>QB</t>
        </is>
      </c>
      <c r="G3967" t="inlineStr">
        <is>
          <t>Yes</t>
        </is>
      </c>
      <c r="H3967" t="n">
        <v>8.699999999999999</v>
      </c>
    </row>
    <row r="3968">
      <c r="A3968" t="inlineStr">
        <is>
          <t>2016-W14-2016-LDV-Y29274</t>
        </is>
      </c>
      <c r="B3968" t="n">
        <v>2016</v>
      </c>
      <c r="C3968" t="n">
        <v>14</v>
      </c>
      <c r="D3968" t="inlineStr">
        <is>
          <t>2016-LDV</t>
        </is>
      </c>
      <c r="E3968" t="inlineStr">
        <is>
          <t>Y29274</t>
        </is>
      </c>
      <c r="F3968" t="inlineStr">
        <is>
          <t>WR</t>
        </is>
      </c>
      <c r="G3968" t="inlineStr">
        <is>
          <t>Yes</t>
        </is>
      </c>
      <c r="H3968" t="n">
        <v>3.9</v>
      </c>
    </row>
    <row r="3969">
      <c r="A3969" t="inlineStr">
        <is>
          <t>2016-W14-2016-LDV-Y24057</t>
        </is>
      </c>
      <c r="B3969" t="n">
        <v>2016</v>
      </c>
      <c r="C3969" t="n">
        <v>14</v>
      </c>
      <c r="D3969" t="inlineStr">
        <is>
          <t>2016-LDV</t>
        </is>
      </c>
      <c r="E3969" t="inlineStr">
        <is>
          <t>Y24057</t>
        </is>
      </c>
      <c r="F3969" t="inlineStr">
        <is>
          <t>WR</t>
        </is>
      </c>
      <c r="G3969" t="inlineStr">
        <is>
          <t>Yes</t>
        </is>
      </c>
      <c r="H3969" t="n">
        <v>16</v>
      </c>
    </row>
    <row r="3970">
      <c r="A3970" t="inlineStr">
        <is>
          <t>2016-W14-2016-LDV-Y9317</t>
        </is>
      </c>
      <c r="B3970" t="n">
        <v>2016</v>
      </c>
      <c r="C3970" t="n">
        <v>14</v>
      </c>
      <c r="D3970" t="inlineStr">
        <is>
          <t>2016-LDV</t>
        </is>
      </c>
      <c r="E3970" t="inlineStr">
        <is>
          <t>Y9317</t>
        </is>
      </c>
      <c r="F3970" t="inlineStr">
        <is>
          <t>RB</t>
        </is>
      </c>
      <c r="G3970" t="inlineStr">
        <is>
          <t>Yes</t>
        </is>
      </c>
      <c r="H3970" t="n">
        <v>16.8</v>
      </c>
    </row>
    <row r="3971">
      <c r="A3971" t="inlineStr">
        <is>
          <t>2016-W14-2016-LDV-Y7306</t>
        </is>
      </c>
      <c r="B3971" t="n">
        <v>2016</v>
      </c>
      <c r="C3971" t="n">
        <v>14</v>
      </c>
      <c r="D3971" t="inlineStr">
        <is>
          <t>2016-LDV</t>
        </is>
      </c>
      <c r="E3971" t="inlineStr">
        <is>
          <t>Y7306</t>
        </is>
      </c>
      <c r="F3971" t="inlineStr">
        <is>
          <t>RB</t>
        </is>
      </c>
      <c r="G3971" t="inlineStr">
        <is>
          <t>Yes</t>
        </is>
      </c>
      <c r="H3971" t="n">
        <v>10</v>
      </c>
    </row>
    <row r="3972">
      <c r="A3972" t="inlineStr">
        <is>
          <t>2016-W14-2016-LDV-Y26644</t>
        </is>
      </c>
      <c r="B3972" t="n">
        <v>2016</v>
      </c>
      <c r="C3972" t="n">
        <v>14</v>
      </c>
      <c r="D3972" t="inlineStr">
        <is>
          <t>2016-LDV</t>
        </is>
      </c>
      <c r="E3972" t="inlineStr">
        <is>
          <t>Y26644</t>
        </is>
      </c>
      <c r="F3972" t="inlineStr">
        <is>
          <t>TE</t>
        </is>
      </c>
      <c r="G3972" t="inlineStr">
        <is>
          <t>Yes</t>
        </is>
      </c>
      <c r="H3972" t="n">
        <v>16.8</v>
      </c>
    </row>
    <row r="3973">
      <c r="A3973" t="inlineStr">
        <is>
          <t>2016-W14-2016-LDV-Y28493</t>
        </is>
      </c>
      <c r="B3973" t="n">
        <v>2016</v>
      </c>
      <c r="C3973" t="n">
        <v>14</v>
      </c>
      <c r="D3973" t="inlineStr">
        <is>
          <t>2016-LDV</t>
        </is>
      </c>
      <c r="E3973" t="inlineStr">
        <is>
          <t>Y28493</t>
        </is>
      </c>
      <c r="F3973" t="inlineStr">
        <is>
          <t>W/R/T FLEX</t>
        </is>
      </c>
      <c r="G3973" t="inlineStr">
        <is>
          <t>Yes</t>
        </is>
      </c>
      <c r="H3973" t="n">
        <v>3.7</v>
      </c>
    </row>
    <row r="3974">
      <c r="A3974" t="inlineStr">
        <is>
          <t>2016-W14-2016-LDV-Y27120</t>
        </is>
      </c>
      <c r="B3974" t="n">
        <v>2016</v>
      </c>
      <c r="C3974" t="n">
        <v>14</v>
      </c>
      <c r="D3974" t="inlineStr">
        <is>
          <t>2016-LDV</t>
        </is>
      </c>
      <c r="E3974" t="inlineStr">
        <is>
          <t>Y27120</t>
        </is>
      </c>
      <c r="F3974" t="inlineStr">
        <is>
          <t>K</t>
        </is>
      </c>
      <c r="G3974" t="inlineStr">
        <is>
          <t>Yes</t>
        </is>
      </c>
      <c r="H3974" t="n">
        <v>4</v>
      </c>
    </row>
    <row r="3975">
      <c r="A3975" t="inlineStr">
        <is>
          <t>2016-W14-2016-LDV-Y-DEF:denver</t>
        </is>
      </c>
      <c r="B3975" t="n">
        <v>2016</v>
      </c>
      <c r="C3975" t="n">
        <v>14</v>
      </c>
      <c r="D3975" t="inlineStr">
        <is>
          <t>2016-LDV</t>
        </is>
      </c>
      <c r="E3975" t="inlineStr">
        <is>
          <t>Y-DEF:denver</t>
        </is>
      </c>
      <c r="F3975" t="inlineStr">
        <is>
          <t>DST</t>
        </is>
      </c>
      <c r="G3975" t="inlineStr">
        <is>
          <t>Yes</t>
        </is>
      </c>
      <c r="H3975" t="n">
        <v>6</v>
      </c>
    </row>
    <row r="3976">
      <c r="A3976" t="inlineStr">
        <is>
          <t>2016-W14-2016-LDV-Y24053</t>
        </is>
      </c>
      <c r="B3976" t="n">
        <v>2016</v>
      </c>
      <c r="C3976" t="n">
        <v>14</v>
      </c>
      <c r="D3976" t="inlineStr">
        <is>
          <t>2016-LDV</t>
        </is>
      </c>
      <c r="E3976" t="inlineStr">
        <is>
          <t>Y24053</t>
        </is>
      </c>
      <c r="F3976" t="inlineStr">
        <is>
          <t>BN</t>
        </is>
      </c>
      <c r="G3976" t="inlineStr">
        <is>
          <t>No</t>
        </is>
      </c>
      <c r="H3976" t="n">
        <v>2.2</v>
      </c>
    </row>
    <row r="3977">
      <c r="A3977" t="inlineStr">
        <is>
          <t>2016-W14-2016-LDV-Y6760</t>
        </is>
      </c>
      <c r="B3977" t="n">
        <v>2016</v>
      </c>
      <c r="C3977" t="n">
        <v>14</v>
      </c>
      <c r="D3977" t="inlineStr">
        <is>
          <t>2016-LDV</t>
        </is>
      </c>
      <c r="E3977" t="inlineStr">
        <is>
          <t>Y6760</t>
        </is>
      </c>
      <c r="F3977" t="inlineStr">
        <is>
          <t>BN</t>
        </is>
      </c>
      <c r="G3977" t="inlineStr">
        <is>
          <t>No</t>
        </is>
      </c>
      <c r="H3977" t="n">
        <v>12.52</v>
      </c>
    </row>
    <row r="3978">
      <c r="A3978" t="inlineStr">
        <is>
          <t>2016-W14-2016-LDV-Y27658</t>
        </is>
      </c>
      <c r="B3978" t="n">
        <v>2016</v>
      </c>
      <c r="C3978" t="n">
        <v>14</v>
      </c>
      <c r="D3978" t="inlineStr">
        <is>
          <t>2016-LDV</t>
        </is>
      </c>
      <c r="E3978" t="inlineStr">
        <is>
          <t>Y27658</t>
        </is>
      </c>
      <c r="F3978" t="inlineStr">
        <is>
          <t>BN</t>
        </is>
      </c>
      <c r="G3978" t="inlineStr">
        <is>
          <t>No</t>
        </is>
      </c>
      <c r="H3978" t="n">
        <v>8.4</v>
      </c>
    </row>
    <row r="3979">
      <c r="A3979" t="inlineStr">
        <is>
          <t>2016-W14-2016-LDV-Y24791</t>
        </is>
      </c>
      <c r="B3979" t="n">
        <v>2016</v>
      </c>
      <c r="C3979" t="n">
        <v>14</v>
      </c>
      <c r="D3979" t="inlineStr">
        <is>
          <t>2016-LDV</t>
        </is>
      </c>
      <c r="E3979" t="inlineStr">
        <is>
          <t>Y24791</t>
        </is>
      </c>
      <c r="F3979" t="inlineStr">
        <is>
          <t>BN</t>
        </is>
      </c>
      <c r="G3979" t="inlineStr">
        <is>
          <t>No</t>
        </is>
      </c>
      <c r="H3979" t="n">
        <v>0</v>
      </c>
    </row>
    <row r="3980">
      <c r="A3980" t="inlineStr">
        <is>
          <t>2016-W14-2016-LDV-Y26060</t>
        </is>
      </c>
      <c r="B3980" t="n">
        <v>2016</v>
      </c>
      <c r="C3980" t="n">
        <v>14</v>
      </c>
      <c r="D3980" t="inlineStr">
        <is>
          <t>2016-LDV</t>
        </is>
      </c>
      <c r="E3980" t="inlineStr">
        <is>
          <t>Y26060</t>
        </is>
      </c>
      <c r="F3980" t="inlineStr">
        <is>
          <t>BN</t>
        </is>
      </c>
      <c r="G3980" t="inlineStr">
        <is>
          <t>No</t>
        </is>
      </c>
      <c r="H3980" t="n">
        <v>4.1</v>
      </c>
    </row>
    <row r="3981">
      <c r="A3981" t="inlineStr">
        <is>
          <t>2016-W14-2016-LDV-Y30000</t>
        </is>
      </c>
      <c r="B3981" t="n">
        <v>2016</v>
      </c>
      <c r="C3981" t="n">
        <v>14</v>
      </c>
      <c r="D3981" t="inlineStr">
        <is>
          <t>2016-LDV</t>
        </is>
      </c>
      <c r="E3981" t="inlineStr">
        <is>
          <t>Y30000</t>
        </is>
      </c>
      <c r="F3981" t="inlineStr">
        <is>
          <t>BN</t>
        </is>
      </c>
      <c r="G3981" t="inlineStr">
        <is>
          <t>No</t>
        </is>
      </c>
      <c r="H3981" t="n">
        <v>2.9</v>
      </c>
    </row>
    <row r="3982">
      <c r="A3982" t="inlineStr">
        <is>
          <t>2016-W14-2016-EMAN-Y5479</t>
        </is>
      </c>
      <c r="B3982" t="n">
        <v>2016</v>
      </c>
      <c r="C3982" t="n">
        <v>14</v>
      </c>
      <c r="D3982" t="inlineStr">
        <is>
          <t>2016-EMAN</t>
        </is>
      </c>
      <c r="E3982" t="inlineStr">
        <is>
          <t>Y5479</t>
        </is>
      </c>
      <c r="F3982" t="inlineStr">
        <is>
          <t>QB</t>
        </is>
      </c>
      <c r="G3982" t="inlineStr">
        <is>
          <t>Yes</t>
        </is>
      </c>
      <c r="H3982" t="n">
        <v>7.48</v>
      </c>
    </row>
    <row r="3983">
      <c r="A3983" t="inlineStr">
        <is>
          <t>2016-W14-2016-EMAN-Y26650</t>
        </is>
      </c>
      <c r="B3983" t="n">
        <v>2016</v>
      </c>
      <c r="C3983" t="n">
        <v>14</v>
      </c>
      <c r="D3983" t="inlineStr">
        <is>
          <t>2016-EMAN</t>
        </is>
      </c>
      <c r="E3983" t="inlineStr">
        <is>
          <t>Y26650</t>
        </is>
      </c>
      <c r="F3983" t="inlineStr">
        <is>
          <t>WR</t>
        </is>
      </c>
      <c r="G3983" t="inlineStr">
        <is>
          <t>Yes</t>
        </is>
      </c>
      <c r="H3983" t="n">
        <v>3.3</v>
      </c>
    </row>
    <row r="3984">
      <c r="A3984" t="inlineStr">
        <is>
          <t>2016-W14-2016-EMAN-Y7868</t>
        </is>
      </c>
      <c r="B3984" t="n">
        <v>2016</v>
      </c>
      <c r="C3984" t="n">
        <v>14</v>
      </c>
      <c r="D3984" t="inlineStr">
        <is>
          <t>2016-EMAN</t>
        </is>
      </c>
      <c r="E3984" t="inlineStr">
        <is>
          <t>Y7868</t>
        </is>
      </c>
      <c r="F3984" t="inlineStr">
        <is>
          <t>WR</t>
        </is>
      </c>
      <c r="G3984" t="inlineStr">
        <is>
          <t>Yes</t>
        </is>
      </c>
      <c r="H3984" t="n">
        <v>3.3</v>
      </c>
    </row>
    <row r="3985">
      <c r="A3985" t="inlineStr">
        <is>
          <t>2016-W14-2016-EMAN-Y25238</t>
        </is>
      </c>
      <c r="B3985" t="n">
        <v>2016</v>
      </c>
      <c r="C3985" t="n">
        <v>14</v>
      </c>
      <c r="D3985" t="inlineStr">
        <is>
          <t>2016-EMAN</t>
        </is>
      </c>
      <c r="E3985" t="inlineStr">
        <is>
          <t>Y25238</t>
        </is>
      </c>
      <c r="F3985" t="inlineStr">
        <is>
          <t>RB</t>
        </is>
      </c>
      <c r="G3985" t="inlineStr">
        <is>
          <t>Yes</t>
        </is>
      </c>
      <c r="H3985" t="n">
        <v>9.1</v>
      </c>
    </row>
    <row r="3986">
      <c r="A3986" t="inlineStr">
        <is>
          <t>2016-W14-2016-EMAN-Y26822</t>
        </is>
      </c>
      <c r="B3986" t="n">
        <v>2016</v>
      </c>
      <c r="C3986" t="n">
        <v>14</v>
      </c>
      <c r="D3986" t="inlineStr">
        <is>
          <t>2016-EMAN</t>
        </is>
      </c>
      <c r="E3986" t="inlineStr">
        <is>
          <t>Y26822</t>
        </is>
      </c>
      <c r="F3986" t="inlineStr">
        <is>
          <t>RB</t>
        </is>
      </c>
      <c r="G3986" t="inlineStr">
        <is>
          <t>Yes</t>
        </is>
      </c>
      <c r="H3986" t="n">
        <v>0</v>
      </c>
    </row>
    <row r="3987">
      <c r="A3987" t="inlineStr">
        <is>
          <t>2016-W14-2016-EMAN-Y8838</t>
        </is>
      </c>
      <c r="B3987" t="n">
        <v>2016</v>
      </c>
      <c r="C3987" t="n">
        <v>14</v>
      </c>
      <c r="D3987" t="inlineStr">
        <is>
          <t>2016-EMAN</t>
        </is>
      </c>
      <c r="E3987" t="inlineStr">
        <is>
          <t>Y8838</t>
        </is>
      </c>
      <c r="F3987" t="inlineStr">
        <is>
          <t>TE</t>
        </is>
      </c>
      <c r="G3987" t="inlineStr">
        <is>
          <t>Yes</t>
        </is>
      </c>
      <c r="H3987" t="n">
        <v>13</v>
      </c>
    </row>
    <row r="3988">
      <c r="A3988" t="inlineStr">
        <is>
          <t>2016-W14-2016-EMAN-Y8821</t>
        </is>
      </c>
      <c r="B3988" t="n">
        <v>2016</v>
      </c>
      <c r="C3988" t="n">
        <v>14</v>
      </c>
      <c r="D3988" t="inlineStr">
        <is>
          <t>2016-EMAN</t>
        </is>
      </c>
      <c r="E3988" t="inlineStr">
        <is>
          <t>Y8821</t>
        </is>
      </c>
      <c r="F3988" t="inlineStr">
        <is>
          <t>W/R/T FLEX</t>
        </is>
      </c>
      <c r="G3988" t="inlineStr">
        <is>
          <t>Yes</t>
        </is>
      </c>
      <c r="H3988" t="n">
        <v>0.8</v>
      </c>
    </row>
    <row r="3989">
      <c r="A3989" t="inlineStr">
        <is>
          <t>2016-W14-2016-EMAN-Y9526</t>
        </is>
      </c>
      <c r="B3989" t="n">
        <v>2016</v>
      </c>
      <c r="C3989" t="n">
        <v>14</v>
      </c>
      <c r="D3989" t="inlineStr">
        <is>
          <t>2016-EMAN</t>
        </is>
      </c>
      <c r="E3989" t="inlineStr">
        <is>
          <t>Y9526</t>
        </is>
      </c>
      <c r="F3989" t="inlineStr">
        <is>
          <t>K</t>
        </is>
      </c>
      <c r="G3989" t="inlineStr">
        <is>
          <t>Yes</t>
        </is>
      </c>
      <c r="H3989" t="n">
        <v>17</v>
      </c>
    </row>
    <row r="3990">
      <c r="A3990" t="inlineStr">
        <is>
          <t>2016-W14-2016-EMAN-Y-DEF:arizona</t>
        </is>
      </c>
      <c r="B3990" t="n">
        <v>2016</v>
      </c>
      <c r="C3990" t="n">
        <v>14</v>
      </c>
      <c r="D3990" t="inlineStr">
        <is>
          <t>2016-EMAN</t>
        </is>
      </c>
      <c r="E3990" t="inlineStr">
        <is>
          <t>Y-DEF:arizona</t>
        </is>
      </c>
      <c r="F3990" t="inlineStr">
        <is>
          <t>DST</t>
        </is>
      </c>
      <c r="G3990" t="inlineStr">
        <is>
          <t>Yes</t>
        </is>
      </c>
      <c r="H3990" t="n">
        <v>7</v>
      </c>
    </row>
    <row r="3991">
      <c r="A3991" t="inlineStr">
        <is>
          <t>2016-W14-2016-EMAN-Y28697</t>
        </is>
      </c>
      <c r="B3991" t="n">
        <v>2016</v>
      </c>
      <c r="C3991" t="n">
        <v>14</v>
      </c>
      <c r="D3991" t="inlineStr">
        <is>
          <t>2016-EMAN</t>
        </is>
      </c>
      <c r="E3991" t="inlineStr">
        <is>
          <t>Y28697</t>
        </is>
      </c>
      <c r="F3991" t="inlineStr">
        <is>
          <t>BN</t>
        </is>
      </c>
      <c r="G3991" t="inlineStr">
        <is>
          <t>No</t>
        </is>
      </c>
      <c r="H3991" t="n">
        <v>13.2</v>
      </c>
    </row>
    <row r="3992">
      <c r="A3992" t="inlineStr">
        <is>
          <t>2016-W14-2016-EMAN-Y24916</t>
        </is>
      </c>
      <c r="B3992" t="n">
        <v>2016</v>
      </c>
      <c r="C3992" t="n">
        <v>14</v>
      </c>
      <c r="D3992" t="inlineStr">
        <is>
          <t>2016-EMAN</t>
        </is>
      </c>
      <c r="E3992" t="inlineStr">
        <is>
          <t>Y24916</t>
        </is>
      </c>
      <c r="F3992" t="inlineStr">
        <is>
          <t>BN</t>
        </is>
      </c>
      <c r="G3992" t="inlineStr">
        <is>
          <t>No</t>
        </is>
      </c>
      <c r="H3992" t="n">
        <v>0</v>
      </c>
    </row>
    <row r="3993">
      <c r="A3993" t="inlineStr">
        <is>
          <t>2016-W14-2016-EMAN-Y28547</t>
        </is>
      </c>
      <c r="B3993" t="n">
        <v>2016</v>
      </c>
      <c r="C3993" t="n">
        <v>14</v>
      </c>
      <c r="D3993" t="inlineStr">
        <is>
          <t>2016-EMAN</t>
        </is>
      </c>
      <c r="E3993" t="inlineStr">
        <is>
          <t>Y28547</t>
        </is>
      </c>
      <c r="F3993" t="inlineStr">
        <is>
          <t>BN</t>
        </is>
      </c>
      <c r="G3993" t="inlineStr">
        <is>
          <t>No</t>
        </is>
      </c>
      <c r="H3993" t="n">
        <v>18.4</v>
      </c>
    </row>
    <row r="3994">
      <c r="A3994" t="inlineStr">
        <is>
          <t>2016-W14-2016-EMAN-Y6763</t>
        </is>
      </c>
      <c r="B3994" t="n">
        <v>2016</v>
      </c>
      <c r="C3994" t="n">
        <v>14</v>
      </c>
      <c r="D3994" t="inlineStr">
        <is>
          <t>2016-EMAN</t>
        </is>
      </c>
      <c r="E3994" t="inlineStr">
        <is>
          <t>Y6763</t>
        </is>
      </c>
      <c r="F3994" t="inlineStr">
        <is>
          <t>BN</t>
        </is>
      </c>
      <c r="G3994" t="inlineStr">
        <is>
          <t>No</t>
        </is>
      </c>
      <c r="H3994" t="n">
        <v>10.44</v>
      </c>
    </row>
    <row r="3995">
      <c r="A3995" t="inlineStr">
        <is>
          <t>2016-W14-2016-EMAN-Y25744</t>
        </is>
      </c>
      <c r="B3995" t="n">
        <v>2016</v>
      </c>
      <c r="C3995" t="n">
        <v>14</v>
      </c>
      <c r="D3995" t="inlineStr">
        <is>
          <t>2016-EMAN</t>
        </is>
      </c>
      <c r="E3995" t="inlineStr">
        <is>
          <t>Y25744</t>
        </is>
      </c>
      <c r="F3995" t="inlineStr">
        <is>
          <t>BN</t>
        </is>
      </c>
      <c r="G3995" t="inlineStr">
        <is>
          <t>No</t>
        </is>
      </c>
      <c r="H3995" t="n">
        <v>0.6</v>
      </c>
    </row>
    <row r="3996">
      <c r="A3996" t="inlineStr">
        <is>
          <t>2016-W14-2016-EMAN-Y5046</t>
        </is>
      </c>
      <c r="B3996" t="n">
        <v>2016</v>
      </c>
      <c r="C3996" t="n">
        <v>14</v>
      </c>
      <c r="D3996" t="inlineStr">
        <is>
          <t>2016-EMAN</t>
        </is>
      </c>
      <c r="E3996" t="inlineStr">
        <is>
          <t>Y5046</t>
        </is>
      </c>
      <c r="F3996" t="inlineStr">
        <is>
          <t>BN</t>
        </is>
      </c>
      <c r="G3996" t="inlineStr">
        <is>
          <t>No</t>
        </is>
      </c>
      <c r="H3996" t="n">
        <v>8</v>
      </c>
    </row>
    <row r="3997">
      <c r="A3997" t="inlineStr">
        <is>
          <t>2016-W14-2016-PACO-Y27564</t>
        </is>
      </c>
      <c r="B3997" t="n">
        <v>2016</v>
      </c>
      <c r="C3997" t="n">
        <v>14</v>
      </c>
      <c r="D3997" t="inlineStr">
        <is>
          <t>2016-PACO</t>
        </is>
      </c>
      <c r="E3997" t="inlineStr">
        <is>
          <t>Y27564</t>
        </is>
      </c>
      <c r="F3997" t="inlineStr">
        <is>
          <t>QB</t>
        </is>
      </c>
      <c r="G3997" t="inlineStr">
        <is>
          <t>Yes</t>
        </is>
      </c>
      <c r="H3997" t="n">
        <v>4.98</v>
      </c>
    </row>
    <row r="3998">
      <c r="A3998" t="inlineStr">
        <is>
          <t>2016-W14-2016-PACO-Y25802</t>
        </is>
      </c>
      <c r="B3998" t="n">
        <v>2016</v>
      </c>
      <c r="C3998" t="n">
        <v>14</v>
      </c>
      <c r="D3998" t="inlineStr">
        <is>
          <t>2016-PACO</t>
        </is>
      </c>
      <c r="E3998" t="inlineStr">
        <is>
          <t>Y25802</t>
        </is>
      </c>
      <c r="F3998" t="inlineStr">
        <is>
          <t>WR</t>
        </is>
      </c>
      <c r="G3998" t="inlineStr">
        <is>
          <t>Yes</t>
        </is>
      </c>
      <c r="H3998" t="n">
        <v>17.5</v>
      </c>
    </row>
    <row r="3999">
      <c r="A3999" t="inlineStr">
        <is>
          <t>2016-W14-2016-PACO-Y6762</t>
        </is>
      </c>
      <c r="B3999" t="n">
        <v>2016</v>
      </c>
      <c r="C3999" t="n">
        <v>14</v>
      </c>
      <c r="D3999" t="inlineStr">
        <is>
          <t>2016-PACO</t>
        </is>
      </c>
      <c r="E3999" t="inlineStr">
        <is>
          <t>Y6762</t>
        </is>
      </c>
      <c r="F3999" t="inlineStr">
        <is>
          <t>WR</t>
        </is>
      </c>
      <c r="G3999" t="inlineStr">
        <is>
          <t>Yes</t>
        </is>
      </c>
      <c r="H3999" t="n">
        <v>1.2</v>
      </c>
    </row>
    <row r="4000">
      <c r="A4000" t="inlineStr">
        <is>
          <t>2016-W14-2016-PACO-Y27585</t>
        </is>
      </c>
      <c r="B4000" t="n">
        <v>2016</v>
      </c>
      <c r="C4000" t="n">
        <v>14</v>
      </c>
      <c r="D4000" t="inlineStr">
        <is>
          <t>2016-PACO</t>
        </is>
      </c>
      <c r="E4000" t="inlineStr">
        <is>
          <t>Y27585</t>
        </is>
      </c>
      <c r="F4000" t="inlineStr">
        <is>
          <t>RB</t>
        </is>
      </c>
      <c r="G4000" t="inlineStr">
        <is>
          <t>Yes</t>
        </is>
      </c>
      <c r="H4000" t="n">
        <v>26</v>
      </c>
    </row>
    <row r="4001">
      <c r="A4001" t="inlineStr">
        <is>
          <t>2016-W14-2016-PACO-Y29384</t>
        </is>
      </c>
      <c r="B4001" t="n">
        <v>2016</v>
      </c>
      <c r="C4001" t="n">
        <v>14</v>
      </c>
      <c r="D4001" t="inlineStr">
        <is>
          <t>2016-PACO</t>
        </is>
      </c>
      <c r="E4001" t="inlineStr">
        <is>
          <t>Y29384</t>
        </is>
      </c>
      <c r="F4001" t="inlineStr">
        <is>
          <t>RB</t>
        </is>
      </c>
      <c r="G4001" t="inlineStr">
        <is>
          <t>Yes</t>
        </is>
      </c>
      <c r="H4001" t="n">
        <v>11</v>
      </c>
    </row>
    <row r="4002">
      <c r="A4002" t="inlineStr">
        <is>
          <t>2016-W14-2016-PACO-Y8285</t>
        </is>
      </c>
      <c r="B4002" t="n">
        <v>2016</v>
      </c>
      <c r="C4002" t="n">
        <v>14</v>
      </c>
      <c r="D4002" t="inlineStr">
        <is>
          <t>2016-PACO</t>
        </is>
      </c>
      <c r="E4002" t="inlineStr">
        <is>
          <t>Y8285</t>
        </is>
      </c>
      <c r="F4002" t="inlineStr">
        <is>
          <t>TE</t>
        </is>
      </c>
      <c r="G4002" t="inlineStr">
        <is>
          <t>Yes</t>
        </is>
      </c>
      <c r="H4002" t="n">
        <v>8.699999999999999</v>
      </c>
    </row>
    <row r="4003">
      <c r="A4003" t="inlineStr">
        <is>
          <t>2016-W14-2016-PACO-Y26804</t>
        </is>
      </c>
      <c r="B4003" t="n">
        <v>2016</v>
      </c>
      <c r="C4003" t="n">
        <v>14</v>
      </c>
      <c r="D4003" t="inlineStr">
        <is>
          <t>2016-PACO</t>
        </is>
      </c>
      <c r="E4003" t="inlineStr">
        <is>
          <t>Y26804</t>
        </is>
      </c>
      <c r="F4003" t="inlineStr">
        <is>
          <t>W/R/T FLEX</t>
        </is>
      </c>
      <c r="G4003" t="inlineStr">
        <is>
          <t>Yes</t>
        </is>
      </c>
      <c r="H4003" t="n">
        <v>16.3</v>
      </c>
    </row>
    <row r="4004">
      <c r="A4004" t="inlineStr">
        <is>
          <t>2016-W14-2016-PACO-Y7867</t>
        </is>
      </c>
      <c r="B4004" t="n">
        <v>2016</v>
      </c>
      <c r="C4004" t="n">
        <v>14</v>
      </c>
      <c r="D4004" t="inlineStr">
        <is>
          <t>2016-PACO</t>
        </is>
      </c>
      <c r="E4004" t="inlineStr">
        <is>
          <t>Y7867</t>
        </is>
      </c>
      <c r="F4004" t="inlineStr">
        <is>
          <t>K</t>
        </is>
      </c>
      <c r="G4004" t="inlineStr">
        <is>
          <t>Yes</t>
        </is>
      </c>
      <c r="H4004" t="n">
        <v>4</v>
      </c>
    </row>
    <row r="4005">
      <c r="A4005" t="inlineStr">
        <is>
          <t>2016-W14-2016-PACO-Y-DEF:la-chargers</t>
        </is>
      </c>
      <c r="B4005" t="n">
        <v>2016</v>
      </c>
      <c r="C4005" t="n">
        <v>14</v>
      </c>
      <c r="D4005" t="inlineStr">
        <is>
          <t>2016-PACO</t>
        </is>
      </c>
      <c r="E4005" t="inlineStr">
        <is>
          <t>Y-DEF:la-chargers</t>
        </is>
      </c>
      <c r="F4005" t="inlineStr">
        <is>
          <t>DST</t>
        </is>
      </c>
      <c r="G4005" t="inlineStr">
        <is>
          <t>Yes</t>
        </is>
      </c>
      <c r="H4005" t="n">
        <v>4</v>
      </c>
    </row>
    <row r="4006">
      <c r="A4006" t="inlineStr">
        <is>
          <t>2016-W14-2016-PACO-Y23997</t>
        </is>
      </c>
      <c r="B4006" t="n">
        <v>2016</v>
      </c>
      <c r="C4006" t="n">
        <v>14</v>
      </c>
      <c r="D4006" t="inlineStr">
        <is>
          <t>2016-PACO</t>
        </is>
      </c>
      <c r="E4006" t="inlineStr">
        <is>
          <t>Y23997</t>
        </is>
      </c>
      <c r="F4006" t="inlineStr">
        <is>
          <t>BN</t>
        </is>
      </c>
      <c r="G4006" t="inlineStr">
        <is>
          <t>No</t>
        </is>
      </c>
      <c r="H4006" t="n">
        <v>12.6</v>
      </c>
    </row>
    <row r="4007">
      <c r="A4007" t="inlineStr">
        <is>
          <t>2016-W14-2016-PACO-Y28534</t>
        </is>
      </c>
      <c r="B4007" t="n">
        <v>2016</v>
      </c>
      <c r="C4007" t="n">
        <v>14</v>
      </c>
      <c r="D4007" t="inlineStr">
        <is>
          <t>2016-PACO</t>
        </is>
      </c>
      <c r="E4007" t="inlineStr">
        <is>
          <t>Y28534</t>
        </is>
      </c>
      <c r="F4007" t="inlineStr">
        <is>
          <t>BN</t>
        </is>
      </c>
      <c r="G4007" t="inlineStr">
        <is>
          <t>No</t>
        </is>
      </c>
      <c r="H4007" t="n">
        <v>5.5</v>
      </c>
    </row>
    <row r="4008">
      <c r="A4008" t="inlineStr">
        <is>
          <t>2016-W14-2016-PACO-Y28026</t>
        </is>
      </c>
      <c r="B4008" t="n">
        <v>2016</v>
      </c>
      <c r="C4008" t="n">
        <v>14</v>
      </c>
      <c r="D4008" t="inlineStr">
        <is>
          <t>2016-PACO</t>
        </is>
      </c>
      <c r="E4008" t="inlineStr">
        <is>
          <t>Y28026</t>
        </is>
      </c>
      <c r="F4008" t="inlineStr">
        <is>
          <t>BN</t>
        </is>
      </c>
      <c r="G4008" t="inlineStr">
        <is>
          <t>No</t>
        </is>
      </c>
      <c r="H4008" t="n">
        <v>8.5</v>
      </c>
    </row>
    <row r="4009">
      <c r="A4009" t="inlineStr">
        <is>
          <t>2016-W14-2016-PACO-Y27624</t>
        </is>
      </c>
      <c r="B4009" t="n">
        <v>2016</v>
      </c>
      <c r="C4009" t="n">
        <v>14</v>
      </c>
      <c r="D4009" t="inlineStr">
        <is>
          <t>2016-PACO</t>
        </is>
      </c>
      <c r="E4009" t="inlineStr">
        <is>
          <t>Y27624</t>
        </is>
      </c>
      <c r="F4009" t="inlineStr">
        <is>
          <t>BN</t>
        </is>
      </c>
      <c r="G4009" t="inlineStr">
        <is>
          <t>No</t>
        </is>
      </c>
      <c r="H4009" t="n">
        <v>6.9</v>
      </c>
    </row>
    <row r="4010">
      <c r="A4010" t="inlineStr">
        <is>
          <t>2016-W14-2016-PACO-Y8819</t>
        </is>
      </c>
      <c r="B4010" t="n">
        <v>2016</v>
      </c>
      <c r="C4010" t="n">
        <v>14</v>
      </c>
      <c r="D4010" t="inlineStr">
        <is>
          <t>2016-PACO</t>
        </is>
      </c>
      <c r="E4010" t="inlineStr">
        <is>
          <t>Y8819</t>
        </is>
      </c>
      <c r="F4010" t="inlineStr">
        <is>
          <t>BN</t>
        </is>
      </c>
      <c r="G4010" t="inlineStr">
        <is>
          <t>No</t>
        </is>
      </c>
      <c r="H4010" t="n">
        <v>0</v>
      </c>
    </row>
    <row r="4011">
      <c r="A4011" t="inlineStr">
        <is>
          <t>2016-W14-2016-PACO-Y9265</t>
        </is>
      </c>
      <c r="B4011" t="n">
        <v>2016</v>
      </c>
      <c r="C4011" t="n">
        <v>14</v>
      </c>
      <c r="D4011" t="inlineStr">
        <is>
          <t>2016-PACO</t>
        </is>
      </c>
      <c r="E4011" t="inlineStr">
        <is>
          <t>Y9265</t>
        </is>
      </c>
      <c r="F4011" t="inlineStr">
        <is>
          <t>BN</t>
        </is>
      </c>
      <c r="G4011" t="inlineStr">
        <is>
          <t>No</t>
        </is>
      </c>
      <c r="H4011" t="n">
        <v>18.42</v>
      </c>
    </row>
    <row r="4012">
      <c r="A4012" t="inlineStr">
        <is>
          <t>2016-W14-2016-TONYCLIF-Y24822</t>
        </is>
      </c>
      <c r="B4012" t="n">
        <v>2016</v>
      </c>
      <c r="C4012" t="n">
        <v>14</v>
      </c>
      <c r="D4012" t="inlineStr">
        <is>
          <t>2016-TONYCLIF</t>
        </is>
      </c>
      <c r="E4012" t="inlineStr">
        <is>
          <t>Y24822</t>
        </is>
      </c>
      <c r="F4012" t="inlineStr">
        <is>
          <t>QB</t>
        </is>
      </c>
      <c r="G4012" t="inlineStr">
        <is>
          <t>Yes</t>
        </is>
      </c>
      <c r="H4012" t="n">
        <v>16.9</v>
      </c>
    </row>
    <row r="4013">
      <c r="A4013" t="inlineStr">
        <is>
          <t>2016-W14-2016-TONYCLIF-Y24171</t>
        </is>
      </c>
      <c r="B4013" t="n">
        <v>2016</v>
      </c>
      <c r="C4013" t="n">
        <v>14</v>
      </c>
      <c r="D4013" t="inlineStr">
        <is>
          <t>2016-TONYCLIF</t>
        </is>
      </c>
      <c r="E4013" t="inlineStr">
        <is>
          <t>Y24171</t>
        </is>
      </c>
      <c r="F4013" t="inlineStr">
        <is>
          <t>WR</t>
        </is>
      </c>
      <c r="G4013" t="inlineStr">
        <is>
          <t>Yes</t>
        </is>
      </c>
      <c r="H4013" t="n">
        <v>7.8</v>
      </c>
    </row>
    <row r="4014">
      <c r="A4014" t="inlineStr">
        <is>
          <t>2016-W14-2016-TONYCLIF-Y28392</t>
        </is>
      </c>
      <c r="B4014" t="n">
        <v>2016</v>
      </c>
      <c r="C4014" t="n">
        <v>14</v>
      </c>
      <c r="D4014" t="inlineStr">
        <is>
          <t>2016-TONYCLIF</t>
        </is>
      </c>
      <c r="E4014" t="inlineStr">
        <is>
          <t>Y28392</t>
        </is>
      </c>
      <c r="F4014" t="inlineStr">
        <is>
          <t>WR</t>
        </is>
      </c>
      <c r="G4014" t="inlineStr">
        <is>
          <t>Yes</t>
        </is>
      </c>
      <c r="H4014" t="n">
        <v>2.9</v>
      </c>
    </row>
    <row r="4015">
      <c r="A4015" t="inlineStr">
        <is>
          <t>2016-W14-2016-TONYCLIF-Y26817</t>
        </is>
      </c>
      <c r="B4015" t="n">
        <v>2016</v>
      </c>
      <c r="C4015" t="n">
        <v>14</v>
      </c>
      <c r="D4015" t="inlineStr">
        <is>
          <t>2016-TONYCLIF</t>
        </is>
      </c>
      <c r="E4015" t="inlineStr">
        <is>
          <t>Y26817</t>
        </is>
      </c>
      <c r="F4015" t="inlineStr">
        <is>
          <t>RB</t>
        </is>
      </c>
      <c r="G4015" t="inlineStr">
        <is>
          <t>Yes</t>
        </is>
      </c>
      <c r="H4015" t="n">
        <v>6.3</v>
      </c>
    </row>
    <row r="4016">
      <c r="A4016" t="inlineStr">
        <is>
          <t>2016-W14-2016-TONYCLIF-Y28537</t>
        </is>
      </c>
      <c r="B4016" t="n">
        <v>2016</v>
      </c>
      <c r="C4016" t="n">
        <v>14</v>
      </c>
      <c r="D4016" t="inlineStr">
        <is>
          <t>2016-TONYCLIF</t>
        </is>
      </c>
      <c r="E4016" t="inlineStr">
        <is>
          <t>Y28537</t>
        </is>
      </c>
      <c r="F4016" t="inlineStr">
        <is>
          <t>RB</t>
        </is>
      </c>
      <c r="G4016" t="inlineStr">
        <is>
          <t>Yes</t>
        </is>
      </c>
      <c r="H4016" t="n">
        <v>6.3</v>
      </c>
    </row>
    <row r="4017">
      <c r="A4017" t="inlineStr">
        <is>
          <t>2016-W14-2016-TONYCLIF-Y26686</t>
        </is>
      </c>
      <c r="B4017" t="n">
        <v>2016</v>
      </c>
      <c r="C4017" t="n">
        <v>14</v>
      </c>
      <c r="D4017" t="inlineStr">
        <is>
          <t>2016-TONYCLIF</t>
        </is>
      </c>
      <c r="E4017" t="inlineStr">
        <is>
          <t>Y26686</t>
        </is>
      </c>
      <c r="F4017" t="inlineStr">
        <is>
          <t>TE</t>
        </is>
      </c>
      <c r="G4017" t="inlineStr">
        <is>
          <t>Yes</t>
        </is>
      </c>
      <c r="H4017" t="n">
        <v>10.1</v>
      </c>
    </row>
    <row r="4018">
      <c r="A4018" t="inlineStr">
        <is>
          <t>2016-W14-2016-TONYCLIF-Y9274</t>
        </is>
      </c>
      <c r="B4018" t="n">
        <v>2016</v>
      </c>
      <c r="C4018" t="n">
        <v>14</v>
      </c>
      <c r="D4018" t="inlineStr">
        <is>
          <t>2016-TONYCLIF</t>
        </is>
      </c>
      <c r="E4018" t="inlineStr">
        <is>
          <t>Y9274</t>
        </is>
      </c>
      <c r="F4018" t="inlineStr">
        <is>
          <t>W/R/T FLEX</t>
        </is>
      </c>
      <c r="G4018" t="inlineStr">
        <is>
          <t>Yes</t>
        </is>
      </c>
      <c r="H4018" t="n">
        <v>2.1</v>
      </c>
    </row>
    <row r="4019">
      <c r="A4019" t="inlineStr">
        <is>
          <t>2016-W14-2016-TONYCLIF-Y8565</t>
        </is>
      </c>
      <c r="B4019" t="n">
        <v>2016</v>
      </c>
      <c r="C4019" t="n">
        <v>14</v>
      </c>
      <c r="D4019" t="inlineStr">
        <is>
          <t>2016-TONYCLIF</t>
        </is>
      </c>
      <c r="E4019" t="inlineStr">
        <is>
          <t>Y8565</t>
        </is>
      </c>
      <c r="F4019" t="inlineStr">
        <is>
          <t>K</t>
        </is>
      </c>
      <c r="G4019" t="inlineStr">
        <is>
          <t>Yes</t>
        </is>
      </c>
      <c r="H4019" t="n">
        <v>10</v>
      </c>
    </row>
    <row r="4020">
      <c r="A4020" t="inlineStr">
        <is>
          <t>2016-W14-2016-TONYCLIF-Y-DEF:baltimore</t>
        </is>
      </c>
      <c r="B4020" t="n">
        <v>2016</v>
      </c>
      <c r="C4020" t="n">
        <v>14</v>
      </c>
      <c r="D4020" t="inlineStr">
        <is>
          <t>2016-TONYCLIF</t>
        </is>
      </c>
      <c r="E4020" t="inlineStr">
        <is>
          <t>Y-DEF:baltimore</t>
        </is>
      </c>
      <c r="F4020" t="inlineStr">
        <is>
          <t>DST</t>
        </is>
      </c>
      <c r="G4020" t="inlineStr">
        <is>
          <t>Yes</t>
        </is>
      </c>
      <c r="H4020" t="n">
        <v>6</v>
      </c>
    </row>
    <row r="4021">
      <c r="A4021" t="inlineStr">
        <is>
          <t>2016-W14-2016-TONYCLIF-Y8790</t>
        </is>
      </c>
      <c r="B4021" t="n">
        <v>2016</v>
      </c>
      <c r="C4021" t="n">
        <v>14</v>
      </c>
      <c r="D4021" t="inlineStr">
        <is>
          <t>2016-TONYCLIF</t>
        </is>
      </c>
      <c r="E4021" t="inlineStr">
        <is>
          <t>Y8790</t>
        </is>
      </c>
      <c r="F4021" t="inlineStr">
        <is>
          <t>BN</t>
        </is>
      </c>
      <c r="G4021" t="inlineStr">
        <is>
          <t>No</t>
        </is>
      </c>
      <c r="H4021" t="n">
        <v>12.6</v>
      </c>
    </row>
    <row r="4022">
      <c r="A4022" t="inlineStr">
        <is>
          <t>2016-W14-2016-TONYCLIF-Y28390</t>
        </is>
      </c>
      <c r="B4022" t="n">
        <v>2016</v>
      </c>
      <c r="C4022" t="n">
        <v>14</v>
      </c>
      <c r="D4022" t="inlineStr">
        <is>
          <t>2016-TONYCLIF</t>
        </is>
      </c>
      <c r="E4022" t="inlineStr">
        <is>
          <t>Y28390</t>
        </is>
      </c>
      <c r="F4022" t="inlineStr">
        <is>
          <t>BN</t>
        </is>
      </c>
      <c r="G4022" t="inlineStr">
        <is>
          <t>No</t>
        </is>
      </c>
      <c r="H4022" t="n">
        <v>7.32</v>
      </c>
    </row>
    <row r="4023">
      <c r="A4023" t="inlineStr">
        <is>
          <t>2016-W14-2016-TONYCLIF-Y6405</t>
        </is>
      </c>
      <c r="B4023" t="n">
        <v>2016</v>
      </c>
      <c r="C4023" t="n">
        <v>14</v>
      </c>
      <c r="D4023" t="inlineStr">
        <is>
          <t>2016-TONYCLIF</t>
        </is>
      </c>
      <c r="E4023" t="inlineStr">
        <is>
          <t>Y6405</t>
        </is>
      </c>
      <c r="F4023" t="inlineStr">
        <is>
          <t>BN</t>
        </is>
      </c>
      <c r="G4023" t="inlineStr">
        <is>
          <t>No</t>
        </is>
      </c>
      <c r="H4023" t="n">
        <v>2.6</v>
      </c>
    </row>
    <row r="4024">
      <c r="A4024" t="inlineStr">
        <is>
          <t>2016-W14-2016-TONYCLIF-Y28014</t>
        </is>
      </c>
      <c r="B4024" t="n">
        <v>2016</v>
      </c>
      <c r="C4024" t="n">
        <v>14</v>
      </c>
      <c r="D4024" t="inlineStr">
        <is>
          <t>2016-TONYCLIF</t>
        </is>
      </c>
      <c r="E4024" t="inlineStr">
        <is>
          <t>Y28014</t>
        </is>
      </c>
      <c r="F4024" t="inlineStr">
        <is>
          <t>BN</t>
        </is>
      </c>
      <c r="G4024" t="inlineStr">
        <is>
          <t>No</t>
        </is>
      </c>
      <c r="H4024" t="n">
        <v>11.8</v>
      </c>
    </row>
    <row r="4025">
      <c r="A4025" t="inlineStr">
        <is>
          <t>2016-W14-2016-TONYCLIF-Y-DEF:las-vegas</t>
        </is>
      </c>
      <c r="B4025" t="n">
        <v>2016</v>
      </c>
      <c r="C4025" t="n">
        <v>14</v>
      </c>
      <c r="D4025" t="inlineStr">
        <is>
          <t>2016-TONYCLIF</t>
        </is>
      </c>
      <c r="E4025" t="inlineStr">
        <is>
          <t>Y-DEF:las-vegas</t>
        </is>
      </c>
      <c r="F4025" t="inlineStr">
        <is>
          <t>BN</t>
        </is>
      </c>
      <c r="G4025" t="inlineStr">
        <is>
          <t>No</t>
        </is>
      </c>
      <c r="H4025" t="n">
        <v>7</v>
      </c>
    </row>
    <row r="4026">
      <c r="A4026" t="inlineStr">
        <is>
          <t>2016-W15-2016-JCHAPS-Y24967</t>
        </is>
      </c>
      <c r="B4026" t="n">
        <v>2016</v>
      </c>
      <c r="C4026" t="n">
        <v>15</v>
      </c>
      <c r="D4026" t="inlineStr">
        <is>
          <t>2016-JCHAPS</t>
        </is>
      </c>
      <c r="E4026" t="inlineStr">
        <is>
          <t>Y24967</t>
        </is>
      </c>
      <c r="F4026" t="inlineStr">
        <is>
          <t>QB</t>
        </is>
      </c>
      <c r="G4026" t="inlineStr">
        <is>
          <t>Yes</t>
        </is>
      </c>
      <c r="H4026" t="n">
        <v>15.86</v>
      </c>
    </row>
    <row r="4027">
      <c r="A4027" t="inlineStr">
        <is>
          <t>2016-W15-2016-JCHAPS-Y27548</t>
        </is>
      </c>
      <c r="B4027" t="n">
        <v>2016</v>
      </c>
      <c r="C4027" t="n">
        <v>15</v>
      </c>
      <c r="D4027" t="inlineStr">
        <is>
          <t>2016-JCHAPS</t>
        </is>
      </c>
      <c r="E4027" t="inlineStr">
        <is>
          <t>Y27548</t>
        </is>
      </c>
      <c r="F4027" t="inlineStr">
        <is>
          <t>WR</t>
        </is>
      </c>
      <c r="G4027" t="inlineStr">
        <is>
          <t>Yes</t>
        </is>
      </c>
      <c r="H4027" t="n">
        <v>30.6</v>
      </c>
    </row>
    <row r="4028">
      <c r="A4028" t="inlineStr">
        <is>
          <t>2016-W15-2016-JCHAPS-Y27532</t>
        </is>
      </c>
      <c r="B4028" t="n">
        <v>2016</v>
      </c>
      <c r="C4028" t="n">
        <v>15</v>
      </c>
      <c r="D4028" t="inlineStr">
        <is>
          <t>2016-JCHAPS</t>
        </is>
      </c>
      <c r="E4028" t="inlineStr">
        <is>
          <t>Y27532</t>
        </is>
      </c>
      <c r="F4028" t="inlineStr">
        <is>
          <t>WR</t>
        </is>
      </c>
      <c r="G4028" t="inlineStr">
        <is>
          <t>Yes</t>
        </is>
      </c>
      <c r="H4028" t="n">
        <v>1</v>
      </c>
    </row>
    <row r="4029">
      <c r="A4029" t="inlineStr">
        <is>
          <t>2016-W15-2016-JCHAPS-Y28474</t>
        </is>
      </c>
      <c r="B4029" t="n">
        <v>2016</v>
      </c>
      <c r="C4029" t="n">
        <v>15</v>
      </c>
      <c r="D4029" t="inlineStr">
        <is>
          <t>2016-JCHAPS</t>
        </is>
      </c>
      <c r="E4029" t="inlineStr">
        <is>
          <t>Y28474</t>
        </is>
      </c>
      <c r="F4029" t="inlineStr">
        <is>
          <t>RB</t>
        </is>
      </c>
      <c r="G4029" t="inlineStr">
        <is>
          <t>Yes</t>
        </is>
      </c>
      <c r="H4029" t="n">
        <v>22.8</v>
      </c>
    </row>
    <row r="4030">
      <c r="A4030" t="inlineStr">
        <is>
          <t>2016-W15-2016-JCHAPS-Y7241</t>
        </is>
      </c>
      <c r="B4030" t="n">
        <v>2016</v>
      </c>
      <c r="C4030" t="n">
        <v>15</v>
      </c>
      <c r="D4030" t="inlineStr">
        <is>
          <t>2016-JCHAPS</t>
        </is>
      </c>
      <c r="E4030" t="inlineStr">
        <is>
          <t>Y7241</t>
        </is>
      </c>
      <c r="F4030" t="inlineStr">
        <is>
          <t>RB</t>
        </is>
      </c>
      <c r="G4030" t="inlineStr">
        <is>
          <t>Yes</t>
        </is>
      </c>
      <c r="H4030" t="n">
        <v>11.5</v>
      </c>
    </row>
    <row r="4031">
      <c r="A4031" t="inlineStr">
        <is>
          <t>2016-W15-2016-JCHAPS-Y29269</t>
        </is>
      </c>
      <c r="B4031" t="n">
        <v>2016</v>
      </c>
      <c r="C4031" t="n">
        <v>15</v>
      </c>
      <c r="D4031" t="inlineStr">
        <is>
          <t>2016-JCHAPS</t>
        </is>
      </c>
      <c r="E4031" t="inlineStr">
        <is>
          <t>Y29269</t>
        </is>
      </c>
      <c r="F4031" t="inlineStr">
        <is>
          <t>TE</t>
        </is>
      </c>
      <c r="G4031" t="inlineStr">
        <is>
          <t>Yes</t>
        </is>
      </c>
      <c r="H4031" t="n">
        <v>9.699999999999999</v>
      </c>
    </row>
    <row r="4032">
      <c r="A4032" t="inlineStr">
        <is>
          <t>2016-W15-2016-JCHAPS-Y25105</t>
        </is>
      </c>
      <c r="B4032" t="n">
        <v>2016</v>
      </c>
      <c r="C4032" t="n">
        <v>15</v>
      </c>
      <c r="D4032" t="inlineStr">
        <is>
          <t>2016-JCHAPS</t>
        </is>
      </c>
      <c r="E4032" t="inlineStr">
        <is>
          <t>Y25105</t>
        </is>
      </c>
      <c r="F4032" t="inlineStr">
        <is>
          <t>W/R/T FLEX</t>
        </is>
      </c>
      <c r="G4032" t="inlineStr">
        <is>
          <t>Yes</t>
        </is>
      </c>
      <c r="H4032" t="n">
        <v>9.5</v>
      </c>
    </row>
    <row r="4033">
      <c r="A4033" t="inlineStr">
        <is>
          <t>2016-W15-2016-JCHAPS-Y6243</t>
        </is>
      </c>
      <c r="B4033" t="n">
        <v>2016</v>
      </c>
      <c r="C4033" t="n">
        <v>15</v>
      </c>
      <c r="D4033" t="inlineStr">
        <is>
          <t>2016-JCHAPS</t>
        </is>
      </c>
      <c r="E4033" t="inlineStr">
        <is>
          <t>Y6243</t>
        </is>
      </c>
      <c r="F4033" t="inlineStr">
        <is>
          <t>K</t>
        </is>
      </c>
      <c r="G4033" t="inlineStr">
        <is>
          <t>Yes</t>
        </is>
      </c>
      <c r="H4033" t="n">
        <v>14</v>
      </c>
    </row>
    <row r="4034">
      <c r="A4034" t="inlineStr">
        <is>
          <t>2016-W15-2016-JCHAPS-Y-DEF:houston</t>
        </is>
      </c>
      <c r="B4034" t="n">
        <v>2016</v>
      </c>
      <c r="C4034" t="n">
        <v>15</v>
      </c>
      <c r="D4034" t="inlineStr">
        <is>
          <t>2016-JCHAPS</t>
        </is>
      </c>
      <c r="E4034" t="inlineStr">
        <is>
          <t>Y-DEF:houston</t>
        </is>
      </c>
      <c r="F4034" t="inlineStr">
        <is>
          <t>DST</t>
        </is>
      </c>
      <c r="G4034" t="inlineStr">
        <is>
          <t>Yes</t>
        </is>
      </c>
      <c r="H4034" t="n">
        <v>7</v>
      </c>
    </row>
    <row r="4035">
      <c r="A4035" t="inlineStr">
        <is>
          <t>2016-W15-2016-JCHAPS-Y24823</t>
        </is>
      </c>
      <c r="B4035" t="n">
        <v>2016</v>
      </c>
      <c r="C4035" t="n">
        <v>15</v>
      </c>
      <c r="D4035" t="inlineStr">
        <is>
          <t>2016-JCHAPS</t>
        </is>
      </c>
      <c r="E4035" t="inlineStr">
        <is>
          <t>Y24823</t>
        </is>
      </c>
      <c r="F4035" t="inlineStr">
        <is>
          <t>BN</t>
        </is>
      </c>
      <c r="G4035" t="inlineStr">
        <is>
          <t>No</t>
        </is>
      </c>
      <c r="H4035" t="n">
        <v>17.42</v>
      </c>
    </row>
    <row r="4036">
      <c r="A4036" t="inlineStr">
        <is>
          <t>2016-W15-2016-JCHAPS-Y27618</t>
        </is>
      </c>
      <c r="B4036" t="n">
        <v>2016</v>
      </c>
      <c r="C4036" t="n">
        <v>15</v>
      </c>
      <c r="D4036" t="inlineStr">
        <is>
          <t>2016-JCHAPS</t>
        </is>
      </c>
      <c r="E4036" t="inlineStr">
        <is>
          <t>Y27618</t>
        </is>
      </c>
      <c r="F4036" t="inlineStr">
        <is>
          <t>BN</t>
        </is>
      </c>
      <c r="G4036" t="inlineStr">
        <is>
          <t>No</t>
        </is>
      </c>
      <c r="H4036" t="n">
        <v>0</v>
      </c>
    </row>
    <row r="4037">
      <c r="A4037" t="inlineStr">
        <is>
          <t>2016-W15-2016-JCHAPS-Y27589</t>
        </is>
      </c>
      <c r="B4037" t="n">
        <v>2016</v>
      </c>
      <c r="C4037" t="n">
        <v>15</v>
      </c>
      <c r="D4037" t="inlineStr">
        <is>
          <t>2016-JCHAPS</t>
        </is>
      </c>
      <c r="E4037" t="inlineStr">
        <is>
          <t>Y27589</t>
        </is>
      </c>
      <c r="F4037" t="inlineStr">
        <is>
          <t>BN</t>
        </is>
      </c>
      <c r="G4037" t="inlineStr">
        <is>
          <t>No</t>
        </is>
      </c>
      <c r="H4037" t="n">
        <v>1.5</v>
      </c>
    </row>
    <row r="4038">
      <c r="A4038" t="inlineStr">
        <is>
          <t>2016-W15-2016-JCHAPS-Y27622</t>
        </is>
      </c>
      <c r="B4038" t="n">
        <v>2016</v>
      </c>
      <c r="C4038" t="n">
        <v>15</v>
      </c>
      <c r="D4038" t="inlineStr">
        <is>
          <t>2016-JCHAPS</t>
        </is>
      </c>
      <c r="E4038" t="inlineStr">
        <is>
          <t>Y27622</t>
        </is>
      </c>
      <c r="F4038" t="inlineStr">
        <is>
          <t>BN</t>
        </is>
      </c>
      <c r="G4038" t="inlineStr">
        <is>
          <t>No</t>
        </is>
      </c>
      <c r="H4038" t="n">
        <v>12.2</v>
      </c>
    </row>
    <row r="4039">
      <c r="A4039" t="inlineStr">
        <is>
          <t>2016-W15-2016-JCHAPS-Y25681</t>
        </is>
      </c>
      <c r="B4039" t="n">
        <v>2016</v>
      </c>
      <c r="C4039" t="n">
        <v>15</v>
      </c>
      <c r="D4039" t="inlineStr">
        <is>
          <t>2016-JCHAPS</t>
        </is>
      </c>
      <c r="E4039" t="inlineStr">
        <is>
          <t>Y25681</t>
        </is>
      </c>
      <c r="F4039" t="inlineStr">
        <is>
          <t>BN</t>
        </is>
      </c>
      <c r="G4039" t="inlineStr">
        <is>
          <t>No</t>
        </is>
      </c>
      <c r="H4039" t="n">
        <v>1.9</v>
      </c>
    </row>
    <row r="4040">
      <c r="A4040" t="inlineStr">
        <is>
          <t>2016-W15-2016-JCHAPS-Y26685</t>
        </is>
      </c>
      <c r="B4040" t="n">
        <v>2016</v>
      </c>
      <c r="C4040" t="n">
        <v>15</v>
      </c>
      <c r="D4040" t="inlineStr">
        <is>
          <t>2016-JCHAPS</t>
        </is>
      </c>
      <c r="E4040" t="inlineStr">
        <is>
          <t>Y26685</t>
        </is>
      </c>
      <c r="F4040" t="inlineStr">
        <is>
          <t>BN</t>
        </is>
      </c>
      <c r="G4040" t="inlineStr">
        <is>
          <t>No</t>
        </is>
      </c>
      <c r="H4040" t="n">
        <v>10.5</v>
      </c>
    </row>
    <row r="4041">
      <c r="A4041" t="inlineStr">
        <is>
          <t>2016-W15-2016-TONYCLIF-Y24822</t>
        </is>
      </c>
      <c r="B4041" t="n">
        <v>2016</v>
      </c>
      <c r="C4041" t="n">
        <v>15</v>
      </c>
      <c r="D4041" t="inlineStr">
        <is>
          <t>2016-TONYCLIF</t>
        </is>
      </c>
      <c r="E4041" t="inlineStr">
        <is>
          <t>Y24822</t>
        </is>
      </c>
      <c r="F4041" t="inlineStr">
        <is>
          <t>QB</t>
        </is>
      </c>
      <c r="G4041" t="inlineStr">
        <is>
          <t>Yes</t>
        </is>
      </c>
      <c r="H4041" t="n">
        <v>11.38</v>
      </c>
    </row>
    <row r="4042">
      <c r="A4042" t="inlineStr">
        <is>
          <t>2016-W15-2016-TONYCLIF-Y24171</t>
        </is>
      </c>
      <c r="B4042" t="n">
        <v>2016</v>
      </c>
      <c r="C4042" t="n">
        <v>15</v>
      </c>
      <c r="D4042" t="inlineStr">
        <is>
          <t>2016-TONYCLIF</t>
        </is>
      </c>
      <c r="E4042" t="inlineStr">
        <is>
          <t>Y24171</t>
        </is>
      </c>
      <c r="F4042" t="inlineStr">
        <is>
          <t>WR</t>
        </is>
      </c>
      <c r="G4042" t="inlineStr">
        <is>
          <t>Yes</t>
        </is>
      </c>
      <c r="H4042" t="n">
        <v>5.8</v>
      </c>
    </row>
    <row r="4043">
      <c r="A4043" t="inlineStr">
        <is>
          <t>2016-W15-2016-TONYCLIF-Y28392</t>
        </is>
      </c>
      <c r="B4043" t="n">
        <v>2016</v>
      </c>
      <c r="C4043" t="n">
        <v>15</v>
      </c>
      <c r="D4043" t="inlineStr">
        <is>
          <t>2016-TONYCLIF</t>
        </is>
      </c>
      <c r="E4043" t="inlineStr">
        <is>
          <t>Y28392</t>
        </is>
      </c>
      <c r="F4043" t="inlineStr">
        <is>
          <t>WR</t>
        </is>
      </c>
      <c r="G4043" t="inlineStr">
        <is>
          <t>Yes</t>
        </is>
      </c>
      <c r="H4043" t="n">
        <v>2.8</v>
      </c>
    </row>
    <row r="4044">
      <c r="A4044" t="inlineStr">
        <is>
          <t>2016-W15-2016-TONYCLIF-Y28537</t>
        </is>
      </c>
      <c r="B4044" t="n">
        <v>2016</v>
      </c>
      <c r="C4044" t="n">
        <v>15</v>
      </c>
      <c r="D4044" t="inlineStr">
        <is>
          <t>2016-TONYCLIF</t>
        </is>
      </c>
      <c r="E4044" t="inlineStr">
        <is>
          <t>Y28537</t>
        </is>
      </c>
      <c r="F4044" t="inlineStr">
        <is>
          <t>RB</t>
        </is>
      </c>
      <c r="G4044" t="inlineStr">
        <is>
          <t>Yes</t>
        </is>
      </c>
      <c r="H4044" t="n">
        <v>5.1</v>
      </c>
    </row>
    <row r="4045">
      <c r="A4045" t="inlineStr">
        <is>
          <t>2016-W15-2016-TONYCLIF-Y8790</t>
        </is>
      </c>
      <c r="B4045" t="n">
        <v>2016</v>
      </c>
      <c r="C4045" t="n">
        <v>15</v>
      </c>
      <c r="D4045" t="inlineStr">
        <is>
          <t>2016-TONYCLIF</t>
        </is>
      </c>
      <c r="E4045" t="inlineStr">
        <is>
          <t>Y8790</t>
        </is>
      </c>
      <c r="F4045" t="inlineStr">
        <is>
          <t>RB</t>
        </is>
      </c>
      <c r="G4045" t="inlineStr">
        <is>
          <t>Yes</t>
        </is>
      </c>
      <c r="H4045" t="n">
        <v>14</v>
      </c>
    </row>
    <row r="4046">
      <c r="A4046" t="inlineStr">
        <is>
          <t>2016-W15-2016-TONYCLIF-Y26686</t>
        </is>
      </c>
      <c r="B4046" t="n">
        <v>2016</v>
      </c>
      <c r="C4046" t="n">
        <v>15</v>
      </c>
      <c r="D4046" t="inlineStr">
        <is>
          <t>2016-TONYCLIF</t>
        </is>
      </c>
      <c r="E4046" t="inlineStr">
        <is>
          <t>Y26686</t>
        </is>
      </c>
      <c r="F4046" t="inlineStr">
        <is>
          <t>TE</t>
        </is>
      </c>
      <c r="G4046" t="inlineStr">
        <is>
          <t>Yes</t>
        </is>
      </c>
      <c r="H4046" t="n">
        <v>4.1</v>
      </c>
    </row>
    <row r="4047">
      <c r="A4047" t="inlineStr">
        <is>
          <t>2016-W15-2016-TONYCLIF-Y9274</t>
        </is>
      </c>
      <c r="B4047" t="n">
        <v>2016</v>
      </c>
      <c r="C4047" t="n">
        <v>15</v>
      </c>
      <c r="D4047" t="inlineStr">
        <is>
          <t>2016-TONYCLIF</t>
        </is>
      </c>
      <c r="E4047" t="inlineStr">
        <is>
          <t>Y9274</t>
        </is>
      </c>
      <c r="F4047" t="inlineStr">
        <is>
          <t>W/R/T FLEX</t>
        </is>
      </c>
      <c r="G4047" t="inlineStr">
        <is>
          <t>Yes</t>
        </is>
      </c>
      <c r="H4047" t="n">
        <v>12</v>
      </c>
    </row>
    <row r="4048">
      <c r="A4048" t="inlineStr">
        <is>
          <t>2016-W15-2016-TONYCLIF-Y8565</t>
        </is>
      </c>
      <c r="B4048" t="n">
        <v>2016</v>
      </c>
      <c r="C4048" t="n">
        <v>15</v>
      </c>
      <c r="D4048" t="inlineStr">
        <is>
          <t>2016-TONYCLIF</t>
        </is>
      </c>
      <c r="E4048" t="inlineStr">
        <is>
          <t>Y8565</t>
        </is>
      </c>
      <c r="F4048" t="inlineStr">
        <is>
          <t>K</t>
        </is>
      </c>
      <c r="G4048" t="inlineStr">
        <is>
          <t>Yes</t>
        </is>
      </c>
      <c r="H4048" t="n">
        <v>7</v>
      </c>
    </row>
    <row r="4049">
      <c r="A4049" t="inlineStr">
        <is>
          <t>2016-W15-2016-TONYCLIF-Y-DEF:baltimore</t>
        </is>
      </c>
      <c r="B4049" t="n">
        <v>2016</v>
      </c>
      <c r="C4049" t="n">
        <v>15</v>
      </c>
      <c r="D4049" t="inlineStr">
        <is>
          <t>2016-TONYCLIF</t>
        </is>
      </c>
      <c r="E4049" t="inlineStr">
        <is>
          <t>Y-DEF:baltimore</t>
        </is>
      </c>
      <c r="F4049" t="inlineStr">
        <is>
          <t>DST</t>
        </is>
      </c>
      <c r="G4049" t="inlineStr">
        <is>
          <t>Yes</t>
        </is>
      </c>
      <c r="H4049" t="n">
        <v>3</v>
      </c>
    </row>
    <row r="4050">
      <c r="A4050" t="inlineStr">
        <is>
          <t>2016-W15-2016-TONYCLIF-Y26817</t>
        </is>
      </c>
      <c r="B4050" t="n">
        <v>2016</v>
      </c>
      <c r="C4050" t="n">
        <v>15</v>
      </c>
      <c r="D4050" t="inlineStr">
        <is>
          <t>2016-TONYCLIF</t>
        </is>
      </c>
      <c r="E4050" t="inlineStr">
        <is>
          <t>Y26817</t>
        </is>
      </c>
      <c r="F4050" t="inlineStr">
        <is>
          <t>BN</t>
        </is>
      </c>
      <c r="G4050" t="inlineStr">
        <is>
          <t>No</t>
        </is>
      </c>
      <c r="H4050" t="n">
        <v>9.4</v>
      </c>
    </row>
    <row r="4051">
      <c r="A4051" t="inlineStr">
        <is>
          <t>2016-W15-2016-TONYCLIF-Y28390</t>
        </is>
      </c>
      <c r="B4051" t="n">
        <v>2016</v>
      </c>
      <c r="C4051" t="n">
        <v>15</v>
      </c>
      <c r="D4051" t="inlineStr">
        <is>
          <t>2016-TONYCLIF</t>
        </is>
      </c>
      <c r="E4051" t="inlineStr">
        <is>
          <t>Y28390</t>
        </is>
      </c>
      <c r="F4051" t="inlineStr">
        <is>
          <t>BN</t>
        </is>
      </c>
      <c r="G4051" t="inlineStr">
        <is>
          <t>No</t>
        </is>
      </c>
      <c r="H4051" t="n">
        <v>6.44</v>
      </c>
    </row>
    <row r="4052">
      <c r="A4052" t="inlineStr">
        <is>
          <t>2016-W15-2016-TONYCLIF-Y6405</t>
        </is>
      </c>
      <c r="B4052" t="n">
        <v>2016</v>
      </c>
      <c r="C4052" t="n">
        <v>15</v>
      </c>
      <c r="D4052" t="inlineStr">
        <is>
          <t>2016-TONYCLIF</t>
        </is>
      </c>
      <c r="E4052" t="inlineStr">
        <is>
          <t>Y6405</t>
        </is>
      </c>
      <c r="F4052" t="inlineStr">
        <is>
          <t>BN</t>
        </is>
      </c>
      <c r="G4052" t="inlineStr">
        <is>
          <t>No</t>
        </is>
      </c>
      <c r="H4052" t="n">
        <v>3.1</v>
      </c>
    </row>
    <row r="4053">
      <c r="A4053" t="inlineStr">
        <is>
          <t>2016-W15-2016-TONYCLIF-Y28014</t>
        </is>
      </c>
      <c r="B4053" t="n">
        <v>2016</v>
      </c>
      <c r="C4053" t="n">
        <v>15</v>
      </c>
      <c r="D4053" t="inlineStr">
        <is>
          <t>2016-TONYCLIF</t>
        </is>
      </c>
      <c r="E4053" t="inlineStr">
        <is>
          <t>Y28014</t>
        </is>
      </c>
      <c r="F4053" t="inlineStr">
        <is>
          <t>BN</t>
        </is>
      </c>
      <c r="G4053" t="inlineStr">
        <is>
          <t>No</t>
        </is>
      </c>
      <c r="H4053" t="n">
        <v>2.8</v>
      </c>
    </row>
    <row r="4054">
      <c r="A4054" t="inlineStr">
        <is>
          <t>2016-W15-2016-TONYCLIF-Y-DEF:las-vegas</t>
        </is>
      </c>
      <c r="B4054" t="n">
        <v>2016</v>
      </c>
      <c r="C4054" t="n">
        <v>15</v>
      </c>
      <c r="D4054" t="inlineStr">
        <is>
          <t>2016-TONYCLIF</t>
        </is>
      </c>
      <c r="E4054" t="inlineStr">
        <is>
          <t>Y-DEF:las-vegas</t>
        </is>
      </c>
      <c r="F4054" t="inlineStr">
        <is>
          <t>BN</t>
        </is>
      </c>
      <c r="G4054" t="inlineStr">
        <is>
          <t>No</t>
        </is>
      </c>
      <c r="H4054" t="n">
        <v>8</v>
      </c>
    </row>
    <row r="4055">
      <c r="A4055" t="inlineStr">
        <is>
          <t>2016-W15-2016-ABARBA-Y8780</t>
        </is>
      </c>
      <c r="B4055" t="n">
        <v>2016</v>
      </c>
      <c r="C4055" t="n">
        <v>15</v>
      </c>
      <c r="D4055" t="inlineStr">
        <is>
          <t>2016-ABARBA</t>
        </is>
      </c>
      <c r="E4055" t="inlineStr">
        <is>
          <t>Y8780</t>
        </is>
      </c>
      <c r="F4055" t="inlineStr">
        <is>
          <t>QB</t>
        </is>
      </c>
      <c r="G4055" t="inlineStr">
        <is>
          <t>Yes</t>
        </is>
      </c>
      <c r="H4055" t="n">
        <v>19.34</v>
      </c>
    </row>
    <row r="4056">
      <c r="A4056" t="inlineStr">
        <is>
          <t>2016-W15-2016-ABARBA-Y27540</t>
        </is>
      </c>
      <c r="B4056" t="n">
        <v>2016</v>
      </c>
      <c r="C4056" t="n">
        <v>15</v>
      </c>
      <c r="D4056" t="inlineStr">
        <is>
          <t>2016-ABARBA</t>
        </is>
      </c>
      <c r="E4056" t="inlineStr">
        <is>
          <t>Y27540</t>
        </is>
      </c>
      <c r="F4056" t="inlineStr">
        <is>
          <t>WR</t>
        </is>
      </c>
      <c r="G4056" t="inlineStr">
        <is>
          <t>Yes</t>
        </is>
      </c>
      <c r="H4056" t="n">
        <v>13.3</v>
      </c>
    </row>
    <row r="4057">
      <c r="A4057" t="inlineStr">
        <is>
          <t>2016-W15-2016-ABARBA-Y29399</t>
        </is>
      </c>
      <c r="B4057" t="n">
        <v>2016</v>
      </c>
      <c r="C4057" t="n">
        <v>15</v>
      </c>
      <c r="D4057" t="inlineStr">
        <is>
          <t>2016-ABARBA</t>
        </is>
      </c>
      <c r="E4057" t="inlineStr">
        <is>
          <t>Y29399</t>
        </is>
      </c>
      <c r="F4057" t="inlineStr">
        <is>
          <t>WR</t>
        </is>
      </c>
      <c r="G4057" t="inlineStr">
        <is>
          <t>Yes</t>
        </is>
      </c>
      <c r="H4057" t="n">
        <v>12.8</v>
      </c>
    </row>
    <row r="4058">
      <c r="A4058" t="inlineStr">
        <is>
          <t>2016-W15-2016-ABARBA-Y26671</t>
        </is>
      </c>
      <c r="B4058" t="n">
        <v>2016</v>
      </c>
      <c r="C4058" t="n">
        <v>15</v>
      </c>
      <c r="D4058" t="inlineStr">
        <is>
          <t>2016-ABARBA</t>
        </is>
      </c>
      <c r="E4058" t="inlineStr">
        <is>
          <t>Y26671</t>
        </is>
      </c>
      <c r="F4058" t="inlineStr">
        <is>
          <t>RB</t>
        </is>
      </c>
      <c r="G4058" t="inlineStr">
        <is>
          <t>Yes</t>
        </is>
      </c>
      <c r="H4058" t="n">
        <v>13.1</v>
      </c>
    </row>
    <row r="4059">
      <c r="A4059" t="inlineStr">
        <is>
          <t>2016-W15-2016-ABARBA-Y28461</t>
        </is>
      </c>
      <c r="B4059" t="n">
        <v>2016</v>
      </c>
      <c r="C4059" t="n">
        <v>15</v>
      </c>
      <c r="D4059" t="inlineStr">
        <is>
          <t>2016-ABARBA</t>
        </is>
      </c>
      <c r="E4059" t="inlineStr">
        <is>
          <t>Y28461</t>
        </is>
      </c>
      <c r="F4059" t="inlineStr">
        <is>
          <t>RB</t>
        </is>
      </c>
      <c r="G4059" t="inlineStr">
        <is>
          <t>Yes</t>
        </is>
      </c>
      <c r="H4059" t="n">
        <v>6.6</v>
      </c>
    </row>
    <row r="4060">
      <c r="A4060" t="inlineStr">
        <is>
          <t>2016-W15-2016-ABARBA-Y26658</t>
        </is>
      </c>
      <c r="B4060" t="n">
        <v>2016</v>
      </c>
      <c r="C4060" t="n">
        <v>15</v>
      </c>
      <c r="D4060" t="inlineStr">
        <is>
          <t>2016-ABARBA</t>
        </is>
      </c>
      <c r="E4060" t="inlineStr">
        <is>
          <t>Y26658</t>
        </is>
      </c>
      <c r="F4060" t="inlineStr">
        <is>
          <t>TE</t>
        </is>
      </c>
      <c r="G4060" t="inlineStr">
        <is>
          <t>Yes</t>
        </is>
      </c>
      <c r="H4060" t="n">
        <v>8</v>
      </c>
    </row>
    <row r="4061">
      <c r="A4061" t="inlineStr">
        <is>
          <t>2016-W15-2016-ABARBA-Y25937</t>
        </is>
      </c>
      <c r="B4061" t="n">
        <v>2016</v>
      </c>
      <c r="C4061" t="n">
        <v>15</v>
      </c>
      <c r="D4061" t="inlineStr">
        <is>
          <t>2016-ABARBA</t>
        </is>
      </c>
      <c r="E4061" t="inlineStr">
        <is>
          <t>Y25937</t>
        </is>
      </c>
      <c r="F4061" t="inlineStr">
        <is>
          <t>W/R/T FLEX</t>
        </is>
      </c>
      <c r="G4061" t="inlineStr">
        <is>
          <t>Yes</t>
        </is>
      </c>
      <c r="H4061" t="n">
        <v>8.5</v>
      </c>
    </row>
    <row r="4062">
      <c r="A4062" t="inlineStr">
        <is>
          <t>2016-W15-2016-ABARBA-Y25427</t>
        </is>
      </c>
      <c r="B4062" t="n">
        <v>2016</v>
      </c>
      <c r="C4062" t="n">
        <v>15</v>
      </c>
      <c r="D4062" t="inlineStr">
        <is>
          <t>2016-ABARBA</t>
        </is>
      </c>
      <c r="E4062" t="inlineStr">
        <is>
          <t>Y25427</t>
        </is>
      </c>
      <c r="F4062" t="inlineStr">
        <is>
          <t>K</t>
        </is>
      </c>
      <c r="G4062" t="inlineStr">
        <is>
          <t>Yes</t>
        </is>
      </c>
      <c r="H4062" t="n">
        <v>15</v>
      </c>
    </row>
    <row r="4063">
      <c r="A4063" t="inlineStr">
        <is>
          <t>2016-W15-2016-ABARBA-Y-DEF:new-orleans</t>
        </is>
      </c>
      <c r="B4063" t="n">
        <v>2016</v>
      </c>
      <c r="C4063" t="n">
        <v>15</v>
      </c>
      <c r="D4063" t="inlineStr">
        <is>
          <t>2016-ABARBA</t>
        </is>
      </c>
      <c r="E4063" t="inlineStr">
        <is>
          <t>Y-DEF:new-orleans</t>
        </is>
      </c>
      <c r="F4063" t="inlineStr">
        <is>
          <t>DST</t>
        </is>
      </c>
      <c r="G4063" t="inlineStr">
        <is>
          <t>Yes</t>
        </is>
      </c>
      <c r="H4063" t="n">
        <v>1</v>
      </c>
    </row>
    <row r="4064">
      <c r="A4064" t="inlineStr">
        <is>
          <t>2016-W15-2016-ABARBA-Y7755</t>
        </is>
      </c>
      <c r="B4064" t="n">
        <v>2016</v>
      </c>
      <c r="C4064" t="n">
        <v>15</v>
      </c>
      <c r="D4064" t="inlineStr">
        <is>
          <t>2016-ABARBA</t>
        </is>
      </c>
      <c r="E4064" t="inlineStr">
        <is>
          <t>Y7755</t>
        </is>
      </c>
      <c r="F4064" t="inlineStr">
        <is>
          <t>BN</t>
        </is>
      </c>
      <c r="G4064" t="inlineStr">
        <is>
          <t>No</t>
        </is>
      </c>
      <c r="H4064" t="n">
        <v>2.3</v>
      </c>
    </row>
    <row r="4065">
      <c r="A4065" t="inlineStr">
        <is>
          <t>2016-W15-2016-ABARBA-Y28424</t>
        </is>
      </c>
      <c r="B4065" t="n">
        <v>2016</v>
      </c>
      <c r="C4065" t="n">
        <v>15</v>
      </c>
      <c r="D4065" t="inlineStr">
        <is>
          <t>2016-ABARBA</t>
        </is>
      </c>
      <c r="E4065" t="inlineStr">
        <is>
          <t>Y28424</t>
        </is>
      </c>
      <c r="F4065" t="inlineStr">
        <is>
          <t>BN</t>
        </is>
      </c>
      <c r="G4065" t="inlineStr">
        <is>
          <t>No</t>
        </is>
      </c>
      <c r="H4065" t="n">
        <v>6.2</v>
      </c>
    </row>
    <row r="4066">
      <c r="A4066" t="inlineStr">
        <is>
          <t>2016-W15-2016-ABARBA-Y28403</t>
        </is>
      </c>
      <c r="B4066" t="n">
        <v>2016</v>
      </c>
      <c r="C4066" t="n">
        <v>15</v>
      </c>
      <c r="D4066" t="inlineStr">
        <is>
          <t>2016-ABARBA</t>
        </is>
      </c>
      <c r="E4066" t="inlineStr">
        <is>
          <t>Y28403</t>
        </is>
      </c>
      <c r="F4066" t="inlineStr">
        <is>
          <t>BN</t>
        </is>
      </c>
      <c r="G4066" t="inlineStr">
        <is>
          <t>No</t>
        </is>
      </c>
      <c r="H4066" t="n">
        <v>0</v>
      </c>
    </row>
    <row r="4067">
      <c r="A4067" t="inlineStr">
        <is>
          <t>2016-W15-2016-ABARBA-Y28389</t>
        </is>
      </c>
      <c r="B4067" t="n">
        <v>2016</v>
      </c>
      <c r="C4067" t="n">
        <v>15</v>
      </c>
      <c r="D4067" t="inlineStr">
        <is>
          <t>2016-ABARBA</t>
        </is>
      </c>
      <c r="E4067" t="inlineStr">
        <is>
          <t>Y28389</t>
        </is>
      </c>
      <c r="F4067" t="inlineStr">
        <is>
          <t>BN</t>
        </is>
      </c>
      <c r="G4067" t="inlineStr">
        <is>
          <t>No</t>
        </is>
      </c>
      <c r="H4067" t="n">
        <v>19.48</v>
      </c>
    </row>
    <row r="4068">
      <c r="A4068" t="inlineStr">
        <is>
          <t>2016-W15-2016-ABARBA-Y28402</t>
        </is>
      </c>
      <c r="B4068" t="n">
        <v>2016</v>
      </c>
      <c r="C4068" t="n">
        <v>15</v>
      </c>
      <c r="D4068" t="inlineStr">
        <is>
          <t>2016-ABARBA</t>
        </is>
      </c>
      <c r="E4068" t="inlineStr">
        <is>
          <t>Y28402</t>
        </is>
      </c>
      <c r="F4068" t="inlineStr">
        <is>
          <t>BN</t>
        </is>
      </c>
      <c r="G4068" t="inlineStr">
        <is>
          <t>No</t>
        </is>
      </c>
      <c r="H4068" t="n">
        <v>1.7</v>
      </c>
    </row>
    <row r="4069">
      <c r="A4069" t="inlineStr">
        <is>
          <t>2016-W15-2016-ABARBA-Y29070</t>
        </is>
      </c>
      <c r="B4069" t="n">
        <v>2016</v>
      </c>
      <c r="C4069" t="n">
        <v>15</v>
      </c>
      <c r="D4069" t="inlineStr">
        <is>
          <t>2016-ABARBA</t>
        </is>
      </c>
      <c r="E4069" t="inlineStr">
        <is>
          <t>Y29070</t>
        </is>
      </c>
      <c r="F4069" t="inlineStr">
        <is>
          <t>BN</t>
        </is>
      </c>
      <c r="G4069" t="inlineStr">
        <is>
          <t>No</t>
        </is>
      </c>
      <c r="H4069" t="n">
        <v>10.9</v>
      </c>
    </row>
    <row r="4070">
      <c r="A4070" t="inlineStr">
        <is>
          <t>2016-W15-2016-PEPSALFA-Y7200</t>
        </is>
      </c>
      <c r="B4070" t="n">
        <v>2016</v>
      </c>
      <c r="C4070" t="n">
        <v>15</v>
      </c>
      <c r="D4070" t="inlineStr">
        <is>
          <t>2016-PEPSALFA</t>
        </is>
      </c>
      <c r="E4070" t="inlineStr">
        <is>
          <t>Y7200</t>
        </is>
      </c>
      <c r="F4070" t="inlineStr">
        <is>
          <t>QB</t>
        </is>
      </c>
      <c r="G4070" t="inlineStr">
        <is>
          <t>Yes</t>
        </is>
      </c>
      <c r="H4070" t="n">
        <v>11.98</v>
      </c>
    </row>
    <row r="4071">
      <c r="A4071" t="inlineStr">
        <is>
          <t>2016-W15-2016-PEPSALFA-Y8813</t>
        </is>
      </c>
      <c r="B4071" t="n">
        <v>2016</v>
      </c>
      <c r="C4071" t="n">
        <v>15</v>
      </c>
      <c r="D4071" t="inlineStr">
        <is>
          <t>2016-PEPSALFA</t>
        </is>
      </c>
      <c r="E4071" t="inlineStr">
        <is>
          <t>Y8813</t>
        </is>
      </c>
      <c r="F4071" t="inlineStr">
        <is>
          <t>WR</t>
        </is>
      </c>
      <c r="G4071" t="inlineStr">
        <is>
          <t>Yes</t>
        </is>
      </c>
      <c r="H4071" t="n">
        <v>12.4</v>
      </c>
    </row>
    <row r="4072">
      <c r="A4072" t="inlineStr">
        <is>
          <t>2016-W15-2016-PEPSALFA-Y9496</t>
        </is>
      </c>
      <c r="B4072" t="n">
        <v>2016</v>
      </c>
      <c r="C4072" t="n">
        <v>15</v>
      </c>
      <c r="D4072" t="inlineStr">
        <is>
          <t>2016-PEPSALFA</t>
        </is>
      </c>
      <c r="E4072" t="inlineStr">
        <is>
          <t>Y9496</t>
        </is>
      </c>
      <c r="F4072" t="inlineStr">
        <is>
          <t>WR</t>
        </is>
      </c>
      <c r="G4072" t="inlineStr">
        <is>
          <t>Yes</t>
        </is>
      </c>
      <c r="H4072" t="n">
        <v>7.5</v>
      </c>
    </row>
    <row r="4073">
      <c r="A4073" t="inlineStr">
        <is>
          <t>2016-W15-2016-PEPSALFA-Y9514</t>
        </is>
      </c>
      <c r="B4073" t="n">
        <v>2016</v>
      </c>
      <c r="C4073" t="n">
        <v>15</v>
      </c>
      <c r="D4073" t="inlineStr">
        <is>
          <t>2016-PEPSALFA</t>
        </is>
      </c>
      <c r="E4073" t="inlineStr">
        <is>
          <t>Y9514</t>
        </is>
      </c>
      <c r="F4073" t="inlineStr">
        <is>
          <t>RB</t>
        </is>
      </c>
      <c r="G4073" t="inlineStr">
        <is>
          <t>Yes</t>
        </is>
      </c>
      <c r="H4073" t="n">
        <v>3.8</v>
      </c>
    </row>
    <row r="4074">
      <c r="A4074" t="inlineStr">
        <is>
          <t>2016-W15-2016-PEPSALFA-Y24913</t>
        </is>
      </c>
      <c r="B4074" t="n">
        <v>2016</v>
      </c>
      <c r="C4074" t="n">
        <v>15</v>
      </c>
      <c r="D4074" t="inlineStr">
        <is>
          <t>2016-PEPSALFA</t>
        </is>
      </c>
      <c r="E4074" t="inlineStr">
        <is>
          <t>Y24913</t>
        </is>
      </c>
      <c r="F4074" t="inlineStr">
        <is>
          <t>RB</t>
        </is>
      </c>
      <c r="G4074" t="inlineStr">
        <is>
          <t>Yes</t>
        </is>
      </c>
      <c r="H4074" t="n">
        <v>16.2</v>
      </c>
    </row>
    <row r="4075">
      <c r="A4075" t="inlineStr">
        <is>
          <t>2016-W15-2016-PEPSALFA-Y26708</t>
        </is>
      </c>
      <c r="B4075" t="n">
        <v>2016</v>
      </c>
      <c r="C4075" t="n">
        <v>15</v>
      </c>
      <c r="D4075" t="inlineStr">
        <is>
          <t>2016-PEPSALFA</t>
        </is>
      </c>
      <c r="E4075" t="inlineStr">
        <is>
          <t>Y26708</t>
        </is>
      </c>
      <c r="F4075" t="inlineStr">
        <is>
          <t>TE</t>
        </is>
      </c>
      <c r="G4075" t="inlineStr">
        <is>
          <t>Yes</t>
        </is>
      </c>
      <c r="H4075" t="n">
        <v>0.6</v>
      </c>
    </row>
    <row r="4076">
      <c r="A4076" t="inlineStr">
        <is>
          <t>2016-W15-2016-PEPSALFA-Y27570</t>
        </is>
      </c>
      <c r="B4076" t="n">
        <v>2016</v>
      </c>
      <c r="C4076" t="n">
        <v>15</v>
      </c>
      <c r="D4076" t="inlineStr">
        <is>
          <t>2016-PEPSALFA</t>
        </is>
      </c>
      <c r="E4076" t="inlineStr">
        <is>
          <t>Y27570</t>
        </is>
      </c>
      <c r="F4076" t="inlineStr">
        <is>
          <t>W/R/T FLEX</t>
        </is>
      </c>
      <c r="G4076" t="inlineStr">
        <is>
          <t>Yes</t>
        </is>
      </c>
      <c r="H4076" t="n">
        <v>2.7</v>
      </c>
    </row>
    <row r="4077">
      <c r="A4077" t="inlineStr">
        <is>
          <t>2016-W15-2016-PEPSALFA-Y8447</t>
        </is>
      </c>
      <c r="B4077" t="n">
        <v>2016</v>
      </c>
      <c r="C4077" t="n">
        <v>15</v>
      </c>
      <c r="D4077" t="inlineStr">
        <is>
          <t>2016-PEPSALFA</t>
        </is>
      </c>
      <c r="E4077" t="inlineStr">
        <is>
          <t>Y8447</t>
        </is>
      </c>
      <c r="F4077" t="inlineStr">
        <is>
          <t>K</t>
        </is>
      </c>
      <c r="G4077" t="inlineStr">
        <is>
          <t>Yes</t>
        </is>
      </c>
      <c r="H4077" t="n">
        <v>12</v>
      </c>
    </row>
    <row r="4078">
      <c r="A4078" t="inlineStr">
        <is>
          <t>2016-W15-2016-PEPSALFA-Y-DEF:minnesota</t>
        </is>
      </c>
      <c r="B4078" t="n">
        <v>2016</v>
      </c>
      <c r="C4078" t="n">
        <v>15</v>
      </c>
      <c r="D4078" t="inlineStr">
        <is>
          <t>2016-PEPSALFA</t>
        </is>
      </c>
      <c r="E4078" t="inlineStr">
        <is>
          <t>Y-DEF:minnesota</t>
        </is>
      </c>
      <c r="F4078" t="inlineStr">
        <is>
          <t>DST</t>
        </is>
      </c>
      <c r="G4078" t="inlineStr">
        <is>
          <t>Yes</t>
        </is>
      </c>
      <c r="H4078" t="n">
        <v>-1</v>
      </c>
    </row>
    <row r="4079">
      <c r="A4079" t="inlineStr">
        <is>
          <t>2016-W15-2016-PEPSALFA-Y9294</t>
        </is>
      </c>
      <c r="B4079" t="n">
        <v>2016</v>
      </c>
      <c r="C4079" t="n">
        <v>15</v>
      </c>
      <c r="D4079" t="inlineStr">
        <is>
          <t>2016-PEPSALFA</t>
        </is>
      </c>
      <c r="E4079" t="inlineStr">
        <is>
          <t>Y9294</t>
        </is>
      </c>
      <c r="F4079" t="inlineStr">
        <is>
          <t>BN</t>
        </is>
      </c>
      <c r="G4079" t="inlineStr">
        <is>
          <t>No</t>
        </is>
      </c>
      <c r="H4079" t="n">
        <v>5</v>
      </c>
    </row>
    <row r="4080">
      <c r="A4080" t="inlineStr">
        <is>
          <t>2016-W15-2016-PEPSALFA-Y28267</t>
        </is>
      </c>
      <c r="B4080" t="n">
        <v>2016</v>
      </c>
      <c r="C4080" t="n">
        <v>15</v>
      </c>
      <c r="D4080" t="inlineStr">
        <is>
          <t>2016-PEPSALFA</t>
        </is>
      </c>
      <c r="E4080" t="inlineStr">
        <is>
          <t>Y28267</t>
        </is>
      </c>
      <c r="F4080" t="inlineStr">
        <is>
          <t>BN</t>
        </is>
      </c>
      <c r="G4080" t="inlineStr">
        <is>
          <t>No</t>
        </is>
      </c>
      <c r="H4080" t="n">
        <v>13.3</v>
      </c>
    </row>
    <row r="4081">
      <c r="A4081" t="inlineStr">
        <is>
          <t>2016-W15-2016-PEPSALFA-Y24851</t>
        </is>
      </c>
      <c r="B4081" t="n">
        <v>2016</v>
      </c>
      <c r="C4081" t="n">
        <v>15</v>
      </c>
      <c r="D4081" t="inlineStr">
        <is>
          <t>2016-PEPSALFA</t>
        </is>
      </c>
      <c r="E4081" t="inlineStr">
        <is>
          <t>Y24851</t>
        </is>
      </c>
      <c r="F4081" t="inlineStr">
        <is>
          <t>BN</t>
        </is>
      </c>
      <c r="G4081" t="inlineStr">
        <is>
          <t>No</t>
        </is>
      </c>
      <c r="H4081" t="n">
        <v>0</v>
      </c>
    </row>
    <row r="4082">
      <c r="A4082" t="inlineStr">
        <is>
          <t>2016-W15-2016-PEPSALFA-Y23987</t>
        </is>
      </c>
      <c r="B4082" t="n">
        <v>2016</v>
      </c>
      <c r="C4082" t="n">
        <v>15</v>
      </c>
      <c r="D4082" t="inlineStr">
        <is>
          <t>2016-PEPSALFA</t>
        </is>
      </c>
      <c r="E4082" t="inlineStr">
        <is>
          <t>Y23987</t>
        </is>
      </c>
      <c r="F4082" t="inlineStr">
        <is>
          <t>BN</t>
        </is>
      </c>
      <c r="G4082" t="inlineStr">
        <is>
          <t>No</t>
        </is>
      </c>
      <c r="H4082" t="n">
        <v>21.3</v>
      </c>
    </row>
    <row r="4083">
      <c r="A4083" t="inlineStr">
        <is>
          <t>2016-W15-2016-PEPSALFA-Y25774</t>
        </is>
      </c>
      <c r="B4083" t="n">
        <v>2016</v>
      </c>
      <c r="C4083" t="n">
        <v>15</v>
      </c>
      <c r="D4083" t="inlineStr">
        <is>
          <t>2016-PEPSALFA</t>
        </is>
      </c>
      <c r="E4083" t="inlineStr">
        <is>
          <t>Y25774</t>
        </is>
      </c>
      <c r="F4083" t="inlineStr">
        <is>
          <t>BN</t>
        </is>
      </c>
      <c r="G4083" t="inlineStr">
        <is>
          <t>No</t>
        </is>
      </c>
      <c r="H4083" t="n">
        <v>1.3</v>
      </c>
    </row>
    <row r="4084">
      <c r="A4084" t="inlineStr">
        <is>
          <t>2016-W15-2016-PEPSALFA-Y27591</t>
        </is>
      </c>
      <c r="B4084" t="n">
        <v>2016</v>
      </c>
      <c r="C4084" t="n">
        <v>15</v>
      </c>
      <c r="D4084" t="inlineStr">
        <is>
          <t>2016-PEPSALFA</t>
        </is>
      </c>
      <c r="E4084" t="inlineStr">
        <is>
          <t>Y27591</t>
        </is>
      </c>
      <c r="F4084" t="inlineStr">
        <is>
          <t>BN</t>
        </is>
      </c>
      <c r="G4084" t="inlineStr">
        <is>
          <t>No</t>
        </is>
      </c>
      <c r="H4084" t="n">
        <v>16.8</v>
      </c>
    </row>
    <row r="4085">
      <c r="A4085" t="inlineStr">
        <is>
          <t>2016-W15-2016-HUERO-Y25812</t>
        </is>
      </c>
      <c r="B4085" t="n">
        <v>2016</v>
      </c>
      <c r="C4085" t="n">
        <v>15</v>
      </c>
      <c r="D4085" t="inlineStr">
        <is>
          <t>2016-HUERO</t>
        </is>
      </c>
      <c r="E4085" t="inlineStr">
        <is>
          <t>Y25812</t>
        </is>
      </c>
      <c r="F4085" t="inlineStr">
        <is>
          <t>QB</t>
        </is>
      </c>
      <c r="G4085" t="inlineStr">
        <is>
          <t>Yes</t>
        </is>
      </c>
      <c r="H4085" t="n">
        <v>10.7</v>
      </c>
    </row>
    <row r="4086">
      <c r="A4086" t="inlineStr">
        <is>
          <t>2016-W15-2016-HUERO-Y27535</t>
        </is>
      </c>
      <c r="B4086" t="n">
        <v>2016</v>
      </c>
      <c r="C4086" t="n">
        <v>15</v>
      </c>
      <c r="D4086" t="inlineStr">
        <is>
          <t>2016-HUERO</t>
        </is>
      </c>
      <c r="E4086" t="inlineStr">
        <is>
          <t>Y27535</t>
        </is>
      </c>
      <c r="F4086" t="inlineStr">
        <is>
          <t>WR</t>
        </is>
      </c>
      <c r="G4086" t="inlineStr">
        <is>
          <t>Yes</t>
        </is>
      </c>
      <c r="H4086" t="n">
        <v>5.9</v>
      </c>
    </row>
    <row r="4087">
      <c r="A4087" t="inlineStr">
        <is>
          <t>2016-W15-2016-HUERO-Y28691</t>
        </is>
      </c>
      <c r="B4087" t="n">
        <v>2016</v>
      </c>
      <c r="C4087" t="n">
        <v>15</v>
      </c>
      <c r="D4087" t="inlineStr">
        <is>
          <t>2016-HUERO</t>
        </is>
      </c>
      <c r="E4087" t="inlineStr">
        <is>
          <t>Y28691</t>
        </is>
      </c>
      <c r="F4087" t="inlineStr">
        <is>
          <t>WR</t>
        </is>
      </c>
      <c r="G4087" t="inlineStr">
        <is>
          <t>Yes</t>
        </is>
      </c>
      <c r="H4087" t="n">
        <v>2</v>
      </c>
    </row>
    <row r="4088">
      <c r="A4088" t="inlineStr">
        <is>
          <t>2016-W15-2016-HUERO-Y24858</t>
        </is>
      </c>
      <c r="B4088" t="n">
        <v>2016</v>
      </c>
      <c r="C4088" t="n">
        <v>15</v>
      </c>
      <c r="D4088" t="inlineStr">
        <is>
          <t>2016-HUERO</t>
        </is>
      </c>
      <c r="E4088" t="inlineStr">
        <is>
          <t>Y24858</t>
        </is>
      </c>
      <c r="F4088" t="inlineStr">
        <is>
          <t>RB</t>
        </is>
      </c>
      <c r="G4088" t="inlineStr">
        <is>
          <t>Yes</t>
        </is>
      </c>
      <c r="H4088" t="n">
        <v>14.1</v>
      </c>
    </row>
    <row r="4089">
      <c r="A4089" t="inlineStr">
        <is>
          <t>2016-W15-2016-HUERO-Y29694</t>
        </is>
      </c>
      <c r="B4089" t="n">
        <v>2016</v>
      </c>
      <c r="C4089" t="n">
        <v>15</v>
      </c>
      <c r="D4089" t="inlineStr">
        <is>
          <t>2016-HUERO</t>
        </is>
      </c>
      <c r="E4089" t="inlineStr">
        <is>
          <t>Y29694</t>
        </is>
      </c>
      <c r="F4089" t="inlineStr">
        <is>
          <t>RB</t>
        </is>
      </c>
      <c r="G4089" t="inlineStr">
        <is>
          <t>Yes</t>
        </is>
      </c>
      <c r="H4089" t="n">
        <v>11.5</v>
      </c>
    </row>
    <row r="4090">
      <c r="A4090" t="inlineStr">
        <is>
          <t>2016-W15-2016-HUERO-Y6663</t>
        </is>
      </c>
      <c r="B4090" t="n">
        <v>2016</v>
      </c>
      <c r="C4090" t="n">
        <v>15</v>
      </c>
      <c r="D4090" t="inlineStr">
        <is>
          <t>2016-HUERO</t>
        </is>
      </c>
      <c r="E4090" t="inlineStr">
        <is>
          <t>Y6663</t>
        </is>
      </c>
      <c r="F4090" t="inlineStr">
        <is>
          <t>TE</t>
        </is>
      </c>
      <c r="G4090" t="inlineStr">
        <is>
          <t>Yes</t>
        </is>
      </c>
      <c r="H4090" t="n">
        <v>1.1</v>
      </c>
    </row>
    <row r="4091">
      <c r="A4091" t="inlineStr">
        <is>
          <t>2016-W15-2016-HUERO-Y25741</t>
        </is>
      </c>
      <c r="B4091" t="n">
        <v>2016</v>
      </c>
      <c r="C4091" t="n">
        <v>15</v>
      </c>
      <c r="D4091" t="inlineStr">
        <is>
          <t>2016-HUERO</t>
        </is>
      </c>
      <c r="E4091" t="inlineStr">
        <is>
          <t>Y25741</t>
        </is>
      </c>
      <c r="F4091" t="inlineStr">
        <is>
          <t>W/R/T FLEX</t>
        </is>
      </c>
      <c r="G4091" t="inlineStr">
        <is>
          <t>Yes</t>
        </is>
      </c>
      <c r="H4091" t="n">
        <v>4.2</v>
      </c>
    </row>
    <row r="4092">
      <c r="A4092" t="inlineStr">
        <is>
          <t>2016-W15-2016-HUERO-Y3727</t>
        </is>
      </c>
      <c r="B4092" t="n">
        <v>2016</v>
      </c>
      <c r="C4092" t="n">
        <v>15</v>
      </c>
      <c r="D4092" t="inlineStr">
        <is>
          <t>2016-HUERO</t>
        </is>
      </c>
      <c r="E4092" t="inlineStr">
        <is>
          <t>Y3727</t>
        </is>
      </c>
      <c r="F4092" t="inlineStr">
        <is>
          <t>K</t>
        </is>
      </c>
      <c r="G4092" t="inlineStr">
        <is>
          <t>Yes</t>
        </is>
      </c>
      <c r="H4092" t="n">
        <v>13</v>
      </c>
    </row>
    <row r="4093">
      <c r="A4093" t="inlineStr">
        <is>
          <t>2016-W15-2016-HUERO-Y-DEF:seattle</t>
        </is>
      </c>
      <c r="B4093" t="n">
        <v>2016</v>
      </c>
      <c r="C4093" t="n">
        <v>15</v>
      </c>
      <c r="D4093" t="inlineStr">
        <is>
          <t>2016-HUERO</t>
        </is>
      </c>
      <c r="E4093" t="inlineStr">
        <is>
          <t>Y-DEF:seattle</t>
        </is>
      </c>
      <c r="F4093" t="inlineStr">
        <is>
          <t>DST</t>
        </is>
      </c>
      <c r="G4093" t="inlineStr">
        <is>
          <t>Yes</t>
        </is>
      </c>
      <c r="H4093" t="n">
        <v>11</v>
      </c>
    </row>
    <row r="4094">
      <c r="A4094" t="inlineStr">
        <is>
          <t>2016-W15-2016-HUERO-Y5521</t>
        </is>
      </c>
      <c r="B4094" t="n">
        <v>2016</v>
      </c>
      <c r="C4094" t="n">
        <v>15</v>
      </c>
      <c r="D4094" t="inlineStr">
        <is>
          <t>2016-HUERO</t>
        </is>
      </c>
      <c r="E4094" t="inlineStr">
        <is>
          <t>Y5521</t>
        </is>
      </c>
      <c r="F4094" t="inlineStr">
        <is>
          <t>BN</t>
        </is>
      </c>
      <c r="G4094" t="inlineStr">
        <is>
          <t>No</t>
        </is>
      </c>
      <c r="H4094" t="n">
        <v>10</v>
      </c>
    </row>
    <row r="4095">
      <c r="A4095" t="inlineStr">
        <is>
          <t>2016-W15-2016-HUERO-Y24793</t>
        </is>
      </c>
      <c r="B4095" t="n">
        <v>2016</v>
      </c>
      <c r="C4095" t="n">
        <v>15</v>
      </c>
      <c r="D4095" t="inlineStr">
        <is>
          <t>2016-HUERO</t>
        </is>
      </c>
      <c r="E4095" t="inlineStr">
        <is>
          <t>Y24793</t>
        </is>
      </c>
      <c r="F4095" t="inlineStr">
        <is>
          <t>BN</t>
        </is>
      </c>
      <c r="G4095" t="inlineStr">
        <is>
          <t>No</t>
        </is>
      </c>
      <c r="H4095" t="n">
        <v>0</v>
      </c>
    </row>
    <row r="4096">
      <c r="A4096" t="inlineStr">
        <is>
          <t>2016-W15-2016-HUERO-Y25711</t>
        </is>
      </c>
      <c r="B4096" t="n">
        <v>2016</v>
      </c>
      <c r="C4096" t="n">
        <v>15</v>
      </c>
      <c r="D4096" t="inlineStr">
        <is>
          <t>2016-HUERO</t>
        </is>
      </c>
      <c r="E4096" t="inlineStr">
        <is>
          <t>Y25711</t>
        </is>
      </c>
      <c r="F4096" t="inlineStr">
        <is>
          <t>BN</t>
        </is>
      </c>
      <c r="G4096" t="inlineStr">
        <is>
          <t>No</t>
        </is>
      </c>
      <c r="H4096" t="n">
        <v>24.8</v>
      </c>
    </row>
    <row r="4097">
      <c r="A4097" t="inlineStr">
        <is>
          <t>2016-W15-2016-HUERO-Y8926</t>
        </is>
      </c>
      <c r="B4097" t="n">
        <v>2016</v>
      </c>
      <c r="C4097" t="n">
        <v>15</v>
      </c>
      <c r="D4097" t="inlineStr">
        <is>
          <t>2016-HUERO</t>
        </is>
      </c>
      <c r="E4097" t="inlineStr">
        <is>
          <t>Y8926</t>
        </is>
      </c>
      <c r="F4097" t="inlineStr">
        <is>
          <t>BN</t>
        </is>
      </c>
      <c r="G4097" t="inlineStr">
        <is>
          <t>No</t>
        </is>
      </c>
      <c r="H4097" t="n">
        <v>16.8</v>
      </c>
    </row>
    <row r="4098">
      <c r="A4098" t="inlineStr">
        <is>
          <t>2016-W15-2016-HUERO-Y8261</t>
        </is>
      </c>
      <c r="B4098" t="n">
        <v>2016</v>
      </c>
      <c r="C4098" t="n">
        <v>15</v>
      </c>
      <c r="D4098" t="inlineStr">
        <is>
          <t>2016-HUERO</t>
        </is>
      </c>
      <c r="E4098" t="inlineStr">
        <is>
          <t>Y8261</t>
        </is>
      </c>
      <c r="F4098" t="inlineStr">
        <is>
          <t>BN</t>
        </is>
      </c>
      <c r="G4098" t="inlineStr">
        <is>
          <t>No</t>
        </is>
      </c>
      <c r="H4098" t="n">
        <v>0.3</v>
      </c>
    </row>
    <row r="4099">
      <c r="A4099" t="inlineStr">
        <is>
          <t>2016-W15-2016-HUERO-Y25755</t>
        </is>
      </c>
      <c r="B4099" t="n">
        <v>2016</v>
      </c>
      <c r="C4099" t="n">
        <v>15</v>
      </c>
      <c r="D4099" t="inlineStr">
        <is>
          <t>2016-HUERO</t>
        </is>
      </c>
      <c r="E4099" t="inlineStr">
        <is>
          <t>Y25755</t>
        </is>
      </c>
      <c r="F4099" t="inlineStr">
        <is>
          <t>BN</t>
        </is>
      </c>
      <c r="G4099" t="inlineStr">
        <is>
          <t>No</t>
        </is>
      </c>
      <c r="H4099" t="n">
        <v>14.9</v>
      </c>
    </row>
    <row r="4100">
      <c r="A4100" t="inlineStr">
        <is>
          <t>2016-W15-2016-PACO-Y27564</t>
        </is>
      </c>
      <c r="B4100" t="n">
        <v>2016</v>
      </c>
      <c r="C4100" t="n">
        <v>15</v>
      </c>
      <c r="D4100" t="inlineStr">
        <is>
          <t>2016-PACO</t>
        </is>
      </c>
      <c r="E4100" t="inlineStr">
        <is>
          <t>Y27564</t>
        </is>
      </c>
      <c r="F4100" t="inlineStr">
        <is>
          <t>QB</t>
        </is>
      </c>
      <c r="G4100" t="inlineStr">
        <is>
          <t>Yes</t>
        </is>
      </c>
      <c r="H4100" t="n">
        <v>12.02</v>
      </c>
    </row>
    <row r="4101">
      <c r="A4101" t="inlineStr">
        <is>
          <t>2016-W15-2016-PACO-Y25802</t>
        </is>
      </c>
      <c r="B4101" t="n">
        <v>2016</v>
      </c>
      <c r="C4101" t="n">
        <v>15</v>
      </c>
      <c r="D4101" t="inlineStr">
        <is>
          <t>2016-PACO</t>
        </is>
      </c>
      <c r="E4101" t="inlineStr">
        <is>
          <t>Y25802</t>
        </is>
      </c>
      <c r="F4101" t="inlineStr">
        <is>
          <t>WR</t>
        </is>
      </c>
      <c r="G4101" t="inlineStr">
        <is>
          <t>Yes</t>
        </is>
      </c>
      <c r="H4101" t="n">
        <v>4.5</v>
      </c>
    </row>
    <row r="4102">
      <c r="A4102" t="inlineStr">
        <is>
          <t>2016-W15-2016-PACO-Y6762</t>
        </is>
      </c>
      <c r="B4102" t="n">
        <v>2016</v>
      </c>
      <c r="C4102" t="n">
        <v>15</v>
      </c>
      <c r="D4102" t="inlineStr">
        <is>
          <t>2016-PACO</t>
        </is>
      </c>
      <c r="E4102" t="inlineStr">
        <is>
          <t>Y6762</t>
        </is>
      </c>
      <c r="F4102" t="inlineStr">
        <is>
          <t>WR</t>
        </is>
      </c>
      <c r="G4102" t="inlineStr">
        <is>
          <t>Yes</t>
        </is>
      </c>
      <c r="H4102" t="n">
        <v>3.7</v>
      </c>
    </row>
    <row r="4103">
      <c r="A4103" t="inlineStr">
        <is>
          <t>2016-W15-2016-PACO-Y27585</t>
        </is>
      </c>
      <c r="B4103" t="n">
        <v>2016</v>
      </c>
      <c r="C4103" t="n">
        <v>15</v>
      </c>
      <c r="D4103" t="inlineStr">
        <is>
          <t>2016-PACO</t>
        </is>
      </c>
      <c r="E4103" t="inlineStr">
        <is>
          <t>Y27585</t>
        </is>
      </c>
      <c r="F4103" t="inlineStr">
        <is>
          <t>RB</t>
        </is>
      </c>
      <c r="G4103" t="inlineStr">
        <is>
          <t>Yes</t>
        </is>
      </c>
      <c r="H4103" t="n">
        <v>5.7</v>
      </c>
    </row>
    <row r="4104">
      <c r="A4104" t="inlineStr">
        <is>
          <t>2016-W15-2016-PACO-Y29384</t>
        </is>
      </c>
      <c r="B4104" t="n">
        <v>2016</v>
      </c>
      <c r="C4104" t="n">
        <v>15</v>
      </c>
      <c r="D4104" t="inlineStr">
        <is>
          <t>2016-PACO</t>
        </is>
      </c>
      <c r="E4104" t="inlineStr">
        <is>
          <t>Y29384</t>
        </is>
      </c>
      <c r="F4104" t="inlineStr">
        <is>
          <t>RB</t>
        </is>
      </c>
      <c r="G4104" t="inlineStr">
        <is>
          <t>Yes</t>
        </is>
      </c>
      <c r="H4104" t="n">
        <v>17.3</v>
      </c>
    </row>
    <row r="4105">
      <c r="A4105" t="inlineStr">
        <is>
          <t>2016-W15-2016-PACO-Y8285</t>
        </is>
      </c>
      <c r="B4105" t="n">
        <v>2016</v>
      </c>
      <c r="C4105" t="n">
        <v>15</v>
      </c>
      <c r="D4105" t="inlineStr">
        <is>
          <t>2016-PACO</t>
        </is>
      </c>
      <c r="E4105" t="inlineStr">
        <is>
          <t>Y8285</t>
        </is>
      </c>
      <c r="F4105" t="inlineStr">
        <is>
          <t>TE</t>
        </is>
      </c>
      <c r="G4105" t="inlineStr">
        <is>
          <t>Yes</t>
        </is>
      </c>
      <c r="H4105" t="n">
        <v>8.5</v>
      </c>
    </row>
    <row r="4106">
      <c r="A4106" t="inlineStr">
        <is>
          <t>2016-W15-2016-PACO-Y26804</t>
        </is>
      </c>
      <c r="B4106" t="n">
        <v>2016</v>
      </c>
      <c r="C4106" t="n">
        <v>15</v>
      </c>
      <c r="D4106" t="inlineStr">
        <is>
          <t>2016-PACO</t>
        </is>
      </c>
      <c r="E4106" t="inlineStr">
        <is>
          <t>Y26804</t>
        </is>
      </c>
      <c r="F4106" t="inlineStr">
        <is>
          <t>W/R/T FLEX</t>
        </is>
      </c>
      <c r="G4106" t="inlineStr">
        <is>
          <t>Yes</t>
        </is>
      </c>
      <c r="H4106" t="n">
        <v>7.2</v>
      </c>
    </row>
    <row r="4107">
      <c r="A4107" t="inlineStr">
        <is>
          <t>2016-W15-2016-PACO-Y7867</t>
        </is>
      </c>
      <c r="B4107" t="n">
        <v>2016</v>
      </c>
      <c r="C4107" t="n">
        <v>15</v>
      </c>
      <c r="D4107" t="inlineStr">
        <is>
          <t>2016-PACO</t>
        </is>
      </c>
      <c r="E4107" t="inlineStr">
        <is>
          <t>Y7867</t>
        </is>
      </c>
      <c r="F4107" t="inlineStr">
        <is>
          <t>K</t>
        </is>
      </c>
      <c r="G4107" t="inlineStr">
        <is>
          <t>Yes</t>
        </is>
      </c>
      <c r="H4107" t="n">
        <v>12</v>
      </c>
    </row>
    <row r="4108">
      <c r="A4108" t="inlineStr">
        <is>
          <t>2016-W15-2016-PACO-Y-DEF:miami</t>
        </is>
      </c>
      <c r="B4108" t="n">
        <v>2016</v>
      </c>
      <c r="C4108" t="n">
        <v>15</v>
      </c>
      <c r="D4108" t="inlineStr">
        <is>
          <t>2016-PACO</t>
        </is>
      </c>
      <c r="E4108" t="inlineStr">
        <is>
          <t>Y-DEF:miami</t>
        </is>
      </c>
      <c r="F4108" t="inlineStr">
        <is>
          <t>DST</t>
        </is>
      </c>
      <c r="G4108" t="inlineStr">
        <is>
          <t>Yes</t>
        </is>
      </c>
      <c r="H4108" t="n">
        <v>23</v>
      </c>
    </row>
    <row r="4109">
      <c r="A4109" t="inlineStr">
        <is>
          <t>2016-W15-2016-PACO-Y23997</t>
        </is>
      </c>
      <c r="B4109" t="n">
        <v>2016</v>
      </c>
      <c r="C4109" t="n">
        <v>15</v>
      </c>
      <c r="D4109" t="inlineStr">
        <is>
          <t>2016-PACO</t>
        </is>
      </c>
      <c r="E4109" t="inlineStr">
        <is>
          <t>Y23997</t>
        </is>
      </c>
      <c r="F4109" t="inlineStr">
        <is>
          <t>BN</t>
        </is>
      </c>
      <c r="G4109" t="inlineStr">
        <is>
          <t>No</t>
        </is>
      </c>
      <c r="H4109" t="n">
        <v>9.1</v>
      </c>
    </row>
    <row r="4110">
      <c r="A4110" t="inlineStr">
        <is>
          <t>2016-W15-2016-PACO-Y28534</t>
        </is>
      </c>
      <c r="B4110" t="n">
        <v>2016</v>
      </c>
      <c r="C4110" t="n">
        <v>15</v>
      </c>
      <c r="D4110" t="inlineStr">
        <is>
          <t>2016-PACO</t>
        </is>
      </c>
      <c r="E4110" t="inlineStr">
        <is>
          <t>Y28534</t>
        </is>
      </c>
      <c r="F4110" t="inlineStr">
        <is>
          <t>BN</t>
        </is>
      </c>
      <c r="G4110" t="inlineStr">
        <is>
          <t>No</t>
        </is>
      </c>
      <c r="H4110" t="n">
        <v>1.3</v>
      </c>
    </row>
    <row r="4111">
      <c r="A4111" t="inlineStr">
        <is>
          <t>2016-W15-2016-PACO-Y28026</t>
        </is>
      </c>
      <c r="B4111" t="n">
        <v>2016</v>
      </c>
      <c r="C4111" t="n">
        <v>15</v>
      </c>
      <c r="D4111" t="inlineStr">
        <is>
          <t>2016-PACO</t>
        </is>
      </c>
      <c r="E4111" t="inlineStr">
        <is>
          <t>Y28026</t>
        </is>
      </c>
      <c r="F4111" t="inlineStr">
        <is>
          <t>BN</t>
        </is>
      </c>
      <c r="G4111" t="inlineStr">
        <is>
          <t>No</t>
        </is>
      </c>
      <c r="H4111" t="n">
        <v>7.6</v>
      </c>
    </row>
    <row r="4112">
      <c r="A4112" t="inlineStr">
        <is>
          <t>2016-W15-2016-PACO-Y27624</t>
        </is>
      </c>
      <c r="B4112" t="n">
        <v>2016</v>
      </c>
      <c r="C4112" t="n">
        <v>15</v>
      </c>
      <c r="D4112" t="inlineStr">
        <is>
          <t>2016-PACO</t>
        </is>
      </c>
      <c r="E4112" t="inlineStr">
        <is>
          <t>Y27624</t>
        </is>
      </c>
      <c r="F4112" t="inlineStr">
        <is>
          <t>BN</t>
        </is>
      </c>
      <c r="G4112" t="inlineStr">
        <is>
          <t>No</t>
        </is>
      </c>
      <c r="H4112" t="n">
        <v>7.1</v>
      </c>
    </row>
    <row r="4113">
      <c r="A4113" t="inlineStr">
        <is>
          <t>2016-W15-2016-PACO-Y8795</t>
        </is>
      </c>
      <c r="B4113" t="n">
        <v>2016</v>
      </c>
      <c r="C4113" t="n">
        <v>15</v>
      </c>
      <c r="D4113" t="inlineStr">
        <is>
          <t>2016-PACO</t>
        </is>
      </c>
      <c r="E4113" t="inlineStr">
        <is>
          <t>Y8795</t>
        </is>
      </c>
      <c r="F4113" t="inlineStr">
        <is>
          <t>BN</t>
        </is>
      </c>
      <c r="G4113" t="inlineStr">
        <is>
          <t>No</t>
        </is>
      </c>
      <c r="H4113" t="n">
        <v>13.14</v>
      </c>
    </row>
    <row r="4114">
      <c r="A4114" t="inlineStr">
        <is>
          <t>2016-W15-2016-PACO-Y-DEF:tampa-bay</t>
        </is>
      </c>
      <c r="B4114" t="n">
        <v>2016</v>
      </c>
      <c r="C4114" t="n">
        <v>15</v>
      </c>
      <c r="D4114" t="inlineStr">
        <is>
          <t>2016-PACO</t>
        </is>
      </c>
      <c r="E4114" t="inlineStr">
        <is>
          <t>Y-DEF:tampa-bay</t>
        </is>
      </c>
      <c r="F4114" t="inlineStr">
        <is>
          <t>BN</t>
        </is>
      </c>
      <c r="G4114" t="inlineStr">
        <is>
          <t>No</t>
        </is>
      </c>
      <c r="H4114" t="n">
        <v>5</v>
      </c>
    </row>
    <row r="4115">
      <c r="A4115" t="inlineStr">
        <is>
          <t>2016-W15-2016-LDV-Y29369</t>
        </is>
      </c>
      <c r="B4115" t="n">
        <v>2016</v>
      </c>
      <c r="C4115" t="n">
        <v>15</v>
      </c>
      <c r="D4115" t="inlineStr">
        <is>
          <t>2016-LDV</t>
        </is>
      </c>
      <c r="E4115" t="inlineStr">
        <is>
          <t>Y29369</t>
        </is>
      </c>
      <c r="F4115" t="inlineStr">
        <is>
          <t>QB</t>
        </is>
      </c>
      <c r="G4115" t="inlineStr">
        <is>
          <t>Yes</t>
        </is>
      </c>
      <c r="H4115" t="n">
        <v>19.16</v>
      </c>
    </row>
    <row r="4116">
      <c r="A4116" t="inlineStr">
        <is>
          <t>2016-W15-2016-LDV-Y24057</t>
        </is>
      </c>
      <c r="B4116" t="n">
        <v>2016</v>
      </c>
      <c r="C4116" t="n">
        <v>15</v>
      </c>
      <c r="D4116" t="inlineStr">
        <is>
          <t>2016-LDV</t>
        </is>
      </c>
      <c r="E4116" t="inlineStr">
        <is>
          <t>Y24057</t>
        </is>
      </c>
      <c r="F4116" t="inlineStr">
        <is>
          <t>WR</t>
        </is>
      </c>
      <c r="G4116" t="inlineStr">
        <is>
          <t>Yes</t>
        </is>
      </c>
      <c r="H4116" t="n">
        <v>4.8</v>
      </c>
    </row>
    <row r="4117">
      <c r="A4117" t="inlineStr">
        <is>
          <t>2016-W15-2016-LDV-Y28493</t>
        </is>
      </c>
      <c r="B4117" t="n">
        <v>2016</v>
      </c>
      <c r="C4117" t="n">
        <v>15</v>
      </c>
      <c r="D4117" t="inlineStr">
        <is>
          <t>2016-LDV</t>
        </is>
      </c>
      <c r="E4117" t="inlineStr">
        <is>
          <t>Y28493</t>
        </is>
      </c>
      <c r="F4117" t="inlineStr">
        <is>
          <t>WR</t>
        </is>
      </c>
      <c r="G4117" t="inlineStr">
        <is>
          <t>Yes</t>
        </is>
      </c>
      <c r="H4117" t="n">
        <v>0.4</v>
      </c>
    </row>
    <row r="4118">
      <c r="A4118" t="inlineStr">
        <is>
          <t>2016-W15-2016-LDV-Y9317</t>
        </is>
      </c>
      <c r="B4118" t="n">
        <v>2016</v>
      </c>
      <c r="C4118" t="n">
        <v>15</v>
      </c>
      <c r="D4118" t="inlineStr">
        <is>
          <t>2016-LDV</t>
        </is>
      </c>
      <c r="E4118" t="inlineStr">
        <is>
          <t>Y9317</t>
        </is>
      </c>
      <c r="F4118" t="inlineStr">
        <is>
          <t>RB</t>
        </is>
      </c>
      <c r="G4118" t="inlineStr">
        <is>
          <t>Yes</t>
        </is>
      </c>
      <c r="H4118" t="n">
        <v>28.9</v>
      </c>
    </row>
    <row r="4119">
      <c r="A4119" t="inlineStr">
        <is>
          <t>2016-W15-2016-LDV-Y27658</t>
        </is>
      </c>
      <c r="B4119" t="n">
        <v>2016</v>
      </c>
      <c r="C4119" t="n">
        <v>15</v>
      </c>
      <c r="D4119" t="inlineStr">
        <is>
          <t>2016-LDV</t>
        </is>
      </c>
      <c r="E4119" t="inlineStr">
        <is>
          <t>Y27658</t>
        </is>
      </c>
      <c r="F4119" t="inlineStr">
        <is>
          <t>RB</t>
        </is>
      </c>
      <c r="G4119" t="inlineStr">
        <is>
          <t>Yes</t>
        </is>
      </c>
      <c r="H4119" t="n">
        <v>3.5</v>
      </c>
    </row>
    <row r="4120">
      <c r="A4120" t="inlineStr">
        <is>
          <t>2016-W15-2016-LDV-Y26644</t>
        </is>
      </c>
      <c r="B4120" t="n">
        <v>2016</v>
      </c>
      <c r="C4120" t="n">
        <v>15</v>
      </c>
      <c r="D4120" t="inlineStr">
        <is>
          <t>2016-LDV</t>
        </is>
      </c>
      <c r="E4120" t="inlineStr">
        <is>
          <t>Y26644</t>
        </is>
      </c>
      <c r="F4120" t="inlineStr">
        <is>
          <t>TE</t>
        </is>
      </c>
      <c r="G4120" t="inlineStr">
        <is>
          <t>Yes</t>
        </is>
      </c>
      <c r="H4120" t="n">
        <v>0.9</v>
      </c>
    </row>
    <row r="4121">
      <c r="A4121" t="inlineStr">
        <is>
          <t>2016-W15-2016-LDV-Y29274</t>
        </is>
      </c>
      <c r="B4121" t="n">
        <v>2016</v>
      </c>
      <c r="C4121" t="n">
        <v>15</v>
      </c>
      <c r="D4121" t="inlineStr">
        <is>
          <t>2016-LDV</t>
        </is>
      </c>
      <c r="E4121" t="inlineStr">
        <is>
          <t>Y29274</t>
        </is>
      </c>
      <c r="F4121" t="inlineStr">
        <is>
          <t>W/R/T FLEX</t>
        </is>
      </c>
      <c r="G4121" t="inlineStr">
        <is>
          <t>Yes</t>
        </is>
      </c>
      <c r="H4121" t="n">
        <v>11.6</v>
      </c>
    </row>
    <row r="4122">
      <c r="A4122" t="inlineStr">
        <is>
          <t>2016-W15-2016-LDV-Y27120</t>
        </is>
      </c>
      <c r="B4122" t="n">
        <v>2016</v>
      </c>
      <c r="C4122" t="n">
        <v>15</v>
      </c>
      <c r="D4122" t="inlineStr">
        <is>
          <t>2016-LDV</t>
        </is>
      </c>
      <c r="E4122" t="inlineStr">
        <is>
          <t>Y27120</t>
        </is>
      </c>
      <c r="F4122" t="inlineStr">
        <is>
          <t>K</t>
        </is>
      </c>
      <c r="G4122" t="inlineStr">
        <is>
          <t>Yes</t>
        </is>
      </c>
      <c r="H4122" t="n">
        <v>3</v>
      </c>
    </row>
    <row r="4123">
      <c r="A4123" t="inlineStr">
        <is>
          <t>2016-W15-2016-LDV-Y-DEF:denver</t>
        </is>
      </c>
      <c r="B4123" t="n">
        <v>2016</v>
      </c>
      <c r="C4123" t="n">
        <v>15</v>
      </c>
      <c r="D4123" t="inlineStr">
        <is>
          <t>2016-LDV</t>
        </is>
      </c>
      <c r="E4123" t="inlineStr">
        <is>
          <t>Y-DEF:denver</t>
        </is>
      </c>
      <c r="F4123" t="inlineStr">
        <is>
          <t>DST</t>
        </is>
      </c>
      <c r="G4123" t="inlineStr">
        <is>
          <t>Yes</t>
        </is>
      </c>
      <c r="H4123" t="n">
        <v>3</v>
      </c>
    </row>
    <row r="4124">
      <c r="A4124" t="inlineStr">
        <is>
          <t>2016-W15-2016-LDV-Y24791</t>
        </is>
      </c>
      <c r="B4124" t="n">
        <v>2016</v>
      </c>
      <c r="C4124" t="n">
        <v>15</v>
      </c>
      <c r="D4124" t="inlineStr">
        <is>
          <t>2016-LDV</t>
        </is>
      </c>
      <c r="E4124" t="inlineStr">
        <is>
          <t>Y24791</t>
        </is>
      </c>
      <c r="F4124" t="inlineStr">
        <is>
          <t>BN</t>
        </is>
      </c>
      <c r="G4124" t="inlineStr">
        <is>
          <t>No</t>
        </is>
      </c>
      <c r="H4124" t="n">
        <v>0</v>
      </c>
    </row>
    <row r="4125">
      <c r="A4125" t="inlineStr">
        <is>
          <t>2016-W15-2016-LDV-Y7306</t>
        </is>
      </c>
      <c r="B4125" t="n">
        <v>2016</v>
      </c>
      <c r="C4125" t="n">
        <v>15</v>
      </c>
      <c r="D4125" t="inlineStr">
        <is>
          <t>2016-LDV</t>
        </is>
      </c>
      <c r="E4125" t="inlineStr">
        <is>
          <t>Y7306</t>
        </is>
      </c>
      <c r="F4125" t="inlineStr">
        <is>
          <t>BN</t>
        </is>
      </c>
      <c r="G4125" t="inlineStr">
        <is>
          <t>No</t>
        </is>
      </c>
      <c r="H4125" t="n">
        <v>0</v>
      </c>
    </row>
    <row r="4126">
      <c r="A4126" t="inlineStr">
        <is>
          <t>2016-W15-2016-LDV-Y24053</t>
        </is>
      </c>
      <c r="B4126" t="n">
        <v>2016</v>
      </c>
      <c r="C4126" t="n">
        <v>15</v>
      </c>
      <c r="D4126" t="inlineStr">
        <is>
          <t>2016-LDV</t>
        </is>
      </c>
      <c r="E4126" t="inlineStr">
        <is>
          <t>Y24053</t>
        </is>
      </c>
      <c r="F4126" t="inlineStr">
        <is>
          <t>BN</t>
        </is>
      </c>
      <c r="G4126" t="inlineStr">
        <is>
          <t>No</t>
        </is>
      </c>
      <c r="H4126" t="n">
        <v>9.1</v>
      </c>
    </row>
    <row r="4127">
      <c r="A4127" t="inlineStr">
        <is>
          <t>2016-W15-2016-LDV-Y6760</t>
        </is>
      </c>
      <c r="B4127" t="n">
        <v>2016</v>
      </c>
      <c r="C4127" t="n">
        <v>15</v>
      </c>
      <c r="D4127" t="inlineStr">
        <is>
          <t>2016-LDV</t>
        </is>
      </c>
      <c r="E4127" t="inlineStr">
        <is>
          <t>Y6760</t>
        </is>
      </c>
      <c r="F4127" t="inlineStr">
        <is>
          <t>BN</t>
        </is>
      </c>
      <c r="G4127" t="inlineStr">
        <is>
          <t>No</t>
        </is>
      </c>
      <c r="H4127" t="n">
        <v>16.04</v>
      </c>
    </row>
    <row r="4128">
      <c r="A4128" t="inlineStr">
        <is>
          <t>2016-W15-2016-LDV-Y26060</t>
        </is>
      </c>
      <c r="B4128" t="n">
        <v>2016</v>
      </c>
      <c r="C4128" t="n">
        <v>15</v>
      </c>
      <c r="D4128" t="inlineStr">
        <is>
          <t>2016-LDV</t>
        </is>
      </c>
      <c r="E4128" t="inlineStr">
        <is>
          <t>Y26060</t>
        </is>
      </c>
      <c r="F4128" t="inlineStr">
        <is>
          <t>BN</t>
        </is>
      </c>
      <c r="G4128" t="inlineStr">
        <is>
          <t>No</t>
        </is>
      </c>
      <c r="H4128" t="n">
        <v>4.8</v>
      </c>
    </row>
    <row r="4129">
      <c r="A4129" t="inlineStr">
        <is>
          <t>2016-W15-2016-LDV-Y30000</t>
        </is>
      </c>
      <c r="B4129" t="n">
        <v>2016</v>
      </c>
      <c r="C4129" t="n">
        <v>15</v>
      </c>
      <c r="D4129" t="inlineStr">
        <is>
          <t>2016-LDV</t>
        </is>
      </c>
      <c r="E4129" t="inlineStr">
        <is>
          <t>Y30000</t>
        </is>
      </c>
      <c r="F4129" t="inlineStr">
        <is>
          <t>BN</t>
        </is>
      </c>
      <c r="G4129" t="inlineStr">
        <is>
          <t>No</t>
        </is>
      </c>
      <c r="H4129" t="n">
        <v>4.9</v>
      </c>
    </row>
    <row r="4130">
      <c r="A4130" t="inlineStr">
        <is>
          <t>2016-W15-2016-VARO-Y6337</t>
        </is>
      </c>
      <c r="B4130" t="n">
        <v>2016</v>
      </c>
      <c r="C4130" t="n">
        <v>15</v>
      </c>
      <c r="D4130" t="inlineStr">
        <is>
          <t>2016-VARO</t>
        </is>
      </c>
      <c r="E4130" t="inlineStr">
        <is>
          <t>Y6337</t>
        </is>
      </c>
      <c r="F4130" t="inlineStr">
        <is>
          <t>QB</t>
        </is>
      </c>
      <c r="G4130" t="inlineStr">
        <is>
          <t>Yes</t>
        </is>
      </c>
      <c r="H4130" t="n">
        <v>20.72</v>
      </c>
    </row>
    <row r="4131">
      <c r="A4131" t="inlineStr">
        <is>
          <t>2016-W15-2016-VARO-Y8982</t>
        </is>
      </c>
      <c r="B4131" t="n">
        <v>2016</v>
      </c>
      <c r="C4131" t="n">
        <v>15</v>
      </c>
      <c r="D4131" t="inlineStr">
        <is>
          <t>2016-VARO</t>
        </is>
      </c>
      <c r="E4131" t="inlineStr">
        <is>
          <t>Y8982</t>
        </is>
      </c>
      <c r="F4131" t="inlineStr">
        <is>
          <t>WR</t>
        </is>
      </c>
      <c r="G4131" t="inlineStr">
        <is>
          <t>Yes</t>
        </is>
      </c>
      <c r="H4131" t="n">
        <v>7.8</v>
      </c>
    </row>
    <row r="4132">
      <c r="A4132" t="inlineStr">
        <is>
          <t>2016-W15-2016-VARO-Y25120</t>
        </is>
      </c>
      <c r="B4132" t="n">
        <v>2016</v>
      </c>
      <c r="C4132" t="n">
        <v>15</v>
      </c>
      <c r="D4132" t="inlineStr">
        <is>
          <t>2016-VARO</t>
        </is>
      </c>
      <c r="E4132" t="inlineStr">
        <is>
          <t>Y25120</t>
        </is>
      </c>
      <c r="F4132" t="inlineStr">
        <is>
          <t>WR</t>
        </is>
      </c>
      <c r="G4132" t="inlineStr">
        <is>
          <t>Yes</t>
        </is>
      </c>
      <c r="H4132" t="n">
        <v>6.8</v>
      </c>
    </row>
    <row r="4133">
      <c r="A4133" t="inlineStr">
        <is>
          <t>2016-W15-2016-VARO-Y29238</t>
        </is>
      </c>
      <c r="B4133" t="n">
        <v>2016</v>
      </c>
      <c r="C4133" t="n">
        <v>15</v>
      </c>
      <c r="D4133" t="inlineStr">
        <is>
          <t>2016-VARO</t>
        </is>
      </c>
      <c r="E4133" t="inlineStr">
        <is>
          <t>Y29238</t>
        </is>
      </c>
      <c r="F4133" t="inlineStr">
        <is>
          <t>RB</t>
        </is>
      </c>
      <c r="G4133" t="inlineStr">
        <is>
          <t>Yes</t>
        </is>
      </c>
      <c r="H4133" t="n">
        <v>24.8</v>
      </c>
    </row>
    <row r="4134">
      <c r="A4134" t="inlineStr">
        <is>
          <t>2016-W15-2016-VARO-Y25807</t>
        </is>
      </c>
      <c r="B4134" t="n">
        <v>2016</v>
      </c>
      <c r="C4134" t="n">
        <v>15</v>
      </c>
      <c r="D4134" t="inlineStr">
        <is>
          <t>2016-VARO</t>
        </is>
      </c>
      <c r="E4134" t="inlineStr">
        <is>
          <t>Y25807</t>
        </is>
      </c>
      <c r="F4134" t="inlineStr">
        <is>
          <t>RB</t>
        </is>
      </c>
      <c r="G4134" t="inlineStr">
        <is>
          <t>Yes</t>
        </is>
      </c>
      <c r="H4134" t="n">
        <v>14.9</v>
      </c>
    </row>
    <row r="4135">
      <c r="A4135" t="inlineStr">
        <is>
          <t>2016-W15-2016-VARO-Y25820</t>
        </is>
      </c>
      <c r="B4135" t="n">
        <v>2016</v>
      </c>
      <c r="C4135" t="n">
        <v>15</v>
      </c>
      <c r="D4135" t="inlineStr">
        <is>
          <t>2016-VARO</t>
        </is>
      </c>
      <c r="E4135" t="inlineStr">
        <is>
          <t>Y25820</t>
        </is>
      </c>
      <c r="F4135" t="inlineStr">
        <is>
          <t>TE</t>
        </is>
      </c>
      <c r="G4135" t="inlineStr">
        <is>
          <t>Yes</t>
        </is>
      </c>
      <c r="H4135" t="n">
        <v>7.2</v>
      </c>
    </row>
    <row r="4136">
      <c r="A4136" t="inlineStr">
        <is>
          <t>2016-W15-2016-VARO-Y24318</t>
        </is>
      </c>
      <c r="B4136" t="n">
        <v>2016</v>
      </c>
      <c r="C4136" t="n">
        <v>15</v>
      </c>
      <c r="D4136" t="inlineStr">
        <is>
          <t>2016-VARO</t>
        </is>
      </c>
      <c r="E4136" t="inlineStr">
        <is>
          <t>Y24318</t>
        </is>
      </c>
      <c r="F4136" t="inlineStr">
        <is>
          <t>W/R/T FLEX</t>
        </is>
      </c>
      <c r="G4136" t="inlineStr">
        <is>
          <t>Yes</t>
        </is>
      </c>
      <c r="H4136" t="n">
        <v>9.1</v>
      </c>
    </row>
    <row r="4137">
      <c r="A4137" t="inlineStr">
        <is>
          <t>2016-W15-2016-VARO-Y25648</t>
        </is>
      </c>
      <c r="B4137" t="n">
        <v>2016</v>
      </c>
      <c r="C4137" t="n">
        <v>15</v>
      </c>
      <c r="D4137" t="inlineStr">
        <is>
          <t>2016-VARO</t>
        </is>
      </c>
      <c r="E4137" t="inlineStr">
        <is>
          <t>Y25648</t>
        </is>
      </c>
      <c r="F4137" t="inlineStr">
        <is>
          <t>K</t>
        </is>
      </c>
      <c r="G4137" t="inlineStr">
        <is>
          <t>Yes</t>
        </is>
      </c>
      <c r="H4137" t="n">
        <v>8</v>
      </c>
    </row>
    <row r="4138">
      <c r="A4138" t="inlineStr">
        <is>
          <t>2016-W15-2016-VARO-Y-DEF:kansas-city</t>
        </is>
      </c>
      <c r="B4138" t="n">
        <v>2016</v>
      </c>
      <c r="C4138" t="n">
        <v>15</v>
      </c>
      <c r="D4138" t="inlineStr">
        <is>
          <t>2016-VARO</t>
        </is>
      </c>
      <c r="E4138" t="inlineStr">
        <is>
          <t>Y-DEF:kansas-city</t>
        </is>
      </c>
      <c r="F4138" t="inlineStr">
        <is>
          <t>DST</t>
        </is>
      </c>
      <c r="G4138" t="inlineStr">
        <is>
          <t>Yes</t>
        </is>
      </c>
      <c r="H4138" t="n">
        <v>8</v>
      </c>
    </row>
    <row r="4139">
      <c r="A4139" t="inlineStr">
        <is>
          <t>2016-W15-2016-VARO-Y5228</t>
        </is>
      </c>
      <c r="B4139" t="n">
        <v>2016</v>
      </c>
      <c r="C4139" t="n">
        <v>15</v>
      </c>
      <c r="D4139" t="inlineStr">
        <is>
          <t>2016-VARO</t>
        </is>
      </c>
      <c r="E4139" t="inlineStr">
        <is>
          <t>Y5228</t>
        </is>
      </c>
      <c r="F4139" t="inlineStr">
        <is>
          <t>BN</t>
        </is>
      </c>
      <c r="G4139" t="inlineStr">
        <is>
          <t>No</t>
        </is>
      </c>
      <c r="H4139" t="n">
        <v>7.42</v>
      </c>
    </row>
    <row r="4140">
      <c r="A4140" t="inlineStr">
        <is>
          <t>2016-W15-2016-VARO-Y29346</t>
        </is>
      </c>
      <c r="B4140" t="n">
        <v>2016</v>
      </c>
      <c r="C4140" t="n">
        <v>15</v>
      </c>
      <c r="D4140" t="inlineStr">
        <is>
          <t>2016-VARO</t>
        </is>
      </c>
      <c r="E4140" t="inlineStr">
        <is>
          <t>Y29346</t>
        </is>
      </c>
      <c r="F4140" t="inlineStr">
        <is>
          <t>BN</t>
        </is>
      </c>
      <c r="G4140" t="inlineStr">
        <is>
          <t>No</t>
        </is>
      </c>
      <c r="H4140" t="n">
        <v>1.4</v>
      </c>
    </row>
    <row r="4141">
      <c r="A4141" t="inlineStr">
        <is>
          <t>2016-W15-2016-VARO-Y27538</t>
        </is>
      </c>
      <c r="B4141" t="n">
        <v>2016</v>
      </c>
      <c r="C4141" t="n">
        <v>15</v>
      </c>
      <c r="D4141" t="inlineStr">
        <is>
          <t>2016-VARO</t>
        </is>
      </c>
      <c r="E4141" t="inlineStr">
        <is>
          <t>Y27538</t>
        </is>
      </c>
      <c r="F4141" t="inlineStr">
        <is>
          <t>BN</t>
        </is>
      </c>
      <c r="G4141" t="inlineStr">
        <is>
          <t>No</t>
        </is>
      </c>
      <c r="H4141" t="n">
        <v>3.6</v>
      </c>
    </row>
    <row r="4142">
      <c r="A4142" t="inlineStr">
        <is>
          <t>2016-W15-2016-VARO-Y27556</t>
        </is>
      </c>
      <c r="B4142" t="n">
        <v>2016</v>
      </c>
      <c r="C4142" t="n">
        <v>15</v>
      </c>
      <c r="D4142" t="inlineStr">
        <is>
          <t>2016-VARO</t>
        </is>
      </c>
      <c r="E4142" t="inlineStr">
        <is>
          <t>Y27556</t>
        </is>
      </c>
      <c r="F4142" t="inlineStr">
        <is>
          <t>BN</t>
        </is>
      </c>
      <c r="G4142" t="inlineStr">
        <is>
          <t>No</t>
        </is>
      </c>
      <c r="H4142" t="n">
        <v>2</v>
      </c>
    </row>
    <row r="4143">
      <c r="A4143" t="inlineStr">
        <is>
          <t>2016-W15-2016-VARO-Y25785</t>
        </is>
      </c>
      <c r="B4143" t="n">
        <v>2016</v>
      </c>
      <c r="C4143" t="n">
        <v>15</v>
      </c>
      <c r="D4143" t="inlineStr">
        <is>
          <t>2016-VARO</t>
        </is>
      </c>
      <c r="E4143" t="inlineStr">
        <is>
          <t>Y25785</t>
        </is>
      </c>
      <c r="F4143" t="inlineStr">
        <is>
          <t>BN</t>
        </is>
      </c>
      <c r="G4143" t="inlineStr">
        <is>
          <t>No</t>
        </is>
      </c>
      <c r="H4143" t="n">
        <v>27.36</v>
      </c>
    </row>
    <row r="4144">
      <c r="A4144" t="inlineStr">
        <is>
          <t>2016-W15-2016-VARO-Y25723</t>
        </is>
      </c>
      <c r="B4144" t="n">
        <v>2016</v>
      </c>
      <c r="C4144" t="n">
        <v>15</v>
      </c>
      <c r="D4144" t="inlineStr">
        <is>
          <t>2016-VARO</t>
        </is>
      </c>
      <c r="E4144" t="inlineStr">
        <is>
          <t>Y25723</t>
        </is>
      </c>
      <c r="F4144" t="inlineStr">
        <is>
          <t>BN</t>
        </is>
      </c>
      <c r="G4144" t="inlineStr">
        <is>
          <t>No</t>
        </is>
      </c>
      <c r="H4144" t="n">
        <v>0</v>
      </c>
    </row>
    <row r="4145">
      <c r="A4145" t="inlineStr">
        <is>
          <t>2016-W15-2016-ISAROD-Y24788</t>
        </is>
      </c>
      <c r="B4145" t="n">
        <v>2016</v>
      </c>
      <c r="C4145" t="n">
        <v>15</v>
      </c>
      <c r="D4145" t="inlineStr">
        <is>
          <t>2016-ISAROD</t>
        </is>
      </c>
      <c r="E4145" t="inlineStr">
        <is>
          <t>Y24788</t>
        </is>
      </c>
      <c r="F4145" t="inlineStr">
        <is>
          <t>QB</t>
        </is>
      </c>
      <c r="G4145" t="inlineStr">
        <is>
          <t>Yes</t>
        </is>
      </c>
      <c r="H4145" t="n">
        <v>20</v>
      </c>
    </row>
    <row r="4146">
      <c r="A4146" t="inlineStr">
        <is>
          <t>2016-W15-2016-ISAROD-Y29281</t>
        </is>
      </c>
      <c r="B4146" t="n">
        <v>2016</v>
      </c>
      <c r="C4146" t="n">
        <v>15</v>
      </c>
      <c r="D4146" t="inlineStr">
        <is>
          <t>2016-ISAROD</t>
        </is>
      </c>
      <c r="E4146" t="inlineStr">
        <is>
          <t>Y29281</t>
        </is>
      </c>
      <c r="F4146" t="inlineStr">
        <is>
          <t>WR</t>
        </is>
      </c>
      <c r="G4146" t="inlineStr">
        <is>
          <t>Yes</t>
        </is>
      </c>
      <c r="H4146" t="n">
        <v>11.2</v>
      </c>
    </row>
    <row r="4147">
      <c r="A4147" t="inlineStr">
        <is>
          <t>2016-W15-2016-ISAROD-Y25876</t>
        </is>
      </c>
      <c r="B4147" t="n">
        <v>2016</v>
      </c>
      <c r="C4147" t="n">
        <v>15</v>
      </c>
      <c r="D4147" t="inlineStr">
        <is>
          <t>2016-ISAROD</t>
        </is>
      </c>
      <c r="E4147" t="inlineStr">
        <is>
          <t>Y25876</t>
        </is>
      </c>
      <c r="F4147" t="inlineStr">
        <is>
          <t>WR</t>
        </is>
      </c>
      <c r="G4147" t="inlineStr">
        <is>
          <t>Yes</t>
        </is>
      </c>
      <c r="H4147" t="n">
        <v>4.1</v>
      </c>
    </row>
    <row r="4148">
      <c r="A4148" t="inlineStr">
        <is>
          <t>2016-W15-2016-ISAROD-Y28398</t>
        </is>
      </c>
      <c r="B4148" t="n">
        <v>2016</v>
      </c>
      <c r="C4148" t="n">
        <v>15</v>
      </c>
      <c r="D4148" t="inlineStr">
        <is>
          <t>2016-ISAROD</t>
        </is>
      </c>
      <c r="E4148" t="inlineStr">
        <is>
          <t>Y28398</t>
        </is>
      </c>
      <c r="F4148" t="inlineStr">
        <is>
          <t>RB</t>
        </is>
      </c>
      <c r="G4148" t="inlineStr">
        <is>
          <t>Yes</t>
        </is>
      </c>
      <c r="H4148" t="n">
        <v>3.6</v>
      </c>
    </row>
    <row r="4149">
      <c r="A4149" t="inlineStr">
        <is>
          <t>2016-W15-2016-ISAROD-Y24815</t>
        </is>
      </c>
      <c r="B4149" t="n">
        <v>2016</v>
      </c>
      <c r="C4149" t="n">
        <v>15</v>
      </c>
      <c r="D4149" t="inlineStr">
        <is>
          <t>2016-ISAROD</t>
        </is>
      </c>
      <c r="E4149" t="inlineStr">
        <is>
          <t>Y24815</t>
        </is>
      </c>
      <c r="F4149" t="inlineStr">
        <is>
          <t>RB</t>
        </is>
      </c>
      <c r="G4149" t="inlineStr">
        <is>
          <t>Yes</t>
        </is>
      </c>
      <c r="H4149" t="n">
        <v>9.199999999999999</v>
      </c>
    </row>
    <row r="4150">
      <c r="A4150" t="inlineStr">
        <is>
          <t>2016-W15-2016-ISAROD-Y7924</t>
        </is>
      </c>
      <c r="B4150" t="n">
        <v>2016</v>
      </c>
      <c r="C4150" t="n">
        <v>15</v>
      </c>
      <c r="D4150" t="inlineStr">
        <is>
          <t>2016-ISAROD</t>
        </is>
      </c>
      <c r="E4150" t="inlineStr">
        <is>
          <t>Y7924</t>
        </is>
      </c>
      <c r="F4150" t="inlineStr">
        <is>
          <t>TE</t>
        </is>
      </c>
      <c r="G4150" t="inlineStr">
        <is>
          <t>Yes</t>
        </is>
      </c>
      <c r="H4150" t="n">
        <v>5.5</v>
      </c>
    </row>
    <row r="4151">
      <c r="A4151" t="inlineStr">
        <is>
          <t>2016-W15-2016-ISAROD-Y24830</t>
        </is>
      </c>
      <c r="B4151" t="n">
        <v>2016</v>
      </c>
      <c r="C4151" t="n">
        <v>15</v>
      </c>
      <c r="D4151" t="inlineStr">
        <is>
          <t>2016-ISAROD</t>
        </is>
      </c>
      <c r="E4151" t="inlineStr">
        <is>
          <t>Y24830</t>
        </is>
      </c>
      <c r="F4151" t="inlineStr">
        <is>
          <t>W/R/T FLEX</t>
        </is>
      </c>
      <c r="G4151" t="inlineStr">
        <is>
          <t>Yes</t>
        </is>
      </c>
      <c r="H4151" t="n">
        <v>9.699999999999999</v>
      </c>
    </row>
    <row r="4152">
      <c r="A4152" t="inlineStr">
        <is>
          <t>2016-W15-2016-ISAROD-Y26534</t>
        </is>
      </c>
      <c r="B4152" t="n">
        <v>2016</v>
      </c>
      <c r="C4152" t="n">
        <v>15</v>
      </c>
      <c r="D4152" t="inlineStr">
        <is>
          <t>2016-ISAROD</t>
        </is>
      </c>
      <c r="E4152" t="inlineStr">
        <is>
          <t>Y26534</t>
        </is>
      </c>
      <c r="F4152" t="inlineStr">
        <is>
          <t>K</t>
        </is>
      </c>
      <c r="G4152" t="inlineStr">
        <is>
          <t>Yes</t>
        </is>
      </c>
      <c r="H4152" t="n">
        <v>12</v>
      </c>
    </row>
    <row r="4153">
      <c r="A4153" t="inlineStr">
        <is>
          <t>2016-W15-2016-ISAROD-Y-DEF:buffalo</t>
        </is>
      </c>
      <c r="B4153" t="n">
        <v>2016</v>
      </c>
      <c r="C4153" t="n">
        <v>15</v>
      </c>
      <c r="D4153" t="inlineStr">
        <is>
          <t>2016-ISAROD</t>
        </is>
      </c>
      <c r="E4153" t="inlineStr">
        <is>
          <t>Y-DEF:buffalo</t>
        </is>
      </c>
      <c r="F4153" t="inlineStr">
        <is>
          <t>DST</t>
        </is>
      </c>
      <c r="G4153" t="inlineStr">
        <is>
          <t>Yes</t>
        </is>
      </c>
      <c r="H4153" t="n">
        <v>9</v>
      </c>
    </row>
    <row r="4154">
      <c r="A4154" t="inlineStr">
        <is>
          <t>2016-W15-2016-ISAROD-Y29288</t>
        </is>
      </c>
      <c r="B4154" t="n">
        <v>2016</v>
      </c>
      <c r="C4154" t="n">
        <v>15</v>
      </c>
      <c r="D4154" t="inlineStr">
        <is>
          <t>2016-ISAROD</t>
        </is>
      </c>
      <c r="E4154" t="inlineStr">
        <is>
          <t>Y29288</t>
        </is>
      </c>
      <c r="F4154" t="inlineStr">
        <is>
          <t>BN</t>
        </is>
      </c>
      <c r="G4154" t="inlineStr">
        <is>
          <t>No</t>
        </is>
      </c>
      <c r="H4154" t="n">
        <v>1.3</v>
      </c>
    </row>
    <row r="4155">
      <c r="A4155" t="inlineStr">
        <is>
          <t>2016-W15-2016-ISAROD-Y24400</t>
        </is>
      </c>
      <c r="B4155" t="n">
        <v>2016</v>
      </c>
      <c r="C4155" t="n">
        <v>15</v>
      </c>
      <c r="D4155" t="inlineStr">
        <is>
          <t>2016-ISAROD</t>
        </is>
      </c>
      <c r="E4155" t="inlineStr">
        <is>
          <t>Y24400</t>
        </is>
      </c>
      <c r="F4155" t="inlineStr">
        <is>
          <t>BN</t>
        </is>
      </c>
      <c r="G4155" t="inlineStr">
        <is>
          <t>No</t>
        </is>
      </c>
      <c r="H4155" t="n">
        <v>4.4</v>
      </c>
    </row>
    <row r="4156">
      <c r="A4156" t="inlineStr">
        <is>
          <t>2016-W15-2016-ISAROD-Y29383</t>
        </is>
      </c>
      <c r="B4156" t="n">
        <v>2016</v>
      </c>
      <c r="C4156" t="n">
        <v>15</v>
      </c>
      <c r="D4156" t="inlineStr">
        <is>
          <t>2016-ISAROD</t>
        </is>
      </c>
      <c r="E4156" t="inlineStr">
        <is>
          <t>Y29383</t>
        </is>
      </c>
      <c r="F4156" t="inlineStr">
        <is>
          <t>BN</t>
        </is>
      </c>
      <c r="G4156" t="inlineStr">
        <is>
          <t>No</t>
        </is>
      </c>
      <c r="H4156" t="n">
        <v>5.6</v>
      </c>
    </row>
    <row r="4157">
      <c r="A4157" t="inlineStr">
        <is>
          <t>2016-W15-2016-ISAROD-Y29255</t>
        </is>
      </c>
      <c r="B4157" t="n">
        <v>2016</v>
      </c>
      <c r="C4157" t="n">
        <v>15</v>
      </c>
      <c r="D4157" t="inlineStr">
        <is>
          <t>2016-ISAROD</t>
        </is>
      </c>
      <c r="E4157" t="inlineStr">
        <is>
          <t>Y29255</t>
        </is>
      </c>
      <c r="F4157" t="inlineStr">
        <is>
          <t>BN</t>
        </is>
      </c>
      <c r="G4157" t="inlineStr">
        <is>
          <t>No</t>
        </is>
      </c>
      <c r="H4157" t="n">
        <v>3.9</v>
      </c>
    </row>
    <row r="4158">
      <c r="A4158" t="inlineStr">
        <is>
          <t>2016-W15-2016-ISAROD-Y25810</t>
        </is>
      </c>
      <c r="B4158" t="n">
        <v>2016</v>
      </c>
      <c r="C4158" t="n">
        <v>15</v>
      </c>
      <c r="D4158" t="inlineStr">
        <is>
          <t>2016-ISAROD</t>
        </is>
      </c>
      <c r="E4158" t="inlineStr">
        <is>
          <t>Y25810</t>
        </is>
      </c>
      <c r="F4158" t="inlineStr">
        <is>
          <t>BN</t>
        </is>
      </c>
      <c r="G4158" t="inlineStr">
        <is>
          <t>No</t>
        </is>
      </c>
      <c r="H4158" t="n">
        <v>11.6</v>
      </c>
    </row>
    <row r="4159">
      <c r="A4159" t="inlineStr">
        <is>
          <t>2016-W15-2016-ISAROD-Y8263</t>
        </is>
      </c>
      <c r="B4159" t="n">
        <v>2016</v>
      </c>
      <c r="C4159" t="n">
        <v>15</v>
      </c>
      <c r="D4159" t="inlineStr">
        <is>
          <t>2016-ISAROD</t>
        </is>
      </c>
      <c r="E4159" t="inlineStr">
        <is>
          <t>Y8263</t>
        </is>
      </c>
      <c r="F4159" t="inlineStr">
        <is>
          <t>BN</t>
        </is>
      </c>
      <c r="G4159" t="inlineStr">
        <is>
          <t>No</t>
        </is>
      </c>
      <c r="H4159" t="n">
        <v>12.4</v>
      </c>
    </row>
    <row r="4160">
      <c r="A4160" t="inlineStr">
        <is>
          <t>2016-W15-2016-ALEXAODE-Y6770</t>
        </is>
      </c>
      <c r="B4160" t="n">
        <v>2016</v>
      </c>
      <c r="C4160" t="n">
        <v>15</v>
      </c>
      <c r="D4160" t="inlineStr">
        <is>
          <t>2016-ALEXAODE</t>
        </is>
      </c>
      <c r="E4160" t="inlineStr">
        <is>
          <t>Y6770</t>
        </is>
      </c>
      <c r="F4160" t="inlineStr">
        <is>
          <t>QB</t>
        </is>
      </c>
      <c r="G4160" t="inlineStr">
        <is>
          <t>Yes</t>
        </is>
      </c>
      <c r="H4160" t="n">
        <v>14.94</v>
      </c>
    </row>
    <row r="4161">
      <c r="A4161" t="inlineStr">
        <is>
          <t>2016-W15-2016-ALEXAODE-Y28234</t>
        </is>
      </c>
      <c r="B4161" t="n">
        <v>2016</v>
      </c>
      <c r="C4161" t="n">
        <v>15</v>
      </c>
      <c r="D4161" t="inlineStr">
        <is>
          <t>2016-ALEXAODE</t>
        </is>
      </c>
      <c r="E4161" t="inlineStr">
        <is>
          <t>Y28234</t>
        </is>
      </c>
      <c r="F4161" t="inlineStr">
        <is>
          <t>WR</t>
        </is>
      </c>
      <c r="G4161" t="inlineStr">
        <is>
          <t>Yes</t>
        </is>
      </c>
      <c r="H4161" t="n">
        <v>12</v>
      </c>
    </row>
    <row r="4162">
      <c r="A4162" t="inlineStr">
        <is>
          <t>2016-W15-2016-ALEXAODE-Y8826</t>
        </is>
      </c>
      <c r="B4162" t="n">
        <v>2016</v>
      </c>
      <c r="C4162" t="n">
        <v>15</v>
      </c>
      <c r="D4162" t="inlineStr">
        <is>
          <t>2016-ALEXAODE</t>
        </is>
      </c>
      <c r="E4162" t="inlineStr">
        <is>
          <t>Y8826</t>
        </is>
      </c>
      <c r="F4162" t="inlineStr">
        <is>
          <t>WR</t>
        </is>
      </c>
      <c r="G4162" t="inlineStr">
        <is>
          <t>Yes</t>
        </is>
      </c>
      <c r="H4162" t="n">
        <v>11.1</v>
      </c>
    </row>
    <row r="4163">
      <c r="A4163" t="inlineStr">
        <is>
          <t>2016-W15-2016-ALEXAODE-Y27631</t>
        </is>
      </c>
      <c r="B4163" t="n">
        <v>2016</v>
      </c>
      <c r="C4163" t="n">
        <v>15</v>
      </c>
      <c r="D4163" t="inlineStr">
        <is>
          <t>2016-ALEXAODE</t>
        </is>
      </c>
      <c r="E4163" t="inlineStr">
        <is>
          <t>Y27631</t>
        </is>
      </c>
      <c r="F4163" t="inlineStr">
        <is>
          <t>RB</t>
        </is>
      </c>
      <c r="G4163" t="inlineStr">
        <is>
          <t>Yes</t>
        </is>
      </c>
      <c r="H4163" t="n">
        <v>31.5</v>
      </c>
    </row>
    <row r="4164">
      <c r="A4164" t="inlineStr">
        <is>
          <t>2016-W15-2016-ALEXAODE-Y27583</t>
        </is>
      </c>
      <c r="B4164" t="n">
        <v>2016</v>
      </c>
      <c r="C4164" t="n">
        <v>15</v>
      </c>
      <c r="D4164" t="inlineStr">
        <is>
          <t>2016-ALEXAODE</t>
        </is>
      </c>
      <c r="E4164" t="inlineStr">
        <is>
          <t>Y27583</t>
        </is>
      </c>
      <c r="F4164" t="inlineStr">
        <is>
          <t>RB</t>
        </is>
      </c>
      <c r="G4164" t="inlineStr">
        <is>
          <t>Yes</t>
        </is>
      </c>
      <c r="H4164" t="n">
        <v>11.1</v>
      </c>
    </row>
    <row r="4165">
      <c r="A4165" t="inlineStr">
        <is>
          <t>2016-W15-2016-ALEXAODE-Y24070</t>
        </is>
      </c>
      <c r="B4165" t="n">
        <v>2016</v>
      </c>
      <c r="C4165" t="n">
        <v>15</v>
      </c>
      <c r="D4165" t="inlineStr">
        <is>
          <t>2016-ALEXAODE</t>
        </is>
      </c>
      <c r="E4165" t="inlineStr">
        <is>
          <t>Y24070</t>
        </is>
      </c>
      <c r="F4165" t="inlineStr">
        <is>
          <t>TE</t>
        </is>
      </c>
      <c r="G4165" t="inlineStr">
        <is>
          <t>Yes</t>
        </is>
      </c>
      <c r="H4165" t="n">
        <v>3.1</v>
      </c>
    </row>
    <row r="4166">
      <c r="A4166" t="inlineStr">
        <is>
          <t>2016-W15-2016-ALEXAODE-Y28714</t>
        </is>
      </c>
      <c r="B4166" t="n">
        <v>2016</v>
      </c>
      <c r="C4166" t="n">
        <v>15</v>
      </c>
      <c r="D4166" t="inlineStr">
        <is>
          <t>2016-ALEXAODE</t>
        </is>
      </c>
      <c r="E4166" t="inlineStr">
        <is>
          <t>Y28714</t>
        </is>
      </c>
      <c r="F4166" t="inlineStr">
        <is>
          <t>W/R/T FLEX</t>
        </is>
      </c>
      <c r="G4166" t="inlineStr">
        <is>
          <t>Yes</t>
        </is>
      </c>
      <c r="H4166" t="n">
        <v>3.9</v>
      </c>
    </row>
    <row r="4167">
      <c r="A4167" t="inlineStr">
        <is>
          <t>2016-W15-2016-ALEXAODE-Y9066</t>
        </is>
      </c>
      <c r="B4167" t="n">
        <v>2016</v>
      </c>
      <c r="C4167" t="n">
        <v>15</v>
      </c>
      <c r="D4167" t="inlineStr">
        <is>
          <t>2016-ALEXAODE</t>
        </is>
      </c>
      <c r="E4167" t="inlineStr">
        <is>
          <t>Y9066</t>
        </is>
      </c>
      <c r="F4167" t="inlineStr">
        <is>
          <t>K</t>
        </is>
      </c>
      <c r="G4167" t="inlineStr">
        <is>
          <t>Yes</t>
        </is>
      </c>
      <c r="H4167" t="n">
        <v>7</v>
      </c>
    </row>
    <row r="4168">
      <c r="A4168" t="inlineStr">
        <is>
          <t>2016-W15-2016-ALEXAODE-Y-DEF:new-england</t>
        </is>
      </c>
      <c r="B4168" t="n">
        <v>2016</v>
      </c>
      <c r="C4168" t="n">
        <v>15</v>
      </c>
      <c r="D4168" t="inlineStr">
        <is>
          <t>2016-ALEXAODE</t>
        </is>
      </c>
      <c r="E4168" t="inlineStr">
        <is>
          <t>Y-DEF:new-england</t>
        </is>
      </c>
      <c r="F4168" t="inlineStr">
        <is>
          <t>DST</t>
        </is>
      </c>
      <c r="G4168" t="inlineStr">
        <is>
          <t>Yes</t>
        </is>
      </c>
      <c r="H4168" t="n">
        <v>17</v>
      </c>
    </row>
    <row r="4169">
      <c r="A4169" t="inlineStr">
        <is>
          <t>2016-W15-2016-ALEXAODE-Y23999</t>
        </is>
      </c>
      <c r="B4169" t="n">
        <v>2016</v>
      </c>
      <c r="C4169" t="n">
        <v>15</v>
      </c>
      <c r="D4169" t="inlineStr">
        <is>
          <t>2016-ALEXAODE</t>
        </is>
      </c>
      <c r="E4169" t="inlineStr">
        <is>
          <t>Y23999</t>
        </is>
      </c>
      <c r="F4169" t="inlineStr">
        <is>
          <t>BN</t>
        </is>
      </c>
      <c r="G4169" t="inlineStr">
        <is>
          <t>No</t>
        </is>
      </c>
      <c r="H4169" t="n">
        <v>8.199999999999999</v>
      </c>
    </row>
    <row r="4170">
      <c r="A4170" t="inlineStr">
        <is>
          <t>2016-W15-2016-ALEXAODE-Y27581</t>
        </is>
      </c>
      <c r="B4170" t="n">
        <v>2016</v>
      </c>
      <c r="C4170" t="n">
        <v>15</v>
      </c>
      <c r="D4170" t="inlineStr">
        <is>
          <t>2016-ALEXAODE</t>
        </is>
      </c>
      <c r="E4170" t="inlineStr">
        <is>
          <t>Y27581</t>
        </is>
      </c>
      <c r="F4170" t="inlineStr">
        <is>
          <t>BN</t>
        </is>
      </c>
      <c r="G4170" t="inlineStr">
        <is>
          <t>No</t>
        </is>
      </c>
      <c r="H4170" t="n">
        <v>2.5</v>
      </c>
    </row>
    <row r="4171">
      <c r="A4171" t="inlineStr">
        <is>
          <t>2016-W15-2016-ALEXAODE-Y9348</t>
        </is>
      </c>
      <c r="B4171" t="n">
        <v>2016</v>
      </c>
      <c r="C4171" t="n">
        <v>15</v>
      </c>
      <c r="D4171" t="inlineStr">
        <is>
          <t>2016-ALEXAODE</t>
        </is>
      </c>
      <c r="E4171" t="inlineStr">
        <is>
          <t>Y9348</t>
        </is>
      </c>
      <c r="F4171" t="inlineStr">
        <is>
          <t>BN</t>
        </is>
      </c>
      <c r="G4171" t="inlineStr">
        <is>
          <t>No</t>
        </is>
      </c>
      <c r="H4171" t="n">
        <v>6</v>
      </c>
    </row>
    <row r="4172">
      <c r="A4172" t="inlineStr">
        <is>
          <t>2016-W15-2016-ALEXAODE-Y24035</t>
        </is>
      </c>
      <c r="B4172" t="n">
        <v>2016</v>
      </c>
      <c r="C4172" t="n">
        <v>15</v>
      </c>
      <c r="D4172" t="inlineStr">
        <is>
          <t>2016-ALEXAODE</t>
        </is>
      </c>
      <c r="E4172" t="inlineStr">
        <is>
          <t>Y24035</t>
        </is>
      </c>
      <c r="F4172" t="inlineStr">
        <is>
          <t>BN</t>
        </is>
      </c>
      <c r="G4172" t="inlineStr">
        <is>
          <t>No</t>
        </is>
      </c>
      <c r="H4172" t="n">
        <v>12.2</v>
      </c>
    </row>
    <row r="4173">
      <c r="A4173" t="inlineStr">
        <is>
          <t>2016-W15-2016-ALEXAODE-Y24936</t>
        </is>
      </c>
      <c r="B4173" t="n">
        <v>2016</v>
      </c>
      <c r="C4173" t="n">
        <v>15</v>
      </c>
      <c r="D4173" t="inlineStr">
        <is>
          <t>2016-ALEXAODE</t>
        </is>
      </c>
      <c r="E4173" t="inlineStr">
        <is>
          <t>Y24936</t>
        </is>
      </c>
      <c r="F4173" t="inlineStr">
        <is>
          <t>BN</t>
        </is>
      </c>
      <c r="G4173" t="inlineStr">
        <is>
          <t>No</t>
        </is>
      </c>
      <c r="H4173" t="n">
        <v>10.4</v>
      </c>
    </row>
    <row r="4174">
      <c r="A4174" t="inlineStr">
        <is>
          <t>2016-W15-2016-ALEXAODE-Y28465</t>
        </is>
      </c>
      <c r="B4174" t="n">
        <v>2016</v>
      </c>
      <c r="C4174" t="n">
        <v>15</v>
      </c>
      <c r="D4174" t="inlineStr">
        <is>
          <t>2016-ALEXAODE</t>
        </is>
      </c>
      <c r="E4174" t="inlineStr">
        <is>
          <t>Y28465</t>
        </is>
      </c>
      <c r="F4174" t="inlineStr">
        <is>
          <t>BN</t>
        </is>
      </c>
      <c r="G4174" t="inlineStr">
        <is>
          <t>No</t>
        </is>
      </c>
      <c r="H4174" t="n">
        <v>9.300000000000001</v>
      </c>
    </row>
    <row r="4175">
      <c r="A4175" t="inlineStr">
        <is>
          <t>2016-W16-2016-ABARBA-Y8780</t>
        </is>
      </c>
      <c r="B4175" t="n">
        <v>2016</v>
      </c>
      <c r="C4175" t="n">
        <v>16</v>
      </c>
      <c r="D4175" t="inlineStr">
        <is>
          <t>2016-ABARBA</t>
        </is>
      </c>
      <c r="E4175" t="inlineStr">
        <is>
          <t>Y8780</t>
        </is>
      </c>
      <c r="F4175" t="inlineStr">
        <is>
          <t>QB</t>
        </is>
      </c>
      <c r="G4175" t="inlineStr">
        <is>
          <t>Yes</t>
        </is>
      </c>
      <c r="H4175" t="n">
        <v>19.98</v>
      </c>
    </row>
    <row r="4176">
      <c r="A4176" t="inlineStr">
        <is>
          <t>2016-W16-2016-ABARBA-Y27540</t>
        </is>
      </c>
      <c r="B4176" t="n">
        <v>2016</v>
      </c>
      <c r="C4176" t="n">
        <v>16</v>
      </c>
      <c r="D4176" t="inlineStr">
        <is>
          <t>2016-ABARBA</t>
        </is>
      </c>
      <c r="E4176" t="inlineStr">
        <is>
          <t>Y27540</t>
        </is>
      </c>
      <c r="F4176" t="inlineStr">
        <is>
          <t>WR</t>
        </is>
      </c>
      <c r="G4176" t="inlineStr">
        <is>
          <t>Yes</t>
        </is>
      </c>
      <c r="H4176" t="n">
        <v>15</v>
      </c>
    </row>
    <row r="4177">
      <c r="A4177" t="inlineStr">
        <is>
          <t>2016-W16-2016-ABARBA-Y29399</t>
        </is>
      </c>
      <c r="B4177" t="n">
        <v>2016</v>
      </c>
      <c r="C4177" t="n">
        <v>16</v>
      </c>
      <c r="D4177" t="inlineStr">
        <is>
          <t>2016-ABARBA</t>
        </is>
      </c>
      <c r="E4177" t="inlineStr">
        <is>
          <t>Y29399</t>
        </is>
      </c>
      <c r="F4177" t="inlineStr">
        <is>
          <t>WR</t>
        </is>
      </c>
      <c r="G4177" t="inlineStr">
        <is>
          <t>Yes</t>
        </is>
      </c>
      <c r="H4177" t="n">
        <v>15.5</v>
      </c>
    </row>
    <row r="4178">
      <c r="A4178" t="inlineStr">
        <is>
          <t>2016-W16-2016-ABARBA-Y26671</t>
        </is>
      </c>
      <c r="B4178" t="n">
        <v>2016</v>
      </c>
      <c r="C4178" t="n">
        <v>16</v>
      </c>
      <c r="D4178" t="inlineStr">
        <is>
          <t>2016-ABARBA</t>
        </is>
      </c>
      <c r="E4178" t="inlineStr">
        <is>
          <t>Y26671</t>
        </is>
      </c>
      <c r="F4178" t="inlineStr">
        <is>
          <t>RB</t>
        </is>
      </c>
      <c r="G4178" t="inlineStr">
        <is>
          <t>Yes</t>
        </is>
      </c>
      <c r="H4178" t="n">
        <v>25.7</v>
      </c>
    </row>
    <row r="4179">
      <c r="A4179" t="inlineStr">
        <is>
          <t>2016-W16-2016-ABARBA-Y28461</t>
        </is>
      </c>
      <c r="B4179" t="n">
        <v>2016</v>
      </c>
      <c r="C4179" t="n">
        <v>16</v>
      </c>
      <c r="D4179" t="inlineStr">
        <is>
          <t>2016-ABARBA</t>
        </is>
      </c>
      <c r="E4179" t="inlineStr">
        <is>
          <t>Y28461</t>
        </is>
      </c>
      <c r="F4179" t="inlineStr">
        <is>
          <t>RB</t>
        </is>
      </c>
      <c r="G4179" t="inlineStr">
        <is>
          <t>Yes</t>
        </is>
      </c>
      <c r="H4179" t="n">
        <v>19.5</v>
      </c>
    </row>
    <row r="4180">
      <c r="A4180" t="inlineStr">
        <is>
          <t>2016-W16-2016-ABARBA-Y26658</t>
        </is>
      </c>
      <c r="B4180" t="n">
        <v>2016</v>
      </c>
      <c r="C4180" t="n">
        <v>16</v>
      </c>
      <c r="D4180" t="inlineStr">
        <is>
          <t>2016-ABARBA</t>
        </is>
      </c>
      <c r="E4180" t="inlineStr">
        <is>
          <t>Y26658</t>
        </is>
      </c>
      <c r="F4180" t="inlineStr">
        <is>
          <t>TE</t>
        </is>
      </c>
      <c r="G4180" t="inlineStr">
        <is>
          <t>Yes</t>
        </is>
      </c>
      <c r="H4180" t="n">
        <v>3.3</v>
      </c>
    </row>
    <row r="4181">
      <c r="A4181" t="inlineStr">
        <is>
          <t>2016-W16-2016-ABARBA-Y25937</t>
        </is>
      </c>
      <c r="B4181" t="n">
        <v>2016</v>
      </c>
      <c r="C4181" t="n">
        <v>16</v>
      </c>
      <c r="D4181" t="inlineStr">
        <is>
          <t>2016-ABARBA</t>
        </is>
      </c>
      <c r="E4181" t="inlineStr">
        <is>
          <t>Y25937</t>
        </is>
      </c>
      <c r="F4181" t="inlineStr">
        <is>
          <t>W/R/T FLEX</t>
        </is>
      </c>
      <c r="G4181" t="inlineStr">
        <is>
          <t>Yes</t>
        </is>
      </c>
      <c r="H4181" t="n">
        <v>9.1</v>
      </c>
    </row>
    <row r="4182">
      <c r="A4182" t="inlineStr">
        <is>
          <t>2016-W16-2016-ABARBA-Y25427</t>
        </is>
      </c>
      <c r="B4182" t="n">
        <v>2016</v>
      </c>
      <c r="C4182" t="n">
        <v>16</v>
      </c>
      <c r="D4182" t="inlineStr">
        <is>
          <t>2016-ABARBA</t>
        </is>
      </c>
      <c r="E4182" t="inlineStr">
        <is>
          <t>Y25427</t>
        </is>
      </c>
      <c r="F4182" t="inlineStr">
        <is>
          <t>K</t>
        </is>
      </c>
      <c r="G4182" t="inlineStr">
        <is>
          <t>Yes</t>
        </is>
      </c>
      <c r="H4182" t="n">
        <v>6</v>
      </c>
    </row>
    <row r="4183">
      <c r="A4183" t="inlineStr">
        <is>
          <t>2016-W16-2016-ABARBA-Y-DEF:la-chargers</t>
        </is>
      </c>
      <c r="B4183" t="n">
        <v>2016</v>
      </c>
      <c r="C4183" t="n">
        <v>16</v>
      </c>
      <c r="D4183" t="inlineStr">
        <is>
          <t>2016-ABARBA</t>
        </is>
      </c>
      <c r="E4183" t="inlineStr">
        <is>
          <t>Y-DEF:la-chargers</t>
        </is>
      </c>
      <c r="F4183" t="inlineStr">
        <is>
          <t>DST</t>
        </is>
      </c>
      <c r="G4183" t="inlineStr">
        <is>
          <t>Yes</t>
        </is>
      </c>
      <c r="H4183" t="n">
        <v>10</v>
      </c>
    </row>
    <row r="4184">
      <c r="A4184" t="inlineStr">
        <is>
          <t>2016-W16-2016-ABARBA-Y7755</t>
        </is>
      </c>
      <c r="B4184" t="n">
        <v>2016</v>
      </c>
      <c r="C4184" t="n">
        <v>16</v>
      </c>
      <c r="D4184" t="inlineStr">
        <is>
          <t>2016-ABARBA</t>
        </is>
      </c>
      <c r="E4184" t="inlineStr">
        <is>
          <t>Y7755</t>
        </is>
      </c>
      <c r="F4184" t="inlineStr">
        <is>
          <t>BN</t>
        </is>
      </c>
      <c r="G4184" t="inlineStr">
        <is>
          <t>No</t>
        </is>
      </c>
      <c r="H4184" t="n">
        <v>1.3</v>
      </c>
    </row>
    <row r="4185">
      <c r="A4185" t="inlineStr">
        <is>
          <t>2016-W16-2016-ABARBA-Y28424</t>
        </is>
      </c>
      <c r="B4185" t="n">
        <v>2016</v>
      </c>
      <c r="C4185" t="n">
        <v>16</v>
      </c>
      <c r="D4185" t="inlineStr">
        <is>
          <t>2016-ABARBA</t>
        </is>
      </c>
      <c r="E4185" t="inlineStr">
        <is>
          <t>Y28424</t>
        </is>
      </c>
      <c r="F4185" t="inlineStr">
        <is>
          <t>BN</t>
        </is>
      </c>
      <c r="G4185" t="inlineStr">
        <is>
          <t>No</t>
        </is>
      </c>
      <c r="H4185" t="n">
        <v>0.5</v>
      </c>
    </row>
    <row r="4186">
      <c r="A4186" t="inlineStr">
        <is>
          <t>2016-W16-2016-ABARBA-Y28403</t>
        </is>
      </c>
      <c r="B4186" t="n">
        <v>2016</v>
      </c>
      <c r="C4186" t="n">
        <v>16</v>
      </c>
      <c r="D4186" t="inlineStr">
        <is>
          <t>2016-ABARBA</t>
        </is>
      </c>
      <c r="E4186" t="inlineStr">
        <is>
          <t>Y28403</t>
        </is>
      </c>
      <c r="F4186" t="inlineStr">
        <is>
          <t>BN</t>
        </is>
      </c>
      <c r="G4186" t="inlineStr">
        <is>
          <t>No</t>
        </is>
      </c>
      <c r="H4186" t="n">
        <v>0</v>
      </c>
    </row>
    <row r="4187">
      <c r="A4187" t="inlineStr">
        <is>
          <t>2016-W16-2016-ABARBA-Y28389</t>
        </is>
      </c>
      <c r="B4187" t="n">
        <v>2016</v>
      </c>
      <c r="C4187" t="n">
        <v>16</v>
      </c>
      <c r="D4187" t="inlineStr">
        <is>
          <t>2016-ABARBA</t>
        </is>
      </c>
      <c r="E4187" t="inlineStr">
        <is>
          <t>Y28389</t>
        </is>
      </c>
      <c r="F4187" t="inlineStr">
        <is>
          <t>BN</t>
        </is>
      </c>
      <c r="G4187" t="inlineStr">
        <is>
          <t>No</t>
        </is>
      </c>
      <c r="H4187" t="n">
        <v>18.48</v>
      </c>
    </row>
    <row r="4188">
      <c r="A4188" t="inlineStr">
        <is>
          <t>2016-W16-2016-ABARBA-Y28402</t>
        </is>
      </c>
      <c r="B4188" t="n">
        <v>2016</v>
      </c>
      <c r="C4188" t="n">
        <v>16</v>
      </c>
      <c r="D4188" t="inlineStr">
        <is>
          <t>2016-ABARBA</t>
        </is>
      </c>
      <c r="E4188" t="inlineStr">
        <is>
          <t>Y28402</t>
        </is>
      </c>
      <c r="F4188" t="inlineStr">
        <is>
          <t>BN</t>
        </is>
      </c>
      <c r="G4188" t="inlineStr">
        <is>
          <t>No</t>
        </is>
      </c>
      <c r="H4188" t="n">
        <v>14.5</v>
      </c>
    </row>
    <row r="4189">
      <c r="A4189" t="inlineStr">
        <is>
          <t>2016-W16-2016-ABARBA-Y29070</t>
        </is>
      </c>
      <c r="B4189" t="n">
        <v>2016</v>
      </c>
      <c r="C4189" t="n">
        <v>16</v>
      </c>
      <c r="D4189" t="inlineStr">
        <is>
          <t>2016-ABARBA</t>
        </is>
      </c>
      <c r="E4189" t="inlineStr">
        <is>
          <t>Y29070</t>
        </is>
      </c>
      <c r="F4189" t="inlineStr">
        <is>
          <t>BN</t>
        </is>
      </c>
      <c r="G4189" t="inlineStr">
        <is>
          <t>No</t>
        </is>
      </c>
      <c r="H4189" t="n">
        <v>1.2</v>
      </c>
    </row>
    <row r="4190">
      <c r="A4190" t="inlineStr">
        <is>
          <t>2016-W16-2016-PACO-Y27564</t>
        </is>
      </c>
      <c r="B4190" t="n">
        <v>2016</v>
      </c>
      <c r="C4190" t="n">
        <v>16</v>
      </c>
      <c r="D4190" t="inlineStr">
        <is>
          <t>2016-PACO</t>
        </is>
      </c>
      <c r="E4190" t="inlineStr">
        <is>
          <t>Y27564</t>
        </is>
      </c>
      <c r="F4190" t="inlineStr">
        <is>
          <t>QB</t>
        </is>
      </c>
      <c r="G4190" t="inlineStr">
        <is>
          <t>Yes</t>
        </is>
      </c>
      <c r="H4190" t="n">
        <v>22.08</v>
      </c>
    </row>
    <row r="4191">
      <c r="A4191" t="inlineStr">
        <is>
          <t>2016-W16-2016-PACO-Y25802</t>
        </is>
      </c>
      <c r="B4191" t="n">
        <v>2016</v>
      </c>
      <c r="C4191" t="n">
        <v>16</v>
      </c>
      <c r="D4191" t="inlineStr">
        <is>
          <t>2016-PACO</t>
        </is>
      </c>
      <c r="E4191" t="inlineStr">
        <is>
          <t>Y25802</t>
        </is>
      </c>
      <c r="F4191" t="inlineStr">
        <is>
          <t>WR</t>
        </is>
      </c>
      <c r="G4191" t="inlineStr">
        <is>
          <t>Yes</t>
        </is>
      </c>
      <c r="H4191" t="n">
        <v>12.5</v>
      </c>
    </row>
    <row r="4192">
      <c r="A4192" t="inlineStr">
        <is>
          <t>2016-W16-2016-PACO-Y23997</t>
        </is>
      </c>
      <c r="B4192" t="n">
        <v>2016</v>
      </c>
      <c r="C4192" t="n">
        <v>16</v>
      </c>
      <c r="D4192" t="inlineStr">
        <is>
          <t>2016-PACO</t>
        </is>
      </c>
      <c r="E4192" t="inlineStr">
        <is>
          <t>Y23997</t>
        </is>
      </c>
      <c r="F4192" t="inlineStr">
        <is>
          <t>WR</t>
        </is>
      </c>
      <c r="G4192" t="inlineStr">
        <is>
          <t>Yes</t>
        </is>
      </c>
      <c r="H4192" t="n">
        <v>2</v>
      </c>
    </row>
    <row r="4193">
      <c r="A4193" t="inlineStr">
        <is>
          <t>2016-W16-2016-PACO-Y27585</t>
        </is>
      </c>
      <c r="B4193" t="n">
        <v>2016</v>
      </c>
      <c r="C4193" t="n">
        <v>16</v>
      </c>
      <c r="D4193" t="inlineStr">
        <is>
          <t>2016-PACO</t>
        </is>
      </c>
      <c r="E4193" t="inlineStr">
        <is>
          <t>Y27585</t>
        </is>
      </c>
      <c r="F4193" t="inlineStr">
        <is>
          <t>RB</t>
        </is>
      </c>
      <c r="G4193" t="inlineStr">
        <is>
          <t>Yes</t>
        </is>
      </c>
      <c r="H4193" t="n">
        <v>10.2</v>
      </c>
    </row>
    <row r="4194">
      <c r="A4194" t="inlineStr">
        <is>
          <t>2016-W16-2016-PACO-Y29384</t>
        </is>
      </c>
      <c r="B4194" t="n">
        <v>2016</v>
      </c>
      <c r="C4194" t="n">
        <v>16</v>
      </c>
      <c r="D4194" t="inlineStr">
        <is>
          <t>2016-PACO</t>
        </is>
      </c>
      <c r="E4194" t="inlineStr">
        <is>
          <t>Y29384</t>
        </is>
      </c>
      <c r="F4194" t="inlineStr">
        <is>
          <t>RB</t>
        </is>
      </c>
      <c r="G4194" t="inlineStr">
        <is>
          <t>Yes</t>
        </is>
      </c>
      <c r="H4194" t="n">
        <v>12.8</v>
      </c>
    </row>
    <row r="4195">
      <c r="A4195" t="inlineStr">
        <is>
          <t>2016-W16-2016-PACO-Y8285</t>
        </is>
      </c>
      <c r="B4195" t="n">
        <v>2016</v>
      </c>
      <c r="C4195" t="n">
        <v>16</v>
      </c>
      <c r="D4195" t="inlineStr">
        <is>
          <t>2016-PACO</t>
        </is>
      </c>
      <c r="E4195" t="inlineStr">
        <is>
          <t>Y8285</t>
        </is>
      </c>
      <c r="F4195" t="inlineStr">
        <is>
          <t>TE</t>
        </is>
      </c>
      <c r="G4195" t="inlineStr">
        <is>
          <t>Yes</t>
        </is>
      </c>
      <c r="H4195" t="n">
        <v>5.9</v>
      </c>
    </row>
    <row r="4196">
      <c r="A4196" t="inlineStr">
        <is>
          <t>2016-W16-2016-PACO-Y26804</t>
        </is>
      </c>
      <c r="B4196" t="n">
        <v>2016</v>
      </c>
      <c r="C4196" t="n">
        <v>16</v>
      </c>
      <c r="D4196" t="inlineStr">
        <is>
          <t>2016-PACO</t>
        </is>
      </c>
      <c r="E4196" t="inlineStr">
        <is>
          <t>Y26804</t>
        </is>
      </c>
      <c r="F4196" t="inlineStr">
        <is>
          <t>W/R/T FLEX</t>
        </is>
      </c>
      <c r="G4196" t="inlineStr">
        <is>
          <t>Yes</t>
        </is>
      </c>
      <c r="H4196" t="n">
        <v>5.1</v>
      </c>
    </row>
    <row r="4197">
      <c r="A4197" t="inlineStr">
        <is>
          <t>2016-W16-2016-PACO-Y7867</t>
        </is>
      </c>
      <c r="B4197" t="n">
        <v>2016</v>
      </c>
      <c r="C4197" t="n">
        <v>16</v>
      </c>
      <c r="D4197" t="inlineStr">
        <is>
          <t>2016-PACO</t>
        </is>
      </c>
      <c r="E4197" t="inlineStr">
        <is>
          <t>Y7867</t>
        </is>
      </c>
      <c r="F4197" t="inlineStr">
        <is>
          <t>K</t>
        </is>
      </c>
      <c r="G4197" t="inlineStr">
        <is>
          <t>Yes</t>
        </is>
      </c>
      <c r="H4197" t="n">
        <v>11</v>
      </c>
    </row>
    <row r="4198">
      <c r="A4198" t="inlineStr">
        <is>
          <t>2016-W16-2016-PACO-Y-DEF:miami</t>
        </is>
      </c>
      <c r="B4198" t="n">
        <v>2016</v>
      </c>
      <c r="C4198" t="n">
        <v>16</v>
      </c>
      <c r="D4198" t="inlineStr">
        <is>
          <t>2016-PACO</t>
        </is>
      </c>
      <c r="E4198" t="inlineStr">
        <is>
          <t>Y-DEF:miami</t>
        </is>
      </c>
      <c r="F4198" t="inlineStr">
        <is>
          <t>DST</t>
        </is>
      </c>
      <c r="G4198" t="inlineStr">
        <is>
          <t>Yes</t>
        </is>
      </c>
      <c r="H4198" t="n">
        <v>1</v>
      </c>
    </row>
    <row r="4199">
      <c r="A4199" t="inlineStr">
        <is>
          <t>2016-W16-2016-PACO-Y6762</t>
        </is>
      </c>
      <c r="B4199" t="n">
        <v>2016</v>
      </c>
      <c r="C4199" t="n">
        <v>16</v>
      </c>
      <c r="D4199" t="inlineStr">
        <is>
          <t>2016-PACO</t>
        </is>
      </c>
      <c r="E4199" t="inlineStr">
        <is>
          <t>Y6762</t>
        </is>
      </c>
      <c r="F4199" t="inlineStr">
        <is>
          <t>BN</t>
        </is>
      </c>
      <c r="G4199" t="inlineStr">
        <is>
          <t>No</t>
        </is>
      </c>
      <c r="H4199" t="n">
        <v>3.1</v>
      </c>
    </row>
    <row r="4200">
      <c r="A4200" t="inlineStr">
        <is>
          <t>2016-W16-2016-PACO-Y28534</t>
        </is>
      </c>
      <c r="B4200" t="n">
        <v>2016</v>
      </c>
      <c r="C4200" t="n">
        <v>16</v>
      </c>
      <c r="D4200" t="inlineStr">
        <is>
          <t>2016-PACO</t>
        </is>
      </c>
      <c r="E4200" t="inlineStr">
        <is>
          <t>Y28534</t>
        </is>
      </c>
      <c r="F4200" t="inlineStr">
        <is>
          <t>BN</t>
        </is>
      </c>
      <c r="G4200" t="inlineStr">
        <is>
          <t>No</t>
        </is>
      </c>
      <c r="H4200" t="n">
        <v>8.9</v>
      </c>
    </row>
    <row r="4201">
      <c r="A4201" t="inlineStr">
        <is>
          <t>2016-W16-2016-PACO-Y28026</t>
        </is>
      </c>
      <c r="B4201" t="n">
        <v>2016</v>
      </c>
      <c r="C4201" t="n">
        <v>16</v>
      </c>
      <c r="D4201" t="inlineStr">
        <is>
          <t>2016-PACO</t>
        </is>
      </c>
      <c r="E4201" t="inlineStr">
        <is>
          <t>Y28026</t>
        </is>
      </c>
      <c r="F4201" t="inlineStr">
        <is>
          <t>BN</t>
        </is>
      </c>
      <c r="G4201" t="inlineStr">
        <is>
          <t>No</t>
        </is>
      </c>
      <c r="H4201" t="n">
        <v>2.1</v>
      </c>
    </row>
    <row r="4202">
      <c r="A4202" t="inlineStr">
        <is>
          <t>2016-W16-2016-PACO-Y27663</t>
        </is>
      </c>
      <c r="B4202" t="n">
        <v>2016</v>
      </c>
      <c r="C4202" t="n">
        <v>16</v>
      </c>
      <c r="D4202" t="inlineStr">
        <is>
          <t>2016-PACO</t>
        </is>
      </c>
      <c r="E4202" t="inlineStr">
        <is>
          <t>Y27663</t>
        </is>
      </c>
      <c r="F4202" t="inlineStr">
        <is>
          <t>BN</t>
        </is>
      </c>
      <c r="G4202" t="inlineStr">
        <is>
          <t>No</t>
        </is>
      </c>
      <c r="H4202" t="n">
        <v>8.140000000000001</v>
      </c>
    </row>
    <row r="4203">
      <c r="A4203" t="inlineStr">
        <is>
          <t>2016-W16-2016-PACO-Y-DEF:tampa-bay</t>
        </is>
      </c>
      <c r="B4203" t="n">
        <v>2016</v>
      </c>
      <c r="C4203" t="n">
        <v>16</v>
      </c>
      <c r="D4203" t="inlineStr">
        <is>
          <t>2016-PACO</t>
        </is>
      </c>
      <c r="E4203" t="inlineStr">
        <is>
          <t>Y-DEF:tampa-bay</t>
        </is>
      </c>
      <c r="F4203" t="inlineStr">
        <is>
          <t>BN</t>
        </is>
      </c>
      <c r="G4203" t="inlineStr">
        <is>
          <t>No</t>
        </is>
      </c>
      <c r="H4203" t="n">
        <v>1</v>
      </c>
    </row>
    <row r="4204">
      <c r="A4204" t="inlineStr">
        <is>
          <t>2016-W16-2016-PACO-Y-DEF:ny-giants</t>
        </is>
      </c>
      <c r="B4204" t="n">
        <v>2016</v>
      </c>
      <c r="C4204" t="n">
        <v>16</v>
      </c>
      <c r="D4204" t="inlineStr">
        <is>
          <t>2016-PACO</t>
        </is>
      </c>
      <c r="E4204" t="inlineStr">
        <is>
          <t>Y-DEF:ny-giants</t>
        </is>
      </c>
      <c r="F4204" t="inlineStr">
        <is>
          <t>BN</t>
        </is>
      </c>
      <c r="G4204" t="inlineStr">
        <is>
          <t>No</t>
        </is>
      </c>
      <c r="H4204" t="n">
        <v>3</v>
      </c>
    </row>
    <row r="4205">
      <c r="A4205" t="inlineStr">
        <is>
          <t>2016-W16-2016-HUERO-Y25711</t>
        </is>
      </c>
      <c r="B4205" t="n">
        <v>2016</v>
      </c>
      <c r="C4205" t="n">
        <v>16</v>
      </c>
      <c r="D4205" t="inlineStr">
        <is>
          <t>2016-HUERO</t>
        </is>
      </c>
      <c r="E4205" t="inlineStr">
        <is>
          <t>Y25711</t>
        </is>
      </c>
      <c r="F4205" t="inlineStr">
        <is>
          <t>QB</t>
        </is>
      </c>
      <c r="G4205" t="inlineStr">
        <is>
          <t>Yes</t>
        </is>
      </c>
      <c r="H4205" t="n">
        <v>26.72</v>
      </c>
    </row>
    <row r="4206">
      <c r="A4206" t="inlineStr">
        <is>
          <t>2016-W16-2016-HUERO-Y27535</t>
        </is>
      </c>
      <c r="B4206" t="n">
        <v>2016</v>
      </c>
      <c r="C4206" t="n">
        <v>16</v>
      </c>
      <c r="D4206" t="inlineStr">
        <is>
          <t>2016-HUERO</t>
        </is>
      </c>
      <c r="E4206" t="inlineStr">
        <is>
          <t>Y27535</t>
        </is>
      </c>
      <c r="F4206" t="inlineStr">
        <is>
          <t>WR</t>
        </is>
      </c>
      <c r="G4206" t="inlineStr">
        <is>
          <t>Yes</t>
        </is>
      </c>
      <c r="H4206" t="n">
        <v>15.7</v>
      </c>
    </row>
    <row r="4207">
      <c r="A4207" t="inlineStr">
        <is>
          <t>2016-W16-2016-HUERO-Y24793</t>
        </is>
      </c>
      <c r="B4207" t="n">
        <v>2016</v>
      </c>
      <c r="C4207" t="n">
        <v>16</v>
      </c>
      <c r="D4207" t="inlineStr">
        <is>
          <t>2016-HUERO</t>
        </is>
      </c>
      <c r="E4207" t="inlineStr">
        <is>
          <t>Y24793</t>
        </is>
      </c>
      <c r="F4207" t="inlineStr">
        <is>
          <t>WR</t>
        </is>
      </c>
      <c r="G4207" t="inlineStr">
        <is>
          <t>Yes</t>
        </is>
      </c>
      <c r="H4207" t="n">
        <v>6</v>
      </c>
    </row>
    <row r="4208">
      <c r="A4208" t="inlineStr">
        <is>
          <t>2016-W16-2016-HUERO-Y24858</t>
        </is>
      </c>
      <c r="B4208" t="n">
        <v>2016</v>
      </c>
      <c r="C4208" t="n">
        <v>16</v>
      </c>
      <c r="D4208" t="inlineStr">
        <is>
          <t>2016-HUERO</t>
        </is>
      </c>
      <c r="E4208" t="inlineStr">
        <is>
          <t>Y24858</t>
        </is>
      </c>
      <c r="F4208" t="inlineStr">
        <is>
          <t>RB</t>
        </is>
      </c>
      <c r="G4208" t="inlineStr">
        <is>
          <t>Yes</t>
        </is>
      </c>
      <c r="H4208" t="n">
        <v>6</v>
      </c>
    </row>
    <row r="4209">
      <c r="A4209" t="inlineStr">
        <is>
          <t>2016-W16-2016-HUERO-Y29694</t>
        </is>
      </c>
      <c r="B4209" t="n">
        <v>2016</v>
      </c>
      <c r="C4209" t="n">
        <v>16</v>
      </c>
      <c r="D4209" t="inlineStr">
        <is>
          <t>2016-HUERO</t>
        </is>
      </c>
      <c r="E4209" t="inlineStr">
        <is>
          <t>Y29694</t>
        </is>
      </c>
      <c r="F4209" t="inlineStr">
        <is>
          <t>RB</t>
        </is>
      </c>
      <c r="G4209" t="inlineStr">
        <is>
          <t>Yes</t>
        </is>
      </c>
      <c r="H4209" t="n">
        <v>8.199999999999999</v>
      </c>
    </row>
    <row r="4210">
      <c r="A4210" t="inlineStr">
        <is>
          <t>2016-W16-2016-HUERO-Y6663</t>
        </is>
      </c>
      <c r="B4210" t="n">
        <v>2016</v>
      </c>
      <c r="C4210" t="n">
        <v>16</v>
      </c>
      <c r="D4210" t="inlineStr">
        <is>
          <t>2016-HUERO</t>
        </is>
      </c>
      <c r="E4210" t="inlineStr">
        <is>
          <t>Y6663</t>
        </is>
      </c>
      <c r="F4210" t="inlineStr">
        <is>
          <t>TE</t>
        </is>
      </c>
      <c r="G4210" t="inlineStr">
        <is>
          <t>Yes</t>
        </is>
      </c>
      <c r="H4210" t="n">
        <v>15.4</v>
      </c>
    </row>
    <row r="4211">
      <c r="A4211" t="inlineStr">
        <is>
          <t>2016-W16-2016-HUERO-Y27597</t>
        </is>
      </c>
      <c r="B4211" t="n">
        <v>2016</v>
      </c>
      <c r="C4211" t="n">
        <v>16</v>
      </c>
      <c r="D4211" t="inlineStr">
        <is>
          <t>2016-HUERO</t>
        </is>
      </c>
      <c r="E4211" t="inlineStr">
        <is>
          <t>Y27597</t>
        </is>
      </c>
      <c r="F4211" t="inlineStr">
        <is>
          <t>W/R/T FLEX</t>
        </is>
      </c>
      <c r="G4211" t="inlineStr">
        <is>
          <t>Yes</t>
        </is>
      </c>
      <c r="H4211" t="n">
        <v>4.2</v>
      </c>
    </row>
    <row r="4212">
      <c r="A4212" t="inlineStr">
        <is>
          <t>2016-W16-2016-HUERO-Y3727</t>
        </is>
      </c>
      <c r="B4212" t="n">
        <v>2016</v>
      </c>
      <c r="C4212" t="n">
        <v>16</v>
      </c>
      <c r="D4212" t="inlineStr">
        <is>
          <t>2016-HUERO</t>
        </is>
      </c>
      <c r="E4212" t="inlineStr">
        <is>
          <t>Y3727</t>
        </is>
      </c>
      <c r="F4212" t="inlineStr">
        <is>
          <t>K</t>
        </is>
      </c>
      <c r="G4212" t="inlineStr">
        <is>
          <t>Yes</t>
        </is>
      </c>
      <c r="H4212" t="n">
        <v>6</v>
      </c>
    </row>
    <row r="4213">
      <c r="A4213" t="inlineStr">
        <is>
          <t>2016-W16-2016-HUERO-Y-DEF:seattle</t>
        </is>
      </c>
      <c r="B4213" t="n">
        <v>2016</v>
      </c>
      <c r="C4213" t="n">
        <v>16</v>
      </c>
      <c r="D4213" t="inlineStr">
        <is>
          <t>2016-HUERO</t>
        </is>
      </c>
      <c r="E4213" t="inlineStr">
        <is>
          <t>Y-DEF:seattle</t>
        </is>
      </c>
      <c r="F4213" t="inlineStr">
        <is>
          <t>DST</t>
        </is>
      </c>
      <c r="G4213" t="inlineStr">
        <is>
          <t>Yes</t>
        </is>
      </c>
      <c r="H4213" t="n">
        <v>2</v>
      </c>
    </row>
    <row r="4214">
      <c r="A4214" t="inlineStr">
        <is>
          <t>2016-W16-2016-HUERO-Y5521</t>
        </is>
      </c>
      <c r="B4214" t="n">
        <v>2016</v>
      </c>
      <c r="C4214" t="n">
        <v>16</v>
      </c>
      <c r="D4214" t="inlineStr">
        <is>
          <t>2016-HUERO</t>
        </is>
      </c>
      <c r="E4214" t="inlineStr">
        <is>
          <t>Y5521</t>
        </is>
      </c>
      <c r="F4214" t="inlineStr">
        <is>
          <t>BN</t>
        </is>
      </c>
      <c r="G4214" t="inlineStr">
        <is>
          <t>No</t>
        </is>
      </c>
      <c r="H4214" t="n">
        <v>15.9</v>
      </c>
    </row>
    <row r="4215">
      <c r="A4215" t="inlineStr">
        <is>
          <t>2016-W16-2016-HUERO-Y25741</t>
        </is>
      </c>
      <c r="B4215" t="n">
        <v>2016</v>
      </c>
      <c r="C4215" t="n">
        <v>16</v>
      </c>
      <c r="D4215" t="inlineStr">
        <is>
          <t>2016-HUERO</t>
        </is>
      </c>
      <c r="E4215" t="inlineStr">
        <is>
          <t>Y25741</t>
        </is>
      </c>
      <c r="F4215" t="inlineStr">
        <is>
          <t>BN</t>
        </is>
      </c>
      <c r="G4215" t="inlineStr">
        <is>
          <t>No</t>
        </is>
      </c>
      <c r="H4215" t="n">
        <v>0</v>
      </c>
    </row>
    <row r="4216">
      <c r="A4216" t="inlineStr">
        <is>
          <t>2016-W16-2016-HUERO-Y28691</t>
        </is>
      </c>
      <c r="B4216" t="n">
        <v>2016</v>
      </c>
      <c r="C4216" t="n">
        <v>16</v>
      </c>
      <c r="D4216" t="inlineStr">
        <is>
          <t>2016-HUERO</t>
        </is>
      </c>
      <c r="E4216" t="inlineStr">
        <is>
          <t>Y28691</t>
        </is>
      </c>
      <c r="F4216" t="inlineStr">
        <is>
          <t>BN</t>
        </is>
      </c>
      <c r="G4216" t="inlineStr">
        <is>
          <t>No</t>
        </is>
      </c>
      <c r="H4216" t="n">
        <v>12.4</v>
      </c>
    </row>
    <row r="4217">
      <c r="A4217" t="inlineStr">
        <is>
          <t>2016-W16-2016-HUERO-Y25812</t>
        </is>
      </c>
      <c r="B4217" t="n">
        <v>2016</v>
      </c>
      <c r="C4217" t="n">
        <v>16</v>
      </c>
      <c r="D4217" t="inlineStr">
        <is>
          <t>2016-HUERO</t>
        </is>
      </c>
      <c r="E4217" t="inlineStr">
        <is>
          <t>Y25812</t>
        </is>
      </c>
      <c r="F4217" t="inlineStr">
        <is>
          <t>BN</t>
        </is>
      </c>
      <c r="G4217" t="inlineStr">
        <is>
          <t>No</t>
        </is>
      </c>
      <c r="H4217" t="n">
        <v>29.8</v>
      </c>
    </row>
    <row r="4218">
      <c r="A4218" t="inlineStr">
        <is>
          <t>2016-W16-2016-HUERO-Y8926</t>
        </is>
      </c>
      <c r="B4218" t="n">
        <v>2016</v>
      </c>
      <c r="C4218" t="n">
        <v>16</v>
      </c>
      <c r="D4218" t="inlineStr">
        <is>
          <t>2016-HUERO</t>
        </is>
      </c>
      <c r="E4218" t="inlineStr">
        <is>
          <t>Y8926</t>
        </is>
      </c>
      <c r="F4218" t="inlineStr">
        <is>
          <t>BN</t>
        </is>
      </c>
      <c r="G4218" t="inlineStr">
        <is>
          <t>No</t>
        </is>
      </c>
      <c r="H4218" t="n">
        <v>4</v>
      </c>
    </row>
    <row r="4219">
      <c r="A4219" t="inlineStr">
        <is>
          <t>2016-W16-2016-HUERO-Y25755</t>
        </is>
      </c>
      <c r="B4219" t="n">
        <v>2016</v>
      </c>
      <c r="C4219" t="n">
        <v>16</v>
      </c>
      <c r="D4219" t="inlineStr">
        <is>
          <t>2016-HUERO</t>
        </is>
      </c>
      <c r="E4219" t="inlineStr">
        <is>
          <t>Y25755</t>
        </is>
      </c>
      <c r="F4219" t="inlineStr">
        <is>
          <t>BN</t>
        </is>
      </c>
      <c r="G4219" t="inlineStr">
        <is>
          <t>No</t>
        </is>
      </c>
      <c r="H4219" t="n">
        <v>9.199999999999999</v>
      </c>
    </row>
    <row r="4220">
      <c r="A4220" t="inlineStr">
        <is>
          <t>2016-W16-2016-PEPSALFA-Y7200</t>
        </is>
      </c>
      <c r="B4220" t="n">
        <v>2016</v>
      </c>
      <c r="C4220" t="n">
        <v>16</v>
      </c>
      <c r="D4220" t="inlineStr">
        <is>
          <t>2016-PEPSALFA</t>
        </is>
      </c>
      <c r="E4220" t="inlineStr">
        <is>
          <t>Y7200</t>
        </is>
      </c>
      <c r="F4220" t="inlineStr">
        <is>
          <t>QB</t>
        </is>
      </c>
      <c r="G4220" t="inlineStr">
        <is>
          <t>Yes</t>
        </is>
      </c>
      <c r="H4220" t="n">
        <v>37.18</v>
      </c>
    </row>
    <row r="4221">
      <c r="A4221" t="inlineStr">
        <is>
          <t>2016-W16-2016-PEPSALFA-Y8813</t>
        </is>
      </c>
      <c r="B4221" t="n">
        <v>2016</v>
      </c>
      <c r="C4221" t="n">
        <v>16</v>
      </c>
      <c r="D4221" t="inlineStr">
        <is>
          <t>2016-PEPSALFA</t>
        </is>
      </c>
      <c r="E4221" t="inlineStr">
        <is>
          <t>Y8813</t>
        </is>
      </c>
      <c r="F4221" t="inlineStr">
        <is>
          <t>WR</t>
        </is>
      </c>
      <c r="G4221" t="inlineStr">
        <is>
          <t>Yes</t>
        </is>
      </c>
      <c r="H4221" t="n">
        <v>27.4</v>
      </c>
    </row>
    <row r="4222">
      <c r="A4222" t="inlineStr">
        <is>
          <t>2016-W16-2016-PEPSALFA-Y9496</t>
        </is>
      </c>
      <c r="B4222" t="n">
        <v>2016</v>
      </c>
      <c r="C4222" t="n">
        <v>16</v>
      </c>
      <c r="D4222" t="inlineStr">
        <is>
          <t>2016-PEPSALFA</t>
        </is>
      </c>
      <c r="E4222" t="inlineStr">
        <is>
          <t>Y9496</t>
        </is>
      </c>
      <c r="F4222" t="inlineStr">
        <is>
          <t>WR</t>
        </is>
      </c>
      <c r="G4222" t="inlineStr">
        <is>
          <t>Yes</t>
        </is>
      </c>
      <c r="H4222" t="n">
        <v>8.9</v>
      </c>
    </row>
    <row r="4223">
      <c r="A4223" t="inlineStr">
        <is>
          <t>2016-W16-2016-PEPSALFA-Y24913</t>
        </is>
      </c>
      <c r="B4223" t="n">
        <v>2016</v>
      </c>
      <c r="C4223" t="n">
        <v>16</v>
      </c>
      <c r="D4223" t="inlineStr">
        <is>
          <t>2016-PEPSALFA</t>
        </is>
      </c>
      <c r="E4223" t="inlineStr">
        <is>
          <t>Y24913</t>
        </is>
      </c>
      <c r="F4223" t="inlineStr">
        <is>
          <t>RB</t>
        </is>
      </c>
      <c r="G4223" t="inlineStr">
        <is>
          <t>Yes</t>
        </is>
      </c>
      <c r="H4223" t="n">
        <v>7.4</v>
      </c>
    </row>
    <row r="4224">
      <c r="A4224" t="inlineStr">
        <is>
          <t>2016-W16-2016-PEPSALFA-Y23987</t>
        </is>
      </c>
      <c r="B4224" t="n">
        <v>2016</v>
      </c>
      <c r="C4224" t="n">
        <v>16</v>
      </c>
      <c r="D4224" t="inlineStr">
        <is>
          <t>2016-PEPSALFA</t>
        </is>
      </c>
      <c r="E4224" t="inlineStr">
        <is>
          <t>Y23987</t>
        </is>
      </c>
      <c r="F4224" t="inlineStr">
        <is>
          <t>RB</t>
        </is>
      </c>
      <c r="G4224" t="inlineStr">
        <is>
          <t>Yes</t>
        </is>
      </c>
      <c r="H4224" t="n">
        <v>6.2</v>
      </c>
    </row>
    <row r="4225">
      <c r="A4225" t="inlineStr">
        <is>
          <t>2016-W16-2016-PEPSALFA-Y28267</t>
        </is>
      </c>
      <c r="B4225" t="n">
        <v>2016</v>
      </c>
      <c r="C4225" t="n">
        <v>16</v>
      </c>
      <c r="D4225" t="inlineStr">
        <is>
          <t>2016-PEPSALFA</t>
        </is>
      </c>
      <c r="E4225" t="inlineStr">
        <is>
          <t>Y28267</t>
        </is>
      </c>
      <c r="F4225" t="inlineStr">
        <is>
          <t>TE</t>
        </is>
      </c>
      <c r="G4225" t="inlineStr">
        <is>
          <t>Yes</t>
        </is>
      </c>
      <c r="H4225" t="n">
        <v>7.2</v>
      </c>
    </row>
    <row r="4226">
      <c r="A4226" t="inlineStr">
        <is>
          <t>2016-W16-2016-PEPSALFA-Y27591</t>
        </is>
      </c>
      <c r="B4226" t="n">
        <v>2016</v>
      </c>
      <c r="C4226" t="n">
        <v>16</v>
      </c>
      <c r="D4226" t="inlineStr">
        <is>
          <t>2016-PEPSALFA</t>
        </is>
      </c>
      <c r="E4226" t="inlineStr">
        <is>
          <t>Y27591</t>
        </is>
      </c>
      <c r="F4226" t="inlineStr">
        <is>
          <t>W/R/T FLEX</t>
        </is>
      </c>
      <c r="G4226" t="inlineStr">
        <is>
          <t>Yes</t>
        </is>
      </c>
      <c r="H4226" t="n">
        <v>2.9</v>
      </c>
    </row>
    <row r="4227">
      <c r="A4227" t="inlineStr">
        <is>
          <t>2016-W16-2016-PEPSALFA-Y8447</t>
        </is>
      </c>
      <c r="B4227" t="n">
        <v>2016</v>
      </c>
      <c r="C4227" t="n">
        <v>16</v>
      </c>
      <c r="D4227" t="inlineStr">
        <is>
          <t>2016-PEPSALFA</t>
        </is>
      </c>
      <c r="E4227" t="inlineStr">
        <is>
          <t>Y8447</t>
        </is>
      </c>
      <c r="F4227" t="inlineStr">
        <is>
          <t>K</t>
        </is>
      </c>
      <c r="G4227" t="inlineStr">
        <is>
          <t>Yes</t>
        </is>
      </c>
      <c r="H4227" t="n">
        <v>9</v>
      </c>
    </row>
    <row r="4228">
      <c r="A4228" t="inlineStr">
        <is>
          <t>2016-W16-2016-PEPSALFA-Y-DEF:la-rams</t>
        </is>
      </c>
      <c r="B4228" t="n">
        <v>2016</v>
      </c>
      <c r="C4228" t="n">
        <v>16</v>
      </c>
      <c r="D4228" t="inlineStr">
        <is>
          <t>2016-PEPSALFA</t>
        </is>
      </c>
      <c r="E4228" t="inlineStr">
        <is>
          <t>Y-DEF:la-rams</t>
        </is>
      </c>
      <c r="F4228" t="inlineStr">
        <is>
          <t>DST</t>
        </is>
      </c>
      <c r="G4228" t="inlineStr">
        <is>
          <t>Yes</t>
        </is>
      </c>
      <c r="H4228" t="n">
        <v>8</v>
      </c>
    </row>
    <row r="4229">
      <c r="A4229" t="inlineStr">
        <is>
          <t>2016-W16-2016-PEPSALFA-Y26708</t>
        </is>
      </c>
      <c r="B4229" t="n">
        <v>2016</v>
      </c>
      <c r="C4229" t="n">
        <v>16</v>
      </c>
      <c r="D4229" t="inlineStr">
        <is>
          <t>2016-PEPSALFA</t>
        </is>
      </c>
      <c r="E4229" t="inlineStr">
        <is>
          <t>Y26708</t>
        </is>
      </c>
      <c r="F4229" t="inlineStr">
        <is>
          <t>BN</t>
        </is>
      </c>
      <c r="G4229" t="inlineStr">
        <is>
          <t>No</t>
        </is>
      </c>
      <c r="H4229" t="n">
        <v>0</v>
      </c>
    </row>
    <row r="4230">
      <c r="A4230" t="inlineStr">
        <is>
          <t>2016-W16-2016-PEPSALFA-Y27570</t>
        </is>
      </c>
      <c r="B4230" t="n">
        <v>2016</v>
      </c>
      <c r="C4230" t="n">
        <v>16</v>
      </c>
      <c r="D4230" t="inlineStr">
        <is>
          <t>2016-PEPSALFA</t>
        </is>
      </c>
      <c r="E4230" t="inlineStr">
        <is>
          <t>Y27570</t>
        </is>
      </c>
      <c r="F4230" t="inlineStr">
        <is>
          <t>BN</t>
        </is>
      </c>
      <c r="G4230" t="inlineStr">
        <is>
          <t>No</t>
        </is>
      </c>
      <c r="H4230" t="n">
        <v>1.2</v>
      </c>
    </row>
    <row r="4231">
      <c r="A4231" t="inlineStr">
        <is>
          <t>2016-W16-2016-PEPSALFA-Y9514</t>
        </is>
      </c>
      <c r="B4231" t="n">
        <v>2016</v>
      </c>
      <c r="C4231" t="n">
        <v>16</v>
      </c>
      <c r="D4231" t="inlineStr">
        <is>
          <t>2016-PEPSALFA</t>
        </is>
      </c>
      <c r="E4231" t="inlineStr">
        <is>
          <t>Y9514</t>
        </is>
      </c>
      <c r="F4231" t="inlineStr">
        <is>
          <t>BN</t>
        </is>
      </c>
      <c r="G4231" t="inlineStr">
        <is>
          <t>No</t>
        </is>
      </c>
      <c r="H4231" t="n">
        <v>5.1</v>
      </c>
    </row>
    <row r="4232">
      <c r="A4232" t="inlineStr">
        <is>
          <t>2016-W16-2016-PEPSALFA-Y9294</t>
        </is>
      </c>
      <c r="B4232" t="n">
        <v>2016</v>
      </c>
      <c r="C4232" t="n">
        <v>16</v>
      </c>
      <c r="D4232" t="inlineStr">
        <is>
          <t>2016-PEPSALFA</t>
        </is>
      </c>
      <c r="E4232" t="inlineStr">
        <is>
          <t>Y9294</t>
        </is>
      </c>
      <c r="F4232" t="inlineStr">
        <is>
          <t>BN</t>
        </is>
      </c>
      <c r="G4232" t="inlineStr">
        <is>
          <t>No</t>
        </is>
      </c>
      <c r="H4232" t="n">
        <v>1.5</v>
      </c>
    </row>
    <row r="4233">
      <c r="A4233" t="inlineStr">
        <is>
          <t>2016-W16-2016-PEPSALFA-Y24851</t>
        </is>
      </c>
      <c r="B4233" t="n">
        <v>2016</v>
      </c>
      <c r="C4233" t="n">
        <v>16</v>
      </c>
      <c r="D4233" t="inlineStr">
        <is>
          <t>2016-PEPSALFA</t>
        </is>
      </c>
      <c r="E4233" t="inlineStr">
        <is>
          <t>Y24851</t>
        </is>
      </c>
      <c r="F4233" t="inlineStr">
        <is>
          <t>BN</t>
        </is>
      </c>
      <c r="G4233" t="inlineStr">
        <is>
          <t>No</t>
        </is>
      </c>
      <c r="H4233" t="n">
        <v>0</v>
      </c>
    </row>
    <row r="4234">
      <c r="A4234" t="inlineStr">
        <is>
          <t>2016-W16-2016-PEPSALFA-Y25774</t>
        </is>
      </c>
      <c r="B4234" t="n">
        <v>2016</v>
      </c>
      <c r="C4234" t="n">
        <v>16</v>
      </c>
      <c r="D4234" t="inlineStr">
        <is>
          <t>2016-PEPSALFA</t>
        </is>
      </c>
      <c r="E4234" t="inlineStr">
        <is>
          <t>Y25774</t>
        </is>
      </c>
      <c r="F4234" t="inlineStr">
        <is>
          <t>BN</t>
        </is>
      </c>
      <c r="G4234" t="inlineStr">
        <is>
          <t>No</t>
        </is>
      </c>
      <c r="H4234" t="n">
        <v>3.1</v>
      </c>
    </row>
    <row r="4235">
      <c r="A4235" t="inlineStr">
        <is>
          <t>2016-W16-2016-LDV-Y29369</t>
        </is>
      </c>
      <c r="B4235" t="n">
        <v>2016</v>
      </c>
      <c r="C4235" t="n">
        <v>16</v>
      </c>
      <c r="D4235" t="inlineStr">
        <is>
          <t>2016-LDV</t>
        </is>
      </c>
      <c r="E4235" t="inlineStr">
        <is>
          <t>Y29369</t>
        </is>
      </c>
      <c r="F4235" t="inlineStr">
        <is>
          <t>QB</t>
        </is>
      </c>
      <c r="G4235" t="inlineStr">
        <is>
          <t>Yes</t>
        </is>
      </c>
      <c r="H4235" t="n">
        <v>23.98</v>
      </c>
    </row>
    <row r="4236">
      <c r="A4236" t="inlineStr">
        <is>
          <t>2016-W16-2016-LDV-Y24057</t>
        </is>
      </c>
      <c r="B4236" t="n">
        <v>2016</v>
      </c>
      <c r="C4236" t="n">
        <v>16</v>
      </c>
      <c r="D4236" t="inlineStr">
        <is>
          <t>2016-LDV</t>
        </is>
      </c>
      <c r="E4236" t="inlineStr">
        <is>
          <t>Y24057</t>
        </is>
      </c>
      <c r="F4236" t="inlineStr">
        <is>
          <t>WR</t>
        </is>
      </c>
      <c r="G4236" t="inlineStr">
        <is>
          <t>Yes</t>
        </is>
      </c>
      <c r="H4236" t="n">
        <v>2.6</v>
      </c>
    </row>
    <row r="4237">
      <c r="A4237" t="inlineStr">
        <is>
          <t>2016-W16-2016-LDV-Y24053</t>
        </is>
      </c>
      <c r="B4237" t="n">
        <v>2016</v>
      </c>
      <c r="C4237" t="n">
        <v>16</v>
      </c>
      <c r="D4237" t="inlineStr">
        <is>
          <t>2016-LDV</t>
        </is>
      </c>
      <c r="E4237" t="inlineStr">
        <is>
          <t>Y24053</t>
        </is>
      </c>
      <c r="F4237" t="inlineStr">
        <is>
          <t>WR</t>
        </is>
      </c>
      <c r="G4237" t="inlineStr">
        <is>
          <t>Yes</t>
        </is>
      </c>
      <c r="H4237" t="n">
        <v>19</v>
      </c>
    </row>
    <row r="4238">
      <c r="A4238" t="inlineStr">
        <is>
          <t>2016-W16-2016-LDV-Y9317</t>
        </is>
      </c>
      <c r="B4238" t="n">
        <v>2016</v>
      </c>
      <c r="C4238" t="n">
        <v>16</v>
      </c>
      <c r="D4238" t="inlineStr">
        <is>
          <t>2016-LDV</t>
        </is>
      </c>
      <c r="E4238" t="inlineStr">
        <is>
          <t>Y9317</t>
        </is>
      </c>
      <c r="F4238" t="inlineStr">
        <is>
          <t>RB</t>
        </is>
      </c>
      <c r="G4238" t="inlineStr">
        <is>
          <t>Yes</t>
        </is>
      </c>
      <c r="H4238" t="n">
        <v>20.5</v>
      </c>
    </row>
    <row r="4239">
      <c r="A4239" t="inlineStr">
        <is>
          <t>2016-W16-2016-LDV-Y7306</t>
        </is>
      </c>
      <c r="B4239" t="n">
        <v>2016</v>
      </c>
      <c r="C4239" t="n">
        <v>16</v>
      </c>
      <c r="D4239" t="inlineStr">
        <is>
          <t>2016-LDV</t>
        </is>
      </c>
      <c r="E4239" t="inlineStr">
        <is>
          <t>Y7306</t>
        </is>
      </c>
      <c r="F4239" t="inlineStr">
        <is>
          <t>RB</t>
        </is>
      </c>
      <c r="G4239" t="inlineStr">
        <is>
          <t>Yes</t>
        </is>
      </c>
      <c r="H4239" t="n">
        <v>12.3</v>
      </c>
    </row>
    <row r="4240">
      <c r="A4240" t="inlineStr">
        <is>
          <t>2016-W16-2016-LDV-Y8907</t>
        </is>
      </c>
      <c r="B4240" t="n">
        <v>2016</v>
      </c>
      <c r="C4240" t="n">
        <v>16</v>
      </c>
      <c r="D4240" t="inlineStr">
        <is>
          <t>2016-LDV</t>
        </is>
      </c>
      <c r="E4240" t="inlineStr">
        <is>
          <t>Y8907</t>
        </is>
      </c>
      <c r="F4240" t="inlineStr">
        <is>
          <t>TE</t>
        </is>
      </c>
      <c r="G4240" t="inlineStr">
        <is>
          <t>Yes</t>
        </is>
      </c>
      <c r="H4240" t="n">
        <v>4.2</v>
      </c>
    </row>
    <row r="4241">
      <c r="A4241" t="inlineStr">
        <is>
          <t>2016-W16-2016-LDV-Y29274</t>
        </is>
      </c>
      <c r="B4241" t="n">
        <v>2016</v>
      </c>
      <c r="C4241" t="n">
        <v>16</v>
      </c>
      <c r="D4241" t="inlineStr">
        <is>
          <t>2016-LDV</t>
        </is>
      </c>
      <c r="E4241" t="inlineStr">
        <is>
          <t>Y29274</t>
        </is>
      </c>
      <c r="F4241" t="inlineStr">
        <is>
          <t>W/R/T FLEX</t>
        </is>
      </c>
      <c r="G4241" t="inlineStr">
        <is>
          <t>Yes</t>
        </is>
      </c>
      <c r="H4241" t="n">
        <v>12.3</v>
      </c>
    </row>
    <row r="4242">
      <c r="A4242" t="inlineStr">
        <is>
          <t>2016-W16-2016-LDV-Y27120</t>
        </is>
      </c>
      <c r="B4242" t="n">
        <v>2016</v>
      </c>
      <c r="C4242" t="n">
        <v>16</v>
      </c>
      <c r="D4242" t="inlineStr">
        <is>
          <t>2016-LDV</t>
        </is>
      </c>
      <c r="E4242" t="inlineStr">
        <is>
          <t>Y27120</t>
        </is>
      </c>
      <c r="F4242" t="inlineStr">
        <is>
          <t>K</t>
        </is>
      </c>
      <c r="G4242" t="inlineStr">
        <is>
          <t>Yes</t>
        </is>
      </c>
      <c r="H4242" t="n">
        <v>6.6</v>
      </c>
    </row>
    <row r="4243">
      <c r="A4243" t="inlineStr">
        <is>
          <t>2016-W16-2016-LDV-Y-DEF:denver</t>
        </is>
      </c>
      <c r="B4243" t="n">
        <v>2016</v>
      </c>
      <c r="C4243" t="n">
        <v>16</v>
      </c>
      <c r="D4243" t="inlineStr">
        <is>
          <t>2016-LDV</t>
        </is>
      </c>
      <c r="E4243" t="inlineStr">
        <is>
          <t>Y-DEF:denver</t>
        </is>
      </c>
      <c r="F4243" t="inlineStr">
        <is>
          <t>DST</t>
        </is>
      </c>
      <c r="G4243" t="inlineStr">
        <is>
          <t>Yes</t>
        </is>
      </c>
      <c r="H4243" t="n">
        <v>1</v>
      </c>
    </row>
    <row r="4244">
      <c r="A4244" t="inlineStr">
        <is>
          <t>2016-W16-2016-LDV-Y24791</t>
        </is>
      </c>
      <c r="B4244" t="n">
        <v>2016</v>
      </c>
      <c r="C4244" t="n">
        <v>16</v>
      </c>
      <c r="D4244" t="inlineStr">
        <is>
          <t>2016-LDV</t>
        </is>
      </c>
      <c r="E4244" t="inlineStr">
        <is>
          <t>Y24791</t>
        </is>
      </c>
      <c r="F4244" t="inlineStr">
        <is>
          <t>BN</t>
        </is>
      </c>
      <c r="G4244" t="inlineStr">
        <is>
          <t>No</t>
        </is>
      </c>
      <c r="H4244" t="n">
        <v>0</v>
      </c>
    </row>
    <row r="4245">
      <c r="A4245" t="inlineStr">
        <is>
          <t>2016-W16-2016-LDV-Y26644</t>
        </is>
      </c>
      <c r="B4245" t="n">
        <v>2016</v>
      </c>
      <c r="C4245" t="n">
        <v>16</v>
      </c>
      <c r="D4245" t="inlineStr">
        <is>
          <t>2016-LDV</t>
        </is>
      </c>
      <c r="E4245" t="inlineStr">
        <is>
          <t>Y26644</t>
        </is>
      </c>
      <c r="F4245" t="inlineStr">
        <is>
          <t>BN</t>
        </is>
      </c>
      <c r="G4245" t="inlineStr">
        <is>
          <t>No</t>
        </is>
      </c>
      <c r="H4245" t="n">
        <v>0</v>
      </c>
    </row>
    <row r="4246">
      <c r="A4246" t="inlineStr">
        <is>
          <t>2016-W16-2016-LDV-Y28493</t>
        </is>
      </c>
      <c r="B4246" t="n">
        <v>2016</v>
      </c>
      <c r="C4246" t="n">
        <v>16</v>
      </c>
      <c r="D4246" t="inlineStr">
        <is>
          <t>2016-LDV</t>
        </is>
      </c>
      <c r="E4246" t="inlineStr">
        <is>
          <t>Y28493</t>
        </is>
      </c>
      <c r="F4246" t="inlineStr">
        <is>
          <t>BN</t>
        </is>
      </c>
      <c r="G4246" t="inlineStr">
        <is>
          <t>No</t>
        </is>
      </c>
      <c r="H4246" t="n">
        <v>0.3</v>
      </c>
    </row>
    <row r="4247">
      <c r="A4247" t="inlineStr">
        <is>
          <t>2016-W16-2016-LDV-Y6760</t>
        </is>
      </c>
      <c r="B4247" t="n">
        <v>2016</v>
      </c>
      <c r="C4247" t="n">
        <v>16</v>
      </c>
      <c r="D4247" t="inlineStr">
        <is>
          <t>2016-LDV</t>
        </is>
      </c>
      <c r="E4247" t="inlineStr">
        <is>
          <t>Y6760</t>
        </is>
      </c>
      <c r="F4247" t="inlineStr">
        <is>
          <t>BN</t>
        </is>
      </c>
      <c r="G4247" t="inlineStr">
        <is>
          <t>No</t>
        </is>
      </c>
      <c r="H4247" t="n">
        <v>15.24</v>
      </c>
    </row>
    <row r="4248">
      <c r="A4248" t="inlineStr">
        <is>
          <t>2016-W16-2016-LDV-Y30000</t>
        </is>
      </c>
      <c r="B4248" t="n">
        <v>2016</v>
      </c>
      <c r="C4248" t="n">
        <v>16</v>
      </c>
      <c r="D4248" t="inlineStr">
        <is>
          <t>2016-LDV</t>
        </is>
      </c>
      <c r="E4248" t="inlineStr">
        <is>
          <t>Y30000</t>
        </is>
      </c>
      <c r="F4248" t="inlineStr">
        <is>
          <t>BN</t>
        </is>
      </c>
      <c r="G4248" t="inlineStr">
        <is>
          <t>No</t>
        </is>
      </c>
      <c r="H4248" t="n">
        <v>13.9</v>
      </c>
    </row>
    <row r="4249">
      <c r="A4249" t="inlineStr">
        <is>
          <t>2016-W16-2016-LDV-Y7177</t>
        </is>
      </c>
      <c r="B4249" t="n">
        <v>2016</v>
      </c>
      <c r="C4249" t="n">
        <v>16</v>
      </c>
      <c r="D4249" t="inlineStr">
        <is>
          <t>2016-LDV</t>
        </is>
      </c>
      <c r="E4249" t="inlineStr">
        <is>
          <t>Y7177</t>
        </is>
      </c>
      <c r="F4249" t="inlineStr">
        <is>
          <t>BN</t>
        </is>
      </c>
      <c r="G4249" t="inlineStr">
        <is>
          <t>No</t>
        </is>
      </c>
      <c r="H4249" t="n">
        <v>29.36</v>
      </c>
    </row>
    <row r="4250">
      <c r="A4250" t="inlineStr">
        <is>
          <t>2016-W16-2016-ISAROD-Y24788</t>
        </is>
      </c>
      <c r="B4250" t="n">
        <v>2016</v>
      </c>
      <c r="C4250" t="n">
        <v>16</v>
      </c>
      <c r="D4250" t="inlineStr">
        <is>
          <t>2016-ISAROD</t>
        </is>
      </c>
      <c r="E4250" t="inlineStr">
        <is>
          <t>Y24788</t>
        </is>
      </c>
      <c r="F4250" t="inlineStr">
        <is>
          <t>QB</t>
        </is>
      </c>
      <c r="G4250" t="inlineStr">
        <is>
          <t>Yes</t>
        </is>
      </c>
      <c r="H4250" t="n">
        <v>13.52</v>
      </c>
    </row>
    <row r="4251">
      <c r="A4251" t="inlineStr">
        <is>
          <t>2016-W16-2016-ISAROD-Y29281</t>
        </is>
      </c>
      <c r="B4251" t="n">
        <v>2016</v>
      </c>
      <c r="C4251" t="n">
        <v>16</v>
      </c>
      <c r="D4251" t="inlineStr">
        <is>
          <t>2016-ISAROD</t>
        </is>
      </c>
      <c r="E4251" t="inlineStr">
        <is>
          <t>Y29281</t>
        </is>
      </c>
      <c r="F4251" t="inlineStr">
        <is>
          <t>WR</t>
        </is>
      </c>
      <c r="G4251" t="inlineStr">
        <is>
          <t>Yes</t>
        </is>
      </c>
      <c r="H4251" t="n">
        <v>9.800000000000001</v>
      </c>
    </row>
    <row r="4252">
      <c r="A4252" t="inlineStr">
        <is>
          <t>2016-W16-2016-ISAROD-Y25876</t>
        </is>
      </c>
      <c r="B4252" t="n">
        <v>2016</v>
      </c>
      <c r="C4252" t="n">
        <v>16</v>
      </c>
      <c r="D4252" t="inlineStr">
        <is>
          <t>2016-ISAROD</t>
        </is>
      </c>
      <c r="E4252" t="inlineStr">
        <is>
          <t>Y25876</t>
        </is>
      </c>
      <c r="F4252" t="inlineStr">
        <is>
          <t>WR</t>
        </is>
      </c>
      <c r="G4252" t="inlineStr">
        <is>
          <t>Yes</t>
        </is>
      </c>
      <c r="H4252" t="n">
        <v>1.6</v>
      </c>
    </row>
    <row r="4253">
      <c r="A4253" t="inlineStr">
        <is>
          <t>2016-W16-2016-ISAROD-Y28398</t>
        </is>
      </c>
      <c r="B4253" t="n">
        <v>2016</v>
      </c>
      <c r="C4253" t="n">
        <v>16</v>
      </c>
      <c r="D4253" t="inlineStr">
        <is>
          <t>2016-ISAROD</t>
        </is>
      </c>
      <c r="E4253" t="inlineStr">
        <is>
          <t>Y28398</t>
        </is>
      </c>
      <c r="F4253" t="inlineStr">
        <is>
          <t>RB</t>
        </is>
      </c>
      <c r="G4253" t="inlineStr">
        <is>
          <t>Yes</t>
        </is>
      </c>
      <c r="H4253" t="n">
        <v>14.7</v>
      </c>
    </row>
    <row r="4254">
      <c r="A4254" t="inlineStr">
        <is>
          <t>2016-W16-2016-ISAROD-Y24815</t>
        </is>
      </c>
      <c r="B4254" t="n">
        <v>2016</v>
      </c>
      <c r="C4254" t="n">
        <v>16</v>
      </c>
      <c r="D4254" t="inlineStr">
        <is>
          <t>2016-ISAROD</t>
        </is>
      </c>
      <c r="E4254" t="inlineStr">
        <is>
          <t>Y24815</t>
        </is>
      </c>
      <c r="F4254" t="inlineStr">
        <is>
          <t>RB</t>
        </is>
      </c>
      <c r="G4254" t="inlineStr">
        <is>
          <t>Yes</t>
        </is>
      </c>
      <c r="H4254" t="n">
        <v>23.3</v>
      </c>
    </row>
    <row r="4255">
      <c r="A4255" t="inlineStr">
        <is>
          <t>2016-W16-2016-ISAROD-Y7924</t>
        </is>
      </c>
      <c r="B4255" t="n">
        <v>2016</v>
      </c>
      <c r="C4255" t="n">
        <v>16</v>
      </c>
      <c r="D4255" t="inlineStr">
        <is>
          <t>2016-ISAROD</t>
        </is>
      </c>
      <c r="E4255" t="inlineStr">
        <is>
          <t>Y7924</t>
        </is>
      </c>
      <c r="F4255" t="inlineStr">
        <is>
          <t>TE</t>
        </is>
      </c>
      <c r="G4255" t="inlineStr">
        <is>
          <t>Yes</t>
        </is>
      </c>
      <c r="H4255" t="n">
        <v>8.300000000000001</v>
      </c>
    </row>
    <row r="4256">
      <c r="A4256" t="inlineStr">
        <is>
          <t>2016-W16-2016-ISAROD-Y24830</t>
        </is>
      </c>
      <c r="B4256" t="n">
        <v>2016</v>
      </c>
      <c r="C4256" t="n">
        <v>16</v>
      </c>
      <c r="D4256" t="inlineStr">
        <is>
          <t>2016-ISAROD</t>
        </is>
      </c>
      <c r="E4256" t="inlineStr">
        <is>
          <t>Y24830</t>
        </is>
      </c>
      <c r="F4256" t="inlineStr">
        <is>
          <t>W/R/T FLEX</t>
        </is>
      </c>
      <c r="G4256" t="inlineStr">
        <is>
          <t>Yes</t>
        </is>
      </c>
      <c r="H4256" t="n">
        <v>5.3</v>
      </c>
    </row>
    <row r="4257">
      <c r="A4257" t="inlineStr">
        <is>
          <t>2016-W16-2016-ISAROD-Y26534</t>
        </is>
      </c>
      <c r="B4257" t="n">
        <v>2016</v>
      </c>
      <c r="C4257" t="n">
        <v>16</v>
      </c>
      <c r="D4257" t="inlineStr">
        <is>
          <t>2016-ISAROD</t>
        </is>
      </c>
      <c r="E4257" t="inlineStr">
        <is>
          <t>Y26534</t>
        </is>
      </c>
      <c r="F4257" t="inlineStr">
        <is>
          <t>K</t>
        </is>
      </c>
      <c r="G4257" t="inlineStr">
        <is>
          <t>Yes</t>
        </is>
      </c>
      <c r="H4257" t="n">
        <v>15</v>
      </c>
    </row>
    <row r="4258">
      <c r="A4258" t="inlineStr">
        <is>
          <t>2016-W16-2016-ISAROD-Y-DEF:buffalo</t>
        </is>
      </c>
      <c r="B4258" t="n">
        <v>2016</v>
      </c>
      <c r="C4258" t="n">
        <v>16</v>
      </c>
      <c r="D4258" t="inlineStr">
        <is>
          <t>2016-ISAROD</t>
        </is>
      </c>
      <c r="E4258" t="inlineStr">
        <is>
          <t>Y-DEF:buffalo</t>
        </is>
      </c>
      <c r="F4258" t="inlineStr">
        <is>
          <t>DST</t>
        </is>
      </c>
      <c r="G4258" t="inlineStr">
        <is>
          <t>Yes</t>
        </is>
      </c>
      <c r="H4258" t="n">
        <v>1</v>
      </c>
    </row>
    <row r="4259">
      <c r="A4259" t="inlineStr">
        <is>
          <t>2016-W16-2016-ISAROD-Y29288</t>
        </is>
      </c>
      <c r="B4259" t="n">
        <v>2016</v>
      </c>
      <c r="C4259" t="n">
        <v>16</v>
      </c>
      <c r="D4259" t="inlineStr">
        <is>
          <t>2016-ISAROD</t>
        </is>
      </c>
      <c r="E4259" t="inlineStr">
        <is>
          <t>Y29288</t>
        </is>
      </c>
      <c r="F4259" t="inlineStr">
        <is>
          <t>BN</t>
        </is>
      </c>
      <c r="G4259" t="inlineStr">
        <is>
          <t>No</t>
        </is>
      </c>
      <c r="H4259" t="n">
        <v>2.5</v>
      </c>
    </row>
    <row r="4260">
      <c r="A4260" t="inlineStr">
        <is>
          <t>2016-W16-2016-ISAROD-Y24400</t>
        </is>
      </c>
      <c r="B4260" t="n">
        <v>2016</v>
      </c>
      <c r="C4260" t="n">
        <v>16</v>
      </c>
      <c r="D4260" t="inlineStr">
        <is>
          <t>2016-ISAROD</t>
        </is>
      </c>
      <c r="E4260" t="inlineStr">
        <is>
          <t>Y24400</t>
        </is>
      </c>
      <c r="F4260" t="inlineStr">
        <is>
          <t>BN</t>
        </is>
      </c>
      <c r="G4260" t="inlineStr">
        <is>
          <t>No</t>
        </is>
      </c>
      <c r="H4260" t="n">
        <v>15.4</v>
      </c>
    </row>
    <row r="4261">
      <c r="A4261" t="inlineStr">
        <is>
          <t>2016-W16-2016-ISAROD-Y29383</t>
        </is>
      </c>
      <c r="B4261" t="n">
        <v>2016</v>
      </c>
      <c r="C4261" t="n">
        <v>16</v>
      </c>
      <c r="D4261" t="inlineStr">
        <is>
          <t>2016-ISAROD</t>
        </is>
      </c>
      <c r="E4261" t="inlineStr">
        <is>
          <t>Y29383</t>
        </is>
      </c>
      <c r="F4261" t="inlineStr">
        <is>
          <t>BN</t>
        </is>
      </c>
      <c r="G4261" t="inlineStr">
        <is>
          <t>No</t>
        </is>
      </c>
      <c r="H4261" t="n">
        <v>7.7</v>
      </c>
    </row>
    <row r="4262">
      <c r="A4262" t="inlineStr">
        <is>
          <t>2016-W16-2016-ISAROD-Y29255</t>
        </is>
      </c>
      <c r="B4262" t="n">
        <v>2016</v>
      </c>
      <c r="C4262" t="n">
        <v>16</v>
      </c>
      <c r="D4262" t="inlineStr">
        <is>
          <t>2016-ISAROD</t>
        </is>
      </c>
      <c r="E4262" t="inlineStr">
        <is>
          <t>Y29255</t>
        </is>
      </c>
      <c r="F4262" t="inlineStr">
        <is>
          <t>BN</t>
        </is>
      </c>
      <c r="G4262" t="inlineStr">
        <is>
          <t>No</t>
        </is>
      </c>
      <c r="H4262" t="n">
        <v>3.9</v>
      </c>
    </row>
    <row r="4263">
      <c r="A4263" t="inlineStr">
        <is>
          <t>2016-W16-2016-ISAROD-Y25810</t>
        </is>
      </c>
      <c r="B4263" t="n">
        <v>2016</v>
      </c>
      <c r="C4263" t="n">
        <v>16</v>
      </c>
      <c r="D4263" t="inlineStr">
        <is>
          <t>2016-ISAROD</t>
        </is>
      </c>
      <c r="E4263" t="inlineStr">
        <is>
          <t>Y25810</t>
        </is>
      </c>
      <c r="F4263" t="inlineStr">
        <is>
          <t>BN</t>
        </is>
      </c>
      <c r="G4263" t="inlineStr">
        <is>
          <t>No</t>
        </is>
      </c>
      <c r="H4263" t="n">
        <v>7.5</v>
      </c>
    </row>
    <row r="4264">
      <c r="A4264" t="inlineStr">
        <is>
          <t>2016-W16-2016-ISAROD-Y8263</t>
        </is>
      </c>
      <c r="B4264" t="n">
        <v>2016</v>
      </c>
      <c r="C4264" t="n">
        <v>16</v>
      </c>
      <c r="D4264" t="inlineStr">
        <is>
          <t>2016-ISAROD</t>
        </is>
      </c>
      <c r="E4264" t="inlineStr">
        <is>
          <t>Y8263</t>
        </is>
      </c>
      <c r="F4264" t="inlineStr">
        <is>
          <t>BN</t>
        </is>
      </c>
      <c r="G4264" t="inlineStr">
        <is>
          <t>No</t>
        </is>
      </c>
      <c r="H4264" t="n">
        <v>2.9</v>
      </c>
    </row>
    <row r="4265">
      <c r="A4265" t="inlineStr">
        <is>
          <t>2016-W16-2016-ALEXAODE-Y6770</t>
        </is>
      </c>
      <c r="B4265" t="n">
        <v>2016</v>
      </c>
      <c r="C4265" t="n">
        <v>16</v>
      </c>
      <c r="D4265" t="inlineStr">
        <is>
          <t>2016-ALEXAODE</t>
        </is>
      </c>
      <c r="E4265" t="inlineStr">
        <is>
          <t>Y6770</t>
        </is>
      </c>
      <c r="F4265" t="inlineStr">
        <is>
          <t>QB</t>
        </is>
      </c>
      <c r="G4265" t="inlineStr">
        <is>
          <t>Yes</t>
        </is>
      </c>
      <c r="H4265" t="n">
        <v>21.06</v>
      </c>
    </row>
    <row r="4266">
      <c r="A4266" t="inlineStr">
        <is>
          <t>2016-W16-2016-ALEXAODE-Y24035</t>
        </is>
      </c>
      <c r="B4266" t="n">
        <v>2016</v>
      </c>
      <c r="C4266" t="n">
        <v>16</v>
      </c>
      <c r="D4266" t="inlineStr">
        <is>
          <t>2016-ALEXAODE</t>
        </is>
      </c>
      <c r="E4266" t="inlineStr">
        <is>
          <t>Y24035</t>
        </is>
      </c>
      <c r="F4266" t="inlineStr">
        <is>
          <t>WR</t>
        </is>
      </c>
      <c r="G4266" t="inlineStr">
        <is>
          <t>Yes</t>
        </is>
      </c>
      <c r="H4266" t="n">
        <v>5.8</v>
      </c>
    </row>
    <row r="4267">
      <c r="A4267" t="inlineStr">
        <is>
          <t>2016-W16-2016-ALEXAODE-Y23999</t>
        </is>
      </c>
      <c r="B4267" t="n">
        <v>2016</v>
      </c>
      <c r="C4267" t="n">
        <v>16</v>
      </c>
      <c r="D4267" t="inlineStr">
        <is>
          <t>2016-ALEXAODE</t>
        </is>
      </c>
      <c r="E4267" t="inlineStr">
        <is>
          <t>Y23999</t>
        </is>
      </c>
      <c r="F4267" t="inlineStr">
        <is>
          <t>WR</t>
        </is>
      </c>
      <c r="G4267" t="inlineStr">
        <is>
          <t>Yes</t>
        </is>
      </c>
      <c r="H4267" t="n">
        <v>23.4</v>
      </c>
    </row>
    <row r="4268">
      <c r="A4268" t="inlineStr">
        <is>
          <t>2016-W16-2016-ALEXAODE-Y27631</t>
        </is>
      </c>
      <c r="B4268" t="n">
        <v>2016</v>
      </c>
      <c r="C4268" t="n">
        <v>16</v>
      </c>
      <c r="D4268" t="inlineStr">
        <is>
          <t>2016-ALEXAODE</t>
        </is>
      </c>
      <c r="E4268" t="inlineStr">
        <is>
          <t>Y27631</t>
        </is>
      </c>
      <c r="F4268" t="inlineStr">
        <is>
          <t>RB</t>
        </is>
      </c>
      <c r="G4268" t="inlineStr">
        <is>
          <t>Yes</t>
        </is>
      </c>
      <c r="H4268" t="n">
        <v>8.800000000000001</v>
      </c>
    </row>
    <row r="4269">
      <c r="A4269" t="inlineStr">
        <is>
          <t>2016-W16-2016-ALEXAODE-Y27583</t>
        </is>
      </c>
      <c r="B4269" t="n">
        <v>2016</v>
      </c>
      <c r="C4269" t="n">
        <v>16</v>
      </c>
      <c r="D4269" t="inlineStr">
        <is>
          <t>2016-ALEXAODE</t>
        </is>
      </c>
      <c r="E4269" t="inlineStr">
        <is>
          <t>Y27583</t>
        </is>
      </c>
      <c r="F4269" t="inlineStr">
        <is>
          <t>RB</t>
        </is>
      </c>
      <c r="G4269" t="inlineStr">
        <is>
          <t>Yes</t>
        </is>
      </c>
      <c r="H4269" t="n">
        <v>0.8</v>
      </c>
    </row>
    <row r="4270">
      <c r="A4270" t="inlineStr">
        <is>
          <t>2016-W16-2016-ALEXAODE-Y24070</t>
        </is>
      </c>
      <c r="B4270" t="n">
        <v>2016</v>
      </c>
      <c r="C4270" t="n">
        <v>16</v>
      </c>
      <c r="D4270" t="inlineStr">
        <is>
          <t>2016-ALEXAODE</t>
        </is>
      </c>
      <c r="E4270" t="inlineStr">
        <is>
          <t>Y24070</t>
        </is>
      </c>
      <c r="F4270" t="inlineStr">
        <is>
          <t>TE</t>
        </is>
      </c>
      <c r="G4270" t="inlineStr">
        <is>
          <t>Yes</t>
        </is>
      </c>
      <c r="H4270" t="n">
        <v>10.3</v>
      </c>
    </row>
    <row r="4271">
      <c r="A4271" t="inlineStr">
        <is>
          <t>2016-W16-2016-ALEXAODE-Y24936</t>
        </is>
      </c>
      <c r="B4271" t="n">
        <v>2016</v>
      </c>
      <c r="C4271" t="n">
        <v>16</v>
      </c>
      <c r="D4271" t="inlineStr">
        <is>
          <t>2016-ALEXAODE</t>
        </is>
      </c>
      <c r="E4271" t="inlineStr">
        <is>
          <t>Y24936</t>
        </is>
      </c>
      <c r="F4271" t="inlineStr">
        <is>
          <t>W/R/T FLEX</t>
        </is>
      </c>
      <c r="G4271" t="inlineStr">
        <is>
          <t>Yes</t>
        </is>
      </c>
      <c r="H4271" t="n">
        <v>5.7</v>
      </c>
    </row>
    <row r="4272">
      <c r="A4272" t="inlineStr">
        <is>
          <t>2016-W16-2016-ALEXAODE-Y9066</t>
        </is>
      </c>
      <c r="B4272" t="n">
        <v>2016</v>
      </c>
      <c r="C4272" t="n">
        <v>16</v>
      </c>
      <c r="D4272" t="inlineStr">
        <is>
          <t>2016-ALEXAODE</t>
        </is>
      </c>
      <c r="E4272" t="inlineStr">
        <is>
          <t>Y9066</t>
        </is>
      </c>
      <c r="F4272" t="inlineStr">
        <is>
          <t>K</t>
        </is>
      </c>
      <c r="G4272" t="inlineStr">
        <is>
          <t>Yes</t>
        </is>
      </c>
      <c r="H4272" t="n">
        <v>5</v>
      </c>
    </row>
    <row r="4273">
      <c r="A4273" t="inlineStr">
        <is>
          <t>2016-W16-2016-ALEXAODE-Y-DEF:new-england</t>
        </is>
      </c>
      <c r="B4273" t="n">
        <v>2016</v>
      </c>
      <c r="C4273" t="n">
        <v>16</v>
      </c>
      <c r="D4273" t="inlineStr">
        <is>
          <t>2016-ALEXAODE</t>
        </is>
      </c>
      <c r="E4273" t="inlineStr">
        <is>
          <t>Y-DEF:new-england</t>
        </is>
      </c>
      <c r="F4273" t="inlineStr">
        <is>
          <t>DST</t>
        </is>
      </c>
      <c r="G4273" t="inlineStr">
        <is>
          <t>Yes</t>
        </is>
      </c>
      <c r="H4273" t="n">
        <v>17</v>
      </c>
    </row>
    <row r="4274">
      <c r="A4274" t="inlineStr">
        <is>
          <t>2016-W16-2016-ALEXAODE-Y28714</t>
        </is>
      </c>
      <c r="B4274" t="n">
        <v>2016</v>
      </c>
      <c r="C4274" t="n">
        <v>16</v>
      </c>
      <c r="D4274" t="inlineStr">
        <is>
          <t>2016-ALEXAODE</t>
        </is>
      </c>
      <c r="E4274" t="inlineStr">
        <is>
          <t>Y28714</t>
        </is>
      </c>
      <c r="F4274" t="inlineStr">
        <is>
          <t>BN</t>
        </is>
      </c>
      <c r="G4274" t="inlineStr">
        <is>
          <t>No</t>
        </is>
      </c>
      <c r="H4274" t="n">
        <v>0.8</v>
      </c>
    </row>
    <row r="4275">
      <c r="A4275" t="inlineStr">
        <is>
          <t>2016-W16-2016-ALEXAODE-Y28234</t>
        </is>
      </c>
      <c r="B4275" t="n">
        <v>2016</v>
      </c>
      <c r="C4275" t="n">
        <v>16</v>
      </c>
      <c r="D4275" t="inlineStr">
        <is>
          <t>2016-ALEXAODE</t>
        </is>
      </c>
      <c r="E4275" t="inlineStr">
        <is>
          <t>Y28234</t>
        </is>
      </c>
      <c r="F4275" t="inlineStr">
        <is>
          <t>BN</t>
        </is>
      </c>
      <c r="G4275" t="inlineStr">
        <is>
          <t>No</t>
        </is>
      </c>
      <c r="H4275" t="n">
        <v>1.5</v>
      </c>
    </row>
    <row r="4276">
      <c r="A4276" t="inlineStr">
        <is>
          <t>2016-W16-2016-ALEXAODE-Y8826</t>
        </is>
      </c>
      <c r="B4276" t="n">
        <v>2016</v>
      </c>
      <c r="C4276" t="n">
        <v>16</v>
      </c>
      <c r="D4276" t="inlineStr">
        <is>
          <t>2016-ALEXAODE</t>
        </is>
      </c>
      <c r="E4276" t="inlineStr">
        <is>
          <t>Y8826</t>
        </is>
      </c>
      <c r="F4276" t="inlineStr">
        <is>
          <t>BN</t>
        </is>
      </c>
      <c r="G4276" t="inlineStr">
        <is>
          <t>No</t>
        </is>
      </c>
      <c r="H4276" t="n">
        <v>11.4</v>
      </c>
    </row>
    <row r="4277">
      <c r="A4277" t="inlineStr">
        <is>
          <t>2016-W16-2016-ALEXAODE-Y27581</t>
        </is>
      </c>
      <c r="B4277" t="n">
        <v>2016</v>
      </c>
      <c r="C4277" t="n">
        <v>16</v>
      </c>
      <c r="D4277" t="inlineStr">
        <is>
          <t>2016-ALEXAODE</t>
        </is>
      </c>
      <c r="E4277" t="inlineStr">
        <is>
          <t>Y27581</t>
        </is>
      </c>
      <c r="F4277" t="inlineStr">
        <is>
          <t>BN</t>
        </is>
      </c>
      <c r="G4277" t="inlineStr">
        <is>
          <t>No</t>
        </is>
      </c>
      <c r="H4277" t="n">
        <v>10.4</v>
      </c>
    </row>
    <row r="4278">
      <c r="A4278" t="inlineStr">
        <is>
          <t>2016-W16-2016-ALEXAODE-Y9348</t>
        </is>
      </c>
      <c r="B4278" t="n">
        <v>2016</v>
      </c>
      <c r="C4278" t="n">
        <v>16</v>
      </c>
      <c r="D4278" t="inlineStr">
        <is>
          <t>2016-ALEXAODE</t>
        </is>
      </c>
      <c r="E4278" t="inlineStr">
        <is>
          <t>Y9348</t>
        </is>
      </c>
      <c r="F4278" t="inlineStr">
        <is>
          <t>BN</t>
        </is>
      </c>
      <c r="G4278" t="inlineStr">
        <is>
          <t>No</t>
        </is>
      </c>
      <c r="H4278" t="n">
        <v>2.1</v>
      </c>
    </row>
    <row r="4279">
      <c r="A4279" t="inlineStr">
        <is>
          <t>2016-W16-2016-ALEXAODE-Y29370</t>
        </is>
      </c>
      <c r="B4279" t="n">
        <v>2016</v>
      </c>
      <c r="C4279" t="n">
        <v>16</v>
      </c>
      <c r="D4279" t="inlineStr">
        <is>
          <t>2016-ALEXAODE</t>
        </is>
      </c>
      <c r="E4279" t="inlineStr">
        <is>
          <t>Y29370</t>
        </is>
      </c>
      <c r="F4279" t="inlineStr">
        <is>
          <t>BN</t>
        </is>
      </c>
      <c r="G4279" t="inlineStr">
        <is>
          <t>No</t>
        </is>
      </c>
      <c r="H4279" t="n">
        <v>5.1</v>
      </c>
    </row>
    <row r="4280">
      <c r="A4280" t="inlineStr">
        <is>
          <t>2016-W16-2016-VARO-Y5228</t>
        </is>
      </c>
      <c r="B4280" t="n">
        <v>2016</v>
      </c>
      <c r="C4280" t="n">
        <v>16</v>
      </c>
      <c r="D4280" t="inlineStr">
        <is>
          <t>2016-VARO</t>
        </is>
      </c>
      <c r="E4280" t="inlineStr">
        <is>
          <t>Y5228</t>
        </is>
      </c>
      <c r="F4280" t="inlineStr">
        <is>
          <t>QB</t>
        </is>
      </c>
      <c r="G4280" t="inlineStr">
        <is>
          <t>Yes</t>
        </is>
      </c>
      <c r="H4280" t="n">
        <v>20.56</v>
      </c>
    </row>
    <row r="4281">
      <c r="A4281" t="inlineStr">
        <is>
          <t>2016-W16-2016-VARO-Y25120</t>
        </is>
      </c>
      <c r="B4281" t="n">
        <v>2016</v>
      </c>
      <c r="C4281" t="n">
        <v>16</v>
      </c>
      <c r="D4281" t="inlineStr">
        <is>
          <t>2016-VARO</t>
        </is>
      </c>
      <c r="E4281" t="inlineStr">
        <is>
          <t>Y25120</t>
        </is>
      </c>
      <c r="F4281" t="inlineStr">
        <is>
          <t>WR</t>
        </is>
      </c>
      <c r="G4281" t="inlineStr">
        <is>
          <t>Yes</t>
        </is>
      </c>
      <c r="H4281" t="n">
        <v>4.4</v>
      </c>
    </row>
    <row r="4282">
      <c r="A4282" t="inlineStr">
        <is>
          <t>2016-W16-2016-VARO-Y29346</t>
        </is>
      </c>
      <c r="B4282" t="n">
        <v>2016</v>
      </c>
      <c r="C4282" t="n">
        <v>16</v>
      </c>
      <c r="D4282" t="inlineStr">
        <is>
          <t>2016-VARO</t>
        </is>
      </c>
      <c r="E4282" t="inlineStr">
        <is>
          <t>Y29346</t>
        </is>
      </c>
      <c r="F4282" t="inlineStr">
        <is>
          <t>WR</t>
        </is>
      </c>
      <c r="G4282" t="inlineStr">
        <is>
          <t>Yes</t>
        </is>
      </c>
      <c r="H4282" t="n">
        <v>2.9</v>
      </c>
    </row>
    <row r="4283">
      <c r="A4283" t="inlineStr">
        <is>
          <t>2016-W16-2016-VARO-Y24318</t>
        </is>
      </c>
      <c r="B4283" t="n">
        <v>2016</v>
      </c>
      <c r="C4283" t="n">
        <v>16</v>
      </c>
      <c r="D4283" t="inlineStr">
        <is>
          <t>2016-VARO</t>
        </is>
      </c>
      <c r="E4283" t="inlineStr">
        <is>
          <t>Y24318</t>
        </is>
      </c>
      <c r="F4283" t="inlineStr">
        <is>
          <t>RB</t>
        </is>
      </c>
      <c r="G4283" t="inlineStr">
        <is>
          <t>Yes</t>
        </is>
      </c>
      <c r="H4283" t="n">
        <v>17</v>
      </c>
    </row>
    <row r="4284">
      <c r="A4284" t="inlineStr">
        <is>
          <t>2016-W16-2016-VARO-Y29279</t>
        </is>
      </c>
      <c r="B4284" t="n">
        <v>2016</v>
      </c>
      <c r="C4284" t="n">
        <v>16</v>
      </c>
      <c r="D4284" t="inlineStr">
        <is>
          <t>2016-VARO</t>
        </is>
      </c>
      <c r="E4284" t="inlineStr">
        <is>
          <t>Y29279</t>
        </is>
      </c>
      <c r="F4284" t="inlineStr">
        <is>
          <t>RB</t>
        </is>
      </c>
      <c r="G4284" t="inlineStr">
        <is>
          <t>Yes</t>
        </is>
      </c>
      <c r="H4284" t="n">
        <v>3.5</v>
      </c>
    </row>
    <row r="4285">
      <c r="A4285" t="inlineStr">
        <is>
          <t>2016-W16-2016-VARO-Y27593</t>
        </is>
      </c>
      <c r="B4285" t="n">
        <v>2016</v>
      </c>
      <c r="C4285" t="n">
        <v>16</v>
      </c>
      <c r="D4285" t="inlineStr">
        <is>
          <t>2016-VARO</t>
        </is>
      </c>
      <c r="E4285" t="inlineStr">
        <is>
          <t>Y27593</t>
        </is>
      </c>
      <c r="F4285" t="inlineStr">
        <is>
          <t>TE</t>
        </is>
      </c>
      <c r="G4285" t="inlineStr">
        <is>
          <t>Yes</t>
        </is>
      </c>
      <c r="H4285" t="n">
        <v>4.2</v>
      </c>
    </row>
    <row r="4286">
      <c r="A4286" t="inlineStr">
        <is>
          <t>2016-W16-2016-VARO-Y29238</t>
        </is>
      </c>
      <c r="B4286" t="n">
        <v>2016</v>
      </c>
      <c r="C4286" t="n">
        <v>16</v>
      </c>
      <c r="D4286" t="inlineStr">
        <is>
          <t>2016-VARO</t>
        </is>
      </c>
      <c r="E4286" t="inlineStr">
        <is>
          <t>Y29238</t>
        </is>
      </c>
      <c r="F4286" t="inlineStr">
        <is>
          <t>W/R/T FLEX</t>
        </is>
      </c>
      <c r="G4286" t="inlineStr">
        <is>
          <t>Yes</t>
        </is>
      </c>
      <c r="H4286" t="n">
        <v>21.2</v>
      </c>
    </row>
    <row r="4287">
      <c r="A4287" t="inlineStr">
        <is>
          <t>2016-W16-2016-VARO-Y26789</t>
        </is>
      </c>
      <c r="B4287" t="n">
        <v>2016</v>
      </c>
      <c r="C4287" t="n">
        <v>16</v>
      </c>
      <c r="D4287" t="inlineStr">
        <is>
          <t>2016-VARO</t>
        </is>
      </c>
      <c r="E4287" t="inlineStr">
        <is>
          <t>Y26789</t>
        </is>
      </c>
      <c r="F4287" t="inlineStr">
        <is>
          <t>K</t>
        </is>
      </c>
      <c r="G4287" t="inlineStr">
        <is>
          <t>Yes</t>
        </is>
      </c>
      <c r="H4287" t="n">
        <v>7</v>
      </c>
    </row>
    <row r="4288">
      <c r="A4288" t="inlineStr">
        <is>
          <t>2016-W16-2016-VARO-Y-DEF:kansas-city</t>
        </is>
      </c>
      <c r="B4288" t="n">
        <v>2016</v>
      </c>
      <c r="C4288" t="n">
        <v>16</v>
      </c>
      <c r="D4288" t="inlineStr">
        <is>
          <t>2016-VARO</t>
        </is>
      </c>
      <c r="E4288" t="inlineStr">
        <is>
          <t>Y-DEF:kansas-city</t>
        </is>
      </c>
      <c r="F4288" t="inlineStr">
        <is>
          <t>DST</t>
        </is>
      </c>
      <c r="G4288" t="inlineStr">
        <is>
          <t>Yes</t>
        </is>
      </c>
      <c r="H4288" t="n">
        <v>10</v>
      </c>
    </row>
    <row r="4289">
      <c r="A4289" t="inlineStr">
        <is>
          <t>2016-W16-2016-VARO-Y9010</t>
        </is>
      </c>
      <c r="B4289" t="n">
        <v>2016</v>
      </c>
      <c r="C4289" t="n">
        <v>16</v>
      </c>
      <c r="D4289" t="inlineStr">
        <is>
          <t>2016-VARO</t>
        </is>
      </c>
      <c r="E4289" t="inlineStr">
        <is>
          <t>Y9010</t>
        </is>
      </c>
      <c r="F4289" t="inlineStr">
        <is>
          <t>BN</t>
        </is>
      </c>
      <c r="G4289" t="inlineStr">
        <is>
          <t>No</t>
        </is>
      </c>
      <c r="H4289" t="n">
        <v>7.1</v>
      </c>
    </row>
    <row r="4290">
      <c r="A4290" t="inlineStr">
        <is>
          <t>2016-W16-2016-VARO-Y25807</t>
        </is>
      </c>
      <c r="B4290" t="n">
        <v>2016</v>
      </c>
      <c r="C4290" t="n">
        <v>16</v>
      </c>
      <c r="D4290" t="inlineStr">
        <is>
          <t>2016-VARO</t>
        </is>
      </c>
      <c r="E4290" t="inlineStr">
        <is>
          <t>Y25807</t>
        </is>
      </c>
      <c r="F4290" t="inlineStr">
        <is>
          <t>BN</t>
        </is>
      </c>
      <c r="G4290" t="inlineStr">
        <is>
          <t>No</t>
        </is>
      </c>
      <c r="H4290" t="n">
        <v>0</v>
      </c>
    </row>
    <row r="4291">
      <c r="A4291" t="inlineStr">
        <is>
          <t>2016-W16-2016-VARO-Y27299</t>
        </is>
      </c>
      <c r="B4291" t="n">
        <v>2016</v>
      </c>
      <c r="C4291" t="n">
        <v>16</v>
      </c>
      <c r="D4291" t="inlineStr">
        <is>
          <t>2016-VARO</t>
        </is>
      </c>
      <c r="E4291" t="inlineStr">
        <is>
          <t>Y27299</t>
        </is>
      </c>
      <c r="F4291" t="inlineStr">
        <is>
          <t>BN</t>
        </is>
      </c>
      <c r="G4291" t="inlineStr">
        <is>
          <t>No</t>
        </is>
      </c>
      <c r="H4291" t="n">
        <v>4.6</v>
      </c>
    </row>
    <row r="4292">
      <c r="A4292" t="inlineStr">
        <is>
          <t>2016-W16-2016-VARO-Y27538</t>
        </is>
      </c>
      <c r="B4292" t="n">
        <v>2016</v>
      </c>
      <c r="C4292" t="n">
        <v>16</v>
      </c>
      <c r="D4292" t="inlineStr">
        <is>
          <t>2016-VARO</t>
        </is>
      </c>
      <c r="E4292" t="inlineStr">
        <is>
          <t>Y27538</t>
        </is>
      </c>
      <c r="F4292" t="inlineStr">
        <is>
          <t>BN</t>
        </is>
      </c>
      <c r="G4292" t="inlineStr">
        <is>
          <t>No</t>
        </is>
      </c>
      <c r="H4292" t="n">
        <v>9.300000000000001</v>
      </c>
    </row>
    <row r="4293">
      <c r="A4293" t="inlineStr">
        <is>
          <t>2016-W16-2016-VARO-Y8982</t>
        </is>
      </c>
      <c r="B4293" t="n">
        <v>2016</v>
      </c>
      <c r="C4293" t="n">
        <v>16</v>
      </c>
      <c r="D4293" t="inlineStr">
        <is>
          <t>2016-VARO</t>
        </is>
      </c>
      <c r="E4293" t="inlineStr">
        <is>
          <t>Y8982</t>
        </is>
      </c>
      <c r="F4293" t="inlineStr">
        <is>
          <t>BN</t>
        </is>
      </c>
      <c r="G4293" t="inlineStr">
        <is>
          <t>No</t>
        </is>
      </c>
      <c r="H4293" t="n">
        <v>9.4</v>
      </c>
    </row>
    <row r="4294">
      <c r="A4294" t="inlineStr">
        <is>
          <t>2016-W16-2016-VARO-Y8781</t>
        </is>
      </c>
      <c r="B4294" t="n">
        <v>2016</v>
      </c>
      <c r="C4294" t="n">
        <v>16</v>
      </c>
      <c r="D4294" t="inlineStr">
        <is>
          <t>2016-VARO</t>
        </is>
      </c>
      <c r="E4294" t="inlineStr">
        <is>
          <t>Y8781</t>
        </is>
      </c>
      <c r="F4294" t="inlineStr">
        <is>
          <t>BN</t>
        </is>
      </c>
      <c r="G4294" t="inlineStr">
        <is>
          <t>No</t>
        </is>
      </c>
      <c r="H4294" t="n">
        <v>4.9</v>
      </c>
    </row>
    <row r="4295">
      <c r="A4295" t="inlineStr">
        <is>
          <t>2017-W1-2017-JCHAPS-Y28390</t>
        </is>
      </c>
      <c r="B4295" t="n">
        <v>2017</v>
      </c>
      <c r="C4295" t="n">
        <v>1</v>
      </c>
      <c r="D4295" t="inlineStr">
        <is>
          <t>2017-JCHAPS</t>
        </is>
      </c>
      <c r="E4295" t="inlineStr">
        <is>
          <t>Y28390</t>
        </is>
      </c>
      <c r="F4295" t="inlineStr">
        <is>
          <t>QB</t>
        </is>
      </c>
      <c r="G4295" t="inlineStr">
        <is>
          <t>Yes</t>
        </is>
      </c>
      <c r="H4295" t="n">
        <v>18.84</v>
      </c>
    </row>
    <row r="4296">
      <c r="A4296" t="inlineStr">
        <is>
          <t>2017-W1-2017-JCHAPS-Y27548</t>
        </is>
      </c>
      <c r="B4296" t="n">
        <v>2017</v>
      </c>
      <c r="C4296" t="n">
        <v>1</v>
      </c>
      <c r="D4296" t="inlineStr">
        <is>
          <t>2017-JCHAPS</t>
        </is>
      </c>
      <c r="E4296" t="inlineStr">
        <is>
          <t>Y27548</t>
        </is>
      </c>
      <c r="F4296" t="inlineStr">
        <is>
          <t>WR</t>
        </is>
      </c>
      <c r="G4296" t="inlineStr">
        <is>
          <t>Yes</t>
        </is>
      </c>
      <c r="H4296" t="n">
        <v>8.800000000000001</v>
      </c>
    </row>
    <row r="4297">
      <c r="A4297" t="inlineStr">
        <is>
          <t>2017-W1-2017-JCHAPS-Y25937</t>
        </is>
      </c>
      <c r="B4297" t="n">
        <v>2017</v>
      </c>
      <c r="C4297" t="n">
        <v>1</v>
      </c>
      <c r="D4297" t="inlineStr">
        <is>
          <t>2017-JCHAPS</t>
        </is>
      </c>
      <c r="E4297" t="inlineStr">
        <is>
          <t>Y25937</t>
        </is>
      </c>
      <c r="F4297" t="inlineStr">
        <is>
          <t>WR</t>
        </is>
      </c>
      <c r="G4297" t="inlineStr">
        <is>
          <t>Yes</t>
        </is>
      </c>
      <c r="H4297" t="n">
        <v>7.1</v>
      </c>
    </row>
    <row r="4298">
      <c r="A4298" t="inlineStr">
        <is>
          <t>2017-W1-2017-JCHAPS-Y28474</t>
        </is>
      </c>
      <c r="B4298" t="n">
        <v>2017</v>
      </c>
      <c r="C4298" t="n">
        <v>1</v>
      </c>
      <c r="D4298" t="inlineStr">
        <is>
          <t>2017-JCHAPS</t>
        </is>
      </c>
      <c r="E4298" t="inlineStr">
        <is>
          <t>Y28474</t>
        </is>
      </c>
      <c r="F4298" t="inlineStr">
        <is>
          <t>RB</t>
        </is>
      </c>
      <c r="G4298" t="inlineStr">
        <is>
          <t>Yes</t>
        </is>
      </c>
      <c r="H4298" t="n">
        <v>7</v>
      </c>
    </row>
    <row r="4299">
      <c r="A4299" t="inlineStr">
        <is>
          <t>2017-W1-2017-JCHAPS-Y25807</t>
        </is>
      </c>
      <c r="B4299" t="n">
        <v>2017</v>
      </c>
      <c r="C4299" t="n">
        <v>1</v>
      </c>
      <c r="D4299" t="inlineStr">
        <is>
          <t>2017-JCHAPS</t>
        </is>
      </c>
      <c r="E4299" t="inlineStr">
        <is>
          <t>Y25807</t>
        </is>
      </c>
      <c r="F4299" t="inlineStr">
        <is>
          <t>RB</t>
        </is>
      </c>
      <c r="G4299" t="inlineStr">
        <is>
          <t>Yes</t>
        </is>
      </c>
      <c r="H4299" t="n">
        <v>9.6</v>
      </c>
    </row>
    <row r="4300">
      <c r="A4300" t="inlineStr">
        <is>
          <t>2017-W1-2017-JCHAPS-Y7924</t>
        </is>
      </c>
      <c r="B4300" t="n">
        <v>2017</v>
      </c>
      <c r="C4300" t="n">
        <v>1</v>
      </c>
      <c r="D4300" t="inlineStr">
        <is>
          <t>2017-JCHAPS</t>
        </is>
      </c>
      <c r="E4300" t="inlineStr">
        <is>
          <t>Y7924</t>
        </is>
      </c>
      <c r="F4300" t="inlineStr">
        <is>
          <t>TE</t>
        </is>
      </c>
      <c r="G4300" t="inlineStr">
        <is>
          <t>Yes</t>
        </is>
      </c>
      <c r="H4300" t="n">
        <v>7.6</v>
      </c>
    </row>
    <row r="4301">
      <c r="A4301" t="inlineStr">
        <is>
          <t>2017-W1-2017-JCHAPS-Y26699</t>
        </is>
      </c>
      <c r="B4301" t="n">
        <v>2017</v>
      </c>
      <c r="C4301" t="n">
        <v>1</v>
      </c>
      <c r="D4301" t="inlineStr">
        <is>
          <t>2017-JCHAPS</t>
        </is>
      </c>
      <c r="E4301" t="inlineStr">
        <is>
          <t>Y26699</t>
        </is>
      </c>
      <c r="F4301" t="inlineStr">
        <is>
          <t>W/R/T FLEX</t>
        </is>
      </c>
      <c r="G4301" t="inlineStr">
        <is>
          <t>Yes</t>
        </is>
      </c>
      <c r="H4301" t="n">
        <v>9.5</v>
      </c>
    </row>
    <row r="4302">
      <c r="A4302" t="inlineStr">
        <is>
          <t>2017-W1-2017-JCHAPS-Y8565</t>
        </is>
      </c>
      <c r="B4302" t="n">
        <v>2017</v>
      </c>
      <c r="C4302" t="n">
        <v>1</v>
      </c>
      <c r="D4302" t="inlineStr">
        <is>
          <t>2017-JCHAPS</t>
        </is>
      </c>
      <c r="E4302" t="inlineStr">
        <is>
          <t>Y8565</t>
        </is>
      </c>
      <c r="F4302" t="inlineStr">
        <is>
          <t>K</t>
        </is>
      </c>
      <c r="G4302" t="inlineStr">
        <is>
          <t>Yes</t>
        </is>
      </c>
      <c r="H4302" t="n">
        <v>7</v>
      </c>
    </row>
    <row r="4303">
      <c r="A4303" t="inlineStr">
        <is>
          <t>2017-W1-2017-JCHAPS-Y-DEF:la-rams</t>
        </is>
      </c>
      <c r="B4303" t="n">
        <v>2017</v>
      </c>
      <c r="C4303" t="n">
        <v>1</v>
      </c>
      <c r="D4303" t="inlineStr">
        <is>
          <t>2017-JCHAPS</t>
        </is>
      </c>
      <c r="E4303" t="inlineStr">
        <is>
          <t>Y-DEF:la-rams</t>
        </is>
      </c>
      <c r="F4303" t="inlineStr">
        <is>
          <t>DST</t>
        </is>
      </c>
      <c r="G4303" t="inlineStr">
        <is>
          <t>Yes</t>
        </is>
      </c>
      <c r="H4303" t="n">
        <v>28</v>
      </c>
    </row>
    <row r="4304">
      <c r="A4304" t="inlineStr">
        <is>
          <t>2017-W1-2017-JCHAPS-Y28402</t>
        </is>
      </c>
      <c r="B4304" t="n">
        <v>2017</v>
      </c>
      <c r="C4304" t="n">
        <v>1</v>
      </c>
      <c r="D4304" t="inlineStr">
        <is>
          <t>2017-JCHAPS</t>
        </is>
      </c>
      <c r="E4304" t="inlineStr">
        <is>
          <t>Y28402</t>
        </is>
      </c>
      <c r="F4304" t="inlineStr">
        <is>
          <t>BN</t>
        </is>
      </c>
      <c r="G4304" t="inlineStr">
        <is>
          <t>No</t>
        </is>
      </c>
      <c r="H4304" t="n">
        <v>0</v>
      </c>
    </row>
    <row r="4305">
      <c r="A4305" t="inlineStr">
        <is>
          <t>2017-W1-2017-JCHAPS-Y29383</t>
        </is>
      </c>
      <c r="B4305" t="n">
        <v>2017</v>
      </c>
      <c r="C4305" t="n">
        <v>1</v>
      </c>
      <c r="D4305" t="inlineStr">
        <is>
          <t>2017-JCHAPS</t>
        </is>
      </c>
      <c r="E4305" t="inlineStr">
        <is>
          <t>Y29383</t>
        </is>
      </c>
      <c r="F4305" t="inlineStr">
        <is>
          <t>BN</t>
        </is>
      </c>
      <c r="G4305" t="inlineStr">
        <is>
          <t>No</t>
        </is>
      </c>
      <c r="H4305" t="n">
        <v>2.5</v>
      </c>
    </row>
    <row r="4306">
      <c r="A4306" t="inlineStr">
        <is>
          <t>2017-W1-2017-JCHAPS-Y28461</t>
        </is>
      </c>
      <c r="B4306" t="n">
        <v>2017</v>
      </c>
      <c r="C4306" t="n">
        <v>1</v>
      </c>
      <c r="D4306" t="inlineStr">
        <is>
          <t>2017-JCHAPS</t>
        </is>
      </c>
      <c r="E4306" t="inlineStr">
        <is>
          <t>Y28461</t>
        </is>
      </c>
      <c r="F4306" t="inlineStr">
        <is>
          <t>BN</t>
        </is>
      </c>
      <c r="G4306" t="inlineStr">
        <is>
          <t>No</t>
        </is>
      </c>
      <c r="H4306" t="n">
        <v>5.8</v>
      </c>
    </row>
    <row r="4307">
      <c r="A4307" t="inlineStr">
        <is>
          <t>2017-W1-2017-JCHAPS-Y8982</t>
        </is>
      </c>
      <c r="B4307" t="n">
        <v>2017</v>
      </c>
      <c r="C4307" t="n">
        <v>1</v>
      </c>
      <c r="D4307" t="inlineStr">
        <is>
          <t>2017-JCHAPS</t>
        </is>
      </c>
      <c r="E4307" t="inlineStr">
        <is>
          <t>Y8982</t>
        </is>
      </c>
      <c r="F4307" t="inlineStr">
        <is>
          <t>BN</t>
        </is>
      </c>
      <c r="G4307" t="inlineStr">
        <is>
          <t>No</t>
        </is>
      </c>
      <c r="H4307" t="n">
        <v>8.1</v>
      </c>
    </row>
    <row r="4308">
      <c r="A4308" t="inlineStr">
        <is>
          <t>2017-W1-2017-JCHAPS-Y29785</t>
        </is>
      </c>
      <c r="B4308" t="n">
        <v>2017</v>
      </c>
      <c r="C4308" t="n">
        <v>1</v>
      </c>
      <c r="D4308" t="inlineStr">
        <is>
          <t>2017-JCHAPS</t>
        </is>
      </c>
      <c r="E4308" t="inlineStr">
        <is>
          <t>Y29785</t>
        </is>
      </c>
      <c r="F4308" t="inlineStr">
        <is>
          <t>BN</t>
        </is>
      </c>
      <c r="G4308" t="inlineStr">
        <is>
          <t>No</t>
        </is>
      </c>
      <c r="H4308" t="n">
        <v>2.2</v>
      </c>
    </row>
    <row r="4309">
      <c r="A4309" t="inlineStr">
        <is>
          <t>2017-W1-2017-HUERO-Y24967</t>
        </is>
      </c>
      <c r="B4309" t="n">
        <v>2017</v>
      </c>
      <c r="C4309" t="n">
        <v>1</v>
      </c>
      <c r="D4309" t="inlineStr">
        <is>
          <t>2017-HUERO</t>
        </is>
      </c>
      <c r="E4309" t="inlineStr">
        <is>
          <t>Y24967</t>
        </is>
      </c>
      <c r="F4309" t="inlineStr">
        <is>
          <t>QB</t>
        </is>
      </c>
      <c r="G4309" t="inlineStr">
        <is>
          <t>Yes</t>
        </is>
      </c>
      <c r="H4309" t="n">
        <v>19.76</v>
      </c>
    </row>
    <row r="4310">
      <c r="A4310" t="inlineStr">
        <is>
          <t>2017-W1-2017-HUERO-Y8813</t>
        </is>
      </c>
      <c r="B4310" t="n">
        <v>2017</v>
      </c>
      <c r="C4310" t="n">
        <v>1</v>
      </c>
      <c r="D4310" t="inlineStr">
        <is>
          <t>2017-HUERO</t>
        </is>
      </c>
      <c r="E4310" t="inlineStr">
        <is>
          <t>Y8813</t>
        </is>
      </c>
      <c r="F4310" t="inlineStr">
        <is>
          <t>WR</t>
        </is>
      </c>
      <c r="G4310" t="inlineStr">
        <is>
          <t>Yes</t>
        </is>
      </c>
      <c r="H4310" t="n">
        <v>13.9</v>
      </c>
    </row>
    <row r="4311">
      <c r="A4311" t="inlineStr">
        <is>
          <t>2017-W1-2017-HUERO-Y25755</t>
        </is>
      </c>
      <c r="B4311" t="n">
        <v>2017</v>
      </c>
      <c r="C4311" t="n">
        <v>1</v>
      </c>
      <c r="D4311" t="inlineStr">
        <is>
          <t>2017-HUERO</t>
        </is>
      </c>
      <c r="E4311" t="inlineStr">
        <is>
          <t>Y25755</t>
        </is>
      </c>
      <c r="F4311" t="inlineStr">
        <is>
          <t>WR</t>
        </is>
      </c>
      <c r="G4311" t="inlineStr">
        <is>
          <t>Yes</t>
        </is>
      </c>
      <c r="H4311" t="n">
        <v>5.8</v>
      </c>
    </row>
    <row r="4312">
      <c r="A4312" t="inlineStr">
        <is>
          <t>2017-W1-2017-HUERO-Y28398</t>
        </is>
      </c>
      <c r="B4312" t="n">
        <v>2017</v>
      </c>
      <c r="C4312" t="n">
        <v>1</v>
      </c>
      <c r="D4312" t="inlineStr">
        <is>
          <t>2017-HUERO</t>
        </is>
      </c>
      <c r="E4312" t="inlineStr">
        <is>
          <t>Y28398</t>
        </is>
      </c>
      <c r="F4312" t="inlineStr">
        <is>
          <t>RB</t>
        </is>
      </c>
      <c r="G4312" t="inlineStr">
        <is>
          <t>Yes</t>
        </is>
      </c>
      <c r="H4312" t="n">
        <v>15.6</v>
      </c>
    </row>
    <row r="4313">
      <c r="A4313" t="inlineStr">
        <is>
          <t>2017-W1-2017-HUERO-Y30154</t>
        </is>
      </c>
      <c r="B4313" t="n">
        <v>2017</v>
      </c>
      <c r="C4313" t="n">
        <v>1</v>
      </c>
      <c r="D4313" t="inlineStr">
        <is>
          <t>2017-HUERO</t>
        </is>
      </c>
      <c r="E4313" t="inlineStr">
        <is>
          <t>Y30154</t>
        </is>
      </c>
      <c r="F4313" t="inlineStr">
        <is>
          <t>RB</t>
        </is>
      </c>
      <c r="G4313" t="inlineStr">
        <is>
          <t>Yes</t>
        </is>
      </c>
      <c r="H4313" t="n">
        <v>13.7</v>
      </c>
    </row>
    <row r="4314">
      <c r="A4314" t="inlineStr">
        <is>
          <t>2017-W1-2017-HUERO-Y29269</t>
        </is>
      </c>
      <c r="B4314" t="n">
        <v>2017</v>
      </c>
      <c r="C4314" t="n">
        <v>1</v>
      </c>
      <c r="D4314" t="inlineStr">
        <is>
          <t>2017-HUERO</t>
        </is>
      </c>
      <c r="E4314" t="inlineStr">
        <is>
          <t>Y29269</t>
        </is>
      </c>
      <c r="F4314" t="inlineStr">
        <is>
          <t>TE</t>
        </is>
      </c>
      <c r="G4314" t="inlineStr">
        <is>
          <t>Yes</t>
        </is>
      </c>
      <c r="H4314" t="n">
        <v>0</v>
      </c>
    </row>
    <row r="4315">
      <c r="A4315" t="inlineStr">
        <is>
          <t>2017-W1-2017-HUERO-Y29399</t>
        </is>
      </c>
      <c r="B4315" t="n">
        <v>2017</v>
      </c>
      <c r="C4315" t="n">
        <v>1</v>
      </c>
      <c r="D4315" t="inlineStr">
        <is>
          <t>2017-HUERO</t>
        </is>
      </c>
      <c r="E4315" t="inlineStr">
        <is>
          <t>Y29399</t>
        </is>
      </c>
      <c r="F4315" t="inlineStr">
        <is>
          <t>W/R/T FLEX</t>
        </is>
      </c>
      <c r="G4315" t="inlineStr">
        <is>
          <t>Yes</t>
        </is>
      </c>
      <c r="H4315" t="n">
        <v>21.8</v>
      </c>
    </row>
    <row r="4316">
      <c r="A4316" t="inlineStr">
        <is>
          <t>2017-W1-2017-HUERO-Y6243</t>
        </is>
      </c>
      <c r="B4316" t="n">
        <v>2017</v>
      </c>
      <c r="C4316" t="n">
        <v>1</v>
      </c>
      <c r="D4316" t="inlineStr">
        <is>
          <t>2017-HUERO</t>
        </is>
      </c>
      <c r="E4316" t="inlineStr">
        <is>
          <t>Y6243</t>
        </is>
      </c>
      <c r="F4316" t="inlineStr">
        <is>
          <t>K</t>
        </is>
      </c>
      <c r="G4316" t="inlineStr">
        <is>
          <t>Yes</t>
        </is>
      </c>
      <c r="H4316" t="n">
        <v>12</v>
      </c>
    </row>
    <row r="4317">
      <c r="A4317" t="inlineStr">
        <is>
          <t>2017-W1-2017-HUERO-Y-DEF:houston</t>
        </is>
      </c>
      <c r="B4317" t="n">
        <v>2017</v>
      </c>
      <c r="C4317" t="n">
        <v>1</v>
      </c>
      <c r="D4317" t="inlineStr">
        <is>
          <t>2017-HUERO</t>
        </is>
      </c>
      <c r="E4317" t="inlineStr">
        <is>
          <t>Y-DEF:houston</t>
        </is>
      </c>
      <c r="F4317" t="inlineStr">
        <is>
          <t>DST</t>
        </is>
      </c>
      <c r="G4317" t="inlineStr">
        <is>
          <t>Yes</t>
        </is>
      </c>
      <c r="H4317" t="n">
        <v>0</v>
      </c>
    </row>
    <row r="4318">
      <c r="A4318" t="inlineStr">
        <is>
          <t>2017-W1-2017-HUERO-Y7868</t>
        </is>
      </c>
      <c r="B4318" t="n">
        <v>2017</v>
      </c>
      <c r="C4318" t="n">
        <v>1</v>
      </c>
      <c r="D4318" t="inlineStr">
        <is>
          <t>2017-HUERO</t>
        </is>
      </c>
      <c r="E4318" t="inlineStr">
        <is>
          <t>Y7868</t>
        </is>
      </c>
      <c r="F4318" t="inlineStr">
        <is>
          <t>BN</t>
        </is>
      </c>
      <c r="G4318" t="inlineStr">
        <is>
          <t>No</t>
        </is>
      </c>
      <c r="H4318" t="n">
        <v>1</v>
      </c>
    </row>
    <row r="4319">
      <c r="A4319" t="inlineStr">
        <is>
          <t>2017-W1-2017-HUERO-Y8781</t>
        </is>
      </c>
      <c r="B4319" t="n">
        <v>2017</v>
      </c>
      <c r="C4319" t="n">
        <v>1</v>
      </c>
      <c r="D4319" t="inlineStr">
        <is>
          <t>2017-HUERO</t>
        </is>
      </c>
      <c r="E4319" t="inlineStr">
        <is>
          <t>Y8781</t>
        </is>
      </c>
      <c r="F4319" t="inlineStr">
        <is>
          <t>BN</t>
        </is>
      </c>
      <c r="G4319" t="inlineStr">
        <is>
          <t>No</t>
        </is>
      </c>
      <c r="H4319" t="n">
        <v>0</v>
      </c>
    </row>
    <row r="4320">
      <c r="A4320" t="inlineStr">
        <is>
          <t>2017-W1-2017-HUERO-Y7241</t>
        </is>
      </c>
      <c r="B4320" t="n">
        <v>2017</v>
      </c>
      <c r="C4320" t="n">
        <v>1</v>
      </c>
      <c r="D4320" t="inlineStr">
        <is>
          <t>2017-HUERO</t>
        </is>
      </c>
      <c r="E4320" t="inlineStr">
        <is>
          <t>Y7241</t>
        </is>
      </c>
      <c r="F4320" t="inlineStr">
        <is>
          <t>BN</t>
        </is>
      </c>
      <c r="G4320" t="inlineStr">
        <is>
          <t>No</t>
        </is>
      </c>
      <c r="H4320" t="n">
        <v>5.2</v>
      </c>
    </row>
    <row r="4321">
      <c r="A4321" t="inlineStr">
        <is>
          <t>2017-W1-2017-HUERO-Y6763</t>
        </is>
      </c>
      <c r="B4321" t="n">
        <v>2017</v>
      </c>
      <c r="C4321" t="n">
        <v>1</v>
      </c>
      <c r="D4321" t="inlineStr">
        <is>
          <t>2017-HUERO</t>
        </is>
      </c>
      <c r="E4321" t="inlineStr">
        <is>
          <t>Y6763</t>
        </is>
      </c>
      <c r="F4321" t="inlineStr">
        <is>
          <t>BN</t>
        </is>
      </c>
      <c r="G4321" t="inlineStr">
        <is>
          <t>No</t>
        </is>
      </c>
      <c r="H4321" t="n">
        <v>18.68</v>
      </c>
    </row>
    <row r="4322">
      <c r="A4322" t="inlineStr">
        <is>
          <t>2017-W1-2017-HUERO-Y27622</t>
        </is>
      </c>
      <c r="B4322" t="n">
        <v>2017</v>
      </c>
      <c r="C4322" t="n">
        <v>1</v>
      </c>
      <c r="D4322" t="inlineStr">
        <is>
          <t>2017-HUERO</t>
        </is>
      </c>
      <c r="E4322" t="inlineStr">
        <is>
          <t>Y27622</t>
        </is>
      </c>
      <c r="F4322" t="inlineStr">
        <is>
          <t>BN</t>
        </is>
      </c>
      <c r="G4322" t="inlineStr">
        <is>
          <t>No</t>
        </is>
      </c>
      <c r="H4322" t="n">
        <v>14</v>
      </c>
    </row>
    <row r="4323">
      <c r="A4323" t="inlineStr">
        <is>
          <t>2017-W1-2017-TONYCLIF-Y25812</t>
        </is>
      </c>
      <c r="B4323" t="n">
        <v>2017</v>
      </c>
      <c r="C4323" t="n">
        <v>1</v>
      </c>
      <c r="D4323" t="inlineStr">
        <is>
          <t>2017-TONYCLIF</t>
        </is>
      </c>
      <c r="E4323" t="inlineStr">
        <is>
          <t>Y25812</t>
        </is>
      </c>
      <c r="F4323" t="inlineStr">
        <is>
          <t>QB</t>
        </is>
      </c>
      <c r="G4323" t="inlineStr">
        <is>
          <t>Yes</t>
        </is>
      </c>
      <c r="H4323" t="n">
        <v>11.6</v>
      </c>
    </row>
    <row r="4324">
      <c r="A4324" t="inlineStr">
        <is>
          <t>2017-W1-2017-TONYCLIF-Y29281</t>
        </is>
      </c>
      <c r="B4324" t="n">
        <v>2017</v>
      </c>
      <c r="C4324" t="n">
        <v>1</v>
      </c>
      <c r="D4324" t="inlineStr">
        <is>
          <t>2017-TONYCLIF</t>
        </is>
      </c>
      <c r="E4324" t="inlineStr">
        <is>
          <t>Y29281</t>
        </is>
      </c>
      <c r="F4324" t="inlineStr">
        <is>
          <t>WR</t>
        </is>
      </c>
      <c r="G4324" t="inlineStr">
        <is>
          <t>Yes</t>
        </is>
      </c>
      <c r="H4324" t="n">
        <v>4.5</v>
      </c>
    </row>
    <row r="4325">
      <c r="A4325" t="inlineStr">
        <is>
          <t>2017-W1-2017-TONYCLIF-Y27646</t>
        </is>
      </c>
      <c r="B4325" t="n">
        <v>2017</v>
      </c>
      <c r="C4325" t="n">
        <v>1</v>
      </c>
      <c r="D4325" t="inlineStr">
        <is>
          <t>2017-TONYCLIF</t>
        </is>
      </c>
      <c r="E4325" t="inlineStr">
        <is>
          <t>Y27646</t>
        </is>
      </c>
      <c r="F4325" t="inlineStr">
        <is>
          <t>WR</t>
        </is>
      </c>
      <c r="G4325" t="inlineStr">
        <is>
          <t>Yes</t>
        </is>
      </c>
      <c r="H4325" t="n">
        <v>1.4</v>
      </c>
    </row>
    <row r="4326">
      <c r="A4326" t="inlineStr">
        <is>
          <t>2017-W1-2017-TONYCLIF-Y28403</t>
        </is>
      </c>
      <c r="B4326" t="n">
        <v>2017</v>
      </c>
      <c r="C4326" t="n">
        <v>1</v>
      </c>
      <c r="D4326" t="inlineStr">
        <is>
          <t>2017-TONYCLIF</t>
        </is>
      </c>
      <c r="E4326" t="inlineStr">
        <is>
          <t>Y28403</t>
        </is>
      </c>
      <c r="F4326" t="inlineStr">
        <is>
          <t>RB</t>
        </is>
      </c>
      <c r="G4326" t="inlineStr">
        <is>
          <t>Yes</t>
        </is>
      </c>
      <c r="H4326" t="n">
        <v>13.9</v>
      </c>
    </row>
    <row r="4327">
      <c r="A4327" t="inlineStr">
        <is>
          <t>2017-W1-2017-TONYCLIF-Y30199</t>
        </is>
      </c>
      <c r="B4327" t="n">
        <v>2017</v>
      </c>
      <c r="C4327" t="n">
        <v>1</v>
      </c>
      <c r="D4327" t="inlineStr">
        <is>
          <t>2017-TONYCLIF</t>
        </is>
      </c>
      <c r="E4327" t="inlineStr">
        <is>
          <t>Y30199</t>
        </is>
      </c>
      <c r="F4327" t="inlineStr">
        <is>
          <t>RB</t>
        </is>
      </c>
      <c r="G4327" t="inlineStr">
        <is>
          <t>Yes</t>
        </is>
      </c>
      <c r="H4327" t="n">
        <v>42.6</v>
      </c>
    </row>
    <row r="4328">
      <c r="A4328" t="inlineStr">
        <is>
          <t>2017-W1-2017-TONYCLIF-Y27299</t>
        </is>
      </c>
      <c r="B4328" t="n">
        <v>2017</v>
      </c>
      <c r="C4328" t="n">
        <v>1</v>
      </c>
      <c r="D4328" t="inlineStr">
        <is>
          <t>2017-TONYCLIF</t>
        </is>
      </c>
      <c r="E4328" t="inlineStr">
        <is>
          <t>Y27299</t>
        </is>
      </c>
      <c r="F4328" t="inlineStr">
        <is>
          <t>TE</t>
        </is>
      </c>
      <c r="G4328" t="inlineStr">
        <is>
          <t>Yes</t>
        </is>
      </c>
      <c r="H4328" t="n">
        <v>4.1</v>
      </c>
    </row>
    <row r="4329">
      <c r="A4329" t="inlineStr">
        <is>
          <t>2017-W1-2017-TONYCLIF-Y9348</t>
        </is>
      </c>
      <c r="B4329" t="n">
        <v>2017</v>
      </c>
      <c r="C4329" t="n">
        <v>1</v>
      </c>
      <c r="D4329" t="inlineStr">
        <is>
          <t>2017-TONYCLIF</t>
        </is>
      </c>
      <c r="E4329" t="inlineStr">
        <is>
          <t>Y9348</t>
        </is>
      </c>
      <c r="F4329" t="inlineStr">
        <is>
          <t>W/R/T FLEX</t>
        </is>
      </c>
      <c r="G4329" t="inlineStr">
        <is>
          <t>Yes</t>
        </is>
      </c>
      <c r="H4329" t="n">
        <v>0.8</v>
      </c>
    </row>
    <row r="4330">
      <c r="A4330" t="inlineStr">
        <is>
          <t>2017-W1-2017-TONYCLIF-Y29754</t>
        </is>
      </c>
      <c r="B4330" t="n">
        <v>2017</v>
      </c>
      <c r="C4330" t="n">
        <v>1</v>
      </c>
      <c r="D4330" t="inlineStr">
        <is>
          <t>2017-TONYCLIF</t>
        </is>
      </c>
      <c r="E4330" t="inlineStr">
        <is>
          <t>Y29754</t>
        </is>
      </c>
      <c r="F4330" t="inlineStr">
        <is>
          <t>K</t>
        </is>
      </c>
      <c r="G4330" t="inlineStr">
        <is>
          <t>Yes</t>
        </is>
      </c>
      <c r="H4330" t="n">
        <v>14</v>
      </c>
    </row>
    <row r="4331">
      <c r="A4331" t="inlineStr">
        <is>
          <t>2017-W1-2017-TONYCLIF-Y-DEF:atlanta</t>
        </is>
      </c>
      <c r="B4331" t="n">
        <v>2017</v>
      </c>
      <c r="C4331" t="n">
        <v>1</v>
      </c>
      <c r="D4331" t="inlineStr">
        <is>
          <t>2017-TONYCLIF</t>
        </is>
      </c>
      <c r="E4331" t="inlineStr">
        <is>
          <t>Y-DEF:atlanta</t>
        </is>
      </c>
      <c r="F4331" t="inlineStr">
        <is>
          <t>DST</t>
        </is>
      </c>
      <c r="G4331" t="inlineStr">
        <is>
          <t>Yes</t>
        </is>
      </c>
      <c r="H4331" t="n">
        <v>5</v>
      </c>
    </row>
    <row r="4332">
      <c r="A4332" t="inlineStr">
        <is>
          <t>2017-W1-2017-TONYCLIF-Y30161</t>
        </is>
      </c>
      <c r="B4332" t="n">
        <v>2017</v>
      </c>
      <c r="C4332" t="n">
        <v>1</v>
      </c>
      <c r="D4332" t="inlineStr">
        <is>
          <t>2017-TONYCLIF</t>
        </is>
      </c>
      <c r="E4332" t="inlineStr">
        <is>
          <t>Y30161</t>
        </is>
      </c>
      <c r="F4332" t="inlineStr">
        <is>
          <t>BN</t>
        </is>
      </c>
      <c r="G4332" t="inlineStr">
        <is>
          <t>No</t>
        </is>
      </c>
      <c r="H4332" t="n">
        <v>2.4</v>
      </c>
    </row>
    <row r="4333">
      <c r="A4333" t="inlineStr">
        <is>
          <t>2017-W1-2017-TONYCLIF-Y27591</t>
        </is>
      </c>
      <c r="B4333" t="n">
        <v>2017</v>
      </c>
      <c r="C4333" t="n">
        <v>1</v>
      </c>
      <c r="D4333" t="inlineStr">
        <is>
          <t>2017-TONYCLIF</t>
        </is>
      </c>
      <c r="E4333" t="inlineStr">
        <is>
          <t>Y27591</t>
        </is>
      </c>
      <c r="F4333" t="inlineStr">
        <is>
          <t>BN</t>
        </is>
      </c>
      <c r="G4333" t="inlineStr">
        <is>
          <t>No</t>
        </is>
      </c>
      <c r="H4333" t="n">
        <v>0</v>
      </c>
    </row>
    <row r="4334">
      <c r="A4334" t="inlineStr">
        <is>
          <t>2017-W1-2017-TONYCLIF-Y24822</t>
        </is>
      </c>
      <c r="B4334" t="n">
        <v>2017</v>
      </c>
      <c r="C4334" t="n">
        <v>1</v>
      </c>
      <c r="D4334" t="inlineStr">
        <is>
          <t>2017-TONYCLIF</t>
        </is>
      </c>
      <c r="E4334" t="inlineStr">
        <is>
          <t>Y24822</t>
        </is>
      </c>
      <c r="F4334" t="inlineStr">
        <is>
          <t>BN</t>
        </is>
      </c>
      <c r="G4334" t="inlineStr">
        <is>
          <t>No</t>
        </is>
      </c>
      <c r="H4334" t="n">
        <v>1</v>
      </c>
    </row>
    <row r="4335">
      <c r="A4335" t="inlineStr">
        <is>
          <t>2017-W1-2017-TONYCLIF-Y7306</t>
        </is>
      </c>
      <c r="B4335" t="n">
        <v>2017</v>
      </c>
      <c r="C4335" t="n">
        <v>1</v>
      </c>
      <c r="D4335" t="inlineStr">
        <is>
          <t>2017-TONYCLIF</t>
        </is>
      </c>
      <c r="E4335" t="inlineStr">
        <is>
          <t>Y7306</t>
        </is>
      </c>
      <c r="F4335" t="inlineStr">
        <is>
          <t>BN</t>
        </is>
      </c>
      <c r="G4335" t="inlineStr">
        <is>
          <t>No</t>
        </is>
      </c>
      <c r="H4335" t="n">
        <v>4.5</v>
      </c>
    </row>
    <row r="4336">
      <c r="A4336" t="inlineStr">
        <is>
          <t>2017-W1-2017-TONYCLIF-Y-DEF:ny-giants</t>
        </is>
      </c>
      <c r="B4336" t="n">
        <v>2017</v>
      </c>
      <c r="C4336" t="n">
        <v>1</v>
      </c>
      <c r="D4336" t="inlineStr">
        <is>
          <t>2017-TONYCLIF</t>
        </is>
      </c>
      <c r="E4336" t="inlineStr">
        <is>
          <t>Y-DEF:ny-giants</t>
        </is>
      </c>
      <c r="F4336" t="inlineStr">
        <is>
          <t>BN</t>
        </is>
      </c>
      <c r="G4336" t="inlineStr">
        <is>
          <t>No</t>
        </is>
      </c>
      <c r="H4336" t="n">
        <v>2</v>
      </c>
    </row>
    <row r="4337">
      <c r="A4337" t="inlineStr">
        <is>
          <t>2017-W1-2017-ALEXAODE-Y5228</t>
        </is>
      </c>
      <c r="B4337" t="n">
        <v>2017</v>
      </c>
      <c r="C4337" t="n">
        <v>1</v>
      </c>
      <c r="D4337" t="inlineStr">
        <is>
          <t>2017-ALEXAODE</t>
        </is>
      </c>
      <c r="E4337" t="inlineStr">
        <is>
          <t>Y5228</t>
        </is>
      </c>
      <c r="F4337" t="inlineStr">
        <is>
          <t>QB</t>
        </is>
      </c>
      <c r="G4337" t="inlineStr">
        <is>
          <t>Yes</t>
        </is>
      </c>
      <c r="H4337" t="n">
        <v>10.68</v>
      </c>
    </row>
    <row r="4338">
      <c r="A4338" t="inlineStr">
        <is>
          <t>2017-W1-2017-ALEXAODE-Y24791</t>
        </is>
      </c>
      <c r="B4338" t="n">
        <v>2017</v>
      </c>
      <c r="C4338" t="n">
        <v>1</v>
      </c>
      <c r="D4338" t="inlineStr">
        <is>
          <t>2017-ALEXAODE</t>
        </is>
      </c>
      <c r="E4338" t="inlineStr">
        <is>
          <t>Y24791</t>
        </is>
      </c>
      <c r="F4338" t="inlineStr">
        <is>
          <t>WR</t>
        </is>
      </c>
      <c r="G4338" t="inlineStr">
        <is>
          <t>Yes</t>
        </is>
      </c>
      <c r="H4338" t="n">
        <v>7.4</v>
      </c>
    </row>
    <row r="4339">
      <c r="A4339" t="inlineStr">
        <is>
          <t>2017-W1-2017-ALEXAODE-Y24035</t>
        </is>
      </c>
      <c r="B4339" t="n">
        <v>2017</v>
      </c>
      <c r="C4339" t="n">
        <v>1</v>
      </c>
      <c r="D4339" t="inlineStr">
        <is>
          <t>2017-ALEXAODE</t>
        </is>
      </c>
      <c r="E4339" t="inlineStr">
        <is>
          <t>Y24035</t>
        </is>
      </c>
      <c r="F4339" t="inlineStr">
        <is>
          <t>WR</t>
        </is>
      </c>
      <c r="G4339" t="inlineStr">
        <is>
          <t>Yes</t>
        </is>
      </c>
      <c r="H4339" t="n">
        <v>11.4</v>
      </c>
    </row>
    <row r="4340">
      <c r="A4340" t="inlineStr">
        <is>
          <t>2017-W1-2017-ALEXAODE-Y24815</t>
        </is>
      </c>
      <c r="B4340" t="n">
        <v>2017</v>
      </c>
      <c r="C4340" t="n">
        <v>1</v>
      </c>
      <c r="D4340" t="inlineStr">
        <is>
          <t>2017-ALEXAODE</t>
        </is>
      </c>
      <c r="E4340" t="inlineStr">
        <is>
          <t>Y24815</t>
        </is>
      </c>
      <c r="F4340" t="inlineStr">
        <is>
          <t>RB</t>
        </is>
      </c>
      <c r="G4340" t="inlineStr">
        <is>
          <t>Yes</t>
        </is>
      </c>
      <c r="H4340" t="n">
        <v>7.1</v>
      </c>
    </row>
    <row r="4341">
      <c r="A4341" t="inlineStr">
        <is>
          <t>2017-W1-2017-ALEXAODE-Y29238</t>
        </is>
      </c>
      <c r="B4341" t="n">
        <v>2017</v>
      </c>
      <c r="C4341" t="n">
        <v>1</v>
      </c>
      <c r="D4341" t="inlineStr">
        <is>
          <t>2017-ALEXAODE</t>
        </is>
      </c>
      <c r="E4341" t="inlineStr">
        <is>
          <t>Y29238</t>
        </is>
      </c>
      <c r="F4341" t="inlineStr">
        <is>
          <t>RB</t>
        </is>
      </c>
      <c r="G4341" t="inlineStr">
        <is>
          <t>Yes</t>
        </is>
      </c>
      <c r="H4341" t="n">
        <v>14</v>
      </c>
    </row>
    <row r="4342">
      <c r="A4342" t="inlineStr">
        <is>
          <t>2017-W1-2017-ALEXAODE-Y8838</t>
        </is>
      </c>
      <c r="B4342" t="n">
        <v>2017</v>
      </c>
      <c r="C4342" t="n">
        <v>1</v>
      </c>
      <c r="D4342" t="inlineStr">
        <is>
          <t>2017-ALEXAODE</t>
        </is>
      </c>
      <c r="E4342" t="inlineStr">
        <is>
          <t>Y8838</t>
        </is>
      </c>
      <c r="F4342" t="inlineStr">
        <is>
          <t>TE</t>
        </is>
      </c>
      <c r="G4342" t="inlineStr">
        <is>
          <t>Yes</t>
        </is>
      </c>
      <c r="H4342" t="n">
        <v>4.3</v>
      </c>
    </row>
    <row r="4343">
      <c r="A4343" t="inlineStr">
        <is>
          <t>2017-W1-2017-ALEXAODE-Y27277</t>
        </is>
      </c>
      <c r="B4343" t="n">
        <v>2017</v>
      </c>
      <c r="C4343" t="n">
        <v>1</v>
      </c>
      <c r="D4343" t="inlineStr">
        <is>
          <t>2017-ALEXAODE</t>
        </is>
      </c>
      <c r="E4343" t="inlineStr">
        <is>
          <t>Y27277</t>
        </is>
      </c>
      <c r="F4343" t="inlineStr">
        <is>
          <t>W/R/T FLEX</t>
        </is>
      </c>
      <c r="G4343" t="inlineStr">
        <is>
          <t>Yes</t>
        </is>
      </c>
      <c r="H4343" t="n">
        <v>15.7</v>
      </c>
    </row>
    <row r="4344">
      <c r="A4344" t="inlineStr">
        <is>
          <t>2017-W1-2017-ALEXAODE-Y28188</t>
        </is>
      </c>
      <c r="B4344" t="n">
        <v>2017</v>
      </c>
      <c r="C4344" t="n">
        <v>1</v>
      </c>
      <c r="D4344" t="inlineStr">
        <is>
          <t>2017-ALEXAODE</t>
        </is>
      </c>
      <c r="E4344" t="inlineStr">
        <is>
          <t>Y28188</t>
        </is>
      </c>
      <c r="F4344" t="inlineStr">
        <is>
          <t>K</t>
        </is>
      </c>
      <c r="G4344" t="inlineStr">
        <is>
          <t>Yes</t>
        </is>
      </c>
      <c r="H4344" t="n">
        <v>3</v>
      </c>
    </row>
    <row r="4345">
      <c r="A4345" t="inlineStr">
        <is>
          <t>2017-W1-2017-ALEXAODE-Y-DEF:buffalo</t>
        </is>
      </c>
      <c r="B4345" t="n">
        <v>2017</v>
      </c>
      <c r="C4345" t="n">
        <v>1</v>
      </c>
      <c r="D4345" t="inlineStr">
        <is>
          <t>2017-ALEXAODE</t>
        </is>
      </c>
      <c r="E4345" t="inlineStr">
        <is>
          <t>Y-DEF:buffalo</t>
        </is>
      </c>
      <c r="F4345" t="inlineStr">
        <is>
          <t>DST</t>
        </is>
      </c>
      <c r="G4345" t="inlineStr">
        <is>
          <t>Yes</t>
        </is>
      </c>
      <c r="H4345" t="n">
        <v>9</v>
      </c>
    </row>
    <row r="4346">
      <c r="A4346" t="inlineStr">
        <is>
          <t>2017-W1-2017-ALEXAODE-Y8263</t>
        </is>
      </c>
      <c r="B4346" t="n">
        <v>2017</v>
      </c>
      <c r="C4346" t="n">
        <v>1</v>
      </c>
      <c r="D4346" t="inlineStr">
        <is>
          <t>2017-ALEXAODE</t>
        </is>
      </c>
      <c r="E4346" t="inlineStr">
        <is>
          <t>Y8263</t>
        </is>
      </c>
      <c r="F4346" t="inlineStr">
        <is>
          <t>BN</t>
        </is>
      </c>
      <c r="G4346" t="inlineStr">
        <is>
          <t>No</t>
        </is>
      </c>
      <c r="H4346" t="n">
        <v>5.8</v>
      </c>
    </row>
    <row r="4347">
      <c r="A4347" t="inlineStr">
        <is>
          <t>2017-W1-2017-ALEXAODE-Y8261</t>
        </is>
      </c>
      <c r="B4347" t="n">
        <v>2017</v>
      </c>
      <c r="C4347" t="n">
        <v>1</v>
      </c>
      <c r="D4347" t="inlineStr">
        <is>
          <t>2017-ALEXAODE</t>
        </is>
      </c>
      <c r="E4347" t="inlineStr">
        <is>
          <t>Y8261</t>
        </is>
      </c>
      <c r="F4347" t="inlineStr">
        <is>
          <t>BN</t>
        </is>
      </c>
      <c r="G4347" t="inlineStr">
        <is>
          <t>No</t>
        </is>
      </c>
      <c r="H4347" t="n">
        <v>1.8</v>
      </c>
    </row>
    <row r="4348">
      <c r="A4348" t="inlineStr">
        <is>
          <t>2017-W1-2017-ALEXAODE-Y8790</t>
        </is>
      </c>
      <c r="B4348" t="n">
        <v>2017</v>
      </c>
      <c r="C4348" t="n">
        <v>1</v>
      </c>
      <c r="D4348" t="inlineStr">
        <is>
          <t>2017-ALEXAODE</t>
        </is>
      </c>
      <c r="E4348" t="inlineStr">
        <is>
          <t>Y8790</t>
        </is>
      </c>
      <c r="F4348" t="inlineStr">
        <is>
          <t>BN</t>
        </is>
      </c>
      <c r="G4348" t="inlineStr">
        <is>
          <t>No</t>
        </is>
      </c>
      <c r="H4348" t="n">
        <v>14.2</v>
      </c>
    </row>
    <row r="4349">
      <c r="A4349" t="inlineStr">
        <is>
          <t>2017-W1-2017-ALEXAODE-Y9283</t>
        </is>
      </c>
      <c r="B4349" t="n">
        <v>2017</v>
      </c>
      <c r="C4349" t="n">
        <v>1</v>
      </c>
      <c r="D4349" t="inlineStr">
        <is>
          <t>2017-ALEXAODE</t>
        </is>
      </c>
      <c r="E4349" t="inlineStr">
        <is>
          <t>Y9283</t>
        </is>
      </c>
      <c r="F4349" t="inlineStr">
        <is>
          <t>BN</t>
        </is>
      </c>
      <c r="G4349" t="inlineStr">
        <is>
          <t>No</t>
        </is>
      </c>
      <c r="H4349" t="n">
        <v>13.6</v>
      </c>
    </row>
    <row r="4350">
      <c r="A4350" t="inlineStr">
        <is>
          <t>2017-W1-2017-ALEXAODE-Y28457</t>
        </is>
      </c>
      <c r="B4350" t="n">
        <v>2017</v>
      </c>
      <c r="C4350" t="n">
        <v>1</v>
      </c>
      <c r="D4350" t="inlineStr">
        <is>
          <t>2017-ALEXAODE</t>
        </is>
      </c>
      <c r="E4350" t="inlineStr">
        <is>
          <t>Y28457</t>
        </is>
      </c>
      <c r="F4350" t="inlineStr">
        <is>
          <t>BN</t>
        </is>
      </c>
      <c r="G4350" t="inlineStr">
        <is>
          <t>No</t>
        </is>
      </c>
      <c r="H4350" t="n">
        <v>0.8</v>
      </c>
    </row>
    <row r="4351">
      <c r="A4351" t="inlineStr">
        <is>
          <t>2017-W1-2017-ALEXAODE-Y25711</t>
        </is>
      </c>
      <c r="B4351" t="n">
        <v>2017</v>
      </c>
      <c r="C4351" t="n">
        <v>1</v>
      </c>
      <c r="D4351" t="inlineStr">
        <is>
          <t>2017-ALEXAODE</t>
        </is>
      </c>
      <c r="E4351" t="inlineStr">
        <is>
          <t>Y25711</t>
        </is>
      </c>
      <c r="F4351" t="inlineStr">
        <is>
          <t>IR</t>
        </is>
      </c>
      <c r="G4351" t="inlineStr">
        <is>
          <t>No</t>
        </is>
      </c>
      <c r="H4351" t="n">
        <v>0</v>
      </c>
    </row>
    <row r="4352">
      <c r="A4352" t="inlineStr">
        <is>
          <t>2017-W1-2017-PACO-Y6770</t>
        </is>
      </c>
      <c r="B4352" t="n">
        <v>2017</v>
      </c>
      <c r="C4352" t="n">
        <v>1</v>
      </c>
      <c r="D4352" t="inlineStr">
        <is>
          <t>2017-PACO</t>
        </is>
      </c>
      <c r="E4352" t="inlineStr">
        <is>
          <t>Y6770</t>
        </is>
      </c>
      <c r="F4352" t="inlineStr">
        <is>
          <t>QB</t>
        </is>
      </c>
      <c r="G4352" t="inlineStr">
        <is>
          <t>Yes</t>
        </is>
      </c>
      <c r="H4352" t="n">
        <v>16.72</v>
      </c>
    </row>
    <row r="4353">
      <c r="A4353" t="inlineStr">
        <is>
          <t>2017-W1-2017-PACO-Y25681</t>
        </is>
      </c>
      <c r="B4353" t="n">
        <v>2017</v>
      </c>
      <c r="C4353" t="n">
        <v>1</v>
      </c>
      <c r="D4353" t="inlineStr">
        <is>
          <t>2017-PACO</t>
        </is>
      </c>
      <c r="E4353" t="inlineStr">
        <is>
          <t>Y25681</t>
        </is>
      </c>
      <c r="F4353" t="inlineStr">
        <is>
          <t>WR</t>
        </is>
      </c>
      <c r="G4353" t="inlineStr">
        <is>
          <t>Yes</t>
        </is>
      </c>
      <c r="H4353" t="n">
        <v>6.6</v>
      </c>
    </row>
    <row r="4354">
      <c r="A4354" t="inlineStr">
        <is>
          <t>2017-W1-2017-PACO-Y27556</t>
        </is>
      </c>
      <c r="B4354" t="n">
        <v>2017</v>
      </c>
      <c r="C4354" t="n">
        <v>1</v>
      </c>
      <c r="D4354" t="inlineStr">
        <is>
          <t>2017-PACO</t>
        </is>
      </c>
      <c r="E4354" t="inlineStr">
        <is>
          <t>Y27556</t>
        </is>
      </c>
      <c r="F4354" t="inlineStr">
        <is>
          <t>WR</t>
        </is>
      </c>
      <c r="G4354" t="inlineStr">
        <is>
          <t>Yes</t>
        </is>
      </c>
      <c r="H4354" t="n">
        <v>2.5</v>
      </c>
    </row>
    <row r="4355">
      <c r="A4355" t="inlineStr">
        <is>
          <t>2017-W1-2017-PACO-Y26671</t>
        </is>
      </c>
      <c r="B4355" t="n">
        <v>2017</v>
      </c>
      <c r="C4355" t="n">
        <v>1</v>
      </c>
      <c r="D4355" t="inlineStr">
        <is>
          <t>2017-PACO</t>
        </is>
      </c>
      <c r="E4355" t="inlineStr">
        <is>
          <t>Y26671</t>
        </is>
      </c>
      <c r="F4355" t="inlineStr">
        <is>
          <t>RB</t>
        </is>
      </c>
      <c r="G4355" t="inlineStr">
        <is>
          <t>Yes</t>
        </is>
      </c>
      <c r="H4355" t="n">
        <v>4.7</v>
      </c>
    </row>
    <row r="4356">
      <c r="A4356" t="inlineStr">
        <is>
          <t>2017-W1-2017-PACO-Y8266</t>
        </is>
      </c>
      <c r="B4356" t="n">
        <v>2017</v>
      </c>
      <c r="C4356" t="n">
        <v>1</v>
      </c>
      <c r="D4356" t="inlineStr">
        <is>
          <t>2017-PACO</t>
        </is>
      </c>
      <c r="E4356" t="inlineStr">
        <is>
          <t>Y8266</t>
        </is>
      </c>
      <c r="F4356" t="inlineStr">
        <is>
          <t>RB</t>
        </is>
      </c>
      <c r="G4356" t="inlineStr">
        <is>
          <t>Yes</t>
        </is>
      </c>
      <c r="H4356" t="n">
        <v>9.199999999999999</v>
      </c>
    </row>
    <row r="4357">
      <c r="A4357" t="inlineStr">
        <is>
          <t>2017-W1-2017-PACO-Y25744</t>
        </is>
      </c>
      <c r="B4357" t="n">
        <v>2017</v>
      </c>
      <c r="C4357" t="n">
        <v>1</v>
      </c>
      <c r="D4357" t="inlineStr">
        <is>
          <t>2017-PACO</t>
        </is>
      </c>
      <c r="E4357" t="inlineStr">
        <is>
          <t>Y25744</t>
        </is>
      </c>
      <c r="F4357" t="inlineStr">
        <is>
          <t>TE</t>
        </is>
      </c>
      <c r="G4357" t="inlineStr">
        <is>
          <t>Yes</t>
        </is>
      </c>
      <c r="H4357" t="n">
        <v>11.4</v>
      </c>
    </row>
    <row r="4358">
      <c r="A4358" t="inlineStr">
        <is>
          <t>2017-W1-2017-PACO-Y28534</t>
        </is>
      </c>
      <c r="B4358" t="n">
        <v>2017</v>
      </c>
      <c r="C4358" t="n">
        <v>1</v>
      </c>
      <c r="D4358" t="inlineStr">
        <is>
          <t>2017-PACO</t>
        </is>
      </c>
      <c r="E4358" t="inlineStr">
        <is>
          <t>Y28534</t>
        </is>
      </c>
      <c r="F4358" t="inlineStr">
        <is>
          <t>W/R/T FLEX</t>
        </is>
      </c>
      <c r="G4358" t="inlineStr">
        <is>
          <t>Yes</t>
        </is>
      </c>
      <c r="H4358" t="n">
        <v>20.7</v>
      </c>
    </row>
    <row r="4359">
      <c r="A4359" t="inlineStr">
        <is>
          <t>2017-W1-2017-PACO-Y26534</t>
        </is>
      </c>
      <c r="B4359" t="n">
        <v>2017</v>
      </c>
      <c r="C4359" t="n">
        <v>1</v>
      </c>
      <c r="D4359" t="inlineStr">
        <is>
          <t>2017-PACO</t>
        </is>
      </c>
      <c r="E4359" t="inlineStr">
        <is>
          <t>Y26534</t>
        </is>
      </c>
      <c r="F4359" t="inlineStr">
        <is>
          <t>K</t>
        </is>
      </c>
      <c r="G4359" t="inlineStr">
        <is>
          <t>Yes</t>
        </is>
      </c>
      <c r="H4359" t="n">
        <v>8</v>
      </c>
    </row>
    <row r="4360">
      <c r="A4360" t="inlineStr">
        <is>
          <t>2017-W1-2017-PACO-Y-DEF:carolina</t>
        </is>
      </c>
      <c r="B4360" t="n">
        <v>2017</v>
      </c>
      <c r="C4360" t="n">
        <v>1</v>
      </c>
      <c r="D4360" t="inlineStr">
        <is>
          <t>2017-PACO</t>
        </is>
      </c>
      <c r="E4360" t="inlineStr">
        <is>
          <t>Y-DEF:carolina</t>
        </is>
      </c>
      <c r="F4360" t="inlineStr">
        <is>
          <t>DST</t>
        </is>
      </c>
      <c r="G4360" t="inlineStr">
        <is>
          <t>Yes</t>
        </is>
      </c>
      <c r="H4360" t="n">
        <v>15</v>
      </c>
    </row>
    <row r="4361">
      <c r="A4361" t="inlineStr">
        <is>
          <t>2017-W1-2017-PACO-Y6405</t>
        </is>
      </c>
      <c r="B4361" t="n">
        <v>2017</v>
      </c>
      <c r="C4361" t="n">
        <v>1</v>
      </c>
      <c r="D4361" t="inlineStr">
        <is>
          <t>2017-PACO</t>
        </is>
      </c>
      <c r="E4361" t="inlineStr">
        <is>
          <t>Y6405</t>
        </is>
      </c>
      <c r="F4361" t="inlineStr">
        <is>
          <t>BN</t>
        </is>
      </c>
      <c r="G4361" t="inlineStr">
        <is>
          <t>No</t>
        </is>
      </c>
      <c r="H4361" t="n">
        <v>11.9</v>
      </c>
    </row>
    <row r="4362">
      <c r="A4362" t="inlineStr">
        <is>
          <t>2017-W1-2017-PACO-Y26804</t>
        </is>
      </c>
      <c r="B4362" t="n">
        <v>2017</v>
      </c>
      <c r="C4362" t="n">
        <v>1</v>
      </c>
      <c r="D4362" t="inlineStr">
        <is>
          <t>2017-PACO</t>
        </is>
      </c>
      <c r="E4362" t="inlineStr">
        <is>
          <t>Y26804</t>
        </is>
      </c>
      <c r="F4362" t="inlineStr">
        <is>
          <t>BN</t>
        </is>
      </c>
      <c r="G4362" t="inlineStr">
        <is>
          <t>No</t>
        </is>
      </c>
      <c r="H4362" t="n">
        <v>0.6</v>
      </c>
    </row>
    <row r="4363">
      <c r="A4363" t="inlineStr">
        <is>
          <t>2017-W1-2017-PACO-Y27564</t>
        </is>
      </c>
      <c r="B4363" t="n">
        <v>2017</v>
      </c>
      <c r="C4363" t="n">
        <v>1</v>
      </c>
      <c r="D4363" t="inlineStr">
        <is>
          <t>2017-PACO</t>
        </is>
      </c>
      <c r="E4363" t="inlineStr">
        <is>
          <t>Y27564</t>
        </is>
      </c>
      <c r="F4363" t="inlineStr">
        <is>
          <t>BN</t>
        </is>
      </c>
      <c r="G4363" t="inlineStr">
        <is>
          <t>No</t>
        </is>
      </c>
      <c r="H4363" t="n">
        <v>18.68</v>
      </c>
    </row>
    <row r="4364">
      <c r="A4364" t="inlineStr">
        <is>
          <t>2017-W1-2017-PACO-Y28465</t>
        </is>
      </c>
      <c r="B4364" t="n">
        <v>2017</v>
      </c>
      <c r="C4364" t="n">
        <v>1</v>
      </c>
      <c r="D4364" t="inlineStr">
        <is>
          <t>2017-PACO</t>
        </is>
      </c>
      <c r="E4364" t="inlineStr">
        <is>
          <t>Y28465</t>
        </is>
      </c>
      <c r="F4364" t="inlineStr">
        <is>
          <t>BN</t>
        </is>
      </c>
      <c r="G4364" t="inlineStr">
        <is>
          <t>No</t>
        </is>
      </c>
      <c r="H4364" t="n">
        <v>2</v>
      </c>
    </row>
    <row r="4365">
      <c r="A4365" t="inlineStr">
        <is>
          <t>2017-W1-2017-PACO-Y26767</t>
        </is>
      </c>
      <c r="B4365" t="n">
        <v>2017</v>
      </c>
      <c r="C4365" t="n">
        <v>1</v>
      </c>
      <c r="D4365" t="inlineStr">
        <is>
          <t>2017-PACO</t>
        </is>
      </c>
      <c r="E4365" t="inlineStr">
        <is>
          <t>Y26767</t>
        </is>
      </c>
      <c r="F4365" t="inlineStr">
        <is>
          <t>BN</t>
        </is>
      </c>
      <c r="G4365" t="inlineStr">
        <is>
          <t>No</t>
        </is>
      </c>
      <c r="H4365" t="n">
        <v>0</v>
      </c>
    </row>
    <row r="4366">
      <c r="A4366" t="inlineStr">
        <is>
          <t>2017-W1-2017-EMAN-Y25785</t>
        </is>
      </c>
      <c r="B4366" t="n">
        <v>2017</v>
      </c>
      <c r="C4366" t="n">
        <v>1</v>
      </c>
      <c r="D4366" t="inlineStr">
        <is>
          <t>2017-EMAN</t>
        </is>
      </c>
      <c r="E4366" t="inlineStr">
        <is>
          <t>Y25785</t>
        </is>
      </c>
      <c r="F4366" t="inlineStr">
        <is>
          <t>QB</t>
        </is>
      </c>
      <c r="G4366" t="inlineStr">
        <is>
          <t>Yes</t>
        </is>
      </c>
      <c r="H4366" t="n">
        <v>8.32</v>
      </c>
    </row>
    <row r="4367">
      <c r="A4367" t="inlineStr">
        <is>
          <t>2017-W1-2017-EMAN-Y25105</t>
        </is>
      </c>
      <c r="B4367" t="n">
        <v>2017</v>
      </c>
      <c r="C4367" t="n">
        <v>1</v>
      </c>
      <c r="D4367" t="inlineStr">
        <is>
          <t>2017-EMAN</t>
        </is>
      </c>
      <c r="E4367" t="inlineStr">
        <is>
          <t>Y25105</t>
        </is>
      </c>
      <c r="F4367" t="inlineStr">
        <is>
          <t>WR</t>
        </is>
      </c>
      <c r="G4367" t="inlineStr">
        <is>
          <t>Yes</t>
        </is>
      </c>
      <c r="H4367" t="n">
        <v>6</v>
      </c>
    </row>
    <row r="4368">
      <c r="A4368" t="inlineStr">
        <is>
          <t>2017-W1-2017-EMAN-Y23997</t>
        </is>
      </c>
      <c r="B4368" t="n">
        <v>2017</v>
      </c>
      <c r="C4368" t="n">
        <v>1</v>
      </c>
      <c r="D4368" t="inlineStr">
        <is>
          <t>2017-EMAN</t>
        </is>
      </c>
      <c r="E4368" t="inlineStr">
        <is>
          <t>Y23997</t>
        </is>
      </c>
      <c r="F4368" t="inlineStr">
        <is>
          <t>WR</t>
        </is>
      </c>
      <c r="G4368" t="inlineStr">
        <is>
          <t>Yes</t>
        </is>
      </c>
      <c r="H4368" t="n">
        <v>6.7</v>
      </c>
    </row>
    <row r="4369">
      <c r="A4369" t="inlineStr">
        <is>
          <t>2017-W1-2017-EMAN-Y27585</t>
        </is>
      </c>
      <c r="B4369" t="n">
        <v>2017</v>
      </c>
      <c r="C4369" t="n">
        <v>1</v>
      </c>
      <c r="D4369" t="inlineStr">
        <is>
          <t>2017-EMAN</t>
        </is>
      </c>
      <c r="E4369" t="inlineStr">
        <is>
          <t>Y27585</t>
        </is>
      </c>
      <c r="F4369" t="inlineStr">
        <is>
          <t>RB</t>
        </is>
      </c>
      <c r="G4369" t="inlineStr">
        <is>
          <t>Yes</t>
        </is>
      </c>
      <c r="H4369" t="n">
        <v>7.7</v>
      </c>
    </row>
    <row r="4370">
      <c r="A4370" t="inlineStr">
        <is>
          <t>2017-W1-2017-EMAN-Y29384</t>
        </is>
      </c>
      <c r="B4370" t="n">
        <v>2017</v>
      </c>
      <c r="C4370" t="n">
        <v>1</v>
      </c>
      <c r="D4370" t="inlineStr">
        <is>
          <t>2017-EMAN</t>
        </is>
      </c>
      <c r="E4370" t="inlineStr">
        <is>
          <t>Y29384</t>
        </is>
      </c>
      <c r="F4370" t="inlineStr">
        <is>
          <t>RB</t>
        </is>
      </c>
      <c r="G4370" t="inlineStr">
        <is>
          <t>Yes</t>
        </is>
      </c>
      <c r="H4370" t="n">
        <v>12.6</v>
      </c>
    </row>
    <row r="4371">
      <c r="A4371" t="inlineStr">
        <is>
          <t>2017-W1-2017-EMAN-Y26708</t>
        </is>
      </c>
      <c r="B4371" t="n">
        <v>2017</v>
      </c>
      <c r="C4371" t="n">
        <v>1</v>
      </c>
      <c r="D4371" t="inlineStr">
        <is>
          <t>2017-EMAN</t>
        </is>
      </c>
      <c r="E4371" t="inlineStr">
        <is>
          <t>Y26708</t>
        </is>
      </c>
      <c r="F4371" t="inlineStr">
        <is>
          <t>TE</t>
        </is>
      </c>
      <c r="G4371" t="inlineStr">
        <is>
          <t>Yes</t>
        </is>
      </c>
      <c r="H4371" t="n">
        <v>3.6</v>
      </c>
    </row>
    <row r="4372">
      <c r="A4372" t="inlineStr">
        <is>
          <t>2017-W1-2017-EMAN-Y26878</t>
        </is>
      </c>
      <c r="B4372" t="n">
        <v>2017</v>
      </c>
      <c r="C4372" t="n">
        <v>1</v>
      </c>
      <c r="D4372" t="inlineStr">
        <is>
          <t>2017-EMAN</t>
        </is>
      </c>
      <c r="E4372" t="inlineStr">
        <is>
          <t>Y26878</t>
        </is>
      </c>
      <c r="F4372" t="inlineStr">
        <is>
          <t>W/R/T FLEX</t>
        </is>
      </c>
      <c r="G4372" t="inlineStr">
        <is>
          <t>Yes</t>
        </is>
      </c>
      <c r="H4372" t="n">
        <v>8.800000000000001</v>
      </c>
    </row>
    <row r="4373">
      <c r="A4373" t="inlineStr">
        <is>
          <t>2017-W1-2017-EMAN-Y27120</t>
        </is>
      </c>
      <c r="B4373" t="n">
        <v>2017</v>
      </c>
      <c r="C4373" t="n">
        <v>1</v>
      </c>
      <c r="D4373" t="inlineStr">
        <is>
          <t>2017-EMAN</t>
        </is>
      </c>
      <c r="E4373" t="inlineStr">
        <is>
          <t>Y27120</t>
        </is>
      </c>
      <c r="F4373" t="inlineStr">
        <is>
          <t>K</t>
        </is>
      </c>
      <c r="G4373" t="inlineStr">
        <is>
          <t>Yes</t>
        </is>
      </c>
      <c r="H4373" t="n">
        <v>6</v>
      </c>
    </row>
    <row r="4374">
      <c r="A4374" t="inlineStr">
        <is>
          <t>2017-W1-2017-EMAN-Y-DEF:arizona</t>
        </is>
      </c>
      <c r="B4374" t="n">
        <v>2017</v>
      </c>
      <c r="C4374" t="n">
        <v>1</v>
      </c>
      <c r="D4374" t="inlineStr">
        <is>
          <t>2017-EMAN</t>
        </is>
      </c>
      <c r="E4374" t="inlineStr">
        <is>
          <t>Y-DEF:arizona</t>
        </is>
      </c>
      <c r="F4374" t="inlineStr">
        <is>
          <t>DST</t>
        </is>
      </c>
      <c r="G4374" t="inlineStr">
        <is>
          <t>Yes</t>
        </is>
      </c>
      <c r="H4374" t="n">
        <v>8</v>
      </c>
    </row>
    <row r="4375">
      <c r="A4375" t="inlineStr">
        <is>
          <t>2017-W1-2017-EMAN-Y28691</t>
        </is>
      </c>
      <c r="B4375" t="n">
        <v>2017</v>
      </c>
      <c r="C4375" t="n">
        <v>1</v>
      </c>
      <c r="D4375" t="inlineStr">
        <is>
          <t>2017-EMAN</t>
        </is>
      </c>
      <c r="E4375" t="inlineStr">
        <is>
          <t>Y28691</t>
        </is>
      </c>
      <c r="F4375" t="inlineStr">
        <is>
          <t>BN</t>
        </is>
      </c>
      <c r="G4375" t="inlineStr">
        <is>
          <t>No</t>
        </is>
      </c>
      <c r="H4375" t="n">
        <v>5.4</v>
      </c>
    </row>
    <row r="4376">
      <c r="A4376" t="inlineStr">
        <is>
          <t>2017-W1-2017-EMAN-Y6337</t>
        </is>
      </c>
      <c r="B4376" t="n">
        <v>2017</v>
      </c>
      <c r="C4376" t="n">
        <v>1</v>
      </c>
      <c r="D4376" t="inlineStr">
        <is>
          <t>2017-EMAN</t>
        </is>
      </c>
      <c r="E4376" t="inlineStr">
        <is>
          <t>Y6337</t>
        </is>
      </c>
      <c r="F4376" t="inlineStr">
        <is>
          <t>BN</t>
        </is>
      </c>
      <c r="G4376" t="inlineStr">
        <is>
          <t>No</t>
        </is>
      </c>
      <c r="H4376" t="n">
        <v>11.92</v>
      </c>
    </row>
    <row r="4377">
      <c r="A4377" t="inlineStr">
        <is>
          <t>2017-W1-2017-EMAN-Y26658</t>
        </is>
      </c>
      <c r="B4377" t="n">
        <v>2017</v>
      </c>
      <c r="C4377" t="n">
        <v>1</v>
      </c>
      <c r="D4377" t="inlineStr">
        <is>
          <t>2017-EMAN</t>
        </is>
      </c>
      <c r="E4377" t="inlineStr">
        <is>
          <t>Y26658</t>
        </is>
      </c>
      <c r="F4377" t="inlineStr">
        <is>
          <t>BN</t>
        </is>
      </c>
      <c r="G4377" t="inlineStr">
        <is>
          <t>No</t>
        </is>
      </c>
      <c r="H4377" t="n">
        <v>9.300000000000001</v>
      </c>
    </row>
    <row r="4378">
      <c r="A4378" t="inlineStr">
        <is>
          <t>2017-W1-2017-EMAN-Y29249</t>
        </is>
      </c>
      <c r="B4378" t="n">
        <v>2017</v>
      </c>
      <c r="C4378" t="n">
        <v>1</v>
      </c>
      <c r="D4378" t="inlineStr">
        <is>
          <t>2017-EMAN</t>
        </is>
      </c>
      <c r="E4378" t="inlineStr">
        <is>
          <t>Y29249</t>
        </is>
      </c>
      <c r="F4378" t="inlineStr">
        <is>
          <t>BN</t>
        </is>
      </c>
      <c r="G4378" t="inlineStr">
        <is>
          <t>No</t>
        </is>
      </c>
      <c r="H4378" t="n">
        <v>11.3</v>
      </c>
    </row>
    <row r="4379">
      <c r="A4379" t="inlineStr">
        <is>
          <t>2017-W1-2017-EMAN-Y5046</t>
        </is>
      </c>
      <c r="B4379" t="n">
        <v>2017</v>
      </c>
      <c r="C4379" t="n">
        <v>1</v>
      </c>
      <c r="D4379" t="inlineStr">
        <is>
          <t>2017-EMAN</t>
        </is>
      </c>
      <c r="E4379" t="inlineStr">
        <is>
          <t>Y5046</t>
        </is>
      </c>
      <c r="F4379" t="inlineStr">
        <is>
          <t>BN</t>
        </is>
      </c>
      <c r="G4379" t="inlineStr">
        <is>
          <t>No</t>
        </is>
      </c>
      <c r="H4379" t="n">
        <v>0</v>
      </c>
    </row>
    <row r="4380">
      <c r="A4380" t="inlineStr">
        <is>
          <t>2017-W1-2017-PUENTETU-Y5479</t>
        </is>
      </c>
      <c r="B4380" t="n">
        <v>2017</v>
      </c>
      <c r="C4380" t="n">
        <v>1</v>
      </c>
      <c r="D4380" t="inlineStr">
        <is>
          <t>2017-PUENTETU</t>
        </is>
      </c>
      <c r="E4380" t="inlineStr">
        <is>
          <t>Y5479</t>
        </is>
      </c>
      <c r="F4380" t="inlineStr">
        <is>
          <t>QB</t>
        </is>
      </c>
      <c r="G4380" t="inlineStr">
        <is>
          <t>Yes</t>
        </is>
      </c>
      <c r="H4380" t="n">
        <v>15.64</v>
      </c>
    </row>
    <row r="4381">
      <c r="A4381" t="inlineStr">
        <is>
          <t>2017-W1-2017-PUENTETU-Y24171</t>
        </is>
      </c>
      <c r="B4381" t="n">
        <v>2017</v>
      </c>
      <c r="C4381" t="n">
        <v>1</v>
      </c>
      <c r="D4381" t="inlineStr">
        <is>
          <t>2017-PUENTETU</t>
        </is>
      </c>
      <c r="E4381" t="inlineStr">
        <is>
          <t>Y24171</t>
        </is>
      </c>
      <c r="F4381" t="inlineStr">
        <is>
          <t>WR</t>
        </is>
      </c>
      <c r="G4381" t="inlineStr">
        <is>
          <t>Yes</t>
        </is>
      </c>
      <c r="H4381" t="n">
        <v>18.2</v>
      </c>
    </row>
    <row r="4382">
      <c r="A4382" t="inlineStr">
        <is>
          <t>2017-W1-2017-PUENTETU-Y25802</t>
        </is>
      </c>
      <c r="B4382" t="n">
        <v>2017</v>
      </c>
      <c r="C4382" t="n">
        <v>1</v>
      </c>
      <c r="D4382" t="inlineStr">
        <is>
          <t>2017-PUENTETU</t>
        </is>
      </c>
      <c r="E4382" t="inlineStr">
        <is>
          <t>Y25802</t>
        </is>
      </c>
      <c r="F4382" t="inlineStr">
        <is>
          <t>WR</t>
        </is>
      </c>
      <c r="G4382" t="inlineStr">
        <is>
          <t>Yes</t>
        </is>
      </c>
      <c r="H4382" t="n">
        <v>3.7</v>
      </c>
    </row>
    <row r="4383">
      <c r="A4383" t="inlineStr">
        <is>
          <t>2017-W1-2017-PUENTETU-Y24858</t>
        </is>
      </c>
      <c r="B4383" t="n">
        <v>2017</v>
      </c>
      <c r="C4383" t="n">
        <v>1</v>
      </c>
      <c r="D4383" t="inlineStr">
        <is>
          <t>2017-PUENTETU</t>
        </is>
      </c>
      <c r="E4383" t="inlineStr">
        <is>
          <t>Y24858</t>
        </is>
      </c>
      <c r="F4383" t="inlineStr">
        <is>
          <t>RB</t>
        </is>
      </c>
      <c r="G4383" t="inlineStr">
        <is>
          <t>Yes</t>
        </is>
      </c>
      <c r="H4383" t="n">
        <v>6</v>
      </c>
    </row>
    <row r="4384">
      <c r="A4384" t="inlineStr">
        <is>
          <t>2017-W1-2017-PUENTETU-Y24913</t>
        </is>
      </c>
      <c r="B4384" t="n">
        <v>2017</v>
      </c>
      <c r="C4384" t="n">
        <v>1</v>
      </c>
      <c r="D4384" t="inlineStr">
        <is>
          <t>2017-PUENTETU</t>
        </is>
      </c>
      <c r="E4384" t="inlineStr">
        <is>
          <t>Y24913</t>
        </is>
      </c>
      <c r="F4384" t="inlineStr">
        <is>
          <t>RB</t>
        </is>
      </c>
      <c r="G4384" t="inlineStr">
        <is>
          <t>Yes</t>
        </is>
      </c>
      <c r="H4384" t="n">
        <v>3.9</v>
      </c>
    </row>
    <row r="4385">
      <c r="A4385" t="inlineStr">
        <is>
          <t>2017-W1-2017-PUENTETU-Y24070</t>
        </is>
      </c>
      <c r="B4385" t="n">
        <v>2017</v>
      </c>
      <c r="C4385" t="n">
        <v>1</v>
      </c>
      <c r="D4385" t="inlineStr">
        <is>
          <t>2017-PUENTETU</t>
        </is>
      </c>
      <c r="E4385" t="inlineStr">
        <is>
          <t>Y24070</t>
        </is>
      </c>
      <c r="F4385" t="inlineStr">
        <is>
          <t>TE</t>
        </is>
      </c>
      <c r="G4385" t="inlineStr">
        <is>
          <t>Yes</t>
        </is>
      </c>
      <c r="H4385" t="n">
        <v>0.8</v>
      </c>
    </row>
    <row r="4386">
      <c r="A4386" t="inlineStr">
        <is>
          <t>2017-W1-2017-PUENTETU-Y27581</t>
        </is>
      </c>
      <c r="B4386" t="n">
        <v>2017</v>
      </c>
      <c r="C4386" t="n">
        <v>1</v>
      </c>
      <c r="D4386" t="inlineStr">
        <is>
          <t>2017-PUENTETU</t>
        </is>
      </c>
      <c r="E4386" t="inlineStr">
        <is>
          <t>Y27581</t>
        </is>
      </c>
      <c r="F4386" t="inlineStr">
        <is>
          <t>W/R/T FLEX</t>
        </is>
      </c>
      <c r="G4386" t="inlineStr">
        <is>
          <t>Yes</t>
        </is>
      </c>
      <c r="H4386" t="n">
        <v>4.7</v>
      </c>
    </row>
    <row r="4387">
      <c r="A4387" t="inlineStr">
        <is>
          <t>2017-W1-2017-PUENTETU-Y7867</t>
        </is>
      </c>
      <c r="B4387" t="n">
        <v>2017</v>
      </c>
      <c r="C4387" t="n">
        <v>1</v>
      </c>
      <c r="D4387" t="inlineStr">
        <is>
          <t>2017-PUENTETU</t>
        </is>
      </c>
      <c r="E4387" t="inlineStr">
        <is>
          <t>Y7867</t>
        </is>
      </c>
      <c r="F4387" t="inlineStr">
        <is>
          <t>K</t>
        </is>
      </c>
      <c r="G4387" t="inlineStr">
        <is>
          <t>Yes</t>
        </is>
      </c>
      <c r="H4387" t="n">
        <v>9</v>
      </c>
    </row>
    <row r="4388">
      <c r="A4388" t="inlineStr">
        <is>
          <t>2017-W1-2017-PUENTETU-Y-DEF:new-england</t>
        </is>
      </c>
      <c r="B4388" t="n">
        <v>2017</v>
      </c>
      <c r="C4388" t="n">
        <v>1</v>
      </c>
      <c r="D4388" t="inlineStr">
        <is>
          <t>2017-PUENTETU</t>
        </is>
      </c>
      <c r="E4388" t="inlineStr">
        <is>
          <t>Y-DEF:new-england</t>
        </is>
      </c>
      <c r="F4388" t="inlineStr">
        <is>
          <t>DST</t>
        </is>
      </c>
      <c r="G4388" t="inlineStr">
        <is>
          <t>Yes</t>
        </is>
      </c>
      <c r="H4388" t="n">
        <v>1</v>
      </c>
    </row>
    <row r="4389">
      <c r="A4389" t="inlineStr">
        <is>
          <t>2017-W1-2017-PUENTETU-Y29279</t>
        </is>
      </c>
      <c r="B4389" t="n">
        <v>2017</v>
      </c>
      <c r="C4389" t="n">
        <v>1</v>
      </c>
      <c r="D4389" t="inlineStr">
        <is>
          <t>2017-PUENTETU</t>
        </is>
      </c>
      <c r="E4389" t="inlineStr">
        <is>
          <t>Y29279</t>
        </is>
      </c>
      <c r="F4389" t="inlineStr">
        <is>
          <t>BN</t>
        </is>
      </c>
      <c r="G4389" t="inlineStr">
        <is>
          <t>No</t>
        </is>
      </c>
      <c r="H4389" t="n">
        <v>2.5</v>
      </c>
    </row>
    <row r="4390">
      <c r="A4390" t="inlineStr">
        <is>
          <t>2017-W1-2017-PUENTETU-Y28234</t>
        </is>
      </c>
      <c r="B4390" t="n">
        <v>2017</v>
      </c>
      <c r="C4390" t="n">
        <v>1</v>
      </c>
      <c r="D4390" t="inlineStr">
        <is>
          <t>2017-PUENTETU</t>
        </is>
      </c>
      <c r="E4390" t="inlineStr">
        <is>
          <t>Y28234</t>
        </is>
      </c>
      <c r="F4390" t="inlineStr">
        <is>
          <t>BN</t>
        </is>
      </c>
      <c r="G4390" t="inlineStr">
        <is>
          <t>No</t>
        </is>
      </c>
      <c r="H4390" t="n">
        <v>3.6</v>
      </c>
    </row>
    <row r="4391">
      <c r="A4391" t="inlineStr">
        <is>
          <t>2017-W1-2017-PUENTETU-Y30182</t>
        </is>
      </c>
      <c r="B4391" t="n">
        <v>2017</v>
      </c>
      <c r="C4391" t="n">
        <v>1</v>
      </c>
      <c r="D4391" t="inlineStr">
        <is>
          <t>2017-PUENTETU</t>
        </is>
      </c>
      <c r="E4391" t="inlineStr">
        <is>
          <t>Y30182</t>
        </is>
      </c>
      <c r="F4391" t="inlineStr">
        <is>
          <t>BN</t>
        </is>
      </c>
      <c r="G4391" t="inlineStr">
        <is>
          <t>No</t>
        </is>
      </c>
      <c r="H4391" t="n">
        <v>13.6</v>
      </c>
    </row>
    <row r="4392">
      <c r="A4392" t="inlineStr">
        <is>
          <t>2017-W1-2017-PUENTETU-Y27618</t>
        </is>
      </c>
      <c r="B4392" t="n">
        <v>2017</v>
      </c>
      <c r="C4392" t="n">
        <v>1</v>
      </c>
      <c r="D4392" t="inlineStr">
        <is>
          <t>2017-PUENTETU</t>
        </is>
      </c>
      <c r="E4392" t="inlineStr">
        <is>
          <t>Y27618</t>
        </is>
      </c>
      <c r="F4392" t="inlineStr">
        <is>
          <t>BN</t>
        </is>
      </c>
      <c r="G4392" t="inlineStr">
        <is>
          <t>No</t>
        </is>
      </c>
      <c r="H4392" t="n">
        <v>5</v>
      </c>
    </row>
    <row r="4393">
      <c r="A4393" t="inlineStr">
        <is>
          <t>2017-W1-2017-PUENTETU-Y27583</t>
        </is>
      </c>
      <c r="B4393" t="n">
        <v>2017</v>
      </c>
      <c r="C4393" t="n">
        <v>1</v>
      </c>
      <c r="D4393" t="inlineStr">
        <is>
          <t>2017-PUENTETU</t>
        </is>
      </c>
      <c r="E4393" t="inlineStr">
        <is>
          <t>Y27583</t>
        </is>
      </c>
      <c r="F4393" t="inlineStr">
        <is>
          <t>BN</t>
        </is>
      </c>
      <c r="G4393" t="inlineStr">
        <is>
          <t>No</t>
        </is>
      </c>
      <c r="H4393" t="n">
        <v>2.4</v>
      </c>
    </row>
    <row r="4394">
      <c r="A4394" t="inlineStr">
        <is>
          <t>2017-W1-2017-PUENTETU-Y29370</t>
        </is>
      </c>
      <c r="B4394" t="n">
        <v>2017</v>
      </c>
      <c r="C4394" t="n">
        <v>1</v>
      </c>
      <c r="D4394" t="inlineStr">
        <is>
          <t>2017-PUENTETU</t>
        </is>
      </c>
      <c r="E4394" t="inlineStr">
        <is>
          <t>Y29370</t>
        </is>
      </c>
      <c r="F4394" t="inlineStr">
        <is>
          <t>IR</t>
        </is>
      </c>
      <c r="G4394" t="inlineStr">
        <is>
          <t>No</t>
        </is>
      </c>
      <c r="H4394" t="n">
        <v>0</v>
      </c>
    </row>
    <row r="4395">
      <c r="A4395" t="inlineStr">
        <is>
          <t>2017-W1-2017-ISAROD-Y24788</t>
        </is>
      </c>
      <c r="B4395" t="n">
        <v>2017</v>
      </c>
      <c r="C4395" t="n">
        <v>1</v>
      </c>
      <c r="D4395" t="inlineStr">
        <is>
          <t>2017-ISAROD</t>
        </is>
      </c>
      <c r="E4395" t="inlineStr">
        <is>
          <t>Y24788</t>
        </is>
      </c>
      <c r="F4395" t="inlineStr">
        <is>
          <t>QB</t>
        </is>
      </c>
      <c r="G4395" t="inlineStr">
        <is>
          <t>Yes</t>
        </is>
      </c>
      <c r="H4395" t="n">
        <v>16.14</v>
      </c>
    </row>
    <row r="4396">
      <c r="A4396" t="inlineStr">
        <is>
          <t>2017-W1-2017-ISAROD-Y9274</t>
        </is>
      </c>
      <c r="B4396" t="n">
        <v>2017</v>
      </c>
      <c r="C4396" t="n">
        <v>1</v>
      </c>
      <c r="D4396" t="inlineStr">
        <is>
          <t>2017-ISAROD</t>
        </is>
      </c>
      <c r="E4396" t="inlineStr">
        <is>
          <t>Y9274</t>
        </is>
      </c>
      <c r="F4396" t="inlineStr">
        <is>
          <t>WR</t>
        </is>
      </c>
      <c r="G4396" t="inlineStr">
        <is>
          <t>Yes</t>
        </is>
      </c>
      <c r="H4396" t="n">
        <v>8.300000000000001</v>
      </c>
    </row>
    <row r="4397">
      <c r="A4397" t="inlineStr">
        <is>
          <t>2017-W1-2017-ISAROD-Y27619</t>
        </is>
      </c>
      <c r="B4397" t="n">
        <v>2017</v>
      </c>
      <c r="C4397" t="n">
        <v>1</v>
      </c>
      <c r="D4397" t="inlineStr">
        <is>
          <t>2017-ISAROD</t>
        </is>
      </c>
      <c r="E4397" t="inlineStr">
        <is>
          <t>Y27619</t>
        </is>
      </c>
      <c r="F4397" t="inlineStr">
        <is>
          <t>WR</t>
        </is>
      </c>
      <c r="G4397" t="inlineStr">
        <is>
          <t>Yes</t>
        </is>
      </c>
      <c r="H4397" t="n">
        <v>4.2</v>
      </c>
    </row>
    <row r="4398">
      <c r="A4398" t="inlineStr">
        <is>
          <t>2017-W1-2017-ISAROD-Y27631</t>
        </is>
      </c>
      <c r="B4398" t="n">
        <v>2017</v>
      </c>
      <c r="C4398" t="n">
        <v>1</v>
      </c>
      <c r="D4398" t="inlineStr">
        <is>
          <t>2017-ISAROD</t>
        </is>
      </c>
      <c r="E4398" t="inlineStr">
        <is>
          <t>Y27631</t>
        </is>
      </c>
      <c r="F4398" t="inlineStr">
        <is>
          <t>RB</t>
        </is>
      </c>
      <c r="G4398" t="inlineStr">
        <is>
          <t>Yes</t>
        </is>
      </c>
      <c r="H4398" t="n">
        <v>9.9</v>
      </c>
    </row>
    <row r="4399">
      <c r="A4399" t="inlineStr">
        <is>
          <t>2017-W1-2017-ISAROD-Y24843</t>
        </is>
      </c>
      <c r="B4399" t="n">
        <v>2017</v>
      </c>
      <c r="C4399" t="n">
        <v>1</v>
      </c>
      <c r="D4399" t="inlineStr">
        <is>
          <t>2017-ISAROD</t>
        </is>
      </c>
      <c r="E4399" t="inlineStr">
        <is>
          <t>Y24843</t>
        </is>
      </c>
      <c r="F4399" t="inlineStr">
        <is>
          <t>RB</t>
        </is>
      </c>
      <c r="G4399" t="inlineStr">
        <is>
          <t>Yes</t>
        </is>
      </c>
      <c r="H4399" t="n">
        <v>5.1</v>
      </c>
    </row>
    <row r="4400">
      <c r="A4400" t="inlineStr">
        <is>
          <t>2017-W1-2017-ISAROD-Y24830</t>
        </is>
      </c>
      <c r="B4400" t="n">
        <v>2017</v>
      </c>
      <c r="C4400" t="n">
        <v>1</v>
      </c>
      <c r="D4400" t="inlineStr">
        <is>
          <t>2017-ISAROD</t>
        </is>
      </c>
      <c r="E4400" t="inlineStr">
        <is>
          <t>Y24830</t>
        </is>
      </c>
      <c r="F4400" t="inlineStr">
        <is>
          <t>TE</t>
        </is>
      </c>
      <c r="G4400" t="inlineStr">
        <is>
          <t>Yes</t>
        </is>
      </c>
      <c r="H4400" t="n">
        <v>8.6</v>
      </c>
    </row>
    <row r="4401">
      <c r="A4401" t="inlineStr">
        <is>
          <t>2017-W1-2017-ISAROD-Y27589</t>
        </is>
      </c>
      <c r="B4401" t="n">
        <v>2017</v>
      </c>
      <c r="C4401" t="n">
        <v>1</v>
      </c>
      <c r="D4401" t="inlineStr">
        <is>
          <t>2017-ISAROD</t>
        </is>
      </c>
      <c r="E4401" t="inlineStr">
        <is>
          <t>Y27589</t>
        </is>
      </c>
      <c r="F4401" t="inlineStr">
        <is>
          <t>W/R/T FLEX</t>
        </is>
      </c>
      <c r="G4401" t="inlineStr">
        <is>
          <t>Yes</t>
        </is>
      </c>
      <c r="H4401" t="n">
        <v>1.7</v>
      </c>
    </row>
    <row r="4402">
      <c r="A4402" t="inlineStr">
        <is>
          <t>2017-W1-2017-ISAROD-Y3727</t>
        </is>
      </c>
      <c r="B4402" t="n">
        <v>2017</v>
      </c>
      <c r="C4402" t="n">
        <v>1</v>
      </c>
      <c r="D4402" t="inlineStr">
        <is>
          <t>2017-ISAROD</t>
        </is>
      </c>
      <c r="E4402" t="inlineStr">
        <is>
          <t>Y3727</t>
        </is>
      </c>
      <c r="F4402" t="inlineStr">
        <is>
          <t>K</t>
        </is>
      </c>
      <c r="G4402" t="inlineStr">
        <is>
          <t>Yes</t>
        </is>
      </c>
      <c r="H4402" t="n">
        <v>3</v>
      </c>
    </row>
    <row r="4403">
      <c r="A4403" t="inlineStr">
        <is>
          <t>2017-W1-2017-ISAROD-Y-DEF:denver</t>
        </is>
      </c>
      <c r="B4403" t="n">
        <v>2017</v>
      </c>
      <c r="C4403" t="n">
        <v>1</v>
      </c>
      <c r="D4403" t="inlineStr">
        <is>
          <t>2017-ISAROD</t>
        </is>
      </c>
      <c r="E4403" t="inlineStr">
        <is>
          <t>Y-DEF:denver</t>
        </is>
      </c>
      <c r="F4403" t="inlineStr">
        <is>
          <t>DST</t>
        </is>
      </c>
      <c r="G4403" t="inlineStr">
        <is>
          <t>Yes</t>
        </is>
      </c>
      <c r="H4403" t="n">
        <v>5</v>
      </c>
    </row>
    <row r="4404">
      <c r="A4404" t="inlineStr">
        <is>
          <t>2017-W1-2017-ISAROD-Y28537</t>
        </is>
      </c>
      <c r="B4404" t="n">
        <v>2017</v>
      </c>
      <c r="C4404" t="n">
        <v>1</v>
      </c>
      <c r="D4404" t="inlineStr">
        <is>
          <t>2017-ISAROD</t>
        </is>
      </c>
      <c r="E4404" t="inlineStr">
        <is>
          <t>Y28537</t>
        </is>
      </c>
      <c r="F4404" t="inlineStr">
        <is>
          <t>BN</t>
        </is>
      </c>
      <c r="G4404" t="inlineStr">
        <is>
          <t>No</t>
        </is>
      </c>
      <c r="H4404" t="n">
        <v>0</v>
      </c>
    </row>
    <row r="4405">
      <c r="A4405" t="inlineStr">
        <is>
          <t>2017-W1-2017-ISAROD-Y28026</t>
        </is>
      </c>
      <c r="B4405" t="n">
        <v>2017</v>
      </c>
      <c r="C4405" t="n">
        <v>1</v>
      </c>
      <c r="D4405" t="inlineStr">
        <is>
          <t>2017-ISAROD</t>
        </is>
      </c>
      <c r="E4405" t="inlineStr">
        <is>
          <t>Y28026</t>
        </is>
      </c>
      <c r="F4405" t="inlineStr">
        <is>
          <t>BN</t>
        </is>
      </c>
      <c r="G4405" t="inlineStr">
        <is>
          <t>No</t>
        </is>
      </c>
      <c r="H4405" t="n">
        <v>0</v>
      </c>
    </row>
    <row r="4406">
      <c r="A4406" t="inlineStr">
        <is>
          <t>2017-W1-2017-ISAROD-Y29255</t>
        </is>
      </c>
      <c r="B4406" t="n">
        <v>2017</v>
      </c>
      <c r="C4406" t="n">
        <v>1</v>
      </c>
      <c r="D4406" t="inlineStr">
        <is>
          <t>2017-ISAROD</t>
        </is>
      </c>
      <c r="E4406" t="inlineStr">
        <is>
          <t>Y29255</t>
        </is>
      </c>
      <c r="F4406" t="inlineStr">
        <is>
          <t>BN</t>
        </is>
      </c>
      <c r="G4406" t="inlineStr">
        <is>
          <t>No</t>
        </is>
      </c>
      <c r="H4406" t="n">
        <v>0</v>
      </c>
    </row>
    <row r="4407">
      <c r="A4407" t="inlineStr">
        <is>
          <t>2017-W1-2017-ISAROD-Y24851</t>
        </is>
      </c>
      <c r="B4407" t="n">
        <v>2017</v>
      </c>
      <c r="C4407" t="n">
        <v>1</v>
      </c>
      <c r="D4407" t="inlineStr">
        <is>
          <t>2017-ISAROD</t>
        </is>
      </c>
      <c r="E4407" t="inlineStr">
        <is>
          <t>Y24851</t>
        </is>
      </c>
      <c r="F4407" t="inlineStr">
        <is>
          <t>BN</t>
        </is>
      </c>
      <c r="G4407" t="inlineStr">
        <is>
          <t>No</t>
        </is>
      </c>
      <c r="H4407" t="n">
        <v>8.5</v>
      </c>
    </row>
    <row r="4408">
      <c r="A4408" t="inlineStr">
        <is>
          <t>2017-W1-2017-ISAROD-Y28714</t>
        </is>
      </c>
      <c r="B4408" t="n">
        <v>2017</v>
      </c>
      <c r="C4408" t="n">
        <v>1</v>
      </c>
      <c r="D4408" t="inlineStr">
        <is>
          <t>2017-ISAROD</t>
        </is>
      </c>
      <c r="E4408" t="inlineStr">
        <is>
          <t>Y28714</t>
        </is>
      </c>
      <c r="F4408" t="inlineStr">
        <is>
          <t>IR</t>
        </is>
      </c>
      <c r="G4408" t="inlineStr">
        <is>
          <t>No</t>
        </is>
      </c>
      <c r="H4408" t="n">
        <v>0</v>
      </c>
    </row>
    <row r="4409">
      <c r="A4409" t="inlineStr">
        <is>
          <t>2017-W1-2017-LDV-Y6760</t>
        </is>
      </c>
      <c r="B4409" t="n">
        <v>2017</v>
      </c>
      <c r="C4409" t="n">
        <v>1</v>
      </c>
      <c r="D4409" t="inlineStr">
        <is>
          <t>2017-LDV</t>
        </is>
      </c>
      <c r="E4409" t="inlineStr">
        <is>
          <t>Y6760</t>
        </is>
      </c>
      <c r="F4409" t="inlineStr">
        <is>
          <t>QB</t>
        </is>
      </c>
      <c r="G4409" t="inlineStr">
        <is>
          <t>Yes</t>
        </is>
      </c>
      <c r="H4409" t="n">
        <v>7.7</v>
      </c>
    </row>
    <row r="4410">
      <c r="A4410" t="inlineStr">
        <is>
          <t>2017-W1-2017-LDV-Y26650</t>
        </is>
      </c>
      <c r="B4410" t="n">
        <v>2017</v>
      </c>
      <c r="C4410" t="n">
        <v>1</v>
      </c>
      <c r="D4410" t="inlineStr">
        <is>
          <t>2017-LDV</t>
        </is>
      </c>
      <c r="E4410" t="inlineStr">
        <is>
          <t>Y26650</t>
        </is>
      </c>
      <c r="F4410" t="inlineStr">
        <is>
          <t>WR</t>
        </is>
      </c>
      <c r="G4410" t="inlineStr">
        <is>
          <t>Yes</t>
        </is>
      </c>
      <c r="H4410" t="n">
        <v>11.5</v>
      </c>
    </row>
    <row r="4411">
      <c r="A4411" t="inlineStr">
        <is>
          <t>2017-W1-2017-LDV-Y6762</t>
        </is>
      </c>
      <c r="B4411" t="n">
        <v>2017</v>
      </c>
      <c r="C4411" t="n">
        <v>1</v>
      </c>
      <c r="D4411" t="inlineStr">
        <is>
          <t>2017-LDV</t>
        </is>
      </c>
      <c r="E4411" t="inlineStr">
        <is>
          <t>Y6762</t>
        </is>
      </c>
      <c r="F4411" t="inlineStr">
        <is>
          <t>WR</t>
        </is>
      </c>
      <c r="G4411" t="inlineStr">
        <is>
          <t>Yes</t>
        </is>
      </c>
      <c r="H4411" t="n">
        <v>7.4</v>
      </c>
    </row>
    <row r="4412">
      <c r="A4412" t="inlineStr">
        <is>
          <t>2017-W1-2017-LDV-Y24318</t>
        </is>
      </c>
      <c r="B4412" t="n">
        <v>2017</v>
      </c>
      <c r="C4412" t="n">
        <v>1</v>
      </c>
      <c r="D4412" t="inlineStr">
        <is>
          <t>2017-LDV</t>
        </is>
      </c>
      <c r="E4412" t="inlineStr">
        <is>
          <t>Y24318</t>
        </is>
      </c>
      <c r="F4412" t="inlineStr">
        <is>
          <t>RB</t>
        </is>
      </c>
      <c r="G4412" t="inlineStr">
        <is>
          <t>Yes</t>
        </is>
      </c>
      <c r="H4412" t="n">
        <v>10.7</v>
      </c>
    </row>
    <row r="4413">
      <c r="A4413" t="inlineStr">
        <is>
          <t>2017-W1-2017-LDV-Y26787</t>
        </is>
      </c>
      <c r="B4413" t="n">
        <v>2017</v>
      </c>
      <c r="C4413" t="n">
        <v>1</v>
      </c>
      <c r="D4413" t="inlineStr">
        <is>
          <t>2017-LDV</t>
        </is>
      </c>
      <c r="E4413" t="inlineStr">
        <is>
          <t>Y26787</t>
        </is>
      </c>
      <c r="F4413" t="inlineStr">
        <is>
          <t>RB</t>
        </is>
      </c>
      <c r="G4413" t="inlineStr">
        <is>
          <t>Yes</t>
        </is>
      </c>
      <c r="H4413" t="n">
        <v>22.5</v>
      </c>
    </row>
    <row r="4414">
      <c r="A4414" t="inlineStr">
        <is>
          <t>2017-W1-2017-LDV-Y24017</t>
        </is>
      </c>
      <c r="B4414" t="n">
        <v>2017</v>
      </c>
      <c r="C4414" t="n">
        <v>1</v>
      </c>
      <c r="D4414" t="inlineStr">
        <is>
          <t>2017-LDV</t>
        </is>
      </c>
      <c r="E4414" t="inlineStr">
        <is>
          <t>Y24017</t>
        </is>
      </c>
      <c r="F4414" t="inlineStr">
        <is>
          <t>TE</t>
        </is>
      </c>
      <c r="G4414" t="inlineStr">
        <is>
          <t>Yes</t>
        </is>
      </c>
      <c r="H4414" t="n">
        <v>3.3</v>
      </c>
    </row>
    <row r="4415">
      <c r="A4415" t="inlineStr">
        <is>
          <t>2017-W1-2017-LDV-Y29274</t>
        </is>
      </c>
      <c r="B4415" t="n">
        <v>2017</v>
      </c>
      <c r="C4415" t="n">
        <v>1</v>
      </c>
      <c r="D4415" t="inlineStr">
        <is>
          <t>2017-LDV</t>
        </is>
      </c>
      <c r="E4415" t="inlineStr">
        <is>
          <t>Y29274</t>
        </is>
      </c>
      <c r="F4415" t="inlineStr">
        <is>
          <t>W/R/T FLEX</t>
        </is>
      </c>
      <c r="G4415" t="inlineStr">
        <is>
          <t>Yes</t>
        </is>
      </c>
      <c r="H4415" t="n">
        <v>5</v>
      </c>
    </row>
    <row r="4416">
      <c r="A4416" t="inlineStr">
        <is>
          <t>2017-W1-2017-LDV-Y4269</t>
        </is>
      </c>
      <c r="B4416" t="n">
        <v>2017</v>
      </c>
      <c r="C4416" t="n">
        <v>1</v>
      </c>
      <c r="D4416" t="inlineStr">
        <is>
          <t>2017-LDV</t>
        </is>
      </c>
      <c r="E4416" t="inlineStr">
        <is>
          <t>Y4269</t>
        </is>
      </c>
      <c r="F4416" t="inlineStr">
        <is>
          <t>K</t>
        </is>
      </c>
      <c r="G4416" t="inlineStr">
        <is>
          <t>Yes</t>
        </is>
      </c>
      <c r="H4416" t="n">
        <v>5</v>
      </c>
    </row>
    <row r="4417">
      <c r="A4417" t="inlineStr">
        <is>
          <t>2017-W1-2017-LDV-Y-DEF:seattle</t>
        </is>
      </c>
      <c r="B4417" t="n">
        <v>2017</v>
      </c>
      <c r="C4417" t="n">
        <v>1</v>
      </c>
      <c r="D4417" t="inlineStr">
        <is>
          <t>2017-LDV</t>
        </is>
      </c>
      <c r="E4417" t="inlineStr">
        <is>
          <t>Y-DEF:seattle</t>
        </is>
      </c>
      <c r="F4417" t="inlineStr">
        <is>
          <t>DST</t>
        </is>
      </c>
      <c r="G4417" t="inlineStr">
        <is>
          <t>Yes</t>
        </is>
      </c>
      <c r="H4417" t="n">
        <v>7</v>
      </c>
    </row>
    <row r="4418">
      <c r="A4418" t="inlineStr">
        <is>
          <t>2017-W1-2017-LDV-Y28482</t>
        </is>
      </c>
      <c r="B4418" t="n">
        <v>2017</v>
      </c>
      <c r="C4418" t="n">
        <v>1</v>
      </c>
      <c r="D4418" t="inlineStr">
        <is>
          <t>2017-LDV</t>
        </is>
      </c>
      <c r="E4418" t="inlineStr">
        <is>
          <t>Y28482</t>
        </is>
      </c>
      <c r="F4418" t="inlineStr">
        <is>
          <t>BN</t>
        </is>
      </c>
      <c r="G4418" t="inlineStr">
        <is>
          <t>No</t>
        </is>
      </c>
      <c r="H4418" t="n">
        <v>15.3</v>
      </c>
    </row>
    <row r="4419">
      <c r="A4419" t="inlineStr">
        <is>
          <t>2017-W1-2017-LDV-Y27535</t>
        </is>
      </c>
      <c r="B4419" t="n">
        <v>2017</v>
      </c>
      <c r="C4419" t="n">
        <v>1</v>
      </c>
      <c r="D4419" t="inlineStr">
        <is>
          <t>2017-LDV</t>
        </is>
      </c>
      <c r="E4419" t="inlineStr">
        <is>
          <t>Y27535</t>
        </is>
      </c>
      <c r="F4419" t="inlineStr">
        <is>
          <t>BN</t>
        </is>
      </c>
      <c r="G4419" t="inlineStr">
        <is>
          <t>No</t>
        </is>
      </c>
      <c r="H4419" t="n">
        <v>0</v>
      </c>
    </row>
    <row r="4420">
      <c r="A4420" t="inlineStr">
        <is>
          <t>2017-W1-2017-LDV-Y24062</t>
        </is>
      </c>
      <c r="B4420" t="n">
        <v>2017</v>
      </c>
      <c r="C4420" t="n">
        <v>1</v>
      </c>
      <c r="D4420" t="inlineStr">
        <is>
          <t>2017-LDV</t>
        </is>
      </c>
      <c r="E4420" t="inlineStr">
        <is>
          <t>Y24062</t>
        </is>
      </c>
      <c r="F4420" t="inlineStr">
        <is>
          <t>BN</t>
        </is>
      </c>
      <c r="G4420" t="inlineStr">
        <is>
          <t>No</t>
        </is>
      </c>
      <c r="H4420" t="n">
        <v>1</v>
      </c>
    </row>
    <row r="4421">
      <c r="A4421" t="inlineStr">
        <is>
          <t>2017-W1-2017-LDV-Y29369</t>
        </is>
      </c>
      <c r="B4421" t="n">
        <v>2017</v>
      </c>
      <c r="C4421" t="n">
        <v>1</v>
      </c>
      <c r="D4421" t="inlineStr">
        <is>
          <t>2017-LDV</t>
        </is>
      </c>
      <c r="E4421" t="inlineStr">
        <is>
          <t>Y29369</t>
        </is>
      </c>
      <c r="F4421" t="inlineStr">
        <is>
          <t>BN</t>
        </is>
      </c>
      <c r="G4421" t="inlineStr">
        <is>
          <t>No</t>
        </is>
      </c>
      <c r="H4421" t="n">
        <v>17.12</v>
      </c>
    </row>
    <row r="4422">
      <c r="A4422" t="inlineStr">
        <is>
          <t>2017-W1-2017-LDV-Y29377</t>
        </is>
      </c>
      <c r="B4422" t="n">
        <v>2017</v>
      </c>
      <c r="C4422" t="n">
        <v>1</v>
      </c>
      <c r="D4422" t="inlineStr">
        <is>
          <t>2017-LDV</t>
        </is>
      </c>
      <c r="E4422" t="inlineStr">
        <is>
          <t>Y29377</t>
        </is>
      </c>
      <c r="F4422" t="inlineStr">
        <is>
          <t>BN</t>
        </is>
      </c>
      <c r="G4422" t="inlineStr">
        <is>
          <t>No</t>
        </is>
      </c>
      <c r="H4422" t="n">
        <v>2.2</v>
      </c>
    </row>
    <row r="4423">
      <c r="A4423" t="inlineStr">
        <is>
          <t>2017-W1-2017-ABARBA-Y7200</t>
        </is>
      </c>
      <c r="B4423" t="n">
        <v>2017</v>
      </c>
      <c r="C4423" t="n">
        <v>1</v>
      </c>
      <c r="D4423" t="inlineStr">
        <is>
          <t>2017-ABARBA</t>
        </is>
      </c>
      <c r="E4423" t="inlineStr">
        <is>
          <t>Y7200</t>
        </is>
      </c>
      <c r="F4423" t="inlineStr">
        <is>
          <t>QB</t>
        </is>
      </c>
      <c r="G4423" t="inlineStr">
        <is>
          <t>Yes</t>
        </is>
      </c>
      <c r="H4423" t="n">
        <v>17.54</v>
      </c>
    </row>
    <row r="4424">
      <c r="A4424" t="inlineStr">
        <is>
          <t>2017-W1-2017-ABARBA-Y27532</t>
        </is>
      </c>
      <c r="B4424" t="n">
        <v>2017</v>
      </c>
      <c r="C4424" t="n">
        <v>1</v>
      </c>
      <c r="D4424" t="inlineStr">
        <is>
          <t>2017-ABARBA</t>
        </is>
      </c>
      <c r="E4424" t="inlineStr">
        <is>
          <t>Y27532</t>
        </is>
      </c>
      <c r="F4424" t="inlineStr">
        <is>
          <t>WR</t>
        </is>
      </c>
      <c r="G4424" t="inlineStr">
        <is>
          <t>Yes</t>
        </is>
      </c>
      <c r="H4424" t="n">
        <v>5.8</v>
      </c>
    </row>
    <row r="4425">
      <c r="A4425" t="inlineStr">
        <is>
          <t>2017-W1-2017-ABARBA-Y28493</t>
        </is>
      </c>
      <c r="B4425" t="n">
        <v>2017</v>
      </c>
      <c r="C4425" t="n">
        <v>1</v>
      </c>
      <c r="D4425" t="inlineStr">
        <is>
          <t>2017-ABARBA</t>
        </is>
      </c>
      <c r="E4425" t="inlineStr">
        <is>
          <t>Y28493</t>
        </is>
      </c>
      <c r="F4425" t="inlineStr">
        <is>
          <t>WR</t>
        </is>
      </c>
      <c r="G4425" t="inlineStr">
        <is>
          <t>Yes</t>
        </is>
      </c>
      <c r="H4425" t="n">
        <v>-0.6</v>
      </c>
    </row>
    <row r="4426">
      <c r="A4426" t="inlineStr">
        <is>
          <t>2017-W1-2017-ABARBA-Y30121</t>
        </is>
      </c>
      <c r="B4426" t="n">
        <v>2017</v>
      </c>
      <c r="C4426" t="n">
        <v>1</v>
      </c>
      <c r="D4426" t="inlineStr">
        <is>
          <t>2017-ABARBA</t>
        </is>
      </c>
      <c r="E4426" t="inlineStr">
        <is>
          <t>Y30121</t>
        </is>
      </c>
      <c r="F4426" t="inlineStr">
        <is>
          <t>RB</t>
        </is>
      </c>
      <c r="G4426" t="inlineStr">
        <is>
          <t>Yes</t>
        </is>
      </c>
      <c r="H4426" t="n">
        <v>6.5</v>
      </c>
    </row>
    <row r="4427">
      <c r="A4427" t="inlineStr">
        <is>
          <t>2017-W1-2017-ABARBA-Y29694</t>
        </is>
      </c>
      <c r="B4427" t="n">
        <v>2017</v>
      </c>
      <c r="C4427" t="n">
        <v>1</v>
      </c>
      <c r="D4427" t="inlineStr">
        <is>
          <t>2017-ABARBA</t>
        </is>
      </c>
      <c r="E4427" t="inlineStr">
        <is>
          <t>Y29694</t>
        </is>
      </c>
      <c r="F4427" t="inlineStr">
        <is>
          <t>RB</t>
        </is>
      </c>
      <c r="G4427" t="inlineStr">
        <is>
          <t>Yes</t>
        </is>
      </c>
      <c r="H4427" t="n">
        <v>3</v>
      </c>
    </row>
    <row r="4428">
      <c r="A4428" t="inlineStr">
        <is>
          <t>2017-W1-2017-ABARBA-Y26644</t>
        </is>
      </c>
      <c r="B4428" t="n">
        <v>2017</v>
      </c>
      <c r="C4428" t="n">
        <v>1</v>
      </c>
      <c r="D4428" t="inlineStr">
        <is>
          <t>2017-ABARBA</t>
        </is>
      </c>
      <c r="E4428" t="inlineStr">
        <is>
          <t>Y26644</t>
        </is>
      </c>
      <c r="F4428" t="inlineStr">
        <is>
          <t>TE</t>
        </is>
      </c>
      <c r="G4428" t="inlineStr">
        <is>
          <t>Yes</t>
        </is>
      </c>
      <c r="H4428" t="n">
        <v>0.4</v>
      </c>
    </row>
    <row r="4429">
      <c r="A4429" t="inlineStr">
        <is>
          <t>2017-W1-2017-ABARBA-Y28395</t>
        </is>
      </c>
      <c r="B4429" t="n">
        <v>2017</v>
      </c>
      <c r="C4429" t="n">
        <v>1</v>
      </c>
      <c r="D4429" t="inlineStr">
        <is>
          <t>2017-ABARBA</t>
        </is>
      </c>
      <c r="E4429" t="inlineStr">
        <is>
          <t>Y28395</t>
        </is>
      </c>
      <c r="F4429" t="inlineStr">
        <is>
          <t>W/R/T FLEX</t>
        </is>
      </c>
      <c r="G4429" t="inlineStr">
        <is>
          <t>Yes</t>
        </is>
      </c>
      <c r="H4429" t="n">
        <v>0.6</v>
      </c>
    </row>
    <row r="4430">
      <c r="A4430" t="inlineStr">
        <is>
          <t>2017-W1-2017-ABARBA-Y25427</t>
        </is>
      </c>
      <c r="B4430" t="n">
        <v>2017</v>
      </c>
      <c r="C4430" t="n">
        <v>1</v>
      </c>
      <c r="D4430" t="inlineStr">
        <is>
          <t>2017-ABARBA</t>
        </is>
      </c>
      <c r="E4430" t="inlineStr">
        <is>
          <t>Y25427</t>
        </is>
      </c>
      <c r="F4430" t="inlineStr">
        <is>
          <t>K</t>
        </is>
      </c>
      <c r="G4430" t="inlineStr">
        <is>
          <t>Yes</t>
        </is>
      </c>
      <c r="H4430" t="n">
        <v>15</v>
      </c>
    </row>
    <row r="4431">
      <c r="A4431" t="inlineStr">
        <is>
          <t>2017-W1-2017-ABARBA-Y-DEF:kansas-city</t>
        </is>
      </c>
      <c r="B4431" t="n">
        <v>2017</v>
      </c>
      <c r="C4431" t="n">
        <v>1</v>
      </c>
      <c r="D4431" t="inlineStr">
        <is>
          <t>2017-ABARBA</t>
        </is>
      </c>
      <c r="E4431" t="inlineStr">
        <is>
          <t>Y-DEF:kansas-city</t>
        </is>
      </c>
      <c r="F4431" t="inlineStr">
        <is>
          <t>DST</t>
        </is>
      </c>
      <c r="G4431" t="inlineStr">
        <is>
          <t>Yes</t>
        </is>
      </c>
      <c r="H4431" t="n">
        <v>3</v>
      </c>
    </row>
    <row r="4432">
      <c r="A4432" t="inlineStr">
        <is>
          <t>2017-W1-2017-ABARBA-Y27540</t>
        </is>
      </c>
      <c r="B4432" t="n">
        <v>2017</v>
      </c>
      <c r="C4432" t="n">
        <v>1</v>
      </c>
      <c r="D4432" t="inlineStr">
        <is>
          <t>2017-ABARBA</t>
        </is>
      </c>
      <c r="E4432" t="inlineStr">
        <is>
          <t>Y27540</t>
        </is>
      </c>
      <c r="F4432" t="inlineStr">
        <is>
          <t>BN</t>
        </is>
      </c>
      <c r="G4432" t="inlineStr">
        <is>
          <t>No</t>
        </is>
      </c>
      <c r="H4432" t="n">
        <v>0</v>
      </c>
    </row>
    <row r="4433">
      <c r="A4433" t="inlineStr">
        <is>
          <t>2017-W1-2017-ABARBA-Y8826</t>
        </is>
      </c>
      <c r="B4433" t="n">
        <v>2017</v>
      </c>
      <c r="C4433" t="n">
        <v>1</v>
      </c>
      <c r="D4433" t="inlineStr">
        <is>
          <t>2017-ABARBA</t>
        </is>
      </c>
      <c r="E4433" t="inlineStr">
        <is>
          <t>Y8826</t>
        </is>
      </c>
      <c r="F4433" t="inlineStr">
        <is>
          <t>BN</t>
        </is>
      </c>
      <c r="G4433" t="inlineStr">
        <is>
          <t>No</t>
        </is>
      </c>
      <c r="H4433" t="n">
        <v>0</v>
      </c>
    </row>
    <row r="4434">
      <c r="A4434" t="inlineStr">
        <is>
          <t>2017-W1-2017-ABARBA-Y9294</t>
        </is>
      </c>
      <c r="B4434" t="n">
        <v>2017</v>
      </c>
      <c r="C4434" t="n">
        <v>1</v>
      </c>
      <c r="D4434" t="inlineStr">
        <is>
          <t>2017-ABARBA</t>
        </is>
      </c>
      <c r="E4434" t="inlineStr">
        <is>
          <t>Y9294</t>
        </is>
      </c>
      <c r="F4434" t="inlineStr">
        <is>
          <t>BN</t>
        </is>
      </c>
      <c r="G4434" t="inlineStr">
        <is>
          <t>No</t>
        </is>
      </c>
      <c r="H4434" t="n">
        <v>1.3</v>
      </c>
    </row>
    <row r="4435">
      <c r="A4435" t="inlineStr">
        <is>
          <t>2017-W1-2017-ABARBA-Y9265</t>
        </is>
      </c>
      <c r="B4435" t="n">
        <v>2017</v>
      </c>
      <c r="C4435" t="n">
        <v>1</v>
      </c>
      <c r="D4435" t="inlineStr">
        <is>
          <t>2017-ABARBA</t>
        </is>
      </c>
      <c r="E4435" t="inlineStr">
        <is>
          <t>Y9265</t>
        </is>
      </c>
      <c r="F4435" t="inlineStr">
        <is>
          <t>BN</t>
        </is>
      </c>
      <c r="G4435" t="inlineStr">
        <is>
          <t>No</t>
        </is>
      </c>
      <c r="H4435" t="n">
        <v>30.08</v>
      </c>
    </row>
    <row r="4436">
      <c r="A4436" t="inlineStr">
        <is>
          <t>2017-W1-2017-ABARBA-Y24932</t>
        </is>
      </c>
      <c r="B4436" t="n">
        <v>2017</v>
      </c>
      <c r="C4436" t="n">
        <v>1</v>
      </c>
      <c r="D4436" t="inlineStr">
        <is>
          <t>2017-ABARBA</t>
        </is>
      </c>
      <c r="E4436" t="inlineStr">
        <is>
          <t>Y24932</t>
        </is>
      </c>
      <c r="F4436" t="inlineStr">
        <is>
          <t>BN</t>
        </is>
      </c>
      <c r="G4436" t="inlineStr">
        <is>
          <t>No</t>
        </is>
      </c>
      <c r="H4436" t="n">
        <v>0</v>
      </c>
    </row>
    <row r="4437">
      <c r="A4437" t="inlineStr">
        <is>
          <t>2017-W1-2017-VARO-Y29236</t>
        </is>
      </c>
      <c r="B4437" t="n">
        <v>2017</v>
      </c>
      <c r="C4437" t="n">
        <v>1</v>
      </c>
      <c r="D4437" t="inlineStr">
        <is>
          <t>2017-VARO</t>
        </is>
      </c>
      <c r="E4437" t="inlineStr">
        <is>
          <t>Y29236</t>
        </is>
      </c>
      <c r="F4437" t="inlineStr">
        <is>
          <t>QB</t>
        </is>
      </c>
      <c r="G4437" t="inlineStr">
        <is>
          <t>Yes</t>
        </is>
      </c>
      <c r="H4437" t="n">
        <v>21.88</v>
      </c>
    </row>
    <row r="4438">
      <c r="A4438" t="inlineStr">
        <is>
          <t>2017-W1-2017-VARO-Y24793</t>
        </is>
      </c>
      <c r="B4438" t="n">
        <v>2017</v>
      </c>
      <c r="C4438" t="n">
        <v>1</v>
      </c>
      <c r="D4438" t="inlineStr">
        <is>
          <t>2017-VARO</t>
        </is>
      </c>
      <c r="E4438" t="inlineStr">
        <is>
          <t>Y24793</t>
        </is>
      </c>
      <c r="F4438" t="inlineStr">
        <is>
          <t>WR</t>
        </is>
      </c>
      <c r="G4438" t="inlineStr">
        <is>
          <t>Yes</t>
        </is>
      </c>
      <c r="H4438" t="n">
        <v>6.6</v>
      </c>
    </row>
    <row r="4439">
      <c r="A4439" t="inlineStr">
        <is>
          <t>2017-W1-2017-VARO-Y28392</t>
        </is>
      </c>
      <c r="B4439" t="n">
        <v>2017</v>
      </c>
      <c r="C4439" t="n">
        <v>1</v>
      </c>
      <c r="D4439" t="inlineStr">
        <is>
          <t>2017-VARO</t>
        </is>
      </c>
      <c r="E4439" t="inlineStr">
        <is>
          <t>Y28392</t>
        </is>
      </c>
      <c r="F4439" t="inlineStr">
        <is>
          <t>WR</t>
        </is>
      </c>
      <c r="G4439" t="inlineStr">
        <is>
          <t>Yes</t>
        </is>
      </c>
      <c r="H4439" t="n">
        <v>12.2</v>
      </c>
    </row>
    <row r="4440">
      <c r="A4440" t="inlineStr">
        <is>
          <t>2017-W1-2017-VARO-Y28014</t>
        </is>
      </c>
      <c r="B4440" t="n">
        <v>2017</v>
      </c>
      <c r="C4440" t="n">
        <v>1</v>
      </c>
      <c r="D4440" t="inlineStr">
        <is>
          <t>2017-VARO</t>
        </is>
      </c>
      <c r="E4440" t="inlineStr">
        <is>
          <t>Y28014</t>
        </is>
      </c>
      <c r="F4440" t="inlineStr">
        <is>
          <t>RB</t>
        </is>
      </c>
      <c r="G4440" t="inlineStr">
        <is>
          <t>Yes</t>
        </is>
      </c>
      <c r="H4440" t="n">
        <v>8.6</v>
      </c>
    </row>
    <row r="4441">
      <c r="A4441" t="inlineStr">
        <is>
          <t>2017-W1-2017-VARO-Y26684</t>
        </is>
      </c>
      <c r="B4441" t="n">
        <v>2017</v>
      </c>
      <c r="C4441" t="n">
        <v>1</v>
      </c>
      <c r="D4441" t="inlineStr">
        <is>
          <t>2017-VARO</t>
        </is>
      </c>
      <c r="E4441" t="inlineStr">
        <is>
          <t>Y26684</t>
        </is>
      </c>
      <c r="F4441" t="inlineStr">
        <is>
          <t>RB</t>
        </is>
      </c>
      <c r="G4441" t="inlineStr">
        <is>
          <t>Yes</t>
        </is>
      </c>
      <c r="H4441" t="n">
        <v>0.3</v>
      </c>
    </row>
    <row r="4442">
      <c r="A4442" t="inlineStr">
        <is>
          <t>2017-W1-2017-VARO-Y26686</t>
        </is>
      </c>
      <c r="B4442" t="n">
        <v>2017</v>
      </c>
      <c r="C4442" t="n">
        <v>1</v>
      </c>
      <c r="D4442" t="inlineStr">
        <is>
          <t>2017-VARO</t>
        </is>
      </c>
      <c r="E4442" t="inlineStr">
        <is>
          <t>Y26686</t>
        </is>
      </c>
      <c r="F4442" t="inlineStr">
        <is>
          <t>TE</t>
        </is>
      </c>
      <c r="G4442" t="inlineStr">
        <is>
          <t>Yes</t>
        </is>
      </c>
      <c r="H4442" t="n">
        <v>4.4</v>
      </c>
    </row>
    <row r="4443">
      <c r="A4443" t="inlineStr">
        <is>
          <t>2017-W1-2017-VARO-Y24057</t>
        </is>
      </c>
      <c r="B4443" t="n">
        <v>2017</v>
      </c>
      <c r="C4443" t="n">
        <v>1</v>
      </c>
      <c r="D4443" t="inlineStr">
        <is>
          <t>2017-VARO</t>
        </is>
      </c>
      <c r="E4443" t="inlineStr">
        <is>
          <t>Y24057</t>
        </is>
      </c>
      <c r="F4443" t="inlineStr">
        <is>
          <t>W/R/T FLEX</t>
        </is>
      </c>
      <c r="G4443" t="inlineStr">
        <is>
          <t>Yes</t>
        </is>
      </c>
      <c r="H4443" t="n">
        <v>2.6</v>
      </c>
    </row>
    <row r="4444">
      <c r="A4444" t="inlineStr">
        <is>
          <t>2017-W1-2017-VARO-Y8447</t>
        </is>
      </c>
      <c r="B4444" t="n">
        <v>2017</v>
      </c>
      <c r="C4444" t="n">
        <v>1</v>
      </c>
      <c r="D4444" t="inlineStr">
        <is>
          <t>2017-VARO</t>
        </is>
      </c>
      <c r="E4444" t="inlineStr">
        <is>
          <t>Y8447</t>
        </is>
      </c>
      <c r="F4444" t="inlineStr">
        <is>
          <t>K</t>
        </is>
      </c>
      <c r="G4444" t="inlineStr">
        <is>
          <t>Yes</t>
        </is>
      </c>
      <c r="H4444" t="n">
        <v>6</v>
      </c>
    </row>
    <row r="4445">
      <c r="A4445" t="inlineStr">
        <is>
          <t>2017-W1-2017-VARO-Y-DEF:minnesota</t>
        </is>
      </c>
      <c r="B4445" t="n">
        <v>2017</v>
      </c>
      <c r="C4445" t="n">
        <v>1</v>
      </c>
      <c r="D4445" t="inlineStr">
        <is>
          <t>2017-VARO</t>
        </is>
      </c>
      <c r="E4445" t="inlineStr">
        <is>
          <t>Y-DEF:minnesota</t>
        </is>
      </c>
      <c r="F4445" t="inlineStr">
        <is>
          <t>DST</t>
        </is>
      </c>
      <c r="G4445" t="inlineStr">
        <is>
          <t>Yes</t>
        </is>
      </c>
      <c r="H4445" t="n">
        <v>2</v>
      </c>
    </row>
    <row r="4446">
      <c r="A4446" t="inlineStr">
        <is>
          <t>2017-W1-2017-VARO-Y28442</t>
        </is>
      </c>
      <c r="B4446" t="n">
        <v>2017</v>
      </c>
      <c r="C4446" t="n">
        <v>1</v>
      </c>
      <c r="D4446" t="inlineStr">
        <is>
          <t>2017-VARO</t>
        </is>
      </c>
      <c r="E4446" t="inlineStr">
        <is>
          <t>Y28442</t>
        </is>
      </c>
      <c r="F4446" t="inlineStr">
        <is>
          <t>BN</t>
        </is>
      </c>
      <c r="G4446" t="inlineStr">
        <is>
          <t>No</t>
        </is>
      </c>
      <c r="H4446" t="n">
        <v>4.1</v>
      </c>
    </row>
    <row r="4447">
      <c r="A4447" t="inlineStr">
        <is>
          <t>2017-W1-2017-VARO-Y25741</t>
        </is>
      </c>
      <c r="B4447" t="n">
        <v>2017</v>
      </c>
      <c r="C4447" t="n">
        <v>1</v>
      </c>
      <c r="D4447" t="inlineStr">
        <is>
          <t>2017-VARO</t>
        </is>
      </c>
      <c r="E4447" t="inlineStr">
        <is>
          <t>Y25741</t>
        </is>
      </c>
      <c r="F4447" t="inlineStr">
        <is>
          <t>BN</t>
        </is>
      </c>
      <c r="G4447" t="inlineStr">
        <is>
          <t>No</t>
        </is>
      </c>
      <c r="H4447" t="n">
        <v>0</v>
      </c>
    </row>
    <row r="4448">
      <c r="A4448" t="inlineStr">
        <is>
          <t>2017-W1-2017-VARO-Y28389</t>
        </is>
      </c>
      <c r="B4448" t="n">
        <v>2017</v>
      </c>
      <c r="C4448" t="n">
        <v>1</v>
      </c>
      <c r="D4448" t="inlineStr">
        <is>
          <t>2017-VARO</t>
        </is>
      </c>
      <c r="E4448" t="inlineStr">
        <is>
          <t>Y28389</t>
        </is>
      </c>
      <c r="F4448" t="inlineStr">
        <is>
          <t>BN</t>
        </is>
      </c>
      <c r="G4448" t="inlineStr">
        <is>
          <t>No</t>
        </is>
      </c>
      <c r="H4448" t="n">
        <v>0</v>
      </c>
    </row>
    <row r="4449">
      <c r="A4449" t="inlineStr">
        <is>
          <t>2017-W1-2017-VARO-Y24916</t>
        </is>
      </c>
      <c r="B4449" t="n">
        <v>2017</v>
      </c>
      <c r="C4449" t="n">
        <v>1</v>
      </c>
      <c r="D4449" t="inlineStr">
        <is>
          <t>2017-VARO</t>
        </is>
      </c>
      <c r="E4449" t="inlineStr">
        <is>
          <t>Y24916</t>
        </is>
      </c>
      <c r="F4449" t="inlineStr">
        <is>
          <t>BN</t>
        </is>
      </c>
      <c r="G4449" t="inlineStr">
        <is>
          <t>No</t>
        </is>
      </c>
      <c r="H4449" t="n">
        <v>0</v>
      </c>
    </row>
    <row r="4450">
      <c r="A4450" t="inlineStr">
        <is>
          <t>2017-W1-2017-VARO-Y25876</t>
        </is>
      </c>
      <c r="B4450" t="n">
        <v>2017</v>
      </c>
      <c r="C4450" t="n">
        <v>1</v>
      </c>
      <c r="D4450" t="inlineStr">
        <is>
          <t>2017-VARO</t>
        </is>
      </c>
      <c r="E4450" t="inlineStr">
        <is>
          <t>Y25876</t>
        </is>
      </c>
      <c r="F4450" t="inlineStr">
        <is>
          <t>BN</t>
        </is>
      </c>
      <c r="G4450" t="inlineStr">
        <is>
          <t>No</t>
        </is>
      </c>
      <c r="H4450" t="n">
        <v>9.699999999999999</v>
      </c>
    </row>
    <row r="4451">
      <c r="A4451" t="inlineStr">
        <is>
          <t>2017-W1-2017-PEPSALFA-Y8780</t>
        </is>
      </c>
      <c r="B4451" t="n">
        <v>2017</v>
      </c>
      <c r="C4451" t="n">
        <v>1</v>
      </c>
      <c r="D4451" t="inlineStr">
        <is>
          <t>2017-PEPSALFA</t>
        </is>
      </c>
      <c r="E4451" t="inlineStr">
        <is>
          <t>Y8780</t>
        </is>
      </c>
      <c r="F4451" t="inlineStr">
        <is>
          <t>QB</t>
        </is>
      </c>
      <c r="G4451" t="inlineStr">
        <is>
          <t>Yes</t>
        </is>
      </c>
      <c r="H4451" t="n">
        <v>19.94</v>
      </c>
    </row>
    <row r="4452">
      <c r="A4452" t="inlineStr">
        <is>
          <t>2017-W1-2017-PEPSALFA-Y25178</t>
        </is>
      </c>
      <c r="B4452" t="n">
        <v>2017</v>
      </c>
      <c r="C4452" t="n">
        <v>1</v>
      </c>
      <c r="D4452" t="inlineStr">
        <is>
          <t>2017-PEPSALFA</t>
        </is>
      </c>
      <c r="E4452" t="inlineStr">
        <is>
          <t>Y25178</t>
        </is>
      </c>
      <c r="F4452" t="inlineStr">
        <is>
          <t>WR</t>
        </is>
      </c>
      <c r="G4452" t="inlineStr">
        <is>
          <t>Yes</t>
        </is>
      </c>
      <c r="H4452" t="n">
        <v>2.5</v>
      </c>
    </row>
    <row r="4453">
      <c r="A4453" t="inlineStr">
        <is>
          <t>2017-W1-2017-PEPSALFA-Y23999</t>
        </is>
      </c>
      <c r="B4453" t="n">
        <v>2017</v>
      </c>
      <c r="C4453" t="n">
        <v>1</v>
      </c>
      <c r="D4453" t="inlineStr">
        <is>
          <t>2017-PEPSALFA</t>
        </is>
      </c>
      <c r="E4453" t="inlineStr">
        <is>
          <t>Y23999</t>
        </is>
      </c>
      <c r="F4453" t="inlineStr">
        <is>
          <t>WR</t>
        </is>
      </c>
      <c r="G4453" t="inlineStr">
        <is>
          <t>Yes</t>
        </is>
      </c>
      <c r="H4453" t="n">
        <v>4.3</v>
      </c>
    </row>
    <row r="4454">
      <c r="A4454" t="inlineStr">
        <is>
          <t>2017-W1-2017-PEPSALFA-Y9317</t>
        </is>
      </c>
      <c r="B4454" t="n">
        <v>2017</v>
      </c>
      <c r="C4454" t="n">
        <v>1</v>
      </c>
      <c r="D4454" t="inlineStr">
        <is>
          <t>2017-PEPSALFA</t>
        </is>
      </c>
      <c r="E4454" t="inlineStr">
        <is>
          <t>Y9317</t>
        </is>
      </c>
      <c r="F4454" t="inlineStr">
        <is>
          <t>RB</t>
        </is>
      </c>
      <c r="G4454" t="inlineStr">
        <is>
          <t>Yes</t>
        </is>
      </c>
      <c r="H4454" t="n">
        <v>15.9</v>
      </c>
    </row>
    <row r="4455">
      <c r="A4455" t="inlineStr">
        <is>
          <t>2017-W1-2017-PEPSALFA-Y30117</t>
        </is>
      </c>
      <c r="B4455" t="n">
        <v>2017</v>
      </c>
      <c r="C4455" t="n">
        <v>1</v>
      </c>
      <c r="D4455" t="inlineStr">
        <is>
          <t>2017-PEPSALFA</t>
        </is>
      </c>
      <c r="E4455" t="inlineStr">
        <is>
          <t>Y30117</t>
        </is>
      </c>
      <c r="F4455" t="inlineStr">
        <is>
          <t>RB</t>
        </is>
      </c>
      <c r="G4455" t="inlineStr">
        <is>
          <t>Yes</t>
        </is>
      </c>
      <c r="H4455" t="n">
        <v>18.4</v>
      </c>
    </row>
    <row r="4456">
      <c r="A4456" t="inlineStr">
        <is>
          <t>2017-W1-2017-PEPSALFA-Y8285</t>
        </is>
      </c>
      <c r="B4456" t="n">
        <v>2017</v>
      </c>
      <c r="C4456" t="n">
        <v>1</v>
      </c>
      <c r="D4456" t="inlineStr">
        <is>
          <t>2017-PEPSALFA</t>
        </is>
      </c>
      <c r="E4456" t="inlineStr">
        <is>
          <t>Y8285</t>
        </is>
      </c>
      <c r="F4456" t="inlineStr">
        <is>
          <t>TE</t>
        </is>
      </c>
      <c r="G4456" t="inlineStr">
        <is>
          <t>Yes</t>
        </is>
      </c>
      <c r="H4456" t="n">
        <v>1.8</v>
      </c>
    </row>
    <row r="4457">
      <c r="A4457" t="inlineStr">
        <is>
          <t>2017-W1-2017-PEPSALFA-Y27570</t>
        </is>
      </c>
      <c r="B4457" t="n">
        <v>2017</v>
      </c>
      <c r="C4457" t="n">
        <v>1</v>
      </c>
      <c r="D4457" t="inlineStr">
        <is>
          <t>2017-PEPSALFA</t>
        </is>
      </c>
      <c r="E4457" t="inlineStr">
        <is>
          <t>Y27570</t>
        </is>
      </c>
      <c r="F4457" t="inlineStr">
        <is>
          <t>W/R/T FLEX</t>
        </is>
      </c>
      <c r="G4457" t="inlineStr">
        <is>
          <t>Yes</t>
        </is>
      </c>
      <c r="H4457" t="n">
        <v>6.1</v>
      </c>
    </row>
    <row r="4458">
      <c r="A4458" t="inlineStr">
        <is>
          <t>2017-W1-2017-PEPSALFA-Y26800</t>
        </is>
      </c>
      <c r="B4458" t="n">
        <v>2017</v>
      </c>
      <c r="C4458" t="n">
        <v>1</v>
      </c>
      <c r="D4458" t="inlineStr">
        <is>
          <t>2017-PEPSALFA</t>
        </is>
      </c>
      <c r="E4458" t="inlineStr">
        <is>
          <t>Y26800</t>
        </is>
      </c>
      <c r="F4458" t="inlineStr">
        <is>
          <t>K</t>
        </is>
      </c>
      <c r="G4458" t="inlineStr">
        <is>
          <t>Yes</t>
        </is>
      </c>
      <c r="H4458" t="n">
        <v>5</v>
      </c>
    </row>
    <row r="4459">
      <c r="A4459" t="inlineStr">
        <is>
          <t>2017-W1-2017-PEPSALFA-Y-DEF:pittsburgh</t>
        </is>
      </c>
      <c r="B4459" t="n">
        <v>2017</v>
      </c>
      <c r="C4459" t="n">
        <v>1</v>
      </c>
      <c r="D4459" t="inlineStr">
        <is>
          <t>2017-PEPSALFA</t>
        </is>
      </c>
      <c r="E4459" t="inlineStr">
        <is>
          <t>Y-DEF:pittsburgh</t>
        </is>
      </c>
      <c r="F4459" t="inlineStr">
        <is>
          <t>DST</t>
        </is>
      </c>
      <c r="G4459" t="inlineStr">
        <is>
          <t>Yes</t>
        </is>
      </c>
      <c r="H4459" t="n">
        <v>18</v>
      </c>
    </row>
    <row r="4460">
      <c r="A4460" t="inlineStr">
        <is>
          <t>2017-W1-2017-PEPSALFA-Y27658</t>
        </is>
      </c>
      <c r="B4460" t="n">
        <v>2017</v>
      </c>
      <c r="C4460" t="n">
        <v>1</v>
      </c>
      <c r="D4460" t="inlineStr">
        <is>
          <t>2017-PEPSALFA</t>
        </is>
      </c>
      <c r="E4460" t="inlineStr">
        <is>
          <t>Y27658</t>
        </is>
      </c>
      <c r="F4460" t="inlineStr">
        <is>
          <t>BN</t>
        </is>
      </c>
      <c r="G4460" t="inlineStr">
        <is>
          <t>No</t>
        </is>
      </c>
      <c r="H4460" t="n">
        <v>6.8</v>
      </c>
    </row>
    <row r="4461">
      <c r="A4461" t="inlineStr">
        <is>
          <t>2017-W1-2017-PEPSALFA-Y28267</t>
        </is>
      </c>
      <c r="B4461" t="n">
        <v>2017</v>
      </c>
      <c r="C4461" t="n">
        <v>1</v>
      </c>
      <c r="D4461" t="inlineStr">
        <is>
          <t>2017-PEPSALFA</t>
        </is>
      </c>
      <c r="E4461" t="inlineStr">
        <is>
          <t>Y28267</t>
        </is>
      </c>
      <c r="F4461" t="inlineStr">
        <is>
          <t>BN</t>
        </is>
      </c>
      <c r="G4461" t="inlineStr">
        <is>
          <t>No</t>
        </is>
      </c>
      <c r="H4461" t="n">
        <v>0</v>
      </c>
    </row>
    <row r="4462">
      <c r="A4462" t="inlineStr">
        <is>
          <t>2017-W1-2017-PEPSALFA-Y7755</t>
        </is>
      </c>
      <c r="B4462" t="n">
        <v>2017</v>
      </c>
      <c r="C4462" t="n">
        <v>1</v>
      </c>
      <c r="D4462" t="inlineStr">
        <is>
          <t>2017-PEPSALFA</t>
        </is>
      </c>
      <c r="E4462" t="inlineStr">
        <is>
          <t>Y7755</t>
        </is>
      </c>
      <c r="F4462" t="inlineStr">
        <is>
          <t>BN</t>
        </is>
      </c>
      <c r="G4462" t="inlineStr">
        <is>
          <t>No</t>
        </is>
      </c>
      <c r="H4462" t="n">
        <v>0</v>
      </c>
    </row>
    <row r="4463">
      <c r="A4463" t="inlineStr">
        <is>
          <t>2017-W1-2017-PEPSALFA-Y8821</t>
        </is>
      </c>
      <c r="B4463" t="n">
        <v>2017</v>
      </c>
      <c r="C4463" t="n">
        <v>1</v>
      </c>
      <c r="D4463" t="inlineStr">
        <is>
          <t>2017-PEPSALFA</t>
        </is>
      </c>
      <c r="E4463" t="inlineStr">
        <is>
          <t>Y8821</t>
        </is>
      </c>
      <c r="F4463" t="inlineStr">
        <is>
          <t>BN</t>
        </is>
      </c>
      <c r="G4463" t="inlineStr">
        <is>
          <t>No</t>
        </is>
      </c>
      <c r="H4463" t="n">
        <v>3.6</v>
      </c>
    </row>
    <row r="4464">
      <c r="A4464" t="inlineStr">
        <is>
          <t>2017-W1-2017-PEPSALFA-Y26777</t>
        </is>
      </c>
      <c r="B4464" t="n">
        <v>2017</v>
      </c>
      <c r="C4464" t="n">
        <v>1</v>
      </c>
      <c r="D4464" t="inlineStr">
        <is>
          <t>2017-PEPSALFA</t>
        </is>
      </c>
      <c r="E4464" t="inlineStr">
        <is>
          <t>Y26777</t>
        </is>
      </c>
      <c r="F4464" t="inlineStr">
        <is>
          <t>BN</t>
        </is>
      </c>
      <c r="G4464" t="inlineStr">
        <is>
          <t>No</t>
        </is>
      </c>
      <c r="H4464" t="n">
        <v>11.6</v>
      </c>
    </row>
    <row r="4465">
      <c r="A4465" t="inlineStr">
        <is>
          <t>2017-W2-2017-JCHAPS-Y28390</t>
        </is>
      </c>
      <c r="B4465" t="n">
        <v>2017</v>
      </c>
      <c r="C4465" t="n">
        <v>2</v>
      </c>
      <c r="D4465" t="inlineStr">
        <is>
          <t>2017-JCHAPS</t>
        </is>
      </c>
      <c r="E4465" t="inlineStr">
        <is>
          <t>Y28390</t>
        </is>
      </c>
      <c r="F4465" t="inlineStr">
        <is>
          <t>QB</t>
        </is>
      </c>
      <c r="G4465" t="inlineStr">
        <is>
          <t>Yes</t>
        </is>
      </c>
      <c r="H4465" t="n">
        <v>14</v>
      </c>
    </row>
    <row r="4466">
      <c r="A4466" t="inlineStr">
        <is>
          <t>2017-W2-2017-JCHAPS-Y27548</t>
        </is>
      </c>
      <c r="B4466" t="n">
        <v>2017</v>
      </c>
      <c r="C4466" t="n">
        <v>2</v>
      </c>
      <c r="D4466" t="inlineStr">
        <is>
          <t>2017-JCHAPS</t>
        </is>
      </c>
      <c r="E4466" t="inlineStr">
        <is>
          <t>Y27548</t>
        </is>
      </c>
      <c r="F4466" t="inlineStr">
        <is>
          <t>WR</t>
        </is>
      </c>
      <c r="G4466" t="inlineStr">
        <is>
          <t>Yes</t>
        </is>
      </c>
      <c r="H4466" t="n">
        <v>4.3</v>
      </c>
    </row>
    <row r="4467">
      <c r="A4467" t="inlineStr">
        <is>
          <t>2017-W2-2017-JCHAPS-Y26699</t>
        </is>
      </c>
      <c r="B4467" t="n">
        <v>2017</v>
      </c>
      <c r="C4467" t="n">
        <v>2</v>
      </c>
      <c r="D4467" t="inlineStr">
        <is>
          <t>2017-JCHAPS</t>
        </is>
      </c>
      <c r="E4467" t="inlineStr">
        <is>
          <t>Y26699</t>
        </is>
      </c>
      <c r="F4467" t="inlineStr">
        <is>
          <t>WR</t>
        </is>
      </c>
      <c r="G4467" t="inlineStr">
        <is>
          <t>Yes</t>
        </is>
      </c>
      <c r="H4467" t="n">
        <v>10</v>
      </c>
    </row>
    <row r="4468">
      <c r="A4468" t="inlineStr">
        <is>
          <t>2017-W2-2017-JCHAPS-Y25807</t>
        </is>
      </c>
      <c r="B4468" t="n">
        <v>2017</v>
      </c>
      <c r="C4468" t="n">
        <v>2</v>
      </c>
      <c r="D4468" t="inlineStr">
        <is>
          <t>2017-JCHAPS</t>
        </is>
      </c>
      <c r="E4468" t="inlineStr">
        <is>
          <t>Y25807</t>
        </is>
      </c>
      <c r="F4468" t="inlineStr">
        <is>
          <t>RB</t>
        </is>
      </c>
      <c r="G4468" t="inlineStr">
        <is>
          <t>Yes</t>
        </is>
      </c>
      <c r="H4468" t="n">
        <v>8.699999999999999</v>
      </c>
    </row>
    <row r="4469">
      <c r="A4469" t="inlineStr">
        <is>
          <t>2017-W2-2017-JCHAPS-Y26853</t>
        </is>
      </c>
      <c r="B4469" t="n">
        <v>2017</v>
      </c>
      <c r="C4469" t="n">
        <v>2</v>
      </c>
      <c r="D4469" t="inlineStr">
        <is>
          <t>2017-JCHAPS</t>
        </is>
      </c>
      <c r="E4469" t="inlineStr">
        <is>
          <t>Y26853</t>
        </is>
      </c>
      <c r="F4469" t="inlineStr">
        <is>
          <t>RB</t>
        </is>
      </c>
      <c r="G4469" t="inlineStr">
        <is>
          <t>Yes</t>
        </is>
      </c>
      <c r="H4469" t="n">
        <v>2.2</v>
      </c>
    </row>
    <row r="4470">
      <c r="A4470" t="inlineStr">
        <is>
          <t>2017-W2-2017-JCHAPS-Y7924</t>
        </is>
      </c>
      <c r="B4470" t="n">
        <v>2017</v>
      </c>
      <c r="C4470" t="n">
        <v>2</v>
      </c>
      <c r="D4470" t="inlineStr">
        <is>
          <t>2017-JCHAPS</t>
        </is>
      </c>
      <c r="E4470" t="inlineStr">
        <is>
          <t>Y7924</t>
        </is>
      </c>
      <c r="F4470" t="inlineStr">
        <is>
          <t>TE</t>
        </is>
      </c>
      <c r="G4470" t="inlineStr">
        <is>
          <t>Yes</t>
        </is>
      </c>
      <c r="H4470" t="n">
        <v>12.2</v>
      </c>
    </row>
    <row r="4471">
      <c r="A4471" t="inlineStr">
        <is>
          <t>2017-W2-2017-JCHAPS-Y28402</t>
        </is>
      </c>
      <c r="B4471" t="n">
        <v>2017</v>
      </c>
      <c r="C4471" t="n">
        <v>2</v>
      </c>
      <c r="D4471" t="inlineStr">
        <is>
          <t>2017-JCHAPS</t>
        </is>
      </c>
      <c r="E4471" t="inlineStr">
        <is>
          <t>Y28402</t>
        </is>
      </c>
      <c r="F4471" t="inlineStr">
        <is>
          <t>W/R/T FLEX</t>
        </is>
      </c>
      <c r="G4471" t="inlineStr">
        <is>
          <t>Yes</t>
        </is>
      </c>
      <c r="H4471" t="n">
        <v>8.5</v>
      </c>
    </row>
    <row r="4472">
      <c r="A4472" t="inlineStr">
        <is>
          <t>2017-W2-2017-JCHAPS-Y25885</t>
        </is>
      </c>
      <c r="B4472" t="n">
        <v>2017</v>
      </c>
      <c r="C4472" t="n">
        <v>2</v>
      </c>
      <c r="D4472" t="inlineStr">
        <is>
          <t>2017-JCHAPS</t>
        </is>
      </c>
      <c r="E4472" t="inlineStr">
        <is>
          <t>Y25885</t>
        </is>
      </c>
      <c r="F4472" t="inlineStr">
        <is>
          <t>K</t>
        </is>
      </c>
      <c r="G4472" t="inlineStr">
        <is>
          <t>Yes</t>
        </is>
      </c>
      <c r="H4472" t="n">
        <v>6</v>
      </c>
    </row>
    <row r="4473">
      <c r="A4473" t="inlineStr">
        <is>
          <t>2017-W2-2017-JCHAPS-Y-DEF:la-rams</t>
        </is>
      </c>
      <c r="B4473" t="n">
        <v>2017</v>
      </c>
      <c r="C4473" t="n">
        <v>2</v>
      </c>
      <c r="D4473" t="inlineStr">
        <is>
          <t>2017-JCHAPS</t>
        </is>
      </c>
      <c r="E4473" t="inlineStr">
        <is>
          <t>Y-DEF:la-rams</t>
        </is>
      </c>
      <c r="F4473" t="inlineStr">
        <is>
          <t>DST</t>
        </is>
      </c>
      <c r="G4473" t="inlineStr">
        <is>
          <t>Yes</t>
        </is>
      </c>
      <c r="H4473" t="n">
        <v>2</v>
      </c>
    </row>
    <row r="4474">
      <c r="A4474" t="inlineStr">
        <is>
          <t>2017-W2-2017-JCHAPS-Y28461</t>
        </is>
      </c>
      <c r="B4474" t="n">
        <v>2017</v>
      </c>
      <c r="C4474" t="n">
        <v>2</v>
      </c>
      <c r="D4474" t="inlineStr">
        <is>
          <t>2017-JCHAPS</t>
        </is>
      </c>
      <c r="E4474" t="inlineStr">
        <is>
          <t>Y28461</t>
        </is>
      </c>
      <c r="F4474" t="inlineStr">
        <is>
          <t>BN</t>
        </is>
      </c>
      <c r="G4474" t="inlineStr">
        <is>
          <t>No</t>
        </is>
      </c>
      <c r="H4474" t="n">
        <v>10.5</v>
      </c>
    </row>
    <row r="4475">
      <c r="A4475" t="inlineStr">
        <is>
          <t>2017-W2-2017-JCHAPS-Y25937</t>
        </is>
      </c>
      <c r="B4475" t="n">
        <v>2017</v>
      </c>
      <c r="C4475" t="n">
        <v>2</v>
      </c>
      <c r="D4475" t="inlineStr">
        <is>
          <t>2017-JCHAPS</t>
        </is>
      </c>
      <c r="E4475" t="inlineStr">
        <is>
          <t>Y25937</t>
        </is>
      </c>
      <c r="F4475" t="inlineStr">
        <is>
          <t>BN</t>
        </is>
      </c>
      <c r="G4475" t="inlineStr">
        <is>
          <t>No</t>
        </is>
      </c>
      <c r="H4475" t="n">
        <v>4.3</v>
      </c>
    </row>
    <row r="4476">
      <c r="A4476" t="inlineStr">
        <is>
          <t>2017-W2-2017-JCHAPS-Y29383</t>
        </is>
      </c>
      <c r="B4476" t="n">
        <v>2017</v>
      </c>
      <c r="C4476" t="n">
        <v>2</v>
      </c>
      <c r="D4476" t="inlineStr">
        <is>
          <t>2017-JCHAPS</t>
        </is>
      </c>
      <c r="E4476" t="inlineStr">
        <is>
          <t>Y29383</t>
        </is>
      </c>
      <c r="F4476" t="inlineStr">
        <is>
          <t>BN</t>
        </is>
      </c>
      <c r="G4476" t="inlineStr">
        <is>
          <t>No</t>
        </is>
      </c>
      <c r="H4476" t="n">
        <v>2.2</v>
      </c>
    </row>
    <row r="4477">
      <c r="A4477" t="inlineStr">
        <is>
          <t>2017-W2-2017-JCHAPS-Y30256</t>
        </is>
      </c>
      <c r="B4477" t="n">
        <v>2017</v>
      </c>
      <c r="C4477" t="n">
        <v>2</v>
      </c>
      <c r="D4477" t="inlineStr">
        <is>
          <t>2017-JCHAPS</t>
        </is>
      </c>
      <c r="E4477" t="inlineStr">
        <is>
          <t>Y30256</t>
        </is>
      </c>
      <c r="F4477" t="inlineStr">
        <is>
          <t>BN</t>
        </is>
      </c>
      <c r="G4477" t="inlineStr">
        <is>
          <t>No</t>
        </is>
      </c>
      <c r="H4477" t="n">
        <v>0.8</v>
      </c>
    </row>
    <row r="4478">
      <c r="A4478" t="inlineStr">
        <is>
          <t>2017-W2-2017-JCHAPS-Y30247</t>
        </is>
      </c>
      <c r="B4478" t="n">
        <v>2017</v>
      </c>
      <c r="C4478" t="n">
        <v>2</v>
      </c>
      <c r="D4478" t="inlineStr">
        <is>
          <t>2017-JCHAPS</t>
        </is>
      </c>
      <c r="E4478" t="inlineStr">
        <is>
          <t>Y30247</t>
        </is>
      </c>
      <c r="F4478" t="inlineStr">
        <is>
          <t>BN</t>
        </is>
      </c>
      <c r="G4478" t="inlineStr">
        <is>
          <t>No</t>
        </is>
      </c>
      <c r="H4478" t="n">
        <v>1.1</v>
      </c>
    </row>
    <row r="4479">
      <c r="A4479" t="inlineStr">
        <is>
          <t>2017-W2-2017-JCHAPS-Y28474</t>
        </is>
      </c>
      <c r="B4479" t="n">
        <v>2017</v>
      </c>
      <c r="C4479" t="n">
        <v>2</v>
      </c>
      <c r="D4479" t="inlineStr">
        <is>
          <t>2017-JCHAPS</t>
        </is>
      </c>
      <c r="E4479" t="inlineStr">
        <is>
          <t>Y28474</t>
        </is>
      </c>
      <c r="F4479" t="inlineStr">
        <is>
          <t>IR</t>
        </is>
      </c>
      <c r="G4479" t="inlineStr">
        <is>
          <t>No</t>
        </is>
      </c>
      <c r="H4479" t="n">
        <v>0</v>
      </c>
    </row>
    <row r="4480">
      <c r="A4480" t="inlineStr">
        <is>
          <t>2017-W2-2017-ALEXAODE-Y5228</t>
        </is>
      </c>
      <c r="B4480" t="n">
        <v>2017</v>
      </c>
      <c r="C4480" t="n">
        <v>2</v>
      </c>
      <c r="D4480" t="inlineStr">
        <is>
          <t>2017-ALEXAODE</t>
        </is>
      </c>
      <c r="E4480" t="inlineStr">
        <is>
          <t>Y5228</t>
        </is>
      </c>
      <c r="F4480" t="inlineStr">
        <is>
          <t>QB</t>
        </is>
      </c>
      <c r="G4480" t="inlineStr">
        <is>
          <t>Yes</t>
        </is>
      </c>
      <c r="H4480" t="n">
        <v>32.78</v>
      </c>
    </row>
    <row r="4481">
      <c r="A4481" t="inlineStr">
        <is>
          <t>2017-W2-2017-ALEXAODE-Y24791</t>
        </is>
      </c>
      <c r="B4481" t="n">
        <v>2017</v>
      </c>
      <c r="C4481" t="n">
        <v>2</v>
      </c>
      <c r="D4481" t="inlineStr">
        <is>
          <t>2017-ALEXAODE</t>
        </is>
      </c>
      <c r="E4481" t="inlineStr">
        <is>
          <t>Y24791</t>
        </is>
      </c>
      <c r="F4481" t="inlineStr">
        <is>
          <t>WR</t>
        </is>
      </c>
      <c r="G4481" t="inlineStr">
        <is>
          <t>Yes</t>
        </is>
      </c>
      <c r="H4481" t="n">
        <v>6.7</v>
      </c>
    </row>
    <row r="4482">
      <c r="A4482" t="inlineStr">
        <is>
          <t>2017-W2-2017-ALEXAODE-Y27277</t>
        </is>
      </c>
      <c r="B4482" t="n">
        <v>2017</v>
      </c>
      <c r="C4482" t="n">
        <v>2</v>
      </c>
      <c r="D4482" t="inlineStr">
        <is>
          <t>2017-ALEXAODE</t>
        </is>
      </c>
      <c r="E4482" t="inlineStr">
        <is>
          <t>Y27277</t>
        </is>
      </c>
      <c r="F4482" t="inlineStr">
        <is>
          <t>WR</t>
        </is>
      </c>
      <c r="G4482" t="inlineStr">
        <is>
          <t>Yes</t>
        </is>
      </c>
      <c r="H4482" t="n">
        <v>2.4</v>
      </c>
    </row>
    <row r="4483">
      <c r="A4483" t="inlineStr">
        <is>
          <t>2017-W2-2017-ALEXAODE-Y29238</t>
        </is>
      </c>
      <c r="B4483" t="n">
        <v>2017</v>
      </c>
      <c r="C4483" t="n">
        <v>2</v>
      </c>
      <c r="D4483" t="inlineStr">
        <is>
          <t>2017-ALEXAODE</t>
        </is>
      </c>
      <c r="E4483" t="inlineStr">
        <is>
          <t>Y29238</t>
        </is>
      </c>
      <c r="F4483" t="inlineStr">
        <is>
          <t>RB</t>
        </is>
      </c>
      <c r="G4483" t="inlineStr">
        <is>
          <t>Yes</t>
        </is>
      </c>
      <c r="H4483" t="n">
        <v>2.2</v>
      </c>
    </row>
    <row r="4484">
      <c r="A4484" t="inlineStr">
        <is>
          <t>2017-W2-2017-ALEXAODE-Y24815</t>
        </is>
      </c>
      <c r="B4484" t="n">
        <v>2017</v>
      </c>
      <c r="C4484" t="n">
        <v>2</v>
      </c>
      <c r="D4484" t="inlineStr">
        <is>
          <t>2017-ALEXAODE</t>
        </is>
      </c>
      <c r="E4484" t="inlineStr">
        <is>
          <t>Y24815</t>
        </is>
      </c>
      <c r="F4484" t="inlineStr">
        <is>
          <t>RB</t>
        </is>
      </c>
      <c r="G4484" t="inlineStr">
        <is>
          <t>Yes</t>
        </is>
      </c>
      <c r="H4484" t="n">
        <v>7.6</v>
      </c>
    </row>
    <row r="4485">
      <c r="A4485" t="inlineStr">
        <is>
          <t>2017-W2-2017-ALEXAODE-Y8838</t>
        </is>
      </c>
      <c r="B4485" t="n">
        <v>2017</v>
      </c>
      <c r="C4485" t="n">
        <v>2</v>
      </c>
      <c r="D4485" t="inlineStr">
        <is>
          <t>2017-ALEXAODE</t>
        </is>
      </c>
      <c r="E4485" t="inlineStr">
        <is>
          <t>Y8838</t>
        </is>
      </c>
      <c r="F4485" t="inlineStr">
        <is>
          <t>TE</t>
        </is>
      </c>
      <c r="G4485" t="inlineStr">
        <is>
          <t>Yes</t>
        </is>
      </c>
      <c r="H4485" t="n">
        <v>4.7</v>
      </c>
    </row>
    <row r="4486">
      <c r="A4486" t="inlineStr">
        <is>
          <t>2017-W2-2017-ALEXAODE-Y30232</t>
        </is>
      </c>
      <c r="B4486" t="n">
        <v>2017</v>
      </c>
      <c r="C4486" t="n">
        <v>2</v>
      </c>
      <c r="D4486" t="inlineStr">
        <is>
          <t>2017-ALEXAODE</t>
        </is>
      </c>
      <c r="E4486" t="inlineStr">
        <is>
          <t>Y30232</t>
        </is>
      </c>
      <c r="F4486" t="inlineStr">
        <is>
          <t>W/R/T FLEX</t>
        </is>
      </c>
      <c r="G4486" t="inlineStr">
        <is>
          <t>Yes</t>
        </is>
      </c>
      <c r="H4486" t="n">
        <v>4.8</v>
      </c>
    </row>
    <row r="4487">
      <c r="A4487" t="inlineStr">
        <is>
          <t>2017-W2-2017-ALEXAODE-Y28188</t>
        </is>
      </c>
      <c r="B4487" t="n">
        <v>2017</v>
      </c>
      <c r="C4487" t="n">
        <v>2</v>
      </c>
      <c r="D4487" t="inlineStr">
        <is>
          <t>2017-ALEXAODE</t>
        </is>
      </c>
      <c r="E4487" t="inlineStr">
        <is>
          <t>Y28188</t>
        </is>
      </c>
      <c r="F4487" t="inlineStr">
        <is>
          <t>K</t>
        </is>
      </c>
      <c r="G4487" t="inlineStr">
        <is>
          <t>Yes</t>
        </is>
      </c>
      <c r="H4487" t="n">
        <v>16</v>
      </c>
    </row>
    <row r="4488">
      <c r="A4488" t="inlineStr">
        <is>
          <t>2017-W2-2017-ALEXAODE-Y-DEF:tampa-bay</t>
        </is>
      </c>
      <c r="B4488" t="n">
        <v>2017</v>
      </c>
      <c r="C4488" t="n">
        <v>2</v>
      </c>
      <c r="D4488" t="inlineStr">
        <is>
          <t>2017-ALEXAODE</t>
        </is>
      </c>
      <c r="E4488" t="inlineStr">
        <is>
          <t>Y-DEF:tampa-bay</t>
        </is>
      </c>
      <c r="F4488" t="inlineStr">
        <is>
          <t>DST</t>
        </is>
      </c>
      <c r="G4488" t="inlineStr">
        <is>
          <t>Yes</t>
        </is>
      </c>
      <c r="H4488" t="n">
        <v>19</v>
      </c>
    </row>
    <row r="4489">
      <c r="A4489" t="inlineStr">
        <is>
          <t>2017-W2-2017-ALEXAODE-Y9283</t>
        </is>
      </c>
      <c r="B4489" t="n">
        <v>2017</v>
      </c>
      <c r="C4489" t="n">
        <v>2</v>
      </c>
      <c r="D4489" t="inlineStr">
        <is>
          <t>2017-ALEXAODE</t>
        </is>
      </c>
      <c r="E4489" t="inlineStr">
        <is>
          <t>Y9283</t>
        </is>
      </c>
      <c r="F4489" t="inlineStr">
        <is>
          <t>BN</t>
        </is>
      </c>
      <c r="G4489" t="inlineStr">
        <is>
          <t>No</t>
        </is>
      </c>
      <c r="H4489" t="n">
        <v>9.1</v>
      </c>
    </row>
    <row r="4490">
      <c r="A4490" t="inlineStr">
        <is>
          <t>2017-W2-2017-ALEXAODE-Y24035</t>
        </is>
      </c>
      <c r="B4490" t="n">
        <v>2017</v>
      </c>
      <c r="C4490" t="n">
        <v>2</v>
      </c>
      <c r="D4490" t="inlineStr">
        <is>
          <t>2017-ALEXAODE</t>
        </is>
      </c>
      <c r="E4490" t="inlineStr">
        <is>
          <t>Y24035</t>
        </is>
      </c>
      <c r="F4490" t="inlineStr">
        <is>
          <t>BN</t>
        </is>
      </c>
      <c r="G4490" t="inlineStr">
        <is>
          <t>No</t>
        </is>
      </c>
      <c r="H4490" t="n">
        <v>2.5</v>
      </c>
    </row>
    <row r="4491">
      <c r="A4491" t="inlineStr">
        <is>
          <t>2017-W2-2017-ALEXAODE-Y8790</t>
        </is>
      </c>
      <c r="B4491" t="n">
        <v>2017</v>
      </c>
      <c r="C4491" t="n">
        <v>2</v>
      </c>
      <c r="D4491" t="inlineStr">
        <is>
          <t>2017-ALEXAODE</t>
        </is>
      </c>
      <c r="E4491" t="inlineStr">
        <is>
          <t>Y8790</t>
        </is>
      </c>
      <c r="F4491" t="inlineStr">
        <is>
          <t>BN</t>
        </is>
      </c>
      <c r="G4491" t="inlineStr">
        <is>
          <t>No</t>
        </is>
      </c>
      <c r="H4491" t="n">
        <v>4</v>
      </c>
    </row>
    <row r="4492">
      <c r="A4492" t="inlineStr">
        <is>
          <t>2017-W2-2017-ALEXAODE-Y8263</t>
        </is>
      </c>
      <c r="B4492" t="n">
        <v>2017</v>
      </c>
      <c r="C4492" t="n">
        <v>2</v>
      </c>
      <c r="D4492" t="inlineStr">
        <is>
          <t>2017-ALEXAODE</t>
        </is>
      </c>
      <c r="E4492" t="inlineStr">
        <is>
          <t>Y8263</t>
        </is>
      </c>
      <c r="F4492" t="inlineStr">
        <is>
          <t>BN</t>
        </is>
      </c>
      <c r="G4492" t="inlineStr">
        <is>
          <t>No</t>
        </is>
      </c>
      <c r="H4492" t="n">
        <v>2.4</v>
      </c>
    </row>
    <row r="4493">
      <c r="A4493" t="inlineStr">
        <is>
          <t>2017-W2-2017-ALEXAODE-Y8261</t>
        </is>
      </c>
      <c r="B4493" t="n">
        <v>2017</v>
      </c>
      <c r="C4493" t="n">
        <v>2</v>
      </c>
      <c r="D4493" t="inlineStr">
        <is>
          <t>2017-ALEXAODE</t>
        </is>
      </c>
      <c r="E4493" t="inlineStr">
        <is>
          <t>Y8261</t>
        </is>
      </c>
      <c r="F4493" t="inlineStr">
        <is>
          <t>BN</t>
        </is>
      </c>
      <c r="G4493" t="inlineStr">
        <is>
          <t>No</t>
        </is>
      </c>
      <c r="H4493" t="n">
        <v>2.6</v>
      </c>
    </row>
    <row r="4494">
      <c r="A4494" t="inlineStr">
        <is>
          <t>2017-W2-2017-ALEXAODE-Y25711</t>
        </is>
      </c>
      <c r="B4494" t="n">
        <v>2017</v>
      </c>
      <c r="C4494" t="n">
        <v>2</v>
      </c>
      <c r="D4494" t="inlineStr">
        <is>
          <t>2017-ALEXAODE</t>
        </is>
      </c>
      <c r="E4494" t="inlineStr">
        <is>
          <t>Y25711</t>
        </is>
      </c>
      <c r="F4494" t="inlineStr">
        <is>
          <t>IR</t>
        </is>
      </c>
      <c r="G4494" t="inlineStr">
        <is>
          <t>No</t>
        </is>
      </c>
      <c r="H4494" t="n">
        <v>0</v>
      </c>
    </row>
    <row r="4495">
      <c r="A4495" t="inlineStr">
        <is>
          <t>2017-W2-2017-HUERO-Y6763</t>
        </is>
      </c>
      <c r="B4495" t="n">
        <v>2017</v>
      </c>
      <c r="C4495" t="n">
        <v>2</v>
      </c>
      <c r="D4495" t="inlineStr">
        <is>
          <t>2017-HUERO</t>
        </is>
      </c>
      <c r="E4495" t="inlineStr">
        <is>
          <t>Y6763</t>
        </is>
      </c>
      <c r="F4495" t="inlineStr">
        <is>
          <t>QB</t>
        </is>
      </c>
      <c r="G4495" t="inlineStr">
        <is>
          <t>Yes</t>
        </is>
      </c>
      <c r="H4495" t="n">
        <v>17.24</v>
      </c>
    </row>
    <row r="4496">
      <c r="A4496" t="inlineStr">
        <is>
          <t>2017-W2-2017-HUERO-Y8813</t>
        </is>
      </c>
      <c r="B4496" t="n">
        <v>2017</v>
      </c>
      <c r="C4496" t="n">
        <v>2</v>
      </c>
      <c r="D4496" t="inlineStr">
        <is>
          <t>2017-HUERO</t>
        </is>
      </c>
      <c r="E4496" t="inlineStr">
        <is>
          <t>Y8813</t>
        </is>
      </c>
      <c r="F4496" t="inlineStr">
        <is>
          <t>WR</t>
        </is>
      </c>
      <c r="G4496" t="inlineStr">
        <is>
          <t>Yes</t>
        </is>
      </c>
      <c r="H4496" t="n">
        <v>0</v>
      </c>
    </row>
    <row r="4497">
      <c r="A4497" t="inlineStr">
        <is>
          <t>2017-W2-2017-HUERO-Y29399</t>
        </is>
      </c>
      <c r="B4497" t="n">
        <v>2017</v>
      </c>
      <c r="C4497" t="n">
        <v>2</v>
      </c>
      <c r="D4497" t="inlineStr">
        <is>
          <t>2017-HUERO</t>
        </is>
      </c>
      <c r="E4497" t="inlineStr">
        <is>
          <t>Y29399</t>
        </is>
      </c>
      <c r="F4497" t="inlineStr">
        <is>
          <t>WR</t>
        </is>
      </c>
      <c r="G4497" t="inlineStr">
        <is>
          <t>Yes</t>
        </is>
      </c>
      <c r="H4497" t="n">
        <v>4.9</v>
      </c>
    </row>
    <row r="4498">
      <c r="A4498" t="inlineStr">
        <is>
          <t>2017-W2-2017-HUERO-Y28398</t>
        </is>
      </c>
      <c r="B4498" t="n">
        <v>2017</v>
      </c>
      <c r="C4498" t="n">
        <v>2</v>
      </c>
      <c r="D4498" t="inlineStr">
        <is>
          <t>2017-HUERO</t>
        </is>
      </c>
      <c r="E4498" t="inlineStr">
        <is>
          <t>Y28398</t>
        </is>
      </c>
      <c r="F4498" t="inlineStr">
        <is>
          <t>RB</t>
        </is>
      </c>
      <c r="G4498" t="inlineStr">
        <is>
          <t>Yes</t>
        </is>
      </c>
      <c r="H4498" t="n">
        <v>23.6</v>
      </c>
    </row>
    <row r="4499">
      <c r="A4499" t="inlineStr">
        <is>
          <t>2017-W2-2017-HUERO-Y30154</t>
        </is>
      </c>
      <c r="B4499" t="n">
        <v>2017</v>
      </c>
      <c r="C4499" t="n">
        <v>2</v>
      </c>
      <c r="D4499" t="inlineStr">
        <is>
          <t>2017-HUERO</t>
        </is>
      </c>
      <c r="E4499" t="inlineStr">
        <is>
          <t>Y30154</t>
        </is>
      </c>
      <c r="F4499" t="inlineStr">
        <is>
          <t>RB</t>
        </is>
      </c>
      <c r="G4499" t="inlineStr">
        <is>
          <t>Yes</t>
        </is>
      </c>
      <c r="H4499" t="n">
        <v>6.4</v>
      </c>
    </row>
    <row r="4500">
      <c r="A4500" t="inlineStr">
        <is>
          <t>2017-W2-2017-HUERO-Y24961</t>
        </is>
      </c>
      <c r="B4500" t="n">
        <v>2017</v>
      </c>
      <c r="C4500" t="n">
        <v>2</v>
      </c>
      <c r="D4500" t="inlineStr">
        <is>
          <t>2017-HUERO</t>
        </is>
      </c>
      <c r="E4500" t="inlineStr">
        <is>
          <t>Y24961</t>
        </is>
      </c>
      <c r="F4500" t="inlineStr">
        <is>
          <t>TE</t>
        </is>
      </c>
      <c r="G4500" t="inlineStr">
        <is>
          <t>Yes</t>
        </is>
      </c>
      <c r="H4500" t="n">
        <v>2.3</v>
      </c>
    </row>
    <row r="4501">
      <c r="A4501" t="inlineStr">
        <is>
          <t>2017-W2-2017-HUERO-Y27622</t>
        </is>
      </c>
      <c r="B4501" t="n">
        <v>2017</v>
      </c>
      <c r="C4501" t="n">
        <v>2</v>
      </c>
      <c r="D4501" t="inlineStr">
        <is>
          <t>2017-HUERO</t>
        </is>
      </c>
      <c r="E4501" t="inlineStr">
        <is>
          <t>Y27622</t>
        </is>
      </c>
      <c r="F4501" t="inlineStr">
        <is>
          <t>W/R/T FLEX</t>
        </is>
      </c>
      <c r="G4501" t="inlineStr">
        <is>
          <t>Yes</t>
        </is>
      </c>
      <c r="H4501" t="n">
        <v>10.5</v>
      </c>
    </row>
    <row r="4502">
      <c r="A4502" t="inlineStr">
        <is>
          <t>2017-W2-2017-HUERO-Y6243</t>
        </is>
      </c>
      <c r="B4502" t="n">
        <v>2017</v>
      </c>
      <c r="C4502" t="n">
        <v>2</v>
      </c>
      <c r="D4502" t="inlineStr">
        <is>
          <t>2017-HUERO</t>
        </is>
      </c>
      <c r="E4502" t="inlineStr">
        <is>
          <t>Y6243</t>
        </is>
      </c>
      <c r="F4502" t="inlineStr">
        <is>
          <t>K</t>
        </is>
      </c>
      <c r="G4502" t="inlineStr">
        <is>
          <t>Yes</t>
        </is>
      </c>
      <c r="H4502" t="n">
        <v>14</v>
      </c>
    </row>
    <row r="4503">
      <c r="A4503" t="inlineStr">
        <is>
          <t>2017-W2-2017-HUERO-Y-DEF:houston</t>
        </is>
      </c>
      <c r="B4503" t="n">
        <v>2017</v>
      </c>
      <c r="C4503" t="n">
        <v>2</v>
      </c>
      <c r="D4503" t="inlineStr">
        <is>
          <t>2017-HUERO</t>
        </is>
      </c>
      <c r="E4503" t="inlineStr">
        <is>
          <t>Y-DEF:houston</t>
        </is>
      </c>
      <c r="F4503" t="inlineStr">
        <is>
          <t>DST</t>
        </is>
      </c>
      <c r="G4503" t="inlineStr">
        <is>
          <t>Yes</t>
        </is>
      </c>
      <c r="H4503" t="n">
        <v>9</v>
      </c>
    </row>
    <row r="4504">
      <c r="A4504" t="inlineStr">
        <is>
          <t>2017-W2-2017-HUERO-Y25755</t>
        </is>
      </c>
      <c r="B4504" t="n">
        <v>2017</v>
      </c>
      <c r="C4504" t="n">
        <v>2</v>
      </c>
      <c r="D4504" t="inlineStr">
        <is>
          <t>2017-HUERO</t>
        </is>
      </c>
      <c r="E4504" t="inlineStr">
        <is>
          <t>Y25755</t>
        </is>
      </c>
      <c r="F4504" t="inlineStr">
        <is>
          <t>BN</t>
        </is>
      </c>
      <c r="G4504" t="inlineStr">
        <is>
          <t>No</t>
        </is>
      </c>
      <c r="H4504" t="n">
        <v>15.2</v>
      </c>
    </row>
    <row r="4505">
      <c r="A4505" t="inlineStr">
        <is>
          <t>2017-W2-2017-HUERO-Y24967</t>
        </is>
      </c>
      <c r="B4505" t="n">
        <v>2017</v>
      </c>
      <c r="C4505" t="n">
        <v>2</v>
      </c>
      <c r="D4505" t="inlineStr">
        <is>
          <t>2017-HUERO</t>
        </is>
      </c>
      <c r="E4505" t="inlineStr">
        <is>
          <t>Y24967</t>
        </is>
      </c>
      <c r="F4505" t="inlineStr">
        <is>
          <t>BN</t>
        </is>
      </c>
      <c r="G4505" t="inlineStr">
        <is>
          <t>No</t>
        </is>
      </c>
      <c r="H4505" t="n">
        <v>10.5</v>
      </c>
    </row>
    <row r="4506">
      <c r="A4506" t="inlineStr">
        <is>
          <t>2017-W2-2017-HUERO-Y7868</t>
        </is>
      </c>
      <c r="B4506" t="n">
        <v>2017</v>
      </c>
      <c r="C4506" t="n">
        <v>2</v>
      </c>
      <c r="D4506" t="inlineStr">
        <is>
          <t>2017-HUERO</t>
        </is>
      </c>
      <c r="E4506" t="inlineStr">
        <is>
          <t>Y7868</t>
        </is>
      </c>
      <c r="F4506" t="inlineStr">
        <is>
          <t>BN</t>
        </is>
      </c>
      <c r="G4506" t="inlineStr">
        <is>
          <t>No</t>
        </is>
      </c>
      <c r="H4506" t="n">
        <v>1.7</v>
      </c>
    </row>
    <row r="4507">
      <c r="A4507" t="inlineStr">
        <is>
          <t>2017-W2-2017-HUERO-Y7241</t>
        </is>
      </c>
      <c r="B4507" t="n">
        <v>2017</v>
      </c>
      <c r="C4507" t="n">
        <v>2</v>
      </c>
      <c r="D4507" t="inlineStr">
        <is>
          <t>2017-HUERO</t>
        </is>
      </c>
      <c r="E4507" t="inlineStr">
        <is>
          <t>Y7241</t>
        </is>
      </c>
      <c r="F4507" t="inlineStr">
        <is>
          <t>BN</t>
        </is>
      </c>
      <c r="G4507" t="inlineStr">
        <is>
          <t>No</t>
        </is>
      </c>
      <c r="H4507" t="n">
        <v>10.6</v>
      </c>
    </row>
    <row r="4508">
      <c r="A4508" t="inlineStr">
        <is>
          <t>2017-W2-2017-HUERO-Y28234</t>
        </is>
      </c>
      <c r="B4508" t="n">
        <v>2017</v>
      </c>
      <c r="C4508" t="n">
        <v>2</v>
      </c>
      <c r="D4508" t="inlineStr">
        <is>
          <t>2017-HUERO</t>
        </is>
      </c>
      <c r="E4508" t="inlineStr">
        <is>
          <t>Y28234</t>
        </is>
      </c>
      <c r="F4508" t="inlineStr">
        <is>
          <t>BN</t>
        </is>
      </c>
      <c r="G4508" t="inlineStr">
        <is>
          <t>No</t>
        </is>
      </c>
      <c r="H4508" t="n">
        <v>2.1</v>
      </c>
    </row>
    <row r="4509">
      <c r="A4509" t="inlineStr">
        <is>
          <t>2017-W2-2017-ISAROD-Y24788</t>
        </is>
      </c>
      <c r="B4509" t="n">
        <v>2017</v>
      </c>
      <c r="C4509" t="n">
        <v>2</v>
      </c>
      <c r="D4509" t="inlineStr">
        <is>
          <t>2017-ISAROD</t>
        </is>
      </c>
      <c r="E4509" t="inlineStr">
        <is>
          <t>Y24788</t>
        </is>
      </c>
      <c r="F4509" t="inlineStr">
        <is>
          <t>QB</t>
        </is>
      </c>
      <c r="G4509" t="inlineStr">
        <is>
          <t>Yes</t>
        </is>
      </c>
      <c r="H4509" t="n">
        <v>11.82</v>
      </c>
    </row>
    <row r="4510">
      <c r="A4510" t="inlineStr">
        <is>
          <t>2017-W2-2017-ISAROD-Y9274</t>
        </is>
      </c>
      <c r="B4510" t="n">
        <v>2017</v>
      </c>
      <c r="C4510" t="n">
        <v>2</v>
      </c>
      <c r="D4510" t="inlineStr">
        <is>
          <t>2017-ISAROD</t>
        </is>
      </c>
      <c r="E4510" t="inlineStr">
        <is>
          <t>Y9274</t>
        </is>
      </c>
      <c r="F4510" t="inlineStr">
        <is>
          <t>WR</t>
        </is>
      </c>
      <c r="G4510" t="inlineStr">
        <is>
          <t>Yes</t>
        </is>
      </c>
      <c r="H4510" t="n">
        <v>26</v>
      </c>
    </row>
    <row r="4511">
      <c r="A4511" t="inlineStr">
        <is>
          <t>2017-W2-2017-ISAROD-Y24851</t>
        </is>
      </c>
      <c r="B4511" t="n">
        <v>2017</v>
      </c>
      <c r="C4511" t="n">
        <v>2</v>
      </c>
      <c r="D4511" t="inlineStr">
        <is>
          <t>2017-ISAROD</t>
        </is>
      </c>
      <c r="E4511" t="inlineStr">
        <is>
          <t>Y24851</t>
        </is>
      </c>
      <c r="F4511" t="inlineStr">
        <is>
          <t>WR</t>
        </is>
      </c>
      <c r="G4511" t="inlineStr">
        <is>
          <t>Yes</t>
        </is>
      </c>
      <c r="H4511" t="n">
        <v>7</v>
      </c>
    </row>
    <row r="4512">
      <c r="A4512" t="inlineStr">
        <is>
          <t>2017-W2-2017-ISAROD-Y27631</t>
        </is>
      </c>
      <c r="B4512" t="n">
        <v>2017</v>
      </c>
      <c r="C4512" t="n">
        <v>2</v>
      </c>
      <c r="D4512" t="inlineStr">
        <is>
          <t>2017-ISAROD</t>
        </is>
      </c>
      <c r="E4512" t="inlineStr">
        <is>
          <t>Y27631</t>
        </is>
      </c>
      <c r="F4512" t="inlineStr">
        <is>
          <t>RB</t>
        </is>
      </c>
      <c r="G4512" t="inlineStr">
        <is>
          <t>Yes</t>
        </is>
      </c>
      <c r="H4512" t="n">
        <v>22</v>
      </c>
    </row>
    <row r="4513">
      <c r="A4513" t="inlineStr">
        <is>
          <t>2017-W2-2017-ISAROD-Y28537</t>
        </is>
      </c>
      <c r="B4513" t="n">
        <v>2017</v>
      </c>
      <c r="C4513" t="n">
        <v>2</v>
      </c>
      <c r="D4513" t="inlineStr">
        <is>
          <t>2017-ISAROD</t>
        </is>
      </c>
      <c r="E4513" t="inlineStr">
        <is>
          <t>Y28537</t>
        </is>
      </c>
      <c r="F4513" t="inlineStr">
        <is>
          <t>RB</t>
        </is>
      </c>
      <c r="G4513" t="inlineStr">
        <is>
          <t>Yes</t>
        </is>
      </c>
      <c r="H4513" t="n">
        <v>12.6</v>
      </c>
    </row>
    <row r="4514">
      <c r="A4514" t="inlineStr">
        <is>
          <t>2017-W2-2017-ISAROD-Y24830</t>
        </is>
      </c>
      <c r="B4514" t="n">
        <v>2017</v>
      </c>
      <c r="C4514" t="n">
        <v>2</v>
      </c>
      <c r="D4514" t="inlineStr">
        <is>
          <t>2017-ISAROD</t>
        </is>
      </c>
      <c r="E4514" t="inlineStr">
        <is>
          <t>Y24830</t>
        </is>
      </c>
      <c r="F4514" t="inlineStr">
        <is>
          <t>TE</t>
        </is>
      </c>
      <c r="G4514" t="inlineStr">
        <is>
          <t>Yes</t>
        </is>
      </c>
      <c r="H4514" t="n">
        <v>4.5</v>
      </c>
    </row>
    <row r="4515">
      <c r="A4515" t="inlineStr">
        <is>
          <t>2017-W2-2017-ISAROD-Y27567</t>
        </is>
      </c>
      <c r="B4515" t="n">
        <v>2017</v>
      </c>
      <c r="C4515" t="n">
        <v>2</v>
      </c>
      <c r="D4515" t="inlineStr">
        <is>
          <t>2017-ISAROD</t>
        </is>
      </c>
      <c r="E4515" t="inlineStr">
        <is>
          <t>Y27567</t>
        </is>
      </c>
      <c r="F4515" t="inlineStr">
        <is>
          <t>W/R/T FLEX</t>
        </is>
      </c>
      <c r="G4515" t="inlineStr">
        <is>
          <t>Yes</t>
        </is>
      </c>
      <c r="H4515" t="n">
        <v>7.6</v>
      </c>
    </row>
    <row r="4516">
      <c r="A4516" t="inlineStr">
        <is>
          <t>2017-W2-2017-ISAROD-Y26264</t>
        </is>
      </c>
      <c r="B4516" t="n">
        <v>2017</v>
      </c>
      <c r="C4516" t="n">
        <v>2</v>
      </c>
      <c r="D4516" t="inlineStr">
        <is>
          <t>2017-ISAROD</t>
        </is>
      </c>
      <c r="E4516" t="inlineStr">
        <is>
          <t>Y26264</t>
        </is>
      </c>
      <c r="F4516" t="inlineStr">
        <is>
          <t>K</t>
        </is>
      </c>
      <c r="G4516" t="inlineStr">
        <is>
          <t>Yes</t>
        </is>
      </c>
      <c r="H4516" t="n">
        <v>9</v>
      </c>
    </row>
    <row r="4517">
      <c r="A4517" t="inlineStr">
        <is>
          <t>2017-W2-2017-ISAROD-Y-DEF:denver</t>
        </is>
      </c>
      <c r="B4517" t="n">
        <v>2017</v>
      </c>
      <c r="C4517" t="n">
        <v>2</v>
      </c>
      <c r="D4517" t="inlineStr">
        <is>
          <t>2017-ISAROD</t>
        </is>
      </c>
      <c r="E4517" t="inlineStr">
        <is>
          <t>Y-DEF:denver</t>
        </is>
      </c>
      <c r="F4517" t="inlineStr">
        <is>
          <t>DST</t>
        </is>
      </c>
      <c r="G4517" t="inlineStr">
        <is>
          <t>Yes</t>
        </is>
      </c>
      <c r="H4517" t="n">
        <v>13</v>
      </c>
    </row>
    <row r="4518">
      <c r="A4518" t="inlineStr">
        <is>
          <t>2017-W2-2017-ISAROD-Y28714</t>
        </is>
      </c>
      <c r="B4518" t="n">
        <v>2017</v>
      </c>
      <c r="C4518" t="n">
        <v>2</v>
      </c>
      <c r="D4518" t="inlineStr">
        <is>
          <t>2017-ISAROD</t>
        </is>
      </c>
      <c r="E4518" t="inlineStr">
        <is>
          <t>Y28714</t>
        </is>
      </c>
      <c r="F4518" t="inlineStr">
        <is>
          <t>BN</t>
        </is>
      </c>
      <c r="G4518" t="inlineStr">
        <is>
          <t>No</t>
        </is>
      </c>
      <c r="H4518" t="n">
        <v>0.4</v>
      </c>
    </row>
    <row r="4519">
      <c r="A4519" t="inlineStr">
        <is>
          <t>2017-W2-2017-ISAROD-Y27619</t>
        </is>
      </c>
      <c r="B4519" t="n">
        <v>2017</v>
      </c>
      <c r="C4519" t="n">
        <v>2</v>
      </c>
      <c r="D4519" t="inlineStr">
        <is>
          <t>2017-ISAROD</t>
        </is>
      </c>
      <c r="E4519" t="inlineStr">
        <is>
          <t>Y27619</t>
        </is>
      </c>
      <c r="F4519" t="inlineStr">
        <is>
          <t>BN</t>
        </is>
      </c>
      <c r="G4519" t="inlineStr">
        <is>
          <t>No</t>
        </is>
      </c>
      <c r="H4519" t="n">
        <v>0</v>
      </c>
    </row>
    <row r="4520">
      <c r="A4520" t="inlineStr">
        <is>
          <t>2017-W2-2017-ISAROD-Y24843</t>
        </is>
      </c>
      <c r="B4520" t="n">
        <v>2017</v>
      </c>
      <c r="C4520" t="n">
        <v>2</v>
      </c>
      <c r="D4520" t="inlineStr">
        <is>
          <t>2017-ISAROD</t>
        </is>
      </c>
      <c r="E4520" t="inlineStr">
        <is>
          <t>Y24843</t>
        </is>
      </c>
      <c r="F4520" t="inlineStr">
        <is>
          <t>BN</t>
        </is>
      </c>
      <c r="G4520" t="inlineStr">
        <is>
          <t>No</t>
        </is>
      </c>
      <c r="H4520" t="n">
        <v>5.5</v>
      </c>
    </row>
    <row r="4521">
      <c r="A4521" t="inlineStr">
        <is>
          <t>2017-W2-2017-ISAROD-Y28026</t>
        </is>
      </c>
      <c r="B4521" t="n">
        <v>2017</v>
      </c>
      <c r="C4521" t="n">
        <v>2</v>
      </c>
      <c r="D4521" t="inlineStr">
        <is>
          <t>2017-ISAROD</t>
        </is>
      </c>
      <c r="E4521" t="inlineStr">
        <is>
          <t>Y28026</t>
        </is>
      </c>
      <c r="F4521" t="inlineStr">
        <is>
          <t>BN</t>
        </is>
      </c>
      <c r="G4521" t="inlineStr">
        <is>
          <t>No</t>
        </is>
      </c>
      <c r="H4521" t="n">
        <v>0</v>
      </c>
    </row>
    <row r="4522">
      <c r="A4522" t="inlineStr">
        <is>
          <t>2017-W2-2017-ISAROD-Y27874</t>
        </is>
      </c>
      <c r="B4522" t="n">
        <v>2017</v>
      </c>
      <c r="C4522" t="n">
        <v>2</v>
      </c>
      <c r="D4522" t="inlineStr">
        <is>
          <t>2017-ISAROD</t>
        </is>
      </c>
      <c r="E4522" t="inlineStr">
        <is>
          <t>Y27874</t>
        </is>
      </c>
      <c r="F4522" t="inlineStr">
        <is>
          <t>BN</t>
        </is>
      </c>
      <c r="G4522" t="inlineStr">
        <is>
          <t>No</t>
        </is>
      </c>
      <c r="H4522" t="n">
        <v>14.2</v>
      </c>
    </row>
    <row r="4523">
      <c r="A4523" t="inlineStr">
        <is>
          <t>2017-W2-2017-ISAROD-Y29255</t>
        </is>
      </c>
      <c r="B4523" t="n">
        <v>2017</v>
      </c>
      <c r="C4523" t="n">
        <v>2</v>
      </c>
      <c r="D4523" t="inlineStr">
        <is>
          <t>2017-ISAROD</t>
        </is>
      </c>
      <c r="E4523" t="inlineStr">
        <is>
          <t>Y29255</t>
        </is>
      </c>
      <c r="F4523" t="inlineStr">
        <is>
          <t>IR</t>
        </is>
      </c>
      <c r="G4523" t="inlineStr">
        <is>
          <t>No</t>
        </is>
      </c>
      <c r="H4523" t="n">
        <v>0</v>
      </c>
    </row>
    <row r="4524">
      <c r="A4524" t="inlineStr">
        <is>
          <t>2017-W2-2017-TONYCLIF-Y25812</t>
        </is>
      </c>
      <c r="B4524" t="n">
        <v>2017</v>
      </c>
      <c r="C4524" t="n">
        <v>2</v>
      </c>
      <c r="D4524" t="inlineStr">
        <is>
          <t>2017-TONYCLIF</t>
        </is>
      </c>
      <c r="E4524" t="inlineStr">
        <is>
          <t>Y25812</t>
        </is>
      </c>
      <c r="F4524" t="inlineStr">
        <is>
          <t>QB</t>
        </is>
      </c>
      <c r="G4524" t="inlineStr">
        <is>
          <t>Yes</t>
        </is>
      </c>
      <c r="H4524" t="n">
        <v>11.86</v>
      </c>
    </row>
    <row r="4525">
      <c r="A4525" t="inlineStr">
        <is>
          <t>2017-W2-2017-TONYCLIF-Y29281</t>
        </is>
      </c>
      <c r="B4525" t="n">
        <v>2017</v>
      </c>
      <c r="C4525" t="n">
        <v>2</v>
      </c>
      <c r="D4525" t="inlineStr">
        <is>
          <t>2017-TONYCLIF</t>
        </is>
      </c>
      <c r="E4525" t="inlineStr">
        <is>
          <t>Y29281</t>
        </is>
      </c>
      <c r="F4525" t="inlineStr">
        <is>
          <t>WR</t>
        </is>
      </c>
      <c r="G4525" t="inlineStr">
        <is>
          <t>Yes</t>
        </is>
      </c>
      <c r="H4525" t="n">
        <v>8.9</v>
      </c>
    </row>
    <row r="4526">
      <c r="A4526" t="inlineStr">
        <is>
          <t>2017-W2-2017-TONYCLIF-Y27591</t>
        </is>
      </c>
      <c r="B4526" t="n">
        <v>2017</v>
      </c>
      <c r="C4526" t="n">
        <v>2</v>
      </c>
      <c r="D4526" t="inlineStr">
        <is>
          <t>2017-TONYCLIF</t>
        </is>
      </c>
      <c r="E4526" t="inlineStr">
        <is>
          <t>Y27591</t>
        </is>
      </c>
      <c r="F4526" t="inlineStr">
        <is>
          <t>WR</t>
        </is>
      </c>
      <c r="G4526" t="inlineStr">
        <is>
          <t>Yes</t>
        </is>
      </c>
      <c r="H4526" t="n">
        <v>7.1</v>
      </c>
    </row>
    <row r="4527">
      <c r="A4527" t="inlineStr">
        <is>
          <t>2017-W2-2017-TONYCLIF-Y28403</t>
        </is>
      </c>
      <c r="B4527" t="n">
        <v>2017</v>
      </c>
      <c r="C4527" t="n">
        <v>2</v>
      </c>
      <c r="D4527" t="inlineStr">
        <is>
          <t>2017-TONYCLIF</t>
        </is>
      </c>
      <c r="E4527" t="inlineStr">
        <is>
          <t>Y28403</t>
        </is>
      </c>
      <c r="F4527" t="inlineStr">
        <is>
          <t>RB</t>
        </is>
      </c>
      <c r="G4527" t="inlineStr">
        <is>
          <t>Yes</t>
        </is>
      </c>
      <c r="H4527" t="n">
        <v>13.8</v>
      </c>
    </row>
    <row r="4528">
      <c r="A4528" t="inlineStr">
        <is>
          <t>2017-W2-2017-TONYCLIF-Y30199</t>
        </is>
      </c>
      <c r="B4528" t="n">
        <v>2017</v>
      </c>
      <c r="C4528" t="n">
        <v>2</v>
      </c>
      <c r="D4528" t="inlineStr">
        <is>
          <t>2017-TONYCLIF</t>
        </is>
      </c>
      <c r="E4528" t="inlineStr">
        <is>
          <t>Y30199</t>
        </is>
      </c>
      <c r="F4528" t="inlineStr">
        <is>
          <t>RB</t>
        </is>
      </c>
      <c r="G4528" t="inlineStr">
        <is>
          <t>Yes</t>
        </is>
      </c>
      <c r="H4528" t="n">
        <v>24.9</v>
      </c>
    </row>
    <row r="4529">
      <c r="A4529" t="inlineStr">
        <is>
          <t>2017-W2-2017-TONYCLIF-Y29315</t>
        </is>
      </c>
      <c r="B4529" t="n">
        <v>2017</v>
      </c>
      <c r="C4529" t="n">
        <v>2</v>
      </c>
      <c r="D4529" t="inlineStr">
        <is>
          <t>2017-TONYCLIF</t>
        </is>
      </c>
      <c r="E4529" t="inlineStr">
        <is>
          <t>Y29315</t>
        </is>
      </c>
      <c r="F4529" t="inlineStr">
        <is>
          <t>TE</t>
        </is>
      </c>
      <c r="G4529" t="inlineStr">
        <is>
          <t>Yes</t>
        </is>
      </c>
      <c r="H4529" t="n">
        <v>0.7</v>
      </c>
    </row>
    <row r="4530">
      <c r="A4530" t="inlineStr">
        <is>
          <t>2017-W2-2017-TONYCLIF-Y27646</t>
        </is>
      </c>
      <c r="B4530" t="n">
        <v>2017</v>
      </c>
      <c r="C4530" t="n">
        <v>2</v>
      </c>
      <c r="D4530" t="inlineStr">
        <is>
          <t>2017-TONYCLIF</t>
        </is>
      </c>
      <c r="E4530" t="inlineStr">
        <is>
          <t>Y27646</t>
        </is>
      </c>
      <c r="F4530" t="inlineStr">
        <is>
          <t>W/R/T FLEX</t>
        </is>
      </c>
      <c r="G4530" t="inlineStr">
        <is>
          <t>Yes</t>
        </is>
      </c>
      <c r="H4530" t="n">
        <v>15.8</v>
      </c>
    </row>
    <row r="4531">
      <c r="A4531" t="inlineStr">
        <is>
          <t>2017-W2-2017-TONYCLIF-Y29754</t>
        </is>
      </c>
      <c r="B4531" t="n">
        <v>2017</v>
      </c>
      <c r="C4531" t="n">
        <v>2</v>
      </c>
      <c r="D4531" t="inlineStr">
        <is>
          <t>2017-TONYCLIF</t>
        </is>
      </c>
      <c r="E4531" t="inlineStr">
        <is>
          <t>Y29754</t>
        </is>
      </c>
      <c r="F4531" t="inlineStr">
        <is>
          <t>K</t>
        </is>
      </c>
      <c r="G4531" t="inlineStr">
        <is>
          <t>Yes</t>
        </is>
      </c>
      <c r="H4531" t="n">
        <v>9</v>
      </c>
    </row>
    <row r="4532">
      <c r="A4532" t="inlineStr">
        <is>
          <t>2017-W2-2017-TONYCLIF-Y-DEF:las-vegas</t>
        </is>
      </c>
      <c r="B4532" t="n">
        <v>2017</v>
      </c>
      <c r="C4532" t="n">
        <v>2</v>
      </c>
      <c r="D4532" t="inlineStr">
        <is>
          <t>2017-TONYCLIF</t>
        </is>
      </c>
      <c r="E4532" t="inlineStr">
        <is>
          <t>Y-DEF:las-vegas</t>
        </is>
      </c>
      <c r="F4532" t="inlineStr">
        <is>
          <t>DST</t>
        </is>
      </c>
      <c r="G4532" t="inlineStr">
        <is>
          <t>Yes</t>
        </is>
      </c>
      <c r="H4532" t="n">
        <v>9</v>
      </c>
    </row>
    <row r="4533">
      <c r="A4533" t="inlineStr">
        <is>
          <t>2017-W2-2017-TONYCLIF-Y30118</t>
        </is>
      </c>
      <c r="B4533" t="n">
        <v>2017</v>
      </c>
      <c r="C4533" t="n">
        <v>2</v>
      </c>
      <c r="D4533" t="inlineStr">
        <is>
          <t>2017-TONYCLIF</t>
        </is>
      </c>
      <c r="E4533" t="inlineStr">
        <is>
          <t>Y30118</t>
        </is>
      </c>
      <c r="F4533" t="inlineStr">
        <is>
          <t>BN</t>
        </is>
      </c>
      <c r="G4533" t="inlineStr">
        <is>
          <t>No</t>
        </is>
      </c>
      <c r="H4533" t="n">
        <v>0.4</v>
      </c>
    </row>
    <row r="4534">
      <c r="A4534" t="inlineStr">
        <is>
          <t>2017-W2-2017-TONYCLIF-Y28513</t>
        </is>
      </c>
      <c r="B4534" t="n">
        <v>2017</v>
      </c>
      <c r="C4534" t="n">
        <v>2</v>
      </c>
      <c r="D4534" t="inlineStr">
        <is>
          <t>2017-TONYCLIF</t>
        </is>
      </c>
      <c r="E4534" t="inlineStr">
        <is>
          <t>Y28513</t>
        </is>
      </c>
      <c r="F4534" t="inlineStr">
        <is>
          <t>BN</t>
        </is>
      </c>
      <c r="G4534" t="inlineStr">
        <is>
          <t>No</t>
        </is>
      </c>
      <c r="H4534" t="n">
        <v>16.1</v>
      </c>
    </row>
    <row r="4535">
      <c r="A4535" t="inlineStr">
        <is>
          <t>2017-W2-2017-TONYCLIF-Y9348</t>
        </is>
      </c>
      <c r="B4535" t="n">
        <v>2017</v>
      </c>
      <c r="C4535" t="n">
        <v>2</v>
      </c>
      <c r="D4535" t="inlineStr">
        <is>
          <t>2017-TONYCLIF</t>
        </is>
      </c>
      <c r="E4535" t="inlineStr">
        <is>
          <t>Y9348</t>
        </is>
      </c>
      <c r="F4535" t="inlineStr">
        <is>
          <t>BN</t>
        </is>
      </c>
      <c r="G4535" t="inlineStr">
        <is>
          <t>No</t>
        </is>
      </c>
      <c r="H4535" t="n">
        <v>0.7</v>
      </c>
    </row>
    <row r="4536">
      <c r="A4536" t="inlineStr">
        <is>
          <t>2017-W2-2017-TONYCLIF-Y30161</t>
        </is>
      </c>
      <c r="B4536" t="n">
        <v>2017</v>
      </c>
      <c r="C4536" t="n">
        <v>2</v>
      </c>
      <c r="D4536" t="inlineStr">
        <is>
          <t>2017-TONYCLIF</t>
        </is>
      </c>
      <c r="E4536" t="inlineStr">
        <is>
          <t>Y30161</t>
        </is>
      </c>
      <c r="F4536" t="inlineStr">
        <is>
          <t>BN</t>
        </is>
      </c>
      <c r="G4536" t="inlineStr">
        <is>
          <t>No</t>
        </is>
      </c>
      <c r="H4536" t="n">
        <v>4.1</v>
      </c>
    </row>
    <row r="4537">
      <c r="A4537" t="inlineStr">
        <is>
          <t>2017-W2-2017-TONYCLIF-Y29269</t>
        </is>
      </c>
      <c r="B4537" t="n">
        <v>2017</v>
      </c>
      <c r="C4537" t="n">
        <v>2</v>
      </c>
      <c r="D4537" t="inlineStr">
        <is>
          <t>2017-TONYCLIF</t>
        </is>
      </c>
      <c r="E4537" t="inlineStr">
        <is>
          <t>Y29269</t>
        </is>
      </c>
      <c r="F4537" t="inlineStr">
        <is>
          <t>BN</t>
        </is>
      </c>
      <c r="G4537" t="inlineStr">
        <is>
          <t>No</t>
        </is>
      </c>
      <c r="H4537" t="n">
        <v>8</v>
      </c>
    </row>
    <row r="4538">
      <c r="A4538" t="inlineStr">
        <is>
          <t>2017-W2-2017-PACO-Y27564</t>
        </is>
      </c>
      <c r="B4538" t="n">
        <v>2017</v>
      </c>
      <c r="C4538" t="n">
        <v>2</v>
      </c>
      <c r="D4538" t="inlineStr">
        <is>
          <t>2017-PACO</t>
        </is>
      </c>
      <c r="E4538" t="inlineStr">
        <is>
          <t>Y27564</t>
        </is>
      </c>
      <c r="F4538" t="inlineStr">
        <is>
          <t>QB</t>
        </is>
      </c>
      <c r="G4538" t="inlineStr">
        <is>
          <t>Yes</t>
        </is>
      </c>
      <c r="H4538" t="n">
        <v>21.2</v>
      </c>
    </row>
    <row r="4539">
      <c r="A4539" t="inlineStr">
        <is>
          <t>2017-W2-2017-PACO-Y25681</t>
        </is>
      </c>
      <c r="B4539" t="n">
        <v>2017</v>
      </c>
      <c r="C4539" t="n">
        <v>2</v>
      </c>
      <c r="D4539" t="inlineStr">
        <is>
          <t>2017-PACO</t>
        </is>
      </c>
      <c r="E4539" t="inlineStr">
        <is>
          <t>Y25681</t>
        </is>
      </c>
      <c r="F4539" t="inlineStr">
        <is>
          <t>WR</t>
        </is>
      </c>
      <c r="G4539" t="inlineStr">
        <is>
          <t>Yes</t>
        </is>
      </c>
      <c r="H4539" t="n">
        <v>3.1</v>
      </c>
    </row>
    <row r="4540">
      <c r="A4540" t="inlineStr">
        <is>
          <t>2017-W2-2017-PACO-Y30209</t>
        </is>
      </c>
      <c r="B4540" t="n">
        <v>2017</v>
      </c>
      <c r="C4540" t="n">
        <v>2</v>
      </c>
      <c r="D4540" t="inlineStr">
        <is>
          <t>2017-PACO</t>
        </is>
      </c>
      <c r="E4540" t="inlineStr">
        <is>
          <t>Y30209</t>
        </is>
      </c>
      <c r="F4540" t="inlineStr">
        <is>
          <t>WR</t>
        </is>
      </c>
      <c r="G4540" t="inlineStr">
        <is>
          <t>Yes</t>
        </is>
      </c>
      <c r="H4540" t="n">
        <v>0.8</v>
      </c>
    </row>
    <row r="4541">
      <c r="A4541" t="inlineStr">
        <is>
          <t>2017-W2-2017-PACO-Y26671</t>
        </is>
      </c>
      <c r="B4541" t="n">
        <v>2017</v>
      </c>
      <c r="C4541" t="n">
        <v>2</v>
      </c>
      <c r="D4541" t="inlineStr">
        <is>
          <t>2017-PACO</t>
        </is>
      </c>
      <c r="E4541" t="inlineStr">
        <is>
          <t>Y26671</t>
        </is>
      </c>
      <c r="F4541" t="inlineStr">
        <is>
          <t>RB</t>
        </is>
      </c>
      <c r="G4541" t="inlineStr">
        <is>
          <t>Yes</t>
        </is>
      </c>
      <c r="H4541" t="n">
        <v>9.1</v>
      </c>
    </row>
    <row r="4542">
      <c r="A4542" t="inlineStr">
        <is>
          <t>2017-W2-2017-PACO-Y8266</t>
        </is>
      </c>
      <c r="B4542" t="n">
        <v>2017</v>
      </c>
      <c r="C4542" t="n">
        <v>2</v>
      </c>
      <c r="D4542" t="inlineStr">
        <is>
          <t>2017-PACO</t>
        </is>
      </c>
      <c r="E4542" t="inlineStr">
        <is>
          <t>Y8266</t>
        </is>
      </c>
      <c r="F4542" t="inlineStr">
        <is>
          <t>RB</t>
        </is>
      </c>
      <c r="G4542" t="inlineStr">
        <is>
          <t>Yes</t>
        </is>
      </c>
      <c r="H4542" t="n">
        <v>10.9</v>
      </c>
    </row>
    <row r="4543">
      <c r="A4543" t="inlineStr">
        <is>
          <t>2017-W2-2017-PACO-Y25744</t>
        </is>
      </c>
      <c r="B4543" t="n">
        <v>2017</v>
      </c>
      <c r="C4543" t="n">
        <v>2</v>
      </c>
      <c r="D4543" t="inlineStr">
        <is>
          <t>2017-PACO</t>
        </is>
      </c>
      <c r="E4543" t="inlineStr">
        <is>
          <t>Y25744</t>
        </is>
      </c>
      <c r="F4543" t="inlineStr">
        <is>
          <t>TE</t>
        </is>
      </c>
      <c r="G4543" t="inlineStr">
        <is>
          <t>Yes</t>
        </is>
      </c>
      <c r="H4543" t="n">
        <v>9.300000000000001</v>
      </c>
    </row>
    <row r="4544">
      <c r="A4544" t="inlineStr">
        <is>
          <t>2017-W2-2017-PACO-Y28534</t>
        </is>
      </c>
      <c r="B4544" t="n">
        <v>2017</v>
      </c>
      <c r="C4544" t="n">
        <v>2</v>
      </c>
      <c r="D4544" t="inlineStr">
        <is>
          <t>2017-PACO</t>
        </is>
      </c>
      <c r="E4544" t="inlineStr">
        <is>
          <t>Y28534</t>
        </is>
      </c>
      <c r="F4544" t="inlineStr">
        <is>
          <t>W/R/T FLEX</t>
        </is>
      </c>
      <c r="G4544" t="inlineStr">
        <is>
          <t>Yes</t>
        </is>
      </c>
      <c r="H4544" t="n">
        <v>3.1</v>
      </c>
    </row>
    <row r="4545">
      <c r="A4545" t="inlineStr">
        <is>
          <t>2017-W2-2017-PACO-Y26534</t>
        </is>
      </c>
      <c r="B4545" t="n">
        <v>2017</v>
      </c>
      <c r="C4545" t="n">
        <v>2</v>
      </c>
      <c r="D4545" t="inlineStr">
        <is>
          <t>2017-PACO</t>
        </is>
      </c>
      <c r="E4545" t="inlineStr">
        <is>
          <t>Y26534</t>
        </is>
      </c>
      <c r="F4545" t="inlineStr">
        <is>
          <t>K</t>
        </is>
      </c>
      <c r="G4545" t="inlineStr">
        <is>
          <t>Yes</t>
        </is>
      </c>
      <c r="H4545" t="n">
        <v>6</v>
      </c>
    </row>
    <row r="4546">
      <c r="A4546" t="inlineStr">
        <is>
          <t>2017-W2-2017-PACO-Y-DEF:carolina</t>
        </is>
      </c>
      <c r="B4546" t="n">
        <v>2017</v>
      </c>
      <c r="C4546" t="n">
        <v>2</v>
      </c>
      <c r="D4546" t="inlineStr">
        <is>
          <t>2017-PACO</t>
        </is>
      </c>
      <c r="E4546" t="inlineStr">
        <is>
          <t>Y-DEF:carolina</t>
        </is>
      </c>
      <c r="F4546" t="inlineStr">
        <is>
          <t>DST</t>
        </is>
      </c>
      <c r="G4546" t="inlineStr">
        <is>
          <t>Yes</t>
        </is>
      </c>
      <c r="H4546" t="n">
        <v>10</v>
      </c>
    </row>
    <row r="4547">
      <c r="A4547" t="inlineStr">
        <is>
          <t>2017-W2-2017-PACO-Y27556</t>
        </is>
      </c>
      <c r="B4547" t="n">
        <v>2017</v>
      </c>
      <c r="C4547" t="n">
        <v>2</v>
      </c>
      <c r="D4547" t="inlineStr">
        <is>
          <t>2017-PACO</t>
        </is>
      </c>
      <c r="E4547" t="inlineStr">
        <is>
          <t>Y27556</t>
        </is>
      </c>
      <c r="F4547" t="inlineStr">
        <is>
          <t>BN</t>
        </is>
      </c>
      <c r="G4547" t="inlineStr">
        <is>
          <t>No</t>
        </is>
      </c>
      <c r="H4547" t="n">
        <v>7.7</v>
      </c>
    </row>
    <row r="4548">
      <c r="A4548" t="inlineStr">
        <is>
          <t>2017-W2-2017-PACO-Y6770</t>
        </is>
      </c>
      <c r="B4548" t="n">
        <v>2017</v>
      </c>
      <c r="C4548" t="n">
        <v>2</v>
      </c>
      <c r="D4548" t="inlineStr">
        <is>
          <t>2017-PACO</t>
        </is>
      </c>
      <c r="E4548" t="inlineStr">
        <is>
          <t>Y6770</t>
        </is>
      </c>
      <c r="F4548" t="inlineStr">
        <is>
          <t>BN</t>
        </is>
      </c>
      <c r="G4548" t="inlineStr">
        <is>
          <t>No</t>
        </is>
      </c>
      <c r="H4548" t="n">
        <v>17.52</v>
      </c>
    </row>
    <row r="4549">
      <c r="A4549" t="inlineStr">
        <is>
          <t>2017-W2-2017-PACO-Y6405</t>
        </is>
      </c>
      <c r="B4549" t="n">
        <v>2017</v>
      </c>
      <c r="C4549" t="n">
        <v>2</v>
      </c>
      <c r="D4549" t="inlineStr">
        <is>
          <t>2017-PACO</t>
        </is>
      </c>
      <c r="E4549" t="inlineStr">
        <is>
          <t>Y6405</t>
        </is>
      </c>
      <c r="F4549" t="inlineStr">
        <is>
          <t>BN</t>
        </is>
      </c>
      <c r="G4549" t="inlineStr">
        <is>
          <t>No</t>
        </is>
      </c>
      <c r="H4549" t="n">
        <v>15.7</v>
      </c>
    </row>
    <row r="4550">
      <c r="A4550" t="inlineStr">
        <is>
          <t>2017-W2-2017-PACO-Y28465</t>
        </is>
      </c>
      <c r="B4550" t="n">
        <v>2017</v>
      </c>
      <c r="C4550" t="n">
        <v>2</v>
      </c>
      <c r="D4550" t="inlineStr">
        <is>
          <t>2017-PACO</t>
        </is>
      </c>
      <c r="E4550" t="inlineStr">
        <is>
          <t>Y28465</t>
        </is>
      </c>
      <c r="F4550" t="inlineStr">
        <is>
          <t>BN</t>
        </is>
      </c>
      <c r="G4550" t="inlineStr">
        <is>
          <t>No</t>
        </is>
      </c>
      <c r="H4550" t="n">
        <v>8</v>
      </c>
    </row>
    <row r="4551">
      <c r="A4551" t="inlineStr">
        <is>
          <t>2017-W2-2017-PACO-Y26767</t>
        </is>
      </c>
      <c r="B4551" t="n">
        <v>2017</v>
      </c>
      <c r="C4551" t="n">
        <v>2</v>
      </c>
      <c r="D4551" t="inlineStr">
        <is>
          <t>2017-PACO</t>
        </is>
      </c>
      <c r="E4551" t="inlineStr">
        <is>
          <t>Y26767</t>
        </is>
      </c>
      <c r="F4551" t="inlineStr">
        <is>
          <t>BN</t>
        </is>
      </c>
      <c r="G4551" t="inlineStr">
        <is>
          <t>No</t>
        </is>
      </c>
      <c r="H4551" t="n">
        <v>9.699999999999999</v>
      </c>
    </row>
    <row r="4552">
      <c r="A4552" t="inlineStr">
        <is>
          <t>2017-W2-2017-PUENTETU-Y5479</t>
        </is>
      </c>
      <c r="B4552" t="n">
        <v>2017</v>
      </c>
      <c r="C4552" t="n">
        <v>2</v>
      </c>
      <c r="D4552" t="inlineStr">
        <is>
          <t>2017-PUENTETU</t>
        </is>
      </c>
      <c r="E4552" t="inlineStr">
        <is>
          <t>Y5479</t>
        </is>
      </c>
      <c r="F4552" t="inlineStr">
        <is>
          <t>QB</t>
        </is>
      </c>
      <c r="G4552" t="inlineStr">
        <is>
          <t>Yes</t>
        </is>
      </c>
      <c r="H4552" t="n">
        <v>22.24</v>
      </c>
    </row>
    <row r="4553">
      <c r="A4553" t="inlineStr">
        <is>
          <t>2017-W2-2017-PUENTETU-Y24171</t>
        </is>
      </c>
      <c r="B4553" t="n">
        <v>2017</v>
      </c>
      <c r="C4553" t="n">
        <v>2</v>
      </c>
      <c r="D4553" t="inlineStr">
        <is>
          <t>2017-PUENTETU</t>
        </is>
      </c>
      <c r="E4553" t="inlineStr">
        <is>
          <t>Y24171</t>
        </is>
      </c>
      <c r="F4553" t="inlineStr">
        <is>
          <t>WR</t>
        </is>
      </c>
      <c r="G4553" t="inlineStr">
        <is>
          <t>Yes</t>
        </is>
      </c>
      <c r="H4553" t="n">
        <v>6.2</v>
      </c>
    </row>
    <row r="4554">
      <c r="A4554" t="inlineStr">
        <is>
          <t>2017-W2-2017-PUENTETU-Y30182</t>
        </is>
      </c>
      <c r="B4554" t="n">
        <v>2017</v>
      </c>
      <c r="C4554" t="n">
        <v>2</v>
      </c>
      <c r="D4554" t="inlineStr">
        <is>
          <t>2017-PUENTETU</t>
        </is>
      </c>
      <c r="E4554" t="inlineStr">
        <is>
          <t>Y30182</t>
        </is>
      </c>
      <c r="F4554" t="inlineStr">
        <is>
          <t>WR</t>
        </is>
      </c>
      <c r="G4554" t="inlineStr">
        <is>
          <t>Yes</t>
        </is>
      </c>
      <c r="H4554" t="n">
        <v>3.3</v>
      </c>
    </row>
    <row r="4555">
      <c r="A4555" t="inlineStr">
        <is>
          <t>2017-W2-2017-PUENTETU-Y24858</t>
        </is>
      </c>
      <c r="B4555" t="n">
        <v>2017</v>
      </c>
      <c r="C4555" t="n">
        <v>2</v>
      </c>
      <c r="D4555" t="inlineStr">
        <is>
          <t>2017-PUENTETU</t>
        </is>
      </c>
      <c r="E4555" t="inlineStr">
        <is>
          <t>Y24858</t>
        </is>
      </c>
      <c r="F4555" t="inlineStr">
        <is>
          <t>RB</t>
        </is>
      </c>
      <c r="G4555" t="inlineStr">
        <is>
          <t>Yes</t>
        </is>
      </c>
      <c r="H4555" t="n">
        <v>2.8</v>
      </c>
    </row>
    <row r="4556">
      <c r="A4556" t="inlineStr">
        <is>
          <t>2017-W2-2017-PUENTETU-Y24913</t>
        </is>
      </c>
      <c r="B4556" t="n">
        <v>2017</v>
      </c>
      <c r="C4556" t="n">
        <v>2</v>
      </c>
      <c r="D4556" t="inlineStr">
        <is>
          <t>2017-PUENTETU</t>
        </is>
      </c>
      <c r="E4556" t="inlineStr">
        <is>
          <t>Y24913</t>
        </is>
      </c>
      <c r="F4556" t="inlineStr">
        <is>
          <t>RB</t>
        </is>
      </c>
      <c r="G4556" t="inlineStr">
        <is>
          <t>Yes</t>
        </is>
      </c>
      <c r="H4556" t="n">
        <v>1.3</v>
      </c>
    </row>
    <row r="4557">
      <c r="A4557" t="inlineStr">
        <is>
          <t>2017-W2-2017-PUENTETU-Y24070</t>
        </is>
      </c>
      <c r="B4557" t="n">
        <v>2017</v>
      </c>
      <c r="C4557" t="n">
        <v>2</v>
      </c>
      <c r="D4557" t="inlineStr">
        <is>
          <t>2017-PUENTETU</t>
        </is>
      </c>
      <c r="E4557" t="inlineStr">
        <is>
          <t>Y24070</t>
        </is>
      </c>
      <c r="F4557" t="inlineStr">
        <is>
          <t>TE</t>
        </is>
      </c>
      <c r="G4557" t="inlineStr">
        <is>
          <t>Yes</t>
        </is>
      </c>
      <c r="H4557" t="n">
        <v>0.1</v>
      </c>
    </row>
    <row r="4558">
      <c r="A4558" t="inlineStr">
        <is>
          <t>2017-W2-2017-PUENTETU-Y27581</t>
        </is>
      </c>
      <c r="B4558" t="n">
        <v>2017</v>
      </c>
      <c r="C4558" t="n">
        <v>2</v>
      </c>
      <c r="D4558" t="inlineStr">
        <is>
          <t>2017-PUENTETU</t>
        </is>
      </c>
      <c r="E4558" t="inlineStr">
        <is>
          <t>Y27581</t>
        </is>
      </c>
      <c r="F4558" t="inlineStr">
        <is>
          <t>W/R/T FLEX</t>
        </is>
      </c>
      <c r="G4558" t="inlineStr">
        <is>
          <t>Yes</t>
        </is>
      </c>
      <c r="H4558" t="n">
        <v>15.9</v>
      </c>
    </row>
    <row r="4559">
      <c r="A4559" t="inlineStr">
        <is>
          <t>2017-W2-2017-PUENTETU-Y7867</t>
        </is>
      </c>
      <c r="B4559" t="n">
        <v>2017</v>
      </c>
      <c r="C4559" t="n">
        <v>2</v>
      </c>
      <c r="D4559" t="inlineStr">
        <is>
          <t>2017-PUENTETU</t>
        </is>
      </c>
      <c r="E4559" t="inlineStr">
        <is>
          <t>Y7867</t>
        </is>
      </c>
      <c r="F4559" t="inlineStr">
        <is>
          <t>K</t>
        </is>
      </c>
      <c r="G4559" t="inlineStr">
        <is>
          <t>Yes</t>
        </is>
      </c>
      <c r="H4559" t="n">
        <v>12</v>
      </c>
    </row>
    <row r="4560">
      <c r="A4560" t="inlineStr">
        <is>
          <t>2017-W2-2017-PUENTETU-Y-DEF:jacksonville</t>
        </is>
      </c>
      <c r="B4560" t="n">
        <v>2017</v>
      </c>
      <c r="C4560" t="n">
        <v>2</v>
      </c>
      <c r="D4560" t="inlineStr">
        <is>
          <t>2017-PUENTETU</t>
        </is>
      </c>
      <c r="E4560" t="inlineStr">
        <is>
          <t>Y-DEF:jacksonville</t>
        </is>
      </c>
      <c r="F4560" t="inlineStr">
        <is>
          <t>DST</t>
        </is>
      </c>
      <c r="G4560" t="inlineStr">
        <is>
          <t>Yes</t>
        </is>
      </c>
      <c r="H4560" t="n">
        <v>-1</v>
      </c>
    </row>
    <row r="4561">
      <c r="A4561" t="inlineStr">
        <is>
          <t>2017-W2-2017-PUENTETU-Y25802</t>
        </is>
      </c>
      <c r="B4561" t="n">
        <v>2017</v>
      </c>
      <c r="C4561" t="n">
        <v>2</v>
      </c>
      <c r="D4561" t="inlineStr">
        <is>
          <t>2017-PUENTETU</t>
        </is>
      </c>
      <c r="E4561" t="inlineStr">
        <is>
          <t>Y25802</t>
        </is>
      </c>
      <c r="F4561" t="inlineStr">
        <is>
          <t>BN</t>
        </is>
      </c>
      <c r="G4561" t="inlineStr">
        <is>
          <t>No</t>
        </is>
      </c>
      <c r="H4561" t="n">
        <v>4.9</v>
      </c>
    </row>
    <row r="4562">
      <c r="A4562" t="inlineStr">
        <is>
          <t>2017-W2-2017-PUENTETU-Y29279</t>
        </is>
      </c>
      <c r="B4562" t="n">
        <v>2017</v>
      </c>
      <c r="C4562" t="n">
        <v>2</v>
      </c>
      <c r="D4562" t="inlineStr">
        <is>
          <t>2017-PUENTETU</t>
        </is>
      </c>
      <c r="E4562" t="inlineStr">
        <is>
          <t>Y29279</t>
        </is>
      </c>
      <c r="F4562" t="inlineStr">
        <is>
          <t>BN</t>
        </is>
      </c>
      <c r="G4562" t="inlineStr">
        <is>
          <t>No</t>
        </is>
      </c>
      <c r="H4562" t="n">
        <v>15.2</v>
      </c>
    </row>
    <row r="4563">
      <c r="A4563" t="inlineStr">
        <is>
          <t>2017-W2-2017-PUENTETU-Y27618</t>
        </is>
      </c>
      <c r="B4563" t="n">
        <v>2017</v>
      </c>
      <c r="C4563" t="n">
        <v>2</v>
      </c>
      <c r="D4563" t="inlineStr">
        <is>
          <t>2017-PUENTETU</t>
        </is>
      </c>
      <c r="E4563" t="inlineStr">
        <is>
          <t>Y27618</t>
        </is>
      </c>
      <c r="F4563" t="inlineStr">
        <is>
          <t>BN</t>
        </is>
      </c>
      <c r="G4563" t="inlineStr">
        <is>
          <t>No</t>
        </is>
      </c>
      <c r="H4563" t="n">
        <v>1.8</v>
      </c>
    </row>
    <row r="4564">
      <c r="A4564" t="inlineStr">
        <is>
          <t>2017-W2-2017-PUENTETU-Y29370</t>
        </is>
      </c>
      <c r="B4564" t="n">
        <v>2017</v>
      </c>
      <c r="C4564" t="n">
        <v>2</v>
      </c>
      <c r="D4564" t="inlineStr">
        <is>
          <t>2017-PUENTETU</t>
        </is>
      </c>
      <c r="E4564" t="inlineStr">
        <is>
          <t>Y29370</t>
        </is>
      </c>
      <c r="F4564" t="inlineStr">
        <is>
          <t>BN</t>
        </is>
      </c>
      <c r="G4564" t="inlineStr">
        <is>
          <t>No</t>
        </is>
      </c>
      <c r="H4564" t="n">
        <v>0</v>
      </c>
    </row>
    <row r="4565">
      <c r="A4565" t="inlineStr">
        <is>
          <t>2017-W2-2017-PUENTETU-Y7177</t>
        </is>
      </c>
      <c r="B4565" t="n">
        <v>2017</v>
      </c>
      <c r="C4565" t="n">
        <v>2</v>
      </c>
      <c r="D4565" t="inlineStr">
        <is>
          <t>2017-PUENTETU</t>
        </is>
      </c>
      <c r="E4565" t="inlineStr">
        <is>
          <t>Y7177</t>
        </is>
      </c>
      <c r="F4565" t="inlineStr">
        <is>
          <t>BN</t>
        </is>
      </c>
      <c r="G4565" t="inlineStr">
        <is>
          <t>No</t>
        </is>
      </c>
      <c r="H4565" t="n">
        <v>16.14</v>
      </c>
    </row>
    <row r="4566">
      <c r="A4566" t="inlineStr">
        <is>
          <t>2017-W2-2017-VARO-Y28389</t>
        </is>
      </c>
      <c r="B4566" t="n">
        <v>2017</v>
      </c>
      <c r="C4566" t="n">
        <v>2</v>
      </c>
      <c r="D4566" t="inlineStr">
        <is>
          <t>2017-VARO</t>
        </is>
      </c>
      <c r="E4566" t="inlineStr">
        <is>
          <t>Y28389</t>
        </is>
      </c>
      <c r="F4566" t="inlineStr">
        <is>
          <t>QB</t>
        </is>
      </c>
      <c r="G4566" t="inlineStr">
        <is>
          <t>Yes</t>
        </is>
      </c>
      <c r="H4566" t="n">
        <v>12.46</v>
      </c>
    </row>
    <row r="4567">
      <c r="A4567" t="inlineStr">
        <is>
          <t>2017-W2-2017-VARO-Y24793</t>
        </is>
      </c>
      <c r="B4567" t="n">
        <v>2017</v>
      </c>
      <c r="C4567" t="n">
        <v>2</v>
      </c>
      <c r="D4567" t="inlineStr">
        <is>
          <t>2017-VARO</t>
        </is>
      </c>
      <c r="E4567" t="inlineStr">
        <is>
          <t>Y24793</t>
        </is>
      </c>
      <c r="F4567" t="inlineStr">
        <is>
          <t>WR</t>
        </is>
      </c>
      <c r="G4567" t="inlineStr">
        <is>
          <t>Yes</t>
        </is>
      </c>
      <c r="H4567" t="n">
        <v>10.8</v>
      </c>
    </row>
    <row r="4568">
      <c r="A4568" t="inlineStr">
        <is>
          <t>2017-W2-2017-VARO-Y28392</t>
        </is>
      </c>
      <c r="B4568" t="n">
        <v>2017</v>
      </c>
      <c r="C4568" t="n">
        <v>2</v>
      </c>
      <c r="D4568" t="inlineStr">
        <is>
          <t>2017-VARO</t>
        </is>
      </c>
      <c r="E4568" t="inlineStr">
        <is>
          <t>Y28392</t>
        </is>
      </c>
      <c r="F4568" t="inlineStr">
        <is>
          <t>WR</t>
        </is>
      </c>
      <c r="G4568" t="inlineStr">
        <is>
          <t>Yes</t>
        </is>
      </c>
      <c r="H4568" t="n">
        <v>3.3</v>
      </c>
    </row>
    <row r="4569">
      <c r="A4569" t="inlineStr">
        <is>
          <t>2017-W2-2017-VARO-Y28014</t>
        </is>
      </c>
      <c r="B4569" t="n">
        <v>2017</v>
      </c>
      <c r="C4569" t="n">
        <v>2</v>
      </c>
      <c r="D4569" t="inlineStr">
        <is>
          <t>2017-VARO</t>
        </is>
      </c>
      <c r="E4569" t="inlineStr">
        <is>
          <t>Y28014</t>
        </is>
      </c>
      <c r="F4569" t="inlineStr">
        <is>
          <t>RB</t>
        </is>
      </c>
      <c r="G4569" t="inlineStr">
        <is>
          <t>Yes</t>
        </is>
      </c>
      <c r="H4569" t="n">
        <v>3.7</v>
      </c>
    </row>
    <row r="4570">
      <c r="A4570" t="inlineStr">
        <is>
          <t>2017-W2-2017-VARO-Y28442</t>
        </is>
      </c>
      <c r="B4570" t="n">
        <v>2017</v>
      </c>
      <c r="C4570" t="n">
        <v>2</v>
      </c>
      <c r="D4570" t="inlineStr">
        <is>
          <t>2017-VARO</t>
        </is>
      </c>
      <c r="E4570" t="inlineStr">
        <is>
          <t>Y28442</t>
        </is>
      </c>
      <c r="F4570" t="inlineStr">
        <is>
          <t>RB</t>
        </is>
      </c>
      <c r="G4570" t="inlineStr">
        <is>
          <t>Yes</t>
        </is>
      </c>
      <c r="H4570" t="n">
        <v>8.6</v>
      </c>
    </row>
    <row r="4571">
      <c r="A4571" t="inlineStr">
        <is>
          <t>2017-W2-2017-VARO-Y26686</t>
        </is>
      </c>
      <c r="B4571" t="n">
        <v>2017</v>
      </c>
      <c r="C4571" t="n">
        <v>2</v>
      </c>
      <c r="D4571" t="inlineStr">
        <is>
          <t>2017-VARO</t>
        </is>
      </c>
      <c r="E4571" t="inlineStr">
        <is>
          <t>Y26686</t>
        </is>
      </c>
      <c r="F4571" t="inlineStr">
        <is>
          <t>TE</t>
        </is>
      </c>
      <c r="G4571" t="inlineStr">
        <is>
          <t>Yes</t>
        </is>
      </c>
      <c r="H4571" t="n">
        <v>16.3</v>
      </c>
    </row>
    <row r="4572">
      <c r="A4572" t="inlineStr">
        <is>
          <t>2017-W2-2017-VARO-Y24057</t>
        </is>
      </c>
      <c r="B4572" t="n">
        <v>2017</v>
      </c>
      <c r="C4572" t="n">
        <v>2</v>
      </c>
      <c r="D4572" t="inlineStr">
        <is>
          <t>2017-VARO</t>
        </is>
      </c>
      <c r="E4572" t="inlineStr">
        <is>
          <t>Y24057</t>
        </is>
      </c>
      <c r="F4572" t="inlineStr">
        <is>
          <t>W/R/T FLEX</t>
        </is>
      </c>
      <c r="G4572" t="inlineStr">
        <is>
          <t>Yes</t>
        </is>
      </c>
      <c r="H4572" t="n">
        <v>18.2</v>
      </c>
    </row>
    <row r="4573">
      <c r="A4573" t="inlineStr">
        <is>
          <t>2017-W2-2017-VARO-Y8447</t>
        </is>
      </c>
      <c r="B4573" t="n">
        <v>2017</v>
      </c>
      <c r="C4573" t="n">
        <v>2</v>
      </c>
      <c r="D4573" t="inlineStr">
        <is>
          <t>2017-VARO</t>
        </is>
      </c>
      <c r="E4573" t="inlineStr">
        <is>
          <t>Y8447</t>
        </is>
      </c>
      <c r="F4573" t="inlineStr">
        <is>
          <t>K</t>
        </is>
      </c>
      <c r="G4573" t="inlineStr">
        <is>
          <t>Yes</t>
        </is>
      </c>
      <c r="H4573" t="n">
        <v>5</v>
      </c>
    </row>
    <row r="4574">
      <c r="A4574" t="inlineStr">
        <is>
          <t>2017-W2-2017-VARO-Y-DEF:cincinnati</t>
        </is>
      </c>
      <c r="B4574" t="n">
        <v>2017</v>
      </c>
      <c r="C4574" t="n">
        <v>2</v>
      </c>
      <c r="D4574" t="inlineStr">
        <is>
          <t>2017-VARO</t>
        </is>
      </c>
      <c r="E4574" t="inlineStr">
        <is>
          <t>Y-DEF:cincinnati</t>
        </is>
      </c>
      <c r="F4574" t="inlineStr">
        <is>
          <t>DST</t>
        </is>
      </c>
      <c r="G4574" t="inlineStr">
        <is>
          <t>Yes</t>
        </is>
      </c>
      <c r="H4574" t="n">
        <v>7</v>
      </c>
    </row>
    <row r="4575">
      <c r="A4575" t="inlineStr">
        <is>
          <t>2017-W2-2017-VARO-Y30362</t>
        </is>
      </c>
      <c r="B4575" t="n">
        <v>2017</v>
      </c>
      <c r="C4575" t="n">
        <v>2</v>
      </c>
      <c r="D4575" t="inlineStr">
        <is>
          <t>2017-VARO</t>
        </is>
      </c>
      <c r="E4575" t="inlineStr">
        <is>
          <t>Y30362</t>
        </is>
      </c>
      <c r="F4575" t="inlineStr">
        <is>
          <t>BN</t>
        </is>
      </c>
      <c r="G4575" t="inlineStr">
        <is>
          <t>No</t>
        </is>
      </c>
      <c r="H4575" t="n">
        <v>10</v>
      </c>
    </row>
    <row r="4576">
      <c r="A4576" t="inlineStr">
        <is>
          <t>2017-W2-2017-VARO-Y25741</t>
        </is>
      </c>
      <c r="B4576" t="n">
        <v>2017</v>
      </c>
      <c r="C4576" t="n">
        <v>2</v>
      </c>
      <c r="D4576" t="inlineStr">
        <is>
          <t>2017-VARO</t>
        </is>
      </c>
      <c r="E4576" t="inlineStr">
        <is>
          <t>Y25741</t>
        </is>
      </c>
      <c r="F4576" t="inlineStr">
        <is>
          <t>BN</t>
        </is>
      </c>
      <c r="G4576" t="inlineStr">
        <is>
          <t>No</t>
        </is>
      </c>
      <c r="H4576" t="n">
        <v>0</v>
      </c>
    </row>
    <row r="4577">
      <c r="A4577" t="inlineStr">
        <is>
          <t>2017-W2-2017-VARO-Y29236</t>
        </is>
      </c>
      <c r="B4577" t="n">
        <v>2017</v>
      </c>
      <c r="C4577" t="n">
        <v>2</v>
      </c>
      <c r="D4577" t="inlineStr">
        <is>
          <t>2017-VARO</t>
        </is>
      </c>
      <c r="E4577" t="inlineStr">
        <is>
          <t>Y29236</t>
        </is>
      </c>
      <c r="F4577" t="inlineStr">
        <is>
          <t>BN</t>
        </is>
      </c>
      <c r="G4577" t="inlineStr">
        <is>
          <t>No</t>
        </is>
      </c>
      <c r="H4577" t="n">
        <v>25.82</v>
      </c>
    </row>
    <row r="4578">
      <c r="A4578" t="inlineStr">
        <is>
          <t>2017-W2-2017-VARO-Y24916</t>
        </is>
      </c>
      <c r="B4578" t="n">
        <v>2017</v>
      </c>
      <c r="C4578" t="n">
        <v>2</v>
      </c>
      <c r="D4578" t="inlineStr">
        <is>
          <t>2017-VARO</t>
        </is>
      </c>
      <c r="E4578" t="inlineStr">
        <is>
          <t>Y24916</t>
        </is>
      </c>
      <c r="F4578" t="inlineStr">
        <is>
          <t>BN</t>
        </is>
      </c>
      <c r="G4578" t="inlineStr">
        <is>
          <t>No</t>
        </is>
      </c>
      <c r="H4578" t="n">
        <v>2.6</v>
      </c>
    </row>
    <row r="4579">
      <c r="A4579" t="inlineStr">
        <is>
          <t>2017-W2-2017-VARO-Y25883</t>
        </is>
      </c>
      <c r="B4579" t="n">
        <v>2017</v>
      </c>
      <c r="C4579" t="n">
        <v>2</v>
      </c>
      <c r="D4579" t="inlineStr">
        <is>
          <t>2017-VARO</t>
        </is>
      </c>
      <c r="E4579" t="inlineStr">
        <is>
          <t>Y25883</t>
        </is>
      </c>
      <c r="F4579" t="inlineStr">
        <is>
          <t>BN</t>
        </is>
      </c>
      <c r="G4579" t="inlineStr">
        <is>
          <t>No</t>
        </is>
      </c>
      <c r="H4579" t="n">
        <v>0</v>
      </c>
    </row>
    <row r="4580">
      <c r="A4580" t="inlineStr">
        <is>
          <t>2017-W2-2017-VARO-Y9037</t>
        </is>
      </c>
      <c r="B4580" t="n">
        <v>2017</v>
      </c>
      <c r="C4580" t="n">
        <v>2</v>
      </c>
      <c r="D4580" t="inlineStr">
        <is>
          <t>2017-VARO</t>
        </is>
      </c>
      <c r="E4580" t="inlineStr">
        <is>
          <t>Y9037</t>
        </is>
      </c>
      <c r="F4580" t="inlineStr">
        <is>
          <t>IR</t>
        </is>
      </c>
      <c r="G4580" t="inlineStr">
        <is>
          <t>No</t>
        </is>
      </c>
      <c r="H4580" t="n">
        <v>0</v>
      </c>
    </row>
    <row r="4581">
      <c r="A4581" t="inlineStr">
        <is>
          <t>2017-W2-2017-EMAN-Y25785</t>
        </is>
      </c>
      <c r="B4581" t="n">
        <v>2017</v>
      </c>
      <c r="C4581" t="n">
        <v>2</v>
      </c>
      <c r="D4581" t="inlineStr">
        <is>
          <t>2017-EMAN</t>
        </is>
      </c>
      <c r="E4581" t="inlineStr">
        <is>
          <t>Y25785</t>
        </is>
      </c>
      <c r="F4581" t="inlineStr">
        <is>
          <t>QB</t>
        </is>
      </c>
      <c r="G4581" t="inlineStr">
        <is>
          <t>Yes</t>
        </is>
      </c>
      <c r="H4581" t="n">
        <v>15.32</v>
      </c>
    </row>
    <row r="4582">
      <c r="A4582" t="inlineStr">
        <is>
          <t>2017-W2-2017-EMAN-Y25105</t>
        </is>
      </c>
      <c r="B4582" t="n">
        <v>2017</v>
      </c>
      <c r="C4582" t="n">
        <v>2</v>
      </c>
      <c r="D4582" t="inlineStr">
        <is>
          <t>2017-EMAN</t>
        </is>
      </c>
      <c r="E4582" t="inlineStr">
        <is>
          <t>Y25105</t>
        </is>
      </c>
      <c r="F4582" t="inlineStr">
        <is>
          <t>WR</t>
        </is>
      </c>
      <c r="G4582" t="inlineStr">
        <is>
          <t>Yes</t>
        </is>
      </c>
      <c r="H4582" t="n">
        <v>4.4</v>
      </c>
    </row>
    <row r="4583">
      <c r="A4583" t="inlineStr">
        <is>
          <t>2017-W2-2017-EMAN-Y23997</t>
        </is>
      </c>
      <c r="B4583" t="n">
        <v>2017</v>
      </c>
      <c r="C4583" t="n">
        <v>2</v>
      </c>
      <c r="D4583" t="inlineStr">
        <is>
          <t>2017-EMAN</t>
        </is>
      </c>
      <c r="E4583" t="inlineStr">
        <is>
          <t>Y23997</t>
        </is>
      </c>
      <c r="F4583" t="inlineStr">
        <is>
          <t>WR</t>
        </is>
      </c>
      <c r="G4583" t="inlineStr">
        <is>
          <t>Yes</t>
        </is>
      </c>
      <c r="H4583" t="n">
        <v>7.1</v>
      </c>
    </row>
    <row r="4584">
      <c r="A4584" t="inlineStr">
        <is>
          <t>2017-W2-2017-EMAN-Y29384</t>
        </is>
      </c>
      <c r="B4584" t="n">
        <v>2017</v>
      </c>
      <c r="C4584" t="n">
        <v>2</v>
      </c>
      <c r="D4584" t="inlineStr">
        <is>
          <t>2017-EMAN</t>
        </is>
      </c>
      <c r="E4584" t="inlineStr">
        <is>
          <t>Y29384</t>
        </is>
      </c>
      <c r="F4584" t="inlineStr">
        <is>
          <t>RB</t>
        </is>
      </c>
      <c r="G4584" t="inlineStr">
        <is>
          <t>Yes</t>
        </is>
      </c>
      <c r="H4584" t="n">
        <v>0.7</v>
      </c>
    </row>
    <row r="4585">
      <c r="A4585" t="inlineStr">
        <is>
          <t>2017-W2-2017-EMAN-Y26878</t>
        </is>
      </c>
      <c r="B4585" t="n">
        <v>2017</v>
      </c>
      <c r="C4585" t="n">
        <v>2</v>
      </c>
      <c r="D4585" t="inlineStr">
        <is>
          <t>2017-EMAN</t>
        </is>
      </c>
      <c r="E4585" t="inlineStr">
        <is>
          <t>Y26878</t>
        </is>
      </c>
      <c r="F4585" t="inlineStr">
        <is>
          <t>RB</t>
        </is>
      </c>
      <c r="G4585" t="inlineStr">
        <is>
          <t>Yes</t>
        </is>
      </c>
      <c r="H4585" t="n">
        <v>27.4</v>
      </c>
    </row>
    <row r="4586">
      <c r="A4586" t="inlineStr">
        <is>
          <t>2017-W2-2017-EMAN-Y26708</t>
        </is>
      </c>
      <c r="B4586" t="n">
        <v>2017</v>
      </c>
      <c r="C4586" t="n">
        <v>2</v>
      </c>
      <c r="D4586" t="inlineStr">
        <is>
          <t>2017-EMAN</t>
        </is>
      </c>
      <c r="E4586" t="inlineStr">
        <is>
          <t>Y26708</t>
        </is>
      </c>
      <c r="F4586" t="inlineStr">
        <is>
          <t>TE</t>
        </is>
      </c>
      <c r="G4586" t="inlineStr">
        <is>
          <t>Yes</t>
        </is>
      </c>
      <c r="H4586" t="n">
        <v>4.8</v>
      </c>
    </row>
    <row r="4587">
      <c r="A4587" t="inlineStr">
        <is>
          <t>2017-W2-2017-EMAN-Y27585</t>
        </is>
      </c>
      <c r="B4587" t="n">
        <v>2017</v>
      </c>
      <c r="C4587" t="n">
        <v>2</v>
      </c>
      <c r="D4587" t="inlineStr">
        <is>
          <t>2017-EMAN</t>
        </is>
      </c>
      <c r="E4587" t="inlineStr">
        <is>
          <t>Y27585</t>
        </is>
      </c>
      <c r="F4587" t="inlineStr">
        <is>
          <t>W/R/T FLEX</t>
        </is>
      </c>
      <c r="G4587" t="inlineStr">
        <is>
          <t>Yes</t>
        </is>
      </c>
      <c r="H4587" t="n">
        <v>14.3</v>
      </c>
    </row>
    <row r="4588">
      <c r="A4588" t="inlineStr">
        <is>
          <t>2017-W2-2017-EMAN-Y27120</t>
        </is>
      </c>
      <c r="B4588" t="n">
        <v>2017</v>
      </c>
      <c r="C4588" t="n">
        <v>2</v>
      </c>
      <c r="D4588" t="inlineStr">
        <is>
          <t>2017-EMAN</t>
        </is>
      </c>
      <c r="E4588" t="inlineStr">
        <is>
          <t>Y27120</t>
        </is>
      </c>
      <c r="F4588" t="inlineStr">
        <is>
          <t>K</t>
        </is>
      </c>
      <c r="G4588" t="inlineStr">
        <is>
          <t>Yes</t>
        </is>
      </c>
      <c r="H4588" t="n">
        <v>6</v>
      </c>
    </row>
    <row r="4589">
      <c r="A4589" t="inlineStr">
        <is>
          <t>2017-W2-2017-EMAN-Y-DEF:arizona</t>
        </is>
      </c>
      <c r="B4589" t="n">
        <v>2017</v>
      </c>
      <c r="C4589" t="n">
        <v>2</v>
      </c>
      <c r="D4589" t="inlineStr">
        <is>
          <t>2017-EMAN</t>
        </is>
      </c>
      <c r="E4589" t="inlineStr">
        <is>
          <t>Y-DEF:arizona</t>
        </is>
      </c>
      <c r="F4589" t="inlineStr">
        <is>
          <t>DST</t>
        </is>
      </c>
      <c r="G4589" t="inlineStr">
        <is>
          <t>Yes</t>
        </is>
      </c>
      <c r="H4589" t="n">
        <v>10</v>
      </c>
    </row>
    <row r="4590">
      <c r="A4590" t="inlineStr">
        <is>
          <t>2017-W2-2017-EMAN-Y26658</t>
        </is>
      </c>
      <c r="B4590" t="n">
        <v>2017</v>
      </c>
      <c r="C4590" t="n">
        <v>2</v>
      </c>
      <c r="D4590" t="inlineStr">
        <is>
          <t>2017-EMAN</t>
        </is>
      </c>
      <c r="E4590" t="inlineStr">
        <is>
          <t>Y26658</t>
        </is>
      </c>
      <c r="F4590" t="inlineStr">
        <is>
          <t>BN</t>
        </is>
      </c>
      <c r="G4590" t="inlineStr">
        <is>
          <t>No</t>
        </is>
      </c>
      <c r="H4590" t="n">
        <v>9.699999999999999</v>
      </c>
    </row>
    <row r="4591">
      <c r="A4591" t="inlineStr">
        <is>
          <t>2017-W2-2017-EMAN-Y28691</t>
        </is>
      </c>
      <c r="B4591" t="n">
        <v>2017</v>
      </c>
      <c r="C4591" t="n">
        <v>2</v>
      </c>
      <c r="D4591" t="inlineStr">
        <is>
          <t>2017-EMAN</t>
        </is>
      </c>
      <c r="E4591" t="inlineStr">
        <is>
          <t>Y28691</t>
        </is>
      </c>
      <c r="F4591" t="inlineStr">
        <is>
          <t>BN</t>
        </is>
      </c>
      <c r="G4591" t="inlineStr">
        <is>
          <t>No</t>
        </is>
      </c>
      <c r="H4591" t="n">
        <v>5.4</v>
      </c>
    </row>
    <row r="4592">
      <c r="A4592" t="inlineStr">
        <is>
          <t>2017-W2-2017-EMAN-Y6337</t>
        </is>
      </c>
      <c r="B4592" t="n">
        <v>2017</v>
      </c>
      <c r="C4592" t="n">
        <v>2</v>
      </c>
      <c r="D4592" t="inlineStr">
        <is>
          <t>2017-EMAN</t>
        </is>
      </c>
      <c r="E4592" t="inlineStr">
        <is>
          <t>Y6337</t>
        </is>
      </c>
      <c r="F4592" t="inlineStr">
        <is>
          <t>BN</t>
        </is>
      </c>
      <c r="G4592" t="inlineStr">
        <is>
          <t>No</t>
        </is>
      </c>
      <c r="H4592" t="n">
        <v>18.88</v>
      </c>
    </row>
    <row r="4593">
      <c r="A4593" t="inlineStr">
        <is>
          <t>2017-W2-2017-EMAN-Y29249</t>
        </is>
      </c>
      <c r="B4593" t="n">
        <v>2017</v>
      </c>
      <c r="C4593" t="n">
        <v>2</v>
      </c>
      <c r="D4593" t="inlineStr">
        <is>
          <t>2017-EMAN</t>
        </is>
      </c>
      <c r="E4593" t="inlineStr">
        <is>
          <t>Y29249</t>
        </is>
      </c>
      <c r="F4593" t="inlineStr">
        <is>
          <t>BN</t>
        </is>
      </c>
      <c r="G4593" t="inlineStr">
        <is>
          <t>No</t>
        </is>
      </c>
      <c r="H4593" t="n">
        <v>0.9</v>
      </c>
    </row>
    <row r="4594">
      <c r="A4594" t="inlineStr">
        <is>
          <t>2017-W2-2017-EMAN-Y30180</t>
        </is>
      </c>
      <c r="B4594" t="n">
        <v>2017</v>
      </c>
      <c r="C4594" t="n">
        <v>2</v>
      </c>
      <c r="D4594" t="inlineStr">
        <is>
          <t>2017-EMAN</t>
        </is>
      </c>
      <c r="E4594" t="inlineStr">
        <is>
          <t>Y30180</t>
        </is>
      </c>
      <c r="F4594" t="inlineStr">
        <is>
          <t>BN</t>
        </is>
      </c>
      <c r="G4594" t="inlineStr">
        <is>
          <t>No</t>
        </is>
      </c>
      <c r="H4594" t="n">
        <v>5.4</v>
      </c>
    </row>
    <row r="4595">
      <c r="A4595" t="inlineStr">
        <is>
          <t>2017-W2-2017-ABARBA-Y7200</t>
        </is>
      </c>
      <c r="B4595" t="n">
        <v>2017</v>
      </c>
      <c r="C4595" t="n">
        <v>2</v>
      </c>
      <c r="D4595" t="inlineStr">
        <is>
          <t>2017-ABARBA</t>
        </is>
      </c>
      <c r="E4595" t="inlineStr">
        <is>
          <t>Y7200</t>
        </is>
      </c>
      <c r="F4595" t="inlineStr">
        <is>
          <t>QB</t>
        </is>
      </c>
      <c r="G4595" t="inlineStr">
        <is>
          <t>Yes</t>
        </is>
      </c>
      <c r="H4595" t="n">
        <v>19.52</v>
      </c>
    </row>
    <row r="4596">
      <c r="A4596" t="inlineStr">
        <is>
          <t>2017-W2-2017-ABARBA-Y27532</t>
        </is>
      </c>
      <c r="B4596" t="n">
        <v>2017</v>
      </c>
      <c r="C4596" t="n">
        <v>2</v>
      </c>
      <c r="D4596" t="inlineStr">
        <is>
          <t>2017-ABARBA</t>
        </is>
      </c>
      <c r="E4596" t="inlineStr">
        <is>
          <t>Y27532</t>
        </is>
      </c>
      <c r="F4596" t="inlineStr">
        <is>
          <t>WR</t>
        </is>
      </c>
      <c r="G4596" t="inlineStr">
        <is>
          <t>Yes</t>
        </is>
      </c>
      <c r="H4596" t="n">
        <v>3</v>
      </c>
    </row>
    <row r="4597">
      <c r="A4597" t="inlineStr">
        <is>
          <t>2017-W2-2017-ABARBA-Y27540</t>
        </is>
      </c>
      <c r="B4597" t="n">
        <v>2017</v>
      </c>
      <c r="C4597" t="n">
        <v>2</v>
      </c>
      <c r="D4597" t="inlineStr">
        <is>
          <t>2017-ABARBA</t>
        </is>
      </c>
      <c r="E4597" t="inlineStr">
        <is>
          <t>Y27540</t>
        </is>
      </c>
      <c r="F4597" t="inlineStr">
        <is>
          <t>WR</t>
        </is>
      </c>
      <c r="G4597" t="inlineStr">
        <is>
          <t>Yes</t>
        </is>
      </c>
      <c r="H4597" t="n">
        <v>3.6</v>
      </c>
    </row>
    <row r="4598">
      <c r="A4598" t="inlineStr">
        <is>
          <t>2017-W2-2017-ABARBA-Y30121</t>
        </is>
      </c>
      <c r="B4598" t="n">
        <v>2017</v>
      </c>
      <c r="C4598" t="n">
        <v>2</v>
      </c>
      <c r="D4598" t="inlineStr">
        <is>
          <t>2017-ABARBA</t>
        </is>
      </c>
      <c r="E4598" t="inlineStr">
        <is>
          <t>Y30121</t>
        </is>
      </c>
      <c r="F4598" t="inlineStr">
        <is>
          <t>RB</t>
        </is>
      </c>
      <c r="G4598" t="inlineStr">
        <is>
          <t>Yes</t>
        </is>
      </c>
      <c r="H4598" t="n">
        <v>4.4</v>
      </c>
    </row>
    <row r="4599">
      <c r="A4599" t="inlineStr">
        <is>
          <t>2017-W2-2017-ABARBA-Y24932</t>
        </is>
      </c>
      <c r="B4599" t="n">
        <v>2017</v>
      </c>
      <c r="C4599" t="n">
        <v>2</v>
      </c>
      <c r="D4599" t="inlineStr">
        <is>
          <t>2017-ABARBA</t>
        </is>
      </c>
      <c r="E4599" t="inlineStr">
        <is>
          <t>Y24932</t>
        </is>
      </c>
      <c r="F4599" t="inlineStr">
        <is>
          <t>RB</t>
        </is>
      </c>
      <c r="G4599" t="inlineStr">
        <is>
          <t>Yes</t>
        </is>
      </c>
      <c r="H4599" t="n">
        <v>12.7</v>
      </c>
    </row>
    <row r="4600">
      <c r="A4600" t="inlineStr">
        <is>
          <t>2017-W2-2017-ABARBA-Y28548</t>
        </is>
      </c>
      <c r="B4600" t="n">
        <v>2017</v>
      </c>
      <c r="C4600" t="n">
        <v>2</v>
      </c>
      <c r="D4600" t="inlineStr">
        <is>
          <t>2017-ABARBA</t>
        </is>
      </c>
      <c r="E4600" t="inlineStr">
        <is>
          <t>Y28548</t>
        </is>
      </c>
      <c r="F4600" t="inlineStr">
        <is>
          <t>TE</t>
        </is>
      </c>
      <c r="G4600" t="inlineStr">
        <is>
          <t>Yes</t>
        </is>
      </c>
      <c r="H4600" t="n">
        <v>2.7</v>
      </c>
    </row>
    <row r="4601">
      <c r="A4601" t="inlineStr">
        <is>
          <t>2017-W2-2017-ABARBA-Y8826</t>
        </is>
      </c>
      <c r="B4601" t="n">
        <v>2017</v>
      </c>
      <c r="C4601" t="n">
        <v>2</v>
      </c>
      <c r="D4601" t="inlineStr">
        <is>
          <t>2017-ABARBA</t>
        </is>
      </c>
      <c r="E4601" t="inlineStr">
        <is>
          <t>Y8826</t>
        </is>
      </c>
      <c r="F4601" t="inlineStr">
        <is>
          <t>W/R/T FLEX</t>
        </is>
      </c>
      <c r="G4601" t="inlineStr">
        <is>
          <t>Yes</t>
        </is>
      </c>
      <c r="H4601" t="n">
        <v>3.9</v>
      </c>
    </row>
    <row r="4602">
      <c r="A4602" t="inlineStr">
        <is>
          <t>2017-W2-2017-ABARBA-Y25427</t>
        </is>
      </c>
      <c r="B4602" t="n">
        <v>2017</v>
      </c>
      <c r="C4602" t="n">
        <v>2</v>
      </c>
      <c r="D4602" t="inlineStr">
        <is>
          <t>2017-ABARBA</t>
        </is>
      </c>
      <c r="E4602" t="inlineStr">
        <is>
          <t>Y25427</t>
        </is>
      </c>
      <c r="F4602" t="inlineStr">
        <is>
          <t>K</t>
        </is>
      </c>
      <c r="G4602" t="inlineStr">
        <is>
          <t>Yes</t>
        </is>
      </c>
      <c r="H4602" t="n">
        <v>7</v>
      </c>
    </row>
    <row r="4603">
      <c r="A4603" t="inlineStr">
        <is>
          <t>2017-W2-2017-ABARBA-Y-DEF:kansas-city</t>
        </is>
      </c>
      <c r="B4603" t="n">
        <v>2017</v>
      </c>
      <c r="C4603" t="n">
        <v>2</v>
      </c>
      <c r="D4603" t="inlineStr">
        <is>
          <t>2017-ABARBA</t>
        </is>
      </c>
      <c r="E4603" t="inlineStr">
        <is>
          <t>Y-DEF:kansas-city</t>
        </is>
      </c>
      <c r="F4603" t="inlineStr">
        <is>
          <t>DST</t>
        </is>
      </c>
      <c r="G4603" t="inlineStr">
        <is>
          <t>Yes</t>
        </is>
      </c>
      <c r="H4603" t="n">
        <v>11</v>
      </c>
    </row>
    <row r="4604">
      <c r="A4604" t="inlineStr">
        <is>
          <t>2017-W2-2017-ABARBA-Y26664</t>
        </is>
      </c>
      <c r="B4604" t="n">
        <v>2017</v>
      </c>
      <c r="C4604" t="n">
        <v>2</v>
      </c>
      <c r="D4604" t="inlineStr">
        <is>
          <t>2017-ABARBA</t>
        </is>
      </c>
      <c r="E4604" t="inlineStr">
        <is>
          <t>Y26664</t>
        </is>
      </c>
      <c r="F4604" t="inlineStr">
        <is>
          <t>BN</t>
        </is>
      </c>
      <c r="G4604" t="inlineStr">
        <is>
          <t>No</t>
        </is>
      </c>
      <c r="H4604" t="n">
        <v>0.8</v>
      </c>
    </row>
    <row r="4605">
      <c r="A4605" t="inlineStr">
        <is>
          <t>2017-W2-2017-ABARBA-Y29694</t>
        </is>
      </c>
      <c r="B4605" t="n">
        <v>2017</v>
      </c>
      <c r="C4605" t="n">
        <v>2</v>
      </c>
      <c r="D4605" t="inlineStr">
        <is>
          <t>2017-ABARBA</t>
        </is>
      </c>
      <c r="E4605" t="inlineStr">
        <is>
          <t>Y29694</t>
        </is>
      </c>
      <c r="F4605" t="inlineStr">
        <is>
          <t>BN</t>
        </is>
      </c>
      <c r="G4605" t="inlineStr">
        <is>
          <t>No</t>
        </is>
      </c>
      <c r="H4605" t="n">
        <v>7.8</v>
      </c>
    </row>
    <row r="4606">
      <c r="A4606" t="inlineStr">
        <is>
          <t>2017-W2-2017-ABARBA-Y28493</t>
        </is>
      </c>
      <c r="B4606" t="n">
        <v>2017</v>
      </c>
      <c r="C4606" t="n">
        <v>2</v>
      </c>
      <c r="D4606" t="inlineStr">
        <is>
          <t>2017-ABARBA</t>
        </is>
      </c>
      <c r="E4606" t="inlineStr">
        <is>
          <t>Y28493</t>
        </is>
      </c>
      <c r="F4606" t="inlineStr">
        <is>
          <t>BN</t>
        </is>
      </c>
      <c r="G4606" t="inlineStr">
        <is>
          <t>No</t>
        </is>
      </c>
      <c r="H4606" t="n">
        <v>4.7</v>
      </c>
    </row>
    <row r="4607">
      <c r="A4607" t="inlineStr">
        <is>
          <t>2017-W2-2017-ABARBA-Y9294</t>
        </is>
      </c>
      <c r="B4607" t="n">
        <v>2017</v>
      </c>
      <c r="C4607" t="n">
        <v>2</v>
      </c>
      <c r="D4607" t="inlineStr">
        <is>
          <t>2017-ABARBA</t>
        </is>
      </c>
      <c r="E4607" t="inlineStr">
        <is>
          <t>Y9294</t>
        </is>
      </c>
      <c r="F4607" t="inlineStr">
        <is>
          <t>BN</t>
        </is>
      </c>
      <c r="G4607" t="inlineStr">
        <is>
          <t>No</t>
        </is>
      </c>
      <c r="H4607" t="n">
        <v>0.2</v>
      </c>
    </row>
    <row r="4608">
      <c r="A4608" t="inlineStr">
        <is>
          <t>2017-W2-2017-ABARBA-Y9265</t>
        </is>
      </c>
      <c r="B4608" t="n">
        <v>2017</v>
      </c>
      <c r="C4608" t="n">
        <v>2</v>
      </c>
      <c r="D4608" t="inlineStr">
        <is>
          <t>2017-ABARBA</t>
        </is>
      </c>
      <c r="E4608" t="inlineStr">
        <is>
          <t>Y9265</t>
        </is>
      </c>
      <c r="F4608" t="inlineStr">
        <is>
          <t>BN</t>
        </is>
      </c>
      <c r="G4608" t="inlineStr">
        <is>
          <t>No</t>
        </is>
      </c>
      <c r="H4608" t="n">
        <v>13.18</v>
      </c>
    </row>
    <row r="4609">
      <c r="A4609" t="inlineStr">
        <is>
          <t>2017-W2-2017-LDV-Y6760</t>
        </is>
      </c>
      <c r="B4609" t="n">
        <v>2017</v>
      </c>
      <c r="C4609" t="n">
        <v>2</v>
      </c>
      <c r="D4609" t="inlineStr">
        <is>
          <t>2017-LDV</t>
        </is>
      </c>
      <c r="E4609" t="inlineStr">
        <is>
          <t>Y6760</t>
        </is>
      </c>
      <c r="F4609" t="inlineStr">
        <is>
          <t>QB</t>
        </is>
      </c>
      <c r="G4609" t="inlineStr">
        <is>
          <t>Yes</t>
        </is>
      </c>
      <c r="H4609" t="n">
        <v>12.56</v>
      </c>
    </row>
    <row r="4610">
      <c r="A4610" t="inlineStr">
        <is>
          <t>2017-W2-2017-LDV-Y26650</t>
        </is>
      </c>
      <c r="B4610" t="n">
        <v>2017</v>
      </c>
      <c r="C4610" t="n">
        <v>2</v>
      </c>
      <c r="D4610" t="inlineStr">
        <is>
          <t>2017-LDV</t>
        </is>
      </c>
      <c r="E4610" t="inlineStr">
        <is>
          <t>Y26650</t>
        </is>
      </c>
      <c r="F4610" t="inlineStr">
        <is>
          <t>WR</t>
        </is>
      </c>
      <c r="G4610" t="inlineStr">
        <is>
          <t>Yes</t>
        </is>
      </c>
      <c r="H4610" t="n">
        <v>7.3</v>
      </c>
    </row>
    <row r="4611">
      <c r="A4611" t="inlineStr">
        <is>
          <t>2017-W2-2017-LDV-Y6762</t>
        </is>
      </c>
      <c r="B4611" t="n">
        <v>2017</v>
      </c>
      <c r="C4611" t="n">
        <v>2</v>
      </c>
      <c r="D4611" t="inlineStr">
        <is>
          <t>2017-LDV</t>
        </is>
      </c>
      <c r="E4611" t="inlineStr">
        <is>
          <t>Y6762</t>
        </is>
      </c>
      <c r="F4611" t="inlineStr">
        <is>
          <t>WR</t>
        </is>
      </c>
      <c r="G4611" t="inlineStr">
        <is>
          <t>Yes</t>
        </is>
      </c>
      <c r="H4611" t="n">
        <v>2.1</v>
      </c>
    </row>
    <row r="4612">
      <c r="A4612" t="inlineStr">
        <is>
          <t>2017-W2-2017-LDV-Y26787</t>
        </is>
      </c>
      <c r="B4612" t="n">
        <v>2017</v>
      </c>
      <c r="C4612" t="n">
        <v>2</v>
      </c>
      <c r="D4612" t="inlineStr">
        <is>
          <t>2017-LDV</t>
        </is>
      </c>
      <c r="E4612" t="inlineStr">
        <is>
          <t>Y26787</t>
        </is>
      </c>
      <c r="F4612" t="inlineStr">
        <is>
          <t>RB</t>
        </is>
      </c>
      <c r="G4612" t="inlineStr">
        <is>
          <t>Yes</t>
        </is>
      </c>
      <c r="H4612" t="n">
        <v>12.9</v>
      </c>
    </row>
    <row r="4613">
      <c r="A4613" t="inlineStr">
        <is>
          <t>2017-W2-2017-LDV-Y28482</t>
        </is>
      </c>
      <c r="B4613" t="n">
        <v>2017</v>
      </c>
      <c r="C4613" t="n">
        <v>2</v>
      </c>
      <c r="D4613" t="inlineStr">
        <is>
          <t>2017-LDV</t>
        </is>
      </c>
      <c r="E4613" t="inlineStr">
        <is>
          <t>Y28482</t>
        </is>
      </c>
      <c r="F4613" t="inlineStr">
        <is>
          <t>RB</t>
        </is>
      </c>
      <c r="G4613" t="inlineStr">
        <is>
          <t>Yes</t>
        </is>
      </c>
      <c r="H4613" t="n">
        <v>23</v>
      </c>
    </row>
    <row r="4614">
      <c r="A4614" t="inlineStr">
        <is>
          <t>2017-W2-2017-LDV-Y24017</t>
        </is>
      </c>
      <c r="B4614" t="n">
        <v>2017</v>
      </c>
      <c r="C4614" t="n">
        <v>2</v>
      </c>
      <c r="D4614" t="inlineStr">
        <is>
          <t>2017-LDV</t>
        </is>
      </c>
      <c r="E4614" t="inlineStr">
        <is>
          <t>Y24017</t>
        </is>
      </c>
      <c r="F4614" t="inlineStr">
        <is>
          <t>TE</t>
        </is>
      </c>
      <c r="G4614" t="inlineStr">
        <is>
          <t>Yes</t>
        </is>
      </c>
      <c r="H4614" t="n">
        <v>19.6</v>
      </c>
    </row>
    <row r="4615">
      <c r="A4615" t="inlineStr">
        <is>
          <t>2017-W2-2017-LDV-Y27535</t>
        </is>
      </c>
      <c r="B4615" t="n">
        <v>2017</v>
      </c>
      <c r="C4615" t="n">
        <v>2</v>
      </c>
      <c r="D4615" t="inlineStr">
        <is>
          <t>2017-LDV</t>
        </is>
      </c>
      <c r="E4615" t="inlineStr">
        <is>
          <t>Y27535</t>
        </is>
      </c>
      <c r="F4615" t="inlineStr">
        <is>
          <t>W/R/T FLEX</t>
        </is>
      </c>
      <c r="G4615" t="inlineStr">
        <is>
          <t>Yes</t>
        </is>
      </c>
      <c r="H4615" t="n">
        <v>15.3</v>
      </c>
    </row>
    <row r="4616">
      <c r="A4616" t="inlineStr">
        <is>
          <t>2017-W2-2017-LDV-Y4269</t>
        </is>
      </c>
      <c r="B4616" t="n">
        <v>2017</v>
      </c>
      <c r="C4616" t="n">
        <v>2</v>
      </c>
      <c r="D4616" t="inlineStr">
        <is>
          <t>2017-LDV</t>
        </is>
      </c>
      <c r="E4616" t="inlineStr">
        <is>
          <t>Y4269</t>
        </is>
      </c>
      <c r="F4616" t="inlineStr">
        <is>
          <t>K</t>
        </is>
      </c>
      <c r="G4616" t="inlineStr">
        <is>
          <t>Yes</t>
        </is>
      </c>
      <c r="H4616" t="n">
        <v>11</v>
      </c>
    </row>
    <row r="4617">
      <c r="A4617" t="inlineStr">
        <is>
          <t>2017-W2-2017-LDV-Y-DEF:seattle</t>
        </is>
      </c>
      <c r="B4617" t="n">
        <v>2017</v>
      </c>
      <c r="C4617" t="n">
        <v>2</v>
      </c>
      <c r="D4617" t="inlineStr">
        <is>
          <t>2017-LDV</t>
        </is>
      </c>
      <c r="E4617" t="inlineStr">
        <is>
          <t>Y-DEF:seattle</t>
        </is>
      </c>
      <c r="F4617" t="inlineStr">
        <is>
          <t>DST</t>
        </is>
      </c>
      <c r="G4617" t="inlineStr">
        <is>
          <t>Yes</t>
        </is>
      </c>
      <c r="H4617" t="n">
        <v>8</v>
      </c>
    </row>
    <row r="4618">
      <c r="A4618" t="inlineStr">
        <is>
          <t>2017-W2-2017-LDV-Y29369</t>
        </is>
      </c>
      <c r="B4618" t="n">
        <v>2017</v>
      </c>
      <c r="C4618" t="n">
        <v>2</v>
      </c>
      <c r="D4618" t="inlineStr">
        <is>
          <t>2017-LDV</t>
        </is>
      </c>
      <c r="E4618" t="inlineStr">
        <is>
          <t>Y29369</t>
        </is>
      </c>
      <c r="F4618" t="inlineStr">
        <is>
          <t>BN</t>
        </is>
      </c>
      <c r="G4618" t="inlineStr">
        <is>
          <t>No</t>
        </is>
      </c>
      <c r="H4618" t="n">
        <v>17.92</v>
      </c>
    </row>
    <row r="4619">
      <c r="A4619" t="inlineStr">
        <is>
          <t>2017-W2-2017-LDV-Y24318</t>
        </is>
      </c>
      <c r="B4619" t="n">
        <v>2017</v>
      </c>
      <c r="C4619" t="n">
        <v>2</v>
      </c>
      <c r="D4619" t="inlineStr">
        <is>
          <t>2017-LDV</t>
        </is>
      </c>
      <c r="E4619" t="inlineStr">
        <is>
          <t>Y24318</t>
        </is>
      </c>
      <c r="F4619" t="inlineStr">
        <is>
          <t>BN</t>
        </is>
      </c>
      <c r="G4619" t="inlineStr">
        <is>
          <t>No</t>
        </is>
      </c>
      <c r="H4619" t="n">
        <v>0</v>
      </c>
    </row>
    <row r="4620">
      <c r="A4620" t="inlineStr">
        <is>
          <t>2017-W2-2017-LDV-Y29274</t>
        </is>
      </c>
      <c r="B4620" t="n">
        <v>2017</v>
      </c>
      <c r="C4620" t="n">
        <v>2</v>
      </c>
      <c r="D4620" t="inlineStr">
        <is>
          <t>2017-LDV</t>
        </is>
      </c>
      <c r="E4620" t="inlineStr">
        <is>
          <t>Y29274</t>
        </is>
      </c>
      <c r="F4620" t="inlineStr">
        <is>
          <t>BN</t>
        </is>
      </c>
      <c r="G4620" t="inlineStr">
        <is>
          <t>No</t>
        </is>
      </c>
      <c r="H4620" t="n">
        <v>3</v>
      </c>
    </row>
    <row r="4621">
      <c r="A4621" t="inlineStr">
        <is>
          <t>2017-W2-2017-LDV-Y24062</t>
        </is>
      </c>
      <c r="B4621" t="n">
        <v>2017</v>
      </c>
      <c r="C4621" t="n">
        <v>2</v>
      </c>
      <c r="D4621" t="inlineStr">
        <is>
          <t>2017-LDV</t>
        </is>
      </c>
      <c r="E4621" t="inlineStr">
        <is>
          <t>Y24062</t>
        </is>
      </c>
      <c r="F4621" t="inlineStr">
        <is>
          <t>BN</t>
        </is>
      </c>
      <c r="G4621" t="inlineStr">
        <is>
          <t>No</t>
        </is>
      </c>
      <c r="H4621" t="n">
        <v>3.2</v>
      </c>
    </row>
    <row r="4622">
      <c r="A4622" t="inlineStr">
        <is>
          <t>2017-W2-2017-PEPSALFA-Y8780</t>
        </is>
      </c>
      <c r="B4622" t="n">
        <v>2017</v>
      </c>
      <c r="C4622" t="n">
        <v>2</v>
      </c>
      <c r="D4622" t="inlineStr">
        <is>
          <t>2017-PEPSALFA</t>
        </is>
      </c>
      <c r="E4622" t="inlineStr">
        <is>
          <t>Y8780</t>
        </is>
      </c>
      <c r="F4622" t="inlineStr">
        <is>
          <t>QB</t>
        </is>
      </c>
      <c r="G4622" t="inlineStr">
        <is>
          <t>Yes</t>
        </is>
      </c>
      <c r="H4622" t="n">
        <v>14.88</v>
      </c>
    </row>
    <row r="4623">
      <c r="A4623" t="inlineStr">
        <is>
          <t>2017-W2-2017-PEPSALFA-Y25178</t>
        </is>
      </c>
      <c r="B4623" t="n">
        <v>2017</v>
      </c>
      <c r="C4623" t="n">
        <v>2</v>
      </c>
      <c r="D4623" t="inlineStr">
        <is>
          <t>2017-PEPSALFA</t>
        </is>
      </c>
      <c r="E4623" t="inlineStr">
        <is>
          <t>Y25178</t>
        </is>
      </c>
      <c r="F4623" t="inlineStr">
        <is>
          <t>WR</t>
        </is>
      </c>
      <c r="G4623" t="inlineStr">
        <is>
          <t>Yes</t>
        </is>
      </c>
      <c r="H4623" t="n">
        <v>13.8</v>
      </c>
    </row>
    <row r="4624">
      <c r="A4624" t="inlineStr">
        <is>
          <t>2017-W2-2017-PEPSALFA-Y23999</t>
        </is>
      </c>
      <c r="B4624" t="n">
        <v>2017</v>
      </c>
      <c r="C4624" t="n">
        <v>2</v>
      </c>
      <c r="D4624" t="inlineStr">
        <is>
          <t>2017-PEPSALFA</t>
        </is>
      </c>
      <c r="E4624" t="inlineStr">
        <is>
          <t>Y23999</t>
        </is>
      </c>
      <c r="F4624" t="inlineStr">
        <is>
          <t>WR</t>
        </is>
      </c>
      <c r="G4624" t="inlineStr">
        <is>
          <t>Yes</t>
        </is>
      </c>
      <c r="H4624" t="n">
        <v>11.9</v>
      </c>
    </row>
    <row r="4625">
      <c r="A4625" t="inlineStr">
        <is>
          <t>2017-W2-2017-PEPSALFA-Y9317</t>
        </is>
      </c>
      <c r="B4625" t="n">
        <v>2017</v>
      </c>
      <c r="C4625" t="n">
        <v>2</v>
      </c>
      <c r="D4625" t="inlineStr">
        <is>
          <t>2017-PEPSALFA</t>
        </is>
      </c>
      <c r="E4625" t="inlineStr">
        <is>
          <t>Y9317</t>
        </is>
      </c>
      <c r="F4625" t="inlineStr">
        <is>
          <t>RB</t>
        </is>
      </c>
      <c r="G4625" t="inlineStr">
        <is>
          <t>Yes</t>
        </is>
      </c>
      <c r="H4625" t="n">
        <v>4.3</v>
      </c>
    </row>
    <row r="4626">
      <c r="A4626" t="inlineStr">
        <is>
          <t>2017-W2-2017-PEPSALFA-Y30117</t>
        </is>
      </c>
      <c r="B4626" t="n">
        <v>2017</v>
      </c>
      <c r="C4626" t="n">
        <v>2</v>
      </c>
      <c r="D4626" t="inlineStr">
        <is>
          <t>2017-PEPSALFA</t>
        </is>
      </c>
      <c r="E4626" t="inlineStr">
        <is>
          <t>Y30117</t>
        </is>
      </c>
      <c r="F4626" t="inlineStr">
        <is>
          <t>RB</t>
        </is>
      </c>
      <c r="G4626" t="inlineStr">
        <is>
          <t>Yes</t>
        </is>
      </c>
      <c r="H4626" t="n">
        <v>12.1</v>
      </c>
    </row>
    <row r="4627">
      <c r="A4627" t="inlineStr">
        <is>
          <t>2017-W2-2017-PEPSALFA-Y8285</t>
        </is>
      </c>
      <c r="B4627" t="n">
        <v>2017</v>
      </c>
      <c r="C4627" t="n">
        <v>2</v>
      </c>
      <c r="D4627" t="inlineStr">
        <is>
          <t>2017-PEPSALFA</t>
        </is>
      </c>
      <c r="E4627" t="inlineStr">
        <is>
          <t>Y8285</t>
        </is>
      </c>
      <c r="F4627" t="inlineStr">
        <is>
          <t>TE</t>
        </is>
      </c>
      <c r="G4627" t="inlineStr">
        <is>
          <t>Yes</t>
        </is>
      </c>
      <c r="H4627" t="n">
        <v>1</v>
      </c>
    </row>
    <row r="4628">
      <c r="A4628" t="inlineStr">
        <is>
          <t>2017-W2-2017-PEPSALFA-Y27570</t>
        </is>
      </c>
      <c r="B4628" t="n">
        <v>2017</v>
      </c>
      <c r="C4628" t="n">
        <v>2</v>
      </c>
      <c r="D4628" t="inlineStr">
        <is>
          <t>2017-PEPSALFA</t>
        </is>
      </c>
      <c r="E4628" t="inlineStr">
        <is>
          <t>Y27570</t>
        </is>
      </c>
      <c r="F4628" t="inlineStr">
        <is>
          <t>W/R/T FLEX</t>
        </is>
      </c>
      <c r="G4628" t="inlineStr">
        <is>
          <t>Yes</t>
        </is>
      </c>
      <c r="H4628" t="n">
        <v>3</v>
      </c>
    </row>
    <row r="4629">
      <c r="A4629" t="inlineStr">
        <is>
          <t>2017-W2-2017-PEPSALFA-Y26800</t>
        </is>
      </c>
      <c r="B4629" t="n">
        <v>2017</v>
      </c>
      <c r="C4629" t="n">
        <v>2</v>
      </c>
      <c r="D4629" t="inlineStr">
        <is>
          <t>2017-PEPSALFA</t>
        </is>
      </c>
      <c r="E4629" t="inlineStr">
        <is>
          <t>Y26800</t>
        </is>
      </c>
      <c r="F4629" t="inlineStr">
        <is>
          <t>K</t>
        </is>
      </c>
      <c r="G4629" t="inlineStr">
        <is>
          <t>Yes</t>
        </is>
      </c>
      <c r="H4629" t="n">
        <v>10</v>
      </c>
    </row>
    <row r="4630">
      <c r="A4630" t="inlineStr">
        <is>
          <t>2017-W2-2017-PEPSALFA-Y-DEF:baltimore</t>
        </is>
      </c>
      <c r="B4630" t="n">
        <v>2017</v>
      </c>
      <c r="C4630" t="n">
        <v>2</v>
      </c>
      <c r="D4630" t="inlineStr">
        <is>
          <t>2017-PEPSALFA</t>
        </is>
      </c>
      <c r="E4630" t="inlineStr">
        <is>
          <t>Y-DEF:baltimore</t>
        </is>
      </c>
      <c r="F4630" t="inlineStr">
        <is>
          <t>DST</t>
        </is>
      </c>
      <c r="G4630" t="inlineStr">
        <is>
          <t>Yes</t>
        </is>
      </c>
      <c r="H4630" t="n">
        <v>17</v>
      </c>
    </row>
    <row r="4631">
      <c r="A4631" t="inlineStr">
        <is>
          <t>2017-W2-2017-PEPSALFA-Y27658</t>
        </is>
      </c>
      <c r="B4631" t="n">
        <v>2017</v>
      </c>
      <c r="C4631" t="n">
        <v>2</v>
      </c>
      <c r="D4631" t="inlineStr">
        <is>
          <t>2017-PEPSALFA</t>
        </is>
      </c>
      <c r="E4631" t="inlineStr">
        <is>
          <t>Y27658</t>
        </is>
      </c>
      <c r="F4631" t="inlineStr">
        <is>
          <t>BN</t>
        </is>
      </c>
      <c r="G4631" t="inlineStr">
        <is>
          <t>No</t>
        </is>
      </c>
      <c r="H4631" t="n">
        <v>9.6</v>
      </c>
    </row>
    <row r="4632">
      <c r="A4632" t="inlineStr">
        <is>
          <t>2017-W2-2017-PEPSALFA-Y28267</t>
        </is>
      </c>
      <c r="B4632" t="n">
        <v>2017</v>
      </c>
      <c r="C4632" t="n">
        <v>2</v>
      </c>
      <c r="D4632" t="inlineStr">
        <is>
          <t>2017-PEPSALFA</t>
        </is>
      </c>
      <c r="E4632" t="inlineStr">
        <is>
          <t>Y28267</t>
        </is>
      </c>
      <c r="F4632" t="inlineStr">
        <is>
          <t>BN</t>
        </is>
      </c>
      <c r="G4632" t="inlineStr">
        <is>
          <t>No</t>
        </is>
      </c>
      <c r="H4632" t="n">
        <v>2.4</v>
      </c>
    </row>
    <row r="4633">
      <c r="A4633" t="inlineStr">
        <is>
          <t>2017-W2-2017-PEPSALFA-Y7755</t>
        </is>
      </c>
      <c r="B4633" t="n">
        <v>2017</v>
      </c>
      <c r="C4633" t="n">
        <v>2</v>
      </c>
      <c r="D4633" t="inlineStr">
        <is>
          <t>2017-PEPSALFA</t>
        </is>
      </c>
      <c r="E4633" t="inlineStr">
        <is>
          <t>Y7755</t>
        </is>
      </c>
      <c r="F4633" t="inlineStr">
        <is>
          <t>BN</t>
        </is>
      </c>
      <c r="G4633" t="inlineStr">
        <is>
          <t>No</t>
        </is>
      </c>
      <c r="H4633" t="n">
        <v>1.3</v>
      </c>
    </row>
    <row r="4634">
      <c r="A4634" t="inlineStr">
        <is>
          <t>2017-W2-2017-PEPSALFA-Y8821</t>
        </is>
      </c>
      <c r="B4634" t="n">
        <v>2017</v>
      </c>
      <c r="C4634" t="n">
        <v>2</v>
      </c>
      <c r="D4634" t="inlineStr">
        <is>
          <t>2017-PEPSALFA</t>
        </is>
      </c>
      <c r="E4634" t="inlineStr">
        <is>
          <t>Y8821</t>
        </is>
      </c>
      <c r="F4634" t="inlineStr">
        <is>
          <t>BN</t>
        </is>
      </c>
      <c r="G4634" t="inlineStr">
        <is>
          <t>No</t>
        </is>
      </c>
      <c r="H4634" t="n">
        <v>9.1</v>
      </c>
    </row>
    <row r="4635">
      <c r="A4635" t="inlineStr">
        <is>
          <t>2017-W2-2017-PEPSALFA-Y26777</t>
        </is>
      </c>
      <c r="B4635" t="n">
        <v>2017</v>
      </c>
      <c r="C4635" t="n">
        <v>2</v>
      </c>
      <c r="D4635" t="inlineStr">
        <is>
          <t>2017-PEPSALFA</t>
        </is>
      </c>
      <c r="E4635" t="inlineStr">
        <is>
          <t>Y26777</t>
        </is>
      </c>
      <c r="F4635" t="inlineStr">
        <is>
          <t>BN</t>
        </is>
      </c>
      <c r="G4635" t="inlineStr">
        <is>
          <t>No</t>
        </is>
      </c>
      <c r="H4635" t="n">
        <v>24.6</v>
      </c>
    </row>
    <row r="4636">
      <c r="A4636" t="inlineStr">
        <is>
          <t>2017-W3-2017-JCHAPS-Y7760</t>
        </is>
      </c>
      <c r="B4636" t="n">
        <v>2017</v>
      </c>
      <c r="C4636" t="n">
        <v>3</v>
      </c>
      <c r="D4636" t="inlineStr">
        <is>
          <t>2017-JCHAPS</t>
        </is>
      </c>
      <c r="E4636" t="inlineStr">
        <is>
          <t>Y7760</t>
        </is>
      </c>
      <c r="F4636" t="inlineStr">
        <is>
          <t>QB</t>
        </is>
      </c>
      <c r="G4636" t="inlineStr">
        <is>
          <t>Yes</t>
        </is>
      </c>
      <c r="H4636" t="n">
        <v>12.7</v>
      </c>
    </row>
    <row r="4637">
      <c r="A4637" t="inlineStr">
        <is>
          <t>2017-W3-2017-JCHAPS-Y27548</t>
        </is>
      </c>
      <c r="B4637" t="n">
        <v>2017</v>
      </c>
      <c r="C4637" t="n">
        <v>3</v>
      </c>
      <c r="D4637" t="inlineStr">
        <is>
          <t>2017-JCHAPS</t>
        </is>
      </c>
      <c r="E4637" t="inlineStr">
        <is>
          <t>Y27548</t>
        </is>
      </c>
      <c r="F4637" t="inlineStr">
        <is>
          <t>WR</t>
        </is>
      </c>
      <c r="G4637" t="inlineStr">
        <is>
          <t>Yes</t>
        </is>
      </c>
      <c r="H4637" t="n">
        <v>29.1</v>
      </c>
    </row>
    <row r="4638">
      <c r="A4638" t="inlineStr">
        <is>
          <t>2017-W3-2017-JCHAPS-Y26699</t>
        </is>
      </c>
      <c r="B4638" t="n">
        <v>2017</v>
      </c>
      <c r="C4638" t="n">
        <v>3</v>
      </c>
      <c r="D4638" t="inlineStr">
        <is>
          <t>2017-JCHAPS</t>
        </is>
      </c>
      <c r="E4638" t="inlineStr">
        <is>
          <t>Y26699</t>
        </is>
      </c>
      <c r="F4638" t="inlineStr">
        <is>
          <t>WR</t>
        </is>
      </c>
      <c r="G4638" t="inlineStr">
        <is>
          <t>Yes</t>
        </is>
      </c>
      <c r="H4638" t="n">
        <v>6.1</v>
      </c>
    </row>
    <row r="4639">
      <c r="A4639" t="inlineStr">
        <is>
          <t>2017-W3-2017-JCHAPS-Y28461</t>
        </is>
      </c>
      <c r="B4639" t="n">
        <v>2017</v>
      </c>
      <c r="C4639" t="n">
        <v>3</v>
      </c>
      <c r="D4639" t="inlineStr">
        <is>
          <t>2017-JCHAPS</t>
        </is>
      </c>
      <c r="E4639" t="inlineStr">
        <is>
          <t>Y28461</t>
        </is>
      </c>
      <c r="F4639" t="inlineStr">
        <is>
          <t>RB</t>
        </is>
      </c>
      <c r="G4639" t="inlineStr">
        <is>
          <t>Yes</t>
        </is>
      </c>
      <c r="H4639" t="n">
        <v>8.9</v>
      </c>
    </row>
    <row r="4640">
      <c r="A4640" t="inlineStr">
        <is>
          <t>2017-W3-2017-JCHAPS-Y8801</t>
        </is>
      </c>
      <c r="B4640" t="n">
        <v>2017</v>
      </c>
      <c r="C4640" t="n">
        <v>3</v>
      </c>
      <c r="D4640" t="inlineStr">
        <is>
          <t>2017-JCHAPS</t>
        </is>
      </c>
      <c r="E4640" t="inlineStr">
        <is>
          <t>Y8801</t>
        </is>
      </c>
      <c r="F4640" t="inlineStr">
        <is>
          <t>RB</t>
        </is>
      </c>
      <c r="G4640" t="inlineStr">
        <is>
          <t>Yes</t>
        </is>
      </c>
      <c r="H4640" t="n">
        <v>2.1</v>
      </c>
    </row>
    <row r="4641">
      <c r="A4641" t="inlineStr">
        <is>
          <t>2017-W3-2017-JCHAPS-Y7924</t>
        </is>
      </c>
      <c r="B4641" t="n">
        <v>2017</v>
      </c>
      <c r="C4641" t="n">
        <v>3</v>
      </c>
      <c r="D4641" t="inlineStr">
        <is>
          <t>2017-JCHAPS</t>
        </is>
      </c>
      <c r="E4641" t="inlineStr">
        <is>
          <t>Y7924</t>
        </is>
      </c>
      <c r="F4641" t="inlineStr">
        <is>
          <t>TE</t>
        </is>
      </c>
      <c r="G4641" t="inlineStr">
        <is>
          <t>Yes</t>
        </is>
      </c>
      <c r="H4641" t="n">
        <v>3.1</v>
      </c>
    </row>
    <row r="4642">
      <c r="A4642" t="inlineStr">
        <is>
          <t>2017-W3-2017-JCHAPS-Y28402</t>
        </is>
      </c>
      <c r="B4642" t="n">
        <v>2017</v>
      </c>
      <c r="C4642" t="n">
        <v>3</v>
      </c>
      <c r="D4642" t="inlineStr">
        <is>
          <t>2017-JCHAPS</t>
        </is>
      </c>
      <c r="E4642" t="inlineStr">
        <is>
          <t>Y28402</t>
        </is>
      </c>
      <c r="F4642" t="inlineStr">
        <is>
          <t>W/R/T FLEX</t>
        </is>
      </c>
      <c r="G4642" t="inlineStr">
        <is>
          <t>Yes</t>
        </is>
      </c>
      <c r="H4642" t="n">
        <v>13.6</v>
      </c>
    </row>
    <row r="4643">
      <c r="A4643" t="inlineStr">
        <is>
          <t>2017-W3-2017-JCHAPS-Y25881</t>
        </is>
      </c>
      <c r="B4643" t="n">
        <v>2017</v>
      </c>
      <c r="C4643" t="n">
        <v>3</v>
      </c>
      <c r="D4643" t="inlineStr">
        <is>
          <t>2017-JCHAPS</t>
        </is>
      </c>
      <c r="E4643" t="inlineStr">
        <is>
          <t>Y25881</t>
        </is>
      </c>
      <c r="F4643" t="inlineStr">
        <is>
          <t>K</t>
        </is>
      </c>
      <c r="G4643" t="inlineStr">
        <is>
          <t>Yes</t>
        </is>
      </c>
      <c r="H4643" t="n">
        <v>12</v>
      </c>
    </row>
    <row r="4644">
      <c r="A4644" t="inlineStr">
        <is>
          <t>2017-W3-2017-JCHAPS-Y-DEF:new-england</t>
        </is>
      </c>
      <c r="B4644" t="n">
        <v>2017</v>
      </c>
      <c r="C4644" t="n">
        <v>3</v>
      </c>
      <c r="D4644" t="inlineStr">
        <is>
          <t>2017-JCHAPS</t>
        </is>
      </c>
      <c r="E4644" t="inlineStr">
        <is>
          <t>Y-DEF:new-england</t>
        </is>
      </c>
      <c r="F4644" t="inlineStr">
        <is>
          <t>DST</t>
        </is>
      </c>
      <c r="G4644" t="inlineStr">
        <is>
          <t>Yes</t>
        </is>
      </c>
      <c r="H4644" t="n">
        <v>6</v>
      </c>
    </row>
    <row r="4645">
      <c r="A4645" t="inlineStr">
        <is>
          <t>2017-W3-2017-JCHAPS-Y25807</t>
        </is>
      </c>
      <c r="B4645" t="n">
        <v>2017</v>
      </c>
      <c r="C4645" t="n">
        <v>3</v>
      </c>
      <c r="D4645" t="inlineStr">
        <is>
          <t>2017-JCHAPS</t>
        </is>
      </c>
      <c r="E4645" t="inlineStr">
        <is>
          <t>Y25807</t>
        </is>
      </c>
      <c r="F4645" t="inlineStr">
        <is>
          <t>BN</t>
        </is>
      </c>
      <c r="G4645" t="inlineStr">
        <is>
          <t>No</t>
        </is>
      </c>
      <c r="H4645" t="n">
        <v>6.3</v>
      </c>
    </row>
    <row r="4646">
      <c r="A4646" t="inlineStr">
        <is>
          <t>2017-W3-2017-JCHAPS-Y28390</t>
        </is>
      </c>
      <c r="B4646" t="n">
        <v>2017</v>
      </c>
      <c r="C4646" t="n">
        <v>3</v>
      </c>
      <c r="D4646" t="inlineStr">
        <is>
          <t>2017-JCHAPS</t>
        </is>
      </c>
      <c r="E4646" t="inlineStr">
        <is>
          <t>Y28390</t>
        </is>
      </c>
      <c r="F4646" t="inlineStr">
        <is>
          <t>BN</t>
        </is>
      </c>
      <c r="G4646" t="inlineStr">
        <is>
          <t>No</t>
        </is>
      </c>
      <c r="H4646" t="n">
        <v>21.7</v>
      </c>
    </row>
    <row r="4647">
      <c r="A4647" t="inlineStr">
        <is>
          <t>2017-W3-2017-JCHAPS-Y25937</t>
        </is>
      </c>
      <c r="B4647" t="n">
        <v>2017</v>
      </c>
      <c r="C4647" t="n">
        <v>3</v>
      </c>
      <c r="D4647" t="inlineStr">
        <is>
          <t>2017-JCHAPS</t>
        </is>
      </c>
      <c r="E4647" t="inlineStr">
        <is>
          <t>Y25937</t>
        </is>
      </c>
      <c r="F4647" t="inlineStr">
        <is>
          <t>BN</t>
        </is>
      </c>
      <c r="G4647" t="inlineStr">
        <is>
          <t>No</t>
        </is>
      </c>
      <c r="H4647" t="n">
        <v>16.7</v>
      </c>
    </row>
    <row r="4648">
      <c r="A4648" t="inlineStr">
        <is>
          <t>2017-W3-2017-JCHAPS-Y30247</t>
        </is>
      </c>
      <c r="B4648" t="n">
        <v>2017</v>
      </c>
      <c r="C4648" t="n">
        <v>3</v>
      </c>
      <c r="D4648" t="inlineStr">
        <is>
          <t>2017-JCHAPS</t>
        </is>
      </c>
      <c r="E4648" t="inlineStr">
        <is>
          <t>Y30247</t>
        </is>
      </c>
      <c r="F4648" t="inlineStr">
        <is>
          <t>BN</t>
        </is>
      </c>
      <c r="G4648" t="inlineStr">
        <is>
          <t>No</t>
        </is>
      </c>
      <c r="H4648" t="n">
        <v>0.6</v>
      </c>
    </row>
    <row r="4649">
      <c r="A4649" t="inlineStr">
        <is>
          <t>2017-W3-2017-JCHAPS-Y8850</t>
        </is>
      </c>
      <c r="B4649" t="n">
        <v>2017</v>
      </c>
      <c r="C4649" t="n">
        <v>3</v>
      </c>
      <c r="D4649" t="inlineStr">
        <is>
          <t>2017-JCHAPS</t>
        </is>
      </c>
      <c r="E4649" t="inlineStr">
        <is>
          <t>Y8850</t>
        </is>
      </c>
      <c r="F4649" t="inlineStr">
        <is>
          <t>BN</t>
        </is>
      </c>
      <c r="G4649" t="inlineStr">
        <is>
          <t>No</t>
        </is>
      </c>
      <c r="H4649" t="n">
        <v>11.7</v>
      </c>
    </row>
    <row r="4650">
      <c r="A4650" t="inlineStr">
        <is>
          <t>2017-W3-2017-JCHAPS-Y28474</t>
        </is>
      </c>
      <c r="B4650" t="n">
        <v>2017</v>
      </c>
      <c r="C4650" t="n">
        <v>3</v>
      </c>
      <c r="D4650" t="inlineStr">
        <is>
          <t>2017-JCHAPS</t>
        </is>
      </c>
      <c r="E4650" t="inlineStr">
        <is>
          <t>Y28474</t>
        </is>
      </c>
      <c r="F4650" t="inlineStr">
        <is>
          <t>IR</t>
        </is>
      </c>
      <c r="G4650" t="inlineStr">
        <is>
          <t>No</t>
        </is>
      </c>
      <c r="H4650" t="n">
        <v>0</v>
      </c>
    </row>
    <row r="4651">
      <c r="A4651" t="inlineStr">
        <is>
          <t>2017-W3-2017-PACO-Y27564</t>
        </is>
      </c>
      <c r="B4651" t="n">
        <v>2017</v>
      </c>
      <c r="C4651" t="n">
        <v>3</v>
      </c>
      <c r="D4651" t="inlineStr">
        <is>
          <t>2017-PACO</t>
        </is>
      </c>
      <c r="E4651" t="inlineStr">
        <is>
          <t>Y27564</t>
        </is>
      </c>
      <c r="F4651" t="inlineStr">
        <is>
          <t>QB</t>
        </is>
      </c>
      <c r="G4651" t="inlineStr">
        <is>
          <t>Yes</t>
        </is>
      </c>
      <c r="H4651" t="n">
        <v>7.22</v>
      </c>
    </row>
    <row r="4652">
      <c r="A4652" t="inlineStr">
        <is>
          <t>2017-W3-2017-PACO-Y27556</t>
        </is>
      </c>
      <c r="B4652" t="n">
        <v>2017</v>
      </c>
      <c r="C4652" t="n">
        <v>3</v>
      </c>
      <c r="D4652" t="inlineStr">
        <is>
          <t>2017-PACO</t>
        </is>
      </c>
      <c r="E4652" t="inlineStr">
        <is>
          <t>Y27556</t>
        </is>
      </c>
      <c r="F4652" t="inlineStr">
        <is>
          <t>WR</t>
        </is>
      </c>
      <c r="G4652" t="inlineStr">
        <is>
          <t>Yes</t>
        </is>
      </c>
      <c r="H4652" t="n">
        <v>0.8</v>
      </c>
    </row>
    <row r="4653">
      <c r="A4653" t="inlineStr">
        <is>
          <t>2017-W3-2017-PACO-Y26767</t>
        </is>
      </c>
      <c r="B4653" t="n">
        <v>2017</v>
      </c>
      <c r="C4653" t="n">
        <v>3</v>
      </c>
      <c r="D4653" t="inlineStr">
        <is>
          <t>2017-PACO</t>
        </is>
      </c>
      <c r="E4653" t="inlineStr">
        <is>
          <t>Y26767</t>
        </is>
      </c>
      <c r="F4653" t="inlineStr">
        <is>
          <t>WR</t>
        </is>
      </c>
      <c r="G4653" t="inlineStr">
        <is>
          <t>Yes</t>
        </is>
      </c>
      <c r="H4653" t="n">
        <v>5.1</v>
      </c>
    </row>
    <row r="4654">
      <c r="A4654" t="inlineStr">
        <is>
          <t>2017-W3-2017-PACO-Y26671</t>
        </is>
      </c>
      <c r="B4654" t="n">
        <v>2017</v>
      </c>
      <c r="C4654" t="n">
        <v>3</v>
      </c>
      <c r="D4654" t="inlineStr">
        <is>
          <t>2017-PACO</t>
        </is>
      </c>
      <c r="E4654" t="inlineStr">
        <is>
          <t>Y26671</t>
        </is>
      </c>
      <c r="F4654" t="inlineStr">
        <is>
          <t>RB</t>
        </is>
      </c>
      <c r="G4654" t="inlineStr">
        <is>
          <t>Yes</t>
        </is>
      </c>
      <c r="H4654" t="n">
        <v>15.8</v>
      </c>
    </row>
    <row r="4655">
      <c r="A4655" t="inlineStr">
        <is>
          <t>2017-W3-2017-PACO-Y8266</t>
        </is>
      </c>
      <c r="B4655" t="n">
        <v>2017</v>
      </c>
      <c r="C4655" t="n">
        <v>3</v>
      </c>
      <c r="D4655" t="inlineStr">
        <is>
          <t>2017-PACO</t>
        </is>
      </c>
      <c r="E4655" t="inlineStr">
        <is>
          <t>Y8266</t>
        </is>
      </c>
      <c r="F4655" t="inlineStr">
        <is>
          <t>RB</t>
        </is>
      </c>
      <c r="G4655" t="inlineStr">
        <is>
          <t>Yes</t>
        </is>
      </c>
      <c r="H4655" t="n">
        <v>2.6</v>
      </c>
    </row>
    <row r="4656">
      <c r="A4656" t="inlineStr">
        <is>
          <t>2017-W3-2017-PACO-Y6405</t>
        </is>
      </c>
      <c r="B4656" t="n">
        <v>2017</v>
      </c>
      <c r="C4656" t="n">
        <v>3</v>
      </c>
      <c r="D4656" t="inlineStr">
        <is>
          <t>2017-PACO</t>
        </is>
      </c>
      <c r="E4656" t="inlineStr">
        <is>
          <t>Y6405</t>
        </is>
      </c>
      <c r="F4656" t="inlineStr">
        <is>
          <t>TE</t>
        </is>
      </c>
      <c r="G4656" t="inlineStr">
        <is>
          <t>Yes</t>
        </is>
      </c>
      <c r="H4656" t="n">
        <v>0.3</v>
      </c>
    </row>
    <row r="4657">
      <c r="A4657" t="inlineStr">
        <is>
          <t>2017-W3-2017-PACO-Y25681</t>
        </is>
      </c>
      <c r="B4657" t="n">
        <v>2017</v>
      </c>
      <c r="C4657" t="n">
        <v>3</v>
      </c>
      <c r="D4657" t="inlineStr">
        <is>
          <t>2017-PACO</t>
        </is>
      </c>
      <c r="E4657" t="inlineStr">
        <is>
          <t>Y25681</t>
        </is>
      </c>
      <c r="F4657" t="inlineStr">
        <is>
          <t>W/R/T FLEX</t>
        </is>
      </c>
      <c r="G4657" t="inlineStr">
        <is>
          <t>Yes</t>
        </is>
      </c>
      <c r="H4657" t="n">
        <v>1.9</v>
      </c>
    </row>
    <row r="4658">
      <c r="A4658" t="inlineStr">
        <is>
          <t>2017-W3-2017-PACO-Y26534</t>
        </is>
      </c>
      <c r="B4658" t="n">
        <v>2017</v>
      </c>
      <c r="C4658" t="n">
        <v>3</v>
      </c>
      <c r="D4658" t="inlineStr">
        <is>
          <t>2017-PACO</t>
        </is>
      </c>
      <c r="E4658" t="inlineStr">
        <is>
          <t>Y26534</t>
        </is>
      </c>
      <c r="F4658" t="inlineStr">
        <is>
          <t>K</t>
        </is>
      </c>
      <c r="G4658" t="inlineStr">
        <is>
          <t>Yes</t>
        </is>
      </c>
      <c r="H4658" t="n">
        <v>1</v>
      </c>
    </row>
    <row r="4659">
      <c r="A4659" t="inlineStr">
        <is>
          <t>2017-W3-2017-PACO-Y-DEF:carolina</t>
        </is>
      </c>
      <c r="B4659" t="n">
        <v>2017</v>
      </c>
      <c r="C4659" t="n">
        <v>3</v>
      </c>
      <c r="D4659" t="inlineStr">
        <is>
          <t>2017-PACO</t>
        </is>
      </c>
      <c r="E4659" t="inlineStr">
        <is>
          <t>Y-DEF:carolina</t>
        </is>
      </c>
      <c r="F4659" t="inlineStr">
        <is>
          <t>DST</t>
        </is>
      </c>
      <c r="G4659" t="inlineStr">
        <is>
          <t>Yes</t>
        </is>
      </c>
      <c r="H4659" t="n">
        <v>0</v>
      </c>
    </row>
    <row r="4660">
      <c r="A4660" t="inlineStr">
        <is>
          <t>2017-W3-2017-PACO-Y28534</t>
        </is>
      </c>
      <c r="B4660" t="n">
        <v>2017</v>
      </c>
      <c r="C4660" t="n">
        <v>3</v>
      </c>
      <c r="D4660" t="inlineStr">
        <is>
          <t>2017-PACO</t>
        </is>
      </c>
      <c r="E4660" t="inlineStr">
        <is>
          <t>Y28534</t>
        </is>
      </c>
      <c r="F4660" t="inlineStr">
        <is>
          <t>BN</t>
        </is>
      </c>
      <c r="G4660" t="inlineStr">
        <is>
          <t>No</t>
        </is>
      </c>
      <c r="H4660" t="n">
        <v>31.3</v>
      </c>
    </row>
    <row r="4661">
      <c r="A4661" t="inlineStr">
        <is>
          <t>2017-W3-2017-PACO-Y25744</t>
        </is>
      </c>
      <c r="B4661" t="n">
        <v>2017</v>
      </c>
      <c r="C4661" t="n">
        <v>3</v>
      </c>
      <c r="D4661" t="inlineStr">
        <is>
          <t>2017-PACO</t>
        </is>
      </c>
      <c r="E4661" t="inlineStr">
        <is>
          <t>Y25744</t>
        </is>
      </c>
      <c r="F4661" t="inlineStr">
        <is>
          <t>BN</t>
        </is>
      </c>
      <c r="G4661" t="inlineStr">
        <is>
          <t>No</t>
        </is>
      </c>
      <c r="H4661" t="n">
        <v>2.1</v>
      </c>
    </row>
    <row r="4662">
      <c r="A4662" t="inlineStr">
        <is>
          <t>2017-W3-2017-PACO-Y30209</t>
        </is>
      </c>
      <c r="B4662" t="n">
        <v>2017</v>
      </c>
      <c r="C4662" t="n">
        <v>3</v>
      </c>
      <c r="D4662" t="inlineStr">
        <is>
          <t>2017-PACO</t>
        </is>
      </c>
      <c r="E4662" t="inlineStr">
        <is>
          <t>Y30209</t>
        </is>
      </c>
      <c r="F4662" t="inlineStr">
        <is>
          <t>BN</t>
        </is>
      </c>
      <c r="G4662" t="inlineStr">
        <is>
          <t>No</t>
        </is>
      </c>
      <c r="H4662" t="n">
        <v>2.5</v>
      </c>
    </row>
    <row r="4663">
      <c r="A4663" t="inlineStr">
        <is>
          <t>2017-W3-2017-PACO-Y27591</t>
        </is>
      </c>
      <c r="B4663" t="n">
        <v>2017</v>
      </c>
      <c r="C4663" t="n">
        <v>3</v>
      </c>
      <c r="D4663" t="inlineStr">
        <is>
          <t>2017-PACO</t>
        </is>
      </c>
      <c r="E4663" t="inlineStr">
        <is>
          <t>Y27591</t>
        </is>
      </c>
      <c r="F4663" t="inlineStr">
        <is>
          <t>BN</t>
        </is>
      </c>
      <c r="G4663" t="inlineStr">
        <is>
          <t>No</t>
        </is>
      </c>
      <c r="H4663" t="n">
        <v>4.8</v>
      </c>
    </row>
    <row r="4664">
      <c r="A4664" t="inlineStr">
        <is>
          <t>2017-W3-2017-PACO-Y30161</t>
        </is>
      </c>
      <c r="B4664" t="n">
        <v>2017</v>
      </c>
      <c r="C4664" t="n">
        <v>3</v>
      </c>
      <c r="D4664" t="inlineStr">
        <is>
          <t>2017-PACO</t>
        </is>
      </c>
      <c r="E4664" t="inlineStr">
        <is>
          <t>Y30161</t>
        </is>
      </c>
      <c r="F4664" t="inlineStr">
        <is>
          <t>BN</t>
        </is>
      </c>
      <c r="G4664" t="inlineStr">
        <is>
          <t>No</t>
        </is>
      </c>
      <c r="H4664" t="n">
        <v>10.1</v>
      </c>
    </row>
    <row r="4665">
      <c r="A4665" t="inlineStr">
        <is>
          <t>2017-W3-2017-HUERO-Y6763</t>
        </is>
      </c>
      <c r="B4665" t="n">
        <v>2017</v>
      </c>
      <c r="C4665" t="n">
        <v>3</v>
      </c>
      <c r="D4665" t="inlineStr">
        <is>
          <t>2017-HUERO</t>
        </is>
      </c>
      <c r="E4665" t="inlineStr">
        <is>
          <t>Y6763</t>
        </is>
      </c>
      <c r="F4665" t="inlineStr">
        <is>
          <t>QB</t>
        </is>
      </c>
      <c r="G4665" t="inlineStr">
        <is>
          <t>Yes</t>
        </is>
      </c>
      <c r="H4665" t="n">
        <v>6.48</v>
      </c>
    </row>
    <row r="4666">
      <c r="A4666" t="inlineStr">
        <is>
          <t>2017-W3-2017-HUERO-Y8813</t>
        </is>
      </c>
      <c r="B4666" t="n">
        <v>2017</v>
      </c>
      <c r="C4666" t="n">
        <v>3</v>
      </c>
      <c r="D4666" t="inlineStr">
        <is>
          <t>2017-HUERO</t>
        </is>
      </c>
      <c r="E4666" t="inlineStr">
        <is>
          <t>Y8813</t>
        </is>
      </c>
      <c r="F4666" t="inlineStr">
        <is>
          <t>WR</t>
        </is>
      </c>
      <c r="G4666" t="inlineStr">
        <is>
          <t>Yes</t>
        </is>
      </c>
      <c r="H4666" t="n">
        <v>17.2</v>
      </c>
    </row>
    <row r="4667">
      <c r="A4667" t="inlineStr">
        <is>
          <t>2017-W3-2017-HUERO-Y29399</t>
        </is>
      </c>
      <c r="B4667" t="n">
        <v>2017</v>
      </c>
      <c r="C4667" t="n">
        <v>3</v>
      </c>
      <c r="D4667" t="inlineStr">
        <is>
          <t>2017-HUERO</t>
        </is>
      </c>
      <c r="E4667" t="inlineStr">
        <is>
          <t>Y29399</t>
        </is>
      </c>
      <c r="F4667" t="inlineStr">
        <is>
          <t>WR</t>
        </is>
      </c>
      <c r="G4667" t="inlineStr">
        <is>
          <t>Yes</t>
        </is>
      </c>
      <c r="H4667" t="n">
        <v>15</v>
      </c>
    </row>
    <row r="4668">
      <c r="A4668" t="inlineStr">
        <is>
          <t>2017-W3-2017-HUERO-Y28398</t>
        </is>
      </c>
      <c r="B4668" t="n">
        <v>2017</v>
      </c>
      <c r="C4668" t="n">
        <v>3</v>
      </c>
      <c r="D4668" t="inlineStr">
        <is>
          <t>2017-HUERO</t>
        </is>
      </c>
      <c r="E4668" t="inlineStr">
        <is>
          <t>Y28398</t>
        </is>
      </c>
      <c r="F4668" t="inlineStr">
        <is>
          <t>RB</t>
        </is>
      </c>
      <c r="G4668" t="inlineStr">
        <is>
          <t>Yes</t>
        </is>
      </c>
      <c r="H4668" t="n">
        <v>32.9</v>
      </c>
    </row>
    <row r="4669">
      <c r="A4669" t="inlineStr">
        <is>
          <t>2017-W3-2017-HUERO-Y30154</t>
        </is>
      </c>
      <c r="B4669" t="n">
        <v>2017</v>
      </c>
      <c r="C4669" t="n">
        <v>3</v>
      </c>
      <c r="D4669" t="inlineStr">
        <is>
          <t>2017-HUERO</t>
        </is>
      </c>
      <c r="E4669" t="inlineStr">
        <is>
          <t>Y30154</t>
        </is>
      </c>
      <c r="F4669" t="inlineStr">
        <is>
          <t>RB</t>
        </is>
      </c>
      <c r="G4669" t="inlineStr">
        <is>
          <t>Yes</t>
        </is>
      </c>
      <c r="H4669" t="n">
        <v>22.9</v>
      </c>
    </row>
    <row r="4670">
      <c r="A4670" t="inlineStr">
        <is>
          <t>2017-W3-2017-HUERO-Y27299</t>
        </is>
      </c>
      <c r="B4670" t="n">
        <v>2017</v>
      </c>
      <c r="C4670" t="n">
        <v>3</v>
      </c>
      <c r="D4670" t="inlineStr">
        <is>
          <t>2017-HUERO</t>
        </is>
      </c>
      <c r="E4670" t="inlineStr">
        <is>
          <t>Y27299</t>
        </is>
      </c>
      <c r="F4670" t="inlineStr">
        <is>
          <t>TE</t>
        </is>
      </c>
      <c r="G4670" t="inlineStr">
        <is>
          <t>Yes</t>
        </is>
      </c>
      <c r="H4670" t="n">
        <v>-0.4</v>
      </c>
    </row>
    <row r="4671">
      <c r="A4671" t="inlineStr">
        <is>
          <t>2017-W3-2017-HUERO-Y25755</t>
        </is>
      </c>
      <c r="B4671" t="n">
        <v>2017</v>
      </c>
      <c r="C4671" t="n">
        <v>3</v>
      </c>
      <c r="D4671" t="inlineStr">
        <is>
          <t>2017-HUERO</t>
        </is>
      </c>
      <c r="E4671" t="inlineStr">
        <is>
          <t>Y25755</t>
        </is>
      </c>
      <c r="F4671" t="inlineStr">
        <is>
          <t>W/R/T FLEX</t>
        </is>
      </c>
      <c r="G4671" t="inlineStr">
        <is>
          <t>Yes</t>
        </is>
      </c>
      <c r="H4671" t="n">
        <v>5.6</v>
      </c>
    </row>
    <row r="4672">
      <c r="A4672" t="inlineStr">
        <is>
          <t>2017-W3-2017-HUERO-Y6243</t>
        </is>
      </c>
      <c r="B4672" t="n">
        <v>2017</v>
      </c>
      <c r="C4672" t="n">
        <v>3</v>
      </c>
      <c r="D4672" t="inlineStr">
        <is>
          <t>2017-HUERO</t>
        </is>
      </c>
      <c r="E4672" t="inlineStr">
        <is>
          <t>Y6243</t>
        </is>
      </c>
      <c r="F4672" t="inlineStr">
        <is>
          <t>K</t>
        </is>
      </c>
      <c r="G4672" t="inlineStr">
        <is>
          <t>Yes</t>
        </is>
      </c>
      <c r="H4672" t="n">
        <v>14</v>
      </c>
    </row>
    <row r="4673">
      <c r="A4673" t="inlineStr">
        <is>
          <t>2017-W3-2017-HUERO-Y-DEF:buffalo</t>
        </is>
      </c>
      <c r="B4673" t="n">
        <v>2017</v>
      </c>
      <c r="C4673" t="n">
        <v>3</v>
      </c>
      <c r="D4673" t="inlineStr">
        <is>
          <t>2017-HUERO</t>
        </is>
      </c>
      <c r="E4673" t="inlineStr">
        <is>
          <t>Y-DEF:buffalo</t>
        </is>
      </c>
      <c r="F4673" t="inlineStr">
        <is>
          <t>DST</t>
        </is>
      </c>
      <c r="G4673" t="inlineStr">
        <is>
          <t>Yes</t>
        </is>
      </c>
      <c r="H4673" t="n">
        <v>8</v>
      </c>
    </row>
    <row r="4674">
      <c r="A4674" t="inlineStr">
        <is>
          <t>2017-W3-2017-HUERO-Y27622</t>
        </is>
      </c>
      <c r="B4674" t="n">
        <v>2017</v>
      </c>
      <c r="C4674" t="n">
        <v>3</v>
      </c>
      <c r="D4674" t="inlineStr">
        <is>
          <t>2017-HUERO</t>
        </is>
      </c>
      <c r="E4674" t="inlineStr">
        <is>
          <t>Y27622</t>
        </is>
      </c>
      <c r="F4674" t="inlineStr">
        <is>
          <t>BN</t>
        </is>
      </c>
      <c r="G4674" t="inlineStr">
        <is>
          <t>No</t>
        </is>
      </c>
      <c r="H4674" t="n">
        <v>0.6</v>
      </c>
    </row>
    <row r="4675">
      <c r="A4675" t="inlineStr">
        <is>
          <t>2017-W3-2017-HUERO-Y24967</t>
        </is>
      </c>
      <c r="B4675" t="n">
        <v>2017</v>
      </c>
      <c r="C4675" t="n">
        <v>3</v>
      </c>
      <c r="D4675" t="inlineStr">
        <is>
          <t>2017-HUERO</t>
        </is>
      </c>
      <c r="E4675" t="inlineStr">
        <is>
          <t>Y24967</t>
        </is>
      </c>
      <c r="F4675" t="inlineStr">
        <is>
          <t>BN</t>
        </is>
      </c>
      <c r="G4675" t="inlineStr">
        <is>
          <t>No</t>
        </is>
      </c>
      <c r="H4675" t="n">
        <v>17.82</v>
      </c>
    </row>
    <row r="4676">
      <c r="A4676" t="inlineStr">
        <is>
          <t>2017-W3-2017-HUERO-Y7868</t>
        </is>
      </c>
      <c r="B4676" t="n">
        <v>2017</v>
      </c>
      <c r="C4676" t="n">
        <v>3</v>
      </c>
      <c r="D4676" t="inlineStr">
        <is>
          <t>2017-HUERO</t>
        </is>
      </c>
      <c r="E4676" t="inlineStr">
        <is>
          <t>Y7868</t>
        </is>
      </c>
      <c r="F4676" t="inlineStr">
        <is>
          <t>BN</t>
        </is>
      </c>
      <c r="G4676" t="inlineStr">
        <is>
          <t>No</t>
        </is>
      </c>
      <c r="H4676" t="n">
        <v>6.6</v>
      </c>
    </row>
    <row r="4677">
      <c r="A4677" t="inlineStr">
        <is>
          <t>2017-W3-2017-HUERO-Y7241</t>
        </is>
      </c>
      <c r="B4677" t="n">
        <v>2017</v>
      </c>
      <c r="C4677" t="n">
        <v>3</v>
      </c>
      <c r="D4677" t="inlineStr">
        <is>
          <t>2017-HUERO</t>
        </is>
      </c>
      <c r="E4677" t="inlineStr">
        <is>
          <t>Y7241</t>
        </is>
      </c>
      <c r="F4677" t="inlineStr">
        <is>
          <t>BN</t>
        </is>
      </c>
      <c r="G4677" t="inlineStr">
        <is>
          <t>No</t>
        </is>
      </c>
      <c r="H4677" t="n">
        <v>11.7</v>
      </c>
    </row>
    <row r="4678">
      <c r="A4678" t="inlineStr">
        <is>
          <t>2017-W3-2017-HUERO-Y25991</t>
        </is>
      </c>
      <c r="B4678" t="n">
        <v>2017</v>
      </c>
      <c r="C4678" t="n">
        <v>3</v>
      </c>
      <c r="D4678" t="inlineStr">
        <is>
          <t>2017-HUERO</t>
        </is>
      </c>
      <c r="E4678" t="inlineStr">
        <is>
          <t>Y25991</t>
        </is>
      </c>
      <c r="F4678" t="inlineStr">
        <is>
          <t>BN</t>
        </is>
      </c>
      <c r="G4678" t="inlineStr">
        <is>
          <t>No</t>
        </is>
      </c>
      <c r="H4678" t="n">
        <v>4.2</v>
      </c>
    </row>
    <row r="4679">
      <c r="A4679" t="inlineStr">
        <is>
          <t>2017-W3-2017-VARO-Y29236</t>
        </is>
      </c>
      <c r="B4679" t="n">
        <v>2017</v>
      </c>
      <c r="C4679" t="n">
        <v>3</v>
      </c>
      <c r="D4679" t="inlineStr">
        <is>
          <t>2017-VARO</t>
        </is>
      </c>
      <c r="E4679" t="inlineStr">
        <is>
          <t>Y29236</t>
        </is>
      </c>
      <c r="F4679" t="inlineStr">
        <is>
          <t>QB</t>
        </is>
      </c>
      <c r="G4679" t="inlineStr">
        <is>
          <t>Yes</t>
        </is>
      </c>
      <c r="H4679" t="n">
        <v>13.24</v>
      </c>
    </row>
    <row r="4680">
      <c r="A4680" t="inlineStr">
        <is>
          <t>2017-W3-2017-VARO-Y24793</t>
        </is>
      </c>
      <c r="B4680" t="n">
        <v>2017</v>
      </c>
      <c r="C4680" t="n">
        <v>3</v>
      </c>
      <c r="D4680" t="inlineStr">
        <is>
          <t>2017-VARO</t>
        </is>
      </c>
      <c r="E4680" t="inlineStr">
        <is>
          <t>Y24793</t>
        </is>
      </c>
      <c r="F4680" t="inlineStr">
        <is>
          <t>WR</t>
        </is>
      </c>
      <c r="G4680" t="inlineStr">
        <is>
          <t>Yes</t>
        </is>
      </c>
      <c r="H4680" t="n">
        <v>9.1</v>
      </c>
    </row>
    <row r="4681">
      <c r="A4681" t="inlineStr">
        <is>
          <t>2017-W3-2017-VARO-Y28392</t>
        </is>
      </c>
      <c r="B4681" t="n">
        <v>2017</v>
      </c>
      <c r="C4681" t="n">
        <v>3</v>
      </c>
      <c r="D4681" t="inlineStr">
        <is>
          <t>2017-VARO</t>
        </is>
      </c>
      <c r="E4681" t="inlineStr">
        <is>
          <t>Y28392</t>
        </is>
      </c>
      <c r="F4681" t="inlineStr">
        <is>
          <t>WR</t>
        </is>
      </c>
      <c r="G4681" t="inlineStr">
        <is>
          <t>Yes</t>
        </is>
      </c>
      <c r="H4681" t="n">
        <v>0.6</v>
      </c>
    </row>
    <row r="4682">
      <c r="A4682" t="inlineStr">
        <is>
          <t>2017-W3-2017-VARO-Y28014</t>
        </is>
      </c>
      <c r="B4682" t="n">
        <v>2017</v>
      </c>
      <c r="C4682" t="n">
        <v>3</v>
      </c>
      <c r="D4682" t="inlineStr">
        <is>
          <t>2017-VARO</t>
        </is>
      </c>
      <c r="E4682" t="inlineStr">
        <is>
          <t>Y28014</t>
        </is>
      </c>
      <c r="F4682" t="inlineStr">
        <is>
          <t>RB</t>
        </is>
      </c>
      <c r="G4682" t="inlineStr">
        <is>
          <t>Yes</t>
        </is>
      </c>
      <c r="H4682" t="n">
        <v>5.4</v>
      </c>
    </row>
    <row r="4683">
      <c r="A4683" t="inlineStr">
        <is>
          <t>2017-W3-2017-VARO-Y30362</t>
        </is>
      </c>
      <c r="B4683" t="n">
        <v>2017</v>
      </c>
      <c r="C4683" t="n">
        <v>3</v>
      </c>
      <c r="D4683" t="inlineStr">
        <is>
          <t>2017-VARO</t>
        </is>
      </c>
      <c r="E4683" t="inlineStr">
        <is>
          <t>Y30362</t>
        </is>
      </c>
      <c r="F4683" t="inlineStr">
        <is>
          <t>RB</t>
        </is>
      </c>
      <c r="G4683" t="inlineStr">
        <is>
          <t>Yes</t>
        </is>
      </c>
      <c r="H4683" t="n">
        <v>11.2</v>
      </c>
    </row>
    <row r="4684">
      <c r="A4684" t="inlineStr">
        <is>
          <t>2017-W3-2017-VARO-Y26686</t>
        </is>
      </c>
      <c r="B4684" t="n">
        <v>2017</v>
      </c>
      <c r="C4684" t="n">
        <v>3</v>
      </c>
      <c r="D4684" t="inlineStr">
        <is>
          <t>2017-VARO</t>
        </is>
      </c>
      <c r="E4684" t="inlineStr">
        <is>
          <t>Y26686</t>
        </is>
      </c>
      <c r="F4684" t="inlineStr">
        <is>
          <t>TE</t>
        </is>
      </c>
      <c r="G4684" t="inlineStr">
        <is>
          <t>Yes</t>
        </is>
      </c>
      <c r="H4684" t="n">
        <v>0.1</v>
      </c>
    </row>
    <row r="4685">
      <c r="A4685" t="inlineStr">
        <is>
          <t>2017-W3-2017-VARO-Y24057</t>
        </is>
      </c>
      <c r="B4685" t="n">
        <v>2017</v>
      </c>
      <c r="C4685" t="n">
        <v>3</v>
      </c>
      <c r="D4685" t="inlineStr">
        <is>
          <t>2017-VARO</t>
        </is>
      </c>
      <c r="E4685" t="inlineStr">
        <is>
          <t>Y24057</t>
        </is>
      </c>
      <c r="F4685" t="inlineStr">
        <is>
          <t>W/R/T FLEX</t>
        </is>
      </c>
      <c r="G4685" t="inlineStr">
        <is>
          <t>Yes</t>
        </is>
      </c>
      <c r="H4685" t="n">
        <v>7.5</v>
      </c>
    </row>
    <row r="4686">
      <c r="A4686" t="inlineStr">
        <is>
          <t>2017-W3-2017-VARO-Y8447</t>
        </is>
      </c>
      <c r="B4686" t="n">
        <v>2017</v>
      </c>
      <c r="C4686" t="n">
        <v>3</v>
      </c>
      <c r="D4686" t="inlineStr">
        <is>
          <t>2017-VARO</t>
        </is>
      </c>
      <c r="E4686" t="inlineStr">
        <is>
          <t>Y8447</t>
        </is>
      </c>
      <c r="F4686" t="inlineStr">
        <is>
          <t>K</t>
        </is>
      </c>
      <c r="G4686" t="inlineStr">
        <is>
          <t>Yes</t>
        </is>
      </c>
      <c r="H4686" t="n">
        <v>9</v>
      </c>
    </row>
    <row r="4687">
      <c r="A4687" t="inlineStr">
        <is>
          <t>2017-W3-2017-VARO-Y-DEF:philadelphia</t>
        </is>
      </c>
      <c r="B4687" t="n">
        <v>2017</v>
      </c>
      <c r="C4687" t="n">
        <v>3</v>
      </c>
      <c r="D4687" t="inlineStr">
        <is>
          <t>2017-VARO</t>
        </is>
      </c>
      <c r="E4687" t="inlineStr">
        <is>
          <t>Y-DEF:philadelphia</t>
        </is>
      </c>
      <c r="F4687" t="inlineStr">
        <is>
          <t>DST</t>
        </is>
      </c>
      <c r="G4687" t="inlineStr">
        <is>
          <t>Yes</t>
        </is>
      </c>
      <c r="H4687" t="n">
        <v>4</v>
      </c>
    </row>
    <row r="4688">
      <c r="A4688" t="inlineStr">
        <is>
          <t>2017-W3-2017-VARO-Y28442</t>
        </is>
      </c>
      <c r="B4688" t="n">
        <v>2017</v>
      </c>
      <c r="C4688" t="n">
        <v>3</v>
      </c>
      <c r="D4688" t="inlineStr">
        <is>
          <t>2017-VARO</t>
        </is>
      </c>
      <c r="E4688" t="inlineStr">
        <is>
          <t>Y28442</t>
        </is>
      </c>
      <c r="F4688" t="inlineStr">
        <is>
          <t>BN</t>
        </is>
      </c>
      <c r="G4688" t="inlineStr">
        <is>
          <t>No</t>
        </is>
      </c>
      <c r="H4688" t="n">
        <v>8.6</v>
      </c>
    </row>
    <row r="4689">
      <c r="A4689" t="inlineStr">
        <is>
          <t>2017-W3-2017-VARO-Y28389</t>
        </is>
      </c>
      <c r="B4689" t="n">
        <v>2017</v>
      </c>
      <c r="C4689" t="n">
        <v>3</v>
      </c>
      <c r="D4689" t="inlineStr">
        <is>
          <t>2017-VARO</t>
        </is>
      </c>
      <c r="E4689" t="inlineStr">
        <is>
          <t>Y28389</t>
        </is>
      </c>
      <c r="F4689" t="inlineStr">
        <is>
          <t>BN</t>
        </is>
      </c>
      <c r="G4689" t="inlineStr">
        <is>
          <t>No</t>
        </is>
      </c>
      <c r="H4689" t="n">
        <v>18.52</v>
      </c>
    </row>
    <row r="4690">
      <c r="A4690" t="inlineStr">
        <is>
          <t>2017-W3-2017-VARO-Y25741</t>
        </is>
      </c>
      <c r="B4690" t="n">
        <v>2017</v>
      </c>
      <c r="C4690" t="n">
        <v>3</v>
      </c>
      <c r="D4690" t="inlineStr">
        <is>
          <t>2017-VARO</t>
        </is>
      </c>
      <c r="E4690" t="inlineStr">
        <is>
          <t>Y25741</t>
        </is>
      </c>
      <c r="F4690" t="inlineStr">
        <is>
          <t>BN</t>
        </is>
      </c>
      <c r="G4690" t="inlineStr">
        <is>
          <t>No</t>
        </is>
      </c>
      <c r="H4690" t="n">
        <v>0</v>
      </c>
    </row>
    <row r="4691">
      <c r="A4691" t="inlineStr">
        <is>
          <t>2017-W3-2017-VARO-Y9037</t>
        </is>
      </c>
      <c r="B4691" t="n">
        <v>2017</v>
      </c>
      <c r="C4691" t="n">
        <v>3</v>
      </c>
      <c r="D4691" t="inlineStr">
        <is>
          <t>2017-VARO</t>
        </is>
      </c>
      <c r="E4691" t="inlineStr">
        <is>
          <t>Y9037</t>
        </is>
      </c>
      <c r="F4691" t="inlineStr">
        <is>
          <t>BN</t>
        </is>
      </c>
      <c r="G4691" t="inlineStr">
        <is>
          <t>No</t>
        </is>
      </c>
      <c r="H4691" t="n">
        <v>4.8</v>
      </c>
    </row>
    <row r="4692">
      <c r="A4692" t="inlineStr">
        <is>
          <t>2017-W3-2017-VARO-Y24318</t>
        </is>
      </c>
      <c r="B4692" t="n">
        <v>2017</v>
      </c>
      <c r="C4692" t="n">
        <v>3</v>
      </c>
      <c r="D4692" t="inlineStr">
        <is>
          <t>2017-VARO</t>
        </is>
      </c>
      <c r="E4692" t="inlineStr">
        <is>
          <t>Y24318</t>
        </is>
      </c>
      <c r="F4692" t="inlineStr">
        <is>
          <t>BN</t>
        </is>
      </c>
      <c r="G4692" t="inlineStr">
        <is>
          <t>No</t>
        </is>
      </c>
      <c r="H4692" t="n">
        <v>12.7</v>
      </c>
    </row>
    <row r="4693">
      <c r="A4693" t="inlineStr">
        <is>
          <t>2017-W3-2017-TONYCLIF-Y6770</t>
        </is>
      </c>
      <c r="B4693" t="n">
        <v>2017</v>
      </c>
      <c r="C4693" t="n">
        <v>3</v>
      </c>
      <c r="D4693" t="inlineStr">
        <is>
          <t>2017-TONYCLIF</t>
        </is>
      </c>
      <c r="E4693" t="inlineStr">
        <is>
          <t>Y6770</t>
        </is>
      </c>
      <c r="F4693" t="inlineStr">
        <is>
          <t>QB</t>
        </is>
      </c>
      <c r="G4693" t="inlineStr">
        <is>
          <t>Yes</t>
        </is>
      </c>
      <c r="H4693" t="n">
        <v>12</v>
      </c>
    </row>
    <row r="4694">
      <c r="A4694" t="inlineStr">
        <is>
          <t>2017-W3-2017-TONYCLIF-Y29281</t>
        </is>
      </c>
      <c r="B4694" t="n">
        <v>2017</v>
      </c>
      <c r="C4694" t="n">
        <v>3</v>
      </c>
      <c r="D4694" t="inlineStr">
        <is>
          <t>2017-TONYCLIF</t>
        </is>
      </c>
      <c r="E4694" t="inlineStr">
        <is>
          <t>Y29281</t>
        </is>
      </c>
      <c r="F4694" t="inlineStr">
        <is>
          <t>WR</t>
        </is>
      </c>
      <c r="G4694" t="inlineStr">
        <is>
          <t>Yes</t>
        </is>
      </c>
      <c r="H4694" t="n">
        <v>14.7</v>
      </c>
    </row>
    <row r="4695">
      <c r="A4695" t="inlineStr">
        <is>
          <t>2017-W3-2017-TONYCLIF-Y27646</t>
        </is>
      </c>
      <c r="B4695" t="n">
        <v>2017</v>
      </c>
      <c r="C4695" t="n">
        <v>3</v>
      </c>
      <c r="D4695" t="inlineStr">
        <is>
          <t>2017-TONYCLIF</t>
        </is>
      </c>
      <c r="E4695" t="inlineStr">
        <is>
          <t>Y27646</t>
        </is>
      </c>
      <c r="F4695" t="inlineStr">
        <is>
          <t>WR</t>
        </is>
      </c>
      <c r="G4695" t="inlineStr">
        <is>
          <t>Yes</t>
        </is>
      </c>
      <c r="H4695" t="n">
        <v>3</v>
      </c>
    </row>
    <row r="4696">
      <c r="A4696" t="inlineStr">
        <is>
          <t>2017-W3-2017-TONYCLIF-Y28403</t>
        </is>
      </c>
      <c r="B4696" t="n">
        <v>2017</v>
      </c>
      <c r="C4696" t="n">
        <v>3</v>
      </c>
      <c r="D4696" t="inlineStr">
        <is>
          <t>2017-TONYCLIF</t>
        </is>
      </c>
      <c r="E4696" t="inlineStr">
        <is>
          <t>Y28403</t>
        </is>
      </c>
      <c r="F4696" t="inlineStr">
        <is>
          <t>RB</t>
        </is>
      </c>
      <c r="G4696" t="inlineStr">
        <is>
          <t>Yes</t>
        </is>
      </c>
      <c r="H4696" t="n">
        <v>13.9</v>
      </c>
    </row>
    <row r="4697">
      <c r="A4697" t="inlineStr">
        <is>
          <t>2017-W3-2017-TONYCLIF-Y30199</t>
        </is>
      </c>
      <c r="B4697" t="n">
        <v>2017</v>
      </c>
      <c r="C4697" t="n">
        <v>3</v>
      </c>
      <c r="D4697" t="inlineStr">
        <is>
          <t>2017-TONYCLIF</t>
        </is>
      </c>
      <c r="E4697" t="inlineStr">
        <is>
          <t>Y30199</t>
        </is>
      </c>
      <c r="F4697" t="inlineStr">
        <is>
          <t>RB</t>
        </is>
      </c>
      <c r="G4697" t="inlineStr">
        <is>
          <t>Yes</t>
        </is>
      </c>
      <c r="H4697" t="n">
        <v>26.3</v>
      </c>
    </row>
    <row r="4698">
      <c r="A4698" t="inlineStr">
        <is>
          <t>2017-W3-2017-TONYCLIF-Y29269</t>
        </is>
      </c>
      <c r="B4698" t="n">
        <v>2017</v>
      </c>
      <c r="C4698" t="n">
        <v>3</v>
      </c>
      <c r="D4698" t="inlineStr">
        <is>
          <t>2017-TONYCLIF</t>
        </is>
      </c>
      <c r="E4698" t="inlineStr">
        <is>
          <t>Y29269</t>
        </is>
      </c>
      <c r="F4698" t="inlineStr">
        <is>
          <t>TE</t>
        </is>
      </c>
      <c r="G4698" t="inlineStr">
        <is>
          <t>Yes</t>
        </is>
      </c>
      <c r="H4698" t="n">
        <v>0</v>
      </c>
    </row>
    <row r="4699">
      <c r="A4699" t="inlineStr">
        <is>
          <t>2017-W3-2017-TONYCLIF-Y28513</t>
        </is>
      </c>
      <c r="B4699" t="n">
        <v>2017</v>
      </c>
      <c r="C4699" t="n">
        <v>3</v>
      </c>
      <c r="D4699" t="inlineStr">
        <is>
          <t>2017-TONYCLIF</t>
        </is>
      </c>
      <c r="E4699" t="inlineStr">
        <is>
          <t>Y28513</t>
        </is>
      </c>
      <c r="F4699" t="inlineStr">
        <is>
          <t>W/R/T FLEX</t>
        </is>
      </c>
      <c r="G4699" t="inlineStr">
        <is>
          <t>Yes</t>
        </is>
      </c>
      <c r="H4699" t="n">
        <v>2.8</v>
      </c>
    </row>
    <row r="4700">
      <c r="A4700" t="inlineStr">
        <is>
          <t>2017-W3-2017-TONYCLIF-Y29754</t>
        </is>
      </c>
      <c r="B4700" t="n">
        <v>2017</v>
      </c>
      <c r="C4700" t="n">
        <v>3</v>
      </c>
      <c r="D4700" t="inlineStr">
        <is>
          <t>2017-TONYCLIF</t>
        </is>
      </c>
      <c r="E4700" t="inlineStr">
        <is>
          <t>Y29754</t>
        </is>
      </c>
      <c r="F4700" t="inlineStr">
        <is>
          <t>K</t>
        </is>
      </c>
      <c r="G4700" t="inlineStr">
        <is>
          <t>Yes</t>
        </is>
      </c>
      <c r="H4700" t="n">
        <v>12</v>
      </c>
    </row>
    <row r="4701">
      <c r="A4701" t="inlineStr">
        <is>
          <t>2017-W3-2017-TONYCLIF-Y-DEF:pittsburgh</t>
        </is>
      </c>
      <c r="B4701" t="n">
        <v>2017</v>
      </c>
      <c r="C4701" t="n">
        <v>3</v>
      </c>
      <c r="D4701" t="inlineStr">
        <is>
          <t>2017-TONYCLIF</t>
        </is>
      </c>
      <c r="E4701" t="inlineStr">
        <is>
          <t>Y-DEF:pittsburgh</t>
        </is>
      </c>
      <c r="F4701" t="inlineStr">
        <is>
          <t>DST</t>
        </is>
      </c>
      <c r="G4701" t="inlineStr">
        <is>
          <t>Yes</t>
        </is>
      </c>
      <c r="H4701" t="n">
        <v>6</v>
      </c>
    </row>
    <row r="4702">
      <c r="A4702" t="inlineStr">
        <is>
          <t>2017-W3-2017-TONYCLIF-Y25812</t>
        </is>
      </c>
      <c r="B4702" t="n">
        <v>2017</v>
      </c>
      <c r="C4702" t="n">
        <v>3</v>
      </c>
      <c r="D4702" t="inlineStr">
        <is>
          <t>2017-TONYCLIF</t>
        </is>
      </c>
      <c r="E4702" t="inlineStr">
        <is>
          <t>Y25812</t>
        </is>
      </c>
      <c r="F4702" t="inlineStr">
        <is>
          <t>BN</t>
        </is>
      </c>
      <c r="G4702" t="inlineStr">
        <is>
          <t>No</t>
        </is>
      </c>
      <c r="H4702" t="n">
        <v>28.8</v>
      </c>
    </row>
    <row r="4703">
      <c r="A4703" t="inlineStr">
        <is>
          <t>2017-W3-2017-TONYCLIF-Y29406</t>
        </is>
      </c>
      <c r="B4703" t="n">
        <v>2017</v>
      </c>
      <c r="C4703" t="n">
        <v>3</v>
      </c>
      <c r="D4703" t="inlineStr">
        <is>
          <t>2017-TONYCLIF</t>
        </is>
      </c>
      <c r="E4703" t="inlineStr">
        <is>
          <t>Y29406</t>
        </is>
      </c>
      <c r="F4703" t="inlineStr">
        <is>
          <t>BN</t>
        </is>
      </c>
      <c r="G4703" t="inlineStr">
        <is>
          <t>No</t>
        </is>
      </c>
      <c r="H4703" t="n">
        <v>1</v>
      </c>
    </row>
    <row r="4704">
      <c r="A4704" t="inlineStr">
        <is>
          <t>2017-W3-2017-TONYCLIF-Y26822</t>
        </is>
      </c>
      <c r="B4704" t="n">
        <v>2017</v>
      </c>
      <c r="C4704" t="n">
        <v>3</v>
      </c>
      <c r="D4704" t="inlineStr">
        <is>
          <t>2017-TONYCLIF</t>
        </is>
      </c>
      <c r="E4704" t="inlineStr">
        <is>
          <t>Y26822</t>
        </is>
      </c>
      <c r="F4704" t="inlineStr">
        <is>
          <t>BN</t>
        </is>
      </c>
      <c r="G4704" t="inlineStr">
        <is>
          <t>No</t>
        </is>
      </c>
      <c r="H4704" t="n">
        <v>3.8</v>
      </c>
    </row>
    <row r="4705">
      <c r="A4705" t="inlineStr">
        <is>
          <t>2017-W3-2017-TONYCLIF-Y28465</t>
        </is>
      </c>
      <c r="B4705" t="n">
        <v>2017</v>
      </c>
      <c r="C4705" t="n">
        <v>3</v>
      </c>
      <c r="D4705" t="inlineStr">
        <is>
          <t>2017-TONYCLIF</t>
        </is>
      </c>
      <c r="E4705" t="inlineStr">
        <is>
          <t>Y28465</t>
        </is>
      </c>
      <c r="F4705" t="inlineStr">
        <is>
          <t>BN</t>
        </is>
      </c>
      <c r="G4705" t="inlineStr">
        <is>
          <t>No</t>
        </is>
      </c>
      <c r="H4705" t="n">
        <v>16.4</v>
      </c>
    </row>
    <row r="4706">
      <c r="A4706" t="inlineStr">
        <is>
          <t>2017-W3-2017-EMAN-Y25785</t>
        </is>
      </c>
      <c r="B4706" t="n">
        <v>2017</v>
      </c>
      <c r="C4706" t="n">
        <v>3</v>
      </c>
      <c r="D4706" t="inlineStr">
        <is>
          <t>2017-EMAN</t>
        </is>
      </c>
      <c r="E4706" t="inlineStr">
        <is>
          <t>Y25785</t>
        </is>
      </c>
      <c r="F4706" t="inlineStr">
        <is>
          <t>QB</t>
        </is>
      </c>
      <c r="G4706" t="inlineStr">
        <is>
          <t>Yes</t>
        </is>
      </c>
      <c r="H4706" t="n">
        <v>33.52</v>
      </c>
    </row>
    <row r="4707">
      <c r="A4707" t="inlineStr">
        <is>
          <t>2017-W3-2017-EMAN-Y25105</t>
        </is>
      </c>
      <c r="B4707" t="n">
        <v>2017</v>
      </c>
      <c r="C4707" t="n">
        <v>3</v>
      </c>
      <c r="D4707" t="inlineStr">
        <is>
          <t>2017-EMAN</t>
        </is>
      </c>
      <c r="E4707" t="inlineStr">
        <is>
          <t>Y25105</t>
        </is>
      </c>
      <c r="F4707" t="inlineStr">
        <is>
          <t>WR</t>
        </is>
      </c>
      <c r="G4707" t="inlineStr">
        <is>
          <t>Yes</t>
        </is>
      </c>
      <c r="H4707" t="n">
        <v>16.5</v>
      </c>
    </row>
    <row r="4708">
      <c r="A4708" t="inlineStr">
        <is>
          <t>2017-W3-2017-EMAN-Y23997</t>
        </is>
      </c>
      <c r="B4708" t="n">
        <v>2017</v>
      </c>
      <c r="C4708" t="n">
        <v>3</v>
      </c>
      <c r="D4708" t="inlineStr">
        <is>
          <t>2017-EMAN</t>
        </is>
      </c>
      <c r="E4708" t="inlineStr">
        <is>
          <t>Y23997</t>
        </is>
      </c>
      <c r="F4708" t="inlineStr">
        <is>
          <t>WR</t>
        </is>
      </c>
      <c r="G4708" t="inlineStr">
        <is>
          <t>Yes</t>
        </is>
      </c>
      <c r="H4708" t="n">
        <v>9.800000000000001</v>
      </c>
    </row>
    <row r="4709">
      <c r="A4709" t="inlineStr">
        <is>
          <t>2017-W3-2017-EMAN-Y26878</t>
        </is>
      </c>
      <c r="B4709" t="n">
        <v>2017</v>
      </c>
      <c r="C4709" t="n">
        <v>3</v>
      </c>
      <c r="D4709" t="inlineStr">
        <is>
          <t>2017-EMAN</t>
        </is>
      </c>
      <c r="E4709" t="inlineStr">
        <is>
          <t>Y26878</t>
        </is>
      </c>
      <c r="F4709" t="inlineStr">
        <is>
          <t>RB</t>
        </is>
      </c>
      <c r="G4709" t="inlineStr">
        <is>
          <t>Yes</t>
        </is>
      </c>
      <c r="H4709" t="n">
        <v>4.3</v>
      </c>
    </row>
    <row r="4710">
      <c r="A4710" t="inlineStr">
        <is>
          <t>2017-W3-2017-EMAN-Y27585</t>
        </is>
      </c>
      <c r="B4710" t="n">
        <v>2017</v>
      </c>
      <c r="C4710" t="n">
        <v>3</v>
      </c>
      <c r="D4710" t="inlineStr">
        <is>
          <t>2017-EMAN</t>
        </is>
      </c>
      <c r="E4710" t="inlineStr">
        <is>
          <t>Y27585</t>
        </is>
      </c>
      <c r="F4710" t="inlineStr">
        <is>
          <t>RB</t>
        </is>
      </c>
      <c r="G4710" t="inlineStr">
        <is>
          <t>Yes</t>
        </is>
      </c>
      <c r="H4710" t="n">
        <v>21.4</v>
      </c>
    </row>
    <row r="4711">
      <c r="A4711" t="inlineStr">
        <is>
          <t>2017-W3-2017-EMAN-Y26658</t>
        </is>
      </c>
      <c r="B4711" t="n">
        <v>2017</v>
      </c>
      <c r="C4711" t="n">
        <v>3</v>
      </c>
      <c r="D4711" t="inlineStr">
        <is>
          <t>2017-EMAN</t>
        </is>
      </c>
      <c r="E4711" t="inlineStr">
        <is>
          <t>Y26658</t>
        </is>
      </c>
      <c r="F4711" t="inlineStr">
        <is>
          <t>TE</t>
        </is>
      </c>
      <c r="G4711" t="inlineStr">
        <is>
          <t>Yes</t>
        </is>
      </c>
      <c r="H4711" t="n">
        <v>9.5</v>
      </c>
    </row>
    <row r="4712">
      <c r="A4712" t="inlineStr">
        <is>
          <t>2017-W3-2017-EMAN-Y28691</t>
        </is>
      </c>
      <c r="B4712" t="n">
        <v>2017</v>
      </c>
      <c r="C4712" t="n">
        <v>3</v>
      </c>
      <c r="D4712" t="inlineStr">
        <is>
          <t>2017-EMAN</t>
        </is>
      </c>
      <c r="E4712" t="inlineStr">
        <is>
          <t>Y28691</t>
        </is>
      </c>
      <c r="F4712" t="inlineStr">
        <is>
          <t>W/R/T FLEX</t>
        </is>
      </c>
      <c r="G4712" t="inlineStr">
        <is>
          <t>Yes</t>
        </is>
      </c>
      <c r="H4712" t="n">
        <v>1.5</v>
      </c>
    </row>
    <row r="4713">
      <c r="A4713" t="inlineStr">
        <is>
          <t>2017-W3-2017-EMAN-Y9526</t>
        </is>
      </c>
      <c r="B4713" t="n">
        <v>2017</v>
      </c>
      <c r="C4713" t="n">
        <v>3</v>
      </c>
      <c r="D4713" t="inlineStr">
        <is>
          <t>2017-EMAN</t>
        </is>
      </c>
      <c r="E4713" t="inlineStr">
        <is>
          <t>Y9526</t>
        </is>
      </c>
      <c r="F4713" t="inlineStr">
        <is>
          <t>K</t>
        </is>
      </c>
      <c r="G4713" t="inlineStr">
        <is>
          <t>Yes</t>
        </is>
      </c>
      <c r="H4713" t="n">
        <v>8</v>
      </c>
    </row>
    <row r="4714">
      <c r="A4714" t="inlineStr">
        <is>
          <t>2017-W3-2017-EMAN-Y-DEF:arizona</t>
        </is>
      </c>
      <c r="B4714" t="n">
        <v>2017</v>
      </c>
      <c r="C4714" t="n">
        <v>3</v>
      </c>
      <c r="D4714" t="inlineStr">
        <is>
          <t>2017-EMAN</t>
        </is>
      </c>
      <c r="E4714" t="inlineStr">
        <is>
          <t>Y-DEF:arizona</t>
        </is>
      </c>
      <c r="F4714" t="inlineStr">
        <is>
          <t>DST</t>
        </is>
      </c>
      <c r="G4714" t="inlineStr">
        <is>
          <t>Yes</t>
        </is>
      </c>
      <c r="H4714" t="n">
        <v>0</v>
      </c>
    </row>
    <row r="4715">
      <c r="A4715" t="inlineStr">
        <is>
          <t>2017-W3-2017-EMAN-Y29384</t>
        </is>
      </c>
      <c r="B4715" t="n">
        <v>2017</v>
      </c>
      <c r="C4715" t="n">
        <v>3</v>
      </c>
      <c r="D4715" t="inlineStr">
        <is>
          <t>2017-EMAN</t>
        </is>
      </c>
      <c r="E4715" t="inlineStr">
        <is>
          <t>Y29384</t>
        </is>
      </c>
      <c r="F4715" t="inlineStr">
        <is>
          <t>BN</t>
        </is>
      </c>
      <c r="G4715" t="inlineStr">
        <is>
          <t>No</t>
        </is>
      </c>
      <c r="H4715" t="n">
        <v>26.6</v>
      </c>
    </row>
    <row r="4716">
      <c r="A4716" t="inlineStr">
        <is>
          <t>2017-W3-2017-EMAN-Y26708</t>
        </is>
      </c>
      <c r="B4716" t="n">
        <v>2017</v>
      </c>
      <c r="C4716" t="n">
        <v>3</v>
      </c>
      <c r="D4716" t="inlineStr">
        <is>
          <t>2017-EMAN</t>
        </is>
      </c>
      <c r="E4716" t="inlineStr">
        <is>
          <t>Y26708</t>
        </is>
      </c>
      <c r="F4716" t="inlineStr">
        <is>
          <t>BN</t>
        </is>
      </c>
      <c r="G4716" t="inlineStr">
        <is>
          <t>No</t>
        </is>
      </c>
      <c r="H4716" t="n">
        <v>0</v>
      </c>
    </row>
    <row r="4717">
      <c r="A4717" t="inlineStr">
        <is>
          <t>2017-W3-2017-EMAN-Y6337</t>
        </is>
      </c>
      <c r="B4717" t="n">
        <v>2017</v>
      </c>
      <c r="C4717" t="n">
        <v>3</v>
      </c>
      <c r="D4717" t="inlineStr">
        <is>
          <t>2017-EMAN</t>
        </is>
      </c>
      <c r="E4717" t="inlineStr">
        <is>
          <t>Y6337</t>
        </is>
      </c>
      <c r="F4717" t="inlineStr">
        <is>
          <t>BN</t>
        </is>
      </c>
      <c r="G4717" t="inlineStr">
        <is>
          <t>No</t>
        </is>
      </c>
      <c r="H4717" t="n">
        <v>21.7</v>
      </c>
    </row>
    <row r="4718">
      <c r="A4718" t="inlineStr">
        <is>
          <t>2017-W3-2017-EMAN-Y30180</t>
        </is>
      </c>
      <c r="B4718" t="n">
        <v>2017</v>
      </c>
      <c r="C4718" t="n">
        <v>3</v>
      </c>
      <c r="D4718" t="inlineStr">
        <is>
          <t>2017-EMAN</t>
        </is>
      </c>
      <c r="E4718" t="inlineStr">
        <is>
          <t>Y30180</t>
        </is>
      </c>
      <c r="F4718" t="inlineStr">
        <is>
          <t>BN</t>
        </is>
      </c>
      <c r="G4718" t="inlineStr">
        <is>
          <t>No</t>
        </is>
      </c>
      <c r="H4718" t="n">
        <v>10.2</v>
      </c>
    </row>
    <row r="4719">
      <c r="A4719" t="inlineStr">
        <is>
          <t>2017-W3-2017-EMAN-Y30227</t>
        </is>
      </c>
      <c r="B4719" t="n">
        <v>2017</v>
      </c>
      <c r="C4719" t="n">
        <v>3</v>
      </c>
      <c r="D4719" t="inlineStr">
        <is>
          <t>2017-EMAN</t>
        </is>
      </c>
      <c r="E4719" t="inlineStr">
        <is>
          <t>Y30227</t>
        </is>
      </c>
      <c r="F4719" t="inlineStr">
        <is>
          <t>BN</t>
        </is>
      </c>
      <c r="G4719" t="inlineStr">
        <is>
          <t>No</t>
        </is>
      </c>
      <c r="H4719" t="n">
        <v>3.5</v>
      </c>
    </row>
    <row r="4720">
      <c r="A4720" t="inlineStr">
        <is>
          <t>2017-W3-2017-PUENTETU-Y5479</t>
        </is>
      </c>
      <c r="B4720" t="n">
        <v>2017</v>
      </c>
      <c r="C4720" t="n">
        <v>3</v>
      </c>
      <c r="D4720" t="inlineStr">
        <is>
          <t>2017-PUENTETU</t>
        </is>
      </c>
      <c r="E4720" t="inlineStr">
        <is>
          <t>Y5479</t>
        </is>
      </c>
      <c r="F4720" t="inlineStr">
        <is>
          <t>QB</t>
        </is>
      </c>
      <c r="G4720" t="inlineStr">
        <is>
          <t>Yes</t>
        </is>
      </c>
      <c r="H4720" t="n">
        <v>22.8</v>
      </c>
    </row>
    <row r="4721">
      <c r="A4721" t="inlineStr">
        <is>
          <t>2017-W3-2017-PUENTETU-Y24171</t>
        </is>
      </c>
      <c r="B4721" t="n">
        <v>2017</v>
      </c>
      <c r="C4721" t="n">
        <v>3</v>
      </c>
      <c r="D4721" t="inlineStr">
        <is>
          <t>2017-PUENTETU</t>
        </is>
      </c>
      <c r="E4721" t="inlineStr">
        <is>
          <t>Y24171</t>
        </is>
      </c>
      <c r="F4721" t="inlineStr">
        <is>
          <t>WR</t>
        </is>
      </c>
      <c r="G4721" t="inlineStr">
        <is>
          <t>Yes</t>
        </is>
      </c>
      <c r="H4721" t="n">
        <v>17</v>
      </c>
    </row>
    <row r="4722">
      <c r="A4722" t="inlineStr">
        <is>
          <t>2017-W3-2017-PUENTETU-Y27581</t>
        </is>
      </c>
      <c r="B4722" t="n">
        <v>2017</v>
      </c>
      <c r="C4722" t="n">
        <v>3</v>
      </c>
      <c r="D4722" t="inlineStr">
        <is>
          <t>2017-PUENTETU</t>
        </is>
      </c>
      <c r="E4722" t="inlineStr">
        <is>
          <t>Y27581</t>
        </is>
      </c>
      <c r="F4722" t="inlineStr">
        <is>
          <t>WR</t>
        </is>
      </c>
      <c r="G4722" t="inlineStr">
        <is>
          <t>Yes</t>
        </is>
      </c>
      <c r="H4722" t="n">
        <v>6</v>
      </c>
    </row>
    <row r="4723">
      <c r="A4723" t="inlineStr">
        <is>
          <t>2017-W3-2017-PUENTETU-Y29279</t>
        </is>
      </c>
      <c r="B4723" t="n">
        <v>2017</v>
      </c>
      <c r="C4723" t="n">
        <v>3</v>
      </c>
      <c r="D4723" t="inlineStr">
        <is>
          <t>2017-PUENTETU</t>
        </is>
      </c>
      <c r="E4723" t="inlineStr">
        <is>
          <t>Y29279</t>
        </is>
      </c>
      <c r="F4723" t="inlineStr">
        <is>
          <t>RB</t>
        </is>
      </c>
      <c r="G4723" t="inlineStr">
        <is>
          <t>Yes</t>
        </is>
      </c>
      <c r="H4723" t="n">
        <v>6.4</v>
      </c>
    </row>
    <row r="4724">
      <c r="A4724" t="inlineStr">
        <is>
          <t>2017-W3-2017-PUENTETU-Y24858</t>
        </is>
      </c>
      <c r="B4724" t="n">
        <v>2017</v>
      </c>
      <c r="C4724" t="n">
        <v>3</v>
      </c>
      <c r="D4724" t="inlineStr">
        <is>
          <t>2017-PUENTETU</t>
        </is>
      </c>
      <c r="E4724" t="inlineStr">
        <is>
          <t>Y24858</t>
        </is>
      </c>
      <c r="F4724" t="inlineStr">
        <is>
          <t>RB</t>
        </is>
      </c>
      <c r="G4724" t="inlineStr">
        <is>
          <t>Yes</t>
        </is>
      </c>
      <c r="H4724" t="n">
        <v>20</v>
      </c>
    </row>
    <row r="4725">
      <c r="A4725" t="inlineStr">
        <is>
          <t>2017-W3-2017-PUENTETU-Y24070</t>
        </is>
      </c>
      <c r="B4725" t="n">
        <v>2017</v>
      </c>
      <c r="C4725" t="n">
        <v>3</v>
      </c>
      <c r="D4725" t="inlineStr">
        <is>
          <t>2017-PUENTETU</t>
        </is>
      </c>
      <c r="E4725" t="inlineStr">
        <is>
          <t>Y24070</t>
        </is>
      </c>
      <c r="F4725" t="inlineStr">
        <is>
          <t>TE</t>
        </is>
      </c>
      <c r="G4725" t="inlineStr">
        <is>
          <t>Yes</t>
        </is>
      </c>
      <c r="H4725" t="n">
        <v>7.2</v>
      </c>
    </row>
    <row r="4726">
      <c r="A4726" t="inlineStr">
        <is>
          <t>2017-W3-2017-PUENTETU-Y30182</t>
        </is>
      </c>
      <c r="B4726" t="n">
        <v>2017</v>
      </c>
      <c r="C4726" t="n">
        <v>3</v>
      </c>
      <c r="D4726" t="inlineStr">
        <is>
          <t>2017-PUENTETU</t>
        </is>
      </c>
      <c r="E4726" t="inlineStr">
        <is>
          <t>Y30182</t>
        </is>
      </c>
      <c r="F4726" t="inlineStr">
        <is>
          <t>W/R/T FLEX</t>
        </is>
      </c>
      <c r="G4726" t="inlineStr">
        <is>
          <t>Yes</t>
        </is>
      </c>
      <c r="H4726" t="n">
        <v>1.7</v>
      </c>
    </row>
    <row r="4727">
      <c r="A4727" t="inlineStr">
        <is>
          <t>2017-W3-2017-PUENTETU-Y7867</t>
        </is>
      </c>
      <c r="B4727" t="n">
        <v>2017</v>
      </c>
      <c r="C4727" t="n">
        <v>3</v>
      </c>
      <c r="D4727" t="inlineStr">
        <is>
          <t>2017-PUENTETU</t>
        </is>
      </c>
      <c r="E4727" t="inlineStr">
        <is>
          <t>Y7867</t>
        </is>
      </c>
      <c r="F4727" t="inlineStr">
        <is>
          <t>K</t>
        </is>
      </c>
      <c r="G4727" t="inlineStr">
        <is>
          <t>Yes</t>
        </is>
      </c>
      <c r="H4727" t="n">
        <v>4</v>
      </c>
    </row>
    <row r="4728">
      <c r="A4728" t="inlineStr">
        <is>
          <t>2017-W3-2017-PUENTETU-Y-DEF:jacksonville</t>
        </is>
      </c>
      <c r="B4728" t="n">
        <v>2017</v>
      </c>
      <c r="C4728" t="n">
        <v>3</v>
      </c>
      <c r="D4728" t="inlineStr">
        <is>
          <t>2017-PUENTETU</t>
        </is>
      </c>
      <c r="E4728" t="inlineStr">
        <is>
          <t>Y-DEF:jacksonville</t>
        </is>
      </c>
      <c r="F4728" t="inlineStr">
        <is>
          <t>DST</t>
        </is>
      </c>
      <c r="G4728" t="inlineStr">
        <is>
          <t>Yes</t>
        </is>
      </c>
      <c r="H4728" t="n">
        <v>12</v>
      </c>
    </row>
    <row r="4729">
      <c r="A4729" t="inlineStr">
        <is>
          <t>2017-W3-2017-PUENTETU-Y7306</t>
        </is>
      </c>
      <c r="B4729" t="n">
        <v>2017</v>
      </c>
      <c r="C4729" t="n">
        <v>3</v>
      </c>
      <c r="D4729" t="inlineStr">
        <is>
          <t>2017-PUENTETU</t>
        </is>
      </c>
      <c r="E4729" t="inlineStr">
        <is>
          <t>Y7306</t>
        </is>
      </c>
      <c r="F4729" t="inlineStr">
        <is>
          <t>BN</t>
        </is>
      </c>
      <c r="G4729" t="inlineStr">
        <is>
          <t>No</t>
        </is>
      </c>
      <c r="H4729" t="n">
        <v>1.1</v>
      </c>
    </row>
    <row r="4730">
      <c r="A4730" t="inlineStr">
        <is>
          <t>2017-W3-2017-PUENTETU-Y25802</t>
        </is>
      </c>
      <c r="B4730" t="n">
        <v>2017</v>
      </c>
      <c r="C4730" t="n">
        <v>3</v>
      </c>
      <c r="D4730" t="inlineStr">
        <is>
          <t>2017-PUENTETU</t>
        </is>
      </c>
      <c r="E4730" t="inlineStr">
        <is>
          <t>Y25802</t>
        </is>
      </c>
      <c r="F4730" t="inlineStr">
        <is>
          <t>BN</t>
        </is>
      </c>
      <c r="G4730" t="inlineStr">
        <is>
          <t>No</t>
        </is>
      </c>
      <c r="H4730" t="n">
        <v>23.3</v>
      </c>
    </row>
    <row r="4731">
      <c r="A4731" t="inlineStr">
        <is>
          <t>2017-W3-2017-PUENTETU-Y7177</t>
        </is>
      </c>
      <c r="B4731" t="n">
        <v>2017</v>
      </c>
      <c r="C4731" t="n">
        <v>3</v>
      </c>
      <c r="D4731" t="inlineStr">
        <is>
          <t>2017-PUENTETU</t>
        </is>
      </c>
      <c r="E4731" t="inlineStr">
        <is>
          <t>Y7177</t>
        </is>
      </c>
      <c r="F4731" t="inlineStr">
        <is>
          <t>BN</t>
        </is>
      </c>
      <c r="G4731" t="inlineStr">
        <is>
          <t>No</t>
        </is>
      </c>
      <c r="H4731" t="n">
        <v>15.1</v>
      </c>
    </row>
    <row r="4732">
      <c r="A4732" t="inlineStr">
        <is>
          <t>2017-W3-2017-PUENTETU-Y26644</t>
        </is>
      </c>
      <c r="B4732" t="n">
        <v>2017</v>
      </c>
      <c r="C4732" t="n">
        <v>3</v>
      </c>
      <c r="D4732" t="inlineStr">
        <is>
          <t>2017-PUENTETU</t>
        </is>
      </c>
      <c r="E4732" t="inlineStr">
        <is>
          <t>Y26644</t>
        </is>
      </c>
      <c r="F4732" t="inlineStr">
        <is>
          <t>BN</t>
        </is>
      </c>
      <c r="G4732" t="inlineStr">
        <is>
          <t>No</t>
        </is>
      </c>
      <c r="H4732" t="n">
        <v>0</v>
      </c>
    </row>
    <row r="4733">
      <c r="A4733" t="inlineStr">
        <is>
          <t>2017-W3-2017-PUENTETU-Y30202</t>
        </is>
      </c>
      <c r="B4733" t="n">
        <v>2017</v>
      </c>
      <c r="C4733" t="n">
        <v>3</v>
      </c>
      <c r="D4733" t="inlineStr">
        <is>
          <t>2017-PUENTETU</t>
        </is>
      </c>
      <c r="E4733" t="inlineStr">
        <is>
          <t>Y30202</t>
        </is>
      </c>
      <c r="F4733" t="inlineStr">
        <is>
          <t>BN</t>
        </is>
      </c>
      <c r="G4733" t="inlineStr">
        <is>
          <t>No</t>
        </is>
      </c>
      <c r="H4733" t="n">
        <v>9</v>
      </c>
    </row>
    <row r="4734">
      <c r="A4734" t="inlineStr">
        <is>
          <t>2017-W3-2017-LDV-Y29369</t>
        </is>
      </c>
      <c r="B4734" t="n">
        <v>2017</v>
      </c>
      <c r="C4734" t="n">
        <v>3</v>
      </c>
      <c r="D4734" t="inlineStr">
        <is>
          <t>2017-LDV</t>
        </is>
      </c>
      <c r="E4734" t="inlineStr">
        <is>
          <t>Y29369</t>
        </is>
      </c>
      <c r="F4734" t="inlineStr">
        <is>
          <t>QB</t>
        </is>
      </c>
      <c r="G4734" t="inlineStr">
        <is>
          <t>Yes</t>
        </is>
      </c>
      <c r="H4734" t="n">
        <v>22.92</v>
      </c>
    </row>
    <row r="4735">
      <c r="A4735" t="inlineStr">
        <is>
          <t>2017-W3-2017-LDV-Y26650</t>
        </is>
      </c>
      <c r="B4735" t="n">
        <v>2017</v>
      </c>
      <c r="C4735" t="n">
        <v>3</v>
      </c>
      <c r="D4735" t="inlineStr">
        <is>
          <t>2017-LDV</t>
        </is>
      </c>
      <c r="E4735" t="inlineStr">
        <is>
          <t>Y26650</t>
        </is>
      </c>
      <c r="F4735" t="inlineStr">
        <is>
          <t>WR</t>
        </is>
      </c>
      <c r="G4735" t="inlineStr">
        <is>
          <t>Yes</t>
        </is>
      </c>
      <c r="H4735" t="n">
        <v>7.6</v>
      </c>
    </row>
    <row r="4736">
      <c r="A4736" t="inlineStr">
        <is>
          <t>2017-W3-2017-LDV-Y6762</t>
        </is>
      </c>
      <c r="B4736" t="n">
        <v>2017</v>
      </c>
      <c r="C4736" t="n">
        <v>3</v>
      </c>
      <c r="D4736" t="inlineStr">
        <is>
          <t>2017-LDV</t>
        </is>
      </c>
      <c r="E4736" t="inlineStr">
        <is>
          <t>Y6762</t>
        </is>
      </c>
      <c r="F4736" t="inlineStr">
        <is>
          <t>WR</t>
        </is>
      </c>
      <c r="G4736" t="inlineStr">
        <is>
          <t>Yes</t>
        </is>
      </c>
      <c r="H4736" t="n">
        <v>20.9</v>
      </c>
    </row>
    <row r="4737">
      <c r="A4737" t="inlineStr">
        <is>
          <t>2017-W3-2017-LDV-Y26787</t>
        </is>
      </c>
      <c r="B4737" t="n">
        <v>2017</v>
      </c>
      <c r="C4737" t="n">
        <v>3</v>
      </c>
      <c r="D4737" t="inlineStr">
        <is>
          <t>2017-LDV</t>
        </is>
      </c>
      <c r="E4737" t="inlineStr">
        <is>
          <t>Y26787</t>
        </is>
      </c>
      <c r="F4737" t="inlineStr">
        <is>
          <t>RB</t>
        </is>
      </c>
      <c r="G4737" t="inlineStr">
        <is>
          <t>Yes</t>
        </is>
      </c>
      <c r="H4737" t="n">
        <v>3.1</v>
      </c>
    </row>
    <row r="4738">
      <c r="A4738" t="inlineStr">
        <is>
          <t>2017-W3-2017-LDV-Y28482</t>
        </is>
      </c>
      <c r="B4738" t="n">
        <v>2017</v>
      </c>
      <c r="C4738" t="n">
        <v>3</v>
      </c>
      <c r="D4738" t="inlineStr">
        <is>
          <t>2017-LDV</t>
        </is>
      </c>
      <c r="E4738" t="inlineStr">
        <is>
          <t>Y28482</t>
        </is>
      </c>
      <c r="F4738" t="inlineStr">
        <is>
          <t>RB</t>
        </is>
      </c>
      <c r="G4738" t="inlineStr">
        <is>
          <t>Yes</t>
        </is>
      </c>
      <c r="H4738" t="n">
        <v>5</v>
      </c>
    </row>
    <row r="4739">
      <c r="A4739" t="inlineStr">
        <is>
          <t>2017-W3-2017-LDV-Y24017</t>
        </is>
      </c>
      <c r="B4739" t="n">
        <v>2017</v>
      </c>
      <c r="C4739" t="n">
        <v>3</v>
      </c>
      <c r="D4739" t="inlineStr">
        <is>
          <t>2017-LDV</t>
        </is>
      </c>
      <c r="E4739" t="inlineStr">
        <is>
          <t>Y24017</t>
        </is>
      </c>
      <c r="F4739" t="inlineStr">
        <is>
          <t>TE</t>
        </is>
      </c>
      <c r="G4739" t="inlineStr">
        <is>
          <t>Yes</t>
        </is>
      </c>
      <c r="H4739" t="n">
        <v>14.9</v>
      </c>
    </row>
    <row r="4740">
      <c r="A4740" t="inlineStr">
        <is>
          <t>2017-W3-2017-LDV-Y27535</t>
        </is>
      </c>
      <c r="B4740" t="n">
        <v>2017</v>
      </c>
      <c r="C4740" t="n">
        <v>3</v>
      </c>
      <c r="D4740" t="inlineStr">
        <is>
          <t>2017-LDV</t>
        </is>
      </c>
      <c r="E4740" t="inlineStr">
        <is>
          <t>Y27535</t>
        </is>
      </c>
      <c r="F4740" t="inlineStr">
        <is>
          <t>W/R/T FLEX</t>
        </is>
      </c>
      <c r="G4740" t="inlineStr">
        <is>
          <t>Yes</t>
        </is>
      </c>
      <c r="H4740" t="n">
        <v>6.7</v>
      </c>
    </row>
    <row r="4741">
      <c r="A4741" t="inlineStr">
        <is>
          <t>2017-W3-2017-LDV-Y4269</t>
        </is>
      </c>
      <c r="B4741" t="n">
        <v>2017</v>
      </c>
      <c r="C4741" t="n">
        <v>3</v>
      </c>
      <c r="D4741" t="inlineStr">
        <is>
          <t>2017-LDV</t>
        </is>
      </c>
      <c r="E4741" t="inlineStr">
        <is>
          <t>Y4269</t>
        </is>
      </c>
      <c r="F4741" t="inlineStr">
        <is>
          <t>K</t>
        </is>
      </c>
      <c r="G4741" t="inlineStr">
        <is>
          <t>Yes</t>
        </is>
      </c>
      <c r="H4741" t="n">
        <v>5</v>
      </c>
    </row>
    <row r="4742">
      <c r="A4742" t="inlineStr">
        <is>
          <t>2017-W3-2017-LDV-Y-DEF:seattle</t>
        </is>
      </c>
      <c r="B4742" t="n">
        <v>2017</v>
      </c>
      <c r="C4742" t="n">
        <v>3</v>
      </c>
      <c r="D4742" t="inlineStr">
        <is>
          <t>2017-LDV</t>
        </is>
      </c>
      <c r="E4742" t="inlineStr">
        <is>
          <t>Y-DEF:seattle</t>
        </is>
      </c>
      <c r="F4742" t="inlineStr">
        <is>
          <t>DST</t>
        </is>
      </c>
      <c r="G4742" t="inlineStr">
        <is>
          <t>Yes</t>
        </is>
      </c>
      <c r="H4742" t="n">
        <v>-1</v>
      </c>
    </row>
    <row r="4743">
      <c r="A4743" t="inlineStr">
        <is>
          <t>2017-W3-2017-LDV-Y28638</t>
        </is>
      </c>
      <c r="B4743" t="n">
        <v>2017</v>
      </c>
      <c r="C4743" t="n">
        <v>3</v>
      </c>
      <c r="D4743" t="inlineStr">
        <is>
          <t>2017-LDV</t>
        </is>
      </c>
      <c r="E4743" t="inlineStr">
        <is>
          <t>Y28638</t>
        </is>
      </c>
      <c r="F4743" t="inlineStr">
        <is>
          <t>BN</t>
        </is>
      </c>
      <c r="G4743" t="inlineStr">
        <is>
          <t>No</t>
        </is>
      </c>
      <c r="H4743" t="n">
        <v>9.56</v>
      </c>
    </row>
    <row r="4744">
      <c r="A4744" t="inlineStr">
        <is>
          <t>2017-W3-2017-LDV-Y30000</t>
        </is>
      </c>
      <c r="B4744" t="n">
        <v>2017</v>
      </c>
      <c r="C4744" t="n">
        <v>3</v>
      </c>
      <c r="D4744" t="inlineStr">
        <is>
          <t>2017-LDV</t>
        </is>
      </c>
      <c r="E4744" t="inlineStr">
        <is>
          <t>Y30000</t>
        </is>
      </c>
      <c r="F4744" t="inlineStr">
        <is>
          <t>BN</t>
        </is>
      </c>
      <c r="G4744" t="inlineStr">
        <is>
          <t>No</t>
        </is>
      </c>
      <c r="H4744" t="n">
        <v>0.8</v>
      </c>
    </row>
    <row r="4745">
      <c r="A4745" t="inlineStr">
        <is>
          <t>2017-W3-2017-LDV-Y27538</t>
        </is>
      </c>
      <c r="B4745" t="n">
        <v>2017</v>
      </c>
      <c r="C4745" t="n">
        <v>3</v>
      </c>
      <c r="D4745" t="inlineStr">
        <is>
          <t>2017-LDV</t>
        </is>
      </c>
      <c r="E4745" t="inlineStr">
        <is>
          <t>Y27538</t>
        </is>
      </c>
      <c r="F4745" t="inlineStr">
        <is>
          <t>BN</t>
        </is>
      </c>
      <c r="G4745" t="inlineStr">
        <is>
          <t>No</t>
        </is>
      </c>
      <c r="H4745" t="n">
        <v>0.9</v>
      </c>
    </row>
    <row r="4746">
      <c r="A4746" t="inlineStr">
        <is>
          <t>2017-W3-2017-ABARBA-Y7200</t>
        </is>
      </c>
      <c r="B4746" t="n">
        <v>2017</v>
      </c>
      <c r="C4746" t="n">
        <v>3</v>
      </c>
      <c r="D4746" t="inlineStr">
        <is>
          <t>2017-ABARBA</t>
        </is>
      </c>
      <c r="E4746" t="inlineStr">
        <is>
          <t>Y7200</t>
        </is>
      </c>
      <c r="F4746" t="inlineStr">
        <is>
          <t>QB</t>
        </is>
      </c>
      <c r="G4746" t="inlineStr">
        <is>
          <t>Yes</t>
        </is>
      </c>
      <c r="H4746" t="n">
        <v>25.82</v>
      </c>
    </row>
    <row r="4747">
      <c r="A4747" t="inlineStr">
        <is>
          <t>2017-W3-2017-ABARBA-Y8826</t>
        </is>
      </c>
      <c r="B4747" t="n">
        <v>2017</v>
      </c>
      <c r="C4747" t="n">
        <v>3</v>
      </c>
      <c r="D4747" t="inlineStr">
        <is>
          <t>2017-ABARBA</t>
        </is>
      </c>
      <c r="E4747" t="inlineStr">
        <is>
          <t>Y8826</t>
        </is>
      </c>
      <c r="F4747" t="inlineStr">
        <is>
          <t>WR</t>
        </is>
      </c>
      <c r="G4747" t="inlineStr">
        <is>
          <t>Yes</t>
        </is>
      </c>
      <c r="H4747" t="n">
        <v>14.4</v>
      </c>
    </row>
    <row r="4748">
      <c r="A4748" t="inlineStr">
        <is>
          <t>2017-W3-2017-ABARBA-Y27540</t>
        </is>
      </c>
      <c r="B4748" t="n">
        <v>2017</v>
      </c>
      <c r="C4748" t="n">
        <v>3</v>
      </c>
      <c r="D4748" t="inlineStr">
        <is>
          <t>2017-ABARBA</t>
        </is>
      </c>
      <c r="E4748" t="inlineStr">
        <is>
          <t>Y27540</t>
        </is>
      </c>
      <c r="F4748" t="inlineStr">
        <is>
          <t>WR</t>
        </is>
      </c>
      <c r="G4748" t="inlineStr">
        <is>
          <t>Yes</t>
        </is>
      </c>
      <c r="H4748" t="n">
        <v>19.9</v>
      </c>
    </row>
    <row r="4749">
      <c r="A4749" t="inlineStr">
        <is>
          <t>2017-W3-2017-ABARBA-Y30121</t>
        </is>
      </c>
      <c r="B4749" t="n">
        <v>2017</v>
      </c>
      <c r="C4749" t="n">
        <v>3</v>
      </c>
      <c r="D4749" t="inlineStr">
        <is>
          <t>2017-ABARBA</t>
        </is>
      </c>
      <c r="E4749" t="inlineStr">
        <is>
          <t>Y30121</t>
        </is>
      </c>
      <c r="F4749" t="inlineStr">
        <is>
          <t>RB</t>
        </is>
      </c>
      <c r="G4749" t="inlineStr">
        <is>
          <t>Yes</t>
        </is>
      </c>
      <c r="H4749" t="n">
        <v>11.7</v>
      </c>
    </row>
    <row r="4750">
      <c r="A4750" t="inlineStr">
        <is>
          <t>2017-W3-2017-ABARBA-Y24932</t>
        </is>
      </c>
      <c r="B4750" t="n">
        <v>2017</v>
      </c>
      <c r="C4750" t="n">
        <v>3</v>
      </c>
      <c r="D4750" t="inlineStr">
        <is>
          <t>2017-ABARBA</t>
        </is>
      </c>
      <c r="E4750" t="inlineStr">
        <is>
          <t>Y24932</t>
        </is>
      </c>
      <c r="F4750" t="inlineStr">
        <is>
          <t>RB</t>
        </is>
      </c>
      <c r="G4750" t="inlineStr">
        <is>
          <t>Yes</t>
        </is>
      </c>
      <c r="H4750" t="n">
        <v>1.5</v>
      </c>
    </row>
    <row r="4751">
      <c r="A4751" t="inlineStr">
        <is>
          <t>2017-W3-2017-ABARBA-Y6791</t>
        </is>
      </c>
      <c r="B4751" t="n">
        <v>2017</v>
      </c>
      <c r="C4751" t="n">
        <v>3</v>
      </c>
      <c r="D4751" t="inlineStr">
        <is>
          <t>2017-ABARBA</t>
        </is>
      </c>
      <c r="E4751" t="inlineStr">
        <is>
          <t>Y6791</t>
        </is>
      </c>
      <c r="F4751" t="inlineStr">
        <is>
          <t>TE</t>
        </is>
      </c>
      <c r="G4751" t="inlineStr">
        <is>
          <t>Yes</t>
        </is>
      </c>
      <c r="H4751" t="n">
        <v>7.2</v>
      </c>
    </row>
    <row r="4752">
      <c r="A4752" t="inlineStr">
        <is>
          <t>2017-W3-2017-ABARBA-Y27532</t>
        </is>
      </c>
      <c r="B4752" t="n">
        <v>2017</v>
      </c>
      <c r="C4752" t="n">
        <v>3</v>
      </c>
      <c r="D4752" t="inlineStr">
        <is>
          <t>2017-ABARBA</t>
        </is>
      </c>
      <c r="E4752" t="inlineStr">
        <is>
          <t>Y27532</t>
        </is>
      </c>
      <c r="F4752" t="inlineStr">
        <is>
          <t>W/R/T FLEX</t>
        </is>
      </c>
      <c r="G4752" t="inlineStr">
        <is>
          <t>Yes</t>
        </is>
      </c>
      <c r="H4752" t="n">
        <v>22.6</v>
      </c>
    </row>
    <row r="4753">
      <c r="A4753" t="inlineStr">
        <is>
          <t>2017-W3-2017-ABARBA-Y25427</t>
        </is>
      </c>
      <c r="B4753" t="n">
        <v>2017</v>
      </c>
      <c r="C4753" t="n">
        <v>3</v>
      </c>
      <c r="D4753" t="inlineStr">
        <is>
          <t>2017-ABARBA</t>
        </is>
      </c>
      <c r="E4753" t="inlineStr">
        <is>
          <t>Y25427</t>
        </is>
      </c>
      <c r="F4753" t="inlineStr">
        <is>
          <t>K</t>
        </is>
      </c>
      <c r="G4753" t="inlineStr">
        <is>
          <t>Yes</t>
        </is>
      </c>
      <c r="H4753" t="n">
        <v>4</v>
      </c>
    </row>
    <row r="4754">
      <c r="A4754" t="inlineStr">
        <is>
          <t>2017-W3-2017-ABARBA-Y-DEF:green-bay</t>
        </is>
      </c>
      <c r="B4754" t="n">
        <v>2017</v>
      </c>
      <c r="C4754" t="n">
        <v>3</v>
      </c>
      <c r="D4754" t="inlineStr">
        <is>
          <t>2017-ABARBA</t>
        </is>
      </c>
      <c r="E4754" t="inlineStr">
        <is>
          <t>Y-DEF:green-bay</t>
        </is>
      </c>
      <c r="F4754" t="inlineStr">
        <is>
          <t>DST</t>
        </is>
      </c>
      <c r="G4754" t="inlineStr">
        <is>
          <t>Yes</t>
        </is>
      </c>
      <c r="H4754" t="n">
        <v>6</v>
      </c>
    </row>
    <row r="4755">
      <c r="A4755" t="inlineStr">
        <is>
          <t>2017-W3-2017-ABARBA-Y26664</t>
        </is>
      </c>
      <c r="B4755" t="n">
        <v>2017</v>
      </c>
      <c r="C4755" t="n">
        <v>3</v>
      </c>
      <c r="D4755" t="inlineStr">
        <is>
          <t>2017-ABARBA</t>
        </is>
      </c>
      <c r="E4755" t="inlineStr">
        <is>
          <t>Y26664</t>
        </is>
      </c>
      <c r="F4755" t="inlineStr">
        <is>
          <t>BN</t>
        </is>
      </c>
      <c r="G4755" t="inlineStr">
        <is>
          <t>No</t>
        </is>
      </c>
      <c r="H4755" t="n">
        <v>10.8</v>
      </c>
    </row>
    <row r="4756">
      <c r="A4756" t="inlineStr">
        <is>
          <t>2017-W3-2017-ABARBA-Y29694</t>
        </is>
      </c>
      <c r="B4756" t="n">
        <v>2017</v>
      </c>
      <c r="C4756" t="n">
        <v>3</v>
      </c>
      <c r="D4756" t="inlineStr">
        <is>
          <t>2017-ABARBA</t>
        </is>
      </c>
      <c r="E4756" t="inlineStr">
        <is>
          <t>Y29694</t>
        </is>
      </c>
      <c r="F4756" t="inlineStr">
        <is>
          <t>BN</t>
        </is>
      </c>
      <c r="G4756" t="inlineStr">
        <is>
          <t>No</t>
        </is>
      </c>
      <c r="H4756" t="n">
        <v>0</v>
      </c>
    </row>
    <row r="4757">
      <c r="A4757" t="inlineStr">
        <is>
          <t>2017-W3-2017-ABARBA-Y28493</t>
        </is>
      </c>
      <c r="B4757" t="n">
        <v>2017</v>
      </c>
      <c r="C4757" t="n">
        <v>3</v>
      </c>
      <c r="D4757" t="inlineStr">
        <is>
          <t>2017-ABARBA</t>
        </is>
      </c>
      <c r="E4757" t="inlineStr">
        <is>
          <t>Y28493</t>
        </is>
      </c>
      <c r="F4757" t="inlineStr">
        <is>
          <t>BN</t>
        </is>
      </c>
      <c r="G4757" t="inlineStr">
        <is>
          <t>No</t>
        </is>
      </c>
      <c r="H4757" t="n">
        <v>3.2</v>
      </c>
    </row>
    <row r="4758">
      <c r="A4758" t="inlineStr">
        <is>
          <t>2017-W3-2017-ABARBA-Y9294</t>
        </is>
      </c>
      <c r="B4758" t="n">
        <v>2017</v>
      </c>
      <c r="C4758" t="n">
        <v>3</v>
      </c>
      <c r="D4758" t="inlineStr">
        <is>
          <t>2017-ABARBA</t>
        </is>
      </c>
      <c r="E4758" t="inlineStr">
        <is>
          <t>Y9294</t>
        </is>
      </c>
      <c r="F4758" t="inlineStr">
        <is>
          <t>BN</t>
        </is>
      </c>
      <c r="G4758" t="inlineStr">
        <is>
          <t>No</t>
        </is>
      </c>
      <c r="H4758" t="n">
        <v>11.4</v>
      </c>
    </row>
    <row r="4759">
      <c r="A4759" t="inlineStr">
        <is>
          <t>2017-W3-2017-ABARBA-Y9265</t>
        </is>
      </c>
      <c r="B4759" t="n">
        <v>2017</v>
      </c>
      <c r="C4759" t="n">
        <v>3</v>
      </c>
      <c r="D4759" t="inlineStr">
        <is>
          <t>2017-ABARBA</t>
        </is>
      </c>
      <c r="E4759" t="inlineStr">
        <is>
          <t>Y9265</t>
        </is>
      </c>
      <c r="F4759" t="inlineStr">
        <is>
          <t>BN</t>
        </is>
      </c>
      <c r="G4759" t="inlineStr">
        <is>
          <t>No</t>
        </is>
      </c>
      <c r="H4759" t="n">
        <v>16.46</v>
      </c>
    </row>
    <row r="4760">
      <c r="A4760" t="inlineStr">
        <is>
          <t>2017-W3-2017-PEPSALFA-Y8780</t>
        </is>
      </c>
      <c r="B4760" t="n">
        <v>2017</v>
      </c>
      <c r="C4760" t="n">
        <v>3</v>
      </c>
      <c r="D4760" t="inlineStr">
        <is>
          <t>2017-PEPSALFA</t>
        </is>
      </c>
      <c r="E4760" t="inlineStr">
        <is>
          <t>Y8780</t>
        </is>
      </c>
      <c r="F4760" t="inlineStr">
        <is>
          <t>QB</t>
        </is>
      </c>
      <c r="G4760" t="inlineStr">
        <is>
          <t>Yes</t>
        </is>
      </c>
      <c r="H4760" t="n">
        <v>18.66</v>
      </c>
    </row>
    <row r="4761">
      <c r="A4761" t="inlineStr">
        <is>
          <t>2017-W3-2017-PEPSALFA-Y25178</t>
        </is>
      </c>
      <c r="B4761" t="n">
        <v>2017</v>
      </c>
      <c r="C4761" t="n">
        <v>3</v>
      </c>
      <c r="D4761" t="inlineStr">
        <is>
          <t>2017-PEPSALFA</t>
        </is>
      </c>
      <c r="E4761" t="inlineStr">
        <is>
          <t>Y25178</t>
        </is>
      </c>
      <c r="F4761" t="inlineStr">
        <is>
          <t>WR</t>
        </is>
      </c>
      <c r="G4761" t="inlineStr">
        <is>
          <t>Yes</t>
        </is>
      </c>
      <c r="H4761" t="n">
        <v>20.8</v>
      </c>
    </row>
    <row r="4762">
      <c r="A4762" t="inlineStr">
        <is>
          <t>2017-W3-2017-PEPSALFA-Y23999</t>
        </is>
      </c>
      <c r="B4762" t="n">
        <v>2017</v>
      </c>
      <c r="C4762" t="n">
        <v>3</v>
      </c>
      <c r="D4762" t="inlineStr">
        <is>
          <t>2017-PEPSALFA</t>
        </is>
      </c>
      <c r="E4762" t="inlineStr">
        <is>
          <t>Y23999</t>
        </is>
      </c>
      <c r="F4762" t="inlineStr">
        <is>
          <t>WR</t>
        </is>
      </c>
      <c r="G4762" t="inlineStr">
        <is>
          <t>Yes</t>
        </is>
      </c>
      <c r="H4762" t="n">
        <v>7.2</v>
      </c>
    </row>
    <row r="4763">
      <c r="A4763" t="inlineStr">
        <is>
          <t>2017-W3-2017-PEPSALFA-Y9317</t>
        </is>
      </c>
      <c r="B4763" t="n">
        <v>2017</v>
      </c>
      <c r="C4763" t="n">
        <v>3</v>
      </c>
      <c r="D4763" t="inlineStr">
        <is>
          <t>2017-PEPSALFA</t>
        </is>
      </c>
      <c r="E4763" t="inlineStr">
        <is>
          <t>Y9317</t>
        </is>
      </c>
      <c r="F4763" t="inlineStr">
        <is>
          <t>RB</t>
        </is>
      </c>
      <c r="G4763" t="inlineStr">
        <is>
          <t>Yes</t>
        </is>
      </c>
      <c r="H4763" t="n">
        <v>6.9</v>
      </c>
    </row>
    <row r="4764">
      <c r="A4764" t="inlineStr">
        <is>
          <t>2017-W3-2017-PEPSALFA-Y30117</t>
        </is>
      </c>
      <c r="B4764" t="n">
        <v>2017</v>
      </c>
      <c r="C4764" t="n">
        <v>3</v>
      </c>
      <c r="D4764" t="inlineStr">
        <is>
          <t>2017-PEPSALFA</t>
        </is>
      </c>
      <c r="E4764" t="inlineStr">
        <is>
          <t>Y30117</t>
        </is>
      </c>
      <c r="F4764" t="inlineStr">
        <is>
          <t>RB</t>
        </is>
      </c>
      <c r="G4764" t="inlineStr">
        <is>
          <t>Yes</t>
        </is>
      </c>
      <c r="H4764" t="n">
        <v>14</v>
      </c>
    </row>
    <row r="4765">
      <c r="A4765" t="inlineStr">
        <is>
          <t>2017-W3-2017-PEPSALFA-Y28267</t>
        </is>
      </c>
      <c r="B4765" t="n">
        <v>2017</v>
      </c>
      <c r="C4765" t="n">
        <v>3</v>
      </c>
      <c r="D4765" t="inlineStr">
        <is>
          <t>2017-PEPSALFA</t>
        </is>
      </c>
      <c r="E4765" t="inlineStr">
        <is>
          <t>Y28267</t>
        </is>
      </c>
      <c r="F4765" t="inlineStr">
        <is>
          <t>TE</t>
        </is>
      </c>
      <c r="G4765" t="inlineStr">
        <is>
          <t>Yes</t>
        </is>
      </c>
      <c r="H4765" t="n">
        <v>9.300000000000001</v>
      </c>
    </row>
    <row r="4766">
      <c r="A4766" t="inlineStr">
        <is>
          <t>2017-W3-2017-PEPSALFA-Y26777</t>
        </is>
      </c>
      <c r="B4766" t="n">
        <v>2017</v>
      </c>
      <c r="C4766" t="n">
        <v>3</v>
      </c>
      <c r="D4766" t="inlineStr">
        <is>
          <t>2017-PEPSALFA</t>
        </is>
      </c>
      <c r="E4766" t="inlineStr">
        <is>
          <t>Y26777</t>
        </is>
      </c>
      <c r="F4766" t="inlineStr">
        <is>
          <t>W/R/T FLEX</t>
        </is>
      </c>
      <c r="G4766" t="inlineStr">
        <is>
          <t>Yes</t>
        </is>
      </c>
      <c r="H4766" t="n">
        <v>24.8</v>
      </c>
    </row>
    <row r="4767">
      <c r="A4767" t="inlineStr">
        <is>
          <t>2017-W3-2017-PEPSALFA-Y26800</t>
        </is>
      </c>
      <c r="B4767" t="n">
        <v>2017</v>
      </c>
      <c r="C4767" t="n">
        <v>3</v>
      </c>
      <c r="D4767" t="inlineStr">
        <is>
          <t>2017-PEPSALFA</t>
        </is>
      </c>
      <c r="E4767" t="inlineStr">
        <is>
          <t>Y26800</t>
        </is>
      </c>
      <c r="F4767" t="inlineStr">
        <is>
          <t>K</t>
        </is>
      </c>
      <c r="G4767" t="inlineStr">
        <is>
          <t>Yes</t>
        </is>
      </c>
      <c r="H4767" t="n">
        <v>9</v>
      </c>
    </row>
    <row r="4768">
      <c r="A4768" t="inlineStr">
        <is>
          <t>2017-W3-2017-PEPSALFA-Y-DEF:baltimore</t>
        </is>
      </c>
      <c r="B4768" t="n">
        <v>2017</v>
      </c>
      <c r="C4768" t="n">
        <v>3</v>
      </c>
      <c r="D4768" t="inlineStr">
        <is>
          <t>2017-PEPSALFA</t>
        </is>
      </c>
      <c r="E4768" t="inlineStr">
        <is>
          <t>Y-DEF:baltimore</t>
        </is>
      </c>
      <c r="F4768" t="inlineStr">
        <is>
          <t>DST</t>
        </is>
      </c>
      <c r="G4768" t="inlineStr">
        <is>
          <t>Yes</t>
        </is>
      </c>
      <c r="H4768" t="n">
        <v>-4</v>
      </c>
    </row>
    <row r="4769">
      <c r="A4769" t="inlineStr">
        <is>
          <t>2017-W3-2017-PEPSALFA-Y27570</t>
        </is>
      </c>
      <c r="B4769" t="n">
        <v>2017</v>
      </c>
      <c r="C4769" t="n">
        <v>3</v>
      </c>
      <c r="D4769" t="inlineStr">
        <is>
          <t>2017-PEPSALFA</t>
        </is>
      </c>
      <c r="E4769" t="inlineStr">
        <is>
          <t>Y27570</t>
        </is>
      </c>
      <c r="F4769" t="inlineStr">
        <is>
          <t>BN</t>
        </is>
      </c>
      <c r="G4769" t="inlineStr">
        <is>
          <t>No</t>
        </is>
      </c>
      <c r="H4769" t="n">
        <v>6.1</v>
      </c>
    </row>
    <row r="4770">
      <c r="A4770" t="inlineStr">
        <is>
          <t>2017-W3-2017-PEPSALFA-Y8285</t>
        </is>
      </c>
      <c r="B4770" t="n">
        <v>2017</v>
      </c>
      <c r="C4770" t="n">
        <v>3</v>
      </c>
      <c r="D4770" t="inlineStr">
        <is>
          <t>2017-PEPSALFA</t>
        </is>
      </c>
      <c r="E4770" t="inlineStr">
        <is>
          <t>Y8285</t>
        </is>
      </c>
      <c r="F4770" t="inlineStr">
        <is>
          <t>BN</t>
        </is>
      </c>
      <c r="G4770" t="inlineStr">
        <is>
          <t>No</t>
        </is>
      </c>
      <c r="H4770" t="n">
        <v>0</v>
      </c>
    </row>
    <row r="4771">
      <c r="A4771" t="inlineStr">
        <is>
          <t>2017-W3-2017-PEPSALFA-Y27658</t>
        </is>
      </c>
      <c r="B4771" t="n">
        <v>2017</v>
      </c>
      <c r="C4771" t="n">
        <v>3</v>
      </c>
      <c r="D4771" t="inlineStr">
        <is>
          <t>2017-PEPSALFA</t>
        </is>
      </c>
      <c r="E4771" t="inlineStr">
        <is>
          <t>Y27658</t>
        </is>
      </c>
      <c r="F4771" t="inlineStr">
        <is>
          <t>BN</t>
        </is>
      </c>
      <c r="G4771" t="inlineStr">
        <is>
          <t>No</t>
        </is>
      </c>
      <c r="H4771" t="n">
        <v>2.8</v>
      </c>
    </row>
    <row r="4772">
      <c r="A4772" t="inlineStr">
        <is>
          <t>2017-W3-2017-PEPSALFA-Y8821</t>
        </is>
      </c>
      <c r="B4772" t="n">
        <v>2017</v>
      </c>
      <c r="C4772" t="n">
        <v>3</v>
      </c>
      <c r="D4772" t="inlineStr">
        <is>
          <t>2017-PEPSALFA</t>
        </is>
      </c>
      <c r="E4772" t="inlineStr">
        <is>
          <t>Y8821</t>
        </is>
      </c>
      <c r="F4772" t="inlineStr">
        <is>
          <t>BN</t>
        </is>
      </c>
      <c r="G4772" t="inlineStr">
        <is>
          <t>No</t>
        </is>
      </c>
      <c r="H4772" t="n">
        <v>2.5</v>
      </c>
    </row>
    <row r="4773">
      <c r="A4773" t="inlineStr">
        <is>
          <t>2017-W3-2017-PEPSALFA-Y30136</t>
        </is>
      </c>
      <c r="B4773" t="n">
        <v>2017</v>
      </c>
      <c r="C4773" t="n">
        <v>3</v>
      </c>
      <c r="D4773" t="inlineStr">
        <is>
          <t>2017-PEPSALFA</t>
        </is>
      </c>
      <c r="E4773" t="inlineStr">
        <is>
          <t>Y30136</t>
        </is>
      </c>
      <c r="F4773" t="inlineStr">
        <is>
          <t>BN</t>
        </is>
      </c>
      <c r="G4773" t="inlineStr">
        <is>
          <t>No</t>
        </is>
      </c>
      <c r="H4773" t="n">
        <v>4.5</v>
      </c>
    </row>
    <row r="4774">
      <c r="A4774" t="inlineStr">
        <is>
          <t>2017-W3-2017-ISAROD-Y24788</t>
        </is>
      </c>
      <c r="B4774" t="n">
        <v>2017</v>
      </c>
      <c r="C4774" t="n">
        <v>3</v>
      </c>
      <c r="D4774" t="inlineStr">
        <is>
          <t>2017-ISAROD</t>
        </is>
      </c>
      <c r="E4774" t="inlineStr">
        <is>
          <t>Y24788</t>
        </is>
      </c>
      <c r="F4774" t="inlineStr">
        <is>
          <t>QB</t>
        </is>
      </c>
      <c r="G4774" t="inlineStr">
        <is>
          <t>Yes</t>
        </is>
      </c>
      <c r="H4774" t="n">
        <v>11.28</v>
      </c>
    </row>
    <row r="4775">
      <c r="A4775" t="inlineStr">
        <is>
          <t>2017-W3-2017-ISAROD-Y9274</t>
        </is>
      </c>
      <c r="B4775" t="n">
        <v>2017</v>
      </c>
      <c r="C4775" t="n">
        <v>3</v>
      </c>
      <c r="D4775" t="inlineStr">
        <is>
          <t>2017-ISAROD</t>
        </is>
      </c>
      <c r="E4775" t="inlineStr">
        <is>
          <t>Y9274</t>
        </is>
      </c>
      <c r="F4775" t="inlineStr">
        <is>
          <t>WR</t>
        </is>
      </c>
      <c r="G4775" t="inlineStr">
        <is>
          <t>Yes</t>
        </is>
      </c>
      <c r="H4775" t="n">
        <v>0.7</v>
      </c>
    </row>
    <row r="4776">
      <c r="A4776" t="inlineStr">
        <is>
          <t>2017-W3-2017-ISAROD-Y28547</t>
        </is>
      </c>
      <c r="B4776" t="n">
        <v>2017</v>
      </c>
      <c r="C4776" t="n">
        <v>3</v>
      </c>
      <c r="D4776" t="inlineStr">
        <is>
          <t>2017-ISAROD</t>
        </is>
      </c>
      <c r="E4776" t="inlineStr">
        <is>
          <t>Y28547</t>
        </is>
      </c>
      <c r="F4776" t="inlineStr">
        <is>
          <t>WR</t>
        </is>
      </c>
      <c r="G4776" t="inlineStr">
        <is>
          <t>Yes</t>
        </is>
      </c>
      <c r="H4776" t="n">
        <v>0</v>
      </c>
    </row>
    <row r="4777">
      <c r="A4777" t="inlineStr">
        <is>
          <t>2017-W3-2017-ISAROD-Y27631</t>
        </is>
      </c>
      <c r="B4777" t="n">
        <v>2017</v>
      </c>
      <c r="C4777" t="n">
        <v>3</v>
      </c>
      <c r="D4777" t="inlineStr">
        <is>
          <t>2017-ISAROD</t>
        </is>
      </c>
      <c r="E4777" t="inlineStr">
        <is>
          <t>Y27631</t>
        </is>
      </c>
      <c r="F4777" t="inlineStr">
        <is>
          <t>RB</t>
        </is>
      </c>
      <c r="G4777" t="inlineStr">
        <is>
          <t>Yes</t>
        </is>
      </c>
      <c r="H4777" t="n">
        <v>19.8</v>
      </c>
    </row>
    <row r="4778">
      <c r="A4778" t="inlineStr">
        <is>
          <t>2017-W3-2017-ISAROD-Y28537</t>
        </is>
      </c>
      <c r="B4778" t="n">
        <v>2017</v>
      </c>
      <c r="C4778" t="n">
        <v>3</v>
      </c>
      <c r="D4778" t="inlineStr">
        <is>
          <t>2017-ISAROD</t>
        </is>
      </c>
      <c r="E4778" t="inlineStr">
        <is>
          <t>Y28537</t>
        </is>
      </c>
      <c r="F4778" t="inlineStr">
        <is>
          <t>RB</t>
        </is>
      </c>
      <c r="G4778" t="inlineStr">
        <is>
          <t>Yes</t>
        </is>
      </c>
      <c r="H4778" t="n">
        <v>2.5</v>
      </c>
    </row>
    <row r="4779">
      <c r="A4779" t="inlineStr">
        <is>
          <t>2017-W3-2017-ISAROD-Y24830</t>
        </is>
      </c>
      <c r="B4779" t="n">
        <v>2017</v>
      </c>
      <c r="C4779" t="n">
        <v>3</v>
      </c>
      <c r="D4779" t="inlineStr">
        <is>
          <t>2017-ISAROD</t>
        </is>
      </c>
      <c r="E4779" t="inlineStr">
        <is>
          <t>Y24830</t>
        </is>
      </c>
      <c r="F4779" t="inlineStr">
        <is>
          <t>TE</t>
        </is>
      </c>
      <c r="G4779" t="inlineStr">
        <is>
          <t>Yes</t>
        </is>
      </c>
      <c r="H4779" t="n">
        <v>0.4</v>
      </c>
    </row>
    <row r="4780">
      <c r="A4780" t="inlineStr">
        <is>
          <t>2017-W3-2017-ISAROD-Y25876</t>
        </is>
      </c>
      <c r="B4780" t="n">
        <v>2017</v>
      </c>
      <c r="C4780" t="n">
        <v>3</v>
      </c>
      <c r="D4780" t="inlineStr">
        <is>
          <t>2017-ISAROD</t>
        </is>
      </c>
      <c r="E4780" t="inlineStr">
        <is>
          <t>Y25876</t>
        </is>
      </c>
      <c r="F4780" t="inlineStr">
        <is>
          <t>W/R/T FLEX</t>
        </is>
      </c>
      <c r="G4780" t="inlineStr">
        <is>
          <t>Yes</t>
        </is>
      </c>
      <c r="H4780" t="n">
        <v>2.4</v>
      </c>
    </row>
    <row r="4781">
      <c r="A4781" t="inlineStr">
        <is>
          <t>2017-W3-2017-ISAROD-Y26264</t>
        </is>
      </c>
      <c r="B4781" t="n">
        <v>2017</v>
      </c>
      <c r="C4781" t="n">
        <v>3</v>
      </c>
      <c r="D4781" t="inlineStr">
        <is>
          <t>2017-ISAROD</t>
        </is>
      </c>
      <c r="E4781" t="inlineStr">
        <is>
          <t>Y26264</t>
        </is>
      </c>
      <c r="F4781" t="inlineStr">
        <is>
          <t>K</t>
        </is>
      </c>
      <c r="G4781" t="inlineStr">
        <is>
          <t>Yes</t>
        </is>
      </c>
      <c r="H4781" t="n">
        <v>4</v>
      </c>
    </row>
    <row r="4782">
      <c r="A4782" t="inlineStr">
        <is>
          <t>2017-W3-2017-ISAROD-Y-DEF:denver</t>
        </is>
      </c>
      <c r="B4782" t="n">
        <v>2017</v>
      </c>
      <c r="C4782" t="n">
        <v>3</v>
      </c>
      <c r="D4782" t="inlineStr">
        <is>
          <t>2017-ISAROD</t>
        </is>
      </c>
      <c r="E4782" t="inlineStr">
        <is>
          <t>Y-DEF:denver</t>
        </is>
      </c>
      <c r="F4782" t="inlineStr">
        <is>
          <t>DST</t>
        </is>
      </c>
      <c r="G4782" t="inlineStr">
        <is>
          <t>Yes</t>
        </is>
      </c>
      <c r="H4782" t="n">
        <v>4</v>
      </c>
    </row>
    <row r="4783">
      <c r="A4783" t="inlineStr">
        <is>
          <t>2017-W3-2017-ISAROD-Y27567</t>
        </is>
      </c>
      <c r="B4783" t="n">
        <v>2017</v>
      </c>
      <c r="C4783" t="n">
        <v>3</v>
      </c>
      <c r="D4783" t="inlineStr">
        <is>
          <t>2017-ISAROD</t>
        </is>
      </c>
      <c r="E4783" t="inlineStr">
        <is>
          <t>Y27567</t>
        </is>
      </c>
      <c r="F4783" t="inlineStr">
        <is>
          <t>BN</t>
        </is>
      </c>
      <c r="G4783" t="inlineStr">
        <is>
          <t>No</t>
        </is>
      </c>
      <c r="H4783" t="n">
        <v>6.5</v>
      </c>
    </row>
    <row r="4784">
      <c r="A4784" t="inlineStr">
        <is>
          <t>2017-W3-2017-ISAROD-Y24851</t>
        </is>
      </c>
      <c r="B4784" t="n">
        <v>2017</v>
      </c>
      <c r="C4784" t="n">
        <v>3</v>
      </c>
      <c r="D4784" t="inlineStr">
        <is>
          <t>2017-ISAROD</t>
        </is>
      </c>
      <c r="E4784" t="inlineStr">
        <is>
          <t>Y24851</t>
        </is>
      </c>
      <c r="F4784" t="inlineStr">
        <is>
          <t>BN</t>
        </is>
      </c>
      <c r="G4784" t="inlineStr">
        <is>
          <t>No</t>
        </is>
      </c>
      <c r="H4784" t="n">
        <v>0</v>
      </c>
    </row>
    <row r="4785">
      <c r="A4785" t="inlineStr">
        <is>
          <t>2017-W3-2017-ISAROD-Y28026</t>
        </is>
      </c>
      <c r="B4785" t="n">
        <v>2017</v>
      </c>
      <c r="C4785" t="n">
        <v>3</v>
      </c>
      <c r="D4785" t="inlineStr">
        <is>
          <t>2017-ISAROD</t>
        </is>
      </c>
      <c r="E4785" t="inlineStr">
        <is>
          <t>Y28026</t>
        </is>
      </c>
      <c r="F4785" t="inlineStr">
        <is>
          <t>BN</t>
        </is>
      </c>
      <c r="G4785" t="inlineStr">
        <is>
          <t>No</t>
        </is>
      </c>
      <c r="H4785" t="n">
        <v>0</v>
      </c>
    </row>
    <row r="4786">
      <c r="A4786" t="inlineStr">
        <is>
          <t>2017-W3-2017-ISAROD-Y27874</t>
        </is>
      </c>
      <c r="B4786" t="n">
        <v>2017</v>
      </c>
      <c r="C4786" t="n">
        <v>3</v>
      </c>
      <c r="D4786" t="inlineStr">
        <is>
          <t>2017-ISAROD</t>
        </is>
      </c>
      <c r="E4786" t="inlineStr">
        <is>
          <t>Y27874</t>
        </is>
      </c>
      <c r="F4786" t="inlineStr">
        <is>
          <t>BN</t>
        </is>
      </c>
      <c r="G4786" t="inlineStr">
        <is>
          <t>No</t>
        </is>
      </c>
      <c r="H4786" t="n">
        <v>8</v>
      </c>
    </row>
    <row r="4787">
      <c r="A4787" t="inlineStr">
        <is>
          <t>2017-W3-2017-ISAROD-Y29255</t>
        </is>
      </c>
      <c r="B4787" t="n">
        <v>2017</v>
      </c>
      <c r="C4787" t="n">
        <v>3</v>
      </c>
      <c r="D4787" t="inlineStr">
        <is>
          <t>2017-ISAROD</t>
        </is>
      </c>
      <c r="E4787" t="inlineStr">
        <is>
          <t>Y29255</t>
        </is>
      </c>
      <c r="F4787" t="inlineStr">
        <is>
          <t>BN</t>
        </is>
      </c>
      <c r="G4787" t="inlineStr">
        <is>
          <t>No</t>
        </is>
      </c>
      <c r="H4787" t="n">
        <v>0</v>
      </c>
    </row>
    <row r="4788">
      <c r="A4788" t="inlineStr">
        <is>
          <t>2017-W3-2017-ISAROD-Y27619</t>
        </is>
      </c>
      <c r="B4788" t="n">
        <v>2017</v>
      </c>
      <c r="C4788" t="n">
        <v>3</v>
      </c>
      <c r="D4788" t="inlineStr">
        <is>
          <t>2017-ISAROD</t>
        </is>
      </c>
      <c r="E4788" t="inlineStr">
        <is>
          <t>Y27619</t>
        </is>
      </c>
      <c r="F4788" t="inlineStr">
        <is>
          <t>IR</t>
        </is>
      </c>
      <c r="G4788" t="inlineStr">
        <is>
          <t>No</t>
        </is>
      </c>
      <c r="H4788" t="n">
        <v>0</v>
      </c>
    </row>
    <row r="4789">
      <c r="A4789" t="inlineStr">
        <is>
          <t>2017-W3-2017-ALEXAODE-Y5228</t>
        </is>
      </c>
      <c r="B4789" t="n">
        <v>2017</v>
      </c>
      <c r="C4789" t="n">
        <v>3</v>
      </c>
      <c r="D4789" t="inlineStr">
        <is>
          <t>2017-ALEXAODE</t>
        </is>
      </c>
      <c r="E4789" t="inlineStr">
        <is>
          <t>Y5228</t>
        </is>
      </c>
      <c r="F4789" t="inlineStr">
        <is>
          <t>QB</t>
        </is>
      </c>
      <c r="G4789" t="inlineStr">
        <is>
          <t>Yes</t>
        </is>
      </c>
      <c r="H4789" t="n">
        <v>39.72</v>
      </c>
    </row>
    <row r="4790">
      <c r="A4790" t="inlineStr">
        <is>
          <t>2017-W3-2017-ALEXAODE-Y24791</t>
        </is>
      </c>
      <c r="B4790" t="n">
        <v>2017</v>
      </c>
      <c r="C4790" t="n">
        <v>3</v>
      </c>
      <c r="D4790" t="inlineStr">
        <is>
          <t>2017-ALEXAODE</t>
        </is>
      </c>
      <c r="E4790" t="inlineStr">
        <is>
          <t>Y24791</t>
        </is>
      </c>
      <c r="F4790" t="inlineStr">
        <is>
          <t>WR</t>
        </is>
      </c>
      <c r="G4790" t="inlineStr">
        <is>
          <t>Yes</t>
        </is>
      </c>
      <c r="H4790" t="n">
        <v>17.1</v>
      </c>
    </row>
    <row r="4791">
      <c r="A4791" t="inlineStr">
        <is>
          <t>2017-W3-2017-ALEXAODE-Y24035</t>
        </is>
      </c>
      <c r="B4791" t="n">
        <v>2017</v>
      </c>
      <c r="C4791" t="n">
        <v>3</v>
      </c>
      <c r="D4791" t="inlineStr">
        <is>
          <t>2017-ALEXAODE</t>
        </is>
      </c>
      <c r="E4791" t="inlineStr">
        <is>
          <t>Y24035</t>
        </is>
      </c>
      <c r="F4791" t="inlineStr">
        <is>
          <t>WR</t>
        </is>
      </c>
      <c r="G4791" t="inlineStr">
        <is>
          <t>Yes</t>
        </is>
      </c>
      <c r="H4791" t="n">
        <v>11.8</v>
      </c>
    </row>
    <row r="4792">
      <c r="A4792" t="inlineStr">
        <is>
          <t>2017-W3-2017-ALEXAODE-Y29238</t>
        </is>
      </c>
      <c r="B4792" t="n">
        <v>2017</v>
      </c>
      <c r="C4792" t="n">
        <v>3</v>
      </c>
      <c r="D4792" t="inlineStr">
        <is>
          <t>2017-ALEXAODE</t>
        </is>
      </c>
      <c r="E4792" t="inlineStr">
        <is>
          <t>Y29238</t>
        </is>
      </c>
      <c r="F4792" t="inlineStr">
        <is>
          <t>RB</t>
        </is>
      </c>
      <c r="G4792" t="inlineStr">
        <is>
          <t>Yes</t>
        </is>
      </c>
      <c r="H4792" t="n">
        <v>15.4</v>
      </c>
    </row>
    <row r="4793">
      <c r="A4793" t="inlineStr">
        <is>
          <t>2017-W3-2017-ALEXAODE-Y30232</t>
        </is>
      </c>
      <c r="B4793" t="n">
        <v>2017</v>
      </c>
      <c r="C4793" t="n">
        <v>3</v>
      </c>
      <c r="D4793" t="inlineStr">
        <is>
          <t>2017-ALEXAODE</t>
        </is>
      </c>
      <c r="E4793" t="inlineStr">
        <is>
          <t>Y30232</t>
        </is>
      </c>
      <c r="F4793" t="inlineStr">
        <is>
          <t>RB</t>
        </is>
      </c>
      <c r="G4793" t="inlineStr">
        <is>
          <t>Yes</t>
        </is>
      </c>
      <c r="H4793" t="n">
        <v>10.2</v>
      </c>
    </row>
    <row r="4794">
      <c r="A4794" t="inlineStr">
        <is>
          <t>2017-W3-2017-ALEXAODE-Y8838</t>
        </is>
      </c>
      <c r="B4794" t="n">
        <v>2017</v>
      </c>
      <c r="C4794" t="n">
        <v>3</v>
      </c>
      <c r="D4794" t="inlineStr">
        <is>
          <t>2017-ALEXAODE</t>
        </is>
      </c>
      <c r="E4794" t="inlineStr">
        <is>
          <t>Y8838</t>
        </is>
      </c>
      <c r="F4794" t="inlineStr">
        <is>
          <t>TE</t>
        </is>
      </c>
      <c r="G4794" t="inlineStr">
        <is>
          <t>Yes</t>
        </is>
      </c>
      <c r="H4794" t="n">
        <v>1.2</v>
      </c>
    </row>
    <row r="4795">
      <c r="A4795" t="inlineStr">
        <is>
          <t>2017-W3-2017-ALEXAODE-Y8790</t>
        </is>
      </c>
      <c r="B4795" t="n">
        <v>2017</v>
      </c>
      <c r="C4795" t="n">
        <v>3</v>
      </c>
      <c r="D4795" t="inlineStr">
        <is>
          <t>2017-ALEXAODE</t>
        </is>
      </c>
      <c r="E4795" t="inlineStr">
        <is>
          <t>Y8790</t>
        </is>
      </c>
      <c r="F4795" t="inlineStr">
        <is>
          <t>W/R/T FLEX</t>
        </is>
      </c>
      <c r="G4795" t="inlineStr">
        <is>
          <t>Yes</t>
        </is>
      </c>
      <c r="H4795" t="n">
        <v>6.1</v>
      </c>
    </row>
    <row r="4796">
      <c r="A4796" t="inlineStr">
        <is>
          <t>2017-W3-2017-ALEXAODE-Y28188</t>
        </is>
      </c>
      <c r="B4796" t="n">
        <v>2017</v>
      </c>
      <c r="C4796" t="n">
        <v>3</v>
      </c>
      <c r="D4796" t="inlineStr">
        <is>
          <t>2017-ALEXAODE</t>
        </is>
      </c>
      <c r="E4796" t="inlineStr">
        <is>
          <t>Y28188</t>
        </is>
      </c>
      <c r="F4796" t="inlineStr">
        <is>
          <t>K</t>
        </is>
      </c>
      <c r="G4796" t="inlineStr">
        <is>
          <t>Yes</t>
        </is>
      </c>
      <c r="H4796" t="n">
        <v>5</v>
      </c>
    </row>
    <row r="4797">
      <c r="A4797" t="inlineStr">
        <is>
          <t>2017-W3-2017-ALEXAODE-Y-DEF:miami</t>
        </is>
      </c>
      <c r="B4797" t="n">
        <v>2017</v>
      </c>
      <c r="C4797" t="n">
        <v>3</v>
      </c>
      <c r="D4797" t="inlineStr">
        <is>
          <t>2017-ALEXAODE</t>
        </is>
      </c>
      <c r="E4797" t="inlineStr">
        <is>
          <t>Y-DEF:miami</t>
        </is>
      </c>
      <c r="F4797" t="inlineStr">
        <is>
          <t>DST</t>
        </is>
      </c>
      <c r="G4797" t="inlineStr">
        <is>
          <t>Yes</t>
        </is>
      </c>
      <c r="H4797" t="n">
        <v>5</v>
      </c>
    </row>
    <row r="4798">
      <c r="A4798" t="inlineStr">
        <is>
          <t>2017-W3-2017-ALEXAODE-Y9283</t>
        </is>
      </c>
      <c r="B4798" t="n">
        <v>2017</v>
      </c>
      <c r="C4798" t="n">
        <v>3</v>
      </c>
      <c r="D4798" t="inlineStr">
        <is>
          <t>2017-ALEXAODE</t>
        </is>
      </c>
      <c r="E4798" t="inlineStr">
        <is>
          <t>Y9283</t>
        </is>
      </c>
      <c r="F4798" t="inlineStr">
        <is>
          <t>BN</t>
        </is>
      </c>
      <c r="G4798" t="inlineStr">
        <is>
          <t>No</t>
        </is>
      </c>
      <c r="H4798" t="n">
        <v>0.8</v>
      </c>
    </row>
    <row r="4799">
      <c r="A4799" t="inlineStr">
        <is>
          <t>2017-W3-2017-ALEXAODE-Y24815</t>
        </is>
      </c>
      <c r="B4799" t="n">
        <v>2017</v>
      </c>
      <c r="C4799" t="n">
        <v>3</v>
      </c>
      <c r="D4799" t="inlineStr">
        <is>
          <t>2017-ALEXAODE</t>
        </is>
      </c>
      <c r="E4799" t="inlineStr">
        <is>
          <t>Y24815</t>
        </is>
      </c>
      <c r="F4799" t="inlineStr">
        <is>
          <t>BN</t>
        </is>
      </c>
      <c r="G4799" t="inlineStr">
        <is>
          <t>No</t>
        </is>
      </c>
      <c r="H4799" t="n">
        <v>8.6</v>
      </c>
    </row>
    <row r="4800">
      <c r="A4800" t="inlineStr">
        <is>
          <t>2017-W3-2017-ALEXAODE-Y27277</t>
        </is>
      </c>
      <c r="B4800" t="n">
        <v>2017</v>
      </c>
      <c r="C4800" t="n">
        <v>3</v>
      </c>
      <c r="D4800" t="inlineStr">
        <is>
          <t>2017-ALEXAODE</t>
        </is>
      </c>
      <c r="E4800" t="inlineStr">
        <is>
          <t>Y27277</t>
        </is>
      </c>
      <c r="F4800" t="inlineStr">
        <is>
          <t>BN</t>
        </is>
      </c>
      <c r="G4800" t="inlineStr">
        <is>
          <t>No</t>
        </is>
      </c>
      <c r="H4800" t="n">
        <v>9.800000000000001</v>
      </c>
    </row>
    <row r="4801">
      <c r="A4801" t="inlineStr">
        <is>
          <t>2017-W3-2017-ALEXAODE-Y8263</t>
        </is>
      </c>
      <c r="B4801" t="n">
        <v>2017</v>
      </c>
      <c r="C4801" t="n">
        <v>3</v>
      </c>
      <c r="D4801" t="inlineStr">
        <is>
          <t>2017-ALEXAODE</t>
        </is>
      </c>
      <c r="E4801" t="inlineStr">
        <is>
          <t>Y8263</t>
        </is>
      </c>
      <c r="F4801" t="inlineStr">
        <is>
          <t>BN</t>
        </is>
      </c>
      <c r="G4801" t="inlineStr">
        <is>
          <t>No</t>
        </is>
      </c>
      <c r="H4801" t="n">
        <v>13.9</v>
      </c>
    </row>
    <row r="4802">
      <c r="A4802" t="inlineStr">
        <is>
          <t>2017-W3-2017-ALEXAODE-Y24062</t>
        </is>
      </c>
      <c r="B4802" t="n">
        <v>2017</v>
      </c>
      <c r="C4802" t="n">
        <v>3</v>
      </c>
      <c r="D4802" t="inlineStr">
        <is>
          <t>2017-ALEXAODE</t>
        </is>
      </c>
      <c r="E4802" t="inlineStr">
        <is>
          <t>Y24062</t>
        </is>
      </c>
      <c r="F4802" t="inlineStr">
        <is>
          <t>BN</t>
        </is>
      </c>
      <c r="G4802" t="inlineStr">
        <is>
          <t>No</t>
        </is>
      </c>
      <c r="H4802" t="n">
        <v>4.9</v>
      </c>
    </row>
    <row r="4803">
      <c r="A4803" t="inlineStr">
        <is>
          <t>2017-W3-2017-ALEXAODE-Y25711</t>
        </is>
      </c>
      <c r="B4803" t="n">
        <v>2017</v>
      </c>
      <c r="C4803" t="n">
        <v>3</v>
      </c>
      <c r="D4803" t="inlineStr">
        <is>
          <t>2017-ALEXAODE</t>
        </is>
      </c>
      <c r="E4803" t="inlineStr">
        <is>
          <t>Y25711</t>
        </is>
      </c>
      <c r="F4803" t="inlineStr">
        <is>
          <t>IR</t>
        </is>
      </c>
      <c r="G4803" t="inlineStr">
        <is>
          <t>No</t>
        </is>
      </c>
      <c r="H4803" t="n">
        <v>0</v>
      </c>
    </row>
    <row r="4804">
      <c r="A4804" t="inlineStr">
        <is>
          <t>2017-W4-2017-JCHAPS-Y28390</t>
        </is>
      </c>
      <c r="B4804" t="n">
        <v>2017</v>
      </c>
      <c r="C4804" t="n">
        <v>4</v>
      </c>
      <c r="D4804" t="inlineStr">
        <is>
          <t>2017-JCHAPS</t>
        </is>
      </c>
      <c r="E4804" t="inlineStr">
        <is>
          <t>Y28390</t>
        </is>
      </c>
      <c r="F4804" t="inlineStr">
        <is>
          <t>QB</t>
        </is>
      </c>
      <c r="G4804" t="inlineStr">
        <is>
          <t>Yes</t>
        </is>
      </c>
      <c r="H4804" t="n">
        <v>17.74</v>
      </c>
    </row>
    <row r="4805">
      <c r="A4805" t="inlineStr">
        <is>
          <t>2017-W4-2017-JCHAPS-Y27548</t>
        </is>
      </c>
      <c r="B4805" t="n">
        <v>2017</v>
      </c>
      <c r="C4805" t="n">
        <v>4</v>
      </c>
      <c r="D4805" t="inlineStr">
        <is>
          <t>2017-JCHAPS</t>
        </is>
      </c>
      <c r="E4805" t="inlineStr">
        <is>
          <t>Y27548</t>
        </is>
      </c>
      <c r="F4805" t="inlineStr">
        <is>
          <t>WR</t>
        </is>
      </c>
      <c r="G4805" t="inlineStr">
        <is>
          <t>Yes</t>
        </is>
      </c>
      <c r="H4805" t="n">
        <v>4.2</v>
      </c>
    </row>
    <row r="4806">
      <c r="A4806" t="inlineStr">
        <is>
          <t>2017-W4-2017-JCHAPS-Y26699</t>
        </is>
      </c>
      <c r="B4806" t="n">
        <v>2017</v>
      </c>
      <c r="C4806" t="n">
        <v>4</v>
      </c>
      <c r="D4806" t="inlineStr">
        <is>
          <t>2017-JCHAPS</t>
        </is>
      </c>
      <c r="E4806" t="inlineStr">
        <is>
          <t>Y26699</t>
        </is>
      </c>
      <c r="F4806" t="inlineStr">
        <is>
          <t>WR</t>
        </is>
      </c>
      <c r="G4806" t="inlineStr">
        <is>
          <t>Yes</t>
        </is>
      </c>
      <c r="H4806" t="n">
        <v>13.8</v>
      </c>
    </row>
    <row r="4807">
      <c r="A4807" t="inlineStr">
        <is>
          <t>2017-W4-2017-JCHAPS-Y28461</t>
        </is>
      </c>
      <c r="B4807" t="n">
        <v>2017</v>
      </c>
      <c r="C4807" t="n">
        <v>4</v>
      </c>
      <c r="D4807" t="inlineStr">
        <is>
          <t>2017-JCHAPS</t>
        </is>
      </c>
      <c r="E4807" t="inlineStr">
        <is>
          <t>Y28461</t>
        </is>
      </c>
      <c r="F4807" t="inlineStr">
        <is>
          <t>RB</t>
        </is>
      </c>
      <c r="G4807" t="inlineStr">
        <is>
          <t>Yes</t>
        </is>
      </c>
      <c r="H4807" t="n">
        <v>14.2</v>
      </c>
    </row>
    <row r="4808">
      <c r="A4808" t="inlineStr">
        <is>
          <t>2017-W4-2017-JCHAPS-Y25807</t>
        </is>
      </c>
      <c r="B4808" t="n">
        <v>2017</v>
      </c>
      <c r="C4808" t="n">
        <v>4</v>
      </c>
      <c r="D4808" t="inlineStr">
        <is>
          <t>2017-JCHAPS</t>
        </is>
      </c>
      <c r="E4808" t="inlineStr">
        <is>
          <t>Y25807</t>
        </is>
      </c>
      <c r="F4808" t="inlineStr">
        <is>
          <t>RB</t>
        </is>
      </c>
      <c r="G4808" t="inlineStr">
        <is>
          <t>Yes</t>
        </is>
      </c>
      <c r="H4808" t="n">
        <v>25.1</v>
      </c>
    </row>
    <row r="4809">
      <c r="A4809" t="inlineStr">
        <is>
          <t>2017-W4-2017-JCHAPS-Y7924</t>
        </is>
      </c>
      <c r="B4809" t="n">
        <v>2017</v>
      </c>
      <c r="C4809" t="n">
        <v>4</v>
      </c>
      <c r="D4809" t="inlineStr">
        <is>
          <t>2017-JCHAPS</t>
        </is>
      </c>
      <c r="E4809" t="inlineStr">
        <is>
          <t>Y7924</t>
        </is>
      </c>
      <c r="F4809" t="inlineStr">
        <is>
          <t>TE</t>
        </is>
      </c>
      <c r="G4809" t="inlineStr">
        <is>
          <t>Yes</t>
        </is>
      </c>
      <c r="H4809" t="n">
        <v>5.1</v>
      </c>
    </row>
    <row r="4810">
      <c r="A4810" t="inlineStr">
        <is>
          <t>2017-W4-2017-JCHAPS-Y28402</t>
        </is>
      </c>
      <c r="B4810" t="n">
        <v>2017</v>
      </c>
      <c r="C4810" t="n">
        <v>4</v>
      </c>
      <c r="D4810" t="inlineStr">
        <is>
          <t>2017-JCHAPS</t>
        </is>
      </c>
      <c r="E4810" t="inlineStr">
        <is>
          <t>Y28402</t>
        </is>
      </c>
      <c r="F4810" t="inlineStr">
        <is>
          <t>W/R/T FLEX</t>
        </is>
      </c>
      <c r="G4810" t="inlineStr">
        <is>
          <t>Yes</t>
        </is>
      </c>
      <c r="H4810" t="n">
        <v>6.9</v>
      </c>
    </row>
    <row r="4811">
      <c r="A4811" t="inlineStr">
        <is>
          <t>2017-W4-2017-JCHAPS-Y25881</t>
        </is>
      </c>
      <c r="B4811" t="n">
        <v>2017</v>
      </c>
      <c r="C4811" t="n">
        <v>4</v>
      </c>
      <c r="D4811" t="inlineStr">
        <is>
          <t>2017-JCHAPS</t>
        </is>
      </c>
      <c r="E4811" t="inlineStr">
        <is>
          <t>Y25881</t>
        </is>
      </c>
      <c r="F4811" t="inlineStr">
        <is>
          <t>K</t>
        </is>
      </c>
      <c r="G4811" t="inlineStr">
        <is>
          <t>Yes</t>
        </is>
      </c>
      <c r="H4811" t="n">
        <v>27</v>
      </c>
    </row>
    <row r="4812">
      <c r="A4812" t="inlineStr">
        <is>
          <t>2017-W4-2017-JCHAPS-Y-DEF:new-england</t>
        </is>
      </c>
      <c r="B4812" t="n">
        <v>2017</v>
      </c>
      <c r="C4812" t="n">
        <v>4</v>
      </c>
      <c r="D4812" t="inlineStr">
        <is>
          <t>2017-JCHAPS</t>
        </is>
      </c>
      <c r="E4812" t="inlineStr">
        <is>
          <t>Y-DEF:new-england</t>
        </is>
      </c>
      <c r="F4812" t="inlineStr">
        <is>
          <t>DST</t>
        </is>
      </c>
      <c r="G4812" t="inlineStr">
        <is>
          <t>Yes</t>
        </is>
      </c>
      <c r="H4812" t="n">
        <v>5</v>
      </c>
    </row>
    <row r="4813">
      <c r="A4813" t="inlineStr">
        <is>
          <t>2017-W4-2017-JCHAPS-Y8801</t>
        </is>
      </c>
      <c r="B4813" t="n">
        <v>2017</v>
      </c>
      <c r="C4813" t="n">
        <v>4</v>
      </c>
      <c r="D4813" t="inlineStr">
        <is>
          <t>2017-JCHAPS</t>
        </is>
      </c>
      <c r="E4813" t="inlineStr">
        <is>
          <t>Y8801</t>
        </is>
      </c>
      <c r="F4813" t="inlineStr">
        <is>
          <t>BN</t>
        </is>
      </c>
      <c r="G4813" t="inlineStr">
        <is>
          <t>No</t>
        </is>
      </c>
      <c r="H4813" t="n">
        <v>6.3</v>
      </c>
    </row>
    <row r="4814">
      <c r="A4814" t="inlineStr">
        <is>
          <t>2017-W4-2017-JCHAPS-Y25937</t>
        </is>
      </c>
      <c r="B4814" t="n">
        <v>2017</v>
      </c>
      <c r="C4814" t="n">
        <v>4</v>
      </c>
      <c r="D4814" t="inlineStr">
        <is>
          <t>2017-JCHAPS</t>
        </is>
      </c>
      <c r="E4814" t="inlineStr">
        <is>
          <t>Y25937</t>
        </is>
      </c>
      <c r="F4814" t="inlineStr">
        <is>
          <t>BN</t>
        </is>
      </c>
      <c r="G4814" t="inlineStr">
        <is>
          <t>No</t>
        </is>
      </c>
      <c r="H4814" t="n">
        <v>4.9</v>
      </c>
    </row>
    <row r="4815">
      <c r="A4815" t="inlineStr">
        <is>
          <t>2017-W4-2017-JCHAPS-Y30247</t>
        </is>
      </c>
      <c r="B4815" t="n">
        <v>2017</v>
      </c>
      <c r="C4815" t="n">
        <v>4</v>
      </c>
      <c r="D4815" t="inlineStr">
        <is>
          <t>2017-JCHAPS</t>
        </is>
      </c>
      <c r="E4815" t="inlineStr">
        <is>
          <t>Y30247</t>
        </is>
      </c>
      <c r="F4815" t="inlineStr">
        <is>
          <t>BN</t>
        </is>
      </c>
      <c r="G4815" t="inlineStr">
        <is>
          <t>No</t>
        </is>
      </c>
      <c r="H4815" t="n">
        <v>1.3</v>
      </c>
    </row>
    <row r="4816">
      <c r="A4816" t="inlineStr">
        <is>
          <t>2017-W4-2017-JCHAPS-Y8850</t>
        </is>
      </c>
      <c r="B4816" t="n">
        <v>2017</v>
      </c>
      <c r="C4816" t="n">
        <v>4</v>
      </c>
      <c r="D4816" t="inlineStr">
        <is>
          <t>2017-JCHAPS</t>
        </is>
      </c>
      <c r="E4816" t="inlineStr">
        <is>
          <t>Y8850</t>
        </is>
      </c>
      <c r="F4816" t="inlineStr">
        <is>
          <t>BN</t>
        </is>
      </c>
      <c r="G4816" t="inlineStr">
        <is>
          <t>No</t>
        </is>
      </c>
      <c r="H4816" t="n">
        <v>4.7</v>
      </c>
    </row>
    <row r="4817">
      <c r="A4817" t="inlineStr">
        <is>
          <t>2017-W4-2017-JCHAPS-Y29274</t>
        </is>
      </c>
      <c r="B4817" t="n">
        <v>2017</v>
      </c>
      <c r="C4817" t="n">
        <v>4</v>
      </c>
      <c r="D4817" t="inlineStr">
        <is>
          <t>2017-JCHAPS</t>
        </is>
      </c>
      <c r="E4817" t="inlineStr">
        <is>
          <t>Y29274</t>
        </is>
      </c>
      <c r="F4817" t="inlineStr">
        <is>
          <t>BN</t>
        </is>
      </c>
      <c r="G4817" t="inlineStr">
        <is>
          <t>No</t>
        </is>
      </c>
      <c r="H4817" t="n">
        <v>5.4</v>
      </c>
    </row>
    <row r="4818">
      <c r="A4818" t="inlineStr">
        <is>
          <t>2017-W4-2017-JCHAPS-Y28474</t>
        </is>
      </c>
      <c r="B4818" t="n">
        <v>2017</v>
      </c>
      <c r="C4818" t="n">
        <v>4</v>
      </c>
      <c r="D4818" t="inlineStr">
        <is>
          <t>2017-JCHAPS</t>
        </is>
      </c>
      <c r="E4818" t="inlineStr">
        <is>
          <t>Y28474</t>
        </is>
      </c>
      <c r="F4818" t="inlineStr">
        <is>
          <t>IR</t>
        </is>
      </c>
      <c r="G4818" t="inlineStr">
        <is>
          <t>No</t>
        </is>
      </c>
      <c r="H4818" t="n">
        <v>0</v>
      </c>
    </row>
    <row r="4819">
      <c r="A4819" t="inlineStr">
        <is>
          <t>2017-W4-2017-EMAN-Y25785</t>
        </is>
      </c>
      <c r="B4819" t="n">
        <v>2017</v>
      </c>
      <c r="C4819" t="n">
        <v>4</v>
      </c>
      <c r="D4819" t="inlineStr">
        <is>
          <t>2017-EMAN</t>
        </is>
      </c>
      <c r="E4819" t="inlineStr">
        <is>
          <t>Y25785</t>
        </is>
      </c>
      <c r="F4819" t="inlineStr">
        <is>
          <t>QB</t>
        </is>
      </c>
      <c r="G4819" t="inlineStr">
        <is>
          <t>Yes</t>
        </is>
      </c>
      <c r="H4819" t="n">
        <v>29.6</v>
      </c>
    </row>
    <row r="4820">
      <c r="A4820" t="inlineStr">
        <is>
          <t>2017-W4-2017-EMAN-Y25105</t>
        </is>
      </c>
      <c r="B4820" t="n">
        <v>2017</v>
      </c>
      <c r="C4820" t="n">
        <v>4</v>
      </c>
      <c r="D4820" t="inlineStr">
        <is>
          <t>2017-EMAN</t>
        </is>
      </c>
      <c r="E4820" t="inlineStr">
        <is>
          <t>Y25105</t>
        </is>
      </c>
      <c r="F4820" t="inlineStr">
        <is>
          <t>WR</t>
        </is>
      </c>
      <c r="G4820" t="inlineStr">
        <is>
          <t>Yes</t>
        </is>
      </c>
      <c r="H4820" t="n">
        <v>5.5</v>
      </c>
    </row>
    <row r="4821">
      <c r="A4821" t="inlineStr">
        <is>
          <t>2017-W4-2017-EMAN-Y23997</t>
        </is>
      </c>
      <c r="B4821" t="n">
        <v>2017</v>
      </c>
      <c r="C4821" t="n">
        <v>4</v>
      </c>
      <c r="D4821" t="inlineStr">
        <is>
          <t>2017-EMAN</t>
        </is>
      </c>
      <c r="E4821" t="inlineStr">
        <is>
          <t>Y23997</t>
        </is>
      </c>
      <c r="F4821" t="inlineStr">
        <is>
          <t>WR</t>
        </is>
      </c>
      <c r="G4821" t="inlineStr">
        <is>
          <t>Yes</t>
        </is>
      </c>
      <c r="H4821" t="n">
        <v>1.1</v>
      </c>
    </row>
    <row r="4822">
      <c r="A4822" t="inlineStr">
        <is>
          <t>2017-W4-2017-EMAN-Y26878</t>
        </is>
      </c>
      <c r="B4822" t="n">
        <v>2017</v>
      </c>
      <c r="C4822" t="n">
        <v>4</v>
      </c>
      <c r="D4822" t="inlineStr">
        <is>
          <t>2017-EMAN</t>
        </is>
      </c>
      <c r="E4822" t="inlineStr">
        <is>
          <t>Y26878</t>
        </is>
      </c>
      <c r="F4822" t="inlineStr">
        <is>
          <t>RB</t>
        </is>
      </c>
      <c r="G4822" t="inlineStr">
        <is>
          <t>Yes</t>
        </is>
      </c>
      <c r="H4822" t="n">
        <v>11.2</v>
      </c>
    </row>
    <row r="4823">
      <c r="A4823" t="inlineStr">
        <is>
          <t>2017-W4-2017-EMAN-Y27585</t>
        </is>
      </c>
      <c r="B4823" t="n">
        <v>2017</v>
      </c>
      <c r="C4823" t="n">
        <v>4</v>
      </c>
      <c r="D4823" t="inlineStr">
        <is>
          <t>2017-EMAN</t>
        </is>
      </c>
      <c r="E4823" t="inlineStr">
        <is>
          <t>Y27585</t>
        </is>
      </c>
      <c r="F4823" t="inlineStr">
        <is>
          <t>RB</t>
        </is>
      </c>
      <c r="G4823" t="inlineStr">
        <is>
          <t>Yes</t>
        </is>
      </c>
      <c r="H4823" t="n">
        <v>9.5</v>
      </c>
    </row>
    <row r="4824">
      <c r="A4824" t="inlineStr">
        <is>
          <t>2017-W4-2017-EMAN-Y26658</t>
        </is>
      </c>
      <c r="B4824" t="n">
        <v>2017</v>
      </c>
      <c r="C4824" t="n">
        <v>4</v>
      </c>
      <c r="D4824" t="inlineStr">
        <is>
          <t>2017-EMAN</t>
        </is>
      </c>
      <c r="E4824" t="inlineStr">
        <is>
          <t>Y26658</t>
        </is>
      </c>
      <c r="F4824" t="inlineStr">
        <is>
          <t>TE</t>
        </is>
      </c>
      <c r="G4824" t="inlineStr">
        <is>
          <t>Yes</t>
        </is>
      </c>
      <c r="H4824" t="n">
        <v>8.1</v>
      </c>
    </row>
    <row r="4825">
      <c r="A4825" t="inlineStr">
        <is>
          <t>2017-W4-2017-EMAN-Y29384</t>
        </is>
      </c>
      <c r="B4825" t="n">
        <v>2017</v>
      </c>
      <c r="C4825" t="n">
        <v>4</v>
      </c>
      <c r="D4825" t="inlineStr">
        <is>
          <t>2017-EMAN</t>
        </is>
      </c>
      <c r="E4825" t="inlineStr">
        <is>
          <t>Y29384</t>
        </is>
      </c>
      <c r="F4825" t="inlineStr">
        <is>
          <t>W/R/T FLEX</t>
        </is>
      </c>
      <c r="G4825" t="inlineStr">
        <is>
          <t>Yes</t>
        </is>
      </c>
      <c r="H4825" t="n">
        <v>12.3</v>
      </c>
    </row>
    <row r="4826">
      <c r="A4826" t="inlineStr">
        <is>
          <t>2017-W4-2017-EMAN-Y9526</t>
        </is>
      </c>
      <c r="B4826" t="n">
        <v>2017</v>
      </c>
      <c r="C4826" t="n">
        <v>4</v>
      </c>
      <c r="D4826" t="inlineStr">
        <is>
          <t>2017-EMAN</t>
        </is>
      </c>
      <c r="E4826" t="inlineStr">
        <is>
          <t>Y9526</t>
        </is>
      </c>
      <c r="F4826" t="inlineStr">
        <is>
          <t>K</t>
        </is>
      </c>
      <c r="G4826" t="inlineStr">
        <is>
          <t>Yes</t>
        </is>
      </c>
      <c r="H4826" t="n">
        <v>10</v>
      </c>
    </row>
    <row r="4827">
      <c r="A4827" t="inlineStr">
        <is>
          <t>2017-W4-2017-EMAN-Y-DEF:arizona</t>
        </is>
      </c>
      <c r="B4827" t="n">
        <v>2017</v>
      </c>
      <c r="C4827" t="n">
        <v>4</v>
      </c>
      <c r="D4827" t="inlineStr">
        <is>
          <t>2017-EMAN</t>
        </is>
      </c>
      <c r="E4827" t="inlineStr">
        <is>
          <t>Y-DEF:arizona</t>
        </is>
      </c>
      <c r="F4827" t="inlineStr">
        <is>
          <t>DST</t>
        </is>
      </c>
      <c r="G4827" t="inlineStr">
        <is>
          <t>Yes</t>
        </is>
      </c>
      <c r="H4827" t="n">
        <v>6</v>
      </c>
    </row>
    <row r="4828">
      <c r="A4828" t="inlineStr">
        <is>
          <t>2017-W4-2017-EMAN-Y28691</t>
        </is>
      </c>
      <c r="B4828" t="n">
        <v>2017</v>
      </c>
      <c r="C4828" t="n">
        <v>4</v>
      </c>
      <c r="D4828" t="inlineStr">
        <is>
          <t>2017-EMAN</t>
        </is>
      </c>
      <c r="E4828" t="inlineStr">
        <is>
          <t>Y28691</t>
        </is>
      </c>
      <c r="F4828" t="inlineStr">
        <is>
          <t>BN</t>
        </is>
      </c>
      <c r="G4828" t="inlineStr">
        <is>
          <t>No</t>
        </is>
      </c>
      <c r="H4828" t="n">
        <v>19.5</v>
      </c>
    </row>
    <row r="4829">
      <c r="A4829" t="inlineStr">
        <is>
          <t>2017-W4-2017-EMAN-Y26708</t>
        </is>
      </c>
      <c r="B4829" t="n">
        <v>2017</v>
      </c>
      <c r="C4829" t="n">
        <v>4</v>
      </c>
      <c r="D4829" t="inlineStr">
        <is>
          <t>2017-EMAN</t>
        </is>
      </c>
      <c r="E4829" t="inlineStr">
        <is>
          <t>Y26708</t>
        </is>
      </c>
      <c r="F4829" t="inlineStr">
        <is>
          <t>BN</t>
        </is>
      </c>
      <c r="G4829" t="inlineStr">
        <is>
          <t>No</t>
        </is>
      </c>
      <c r="H4829" t="n">
        <v>2.1</v>
      </c>
    </row>
    <row r="4830">
      <c r="A4830" t="inlineStr">
        <is>
          <t>2017-W4-2017-EMAN-Y6337</t>
        </is>
      </c>
      <c r="B4830" t="n">
        <v>2017</v>
      </c>
      <c r="C4830" t="n">
        <v>4</v>
      </c>
      <c r="D4830" t="inlineStr">
        <is>
          <t>2017-EMAN</t>
        </is>
      </c>
      <c r="E4830" t="inlineStr">
        <is>
          <t>Y6337</t>
        </is>
      </c>
      <c r="F4830" t="inlineStr">
        <is>
          <t>BN</t>
        </is>
      </c>
      <c r="G4830" t="inlineStr">
        <is>
          <t>No</t>
        </is>
      </c>
      <c r="H4830" t="n">
        <v>17.38</v>
      </c>
    </row>
    <row r="4831">
      <c r="A4831" t="inlineStr">
        <is>
          <t>2017-W4-2017-EMAN-Y30180</t>
        </is>
      </c>
      <c r="B4831" t="n">
        <v>2017</v>
      </c>
      <c r="C4831" t="n">
        <v>4</v>
      </c>
      <c r="D4831" t="inlineStr">
        <is>
          <t>2017-EMAN</t>
        </is>
      </c>
      <c r="E4831" t="inlineStr">
        <is>
          <t>Y30180</t>
        </is>
      </c>
      <c r="F4831" t="inlineStr">
        <is>
          <t>BN</t>
        </is>
      </c>
      <c r="G4831" t="inlineStr">
        <is>
          <t>No</t>
        </is>
      </c>
      <c r="H4831" t="n">
        <v>15.6</v>
      </c>
    </row>
    <row r="4832">
      <c r="A4832" t="inlineStr">
        <is>
          <t>2017-W4-2017-EMAN-Y24913</t>
        </is>
      </c>
      <c r="B4832" t="n">
        <v>2017</v>
      </c>
      <c r="C4832" t="n">
        <v>4</v>
      </c>
      <c r="D4832" t="inlineStr">
        <is>
          <t>2017-EMAN</t>
        </is>
      </c>
      <c r="E4832" t="inlineStr">
        <is>
          <t>Y24913</t>
        </is>
      </c>
      <c r="F4832" t="inlineStr">
        <is>
          <t>BN</t>
        </is>
      </c>
      <c r="G4832" t="inlineStr">
        <is>
          <t>No</t>
        </is>
      </c>
      <c r="H4832" t="n">
        <v>27</v>
      </c>
    </row>
    <row r="4833">
      <c r="A4833" t="inlineStr">
        <is>
          <t>2017-W4-2017-HUERO-Y24967</t>
        </is>
      </c>
      <c r="B4833" t="n">
        <v>2017</v>
      </c>
      <c r="C4833" t="n">
        <v>4</v>
      </c>
      <c r="D4833" t="inlineStr">
        <is>
          <t>2017-HUERO</t>
        </is>
      </c>
      <c r="E4833" t="inlineStr">
        <is>
          <t>Y24967</t>
        </is>
      </c>
      <c r="F4833" t="inlineStr">
        <is>
          <t>QB</t>
        </is>
      </c>
      <c r="G4833" t="inlineStr">
        <is>
          <t>Yes</t>
        </is>
      </c>
      <c r="H4833" t="n">
        <v>12.48</v>
      </c>
    </row>
    <row r="4834">
      <c r="A4834" t="inlineStr">
        <is>
          <t>2017-W4-2017-HUERO-Y8813</t>
        </is>
      </c>
      <c r="B4834" t="n">
        <v>2017</v>
      </c>
      <c r="C4834" t="n">
        <v>4</v>
      </c>
      <c r="D4834" t="inlineStr">
        <is>
          <t>2017-HUERO</t>
        </is>
      </c>
      <c r="E4834" t="inlineStr">
        <is>
          <t>Y8813</t>
        </is>
      </c>
      <c r="F4834" t="inlineStr">
        <is>
          <t>WR</t>
        </is>
      </c>
      <c r="G4834" t="inlineStr">
        <is>
          <t>Yes</t>
        </is>
      </c>
      <c r="H4834" t="n">
        <v>19.5</v>
      </c>
    </row>
    <row r="4835">
      <c r="A4835" t="inlineStr">
        <is>
          <t>2017-W4-2017-HUERO-Y29399</t>
        </is>
      </c>
      <c r="B4835" t="n">
        <v>2017</v>
      </c>
      <c r="C4835" t="n">
        <v>4</v>
      </c>
      <c r="D4835" t="inlineStr">
        <is>
          <t>2017-HUERO</t>
        </is>
      </c>
      <c r="E4835" t="inlineStr">
        <is>
          <t>Y29399</t>
        </is>
      </c>
      <c r="F4835" t="inlineStr">
        <is>
          <t>WR</t>
        </is>
      </c>
      <c r="G4835" t="inlineStr">
        <is>
          <t>Yes</t>
        </is>
      </c>
      <c r="H4835" t="n">
        <v>3.5</v>
      </c>
    </row>
    <row r="4836">
      <c r="A4836" t="inlineStr">
        <is>
          <t>2017-W4-2017-HUERO-Y28398</t>
        </is>
      </c>
      <c r="B4836" t="n">
        <v>2017</v>
      </c>
      <c r="C4836" t="n">
        <v>4</v>
      </c>
      <c r="D4836" t="inlineStr">
        <is>
          <t>2017-HUERO</t>
        </is>
      </c>
      <c r="E4836" t="inlineStr">
        <is>
          <t>Y28398</t>
        </is>
      </c>
      <c r="F4836" t="inlineStr">
        <is>
          <t>RB</t>
        </is>
      </c>
      <c r="G4836" t="inlineStr">
        <is>
          <t>Yes</t>
        </is>
      </c>
      <c r="H4836" t="n">
        <v>29.5</v>
      </c>
    </row>
    <row r="4837">
      <c r="A4837" t="inlineStr">
        <is>
          <t>2017-W4-2017-HUERO-Y30154</t>
        </is>
      </c>
      <c r="B4837" t="n">
        <v>2017</v>
      </c>
      <c r="C4837" t="n">
        <v>4</v>
      </c>
      <c r="D4837" t="inlineStr">
        <is>
          <t>2017-HUERO</t>
        </is>
      </c>
      <c r="E4837" t="inlineStr">
        <is>
          <t>Y30154</t>
        </is>
      </c>
      <c r="F4837" t="inlineStr">
        <is>
          <t>RB</t>
        </is>
      </c>
      <c r="G4837" t="inlineStr">
        <is>
          <t>Yes</t>
        </is>
      </c>
      <c r="H4837" t="n">
        <v>11.4</v>
      </c>
    </row>
    <row r="4838">
      <c r="A4838" t="inlineStr">
        <is>
          <t>2017-W4-2017-HUERO-Y9353</t>
        </is>
      </c>
      <c r="B4838" t="n">
        <v>2017</v>
      </c>
      <c r="C4838" t="n">
        <v>4</v>
      </c>
      <c r="D4838" t="inlineStr">
        <is>
          <t>2017-HUERO</t>
        </is>
      </c>
      <c r="E4838" t="inlineStr">
        <is>
          <t>Y9353</t>
        </is>
      </c>
      <c r="F4838" t="inlineStr">
        <is>
          <t>TE</t>
        </is>
      </c>
      <c r="G4838" t="inlineStr">
        <is>
          <t>Yes</t>
        </is>
      </c>
      <c r="H4838" t="n">
        <v>4.6</v>
      </c>
    </row>
    <row r="4839">
      <c r="A4839" t="inlineStr">
        <is>
          <t>2017-W4-2017-HUERO-Y25755</t>
        </is>
      </c>
      <c r="B4839" t="n">
        <v>2017</v>
      </c>
      <c r="C4839" t="n">
        <v>4</v>
      </c>
      <c r="D4839" t="inlineStr">
        <is>
          <t>2017-HUERO</t>
        </is>
      </c>
      <c r="E4839" t="inlineStr">
        <is>
          <t>Y25755</t>
        </is>
      </c>
      <c r="F4839" t="inlineStr">
        <is>
          <t>W/R/T FLEX</t>
        </is>
      </c>
      <c r="G4839" t="inlineStr">
        <is>
          <t>Yes</t>
        </is>
      </c>
      <c r="H4839" t="n">
        <v>8.9</v>
      </c>
    </row>
    <row r="4840">
      <c r="A4840" t="inlineStr">
        <is>
          <t>2017-W4-2017-HUERO-Y6243</t>
        </is>
      </c>
      <c r="B4840" t="n">
        <v>2017</v>
      </c>
      <c r="C4840" t="n">
        <v>4</v>
      </c>
      <c r="D4840" t="inlineStr">
        <is>
          <t>2017-HUERO</t>
        </is>
      </c>
      <c r="E4840" t="inlineStr">
        <is>
          <t>Y6243</t>
        </is>
      </c>
      <c r="F4840" t="inlineStr">
        <is>
          <t>K</t>
        </is>
      </c>
      <c r="G4840" t="inlineStr">
        <is>
          <t>Yes</t>
        </is>
      </c>
      <c r="H4840" t="n">
        <v>5</v>
      </c>
    </row>
    <row r="4841">
      <c r="A4841" t="inlineStr">
        <is>
          <t>2017-W4-2017-HUERO-Y-DEF:minnesota</t>
        </is>
      </c>
      <c r="B4841" t="n">
        <v>2017</v>
      </c>
      <c r="C4841" t="n">
        <v>4</v>
      </c>
      <c r="D4841" t="inlineStr">
        <is>
          <t>2017-HUERO</t>
        </is>
      </c>
      <c r="E4841" t="inlineStr">
        <is>
          <t>Y-DEF:minnesota</t>
        </is>
      </c>
      <c r="F4841" t="inlineStr">
        <is>
          <t>DST</t>
        </is>
      </c>
      <c r="G4841" t="inlineStr">
        <is>
          <t>Yes</t>
        </is>
      </c>
      <c r="H4841" t="n">
        <v>7</v>
      </c>
    </row>
    <row r="4842">
      <c r="A4842" t="inlineStr">
        <is>
          <t>2017-W4-2017-HUERO-Y6763</t>
        </is>
      </c>
      <c r="B4842" t="n">
        <v>2017</v>
      </c>
      <c r="C4842" t="n">
        <v>4</v>
      </c>
      <c r="D4842" t="inlineStr">
        <is>
          <t>2017-HUERO</t>
        </is>
      </c>
      <c r="E4842" t="inlineStr">
        <is>
          <t>Y6763</t>
        </is>
      </c>
      <c r="F4842" t="inlineStr">
        <is>
          <t>BN</t>
        </is>
      </c>
      <c r="G4842" t="inlineStr">
        <is>
          <t>No</t>
        </is>
      </c>
      <c r="H4842" t="n">
        <v>21.88</v>
      </c>
    </row>
    <row r="4843">
      <c r="A4843" t="inlineStr">
        <is>
          <t>2017-W4-2017-HUERO-Y27622</t>
        </is>
      </c>
      <c r="B4843" t="n">
        <v>2017</v>
      </c>
      <c r="C4843" t="n">
        <v>4</v>
      </c>
      <c r="D4843" t="inlineStr">
        <is>
          <t>2017-HUERO</t>
        </is>
      </c>
      <c r="E4843" t="inlineStr">
        <is>
          <t>Y27622</t>
        </is>
      </c>
      <c r="F4843" t="inlineStr">
        <is>
          <t>BN</t>
        </is>
      </c>
      <c r="G4843" t="inlineStr">
        <is>
          <t>No</t>
        </is>
      </c>
      <c r="H4843" t="n">
        <v>-0.7</v>
      </c>
    </row>
    <row r="4844">
      <c r="A4844" t="inlineStr">
        <is>
          <t>2017-W4-2017-HUERO-Y7868</t>
        </is>
      </c>
      <c r="B4844" t="n">
        <v>2017</v>
      </c>
      <c r="C4844" t="n">
        <v>4</v>
      </c>
      <c r="D4844" t="inlineStr">
        <is>
          <t>2017-HUERO</t>
        </is>
      </c>
      <c r="E4844" t="inlineStr">
        <is>
          <t>Y7868</t>
        </is>
      </c>
      <c r="F4844" t="inlineStr">
        <is>
          <t>BN</t>
        </is>
      </c>
      <c r="G4844" t="inlineStr">
        <is>
          <t>No</t>
        </is>
      </c>
      <c r="H4844" t="n">
        <v>4.6</v>
      </c>
    </row>
    <row r="4845">
      <c r="A4845" t="inlineStr">
        <is>
          <t>2017-W4-2017-HUERO-Y7241</t>
        </is>
      </c>
      <c r="B4845" t="n">
        <v>2017</v>
      </c>
      <c r="C4845" t="n">
        <v>4</v>
      </c>
      <c r="D4845" t="inlineStr">
        <is>
          <t>2017-HUERO</t>
        </is>
      </c>
      <c r="E4845" t="inlineStr">
        <is>
          <t>Y7241</t>
        </is>
      </c>
      <c r="F4845" t="inlineStr">
        <is>
          <t>BN</t>
        </is>
      </c>
      <c r="G4845" t="inlineStr">
        <is>
          <t>No</t>
        </is>
      </c>
      <c r="H4845" t="n">
        <v>8</v>
      </c>
    </row>
    <row r="4846">
      <c r="A4846" t="inlineStr">
        <is>
          <t>2017-W4-2017-HUERO-Y25991</t>
        </is>
      </c>
      <c r="B4846" t="n">
        <v>2017</v>
      </c>
      <c r="C4846" t="n">
        <v>4</v>
      </c>
      <c r="D4846" t="inlineStr">
        <is>
          <t>2017-HUERO</t>
        </is>
      </c>
      <c r="E4846" t="inlineStr">
        <is>
          <t>Y25991</t>
        </is>
      </c>
      <c r="F4846" t="inlineStr">
        <is>
          <t>BN</t>
        </is>
      </c>
      <c r="G4846" t="inlineStr">
        <is>
          <t>No</t>
        </is>
      </c>
      <c r="H4846" t="n">
        <v>1.7</v>
      </c>
    </row>
    <row r="4847">
      <c r="A4847" t="inlineStr">
        <is>
          <t>2017-W4-2017-LDV-Y29369</t>
        </is>
      </c>
      <c r="B4847" t="n">
        <v>2017</v>
      </c>
      <c r="C4847" t="n">
        <v>4</v>
      </c>
      <c r="D4847" t="inlineStr">
        <is>
          <t>2017-LDV</t>
        </is>
      </c>
      <c r="E4847" t="inlineStr">
        <is>
          <t>Y29369</t>
        </is>
      </c>
      <c r="F4847" t="inlineStr">
        <is>
          <t>QB</t>
        </is>
      </c>
      <c r="G4847" t="inlineStr">
        <is>
          <t>Yes</t>
        </is>
      </c>
      <c r="H4847" t="n">
        <v>23.58</v>
      </c>
    </row>
    <row r="4848">
      <c r="A4848" t="inlineStr">
        <is>
          <t>2017-W4-2017-LDV-Y26650</t>
        </is>
      </c>
      <c r="B4848" t="n">
        <v>2017</v>
      </c>
      <c r="C4848" t="n">
        <v>4</v>
      </c>
      <c r="D4848" t="inlineStr">
        <is>
          <t>2017-LDV</t>
        </is>
      </c>
      <c r="E4848" t="inlineStr">
        <is>
          <t>Y26650</t>
        </is>
      </c>
      <c r="F4848" t="inlineStr">
        <is>
          <t>WR</t>
        </is>
      </c>
      <c r="G4848" t="inlineStr">
        <is>
          <t>Yes</t>
        </is>
      </c>
      <c r="H4848" t="n">
        <v>16.7</v>
      </c>
    </row>
    <row r="4849">
      <c r="A4849" t="inlineStr">
        <is>
          <t>2017-W4-2017-LDV-Y6762</t>
        </is>
      </c>
      <c r="B4849" t="n">
        <v>2017</v>
      </c>
      <c r="C4849" t="n">
        <v>4</v>
      </c>
      <c r="D4849" t="inlineStr">
        <is>
          <t>2017-LDV</t>
        </is>
      </c>
      <c r="E4849" t="inlineStr">
        <is>
          <t>Y6762</t>
        </is>
      </c>
      <c r="F4849" t="inlineStr">
        <is>
          <t>WR</t>
        </is>
      </c>
      <c r="G4849" t="inlineStr">
        <is>
          <t>Yes</t>
        </is>
      </c>
      <c r="H4849" t="n">
        <v>9.199999999999999</v>
      </c>
    </row>
    <row r="4850">
      <c r="A4850" t="inlineStr">
        <is>
          <t>2017-W4-2017-LDV-Y26787</t>
        </is>
      </c>
      <c r="B4850" t="n">
        <v>2017</v>
      </c>
      <c r="C4850" t="n">
        <v>4</v>
      </c>
      <c r="D4850" t="inlineStr">
        <is>
          <t>2017-LDV</t>
        </is>
      </c>
      <c r="E4850" t="inlineStr">
        <is>
          <t>Y26787</t>
        </is>
      </c>
      <c r="F4850" t="inlineStr">
        <is>
          <t>RB</t>
        </is>
      </c>
      <c r="G4850" t="inlineStr">
        <is>
          <t>Yes</t>
        </is>
      </c>
      <c r="H4850" t="n">
        <v>4.9</v>
      </c>
    </row>
    <row r="4851">
      <c r="A4851" t="inlineStr">
        <is>
          <t>2017-W4-2017-LDV-Y28482</t>
        </is>
      </c>
      <c r="B4851" t="n">
        <v>2017</v>
      </c>
      <c r="C4851" t="n">
        <v>4</v>
      </c>
      <c r="D4851" t="inlineStr">
        <is>
          <t>2017-LDV</t>
        </is>
      </c>
      <c r="E4851" t="inlineStr">
        <is>
          <t>Y28482</t>
        </is>
      </c>
      <c r="F4851" t="inlineStr">
        <is>
          <t>RB</t>
        </is>
      </c>
      <c r="G4851" t="inlineStr">
        <is>
          <t>Yes</t>
        </is>
      </c>
      <c r="H4851" t="n">
        <v>2.8</v>
      </c>
    </row>
    <row r="4852">
      <c r="A4852" t="inlineStr">
        <is>
          <t>2017-W4-2017-LDV-Y24017</t>
        </is>
      </c>
      <c r="B4852" t="n">
        <v>2017</v>
      </c>
      <c r="C4852" t="n">
        <v>4</v>
      </c>
      <c r="D4852" t="inlineStr">
        <is>
          <t>2017-LDV</t>
        </is>
      </c>
      <c r="E4852" t="inlineStr">
        <is>
          <t>Y24017</t>
        </is>
      </c>
      <c r="F4852" t="inlineStr">
        <is>
          <t>TE</t>
        </is>
      </c>
      <c r="G4852" t="inlineStr">
        <is>
          <t>Yes</t>
        </is>
      </c>
      <c r="H4852" t="n">
        <v>8</v>
      </c>
    </row>
    <row r="4853">
      <c r="A4853" t="inlineStr">
        <is>
          <t>2017-W4-2017-LDV-Y27535</t>
        </is>
      </c>
      <c r="B4853" t="n">
        <v>2017</v>
      </c>
      <c r="C4853" t="n">
        <v>4</v>
      </c>
      <c r="D4853" t="inlineStr">
        <is>
          <t>2017-LDV</t>
        </is>
      </c>
      <c r="E4853" t="inlineStr">
        <is>
          <t>Y27535</t>
        </is>
      </c>
      <c r="F4853" t="inlineStr">
        <is>
          <t>W/R/T FLEX</t>
        </is>
      </c>
      <c r="G4853" t="inlineStr">
        <is>
          <t>Yes</t>
        </is>
      </c>
      <c r="H4853" t="n">
        <v>12.7</v>
      </c>
    </row>
    <row r="4854">
      <c r="A4854" t="inlineStr">
        <is>
          <t>2017-W4-2017-LDV-Y4269</t>
        </is>
      </c>
      <c r="B4854" t="n">
        <v>2017</v>
      </c>
      <c r="C4854" t="n">
        <v>4</v>
      </c>
      <c r="D4854" t="inlineStr">
        <is>
          <t>2017-LDV</t>
        </is>
      </c>
      <c r="E4854" t="inlineStr">
        <is>
          <t>Y4269</t>
        </is>
      </c>
      <c r="F4854" t="inlineStr">
        <is>
          <t>K</t>
        </is>
      </c>
      <c r="G4854" t="inlineStr">
        <is>
          <t>Yes</t>
        </is>
      </c>
      <c r="H4854" t="n">
        <v>15</v>
      </c>
    </row>
    <row r="4855">
      <c r="A4855" t="inlineStr">
        <is>
          <t>2017-W4-2017-LDV-Y-DEF:seattle</t>
        </is>
      </c>
      <c r="B4855" t="n">
        <v>2017</v>
      </c>
      <c r="C4855" t="n">
        <v>4</v>
      </c>
      <c r="D4855" t="inlineStr">
        <is>
          <t>2017-LDV</t>
        </is>
      </c>
      <c r="E4855" t="inlineStr">
        <is>
          <t>Y-DEF:seattle</t>
        </is>
      </c>
      <c r="F4855" t="inlineStr">
        <is>
          <t>DST</t>
        </is>
      </c>
      <c r="G4855" t="inlineStr">
        <is>
          <t>Yes</t>
        </is>
      </c>
      <c r="H4855" t="n">
        <v>20</v>
      </c>
    </row>
    <row r="4856">
      <c r="A4856" t="inlineStr">
        <is>
          <t>2017-W4-2017-LDV-Y28638</t>
        </is>
      </c>
      <c r="B4856" t="n">
        <v>2017</v>
      </c>
      <c r="C4856" t="n">
        <v>4</v>
      </c>
      <c r="D4856" t="inlineStr">
        <is>
          <t>2017-LDV</t>
        </is>
      </c>
      <c r="E4856" t="inlineStr">
        <is>
          <t>Y28638</t>
        </is>
      </c>
      <c r="F4856" t="inlineStr">
        <is>
          <t>BN</t>
        </is>
      </c>
      <c r="G4856" t="inlineStr">
        <is>
          <t>No</t>
        </is>
      </c>
      <c r="H4856" t="n">
        <v>11.26</v>
      </c>
    </row>
    <row r="4857">
      <c r="A4857" t="inlineStr">
        <is>
          <t>2017-W4-2017-LDV-Y30000</t>
        </is>
      </c>
      <c r="B4857" t="n">
        <v>2017</v>
      </c>
      <c r="C4857" t="n">
        <v>4</v>
      </c>
      <c r="D4857" t="inlineStr">
        <is>
          <t>2017-LDV</t>
        </is>
      </c>
      <c r="E4857" t="inlineStr">
        <is>
          <t>Y30000</t>
        </is>
      </c>
      <c r="F4857" t="inlineStr">
        <is>
          <t>BN</t>
        </is>
      </c>
      <c r="G4857" t="inlineStr">
        <is>
          <t>No</t>
        </is>
      </c>
      <c r="H4857" t="n">
        <v>2.7</v>
      </c>
    </row>
    <row r="4858">
      <c r="A4858" t="inlineStr">
        <is>
          <t>2017-W4-2017-LDV-Y27538</t>
        </is>
      </c>
      <c r="B4858" t="n">
        <v>2017</v>
      </c>
      <c r="C4858" t="n">
        <v>4</v>
      </c>
      <c r="D4858" t="inlineStr">
        <is>
          <t>2017-LDV</t>
        </is>
      </c>
      <c r="E4858" t="inlineStr">
        <is>
          <t>Y27538</t>
        </is>
      </c>
      <c r="F4858" t="inlineStr">
        <is>
          <t>BN</t>
        </is>
      </c>
      <c r="G4858" t="inlineStr">
        <is>
          <t>No</t>
        </is>
      </c>
      <c r="H4858" t="n">
        <v>2.7</v>
      </c>
    </row>
    <row r="4859">
      <c r="A4859" t="inlineStr">
        <is>
          <t>2017-W4-2017-LDV-Y28234</t>
        </is>
      </c>
      <c r="B4859" t="n">
        <v>2017</v>
      </c>
      <c r="C4859" t="n">
        <v>4</v>
      </c>
      <c r="D4859" t="inlineStr">
        <is>
          <t>2017-LDV</t>
        </is>
      </c>
      <c r="E4859" t="inlineStr">
        <is>
          <t>Y28234</t>
        </is>
      </c>
      <c r="F4859" t="inlineStr">
        <is>
          <t>BN</t>
        </is>
      </c>
      <c r="G4859" t="inlineStr">
        <is>
          <t>No</t>
        </is>
      </c>
      <c r="H4859" t="n">
        <v>0</v>
      </c>
    </row>
    <row r="4860">
      <c r="A4860" t="inlineStr">
        <is>
          <t>2017-W4-2017-TONYCLIF-Y6760</t>
        </is>
      </c>
      <c r="B4860" t="n">
        <v>2017</v>
      </c>
      <c r="C4860" t="n">
        <v>4</v>
      </c>
      <c r="D4860" t="inlineStr">
        <is>
          <t>2017-TONYCLIF</t>
        </is>
      </c>
      <c r="E4860" t="inlineStr">
        <is>
          <t>Y6760</t>
        </is>
      </c>
      <c r="F4860" t="inlineStr">
        <is>
          <t>QB</t>
        </is>
      </c>
      <c r="G4860" t="inlineStr">
        <is>
          <t>Yes</t>
        </is>
      </c>
      <c r="H4860" t="n">
        <v>27.72</v>
      </c>
    </row>
    <row r="4861">
      <c r="A4861" t="inlineStr">
        <is>
          <t>2017-W4-2017-TONYCLIF-Y29281</t>
        </is>
      </c>
      <c r="B4861" t="n">
        <v>2017</v>
      </c>
      <c r="C4861" t="n">
        <v>4</v>
      </c>
      <c r="D4861" t="inlineStr">
        <is>
          <t>2017-TONYCLIF</t>
        </is>
      </c>
      <c r="E4861" t="inlineStr">
        <is>
          <t>Y29281</t>
        </is>
      </c>
      <c r="F4861" t="inlineStr">
        <is>
          <t>WR</t>
        </is>
      </c>
      <c r="G4861" t="inlineStr">
        <is>
          <t>Yes</t>
        </is>
      </c>
      <c r="H4861" t="n">
        <v>14.9</v>
      </c>
    </row>
    <row r="4862">
      <c r="A4862" t="inlineStr">
        <is>
          <t>2017-W4-2017-TONYCLIF-Y27646</t>
        </is>
      </c>
      <c r="B4862" t="n">
        <v>2017</v>
      </c>
      <c r="C4862" t="n">
        <v>4</v>
      </c>
      <c r="D4862" t="inlineStr">
        <is>
          <t>2017-TONYCLIF</t>
        </is>
      </c>
      <c r="E4862" t="inlineStr">
        <is>
          <t>Y27646</t>
        </is>
      </c>
      <c r="F4862" t="inlineStr">
        <is>
          <t>WR</t>
        </is>
      </c>
      <c r="G4862" t="inlineStr">
        <is>
          <t>Yes</t>
        </is>
      </c>
      <c r="H4862" t="n">
        <v>4.8</v>
      </c>
    </row>
    <row r="4863">
      <c r="A4863" t="inlineStr">
        <is>
          <t>2017-W4-2017-TONYCLIF-Y28403</t>
        </is>
      </c>
      <c r="B4863" t="n">
        <v>2017</v>
      </c>
      <c r="C4863" t="n">
        <v>4</v>
      </c>
      <c r="D4863" t="inlineStr">
        <is>
          <t>2017-TONYCLIF</t>
        </is>
      </c>
      <c r="E4863" t="inlineStr">
        <is>
          <t>Y28403</t>
        </is>
      </c>
      <c r="F4863" t="inlineStr">
        <is>
          <t>RB</t>
        </is>
      </c>
      <c r="G4863" t="inlineStr">
        <is>
          <t>Yes</t>
        </is>
      </c>
      <c r="H4863" t="n">
        <v>2.9</v>
      </c>
    </row>
    <row r="4864">
      <c r="A4864" t="inlineStr">
        <is>
          <t>2017-W4-2017-TONYCLIF-Y30199</t>
        </is>
      </c>
      <c r="B4864" t="n">
        <v>2017</v>
      </c>
      <c r="C4864" t="n">
        <v>4</v>
      </c>
      <c r="D4864" t="inlineStr">
        <is>
          <t>2017-TONYCLIF</t>
        </is>
      </c>
      <c r="E4864" t="inlineStr">
        <is>
          <t>Y30199</t>
        </is>
      </c>
      <c r="F4864" t="inlineStr">
        <is>
          <t>RB</t>
        </is>
      </c>
      <c r="G4864" t="inlineStr">
        <is>
          <t>Yes</t>
        </is>
      </c>
      <c r="H4864" t="n">
        <v>12.1</v>
      </c>
    </row>
    <row r="4865">
      <c r="A4865" t="inlineStr">
        <is>
          <t>2017-W4-2017-TONYCLIF-Y26824</t>
        </is>
      </c>
      <c r="B4865" t="n">
        <v>2017</v>
      </c>
      <c r="C4865" t="n">
        <v>4</v>
      </c>
      <c r="D4865" t="inlineStr">
        <is>
          <t>2017-TONYCLIF</t>
        </is>
      </c>
      <c r="E4865" t="inlineStr">
        <is>
          <t>Y26824</t>
        </is>
      </c>
      <c r="F4865" t="inlineStr">
        <is>
          <t>TE</t>
        </is>
      </c>
      <c r="G4865" t="inlineStr">
        <is>
          <t>Yes</t>
        </is>
      </c>
      <c r="H4865" t="n">
        <v>1.3</v>
      </c>
    </row>
    <row r="4866">
      <c r="A4866" t="inlineStr">
        <is>
          <t>2017-W4-2017-TONYCLIF-Y28513</t>
        </is>
      </c>
      <c r="B4866" t="n">
        <v>2017</v>
      </c>
      <c r="C4866" t="n">
        <v>4</v>
      </c>
      <c r="D4866" t="inlineStr">
        <is>
          <t>2017-TONYCLIF</t>
        </is>
      </c>
      <c r="E4866" t="inlineStr">
        <is>
          <t>Y28513</t>
        </is>
      </c>
      <c r="F4866" t="inlineStr">
        <is>
          <t>W/R/T FLEX</t>
        </is>
      </c>
      <c r="G4866" t="inlineStr">
        <is>
          <t>Yes</t>
        </is>
      </c>
      <c r="H4866" t="n">
        <v>4.4</v>
      </c>
    </row>
    <row r="4867">
      <c r="A4867" t="inlineStr">
        <is>
          <t>2017-W4-2017-TONYCLIF-Y29754</t>
        </is>
      </c>
      <c r="B4867" t="n">
        <v>2017</v>
      </c>
      <c r="C4867" t="n">
        <v>4</v>
      </c>
      <c r="D4867" t="inlineStr">
        <is>
          <t>2017-TONYCLIF</t>
        </is>
      </c>
      <c r="E4867" t="inlineStr">
        <is>
          <t>Y29754</t>
        </is>
      </c>
      <c r="F4867" t="inlineStr">
        <is>
          <t>K</t>
        </is>
      </c>
      <c r="G4867" t="inlineStr">
        <is>
          <t>Yes</t>
        </is>
      </c>
      <c r="H4867" t="n">
        <v>10</v>
      </c>
    </row>
    <row r="4868">
      <c r="A4868" t="inlineStr">
        <is>
          <t>2017-W4-2017-TONYCLIF-Y-DEF:pittsburgh</t>
        </is>
      </c>
      <c r="B4868" t="n">
        <v>2017</v>
      </c>
      <c r="C4868" t="n">
        <v>4</v>
      </c>
      <c r="D4868" t="inlineStr">
        <is>
          <t>2017-TONYCLIF</t>
        </is>
      </c>
      <c r="E4868" t="inlineStr">
        <is>
          <t>Y-DEF:pittsburgh</t>
        </is>
      </c>
      <c r="F4868" t="inlineStr">
        <is>
          <t>DST</t>
        </is>
      </c>
      <c r="G4868" t="inlineStr">
        <is>
          <t>Yes</t>
        </is>
      </c>
      <c r="H4868" t="n">
        <v>14</v>
      </c>
    </row>
    <row r="4869">
      <c r="A4869" t="inlineStr">
        <is>
          <t>2017-W4-2017-TONYCLIF-Y25812</t>
        </is>
      </c>
      <c r="B4869" t="n">
        <v>2017</v>
      </c>
      <c r="C4869" t="n">
        <v>4</v>
      </c>
      <c r="D4869" t="inlineStr">
        <is>
          <t>2017-TONYCLIF</t>
        </is>
      </c>
      <c r="E4869" t="inlineStr">
        <is>
          <t>Y25812</t>
        </is>
      </c>
      <c r="F4869" t="inlineStr">
        <is>
          <t>BN</t>
        </is>
      </c>
      <c r="G4869" t="inlineStr">
        <is>
          <t>No</t>
        </is>
      </c>
      <c r="H4869" t="n">
        <v>22.6</v>
      </c>
    </row>
    <row r="4870">
      <c r="A4870" t="inlineStr">
        <is>
          <t>2017-W4-2017-TONYCLIF-Y28465</t>
        </is>
      </c>
      <c r="B4870" t="n">
        <v>2017</v>
      </c>
      <c r="C4870" t="n">
        <v>4</v>
      </c>
      <c r="D4870" t="inlineStr">
        <is>
          <t>2017-TONYCLIF</t>
        </is>
      </c>
      <c r="E4870" t="inlineStr">
        <is>
          <t>Y28465</t>
        </is>
      </c>
      <c r="F4870" t="inlineStr">
        <is>
          <t>BN</t>
        </is>
      </c>
      <c r="G4870" t="inlineStr">
        <is>
          <t>No</t>
        </is>
      </c>
      <c r="H4870" t="n">
        <v>12</v>
      </c>
    </row>
    <row r="4871">
      <c r="A4871" t="inlineStr">
        <is>
          <t>2017-W4-2017-TONYCLIF-Y26822</t>
        </is>
      </c>
      <c r="B4871" t="n">
        <v>2017</v>
      </c>
      <c r="C4871" t="n">
        <v>4</v>
      </c>
      <c r="D4871" t="inlineStr">
        <is>
          <t>2017-TONYCLIF</t>
        </is>
      </c>
      <c r="E4871" t="inlineStr">
        <is>
          <t>Y26822</t>
        </is>
      </c>
      <c r="F4871" t="inlineStr">
        <is>
          <t>BN</t>
        </is>
      </c>
      <c r="G4871" t="inlineStr">
        <is>
          <t>No</t>
        </is>
      </c>
      <c r="H4871" t="n">
        <v>1.2</v>
      </c>
    </row>
    <row r="4872">
      <c r="A4872" t="inlineStr">
        <is>
          <t>2017-W4-2017-TONYCLIF-Y6770</t>
        </is>
      </c>
      <c r="B4872" t="n">
        <v>2017</v>
      </c>
      <c r="C4872" t="n">
        <v>4</v>
      </c>
      <c r="D4872" t="inlineStr">
        <is>
          <t>2017-TONYCLIF</t>
        </is>
      </c>
      <c r="E4872" t="inlineStr">
        <is>
          <t>Y6770</t>
        </is>
      </c>
      <c r="F4872" t="inlineStr">
        <is>
          <t>BN</t>
        </is>
      </c>
      <c r="G4872" t="inlineStr">
        <is>
          <t>No</t>
        </is>
      </c>
      <c r="H4872" t="n">
        <v>11.54</v>
      </c>
    </row>
    <row r="4873">
      <c r="A4873" t="inlineStr">
        <is>
          <t>2017-W4-2017-ABARBA-Y7200</t>
        </is>
      </c>
      <c r="B4873" t="n">
        <v>2017</v>
      </c>
      <c r="C4873" t="n">
        <v>4</v>
      </c>
      <c r="D4873" t="inlineStr">
        <is>
          <t>2017-ABARBA</t>
        </is>
      </c>
      <c r="E4873" t="inlineStr">
        <is>
          <t>Y7200</t>
        </is>
      </c>
      <c r="F4873" t="inlineStr">
        <is>
          <t>QB</t>
        </is>
      </c>
      <c r="G4873" t="inlineStr">
        <is>
          <t>Yes</t>
        </is>
      </c>
      <c r="H4873" t="n">
        <v>23.06</v>
      </c>
    </row>
    <row r="4874">
      <c r="A4874" t="inlineStr">
        <is>
          <t>2017-W4-2017-ABARBA-Y27540</t>
        </is>
      </c>
      <c r="B4874" t="n">
        <v>2017</v>
      </c>
      <c r="C4874" t="n">
        <v>4</v>
      </c>
      <c r="D4874" t="inlineStr">
        <is>
          <t>2017-ABARBA</t>
        </is>
      </c>
      <c r="E4874" t="inlineStr">
        <is>
          <t>Y27540</t>
        </is>
      </c>
      <c r="F4874" t="inlineStr">
        <is>
          <t>WR</t>
        </is>
      </c>
      <c r="G4874" t="inlineStr">
        <is>
          <t>Yes</t>
        </is>
      </c>
      <c r="H4874" t="n">
        <v>9</v>
      </c>
    </row>
    <row r="4875">
      <c r="A4875" t="inlineStr">
        <is>
          <t>2017-W4-2017-ABARBA-Y27532</t>
        </is>
      </c>
      <c r="B4875" t="n">
        <v>2017</v>
      </c>
      <c r="C4875" t="n">
        <v>4</v>
      </c>
      <c r="D4875" t="inlineStr">
        <is>
          <t>2017-ABARBA</t>
        </is>
      </c>
      <c r="E4875" t="inlineStr">
        <is>
          <t>Y27532</t>
        </is>
      </c>
      <c r="F4875" t="inlineStr">
        <is>
          <t>WR</t>
        </is>
      </c>
      <c r="G4875" t="inlineStr">
        <is>
          <t>Yes</t>
        </is>
      </c>
      <c r="H4875" t="n">
        <v>1.7</v>
      </c>
    </row>
    <row r="4876">
      <c r="A4876" t="inlineStr">
        <is>
          <t>2017-W4-2017-ABARBA-Y30121</t>
        </is>
      </c>
      <c r="B4876" t="n">
        <v>2017</v>
      </c>
      <c r="C4876" t="n">
        <v>4</v>
      </c>
      <c r="D4876" t="inlineStr">
        <is>
          <t>2017-ABARBA</t>
        </is>
      </c>
      <c r="E4876" t="inlineStr">
        <is>
          <t>Y30121</t>
        </is>
      </c>
      <c r="F4876" t="inlineStr">
        <is>
          <t>RB</t>
        </is>
      </c>
      <c r="G4876" t="inlineStr">
        <is>
          <t>Yes</t>
        </is>
      </c>
      <c r="H4876" t="n">
        <v>4.9</v>
      </c>
    </row>
    <row r="4877">
      <c r="A4877" t="inlineStr">
        <is>
          <t>2017-W4-2017-ABARBA-Y24932</t>
        </is>
      </c>
      <c r="B4877" t="n">
        <v>2017</v>
      </c>
      <c r="C4877" t="n">
        <v>4</v>
      </c>
      <c r="D4877" t="inlineStr">
        <is>
          <t>2017-ABARBA</t>
        </is>
      </c>
      <c r="E4877" t="inlineStr">
        <is>
          <t>Y24932</t>
        </is>
      </c>
      <c r="F4877" t="inlineStr">
        <is>
          <t>RB</t>
        </is>
      </c>
      <c r="G4877" t="inlineStr">
        <is>
          <t>Yes</t>
        </is>
      </c>
      <c r="H4877" t="n">
        <v>10.8</v>
      </c>
    </row>
    <row r="4878">
      <c r="A4878" t="inlineStr">
        <is>
          <t>2017-W4-2017-ABARBA-Y6791</t>
        </is>
      </c>
      <c r="B4878" t="n">
        <v>2017</v>
      </c>
      <c r="C4878" t="n">
        <v>4</v>
      </c>
      <c r="D4878" t="inlineStr">
        <is>
          <t>2017-ABARBA</t>
        </is>
      </c>
      <c r="E4878" t="inlineStr">
        <is>
          <t>Y6791</t>
        </is>
      </c>
      <c r="F4878" t="inlineStr">
        <is>
          <t>TE</t>
        </is>
      </c>
      <c r="G4878" t="inlineStr">
        <is>
          <t>Yes</t>
        </is>
      </c>
      <c r="H4878" t="n">
        <v>4.3</v>
      </c>
    </row>
    <row r="4879">
      <c r="A4879" t="inlineStr">
        <is>
          <t>2017-W4-2017-ABARBA-Y8826</t>
        </is>
      </c>
      <c r="B4879" t="n">
        <v>2017</v>
      </c>
      <c r="C4879" t="n">
        <v>4</v>
      </c>
      <c r="D4879" t="inlineStr">
        <is>
          <t>2017-ABARBA</t>
        </is>
      </c>
      <c r="E4879" t="inlineStr">
        <is>
          <t>Y8826</t>
        </is>
      </c>
      <c r="F4879" t="inlineStr">
        <is>
          <t>W/R/T FLEX</t>
        </is>
      </c>
      <c r="G4879" t="inlineStr">
        <is>
          <t>Yes</t>
        </is>
      </c>
      <c r="H4879" t="n">
        <v>2</v>
      </c>
    </row>
    <row r="4880">
      <c r="A4880" t="inlineStr">
        <is>
          <t>2017-W4-2017-ABARBA-Y25427</t>
        </is>
      </c>
      <c r="B4880" t="n">
        <v>2017</v>
      </c>
      <c r="C4880" t="n">
        <v>4</v>
      </c>
      <c r="D4880" t="inlineStr">
        <is>
          <t>2017-ABARBA</t>
        </is>
      </c>
      <c r="E4880" t="inlineStr">
        <is>
          <t>Y25427</t>
        </is>
      </c>
      <c r="F4880" t="inlineStr">
        <is>
          <t>K</t>
        </is>
      </c>
      <c r="G4880" t="inlineStr">
        <is>
          <t>Yes</t>
        </is>
      </c>
      <c r="H4880" t="n">
        <v>6</v>
      </c>
    </row>
    <row r="4881">
      <c r="A4881" t="inlineStr">
        <is>
          <t>2017-W4-2017-ABARBA-Y-DEF:green-bay</t>
        </is>
      </c>
      <c r="B4881" t="n">
        <v>2017</v>
      </c>
      <c r="C4881" t="n">
        <v>4</v>
      </c>
      <c r="D4881" t="inlineStr">
        <is>
          <t>2017-ABARBA</t>
        </is>
      </c>
      <c r="E4881" t="inlineStr">
        <is>
          <t>Y-DEF:green-bay</t>
        </is>
      </c>
      <c r="F4881" t="inlineStr">
        <is>
          <t>DST</t>
        </is>
      </c>
      <c r="G4881" t="inlineStr">
        <is>
          <t>Yes</t>
        </is>
      </c>
      <c r="H4881" t="n">
        <v>10</v>
      </c>
    </row>
    <row r="4882">
      <c r="A4882" t="inlineStr">
        <is>
          <t>2017-W4-2017-ABARBA-Y26664</t>
        </is>
      </c>
      <c r="B4882" t="n">
        <v>2017</v>
      </c>
      <c r="C4882" t="n">
        <v>4</v>
      </c>
      <c r="D4882" t="inlineStr">
        <is>
          <t>2017-ABARBA</t>
        </is>
      </c>
      <c r="E4882" t="inlineStr">
        <is>
          <t>Y26664</t>
        </is>
      </c>
      <c r="F4882" t="inlineStr">
        <is>
          <t>BN</t>
        </is>
      </c>
      <c r="G4882" t="inlineStr">
        <is>
          <t>No</t>
        </is>
      </c>
      <c r="H4882" t="n">
        <v>1.7</v>
      </c>
    </row>
    <row r="4883">
      <c r="A4883" t="inlineStr">
        <is>
          <t>2017-W4-2017-ABARBA-Y29694</t>
        </is>
      </c>
      <c r="B4883" t="n">
        <v>2017</v>
      </c>
      <c r="C4883" t="n">
        <v>4</v>
      </c>
      <c r="D4883" t="inlineStr">
        <is>
          <t>2017-ABARBA</t>
        </is>
      </c>
      <c r="E4883" t="inlineStr">
        <is>
          <t>Y29694</t>
        </is>
      </c>
      <c r="F4883" t="inlineStr">
        <is>
          <t>BN</t>
        </is>
      </c>
      <c r="G4883" t="inlineStr">
        <is>
          <t>No</t>
        </is>
      </c>
      <c r="H4883" t="n">
        <v>2.3</v>
      </c>
    </row>
    <row r="4884">
      <c r="A4884" t="inlineStr">
        <is>
          <t>2017-W4-2017-ABARBA-Y28493</t>
        </is>
      </c>
      <c r="B4884" t="n">
        <v>2017</v>
      </c>
      <c r="C4884" t="n">
        <v>4</v>
      </c>
      <c r="D4884" t="inlineStr">
        <is>
          <t>2017-ABARBA</t>
        </is>
      </c>
      <c r="E4884" t="inlineStr">
        <is>
          <t>Y28493</t>
        </is>
      </c>
      <c r="F4884" t="inlineStr">
        <is>
          <t>BN</t>
        </is>
      </c>
      <c r="G4884" t="inlineStr">
        <is>
          <t>No</t>
        </is>
      </c>
      <c r="H4884" t="n">
        <v>-0.7</v>
      </c>
    </row>
    <row r="4885">
      <c r="A4885" t="inlineStr">
        <is>
          <t>2017-W4-2017-ABARBA-Y9265</t>
        </is>
      </c>
      <c r="B4885" t="n">
        <v>2017</v>
      </c>
      <c r="C4885" t="n">
        <v>4</v>
      </c>
      <c r="D4885" t="inlineStr">
        <is>
          <t>2017-ABARBA</t>
        </is>
      </c>
      <c r="E4885" t="inlineStr">
        <is>
          <t>Y9265</t>
        </is>
      </c>
      <c r="F4885" t="inlineStr">
        <is>
          <t>BN</t>
        </is>
      </c>
      <c r="G4885" t="inlineStr">
        <is>
          <t>No</t>
        </is>
      </c>
      <c r="H4885" t="n">
        <v>10.06</v>
      </c>
    </row>
    <row r="4886">
      <c r="A4886" t="inlineStr">
        <is>
          <t>2017-W4-2017-ABARBA-Y28429</t>
        </is>
      </c>
      <c r="B4886" t="n">
        <v>2017</v>
      </c>
      <c r="C4886" t="n">
        <v>4</v>
      </c>
      <c r="D4886" t="inlineStr">
        <is>
          <t>2017-ABARBA</t>
        </is>
      </c>
      <c r="E4886" t="inlineStr">
        <is>
          <t>Y28429</t>
        </is>
      </c>
      <c r="F4886" t="inlineStr">
        <is>
          <t>BN</t>
        </is>
      </c>
      <c r="G4886" t="inlineStr">
        <is>
          <t>No</t>
        </is>
      </c>
      <c r="H4886" t="n">
        <v>19</v>
      </c>
    </row>
    <row r="4887">
      <c r="A4887" t="inlineStr">
        <is>
          <t>2017-W4-2017-PACO-Y30125</t>
        </is>
      </c>
      <c r="B4887" t="n">
        <v>2017</v>
      </c>
      <c r="C4887" t="n">
        <v>4</v>
      </c>
      <c r="D4887" t="inlineStr">
        <is>
          <t>2017-PACO</t>
        </is>
      </c>
      <c r="E4887" t="inlineStr">
        <is>
          <t>Y30125</t>
        </is>
      </c>
      <c r="F4887" t="inlineStr">
        <is>
          <t>QB</t>
        </is>
      </c>
      <c r="G4887" t="inlineStr">
        <is>
          <t>Yes</t>
        </is>
      </c>
      <c r="H4887" t="n">
        <v>34.72</v>
      </c>
    </row>
    <row r="4888">
      <c r="A4888" t="inlineStr">
        <is>
          <t>2017-W4-2017-PACO-Y28534</t>
        </is>
      </c>
      <c r="B4888" t="n">
        <v>2017</v>
      </c>
      <c r="C4888" t="n">
        <v>4</v>
      </c>
      <c r="D4888" t="inlineStr">
        <is>
          <t>2017-PACO</t>
        </is>
      </c>
      <c r="E4888" t="inlineStr">
        <is>
          <t>Y28534</t>
        </is>
      </c>
      <c r="F4888" t="inlineStr">
        <is>
          <t>WR</t>
        </is>
      </c>
      <c r="G4888" t="inlineStr">
        <is>
          <t>Yes</t>
        </is>
      </c>
      <c r="H4888" t="n">
        <v>9.800000000000001</v>
      </c>
    </row>
    <row r="4889">
      <c r="A4889" t="inlineStr">
        <is>
          <t>2017-W4-2017-PACO-Y27591</t>
        </is>
      </c>
      <c r="B4889" t="n">
        <v>2017</v>
      </c>
      <c r="C4889" t="n">
        <v>4</v>
      </c>
      <c r="D4889" t="inlineStr">
        <is>
          <t>2017-PACO</t>
        </is>
      </c>
      <c r="E4889" t="inlineStr">
        <is>
          <t>Y27591</t>
        </is>
      </c>
      <c r="F4889" t="inlineStr">
        <is>
          <t>WR</t>
        </is>
      </c>
      <c r="G4889" t="inlineStr">
        <is>
          <t>Yes</t>
        </is>
      </c>
      <c r="H4889" t="n">
        <v>4</v>
      </c>
    </row>
    <row r="4890">
      <c r="A4890" t="inlineStr">
        <is>
          <t>2017-W4-2017-PACO-Y26671</t>
        </is>
      </c>
      <c r="B4890" t="n">
        <v>2017</v>
      </c>
      <c r="C4890" t="n">
        <v>4</v>
      </c>
      <c r="D4890" t="inlineStr">
        <is>
          <t>2017-PACO</t>
        </is>
      </c>
      <c r="E4890" t="inlineStr">
        <is>
          <t>Y26671</t>
        </is>
      </c>
      <c r="F4890" t="inlineStr">
        <is>
          <t>RB</t>
        </is>
      </c>
      <c r="G4890" t="inlineStr">
        <is>
          <t>Yes</t>
        </is>
      </c>
      <c r="H4890" t="n">
        <v>30.6</v>
      </c>
    </row>
    <row r="4891">
      <c r="A4891" t="inlineStr">
        <is>
          <t>2017-W4-2017-PACO-Y30161</t>
        </is>
      </c>
      <c r="B4891" t="n">
        <v>2017</v>
      </c>
      <c r="C4891" t="n">
        <v>4</v>
      </c>
      <c r="D4891" t="inlineStr">
        <is>
          <t>2017-PACO</t>
        </is>
      </c>
      <c r="E4891" t="inlineStr">
        <is>
          <t>Y30161</t>
        </is>
      </c>
      <c r="F4891" t="inlineStr">
        <is>
          <t>RB</t>
        </is>
      </c>
      <c r="G4891" t="inlineStr">
        <is>
          <t>Yes</t>
        </is>
      </c>
      <c r="H4891" t="n">
        <v>4.8</v>
      </c>
    </row>
    <row r="4892">
      <c r="A4892" t="inlineStr">
        <is>
          <t>2017-W4-2017-PACO-Y25744</t>
        </is>
      </c>
      <c r="B4892" t="n">
        <v>2017</v>
      </c>
      <c r="C4892" t="n">
        <v>4</v>
      </c>
      <c r="D4892" t="inlineStr">
        <is>
          <t>2017-PACO</t>
        </is>
      </c>
      <c r="E4892" t="inlineStr">
        <is>
          <t>Y25744</t>
        </is>
      </c>
      <c r="F4892" t="inlineStr">
        <is>
          <t>TE</t>
        </is>
      </c>
      <c r="G4892" t="inlineStr">
        <is>
          <t>Yes</t>
        </is>
      </c>
      <c r="H4892" t="n">
        <v>2.1</v>
      </c>
    </row>
    <row r="4893">
      <c r="A4893" t="inlineStr">
        <is>
          <t>2017-W4-2017-PACO-Y8266</t>
        </is>
      </c>
      <c r="B4893" t="n">
        <v>2017</v>
      </c>
      <c r="C4893" t="n">
        <v>4</v>
      </c>
      <c r="D4893" t="inlineStr">
        <is>
          <t>2017-PACO</t>
        </is>
      </c>
      <c r="E4893" t="inlineStr">
        <is>
          <t>Y8266</t>
        </is>
      </c>
      <c r="F4893" t="inlineStr">
        <is>
          <t>W/R/T FLEX</t>
        </is>
      </c>
      <c r="G4893" t="inlineStr">
        <is>
          <t>Yes</t>
        </is>
      </c>
      <c r="H4893" t="n">
        <v>1.2</v>
      </c>
    </row>
    <row r="4894">
      <c r="A4894" t="inlineStr">
        <is>
          <t>2017-W4-2017-PACO-Y26534</t>
        </is>
      </c>
      <c r="B4894" t="n">
        <v>2017</v>
      </c>
      <c r="C4894" t="n">
        <v>4</v>
      </c>
      <c r="D4894" t="inlineStr">
        <is>
          <t>2017-PACO</t>
        </is>
      </c>
      <c r="E4894" t="inlineStr">
        <is>
          <t>Y26534</t>
        </is>
      </c>
      <c r="F4894" t="inlineStr">
        <is>
          <t>K</t>
        </is>
      </c>
      <c r="G4894" t="inlineStr">
        <is>
          <t>Yes</t>
        </is>
      </c>
      <c r="H4894" t="n">
        <v>4</v>
      </c>
    </row>
    <row r="4895">
      <c r="A4895" t="inlineStr">
        <is>
          <t>2017-W4-2017-PACO-Y-DEF:tampa-bay</t>
        </is>
      </c>
      <c r="B4895" t="n">
        <v>2017</v>
      </c>
      <c r="C4895" t="n">
        <v>4</v>
      </c>
      <c r="D4895" t="inlineStr">
        <is>
          <t>2017-PACO</t>
        </is>
      </c>
      <c r="E4895" t="inlineStr">
        <is>
          <t>Y-DEF:tampa-bay</t>
        </is>
      </c>
      <c r="F4895" t="inlineStr">
        <is>
          <t>DST</t>
        </is>
      </c>
      <c r="G4895" t="inlineStr">
        <is>
          <t>Yes</t>
        </is>
      </c>
      <c r="H4895" t="n">
        <v>0</v>
      </c>
    </row>
    <row r="4896">
      <c r="A4896" t="inlineStr">
        <is>
          <t>2017-W4-2017-PACO-Y27564</t>
        </is>
      </c>
      <c r="B4896" t="n">
        <v>2017</v>
      </c>
      <c r="C4896" t="n">
        <v>4</v>
      </c>
      <c r="D4896" t="inlineStr">
        <is>
          <t>2017-PACO</t>
        </is>
      </c>
      <c r="E4896" t="inlineStr">
        <is>
          <t>Y27564</t>
        </is>
      </c>
      <c r="F4896" t="inlineStr">
        <is>
          <t>BN</t>
        </is>
      </c>
      <c r="G4896" t="inlineStr">
        <is>
          <t>No</t>
        </is>
      </c>
      <c r="H4896" t="n">
        <v>11.72</v>
      </c>
    </row>
    <row r="4897">
      <c r="A4897" t="inlineStr">
        <is>
          <t>2017-W4-2017-PACO-Y6405</t>
        </is>
      </c>
      <c r="B4897" t="n">
        <v>2017</v>
      </c>
      <c r="C4897" t="n">
        <v>4</v>
      </c>
      <c r="D4897" t="inlineStr">
        <is>
          <t>2017-PACO</t>
        </is>
      </c>
      <c r="E4897" t="inlineStr">
        <is>
          <t>Y6405</t>
        </is>
      </c>
      <c r="F4897" t="inlineStr">
        <is>
          <t>BN</t>
        </is>
      </c>
      <c r="G4897" t="inlineStr">
        <is>
          <t>No</t>
        </is>
      </c>
      <c r="H4897" t="n">
        <v>0.9</v>
      </c>
    </row>
    <row r="4898">
      <c r="A4898" t="inlineStr">
        <is>
          <t>2017-W4-2017-PACO-Y25681</t>
        </is>
      </c>
      <c r="B4898" t="n">
        <v>2017</v>
      </c>
      <c r="C4898" t="n">
        <v>4</v>
      </c>
      <c r="D4898" t="inlineStr">
        <is>
          <t>2017-PACO</t>
        </is>
      </c>
      <c r="E4898" t="inlineStr">
        <is>
          <t>Y25681</t>
        </is>
      </c>
      <c r="F4898" t="inlineStr">
        <is>
          <t>BN</t>
        </is>
      </c>
      <c r="G4898" t="inlineStr">
        <is>
          <t>No</t>
        </is>
      </c>
      <c r="H4898" t="n">
        <v>15</v>
      </c>
    </row>
    <row r="4899">
      <c r="A4899" t="inlineStr">
        <is>
          <t>2017-W4-2017-PACO-Y26767</t>
        </is>
      </c>
      <c r="B4899" t="n">
        <v>2017</v>
      </c>
      <c r="C4899" t="n">
        <v>4</v>
      </c>
      <c r="D4899" t="inlineStr">
        <is>
          <t>2017-PACO</t>
        </is>
      </c>
      <c r="E4899" t="inlineStr">
        <is>
          <t>Y26767</t>
        </is>
      </c>
      <c r="F4899" t="inlineStr">
        <is>
          <t>BN</t>
        </is>
      </c>
      <c r="G4899" t="inlineStr">
        <is>
          <t>No</t>
        </is>
      </c>
      <c r="H4899" t="n">
        <v>1.3</v>
      </c>
    </row>
    <row r="4900">
      <c r="A4900" t="inlineStr">
        <is>
          <t>2017-W4-2017-PACO-Y27556</t>
        </is>
      </c>
      <c r="B4900" t="n">
        <v>2017</v>
      </c>
      <c r="C4900" t="n">
        <v>4</v>
      </c>
      <c r="D4900" t="inlineStr">
        <is>
          <t>2017-PACO</t>
        </is>
      </c>
      <c r="E4900" t="inlineStr">
        <is>
          <t>Y27556</t>
        </is>
      </c>
      <c r="F4900" t="inlineStr">
        <is>
          <t>BN</t>
        </is>
      </c>
      <c r="G4900" t="inlineStr">
        <is>
          <t>No</t>
        </is>
      </c>
      <c r="H4900" t="n">
        <v>10.4</v>
      </c>
    </row>
    <row r="4901">
      <c r="A4901" t="inlineStr">
        <is>
          <t>2017-W4-2017-ISAROD-Y24788</t>
        </is>
      </c>
      <c r="B4901" t="n">
        <v>2017</v>
      </c>
      <c r="C4901" t="n">
        <v>4</v>
      </c>
      <c r="D4901" t="inlineStr">
        <is>
          <t>2017-ISAROD</t>
        </is>
      </c>
      <c r="E4901" t="inlineStr">
        <is>
          <t>Y24788</t>
        </is>
      </c>
      <c r="F4901" t="inlineStr">
        <is>
          <t>QB</t>
        </is>
      </c>
      <c r="G4901" t="inlineStr">
        <is>
          <t>Yes</t>
        </is>
      </c>
      <c r="H4901" t="n">
        <v>34.04</v>
      </c>
    </row>
    <row r="4902">
      <c r="A4902" t="inlineStr">
        <is>
          <t>2017-W4-2017-ISAROD-Y27874</t>
        </is>
      </c>
      <c r="B4902" t="n">
        <v>2017</v>
      </c>
      <c r="C4902" t="n">
        <v>4</v>
      </c>
      <c r="D4902" t="inlineStr">
        <is>
          <t>2017-ISAROD</t>
        </is>
      </c>
      <c r="E4902" t="inlineStr">
        <is>
          <t>Y27874</t>
        </is>
      </c>
      <c r="F4902" t="inlineStr">
        <is>
          <t>WR</t>
        </is>
      </c>
      <c r="G4902" t="inlineStr">
        <is>
          <t>Yes</t>
        </is>
      </c>
      <c r="H4902" t="n">
        <v>4.2</v>
      </c>
    </row>
    <row r="4903">
      <c r="A4903" t="inlineStr">
        <is>
          <t>2017-W4-2017-ISAROD-Y27573</t>
        </is>
      </c>
      <c r="B4903" t="n">
        <v>2017</v>
      </c>
      <c r="C4903" t="n">
        <v>4</v>
      </c>
      <c r="D4903" t="inlineStr">
        <is>
          <t>2017-ISAROD</t>
        </is>
      </c>
      <c r="E4903" t="inlineStr">
        <is>
          <t>Y27573</t>
        </is>
      </c>
      <c r="F4903" t="inlineStr">
        <is>
          <t>WR</t>
        </is>
      </c>
      <c r="G4903" t="inlineStr">
        <is>
          <t>Yes</t>
        </is>
      </c>
      <c r="H4903" t="n">
        <v>6.5</v>
      </c>
    </row>
    <row r="4904">
      <c r="A4904" t="inlineStr">
        <is>
          <t>2017-W4-2017-ISAROD-Y27631</t>
        </is>
      </c>
      <c r="B4904" t="n">
        <v>2017</v>
      </c>
      <c r="C4904" t="n">
        <v>4</v>
      </c>
      <c r="D4904" t="inlineStr">
        <is>
          <t>2017-ISAROD</t>
        </is>
      </c>
      <c r="E4904" t="inlineStr">
        <is>
          <t>Y27631</t>
        </is>
      </c>
      <c r="F4904" t="inlineStr">
        <is>
          <t>RB</t>
        </is>
      </c>
      <c r="G4904" t="inlineStr">
        <is>
          <t>Yes</t>
        </is>
      </c>
      <c r="H4904" t="n">
        <v>13.8</v>
      </c>
    </row>
    <row r="4905">
      <c r="A4905" t="inlineStr">
        <is>
          <t>2017-W4-2017-ISAROD-Y28537</t>
        </is>
      </c>
      <c r="B4905" t="n">
        <v>2017</v>
      </c>
      <c r="C4905" t="n">
        <v>4</v>
      </c>
      <c r="D4905" t="inlineStr">
        <is>
          <t>2017-ISAROD</t>
        </is>
      </c>
      <c r="E4905" t="inlineStr">
        <is>
          <t>Y28537</t>
        </is>
      </c>
      <c r="F4905" t="inlineStr">
        <is>
          <t>RB</t>
        </is>
      </c>
      <c r="G4905" t="inlineStr">
        <is>
          <t>Yes</t>
        </is>
      </c>
      <c r="H4905" t="n">
        <v>5.4</v>
      </c>
    </row>
    <row r="4906">
      <c r="A4906" t="inlineStr">
        <is>
          <t>2017-W4-2017-ISAROD-Y24961</t>
        </is>
      </c>
      <c r="B4906" t="n">
        <v>2017</v>
      </c>
      <c r="C4906" t="n">
        <v>4</v>
      </c>
      <c r="D4906" t="inlineStr">
        <is>
          <t>2017-ISAROD</t>
        </is>
      </c>
      <c r="E4906" t="inlineStr">
        <is>
          <t>Y24961</t>
        </is>
      </c>
      <c r="F4906" t="inlineStr">
        <is>
          <t>TE</t>
        </is>
      </c>
      <c r="G4906" t="inlineStr">
        <is>
          <t>Yes</t>
        </is>
      </c>
      <c r="H4906" t="n">
        <v>11.2</v>
      </c>
    </row>
    <row r="4907">
      <c r="A4907" t="inlineStr">
        <is>
          <t>2017-W4-2017-ISAROD-Y24851</t>
        </is>
      </c>
      <c r="B4907" t="n">
        <v>2017</v>
      </c>
      <c r="C4907" t="n">
        <v>4</v>
      </c>
      <c r="D4907" t="inlineStr">
        <is>
          <t>2017-ISAROD</t>
        </is>
      </c>
      <c r="E4907" t="inlineStr">
        <is>
          <t>Y24851</t>
        </is>
      </c>
      <c r="F4907" t="inlineStr">
        <is>
          <t>W/R/T FLEX</t>
        </is>
      </c>
      <c r="G4907" t="inlineStr">
        <is>
          <t>Yes</t>
        </is>
      </c>
      <c r="H4907" t="n">
        <v>10.4</v>
      </c>
    </row>
    <row r="4908">
      <c r="A4908" t="inlineStr">
        <is>
          <t>2017-W4-2017-ISAROD-Y26264</t>
        </is>
      </c>
      <c r="B4908" t="n">
        <v>2017</v>
      </c>
      <c r="C4908" t="n">
        <v>4</v>
      </c>
      <c r="D4908" t="inlineStr">
        <is>
          <t>2017-ISAROD</t>
        </is>
      </c>
      <c r="E4908" t="inlineStr">
        <is>
          <t>Y26264</t>
        </is>
      </c>
      <c r="F4908" t="inlineStr">
        <is>
          <t>K</t>
        </is>
      </c>
      <c r="G4908" t="inlineStr">
        <is>
          <t>Yes</t>
        </is>
      </c>
      <c r="H4908" t="n">
        <v>4</v>
      </c>
    </row>
    <row r="4909">
      <c r="A4909" t="inlineStr">
        <is>
          <t>2017-W4-2017-ISAROD-Y-DEF:denver</t>
        </is>
      </c>
      <c r="B4909" t="n">
        <v>2017</v>
      </c>
      <c r="C4909" t="n">
        <v>4</v>
      </c>
      <c r="D4909" t="inlineStr">
        <is>
          <t>2017-ISAROD</t>
        </is>
      </c>
      <c r="E4909" t="inlineStr">
        <is>
          <t>Y-DEF:denver</t>
        </is>
      </c>
      <c r="F4909" t="inlineStr">
        <is>
          <t>DST</t>
        </is>
      </c>
      <c r="G4909" t="inlineStr">
        <is>
          <t>Yes</t>
        </is>
      </c>
      <c r="H4909" t="n">
        <v>9</v>
      </c>
    </row>
    <row r="4910">
      <c r="A4910" t="inlineStr">
        <is>
          <t>2017-W4-2017-ISAROD-Y29255</t>
        </is>
      </c>
      <c r="B4910" t="n">
        <v>2017</v>
      </c>
      <c r="C4910" t="n">
        <v>4</v>
      </c>
      <c r="D4910" t="inlineStr">
        <is>
          <t>2017-ISAROD</t>
        </is>
      </c>
      <c r="E4910" t="inlineStr">
        <is>
          <t>Y29255</t>
        </is>
      </c>
      <c r="F4910" t="inlineStr">
        <is>
          <t>BN</t>
        </is>
      </c>
      <c r="G4910" t="inlineStr">
        <is>
          <t>No</t>
        </is>
      </c>
      <c r="H4910" t="n">
        <v>15.9</v>
      </c>
    </row>
    <row r="4911">
      <c r="A4911" t="inlineStr">
        <is>
          <t>2017-W4-2017-ISAROD-Y28026</t>
        </is>
      </c>
      <c r="B4911" t="n">
        <v>2017</v>
      </c>
      <c r="C4911" t="n">
        <v>4</v>
      </c>
      <c r="D4911" t="inlineStr">
        <is>
          <t>2017-ISAROD</t>
        </is>
      </c>
      <c r="E4911" t="inlineStr">
        <is>
          <t>Y28026</t>
        </is>
      </c>
      <c r="F4911" t="inlineStr">
        <is>
          <t>BN</t>
        </is>
      </c>
      <c r="G4911" t="inlineStr">
        <is>
          <t>No</t>
        </is>
      </c>
      <c r="H4911" t="n">
        <v>0</v>
      </c>
    </row>
    <row r="4912">
      <c r="A4912" t="inlineStr">
        <is>
          <t>2017-W4-2017-ISAROD-Y27567</t>
        </is>
      </c>
      <c r="B4912" t="n">
        <v>2017</v>
      </c>
      <c r="C4912" t="n">
        <v>4</v>
      </c>
      <c r="D4912" t="inlineStr">
        <is>
          <t>2017-ISAROD</t>
        </is>
      </c>
      <c r="E4912" t="inlineStr">
        <is>
          <t>Y27567</t>
        </is>
      </c>
      <c r="F4912" t="inlineStr">
        <is>
          <t>BN</t>
        </is>
      </c>
      <c r="G4912" t="inlineStr">
        <is>
          <t>No</t>
        </is>
      </c>
      <c r="H4912" t="n">
        <v>1.8</v>
      </c>
    </row>
    <row r="4913">
      <c r="A4913" t="inlineStr">
        <is>
          <t>2017-W4-2017-ISAROD-Y9274</t>
        </is>
      </c>
      <c r="B4913" t="n">
        <v>2017</v>
      </c>
      <c r="C4913" t="n">
        <v>4</v>
      </c>
      <c r="D4913" t="inlineStr">
        <is>
          <t>2017-ISAROD</t>
        </is>
      </c>
      <c r="E4913" t="inlineStr">
        <is>
          <t>Y9274</t>
        </is>
      </c>
      <c r="F4913" t="inlineStr">
        <is>
          <t>BN</t>
        </is>
      </c>
      <c r="G4913" t="inlineStr">
        <is>
          <t>No</t>
        </is>
      </c>
      <c r="H4913" t="n">
        <v>0</v>
      </c>
    </row>
    <row r="4914">
      <c r="A4914" t="inlineStr">
        <is>
          <t>2017-W4-2017-ISAROD-Y24830</t>
        </is>
      </c>
      <c r="B4914" t="n">
        <v>2017</v>
      </c>
      <c r="C4914" t="n">
        <v>4</v>
      </c>
      <c r="D4914" t="inlineStr">
        <is>
          <t>2017-ISAROD</t>
        </is>
      </c>
      <c r="E4914" t="inlineStr">
        <is>
          <t>Y24830</t>
        </is>
      </c>
      <c r="F4914" t="inlineStr">
        <is>
          <t>BN</t>
        </is>
      </c>
      <c r="G4914" t="inlineStr">
        <is>
          <t>No</t>
        </is>
      </c>
      <c r="H4914" t="n">
        <v>3.4</v>
      </c>
    </row>
    <row r="4915">
      <c r="A4915" t="inlineStr">
        <is>
          <t>2017-W4-2017-PUENTETU-Y5479</t>
        </is>
      </c>
      <c r="B4915" t="n">
        <v>2017</v>
      </c>
      <c r="C4915" t="n">
        <v>4</v>
      </c>
      <c r="D4915" t="inlineStr">
        <is>
          <t>2017-PUENTETU</t>
        </is>
      </c>
      <c r="E4915" t="inlineStr">
        <is>
          <t>Y5479</t>
        </is>
      </c>
      <c r="F4915" t="inlineStr">
        <is>
          <t>QB</t>
        </is>
      </c>
      <c r="G4915" t="inlineStr">
        <is>
          <t>Yes</t>
        </is>
      </c>
      <c r="H4915" t="n">
        <v>19.02</v>
      </c>
    </row>
    <row r="4916">
      <c r="A4916" t="inlineStr">
        <is>
          <t>2017-W4-2017-PUENTETU-Y27581</t>
        </is>
      </c>
      <c r="B4916" t="n">
        <v>2017</v>
      </c>
      <c r="C4916" t="n">
        <v>4</v>
      </c>
      <c r="D4916" t="inlineStr">
        <is>
          <t>2017-PUENTETU</t>
        </is>
      </c>
      <c r="E4916" t="inlineStr">
        <is>
          <t>Y27581</t>
        </is>
      </c>
      <c r="F4916" t="inlineStr">
        <is>
          <t>WR</t>
        </is>
      </c>
      <c r="G4916" t="inlineStr">
        <is>
          <t>Yes</t>
        </is>
      </c>
      <c r="H4916" t="n">
        <v>7.3</v>
      </c>
    </row>
    <row r="4917">
      <c r="A4917" t="inlineStr">
        <is>
          <t>2017-W4-2017-PUENTETU-Y24171</t>
        </is>
      </c>
      <c r="B4917" t="n">
        <v>2017</v>
      </c>
      <c r="C4917" t="n">
        <v>4</v>
      </c>
      <c r="D4917" t="inlineStr">
        <is>
          <t>2017-PUENTETU</t>
        </is>
      </c>
      <c r="E4917" t="inlineStr">
        <is>
          <t>Y24171</t>
        </is>
      </c>
      <c r="F4917" t="inlineStr">
        <is>
          <t>WR</t>
        </is>
      </c>
      <c r="G4917" t="inlineStr">
        <is>
          <t>Yes</t>
        </is>
      </c>
      <c r="H4917" t="n">
        <v>3.4</v>
      </c>
    </row>
    <row r="4918">
      <c r="A4918" t="inlineStr">
        <is>
          <t>2017-W4-2017-PUENTETU-Y24858</t>
        </is>
      </c>
      <c r="B4918" t="n">
        <v>2017</v>
      </c>
      <c r="C4918" t="n">
        <v>4</v>
      </c>
      <c r="D4918" t="inlineStr">
        <is>
          <t>2017-PUENTETU</t>
        </is>
      </c>
      <c r="E4918" t="inlineStr">
        <is>
          <t>Y24858</t>
        </is>
      </c>
      <c r="F4918" t="inlineStr">
        <is>
          <t>RB</t>
        </is>
      </c>
      <c r="G4918" t="inlineStr">
        <is>
          <t>Yes</t>
        </is>
      </c>
      <c r="H4918" t="n">
        <v>3.5</v>
      </c>
    </row>
    <row r="4919">
      <c r="A4919" t="inlineStr">
        <is>
          <t>2017-W4-2017-PUENTETU-Y29387</t>
        </is>
      </c>
      <c r="B4919" t="n">
        <v>2017</v>
      </c>
      <c r="C4919" t="n">
        <v>4</v>
      </c>
      <c r="D4919" t="inlineStr">
        <is>
          <t>2017-PUENTETU</t>
        </is>
      </c>
      <c r="E4919" t="inlineStr">
        <is>
          <t>Y29387</t>
        </is>
      </c>
      <c r="F4919" t="inlineStr">
        <is>
          <t>RB</t>
        </is>
      </c>
      <c r="G4919" t="inlineStr">
        <is>
          <t>Yes</t>
        </is>
      </c>
      <c r="H4919" t="n">
        <v>13.9</v>
      </c>
    </row>
    <row r="4920">
      <c r="A4920" t="inlineStr">
        <is>
          <t>2017-W4-2017-PUENTETU-Y24070</t>
        </is>
      </c>
      <c r="B4920" t="n">
        <v>2017</v>
      </c>
      <c r="C4920" t="n">
        <v>4</v>
      </c>
      <c r="D4920" t="inlineStr">
        <is>
          <t>2017-PUENTETU</t>
        </is>
      </c>
      <c r="E4920" t="inlineStr">
        <is>
          <t>Y24070</t>
        </is>
      </c>
      <c r="F4920" t="inlineStr">
        <is>
          <t>TE</t>
        </is>
      </c>
      <c r="G4920" t="inlineStr">
        <is>
          <t>Yes</t>
        </is>
      </c>
      <c r="H4920" t="n">
        <v>6.1</v>
      </c>
    </row>
    <row r="4921">
      <c r="A4921" t="inlineStr">
        <is>
          <t>2017-W4-2017-PUENTETU-Y29279</t>
        </is>
      </c>
      <c r="B4921" t="n">
        <v>2017</v>
      </c>
      <c r="C4921" t="n">
        <v>4</v>
      </c>
      <c r="D4921" t="inlineStr">
        <is>
          <t>2017-PUENTETU</t>
        </is>
      </c>
      <c r="E4921" t="inlineStr">
        <is>
          <t>Y29279</t>
        </is>
      </c>
      <c r="F4921" t="inlineStr">
        <is>
          <t>W/R/T FLEX</t>
        </is>
      </c>
      <c r="G4921" t="inlineStr">
        <is>
          <t>Yes</t>
        </is>
      </c>
      <c r="H4921" t="n">
        <v>0.7</v>
      </c>
    </row>
    <row r="4922">
      <c r="A4922" t="inlineStr">
        <is>
          <t>2017-W4-2017-PUENTETU-Y7867</t>
        </is>
      </c>
      <c r="B4922" t="n">
        <v>2017</v>
      </c>
      <c r="C4922" t="n">
        <v>4</v>
      </c>
      <c r="D4922" t="inlineStr">
        <is>
          <t>2017-PUENTETU</t>
        </is>
      </c>
      <c r="E4922" t="inlineStr">
        <is>
          <t>Y7867</t>
        </is>
      </c>
      <c r="F4922" t="inlineStr">
        <is>
          <t>K</t>
        </is>
      </c>
      <c r="G4922" t="inlineStr">
        <is>
          <t>Yes</t>
        </is>
      </c>
      <c r="H4922" t="n">
        <v>15</v>
      </c>
    </row>
    <row r="4923">
      <c r="A4923" t="inlineStr">
        <is>
          <t>2017-W4-2017-PUENTETU-Y-DEF:jacksonville</t>
        </is>
      </c>
      <c r="B4923" t="n">
        <v>2017</v>
      </c>
      <c r="C4923" t="n">
        <v>4</v>
      </c>
      <c r="D4923" t="inlineStr">
        <is>
          <t>2017-PUENTETU</t>
        </is>
      </c>
      <c r="E4923" t="inlineStr">
        <is>
          <t>Y-DEF:jacksonville</t>
        </is>
      </c>
      <c r="F4923" t="inlineStr">
        <is>
          <t>DST</t>
        </is>
      </c>
      <c r="G4923" t="inlineStr">
        <is>
          <t>Yes</t>
        </is>
      </c>
      <c r="H4923" t="n">
        <v>15</v>
      </c>
    </row>
    <row r="4924">
      <c r="A4924" t="inlineStr">
        <is>
          <t>2017-W4-2017-PUENTETU-Y25802</t>
        </is>
      </c>
      <c r="B4924" t="n">
        <v>2017</v>
      </c>
      <c r="C4924" t="n">
        <v>4</v>
      </c>
      <c r="D4924" t="inlineStr">
        <is>
          <t>2017-PUENTETU</t>
        </is>
      </c>
      <c r="E4924" t="inlineStr">
        <is>
          <t>Y25802</t>
        </is>
      </c>
      <c r="F4924" t="inlineStr">
        <is>
          <t>BN</t>
        </is>
      </c>
      <c r="G4924" t="inlineStr">
        <is>
          <t>No</t>
        </is>
      </c>
      <c r="H4924" t="n">
        <v>3</v>
      </c>
    </row>
    <row r="4925">
      <c r="A4925" t="inlineStr">
        <is>
          <t>2017-W4-2017-PUENTETU-Y30202</t>
        </is>
      </c>
      <c r="B4925" t="n">
        <v>2017</v>
      </c>
      <c r="C4925" t="n">
        <v>4</v>
      </c>
      <c r="D4925" t="inlineStr">
        <is>
          <t>2017-PUENTETU</t>
        </is>
      </c>
      <c r="E4925" t="inlineStr">
        <is>
          <t>Y30202</t>
        </is>
      </c>
      <c r="F4925" t="inlineStr">
        <is>
          <t>BN</t>
        </is>
      </c>
      <c r="G4925" t="inlineStr">
        <is>
          <t>No</t>
        </is>
      </c>
      <c r="H4925" t="n">
        <v>4.5</v>
      </c>
    </row>
    <row r="4926">
      <c r="A4926" t="inlineStr">
        <is>
          <t>2017-W4-2017-PUENTETU-Y30182</t>
        </is>
      </c>
      <c r="B4926" t="n">
        <v>2017</v>
      </c>
      <c r="C4926" t="n">
        <v>4</v>
      </c>
      <c r="D4926" t="inlineStr">
        <is>
          <t>2017-PUENTETU</t>
        </is>
      </c>
      <c r="E4926" t="inlineStr">
        <is>
          <t>Y30182</t>
        </is>
      </c>
      <c r="F4926" t="inlineStr">
        <is>
          <t>BN</t>
        </is>
      </c>
      <c r="G4926" t="inlineStr">
        <is>
          <t>No</t>
        </is>
      </c>
      <c r="H4926" t="n">
        <v>12</v>
      </c>
    </row>
    <row r="4927">
      <c r="A4927" t="inlineStr">
        <is>
          <t>2017-W4-2017-PUENTETU-Y7177</t>
        </is>
      </c>
      <c r="B4927" t="n">
        <v>2017</v>
      </c>
      <c r="C4927" t="n">
        <v>4</v>
      </c>
      <c r="D4927" t="inlineStr">
        <is>
          <t>2017-PUENTETU</t>
        </is>
      </c>
      <c r="E4927" t="inlineStr">
        <is>
          <t>Y7177</t>
        </is>
      </c>
      <c r="F4927" t="inlineStr">
        <is>
          <t>BN</t>
        </is>
      </c>
      <c r="G4927" t="inlineStr">
        <is>
          <t>No</t>
        </is>
      </c>
      <c r="H4927" t="n">
        <v>27.32</v>
      </c>
    </row>
    <row r="4928">
      <c r="A4928" t="inlineStr">
        <is>
          <t>2017-W4-2017-PUENTETU-Y26644</t>
        </is>
      </c>
      <c r="B4928" t="n">
        <v>2017</v>
      </c>
      <c r="C4928" t="n">
        <v>4</v>
      </c>
      <c r="D4928" t="inlineStr">
        <is>
          <t>2017-PUENTETU</t>
        </is>
      </c>
      <c r="E4928" t="inlineStr">
        <is>
          <t>Y26644</t>
        </is>
      </c>
      <c r="F4928" t="inlineStr">
        <is>
          <t>BN</t>
        </is>
      </c>
      <c r="G4928" t="inlineStr">
        <is>
          <t>No</t>
        </is>
      </c>
      <c r="H4928" t="n">
        <v>0</v>
      </c>
    </row>
    <row r="4929">
      <c r="A4929" t="inlineStr">
        <is>
          <t>2017-W4-2017-PEPSALFA-Y8780</t>
        </is>
      </c>
      <c r="B4929" t="n">
        <v>2017</v>
      </c>
      <c r="C4929" t="n">
        <v>4</v>
      </c>
      <c r="D4929" t="inlineStr">
        <is>
          <t>2017-PEPSALFA</t>
        </is>
      </c>
      <c r="E4929" t="inlineStr">
        <is>
          <t>Y8780</t>
        </is>
      </c>
      <c r="F4929" t="inlineStr">
        <is>
          <t>QB</t>
        </is>
      </c>
      <c r="G4929" t="inlineStr">
        <is>
          <t>Yes</t>
        </is>
      </c>
      <c r="H4929" t="n">
        <v>10.48</v>
      </c>
    </row>
    <row r="4930">
      <c r="A4930" t="inlineStr">
        <is>
          <t>2017-W4-2017-PEPSALFA-Y25178</t>
        </is>
      </c>
      <c r="B4930" t="n">
        <v>2017</v>
      </c>
      <c r="C4930" t="n">
        <v>4</v>
      </c>
      <c r="D4930" t="inlineStr">
        <is>
          <t>2017-PEPSALFA</t>
        </is>
      </c>
      <c r="E4930" t="inlineStr">
        <is>
          <t>Y25178</t>
        </is>
      </c>
      <c r="F4930" t="inlineStr">
        <is>
          <t>WR</t>
        </is>
      </c>
      <c r="G4930" t="inlineStr">
        <is>
          <t>Yes</t>
        </is>
      </c>
      <c r="H4930" t="n">
        <v>12</v>
      </c>
    </row>
    <row r="4931">
      <c r="A4931" t="inlineStr">
        <is>
          <t>2017-W4-2017-PEPSALFA-Y23999</t>
        </is>
      </c>
      <c r="B4931" t="n">
        <v>2017</v>
      </c>
      <c r="C4931" t="n">
        <v>4</v>
      </c>
      <c r="D4931" t="inlineStr">
        <is>
          <t>2017-PEPSALFA</t>
        </is>
      </c>
      <c r="E4931" t="inlineStr">
        <is>
          <t>Y23999</t>
        </is>
      </c>
      <c r="F4931" t="inlineStr">
        <is>
          <t>WR</t>
        </is>
      </c>
      <c r="G4931" t="inlineStr">
        <is>
          <t>Yes</t>
        </is>
      </c>
      <c r="H4931" t="n">
        <v>9.800000000000001</v>
      </c>
    </row>
    <row r="4932">
      <c r="A4932" t="inlineStr">
        <is>
          <t>2017-W4-2017-PEPSALFA-Y9317</t>
        </is>
      </c>
      <c r="B4932" t="n">
        <v>2017</v>
      </c>
      <c r="C4932" t="n">
        <v>4</v>
      </c>
      <c r="D4932" t="inlineStr">
        <is>
          <t>2017-PEPSALFA</t>
        </is>
      </c>
      <c r="E4932" t="inlineStr">
        <is>
          <t>Y9317</t>
        </is>
      </c>
      <c r="F4932" t="inlineStr">
        <is>
          <t>RB</t>
        </is>
      </c>
      <c r="G4932" t="inlineStr">
        <is>
          <t>Yes</t>
        </is>
      </c>
      <c r="H4932" t="n">
        <v>10.8</v>
      </c>
    </row>
    <row r="4933">
      <c r="A4933" t="inlineStr">
        <is>
          <t>2017-W4-2017-PEPSALFA-Y30117</t>
        </is>
      </c>
      <c r="B4933" t="n">
        <v>2017</v>
      </c>
      <c r="C4933" t="n">
        <v>4</v>
      </c>
      <c r="D4933" t="inlineStr">
        <is>
          <t>2017-PEPSALFA</t>
        </is>
      </c>
      <c r="E4933" t="inlineStr">
        <is>
          <t>Y30117</t>
        </is>
      </c>
      <c r="F4933" t="inlineStr">
        <is>
          <t>RB</t>
        </is>
      </c>
      <c r="G4933" t="inlineStr">
        <is>
          <t>Yes</t>
        </is>
      </c>
      <c r="H4933" t="n">
        <v>20.5</v>
      </c>
    </row>
    <row r="4934">
      <c r="A4934" t="inlineStr">
        <is>
          <t>2017-W4-2017-PEPSALFA-Y28267</t>
        </is>
      </c>
      <c r="B4934" t="n">
        <v>2017</v>
      </c>
      <c r="C4934" t="n">
        <v>4</v>
      </c>
      <c r="D4934" t="inlineStr">
        <is>
          <t>2017-PEPSALFA</t>
        </is>
      </c>
      <c r="E4934" t="inlineStr">
        <is>
          <t>Y28267</t>
        </is>
      </c>
      <c r="F4934" t="inlineStr">
        <is>
          <t>TE</t>
        </is>
      </c>
      <c r="G4934" t="inlineStr">
        <is>
          <t>Yes</t>
        </is>
      </c>
      <c r="H4934" t="n">
        <v>14</v>
      </c>
    </row>
    <row r="4935">
      <c r="A4935" t="inlineStr">
        <is>
          <t>2017-W4-2017-PEPSALFA-Y26777</t>
        </is>
      </c>
      <c r="B4935" t="n">
        <v>2017</v>
      </c>
      <c r="C4935" t="n">
        <v>4</v>
      </c>
      <c r="D4935" t="inlineStr">
        <is>
          <t>2017-PEPSALFA</t>
        </is>
      </c>
      <c r="E4935" t="inlineStr">
        <is>
          <t>Y26777</t>
        </is>
      </c>
      <c r="F4935" t="inlineStr">
        <is>
          <t>W/R/T FLEX</t>
        </is>
      </c>
      <c r="G4935" t="inlineStr">
        <is>
          <t>Yes</t>
        </is>
      </c>
      <c r="H4935" t="n">
        <v>0.7</v>
      </c>
    </row>
    <row r="4936">
      <c r="A4936" t="inlineStr">
        <is>
          <t>2017-W4-2017-PEPSALFA-Y9520</t>
        </is>
      </c>
      <c r="B4936" t="n">
        <v>2017</v>
      </c>
      <c r="C4936" t="n">
        <v>4</v>
      </c>
      <c r="D4936" t="inlineStr">
        <is>
          <t>2017-PEPSALFA</t>
        </is>
      </c>
      <c r="E4936" t="inlineStr">
        <is>
          <t>Y9520</t>
        </is>
      </c>
      <c r="F4936" t="inlineStr">
        <is>
          <t>K</t>
        </is>
      </c>
      <c r="G4936" t="inlineStr">
        <is>
          <t>Yes</t>
        </is>
      </c>
      <c r="H4936" t="n">
        <v>2</v>
      </c>
    </row>
    <row r="4937">
      <c r="A4937" t="inlineStr">
        <is>
          <t>2017-W4-2017-PEPSALFA-Y-DEF:baltimore</t>
        </is>
      </c>
      <c r="B4937" t="n">
        <v>2017</v>
      </c>
      <c r="C4937" t="n">
        <v>4</v>
      </c>
      <c r="D4937" t="inlineStr">
        <is>
          <t>2017-PEPSALFA</t>
        </is>
      </c>
      <c r="E4937" t="inlineStr">
        <is>
          <t>Y-DEF:baltimore</t>
        </is>
      </c>
      <c r="F4937" t="inlineStr">
        <is>
          <t>DST</t>
        </is>
      </c>
      <c r="G4937" t="inlineStr">
        <is>
          <t>Yes</t>
        </is>
      </c>
      <c r="H4937" t="n">
        <v>3</v>
      </c>
    </row>
    <row r="4938">
      <c r="A4938" t="inlineStr">
        <is>
          <t>2017-W4-2017-PEPSALFA-Y27570</t>
        </is>
      </c>
      <c r="B4938" t="n">
        <v>2017</v>
      </c>
      <c r="C4938" t="n">
        <v>4</v>
      </c>
      <c r="D4938" t="inlineStr">
        <is>
          <t>2017-PEPSALFA</t>
        </is>
      </c>
      <c r="E4938" t="inlineStr">
        <is>
          <t>Y27570</t>
        </is>
      </c>
      <c r="F4938" t="inlineStr">
        <is>
          <t>BN</t>
        </is>
      </c>
      <c r="G4938" t="inlineStr">
        <is>
          <t>No</t>
        </is>
      </c>
      <c r="H4938" t="n">
        <v>7</v>
      </c>
    </row>
    <row r="4939">
      <c r="A4939" t="inlineStr">
        <is>
          <t>2017-W4-2017-PEPSALFA-Y27658</t>
        </is>
      </c>
      <c r="B4939" t="n">
        <v>2017</v>
      </c>
      <c r="C4939" t="n">
        <v>4</v>
      </c>
      <c r="D4939" t="inlineStr">
        <is>
          <t>2017-PEPSALFA</t>
        </is>
      </c>
      <c r="E4939" t="inlineStr">
        <is>
          <t>Y27658</t>
        </is>
      </c>
      <c r="F4939" t="inlineStr">
        <is>
          <t>BN</t>
        </is>
      </c>
      <c r="G4939" t="inlineStr">
        <is>
          <t>No</t>
        </is>
      </c>
      <c r="H4939" t="n">
        <v>5.4</v>
      </c>
    </row>
    <row r="4940">
      <c r="A4940" t="inlineStr">
        <is>
          <t>2017-W4-2017-PEPSALFA-Y8821</t>
        </is>
      </c>
      <c r="B4940" t="n">
        <v>2017</v>
      </c>
      <c r="C4940" t="n">
        <v>4</v>
      </c>
      <c r="D4940" t="inlineStr">
        <is>
          <t>2017-PEPSALFA</t>
        </is>
      </c>
      <c r="E4940" t="inlineStr">
        <is>
          <t>Y8821</t>
        </is>
      </c>
      <c r="F4940" t="inlineStr">
        <is>
          <t>BN</t>
        </is>
      </c>
      <c r="G4940" t="inlineStr">
        <is>
          <t>No</t>
        </is>
      </c>
      <c r="H4940" t="n">
        <v>0</v>
      </c>
    </row>
    <row r="4941">
      <c r="A4941" t="inlineStr">
        <is>
          <t>2017-W4-2017-PEPSALFA-Y30136</t>
        </is>
      </c>
      <c r="B4941" t="n">
        <v>2017</v>
      </c>
      <c r="C4941" t="n">
        <v>4</v>
      </c>
      <c r="D4941" t="inlineStr">
        <is>
          <t>2017-PEPSALFA</t>
        </is>
      </c>
      <c r="E4941" t="inlineStr">
        <is>
          <t>Y30136</t>
        </is>
      </c>
      <c r="F4941" t="inlineStr">
        <is>
          <t>BN</t>
        </is>
      </c>
      <c r="G4941" t="inlineStr">
        <is>
          <t>No</t>
        </is>
      </c>
      <c r="H4941" t="n">
        <v>6.2</v>
      </c>
    </row>
    <row r="4942">
      <c r="A4942" t="inlineStr">
        <is>
          <t>2017-W4-2017-PEPSALFA-Y8982</t>
        </is>
      </c>
      <c r="B4942" t="n">
        <v>2017</v>
      </c>
      <c r="C4942" t="n">
        <v>4</v>
      </c>
      <c r="D4942" t="inlineStr">
        <is>
          <t>2017-PEPSALFA</t>
        </is>
      </c>
      <c r="E4942" t="inlineStr">
        <is>
          <t>Y8982</t>
        </is>
      </c>
      <c r="F4942" t="inlineStr">
        <is>
          <t>BN</t>
        </is>
      </c>
      <c r="G4942" t="inlineStr">
        <is>
          <t>No</t>
        </is>
      </c>
      <c r="H4942" t="n">
        <v>3.6</v>
      </c>
    </row>
    <row r="4943">
      <c r="A4943" t="inlineStr">
        <is>
          <t>2017-W4-2017-VARO-Y29236</t>
        </is>
      </c>
      <c r="B4943" t="n">
        <v>2017</v>
      </c>
      <c r="C4943" t="n">
        <v>4</v>
      </c>
      <c r="D4943" t="inlineStr">
        <is>
          <t>2017-VARO</t>
        </is>
      </c>
      <c r="E4943" t="inlineStr">
        <is>
          <t>Y29236</t>
        </is>
      </c>
      <c r="F4943" t="inlineStr">
        <is>
          <t>QB</t>
        </is>
      </c>
      <c r="G4943" t="inlineStr">
        <is>
          <t>Yes</t>
        </is>
      </c>
      <c r="H4943" t="n">
        <v>15.08</v>
      </c>
    </row>
    <row r="4944">
      <c r="A4944" t="inlineStr">
        <is>
          <t>2017-W4-2017-VARO-Y24793</t>
        </is>
      </c>
      <c r="B4944" t="n">
        <v>2017</v>
      </c>
      <c r="C4944" t="n">
        <v>4</v>
      </c>
      <c r="D4944" t="inlineStr">
        <is>
          <t>2017-VARO</t>
        </is>
      </c>
      <c r="E4944" t="inlineStr">
        <is>
          <t>Y24793</t>
        </is>
      </c>
      <c r="F4944" t="inlineStr">
        <is>
          <t>WR</t>
        </is>
      </c>
      <c r="G4944" t="inlineStr">
        <is>
          <t>Yes</t>
        </is>
      </c>
      <c r="H4944" t="n">
        <v>3</v>
      </c>
    </row>
    <row r="4945">
      <c r="A4945" t="inlineStr">
        <is>
          <t>2017-W4-2017-VARO-Y28392</t>
        </is>
      </c>
      <c r="B4945" t="n">
        <v>2017</v>
      </c>
      <c r="C4945" t="n">
        <v>4</v>
      </c>
      <c r="D4945" t="inlineStr">
        <is>
          <t>2017-VARO</t>
        </is>
      </c>
      <c r="E4945" t="inlineStr">
        <is>
          <t>Y28392</t>
        </is>
      </c>
      <c r="F4945" t="inlineStr">
        <is>
          <t>WR</t>
        </is>
      </c>
      <c r="G4945" t="inlineStr">
        <is>
          <t>Yes</t>
        </is>
      </c>
      <c r="H4945" t="n">
        <v>0.9</v>
      </c>
    </row>
    <row r="4946">
      <c r="A4946" t="inlineStr">
        <is>
          <t>2017-W4-2017-VARO-Y30362</t>
        </is>
      </c>
      <c r="B4946" t="n">
        <v>2017</v>
      </c>
      <c r="C4946" t="n">
        <v>4</v>
      </c>
      <c r="D4946" t="inlineStr">
        <is>
          <t>2017-VARO</t>
        </is>
      </c>
      <c r="E4946" t="inlineStr">
        <is>
          <t>Y30362</t>
        </is>
      </c>
      <c r="F4946" t="inlineStr">
        <is>
          <t>RB</t>
        </is>
      </c>
      <c r="G4946" t="inlineStr">
        <is>
          <t>Yes</t>
        </is>
      </c>
      <c r="H4946" t="n">
        <v>6.6</v>
      </c>
    </row>
    <row r="4947">
      <c r="A4947" t="inlineStr">
        <is>
          <t>2017-W4-2017-VARO-Y24318</t>
        </is>
      </c>
      <c r="B4947" t="n">
        <v>2017</v>
      </c>
      <c r="C4947" t="n">
        <v>4</v>
      </c>
      <c r="D4947" t="inlineStr">
        <is>
          <t>2017-VARO</t>
        </is>
      </c>
      <c r="E4947" t="inlineStr">
        <is>
          <t>Y24318</t>
        </is>
      </c>
      <c r="F4947" t="inlineStr">
        <is>
          <t>RB</t>
        </is>
      </c>
      <c r="G4947" t="inlineStr">
        <is>
          <t>Yes</t>
        </is>
      </c>
      <c r="H4947" t="n">
        <v>15.6</v>
      </c>
    </row>
    <row r="4948">
      <c r="A4948" t="inlineStr">
        <is>
          <t>2017-W4-2017-VARO-Y26686</t>
        </is>
      </c>
      <c r="B4948" t="n">
        <v>2017</v>
      </c>
      <c r="C4948" t="n">
        <v>4</v>
      </c>
      <c r="D4948" t="inlineStr">
        <is>
          <t>2017-VARO</t>
        </is>
      </c>
      <c r="E4948" t="inlineStr">
        <is>
          <t>Y26686</t>
        </is>
      </c>
      <c r="F4948" t="inlineStr">
        <is>
          <t>TE</t>
        </is>
      </c>
      <c r="G4948" t="inlineStr">
        <is>
          <t>Yes</t>
        </is>
      </c>
      <c r="H4948" t="n">
        <v>17.4</v>
      </c>
    </row>
    <row r="4949">
      <c r="A4949" t="inlineStr">
        <is>
          <t>2017-W4-2017-VARO-Y24057</t>
        </is>
      </c>
      <c r="B4949" t="n">
        <v>2017</v>
      </c>
      <c r="C4949" t="n">
        <v>4</v>
      </c>
      <c r="D4949" t="inlineStr">
        <is>
          <t>2017-VARO</t>
        </is>
      </c>
      <c r="E4949" t="inlineStr">
        <is>
          <t>Y24057</t>
        </is>
      </c>
      <c r="F4949" t="inlineStr">
        <is>
          <t>W/R/T FLEX</t>
        </is>
      </c>
      <c r="G4949" t="inlineStr">
        <is>
          <t>Yes</t>
        </is>
      </c>
      <c r="H4949" t="n">
        <v>2.7</v>
      </c>
    </row>
    <row r="4950">
      <c r="A4950" t="inlineStr">
        <is>
          <t>2017-W4-2017-VARO-Y8447</t>
        </is>
      </c>
      <c r="B4950" t="n">
        <v>2017</v>
      </c>
      <c r="C4950" t="n">
        <v>4</v>
      </c>
      <c r="D4950" t="inlineStr">
        <is>
          <t>2017-VARO</t>
        </is>
      </c>
      <c r="E4950" t="inlineStr">
        <is>
          <t>Y8447</t>
        </is>
      </c>
      <c r="F4950" t="inlineStr">
        <is>
          <t>K</t>
        </is>
      </c>
      <c r="G4950" t="inlineStr">
        <is>
          <t>Yes</t>
        </is>
      </c>
      <c r="H4950" t="n">
        <v>5</v>
      </c>
    </row>
    <row r="4951">
      <c r="A4951" t="inlineStr">
        <is>
          <t>2017-W4-2017-VARO-Y-DEF:detroit</t>
        </is>
      </c>
      <c r="B4951" t="n">
        <v>2017</v>
      </c>
      <c r="C4951" t="n">
        <v>4</v>
      </c>
      <c r="D4951" t="inlineStr">
        <is>
          <t>2017-VARO</t>
        </is>
      </c>
      <c r="E4951" t="inlineStr">
        <is>
          <t>Y-DEF:detroit</t>
        </is>
      </c>
      <c r="F4951" t="inlineStr">
        <is>
          <t>DST</t>
        </is>
      </c>
      <c r="G4951" t="inlineStr">
        <is>
          <t>Yes</t>
        </is>
      </c>
      <c r="H4951" t="n">
        <v>12</v>
      </c>
    </row>
    <row r="4952">
      <c r="A4952" t="inlineStr">
        <is>
          <t>2017-W4-2017-VARO-Y28014</t>
        </is>
      </c>
      <c r="B4952" t="n">
        <v>2017</v>
      </c>
      <c r="C4952" t="n">
        <v>4</v>
      </c>
      <c r="D4952" t="inlineStr">
        <is>
          <t>2017-VARO</t>
        </is>
      </c>
      <c r="E4952" t="inlineStr">
        <is>
          <t>Y28014</t>
        </is>
      </c>
      <c r="F4952" t="inlineStr">
        <is>
          <t>BN</t>
        </is>
      </c>
      <c r="G4952" t="inlineStr">
        <is>
          <t>No</t>
        </is>
      </c>
      <c r="H4952" t="n">
        <v>2.7</v>
      </c>
    </row>
    <row r="4953">
      <c r="A4953" t="inlineStr">
        <is>
          <t>2017-W4-2017-VARO-Y28442</t>
        </is>
      </c>
      <c r="B4953" t="n">
        <v>2017</v>
      </c>
      <c r="C4953" t="n">
        <v>4</v>
      </c>
      <c r="D4953" t="inlineStr">
        <is>
          <t>2017-VARO</t>
        </is>
      </c>
      <c r="E4953" t="inlineStr">
        <is>
          <t>Y28442</t>
        </is>
      </c>
      <c r="F4953" t="inlineStr">
        <is>
          <t>BN</t>
        </is>
      </c>
      <c r="G4953" t="inlineStr">
        <is>
          <t>No</t>
        </is>
      </c>
      <c r="H4953" t="n">
        <v>16.9</v>
      </c>
    </row>
    <row r="4954">
      <c r="A4954" t="inlineStr">
        <is>
          <t>2017-W4-2017-VARO-Y28389</t>
        </is>
      </c>
      <c r="B4954" t="n">
        <v>2017</v>
      </c>
      <c r="C4954" t="n">
        <v>4</v>
      </c>
      <c r="D4954" t="inlineStr">
        <is>
          <t>2017-VARO</t>
        </is>
      </c>
      <c r="E4954" t="inlineStr">
        <is>
          <t>Y28389</t>
        </is>
      </c>
      <c r="F4954" t="inlineStr">
        <is>
          <t>BN</t>
        </is>
      </c>
      <c r="G4954" t="inlineStr">
        <is>
          <t>No</t>
        </is>
      </c>
      <c r="H4954" t="n">
        <v>28.48</v>
      </c>
    </row>
    <row r="4955">
      <c r="A4955" t="inlineStr">
        <is>
          <t>2017-W4-2017-VARO-Y25741</t>
        </is>
      </c>
      <c r="B4955" t="n">
        <v>2017</v>
      </c>
      <c r="C4955" t="n">
        <v>4</v>
      </c>
      <c r="D4955" t="inlineStr">
        <is>
          <t>2017-VARO</t>
        </is>
      </c>
      <c r="E4955" t="inlineStr">
        <is>
          <t>Y25741</t>
        </is>
      </c>
      <c r="F4955" t="inlineStr">
        <is>
          <t>BN</t>
        </is>
      </c>
      <c r="G4955" t="inlineStr">
        <is>
          <t>No</t>
        </is>
      </c>
      <c r="H4955" t="n">
        <v>0</v>
      </c>
    </row>
    <row r="4956">
      <c r="A4956" t="inlineStr">
        <is>
          <t>2017-W4-2017-VARO-Y9037</t>
        </is>
      </c>
      <c r="B4956" t="n">
        <v>2017</v>
      </c>
      <c r="C4956" t="n">
        <v>4</v>
      </c>
      <c r="D4956" t="inlineStr">
        <is>
          <t>2017-VARO</t>
        </is>
      </c>
      <c r="E4956" t="inlineStr">
        <is>
          <t>Y9037</t>
        </is>
      </c>
      <c r="F4956" t="inlineStr">
        <is>
          <t>BN</t>
        </is>
      </c>
      <c r="G4956" t="inlineStr">
        <is>
          <t>No</t>
        </is>
      </c>
      <c r="H4956" t="n">
        <v>10.2</v>
      </c>
    </row>
    <row r="4957">
      <c r="A4957" t="inlineStr">
        <is>
          <t>2017-W4-2017-ALEXAODE-Y5228</t>
        </is>
      </c>
      <c r="B4957" t="n">
        <v>2017</v>
      </c>
      <c r="C4957" t="n">
        <v>4</v>
      </c>
      <c r="D4957" t="inlineStr">
        <is>
          <t>2017-ALEXAODE</t>
        </is>
      </c>
      <c r="E4957" t="inlineStr">
        <is>
          <t>Y5228</t>
        </is>
      </c>
      <c r="F4957" t="inlineStr">
        <is>
          <t>QB</t>
        </is>
      </c>
      <c r="G4957" t="inlineStr">
        <is>
          <t>Yes</t>
        </is>
      </c>
      <c r="H4957" t="n">
        <v>20.48</v>
      </c>
    </row>
    <row r="4958">
      <c r="A4958" t="inlineStr">
        <is>
          <t>2017-W4-2017-ALEXAODE-Y24791</t>
        </is>
      </c>
      <c r="B4958" t="n">
        <v>2017</v>
      </c>
      <c r="C4958" t="n">
        <v>4</v>
      </c>
      <c r="D4958" t="inlineStr">
        <is>
          <t>2017-ALEXAODE</t>
        </is>
      </c>
      <c r="E4958" t="inlineStr">
        <is>
          <t>Y24791</t>
        </is>
      </c>
      <c r="F4958" t="inlineStr">
        <is>
          <t>WR</t>
        </is>
      </c>
      <c r="G4958" t="inlineStr">
        <is>
          <t>Yes</t>
        </is>
      </c>
      <c r="H4958" t="n">
        <v>12.3</v>
      </c>
    </row>
    <row r="4959">
      <c r="A4959" t="inlineStr">
        <is>
          <t>2017-W4-2017-ALEXAODE-Y27277</t>
        </is>
      </c>
      <c r="B4959" t="n">
        <v>2017</v>
      </c>
      <c r="C4959" t="n">
        <v>4</v>
      </c>
      <c r="D4959" t="inlineStr">
        <is>
          <t>2017-ALEXAODE</t>
        </is>
      </c>
      <c r="E4959" t="inlineStr">
        <is>
          <t>Y27277</t>
        </is>
      </c>
      <c r="F4959" t="inlineStr">
        <is>
          <t>WR</t>
        </is>
      </c>
      <c r="G4959" t="inlineStr">
        <is>
          <t>Yes</t>
        </is>
      </c>
      <c r="H4959" t="n">
        <v>3.9</v>
      </c>
    </row>
    <row r="4960">
      <c r="A4960" t="inlineStr">
        <is>
          <t>2017-W4-2017-ALEXAODE-Y29238</t>
        </is>
      </c>
      <c r="B4960" t="n">
        <v>2017</v>
      </c>
      <c r="C4960" t="n">
        <v>4</v>
      </c>
      <c r="D4960" t="inlineStr">
        <is>
          <t>2017-ALEXAODE</t>
        </is>
      </c>
      <c r="E4960" t="inlineStr">
        <is>
          <t>Y29238</t>
        </is>
      </c>
      <c r="F4960" t="inlineStr">
        <is>
          <t>RB</t>
        </is>
      </c>
      <c r="G4960" t="inlineStr">
        <is>
          <t>Yes</t>
        </is>
      </c>
      <c r="H4960" t="n">
        <v>25.9</v>
      </c>
    </row>
    <row r="4961">
      <c r="A4961" t="inlineStr">
        <is>
          <t>2017-W4-2017-ALEXAODE-Y24815</t>
        </is>
      </c>
      <c r="B4961" t="n">
        <v>2017</v>
      </c>
      <c r="C4961" t="n">
        <v>4</v>
      </c>
      <c r="D4961" t="inlineStr">
        <is>
          <t>2017-ALEXAODE</t>
        </is>
      </c>
      <c r="E4961" t="inlineStr">
        <is>
          <t>Y24815</t>
        </is>
      </c>
      <c r="F4961" t="inlineStr">
        <is>
          <t>RB</t>
        </is>
      </c>
      <c r="G4961" t="inlineStr">
        <is>
          <t>Yes</t>
        </is>
      </c>
      <c r="H4961" t="n">
        <v>6.2</v>
      </c>
    </row>
    <row r="4962">
      <c r="A4962" t="inlineStr">
        <is>
          <t>2017-W4-2017-ALEXAODE-Y8838</t>
        </is>
      </c>
      <c r="B4962" t="n">
        <v>2017</v>
      </c>
      <c r="C4962" t="n">
        <v>4</v>
      </c>
      <c r="D4962" t="inlineStr">
        <is>
          <t>2017-ALEXAODE</t>
        </is>
      </c>
      <c r="E4962" t="inlineStr">
        <is>
          <t>Y8838</t>
        </is>
      </c>
      <c r="F4962" t="inlineStr">
        <is>
          <t>TE</t>
        </is>
      </c>
      <c r="G4962" t="inlineStr">
        <is>
          <t>Yes</t>
        </is>
      </c>
      <c r="H4962" t="n">
        <v>3.9</v>
      </c>
    </row>
    <row r="4963">
      <c r="A4963" t="inlineStr">
        <is>
          <t>2017-W4-2017-ALEXAODE-Y30232</t>
        </is>
      </c>
      <c r="B4963" t="n">
        <v>2017</v>
      </c>
      <c r="C4963" t="n">
        <v>4</v>
      </c>
      <c r="D4963" t="inlineStr">
        <is>
          <t>2017-ALEXAODE</t>
        </is>
      </c>
      <c r="E4963" t="inlineStr">
        <is>
          <t>Y30232</t>
        </is>
      </c>
      <c r="F4963" t="inlineStr">
        <is>
          <t>W/R/T FLEX</t>
        </is>
      </c>
      <c r="G4963" t="inlineStr">
        <is>
          <t>Yes</t>
        </is>
      </c>
      <c r="H4963" t="n">
        <v>4.8</v>
      </c>
    </row>
    <row r="4964">
      <c r="A4964" t="inlineStr">
        <is>
          <t>2017-W4-2017-ALEXAODE-Y8565</t>
        </is>
      </c>
      <c r="B4964" t="n">
        <v>2017</v>
      </c>
      <c r="C4964" t="n">
        <v>4</v>
      </c>
      <c r="D4964" t="inlineStr">
        <is>
          <t>2017-ALEXAODE</t>
        </is>
      </c>
      <c r="E4964" t="inlineStr">
        <is>
          <t>Y8565</t>
        </is>
      </c>
      <c r="F4964" t="inlineStr">
        <is>
          <t>K</t>
        </is>
      </c>
      <c r="G4964" t="inlineStr">
        <is>
          <t>Yes</t>
        </is>
      </c>
      <c r="H4964" t="n">
        <v>6</v>
      </c>
    </row>
    <row r="4965">
      <c r="A4965" t="inlineStr">
        <is>
          <t>2017-W4-2017-ALEXAODE-Y-DEF:kansas-city</t>
        </is>
      </c>
      <c r="B4965" t="n">
        <v>2017</v>
      </c>
      <c r="C4965" t="n">
        <v>4</v>
      </c>
      <c r="D4965" t="inlineStr">
        <is>
          <t>2017-ALEXAODE</t>
        </is>
      </c>
      <c r="E4965" t="inlineStr">
        <is>
          <t>Y-DEF:kansas-city</t>
        </is>
      </c>
      <c r="F4965" t="inlineStr">
        <is>
          <t>DST</t>
        </is>
      </c>
      <c r="G4965" t="inlineStr">
        <is>
          <t>Yes</t>
        </is>
      </c>
      <c r="H4965" t="n">
        <v>9</v>
      </c>
    </row>
    <row r="4966">
      <c r="A4966" t="inlineStr">
        <is>
          <t>2017-W4-2017-ALEXAODE-Y8790</t>
        </is>
      </c>
      <c r="B4966" t="n">
        <v>2017</v>
      </c>
      <c r="C4966" t="n">
        <v>4</v>
      </c>
      <c r="D4966" t="inlineStr">
        <is>
          <t>2017-ALEXAODE</t>
        </is>
      </c>
      <c r="E4966" t="inlineStr">
        <is>
          <t>Y8790</t>
        </is>
      </c>
      <c r="F4966" t="inlineStr">
        <is>
          <t>BN</t>
        </is>
      </c>
      <c r="G4966" t="inlineStr">
        <is>
          <t>No</t>
        </is>
      </c>
      <c r="H4966" t="n">
        <v>4.8</v>
      </c>
    </row>
    <row r="4967">
      <c r="A4967" t="inlineStr">
        <is>
          <t>2017-W4-2017-ALEXAODE-Y24035</t>
        </is>
      </c>
      <c r="B4967" t="n">
        <v>2017</v>
      </c>
      <c r="C4967" t="n">
        <v>4</v>
      </c>
      <c r="D4967" t="inlineStr">
        <is>
          <t>2017-ALEXAODE</t>
        </is>
      </c>
      <c r="E4967" t="inlineStr">
        <is>
          <t>Y24035</t>
        </is>
      </c>
      <c r="F4967" t="inlineStr">
        <is>
          <t>BN</t>
        </is>
      </c>
      <c r="G4967" t="inlineStr">
        <is>
          <t>No</t>
        </is>
      </c>
      <c r="H4967" t="n">
        <v>3.1</v>
      </c>
    </row>
    <row r="4968">
      <c r="A4968" t="inlineStr">
        <is>
          <t>2017-W4-2017-ALEXAODE-Y9283</t>
        </is>
      </c>
      <c r="B4968" t="n">
        <v>2017</v>
      </c>
      <c r="C4968" t="n">
        <v>4</v>
      </c>
      <c r="D4968" t="inlineStr">
        <is>
          <t>2017-ALEXAODE</t>
        </is>
      </c>
      <c r="E4968" t="inlineStr">
        <is>
          <t>Y9283</t>
        </is>
      </c>
      <c r="F4968" t="inlineStr">
        <is>
          <t>BN</t>
        </is>
      </c>
      <c r="G4968" t="inlineStr">
        <is>
          <t>No</t>
        </is>
      </c>
      <c r="H4968" t="n">
        <v>2.1</v>
      </c>
    </row>
    <row r="4969">
      <c r="A4969" t="inlineStr">
        <is>
          <t>2017-W4-2017-ALEXAODE-Y8263</t>
        </is>
      </c>
      <c r="B4969" t="n">
        <v>2017</v>
      </c>
      <c r="C4969" t="n">
        <v>4</v>
      </c>
      <c r="D4969" t="inlineStr">
        <is>
          <t>2017-ALEXAODE</t>
        </is>
      </c>
      <c r="E4969" t="inlineStr">
        <is>
          <t>Y8263</t>
        </is>
      </c>
      <c r="F4969" t="inlineStr">
        <is>
          <t>BN</t>
        </is>
      </c>
      <c r="G4969" t="inlineStr">
        <is>
          <t>No</t>
        </is>
      </c>
      <c r="H4969" t="n">
        <v>3.4</v>
      </c>
    </row>
    <row r="4970">
      <c r="A4970" t="inlineStr">
        <is>
          <t>2017-W4-2017-ALEXAODE-Y24062</t>
        </is>
      </c>
      <c r="B4970" t="n">
        <v>2017</v>
      </c>
      <c r="C4970" t="n">
        <v>4</v>
      </c>
      <c r="D4970" t="inlineStr">
        <is>
          <t>2017-ALEXAODE</t>
        </is>
      </c>
      <c r="E4970" t="inlineStr">
        <is>
          <t>Y24062</t>
        </is>
      </c>
      <c r="F4970" t="inlineStr">
        <is>
          <t>BN</t>
        </is>
      </c>
      <c r="G4970" t="inlineStr">
        <is>
          <t>No</t>
        </is>
      </c>
      <c r="H4970" t="n">
        <v>1.3</v>
      </c>
    </row>
    <row r="4971">
      <c r="A4971" t="inlineStr">
        <is>
          <t>2017-W4-2017-ALEXAODE-Y25711</t>
        </is>
      </c>
      <c r="B4971" t="n">
        <v>2017</v>
      </c>
      <c r="C4971" t="n">
        <v>4</v>
      </c>
      <c r="D4971" t="inlineStr">
        <is>
          <t>2017-ALEXAODE</t>
        </is>
      </c>
      <c r="E4971" t="inlineStr">
        <is>
          <t>Y25711</t>
        </is>
      </c>
      <c r="F4971" t="inlineStr">
        <is>
          <t>IR</t>
        </is>
      </c>
      <c r="G4971" t="inlineStr">
        <is>
          <t>No</t>
        </is>
      </c>
      <c r="H4971" t="n">
        <v>0</v>
      </c>
    </row>
    <row r="4972">
      <c r="A4972" t="inlineStr">
        <is>
          <t>2017-W5-2017-JCHAPS-Y7760</t>
        </is>
      </c>
      <c r="B4972" t="n">
        <v>2017</v>
      </c>
      <c r="C4972" t="n">
        <v>5</v>
      </c>
      <c r="D4972" t="inlineStr">
        <is>
          <t>2017-JCHAPS</t>
        </is>
      </c>
      <c r="E4972" t="inlineStr">
        <is>
          <t>Y7760</t>
        </is>
      </c>
      <c r="F4972" t="inlineStr">
        <is>
          <t>QB</t>
        </is>
      </c>
      <c r="G4972" t="inlineStr">
        <is>
          <t>Yes</t>
        </is>
      </c>
      <c r="H4972" t="n">
        <v>7.48</v>
      </c>
    </row>
    <row r="4973">
      <c r="A4973" t="inlineStr">
        <is>
          <t>2017-W5-2017-JCHAPS-Y27548</t>
        </is>
      </c>
      <c r="B4973" t="n">
        <v>2017</v>
      </c>
      <c r="C4973" t="n">
        <v>5</v>
      </c>
      <c r="D4973" t="inlineStr">
        <is>
          <t>2017-JCHAPS</t>
        </is>
      </c>
      <c r="E4973" t="inlineStr">
        <is>
          <t>Y27548</t>
        </is>
      </c>
      <c r="F4973" t="inlineStr">
        <is>
          <t>WR</t>
        </is>
      </c>
      <c r="G4973" t="inlineStr">
        <is>
          <t>Yes</t>
        </is>
      </c>
      <c r="H4973" t="n">
        <v>8.5</v>
      </c>
    </row>
    <row r="4974">
      <c r="A4974" t="inlineStr">
        <is>
          <t>2017-W5-2017-JCHAPS-Y26699</t>
        </is>
      </c>
      <c r="B4974" t="n">
        <v>2017</v>
      </c>
      <c r="C4974" t="n">
        <v>5</v>
      </c>
      <c r="D4974" t="inlineStr">
        <is>
          <t>2017-JCHAPS</t>
        </is>
      </c>
      <c r="E4974" t="inlineStr">
        <is>
          <t>Y26699</t>
        </is>
      </c>
      <c r="F4974" t="inlineStr">
        <is>
          <t>WR</t>
        </is>
      </c>
      <c r="G4974" t="inlineStr">
        <is>
          <t>Yes</t>
        </is>
      </c>
      <c r="H4974" t="n">
        <v>6.7</v>
      </c>
    </row>
    <row r="4975">
      <c r="A4975" t="inlineStr">
        <is>
          <t>2017-W5-2017-JCHAPS-Y25807</t>
        </is>
      </c>
      <c r="B4975" t="n">
        <v>2017</v>
      </c>
      <c r="C4975" t="n">
        <v>5</v>
      </c>
      <c r="D4975" t="inlineStr">
        <is>
          <t>2017-JCHAPS</t>
        </is>
      </c>
      <c r="E4975" t="inlineStr">
        <is>
          <t>Y25807</t>
        </is>
      </c>
      <c r="F4975" t="inlineStr">
        <is>
          <t>RB</t>
        </is>
      </c>
      <c r="G4975" t="inlineStr">
        <is>
          <t>Yes</t>
        </is>
      </c>
      <c r="H4975" t="n">
        <v>8.9</v>
      </c>
    </row>
    <row r="4976">
      <c r="A4976" t="inlineStr">
        <is>
          <t>2017-W5-2017-JCHAPS-Y26810</t>
        </is>
      </c>
      <c r="B4976" t="n">
        <v>2017</v>
      </c>
      <c r="C4976" t="n">
        <v>5</v>
      </c>
      <c r="D4976" t="inlineStr">
        <is>
          <t>2017-JCHAPS</t>
        </is>
      </c>
      <c r="E4976" t="inlineStr">
        <is>
          <t>Y26810</t>
        </is>
      </c>
      <c r="F4976" t="inlineStr">
        <is>
          <t>RB</t>
        </is>
      </c>
      <c r="G4976" t="inlineStr">
        <is>
          <t>Yes</t>
        </is>
      </c>
      <c r="H4976" t="n">
        <v>6.3</v>
      </c>
    </row>
    <row r="4977">
      <c r="A4977" t="inlineStr">
        <is>
          <t>2017-W5-2017-JCHAPS-Y7924</t>
        </is>
      </c>
      <c r="B4977" t="n">
        <v>2017</v>
      </c>
      <c r="C4977" t="n">
        <v>5</v>
      </c>
      <c r="D4977" t="inlineStr">
        <is>
          <t>2017-JCHAPS</t>
        </is>
      </c>
      <c r="E4977" t="inlineStr">
        <is>
          <t>Y7924</t>
        </is>
      </c>
      <c r="F4977" t="inlineStr">
        <is>
          <t>TE</t>
        </is>
      </c>
      <c r="G4977" t="inlineStr">
        <is>
          <t>Yes</t>
        </is>
      </c>
      <c r="H4977" t="n">
        <v>2.5</v>
      </c>
    </row>
    <row r="4978">
      <c r="A4978" t="inlineStr">
        <is>
          <t>2017-W5-2017-JCHAPS-Y28402</t>
        </is>
      </c>
      <c r="B4978" t="n">
        <v>2017</v>
      </c>
      <c r="C4978" t="n">
        <v>5</v>
      </c>
      <c r="D4978" t="inlineStr">
        <is>
          <t>2017-JCHAPS</t>
        </is>
      </c>
      <c r="E4978" t="inlineStr">
        <is>
          <t>Y28402</t>
        </is>
      </c>
      <c r="F4978" t="inlineStr">
        <is>
          <t>W/R/T FLEX</t>
        </is>
      </c>
      <c r="G4978" t="inlineStr">
        <is>
          <t>Yes</t>
        </is>
      </c>
      <c r="H4978" t="n">
        <v>0.6</v>
      </c>
    </row>
    <row r="4979">
      <c r="A4979" t="inlineStr">
        <is>
          <t>2017-W5-2017-JCHAPS-Y25881</t>
        </is>
      </c>
      <c r="B4979" t="n">
        <v>2017</v>
      </c>
      <c r="C4979" t="n">
        <v>5</v>
      </c>
      <c r="D4979" t="inlineStr">
        <is>
          <t>2017-JCHAPS</t>
        </is>
      </c>
      <c r="E4979" t="inlineStr">
        <is>
          <t>Y25881</t>
        </is>
      </c>
      <c r="F4979" t="inlineStr">
        <is>
          <t>K</t>
        </is>
      </c>
      <c r="G4979" t="inlineStr">
        <is>
          <t>Yes</t>
        </is>
      </c>
      <c r="H4979" t="n">
        <v>4</v>
      </c>
    </row>
    <row r="4980">
      <c r="A4980" t="inlineStr">
        <is>
          <t>2017-W5-2017-JCHAPS-Y-DEF:la-rams</t>
        </is>
      </c>
      <c r="B4980" t="n">
        <v>2017</v>
      </c>
      <c r="C4980" t="n">
        <v>5</v>
      </c>
      <c r="D4980" t="inlineStr">
        <is>
          <t>2017-JCHAPS</t>
        </is>
      </c>
      <c r="E4980" t="inlineStr">
        <is>
          <t>Y-DEF:la-rams</t>
        </is>
      </c>
      <c r="F4980" t="inlineStr">
        <is>
          <t>DST</t>
        </is>
      </c>
      <c r="G4980" t="inlineStr">
        <is>
          <t>Yes</t>
        </is>
      </c>
      <c r="H4980" t="n">
        <v>8</v>
      </c>
    </row>
    <row r="4981">
      <c r="A4981" t="inlineStr">
        <is>
          <t>2017-W5-2017-JCHAPS-Y28390</t>
        </is>
      </c>
      <c r="B4981" t="n">
        <v>2017</v>
      </c>
      <c r="C4981" t="n">
        <v>5</v>
      </c>
      <c r="D4981" t="inlineStr">
        <is>
          <t>2017-JCHAPS</t>
        </is>
      </c>
      <c r="E4981" t="inlineStr">
        <is>
          <t>Y28390</t>
        </is>
      </c>
      <c r="F4981" t="inlineStr">
        <is>
          <t>BN</t>
        </is>
      </c>
      <c r="G4981" t="inlineStr">
        <is>
          <t>No</t>
        </is>
      </c>
      <c r="H4981" t="n">
        <v>0</v>
      </c>
    </row>
    <row r="4982">
      <c r="A4982" t="inlineStr">
        <is>
          <t>2017-W5-2017-JCHAPS-Y8801</t>
        </is>
      </c>
      <c r="B4982" t="n">
        <v>2017</v>
      </c>
      <c r="C4982" t="n">
        <v>5</v>
      </c>
      <c r="D4982" t="inlineStr">
        <is>
          <t>2017-JCHAPS</t>
        </is>
      </c>
      <c r="E4982" t="inlineStr">
        <is>
          <t>Y8801</t>
        </is>
      </c>
      <c r="F4982" t="inlineStr">
        <is>
          <t>BN</t>
        </is>
      </c>
      <c r="G4982" t="inlineStr">
        <is>
          <t>No</t>
        </is>
      </c>
      <c r="H4982" t="n">
        <v>2.9</v>
      </c>
    </row>
    <row r="4983">
      <c r="A4983" t="inlineStr">
        <is>
          <t>2017-W5-2017-JCHAPS-Y28461</t>
        </is>
      </c>
      <c r="B4983" t="n">
        <v>2017</v>
      </c>
      <c r="C4983" t="n">
        <v>5</v>
      </c>
      <c r="D4983" t="inlineStr">
        <is>
          <t>2017-JCHAPS</t>
        </is>
      </c>
      <c r="E4983" t="inlineStr">
        <is>
          <t>Y28461</t>
        </is>
      </c>
      <c r="F4983" t="inlineStr">
        <is>
          <t>BN</t>
        </is>
      </c>
      <c r="G4983" t="inlineStr">
        <is>
          <t>No</t>
        </is>
      </c>
      <c r="H4983" t="n">
        <v>0</v>
      </c>
    </row>
    <row r="4984">
      <c r="A4984" t="inlineStr">
        <is>
          <t>2017-W5-2017-JCHAPS-Y25937</t>
        </is>
      </c>
      <c r="B4984" t="n">
        <v>2017</v>
      </c>
      <c r="C4984" t="n">
        <v>5</v>
      </c>
      <c r="D4984" t="inlineStr">
        <is>
          <t>2017-JCHAPS</t>
        </is>
      </c>
      <c r="E4984" t="inlineStr">
        <is>
          <t>Y25937</t>
        </is>
      </c>
      <c r="F4984" t="inlineStr">
        <is>
          <t>BN</t>
        </is>
      </c>
      <c r="G4984" t="inlineStr">
        <is>
          <t>No</t>
        </is>
      </c>
      <c r="H4984" t="n">
        <v>3.1</v>
      </c>
    </row>
    <row r="4985">
      <c r="A4985" t="inlineStr">
        <is>
          <t>2017-W5-2017-JCHAPS-Y8850</t>
        </is>
      </c>
      <c r="B4985" t="n">
        <v>2017</v>
      </c>
      <c r="C4985" t="n">
        <v>5</v>
      </c>
      <c r="D4985" t="inlineStr">
        <is>
          <t>2017-JCHAPS</t>
        </is>
      </c>
      <c r="E4985" t="inlineStr">
        <is>
          <t>Y8850</t>
        </is>
      </c>
      <c r="F4985" t="inlineStr">
        <is>
          <t>BN</t>
        </is>
      </c>
      <c r="G4985" t="inlineStr">
        <is>
          <t>No</t>
        </is>
      </c>
      <c r="H4985" t="n">
        <v>0</v>
      </c>
    </row>
    <row r="4986">
      <c r="A4986" t="inlineStr">
        <is>
          <t>2017-W5-2017-JCHAPS-Y28474</t>
        </is>
      </c>
      <c r="B4986" t="n">
        <v>2017</v>
      </c>
      <c r="C4986" t="n">
        <v>5</v>
      </c>
      <c r="D4986" t="inlineStr">
        <is>
          <t>2017-JCHAPS</t>
        </is>
      </c>
      <c r="E4986" t="inlineStr">
        <is>
          <t>Y28474</t>
        </is>
      </c>
      <c r="F4986" t="inlineStr">
        <is>
          <t>IR</t>
        </is>
      </c>
      <c r="G4986" t="inlineStr">
        <is>
          <t>No</t>
        </is>
      </c>
      <c r="H4986" t="n">
        <v>0</v>
      </c>
    </row>
    <row r="4987">
      <c r="A4987" t="inlineStr">
        <is>
          <t>2017-W5-2017-TONYCLIF-Y6770</t>
        </is>
      </c>
      <c r="B4987" t="n">
        <v>2017</v>
      </c>
      <c r="C4987" t="n">
        <v>5</v>
      </c>
      <c r="D4987" t="inlineStr">
        <is>
          <t>2017-TONYCLIF</t>
        </is>
      </c>
      <c r="E4987" t="inlineStr">
        <is>
          <t>Y6770</t>
        </is>
      </c>
      <c r="F4987" t="inlineStr">
        <is>
          <t>QB</t>
        </is>
      </c>
      <c r="G4987" t="inlineStr">
        <is>
          <t>Yes</t>
        </is>
      </c>
      <c r="H4987" t="n">
        <v>7.58</v>
      </c>
    </row>
    <row r="4988">
      <c r="A4988" t="inlineStr">
        <is>
          <t>2017-W5-2017-TONYCLIF-Y27646</t>
        </is>
      </c>
      <c r="B4988" t="n">
        <v>2017</v>
      </c>
      <c r="C4988" t="n">
        <v>5</v>
      </c>
      <c r="D4988" t="inlineStr">
        <is>
          <t>2017-TONYCLIF</t>
        </is>
      </c>
      <c r="E4988" t="inlineStr">
        <is>
          <t>Y27646</t>
        </is>
      </c>
      <c r="F4988" t="inlineStr">
        <is>
          <t>WR</t>
        </is>
      </c>
      <c r="G4988" t="inlineStr">
        <is>
          <t>Yes</t>
        </is>
      </c>
      <c r="H4988" t="n">
        <v>3.4</v>
      </c>
    </row>
    <row r="4989">
      <c r="A4989" t="inlineStr">
        <is>
          <t>2017-W5-2017-TONYCLIF-Y27074</t>
        </is>
      </c>
      <c r="B4989" t="n">
        <v>2017</v>
      </c>
      <c r="C4989" t="n">
        <v>5</v>
      </c>
      <c r="D4989" t="inlineStr">
        <is>
          <t>2017-TONYCLIF</t>
        </is>
      </c>
      <c r="E4989" t="inlineStr">
        <is>
          <t>Y27074</t>
        </is>
      </c>
      <c r="F4989" t="inlineStr">
        <is>
          <t>WR</t>
        </is>
      </c>
      <c r="G4989" t="inlineStr">
        <is>
          <t>Yes</t>
        </is>
      </c>
      <c r="H4989" t="n">
        <v>3.9</v>
      </c>
    </row>
    <row r="4990">
      <c r="A4990" t="inlineStr">
        <is>
          <t>2017-W5-2017-TONYCLIF-Y30199</t>
        </is>
      </c>
      <c r="B4990" t="n">
        <v>2017</v>
      </c>
      <c r="C4990" t="n">
        <v>5</v>
      </c>
      <c r="D4990" t="inlineStr">
        <is>
          <t>2017-TONYCLIF</t>
        </is>
      </c>
      <c r="E4990" t="inlineStr">
        <is>
          <t>Y30199</t>
        </is>
      </c>
      <c r="F4990" t="inlineStr">
        <is>
          <t>RB</t>
        </is>
      </c>
      <c r="G4990" t="inlineStr">
        <is>
          <t>Yes</t>
        </is>
      </c>
      <c r="H4990" t="n">
        <v>11.6</v>
      </c>
    </row>
    <row r="4991">
      <c r="A4991" t="inlineStr">
        <is>
          <t>2017-W5-2017-TONYCLIF-Y28403</t>
        </is>
      </c>
      <c r="B4991" t="n">
        <v>2017</v>
      </c>
      <c r="C4991" t="n">
        <v>5</v>
      </c>
      <c r="D4991" t="inlineStr">
        <is>
          <t>2017-TONYCLIF</t>
        </is>
      </c>
      <c r="E4991" t="inlineStr">
        <is>
          <t>Y28403</t>
        </is>
      </c>
      <c r="F4991" t="inlineStr">
        <is>
          <t>RB</t>
        </is>
      </c>
      <c r="G4991" t="inlineStr">
        <is>
          <t>Yes</t>
        </is>
      </c>
      <c r="H4991" t="n">
        <v>28.3</v>
      </c>
    </row>
    <row r="4992">
      <c r="A4992" t="inlineStr">
        <is>
          <t>2017-W5-2017-TONYCLIF-Y28473</t>
        </is>
      </c>
      <c r="B4992" t="n">
        <v>2017</v>
      </c>
      <c r="C4992" t="n">
        <v>5</v>
      </c>
      <c r="D4992" t="inlineStr">
        <is>
          <t>2017-TONYCLIF</t>
        </is>
      </c>
      <c r="E4992" t="inlineStr">
        <is>
          <t>Y28473</t>
        </is>
      </c>
      <c r="F4992" t="inlineStr">
        <is>
          <t>TE</t>
        </is>
      </c>
      <c r="G4992" t="inlineStr">
        <is>
          <t>Yes</t>
        </is>
      </c>
      <c r="H4992" t="n">
        <v>3.8</v>
      </c>
    </row>
    <row r="4993">
      <c r="A4993" t="inlineStr">
        <is>
          <t>2017-W5-2017-TONYCLIF-Y28465</t>
        </is>
      </c>
      <c r="B4993" t="n">
        <v>2017</v>
      </c>
      <c r="C4993" t="n">
        <v>5</v>
      </c>
      <c r="D4993" t="inlineStr">
        <is>
          <t>2017-TONYCLIF</t>
        </is>
      </c>
      <c r="E4993" t="inlineStr">
        <is>
          <t>Y28465</t>
        </is>
      </c>
      <c r="F4993" t="inlineStr">
        <is>
          <t>W/R/T FLEX</t>
        </is>
      </c>
      <c r="G4993" t="inlineStr">
        <is>
          <t>Yes</t>
        </is>
      </c>
      <c r="H4993" t="n">
        <v>16.3</v>
      </c>
    </row>
    <row r="4994">
      <c r="A4994" t="inlineStr">
        <is>
          <t>2017-W5-2017-TONYCLIF-Y29792</t>
        </is>
      </c>
      <c r="B4994" t="n">
        <v>2017</v>
      </c>
      <c r="C4994" t="n">
        <v>5</v>
      </c>
      <c r="D4994" t="inlineStr">
        <is>
          <t>2017-TONYCLIF</t>
        </is>
      </c>
      <c r="E4994" t="inlineStr">
        <is>
          <t>Y29792</t>
        </is>
      </c>
      <c r="F4994" t="inlineStr">
        <is>
          <t>K</t>
        </is>
      </c>
      <c r="G4994" t="inlineStr">
        <is>
          <t>Yes</t>
        </is>
      </c>
      <c r="H4994" t="n">
        <v>2</v>
      </c>
    </row>
    <row r="4995">
      <c r="A4995" t="inlineStr">
        <is>
          <t>2017-W5-2017-TONYCLIF-Y-DEF:pittsburgh</t>
        </is>
      </c>
      <c r="B4995" t="n">
        <v>2017</v>
      </c>
      <c r="C4995" t="n">
        <v>5</v>
      </c>
      <c r="D4995" t="inlineStr">
        <is>
          <t>2017-TONYCLIF</t>
        </is>
      </c>
      <c r="E4995" t="inlineStr">
        <is>
          <t>Y-DEF:pittsburgh</t>
        </is>
      </c>
      <c r="F4995" t="inlineStr">
        <is>
          <t>DST</t>
        </is>
      </c>
      <c r="G4995" t="inlineStr">
        <is>
          <t>Yes</t>
        </is>
      </c>
      <c r="H4995" t="n">
        <v>5</v>
      </c>
    </row>
    <row r="4996">
      <c r="A4996" t="inlineStr">
        <is>
          <t>2017-W5-2017-TONYCLIF-Y6760</t>
        </is>
      </c>
      <c r="B4996" t="n">
        <v>2017</v>
      </c>
      <c r="C4996" t="n">
        <v>5</v>
      </c>
      <c r="D4996" t="inlineStr">
        <is>
          <t>2017-TONYCLIF</t>
        </is>
      </c>
      <c r="E4996" t="inlineStr">
        <is>
          <t>Y6760</t>
        </is>
      </c>
      <c r="F4996" t="inlineStr">
        <is>
          <t>BN</t>
        </is>
      </c>
      <c r="G4996" t="inlineStr">
        <is>
          <t>No</t>
        </is>
      </c>
      <c r="H4996" t="n">
        <v>16</v>
      </c>
    </row>
    <row r="4997">
      <c r="A4997" t="inlineStr">
        <is>
          <t>2017-W5-2017-TONYCLIF-Y29281</t>
        </is>
      </c>
      <c r="B4997" t="n">
        <v>2017</v>
      </c>
      <c r="C4997" t="n">
        <v>5</v>
      </c>
      <c r="D4997" t="inlineStr">
        <is>
          <t>2017-TONYCLIF</t>
        </is>
      </c>
      <c r="E4997" t="inlineStr">
        <is>
          <t>Y29281</t>
        </is>
      </c>
      <c r="F4997" t="inlineStr">
        <is>
          <t>BN</t>
        </is>
      </c>
      <c r="G4997" t="inlineStr">
        <is>
          <t>No</t>
        </is>
      </c>
      <c r="H4997" t="n">
        <v>0</v>
      </c>
    </row>
    <row r="4998">
      <c r="A4998" t="inlineStr">
        <is>
          <t>2017-W5-2017-TONYCLIF-Y25812</t>
        </is>
      </c>
      <c r="B4998" t="n">
        <v>2017</v>
      </c>
      <c r="C4998" t="n">
        <v>5</v>
      </c>
      <c r="D4998" t="inlineStr">
        <is>
          <t>2017-TONYCLIF</t>
        </is>
      </c>
      <c r="E4998" t="inlineStr">
        <is>
          <t>Y25812</t>
        </is>
      </c>
      <c r="F4998" t="inlineStr">
        <is>
          <t>BN</t>
        </is>
      </c>
      <c r="G4998" t="inlineStr">
        <is>
          <t>No</t>
        </is>
      </c>
      <c r="H4998" t="n">
        <v>0</v>
      </c>
    </row>
    <row r="4999">
      <c r="A4999" t="inlineStr">
        <is>
          <t>2017-W5-2017-TONYCLIF-Y27874</t>
        </is>
      </c>
      <c r="B4999" t="n">
        <v>2017</v>
      </c>
      <c r="C4999" t="n">
        <v>5</v>
      </c>
      <c r="D4999" t="inlineStr">
        <is>
          <t>2017-TONYCLIF</t>
        </is>
      </c>
      <c r="E4999" t="inlineStr">
        <is>
          <t>Y27874</t>
        </is>
      </c>
      <c r="F4999" t="inlineStr">
        <is>
          <t>BN</t>
        </is>
      </c>
      <c r="G4999" t="inlineStr">
        <is>
          <t>No</t>
        </is>
      </c>
      <c r="H4999" t="n">
        <v>2.1</v>
      </c>
    </row>
    <row r="5000">
      <c r="A5000" t="inlineStr">
        <is>
          <t>2017-W5-2017-TONYCLIF-Y29694</t>
        </is>
      </c>
      <c r="B5000" t="n">
        <v>2017</v>
      </c>
      <c r="C5000" t="n">
        <v>5</v>
      </c>
      <c r="D5000" t="inlineStr">
        <is>
          <t>2017-TONYCLIF</t>
        </is>
      </c>
      <c r="E5000" t="inlineStr">
        <is>
          <t>Y29694</t>
        </is>
      </c>
      <c r="F5000" t="inlineStr">
        <is>
          <t>BN</t>
        </is>
      </c>
      <c r="G5000" t="inlineStr">
        <is>
          <t>No</t>
        </is>
      </c>
      <c r="H5000" t="n">
        <v>0</v>
      </c>
    </row>
    <row r="5001">
      <c r="A5001" t="inlineStr">
        <is>
          <t>2017-W5-2017-HUERO-Y6763</t>
        </is>
      </c>
      <c r="B5001" t="n">
        <v>2017</v>
      </c>
      <c r="C5001" t="n">
        <v>5</v>
      </c>
      <c r="D5001" t="inlineStr">
        <is>
          <t>2017-HUERO</t>
        </is>
      </c>
      <c r="E5001" t="inlineStr">
        <is>
          <t>Y6763</t>
        </is>
      </c>
      <c r="F5001" t="inlineStr">
        <is>
          <t>QB</t>
        </is>
      </c>
      <c r="G5001" t="inlineStr">
        <is>
          <t>Yes</t>
        </is>
      </c>
      <c r="H5001" t="n">
        <v>21.82</v>
      </c>
    </row>
    <row r="5002">
      <c r="A5002" t="inlineStr">
        <is>
          <t>2017-W5-2017-HUERO-Y8813</t>
        </is>
      </c>
      <c r="B5002" t="n">
        <v>2017</v>
      </c>
      <c r="C5002" t="n">
        <v>5</v>
      </c>
      <c r="D5002" t="inlineStr">
        <is>
          <t>2017-HUERO</t>
        </is>
      </c>
      <c r="E5002" t="inlineStr">
        <is>
          <t>Y8813</t>
        </is>
      </c>
      <c r="F5002" t="inlineStr">
        <is>
          <t>WR</t>
        </is>
      </c>
      <c r="G5002" t="inlineStr">
        <is>
          <t>Yes</t>
        </is>
      </c>
      <c r="H5002" t="n">
        <v>8.4</v>
      </c>
    </row>
    <row r="5003">
      <c r="A5003" t="inlineStr">
        <is>
          <t>2017-W5-2017-HUERO-Y29399</t>
        </is>
      </c>
      <c r="B5003" t="n">
        <v>2017</v>
      </c>
      <c r="C5003" t="n">
        <v>5</v>
      </c>
      <c r="D5003" t="inlineStr">
        <is>
          <t>2017-HUERO</t>
        </is>
      </c>
      <c r="E5003" t="inlineStr">
        <is>
          <t>Y29399</t>
        </is>
      </c>
      <c r="F5003" t="inlineStr">
        <is>
          <t>WR</t>
        </is>
      </c>
      <c r="G5003" t="inlineStr">
        <is>
          <t>Yes</t>
        </is>
      </c>
      <c r="H5003" t="n">
        <v>12.8</v>
      </c>
    </row>
    <row r="5004">
      <c r="A5004" t="inlineStr">
        <is>
          <t>2017-W5-2017-HUERO-Y28398</t>
        </is>
      </c>
      <c r="B5004" t="n">
        <v>2017</v>
      </c>
      <c r="C5004" t="n">
        <v>5</v>
      </c>
      <c r="D5004" t="inlineStr">
        <is>
          <t>2017-HUERO</t>
        </is>
      </c>
      <c r="E5004" t="inlineStr">
        <is>
          <t>Y28398</t>
        </is>
      </c>
      <c r="F5004" t="inlineStr">
        <is>
          <t>RB</t>
        </is>
      </c>
      <c r="G5004" t="inlineStr">
        <is>
          <t>Yes</t>
        </is>
      </c>
      <c r="H5004" t="n">
        <v>3</v>
      </c>
    </row>
    <row r="5005">
      <c r="A5005" t="inlineStr">
        <is>
          <t>2017-W5-2017-HUERO-Y7241</t>
        </is>
      </c>
      <c r="B5005" t="n">
        <v>2017</v>
      </c>
      <c r="C5005" t="n">
        <v>5</v>
      </c>
      <c r="D5005" t="inlineStr">
        <is>
          <t>2017-HUERO</t>
        </is>
      </c>
      <c r="E5005" t="inlineStr">
        <is>
          <t>Y7241</t>
        </is>
      </c>
      <c r="F5005" t="inlineStr">
        <is>
          <t>RB</t>
        </is>
      </c>
      <c r="G5005" t="inlineStr">
        <is>
          <t>Yes</t>
        </is>
      </c>
      <c r="H5005" t="n">
        <v>8.6</v>
      </c>
    </row>
    <row r="5006">
      <c r="A5006" t="inlineStr">
        <is>
          <t>2017-W5-2017-HUERO-Y27566</t>
        </is>
      </c>
      <c r="B5006" t="n">
        <v>2017</v>
      </c>
      <c r="C5006" t="n">
        <v>5</v>
      </c>
      <c r="D5006" t="inlineStr">
        <is>
          <t>2017-HUERO</t>
        </is>
      </c>
      <c r="E5006" t="inlineStr">
        <is>
          <t>Y27566</t>
        </is>
      </c>
      <c r="F5006" t="inlineStr">
        <is>
          <t>TE</t>
        </is>
      </c>
      <c r="G5006" t="inlineStr">
        <is>
          <t>Yes</t>
        </is>
      </c>
      <c r="H5006" t="n">
        <v>8.9</v>
      </c>
    </row>
    <row r="5007">
      <c r="A5007" t="inlineStr">
        <is>
          <t>2017-W5-2017-HUERO-Y25755</t>
        </is>
      </c>
      <c r="B5007" t="n">
        <v>2017</v>
      </c>
      <c r="C5007" t="n">
        <v>5</v>
      </c>
      <c r="D5007" t="inlineStr">
        <is>
          <t>2017-HUERO</t>
        </is>
      </c>
      <c r="E5007" t="inlineStr">
        <is>
          <t>Y25755</t>
        </is>
      </c>
      <c r="F5007" t="inlineStr">
        <is>
          <t>W/R/T FLEX</t>
        </is>
      </c>
      <c r="G5007" t="inlineStr">
        <is>
          <t>Yes</t>
        </is>
      </c>
      <c r="H5007" t="n">
        <v>3.1</v>
      </c>
    </row>
    <row r="5008">
      <c r="A5008" t="inlineStr">
        <is>
          <t>2017-W5-2017-HUERO-Y3727</t>
        </is>
      </c>
      <c r="B5008" t="n">
        <v>2017</v>
      </c>
      <c r="C5008" t="n">
        <v>5</v>
      </c>
      <c r="D5008" t="inlineStr">
        <is>
          <t>2017-HUERO</t>
        </is>
      </c>
      <c r="E5008" t="inlineStr">
        <is>
          <t>Y3727</t>
        </is>
      </c>
      <c r="F5008" t="inlineStr">
        <is>
          <t>K</t>
        </is>
      </c>
      <c r="G5008" t="inlineStr">
        <is>
          <t>Yes</t>
        </is>
      </c>
      <c r="H5008" t="n">
        <v>18</v>
      </c>
    </row>
    <row r="5009">
      <c r="A5009" t="inlineStr">
        <is>
          <t>2017-W5-2017-HUERO-Y-DEF:minnesota</t>
        </is>
      </c>
      <c r="B5009" t="n">
        <v>2017</v>
      </c>
      <c r="C5009" t="n">
        <v>5</v>
      </c>
      <c r="D5009" t="inlineStr">
        <is>
          <t>2017-HUERO</t>
        </is>
      </c>
      <c r="E5009" t="inlineStr">
        <is>
          <t>Y-DEF:minnesota</t>
        </is>
      </c>
      <c r="F5009" t="inlineStr">
        <is>
          <t>DST</t>
        </is>
      </c>
      <c r="G5009" t="inlineStr">
        <is>
          <t>Yes</t>
        </is>
      </c>
      <c r="H5009" t="n">
        <v>6</v>
      </c>
    </row>
    <row r="5010">
      <c r="A5010" t="inlineStr">
        <is>
          <t>2017-W5-2017-HUERO-Y24967</t>
        </is>
      </c>
      <c r="B5010" t="n">
        <v>2017</v>
      </c>
      <c r="C5010" t="n">
        <v>5</v>
      </c>
      <c r="D5010" t="inlineStr">
        <is>
          <t>2017-HUERO</t>
        </is>
      </c>
      <c r="E5010" t="inlineStr">
        <is>
          <t>Y24967</t>
        </is>
      </c>
      <c r="F5010" t="inlineStr">
        <is>
          <t>BN</t>
        </is>
      </c>
      <c r="G5010" t="inlineStr">
        <is>
          <t>No</t>
        </is>
      </c>
      <c r="H5010" t="n">
        <v>9.94</v>
      </c>
    </row>
    <row r="5011">
      <c r="A5011" t="inlineStr">
        <is>
          <t>2017-W5-2017-HUERO-Y7868</t>
        </is>
      </c>
      <c r="B5011" t="n">
        <v>2017</v>
      </c>
      <c r="C5011" t="n">
        <v>5</v>
      </c>
      <c r="D5011" t="inlineStr">
        <is>
          <t>2017-HUERO</t>
        </is>
      </c>
      <c r="E5011" t="inlineStr">
        <is>
          <t>Y7868</t>
        </is>
      </c>
      <c r="F5011" t="inlineStr">
        <is>
          <t>BN</t>
        </is>
      </c>
      <c r="G5011" t="inlineStr">
        <is>
          <t>No</t>
        </is>
      </c>
      <c r="H5011" t="n">
        <v>1.5</v>
      </c>
    </row>
    <row r="5012">
      <c r="A5012" t="inlineStr">
        <is>
          <t>2017-W5-2017-HUERO-Y29405</t>
        </is>
      </c>
      <c r="B5012" t="n">
        <v>2017</v>
      </c>
      <c r="C5012" t="n">
        <v>5</v>
      </c>
      <c r="D5012" t="inlineStr">
        <is>
          <t>2017-HUERO</t>
        </is>
      </c>
      <c r="E5012" t="inlineStr">
        <is>
          <t>Y29405</t>
        </is>
      </c>
      <c r="F5012" t="inlineStr">
        <is>
          <t>BN</t>
        </is>
      </c>
      <c r="G5012" t="inlineStr">
        <is>
          <t>No</t>
        </is>
      </c>
      <c r="H5012" t="n">
        <v>5.5</v>
      </c>
    </row>
    <row r="5013">
      <c r="A5013" t="inlineStr">
        <is>
          <t>2017-W5-2017-HUERO-Y27624</t>
        </is>
      </c>
      <c r="B5013" t="n">
        <v>2017</v>
      </c>
      <c r="C5013" t="n">
        <v>5</v>
      </c>
      <c r="D5013" t="inlineStr">
        <is>
          <t>2017-HUERO</t>
        </is>
      </c>
      <c r="E5013" t="inlineStr">
        <is>
          <t>Y27624</t>
        </is>
      </c>
      <c r="F5013" t="inlineStr">
        <is>
          <t>BN</t>
        </is>
      </c>
      <c r="G5013" t="inlineStr">
        <is>
          <t>No</t>
        </is>
      </c>
      <c r="H5013" t="n">
        <v>22.6</v>
      </c>
    </row>
    <row r="5014">
      <c r="A5014" t="inlineStr">
        <is>
          <t>2017-W5-2017-HUERO-Y28493</t>
        </is>
      </c>
      <c r="B5014" t="n">
        <v>2017</v>
      </c>
      <c r="C5014" t="n">
        <v>5</v>
      </c>
      <c r="D5014" t="inlineStr">
        <is>
          <t>2017-HUERO</t>
        </is>
      </c>
      <c r="E5014" t="inlineStr">
        <is>
          <t>Y28493</t>
        </is>
      </c>
      <c r="F5014" t="inlineStr">
        <is>
          <t>BN</t>
        </is>
      </c>
      <c r="G5014" t="inlineStr">
        <is>
          <t>No</t>
        </is>
      </c>
      <c r="H5014" t="n">
        <v>0</v>
      </c>
    </row>
    <row r="5015">
      <c r="A5015" t="inlineStr">
        <is>
          <t>2017-W5-2017-PEPSALFA-Y29235</t>
        </is>
      </c>
      <c r="B5015" t="n">
        <v>2017</v>
      </c>
      <c r="C5015" t="n">
        <v>5</v>
      </c>
      <c r="D5015" t="inlineStr">
        <is>
          <t>2017-PEPSALFA</t>
        </is>
      </c>
      <c r="E5015" t="inlineStr">
        <is>
          <t>Y29235</t>
        </is>
      </c>
      <c r="F5015" t="inlineStr">
        <is>
          <t>QB</t>
        </is>
      </c>
      <c r="G5015" t="inlineStr">
        <is>
          <t>Yes</t>
        </is>
      </c>
      <c r="H5015" t="n">
        <v>9.720000000000001</v>
      </c>
    </row>
    <row r="5016">
      <c r="A5016" t="inlineStr">
        <is>
          <t>2017-W5-2017-PEPSALFA-Y25178</t>
        </is>
      </c>
      <c r="B5016" t="n">
        <v>2017</v>
      </c>
      <c r="C5016" t="n">
        <v>5</v>
      </c>
      <c r="D5016" t="inlineStr">
        <is>
          <t>2017-PEPSALFA</t>
        </is>
      </c>
      <c r="E5016" t="inlineStr">
        <is>
          <t>Y25178</t>
        </is>
      </c>
      <c r="F5016" t="inlineStr">
        <is>
          <t>WR</t>
        </is>
      </c>
      <c r="G5016" t="inlineStr">
        <is>
          <t>Yes</t>
        </is>
      </c>
      <c r="H5016" t="n">
        <v>13.4</v>
      </c>
    </row>
    <row r="5017">
      <c r="A5017" t="inlineStr">
        <is>
          <t>2017-W5-2017-PEPSALFA-Y23999</t>
        </is>
      </c>
      <c r="B5017" t="n">
        <v>2017</v>
      </c>
      <c r="C5017" t="n">
        <v>5</v>
      </c>
      <c r="D5017" t="inlineStr">
        <is>
          <t>2017-PEPSALFA</t>
        </is>
      </c>
      <c r="E5017" t="inlineStr">
        <is>
          <t>Y23999</t>
        </is>
      </c>
      <c r="F5017" t="inlineStr">
        <is>
          <t>WR</t>
        </is>
      </c>
      <c r="G5017" t="inlineStr">
        <is>
          <t>Yes</t>
        </is>
      </c>
      <c r="H5017" t="n">
        <v>11.2</v>
      </c>
    </row>
    <row r="5018">
      <c r="A5018" t="inlineStr">
        <is>
          <t>2017-W5-2017-PEPSALFA-Y9317</t>
        </is>
      </c>
      <c r="B5018" t="n">
        <v>2017</v>
      </c>
      <c r="C5018" t="n">
        <v>5</v>
      </c>
      <c r="D5018" t="inlineStr">
        <is>
          <t>2017-PEPSALFA</t>
        </is>
      </c>
      <c r="E5018" t="inlineStr">
        <is>
          <t>Y9317</t>
        </is>
      </c>
      <c r="F5018" t="inlineStr">
        <is>
          <t>RB</t>
        </is>
      </c>
      <c r="G5018" t="inlineStr">
        <is>
          <t>Yes</t>
        </is>
      </c>
      <c r="H5018" t="n">
        <v>8.9</v>
      </c>
    </row>
    <row r="5019">
      <c r="A5019" t="inlineStr">
        <is>
          <t>2017-W5-2017-PEPSALFA-Y30117</t>
        </is>
      </c>
      <c r="B5019" t="n">
        <v>2017</v>
      </c>
      <c r="C5019" t="n">
        <v>5</v>
      </c>
      <c r="D5019" t="inlineStr">
        <is>
          <t>2017-PEPSALFA</t>
        </is>
      </c>
      <c r="E5019" t="inlineStr">
        <is>
          <t>Y30117</t>
        </is>
      </c>
      <c r="F5019" t="inlineStr">
        <is>
          <t>RB</t>
        </is>
      </c>
      <c r="G5019" t="inlineStr">
        <is>
          <t>Yes</t>
        </is>
      </c>
      <c r="H5019" t="n">
        <v>32.4</v>
      </c>
    </row>
    <row r="5020">
      <c r="A5020" t="inlineStr">
        <is>
          <t>2017-W5-2017-PEPSALFA-Y28267</t>
        </is>
      </c>
      <c r="B5020" t="n">
        <v>2017</v>
      </c>
      <c r="C5020" t="n">
        <v>5</v>
      </c>
      <c r="D5020" t="inlineStr">
        <is>
          <t>2017-PEPSALFA</t>
        </is>
      </c>
      <c r="E5020" t="inlineStr">
        <is>
          <t>Y28267</t>
        </is>
      </c>
      <c r="F5020" t="inlineStr">
        <is>
          <t>TE</t>
        </is>
      </c>
      <c r="G5020" t="inlineStr">
        <is>
          <t>Yes</t>
        </is>
      </c>
      <c r="H5020" t="n">
        <v>12.8</v>
      </c>
    </row>
    <row r="5021">
      <c r="A5021" t="inlineStr">
        <is>
          <t>2017-W5-2017-PEPSALFA-Y27658</t>
        </is>
      </c>
      <c r="B5021" t="n">
        <v>2017</v>
      </c>
      <c r="C5021" t="n">
        <v>5</v>
      </c>
      <c r="D5021" t="inlineStr">
        <is>
          <t>2017-PEPSALFA</t>
        </is>
      </c>
      <c r="E5021" t="inlineStr">
        <is>
          <t>Y27658</t>
        </is>
      </c>
      <c r="F5021" t="inlineStr">
        <is>
          <t>W/R/T FLEX</t>
        </is>
      </c>
      <c r="G5021" t="inlineStr">
        <is>
          <t>Yes</t>
        </is>
      </c>
      <c r="H5021" t="n">
        <v>6</v>
      </c>
    </row>
    <row r="5022">
      <c r="A5022" t="inlineStr">
        <is>
          <t>2017-W5-2017-PEPSALFA-Y9520</t>
        </is>
      </c>
      <c r="B5022" t="n">
        <v>2017</v>
      </c>
      <c r="C5022" t="n">
        <v>5</v>
      </c>
      <c r="D5022" t="inlineStr">
        <is>
          <t>2017-PEPSALFA</t>
        </is>
      </c>
      <c r="E5022" t="inlineStr">
        <is>
          <t>Y9520</t>
        </is>
      </c>
      <c r="F5022" t="inlineStr">
        <is>
          <t>K</t>
        </is>
      </c>
      <c r="G5022" t="inlineStr">
        <is>
          <t>Yes</t>
        </is>
      </c>
      <c r="H5022" t="n">
        <v>5</v>
      </c>
    </row>
    <row r="5023">
      <c r="A5023" t="inlineStr">
        <is>
          <t>2017-W5-2017-PEPSALFA-Y-DEF:baltimore</t>
        </is>
      </c>
      <c r="B5023" t="n">
        <v>2017</v>
      </c>
      <c r="C5023" t="n">
        <v>5</v>
      </c>
      <c r="D5023" t="inlineStr">
        <is>
          <t>2017-PEPSALFA</t>
        </is>
      </c>
      <c r="E5023" t="inlineStr">
        <is>
          <t>Y-DEF:baltimore</t>
        </is>
      </c>
      <c r="F5023" t="inlineStr">
        <is>
          <t>DST</t>
        </is>
      </c>
      <c r="G5023" t="inlineStr">
        <is>
          <t>Yes</t>
        </is>
      </c>
      <c r="H5023" t="n">
        <v>12</v>
      </c>
    </row>
    <row r="5024">
      <c r="A5024" t="inlineStr">
        <is>
          <t>2017-W5-2017-PEPSALFA-Y26777</t>
        </is>
      </c>
      <c r="B5024" t="n">
        <v>2017</v>
      </c>
      <c r="C5024" t="n">
        <v>5</v>
      </c>
      <c r="D5024" t="inlineStr">
        <is>
          <t>2017-PEPSALFA</t>
        </is>
      </c>
      <c r="E5024" t="inlineStr">
        <is>
          <t>Y26777</t>
        </is>
      </c>
      <c r="F5024" t="inlineStr">
        <is>
          <t>BN</t>
        </is>
      </c>
      <c r="G5024" t="inlineStr">
        <is>
          <t>No</t>
        </is>
      </c>
      <c r="H5024" t="n">
        <v>0</v>
      </c>
    </row>
    <row r="5025">
      <c r="A5025" t="inlineStr">
        <is>
          <t>2017-W5-2017-PEPSALFA-Y8780</t>
        </is>
      </c>
      <c r="B5025" t="n">
        <v>2017</v>
      </c>
      <c r="C5025" t="n">
        <v>5</v>
      </c>
      <c r="D5025" t="inlineStr">
        <is>
          <t>2017-PEPSALFA</t>
        </is>
      </c>
      <c r="E5025" t="inlineStr">
        <is>
          <t>Y8780</t>
        </is>
      </c>
      <c r="F5025" t="inlineStr">
        <is>
          <t>BN</t>
        </is>
      </c>
      <c r="G5025" t="inlineStr">
        <is>
          <t>No</t>
        </is>
      </c>
      <c r="H5025" t="n">
        <v>0</v>
      </c>
    </row>
    <row r="5026">
      <c r="A5026" t="inlineStr">
        <is>
          <t>2017-W5-2017-PEPSALFA-Y30136</t>
        </is>
      </c>
      <c r="B5026" t="n">
        <v>2017</v>
      </c>
      <c r="C5026" t="n">
        <v>5</v>
      </c>
      <c r="D5026" t="inlineStr">
        <is>
          <t>2017-PEPSALFA</t>
        </is>
      </c>
      <c r="E5026" t="inlineStr">
        <is>
          <t>Y30136</t>
        </is>
      </c>
      <c r="F5026" t="inlineStr">
        <is>
          <t>BN</t>
        </is>
      </c>
      <c r="G5026" t="inlineStr">
        <is>
          <t>No</t>
        </is>
      </c>
      <c r="H5026" t="n">
        <v>0</v>
      </c>
    </row>
    <row r="5027">
      <c r="A5027" t="inlineStr">
        <is>
          <t>2017-W5-2017-PEPSALFA-Y8982</t>
        </is>
      </c>
      <c r="B5027" t="n">
        <v>2017</v>
      </c>
      <c r="C5027" t="n">
        <v>5</v>
      </c>
      <c r="D5027" t="inlineStr">
        <is>
          <t>2017-PEPSALFA</t>
        </is>
      </c>
      <c r="E5027" t="inlineStr">
        <is>
          <t>Y8982</t>
        </is>
      </c>
      <c r="F5027" t="inlineStr">
        <is>
          <t>BN</t>
        </is>
      </c>
      <c r="G5027" t="inlineStr">
        <is>
          <t>No</t>
        </is>
      </c>
      <c r="H5027" t="n">
        <v>9.4</v>
      </c>
    </row>
    <row r="5028">
      <c r="A5028" t="inlineStr">
        <is>
          <t>2017-W5-2017-PEPSALFA-Y29274</t>
        </is>
      </c>
      <c r="B5028" t="n">
        <v>2017</v>
      </c>
      <c r="C5028" t="n">
        <v>5</v>
      </c>
      <c r="D5028" t="inlineStr">
        <is>
          <t>2017-PEPSALFA</t>
        </is>
      </c>
      <c r="E5028" t="inlineStr">
        <is>
          <t>Y29274</t>
        </is>
      </c>
      <c r="F5028" t="inlineStr">
        <is>
          <t>BN</t>
        </is>
      </c>
      <c r="G5028" t="inlineStr">
        <is>
          <t>No</t>
        </is>
      </c>
      <c r="H5028" t="n">
        <v>0.9</v>
      </c>
    </row>
    <row r="5029">
      <c r="A5029" t="inlineStr">
        <is>
          <t>2017-W5-2017-PACO-Y30125</t>
        </is>
      </c>
      <c r="B5029" t="n">
        <v>2017</v>
      </c>
      <c r="C5029" t="n">
        <v>5</v>
      </c>
      <c r="D5029" t="inlineStr">
        <is>
          <t>2017-PACO</t>
        </is>
      </c>
      <c r="E5029" t="inlineStr">
        <is>
          <t>Y30125</t>
        </is>
      </c>
      <c r="F5029" t="inlineStr">
        <is>
          <t>QB</t>
        </is>
      </c>
      <c r="G5029" t="inlineStr">
        <is>
          <t>Yes</t>
        </is>
      </c>
      <c r="H5029" t="n">
        <v>37.54</v>
      </c>
    </row>
    <row r="5030">
      <c r="A5030" t="inlineStr">
        <is>
          <t>2017-W5-2017-PACO-Y28534</t>
        </is>
      </c>
      <c r="B5030" t="n">
        <v>2017</v>
      </c>
      <c r="C5030" t="n">
        <v>5</v>
      </c>
      <c r="D5030" t="inlineStr">
        <is>
          <t>2017-PACO</t>
        </is>
      </c>
      <c r="E5030" t="inlineStr">
        <is>
          <t>Y28534</t>
        </is>
      </c>
      <c r="F5030" t="inlineStr">
        <is>
          <t>WR</t>
        </is>
      </c>
      <c r="G5030" t="inlineStr">
        <is>
          <t>Yes</t>
        </is>
      </c>
      <c r="H5030" t="n">
        <v>0.4</v>
      </c>
    </row>
    <row r="5031">
      <c r="A5031" t="inlineStr">
        <is>
          <t>2017-W5-2017-PACO-Y27556</t>
        </is>
      </c>
      <c r="B5031" t="n">
        <v>2017</v>
      </c>
      <c r="C5031" t="n">
        <v>5</v>
      </c>
      <c r="D5031" t="inlineStr">
        <is>
          <t>2017-PACO</t>
        </is>
      </c>
      <c r="E5031" t="inlineStr">
        <is>
          <t>Y27556</t>
        </is>
      </c>
      <c r="F5031" t="inlineStr">
        <is>
          <t>WR</t>
        </is>
      </c>
      <c r="G5031" t="inlineStr">
        <is>
          <t>Yes</t>
        </is>
      </c>
      <c r="H5031" t="n">
        <v>11.8</v>
      </c>
    </row>
    <row r="5032">
      <c r="A5032" t="inlineStr">
        <is>
          <t>2017-W5-2017-PACO-Y26671</t>
        </is>
      </c>
      <c r="B5032" t="n">
        <v>2017</v>
      </c>
      <c r="C5032" t="n">
        <v>5</v>
      </c>
      <c r="D5032" t="inlineStr">
        <is>
          <t>2017-PACO</t>
        </is>
      </c>
      <c r="E5032" t="inlineStr">
        <is>
          <t>Y26671</t>
        </is>
      </c>
      <c r="F5032" t="inlineStr">
        <is>
          <t>RB</t>
        </is>
      </c>
      <c r="G5032" t="inlineStr">
        <is>
          <t>Yes</t>
        </is>
      </c>
      <c r="H5032" t="n">
        <v>9.300000000000001</v>
      </c>
    </row>
    <row r="5033">
      <c r="A5033" t="inlineStr">
        <is>
          <t>2017-W5-2017-PACO-Y30161</t>
        </is>
      </c>
      <c r="B5033" t="n">
        <v>2017</v>
      </c>
      <c r="C5033" t="n">
        <v>5</v>
      </c>
      <c r="D5033" t="inlineStr">
        <is>
          <t>2017-PACO</t>
        </is>
      </c>
      <c r="E5033" t="inlineStr">
        <is>
          <t>Y30161</t>
        </is>
      </c>
      <c r="F5033" t="inlineStr">
        <is>
          <t>RB</t>
        </is>
      </c>
      <c r="G5033" t="inlineStr">
        <is>
          <t>Yes</t>
        </is>
      </c>
      <c r="H5033" t="n">
        <v>11.1</v>
      </c>
    </row>
    <row r="5034">
      <c r="A5034" t="inlineStr">
        <is>
          <t>2017-W5-2017-PACO-Y6405</t>
        </is>
      </c>
      <c r="B5034" t="n">
        <v>2017</v>
      </c>
      <c r="C5034" t="n">
        <v>5</v>
      </c>
      <c r="D5034" t="inlineStr">
        <is>
          <t>2017-PACO</t>
        </is>
      </c>
      <c r="E5034" t="inlineStr">
        <is>
          <t>Y6405</t>
        </is>
      </c>
      <c r="F5034" t="inlineStr">
        <is>
          <t>TE</t>
        </is>
      </c>
      <c r="G5034" t="inlineStr">
        <is>
          <t>Yes</t>
        </is>
      </c>
      <c r="H5034" t="n">
        <v>4.1</v>
      </c>
    </row>
    <row r="5035">
      <c r="A5035" t="inlineStr">
        <is>
          <t>2017-W5-2017-PACO-Y8266</t>
        </is>
      </c>
      <c r="B5035" t="n">
        <v>2017</v>
      </c>
      <c r="C5035" t="n">
        <v>5</v>
      </c>
      <c r="D5035" t="inlineStr">
        <is>
          <t>2017-PACO</t>
        </is>
      </c>
      <c r="E5035" t="inlineStr">
        <is>
          <t>Y8266</t>
        </is>
      </c>
      <c r="F5035" t="inlineStr">
        <is>
          <t>W/R/T FLEX</t>
        </is>
      </c>
      <c r="G5035" t="inlineStr">
        <is>
          <t>Yes</t>
        </is>
      </c>
      <c r="H5035" t="n">
        <v>11.3</v>
      </c>
    </row>
    <row r="5036">
      <c r="A5036" t="inlineStr">
        <is>
          <t>2017-W5-2017-PACO-Y30266</t>
        </is>
      </c>
      <c r="B5036" t="n">
        <v>2017</v>
      </c>
      <c r="C5036" t="n">
        <v>5</v>
      </c>
      <c r="D5036" t="inlineStr">
        <is>
          <t>2017-PACO</t>
        </is>
      </c>
      <c r="E5036" t="inlineStr">
        <is>
          <t>Y30266</t>
        </is>
      </c>
      <c r="F5036" t="inlineStr">
        <is>
          <t>K</t>
        </is>
      </c>
      <c r="G5036" t="inlineStr">
        <is>
          <t>Yes</t>
        </is>
      </c>
      <c r="H5036" t="n">
        <v>10</v>
      </c>
    </row>
    <row r="5037">
      <c r="A5037" t="inlineStr">
        <is>
          <t>2017-W5-2017-PACO-Y-DEF:buffalo</t>
        </is>
      </c>
      <c r="B5037" t="n">
        <v>2017</v>
      </c>
      <c r="C5037" t="n">
        <v>5</v>
      </c>
      <c r="D5037" t="inlineStr">
        <is>
          <t>2017-PACO</t>
        </is>
      </c>
      <c r="E5037" t="inlineStr">
        <is>
          <t>Y-DEF:buffalo</t>
        </is>
      </c>
      <c r="F5037" t="inlineStr">
        <is>
          <t>DST</t>
        </is>
      </c>
      <c r="G5037" t="inlineStr">
        <is>
          <t>Yes</t>
        </is>
      </c>
      <c r="H5037" t="n">
        <v>8</v>
      </c>
    </row>
    <row r="5038">
      <c r="A5038" t="inlineStr">
        <is>
          <t>2017-W5-2017-PACO-Y27591</t>
        </is>
      </c>
      <c r="B5038" t="n">
        <v>2017</v>
      </c>
      <c r="C5038" t="n">
        <v>5</v>
      </c>
      <c r="D5038" t="inlineStr">
        <is>
          <t>2017-PACO</t>
        </is>
      </c>
      <c r="E5038" t="inlineStr">
        <is>
          <t>Y27591</t>
        </is>
      </c>
      <c r="F5038" t="inlineStr">
        <is>
          <t>BN</t>
        </is>
      </c>
      <c r="G5038" t="inlineStr">
        <is>
          <t>No</t>
        </is>
      </c>
      <c r="H5038" t="n">
        <v>10.4</v>
      </c>
    </row>
    <row r="5039">
      <c r="A5039" t="inlineStr">
        <is>
          <t>2017-W5-2017-PACO-Y25744</t>
        </is>
      </c>
      <c r="B5039" t="n">
        <v>2017</v>
      </c>
      <c r="C5039" t="n">
        <v>5</v>
      </c>
      <c r="D5039" t="inlineStr">
        <is>
          <t>2017-PACO</t>
        </is>
      </c>
      <c r="E5039" t="inlineStr">
        <is>
          <t>Y25744</t>
        </is>
      </c>
      <c r="F5039" t="inlineStr">
        <is>
          <t>BN</t>
        </is>
      </c>
      <c r="G5039" t="inlineStr">
        <is>
          <t>No</t>
        </is>
      </c>
      <c r="H5039" t="n">
        <v>0</v>
      </c>
    </row>
    <row r="5040">
      <c r="A5040" t="inlineStr">
        <is>
          <t>2017-W5-2017-PACO-Y25681</t>
        </is>
      </c>
      <c r="B5040" t="n">
        <v>2017</v>
      </c>
      <c r="C5040" t="n">
        <v>5</v>
      </c>
      <c r="D5040" t="inlineStr">
        <is>
          <t>2017-PACO</t>
        </is>
      </c>
      <c r="E5040" t="inlineStr">
        <is>
          <t>Y25681</t>
        </is>
      </c>
      <c r="F5040" t="inlineStr">
        <is>
          <t>BN</t>
        </is>
      </c>
      <c r="G5040" t="inlineStr">
        <is>
          <t>No</t>
        </is>
      </c>
      <c r="H5040" t="n">
        <v>0</v>
      </c>
    </row>
    <row r="5041">
      <c r="A5041" t="inlineStr">
        <is>
          <t>2017-W5-2017-PACO-Y26534</t>
        </is>
      </c>
      <c r="B5041" t="n">
        <v>2017</v>
      </c>
      <c r="C5041" t="n">
        <v>5</v>
      </c>
      <c r="D5041" t="inlineStr">
        <is>
          <t>2017-PACO</t>
        </is>
      </c>
      <c r="E5041" t="inlineStr">
        <is>
          <t>Y26534</t>
        </is>
      </c>
      <c r="F5041" t="inlineStr">
        <is>
          <t>BN</t>
        </is>
      </c>
      <c r="G5041" t="inlineStr">
        <is>
          <t>No</t>
        </is>
      </c>
      <c r="H5041" t="n">
        <v>13</v>
      </c>
    </row>
    <row r="5042">
      <c r="A5042" t="inlineStr">
        <is>
          <t>2017-W5-2017-PACO-Y27564</t>
        </is>
      </c>
      <c r="B5042" t="n">
        <v>2017</v>
      </c>
      <c r="C5042" t="n">
        <v>5</v>
      </c>
      <c r="D5042" t="inlineStr">
        <is>
          <t>2017-PACO</t>
        </is>
      </c>
      <c r="E5042" t="inlineStr">
        <is>
          <t>Y27564</t>
        </is>
      </c>
      <c r="F5042" t="inlineStr">
        <is>
          <t>IR</t>
        </is>
      </c>
      <c r="G5042" t="inlineStr">
        <is>
          <t>No</t>
        </is>
      </c>
      <c r="H5042" t="n">
        <v>0</v>
      </c>
    </row>
    <row r="5043">
      <c r="A5043" t="inlineStr">
        <is>
          <t>2017-W5-2017-VARO-Y28389</t>
        </is>
      </c>
      <c r="B5043" t="n">
        <v>2017</v>
      </c>
      <c r="C5043" t="n">
        <v>5</v>
      </c>
      <c r="D5043" t="inlineStr">
        <is>
          <t>2017-VARO</t>
        </is>
      </c>
      <c r="E5043" t="inlineStr">
        <is>
          <t>Y28389</t>
        </is>
      </c>
      <c r="F5043" t="inlineStr">
        <is>
          <t>QB</t>
        </is>
      </c>
      <c r="G5043" t="inlineStr">
        <is>
          <t>Yes</t>
        </is>
      </c>
      <c r="H5043" t="n">
        <v>18.46</v>
      </c>
    </row>
    <row r="5044">
      <c r="A5044" t="inlineStr">
        <is>
          <t>2017-W5-2017-VARO-Y28392</t>
        </is>
      </c>
      <c r="B5044" t="n">
        <v>2017</v>
      </c>
      <c r="C5044" t="n">
        <v>5</v>
      </c>
      <c r="D5044" t="inlineStr">
        <is>
          <t>2017-VARO</t>
        </is>
      </c>
      <c r="E5044" t="inlineStr">
        <is>
          <t>Y28392</t>
        </is>
      </c>
      <c r="F5044" t="inlineStr">
        <is>
          <t>WR</t>
        </is>
      </c>
      <c r="G5044" t="inlineStr">
        <is>
          <t>Yes</t>
        </is>
      </c>
      <c r="H5044" t="n">
        <v>0.8</v>
      </c>
    </row>
    <row r="5045">
      <c r="A5045" t="inlineStr">
        <is>
          <t>2017-W5-2017-VARO-Y9037</t>
        </is>
      </c>
      <c r="B5045" t="n">
        <v>2017</v>
      </c>
      <c r="C5045" t="n">
        <v>5</v>
      </c>
      <c r="D5045" t="inlineStr">
        <is>
          <t>2017-VARO</t>
        </is>
      </c>
      <c r="E5045" t="inlineStr">
        <is>
          <t>Y9037</t>
        </is>
      </c>
      <c r="F5045" t="inlineStr">
        <is>
          <t>WR</t>
        </is>
      </c>
      <c r="G5045" t="inlineStr">
        <is>
          <t>Yes</t>
        </is>
      </c>
      <c r="H5045" t="n">
        <v>7.7</v>
      </c>
    </row>
    <row r="5046">
      <c r="A5046" t="inlineStr">
        <is>
          <t>2017-W5-2017-VARO-Y24318</t>
        </is>
      </c>
      <c r="B5046" t="n">
        <v>2017</v>
      </c>
      <c r="C5046" t="n">
        <v>5</v>
      </c>
      <c r="D5046" t="inlineStr">
        <is>
          <t>2017-VARO</t>
        </is>
      </c>
      <c r="E5046" t="inlineStr">
        <is>
          <t>Y24318</t>
        </is>
      </c>
      <c r="F5046" t="inlineStr">
        <is>
          <t>RB</t>
        </is>
      </c>
      <c r="G5046" t="inlineStr">
        <is>
          <t>Yes</t>
        </is>
      </c>
      <c r="H5046" t="n">
        <v>7.4</v>
      </c>
    </row>
    <row r="5047">
      <c r="A5047" t="inlineStr">
        <is>
          <t>2017-W5-2017-VARO-Y28442</t>
        </is>
      </c>
      <c r="B5047" t="n">
        <v>2017</v>
      </c>
      <c r="C5047" t="n">
        <v>5</v>
      </c>
      <c r="D5047" t="inlineStr">
        <is>
          <t>2017-VARO</t>
        </is>
      </c>
      <c r="E5047" t="inlineStr">
        <is>
          <t>Y28442</t>
        </is>
      </c>
      <c r="F5047" t="inlineStr">
        <is>
          <t>RB</t>
        </is>
      </c>
      <c r="G5047" t="inlineStr">
        <is>
          <t>Yes</t>
        </is>
      </c>
      <c r="H5047" t="n">
        <v>3.4</v>
      </c>
    </row>
    <row r="5048">
      <c r="A5048" t="inlineStr">
        <is>
          <t>2017-W5-2017-VARO-Y26686</t>
        </is>
      </c>
      <c r="B5048" t="n">
        <v>2017</v>
      </c>
      <c r="C5048" t="n">
        <v>5</v>
      </c>
      <c r="D5048" t="inlineStr">
        <is>
          <t>2017-VARO</t>
        </is>
      </c>
      <c r="E5048" t="inlineStr">
        <is>
          <t>Y26686</t>
        </is>
      </c>
      <c r="F5048" t="inlineStr">
        <is>
          <t>TE</t>
        </is>
      </c>
      <c r="G5048" t="inlineStr">
        <is>
          <t>Yes</t>
        </is>
      </c>
      <c r="H5048" t="n">
        <v>9.800000000000001</v>
      </c>
    </row>
    <row r="5049">
      <c r="A5049" t="inlineStr">
        <is>
          <t>2017-W5-2017-VARO-Y25741</t>
        </is>
      </c>
      <c r="B5049" t="n">
        <v>2017</v>
      </c>
      <c r="C5049" t="n">
        <v>5</v>
      </c>
      <c r="D5049" t="inlineStr">
        <is>
          <t>2017-VARO</t>
        </is>
      </c>
      <c r="E5049" t="inlineStr">
        <is>
          <t>Y25741</t>
        </is>
      </c>
      <c r="F5049" t="inlineStr">
        <is>
          <t>W/R/T FLEX</t>
        </is>
      </c>
      <c r="G5049" t="inlineStr">
        <is>
          <t>Yes</t>
        </is>
      </c>
      <c r="H5049" t="n">
        <v>14.2</v>
      </c>
    </row>
    <row r="5050">
      <c r="A5050" t="inlineStr">
        <is>
          <t>2017-W5-2017-VARO-Y8447</t>
        </is>
      </c>
      <c r="B5050" t="n">
        <v>2017</v>
      </c>
      <c r="C5050" t="n">
        <v>5</v>
      </c>
      <c r="D5050" t="inlineStr">
        <is>
          <t>2017-VARO</t>
        </is>
      </c>
      <c r="E5050" t="inlineStr">
        <is>
          <t>Y8447</t>
        </is>
      </c>
      <c r="F5050" t="inlineStr">
        <is>
          <t>K</t>
        </is>
      </c>
      <c r="G5050" t="inlineStr">
        <is>
          <t>Yes</t>
        </is>
      </c>
      <c r="H5050" t="n">
        <v>5</v>
      </c>
    </row>
    <row r="5051">
      <c r="A5051" t="inlineStr">
        <is>
          <t>2017-W5-2017-VARO-Y-DEF:detroit</t>
        </is>
      </c>
      <c r="B5051" t="n">
        <v>2017</v>
      </c>
      <c r="C5051" t="n">
        <v>5</v>
      </c>
      <c r="D5051" t="inlineStr">
        <is>
          <t>2017-VARO</t>
        </is>
      </c>
      <c r="E5051" t="inlineStr">
        <is>
          <t>Y-DEF:detroit</t>
        </is>
      </c>
      <c r="F5051" t="inlineStr">
        <is>
          <t>DST</t>
        </is>
      </c>
      <c r="G5051" t="inlineStr">
        <is>
          <t>Yes</t>
        </is>
      </c>
      <c r="H5051" t="n">
        <v>3</v>
      </c>
    </row>
    <row r="5052">
      <c r="A5052" t="inlineStr">
        <is>
          <t>2017-W5-2017-VARO-Y26804</t>
        </is>
      </c>
      <c r="B5052" t="n">
        <v>2017</v>
      </c>
      <c r="C5052" t="n">
        <v>5</v>
      </c>
      <c r="D5052" t="inlineStr">
        <is>
          <t>2017-VARO</t>
        </is>
      </c>
      <c r="E5052" t="inlineStr">
        <is>
          <t>Y26804</t>
        </is>
      </c>
      <c r="F5052" t="inlineStr">
        <is>
          <t>BN</t>
        </is>
      </c>
      <c r="G5052" t="inlineStr">
        <is>
          <t>No</t>
        </is>
      </c>
      <c r="H5052" t="n">
        <v>4.3</v>
      </c>
    </row>
    <row r="5053">
      <c r="A5053" t="inlineStr">
        <is>
          <t>2017-W5-2017-VARO-Y29236</t>
        </is>
      </c>
      <c r="B5053" t="n">
        <v>2017</v>
      </c>
      <c r="C5053" t="n">
        <v>5</v>
      </c>
      <c r="D5053" t="inlineStr">
        <is>
          <t>2017-VARO</t>
        </is>
      </c>
      <c r="E5053" t="inlineStr">
        <is>
          <t>Y29236</t>
        </is>
      </c>
      <c r="F5053" t="inlineStr">
        <is>
          <t>BN</t>
        </is>
      </c>
      <c r="G5053" t="inlineStr">
        <is>
          <t>No</t>
        </is>
      </c>
      <c r="H5053" t="n">
        <v>32.26</v>
      </c>
    </row>
    <row r="5054">
      <c r="A5054" t="inlineStr">
        <is>
          <t>2017-W5-2017-VARO-Y24793</t>
        </is>
      </c>
      <c r="B5054" t="n">
        <v>2017</v>
      </c>
      <c r="C5054" t="n">
        <v>5</v>
      </c>
      <c r="D5054" t="inlineStr">
        <is>
          <t>2017-VARO</t>
        </is>
      </c>
      <c r="E5054" t="inlineStr">
        <is>
          <t>Y24793</t>
        </is>
      </c>
      <c r="F5054" t="inlineStr">
        <is>
          <t>BN</t>
        </is>
      </c>
      <c r="G5054" t="inlineStr">
        <is>
          <t>No</t>
        </is>
      </c>
      <c r="H5054" t="n">
        <v>0</v>
      </c>
    </row>
    <row r="5055">
      <c r="A5055" t="inlineStr">
        <is>
          <t>2017-W5-2017-VARO-Y24057</t>
        </is>
      </c>
      <c r="B5055" t="n">
        <v>2017</v>
      </c>
      <c r="C5055" t="n">
        <v>5</v>
      </c>
      <c r="D5055" t="inlineStr">
        <is>
          <t>2017-VARO</t>
        </is>
      </c>
      <c r="E5055" t="inlineStr">
        <is>
          <t>Y24057</t>
        </is>
      </c>
      <c r="F5055" t="inlineStr">
        <is>
          <t>BN</t>
        </is>
      </c>
      <c r="G5055" t="inlineStr">
        <is>
          <t>No</t>
        </is>
      </c>
      <c r="H5055" t="n">
        <v>0</v>
      </c>
    </row>
    <row r="5056">
      <c r="A5056" t="inlineStr">
        <is>
          <t>2017-W5-2017-VARO-Y28014</t>
        </is>
      </c>
      <c r="B5056" t="n">
        <v>2017</v>
      </c>
      <c r="C5056" t="n">
        <v>5</v>
      </c>
      <c r="D5056" t="inlineStr">
        <is>
          <t>2017-VARO</t>
        </is>
      </c>
      <c r="E5056" t="inlineStr">
        <is>
          <t>Y28014</t>
        </is>
      </c>
      <c r="F5056" t="inlineStr">
        <is>
          <t>BN</t>
        </is>
      </c>
      <c r="G5056" t="inlineStr">
        <is>
          <t>No</t>
        </is>
      </c>
      <c r="H5056" t="n">
        <v>6.7</v>
      </c>
    </row>
    <row r="5057">
      <c r="A5057" t="inlineStr">
        <is>
          <t>2017-W5-2017-PUENTETU-Y7177</t>
        </is>
      </c>
      <c r="B5057" t="n">
        <v>2017</v>
      </c>
      <c r="C5057" t="n">
        <v>5</v>
      </c>
      <c r="D5057" t="inlineStr">
        <is>
          <t>2017-PUENTETU</t>
        </is>
      </c>
      <c r="E5057" t="inlineStr">
        <is>
          <t>Y7177</t>
        </is>
      </c>
      <c r="F5057" t="inlineStr">
        <is>
          <t>QB</t>
        </is>
      </c>
      <c r="G5057" t="inlineStr">
        <is>
          <t>Yes</t>
        </is>
      </c>
      <c r="H5057" t="n">
        <v>26.86</v>
      </c>
    </row>
    <row r="5058">
      <c r="A5058" t="inlineStr">
        <is>
          <t>2017-W5-2017-PUENTETU-Y24171</t>
        </is>
      </c>
      <c r="B5058" t="n">
        <v>2017</v>
      </c>
      <c r="C5058" t="n">
        <v>5</v>
      </c>
      <c r="D5058" t="inlineStr">
        <is>
          <t>2017-PUENTETU</t>
        </is>
      </c>
      <c r="E5058" t="inlineStr">
        <is>
          <t>Y24171</t>
        </is>
      </c>
      <c r="F5058" t="inlineStr">
        <is>
          <t>WR</t>
        </is>
      </c>
      <c r="G5058" t="inlineStr">
        <is>
          <t>Yes</t>
        </is>
      </c>
      <c r="H5058" t="n">
        <v>15.7</v>
      </c>
    </row>
    <row r="5059">
      <c r="A5059" t="inlineStr">
        <is>
          <t>2017-W5-2017-PUENTETU-Y25802</t>
        </is>
      </c>
      <c r="B5059" t="n">
        <v>2017</v>
      </c>
      <c r="C5059" t="n">
        <v>5</v>
      </c>
      <c r="D5059" t="inlineStr">
        <is>
          <t>2017-PUENTETU</t>
        </is>
      </c>
      <c r="E5059" t="inlineStr">
        <is>
          <t>Y25802</t>
        </is>
      </c>
      <c r="F5059" t="inlineStr">
        <is>
          <t>WR</t>
        </is>
      </c>
      <c r="G5059" t="inlineStr">
        <is>
          <t>Yes</t>
        </is>
      </c>
      <c r="H5059" t="n">
        <v>17.7</v>
      </c>
    </row>
    <row r="5060">
      <c r="A5060" t="inlineStr">
        <is>
          <t>2017-W5-2017-PUENTETU-Y24858</t>
        </is>
      </c>
      <c r="B5060" t="n">
        <v>2017</v>
      </c>
      <c r="C5060" t="n">
        <v>5</v>
      </c>
      <c r="D5060" t="inlineStr">
        <is>
          <t>2017-PUENTETU</t>
        </is>
      </c>
      <c r="E5060" t="inlineStr">
        <is>
          <t>Y24858</t>
        </is>
      </c>
      <c r="F5060" t="inlineStr">
        <is>
          <t>RB</t>
        </is>
      </c>
      <c r="G5060" t="inlineStr">
        <is>
          <t>Yes</t>
        </is>
      </c>
      <c r="H5060" t="n">
        <v>4.9</v>
      </c>
    </row>
    <row r="5061">
      <c r="A5061" t="inlineStr">
        <is>
          <t>2017-W5-2017-PUENTETU-Y30301</t>
        </is>
      </c>
      <c r="B5061" t="n">
        <v>2017</v>
      </c>
      <c r="C5061" t="n">
        <v>5</v>
      </c>
      <c r="D5061" t="inlineStr">
        <is>
          <t>2017-PUENTETU</t>
        </is>
      </c>
      <c r="E5061" t="inlineStr">
        <is>
          <t>Y30301</t>
        </is>
      </c>
      <c r="F5061" t="inlineStr">
        <is>
          <t>RB</t>
        </is>
      </c>
      <c r="G5061" t="inlineStr">
        <is>
          <t>Yes</t>
        </is>
      </c>
      <c r="H5061" t="n">
        <v>3</v>
      </c>
    </row>
    <row r="5062">
      <c r="A5062" t="inlineStr">
        <is>
          <t>2017-W5-2017-PUENTETU-Y24070</t>
        </is>
      </c>
      <c r="B5062" t="n">
        <v>2017</v>
      </c>
      <c r="C5062" t="n">
        <v>5</v>
      </c>
      <c r="D5062" t="inlineStr">
        <is>
          <t>2017-PUENTETU</t>
        </is>
      </c>
      <c r="E5062" t="inlineStr">
        <is>
          <t>Y24070</t>
        </is>
      </c>
      <c r="F5062" t="inlineStr">
        <is>
          <t>TE</t>
        </is>
      </c>
      <c r="G5062" t="inlineStr">
        <is>
          <t>Yes</t>
        </is>
      </c>
      <c r="H5062" t="n">
        <v>9.699999999999999</v>
      </c>
    </row>
    <row r="5063">
      <c r="A5063" t="inlineStr">
        <is>
          <t>2017-W5-2017-PUENTETU-Y30253</t>
        </is>
      </c>
      <c r="B5063" t="n">
        <v>2017</v>
      </c>
      <c r="C5063" t="n">
        <v>5</v>
      </c>
      <c r="D5063" t="inlineStr">
        <is>
          <t>2017-PUENTETU</t>
        </is>
      </c>
      <c r="E5063" t="inlineStr">
        <is>
          <t>Y30253</t>
        </is>
      </c>
      <c r="F5063" t="inlineStr">
        <is>
          <t>W/R/T FLEX</t>
        </is>
      </c>
      <c r="G5063" t="inlineStr">
        <is>
          <t>Yes</t>
        </is>
      </c>
      <c r="H5063" t="n">
        <v>8.199999999999999</v>
      </c>
    </row>
    <row r="5064">
      <c r="A5064" t="inlineStr">
        <is>
          <t>2017-W5-2017-PUENTETU-Y7867</t>
        </is>
      </c>
      <c r="B5064" t="n">
        <v>2017</v>
      </c>
      <c r="C5064" t="n">
        <v>5</v>
      </c>
      <c r="D5064" t="inlineStr">
        <is>
          <t>2017-PUENTETU</t>
        </is>
      </c>
      <c r="E5064" t="inlineStr">
        <is>
          <t>Y7867</t>
        </is>
      </c>
      <c r="F5064" t="inlineStr">
        <is>
          <t>K</t>
        </is>
      </c>
      <c r="G5064" t="inlineStr">
        <is>
          <t>Yes</t>
        </is>
      </c>
      <c r="H5064" t="n">
        <v>15</v>
      </c>
    </row>
    <row r="5065">
      <c r="A5065" t="inlineStr">
        <is>
          <t>2017-W5-2017-PUENTETU-Y-DEF:jacksonville</t>
        </is>
      </c>
      <c r="B5065" t="n">
        <v>2017</v>
      </c>
      <c r="C5065" t="n">
        <v>5</v>
      </c>
      <c r="D5065" t="inlineStr">
        <is>
          <t>2017-PUENTETU</t>
        </is>
      </c>
      <c r="E5065" t="inlineStr">
        <is>
          <t>Y-DEF:jacksonville</t>
        </is>
      </c>
      <c r="F5065" t="inlineStr">
        <is>
          <t>DST</t>
        </is>
      </c>
      <c r="G5065" t="inlineStr">
        <is>
          <t>Yes</t>
        </is>
      </c>
      <c r="H5065" t="n">
        <v>28</v>
      </c>
    </row>
    <row r="5066">
      <c r="A5066" t="inlineStr">
        <is>
          <t>2017-W5-2017-PUENTETU-Y26684</t>
        </is>
      </c>
      <c r="B5066" t="n">
        <v>2017</v>
      </c>
      <c r="C5066" t="n">
        <v>5</v>
      </c>
      <c r="D5066" t="inlineStr">
        <is>
          <t>2017-PUENTETU</t>
        </is>
      </c>
      <c r="E5066" t="inlineStr">
        <is>
          <t>Y26684</t>
        </is>
      </c>
      <c r="F5066" t="inlineStr">
        <is>
          <t>BN</t>
        </is>
      </c>
      <c r="G5066" t="inlineStr">
        <is>
          <t>No</t>
        </is>
      </c>
      <c r="H5066" t="n">
        <v>2.8</v>
      </c>
    </row>
    <row r="5067">
      <c r="A5067" t="inlineStr">
        <is>
          <t>2017-W5-2017-PUENTETU-Y29279</t>
        </is>
      </c>
      <c r="B5067" t="n">
        <v>2017</v>
      </c>
      <c r="C5067" t="n">
        <v>5</v>
      </c>
      <c r="D5067" t="inlineStr">
        <is>
          <t>2017-PUENTETU</t>
        </is>
      </c>
      <c r="E5067" t="inlineStr">
        <is>
          <t>Y29279</t>
        </is>
      </c>
      <c r="F5067" t="inlineStr">
        <is>
          <t>BN</t>
        </is>
      </c>
      <c r="G5067" t="inlineStr">
        <is>
          <t>No</t>
        </is>
      </c>
      <c r="H5067" t="n">
        <v>0.9</v>
      </c>
    </row>
    <row r="5068">
      <c r="A5068" t="inlineStr">
        <is>
          <t>2017-W5-2017-PUENTETU-Y27581</t>
        </is>
      </c>
      <c r="B5068" t="n">
        <v>2017</v>
      </c>
      <c r="C5068" t="n">
        <v>5</v>
      </c>
      <c r="D5068" t="inlineStr">
        <is>
          <t>2017-PUENTETU</t>
        </is>
      </c>
      <c r="E5068" t="inlineStr">
        <is>
          <t>Y27581</t>
        </is>
      </c>
      <c r="F5068" t="inlineStr">
        <is>
          <t>BN</t>
        </is>
      </c>
      <c r="G5068" t="inlineStr">
        <is>
          <t>No</t>
        </is>
      </c>
      <c r="H5068" t="n">
        <v>18.6</v>
      </c>
    </row>
    <row r="5069">
      <c r="A5069" t="inlineStr">
        <is>
          <t>2017-W5-2017-PUENTETU-Y5479</t>
        </is>
      </c>
      <c r="B5069" t="n">
        <v>2017</v>
      </c>
      <c r="C5069" t="n">
        <v>5</v>
      </c>
      <c r="D5069" t="inlineStr">
        <is>
          <t>2017-PUENTETU</t>
        </is>
      </c>
      <c r="E5069" t="inlineStr">
        <is>
          <t>Y5479</t>
        </is>
      </c>
      <c r="F5069" t="inlineStr">
        <is>
          <t>BN</t>
        </is>
      </c>
      <c r="G5069" t="inlineStr">
        <is>
          <t>No</t>
        </is>
      </c>
      <c r="H5069" t="n">
        <v>0</v>
      </c>
    </row>
    <row r="5070">
      <c r="A5070" t="inlineStr">
        <is>
          <t>2017-W5-2017-PUENTETU-Y30182</t>
        </is>
      </c>
      <c r="B5070" t="n">
        <v>2017</v>
      </c>
      <c r="C5070" t="n">
        <v>5</v>
      </c>
      <c r="D5070" t="inlineStr">
        <is>
          <t>2017-PUENTETU</t>
        </is>
      </c>
      <c r="E5070" t="inlineStr">
        <is>
          <t>Y30182</t>
        </is>
      </c>
      <c r="F5070" t="inlineStr">
        <is>
          <t>BN</t>
        </is>
      </c>
      <c r="G5070" t="inlineStr">
        <is>
          <t>No</t>
        </is>
      </c>
      <c r="H5070" t="n">
        <v>4.4</v>
      </c>
    </row>
    <row r="5071">
      <c r="A5071" t="inlineStr">
        <is>
          <t>2017-W5-2017-ABARBA-Y7200</t>
        </is>
      </c>
      <c r="B5071" t="n">
        <v>2017</v>
      </c>
      <c r="C5071" t="n">
        <v>5</v>
      </c>
      <c r="D5071" t="inlineStr">
        <is>
          <t>2017-ABARBA</t>
        </is>
      </c>
      <c r="E5071" t="inlineStr">
        <is>
          <t>Y7200</t>
        </is>
      </c>
      <c r="F5071" t="inlineStr">
        <is>
          <t>QB</t>
        </is>
      </c>
      <c r="G5071" t="inlineStr">
        <is>
          <t>Yes</t>
        </is>
      </c>
      <c r="H5071" t="n">
        <v>24.04</v>
      </c>
    </row>
    <row r="5072">
      <c r="A5072" t="inlineStr">
        <is>
          <t>2017-W5-2017-ABARBA-Y27540</t>
        </is>
      </c>
      <c r="B5072" t="n">
        <v>2017</v>
      </c>
      <c r="C5072" t="n">
        <v>5</v>
      </c>
      <c r="D5072" t="inlineStr">
        <is>
          <t>2017-ABARBA</t>
        </is>
      </c>
      <c r="E5072" t="inlineStr">
        <is>
          <t>Y27540</t>
        </is>
      </c>
      <c r="F5072" t="inlineStr">
        <is>
          <t>WR</t>
        </is>
      </c>
      <c r="G5072" t="inlineStr">
        <is>
          <t>Yes</t>
        </is>
      </c>
      <c r="H5072" t="n">
        <v>18.5</v>
      </c>
    </row>
    <row r="5073">
      <c r="A5073" t="inlineStr">
        <is>
          <t>2017-W5-2017-ABARBA-Y8826</t>
        </is>
      </c>
      <c r="B5073" t="n">
        <v>2017</v>
      </c>
      <c r="C5073" t="n">
        <v>5</v>
      </c>
      <c r="D5073" t="inlineStr">
        <is>
          <t>2017-ABARBA</t>
        </is>
      </c>
      <c r="E5073" t="inlineStr">
        <is>
          <t>Y8826</t>
        </is>
      </c>
      <c r="F5073" t="inlineStr">
        <is>
          <t>WR</t>
        </is>
      </c>
      <c r="G5073" t="inlineStr">
        <is>
          <t>Yes</t>
        </is>
      </c>
      <c r="H5073" t="n">
        <v>10.6</v>
      </c>
    </row>
    <row r="5074">
      <c r="A5074" t="inlineStr">
        <is>
          <t>2017-W5-2017-ABARBA-Y30121</t>
        </is>
      </c>
      <c r="B5074" t="n">
        <v>2017</v>
      </c>
      <c r="C5074" t="n">
        <v>5</v>
      </c>
      <c r="D5074" t="inlineStr">
        <is>
          <t>2017-ABARBA</t>
        </is>
      </c>
      <c r="E5074" t="inlineStr">
        <is>
          <t>Y30121</t>
        </is>
      </c>
      <c r="F5074" t="inlineStr">
        <is>
          <t>RB</t>
        </is>
      </c>
      <c r="G5074" t="inlineStr">
        <is>
          <t>Yes</t>
        </is>
      </c>
      <c r="H5074" t="n">
        <v>9.800000000000001</v>
      </c>
    </row>
    <row r="5075">
      <c r="A5075" t="inlineStr">
        <is>
          <t>2017-W5-2017-ABARBA-Y24932</t>
        </is>
      </c>
      <c r="B5075" t="n">
        <v>2017</v>
      </c>
      <c r="C5075" t="n">
        <v>5</v>
      </c>
      <c r="D5075" t="inlineStr">
        <is>
          <t>2017-ABARBA</t>
        </is>
      </c>
      <c r="E5075" t="inlineStr">
        <is>
          <t>Y24932</t>
        </is>
      </c>
      <c r="F5075" t="inlineStr">
        <is>
          <t>RB</t>
        </is>
      </c>
      <c r="G5075" t="inlineStr">
        <is>
          <t>Yes</t>
        </is>
      </c>
      <c r="H5075" t="n">
        <v>1.5</v>
      </c>
    </row>
    <row r="5076">
      <c r="A5076" t="inlineStr">
        <is>
          <t>2017-W5-2017-ABARBA-Y29269</t>
        </is>
      </c>
      <c r="B5076" t="n">
        <v>2017</v>
      </c>
      <c r="C5076" t="n">
        <v>5</v>
      </c>
      <c r="D5076" t="inlineStr">
        <is>
          <t>2017-ABARBA</t>
        </is>
      </c>
      <c r="E5076" t="inlineStr">
        <is>
          <t>Y29269</t>
        </is>
      </c>
      <c r="F5076" t="inlineStr">
        <is>
          <t>TE</t>
        </is>
      </c>
      <c r="G5076" t="inlineStr">
        <is>
          <t>Yes</t>
        </is>
      </c>
      <c r="H5076" t="n">
        <v>10.2</v>
      </c>
    </row>
    <row r="5077">
      <c r="A5077" t="inlineStr">
        <is>
          <t>2017-W5-2017-ABARBA-Y28429</t>
        </is>
      </c>
      <c r="B5077" t="n">
        <v>2017</v>
      </c>
      <c r="C5077" t="n">
        <v>5</v>
      </c>
      <c r="D5077" t="inlineStr">
        <is>
          <t>2017-ABARBA</t>
        </is>
      </c>
      <c r="E5077" t="inlineStr">
        <is>
          <t>Y28429</t>
        </is>
      </c>
      <c r="F5077" t="inlineStr">
        <is>
          <t>W/R/T FLEX</t>
        </is>
      </c>
      <c r="G5077" t="inlineStr">
        <is>
          <t>Yes</t>
        </is>
      </c>
      <c r="H5077" t="n">
        <v>11.3</v>
      </c>
    </row>
    <row r="5078">
      <c r="A5078" t="inlineStr">
        <is>
          <t>2017-W5-2017-ABARBA-Y25427</t>
        </is>
      </c>
      <c r="B5078" t="n">
        <v>2017</v>
      </c>
      <c r="C5078" t="n">
        <v>5</v>
      </c>
      <c r="D5078" t="inlineStr">
        <is>
          <t>2017-ABARBA</t>
        </is>
      </c>
      <c r="E5078" t="inlineStr">
        <is>
          <t>Y25427</t>
        </is>
      </c>
      <c r="F5078" t="inlineStr">
        <is>
          <t>K</t>
        </is>
      </c>
      <c r="G5078" t="inlineStr">
        <is>
          <t>Yes</t>
        </is>
      </c>
      <c r="H5078" t="n">
        <v>8</v>
      </c>
    </row>
    <row r="5079">
      <c r="A5079" t="inlineStr">
        <is>
          <t>2017-W5-2017-ABARBA-Y-DEF:philadelphia</t>
        </is>
      </c>
      <c r="B5079" t="n">
        <v>2017</v>
      </c>
      <c r="C5079" t="n">
        <v>5</v>
      </c>
      <c r="D5079" t="inlineStr">
        <is>
          <t>2017-ABARBA</t>
        </is>
      </c>
      <c r="E5079" t="inlineStr">
        <is>
          <t>Y-DEF:philadelphia</t>
        </is>
      </c>
      <c r="F5079" t="inlineStr">
        <is>
          <t>DST</t>
        </is>
      </c>
      <c r="G5079" t="inlineStr">
        <is>
          <t>Yes</t>
        </is>
      </c>
      <c r="H5079" t="n">
        <v>10</v>
      </c>
    </row>
    <row r="5080">
      <c r="A5080" t="inlineStr">
        <is>
          <t>2017-W5-2017-ABARBA-Y6791</t>
        </is>
      </c>
      <c r="B5080" t="n">
        <v>2017</v>
      </c>
      <c r="C5080" t="n">
        <v>5</v>
      </c>
      <c r="D5080" t="inlineStr">
        <is>
          <t>2017-ABARBA</t>
        </is>
      </c>
      <c r="E5080" t="inlineStr">
        <is>
          <t>Y6791</t>
        </is>
      </c>
      <c r="F5080" t="inlineStr">
        <is>
          <t>BN</t>
        </is>
      </c>
      <c r="G5080" t="inlineStr">
        <is>
          <t>No</t>
        </is>
      </c>
      <c r="H5080" t="n">
        <v>0.2</v>
      </c>
    </row>
    <row r="5081">
      <c r="A5081" t="inlineStr">
        <is>
          <t>2017-W5-2017-ABARBA-Y27532</t>
        </is>
      </c>
      <c r="B5081" t="n">
        <v>2017</v>
      </c>
      <c r="C5081" t="n">
        <v>5</v>
      </c>
      <c r="D5081" t="inlineStr">
        <is>
          <t>2017-ABARBA</t>
        </is>
      </c>
      <c r="E5081" t="inlineStr">
        <is>
          <t>Y27532</t>
        </is>
      </c>
      <c r="F5081" t="inlineStr">
        <is>
          <t>BN</t>
        </is>
      </c>
      <c r="G5081" t="inlineStr">
        <is>
          <t>No</t>
        </is>
      </c>
      <c r="H5081" t="n">
        <v>0</v>
      </c>
    </row>
    <row r="5082">
      <c r="A5082" t="inlineStr">
        <is>
          <t>2017-W5-2017-ABARBA-Y26664</t>
        </is>
      </c>
      <c r="B5082" t="n">
        <v>2017</v>
      </c>
      <c r="C5082" t="n">
        <v>5</v>
      </c>
      <c r="D5082" t="inlineStr">
        <is>
          <t>2017-ABARBA</t>
        </is>
      </c>
      <c r="E5082" t="inlineStr">
        <is>
          <t>Y26664</t>
        </is>
      </c>
      <c r="F5082" t="inlineStr">
        <is>
          <t>BN</t>
        </is>
      </c>
      <c r="G5082" t="inlineStr">
        <is>
          <t>No</t>
        </is>
      </c>
      <c r="H5082" t="n">
        <v>7.4</v>
      </c>
    </row>
    <row r="5083">
      <c r="A5083" t="inlineStr">
        <is>
          <t>2017-W5-2017-ABARBA-Y9265</t>
        </is>
      </c>
      <c r="B5083" t="n">
        <v>2017</v>
      </c>
      <c r="C5083" t="n">
        <v>5</v>
      </c>
      <c r="D5083" t="inlineStr">
        <is>
          <t>2017-ABARBA</t>
        </is>
      </c>
      <c r="E5083" t="inlineStr">
        <is>
          <t>Y9265</t>
        </is>
      </c>
      <c r="F5083" t="inlineStr">
        <is>
          <t>BN</t>
        </is>
      </c>
      <c r="G5083" t="inlineStr">
        <is>
          <t>No</t>
        </is>
      </c>
      <c r="H5083" t="n">
        <v>15.16</v>
      </c>
    </row>
    <row r="5084">
      <c r="A5084" t="inlineStr">
        <is>
          <t>2017-W5-2017-EMAN-Y25785</t>
        </is>
      </c>
      <c r="B5084" t="n">
        <v>2017</v>
      </c>
      <c r="C5084" t="n">
        <v>5</v>
      </c>
      <c r="D5084" t="inlineStr">
        <is>
          <t>2017-EMAN</t>
        </is>
      </c>
      <c r="E5084" t="inlineStr">
        <is>
          <t>Y25785</t>
        </is>
      </c>
      <c r="F5084" t="inlineStr">
        <is>
          <t>QB</t>
        </is>
      </c>
      <c r="G5084" t="inlineStr">
        <is>
          <t>Yes</t>
        </is>
      </c>
      <c r="H5084" t="n">
        <v>12.52</v>
      </c>
    </row>
    <row r="5085">
      <c r="A5085" t="inlineStr">
        <is>
          <t>2017-W5-2017-EMAN-Y28691</t>
        </is>
      </c>
      <c r="B5085" t="n">
        <v>2017</v>
      </c>
      <c r="C5085" t="n">
        <v>5</v>
      </c>
      <c r="D5085" t="inlineStr">
        <is>
          <t>2017-EMAN</t>
        </is>
      </c>
      <c r="E5085" t="inlineStr">
        <is>
          <t>Y28691</t>
        </is>
      </c>
      <c r="F5085" t="inlineStr">
        <is>
          <t>WR</t>
        </is>
      </c>
      <c r="G5085" t="inlineStr">
        <is>
          <t>Yes</t>
        </is>
      </c>
      <c r="H5085" t="n">
        <v>2.2</v>
      </c>
    </row>
    <row r="5086">
      <c r="A5086" t="inlineStr">
        <is>
          <t>2017-W5-2017-EMAN-Y25105</t>
        </is>
      </c>
      <c r="B5086" t="n">
        <v>2017</v>
      </c>
      <c r="C5086" t="n">
        <v>5</v>
      </c>
      <c r="D5086" t="inlineStr">
        <is>
          <t>2017-EMAN</t>
        </is>
      </c>
      <c r="E5086" t="inlineStr">
        <is>
          <t>Y25105</t>
        </is>
      </c>
      <c r="F5086" t="inlineStr">
        <is>
          <t>WR</t>
        </is>
      </c>
      <c r="G5086" t="inlineStr">
        <is>
          <t>Yes</t>
        </is>
      </c>
      <c r="H5086" t="n">
        <v>3.7</v>
      </c>
    </row>
    <row r="5087">
      <c r="A5087" t="inlineStr">
        <is>
          <t>2017-W5-2017-EMAN-Y29384</t>
        </is>
      </c>
      <c r="B5087" t="n">
        <v>2017</v>
      </c>
      <c r="C5087" t="n">
        <v>5</v>
      </c>
      <c r="D5087" t="inlineStr">
        <is>
          <t>2017-EMAN</t>
        </is>
      </c>
      <c r="E5087" t="inlineStr">
        <is>
          <t>Y29384</t>
        </is>
      </c>
      <c r="F5087" t="inlineStr">
        <is>
          <t>RB</t>
        </is>
      </c>
      <c r="G5087" t="inlineStr">
        <is>
          <t>Yes</t>
        </is>
      </c>
      <c r="H5087" t="n">
        <v>7.6</v>
      </c>
    </row>
    <row r="5088">
      <c r="A5088" t="inlineStr">
        <is>
          <t>2017-W5-2017-EMAN-Y27585</t>
        </is>
      </c>
      <c r="B5088" t="n">
        <v>2017</v>
      </c>
      <c r="C5088" t="n">
        <v>5</v>
      </c>
      <c r="D5088" t="inlineStr">
        <is>
          <t>2017-EMAN</t>
        </is>
      </c>
      <c r="E5088" t="inlineStr">
        <is>
          <t>Y27585</t>
        </is>
      </c>
      <c r="F5088" t="inlineStr">
        <is>
          <t>RB</t>
        </is>
      </c>
      <c r="G5088" t="inlineStr">
        <is>
          <t>Yes</t>
        </is>
      </c>
      <c r="H5088" t="n">
        <v>1.8</v>
      </c>
    </row>
    <row r="5089">
      <c r="A5089" t="inlineStr">
        <is>
          <t>2017-W5-2017-EMAN-Y26658</t>
        </is>
      </c>
      <c r="B5089" t="n">
        <v>2017</v>
      </c>
      <c r="C5089" t="n">
        <v>5</v>
      </c>
      <c r="D5089" t="inlineStr">
        <is>
          <t>2017-EMAN</t>
        </is>
      </c>
      <c r="E5089" t="inlineStr">
        <is>
          <t>Y26658</t>
        </is>
      </c>
      <c r="F5089" t="inlineStr">
        <is>
          <t>TE</t>
        </is>
      </c>
      <c r="G5089" t="inlineStr">
        <is>
          <t>Yes</t>
        </is>
      </c>
      <c r="H5089" t="n">
        <v>12.1</v>
      </c>
    </row>
    <row r="5090">
      <c r="A5090" t="inlineStr">
        <is>
          <t>2017-W5-2017-EMAN-Y24913</t>
        </is>
      </c>
      <c r="B5090" t="n">
        <v>2017</v>
      </c>
      <c r="C5090" t="n">
        <v>5</v>
      </c>
      <c r="D5090" t="inlineStr">
        <is>
          <t>2017-EMAN</t>
        </is>
      </c>
      <c r="E5090" t="inlineStr">
        <is>
          <t>Y24913</t>
        </is>
      </c>
      <c r="F5090" t="inlineStr">
        <is>
          <t>W/R/T FLEX</t>
        </is>
      </c>
      <c r="G5090" t="inlineStr">
        <is>
          <t>Yes</t>
        </is>
      </c>
      <c r="H5090" t="n">
        <v>3.3</v>
      </c>
    </row>
    <row r="5091">
      <c r="A5091" t="inlineStr">
        <is>
          <t>2017-W5-2017-EMAN-Y9526</t>
        </is>
      </c>
      <c r="B5091" t="n">
        <v>2017</v>
      </c>
      <c r="C5091" t="n">
        <v>5</v>
      </c>
      <c r="D5091" t="inlineStr">
        <is>
          <t>2017-EMAN</t>
        </is>
      </c>
      <c r="E5091" t="inlineStr">
        <is>
          <t>Y9526</t>
        </is>
      </c>
      <c r="F5091" t="inlineStr">
        <is>
          <t>K</t>
        </is>
      </c>
      <c r="G5091" t="inlineStr">
        <is>
          <t>Yes</t>
        </is>
      </c>
      <c r="H5091" t="n">
        <v>10</v>
      </c>
    </row>
    <row r="5092">
      <c r="A5092" t="inlineStr">
        <is>
          <t>2017-W5-2017-EMAN-Y-DEF:arizona</t>
        </is>
      </c>
      <c r="B5092" t="n">
        <v>2017</v>
      </c>
      <c r="C5092" t="n">
        <v>5</v>
      </c>
      <c r="D5092" t="inlineStr">
        <is>
          <t>2017-EMAN</t>
        </is>
      </c>
      <c r="E5092" t="inlineStr">
        <is>
          <t>Y-DEF:arizona</t>
        </is>
      </c>
      <c r="F5092" t="inlineStr">
        <is>
          <t>DST</t>
        </is>
      </c>
      <c r="G5092" t="inlineStr">
        <is>
          <t>Yes</t>
        </is>
      </c>
      <c r="H5092" t="n">
        <v>2</v>
      </c>
    </row>
    <row r="5093">
      <c r="A5093" t="inlineStr">
        <is>
          <t>2017-W5-2017-EMAN-Y23997</t>
        </is>
      </c>
      <c r="B5093" t="n">
        <v>2017</v>
      </c>
      <c r="C5093" t="n">
        <v>5</v>
      </c>
      <c r="D5093" t="inlineStr">
        <is>
          <t>2017-EMAN</t>
        </is>
      </c>
      <c r="E5093" t="inlineStr">
        <is>
          <t>Y23997</t>
        </is>
      </c>
      <c r="F5093" t="inlineStr">
        <is>
          <t>BN</t>
        </is>
      </c>
      <c r="G5093" t="inlineStr">
        <is>
          <t>No</t>
        </is>
      </c>
      <c r="H5093" t="n">
        <v>0</v>
      </c>
    </row>
    <row r="5094">
      <c r="A5094" t="inlineStr">
        <is>
          <t>2017-W5-2017-EMAN-Y26878</t>
        </is>
      </c>
      <c r="B5094" t="n">
        <v>2017</v>
      </c>
      <c r="C5094" t="n">
        <v>5</v>
      </c>
      <c r="D5094" t="inlineStr">
        <is>
          <t>2017-EMAN</t>
        </is>
      </c>
      <c r="E5094" t="inlineStr">
        <is>
          <t>Y26878</t>
        </is>
      </c>
      <c r="F5094" t="inlineStr">
        <is>
          <t>BN</t>
        </is>
      </c>
      <c r="G5094" t="inlineStr">
        <is>
          <t>No</t>
        </is>
      </c>
      <c r="H5094" t="n">
        <v>0</v>
      </c>
    </row>
    <row r="5095">
      <c r="A5095" t="inlineStr">
        <is>
          <t>2017-W5-2017-EMAN-Y26708</t>
        </is>
      </c>
      <c r="B5095" t="n">
        <v>2017</v>
      </c>
      <c r="C5095" t="n">
        <v>5</v>
      </c>
      <c r="D5095" t="inlineStr">
        <is>
          <t>2017-EMAN</t>
        </is>
      </c>
      <c r="E5095" t="inlineStr">
        <is>
          <t>Y26708</t>
        </is>
      </c>
      <c r="F5095" t="inlineStr">
        <is>
          <t>BN</t>
        </is>
      </c>
      <c r="G5095" t="inlineStr">
        <is>
          <t>No</t>
        </is>
      </c>
      <c r="H5095" t="n">
        <v>0</v>
      </c>
    </row>
    <row r="5096">
      <c r="A5096" t="inlineStr">
        <is>
          <t>2017-W5-2017-EMAN-Y6337</t>
        </is>
      </c>
      <c r="B5096" t="n">
        <v>2017</v>
      </c>
      <c r="C5096" t="n">
        <v>5</v>
      </c>
      <c r="D5096" t="inlineStr">
        <is>
          <t>2017-EMAN</t>
        </is>
      </c>
      <c r="E5096" t="inlineStr">
        <is>
          <t>Y6337</t>
        </is>
      </c>
      <c r="F5096" t="inlineStr">
        <is>
          <t>BN</t>
        </is>
      </c>
      <c r="G5096" t="inlineStr">
        <is>
          <t>No</t>
        </is>
      </c>
      <c r="H5096" t="n">
        <v>15.64</v>
      </c>
    </row>
    <row r="5097">
      <c r="A5097" t="inlineStr">
        <is>
          <t>2017-W5-2017-EMAN-Y30180</t>
        </is>
      </c>
      <c r="B5097" t="n">
        <v>2017</v>
      </c>
      <c r="C5097" t="n">
        <v>5</v>
      </c>
      <c r="D5097" t="inlineStr">
        <is>
          <t>2017-EMAN</t>
        </is>
      </c>
      <c r="E5097" t="inlineStr">
        <is>
          <t>Y30180</t>
        </is>
      </c>
      <c r="F5097" t="inlineStr">
        <is>
          <t>BN</t>
        </is>
      </c>
      <c r="G5097" t="inlineStr">
        <is>
          <t>No</t>
        </is>
      </c>
      <c r="H5097" t="n">
        <v>0</v>
      </c>
    </row>
    <row r="5098">
      <c r="A5098" t="inlineStr">
        <is>
          <t>2017-W5-2017-ISAROD-Y24788</t>
        </is>
      </c>
      <c r="B5098" t="n">
        <v>2017</v>
      </c>
      <c r="C5098" t="n">
        <v>5</v>
      </c>
      <c r="D5098" t="inlineStr">
        <is>
          <t>2017-ISAROD</t>
        </is>
      </c>
      <c r="E5098" t="inlineStr">
        <is>
          <t>Y24788</t>
        </is>
      </c>
      <c r="F5098" t="inlineStr">
        <is>
          <t>QB</t>
        </is>
      </c>
      <c r="G5098" t="inlineStr">
        <is>
          <t>Yes</t>
        </is>
      </c>
      <c r="H5098" t="n">
        <v>26.2</v>
      </c>
    </row>
    <row r="5099">
      <c r="A5099" t="inlineStr">
        <is>
          <t>2017-W5-2017-ISAROD-Y24851</t>
        </is>
      </c>
      <c r="B5099" t="n">
        <v>2017</v>
      </c>
      <c r="C5099" t="n">
        <v>5</v>
      </c>
      <c r="D5099" t="inlineStr">
        <is>
          <t>2017-ISAROD</t>
        </is>
      </c>
      <c r="E5099" t="inlineStr">
        <is>
          <t>Y24851</t>
        </is>
      </c>
      <c r="F5099" t="inlineStr">
        <is>
          <t>WR</t>
        </is>
      </c>
      <c r="G5099" t="inlineStr">
        <is>
          <t>Yes</t>
        </is>
      </c>
      <c r="H5099" t="n">
        <v>2.9</v>
      </c>
    </row>
    <row r="5100">
      <c r="A5100" t="inlineStr">
        <is>
          <t>2017-W5-2017-ISAROD-Y9274</t>
        </is>
      </c>
      <c r="B5100" t="n">
        <v>2017</v>
      </c>
      <c r="C5100" t="n">
        <v>5</v>
      </c>
      <c r="D5100" t="inlineStr">
        <is>
          <t>2017-ISAROD</t>
        </is>
      </c>
      <c r="E5100" t="inlineStr">
        <is>
          <t>Y9274</t>
        </is>
      </c>
      <c r="F5100" t="inlineStr">
        <is>
          <t>WR</t>
        </is>
      </c>
      <c r="G5100" t="inlineStr">
        <is>
          <t>Yes</t>
        </is>
      </c>
      <c r="H5100" t="n">
        <v>16.2</v>
      </c>
    </row>
    <row r="5101">
      <c r="A5101" t="inlineStr">
        <is>
          <t>2017-W5-2017-ISAROD-Y28537</t>
        </is>
      </c>
      <c r="B5101" t="n">
        <v>2017</v>
      </c>
      <c r="C5101" t="n">
        <v>5</v>
      </c>
      <c r="D5101" t="inlineStr">
        <is>
          <t>2017-ISAROD</t>
        </is>
      </c>
      <c r="E5101" t="inlineStr">
        <is>
          <t>Y28537</t>
        </is>
      </c>
      <c r="F5101" t="inlineStr">
        <is>
          <t>RB</t>
        </is>
      </c>
      <c r="G5101" t="inlineStr">
        <is>
          <t>Yes</t>
        </is>
      </c>
      <c r="H5101" t="n">
        <v>5.9</v>
      </c>
    </row>
    <row r="5102">
      <c r="A5102" t="inlineStr">
        <is>
          <t>2017-W5-2017-ISAROD-Y28513</t>
        </is>
      </c>
      <c r="B5102" t="n">
        <v>2017</v>
      </c>
      <c r="C5102" t="n">
        <v>5</v>
      </c>
      <c r="D5102" t="inlineStr">
        <is>
          <t>2017-ISAROD</t>
        </is>
      </c>
      <c r="E5102" t="inlineStr">
        <is>
          <t>Y28513</t>
        </is>
      </c>
      <c r="F5102" t="inlineStr">
        <is>
          <t>RB</t>
        </is>
      </c>
      <c r="G5102" t="inlineStr">
        <is>
          <t>Yes</t>
        </is>
      </c>
      <c r="H5102" t="n">
        <v>14.5</v>
      </c>
    </row>
    <row r="5103">
      <c r="A5103" t="inlineStr">
        <is>
          <t>2017-W5-2017-ISAROD-Y24961</t>
        </is>
      </c>
      <c r="B5103" t="n">
        <v>2017</v>
      </c>
      <c r="C5103" t="n">
        <v>5</v>
      </c>
      <c r="D5103" t="inlineStr">
        <is>
          <t>2017-ISAROD</t>
        </is>
      </c>
      <c r="E5103" t="inlineStr">
        <is>
          <t>Y24961</t>
        </is>
      </c>
      <c r="F5103" t="inlineStr">
        <is>
          <t>TE</t>
        </is>
      </c>
      <c r="G5103" t="inlineStr">
        <is>
          <t>Yes</t>
        </is>
      </c>
      <c r="H5103" t="n">
        <v>3.1</v>
      </c>
    </row>
    <row r="5104">
      <c r="A5104" t="inlineStr">
        <is>
          <t>2017-W5-2017-ISAROD-Y29255</t>
        </is>
      </c>
      <c r="B5104" t="n">
        <v>2017</v>
      </c>
      <c r="C5104" t="n">
        <v>5</v>
      </c>
      <c r="D5104" t="inlineStr">
        <is>
          <t>2017-ISAROD</t>
        </is>
      </c>
      <c r="E5104" t="inlineStr">
        <is>
          <t>Y29255</t>
        </is>
      </c>
      <c r="F5104" t="inlineStr">
        <is>
          <t>W/R/T FLEX</t>
        </is>
      </c>
      <c r="G5104" t="inlineStr">
        <is>
          <t>Yes</t>
        </is>
      </c>
      <c r="H5104" t="n">
        <v>20.2</v>
      </c>
    </row>
    <row r="5105">
      <c r="A5105" t="inlineStr">
        <is>
          <t>2017-W5-2017-ISAROD-Y26264</t>
        </is>
      </c>
      <c r="B5105" t="n">
        <v>2017</v>
      </c>
      <c r="C5105" t="n">
        <v>5</v>
      </c>
      <c r="D5105" t="inlineStr">
        <is>
          <t>2017-ISAROD</t>
        </is>
      </c>
      <c r="E5105" t="inlineStr">
        <is>
          <t>Y26264</t>
        </is>
      </c>
      <c r="F5105" t="inlineStr">
        <is>
          <t>K</t>
        </is>
      </c>
      <c r="G5105" t="inlineStr">
        <is>
          <t>Yes</t>
        </is>
      </c>
      <c r="H5105" t="n">
        <v>5</v>
      </c>
    </row>
    <row r="5106">
      <c r="A5106" t="inlineStr">
        <is>
          <t>2017-W5-2017-ISAROD-Y-DEF:ny-jets</t>
        </is>
      </c>
      <c r="B5106" t="n">
        <v>2017</v>
      </c>
      <c r="C5106" t="n">
        <v>5</v>
      </c>
      <c r="D5106" t="inlineStr">
        <is>
          <t>2017-ISAROD</t>
        </is>
      </c>
      <c r="E5106" t="inlineStr">
        <is>
          <t>Y-DEF:ny-jets</t>
        </is>
      </c>
      <c r="F5106" t="inlineStr">
        <is>
          <t>DST</t>
        </is>
      </c>
      <c r="G5106" t="inlineStr">
        <is>
          <t>Yes</t>
        </is>
      </c>
      <c r="H5106" t="n">
        <v>8</v>
      </c>
    </row>
    <row r="5107">
      <c r="A5107" t="inlineStr">
        <is>
          <t>2017-W5-2017-ISAROD-Y27573</t>
        </is>
      </c>
      <c r="B5107" t="n">
        <v>2017</v>
      </c>
      <c r="C5107" t="n">
        <v>5</v>
      </c>
      <c r="D5107" t="inlineStr">
        <is>
          <t>2017-ISAROD</t>
        </is>
      </c>
      <c r="E5107" t="inlineStr">
        <is>
          <t>Y27573</t>
        </is>
      </c>
      <c r="F5107" t="inlineStr">
        <is>
          <t>BN</t>
        </is>
      </c>
      <c r="G5107" t="inlineStr">
        <is>
          <t>No</t>
        </is>
      </c>
      <c r="H5107" t="n">
        <v>3.5</v>
      </c>
    </row>
    <row r="5108">
      <c r="A5108" t="inlineStr">
        <is>
          <t>2017-W5-2017-ISAROD-Y27631</t>
        </is>
      </c>
      <c r="B5108" t="n">
        <v>2017</v>
      </c>
      <c r="C5108" t="n">
        <v>5</v>
      </c>
      <c r="D5108" t="inlineStr">
        <is>
          <t>2017-ISAROD</t>
        </is>
      </c>
      <c r="E5108" t="inlineStr">
        <is>
          <t>Y27631</t>
        </is>
      </c>
      <c r="F5108" t="inlineStr">
        <is>
          <t>BN</t>
        </is>
      </c>
      <c r="G5108" t="inlineStr">
        <is>
          <t>No</t>
        </is>
      </c>
      <c r="H5108" t="n">
        <v>0</v>
      </c>
    </row>
    <row r="5109">
      <c r="A5109" t="inlineStr">
        <is>
          <t>2017-W5-2017-ISAROD-Y28026</t>
        </is>
      </c>
      <c r="B5109" t="n">
        <v>2017</v>
      </c>
      <c r="C5109" t="n">
        <v>5</v>
      </c>
      <c r="D5109" t="inlineStr">
        <is>
          <t>2017-ISAROD</t>
        </is>
      </c>
      <c r="E5109" t="inlineStr">
        <is>
          <t>Y28026</t>
        </is>
      </c>
      <c r="F5109" t="inlineStr">
        <is>
          <t>BN</t>
        </is>
      </c>
      <c r="G5109" t="inlineStr">
        <is>
          <t>No</t>
        </is>
      </c>
      <c r="H5109" t="n">
        <v>0</v>
      </c>
    </row>
    <row r="5110">
      <c r="A5110" t="inlineStr">
        <is>
          <t>2017-W5-2017-ISAROD-Y24830</t>
        </is>
      </c>
      <c r="B5110" t="n">
        <v>2017</v>
      </c>
      <c r="C5110" t="n">
        <v>5</v>
      </c>
      <c r="D5110" t="inlineStr">
        <is>
          <t>2017-ISAROD</t>
        </is>
      </c>
      <c r="E5110" t="inlineStr">
        <is>
          <t>Y24830</t>
        </is>
      </c>
      <c r="F5110" t="inlineStr">
        <is>
          <t>BN</t>
        </is>
      </c>
      <c r="G5110" t="inlineStr">
        <is>
          <t>No</t>
        </is>
      </c>
      <c r="H5110" t="n">
        <v>10.5</v>
      </c>
    </row>
    <row r="5111">
      <c r="A5111" t="inlineStr">
        <is>
          <t>2017-W5-2017-ISAROD-Y-DEF:denver</t>
        </is>
      </c>
      <c r="B5111" t="n">
        <v>2017</v>
      </c>
      <c r="C5111" t="n">
        <v>5</v>
      </c>
      <c r="D5111" t="inlineStr">
        <is>
          <t>2017-ISAROD</t>
        </is>
      </c>
      <c r="E5111" t="inlineStr">
        <is>
          <t>Y-DEF:denver</t>
        </is>
      </c>
      <c r="F5111" t="inlineStr">
        <is>
          <t>BN</t>
        </is>
      </c>
      <c r="G5111" t="inlineStr">
        <is>
          <t>No</t>
        </is>
      </c>
      <c r="H5111" t="n">
        <v>0</v>
      </c>
    </row>
    <row r="5112">
      <c r="A5112" t="inlineStr">
        <is>
          <t>2017-W5-2017-LDV-Y29369</t>
        </is>
      </c>
      <c r="B5112" t="n">
        <v>2017</v>
      </c>
      <c r="C5112" t="n">
        <v>5</v>
      </c>
      <c r="D5112" t="inlineStr">
        <is>
          <t>2017-LDV</t>
        </is>
      </c>
      <c r="E5112" t="inlineStr">
        <is>
          <t>Y29369</t>
        </is>
      </c>
      <c r="F5112" t="inlineStr">
        <is>
          <t>QB</t>
        </is>
      </c>
      <c r="G5112" t="inlineStr">
        <is>
          <t>Yes</t>
        </is>
      </c>
      <c r="H5112" t="n">
        <v>30.74</v>
      </c>
    </row>
    <row r="5113">
      <c r="A5113" t="inlineStr">
        <is>
          <t>2017-W5-2017-LDV-Y26650</t>
        </is>
      </c>
      <c r="B5113" t="n">
        <v>2017</v>
      </c>
      <c r="C5113" t="n">
        <v>5</v>
      </c>
      <c r="D5113" t="inlineStr">
        <is>
          <t>2017-LDV</t>
        </is>
      </c>
      <c r="E5113" t="inlineStr">
        <is>
          <t>Y26650</t>
        </is>
      </c>
      <c r="F5113" t="inlineStr">
        <is>
          <t>WR</t>
        </is>
      </c>
      <c r="G5113" t="inlineStr">
        <is>
          <t>Yes</t>
        </is>
      </c>
      <c r="H5113" t="n">
        <v>23.2</v>
      </c>
    </row>
    <row r="5114">
      <c r="A5114" t="inlineStr">
        <is>
          <t>2017-W5-2017-LDV-Y6762</t>
        </is>
      </c>
      <c r="B5114" t="n">
        <v>2017</v>
      </c>
      <c r="C5114" t="n">
        <v>5</v>
      </c>
      <c r="D5114" t="inlineStr">
        <is>
          <t>2017-LDV</t>
        </is>
      </c>
      <c r="E5114" t="inlineStr">
        <is>
          <t>Y6762</t>
        </is>
      </c>
      <c r="F5114" t="inlineStr">
        <is>
          <t>WR</t>
        </is>
      </c>
      <c r="G5114" t="inlineStr">
        <is>
          <t>Yes</t>
        </is>
      </c>
      <c r="H5114" t="n">
        <v>5.1</v>
      </c>
    </row>
    <row r="5115">
      <c r="A5115" t="inlineStr">
        <is>
          <t>2017-W5-2017-LDV-Y26787</t>
        </is>
      </c>
      <c r="B5115" t="n">
        <v>2017</v>
      </c>
      <c r="C5115" t="n">
        <v>5</v>
      </c>
      <c r="D5115" t="inlineStr">
        <is>
          <t>2017-LDV</t>
        </is>
      </c>
      <c r="E5115" t="inlineStr">
        <is>
          <t>Y26787</t>
        </is>
      </c>
      <c r="F5115" t="inlineStr">
        <is>
          <t>RB</t>
        </is>
      </c>
      <c r="G5115" t="inlineStr">
        <is>
          <t>Yes</t>
        </is>
      </c>
      <c r="H5115" t="n">
        <v>5.2</v>
      </c>
    </row>
    <row r="5116">
      <c r="A5116" t="inlineStr">
        <is>
          <t>2017-W5-2017-LDV-Y30295</t>
        </is>
      </c>
      <c r="B5116" t="n">
        <v>2017</v>
      </c>
      <c r="C5116" t="n">
        <v>5</v>
      </c>
      <c r="D5116" t="inlineStr">
        <is>
          <t>2017-LDV</t>
        </is>
      </c>
      <c r="E5116" t="inlineStr">
        <is>
          <t>Y30295</t>
        </is>
      </c>
      <c r="F5116" t="inlineStr">
        <is>
          <t>RB</t>
        </is>
      </c>
      <c r="G5116" t="inlineStr">
        <is>
          <t>Yes</t>
        </is>
      </c>
      <c r="H5116" t="n">
        <v>19.4</v>
      </c>
    </row>
    <row r="5117">
      <c r="A5117" t="inlineStr">
        <is>
          <t>2017-W5-2017-LDV-Y25774</t>
        </is>
      </c>
      <c r="B5117" t="n">
        <v>2017</v>
      </c>
      <c r="C5117" t="n">
        <v>5</v>
      </c>
      <c r="D5117" t="inlineStr">
        <is>
          <t>2017-LDV</t>
        </is>
      </c>
      <c r="E5117" t="inlineStr">
        <is>
          <t>Y25774</t>
        </is>
      </c>
      <c r="F5117" t="inlineStr">
        <is>
          <t>TE</t>
        </is>
      </c>
      <c r="G5117" t="inlineStr">
        <is>
          <t>Yes</t>
        </is>
      </c>
      <c r="H5117" t="n">
        <v>0</v>
      </c>
    </row>
    <row r="5118">
      <c r="A5118" t="inlineStr">
        <is>
          <t>2017-W5-2017-LDV-Y27535</t>
        </is>
      </c>
      <c r="B5118" t="n">
        <v>2017</v>
      </c>
      <c r="C5118" t="n">
        <v>5</v>
      </c>
      <c r="D5118" t="inlineStr">
        <is>
          <t>2017-LDV</t>
        </is>
      </c>
      <c r="E5118" t="inlineStr">
        <is>
          <t>Y27535</t>
        </is>
      </c>
      <c r="F5118" t="inlineStr">
        <is>
          <t>W/R/T FLEX</t>
        </is>
      </c>
      <c r="G5118" t="inlineStr">
        <is>
          <t>Yes</t>
        </is>
      </c>
      <c r="H5118" t="n">
        <v>4.9</v>
      </c>
    </row>
    <row r="5119">
      <c r="A5119" t="inlineStr">
        <is>
          <t>2017-W5-2017-LDV-Y4269</t>
        </is>
      </c>
      <c r="B5119" t="n">
        <v>2017</v>
      </c>
      <c r="C5119" t="n">
        <v>5</v>
      </c>
      <c r="D5119" t="inlineStr">
        <is>
          <t>2017-LDV</t>
        </is>
      </c>
      <c r="E5119" t="inlineStr">
        <is>
          <t>Y4269</t>
        </is>
      </c>
      <c r="F5119" t="inlineStr">
        <is>
          <t>K</t>
        </is>
      </c>
      <c r="G5119" t="inlineStr">
        <is>
          <t>Yes</t>
        </is>
      </c>
      <c r="H5119" t="n">
        <v>1</v>
      </c>
    </row>
    <row r="5120">
      <c r="A5120" t="inlineStr">
        <is>
          <t>2017-W5-2017-LDV-Y-DEF:seattle</t>
        </is>
      </c>
      <c r="B5120" t="n">
        <v>2017</v>
      </c>
      <c r="C5120" t="n">
        <v>5</v>
      </c>
      <c r="D5120" t="inlineStr">
        <is>
          <t>2017-LDV</t>
        </is>
      </c>
      <c r="E5120" t="inlineStr">
        <is>
          <t>Y-DEF:seattle</t>
        </is>
      </c>
      <c r="F5120" t="inlineStr">
        <is>
          <t>DST</t>
        </is>
      </c>
      <c r="G5120" t="inlineStr">
        <is>
          <t>Yes</t>
        </is>
      </c>
      <c r="H5120" t="n">
        <v>16</v>
      </c>
    </row>
    <row r="5121">
      <c r="A5121" t="inlineStr">
        <is>
          <t>2017-W5-2017-LDV-Y27538</t>
        </is>
      </c>
      <c r="B5121" t="n">
        <v>2017</v>
      </c>
      <c r="C5121" t="n">
        <v>5</v>
      </c>
      <c r="D5121" t="inlineStr">
        <is>
          <t>2017-LDV</t>
        </is>
      </c>
      <c r="E5121" t="inlineStr">
        <is>
          <t>Y27538</t>
        </is>
      </c>
      <c r="F5121" t="inlineStr">
        <is>
          <t>BN</t>
        </is>
      </c>
      <c r="G5121" t="inlineStr">
        <is>
          <t>No</t>
        </is>
      </c>
      <c r="H5121" t="n">
        <v>0.6</v>
      </c>
    </row>
    <row r="5122">
      <c r="A5122" t="inlineStr">
        <is>
          <t>2017-W5-2017-LDV-Y24017</t>
        </is>
      </c>
      <c r="B5122" t="n">
        <v>2017</v>
      </c>
      <c r="C5122" t="n">
        <v>5</v>
      </c>
      <c r="D5122" t="inlineStr">
        <is>
          <t>2017-LDV</t>
        </is>
      </c>
      <c r="E5122" t="inlineStr">
        <is>
          <t>Y24017</t>
        </is>
      </c>
      <c r="F5122" t="inlineStr">
        <is>
          <t>BN</t>
        </is>
      </c>
      <c r="G5122" t="inlineStr">
        <is>
          <t>No</t>
        </is>
      </c>
      <c r="H5122" t="n">
        <v>0</v>
      </c>
    </row>
    <row r="5123">
      <c r="A5123" t="inlineStr">
        <is>
          <t>2017-W5-2017-LDV-Y28482</t>
        </is>
      </c>
      <c r="B5123" t="n">
        <v>2017</v>
      </c>
      <c r="C5123" t="n">
        <v>5</v>
      </c>
      <c r="D5123" t="inlineStr">
        <is>
          <t>2017-LDV</t>
        </is>
      </c>
      <c r="E5123" t="inlineStr">
        <is>
          <t>Y28482</t>
        </is>
      </c>
      <c r="F5123" t="inlineStr">
        <is>
          <t>BN</t>
        </is>
      </c>
      <c r="G5123" t="inlineStr">
        <is>
          <t>No</t>
        </is>
      </c>
      <c r="H5123" t="n">
        <v>0</v>
      </c>
    </row>
    <row r="5124">
      <c r="A5124" t="inlineStr">
        <is>
          <t>2017-W5-2017-LDV-Y28638</t>
        </is>
      </c>
      <c r="B5124" t="n">
        <v>2017</v>
      </c>
      <c r="C5124" t="n">
        <v>5</v>
      </c>
      <c r="D5124" t="inlineStr">
        <is>
          <t>2017-LDV</t>
        </is>
      </c>
      <c r="E5124" t="inlineStr">
        <is>
          <t>Y28638</t>
        </is>
      </c>
      <c r="F5124" t="inlineStr">
        <is>
          <t>BN</t>
        </is>
      </c>
      <c r="G5124" t="inlineStr">
        <is>
          <t>No</t>
        </is>
      </c>
      <c r="H5124" t="n">
        <v>0</v>
      </c>
    </row>
    <row r="5125">
      <c r="A5125" t="inlineStr">
        <is>
          <t>2017-W5-2017-LDV-Y28234</t>
        </is>
      </c>
      <c r="B5125" t="n">
        <v>2017</v>
      </c>
      <c r="C5125" t="n">
        <v>5</v>
      </c>
      <c r="D5125" t="inlineStr">
        <is>
          <t>2017-LDV</t>
        </is>
      </c>
      <c r="E5125" t="inlineStr">
        <is>
          <t>Y28234</t>
        </is>
      </c>
      <c r="F5125" t="inlineStr">
        <is>
          <t>BN</t>
        </is>
      </c>
      <c r="G5125" t="inlineStr">
        <is>
          <t>No</t>
        </is>
      </c>
      <c r="H5125" t="n">
        <v>0</v>
      </c>
    </row>
    <row r="5126">
      <c r="A5126" t="inlineStr">
        <is>
          <t>2017-W5-2017-ALEXAODE-Y5228</t>
        </is>
      </c>
      <c r="B5126" t="n">
        <v>2017</v>
      </c>
      <c r="C5126" t="n">
        <v>5</v>
      </c>
      <c r="D5126" t="inlineStr">
        <is>
          <t>2017-ALEXAODE</t>
        </is>
      </c>
      <c r="E5126" t="inlineStr">
        <is>
          <t>Y5228</t>
        </is>
      </c>
      <c r="F5126" t="inlineStr">
        <is>
          <t>QB</t>
        </is>
      </c>
      <c r="G5126" t="inlineStr">
        <is>
          <t>Yes</t>
        </is>
      </c>
      <c r="H5126" t="n">
        <v>13.62</v>
      </c>
    </row>
    <row r="5127">
      <c r="A5127" t="inlineStr">
        <is>
          <t>2017-W5-2017-ALEXAODE-Y24791</t>
        </is>
      </c>
      <c r="B5127" t="n">
        <v>2017</v>
      </c>
      <c r="C5127" t="n">
        <v>5</v>
      </c>
      <c r="D5127" t="inlineStr">
        <is>
          <t>2017-ALEXAODE</t>
        </is>
      </c>
      <c r="E5127" t="inlineStr">
        <is>
          <t>Y24791</t>
        </is>
      </c>
      <c r="F5127" t="inlineStr">
        <is>
          <t>WR</t>
        </is>
      </c>
      <c r="G5127" t="inlineStr">
        <is>
          <t>Yes</t>
        </is>
      </c>
      <c r="H5127" t="n">
        <v>24.9</v>
      </c>
    </row>
    <row r="5128">
      <c r="A5128" t="inlineStr">
        <is>
          <t>2017-W5-2017-ALEXAODE-Y27277</t>
        </is>
      </c>
      <c r="B5128" t="n">
        <v>2017</v>
      </c>
      <c r="C5128" t="n">
        <v>5</v>
      </c>
      <c r="D5128" t="inlineStr">
        <is>
          <t>2017-ALEXAODE</t>
        </is>
      </c>
      <c r="E5128" t="inlineStr">
        <is>
          <t>Y27277</t>
        </is>
      </c>
      <c r="F5128" t="inlineStr">
        <is>
          <t>WR</t>
        </is>
      </c>
      <c r="G5128" t="inlineStr">
        <is>
          <t>Yes</t>
        </is>
      </c>
      <c r="H5128" t="n">
        <v>4.5</v>
      </c>
    </row>
    <row r="5129">
      <c r="A5129" t="inlineStr">
        <is>
          <t>2017-W5-2017-ALEXAODE-Y29238</t>
        </is>
      </c>
      <c r="B5129" t="n">
        <v>2017</v>
      </c>
      <c r="C5129" t="n">
        <v>5</v>
      </c>
      <c r="D5129" t="inlineStr">
        <is>
          <t>2017-ALEXAODE</t>
        </is>
      </c>
      <c r="E5129" t="inlineStr">
        <is>
          <t>Y29238</t>
        </is>
      </c>
      <c r="F5129" t="inlineStr">
        <is>
          <t>RB</t>
        </is>
      </c>
      <c r="G5129" t="inlineStr">
        <is>
          <t>Yes</t>
        </is>
      </c>
      <c r="H5129" t="n">
        <v>13.2</v>
      </c>
    </row>
    <row r="5130">
      <c r="A5130" t="inlineStr">
        <is>
          <t>2017-W5-2017-ALEXAODE-Y30232</t>
        </is>
      </c>
      <c r="B5130" t="n">
        <v>2017</v>
      </c>
      <c r="C5130" t="n">
        <v>5</v>
      </c>
      <c r="D5130" t="inlineStr">
        <is>
          <t>2017-ALEXAODE</t>
        </is>
      </c>
      <c r="E5130" t="inlineStr">
        <is>
          <t>Y30232</t>
        </is>
      </c>
      <c r="F5130" t="inlineStr">
        <is>
          <t>RB</t>
        </is>
      </c>
      <c r="G5130" t="inlineStr">
        <is>
          <t>Yes</t>
        </is>
      </c>
      <c r="H5130" t="n">
        <v>0.7</v>
      </c>
    </row>
    <row r="5131">
      <c r="A5131" t="inlineStr">
        <is>
          <t>2017-W5-2017-ALEXAODE-Y8838</t>
        </is>
      </c>
      <c r="B5131" t="n">
        <v>2017</v>
      </c>
      <c r="C5131" t="n">
        <v>5</v>
      </c>
      <c r="D5131" t="inlineStr">
        <is>
          <t>2017-ALEXAODE</t>
        </is>
      </c>
      <c r="E5131" t="inlineStr">
        <is>
          <t>Y8838</t>
        </is>
      </c>
      <c r="F5131" t="inlineStr">
        <is>
          <t>TE</t>
        </is>
      </c>
      <c r="G5131" t="inlineStr">
        <is>
          <t>Yes</t>
        </is>
      </c>
      <c r="H5131" t="n">
        <v>5.3</v>
      </c>
    </row>
    <row r="5132">
      <c r="A5132" t="inlineStr">
        <is>
          <t>2017-W5-2017-ALEXAODE-Y24035</t>
        </is>
      </c>
      <c r="B5132" t="n">
        <v>2017</v>
      </c>
      <c r="C5132" t="n">
        <v>5</v>
      </c>
      <c r="D5132" t="inlineStr">
        <is>
          <t>2017-ALEXAODE</t>
        </is>
      </c>
      <c r="E5132" t="inlineStr">
        <is>
          <t>Y24035</t>
        </is>
      </c>
      <c r="F5132" t="inlineStr">
        <is>
          <t>W/R/T FLEX</t>
        </is>
      </c>
      <c r="G5132" t="inlineStr">
        <is>
          <t>Yes</t>
        </is>
      </c>
      <c r="H5132" t="n">
        <v>4.8</v>
      </c>
    </row>
    <row r="5133">
      <c r="A5133" t="inlineStr">
        <is>
          <t>2017-W5-2017-ALEXAODE-Y8565</t>
        </is>
      </c>
      <c r="B5133" t="n">
        <v>2017</v>
      </c>
      <c r="C5133" t="n">
        <v>5</v>
      </c>
      <c r="D5133" t="inlineStr">
        <is>
          <t>2017-ALEXAODE</t>
        </is>
      </c>
      <c r="E5133" t="inlineStr">
        <is>
          <t>Y8565</t>
        </is>
      </c>
      <c r="F5133" t="inlineStr">
        <is>
          <t>K</t>
        </is>
      </c>
      <c r="G5133" t="inlineStr">
        <is>
          <t>Yes</t>
        </is>
      </c>
      <c r="H5133" t="n">
        <v>6</v>
      </c>
    </row>
    <row r="5134">
      <c r="A5134" t="inlineStr">
        <is>
          <t>2017-W5-2017-ALEXAODE-Y-DEF:kansas-city</t>
        </is>
      </c>
      <c r="B5134" t="n">
        <v>2017</v>
      </c>
      <c r="C5134" t="n">
        <v>5</v>
      </c>
      <c r="D5134" t="inlineStr">
        <is>
          <t>2017-ALEXAODE</t>
        </is>
      </c>
      <c r="E5134" t="inlineStr">
        <is>
          <t>Y-DEF:kansas-city</t>
        </is>
      </c>
      <c r="F5134" t="inlineStr">
        <is>
          <t>DST</t>
        </is>
      </c>
      <c r="G5134" t="inlineStr">
        <is>
          <t>Yes</t>
        </is>
      </c>
      <c r="H5134" t="n">
        <v>10</v>
      </c>
    </row>
    <row r="5135">
      <c r="A5135" t="inlineStr">
        <is>
          <t>2017-W5-2017-ALEXAODE-Y24815</t>
        </is>
      </c>
      <c r="B5135" t="n">
        <v>2017</v>
      </c>
      <c r="C5135" t="n">
        <v>5</v>
      </c>
      <c r="D5135" t="inlineStr">
        <is>
          <t>2017-ALEXAODE</t>
        </is>
      </c>
      <c r="E5135" t="inlineStr">
        <is>
          <t>Y24815</t>
        </is>
      </c>
      <c r="F5135" t="inlineStr">
        <is>
          <t>BN</t>
        </is>
      </c>
      <c r="G5135" t="inlineStr">
        <is>
          <t>No</t>
        </is>
      </c>
      <c r="H5135" t="n">
        <v>0</v>
      </c>
    </row>
    <row r="5136">
      <c r="A5136" t="inlineStr">
        <is>
          <t>2017-W5-2017-ALEXAODE-Y8790</t>
        </is>
      </c>
      <c r="B5136" t="n">
        <v>2017</v>
      </c>
      <c r="C5136" t="n">
        <v>5</v>
      </c>
      <c r="D5136" t="inlineStr">
        <is>
          <t>2017-ALEXAODE</t>
        </is>
      </c>
      <c r="E5136" t="inlineStr">
        <is>
          <t>Y8790</t>
        </is>
      </c>
      <c r="F5136" t="inlineStr">
        <is>
          <t>BN</t>
        </is>
      </c>
      <c r="G5136" t="inlineStr">
        <is>
          <t>No</t>
        </is>
      </c>
      <c r="H5136" t="n">
        <v>4.4</v>
      </c>
    </row>
    <row r="5137">
      <c r="A5137" t="inlineStr">
        <is>
          <t>2017-W5-2017-ALEXAODE-Y9283</t>
        </is>
      </c>
      <c r="B5137" t="n">
        <v>2017</v>
      </c>
      <c r="C5137" t="n">
        <v>5</v>
      </c>
      <c r="D5137" t="inlineStr">
        <is>
          <t>2017-ALEXAODE</t>
        </is>
      </c>
      <c r="E5137" t="inlineStr">
        <is>
          <t>Y9283</t>
        </is>
      </c>
      <c r="F5137" t="inlineStr">
        <is>
          <t>BN</t>
        </is>
      </c>
      <c r="G5137" t="inlineStr">
        <is>
          <t>No</t>
        </is>
      </c>
      <c r="H5137" t="n">
        <v>4.3</v>
      </c>
    </row>
    <row r="5138">
      <c r="A5138" t="inlineStr">
        <is>
          <t>2017-W5-2017-ALEXAODE-Y8263</t>
        </is>
      </c>
      <c r="B5138" t="n">
        <v>2017</v>
      </c>
      <c r="C5138" t="n">
        <v>5</v>
      </c>
      <c r="D5138" t="inlineStr">
        <is>
          <t>2017-ALEXAODE</t>
        </is>
      </c>
      <c r="E5138" t="inlineStr">
        <is>
          <t>Y8263</t>
        </is>
      </c>
      <c r="F5138" t="inlineStr">
        <is>
          <t>BN</t>
        </is>
      </c>
      <c r="G5138" t="inlineStr">
        <is>
          <t>No</t>
        </is>
      </c>
      <c r="H5138" t="n">
        <v>0</v>
      </c>
    </row>
    <row r="5139">
      <c r="A5139" t="inlineStr">
        <is>
          <t>2017-W5-2017-ALEXAODE-Y29650</t>
        </is>
      </c>
      <c r="B5139" t="n">
        <v>2017</v>
      </c>
      <c r="C5139" t="n">
        <v>5</v>
      </c>
      <c r="D5139" t="inlineStr">
        <is>
          <t>2017-ALEXAODE</t>
        </is>
      </c>
      <c r="E5139" t="inlineStr">
        <is>
          <t>Y29650</t>
        </is>
      </c>
      <c r="F5139" t="inlineStr">
        <is>
          <t>BN</t>
        </is>
      </c>
      <c r="G5139" t="inlineStr">
        <is>
          <t>No</t>
        </is>
      </c>
      <c r="H5139" t="n">
        <v>3.6</v>
      </c>
    </row>
    <row r="5140">
      <c r="A5140" t="inlineStr">
        <is>
          <t>2017-W5-2017-ALEXAODE-Y25711</t>
        </is>
      </c>
      <c r="B5140" t="n">
        <v>2017</v>
      </c>
      <c r="C5140" t="n">
        <v>5</v>
      </c>
      <c r="D5140" t="inlineStr">
        <is>
          <t>2017-ALEXAODE</t>
        </is>
      </c>
      <c r="E5140" t="inlineStr">
        <is>
          <t>Y25711</t>
        </is>
      </c>
      <c r="F5140" t="inlineStr">
        <is>
          <t>IR</t>
        </is>
      </c>
      <c r="G5140" t="inlineStr">
        <is>
          <t>No</t>
        </is>
      </c>
      <c r="H5140" t="n">
        <v>0</v>
      </c>
    </row>
    <row r="5141">
      <c r="A5141" t="inlineStr">
        <is>
          <t>2017-W6-2017-JCHAPS-Y29325</t>
        </is>
      </c>
      <c r="B5141" t="n">
        <v>2017</v>
      </c>
      <c r="C5141" t="n">
        <v>6</v>
      </c>
      <c r="D5141" t="inlineStr">
        <is>
          <t>2017-JCHAPS</t>
        </is>
      </c>
      <c r="E5141" t="inlineStr">
        <is>
          <t>Y29325</t>
        </is>
      </c>
      <c r="F5141" t="inlineStr">
        <is>
          <t>QB</t>
        </is>
      </c>
      <c r="G5141" t="inlineStr">
        <is>
          <t>Yes</t>
        </is>
      </c>
      <c r="H5141" t="n">
        <v>13.98</v>
      </c>
    </row>
    <row r="5142">
      <c r="A5142" t="inlineStr">
        <is>
          <t>2017-W6-2017-JCHAPS-Y27548</t>
        </is>
      </c>
      <c r="B5142" t="n">
        <v>2017</v>
      </c>
      <c r="C5142" t="n">
        <v>6</v>
      </c>
      <c r="D5142" t="inlineStr">
        <is>
          <t>2017-JCHAPS</t>
        </is>
      </c>
      <c r="E5142" t="inlineStr">
        <is>
          <t>Y27548</t>
        </is>
      </c>
      <c r="F5142" t="inlineStr">
        <is>
          <t>WR</t>
        </is>
      </c>
      <c r="G5142" t="inlineStr">
        <is>
          <t>Yes</t>
        </is>
      </c>
      <c r="H5142" t="n">
        <v>9.300000000000001</v>
      </c>
    </row>
    <row r="5143">
      <c r="A5143" t="inlineStr">
        <is>
          <t>2017-W6-2017-JCHAPS-Y26699</t>
        </is>
      </c>
      <c r="B5143" t="n">
        <v>2017</v>
      </c>
      <c r="C5143" t="n">
        <v>6</v>
      </c>
      <c r="D5143" t="inlineStr">
        <is>
          <t>2017-JCHAPS</t>
        </is>
      </c>
      <c r="E5143" t="inlineStr">
        <is>
          <t>Y26699</t>
        </is>
      </c>
      <c r="F5143" t="inlineStr">
        <is>
          <t>WR</t>
        </is>
      </c>
      <c r="G5143" t="inlineStr">
        <is>
          <t>Yes</t>
        </is>
      </c>
      <c r="H5143" t="n">
        <v>4.5</v>
      </c>
    </row>
    <row r="5144">
      <c r="A5144" t="inlineStr">
        <is>
          <t>2017-W6-2017-JCHAPS-Y25807</t>
        </is>
      </c>
      <c r="B5144" t="n">
        <v>2017</v>
      </c>
      <c r="C5144" t="n">
        <v>6</v>
      </c>
      <c r="D5144" t="inlineStr">
        <is>
          <t>2017-JCHAPS</t>
        </is>
      </c>
      <c r="E5144" t="inlineStr">
        <is>
          <t>Y25807</t>
        </is>
      </c>
      <c r="F5144" t="inlineStr">
        <is>
          <t>RB</t>
        </is>
      </c>
      <c r="G5144" t="inlineStr">
        <is>
          <t>Yes</t>
        </is>
      </c>
      <c r="H5144" t="n">
        <v>8.1</v>
      </c>
    </row>
    <row r="5145">
      <c r="A5145" t="inlineStr">
        <is>
          <t>2017-W6-2017-JCHAPS-Y28461</t>
        </is>
      </c>
      <c r="B5145" t="n">
        <v>2017</v>
      </c>
      <c r="C5145" t="n">
        <v>6</v>
      </c>
      <c r="D5145" t="inlineStr">
        <is>
          <t>2017-JCHAPS</t>
        </is>
      </c>
      <c r="E5145" t="inlineStr">
        <is>
          <t>Y28461</t>
        </is>
      </c>
      <c r="F5145" t="inlineStr">
        <is>
          <t>RB</t>
        </is>
      </c>
      <c r="G5145" t="inlineStr">
        <is>
          <t>Yes</t>
        </is>
      </c>
      <c r="H5145" t="n">
        <v>9.6</v>
      </c>
    </row>
    <row r="5146">
      <c r="A5146" t="inlineStr">
        <is>
          <t>2017-W6-2017-JCHAPS-Y7924</t>
        </is>
      </c>
      <c r="B5146" t="n">
        <v>2017</v>
      </c>
      <c r="C5146" t="n">
        <v>6</v>
      </c>
      <c r="D5146" t="inlineStr">
        <is>
          <t>2017-JCHAPS</t>
        </is>
      </c>
      <c r="E5146" t="inlineStr">
        <is>
          <t>Y7924</t>
        </is>
      </c>
      <c r="F5146" t="inlineStr">
        <is>
          <t>TE</t>
        </is>
      </c>
      <c r="G5146" t="inlineStr">
        <is>
          <t>Yes</t>
        </is>
      </c>
      <c r="H5146" t="n">
        <v>1.4</v>
      </c>
    </row>
    <row r="5147">
      <c r="A5147" t="inlineStr">
        <is>
          <t>2017-W6-2017-JCHAPS-Y26810</t>
        </is>
      </c>
      <c r="B5147" t="n">
        <v>2017</v>
      </c>
      <c r="C5147" t="n">
        <v>6</v>
      </c>
      <c r="D5147" t="inlineStr">
        <is>
          <t>2017-JCHAPS</t>
        </is>
      </c>
      <c r="E5147" t="inlineStr">
        <is>
          <t>Y26810</t>
        </is>
      </c>
      <c r="F5147" t="inlineStr">
        <is>
          <t>W/R/T FLEX</t>
        </is>
      </c>
      <c r="G5147" t="inlineStr">
        <is>
          <t>Yes</t>
        </is>
      </c>
      <c r="H5147" t="n">
        <v>0</v>
      </c>
    </row>
    <row r="5148">
      <c r="A5148" t="inlineStr">
        <is>
          <t>2017-W6-2017-JCHAPS-Y25881</t>
        </is>
      </c>
      <c r="B5148" t="n">
        <v>2017</v>
      </c>
      <c r="C5148" t="n">
        <v>6</v>
      </c>
      <c r="D5148" t="inlineStr">
        <is>
          <t>2017-JCHAPS</t>
        </is>
      </c>
      <c r="E5148" t="inlineStr">
        <is>
          <t>Y25881</t>
        </is>
      </c>
      <c r="F5148" t="inlineStr">
        <is>
          <t>K</t>
        </is>
      </c>
      <c r="G5148" t="inlineStr">
        <is>
          <t>Yes</t>
        </is>
      </c>
      <c r="H5148" t="n">
        <v>11</v>
      </c>
    </row>
    <row r="5149">
      <c r="A5149" t="inlineStr">
        <is>
          <t>2017-W6-2017-JCHAPS-Y-DEF:la-rams</t>
        </is>
      </c>
      <c r="B5149" t="n">
        <v>2017</v>
      </c>
      <c r="C5149" t="n">
        <v>6</v>
      </c>
      <c r="D5149" t="inlineStr">
        <is>
          <t>2017-JCHAPS</t>
        </is>
      </c>
      <c r="E5149" t="inlineStr">
        <is>
          <t>Y-DEF:la-rams</t>
        </is>
      </c>
      <c r="F5149" t="inlineStr">
        <is>
          <t>DST</t>
        </is>
      </c>
      <c r="G5149" t="inlineStr">
        <is>
          <t>Yes</t>
        </is>
      </c>
      <c r="H5149" t="n">
        <v>22</v>
      </c>
    </row>
    <row r="5150">
      <c r="A5150" t="inlineStr">
        <is>
          <t>2017-W6-2017-JCHAPS-Y25937</t>
        </is>
      </c>
      <c r="B5150" t="n">
        <v>2017</v>
      </c>
      <c r="C5150" t="n">
        <v>6</v>
      </c>
      <c r="D5150" t="inlineStr">
        <is>
          <t>2017-JCHAPS</t>
        </is>
      </c>
      <c r="E5150" t="inlineStr">
        <is>
          <t>Y25937</t>
        </is>
      </c>
      <c r="F5150" t="inlineStr">
        <is>
          <t>BN</t>
        </is>
      </c>
      <c r="G5150" t="inlineStr">
        <is>
          <t>No</t>
        </is>
      </c>
      <c r="H5150" t="n">
        <v>6.9</v>
      </c>
    </row>
    <row r="5151">
      <c r="A5151" t="inlineStr">
        <is>
          <t>2017-W6-2017-JCHAPS-Y28390</t>
        </is>
      </c>
      <c r="B5151" t="n">
        <v>2017</v>
      </c>
      <c r="C5151" t="n">
        <v>6</v>
      </c>
      <c r="D5151" t="inlineStr">
        <is>
          <t>2017-JCHAPS</t>
        </is>
      </c>
      <c r="E5151" t="inlineStr">
        <is>
          <t>Y28390</t>
        </is>
      </c>
      <c r="F5151" t="inlineStr">
        <is>
          <t>BN</t>
        </is>
      </c>
      <c r="G5151" t="inlineStr">
        <is>
          <t>No</t>
        </is>
      </c>
      <c r="H5151" t="n">
        <v>17.24</v>
      </c>
    </row>
    <row r="5152">
      <c r="A5152" t="inlineStr">
        <is>
          <t>2017-W6-2017-JCHAPS-Y28402</t>
        </is>
      </c>
      <c r="B5152" t="n">
        <v>2017</v>
      </c>
      <c r="C5152" t="n">
        <v>6</v>
      </c>
      <c r="D5152" t="inlineStr">
        <is>
          <t>2017-JCHAPS</t>
        </is>
      </c>
      <c r="E5152" t="inlineStr">
        <is>
          <t>Y28402</t>
        </is>
      </c>
      <c r="F5152" t="inlineStr">
        <is>
          <t>BN</t>
        </is>
      </c>
      <c r="G5152" t="inlineStr">
        <is>
          <t>No</t>
        </is>
      </c>
      <c r="H5152" t="n">
        <v>0</v>
      </c>
    </row>
    <row r="5153">
      <c r="A5153" t="inlineStr">
        <is>
          <t>2017-W6-2017-JCHAPS-Y8850</t>
        </is>
      </c>
      <c r="B5153" t="n">
        <v>2017</v>
      </c>
      <c r="C5153" t="n">
        <v>6</v>
      </c>
      <c r="D5153" t="inlineStr">
        <is>
          <t>2017-JCHAPS</t>
        </is>
      </c>
      <c r="E5153" t="inlineStr">
        <is>
          <t>Y8850</t>
        </is>
      </c>
      <c r="F5153" t="inlineStr">
        <is>
          <t>BN</t>
        </is>
      </c>
      <c r="G5153" t="inlineStr">
        <is>
          <t>No</t>
        </is>
      </c>
      <c r="H5153" t="n">
        <v>2.1</v>
      </c>
    </row>
    <row r="5154">
      <c r="A5154" t="inlineStr">
        <is>
          <t>2017-W6-2017-JCHAPS-Y8261</t>
        </is>
      </c>
      <c r="B5154" t="n">
        <v>2017</v>
      </c>
      <c r="C5154" t="n">
        <v>6</v>
      </c>
      <c r="D5154" t="inlineStr">
        <is>
          <t>2017-JCHAPS</t>
        </is>
      </c>
      <c r="E5154" t="inlineStr">
        <is>
          <t>Y8261</t>
        </is>
      </c>
      <c r="F5154" t="inlineStr">
        <is>
          <t>BN</t>
        </is>
      </c>
      <c r="G5154" t="inlineStr">
        <is>
          <t>No</t>
        </is>
      </c>
      <c r="H5154" t="n">
        <v>25.4</v>
      </c>
    </row>
    <row r="5155">
      <c r="A5155" t="inlineStr">
        <is>
          <t>2017-W6-2017-JCHAPS-Y28474</t>
        </is>
      </c>
      <c r="B5155" t="n">
        <v>2017</v>
      </c>
      <c r="C5155" t="n">
        <v>6</v>
      </c>
      <c r="D5155" t="inlineStr">
        <is>
          <t>2017-JCHAPS</t>
        </is>
      </c>
      <c r="E5155" t="inlineStr">
        <is>
          <t>Y28474</t>
        </is>
      </c>
      <c r="F5155" t="inlineStr">
        <is>
          <t>IR</t>
        </is>
      </c>
      <c r="G5155" t="inlineStr">
        <is>
          <t>No</t>
        </is>
      </c>
      <c r="H5155" t="n">
        <v>0</v>
      </c>
    </row>
    <row r="5156">
      <c r="A5156" t="inlineStr">
        <is>
          <t>2017-W6-2017-ABARBA-Y7200</t>
        </is>
      </c>
      <c r="B5156" t="n">
        <v>2017</v>
      </c>
      <c r="C5156" t="n">
        <v>6</v>
      </c>
      <c r="D5156" t="inlineStr">
        <is>
          <t>2017-ABARBA</t>
        </is>
      </c>
      <c r="E5156" t="inlineStr">
        <is>
          <t>Y7200</t>
        </is>
      </c>
      <c r="F5156" t="inlineStr">
        <is>
          <t>QB</t>
        </is>
      </c>
      <c r="G5156" t="inlineStr">
        <is>
          <t>Yes</t>
        </is>
      </c>
      <c r="H5156" t="n">
        <v>0.72</v>
      </c>
    </row>
    <row r="5157">
      <c r="A5157" t="inlineStr">
        <is>
          <t>2017-W6-2017-ABARBA-Y8826</t>
        </is>
      </c>
      <c r="B5157" t="n">
        <v>2017</v>
      </c>
      <c r="C5157" t="n">
        <v>6</v>
      </c>
      <c r="D5157" t="inlineStr">
        <is>
          <t>2017-ABARBA</t>
        </is>
      </c>
      <c r="E5157" t="inlineStr">
        <is>
          <t>Y8826</t>
        </is>
      </c>
      <c r="F5157" t="inlineStr">
        <is>
          <t>WR</t>
        </is>
      </c>
      <c r="G5157" t="inlineStr">
        <is>
          <t>Yes</t>
        </is>
      </c>
      <c r="H5157" t="n">
        <v>9.800000000000001</v>
      </c>
    </row>
    <row r="5158">
      <c r="A5158" t="inlineStr">
        <is>
          <t>2017-W6-2017-ABARBA-Y28408</t>
        </is>
      </c>
      <c r="B5158" t="n">
        <v>2017</v>
      </c>
      <c r="C5158" t="n">
        <v>6</v>
      </c>
      <c r="D5158" t="inlineStr">
        <is>
          <t>2017-ABARBA</t>
        </is>
      </c>
      <c r="E5158" t="inlineStr">
        <is>
          <t>Y28408</t>
        </is>
      </c>
      <c r="F5158" t="inlineStr">
        <is>
          <t>WR</t>
        </is>
      </c>
      <c r="G5158" t="inlineStr">
        <is>
          <t>Yes</t>
        </is>
      </c>
      <c r="H5158" t="n">
        <v>11.5</v>
      </c>
    </row>
    <row r="5159">
      <c r="A5159" t="inlineStr">
        <is>
          <t>2017-W6-2017-ABARBA-Y30121</t>
        </is>
      </c>
      <c r="B5159" t="n">
        <v>2017</v>
      </c>
      <c r="C5159" t="n">
        <v>6</v>
      </c>
      <c r="D5159" t="inlineStr">
        <is>
          <t>2017-ABARBA</t>
        </is>
      </c>
      <c r="E5159" t="inlineStr">
        <is>
          <t>Y30121</t>
        </is>
      </c>
      <c r="F5159" t="inlineStr">
        <is>
          <t>RB</t>
        </is>
      </c>
      <c r="G5159" t="inlineStr">
        <is>
          <t>Yes</t>
        </is>
      </c>
      <c r="H5159" t="n">
        <v>12.4</v>
      </c>
    </row>
    <row r="5160">
      <c r="A5160" t="inlineStr">
        <is>
          <t>2017-W6-2017-ABARBA-Y30000</t>
        </is>
      </c>
      <c r="B5160" t="n">
        <v>2017</v>
      </c>
      <c r="C5160" t="n">
        <v>6</v>
      </c>
      <c r="D5160" t="inlineStr">
        <is>
          <t>2017-ABARBA</t>
        </is>
      </c>
      <c r="E5160" t="inlineStr">
        <is>
          <t>Y30000</t>
        </is>
      </c>
      <c r="F5160" t="inlineStr">
        <is>
          <t>RB</t>
        </is>
      </c>
      <c r="G5160" t="inlineStr">
        <is>
          <t>Yes</t>
        </is>
      </c>
      <c r="H5160" t="n">
        <v>2.6</v>
      </c>
    </row>
    <row r="5161">
      <c r="A5161" t="inlineStr">
        <is>
          <t>2017-W6-2017-ABARBA-Y29269</t>
        </is>
      </c>
      <c r="B5161" t="n">
        <v>2017</v>
      </c>
      <c r="C5161" t="n">
        <v>6</v>
      </c>
      <c r="D5161" t="inlineStr">
        <is>
          <t>2017-ABARBA</t>
        </is>
      </c>
      <c r="E5161" t="inlineStr">
        <is>
          <t>Y29269</t>
        </is>
      </c>
      <c r="F5161" t="inlineStr">
        <is>
          <t>TE</t>
        </is>
      </c>
      <c r="G5161" t="inlineStr">
        <is>
          <t>Yes</t>
        </is>
      </c>
      <c r="H5161" t="n">
        <v>9</v>
      </c>
    </row>
    <row r="5162">
      <c r="A5162" t="inlineStr">
        <is>
          <t>2017-W6-2017-ABARBA-Y28429</t>
        </is>
      </c>
      <c r="B5162" t="n">
        <v>2017</v>
      </c>
      <c r="C5162" t="n">
        <v>6</v>
      </c>
      <c r="D5162" t="inlineStr">
        <is>
          <t>2017-ABARBA</t>
        </is>
      </c>
      <c r="E5162" t="inlineStr">
        <is>
          <t>Y28429</t>
        </is>
      </c>
      <c r="F5162" t="inlineStr">
        <is>
          <t>W/R/T FLEX</t>
        </is>
      </c>
      <c r="G5162" t="inlineStr">
        <is>
          <t>Yes</t>
        </is>
      </c>
      <c r="H5162" t="n">
        <v>3.6</v>
      </c>
    </row>
    <row r="5163">
      <c r="A5163" t="inlineStr">
        <is>
          <t>2017-W6-2017-ABARBA-Y8565</t>
        </is>
      </c>
      <c r="B5163" t="n">
        <v>2017</v>
      </c>
      <c r="C5163" t="n">
        <v>6</v>
      </c>
      <c r="D5163" t="inlineStr">
        <is>
          <t>2017-ABARBA</t>
        </is>
      </c>
      <c r="E5163" t="inlineStr">
        <is>
          <t>Y8565</t>
        </is>
      </c>
      <c r="F5163" t="inlineStr">
        <is>
          <t>K</t>
        </is>
      </c>
      <c r="G5163" t="inlineStr">
        <is>
          <t>Yes</t>
        </is>
      </c>
      <c r="H5163" t="n">
        <v>9</v>
      </c>
    </row>
    <row r="5164">
      <c r="A5164" t="inlineStr">
        <is>
          <t>2017-W6-2017-ABARBA-Y-DEF:houston</t>
        </is>
      </c>
      <c r="B5164" t="n">
        <v>2017</v>
      </c>
      <c r="C5164" t="n">
        <v>6</v>
      </c>
      <c r="D5164" t="inlineStr">
        <is>
          <t>2017-ABARBA</t>
        </is>
      </c>
      <c r="E5164" t="inlineStr">
        <is>
          <t>Y-DEF:houston</t>
        </is>
      </c>
      <c r="F5164" t="inlineStr">
        <is>
          <t>DST</t>
        </is>
      </c>
      <c r="G5164" t="inlineStr">
        <is>
          <t>Yes</t>
        </is>
      </c>
      <c r="H5164" t="n">
        <v>22</v>
      </c>
    </row>
    <row r="5165">
      <c r="A5165" t="inlineStr">
        <is>
          <t>2017-W6-2017-ABARBA-Y6791</t>
        </is>
      </c>
      <c r="B5165" t="n">
        <v>2017</v>
      </c>
      <c r="C5165" t="n">
        <v>6</v>
      </c>
      <c r="D5165" t="inlineStr">
        <is>
          <t>2017-ABARBA</t>
        </is>
      </c>
      <c r="E5165" t="inlineStr">
        <is>
          <t>Y6791</t>
        </is>
      </c>
      <c r="F5165" t="inlineStr">
        <is>
          <t>BN</t>
        </is>
      </c>
      <c r="G5165" t="inlineStr">
        <is>
          <t>No</t>
        </is>
      </c>
      <c r="H5165" t="n">
        <v>2.8</v>
      </c>
    </row>
    <row r="5166">
      <c r="A5166" t="inlineStr">
        <is>
          <t>2017-W6-2017-ABARBA-Y27532</t>
        </is>
      </c>
      <c r="B5166" t="n">
        <v>2017</v>
      </c>
      <c r="C5166" t="n">
        <v>6</v>
      </c>
      <c r="D5166" t="inlineStr">
        <is>
          <t>2017-ABARBA</t>
        </is>
      </c>
      <c r="E5166" t="inlineStr">
        <is>
          <t>Y27532</t>
        </is>
      </c>
      <c r="F5166" t="inlineStr">
        <is>
          <t>BN</t>
        </is>
      </c>
      <c r="G5166" t="inlineStr">
        <is>
          <t>No</t>
        </is>
      </c>
      <c r="H5166" t="n">
        <v>1.1</v>
      </c>
    </row>
    <row r="5167">
      <c r="A5167" t="inlineStr">
        <is>
          <t>2017-W6-2017-ABARBA-Y26664</t>
        </is>
      </c>
      <c r="B5167" t="n">
        <v>2017</v>
      </c>
      <c r="C5167" t="n">
        <v>6</v>
      </c>
      <c r="D5167" t="inlineStr">
        <is>
          <t>2017-ABARBA</t>
        </is>
      </c>
      <c r="E5167" t="inlineStr">
        <is>
          <t>Y26664</t>
        </is>
      </c>
      <c r="F5167" t="inlineStr">
        <is>
          <t>BN</t>
        </is>
      </c>
      <c r="G5167" t="inlineStr">
        <is>
          <t>No</t>
        </is>
      </c>
      <c r="H5167" t="n">
        <v>5</v>
      </c>
    </row>
    <row r="5168">
      <c r="A5168" t="inlineStr">
        <is>
          <t>2017-W6-2017-ABARBA-Y9265</t>
        </is>
      </c>
      <c r="B5168" t="n">
        <v>2017</v>
      </c>
      <c r="C5168" t="n">
        <v>6</v>
      </c>
      <c r="D5168" t="inlineStr">
        <is>
          <t>2017-ABARBA</t>
        </is>
      </c>
      <c r="E5168" t="inlineStr">
        <is>
          <t>Y9265</t>
        </is>
      </c>
      <c r="F5168" t="inlineStr">
        <is>
          <t>BN</t>
        </is>
      </c>
      <c r="G5168" t="inlineStr">
        <is>
          <t>No</t>
        </is>
      </c>
      <c r="H5168" t="n">
        <v>19.88</v>
      </c>
    </row>
    <row r="5169">
      <c r="A5169" t="inlineStr">
        <is>
          <t>2017-W6-2017-ABARBA-Y28473</t>
        </is>
      </c>
      <c r="B5169" t="n">
        <v>2017</v>
      </c>
      <c r="C5169" t="n">
        <v>6</v>
      </c>
      <c r="D5169" t="inlineStr">
        <is>
          <t>2017-ABARBA</t>
        </is>
      </c>
      <c r="E5169" t="inlineStr">
        <is>
          <t>Y28473</t>
        </is>
      </c>
      <c r="F5169" t="inlineStr">
        <is>
          <t>BN</t>
        </is>
      </c>
      <c r="G5169" t="inlineStr">
        <is>
          <t>No</t>
        </is>
      </c>
      <c r="H5169" t="n">
        <v>0</v>
      </c>
    </row>
    <row r="5170">
      <c r="A5170" t="inlineStr">
        <is>
          <t>2017-W6-2017-HUERO-Y27564</t>
        </is>
      </c>
      <c r="B5170" t="n">
        <v>2017</v>
      </c>
      <c r="C5170" t="n">
        <v>6</v>
      </c>
      <c r="D5170" t="inlineStr">
        <is>
          <t>2017-HUERO</t>
        </is>
      </c>
      <c r="E5170" t="inlineStr">
        <is>
          <t>Y27564</t>
        </is>
      </c>
      <c r="F5170" t="inlineStr">
        <is>
          <t>QB</t>
        </is>
      </c>
      <c r="G5170" t="inlineStr">
        <is>
          <t>Yes</t>
        </is>
      </c>
      <c r="H5170" t="n">
        <v>8.84</v>
      </c>
    </row>
    <row r="5171">
      <c r="A5171" t="inlineStr">
        <is>
          <t>2017-W6-2017-HUERO-Y8813</t>
        </is>
      </c>
      <c r="B5171" t="n">
        <v>2017</v>
      </c>
      <c r="C5171" t="n">
        <v>6</v>
      </c>
      <c r="D5171" t="inlineStr">
        <is>
          <t>2017-HUERO</t>
        </is>
      </c>
      <c r="E5171" t="inlineStr">
        <is>
          <t>Y8813</t>
        </is>
      </c>
      <c r="F5171" t="inlineStr">
        <is>
          <t>WR</t>
        </is>
      </c>
      <c r="G5171" t="inlineStr">
        <is>
          <t>Yes</t>
        </is>
      </c>
      <c r="H5171" t="n">
        <v>6</v>
      </c>
    </row>
    <row r="5172">
      <c r="A5172" t="inlineStr">
        <is>
          <t>2017-W6-2017-HUERO-Y25755</t>
        </is>
      </c>
      <c r="B5172" t="n">
        <v>2017</v>
      </c>
      <c r="C5172" t="n">
        <v>6</v>
      </c>
      <c r="D5172" t="inlineStr">
        <is>
          <t>2017-HUERO</t>
        </is>
      </c>
      <c r="E5172" t="inlineStr">
        <is>
          <t>Y25755</t>
        </is>
      </c>
      <c r="F5172" t="inlineStr">
        <is>
          <t>WR</t>
        </is>
      </c>
      <c r="G5172" t="inlineStr">
        <is>
          <t>Yes</t>
        </is>
      </c>
      <c r="H5172" t="n">
        <v>7.1</v>
      </c>
    </row>
    <row r="5173">
      <c r="A5173" t="inlineStr">
        <is>
          <t>2017-W6-2017-HUERO-Y28398</t>
        </is>
      </c>
      <c r="B5173" t="n">
        <v>2017</v>
      </c>
      <c r="C5173" t="n">
        <v>6</v>
      </c>
      <c r="D5173" t="inlineStr">
        <is>
          <t>2017-HUERO</t>
        </is>
      </c>
      <c r="E5173" t="inlineStr">
        <is>
          <t>Y28398</t>
        </is>
      </c>
      <c r="F5173" t="inlineStr">
        <is>
          <t>RB</t>
        </is>
      </c>
      <c r="G5173" t="inlineStr">
        <is>
          <t>Yes</t>
        </is>
      </c>
      <c r="H5173" t="n">
        <v>12</v>
      </c>
    </row>
    <row r="5174">
      <c r="A5174" t="inlineStr">
        <is>
          <t>2017-W6-2017-HUERO-Y27624</t>
        </is>
      </c>
      <c r="B5174" t="n">
        <v>2017</v>
      </c>
      <c r="C5174" t="n">
        <v>6</v>
      </c>
      <c r="D5174" t="inlineStr">
        <is>
          <t>2017-HUERO</t>
        </is>
      </c>
      <c r="E5174" t="inlineStr">
        <is>
          <t>Y27624</t>
        </is>
      </c>
      <c r="F5174" t="inlineStr">
        <is>
          <t>RB</t>
        </is>
      </c>
      <c r="G5174" t="inlineStr">
        <is>
          <t>Yes</t>
        </is>
      </c>
      <c r="H5174" t="n">
        <v>19.9</v>
      </c>
    </row>
    <row r="5175">
      <c r="A5175" t="inlineStr">
        <is>
          <t>2017-W6-2017-HUERO-Y27566</t>
        </is>
      </c>
      <c r="B5175" t="n">
        <v>2017</v>
      </c>
      <c r="C5175" t="n">
        <v>6</v>
      </c>
      <c r="D5175" t="inlineStr">
        <is>
          <t>2017-HUERO</t>
        </is>
      </c>
      <c r="E5175" t="inlineStr">
        <is>
          <t>Y27566</t>
        </is>
      </c>
      <c r="F5175" t="inlineStr">
        <is>
          <t>TE</t>
        </is>
      </c>
      <c r="G5175" t="inlineStr">
        <is>
          <t>Yes</t>
        </is>
      </c>
      <c r="H5175" t="n">
        <v>8.6</v>
      </c>
    </row>
    <row r="5176">
      <c r="A5176" t="inlineStr">
        <is>
          <t>2017-W6-2017-HUERO-Y29399</t>
        </is>
      </c>
      <c r="B5176" t="n">
        <v>2017</v>
      </c>
      <c r="C5176" t="n">
        <v>6</v>
      </c>
      <c r="D5176" t="inlineStr">
        <is>
          <t>2017-HUERO</t>
        </is>
      </c>
      <c r="E5176" t="inlineStr">
        <is>
          <t>Y29399</t>
        </is>
      </c>
      <c r="F5176" t="inlineStr">
        <is>
          <t>W/R/T FLEX</t>
        </is>
      </c>
      <c r="G5176" t="inlineStr">
        <is>
          <t>Yes</t>
        </is>
      </c>
      <c r="H5176" t="n">
        <v>2.5</v>
      </c>
    </row>
    <row r="5177">
      <c r="A5177" t="inlineStr">
        <is>
          <t>2017-W6-2017-HUERO-Y29754</t>
        </is>
      </c>
      <c r="B5177" t="n">
        <v>2017</v>
      </c>
      <c r="C5177" t="n">
        <v>6</v>
      </c>
      <c r="D5177" t="inlineStr">
        <is>
          <t>2017-HUERO</t>
        </is>
      </c>
      <c r="E5177" t="inlineStr">
        <is>
          <t>Y29754</t>
        </is>
      </c>
      <c r="F5177" t="inlineStr">
        <is>
          <t>K</t>
        </is>
      </c>
      <c r="G5177" t="inlineStr">
        <is>
          <t>Yes</t>
        </is>
      </c>
      <c r="H5177" t="n">
        <v>11</v>
      </c>
    </row>
    <row r="5178">
      <c r="A5178" t="inlineStr">
        <is>
          <t>2017-W6-2017-HUERO-Y-DEF:atlanta</t>
        </is>
      </c>
      <c r="B5178" t="n">
        <v>2017</v>
      </c>
      <c r="C5178" t="n">
        <v>6</v>
      </c>
      <c r="D5178" t="inlineStr">
        <is>
          <t>2017-HUERO</t>
        </is>
      </c>
      <c r="E5178" t="inlineStr">
        <is>
          <t>Y-DEF:atlanta</t>
        </is>
      </c>
      <c r="F5178" t="inlineStr">
        <is>
          <t>DST</t>
        </is>
      </c>
      <c r="G5178" t="inlineStr">
        <is>
          <t>Yes</t>
        </is>
      </c>
      <c r="H5178" t="n">
        <v>3</v>
      </c>
    </row>
    <row r="5179">
      <c r="A5179" t="inlineStr">
        <is>
          <t>2017-W6-2017-HUERO-Y7241</t>
        </is>
      </c>
      <c r="B5179" t="n">
        <v>2017</v>
      </c>
      <c r="C5179" t="n">
        <v>6</v>
      </c>
      <c r="D5179" t="inlineStr">
        <is>
          <t>2017-HUERO</t>
        </is>
      </c>
      <c r="E5179" t="inlineStr">
        <is>
          <t>Y7241</t>
        </is>
      </c>
      <c r="F5179" t="inlineStr">
        <is>
          <t>BN</t>
        </is>
      </c>
      <c r="G5179" t="inlineStr">
        <is>
          <t>No</t>
        </is>
      </c>
      <c r="H5179" t="n">
        <v>6.7</v>
      </c>
    </row>
    <row r="5180">
      <c r="A5180" t="inlineStr">
        <is>
          <t>2017-W6-2017-HUERO-Y24967</t>
        </is>
      </c>
      <c r="B5180" t="n">
        <v>2017</v>
      </c>
      <c r="C5180" t="n">
        <v>6</v>
      </c>
      <c r="D5180" t="inlineStr">
        <is>
          <t>2017-HUERO</t>
        </is>
      </c>
      <c r="E5180" t="inlineStr">
        <is>
          <t>Y24967</t>
        </is>
      </c>
      <c r="F5180" t="inlineStr">
        <is>
          <t>BN</t>
        </is>
      </c>
      <c r="G5180" t="inlineStr">
        <is>
          <t>No</t>
        </is>
      </c>
      <c r="H5180" t="n">
        <v>0</v>
      </c>
    </row>
    <row r="5181">
      <c r="A5181" t="inlineStr">
        <is>
          <t>2017-W6-2017-HUERO-Y29405</t>
        </is>
      </c>
      <c r="B5181" t="n">
        <v>2017</v>
      </c>
      <c r="C5181" t="n">
        <v>6</v>
      </c>
      <c r="D5181" t="inlineStr">
        <is>
          <t>2017-HUERO</t>
        </is>
      </c>
      <c r="E5181" t="inlineStr">
        <is>
          <t>Y29405</t>
        </is>
      </c>
      <c r="F5181" t="inlineStr">
        <is>
          <t>BN</t>
        </is>
      </c>
      <c r="G5181" t="inlineStr">
        <is>
          <t>No</t>
        </is>
      </c>
      <c r="H5181" t="n">
        <v>7.4</v>
      </c>
    </row>
    <row r="5182">
      <c r="A5182" t="inlineStr">
        <is>
          <t>2017-W6-2017-HUERO-Y28493</t>
        </is>
      </c>
      <c r="B5182" t="n">
        <v>2017</v>
      </c>
      <c r="C5182" t="n">
        <v>6</v>
      </c>
      <c r="D5182" t="inlineStr">
        <is>
          <t>2017-HUERO</t>
        </is>
      </c>
      <c r="E5182" t="inlineStr">
        <is>
          <t>Y28493</t>
        </is>
      </c>
      <c r="F5182" t="inlineStr">
        <is>
          <t>BN</t>
        </is>
      </c>
      <c r="G5182" t="inlineStr">
        <is>
          <t>No</t>
        </is>
      </c>
      <c r="H5182" t="n">
        <v>2.6</v>
      </c>
    </row>
    <row r="5183">
      <c r="A5183" t="inlineStr">
        <is>
          <t>2017-W6-2017-HUERO-Y25883</t>
        </is>
      </c>
      <c r="B5183" t="n">
        <v>2017</v>
      </c>
      <c r="C5183" t="n">
        <v>6</v>
      </c>
      <c r="D5183" t="inlineStr">
        <is>
          <t>2017-HUERO</t>
        </is>
      </c>
      <c r="E5183" t="inlineStr">
        <is>
          <t>Y25883</t>
        </is>
      </c>
      <c r="F5183" t="inlineStr">
        <is>
          <t>BN</t>
        </is>
      </c>
      <c r="G5183" t="inlineStr">
        <is>
          <t>No</t>
        </is>
      </c>
      <c r="H5183" t="n">
        <v>0</v>
      </c>
    </row>
    <row r="5184">
      <c r="A5184" t="inlineStr">
        <is>
          <t>2017-W6-2017-PUENTETU-Y5479</t>
        </is>
      </c>
      <c r="B5184" t="n">
        <v>2017</v>
      </c>
      <c r="C5184" t="n">
        <v>6</v>
      </c>
      <c r="D5184" t="inlineStr">
        <is>
          <t>2017-PUENTETU</t>
        </is>
      </c>
      <c r="E5184" t="inlineStr">
        <is>
          <t>Y5479</t>
        </is>
      </c>
      <c r="F5184" t="inlineStr">
        <is>
          <t>QB</t>
        </is>
      </c>
      <c r="G5184" t="inlineStr">
        <is>
          <t>Yes</t>
        </is>
      </c>
      <c r="H5184" t="n">
        <v>13.54</v>
      </c>
    </row>
    <row r="5185">
      <c r="A5185" t="inlineStr">
        <is>
          <t>2017-W6-2017-PUENTETU-Y24171</t>
        </is>
      </c>
      <c r="B5185" t="n">
        <v>2017</v>
      </c>
      <c r="C5185" t="n">
        <v>6</v>
      </c>
      <c r="D5185" t="inlineStr">
        <is>
          <t>2017-PUENTETU</t>
        </is>
      </c>
      <c r="E5185" t="inlineStr">
        <is>
          <t>Y24171</t>
        </is>
      </c>
      <c r="F5185" t="inlineStr">
        <is>
          <t>WR</t>
        </is>
      </c>
      <c r="G5185" t="inlineStr">
        <is>
          <t>Yes</t>
        </is>
      </c>
      <c r="H5185" t="n">
        <v>23.5</v>
      </c>
    </row>
    <row r="5186">
      <c r="A5186" t="inlineStr">
        <is>
          <t>2017-W6-2017-PUENTETU-Y25802</t>
        </is>
      </c>
      <c r="B5186" t="n">
        <v>2017</v>
      </c>
      <c r="C5186" t="n">
        <v>6</v>
      </c>
      <c r="D5186" t="inlineStr">
        <is>
          <t>2017-PUENTETU</t>
        </is>
      </c>
      <c r="E5186" t="inlineStr">
        <is>
          <t>Y25802</t>
        </is>
      </c>
      <c r="F5186" t="inlineStr">
        <is>
          <t>WR</t>
        </is>
      </c>
      <c r="G5186" t="inlineStr">
        <is>
          <t>Yes</t>
        </is>
      </c>
      <c r="H5186" t="n">
        <v>1.9</v>
      </c>
    </row>
    <row r="5187">
      <c r="A5187" t="inlineStr">
        <is>
          <t>2017-W6-2017-PUENTETU-Y24858</t>
        </is>
      </c>
      <c r="B5187" t="n">
        <v>2017</v>
      </c>
      <c r="C5187" t="n">
        <v>6</v>
      </c>
      <c r="D5187" t="inlineStr">
        <is>
          <t>2017-PUENTETU</t>
        </is>
      </c>
      <c r="E5187" t="inlineStr">
        <is>
          <t>Y24858</t>
        </is>
      </c>
      <c r="F5187" t="inlineStr">
        <is>
          <t>RB</t>
        </is>
      </c>
      <c r="G5187" t="inlineStr">
        <is>
          <t>Yes</t>
        </is>
      </c>
      <c r="H5187" t="n">
        <v>14.7</v>
      </c>
    </row>
    <row r="5188">
      <c r="A5188" t="inlineStr">
        <is>
          <t>2017-W6-2017-PUENTETU-Y30301</t>
        </is>
      </c>
      <c r="B5188" t="n">
        <v>2017</v>
      </c>
      <c r="C5188" t="n">
        <v>6</v>
      </c>
      <c r="D5188" t="inlineStr">
        <is>
          <t>2017-PUENTETU</t>
        </is>
      </c>
      <c r="E5188" t="inlineStr">
        <is>
          <t>Y30301</t>
        </is>
      </c>
      <c r="F5188" t="inlineStr">
        <is>
          <t>RB</t>
        </is>
      </c>
      <c r="G5188" t="inlineStr">
        <is>
          <t>Yes</t>
        </is>
      </c>
      <c r="H5188" t="n">
        <v>2.2</v>
      </c>
    </row>
    <row r="5189">
      <c r="A5189" t="inlineStr">
        <is>
          <t>2017-W6-2017-PUENTETU-Y9353</t>
        </is>
      </c>
      <c r="B5189" t="n">
        <v>2017</v>
      </c>
      <c r="C5189" t="n">
        <v>6</v>
      </c>
      <c r="D5189" t="inlineStr">
        <is>
          <t>2017-PUENTETU</t>
        </is>
      </c>
      <c r="E5189" t="inlineStr">
        <is>
          <t>Y9353</t>
        </is>
      </c>
      <c r="F5189" t="inlineStr">
        <is>
          <t>TE</t>
        </is>
      </c>
      <c r="G5189" t="inlineStr">
        <is>
          <t>Yes</t>
        </is>
      </c>
      <c r="H5189" t="n">
        <v>1.4</v>
      </c>
    </row>
    <row r="5190">
      <c r="A5190" t="inlineStr">
        <is>
          <t>2017-W6-2017-PUENTETU-Y27581</t>
        </is>
      </c>
      <c r="B5190" t="n">
        <v>2017</v>
      </c>
      <c r="C5190" t="n">
        <v>6</v>
      </c>
      <c r="D5190" t="inlineStr">
        <is>
          <t>2017-PUENTETU</t>
        </is>
      </c>
      <c r="E5190" t="inlineStr">
        <is>
          <t>Y27581</t>
        </is>
      </c>
      <c r="F5190" t="inlineStr">
        <is>
          <t>W/R/T FLEX</t>
        </is>
      </c>
      <c r="G5190" t="inlineStr">
        <is>
          <t>Yes</t>
        </is>
      </c>
      <c r="H5190" t="n">
        <v>11.4</v>
      </c>
    </row>
    <row r="5191">
      <c r="A5191" t="inlineStr">
        <is>
          <t>2017-W6-2017-PUENTETU-Y7867</t>
        </is>
      </c>
      <c r="B5191" t="n">
        <v>2017</v>
      </c>
      <c r="C5191" t="n">
        <v>6</v>
      </c>
      <c r="D5191" t="inlineStr">
        <is>
          <t>2017-PUENTETU</t>
        </is>
      </c>
      <c r="E5191" t="inlineStr">
        <is>
          <t>Y7867</t>
        </is>
      </c>
      <c r="F5191" t="inlineStr">
        <is>
          <t>K</t>
        </is>
      </c>
      <c r="G5191" t="inlineStr">
        <is>
          <t>Yes</t>
        </is>
      </c>
      <c r="H5191" t="n">
        <v>6</v>
      </c>
    </row>
    <row r="5192">
      <c r="A5192" t="inlineStr">
        <is>
          <t>2017-W6-2017-PUENTETU-Y-DEF:jacksonville</t>
        </is>
      </c>
      <c r="B5192" t="n">
        <v>2017</v>
      </c>
      <c r="C5192" t="n">
        <v>6</v>
      </c>
      <c r="D5192" t="inlineStr">
        <is>
          <t>2017-PUENTETU</t>
        </is>
      </c>
      <c r="E5192" t="inlineStr">
        <is>
          <t>Y-DEF:jacksonville</t>
        </is>
      </c>
      <c r="F5192" t="inlineStr">
        <is>
          <t>DST</t>
        </is>
      </c>
      <c r="G5192" t="inlineStr">
        <is>
          <t>Yes</t>
        </is>
      </c>
      <c r="H5192" t="n">
        <v>5</v>
      </c>
    </row>
    <row r="5193">
      <c r="A5193" t="inlineStr">
        <is>
          <t>2017-W6-2017-PUENTETU-Y24070</t>
        </is>
      </c>
      <c r="B5193" t="n">
        <v>2017</v>
      </c>
      <c r="C5193" t="n">
        <v>6</v>
      </c>
      <c r="D5193" t="inlineStr">
        <is>
          <t>2017-PUENTETU</t>
        </is>
      </c>
      <c r="E5193" t="inlineStr">
        <is>
          <t>Y24070</t>
        </is>
      </c>
      <c r="F5193" t="inlineStr">
        <is>
          <t>BN</t>
        </is>
      </c>
      <c r="G5193" t="inlineStr">
        <is>
          <t>No</t>
        </is>
      </c>
      <c r="H5193" t="n">
        <v>0</v>
      </c>
    </row>
    <row r="5194">
      <c r="A5194" t="inlineStr">
        <is>
          <t>2017-W6-2017-PUENTETU-Y30253</t>
        </is>
      </c>
      <c r="B5194" t="n">
        <v>2017</v>
      </c>
      <c r="C5194" t="n">
        <v>6</v>
      </c>
      <c r="D5194" t="inlineStr">
        <is>
          <t>2017-PUENTETU</t>
        </is>
      </c>
      <c r="E5194" t="inlineStr">
        <is>
          <t>Y30253</t>
        </is>
      </c>
      <c r="F5194" t="inlineStr">
        <is>
          <t>BN</t>
        </is>
      </c>
      <c r="G5194" t="inlineStr">
        <is>
          <t>No</t>
        </is>
      </c>
      <c r="H5194" t="n">
        <v>3.2</v>
      </c>
    </row>
    <row r="5195">
      <c r="A5195" t="inlineStr">
        <is>
          <t>2017-W6-2017-PUENTETU-Y7177</t>
        </is>
      </c>
      <c r="B5195" t="n">
        <v>2017</v>
      </c>
      <c r="C5195" t="n">
        <v>6</v>
      </c>
      <c r="D5195" t="inlineStr">
        <is>
          <t>2017-PUENTETU</t>
        </is>
      </c>
      <c r="E5195" t="inlineStr">
        <is>
          <t>Y7177</t>
        </is>
      </c>
      <c r="F5195" t="inlineStr">
        <is>
          <t>BN</t>
        </is>
      </c>
      <c r="G5195" t="inlineStr">
        <is>
          <t>No</t>
        </is>
      </c>
      <c r="H5195" t="n">
        <v>17.14</v>
      </c>
    </row>
    <row r="5196">
      <c r="A5196" t="inlineStr">
        <is>
          <t>2017-W6-2017-PUENTETU-Y30182</t>
        </is>
      </c>
      <c r="B5196" t="n">
        <v>2017</v>
      </c>
      <c r="C5196" t="n">
        <v>6</v>
      </c>
      <c r="D5196" t="inlineStr">
        <is>
          <t>2017-PUENTETU</t>
        </is>
      </c>
      <c r="E5196" t="inlineStr">
        <is>
          <t>Y30182</t>
        </is>
      </c>
      <c r="F5196" t="inlineStr">
        <is>
          <t>BN</t>
        </is>
      </c>
      <c r="G5196" t="inlineStr">
        <is>
          <t>No</t>
        </is>
      </c>
      <c r="H5196" t="n">
        <v>3.5</v>
      </c>
    </row>
    <row r="5197">
      <c r="A5197" t="inlineStr">
        <is>
          <t>2017-W6-2017-PUENTETU-Y30256</t>
        </is>
      </c>
      <c r="B5197" t="n">
        <v>2017</v>
      </c>
      <c r="C5197" t="n">
        <v>6</v>
      </c>
      <c r="D5197" t="inlineStr">
        <is>
          <t>2017-PUENTETU</t>
        </is>
      </c>
      <c r="E5197" t="inlineStr">
        <is>
          <t>Y30256</t>
        </is>
      </c>
      <c r="F5197" t="inlineStr">
        <is>
          <t>BN</t>
        </is>
      </c>
      <c r="G5197" t="inlineStr">
        <is>
          <t>No</t>
        </is>
      </c>
      <c r="H5197" t="n">
        <v>1.8</v>
      </c>
    </row>
    <row r="5198">
      <c r="A5198" t="inlineStr">
        <is>
          <t>2017-W6-2017-TONYCLIF-Y25812</t>
        </is>
      </c>
      <c r="B5198" t="n">
        <v>2017</v>
      </c>
      <c r="C5198" t="n">
        <v>6</v>
      </c>
      <c r="D5198" t="inlineStr">
        <is>
          <t>2017-TONYCLIF</t>
        </is>
      </c>
      <c r="E5198" t="inlineStr">
        <is>
          <t>Y25812</t>
        </is>
      </c>
      <c r="F5198" t="inlineStr">
        <is>
          <t>QB</t>
        </is>
      </c>
      <c r="G5198" t="inlineStr">
        <is>
          <t>Yes</t>
        </is>
      </c>
      <c r="H5198" t="n">
        <v>28.8</v>
      </c>
    </row>
    <row r="5199">
      <c r="A5199" t="inlineStr">
        <is>
          <t>2017-W6-2017-TONYCLIF-Y27646</t>
        </is>
      </c>
      <c r="B5199" t="n">
        <v>2017</v>
      </c>
      <c r="C5199" t="n">
        <v>6</v>
      </c>
      <c r="D5199" t="inlineStr">
        <is>
          <t>2017-TONYCLIF</t>
        </is>
      </c>
      <c r="E5199" t="inlineStr">
        <is>
          <t>Y27646</t>
        </is>
      </c>
      <c r="F5199" t="inlineStr">
        <is>
          <t>WR</t>
        </is>
      </c>
      <c r="G5199" t="inlineStr">
        <is>
          <t>Yes</t>
        </is>
      </c>
      <c r="H5199" t="n">
        <v>2.7</v>
      </c>
    </row>
    <row r="5200">
      <c r="A5200" t="inlineStr">
        <is>
          <t>2017-W6-2017-TONYCLIF-Y29281</t>
        </is>
      </c>
      <c r="B5200" t="n">
        <v>2017</v>
      </c>
      <c r="C5200" t="n">
        <v>6</v>
      </c>
      <c r="D5200" t="inlineStr">
        <is>
          <t>2017-TONYCLIF</t>
        </is>
      </c>
      <c r="E5200" t="inlineStr">
        <is>
          <t>Y29281</t>
        </is>
      </c>
      <c r="F5200" t="inlineStr">
        <is>
          <t>WR</t>
        </is>
      </c>
      <c r="G5200" t="inlineStr">
        <is>
          <t>Yes</t>
        </is>
      </c>
      <c r="H5200" t="n">
        <v>1.1</v>
      </c>
    </row>
    <row r="5201">
      <c r="A5201" t="inlineStr">
        <is>
          <t>2017-W6-2017-TONYCLIF-Y30199</t>
        </is>
      </c>
      <c r="B5201" t="n">
        <v>2017</v>
      </c>
      <c r="C5201" t="n">
        <v>6</v>
      </c>
      <c r="D5201" t="inlineStr">
        <is>
          <t>2017-TONYCLIF</t>
        </is>
      </c>
      <c r="E5201" t="inlineStr">
        <is>
          <t>Y30199</t>
        </is>
      </c>
      <c r="F5201" t="inlineStr">
        <is>
          <t>RB</t>
        </is>
      </c>
      <c r="G5201" t="inlineStr">
        <is>
          <t>Yes</t>
        </is>
      </c>
      <c r="H5201" t="n">
        <v>11</v>
      </c>
    </row>
    <row r="5202">
      <c r="A5202" t="inlineStr">
        <is>
          <t>2017-W6-2017-TONYCLIF-Y28403</t>
        </is>
      </c>
      <c r="B5202" t="n">
        <v>2017</v>
      </c>
      <c r="C5202" t="n">
        <v>6</v>
      </c>
      <c r="D5202" t="inlineStr">
        <is>
          <t>2017-TONYCLIF</t>
        </is>
      </c>
      <c r="E5202" t="inlineStr">
        <is>
          <t>Y28403</t>
        </is>
      </c>
      <c r="F5202" t="inlineStr">
        <is>
          <t>RB</t>
        </is>
      </c>
      <c r="G5202" t="inlineStr">
        <is>
          <t>Yes</t>
        </is>
      </c>
      <c r="H5202" t="n">
        <v>27</v>
      </c>
    </row>
    <row r="5203">
      <c r="A5203" t="inlineStr">
        <is>
          <t>2017-W6-2017-TONYCLIF-Y9444</t>
        </is>
      </c>
      <c r="B5203" t="n">
        <v>2017</v>
      </c>
      <c r="C5203" t="n">
        <v>6</v>
      </c>
      <c r="D5203" t="inlineStr">
        <is>
          <t>2017-TONYCLIF</t>
        </is>
      </c>
      <c r="E5203" t="inlineStr">
        <is>
          <t>Y9444</t>
        </is>
      </c>
      <c r="F5203" t="inlineStr">
        <is>
          <t>TE</t>
        </is>
      </c>
      <c r="G5203" t="inlineStr">
        <is>
          <t>Yes</t>
        </is>
      </c>
      <c r="H5203" t="n">
        <v>8.5</v>
      </c>
    </row>
    <row r="5204">
      <c r="A5204" t="inlineStr">
        <is>
          <t>2017-W6-2017-TONYCLIF-Y28465</t>
        </is>
      </c>
      <c r="B5204" t="n">
        <v>2017</v>
      </c>
      <c r="C5204" t="n">
        <v>6</v>
      </c>
      <c r="D5204" t="inlineStr">
        <is>
          <t>2017-TONYCLIF</t>
        </is>
      </c>
      <c r="E5204" t="inlineStr">
        <is>
          <t>Y28465</t>
        </is>
      </c>
      <c r="F5204" t="inlineStr">
        <is>
          <t>W/R/T FLEX</t>
        </is>
      </c>
      <c r="G5204" t="inlineStr">
        <is>
          <t>Yes</t>
        </is>
      </c>
      <c r="H5204" t="n">
        <v>3.9</v>
      </c>
    </row>
    <row r="5205">
      <c r="A5205" t="inlineStr">
        <is>
          <t>2017-W6-2017-TONYCLIF-Y29792</t>
        </is>
      </c>
      <c r="B5205" t="n">
        <v>2017</v>
      </c>
      <c r="C5205" t="n">
        <v>6</v>
      </c>
      <c r="D5205" t="inlineStr">
        <is>
          <t>2017-TONYCLIF</t>
        </is>
      </c>
      <c r="E5205" t="inlineStr">
        <is>
          <t>Y29792</t>
        </is>
      </c>
      <c r="F5205" t="inlineStr">
        <is>
          <t>K</t>
        </is>
      </c>
      <c r="G5205" t="inlineStr">
        <is>
          <t>Yes</t>
        </is>
      </c>
      <c r="H5205" t="n">
        <v>6</v>
      </c>
    </row>
    <row r="5206">
      <c r="A5206" t="inlineStr">
        <is>
          <t>2017-W6-2017-TONYCLIF-Y-DEF:green-bay</t>
        </is>
      </c>
      <c r="B5206" t="n">
        <v>2017</v>
      </c>
      <c r="C5206" t="n">
        <v>6</v>
      </c>
      <c r="D5206" t="inlineStr">
        <is>
          <t>2017-TONYCLIF</t>
        </is>
      </c>
      <c r="E5206" t="inlineStr">
        <is>
          <t>Y-DEF:green-bay</t>
        </is>
      </c>
      <c r="F5206" t="inlineStr">
        <is>
          <t>DST</t>
        </is>
      </c>
      <c r="G5206" t="inlineStr">
        <is>
          <t>Yes</t>
        </is>
      </c>
      <c r="H5206" t="n">
        <v>4</v>
      </c>
    </row>
    <row r="5207">
      <c r="A5207" t="inlineStr">
        <is>
          <t>2017-W6-2017-TONYCLIF-Y6770</t>
        </is>
      </c>
      <c r="B5207" t="n">
        <v>2017</v>
      </c>
      <c r="C5207" t="n">
        <v>6</v>
      </c>
      <c r="D5207" t="inlineStr">
        <is>
          <t>2017-TONYCLIF</t>
        </is>
      </c>
      <c r="E5207" t="inlineStr">
        <is>
          <t>Y6770</t>
        </is>
      </c>
      <c r="F5207" t="inlineStr">
        <is>
          <t>BN</t>
        </is>
      </c>
      <c r="G5207" t="inlineStr">
        <is>
          <t>No</t>
        </is>
      </c>
      <c r="H5207" t="n">
        <v>14.88</v>
      </c>
    </row>
    <row r="5208">
      <c r="A5208" t="inlineStr">
        <is>
          <t>2017-W6-2017-TONYCLIF-Y27874</t>
        </is>
      </c>
      <c r="B5208" t="n">
        <v>2017</v>
      </c>
      <c r="C5208" t="n">
        <v>6</v>
      </c>
      <c r="D5208" t="inlineStr">
        <is>
          <t>2017-TONYCLIF</t>
        </is>
      </c>
      <c r="E5208" t="inlineStr">
        <is>
          <t>Y27874</t>
        </is>
      </c>
      <c r="F5208" t="inlineStr">
        <is>
          <t>BN</t>
        </is>
      </c>
      <c r="G5208" t="inlineStr">
        <is>
          <t>No</t>
        </is>
      </c>
      <c r="H5208" t="n">
        <v>3.7</v>
      </c>
    </row>
    <row r="5209">
      <c r="A5209" t="inlineStr">
        <is>
          <t>2017-W6-2017-TONYCLIF-Y29694</t>
        </is>
      </c>
      <c r="B5209" t="n">
        <v>2017</v>
      </c>
      <c r="C5209" t="n">
        <v>6</v>
      </c>
      <c r="D5209" t="inlineStr">
        <is>
          <t>2017-TONYCLIF</t>
        </is>
      </c>
      <c r="E5209" t="inlineStr">
        <is>
          <t>Y29694</t>
        </is>
      </c>
      <c r="F5209" t="inlineStr">
        <is>
          <t>BN</t>
        </is>
      </c>
      <c r="G5209" t="inlineStr">
        <is>
          <t>No</t>
        </is>
      </c>
      <c r="H5209" t="n">
        <v>0</v>
      </c>
    </row>
    <row r="5210">
      <c r="A5210" t="inlineStr">
        <is>
          <t>2017-W6-2017-TONYCLIF-Y30227</t>
        </is>
      </c>
      <c r="B5210" t="n">
        <v>2017</v>
      </c>
      <c r="C5210" t="n">
        <v>6</v>
      </c>
      <c r="D5210" t="inlineStr">
        <is>
          <t>2017-TONYCLIF</t>
        </is>
      </c>
      <c r="E5210" t="inlineStr">
        <is>
          <t>Y30227</t>
        </is>
      </c>
      <c r="F5210" t="inlineStr">
        <is>
          <t>BN</t>
        </is>
      </c>
      <c r="G5210" t="inlineStr">
        <is>
          <t>No</t>
        </is>
      </c>
      <c r="H5210" t="n">
        <v>10.7</v>
      </c>
    </row>
    <row r="5211">
      <c r="A5211" t="inlineStr">
        <is>
          <t>2017-W6-2017-TONYCLIF-Y-DEF:pittsburgh</t>
        </is>
      </c>
      <c r="B5211" t="n">
        <v>2017</v>
      </c>
      <c r="C5211" t="n">
        <v>6</v>
      </c>
      <c r="D5211" t="inlineStr">
        <is>
          <t>2017-TONYCLIF</t>
        </is>
      </c>
      <c r="E5211" t="inlineStr">
        <is>
          <t>Y-DEF:pittsburgh</t>
        </is>
      </c>
      <c r="F5211" t="inlineStr">
        <is>
          <t>BN</t>
        </is>
      </c>
      <c r="G5211" t="inlineStr">
        <is>
          <t>No</t>
        </is>
      </c>
      <c r="H5211" t="n">
        <v>9</v>
      </c>
    </row>
    <row r="5212">
      <c r="A5212" t="inlineStr">
        <is>
          <t>2017-W6-2017-ISAROD-Y24788</t>
        </is>
      </c>
      <c r="B5212" t="n">
        <v>2017</v>
      </c>
      <c r="C5212" t="n">
        <v>6</v>
      </c>
      <c r="D5212" t="inlineStr">
        <is>
          <t>2017-ISAROD</t>
        </is>
      </c>
      <c r="E5212" t="inlineStr">
        <is>
          <t>Y24788</t>
        </is>
      </c>
      <c r="F5212" t="inlineStr">
        <is>
          <t>QB</t>
        </is>
      </c>
      <c r="G5212" t="inlineStr">
        <is>
          <t>Yes</t>
        </is>
      </c>
      <c r="H5212" t="n">
        <v>23.66</v>
      </c>
    </row>
    <row r="5213">
      <c r="A5213" t="inlineStr">
        <is>
          <t>2017-W6-2017-ISAROD-Y9274</t>
        </is>
      </c>
      <c r="B5213" t="n">
        <v>2017</v>
      </c>
      <c r="C5213" t="n">
        <v>6</v>
      </c>
      <c r="D5213" t="inlineStr">
        <is>
          <t>2017-ISAROD</t>
        </is>
      </c>
      <c r="E5213" t="inlineStr">
        <is>
          <t>Y9274</t>
        </is>
      </c>
      <c r="F5213" t="inlineStr">
        <is>
          <t>WR</t>
        </is>
      </c>
      <c r="G5213" t="inlineStr">
        <is>
          <t>Yes</t>
        </is>
      </c>
      <c r="H5213" t="n">
        <v>11.2</v>
      </c>
    </row>
    <row r="5214">
      <c r="A5214" t="inlineStr">
        <is>
          <t>2017-W6-2017-ISAROD-Y29255</t>
        </is>
      </c>
      <c r="B5214" t="n">
        <v>2017</v>
      </c>
      <c r="C5214" t="n">
        <v>6</v>
      </c>
      <c r="D5214" t="inlineStr">
        <is>
          <t>2017-ISAROD</t>
        </is>
      </c>
      <c r="E5214" t="inlineStr">
        <is>
          <t>Y29255</t>
        </is>
      </c>
      <c r="F5214" t="inlineStr">
        <is>
          <t>WR</t>
        </is>
      </c>
      <c r="G5214" t="inlineStr">
        <is>
          <t>Yes</t>
        </is>
      </c>
      <c r="H5214" t="n">
        <v>12.2</v>
      </c>
    </row>
    <row r="5215">
      <c r="A5215" t="inlineStr">
        <is>
          <t>2017-W6-2017-ISAROD-Y28537</t>
        </is>
      </c>
      <c r="B5215" t="n">
        <v>2017</v>
      </c>
      <c r="C5215" t="n">
        <v>6</v>
      </c>
      <c r="D5215" t="inlineStr">
        <is>
          <t>2017-ISAROD</t>
        </is>
      </c>
      <c r="E5215" t="inlineStr">
        <is>
          <t>Y28537</t>
        </is>
      </c>
      <c r="F5215" t="inlineStr">
        <is>
          <t>RB</t>
        </is>
      </c>
      <c r="G5215" t="inlineStr">
        <is>
          <t>Yes</t>
        </is>
      </c>
      <c r="H5215" t="n">
        <v>13</v>
      </c>
    </row>
    <row r="5216">
      <c r="A5216" t="inlineStr">
        <is>
          <t>2017-W6-2017-ISAROD-Y27631</t>
        </is>
      </c>
      <c r="B5216" t="n">
        <v>2017</v>
      </c>
      <c r="C5216" t="n">
        <v>6</v>
      </c>
      <c r="D5216" t="inlineStr">
        <is>
          <t>2017-ISAROD</t>
        </is>
      </c>
      <c r="E5216" t="inlineStr">
        <is>
          <t>Y27631</t>
        </is>
      </c>
      <c r="F5216" t="inlineStr">
        <is>
          <t>RB</t>
        </is>
      </c>
      <c r="G5216" t="inlineStr">
        <is>
          <t>Yes</t>
        </is>
      </c>
      <c r="H5216" t="n">
        <v>7.9</v>
      </c>
    </row>
    <row r="5217">
      <c r="A5217" t="inlineStr">
        <is>
          <t>2017-W6-2017-ISAROD-Y24830</t>
        </is>
      </c>
      <c r="B5217" t="n">
        <v>2017</v>
      </c>
      <c r="C5217" t="n">
        <v>6</v>
      </c>
      <c r="D5217" t="inlineStr">
        <is>
          <t>2017-ISAROD</t>
        </is>
      </c>
      <c r="E5217" t="inlineStr">
        <is>
          <t>Y24830</t>
        </is>
      </c>
      <c r="F5217" t="inlineStr">
        <is>
          <t>TE</t>
        </is>
      </c>
      <c r="G5217" t="inlineStr">
        <is>
          <t>Yes</t>
        </is>
      </c>
      <c r="H5217" t="n">
        <v>4.7</v>
      </c>
    </row>
    <row r="5218">
      <c r="A5218" t="inlineStr">
        <is>
          <t>2017-W6-2017-ISAROD-Y28513</t>
        </is>
      </c>
      <c r="B5218" t="n">
        <v>2017</v>
      </c>
      <c r="C5218" t="n">
        <v>6</v>
      </c>
      <c r="D5218" t="inlineStr">
        <is>
          <t>2017-ISAROD</t>
        </is>
      </c>
      <c r="E5218" t="inlineStr">
        <is>
          <t>Y28513</t>
        </is>
      </c>
      <c r="F5218" t="inlineStr">
        <is>
          <t>W/R/T FLEX</t>
        </is>
      </c>
      <c r="G5218" t="inlineStr">
        <is>
          <t>Yes</t>
        </is>
      </c>
      <c r="H5218" t="n">
        <v>6.6</v>
      </c>
    </row>
    <row r="5219">
      <c r="A5219" t="inlineStr">
        <is>
          <t>2017-W6-2017-ISAROD-Y26264</t>
        </is>
      </c>
      <c r="B5219" t="n">
        <v>2017</v>
      </c>
      <c r="C5219" t="n">
        <v>6</v>
      </c>
      <c r="D5219" t="inlineStr">
        <is>
          <t>2017-ISAROD</t>
        </is>
      </c>
      <c r="E5219" t="inlineStr">
        <is>
          <t>Y26264</t>
        </is>
      </c>
      <c r="F5219" t="inlineStr">
        <is>
          <t>K</t>
        </is>
      </c>
      <c r="G5219" t="inlineStr">
        <is>
          <t>Yes</t>
        </is>
      </c>
      <c r="H5219" t="n">
        <v>5</v>
      </c>
    </row>
    <row r="5220">
      <c r="A5220" t="inlineStr">
        <is>
          <t>2017-W6-2017-ISAROD-Y-DEF:denver</t>
        </is>
      </c>
      <c r="B5220" t="n">
        <v>2017</v>
      </c>
      <c r="C5220" t="n">
        <v>6</v>
      </c>
      <c r="D5220" t="inlineStr">
        <is>
          <t>2017-ISAROD</t>
        </is>
      </c>
      <c r="E5220" t="inlineStr">
        <is>
          <t>Y-DEF:denver</t>
        </is>
      </c>
      <c r="F5220" t="inlineStr">
        <is>
          <t>DST</t>
        </is>
      </c>
      <c r="G5220" t="inlineStr">
        <is>
          <t>Yes</t>
        </is>
      </c>
      <c r="H5220" t="n">
        <v>6</v>
      </c>
    </row>
    <row r="5221">
      <c r="A5221" t="inlineStr">
        <is>
          <t>2017-W6-2017-ISAROD-Y24851</t>
        </is>
      </c>
      <c r="B5221" t="n">
        <v>2017</v>
      </c>
      <c r="C5221" t="n">
        <v>6</v>
      </c>
      <c r="D5221" t="inlineStr">
        <is>
          <t>2017-ISAROD</t>
        </is>
      </c>
      <c r="E5221" t="inlineStr">
        <is>
          <t>Y24851</t>
        </is>
      </c>
      <c r="F5221" t="inlineStr">
        <is>
          <t>BN</t>
        </is>
      </c>
      <c r="G5221" t="inlineStr">
        <is>
          <t>No</t>
        </is>
      </c>
      <c r="H5221" t="n">
        <v>2.8</v>
      </c>
    </row>
    <row r="5222">
      <c r="A5222" t="inlineStr">
        <is>
          <t>2017-W6-2017-ISAROD-Y24961</t>
        </is>
      </c>
      <c r="B5222" t="n">
        <v>2017</v>
      </c>
      <c r="C5222" t="n">
        <v>6</v>
      </c>
      <c r="D5222" t="inlineStr">
        <is>
          <t>2017-ISAROD</t>
        </is>
      </c>
      <c r="E5222" t="inlineStr">
        <is>
          <t>Y24961</t>
        </is>
      </c>
      <c r="F5222" t="inlineStr">
        <is>
          <t>BN</t>
        </is>
      </c>
      <c r="G5222" t="inlineStr">
        <is>
          <t>No</t>
        </is>
      </c>
      <c r="H5222" t="n">
        <v>0</v>
      </c>
    </row>
    <row r="5223">
      <c r="A5223" t="inlineStr">
        <is>
          <t>2017-W6-2017-ISAROD-Y27573</t>
        </is>
      </c>
      <c r="B5223" t="n">
        <v>2017</v>
      </c>
      <c r="C5223" t="n">
        <v>6</v>
      </c>
      <c r="D5223" t="inlineStr">
        <is>
          <t>2017-ISAROD</t>
        </is>
      </c>
      <c r="E5223" t="inlineStr">
        <is>
          <t>Y27573</t>
        </is>
      </c>
      <c r="F5223" t="inlineStr">
        <is>
          <t>BN</t>
        </is>
      </c>
      <c r="G5223" t="inlineStr">
        <is>
          <t>No</t>
        </is>
      </c>
      <c r="H5223" t="n">
        <v>0</v>
      </c>
    </row>
    <row r="5224">
      <c r="A5224" t="inlineStr">
        <is>
          <t>2017-W6-2017-ISAROD-Y28026</t>
        </is>
      </c>
      <c r="B5224" t="n">
        <v>2017</v>
      </c>
      <c r="C5224" t="n">
        <v>6</v>
      </c>
      <c r="D5224" t="inlineStr">
        <is>
          <t>2017-ISAROD</t>
        </is>
      </c>
      <c r="E5224" t="inlineStr">
        <is>
          <t>Y28026</t>
        </is>
      </c>
      <c r="F5224" t="inlineStr">
        <is>
          <t>BN</t>
        </is>
      </c>
      <c r="G5224" t="inlineStr">
        <is>
          <t>No</t>
        </is>
      </c>
      <c r="H5224" t="n">
        <v>1.1</v>
      </c>
    </row>
    <row r="5225">
      <c r="A5225" t="inlineStr">
        <is>
          <t>2017-W6-2017-ISAROD-Y9348</t>
        </is>
      </c>
      <c r="B5225" t="n">
        <v>2017</v>
      </c>
      <c r="C5225" t="n">
        <v>6</v>
      </c>
      <c r="D5225" t="inlineStr">
        <is>
          <t>2017-ISAROD</t>
        </is>
      </c>
      <c r="E5225" t="inlineStr">
        <is>
          <t>Y9348</t>
        </is>
      </c>
      <c r="F5225" t="inlineStr">
        <is>
          <t>BN</t>
        </is>
      </c>
      <c r="G5225" t="inlineStr">
        <is>
          <t>No</t>
        </is>
      </c>
      <c r="H5225" t="n">
        <v>3</v>
      </c>
    </row>
    <row r="5226">
      <c r="A5226" t="inlineStr">
        <is>
          <t>2017-W6-2017-PACO-Y30125</t>
        </is>
      </c>
      <c r="B5226" t="n">
        <v>2017</v>
      </c>
      <c r="C5226" t="n">
        <v>6</v>
      </c>
      <c r="D5226" t="inlineStr">
        <is>
          <t>2017-PACO</t>
        </is>
      </c>
      <c r="E5226" t="inlineStr">
        <is>
          <t>Y30125</t>
        </is>
      </c>
      <c r="F5226" t="inlineStr">
        <is>
          <t>QB</t>
        </is>
      </c>
      <c r="G5226" t="inlineStr">
        <is>
          <t>Yes</t>
        </is>
      </c>
      <c r="H5226" t="n">
        <v>24.3</v>
      </c>
    </row>
    <row r="5227">
      <c r="A5227" t="inlineStr">
        <is>
          <t>2017-W6-2017-PACO-Y27556</t>
        </is>
      </c>
      <c r="B5227" t="n">
        <v>2017</v>
      </c>
      <c r="C5227" t="n">
        <v>6</v>
      </c>
      <c r="D5227" t="inlineStr">
        <is>
          <t>2017-PACO</t>
        </is>
      </c>
      <c r="E5227" t="inlineStr">
        <is>
          <t>Y27556</t>
        </is>
      </c>
      <c r="F5227" t="inlineStr">
        <is>
          <t>WR</t>
        </is>
      </c>
      <c r="G5227" t="inlineStr">
        <is>
          <t>Yes</t>
        </is>
      </c>
      <c r="H5227" t="n">
        <v>9.9</v>
      </c>
    </row>
    <row r="5228">
      <c r="A5228" t="inlineStr">
        <is>
          <t>2017-W6-2017-PACO-Y25681</t>
        </is>
      </c>
      <c r="B5228" t="n">
        <v>2017</v>
      </c>
      <c r="C5228" t="n">
        <v>6</v>
      </c>
      <c r="D5228" t="inlineStr">
        <is>
          <t>2017-PACO</t>
        </is>
      </c>
      <c r="E5228" t="inlineStr">
        <is>
          <t>Y25681</t>
        </is>
      </c>
      <c r="F5228" t="inlineStr">
        <is>
          <t>WR</t>
        </is>
      </c>
      <c r="G5228" t="inlineStr">
        <is>
          <t>Yes</t>
        </is>
      </c>
      <c r="H5228" t="n">
        <v>2.3</v>
      </c>
    </row>
    <row r="5229">
      <c r="A5229" t="inlineStr">
        <is>
          <t>2017-W6-2017-PACO-Y26671</t>
        </is>
      </c>
      <c r="B5229" t="n">
        <v>2017</v>
      </c>
      <c r="C5229" t="n">
        <v>6</v>
      </c>
      <c r="D5229" t="inlineStr">
        <is>
          <t>2017-PACO</t>
        </is>
      </c>
      <c r="E5229" t="inlineStr">
        <is>
          <t>Y26671</t>
        </is>
      </c>
      <c r="F5229" t="inlineStr">
        <is>
          <t>RB</t>
        </is>
      </c>
      <c r="G5229" t="inlineStr">
        <is>
          <t>Yes</t>
        </is>
      </c>
      <c r="H5229" t="n">
        <v>25.1</v>
      </c>
    </row>
    <row r="5230">
      <c r="A5230" t="inlineStr">
        <is>
          <t>2017-W6-2017-PACO-Y8266</t>
        </is>
      </c>
      <c r="B5230" t="n">
        <v>2017</v>
      </c>
      <c r="C5230" t="n">
        <v>6</v>
      </c>
      <c r="D5230" t="inlineStr">
        <is>
          <t>2017-PACO</t>
        </is>
      </c>
      <c r="E5230" t="inlineStr">
        <is>
          <t>Y8266</t>
        </is>
      </c>
      <c r="F5230" t="inlineStr">
        <is>
          <t>RB</t>
        </is>
      </c>
      <c r="G5230" t="inlineStr">
        <is>
          <t>Yes</t>
        </is>
      </c>
      <c r="H5230" t="n">
        <v>6.3</v>
      </c>
    </row>
    <row r="5231">
      <c r="A5231" t="inlineStr">
        <is>
          <t>2017-W6-2017-PACO-Y24045</t>
        </is>
      </c>
      <c r="B5231" t="n">
        <v>2017</v>
      </c>
      <c r="C5231" t="n">
        <v>6</v>
      </c>
      <c r="D5231" t="inlineStr">
        <is>
          <t>2017-PACO</t>
        </is>
      </c>
      <c r="E5231" t="inlineStr">
        <is>
          <t>Y24045</t>
        </is>
      </c>
      <c r="F5231" t="inlineStr">
        <is>
          <t>TE</t>
        </is>
      </c>
      <c r="G5231" t="inlineStr">
        <is>
          <t>Yes</t>
        </is>
      </c>
      <c r="H5231" t="n">
        <v>3.6</v>
      </c>
    </row>
    <row r="5232">
      <c r="A5232" t="inlineStr">
        <is>
          <t>2017-W6-2017-PACO-Y27591</t>
        </is>
      </c>
      <c r="B5232" t="n">
        <v>2017</v>
      </c>
      <c r="C5232" t="n">
        <v>6</v>
      </c>
      <c r="D5232" t="inlineStr">
        <is>
          <t>2017-PACO</t>
        </is>
      </c>
      <c r="E5232" t="inlineStr">
        <is>
          <t>Y27591</t>
        </is>
      </c>
      <c r="F5232" t="inlineStr">
        <is>
          <t>W/R/T FLEX</t>
        </is>
      </c>
      <c r="G5232" t="inlineStr">
        <is>
          <t>Yes</t>
        </is>
      </c>
      <c r="H5232" t="n">
        <v>12.2</v>
      </c>
    </row>
    <row r="5233">
      <c r="A5233" t="inlineStr">
        <is>
          <t>2017-W6-2017-PACO-Y26534</t>
        </is>
      </c>
      <c r="B5233" t="n">
        <v>2017</v>
      </c>
      <c r="C5233" t="n">
        <v>6</v>
      </c>
      <c r="D5233" t="inlineStr">
        <is>
          <t>2017-PACO</t>
        </is>
      </c>
      <c r="E5233" t="inlineStr">
        <is>
          <t>Y26534</t>
        </is>
      </c>
      <c r="F5233" t="inlineStr">
        <is>
          <t>K</t>
        </is>
      </c>
      <c r="G5233" t="inlineStr">
        <is>
          <t>Yes</t>
        </is>
      </c>
      <c r="H5233" t="n">
        <v>12</v>
      </c>
    </row>
    <row r="5234">
      <c r="A5234" t="inlineStr">
        <is>
          <t>2017-W6-2017-PACO-Y-DEF:carolina</t>
        </is>
      </c>
      <c r="B5234" t="n">
        <v>2017</v>
      </c>
      <c r="C5234" t="n">
        <v>6</v>
      </c>
      <c r="D5234" t="inlineStr">
        <is>
          <t>2017-PACO</t>
        </is>
      </c>
      <c r="E5234" t="inlineStr">
        <is>
          <t>Y-DEF:carolina</t>
        </is>
      </c>
      <c r="F5234" t="inlineStr">
        <is>
          <t>DST</t>
        </is>
      </c>
      <c r="G5234" t="inlineStr">
        <is>
          <t>Yes</t>
        </is>
      </c>
      <c r="H5234" t="n">
        <v>4</v>
      </c>
    </row>
    <row r="5235">
      <c r="A5235" t="inlineStr">
        <is>
          <t>2017-W6-2017-PACO-Y25744</t>
        </is>
      </c>
      <c r="B5235" t="n">
        <v>2017</v>
      </c>
      <c r="C5235" t="n">
        <v>6</v>
      </c>
      <c r="D5235" t="inlineStr">
        <is>
          <t>2017-PACO</t>
        </is>
      </c>
      <c r="E5235" t="inlineStr">
        <is>
          <t>Y25744</t>
        </is>
      </c>
      <c r="F5235" t="inlineStr">
        <is>
          <t>BN</t>
        </is>
      </c>
      <c r="G5235" t="inlineStr">
        <is>
          <t>No</t>
        </is>
      </c>
      <c r="H5235" t="n">
        <v>0</v>
      </c>
    </row>
    <row r="5236">
      <c r="A5236" t="inlineStr">
        <is>
          <t>2017-W6-2017-PACO-Y30161</t>
        </is>
      </c>
      <c r="B5236" t="n">
        <v>2017</v>
      </c>
      <c r="C5236" t="n">
        <v>6</v>
      </c>
      <c r="D5236" t="inlineStr">
        <is>
          <t>2017-PACO</t>
        </is>
      </c>
      <c r="E5236" t="inlineStr">
        <is>
          <t>Y30161</t>
        </is>
      </c>
      <c r="F5236" t="inlineStr">
        <is>
          <t>BN</t>
        </is>
      </c>
      <c r="G5236" t="inlineStr">
        <is>
          <t>No</t>
        </is>
      </c>
      <c r="H5236" t="n">
        <v>0</v>
      </c>
    </row>
    <row r="5237">
      <c r="A5237" t="inlineStr">
        <is>
          <t>2017-W6-2017-PACO-Y6405</t>
        </is>
      </c>
      <c r="B5237" t="n">
        <v>2017</v>
      </c>
      <c r="C5237" t="n">
        <v>6</v>
      </c>
      <c r="D5237" t="inlineStr">
        <is>
          <t>2017-PACO</t>
        </is>
      </c>
      <c r="E5237" t="inlineStr">
        <is>
          <t>Y6405</t>
        </is>
      </c>
      <c r="F5237" t="inlineStr">
        <is>
          <t>BN</t>
        </is>
      </c>
      <c r="G5237" t="inlineStr">
        <is>
          <t>No</t>
        </is>
      </c>
      <c r="H5237" t="n">
        <v>0</v>
      </c>
    </row>
    <row r="5238">
      <c r="A5238" t="inlineStr">
        <is>
          <t>2017-W6-2017-PACO-Y6763</t>
        </is>
      </c>
      <c r="B5238" t="n">
        <v>2017</v>
      </c>
      <c r="C5238" t="n">
        <v>6</v>
      </c>
      <c r="D5238" t="inlineStr">
        <is>
          <t>2017-PACO</t>
        </is>
      </c>
      <c r="E5238" t="inlineStr">
        <is>
          <t>Y6763</t>
        </is>
      </c>
      <c r="F5238" t="inlineStr">
        <is>
          <t>BN</t>
        </is>
      </c>
      <c r="G5238" t="inlineStr">
        <is>
          <t>No</t>
        </is>
      </c>
      <c r="H5238" t="n">
        <v>14.32</v>
      </c>
    </row>
    <row r="5239">
      <c r="A5239" t="inlineStr">
        <is>
          <t>2017-W6-2017-PACO-Y-DEF:minnesota</t>
        </is>
      </c>
      <c r="B5239" t="n">
        <v>2017</v>
      </c>
      <c r="C5239" t="n">
        <v>6</v>
      </c>
      <c r="D5239" t="inlineStr">
        <is>
          <t>2017-PACO</t>
        </is>
      </c>
      <c r="E5239" t="inlineStr">
        <is>
          <t>Y-DEF:minnesota</t>
        </is>
      </c>
      <c r="F5239" t="inlineStr">
        <is>
          <t>BN</t>
        </is>
      </c>
      <c r="G5239" t="inlineStr">
        <is>
          <t>No</t>
        </is>
      </c>
      <c r="H5239" t="n">
        <v>14</v>
      </c>
    </row>
    <row r="5240">
      <c r="A5240" t="inlineStr">
        <is>
          <t>2017-W6-2017-PACO-Y28534</t>
        </is>
      </c>
      <c r="B5240" t="n">
        <v>2017</v>
      </c>
      <c r="C5240" t="n">
        <v>6</v>
      </c>
      <c r="D5240" t="inlineStr">
        <is>
          <t>2017-PACO</t>
        </is>
      </c>
      <c r="E5240" t="inlineStr">
        <is>
          <t>Y28534</t>
        </is>
      </c>
      <c r="F5240" t="inlineStr">
        <is>
          <t>IR</t>
        </is>
      </c>
      <c r="G5240" t="inlineStr">
        <is>
          <t>No</t>
        </is>
      </c>
      <c r="H5240" t="n">
        <v>0</v>
      </c>
    </row>
    <row r="5241">
      <c r="A5241" t="inlineStr">
        <is>
          <t>2017-W6-2017-LDV-Y28638</t>
        </is>
      </c>
      <c r="B5241" t="n">
        <v>2017</v>
      </c>
      <c r="C5241" t="n">
        <v>6</v>
      </c>
      <c r="D5241" t="inlineStr">
        <is>
          <t>2017-LDV</t>
        </is>
      </c>
      <c r="E5241" t="inlineStr">
        <is>
          <t>Y28638</t>
        </is>
      </c>
      <c r="F5241" t="inlineStr">
        <is>
          <t>QB</t>
        </is>
      </c>
      <c r="G5241" t="inlineStr">
        <is>
          <t>Yes</t>
        </is>
      </c>
      <c r="H5241" t="n">
        <v>17.94</v>
      </c>
    </row>
    <row r="5242">
      <c r="A5242" t="inlineStr">
        <is>
          <t>2017-W6-2017-LDV-Y26650</t>
        </is>
      </c>
      <c r="B5242" t="n">
        <v>2017</v>
      </c>
      <c r="C5242" t="n">
        <v>6</v>
      </c>
      <c r="D5242" t="inlineStr">
        <is>
          <t>2017-LDV</t>
        </is>
      </c>
      <c r="E5242" t="inlineStr">
        <is>
          <t>Y26650</t>
        </is>
      </c>
      <c r="F5242" t="inlineStr">
        <is>
          <t>WR</t>
        </is>
      </c>
      <c r="G5242" t="inlineStr">
        <is>
          <t>Yes</t>
        </is>
      </c>
      <c r="H5242" t="n">
        <v>7.9</v>
      </c>
    </row>
    <row r="5243">
      <c r="A5243" t="inlineStr">
        <is>
          <t>2017-W6-2017-LDV-Y6762</t>
        </is>
      </c>
      <c r="B5243" t="n">
        <v>2017</v>
      </c>
      <c r="C5243" t="n">
        <v>6</v>
      </c>
      <c r="D5243" t="inlineStr">
        <is>
          <t>2017-LDV</t>
        </is>
      </c>
      <c r="E5243" t="inlineStr">
        <is>
          <t>Y6762</t>
        </is>
      </c>
      <c r="F5243" t="inlineStr">
        <is>
          <t>WR</t>
        </is>
      </c>
      <c r="G5243" t="inlineStr">
        <is>
          <t>Yes</t>
        </is>
      </c>
      <c r="H5243" t="n">
        <v>17.8</v>
      </c>
    </row>
    <row r="5244">
      <c r="A5244" t="inlineStr">
        <is>
          <t>2017-W6-2017-LDV-Y26787</t>
        </is>
      </c>
      <c r="B5244" t="n">
        <v>2017</v>
      </c>
      <c r="C5244" t="n">
        <v>6</v>
      </c>
      <c r="D5244" t="inlineStr">
        <is>
          <t>2017-LDV</t>
        </is>
      </c>
      <c r="E5244" t="inlineStr">
        <is>
          <t>Y26787</t>
        </is>
      </c>
      <c r="F5244" t="inlineStr">
        <is>
          <t>RB</t>
        </is>
      </c>
      <c r="G5244" t="inlineStr">
        <is>
          <t>Yes</t>
        </is>
      </c>
      <c r="H5244" t="n">
        <v>2.4</v>
      </c>
    </row>
    <row r="5245">
      <c r="A5245" t="inlineStr">
        <is>
          <t>2017-W6-2017-LDV-Y30295</t>
        </is>
      </c>
      <c r="B5245" t="n">
        <v>2017</v>
      </c>
      <c r="C5245" t="n">
        <v>6</v>
      </c>
      <c r="D5245" t="inlineStr">
        <is>
          <t>2017-LDV</t>
        </is>
      </c>
      <c r="E5245" t="inlineStr">
        <is>
          <t>Y30295</t>
        </is>
      </c>
      <c r="F5245" t="inlineStr">
        <is>
          <t>RB</t>
        </is>
      </c>
      <c r="G5245" t="inlineStr">
        <is>
          <t>Yes</t>
        </is>
      </c>
      <c r="H5245" t="n">
        <v>4.2</v>
      </c>
    </row>
    <row r="5246">
      <c r="A5246" t="inlineStr">
        <is>
          <t>2017-W6-2017-LDV-Y24017</t>
        </is>
      </c>
      <c r="B5246" t="n">
        <v>2017</v>
      </c>
      <c r="C5246" t="n">
        <v>6</v>
      </c>
      <c r="D5246" t="inlineStr">
        <is>
          <t>2017-LDV</t>
        </is>
      </c>
      <c r="E5246" t="inlineStr">
        <is>
          <t>Y24017</t>
        </is>
      </c>
      <c r="F5246" t="inlineStr">
        <is>
          <t>TE</t>
        </is>
      </c>
      <c r="G5246" t="inlineStr">
        <is>
          <t>Yes</t>
        </is>
      </c>
      <c r="H5246" t="n">
        <v>20.3</v>
      </c>
    </row>
    <row r="5247">
      <c r="A5247" t="inlineStr">
        <is>
          <t>2017-W6-2017-LDV-Y27535</t>
        </is>
      </c>
      <c r="B5247" t="n">
        <v>2017</v>
      </c>
      <c r="C5247" t="n">
        <v>6</v>
      </c>
      <c r="D5247" t="inlineStr">
        <is>
          <t>2017-LDV</t>
        </is>
      </c>
      <c r="E5247" t="inlineStr">
        <is>
          <t>Y27535</t>
        </is>
      </c>
      <c r="F5247" t="inlineStr">
        <is>
          <t>W/R/T FLEX</t>
        </is>
      </c>
      <c r="G5247" t="inlineStr">
        <is>
          <t>Yes</t>
        </is>
      </c>
      <c r="H5247" t="n">
        <v>15.5</v>
      </c>
    </row>
    <row r="5248">
      <c r="A5248" t="inlineStr">
        <is>
          <t>2017-W6-2017-LDV-Y4269</t>
        </is>
      </c>
      <c r="B5248" t="n">
        <v>2017</v>
      </c>
      <c r="C5248" t="n">
        <v>6</v>
      </c>
      <c r="D5248" t="inlineStr">
        <is>
          <t>2017-LDV</t>
        </is>
      </c>
      <c r="E5248" t="inlineStr">
        <is>
          <t>Y4269</t>
        </is>
      </c>
      <c r="F5248" t="inlineStr">
        <is>
          <t>K</t>
        </is>
      </c>
      <c r="G5248" t="inlineStr">
        <is>
          <t>Yes</t>
        </is>
      </c>
      <c r="H5248" t="n">
        <v>8</v>
      </c>
    </row>
    <row r="5249">
      <c r="A5249" t="inlineStr">
        <is>
          <t>2017-W6-2017-LDV-Y-DEF:new-england</t>
        </is>
      </c>
      <c r="B5249" t="n">
        <v>2017</v>
      </c>
      <c r="C5249" t="n">
        <v>6</v>
      </c>
      <c r="D5249" t="inlineStr">
        <is>
          <t>2017-LDV</t>
        </is>
      </c>
      <c r="E5249" t="inlineStr">
        <is>
          <t>Y-DEF:new-england</t>
        </is>
      </c>
      <c r="F5249" t="inlineStr">
        <is>
          <t>DST</t>
        </is>
      </c>
      <c r="G5249" t="inlineStr">
        <is>
          <t>Yes</t>
        </is>
      </c>
      <c r="H5249" t="n">
        <v>11</v>
      </c>
    </row>
    <row r="5250">
      <c r="A5250" t="inlineStr">
        <is>
          <t>2017-W6-2017-LDV-Y29369</t>
        </is>
      </c>
      <c r="B5250" t="n">
        <v>2017</v>
      </c>
      <c r="C5250" t="n">
        <v>6</v>
      </c>
      <c r="D5250" t="inlineStr">
        <is>
          <t>2017-LDV</t>
        </is>
      </c>
      <c r="E5250" t="inlineStr">
        <is>
          <t>Y29369</t>
        </is>
      </c>
      <c r="F5250" t="inlineStr">
        <is>
          <t>BN</t>
        </is>
      </c>
      <c r="G5250" t="inlineStr">
        <is>
          <t>No</t>
        </is>
      </c>
      <c r="H5250" t="n">
        <v>0</v>
      </c>
    </row>
    <row r="5251">
      <c r="A5251" t="inlineStr">
        <is>
          <t>2017-W6-2017-LDV-Y28482</t>
        </is>
      </c>
      <c r="B5251" t="n">
        <v>2017</v>
      </c>
      <c r="C5251" t="n">
        <v>6</v>
      </c>
      <c r="D5251" t="inlineStr">
        <is>
          <t>2017-LDV</t>
        </is>
      </c>
      <c r="E5251" t="inlineStr">
        <is>
          <t>Y28482</t>
        </is>
      </c>
      <c r="F5251" t="inlineStr">
        <is>
          <t>BN</t>
        </is>
      </c>
      <c r="G5251" t="inlineStr">
        <is>
          <t>No</t>
        </is>
      </c>
      <c r="H5251" t="n">
        <v>3.1</v>
      </c>
    </row>
    <row r="5252">
      <c r="A5252" t="inlineStr">
        <is>
          <t>2017-W6-2017-LDV-Y28234</t>
        </is>
      </c>
      <c r="B5252" t="n">
        <v>2017</v>
      </c>
      <c r="C5252" t="n">
        <v>6</v>
      </c>
      <c r="D5252" t="inlineStr">
        <is>
          <t>2017-LDV</t>
        </is>
      </c>
      <c r="E5252" t="inlineStr">
        <is>
          <t>Y28234</t>
        </is>
      </c>
      <c r="F5252" t="inlineStr">
        <is>
          <t>BN</t>
        </is>
      </c>
      <c r="G5252" t="inlineStr">
        <is>
          <t>No</t>
        </is>
      </c>
      <c r="H5252" t="n">
        <v>3.9</v>
      </c>
    </row>
    <row r="5253">
      <c r="A5253" t="inlineStr">
        <is>
          <t>2017-W6-2017-LDV-Y-DEF:seattle</t>
        </is>
      </c>
      <c r="B5253" t="n">
        <v>2017</v>
      </c>
      <c r="C5253" t="n">
        <v>6</v>
      </c>
      <c r="D5253" t="inlineStr">
        <is>
          <t>2017-LDV</t>
        </is>
      </c>
      <c r="E5253" t="inlineStr">
        <is>
          <t>Y-DEF:seattle</t>
        </is>
      </c>
      <c r="F5253" t="inlineStr">
        <is>
          <t>BN</t>
        </is>
      </c>
      <c r="G5253" t="inlineStr">
        <is>
          <t>No</t>
        </is>
      </c>
      <c r="H5253" t="n">
        <v>0</v>
      </c>
    </row>
    <row r="5254">
      <c r="A5254" t="inlineStr">
        <is>
          <t>2017-W6-2017-EMAN-Y6337</t>
        </is>
      </c>
      <c r="B5254" t="n">
        <v>2017</v>
      </c>
      <c r="C5254" t="n">
        <v>6</v>
      </c>
      <c r="D5254" t="inlineStr">
        <is>
          <t>2017-EMAN</t>
        </is>
      </c>
      <c r="E5254" t="inlineStr">
        <is>
          <t>Y6337</t>
        </is>
      </c>
      <c r="F5254" t="inlineStr">
        <is>
          <t>QB</t>
        </is>
      </c>
      <c r="G5254" t="inlineStr">
        <is>
          <t>Yes</t>
        </is>
      </c>
      <c r="H5254" t="n">
        <v>21.92</v>
      </c>
    </row>
    <row r="5255">
      <c r="A5255" t="inlineStr">
        <is>
          <t>2017-W6-2017-EMAN-Y23997</t>
        </is>
      </c>
      <c r="B5255" t="n">
        <v>2017</v>
      </c>
      <c r="C5255" t="n">
        <v>6</v>
      </c>
      <c r="D5255" t="inlineStr">
        <is>
          <t>2017-EMAN</t>
        </is>
      </c>
      <c r="E5255" t="inlineStr">
        <is>
          <t>Y23997</t>
        </is>
      </c>
      <c r="F5255" t="inlineStr">
        <is>
          <t>WR</t>
        </is>
      </c>
      <c r="G5255" t="inlineStr">
        <is>
          <t>Yes</t>
        </is>
      </c>
      <c r="H5255" t="n">
        <v>11.3</v>
      </c>
    </row>
    <row r="5256">
      <c r="A5256" t="inlineStr">
        <is>
          <t>2017-W6-2017-EMAN-Y25991</t>
        </is>
      </c>
      <c r="B5256" t="n">
        <v>2017</v>
      </c>
      <c r="C5256" t="n">
        <v>6</v>
      </c>
      <c r="D5256" t="inlineStr">
        <is>
          <t>2017-EMAN</t>
        </is>
      </c>
      <c r="E5256" t="inlineStr">
        <is>
          <t>Y25991</t>
        </is>
      </c>
      <c r="F5256" t="inlineStr">
        <is>
          <t>WR</t>
        </is>
      </c>
      <c r="G5256" t="inlineStr">
        <is>
          <t>Yes</t>
        </is>
      </c>
      <c r="H5256" t="n">
        <v>7.9</v>
      </c>
    </row>
    <row r="5257">
      <c r="A5257" t="inlineStr">
        <is>
          <t>2017-W6-2017-EMAN-Y29384</t>
        </is>
      </c>
      <c r="B5257" t="n">
        <v>2017</v>
      </c>
      <c r="C5257" t="n">
        <v>6</v>
      </c>
      <c r="D5257" t="inlineStr">
        <is>
          <t>2017-EMAN</t>
        </is>
      </c>
      <c r="E5257" t="inlineStr">
        <is>
          <t>Y29384</t>
        </is>
      </c>
      <c r="F5257" t="inlineStr">
        <is>
          <t>RB</t>
        </is>
      </c>
      <c r="G5257" t="inlineStr">
        <is>
          <t>Yes</t>
        </is>
      </c>
      <c r="H5257" t="n">
        <v>17.6</v>
      </c>
    </row>
    <row r="5258">
      <c r="A5258" t="inlineStr">
        <is>
          <t>2017-W6-2017-EMAN-Y27585</t>
        </is>
      </c>
      <c r="B5258" t="n">
        <v>2017</v>
      </c>
      <c r="C5258" t="n">
        <v>6</v>
      </c>
      <c r="D5258" t="inlineStr">
        <is>
          <t>2017-EMAN</t>
        </is>
      </c>
      <c r="E5258" t="inlineStr">
        <is>
          <t>Y27585</t>
        </is>
      </c>
      <c r="F5258" t="inlineStr">
        <is>
          <t>RB</t>
        </is>
      </c>
      <c r="G5258" t="inlineStr">
        <is>
          <t>Yes</t>
        </is>
      </c>
      <c r="H5258" t="n">
        <v>19.5</v>
      </c>
    </row>
    <row r="5259">
      <c r="A5259" t="inlineStr">
        <is>
          <t>2017-W6-2017-EMAN-Y26658</t>
        </is>
      </c>
      <c r="B5259" t="n">
        <v>2017</v>
      </c>
      <c r="C5259" t="n">
        <v>6</v>
      </c>
      <c r="D5259" t="inlineStr">
        <is>
          <t>2017-EMAN</t>
        </is>
      </c>
      <c r="E5259" t="inlineStr">
        <is>
          <t>Y26658</t>
        </is>
      </c>
      <c r="F5259" t="inlineStr">
        <is>
          <t>TE</t>
        </is>
      </c>
      <c r="G5259" t="inlineStr">
        <is>
          <t>Yes</t>
        </is>
      </c>
      <c r="H5259" t="n">
        <v>13.8</v>
      </c>
    </row>
    <row r="5260">
      <c r="A5260" t="inlineStr">
        <is>
          <t>2017-W6-2017-EMAN-Y26878</t>
        </is>
      </c>
      <c r="B5260" t="n">
        <v>2017</v>
      </c>
      <c r="C5260" t="n">
        <v>6</v>
      </c>
      <c r="D5260" t="inlineStr">
        <is>
          <t>2017-EMAN</t>
        </is>
      </c>
      <c r="E5260" t="inlineStr">
        <is>
          <t>Y26878</t>
        </is>
      </c>
      <c r="F5260" t="inlineStr">
        <is>
          <t>W/R/T FLEX</t>
        </is>
      </c>
      <c r="G5260" t="inlineStr">
        <is>
          <t>Yes</t>
        </is>
      </c>
      <c r="H5260" t="n">
        <v>1.7</v>
      </c>
    </row>
    <row r="5261">
      <c r="A5261" t="inlineStr">
        <is>
          <t>2017-W6-2017-EMAN-Y9526</t>
        </is>
      </c>
      <c r="B5261" t="n">
        <v>2017</v>
      </c>
      <c r="C5261" t="n">
        <v>6</v>
      </c>
      <c r="D5261" t="inlineStr">
        <is>
          <t>2017-EMAN</t>
        </is>
      </c>
      <c r="E5261" t="inlineStr">
        <is>
          <t>Y9526</t>
        </is>
      </c>
      <c r="F5261" t="inlineStr">
        <is>
          <t>K</t>
        </is>
      </c>
      <c r="G5261" t="inlineStr">
        <is>
          <t>Yes</t>
        </is>
      </c>
      <c r="H5261" t="n">
        <v>12</v>
      </c>
    </row>
    <row r="5262">
      <c r="A5262" t="inlineStr">
        <is>
          <t>2017-W6-2017-EMAN-Y-DEF:arizona</t>
        </is>
      </c>
      <c r="B5262" t="n">
        <v>2017</v>
      </c>
      <c r="C5262" t="n">
        <v>6</v>
      </c>
      <c r="D5262" t="inlineStr">
        <is>
          <t>2017-EMAN</t>
        </is>
      </c>
      <c r="E5262" t="inlineStr">
        <is>
          <t>Y-DEF:arizona</t>
        </is>
      </c>
      <c r="F5262" t="inlineStr">
        <is>
          <t>DST</t>
        </is>
      </c>
      <c r="G5262" t="inlineStr">
        <is>
          <t>Yes</t>
        </is>
      </c>
      <c r="H5262" t="n">
        <v>6</v>
      </c>
    </row>
    <row r="5263">
      <c r="A5263" t="inlineStr">
        <is>
          <t>2017-W6-2017-EMAN-Y25105</t>
        </is>
      </c>
      <c r="B5263" t="n">
        <v>2017</v>
      </c>
      <c r="C5263" t="n">
        <v>6</v>
      </c>
      <c r="D5263" t="inlineStr">
        <is>
          <t>2017-EMAN</t>
        </is>
      </c>
      <c r="E5263" t="inlineStr">
        <is>
          <t>Y25105</t>
        </is>
      </c>
      <c r="F5263" t="inlineStr">
        <is>
          <t>BN</t>
        </is>
      </c>
      <c r="G5263" t="inlineStr">
        <is>
          <t>No</t>
        </is>
      </c>
      <c r="H5263" t="n">
        <v>0</v>
      </c>
    </row>
    <row r="5264">
      <c r="A5264" t="inlineStr">
        <is>
          <t>2017-W6-2017-EMAN-Y24913</t>
        </is>
      </c>
      <c r="B5264" t="n">
        <v>2017</v>
      </c>
      <c r="C5264" t="n">
        <v>6</v>
      </c>
      <c r="D5264" t="inlineStr">
        <is>
          <t>2017-EMAN</t>
        </is>
      </c>
      <c r="E5264" t="inlineStr">
        <is>
          <t>Y24913</t>
        </is>
      </c>
      <c r="F5264" t="inlineStr">
        <is>
          <t>BN</t>
        </is>
      </c>
      <c r="G5264" t="inlineStr">
        <is>
          <t>No</t>
        </is>
      </c>
      <c r="H5264" t="n">
        <v>0</v>
      </c>
    </row>
    <row r="5265">
      <c r="A5265" t="inlineStr">
        <is>
          <t>2017-W6-2017-EMAN-Y25785</t>
        </is>
      </c>
      <c r="B5265" t="n">
        <v>2017</v>
      </c>
      <c r="C5265" t="n">
        <v>6</v>
      </c>
      <c r="D5265" t="inlineStr">
        <is>
          <t>2017-EMAN</t>
        </is>
      </c>
      <c r="E5265" t="inlineStr">
        <is>
          <t>Y25785</t>
        </is>
      </c>
      <c r="F5265" t="inlineStr">
        <is>
          <t>BN</t>
        </is>
      </c>
      <c r="G5265" t="inlineStr">
        <is>
          <t>No</t>
        </is>
      </c>
      <c r="H5265" t="n">
        <v>0</v>
      </c>
    </row>
    <row r="5266">
      <c r="A5266" t="inlineStr">
        <is>
          <t>2017-W6-2017-EMAN-Y26708</t>
        </is>
      </c>
      <c r="B5266" t="n">
        <v>2017</v>
      </c>
      <c r="C5266" t="n">
        <v>6</v>
      </c>
      <c r="D5266" t="inlineStr">
        <is>
          <t>2017-EMAN</t>
        </is>
      </c>
      <c r="E5266" t="inlineStr">
        <is>
          <t>Y26708</t>
        </is>
      </c>
      <c r="F5266" t="inlineStr">
        <is>
          <t>BN</t>
        </is>
      </c>
      <c r="G5266" t="inlineStr">
        <is>
          <t>No</t>
        </is>
      </c>
      <c r="H5266" t="n">
        <v>3.7</v>
      </c>
    </row>
    <row r="5267">
      <c r="A5267" t="inlineStr">
        <is>
          <t>2017-W6-2017-EMAN-Y30180</t>
        </is>
      </c>
      <c r="B5267" t="n">
        <v>2017</v>
      </c>
      <c r="C5267" t="n">
        <v>6</v>
      </c>
      <c r="D5267" t="inlineStr">
        <is>
          <t>2017-EMAN</t>
        </is>
      </c>
      <c r="E5267" t="inlineStr">
        <is>
          <t>Y30180</t>
        </is>
      </c>
      <c r="F5267" t="inlineStr">
        <is>
          <t>BN</t>
        </is>
      </c>
      <c r="G5267" t="inlineStr">
        <is>
          <t>No</t>
        </is>
      </c>
      <c r="H5267" t="n">
        <v>8.699999999999999</v>
      </c>
    </row>
    <row r="5268">
      <c r="A5268" t="inlineStr">
        <is>
          <t>2017-W6-2017-VARO-Y28389</t>
        </is>
      </c>
      <c r="B5268" t="n">
        <v>2017</v>
      </c>
      <c r="C5268" t="n">
        <v>6</v>
      </c>
      <c r="D5268" t="inlineStr">
        <is>
          <t>2017-VARO</t>
        </is>
      </c>
      <c r="E5268" t="inlineStr">
        <is>
          <t>Y28389</t>
        </is>
      </c>
      <c r="F5268" t="inlineStr">
        <is>
          <t>QB</t>
        </is>
      </c>
      <c r="G5268" t="inlineStr">
        <is>
          <t>Yes</t>
        </is>
      </c>
      <c r="H5268" t="n">
        <v>2.44</v>
      </c>
    </row>
    <row r="5269">
      <c r="A5269" t="inlineStr">
        <is>
          <t>2017-W6-2017-VARO-Y24793</t>
        </is>
      </c>
      <c r="B5269" t="n">
        <v>2017</v>
      </c>
      <c r="C5269" t="n">
        <v>6</v>
      </c>
      <c r="D5269" t="inlineStr">
        <is>
          <t>2017-VARO</t>
        </is>
      </c>
      <c r="E5269" t="inlineStr">
        <is>
          <t>Y24793</t>
        </is>
      </c>
      <c r="F5269" t="inlineStr">
        <is>
          <t>WR</t>
        </is>
      </c>
      <c r="G5269" t="inlineStr">
        <is>
          <t>Yes</t>
        </is>
      </c>
      <c r="H5269" t="n">
        <v>7.2</v>
      </c>
    </row>
    <row r="5270">
      <c r="A5270" t="inlineStr">
        <is>
          <t>2017-W6-2017-VARO-Y24057</t>
        </is>
      </c>
      <c r="B5270" t="n">
        <v>2017</v>
      </c>
      <c r="C5270" t="n">
        <v>6</v>
      </c>
      <c r="D5270" t="inlineStr">
        <is>
          <t>2017-VARO</t>
        </is>
      </c>
      <c r="E5270" t="inlineStr">
        <is>
          <t>Y24057</t>
        </is>
      </c>
      <c r="F5270" t="inlineStr">
        <is>
          <t>WR</t>
        </is>
      </c>
      <c r="G5270" t="inlineStr">
        <is>
          <t>Yes</t>
        </is>
      </c>
      <c r="H5270" t="n">
        <v>7.6</v>
      </c>
    </row>
    <row r="5271">
      <c r="A5271" t="inlineStr">
        <is>
          <t>2017-W6-2017-VARO-Y25741</t>
        </is>
      </c>
      <c r="B5271" t="n">
        <v>2017</v>
      </c>
      <c r="C5271" t="n">
        <v>6</v>
      </c>
      <c r="D5271" t="inlineStr">
        <is>
          <t>2017-VARO</t>
        </is>
      </c>
      <c r="E5271" t="inlineStr">
        <is>
          <t>Y25741</t>
        </is>
      </c>
      <c r="F5271" t="inlineStr">
        <is>
          <t>RB</t>
        </is>
      </c>
      <c r="G5271" t="inlineStr">
        <is>
          <t>Yes</t>
        </is>
      </c>
      <c r="H5271" t="n">
        <v>14.4</v>
      </c>
    </row>
    <row r="5272">
      <c r="A5272" t="inlineStr">
        <is>
          <t>2017-W6-2017-VARO-Y24318</t>
        </is>
      </c>
      <c r="B5272" t="n">
        <v>2017</v>
      </c>
      <c r="C5272" t="n">
        <v>6</v>
      </c>
      <c r="D5272" t="inlineStr">
        <is>
          <t>2017-VARO</t>
        </is>
      </c>
      <c r="E5272" t="inlineStr">
        <is>
          <t>Y24318</t>
        </is>
      </c>
      <c r="F5272" t="inlineStr">
        <is>
          <t>RB</t>
        </is>
      </c>
      <c r="G5272" t="inlineStr">
        <is>
          <t>Yes</t>
        </is>
      </c>
      <c r="H5272" t="n">
        <v>8.699999999999999</v>
      </c>
    </row>
    <row r="5273">
      <c r="A5273" t="inlineStr">
        <is>
          <t>2017-W6-2017-VARO-Y26686</t>
        </is>
      </c>
      <c r="B5273" t="n">
        <v>2017</v>
      </c>
      <c r="C5273" t="n">
        <v>6</v>
      </c>
      <c r="D5273" t="inlineStr">
        <is>
          <t>2017-VARO</t>
        </is>
      </c>
      <c r="E5273" t="inlineStr">
        <is>
          <t>Y26686</t>
        </is>
      </c>
      <c r="F5273" t="inlineStr">
        <is>
          <t>TE</t>
        </is>
      </c>
      <c r="G5273" t="inlineStr">
        <is>
          <t>Yes</t>
        </is>
      </c>
      <c r="H5273" t="n">
        <v>3.7</v>
      </c>
    </row>
    <row r="5274">
      <c r="A5274" t="inlineStr">
        <is>
          <t>2017-W6-2017-VARO-Y28442</t>
        </is>
      </c>
      <c r="B5274" t="n">
        <v>2017</v>
      </c>
      <c r="C5274" t="n">
        <v>6</v>
      </c>
      <c r="D5274" t="inlineStr">
        <is>
          <t>2017-VARO</t>
        </is>
      </c>
      <c r="E5274" t="inlineStr">
        <is>
          <t>Y28442</t>
        </is>
      </c>
      <c r="F5274" t="inlineStr">
        <is>
          <t>W/R/T FLEX</t>
        </is>
      </c>
      <c r="G5274" t="inlineStr">
        <is>
          <t>Yes</t>
        </is>
      </c>
      <c r="H5274" t="n">
        <v>5.4</v>
      </c>
    </row>
    <row r="5275">
      <c r="A5275" t="inlineStr">
        <is>
          <t>2017-W6-2017-VARO-Y30346</t>
        </is>
      </c>
      <c r="B5275" t="n">
        <v>2017</v>
      </c>
      <c r="C5275" t="n">
        <v>6</v>
      </c>
      <c r="D5275" t="inlineStr">
        <is>
          <t>2017-VARO</t>
        </is>
      </c>
      <c r="E5275" t="inlineStr">
        <is>
          <t>Y30346</t>
        </is>
      </c>
      <c r="F5275" t="inlineStr">
        <is>
          <t>K</t>
        </is>
      </c>
      <c r="G5275" t="inlineStr">
        <is>
          <t>Yes</t>
        </is>
      </c>
      <c r="H5275" t="n">
        <v>8</v>
      </c>
    </row>
    <row r="5276">
      <c r="A5276" t="inlineStr">
        <is>
          <t>2017-W6-2017-VARO-Y-DEF:washington</t>
        </is>
      </c>
      <c r="B5276" t="n">
        <v>2017</v>
      </c>
      <c r="C5276" t="n">
        <v>6</v>
      </c>
      <c r="D5276" t="inlineStr">
        <is>
          <t>2017-VARO</t>
        </is>
      </c>
      <c r="E5276" t="inlineStr">
        <is>
          <t>Y-DEF:washington</t>
        </is>
      </c>
      <c r="F5276" t="inlineStr">
        <is>
          <t>DST</t>
        </is>
      </c>
      <c r="G5276" t="inlineStr">
        <is>
          <t>Yes</t>
        </is>
      </c>
      <c r="H5276" t="n">
        <v>5</v>
      </c>
    </row>
    <row r="5277">
      <c r="A5277" t="inlineStr">
        <is>
          <t>2017-W6-2017-VARO-Y29236</t>
        </is>
      </c>
      <c r="B5277" t="n">
        <v>2017</v>
      </c>
      <c r="C5277" t="n">
        <v>6</v>
      </c>
      <c r="D5277" t="inlineStr">
        <is>
          <t>2017-VARO</t>
        </is>
      </c>
      <c r="E5277" t="inlineStr">
        <is>
          <t>Y29236</t>
        </is>
      </c>
      <c r="F5277" t="inlineStr">
        <is>
          <t>BN</t>
        </is>
      </c>
      <c r="G5277" t="inlineStr">
        <is>
          <t>No</t>
        </is>
      </c>
      <c r="H5277" t="n">
        <v>21.38</v>
      </c>
    </row>
    <row r="5278">
      <c r="A5278" t="inlineStr">
        <is>
          <t>2017-W6-2017-VARO-Y9037</t>
        </is>
      </c>
      <c r="B5278" t="n">
        <v>2017</v>
      </c>
      <c r="C5278" t="n">
        <v>6</v>
      </c>
      <c r="D5278" t="inlineStr">
        <is>
          <t>2017-VARO</t>
        </is>
      </c>
      <c r="E5278" t="inlineStr">
        <is>
          <t>Y9037</t>
        </is>
      </c>
      <c r="F5278" t="inlineStr">
        <is>
          <t>BN</t>
        </is>
      </c>
      <c r="G5278" t="inlineStr">
        <is>
          <t>No</t>
        </is>
      </c>
      <c r="H5278" t="n">
        <v>4</v>
      </c>
    </row>
    <row r="5279">
      <c r="A5279" t="inlineStr">
        <is>
          <t>2017-W6-2017-VARO-Y26804</t>
        </is>
      </c>
      <c r="B5279" t="n">
        <v>2017</v>
      </c>
      <c r="C5279" t="n">
        <v>6</v>
      </c>
      <c r="D5279" t="inlineStr">
        <is>
          <t>2017-VARO</t>
        </is>
      </c>
      <c r="E5279" t="inlineStr">
        <is>
          <t>Y26804</t>
        </is>
      </c>
      <c r="F5279" t="inlineStr">
        <is>
          <t>BN</t>
        </is>
      </c>
      <c r="G5279" t="inlineStr">
        <is>
          <t>No</t>
        </is>
      </c>
      <c r="H5279" t="n">
        <v>3.8</v>
      </c>
    </row>
    <row r="5280">
      <c r="A5280" t="inlineStr">
        <is>
          <t>2017-W6-2017-VARO-Y28392</t>
        </is>
      </c>
      <c r="B5280" t="n">
        <v>2017</v>
      </c>
      <c r="C5280" t="n">
        <v>6</v>
      </c>
      <c r="D5280" t="inlineStr">
        <is>
          <t>2017-VARO</t>
        </is>
      </c>
      <c r="E5280" t="inlineStr">
        <is>
          <t>Y28392</t>
        </is>
      </c>
      <c r="F5280" t="inlineStr">
        <is>
          <t>BN</t>
        </is>
      </c>
      <c r="G5280" t="inlineStr">
        <is>
          <t>No</t>
        </is>
      </c>
      <c r="H5280" t="n">
        <v>2.8</v>
      </c>
    </row>
    <row r="5281">
      <c r="A5281" t="inlineStr">
        <is>
          <t>2017-W6-2017-VARO-Y28014</t>
        </is>
      </c>
      <c r="B5281" t="n">
        <v>2017</v>
      </c>
      <c r="C5281" t="n">
        <v>6</v>
      </c>
      <c r="D5281" t="inlineStr">
        <is>
          <t>2017-VARO</t>
        </is>
      </c>
      <c r="E5281" t="inlineStr">
        <is>
          <t>Y28014</t>
        </is>
      </c>
      <c r="F5281" t="inlineStr">
        <is>
          <t>BN</t>
        </is>
      </c>
      <c r="G5281" t="inlineStr">
        <is>
          <t>No</t>
        </is>
      </c>
      <c r="H5281" t="n">
        <v>7.3</v>
      </c>
    </row>
    <row r="5282">
      <c r="A5282" t="inlineStr">
        <is>
          <t>2017-W6-2017-PEPSALFA-Y8780</t>
        </is>
      </c>
      <c r="B5282" t="n">
        <v>2017</v>
      </c>
      <c r="C5282" t="n">
        <v>6</v>
      </c>
      <c r="D5282" t="inlineStr">
        <is>
          <t>2017-PEPSALFA</t>
        </is>
      </c>
      <c r="E5282" t="inlineStr">
        <is>
          <t>Y8780</t>
        </is>
      </c>
      <c r="F5282" t="inlineStr">
        <is>
          <t>QB</t>
        </is>
      </c>
      <c r="G5282" t="inlineStr">
        <is>
          <t>Yes</t>
        </is>
      </c>
      <c r="H5282" t="n">
        <v>14.92</v>
      </c>
    </row>
    <row r="5283">
      <c r="A5283" t="inlineStr">
        <is>
          <t>2017-W6-2017-PEPSALFA-Y25178</t>
        </is>
      </c>
      <c r="B5283" t="n">
        <v>2017</v>
      </c>
      <c r="C5283" t="n">
        <v>6</v>
      </c>
      <c r="D5283" t="inlineStr">
        <is>
          <t>2017-PEPSALFA</t>
        </is>
      </c>
      <c r="E5283" t="inlineStr">
        <is>
          <t>Y25178</t>
        </is>
      </c>
      <c r="F5283" t="inlineStr">
        <is>
          <t>WR</t>
        </is>
      </c>
      <c r="G5283" t="inlineStr">
        <is>
          <t>Yes</t>
        </is>
      </c>
      <c r="H5283" t="n">
        <v>1.9</v>
      </c>
    </row>
    <row r="5284">
      <c r="A5284" t="inlineStr">
        <is>
          <t>2017-W6-2017-PEPSALFA-Y8982</t>
        </is>
      </c>
      <c r="B5284" t="n">
        <v>2017</v>
      </c>
      <c r="C5284" t="n">
        <v>6</v>
      </c>
      <c r="D5284" t="inlineStr">
        <is>
          <t>2017-PEPSALFA</t>
        </is>
      </c>
      <c r="E5284" t="inlineStr">
        <is>
          <t>Y8982</t>
        </is>
      </c>
      <c r="F5284" t="inlineStr">
        <is>
          <t>WR</t>
        </is>
      </c>
      <c r="G5284" t="inlineStr">
        <is>
          <t>Yes</t>
        </is>
      </c>
      <c r="H5284" t="n">
        <v>5.5</v>
      </c>
    </row>
    <row r="5285">
      <c r="A5285" t="inlineStr">
        <is>
          <t>2017-W6-2017-PEPSALFA-Y30117</t>
        </is>
      </c>
      <c r="B5285" t="n">
        <v>2017</v>
      </c>
      <c r="C5285" t="n">
        <v>6</v>
      </c>
      <c r="D5285" t="inlineStr">
        <is>
          <t>2017-PEPSALFA</t>
        </is>
      </c>
      <c r="E5285" t="inlineStr">
        <is>
          <t>Y30117</t>
        </is>
      </c>
      <c r="F5285" t="inlineStr">
        <is>
          <t>RB</t>
        </is>
      </c>
      <c r="G5285" t="inlineStr">
        <is>
          <t>Yes</t>
        </is>
      </c>
      <c r="H5285" t="n">
        <v>21.8</v>
      </c>
    </row>
    <row r="5286">
      <c r="A5286" t="inlineStr">
        <is>
          <t>2017-W6-2017-PEPSALFA-Y26777</t>
        </is>
      </c>
      <c r="B5286" t="n">
        <v>2017</v>
      </c>
      <c r="C5286" t="n">
        <v>6</v>
      </c>
      <c r="D5286" t="inlineStr">
        <is>
          <t>2017-PEPSALFA</t>
        </is>
      </c>
      <c r="E5286" t="inlineStr">
        <is>
          <t>Y26777</t>
        </is>
      </c>
      <c r="F5286" t="inlineStr">
        <is>
          <t>RB</t>
        </is>
      </c>
      <c r="G5286" t="inlineStr">
        <is>
          <t>Yes</t>
        </is>
      </c>
      <c r="H5286" t="n">
        <v>13.8</v>
      </c>
    </row>
    <row r="5287">
      <c r="A5287" t="inlineStr">
        <is>
          <t>2017-W6-2017-PEPSALFA-Y28267</t>
        </is>
      </c>
      <c r="B5287" t="n">
        <v>2017</v>
      </c>
      <c r="C5287" t="n">
        <v>6</v>
      </c>
      <c r="D5287" t="inlineStr">
        <is>
          <t>2017-PEPSALFA</t>
        </is>
      </c>
      <c r="E5287" t="inlineStr">
        <is>
          <t>Y28267</t>
        </is>
      </c>
      <c r="F5287" t="inlineStr">
        <is>
          <t>TE</t>
        </is>
      </c>
      <c r="G5287" t="inlineStr">
        <is>
          <t>Yes</t>
        </is>
      </c>
      <c r="H5287" t="n">
        <v>13.6</v>
      </c>
    </row>
    <row r="5288">
      <c r="A5288" t="inlineStr">
        <is>
          <t>2017-W6-2017-PEPSALFA-Y27658</t>
        </is>
      </c>
      <c r="B5288" t="n">
        <v>2017</v>
      </c>
      <c r="C5288" t="n">
        <v>6</v>
      </c>
      <c r="D5288" t="inlineStr">
        <is>
          <t>2017-PEPSALFA</t>
        </is>
      </c>
      <c r="E5288" t="inlineStr">
        <is>
          <t>Y27658</t>
        </is>
      </c>
      <c r="F5288" t="inlineStr">
        <is>
          <t>W/R/T FLEX</t>
        </is>
      </c>
      <c r="G5288" t="inlineStr">
        <is>
          <t>Yes</t>
        </is>
      </c>
      <c r="H5288" t="n">
        <v>4.5</v>
      </c>
    </row>
    <row r="5289">
      <c r="A5289" t="inlineStr">
        <is>
          <t>2017-W6-2017-PEPSALFA-Y26800</t>
        </is>
      </c>
      <c r="B5289" t="n">
        <v>2017</v>
      </c>
      <c r="C5289" t="n">
        <v>6</v>
      </c>
      <c r="D5289" t="inlineStr">
        <is>
          <t>2017-PEPSALFA</t>
        </is>
      </c>
      <c r="E5289" t="inlineStr">
        <is>
          <t>Y26800</t>
        </is>
      </c>
      <c r="F5289" t="inlineStr">
        <is>
          <t>K</t>
        </is>
      </c>
      <c r="G5289" t="inlineStr">
        <is>
          <t>Yes</t>
        </is>
      </c>
      <c r="H5289" t="n">
        <v>9</v>
      </c>
    </row>
    <row r="5290">
      <c r="A5290" t="inlineStr">
        <is>
          <t>2017-W6-2017-PEPSALFA-Y-DEF:baltimore</t>
        </is>
      </c>
      <c r="B5290" t="n">
        <v>2017</v>
      </c>
      <c r="C5290" t="n">
        <v>6</v>
      </c>
      <c r="D5290" t="inlineStr">
        <is>
          <t>2017-PEPSALFA</t>
        </is>
      </c>
      <c r="E5290" t="inlineStr">
        <is>
          <t>Y-DEF:baltimore</t>
        </is>
      </c>
      <c r="F5290" t="inlineStr">
        <is>
          <t>DST</t>
        </is>
      </c>
      <c r="G5290" t="inlineStr">
        <is>
          <t>Yes</t>
        </is>
      </c>
      <c r="H5290" t="n">
        <v>20</v>
      </c>
    </row>
    <row r="5291">
      <c r="A5291" t="inlineStr">
        <is>
          <t>2017-W6-2017-PEPSALFA-Y29235</t>
        </is>
      </c>
      <c r="B5291" t="n">
        <v>2017</v>
      </c>
      <c r="C5291" t="n">
        <v>6</v>
      </c>
      <c r="D5291" t="inlineStr">
        <is>
          <t>2017-PEPSALFA</t>
        </is>
      </c>
      <c r="E5291" t="inlineStr">
        <is>
          <t>Y29235</t>
        </is>
      </c>
      <c r="F5291" t="inlineStr">
        <is>
          <t>BN</t>
        </is>
      </c>
      <c r="G5291" t="inlineStr">
        <is>
          <t>No</t>
        </is>
      </c>
      <c r="H5291" t="n">
        <v>9.859999999999999</v>
      </c>
    </row>
    <row r="5292">
      <c r="A5292" t="inlineStr">
        <is>
          <t>2017-W6-2017-PEPSALFA-Y9317</t>
        </is>
      </c>
      <c r="B5292" t="n">
        <v>2017</v>
      </c>
      <c r="C5292" t="n">
        <v>6</v>
      </c>
      <c r="D5292" t="inlineStr">
        <is>
          <t>2017-PEPSALFA</t>
        </is>
      </c>
      <c r="E5292" t="inlineStr">
        <is>
          <t>Y9317</t>
        </is>
      </c>
      <c r="F5292" t="inlineStr">
        <is>
          <t>BN</t>
        </is>
      </c>
      <c r="G5292" t="inlineStr">
        <is>
          <t>No</t>
        </is>
      </c>
      <c r="H5292" t="n">
        <v>0</v>
      </c>
    </row>
    <row r="5293">
      <c r="A5293" t="inlineStr">
        <is>
          <t>2017-W6-2017-PEPSALFA-Y23999</t>
        </is>
      </c>
      <c r="B5293" t="n">
        <v>2017</v>
      </c>
      <c r="C5293" t="n">
        <v>6</v>
      </c>
      <c r="D5293" t="inlineStr">
        <is>
          <t>2017-PEPSALFA</t>
        </is>
      </c>
      <c r="E5293" t="inlineStr">
        <is>
          <t>Y23999</t>
        </is>
      </c>
      <c r="F5293" t="inlineStr">
        <is>
          <t>BN</t>
        </is>
      </c>
      <c r="G5293" t="inlineStr">
        <is>
          <t>No</t>
        </is>
      </c>
      <c r="H5293" t="n">
        <v>0</v>
      </c>
    </row>
    <row r="5294">
      <c r="A5294" t="inlineStr">
        <is>
          <t>2017-W6-2017-PEPSALFA-Y30136</t>
        </is>
      </c>
      <c r="B5294" t="n">
        <v>2017</v>
      </c>
      <c r="C5294" t="n">
        <v>6</v>
      </c>
      <c r="D5294" t="inlineStr">
        <is>
          <t>2017-PEPSALFA</t>
        </is>
      </c>
      <c r="E5294" t="inlineStr">
        <is>
          <t>Y30136</t>
        </is>
      </c>
      <c r="F5294" t="inlineStr">
        <is>
          <t>BN</t>
        </is>
      </c>
      <c r="G5294" t="inlineStr">
        <is>
          <t>No</t>
        </is>
      </c>
      <c r="H5294" t="n">
        <v>14.2</v>
      </c>
    </row>
    <row r="5295">
      <c r="A5295" t="inlineStr">
        <is>
          <t>2017-W6-2017-PEPSALFA-Y29274</t>
        </is>
      </c>
      <c r="B5295" t="n">
        <v>2017</v>
      </c>
      <c r="C5295" t="n">
        <v>6</v>
      </c>
      <c r="D5295" t="inlineStr">
        <is>
          <t>2017-PEPSALFA</t>
        </is>
      </c>
      <c r="E5295" t="inlineStr">
        <is>
          <t>Y29274</t>
        </is>
      </c>
      <c r="F5295" t="inlineStr">
        <is>
          <t>BN</t>
        </is>
      </c>
      <c r="G5295" t="inlineStr">
        <is>
          <t>No</t>
        </is>
      </c>
      <c r="H5295" t="n">
        <v>0</v>
      </c>
    </row>
    <row r="5296">
      <c r="A5296" t="inlineStr">
        <is>
          <t>2017-W6-2017-ALEXAODE-Y5228</t>
        </is>
      </c>
      <c r="B5296" t="n">
        <v>2017</v>
      </c>
      <c r="C5296" t="n">
        <v>6</v>
      </c>
      <c r="D5296" t="inlineStr">
        <is>
          <t>2017-ALEXAODE</t>
        </is>
      </c>
      <c r="E5296" t="inlineStr">
        <is>
          <t>Y5228</t>
        </is>
      </c>
      <c r="F5296" t="inlineStr">
        <is>
          <t>QB</t>
        </is>
      </c>
      <c r="G5296" t="inlineStr">
        <is>
          <t>Yes</t>
        </is>
      </c>
      <c r="H5296" t="n">
        <v>17.18</v>
      </c>
    </row>
    <row r="5297">
      <c r="A5297" t="inlineStr">
        <is>
          <t>2017-W6-2017-ALEXAODE-Y27277</t>
        </is>
      </c>
      <c r="B5297" t="n">
        <v>2017</v>
      </c>
      <c r="C5297" t="n">
        <v>6</v>
      </c>
      <c r="D5297" t="inlineStr">
        <is>
          <t>2017-ALEXAODE</t>
        </is>
      </c>
      <c r="E5297" t="inlineStr">
        <is>
          <t>Y27277</t>
        </is>
      </c>
      <c r="F5297" t="inlineStr">
        <is>
          <t>WR</t>
        </is>
      </c>
      <c r="G5297" t="inlineStr">
        <is>
          <t>Yes</t>
        </is>
      </c>
      <c r="H5297" t="n">
        <v>9.6</v>
      </c>
    </row>
    <row r="5298">
      <c r="A5298" t="inlineStr">
        <is>
          <t>2017-W6-2017-ALEXAODE-Y24035</t>
        </is>
      </c>
      <c r="B5298" t="n">
        <v>2017</v>
      </c>
      <c r="C5298" t="n">
        <v>6</v>
      </c>
      <c r="D5298" t="inlineStr">
        <is>
          <t>2017-ALEXAODE</t>
        </is>
      </c>
      <c r="E5298" t="inlineStr">
        <is>
          <t>Y24035</t>
        </is>
      </c>
      <c r="F5298" t="inlineStr">
        <is>
          <t>WR</t>
        </is>
      </c>
      <c r="G5298" t="inlineStr">
        <is>
          <t>Yes</t>
        </is>
      </c>
      <c r="H5298" t="n">
        <v>17.6</v>
      </c>
    </row>
    <row r="5299">
      <c r="A5299" t="inlineStr">
        <is>
          <t>2017-W6-2017-ALEXAODE-Y30232</t>
        </is>
      </c>
      <c r="B5299" t="n">
        <v>2017</v>
      </c>
      <c r="C5299" t="n">
        <v>6</v>
      </c>
      <c r="D5299" t="inlineStr">
        <is>
          <t>2017-ALEXAODE</t>
        </is>
      </c>
      <c r="E5299" t="inlineStr">
        <is>
          <t>Y30232</t>
        </is>
      </c>
      <c r="F5299" t="inlineStr">
        <is>
          <t>RB</t>
        </is>
      </c>
      <c r="G5299" t="inlineStr">
        <is>
          <t>Yes</t>
        </is>
      </c>
      <c r="H5299" t="n">
        <v>7.44</v>
      </c>
    </row>
    <row r="5300">
      <c r="A5300" t="inlineStr">
        <is>
          <t>2017-W6-2017-ALEXAODE-Y24815</t>
        </is>
      </c>
      <c r="B5300" t="n">
        <v>2017</v>
      </c>
      <c r="C5300" t="n">
        <v>6</v>
      </c>
      <c r="D5300" t="inlineStr">
        <is>
          <t>2017-ALEXAODE</t>
        </is>
      </c>
      <c r="E5300" t="inlineStr">
        <is>
          <t>Y24815</t>
        </is>
      </c>
      <c r="F5300" t="inlineStr">
        <is>
          <t>RB</t>
        </is>
      </c>
      <c r="G5300" t="inlineStr">
        <is>
          <t>Yes</t>
        </is>
      </c>
      <c r="H5300" t="n">
        <v>25</v>
      </c>
    </row>
    <row r="5301">
      <c r="A5301" t="inlineStr">
        <is>
          <t>2017-W6-2017-ALEXAODE-Y8838</t>
        </is>
      </c>
      <c r="B5301" t="n">
        <v>2017</v>
      </c>
      <c r="C5301" t="n">
        <v>6</v>
      </c>
      <c r="D5301" t="inlineStr">
        <is>
          <t>2017-ALEXAODE</t>
        </is>
      </c>
      <c r="E5301" t="inlineStr">
        <is>
          <t>Y8838</t>
        </is>
      </c>
      <c r="F5301" t="inlineStr">
        <is>
          <t>TE</t>
        </is>
      </c>
      <c r="G5301" t="inlineStr">
        <is>
          <t>Yes</t>
        </is>
      </c>
      <c r="H5301" t="n">
        <v>2.2</v>
      </c>
    </row>
    <row r="5302">
      <c r="A5302" t="inlineStr">
        <is>
          <t>2017-W6-2017-ALEXAODE-Y27074</t>
        </is>
      </c>
      <c r="B5302" t="n">
        <v>2017</v>
      </c>
      <c r="C5302" t="n">
        <v>6</v>
      </c>
      <c r="D5302" t="inlineStr">
        <is>
          <t>2017-ALEXAODE</t>
        </is>
      </c>
      <c r="E5302" t="inlineStr">
        <is>
          <t>Y27074</t>
        </is>
      </c>
      <c r="F5302" t="inlineStr">
        <is>
          <t>W/R/T FLEX</t>
        </is>
      </c>
      <c r="G5302" t="inlineStr">
        <is>
          <t>Yes</t>
        </is>
      </c>
      <c r="H5302" t="n">
        <v>3</v>
      </c>
    </row>
    <row r="5303">
      <c r="A5303" t="inlineStr">
        <is>
          <t>2017-W6-2017-ALEXAODE-Y6243</t>
        </is>
      </c>
      <c r="B5303" t="n">
        <v>2017</v>
      </c>
      <c r="C5303" t="n">
        <v>6</v>
      </c>
      <c r="D5303" t="inlineStr">
        <is>
          <t>2017-ALEXAODE</t>
        </is>
      </c>
      <c r="E5303" t="inlineStr">
        <is>
          <t>Y6243</t>
        </is>
      </c>
      <c r="F5303" t="inlineStr">
        <is>
          <t>K</t>
        </is>
      </c>
      <c r="G5303" t="inlineStr">
        <is>
          <t>Yes</t>
        </is>
      </c>
      <c r="H5303" t="n">
        <v>7</v>
      </c>
    </row>
    <row r="5304">
      <c r="A5304" t="inlineStr">
        <is>
          <t>2017-W6-2017-ALEXAODE-Y-DEF:kansas-city</t>
        </is>
      </c>
      <c r="B5304" t="n">
        <v>2017</v>
      </c>
      <c r="C5304" t="n">
        <v>6</v>
      </c>
      <c r="D5304" t="inlineStr">
        <is>
          <t>2017-ALEXAODE</t>
        </is>
      </c>
      <c r="E5304" t="inlineStr">
        <is>
          <t>Y-DEF:kansas-city</t>
        </is>
      </c>
      <c r="F5304" t="inlineStr">
        <is>
          <t>DST</t>
        </is>
      </c>
      <c r="G5304" t="inlineStr">
        <is>
          <t>Yes</t>
        </is>
      </c>
      <c r="H5304" t="n">
        <v>4</v>
      </c>
    </row>
    <row r="5305">
      <c r="A5305" t="inlineStr">
        <is>
          <t>2017-W6-2017-ALEXAODE-Y8263</t>
        </is>
      </c>
      <c r="B5305" t="n">
        <v>2017</v>
      </c>
      <c r="C5305" t="n">
        <v>6</v>
      </c>
      <c r="D5305" t="inlineStr">
        <is>
          <t>2017-ALEXAODE</t>
        </is>
      </c>
      <c r="E5305" t="inlineStr">
        <is>
          <t>Y8263</t>
        </is>
      </c>
      <c r="F5305" t="inlineStr">
        <is>
          <t>BN</t>
        </is>
      </c>
      <c r="G5305" t="inlineStr">
        <is>
          <t>No</t>
        </is>
      </c>
      <c r="H5305" t="n">
        <v>12.9</v>
      </c>
    </row>
    <row r="5306">
      <c r="A5306" t="inlineStr">
        <is>
          <t>2017-W6-2017-ALEXAODE-Y29238</t>
        </is>
      </c>
      <c r="B5306" t="n">
        <v>2017</v>
      </c>
      <c r="C5306" t="n">
        <v>6</v>
      </c>
      <c r="D5306" t="inlineStr">
        <is>
          <t>2017-ALEXAODE</t>
        </is>
      </c>
      <c r="E5306" t="inlineStr">
        <is>
          <t>Y29238</t>
        </is>
      </c>
      <c r="F5306" t="inlineStr">
        <is>
          <t>BN</t>
        </is>
      </c>
      <c r="G5306" t="inlineStr">
        <is>
          <t>No</t>
        </is>
      </c>
      <c r="H5306" t="n">
        <v>0</v>
      </c>
    </row>
    <row r="5307">
      <c r="A5307" t="inlineStr">
        <is>
          <t>2017-W6-2017-ALEXAODE-Y24791</t>
        </is>
      </c>
      <c r="B5307" t="n">
        <v>2017</v>
      </c>
      <c r="C5307" t="n">
        <v>6</v>
      </c>
      <c r="D5307" t="inlineStr">
        <is>
          <t>2017-ALEXAODE</t>
        </is>
      </c>
      <c r="E5307" t="inlineStr">
        <is>
          <t>Y24791</t>
        </is>
      </c>
      <c r="F5307" t="inlineStr">
        <is>
          <t>BN</t>
        </is>
      </c>
      <c r="G5307" t="inlineStr">
        <is>
          <t>No</t>
        </is>
      </c>
      <c r="H5307" t="n">
        <v>0</v>
      </c>
    </row>
    <row r="5308">
      <c r="A5308" t="inlineStr">
        <is>
          <t>2017-W6-2017-ALEXAODE-Y8790</t>
        </is>
      </c>
      <c r="B5308" t="n">
        <v>2017</v>
      </c>
      <c r="C5308" t="n">
        <v>6</v>
      </c>
      <c r="D5308" t="inlineStr">
        <is>
          <t>2017-ALEXAODE</t>
        </is>
      </c>
      <c r="E5308" t="inlineStr">
        <is>
          <t>Y8790</t>
        </is>
      </c>
      <c r="F5308" t="inlineStr">
        <is>
          <t>BN</t>
        </is>
      </c>
      <c r="G5308" t="inlineStr">
        <is>
          <t>No</t>
        </is>
      </c>
      <c r="H5308" t="n">
        <v>-0.4</v>
      </c>
    </row>
    <row r="5309">
      <c r="A5309" t="inlineStr">
        <is>
          <t>2017-W6-2017-ALEXAODE-Y8781</t>
        </is>
      </c>
      <c r="B5309" t="n">
        <v>2017</v>
      </c>
      <c r="C5309" t="n">
        <v>6</v>
      </c>
      <c r="D5309" t="inlineStr">
        <is>
          <t>2017-ALEXAODE</t>
        </is>
      </c>
      <c r="E5309" t="inlineStr">
        <is>
          <t>Y8781</t>
        </is>
      </c>
      <c r="F5309" t="inlineStr">
        <is>
          <t>BN</t>
        </is>
      </c>
      <c r="G5309" t="inlineStr">
        <is>
          <t>No</t>
        </is>
      </c>
      <c r="H5309" t="n">
        <v>0</v>
      </c>
    </row>
    <row r="5310">
      <c r="A5310" t="inlineStr">
        <is>
          <t>2017-W6-2017-ALEXAODE-Y25711</t>
        </is>
      </c>
      <c r="B5310" t="n">
        <v>2017</v>
      </c>
      <c r="C5310" t="n">
        <v>6</v>
      </c>
      <c r="D5310" t="inlineStr">
        <is>
          <t>2017-ALEXAODE</t>
        </is>
      </c>
      <c r="E5310" t="inlineStr">
        <is>
          <t>Y25711</t>
        </is>
      </c>
      <c r="F5310" t="inlineStr">
        <is>
          <t>IR</t>
        </is>
      </c>
      <c r="G5310" t="inlineStr">
        <is>
          <t>No</t>
        </is>
      </c>
      <c r="H5310" t="n">
        <v>0</v>
      </c>
    </row>
    <row r="5311">
      <c r="A5311" t="inlineStr">
        <is>
          <t>2017-W7-2017-JCHAPS-Y28390</t>
        </is>
      </c>
      <c r="B5311" t="n">
        <v>2017</v>
      </c>
      <c r="C5311" t="n">
        <v>7</v>
      </c>
      <c r="D5311" t="inlineStr">
        <is>
          <t>2017-JCHAPS</t>
        </is>
      </c>
      <c r="E5311" t="inlineStr">
        <is>
          <t>Y28390</t>
        </is>
      </c>
      <c r="F5311" t="inlineStr">
        <is>
          <t>QB</t>
        </is>
      </c>
      <c r="G5311" t="inlineStr">
        <is>
          <t>Yes</t>
        </is>
      </c>
      <c r="H5311" t="n">
        <v>8.92</v>
      </c>
    </row>
    <row r="5312">
      <c r="A5312" t="inlineStr">
        <is>
          <t>2017-W7-2017-JCHAPS-Y27548</t>
        </is>
      </c>
      <c r="B5312" t="n">
        <v>2017</v>
      </c>
      <c r="C5312" t="n">
        <v>7</v>
      </c>
      <c r="D5312" t="inlineStr">
        <is>
          <t>2017-JCHAPS</t>
        </is>
      </c>
      <c r="E5312" t="inlineStr">
        <is>
          <t>Y27548</t>
        </is>
      </c>
      <c r="F5312" t="inlineStr">
        <is>
          <t>WR</t>
        </is>
      </c>
      <c r="G5312" t="inlineStr">
        <is>
          <t>Yes</t>
        </is>
      </c>
      <c r="H5312" t="n">
        <v>12.5</v>
      </c>
    </row>
    <row r="5313">
      <c r="A5313" t="inlineStr">
        <is>
          <t>2017-W7-2017-JCHAPS-Y26699</t>
        </is>
      </c>
      <c r="B5313" t="n">
        <v>2017</v>
      </c>
      <c r="C5313" t="n">
        <v>7</v>
      </c>
      <c r="D5313" t="inlineStr">
        <is>
          <t>2017-JCHAPS</t>
        </is>
      </c>
      <c r="E5313" t="inlineStr">
        <is>
          <t>Y26699</t>
        </is>
      </c>
      <c r="F5313" t="inlineStr">
        <is>
          <t>WR</t>
        </is>
      </c>
      <c r="G5313" t="inlineStr">
        <is>
          <t>Yes</t>
        </is>
      </c>
      <c r="H5313" t="n">
        <v>4.1</v>
      </c>
    </row>
    <row r="5314">
      <c r="A5314" t="inlineStr">
        <is>
          <t>2017-W7-2017-JCHAPS-Y28461</t>
        </is>
      </c>
      <c r="B5314" t="n">
        <v>2017</v>
      </c>
      <c r="C5314" t="n">
        <v>7</v>
      </c>
      <c r="D5314" t="inlineStr">
        <is>
          <t>2017-JCHAPS</t>
        </is>
      </c>
      <c r="E5314" t="inlineStr">
        <is>
          <t>Y28461</t>
        </is>
      </c>
      <c r="F5314" t="inlineStr">
        <is>
          <t>RB</t>
        </is>
      </c>
      <c r="G5314" t="inlineStr">
        <is>
          <t>Yes</t>
        </is>
      </c>
      <c r="H5314" t="n">
        <v>1.6</v>
      </c>
    </row>
    <row r="5315">
      <c r="A5315" t="inlineStr">
        <is>
          <t>2017-W7-2017-JCHAPS-Y8261</t>
        </is>
      </c>
      <c r="B5315" t="n">
        <v>2017</v>
      </c>
      <c r="C5315" t="n">
        <v>7</v>
      </c>
      <c r="D5315" t="inlineStr">
        <is>
          <t>2017-JCHAPS</t>
        </is>
      </c>
      <c r="E5315" t="inlineStr">
        <is>
          <t>Y8261</t>
        </is>
      </c>
      <c r="F5315" t="inlineStr">
        <is>
          <t>RB</t>
        </is>
      </c>
      <c r="G5315" t="inlineStr">
        <is>
          <t>Yes</t>
        </is>
      </c>
      <c r="H5315" t="n">
        <v>3.3</v>
      </c>
    </row>
    <row r="5316">
      <c r="A5316" t="inlineStr">
        <is>
          <t>2017-W7-2017-JCHAPS-Y7924</t>
        </is>
      </c>
      <c r="B5316" t="n">
        <v>2017</v>
      </c>
      <c r="C5316" t="n">
        <v>7</v>
      </c>
      <c r="D5316" t="inlineStr">
        <is>
          <t>2017-JCHAPS</t>
        </is>
      </c>
      <c r="E5316" t="inlineStr">
        <is>
          <t>Y7924</t>
        </is>
      </c>
      <c r="F5316" t="inlineStr">
        <is>
          <t>TE</t>
        </is>
      </c>
      <c r="G5316" t="inlineStr">
        <is>
          <t>Yes</t>
        </is>
      </c>
      <c r="H5316" t="n">
        <v>4.3</v>
      </c>
    </row>
    <row r="5317">
      <c r="A5317" t="inlineStr">
        <is>
          <t>2017-W7-2017-JCHAPS-Y25937</t>
        </is>
      </c>
      <c r="B5317" t="n">
        <v>2017</v>
      </c>
      <c r="C5317" t="n">
        <v>7</v>
      </c>
      <c r="D5317" t="inlineStr">
        <is>
          <t>2017-JCHAPS</t>
        </is>
      </c>
      <c r="E5317" t="inlineStr">
        <is>
          <t>Y25937</t>
        </is>
      </c>
      <c r="F5317" t="inlineStr">
        <is>
          <t>W/R/T FLEX</t>
        </is>
      </c>
      <c r="G5317" t="inlineStr">
        <is>
          <t>Yes</t>
        </is>
      </c>
      <c r="H5317" t="n">
        <v>4</v>
      </c>
    </row>
    <row r="5318">
      <c r="A5318" t="inlineStr">
        <is>
          <t>2017-W7-2017-JCHAPS-Y25881</t>
        </is>
      </c>
      <c r="B5318" t="n">
        <v>2017</v>
      </c>
      <c r="C5318" t="n">
        <v>7</v>
      </c>
      <c r="D5318" t="inlineStr">
        <is>
          <t>2017-JCHAPS</t>
        </is>
      </c>
      <c r="E5318" t="inlineStr">
        <is>
          <t>Y25881</t>
        </is>
      </c>
      <c r="F5318" t="inlineStr">
        <is>
          <t>K</t>
        </is>
      </c>
      <c r="G5318" t="inlineStr">
        <is>
          <t>Yes</t>
        </is>
      </c>
      <c r="H5318" t="n">
        <v>17</v>
      </c>
    </row>
    <row r="5319">
      <c r="A5319" t="inlineStr">
        <is>
          <t>2017-W7-2017-JCHAPS-Y-DEF:la-rams</t>
        </is>
      </c>
      <c r="B5319" t="n">
        <v>2017</v>
      </c>
      <c r="C5319" t="n">
        <v>7</v>
      </c>
      <c r="D5319" t="inlineStr">
        <is>
          <t>2017-JCHAPS</t>
        </is>
      </c>
      <c r="E5319" t="inlineStr">
        <is>
          <t>Y-DEF:la-rams</t>
        </is>
      </c>
      <c r="F5319" t="inlineStr">
        <is>
          <t>DST</t>
        </is>
      </c>
      <c r="G5319" t="inlineStr">
        <is>
          <t>Yes</t>
        </is>
      </c>
      <c r="H5319" t="n">
        <v>17</v>
      </c>
    </row>
    <row r="5320">
      <c r="A5320" t="inlineStr">
        <is>
          <t>2017-W7-2017-JCHAPS-Y25807</t>
        </is>
      </c>
      <c r="B5320" t="n">
        <v>2017</v>
      </c>
      <c r="C5320" t="n">
        <v>7</v>
      </c>
      <c r="D5320" t="inlineStr">
        <is>
          <t>2017-JCHAPS</t>
        </is>
      </c>
      <c r="E5320" t="inlineStr">
        <is>
          <t>Y25807</t>
        </is>
      </c>
      <c r="F5320" t="inlineStr">
        <is>
          <t>BN</t>
        </is>
      </c>
      <c r="G5320" t="inlineStr">
        <is>
          <t>No</t>
        </is>
      </c>
      <c r="H5320" t="n">
        <v>0</v>
      </c>
    </row>
    <row r="5321">
      <c r="A5321" t="inlineStr">
        <is>
          <t>2017-W7-2017-JCHAPS-Y28402</t>
        </is>
      </c>
      <c r="B5321" t="n">
        <v>2017</v>
      </c>
      <c r="C5321" t="n">
        <v>7</v>
      </c>
      <c r="D5321" t="inlineStr">
        <is>
          <t>2017-JCHAPS</t>
        </is>
      </c>
      <c r="E5321" t="inlineStr">
        <is>
          <t>Y28402</t>
        </is>
      </c>
      <c r="F5321" t="inlineStr">
        <is>
          <t>BN</t>
        </is>
      </c>
      <c r="G5321" t="inlineStr">
        <is>
          <t>No</t>
        </is>
      </c>
      <c r="H5321" t="n">
        <v>0</v>
      </c>
    </row>
    <row r="5322">
      <c r="A5322" t="inlineStr">
        <is>
          <t>2017-W7-2017-JCHAPS-Y8850</t>
        </is>
      </c>
      <c r="B5322" t="n">
        <v>2017</v>
      </c>
      <c r="C5322" t="n">
        <v>7</v>
      </c>
      <c r="D5322" t="inlineStr">
        <is>
          <t>2017-JCHAPS</t>
        </is>
      </c>
      <c r="E5322" t="inlineStr">
        <is>
          <t>Y8850</t>
        </is>
      </c>
      <c r="F5322" t="inlineStr">
        <is>
          <t>BN</t>
        </is>
      </c>
      <c r="G5322" t="inlineStr">
        <is>
          <t>No</t>
        </is>
      </c>
      <c r="H5322" t="n">
        <v>2.2</v>
      </c>
    </row>
    <row r="5323">
      <c r="A5323" t="inlineStr">
        <is>
          <t>2017-W7-2017-JCHAPS-Y24822</t>
        </is>
      </c>
      <c r="B5323" t="n">
        <v>2017</v>
      </c>
      <c r="C5323" t="n">
        <v>7</v>
      </c>
      <c r="D5323" t="inlineStr">
        <is>
          <t>2017-JCHAPS</t>
        </is>
      </c>
      <c r="E5323" t="inlineStr">
        <is>
          <t>Y24822</t>
        </is>
      </c>
      <c r="F5323" t="inlineStr">
        <is>
          <t>BN</t>
        </is>
      </c>
      <c r="G5323" t="inlineStr">
        <is>
          <t>No</t>
        </is>
      </c>
      <c r="H5323" t="n">
        <v>12.4</v>
      </c>
    </row>
    <row r="5324">
      <c r="A5324" t="inlineStr">
        <is>
          <t>2017-W7-2017-JCHAPS-Y-DEF:philadelphia</t>
        </is>
      </c>
      <c r="B5324" t="n">
        <v>2017</v>
      </c>
      <c r="C5324" t="n">
        <v>7</v>
      </c>
      <c r="D5324" t="inlineStr">
        <is>
          <t>2017-JCHAPS</t>
        </is>
      </c>
      <c r="E5324" t="inlineStr">
        <is>
          <t>Y-DEF:philadelphia</t>
        </is>
      </c>
      <c r="F5324" t="inlineStr">
        <is>
          <t>BN</t>
        </is>
      </c>
      <c r="G5324" t="inlineStr">
        <is>
          <t>No</t>
        </is>
      </c>
      <c r="H5324" t="n">
        <v>6</v>
      </c>
    </row>
    <row r="5325">
      <c r="A5325" t="inlineStr">
        <is>
          <t>2017-W7-2017-JCHAPS-Y28474</t>
        </is>
      </c>
      <c r="B5325" t="n">
        <v>2017</v>
      </c>
      <c r="C5325" t="n">
        <v>7</v>
      </c>
      <c r="D5325" t="inlineStr">
        <is>
          <t>2017-JCHAPS</t>
        </is>
      </c>
      <c r="E5325" t="inlineStr">
        <is>
          <t>Y28474</t>
        </is>
      </c>
      <c r="F5325" t="inlineStr">
        <is>
          <t>IR</t>
        </is>
      </c>
      <c r="G5325" t="inlineStr">
        <is>
          <t>No</t>
        </is>
      </c>
      <c r="H5325" t="n">
        <v>0</v>
      </c>
    </row>
    <row r="5326">
      <c r="A5326" t="inlineStr">
        <is>
          <t>2017-W7-2017-ISAROD-Y24788</t>
        </is>
      </c>
      <c r="B5326" t="n">
        <v>2017</v>
      </c>
      <c r="C5326" t="n">
        <v>7</v>
      </c>
      <c r="D5326" t="inlineStr">
        <is>
          <t>2017-ISAROD</t>
        </is>
      </c>
      <c r="E5326" t="inlineStr">
        <is>
          <t>Y24788</t>
        </is>
      </c>
      <c r="F5326" t="inlineStr">
        <is>
          <t>QB</t>
        </is>
      </c>
      <c r="G5326" t="inlineStr">
        <is>
          <t>Yes</t>
        </is>
      </c>
      <c r="H5326" t="n">
        <v>9.44</v>
      </c>
    </row>
    <row r="5327">
      <c r="A5327" t="inlineStr">
        <is>
          <t>2017-W7-2017-ISAROD-Y9274</t>
        </is>
      </c>
      <c r="B5327" t="n">
        <v>2017</v>
      </c>
      <c r="C5327" t="n">
        <v>7</v>
      </c>
      <c r="D5327" t="inlineStr">
        <is>
          <t>2017-ISAROD</t>
        </is>
      </c>
      <c r="E5327" t="inlineStr">
        <is>
          <t>Y9274</t>
        </is>
      </c>
      <c r="F5327" t="inlineStr">
        <is>
          <t>WR</t>
        </is>
      </c>
      <c r="G5327" t="inlineStr">
        <is>
          <t>Yes</t>
        </is>
      </c>
      <c r="H5327" t="n">
        <v>8.4</v>
      </c>
    </row>
    <row r="5328">
      <c r="A5328" t="inlineStr">
        <is>
          <t>2017-W7-2017-ISAROD-Y24851</t>
        </is>
      </c>
      <c r="B5328" t="n">
        <v>2017</v>
      </c>
      <c r="C5328" t="n">
        <v>7</v>
      </c>
      <c r="D5328" t="inlineStr">
        <is>
          <t>2017-ISAROD</t>
        </is>
      </c>
      <c r="E5328" t="inlineStr">
        <is>
          <t>Y24851</t>
        </is>
      </c>
      <c r="F5328" t="inlineStr">
        <is>
          <t>WR</t>
        </is>
      </c>
      <c r="G5328" t="inlineStr">
        <is>
          <t>Yes</t>
        </is>
      </c>
      <c r="H5328" t="n">
        <v>1.5</v>
      </c>
    </row>
    <row r="5329">
      <c r="A5329" t="inlineStr">
        <is>
          <t>2017-W7-2017-ISAROD-Y28537</t>
        </is>
      </c>
      <c r="B5329" t="n">
        <v>2017</v>
      </c>
      <c r="C5329" t="n">
        <v>7</v>
      </c>
      <c r="D5329" t="inlineStr">
        <is>
          <t>2017-ISAROD</t>
        </is>
      </c>
      <c r="E5329" t="inlineStr">
        <is>
          <t>Y28537</t>
        </is>
      </c>
      <c r="F5329" t="inlineStr">
        <is>
          <t>RB</t>
        </is>
      </c>
      <c r="G5329" t="inlineStr">
        <is>
          <t>Yes</t>
        </is>
      </c>
      <c r="H5329" t="n">
        <v>7.7</v>
      </c>
    </row>
    <row r="5330">
      <c r="A5330" t="inlineStr">
        <is>
          <t>2017-W7-2017-ISAROD-Y27631</t>
        </is>
      </c>
      <c r="B5330" t="n">
        <v>2017</v>
      </c>
      <c r="C5330" t="n">
        <v>7</v>
      </c>
      <c r="D5330" t="inlineStr">
        <is>
          <t>2017-ISAROD</t>
        </is>
      </c>
      <c r="E5330" t="inlineStr">
        <is>
          <t>Y27631</t>
        </is>
      </c>
      <c r="F5330" t="inlineStr">
        <is>
          <t>RB</t>
        </is>
      </c>
      <c r="G5330" t="inlineStr">
        <is>
          <t>Yes</t>
        </is>
      </c>
      <c r="H5330" t="n">
        <v>9</v>
      </c>
    </row>
    <row r="5331">
      <c r="A5331" t="inlineStr">
        <is>
          <t>2017-W7-2017-ISAROD-Y24830</t>
        </is>
      </c>
      <c r="B5331" t="n">
        <v>2017</v>
      </c>
      <c r="C5331" t="n">
        <v>7</v>
      </c>
      <c r="D5331" t="inlineStr">
        <is>
          <t>2017-ISAROD</t>
        </is>
      </c>
      <c r="E5331" t="inlineStr">
        <is>
          <t>Y24830</t>
        </is>
      </c>
      <c r="F5331" t="inlineStr">
        <is>
          <t>TE</t>
        </is>
      </c>
      <c r="G5331" t="inlineStr">
        <is>
          <t>Yes</t>
        </is>
      </c>
      <c r="H5331" t="n">
        <v>4.3</v>
      </c>
    </row>
    <row r="5332">
      <c r="A5332" t="inlineStr">
        <is>
          <t>2017-W7-2017-ISAROD-Y27826</t>
        </is>
      </c>
      <c r="B5332" t="n">
        <v>2017</v>
      </c>
      <c r="C5332" t="n">
        <v>7</v>
      </c>
      <c r="D5332" t="inlineStr">
        <is>
          <t>2017-ISAROD</t>
        </is>
      </c>
      <c r="E5332" t="inlineStr">
        <is>
          <t>Y27826</t>
        </is>
      </c>
      <c r="F5332" t="inlineStr">
        <is>
          <t>W/R/T FLEX</t>
        </is>
      </c>
      <c r="G5332" t="inlineStr">
        <is>
          <t>Yes</t>
        </is>
      </c>
      <c r="H5332" t="n">
        <v>4.5</v>
      </c>
    </row>
    <row r="5333">
      <c r="A5333" t="inlineStr">
        <is>
          <t>2017-W7-2017-ISAROD-Y26264</t>
        </is>
      </c>
      <c r="B5333" t="n">
        <v>2017</v>
      </c>
      <c r="C5333" t="n">
        <v>7</v>
      </c>
      <c r="D5333" t="inlineStr">
        <is>
          <t>2017-ISAROD</t>
        </is>
      </c>
      <c r="E5333" t="inlineStr">
        <is>
          <t>Y26264</t>
        </is>
      </c>
      <c r="F5333" t="inlineStr">
        <is>
          <t>K</t>
        </is>
      </c>
      <c r="G5333" t="inlineStr">
        <is>
          <t>Yes</t>
        </is>
      </c>
      <c r="H5333" t="n">
        <v>7</v>
      </c>
    </row>
    <row r="5334">
      <c r="A5334" t="inlineStr">
        <is>
          <t>2017-W7-2017-ISAROD-Y-DEF:denver</t>
        </is>
      </c>
      <c r="B5334" t="n">
        <v>2017</v>
      </c>
      <c r="C5334" t="n">
        <v>7</v>
      </c>
      <c r="D5334" t="inlineStr">
        <is>
          <t>2017-ISAROD</t>
        </is>
      </c>
      <c r="E5334" t="inlineStr">
        <is>
          <t>Y-DEF:denver</t>
        </is>
      </c>
      <c r="F5334" t="inlineStr">
        <is>
          <t>DST</t>
        </is>
      </c>
      <c r="G5334" t="inlineStr">
        <is>
          <t>Yes</t>
        </is>
      </c>
      <c r="H5334" t="n">
        <v>3</v>
      </c>
    </row>
    <row r="5335">
      <c r="A5335" t="inlineStr">
        <is>
          <t>2017-W7-2017-ISAROD-Y28513</t>
        </is>
      </c>
      <c r="B5335" t="n">
        <v>2017</v>
      </c>
      <c r="C5335" t="n">
        <v>7</v>
      </c>
      <c r="D5335" t="inlineStr">
        <is>
          <t>2017-ISAROD</t>
        </is>
      </c>
      <c r="E5335" t="inlineStr">
        <is>
          <t>Y28513</t>
        </is>
      </c>
      <c r="F5335" t="inlineStr">
        <is>
          <t>BN</t>
        </is>
      </c>
      <c r="G5335" t="inlineStr">
        <is>
          <t>No</t>
        </is>
      </c>
      <c r="H5335" t="n">
        <v>4.9</v>
      </c>
    </row>
    <row r="5336">
      <c r="A5336" t="inlineStr">
        <is>
          <t>2017-W7-2017-ISAROD-Y29255</t>
        </is>
      </c>
      <c r="B5336" t="n">
        <v>2017</v>
      </c>
      <c r="C5336" t="n">
        <v>7</v>
      </c>
      <c r="D5336" t="inlineStr">
        <is>
          <t>2017-ISAROD</t>
        </is>
      </c>
      <c r="E5336" t="inlineStr">
        <is>
          <t>Y29255</t>
        </is>
      </c>
      <c r="F5336" t="inlineStr">
        <is>
          <t>BN</t>
        </is>
      </c>
      <c r="G5336" t="inlineStr">
        <is>
          <t>No</t>
        </is>
      </c>
      <c r="H5336" t="n">
        <v>0</v>
      </c>
    </row>
    <row r="5337">
      <c r="A5337" t="inlineStr">
        <is>
          <t>2017-W7-2017-ISAROD-Y27573</t>
        </is>
      </c>
      <c r="B5337" t="n">
        <v>2017</v>
      </c>
      <c r="C5337" t="n">
        <v>7</v>
      </c>
      <c r="D5337" t="inlineStr">
        <is>
          <t>2017-ISAROD</t>
        </is>
      </c>
      <c r="E5337" t="inlineStr">
        <is>
          <t>Y27573</t>
        </is>
      </c>
      <c r="F5337" t="inlineStr">
        <is>
          <t>BN</t>
        </is>
      </c>
      <c r="G5337" t="inlineStr">
        <is>
          <t>No</t>
        </is>
      </c>
      <c r="H5337" t="n">
        <v>12.1</v>
      </c>
    </row>
    <row r="5338">
      <c r="A5338" t="inlineStr">
        <is>
          <t>2017-W7-2017-ISAROD-Y28026</t>
        </is>
      </c>
      <c r="B5338" t="n">
        <v>2017</v>
      </c>
      <c r="C5338" t="n">
        <v>7</v>
      </c>
      <c r="D5338" t="inlineStr">
        <is>
          <t>2017-ISAROD</t>
        </is>
      </c>
      <c r="E5338" t="inlineStr">
        <is>
          <t>Y28026</t>
        </is>
      </c>
      <c r="F5338" t="inlineStr">
        <is>
          <t>BN</t>
        </is>
      </c>
      <c r="G5338" t="inlineStr">
        <is>
          <t>No</t>
        </is>
      </c>
      <c r="H5338" t="n">
        <v>0</v>
      </c>
    </row>
    <row r="5339">
      <c r="A5339" t="inlineStr">
        <is>
          <t>2017-W7-2017-ISAROD-Y28535</t>
        </is>
      </c>
      <c r="B5339" t="n">
        <v>2017</v>
      </c>
      <c r="C5339" t="n">
        <v>7</v>
      </c>
      <c r="D5339" t="inlineStr">
        <is>
          <t>2017-ISAROD</t>
        </is>
      </c>
      <c r="E5339" t="inlineStr">
        <is>
          <t>Y28535</t>
        </is>
      </c>
      <c r="F5339" t="inlineStr">
        <is>
          <t>BN</t>
        </is>
      </c>
      <c r="G5339" t="inlineStr">
        <is>
          <t>No</t>
        </is>
      </c>
      <c r="H5339" t="n">
        <v>12.88</v>
      </c>
    </row>
    <row r="5340">
      <c r="A5340" t="inlineStr">
        <is>
          <t>2017-W7-2017-ISAROD-Y24961</t>
        </is>
      </c>
      <c r="B5340" t="n">
        <v>2017</v>
      </c>
      <c r="C5340" t="n">
        <v>7</v>
      </c>
      <c r="D5340" t="inlineStr">
        <is>
          <t>2017-ISAROD</t>
        </is>
      </c>
      <c r="E5340" t="inlineStr">
        <is>
          <t>Y24961</t>
        </is>
      </c>
      <c r="F5340" t="inlineStr">
        <is>
          <t>IR</t>
        </is>
      </c>
      <c r="G5340" t="inlineStr">
        <is>
          <t>No</t>
        </is>
      </c>
      <c r="H5340" t="n">
        <v>0</v>
      </c>
    </row>
    <row r="5341">
      <c r="A5341" t="inlineStr">
        <is>
          <t>2017-W7-2017-HUERO-Y24967</t>
        </is>
      </c>
      <c r="B5341" t="n">
        <v>2017</v>
      </c>
      <c r="C5341" t="n">
        <v>7</v>
      </c>
      <c r="D5341" t="inlineStr">
        <is>
          <t>2017-HUERO</t>
        </is>
      </c>
      <c r="E5341" t="inlineStr">
        <is>
          <t>Y24967</t>
        </is>
      </c>
      <c r="F5341" t="inlineStr">
        <is>
          <t>QB</t>
        </is>
      </c>
      <c r="G5341" t="inlineStr">
        <is>
          <t>Yes</t>
        </is>
      </c>
      <c r="H5341" t="n">
        <v>20.02</v>
      </c>
    </row>
    <row r="5342">
      <c r="A5342" t="inlineStr">
        <is>
          <t>2017-W7-2017-HUERO-Y25755</t>
        </is>
      </c>
      <c r="B5342" t="n">
        <v>2017</v>
      </c>
      <c r="C5342" t="n">
        <v>7</v>
      </c>
      <c r="D5342" t="inlineStr">
        <is>
          <t>2017-HUERO</t>
        </is>
      </c>
      <c r="E5342" t="inlineStr">
        <is>
          <t>Y25755</t>
        </is>
      </c>
      <c r="F5342" t="inlineStr">
        <is>
          <t>WR</t>
        </is>
      </c>
      <c r="G5342" t="inlineStr">
        <is>
          <t>Yes</t>
        </is>
      </c>
      <c r="H5342" t="n">
        <v>3.7</v>
      </c>
    </row>
    <row r="5343">
      <c r="A5343" t="inlineStr">
        <is>
          <t>2017-W7-2017-HUERO-Y29399</t>
        </is>
      </c>
      <c r="B5343" t="n">
        <v>2017</v>
      </c>
      <c r="C5343" t="n">
        <v>7</v>
      </c>
      <c r="D5343" t="inlineStr">
        <is>
          <t>2017-HUERO</t>
        </is>
      </c>
      <c r="E5343" t="inlineStr">
        <is>
          <t>Y29399</t>
        </is>
      </c>
      <c r="F5343" t="inlineStr">
        <is>
          <t>WR</t>
        </is>
      </c>
      <c r="G5343" t="inlineStr">
        <is>
          <t>Yes</t>
        </is>
      </c>
      <c r="H5343" t="n">
        <v>21.2</v>
      </c>
    </row>
    <row r="5344">
      <c r="A5344" t="inlineStr">
        <is>
          <t>2017-W7-2017-HUERO-Y28398</t>
        </is>
      </c>
      <c r="B5344" t="n">
        <v>2017</v>
      </c>
      <c r="C5344" t="n">
        <v>7</v>
      </c>
      <c r="D5344" t="inlineStr">
        <is>
          <t>2017-HUERO</t>
        </is>
      </c>
      <c r="E5344" t="inlineStr">
        <is>
          <t>Y28398</t>
        </is>
      </c>
      <c r="F5344" t="inlineStr">
        <is>
          <t>RB</t>
        </is>
      </c>
      <c r="G5344" t="inlineStr">
        <is>
          <t>Yes</t>
        </is>
      </c>
      <c r="H5344" t="n">
        <v>21.4</v>
      </c>
    </row>
    <row r="5345">
      <c r="A5345" t="inlineStr">
        <is>
          <t>2017-W7-2017-HUERO-Y27624</t>
        </is>
      </c>
      <c r="B5345" t="n">
        <v>2017</v>
      </c>
      <c r="C5345" t="n">
        <v>7</v>
      </c>
      <c r="D5345" t="inlineStr">
        <is>
          <t>2017-HUERO</t>
        </is>
      </c>
      <c r="E5345" t="inlineStr">
        <is>
          <t>Y27624</t>
        </is>
      </c>
      <c r="F5345" t="inlineStr">
        <is>
          <t>RB</t>
        </is>
      </c>
      <c r="G5345" t="inlineStr">
        <is>
          <t>Yes</t>
        </is>
      </c>
      <c r="H5345" t="n">
        <v>5.7</v>
      </c>
    </row>
    <row r="5346">
      <c r="A5346" t="inlineStr">
        <is>
          <t>2017-W7-2017-HUERO-Y27566</t>
        </is>
      </c>
      <c r="B5346" t="n">
        <v>2017</v>
      </c>
      <c r="C5346" t="n">
        <v>7</v>
      </c>
      <c r="D5346" t="inlineStr">
        <is>
          <t>2017-HUERO</t>
        </is>
      </c>
      <c r="E5346" t="inlineStr">
        <is>
          <t>Y27566</t>
        </is>
      </c>
      <c r="F5346" t="inlineStr">
        <is>
          <t>TE</t>
        </is>
      </c>
      <c r="G5346" t="inlineStr">
        <is>
          <t>Yes</t>
        </is>
      </c>
      <c r="H5346" t="n">
        <v>8.1</v>
      </c>
    </row>
    <row r="5347">
      <c r="A5347" t="inlineStr">
        <is>
          <t>2017-W7-2017-HUERO-Y8813</t>
        </is>
      </c>
      <c r="B5347" t="n">
        <v>2017</v>
      </c>
      <c r="C5347" t="n">
        <v>7</v>
      </c>
      <c r="D5347" t="inlineStr">
        <is>
          <t>2017-HUERO</t>
        </is>
      </c>
      <c r="E5347" t="inlineStr">
        <is>
          <t>Y8813</t>
        </is>
      </c>
      <c r="F5347" t="inlineStr">
        <is>
          <t>W/R/T FLEX</t>
        </is>
      </c>
      <c r="G5347" t="inlineStr">
        <is>
          <t>Yes</t>
        </is>
      </c>
      <c r="H5347" t="n">
        <v>1.3</v>
      </c>
    </row>
    <row r="5348">
      <c r="A5348" t="inlineStr">
        <is>
          <t>2017-W7-2017-HUERO-Y29754</t>
        </is>
      </c>
      <c r="B5348" t="n">
        <v>2017</v>
      </c>
      <c r="C5348" t="n">
        <v>7</v>
      </c>
      <c r="D5348" t="inlineStr">
        <is>
          <t>2017-HUERO</t>
        </is>
      </c>
      <c r="E5348" t="inlineStr">
        <is>
          <t>Y29754</t>
        </is>
      </c>
      <c r="F5348" t="inlineStr">
        <is>
          <t>K</t>
        </is>
      </c>
      <c r="G5348" t="inlineStr">
        <is>
          <t>Yes</t>
        </is>
      </c>
      <c r="H5348" t="n">
        <v>9</v>
      </c>
    </row>
    <row r="5349">
      <c r="A5349" t="inlineStr">
        <is>
          <t>2017-W7-2017-HUERO-Y-DEF:la-chargers</t>
        </is>
      </c>
      <c r="B5349" t="n">
        <v>2017</v>
      </c>
      <c r="C5349" t="n">
        <v>7</v>
      </c>
      <c r="D5349" t="inlineStr">
        <is>
          <t>2017-HUERO</t>
        </is>
      </c>
      <c r="E5349" t="inlineStr">
        <is>
          <t>Y-DEF:la-chargers</t>
        </is>
      </c>
      <c r="F5349" t="inlineStr">
        <is>
          <t>DST</t>
        </is>
      </c>
      <c r="G5349" t="inlineStr">
        <is>
          <t>Yes</t>
        </is>
      </c>
      <c r="H5349" t="n">
        <v>27</v>
      </c>
    </row>
    <row r="5350">
      <c r="A5350" t="inlineStr">
        <is>
          <t>2017-W7-2017-HUERO-Y27564</t>
        </is>
      </c>
      <c r="B5350" t="n">
        <v>2017</v>
      </c>
      <c r="C5350" t="n">
        <v>7</v>
      </c>
      <c r="D5350" t="inlineStr">
        <is>
          <t>2017-HUERO</t>
        </is>
      </c>
      <c r="E5350" t="inlineStr">
        <is>
          <t>Y27564</t>
        </is>
      </c>
      <c r="F5350" t="inlineStr">
        <is>
          <t>BN</t>
        </is>
      </c>
      <c r="G5350" t="inlineStr">
        <is>
          <t>No</t>
        </is>
      </c>
      <c r="H5350" t="n">
        <v>32.18</v>
      </c>
    </row>
    <row r="5351">
      <c r="A5351" t="inlineStr">
        <is>
          <t>2017-W7-2017-HUERO-Y7241</t>
        </is>
      </c>
      <c r="B5351" t="n">
        <v>2017</v>
      </c>
      <c r="C5351" t="n">
        <v>7</v>
      </c>
      <c r="D5351" t="inlineStr">
        <is>
          <t>2017-HUERO</t>
        </is>
      </c>
      <c r="E5351" t="inlineStr">
        <is>
          <t>Y7241</t>
        </is>
      </c>
      <c r="F5351" t="inlineStr">
        <is>
          <t>BN</t>
        </is>
      </c>
      <c r="G5351" t="inlineStr">
        <is>
          <t>No</t>
        </is>
      </c>
      <c r="H5351" t="n">
        <v>3.4</v>
      </c>
    </row>
    <row r="5352">
      <c r="A5352" t="inlineStr">
        <is>
          <t>2017-W7-2017-HUERO-Y29405</t>
        </is>
      </c>
      <c r="B5352" t="n">
        <v>2017</v>
      </c>
      <c r="C5352" t="n">
        <v>7</v>
      </c>
      <c r="D5352" t="inlineStr">
        <is>
          <t>2017-HUERO</t>
        </is>
      </c>
      <c r="E5352" t="inlineStr">
        <is>
          <t>Y29405</t>
        </is>
      </c>
      <c r="F5352" t="inlineStr">
        <is>
          <t>BN</t>
        </is>
      </c>
      <c r="G5352" t="inlineStr">
        <is>
          <t>No</t>
        </is>
      </c>
      <c r="H5352" t="n">
        <v>3</v>
      </c>
    </row>
    <row r="5353">
      <c r="A5353" t="inlineStr">
        <is>
          <t>2017-W7-2017-HUERO-Y25883</t>
        </is>
      </c>
      <c r="B5353" t="n">
        <v>2017</v>
      </c>
      <c r="C5353" t="n">
        <v>7</v>
      </c>
      <c r="D5353" t="inlineStr">
        <is>
          <t>2017-HUERO</t>
        </is>
      </c>
      <c r="E5353" t="inlineStr">
        <is>
          <t>Y25883</t>
        </is>
      </c>
      <c r="F5353" t="inlineStr">
        <is>
          <t>BN</t>
        </is>
      </c>
      <c r="G5353" t="inlineStr">
        <is>
          <t>No</t>
        </is>
      </c>
      <c r="H5353" t="n">
        <v>2.4</v>
      </c>
    </row>
    <row r="5354">
      <c r="A5354" t="inlineStr">
        <is>
          <t>2017-W7-2017-HUERO-Y28169</t>
        </is>
      </c>
      <c r="B5354" t="n">
        <v>2017</v>
      </c>
      <c r="C5354" t="n">
        <v>7</v>
      </c>
      <c r="D5354" t="inlineStr">
        <is>
          <t>2017-HUERO</t>
        </is>
      </c>
      <c r="E5354" t="inlineStr">
        <is>
          <t>Y28169</t>
        </is>
      </c>
      <c r="F5354" t="inlineStr">
        <is>
          <t>BN</t>
        </is>
      </c>
      <c r="G5354" t="inlineStr">
        <is>
          <t>No</t>
        </is>
      </c>
      <c r="H5354" t="n">
        <v>4.8</v>
      </c>
    </row>
    <row r="5355">
      <c r="A5355" t="inlineStr">
        <is>
          <t>2017-W7-2017-ABARBA-Y27531</t>
        </is>
      </c>
      <c r="B5355" t="n">
        <v>2017</v>
      </c>
      <c r="C5355" t="n">
        <v>7</v>
      </c>
      <c r="D5355" t="inlineStr">
        <is>
          <t>2017-ABARBA</t>
        </is>
      </c>
      <c r="E5355" t="inlineStr">
        <is>
          <t>Y27531</t>
        </is>
      </c>
      <c r="F5355" t="inlineStr">
        <is>
          <t>QB</t>
        </is>
      </c>
      <c r="G5355" t="inlineStr">
        <is>
          <t>Yes</t>
        </is>
      </c>
      <c r="H5355" t="n">
        <v>16.3</v>
      </c>
    </row>
    <row r="5356">
      <c r="A5356" t="inlineStr">
        <is>
          <t>2017-W7-2017-ABARBA-Y8826</t>
        </is>
      </c>
      <c r="B5356" t="n">
        <v>2017</v>
      </c>
      <c r="C5356" t="n">
        <v>7</v>
      </c>
      <c r="D5356" t="inlineStr">
        <is>
          <t>2017-ABARBA</t>
        </is>
      </c>
      <c r="E5356" t="inlineStr">
        <is>
          <t>Y8826</t>
        </is>
      </c>
      <c r="F5356" t="inlineStr">
        <is>
          <t>WR</t>
        </is>
      </c>
      <c r="G5356" t="inlineStr">
        <is>
          <t>Yes</t>
        </is>
      </c>
      <c r="H5356" t="n">
        <v>7.3</v>
      </c>
    </row>
    <row r="5357">
      <c r="A5357" t="inlineStr">
        <is>
          <t>2017-W7-2017-ABARBA-Y28408</t>
        </is>
      </c>
      <c r="B5357" t="n">
        <v>2017</v>
      </c>
      <c r="C5357" t="n">
        <v>7</v>
      </c>
      <c r="D5357" t="inlineStr">
        <is>
          <t>2017-ABARBA</t>
        </is>
      </c>
      <c r="E5357" t="inlineStr">
        <is>
          <t>Y28408</t>
        </is>
      </c>
      <c r="F5357" t="inlineStr">
        <is>
          <t>WR</t>
        </is>
      </c>
      <c r="G5357" t="inlineStr">
        <is>
          <t>Yes</t>
        </is>
      </c>
      <c r="H5357" t="n">
        <v>10.5</v>
      </c>
    </row>
    <row r="5358">
      <c r="A5358" t="inlineStr">
        <is>
          <t>2017-W7-2017-ABARBA-Y30121</t>
        </is>
      </c>
      <c r="B5358" t="n">
        <v>2017</v>
      </c>
      <c r="C5358" t="n">
        <v>7</v>
      </c>
      <c r="D5358" t="inlineStr">
        <is>
          <t>2017-ABARBA</t>
        </is>
      </c>
      <c r="E5358" t="inlineStr">
        <is>
          <t>Y30121</t>
        </is>
      </c>
      <c r="F5358" t="inlineStr">
        <is>
          <t>RB</t>
        </is>
      </c>
      <c r="G5358" t="inlineStr">
        <is>
          <t>Yes</t>
        </is>
      </c>
      <c r="H5358" t="n">
        <v>4.6</v>
      </c>
    </row>
    <row r="5359">
      <c r="A5359" t="inlineStr">
        <is>
          <t>2017-W7-2017-ABARBA-Y26804</t>
        </is>
      </c>
      <c r="B5359" t="n">
        <v>2017</v>
      </c>
      <c r="C5359" t="n">
        <v>7</v>
      </c>
      <c r="D5359" t="inlineStr">
        <is>
          <t>2017-ABARBA</t>
        </is>
      </c>
      <c r="E5359" t="inlineStr">
        <is>
          <t>Y26804</t>
        </is>
      </c>
      <c r="F5359" t="inlineStr">
        <is>
          <t>RB</t>
        </is>
      </c>
      <c r="G5359" t="inlineStr">
        <is>
          <t>Yes</t>
        </is>
      </c>
      <c r="H5359" t="n">
        <v>17.3</v>
      </c>
    </row>
    <row r="5360">
      <c r="A5360" t="inlineStr">
        <is>
          <t>2017-W7-2017-ABARBA-Y28473</t>
        </is>
      </c>
      <c r="B5360" t="n">
        <v>2017</v>
      </c>
      <c r="C5360" t="n">
        <v>7</v>
      </c>
      <c r="D5360" t="inlineStr">
        <is>
          <t>2017-ABARBA</t>
        </is>
      </c>
      <c r="E5360" t="inlineStr">
        <is>
          <t>Y28473</t>
        </is>
      </c>
      <c r="F5360" t="inlineStr">
        <is>
          <t>TE</t>
        </is>
      </c>
      <c r="G5360" t="inlineStr">
        <is>
          <t>Yes</t>
        </is>
      </c>
      <c r="H5360" t="n">
        <v>8.300000000000001</v>
      </c>
    </row>
    <row r="5361">
      <c r="A5361" t="inlineStr">
        <is>
          <t>2017-W7-2017-ABARBA-Y28429</t>
        </is>
      </c>
      <c r="B5361" t="n">
        <v>2017</v>
      </c>
      <c r="C5361" t="n">
        <v>7</v>
      </c>
      <c r="D5361" t="inlineStr">
        <is>
          <t>2017-ABARBA</t>
        </is>
      </c>
      <c r="E5361" t="inlineStr">
        <is>
          <t>Y28429</t>
        </is>
      </c>
      <c r="F5361" t="inlineStr">
        <is>
          <t>W/R/T FLEX</t>
        </is>
      </c>
      <c r="G5361" t="inlineStr">
        <is>
          <t>Yes</t>
        </is>
      </c>
      <c r="H5361" t="n">
        <v>4.1</v>
      </c>
    </row>
    <row r="5362">
      <c r="A5362" t="inlineStr">
        <is>
          <t>2017-W7-2017-ABARBA-Y25885</t>
        </is>
      </c>
      <c r="B5362" t="n">
        <v>2017</v>
      </c>
      <c r="C5362" t="n">
        <v>7</v>
      </c>
      <c r="D5362" t="inlineStr">
        <is>
          <t>2017-ABARBA</t>
        </is>
      </c>
      <c r="E5362" t="inlineStr">
        <is>
          <t>Y25885</t>
        </is>
      </c>
      <c r="F5362" t="inlineStr">
        <is>
          <t>K</t>
        </is>
      </c>
      <c r="G5362" t="inlineStr">
        <is>
          <t>Yes</t>
        </is>
      </c>
      <c r="H5362" t="n">
        <v>6</v>
      </c>
    </row>
    <row r="5363">
      <c r="A5363" t="inlineStr">
        <is>
          <t>2017-W7-2017-ABARBA-Y-DEF:tennessee</t>
        </is>
      </c>
      <c r="B5363" t="n">
        <v>2017</v>
      </c>
      <c r="C5363" t="n">
        <v>7</v>
      </c>
      <c r="D5363" t="inlineStr">
        <is>
          <t>2017-ABARBA</t>
        </is>
      </c>
      <c r="E5363" t="inlineStr">
        <is>
          <t>Y-DEF:tennessee</t>
        </is>
      </c>
      <c r="F5363" t="inlineStr">
        <is>
          <t>DST</t>
        </is>
      </c>
      <c r="G5363" t="inlineStr">
        <is>
          <t>Yes</t>
        </is>
      </c>
      <c r="H5363" t="n">
        <v>12</v>
      </c>
    </row>
    <row r="5364">
      <c r="A5364" t="inlineStr">
        <is>
          <t>2017-W7-2017-ABARBA-Y29269</t>
        </is>
      </c>
      <c r="B5364" t="n">
        <v>2017</v>
      </c>
      <c r="C5364" t="n">
        <v>7</v>
      </c>
      <c r="D5364" t="inlineStr">
        <is>
          <t>2017-ABARBA</t>
        </is>
      </c>
      <c r="E5364" t="inlineStr">
        <is>
          <t>Y29269</t>
        </is>
      </c>
      <c r="F5364" t="inlineStr">
        <is>
          <t>BN</t>
        </is>
      </c>
      <c r="G5364" t="inlineStr">
        <is>
          <t>No</t>
        </is>
      </c>
      <c r="H5364" t="n">
        <v>7.3</v>
      </c>
    </row>
    <row r="5365">
      <c r="A5365" t="inlineStr">
        <is>
          <t>2017-W7-2017-ABARBA-Y6791</t>
        </is>
      </c>
      <c r="B5365" t="n">
        <v>2017</v>
      </c>
      <c r="C5365" t="n">
        <v>7</v>
      </c>
      <c r="D5365" t="inlineStr">
        <is>
          <t>2017-ABARBA</t>
        </is>
      </c>
      <c r="E5365" t="inlineStr">
        <is>
          <t>Y6791</t>
        </is>
      </c>
      <c r="F5365" t="inlineStr">
        <is>
          <t>BN</t>
        </is>
      </c>
      <c r="G5365" t="inlineStr">
        <is>
          <t>No</t>
        </is>
      </c>
      <c r="H5365" t="n">
        <v>3.8</v>
      </c>
    </row>
    <row r="5366">
      <c r="A5366" t="inlineStr">
        <is>
          <t>2017-W7-2017-ABARBA-Y27532</t>
        </is>
      </c>
      <c r="B5366" t="n">
        <v>2017</v>
      </c>
      <c r="C5366" t="n">
        <v>7</v>
      </c>
      <c r="D5366" t="inlineStr">
        <is>
          <t>2017-ABARBA</t>
        </is>
      </c>
      <c r="E5366" t="inlineStr">
        <is>
          <t>Y27532</t>
        </is>
      </c>
      <c r="F5366" t="inlineStr">
        <is>
          <t>BN</t>
        </is>
      </c>
      <c r="G5366" t="inlineStr">
        <is>
          <t>No</t>
        </is>
      </c>
      <c r="H5366" t="n">
        <v>4.2</v>
      </c>
    </row>
    <row r="5367">
      <c r="A5367" t="inlineStr">
        <is>
          <t>2017-W7-2017-ABARBA-Y26664</t>
        </is>
      </c>
      <c r="B5367" t="n">
        <v>2017</v>
      </c>
      <c r="C5367" t="n">
        <v>7</v>
      </c>
      <c r="D5367" t="inlineStr">
        <is>
          <t>2017-ABARBA</t>
        </is>
      </c>
      <c r="E5367" t="inlineStr">
        <is>
          <t>Y26664</t>
        </is>
      </c>
      <c r="F5367" t="inlineStr">
        <is>
          <t>BN</t>
        </is>
      </c>
      <c r="G5367" t="inlineStr">
        <is>
          <t>No</t>
        </is>
      </c>
      <c r="H5367" t="n">
        <v>6.3</v>
      </c>
    </row>
    <row r="5368">
      <c r="A5368" t="inlineStr">
        <is>
          <t>2017-W7-2017-ABARBA-Y9265</t>
        </is>
      </c>
      <c r="B5368" t="n">
        <v>2017</v>
      </c>
      <c r="C5368" t="n">
        <v>7</v>
      </c>
      <c r="D5368" t="inlineStr">
        <is>
          <t>2017-ABARBA</t>
        </is>
      </c>
      <c r="E5368" t="inlineStr">
        <is>
          <t>Y9265</t>
        </is>
      </c>
      <c r="F5368" t="inlineStr">
        <is>
          <t>BN</t>
        </is>
      </c>
      <c r="G5368" t="inlineStr">
        <is>
          <t>No</t>
        </is>
      </c>
      <c r="H5368" t="n">
        <v>0</v>
      </c>
    </row>
    <row r="5369">
      <c r="A5369" t="inlineStr">
        <is>
          <t>2017-W7-2017-TONYCLIF-Y25812</t>
        </is>
      </c>
      <c r="B5369" t="n">
        <v>2017</v>
      </c>
      <c r="C5369" t="n">
        <v>7</v>
      </c>
      <c r="D5369" t="inlineStr">
        <is>
          <t>2017-TONYCLIF</t>
        </is>
      </c>
      <c r="E5369" t="inlineStr">
        <is>
          <t>Y25812</t>
        </is>
      </c>
      <c r="F5369" t="inlineStr">
        <is>
          <t>QB</t>
        </is>
      </c>
      <c r="G5369" t="inlineStr">
        <is>
          <t>Yes</t>
        </is>
      </c>
      <c r="H5369" t="n">
        <v>24.92</v>
      </c>
    </row>
    <row r="5370">
      <c r="A5370" t="inlineStr">
        <is>
          <t>2017-W7-2017-TONYCLIF-Y29281</t>
        </is>
      </c>
      <c r="B5370" t="n">
        <v>2017</v>
      </c>
      <c r="C5370" t="n">
        <v>7</v>
      </c>
      <c r="D5370" t="inlineStr">
        <is>
          <t>2017-TONYCLIF</t>
        </is>
      </c>
      <c r="E5370" t="inlineStr">
        <is>
          <t>Y29281</t>
        </is>
      </c>
      <c r="F5370" t="inlineStr">
        <is>
          <t>WR</t>
        </is>
      </c>
      <c r="G5370" t="inlineStr">
        <is>
          <t>Yes</t>
        </is>
      </c>
      <c r="H5370" t="n">
        <v>8.199999999999999</v>
      </c>
    </row>
    <row r="5371">
      <c r="A5371" t="inlineStr">
        <is>
          <t>2017-W7-2017-TONYCLIF-Y25793</t>
        </is>
      </c>
      <c r="B5371" t="n">
        <v>2017</v>
      </c>
      <c r="C5371" t="n">
        <v>7</v>
      </c>
      <c r="D5371" t="inlineStr">
        <is>
          <t>2017-TONYCLIF</t>
        </is>
      </c>
      <c r="E5371" t="inlineStr">
        <is>
          <t>Y25793</t>
        </is>
      </c>
      <c r="F5371" t="inlineStr">
        <is>
          <t>WR</t>
        </is>
      </c>
      <c r="G5371" t="inlineStr">
        <is>
          <t>Yes</t>
        </is>
      </c>
      <c r="H5371" t="n">
        <v>6.5</v>
      </c>
    </row>
    <row r="5372">
      <c r="A5372" t="inlineStr">
        <is>
          <t>2017-W7-2017-TONYCLIF-Y30199</t>
        </is>
      </c>
      <c r="B5372" t="n">
        <v>2017</v>
      </c>
      <c r="C5372" t="n">
        <v>7</v>
      </c>
      <c r="D5372" t="inlineStr">
        <is>
          <t>2017-TONYCLIF</t>
        </is>
      </c>
      <c r="E5372" t="inlineStr">
        <is>
          <t>Y30199</t>
        </is>
      </c>
      <c r="F5372" t="inlineStr">
        <is>
          <t>RB</t>
        </is>
      </c>
      <c r="G5372" t="inlineStr">
        <is>
          <t>Yes</t>
        </is>
      </c>
      <c r="H5372" t="n">
        <v>11.7</v>
      </c>
    </row>
    <row r="5373">
      <c r="A5373" t="inlineStr">
        <is>
          <t>2017-W7-2017-TONYCLIF-Y28403</t>
        </is>
      </c>
      <c r="B5373" t="n">
        <v>2017</v>
      </c>
      <c r="C5373" t="n">
        <v>7</v>
      </c>
      <c r="D5373" t="inlineStr">
        <is>
          <t>2017-TONYCLIF</t>
        </is>
      </c>
      <c r="E5373" t="inlineStr">
        <is>
          <t>Y28403</t>
        </is>
      </c>
      <c r="F5373" t="inlineStr">
        <is>
          <t>RB</t>
        </is>
      </c>
      <c r="G5373" t="inlineStr">
        <is>
          <t>Yes</t>
        </is>
      </c>
      <c r="H5373" t="n">
        <v>4.4</v>
      </c>
    </row>
    <row r="5374">
      <c r="A5374" t="inlineStr">
        <is>
          <t>2017-W7-2017-TONYCLIF-Y30259</t>
        </is>
      </c>
      <c r="B5374" t="n">
        <v>2017</v>
      </c>
      <c r="C5374" t="n">
        <v>7</v>
      </c>
      <c r="D5374" t="inlineStr">
        <is>
          <t>2017-TONYCLIF</t>
        </is>
      </c>
      <c r="E5374" t="inlineStr">
        <is>
          <t>Y30259</t>
        </is>
      </c>
      <c r="F5374" t="inlineStr">
        <is>
          <t>TE</t>
        </is>
      </c>
      <c r="G5374" t="inlineStr">
        <is>
          <t>Yes</t>
        </is>
      </c>
      <c r="H5374" t="n">
        <v>1.6</v>
      </c>
    </row>
    <row r="5375">
      <c r="A5375" t="inlineStr">
        <is>
          <t>2017-W7-2017-TONYCLIF-Y28465</t>
        </is>
      </c>
      <c r="B5375" t="n">
        <v>2017</v>
      </c>
      <c r="C5375" t="n">
        <v>7</v>
      </c>
      <c r="D5375" t="inlineStr">
        <is>
          <t>2017-TONYCLIF</t>
        </is>
      </c>
      <c r="E5375" t="inlineStr">
        <is>
          <t>Y28465</t>
        </is>
      </c>
      <c r="F5375" t="inlineStr">
        <is>
          <t>W/R/T FLEX</t>
        </is>
      </c>
      <c r="G5375" t="inlineStr">
        <is>
          <t>Yes</t>
        </is>
      </c>
      <c r="H5375" t="n">
        <v>7.1</v>
      </c>
    </row>
    <row r="5376">
      <c r="A5376" t="inlineStr">
        <is>
          <t>2017-W7-2017-TONYCLIF-Y30266</t>
        </is>
      </c>
      <c r="B5376" t="n">
        <v>2017</v>
      </c>
      <c r="C5376" t="n">
        <v>7</v>
      </c>
      <c r="D5376" t="inlineStr">
        <is>
          <t>2017-TONYCLIF</t>
        </is>
      </c>
      <c r="E5376" t="inlineStr">
        <is>
          <t>Y30266</t>
        </is>
      </c>
      <c r="F5376" t="inlineStr">
        <is>
          <t>K</t>
        </is>
      </c>
      <c r="G5376" t="inlineStr">
        <is>
          <t>Yes</t>
        </is>
      </c>
      <c r="H5376" t="n">
        <v>13</v>
      </c>
    </row>
    <row r="5377">
      <c r="A5377" t="inlineStr">
        <is>
          <t>2017-W7-2017-TONYCLIF-Y-DEF:pittsburgh</t>
        </is>
      </c>
      <c r="B5377" t="n">
        <v>2017</v>
      </c>
      <c r="C5377" t="n">
        <v>7</v>
      </c>
      <c r="D5377" t="inlineStr">
        <is>
          <t>2017-TONYCLIF</t>
        </is>
      </c>
      <c r="E5377" t="inlineStr">
        <is>
          <t>Y-DEF:pittsburgh</t>
        </is>
      </c>
      <c r="F5377" t="inlineStr">
        <is>
          <t>DST</t>
        </is>
      </c>
      <c r="G5377" t="inlineStr">
        <is>
          <t>Yes</t>
        </is>
      </c>
      <c r="H5377" t="n">
        <v>9</v>
      </c>
    </row>
    <row r="5378">
      <c r="A5378" t="inlineStr">
        <is>
          <t>2017-W7-2017-TONYCLIF-Y27646</t>
        </is>
      </c>
      <c r="B5378" t="n">
        <v>2017</v>
      </c>
      <c r="C5378" t="n">
        <v>7</v>
      </c>
      <c r="D5378" t="inlineStr">
        <is>
          <t>2017-TONYCLIF</t>
        </is>
      </c>
      <c r="E5378" t="inlineStr">
        <is>
          <t>Y27646</t>
        </is>
      </c>
      <c r="F5378" t="inlineStr">
        <is>
          <t>BN</t>
        </is>
      </c>
      <c r="G5378" t="inlineStr">
        <is>
          <t>No</t>
        </is>
      </c>
      <c r="H5378" t="n">
        <v>0.5</v>
      </c>
    </row>
    <row r="5379">
      <c r="A5379" t="inlineStr">
        <is>
          <t>2017-W7-2017-TONYCLIF-Y6770</t>
        </is>
      </c>
      <c r="B5379" t="n">
        <v>2017</v>
      </c>
      <c r="C5379" t="n">
        <v>7</v>
      </c>
      <c r="D5379" t="inlineStr">
        <is>
          <t>2017-TONYCLIF</t>
        </is>
      </c>
      <c r="E5379" t="inlineStr">
        <is>
          <t>Y6770</t>
        </is>
      </c>
      <c r="F5379" t="inlineStr">
        <is>
          <t>BN</t>
        </is>
      </c>
      <c r="G5379" t="inlineStr">
        <is>
          <t>No</t>
        </is>
      </c>
      <c r="H5379" t="n">
        <v>16.66</v>
      </c>
    </row>
    <row r="5380">
      <c r="A5380" t="inlineStr">
        <is>
          <t>2017-W7-2017-TONYCLIF-Y29694</t>
        </is>
      </c>
      <c r="B5380" t="n">
        <v>2017</v>
      </c>
      <c r="C5380" t="n">
        <v>7</v>
      </c>
      <c r="D5380" t="inlineStr">
        <is>
          <t>2017-TONYCLIF</t>
        </is>
      </c>
      <c r="E5380" t="inlineStr">
        <is>
          <t>Y29694</t>
        </is>
      </c>
      <c r="F5380" t="inlineStr">
        <is>
          <t>BN</t>
        </is>
      </c>
      <c r="G5380" t="inlineStr">
        <is>
          <t>No</t>
        </is>
      </c>
      <c r="H5380" t="n">
        <v>3</v>
      </c>
    </row>
    <row r="5381">
      <c r="A5381" t="inlineStr">
        <is>
          <t>2017-W7-2017-TONYCLIF-Y27567</t>
        </is>
      </c>
      <c r="B5381" t="n">
        <v>2017</v>
      </c>
      <c r="C5381" t="n">
        <v>7</v>
      </c>
      <c r="D5381" t="inlineStr">
        <is>
          <t>2017-TONYCLIF</t>
        </is>
      </c>
      <c r="E5381" t="inlineStr">
        <is>
          <t>Y27567</t>
        </is>
      </c>
      <c r="F5381" t="inlineStr">
        <is>
          <t>BN</t>
        </is>
      </c>
      <c r="G5381" t="inlineStr">
        <is>
          <t>No</t>
        </is>
      </c>
      <c r="H5381" t="n">
        <v>7.2</v>
      </c>
    </row>
    <row r="5382">
      <c r="A5382" t="inlineStr">
        <is>
          <t>2017-W7-2017-TONYCLIF-Y28014</t>
        </is>
      </c>
      <c r="B5382" t="n">
        <v>2017</v>
      </c>
      <c r="C5382" t="n">
        <v>7</v>
      </c>
      <c r="D5382" t="inlineStr">
        <is>
          <t>2017-TONYCLIF</t>
        </is>
      </c>
      <c r="E5382" t="inlineStr">
        <is>
          <t>Y28014</t>
        </is>
      </c>
      <c r="F5382" t="inlineStr">
        <is>
          <t>BN</t>
        </is>
      </c>
      <c r="G5382" t="inlineStr">
        <is>
          <t>No</t>
        </is>
      </c>
      <c r="H5382" t="n">
        <v>7.1</v>
      </c>
    </row>
    <row r="5383">
      <c r="A5383" t="inlineStr">
        <is>
          <t>2017-W7-2017-VARO-Y29236</t>
        </is>
      </c>
      <c r="B5383" t="n">
        <v>2017</v>
      </c>
      <c r="C5383" t="n">
        <v>7</v>
      </c>
      <c r="D5383" t="inlineStr">
        <is>
          <t>2017-VARO</t>
        </is>
      </c>
      <c r="E5383" t="inlineStr">
        <is>
          <t>Y29236</t>
        </is>
      </c>
      <c r="F5383" t="inlineStr">
        <is>
          <t>QB</t>
        </is>
      </c>
      <c r="G5383" t="inlineStr">
        <is>
          <t>Yes</t>
        </is>
      </c>
      <c r="H5383" t="n">
        <v>34.02</v>
      </c>
    </row>
    <row r="5384">
      <c r="A5384" t="inlineStr">
        <is>
          <t>2017-W7-2017-VARO-Y24793</t>
        </is>
      </c>
      <c r="B5384" t="n">
        <v>2017</v>
      </c>
      <c r="C5384" t="n">
        <v>7</v>
      </c>
      <c r="D5384" t="inlineStr">
        <is>
          <t>2017-VARO</t>
        </is>
      </c>
      <c r="E5384" t="inlineStr">
        <is>
          <t>Y24793</t>
        </is>
      </c>
      <c r="F5384" t="inlineStr">
        <is>
          <t>WR</t>
        </is>
      </c>
      <c r="G5384" t="inlineStr">
        <is>
          <t>Yes</t>
        </is>
      </c>
      <c r="H5384" t="n">
        <v>15.9</v>
      </c>
    </row>
    <row r="5385">
      <c r="A5385" t="inlineStr">
        <is>
          <t>2017-W7-2017-VARO-Y28392</t>
        </is>
      </c>
      <c r="B5385" t="n">
        <v>2017</v>
      </c>
      <c r="C5385" t="n">
        <v>7</v>
      </c>
      <c r="D5385" t="inlineStr">
        <is>
          <t>2017-VARO</t>
        </is>
      </c>
      <c r="E5385" t="inlineStr">
        <is>
          <t>Y28392</t>
        </is>
      </c>
      <c r="F5385" t="inlineStr">
        <is>
          <t>WR</t>
        </is>
      </c>
      <c r="G5385" t="inlineStr">
        <is>
          <t>Yes</t>
        </is>
      </c>
      <c r="H5385" t="n">
        <v>35</v>
      </c>
    </row>
    <row r="5386">
      <c r="A5386" t="inlineStr">
        <is>
          <t>2017-W7-2017-VARO-Y25741</t>
        </is>
      </c>
      <c r="B5386" t="n">
        <v>2017</v>
      </c>
      <c r="C5386" t="n">
        <v>7</v>
      </c>
      <c r="D5386" t="inlineStr">
        <is>
          <t>2017-VARO</t>
        </is>
      </c>
      <c r="E5386" t="inlineStr">
        <is>
          <t>Y25741</t>
        </is>
      </c>
      <c r="F5386" t="inlineStr">
        <is>
          <t>RB</t>
        </is>
      </c>
      <c r="G5386" t="inlineStr">
        <is>
          <t>Yes</t>
        </is>
      </c>
      <c r="H5386" t="n">
        <v>8</v>
      </c>
    </row>
    <row r="5387">
      <c r="A5387" t="inlineStr">
        <is>
          <t>2017-W7-2017-VARO-Y24318</t>
        </is>
      </c>
      <c r="B5387" t="n">
        <v>2017</v>
      </c>
      <c r="C5387" t="n">
        <v>7</v>
      </c>
      <c r="D5387" t="inlineStr">
        <is>
          <t>2017-VARO</t>
        </is>
      </c>
      <c r="E5387" t="inlineStr">
        <is>
          <t>Y24318</t>
        </is>
      </c>
      <c r="F5387" t="inlineStr">
        <is>
          <t>RB</t>
        </is>
      </c>
      <c r="G5387" t="inlineStr">
        <is>
          <t>Yes</t>
        </is>
      </c>
      <c r="H5387" t="n">
        <v>2.9</v>
      </c>
    </row>
    <row r="5388">
      <c r="A5388" t="inlineStr">
        <is>
          <t>2017-W7-2017-VARO-Y26686</t>
        </is>
      </c>
      <c r="B5388" t="n">
        <v>2017</v>
      </c>
      <c r="C5388" t="n">
        <v>7</v>
      </c>
      <c r="D5388" t="inlineStr">
        <is>
          <t>2017-VARO</t>
        </is>
      </c>
      <c r="E5388" t="inlineStr">
        <is>
          <t>Y26686</t>
        </is>
      </c>
      <c r="F5388" t="inlineStr">
        <is>
          <t>TE</t>
        </is>
      </c>
      <c r="G5388" t="inlineStr">
        <is>
          <t>Yes</t>
        </is>
      </c>
      <c r="H5388" t="n">
        <v>9.300000000000001</v>
      </c>
    </row>
    <row r="5389">
      <c r="A5389" t="inlineStr">
        <is>
          <t>2017-W7-2017-VARO-Y9037</t>
        </is>
      </c>
      <c r="B5389" t="n">
        <v>2017</v>
      </c>
      <c r="C5389" t="n">
        <v>7</v>
      </c>
      <c r="D5389" t="inlineStr">
        <is>
          <t>2017-VARO</t>
        </is>
      </c>
      <c r="E5389" t="inlineStr">
        <is>
          <t>Y9037</t>
        </is>
      </c>
      <c r="F5389" t="inlineStr">
        <is>
          <t>W/R/T FLEX</t>
        </is>
      </c>
      <c r="G5389" t="inlineStr">
        <is>
          <t>Yes</t>
        </is>
      </c>
      <c r="H5389" t="n">
        <v>1.7</v>
      </c>
    </row>
    <row r="5390">
      <c r="A5390" t="inlineStr">
        <is>
          <t>2017-W7-2017-VARO-Y30346</t>
        </is>
      </c>
      <c r="B5390" t="n">
        <v>2017</v>
      </c>
      <c r="C5390" t="n">
        <v>7</v>
      </c>
      <c r="D5390" t="inlineStr">
        <is>
          <t>2017-VARO</t>
        </is>
      </c>
      <c r="E5390" t="inlineStr">
        <is>
          <t>Y30346</t>
        </is>
      </c>
      <c r="F5390" t="inlineStr">
        <is>
          <t>K</t>
        </is>
      </c>
      <c r="G5390" t="inlineStr">
        <is>
          <t>Yes</t>
        </is>
      </c>
      <c r="H5390" t="n">
        <v>14</v>
      </c>
    </row>
    <row r="5391">
      <c r="A5391" t="inlineStr">
        <is>
          <t>2017-W7-2017-VARO-Y-DEF:carolina</t>
        </is>
      </c>
      <c r="B5391" t="n">
        <v>2017</v>
      </c>
      <c r="C5391" t="n">
        <v>7</v>
      </c>
      <c r="D5391" t="inlineStr">
        <is>
          <t>2017-VARO</t>
        </is>
      </c>
      <c r="E5391" t="inlineStr">
        <is>
          <t>Y-DEF:carolina</t>
        </is>
      </c>
      <c r="F5391" t="inlineStr">
        <is>
          <t>DST</t>
        </is>
      </c>
      <c r="G5391" t="inlineStr">
        <is>
          <t>Yes</t>
        </is>
      </c>
      <c r="H5391" t="n">
        <v>13</v>
      </c>
    </row>
    <row r="5392">
      <c r="A5392" t="inlineStr">
        <is>
          <t>2017-W7-2017-VARO-Y29279</t>
        </is>
      </c>
      <c r="B5392" t="n">
        <v>2017</v>
      </c>
      <c r="C5392" t="n">
        <v>7</v>
      </c>
      <c r="D5392" t="inlineStr">
        <is>
          <t>2017-VARO</t>
        </is>
      </c>
      <c r="E5392" t="inlineStr">
        <is>
          <t>Y29279</t>
        </is>
      </c>
      <c r="F5392" t="inlineStr">
        <is>
          <t>BN</t>
        </is>
      </c>
      <c r="G5392" t="inlineStr">
        <is>
          <t>No</t>
        </is>
      </c>
      <c r="H5392" t="n">
        <v>2.4</v>
      </c>
    </row>
    <row r="5393">
      <c r="A5393" t="inlineStr">
        <is>
          <t>2017-W7-2017-VARO-Y27619</t>
        </is>
      </c>
      <c r="B5393" t="n">
        <v>2017</v>
      </c>
      <c r="C5393" t="n">
        <v>7</v>
      </c>
      <c r="D5393" t="inlineStr">
        <is>
          <t>2017-VARO</t>
        </is>
      </c>
      <c r="E5393" t="inlineStr">
        <is>
          <t>Y27619</t>
        </is>
      </c>
      <c r="F5393" t="inlineStr">
        <is>
          <t>BN</t>
        </is>
      </c>
      <c r="G5393" t="inlineStr">
        <is>
          <t>No</t>
        </is>
      </c>
      <c r="H5393" t="n">
        <v>0.6</v>
      </c>
    </row>
    <row r="5394">
      <c r="A5394" t="inlineStr">
        <is>
          <t>2017-W7-2017-VARO-Y28442</t>
        </is>
      </c>
      <c r="B5394" t="n">
        <v>2017</v>
      </c>
      <c r="C5394" t="n">
        <v>7</v>
      </c>
      <c r="D5394" t="inlineStr">
        <is>
          <t>2017-VARO</t>
        </is>
      </c>
      <c r="E5394" t="inlineStr">
        <is>
          <t>Y28442</t>
        </is>
      </c>
      <c r="F5394" t="inlineStr">
        <is>
          <t>BN</t>
        </is>
      </c>
      <c r="G5394" t="inlineStr">
        <is>
          <t>No</t>
        </is>
      </c>
      <c r="H5394" t="n">
        <v>0</v>
      </c>
    </row>
    <row r="5395">
      <c r="A5395" t="inlineStr">
        <is>
          <t>2017-W7-2017-VARO-Y28389</t>
        </is>
      </c>
      <c r="B5395" t="n">
        <v>2017</v>
      </c>
      <c r="C5395" t="n">
        <v>7</v>
      </c>
      <c r="D5395" t="inlineStr">
        <is>
          <t>2017-VARO</t>
        </is>
      </c>
      <c r="E5395" t="inlineStr">
        <is>
          <t>Y28389</t>
        </is>
      </c>
      <c r="F5395" t="inlineStr">
        <is>
          <t>BN</t>
        </is>
      </c>
      <c r="G5395" t="inlineStr">
        <is>
          <t>No</t>
        </is>
      </c>
      <c r="H5395" t="n">
        <v>24.36</v>
      </c>
    </row>
    <row r="5396">
      <c r="A5396" t="inlineStr">
        <is>
          <t>2017-W7-2017-VARO-Y27652</t>
        </is>
      </c>
      <c r="B5396" t="n">
        <v>2017</v>
      </c>
      <c r="C5396" t="n">
        <v>7</v>
      </c>
      <c r="D5396" t="inlineStr">
        <is>
          <t>2017-VARO</t>
        </is>
      </c>
      <c r="E5396" t="inlineStr">
        <is>
          <t>Y27652</t>
        </is>
      </c>
      <c r="F5396" t="inlineStr">
        <is>
          <t>BN</t>
        </is>
      </c>
      <c r="G5396" t="inlineStr">
        <is>
          <t>No</t>
        </is>
      </c>
      <c r="H5396" t="n">
        <v>0.2</v>
      </c>
    </row>
    <row r="5397">
      <c r="A5397" t="inlineStr">
        <is>
          <t>2017-W7-2017-VARO-Y24057</t>
        </is>
      </c>
      <c r="B5397" t="n">
        <v>2017</v>
      </c>
      <c r="C5397" t="n">
        <v>7</v>
      </c>
      <c r="D5397" t="inlineStr">
        <is>
          <t>2017-VARO</t>
        </is>
      </c>
      <c r="E5397" t="inlineStr">
        <is>
          <t>Y24057</t>
        </is>
      </c>
      <c r="F5397" t="inlineStr">
        <is>
          <t>IR</t>
        </is>
      </c>
      <c r="G5397" t="inlineStr">
        <is>
          <t>No</t>
        </is>
      </c>
      <c r="H5397" t="n">
        <v>0</v>
      </c>
    </row>
    <row r="5398">
      <c r="A5398" t="inlineStr">
        <is>
          <t>2017-W7-2017-PACO-Y5967</t>
        </is>
      </c>
      <c r="B5398" t="n">
        <v>2017</v>
      </c>
      <c r="C5398" t="n">
        <v>7</v>
      </c>
      <c r="D5398" t="inlineStr">
        <is>
          <t>2017-PACO</t>
        </is>
      </c>
      <c r="E5398" t="inlineStr">
        <is>
          <t>Y5967</t>
        </is>
      </c>
      <c r="F5398" t="inlineStr">
        <is>
          <t>QB</t>
        </is>
      </c>
      <c r="G5398" t="inlineStr">
        <is>
          <t>Yes</t>
        </is>
      </c>
      <c r="H5398" t="n">
        <v>25.46</v>
      </c>
    </row>
    <row r="5399">
      <c r="A5399" t="inlineStr">
        <is>
          <t>2017-W7-2017-PACO-Y27556</t>
        </is>
      </c>
      <c r="B5399" t="n">
        <v>2017</v>
      </c>
      <c r="C5399" t="n">
        <v>7</v>
      </c>
      <c r="D5399" t="inlineStr">
        <is>
          <t>2017-PACO</t>
        </is>
      </c>
      <c r="E5399" t="inlineStr">
        <is>
          <t>Y27556</t>
        </is>
      </c>
      <c r="F5399" t="inlineStr">
        <is>
          <t>WR</t>
        </is>
      </c>
      <c r="G5399" t="inlineStr">
        <is>
          <t>Yes</t>
        </is>
      </c>
      <c r="H5399" t="n">
        <v>6.5</v>
      </c>
    </row>
    <row r="5400">
      <c r="A5400" t="inlineStr">
        <is>
          <t>2017-W7-2017-PACO-Y27591</t>
        </is>
      </c>
      <c r="B5400" t="n">
        <v>2017</v>
      </c>
      <c r="C5400" t="n">
        <v>7</v>
      </c>
      <c r="D5400" t="inlineStr">
        <is>
          <t>2017-PACO</t>
        </is>
      </c>
      <c r="E5400" t="inlineStr">
        <is>
          <t>Y27591</t>
        </is>
      </c>
      <c r="F5400" t="inlineStr">
        <is>
          <t>WR</t>
        </is>
      </c>
      <c r="G5400" t="inlineStr">
        <is>
          <t>Yes</t>
        </is>
      </c>
      <c r="H5400" t="n">
        <v>15.3</v>
      </c>
    </row>
    <row r="5401">
      <c r="A5401" t="inlineStr">
        <is>
          <t>2017-W7-2017-PACO-Y26671</t>
        </is>
      </c>
      <c r="B5401" t="n">
        <v>2017</v>
      </c>
      <c r="C5401" t="n">
        <v>7</v>
      </c>
      <c r="D5401" t="inlineStr">
        <is>
          <t>2017-PACO</t>
        </is>
      </c>
      <c r="E5401" t="inlineStr">
        <is>
          <t>Y26671</t>
        </is>
      </c>
      <c r="F5401" t="inlineStr">
        <is>
          <t>RB</t>
        </is>
      </c>
      <c r="G5401" t="inlineStr">
        <is>
          <t>Yes</t>
        </is>
      </c>
      <c r="H5401" t="n">
        <v>19.2</v>
      </c>
    </row>
    <row r="5402">
      <c r="A5402" t="inlineStr">
        <is>
          <t>2017-W7-2017-PACO-Y30161</t>
        </is>
      </c>
      <c r="B5402" t="n">
        <v>2017</v>
      </c>
      <c r="C5402" t="n">
        <v>7</v>
      </c>
      <c r="D5402" t="inlineStr">
        <is>
          <t>2017-PACO</t>
        </is>
      </c>
      <c r="E5402" t="inlineStr">
        <is>
          <t>Y30161</t>
        </is>
      </c>
      <c r="F5402" t="inlineStr">
        <is>
          <t>RB</t>
        </is>
      </c>
      <c r="G5402" t="inlineStr">
        <is>
          <t>Yes</t>
        </is>
      </c>
      <c r="H5402" t="n">
        <v>6.8</v>
      </c>
    </row>
    <row r="5403">
      <c r="A5403" t="inlineStr">
        <is>
          <t>2017-W7-2017-PACO-Y6405</t>
        </is>
      </c>
      <c r="B5403" t="n">
        <v>2017</v>
      </c>
      <c r="C5403" t="n">
        <v>7</v>
      </c>
      <c r="D5403" t="inlineStr">
        <is>
          <t>2017-PACO</t>
        </is>
      </c>
      <c r="E5403" t="inlineStr">
        <is>
          <t>Y6405</t>
        </is>
      </c>
      <c r="F5403" t="inlineStr">
        <is>
          <t>TE</t>
        </is>
      </c>
      <c r="G5403" t="inlineStr">
        <is>
          <t>Yes</t>
        </is>
      </c>
      <c r="H5403" t="n">
        <v>11.4</v>
      </c>
    </row>
    <row r="5404">
      <c r="A5404" t="inlineStr">
        <is>
          <t>2017-W7-2017-PACO-Y8266</t>
        </is>
      </c>
      <c r="B5404" t="n">
        <v>2017</v>
      </c>
      <c r="C5404" t="n">
        <v>7</v>
      </c>
      <c r="D5404" t="inlineStr">
        <is>
          <t>2017-PACO</t>
        </is>
      </c>
      <c r="E5404" t="inlineStr">
        <is>
          <t>Y8266</t>
        </is>
      </c>
      <c r="F5404" t="inlineStr">
        <is>
          <t>W/R/T FLEX</t>
        </is>
      </c>
      <c r="G5404" t="inlineStr">
        <is>
          <t>Yes</t>
        </is>
      </c>
      <c r="H5404" t="n">
        <v>0.9</v>
      </c>
    </row>
    <row r="5405">
      <c r="A5405" t="inlineStr">
        <is>
          <t>2017-W7-2017-PACO-Y9520</t>
        </is>
      </c>
      <c r="B5405" t="n">
        <v>2017</v>
      </c>
      <c r="C5405" t="n">
        <v>7</v>
      </c>
      <c r="D5405" t="inlineStr">
        <is>
          <t>2017-PACO</t>
        </is>
      </c>
      <c r="E5405" t="inlineStr">
        <is>
          <t>Y9520</t>
        </is>
      </c>
      <c r="F5405" t="inlineStr">
        <is>
          <t>K</t>
        </is>
      </c>
      <c r="G5405" t="inlineStr">
        <is>
          <t>Yes</t>
        </is>
      </c>
      <c r="H5405" t="n">
        <v>15</v>
      </c>
    </row>
    <row r="5406">
      <c r="A5406" t="inlineStr">
        <is>
          <t>2017-W7-2017-PACO-Y-DEF:minnesota</t>
        </is>
      </c>
      <c r="B5406" t="n">
        <v>2017</v>
      </c>
      <c r="C5406" t="n">
        <v>7</v>
      </c>
      <c r="D5406" t="inlineStr">
        <is>
          <t>2017-PACO</t>
        </is>
      </c>
      <c r="E5406" t="inlineStr">
        <is>
          <t>Y-DEF:minnesota</t>
        </is>
      </c>
      <c r="F5406" t="inlineStr">
        <is>
          <t>DST</t>
        </is>
      </c>
      <c r="G5406" t="inlineStr">
        <is>
          <t>Yes</t>
        </is>
      </c>
      <c r="H5406" t="n">
        <v>6</v>
      </c>
    </row>
    <row r="5407">
      <c r="A5407" t="inlineStr">
        <is>
          <t>2017-W7-2017-PACO-Y6763</t>
        </is>
      </c>
      <c r="B5407" t="n">
        <v>2017</v>
      </c>
      <c r="C5407" t="n">
        <v>7</v>
      </c>
      <c r="D5407" t="inlineStr">
        <is>
          <t>2017-PACO</t>
        </is>
      </c>
      <c r="E5407" t="inlineStr">
        <is>
          <t>Y6763</t>
        </is>
      </c>
      <c r="F5407" t="inlineStr">
        <is>
          <t>BN</t>
        </is>
      </c>
      <c r="G5407" t="inlineStr">
        <is>
          <t>No</t>
        </is>
      </c>
      <c r="H5407" t="n">
        <v>17.32</v>
      </c>
    </row>
    <row r="5408">
      <c r="A5408" t="inlineStr">
        <is>
          <t>2017-W7-2017-PACO-Y24045</t>
        </is>
      </c>
      <c r="B5408" t="n">
        <v>2017</v>
      </c>
      <c r="C5408" t="n">
        <v>7</v>
      </c>
      <c r="D5408" t="inlineStr">
        <is>
          <t>2017-PACO</t>
        </is>
      </c>
      <c r="E5408" t="inlineStr">
        <is>
          <t>Y24045</t>
        </is>
      </c>
      <c r="F5408" t="inlineStr">
        <is>
          <t>BN</t>
        </is>
      </c>
      <c r="G5408" t="inlineStr">
        <is>
          <t>No</t>
        </is>
      </c>
      <c r="H5408" t="n">
        <v>1.8</v>
      </c>
    </row>
    <row r="5409">
      <c r="A5409" t="inlineStr">
        <is>
          <t>2017-W7-2017-PACO-Y30125</t>
        </is>
      </c>
      <c r="B5409" t="n">
        <v>2017</v>
      </c>
      <c r="C5409" t="n">
        <v>7</v>
      </c>
      <c r="D5409" t="inlineStr">
        <is>
          <t>2017-PACO</t>
        </is>
      </c>
      <c r="E5409" t="inlineStr">
        <is>
          <t>Y30125</t>
        </is>
      </c>
      <c r="F5409" t="inlineStr">
        <is>
          <t>BN</t>
        </is>
      </c>
      <c r="G5409" t="inlineStr">
        <is>
          <t>No</t>
        </is>
      </c>
      <c r="H5409" t="n">
        <v>0</v>
      </c>
    </row>
    <row r="5410">
      <c r="A5410" t="inlineStr">
        <is>
          <t>2017-W7-2017-PACO-Y25681</t>
        </is>
      </c>
      <c r="B5410" t="n">
        <v>2017</v>
      </c>
      <c r="C5410" t="n">
        <v>7</v>
      </c>
      <c r="D5410" t="inlineStr">
        <is>
          <t>2017-PACO</t>
        </is>
      </c>
      <c r="E5410" t="inlineStr">
        <is>
          <t>Y25681</t>
        </is>
      </c>
      <c r="F5410" t="inlineStr">
        <is>
          <t>BN</t>
        </is>
      </c>
      <c r="G5410" t="inlineStr">
        <is>
          <t>No</t>
        </is>
      </c>
      <c r="H5410" t="n">
        <v>1.4</v>
      </c>
    </row>
    <row r="5411">
      <c r="A5411" t="inlineStr">
        <is>
          <t>2017-W7-2017-PACO-Y25744</t>
        </is>
      </c>
      <c r="B5411" t="n">
        <v>2017</v>
      </c>
      <c r="C5411" t="n">
        <v>7</v>
      </c>
      <c r="D5411" t="inlineStr">
        <is>
          <t>2017-PACO</t>
        </is>
      </c>
      <c r="E5411" t="inlineStr">
        <is>
          <t>Y25744</t>
        </is>
      </c>
      <c r="F5411" t="inlineStr">
        <is>
          <t>BN</t>
        </is>
      </c>
      <c r="G5411" t="inlineStr">
        <is>
          <t>No</t>
        </is>
      </c>
      <c r="H5411" t="n">
        <v>2.2</v>
      </c>
    </row>
    <row r="5412">
      <c r="A5412" t="inlineStr">
        <is>
          <t>2017-W7-2017-PACO-Y28534</t>
        </is>
      </c>
      <c r="B5412" t="n">
        <v>2017</v>
      </c>
      <c r="C5412" t="n">
        <v>7</v>
      </c>
      <c r="D5412" t="inlineStr">
        <is>
          <t>2017-PACO</t>
        </is>
      </c>
      <c r="E5412" t="inlineStr">
        <is>
          <t>Y28534</t>
        </is>
      </c>
      <c r="F5412" t="inlineStr">
        <is>
          <t>IR</t>
        </is>
      </c>
      <c r="G5412" t="inlineStr">
        <is>
          <t>No</t>
        </is>
      </c>
      <c r="H5412" t="n">
        <v>0</v>
      </c>
    </row>
    <row r="5413">
      <c r="A5413" t="inlineStr">
        <is>
          <t>2017-W7-2017-PEPSALFA-Y8780</t>
        </is>
      </c>
      <c r="B5413" t="n">
        <v>2017</v>
      </c>
      <c r="C5413" t="n">
        <v>7</v>
      </c>
      <c r="D5413" t="inlineStr">
        <is>
          <t>2017-PEPSALFA</t>
        </is>
      </c>
      <c r="E5413" t="inlineStr">
        <is>
          <t>Y8780</t>
        </is>
      </c>
      <c r="F5413" t="inlineStr">
        <is>
          <t>QB</t>
        </is>
      </c>
      <c r="G5413" t="inlineStr">
        <is>
          <t>Yes</t>
        </is>
      </c>
      <c r="H5413" t="n">
        <v>17.02</v>
      </c>
    </row>
    <row r="5414">
      <c r="A5414" t="inlineStr">
        <is>
          <t>2017-W7-2017-PEPSALFA-Y25178</t>
        </is>
      </c>
      <c r="B5414" t="n">
        <v>2017</v>
      </c>
      <c r="C5414" t="n">
        <v>7</v>
      </c>
      <c r="D5414" t="inlineStr">
        <is>
          <t>2017-PEPSALFA</t>
        </is>
      </c>
      <c r="E5414" t="inlineStr">
        <is>
          <t>Y25178</t>
        </is>
      </c>
      <c r="F5414" t="inlineStr">
        <is>
          <t>WR</t>
        </is>
      </c>
      <c r="G5414" t="inlineStr">
        <is>
          <t>Yes</t>
        </is>
      </c>
      <c r="H5414" t="n">
        <v>7.1</v>
      </c>
    </row>
    <row r="5415">
      <c r="A5415" t="inlineStr">
        <is>
          <t>2017-W7-2017-PEPSALFA-Y23999</t>
        </is>
      </c>
      <c r="B5415" t="n">
        <v>2017</v>
      </c>
      <c r="C5415" t="n">
        <v>7</v>
      </c>
      <c r="D5415" t="inlineStr">
        <is>
          <t>2017-PEPSALFA</t>
        </is>
      </c>
      <c r="E5415" t="inlineStr">
        <is>
          <t>Y23999</t>
        </is>
      </c>
      <c r="F5415" t="inlineStr">
        <is>
          <t>WR</t>
        </is>
      </c>
      <c r="G5415" t="inlineStr">
        <is>
          <t>Yes</t>
        </is>
      </c>
      <c r="H5415" t="n">
        <v>12.3</v>
      </c>
    </row>
    <row r="5416">
      <c r="A5416" t="inlineStr">
        <is>
          <t>2017-W7-2017-PEPSALFA-Y9317</t>
        </is>
      </c>
      <c r="B5416" t="n">
        <v>2017</v>
      </c>
      <c r="C5416" t="n">
        <v>7</v>
      </c>
      <c r="D5416" t="inlineStr">
        <is>
          <t>2017-PEPSALFA</t>
        </is>
      </c>
      <c r="E5416" t="inlineStr">
        <is>
          <t>Y9317</t>
        </is>
      </c>
      <c r="F5416" t="inlineStr">
        <is>
          <t>RB</t>
        </is>
      </c>
      <c r="G5416" t="inlineStr">
        <is>
          <t>Yes</t>
        </is>
      </c>
      <c r="H5416" t="n">
        <v>22.2</v>
      </c>
    </row>
    <row r="5417">
      <c r="A5417" t="inlineStr">
        <is>
          <t>2017-W7-2017-PEPSALFA-Y26777</t>
        </is>
      </c>
      <c r="B5417" t="n">
        <v>2017</v>
      </c>
      <c r="C5417" t="n">
        <v>7</v>
      </c>
      <c r="D5417" t="inlineStr">
        <is>
          <t>2017-PEPSALFA</t>
        </is>
      </c>
      <c r="E5417" t="inlineStr">
        <is>
          <t>Y26777</t>
        </is>
      </c>
      <c r="F5417" t="inlineStr">
        <is>
          <t>RB</t>
        </is>
      </c>
      <c r="G5417" t="inlineStr">
        <is>
          <t>Yes</t>
        </is>
      </c>
      <c r="H5417" t="n">
        <v>12.4</v>
      </c>
    </row>
    <row r="5418">
      <c r="A5418" t="inlineStr">
        <is>
          <t>2017-W7-2017-PEPSALFA-Y28267</t>
        </is>
      </c>
      <c r="B5418" t="n">
        <v>2017</v>
      </c>
      <c r="C5418" t="n">
        <v>7</v>
      </c>
      <c r="D5418" t="inlineStr">
        <is>
          <t>2017-PEPSALFA</t>
        </is>
      </c>
      <c r="E5418" t="inlineStr">
        <is>
          <t>Y28267</t>
        </is>
      </c>
      <c r="F5418" t="inlineStr">
        <is>
          <t>TE</t>
        </is>
      </c>
      <c r="G5418" t="inlineStr">
        <is>
          <t>Yes</t>
        </is>
      </c>
      <c r="H5418" t="n">
        <v>6</v>
      </c>
    </row>
    <row r="5419">
      <c r="A5419" t="inlineStr">
        <is>
          <t>2017-W7-2017-PEPSALFA-Y30136</t>
        </is>
      </c>
      <c r="B5419" t="n">
        <v>2017</v>
      </c>
      <c r="C5419" t="n">
        <v>7</v>
      </c>
      <c r="D5419" t="inlineStr">
        <is>
          <t>2017-PEPSALFA</t>
        </is>
      </c>
      <c r="E5419" t="inlineStr">
        <is>
          <t>Y30136</t>
        </is>
      </c>
      <c r="F5419" t="inlineStr">
        <is>
          <t>W/R/T FLEX</t>
        </is>
      </c>
      <c r="G5419" t="inlineStr">
        <is>
          <t>Yes</t>
        </is>
      </c>
      <c r="H5419" t="n">
        <v>12</v>
      </c>
    </row>
    <row r="5420">
      <c r="A5420" t="inlineStr">
        <is>
          <t>2017-W7-2017-PEPSALFA-Y25427</t>
        </is>
      </c>
      <c r="B5420" t="n">
        <v>2017</v>
      </c>
      <c r="C5420" t="n">
        <v>7</v>
      </c>
      <c r="D5420" t="inlineStr">
        <is>
          <t>2017-PEPSALFA</t>
        </is>
      </c>
      <c r="E5420" t="inlineStr">
        <is>
          <t>Y25427</t>
        </is>
      </c>
      <c r="F5420" t="inlineStr">
        <is>
          <t>K</t>
        </is>
      </c>
      <c r="G5420" t="inlineStr">
        <is>
          <t>Yes</t>
        </is>
      </c>
      <c r="H5420" t="n">
        <v>2</v>
      </c>
    </row>
    <row r="5421">
      <c r="A5421" t="inlineStr">
        <is>
          <t>2017-W7-2017-PEPSALFA-Y-DEF:baltimore</t>
        </is>
      </c>
      <c r="B5421" t="n">
        <v>2017</v>
      </c>
      <c r="C5421" t="n">
        <v>7</v>
      </c>
      <c r="D5421" t="inlineStr">
        <is>
          <t>2017-PEPSALFA</t>
        </is>
      </c>
      <c r="E5421" t="inlineStr">
        <is>
          <t>Y-DEF:baltimore</t>
        </is>
      </c>
      <c r="F5421" t="inlineStr">
        <is>
          <t>DST</t>
        </is>
      </c>
      <c r="G5421" t="inlineStr">
        <is>
          <t>Yes</t>
        </is>
      </c>
      <c r="H5421" t="n">
        <v>2</v>
      </c>
    </row>
    <row r="5422">
      <c r="A5422" t="inlineStr">
        <is>
          <t>2017-W7-2017-PEPSALFA-Y30117</t>
        </is>
      </c>
      <c r="B5422" t="n">
        <v>2017</v>
      </c>
      <c r="C5422" t="n">
        <v>7</v>
      </c>
      <c r="D5422" t="inlineStr">
        <is>
          <t>2017-PEPSALFA</t>
        </is>
      </c>
      <c r="E5422" t="inlineStr">
        <is>
          <t>Y30117</t>
        </is>
      </c>
      <c r="F5422" t="inlineStr">
        <is>
          <t>BN</t>
        </is>
      </c>
      <c r="G5422" t="inlineStr">
        <is>
          <t>No</t>
        </is>
      </c>
      <c r="H5422" t="n">
        <v>0</v>
      </c>
    </row>
    <row r="5423">
      <c r="A5423" t="inlineStr">
        <is>
          <t>2017-W7-2017-PEPSALFA-Y27658</t>
        </is>
      </c>
      <c r="B5423" t="n">
        <v>2017</v>
      </c>
      <c r="C5423" t="n">
        <v>7</v>
      </c>
      <c r="D5423" t="inlineStr">
        <is>
          <t>2017-PEPSALFA</t>
        </is>
      </c>
      <c r="E5423" t="inlineStr">
        <is>
          <t>Y27658</t>
        </is>
      </c>
      <c r="F5423" t="inlineStr">
        <is>
          <t>BN</t>
        </is>
      </c>
      <c r="G5423" t="inlineStr">
        <is>
          <t>No</t>
        </is>
      </c>
      <c r="H5423" t="n">
        <v>10.7</v>
      </c>
    </row>
    <row r="5424">
      <c r="A5424" t="inlineStr">
        <is>
          <t>2017-W7-2017-PEPSALFA-Y8982</t>
        </is>
      </c>
      <c r="B5424" t="n">
        <v>2017</v>
      </c>
      <c r="C5424" t="n">
        <v>7</v>
      </c>
      <c r="D5424" t="inlineStr">
        <is>
          <t>2017-PEPSALFA</t>
        </is>
      </c>
      <c r="E5424" t="inlineStr">
        <is>
          <t>Y8982</t>
        </is>
      </c>
      <c r="F5424" t="inlineStr">
        <is>
          <t>BN</t>
        </is>
      </c>
      <c r="G5424" t="inlineStr">
        <is>
          <t>No</t>
        </is>
      </c>
      <c r="H5424" t="n">
        <v>4.9</v>
      </c>
    </row>
    <row r="5425">
      <c r="A5425" t="inlineStr">
        <is>
          <t>2017-W7-2017-PEPSALFA-Y29235</t>
        </is>
      </c>
      <c r="B5425" t="n">
        <v>2017</v>
      </c>
      <c r="C5425" t="n">
        <v>7</v>
      </c>
      <c r="D5425" t="inlineStr">
        <is>
          <t>2017-PEPSALFA</t>
        </is>
      </c>
      <c r="E5425" t="inlineStr">
        <is>
          <t>Y29235</t>
        </is>
      </c>
      <c r="F5425" t="inlineStr">
        <is>
          <t>BN</t>
        </is>
      </c>
      <c r="G5425" t="inlineStr">
        <is>
          <t>No</t>
        </is>
      </c>
      <c r="H5425" t="n">
        <v>19.7</v>
      </c>
    </row>
    <row r="5426">
      <c r="A5426" t="inlineStr">
        <is>
          <t>2017-W7-2017-PEPSALFA-Y29274</t>
        </is>
      </c>
      <c r="B5426" t="n">
        <v>2017</v>
      </c>
      <c r="C5426" t="n">
        <v>7</v>
      </c>
      <c r="D5426" t="inlineStr">
        <is>
          <t>2017-PEPSALFA</t>
        </is>
      </c>
      <c r="E5426" t="inlineStr">
        <is>
          <t>Y29274</t>
        </is>
      </c>
      <c r="F5426" t="inlineStr">
        <is>
          <t>BN</t>
        </is>
      </c>
      <c r="G5426" t="inlineStr">
        <is>
          <t>No</t>
        </is>
      </c>
      <c r="H5426" t="n">
        <v>0</v>
      </c>
    </row>
    <row r="5427">
      <c r="A5427" t="inlineStr">
        <is>
          <t>2017-W7-2017-PUENTETU-Y5479</t>
        </is>
      </c>
      <c r="B5427" t="n">
        <v>2017</v>
      </c>
      <c r="C5427" t="n">
        <v>7</v>
      </c>
      <c r="D5427" t="inlineStr">
        <is>
          <t>2017-PUENTETU</t>
        </is>
      </c>
      <c r="E5427" t="inlineStr">
        <is>
          <t>Y5479</t>
        </is>
      </c>
      <c r="F5427" t="inlineStr">
        <is>
          <t>QB</t>
        </is>
      </c>
      <c r="G5427" t="inlineStr">
        <is>
          <t>Yes</t>
        </is>
      </c>
      <c r="H5427" t="n">
        <v>21.14</v>
      </c>
    </row>
    <row r="5428">
      <c r="A5428" t="inlineStr">
        <is>
          <t>2017-W7-2017-PUENTETU-Y24171</t>
        </is>
      </c>
      <c r="B5428" t="n">
        <v>2017</v>
      </c>
      <c r="C5428" t="n">
        <v>7</v>
      </c>
      <c r="D5428" t="inlineStr">
        <is>
          <t>2017-PUENTETU</t>
        </is>
      </c>
      <c r="E5428" t="inlineStr">
        <is>
          <t>Y24171</t>
        </is>
      </c>
      <c r="F5428" t="inlineStr">
        <is>
          <t>WR</t>
        </is>
      </c>
      <c r="G5428" t="inlineStr">
        <is>
          <t>Yes</t>
        </is>
      </c>
      <c r="H5428" t="n">
        <v>12.5</v>
      </c>
    </row>
    <row r="5429">
      <c r="A5429" t="inlineStr">
        <is>
          <t>2017-W7-2017-PUENTETU-Y30182</t>
        </is>
      </c>
      <c r="B5429" t="n">
        <v>2017</v>
      </c>
      <c r="C5429" t="n">
        <v>7</v>
      </c>
      <c r="D5429" t="inlineStr">
        <is>
          <t>2017-PUENTETU</t>
        </is>
      </c>
      <c r="E5429" t="inlineStr">
        <is>
          <t>Y30182</t>
        </is>
      </c>
      <c r="F5429" t="inlineStr">
        <is>
          <t>WR</t>
        </is>
      </c>
      <c r="G5429" t="inlineStr">
        <is>
          <t>Yes</t>
        </is>
      </c>
      <c r="H5429" t="n">
        <v>11.1</v>
      </c>
    </row>
    <row r="5430">
      <c r="A5430" t="inlineStr">
        <is>
          <t>2017-W7-2017-PUENTETU-Y30256</t>
        </is>
      </c>
      <c r="B5430" t="n">
        <v>2017</v>
      </c>
      <c r="C5430" t="n">
        <v>7</v>
      </c>
      <c r="D5430" t="inlineStr">
        <is>
          <t>2017-PUENTETU</t>
        </is>
      </c>
      <c r="E5430" t="inlineStr">
        <is>
          <t>Y30256</t>
        </is>
      </c>
      <c r="F5430" t="inlineStr">
        <is>
          <t>RB</t>
        </is>
      </c>
      <c r="G5430" t="inlineStr">
        <is>
          <t>Yes</t>
        </is>
      </c>
      <c r="H5430" t="n">
        <v>6.6</v>
      </c>
    </row>
    <row r="5431">
      <c r="A5431" t="inlineStr">
        <is>
          <t>2017-W7-2017-PUENTETU-Y24858</t>
        </is>
      </c>
      <c r="B5431" t="n">
        <v>2017</v>
      </c>
      <c r="C5431" t="n">
        <v>7</v>
      </c>
      <c r="D5431" t="inlineStr">
        <is>
          <t>2017-PUENTETU</t>
        </is>
      </c>
      <c r="E5431" t="inlineStr">
        <is>
          <t>Y24858</t>
        </is>
      </c>
      <c r="F5431" t="inlineStr">
        <is>
          <t>RB</t>
        </is>
      </c>
      <c r="G5431" t="inlineStr">
        <is>
          <t>Yes</t>
        </is>
      </c>
      <c r="H5431" t="n">
        <v>7.6</v>
      </c>
    </row>
    <row r="5432">
      <c r="A5432" t="inlineStr">
        <is>
          <t>2017-W7-2017-PUENTETU-Y24070</t>
        </is>
      </c>
      <c r="B5432" t="n">
        <v>2017</v>
      </c>
      <c r="C5432" t="n">
        <v>7</v>
      </c>
      <c r="D5432" t="inlineStr">
        <is>
          <t>2017-PUENTETU</t>
        </is>
      </c>
      <c r="E5432" t="inlineStr">
        <is>
          <t>Y24070</t>
        </is>
      </c>
      <c r="F5432" t="inlineStr">
        <is>
          <t>TE</t>
        </is>
      </c>
      <c r="G5432" t="inlineStr">
        <is>
          <t>Yes</t>
        </is>
      </c>
      <c r="H5432" t="n">
        <v>11.1</v>
      </c>
    </row>
    <row r="5433">
      <c r="A5433" t="inlineStr">
        <is>
          <t>2017-W7-2017-PUENTETU-Y27581</t>
        </is>
      </c>
      <c r="B5433" t="n">
        <v>2017</v>
      </c>
      <c r="C5433" t="n">
        <v>7</v>
      </c>
      <c r="D5433" t="inlineStr">
        <is>
          <t>2017-PUENTETU</t>
        </is>
      </c>
      <c r="E5433" t="inlineStr">
        <is>
          <t>Y27581</t>
        </is>
      </c>
      <c r="F5433" t="inlineStr">
        <is>
          <t>W/R/T FLEX</t>
        </is>
      </c>
      <c r="G5433" t="inlineStr">
        <is>
          <t>Yes</t>
        </is>
      </c>
      <c r="H5433" t="n">
        <v>1.2</v>
      </c>
    </row>
    <row r="5434">
      <c r="A5434" t="inlineStr">
        <is>
          <t>2017-W7-2017-PUENTETU-Y7867</t>
        </is>
      </c>
      <c r="B5434" t="n">
        <v>2017</v>
      </c>
      <c r="C5434" t="n">
        <v>7</v>
      </c>
      <c r="D5434" t="inlineStr">
        <is>
          <t>2017-PUENTETU</t>
        </is>
      </c>
      <c r="E5434" t="inlineStr">
        <is>
          <t>Y7867</t>
        </is>
      </c>
      <c r="F5434" t="inlineStr">
        <is>
          <t>K</t>
        </is>
      </c>
      <c r="G5434" t="inlineStr">
        <is>
          <t>Yes</t>
        </is>
      </c>
      <c r="H5434" t="n">
        <v>11</v>
      </c>
    </row>
    <row r="5435">
      <c r="A5435" t="inlineStr">
        <is>
          <t>2017-W7-2017-PUENTETU-Y-DEF:jacksonville</t>
        </is>
      </c>
      <c r="B5435" t="n">
        <v>2017</v>
      </c>
      <c r="C5435" t="n">
        <v>7</v>
      </c>
      <c r="D5435" t="inlineStr">
        <is>
          <t>2017-PUENTETU</t>
        </is>
      </c>
      <c r="E5435" t="inlineStr">
        <is>
          <t>Y-DEF:jacksonville</t>
        </is>
      </c>
      <c r="F5435" t="inlineStr">
        <is>
          <t>DST</t>
        </is>
      </c>
      <c r="G5435" t="inlineStr">
        <is>
          <t>Yes</t>
        </is>
      </c>
      <c r="H5435" t="n">
        <v>20</v>
      </c>
    </row>
    <row r="5436">
      <c r="A5436" t="inlineStr">
        <is>
          <t>2017-W7-2017-PUENTETU-Y24936</t>
        </is>
      </c>
      <c r="B5436" t="n">
        <v>2017</v>
      </c>
      <c r="C5436" t="n">
        <v>7</v>
      </c>
      <c r="D5436" t="inlineStr">
        <is>
          <t>2017-PUENTETU</t>
        </is>
      </c>
      <c r="E5436" t="inlineStr">
        <is>
          <t>Y24936</t>
        </is>
      </c>
      <c r="F5436" t="inlineStr">
        <is>
          <t>BN</t>
        </is>
      </c>
      <c r="G5436" t="inlineStr">
        <is>
          <t>No</t>
        </is>
      </c>
      <c r="H5436" t="n">
        <v>8.199999999999999</v>
      </c>
    </row>
    <row r="5437">
      <c r="A5437" t="inlineStr">
        <is>
          <t>2017-W7-2017-PUENTETU-Y25802</t>
        </is>
      </c>
      <c r="B5437" t="n">
        <v>2017</v>
      </c>
      <c r="C5437" t="n">
        <v>7</v>
      </c>
      <c r="D5437" t="inlineStr">
        <is>
          <t>2017-PUENTETU</t>
        </is>
      </c>
      <c r="E5437" t="inlineStr">
        <is>
          <t>Y25802</t>
        </is>
      </c>
      <c r="F5437" t="inlineStr">
        <is>
          <t>BN</t>
        </is>
      </c>
      <c r="G5437" t="inlineStr">
        <is>
          <t>No</t>
        </is>
      </c>
      <c r="H5437" t="n">
        <v>2.7</v>
      </c>
    </row>
    <row r="5438">
      <c r="A5438" t="inlineStr">
        <is>
          <t>2017-W7-2017-PUENTETU-Y7177</t>
        </is>
      </c>
      <c r="B5438" t="n">
        <v>2017</v>
      </c>
      <c r="C5438" t="n">
        <v>7</v>
      </c>
      <c r="D5438" t="inlineStr">
        <is>
          <t>2017-PUENTETU</t>
        </is>
      </c>
      <c r="E5438" t="inlineStr">
        <is>
          <t>Y7177</t>
        </is>
      </c>
      <c r="F5438" t="inlineStr">
        <is>
          <t>BN</t>
        </is>
      </c>
      <c r="G5438" t="inlineStr">
        <is>
          <t>No</t>
        </is>
      </c>
      <c r="H5438" t="n">
        <v>29.68</v>
      </c>
    </row>
    <row r="5439">
      <c r="A5439" t="inlineStr">
        <is>
          <t>2017-W7-2017-PUENTETU-Y27299</t>
        </is>
      </c>
      <c r="B5439" t="n">
        <v>2017</v>
      </c>
      <c r="C5439" t="n">
        <v>7</v>
      </c>
      <c r="D5439" t="inlineStr">
        <is>
          <t>2017-PUENTETU</t>
        </is>
      </c>
      <c r="E5439" t="inlineStr">
        <is>
          <t>Y27299</t>
        </is>
      </c>
      <c r="F5439" t="inlineStr">
        <is>
          <t>BN</t>
        </is>
      </c>
      <c r="G5439" t="inlineStr">
        <is>
          <t>No</t>
        </is>
      </c>
      <c r="H5439" t="n">
        <v>4.4</v>
      </c>
    </row>
    <row r="5440">
      <c r="A5440" t="inlineStr">
        <is>
          <t>2017-W7-2017-PUENTETU-Y-DEF:detroit</t>
        </is>
      </c>
      <c r="B5440" t="n">
        <v>2017</v>
      </c>
      <c r="C5440" t="n">
        <v>7</v>
      </c>
      <c r="D5440" t="inlineStr">
        <is>
          <t>2017-PUENTETU</t>
        </is>
      </c>
      <c r="E5440" t="inlineStr">
        <is>
          <t>Y-DEF:detroit</t>
        </is>
      </c>
      <c r="F5440" t="inlineStr">
        <is>
          <t>BN</t>
        </is>
      </c>
      <c r="G5440" t="inlineStr">
        <is>
          <t>No</t>
        </is>
      </c>
      <c r="H5440" t="n">
        <v>0</v>
      </c>
    </row>
    <row r="5441">
      <c r="A5441" t="inlineStr">
        <is>
          <t>2017-W7-2017-PUENTETU-Y8285</t>
        </is>
      </c>
      <c r="B5441" t="n">
        <v>2017</v>
      </c>
      <c r="C5441" t="n">
        <v>7</v>
      </c>
      <c r="D5441" t="inlineStr">
        <is>
          <t>2017-PUENTETU</t>
        </is>
      </c>
      <c r="E5441" t="inlineStr">
        <is>
          <t>Y8285</t>
        </is>
      </c>
      <c r="F5441" t="inlineStr">
        <is>
          <t>IR</t>
        </is>
      </c>
      <c r="G5441" t="inlineStr">
        <is>
          <t>No</t>
        </is>
      </c>
      <c r="H5441" t="n">
        <v>0</v>
      </c>
    </row>
    <row r="5442">
      <c r="A5442" t="inlineStr">
        <is>
          <t>2017-W7-2017-ALEXAODE-Y5228</t>
        </is>
      </c>
      <c r="B5442" t="n">
        <v>2017</v>
      </c>
      <c r="C5442" t="n">
        <v>7</v>
      </c>
      <c r="D5442" t="inlineStr">
        <is>
          <t>2017-ALEXAODE</t>
        </is>
      </c>
      <c r="E5442" t="inlineStr">
        <is>
          <t>Y5228</t>
        </is>
      </c>
      <c r="F5442" t="inlineStr">
        <is>
          <t>QB</t>
        </is>
      </c>
      <c r="G5442" t="inlineStr">
        <is>
          <t>Yes</t>
        </is>
      </c>
      <c r="H5442" t="n">
        <v>18.46</v>
      </c>
    </row>
    <row r="5443">
      <c r="A5443" t="inlineStr">
        <is>
          <t>2017-W7-2017-ALEXAODE-Y27277</t>
        </is>
      </c>
      <c r="B5443" t="n">
        <v>2017</v>
      </c>
      <c r="C5443" t="n">
        <v>7</v>
      </c>
      <c r="D5443" t="inlineStr">
        <is>
          <t>2017-ALEXAODE</t>
        </is>
      </c>
      <c r="E5443" t="inlineStr">
        <is>
          <t>Y27277</t>
        </is>
      </c>
      <c r="F5443" t="inlineStr">
        <is>
          <t>WR</t>
        </is>
      </c>
      <c r="G5443" t="inlineStr">
        <is>
          <t>Yes</t>
        </is>
      </c>
      <c r="H5443" t="n">
        <v>4.1</v>
      </c>
    </row>
    <row r="5444">
      <c r="A5444" t="inlineStr">
        <is>
          <t>2017-W7-2017-ALEXAODE-Y24791</t>
        </is>
      </c>
      <c r="B5444" t="n">
        <v>2017</v>
      </c>
      <c r="C5444" t="n">
        <v>7</v>
      </c>
      <c r="D5444" t="inlineStr">
        <is>
          <t>2017-ALEXAODE</t>
        </is>
      </c>
      <c r="E5444" t="inlineStr">
        <is>
          <t>Y24791</t>
        </is>
      </c>
      <c r="F5444" t="inlineStr">
        <is>
          <t>WR</t>
        </is>
      </c>
      <c r="G5444" t="inlineStr">
        <is>
          <t>Yes</t>
        </is>
      </c>
      <c r="H5444" t="n">
        <v>4.1</v>
      </c>
    </row>
    <row r="5445">
      <c r="A5445" t="inlineStr">
        <is>
          <t>2017-W7-2017-ALEXAODE-Y24815</t>
        </is>
      </c>
      <c r="B5445" t="n">
        <v>2017</v>
      </c>
      <c r="C5445" t="n">
        <v>7</v>
      </c>
      <c r="D5445" t="inlineStr">
        <is>
          <t>2017-ALEXAODE</t>
        </is>
      </c>
      <c r="E5445" t="inlineStr">
        <is>
          <t>Y24815</t>
        </is>
      </c>
      <c r="F5445" t="inlineStr">
        <is>
          <t>RB</t>
        </is>
      </c>
      <c r="G5445" t="inlineStr">
        <is>
          <t>Yes</t>
        </is>
      </c>
      <c r="H5445" t="n">
        <v>17</v>
      </c>
    </row>
    <row r="5446">
      <c r="A5446" t="inlineStr">
        <is>
          <t>2017-W7-2017-ALEXAODE-Y29238</t>
        </is>
      </c>
      <c r="B5446" t="n">
        <v>2017</v>
      </c>
      <c r="C5446" t="n">
        <v>7</v>
      </c>
      <c r="D5446" t="inlineStr">
        <is>
          <t>2017-ALEXAODE</t>
        </is>
      </c>
      <c r="E5446" t="inlineStr">
        <is>
          <t>Y29238</t>
        </is>
      </c>
      <c r="F5446" t="inlineStr">
        <is>
          <t>RB</t>
        </is>
      </c>
      <c r="G5446" t="inlineStr">
        <is>
          <t>Yes</t>
        </is>
      </c>
      <c r="H5446" t="n">
        <v>41.9</v>
      </c>
    </row>
    <row r="5447">
      <c r="A5447" t="inlineStr">
        <is>
          <t>2017-W7-2017-ALEXAODE-Y8838</t>
        </is>
      </c>
      <c r="B5447" t="n">
        <v>2017</v>
      </c>
      <c r="C5447" t="n">
        <v>7</v>
      </c>
      <c r="D5447" t="inlineStr">
        <is>
          <t>2017-ALEXAODE</t>
        </is>
      </c>
      <c r="E5447" t="inlineStr">
        <is>
          <t>Y8838</t>
        </is>
      </c>
      <c r="F5447" t="inlineStr">
        <is>
          <t>TE</t>
        </is>
      </c>
      <c r="G5447" t="inlineStr">
        <is>
          <t>Yes</t>
        </is>
      </c>
      <c r="H5447" t="n">
        <v>1.7</v>
      </c>
    </row>
    <row r="5448">
      <c r="A5448" t="inlineStr">
        <is>
          <t>2017-W7-2017-ALEXAODE-Y24062</t>
        </is>
      </c>
      <c r="B5448" t="n">
        <v>2017</v>
      </c>
      <c r="C5448" t="n">
        <v>7</v>
      </c>
      <c r="D5448" t="inlineStr">
        <is>
          <t>2017-ALEXAODE</t>
        </is>
      </c>
      <c r="E5448" t="inlineStr">
        <is>
          <t>Y24062</t>
        </is>
      </c>
      <c r="F5448" t="inlineStr">
        <is>
          <t>W/R/T FLEX</t>
        </is>
      </c>
      <c r="G5448" t="inlineStr">
        <is>
          <t>Yes</t>
        </is>
      </c>
      <c r="H5448" t="n">
        <v>0</v>
      </c>
    </row>
    <row r="5449">
      <c r="A5449" t="inlineStr">
        <is>
          <t>2017-W7-2017-ALEXAODE-Y6243</t>
        </is>
      </c>
      <c r="B5449" t="n">
        <v>2017</v>
      </c>
      <c r="C5449" t="n">
        <v>7</v>
      </c>
      <c r="D5449" t="inlineStr">
        <is>
          <t>2017-ALEXAODE</t>
        </is>
      </c>
      <c r="E5449" t="inlineStr">
        <is>
          <t>Y6243</t>
        </is>
      </c>
      <c r="F5449" t="inlineStr">
        <is>
          <t>K</t>
        </is>
      </c>
      <c r="G5449" t="inlineStr">
        <is>
          <t>Yes</t>
        </is>
      </c>
      <c r="H5449" t="n">
        <v>1</v>
      </c>
    </row>
    <row r="5450">
      <c r="A5450" t="inlineStr">
        <is>
          <t>2017-W7-2017-ALEXAODE-Y-DEF:kansas-city</t>
        </is>
      </c>
      <c r="B5450" t="n">
        <v>2017</v>
      </c>
      <c r="C5450" t="n">
        <v>7</v>
      </c>
      <c r="D5450" t="inlineStr">
        <is>
          <t>2017-ALEXAODE</t>
        </is>
      </c>
      <c r="E5450" t="inlineStr">
        <is>
          <t>Y-DEF:kansas-city</t>
        </is>
      </c>
      <c r="F5450" t="inlineStr">
        <is>
          <t>DST</t>
        </is>
      </c>
      <c r="G5450" t="inlineStr">
        <is>
          <t>Yes</t>
        </is>
      </c>
      <c r="H5450" t="n">
        <v>1</v>
      </c>
    </row>
    <row r="5451">
      <c r="A5451" t="inlineStr">
        <is>
          <t>2017-W7-2017-ALEXAODE-Y29387</t>
        </is>
      </c>
      <c r="B5451" t="n">
        <v>2017</v>
      </c>
      <c r="C5451" t="n">
        <v>7</v>
      </c>
      <c r="D5451" t="inlineStr">
        <is>
          <t>2017-ALEXAODE</t>
        </is>
      </c>
      <c r="E5451" t="inlineStr">
        <is>
          <t>Y29387</t>
        </is>
      </c>
      <c r="F5451" t="inlineStr">
        <is>
          <t>BN</t>
        </is>
      </c>
      <c r="G5451" t="inlineStr">
        <is>
          <t>No</t>
        </is>
      </c>
      <c r="H5451" t="n">
        <v>3.9</v>
      </c>
    </row>
    <row r="5452">
      <c r="A5452" t="inlineStr">
        <is>
          <t>2017-W7-2017-ALEXAODE-Y30232</t>
        </is>
      </c>
      <c r="B5452" t="n">
        <v>2017</v>
      </c>
      <c r="C5452" t="n">
        <v>7</v>
      </c>
      <c r="D5452" t="inlineStr">
        <is>
          <t>2017-ALEXAODE</t>
        </is>
      </c>
      <c r="E5452" t="inlineStr">
        <is>
          <t>Y30232</t>
        </is>
      </c>
      <c r="F5452" t="inlineStr">
        <is>
          <t>BN</t>
        </is>
      </c>
      <c r="G5452" t="inlineStr">
        <is>
          <t>No</t>
        </is>
      </c>
      <c r="H5452" t="n">
        <v>7</v>
      </c>
    </row>
    <row r="5453">
      <c r="A5453" t="inlineStr">
        <is>
          <t>2017-W7-2017-ALEXAODE-Y8781</t>
        </is>
      </c>
      <c r="B5453" t="n">
        <v>2017</v>
      </c>
      <c r="C5453" t="n">
        <v>7</v>
      </c>
      <c r="D5453" t="inlineStr">
        <is>
          <t>2017-ALEXAODE</t>
        </is>
      </c>
      <c r="E5453" t="inlineStr">
        <is>
          <t>Y8781</t>
        </is>
      </c>
      <c r="F5453" t="inlineStr">
        <is>
          <t>BN</t>
        </is>
      </c>
      <c r="G5453" t="inlineStr">
        <is>
          <t>No</t>
        </is>
      </c>
      <c r="H5453" t="n">
        <v>0</v>
      </c>
    </row>
    <row r="5454">
      <c r="A5454" t="inlineStr">
        <is>
          <t>2017-W7-2017-ALEXAODE-Y24035</t>
        </is>
      </c>
      <c r="B5454" t="n">
        <v>2017</v>
      </c>
      <c r="C5454" t="n">
        <v>7</v>
      </c>
      <c r="D5454" t="inlineStr">
        <is>
          <t>2017-ALEXAODE</t>
        </is>
      </c>
      <c r="E5454" t="inlineStr">
        <is>
          <t>Y24035</t>
        </is>
      </c>
      <c r="F5454" t="inlineStr">
        <is>
          <t>BN</t>
        </is>
      </c>
      <c r="G5454" t="inlineStr">
        <is>
          <t>No</t>
        </is>
      </c>
      <c r="H5454" t="n">
        <v>0</v>
      </c>
    </row>
    <row r="5455">
      <c r="A5455" t="inlineStr">
        <is>
          <t>2017-W7-2017-ALEXAODE-Y8263</t>
        </is>
      </c>
      <c r="B5455" t="n">
        <v>2017</v>
      </c>
      <c r="C5455" t="n">
        <v>7</v>
      </c>
      <c r="D5455" t="inlineStr">
        <is>
          <t>2017-ALEXAODE</t>
        </is>
      </c>
      <c r="E5455" t="inlineStr">
        <is>
          <t>Y8263</t>
        </is>
      </c>
      <c r="F5455" t="inlineStr">
        <is>
          <t>BN</t>
        </is>
      </c>
      <c r="G5455" t="inlineStr">
        <is>
          <t>No</t>
        </is>
      </c>
      <c r="H5455" t="n">
        <v>14.1</v>
      </c>
    </row>
    <row r="5456">
      <c r="A5456" t="inlineStr">
        <is>
          <t>2017-W7-2017-ALEXAODE-Y25711</t>
        </is>
      </c>
      <c r="B5456" t="n">
        <v>2017</v>
      </c>
      <c r="C5456" t="n">
        <v>7</v>
      </c>
      <c r="D5456" t="inlineStr">
        <is>
          <t>2017-ALEXAODE</t>
        </is>
      </c>
      <c r="E5456" t="inlineStr">
        <is>
          <t>Y25711</t>
        </is>
      </c>
      <c r="F5456" t="inlineStr">
        <is>
          <t>IR</t>
        </is>
      </c>
      <c r="G5456" t="inlineStr">
        <is>
          <t>No</t>
        </is>
      </c>
      <c r="H5456" t="n">
        <v>0</v>
      </c>
    </row>
    <row r="5457">
      <c r="A5457" t="inlineStr">
        <is>
          <t>2017-W7-2017-EMAN-Y25785</t>
        </is>
      </c>
      <c r="B5457" t="n">
        <v>2017</v>
      </c>
      <c r="C5457" t="n">
        <v>7</v>
      </c>
      <c r="D5457" t="inlineStr">
        <is>
          <t>2017-EMAN</t>
        </is>
      </c>
      <c r="E5457" t="inlineStr">
        <is>
          <t>Y25785</t>
        </is>
      </c>
      <c r="F5457" t="inlineStr">
        <is>
          <t>QB</t>
        </is>
      </c>
      <c r="G5457" t="inlineStr">
        <is>
          <t>Yes</t>
        </is>
      </c>
      <c r="H5457" t="n">
        <v>26.36</v>
      </c>
    </row>
    <row r="5458">
      <c r="A5458" t="inlineStr">
        <is>
          <t>2017-W7-2017-EMAN-Y23997</t>
        </is>
      </c>
      <c r="B5458" t="n">
        <v>2017</v>
      </c>
      <c r="C5458" t="n">
        <v>7</v>
      </c>
      <c r="D5458" t="inlineStr">
        <is>
          <t>2017-EMAN</t>
        </is>
      </c>
      <c r="E5458" t="inlineStr">
        <is>
          <t>Y23997</t>
        </is>
      </c>
      <c r="F5458" t="inlineStr">
        <is>
          <t>WR</t>
        </is>
      </c>
      <c r="G5458" t="inlineStr">
        <is>
          <t>Yes</t>
        </is>
      </c>
      <c r="H5458" t="n">
        <v>0.9</v>
      </c>
    </row>
    <row r="5459">
      <c r="A5459" t="inlineStr">
        <is>
          <t>2017-W7-2017-EMAN-Y25105</t>
        </is>
      </c>
      <c r="B5459" t="n">
        <v>2017</v>
      </c>
      <c r="C5459" t="n">
        <v>7</v>
      </c>
      <c r="D5459" t="inlineStr">
        <is>
          <t>2017-EMAN</t>
        </is>
      </c>
      <c r="E5459" t="inlineStr">
        <is>
          <t>Y25105</t>
        </is>
      </c>
      <c r="F5459" t="inlineStr">
        <is>
          <t>WR</t>
        </is>
      </c>
      <c r="G5459" t="inlineStr">
        <is>
          <t>Yes</t>
        </is>
      </c>
      <c r="H5459" t="n">
        <v>15.2</v>
      </c>
    </row>
    <row r="5460">
      <c r="A5460" t="inlineStr">
        <is>
          <t>2017-W7-2017-EMAN-Y29384</t>
        </is>
      </c>
      <c r="B5460" t="n">
        <v>2017</v>
      </c>
      <c r="C5460" t="n">
        <v>7</v>
      </c>
      <c r="D5460" t="inlineStr">
        <is>
          <t>2017-EMAN</t>
        </is>
      </c>
      <c r="E5460" t="inlineStr">
        <is>
          <t>Y29384</t>
        </is>
      </c>
      <c r="F5460" t="inlineStr">
        <is>
          <t>RB</t>
        </is>
      </c>
      <c r="G5460" t="inlineStr">
        <is>
          <t>Yes</t>
        </is>
      </c>
      <c r="H5460" t="n">
        <v>6.5</v>
      </c>
    </row>
    <row r="5461">
      <c r="A5461" t="inlineStr">
        <is>
          <t>2017-W7-2017-EMAN-Y27585</t>
        </is>
      </c>
      <c r="B5461" t="n">
        <v>2017</v>
      </c>
      <c r="C5461" t="n">
        <v>7</v>
      </c>
      <c r="D5461" t="inlineStr">
        <is>
          <t>2017-EMAN</t>
        </is>
      </c>
      <c r="E5461" t="inlineStr">
        <is>
          <t>Y27585</t>
        </is>
      </c>
      <c r="F5461" t="inlineStr">
        <is>
          <t>RB</t>
        </is>
      </c>
      <c r="G5461" t="inlineStr">
        <is>
          <t>Yes</t>
        </is>
      </c>
      <c r="H5461" t="n">
        <v>8.800000000000001</v>
      </c>
    </row>
    <row r="5462">
      <c r="A5462" t="inlineStr">
        <is>
          <t>2017-W7-2017-EMAN-Y26658</t>
        </is>
      </c>
      <c r="B5462" t="n">
        <v>2017</v>
      </c>
      <c r="C5462" t="n">
        <v>7</v>
      </c>
      <c r="D5462" t="inlineStr">
        <is>
          <t>2017-EMAN</t>
        </is>
      </c>
      <c r="E5462" t="inlineStr">
        <is>
          <t>Y26658</t>
        </is>
      </c>
      <c r="F5462" t="inlineStr">
        <is>
          <t>TE</t>
        </is>
      </c>
      <c r="G5462" t="inlineStr">
        <is>
          <t>Yes</t>
        </is>
      </c>
      <c r="H5462" t="n">
        <v>14.9</v>
      </c>
    </row>
    <row r="5463">
      <c r="A5463" t="inlineStr">
        <is>
          <t>2017-W7-2017-EMAN-Y26878</t>
        </is>
      </c>
      <c r="B5463" t="n">
        <v>2017</v>
      </c>
      <c r="C5463" t="n">
        <v>7</v>
      </c>
      <c r="D5463" t="inlineStr">
        <is>
          <t>2017-EMAN</t>
        </is>
      </c>
      <c r="E5463" t="inlineStr">
        <is>
          <t>Y26878</t>
        </is>
      </c>
      <c r="F5463" t="inlineStr">
        <is>
          <t>W/R/T FLEX</t>
        </is>
      </c>
      <c r="G5463" t="inlineStr">
        <is>
          <t>Yes</t>
        </is>
      </c>
      <c r="H5463" t="n">
        <v>6.1</v>
      </c>
    </row>
    <row r="5464">
      <c r="A5464" t="inlineStr">
        <is>
          <t>2017-W7-2017-EMAN-Y9066</t>
        </is>
      </c>
      <c r="B5464" t="n">
        <v>2017</v>
      </c>
      <c r="C5464" t="n">
        <v>7</v>
      </c>
      <c r="D5464" t="inlineStr">
        <is>
          <t>2017-EMAN</t>
        </is>
      </c>
      <c r="E5464" t="inlineStr">
        <is>
          <t>Y9066</t>
        </is>
      </c>
      <c r="F5464" t="inlineStr">
        <is>
          <t>K</t>
        </is>
      </c>
      <c r="G5464" t="inlineStr">
        <is>
          <t>Yes</t>
        </is>
      </c>
      <c r="H5464" t="n">
        <v>14</v>
      </c>
    </row>
    <row r="5465">
      <c r="A5465" t="inlineStr">
        <is>
          <t>2017-W7-2017-EMAN-Y-DEF:buffalo</t>
        </is>
      </c>
      <c r="B5465" t="n">
        <v>2017</v>
      </c>
      <c r="C5465" t="n">
        <v>7</v>
      </c>
      <c r="D5465" t="inlineStr">
        <is>
          <t>2017-EMAN</t>
        </is>
      </c>
      <c r="E5465" t="inlineStr">
        <is>
          <t>Y-DEF:buffalo</t>
        </is>
      </c>
      <c r="F5465" t="inlineStr">
        <is>
          <t>DST</t>
        </is>
      </c>
      <c r="G5465" t="inlineStr">
        <is>
          <t>Yes</t>
        </is>
      </c>
      <c r="H5465" t="n">
        <v>7</v>
      </c>
    </row>
    <row r="5466">
      <c r="A5466" t="inlineStr">
        <is>
          <t>2017-W7-2017-EMAN-Y6337</t>
        </is>
      </c>
      <c r="B5466" t="n">
        <v>2017</v>
      </c>
      <c r="C5466" t="n">
        <v>7</v>
      </c>
      <c r="D5466" t="inlineStr">
        <is>
          <t>2017-EMAN</t>
        </is>
      </c>
      <c r="E5466" t="inlineStr">
        <is>
          <t>Y6337</t>
        </is>
      </c>
      <c r="F5466" t="inlineStr">
        <is>
          <t>BN</t>
        </is>
      </c>
      <c r="G5466" t="inlineStr">
        <is>
          <t>No</t>
        </is>
      </c>
      <c r="H5466" t="n">
        <v>3.88</v>
      </c>
    </row>
    <row r="5467">
      <c r="A5467" t="inlineStr">
        <is>
          <t>2017-W7-2017-EMAN-Y25991</t>
        </is>
      </c>
      <c r="B5467" t="n">
        <v>2017</v>
      </c>
      <c r="C5467" t="n">
        <v>7</v>
      </c>
      <c r="D5467" t="inlineStr">
        <is>
          <t>2017-EMAN</t>
        </is>
      </c>
      <c r="E5467" t="inlineStr">
        <is>
          <t>Y25991</t>
        </is>
      </c>
      <c r="F5467" t="inlineStr">
        <is>
          <t>BN</t>
        </is>
      </c>
      <c r="G5467" t="inlineStr">
        <is>
          <t>No</t>
        </is>
      </c>
      <c r="H5467" t="n">
        <v>8.9</v>
      </c>
    </row>
    <row r="5468">
      <c r="A5468" t="inlineStr">
        <is>
          <t>2017-W7-2017-EMAN-Y24913</t>
        </is>
      </c>
      <c r="B5468" t="n">
        <v>2017</v>
      </c>
      <c r="C5468" t="n">
        <v>7</v>
      </c>
      <c r="D5468" t="inlineStr">
        <is>
          <t>2017-EMAN</t>
        </is>
      </c>
      <c r="E5468" t="inlineStr">
        <is>
          <t>Y24913</t>
        </is>
      </c>
      <c r="F5468" t="inlineStr">
        <is>
          <t>BN</t>
        </is>
      </c>
      <c r="G5468" t="inlineStr">
        <is>
          <t>No</t>
        </is>
      </c>
      <c r="H5468" t="n">
        <v>8.300000000000001</v>
      </c>
    </row>
    <row r="5469">
      <c r="A5469" t="inlineStr">
        <is>
          <t>2017-W7-2017-EMAN-Y26708</t>
        </is>
      </c>
      <c r="B5469" t="n">
        <v>2017</v>
      </c>
      <c r="C5469" t="n">
        <v>7</v>
      </c>
      <c r="D5469" t="inlineStr">
        <is>
          <t>2017-EMAN</t>
        </is>
      </c>
      <c r="E5469" t="inlineStr">
        <is>
          <t>Y26708</t>
        </is>
      </c>
      <c r="F5469" t="inlineStr">
        <is>
          <t>BN</t>
        </is>
      </c>
      <c r="G5469" t="inlineStr">
        <is>
          <t>No</t>
        </is>
      </c>
      <c r="H5469" t="n">
        <v>18.4</v>
      </c>
    </row>
    <row r="5470">
      <c r="A5470" t="inlineStr">
        <is>
          <t>2017-W7-2017-EMAN-Y30180</t>
        </is>
      </c>
      <c r="B5470" t="n">
        <v>2017</v>
      </c>
      <c r="C5470" t="n">
        <v>7</v>
      </c>
      <c r="D5470" t="inlineStr">
        <is>
          <t>2017-EMAN</t>
        </is>
      </c>
      <c r="E5470" t="inlineStr">
        <is>
          <t>Y30180</t>
        </is>
      </c>
      <c r="F5470" t="inlineStr">
        <is>
          <t>BN</t>
        </is>
      </c>
      <c r="G5470" t="inlineStr">
        <is>
          <t>No</t>
        </is>
      </c>
      <c r="H5470" t="n">
        <v>10.7</v>
      </c>
    </row>
    <row r="5471">
      <c r="A5471" t="inlineStr">
        <is>
          <t>2017-W7-2017-LDV-Y29369</t>
        </is>
      </c>
      <c r="B5471" t="n">
        <v>2017</v>
      </c>
      <c r="C5471" t="n">
        <v>7</v>
      </c>
      <c r="D5471" t="inlineStr">
        <is>
          <t>2017-LDV</t>
        </is>
      </c>
      <c r="E5471" t="inlineStr">
        <is>
          <t>Y29369</t>
        </is>
      </c>
      <c r="F5471" t="inlineStr">
        <is>
          <t>QB</t>
        </is>
      </c>
      <c r="G5471" t="inlineStr">
        <is>
          <t>Yes</t>
        </is>
      </c>
      <c r="H5471" t="n">
        <v>31.96</v>
      </c>
    </row>
    <row r="5472">
      <c r="A5472" t="inlineStr">
        <is>
          <t>2017-W7-2017-LDV-Y6762</t>
        </is>
      </c>
      <c r="B5472" t="n">
        <v>2017</v>
      </c>
      <c r="C5472" t="n">
        <v>7</v>
      </c>
      <c r="D5472" t="inlineStr">
        <is>
          <t>2017-LDV</t>
        </is>
      </c>
      <c r="E5472" t="inlineStr">
        <is>
          <t>Y6762</t>
        </is>
      </c>
      <c r="F5472" t="inlineStr">
        <is>
          <t>WR</t>
        </is>
      </c>
      <c r="G5472" t="inlineStr">
        <is>
          <t>Yes</t>
        </is>
      </c>
      <c r="H5472" t="n">
        <v>2.9</v>
      </c>
    </row>
    <row r="5473">
      <c r="A5473" t="inlineStr">
        <is>
          <t>2017-W7-2017-LDV-Y29785</t>
        </is>
      </c>
      <c r="B5473" t="n">
        <v>2017</v>
      </c>
      <c r="C5473" t="n">
        <v>7</v>
      </c>
      <c r="D5473" t="inlineStr">
        <is>
          <t>2017-LDV</t>
        </is>
      </c>
      <c r="E5473" t="inlineStr">
        <is>
          <t>Y29785</t>
        </is>
      </c>
      <c r="F5473" t="inlineStr">
        <is>
          <t>WR</t>
        </is>
      </c>
      <c r="G5473" t="inlineStr">
        <is>
          <t>Yes</t>
        </is>
      </c>
      <c r="H5473" t="n">
        <v>9.5</v>
      </c>
    </row>
    <row r="5474">
      <c r="A5474" t="inlineStr">
        <is>
          <t>2017-W7-2017-LDV-Y30295</t>
        </is>
      </c>
      <c r="B5474" t="n">
        <v>2017</v>
      </c>
      <c r="C5474" t="n">
        <v>7</v>
      </c>
      <c r="D5474" t="inlineStr">
        <is>
          <t>2017-LDV</t>
        </is>
      </c>
      <c r="E5474" t="inlineStr">
        <is>
          <t>Y30295</t>
        </is>
      </c>
      <c r="F5474" t="inlineStr">
        <is>
          <t>RB</t>
        </is>
      </c>
      <c r="G5474" t="inlineStr">
        <is>
          <t>Yes</t>
        </is>
      </c>
      <c r="H5474" t="n">
        <v>21.8</v>
      </c>
    </row>
    <row r="5475">
      <c r="A5475" t="inlineStr">
        <is>
          <t>2017-W7-2017-LDV-Y26787</t>
        </is>
      </c>
      <c r="B5475" t="n">
        <v>2017</v>
      </c>
      <c r="C5475" t="n">
        <v>7</v>
      </c>
      <c r="D5475" t="inlineStr">
        <is>
          <t>2017-LDV</t>
        </is>
      </c>
      <c r="E5475" t="inlineStr">
        <is>
          <t>Y26787</t>
        </is>
      </c>
      <c r="F5475" t="inlineStr">
        <is>
          <t>RB</t>
        </is>
      </c>
      <c r="G5475" t="inlineStr">
        <is>
          <t>Yes</t>
        </is>
      </c>
      <c r="H5475" t="n">
        <v>3.1</v>
      </c>
    </row>
    <row r="5476">
      <c r="A5476" t="inlineStr">
        <is>
          <t>2017-W7-2017-LDV-Y24017</t>
        </is>
      </c>
      <c r="B5476" t="n">
        <v>2017</v>
      </c>
      <c r="C5476" t="n">
        <v>7</v>
      </c>
      <c r="D5476" t="inlineStr">
        <is>
          <t>2017-LDV</t>
        </is>
      </c>
      <c r="E5476" t="inlineStr">
        <is>
          <t>Y24017</t>
        </is>
      </c>
      <c r="F5476" t="inlineStr">
        <is>
          <t>TE</t>
        </is>
      </c>
      <c r="G5476" t="inlineStr">
        <is>
          <t>Yes</t>
        </is>
      </c>
      <c r="H5476" t="n">
        <v>5.1</v>
      </c>
    </row>
    <row r="5477">
      <c r="A5477" t="inlineStr">
        <is>
          <t>2017-W7-2017-LDV-Y27535</t>
        </is>
      </c>
      <c r="B5477" t="n">
        <v>2017</v>
      </c>
      <c r="C5477" t="n">
        <v>7</v>
      </c>
      <c r="D5477" t="inlineStr">
        <is>
          <t>2017-LDV</t>
        </is>
      </c>
      <c r="E5477" t="inlineStr">
        <is>
          <t>Y27535</t>
        </is>
      </c>
      <c r="F5477" t="inlineStr">
        <is>
          <t>W/R/T FLEX</t>
        </is>
      </c>
      <c r="G5477" t="inlineStr">
        <is>
          <t>Yes</t>
        </is>
      </c>
      <c r="H5477" t="n">
        <v>14.8</v>
      </c>
    </row>
    <row r="5478">
      <c r="A5478" t="inlineStr">
        <is>
          <t>2017-W7-2017-LDV-Y4269</t>
        </is>
      </c>
      <c r="B5478" t="n">
        <v>2017</v>
      </c>
      <c r="C5478" t="n">
        <v>7</v>
      </c>
      <c r="D5478" t="inlineStr">
        <is>
          <t>2017-LDV</t>
        </is>
      </c>
      <c r="E5478" t="inlineStr">
        <is>
          <t>Y4269</t>
        </is>
      </c>
      <c r="F5478" t="inlineStr">
        <is>
          <t>K</t>
        </is>
      </c>
      <c r="G5478" t="inlineStr">
        <is>
          <t>Yes</t>
        </is>
      </c>
      <c r="H5478" t="n">
        <v>0</v>
      </c>
    </row>
    <row r="5479">
      <c r="A5479" t="inlineStr">
        <is>
          <t>2017-W7-2017-LDV-Y-DEF:seattle</t>
        </is>
      </c>
      <c r="B5479" t="n">
        <v>2017</v>
      </c>
      <c r="C5479" t="n">
        <v>7</v>
      </c>
      <c r="D5479" t="inlineStr">
        <is>
          <t>2017-LDV</t>
        </is>
      </c>
      <c r="E5479" t="inlineStr">
        <is>
          <t>Y-DEF:seattle</t>
        </is>
      </c>
      <c r="F5479" t="inlineStr">
        <is>
          <t>DST</t>
        </is>
      </c>
      <c r="G5479" t="inlineStr">
        <is>
          <t>Yes</t>
        </is>
      </c>
      <c r="H5479" t="n">
        <v>7</v>
      </c>
    </row>
    <row r="5480">
      <c r="A5480" t="inlineStr">
        <is>
          <t>2017-W7-2017-LDV-Y26060</t>
        </is>
      </c>
      <c r="B5480" t="n">
        <v>2017</v>
      </c>
      <c r="C5480" t="n">
        <v>7</v>
      </c>
      <c r="D5480" t="inlineStr">
        <is>
          <t>2017-LDV</t>
        </is>
      </c>
      <c r="E5480" t="inlineStr">
        <is>
          <t>Y26060</t>
        </is>
      </c>
      <c r="F5480" t="inlineStr">
        <is>
          <t>BN</t>
        </is>
      </c>
      <c r="G5480" t="inlineStr">
        <is>
          <t>No</t>
        </is>
      </c>
      <c r="H5480" t="n">
        <v>2.4</v>
      </c>
    </row>
    <row r="5481">
      <c r="A5481" t="inlineStr">
        <is>
          <t>2017-W7-2017-LDV-Y28234</t>
        </is>
      </c>
      <c r="B5481" t="n">
        <v>2017</v>
      </c>
      <c r="C5481" t="n">
        <v>7</v>
      </c>
      <c r="D5481" t="inlineStr">
        <is>
          <t>2017-LDV</t>
        </is>
      </c>
      <c r="E5481" t="inlineStr">
        <is>
          <t>Y28234</t>
        </is>
      </c>
      <c r="F5481" t="inlineStr">
        <is>
          <t>BN</t>
        </is>
      </c>
      <c r="G5481" t="inlineStr">
        <is>
          <t>No</t>
        </is>
      </c>
      <c r="H5481" t="n">
        <v>1.9</v>
      </c>
    </row>
    <row r="5482">
      <c r="A5482" t="inlineStr">
        <is>
          <t>2017-W7-2017-LDV-Y28482</t>
        </is>
      </c>
      <c r="B5482" t="n">
        <v>2017</v>
      </c>
      <c r="C5482" t="n">
        <v>7</v>
      </c>
      <c r="D5482" t="inlineStr">
        <is>
          <t>2017-LDV</t>
        </is>
      </c>
      <c r="E5482" t="inlineStr">
        <is>
          <t>Y28482</t>
        </is>
      </c>
      <c r="F5482" t="inlineStr">
        <is>
          <t>BN</t>
        </is>
      </c>
      <c r="G5482" t="inlineStr">
        <is>
          <t>No</t>
        </is>
      </c>
      <c r="H5482" t="n">
        <v>1.5</v>
      </c>
    </row>
    <row r="5483">
      <c r="A5483" t="inlineStr">
        <is>
          <t>2017-W7-2017-LDV-Y26650</t>
        </is>
      </c>
      <c r="B5483" t="n">
        <v>2017</v>
      </c>
      <c r="C5483" t="n">
        <v>7</v>
      </c>
      <c r="D5483" t="inlineStr">
        <is>
          <t>2017-LDV</t>
        </is>
      </c>
      <c r="E5483" t="inlineStr">
        <is>
          <t>Y26650</t>
        </is>
      </c>
      <c r="F5483" t="inlineStr">
        <is>
          <t>BN</t>
        </is>
      </c>
      <c r="G5483" t="inlineStr">
        <is>
          <t>No</t>
        </is>
      </c>
      <c r="H5483" t="n">
        <v>0</v>
      </c>
    </row>
    <row r="5484">
      <c r="A5484" t="inlineStr">
        <is>
          <t>2017-W7-2017-LDV-Y28638</t>
        </is>
      </c>
      <c r="B5484" t="n">
        <v>2017</v>
      </c>
      <c r="C5484" t="n">
        <v>7</v>
      </c>
      <c r="D5484" t="inlineStr">
        <is>
          <t>2017-LDV</t>
        </is>
      </c>
      <c r="E5484" t="inlineStr">
        <is>
          <t>Y28638</t>
        </is>
      </c>
      <c r="F5484" t="inlineStr">
        <is>
          <t>BN</t>
        </is>
      </c>
      <c r="G5484" t="inlineStr">
        <is>
          <t>No</t>
        </is>
      </c>
      <c r="H5484" t="n">
        <v>6.68</v>
      </c>
    </row>
    <row r="5485">
      <c r="A5485" t="inlineStr">
        <is>
          <t>2017-W8-2017-JCHAPS-Y24822</t>
        </is>
      </c>
      <c r="B5485" t="n">
        <v>2017</v>
      </c>
      <c r="C5485" t="n">
        <v>8</v>
      </c>
      <c r="D5485" t="inlineStr">
        <is>
          <t>2017-JCHAPS</t>
        </is>
      </c>
      <c r="E5485" t="inlineStr">
        <is>
          <t>Y24822</t>
        </is>
      </c>
      <c r="F5485" t="inlineStr">
        <is>
          <t>QB</t>
        </is>
      </c>
      <c r="G5485" t="inlineStr">
        <is>
          <t>Yes</t>
        </is>
      </c>
      <c r="H5485" t="n">
        <v>18.72</v>
      </c>
    </row>
    <row r="5486">
      <c r="A5486" t="inlineStr">
        <is>
          <t>2017-W8-2017-JCHAPS-Y27548</t>
        </is>
      </c>
      <c r="B5486" t="n">
        <v>2017</v>
      </c>
      <c r="C5486" t="n">
        <v>8</v>
      </c>
      <c r="D5486" t="inlineStr">
        <is>
          <t>2017-JCHAPS</t>
        </is>
      </c>
      <c r="E5486" t="inlineStr">
        <is>
          <t>Y27548</t>
        </is>
      </c>
      <c r="F5486" t="inlineStr">
        <is>
          <t>WR</t>
        </is>
      </c>
      <c r="G5486" t="inlineStr">
        <is>
          <t>Yes</t>
        </is>
      </c>
      <c r="H5486" t="n">
        <v>2.6</v>
      </c>
    </row>
    <row r="5487">
      <c r="A5487" t="inlineStr">
        <is>
          <t>2017-W8-2017-JCHAPS-Y26699</t>
        </is>
      </c>
      <c r="B5487" t="n">
        <v>2017</v>
      </c>
      <c r="C5487" t="n">
        <v>8</v>
      </c>
      <c r="D5487" t="inlineStr">
        <is>
          <t>2017-JCHAPS</t>
        </is>
      </c>
      <c r="E5487" t="inlineStr">
        <is>
          <t>Y26699</t>
        </is>
      </c>
      <c r="F5487" t="inlineStr">
        <is>
          <t>WR</t>
        </is>
      </c>
      <c r="G5487" t="inlineStr">
        <is>
          <t>Yes</t>
        </is>
      </c>
      <c r="H5487" t="n">
        <v>6.1</v>
      </c>
    </row>
    <row r="5488">
      <c r="A5488" t="inlineStr">
        <is>
          <t>2017-W8-2017-JCHAPS-Y28461</t>
        </is>
      </c>
      <c r="B5488" t="n">
        <v>2017</v>
      </c>
      <c r="C5488" t="n">
        <v>8</v>
      </c>
      <c r="D5488" t="inlineStr">
        <is>
          <t>2017-JCHAPS</t>
        </is>
      </c>
      <c r="E5488" t="inlineStr">
        <is>
          <t>Y28461</t>
        </is>
      </c>
      <c r="F5488" t="inlineStr">
        <is>
          <t>RB</t>
        </is>
      </c>
      <c r="G5488" t="inlineStr">
        <is>
          <t>Yes</t>
        </is>
      </c>
      <c r="H5488" t="n">
        <v>10.4</v>
      </c>
    </row>
    <row r="5489">
      <c r="A5489" t="inlineStr">
        <is>
          <t>2017-W8-2017-JCHAPS-Y25807</t>
        </is>
      </c>
      <c r="B5489" t="n">
        <v>2017</v>
      </c>
      <c r="C5489" t="n">
        <v>8</v>
      </c>
      <c r="D5489" t="inlineStr">
        <is>
          <t>2017-JCHAPS</t>
        </is>
      </c>
      <c r="E5489" t="inlineStr">
        <is>
          <t>Y25807</t>
        </is>
      </c>
      <c r="F5489" t="inlineStr">
        <is>
          <t>RB</t>
        </is>
      </c>
      <c r="G5489" t="inlineStr">
        <is>
          <t>Yes</t>
        </is>
      </c>
      <c r="H5489" t="n">
        <v>19.3</v>
      </c>
    </row>
    <row r="5490">
      <c r="A5490" t="inlineStr">
        <is>
          <t>2017-W8-2017-JCHAPS-Y9444</t>
        </is>
      </c>
      <c r="B5490" t="n">
        <v>2017</v>
      </c>
      <c r="C5490" t="n">
        <v>8</v>
      </c>
      <c r="D5490" t="inlineStr">
        <is>
          <t>2017-JCHAPS</t>
        </is>
      </c>
      <c r="E5490" t="inlineStr">
        <is>
          <t>Y9444</t>
        </is>
      </c>
      <c r="F5490" t="inlineStr">
        <is>
          <t>TE</t>
        </is>
      </c>
      <c r="G5490" t="inlineStr">
        <is>
          <t>Yes</t>
        </is>
      </c>
      <c r="H5490" t="n">
        <v>0</v>
      </c>
    </row>
    <row r="5491">
      <c r="A5491" t="inlineStr">
        <is>
          <t>2017-W8-2017-JCHAPS-Y26822</t>
        </is>
      </c>
      <c r="B5491" t="n">
        <v>2017</v>
      </c>
      <c r="C5491" t="n">
        <v>8</v>
      </c>
      <c r="D5491" t="inlineStr">
        <is>
          <t>2017-JCHAPS</t>
        </is>
      </c>
      <c r="E5491" t="inlineStr">
        <is>
          <t>Y26822</t>
        </is>
      </c>
      <c r="F5491" t="inlineStr">
        <is>
          <t>W/R/T FLEX</t>
        </is>
      </c>
      <c r="G5491" t="inlineStr">
        <is>
          <t>Yes</t>
        </is>
      </c>
      <c r="H5491" t="n">
        <v>4.5</v>
      </c>
    </row>
    <row r="5492">
      <c r="A5492" t="inlineStr">
        <is>
          <t>2017-W8-2017-JCHAPS-Y28188</t>
        </is>
      </c>
      <c r="B5492" t="n">
        <v>2017</v>
      </c>
      <c r="C5492" t="n">
        <v>8</v>
      </c>
      <c r="D5492" t="inlineStr">
        <is>
          <t>2017-JCHAPS</t>
        </is>
      </c>
      <c r="E5492" t="inlineStr">
        <is>
          <t>Y28188</t>
        </is>
      </c>
      <c r="F5492" t="inlineStr">
        <is>
          <t>K</t>
        </is>
      </c>
      <c r="G5492" t="inlineStr">
        <is>
          <t>Yes</t>
        </is>
      </c>
      <c r="H5492" t="n">
        <v>8</v>
      </c>
    </row>
    <row r="5493">
      <c r="A5493" t="inlineStr">
        <is>
          <t>2017-W8-2017-JCHAPS-Y-DEF:philadelphia</t>
        </is>
      </c>
      <c r="B5493" t="n">
        <v>2017</v>
      </c>
      <c r="C5493" t="n">
        <v>8</v>
      </c>
      <c r="D5493" t="inlineStr">
        <is>
          <t>2017-JCHAPS</t>
        </is>
      </c>
      <c r="E5493" t="inlineStr">
        <is>
          <t>Y-DEF:philadelphia</t>
        </is>
      </c>
      <c r="F5493" t="inlineStr">
        <is>
          <t>DST</t>
        </is>
      </c>
      <c r="G5493" t="inlineStr">
        <is>
          <t>Yes</t>
        </is>
      </c>
      <c r="H5493" t="n">
        <v>20</v>
      </c>
    </row>
    <row r="5494">
      <c r="A5494" t="inlineStr">
        <is>
          <t>2017-W8-2017-JCHAPS-Y7924</t>
        </is>
      </c>
      <c r="B5494" t="n">
        <v>2017</v>
      </c>
      <c r="C5494" t="n">
        <v>8</v>
      </c>
      <c r="D5494" t="inlineStr">
        <is>
          <t>2017-JCHAPS</t>
        </is>
      </c>
      <c r="E5494" t="inlineStr">
        <is>
          <t>Y7924</t>
        </is>
      </c>
      <c r="F5494" t="inlineStr">
        <is>
          <t>BN</t>
        </is>
      </c>
      <c r="G5494" t="inlineStr">
        <is>
          <t>No</t>
        </is>
      </c>
      <c r="H5494" t="n">
        <v>0</v>
      </c>
    </row>
    <row r="5495">
      <c r="A5495" t="inlineStr">
        <is>
          <t>2017-W8-2017-JCHAPS-Y25937</t>
        </is>
      </c>
      <c r="B5495" t="n">
        <v>2017</v>
      </c>
      <c r="C5495" t="n">
        <v>8</v>
      </c>
      <c r="D5495" t="inlineStr">
        <is>
          <t>2017-JCHAPS</t>
        </is>
      </c>
      <c r="E5495" t="inlineStr">
        <is>
          <t>Y25937</t>
        </is>
      </c>
      <c r="F5495" t="inlineStr">
        <is>
          <t>BN</t>
        </is>
      </c>
      <c r="G5495" t="inlineStr">
        <is>
          <t>No</t>
        </is>
      </c>
      <c r="H5495" t="n">
        <v>0</v>
      </c>
    </row>
    <row r="5496">
      <c r="A5496" t="inlineStr">
        <is>
          <t>2017-W8-2017-JCHAPS-Y8261</t>
        </is>
      </c>
      <c r="B5496" t="n">
        <v>2017</v>
      </c>
      <c r="C5496" t="n">
        <v>8</v>
      </c>
      <c r="D5496" t="inlineStr">
        <is>
          <t>2017-JCHAPS</t>
        </is>
      </c>
      <c r="E5496" t="inlineStr">
        <is>
          <t>Y8261</t>
        </is>
      </c>
      <c r="F5496" t="inlineStr">
        <is>
          <t>BN</t>
        </is>
      </c>
      <c r="G5496" t="inlineStr">
        <is>
          <t>No</t>
        </is>
      </c>
      <c r="H5496" t="n">
        <v>0</v>
      </c>
    </row>
    <row r="5497">
      <c r="A5497" t="inlineStr">
        <is>
          <t>2017-W8-2017-JCHAPS-Y25881</t>
        </is>
      </c>
      <c r="B5497" t="n">
        <v>2017</v>
      </c>
      <c r="C5497" t="n">
        <v>8</v>
      </c>
      <c r="D5497" t="inlineStr">
        <is>
          <t>2017-JCHAPS</t>
        </is>
      </c>
      <c r="E5497" t="inlineStr">
        <is>
          <t>Y25881</t>
        </is>
      </c>
      <c r="F5497" t="inlineStr">
        <is>
          <t>BN</t>
        </is>
      </c>
      <c r="G5497" t="inlineStr">
        <is>
          <t>No</t>
        </is>
      </c>
      <c r="H5497" t="n">
        <v>0</v>
      </c>
    </row>
    <row r="5498">
      <c r="A5498" t="inlineStr">
        <is>
          <t>2017-W8-2017-JCHAPS-Y-DEF:la-rams</t>
        </is>
      </c>
      <c r="B5498" t="n">
        <v>2017</v>
      </c>
      <c r="C5498" t="n">
        <v>8</v>
      </c>
      <c r="D5498" t="inlineStr">
        <is>
          <t>2017-JCHAPS</t>
        </is>
      </c>
      <c r="E5498" t="inlineStr">
        <is>
          <t>Y-DEF:la-rams</t>
        </is>
      </c>
      <c r="F5498" t="inlineStr">
        <is>
          <t>BN</t>
        </is>
      </c>
      <c r="G5498" t="inlineStr">
        <is>
          <t>No</t>
        </is>
      </c>
      <c r="H5498" t="n">
        <v>0</v>
      </c>
    </row>
    <row r="5499">
      <c r="A5499" t="inlineStr">
        <is>
          <t>2017-W8-2017-JCHAPS-Y28474</t>
        </is>
      </c>
      <c r="B5499" t="n">
        <v>2017</v>
      </c>
      <c r="C5499" t="n">
        <v>8</v>
      </c>
      <c r="D5499" t="inlineStr">
        <is>
          <t>2017-JCHAPS</t>
        </is>
      </c>
      <c r="E5499" t="inlineStr">
        <is>
          <t>Y28474</t>
        </is>
      </c>
      <c r="F5499" t="inlineStr">
        <is>
          <t>IR</t>
        </is>
      </c>
      <c r="G5499" t="inlineStr">
        <is>
          <t>No</t>
        </is>
      </c>
      <c r="H5499" t="n">
        <v>0</v>
      </c>
    </row>
    <row r="5500">
      <c r="A5500" t="inlineStr">
        <is>
          <t>2017-W8-2017-VARO-Y29236</t>
        </is>
      </c>
      <c r="B5500" t="n">
        <v>2017</v>
      </c>
      <c r="C5500" t="n">
        <v>8</v>
      </c>
      <c r="D5500" t="inlineStr">
        <is>
          <t>2017-VARO</t>
        </is>
      </c>
      <c r="E5500" t="inlineStr">
        <is>
          <t>Y29236</t>
        </is>
      </c>
      <c r="F5500" t="inlineStr">
        <is>
          <t>QB</t>
        </is>
      </c>
      <c r="G5500" t="inlineStr">
        <is>
          <t>Yes</t>
        </is>
      </c>
      <c r="H5500" t="n">
        <v>20.14</v>
      </c>
    </row>
    <row r="5501">
      <c r="A5501" t="inlineStr">
        <is>
          <t>2017-W8-2017-VARO-Y24793</t>
        </is>
      </c>
      <c r="B5501" t="n">
        <v>2017</v>
      </c>
      <c r="C5501" t="n">
        <v>8</v>
      </c>
      <c r="D5501" t="inlineStr">
        <is>
          <t>2017-VARO</t>
        </is>
      </c>
      <c r="E5501" t="inlineStr">
        <is>
          <t>Y24793</t>
        </is>
      </c>
      <c r="F5501" t="inlineStr">
        <is>
          <t>WR</t>
        </is>
      </c>
      <c r="G5501" t="inlineStr">
        <is>
          <t>Yes</t>
        </is>
      </c>
      <c r="H5501" t="n">
        <v>7.4</v>
      </c>
    </row>
    <row r="5502">
      <c r="A5502" t="inlineStr">
        <is>
          <t>2017-W8-2017-VARO-Y28392</t>
        </is>
      </c>
      <c r="B5502" t="n">
        <v>2017</v>
      </c>
      <c r="C5502" t="n">
        <v>8</v>
      </c>
      <c r="D5502" t="inlineStr">
        <is>
          <t>2017-VARO</t>
        </is>
      </c>
      <c r="E5502" t="inlineStr">
        <is>
          <t>Y28392</t>
        </is>
      </c>
      <c r="F5502" t="inlineStr">
        <is>
          <t>WR</t>
        </is>
      </c>
      <c r="G5502" t="inlineStr">
        <is>
          <t>Yes</t>
        </is>
      </c>
      <c r="H5502" t="n">
        <v>5.2</v>
      </c>
    </row>
    <row r="5503">
      <c r="A5503" t="inlineStr">
        <is>
          <t>2017-W8-2017-VARO-Y24318</t>
        </is>
      </c>
      <c r="B5503" t="n">
        <v>2017</v>
      </c>
      <c r="C5503" t="n">
        <v>8</v>
      </c>
      <c r="D5503" t="inlineStr">
        <is>
          <t>2017-VARO</t>
        </is>
      </c>
      <c r="E5503" t="inlineStr">
        <is>
          <t>Y24318</t>
        </is>
      </c>
      <c r="F5503" t="inlineStr">
        <is>
          <t>RB</t>
        </is>
      </c>
      <c r="G5503" t="inlineStr">
        <is>
          <t>Yes</t>
        </is>
      </c>
      <c r="H5503" t="n">
        <v>11.2</v>
      </c>
    </row>
    <row r="5504">
      <c r="A5504" t="inlineStr">
        <is>
          <t>2017-W8-2017-VARO-Y25741</t>
        </is>
      </c>
      <c r="B5504" t="n">
        <v>2017</v>
      </c>
      <c r="C5504" t="n">
        <v>8</v>
      </c>
      <c r="D5504" t="inlineStr">
        <is>
          <t>2017-VARO</t>
        </is>
      </c>
      <c r="E5504" t="inlineStr">
        <is>
          <t>Y25741</t>
        </is>
      </c>
      <c r="F5504" t="inlineStr">
        <is>
          <t>RB</t>
        </is>
      </c>
      <c r="G5504" t="inlineStr">
        <is>
          <t>Yes</t>
        </is>
      </c>
      <c r="H5504" t="n">
        <v>7.5</v>
      </c>
    </row>
    <row r="5505">
      <c r="A5505" t="inlineStr">
        <is>
          <t>2017-W8-2017-VARO-Y26686</t>
        </is>
      </c>
      <c r="B5505" t="n">
        <v>2017</v>
      </c>
      <c r="C5505" t="n">
        <v>8</v>
      </c>
      <c r="D5505" t="inlineStr">
        <is>
          <t>2017-VARO</t>
        </is>
      </c>
      <c r="E5505" t="inlineStr">
        <is>
          <t>Y26686</t>
        </is>
      </c>
      <c r="F5505" t="inlineStr">
        <is>
          <t>TE</t>
        </is>
      </c>
      <c r="G5505" t="inlineStr">
        <is>
          <t>Yes</t>
        </is>
      </c>
      <c r="H5505" t="n">
        <v>19.3</v>
      </c>
    </row>
    <row r="5506">
      <c r="A5506" t="inlineStr">
        <is>
          <t>2017-W8-2017-VARO-Y28442</t>
        </is>
      </c>
      <c r="B5506" t="n">
        <v>2017</v>
      </c>
      <c r="C5506" t="n">
        <v>8</v>
      </c>
      <c r="D5506" t="inlineStr">
        <is>
          <t>2017-VARO</t>
        </is>
      </c>
      <c r="E5506" t="inlineStr">
        <is>
          <t>Y28442</t>
        </is>
      </c>
      <c r="F5506" t="inlineStr">
        <is>
          <t>W/R/T FLEX</t>
        </is>
      </c>
      <c r="G5506" t="inlineStr">
        <is>
          <t>Yes</t>
        </is>
      </c>
      <c r="H5506" t="n">
        <v>3.8</v>
      </c>
    </row>
    <row r="5507">
      <c r="A5507" t="inlineStr">
        <is>
          <t>2017-W8-2017-VARO-Y30346</t>
        </is>
      </c>
      <c r="B5507" t="n">
        <v>2017</v>
      </c>
      <c r="C5507" t="n">
        <v>8</v>
      </c>
      <c r="D5507" t="inlineStr">
        <is>
          <t>2017-VARO</t>
        </is>
      </c>
      <c r="E5507" t="inlineStr">
        <is>
          <t>Y30346</t>
        </is>
      </c>
      <c r="F5507" t="inlineStr">
        <is>
          <t>K</t>
        </is>
      </c>
      <c r="G5507" t="inlineStr">
        <is>
          <t>Yes</t>
        </is>
      </c>
      <c r="H5507" t="n">
        <v>21</v>
      </c>
    </row>
    <row r="5508">
      <c r="A5508" t="inlineStr">
        <is>
          <t>2017-W8-2017-VARO-Y-DEF:miami</t>
        </is>
      </c>
      <c r="B5508" t="n">
        <v>2017</v>
      </c>
      <c r="C5508" t="n">
        <v>8</v>
      </c>
      <c r="D5508" t="inlineStr">
        <is>
          <t>2017-VARO</t>
        </is>
      </c>
      <c r="E5508" t="inlineStr">
        <is>
          <t>Y-DEF:miami</t>
        </is>
      </c>
      <c r="F5508" t="inlineStr">
        <is>
          <t>DST</t>
        </is>
      </c>
      <c r="G5508" t="inlineStr">
        <is>
          <t>Yes</t>
        </is>
      </c>
      <c r="H5508" t="n">
        <v>1</v>
      </c>
    </row>
    <row r="5509">
      <c r="A5509" t="inlineStr">
        <is>
          <t>2017-W8-2017-VARO-Y24057</t>
        </is>
      </c>
      <c r="B5509" t="n">
        <v>2017</v>
      </c>
      <c r="C5509" t="n">
        <v>8</v>
      </c>
      <c r="D5509" t="inlineStr">
        <is>
          <t>2017-VARO</t>
        </is>
      </c>
      <c r="E5509" t="inlineStr">
        <is>
          <t>Y24057</t>
        </is>
      </c>
      <c r="F5509" t="inlineStr">
        <is>
          <t>BN</t>
        </is>
      </c>
      <c r="G5509" t="inlineStr">
        <is>
          <t>No</t>
        </is>
      </c>
      <c r="H5509" t="n">
        <v>0</v>
      </c>
    </row>
    <row r="5510">
      <c r="A5510" t="inlineStr">
        <is>
          <t>2017-W8-2017-VARO-Y9037</t>
        </is>
      </c>
      <c r="B5510" t="n">
        <v>2017</v>
      </c>
      <c r="C5510" t="n">
        <v>8</v>
      </c>
      <c r="D5510" t="inlineStr">
        <is>
          <t>2017-VARO</t>
        </is>
      </c>
      <c r="E5510" t="inlineStr">
        <is>
          <t>Y9037</t>
        </is>
      </c>
      <c r="F5510" t="inlineStr">
        <is>
          <t>BN</t>
        </is>
      </c>
      <c r="G5510" t="inlineStr">
        <is>
          <t>No</t>
        </is>
      </c>
      <c r="H5510" t="n">
        <v>1.4</v>
      </c>
    </row>
    <row r="5511">
      <c r="A5511" t="inlineStr">
        <is>
          <t>2017-W8-2017-VARO-Y29279</t>
        </is>
      </c>
      <c r="B5511" t="n">
        <v>2017</v>
      </c>
      <c r="C5511" t="n">
        <v>8</v>
      </c>
      <c r="D5511" t="inlineStr">
        <is>
          <t>2017-VARO</t>
        </is>
      </c>
      <c r="E5511" t="inlineStr">
        <is>
          <t>Y29279</t>
        </is>
      </c>
      <c r="F5511" t="inlineStr">
        <is>
          <t>BN</t>
        </is>
      </c>
      <c r="G5511" t="inlineStr">
        <is>
          <t>No</t>
        </is>
      </c>
      <c r="H5511" t="n">
        <v>0</v>
      </c>
    </row>
    <row r="5512">
      <c r="A5512" t="inlineStr">
        <is>
          <t>2017-W8-2017-VARO-Y28389</t>
        </is>
      </c>
      <c r="B5512" t="n">
        <v>2017</v>
      </c>
      <c r="C5512" t="n">
        <v>8</v>
      </c>
      <c r="D5512" t="inlineStr">
        <is>
          <t>2017-VARO</t>
        </is>
      </c>
      <c r="E5512" t="inlineStr">
        <is>
          <t>Y28389</t>
        </is>
      </c>
      <c r="F5512" t="inlineStr">
        <is>
          <t>BN</t>
        </is>
      </c>
      <c r="G5512" t="inlineStr">
        <is>
          <t>No</t>
        </is>
      </c>
      <c r="H5512" t="n">
        <v>5.7</v>
      </c>
    </row>
    <row r="5513">
      <c r="A5513" t="inlineStr">
        <is>
          <t>2017-W8-2017-VARO-Y7200</t>
        </is>
      </c>
      <c r="B5513" t="n">
        <v>2017</v>
      </c>
      <c r="C5513" t="n">
        <v>8</v>
      </c>
      <c r="D5513" t="inlineStr">
        <is>
          <t>2017-VARO</t>
        </is>
      </c>
      <c r="E5513" t="inlineStr">
        <is>
          <t>Y7200</t>
        </is>
      </c>
      <c r="F5513" t="inlineStr">
        <is>
          <t>IR</t>
        </is>
      </c>
      <c r="G5513" t="inlineStr">
        <is>
          <t>No</t>
        </is>
      </c>
      <c r="H5513" t="n">
        <v>0</v>
      </c>
    </row>
    <row r="5514">
      <c r="A5514" t="inlineStr">
        <is>
          <t>2017-W8-2017-HUERO-Y27564</t>
        </is>
      </c>
      <c r="B5514" t="n">
        <v>2017</v>
      </c>
      <c r="C5514" t="n">
        <v>8</v>
      </c>
      <c r="D5514" t="inlineStr">
        <is>
          <t>2017-HUERO</t>
        </is>
      </c>
      <c r="E5514" t="inlineStr">
        <is>
          <t>Y27564</t>
        </is>
      </c>
      <c r="F5514" t="inlineStr">
        <is>
          <t>QB</t>
        </is>
      </c>
      <c r="G5514" t="inlineStr">
        <is>
          <t>Yes</t>
        </is>
      </c>
      <c r="H5514" t="n">
        <v>14.52</v>
      </c>
    </row>
    <row r="5515">
      <c r="A5515" t="inlineStr">
        <is>
          <t>2017-W8-2017-HUERO-Y25755</t>
        </is>
      </c>
      <c r="B5515" t="n">
        <v>2017</v>
      </c>
      <c r="C5515" t="n">
        <v>8</v>
      </c>
      <c r="D5515" t="inlineStr">
        <is>
          <t>2017-HUERO</t>
        </is>
      </c>
      <c r="E5515" t="inlineStr">
        <is>
          <t>Y25755</t>
        </is>
      </c>
      <c r="F5515" t="inlineStr">
        <is>
          <t>WR</t>
        </is>
      </c>
      <c r="G5515" t="inlineStr">
        <is>
          <t>Yes</t>
        </is>
      </c>
      <c r="H5515" t="n">
        <v>16.2</v>
      </c>
    </row>
    <row r="5516">
      <c r="A5516" t="inlineStr">
        <is>
          <t>2017-W8-2017-HUERO-Y29399</t>
        </is>
      </c>
      <c r="B5516" t="n">
        <v>2017</v>
      </c>
      <c r="C5516" t="n">
        <v>8</v>
      </c>
      <c r="D5516" t="inlineStr">
        <is>
          <t>2017-HUERO</t>
        </is>
      </c>
      <c r="E5516" t="inlineStr">
        <is>
          <t>Y29399</t>
        </is>
      </c>
      <c r="F5516" t="inlineStr">
        <is>
          <t>WR</t>
        </is>
      </c>
      <c r="G5516" t="inlineStr">
        <is>
          <t>Yes</t>
        </is>
      </c>
      <c r="H5516" t="n">
        <v>2.8</v>
      </c>
    </row>
    <row r="5517">
      <c r="A5517" t="inlineStr">
        <is>
          <t>2017-W8-2017-HUERO-Y27624</t>
        </is>
      </c>
      <c r="B5517" t="n">
        <v>2017</v>
      </c>
      <c r="C5517" t="n">
        <v>8</v>
      </c>
      <c r="D5517" t="inlineStr">
        <is>
          <t>2017-HUERO</t>
        </is>
      </c>
      <c r="E5517" t="inlineStr">
        <is>
          <t>Y27624</t>
        </is>
      </c>
      <c r="F5517" t="inlineStr">
        <is>
          <t>RB</t>
        </is>
      </c>
      <c r="G5517" t="inlineStr">
        <is>
          <t>Yes</t>
        </is>
      </c>
      <c r="H5517" t="n">
        <v>20.2</v>
      </c>
    </row>
    <row r="5518">
      <c r="A5518" t="inlineStr">
        <is>
          <t>2017-W8-2017-HUERO-Y8821</t>
        </is>
      </c>
      <c r="B5518" t="n">
        <v>2017</v>
      </c>
      <c r="C5518" t="n">
        <v>8</v>
      </c>
      <c r="D5518" t="inlineStr">
        <is>
          <t>2017-HUERO</t>
        </is>
      </c>
      <c r="E5518" t="inlineStr">
        <is>
          <t>Y8821</t>
        </is>
      </c>
      <c r="F5518" t="inlineStr">
        <is>
          <t>RB</t>
        </is>
      </c>
      <c r="G5518" t="inlineStr">
        <is>
          <t>Yes</t>
        </is>
      </c>
      <c r="H5518" t="n">
        <v>5.2</v>
      </c>
    </row>
    <row r="5519">
      <c r="A5519" t="inlineStr">
        <is>
          <t>2017-W8-2017-HUERO-Y27566</t>
        </is>
      </c>
      <c r="B5519" t="n">
        <v>2017</v>
      </c>
      <c r="C5519" t="n">
        <v>8</v>
      </c>
      <c r="D5519" t="inlineStr">
        <is>
          <t>2017-HUERO</t>
        </is>
      </c>
      <c r="E5519" t="inlineStr">
        <is>
          <t>Y27566</t>
        </is>
      </c>
      <c r="F5519" t="inlineStr">
        <is>
          <t>TE</t>
        </is>
      </c>
      <c r="G5519" t="inlineStr">
        <is>
          <t>Yes</t>
        </is>
      </c>
      <c r="H5519" t="n">
        <v>2.8</v>
      </c>
    </row>
    <row r="5520">
      <c r="A5520" t="inlineStr">
        <is>
          <t>2017-W8-2017-HUERO-Y28457</t>
        </is>
      </c>
      <c r="B5520" t="n">
        <v>2017</v>
      </c>
      <c r="C5520" t="n">
        <v>8</v>
      </c>
      <c r="D5520" t="inlineStr">
        <is>
          <t>2017-HUERO</t>
        </is>
      </c>
      <c r="E5520" t="inlineStr">
        <is>
          <t>Y28457</t>
        </is>
      </c>
      <c r="F5520" t="inlineStr">
        <is>
          <t>W/R/T FLEX</t>
        </is>
      </c>
      <c r="G5520" t="inlineStr">
        <is>
          <t>Yes</t>
        </is>
      </c>
      <c r="H5520" t="n">
        <v>11.9</v>
      </c>
    </row>
    <row r="5521">
      <c r="A5521" t="inlineStr">
        <is>
          <t>2017-W8-2017-HUERO-Y29754</t>
        </is>
      </c>
      <c r="B5521" t="n">
        <v>2017</v>
      </c>
      <c r="C5521" t="n">
        <v>8</v>
      </c>
      <c r="D5521" t="inlineStr">
        <is>
          <t>2017-HUERO</t>
        </is>
      </c>
      <c r="E5521" t="inlineStr">
        <is>
          <t>Y29754</t>
        </is>
      </c>
      <c r="F5521" t="inlineStr">
        <is>
          <t>K</t>
        </is>
      </c>
      <c r="G5521" t="inlineStr">
        <is>
          <t>Yes</t>
        </is>
      </c>
      <c r="H5521" t="n">
        <v>10</v>
      </c>
    </row>
    <row r="5522">
      <c r="A5522" t="inlineStr">
        <is>
          <t>2017-W8-2017-HUERO-Y-DEF:cincinnati</t>
        </is>
      </c>
      <c r="B5522" t="n">
        <v>2017</v>
      </c>
      <c r="C5522" t="n">
        <v>8</v>
      </c>
      <c r="D5522" t="inlineStr">
        <is>
          <t>2017-HUERO</t>
        </is>
      </c>
      <c r="E5522" t="inlineStr">
        <is>
          <t>Y-DEF:cincinnati</t>
        </is>
      </c>
      <c r="F5522" t="inlineStr">
        <is>
          <t>DST</t>
        </is>
      </c>
      <c r="G5522" t="inlineStr">
        <is>
          <t>Yes</t>
        </is>
      </c>
      <c r="H5522" t="n">
        <v>14</v>
      </c>
    </row>
    <row r="5523">
      <c r="A5523" t="inlineStr">
        <is>
          <t>2017-W8-2017-HUERO-Y24967</t>
        </is>
      </c>
      <c r="B5523" t="n">
        <v>2017</v>
      </c>
      <c r="C5523" t="n">
        <v>8</v>
      </c>
      <c r="D5523" t="inlineStr">
        <is>
          <t>2017-HUERO</t>
        </is>
      </c>
      <c r="E5523" t="inlineStr">
        <is>
          <t>Y24967</t>
        </is>
      </c>
      <c r="F5523" t="inlineStr">
        <is>
          <t>BN</t>
        </is>
      </c>
      <c r="G5523" t="inlineStr">
        <is>
          <t>No</t>
        </is>
      </c>
      <c r="H5523" t="n">
        <v>16.7</v>
      </c>
    </row>
    <row r="5524">
      <c r="A5524" t="inlineStr">
        <is>
          <t>2017-W8-2017-HUERO-Y8813</t>
        </is>
      </c>
      <c r="B5524" t="n">
        <v>2017</v>
      </c>
      <c r="C5524" t="n">
        <v>8</v>
      </c>
      <c r="D5524" t="inlineStr">
        <is>
          <t>2017-HUERO</t>
        </is>
      </c>
      <c r="E5524" t="inlineStr">
        <is>
          <t>Y8813</t>
        </is>
      </c>
      <c r="F5524" t="inlineStr">
        <is>
          <t>BN</t>
        </is>
      </c>
      <c r="G5524" t="inlineStr">
        <is>
          <t>No</t>
        </is>
      </c>
      <c r="H5524" t="n">
        <v>0</v>
      </c>
    </row>
    <row r="5525">
      <c r="A5525" t="inlineStr">
        <is>
          <t>2017-W8-2017-HUERO-Y28398</t>
        </is>
      </c>
      <c r="B5525" t="n">
        <v>2017</v>
      </c>
      <c r="C5525" t="n">
        <v>8</v>
      </c>
      <c r="D5525" t="inlineStr">
        <is>
          <t>2017-HUERO</t>
        </is>
      </c>
      <c r="E5525" t="inlineStr">
        <is>
          <t>Y28398</t>
        </is>
      </c>
      <c r="F5525" t="inlineStr">
        <is>
          <t>BN</t>
        </is>
      </c>
      <c r="G5525" t="inlineStr">
        <is>
          <t>No</t>
        </is>
      </c>
      <c r="H5525" t="n">
        <v>0</v>
      </c>
    </row>
    <row r="5526">
      <c r="A5526" t="inlineStr">
        <is>
          <t>2017-W8-2017-HUERO-Y25883</t>
        </is>
      </c>
      <c r="B5526" t="n">
        <v>2017</v>
      </c>
      <c r="C5526" t="n">
        <v>8</v>
      </c>
      <c r="D5526" t="inlineStr">
        <is>
          <t>2017-HUERO</t>
        </is>
      </c>
      <c r="E5526" t="inlineStr">
        <is>
          <t>Y25883</t>
        </is>
      </c>
      <c r="F5526" t="inlineStr">
        <is>
          <t>BN</t>
        </is>
      </c>
      <c r="G5526" t="inlineStr">
        <is>
          <t>No</t>
        </is>
      </c>
      <c r="H5526" t="n">
        <v>0.3</v>
      </c>
    </row>
    <row r="5527">
      <c r="A5527" t="inlineStr">
        <is>
          <t>2017-W8-2017-HUERO-Y28169</t>
        </is>
      </c>
      <c r="B5527" t="n">
        <v>2017</v>
      </c>
      <c r="C5527" t="n">
        <v>8</v>
      </c>
      <c r="D5527" t="inlineStr">
        <is>
          <t>2017-HUERO</t>
        </is>
      </c>
      <c r="E5527" t="inlineStr">
        <is>
          <t>Y28169</t>
        </is>
      </c>
      <c r="F5527" t="inlineStr">
        <is>
          <t>BN</t>
        </is>
      </c>
      <c r="G5527" t="inlineStr">
        <is>
          <t>No</t>
        </is>
      </c>
      <c r="H5527" t="n">
        <v>0</v>
      </c>
    </row>
    <row r="5528">
      <c r="A5528" t="inlineStr">
        <is>
          <t>2017-W8-2017-ALEXAODE-Y5228</t>
        </is>
      </c>
      <c r="B5528" t="n">
        <v>2017</v>
      </c>
      <c r="C5528" t="n">
        <v>8</v>
      </c>
      <c r="D5528" t="inlineStr">
        <is>
          <t>2017-ALEXAODE</t>
        </is>
      </c>
      <c r="E5528" t="inlineStr">
        <is>
          <t>Y5228</t>
        </is>
      </c>
      <c r="F5528" t="inlineStr">
        <is>
          <t>QB</t>
        </is>
      </c>
      <c r="G5528" t="inlineStr">
        <is>
          <t>Yes</t>
        </is>
      </c>
      <c r="H5528" t="n">
        <v>17.52</v>
      </c>
    </row>
    <row r="5529">
      <c r="A5529" t="inlineStr">
        <is>
          <t>2017-W8-2017-ALEXAODE-Y27277</t>
        </is>
      </c>
      <c r="B5529" t="n">
        <v>2017</v>
      </c>
      <c r="C5529" t="n">
        <v>8</v>
      </c>
      <c r="D5529" t="inlineStr">
        <is>
          <t>2017-ALEXAODE</t>
        </is>
      </c>
      <c r="E5529" t="inlineStr">
        <is>
          <t>Y27277</t>
        </is>
      </c>
      <c r="F5529" t="inlineStr">
        <is>
          <t>WR</t>
        </is>
      </c>
      <c r="G5529" t="inlineStr">
        <is>
          <t>Yes</t>
        </is>
      </c>
      <c r="H5529" t="n">
        <v>15.8</v>
      </c>
    </row>
    <row r="5530">
      <c r="A5530" t="inlineStr">
        <is>
          <t>2017-W8-2017-ALEXAODE-Y24791</t>
        </is>
      </c>
      <c r="B5530" t="n">
        <v>2017</v>
      </c>
      <c r="C5530" t="n">
        <v>8</v>
      </c>
      <c r="D5530" t="inlineStr">
        <is>
          <t>2017-ALEXAODE</t>
        </is>
      </c>
      <c r="E5530" t="inlineStr">
        <is>
          <t>Y24791</t>
        </is>
      </c>
      <c r="F5530" t="inlineStr">
        <is>
          <t>WR</t>
        </is>
      </c>
      <c r="G5530" t="inlineStr">
        <is>
          <t>Yes</t>
        </is>
      </c>
      <c r="H5530" t="n">
        <v>8.699999999999999</v>
      </c>
    </row>
    <row r="5531">
      <c r="A5531" t="inlineStr">
        <is>
          <t>2017-W8-2017-ALEXAODE-Y24815</t>
        </is>
      </c>
      <c r="B5531" t="n">
        <v>2017</v>
      </c>
      <c r="C5531" t="n">
        <v>8</v>
      </c>
      <c r="D5531" t="inlineStr">
        <is>
          <t>2017-ALEXAODE</t>
        </is>
      </c>
      <c r="E5531" t="inlineStr">
        <is>
          <t>Y24815</t>
        </is>
      </c>
      <c r="F5531" t="inlineStr">
        <is>
          <t>RB</t>
        </is>
      </c>
      <c r="G5531" t="inlineStr">
        <is>
          <t>Yes</t>
        </is>
      </c>
      <c r="H5531" t="n">
        <v>11.9</v>
      </c>
    </row>
    <row r="5532">
      <c r="A5532" t="inlineStr">
        <is>
          <t>2017-W8-2017-ALEXAODE-Y29238</t>
        </is>
      </c>
      <c r="B5532" t="n">
        <v>2017</v>
      </c>
      <c r="C5532" t="n">
        <v>8</v>
      </c>
      <c r="D5532" t="inlineStr">
        <is>
          <t>2017-ALEXAODE</t>
        </is>
      </c>
      <c r="E5532" t="inlineStr">
        <is>
          <t>Y29238</t>
        </is>
      </c>
      <c r="F5532" t="inlineStr">
        <is>
          <t>RB</t>
        </is>
      </c>
      <c r="G5532" t="inlineStr">
        <is>
          <t>Yes</t>
        </is>
      </c>
      <c r="H5532" t="n">
        <v>25.4</v>
      </c>
    </row>
    <row r="5533">
      <c r="A5533" t="inlineStr">
        <is>
          <t>2017-W8-2017-ALEXAODE-Y9353</t>
        </is>
      </c>
      <c r="B5533" t="n">
        <v>2017</v>
      </c>
      <c r="C5533" t="n">
        <v>8</v>
      </c>
      <c r="D5533" t="inlineStr">
        <is>
          <t>2017-ALEXAODE</t>
        </is>
      </c>
      <c r="E5533" t="inlineStr">
        <is>
          <t>Y9353</t>
        </is>
      </c>
      <c r="F5533" t="inlineStr">
        <is>
          <t>TE</t>
        </is>
      </c>
      <c r="G5533" t="inlineStr">
        <is>
          <t>Yes</t>
        </is>
      </c>
      <c r="H5533" t="n">
        <v>5.7</v>
      </c>
    </row>
    <row r="5534">
      <c r="A5534" t="inlineStr">
        <is>
          <t>2017-W8-2017-ALEXAODE-Y29387</t>
        </is>
      </c>
      <c r="B5534" t="n">
        <v>2017</v>
      </c>
      <c r="C5534" t="n">
        <v>8</v>
      </c>
      <c r="D5534" t="inlineStr">
        <is>
          <t>2017-ALEXAODE</t>
        </is>
      </c>
      <c r="E5534" t="inlineStr">
        <is>
          <t>Y29387</t>
        </is>
      </c>
      <c r="F5534" t="inlineStr">
        <is>
          <t>W/R/T FLEX</t>
        </is>
      </c>
      <c r="G5534" t="inlineStr">
        <is>
          <t>Yes</t>
        </is>
      </c>
      <c r="H5534" t="n">
        <v>1.4</v>
      </c>
    </row>
    <row r="5535">
      <c r="A5535" t="inlineStr">
        <is>
          <t>2017-W8-2017-ALEXAODE-Y6243</t>
        </is>
      </c>
      <c r="B5535" t="n">
        <v>2017</v>
      </c>
      <c r="C5535" t="n">
        <v>8</v>
      </c>
      <c r="D5535" t="inlineStr">
        <is>
          <t>2017-ALEXAODE</t>
        </is>
      </c>
      <c r="E5535" t="inlineStr">
        <is>
          <t>Y6243</t>
        </is>
      </c>
      <c r="F5535" t="inlineStr">
        <is>
          <t>K</t>
        </is>
      </c>
      <c r="G5535" t="inlineStr">
        <is>
          <t>Yes</t>
        </is>
      </c>
      <c r="H5535" t="n">
        <v>14</v>
      </c>
    </row>
    <row r="5536">
      <c r="A5536" t="inlineStr">
        <is>
          <t>2017-W8-2017-ALEXAODE-Y-DEF:kansas-city</t>
        </is>
      </c>
      <c r="B5536" t="n">
        <v>2017</v>
      </c>
      <c r="C5536" t="n">
        <v>8</v>
      </c>
      <c r="D5536" t="inlineStr">
        <is>
          <t>2017-ALEXAODE</t>
        </is>
      </c>
      <c r="E5536" t="inlineStr">
        <is>
          <t>Y-DEF:kansas-city</t>
        </is>
      </c>
      <c r="F5536" t="inlineStr">
        <is>
          <t>DST</t>
        </is>
      </c>
      <c r="G5536" t="inlineStr">
        <is>
          <t>Yes</t>
        </is>
      </c>
      <c r="H5536" t="n">
        <v>20</v>
      </c>
    </row>
    <row r="5537">
      <c r="A5537" t="inlineStr">
        <is>
          <t>2017-W8-2017-ALEXAODE-Y30232</t>
        </is>
      </c>
      <c r="B5537" t="n">
        <v>2017</v>
      </c>
      <c r="C5537" t="n">
        <v>8</v>
      </c>
      <c r="D5537" t="inlineStr">
        <is>
          <t>2017-ALEXAODE</t>
        </is>
      </c>
      <c r="E5537" t="inlineStr">
        <is>
          <t>Y30232</t>
        </is>
      </c>
      <c r="F5537" t="inlineStr">
        <is>
          <t>BN</t>
        </is>
      </c>
      <c r="G5537" t="inlineStr">
        <is>
          <t>No</t>
        </is>
      </c>
      <c r="H5537" t="n">
        <v>6.8</v>
      </c>
    </row>
    <row r="5538">
      <c r="A5538" t="inlineStr">
        <is>
          <t>2017-W8-2017-ALEXAODE-Y8781</t>
        </is>
      </c>
      <c r="B5538" t="n">
        <v>2017</v>
      </c>
      <c r="C5538" t="n">
        <v>8</v>
      </c>
      <c r="D5538" t="inlineStr">
        <is>
          <t>2017-ALEXAODE</t>
        </is>
      </c>
      <c r="E5538" t="inlineStr">
        <is>
          <t>Y8781</t>
        </is>
      </c>
      <c r="F5538" t="inlineStr">
        <is>
          <t>BN</t>
        </is>
      </c>
      <c r="G5538" t="inlineStr">
        <is>
          <t>No</t>
        </is>
      </c>
      <c r="H5538" t="n">
        <v>0</v>
      </c>
    </row>
    <row r="5539">
      <c r="A5539" t="inlineStr">
        <is>
          <t>2017-W8-2017-ALEXAODE-Y24035</t>
        </is>
      </c>
      <c r="B5539" t="n">
        <v>2017</v>
      </c>
      <c r="C5539" t="n">
        <v>8</v>
      </c>
      <c r="D5539" t="inlineStr">
        <is>
          <t>2017-ALEXAODE</t>
        </is>
      </c>
      <c r="E5539" t="inlineStr">
        <is>
          <t>Y24035</t>
        </is>
      </c>
      <c r="F5539" t="inlineStr">
        <is>
          <t>BN</t>
        </is>
      </c>
      <c r="G5539" t="inlineStr">
        <is>
          <t>No</t>
        </is>
      </c>
      <c r="H5539" t="n">
        <v>6.6</v>
      </c>
    </row>
    <row r="5540">
      <c r="A5540" t="inlineStr">
        <is>
          <t>2017-W8-2017-ALEXAODE-Y7241</t>
        </is>
      </c>
      <c r="B5540" t="n">
        <v>2017</v>
      </c>
      <c r="C5540" t="n">
        <v>8</v>
      </c>
      <c r="D5540" t="inlineStr">
        <is>
          <t>2017-ALEXAODE</t>
        </is>
      </c>
      <c r="E5540" t="inlineStr">
        <is>
          <t>Y7241</t>
        </is>
      </c>
      <c r="F5540" t="inlineStr">
        <is>
          <t>BN</t>
        </is>
      </c>
      <c r="G5540" t="inlineStr">
        <is>
          <t>No</t>
        </is>
      </c>
      <c r="H5540" t="n">
        <v>10.1</v>
      </c>
    </row>
    <row r="5541">
      <c r="A5541" t="inlineStr">
        <is>
          <t>2017-W8-2017-ALEXAODE-Y25802</t>
        </is>
      </c>
      <c r="B5541" t="n">
        <v>2017</v>
      </c>
      <c r="C5541" t="n">
        <v>8</v>
      </c>
      <c r="D5541" t="inlineStr">
        <is>
          <t>2017-ALEXAODE</t>
        </is>
      </c>
      <c r="E5541" t="inlineStr">
        <is>
          <t>Y25802</t>
        </is>
      </c>
      <c r="F5541" t="inlineStr">
        <is>
          <t>BN</t>
        </is>
      </c>
      <c r="G5541" t="inlineStr">
        <is>
          <t>No</t>
        </is>
      </c>
      <c r="H5541" t="n">
        <v>1.5</v>
      </c>
    </row>
    <row r="5542">
      <c r="A5542" t="inlineStr">
        <is>
          <t>2017-W8-2017-ALEXAODE-Y25711</t>
        </is>
      </c>
      <c r="B5542" t="n">
        <v>2017</v>
      </c>
      <c r="C5542" t="n">
        <v>8</v>
      </c>
      <c r="D5542" t="inlineStr">
        <is>
          <t>2017-ALEXAODE</t>
        </is>
      </c>
      <c r="E5542" t="inlineStr">
        <is>
          <t>Y25711</t>
        </is>
      </c>
      <c r="F5542" t="inlineStr">
        <is>
          <t>IR</t>
        </is>
      </c>
      <c r="G5542" t="inlineStr">
        <is>
          <t>No</t>
        </is>
      </c>
      <c r="H5542" t="n">
        <v>0</v>
      </c>
    </row>
    <row r="5543">
      <c r="A5543" t="inlineStr">
        <is>
          <t>2017-W8-2017-TONYCLIF-Y25812</t>
        </is>
      </c>
      <c r="B5543" t="n">
        <v>2017</v>
      </c>
      <c r="C5543" t="n">
        <v>8</v>
      </c>
      <c r="D5543" t="inlineStr">
        <is>
          <t>2017-TONYCLIF</t>
        </is>
      </c>
      <c r="E5543" t="inlineStr">
        <is>
          <t>Y25812</t>
        </is>
      </c>
      <c r="F5543" t="inlineStr">
        <is>
          <t>QB</t>
        </is>
      </c>
      <c r="G5543" t="inlineStr">
        <is>
          <t>Yes</t>
        </is>
      </c>
      <c r="H5543" t="n">
        <v>11.52</v>
      </c>
    </row>
    <row r="5544">
      <c r="A5544" t="inlineStr">
        <is>
          <t>2017-W8-2017-TONYCLIF-Y29281</t>
        </is>
      </c>
      <c r="B5544" t="n">
        <v>2017</v>
      </c>
      <c r="C5544" t="n">
        <v>8</v>
      </c>
      <c r="D5544" t="inlineStr">
        <is>
          <t>2017-TONYCLIF</t>
        </is>
      </c>
      <c r="E5544" t="inlineStr">
        <is>
          <t>Y29281</t>
        </is>
      </c>
      <c r="F5544" t="inlineStr">
        <is>
          <t>WR</t>
        </is>
      </c>
      <c r="G5544" t="inlineStr">
        <is>
          <t>Yes</t>
        </is>
      </c>
      <c r="H5544" t="n">
        <v>7.7</v>
      </c>
    </row>
    <row r="5545">
      <c r="A5545" t="inlineStr">
        <is>
          <t>2017-W8-2017-TONYCLIF-Y25793</t>
        </is>
      </c>
      <c r="B5545" t="n">
        <v>2017</v>
      </c>
      <c r="C5545" t="n">
        <v>8</v>
      </c>
      <c r="D5545" t="inlineStr">
        <is>
          <t>2017-TONYCLIF</t>
        </is>
      </c>
      <c r="E5545" t="inlineStr">
        <is>
          <t>Y25793</t>
        </is>
      </c>
      <c r="F5545" t="inlineStr">
        <is>
          <t>WR</t>
        </is>
      </c>
      <c r="G5545" t="inlineStr">
        <is>
          <t>Yes</t>
        </is>
      </c>
      <c r="H5545" t="n">
        <v>13.4</v>
      </c>
    </row>
    <row r="5546">
      <c r="A5546" t="inlineStr">
        <is>
          <t>2017-W8-2017-TONYCLIF-Y30199</t>
        </is>
      </c>
      <c r="B5546" t="n">
        <v>2017</v>
      </c>
      <c r="C5546" t="n">
        <v>8</v>
      </c>
      <c r="D5546" t="inlineStr">
        <is>
          <t>2017-TONYCLIF</t>
        </is>
      </c>
      <c r="E5546" t="inlineStr">
        <is>
          <t>Y30199</t>
        </is>
      </c>
      <c r="F5546" t="inlineStr">
        <is>
          <t>RB</t>
        </is>
      </c>
      <c r="G5546" t="inlineStr">
        <is>
          <t>Yes</t>
        </is>
      </c>
      <c r="H5546" t="n">
        <v>6.8</v>
      </c>
    </row>
    <row r="5547">
      <c r="A5547" t="inlineStr">
        <is>
          <t>2017-W8-2017-TONYCLIF-Y28403</t>
        </is>
      </c>
      <c r="B5547" t="n">
        <v>2017</v>
      </c>
      <c r="C5547" t="n">
        <v>8</v>
      </c>
      <c r="D5547" t="inlineStr">
        <is>
          <t>2017-TONYCLIF</t>
        </is>
      </c>
      <c r="E5547" t="inlineStr">
        <is>
          <t>Y28403</t>
        </is>
      </c>
      <c r="F5547" t="inlineStr">
        <is>
          <t>RB</t>
        </is>
      </c>
      <c r="G5547" t="inlineStr">
        <is>
          <t>Yes</t>
        </is>
      </c>
      <c r="H5547" t="n">
        <v>21.9</v>
      </c>
    </row>
    <row r="5548">
      <c r="A5548" t="inlineStr">
        <is>
          <t>2017-W8-2017-TONYCLIF-Y27299</t>
        </is>
      </c>
      <c r="B5548" t="n">
        <v>2017</v>
      </c>
      <c r="C5548" t="n">
        <v>8</v>
      </c>
      <c r="D5548" t="inlineStr">
        <is>
          <t>2017-TONYCLIF</t>
        </is>
      </c>
      <c r="E5548" t="inlineStr">
        <is>
          <t>Y27299</t>
        </is>
      </c>
      <c r="F5548" t="inlineStr">
        <is>
          <t>TE</t>
        </is>
      </c>
      <c r="G5548" t="inlineStr">
        <is>
          <t>Yes</t>
        </is>
      </c>
      <c r="H5548" t="n">
        <v>18.1</v>
      </c>
    </row>
    <row r="5549">
      <c r="A5549" t="inlineStr">
        <is>
          <t>2017-W8-2017-TONYCLIF-Y28465</t>
        </is>
      </c>
      <c r="B5549" t="n">
        <v>2017</v>
      </c>
      <c r="C5549" t="n">
        <v>8</v>
      </c>
      <c r="D5549" t="inlineStr">
        <is>
          <t>2017-TONYCLIF</t>
        </is>
      </c>
      <c r="E5549" t="inlineStr">
        <is>
          <t>Y28465</t>
        </is>
      </c>
      <c r="F5549" t="inlineStr">
        <is>
          <t>W/R/T FLEX</t>
        </is>
      </c>
      <c r="G5549" t="inlineStr">
        <is>
          <t>Yes</t>
        </is>
      </c>
      <c r="H5549" t="n">
        <v>4.3</v>
      </c>
    </row>
    <row r="5550">
      <c r="A5550" t="inlineStr">
        <is>
          <t>2017-W8-2017-TONYCLIF-Y30266</t>
        </is>
      </c>
      <c r="B5550" t="n">
        <v>2017</v>
      </c>
      <c r="C5550" t="n">
        <v>8</v>
      </c>
      <c r="D5550" t="inlineStr">
        <is>
          <t>2017-TONYCLIF</t>
        </is>
      </c>
      <c r="E5550" t="inlineStr">
        <is>
          <t>Y30266</t>
        </is>
      </c>
      <c r="F5550" t="inlineStr">
        <is>
          <t>K</t>
        </is>
      </c>
      <c r="G5550" t="inlineStr">
        <is>
          <t>Yes</t>
        </is>
      </c>
      <c r="H5550" t="n">
        <v>10</v>
      </c>
    </row>
    <row r="5551">
      <c r="A5551" t="inlineStr">
        <is>
          <t>2017-W8-2017-TONYCLIF-Y-DEF:pittsburgh</t>
        </is>
      </c>
      <c r="B5551" t="n">
        <v>2017</v>
      </c>
      <c r="C5551" t="n">
        <v>8</v>
      </c>
      <c r="D5551" t="inlineStr">
        <is>
          <t>2017-TONYCLIF</t>
        </is>
      </c>
      <c r="E5551" t="inlineStr">
        <is>
          <t>Y-DEF:pittsburgh</t>
        </is>
      </c>
      <c r="F5551" t="inlineStr">
        <is>
          <t>DST</t>
        </is>
      </c>
      <c r="G5551" t="inlineStr">
        <is>
          <t>Yes</t>
        </is>
      </c>
      <c r="H5551" t="n">
        <v>5</v>
      </c>
    </row>
    <row r="5552">
      <c r="A5552" t="inlineStr">
        <is>
          <t>2017-W8-2017-TONYCLIF-Y27646</t>
        </is>
      </c>
      <c r="B5552" t="n">
        <v>2017</v>
      </c>
      <c r="C5552" t="n">
        <v>8</v>
      </c>
      <c r="D5552" t="inlineStr">
        <is>
          <t>2017-TONYCLIF</t>
        </is>
      </c>
      <c r="E5552" t="inlineStr">
        <is>
          <t>Y27646</t>
        </is>
      </c>
      <c r="F5552" t="inlineStr">
        <is>
          <t>BN</t>
        </is>
      </c>
      <c r="G5552" t="inlineStr">
        <is>
          <t>No</t>
        </is>
      </c>
      <c r="H5552" t="n">
        <v>0</v>
      </c>
    </row>
    <row r="5553">
      <c r="A5553" t="inlineStr">
        <is>
          <t>2017-W8-2017-TONYCLIF-Y6770</t>
        </is>
      </c>
      <c r="B5553" t="n">
        <v>2017</v>
      </c>
      <c r="C5553" t="n">
        <v>8</v>
      </c>
      <c r="D5553" t="inlineStr">
        <is>
          <t>2017-TONYCLIF</t>
        </is>
      </c>
      <c r="E5553" t="inlineStr">
        <is>
          <t>Y6770</t>
        </is>
      </c>
      <c r="F5553" t="inlineStr">
        <is>
          <t>BN</t>
        </is>
      </c>
      <c r="G5553" t="inlineStr">
        <is>
          <t>No</t>
        </is>
      </c>
      <c r="H5553" t="n">
        <v>17.48</v>
      </c>
    </row>
    <row r="5554">
      <c r="A5554" t="inlineStr">
        <is>
          <t>2017-W8-2017-TONYCLIF-Y29694</t>
        </is>
      </c>
      <c r="B5554" t="n">
        <v>2017</v>
      </c>
      <c r="C5554" t="n">
        <v>8</v>
      </c>
      <c r="D5554" t="inlineStr">
        <is>
          <t>2017-TONYCLIF</t>
        </is>
      </c>
      <c r="E5554" t="inlineStr">
        <is>
          <t>Y29694</t>
        </is>
      </c>
      <c r="F5554" t="inlineStr">
        <is>
          <t>BN</t>
        </is>
      </c>
      <c r="G5554" t="inlineStr">
        <is>
          <t>No</t>
        </is>
      </c>
      <c r="H5554" t="n">
        <v>7.9</v>
      </c>
    </row>
    <row r="5555">
      <c r="A5555" t="inlineStr">
        <is>
          <t>2017-W8-2017-TONYCLIF-Y27567</t>
        </is>
      </c>
      <c r="B5555" t="n">
        <v>2017</v>
      </c>
      <c r="C5555" t="n">
        <v>8</v>
      </c>
      <c r="D5555" t="inlineStr">
        <is>
          <t>2017-TONYCLIF</t>
        </is>
      </c>
      <c r="E5555" t="inlineStr">
        <is>
          <t>Y27567</t>
        </is>
      </c>
      <c r="F5555" t="inlineStr">
        <is>
          <t>BN</t>
        </is>
      </c>
      <c r="G5555" t="inlineStr">
        <is>
          <t>No</t>
        </is>
      </c>
      <c r="H5555" t="n">
        <v>0</v>
      </c>
    </row>
    <row r="5556">
      <c r="A5556" t="inlineStr">
        <is>
          <t>2017-W8-2017-TONYCLIF-Y28014</t>
        </is>
      </c>
      <c r="B5556" t="n">
        <v>2017</v>
      </c>
      <c r="C5556" t="n">
        <v>8</v>
      </c>
      <c r="D5556" t="inlineStr">
        <is>
          <t>2017-TONYCLIF</t>
        </is>
      </c>
      <c r="E5556" t="inlineStr">
        <is>
          <t>Y28014</t>
        </is>
      </c>
      <c r="F5556" t="inlineStr">
        <is>
          <t>BN</t>
        </is>
      </c>
      <c r="G5556" t="inlineStr">
        <is>
          <t>No</t>
        </is>
      </c>
      <c r="H5556" t="n">
        <v>15.8</v>
      </c>
    </row>
    <row r="5557">
      <c r="A5557" t="inlineStr">
        <is>
          <t>2017-W8-2017-LDV-Y29369</t>
        </is>
      </c>
      <c r="B5557" t="n">
        <v>2017</v>
      </c>
      <c r="C5557" t="n">
        <v>8</v>
      </c>
      <c r="D5557" t="inlineStr">
        <is>
          <t>2017-LDV</t>
        </is>
      </c>
      <c r="E5557" t="inlineStr">
        <is>
          <t>Y29369</t>
        </is>
      </c>
      <c r="F5557" t="inlineStr">
        <is>
          <t>QB</t>
        </is>
      </c>
      <c r="G5557" t="inlineStr">
        <is>
          <t>Yes</t>
        </is>
      </c>
      <c r="H5557" t="n">
        <v>7.32</v>
      </c>
    </row>
    <row r="5558">
      <c r="A5558" t="inlineStr">
        <is>
          <t>2017-W8-2017-LDV-Y26650</t>
        </is>
      </c>
      <c r="B5558" t="n">
        <v>2017</v>
      </c>
      <c r="C5558" t="n">
        <v>8</v>
      </c>
      <c r="D5558" t="inlineStr">
        <is>
          <t>2017-LDV</t>
        </is>
      </c>
      <c r="E5558" t="inlineStr">
        <is>
          <t>Y26650</t>
        </is>
      </c>
      <c r="F5558" t="inlineStr">
        <is>
          <t>WR</t>
        </is>
      </c>
      <c r="G5558" t="inlineStr">
        <is>
          <t>Yes</t>
        </is>
      </c>
      <c r="H5558" t="n">
        <v>30.4</v>
      </c>
    </row>
    <row r="5559">
      <c r="A5559" t="inlineStr">
        <is>
          <t>2017-W8-2017-LDV-Y25876</t>
        </is>
      </c>
      <c r="B5559" t="n">
        <v>2017</v>
      </c>
      <c r="C5559" t="n">
        <v>8</v>
      </c>
      <c r="D5559" t="inlineStr">
        <is>
          <t>2017-LDV</t>
        </is>
      </c>
      <c r="E5559" t="inlineStr">
        <is>
          <t>Y25876</t>
        </is>
      </c>
      <c r="F5559" t="inlineStr">
        <is>
          <t>WR</t>
        </is>
      </c>
      <c r="G5559" t="inlineStr">
        <is>
          <t>Yes</t>
        </is>
      </c>
      <c r="H5559" t="n">
        <v>12.8</v>
      </c>
    </row>
    <row r="5560">
      <c r="A5560" t="inlineStr">
        <is>
          <t>2017-W8-2017-LDV-Y26787</t>
        </is>
      </c>
      <c r="B5560" t="n">
        <v>2017</v>
      </c>
      <c r="C5560" t="n">
        <v>8</v>
      </c>
      <c r="D5560" t="inlineStr">
        <is>
          <t>2017-LDV</t>
        </is>
      </c>
      <c r="E5560" t="inlineStr">
        <is>
          <t>Y26787</t>
        </is>
      </c>
      <c r="F5560" t="inlineStr">
        <is>
          <t>RB</t>
        </is>
      </c>
      <c r="G5560" t="inlineStr">
        <is>
          <t>Yes</t>
        </is>
      </c>
      <c r="H5560" t="n">
        <v>3.4</v>
      </c>
    </row>
    <row r="5561">
      <c r="A5561" t="inlineStr">
        <is>
          <t>2017-W8-2017-LDV-Y30000</t>
        </is>
      </c>
      <c r="B5561" t="n">
        <v>2017</v>
      </c>
      <c r="C5561" t="n">
        <v>8</v>
      </c>
      <c r="D5561" t="inlineStr">
        <is>
          <t>2017-LDV</t>
        </is>
      </c>
      <c r="E5561" t="inlineStr">
        <is>
          <t>Y30000</t>
        </is>
      </c>
      <c r="F5561" t="inlineStr">
        <is>
          <t>RB</t>
        </is>
      </c>
      <c r="G5561" t="inlineStr">
        <is>
          <t>Yes</t>
        </is>
      </c>
      <c r="H5561" t="n">
        <v>3.6</v>
      </c>
    </row>
    <row r="5562">
      <c r="A5562" t="inlineStr">
        <is>
          <t>2017-W8-2017-LDV-Y24017</t>
        </is>
      </c>
      <c r="B5562" t="n">
        <v>2017</v>
      </c>
      <c r="C5562" t="n">
        <v>8</v>
      </c>
      <c r="D5562" t="inlineStr">
        <is>
          <t>2017-LDV</t>
        </is>
      </c>
      <c r="E5562" t="inlineStr">
        <is>
          <t>Y24017</t>
        </is>
      </c>
      <c r="F5562" t="inlineStr">
        <is>
          <t>TE</t>
        </is>
      </c>
      <c r="G5562" t="inlineStr">
        <is>
          <t>Yes</t>
        </is>
      </c>
      <c r="H5562" t="n">
        <v>11.7</v>
      </c>
    </row>
    <row r="5563">
      <c r="A5563" t="inlineStr">
        <is>
          <t>2017-W8-2017-LDV-Y27535</t>
        </is>
      </c>
      <c r="B5563" t="n">
        <v>2017</v>
      </c>
      <c r="C5563" t="n">
        <v>8</v>
      </c>
      <c r="D5563" t="inlineStr">
        <is>
          <t>2017-LDV</t>
        </is>
      </c>
      <c r="E5563" t="inlineStr">
        <is>
          <t>Y27535</t>
        </is>
      </c>
      <c r="F5563" t="inlineStr">
        <is>
          <t>W/R/T FLEX</t>
        </is>
      </c>
      <c r="G5563" t="inlineStr">
        <is>
          <t>Yes</t>
        </is>
      </c>
      <c r="H5563" t="n">
        <v>6</v>
      </c>
    </row>
    <row r="5564">
      <c r="A5564" t="inlineStr">
        <is>
          <t>2017-W8-2017-LDV-Y25648</t>
        </is>
      </c>
      <c r="B5564" t="n">
        <v>2017</v>
      </c>
      <c r="C5564" t="n">
        <v>8</v>
      </c>
      <c r="D5564" t="inlineStr">
        <is>
          <t>2017-LDV</t>
        </is>
      </c>
      <c r="E5564" t="inlineStr">
        <is>
          <t>Y25648</t>
        </is>
      </c>
      <c r="F5564" t="inlineStr">
        <is>
          <t>K</t>
        </is>
      </c>
      <c r="G5564" t="inlineStr">
        <is>
          <t>Yes</t>
        </is>
      </c>
      <c r="H5564" t="n">
        <v>16</v>
      </c>
    </row>
    <row r="5565">
      <c r="A5565" t="inlineStr">
        <is>
          <t>2017-W8-2017-LDV-Y-DEF:seattle</t>
        </is>
      </c>
      <c r="B5565" t="n">
        <v>2017</v>
      </c>
      <c r="C5565" t="n">
        <v>8</v>
      </c>
      <c r="D5565" t="inlineStr">
        <is>
          <t>2017-LDV</t>
        </is>
      </c>
      <c r="E5565" t="inlineStr">
        <is>
          <t>Y-DEF:seattle</t>
        </is>
      </c>
      <c r="F5565" t="inlineStr">
        <is>
          <t>DST</t>
        </is>
      </c>
      <c r="G5565" t="inlineStr">
        <is>
          <t>Yes</t>
        </is>
      </c>
      <c r="H5565" t="n">
        <v>13</v>
      </c>
    </row>
    <row r="5566">
      <c r="A5566" t="inlineStr">
        <is>
          <t>2017-W8-2017-LDV-Y29785</t>
        </is>
      </c>
      <c r="B5566" t="n">
        <v>2017</v>
      </c>
      <c r="C5566" t="n">
        <v>8</v>
      </c>
      <c r="D5566" t="inlineStr">
        <is>
          <t>2017-LDV</t>
        </is>
      </c>
      <c r="E5566" t="inlineStr">
        <is>
          <t>Y29785</t>
        </is>
      </c>
      <c r="F5566" t="inlineStr">
        <is>
          <t>BN</t>
        </is>
      </c>
      <c r="G5566" t="inlineStr">
        <is>
          <t>No</t>
        </is>
      </c>
      <c r="H5566" t="n">
        <v>16.5</v>
      </c>
    </row>
    <row r="5567">
      <c r="A5567" t="inlineStr">
        <is>
          <t>2017-W8-2017-LDV-Y30295</t>
        </is>
      </c>
      <c r="B5567" t="n">
        <v>2017</v>
      </c>
      <c r="C5567" t="n">
        <v>8</v>
      </c>
      <c r="D5567" t="inlineStr">
        <is>
          <t>2017-LDV</t>
        </is>
      </c>
      <c r="E5567" t="inlineStr">
        <is>
          <t>Y30295</t>
        </is>
      </c>
      <c r="F5567" t="inlineStr">
        <is>
          <t>BN</t>
        </is>
      </c>
      <c r="G5567" t="inlineStr">
        <is>
          <t>No</t>
        </is>
      </c>
      <c r="H5567" t="n">
        <v>0</v>
      </c>
    </row>
    <row r="5568">
      <c r="A5568" t="inlineStr">
        <is>
          <t>2017-W8-2017-LDV-Y6762</t>
        </is>
      </c>
      <c r="B5568" t="n">
        <v>2017</v>
      </c>
      <c r="C5568" t="n">
        <v>8</v>
      </c>
      <c r="D5568" t="inlineStr">
        <is>
          <t>2017-LDV</t>
        </is>
      </c>
      <c r="E5568" t="inlineStr">
        <is>
          <t>Y6762</t>
        </is>
      </c>
      <c r="F5568" t="inlineStr">
        <is>
          <t>BN</t>
        </is>
      </c>
      <c r="G5568" t="inlineStr">
        <is>
          <t>No</t>
        </is>
      </c>
      <c r="H5568" t="n">
        <v>0</v>
      </c>
    </row>
    <row r="5569">
      <c r="A5569" t="inlineStr">
        <is>
          <t>2017-W8-2017-LDV-Y30132</t>
        </is>
      </c>
      <c r="B5569" t="n">
        <v>2017</v>
      </c>
      <c r="C5569" t="n">
        <v>8</v>
      </c>
      <c r="D5569" t="inlineStr">
        <is>
          <t>2017-LDV</t>
        </is>
      </c>
      <c r="E5569" t="inlineStr">
        <is>
          <t>Y30132</t>
        </is>
      </c>
      <c r="F5569" t="inlineStr">
        <is>
          <t>BN</t>
        </is>
      </c>
      <c r="G5569" t="inlineStr">
        <is>
          <t>No</t>
        </is>
      </c>
      <c r="H5569" t="n">
        <v>1.6</v>
      </c>
    </row>
    <row r="5570">
      <c r="A5570" t="inlineStr">
        <is>
          <t>2017-W8-2017-LDV-Y28714</t>
        </is>
      </c>
      <c r="B5570" t="n">
        <v>2017</v>
      </c>
      <c r="C5570" t="n">
        <v>8</v>
      </c>
      <c r="D5570" t="inlineStr">
        <is>
          <t>2017-LDV</t>
        </is>
      </c>
      <c r="E5570" t="inlineStr">
        <is>
          <t>Y28714</t>
        </is>
      </c>
      <c r="F5570" t="inlineStr">
        <is>
          <t>BN</t>
        </is>
      </c>
      <c r="G5570" t="inlineStr">
        <is>
          <t>No</t>
        </is>
      </c>
      <c r="H5570" t="n">
        <v>-0.1</v>
      </c>
    </row>
    <row r="5571">
      <c r="A5571" t="inlineStr">
        <is>
          <t>2017-W8-2017-PACO-Y30125</t>
        </is>
      </c>
      <c r="B5571" t="n">
        <v>2017</v>
      </c>
      <c r="C5571" t="n">
        <v>8</v>
      </c>
      <c r="D5571" t="inlineStr">
        <is>
          <t>2017-PACO</t>
        </is>
      </c>
      <c r="E5571" t="inlineStr">
        <is>
          <t>Y30125</t>
        </is>
      </c>
      <c r="F5571" t="inlineStr">
        <is>
          <t>QB</t>
        </is>
      </c>
      <c r="G5571" t="inlineStr">
        <is>
          <t>Yes</t>
        </is>
      </c>
      <c r="H5571" t="n">
        <v>39.78</v>
      </c>
    </row>
    <row r="5572">
      <c r="A5572" t="inlineStr">
        <is>
          <t>2017-W8-2017-PACO-Y27556</t>
        </is>
      </c>
      <c r="B5572" t="n">
        <v>2017</v>
      </c>
      <c r="C5572" t="n">
        <v>8</v>
      </c>
      <c r="D5572" t="inlineStr">
        <is>
          <t>2017-PACO</t>
        </is>
      </c>
      <c r="E5572" t="inlineStr">
        <is>
          <t>Y27556</t>
        </is>
      </c>
      <c r="F5572" t="inlineStr">
        <is>
          <t>WR</t>
        </is>
      </c>
      <c r="G5572" t="inlineStr">
        <is>
          <t>Yes</t>
        </is>
      </c>
      <c r="H5572" t="n">
        <v>9.9</v>
      </c>
    </row>
    <row r="5573">
      <c r="A5573" t="inlineStr">
        <is>
          <t>2017-W8-2017-PACO-Y27591</t>
        </is>
      </c>
      <c r="B5573" t="n">
        <v>2017</v>
      </c>
      <c r="C5573" t="n">
        <v>8</v>
      </c>
      <c r="D5573" t="inlineStr">
        <is>
          <t>2017-PACO</t>
        </is>
      </c>
      <c r="E5573" t="inlineStr">
        <is>
          <t>Y27591</t>
        </is>
      </c>
      <c r="F5573" t="inlineStr">
        <is>
          <t>WR</t>
        </is>
      </c>
      <c r="G5573" t="inlineStr">
        <is>
          <t>Yes</t>
        </is>
      </c>
      <c r="H5573" t="n">
        <v>3.3</v>
      </c>
    </row>
    <row r="5574">
      <c r="A5574" t="inlineStr">
        <is>
          <t>2017-W8-2017-PACO-Y26671</t>
        </is>
      </c>
      <c r="B5574" t="n">
        <v>2017</v>
      </c>
      <c r="C5574" t="n">
        <v>8</v>
      </c>
      <c r="D5574" t="inlineStr">
        <is>
          <t>2017-PACO</t>
        </is>
      </c>
      <c r="E5574" t="inlineStr">
        <is>
          <t>Y26671</t>
        </is>
      </c>
      <c r="F5574" t="inlineStr">
        <is>
          <t>RB</t>
        </is>
      </c>
      <c r="G5574" t="inlineStr">
        <is>
          <t>Yes</t>
        </is>
      </c>
      <c r="H5574" t="n">
        <v>12.1</v>
      </c>
    </row>
    <row r="5575">
      <c r="A5575" t="inlineStr">
        <is>
          <t>2017-W8-2017-PACO-Y30161</t>
        </is>
      </c>
      <c r="B5575" t="n">
        <v>2017</v>
      </c>
      <c r="C5575" t="n">
        <v>8</v>
      </c>
      <c r="D5575" t="inlineStr">
        <is>
          <t>2017-PACO</t>
        </is>
      </c>
      <c r="E5575" t="inlineStr">
        <is>
          <t>Y30161</t>
        </is>
      </c>
      <c r="F5575" t="inlineStr">
        <is>
          <t>RB</t>
        </is>
      </c>
      <c r="G5575" t="inlineStr">
        <is>
          <t>Yes</t>
        </is>
      </c>
      <c r="H5575" t="n">
        <v>8.9</v>
      </c>
    </row>
    <row r="5576">
      <c r="A5576" t="inlineStr">
        <is>
          <t>2017-W8-2017-PACO-Y6405</t>
        </is>
      </c>
      <c r="B5576" t="n">
        <v>2017</v>
      </c>
      <c r="C5576" t="n">
        <v>8</v>
      </c>
      <c r="D5576" t="inlineStr">
        <is>
          <t>2017-PACO</t>
        </is>
      </c>
      <c r="E5576" t="inlineStr">
        <is>
          <t>Y6405</t>
        </is>
      </c>
      <c r="F5576" t="inlineStr">
        <is>
          <t>TE</t>
        </is>
      </c>
      <c r="G5576" t="inlineStr">
        <is>
          <t>Yes</t>
        </is>
      </c>
      <c r="H5576" t="n">
        <v>3.1</v>
      </c>
    </row>
    <row r="5577">
      <c r="A5577" t="inlineStr">
        <is>
          <t>2017-W8-2017-PACO-Y29377</t>
        </is>
      </c>
      <c r="B5577" t="n">
        <v>2017</v>
      </c>
      <c r="C5577" t="n">
        <v>8</v>
      </c>
      <c r="D5577" t="inlineStr">
        <is>
          <t>2017-PACO</t>
        </is>
      </c>
      <c r="E5577" t="inlineStr">
        <is>
          <t>Y29377</t>
        </is>
      </c>
      <c r="F5577" t="inlineStr">
        <is>
          <t>W/R/T FLEX</t>
        </is>
      </c>
      <c r="G5577" t="inlineStr">
        <is>
          <t>Yes</t>
        </is>
      </c>
      <c r="H5577" t="n">
        <v>12.8</v>
      </c>
    </row>
    <row r="5578">
      <c r="A5578" t="inlineStr">
        <is>
          <t>2017-W8-2017-PACO-Y26534</t>
        </is>
      </c>
      <c r="B5578" t="n">
        <v>2017</v>
      </c>
      <c r="C5578" t="n">
        <v>8</v>
      </c>
      <c r="D5578" t="inlineStr">
        <is>
          <t>2017-PACO</t>
        </is>
      </c>
      <c r="E5578" t="inlineStr">
        <is>
          <t>Y26534</t>
        </is>
      </c>
      <c r="F5578" t="inlineStr">
        <is>
          <t>K</t>
        </is>
      </c>
      <c r="G5578" t="inlineStr">
        <is>
          <t>Yes</t>
        </is>
      </c>
      <c r="H5578" t="n">
        <v>13</v>
      </c>
    </row>
    <row r="5579">
      <c r="A5579" t="inlineStr">
        <is>
          <t>2017-W8-2017-PACO-Y-DEF:minnesota</t>
        </is>
      </c>
      <c r="B5579" t="n">
        <v>2017</v>
      </c>
      <c r="C5579" t="n">
        <v>8</v>
      </c>
      <c r="D5579" t="inlineStr">
        <is>
          <t>2017-PACO</t>
        </is>
      </c>
      <c r="E5579" t="inlineStr">
        <is>
          <t>Y-DEF:minnesota</t>
        </is>
      </c>
      <c r="F5579" t="inlineStr">
        <is>
          <t>DST</t>
        </is>
      </c>
      <c r="G5579" t="inlineStr">
        <is>
          <t>Yes</t>
        </is>
      </c>
      <c r="H5579" t="n">
        <v>8</v>
      </c>
    </row>
    <row r="5580">
      <c r="A5580" t="inlineStr">
        <is>
          <t>2017-W8-2017-PACO-Y28534</t>
        </is>
      </c>
      <c r="B5580" t="n">
        <v>2017</v>
      </c>
      <c r="C5580" t="n">
        <v>8</v>
      </c>
      <c r="D5580" t="inlineStr">
        <is>
          <t>2017-PACO</t>
        </is>
      </c>
      <c r="E5580" t="inlineStr">
        <is>
          <t>Y28534</t>
        </is>
      </c>
      <c r="F5580" t="inlineStr">
        <is>
          <t>BN</t>
        </is>
      </c>
      <c r="G5580" t="inlineStr">
        <is>
          <t>No</t>
        </is>
      </c>
      <c r="H5580" t="n">
        <v>2.6</v>
      </c>
    </row>
    <row r="5581">
      <c r="A5581" t="inlineStr">
        <is>
          <t>2017-W8-2017-PACO-Y8266</t>
        </is>
      </c>
      <c r="B5581" t="n">
        <v>2017</v>
      </c>
      <c r="C5581" t="n">
        <v>8</v>
      </c>
      <c r="D5581" t="inlineStr">
        <is>
          <t>2017-PACO</t>
        </is>
      </c>
      <c r="E5581" t="inlineStr">
        <is>
          <t>Y8266</t>
        </is>
      </c>
      <c r="F5581" t="inlineStr">
        <is>
          <t>BN</t>
        </is>
      </c>
      <c r="G5581" t="inlineStr">
        <is>
          <t>No</t>
        </is>
      </c>
      <c r="H5581" t="n">
        <v>0</v>
      </c>
    </row>
    <row r="5582">
      <c r="A5582" t="inlineStr">
        <is>
          <t>2017-W8-2017-PACO-Y24045</t>
        </is>
      </c>
      <c r="B5582" t="n">
        <v>2017</v>
      </c>
      <c r="C5582" t="n">
        <v>8</v>
      </c>
      <c r="D5582" t="inlineStr">
        <is>
          <t>2017-PACO</t>
        </is>
      </c>
      <c r="E5582" t="inlineStr">
        <is>
          <t>Y24045</t>
        </is>
      </c>
      <c r="F5582" t="inlineStr">
        <is>
          <t>BN</t>
        </is>
      </c>
      <c r="G5582" t="inlineStr">
        <is>
          <t>No</t>
        </is>
      </c>
      <c r="H5582" t="n">
        <v>2.4</v>
      </c>
    </row>
    <row r="5583">
      <c r="A5583" t="inlineStr">
        <is>
          <t>2017-W8-2017-PACO-Y9520</t>
        </is>
      </c>
      <c r="B5583" t="n">
        <v>2017</v>
      </c>
      <c r="C5583" t="n">
        <v>8</v>
      </c>
      <c r="D5583" t="inlineStr">
        <is>
          <t>2017-PACO</t>
        </is>
      </c>
      <c r="E5583" t="inlineStr">
        <is>
          <t>Y9520</t>
        </is>
      </c>
      <c r="F5583" t="inlineStr">
        <is>
          <t>BN</t>
        </is>
      </c>
      <c r="G5583" t="inlineStr">
        <is>
          <t>No</t>
        </is>
      </c>
      <c r="H5583" t="n">
        <v>0</v>
      </c>
    </row>
    <row r="5584">
      <c r="A5584" t="inlineStr">
        <is>
          <t>2017-W8-2017-PACO-Y-DEF:houston</t>
        </is>
      </c>
      <c r="B5584" t="n">
        <v>2017</v>
      </c>
      <c r="C5584" t="n">
        <v>8</v>
      </c>
      <c r="D5584" t="inlineStr">
        <is>
          <t>2017-PACO</t>
        </is>
      </c>
      <c r="E5584" t="inlineStr">
        <is>
          <t>Y-DEF:houston</t>
        </is>
      </c>
      <c r="F5584" t="inlineStr">
        <is>
          <t>BN</t>
        </is>
      </c>
      <c r="G5584" t="inlineStr">
        <is>
          <t>No</t>
        </is>
      </c>
      <c r="H5584" t="n">
        <v>0</v>
      </c>
    </row>
    <row r="5585">
      <c r="A5585" t="inlineStr">
        <is>
          <t>2017-W8-2017-PUENTETU-Y7177</t>
        </is>
      </c>
      <c r="B5585" t="n">
        <v>2017</v>
      </c>
      <c r="C5585" t="n">
        <v>8</v>
      </c>
      <c r="D5585" t="inlineStr">
        <is>
          <t>2017-PUENTETU</t>
        </is>
      </c>
      <c r="E5585" t="inlineStr">
        <is>
          <t>Y7177</t>
        </is>
      </c>
      <c r="F5585" t="inlineStr">
        <is>
          <t>QB</t>
        </is>
      </c>
      <c r="G5585" t="inlineStr">
        <is>
          <t>Yes</t>
        </is>
      </c>
      <c r="H5585" t="n">
        <v>13.38</v>
      </c>
    </row>
    <row r="5586">
      <c r="A5586" t="inlineStr">
        <is>
          <t>2017-W8-2017-PUENTETU-Y24171</t>
        </is>
      </c>
      <c r="B5586" t="n">
        <v>2017</v>
      </c>
      <c r="C5586" t="n">
        <v>8</v>
      </c>
      <c r="D5586" t="inlineStr">
        <is>
          <t>2017-PUENTETU</t>
        </is>
      </c>
      <c r="E5586" t="inlineStr">
        <is>
          <t>Y24171</t>
        </is>
      </c>
      <c r="F5586" t="inlineStr">
        <is>
          <t>WR</t>
        </is>
      </c>
      <c r="G5586" t="inlineStr">
        <is>
          <t>Yes</t>
        </is>
      </c>
      <c r="H5586" t="n">
        <v>7</v>
      </c>
    </row>
    <row r="5587">
      <c r="A5587" t="inlineStr">
        <is>
          <t>2017-W8-2017-PUENTETU-Y26767</t>
        </is>
      </c>
      <c r="B5587" t="n">
        <v>2017</v>
      </c>
      <c r="C5587" t="n">
        <v>8</v>
      </c>
      <c r="D5587" t="inlineStr">
        <is>
          <t>2017-PUENTETU</t>
        </is>
      </c>
      <c r="E5587" t="inlineStr">
        <is>
          <t>Y26767</t>
        </is>
      </c>
      <c r="F5587" t="inlineStr">
        <is>
          <t>WR</t>
        </is>
      </c>
      <c r="G5587" t="inlineStr">
        <is>
          <t>Yes</t>
        </is>
      </c>
      <c r="H5587" t="n">
        <v>6.5</v>
      </c>
    </row>
    <row r="5588">
      <c r="A5588" t="inlineStr">
        <is>
          <t>2017-W8-2017-PUENTETU-Y24936</t>
        </is>
      </c>
      <c r="B5588" t="n">
        <v>2017</v>
      </c>
      <c r="C5588" t="n">
        <v>8</v>
      </c>
      <c r="D5588" t="inlineStr">
        <is>
          <t>2017-PUENTETU</t>
        </is>
      </c>
      <c r="E5588" t="inlineStr">
        <is>
          <t>Y24936</t>
        </is>
      </c>
      <c r="F5588" t="inlineStr">
        <is>
          <t>RB</t>
        </is>
      </c>
      <c r="G5588" t="inlineStr">
        <is>
          <t>Yes</t>
        </is>
      </c>
      <c r="H5588" t="n">
        <v>5.4</v>
      </c>
    </row>
    <row r="5589">
      <c r="A5589" t="inlineStr">
        <is>
          <t>2017-W8-2017-PUENTETU-Y30256</t>
        </is>
      </c>
      <c r="B5589" t="n">
        <v>2017</v>
      </c>
      <c r="C5589" t="n">
        <v>8</v>
      </c>
      <c r="D5589" t="inlineStr">
        <is>
          <t>2017-PUENTETU</t>
        </is>
      </c>
      <c r="E5589" t="inlineStr">
        <is>
          <t>Y30256</t>
        </is>
      </c>
      <c r="F5589" t="inlineStr">
        <is>
          <t>RB</t>
        </is>
      </c>
      <c r="G5589" t="inlineStr">
        <is>
          <t>Yes</t>
        </is>
      </c>
      <c r="H5589" t="n">
        <v>12.3</v>
      </c>
    </row>
    <row r="5590">
      <c r="A5590" t="inlineStr">
        <is>
          <t>2017-W8-2017-PUENTETU-Y24070</t>
        </is>
      </c>
      <c r="B5590" t="n">
        <v>2017</v>
      </c>
      <c r="C5590" t="n">
        <v>8</v>
      </c>
      <c r="D5590" t="inlineStr">
        <is>
          <t>2017-PUENTETU</t>
        </is>
      </c>
      <c r="E5590" t="inlineStr">
        <is>
          <t>Y24070</t>
        </is>
      </c>
      <c r="F5590" t="inlineStr">
        <is>
          <t>TE</t>
        </is>
      </c>
      <c r="G5590" t="inlineStr">
        <is>
          <t>Yes</t>
        </is>
      </c>
      <c r="H5590" t="n">
        <v>15.9</v>
      </c>
    </row>
    <row r="5591">
      <c r="A5591" t="inlineStr">
        <is>
          <t>2017-W8-2017-PUENTETU-Y26456</t>
        </is>
      </c>
      <c r="B5591" t="n">
        <v>2017</v>
      </c>
      <c r="C5591" t="n">
        <v>8</v>
      </c>
      <c r="D5591" t="inlineStr">
        <is>
          <t>2017-PUENTETU</t>
        </is>
      </c>
      <c r="E5591" t="inlineStr">
        <is>
          <t>Y26456</t>
        </is>
      </c>
      <c r="F5591" t="inlineStr">
        <is>
          <t>W/R/T FLEX</t>
        </is>
      </c>
      <c r="G5591" t="inlineStr">
        <is>
          <t>Yes</t>
        </is>
      </c>
      <c r="H5591" t="n">
        <v>0.5</v>
      </c>
    </row>
    <row r="5592">
      <c r="A5592" t="inlineStr">
        <is>
          <t>2017-W8-2017-PUENTETU-Y7867</t>
        </is>
      </c>
      <c r="B5592" t="n">
        <v>2017</v>
      </c>
      <c r="C5592" t="n">
        <v>8</v>
      </c>
      <c r="D5592" t="inlineStr">
        <is>
          <t>2017-PUENTETU</t>
        </is>
      </c>
      <c r="E5592" t="inlineStr">
        <is>
          <t>Y7867</t>
        </is>
      </c>
      <c r="F5592" t="inlineStr">
        <is>
          <t>K</t>
        </is>
      </c>
      <c r="G5592" t="inlineStr">
        <is>
          <t>Yes</t>
        </is>
      </c>
      <c r="H5592" t="n">
        <v>14</v>
      </c>
    </row>
    <row r="5593">
      <c r="A5593" t="inlineStr">
        <is>
          <t>2017-W8-2017-PUENTETU-Y-DEF:detroit</t>
        </is>
      </c>
      <c r="B5593" t="n">
        <v>2017</v>
      </c>
      <c r="C5593" t="n">
        <v>8</v>
      </c>
      <c r="D5593" t="inlineStr">
        <is>
          <t>2017-PUENTETU</t>
        </is>
      </c>
      <c r="E5593" t="inlineStr">
        <is>
          <t>Y-DEF:detroit</t>
        </is>
      </c>
      <c r="F5593" t="inlineStr">
        <is>
          <t>DST</t>
        </is>
      </c>
      <c r="G5593" t="inlineStr">
        <is>
          <t>Yes</t>
        </is>
      </c>
      <c r="H5593" t="n">
        <v>5</v>
      </c>
    </row>
    <row r="5594">
      <c r="A5594" t="inlineStr">
        <is>
          <t>2017-W8-2017-PUENTETU-Y5479</t>
        </is>
      </c>
      <c r="B5594" t="n">
        <v>2017</v>
      </c>
      <c r="C5594" t="n">
        <v>8</v>
      </c>
      <c r="D5594" t="inlineStr">
        <is>
          <t>2017-PUENTETU</t>
        </is>
      </c>
      <c r="E5594" t="inlineStr">
        <is>
          <t>Y5479</t>
        </is>
      </c>
      <c r="F5594" t="inlineStr">
        <is>
          <t>BN</t>
        </is>
      </c>
      <c r="G5594" t="inlineStr">
        <is>
          <t>No</t>
        </is>
      </c>
      <c r="H5594" t="n">
        <v>11.76</v>
      </c>
    </row>
    <row r="5595">
      <c r="A5595" t="inlineStr">
        <is>
          <t>2017-W8-2017-PUENTETU-Y24858</t>
        </is>
      </c>
      <c r="B5595" t="n">
        <v>2017</v>
      </c>
      <c r="C5595" t="n">
        <v>8</v>
      </c>
      <c r="D5595" t="inlineStr">
        <is>
          <t>2017-PUENTETU</t>
        </is>
      </c>
      <c r="E5595" t="inlineStr">
        <is>
          <t>Y24858</t>
        </is>
      </c>
      <c r="F5595" t="inlineStr">
        <is>
          <t>BN</t>
        </is>
      </c>
      <c r="G5595" t="inlineStr">
        <is>
          <t>No</t>
        </is>
      </c>
      <c r="H5595" t="n">
        <v>0</v>
      </c>
    </row>
    <row r="5596">
      <c r="A5596" t="inlineStr">
        <is>
          <t>2017-W8-2017-PUENTETU-Y27581</t>
        </is>
      </c>
      <c r="B5596" t="n">
        <v>2017</v>
      </c>
      <c r="C5596" t="n">
        <v>8</v>
      </c>
      <c r="D5596" t="inlineStr">
        <is>
          <t>2017-PUENTETU</t>
        </is>
      </c>
      <c r="E5596" t="inlineStr">
        <is>
          <t>Y27581</t>
        </is>
      </c>
      <c r="F5596" t="inlineStr">
        <is>
          <t>BN</t>
        </is>
      </c>
      <c r="G5596" t="inlineStr">
        <is>
          <t>No</t>
        </is>
      </c>
      <c r="H5596" t="n">
        <v>0</v>
      </c>
    </row>
    <row r="5597">
      <c r="A5597" t="inlineStr">
        <is>
          <t>2017-W8-2017-PUENTETU-Y30182</t>
        </is>
      </c>
      <c r="B5597" t="n">
        <v>2017</v>
      </c>
      <c r="C5597" t="n">
        <v>8</v>
      </c>
      <c r="D5597" t="inlineStr">
        <is>
          <t>2017-PUENTETU</t>
        </is>
      </c>
      <c r="E5597" t="inlineStr">
        <is>
          <t>Y30182</t>
        </is>
      </c>
      <c r="F5597" t="inlineStr">
        <is>
          <t>BN</t>
        </is>
      </c>
      <c r="G5597" t="inlineStr">
        <is>
          <t>No</t>
        </is>
      </c>
      <c r="H5597" t="n">
        <v>0</v>
      </c>
    </row>
    <row r="5598">
      <c r="A5598" t="inlineStr">
        <is>
          <t>2017-W8-2017-PUENTETU-Y-DEF:jacksonville</t>
        </is>
      </c>
      <c r="B5598" t="n">
        <v>2017</v>
      </c>
      <c r="C5598" t="n">
        <v>8</v>
      </c>
      <c r="D5598" t="inlineStr">
        <is>
          <t>2017-PUENTETU</t>
        </is>
      </c>
      <c r="E5598" t="inlineStr">
        <is>
          <t>Y-DEF:jacksonville</t>
        </is>
      </c>
      <c r="F5598" t="inlineStr">
        <is>
          <t>BN</t>
        </is>
      </c>
      <c r="G5598" t="inlineStr">
        <is>
          <t>No</t>
        </is>
      </c>
      <c r="H5598" t="n">
        <v>0</v>
      </c>
    </row>
    <row r="5599">
      <c r="A5599" t="inlineStr">
        <is>
          <t>2017-W8-2017-PUENTETU-Y8285</t>
        </is>
      </c>
      <c r="B5599" t="n">
        <v>2017</v>
      </c>
      <c r="C5599" t="n">
        <v>8</v>
      </c>
      <c r="D5599" t="inlineStr">
        <is>
          <t>2017-PUENTETU</t>
        </is>
      </c>
      <c r="E5599" t="inlineStr">
        <is>
          <t>Y8285</t>
        </is>
      </c>
      <c r="F5599" t="inlineStr">
        <is>
          <t>IR</t>
        </is>
      </c>
      <c r="G5599" t="inlineStr">
        <is>
          <t>No</t>
        </is>
      </c>
      <c r="H5599" t="n">
        <v>0</v>
      </c>
    </row>
    <row r="5600">
      <c r="A5600" t="inlineStr">
        <is>
          <t>2017-W8-2017-EMAN-Y25785</t>
        </is>
      </c>
      <c r="B5600" t="n">
        <v>2017</v>
      </c>
      <c r="C5600" t="n">
        <v>8</v>
      </c>
      <c r="D5600" t="inlineStr">
        <is>
          <t>2017-EMAN</t>
        </is>
      </c>
      <c r="E5600" t="inlineStr">
        <is>
          <t>Y25785</t>
        </is>
      </c>
      <c r="F5600" t="inlineStr">
        <is>
          <t>QB</t>
        </is>
      </c>
      <c r="G5600" t="inlineStr">
        <is>
          <t>Yes</t>
        </is>
      </c>
      <c r="H5600" t="n">
        <v>36.08</v>
      </c>
    </row>
    <row r="5601">
      <c r="A5601" t="inlineStr">
        <is>
          <t>2017-W8-2017-EMAN-Y23997</t>
        </is>
      </c>
      <c r="B5601" t="n">
        <v>2017</v>
      </c>
      <c r="C5601" t="n">
        <v>8</v>
      </c>
      <c r="D5601" t="inlineStr">
        <is>
          <t>2017-EMAN</t>
        </is>
      </c>
      <c r="E5601" t="inlineStr">
        <is>
          <t>Y23997</t>
        </is>
      </c>
      <c r="F5601" t="inlineStr">
        <is>
          <t>WR</t>
        </is>
      </c>
      <c r="G5601" t="inlineStr">
        <is>
          <t>Yes</t>
        </is>
      </c>
      <c r="H5601" t="n">
        <v>6.6</v>
      </c>
    </row>
    <row r="5602">
      <c r="A5602" t="inlineStr">
        <is>
          <t>2017-W8-2017-EMAN-Y25105</t>
        </is>
      </c>
      <c r="B5602" t="n">
        <v>2017</v>
      </c>
      <c r="C5602" t="n">
        <v>8</v>
      </c>
      <c r="D5602" t="inlineStr">
        <is>
          <t>2017-EMAN</t>
        </is>
      </c>
      <c r="E5602" t="inlineStr">
        <is>
          <t>Y25105</t>
        </is>
      </c>
      <c r="F5602" t="inlineStr">
        <is>
          <t>WR</t>
        </is>
      </c>
      <c r="G5602" t="inlineStr">
        <is>
          <t>Yes</t>
        </is>
      </c>
      <c r="H5602" t="n">
        <v>5.4</v>
      </c>
    </row>
    <row r="5603">
      <c r="A5603" t="inlineStr">
        <is>
          <t>2017-W8-2017-EMAN-Y29384</t>
        </is>
      </c>
      <c r="B5603" t="n">
        <v>2017</v>
      </c>
      <c r="C5603" t="n">
        <v>8</v>
      </c>
      <c r="D5603" t="inlineStr">
        <is>
          <t>2017-EMAN</t>
        </is>
      </c>
      <c r="E5603" t="inlineStr">
        <is>
          <t>Y29384</t>
        </is>
      </c>
      <c r="F5603" t="inlineStr">
        <is>
          <t>RB</t>
        </is>
      </c>
      <c r="G5603" t="inlineStr">
        <is>
          <t>Yes</t>
        </is>
      </c>
      <c r="H5603" t="n">
        <v>12.1</v>
      </c>
    </row>
    <row r="5604">
      <c r="A5604" t="inlineStr">
        <is>
          <t>2017-W8-2017-EMAN-Y30180</t>
        </is>
      </c>
      <c r="B5604" t="n">
        <v>2017</v>
      </c>
      <c r="C5604" t="n">
        <v>8</v>
      </c>
      <c r="D5604" t="inlineStr">
        <is>
          <t>2017-EMAN</t>
        </is>
      </c>
      <c r="E5604" t="inlineStr">
        <is>
          <t>Y30180</t>
        </is>
      </c>
      <c r="F5604" t="inlineStr">
        <is>
          <t>RB</t>
        </is>
      </c>
      <c r="G5604" t="inlineStr">
        <is>
          <t>Yes</t>
        </is>
      </c>
      <c r="H5604" t="n">
        <v>13.6</v>
      </c>
    </row>
    <row r="5605">
      <c r="A5605" t="inlineStr">
        <is>
          <t>2017-W8-2017-EMAN-Y26658</t>
        </is>
      </c>
      <c r="B5605" t="n">
        <v>2017</v>
      </c>
      <c r="C5605" t="n">
        <v>8</v>
      </c>
      <c r="D5605" t="inlineStr">
        <is>
          <t>2017-EMAN</t>
        </is>
      </c>
      <c r="E5605" t="inlineStr">
        <is>
          <t>Y26658</t>
        </is>
      </c>
      <c r="F5605" t="inlineStr">
        <is>
          <t>TE</t>
        </is>
      </c>
      <c r="G5605" t="inlineStr">
        <is>
          <t>Yes</t>
        </is>
      </c>
      <c r="H5605" t="n">
        <v>9.4</v>
      </c>
    </row>
    <row r="5606">
      <c r="A5606" t="inlineStr">
        <is>
          <t>2017-W8-2017-EMAN-Y26878</t>
        </is>
      </c>
      <c r="B5606" t="n">
        <v>2017</v>
      </c>
      <c r="C5606" t="n">
        <v>8</v>
      </c>
      <c r="D5606" t="inlineStr">
        <is>
          <t>2017-EMAN</t>
        </is>
      </c>
      <c r="E5606" t="inlineStr">
        <is>
          <t>Y26878</t>
        </is>
      </c>
      <c r="F5606" t="inlineStr">
        <is>
          <t>W/R/T FLEX</t>
        </is>
      </c>
      <c r="G5606" t="inlineStr">
        <is>
          <t>Yes</t>
        </is>
      </c>
      <c r="H5606" t="n">
        <v>8.5</v>
      </c>
    </row>
    <row r="5607">
      <c r="A5607" t="inlineStr">
        <is>
          <t>2017-W8-2017-EMAN-Y9066</t>
        </is>
      </c>
      <c r="B5607" t="n">
        <v>2017</v>
      </c>
      <c r="C5607" t="n">
        <v>8</v>
      </c>
      <c r="D5607" t="inlineStr">
        <is>
          <t>2017-EMAN</t>
        </is>
      </c>
      <c r="E5607" t="inlineStr">
        <is>
          <t>Y9066</t>
        </is>
      </c>
      <c r="F5607" t="inlineStr">
        <is>
          <t>K</t>
        </is>
      </c>
      <c r="G5607" t="inlineStr">
        <is>
          <t>Yes</t>
        </is>
      </c>
      <c r="H5607" t="n">
        <v>11</v>
      </c>
    </row>
    <row r="5608">
      <c r="A5608" t="inlineStr">
        <is>
          <t>2017-W8-2017-EMAN-Y-DEF:new-england</t>
        </is>
      </c>
      <c r="B5608" t="n">
        <v>2017</v>
      </c>
      <c r="C5608" t="n">
        <v>8</v>
      </c>
      <c r="D5608" t="inlineStr">
        <is>
          <t>2017-EMAN</t>
        </is>
      </c>
      <c r="E5608" t="inlineStr">
        <is>
          <t>Y-DEF:new-england</t>
        </is>
      </c>
      <c r="F5608" t="inlineStr">
        <is>
          <t>DST</t>
        </is>
      </c>
      <c r="G5608" t="inlineStr">
        <is>
          <t>Yes</t>
        </is>
      </c>
      <c r="H5608" t="n">
        <v>11</v>
      </c>
    </row>
    <row r="5609">
      <c r="A5609" t="inlineStr">
        <is>
          <t>2017-W8-2017-EMAN-Y27585</t>
        </is>
      </c>
      <c r="B5609" t="n">
        <v>2017</v>
      </c>
      <c r="C5609" t="n">
        <v>8</v>
      </c>
      <c r="D5609" t="inlineStr">
        <is>
          <t>2017-EMAN</t>
        </is>
      </c>
      <c r="E5609" t="inlineStr">
        <is>
          <t>Y27585</t>
        </is>
      </c>
      <c r="F5609" t="inlineStr">
        <is>
          <t>BN</t>
        </is>
      </c>
      <c r="G5609" t="inlineStr">
        <is>
          <t>No</t>
        </is>
      </c>
      <c r="H5609" t="n">
        <v>4.7</v>
      </c>
    </row>
    <row r="5610">
      <c r="A5610" t="inlineStr">
        <is>
          <t>2017-W8-2017-EMAN-Y25991</t>
        </is>
      </c>
      <c r="B5610" t="n">
        <v>2017</v>
      </c>
      <c r="C5610" t="n">
        <v>8</v>
      </c>
      <c r="D5610" t="inlineStr">
        <is>
          <t>2017-EMAN</t>
        </is>
      </c>
      <c r="E5610" t="inlineStr">
        <is>
          <t>Y25991</t>
        </is>
      </c>
      <c r="F5610" t="inlineStr">
        <is>
          <t>BN</t>
        </is>
      </c>
      <c r="G5610" t="inlineStr">
        <is>
          <t>No</t>
        </is>
      </c>
      <c r="H5610" t="n">
        <v>1.4</v>
      </c>
    </row>
    <row r="5611">
      <c r="A5611" t="inlineStr">
        <is>
          <t>2017-W8-2017-EMAN-Y24913</t>
        </is>
      </c>
      <c r="B5611" t="n">
        <v>2017</v>
      </c>
      <c r="C5611" t="n">
        <v>8</v>
      </c>
      <c r="D5611" t="inlineStr">
        <is>
          <t>2017-EMAN</t>
        </is>
      </c>
      <c r="E5611" t="inlineStr">
        <is>
          <t>Y24913</t>
        </is>
      </c>
      <c r="F5611" t="inlineStr">
        <is>
          <t>BN</t>
        </is>
      </c>
      <c r="G5611" t="inlineStr">
        <is>
          <t>No</t>
        </is>
      </c>
      <c r="H5611" t="n">
        <v>6.1</v>
      </c>
    </row>
    <row r="5612">
      <c r="A5612" t="inlineStr">
        <is>
          <t>2017-W8-2017-EMAN-Y26708</t>
        </is>
      </c>
      <c r="B5612" t="n">
        <v>2017</v>
      </c>
      <c r="C5612" t="n">
        <v>8</v>
      </c>
      <c r="D5612" t="inlineStr">
        <is>
          <t>2017-EMAN</t>
        </is>
      </c>
      <c r="E5612" t="inlineStr">
        <is>
          <t>Y26708</t>
        </is>
      </c>
      <c r="F5612" t="inlineStr">
        <is>
          <t>BN</t>
        </is>
      </c>
      <c r="G5612" t="inlineStr">
        <is>
          <t>No</t>
        </is>
      </c>
      <c r="H5612" t="n">
        <v>0.5</v>
      </c>
    </row>
    <row r="5613">
      <c r="A5613" t="inlineStr">
        <is>
          <t>2017-W8-2017-EMAN-Y6337</t>
        </is>
      </c>
      <c r="B5613" t="n">
        <v>2017</v>
      </c>
      <c r="C5613" t="n">
        <v>8</v>
      </c>
      <c r="D5613" t="inlineStr">
        <is>
          <t>2017-EMAN</t>
        </is>
      </c>
      <c r="E5613" t="inlineStr">
        <is>
          <t>Y6337</t>
        </is>
      </c>
      <c r="F5613" t="inlineStr">
        <is>
          <t>IR</t>
        </is>
      </c>
      <c r="G5613" t="inlineStr">
        <is>
          <t>No</t>
        </is>
      </c>
      <c r="H5613" t="n">
        <v>0</v>
      </c>
    </row>
    <row r="5614">
      <c r="A5614" t="inlineStr">
        <is>
          <t>2017-W8-2017-PEPSALFA-Y8780</t>
        </is>
      </c>
      <c r="B5614" t="n">
        <v>2017</v>
      </c>
      <c r="C5614" t="n">
        <v>8</v>
      </c>
      <c r="D5614" t="inlineStr">
        <is>
          <t>2017-PEPSALFA</t>
        </is>
      </c>
      <c r="E5614" t="inlineStr">
        <is>
          <t>Y8780</t>
        </is>
      </c>
      <c r="F5614" t="inlineStr">
        <is>
          <t>QB</t>
        </is>
      </c>
      <c r="G5614" t="inlineStr">
        <is>
          <t>Yes</t>
        </is>
      </c>
      <c r="H5614" t="n">
        <v>15.86</v>
      </c>
    </row>
    <row r="5615">
      <c r="A5615" t="inlineStr">
        <is>
          <t>2017-W8-2017-PEPSALFA-Y25178</t>
        </is>
      </c>
      <c r="B5615" t="n">
        <v>2017</v>
      </c>
      <c r="C5615" t="n">
        <v>8</v>
      </c>
      <c r="D5615" t="inlineStr">
        <is>
          <t>2017-PEPSALFA</t>
        </is>
      </c>
      <c r="E5615" t="inlineStr">
        <is>
          <t>Y25178</t>
        </is>
      </c>
      <c r="F5615" t="inlineStr">
        <is>
          <t>WR</t>
        </is>
      </c>
      <c r="G5615" t="inlineStr">
        <is>
          <t>Yes</t>
        </is>
      </c>
      <c r="H5615" t="n">
        <v>6</v>
      </c>
    </row>
    <row r="5616">
      <c r="A5616" t="inlineStr">
        <is>
          <t>2017-W8-2017-PEPSALFA-Y23999</t>
        </is>
      </c>
      <c r="B5616" t="n">
        <v>2017</v>
      </c>
      <c r="C5616" t="n">
        <v>8</v>
      </c>
      <c r="D5616" t="inlineStr">
        <is>
          <t>2017-PEPSALFA</t>
        </is>
      </c>
      <c r="E5616" t="inlineStr">
        <is>
          <t>Y23999</t>
        </is>
      </c>
      <c r="F5616" t="inlineStr">
        <is>
          <t>WR</t>
        </is>
      </c>
      <c r="G5616" t="inlineStr">
        <is>
          <t>Yes</t>
        </is>
      </c>
      <c r="H5616" t="n">
        <v>3.9</v>
      </c>
    </row>
    <row r="5617">
      <c r="A5617" t="inlineStr">
        <is>
          <t>2017-W8-2017-PEPSALFA-Y9317</t>
        </is>
      </c>
      <c r="B5617" t="n">
        <v>2017</v>
      </c>
      <c r="C5617" t="n">
        <v>8</v>
      </c>
      <c r="D5617" t="inlineStr">
        <is>
          <t>2017-PEPSALFA</t>
        </is>
      </c>
      <c r="E5617" t="inlineStr">
        <is>
          <t>Y9317</t>
        </is>
      </c>
      <c r="F5617" t="inlineStr">
        <is>
          <t>RB</t>
        </is>
      </c>
      <c r="G5617" t="inlineStr">
        <is>
          <t>Yes</t>
        </is>
      </c>
      <c r="H5617" t="n">
        <v>25.3</v>
      </c>
    </row>
    <row r="5618">
      <c r="A5618" t="inlineStr">
        <is>
          <t>2017-W8-2017-PEPSALFA-Y26777</t>
        </is>
      </c>
      <c r="B5618" t="n">
        <v>2017</v>
      </c>
      <c r="C5618" t="n">
        <v>8</v>
      </c>
      <c r="D5618" t="inlineStr">
        <is>
          <t>2017-PEPSALFA</t>
        </is>
      </c>
      <c r="E5618" t="inlineStr">
        <is>
          <t>Y26777</t>
        </is>
      </c>
      <c r="F5618" t="inlineStr">
        <is>
          <t>RB</t>
        </is>
      </c>
      <c r="G5618" t="inlineStr">
        <is>
          <t>Yes</t>
        </is>
      </c>
      <c r="H5618" t="n">
        <v>7.4</v>
      </c>
    </row>
    <row r="5619">
      <c r="A5619" t="inlineStr">
        <is>
          <t>2017-W8-2017-PEPSALFA-Y28267</t>
        </is>
      </c>
      <c r="B5619" t="n">
        <v>2017</v>
      </c>
      <c r="C5619" t="n">
        <v>8</v>
      </c>
      <c r="D5619" t="inlineStr">
        <is>
          <t>2017-PEPSALFA</t>
        </is>
      </c>
      <c r="E5619" t="inlineStr">
        <is>
          <t>Y28267</t>
        </is>
      </c>
      <c r="F5619" t="inlineStr">
        <is>
          <t>TE</t>
        </is>
      </c>
      <c r="G5619" t="inlineStr">
        <is>
          <t>Yes</t>
        </is>
      </c>
      <c r="H5619" t="n">
        <v>6.4</v>
      </c>
    </row>
    <row r="5620">
      <c r="A5620" t="inlineStr">
        <is>
          <t>2017-W8-2017-PEPSALFA-Y27658</t>
        </is>
      </c>
      <c r="B5620" t="n">
        <v>2017</v>
      </c>
      <c r="C5620" t="n">
        <v>8</v>
      </c>
      <c r="D5620" t="inlineStr">
        <is>
          <t>2017-PEPSALFA</t>
        </is>
      </c>
      <c r="E5620" t="inlineStr">
        <is>
          <t>Y27658</t>
        </is>
      </c>
      <c r="F5620" t="inlineStr">
        <is>
          <t>W/R/T FLEX</t>
        </is>
      </c>
      <c r="G5620" t="inlineStr">
        <is>
          <t>Yes</t>
        </is>
      </c>
      <c r="H5620" t="n">
        <v>8.699999999999999</v>
      </c>
    </row>
    <row r="5621">
      <c r="A5621" t="inlineStr">
        <is>
          <t>2017-W8-2017-PEPSALFA-Y8565</t>
        </is>
      </c>
      <c r="B5621" t="n">
        <v>2017</v>
      </c>
      <c r="C5621" t="n">
        <v>8</v>
      </c>
      <c r="D5621" t="inlineStr">
        <is>
          <t>2017-PEPSALFA</t>
        </is>
      </c>
      <c r="E5621" t="inlineStr">
        <is>
          <t>Y8565</t>
        </is>
      </c>
      <c r="F5621" t="inlineStr">
        <is>
          <t>K</t>
        </is>
      </c>
      <c r="G5621" t="inlineStr">
        <is>
          <t>Yes</t>
        </is>
      </c>
      <c r="H5621" t="n">
        <v>18</v>
      </c>
    </row>
    <row r="5622">
      <c r="A5622" t="inlineStr">
        <is>
          <t>2017-W8-2017-PEPSALFA-Y-DEF:baltimore</t>
        </is>
      </c>
      <c r="B5622" t="n">
        <v>2017</v>
      </c>
      <c r="C5622" t="n">
        <v>8</v>
      </c>
      <c r="D5622" t="inlineStr">
        <is>
          <t>2017-PEPSALFA</t>
        </is>
      </c>
      <c r="E5622" t="inlineStr">
        <is>
          <t>Y-DEF:baltimore</t>
        </is>
      </c>
      <c r="F5622" t="inlineStr">
        <is>
          <t>DST</t>
        </is>
      </c>
      <c r="G5622" t="inlineStr">
        <is>
          <t>Yes</t>
        </is>
      </c>
      <c r="H5622" t="n">
        <v>29</v>
      </c>
    </row>
    <row r="5623">
      <c r="A5623" t="inlineStr">
        <is>
          <t>2017-W8-2017-PEPSALFA-Y30136</t>
        </is>
      </c>
      <c r="B5623" t="n">
        <v>2017</v>
      </c>
      <c r="C5623" t="n">
        <v>8</v>
      </c>
      <c r="D5623" t="inlineStr">
        <is>
          <t>2017-PEPSALFA</t>
        </is>
      </c>
      <c r="E5623" t="inlineStr">
        <is>
          <t>Y30136</t>
        </is>
      </c>
      <c r="F5623" t="inlineStr">
        <is>
          <t>BN</t>
        </is>
      </c>
      <c r="G5623" t="inlineStr">
        <is>
          <t>No</t>
        </is>
      </c>
      <c r="H5623" t="n">
        <v>0</v>
      </c>
    </row>
    <row r="5624">
      <c r="A5624" t="inlineStr">
        <is>
          <t>2017-W8-2017-PEPSALFA-Y30117</t>
        </is>
      </c>
      <c r="B5624" t="n">
        <v>2017</v>
      </c>
      <c r="C5624" t="n">
        <v>8</v>
      </c>
      <c r="D5624" t="inlineStr">
        <is>
          <t>2017-PEPSALFA</t>
        </is>
      </c>
      <c r="E5624" t="inlineStr">
        <is>
          <t>Y30117</t>
        </is>
      </c>
      <c r="F5624" t="inlineStr">
        <is>
          <t>BN</t>
        </is>
      </c>
      <c r="G5624" t="inlineStr">
        <is>
          <t>No</t>
        </is>
      </c>
      <c r="H5624" t="n">
        <v>0</v>
      </c>
    </row>
    <row r="5625">
      <c r="A5625" t="inlineStr">
        <is>
          <t>2017-W8-2017-PEPSALFA-Y8982</t>
        </is>
      </c>
      <c r="B5625" t="n">
        <v>2017</v>
      </c>
      <c r="C5625" t="n">
        <v>8</v>
      </c>
      <c r="D5625" t="inlineStr">
        <is>
          <t>2017-PEPSALFA</t>
        </is>
      </c>
      <c r="E5625" t="inlineStr">
        <is>
          <t>Y8982</t>
        </is>
      </c>
      <c r="F5625" t="inlineStr">
        <is>
          <t>BN</t>
        </is>
      </c>
      <c r="G5625" t="inlineStr">
        <is>
          <t>No</t>
        </is>
      </c>
      <c r="H5625" t="n">
        <v>1.7</v>
      </c>
    </row>
    <row r="5626">
      <c r="A5626" t="inlineStr">
        <is>
          <t>2017-W8-2017-PEPSALFA-Y29235</t>
        </is>
      </c>
      <c r="B5626" t="n">
        <v>2017</v>
      </c>
      <c r="C5626" t="n">
        <v>8</v>
      </c>
      <c r="D5626" t="inlineStr">
        <is>
          <t>2017-PEPSALFA</t>
        </is>
      </c>
      <c r="E5626" t="inlineStr">
        <is>
          <t>Y29235</t>
        </is>
      </c>
      <c r="F5626" t="inlineStr">
        <is>
          <t>BN</t>
        </is>
      </c>
      <c r="G5626" t="inlineStr">
        <is>
          <t>No</t>
        </is>
      </c>
      <c r="H5626" t="n">
        <v>0</v>
      </c>
    </row>
    <row r="5627">
      <c r="A5627" t="inlineStr">
        <is>
          <t>2017-W8-2017-PEPSALFA-Y29274</t>
        </is>
      </c>
      <c r="B5627" t="n">
        <v>2017</v>
      </c>
      <c r="C5627" t="n">
        <v>8</v>
      </c>
      <c r="D5627" t="inlineStr">
        <is>
          <t>2017-PEPSALFA</t>
        </is>
      </c>
      <c r="E5627" t="inlineStr">
        <is>
          <t>Y29274</t>
        </is>
      </c>
      <c r="F5627" t="inlineStr">
        <is>
          <t>BN</t>
        </is>
      </c>
      <c r="G5627" t="inlineStr">
        <is>
          <t>No</t>
        </is>
      </c>
      <c r="H5627" t="n">
        <v>0</v>
      </c>
    </row>
    <row r="5628">
      <c r="A5628" t="inlineStr">
        <is>
          <t>2017-W8-2017-ABARBA-Y9265</t>
        </is>
      </c>
      <c r="B5628" t="n">
        <v>2017</v>
      </c>
      <c r="C5628" t="n">
        <v>8</v>
      </c>
      <c r="D5628" t="inlineStr">
        <is>
          <t>2017-ABARBA</t>
        </is>
      </c>
      <c r="E5628" t="inlineStr">
        <is>
          <t>Y9265</t>
        </is>
      </c>
      <c r="F5628" t="inlineStr">
        <is>
          <t>QB</t>
        </is>
      </c>
      <c r="G5628" t="inlineStr">
        <is>
          <t>Yes</t>
        </is>
      </c>
      <c r="H5628" t="n">
        <v>18.02</v>
      </c>
    </row>
    <row r="5629">
      <c r="A5629" t="inlineStr">
        <is>
          <t>2017-W8-2017-ABARBA-Y28408</t>
        </is>
      </c>
      <c r="B5629" t="n">
        <v>2017</v>
      </c>
      <c r="C5629" t="n">
        <v>8</v>
      </c>
      <c r="D5629" t="inlineStr">
        <is>
          <t>2017-ABARBA</t>
        </is>
      </c>
      <c r="E5629" t="inlineStr">
        <is>
          <t>Y28408</t>
        </is>
      </c>
      <c r="F5629" t="inlineStr">
        <is>
          <t>WR</t>
        </is>
      </c>
      <c r="G5629" t="inlineStr">
        <is>
          <t>Yes</t>
        </is>
      </c>
      <c r="H5629" t="n">
        <v>2.6</v>
      </c>
    </row>
    <row r="5630">
      <c r="A5630" t="inlineStr">
        <is>
          <t>2017-W8-2017-ABARBA-Y28429</t>
        </is>
      </c>
      <c r="B5630" t="n">
        <v>2017</v>
      </c>
      <c r="C5630" t="n">
        <v>8</v>
      </c>
      <c r="D5630" t="inlineStr">
        <is>
          <t>2017-ABARBA</t>
        </is>
      </c>
      <c r="E5630" t="inlineStr">
        <is>
          <t>Y28429</t>
        </is>
      </c>
      <c r="F5630" t="inlineStr">
        <is>
          <t>WR</t>
        </is>
      </c>
      <c r="G5630" t="inlineStr">
        <is>
          <t>Yes</t>
        </is>
      </c>
      <c r="H5630" t="n">
        <v>1.1</v>
      </c>
    </row>
    <row r="5631">
      <c r="A5631" t="inlineStr">
        <is>
          <t>2017-W8-2017-ABARBA-Y30121</t>
        </is>
      </c>
      <c r="B5631" t="n">
        <v>2017</v>
      </c>
      <c r="C5631" t="n">
        <v>8</v>
      </c>
      <c r="D5631" t="inlineStr">
        <is>
          <t>2017-ABARBA</t>
        </is>
      </c>
      <c r="E5631" t="inlineStr">
        <is>
          <t>Y30121</t>
        </is>
      </c>
      <c r="F5631" t="inlineStr">
        <is>
          <t>RB</t>
        </is>
      </c>
      <c r="G5631" t="inlineStr">
        <is>
          <t>Yes</t>
        </is>
      </c>
      <c r="H5631" t="n">
        <v>5.2</v>
      </c>
    </row>
    <row r="5632">
      <c r="A5632" t="inlineStr">
        <is>
          <t>2017-W8-2017-ABARBA-Y26804</t>
        </is>
      </c>
      <c r="B5632" t="n">
        <v>2017</v>
      </c>
      <c r="C5632" t="n">
        <v>8</v>
      </c>
      <c r="D5632" t="inlineStr">
        <is>
          <t>2017-ABARBA</t>
        </is>
      </c>
      <c r="E5632" t="inlineStr">
        <is>
          <t>Y26804</t>
        </is>
      </c>
      <c r="F5632" t="inlineStr">
        <is>
          <t>RB</t>
        </is>
      </c>
      <c r="G5632" t="inlineStr">
        <is>
          <t>Yes</t>
        </is>
      </c>
      <c r="H5632" t="n">
        <v>4.7</v>
      </c>
    </row>
    <row r="5633">
      <c r="A5633" t="inlineStr">
        <is>
          <t>2017-W8-2017-ABARBA-Y29269</t>
        </is>
      </c>
      <c r="B5633" t="n">
        <v>2017</v>
      </c>
      <c r="C5633" t="n">
        <v>8</v>
      </c>
      <c r="D5633" t="inlineStr">
        <is>
          <t>2017-ABARBA</t>
        </is>
      </c>
      <c r="E5633" t="inlineStr">
        <is>
          <t>Y29269</t>
        </is>
      </c>
      <c r="F5633" t="inlineStr">
        <is>
          <t>TE</t>
        </is>
      </c>
      <c r="G5633" t="inlineStr">
        <is>
          <t>Yes</t>
        </is>
      </c>
      <c r="H5633" t="n">
        <v>1.1</v>
      </c>
    </row>
    <row r="5634">
      <c r="A5634" t="inlineStr">
        <is>
          <t>2017-W8-2017-ABARBA-Y28473</t>
        </is>
      </c>
      <c r="B5634" t="n">
        <v>2017</v>
      </c>
      <c r="C5634" t="n">
        <v>8</v>
      </c>
      <c r="D5634" t="inlineStr">
        <is>
          <t>2017-ABARBA</t>
        </is>
      </c>
      <c r="E5634" t="inlineStr">
        <is>
          <t>Y28473</t>
        </is>
      </c>
      <c r="F5634" t="inlineStr">
        <is>
          <t>W/R/T FLEX</t>
        </is>
      </c>
      <c r="G5634" t="inlineStr">
        <is>
          <t>Yes</t>
        </is>
      </c>
      <c r="H5634" t="n">
        <v>4.6</v>
      </c>
    </row>
    <row r="5635">
      <c r="A5635" t="inlineStr">
        <is>
          <t>2017-W8-2017-ABARBA-Y25885</t>
        </is>
      </c>
      <c r="B5635" t="n">
        <v>2017</v>
      </c>
      <c r="C5635" t="n">
        <v>8</v>
      </c>
      <c r="D5635" t="inlineStr">
        <is>
          <t>2017-ABARBA</t>
        </is>
      </c>
      <c r="E5635" t="inlineStr">
        <is>
          <t>Y25885</t>
        </is>
      </c>
      <c r="F5635" t="inlineStr">
        <is>
          <t>K</t>
        </is>
      </c>
      <c r="G5635" t="inlineStr">
        <is>
          <t>Yes</t>
        </is>
      </c>
      <c r="H5635" t="n">
        <v>11</v>
      </c>
    </row>
    <row r="5636">
      <c r="A5636" t="inlineStr">
        <is>
          <t>2017-W8-2017-ABARBA-Y-DEF:new-orleans</t>
        </is>
      </c>
      <c r="B5636" t="n">
        <v>2017</v>
      </c>
      <c r="C5636" t="n">
        <v>8</v>
      </c>
      <c r="D5636" t="inlineStr">
        <is>
          <t>2017-ABARBA</t>
        </is>
      </c>
      <c r="E5636" t="inlineStr">
        <is>
          <t>Y-DEF:new-orleans</t>
        </is>
      </c>
      <c r="F5636" t="inlineStr">
        <is>
          <t>DST</t>
        </is>
      </c>
      <c r="G5636" t="inlineStr">
        <is>
          <t>Yes</t>
        </is>
      </c>
      <c r="H5636" t="n">
        <v>8</v>
      </c>
    </row>
    <row r="5637">
      <c r="A5637" t="inlineStr">
        <is>
          <t>2017-W8-2017-ABARBA-Y8826</t>
        </is>
      </c>
      <c r="B5637" t="n">
        <v>2017</v>
      </c>
      <c r="C5637" t="n">
        <v>8</v>
      </c>
      <c r="D5637" t="inlineStr">
        <is>
          <t>2017-ABARBA</t>
        </is>
      </c>
      <c r="E5637" t="inlineStr">
        <is>
          <t>Y8826</t>
        </is>
      </c>
      <c r="F5637" t="inlineStr">
        <is>
          <t>BN</t>
        </is>
      </c>
      <c r="G5637" t="inlineStr">
        <is>
          <t>No</t>
        </is>
      </c>
      <c r="H5637" t="n">
        <v>3.7</v>
      </c>
    </row>
    <row r="5638">
      <c r="A5638" t="inlineStr">
        <is>
          <t>2017-W8-2017-ABARBA-Y27531</t>
        </is>
      </c>
      <c r="B5638" t="n">
        <v>2017</v>
      </c>
      <c r="C5638" t="n">
        <v>8</v>
      </c>
      <c r="D5638" t="inlineStr">
        <is>
          <t>2017-ABARBA</t>
        </is>
      </c>
      <c r="E5638" t="inlineStr">
        <is>
          <t>Y27531</t>
        </is>
      </c>
      <c r="F5638" t="inlineStr">
        <is>
          <t>BN</t>
        </is>
      </c>
      <c r="G5638" t="inlineStr">
        <is>
          <t>No</t>
        </is>
      </c>
      <c r="H5638" t="n">
        <v>0</v>
      </c>
    </row>
    <row r="5639">
      <c r="A5639" t="inlineStr">
        <is>
          <t>2017-W8-2017-ABARBA-Y6791</t>
        </is>
      </c>
      <c r="B5639" t="n">
        <v>2017</v>
      </c>
      <c r="C5639" t="n">
        <v>8</v>
      </c>
      <c r="D5639" t="inlineStr">
        <is>
          <t>2017-ABARBA</t>
        </is>
      </c>
      <c r="E5639" t="inlineStr">
        <is>
          <t>Y6791</t>
        </is>
      </c>
      <c r="F5639" t="inlineStr">
        <is>
          <t>BN</t>
        </is>
      </c>
      <c r="G5639" t="inlineStr">
        <is>
          <t>No</t>
        </is>
      </c>
      <c r="H5639" t="n">
        <v>6.6</v>
      </c>
    </row>
    <row r="5640">
      <c r="A5640" t="inlineStr">
        <is>
          <t>2017-W8-2017-ABARBA-Y27532</t>
        </is>
      </c>
      <c r="B5640" t="n">
        <v>2017</v>
      </c>
      <c r="C5640" t="n">
        <v>8</v>
      </c>
      <c r="D5640" t="inlineStr">
        <is>
          <t>2017-ABARBA</t>
        </is>
      </c>
      <c r="E5640" t="inlineStr">
        <is>
          <t>Y27532</t>
        </is>
      </c>
      <c r="F5640" t="inlineStr">
        <is>
          <t>BN</t>
        </is>
      </c>
      <c r="G5640" t="inlineStr">
        <is>
          <t>No</t>
        </is>
      </c>
      <c r="H5640" t="n">
        <v>0</v>
      </c>
    </row>
    <row r="5641">
      <c r="A5641" t="inlineStr">
        <is>
          <t>2017-W8-2017-ABARBA-Y26664</t>
        </is>
      </c>
      <c r="B5641" t="n">
        <v>2017</v>
      </c>
      <c r="C5641" t="n">
        <v>8</v>
      </c>
      <c r="D5641" t="inlineStr">
        <is>
          <t>2017-ABARBA</t>
        </is>
      </c>
      <c r="E5641" t="inlineStr">
        <is>
          <t>Y26664</t>
        </is>
      </c>
      <c r="F5641" t="inlineStr">
        <is>
          <t>BN</t>
        </is>
      </c>
      <c r="G5641" t="inlineStr">
        <is>
          <t>No</t>
        </is>
      </c>
      <c r="H5641" t="n">
        <v>0</v>
      </c>
    </row>
    <row r="5642">
      <c r="A5642" t="inlineStr">
        <is>
          <t>2017-W8-2017-ISAROD-Y24788</t>
        </is>
      </c>
      <c r="B5642" t="n">
        <v>2017</v>
      </c>
      <c r="C5642" t="n">
        <v>8</v>
      </c>
      <c r="D5642" t="inlineStr">
        <is>
          <t>2017-ISAROD</t>
        </is>
      </c>
      <c r="E5642" t="inlineStr">
        <is>
          <t>Y24788</t>
        </is>
      </c>
      <c r="F5642" t="inlineStr">
        <is>
          <t>QB</t>
        </is>
      </c>
      <c r="G5642" t="inlineStr">
        <is>
          <t>Yes</t>
        </is>
      </c>
      <c r="H5642" t="n">
        <v>13.56</v>
      </c>
    </row>
    <row r="5643">
      <c r="A5643" t="inlineStr">
        <is>
          <t>2017-W8-2017-ISAROD-Y9274</t>
        </is>
      </c>
      <c r="B5643" t="n">
        <v>2017</v>
      </c>
      <c r="C5643" t="n">
        <v>8</v>
      </c>
      <c r="D5643" t="inlineStr">
        <is>
          <t>2017-ISAROD</t>
        </is>
      </c>
      <c r="E5643" t="inlineStr">
        <is>
          <t>Y9274</t>
        </is>
      </c>
      <c r="F5643" t="inlineStr">
        <is>
          <t>WR</t>
        </is>
      </c>
      <c r="G5643" t="inlineStr">
        <is>
          <t>Yes</t>
        </is>
      </c>
      <c r="H5643" t="n">
        <v>8.300000000000001</v>
      </c>
    </row>
    <row r="5644">
      <c r="A5644" t="inlineStr">
        <is>
          <t>2017-W8-2017-ISAROD-Y29255</t>
        </is>
      </c>
      <c r="B5644" t="n">
        <v>2017</v>
      </c>
      <c r="C5644" t="n">
        <v>8</v>
      </c>
      <c r="D5644" t="inlineStr">
        <is>
          <t>2017-ISAROD</t>
        </is>
      </c>
      <c r="E5644" t="inlineStr">
        <is>
          <t>Y29255</t>
        </is>
      </c>
      <c r="F5644" t="inlineStr">
        <is>
          <t>WR</t>
        </is>
      </c>
      <c r="G5644" t="inlineStr">
        <is>
          <t>Yes</t>
        </is>
      </c>
      <c r="H5644" t="n">
        <v>26.5</v>
      </c>
    </row>
    <row r="5645">
      <c r="A5645" t="inlineStr">
        <is>
          <t>2017-W8-2017-ISAROD-Y28537</t>
        </is>
      </c>
      <c r="B5645" t="n">
        <v>2017</v>
      </c>
      <c r="C5645" t="n">
        <v>8</v>
      </c>
      <c r="D5645" t="inlineStr">
        <is>
          <t>2017-ISAROD</t>
        </is>
      </c>
      <c r="E5645" t="inlineStr">
        <is>
          <t>Y28537</t>
        </is>
      </c>
      <c r="F5645" t="inlineStr">
        <is>
          <t>RB</t>
        </is>
      </c>
      <c r="G5645" t="inlineStr">
        <is>
          <t>Yes</t>
        </is>
      </c>
      <c r="H5645" t="n">
        <v>4.1</v>
      </c>
    </row>
    <row r="5646">
      <c r="A5646" t="inlineStr">
        <is>
          <t>2017-W8-2017-ISAROD-Y27631</t>
        </is>
      </c>
      <c r="B5646" t="n">
        <v>2017</v>
      </c>
      <c r="C5646" t="n">
        <v>8</v>
      </c>
      <c r="D5646" t="inlineStr">
        <is>
          <t>2017-ISAROD</t>
        </is>
      </c>
      <c r="E5646" t="inlineStr">
        <is>
          <t>Y27631</t>
        </is>
      </c>
      <c r="F5646" t="inlineStr">
        <is>
          <t>RB</t>
        </is>
      </c>
      <c r="G5646" t="inlineStr">
        <is>
          <t>Yes</t>
        </is>
      </c>
      <c r="H5646" t="n">
        <v>6.1</v>
      </c>
    </row>
    <row r="5647">
      <c r="A5647" t="inlineStr">
        <is>
          <t>2017-W8-2017-ISAROD-Y24830</t>
        </is>
      </c>
      <c r="B5647" t="n">
        <v>2017</v>
      </c>
      <c r="C5647" t="n">
        <v>8</v>
      </c>
      <c r="D5647" t="inlineStr">
        <is>
          <t>2017-ISAROD</t>
        </is>
      </c>
      <c r="E5647" t="inlineStr">
        <is>
          <t>Y24830</t>
        </is>
      </c>
      <c r="F5647" t="inlineStr">
        <is>
          <t>TE</t>
        </is>
      </c>
      <c r="G5647" t="inlineStr">
        <is>
          <t>Yes</t>
        </is>
      </c>
      <c r="H5647" t="n">
        <v>8.699999999999999</v>
      </c>
    </row>
    <row r="5648">
      <c r="A5648" t="inlineStr">
        <is>
          <t>2017-W8-2017-ISAROD-Y28513</t>
        </is>
      </c>
      <c r="B5648" t="n">
        <v>2017</v>
      </c>
      <c r="C5648" t="n">
        <v>8</v>
      </c>
      <c r="D5648" t="inlineStr">
        <is>
          <t>2017-ISAROD</t>
        </is>
      </c>
      <c r="E5648" t="inlineStr">
        <is>
          <t>Y28513</t>
        </is>
      </c>
      <c r="F5648" t="inlineStr">
        <is>
          <t>W/R/T FLEX</t>
        </is>
      </c>
      <c r="G5648" t="inlineStr">
        <is>
          <t>Yes</t>
        </is>
      </c>
      <c r="H5648" t="n">
        <v>5.7</v>
      </c>
    </row>
    <row r="5649">
      <c r="A5649" t="inlineStr">
        <is>
          <t>2017-W8-2017-ISAROD-Y26264</t>
        </is>
      </c>
      <c r="B5649" t="n">
        <v>2017</v>
      </c>
      <c r="C5649" t="n">
        <v>8</v>
      </c>
      <c r="D5649" t="inlineStr">
        <is>
          <t>2017-ISAROD</t>
        </is>
      </c>
      <c r="E5649" t="inlineStr">
        <is>
          <t>Y26264</t>
        </is>
      </c>
      <c r="F5649" t="inlineStr">
        <is>
          <t>K</t>
        </is>
      </c>
      <c r="G5649" t="inlineStr">
        <is>
          <t>Yes</t>
        </is>
      </c>
      <c r="H5649" t="n">
        <v>2</v>
      </c>
    </row>
    <row r="5650">
      <c r="A5650" t="inlineStr">
        <is>
          <t>2017-W8-2017-ISAROD-Y-DEF:denver</t>
        </is>
      </c>
      <c r="B5650" t="n">
        <v>2017</v>
      </c>
      <c r="C5650" t="n">
        <v>8</v>
      </c>
      <c r="D5650" t="inlineStr">
        <is>
          <t>2017-ISAROD</t>
        </is>
      </c>
      <c r="E5650" t="inlineStr">
        <is>
          <t>Y-DEF:denver</t>
        </is>
      </c>
      <c r="F5650" t="inlineStr">
        <is>
          <t>DST</t>
        </is>
      </c>
      <c r="G5650" t="inlineStr">
        <is>
          <t>Yes</t>
        </is>
      </c>
      <c r="H5650" t="n">
        <v>5</v>
      </c>
    </row>
    <row r="5651">
      <c r="A5651" t="inlineStr">
        <is>
          <t>2017-W8-2017-ISAROD-Y24851</t>
        </is>
      </c>
      <c r="B5651" t="n">
        <v>2017</v>
      </c>
      <c r="C5651" t="n">
        <v>8</v>
      </c>
      <c r="D5651" t="inlineStr">
        <is>
          <t>2017-ISAROD</t>
        </is>
      </c>
      <c r="E5651" t="inlineStr">
        <is>
          <t>Y24851</t>
        </is>
      </c>
      <c r="F5651" t="inlineStr">
        <is>
          <t>BN</t>
        </is>
      </c>
      <c r="G5651" t="inlineStr">
        <is>
          <t>No</t>
        </is>
      </c>
      <c r="H5651" t="n">
        <v>0</v>
      </c>
    </row>
    <row r="5652">
      <c r="A5652" t="inlineStr">
        <is>
          <t>2017-W8-2017-ISAROD-Y27573</t>
        </is>
      </c>
      <c r="B5652" t="n">
        <v>2017</v>
      </c>
      <c r="C5652" t="n">
        <v>8</v>
      </c>
      <c r="D5652" t="inlineStr">
        <is>
          <t>2017-ISAROD</t>
        </is>
      </c>
      <c r="E5652" t="inlineStr">
        <is>
          <t>Y27573</t>
        </is>
      </c>
      <c r="F5652" t="inlineStr">
        <is>
          <t>BN</t>
        </is>
      </c>
      <c r="G5652" t="inlineStr">
        <is>
          <t>No</t>
        </is>
      </c>
      <c r="H5652" t="n">
        <v>22.5</v>
      </c>
    </row>
    <row r="5653">
      <c r="A5653" t="inlineStr">
        <is>
          <t>2017-W8-2017-ISAROD-Y6763</t>
        </is>
      </c>
      <c r="B5653" t="n">
        <v>2017</v>
      </c>
      <c r="C5653" t="n">
        <v>8</v>
      </c>
      <c r="D5653" t="inlineStr">
        <is>
          <t>2017-ISAROD</t>
        </is>
      </c>
      <c r="E5653" t="inlineStr">
        <is>
          <t>Y6763</t>
        </is>
      </c>
      <c r="F5653" t="inlineStr">
        <is>
          <t>BN</t>
        </is>
      </c>
      <c r="G5653" t="inlineStr">
        <is>
          <t>No</t>
        </is>
      </c>
      <c r="H5653" t="n">
        <v>11.48</v>
      </c>
    </row>
    <row r="5654">
      <c r="A5654" t="inlineStr">
        <is>
          <t>2017-W8-2017-ISAROD-Y25681</t>
        </is>
      </c>
      <c r="B5654" t="n">
        <v>2017</v>
      </c>
      <c r="C5654" t="n">
        <v>8</v>
      </c>
      <c r="D5654" t="inlineStr">
        <is>
          <t>2017-ISAROD</t>
        </is>
      </c>
      <c r="E5654" t="inlineStr">
        <is>
          <t>Y25681</t>
        </is>
      </c>
      <c r="F5654" t="inlineStr">
        <is>
          <t>BN</t>
        </is>
      </c>
      <c r="G5654" t="inlineStr">
        <is>
          <t>No</t>
        </is>
      </c>
      <c r="H5654" t="n">
        <v>0</v>
      </c>
    </row>
    <row r="5655">
      <c r="A5655" t="inlineStr">
        <is>
          <t>2017-W8-2017-ISAROD-Y7755</t>
        </is>
      </c>
      <c r="B5655" t="n">
        <v>2017</v>
      </c>
      <c r="C5655" t="n">
        <v>8</v>
      </c>
      <c r="D5655" t="inlineStr">
        <is>
          <t>2017-ISAROD</t>
        </is>
      </c>
      <c r="E5655" t="inlineStr">
        <is>
          <t>Y7755</t>
        </is>
      </c>
      <c r="F5655" t="inlineStr">
        <is>
          <t>BN</t>
        </is>
      </c>
      <c r="G5655" t="inlineStr">
        <is>
          <t>No</t>
        </is>
      </c>
      <c r="H5655" t="n">
        <v>2</v>
      </c>
    </row>
    <row r="5656">
      <c r="A5656" t="inlineStr">
        <is>
          <t>2017-W8-2017-ISAROD-Y24961</t>
        </is>
      </c>
      <c r="B5656" t="n">
        <v>2017</v>
      </c>
      <c r="C5656" t="n">
        <v>8</v>
      </c>
      <c r="D5656" t="inlineStr">
        <is>
          <t>2017-ISAROD</t>
        </is>
      </c>
      <c r="E5656" t="inlineStr">
        <is>
          <t>Y24961</t>
        </is>
      </c>
      <c r="F5656" t="inlineStr">
        <is>
          <t>IR</t>
        </is>
      </c>
      <c r="G5656" t="inlineStr">
        <is>
          <t>No</t>
        </is>
      </c>
      <c r="H5656" t="n">
        <v>0</v>
      </c>
    </row>
    <row r="5657">
      <c r="A5657" t="inlineStr">
        <is>
          <t>2017-W9-2017-JCHAPS-Y28390</t>
        </is>
      </c>
      <c r="B5657" t="n">
        <v>2017</v>
      </c>
      <c r="C5657" t="n">
        <v>9</v>
      </c>
      <c r="D5657" t="inlineStr">
        <is>
          <t>2017-JCHAPS</t>
        </is>
      </c>
      <c r="E5657" t="inlineStr">
        <is>
          <t>Y28390</t>
        </is>
      </c>
      <c r="F5657" t="inlineStr">
        <is>
          <t>QB</t>
        </is>
      </c>
      <c r="G5657" t="inlineStr">
        <is>
          <t>Yes</t>
        </is>
      </c>
      <c r="H5657" t="n">
        <v>16.32</v>
      </c>
    </row>
    <row r="5658">
      <c r="A5658" t="inlineStr">
        <is>
          <t>2017-W9-2017-JCHAPS-Y25937</t>
        </is>
      </c>
      <c r="B5658" t="n">
        <v>2017</v>
      </c>
      <c r="C5658" t="n">
        <v>9</v>
      </c>
      <c r="D5658" t="inlineStr">
        <is>
          <t>2017-JCHAPS</t>
        </is>
      </c>
      <c r="E5658" t="inlineStr">
        <is>
          <t>Y25937</t>
        </is>
      </c>
      <c r="F5658" t="inlineStr">
        <is>
          <t>WR</t>
        </is>
      </c>
      <c r="G5658" t="inlineStr">
        <is>
          <t>Yes</t>
        </is>
      </c>
      <c r="H5658" t="n">
        <v>13</v>
      </c>
    </row>
    <row r="5659">
      <c r="A5659" t="inlineStr">
        <is>
          <t>2017-W9-2017-JCHAPS-Y9283</t>
        </is>
      </c>
      <c r="B5659" t="n">
        <v>2017</v>
      </c>
      <c r="C5659" t="n">
        <v>9</v>
      </c>
      <c r="D5659" t="inlineStr">
        <is>
          <t>2017-JCHAPS</t>
        </is>
      </c>
      <c r="E5659" t="inlineStr">
        <is>
          <t>Y9283</t>
        </is>
      </c>
      <c r="F5659" t="inlineStr">
        <is>
          <t>WR</t>
        </is>
      </c>
      <c r="G5659" t="inlineStr">
        <is>
          <t>Yes</t>
        </is>
      </c>
      <c r="H5659" t="n">
        <v>9.800000000000001</v>
      </c>
    </row>
    <row r="5660">
      <c r="A5660" t="inlineStr">
        <is>
          <t>2017-W9-2017-JCHAPS-Y25807</t>
        </is>
      </c>
      <c r="B5660" t="n">
        <v>2017</v>
      </c>
      <c r="C5660" t="n">
        <v>9</v>
      </c>
      <c r="D5660" t="inlineStr">
        <is>
          <t>2017-JCHAPS</t>
        </is>
      </c>
      <c r="E5660" t="inlineStr">
        <is>
          <t>Y25807</t>
        </is>
      </c>
      <c r="F5660" t="inlineStr">
        <is>
          <t>RB</t>
        </is>
      </c>
      <c r="G5660" t="inlineStr">
        <is>
          <t>Yes</t>
        </is>
      </c>
      <c r="H5660" t="n">
        <v>9.1</v>
      </c>
    </row>
    <row r="5661">
      <c r="A5661" t="inlineStr">
        <is>
          <t>2017-W9-2017-JCHAPS-Y29405</t>
        </is>
      </c>
      <c r="B5661" t="n">
        <v>2017</v>
      </c>
      <c r="C5661" t="n">
        <v>9</v>
      </c>
      <c r="D5661" t="inlineStr">
        <is>
          <t>2017-JCHAPS</t>
        </is>
      </c>
      <c r="E5661" t="inlineStr">
        <is>
          <t>Y29405</t>
        </is>
      </c>
      <c r="F5661" t="inlineStr">
        <is>
          <t>RB</t>
        </is>
      </c>
      <c r="G5661" t="inlineStr">
        <is>
          <t>Yes</t>
        </is>
      </c>
      <c r="H5661" t="n">
        <v>4.6</v>
      </c>
    </row>
    <row r="5662">
      <c r="A5662" t="inlineStr">
        <is>
          <t>2017-W9-2017-JCHAPS-Y7924</t>
        </is>
      </c>
      <c r="B5662" t="n">
        <v>2017</v>
      </c>
      <c r="C5662" t="n">
        <v>9</v>
      </c>
      <c r="D5662" t="inlineStr">
        <is>
          <t>2017-JCHAPS</t>
        </is>
      </c>
      <c r="E5662" t="inlineStr">
        <is>
          <t>Y7924</t>
        </is>
      </c>
      <c r="F5662" t="inlineStr">
        <is>
          <t>TE</t>
        </is>
      </c>
      <c r="G5662" t="inlineStr">
        <is>
          <t>Yes</t>
        </is>
      </c>
      <c r="H5662" t="n">
        <v>7.1</v>
      </c>
    </row>
    <row r="5663">
      <c r="A5663" t="inlineStr">
        <is>
          <t>2017-W9-2017-JCHAPS-Y8261</t>
        </is>
      </c>
      <c r="B5663" t="n">
        <v>2017</v>
      </c>
      <c r="C5663" t="n">
        <v>9</v>
      </c>
      <c r="D5663" t="inlineStr">
        <is>
          <t>2017-JCHAPS</t>
        </is>
      </c>
      <c r="E5663" t="inlineStr">
        <is>
          <t>Y8261</t>
        </is>
      </c>
      <c r="F5663" t="inlineStr">
        <is>
          <t>W/R/T FLEX</t>
        </is>
      </c>
      <c r="G5663" t="inlineStr">
        <is>
          <t>Yes</t>
        </is>
      </c>
      <c r="H5663" t="n">
        <v>14.7</v>
      </c>
    </row>
    <row r="5664">
      <c r="A5664" t="inlineStr">
        <is>
          <t>2017-W9-2017-JCHAPS-Y25881</t>
        </is>
      </c>
      <c r="B5664" t="n">
        <v>2017</v>
      </c>
      <c r="C5664" t="n">
        <v>9</v>
      </c>
      <c r="D5664" t="inlineStr">
        <is>
          <t>2017-JCHAPS</t>
        </is>
      </c>
      <c r="E5664" t="inlineStr">
        <is>
          <t>Y25881</t>
        </is>
      </c>
      <c r="F5664" t="inlineStr">
        <is>
          <t>K</t>
        </is>
      </c>
      <c r="G5664" t="inlineStr">
        <is>
          <t>Yes</t>
        </is>
      </c>
      <c r="H5664" t="n">
        <v>17</v>
      </c>
    </row>
    <row r="5665">
      <c r="A5665" t="inlineStr">
        <is>
          <t>2017-W9-2017-JCHAPS-Y-DEF:la-rams</t>
        </is>
      </c>
      <c r="B5665" t="n">
        <v>2017</v>
      </c>
      <c r="C5665" t="n">
        <v>9</v>
      </c>
      <c r="D5665" t="inlineStr">
        <is>
          <t>2017-JCHAPS</t>
        </is>
      </c>
      <c r="E5665" t="inlineStr">
        <is>
          <t>Y-DEF:la-rams</t>
        </is>
      </c>
      <c r="F5665" t="inlineStr">
        <is>
          <t>DST</t>
        </is>
      </c>
      <c r="G5665" t="inlineStr">
        <is>
          <t>Yes</t>
        </is>
      </c>
      <c r="H5665" t="n">
        <v>11</v>
      </c>
    </row>
    <row r="5666">
      <c r="A5666" t="inlineStr">
        <is>
          <t>2017-W9-2017-JCHAPS-Y28461</t>
        </is>
      </c>
      <c r="B5666" t="n">
        <v>2017</v>
      </c>
      <c r="C5666" t="n">
        <v>9</v>
      </c>
      <c r="D5666" t="inlineStr">
        <is>
          <t>2017-JCHAPS</t>
        </is>
      </c>
      <c r="E5666" t="inlineStr">
        <is>
          <t>Y28461</t>
        </is>
      </c>
      <c r="F5666" t="inlineStr">
        <is>
          <t>BN</t>
        </is>
      </c>
      <c r="G5666" t="inlineStr">
        <is>
          <t>No</t>
        </is>
      </c>
      <c r="H5666" t="n">
        <v>8.4</v>
      </c>
    </row>
    <row r="5667">
      <c r="A5667" t="inlineStr">
        <is>
          <t>2017-W9-2017-JCHAPS-Y26699</t>
        </is>
      </c>
      <c r="B5667" t="n">
        <v>2017</v>
      </c>
      <c r="C5667" t="n">
        <v>9</v>
      </c>
      <c r="D5667" t="inlineStr">
        <is>
          <t>2017-JCHAPS</t>
        </is>
      </c>
      <c r="E5667" t="inlineStr">
        <is>
          <t>Y26699</t>
        </is>
      </c>
      <c r="F5667" t="inlineStr">
        <is>
          <t>BN</t>
        </is>
      </c>
      <c r="G5667" t="inlineStr">
        <is>
          <t>No</t>
        </is>
      </c>
      <c r="H5667" t="n">
        <v>0</v>
      </c>
    </row>
    <row r="5668">
      <c r="A5668" t="inlineStr">
        <is>
          <t>2017-W9-2017-JCHAPS-Y27548</t>
        </is>
      </c>
      <c r="B5668" t="n">
        <v>2017</v>
      </c>
      <c r="C5668" t="n">
        <v>9</v>
      </c>
      <c r="D5668" t="inlineStr">
        <is>
          <t>2017-JCHAPS</t>
        </is>
      </c>
      <c r="E5668" t="inlineStr">
        <is>
          <t>Y27548</t>
        </is>
      </c>
      <c r="F5668" t="inlineStr">
        <is>
          <t>BN</t>
        </is>
      </c>
      <c r="G5668" t="inlineStr">
        <is>
          <t>No</t>
        </is>
      </c>
      <c r="H5668" t="n">
        <v>0</v>
      </c>
    </row>
    <row r="5669">
      <c r="A5669" t="inlineStr">
        <is>
          <t>2017-W9-2017-JCHAPS-Y30118</t>
        </is>
      </c>
      <c r="B5669" t="n">
        <v>2017</v>
      </c>
      <c r="C5669" t="n">
        <v>9</v>
      </c>
      <c r="D5669" t="inlineStr">
        <is>
          <t>2017-JCHAPS</t>
        </is>
      </c>
      <c r="E5669" t="inlineStr">
        <is>
          <t>Y30118</t>
        </is>
      </c>
      <c r="F5669" t="inlineStr">
        <is>
          <t>BN</t>
        </is>
      </c>
      <c r="G5669" t="inlineStr">
        <is>
          <t>No</t>
        </is>
      </c>
      <c r="H5669" t="n">
        <v>2.8</v>
      </c>
    </row>
    <row r="5670">
      <c r="A5670" t="inlineStr">
        <is>
          <t>2017-W9-2017-JCHAPS-Y30223</t>
        </is>
      </c>
      <c r="B5670" t="n">
        <v>2017</v>
      </c>
      <c r="C5670" t="n">
        <v>9</v>
      </c>
      <c r="D5670" t="inlineStr">
        <is>
          <t>2017-JCHAPS</t>
        </is>
      </c>
      <c r="E5670" t="inlineStr">
        <is>
          <t>Y30223</t>
        </is>
      </c>
      <c r="F5670" t="inlineStr">
        <is>
          <t>BN</t>
        </is>
      </c>
      <c r="G5670" t="inlineStr">
        <is>
          <t>No</t>
        </is>
      </c>
      <c r="H5670" t="n">
        <v>0</v>
      </c>
    </row>
    <row r="5671">
      <c r="A5671" t="inlineStr">
        <is>
          <t>2017-W9-2017-JCHAPS-Y28474</t>
        </is>
      </c>
      <c r="B5671" t="n">
        <v>2017</v>
      </c>
      <c r="C5671" t="n">
        <v>9</v>
      </c>
      <c r="D5671" t="inlineStr">
        <is>
          <t>2017-JCHAPS</t>
        </is>
      </c>
      <c r="E5671" t="inlineStr">
        <is>
          <t>Y28474</t>
        </is>
      </c>
      <c r="F5671" t="inlineStr">
        <is>
          <t>IR</t>
        </is>
      </c>
      <c r="G5671" t="inlineStr">
        <is>
          <t>No</t>
        </is>
      </c>
      <c r="H5671" t="n">
        <v>0</v>
      </c>
    </row>
    <row r="5672">
      <c r="A5672" t="inlineStr">
        <is>
          <t>2017-W9-2017-LDV-Y29369</t>
        </is>
      </c>
      <c r="B5672" t="n">
        <v>2017</v>
      </c>
      <c r="C5672" t="n">
        <v>9</v>
      </c>
      <c r="D5672" t="inlineStr">
        <is>
          <t>2017-LDV</t>
        </is>
      </c>
      <c r="E5672" t="inlineStr">
        <is>
          <t>Y29369</t>
        </is>
      </c>
      <c r="F5672" t="inlineStr">
        <is>
          <t>QB</t>
        </is>
      </c>
      <c r="G5672" t="inlineStr">
        <is>
          <t>Yes</t>
        </is>
      </c>
      <c r="H5672" t="n">
        <v>26.66</v>
      </c>
    </row>
    <row r="5673">
      <c r="A5673" t="inlineStr">
        <is>
          <t>2017-W9-2017-LDV-Y26650</t>
        </is>
      </c>
      <c r="B5673" t="n">
        <v>2017</v>
      </c>
      <c r="C5673" t="n">
        <v>9</v>
      </c>
      <c r="D5673" t="inlineStr">
        <is>
          <t>2017-LDV</t>
        </is>
      </c>
      <c r="E5673" t="inlineStr">
        <is>
          <t>Y26650</t>
        </is>
      </c>
      <c r="F5673" t="inlineStr">
        <is>
          <t>WR</t>
        </is>
      </c>
      <c r="G5673" t="inlineStr">
        <is>
          <t>Yes</t>
        </is>
      </c>
      <c r="H5673" t="n">
        <v>14.6</v>
      </c>
    </row>
    <row r="5674">
      <c r="A5674" t="inlineStr">
        <is>
          <t>2017-W9-2017-LDV-Y25876</t>
        </is>
      </c>
      <c r="B5674" t="n">
        <v>2017</v>
      </c>
      <c r="C5674" t="n">
        <v>9</v>
      </c>
      <c r="D5674" t="inlineStr">
        <is>
          <t>2017-LDV</t>
        </is>
      </c>
      <c r="E5674" t="inlineStr">
        <is>
          <t>Y25876</t>
        </is>
      </c>
      <c r="F5674" t="inlineStr">
        <is>
          <t>WR</t>
        </is>
      </c>
      <c r="G5674" t="inlineStr">
        <is>
          <t>Yes</t>
        </is>
      </c>
      <c r="H5674" t="n">
        <v>22.7</v>
      </c>
    </row>
    <row r="5675">
      <c r="A5675" t="inlineStr">
        <is>
          <t>2017-W9-2017-LDV-Y30000</t>
        </is>
      </c>
      <c r="B5675" t="n">
        <v>2017</v>
      </c>
      <c r="C5675" t="n">
        <v>9</v>
      </c>
      <c r="D5675" t="inlineStr">
        <is>
          <t>2017-LDV</t>
        </is>
      </c>
      <c r="E5675" t="inlineStr">
        <is>
          <t>Y30000</t>
        </is>
      </c>
      <c r="F5675" t="inlineStr">
        <is>
          <t>RB</t>
        </is>
      </c>
      <c r="G5675" t="inlineStr">
        <is>
          <t>Yes</t>
        </is>
      </c>
      <c r="H5675" t="n">
        <v>1.4</v>
      </c>
    </row>
    <row r="5676">
      <c r="A5676" t="inlineStr">
        <is>
          <t>2017-W9-2017-LDV-Y30295</t>
        </is>
      </c>
      <c r="B5676" t="n">
        <v>2017</v>
      </c>
      <c r="C5676" t="n">
        <v>9</v>
      </c>
      <c r="D5676" t="inlineStr">
        <is>
          <t>2017-LDV</t>
        </is>
      </c>
      <c r="E5676" t="inlineStr">
        <is>
          <t>Y30295</t>
        </is>
      </c>
      <c r="F5676" t="inlineStr">
        <is>
          <t>RB</t>
        </is>
      </c>
      <c r="G5676" t="inlineStr">
        <is>
          <t>Yes</t>
        </is>
      </c>
      <c r="H5676" t="n">
        <v>1.1</v>
      </c>
    </row>
    <row r="5677">
      <c r="A5677" t="inlineStr">
        <is>
          <t>2017-W9-2017-LDV-Y30132</t>
        </is>
      </c>
      <c r="B5677" t="n">
        <v>2017</v>
      </c>
      <c r="C5677" t="n">
        <v>9</v>
      </c>
      <c r="D5677" t="inlineStr">
        <is>
          <t>2017-LDV</t>
        </is>
      </c>
      <c r="E5677" t="inlineStr">
        <is>
          <t>Y30132</t>
        </is>
      </c>
      <c r="F5677" t="inlineStr">
        <is>
          <t>TE</t>
        </is>
      </c>
      <c r="G5677" t="inlineStr">
        <is>
          <t>Yes</t>
        </is>
      </c>
      <c r="H5677" t="n">
        <v>-1.4</v>
      </c>
    </row>
    <row r="5678">
      <c r="A5678" t="inlineStr">
        <is>
          <t>2017-W9-2017-LDV-Y27535</t>
        </is>
      </c>
      <c r="B5678" t="n">
        <v>2017</v>
      </c>
      <c r="C5678" t="n">
        <v>9</v>
      </c>
      <c r="D5678" t="inlineStr">
        <is>
          <t>2017-LDV</t>
        </is>
      </c>
      <c r="E5678" t="inlineStr">
        <is>
          <t>Y27535</t>
        </is>
      </c>
      <c r="F5678" t="inlineStr">
        <is>
          <t>W/R/T FLEX</t>
        </is>
      </c>
      <c r="G5678" t="inlineStr">
        <is>
          <t>Yes</t>
        </is>
      </c>
      <c r="H5678" t="n">
        <v>1.3</v>
      </c>
    </row>
    <row r="5679">
      <c r="A5679" t="inlineStr">
        <is>
          <t>2017-W9-2017-LDV-Y29792</t>
        </is>
      </c>
      <c r="B5679" t="n">
        <v>2017</v>
      </c>
      <c r="C5679" t="n">
        <v>9</v>
      </c>
      <c r="D5679" t="inlineStr">
        <is>
          <t>2017-LDV</t>
        </is>
      </c>
      <c r="E5679" t="inlineStr">
        <is>
          <t>Y29792</t>
        </is>
      </c>
      <c r="F5679" t="inlineStr">
        <is>
          <t>K</t>
        </is>
      </c>
      <c r="G5679" t="inlineStr">
        <is>
          <t>Yes</t>
        </is>
      </c>
      <c r="H5679" t="n">
        <v>2</v>
      </c>
    </row>
    <row r="5680">
      <c r="A5680" t="inlineStr">
        <is>
          <t>2017-W9-2017-LDV-Y-DEF:seattle</t>
        </is>
      </c>
      <c r="B5680" t="n">
        <v>2017</v>
      </c>
      <c r="C5680" t="n">
        <v>9</v>
      </c>
      <c r="D5680" t="inlineStr">
        <is>
          <t>2017-LDV</t>
        </is>
      </c>
      <c r="E5680" t="inlineStr">
        <is>
          <t>Y-DEF:seattle</t>
        </is>
      </c>
      <c r="F5680" t="inlineStr">
        <is>
          <t>DST</t>
        </is>
      </c>
      <c r="G5680" t="inlineStr">
        <is>
          <t>Yes</t>
        </is>
      </c>
      <c r="H5680" t="n">
        <v>11</v>
      </c>
    </row>
    <row r="5681">
      <c r="A5681" t="inlineStr">
        <is>
          <t>2017-W9-2017-LDV-Y6762</t>
        </is>
      </c>
      <c r="B5681" t="n">
        <v>2017</v>
      </c>
      <c r="C5681" t="n">
        <v>9</v>
      </c>
      <c r="D5681" t="inlineStr">
        <is>
          <t>2017-LDV</t>
        </is>
      </c>
      <c r="E5681" t="inlineStr">
        <is>
          <t>Y6762</t>
        </is>
      </c>
      <c r="F5681" t="inlineStr">
        <is>
          <t>BN</t>
        </is>
      </c>
      <c r="G5681" t="inlineStr">
        <is>
          <t>No</t>
        </is>
      </c>
      <c r="H5681" t="n">
        <v>7</v>
      </c>
    </row>
    <row r="5682">
      <c r="A5682" t="inlineStr">
        <is>
          <t>2017-W9-2017-LDV-Y24017</t>
        </is>
      </c>
      <c r="B5682" t="n">
        <v>2017</v>
      </c>
      <c r="C5682" t="n">
        <v>9</v>
      </c>
      <c r="D5682" t="inlineStr">
        <is>
          <t>2017-LDV</t>
        </is>
      </c>
      <c r="E5682" t="inlineStr">
        <is>
          <t>Y24017</t>
        </is>
      </c>
      <c r="F5682" t="inlineStr">
        <is>
          <t>BN</t>
        </is>
      </c>
      <c r="G5682" t="inlineStr">
        <is>
          <t>No</t>
        </is>
      </c>
      <c r="H5682" t="n">
        <v>0</v>
      </c>
    </row>
    <row r="5683">
      <c r="A5683" t="inlineStr">
        <is>
          <t>2017-W9-2017-LDV-Y26787</t>
        </is>
      </c>
      <c r="B5683" t="n">
        <v>2017</v>
      </c>
      <c r="C5683" t="n">
        <v>9</v>
      </c>
      <c r="D5683" t="inlineStr">
        <is>
          <t>2017-LDV</t>
        </is>
      </c>
      <c r="E5683" t="inlineStr">
        <is>
          <t>Y26787</t>
        </is>
      </c>
      <c r="F5683" t="inlineStr">
        <is>
          <t>BN</t>
        </is>
      </c>
      <c r="G5683" t="inlineStr">
        <is>
          <t>No</t>
        </is>
      </c>
      <c r="H5683" t="n">
        <v>0</v>
      </c>
    </row>
    <row r="5684">
      <c r="A5684" t="inlineStr">
        <is>
          <t>2017-W9-2017-LDV-Y29785</t>
        </is>
      </c>
      <c r="B5684" t="n">
        <v>2017</v>
      </c>
      <c r="C5684" t="n">
        <v>9</v>
      </c>
      <c r="D5684" t="inlineStr">
        <is>
          <t>2017-LDV</t>
        </is>
      </c>
      <c r="E5684" t="inlineStr">
        <is>
          <t>Y29785</t>
        </is>
      </c>
      <c r="F5684" t="inlineStr">
        <is>
          <t>BN</t>
        </is>
      </c>
      <c r="G5684" t="inlineStr">
        <is>
          <t>No</t>
        </is>
      </c>
      <c r="H5684" t="n">
        <v>10.8</v>
      </c>
    </row>
    <row r="5685">
      <c r="A5685" t="inlineStr">
        <is>
          <t>2017-W9-2017-LDV-Y28714</t>
        </is>
      </c>
      <c r="B5685" t="n">
        <v>2017</v>
      </c>
      <c r="C5685" t="n">
        <v>9</v>
      </c>
      <c r="D5685" t="inlineStr">
        <is>
          <t>2017-LDV</t>
        </is>
      </c>
      <c r="E5685" t="inlineStr">
        <is>
          <t>Y28714</t>
        </is>
      </c>
      <c r="F5685" t="inlineStr">
        <is>
          <t>BN</t>
        </is>
      </c>
      <c r="G5685" t="inlineStr">
        <is>
          <t>No</t>
        </is>
      </c>
      <c r="H5685" t="n">
        <v>7</v>
      </c>
    </row>
    <row r="5686">
      <c r="A5686" t="inlineStr">
        <is>
          <t>2017-W9-2017-HUERO-Y27564</t>
        </is>
      </c>
      <c r="B5686" t="n">
        <v>2017</v>
      </c>
      <c r="C5686" t="n">
        <v>9</v>
      </c>
      <c r="D5686" t="inlineStr">
        <is>
          <t>2017-HUERO</t>
        </is>
      </c>
      <c r="E5686" t="inlineStr">
        <is>
          <t>Y27564</t>
        </is>
      </c>
      <c r="F5686" t="inlineStr">
        <is>
          <t>QB</t>
        </is>
      </c>
      <c r="G5686" t="inlineStr">
        <is>
          <t>Yes</t>
        </is>
      </c>
      <c r="H5686" t="n">
        <v>16.7</v>
      </c>
    </row>
    <row r="5687">
      <c r="A5687" t="inlineStr">
        <is>
          <t>2017-W9-2017-HUERO-Y29399</t>
        </is>
      </c>
      <c r="B5687" t="n">
        <v>2017</v>
      </c>
      <c r="C5687" t="n">
        <v>9</v>
      </c>
      <c r="D5687" t="inlineStr">
        <is>
          <t>2017-HUERO</t>
        </is>
      </c>
      <c r="E5687" t="inlineStr">
        <is>
          <t>Y29399</t>
        </is>
      </c>
      <c r="F5687" t="inlineStr">
        <is>
          <t>WR</t>
        </is>
      </c>
      <c r="G5687" t="inlineStr">
        <is>
          <t>Yes</t>
        </is>
      </c>
      <c r="H5687" t="n">
        <v>15.3</v>
      </c>
    </row>
    <row r="5688">
      <c r="A5688" t="inlineStr">
        <is>
          <t>2017-W9-2017-HUERO-Y8813</t>
        </is>
      </c>
      <c r="B5688" t="n">
        <v>2017</v>
      </c>
      <c r="C5688" t="n">
        <v>9</v>
      </c>
      <c r="D5688" t="inlineStr">
        <is>
          <t>2017-HUERO</t>
        </is>
      </c>
      <c r="E5688" t="inlineStr">
        <is>
          <t>Y8813</t>
        </is>
      </c>
      <c r="F5688" t="inlineStr">
        <is>
          <t>WR</t>
        </is>
      </c>
      <c r="G5688" t="inlineStr">
        <is>
          <t>Yes</t>
        </is>
      </c>
      <c r="H5688" t="n">
        <v>3.5</v>
      </c>
    </row>
    <row r="5689">
      <c r="A5689" t="inlineStr">
        <is>
          <t>2017-W9-2017-HUERO-Y28398</t>
        </is>
      </c>
      <c r="B5689" t="n">
        <v>2017</v>
      </c>
      <c r="C5689" t="n">
        <v>9</v>
      </c>
      <c r="D5689" t="inlineStr">
        <is>
          <t>2017-HUERO</t>
        </is>
      </c>
      <c r="E5689" t="inlineStr">
        <is>
          <t>Y28398</t>
        </is>
      </c>
      <c r="F5689" t="inlineStr">
        <is>
          <t>RB</t>
        </is>
      </c>
      <c r="G5689" t="inlineStr">
        <is>
          <t>Yes</t>
        </is>
      </c>
      <c r="H5689" t="n">
        <v>22.4</v>
      </c>
    </row>
    <row r="5690">
      <c r="A5690" t="inlineStr">
        <is>
          <t>2017-W9-2017-HUERO-Y28169</t>
        </is>
      </c>
      <c r="B5690" t="n">
        <v>2017</v>
      </c>
      <c r="C5690" t="n">
        <v>9</v>
      </c>
      <c r="D5690" t="inlineStr">
        <is>
          <t>2017-HUERO</t>
        </is>
      </c>
      <c r="E5690" t="inlineStr">
        <is>
          <t>Y28169</t>
        </is>
      </c>
      <c r="F5690" t="inlineStr">
        <is>
          <t>RB</t>
        </is>
      </c>
      <c r="G5690" t="inlineStr">
        <is>
          <t>Yes</t>
        </is>
      </c>
      <c r="H5690" t="n">
        <v>7.9</v>
      </c>
    </row>
    <row r="5691">
      <c r="A5691" t="inlineStr">
        <is>
          <t>2017-W9-2017-HUERO-Y27566</t>
        </is>
      </c>
      <c r="B5691" t="n">
        <v>2017</v>
      </c>
      <c r="C5691" t="n">
        <v>9</v>
      </c>
      <c r="D5691" t="inlineStr">
        <is>
          <t>2017-HUERO</t>
        </is>
      </c>
      <c r="E5691" t="inlineStr">
        <is>
          <t>Y27566</t>
        </is>
      </c>
      <c r="F5691" t="inlineStr">
        <is>
          <t>TE</t>
        </is>
      </c>
      <c r="G5691" t="inlineStr">
        <is>
          <t>Yes</t>
        </is>
      </c>
      <c r="H5691" t="n">
        <v>2</v>
      </c>
    </row>
    <row r="5692">
      <c r="A5692" t="inlineStr">
        <is>
          <t>2017-W9-2017-HUERO-Y24400</t>
        </is>
      </c>
      <c r="B5692" t="n">
        <v>2017</v>
      </c>
      <c r="C5692" t="n">
        <v>9</v>
      </c>
      <c r="D5692" t="inlineStr">
        <is>
          <t>2017-HUERO</t>
        </is>
      </c>
      <c r="E5692" t="inlineStr">
        <is>
          <t>Y24400</t>
        </is>
      </c>
      <c r="F5692" t="inlineStr">
        <is>
          <t>W/R/T FLEX</t>
        </is>
      </c>
      <c r="G5692" t="inlineStr">
        <is>
          <t>Yes</t>
        </is>
      </c>
      <c r="H5692" t="n">
        <v>10.4</v>
      </c>
    </row>
    <row r="5693">
      <c r="A5693" t="inlineStr">
        <is>
          <t>2017-W9-2017-HUERO-Y29754</t>
        </is>
      </c>
      <c r="B5693" t="n">
        <v>2017</v>
      </c>
      <c r="C5693" t="n">
        <v>9</v>
      </c>
      <c r="D5693" t="inlineStr">
        <is>
          <t>2017-HUERO</t>
        </is>
      </c>
      <c r="E5693" t="inlineStr">
        <is>
          <t>Y29754</t>
        </is>
      </c>
      <c r="F5693" t="inlineStr">
        <is>
          <t>K</t>
        </is>
      </c>
      <c r="G5693" t="inlineStr">
        <is>
          <t>Yes</t>
        </is>
      </c>
      <c r="H5693" t="n">
        <v>7</v>
      </c>
    </row>
    <row r="5694">
      <c r="A5694" t="inlineStr">
        <is>
          <t>2017-W9-2017-HUERO-Y-DEF:tennessee</t>
        </is>
      </c>
      <c r="B5694" t="n">
        <v>2017</v>
      </c>
      <c r="C5694" t="n">
        <v>9</v>
      </c>
      <c r="D5694" t="inlineStr">
        <is>
          <t>2017-HUERO</t>
        </is>
      </c>
      <c r="E5694" t="inlineStr">
        <is>
          <t>Y-DEF:tennessee</t>
        </is>
      </c>
      <c r="F5694" t="inlineStr">
        <is>
          <t>DST</t>
        </is>
      </c>
      <c r="G5694" t="inlineStr">
        <is>
          <t>Yes</t>
        </is>
      </c>
      <c r="H5694" t="n">
        <v>7</v>
      </c>
    </row>
    <row r="5695">
      <c r="A5695" t="inlineStr">
        <is>
          <t>2017-W9-2017-HUERO-Y25755</t>
        </is>
      </c>
      <c r="B5695" t="n">
        <v>2017</v>
      </c>
      <c r="C5695" t="n">
        <v>9</v>
      </c>
      <c r="D5695" t="inlineStr">
        <is>
          <t>2017-HUERO</t>
        </is>
      </c>
      <c r="E5695" t="inlineStr">
        <is>
          <t>Y25755</t>
        </is>
      </c>
      <c r="F5695" t="inlineStr">
        <is>
          <t>BN</t>
        </is>
      </c>
      <c r="G5695" t="inlineStr">
        <is>
          <t>No</t>
        </is>
      </c>
      <c r="H5695" t="n">
        <v>20.4</v>
      </c>
    </row>
    <row r="5696">
      <c r="A5696" t="inlineStr">
        <is>
          <t>2017-W9-2017-HUERO-Y25883</t>
        </is>
      </c>
      <c r="B5696" t="n">
        <v>2017</v>
      </c>
      <c r="C5696" t="n">
        <v>9</v>
      </c>
      <c r="D5696" t="inlineStr">
        <is>
          <t>2017-HUERO</t>
        </is>
      </c>
      <c r="E5696" t="inlineStr">
        <is>
          <t>Y25883</t>
        </is>
      </c>
      <c r="F5696" t="inlineStr">
        <is>
          <t>BN</t>
        </is>
      </c>
      <c r="G5696" t="inlineStr">
        <is>
          <t>No</t>
        </is>
      </c>
      <c r="H5696" t="n">
        <v>1.1</v>
      </c>
    </row>
    <row r="5697">
      <c r="A5697" t="inlineStr">
        <is>
          <t>2017-W9-2017-HUERO-Y8821</t>
        </is>
      </c>
      <c r="B5697" t="n">
        <v>2017</v>
      </c>
      <c r="C5697" t="n">
        <v>9</v>
      </c>
      <c r="D5697" t="inlineStr">
        <is>
          <t>2017-HUERO</t>
        </is>
      </c>
      <c r="E5697" t="inlineStr">
        <is>
          <t>Y8821</t>
        </is>
      </c>
      <c r="F5697" t="inlineStr">
        <is>
          <t>BN</t>
        </is>
      </c>
      <c r="G5697" t="inlineStr">
        <is>
          <t>No</t>
        </is>
      </c>
      <c r="H5697" t="n">
        <v>21.6</v>
      </c>
    </row>
    <row r="5698">
      <c r="A5698" t="inlineStr">
        <is>
          <t>2017-W9-2017-HUERO-Y27624</t>
        </is>
      </c>
      <c r="B5698" t="n">
        <v>2017</v>
      </c>
      <c r="C5698" t="n">
        <v>9</v>
      </c>
      <c r="D5698" t="inlineStr">
        <is>
          <t>2017-HUERO</t>
        </is>
      </c>
      <c r="E5698" t="inlineStr">
        <is>
          <t>Y27624</t>
        </is>
      </c>
      <c r="F5698" t="inlineStr">
        <is>
          <t>BN</t>
        </is>
      </c>
      <c r="G5698" t="inlineStr">
        <is>
          <t>No</t>
        </is>
      </c>
      <c r="H5698" t="n">
        <v>0</v>
      </c>
    </row>
    <row r="5699">
      <c r="A5699" t="inlineStr">
        <is>
          <t>2017-W9-2017-HUERO-Y24967</t>
        </is>
      </c>
      <c r="B5699" t="n">
        <v>2017</v>
      </c>
      <c r="C5699" t="n">
        <v>9</v>
      </c>
      <c r="D5699" t="inlineStr">
        <is>
          <t>2017-HUERO</t>
        </is>
      </c>
      <c r="E5699" t="inlineStr">
        <is>
          <t>Y24967</t>
        </is>
      </c>
      <c r="F5699" t="inlineStr">
        <is>
          <t>BN</t>
        </is>
      </c>
      <c r="G5699" t="inlineStr">
        <is>
          <t>No</t>
        </is>
      </c>
      <c r="H5699" t="n">
        <v>26.9</v>
      </c>
    </row>
    <row r="5700">
      <c r="A5700" t="inlineStr">
        <is>
          <t>2017-W9-2017-PACO-Y5967</t>
        </is>
      </c>
      <c r="B5700" t="n">
        <v>2017</v>
      </c>
      <c r="C5700" t="n">
        <v>9</v>
      </c>
      <c r="D5700" t="inlineStr">
        <is>
          <t>2017-PACO</t>
        </is>
      </c>
      <c r="E5700" t="inlineStr">
        <is>
          <t>Y5967</t>
        </is>
      </c>
      <c r="F5700" t="inlineStr">
        <is>
          <t>QB</t>
        </is>
      </c>
      <c r="G5700" t="inlineStr">
        <is>
          <t>Yes</t>
        </is>
      </c>
      <c r="H5700" t="n">
        <v>16.9</v>
      </c>
    </row>
    <row r="5701">
      <c r="A5701" t="inlineStr">
        <is>
          <t>2017-W9-2017-PACO-Y27591</t>
        </is>
      </c>
      <c r="B5701" t="n">
        <v>2017</v>
      </c>
      <c r="C5701" t="n">
        <v>9</v>
      </c>
      <c r="D5701" t="inlineStr">
        <is>
          <t>2017-PACO</t>
        </is>
      </c>
      <c r="E5701" t="inlineStr">
        <is>
          <t>Y27591</t>
        </is>
      </c>
      <c r="F5701" t="inlineStr">
        <is>
          <t>WR</t>
        </is>
      </c>
      <c r="G5701" t="inlineStr">
        <is>
          <t>Yes</t>
        </is>
      </c>
      <c r="H5701" t="n">
        <v>9.199999999999999</v>
      </c>
    </row>
    <row r="5702">
      <c r="A5702" t="inlineStr">
        <is>
          <t>2017-W9-2017-PACO-Y8263</t>
        </is>
      </c>
      <c r="B5702" t="n">
        <v>2017</v>
      </c>
      <c r="C5702" t="n">
        <v>9</v>
      </c>
      <c r="D5702" t="inlineStr">
        <is>
          <t>2017-PACO</t>
        </is>
      </c>
      <c r="E5702" t="inlineStr">
        <is>
          <t>Y8263</t>
        </is>
      </c>
      <c r="F5702" t="inlineStr">
        <is>
          <t>WR</t>
        </is>
      </c>
      <c r="G5702" t="inlineStr">
        <is>
          <t>Yes</t>
        </is>
      </c>
      <c r="H5702" t="n">
        <v>11.9</v>
      </c>
    </row>
    <row r="5703">
      <c r="A5703" t="inlineStr">
        <is>
          <t>2017-W9-2017-PACO-Y30161</t>
        </is>
      </c>
      <c r="B5703" t="n">
        <v>2017</v>
      </c>
      <c r="C5703" t="n">
        <v>9</v>
      </c>
      <c r="D5703" t="inlineStr">
        <is>
          <t>2017-PACO</t>
        </is>
      </c>
      <c r="E5703" t="inlineStr">
        <is>
          <t>Y30161</t>
        </is>
      </c>
      <c r="F5703" t="inlineStr">
        <is>
          <t>RB</t>
        </is>
      </c>
      <c r="G5703" t="inlineStr">
        <is>
          <t>Yes</t>
        </is>
      </c>
      <c r="H5703" t="n">
        <v>10.6</v>
      </c>
    </row>
    <row r="5704">
      <c r="A5704" t="inlineStr">
        <is>
          <t>2017-W9-2017-PACO-Y8266</t>
        </is>
      </c>
      <c r="B5704" t="n">
        <v>2017</v>
      </c>
      <c r="C5704" t="n">
        <v>9</v>
      </c>
      <c r="D5704" t="inlineStr">
        <is>
          <t>2017-PACO</t>
        </is>
      </c>
      <c r="E5704" t="inlineStr">
        <is>
          <t>Y8266</t>
        </is>
      </c>
      <c r="F5704" t="inlineStr">
        <is>
          <t>RB</t>
        </is>
      </c>
      <c r="G5704" t="inlineStr">
        <is>
          <t>Yes</t>
        </is>
      </c>
      <c r="H5704" t="n">
        <v>18.3</v>
      </c>
    </row>
    <row r="5705">
      <c r="A5705" t="inlineStr">
        <is>
          <t>2017-W9-2017-PACO-Y6405</t>
        </is>
      </c>
      <c r="B5705" t="n">
        <v>2017</v>
      </c>
      <c r="C5705" t="n">
        <v>9</v>
      </c>
      <c r="D5705" t="inlineStr">
        <is>
          <t>2017-PACO</t>
        </is>
      </c>
      <c r="E5705" t="inlineStr">
        <is>
          <t>Y6405</t>
        </is>
      </c>
      <c r="F5705" t="inlineStr">
        <is>
          <t>TE</t>
        </is>
      </c>
      <c r="G5705" t="inlineStr">
        <is>
          <t>Yes</t>
        </is>
      </c>
      <c r="H5705" t="n">
        <v>0.5</v>
      </c>
    </row>
    <row r="5706">
      <c r="A5706" t="inlineStr">
        <is>
          <t>2017-W9-2017-PACO-Y8790</t>
        </is>
      </c>
      <c r="B5706" t="n">
        <v>2017</v>
      </c>
      <c r="C5706" t="n">
        <v>9</v>
      </c>
      <c r="D5706" t="inlineStr">
        <is>
          <t>2017-PACO</t>
        </is>
      </c>
      <c r="E5706" t="inlineStr">
        <is>
          <t>Y8790</t>
        </is>
      </c>
      <c r="F5706" t="inlineStr">
        <is>
          <t>W/R/T FLEX</t>
        </is>
      </c>
      <c r="G5706" t="inlineStr">
        <is>
          <t>Yes</t>
        </is>
      </c>
      <c r="H5706" t="n">
        <v>-1.9</v>
      </c>
    </row>
    <row r="5707">
      <c r="A5707" t="inlineStr">
        <is>
          <t>2017-W9-2017-PACO-Y26534</t>
        </is>
      </c>
      <c r="B5707" t="n">
        <v>2017</v>
      </c>
      <c r="C5707" t="n">
        <v>9</v>
      </c>
      <c r="D5707" t="inlineStr">
        <is>
          <t>2017-PACO</t>
        </is>
      </c>
      <c r="E5707" t="inlineStr">
        <is>
          <t>Y26534</t>
        </is>
      </c>
      <c r="F5707" t="inlineStr">
        <is>
          <t>K</t>
        </is>
      </c>
      <c r="G5707" t="inlineStr">
        <is>
          <t>Yes</t>
        </is>
      </c>
      <c r="H5707" t="n">
        <v>9</v>
      </c>
    </row>
    <row r="5708">
      <c r="A5708" t="inlineStr">
        <is>
          <t>2017-W9-2017-PACO-Y-DEF:houston</t>
        </is>
      </c>
      <c r="B5708" t="n">
        <v>2017</v>
      </c>
      <c r="C5708" t="n">
        <v>9</v>
      </c>
      <c r="D5708" t="inlineStr">
        <is>
          <t>2017-PACO</t>
        </is>
      </c>
      <c r="E5708" t="inlineStr">
        <is>
          <t>Y-DEF:houston</t>
        </is>
      </c>
      <c r="F5708" t="inlineStr">
        <is>
          <t>DST</t>
        </is>
      </c>
      <c r="G5708" t="inlineStr">
        <is>
          <t>Yes</t>
        </is>
      </c>
      <c r="H5708" t="n">
        <v>12</v>
      </c>
    </row>
    <row r="5709">
      <c r="A5709" t="inlineStr">
        <is>
          <t>2017-W9-2017-PACO-Y27556</t>
        </is>
      </c>
      <c r="B5709" t="n">
        <v>2017</v>
      </c>
      <c r="C5709" t="n">
        <v>9</v>
      </c>
      <c r="D5709" t="inlineStr">
        <is>
          <t>2017-PACO</t>
        </is>
      </c>
      <c r="E5709" t="inlineStr">
        <is>
          <t>Y27556</t>
        </is>
      </c>
      <c r="F5709" t="inlineStr">
        <is>
          <t>BN</t>
        </is>
      </c>
      <c r="G5709" t="inlineStr">
        <is>
          <t>No</t>
        </is>
      </c>
      <c r="H5709" t="n">
        <v>0</v>
      </c>
    </row>
    <row r="5710">
      <c r="A5710" t="inlineStr">
        <is>
          <t>2017-W9-2017-PACO-Y26671</t>
        </is>
      </c>
      <c r="B5710" t="n">
        <v>2017</v>
      </c>
      <c r="C5710" t="n">
        <v>9</v>
      </c>
      <c r="D5710" t="inlineStr">
        <is>
          <t>2017-PACO</t>
        </is>
      </c>
      <c r="E5710" t="inlineStr">
        <is>
          <t>Y26671</t>
        </is>
      </c>
      <c r="F5710" t="inlineStr">
        <is>
          <t>BN</t>
        </is>
      </c>
      <c r="G5710" t="inlineStr">
        <is>
          <t>No</t>
        </is>
      </c>
      <c r="H5710" t="n">
        <v>0</v>
      </c>
    </row>
    <row r="5711">
      <c r="A5711" t="inlineStr">
        <is>
          <t>2017-W9-2017-PACO-Y28534</t>
        </is>
      </c>
      <c r="B5711" t="n">
        <v>2017</v>
      </c>
      <c r="C5711" t="n">
        <v>9</v>
      </c>
      <c r="D5711" t="inlineStr">
        <is>
          <t>2017-PACO</t>
        </is>
      </c>
      <c r="E5711" t="inlineStr">
        <is>
          <t>Y28534</t>
        </is>
      </c>
      <c r="F5711" t="inlineStr">
        <is>
          <t>BN</t>
        </is>
      </c>
      <c r="G5711" t="inlineStr">
        <is>
          <t>No</t>
        </is>
      </c>
      <c r="H5711" t="n">
        <v>0</v>
      </c>
    </row>
    <row r="5712">
      <c r="A5712" t="inlineStr">
        <is>
          <t>2017-W9-2017-PACO-Y27560</t>
        </is>
      </c>
      <c r="B5712" t="n">
        <v>2017</v>
      </c>
      <c r="C5712" t="n">
        <v>9</v>
      </c>
      <c r="D5712" t="inlineStr">
        <is>
          <t>2017-PACO</t>
        </is>
      </c>
      <c r="E5712" t="inlineStr">
        <is>
          <t>Y27560</t>
        </is>
      </c>
      <c r="F5712" t="inlineStr">
        <is>
          <t>BN</t>
        </is>
      </c>
      <c r="G5712" t="inlineStr">
        <is>
          <t>No</t>
        </is>
      </c>
      <c r="H5712" t="n">
        <v>0</v>
      </c>
    </row>
    <row r="5713">
      <c r="A5713" t="inlineStr">
        <is>
          <t>2017-W9-2017-PACO-Y9520</t>
        </is>
      </c>
      <c r="B5713" t="n">
        <v>2017</v>
      </c>
      <c r="C5713" t="n">
        <v>9</v>
      </c>
      <c r="D5713" t="inlineStr">
        <is>
          <t>2017-PACO</t>
        </is>
      </c>
      <c r="E5713" t="inlineStr">
        <is>
          <t>Y9520</t>
        </is>
      </c>
      <c r="F5713" t="inlineStr">
        <is>
          <t>BN</t>
        </is>
      </c>
      <c r="G5713" t="inlineStr">
        <is>
          <t>No</t>
        </is>
      </c>
      <c r="H5713" t="n">
        <v>6</v>
      </c>
    </row>
    <row r="5714">
      <c r="A5714" t="inlineStr">
        <is>
          <t>2017-W9-2017-PACO-Y30125</t>
        </is>
      </c>
      <c r="B5714" t="n">
        <v>2017</v>
      </c>
      <c r="C5714" t="n">
        <v>9</v>
      </c>
      <c r="D5714" t="inlineStr">
        <is>
          <t>2017-PACO</t>
        </is>
      </c>
      <c r="E5714" t="inlineStr">
        <is>
          <t>Y30125</t>
        </is>
      </c>
      <c r="F5714" t="inlineStr">
        <is>
          <t>IR</t>
        </is>
      </c>
      <c r="G5714" t="inlineStr">
        <is>
          <t>No</t>
        </is>
      </c>
      <c r="H5714" t="n">
        <v>0</v>
      </c>
    </row>
    <row r="5715">
      <c r="A5715" t="inlineStr">
        <is>
          <t>2017-W9-2017-TONYCLIF-Y25812</t>
        </is>
      </c>
      <c r="B5715" t="n">
        <v>2017</v>
      </c>
      <c r="C5715" t="n">
        <v>9</v>
      </c>
      <c r="D5715" t="inlineStr">
        <is>
          <t>2017-TONYCLIF</t>
        </is>
      </c>
      <c r="E5715" t="inlineStr">
        <is>
          <t>Y25812</t>
        </is>
      </c>
      <c r="F5715" t="inlineStr">
        <is>
          <t>QB</t>
        </is>
      </c>
      <c r="G5715" t="inlineStr">
        <is>
          <t>Yes</t>
        </is>
      </c>
      <c r="H5715" t="n">
        <v>8.279999999999999</v>
      </c>
    </row>
    <row r="5716">
      <c r="A5716" t="inlineStr">
        <is>
          <t>2017-W9-2017-TONYCLIF-Y29281</t>
        </is>
      </c>
      <c r="B5716" t="n">
        <v>2017</v>
      </c>
      <c r="C5716" t="n">
        <v>9</v>
      </c>
      <c r="D5716" t="inlineStr">
        <is>
          <t>2017-TONYCLIF</t>
        </is>
      </c>
      <c r="E5716" t="inlineStr">
        <is>
          <t>Y29281</t>
        </is>
      </c>
      <c r="F5716" t="inlineStr">
        <is>
          <t>WR</t>
        </is>
      </c>
      <c r="G5716" t="inlineStr">
        <is>
          <t>Yes</t>
        </is>
      </c>
      <c r="H5716" t="n">
        <v>6.5</v>
      </c>
    </row>
    <row r="5717">
      <c r="A5717" t="inlineStr">
        <is>
          <t>2017-W9-2017-TONYCLIF-Y28402</t>
        </is>
      </c>
      <c r="B5717" t="n">
        <v>2017</v>
      </c>
      <c r="C5717" t="n">
        <v>9</v>
      </c>
      <c r="D5717" t="inlineStr">
        <is>
          <t>2017-TONYCLIF</t>
        </is>
      </c>
      <c r="E5717" t="inlineStr">
        <is>
          <t>Y28402</t>
        </is>
      </c>
      <c r="F5717" t="inlineStr">
        <is>
          <t>WR</t>
        </is>
      </c>
      <c r="G5717" t="inlineStr">
        <is>
          <t>Yes</t>
        </is>
      </c>
      <c r="H5717" t="n">
        <v>7.6</v>
      </c>
    </row>
    <row r="5718">
      <c r="A5718" t="inlineStr">
        <is>
          <t>2017-W9-2017-TONYCLIF-Y30199</t>
        </is>
      </c>
      <c r="B5718" t="n">
        <v>2017</v>
      </c>
      <c r="C5718" t="n">
        <v>9</v>
      </c>
      <c r="D5718" t="inlineStr">
        <is>
          <t>2017-TONYCLIF</t>
        </is>
      </c>
      <c r="E5718" t="inlineStr">
        <is>
          <t>Y30199</t>
        </is>
      </c>
      <c r="F5718" t="inlineStr">
        <is>
          <t>RB</t>
        </is>
      </c>
      <c r="G5718" t="inlineStr">
        <is>
          <t>Yes</t>
        </is>
      </c>
      <c r="H5718" t="n">
        <v>6.1</v>
      </c>
    </row>
    <row r="5719">
      <c r="A5719" t="inlineStr">
        <is>
          <t>2017-W9-2017-TONYCLIF-Y29307</t>
        </is>
      </c>
      <c r="B5719" t="n">
        <v>2017</v>
      </c>
      <c r="C5719" t="n">
        <v>9</v>
      </c>
      <c r="D5719" t="inlineStr">
        <is>
          <t>2017-TONYCLIF</t>
        </is>
      </c>
      <c r="E5719" t="inlineStr">
        <is>
          <t>Y29307</t>
        </is>
      </c>
      <c r="F5719" t="inlineStr">
        <is>
          <t>RB</t>
        </is>
      </c>
      <c r="G5719" t="inlineStr">
        <is>
          <t>Yes</t>
        </is>
      </c>
      <c r="H5719" t="n">
        <v>10.4</v>
      </c>
    </row>
    <row r="5720">
      <c r="A5720" t="inlineStr">
        <is>
          <t>2017-W9-2017-TONYCLIF-Y27299</t>
        </is>
      </c>
      <c r="B5720" t="n">
        <v>2017</v>
      </c>
      <c r="C5720" t="n">
        <v>9</v>
      </c>
      <c r="D5720" t="inlineStr">
        <is>
          <t>2017-TONYCLIF</t>
        </is>
      </c>
      <c r="E5720" t="inlineStr">
        <is>
          <t>Y27299</t>
        </is>
      </c>
      <c r="F5720" t="inlineStr">
        <is>
          <t>TE</t>
        </is>
      </c>
      <c r="G5720" t="inlineStr">
        <is>
          <t>Yes</t>
        </is>
      </c>
      <c r="H5720" t="n">
        <v>6.3</v>
      </c>
    </row>
    <row r="5721">
      <c r="A5721" t="inlineStr">
        <is>
          <t>2017-W9-2017-TONYCLIF-Y25793</t>
        </is>
      </c>
      <c r="B5721" t="n">
        <v>2017</v>
      </c>
      <c r="C5721" t="n">
        <v>9</v>
      </c>
      <c r="D5721" t="inlineStr">
        <is>
          <t>2017-TONYCLIF</t>
        </is>
      </c>
      <c r="E5721" t="inlineStr">
        <is>
          <t>Y25793</t>
        </is>
      </c>
      <c r="F5721" t="inlineStr">
        <is>
          <t>W/R/T FLEX</t>
        </is>
      </c>
      <c r="G5721" t="inlineStr">
        <is>
          <t>Yes</t>
        </is>
      </c>
      <c r="H5721" t="n">
        <v>8.300000000000001</v>
      </c>
    </row>
    <row r="5722">
      <c r="A5722" t="inlineStr">
        <is>
          <t>2017-W9-2017-TONYCLIF-Y30266</t>
        </is>
      </c>
      <c r="B5722" t="n">
        <v>2017</v>
      </c>
      <c r="C5722" t="n">
        <v>9</v>
      </c>
      <c r="D5722" t="inlineStr">
        <is>
          <t>2017-TONYCLIF</t>
        </is>
      </c>
      <c r="E5722" t="inlineStr">
        <is>
          <t>Y30266</t>
        </is>
      </c>
      <c r="F5722" t="inlineStr">
        <is>
          <t>K</t>
        </is>
      </c>
      <c r="G5722" t="inlineStr">
        <is>
          <t>Yes</t>
        </is>
      </c>
      <c r="H5722" t="n">
        <v>10</v>
      </c>
    </row>
    <row r="5723">
      <c r="A5723" t="inlineStr">
        <is>
          <t>2017-W9-2017-TONYCLIF-Y-DEF:carolina</t>
        </is>
      </c>
      <c r="B5723" t="n">
        <v>2017</v>
      </c>
      <c r="C5723" t="n">
        <v>9</v>
      </c>
      <c r="D5723" t="inlineStr">
        <is>
          <t>2017-TONYCLIF</t>
        </is>
      </c>
      <c r="E5723" t="inlineStr">
        <is>
          <t>Y-DEF:carolina</t>
        </is>
      </c>
      <c r="F5723" t="inlineStr">
        <is>
          <t>DST</t>
        </is>
      </c>
      <c r="G5723" t="inlineStr">
        <is>
          <t>Yes</t>
        </is>
      </c>
      <c r="H5723" t="n">
        <v>5</v>
      </c>
    </row>
    <row r="5724">
      <c r="A5724" t="inlineStr">
        <is>
          <t>2017-W9-2017-TONYCLIF-Y28465</t>
        </is>
      </c>
      <c r="B5724" t="n">
        <v>2017</v>
      </c>
      <c r="C5724" t="n">
        <v>9</v>
      </c>
      <c r="D5724" t="inlineStr">
        <is>
          <t>2017-TONYCLIF</t>
        </is>
      </c>
      <c r="E5724" t="inlineStr">
        <is>
          <t>Y28465</t>
        </is>
      </c>
      <c r="F5724" t="inlineStr">
        <is>
          <t>BN</t>
        </is>
      </c>
      <c r="G5724" t="inlineStr">
        <is>
          <t>No</t>
        </is>
      </c>
      <c r="H5724" t="n">
        <v>0</v>
      </c>
    </row>
    <row r="5725">
      <c r="A5725" t="inlineStr">
        <is>
          <t>2017-W9-2017-TONYCLIF-Y28403</t>
        </is>
      </c>
      <c r="B5725" t="n">
        <v>2017</v>
      </c>
      <c r="C5725" t="n">
        <v>9</v>
      </c>
      <c r="D5725" t="inlineStr">
        <is>
          <t>2017-TONYCLIF</t>
        </is>
      </c>
      <c r="E5725" t="inlineStr">
        <is>
          <t>Y28403</t>
        </is>
      </c>
      <c r="F5725" t="inlineStr">
        <is>
          <t>BN</t>
        </is>
      </c>
      <c r="G5725" t="inlineStr">
        <is>
          <t>No</t>
        </is>
      </c>
      <c r="H5725" t="n">
        <v>0</v>
      </c>
    </row>
    <row r="5726">
      <c r="A5726" t="inlineStr">
        <is>
          <t>2017-W9-2017-TONYCLIF-Y6770</t>
        </is>
      </c>
      <c r="B5726" t="n">
        <v>2017</v>
      </c>
      <c r="C5726" t="n">
        <v>9</v>
      </c>
      <c r="D5726" t="inlineStr">
        <is>
          <t>2017-TONYCLIF</t>
        </is>
      </c>
      <c r="E5726" t="inlineStr">
        <is>
          <t>Y6770</t>
        </is>
      </c>
      <c r="F5726" t="inlineStr">
        <is>
          <t>BN</t>
        </is>
      </c>
      <c r="G5726" t="inlineStr">
        <is>
          <t>No</t>
        </is>
      </c>
      <c r="H5726" t="n">
        <v>0</v>
      </c>
    </row>
    <row r="5727">
      <c r="A5727" t="inlineStr">
        <is>
          <t>2017-W9-2017-TONYCLIF-Y28014</t>
        </is>
      </c>
      <c r="B5727" t="n">
        <v>2017</v>
      </c>
      <c r="C5727" t="n">
        <v>9</v>
      </c>
      <c r="D5727" t="inlineStr">
        <is>
          <t>2017-TONYCLIF</t>
        </is>
      </c>
      <c r="E5727" t="inlineStr">
        <is>
          <t>Y28014</t>
        </is>
      </c>
      <c r="F5727" t="inlineStr">
        <is>
          <t>BN</t>
        </is>
      </c>
      <c r="G5727" t="inlineStr">
        <is>
          <t>No</t>
        </is>
      </c>
      <c r="H5727" t="n">
        <v>0</v>
      </c>
    </row>
    <row r="5728">
      <c r="A5728" t="inlineStr">
        <is>
          <t>2017-W9-2017-TONYCLIF-Y-DEF:pittsburgh</t>
        </is>
      </c>
      <c r="B5728" t="n">
        <v>2017</v>
      </c>
      <c r="C5728" t="n">
        <v>9</v>
      </c>
      <c r="D5728" t="inlineStr">
        <is>
          <t>2017-TONYCLIF</t>
        </is>
      </c>
      <c r="E5728" t="inlineStr">
        <is>
          <t>Y-DEF:pittsburgh</t>
        </is>
      </c>
      <c r="F5728" t="inlineStr">
        <is>
          <t>BN</t>
        </is>
      </c>
      <c r="G5728" t="inlineStr">
        <is>
          <t>No</t>
        </is>
      </c>
      <c r="H5728" t="n">
        <v>0</v>
      </c>
    </row>
    <row r="5729">
      <c r="A5729" t="inlineStr">
        <is>
          <t>2017-W9-2017-PEPSALFA-Y29235</t>
        </is>
      </c>
      <c r="B5729" t="n">
        <v>2017</v>
      </c>
      <c r="C5729" t="n">
        <v>9</v>
      </c>
      <c r="D5729" t="inlineStr">
        <is>
          <t>2017-PEPSALFA</t>
        </is>
      </c>
      <c r="E5729" t="inlineStr">
        <is>
          <t>Y29235</t>
        </is>
      </c>
      <c r="F5729" t="inlineStr">
        <is>
          <t>QB</t>
        </is>
      </c>
      <c r="G5729" t="inlineStr">
        <is>
          <t>Yes</t>
        </is>
      </c>
      <c r="H5729" t="n">
        <v>32.44</v>
      </c>
    </row>
    <row r="5730">
      <c r="A5730" t="inlineStr">
        <is>
          <t>2017-W9-2017-PEPSALFA-Y23999</t>
        </is>
      </c>
      <c r="B5730" t="n">
        <v>2017</v>
      </c>
      <c r="C5730" t="n">
        <v>9</v>
      </c>
      <c r="D5730" t="inlineStr">
        <is>
          <t>2017-PEPSALFA</t>
        </is>
      </c>
      <c r="E5730" t="inlineStr">
        <is>
          <t>Y23999</t>
        </is>
      </c>
      <c r="F5730" t="inlineStr">
        <is>
          <t>WR</t>
        </is>
      </c>
      <c r="G5730" t="inlineStr">
        <is>
          <t>Yes</t>
        </is>
      </c>
      <c r="H5730" t="n">
        <v>7.3</v>
      </c>
    </row>
    <row r="5731">
      <c r="A5731" t="inlineStr">
        <is>
          <t>2017-W9-2017-PEPSALFA-Y29274</t>
        </is>
      </c>
      <c r="B5731" t="n">
        <v>2017</v>
      </c>
      <c r="C5731" t="n">
        <v>9</v>
      </c>
      <c r="D5731" t="inlineStr">
        <is>
          <t>2017-PEPSALFA</t>
        </is>
      </c>
      <c r="E5731" t="inlineStr">
        <is>
          <t>Y29274</t>
        </is>
      </c>
      <c r="F5731" t="inlineStr">
        <is>
          <t>WR</t>
        </is>
      </c>
      <c r="G5731" t="inlineStr">
        <is>
          <t>Yes</t>
        </is>
      </c>
      <c r="H5731" t="n">
        <v>7</v>
      </c>
    </row>
    <row r="5732">
      <c r="A5732" t="inlineStr">
        <is>
          <t>2017-W9-2017-PEPSALFA-Y9317</t>
        </is>
      </c>
      <c r="B5732" t="n">
        <v>2017</v>
      </c>
      <c r="C5732" t="n">
        <v>9</v>
      </c>
      <c r="D5732" t="inlineStr">
        <is>
          <t>2017-PEPSALFA</t>
        </is>
      </c>
      <c r="E5732" t="inlineStr">
        <is>
          <t>Y9317</t>
        </is>
      </c>
      <c r="F5732" t="inlineStr">
        <is>
          <t>RB</t>
        </is>
      </c>
      <c r="G5732" t="inlineStr">
        <is>
          <t>Yes</t>
        </is>
      </c>
      <c r="H5732" t="n">
        <v>2.5</v>
      </c>
    </row>
    <row r="5733">
      <c r="A5733" t="inlineStr">
        <is>
          <t>2017-W9-2017-PEPSALFA-Y26777</t>
        </is>
      </c>
      <c r="B5733" t="n">
        <v>2017</v>
      </c>
      <c r="C5733" t="n">
        <v>9</v>
      </c>
      <c r="D5733" t="inlineStr">
        <is>
          <t>2017-PEPSALFA</t>
        </is>
      </c>
      <c r="E5733" t="inlineStr">
        <is>
          <t>Y26777</t>
        </is>
      </c>
      <c r="F5733" t="inlineStr">
        <is>
          <t>RB</t>
        </is>
      </c>
      <c r="G5733" t="inlineStr">
        <is>
          <t>Yes</t>
        </is>
      </c>
      <c r="H5733" t="n">
        <v>3.1</v>
      </c>
    </row>
    <row r="5734">
      <c r="A5734" t="inlineStr">
        <is>
          <t>2017-W9-2017-PEPSALFA-Y28267</t>
        </is>
      </c>
      <c r="B5734" t="n">
        <v>2017</v>
      </c>
      <c r="C5734" t="n">
        <v>9</v>
      </c>
      <c r="D5734" t="inlineStr">
        <is>
          <t>2017-PEPSALFA</t>
        </is>
      </c>
      <c r="E5734" t="inlineStr">
        <is>
          <t>Y28267</t>
        </is>
      </c>
      <c r="F5734" t="inlineStr">
        <is>
          <t>TE</t>
        </is>
      </c>
      <c r="G5734" t="inlineStr">
        <is>
          <t>Yes</t>
        </is>
      </c>
      <c r="H5734" t="n">
        <v>0.9</v>
      </c>
    </row>
    <row r="5735">
      <c r="A5735" t="inlineStr">
        <is>
          <t>2017-W9-2017-PEPSALFA-Y30136</t>
        </is>
      </c>
      <c r="B5735" t="n">
        <v>2017</v>
      </c>
      <c r="C5735" t="n">
        <v>9</v>
      </c>
      <c r="D5735" t="inlineStr">
        <is>
          <t>2017-PEPSALFA</t>
        </is>
      </c>
      <c r="E5735" t="inlineStr">
        <is>
          <t>Y30136</t>
        </is>
      </c>
      <c r="F5735" t="inlineStr">
        <is>
          <t>W/R/T FLEX</t>
        </is>
      </c>
      <c r="G5735" t="inlineStr">
        <is>
          <t>Yes</t>
        </is>
      </c>
      <c r="H5735" t="n">
        <v>13</v>
      </c>
    </row>
    <row r="5736">
      <c r="A5736" t="inlineStr">
        <is>
          <t>2017-W9-2017-PEPSALFA-Y8565</t>
        </is>
      </c>
      <c r="B5736" t="n">
        <v>2017</v>
      </c>
      <c r="C5736" t="n">
        <v>9</v>
      </c>
      <c r="D5736" t="inlineStr">
        <is>
          <t>2017-PEPSALFA</t>
        </is>
      </c>
      <c r="E5736" t="inlineStr">
        <is>
          <t>Y8565</t>
        </is>
      </c>
      <c r="F5736" t="inlineStr">
        <is>
          <t>K</t>
        </is>
      </c>
      <c r="G5736" t="inlineStr">
        <is>
          <t>Yes</t>
        </is>
      </c>
      <c r="H5736" t="n">
        <v>13</v>
      </c>
    </row>
    <row r="5737">
      <c r="A5737" t="inlineStr">
        <is>
          <t>2017-W9-2017-PEPSALFA-Y-DEF:baltimore</t>
        </is>
      </c>
      <c r="B5737" t="n">
        <v>2017</v>
      </c>
      <c r="C5737" t="n">
        <v>9</v>
      </c>
      <c r="D5737" t="inlineStr">
        <is>
          <t>2017-PEPSALFA</t>
        </is>
      </c>
      <c r="E5737" t="inlineStr">
        <is>
          <t>Y-DEF:baltimore</t>
        </is>
      </c>
      <c r="F5737" t="inlineStr">
        <is>
          <t>DST</t>
        </is>
      </c>
      <c r="G5737" t="inlineStr">
        <is>
          <t>Yes</t>
        </is>
      </c>
      <c r="H5737" t="n">
        <v>5</v>
      </c>
    </row>
    <row r="5738">
      <c r="A5738" t="inlineStr">
        <is>
          <t>2017-W9-2017-PEPSALFA-Y30117</t>
        </is>
      </c>
      <c r="B5738" t="n">
        <v>2017</v>
      </c>
      <c r="C5738" t="n">
        <v>9</v>
      </c>
      <c r="D5738" t="inlineStr">
        <is>
          <t>2017-PEPSALFA</t>
        </is>
      </c>
      <c r="E5738" t="inlineStr">
        <is>
          <t>Y30117</t>
        </is>
      </c>
      <c r="F5738" t="inlineStr">
        <is>
          <t>BN</t>
        </is>
      </c>
      <c r="G5738" t="inlineStr">
        <is>
          <t>No</t>
        </is>
      </c>
      <c r="H5738" t="n">
        <v>0</v>
      </c>
    </row>
    <row r="5739">
      <c r="A5739" t="inlineStr">
        <is>
          <t>2017-W9-2017-PEPSALFA-Y8780</t>
        </is>
      </c>
      <c r="B5739" t="n">
        <v>2017</v>
      </c>
      <c r="C5739" t="n">
        <v>9</v>
      </c>
      <c r="D5739" t="inlineStr">
        <is>
          <t>2017-PEPSALFA</t>
        </is>
      </c>
      <c r="E5739" t="inlineStr">
        <is>
          <t>Y8780</t>
        </is>
      </c>
      <c r="F5739" t="inlineStr">
        <is>
          <t>BN</t>
        </is>
      </c>
      <c r="G5739" t="inlineStr">
        <is>
          <t>No</t>
        </is>
      </c>
      <c r="H5739" t="n">
        <v>19.42</v>
      </c>
    </row>
    <row r="5740">
      <c r="A5740" t="inlineStr">
        <is>
          <t>2017-W9-2017-PEPSALFA-Y27658</t>
        </is>
      </c>
      <c r="B5740" t="n">
        <v>2017</v>
      </c>
      <c r="C5740" t="n">
        <v>9</v>
      </c>
      <c r="D5740" t="inlineStr">
        <is>
          <t>2017-PEPSALFA</t>
        </is>
      </c>
      <c r="E5740" t="inlineStr">
        <is>
          <t>Y27658</t>
        </is>
      </c>
      <c r="F5740" t="inlineStr">
        <is>
          <t>BN</t>
        </is>
      </c>
      <c r="G5740" t="inlineStr">
        <is>
          <t>No</t>
        </is>
      </c>
      <c r="H5740" t="n">
        <v>0</v>
      </c>
    </row>
    <row r="5741">
      <c r="A5741" t="inlineStr">
        <is>
          <t>2017-W9-2017-PEPSALFA-Y25178</t>
        </is>
      </c>
      <c r="B5741" t="n">
        <v>2017</v>
      </c>
      <c r="C5741" t="n">
        <v>9</v>
      </c>
      <c r="D5741" t="inlineStr">
        <is>
          <t>2017-PEPSALFA</t>
        </is>
      </c>
      <c r="E5741" t="inlineStr">
        <is>
          <t>Y25178</t>
        </is>
      </c>
      <c r="F5741" t="inlineStr">
        <is>
          <t>BN</t>
        </is>
      </c>
      <c r="G5741" t="inlineStr">
        <is>
          <t>No</t>
        </is>
      </c>
      <c r="H5741" t="n">
        <v>0</v>
      </c>
    </row>
    <row r="5742">
      <c r="A5742" t="inlineStr">
        <is>
          <t>2017-W9-2017-PEPSALFA-Y27874</t>
        </is>
      </c>
      <c r="B5742" t="n">
        <v>2017</v>
      </c>
      <c r="C5742" t="n">
        <v>9</v>
      </c>
      <c r="D5742" t="inlineStr">
        <is>
          <t>2017-PEPSALFA</t>
        </is>
      </c>
      <c r="E5742" t="inlineStr">
        <is>
          <t>Y27874</t>
        </is>
      </c>
      <c r="F5742" t="inlineStr">
        <is>
          <t>BN</t>
        </is>
      </c>
      <c r="G5742" t="inlineStr">
        <is>
          <t>No</t>
        </is>
      </c>
      <c r="H5742" t="n">
        <v>3.1</v>
      </c>
    </row>
    <row r="5743">
      <c r="A5743" t="inlineStr">
        <is>
          <t>2017-W9-2017-PUENTETU-Y7177</t>
        </is>
      </c>
      <c r="B5743" t="n">
        <v>2017</v>
      </c>
      <c r="C5743" t="n">
        <v>9</v>
      </c>
      <c r="D5743" t="inlineStr">
        <is>
          <t>2017-PUENTETU</t>
        </is>
      </c>
      <c r="E5743" t="inlineStr">
        <is>
          <t>Y7177</t>
        </is>
      </c>
      <c r="F5743" t="inlineStr">
        <is>
          <t>QB</t>
        </is>
      </c>
      <c r="G5743" t="inlineStr">
        <is>
          <t>Yes</t>
        </is>
      </c>
      <c r="H5743" t="n">
        <v>21.42</v>
      </c>
    </row>
    <row r="5744">
      <c r="A5744" t="inlineStr">
        <is>
          <t>2017-W9-2017-PUENTETU-Y30182</t>
        </is>
      </c>
      <c r="B5744" t="n">
        <v>2017</v>
      </c>
      <c r="C5744" t="n">
        <v>9</v>
      </c>
      <c r="D5744" t="inlineStr">
        <is>
          <t>2017-PUENTETU</t>
        </is>
      </c>
      <c r="E5744" t="inlineStr">
        <is>
          <t>Y30182</t>
        </is>
      </c>
      <c r="F5744" t="inlineStr">
        <is>
          <t>WR</t>
        </is>
      </c>
      <c r="G5744" t="inlineStr">
        <is>
          <t>Yes</t>
        </is>
      </c>
      <c r="H5744" t="n">
        <v>5.4</v>
      </c>
    </row>
    <row r="5745">
      <c r="A5745" t="inlineStr">
        <is>
          <t>2017-W9-2017-PUENTETU-Y25802</t>
        </is>
      </c>
      <c r="B5745" t="n">
        <v>2017</v>
      </c>
      <c r="C5745" t="n">
        <v>9</v>
      </c>
      <c r="D5745" t="inlineStr">
        <is>
          <t>2017-PUENTETU</t>
        </is>
      </c>
      <c r="E5745" t="inlineStr">
        <is>
          <t>Y25802</t>
        </is>
      </c>
      <c r="F5745" t="inlineStr">
        <is>
          <t>WR</t>
        </is>
      </c>
      <c r="G5745" t="inlineStr">
        <is>
          <t>Yes</t>
        </is>
      </c>
      <c r="H5745" t="n">
        <v>33.5</v>
      </c>
    </row>
    <row r="5746">
      <c r="A5746" t="inlineStr">
        <is>
          <t>2017-W9-2017-PUENTETU-Y24858</t>
        </is>
      </c>
      <c r="B5746" t="n">
        <v>2017</v>
      </c>
      <c r="C5746" t="n">
        <v>9</v>
      </c>
      <c r="D5746" t="inlineStr">
        <is>
          <t>2017-PUENTETU</t>
        </is>
      </c>
      <c r="E5746" t="inlineStr">
        <is>
          <t>Y24858</t>
        </is>
      </c>
      <c r="F5746" t="inlineStr">
        <is>
          <t>RB</t>
        </is>
      </c>
      <c r="G5746" t="inlineStr">
        <is>
          <t>Yes</t>
        </is>
      </c>
      <c r="H5746" t="n">
        <v>4.1</v>
      </c>
    </row>
    <row r="5747">
      <c r="A5747" t="inlineStr">
        <is>
          <t>2017-W9-2017-PUENTETU-Y28424</t>
        </is>
      </c>
      <c r="B5747" t="n">
        <v>2017</v>
      </c>
      <c r="C5747" t="n">
        <v>9</v>
      </c>
      <c r="D5747" t="inlineStr">
        <is>
          <t>2017-PUENTETU</t>
        </is>
      </c>
      <c r="E5747" t="inlineStr">
        <is>
          <t>Y28424</t>
        </is>
      </c>
      <c r="F5747" t="inlineStr">
        <is>
          <t>RB</t>
        </is>
      </c>
      <c r="G5747" t="inlineStr">
        <is>
          <t>Yes</t>
        </is>
      </c>
      <c r="H5747" t="n">
        <v>3.2</v>
      </c>
    </row>
    <row r="5748">
      <c r="A5748" t="inlineStr">
        <is>
          <t>2017-W9-2017-PUENTETU-Y24070</t>
        </is>
      </c>
      <c r="B5748" t="n">
        <v>2017</v>
      </c>
      <c r="C5748" t="n">
        <v>9</v>
      </c>
      <c r="D5748" t="inlineStr">
        <is>
          <t>2017-PUENTETU</t>
        </is>
      </c>
      <c r="E5748" t="inlineStr">
        <is>
          <t>Y24070</t>
        </is>
      </c>
      <c r="F5748" t="inlineStr">
        <is>
          <t>TE</t>
        </is>
      </c>
      <c r="G5748" t="inlineStr">
        <is>
          <t>Yes</t>
        </is>
      </c>
      <c r="H5748" t="n">
        <v>5.9</v>
      </c>
    </row>
    <row r="5749">
      <c r="A5749" t="inlineStr">
        <is>
          <t>2017-W9-2017-PUENTETU-Y29238</t>
        </is>
      </c>
      <c r="B5749" t="n">
        <v>2017</v>
      </c>
      <c r="C5749" t="n">
        <v>9</v>
      </c>
      <c r="D5749" t="inlineStr">
        <is>
          <t>2017-PUENTETU</t>
        </is>
      </c>
      <c r="E5749" t="inlineStr">
        <is>
          <t>Y29238</t>
        </is>
      </c>
      <c r="F5749" t="inlineStr">
        <is>
          <t>W/R/T FLEX</t>
        </is>
      </c>
      <c r="G5749" t="inlineStr">
        <is>
          <t>Yes</t>
        </is>
      </c>
      <c r="H5749" t="n">
        <v>15.3</v>
      </c>
    </row>
    <row r="5750">
      <c r="A5750" t="inlineStr">
        <is>
          <t>2017-W9-2017-PUENTETU-Y28685</t>
        </is>
      </c>
      <c r="B5750" t="n">
        <v>2017</v>
      </c>
      <c r="C5750" t="n">
        <v>9</v>
      </c>
      <c r="D5750" t="inlineStr">
        <is>
          <t>2017-PUENTETU</t>
        </is>
      </c>
      <c r="E5750" t="inlineStr">
        <is>
          <t>Y28685</t>
        </is>
      </c>
      <c r="F5750" t="inlineStr">
        <is>
          <t>K</t>
        </is>
      </c>
      <c r="G5750" t="inlineStr">
        <is>
          <t>Yes</t>
        </is>
      </c>
      <c r="H5750" t="n">
        <v>13</v>
      </c>
    </row>
    <row r="5751">
      <c r="A5751" t="inlineStr">
        <is>
          <t>2017-W9-2017-PUENTETU-Y-DEF:jacksonville</t>
        </is>
      </c>
      <c r="B5751" t="n">
        <v>2017</v>
      </c>
      <c r="C5751" t="n">
        <v>9</v>
      </c>
      <c r="D5751" t="inlineStr">
        <is>
          <t>2017-PUENTETU</t>
        </is>
      </c>
      <c r="E5751" t="inlineStr">
        <is>
          <t>Y-DEF:jacksonville</t>
        </is>
      </c>
      <c r="F5751" t="inlineStr">
        <is>
          <t>DST</t>
        </is>
      </c>
      <c r="G5751" t="inlineStr">
        <is>
          <t>Yes</t>
        </is>
      </c>
      <c r="H5751" t="n">
        <v>12</v>
      </c>
    </row>
    <row r="5752">
      <c r="A5752" t="inlineStr">
        <is>
          <t>2017-W9-2017-PUENTETU-Y30256</t>
        </is>
      </c>
      <c r="B5752" t="n">
        <v>2017</v>
      </c>
      <c r="C5752" t="n">
        <v>9</v>
      </c>
      <c r="D5752" t="inlineStr">
        <is>
          <t>2017-PUENTETU</t>
        </is>
      </c>
      <c r="E5752" t="inlineStr">
        <is>
          <t>Y30256</t>
        </is>
      </c>
      <c r="F5752" t="inlineStr">
        <is>
          <t>BN</t>
        </is>
      </c>
      <c r="G5752" t="inlineStr">
        <is>
          <t>No</t>
        </is>
      </c>
      <c r="H5752" t="n">
        <v>2.9</v>
      </c>
    </row>
    <row r="5753">
      <c r="A5753" t="inlineStr">
        <is>
          <t>2017-W9-2017-PUENTETU-Y27581</t>
        </is>
      </c>
      <c r="B5753" t="n">
        <v>2017</v>
      </c>
      <c r="C5753" t="n">
        <v>9</v>
      </c>
      <c r="D5753" t="inlineStr">
        <is>
          <t>2017-PUENTETU</t>
        </is>
      </c>
      <c r="E5753" t="inlineStr">
        <is>
          <t>Y27581</t>
        </is>
      </c>
      <c r="F5753" t="inlineStr">
        <is>
          <t>BN</t>
        </is>
      </c>
      <c r="G5753" t="inlineStr">
        <is>
          <t>No</t>
        </is>
      </c>
      <c r="H5753" t="n">
        <v>5.3</v>
      </c>
    </row>
    <row r="5754">
      <c r="A5754" t="inlineStr">
        <is>
          <t>2017-W9-2017-PUENTETU-Y24936</t>
        </is>
      </c>
      <c r="B5754" t="n">
        <v>2017</v>
      </c>
      <c r="C5754" t="n">
        <v>9</v>
      </c>
      <c r="D5754" t="inlineStr">
        <is>
          <t>2017-PUENTETU</t>
        </is>
      </c>
      <c r="E5754" t="inlineStr">
        <is>
          <t>Y24936</t>
        </is>
      </c>
      <c r="F5754" t="inlineStr">
        <is>
          <t>BN</t>
        </is>
      </c>
      <c r="G5754" t="inlineStr">
        <is>
          <t>No</t>
        </is>
      </c>
      <c r="H5754" t="n">
        <v>0</v>
      </c>
    </row>
    <row r="5755">
      <c r="A5755" t="inlineStr">
        <is>
          <t>2017-W9-2017-PUENTETU-Y30232</t>
        </is>
      </c>
      <c r="B5755" t="n">
        <v>2017</v>
      </c>
      <c r="C5755" t="n">
        <v>9</v>
      </c>
      <c r="D5755" t="inlineStr">
        <is>
          <t>2017-PUENTETU</t>
        </is>
      </c>
      <c r="E5755" t="inlineStr">
        <is>
          <t>Y30232</t>
        </is>
      </c>
      <c r="F5755" t="inlineStr">
        <is>
          <t>BN</t>
        </is>
      </c>
      <c r="G5755" t="inlineStr">
        <is>
          <t>No</t>
        </is>
      </c>
      <c r="H5755" t="n">
        <v>0</v>
      </c>
    </row>
    <row r="5756">
      <c r="A5756" t="inlineStr">
        <is>
          <t>2017-W9-2017-PUENTETU-Y7867</t>
        </is>
      </c>
      <c r="B5756" t="n">
        <v>2017</v>
      </c>
      <c r="C5756" t="n">
        <v>9</v>
      </c>
      <c r="D5756" t="inlineStr">
        <is>
          <t>2017-PUENTETU</t>
        </is>
      </c>
      <c r="E5756" t="inlineStr">
        <is>
          <t>Y7867</t>
        </is>
      </c>
      <c r="F5756" t="inlineStr">
        <is>
          <t>BN</t>
        </is>
      </c>
      <c r="G5756" t="inlineStr">
        <is>
          <t>No</t>
        </is>
      </c>
      <c r="H5756" t="n">
        <v>0</v>
      </c>
    </row>
    <row r="5757">
      <c r="A5757" t="inlineStr">
        <is>
          <t>2017-W9-2017-PUENTETU-Y8285</t>
        </is>
      </c>
      <c r="B5757" t="n">
        <v>2017</v>
      </c>
      <c r="C5757" t="n">
        <v>9</v>
      </c>
      <c r="D5757" t="inlineStr">
        <is>
          <t>2017-PUENTETU</t>
        </is>
      </c>
      <c r="E5757" t="inlineStr">
        <is>
          <t>Y8285</t>
        </is>
      </c>
      <c r="F5757" t="inlineStr">
        <is>
          <t>IR</t>
        </is>
      </c>
      <c r="G5757" t="inlineStr">
        <is>
          <t>No</t>
        </is>
      </c>
      <c r="H5757" t="n">
        <v>0</v>
      </c>
    </row>
    <row r="5758">
      <c r="A5758" t="inlineStr">
        <is>
          <t>2017-W9-2017-EMAN-Y25785</t>
        </is>
      </c>
      <c r="B5758" t="n">
        <v>2017</v>
      </c>
      <c r="C5758" t="n">
        <v>9</v>
      </c>
      <c r="D5758" t="inlineStr">
        <is>
          <t>2017-EMAN</t>
        </is>
      </c>
      <c r="E5758" t="inlineStr">
        <is>
          <t>Y25785</t>
        </is>
      </c>
      <c r="F5758" t="inlineStr">
        <is>
          <t>QB</t>
        </is>
      </c>
      <c r="G5758" t="inlineStr">
        <is>
          <t>Yes</t>
        </is>
      </c>
      <c r="H5758" t="n">
        <v>25.58</v>
      </c>
    </row>
    <row r="5759">
      <c r="A5759" t="inlineStr">
        <is>
          <t>2017-W9-2017-EMAN-Y23997</t>
        </is>
      </c>
      <c r="B5759" t="n">
        <v>2017</v>
      </c>
      <c r="C5759" t="n">
        <v>9</v>
      </c>
      <c r="D5759" t="inlineStr">
        <is>
          <t>2017-EMAN</t>
        </is>
      </c>
      <c r="E5759" t="inlineStr">
        <is>
          <t>Y23997</t>
        </is>
      </c>
      <c r="F5759" t="inlineStr">
        <is>
          <t>WR</t>
        </is>
      </c>
      <c r="G5759" t="inlineStr">
        <is>
          <t>Yes</t>
        </is>
      </c>
      <c r="H5759" t="n">
        <v>13</v>
      </c>
    </row>
    <row r="5760">
      <c r="A5760" t="inlineStr">
        <is>
          <t>2017-W9-2017-EMAN-Y25105</t>
        </is>
      </c>
      <c r="B5760" t="n">
        <v>2017</v>
      </c>
      <c r="C5760" t="n">
        <v>9</v>
      </c>
      <c r="D5760" t="inlineStr">
        <is>
          <t>2017-EMAN</t>
        </is>
      </c>
      <c r="E5760" t="inlineStr">
        <is>
          <t>Y25105</t>
        </is>
      </c>
      <c r="F5760" t="inlineStr">
        <is>
          <t>WR</t>
        </is>
      </c>
      <c r="G5760" t="inlineStr">
        <is>
          <t>Yes</t>
        </is>
      </c>
      <c r="H5760" t="n">
        <v>16.8</v>
      </c>
    </row>
    <row r="5761">
      <c r="A5761" t="inlineStr">
        <is>
          <t>2017-W9-2017-EMAN-Y30180</t>
        </is>
      </c>
      <c r="B5761" t="n">
        <v>2017</v>
      </c>
      <c r="C5761" t="n">
        <v>9</v>
      </c>
      <c r="D5761" t="inlineStr">
        <is>
          <t>2017-EMAN</t>
        </is>
      </c>
      <c r="E5761" t="inlineStr">
        <is>
          <t>Y30180</t>
        </is>
      </c>
      <c r="F5761" t="inlineStr">
        <is>
          <t>RB</t>
        </is>
      </c>
      <c r="G5761" t="inlineStr">
        <is>
          <t>Yes</t>
        </is>
      </c>
      <c r="H5761" t="n">
        <v>25.2</v>
      </c>
    </row>
    <row r="5762">
      <c r="A5762" t="inlineStr">
        <is>
          <t>2017-W9-2017-EMAN-Y27585</t>
        </is>
      </c>
      <c r="B5762" t="n">
        <v>2017</v>
      </c>
      <c r="C5762" t="n">
        <v>9</v>
      </c>
      <c r="D5762" t="inlineStr">
        <is>
          <t>2017-EMAN</t>
        </is>
      </c>
      <c r="E5762" t="inlineStr">
        <is>
          <t>Y27585</t>
        </is>
      </c>
      <c r="F5762" t="inlineStr">
        <is>
          <t>RB</t>
        </is>
      </c>
      <c r="G5762" t="inlineStr">
        <is>
          <t>Yes</t>
        </is>
      </c>
      <c r="H5762" t="n">
        <v>12.5</v>
      </c>
    </row>
    <row r="5763">
      <c r="A5763" t="inlineStr">
        <is>
          <t>2017-W9-2017-EMAN-Y27789</t>
        </is>
      </c>
      <c r="B5763" t="n">
        <v>2017</v>
      </c>
      <c r="C5763" t="n">
        <v>9</v>
      </c>
      <c r="D5763" t="inlineStr">
        <is>
          <t>2017-EMAN</t>
        </is>
      </c>
      <c r="E5763" t="inlineStr">
        <is>
          <t>Y27789</t>
        </is>
      </c>
      <c r="F5763" t="inlineStr">
        <is>
          <t>TE</t>
        </is>
      </c>
      <c r="G5763" t="inlineStr">
        <is>
          <t>Yes</t>
        </is>
      </c>
      <c r="H5763" t="n">
        <v>10.1</v>
      </c>
    </row>
    <row r="5764">
      <c r="A5764" t="inlineStr">
        <is>
          <t>2017-W9-2017-EMAN-Y24913</t>
        </is>
      </c>
      <c r="B5764" t="n">
        <v>2017</v>
      </c>
      <c r="C5764" t="n">
        <v>9</v>
      </c>
      <c r="D5764" t="inlineStr">
        <is>
          <t>2017-EMAN</t>
        </is>
      </c>
      <c r="E5764" t="inlineStr">
        <is>
          <t>Y24913</t>
        </is>
      </c>
      <c r="F5764" t="inlineStr">
        <is>
          <t>W/R/T FLEX</t>
        </is>
      </c>
      <c r="G5764" t="inlineStr">
        <is>
          <t>Yes</t>
        </is>
      </c>
      <c r="H5764" t="n">
        <v>7.4</v>
      </c>
    </row>
    <row r="5765">
      <c r="A5765" t="inlineStr">
        <is>
          <t>2017-W9-2017-EMAN-Y9066</t>
        </is>
      </c>
      <c r="B5765" t="n">
        <v>2017</v>
      </c>
      <c r="C5765" t="n">
        <v>9</v>
      </c>
      <c r="D5765" t="inlineStr">
        <is>
          <t>2017-EMAN</t>
        </is>
      </c>
      <c r="E5765" t="inlineStr">
        <is>
          <t>Y9066</t>
        </is>
      </c>
      <c r="F5765" t="inlineStr">
        <is>
          <t>K</t>
        </is>
      </c>
      <c r="G5765" t="inlineStr">
        <is>
          <t>Yes</t>
        </is>
      </c>
      <c r="H5765" t="n">
        <v>3</v>
      </c>
    </row>
    <row r="5766">
      <c r="A5766" t="inlineStr">
        <is>
          <t>2017-W9-2017-EMAN-Y-DEF:arizona</t>
        </is>
      </c>
      <c r="B5766" t="n">
        <v>2017</v>
      </c>
      <c r="C5766" t="n">
        <v>9</v>
      </c>
      <c r="D5766" t="inlineStr">
        <is>
          <t>2017-EMAN</t>
        </is>
      </c>
      <c r="E5766" t="inlineStr">
        <is>
          <t>Y-DEF:arizona</t>
        </is>
      </c>
      <c r="F5766" t="inlineStr">
        <is>
          <t>DST</t>
        </is>
      </c>
      <c r="G5766" t="inlineStr">
        <is>
          <t>Yes</t>
        </is>
      </c>
      <c r="H5766" t="n">
        <v>13</v>
      </c>
    </row>
    <row r="5767">
      <c r="A5767" t="inlineStr">
        <is>
          <t>2017-W9-2017-EMAN-Y26658</t>
        </is>
      </c>
      <c r="B5767" t="n">
        <v>2017</v>
      </c>
      <c r="C5767" t="n">
        <v>9</v>
      </c>
      <c r="D5767" t="inlineStr">
        <is>
          <t>2017-EMAN</t>
        </is>
      </c>
      <c r="E5767" t="inlineStr">
        <is>
          <t>Y26658</t>
        </is>
      </c>
      <c r="F5767" t="inlineStr">
        <is>
          <t>BN</t>
        </is>
      </c>
      <c r="G5767" t="inlineStr">
        <is>
          <t>No</t>
        </is>
      </c>
      <c r="H5767" t="n">
        <v>0</v>
      </c>
    </row>
    <row r="5768">
      <c r="A5768" t="inlineStr">
        <is>
          <t>2017-W9-2017-EMAN-Y26878</t>
        </is>
      </c>
      <c r="B5768" t="n">
        <v>2017</v>
      </c>
      <c r="C5768" t="n">
        <v>9</v>
      </c>
      <c r="D5768" t="inlineStr">
        <is>
          <t>2017-EMAN</t>
        </is>
      </c>
      <c r="E5768" t="inlineStr">
        <is>
          <t>Y26878</t>
        </is>
      </c>
      <c r="F5768" t="inlineStr">
        <is>
          <t>BN</t>
        </is>
      </c>
      <c r="G5768" t="inlineStr">
        <is>
          <t>No</t>
        </is>
      </c>
      <c r="H5768" t="n">
        <v>1.3</v>
      </c>
    </row>
    <row r="5769">
      <c r="A5769" t="inlineStr">
        <is>
          <t>2017-W9-2017-EMAN-Y29384</t>
        </is>
      </c>
      <c r="B5769" t="n">
        <v>2017</v>
      </c>
      <c r="C5769" t="n">
        <v>9</v>
      </c>
      <c r="D5769" t="inlineStr">
        <is>
          <t>2017-EMAN</t>
        </is>
      </c>
      <c r="E5769" t="inlineStr">
        <is>
          <t>Y29384</t>
        </is>
      </c>
      <c r="F5769" t="inlineStr">
        <is>
          <t>BN</t>
        </is>
      </c>
      <c r="G5769" t="inlineStr">
        <is>
          <t>No</t>
        </is>
      </c>
      <c r="H5769" t="n">
        <v>0</v>
      </c>
    </row>
    <row r="5770">
      <c r="A5770" t="inlineStr">
        <is>
          <t>2017-W9-2017-EMAN-Y25991</t>
        </is>
      </c>
      <c r="B5770" t="n">
        <v>2017</v>
      </c>
      <c r="C5770" t="n">
        <v>9</v>
      </c>
      <c r="D5770" t="inlineStr">
        <is>
          <t>2017-EMAN</t>
        </is>
      </c>
      <c r="E5770" t="inlineStr">
        <is>
          <t>Y25991</t>
        </is>
      </c>
      <c r="F5770" t="inlineStr">
        <is>
          <t>BN</t>
        </is>
      </c>
      <c r="G5770" t="inlineStr">
        <is>
          <t>No</t>
        </is>
      </c>
      <c r="H5770" t="n">
        <v>3.8</v>
      </c>
    </row>
    <row r="5771">
      <c r="A5771" t="inlineStr">
        <is>
          <t>2017-W9-2017-EMAN-Y6337</t>
        </is>
      </c>
      <c r="B5771" t="n">
        <v>2017</v>
      </c>
      <c r="C5771" t="n">
        <v>9</v>
      </c>
      <c r="D5771" t="inlineStr">
        <is>
          <t>2017-EMAN</t>
        </is>
      </c>
      <c r="E5771" t="inlineStr">
        <is>
          <t>Y6337</t>
        </is>
      </c>
      <c r="F5771" t="inlineStr">
        <is>
          <t>IR</t>
        </is>
      </c>
      <c r="G5771" t="inlineStr">
        <is>
          <t>No</t>
        </is>
      </c>
      <c r="H5771" t="n">
        <v>0</v>
      </c>
    </row>
    <row r="5772">
      <c r="A5772" t="inlineStr">
        <is>
          <t>2017-W9-2017-ABARBA-Y9265</t>
        </is>
      </c>
      <c r="B5772" t="n">
        <v>2017</v>
      </c>
      <c r="C5772" t="n">
        <v>9</v>
      </c>
      <c r="D5772" t="inlineStr">
        <is>
          <t>2017-ABARBA</t>
        </is>
      </c>
      <c r="E5772" t="inlineStr">
        <is>
          <t>Y9265</t>
        </is>
      </c>
      <c r="F5772" t="inlineStr">
        <is>
          <t>QB</t>
        </is>
      </c>
      <c r="G5772" t="inlineStr">
        <is>
          <t>Yes</t>
        </is>
      </c>
      <c r="H5772" t="n">
        <v>22.44</v>
      </c>
    </row>
    <row r="5773">
      <c r="A5773" t="inlineStr">
        <is>
          <t>2017-W9-2017-ABARBA-Y28408</t>
        </is>
      </c>
      <c r="B5773" t="n">
        <v>2017</v>
      </c>
      <c r="C5773" t="n">
        <v>9</v>
      </c>
      <c r="D5773" t="inlineStr">
        <is>
          <t>2017-ABARBA</t>
        </is>
      </c>
      <c r="E5773" t="inlineStr">
        <is>
          <t>Y28408</t>
        </is>
      </c>
      <c r="F5773" t="inlineStr">
        <is>
          <t>WR</t>
        </is>
      </c>
      <c r="G5773" t="inlineStr">
        <is>
          <t>Yes</t>
        </is>
      </c>
      <c r="H5773" t="n">
        <v>3.6</v>
      </c>
    </row>
    <row r="5774">
      <c r="A5774" t="inlineStr">
        <is>
          <t>2017-W9-2017-ABARBA-Y28429</t>
        </is>
      </c>
      <c r="B5774" t="n">
        <v>2017</v>
      </c>
      <c r="C5774" t="n">
        <v>9</v>
      </c>
      <c r="D5774" t="inlineStr">
        <is>
          <t>2017-ABARBA</t>
        </is>
      </c>
      <c r="E5774" t="inlineStr">
        <is>
          <t>Y28429</t>
        </is>
      </c>
      <c r="F5774" t="inlineStr">
        <is>
          <t>WR</t>
        </is>
      </c>
      <c r="G5774" t="inlineStr">
        <is>
          <t>Yes</t>
        </is>
      </c>
      <c r="H5774" t="n">
        <v>8.6</v>
      </c>
    </row>
    <row r="5775">
      <c r="A5775" t="inlineStr">
        <is>
          <t>2017-W9-2017-ABARBA-Y30121</t>
        </is>
      </c>
      <c r="B5775" t="n">
        <v>2017</v>
      </c>
      <c r="C5775" t="n">
        <v>9</v>
      </c>
      <c r="D5775" t="inlineStr">
        <is>
          <t>2017-ABARBA</t>
        </is>
      </c>
      <c r="E5775" t="inlineStr">
        <is>
          <t>Y30121</t>
        </is>
      </c>
      <c r="F5775" t="inlineStr">
        <is>
          <t>RB</t>
        </is>
      </c>
      <c r="G5775" t="inlineStr">
        <is>
          <t>Yes</t>
        </is>
      </c>
      <c r="H5775" t="n">
        <v>15.4</v>
      </c>
    </row>
    <row r="5776">
      <c r="A5776" t="inlineStr">
        <is>
          <t>2017-W9-2017-ABARBA-Y28115</t>
        </is>
      </c>
      <c r="B5776" t="n">
        <v>2017</v>
      </c>
      <c r="C5776" t="n">
        <v>9</v>
      </c>
      <c r="D5776" t="inlineStr">
        <is>
          <t>2017-ABARBA</t>
        </is>
      </c>
      <c r="E5776" t="inlineStr">
        <is>
          <t>Y28115</t>
        </is>
      </c>
      <c r="F5776" t="inlineStr">
        <is>
          <t>RB</t>
        </is>
      </c>
      <c r="G5776" t="inlineStr">
        <is>
          <t>Yes</t>
        </is>
      </c>
      <c r="H5776" t="n">
        <v>12.1</v>
      </c>
    </row>
    <row r="5777">
      <c r="A5777" t="inlineStr">
        <is>
          <t>2017-W9-2017-ABARBA-Y29315</t>
        </is>
      </c>
      <c r="B5777" t="n">
        <v>2017</v>
      </c>
      <c r="C5777" t="n">
        <v>9</v>
      </c>
      <c r="D5777" t="inlineStr">
        <is>
          <t>2017-ABARBA</t>
        </is>
      </c>
      <c r="E5777" t="inlineStr">
        <is>
          <t>Y29315</t>
        </is>
      </c>
      <c r="F5777" t="inlineStr">
        <is>
          <t>TE</t>
        </is>
      </c>
      <c r="G5777" t="inlineStr">
        <is>
          <t>Yes</t>
        </is>
      </c>
      <c r="H5777" t="n">
        <v>3.6</v>
      </c>
    </row>
    <row r="5778">
      <c r="A5778" t="inlineStr">
        <is>
          <t>2017-W9-2017-ABARBA-Y8826</t>
        </is>
      </c>
      <c r="B5778" t="n">
        <v>2017</v>
      </c>
      <c r="C5778" t="n">
        <v>9</v>
      </c>
      <c r="D5778" t="inlineStr">
        <is>
          <t>2017-ABARBA</t>
        </is>
      </c>
      <c r="E5778" t="inlineStr">
        <is>
          <t>Y8826</t>
        </is>
      </c>
      <c r="F5778" t="inlineStr">
        <is>
          <t>W/R/T FLEX</t>
        </is>
      </c>
      <c r="G5778" t="inlineStr">
        <is>
          <t>Yes</t>
        </is>
      </c>
      <c r="H5778" t="n">
        <v>3.3</v>
      </c>
    </row>
    <row r="5779">
      <c r="A5779" t="inlineStr">
        <is>
          <t>2017-W9-2017-ABARBA-Y25885</t>
        </is>
      </c>
      <c r="B5779" t="n">
        <v>2017</v>
      </c>
      <c r="C5779" t="n">
        <v>9</v>
      </c>
      <c r="D5779" t="inlineStr">
        <is>
          <t>2017-ABARBA</t>
        </is>
      </c>
      <c r="E5779" t="inlineStr">
        <is>
          <t>Y25885</t>
        </is>
      </c>
      <c r="F5779" t="inlineStr">
        <is>
          <t>K</t>
        </is>
      </c>
      <c r="G5779" t="inlineStr">
        <is>
          <t>Yes</t>
        </is>
      </c>
      <c r="H5779" t="n">
        <v>0</v>
      </c>
    </row>
    <row r="5780">
      <c r="A5780" t="inlineStr">
        <is>
          <t>2017-W9-2017-ABARBA-Y-DEF:green-bay</t>
        </is>
      </c>
      <c r="B5780" t="n">
        <v>2017</v>
      </c>
      <c r="C5780" t="n">
        <v>9</v>
      </c>
      <c r="D5780" t="inlineStr">
        <is>
          <t>2017-ABARBA</t>
        </is>
      </c>
      <c r="E5780" t="inlineStr">
        <is>
          <t>Y-DEF:green-bay</t>
        </is>
      </c>
      <c r="F5780" t="inlineStr">
        <is>
          <t>DST</t>
        </is>
      </c>
      <c r="G5780" t="inlineStr">
        <is>
          <t>Yes</t>
        </is>
      </c>
      <c r="H5780" t="n">
        <v>2</v>
      </c>
    </row>
    <row r="5781">
      <c r="A5781" t="inlineStr">
        <is>
          <t>2017-W9-2017-ABARBA-Y26697</t>
        </is>
      </c>
      <c r="B5781" t="n">
        <v>2017</v>
      </c>
      <c r="C5781" t="n">
        <v>9</v>
      </c>
      <c r="D5781" t="inlineStr">
        <is>
          <t>2017-ABARBA</t>
        </is>
      </c>
      <c r="E5781" t="inlineStr">
        <is>
          <t>Y26697</t>
        </is>
      </c>
      <c r="F5781" t="inlineStr">
        <is>
          <t>BN</t>
        </is>
      </c>
      <c r="G5781" t="inlineStr">
        <is>
          <t>No</t>
        </is>
      </c>
      <c r="H5781" t="n">
        <v>14.1</v>
      </c>
    </row>
    <row r="5782">
      <c r="A5782" t="inlineStr">
        <is>
          <t>2017-W9-2017-ABARBA-Y26804</t>
        </is>
      </c>
      <c r="B5782" t="n">
        <v>2017</v>
      </c>
      <c r="C5782" t="n">
        <v>9</v>
      </c>
      <c r="D5782" t="inlineStr">
        <is>
          <t>2017-ABARBA</t>
        </is>
      </c>
      <c r="E5782" t="inlineStr">
        <is>
          <t>Y26804</t>
        </is>
      </c>
      <c r="F5782" t="inlineStr">
        <is>
          <t>BN</t>
        </is>
      </c>
      <c r="G5782" t="inlineStr">
        <is>
          <t>No</t>
        </is>
      </c>
      <c r="H5782" t="n">
        <v>0</v>
      </c>
    </row>
    <row r="5783">
      <c r="A5783" t="inlineStr">
        <is>
          <t>2017-W9-2017-ABARBA-Y29269</t>
        </is>
      </c>
      <c r="B5783" t="n">
        <v>2017</v>
      </c>
      <c r="C5783" t="n">
        <v>9</v>
      </c>
      <c r="D5783" t="inlineStr">
        <is>
          <t>2017-ABARBA</t>
        </is>
      </c>
      <c r="E5783" t="inlineStr">
        <is>
          <t>Y29269</t>
        </is>
      </c>
      <c r="F5783" t="inlineStr">
        <is>
          <t>BN</t>
        </is>
      </c>
      <c r="G5783" t="inlineStr">
        <is>
          <t>No</t>
        </is>
      </c>
      <c r="H5783" t="n">
        <v>0</v>
      </c>
    </row>
    <row r="5784">
      <c r="A5784" t="inlineStr">
        <is>
          <t>2017-W9-2017-ABARBA-Y6791</t>
        </is>
      </c>
      <c r="B5784" t="n">
        <v>2017</v>
      </c>
      <c r="C5784" t="n">
        <v>9</v>
      </c>
      <c r="D5784" t="inlineStr">
        <is>
          <t>2017-ABARBA</t>
        </is>
      </c>
      <c r="E5784" t="inlineStr">
        <is>
          <t>Y6791</t>
        </is>
      </c>
      <c r="F5784" t="inlineStr">
        <is>
          <t>BN</t>
        </is>
      </c>
      <c r="G5784" t="inlineStr">
        <is>
          <t>No</t>
        </is>
      </c>
      <c r="H5784" t="n">
        <v>4.1</v>
      </c>
    </row>
    <row r="5785">
      <c r="A5785" t="inlineStr">
        <is>
          <t>2017-W9-2017-ABARBA-Y27532</t>
        </is>
      </c>
      <c r="B5785" t="n">
        <v>2017</v>
      </c>
      <c r="C5785" t="n">
        <v>9</v>
      </c>
      <c r="D5785" t="inlineStr">
        <is>
          <t>2017-ABARBA</t>
        </is>
      </c>
      <c r="E5785" t="inlineStr">
        <is>
          <t>Y27532</t>
        </is>
      </c>
      <c r="F5785" t="inlineStr">
        <is>
          <t>BN</t>
        </is>
      </c>
      <c r="G5785" t="inlineStr">
        <is>
          <t>No</t>
        </is>
      </c>
      <c r="H5785" t="n">
        <v>14.7</v>
      </c>
    </row>
    <row r="5786">
      <c r="A5786" t="inlineStr">
        <is>
          <t>2017-W9-2017-ALEXAODE-Y5479</t>
        </is>
      </c>
      <c r="B5786" t="n">
        <v>2017</v>
      </c>
      <c r="C5786" t="n">
        <v>9</v>
      </c>
      <c r="D5786" t="inlineStr">
        <is>
          <t>2017-ALEXAODE</t>
        </is>
      </c>
      <c r="E5786" t="inlineStr">
        <is>
          <t>Y5479</t>
        </is>
      </c>
      <c r="F5786" t="inlineStr">
        <is>
          <t>QB</t>
        </is>
      </c>
      <c r="G5786" t="inlineStr">
        <is>
          <t>Yes</t>
        </is>
      </c>
      <c r="H5786" t="n">
        <v>18.72</v>
      </c>
    </row>
    <row r="5787">
      <c r="A5787" t="inlineStr">
        <is>
          <t>2017-W9-2017-ALEXAODE-Y24791</t>
        </is>
      </c>
      <c r="B5787" t="n">
        <v>2017</v>
      </c>
      <c r="C5787" t="n">
        <v>9</v>
      </c>
      <c r="D5787" t="inlineStr">
        <is>
          <t>2017-ALEXAODE</t>
        </is>
      </c>
      <c r="E5787" t="inlineStr">
        <is>
          <t>Y24791</t>
        </is>
      </c>
      <c r="F5787" t="inlineStr">
        <is>
          <t>WR</t>
        </is>
      </c>
      <c r="G5787" t="inlineStr">
        <is>
          <t>Yes</t>
        </is>
      </c>
      <c r="H5787" t="n">
        <v>0.6</v>
      </c>
    </row>
    <row r="5788">
      <c r="A5788" t="inlineStr">
        <is>
          <t>2017-W9-2017-ALEXAODE-Y24035</t>
        </is>
      </c>
      <c r="B5788" t="n">
        <v>2017</v>
      </c>
      <c r="C5788" t="n">
        <v>9</v>
      </c>
      <c r="D5788" t="inlineStr">
        <is>
          <t>2017-ALEXAODE</t>
        </is>
      </c>
      <c r="E5788" t="inlineStr">
        <is>
          <t>Y24035</t>
        </is>
      </c>
      <c r="F5788" t="inlineStr">
        <is>
          <t>WR</t>
        </is>
      </c>
      <c r="G5788" t="inlineStr">
        <is>
          <t>Yes</t>
        </is>
      </c>
      <c r="H5788" t="n">
        <v>11.3</v>
      </c>
    </row>
    <row r="5789">
      <c r="A5789" t="inlineStr">
        <is>
          <t>2017-W9-2017-ALEXAODE-Y24815</t>
        </is>
      </c>
      <c r="B5789" t="n">
        <v>2017</v>
      </c>
      <c r="C5789" t="n">
        <v>9</v>
      </c>
      <c r="D5789" t="inlineStr">
        <is>
          <t>2017-ALEXAODE</t>
        </is>
      </c>
      <c r="E5789" t="inlineStr">
        <is>
          <t>Y24815</t>
        </is>
      </c>
      <c r="F5789" t="inlineStr">
        <is>
          <t>RB</t>
        </is>
      </c>
      <c r="G5789" t="inlineStr">
        <is>
          <t>Yes</t>
        </is>
      </c>
      <c r="H5789" t="n">
        <v>7.9</v>
      </c>
    </row>
    <row r="5790">
      <c r="A5790" t="inlineStr">
        <is>
          <t>2017-W9-2017-ALEXAODE-Y7241</t>
        </is>
      </c>
      <c r="B5790" t="n">
        <v>2017</v>
      </c>
      <c r="C5790" t="n">
        <v>9</v>
      </c>
      <c r="D5790" t="inlineStr">
        <is>
          <t>2017-ALEXAODE</t>
        </is>
      </c>
      <c r="E5790" t="inlineStr">
        <is>
          <t>Y7241</t>
        </is>
      </c>
      <c r="F5790" t="inlineStr">
        <is>
          <t>RB</t>
        </is>
      </c>
      <c r="G5790" t="inlineStr">
        <is>
          <t>Yes</t>
        </is>
      </c>
      <c r="H5790" t="n">
        <v>7.7</v>
      </c>
    </row>
    <row r="5791">
      <c r="A5791" t="inlineStr">
        <is>
          <t>2017-W9-2017-ALEXAODE-Y9353</t>
        </is>
      </c>
      <c r="B5791" t="n">
        <v>2017</v>
      </c>
      <c r="C5791" t="n">
        <v>9</v>
      </c>
      <c r="D5791" t="inlineStr">
        <is>
          <t>2017-ALEXAODE</t>
        </is>
      </c>
      <c r="E5791" t="inlineStr">
        <is>
          <t>Y9353</t>
        </is>
      </c>
      <c r="F5791" t="inlineStr">
        <is>
          <t>TE</t>
        </is>
      </c>
      <c r="G5791" t="inlineStr">
        <is>
          <t>Yes</t>
        </is>
      </c>
      <c r="H5791" t="n">
        <v>12.6</v>
      </c>
    </row>
    <row r="5792">
      <c r="A5792" t="inlineStr">
        <is>
          <t>2017-W9-2017-ALEXAODE-Y26684</t>
        </is>
      </c>
      <c r="B5792" t="n">
        <v>2017</v>
      </c>
      <c r="C5792" t="n">
        <v>9</v>
      </c>
      <c r="D5792" t="inlineStr">
        <is>
          <t>2017-ALEXAODE</t>
        </is>
      </c>
      <c r="E5792" t="inlineStr">
        <is>
          <t>Y26684</t>
        </is>
      </c>
      <c r="F5792" t="inlineStr">
        <is>
          <t>W/R/T FLEX</t>
        </is>
      </c>
      <c r="G5792" t="inlineStr">
        <is>
          <t>Yes</t>
        </is>
      </c>
      <c r="H5792" t="n">
        <v>3.4</v>
      </c>
    </row>
    <row r="5793">
      <c r="A5793" t="inlineStr">
        <is>
          <t>2017-W9-2017-ALEXAODE-Y6243</t>
        </is>
      </c>
      <c r="B5793" t="n">
        <v>2017</v>
      </c>
      <c r="C5793" t="n">
        <v>9</v>
      </c>
      <c r="D5793" t="inlineStr">
        <is>
          <t>2017-ALEXAODE</t>
        </is>
      </c>
      <c r="E5793" t="inlineStr">
        <is>
          <t>Y6243</t>
        </is>
      </c>
      <c r="F5793" t="inlineStr">
        <is>
          <t>K</t>
        </is>
      </c>
      <c r="G5793" t="inlineStr">
        <is>
          <t>Yes</t>
        </is>
      </c>
      <c r="H5793" t="n">
        <v>7</v>
      </c>
    </row>
    <row r="5794">
      <c r="A5794" t="inlineStr">
        <is>
          <t>2017-W9-2017-ALEXAODE-Y-DEF:new-orleans</t>
        </is>
      </c>
      <c r="B5794" t="n">
        <v>2017</v>
      </c>
      <c r="C5794" t="n">
        <v>9</v>
      </c>
      <c r="D5794" t="inlineStr">
        <is>
          <t>2017-ALEXAODE</t>
        </is>
      </c>
      <c r="E5794" t="inlineStr">
        <is>
          <t>Y-DEF:new-orleans</t>
        </is>
      </c>
      <c r="F5794" t="inlineStr">
        <is>
          <t>DST</t>
        </is>
      </c>
      <c r="G5794" t="inlineStr">
        <is>
          <t>Yes</t>
        </is>
      </c>
      <c r="H5794" t="n">
        <v>18</v>
      </c>
    </row>
    <row r="5795">
      <c r="A5795" t="inlineStr">
        <is>
          <t>2017-W9-2017-ALEXAODE-Y28482</t>
        </is>
      </c>
      <c r="B5795" t="n">
        <v>2017</v>
      </c>
      <c r="C5795" t="n">
        <v>9</v>
      </c>
      <c r="D5795" t="inlineStr">
        <is>
          <t>2017-ALEXAODE</t>
        </is>
      </c>
      <c r="E5795" t="inlineStr">
        <is>
          <t>Y28482</t>
        </is>
      </c>
      <c r="F5795" t="inlineStr">
        <is>
          <t>BN</t>
        </is>
      </c>
      <c r="G5795" t="inlineStr">
        <is>
          <t>No</t>
        </is>
      </c>
      <c r="H5795" t="n">
        <v>5.1</v>
      </c>
    </row>
    <row r="5796">
      <c r="A5796" t="inlineStr">
        <is>
          <t>2017-W9-2017-ALEXAODE-Y5228</t>
        </is>
      </c>
      <c r="B5796" t="n">
        <v>2017</v>
      </c>
      <c r="C5796" t="n">
        <v>9</v>
      </c>
      <c r="D5796" t="inlineStr">
        <is>
          <t>2017-ALEXAODE</t>
        </is>
      </c>
      <c r="E5796" t="inlineStr">
        <is>
          <t>Y5228</t>
        </is>
      </c>
      <c r="F5796" t="inlineStr">
        <is>
          <t>BN</t>
        </is>
      </c>
      <c r="G5796" t="inlineStr">
        <is>
          <t>No</t>
        </is>
      </c>
      <c r="H5796" t="n">
        <v>0</v>
      </c>
    </row>
    <row r="5797">
      <c r="A5797" t="inlineStr">
        <is>
          <t>2017-W9-2017-ALEXAODE-Y27277</t>
        </is>
      </c>
      <c r="B5797" t="n">
        <v>2017</v>
      </c>
      <c r="C5797" t="n">
        <v>9</v>
      </c>
      <c r="D5797" t="inlineStr">
        <is>
          <t>2017-ALEXAODE</t>
        </is>
      </c>
      <c r="E5797" t="inlineStr">
        <is>
          <t>Y27277</t>
        </is>
      </c>
      <c r="F5797" t="inlineStr">
        <is>
          <t>BN</t>
        </is>
      </c>
      <c r="G5797" t="inlineStr">
        <is>
          <t>No</t>
        </is>
      </c>
      <c r="H5797" t="n">
        <v>0</v>
      </c>
    </row>
    <row r="5798">
      <c r="A5798" t="inlineStr">
        <is>
          <t>2017-W9-2017-ALEXAODE-Y24171</t>
        </is>
      </c>
      <c r="B5798" t="n">
        <v>2017</v>
      </c>
      <c r="C5798" t="n">
        <v>9</v>
      </c>
      <c r="D5798" t="inlineStr">
        <is>
          <t>2017-ALEXAODE</t>
        </is>
      </c>
      <c r="E5798" t="inlineStr">
        <is>
          <t>Y24171</t>
        </is>
      </c>
      <c r="F5798" t="inlineStr">
        <is>
          <t>BN</t>
        </is>
      </c>
      <c r="G5798" t="inlineStr">
        <is>
          <t>No</t>
        </is>
      </c>
      <c r="H5798" t="n">
        <v>0</v>
      </c>
    </row>
    <row r="5799">
      <c r="A5799" t="inlineStr">
        <is>
          <t>2017-W9-2017-ALEXAODE-Y25810</t>
        </is>
      </c>
      <c r="B5799" t="n">
        <v>2017</v>
      </c>
      <c r="C5799" t="n">
        <v>9</v>
      </c>
      <c r="D5799" t="inlineStr">
        <is>
          <t>2017-ALEXAODE</t>
        </is>
      </c>
      <c r="E5799" t="inlineStr">
        <is>
          <t>Y25810</t>
        </is>
      </c>
      <c r="F5799" t="inlineStr">
        <is>
          <t>BN</t>
        </is>
      </c>
      <c r="G5799" t="inlineStr">
        <is>
          <t>No</t>
        </is>
      </c>
      <c r="H5799" t="n">
        <v>0</v>
      </c>
    </row>
    <row r="5800">
      <c r="A5800" t="inlineStr">
        <is>
          <t>2017-W9-2017-VARO-Y29236</t>
        </is>
      </c>
      <c r="B5800" t="n">
        <v>2017</v>
      </c>
      <c r="C5800" t="n">
        <v>9</v>
      </c>
      <c r="D5800" t="inlineStr">
        <is>
          <t>2017-VARO</t>
        </is>
      </c>
      <c r="E5800" t="inlineStr">
        <is>
          <t>Y29236</t>
        </is>
      </c>
      <c r="F5800" t="inlineStr">
        <is>
          <t>QB</t>
        </is>
      </c>
      <c r="G5800" t="inlineStr">
        <is>
          <t>Yes</t>
        </is>
      </c>
      <c r="H5800" t="n">
        <v>24.76</v>
      </c>
    </row>
    <row r="5801">
      <c r="A5801" t="inlineStr">
        <is>
          <t>2017-W9-2017-VARO-Y24793</t>
        </is>
      </c>
      <c r="B5801" t="n">
        <v>2017</v>
      </c>
      <c r="C5801" t="n">
        <v>9</v>
      </c>
      <c r="D5801" t="inlineStr">
        <is>
          <t>2017-VARO</t>
        </is>
      </c>
      <c r="E5801" t="inlineStr">
        <is>
          <t>Y24793</t>
        </is>
      </c>
      <c r="F5801" t="inlineStr">
        <is>
          <t>WR</t>
        </is>
      </c>
      <c r="G5801" t="inlineStr">
        <is>
          <t>Yes</t>
        </is>
      </c>
      <c r="H5801" t="n">
        <v>11.8</v>
      </c>
    </row>
    <row r="5802">
      <c r="A5802" t="inlineStr">
        <is>
          <t>2017-W9-2017-VARO-Y28392</t>
        </is>
      </c>
      <c r="B5802" t="n">
        <v>2017</v>
      </c>
      <c r="C5802" t="n">
        <v>9</v>
      </c>
      <c r="D5802" t="inlineStr">
        <is>
          <t>2017-VARO</t>
        </is>
      </c>
      <c r="E5802" t="inlineStr">
        <is>
          <t>Y28392</t>
        </is>
      </c>
      <c r="F5802" t="inlineStr">
        <is>
          <t>WR</t>
        </is>
      </c>
      <c r="G5802" t="inlineStr">
        <is>
          <t>Yes</t>
        </is>
      </c>
      <c r="H5802" t="n">
        <v>5.8</v>
      </c>
    </row>
    <row r="5803">
      <c r="A5803" t="inlineStr">
        <is>
          <t>2017-W9-2017-VARO-Y25741</t>
        </is>
      </c>
      <c r="B5803" t="n">
        <v>2017</v>
      </c>
      <c r="C5803" t="n">
        <v>9</v>
      </c>
      <c r="D5803" t="inlineStr">
        <is>
          <t>2017-VARO</t>
        </is>
      </c>
      <c r="E5803" t="inlineStr">
        <is>
          <t>Y25741</t>
        </is>
      </c>
      <c r="F5803" t="inlineStr">
        <is>
          <t>RB</t>
        </is>
      </c>
      <c r="G5803" t="inlineStr">
        <is>
          <t>Yes</t>
        </is>
      </c>
      <c r="H5803" t="n">
        <v>0.7</v>
      </c>
    </row>
    <row r="5804">
      <c r="A5804" t="inlineStr">
        <is>
          <t>2017-W9-2017-VARO-Y28442</t>
        </is>
      </c>
      <c r="B5804" t="n">
        <v>2017</v>
      </c>
      <c r="C5804" t="n">
        <v>9</v>
      </c>
      <c r="D5804" t="inlineStr">
        <is>
          <t>2017-VARO</t>
        </is>
      </c>
      <c r="E5804" t="inlineStr">
        <is>
          <t>Y28442</t>
        </is>
      </c>
      <c r="F5804" t="inlineStr">
        <is>
          <t>RB</t>
        </is>
      </c>
      <c r="G5804" t="inlineStr">
        <is>
          <t>Yes</t>
        </is>
      </c>
      <c r="H5804" t="n">
        <v>9.699999999999999</v>
      </c>
    </row>
    <row r="5805">
      <c r="A5805" t="inlineStr">
        <is>
          <t>2017-W9-2017-VARO-Y26686</t>
        </is>
      </c>
      <c r="B5805" t="n">
        <v>2017</v>
      </c>
      <c r="C5805" t="n">
        <v>9</v>
      </c>
      <c r="D5805" t="inlineStr">
        <is>
          <t>2017-VARO</t>
        </is>
      </c>
      <c r="E5805" t="inlineStr">
        <is>
          <t>Y26686</t>
        </is>
      </c>
      <c r="F5805" t="inlineStr">
        <is>
          <t>TE</t>
        </is>
      </c>
      <c r="G5805" t="inlineStr">
        <is>
          <t>Yes</t>
        </is>
      </c>
      <c r="H5805" t="n">
        <v>13.3</v>
      </c>
    </row>
    <row r="5806">
      <c r="A5806" t="inlineStr">
        <is>
          <t>2017-W9-2017-VARO-Y29279</t>
        </is>
      </c>
      <c r="B5806" t="n">
        <v>2017</v>
      </c>
      <c r="C5806" t="n">
        <v>9</v>
      </c>
      <c r="D5806" t="inlineStr">
        <is>
          <t>2017-VARO</t>
        </is>
      </c>
      <c r="E5806" t="inlineStr">
        <is>
          <t>Y29279</t>
        </is>
      </c>
      <c r="F5806" t="inlineStr">
        <is>
          <t>W/R/T FLEX</t>
        </is>
      </c>
      <c r="G5806" t="inlineStr">
        <is>
          <t>Yes</t>
        </is>
      </c>
      <c r="H5806" t="n">
        <v>9.6</v>
      </c>
    </row>
    <row r="5807">
      <c r="A5807" t="inlineStr">
        <is>
          <t>2017-W9-2017-VARO-Y30346</t>
        </is>
      </c>
      <c r="B5807" t="n">
        <v>2017</v>
      </c>
      <c r="C5807" t="n">
        <v>9</v>
      </c>
      <c r="D5807" t="inlineStr">
        <is>
          <t>2017-VARO</t>
        </is>
      </c>
      <c r="E5807" t="inlineStr">
        <is>
          <t>Y30346</t>
        </is>
      </c>
      <c r="F5807" t="inlineStr">
        <is>
          <t>K</t>
        </is>
      </c>
      <c r="G5807" t="inlineStr">
        <is>
          <t>Yes</t>
        </is>
      </c>
      <c r="H5807" t="n">
        <v>5</v>
      </c>
    </row>
    <row r="5808">
      <c r="A5808" t="inlineStr">
        <is>
          <t>2017-W9-2017-VARO-Y-DEF:buffalo</t>
        </is>
      </c>
      <c r="B5808" t="n">
        <v>2017</v>
      </c>
      <c r="C5808" t="n">
        <v>9</v>
      </c>
      <c r="D5808" t="inlineStr">
        <is>
          <t>2017-VARO</t>
        </is>
      </c>
      <c r="E5808" t="inlineStr">
        <is>
          <t>Y-DEF:buffalo</t>
        </is>
      </c>
      <c r="F5808" t="inlineStr">
        <is>
          <t>DST</t>
        </is>
      </c>
      <c r="G5808" t="inlineStr">
        <is>
          <t>Yes</t>
        </is>
      </c>
      <c r="H5808" t="n">
        <v>0</v>
      </c>
    </row>
    <row r="5809">
      <c r="A5809" t="inlineStr">
        <is>
          <t>2017-W9-2017-VARO-Y24318</t>
        </is>
      </c>
      <c r="B5809" t="n">
        <v>2017</v>
      </c>
      <c r="C5809" t="n">
        <v>9</v>
      </c>
      <c r="D5809" t="inlineStr">
        <is>
          <t>2017-VARO</t>
        </is>
      </c>
      <c r="E5809" t="inlineStr">
        <is>
          <t>Y24318</t>
        </is>
      </c>
      <c r="F5809" t="inlineStr">
        <is>
          <t>BN</t>
        </is>
      </c>
      <c r="G5809" t="inlineStr">
        <is>
          <t>No</t>
        </is>
      </c>
      <c r="H5809" t="n">
        <v>3.7</v>
      </c>
    </row>
    <row r="5810">
      <c r="A5810" t="inlineStr">
        <is>
          <t>2017-W9-2017-VARO-Y24057</t>
        </is>
      </c>
      <c r="B5810" t="n">
        <v>2017</v>
      </c>
      <c r="C5810" t="n">
        <v>9</v>
      </c>
      <c r="D5810" t="inlineStr">
        <is>
          <t>2017-VARO</t>
        </is>
      </c>
      <c r="E5810" t="inlineStr">
        <is>
          <t>Y24057</t>
        </is>
      </c>
      <c r="F5810" t="inlineStr">
        <is>
          <t>BN</t>
        </is>
      </c>
      <c r="G5810" t="inlineStr">
        <is>
          <t>No</t>
        </is>
      </c>
      <c r="H5810" t="n">
        <v>3</v>
      </c>
    </row>
    <row r="5811">
      <c r="A5811" t="inlineStr">
        <is>
          <t>2017-W9-2017-VARO-Y28389</t>
        </is>
      </c>
      <c r="B5811" t="n">
        <v>2017</v>
      </c>
      <c r="C5811" t="n">
        <v>9</v>
      </c>
      <c r="D5811" t="inlineStr">
        <is>
          <t>2017-VARO</t>
        </is>
      </c>
      <c r="E5811" t="inlineStr">
        <is>
          <t>Y28389</t>
        </is>
      </c>
      <c r="F5811" t="inlineStr">
        <is>
          <t>BN</t>
        </is>
      </c>
      <c r="G5811" t="inlineStr">
        <is>
          <t>No</t>
        </is>
      </c>
      <c r="H5811" t="n">
        <v>3.48</v>
      </c>
    </row>
    <row r="5812">
      <c r="A5812" t="inlineStr">
        <is>
          <t>2017-W9-2017-VARO-Y30175</t>
        </is>
      </c>
      <c r="B5812" t="n">
        <v>2017</v>
      </c>
      <c r="C5812" t="n">
        <v>9</v>
      </c>
      <c r="D5812" t="inlineStr">
        <is>
          <t>2017-VARO</t>
        </is>
      </c>
      <c r="E5812" t="inlineStr">
        <is>
          <t>Y30175</t>
        </is>
      </c>
      <c r="F5812" t="inlineStr">
        <is>
          <t>BN</t>
        </is>
      </c>
      <c r="G5812" t="inlineStr">
        <is>
          <t>No</t>
        </is>
      </c>
      <c r="H5812" t="n">
        <v>0</v>
      </c>
    </row>
    <row r="5813">
      <c r="A5813" t="inlineStr">
        <is>
          <t>2017-W9-2017-VARO-Y28718</t>
        </is>
      </c>
      <c r="B5813" t="n">
        <v>2017</v>
      </c>
      <c r="C5813" t="n">
        <v>9</v>
      </c>
      <c r="D5813" t="inlineStr">
        <is>
          <t>2017-VARO</t>
        </is>
      </c>
      <c r="E5813" t="inlineStr">
        <is>
          <t>Y28718</t>
        </is>
      </c>
      <c r="F5813" t="inlineStr">
        <is>
          <t>BN</t>
        </is>
      </c>
      <c r="G5813" t="inlineStr">
        <is>
          <t>No</t>
        </is>
      </c>
      <c r="H5813" t="n">
        <v>0</v>
      </c>
    </row>
    <row r="5814">
      <c r="A5814" t="inlineStr">
        <is>
          <t>2017-W9-2017-VARO-Y7200</t>
        </is>
      </c>
      <c r="B5814" t="n">
        <v>2017</v>
      </c>
      <c r="C5814" t="n">
        <v>9</v>
      </c>
      <c r="D5814" t="inlineStr">
        <is>
          <t>2017-VARO</t>
        </is>
      </c>
      <c r="E5814" t="inlineStr">
        <is>
          <t>Y7200</t>
        </is>
      </c>
      <c r="F5814" t="inlineStr">
        <is>
          <t>IR</t>
        </is>
      </c>
      <c r="G5814" t="inlineStr">
        <is>
          <t>No</t>
        </is>
      </c>
      <c r="H5814" t="n">
        <v>0</v>
      </c>
    </row>
    <row r="5815">
      <c r="A5815" t="inlineStr">
        <is>
          <t>2017-W9-2017-ISAROD-Y24788</t>
        </is>
      </c>
      <c r="B5815" t="n">
        <v>2017</v>
      </c>
      <c r="C5815" t="n">
        <v>9</v>
      </c>
      <c r="D5815" t="inlineStr">
        <is>
          <t>2017-ISAROD</t>
        </is>
      </c>
      <c r="E5815" t="inlineStr">
        <is>
          <t>Y24788</t>
        </is>
      </c>
      <c r="F5815" t="inlineStr">
        <is>
          <t>QB</t>
        </is>
      </c>
      <c r="G5815" t="inlineStr">
        <is>
          <t>Yes</t>
        </is>
      </c>
      <c r="H5815" t="n">
        <v>20.08</v>
      </c>
    </row>
    <row r="5816">
      <c r="A5816" t="inlineStr">
        <is>
          <t>2017-W9-2017-ISAROD-Y9274</t>
        </is>
      </c>
      <c r="B5816" t="n">
        <v>2017</v>
      </c>
      <c r="C5816" t="n">
        <v>9</v>
      </c>
      <c r="D5816" t="inlineStr">
        <is>
          <t>2017-ISAROD</t>
        </is>
      </c>
      <c r="E5816" t="inlineStr">
        <is>
          <t>Y9274</t>
        </is>
      </c>
      <c r="F5816" t="inlineStr">
        <is>
          <t>WR</t>
        </is>
      </c>
      <c r="G5816" t="inlineStr">
        <is>
          <t>Yes</t>
        </is>
      </c>
      <c r="H5816" t="n">
        <v>4</v>
      </c>
    </row>
    <row r="5817">
      <c r="A5817" t="inlineStr">
        <is>
          <t>2017-W9-2017-ISAROD-Y29255</t>
        </is>
      </c>
      <c r="B5817" t="n">
        <v>2017</v>
      </c>
      <c r="C5817" t="n">
        <v>9</v>
      </c>
      <c r="D5817" t="inlineStr">
        <is>
          <t>2017-ISAROD</t>
        </is>
      </c>
      <c r="E5817" t="inlineStr">
        <is>
          <t>Y29255</t>
        </is>
      </c>
      <c r="F5817" t="inlineStr">
        <is>
          <t>WR</t>
        </is>
      </c>
      <c r="G5817" t="inlineStr">
        <is>
          <t>Yes</t>
        </is>
      </c>
      <c r="H5817" t="n">
        <v>3.2</v>
      </c>
    </row>
    <row r="5818">
      <c r="A5818" t="inlineStr">
        <is>
          <t>2017-W9-2017-ISAROD-Y28537</t>
        </is>
      </c>
      <c r="B5818" t="n">
        <v>2017</v>
      </c>
      <c r="C5818" t="n">
        <v>9</v>
      </c>
      <c r="D5818" t="inlineStr">
        <is>
          <t>2017-ISAROD</t>
        </is>
      </c>
      <c r="E5818" t="inlineStr">
        <is>
          <t>Y28537</t>
        </is>
      </c>
      <c r="F5818" t="inlineStr">
        <is>
          <t>RB</t>
        </is>
      </c>
      <c r="G5818" t="inlineStr">
        <is>
          <t>Yes</t>
        </is>
      </c>
      <c r="H5818" t="n">
        <v>15.7</v>
      </c>
    </row>
    <row r="5819">
      <c r="A5819" t="inlineStr">
        <is>
          <t>2017-W9-2017-ISAROD-Y27631</t>
        </is>
      </c>
      <c r="B5819" t="n">
        <v>2017</v>
      </c>
      <c r="C5819" t="n">
        <v>9</v>
      </c>
      <c r="D5819" t="inlineStr">
        <is>
          <t>2017-ISAROD</t>
        </is>
      </c>
      <c r="E5819" t="inlineStr">
        <is>
          <t>Y27631</t>
        </is>
      </c>
      <c r="F5819" t="inlineStr">
        <is>
          <t>RB</t>
        </is>
      </c>
      <c r="G5819" t="inlineStr">
        <is>
          <t>Yes</t>
        </is>
      </c>
      <c r="H5819" t="n">
        <v>6.4</v>
      </c>
    </row>
    <row r="5820">
      <c r="A5820" t="inlineStr">
        <is>
          <t>2017-W9-2017-ISAROD-Y7755</t>
        </is>
      </c>
      <c r="B5820" t="n">
        <v>2017</v>
      </c>
      <c r="C5820" t="n">
        <v>9</v>
      </c>
      <c r="D5820" t="inlineStr">
        <is>
          <t>2017-ISAROD</t>
        </is>
      </c>
      <c r="E5820" t="inlineStr">
        <is>
          <t>Y7755</t>
        </is>
      </c>
      <c r="F5820" t="inlineStr">
        <is>
          <t>TE</t>
        </is>
      </c>
      <c r="G5820" t="inlineStr">
        <is>
          <t>Yes</t>
        </is>
      </c>
      <c r="H5820" t="n">
        <v>7.2</v>
      </c>
    </row>
    <row r="5821">
      <c r="A5821" t="inlineStr">
        <is>
          <t>2017-W9-2017-ISAROD-Y27573</t>
        </is>
      </c>
      <c r="B5821" t="n">
        <v>2017</v>
      </c>
      <c r="C5821" t="n">
        <v>9</v>
      </c>
      <c r="D5821" t="inlineStr">
        <is>
          <t>2017-ISAROD</t>
        </is>
      </c>
      <c r="E5821" t="inlineStr">
        <is>
          <t>Y27573</t>
        </is>
      </c>
      <c r="F5821" t="inlineStr">
        <is>
          <t>W/R/T FLEX</t>
        </is>
      </c>
      <c r="G5821" t="inlineStr">
        <is>
          <t>Yes</t>
        </is>
      </c>
      <c r="H5821" t="n">
        <v>4.1</v>
      </c>
    </row>
    <row r="5822">
      <c r="A5822" t="inlineStr">
        <is>
          <t>2017-W9-2017-ISAROD-Y26264</t>
        </is>
      </c>
      <c r="B5822" t="n">
        <v>2017</v>
      </c>
      <c r="C5822" t="n">
        <v>9</v>
      </c>
      <c r="D5822" t="inlineStr">
        <is>
          <t>2017-ISAROD</t>
        </is>
      </c>
      <c r="E5822" t="inlineStr">
        <is>
          <t>Y26264</t>
        </is>
      </c>
      <c r="F5822" t="inlineStr">
        <is>
          <t>K</t>
        </is>
      </c>
      <c r="G5822" t="inlineStr">
        <is>
          <t>Yes</t>
        </is>
      </c>
      <c r="H5822" t="n">
        <v>11</v>
      </c>
    </row>
    <row r="5823">
      <c r="A5823" t="inlineStr">
        <is>
          <t>2017-W9-2017-ISAROD-Y-DEF:denver</t>
        </is>
      </c>
      <c r="B5823" t="n">
        <v>2017</v>
      </c>
      <c r="C5823" t="n">
        <v>9</v>
      </c>
      <c r="D5823" t="inlineStr">
        <is>
          <t>2017-ISAROD</t>
        </is>
      </c>
      <c r="E5823" t="inlineStr">
        <is>
          <t>Y-DEF:denver</t>
        </is>
      </c>
      <c r="F5823" t="inlineStr">
        <is>
          <t>DST</t>
        </is>
      </c>
      <c r="G5823" t="inlineStr">
        <is>
          <t>Yes</t>
        </is>
      </c>
      <c r="H5823" t="n">
        <v>6</v>
      </c>
    </row>
    <row r="5824">
      <c r="A5824" t="inlineStr">
        <is>
          <t>2017-W9-2017-ISAROD-Y28513</t>
        </is>
      </c>
      <c r="B5824" t="n">
        <v>2017</v>
      </c>
      <c r="C5824" t="n">
        <v>9</v>
      </c>
      <c r="D5824" t="inlineStr">
        <is>
          <t>2017-ISAROD</t>
        </is>
      </c>
      <c r="E5824" t="inlineStr">
        <is>
          <t>Y28513</t>
        </is>
      </c>
      <c r="F5824" t="inlineStr">
        <is>
          <t>BN</t>
        </is>
      </c>
      <c r="G5824" t="inlineStr">
        <is>
          <t>No</t>
        </is>
      </c>
      <c r="H5824" t="n">
        <v>12.5</v>
      </c>
    </row>
    <row r="5825">
      <c r="A5825" t="inlineStr">
        <is>
          <t>2017-W9-2017-ISAROD-Y24830</t>
        </is>
      </c>
      <c r="B5825" t="n">
        <v>2017</v>
      </c>
      <c r="C5825" t="n">
        <v>9</v>
      </c>
      <c r="D5825" t="inlineStr">
        <is>
          <t>2017-ISAROD</t>
        </is>
      </c>
      <c r="E5825" t="inlineStr">
        <is>
          <t>Y24830</t>
        </is>
      </c>
      <c r="F5825" t="inlineStr">
        <is>
          <t>BN</t>
        </is>
      </c>
      <c r="G5825" t="inlineStr">
        <is>
          <t>No</t>
        </is>
      </c>
      <c r="H5825" t="n">
        <v>0</v>
      </c>
    </row>
    <row r="5826">
      <c r="A5826" t="inlineStr">
        <is>
          <t>2017-W9-2017-ISAROD-Y24851</t>
        </is>
      </c>
      <c r="B5826" t="n">
        <v>2017</v>
      </c>
      <c r="C5826" t="n">
        <v>9</v>
      </c>
      <c r="D5826" t="inlineStr">
        <is>
          <t>2017-ISAROD</t>
        </is>
      </c>
      <c r="E5826" t="inlineStr">
        <is>
          <t>Y24851</t>
        </is>
      </c>
      <c r="F5826" t="inlineStr">
        <is>
          <t>BN</t>
        </is>
      </c>
      <c r="G5826" t="inlineStr">
        <is>
          <t>No</t>
        </is>
      </c>
      <c r="H5826" t="n">
        <v>5.9</v>
      </c>
    </row>
    <row r="5827">
      <c r="A5827" t="inlineStr">
        <is>
          <t>2017-W9-2017-ISAROD-Y6763</t>
        </is>
      </c>
      <c r="B5827" t="n">
        <v>2017</v>
      </c>
      <c r="C5827" t="n">
        <v>9</v>
      </c>
      <c r="D5827" t="inlineStr">
        <is>
          <t>2017-ISAROD</t>
        </is>
      </c>
      <c r="E5827" t="inlineStr">
        <is>
          <t>Y6763</t>
        </is>
      </c>
      <c r="F5827" t="inlineStr">
        <is>
          <t>BN</t>
        </is>
      </c>
      <c r="G5827" t="inlineStr">
        <is>
          <t>No</t>
        </is>
      </c>
      <c r="H5827" t="n">
        <v>0</v>
      </c>
    </row>
    <row r="5828">
      <c r="A5828" t="inlineStr">
        <is>
          <t>2017-W9-2017-ISAROD-Y26822</t>
        </is>
      </c>
      <c r="B5828" t="n">
        <v>2017</v>
      </c>
      <c r="C5828" t="n">
        <v>9</v>
      </c>
      <c r="D5828" t="inlineStr">
        <is>
          <t>2017-ISAROD</t>
        </is>
      </c>
      <c r="E5828" t="inlineStr">
        <is>
          <t>Y26822</t>
        </is>
      </c>
      <c r="F5828" t="inlineStr">
        <is>
          <t>BN</t>
        </is>
      </c>
      <c r="G5828" t="inlineStr">
        <is>
          <t>No</t>
        </is>
      </c>
      <c r="H5828" t="n">
        <v>7.3</v>
      </c>
    </row>
    <row r="5829">
      <c r="A5829" t="inlineStr">
        <is>
          <t>2017-W9-2017-ISAROD-Y24961</t>
        </is>
      </c>
      <c r="B5829" t="n">
        <v>2017</v>
      </c>
      <c r="C5829" t="n">
        <v>9</v>
      </c>
      <c r="D5829" t="inlineStr">
        <is>
          <t>2017-ISAROD</t>
        </is>
      </c>
      <c r="E5829" t="inlineStr">
        <is>
          <t>Y24961</t>
        </is>
      </c>
      <c r="F5829" t="inlineStr">
        <is>
          <t>IR</t>
        </is>
      </c>
      <c r="G5829" t="inlineStr">
        <is>
          <t>No</t>
        </is>
      </c>
      <c r="H5829" t="n">
        <v>0</v>
      </c>
    </row>
    <row r="5830">
      <c r="A5830" t="inlineStr">
        <is>
          <t>2017-W10-2017-JCHAPS-Y28390</t>
        </is>
      </c>
      <c r="B5830" t="n">
        <v>2017</v>
      </c>
      <c r="C5830" t="n">
        <v>10</v>
      </c>
      <c r="D5830" t="inlineStr">
        <is>
          <t>2017-JCHAPS</t>
        </is>
      </c>
      <c r="E5830" t="inlineStr">
        <is>
          <t>Y28390</t>
        </is>
      </c>
      <c r="F5830" t="inlineStr">
        <is>
          <t>QB</t>
        </is>
      </c>
      <c r="G5830" t="inlineStr">
        <is>
          <t>Yes</t>
        </is>
      </c>
      <c r="H5830" t="n">
        <v>18.66</v>
      </c>
    </row>
    <row r="5831">
      <c r="A5831" t="inlineStr">
        <is>
          <t>2017-W10-2017-JCHAPS-Y27548</t>
        </is>
      </c>
      <c r="B5831" t="n">
        <v>2017</v>
      </c>
      <c r="C5831" t="n">
        <v>10</v>
      </c>
      <c r="D5831" t="inlineStr">
        <is>
          <t>2017-JCHAPS</t>
        </is>
      </c>
      <c r="E5831" t="inlineStr">
        <is>
          <t>Y27548</t>
        </is>
      </c>
      <c r="F5831" t="inlineStr">
        <is>
          <t>WR</t>
        </is>
      </c>
      <c r="G5831" t="inlineStr">
        <is>
          <t>Yes</t>
        </is>
      </c>
      <c r="H5831" t="n">
        <v>7.4</v>
      </c>
    </row>
    <row r="5832">
      <c r="A5832" t="inlineStr">
        <is>
          <t>2017-W10-2017-JCHAPS-Y30118</t>
        </is>
      </c>
      <c r="B5832" t="n">
        <v>2017</v>
      </c>
      <c r="C5832" t="n">
        <v>10</v>
      </c>
      <c r="D5832" t="inlineStr">
        <is>
          <t>2017-JCHAPS</t>
        </is>
      </c>
      <c r="E5832" t="inlineStr">
        <is>
          <t>Y30118</t>
        </is>
      </c>
      <c r="F5832" t="inlineStr">
        <is>
          <t>WR</t>
        </is>
      </c>
      <c r="G5832" t="inlineStr">
        <is>
          <t>Yes</t>
        </is>
      </c>
      <c r="H5832" t="n">
        <v>2.8</v>
      </c>
    </row>
    <row r="5833">
      <c r="A5833" t="inlineStr">
        <is>
          <t>2017-W10-2017-JCHAPS-Y25807</t>
        </is>
      </c>
      <c r="B5833" t="n">
        <v>2017</v>
      </c>
      <c r="C5833" t="n">
        <v>10</v>
      </c>
      <c r="D5833" t="inlineStr">
        <is>
          <t>2017-JCHAPS</t>
        </is>
      </c>
      <c r="E5833" t="inlineStr">
        <is>
          <t>Y25807</t>
        </is>
      </c>
      <c r="F5833" t="inlineStr">
        <is>
          <t>RB</t>
        </is>
      </c>
      <c r="G5833" t="inlineStr">
        <is>
          <t>Yes</t>
        </is>
      </c>
      <c r="H5833" t="n">
        <v>7.4</v>
      </c>
    </row>
    <row r="5834">
      <c r="A5834" t="inlineStr">
        <is>
          <t>2017-W10-2017-JCHAPS-Y8261</t>
        </is>
      </c>
      <c r="B5834" t="n">
        <v>2017</v>
      </c>
      <c r="C5834" t="n">
        <v>10</v>
      </c>
      <c r="D5834" t="inlineStr">
        <is>
          <t>2017-JCHAPS</t>
        </is>
      </c>
      <c r="E5834" t="inlineStr">
        <is>
          <t>Y8261</t>
        </is>
      </c>
      <c r="F5834" t="inlineStr">
        <is>
          <t>RB</t>
        </is>
      </c>
      <c r="G5834" t="inlineStr">
        <is>
          <t>Yes</t>
        </is>
      </c>
      <c r="H5834" t="n">
        <v>2.2</v>
      </c>
    </row>
    <row r="5835">
      <c r="A5835" t="inlineStr">
        <is>
          <t>2017-W10-2017-JCHAPS-Y7924</t>
        </is>
      </c>
      <c r="B5835" t="n">
        <v>2017</v>
      </c>
      <c r="C5835" t="n">
        <v>10</v>
      </c>
      <c r="D5835" t="inlineStr">
        <is>
          <t>2017-JCHAPS</t>
        </is>
      </c>
      <c r="E5835" t="inlineStr">
        <is>
          <t>Y7924</t>
        </is>
      </c>
      <c r="F5835" t="inlineStr">
        <is>
          <t>TE</t>
        </is>
      </c>
      <c r="G5835" t="inlineStr">
        <is>
          <t>Yes</t>
        </is>
      </c>
      <c r="H5835" t="n">
        <v>6.3</v>
      </c>
    </row>
    <row r="5836">
      <c r="A5836" t="inlineStr">
        <is>
          <t>2017-W10-2017-JCHAPS-Y28461</t>
        </is>
      </c>
      <c r="B5836" t="n">
        <v>2017</v>
      </c>
      <c r="C5836" t="n">
        <v>10</v>
      </c>
      <c r="D5836" t="inlineStr">
        <is>
          <t>2017-JCHAPS</t>
        </is>
      </c>
      <c r="E5836" t="inlineStr">
        <is>
          <t>Y28461</t>
        </is>
      </c>
      <c r="F5836" t="inlineStr">
        <is>
          <t>W/R/T FLEX</t>
        </is>
      </c>
      <c r="G5836" t="inlineStr">
        <is>
          <t>Yes</t>
        </is>
      </c>
      <c r="H5836" t="n">
        <v>14.8</v>
      </c>
    </row>
    <row r="5837">
      <c r="A5837" t="inlineStr">
        <is>
          <t>2017-W10-2017-JCHAPS-Y25881</t>
        </is>
      </c>
      <c r="B5837" t="n">
        <v>2017</v>
      </c>
      <c r="C5837" t="n">
        <v>10</v>
      </c>
      <c r="D5837" t="inlineStr">
        <is>
          <t>2017-JCHAPS</t>
        </is>
      </c>
      <c r="E5837" t="inlineStr">
        <is>
          <t>Y25881</t>
        </is>
      </c>
      <c r="F5837" t="inlineStr">
        <is>
          <t>K</t>
        </is>
      </c>
      <c r="G5837" t="inlineStr">
        <is>
          <t>Yes</t>
        </is>
      </c>
      <c r="H5837" t="n">
        <v>17</v>
      </c>
    </row>
    <row r="5838">
      <c r="A5838" t="inlineStr">
        <is>
          <t>2017-W10-2017-JCHAPS-Y-DEF:la-rams</t>
        </is>
      </c>
      <c r="B5838" t="n">
        <v>2017</v>
      </c>
      <c r="C5838" t="n">
        <v>10</v>
      </c>
      <c r="D5838" t="inlineStr">
        <is>
          <t>2017-JCHAPS</t>
        </is>
      </c>
      <c r="E5838" t="inlineStr">
        <is>
          <t>Y-DEF:la-rams</t>
        </is>
      </c>
      <c r="F5838" t="inlineStr">
        <is>
          <t>DST</t>
        </is>
      </c>
      <c r="G5838" t="inlineStr">
        <is>
          <t>Yes</t>
        </is>
      </c>
      <c r="H5838" t="n">
        <v>15</v>
      </c>
    </row>
    <row r="5839">
      <c r="A5839" t="inlineStr">
        <is>
          <t>2017-W10-2017-JCHAPS-Y8821</t>
        </is>
      </c>
      <c r="B5839" t="n">
        <v>2017</v>
      </c>
      <c r="C5839" t="n">
        <v>10</v>
      </c>
      <c r="D5839" t="inlineStr">
        <is>
          <t>2017-JCHAPS</t>
        </is>
      </c>
      <c r="E5839" t="inlineStr">
        <is>
          <t>Y8821</t>
        </is>
      </c>
      <c r="F5839" t="inlineStr">
        <is>
          <t>BN</t>
        </is>
      </c>
      <c r="G5839" t="inlineStr">
        <is>
          <t>No</t>
        </is>
      </c>
      <c r="H5839" t="n">
        <v>0</v>
      </c>
    </row>
    <row r="5840">
      <c r="A5840" t="inlineStr">
        <is>
          <t>2017-W10-2017-JCHAPS-Y26699</t>
        </is>
      </c>
      <c r="B5840" t="n">
        <v>2017</v>
      </c>
      <c r="C5840" t="n">
        <v>10</v>
      </c>
      <c r="D5840" t="inlineStr">
        <is>
          <t>2017-JCHAPS</t>
        </is>
      </c>
      <c r="E5840" t="inlineStr">
        <is>
          <t>Y26699</t>
        </is>
      </c>
      <c r="F5840" t="inlineStr">
        <is>
          <t>BN</t>
        </is>
      </c>
      <c r="G5840" t="inlineStr">
        <is>
          <t>No</t>
        </is>
      </c>
      <c r="H5840" t="n">
        <v>5.4</v>
      </c>
    </row>
    <row r="5841">
      <c r="A5841" t="inlineStr">
        <is>
          <t>2017-W10-2017-JCHAPS-Y29405</t>
        </is>
      </c>
      <c r="B5841" t="n">
        <v>2017</v>
      </c>
      <c r="C5841" t="n">
        <v>10</v>
      </c>
      <c r="D5841" t="inlineStr">
        <is>
          <t>2017-JCHAPS</t>
        </is>
      </c>
      <c r="E5841" t="inlineStr">
        <is>
          <t>Y29405</t>
        </is>
      </c>
      <c r="F5841" t="inlineStr">
        <is>
          <t>BN</t>
        </is>
      </c>
      <c r="G5841" t="inlineStr">
        <is>
          <t>No</t>
        </is>
      </c>
      <c r="H5841" t="n">
        <v>0</v>
      </c>
    </row>
    <row r="5842">
      <c r="A5842" t="inlineStr">
        <is>
          <t>2017-W10-2017-JCHAPS-Y9283</t>
        </is>
      </c>
      <c r="B5842" t="n">
        <v>2017</v>
      </c>
      <c r="C5842" t="n">
        <v>10</v>
      </c>
      <c r="D5842" t="inlineStr">
        <is>
          <t>2017-JCHAPS</t>
        </is>
      </c>
      <c r="E5842" t="inlineStr">
        <is>
          <t>Y9283</t>
        </is>
      </c>
      <c r="F5842" t="inlineStr">
        <is>
          <t>BN</t>
        </is>
      </c>
      <c r="G5842" t="inlineStr">
        <is>
          <t>No</t>
        </is>
      </c>
      <c r="H5842" t="n">
        <v>0</v>
      </c>
    </row>
    <row r="5843">
      <c r="A5843" t="inlineStr">
        <is>
          <t>2017-W10-2017-JCHAPS-Y30223</t>
        </is>
      </c>
      <c r="B5843" t="n">
        <v>2017</v>
      </c>
      <c r="C5843" t="n">
        <v>10</v>
      </c>
      <c r="D5843" t="inlineStr">
        <is>
          <t>2017-JCHAPS</t>
        </is>
      </c>
      <c r="E5843" t="inlineStr">
        <is>
          <t>Y30223</t>
        </is>
      </c>
      <c r="F5843" t="inlineStr">
        <is>
          <t>BN</t>
        </is>
      </c>
      <c r="G5843" t="inlineStr">
        <is>
          <t>No</t>
        </is>
      </c>
      <c r="H5843" t="n">
        <v>0</v>
      </c>
    </row>
    <row r="5844">
      <c r="A5844" t="inlineStr">
        <is>
          <t>2017-W10-2017-JCHAPS-Y28474</t>
        </is>
      </c>
      <c r="B5844" t="n">
        <v>2017</v>
      </c>
      <c r="C5844" t="n">
        <v>10</v>
      </c>
      <c r="D5844" t="inlineStr">
        <is>
          <t>2017-JCHAPS</t>
        </is>
      </c>
      <c r="E5844" t="inlineStr">
        <is>
          <t>Y28474</t>
        </is>
      </c>
      <c r="F5844" t="inlineStr">
        <is>
          <t>IR</t>
        </is>
      </c>
      <c r="G5844" t="inlineStr">
        <is>
          <t>No</t>
        </is>
      </c>
      <c r="H5844" t="n">
        <v>0</v>
      </c>
    </row>
    <row r="5845">
      <c r="A5845" t="inlineStr">
        <is>
          <t>2017-W10-2017-PEPSALFA-Y29235</t>
        </is>
      </c>
      <c r="B5845" t="n">
        <v>2017</v>
      </c>
      <c r="C5845" t="n">
        <v>10</v>
      </c>
      <c r="D5845" t="inlineStr">
        <is>
          <t>2017-PEPSALFA</t>
        </is>
      </c>
      <c r="E5845" t="inlineStr">
        <is>
          <t>Y29235</t>
        </is>
      </c>
      <c r="F5845" t="inlineStr">
        <is>
          <t>QB</t>
        </is>
      </c>
      <c r="G5845" t="inlineStr">
        <is>
          <t>Yes</t>
        </is>
      </c>
      <c r="H5845" t="n">
        <v>28.5</v>
      </c>
    </row>
    <row r="5846">
      <c r="A5846" t="inlineStr">
        <is>
          <t>2017-W10-2017-PEPSALFA-Y23999</t>
        </is>
      </c>
      <c r="B5846" t="n">
        <v>2017</v>
      </c>
      <c r="C5846" t="n">
        <v>10</v>
      </c>
      <c r="D5846" t="inlineStr">
        <is>
          <t>2017-PEPSALFA</t>
        </is>
      </c>
      <c r="E5846" t="inlineStr">
        <is>
          <t>Y23999</t>
        </is>
      </c>
      <c r="F5846" t="inlineStr">
        <is>
          <t>WR</t>
        </is>
      </c>
      <c r="G5846" t="inlineStr">
        <is>
          <t>Yes</t>
        </is>
      </c>
      <c r="H5846" t="n">
        <v>3.9</v>
      </c>
    </row>
    <row r="5847">
      <c r="A5847" t="inlineStr">
        <is>
          <t>2017-W10-2017-PEPSALFA-Y29274</t>
        </is>
      </c>
      <c r="B5847" t="n">
        <v>2017</v>
      </c>
      <c r="C5847" t="n">
        <v>10</v>
      </c>
      <c r="D5847" t="inlineStr">
        <is>
          <t>2017-PEPSALFA</t>
        </is>
      </c>
      <c r="E5847" t="inlineStr">
        <is>
          <t>Y29274</t>
        </is>
      </c>
      <c r="F5847" t="inlineStr">
        <is>
          <t>WR</t>
        </is>
      </c>
      <c r="G5847" t="inlineStr">
        <is>
          <t>Yes</t>
        </is>
      </c>
      <c r="H5847" t="n">
        <v>14.2</v>
      </c>
    </row>
    <row r="5848">
      <c r="A5848" t="inlineStr">
        <is>
          <t>2017-W10-2017-PEPSALFA-Y9317</t>
        </is>
      </c>
      <c r="B5848" t="n">
        <v>2017</v>
      </c>
      <c r="C5848" t="n">
        <v>10</v>
      </c>
      <c r="D5848" t="inlineStr">
        <is>
          <t>2017-PEPSALFA</t>
        </is>
      </c>
      <c r="E5848" t="inlineStr">
        <is>
          <t>Y9317</t>
        </is>
      </c>
      <c r="F5848" t="inlineStr">
        <is>
          <t>RB</t>
        </is>
      </c>
      <c r="G5848" t="inlineStr">
        <is>
          <t>Yes</t>
        </is>
      </c>
      <c r="H5848" t="n">
        <v>6</v>
      </c>
    </row>
    <row r="5849">
      <c r="A5849" t="inlineStr">
        <is>
          <t>2017-W10-2017-PEPSALFA-Y30117</t>
        </is>
      </c>
      <c r="B5849" t="n">
        <v>2017</v>
      </c>
      <c r="C5849" t="n">
        <v>10</v>
      </c>
      <c r="D5849" t="inlineStr">
        <is>
          <t>2017-PEPSALFA</t>
        </is>
      </c>
      <c r="E5849" t="inlineStr">
        <is>
          <t>Y30117</t>
        </is>
      </c>
      <c r="F5849" t="inlineStr">
        <is>
          <t>RB</t>
        </is>
      </c>
      <c r="G5849" t="inlineStr">
        <is>
          <t>Yes</t>
        </is>
      </c>
      <c r="H5849" t="n">
        <v>4.6</v>
      </c>
    </row>
    <row r="5850">
      <c r="A5850" t="inlineStr">
        <is>
          <t>2017-W10-2017-PEPSALFA-Y28267</t>
        </is>
      </c>
      <c r="B5850" t="n">
        <v>2017</v>
      </c>
      <c r="C5850" t="n">
        <v>10</v>
      </c>
      <c r="D5850" t="inlineStr">
        <is>
          <t>2017-PEPSALFA</t>
        </is>
      </c>
      <c r="E5850" t="inlineStr">
        <is>
          <t>Y28267</t>
        </is>
      </c>
      <c r="F5850" t="inlineStr">
        <is>
          <t>TE</t>
        </is>
      </c>
      <c r="G5850" t="inlineStr">
        <is>
          <t>Yes</t>
        </is>
      </c>
      <c r="H5850" t="n">
        <v>1</v>
      </c>
    </row>
    <row r="5851">
      <c r="A5851" t="inlineStr">
        <is>
          <t>2017-W10-2017-PEPSALFA-Y30136</t>
        </is>
      </c>
      <c r="B5851" t="n">
        <v>2017</v>
      </c>
      <c r="C5851" t="n">
        <v>10</v>
      </c>
      <c r="D5851" t="inlineStr">
        <is>
          <t>2017-PEPSALFA</t>
        </is>
      </c>
      <c r="E5851" t="inlineStr">
        <is>
          <t>Y30136</t>
        </is>
      </c>
      <c r="F5851" t="inlineStr">
        <is>
          <t>W/R/T FLEX</t>
        </is>
      </c>
      <c r="G5851" t="inlineStr">
        <is>
          <t>Yes</t>
        </is>
      </c>
      <c r="H5851" t="n">
        <v>9.1</v>
      </c>
    </row>
    <row r="5852">
      <c r="A5852" t="inlineStr">
        <is>
          <t>2017-W10-2017-PEPSALFA-Y8565</t>
        </is>
      </c>
      <c r="B5852" t="n">
        <v>2017</v>
      </c>
      <c r="C5852" t="n">
        <v>10</v>
      </c>
      <c r="D5852" t="inlineStr">
        <is>
          <t>2017-PEPSALFA</t>
        </is>
      </c>
      <c r="E5852" t="inlineStr">
        <is>
          <t>Y8565</t>
        </is>
      </c>
      <c r="F5852" t="inlineStr">
        <is>
          <t>K</t>
        </is>
      </c>
      <c r="G5852" t="inlineStr">
        <is>
          <t>Yes</t>
        </is>
      </c>
      <c r="H5852" t="n">
        <v>9</v>
      </c>
    </row>
    <row r="5853">
      <c r="A5853" t="inlineStr">
        <is>
          <t>2017-W10-2017-PEPSALFA-Y-DEF:detroit</t>
        </is>
      </c>
      <c r="B5853" t="n">
        <v>2017</v>
      </c>
      <c r="C5853" t="n">
        <v>10</v>
      </c>
      <c r="D5853" t="inlineStr">
        <is>
          <t>2017-PEPSALFA</t>
        </is>
      </c>
      <c r="E5853" t="inlineStr">
        <is>
          <t>Y-DEF:detroit</t>
        </is>
      </c>
      <c r="F5853" t="inlineStr">
        <is>
          <t>DST</t>
        </is>
      </c>
      <c r="G5853" t="inlineStr">
        <is>
          <t>Yes</t>
        </is>
      </c>
      <c r="H5853" t="n">
        <v>14</v>
      </c>
    </row>
    <row r="5854">
      <c r="A5854" t="inlineStr">
        <is>
          <t>2017-W10-2017-PEPSALFA-Y26777</t>
        </is>
      </c>
      <c r="B5854" t="n">
        <v>2017</v>
      </c>
      <c r="C5854" t="n">
        <v>10</v>
      </c>
      <c r="D5854" t="inlineStr">
        <is>
          <t>2017-PEPSALFA</t>
        </is>
      </c>
      <c r="E5854" t="inlineStr">
        <is>
          <t>Y26777</t>
        </is>
      </c>
      <c r="F5854" t="inlineStr">
        <is>
          <t>BN</t>
        </is>
      </c>
      <c r="G5854" t="inlineStr">
        <is>
          <t>No</t>
        </is>
      </c>
      <c r="H5854" t="n">
        <v>6.7</v>
      </c>
    </row>
    <row r="5855">
      <c r="A5855" t="inlineStr">
        <is>
          <t>2017-W10-2017-PEPSALFA-Y8780</t>
        </is>
      </c>
      <c r="B5855" t="n">
        <v>2017</v>
      </c>
      <c r="C5855" t="n">
        <v>10</v>
      </c>
      <c r="D5855" t="inlineStr">
        <is>
          <t>2017-PEPSALFA</t>
        </is>
      </c>
      <c r="E5855" t="inlineStr">
        <is>
          <t>Y8780</t>
        </is>
      </c>
      <c r="F5855" t="inlineStr">
        <is>
          <t>BN</t>
        </is>
      </c>
      <c r="G5855" t="inlineStr">
        <is>
          <t>No</t>
        </is>
      </c>
      <c r="H5855" t="n">
        <v>15.6</v>
      </c>
    </row>
    <row r="5856">
      <c r="A5856" t="inlineStr">
        <is>
          <t>2017-W10-2017-PEPSALFA-Y27658</t>
        </is>
      </c>
      <c r="B5856" t="n">
        <v>2017</v>
      </c>
      <c r="C5856" t="n">
        <v>10</v>
      </c>
      <c r="D5856" t="inlineStr">
        <is>
          <t>2017-PEPSALFA</t>
        </is>
      </c>
      <c r="E5856" t="inlineStr">
        <is>
          <t>Y27658</t>
        </is>
      </c>
      <c r="F5856" t="inlineStr">
        <is>
          <t>BN</t>
        </is>
      </c>
      <c r="G5856" t="inlineStr">
        <is>
          <t>No</t>
        </is>
      </c>
      <c r="H5856" t="n">
        <v>7.8</v>
      </c>
    </row>
    <row r="5857">
      <c r="A5857" t="inlineStr">
        <is>
          <t>2017-W10-2017-PEPSALFA-Y25178</t>
        </is>
      </c>
      <c r="B5857" t="n">
        <v>2017</v>
      </c>
      <c r="C5857" t="n">
        <v>10</v>
      </c>
      <c r="D5857" t="inlineStr">
        <is>
          <t>2017-PEPSALFA</t>
        </is>
      </c>
      <c r="E5857" t="inlineStr">
        <is>
          <t>Y25178</t>
        </is>
      </c>
      <c r="F5857" t="inlineStr">
        <is>
          <t>BN</t>
        </is>
      </c>
      <c r="G5857" t="inlineStr">
        <is>
          <t>No</t>
        </is>
      </c>
      <c r="H5857" t="n">
        <v>0</v>
      </c>
    </row>
    <row r="5858">
      <c r="A5858" t="inlineStr">
        <is>
          <t>2017-W10-2017-PEPSALFA-Y27874</t>
        </is>
      </c>
      <c r="B5858" t="n">
        <v>2017</v>
      </c>
      <c r="C5858" t="n">
        <v>10</v>
      </c>
      <c r="D5858" t="inlineStr">
        <is>
          <t>2017-PEPSALFA</t>
        </is>
      </c>
      <c r="E5858" t="inlineStr">
        <is>
          <t>Y27874</t>
        </is>
      </c>
      <c r="F5858" t="inlineStr">
        <is>
          <t>BN</t>
        </is>
      </c>
      <c r="G5858" t="inlineStr">
        <is>
          <t>No</t>
        </is>
      </c>
      <c r="H5858" t="n">
        <v>7</v>
      </c>
    </row>
    <row r="5859">
      <c r="A5859" t="inlineStr">
        <is>
          <t>2017-W10-2017-HUERO-Y24967</t>
        </is>
      </c>
      <c r="B5859" t="n">
        <v>2017</v>
      </c>
      <c r="C5859" t="n">
        <v>10</v>
      </c>
      <c r="D5859" t="inlineStr">
        <is>
          <t>2017-HUERO</t>
        </is>
      </c>
      <c r="E5859" t="inlineStr">
        <is>
          <t>Y24967</t>
        </is>
      </c>
      <c r="F5859" t="inlineStr">
        <is>
          <t>QB</t>
        </is>
      </c>
      <c r="G5859" t="inlineStr">
        <is>
          <t>Yes</t>
        </is>
      </c>
      <c r="H5859" t="n">
        <v>3.94</v>
      </c>
    </row>
    <row r="5860">
      <c r="A5860" t="inlineStr">
        <is>
          <t>2017-W10-2017-HUERO-Y26664</t>
        </is>
      </c>
      <c r="B5860" t="n">
        <v>2017</v>
      </c>
      <c r="C5860" t="n">
        <v>10</v>
      </c>
      <c r="D5860" t="inlineStr">
        <is>
          <t>2017-HUERO</t>
        </is>
      </c>
      <c r="E5860" t="inlineStr">
        <is>
          <t>Y26664</t>
        </is>
      </c>
      <c r="F5860" t="inlineStr">
        <is>
          <t>WR</t>
        </is>
      </c>
      <c r="G5860" t="inlineStr">
        <is>
          <t>Yes</t>
        </is>
      </c>
      <c r="H5860" t="n">
        <v>31.1</v>
      </c>
    </row>
    <row r="5861">
      <c r="A5861" t="inlineStr">
        <is>
          <t>2017-W10-2017-HUERO-Y25937</t>
        </is>
      </c>
      <c r="B5861" t="n">
        <v>2017</v>
      </c>
      <c r="C5861" t="n">
        <v>10</v>
      </c>
      <c r="D5861" t="inlineStr">
        <is>
          <t>2017-HUERO</t>
        </is>
      </c>
      <c r="E5861" t="inlineStr">
        <is>
          <t>Y25937</t>
        </is>
      </c>
      <c r="F5861" t="inlineStr">
        <is>
          <t>WR</t>
        </is>
      </c>
      <c r="G5861" t="inlineStr">
        <is>
          <t>Yes</t>
        </is>
      </c>
      <c r="H5861" t="n">
        <v>5</v>
      </c>
    </row>
    <row r="5862">
      <c r="A5862" t="inlineStr">
        <is>
          <t>2017-W10-2017-HUERO-Y28398</t>
        </is>
      </c>
      <c r="B5862" t="n">
        <v>2017</v>
      </c>
      <c r="C5862" t="n">
        <v>10</v>
      </c>
      <c r="D5862" t="inlineStr">
        <is>
          <t>2017-HUERO</t>
        </is>
      </c>
      <c r="E5862" t="inlineStr">
        <is>
          <t>Y28398</t>
        </is>
      </c>
      <c r="F5862" t="inlineStr">
        <is>
          <t>RB</t>
        </is>
      </c>
      <c r="G5862" t="inlineStr">
        <is>
          <t>Yes</t>
        </is>
      </c>
      <c r="H5862" t="n">
        <v>13.6</v>
      </c>
    </row>
    <row r="5863">
      <c r="A5863" t="inlineStr">
        <is>
          <t>2017-W10-2017-HUERO-Y28169</t>
        </is>
      </c>
      <c r="B5863" t="n">
        <v>2017</v>
      </c>
      <c r="C5863" t="n">
        <v>10</v>
      </c>
      <c r="D5863" t="inlineStr">
        <is>
          <t>2017-HUERO</t>
        </is>
      </c>
      <c r="E5863" t="inlineStr">
        <is>
          <t>Y28169</t>
        </is>
      </c>
      <c r="F5863" t="inlineStr">
        <is>
          <t>RB</t>
        </is>
      </c>
      <c r="G5863" t="inlineStr">
        <is>
          <t>Yes</t>
        </is>
      </c>
      <c r="H5863" t="n">
        <v>10.8</v>
      </c>
    </row>
    <row r="5864">
      <c r="A5864" t="inlineStr">
        <is>
          <t>2017-W10-2017-HUERO-Y27566</t>
        </is>
      </c>
      <c r="B5864" t="n">
        <v>2017</v>
      </c>
      <c r="C5864" t="n">
        <v>10</v>
      </c>
      <c r="D5864" t="inlineStr">
        <is>
          <t>2017-HUERO</t>
        </is>
      </c>
      <c r="E5864" t="inlineStr">
        <is>
          <t>Y27566</t>
        </is>
      </c>
      <c r="F5864" t="inlineStr">
        <is>
          <t>TE</t>
        </is>
      </c>
      <c r="G5864" t="inlineStr">
        <is>
          <t>Yes</t>
        </is>
      </c>
      <c r="H5864" t="n">
        <v>6.7</v>
      </c>
    </row>
    <row r="5865">
      <c r="A5865" t="inlineStr">
        <is>
          <t>2017-W10-2017-HUERO-Y27624</t>
        </is>
      </c>
      <c r="B5865" t="n">
        <v>2017</v>
      </c>
      <c r="C5865" t="n">
        <v>10</v>
      </c>
      <c r="D5865" t="inlineStr">
        <is>
          <t>2017-HUERO</t>
        </is>
      </c>
      <c r="E5865" t="inlineStr">
        <is>
          <t>Y27624</t>
        </is>
      </c>
      <c r="F5865" t="inlineStr">
        <is>
          <t>W/R/T FLEX</t>
        </is>
      </c>
      <c r="G5865" t="inlineStr">
        <is>
          <t>Yes</t>
        </is>
      </c>
      <c r="H5865" t="n">
        <v>4.7</v>
      </c>
    </row>
    <row r="5866">
      <c r="A5866" t="inlineStr">
        <is>
          <t>2017-W10-2017-HUERO-Y25648</t>
        </is>
      </c>
      <c r="B5866" t="n">
        <v>2017</v>
      </c>
      <c r="C5866" t="n">
        <v>10</v>
      </c>
      <c r="D5866" t="inlineStr">
        <is>
          <t>2017-HUERO</t>
        </is>
      </c>
      <c r="E5866" t="inlineStr">
        <is>
          <t>Y25648</t>
        </is>
      </c>
      <c r="F5866" t="inlineStr">
        <is>
          <t>K</t>
        </is>
      </c>
      <c r="G5866" t="inlineStr">
        <is>
          <t>Yes</t>
        </is>
      </c>
      <c r="H5866" t="n">
        <v>10</v>
      </c>
    </row>
    <row r="5867">
      <c r="A5867" t="inlineStr">
        <is>
          <t>2017-W10-2017-HUERO-Y-DEF:tennessee</t>
        </is>
      </c>
      <c r="B5867" t="n">
        <v>2017</v>
      </c>
      <c r="C5867" t="n">
        <v>10</v>
      </c>
      <c r="D5867" t="inlineStr">
        <is>
          <t>2017-HUERO</t>
        </is>
      </c>
      <c r="E5867" t="inlineStr">
        <is>
          <t>Y-DEF:tennessee</t>
        </is>
      </c>
      <c r="F5867" t="inlineStr">
        <is>
          <t>DST</t>
        </is>
      </c>
      <c r="G5867" t="inlineStr">
        <is>
          <t>Yes</t>
        </is>
      </c>
      <c r="H5867" t="n">
        <v>6</v>
      </c>
    </row>
    <row r="5868">
      <c r="A5868" t="inlineStr">
        <is>
          <t>2017-W10-2017-HUERO-Y8813</t>
        </is>
      </c>
      <c r="B5868" t="n">
        <v>2017</v>
      </c>
      <c r="C5868" t="n">
        <v>10</v>
      </c>
      <c r="D5868" t="inlineStr">
        <is>
          <t>2017-HUERO</t>
        </is>
      </c>
      <c r="E5868" t="inlineStr">
        <is>
          <t>Y8813</t>
        </is>
      </c>
      <c r="F5868" t="inlineStr">
        <is>
          <t>BN</t>
        </is>
      </c>
      <c r="G5868" t="inlineStr">
        <is>
          <t>No</t>
        </is>
      </c>
      <c r="H5868" t="n">
        <v>2</v>
      </c>
    </row>
    <row r="5869">
      <c r="A5869" t="inlineStr">
        <is>
          <t>2017-W10-2017-HUERO-Y29399</t>
        </is>
      </c>
      <c r="B5869" t="n">
        <v>2017</v>
      </c>
      <c r="C5869" t="n">
        <v>10</v>
      </c>
      <c r="D5869" t="inlineStr">
        <is>
          <t>2017-HUERO</t>
        </is>
      </c>
      <c r="E5869" t="inlineStr">
        <is>
          <t>Y29399</t>
        </is>
      </c>
      <c r="F5869" t="inlineStr">
        <is>
          <t>BN</t>
        </is>
      </c>
      <c r="G5869" t="inlineStr">
        <is>
          <t>No</t>
        </is>
      </c>
      <c r="H5869" t="n">
        <v>0</v>
      </c>
    </row>
    <row r="5870">
      <c r="A5870" t="inlineStr">
        <is>
          <t>2017-W10-2017-HUERO-Y27564</t>
        </is>
      </c>
      <c r="B5870" t="n">
        <v>2017</v>
      </c>
      <c r="C5870" t="n">
        <v>10</v>
      </c>
      <c r="D5870" t="inlineStr">
        <is>
          <t>2017-HUERO</t>
        </is>
      </c>
      <c r="E5870" t="inlineStr">
        <is>
          <t>Y27564</t>
        </is>
      </c>
      <c r="F5870" t="inlineStr">
        <is>
          <t>BN</t>
        </is>
      </c>
      <c r="G5870" t="inlineStr">
        <is>
          <t>No</t>
        </is>
      </c>
      <c r="H5870" t="n">
        <v>0</v>
      </c>
    </row>
    <row r="5871">
      <c r="A5871" t="inlineStr">
        <is>
          <t>2017-W10-2017-HUERO-Y25755</t>
        </is>
      </c>
      <c r="B5871" t="n">
        <v>2017</v>
      </c>
      <c r="C5871" t="n">
        <v>10</v>
      </c>
      <c r="D5871" t="inlineStr">
        <is>
          <t>2017-HUERO</t>
        </is>
      </c>
      <c r="E5871" t="inlineStr">
        <is>
          <t>Y25755</t>
        </is>
      </c>
      <c r="F5871" t="inlineStr">
        <is>
          <t>BN</t>
        </is>
      </c>
      <c r="G5871" t="inlineStr">
        <is>
          <t>No</t>
        </is>
      </c>
      <c r="H5871" t="n">
        <v>0</v>
      </c>
    </row>
    <row r="5872">
      <c r="A5872" t="inlineStr">
        <is>
          <t>2017-W10-2017-HUERO-Y25883</t>
        </is>
      </c>
      <c r="B5872" t="n">
        <v>2017</v>
      </c>
      <c r="C5872" t="n">
        <v>10</v>
      </c>
      <c r="D5872" t="inlineStr">
        <is>
          <t>2017-HUERO</t>
        </is>
      </c>
      <c r="E5872" t="inlineStr">
        <is>
          <t>Y25883</t>
        </is>
      </c>
      <c r="F5872" t="inlineStr">
        <is>
          <t>BN</t>
        </is>
      </c>
      <c r="G5872" t="inlineStr">
        <is>
          <t>No</t>
        </is>
      </c>
      <c r="H5872" t="n">
        <v>5.3</v>
      </c>
    </row>
    <row r="5873">
      <c r="A5873" t="inlineStr">
        <is>
          <t>2017-W10-2017-EMAN-Y25785</t>
        </is>
      </c>
      <c r="B5873" t="n">
        <v>2017</v>
      </c>
      <c r="C5873" t="n">
        <v>10</v>
      </c>
      <c r="D5873" t="inlineStr">
        <is>
          <t>2017-EMAN</t>
        </is>
      </c>
      <c r="E5873" t="inlineStr">
        <is>
          <t>Y25785</t>
        </is>
      </c>
      <c r="F5873" t="inlineStr">
        <is>
          <t>QB</t>
        </is>
      </c>
      <c r="G5873" t="inlineStr">
        <is>
          <t>Yes</t>
        </is>
      </c>
      <c r="H5873" t="n">
        <v>19.42</v>
      </c>
    </row>
    <row r="5874">
      <c r="A5874" t="inlineStr">
        <is>
          <t>2017-W10-2017-EMAN-Y23997</t>
        </is>
      </c>
      <c r="B5874" t="n">
        <v>2017</v>
      </c>
      <c r="C5874" t="n">
        <v>10</v>
      </c>
      <c r="D5874" t="inlineStr">
        <is>
          <t>2017-EMAN</t>
        </is>
      </c>
      <c r="E5874" t="inlineStr">
        <is>
          <t>Y23997</t>
        </is>
      </c>
      <c r="F5874" t="inlineStr">
        <is>
          <t>WR</t>
        </is>
      </c>
      <c r="G5874" t="inlineStr">
        <is>
          <t>Yes</t>
        </is>
      </c>
      <c r="H5874" t="n">
        <v>10.4</v>
      </c>
    </row>
    <row r="5875">
      <c r="A5875" t="inlineStr">
        <is>
          <t>2017-W10-2017-EMAN-Y25105</t>
        </is>
      </c>
      <c r="B5875" t="n">
        <v>2017</v>
      </c>
      <c r="C5875" t="n">
        <v>10</v>
      </c>
      <c r="D5875" t="inlineStr">
        <is>
          <t>2017-EMAN</t>
        </is>
      </c>
      <c r="E5875" t="inlineStr">
        <is>
          <t>Y25105</t>
        </is>
      </c>
      <c r="F5875" t="inlineStr">
        <is>
          <t>WR</t>
        </is>
      </c>
      <c r="G5875" t="inlineStr">
        <is>
          <t>Yes</t>
        </is>
      </c>
      <c r="H5875" t="n">
        <v>9.5</v>
      </c>
    </row>
    <row r="5876">
      <c r="A5876" t="inlineStr">
        <is>
          <t>2017-W10-2017-EMAN-Y30180</t>
        </is>
      </c>
      <c r="B5876" t="n">
        <v>2017</v>
      </c>
      <c r="C5876" t="n">
        <v>10</v>
      </c>
      <c r="D5876" t="inlineStr">
        <is>
          <t>2017-EMAN</t>
        </is>
      </c>
      <c r="E5876" t="inlineStr">
        <is>
          <t>Y30180</t>
        </is>
      </c>
      <c r="F5876" t="inlineStr">
        <is>
          <t>RB</t>
        </is>
      </c>
      <c r="G5876" t="inlineStr">
        <is>
          <t>Yes</t>
        </is>
      </c>
      <c r="H5876" t="n">
        <v>19.8</v>
      </c>
    </row>
    <row r="5877">
      <c r="A5877" t="inlineStr">
        <is>
          <t>2017-W10-2017-EMAN-Y27585</t>
        </is>
      </c>
      <c r="B5877" t="n">
        <v>2017</v>
      </c>
      <c r="C5877" t="n">
        <v>10</v>
      </c>
      <c r="D5877" t="inlineStr">
        <is>
          <t>2017-EMAN</t>
        </is>
      </c>
      <c r="E5877" t="inlineStr">
        <is>
          <t>Y27585</t>
        </is>
      </c>
      <c r="F5877" t="inlineStr">
        <is>
          <t>RB</t>
        </is>
      </c>
      <c r="G5877" t="inlineStr">
        <is>
          <t>Yes</t>
        </is>
      </c>
      <c r="H5877" t="n">
        <v>10.4</v>
      </c>
    </row>
    <row r="5878">
      <c r="A5878" t="inlineStr">
        <is>
          <t>2017-W10-2017-EMAN-Y24916</t>
        </is>
      </c>
      <c r="B5878" t="n">
        <v>2017</v>
      </c>
      <c r="C5878" t="n">
        <v>10</v>
      </c>
      <c r="D5878" t="inlineStr">
        <is>
          <t>2017-EMAN</t>
        </is>
      </c>
      <c r="E5878" t="inlineStr">
        <is>
          <t>Y24916</t>
        </is>
      </c>
      <c r="F5878" t="inlineStr">
        <is>
          <t>TE</t>
        </is>
      </c>
      <c r="G5878" t="inlineStr">
        <is>
          <t>Yes</t>
        </is>
      </c>
      <c r="H5878" t="n">
        <v>6.8</v>
      </c>
    </row>
    <row r="5879">
      <c r="A5879" t="inlineStr">
        <is>
          <t>2017-W10-2017-EMAN-Y29384</t>
        </is>
      </c>
      <c r="B5879" t="n">
        <v>2017</v>
      </c>
      <c r="C5879" t="n">
        <v>10</v>
      </c>
      <c r="D5879" t="inlineStr">
        <is>
          <t>2017-EMAN</t>
        </is>
      </c>
      <c r="E5879" t="inlineStr">
        <is>
          <t>Y29384</t>
        </is>
      </c>
      <c r="F5879" t="inlineStr">
        <is>
          <t>W/R/T FLEX</t>
        </is>
      </c>
      <c r="G5879" t="inlineStr">
        <is>
          <t>Yes</t>
        </is>
      </c>
      <c r="H5879" t="n">
        <v>5.4</v>
      </c>
    </row>
    <row r="5880">
      <c r="A5880" t="inlineStr">
        <is>
          <t>2017-W10-2017-EMAN-Y28188</t>
        </is>
      </c>
      <c r="B5880" t="n">
        <v>2017</v>
      </c>
      <c r="C5880" t="n">
        <v>10</v>
      </c>
      <c r="D5880" t="inlineStr">
        <is>
          <t>2017-EMAN</t>
        </is>
      </c>
      <c r="E5880" t="inlineStr">
        <is>
          <t>Y28188</t>
        </is>
      </c>
      <c r="F5880" t="inlineStr">
        <is>
          <t>K</t>
        </is>
      </c>
      <c r="G5880" t="inlineStr">
        <is>
          <t>Yes</t>
        </is>
      </c>
      <c r="H5880" t="n">
        <v>7</v>
      </c>
    </row>
    <row r="5881">
      <c r="A5881" t="inlineStr">
        <is>
          <t>2017-W10-2017-EMAN-Y-DEF:chicago</t>
        </is>
      </c>
      <c r="B5881" t="n">
        <v>2017</v>
      </c>
      <c r="C5881" t="n">
        <v>10</v>
      </c>
      <c r="D5881" t="inlineStr">
        <is>
          <t>2017-EMAN</t>
        </is>
      </c>
      <c r="E5881" t="inlineStr">
        <is>
          <t>Y-DEF:chicago</t>
        </is>
      </c>
      <c r="F5881" t="inlineStr">
        <is>
          <t>DST</t>
        </is>
      </c>
      <c r="G5881" t="inlineStr">
        <is>
          <t>Yes</t>
        </is>
      </c>
      <c r="H5881" t="n">
        <v>3</v>
      </c>
    </row>
    <row r="5882">
      <c r="A5882" t="inlineStr">
        <is>
          <t>2017-W10-2017-EMAN-Y26658</t>
        </is>
      </c>
      <c r="B5882" t="n">
        <v>2017</v>
      </c>
      <c r="C5882" t="n">
        <v>10</v>
      </c>
      <c r="D5882" t="inlineStr">
        <is>
          <t>2017-EMAN</t>
        </is>
      </c>
      <c r="E5882" t="inlineStr">
        <is>
          <t>Y26658</t>
        </is>
      </c>
      <c r="F5882" t="inlineStr">
        <is>
          <t>BN</t>
        </is>
      </c>
      <c r="G5882" t="inlineStr">
        <is>
          <t>No</t>
        </is>
      </c>
      <c r="H5882" t="n">
        <v>0</v>
      </c>
    </row>
    <row r="5883">
      <c r="A5883" t="inlineStr">
        <is>
          <t>2017-W10-2017-EMAN-Y24913</t>
        </is>
      </c>
      <c r="B5883" t="n">
        <v>2017</v>
      </c>
      <c r="C5883" t="n">
        <v>10</v>
      </c>
      <c r="D5883" t="inlineStr">
        <is>
          <t>2017-EMAN</t>
        </is>
      </c>
      <c r="E5883" t="inlineStr">
        <is>
          <t>Y24913</t>
        </is>
      </c>
      <c r="F5883" t="inlineStr">
        <is>
          <t>BN</t>
        </is>
      </c>
      <c r="G5883" t="inlineStr">
        <is>
          <t>No</t>
        </is>
      </c>
      <c r="H5883" t="n">
        <v>1.6</v>
      </c>
    </row>
    <row r="5884">
      <c r="A5884" t="inlineStr">
        <is>
          <t>2017-W10-2017-EMAN-Y26878</t>
        </is>
      </c>
      <c r="B5884" t="n">
        <v>2017</v>
      </c>
      <c r="C5884" t="n">
        <v>10</v>
      </c>
      <c r="D5884" t="inlineStr">
        <is>
          <t>2017-EMAN</t>
        </is>
      </c>
      <c r="E5884" t="inlineStr">
        <is>
          <t>Y26878</t>
        </is>
      </c>
      <c r="F5884" t="inlineStr">
        <is>
          <t>BN</t>
        </is>
      </c>
      <c r="G5884" t="inlineStr">
        <is>
          <t>No</t>
        </is>
      </c>
      <c r="H5884" t="n">
        <v>5.5</v>
      </c>
    </row>
    <row r="5885">
      <c r="A5885" t="inlineStr">
        <is>
          <t>2017-W10-2017-EMAN-Y25991</t>
        </is>
      </c>
      <c r="B5885" t="n">
        <v>2017</v>
      </c>
      <c r="C5885" t="n">
        <v>10</v>
      </c>
      <c r="D5885" t="inlineStr">
        <is>
          <t>2017-EMAN</t>
        </is>
      </c>
      <c r="E5885" t="inlineStr">
        <is>
          <t>Y25991</t>
        </is>
      </c>
      <c r="F5885" t="inlineStr">
        <is>
          <t>BN</t>
        </is>
      </c>
      <c r="G5885" t="inlineStr">
        <is>
          <t>No</t>
        </is>
      </c>
      <c r="H5885" t="n">
        <v>3.5</v>
      </c>
    </row>
    <row r="5886">
      <c r="A5886" t="inlineStr">
        <is>
          <t>2017-W10-2017-EMAN-Y6337</t>
        </is>
      </c>
      <c r="B5886" t="n">
        <v>2017</v>
      </c>
      <c r="C5886" t="n">
        <v>10</v>
      </c>
      <c r="D5886" t="inlineStr">
        <is>
          <t>2017-EMAN</t>
        </is>
      </c>
      <c r="E5886" t="inlineStr">
        <is>
          <t>Y6337</t>
        </is>
      </c>
      <c r="F5886" t="inlineStr">
        <is>
          <t>IR</t>
        </is>
      </c>
      <c r="G5886" t="inlineStr">
        <is>
          <t>No</t>
        </is>
      </c>
      <c r="H5886" t="n">
        <v>0</v>
      </c>
    </row>
    <row r="5887">
      <c r="A5887" t="inlineStr">
        <is>
          <t>2017-W10-2017-TONYCLIF-Y6770</t>
        </is>
      </c>
      <c r="B5887" t="n">
        <v>2017</v>
      </c>
      <c r="C5887" t="n">
        <v>10</v>
      </c>
      <c r="D5887" t="inlineStr">
        <is>
          <t>2017-TONYCLIF</t>
        </is>
      </c>
      <c r="E5887" t="inlineStr">
        <is>
          <t>Y6770</t>
        </is>
      </c>
      <c r="F5887" t="inlineStr">
        <is>
          <t>QB</t>
        </is>
      </c>
      <c r="G5887" t="inlineStr">
        <is>
          <t>Yes</t>
        </is>
      </c>
      <c r="H5887" t="n">
        <v>18.94</v>
      </c>
    </row>
    <row r="5888">
      <c r="A5888" t="inlineStr">
        <is>
          <t>2017-W10-2017-TONYCLIF-Y29281</t>
        </is>
      </c>
      <c r="B5888" t="n">
        <v>2017</v>
      </c>
      <c r="C5888" t="n">
        <v>10</v>
      </c>
      <c r="D5888" t="inlineStr">
        <is>
          <t>2017-TONYCLIF</t>
        </is>
      </c>
      <c r="E5888" t="inlineStr">
        <is>
          <t>Y29281</t>
        </is>
      </c>
      <c r="F5888" t="inlineStr">
        <is>
          <t>WR</t>
        </is>
      </c>
      <c r="G5888" t="inlineStr">
        <is>
          <t>Yes</t>
        </is>
      </c>
      <c r="H5888" t="n">
        <v>11.7</v>
      </c>
    </row>
    <row r="5889">
      <c r="A5889" t="inlineStr">
        <is>
          <t>2017-W10-2017-TONYCLIF-Y25793</t>
        </is>
      </c>
      <c r="B5889" t="n">
        <v>2017</v>
      </c>
      <c r="C5889" t="n">
        <v>10</v>
      </c>
      <c r="D5889" t="inlineStr">
        <is>
          <t>2017-TONYCLIF</t>
        </is>
      </c>
      <c r="E5889" t="inlineStr">
        <is>
          <t>Y25793</t>
        </is>
      </c>
      <c r="F5889" t="inlineStr">
        <is>
          <t>WR</t>
        </is>
      </c>
      <c r="G5889" t="inlineStr">
        <is>
          <t>Yes</t>
        </is>
      </c>
      <c r="H5889" t="n">
        <v>2.9</v>
      </c>
    </row>
    <row r="5890">
      <c r="A5890" t="inlineStr">
        <is>
          <t>2017-W10-2017-TONYCLIF-Y28403</t>
        </is>
      </c>
      <c r="B5890" t="n">
        <v>2017</v>
      </c>
      <c r="C5890" t="n">
        <v>10</v>
      </c>
      <c r="D5890" t="inlineStr">
        <is>
          <t>2017-TONYCLIF</t>
        </is>
      </c>
      <c r="E5890" t="inlineStr">
        <is>
          <t>Y28403</t>
        </is>
      </c>
      <c r="F5890" t="inlineStr">
        <is>
          <t>RB</t>
        </is>
      </c>
      <c r="G5890" t="inlineStr">
        <is>
          <t>Yes</t>
        </is>
      </c>
      <c r="H5890" t="n">
        <v>4.2</v>
      </c>
    </row>
    <row r="5891">
      <c r="A5891" t="inlineStr">
        <is>
          <t>2017-W10-2017-TONYCLIF-Y28014</t>
        </is>
      </c>
      <c r="B5891" t="n">
        <v>2017</v>
      </c>
      <c r="C5891" t="n">
        <v>10</v>
      </c>
      <c r="D5891" t="inlineStr">
        <is>
          <t>2017-TONYCLIF</t>
        </is>
      </c>
      <c r="E5891" t="inlineStr">
        <is>
          <t>Y28014</t>
        </is>
      </c>
      <c r="F5891" t="inlineStr">
        <is>
          <t>RB</t>
        </is>
      </c>
      <c r="G5891" t="inlineStr">
        <is>
          <t>Yes</t>
        </is>
      </c>
      <c r="H5891" t="n">
        <v>15.5</v>
      </c>
    </row>
    <row r="5892">
      <c r="A5892" t="inlineStr">
        <is>
          <t>2017-W10-2017-TONYCLIF-Y27299</t>
        </is>
      </c>
      <c r="B5892" t="n">
        <v>2017</v>
      </c>
      <c r="C5892" t="n">
        <v>10</v>
      </c>
      <c r="D5892" t="inlineStr">
        <is>
          <t>2017-TONYCLIF</t>
        </is>
      </c>
      <c r="E5892" t="inlineStr">
        <is>
          <t>Y27299</t>
        </is>
      </c>
      <c r="F5892" t="inlineStr">
        <is>
          <t>TE</t>
        </is>
      </c>
      <c r="G5892" t="inlineStr">
        <is>
          <t>Yes</t>
        </is>
      </c>
      <c r="H5892" t="n">
        <v>0.9</v>
      </c>
    </row>
    <row r="5893">
      <c r="A5893" t="inlineStr">
        <is>
          <t>2017-W10-2017-TONYCLIF-Y28402</t>
        </is>
      </c>
      <c r="B5893" t="n">
        <v>2017</v>
      </c>
      <c r="C5893" t="n">
        <v>10</v>
      </c>
      <c r="D5893" t="inlineStr">
        <is>
          <t>2017-TONYCLIF</t>
        </is>
      </c>
      <c r="E5893" t="inlineStr">
        <is>
          <t>Y28402</t>
        </is>
      </c>
      <c r="F5893" t="inlineStr">
        <is>
          <t>W/R/T FLEX</t>
        </is>
      </c>
      <c r="G5893" t="inlineStr">
        <is>
          <t>Yes</t>
        </is>
      </c>
      <c r="H5893" t="n">
        <v>6.6</v>
      </c>
    </row>
    <row r="5894">
      <c r="A5894" t="inlineStr">
        <is>
          <t>2017-W10-2017-TONYCLIF-Y28103</t>
        </is>
      </c>
      <c r="B5894" t="n">
        <v>2017</v>
      </c>
      <c r="C5894" t="n">
        <v>10</v>
      </c>
      <c r="D5894" t="inlineStr">
        <is>
          <t>2017-TONYCLIF</t>
        </is>
      </c>
      <c r="E5894" t="inlineStr">
        <is>
          <t>Y28103</t>
        </is>
      </c>
      <c r="F5894" t="inlineStr">
        <is>
          <t>K</t>
        </is>
      </c>
      <c r="G5894" t="inlineStr">
        <is>
          <t>Yes</t>
        </is>
      </c>
      <c r="H5894" t="n">
        <v>5</v>
      </c>
    </row>
    <row r="5895">
      <c r="A5895" t="inlineStr">
        <is>
          <t>2017-W10-2017-TONYCLIF-Y-DEF:pittsburgh</t>
        </is>
      </c>
      <c r="B5895" t="n">
        <v>2017</v>
      </c>
      <c r="C5895" t="n">
        <v>10</v>
      </c>
      <c r="D5895" t="inlineStr">
        <is>
          <t>2017-TONYCLIF</t>
        </is>
      </c>
      <c r="E5895" t="inlineStr">
        <is>
          <t>Y-DEF:pittsburgh</t>
        </is>
      </c>
      <c r="F5895" t="inlineStr">
        <is>
          <t>DST</t>
        </is>
      </c>
      <c r="G5895" t="inlineStr">
        <is>
          <t>Yes</t>
        </is>
      </c>
      <c r="H5895" t="n">
        <v>6</v>
      </c>
    </row>
    <row r="5896">
      <c r="A5896" t="inlineStr">
        <is>
          <t>2017-W10-2017-TONYCLIF-Y29307</t>
        </is>
      </c>
      <c r="B5896" t="n">
        <v>2017</v>
      </c>
      <c r="C5896" t="n">
        <v>10</v>
      </c>
      <c r="D5896" t="inlineStr">
        <is>
          <t>2017-TONYCLIF</t>
        </is>
      </c>
      <c r="E5896" t="inlineStr">
        <is>
          <t>Y29307</t>
        </is>
      </c>
      <c r="F5896" t="inlineStr">
        <is>
          <t>BN</t>
        </is>
      </c>
      <c r="G5896" t="inlineStr">
        <is>
          <t>No</t>
        </is>
      </c>
      <c r="H5896" t="n">
        <v>17.2</v>
      </c>
    </row>
    <row r="5897">
      <c r="A5897" t="inlineStr">
        <is>
          <t>2017-W10-2017-TONYCLIF-Y28465</t>
        </is>
      </c>
      <c r="B5897" t="n">
        <v>2017</v>
      </c>
      <c r="C5897" t="n">
        <v>10</v>
      </c>
      <c r="D5897" t="inlineStr">
        <is>
          <t>2017-TONYCLIF</t>
        </is>
      </c>
      <c r="E5897" t="inlineStr">
        <is>
          <t>Y28465</t>
        </is>
      </c>
      <c r="F5897" t="inlineStr">
        <is>
          <t>BN</t>
        </is>
      </c>
      <c r="G5897" t="inlineStr">
        <is>
          <t>No</t>
        </is>
      </c>
      <c r="H5897" t="n">
        <v>8.800000000000001</v>
      </c>
    </row>
    <row r="5898">
      <c r="A5898" t="inlineStr">
        <is>
          <t>2017-W10-2017-TONYCLIF-Y25812</t>
        </is>
      </c>
      <c r="B5898" t="n">
        <v>2017</v>
      </c>
      <c r="C5898" t="n">
        <v>10</v>
      </c>
      <c r="D5898" t="inlineStr">
        <is>
          <t>2017-TONYCLIF</t>
        </is>
      </c>
      <c r="E5898" t="inlineStr">
        <is>
          <t>Y25812</t>
        </is>
      </c>
      <c r="F5898" t="inlineStr">
        <is>
          <t>BN</t>
        </is>
      </c>
      <c r="G5898" t="inlineStr">
        <is>
          <t>No</t>
        </is>
      </c>
      <c r="H5898" t="n">
        <v>28.58</v>
      </c>
    </row>
    <row r="5899">
      <c r="A5899" t="inlineStr">
        <is>
          <t>2017-W10-2017-TONYCLIF-Y30199</t>
        </is>
      </c>
      <c r="B5899" t="n">
        <v>2017</v>
      </c>
      <c r="C5899" t="n">
        <v>10</v>
      </c>
      <c r="D5899" t="inlineStr">
        <is>
          <t>2017-TONYCLIF</t>
        </is>
      </c>
      <c r="E5899" t="inlineStr">
        <is>
          <t>Y30199</t>
        </is>
      </c>
      <c r="F5899" t="inlineStr">
        <is>
          <t>BN</t>
        </is>
      </c>
      <c r="G5899" t="inlineStr">
        <is>
          <t>No</t>
        </is>
      </c>
      <c r="H5899" t="n">
        <v>0</v>
      </c>
    </row>
    <row r="5900">
      <c r="A5900" t="inlineStr">
        <is>
          <t>2017-W10-2017-TONYCLIF-Y30266</t>
        </is>
      </c>
      <c r="B5900" t="n">
        <v>2017</v>
      </c>
      <c r="C5900" t="n">
        <v>10</v>
      </c>
      <c r="D5900" t="inlineStr">
        <is>
          <t>2017-TONYCLIF</t>
        </is>
      </c>
      <c r="E5900" t="inlineStr">
        <is>
          <t>Y30266</t>
        </is>
      </c>
      <c r="F5900" t="inlineStr">
        <is>
          <t>BN</t>
        </is>
      </c>
      <c r="G5900" t="inlineStr">
        <is>
          <t>No</t>
        </is>
      </c>
      <c r="H5900" t="n">
        <v>0</v>
      </c>
    </row>
    <row r="5901">
      <c r="A5901" t="inlineStr">
        <is>
          <t>2017-W10-2017-PUENTETU-Y7760</t>
        </is>
      </c>
      <c r="B5901" t="n">
        <v>2017</v>
      </c>
      <c r="C5901" t="n">
        <v>10</v>
      </c>
      <c r="D5901" t="inlineStr">
        <is>
          <t>2017-PUENTETU</t>
        </is>
      </c>
      <c r="E5901" t="inlineStr">
        <is>
          <t>Y7760</t>
        </is>
      </c>
      <c r="F5901" t="inlineStr">
        <is>
          <t>QB</t>
        </is>
      </c>
      <c r="G5901" t="inlineStr">
        <is>
          <t>Yes</t>
        </is>
      </c>
      <c r="H5901" t="n">
        <v>15.42</v>
      </c>
    </row>
    <row r="5902">
      <c r="A5902" t="inlineStr">
        <is>
          <t>2017-W10-2017-PUENTETU-Y30182</t>
        </is>
      </c>
      <c r="B5902" t="n">
        <v>2017</v>
      </c>
      <c r="C5902" t="n">
        <v>10</v>
      </c>
      <c r="D5902" t="inlineStr">
        <is>
          <t>2017-PUENTETU</t>
        </is>
      </c>
      <c r="E5902" t="inlineStr">
        <is>
          <t>Y30182</t>
        </is>
      </c>
      <c r="F5902" t="inlineStr">
        <is>
          <t>WR</t>
        </is>
      </c>
      <c r="G5902" t="inlineStr">
        <is>
          <t>Yes</t>
        </is>
      </c>
      <c r="H5902" t="n">
        <v>4.7</v>
      </c>
    </row>
    <row r="5903">
      <c r="A5903" t="inlineStr">
        <is>
          <t>2017-W10-2017-PUENTETU-Y25802</t>
        </is>
      </c>
      <c r="B5903" t="n">
        <v>2017</v>
      </c>
      <c r="C5903" t="n">
        <v>10</v>
      </c>
      <c r="D5903" t="inlineStr">
        <is>
          <t>2017-PUENTETU</t>
        </is>
      </c>
      <c r="E5903" t="inlineStr">
        <is>
          <t>Y25802</t>
        </is>
      </c>
      <c r="F5903" t="inlineStr">
        <is>
          <t>WR</t>
        </is>
      </c>
      <c r="G5903" t="inlineStr">
        <is>
          <t>Yes</t>
        </is>
      </c>
      <c r="H5903" t="n">
        <v>2.3</v>
      </c>
    </row>
    <row r="5904">
      <c r="A5904" t="inlineStr">
        <is>
          <t>2017-W10-2017-PUENTETU-Y24858</t>
        </is>
      </c>
      <c r="B5904" t="n">
        <v>2017</v>
      </c>
      <c r="C5904" t="n">
        <v>10</v>
      </c>
      <c r="D5904" t="inlineStr">
        <is>
          <t>2017-PUENTETU</t>
        </is>
      </c>
      <c r="E5904" t="inlineStr">
        <is>
          <t>Y24858</t>
        </is>
      </c>
      <c r="F5904" t="inlineStr">
        <is>
          <t>RB</t>
        </is>
      </c>
      <c r="G5904" t="inlineStr">
        <is>
          <t>Yes</t>
        </is>
      </c>
      <c r="H5904" t="n">
        <v>25.2</v>
      </c>
    </row>
    <row r="5905">
      <c r="A5905" t="inlineStr">
        <is>
          <t>2017-W10-2017-PUENTETU-Y24936</t>
        </is>
      </c>
      <c r="B5905" t="n">
        <v>2017</v>
      </c>
      <c r="C5905" t="n">
        <v>10</v>
      </c>
      <c r="D5905" t="inlineStr">
        <is>
          <t>2017-PUENTETU</t>
        </is>
      </c>
      <c r="E5905" t="inlineStr">
        <is>
          <t>Y24936</t>
        </is>
      </c>
      <c r="F5905" t="inlineStr">
        <is>
          <t>RB</t>
        </is>
      </c>
      <c r="G5905" t="inlineStr">
        <is>
          <t>Yes</t>
        </is>
      </c>
      <c r="H5905" t="n">
        <v>17.5</v>
      </c>
    </row>
    <row r="5906">
      <c r="A5906" t="inlineStr">
        <is>
          <t>2017-W10-2017-PUENTETU-Y24070</t>
        </is>
      </c>
      <c r="B5906" t="n">
        <v>2017</v>
      </c>
      <c r="C5906" t="n">
        <v>10</v>
      </c>
      <c r="D5906" t="inlineStr">
        <is>
          <t>2017-PUENTETU</t>
        </is>
      </c>
      <c r="E5906" t="inlineStr">
        <is>
          <t>Y24070</t>
        </is>
      </c>
      <c r="F5906" t="inlineStr">
        <is>
          <t>TE</t>
        </is>
      </c>
      <c r="G5906" t="inlineStr">
        <is>
          <t>Yes</t>
        </is>
      </c>
      <c r="H5906" t="n">
        <v>14.7</v>
      </c>
    </row>
    <row r="5907">
      <c r="A5907" t="inlineStr">
        <is>
          <t>2017-W10-2017-PUENTETU-Y27567</t>
        </is>
      </c>
      <c r="B5907" t="n">
        <v>2017</v>
      </c>
      <c r="C5907" t="n">
        <v>10</v>
      </c>
      <c r="D5907" t="inlineStr">
        <is>
          <t>2017-PUENTETU</t>
        </is>
      </c>
      <c r="E5907" t="inlineStr">
        <is>
          <t>Y27567</t>
        </is>
      </c>
      <c r="F5907" t="inlineStr">
        <is>
          <t>W/R/T FLEX</t>
        </is>
      </c>
      <c r="G5907" t="inlineStr">
        <is>
          <t>Yes</t>
        </is>
      </c>
      <c r="H5907" t="n">
        <v>13.5</v>
      </c>
    </row>
    <row r="5908">
      <c r="A5908" t="inlineStr">
        <is>
          <t>2017-W10-2017-PUENTETU-Y7867</t>
        </is>
      </c>
      <c r="B5908" t="n">
        <v>2017</v>
      </c>
      <c r="C5908" t="n">
        <v>10</v>
      </c>
      <c r="D5908" t="inlineStr">
        <is>
          <t>2017-PUENTETU</t>
        </is>
      </c>
      <c r="E5908" t="inlineStr">
        <is>
          <t>Y7867</t>
        </is>
      </c>
      <c r="F5908" t="inlineStr">
        <is>
          <t>K</t>
        </is>
      </c>
      <c r="G5908" t="inlineStr">
        <is>
          <t>Yes</t>
        </is>
      </c>
      <c r="H5908" t="n">
        <v>11</v>
      </c>
    </row>
    <row r="5909">
      <c r="A5909" t="inlineStr">
        <is>
          <t>2017-W10-2017-PUENTETU-Y-DEF:jacksonville</t>
        </is>
      </c>
      <c r="B5909" t="n">
        <v>2017</v>
      </c>
      <c r="C5909" t="n">
        <v>10</v>
      </c>
      <c r="D5909" t="inlineStr">
        <is>
          <t>2017-PUENTETU</t>
        </is>
      </c>
      <c r="E5909" t="inlineStr">
        <is>
          <t>Y-DEF:jacksonville</t>
        </is>
      </c>
      <c r="F5909" t="inlineStr">
        <is>
          <t>DST</t>
        </is>
      </c>
      <c r="G5909" t="inlineStr">
        <is>
          <t>Yes</t>
        </is>
      </c>
      <c r="H5909" t="n">
        <v>5</v>
      </c>
    </row>
    <row r="5910">
      <c r="A5910" t="inlineStr">
        <is>
          <t>2017-W10-2017-PUENTETU-Y29238</t>
        </is>
      </c>
      <c r="B5910" t="n">
        <v>2017</v>
      </c>
      <c r="C5910" t="n">
        <v>10</v>
      </c>
      <c r="D5910" t="inlineStr">
        <is>
          <t>2017-PUENTETU</t>
        </is>
      </c>
      <c r="E5910" t="inlineStr">
        <is>
          <t>Y29238</t>
        </is>
      </c>
      <c r="F5910" t="inlineStr">
        <is>
          <t>BN</t>
        </is>
      </c>
      <c r="G5910" t="inlineStr">
        <is>
          <t>No</t>
        </is>
      </c>
      <c r="H5910" t="n">
        <v>0</v>
      </c>
    </row>
    <row r="5911">
      <c r="A5911" t="inlineStr">
        <is>
          <t>2017-W10-2017-PUENTETU-Y7177</t>
        </is>
      </c>
      <c r="B5911" t="n">
        <v>2017</v>
      </c>
      <c r="C5911" t="n">
        <v>10</v>
      </c>
      <c r="D5911" t="inlineStr">
        <is>
          <t>2017-PUENTETU</t>
        </is>
      </c>
      <c r="E5911" t="inlineStr">
        <is>
          <t>Y7177</t>
        </is>
      </c>
      <c r="F5911" t="inlineStr">
        <is>
          <t>BN</t>
        </is>
      </c>
      <c r="G5911" t="inlineStr">
        <is>
          <t>No</t>
        </is>
      </c>
      <c r="H5911" t="n">
        <v>0</v>
      </c>
    </row>
    <row r="5912">
      <c r="A5912" t="inlineStr">
        <is>
          <t>2017-W10-2017-PUENTETU-Y30256</t>
        </is>
      </c>
      <c r="B5912" t="n">
        <v>2017</v>
      </c>
      <c r="C5912" t="n">
        <v>10</v>
      </c>
      <c r="D5912" t="inlineStr">
        <is>
          <t>2017-PUENTETU</t>
        </is>
      </c>
      <c r="E5912" t="inlineStr">
        <is>
          <t>Y30256</t>
        </is>
      </c>
      <c r="F5912" t="inlineStr">
        <is>
          <t>BN</t>
        </is>
      </c>
      <c r="G5912" t="inlineStr">
        <is>
          <t>No</t>
        </is>
      </c>
      <c r="H5912" t="n">
        <v>2.6</v>
      </c>
    </row>
    <row r="5913">
      <c r="A5913" t="inlineStr">
        <is>
          <t>2017-W10-2017-PUENTETU-Y27581</t>
        </is>
      </c>
      <c r="B5913" t="n">
        <v>2017</v>
      </c>
      <c r="C5913" t="n">
        <v>10</v>
      </c>
      <c r="D5913" t="inlineStr">
        <is>
          <t>2017-PUENTETU</t>
        </is>
      </c>
      <c r="E5913" t="inlineStr">
        <is>
          <t>Y27581</t>
        </is>
      </c>
      <c r="F5913" t="inlineStr">
        <is>
          <t>BN</t>
        </is>
      </c>
      <c r="G5913" t="inlineStr">
        <is>
          <t>No</t>
        </is>
      </c>
      <c r="H5913" t="n">
        <v>15</v>
      </c>
    </row>
    <row r="5914">
      <c r="A5914" t="inlineStr">
        <is>
          <t>2017-W10-2017-PUENTETU-Y29370</t>
        </is>
      </c>
      <c r="B5914" t="n">
        <v>2017</v>
      </c>
      <c r="C5914" t="n">
        <v>10</v>
      </c>
      <c r="D5914" t="inlineStr">
        <is>
          <t>2017-PUENTETU</t>
        </is>
      </c>
      <c r="E5914" t="inlineStr">
        <is>
          <t>Y29370</t>
        </is>
      </c>
      <c r="F5914" t="inlineStr">
        <is>
          <t>BN</t>
        </is>
      </c>
      <c r="G5914" t="inlineStr">
        <is>
          <t>No</t>
        </is>
      </c>
      <c r="H5914" t="n">
        <v>2.9</v>
      </c>
    </row>
    <row r="5915">
      <c r="A5915" t="inlineStr">
        <is>
          <t>2017-W10-2017-PUENTETU-Y8285</t>
        </is>
      </c>
      <c r="B5915" t="n">
        <v>2017</v>
      </c>
      <c r="C5915" t="n">
        <v>10</v>
      </c>
      <c r="D5915" t="inlineStr">
        <is>
          <t>2017-PUENTETU</t>
        </is>
      </c>
      <c r="E5915" t="inlineStr">
        <is>
          <t>Y8285</t>
        </is>
      </c>
      <c r="F5915" t="inlineStr">
        <is>
          <t>IR</t>
        </is>
      </c>
      <c r="G5915" t="inlineStr">
        <is>
          <t>No</t>
        </is>
      </c>
      <c r="H5915" t="n">
        <v>0</v>
      </c>
    </row>
    <row r="5916">
      <c r="A5916" t="inlineStr">
        <is>
          <t>2017-W10-2017-PACO-Y5967</t>
        </is>
      </c>
      <c r="B5916" t="n">
        <v>2017</v>
      </c>
      <c r="C5916" t="n">
        <v>10</v>
      </c>
      <c r="D5916" t="inlineStr">
        <is>
          <t>2017-PACO</t>
        </is>
      </c>
      <c r="E5916" t="inlineStr">
        <is>
          <t>Y5967</t>
        </is>
      </c>
      <c r="F5916" t="inlineStr">
        <is>
          <t>QB</t>
        </is>
      </c>
      <c r="G5916" t="inlineStr">
        <is>
          <t>Yes</t>
        </is>
      </c>
      <c r="H5916" t="n">
        <v>13.48</v>
      </c>
    </row>
    <row r="5917">
      <c r="A5917" t="inlineStr">
        <is>
          <t>2017-W10-2017-PACO-Y27591</t>
        </is>
      </c>
      <c r="B5917" t="n">
        <v>2017</v>
      </c>
      <c r="C5917" t="n">
        <v>10</v>
      </c>
      <c r="D5917" t="inlineStr">
        <is>
          <t>2017-PACO</t>
        </is>
      </c>
      <c r="E5917" t="inlineStr">
        <is>
          <t>Y27591</t>
        </is>
      </c>
      <c r="F5917" t="inlineStr">
        <is>
          <t>WR</t>
        </is>
      </c>
      <c r="G5917" t="inlineStr">
        <is>
          <t>Yes</t>
        </is>
      </c>
      <c r="H5917" t="n">
        <v>10.2</v>
      </c>
    </row>
    <row r="5918">
      <c r="A5918" t="inlineStr">
        <is>
          <t>2017-W10-2017-PACO-Y27556</t>
        </is>
      </c>
      <c r="B5918" t="n">
        <v>2017</v>
      </c>
      <c r="C5918" t="n">
        <v>10</v>
      </c>
      <c r="D5918" t="inlineStr">
        <is>
          <t>2017-PACO</t>
        </is>
      </c>
      <c r="E5918" t="inlineStr">
        <is>
          <t>Y27556</t>
        </is>
      </c>
      <c r="F5918" t="inlineStr">
        <is>
          <t>WR</t>
        </is>
      </c>
      <c r="G5918" t="inlineStr">
        <is>
          <t>Yes</t>
        </is>
      </c>
      <c r="H5918" t="n">
        <v>4.2</v>
      </c>
    </row>
    <row r="5919">
      <c r="A5919" t="inlineStr">
        <is>
          <t>2017-W10-2017-PACO-Y30161</t>
        </is>
      </c>
      <c r="B5919" t="n">
        <v>2017</v>
      </c>
      <c r="C5919" t="n">
        <v>10</v>
      </c>
      <c r="D5919" t="inlineStr">
        <is>
          <t>2017-PACO</t>
        </is>
      </c>
      <c r="E5919" t="inlineStr">
        <is>
          <t>Y30161</t>
        </is>
      </c>
      <c r="F5919" t="inlineStr">
        <is>
          <t>RB</t>
        </is>
      </c>
      <c r="G5919" t="inlineStr">
        <is>
          <t>Yes</t>
        </is>
      </c>
      <c r="H5919" t="n">
        <v>10</v>
      </c>
    </row>
    <row r="5920">
      <c r="A5920" t="inlineStr">
        <is>
          <t>2017-W10-2017-PACO-Y26671</t>
        </is>
      </c>
      <c r="B5920" t="n">
        <v>2017</v>
      </c>
      <c r="C5920" t="n">
        <v>10</v>
      </c>
      <c r="D5920" t="inlineStr">
        <is>
          <t>2017-PACO</t>
        </is>
      </c>
      <c r="E5920" t="inlineStr">
        <is>
          <t>Y26671</t>
        </is>
      </c>
      <c r="F5920" t="inlineStr">
        <is>
          <t>RB</t>
        </is>
      </c>
      <c r="G5920" t="inlineStr">
        <is>
          <t>Yes</t>
        </is>
      </c>
      <c r="H5920" t="n">
        <v>11.2</v>
      </c>
    </row>
    <row r="5921">
      <c r="A5921" t="inlineStr">
        <is>
          <t>2017-W10-2017-PACO-Y6405</t>
        </is>
      </c>
      <c r="B5921" t="n">
        <v>2017</v>
      </c>
      <c r="C5921" t="n">
        <v>10</v>
      </c>
      <c r="D5921" t="inlineStr">
        <is>
          <t>2017-PACO</t>
        </is>
      </c>
      <c r="E5921" t="inlineStr">
        <is>
          <t>Y6405</t>
        </is>
      </c>
      <c r="F5921" t="inlineStr">
        <is>
          <t>TE</t>
        </is>
      </c>
      <c r="G5921" t="inlineStr">
        <is>
          <t>Yes</t>
        </is>
      </c>
      <c r="H5921" t="n">
        <v>5.9</v>
      </c>
    </row>
    <row r="5922">
      <c r="A5922" t="inlineStr">
        <is>
          <t>2017-W10-2017-PACO-Y28534</t>
        </is>
      </c>
      <c r="B5922" t="n">
        <v>2017</v>
      </c>
      <c r="C5922" t="n">
        <v>10</v>
      </c>
      <c r="D5922" t="inlineStr">
        <is>
          <t>2017-PACO</t>
        </is>
      </c>
      <c r="E5922" t="inlineStr">
        <is>
          <t>Y28534</t>
        </is>
      </c>
      <c r="F5922" t="inlineStr">
        <is>
          <t>W/R/T FLEX</t>
        </is>
      </c>
      <c r="G5922" t="inlineStr">
        <is>
          <t>Yes</t>
        </is>
      </c>
      <c r="H5922" t="n">
        <v>13.8</v>
      </c>
    </row>
    <row r="5923">
      <c r="A5923" t="inlineStr">
        <is>
          <t>2017-W10-2017-PACO-Y9520</t>
        </is>
      </c>
      <c r="B5923" t="n">
        <v>2017</v>
      </c>
      <c r="C5923" t="n">
        <v>10</v>
      </c>
      <c r="D5923" t="inlineStr">
        <is>
          <t>2017-PACO</t>
        </is>
      </c>
      <c r="E5923" t="inlineStr">
        <is>
          <t>Y9520</t>
        </is>
      </c>
      <c r="F5923" t="inlineStr">
        <is>
          <t>K</t>
        </is>
      </c>
      <c r="G5923" t="inlineStr">
        <is>
          <t>Yes</t>
        </is>
      </c>
      <c r="H5923" t="n">
        <v>7</v>
      </c>
    </row>
    <row r="5924">
      <c r="A5924" t="inlineStr">
        <is>
          <t>2017-W10-2017-PACO-Y-DEF:minnesota</t>
        </is>
      </c>
      <c r="B5924" t="n">
        <v>2017</v>
      </c>
      <c r="C5924" t="n">
        <v>10</v>
      </c>
      <c r="D5924" t="inlineStr">
        <is>
          <t>2017-PACO</t>
        </is>
      </c>
      <c r="E5924" t="inlineStr">
        <is>
          <t>Y-DEF:minnesota</t>
        </is>
      </c>
      <c r="F5924" t="inlineStr">
        <is>
          <t>DST</t>
        </is>
      </c>
      <c r="G5924" t="inlineStr">
        <is>
          <t>Yes</t>
        </is>
      </c>
      <c r="H5924" t="n">
        <v>2</v>
      </c>
    </row>
    <row r="5925">
      <c r="A5925" t="inlineStr">
        <is>
          <t>2017-W10-2017-PACO-Y8263</t>
        </is>
      </c>
      <c r="B5925" t="n">
        <v>2017</v>
      </c>
      <c r="C5925" t="n">
        <v>10</v>
      </c>
      <c r="D5925" t="inlineStr">
        <is>
          <t>2017-PACO</t>
        </is>
      </c>
      <c r="E5925" t="inlineStr">
        <is>
          <t>Y8263</t>
        </is>
      </c>
      <c r="F5925" t="inlineStr">
        <is>
          <t>BN</t>
        </is>
      </c>
      <c r="G5925" t="inlineStr">
        <is>
          <t>No</t>
        </is>
      </c>
      <c r="H5925" t="n">
        <v>0.3</v>
      </c>
    </row>
    <row r="5926">
      <c r="A5926" t="inlineStr">
        <is>
          <t>2017-W10-2017-PACO-Y8266</t>
        </is>
      </c>
      <c r="B5926" t="n">
        <v>2017</v>
      </c>
      <c r="C5926" t="n">
        <v>10</v>
      </c>
      <c r="D5926" t="inlineStr">
        <is>
          <t>2017-PACO</t>
        </is>
      </c>
      <c r="E5926" t="inlineStr">
        <is>
          <t>Y8266</t>
        </is>
      </c>
      <c r="F5926" t="inlineStr">
        <is>
          <t>BN</t>
        </is>
      </c>
      <c r="G5926" t="inlineStr">
        <is>
          <t>No</t>
        </is>
      </c>
      <c r="H5926" t="n">
        <v>0</v>
      </c>
    </row>
    <row r="5927">
      <c r="A5927" t="inlineStr">
        <is>
          <t>2017-W10-2017-PACO-Y27560</t>
        </is>
      </c>
      <c r="B5927" t="n">
        <v>2017</v>
      </c>
      <c r="C5927" t="n">
        <v>10</v>
      </c>
      <c r="D5927" t="inlineStr">
        <is>
          <t>2017-PACO</t>
        </is>
      </c>
      <c r="E5927" t="inlineStr">
        <is>
          <t>Y27560</t>
        </is>
      </c>
      <c r="F5927" t="inlineStr">
        <is>
          <t>BN</t>
        </is>
      </c>
      <c r="G5927" t="inlineStr">
        <is>
          <t>No</t>
        </is>
      </c>
      <c r="H5927" t="n">
        <v>0</v>
      </c>
    </row>
    <row r="5928">
      <c r="A5928" t="inlineStr">
        <is>
          <t>2017-W10-2017-PACO-Y26534</t>
        </is>
      </c>
      <c r="B5928" t="n">
        <v>2017</v>
      </c>
      <c r="C5928" t="n">
        <v>10</v>
      </c>
      <c r="D5928" t="inlineStr">
        <is>
          <t>2017-PACO</t>
        </is>
      </c>
      <c r="E5928" t="inlineStr">
        <is>
          <t>Y26534</t>
        </is>
      </c>
      <c r="F5928" t="inlineStr">
        <is>
          <t>BN</t>
        </is>
      </c>
      <c r="G5928" t="inlineStr">
        <is>
          <t>No</t>
        </is>
      </c>
      <c r="H5928" t="n">
        <v>0</v>
      </c>
    </row>
    <row r="5929">
      <c r="A5929" t="inlineStr">
        <is>
          <t>2017-W10-2017-PACO-Y-DEF:kansas-city</t>
        </is>
      </c>
      <c r="B5929" t="n">
        <v>2017</v>
      </c>
      <c r="C5929" t="n">
        <v>10</v>
      </c>
      <c r="D5929" t="inlineStr">
        <is>
          <t>2017-PACO</t>
        </is>
      </c>
      <c r="E5929" t="inlineStr">
        <is>
          <t>Y-DEF:kansas-city</t>
        </is>
      </c>
      <c r="F5929" t="inlineStr">
        <is>
          <t>BN</t>
        </is>
      </c>
      <c r="G5929" t="inlineStr">
        <is>
          <t>No</t>
        </is>
      </c>
      <c r="H5929" t="n">
        <v>0</v>
      </c>
    </row>
    <row r="5930">
      <c r="A5930" t="inlineStr">
        <is>
          <t>2017-W10-2017-PACO-Y30125</t>
        </is>
      </c>
      <c r="B5930" t="n">
        <v>2017</v>
      </c>
      <c r="C5930" t="n">
        <v>10</v>
      </c>
      <c r="D5930" t="inlineStr">
        <is>
          <t>2017-PACO</t>
        </is>
      </c>
      <c r="E5930" t="inlineStr">
        <is>
          <t>Y30125</t>
        </is>
      </c>
      <c r="F5930" t="inlineStr">
        <is>
          <t>IR</t>
        </is>
      </c>
      <c r="G5930" t="inlineStr">
        <is>
          <t>No</t>
        </is>
      </c>
      <c r="H5930" t="n">
        <v>0</v>
      </c>
    </row>
    <row r="5931">
      <c r="A5931" t="inlineStr">
        <is>
          <t>2017-W10-2017-ALEXAODE-Y5228</t>
        </is>
      </c>
      <c r="B5931" t="n">
        <v>2017</v>
      </c>
      <c r="C5931" t="n">
        <v>10</v>
      </c>
      <c r="D5931" t="inlineStr">
        <is>
          <t>2017-ALEXAODE</t>
        </is>
      </c>
      <c r="E5931" t="inlineStr">
        <is>
          <t>Y5228</t>
        </is>
      </c>
      <c r="F5931" t="inlineStr">
        <is>
          <t>QB</t>
        </is>
      </c>
      <c r="G5931" t="inlineStr">
        <is>
          <t>Yes</t>
        </is>
      </c>
      <c r="H5931" t="n">
        <v>22.64</v>
      </c>
    </row>
    <row r="5932">
      <c r="A5932" t="inlineStr">
        <is>
          <t>2017-W10-2017-ALEXAODE-Y24791</t>
        </is>
      </c>
      <c r="B5932" t="n">
        <v>2017</v>
      </c>
      <c r="C5932" t="n">
        <v>10</v>
      </c>
      <c r="D5932" t="inlineStr">
        <is>
          <t>2017-ALEXAODE</t>
        </is>
      </c>
      <c r="E5932" t="inlineStr">
        <is>
          <t>Y24791</t>
        </is>
      </c>
      <c r="F5932" t="inlineStr">
        <is>
          <t>WR</t>
        </is>
      </c>
      <c r="G5932" t="inlineStr">
        <is>
          <t>Yes</t>
        </is>
      </c>
      <c r="H5932" t="n">
        <v>19.5</v>
      </c>
    </row>
    <row r="5933">
      <c r="A5933" t="inlineStr">
        <is>
          <t>2017-W10-2017-ALEXAODE-Y24171</t>
        </is>
      </c>
      <c r="B5933" t="n">
        <v>2017</v>
      </c>
      <c r="C5933" t="n">
        <v>10</v>
      </c>
      <c r="D5933" t="inlineStr">
        <is>
          <t>2017-ALEXAODE</t>
        </is>
      </c>
      <c r="E5933" t="inlineStr">
        <is>
          <t>Y24171</t>
        </is>
      </c>
      <c r="F5933" t="inlineStr">
        <is>
          <t>WR</t>
        </is>
      </c>
      <c r="G5933" t="inlineStr">
        <is>
          <t>Yes</t>
        </is>
      </c>
      <c r="H5933" t="n">
        <v>4.7</v>
      </c>
    </row>
    <row r="5934">
      <c r="A5934" t="inlineStr">
        <is>
          <t>2017-W10-2017-ALEXAODE-Y24815</t>
        </is>
      </c>
      <c r="B5934" t="n">
        <v>2017</v>
      </c>
      <c r="C5934" t="n">
        <v>10</v>
      </c>
      <c r="D5934" t="inlineStr">
        <is>
          <t>2017-ALEXAODE</t>
        </is>
      </c>
      <c r="E5934" t="inlineStr">
        <is>
          <t>Y24815</t>
        </is>
      </c>
      <c r="F5934" t="inlineStr">
        <is>
          <t>RB</t>
        </is>
      </c>
      <c r="G5934" t="inlineStr">
        <is>
          <t>Yes</t>
        </is>
      </c>
      <c r="H5934" t="n">
        <v>31.1</v>
      </c>
    </row>
    <row r="5935">
      <c r="A5935" t="inlineStr">
        <is>
          <t>2017-W10-2017-ALEXAODE-Y28482</t>
        </is>
      </c>
      <c r="B5935" t="n">
        <v>2017</v>
      </c>
      <c r="C5935" t="n">
        <v>10</v>
      </c>
      <c r="D5935" t="inlineStr">
        <is>
          <t>2017-ALEXAODE</t>
        </is>
      </c>
      <c r="E5935" t="inlineStr">
        <is>
          <t>Y28482</t>
        </is>
      </c>
      <c r="F5935" t="inlineStr">
        <is>
          <t>RB</t>
        </is>
      </c>
      <c r="G5935" t="inlineStr">
        <is>
          <t>Yes</t>
        </is>
      </c>
      <c r="H5935" t="n">
        <v>12.8</v>
      </c>
    </row>
    <row r="5936">
      <c r="A5936" t="inlineStr">
        <is>
          <t>2017-W10-2017-ALEXAODE-Y28473</t>
        </is>
      </c>
      <c r="B5936" t="n">
        <v>2017</v>
      </c>
      <c r="C5936" t="n">
        <v>10</v>
      </c>
      <c r="D5936" t="inlineStr">
        <is>
          <t>2017-ALEXAODE</t>
        </is>
      </c>
      <c r="E5936" t="inlineStr">
        <is>
          <t>Y28473</t>
        </is>
      </c>
      <c r="F5936" t="inlineStr">
        <is>
          <t>TE</t>
        </is>
      </c>
      <c r="G5936" t="inlineStr">
        <is>
          <t>Yes</t>
        </is>
      </c>
      <c r="H5936" t="n">
        <v>0.4</v>
      </c>
    </row>
    <row r="5937">
      <c r="A5937" t="inlineStr">
        <is>
          <t>2017-W10-2017-ALEXAODE-Y24035</t>
        </is>
      </c>
      <c r="B5937" t="n">
        <v>2017</v>
      </c>
      <c r="C5937" t="n">
        <v>10</v>
      </c>
      <c r="D5937" t="inlineStr">
        <is>
          <t>2017-ALEXAODE</t>
        </is>
      </c>
      <c r="E5937" t="inlineStr">
        <is>
          <t>Y24035</t>
        </is>
      </c>
      <c r="F5937" t="inlineStr">
        <is>
          <t>W/R/T FLEX</t>
        </is>
      </c>
      <c r="G5937" t="inlineStr">
        <is>
          <t>Yes</t>
        </is>
      </c>
      <c r="H5937" t="n">
        <v>17.7</v>
      </c>
    </row>
    <row r="5938">
      <c r="A5938" t="inlineStr">
        <is>
          <t>2017-W10-2017-ALEXAODE-Y6243</t>
        </is>
      </c>
      <c r="B5938" t="n">
        <v>2017</v>
      </c>
      <c r="C5938" t="n">
        <v>10</v>
      </c>
      <c r="D5938" t="inlineStr">
        <is>
          <t>2017-ALEXAODE</t>
        </is>
      </c>
      <c r="E5938" t="inlineStr">
        <is>
          <t>Y6243</t>
        </is>
      </c>
      <c r="F5938" t="inlineStr">
        <is>
          <t>K</t>
        </is>
      </c>
      <c r="G5938" t="inlineStr">
        <is>
          <t>Yes</t>
        </is>
      </c>
      <c r="H5938" t="n">
        <v>11</v>
      </c>
    </row>
    <row r="5939">
      <c r="A5939" t="inlineStr">
        <is>
          <t>2017-W10-2017-ALEXAODE-Y-DEF:new-orleans</t>
        </is>
      </c>
      <c r="B5939" t="n">
        <v>2017</v>
      </c>
      <c r="C5939" t="n">
        <v>10</v>
      </c>
      <c r="D5939" t="inlineStr">
        <is>
          <t>2017-ALEXAODE</t>
        </is>
      </c>
      <c r="E5939" t="inlineStr">
        <is>
          <t>Y-DEF:new-orleans</t>
        </is>
      </c>
      <c r="F5939" t="inlineStr">
        <is>
          <t>DST</t>
        </is>
      </c>
      <c r="G5939" t="inlineStr">
        <is>
          <t>Yes</t>
        </is>
      </c>
      <c r="H5939" t="n">
        <v>8</v>
      </c>
    </row>
    <row r="5940">
      <c r="A5940" t="inlineStr">
        <is>
          <t>2017-W10-2017-ALEXAODE-Y7241</t>
        </is>
      </c>
      <c r="B5940" t="n">
        <v>2017</v>
      </c>
      <c r="C5940" t="n">
        <v>10</v>
      </c>
      <c r="D5940" t="inlineStr">
        <is>
          <t>2017-ALEXAODE</t>
        </is>
      </c>
      <c r="E5940" t="inlineStr">
        <is>
          <t>Y7241</t>
        </is>
      </c>
      <c r="F5940" t="inlineStr">
        <is>
          <t>BN</t>
        </is>
      </c>
      <c r="G5940" t="inlineStr">
        <is>
          <t>No</t>
        </is>
      </c>
      <c r="H5940" t="n">
        <v>6.1</v>
      </c>
    </row>
    <row r="5941">
      <c r="A5941" t="inlineStr">
        <is>
          <t>2017-W10-2017-ALEXAODE-Y27277</t>
        </is>
      </c>
      <c r="B5941" t="n">
        <v>2017</v>
      </c>
      <c r="C5941" t="n">
        <v>10</v>
      </c>
      <c r="D5941" t="inlineStr">
        <is>
          <t>2017-ALEXAODE</t>
        </is>
      </c>
      <c r="E5941" t="inlineStr">
        <is>
          <t>Y27277</t>
        </is>
      </c>
      <c r="F5941" t="inlineStr">
        <is>
          <t>BN</t>
        </is>
      </c>
      <c r="G5941" t="inlineStr">
        <is>
          <t>No</t>
        </is>
      </c>
      <c r="H5941" t="n">
        <v>22.6</v>
      </c>
    </row>
    <row r="5942">
      <c r="A5942" t="inlineStr">
        <is>
          <t>2017-W10-2017-ALEXAODE-Y9353</t>
        </is>
      </c>
      <c r="B5942" t="n">
        <v>2017</v>
      </c>
      <c r="C5942" t="n">
        <v>10</v>
      </c>
      <c r="D5942" t="inlineStr">
        <is>
          <t>2017-ALEXAODE</t>
        </is>
      </c>
      <c r="E5942" t="inlineStr">
        <is>
          <t>Y9353</t>
        </is>
      </c>
      <c r="F5942" t="inlineStr">
        <is>
          <t>BN</t>
        </is>
      </c>
      <c r="G5942" t="inlineStr">
        <is>
          <t>No</t>
        </is>
      </c>
      <c r="H5942" t="n">
        <v>0</v>
      </c>
    </row>
    <row r="5943">
      <c r="A5943" t="inlineStr">
        <is>
          <t>2017-W10-2017-ALEXAODE-Y5479</t>
        </is>
      </c>
      <c r="B5943" t="n">
        <v>2017</v>
      </c>
      <c r="C5943" t="n">
        <v>10</v>
      </c>
      <c r="D5943" t="inlineStr">
        <is>
          <t>2017-ALEXAODE</t>
        </is>
      </c>
      <c r="E5943" t="inlineStr">
        <is>
          <t>Y5479</t>
        </is>
      </c>
      <c r="F5943" t="inlineStr">
        <is>
          <t>BN</t>
        </is>
      </c>
      <c r="G5943" t="inlineStr">
        <is>
          <t>No</t>
        </is>
      </c>
      <c r="H5943" t="n">
        <v>13.96</v>
      </c>
    </row>
    <row r="5944">
      <c r="A5944" t="inlineStr">
        <is>
          <t>2017-W10-2017-ALEXAODE-Y-DEF:baltimore</t>
        </is>
      </c>
      <c r="B5944" t="n">
        <v>2017</v>
      </c>
      <c r="C5944" t="n">
        <v>10</v>
      </c>
      <c r="D5944" t="inlineStr">
        <is>
          <t>2017-ALEXAODE</t>
        </is>
      </c>
      <c r="E5944" t="inlineStr">
        <is>
          <t>Y-DEF:baltimore</t>
        </is>
      </c>
      <c r="F5944" t="inlineStr">
        <is>
          <t>BN</t>
        </is>
      </c>
      <c r="G5944" t="inlineStr">
        <is>
          <t>No</t>
        </is>
      </c>
      <c r="H5944" t="n">
        <v>0</v>
      </c>
    </row>
    <row r="5945">
      <c r="A5945" t="inlineStr">
        <is>
          <t>2017-W10-2017-LDV-Y29369</t>
        </is>
      </c>
      <c r="B5945" t="n">
        <v>2017</v>
      </c>
      <c r="C5945" t="n">
        <v>10</v>
      </c>
      <c r="D5945" t="inlineStr">
        <is>
          <t>2017-LDV</t>
        </is>
      </c>
      <c r="E5945" t="inlineStr">
        <is>
          <t>Y29369</t>
        </is>
      </c>
      <c r="F5945" t="inlineStr">
        <is>
          <t>QB</t>
        </is>
      </c>
      <c r="G5945" t="inlineStr">
        <is>
          <t>Yes</t>
        </is>
      </c>
      <c r="H5945" t="n">
        <v>13.24</v>
      </c>
    </row>
    <row r="5946">
      <c r="A5946" t="inlineStr">
        <is>
          <t>2017-W10-2017-LDV-Y25876</t>
        </is>
      </c>
      <c r="B5946" t="n">
        <v>2017</v>
      </c>
      <c r="C5946" t="n">
        <v>10</v>
      </c>
      <c r="D5946" t="inlineStr">
        <is>
          <t>2017-LDV</t>
        </is>
      </c>
      <c r="E5946" t="inlineStr">
        <is>
          <t>Y25876</t>
        </is>
      </c>
      <c r="F5946" t="inlineStr">
        <is>
          <t>WR</t>
        </is>
      </c>
      <c r="G5946" t="inlineStr">
        <is>
          <t>Yes</t>
        </is>
      </c>
      <c r="H5946" t="n">
        <v>2.2</v>
      </c>
    </row>
    <row r="5947">
      <c r="A5947" t="inlineStr">
        <is>
          <t>2017-W10-2017-LDV-Y29785</t>
        </is>
      </c>
      <c r="B5947" t="n">
        <v>2017</v>
      </c>
      <c r="C5947" t="n">
        <v>10</v>
      </c>
      <c r="D5947" t="inlineStr">
        <is>
          <t>2017-LDV</t>
        </is>
      </c>
      <c r="E5947" t="inlineStr">
        <is>
          <t>Y29785</t>
        </is>
      </c>
      <c r="F5947" t="inlineStr">
        <is>
          <t>WR</t>
        </is>
      </c>
      <c r="G5947" t="inlineStr">
        <is>
          <t>Yes</t>
        </is>
      </c>
      <c r="H5947" t="n">
        <v>14.5</v>
      </c>
    </row>
    <row r="5948">
      <c r="A5948" t="inlineStr">
        <is>
          <t>2017-W10-2017-LDV-Y30295</t>
        </is>
      </c>
      <c r="B5948" t="n">
        <v>2017</v>
      </c>
      <c r="C5948" t="n">
        <v>10</v>
      </c>
      <c r="D5948" t="inlineStr">
        <is>
          <t>2017-LDV</t>
        </is>
      </c>
      <c r="E5948" t="inlineStr">
        <is>
          <t>Y30295</t>
        </is>
      </c>
      <c r="F5948" t="inlineStr">
        <is>
          <t>RB</t>
        </is>
      </c>
      <c r="G5948" t="inlineStr">
        <is>
          <t>Yes</t>
        </is>
      </c>
      <c r="H5948" t="n">
        <v>1.2</v>
      </c>
    </row>
    <row r="5949">
      <c r="A5949" t="inlineStr">
        <is>
          <t>2017-W10-2017-LDV-Y28714</t>
        </is>
      </c>
      <c r="B5949" t="n">
        <v>2017</v>
      </c>
      <c r="C5949" t="n">
        <v>10</v>
      </c>
      <c r="D5949" t="inlineStr">
        <is>
          <t>2017-LDV</t>
        </is>
      </c>
      <c r="E5949" t="inlineStr">
        <is>
          <t>Y28714</t>
        </is>
      </c>
      <c r="F5949" t="inlineStr">
        <is>
          <t>RB</t>
        </is>
      </c>
      <c r="G5949" t="inlineStr">
        <is>
          <t>Yes</t>
        </is>
      </c>
      <c r="H5949" t="n">
        <v>3.9</v>
      </c>
    </row>
    <row r="5950">
      <c r="A5950" t="inlineStr">
        <is>
          <t>2017-W10-2017-LDV-Y24017</t>
        </is>
      </c>
      <c r="B5950" t="n">
        <v>2017</v>
      </c>
      <c r="C5950" t="n">
        <v>10</v>
      </c>
      <c r="D5950" t="inlineStr">
        <is>
          <t>2017-LDV</t>
        </is>
      </c>
      <c r="E5950" t="inlineStr">
        <is>
          <t>Y24017</t>
        </is>
      </c>
      <c r="F5950" t="inlineStr">
        <is>
          <t>TE</t>
        </is>
      </c>
      <c r="G5950" t="inlineStr">
        <is>
          <t>Yes</t>
        </is>
      </c>
      <c r="H5950" t="n">
        <v>7.4</v>
      </c>
    </row>
    <row r="5951">
      <c r="A5951" t="inlineStr">
        <is>
          <t>2017-W10-2017-LDV-Y26650</t>
        </is>
      </c>
      <c r="B5951" t="n">
        <v>2017</v>
      </c>
      <c r="C5951" t="n">
        <v>10</v>
      </c>
      <c r="D5951" t="inlineStr">
        <is>
          <t>2017-LDV</t>
        </is>
      </c>
      <c r="E5951" t="inlineStr">
        <is>
          <t>Y26650</t>
        </is>
      </c>
      <c r="F5951" t="inlineStr">
        <is>
          <t>W/R/T FLEX</t>
        </is>
      </c>
      <c r="G5951" t="inlineStr">
        <is>
          <t>Yes</t>
        </is>
      </c>
      <c r="H5951" t="n">
        <v>11.1</v>
      </c>
    </row>
    <row r="5952">
      <c r="A5952" t="inlineStr">
        <is>
          <t>2017-W10-2017-LDV-Y29754</t>
        </is>
      </c>
      <c r="B5952" t="n">
        <v>2017</v>
      </c>
      <c r="C5952" t="n">
        <v>10</v>
      </c>
      <c r="D5952" t="inlineStr">
        <is>
          <t>2017-LDV</t>
        </is>
      </c>
      <c r="E5952" t="inlineStr">
        <is>
          <t>Y29754</t>
        </is>
      </c>
      <c r="F5952" t="inlineStr">
        <is>
          <t>K</t>
        </is>
      </c>
      <c r="G5952" t="inlineStr">
        <is>
          <t>Yes</t>
        </is>
      </c>
      <c r="H5952" t="n">
        <v>13</v>
      </c>
    </row>
    <row r="5953">
      <c r="A5953" t="inlineStr">
        <is>
          <t>2017-W10-2017-LDV-Y-DEF:seattle</t>
        </is>
      </c>
      <c r="B5953" t="n">
        <v>2017</v>
      </c>
      <c r="C5953" t="n">
        <v>10</v>
      </c>
      <c r="D5953" t="inlineStr">
        <is>
          <t>2017-LDV</t>
        </is>
      </c>
      <c r="E5953" t="inlineStr">
        <is>
          <t>Y-DEF:seattle</t>
        </is>
      </c>
      <c r="F5953" t="inlineStr">
        <is>
          <t>DST</t>
        </is>
      </c>
      <c r="G5953" t="inlineStr">
        <is>
          <t>Yes</t>
        </is>
      </c>
      <c r="H5953" t="n">
        <v>9</v>
      </c>
    </row>
    <row r="5954">
      <c r="A5954" t="inlineStr">
        <is>
          <t>2017-W10-2017-LDV-Y29694</t>
        </is>
      </c>
      <c r="B5954" t="n">
        <v>2017</v>
      </c>
      <c r="C5954" t="n">
        <v>10</v>
      </c>
      <c r="D5954" t="inlineStr">
        <is>
          <t>2017-LDV</t>
        </is>
      </c>
      <c r="E5954" t="inlineStr">
        <is>
          <t>Y29694</t>
        </is>
      </c>
      <c r="F5954" t="inlineStr">
        <is>
          <t>BN</t>
        </is>
      </c>
      <c r="G5954" t="inlineStr">
        <is>
          <t>No</t>
        </is>
      </c>
      <c r="H5954" t="n">
        <v>1.4</v>
      </c>
    </row>
    <row r="5955">
      <c r="A5955" t="inlineStr">
        <is>
          <t>2017-W10-2017-LDV-Y26787</t>
        </is>
      </c>
      <c r="B5955" t="n">
        <v>2017</v>
      </c>
      <c r="C5955" t="n">
        <v>10</v>
      </c>
      <c r="D5955" t="inlineStr">
        <is>
          <t>2017-LDV</t>
        </is>
      </c>
      <c r="E5955" t="inlineStr">
        <is>
          <t>Y26787</t>
        </is>
      </c>
      <c r="F5955" t="inlineStr">
        <is>
          <t>BN</t>
        </is>
      </c>
      <c r="G5955" t="inlineStr">
        <is>
          <t>No</t>
        </is>
      </c>
      <c r="H5955" t="n">
        <v>0</v>
      </c>
    </row>
    <row r="5956">
      <c r="A5956" t="inlineStr">
        <is>
          <t>2017-W10-2017-LDV-Y27535</t>
        </is>
      </c>
      <c r="B5956" t="n">
        <v>2017</v>
      </c>
      <c r="C5956" t="n">
        <v>10</v>
      </c>
      <c r="D5956" t="inlineStr">
        <is>
          <t>2017-LDV</t>
        </is>
      </c>
      <c r="E5956" t="inlineStr">
        <is>
          <t>Y27535</t>
        </is>
      </c>
      <c r="F5956" t="inlineStr">
        <is>
          <t>BN</t>
        </is>
      </c>
      <c r="G5956" t="inlineStr">
        <is>
          <t>No</t>
        </is>
      </c>
      <c r="H5956" t="n">
        <v>0</v>
      </c>
    </row>
    <row r="5957">
      <c r="A5957" t="inlineStr">
        <is>
          <t>2017-W10-2017-LDV-Y6762</t>
        </is>
      </c>
      <c r="B5957" t="n">
        <v>2017</v>
      </c>
      <c r="C5957" t="n">
        <v>10</v>
      </c>
      <c r="D5957" t="inlineStr">
        <is>
          <t>2017-LDV</t>
        </is>
      </c>
      <c r="E5957" t="inlineStr">
        <is>
          <t>Y6762</t>
        </is>
      </c>
      <c r="F5957" t="inlineStr">
        <is>
          <t>BN</t>
        </is>
      </c>
      <c r="G5957" t="inlineStr">
        <is>
          <t>No</t>
        </is>
      </c>
      <c r="H5957" t="n">
        <v>11.3</v>
      </c>
    </row>
    <row r="5958">
      <c r="A5958" t="inlineStr">
        <is>
          <t>2017-W10-2017-LDV-Y9037</t>
        </is>
      </c>
      <c r="B5958" t="n">
        <v>2017</v>
      </c>
      <c r="C5958" t="n">
        <v>10</v>
      </c>
      <c r="D5958" t="inlineStr">
        <is>
          <t>2017-LDV</t>
        </is>
      </c>
      <c r="E5958" t="inlineStr">
        <is>
          <t>Y9037</t>
        </is>
      </c>
      <c r="F5958" t="inlineStr">
        <is>
          <t>BN</t>
        </is>
      </c>
      <c r="G5958" t="inlineStr">
        <is>
          <t>No</t>
        </is>
      </c>
      <c r="H5958" t="n">
        <v>3.6</v>
      </c>
    </row>
    <row r="5959">
      <c r="A5959" t="inlineStr">
        <is>
          <t>2017-W10-2017-ISAROD-Y24788</t>
        </is>
      </c>
      <c r="B5959" t="n">
        <v>2017</v>
      </c>
      <c r="C5959" t="n">
        <v>10</v>
      </c>
      <c r="D5959" t="inlineStr">
        <is>
          <t>2017-ISAROD</t>
        </is>
      </c>
      <c r="E5959" t="inlineStr">
        <is>
          <t>Y24788</t>
        </is>
      </c>
      <c r="F5959" t="inlineStr">
        <is>
          <t>QB</t>
        </is>
      </c>
      <c r="G5959" t="inlineStr">
        <is>
          <t>Yes</t>
        </is>
      </c>
      <c r="H5959" t="n">
        <v>35.66</v>
      </c>
    </row>
    <row r="5960">
      <c r="A5960" t="inlineStr">
        <is>
          <t>2017-W10-2017-ISAROD-Y29255</t>
        </is>
      </c>
      <c r="B5960" t="n">
        <v>2017</v>
      </c>
      <c r="C5960" t="n">
        <v>10</v>
      </c>
      <c r="D5960" t="inlineStr">
        <is>
          <t>2017-ISAROD</t>
        </is>
      </c>
      <c r="E5960" t="inlineStr">
        <is>
          <t>Y29255</t>
        </is>
      </c>
      <c r="F5960" t="inlineStr">
        <is>
          <t>WR</t>
        </is>
      </c>
      <c r="G5960" t="inlineStr">
        <is>
          <t>Yes</t>
        </is>
      </c>
      <c r="H5960" t="n">
        <v>1.5</v>
      </c>
    </row>
    <row r="5961">
      <c r="A5961" t="inlineStr">
        <is>
          <t>2017-W10-2017-ISAROD-Y27573</t>
        </is>
      </c>
      <c r="B5961" t="n">
        <v>2017</v>
      </c>
      <c r="C5961" t="n">
        <v>10</v>
      </c>
      <c r="D5961" t="inlineStr">
        <is>
          <t>2017-ISAROD</t>
        </is>
      </c>
      <c r="E5961" t="inlineStr">
        <is>
          <t>Y27573</t>
        </is>
      </c>
      <c r="F5961" t="inlineStr">
        <is>
          <t>WR</t>
        </is>
      </c>
      <c r="G5961" t="inlineStr">
        <is>
          <t>Yes</t>
        </is>
      </c>
      <c r="H5961" t="n">
        <v>4.3</v>
      </c>
    </row>
    <row r="5962">
      <c r="A5962" t="inlineStr">
        <is>
          <t>2017-W10-2017-ISAROD-Y27631</t>
        </is>
      </c>
      <c r="B5962" t="n">
        <v>2017</v>
      </c>
      <c r="C5962" t="n">
        <v>10</v>
      </c>
      <c r="D5962" t="inlineStr">
        <is>
          <t>2017-ISAROD</t>
        </is>
      </c>
      <c r="E5962" t="inlineStr">
        <is>
          <t>Y27631</t>
        </is>
      </c>
      <c r="F5962" t="inlineStr">
        <is>
          <t>RB</t>
        </is>
      </c>
      <c r="G5962" t="inlineStr">
        <is>
          <t>Yes</t>
        </is>
      </c>
      <c r="H5962" t="n">
        <v>0.3</v>
      </c>
    </row>
    <row r="5963">
      <c r="A5963" t="inlineStr">
        <is>
          <t>2017-W10-2017-ISAROD-Y26822</t>
        </is>
      </c>
      <c r="B5963" t="n">
        <v>2017</v>
      </c>
      <c r="C5963" t="n">
        <v>10</v>
      </c>
      <c r="D5963" t="inlineStr">
        <is>
          <t>2017-ISAROD</t>
        </is>
      </c>
      <c r="E5963" t="inlineStr">
        <is>
          <t>Y26822</t>
        </is>
      </c>
      <c r="F5963" t="inlineStr">
        <is>
          <t>RB</t>
        </is>
      </c>
      <c r="G5963" t="inlineStr">
        <is>
          <t>Yes</t>
        </is>
      </c>
      <c r="H5963" t="n">
        <v>10.7</v>
      </c>
    </row>
    <row r="5964">
      <c r="A5964" t="inlineStr">
        <is>
          <t>2017-W10-2017-ISAROD-Y24830</t>
        </is>
      </c>
      <c r="B5964" t="n">
        <v>2017</v>
      </c>
      <c r="C5964" t="n">
        <v>10</v>
      </c>
      <c r="D5964" t="inlineStr">
        <is>
          <t>2017-ISAROD</t>
        </is>
      </c>
      <c r="E5964" t="inlineStr">
        <is>
          <t>Y24830</t>
        </is>
      </c>
      <c r="F5964" t="inlineStr">
        <is>
          <t>TE</t>
        </is>
      </c>
      <c r="G5964" t="inlineStr">
        <is>
          <t>Yes</t>
        </is>
      </c>
      <c r="H5964" t="n">
        <v>3.7</v>
      </c>
    </row>
    <row r="5965">
      <c r="A5965" t="inlineStr">
        <is>
          <t>2017-W10-2017-ISAROD-Y7755</t>
        </is>
      </c>
      <c r="B5965" t="n">
        <v>2017</v>
      </c>
      <c r="C5965" t="n">
        <v>10</v>
      </c>
      <c r="D5965" t="inlineStr">
        <is>
          <t>2017-ISAROD</t>
        </is>
      </c>
      <c r="E5965" t="inlineStr">
        <is>
          <t>Y7755</t>
        </is>
      </c>
      <c r="F5965" t="inlineStr">
        <is>
          <t>W/R/T FLEX</t>
        </is>
      </c>
      <c r="G5965" t="inlineStr">
        <is>
          <t>Yes</t>
        </is>
      </c>
      <c r="H5965" t="n">
        <v>7.6</v>
      </c>
    </row>
    <row r="5966">
      <c r="A5966" t="inlineStr">
        <is>
          <t>2017-W10-2017-ISAROD-Y9526</t>
        </is>
      </c>
      <c r="B5966" t="n">
        <v>2017</v>
      </c>
      <c r="C5966" t="n">
        <v>10</v>
      </c>
      <c r="D5966" t="inlineStr">
        <is>
          <t>2017-ISAROD</t>
        </is>
      </c>
      <c r="E5966" t="inlineStr">
        <is>
          <t>Y9526</t>
        </is>
      </c>
      <c r="F5966" t="inlineStr">
        <is>
          <t>K</t>
        </is>
      </c>
      <c r="G5966" t="inlineStr">
        <is>
          <t>Yes</t>
        </is>
      </c>
      <c r="H5966" t="n">
        <v>10</v>
      </c>
    </row>
    <row r="5967">
      <c r="A5967" t="inlineStr">
        <is>
          <t>2017-W10-2017-ISAROD-Y-DEF:ny-giants</t>
        </is>
      </c>
      <c r="B5967" t="n">
        <v>2017</v>
      </c>
      <c r="C5967" t="n">
        <v>10</v>
      </c>
      <c r="D5967" t="inlineStr">
        <is>
          <t>2017-ISAROD</t>
        </is>
      </c>
      <c r="E5967" t="inlineStr">
        <is>
          <t>Y-DEF:ny-giants</t>
        </is>
      </c>
      <c r="F5967" t="inlineStr">
        <is>
          <t>DST</t>
        </is>
      </c>
      <c r="G5967" t="inlineStr">
        <is>
          <t>Yes</t>
        </is>
      </c>
      <c r="H5967" t="n">
        <v>3</v>
      </c>
    </row>
    <row r="5968">
      <c r="A5968" t="inlineStr">
        <is>
          <t>2017-W10-2017-ISAROD-Y9274</t>
        </is>
      </c>
      <c r="B5968" t="n">
        <v>2017</v>
      </c>
      <c r="C5968" t="n">
        <v>10</v>
      </c>
      <c r="D5968" t="inlineStr">
        <is>
          <t>2017-ISAROD</t>
        </is>
      </c>
      <c r="E5968" t="inlineStr">
        <is>
          <t>Y9274</t>
        </is>
      </c>
      <c r="F5968" t="inlineStr">
        <is>
          <t>BN</t>
        </is>
      </c>
      <c r="G5968" t="inlineStr">
        <is>
          <t>No</t>
        </is>
      </c>
      <c r="H5968" t="n">
        <v>0</v>
      </c>
    </row>
    <row r="5969">
      <c r="A5969" t="inlineStr">
        <is>
          <t>2017-W10-2017-ISAROD-Y28537</t>
        </is>
      </c>
      <c r="B5969" t="n">
        <v>2017</v>
      </c>
      <c r="C5969" t="n">
        <v>10</v>
      </c>
      <c r="D5969" t="inlineStr">
        <is>
          <t>2017-ISAROD</t>
        </is>
      </c>
      <c r="E5969" t="inlineStr">
        <is>
          <t>Y28537</t>
        </is>
      </c>
      <c r="F5969" t="inlineStr">
        <is>
          <t>BN</t>
        </is>
      </c>
      <c r="G5969" t="inlineStr">
        <is>
          <t>No</t>
        </is>
      </c>
      <c r="H5969" t="n">
        <v>0</v>
      </c>
    </row>
    <row r="5970">
      <c r="A5970" t="inlineStr">
        <is>
          <t>2017-W10-2017-ISAROD-Y28513</t>
        </is>
      </c>
      <c r="B5970" t="n">
        <v>2017</v>
      </c>
      <c r="C5970" t="n">
        <v>10</v>
      </c>
      <c r="D5970" t="inlineStr">
        <is>
          <t>2017-ISAROD</t>
        </is>
      </c>
      <c r="E5970" t="inlineStr">
        <is>
          <t>Y28513</t>
        </is>
      </c>
      <c r="F5970" t="inlineStr">
        <is>
          <t>BN</t>
        </is>
      </c>
      <c r="G5970" t="inlineStr">
        <is>
          <t>No</t>
        </is>
      </c>
      <c r="H5970" t="n">
        <v>0</v>
      </c>
    </row>
    <row r="5971">
      <c r="A5971" t="inlineStr">
        <is>
          <t>2017-W10-2017-ISAROD-Y6763</t>
        </is>
      </c>
      <c r="B5971" t="n">
        <v>2017</v>
      </c>
      <c r="C5971" t="n">
        <v>10</v>
      </c>
      <c r="D5971" t="inlineStr">
        <is>
          <t>2017-ISAROD</t>
        </is>
      </c>
      <c r="E5971" t="inlineStr">
        <is>
          <t>Y6763</t>
        </is>
      </c>
      <c r="F5971" t="inlineStr">
        <is>
          <t>BN</t>
        </is>
      </c>
      <c r="G5971" t="inlineStr">
        <is>
          <t>No</t>
        </is>
      </c>
      <c r="H5971" t="n">
        <v>16.3</v>
      </c>
    </row>
    <row r="5972">
      <c r="A5972" t="inlineStr">
        <is>
          <t>2017-W10-2017-ISAROD-Y24961</t>
        </is>
      </c>
      <c r="B5972" t="n">
        <v>2017</v>
      </c>
      <c r="C5972" t="n">
        <v>10</v>
      </c>
      <c r="D5972" t="inlineStr">
        <is>
          <t>2017-ISAROD</t>
        </is>
      </c>
      <c r="E5972" t="inlineStr">
        <is>
          <t>Y24961</t>
        </is>
      </c>
      <c r="F5972" t="inlineStr">
        <is>
          <t>BN</t>
        </is>
      </c>
      <c r="G5972" t="inlineStr">
        <is>
          <t>No</t>
        </is>
      </c>
      <c r="H5972" t="n">
        <v>1.3</v>
      </c>
    </row>
    <row r="5973">
      <c r="A5973" t="inlineStr">
        <is>
          <t>2017-W10-2017-ABARBA-Y9265</t>
        </is>
      </c>
      <c r="B5973" t="n">
        <v>2017</v>
      </c>
      <c r="C5973" t="n">
        <v>10</v>
      </c>
      <c r="D5973" t="inlineStr">
        <is>
          <t>2017-ABARBA</t>
        </is>
      </c>
      <c r="E5973" t="inlineStr">
        <is>
          <t>Y9265</t>
        </is>
      </c>
      <c r="F5973" t="inlineStr">
        <is>
          <t>QB</t>
        </is>
      </c>
      <c r="G5973" t="inlineStr">
        <is>
          <t>Yes</t>
        </is>
      </c>
      <c r="H5973" t="n">
        <v>24.66</v>
      </c>
    </row>
    <row r="5974">
      <c r="A5974" t="inlineStr">
        <is>
          <t>2017-W10-2017-ABARBA-Y28429</t>
        </is>
      </c>
      <c r="B5974" t="n">
        <v>2017</v>
      </c>
      <c r="C5974" t="n">
        <v>10</v>
      </c>
      <c r="D5974" t="inlineStr">
        <is>
          <t>2017-ABARBA</t>
        </is>
      </c>
      <c r="E5974" t="inlineStr">
        <is>
          <t>Y28429</t>
        </is>
      </c>
      <c r="F5974" t="inlineStr">
        <is>
          <t>WR</t>
        </is>
      </c>
      <c r="G5974" t="inlineStr">
        <is>
          <t>Yes</t>
        </is>
      </c>
      <c r="H5974" t="n">
        <v>21.2</v>
      </c>
    </row>
    <row r="5975">
      <c r="A5975" t="inlineStr">
        <is>
          <t>2017-W10-2017-ABARBA-Y24057</t>
        </is>
      </c>
      <c r="B5975" t="n">
        <v>2017</v>
      </c>
      <c r="C5975" t="n">
        <v>10</v>
      </c>
      <c r="D5975" t="inlineStr">
        <is>
          <t>2017-ABARBA</t>
        </is>
      </c>
      <c r="E5975" t="inlineStr">
        <is>
          <t>Y24057</t>
        </is>
      </c>
      <c r="F5975" t="inlineStr">
        <is>
          <t>WR</t>
        </is>
      </c>
      <c r="G5975" t="inlineStr">
        <is>
          <t>Yes</t>
        </is>
      </c>
      <c r="H5975" t="n">
        <v>13.7</v>
      </c>
    </row>
    <row r="5976">
      <c r="A5976" t="inlineStr">
        <is>
          <t>2017-W10-2017-ABARBA-Y30121</t>
        </is>
      </c>
      <c r="B5976" t="n">
        <v>2017</v>
      </c>
      <c r="C5976" t="n">
        <v>10</v>
      </c>
      <c r="D5976" t="inlineStr">
        <is>
          <t>2017-ABARBA</t>
        </is>
      </c>
      <c r="E5976" t="inlineStr">
        <is>
          <t>Y30121</t>
        </is>
      </c>
      <c r="F5976" t="inlineStr">
        <is>
          <t>RB</t>
        </is>
      </c>
      <c r="G5976" t="inlineStr">
        <is>
          <t>Yes</t>
        </is>
      </c>
      <c r="H5976" t="n">
        <v>17</v>
      </c>
    </row>
    <row r="5977">
      <c r="A5977" t="inlineStr">
        <is>
          <t>2017-W10-2017-ABARBA-Y26804</t>
        </is>
      </c>
      <c r="B5977" t="n">
        <v>2017</v>
      </c>
      <c r="C5977" t="n">
        <v>10</v>
      </c>
      <c r="D5977" t="inlineStr">
        <is>
          <t>2017-ABARBA</t>
        </is>
      </c>
      <c r="E5977" t="inlineStr">
        <is>
          <t>Y26804</t>
        </is>
      </c>
      <c r="F5977" t="inlineStr">
        <is>
          <t>RB</t>
        </is>
      </c>
      <c r="G5977" t="inlineStr">
        <is>
          <t>Yes</t>
        </is>
      </c>
      <c r="H5977" t="n">
        <v>12.8</v>
      </c>
    </row>
    <row r="5978">
      <c r="A5978" t="inlineStr">
        <is>
          <t>2017-W10-2017-ABARBA-Y29315</t>
        </is>
      </c>
      <c r="B5978" t="n">
        <v>2017</v>
      </c>
      <c r="C5978" t="n">
        <v>10</v>
      </c>
      <c r="D5978" t="inlineStr">
        <is>
          <t>2017-ABARBA</t>
        </is>
      </c>
      <c r="E5978" t="inlineStr">
        <is>
          <t>Y29315</t>
        </is>
      </c>
      <c r="F5978" t="inlineStr">
        <is>
          <t>TE</t>
        </is>
      </c>
      <c r="G5978" t="inlineStr">
        <is>
          <t>Yes</t>
        </is>
      </c>
      <c r="H5978" t="n">
        <v>10.9</v>
      </c>
    </row>
    <row r="5979">
      <c r="A5979" t="inlineStr">
        <is>
          <t>2017-W10-2017-ABARBA-Y8826</t>
        </is>
      </c>
      <c r="B5979" t="n">
        <v>2017</v>
      </c>
      <c r="C5979" t="n">
        <v>10</v>
      </c>
      <c r="D5979" t="inlineStr">
        <is>
          <t>2017-ABARBA</t>
        </is>
      </c>
      <c r="E5979" t="inlineStr">
        <is>
          <t>Y8826</t>
        </is>
      </c>
      <c r="F5979" t="inlineStr">
        <is>
          <t>W/R/T FLEX</t>
        </is>
      </c>
      <c r="G5979" t="inlineStr">
        <is>
          <t>Yes</t>
        </is>
      </c>
      <c r="H5979" t="n">
        <v>8.199999999999999</v>
      </c>
    </row>
    <row r="5980">
      <c r="A5980" t="inlineStr">
        <is>
          <t>2017-W10-2017-ABARBA-Y25885</t>
        </is>
      </c>
      <c r="B5980" t="n">
        <v>2017</v>
      </c>
      <c r="C5980" t="n">
        <v>10</v>
      </c>
      <c r="D5980" t="inlineStr">
        <is>
          <t>2017-ABARBA</t>
        </is>
      </c>
      <c r="E5980" t="inlineStr">
        <is>
          <t>Y25885</t>
        </is>
      </c>
      <c r="F5980" t="inlineStr">
        <is>
          <t>K</t>
        </is>
      </c>
      <c r="G5980" t="inlineStr">
        <is>
          <t>Yes</t>
        </is>
      </c>
      <c r="H5980" t="n">
        <v>9</v>
      </c>
    </row>
    <row r="5981">
      <c r="A5981" t="inlineStr">
        <is>
          <t>2017-W10-2017-ABARBA-Y-DEF:new-england</t>
        </is>
      </c>
      <c r="B5981" t="n">
        <v>2017</v>
      </c>
      <c r="C5981" t="n">
        <v>10</v>
      </c>
      <c r="D5981" t="inlineStr">
        <is>
          <t>2017-ABARBA</t>
        </is>
      </c>
      <c r="E5981" t="inlineStr">
        <is>
          <t>Y-DEF:new-england</t>
        </is>
      </c>
      <c r="F5981" t="inlineStr">
        <is>
          <t>DST</t>
        </is>
      </c>
      <c r="G5981" t="inlineStr">
        <is>
          <t>Yes</t>
        </is>
      </c>
      <c r="H5981" t="n">
        <v>13</v>
      </c>
    </row>
    <row r="5982">
      <c r="A5982" t="inlineStr">
        <is>
          <t>2017-W10-2017-ABARBA-Y27532</t>
        </is>
      </c>
      <c r="B5982" t="n">
        <v>2017</v>
      </c>
      <c r="C5982" t="n">
        <v>10</v>
      </c>
      <c r="D5982" t="inlineStr">
        <is>
          <t>2017-ABARBA</t>
        </is>
      </c>
      <c r="E5982" t="inlineStr">
        <is>
          <t>Y27532</t>
        </is>
      </c>
      <c r="F5982" t="inlineStr">
        <is>
          <t>BN</t>
        </is>
      </c>
      <c r="G5982" t="inlineStr">
        <is>
          <t>No</t>
        </is>
      </c>
      <c r="H5982" t="n">
        <v>10.1</v>
      </c>
    </row>
    <row r="5983">
      <c r="A5983" t="inlineStr">
        <is>
          <t>2017-W10-2017-ABARBA-Y28115</t>
        </is>
      </c>
      <c r="B5983" t="n">
        <v>2017</v>
      </c>
      <c r="C5983" t="n">
        <v>10</v>
      </c>
      <c r="D5983" t="inlineStr">
        <is>
          <t>2017-ABARBA</t>
        </is>
      </c>
      <c r="E5983" t="inlineStr">
        <is>
          <t>Y28115</t>
        </is>
      </c>
      <c r="F5983" t="inlineStr">
        <is>
          <t>BN</t>
        </is>
      </c>
      <c r="G5983" t="inlineStr">
        <is>
          <t>No</t>
        </is>
      </c>
      <c r="H5983" t="n">
        <v>3.9</v>
      </c>
    </row>
    <row r="5984">
      <c r="A5984" t="inlineStr">
        <is>
          <t>2017-W10-2017-ABARBA-Y28408</t>
        </is>
      </c>
      <c r="B5984" t="n">
        <v>2017</v>
      </c>
      <c r="C5984" t="n">
        <v>10</v>
      </c>
      <c r="D5984" t="inlineStr">
        <is>
          <t>2017-ABARBA</t>
        </is>
      </c>
      <c r="E5984" t="inlineStr">
        <is>
          <t>Y28408</t>
        </is>
      </c>
      <c r="F5984" t="inlineStr">
        <is>
          <t>BN</t>
        </is>
      </c>
      <c r="G5984" t="inlineStr">
        <is>
          <t>No</t>
        </is>
      </c>
      <c r="H5984" t="n">
        <v>0</v>
      </c>
    </row>
    <row r="5985">
      <c r="A5985" t="inlineStr">
        <is>
          <t>2017-W10-2017-ABARBA-Y26697</t>
        </is>
      </c>
      <c r="B5985" t="n">
        <v>2017</v>
      </c>
      <c r="C5985" t="n">
        <v>10</v>
      </c>
      <c r="D5985" t="inlineStr">
        <is>
          <t>2017-ABARBA</t>
        </is>
      </c>
      <c r="E5985" t="inlineStr">
        <is>
          <t>Y26697</t>
        </is>
      </c>
      <c r="F5985" t="inlineStr">
        <is>
          <t>BN</t>
        </is>
      </c>
      <c r="G5985" t="inlineStr">
        <is>
          <t>No</t>
        </is>
      </c>
      <c r="H5985" t="n">
        <v>0.9</v>
      </c>
    </row>
    <row r="5986">
      <c r="A5986" t="inlineStr">
        <is>
          <t>2017-W10-2017-ABARBA-Y6791</t>
        </is>
      </c>
      <c r="B5986" t="n">
        <v>2017</v>
      </c>
      <c r="C5986" t="n">
        <v>10</v>
      </c>
      <c r="D5986" t="inlineStr">
        <is>
          <t>2017-ABARBA</t>
        </is>
      </c>
      <c r="E5986" t="inlineStr">
        <is>
          <t>Y6791</t>
        </is>
      </c>
      <c r="F5986" t="inlineStr">
        <is>
          <t>BN</t>
        </is>
      </c>
      <c r="G5986" t="inlineStr">
        <is>
          <t>No</t>
        </is>
      </c>
      <c r="H5986" t="n">
        <v>0</v>
      </c>
    </row>
    <row r="5987">
      <c r="A5987" t="inlineStr">
        <is>
          <t>2017-W10-2017-VARO-Y6760</t>
        </is>
      </c>
      <c r="B5987" t="n">
        <v>2017</v>
      </c>
      <c r="C5987" t="n">
        <v>10</v>
      </c>
      <c r="D5987" t="inlineStr">
        <is>
          <t>2017-VARO</t>
        </is>
      </c>
      <c r="E5987" t="inlineStr">
        <is>
          <t>Y6760</t>
        </is>
      </c>
      <c r="F5987" t="inlineStr">
        <is>
          <t>QB</t>
        </is>
      </c>
      <c r="G5987" t="inlineStr">
        <is>
          <t>Yes</t>
        </is>
      </c>
      <c r="H5987" t="n">
        <v>16.92</v>
      </c>
    </row>
    <row r="5988">
      <c r="A5988" t="inlineStr">
        <is>
          <t>2017-W10-2017-VARO-Y24793</t>
        </is>
      </c>
      <c r="B5988" t="n">
        <v>2017</v>
      </c>
      <c r="C5988" t="n">
        <v>10</v>
      </c>
      <c r="D5988" t="inlineStr">
        <is>
          <t>2017-VARO</t>
        </is>
      </c>
      <c r="E5988" t="inlineStr">
        <is>
          <t>Y24793</t>
        </is>
      </c>
      <c r="F5988" t="inlineStr">
        <is>
          <t>WR</t>
        </is>
      </c>
      <c r="G5988" t="inlineStr">
        <is>
          <t>Yes</t>
        </is>
      </c>
      <c r="H5988" t="n">
        <v>5.7</v>
      </c>
    </row>
    <row r="5989">
      <c r="A5989" t="inlineStr">
        <is>
          <t>2017-W10-2017-VARO-Y30175</t>
        </is>
      </c>
      <c r="B5989" t="n">
        <v>2017</v>
      </c>
      <c r="C5989" t="n">
        <v>10</v>
      </c>
      <c r="D5989" t="inlineStr">
        <is>
          <t>2017-VARO</t>
        </is>
      </c>
      <c r="E5989" t="inlineStr">
        <is>
          <t>Y30175</t>
        </is>
      </c>
      <c r="F5989" t="inlineStr">
        <is>
          <t>WR</t>
        </is>
      </c>
      <c r="G5989" t="inlineStr">
        <is>
          <t>Yes</t>
        </is>
      </c>
      <c r="H5989" t="n">
        <v>15.7</v>
      </c>
    </row>
    <row r="5990">
      <c r="A5990" t="inlineStr">
        <is>
          <t>2017-W10-2017-VARO-Y29279</t>
        </is>
      </c>
      <c r="B5990" t="n">
        <v>2017</v>
      </c>
      <c r="C5990" t="n">
        <v>10</v>
      </c>
      <c r="D5990" t="inlineStr">
        <is>
          <t>2017-VARO</t>
        </is>
      </c>
      <c r="E5990" t="inlineStr">
        <is>
          <t>Y29279</t>
        </is>
      </c>
      <c r="F5990" t="inlineStr">
        <is>
          <t>RB</t>
        </is>
      </c>
      <c r="G5990" t="inlineStr">
        <is>
          <t>Yes</t>
        </is>
      </c>
      <c r="H5990" t="n">
        <v>5.2</v>
      </c>
    </row>
    <row r="5991">
      <c r="A5991" t="inlineStr">
        <is>
          <t>2017-W10-2017-VARO-Y28442</t>
        </is>
      </c>
      <c r="B5991" t="n">
        <v>2017</v>
      </c>
      <c r="C5991" t="n">
        <v>10</v>
      </c>
      <c r="D5991" t="inlineStr">
        <is>
          <t>2017-VARO</t>
        </is>
      </c>
      <c r="E5991" t="inlineStr">
        <is>
          <t>Y28442</t>
        </is>
      </c>
      <c r="F5991" t="inlineStr">
        <is>
          <t>RB</t>
        </is>
      </c>
      <c r="G5991" t="inlineStr">
        <is>
          <t>Yes</t>
        </is>
      </c>
      <c r="H5991" t="n">
        <v>11.5</v>
      </c>
    </row>
    <row r="5992">
      <c r="A5992" t="inlineStr">
        <is>
          <t>2017-W10-2017-VARO-Y24045</t>
        </is>
      </c>
      <c r="B5992" t="n">
        <v>2017</v>
      </c>
      <c r="C5992" t="n">
        <v>10</v>
      </c>
      <c r="D5992" t="inlineStr">
        <is>
          <t>2017-VARO</t>
        </is>
      </c>
      <c r="E5992" t="inlineStr">
        <is>
          <t>Y24045</t>
        </is>
      </c>
      <c r="F5992" t="inlineStr">
        <is>
          <t>TE</t>
        </is>
      </c>
      <c r="G5992" t="inlineStr">
        <is>
          <t>Yes</t>
        </is>
      </c>
      <c r="H5992" t="n">
        <v>9.300000000000001</v>
      </c>
    </row>
    <row r="5993">
      <c r="A5993" t="inlineStr">
        <is>
          <t>2017-W10-2017-VARO-Y25741</t>
        </is>
      </c>
      <c r="B5993" t="n">
        <v>2017</v>
      </c>
      <c r="C5993" t="n">
        <v>10</v>
      </c>
      <c r="D5993" t="inlineStr">
        <is>
          <t>2017-VARO</t>
        </is>
      </c>
      <c r="E5993" t="inlineStr">
        <is>
          <t>Y25741</t>
        </is>
      </c>
      <c r="F5993" t="inlineStr">
        <is>
          <t>W/R/T FLEX</t>
        </is>
      </c>
      <c r="G5993" t="inlineStr">
        <is>
          <t>Yes</t>
        </is>
      </c>
      <c r="H5993" t="n">
        <v>5.1</v>
      </c>
    </row>
    <row r="5994">
      <c r="A5994" t="inlineStr">
        <is>
          <t>2017-W10-2017-VARO-Y28685</t>
        </is>
      </c>
      <c r="B5994" t="n">
        <v>2017</v>
      </c>
      <c r="C5994" t="n">
        <v>10</v>
      </c>
      <c r="D5994" t="inlineStr">
        <is>
          <t>2017-VARO</t>
        </is>
      </c>
      <c r="E5994" t="inlineStr">
        <is>
          <t>Y28685</t>
        </is>
      </c>
      <c r="F5994" t="inlineStr">
        <is>
          <t>K</t>
        </is>
      </c>
      <c r="G5994" t="inlineStr">
        <is>
          <t>Yes</t>
        </is>
      </c>
      <c r="H5994" t="n">
        <v>6</v>
      </c>
    </row>
    <row r="5995">
      <c r="A5995" t="inlineStr">
        <is>
          <t>2017-W10-2017-VARO-Y-DEF:green-bay</t>
        </is>
      </c>
      <c r="B5995" t="n">
        <v>2017</v>
      </c>
      <c r="C5995" t="n">
        <v>10</v>
      </c>
      <c r="D5995" t="inlineStr">
        <is>
          <t>2017-VARO</t>
        </is>
      </c>
      <c r="E5995" t="inlineStr">
        <is>
          <t>Y-DEF:green-bay</t>
        </is>
      </c>
      <c r="F5995" t="inlineStr">
        <is>
          <t>DST</t>
        </is>
      </c>
      <c r="G5995" t="inlineStr">
        <is>
          <t>Yes</t>
        </is>
      </c>
      <c r="H5995" t="n">
        <v>8</v>
      </c>
    </row>
    <row r="5996">
      <c r="A5996" t="inlineStr">
        <is>
          <t>2017-W10-2017-VARO-Y26686</t>
        </is>
      </c>
      <c r="B5996" t="n">
        <v>2017</v>
      </c>
      <c r="C5996" t="n">
        <v>10</v>
      </c>
      <c r="D5996" t="inlineStr">
        <is>
          <t>2017-VARO</t>
        </is>
      </c>
      <c r="E5996" t="inlineStr">
        <is>
          <t>Y26686</t>
        </is>
      </c>
      <c r="F5996" t="inlineStr">
        <is>
          <t>BN</t>
        </is>
      </c>
      <c r="G5996" t="inlineStr">
        <is>
          <t>No</t>
        </is>
      </c>
      <c r="H5996" t="n">
        <v>0</v>
      </c>
    </row>
    <row r="5997">
      <c r="A5997" t="inlineStr">
        <is>
          <t>2017-W10-2017-VARO-Y29236</t>
        </is>
      </c>
      <c r="B5997" t="n">
        <v>2017</v>
      </c>
      <c r="C5997" t="n">
        <v>10</v>
      </c>
      <c r="D5997" t="inlineStr">
        <is>
          <t>2017-VARO</t>
        </is>
      </c>
      <c r="E5997" t="inlineStr">
        <is>
          <t>Y29236</t>
        </is>
      </c>
      <c r="F5997" t="inlineStr">
        <is>
          <t>BN</t>
        </is>
      </c>
      <c r="G5997" t="inlineStr">
        <is>
          <t>No</t>
        </is>
      </c>
      <c r="H5997" t="n">
        <v>0</v>
      </c>
    </row>
    <row r="5998">
      <c r="A5998" t="inlineStr">
        <is>
          <t>2017-W10-2017-VARO-Y28392</t>
        </is>
      </c>
      <c r="B5998" t="n">
        <v>2017</v>
      </c>
      <c r="C5998" t="n">
        <v>10</v>
      </c>
      <c r="D5998" t="inlineStr">
        <is>
          <t>2017-VARO</t>
        </is>
      </c>
      <c r="E5998" t="inlineStr">
        <is>
          <t>Y28392</t>
        </is>
      </c>
      <c r="F5998" t="inlineStr">
        <is>
          <t>BN</t>
        </is>
      </c>
      <c r="G5998" t="inlineStr">
        <is>
          <t>No</t>
        </is>
      </c>
      <c r="H5998" t="n">
        <v>0</v>
      </c>
    </row>
    <row r="5999">
      <c r="A5999" t="inlineStr">
        <is>
          <t>2017-W10-2017-VARO-Y28718</t>
        </is>
      </c>
      <c r="B5999" t="n">
        <v>2017</v>
      </c>
      <c r="C5999" t="n">
        <v>10</v>
      </c>
      <c r="D5999" t="inlineStr">
        <is>
          <t>2017-VARO</t>
        </is>
      </c>
      <c r="E5999" t="inlineStr">
        <is>
          <t>Y28718</t>
        </is>
      </c>
      <c r="F5999" t="inlineStr">
        <is>
          <t>BN</t>
        </is>
      </c>
      <c r="G5999" t="inlineStr">
        <is>
          <t>No</t>
        </is>
      </c>
      <c r="H5999" t="n">
        <v>2.9</v>
      </c>
    </row>
    <row r="6000">
      <c r="A6000" t="inlineStr">
        <is>
          <t>2017-W10-2017-VARO-Y30346</t>
        </is>
      </c>
      <c r="B6000" t="n">
        <v>2017</v>
      </c>
      <c r="C6000" t="n">
        <v>10</v>
      </c>
      <c r="D6000" t="inlineStr">
        <is>
          <t>2017-VARO</t>
        </is>
      </c>
      <c r="E6000" t="inlineStr">
        <is>
          <t>Y30346</t>
        </is>
      </c>
      <c r="F6000" t="inlineStr">
        <is>
          <t>BN</t>
        </is>
      </c>
      <c r="G6000" t="inlineStr">
        <is>
          <t>No</t>
        </is>
      </c>
      <c r="H6000" t="n">
        <v>0</v>
      </c>
    </row>
    <row r="6001">
      <c r="A6001" t="inlineStr">
        <is>
          <t>2017-W10-2017-VARO-Y26708</t>
        </is>
      </c>
      <c r="B6001" t="n">
        <v>2017</v>
      </c>
      <c r="C6001" t="n">
        <v>10</v>
      </c>
      <c r="D6001" t="inlineStr">
        <is>
          <t>2017-VARO</t>
        </is>
      </c>
      <c r="E6001" t="inlineStr">
        <is>
          <t>Y26708</t>
        </is>
      </c>
      <c r="F6001" t="inlineStr">
        <is>
          <t>IR</t>
        </is>
      </c>
      <c r="G6001" t="inlineStr">
        <is>
          <t>No</t>
        </is>
      </c>
      <c r="H6001" t="n">
        <v>0</v>
      </c>
    </row>
    <row r="6002">
      <c r="A6002" t="inlineStr">
        <is>
          <t>2017-W11-2017-JCHAPS-Y28390</t>
        </is>
      </c>
      <c r="B6002" t="n">
        <v>2017</v>
      </c>
      <c r="C6002" t="n">
        <v>11</v>
      </c>
      <c r="D6002" t="inlineStr">
        <is>
          <t>2017-JCHAPS</t>
        </is>
      </c>
      <c r="E6002" t="inlineStr">
        <is>
          <t>Y28390</t>
        </is>
      </c>
      <c r="F6002" t="inlineStr">
        <is>
          <t>QB</t>
        </is>
      </c>
      <c r="G6002" t="inlineStr">
        <is>
          <t>Yes</t>
        </is>
      </c>
      <c r="H6002" t="n">
        <v>20.74</v>
      </c>
    </row>
    <row r="6003">
      <c r="A6003" t="inlineStr">
        <is>
          <t>2017-W11-2017-JCHAPS-Y27548</t>
        </is>
      </c>
      <c r="B6003" t="n">
        <v>2017</v>
      </c>
      <c r="C6003" t="n">
        <v>11</v>
      </c>
      <c r="D6003" t="inlineStr">
        <is>
          <t>2017-JCHAPS</t>
        </is>
      </c>
      <c r="E6003" t="inlineStr">
        <is>
          <t>Y27548</t>
        </is>
      </c>
      <c r="F6003" t="inlineStr">
        <is>
          <t>WR</t>
        </is>
      </c>
      <c r="G6003" t="inlineStr">
        <is>
          <t>Yes</t>
        </is>
      </c>
      <c r="H6003" t="n">
        <v>22.9</v>
      </c>
    </row>
    <row r="6004">
      <c r="A6004" t="inlineStr">
        <is>
          <t>2017-W11-2017-JCHAPS-Y26699</t>
        </is>
      </c>
      <c r="B6004" t="n">
        <v>2017</v>
      </c>
      <c r="C6004" t="n">
        <v>11</v>
      </c>
      <c r="D6004" t="inlineStr">
        <is>
          <t>2017-JCHAPS</t>
        </is>
      </c>
      <c r="E6004" t="inlineStr">
        <is>
          <t>Y26699</t>
        </is>
      </c>
      <c r="F6004" t="inlineStr">
        <is>
          <t>WR</t>
        </is>
      </c>
      <c r="G6004" t="inlineStr">
        <is>
          <t>Yes</t>
        </is>
      </c>
      <c r="H6004" t="n">
        <v>28.2</v>
      </c>
    </row>
    <row r="6005">
      <c r="A6005" t="inlineStr">
        <is>
          <t>2017-W11-2017-JCHAPS-Y25807</t>
        </is>
      </c>
      <c r="B6005" t="n">
        <v>2017</v>
      </c>
      <c r="C6005" t="n">
        <v>11</v>
      </c>
      <c r="D6005" t="inlineStr">
        <is>
          <t>2017-JCHAPS</t>
        </is>
      </c>
      <c r="E6005" t="inlineStr">
        <is>
          <t>Y25807</t>
        </is>
      </c>
      <c r="F6005" t="inlineStr">
        <is>
          <t>RB</t>
        </is>
      </c>
      <c r="G6005" t="inlineStr">
        <is>
          <t>Yes</t>
        </is>
      </c>
      <c r="H6005" t="n">
        <v>14.3</v>
      </c>
    </row>
    <row r="6006">
      <c r="A6006" t="inlineStr">
        <is>
          <t>2017-W11-2017-JCHAPS-Y28461</t>
        </is>
      </c>
      <c r="B6006" t="n">
        <v>2017</v>
      </c>
      <c r="C6006" t="n">
        <v>11</v>
      </c>
      <c r="D6006" t="inlineStr">
        <is>
          <t>2017-JCHAPS</t>
        </is>
      </c>
      <c r="E6006" t="inlineStr">
        <is>
          <t>Y28461</t>
        </is>
      </c>
      <c r="F6006" t="inlineStr">
        <is>
          <t>RB</t>
        </is>
      </c>
      <c r="G6006" t="inlineStr">
        <is>
          <t>Yes</t>
        </is>
      </c>
      <c r="H6006" t="n">
        <v>11.8</v>
      </c>
    </row>
    <row r="6007">
      <c r="A6007" t="inlineStr">
        <is>
          <t>2017-W11-2017-JCHAPS-Y7924</t>
        </is>
      </c>
      <c r="B6007" t="n">
        <v>2017</v>
      </c>
      <c r="C6007" t="n">
        <v>11</v>
      </c>
      <c r="D6007" t="inlineStr">
        <is>
          <t>2017-JCHAPS</t>
        </is>
      </c>
      <c r="E6007" t="inlineStr">
        <is>
          <t>Y7924</t>
        </is>
      </c>
      <c r="F6007" t="inlineStr">
        <is>
          <t>TE</t>
        </is>
      </c>
      <c r="G6007" t="inlineStr">
        <is>
          <t>Yes</t>
        </is>
      </c>
      <c r="H6007" t="n">
        <v>9.199999999999999</v>
      </c>
    </row>
    <row r="6008">
      <c r="A6008" t="inlineStr">
        <is>
          <t>2017-W11-2017-JCHAPS-Y29405</t>
        </is>
      </c>
      <c r="B6008" t="n">
        <v>2017</v>
      </c>
      <c r="C6008" t="n">
        <v>11</v>
      </c>
      <c r="D6008" t="inlineStr">
        <is>
          <t>2017-JCHAPS</t>
        </is>
      </c>
      <c r="E6008" t="inlineStr">
        <is>
          <t>Y29405</t>
        </is>
      </c>
      <c r="F6008" t="inlineStr">
        <is>
          <t>W/R/T FLEX</t>
        </is>
      </c>
      <c r="G6008" t="inlineStr">
        <is>
          <t>Yes</t>
        </is>
      </c>
      <c r="H6008" t="n">
        <v>13.1</v>
      </c>
    </row>
    <row r="6009">
      <c r="A6009" t="inlineStr">
        <is>
          <t>2017-W11-2017-JCHAPS-Y25881</t>
        </is>
      </c>
      <c r="B6009" t="n">
        <v>2017</v>
      </c>
      <c r="C6009" t="n">
        <v>11</v>
      </c>
      <c r="D6009" t="inlineStr">
        <is>
          <t>2017-JCHAPS</t>
        </is>
      </c>
      <c r="E6009" t="inlineStr">
        <is>
          <t>Y25881</t>
        </is>
      </c>
      <c r="F6009" t="inlineStr">
        <is>
          <t>K</t>
        </is>
      </c>
      <c r="G6009" t="inlineStr">
        <is>
          <t>Yes</t>
        </is>
      </c>
      <c r="H6009" t="n">
        <v>1</v>
      </c>
    </row>
    <row r="6010">
      <c r="A6010" t="inlineStr">
        <is>
          <t>2017-W11-2017-JCHAPS-Y-DEF:la-rams</t>
        </is>
      </c>
      <c r="B6010" t="n">
        <v>2017</v>
      </c>
      <c r="C6010" t="n">
        <v>11</v>
      </c>
      <c r="D6010" t="inlineStr">
        <is>
          <t>2017-JCHAPS</t>
        </is>
      </c>
      <c r="E6010" t="inlineStr">
        <is>
          <t>Y-DEF:la-rams</t>
        </is>
      </c>
      <c r="F6010" t="inlineStr">
        <is>
          <t>DST</t>
        </is>
      </c>
      <c r="G6010" t="inlineStr">
        <is>
          <t>Yes</t>
        </is>
      </c>
      <c r="H6010" t="n">
        <v>0</v>
      </c>
    </row>
    <row r="6011">
      <c r="A6011" t="inlineStr">
        <is>
          <t>2017-W11-2017-JCHAPS-Y8261</t>
        </is>
      </c>
      <c r="B6011" t="n">
        <v>2017</v>
      </c>
      <c r="C6011" t="n">
        <v>11</v>
      </c>
      <c r="D6011" t="inlineStr">
        <is>
          <t>2017-JCHAPS</t>
        </is>
      </c>
      <c r="E6011" t="inlineStr">
        <is>
          <t>Y8261</t>
        </is>
      </c>
      <c r="F6011" t="inlineStr">
        <is>
          <t>BN</t>
        </is>
      </c>
      <c r="G6011" t="inlineStr">
        <is>
          <t>No</t>
        </is>
      </c>
      <c r="H6011" t="n">
        <v>3.9</v>
      </c>
    </row>
    <row r="6012">
      <c r="A6012" t="inlineStr">
        <is>
          <t>2017-W11-2017-JCHAPS-Y30118</t>
        </is>
      </c>
      <c r="B6012" t="n">
        <v>2017</v>
      </c>
      <c r="C6012" t="n">
        <v>11</v>
      </c>
      <c r="D6012" t="inlineStr">
        <is>
          <t>2017-JCHAPS</t>
        </is>
      </c>
      <c r="E6012" t="inlineStr">
        <is>
          <t>Y30118</t>
        </is>
      </c>
      <c r="F6012" t="inlineStr">
        <is>
          <t>BN</t>
        </is>
      </c>
      <c r="G6012" t="inlineStr">
        <is>
          <t>No</t>
        </is>
      </c>
      <c r="H6012" t="n">
        <v>2.7</v>
      </c>
    </row>
    <row r="6013">
      <c r="A6013" t="inlineStr">
        <is>
          <t>2017-W11-2017-JCHAPS-Y8821</t>
        </is>
      </c>
      <c r="B6013" t="n">
        <v>2017</v>
      </c>
      <c r="C6013" t="n">
        <v>11</v>
      </c>
      <c r="D6013" t="inlineStr">
        <is>
          <t>2017-JCHAPS</t>
        </is>
      </c>
      <c r="E6013" t="inlineStr">
        <is>
          <t>Y8821</t>
        </is>
      </c>
      <c r="F6013" t="inlineStr">
        <is>
          <t>BN</t>
        </is>
      </c>
      <c r="G6013" t="inlineStr">
        <is>
          <t>No</t>
        </is>
      </c>
      <c r="H6013" t="n">
        <v>0</v>
      </c>
    </row>
    <row r="6014">
      <c r="A6014" t="inlineStr">
        <is>
          <t>2017-W11-2017-JCHAPS-Y9283</t>
        </is>
      </c>
      <c r="B6014" t="n">
        <v>2017</v>
      </c>
      <c r="C6014" t="n">
        <v>11</v>
      </c>
      <c r="D6014" t="inlineStr">
        <is>
          <t>2017-JCHAPS</t>
        </is>
      </c>
      <c r="E6014" t="inlineStr">
        <is>
          <t>Y9283</t>
        </is>
      </c>
      <c r="F6014" t="inlineStr">
        <is>
          <t>BN</t>
        </is>
      </c>
      <c r="G6014" t="inlineStr">
        <is>
          <t>No</t>
        </is>
      </c>
      <c r="H6014" t="n">
        <v>3.4</v>
      </c>
    </row>
    <row r="6015">
      <c r="A6015" t="inlineStr">
        <is>
          <t>2017-W11-2017-JCHAPS-Y30223</t>
        </is>
      </c>
      <c r="B6015" t="n">
        <v>2017</v>
      </c>
      <c r="C6015" t="n">
        <v>11</v>
      </c>
      <c r="D6015" t="inlineStr">
        <is>
          <t>2017-JCHAPS</t>
        </is>
      </c>
      <c r="E6015" t="inlineStr">
        <is>
          <t>Y30223</t>
        </is>
      </c>
      <c r="F6015" t="inlineStr">
        <is>
          <t>BN</t>
        </is>
      </c>
      <c r="G6015" t="inlineStr">
        <is>
          <t>No</t>
        </is>
      </c>
      <c r="H6015" t="n">
        <v>3.5</v>
      </c>
    </row>
    <row r="6016">
      <c r="A6016" t="inlineStr">
        <is>
          <t>2017-W11-2017-JCHAPS-Y28474</t>
        </is>
      </c>
      <c r="B6016" t="n">
        <v>2017</v>
      </c>
      <c r="C6016" t="n">
        <v>11</v>
      </c>
      <c r="D6016" t="inlineStr">
        <is>
          <t>2017-JCHAPS</t>
        </is>
      </c>
      <c r="E6016" t="inlineStr">
        <is>
          <t>Y28474</t>
        </is>
      </c>
      <c r="F6016" t="inlineStr">
        <is>
          <t>IR</t>
        </is>
      </c>
      <c r="G6016" t="inlineStr">
        <is>
          <t>No</t>
        </is>
      </c>
      <c r="H6016" t="n">
        <v>0</v>
      </c>
    </row>
    <row r="6017">
      <c r="A6017" t="inlineStr">
        <is>
          <t>2017-W11-2017-PUENTETU-Y7177</t>
        </is>
      </c>
      <c r="B6017" t="n">
        <v>2017</v>
      </c>
      <c r="C6017" t="n">
        <v>11</v>
      </c>
      <c r="D6017" t="inlineStr">
        <is>
          <t>2017-PUENTETU</t>
        </is>
      </c>
      <c r="E6017" t="inlineStr">
        <is>
          <t>Y7177</t>
        </is>
      </c>
      <c r="F6017" t="inlineStr">
        <is>
          <t>QB</t>
        </is>
      </c>
      <c r="G6017" t="inlineStr">
        <is>
          <t>Yes</t>
        </is>
      </c>
      <c r="H6017" t="n">
        <v>9.9</v>
      </c>
    </row>
    <row r="6018">
      <c r="A6018" t="inlineStr">
        <is>
          <t>2017-W11-2017-PUENTETU-Y27567</t>
        </is>
      </c>
      <c r="B6018" t="n">
        <v>2017</v>
      </c>
      <c r="C6018" t="n">
        <v>11</v>
      </c>
      <c r="D6018" t="inlineStr">
        <is>
          <t>2017-PUENTETU</t>
        </is>
      </c>
      <c r="E6018" t="inlineStr">
        <is>
          <t>Y27567</t>
        </is>
      </c>
      <c r="F6018" t="inlineStr">
        <is>
          <t>WR</t>
        </is>
      </c>
      <c r="G6018" t="inlineStr">
        <is>
          <t>Yes</t>
        </is>
      </c>
      <c r="H6018" t="n">
        <v>4.5</v>
      </c>
    </row>
    <row r="6019">
      <c r="A6019" t="inlineStr">
        <is>
          <t>2017-W11-2017-PUENTETU-Y28493</t>
        </is>
      </c>
      <c r="B6019" t="n">
        <v>2017</v>
      </c>
      <c r="C6019" t="n">
        <v>11</v>
      </c>
      <c r="D6019" t="inlineStr">
        <is>
          <t>2017-PUENTETU</t>
        </is>
      </c>
      <c r="E6019" t="inlineStr">
        <is>
          <t>Y28493</t>
        </is>
      </c>
      <c r="F6019" t="inlineStr">
        <is>
          <t>WR</t>
        </is>
      </c>
      <c r="G6019" t="inlineStr">
        <is>
          <t>Yes</t>
        </is>
      </c>
      <c r="H6019" t="n">
        <v>7.6</v>
      </c>
    </row>
    <row r="6020">
      <c r="A6020" t="inlineStr">
        <is>
          <t>2017-W11-2017-PUENTETU-Y24858</t>
        </is>
      </c>
      <c r="B6020" t="n">
        <v>2017</v>
      </c>
      <c r="C6020" t="n">
        <v>11</v>
      </c>
      <c r="D6020" t="inlineStr">
        <is>
          <t>2017-PUENTETU</t>
        </is>
      </c>
      <c r="E6020" t="inlineStr">
        <is>
          <t>Y24858</t>
        </is>
      </c>
      <c r="F6020" t="inlineStr">
        <is>
          <t>RB</t>
        </is>
      </c>
      <c r="G6020" t="inlineStr">
        <is>
          <t>Yes</t>
        </is>
      </c>
      <c r="H6020" t="n">
        <v>4.7</v>
      </c>
    </row>
    <row r="6021">
      <c r="A6021" t="inlineStr">
        <is>
          <t>2017-W11-2017-PUENTETU-Y24936</t>
        </is>
      </c>
      <c r="B6021" t="n">
        <v>2017</v>
      </c>
      <c r="C6021" t="n">
        <v>11</v>
      </c>
      <c r="D6021" t="inlineStr">
        <is>
          <t>2017-PUENTETU</t>
        </is>
      </c>
      <c r="E6021" t="inlineStr">
        <is>
          <t>Y24936</t>
        </is>
      </c>
      <c r="F6021" t="inlineStr">
        <is>
          <t>RB</t>
        </is>
      </c>
      <c r="G6021" t="inlineStr">
        <is>
          <t>Yes</t>
        </is>
      </c>
      <c r="H6021" t="n">
        <v>14.8</v>
      </c>
    </row>
    <row r="6022">
      <c r="A6022" t="inlineStr">
        <is>
          <t>2017-W11-2017-PUENTETU-Y24070</t>
        </is>
      </c>
      <c r="B6022" t="n">
        <v>2017</v>
      </c>
      <c r="C6022" t="n">
        <v>11</v>
      </c>
      <c r="D6022" t="inlineStr">
        <is>
          <t>2017-PUENTETU</t>
        </is>
      </c>
      <c r="E6022" t="inlineStr">
        <is>
          <t>Y24070</t>
        </is>
      </c>
      <c r="F6022" t="inlineStr">
        <is>
          <t>TE</t>
        </is>
      </c>
      <c r="G6022" t="inlineStr">
        <is>
          <t>Yes</t>
        </is>
      </c>
      <c r="H6022" t="n">
        <v>13.8</v>
      </c>
    </row>
    <row r="6023">
      <c r="A6023" t="inlineStr">
        <is>
          <t>2017-W11-2017-PUENTETU-Y28424</t>
        </is>
      </c>
      <c r="B6023" t="n">
        <v>2017</v>
      </c>
      <c r="C6023" t="n">
        <v>11</v>
      </c>
      <c r="D6023" t="inlineStr">
        <is>
          <t>2017-PUENTETU</t>
        </is>
      </c>
      <c r="E6023" t="inlineStr">
        <is>
          <t>Y28424</t>
        </is>
      </c>
      <c r="F6023" t="inlineStr">
        <is>
          <t>W/R/T FLEX</t>
        </is>
      </c>
      <c r="G6023" t="inlineStr">
        <is>
          <t>Yes</t>
        </is>
      </c>
      <c r="H6023" t="n">
        <v>2</v>
      </c>
    </row>
    <row r="6024">
      <c r="A6024" t="inlineStr">
        <is>
          <t>2017-W11-2017-PUENTETU-Y7867</t>
        </is>
      </c>
      <c r="B6024" t="n">
        <v>2017</v>
      </c>
      <c r="C6024" t="n">
        <v>11</v>
      </c>
      <c r="D6024" t="inlineStr">
        <is>
          <t>2017-PUENTETU</t>
        </is>
      </c>
      <c r="E6024" t="inlineStr">
        <is>
          <t>Y7867</t>
        </is>
      </c>
      <c r="F6024" t="inlineStr">
        <is>
          <t>K</t>
        </is>
      </c>
      <c r="G6024" t="inlineStr">
        <is>
          <t>Yes</t>
        </is>
      </c>
      <c r="H6024" t="n">
        <v>20</v>
      </c>
    </row>
    <row r="6025">
      <c r="A6025" t="inlineStr">
        <is>
          <t>2017-W11-2017-PUENTETU-Y-DEF:jacksonville</t>
        </is>
      </c>
      <c r="B6025" t="n">
        <v>2017</v>
      </c>
      <c r="C6025" t="n">
        <v>11</v>
      </c>
      <c r="D6025" t="inlineStr">
        <is>
          <t>2017-PUENTETU</t>
        </is>
      </c>
      <c r="E6025" t="inlineStr">
        <is>
          <t>Y-DEF:jacksonville</t>
        </is>
      </c>
      <c r="F6025" t="inlineStr">
        <is>
          <t>DST</t>
        </is>
      </c>
      <c r="G6025" t="inlineStr">
        <is>
          <t>Yes</t>
        </is>
      </c>
      <c r="H6025" t="n">
        <v>25</v>
      </c>
    </row>
    <row r="6026">
      <c r="A6026" t="inlineStr">
        <is>
          <t>2017-W11-2017-PUENTETU-Y27581</t>
        </is>
      </c>
      <c r="B6026" t="n">
        <v>2017</v>
      </c>
      <c r="C6026" t="n">
        <v>11</v>
      </c>
      <c r="D6026" t="inlineStr">
        <is>
          <t>2017-PUENTETU</t>
        </is>
      </c>
      <c r="E6026" t="inlineStr">
        <is>
          <t>Y27581</t>
        </is>
      </c>
      <c r="F6026" t="inlineStr">
        <is>
          <t>BN</t>
        </is>
      </c>
      <c r="G6026" t="inlineStr">
        <is>
          <t>No</t>
        </is>
      </c>
      <c r="H6026" t="n">
        <v>12.6</v>
      </c>
    </row>
    <row r="6027">
      <c r="A6027" t="inlineStr">
        <is>
          <t>2017-W11-2017-PUENTETU-Y30423</t>
        </is>
      </c>
      <c r="B6027" t="n">
        <v>2017</v>
      </c>
      <c r="C6027" t="n">
        <v>11</v>
      </c>
      <c r="D6027" t="inlineStr">
        <is>
          <t>2017-PUENTETU</t>
        </is>
      </c>
      <c r="E6027" t="inlineStr">
        <is>
          <t>Y30423</t>
        </is>
      </c>
      <c r="F6027" t="inlineStr">
        <is>
          <t>BN</t>
        </is>
      </c>
      <c r="G6027" t="inlineStr">
        <is>
          <t>No</t>
        </is>
      </c>
      <c r="H6027" t="n">
        <v>11.8</v>
      </c>
    </row>
    <row r="6028">
      <c r="A6028" t="inlineStr">
        <is>
          <t>2017-W11-2017-PUENTETU-Y25802</t>
        </is>
      </c>
      <c r="B6028" t="n">
        <v>2017</v>
      </c>
      <c r="C6028" t="n">
        <v>11</v>
      </c>
      <c r="D6028" t="inlineStr">
        <is>
          <t>2017-PUENTETU</t>
        </is>
      </c>
      <c r="E6028" t="inlineStr">
        <is>
          <t>Y25802</t>
        </is>
      </c>
      <c r="F6028" t="inlineStr">
        <is>
          <t>BN</t>
        </is>
      </c>
      <c r="G6028" t="inlineStr">
        <is>
          <t>No</t>
        </is>
      </c>
      <c r="H6028" t="n">
        <v>0</v>
      </c>
    </row>
    <row r="6029">
      <c r="A6029" t="inlineStr">
        <is>
          <t>2017-W11-2017-PUENTETU-Y29238</t>
        </is>
      </c>
      <c r="B6029" t="n">
        <v>2017</v>
      </c>
      <c r="C6029" t="n">
        <v>11</v>
      </c>
      <c r="D6029" t="inlineStr">
        <is>
          <t>2017-PUENTETU</t>
        </is>
      </c>
      <c r="E6029" t="inlineStr">
        <is>
          <t>Y29238</t>
        </is>
      </c>
      <c r="F6029" t="inlineStr">
        <is>
          <t>BN</t>
        </is>
      </c>
      <c r="G6029" t="inlineStr">
        <is>
          <t>No</t>
        </is>
      </c>
      <c r="H6029" t="n">
        <v>0</v>
      </c>
    </row>
    <row r="6030">
      <c r="A6030" t="inlineStr">
        <is>
          <t>2017-W11-2017-PUENTETU-Y30256</t>
        </is>
      </c>
      <c r="B6030" t="n">
        <v>2017</v>
      </c>
      <c r="C6030" t="n">
        <v>11</v>
      </c>
      <c r="D6030" t="inlineStr">
        <is>
          <t>2017-PUENTETU</t>
        </is>
      </c>
      <c r="E6030" t="inlineStr">
        <is>
          <t>Y30256</t>
        </is>
      </c>
      <c r="F6030" t="inlineStr">
        <is>
          <t>BN</t>
        </is>
      </c>
      <c r="G6030" t="inlineStr">
        <is>
          <t>No</t>
        </is>
      </c>
      <c r="H6030" t="n">
        <v>0</v>
      </c>
    </row>
    <row r="6031">
      <c r="A6031" t="inlineStr">
        <is>
          <t>2017-W11-2017-PUENTETU-Y8285</t>
        </is>
      </c>
      <c r="B6031" t="n">
        <v>2017</v>
      </c>
      <c r="C6031" t="n">
        <v>11</v>
      </c>
      <c r="D6031" t="inlineStr">
        <is>
          <t>2017-PUENTETU</t>
        </is>
      </c>
      <c r="E6031" t="inlineStr">
        <is>
          <t>Y8285</t>
        </is>
      </c>
      <c r="F6031" t="inlineStr">
        <is>
          <t>IR</t>
        </is>
      </c>
      <c r="G6031" t="inlineStr">
        <is>
          <t>No</t>
        </is>
      </c>
      <c r="H6031" t="n">
        <v>0</v>
      </c>
    </row>
    <row r="6032">
      <c r="A6032" t="inlineStr">
        <is>
          <t>2017-W11-2017-HUERO-Y27564</t>
        </is>
      </c>
      <c r="B6032" t="n">
        <v>2017</v>
      </c>
      <c r="C6032" t="n">
        <v>11</v>
      </c>
      <c r="D6032" t="inlineStr">
        <is>
          <t>2017-HUERO</t>
        </is>
      </c>
      <c r="E6032" t="inlineStr">
        <is>
          <t>Y27564</t>
        </is>
      </c>
      <c r="F6032" t="inlineStr">
        <is>
          <t>QB</t>
        </is>
      </c>
      <c r="G6032" t="inlineStr">
        <is>
          <t>Yes</t>
        </is>
      </c>
      <c r="H6032" t="n">
        <v>14.48</v>
      </c>
    </row>
    <row r="6033">
      <c r="A6033" t="inlineStr">
        <is>
          <t>2017-W11-2017-HUERO-Y26664</t>
        </is>
      </c>
      <c r="B6033" t="n">
        <v>2017</v>
      </c>
      <c r="C6033" t="n">
        <v>11</v>
      </c>
      <c r="D6033" t="inlineStr">
        <is>
          <t>2017-HUERO</t>
        </is>
      </c>
      <c r="E6033" t="inlineStr">
        <is>
          <t>Y26664</t>
        </is>
      </c>
      <c r="F6033" t="inlineStr">
        <is>
          <t>WR</t>
        </is>
      </c>
      <c r="G6033" t="inlineStr">
        <is>
          <t>Yes</t>
        </is>
      </c>
      <c r="H6033" t="n">
        <v>8.1</v>
      </c>
    </row>
    <row r="6034">
      <c r="A6034" t="inlineStr">
        <is>
          <t>2017-W11-2017-HUERO-Y29399</t>
        </is>
      </c>
      <c r="B6034" t="n">
        <v>2017</v>
      </c>
      <c r="C6034" t="n">
        <v>11</v>
      </c>
      <c r="D6034" t="inlineStr">
        <is>
          <t>2017-HUERO</t>
        </is>
      </c>
      <c r="E6034" t="inlineStr">
        <is>
          <t>Y29399</t>
        </is>
      </c>
      <c r="F6034" t="inlineStr">
        <is>
          <t>WR</t>
        </is>
      </c>
      <c r="G6034" t="inlineStr">
        <is>
          <t>Yes</t>
        </is>
      </c>
      <c r="H6034" t="n">
        <v>8.4</v>
      </c>
    </row>
    <row r="6035">
      <c r="A6035" t="inlineStr">
        <is>
          <t>2017-W11-2017-HUERO-Y28398</t>
        </is>
      </c>
      <c r="B6035" t="n">
        <v>2017</v>
      </c>
      <c r="C6035" t="n">
        <v>11</v>
      </c>
      <c r="D6035" t="inlineStr">
        <is>
          <t>2017-HUERO</t>
        </is>
      </c>
      <c r="E6035" t="inlineStr">
        <is>
          <t>Y28398</t>
        </is>
      </c>
      <c r="F6035" t="inlineStr">
        <is>
          <t>RB</t>
        </is>
      </c>
      <c r="G6035" t="inlineStr">
        <is>
          <t>Yes</t>
        </is>
      </c>
      <c r="H6035" t="n">
        <v>11.6</v>
      </c>
    </row>
    <row r="6036">
      <c r="A6036" t="inlineStr">
        <is>
          <t>2017-W11-2017-HUERO-Y27624</t>
        </is>
      </c>
      <c r="B6036" t="n">
        <v>2017</v>
      </c>
      <c r="C6036" t="n">
        <v>11</v>
      </c>
      <c r="D6036" t="inlineStr">
        <is>
          <t>2017-HUERO</t>
        </is>
      </c>
      <c r="E6036" t="inlineStr">
        <is>
          <t>Y27624</t>
        </is>
      </c>
      <c r="F6036" t="inlineStr">
        <is>
          <t>RB</t>
        </is>
      </c>
      <c r="G6036" t="inlineStr">
        <is>
          <t>Yes</t>
        </is>
      </c>
      <c r="H6036" t="n">
        <v>6</v>
      </c>
    </row>
    <row r="6037">
      <c r="A6037" t="inlineStr">
        <is>
          <t>2017-W11-2017-HUERO-Y29269</t>
        </is>
      </c>
      <c r="B6037" t="n">
        <v>2017</v>
      </c>
      <c r="C6037" t="n">
        <v>11</v>
      </c>
      <c r="D6037" t="inlineStr">
        <is>
          <t>2017-HUERO</t>
        </is>
      </c>
      <c r="E6037" t="inlineStr">
        <is>
          <t>Y29269</t>
        </is>
      </c>
      <c r="F6037" t="inlineStr">
        <is>
          <t>TE</t>
        </is>
      </c>
      <c r="G6037" t="inlineStr">
        <is>
          <t>Yes</t>
        </is>
      </c>
      <c r="H6037" t="n">
        <v>2.5</v>
      </c>
    </row>
    <row r="6038">
      <c r="A6038" t="inlineStr">
        <is>
          <t>2017-W11-2017-HUERO-Y25755</t>
        </is>
      </c>
      <c r="B6038" t="n">
        <v>2017</v>
      </c>
      <c r="C6038" t="n">
        <v>11</v>
      </c>
      <c r="D6038" t="inlineStr">
        <is>
          <t>2017-HUERO</t>
        </is>
      </c>
      <c r="E6038" t="inlineStr">
        <is>
          <t>Y25755</t>
        </is>
      </c>
      <c r="F6038" t="inlineStr">
        <is>
          <t>W/R/T FLEX</t>
        </is>
      </c>
      <c r="G6038" t="inlineStr">
        <is>
          <t>Yes</t>
        </is>
      </c>
      <c r="H6038" t="n">
        <v>14.7</v>
      </c>
    </row>
    <row r="6039">
      <c r="A6039" t="inlineStr">
        <is>
          <t>2017-W11-2017-HUERO-Y25648</t>
        </is>
      </c>
      <c r="B6039" t="n">
        <v>2017</v>
      </c>
      <c r="C6039" t="n">
        <v>11</v>
      </c>
      <c r="D6039" t="inlineStr">
        <is>
          <t>2017-HUERO</t>
        </is>
      </c>
      <c r="E6039" t="inlineStr">
        <is>
          <t>Y25648</t>
        </is>
      </c>
      <c r="F6039" t="inlineStr">
        <is>
          <t>K</t>
        </is>
      </c>
      <c r="G6039" t="inlineStr">
        <is>
          <t>Yes</t>
        </is>
      </c>
      <c r="H6039" t="n">
        <v>6</v>
      </c>
    </row>
    <row r="6040">
      <c r="A6040" t="inlineStr">
        <is>
          <t>2017-W11-2017-HUERO-Y-DEF:denver</t>
        </is>
      </c>
      <c r="B6040" t="n">
        <v>2017</v>
      </c>
      <c r="C6040" t="n">
        <v>11</v>
      </c>
      <c r="D6040" t="inlineStr">
        <is>
          <t>2017-HUERO</t>
        </is>
      </c>
      <c r="E6040" t="inlineStr">
        <is>
          <t>Y-DEF:denver</t>
        </is>
      </c>
      <c r="F6040" t="inlineStr">
        <is>
          <t>DST</t>
        </is>
      </c>
      <c r="G6040" t="inlineStr">
        <is>
          <t>Yes</t>
        </is>
      </c>
      <c r="H6040" t="n">
        <v>5</v>
      </c>
    </row>
    <row r="6041">
      <c r="A6041" t="inlineStr">
        <is>
          <t>2017-W11-2017-HUERO-Y27566</t>
        </is>
      </c>
      <c r="B6041" t="n">
        <v>2017</v>
      </c>
      <c r="C6041" t="n">
        <v>11</v>
      </c>
      <c r="D6041" t="inlineStr">
        <is>
          <t>2017-HUERO</t>
        </is>
      </c>
      <c r="E6041" t="inlineStr">
        <is>
          <t>Y27566</t>
        </is>
      </c>
      <c r="F6041" t="inlineStr">
        <is>
          <t>BN</t>
        </is>
      </c>
      <c r="G6041" t="inlineStr">
        <is>
          <t>No</t>
        </is>
      </c>
      <c r="H6041" t="n">
        <v>0</v>
      </c>
    </row>
    <row r="6042">
      <c r="A6042" t="inlineStr">
        <is>
          <t>2017-W11-2017-HUERO-Y28169</t>
        </is>
      </c>
      <c r="B6042" t="n">
        <v>2017</v>
      </c>
      <c r="C6042" t="n">
        <v>11</v>
      </c>
      <c r="D6042" t="inlineStr">
        <is>
          <t>2017-HUERO</t>
        </is>
      </c>
      <c r="E6042" t="inlineStr">
        <is>
          <t>Y28169</t>
        </is>
      </c>
      <c r="F6042" t="inlineStr">
        <is>
          <t>BN</t>
        </is>
      </c>
      <c r="G6042" t="inlineStr">
        <is>
          <t>No</t>
        </is>
      </c>
      <c r="H6042" t="n">
        <v>15</v>
      </c>
    </row>
    <row r="6043">
      <c r="A6043" t="inlineStr">
        <is>
          <t>2017-W11-2017-HUERO-Y25937</t>
        </is>
      </c>
      <c r="B6043" t="n">
        <v>2017</v>
      </c>
      <c r="C6043" t="n">
        <v>11</v>
      </c>
      <c r="D6043" t="inlineStr">
        <is>
          <t>2017-HUERO</t>
        </is>
      </c>
      <c r="E6043" t="inlineStr">
        <is>
          <t>Y25937</t>
        </is>
      </c>
      <c r="F6043" t="inlineStr">
        <is>
          <t>BN</t>
        </is>
      </c>
      <c r="G6043" t="inlineStr">
        <is>
          <t>No</t>
        </is>
      </c>
      <c r="H6043" t="n">
        <v>19.3</v>
      </c>
    </row>
    <row r="6044">
      <c r="A6044" t="inlineStr">
        <is>
          <t>2017-W11-2017-HUERO-Y8813</t>
        </is>
      </c>
      <c r="B6044" t="n">
        <v>2017</v>
      </c>
      <c r="C6044" t="n">
        <v>11</v>
      </c>
      <c r="D6044" t="inlineStr">
        <is>
          <t>2017-HUERO</t>
        </is>
      </c>
      <c r="E6044" t="inlineStr">
        <is>
          <t>Y8813</t>
        </is>
      </c>
      <c r="F6044" t="inlineStr">
        <is>
          <t>BN</t>
        </is>
      </c>
      <c r="G6044" t="inlineStr">
        <is>
          <t>No</t>
        </is>
      </c>
      <c r="H6044" t="n">
        <v>2.4</v>
      </c>
    </row>
    <row r="6045">
      <c r="A6045" t="inlineStr">
        <is>
          <t>2017-W11-2017-HUERO-Y25883</t>
        </is>
      </c>
      <c r="B6045" t="n">
        <v>2017</v>
      </c>
      <c r="C6045" t="n">
        <v>11</v>
      </c>
      <c r="D6045" t="inlineStr">
        <is>
          <t>2017-HUERO</t>
        </is>
      </c>
      <c r="E6045" t="inlineStr">
        <is>
          <t>Y25883</t>
        </is>
      </c>
      <c r="F6045" t="inlineStr">
        <is>
          <t>BN</t>
        </is>
      </c>
      <c r="G6045" t="inlineStr">
        <is>
          <t>No</t>
        </is>
      </c>
      <c r="H6045" t="n">
        <v>9.1</v>
      </c>
    </row>
    <row r="6046">
      <c r="A6046" t="inlineStr">
        <is>
          <t>2017-W11-2017-TONYCLIF-Y6770</t>
        </is>
      </c>
      <c r="B6046" t="n">
        <v>2017</v>
      </c>
      <c r="C6046" t="n">
        <v>11</v>
      </c>
      <c r="D6046" t="inlineStr">
        <is>
          <t>2017-TONYCLIF</t>
        </is>
      </c>
      <c r="E6046" t="inlineStr">
        <is>
          <t>Y6770</t>
        </is>
      </c>
      <c r="F6046" t="inlineStr">
        <is>
          <t>QB</t>
        </is>
      </c>
      <c r="G6046" t="inlineStr">
        <is>
          <t>Yes</t>
        </is>
      </c>
      <c r="H6046" t="n">
        <v>30.96</v>
      </c>
    </row>
    <row r="6047">
      <c r="A6047" t="inlineStr">
        <is>
          <t>2017-W11-2017-TONYCLIF-Y29281</t>
        </is>
      </c>
      <c r="B6047" t="n">
        <v>2017</v>
      </c>
      <c r="C6047" t="n">
        <v>11</v>
      </c>
      <c r="D6047" t="inlineStr">
        <is>
          <t>2017-TONYCLIF</t>
        </is>
      </c>
      <c r="E6047" t="inlineStr">
        <is>
          <t>Y29281</t>
        </is>
      </c>
      <c r="F6047" t="inlineStr">
        <is>
          <t>WR</t>
        </is>
      </c>
      <c r="G6047" t="inlineStr">
        <is>
          <t>Yes</t>
        </is>
      </c>
      <c r="H6047" t="n">
        <v>9.1</v>
      </c>
    </row>
    <row r="6048">
      <c r="A6048" t="inlineStr">
        <is>
          <t>2017-W11-2017-TONYCLIF-Y28402</t>
        </is>
      </c>
      <c r="B6048" t="n">
        <v>2017</v>
      </c>
      <c r="C6048" t="n">
        <v>11</v>
      </c>
      <c r="D6048" t="inlineStr">
        <is>
          <t>2017-TONYCLIF</t>
        </is>
      </c>
      <c r="E6048" t="inlineStr">
        <is>
          <t>Y28402</t>
        </is>
      </c>
      <c r="F6048" t="inlineStr">
        <is>
          <t>WR</t>
        </is>
      </c>
      <c r="G6048" t="inlineStr">
        <is>
          <t>Yes</t>
        </is>
      </c>
      <c r="H6048" t="n">
        <v>2.6</v>
      </c>
    </row>
    <row r="6049">
      <c r="A6049" t="inlineStr">
        <is>
          <t>2017-W11-2017-TONYCLIF-Y28403</t>
        </is>
      </c>
      <c r="B6049" t="n">
        <v>2017</v>
      </c>
      <c r="C6049" t="n">
        <v>11</v>
      </c>
      <c r="D6049" t="inlineStr">
        <is>
          <t>2017-TONYCLIF</t>
        </is>
      </c>
      <c r="E6049" t="inlineStr">
        <is>
          <t>Y28403</t>
        </is>
      </c>
      <c r="F6049" t="inlineStr">
        <is>
          <t>RB</t>
        </is>
      </c>
      <c r="G6049" t="inlineStr">
        <is>
          <t>Yes</t>
        </is>
      </c>
      <c r="H6049" t="n">
        <v>14</v>
      </c>
    </row>
    <row r="6050">
      <c r="A6050" t="inlineStr">
        <is>
          <t>2017-W11-2017-TONYCLIF-Y30199</t>
        </is>
      </c>
      <c r="B6050" t="n">
        <v>2017</v>
      </c>
      <c r="C6050" t="n">
        <v>11</v>
      </c>
      <c r="D6050" t="inlineStr">
        <is>
          <t>2017-TONYCLIF</t>
        </is>
      </c>
      <c r="E6050" t="inlineStr">
        <is>
          <t>Y30199</t>
        </is>
      </c>
      <c r="F6050" t="inlineStr">
        <is>
          <t>RB</t>
        </is>
      </c>
      <c r="G6050" t="inlineStr">
        <is>
          <t>Yes</t>
        </is>
      </c>
      <c r="H6050" t="n">
        <v>7.7</v>
      </c>
    </row>
    <row r="6051">
      <c r="A6051" t="inlineStr">
        <is>
          <t>2017-W11-2017-TONYCLIF-Y28473</t>
        </is>
      </c>
      <c r="B6051" t="n">
        <v>2017</v>
      </c>
      <c r="C6051" t="n">
        <v>11</v>
      </c>
      <c r="D6051" t="inlineStr">
        <is>
          <t>2017-TONYCLIF</t>
        </is>
      </c>
      <c r="E6051" t="inlineStr">
        <is>
          <t>Y28473</t>
        </is>
      </c>
      <c r="F6051" t="inlineStr">
        <is>
          <t>TE</t>
        </is>
      </c>
      <c r="G6051" t="inlineStr">
        <is>
          <t>Yes</t>
        </is>
      </c>
      <c r="H6051" t="n">
        <v>7.2</v>
      </c>
    </row>
    <row r="6052">
      <c r="A6052" t="inlineStr">
        <is>
          <t>2017-W11-2017-TONYCLIF-Y29307</t>
        </is>
      </c>
      <c r="B6052" t="n">
        <v>2017</v>
      </c>
      <c r="C6052" t="n">
        <v>11</v>
      </c>
      <c r="D6052" t="inlineStr">
        <is>
          <t>2017-TONYCLIF</t>
        </is>
      </c>
      <c r="E6052" t="inlineStr">
        <is>
          <t>Y29307</t>
        </is>
      </c>
      <c r="F6052" t="inlineStr">
        <is>
          <t>W/R/T FLEX</t>
        </is>
      </c>
      <c r="G6052" t="inlineStr">
        <is>
          <t>Yes</t>
        </is>
      </c>
      <c r="H6052" t="n">
        <v>1.4</v>
      </c>
    </row>
    <row r="6053">
      <c r="A6053" t="inlineStr">
        <is>
          <t>2017-W11-2017-TONYCLIF-Y30266</t>
        </is>
      </c>
      <c r="B6053" t="n">
        <v>2017</v>
      </c>
      <c r="C6053" t="n">
        <v>11</v>
      </c>
      <c r="D6053" t="inlineStr">
        <is>
          <t>2017-TONYCLIF</t>
        </is>
      </c>
      <c r="E6053" t="inlineStr">
        <is>
          <t>Y30266</t>
        </is>
      </c>
      <c r="F6053" t="inlineStr">
        <is>
          <t>K</t>
        </is>
      </c>
      <c r="G6053" t="inlineStr">
        <is>
          <t>Yes</t>
        </is>
      </c>
      <c r="H6053" t="n">
        <v>1</v>
      </c>
    </row>
    <row r="6054">
      <c r="A6054" t="inlineStr">
        <is>
          <t>2017-W11-2017-TONYCLIF-Y-DEF:pittsburgh</t>
        </is>
      </c>
      <c r="B6054" t="n">
        <v>2017</v>
      </c>
      <c r="C6054" t="n">
        <v>11</v>
      </c>
      <c r="D6054" t="inlineStr">
        <is>
          <t>2017-TONYCLIF</t>
        </is>
      </c>
      <c r="E6054" t="inlineStr">
        <is>
          <t>Y-DEF:pittsburgh</t>
        </is>
      </c>
      <c r="F6054" t="inlineStr">
        <is>
          <t>DST</t>
        </is>
      </c>
      <c r="G6054" t="inlineStr">
        <is>
          <t>Yes</t>
        </is>
      </c>
      <c r="H6054" t="n">
        <v>16</v>
      </c>
    </row>
    <row r="6055">
      <c r="A6055" t="inlineStr">
        <is>
          <t>2017-W11-2017-TONYCLIF-Y25812</t>
        </is>
      </c>
      <c r="B6055" t="n">
        <v>2017</v>
      </c>
      <c r="C6055" t="n">
        <v>11</v>
      </c>
      <c r="D6055" t="inlineStr">
        <is>
          <t>2017-TONYCLIF</t>
        </is>
      </c>
      <c r="E6055" t="inlineStr">
        <is>
          <t>Y25812</t>
        </is>
      </c>
      <c r="F6055" t="inlineStr">
        <is>
          <t>BN</t>
        </is>
      </c>
      <c r="G6055" t="inlineStr">
        <is>
          <t>No</t>
        </is>
      </c>
      <c r="H6055" t="n">
        <v>27.98</v>
      </c>
    </row>
    <row r="6056">
      <c r="A6056" t="inlineStr">
        <is>
          <t>2017-W11-2017-TONYCLIF-Y28014</t>
        </is>
      </c>
      <c r="B6056" t="n">
        <v>2017</v>
      </c>
      <c r="C6056" t="n">
        <v>11</v>
      </c>
      <c r="D6056" t="inlineStr">
        <is>
          <t>2017-TONYCLIF</t>
        </is>
      </c>
      <c r="E6056" t="inlineStr">
        <is>
          <t>Y28014</t>
        </is>
      </c>
      <c r="F6056" t="inlineStr">
        <is>
          <t>BN</t>
        </is>
      </c>
      <c r="G6056" t="inlineStr">
        <is>
          <t>No</t>
        </is>
      </c>
      <c r="H6056" t="n">
        <v>1.8</v>
      </c>
    </row>
    <row r="6057">
      <c r="A6057" t="inlineStr">
        <is>
          <t>2017-W11-2017-TONYCLIF-Y27299</t>
        </is>
      </c>
      <c r="B6057" t="n">
        <v>2017</v>
      </c>
      <c r="C6057" t="n">
        <v>11</v>
      </c>
      <c r="D6057" t="inlineStr">
        <is>
          <t>2017-TONYCLIF</t>
        </is>
      </c>
      <c r="E6057" t="inlineStr">
        <is>
          <t>Y27299</t>
        </is>
      </c>
      <c r="F6057" t="inlineStr">
        <is>
          <t>BN</t>
        </is>
      </c>
      <c r="G6057" t="inlineStr">
        <is>
          <t>No</t>
        </is>
      </c>
      <c r="H6057" t="n">
        <v>0</v>
      </c>
    </row>
    <row r="6058">
      <c r="A6058" t="inlineStr">
        <is>
          <t>2017-W11-2017-TONYCLIF-Y28465</t>
        </is>
      </c>
      <c r="B6058" t="n">
        <v>2017</v>
      </c>
      <c r="C6058" t="n">
        <v>11</v>
      </c>
      <c r="D6058" t="inlineStr">
        <is>
          <t>2017-TONYCLIF</t>
        </is>
      </c>
      <c r="E6058" t="inlineStr">
        <is>
          <t>Y28465</t>
        </is>
      </c>
      <c r="F6058" t="inlineStr">
        <is>
          <t>BN</t>
        </is>
      </c>
      <c r="G6058" t="inlineStr">
        <is>
          <t>No</t>
        </is>
      </c>
      <c r="H6058" t="n">
        <v>12.6</v>
      </c>
    </row>
    <row r="6059">
      <c r="A6059" t="inlineStr">
        <is>
          <t>2017-W11-2017-TONYCLIF-Y25793</t>
        </is>
      </c>
      <c r="B6059" t="n">
        <v>2017</v>
      </c>
      <c r="C6059" t="n">
        <v>11</v>
      </c>
      <c r="D6059" t="inlineStr">
        <is>
          <t>2017-TONYCLIF</t>
        </is>
      </c>
      <c r="E6059" t="inlineStr">
        <is>
          <t>Y25793</t>
        </is>
      </c>
      <c r="F6059" t="inlineStr">
        <is>
          <t>BN</t>
        </is>
      </c>
      <c r="G6059" t="inlineStr">
        <is>
          <t>No</t>
        </is>
      </c>
      <c r="H6059" t="n">
        <v>9.699999999999999</v>
      </c>
    </row>
    <row r="6060">
      <c r="A6060" t="inlineStr">
        <is>
          <t>2017-W11-2017-PACO-Y8795</t>
        </is>
      </c>
      <c r="B6060" t="n">
        <v>2017</v>
      </c>
      <c r="C6060" t="n">
        <v>11</v>
      </c>
      <c r="D6060" t="inlineStr">
        <is>
          <t>2017-PACO</t>
        </is>
      </c>
      <c r="E6060" t="inlineStr">
        <is>
          <t>Y8795</t>
        </is>
      </c>
      <c r="F6060" t="inlineStr">
        <is>
          <t>QB</t>
        </is>
      </c>
      <c r="G6060" t="inlineStr">
        <is>
          <t>Yes</t>
        </is>
      </c>
      <c r="H6060" t="n">
        <v>10.22</v>
      </c>
    </row>
    <row r="6061">
      <c r="A6061" t="inlineStr">
        <is>
          <t>2017-W11-2017-PACO-Y27591</t>
        </is>
      </c>
      <c r="B6061" t="n">
        <v>2017</v>
      </c>
      <c r="C6061" t="n">
        <v>11</v>
      </c>
      <c r="D6061" t="inlineStr">
        <is>
          <t>2017-PACO</t>
        </is>
      </c>
      <c r="E6061" t="inlineStr">
        <is>
          <t>Y27591</t>
        </is>
      </c>
      <c r="F6061" t="inlineStr">
        <is>
          <t>WR</t>
        </is>
      </c>
      <c r="G6061" t="inlineStr">
        <is>
          <t>Yes</t>
        </is>
      </c>
      <c r="H6061" t="n">
        <v>13.5</v>
      </c>
    </row>
    <row r="6062">
      <c r="A6062" t="inlineStr">
        <is>
          <t>2017-W11-2017-PACO-Y28534</t>
        </is>
      </c>
      <c r="B6062" t="n">
        <v>2017</v>
      </c>
      <c r="C6062" t="n">
        <v>11</v>
      </c>
      <c r="D6062" t="inlineStr">
        <is>
          <t>2017-PACO</t>
        </is>
      </c>
      <c r="E6062" t="inlineStr">
        <is>
          <t>Y28534</t>
        </is>
      </c>
      <c r="F6062" t="inlineStr">
        <is>
          <t>WR</t>
        </is>
      </c>
      <c r="G6062" t="inlineStr">
        <is>
          <t>Yes</t>
        </is>
      </c>
      <c r="H6062" t="n">
        <v>3.2</v>
      </c>
    </row>
    <row r="6063">
      <c r="A6063" t="inlineStr">
        <is>
          <t>2017-W11-2017-PACO-Y30161</t>
        </is>
      </c>
      <c r="B6063" t="n">
        <v>2017</v>
      </c>
      <c r="C6063" t="n">
        <v>11</v>
      </c>
      <c r="D6063" t="inlineStr">
        <is>
          <t>2017-PACO</t>
        </is>
      </c>
      <c r="E6063" t="inlineStr">
        <is>
          <t>Y30161</t>
        </is>
      </c>
      <c r="F6063" t="inlineStr">
        <is>
          <t>RB</t>
        </is>
      </c>
      <c r="G6063" t="inlineStr">
        <is>
          <t>Yes</t>
        </is>
      </c>
      <c r="H6063" t="n">
        <v>4.9</v>
      </c>
    </row>
    <row r="6064">
      <c r="A6064" t="inlineStr">
        <is>
          <t>2017-W11-2017-PACO-Y26671</t>
        </is>
      </c>
      <c r="B6064" t="n">
        <v>2017</v>
      </c>
      <c r="C6064" t="n">
        <v>11</v>
      </c>
      <c r="D6064" t="inlineStr">
        <is>
          <t>2017-PACO</t>
        </is>
      </c>
      <c r="E6064" t="inlineStr">
        <is>
          <t>Y26671</t>
        </is>
      </c>
      <c r="F6064" t="inlineStr">
        <is>
          <t>RB</t>
        </is>
      </c>
      <c r="G6064" t="inlineStr">
        <is>
          <t>Yes</t>
        </is>
      </c>
      <c r="H6064" t="n">
        <v>10.3</v>
      </c>
    </row>
    <row r="6065">
      <c r="A6065" t="inlineStr">
        <is>
          <t>2017-W11-2017-PACO-Y6405</t>
        </is>
      </c>
      <c r="B6065" t="n">
        <v>2017</v>
      </c>
      <c r="C6065" t="n">
        <v>11</v>
      </c>
      <c r="D6065" t="inlineStr">
        <is>
          <t>2017-PACO</t>
        </is>
      </c>
      <c r="E6065" t="inlineStr">
        <is>
          <t>Y6405</t>
        </is>
      </c>
      <c r="F6065" t="inlineStr">
        <is>
          <t>TE</t>
        </is>
      </c>
      <c r="G6065" t="inlineStr">
        <is>
          <t>Yes</t>
        </is>
      </c>
      <c r="H6065" t="n">
        <v>0.7</v>
      </c>
    </row>
    <row r="6066">
      <c r="A6066" t="inlineStr">
        <is>
          <t>2017-W11-2017-PACO-Y8266</t>
        </is>
      </c>
      <c r="B6066" t="n">
        <v>2017</v>
      </c>
      <c r="C6066" t="n">
        <v>11</v>
      </c>
      <c r="D6066" t="inlineStr">
        <is>
          <t>2017-PACO</t>
        </is>
      </c>
      <c r="E6066" t="inlineStr">
        <is>
          <t>Y8266</t>
        </is>
      </c>
      <c r="F6066" t="inlineStr">
        <is>
          <t>W/R/T FLEX</t>
        </is>
      </c>
      <c r="G6066" t="inlineStr">
        <is>
          <t>Yes</t>
        </is>
      </c>
      <c r="H6066" t="n">
        <v>7.7</v>
      </c>
    </row>
    <row r="6067">
      <c r="A6067" t="inlineStr">
        <is>
          <t>2017-W11-2017-PACO-Y26534</t>
        </is>
      </c>
      <c r="B6067" t="n">
        <v>2017</v>
      </c>
      <c r="C6067" t="n">
        <v>11</v>
      </c>
      <c r="D6067" t="inlineStr">
        <is>
          <t>2017-PACO</t>
        </is>
      </c>
      <c r="E6067" t="inlineStr">
        <is>
          <t>Y26534</t>
        </is>
      </c>
      <c r="F6067" t="inlineStr">
        <is>
          <t>K</t>
        </is>
      </c>
      <c r="G6067" t="inlineStr">
        <is>
          <t>Yes</t>
        </is>
      </c>
      <c r="H6067" t="n">
        <v>11</v>
      </c>
    </row>
    <row r="6068">
      <c r="A6068" t="inlineStr">
        <is>
          <t>2017-W11-2017-PACO-Y-DEF:kansas-city</t>
        </is>
      </c>
      <c r="B6068" t="n">
        <v>2017</v>
      </c>
      <c r="C6068" t="n">
        <v>11</v>
      </c>
      <c r="D6068" t="inlineStr">
        <is>
          <t>2017-PACO</t>
        </is>
      </c>
      <c r="E6068" t="inlineStr">
        <is>
          <t>Y-DEF:kansas-city</t>
        </is>
      </c>
      <c r="F6068" t="inlineStr">
        <is>
          <t>DST</t>
        </is>
      </c>
      <c r="G6068" t="inlineStr">
        <is>
          <t>Yes</t>
        </is>
      </c>
      <c r="H6068" t="n">
        <v>6</v>
      </c>
    </row>
    <row r="6069">
      <c r="A6069" t="inlineStr">
        <is>
          <t>2017-W11-2017-PACO-Y6760</t>
        </is>
      </c>
      <c r="B6069" t="n">
        <v>2017</v>
      </c>
      <c r="C6069" t="n">
        <v>11</v>
      </c>
      <c r="D6069" t="inlineStr">
        <is>
          <t>2017-PACO</t>
        </is>
      </c>
      <c r="E6069" t="inlineStr">
        <is>
          <t>Y6760</t>
        </is>
      </c>
      <c r="F6069" t="inlineStr">
        <is>
          <t>BN</t>
        </is>
      </c>
      <c r="G6069" t="inlineStr">
        <is>
          <t>No</t>
        </is>
      </c>
      <c r="H6069" t="n">
        <v>8.699999999999999</v>
      </c>
    </row>
    <row r="6070">
      <c r="A6070" t="inlineStr">
        <is>
          <t>2017-W11-2017-PACO-Y27560</t>
        </is>
      </c>
      <c r="B6070" t="n">
        <v>2017</v>
      </c>
      <c r="C6070" t="n">
        <v>11</v>
      </c>
      <c r="D6070" t="inlineStr">
        <is>
          <t>2017-PACO</t>
        </is>
      </c>
      <c r="E6070" t="inlineStr">
        <is>
          <t>Y27560</t>
        </is>
      </c>
      <c r="F6070" t="inlineStr">
        <is>
          <t>BN</t>
        </is>
      </c>
      <c r="G6070" t="inlineStr">
        <is>
          <t>No</t>
        </is>
      </c>
      <c r="H6070" t="n">
        <v>0</v>
      </c>
    </row>
    <row r="6071">
      <c r="A6071" t="inlineStr">
        <is>
          <t>2017-W11-2017-PACO-Y27556</t>
        </is>
      </c>
      <c r="B6071" t="n">
        <v>2017</v>
      </c>
      <c r="C6071" t="n">
        <v>11</v>
      </c>
      <c r="D6071" t="inlineStr">
        <is>
          <t>2017-PACO</t>
        </is>
      </c>
      <c r="E6071" t="inlineStr">
        <is>
          <t>Y27556</t>
        </is>
      </c>
      <c r="F6071" t="inlineStr">
        <is>
          <t>BN</t>
        </is>
      </c>
      <c r="G6071" t="inlineStr">
        <is>
          <t>No</t>
        </is>
      </c>
      <c r="H6071" t="n">
        <v>2</v>
      </c>
    </row>
    <row r="6072">
      <c r="A6072" t="inlineStr">
        <is>
          <t>2017-W11-2017-PACO-Y8263</t>
        </is>
      </c>
      <c r="B6072" t="n">
        <v>2017</v>
      </c>
      <c r="C6072" t="n">
        <v>11</v>
      </c>
      <c r="D6072" t="inlineStr">
        <is>
          <t>2017-PACO</t>
        </is>
      </c>
      <c r="E6072" t="inlineStr">
        <is>
          <t>Y8263</t>
        </is>
      </c>
      <c r="F6072" t="inlineStr">
        <is>
          <t>BN</t>
        </is>
      </c>
      <c r="G6072" t="inlineStr">
        <is>
          <t>No</t>
        </is>
      </c>
      <c r="H6072" t="n">
        <v>7.5</v>
      </c>
    </row>
    <row r="6073">
      <c r="A6073" t="inlineStr">
        <is>
          <t>2017-W11-2017-PACO-Y30217</t>
        </is>
      </c>
      <c r="B6073" t="n">
        <v>2017</v>
      </c>
      <c r="C6073" t="n">
        <v>11</v>
      </c>
      <c r="D6073" t="inlineStr">
        <is>
          <t>2017-PACO</t>
        </is>
      </c>
      <c r="E6073" t="inlineStr">
        <is>
          <t>Y30217</t>
        </is>
      </c>
      <c r="F6073" t="inlineStr">
        <is>
          <t>BN</t>
        </is>
      </c>
      <c r="G6073" t="inlineStr">
        <is>
          <t>No</t>
        </is>
      </c>
      <c r="H6073" t="n">
        <v>0</v>
      </c>
    </row>
    <row r="6074">
      <c r="A6074" t="inlineStr">
        <is>
          <t>2017-W11-2017-PACO-Y30125</t>
        </is>
      </c>
      <c r="B6074" t="n">
        <v>2017</v>
      </c>
      <c r="C6074" t="n">
        <v>11</v>
      </c>
      <c r="D6074" t="inlineStr">
        <is>
          <t>2017-PACO</t>
        </is>
      </c>
      <c r="E6074" t="inlineStr">
        <is>
          <t>Y30125</t>
        </is>
      </c>
      <c r="F6074" t="inlineStr">
        <is>
          <t>IR</t>
        </is>
      </c>
      <c r="G6074" t="inlineStr">
        <is>
          <t>No</t>
        </is>
      </c>
      <c r="H6074" t="n">
        <v>0</v>
      </c>
    </row>
    <row r="6075">
      <c r="A6075" t="inlineStr">
        <is>
          <t>2017-W11-2017-ABARBA-Y27531</t>
        </is>
      </c>
      <c r="B6075" t="n">
        <v>2017</v>
      </c>
      <c r="C6075" t="n">
        <v>11</v>
      </c>
      <c r="D6075" t="inlineStr">
        <is>
          <t>2017-ABARBA</t>
        </is>
      </c>
      <c r="E6075" t="inlineStr">
        <is>
          <t>Y27531</t>
        </is>
      </c>
      <c r="F6075" t="inlineStr">
        <is>
          <t>QB</t>
        </is>
      </c>
      <c r="G6075" t="inlineStr">
        <is>
          <t>Yes</t>
        </is>
      </c>
      <c r="H6075" t="n">
        <v>8.56</v>
      </c>
    </row>
    <row r="6076">
      <c r="A6076" t="inlineStr">
        <is>
          <t>2017-W11-2017-ABARBA-Y24057</t>
        </is>
      </c>
      <c r="B6076" t="n">
        <v>2017</v>
      </c>
      <c r="C6076" t="n">
        <v>11</v>
      </c>
      <c r="D6076" t="inlineStr">
        <is>
          <t>2017-ABARBA</t>
        </is>
      </c>
      <c r="E6076" t="inlineStr">
        <is>
          <t>Y24057</t>
        </is>
      </c>
      <c r="F6076" t="inlineStr">
        <is>
          <t>WR</t>
        </is>
      </c>
      <c r="G6076" t="inlineStr">
        <is>
          <t>Yes</t>
        </is>
      </c>
      <c r="H6076" t="n">
        <v>1.5</v>
      </c>
    </row>
    <row r="6077">
      <c r="A6077" t="inlineStr">
        <is>
          <t>2017-W11-2017-ABARBA-Y28408</t>
        </is>
      </c>
      <c r="B6077" t="n">
        <v>2017</v>
      </c>
      <c r="C6077" t="n">
        <v>11</v>
      </c>
      <c r="D6077" t="inlineStr">
        <is>
          <t>2017-ABARBA</t>
        </is>
      </c>
      <c r="E6077" t="inlineStr">
        <is>
          <t>Y28408</t>
        </is>
      </c>
      <c r="F6077" t="inlineStr">
        <is>
          <t>WR</t>
        </is>
      </c>
      <c r="G6077" t="inlineStr">
        <is>
          <t>Yes</t>
        </is>
      </c>
      <c r="H6077" t="n">
        <v>-0.2</v>
      </c>
    </row>
    <row r="6078">
      <c r="A6078" t="inlineStr">
        <is>
          <t>2017-W11-2017-ABARBA-Y26804</t>
        </is>
      </c>
      <c r="B6078" t="n">
        <v>2017</v>
      </c>
      <c r="C6078" t="n">
        <v>11</v>
      </c>
      <c r="D6078" t="inlineStr">
        <is>
          <t>2017-ABARBA</t>
        </is>
      </c>
      <c r="E6078" t="inlineStr">
        <is>
          <t>Y26804</t>
        </is>
      </c>
      <c r="F6078" t="inlineStr">
        <is>
          <t>RB</t>
        </is>
      </c>
      <c r="G6078" t="inlineStr">
        <is>
          <t>Yes</t>
        </is>
      </c>
      <c r="H6078" t="n">
        <v>21.6</v>
      </c>
    </row>
    <row r="6079">
      <c r="A6079" t="inlineStr">
        <is>
          <t>2017-W11-2017-ABARBA-Y28115</t>
        </is>
      </c>
      <c r="B6079" t="n">
        <v>2017</v>
      </c>
      <c r="C6079" t="n">
        <v>11</v>
      </c>
      <c r="D6079" t="inlineStr">
        <is>
          <t>2017-ABARBA</t>
        </is>
      </c>
      <c r="E6079" t="inlineStr">
        <is>
          <t>Y28115</t>
        </is>
      </c>
      <c r="F6079" t="inlineStr">
        <is>
          <t>RB</t>
        </is>
      </c>
      <c r="G6079" t="inlineStr">
        <is>
          <t>Yes</t>
        </is>
      </c>
      <c r="H6079" t="n">
        <v>10.2</v>
      </c>
    </row>
    <row r="6080">
      <c r="A6080" t="inlineStr">
        <is>
          <t>2017-W11-2017-ABARBA-Y29315</t>
        </is>
      </c>
      <c r="B6080" t="n">
        <v>2017</v>
      </c>
      <c r="C6080" t="n">
        <v>11</v>
      </c>
      <c r="D6080" t="inlineStr">
        <is>
          <t>2017-ABARBA</t>
        </is>
      </c>
      <c r="E6080" t="inlineStr">
        <is>
          <t>Y29315</t>
        </is>
      </c>
      <c r="F6080" t="inlineStr">
        <is>
          <t>TE</t>
        </is>
      </c>
      <c r="G6080" t="inlineStr">
        <is>
          <t>Yes</t>
        </is>
      </c>
      <c r="H6080" t="n">
        <v>-0.1</v>
      </c>
    </row>
    <row r="6081">
      <c r="A6081" t="inlineStr">
        <is>
          <t>2017-W11-2017-ABARBA-Y8826</t>
        </is>
      </c>
      <c r="B6081" t="n">
        <v>2017</v>
      </c>
      <c r="C6081" t="n">
        <v>11</v>
      </c>
      <c r="D6081" t="inlineStr">
        <is>
          <t>2017-ABARBA</t>
        </is>
      </c>
      <c r="E6081" t="inlineStr">
        <is>
          <t>Y8826</t>
        </is>
      </c>
      <c r="F6081" t="inlineStr">
        <is>
          <t>W/R/T FLEX</t>
        </is>
      </c>
      <c r="G6081" t="inlineStr">
        <is>
          <t>Yes</t>
        </is>
      </c>
      <c r="H6081" t="n">
        <v>8.800000000000001</v>
      </c>
    </row>
    <row r="6082">
      <c r="A6082" t="inlineStr">
        <is>
          <t>2017-W11-2017-ABARBA-Y25885</t>
        </is>
      </c>
      <c r="B6082" t="n">
        <v>2017</v>
      </c>
      <c r="C6082" t="n">
        <v>11</v>
      </c>
      <c r="D6082" t="inlineStr">
        <is>
          <t>2017-ABARBA</t>
        </is>
      </c>
      <c r="E6082" t="inlineStr">
        <is>
          <t>Y25885</t>
        </is>
      </c>
      <c r="F6082" t="inlineStr">
        <is>
          <t>K</t>
        </is>
      </c>
      <c r="G6082" t="inlineStr">
        <is>
          <t>Yes</t>
        </is>
      </c>
      <c r="H6082" t="n">
        <v>12</v>
      </c>
    </row>
    <row r="6083">
      <c r="A6083" t="inlineStr">
        <is>
          <t>2017-W11-2017-ABARBA-Y-DEF:la-chargers</t>
        </is>
      </c>
      <c r="B6083" t="n">
        <v>2017</v>
      </c>
      <c r="C6083" t="n">
        <v>11</v>
      </c>
      <c r="D6083" t="inlineStr">
        <is>
          <t>2017-ABARBA</t>
        </is>
      </c>
      <c r="E6083" t="inlineStr">
        <is>
          <t>Y-DEF:la-chargers</t>
        </is>
      </c>
      <c r="F6083" t="inlineStr">
        <is>
          <t>DST</t>
        </is>
      </c>
      <c r="G6083" t="inlineStr">
        <is>
          <t>Yes</t>
        </is>
      </c>
      <c r="H6083" t="n">
        <v>25</v>
      </c>
    </row>
    <row r="6084">
      <c r="A6084" t="inlineStr">
        <is>
          <t>2017-W11-2017-ABARBA-Y9265</t>
        </is>
      </c>
      <c r="B6084" t="n">
        <v>2017</v>
      </c>
      <c r="C6084" t="n">
        <v>11</v>
      </c>
      <c r="D6084" t="inlineStr">
        <is>
          <t>2017-ABARBA</t>
        </is>
      </c>
      <c r="E6084" t="inlineStr">
        <is>
          <t>Y9265</t>
        </is>
      </c>
      <c r="F6084" t="inlineStr">
        <is>
          <t>BN</t>
        </is>
      </c>
      <c r="G6084" t="inlineStr">
        <is>
          <t>No</t>
        </is>
      </c>
      <c r="H6084" t="n">
        <v>18.26</v>
      </c>
    </row>
    <row r="6085">
      <c r="A6085" t="inlineStr">
        <is>
          <t>2017-W11-2017-ABARBA-Y30121</t>
        </is>
      </c>
      <c r="B6085" t="n">
        <v>2017</v>
      </c>
      <c r="C6085" t="n">
        <v>11</v>
      </c>
      <c r="D6085" t="inlineStr">
        <is>
          <t>2017-ABARBA</t>
        </is>
      </c>
      <c r="E6085" t="inlineStr">
        <is>
          <t>Y30121</t>
        </is>
      </c>
      <c r="F6085" t="inlineStr">
        <is>
          <t>BN</t>
        </is>
      </c>
      <c r="G6085" t="inlineStr">
        <is>
          <t>No</t>
        </is>
      </c>
      <c r="H6085" t="n">
        <v>0</v>
      </c>
    </row>
    <row r="6086">
      <c r="A6086" t="inlineStr">
        <is>
          <t>2017-W11-2017-ABARBA-Y28429</t>
        </is>
      </c>
      <c r="B6086" t="n">
        <v>2017</v>
      </c>
      <c r="C6086" t="n">
        <v>11</v>
      </c>
      <c r="D6086" t="inlineStr">
        <is>
          <t>2017-ABARBA</t>
        </is>
      </c>
      <c r="E6086" t="inlineStr">
        <is>
          <t>Y28429</t>
        </is>
      </c>
      <c r="F6086" t="inlineStr">
        <is>
          <t>BN</t>
        </is>
      </c>
      <c r="G6086" t="inlineStr">
        <is>
          <t>No</t>
        </is>
      </c>
      <c r="H6086" t="n">
        <v>0</v>
      </c>
    </row>
    <row r="6087">
      <c r="A6087" t="inlineStr">
        <is>
          <t>2017-W11-2017-ABARBA-Y27532</t>
        </is>
      </c>
      <c r="B6087" t="n">
        <v>2017</v>
      </c>
      <c r="C6087" t="n">
        <v>11</v>
      </c>
      <c r="D6087" t="inlineStr">
        <is>
          <t>2017-ABARBA</t>
        </is>
      </c>
      <c r="E6087" t="inlineStr">
        <is>
          <t>Y27532</t>
        </is>
      </c>
      <c r="F6087" t="inlineStr">
        <is>
          <t>BN</t>
        </is>
      </c>
      <c r="G6087" t="inlineStr">
        <is>
          <t>No</t>
        </is>
      </c>
      <c r="H6087" t="n">
        <v>3.6</v>
      </c>
    </row>
    <row r="6088">
      <c r="A6088" t="inlineStr">
        <is>
          <t>2017-W11-2017-ABARBA-Y30396</t>
        </is>
      </c>
      <c r="B6088" t="n">
        <v>2017</v>
      </c>
      <c r="C6088" t="n">
        <v>11</v>
      </c>
      <c r="D6088" t="inlineStr">
        <is>
          <t>2017-ABARBA</t>
        </is>
      </c>
      <c r="E6088" t="inlineStr">
        <is>
          <t>Y30396</t>
        </is>
      </c>
      <c r="F6088" t="inlineStr">
        <is>
          <t>BN</t>
        </is>
      </c>
      <c r="G6088" t="inlineStr">
        <is>
          <t>No</t>
        </is>
      </c>
      <c r="H6088" t="n">
        <v>2.4</v>
      </c>
    </row>
    <row r="6089">
      <c r="A6089" t="inlineStr">
        <is>
          <t>2017-W11-2017-EMAN-Y25785</t>
        </is>
      </c>
      <c r="B6089" t="n">
        <v>2017</v>
      </c>
      <c r="C6089" t="n">
        <v>11</v>
      </c>
      <c r="D6089" t="inlineStr">
        <is>
          <t>2017-EMAN</t>
        </is>
      </c>
      <c r="E6089" t="inlineStr">
        <is>
          <t>Y25785</t>
        </is>
      </c>
      <c r="F6089" t="inlineStr">
        <is>
          <t>QB</t>
        </is>
      </c>
      <c r="G6089" t="inlineStr">
        <is>
          <t>Yes</t>
        </is>
      </c>
      <c r="H6089" t="n">
        <v>31.92</v>
      </c>
    </row>
    <row r="6090">
      <c r="A6090" t="inlineStr">
        <is>
          <t>2017-W11-2017-EMAN-Y23997</t>
        </is>
      </c>
      <c r="B6090" t="n">
        <v>2017</v>
      </c>
      <c r="C6090" t="n">
        <v>11</v>
      </c>
      <c r="D6090" t="inlineStr">
        <is>
          <t>2017-EMAN</t>
        </is>
      </c>
      <c r="E6090" t="inlineStr">
        <is>
          <t>Y23997</t>
        </is>
      </c>
      <c r="F6090" t="inlineStr">
        <is>
          <t>WR</t>
        </is>
      </c>
      <c r="G6090" t="inlineStr">
        <is>
          <t>Yes</t>
        </is>
      </c>
      <c r="H6090" t="n">
        <v>12.4</v>
      </c>
    </row>
    <row r="6091">
      <c r="A6091" t="inlineStr">
        <is>
          <t>2017-W11-2017-EMAN-Y25105</t>
        </is>
      </c>
      <c r="B6091" t="n">
        <v>2017</v>
      </c>
      <c r="C6091" t="n">
        <v>11</v>
      </c>
      <c r="D6091" t="inlineStr">
        <is>
          <t>2017-EMAN</t>
        </is>
      </c>
      <c r="E6091" t="inlineStr">
        <is>
          <t>Y25105</t>
        </is>
      </c>
      <c r="F6091" t="inlineStr">
        <is>
          <t>WR</t>
        </is>
      </c>
      <c r="G6091" t="inlineStr">
        <is>
          <t>Yes</t>
        </is>
      </c>
      <c r="H6091" t="n">
        <v>10</v>
      </c>
    </row>
    <row r="6092">
      <c r="A6092" t="inlineStr">
        <is>
          <t>2017-W11-2017-EMAN-Y30180</t>
        </is>
      </c>
      <c r="B6092" t="n">
        <v>2017</v>
      </c>
      <c r="C6092" t="n">
        <v>11</v>
      </c>
      <c r="D6092" t="inlineStr">
        <is>
          <t>2017-EMAN</t>
        </is>
      </c>
      <c r="E6092" t="inlineStr">
        <is>
          <t>Y30180</t>
        </is>
      </c>
      <c r="F6092" t="inlineStr">
        <is>
          <t>RB</t>
        </is>
      </c>
      <c r="G6092" t="inlineStr">
        <is>
          <t>Yes</t>
        </is>
      </c>
      <c r="H6092" t="n">
        <v>19.6</v>
      </c>
    </row>
    <row r="6093">
      <c r="A6093" t="inlineStr">
        <is>
          <t>2017-W11-2017-EMAN-Y26878</t>
        </is>
      </c>
      <c r="B6093" t="n">
        <v>2017</v>
      </c>
      <c r="C6093" t="n">
        <v>11</v>
      </c>
      <c r="D6093" t="inlineStr">
        <is>
          <t>2017-EMAN</t>
        </is>
      </c>
      <c r="E6093" t="inlineStr">
        <is>
          <t>Y26878</t>
        </is>
      </c>
      <c r="F6093" t="inlineStr">
        <is>
          <t>RB</t>
        </is>
      </c>
      <c r="G6093" t="inlineStr">
        <is>
          <t>Yes</t>
        </is>
      </c>
      <c r="H6093" t="n">
        <v>9.6</v>
      </c>
    </row>
    <row r="6094">
      <c r="A6094" t="inlineStr">
        <is>
          <t>2017-W11-2017-EMAN-Y26658</t>
        </is>
      </c>
      <c r="B6094" t="n">
        <v>2017</v>
      </c>
      <c r="C6094" t="n">
        <v>11</v>
      </c>
      <c r="D6094" t="inlineStr">
        <is>
          <t>2017-EMAN</t>
        </is>
      </c>
      <c r="E6094" t="inlineStr">
        <is>
          <t>Y26658</t>
        </is>
      </c>
      <c r="F6094" t="inlineStr">
        <is>
          <t>TE</t>
        </is>
      </c>
      <c r="G6094" t="inlineStr">
        <is>
          <t>Yes</t>
        </is>
      </c>
      <c r="H6094" t="n">
        <v>0.8</v>
      </c>
    </row>
    <row r="6095">
      <c r="A6095" t="inlineStr">
        <is>
          <t>2017-W11-2017-EMAN-Y29384</t>
        </is>
      </c>
      <c r="B6095" t="n">
        <v>2017</v>
      </c>
      <c r="C6095" t="n">
        <v>11</v>
      </c>
      <c r="D6095" t="inlineStr">
        <is>
          <t>2017-EMAN</t>
        </is>
      </c>
      <c r="E6095" t="inlineStr">
        <is>
          <t>Y29384</t>
        </is>
      </c>
      <c r="F6095" t="inlineStr">
        <is>
          <t>W/R/T FLEX</t>
        </is>
      </c>
      <c r="G6095" t="inlineStr">
        <is>
          <t>Yes</t>
        </is>
      </c>
      <c r="H6095" t="n">
        <v>18.5</v>
      </c>
    </row>
    <row r="6096">
      <c r="A6096" t="inlineStr">
        <is>
          <t>2017-W11-2017-EMAN-Y28188</t>
        </is>
      </c>
      <c r="B6096" t="n">
        <v>2017</v>
      </c>
      <c r="C6096" t="n">
        <v>11</v>
      </c>
      <c r="D6096" t="inlineStr">
        <is>
          <t>2017-EMAN</t>
        </is>
      </c>
      <c r="E6096" t="inlineStr">
        <is>
          <t>Y28188</t>
        </is>
      </c>
      <c r="F6096" t="inlineStr">
        <is>
          <t>K</t>
        </is>
      </c>
      <c r="G6096" t="inlineStr">
        <is>
          <t>Yes</t>
        </is>
      </c>
      <c r="H6096" t="n">
        <v>19</v>
      </c>
    </row>
    <row r="6097">
      <c r="A6097" t="inlineStr">
        <is>
          <t>2017-W11-2017-EMAN-Y-DEF:chicago</t>
        </is>
      </c>
      <c r="B6097" t="n">
        <v>2017</v>
      </c>
      <c r="C6097" t="n">
        <v>11</v>
      </c>
      <c r="D6097" t="inlineStr">
        <is>
          <t>2017-EMAN</t>
        </is>
      </c>
      <c r="E6097" t="inlineStr">
        <is>
          <t>Y-DEF:chicago</t>
        </is>
      </c>
      <c r="F6097" t="inlineStr">
        <is>
          <t>DST</t>
        </is>
      </c>
      <c r="G6097" t="inlineStr">
        <is>
          <t>Yes</t>
        </is>
      </c>
      <c r="H6097" t="n">
        <v>5</v>
      </c>
    </row>
    <row r="6098">
      <c r="A6098" t="inlineStr">
        <is>
          <t>2017-W11-2017-EMAN-Y27585</t>
        </is>
      </c>
      <c r="B6098" t="n">
        <v>2017</v>
      </c>
      <c r="C6098" t="n">
        <v>11</v>
      </c>
      <c r="D6098" t="inlineStr">
        <is>
          <t>2017-EMAN</t>
        </is>
      </c>
      <c r="E6098" t="inlineStr">
        <is>
          <t>Y27585</t>
        </is>
      </c>
      <c r="F6098" t="inlineStr">
        <is>
          <t>BN</t>
        </is>
      </c>
      <c r="G6098" t="inlineStr">
        <is>
          <t>No</t>
        </is>
      </c>
      <c r="H6098" t="n">
        <v>0</v>
      </c>
    </row>
    <row r="6099">
      <c r="A6099" t="inlineStr">
        <is>
          <t>2017-W11-2017-EMAN-Y24913</t>
        </is>
      </c>
      <c r="B6099" t="n">
        <v>2017</v>
      </c>
      <c r="C6099" t="n">
        <v>11</v>
      </c>
      <c r="D6099" t="inlineStr">
        <is>
          <t>2017-EMAN</t>
        </is>
      </c>
      <c r="E6099" t="inlineStr">
        <is>
          <t>Y24913</t>
        </is>
      </c>
      <c r="F6099" t="inlineStr">
        <is>
          <t>BN</t>
        </is>
      </c>
      <c r="G6099" t="inlineStr">
        <is>
          <t>No</t>
        </is>
      </c>
      <c r="H6099" t="n">
        <v>0</v>
      </c>
    </row>
    <row r="6100">
      <c r="A6100" t="inlineStr">
        <is>
          <t>2017-W11-2017-EMAN-Y25991</t>
        </is>
      </c>
      <c r="B6100" t="n">
        <v>2017</v>
      </c>
      <c r="C6100" t="n">
        <v>11</v>
      </c>
      <c r="D6100" t="inlineStr">
        <is>
          <t>2017-EMAN</t>
        </is>
      </c>
      <c r="E6100" t="inlineStr">
        <is>
          <t>Y25991</t>
        </is>
      </c>
      <c r="F6100" t="inlineStr">
        <is>
          <t>BN</t>
        </is>
      </c>
      <c r="G6100" t="inlineStr">
        <is>
          <t>No</t>
        </is>
      </c>
      <c r="H6100" t="n">
        <v>0</v>
      </c>
    </row>
    <row r="6101">
      <c r="A6101" t="inlineStr">
        <is>
          <t>2017-W11-2017-EMAN-Y9560</t>
        </is>
      </c>
      <c r="B6101" t="n">
        <v>2017</v>
      </c>
      <c r="C6101" t="n">
        <v>11</v>
      </c>
      <c r="D6101" t="inlineStr">
        <is>
          <t>2017-EMAN</t>
        </is>
      </c>
      <c r="E6101" t="inlineStr">
        <is>
          <t>Y9560</t>
        </is>
      </c>
      <c r="F6101" t="inlineStr">
        <is>
          <t>BN</t>
        </is>
      </c>
      <c r="G6101" t="inlineStr">
        <is>
          <t>No</t>
        </is>
      </c>
      <c r="H6101" t="n">
        <v>2.3</v>
      </c>
    </row>
    <row r="6102">
      <c r="A6102" t="inlineStr">
        <is>
          <t>2017-W11-2017-EMAN-Y25120</t>
        </is>
      </c>
      <c r="B6102" t="n">
        <v>2017</v>
      </c>
      <c r="C6102" t="n">
        <v>11</v>
      </c>
      <c r="D6102" t="inlineStr">
        <is>
          <t>2017-EMAN</t>
        </is>
      </c>
      <c r="E6102" t="inlineStr">
        <is>
          <t>Y25120</t>
        </is>
      </c>
      <c r="F6102" t="inlineStr">
        <is>
          <t>BN</t>
        </is>
      </c>
      <c r="G6102" t="inlineStr">
        <is>
          <t>No</t>
        </is>
      </c>
      <c r="H6102" t="n">
        <v>4.3</v>
      </c>
    </row>
    <row r="6103">
      <c r="A6103" t="inlineStr">
        <is>
          <t>2017-W11-2017-EMAN-Y6337</t>
        </is>
      </c>
      <c r="B6103" t="n">
        <v>2017</v>
      </c>
      <c r="C6103" t="n">
        <v>11</v>
      </c>
      <c r="D6103" t="inlineStr">
        <is>
          <t>2017-EMAN</t>
        </is>
      </c>
      <c r="E6103" t="inlineStr">
        <is>
          <t>Y6337</t>
        </is>
      </c>
      <c r="F6103" t="inlineStr">
        <is>
          <t>IR</t>
        </is>
      </c>
      <c r="G6103" t="inlineStr">
        <is>
          <t>No</t>
        </is>
      </c>
      <c r="H6103" t="n">
        <v>0</v>
      </c>
    </row>
    <row r="6104">
      <c r="A6104" t="inlineStr">
        <is>
          <t>2017-W11-2017-ALEXAODE-Y5228</t>
        </is>
      </c>
      <c r="B6104" t="n">
        <v>2017</v>
      </c>
      <c r="C6104" t="n">
        <v>11</v>
      </c>
      <c r="D6104" t="inlineStr">
        <is>
          <t>2017-ALEXAODE</t>
        </is>
      </c>
      <c r="E6104" t="inlineStr">
        <is>
          <t>Y5228</t>
        </is>
      </c>
      <c r="F6104" t="inlineStr">
        <is>
          <t>QB</t>
        </is>
      </c>
      <c r="G6104" t="inlineStr">
        <is>
          <t>Yes</t>
        </is>
      </c>
      <c r="H6104" t="n">
        <v>27.6</v>
      </c>
    </row>
    <row r="6105">
      <c r="A6105" t="inlineStr">
        <is>
          <t>2017-W11-2017-ALEXAODE-Y24791</t>
        </is>
      </c>
      <c r="B6105" t="n">
        <v>2017</v>
      </c>
      <c r="C6105" t="n">
        <v>11</v>
      </c>
      <c r="D6105" t="inlineStr">
        <is>
          <t>2017-ALEXAODE</t>
        </is>
      </c>
      <c r="E6105" t="inlineStr">
        <is>
          <t>Y24791</t>
        </is>
      </c>
      <c r="F6105" t="inlineStr">
        <is>
          <t>WR</t>
        </is>
      </c>
      <c r="G6105" t="inlineStr">
        <is>
          <t>Yes</t>
        </is>
      </c>
      <c r="H6105" t="n">
        <v>11</v>
      </c>
    </row>
    <row r="6106">
      <c r="A6106" t="inlineStr">
        <is>
          <t>2017-W11-2017-ALEXAODE-Y24171</t>
        </is>
      </c>
      <c r="B6106" t="n">
        <v>2017</v>
      </c>
      <c r="C6106" t="n">
        <v>11</v>
      </c>
      <c r="D6106" t="inlineStr">
        <is>
          <t>2017-ALEXAODE</t>
        </is>
      </c>
      <c r="E6106" t="inlineStr">
        <is>
          <t>Y24171</t>
        </is>
      </c>
      <c r="F6106" t="inlineStr">
        <is>
          <t>WR</t>
        </is>
      </c>
      <c r="G6106" t="inlineStr">
        <is>
          <t>Yes</t>
        </is>
      </c>
      <c r="H6106" t="n">
        <v>34.4</v>
      </c>
    </row>
    <row r="6107">
      <c r="A6107" t="inlineStr">
        <is>
          <t>2017-W11-2017-ALEXAODE-Y24815</t>
        </is>
      </c>
      <c r="B6107" t="n">
        <v>2017</v>
      </c>
      <c r="C6107" t="n">
        <v>11</v>
      </c>
      <c r="D6107" t="inlineStr">
        <is>
          <t>2017-ALEXAODE</t>
        </is>
      </c>
      <c r="E6107" t="inlineStr">
        <is>
          <t>Y24815</t>
        </is>
      </c>
      <c r="F6107" t="inlineStr">
        <is>
          <t>RB</t>
        </is>
      </c>
      <c r="G6107" t="inlineStr">
        <is>
          <t>Yes</t>
        </is>
      </c>
      <c r="H6107" t="n">
        <v>21.5</v>
      </c>
    </row>
    <row r="6108">
      <c r="A6108" t="inlineStr">
        <is>
          <t>2017-W11-2017-ALEXAODE-Y26813</t>
        </is>
      </c>
      <c r="B6108" t="n">
        <v>2017</v>
      </c>
      <c r="C6108" t="n">
        <v>11</v>
      </c>
      <c r="D6108" t="inlineStr">
        <is>
          <t>2017-ALEXAODE</t>
        </is>
      </c>
      <c r="E6108" t="inlineStr">
        <is>
          <t>Y26813</t>
        </is>
      </c>
      <c r="F6108" t="inlineStr">
        <is>
          <t>RB</t>
        </is>
      </c>
      <c r="G6108" t="inlineStr">
        <is>
          <t>Yes</t>
        </is>
      </c>
      <c r="H6108" t="n">
        <v>3.7</v>
      </c>
    </row>
    <row r="6109">
      <c r="A6109" t="inlineStr">
        <is>
          <t>2017-W11-2017-ALEXAODE-Y9353</t>
        </is>
      </c>
      <c r="B6109" t="n">
        <v>2017</v>
      </c>
      <c r="C6109" t="n">
        <v>11</v>
      </c>
      <c r="D6109" t="inlineStr">
        <is>
          <t>2017-ALEXAODE</t>
        </is>
      </c>
      <c r="E6109" t="inlineStr">
        <is>
          <t>Y9353</t>
        </is>
      </c>
      <c r="F6109" t="inlineStr">
        <is>
          <t>TE</t>
        </is>
      </c>
      <c r="G6109" t="inlineStr">
        <is>
          <t>Yes</t>
        </is>
      </c>
      <c r="H6109" t="n">
        <v>3.6</v>
      </c>
    </row>
    <row r="6110">
      <c r="A6110" t="inlineStr">
        <is>
          <t>2017-W11-2017-ALEXAODE-Y27277</t>
        </is>
      </c>
      <c r="B6110" t="n">
        <v>2017</v>
      </c>
      <c r="C6110" t="n">
        <v>11</v>
      </c>
      <c r="D6110" t="inlineStr">
        <is>
          <t>2017-ALEXAODE</t>
        </is>
      </c>
      <c r="E6110" t="inlineStr">
        <is>
          <t>Y27277</t>
        </is>
      </c>
      <c r="F6110" t="inlineStr">
        <is>
          <t>W/R/T FLEX</t>
        </is>
      </c>
      <c r="G6110" t="inlineStr">
        <is>
          <t>Yes</t>
        </is>
      </c>
      <c r="H6110" t="n">
        <v>20.3</v>
      </c>
    </row>
    <row r="6111">
      <c r="A6111" t="inlineStr">
        <is>
          <t>2017-W11-2017-ALEXAODE-Y6243</t>
        </is>
      </c>
      <c r="B6111" t="n">
        <v>2017</v>
      </c>
      <c r="C6111" t="n">
        <v>11</v>
      </c>
      <c r="D6111" t="inlineStr">
        <is>
          <t>2017-ALEXAODE</t>
        </is>
      </c>
      <c r="E6111" t="inlineStr">
        <is>
          <t>Y6243</t>
        </is>
      </c>
      <c r="F6111" t="inlineStr">
        <is>
          <t>K</t>
        </is>
      </c>
      <c r="G6111" t="inlineStr">
        <is>
          <t>Yes</t>
        </is>
      </c>
      <c r="H6111" t="n">
        <v>11</v>
      </c>
    </row>
    <row r="6112">
      <c r="A6112" t="inlineStr">
        <is>
          <t>2017-W11-2017-ALEXAODE-Y-DEF:baltimore</t>
        </is>
      </c>
      <c r="B6112" t="n">
        <v>2017</v>
      </c>
      <c r="C6112" t="n">
        <v>11</v>
      </c>
      <c r="D6112" t="inlineStr">
        <is>
          <t>2017-ALEXAODE</t>
        </is>
      </c>
      <c r="E6112" t="inlineStr">
        <is>
          <t>Y-DEF:baltimore</t>
        </is>
      </c>
      <c r="F6112" t="inlineStr">
        <is>
          <t>DST</t>
        </is>
      </c>
      <c r="G6112" t="inlineStr">
        <is>
          <t>Yes</t>
        </is>
      </c>
      <c r="H6112" t="n">
        <v>26</v>
      </c>
    </row>
    <row r="6113">
      <c r="A6113" t="inlineStr">
        <is>
          <t>2017-W11-2017-ALEXAODE-Y24035</t>
        </is>
      </c>
      <c r="B6113" t="n">
        <v>2017</v>
      </c>
      <c r="C6113" t="n">
        <v>11</v>
      </c>
      <c r="D6113" t="inlineStr">
        <is>
          <t>2017-ALEXAODE</t>
        </is>
      </c>
      <c r="E6113" t="inlineStr">
        <is>
          <t>Y24035</t>
        </is>
      </c>
      <c r="F6113" t="inlineStr">
        <is>
          <t>BN</t>
        </is>
      </c>
      <c r="G6113" t="inlineStr">
        <is>
          <t>No</t>
        </is>
      </c>
      <c r="H6113" t="n">
        <v>3.2</v>
      </c>
    </row>
    <row r="6114">
      <c r="A6114" t="inlineStr">
        <is>
          <t>2017-W11-2017-ALEXAODE-Y28482</t>
        </is>
      </c>
      <c r="B6114" t="n">
        <v>2017</v>
      </c>
      <c r="C6114" t="n">
        <v>11</v>
      </c>
      <c r="D6114" t="inlineStr">
        <is>
          <t>2017-ALEXAODE</t>
        </is>
      </c>
      <c r="E6114" t="inlineStr">
        <is>
          <t>Y28482</t>
        </is>
      </c>
      <c r="F6114" t="inlineStr">
        <is>
          <t>BN</t>
        </is>
      </c>
      <c r="G6114" t="inlineStr">
        <is>
          <t>No</t>
        </is>
      </c>
      <c r="H6114" t="n">
        <v>0</v>
      </c>
    </row>
    <row r="6115">
      <c r="A6115" t="inlineStr">
        <is>
          <t>2017-W11-2017-ALEXAODE-Y7241</t>
        </is>
      </c>
      <c r="B6115" t="n">
        <v>2017</v>
      </c>
      <c r="C6115" t="n">
        <v>11</v>
      </c>
      <c r="D6115" t="inlineStr">
        <is>
          <t>2017-ALEXAODE</t>
        </is>
      </c>
      <c r="E6115" t="inlineStr">
        <is>
          <t>Y7241</t>
        </is>
      </c>
      <c r="F6115" t="inlineStr">
        <is>
          <t>BN</t>
        </is>
      </c>
      <c r="G6115" t="inlineStr">
        <is>
          <t>No</t>
        </is>
      </c>
      <c r="H6115" t="n">
        <v>0</v>
      </c>
    </row>
    <row r="6116">
      <c r="A6116" t="inlineStr">
        <is>
          <t>2017-W11-2017-ALEXAODE-Y5479</t>
        </is>
      </c>
      <c r="B6116" t="n">
        <v>2017</v>
      </c>
      <c r="C6116" t="n">
        <v>11</v>
      </c>
      <c r="D6116" t="inlineStr">
        <is>
          <t>2017-ALEXAODE</t>
        </is>
      </c>
      <c r="E6116" t="inlineStr">
        <is>
          <t>Y5479</t>
        </is>
      </c>
      <c r="F6116" t="inlineStr">
        <is>
          <t>BN</t>
        </is>
      </c>
      <c r="G6116" t="inlineStr">
        <is>
          <t>No</t>
        </is>
      </c>
      <c r="H6116" t="n">
        <v>22.6</v>
      </c>
    </row>
    <row r="6117">
      <c r="A6117" t="inlineStr">
        <is>
          <t>2017-W11-2017-ALEXAODE-Y-DEF:new-orleans</t>
        </is>
      </c>
      <c r="B6117" t="n">
        <v>2017</v>
      </c>
      <c r="C6117" t="n">
        <v>11</v>
      </c>
      <c r="D6117" t="inlineStr">
        <is>
          <t>2017-ALEXAODE</t>
        </is>
      </c>
      <c r="E6117" t="inlineStr">
        <is>
          <t>Y-DEF:new-orleans</t>
        </is>
      </c>
      <c r="F6117" t="inlineStr">
        <is>
          <t>BN</t>
        </is>
      </c>
      <c r="G6117" t="inlineStr">
        <is>
          <t>No</t>
        </is>
      </c>
      <c r="H6117" t="n">
        <v>1</v>
      </c>
    </row>
    <row r="6118">
      <c r="A6118" t="inlineStr">
        <is>
          <t>2017-W11-2017-LDV-Y29369</t>
        </is>
      </c>
      <c r="B6118" t="n">
        <v>2017</v>
      </c>
      <c r="C6118" t="n">
        <v>11</v>
      </c>
      <c r="D6118" t="inlineStr">
        <is>
          <t>2017-LDV</t>
        </is>
      </c>
      <c r="E6118" t="inlineStr">
        <is>
          <t>Y29369</t>
        </is>
      </c>
      <c r="F6118" t="inlineStr">
        <is>
          <t>QB</t>
        </is>
      </c>
      <c r="G6118" t="inlineStr">
        <is>
          <t>Yes</t>
        </is>
      </c>
      <c r="H6118" t="n">
        <v>1.8</v>
      </c>
    </row>
    <row r="6119">
      <c r="A6119" t="inlineStr">
        <is>
          <t>2017-W11-2017-LDV-Y25876</t>
        </is>
      </c>
      <c r="B6119" t="n">
        <v>2017</v>
      </c>
      <c r="C6119" t="n">
        <v>11</v>
      </c>
      <c r="D6119" t="inlineStr">
        <is>
          <t>2017-LDV</t>
        </is>
      </c>
      <c r="E6119" t="inlineStr">
        <is>
          <t>Y25876</t>
        </is>
      </c>
      <c r="F6119" t="inlineStr">
        <is>
          <t>WR</t>
        </is>
      </c>
      <c r="G6119" t="inlineStr">
        <is>
          <t>Yes</t>
        </is>
      </c>
      <c r="H6119" t="n">
        <v>14.5</v>
      </c>
    </row>
    <row r="6120">
      <c r="A6120" t="inlineStr">
        <is>
          <t>2017-W11-2017-LDV-Y27535</t>
        </is>
      </c>
      <c r="B6120" t="n">
        <v>2017</v>
      </c>
      <c r="C6120" t="n">
        <v>11</v>
      </c>
      <c r="D6120" t="inlineStr">
        <is>
          <t>2017-LDV</t>
        </is>
      </c>
      <c r="E6120" t="inlineStr">
        <is>
          <t>Y27535</t>
        </is>
      </c>
      <c r="F6120" t="inlineStr">
        <is>
          <t>WR</t>
        </is>
      </c>
      <c r="G6120" t="inlineStr">
        <is>
          <t>Yes</t>
        </is>
      </c>
      <c r="H6120" t="n">
        <v>9.199999999999999</v>
      </c>
    </row>
    <row r="6121">
      <c r="A6121" t="inlineStr">
        <is>
          <t>2017-W11-2017-LDV-Y26684</t>
        </is>
      </c>
      <c r="B6121" t="n">
        <v>2017</v>
      </c>
      <c r="C6121" t="n">
        <v>11</v>
      </c>
      <c r="D6121" t="inlineStr">
        <is>
          <t>2017-LDV</t>
        </is>
      </c>
      <c r="E6121" t="inlineStr">
        <is>
          <t>Y26684</t>
        </is>
      </c>
      <c r="F6121" t="inlineStr">
        <is>
          <t>RB</t>
        </is>
      </c>
      <c r="G6121" t="inlineStr">
        <is>
          <t>Yes</t>
        </is>
      </c>
      <c r="H6121" t="n">
        <v>0.2</v>
      </c>
    </row>
    <row r="6122">
      <c r="A6122" t="inlineStr">
        <is>
          <t>2017-W11-2017-LDV-Y24318</t>
        </is>
      </c>
      <c r="B6122" t="n">
        <v>2017</v>
      </c>
      <c r="C6122" t="n">
        <v>11</v>
      </c>
      <c r="D6122" t="inlineStr">
        <is>
          <t>2017-LDV</t>
        </is>
      </c>
      <c r="E6122" t="inlineStr">
        <is>
          <t>Y24318</t>
        </is>
      </c>
      <c r="F6122" t="inlineStr">
        <is>
          <t>RB</t>
        </is>
      </c>
      <c r="G6122" t="inlineStr">
        <is>
          <t>Yes</t>
        </is>
      </c>
      <c r="H6122" t="n">
        <v>5.7</v>
      </c>
    </row>
    <row r="6123">
      <c r="A6123" t="inlineStr">
        <is>
          <t>2017-W11-2017-LDV-Y24017</t>
        </is>
      </c>
      <c r="B6123" t="n">
        <v>2017</v>
      </c>
      <c r="C6123" t="n">
        <v>11</v>
      </c>
      <c r="D6123" t="inlineStr">
        <is>
          <t>2017-LDV</t>
        </is>
      </c>
      <c r="E6123" t="inlineStr">
        <is>
          <t>Y24017</t>
        </is>
      </c>
      <c r="F6123" t="inlineStr">
        <is>
          <t>TE</t>
        </is>
      </c>
      <c r="G6123" t="inlineStr">
        <is>
          <t>Yes</t>
        </is>
      </c>
      <c r="H6123" t="n">
        <v>3.7</v>
      </c>
    </row>
    <row r="6124">
      <c r="A6124" t="inlineStr">
        <is>
          <t>2017-W11-2017-LDV-Y26650</t>
        </is>
      </c>
      <c r="B6124" t="n">
        <v>2017</v>
      </c>
      <c r="C6124" t="n">
        <v>11</v>
      </c>
      <c r="D6124" t="inlineStr">
        <is>
          <t>2017-LDV</t>
        </is>
      </c>
      <c r="E6124" t="inlineStr">
        <is>
          <t>Y26650</t>
        </is>
      </c>
      <c r="F6124" t="inlineStr">
        <is>
          <t>W/R/T FLEX</t>
        </is>
      </c>
      <c r="G6124" t="inlineStr">
        <is>
          <t>Yes</t>
        </is>
      </c>
      <c r="H6124" t="n">
        <v>13.6</v>
      </c>
    </row>
    <row r="6125">
      <c r="A6125" t="inlineStr">
        <is>
          <t>2017-W11-2017-LDV-Y29754</t>
        </is>
      </c>
      <c r="B6125" t="n">
        <v>2017</v>
      </c>
      <c r="C6125" t="n">
        <v>11</v>
      </c>
      <c r="D6125" t="inlineStr">
        <is>
          <t>2017-LDV</t>
        </is>
      </c>
      <c r="E6125" t="inlineStr">
        <is>
          <t>Y29754</t>
        </is>
      </c>
      <c r="F6125" t="inlineStr">
        <is>
          <t>K</t>
        </is>
      </c>
      <c r="G6125" t="inlineStr">
        <is>
          <t>Yes</t>
        </is>
      </c>
      <c r="H6125" t="n">
        <v>17</v>
      </c>
    </row>
    <row r="6126">
      <c r="A6126" t="inlineStr">
        <is>
          <t>2017-W11-2017-LDV-Y-DEF:seattle</t>
        </is>
      </c>
      <c r="B6126" t="n">
        <v>2017</v>
      </c>
      <c r="C6126" t="n">
        <v>11</v>
      </c>
      <c r="D6126" t="inlineStr">
        <is>
          <t>2017-LDV</t>
        </is>
      </c>
      <c r="E6126" t="inlineStr">
        <is>
          <t>Y-DEF:seattle</t>
        </is>
      </c>
      <c r="F6126" t="inlineStr">
        <is>
          <t>DST</t>
        </is>
      </c>
      <c r="G6126" t="inlineStr">
        <is>
          <t>Yes</t>
        </is>
      </c>
      <c r="H6126" t="n">
        <v>2</v>
      </c>
    </row>
    <row r="6127">
      <c r="A6127" t="inlineStr">
        <is>
          <t>2017-W11-2017-LDV-Y28714</t>
        </is>
      </c>
      <c r="B6127" t="n">
        <v>2017</v>
      </c>
      <c r="C6127" t="n">
        <v>11</v>
      </c>
      <c r="D6127" t="inlineStr">
        <is>
          <t>2017-LDV</t>
        </is>
      </c>
      <c r="E6127" t="inlineStr">
        <is>
          <t>Y28714</t>
        </is>
      </c>
      <c r="F6127" t="inlineStr">
        <is>
          <t>BN</t>
        </is>
      </c>
      <c r="G6127" t="inlineStr">
        <is>
          <t>No</t>
        </is>
      </c>
      <c r="H6127" t="n">
        <v>0</v>
      </c>
    </row>
    <row r="6128">
      <c r="A6128" t="inlineStr">
        <is>
          <t>2017-W11-2017-LDV-Y26787</t>
        </is>
      </c>
      <c r="B6128" t="n">
        <v>2017</v>
      </c>
      <c r="C6128" t="n">
        <v>11</v>
      </c>
      <c r="D6128" t="inlineStr">
        <is>
          <t>2017-LDV</t>
        </is>
      </c>
      <c r="E6128" t="inlineStr">
        <is>
          <t>Y26787</t>
        </is>
      </c>
      <c r="F6128" t="inlineStr">
        <is>
          <t>BN</t>
        </is>
      </c>
      <c r="G6128" t="inlineStr">
        <is>
          <t>No</t>
        </is>
      </c>
      <c r="H6128" t="n">
        <v>0</v>
      </c>
    </row>
    <row r="6129">
      <c r="A6129" t="inlineStr">
        <is>
          <t>2017-W11-2017-LDV-Y29785</t>
        </is>
      </c>
      <c r="B6129" t="n">
        <v>2017</v>
      </c>
      <c r="C6129" t="n">
        <v>11</v>
      </c>
      <c r="D6129" t="inlineStr">
        <is>
          <t>2017-LDV</t>
        </is>
      </c>
      <c r="E6129" t="inlineStr">
        <is>
          <t>Y29785</t>
        </is>
      </c>
      <c r="F6129" t="inlineStr">
        <is>
          <t>BN</t>
        </is>
      </c>
      <c r="G6129" t="inlineStr">
        <is>
          <t>No</t>
        </is>
      </c>
      <c r="H6129" t="n">
        <v>0</v>
      </c>
    </row>
    <row r="6130">
      <c r="A6130" t="inlineStr">
        <is>
          <t>2017-W11-2017-LDV-Y6762</t>
        </is>
      </c>
      <c r="B6130" t="n">
        <v>2017</v>
      </c>
      <c r="C6130" t="n">
        <v>11</v>
      </c>
      <c r="D6130" t="inlineStr">
        <is>
          <t>2017-LDV</t>
        </is>
      </c>
      <c r="E6130" t="inlineStr">
        <is>
          <t>Y6762</t>
        </is>
      </c>
      <c r="F6130" t="inlineStr">
        <is>
          <t>BN</t>
        </is>
      </c>
      <c r="G6130" t="inlineStr">
        <is>
          <t>No</t>
        </is>
      </c>
      <c r="H6130" t="n">
        <v>15.1</v>
      </c>
    </row>
    <row r="6131">
      <c r="A6131" t="inlineStr">
        <is>
          <t>2017-W11-2017-LDV-Y26822</t>
        </is>
      </c>
      <c r="B6131" t="n">
        <v>2017</v>
      </c>
      <c r="C6131" t="n">
        <v>11</v>
      </c>
      <c r="D6131" t="inlineStr">
        <is>
          <t>2017-LDV</t>
        </is>
      </c>
      <c r="E6131" t="inlineStr">
        <is>
          <t>Y26822</t>
        </is>
      </c>
      <c r="F6131" t="inlineStr">
        <is>
          <t>BN</t>
        </is>
      </c>
      <c r="G6131" t="inlineStr">
        <is>
          <t>No</t>
        </is>
      </c>
      <c r="H6131" t="n">
        <v>3.9</v>
      </c>
    </row>
    <row r="6132">
      <c r="A6132" t="inlineStr">
        <is>
          <t>2017-W11-2017-VARO-Y29236</t>
        </is>
      </c>
      <c r="B6132" t="n">
        <v>2017</v>
      </c>
      <c r="C6132" t="n">
        <v>11</v>
      </c>
      <c r="D6132" t="inlineStr">
        <is>
          <t>2017-VARO</t>
        </is>
      </c>
      <c r="E6132" t="inlineStr">
        <is>
          <t>Y29236</t>
        </is>
      </c>
      <c r="F6132" t="inlineStr">
        <is>
          <t>QB</t>
        </is>
      </c>
      <c r="G6132" t="inlineStr">
        <is>
          <t>Yes</t>
        </is>
      </c>
      <c r="H6132" t="n">
        <v>20.02</v>
      </c>
    </row>
    <row r="6133">
      <c r="A6133" t="inlineStr">
        <is>
          <t>2017-W11-2017-VARO-Y24793</t>
        </is>
      </c>
      <c r="B6133" t="n">
        <v>2017</v>
      </c>
      <c r="C6133" t="n">
        <v>11</v>
      </c>
      <c r="D6133" t="inlineStr">
        <is>
          <t>2017-VARO</t>
        </is>
      </c>
      <c r="E6133" t="inlineStr">
        <is>
          <t>Y24793</t>
        </is>
      </c>
      <c r="F6133" t="inlineStr">
        <is>
          <t>WR</t>
        </is>
      </c>
      <c r="G6133" t="inlineStr">
        <is>
          <t>Yes</t>
        </is>
      </c>
      <c r="H6133" t="n">
        <v>7.1</v>
      </c>
    </row>
    <row r="6134">
      <c r="A6134" t="inlineStr">
        <is>
          <t>2017-W11-2017-VARO-Y28392</t>
        </is>
      </c>
      <c r="B6134" t="n">
        <v>2017</v>
      </c>
      <c r="C6134" t="n">
        <v>11</v>
      </c>
      <c r="D6134" t="inlineStr">
        <is>
          <t>2017-VARO</t>
        </is>
      </c>
      <c r="E6134" t="inlineStr">
        <is>
          <t>Y28392</t>
        </is>
      </c>
      <c r="F6134" t="inlineStr">
        <is>
          <t>WR</t>
        </is>
      </c>
      <c r="G6134" t="inlineStr">
        <is>
          <t>Yes</t>
        </is>
      </c>
      <c r="H6134" t="n">
        <v>8.800000000000001</v>
      </c>
    </row>
    <row r="6135">
      <c r="A6135" t="inlineStr">
        <is>
          <t>2017-W11-2017-VARO-Y25741</t>
        </is>
      </c>
      <c r="B6135" t="n">
        <v>2017</v>
      </c>
      <c r="C6135" t="n">
        <v>11</v>
      </c>
      <c r="D6135" t="inlineStr">
        <is>
          <t>2017-VARO</t>
        </is>
      </c>
      <c r="E6135" t="inlineStr">
        <is>
          <t>Y25741</t>
        </is>
      </c>
      <c r="F6135" t="inlineStr">
        <is>
          <t>RB</t>
        </is>
      </c>
      <c r="G6135" t="inlineStr">
        <is>
          <t>Yes</t>
        </is>
      </c>
      <c r="H6135" t="n">
        <v>4.4</v>
      </c>
    </row>
    <row r="6136">
      <c r="A6136" t="inlineStr">
        <is>
          <t>2017-W11-2017-VARO-Y28442</t>
        </is>
      </c>
      <c r="B6136" t="n">
        <v>2017</v>
      </c>
      <c r="C6136" t="n">
        <v>11</v>
      </c>
      <c r="D6136" t="inlineStr">
        <is>
          <t>2017-VARO</t>
        </is>
      </c>
      <c r="E6136" t="inlineStr">
        <is>
          <t>Y28442</t>
        </is>
      </c>
      <c r="F6136" t="inlineStr">
        <is>
          <t>RB</t>
        </is>
      </c>
      <c r="G6136" t="inlineStr">
        <is>
          <t>Yes</t>
        </is>
      </c>
      <c r="H6136" t="n">
        <v>9.5</v>
      </c>
    </row>
    <row r="6137">
      <c r="A6137" t="inlineStr">
        <is>
          <t>2017-W11-2017-VARO-Y26686</t>
        </is>
      </c>
      <c r="B6137" t="n">
        <v>2017</v>
      </c>
      <c r="C6137" t="n">
        <v>11</v>
      </c>
      <c r="D6137" t="inlineStr">
        <is>
          <t>2017-VARO</t>
        </is>
      </c>
      <c r="E6137" t="inlineStr">
        <is>
          <t>Y26686</t>
        </is>
      </c>
      <c r="F6137" t="inlineStr">
        <is>
          <t>TE</t>
        </is>
      </c>
      <c r="G6137" t="inlineStr">
        <is>
          <t>Yes</t>
        </is>
      </c>
      <c r="H6137" t="n">
        <v>9.9</v>
      </c>
    </row>
    <row r="6138">
      <c r="A6138" t="inlineStr">
        <is>
          <t>2017-W11-2017-VARO-Y30175</t>
        </is>
      </c>
      <c r="B6138" t="n">
        <v>2017</v>
      </c>
      <c r="C6138" t="n">
        <v>11</v>
      </c>
      <c r="D6138" t="inlineStr">
        <is>
          <t>2017-VARO</t>
        </is>
      </c>
      <c r="E6138" t="inlineStr">
        <is>
          <t>Y30175</t>
        </is>
      </c>
      <c r="F6138" t="inlineStr">
        <is>
          <t>W/R/T FLEX</t>
        </is>
      </c>
      <c r="G6138" t="inlineStr">
        <is>
          <t>Yes</t>
        </is>
      </c>
      <c r="H6138" t="n">
        <v>4.7</v>
      </c>
    </row>
    <row r="6139">
      <c r="A6139" t="inlineStr">
        <is>
          <t>2017-W11-2017-VARO-Y30346</t>
        </is>
      </c>
      <c r="B6139" t="n">
        <v>2017</v>
      </c>
      <c r="C6139" t="n">
        <v>11</v>
      </c>
      <c r="D6139" t="inlineStr">
        <is>
          <t>2017-VARO</t>
        </is>
      </c>
      <c r="E6139" t="inlineStr">
        <is>
          <t>Y30346</t>
        </is>
      </c>
      <c r="F6139" t="inlineStr">
        <is>
          <t>K</t>
        </is>
      </c>
      <c r="G6139" t="inlineStr">
        <is>
          <t>Yes</t>
        </is>
      </c>
      <c r="H6139" t="n">
        <v>9</v>
      </c>
    </row>
    <row r="6140">
      <c r="A6140" t="inlineStr">
        <is>
          <t>2017-W11-2017-VARO-Y-DEF:houston</t>
        </is>
      </c>
      <c r="B6140" t="n">
        <v>2017</v>
      </c>
      <c r="C6140" t="n">
        <v>11</v>
      </c>
      <c r="D6140" t="inlineStr">
        <is>
          <t>2017-VARO</t>
        </is>
      </c>
      <c r="E6140" t="inlineStr">
        <is>
          <t>Y-DEF:houston</t>
        </is>
      </c>
      <c r="F6140" t="inlineStr">
        <is>
          <t>DST</t>
        </is>
      </c>
      <c r="G6140" t="inlineStr">
        <is>
          <t>Yes</t>
        </is>
      </c>
      <c r="H6140" t="n">
        <v>6</v>
      </c>
    </row>
    <row r="6141">
      <c r="A6141" t="inlineStr">
        <is>
          <t>2017-W11-2017-VARO-Y29279</t>
        </is>
      </c>
      <c r="B6141" t="n">
        <v>2017</v>
      </c>
      <c r="C6141" t="n">
        <v>11</v>
      </c>
      <c r="D6141" t="inlineStr">
        <is>
          <t>2017-VARO</t>
        </is>
      </c>
      <c r="E6141" t="inlineStr">
        <is>
          <t>Y29279</t>
        </is>
      </c>
      <c r="F6141" t="inlineStr">
        <is>
          <t>BN</t>
        </is>
      </c>
      <c r="G6141" t="inlineStr">
        <is>
          <t>No</t>
        </is>
      </c>
      <c r="H6141" t="n">
        <v>3.2</v>
      </c>
    </row>
    <row r="6142">
      <c r="A6142" t="inlineStr">
        <is>
          <t>2017-W11-2017-VARO-Y28718</t>
        </is>
      </c>
      <c r="B6142" t="n">
        <v>2017</v>
      </c>
      <c r="C6142" t="n">
        <v>11</v>
      </c>
      <c r="D6142" t="inlineStr">
        <is>
          <t>2017-VARO</t>
        </is>
      </c>
      <c r="E6142" t="inlineStr">
        <is>
          <t>Y28718</t>
        </is>
      </c>
      <c r="F6142" t="inlineStr">
        <is>
          <t>BN</t>
        </is>
      </c>
      <c r="G6142" t="inlineStr">
        <is>
          <t>No</t>
        </is>
      </c>
      <c r="H6142" t="n">
        <v>1.1</v>
      </c>
    </row>
    <row r="6143">
      <c r="A6143" t="inlineStr">
        <is>
          <t>2017-W11-2017-VARO-Y26708</t>
        </is>
      </c>
      <c r="B6143" t="n">
        <v>2017</v>
      </c>
      <c r="C6143" t="n">
        <v>11</v>
      </c>
      <c r="D6143" t="inlineStr">
        <is>
          <t>2017-VARO</t>
        </is>
      </c>
      <c r="E6143" t="inlineStr">
        <is>
          <t>Y26708</t>
        </is>
      </c>
      <c r="F6143" t="inlineStr">
        <is>
          <t>BN</t>
        </is>
      </c>
      <c r="G6143" t="inlineStr">
        <is>
          <t>No</t>
        </is>
      </c>
      <c r="H6143" t="n">
        <v>0</v>
      </c>
    </row>
    <row r="6144">
      <c r="A6144" t="inlineStr">
        <is>
          <t>2017-W11-2017-VARO-Y30227</t>
        </is>
      </c>
      <c r="B6144" t="n">
        <v>2017</v>
      </c>
      <c r="C6144" t="n">
        <v>11</v>
      </c>
      <c r="D6144" t="inlineStr">
        <is>
          <t>2017-VARO</t>
        </is>
      </c>
      <c r="E6144" t="inlineStr">
        <is>
          <t>Y30227</t>
        </is>
      </c>
      <c r="F6144" t="inlineStr">
        <is>
          <t>BN</t>
        </is>
      </c>
      <c r="G6144" t="inlineStr">
        <is>
          <t>No</t>
        </is>
      </c>
      <c r="H6144" t="n">
        <v>18.6</v>
      </c>
    </row>
    <row r="6145">
      <c r="A6145" t="inlineStr">
        <is>
          <t>2017-W11-2017-VARO-Y-DEF:philadelphia</t>
        </is>
      </c>
      <c r="B6145" t="n">
        <v>2017</v>
      </c>
      <c r="C6145" t="n">
        <v>11</v>
      </c>
      <c r="D6145" t="inlineStr">
        <is>
          <t>2017-VARO</t>
        </is>
      </c>
      <c r="E6145" t="inlineStr">
        <is>
          <t>Y-DEF:philadelphia</t>
        </is>
      </c>
      <c r="F6145" t="inlineStr">
        <is>
          <t>BN</t>
        </is>
      </c>
      <c r="G6145" t="inlineStr">
        <is>
          <t>No</t>
        </is>
      </c>
      <c r="H6145" t="n">
        <v>22</v>
      </c>
    </row>
    <row r="6146">
      <c r="A6146" t="inlineStr">
        <is>
          <t>2017-W11-2017-VARO-Y7200</t>
        </is>
      </c>
      <c r="B6146" t="n">
        <v>2017</v>
      </c>
      <c r="C6146" t="n">
        <v>11</v>
      </c>
      <c r="D6146" t="inlineStr">
        <is>
          <t>2017-VARO</t>
        </is>
      </c>
      <c r="E6146" t="inlineStr">
        <is>
          <t>Y7200</t>
        </is>
      </c>
      <c r="F6146" t="inlineStr">
        <is>
          <t>IR</t>
        </is>
      </c>
      <c r="G6146" t="inlineStr">
        <is>
          <t>No</t>
        </is>
      </c>
      <c r="H6146" t="n">
        <v>0</v>
      </c>
    </row>
    <row r="6147">
      <c r="A6147" t="inlineStr">
        <is>
          <t>2017-W11-2017-ISAROD-Y6763</t>
        </is>
      </c>
      <c r="B6147" t="n">
        <v>2017</v>
      </c>
      <c r="C6147" t="n">
        <v>11</v>
      </c>
      <c r="D6147" t="inlineStr">
        <is>
          <t>2017-ISAROD</t>
        </is>
      </c>
      <c r="E6147" t="inlineStr">
        <is>
          <t>Y6763</t>
        </is>
      </c>
      <c r="F6147" t="inlineStr">
        <is>
          <t>QB</t>
        </is>
      </c>
      <c r="G6147" t="inlineStr">
        <is>
          <t>Yes</t>
        </is>
      </c>
      <c r="H6147" t="n">
        <v>18.04</v>
      </c>
    </row>
    <row r="6148">
      <c r="A6148" t="inlineStr">
        <is>
          <t>2017-W11-2017-ISAROD-Y9274</t>
        </is>
      </c>
      <c r="B6148" t="n">
        <v>2017</v>
      </c>
      <c r="C6148" t="n">
        <v>11</v>
      </c>
      <c r="D6148" t="inlineStr">
        <is>
          <t>2017-ISAROD</t>
        </is>
      </c>
      <c r="E6148" t="inlineStr">
        <is>
          <t>Y9274</t>
        </is>
      </c>
      <c r="F6148" t="inlineStr">
        <is>
          <t>WR</t>
        </is>
      </c>
      <c r="G6148" t="inlineStr">
        <is>
          <t>Yes</t>
        </is>
      </c>
      <c r="H6148" t="n">
        <v>7.1</v>
      </c>
    </row>
    <row r="6149">
      <c r="A6149" t="inlineStr">
        <is>
          <t>2017-W11-2017-ISAROD-Y26767</t>
        </is>
      </c>
      <c r="B6149" t="n">
        <v>2017</v>
      </c>
      <c r="C6149" t="n">
        <v>11</v>
      </c>
      <c r="D6149" t="inlineStr">
        <is>
          <t>2017-ISAROD</t>
        </is>
      </c>
      <c r="E6149" t="inlineStr">
        <is>
          <t>Y26767</t>
        </is>
      </c>
      <c r="F6149" t="inlineStr">
        <is>
          <t>WR</t>
        </is>
      </c>
      <c r="G6149" t="inlineStr">
        <is>
          <t>Yes</t>
        </is>
      </c>
      <c r="H6149" t="n">
        <v>26</v>
      </c>
    </row>
    <row r="6150">
      <c r="A6150" t="inlineStr">
        <is>
          <t>2017-W11-2017-ISAROD-Y28537</t>
        </is>
      </c>
      <c r="B6150" t="n">
        <v>2017</v>
      </c>
      <c r="C6150" t="n">
        <v>11</v>
      </c>
      <c r="D6150" t="inlineStr">
        <is>
          <t>2017-ISAROD</t>
        </is>
      </c>
      <c r="E6150" t="inlineStr">
        <is>
          <t>Y28537</t>
        </is>
      </c>
      <c r="F6150" t="inlineStr">
        <is>
          <t>RB</t>
        </is>
      </c>
      <c r="G6150" t="inlineStr">
        <is>
          <t>Yes</t>
        </is>
      </c>
      <c r="H6150" t="n">
        <v>10.1</v>
      </c>
    </row>
    <row r="6151">
      <c r="A6151" t="inlineStr">
        <is>
          <t>2017-W11-2017-ISAROD-Y30247</t>
        </is>
      </c>
      <c r="B6151" t="n">
        <v>2017</v>
      </c>
      <c r="C6151" t="n">
        <v>11</v>
      </c>
      <c r="D6151" t="inlineStr">
        <is>
          <t>2017-ISAROD</t>
        </is>
      </c>
      <c r="E6151" t="inlineStr">
        <is>
          <t>Y30247</t>
        </is>
      </c>
      <c r="F6151" t="inlineStr">
        <is>
          <t>RB</t>
        </is>
      </c>
      <c r="G6151" t="inlineStr">
        <is>
          <t>Yes</t>
        </is>
      </c>
      <c r="H6151" t="n">
        <v>9.5</v>
      </c>
    </row>
    <row r="6152">
      <c r="A6152" t="inlineStr">
        <is>
          <t>2017-W11-2017-ISAROD-Y24830</t>
        </is>
      </c>
      <c r="B6152" t="n">
        <v>2017</v>
      </c>
      <c r="C6152" t="n">
        <v>11</v>
      </c>
      <c r="D6152" t="inlineStr">
        <is>
          <t>2017-ISAROD</t>
        </is>
      </c>
      <c r="E6152" t="inlineStr">
        <is>
          <t>Y24830</t>
        </is>
      </c>
      <c r="F6152" t="inlineStr">
        <is>
          <t>TE</t>
        </is>
      </c>
      <c r="G6152" t="inlineStr">
        <is>
          <t>Yes</t>
        </is>
      </c>
      <c r="H6152" t="n">
        <v>5.8</v>
      </c>
    </row>
    <row r="6153">
      <c r="A6153" t="inlineStr">
        <is>
          <t>2017-W11-2017-ISAROD-Y7755</t>
        </is>
      </c>
      <c r="B6153" t="n">
        <v>2017</v>
      </c>
      <c r="C6153" t="n">
        <v>11</v>
      </c>
      <c r="D6153" t="inlineStr">
        <is>
          <t>2017-ISAROD</t>
        </is>
      </c>
      <c r="E6153" t="inlineStr">
        <is>
          <t>Y7755</t>
        </is>
      </c>
      <c r="F6153" t="inlineStr">
        <is>
          <t>W/R/T FLEX</t>
        </is>
      </c>
      <c r="G6153" t="inlineStr">
        <is>
          <t>Yes</t>
        </is>
      </c>
      <c r="H6153" t="n">
        <v>6.7</v>
      </c>
    </row>
    <row r="6154">
      <c r="A6154" t="inlineStr">
        <is>
          <t>2017-W11-2017-ISAROD-Y26264</t>
        </is>
      </c>
      <c r="B6154" t="n">
        <v>2017</v>
      </c>
      <c r="C6154" t="n">
        <v>11</v>
      </c>
      <c r="D6154" t="inlineStr">
        <is>
          <t>2017-ISAROD</t>
        </is>
      </c>
      <c r="E6154" t="inlineStr">
        <is>
          <t>Y26264</t>
        </is>
      </c>
      <c r="F6154" t="inlineStr">
        <is>
          <t>K</t>
        </is>
      </c>
      <c r="G6154" t="inlineStr">
        <is>
          <t>Yes</t>
        </is>
      </c>
      <c r="H6154" t="n">
        <v>0</v>
      </c>
    </row>
    <row r="6155">
      <c r="A6155" t="inlineStr">
        <is>
          <t>2017-W11-2017-ISAROD-Y-DEF:arizona</t>
        </is>
      </c>
      <c r="B6155" t="n">
        <v>2017</v>
      </c>
      <c r="C6155" t="n">
        <v>11</v>
      </c>
      <c r="D6155" t="inlineStr">
        <is>
          <t>2017-ISAROD</t>
        </is>
      </c>
      <c r="E6155" t="inlineStr">
        <is>
          <t>Y-DEF:arizona</t>
        </is>
      </c>
      <c r="F6155" t="inlineStr">
        <is>
          <t>DST</t>
        </is>
      </c>
      <c r="G6155" t="inlineStr">
        <is>
          <t>Yes</t>
        </is>
      </c>
      <c r="H6155" t="n">
        <v>4</v>
      </c>
    </row>
    <row r="6156">
      <c r="A6156" t="inlineStr">
        <is>
          <t>2017-W11-2017-ISAROD-Y28513</t>
        </is>
      </c>
      <c r="B6156" t="n">
        <v>2017</v>
      </c>
      <c r="C6156" t="n">
        <v>11</v>
      </c>
      <c r="D6156" t="inlineStr">
        <is>
          <t>2017-ISAROD</t>
        </is>
      </c>
      <c r="E6156" t="inlineStr">
        <is>
          <t>Y28513</t>
        </is>
      </c>
      <c r="F6156" t="inlineStr">
        <is>
          <t>BN</t>
        </is>
      </c>
      <c r="G6156" t="inlineStr">
        <is>
          <t>No</t>
        </is>
      </c>
      <c r="H6156" t="n">
        <v>1.7</v>
      </c>
    </row>
    <row r="6157">
      <c r="A6157" t="inlineStr">
        <is>
          <t>2017-W11-2017-ISAROD-Y27573</t>
        </is>
      </c>
      <c r="B6157" t="n">
        <v>2017</v>
      </c>
      <c r="C6157" t="n">
        <v>11</v>
      </c>
      <c r="D6157" t="inlineStr">
        <is>
          <t>2017-ISAROD</t>
        </is>
      </c>
      <c r="E6157" t="inlineStr">
        <is>
          <t>Y27573</t>
        </is>
      </c>
      <c r="F6157" t="inlineStr">
        <is>
          <t>BN</t>
        </is>
      </c>
      <c r="G6157" t="inlineStr">
        <is>
          <t>No</t>
        </is>
      </c>
      <c r="H6157" t="n">
        <v>5.6</v>
      </c>
    </row>
    <row r="6158">
      <c r="A6158" t="inlineStr">
        <is>
          <t>2017-W11-2017-ISAROD-Y24961</t>
        </is>
      </c>
      <c r="B6158" t="n">
        <v>2017</v>
      </c>
      <c r="C6158" t="n">
        <v>11</v>
      </c>
      <c r="D6158" t="inlineStr">
        <is>
          <t>2017-ISAROD</t>
        </is>
      </c>
      <c r="E6158" t="inlineStr">
        <is>
          <t>Y24961</t>
        </is>
      </c>
      <c r="F6158" t="inlineStr">
        <is>
          <t>BN</t>
        </is>
      </c>
      <c r="G6158" t="inlineStr">
        <is>
          <t>No</t>
        </is>
      </c>
      <c r="H6158" t="n">
        <v>2.7</v>
      </c>
    </row>
    <row r="6159">
      <c r="A6159" t="inlineStr">
        <is>
          <t>2017-W11-2017-ISAROD-Y27631</t>
        </is>
      </c>
      <c r="B6159" t="n">
        <v>2017</v>
      </c>
      <c r="C6159" t="n">
        <v>11</v>
      </c>
      <c r="D6159" t="inlineStr">
        <is>
          <t>2017-ISAROD</t>
        </is>
      </c>
      <c r="E6159" t="inlineStr">
        <is>
          <t>Y27631</t>
        </is>
      </c>
      <c r="F6159" t="inlineStr">
        <is>
          <t>BN</t>
        </is>
      </c>
      <c r="G6159" t="inlineStr">
        <is>
          <t>No</t>
        </is>
      </c>
      <c r="H6159" t="n">
        <v>0</v>
      </c>
    </row>
    <row r="6160">
      <c r="A6160" t="inlineStr">
        <is>
          <t>2017-W11-2017-ISAROD-Y24788</t>
        </is>
      </c>
      <c r="B6160" t="n">
        <v>2017</v>
      </c>
      <c r="C6160" t="n">
        <v>11</v>
      </c>
      <c r="D6160" t="inlineStr">
        <is>
          <t>2017-ISAROD</t>
        </is>
      </c>
      <c r="E6160" t="inlineStr">
        <is>
          <t>Y24788</t>
        </is>
      </c>
      <c r="F6160" t="inlineStr">
        <is>
          <t>BN</t>
        </is>
      </c>
      <c r="G6160" t="inlineStr">
        <is>
          <t>No</t>
        </is>
      </c>
      <c r="H6160" t="n">
        <v>0</v>
      </c>
    </row>
    <row r="6161">
      <c r="A6161" t="inlineStr">
        <is>
          <t>2017-W11-2017-PEPSALFA-Y29235</t>
        </is>
      </c>
      <c r="B6161" t="n">
        <v>2017</v>
      </c>
      <c r="C6161" t="n">
        <v>11</v>
      </c>
      <c r="D6161" t="inlineStr">
        <is>
          <t>2017-PEPSALFA</t>
        </is>
      </c>
      <c r="E6161" t="inlineStr">
        <is>
          <t>Y29235</t>
        </is>
      </c>
      <c r="F6161" t="inlineStr">
        <is>
          <t>QB</t>
        </is>
      </c>
      <c r="G6161" t="inlineStr">
        <is>
          <t>Yes</t>
        </is>
      </c>
      <c r="H6161" t="n">
        <v>9.800000000000001</v>
      </c>
    </row>
    <row r="6162">
      <c r="A6162" t="inlineStr">
        <is>
          <t>2017-W11-2017-PEPSALFA-Y23999</t>
        </is>
      </c>
      <c r="B6162" t="n">
        <v>2017</v>
      </c>
      <c r="C6162" t="n">
        <v>11</v>
      </c>
      <c r="D6162" t="inlineStr">
        <is>
          <t>2017-PEPSALFA</t>
        </is>
      </c>
      <c r="E6162" t="inlineStr">
        <is>
          <t>Y23999</t>
        </is>
      </c>
      <c r="F6162" t="inlineStr">
        <is>
          <t>WR</t>
        </is>
      </c>
      <c r="G6162" t="inlineStr">
        <is>
          <t>Yes</t>
        </is>
      </c>
      <c r="H6162" t="n">
        <v>6.3</v>
      </c>
    </row>
    <row r="6163">
      <c r="A6163" t="inlineStr">
        <is>
          <t>2017-W11-2017-PEPSALFA-Y25810</t>
        </is>
      </c>
      <c r="B6163" t="n">
        <v>2017</v>
      </c>
      <c r="C6163" t="n">
        <v>11</v>
      </c>
      <c r="D6163" t="inlineStr">
        <is>
          <t>2017-PEPSALFA</t>
        </is>
      </c>
      <c r="E6163" t="inlineStr">
        <is>
          <t>Y25810</t>
        </is>
      </c>
      <c r="F6163" t="inlineStr">
        <is>
          <t>WR</t>
        </is>
      </c>
      <c r="G6163" t="inlineStr">
        <is>
          <t>Yes</t>
        </is>
      </c>
      <c r="H6163" t="n">
        <v>2.8</v>
      </c>
    </row>
    <row r="6164">
      <c r="A6164" t="inlineStr">
        <is>
          <t>2017-W11-2017-PEPSALFA-Y9317</t>
        </is>
      </c>
      <c r="B6164" t="n">
        <v>2017</v>
      </c>
      <c r="C6164" t="n">
        <v>11</v>
      </c>
      <c r="D6164" t="inlineStr">
        <is>
          <t>2017-PEPSALFA</t>
        </is>
      </c>
      <c r="E6164" t="inlineStr">
        <is>
          <t>Y9317</t>
        </is>
      </c>
      <c r="F6164" t="inlineStr">
        <is>
          <t>RB</t>
        </is>
      </c>
      <c r="G6164" t="inlineStr">
        <is>
          <t>Yes</t>
        </is>
      </c>
      <c r="H6164" t="n">
        <v>24.6</v>
      </c>
    </row>
    <row r="6165">
      <c r="A6165" t="inlineStr">
        <is>
          <t>2017-W11-2017-PEPSALFA-Y30117</t>
        </is>
      </c>
      <c r="B6165" t="n">
        <v>2017</v>
      </c>
      <c r="C6165" t="n">
        <v>11</v>
      </c>
      <c r="D6165" t="inlineStr">
        <is>
          <t>2017-PEPSALFA</t>
        </is>
      </c>
      <c r="E6165" t="inlineStr">
        <is>
          <t>Y30117</t>
        </is>
      </c>
      <c r="F6165" t="inlineStr">
        <is>
          <t>RB</t>
        </is>
      </c>
      <c r="G6165" t="inlineStr">
        <is>
          <t>Yes</t>
        </is>
      </c>
      <c r="H6165" t="n">
        <v>11.8</v>
      </c>
    </row>
    <row r="6166">
      <c r="A6166" t="inlineStr">
        <is>
          <t>2017-W11-2017-PEPSALFA-Y28267</t>
        </is>
      </c>
      <c r="B6166" t="n">
        <v>2017</v>
      </c>
      <c r="C6166" t="n">
        <v>11</v>
      </c>
      <c r="D6166" t="inlineStr">
        <is>
          <t>2017-PEPSALFA</t>
        </is>
      </c>
      <c r="E6166" t="inlineStr">
        <is>
          <t>Y28267</t>
        </is>
      </c>
      <c r="F6166" t="inlineStr">
        <is>
          <t>TE</t>
        </is>
      </c>
      <c r="G6166" t="inlineStr">
        <is>
          <t>Yes</t>
        </is>
      </c>
      <c r="H6166" t="n">
        <v>1.2</v>
      </c>
    </row>
    <row r="6167">
      <c r="A6167" t="inlineStr">
        <is>
          <t>2017-W11-2017-PEPSALFA-Y30136</t>
        </is>
      </c>
      <c r="B6167" t="n">
        <v>2017</v>
      </c>
      <c r="C6167" t="n">
        <v>11</v>
      </c>
      <c r="D6167" t="inlineStr">
        <is>
          <t>2017-PEPSALFA</t>
        </is>
      </c>
      <c r="E6167" t="inlineStr">
        <is>
          <t>Y30136</t>
        </is>
      </c>
      <c r="F6167" t="inlineStr">
        <is>
          <t>W/R/T FLEX</t>
        </is>
      </c>
      <c r="G6167" t="inlineStr">
        <is>
          <t>Yes</t>
        </is>
      </c>
      <c r="H6167" t="n">
        <v>0.9</v>
      </c>
    </row>
    <row r="6168">
      <c r="A6168" t="inlineStr">
        <is>
          <t>2017-W11-2017-PEPSALFA-Y8565</t>
        </is>
      </c>
      <c r="B6168" t="n">
        <v>2017</v>
      </c>
      <c r="C6168" t="n">
        <v>11</v>
      </c>
      <c r="D6168" t="inlineStr">
        <is>
          <t>2017-PEPSALFA</t>
        </is>
      </c>
      <c r="E6168" t="inlineStr">
        <is>
          <t>Y8565</t>
        </is>
      </c>
      <c r="F6168" t="inlineStr">
        <is>
          <t>K</t>
        </is>
      </c>
      <c r="G6168" t="inlineStr">
        <is>
          <t>Yes</t>
        </is>
      </c>
      <c r="H6168" t="n">
        <v>11</v>
      </c>
    </row>
    <row r="6169">
      <c r="A6169" t="inlineStr">
        <is>
          <t>2017-W11-2017-PEPSALFA-Y-DEF:detroit</t>
        </is>
      </c>
      <c r="B6169" t="n">
        <v>2017</v>
      </c>
      <c r="C6169" t="n">
        <v>11</v>
      </c>
      <c r="D6169" t="inlineStr">
        <is>
          <t>2017-PEPSALFA</t>
        </is>
      </c>
      <c r="E6169" t="inlineStr">
        <is>
          <t>Y-DEF:detroit</t>
        </is>
      </c>
      <c r="F6169" t="inlineStr">
        <is>
          <t>DST</t>
        </is>
      </c>
      <c r="G6169" t="inlineStr">
        <is>
          <t>Yes</t>
        </is>
      </c>
      <c r="H6169" t="n">
        <v>9</v>
      </c>
    </row>
    <row r="6170">
      <c r="A6170" t="inlineStr">
        <is>
          <t>2017-W11-2017-PEPSALFA-Y29274</t>
        </is>
      </c>
      <c r="B6170" t="n">
        <v>2017</v>
      </c>
      <c r="C6170" t="n">
        <v>11</v>
      </c>
      <c r="D6170" t="inlineStr">
        <is>
          <t>2017-PEPSALFA</t>
        </is>
      </c>
      <c r="E6170" t="inlineStr">
        <is>
          <t>Y29274</t>
        </is>
      </c>
      <c r="F6170" t="inlineStr">
        <is>
          <t>BN</t>
        </is>
      </c>
      <c r="G6170" t="inlineStr">
        <is>
          <t>No</t>
        </is>
      </c>
      <c r="H6170" t="n">
        <v>0</v>
      </c>
    </row>
    <row r="6171">
      <c r="A6171" t="inlineStr">
        <is>
          <t>2017-W11-2017-PEPSALFA-Y26777</t>
        </is>
      </c>
      <c r="B6171" t="n">
        <v>2017</v>
      </c>
      <c r="C6171" t="n">
        <v>11</v>
      </c>
      <c r="D6171" t="inlineStr">
        <is>
          <t>2017-PEPSALFA</t>
        </is>
      </c>
      <c r="E6171" t="inlineStr">
        <is>
          <t>Y26777</t>
        </is>
      </c>
      <c r="F6171" t="inlineStr">
        <is>
          <t>BN</t>
        </is>
      </c>
      <c r="G6171" t="inlineStr">
        <is>
          <t>No</t>
        </is>
      </c>
      <c r="H6171" t="n">
        <v>9.300000000000001</v>
      </c>
    </row>
    <row r="6172">
      <c r="A6172" t="inlineStr">
        <is>
          <t>2017-W11-2017-PEPSALFA-Y8780</t>
        </is>
      </c>
      <c r="B6172" t="n">
        <v>2017</v>
      </c>
      <c r="C6172" t="n">
        <v>11</v>
      </c>
      <c r="D6172" t="inlineStr">
        <is>
          <t>2017-PEPSALFA</t>
        </is>
      </c>
      <c r="E6172" t="inlineStr">
        <is>
          <t>Y8780</t>
        </is>
      </c>
      <c r="F6172" t="inlineStr">
        <is>
          <t>BN</t>
        </is>
      </c>
      <c r="G6172" t="inlineStr">
        <is>
          <t>No</t>
        </is>
      </c>
      <c r="H6172" t="n">
        <v>17</v>
      </c>
    </row>
    <row r="6173">
      <c r="A6173" t="inlineStr">
        <is>
          <t>2017-W11-2017-PEPSALFA-Y27658</t>
        </is>
      </c>
      <c r="B6173" t="n">
        <v>2017</v>
      </c>
      <c r="C6173" t="n">
        <v>11</v>
      </c>
      <c r="D6173" t="inlineStr">
        <is>
          <t>2017-PEPSALFA</t>
        </is>
      </c>
      <c r="E6173" t="inlineStr">
        <is>
          <t>Y27658</t>
        </is>
      </c>
      <c r="F6173" t="inlineStr">
        <is>
          <t>BN</t>
        </is>
      </c>
      <c r="G6173" t="inlineStr">
        <is>
          <t>No</t>
        </is>
      </c>
      <c r="H6173" t="n">
        <v>1.3</v>
      </c>
    </row>
    <row r="6174">
      <c r="A6174" t="inlineStr">
        <is>
          <t>2017-W11-2017-PEPSALFA-Y25178</t>
        </is>
      </c>
      <c r="B6174" t="n">
        <v>2017</v>
      </c>
      <c r="C6174" t="n">
        <v>11</v>
      </c>
      <c r="D6174" t="inlineStr">
        <is>
          <t>2017-PEPSALFA</t>
        </is>
      </c>
      <c r="E6174" t="inlineStr">
        <is>
          <t>Y25178</t>
        </is>
      </c>
      <c r="F6174" t="inlineStr">
        <is>
          <t>BN</t>
        </is>
      </c>
      <c r="G6174" t="inlineStr">
        <is>
          <t>No</t>
        </is>
      </c>
      <c r="H6174" t="n">
        <v>0</v>
      </c>
    </row>
    <row r="6175">
      <c r="A6175" t="inlineStr">
        <is>
          <t>2017-W12-2017-JCHAPS-Y28390</t>
        </is>
      </c>
      <c r="B6175" t="n">
        <v>2017</v>
      </c>
      <c r="C6175" t="n">
        <v>12</v>
      </c>
      <c r="D6175" t="inlineStr">
        <is>
          <t>2017-JCHAPS</t>
        </is>
      </c>
      <c r="E6175" t="inlineStr">
        <is>
          <t>Y28390</t>
        </is>
      </c>
      <c r="F6175" t="inlineStr">
        <is>
          <t>QB</t>
        </is>
      </c>
      <c r="G6175" t="inlineStr">
        <is>
          <t>Yes</t>
        </is>
      </c>
      <c r="H6175" t="n">
        <v>9.76</v>
      </c>
    </row>
    <row r="6176">
      <c r="A6176" t="inlineStr">
        <is>
          <t>2017-W12-2017-JCHAPS-Y27548</t>
        </is>
      </c>
      <c r="B6176" t="n">
        <v>2017</v>
      </c>
      <c r="C6176" t="n">
        <v>12</v>
      </c>
      <c r="D6176" t="inlineStr">
        <is>
          <t>2017-JCHAPS</t>
        </is>
      </c>
      <c r="E6176" t="inlineStr">
        <is>
          <t>Y27548</t>
        </is>
      </c>
      <c r="F6176" t="inlineStr">
        <is>
          <t>WR</t>
        </is>
      </c>
      <c r="G6176" t="inlineStr">
        <is>
          <t>Yes</t>
        </is>
      </c>
      <c r="H6176" t="n">
        <v>15.4</v>
      </c>
    </row>
    <row r="6177">
      <c r="A6177" t="inlineStr">
        <is>
          <t>2017-W12-2017-JCHAPS-Y26699</t>
        </is>
      </c>
      <c r="B6177" t="n">
        <v>2017</v>
      </c>
      <c r="C6177" t="n">
        <v>12</v>
      </c>
      <c r="D6177" t="inlineStr">
        <is>
          <t>2017-JCHAPS</t>
        </is>
      </c>
      <c r="E6177" t="inlineStr">
        <is>
          <t>Y26699</t>
        </is>
      </c>
      <c r="F6177" t="inlineStr">
        <is>
          <t>WR</t>
        </is>
      </c>
      <c r="G6177" t="inlineStr">
        <is>
          <t>Yes</t>
        </is>
      </c>
      <c r="H6177" t="n">
        <v>25.2</v>
      </c>
    </row>
    <row r="6178">
      <c r="A6178" t="inlineStr">
        <is>
          <t>2017-W12-2017-JCHAPS-Y25807</t>
        </is>
      </c>
      <c r="B6178" t="n">
        <v>2017</v>
      </c>
      <c r="C6178" t="n">
        <v>12</v>
      </c>
      <c r="D6178" t="inlineStr">
        <is>
          <t>2017-JCHAPS</t>
        </is>
      </c>
      <c r="E6178" t="inlineStr">
        <is>
          <t>Y25807</t>
        </is>
      </c>
      <c r="F6178" t="inlineStr">
        <is>
          <t>RB</t>
        </is>
      </c>
      <c r="G6178" t="inlineStr">
        <is>
          <t>Yes</t>
        </is>
      </c>
      <c r="H6178" t="n">
        <v>11.8</v>
      </c>
    </row>
    <row r="6179">
      <c r="A6179" t="inlineStr">
        <is>
          <t>2017-W12-2017-JCHAPS-Y28461</t>
        </is>
      </c>
      <c r="B6179" t="n">
        <v>2017</v>
      </c>
      <c r="C6179" t="n">
        <v>12</v>
      </c>
      <c r="D6179" t="inlineStr">
        <is>
          <t>2017-JCHAPS</t>
        </is>
      </c>
      <c r="E6179" t="inlineStr">
        <is>
          <t>Y28461</t>
        </is>
      </c>
      <c r="F6179" t="inlineStr">
        <is>
          <t>RB</t>
        </is>
      </c>
      <c r="G6179" t="inlineStr">
        <is>
          <t>Yes</t>
        </is>
      </c>
      <c r="H6179" t="n">
        <v>21.7</v>
      </c>
    </row>
    <row r="6180">
      <c r="A6180" t="inlineStr">
        <is>
          <t>2017-W12-2017-JCHAPS-Y7924</t>
        </is>
      </c>
      <c r="B6180" t="n">
        <v>2017</v>
      </c>
      <c r="C6180" t="n">
        <v>12</v>
      </c>
      <c r="D6180" t="inlineStr">
        <is>
          <t>2017-JCHAPS</t>
        </is>
      </c>
      <c r="E6180" t="inlineStr">
        <is>
          <t>Y7924</t>
        </is>
      </c>
      <c r="F6180" t="inlineStr">
        <is>
          <t>TE</t>
        </is>
      </c>
      <c r="G6180" t="inlineStr">
        <is>
          <t>Yes</t>
        </is>
      </c>
      <c r="H6180" t="n">
        <v>12.3</v>
      </c>
    </row>
    <row r="6181">
      <c r="A6181" t="inlineStr">
        <is>
          <t>2017-W12-2017-JCHAPS-Y30118</t>
        </is>
      </c>
      <c r="B6181" t="n">
        <v>2017</v>
      </c>
      <c r="C6181" t="n">
        <v>12</v>
      </c>
      <c r="D6181" t="inlineStr">
        <is>
          <t>2017-JCHAPS</t>
        </is>
      </c>
      <c r="E6181" t="inlineStr">
        <is>
          <t>Y30118</t>
        </is>
      </c>
      <c r="F6181" t="inlineStr">
        <is>
          <t>W/R/T FLEX</t>
        </is>
      </c>
      <c r="G6181" t="inlineStr">
        <is>
          <t>Yes</t>
        </is>
      </c>
      <c r="H6181" t="n">
        <v>3.9</v>
      </c>
    </row>
    <row r="6182">
      <c r="A6182" t="inlineStr">
        <is>
          <t>2017-W12-2017-JCHAPS-Y25881</t>
        </is>
      </c>
      <c r="B6182" t="n">
        <v>2017</v>
      </c>
      <c r="C6182" t="n">
        <v>12</v>
      </c>
      <c r="D6182" t="inlineStr">
        <is>
          <t>2017-JCHAPS</t>
        </is>
      </c>
      <c r="E6182" t="inlineStr">
        <is>
          <t>Y25881</t>
        </is>
      </c>
      <c r="F6182" t="inlineStr">
        <is>
          <t>K</t>
        </is>
      </c>
      <c r="G6182" t="inlineStr">
        <is>
          <t>Yes</t>
        </is>
      </c>
      <c r="H6182" t="n">
        <v>18</v>
      </c>
    </row>
    <row r="6183">
      <c r="A6183" t="inlineStr">
        <is>
          <t>2017-W12-2017-JCHAPS-Y-DEF:washington</t>
        </is>
      </c>
      <c r="B6183" t="n">
        <v>2017</v>
      </c>
      <c r="C6183" t="n">
        <v>12</v>
      </c>
      <c r="D6183" t="inlineStr">
        <is>
          <t>2017-JCHAPS</t>
        </is>
      </c>
      <c r="E6183" t="inlineStr">
        <is>
          <t>Y-DEF:washington</t>
        </is>
      </c>
      <c r="F6183" t="inlineStr">
        <is>
          <t>DST</t>
        </is>
      </c>
      <c r="G6183" t="inlineStr">
        <is>
          <t>Yes</t>
        </is>
      </c>
      <c r="H6183" t="n">
        <v>13</v>
      </c>
    </row>
    <row r="6184">
      <c r="A6184" t="inlineStr">
        <is>
          <t>2017-W12-2017-JCHAPS-Y29405</t>
        </is>
      </c>
      <c r="B6184" t="n">
        <v>2017</v>
      </c>
      <c r="C6184" t="n">
        <v>12</v>
      </c>
      <c r="D6184" t="inlineStr">
        <is>
          <t>2017-JCHAPS</t>
        </is>
      </c>
      <c r="E6184" t="inlineStr">
        <is>
          <t>Y29405</t>
        </is>
      </c>
      <c r="F6184" t="inlineStr">
        <is>
          <t>BN</t>
        </is>
      </c>
      <c r="G6184" t="inlineStr">
        <is>
          <t>No</t>
        </is>
      </c>
      <c r="H6184" t="n">
        <v>11.7</v>
      </c>
    </row>
    <row r="6185">
      <c r="A6185" t="inlineStr">
        <is>
          <t>2017-W12-2017-JCHAPS-Y8261</t>
        </is>
      </c>
      <c r="B6185" t="n">
        <v>2017</v>
      </c>
      <c r="C6185" t="n">
        <v>12</v>
      </c>
      <c r="D6185" t="inlineStr">
        <is>
          <t>2017-JCHAPS</t>
        </is>
      </c>
      <c r="E6185" t="inlineStr">
        <is>
          <t>Y8261</t>
        </is>
      </c>
      <c r="F6185" t="inlineStr">
        <is>
          <t>BN</t>
        </is>
      </c>
      <c r="G6185" t="inlineStr">
        <is>
          <t>No</t>
        </is>
      </c>
      <c r="H6185" t="n">
        <v>9.9</v>
      </c>
    </row>
    <row r="6186">
      <c r="A6186" t="inlineStr">
        <is>
          <t>2017-W12-2017-JCHAPS-Y29370</t>
        </is>
      </c>
      <c r="B6186" t="n">
        <v>2017</v>
      </c>
      <c r="C6186" t="n">
        <v>12</v>
      </c>
      <c r="D6186" t="inlineStr">
        <is>
          <t>2017-JCHAPS</t>
        </is>
      </c>
      <c r="E6186" t="inlineStr">
        <is>
          <t>Y29370</t>
        </is>
      </c>
      <c r="F6186" t="inlineStr">
        <is>
          <t>BN</t>
        </is>
      </c>
      <c r="G6186" t="inlineStr">
        <is>
          <t>No</t>
        </is>
      </c>
      <c r="H6186" t="n">
        <v>3.3</v>
      </c>
    </row>
    <row r="6187">
      <c r="A6187" t="inlineStr">
        <is>
          <t>2017-W12-2017-JCHAPS-Y30182</t>
        </is>
      </c>
      <c r="B6187" t="n">
        <v>2017</v>
      </c>
      <c r="C6187" t="n">
        <v>12</v>
      </c>
      <c r="D6187" t="inlineStr">
        <is>
          <t>2017-JCHAPS</t>
        </is>
      </c>
      <c r="E6187" t="inlineStr">
        <is>
          <t>Y30182</t>
        </is>
      </c>
      <c r="F6187" t="inlineStr">
        <is>
          <t>BN</t>
        </is>
      </c>
      <c r="G6187" t="inlineStr">
        <is>
          <t>No</t>
        </is>
      </c>
      <c r="H6187" t="n">
        <v>11.6</v>
      </c>
    </row>
    <row r="6188">
      <c r="A6188" t="inlineStr">
        <is>
          <t>2017-W12-2017-JCHAPS-Y-DEF:la-rams</t>
        </is>
      </c>
      <c r="B6188" t="n">
        <v>2017</v>
      </c>
      <c r="C6188" t="n">
        <v>12</v>
      </c>
      <c r="D6188" t="inlineStr">
        <is>
          <t>2017-JCHAPS</t>
        </is>
      </c>
      <c r="E6188" t="inlineStr">
        <is>
          <t>Y-DEF:la-rams</t>
        </is>
      </c>
      <c r="F6188" t="inlineStr">
        <is>
          <t>BN</t>
        </is>
      </c>
      <c r="G6188" t="inlineStr">
        <is>
          <t>No</t>
        </is>
      </c>
      <c r="H6188" t="n">
        <v>4</v>
      </c>
    </row>
    <row r="6189">
      <c r="A6189" t="inlineStr">
        <is>
          <t>2017-W12-2017-JCHAPS-Y28474</t>
        </is>
      </c>
      <c r="B6189" t="n">
        <v>2017</v>
      </c>
      <c r="C6189" t="n">
        <v>12</v>
      </c>
      <c r="D6189" t="inlineStr">
        <is>
          <t>2017-JCHAPS</t>
        </is>
      </c>
      <c r="E6189" t="inlineStr">
        <is>
          <t>Y28474</t>
        </is>
      </c>
      <c r="F6189" t="inlineStr">
        <is>
          <t>IR</t>
        </is>
      </c>
      <c r="G6189" t="inlineStr">
        <is>
          <t>No</t>
        </is>
      </c>
      <c r="H6189" t="n">
        <v>0</v>
      </c>
    </row>
    <row r="6190">
      <c r="A6190" t="inlineStr">
        <is>
          <t>2017-W12-2017-HUERO-Y27564</t>
        </is>
      </c>
      <c r="B6190" t="n">
        <v>2017</v>
      </c>
      <c r="C6190" t="n">
        <v>12</v>
      </c>
      <c r="D6190" t="inlineStr">
        <is>
          <t>2017-HUERO</t>
        </is>
      </c>
      <c r="E6190" t="inlineStr">
        <is>
          <t>Y27564</t>
        </is>
      </c>
      <c r="F6190" t="inlineStr">
        <is>
          <t>QB</t>
        </is>
      </c>
      <c r="G6190" t="inlineStr">
        <is>
          <t>Yes</t>
        </is>
      </c>
      <c r="H6190" t="n">
        <v>15.82</v>
      </c>
    </row>
    <row r="6191">
      <c r="A6191" t="inlineStr">
        <is>
          <t>2017-W12-2017-HUERO-Y29399</t>
        </is>
      </c>
      <c r="B6191" t="n">
        <v>2017</v>
      </c>
      <c r="C6191" t="n">
        <v>12</v>
      </c>
      <c r="D6191" t="inlineStr">
        <is>
          <t>2017-HUERO</t>
        </is>
      </c>
      <c r="E6191" t="inlineStr">
        <is>
          <t>Y29399</t>
        </is>
      </c>
      <c r="F6191" t="inlineStr">
        <is>
          <t>WR</t>
        </is>
      </c>
      <c r="G6191" t="inlineStr">
        <is>
          <t>Yes</t>
        </is>
      </c>
      <c r="H6191" t="n">
        <v>5.4</v>
      </c>
    </row>
    <row r="6192">
      <c r="A6192" t="inlineStr">
        <is>
          <t>2017-W12-2017-HUERO-Y25755</t>
        </is>
      </c>
      <c r="B6192" t="n">
        <v>2017</v>
      </c>
      <c r="C6192" t="n">
        <v>12</v>
      </c>
      <c r="D6192" t="inlineStr">
        <is>
          <t>2017-HUERO</t>
        </is>
      </c>
      <c r="E6192" t="inlineStr">
        <is>
          <t>Y25755</t>
        </is>
      </c>
      <c r="F6192" t="inlineStr">
        <is>
          <t>WR</t>
        </is>
      </c>
      <c r="G6192" t="inlineStr">
        <is>
          <t>Yes</t>
        </is>
      </c>
      <c r="H6192" t="n">
        <v>11.2</v>
      </c>
    </row>
    <row r="6193">
      <c r="A6193" t="inlineStr">
        <is>
          <t>2017-W12-2017-HUERO-Y28398</t>
        </is>
      </c>
      <c r="B6193" t="n">
        <v>2017</v>
      </c>
      <c r="C6193" t="n">
        <v>12</v>
      </c>
      <c r="D6193" t="inlineStr">
        <is>
          <t>2017-HUERO</t>
        </is>
      </c>
      <c r="E6193" t="inlineStr">
        <is>
          <t>Y28398</t>
        </is>
      </c>
      <c r="F6193" t="inlineStr">
        <is>
          <t>RB</t>
        </is>
      </c>
      <c r="G6193" t="inlineStr">
        <is>
          <t>Yes</t>
        </is>
      </c>
      <c r="H6193" t="n">
        <v>12.8</v>
      </c>
    </row>
    <row r="6194">
      <c r="A6194" t="inlineStr">
        <is>
          <t>2017-W12-2017-HUERO-Y27624</t>
        </is>
      </c>
      <c r="B6194" t="n">
        <v>2017</v>
      </c>
      <c r="C6194" t="n">
        <v>12</v>
      </c>
      <c r="D6194" t="inlineStr">
        <is>
          <t>2017-HUERO</t>
        </is>
      </c>
      <c r="E6194" t="inlineStr">
        <is>
          <t>Y27624</t>
        </is>
      </c>
      <c r="F6194" t="inlineStr">
        <is>
          <t>RB</t>
        </is>
      </c>
      <c r="G6194" t="inlineStr">
        <is>
          <t>Yes</t>
        </is>
      </c>
      <c r="H6194" t="n">
        <v>5.4</v>
      </c>
    </row>
    <row r="6195">
      <c r="A6195" t="inlineStr">
        <is>
          <t>2017-W12-2017-HUERO-Y29269</t>
        </is>
      </c>
      <c r="B6195" t="n">
        <v>2017</v>
      </c>
      <c r="C6195" t="n">
        <v>12</v>
      </c>
      <c r="D6195" t="inlineStr">
        <is>
          <t>2017-HUERO</t>
        </is>
      </c>
      <c r="E6195" t="inlineStr">
        <is>
          <t>Y29269</t>
        </is>
      </c>
      <c r="F6195" t="inlineStr">
        <is>
          <t>TE</t>
        </is>
      </c>
      <c r="G6195" t="inlineStr">
        <is>
          <t>Yes</t>
        </is>
      </c>
      <c r="H6195" t="n">
        <v>13.6</v>
      </c>
    </row>
    <row r="6196">
      <c r="A6196" t="inlineStr">
        <is>
          <t>2017-W12-2017-HUERO-Y28169</t>
        </is>
      </c>
      <c r="B6196" t="n">
        <v>2017</v>
      </c>
      <c r="C6196" t="n">
        <v>12</v>
      </c>
      <c r="D6196" t="inlineStr">
        <is>
          <t>2017-HUERO</t>
        </is>
      </c>
      <c r="E6196" t="inlineStr">
        <is>
          <t>Y28169</t>
        </is>
      </c>
      <c r="F6196" t="inlineStr">
        <is>
          <t>W/R/T FLEX</t>
        </is>
      </c>
      <c r="G6196" t="inlineStr">
        <is>
          <t>Yes</t>
        </is>
      </c>
      <c r="H6196" t="n">
        <v>3.9</v>
      </c>
    </row>
    <row r="6197">
      <c r="A6197" t="inlineStr">
        <is>
          <t>2017-W12-2017-HUERO-Y25648</t>
        </is>
      </c>
      <c r="B6197" t="n">
        <v>2017</v>
      </c>
      <c r="C6197" t="n">
        <v>12</v>
      </c>
      <c r="D6197" t="inlineStr">
        <is>
          <t>2017-HUERO</t>
        </is>
      </c>
      <c r="E6197" t="inlineStr">
        <is>
          <t>Y25648</t>
        </is>
      </c>
      <c r="F6197" t="inlineStr">
        <is>
          <t>K</t>
        </is>
      </c>
      <c r="G6197" t="inlineStr">
        <is>
          <t>Yes</t>
        </is>
      </c>
      <c r="H6197" t="n">
        <v>6</v>
      </c>
    </row>
    <row r="6198">
      <c r="A6198" t="inlineStr">
        <is>
          <t>2017-W12-2017-HUERO-Y-DEF:new-england</t>
        </is>
      </c>
      <c r="B6198" t="n">
        <v>2017</v>
      </c>
      <c r="C6198" t="n">
        <v>12</v>
      </c>
      <c r="D6198" t="inlineStr">
        <is>
          <t>2017-HUERO</t>
        </is>
      </c>
      <c r="E6198" t="inlineStr">
        <is>
          <t>Y-DEF:new-england</t>
        </is>
      </c>
      <c r="F6198" t="inlineStr">
        <is>
          <t>DST</t>
        </is>
      </c>
      <c r="G6198" t="inlineStr">
        <is>
          <t>Yes</t>
        </is>
      </c>
      <c r="H6198" t="n">
        <v>17</v>
      </c>
    </row>
    <row r="6199">
      <c r="A6199" t="inlineStr">
        <is>
          <t>2017-W12-2017-HUERO-Y27566</t>
        </is>
      </c>
      <c r="B6199" t="n">
        <v>2017</v>
      </c>
      <c r="C6199" t="n">
        <v>12</v>
      </c>
      <c r="D6199" t="inlineStr">
        <is>
          <t>2017-HUERO</t>
        </is>
      </c>
      <c r="E6199" t="inlineStr">
        <is>
          <t>Y27566</t>
        </is>
      </c>
      <c r="F6199" t="inlineStr">
        <is>
          <t>BN</t>
        </is>
      </c>
      <c r="G6199" t="inlineStr">
        <is>
          <t>No</t>
        </is>
      </c>
      <c r="H6199" t="n">
        <v>2.7</v>
      </c>
    </row>
    <row r="6200">
      <c r="A6200" t="inlineStr">
        <is>
          <t>2017-W12-2017-HUERO-Y25937</t>
        </is>
      </c>
      <c r="B6200" t="n">
        <v>2017</v>
      </c>
      <c r="C6200" t="n">
        <v>12</v>
      </c>
      <c r="D6200" t="inlineStr">
        <is>
          <t>2017-HUERO</t>
        </is>
      </c>
      <c r="E6200" t="inlineStr">
        <is>
          <t>Y25937</t>
        </is>
      </c>
      <c r="F6200" t="inlineStr">
        <is>
          <t>BN</t>
        </is>
      </c>
      <c r="G6200" t="inlineStr">
        <is>
          <t>No</t>
        </is>
      </c>
      <c r="H6200" t="n">
        <v>0</v>
      </c>
    </row>
    <row r="6201">
      <c r="A6201" t="inlineStr">
        <is>
          <t>2017-W12-2017-HUERO-Y8813</t>
        </is>
      </c>
      <c r="B6201" t="n">
        <v>2017</v>
      </c>
      <c r="C6201" t="n">
        <v>12</v>
      </c>
      <c r="D6201" t="inlineStr">
        <is>
          <t>2017-HUERO</t>
        </is>
      </c>
      <c r="E6201" t="inlineStr">
        <is>
          <t>Y8813</t>
        </is>
      </c>
      <c r="F6201" t="inlineStr">
        <is>
          <t>BN</t>
        </is>
      </c>
      <c r="G6201" t="inlineStr">
        <is>
          <t>No</t>
        </is>
      </c>
      <c r="H6201" t="n">
        <v>1.1</v>
      </c>
    </row>
    <row r="6202">
      <c r="A6202" t="inlineStr">
        <is>
          <t>2017-W12-2017-HUERO-Y25883</t>
        </is>
      </c>
      <c r="B6202" t="n">
        <v>2017</v>
      </c>
      <c r="C6202" t="n">
        <v>12</v>
      </c>
      <c r="D6202" t="inlineStr">
        <is>
          <t>2017-HUERO</t>
        </is>
      </c>
      <c r="E6202" t="inlineStr">
        <is>
          <t>Y25883</t>
        </is>
      </c>
      <c r="F6202" t="inlineStr">
        <is>
          <t>BN</t>
        </is>
      </c>
      <c r="G6202" t="inlineStr">
        <is>
          <t>No</t>
        </is>
      </c>
      <c r="H6202" t="n">
        <v>4.9</v>
      </c>
    </row>
    <row r="6203">
      <c r="A6203" t="inlineStr">
        <is>
          <t>2017-W12-2017-HUERO-Y29325</t>
        </is>
      </c>
      <c r="B6203" t="n">
        <v>2017</v>
      </c>
      <c r="C6203" t="n">
        <v>12</v>
      </c>
      <c r="D6203" t="inlineStr">
        <is>
          <t>2017-HUERO</t>
        </is>
      </c>
      <c r="E6203" t="inlineStr">
        <is>
          <t>Y29325</t>
        </is>
      </c>
      <c r="F6203" t="inlineStr">
        <is>
          <t>BN</t>
        </is>
      </c>
      <c r="G6203" t="inlineStr">
        <is>
          <t>No</t>
        </is>
      </c>
      <c r="H6203" t="n">
        <v>7.44</v>
      </c>
    </row>
    <row r="6204">
      <c r="A6204" t="inlineStr">
        <is>
          <t>2017-W12-2017-HUERO-Y26664</t>
        </is>
      </c>
      <c r="B6204" t="n">
        <v>2017</v>
      </c>
      <c r="C6204" t="n">
        <v>12</v>
      </c>
      <c r="D6204" t="inlineStr">
        <is>
          <t>2017-HUERO</t>
        </is>
      </c>
      <c r="E6204" t="inlineStr">
        <is>
          <t>Y26664</t>
        </is>
      </c>
      <c r="F6204" t="inlineStr">
        <is>
          <t>IR</t>
        </is>
      </c>
      <c r="G6204" t="inlineStr">
        <is>
          <t>No</t>
        </is>
      </c>
      <c r="H6204" t="n">
        <v>0</v>
      </c>
    </row>
    <row r="6205">
      <c r="A6205" t="inlineStr">
        <is>
          <t>2017-W12-2017-TONYCLIF-Y25812</t>
        </is>
      </c>
      <c r="B6205" t="n">
        <v>2017</v>
      </c>
      <c r="C6205" t="n">
        <v>12</v>
      </c>
      <c r="D6205" t="inlineStr">
        <is>
          <t>2017-TONYCLIF</t>
        </is>
      </c>
      <c r="E6205" t="inlineStr">
        <is>
          <t>Y25812</t>
        </is>
      </c>
      <c r="F6205" t="inlineStr">
        <is>
          <t>QB</t>
        </is>
      </c>
      <c r="G6205" t="inlineStr">
        <is>
          <t>Yes</t>
        </is>
      </c>
      <c r="H6205" t="n">
        <v>17.08</v>
      </c>
    </row>
    <row r="6206">
      <c r="A6206" t="inlineStr">
        <is>
          <t>2017-W12-2017-TONYCLIF-Y29281</t>
        </is>
      </c>
      <c r="B6206" t="n">
        <v>2017</v>
      </c>
      <c r="C6206" t="n">
        <v>12</v>
      </c>
      <c r="D6206" t="inlineStr">
        <is>
          <t>2017-TONYCLIF</t>
        </is>
      </c>
      <c r="E6206" t="inlineStr">
        <is>
          <t>Y29281</t>
        </is>
      </c>
      <c r="F6206" t="inlineStr">
        <is>
          <t>WR</t>
        </is>
      </c>
      <c r="G6206" t="inlineStr">
        <is>
          <t>Yes</t>
        </is>
      </c>
      <c r="H6206" t="n">
        <v>5.2</v>
      </c>
    </row>
    <row r="6207">
      <c r="A6207" t="inlineStr">
        <is>
          <t>2017-W12-2017-TONYCLIF-Y25793</t>
        </is>
      </c>
      <c r="B6207" t="n">
        <v>2017</v>
      </c>
      <c r="C6207" t="n">
        <v>12</v>
      </c>
      <c r="D6207" t="inlineStr">
        <is>
          <t>2017-TONYCLIF</t>
        </is>
      </c>
      <c r="E6207" t="inlineStr">
        <is>
          <t>Y25793</t>
        </is>
      </c>
      <c r="F6207" t="inlineStr">
        <is>
          <t>WR</t>
        </is>
      </c>
      <c r="G6207" t="inlineStr">
        <is>
          <t>Yes</t>
        </is>
      </c>
      <c r="H6207" t="n">
        <v>14.44</v>
      </c>
    </row>
    <row r="6208">
      <c r="A6208" t="inlineStr">
        <is>
          <t>2017-W12-2017-TONYCLIF-Y28403</t>
        </is>
      </c>
      <c r="B6208" t="n">
        <v>2017</v>
      </c>
      <c r="C6208" t="n">
        <v>12</v>
      </c>
      <c r="D6208" t="inlineStr">
        <is>
          <t>2017-TONYCLIF</t>
        </is>
      </c>
      <c r="E6208" t="inlineStr">
        <is>
          <t>Y28403</t>
        </is>
      </c>
      <c r="F6208" t="inlineStr">
        <is>
          <t>RB</t>
        </is>
      </c>
      <c r="G6208" t="inlineStr">
        <is>
          <t>Yes</t>
        </is>
      </c>
      <c r="H6208" t="n">
        <v>8.800000000000001</v>
      </c>
    </row>
    <row r="6209">
      <c r="A6209" t="inlineStr">
        <is>
          <t>2017-W12-2017-TONYCLIF-Y30199</t>
        </is>
      </c>
      <c r="B6209" t="n">
        <v>2017</v>
      </c>
      <c r="C6209" t="n">
        <v>12</v>
      </c>
      <c r="D6209" t="inlineStr">
        <is>
          <t>2017-TONYCLIF</t>
        </is>
      </c>
      <c r="E6209" t="inlineStr">
        <is>
          <t>Y30199</t>
        </is>
      </c>
      <c r="F6209" t="inlineStr">
        <is>
          <t>RB</t>
        </is>
      </c>
      <c r="G6209" t="inlineStr">
        <is>
          <t>Yes</t>
        </is>
      </c>
      <c r="H6209" t="n">
        <v>2.6</v>
      </c>
    </row>
    <row r="6210">
      <c r="A6210" t="inlineStr">
        <is>
          <t>2017-W12-2017-TONYCLIF-Y28473</t>
        </is>
      </c>
      <c r="B6210" t="n">
        <v>2017</v>
      </c>
      <c r="C6210" t="n">
        <v>12</v>
      </c>
      <c r="D6210" t="inlineStr">
        <is>
          <t>2017-TONYCLIF</t>
        </is>
      </c>
      <c r="E6210" t="inlineStr">
        <is>
          <t>Y28473</t>
        </is>
      </c>
      <c r="F6210" t="inlineStr">
        <is>
          <t>TE</t>
        </is>
      </c>
      <c r="G6210" t="inlineStr">
        <is>
          <t>Yes</t>
        </is>
      </c>
      <c r="H6210" t="n">
        <v>7.4</v>
      </c>
    </row>
    <row r="6211">
      <c r="A6211" t="inlineStr">
        <is>
          <t>2017-W12-2017-TONYCLIF-Y28465</t>
        </is>
      </c>
      <c r="B6211" t="n">
        <v>2017</v>
      </c>
      <c r="C6211" t="n">
        <v>12</v>
      </c>
      <c r="D6211" t="inlineStr">
        <is>
          <t>2017-TONYCLIF</t>
        </is>
      </c>
      <c r="E6211" t="inlineStr">
        <is>
          <t>Y28465</t>
        </is>
      </c>
      <c r="F6211" t="inlineStr">
        <is>
          <t>W/R/T FLEX</t>
        </is>
      </c>
      <c r="G6211" t="inlineStr">
        <is>
          <t>Yes</t>
        </is>
      </c>
      <c r="H6211" t="n">
        <v>6.7</v>
      </c>
    </row>
    <row r="6212">
      <c r="A6212" t="inlineStr">
        <is>
          <t>2017-W12-2017-TONYCLIF-Y30266</t>
        </is>
      </c>
      <c r="B6212" t="n">
        <v>2017</v>
      </c>
      <c r="C6212" t="n">
        <v>12</v>
      </c>
      <c r="D6212" t="inlineStr">
        <is>
          <t>2017-TONYCLIF</t>
        </is>
      </c>
      <c r="E6212" t="inlineStr">
        <is>
          <t>Y30266</t>
        </is>
      </c>
      <c r="F6212" t="inlineStr">
        <is>
          <t>K</t>
        </is>
      </c>
      <c r="G6212" t="inlineStr">
        <is>
          <t>Yes</t>
        </is>
      </c>
      <c r="H6212" t="n">
        <v>8</v>
      </c>
    </row>
    <row r="6213">
      <c r="A6213" t="inlineStr">
        <is>
          <t>2017-W12-2017-TONYCLIF-Y-DEF:pittsburgh</t>
        </is>
      </c>
      <c r="B6213" t="n">
        <v>2017</v>
      </c>
      <c r="C6213" t="n">
        <v>12</v>
      </c>
      <c r="D6213" t="inlineStr">
        <is>
          <t>2017-TONYCLIF</t>
        </is>
      </c>
      <c r="E6213" t="inlineStr">
        <is>
          <t>Y-DEF:pittsburgh</t>
        </is>
      </c>
      <c r="F6213" t="inlineStr">
        <is>
          <t>DST</t>
        </is>
      </c>
      <c r="G6213" t="inlineStr">
        <is>
          <t>Yes</t>
        </is>
      </c>
      <c r="H6213" t="n">
        <v>3</v>
      </c>
    </row>
    <row r="6214">
      <c r="A6214" t="inlineStr">
        <is>
          <t>2017-W12-2017-TONYCLIF-Y27299</t>
        </is>
      </c>
      <c r="B6214" t="n">
        <v>2017</v>
      </c>
      <c r="C6214" t="n">
        <v>12</v>
      </c>
      <c r="D6214" t="inlineStr">
        <is>
          <t>2017-TONYCLIF</t>
        </is>
      </c>
      <c r="E6214" t="inlineStr">
        <is>
          <t>Y27299</t>
        </is>
      </c>
      <c r="F6214" t="inlineStr">
        <is>
          <t>BN</t>
        </is>
      </c>
      <c r="G6214" t="inlineStr">
        <is>
          <t>No</t>
        </is>
      </c>
      <c r="H6214" t="n">
        <v>9.4</v>
      </c>
    </row>
    <row r="6215">
      <c r="A6215" t="inlineStr">
        <is>
          <t>2017-W12-2017-TONYCLIF-Y6770</t>
        </is>
      </c>
      <c r="B6215" t="n">
        <v>2017</v>
      </c>
      <c r="C6215" t="n">
        <v>12</v>
      </c>
      <c r="D6215" t="inlineStr">
        <is>
          <t>2017-TONYCLIF</t>
        </is>
      </c>
      <c r="E6215" t="inlineStr">
        <is>
          <t>Y6770</t>
        </is>
      </c>
      <c r="F6215" t="inlineStr">
        <is>
          <t>BN</t>
        </is>
      </c>
      <c r="G6215" t="inlineStr">
        <is>
          <t>No</t>
        </is>
      </c>
      <c r="H6215" t="n">
        <v>32.54</v>
      </c>
    </row>
    <row r="6216">
      <c r="A6216" t="inlineStr">
        <is>
          <t>2017-W12-2017-TONYCLIF-Y28014</t>
        </is>
      </c>
      <c r="B6216" t="n">
        <v>2017</v>
      </c>
      <c r="C6216" t="n">
        <v>12</v>
      </c>
      <c r="D6216" t="inlineStr">
        <is>
          <t>2017-TONYCLIF</t>
        </is>
      </c>
      <c r="E6216" t="inlineStr">
        <is>
          <t>Y28014</t>
        </is>
      </c>
      <c r="F6216" t="inlineStr">
        <is>
          <t>BN</t>
        </is>
      </c>
      <c r="G6216" t="inlineStr">
        <is>
          <t>No</t>
        </is>
      </c>
      <c r="H6216" t="n">
        <v>10.5</v>
      </c>
    </row>
    <row r="6217">
      <c r="A6217" t="inlineStr">
        <is>
          <t>2017-W12-2017-TONYCLIF-Y29307</t>
        </is>
      </c>
      <c r="B6217" t="n">
        <v>2017</v>
      </c>
      <c r="C6217" t="n">
        <v>12</v>
      </c>
      <c r="D6217" t="inlineStr">
        <is>
          <t>2017-TONYCLIF</t>
        </is>
      </c>
      <c r="E6217" t="inlineStr">
        <is>
          <t>Y29307</t>
        </is>
      </c>
      <c r="F6217" t="inlineStr">
        <is>
          <t>BN</t>
        </is>
      </c>
      <c r="G6217" t="inlineStr">
        <is>
          <t>No</t>
        </is>
      </c>
      <c r="H6217" t="n">
        <v>8.699999999999999</v>
      </c>
    </row>
    <row r="6218">
      <c r="A6218" t="inlineStr">
        <is>
          <t>2017-W12-2017-TONYCLIF-Y28402</t>
        </is>
      </c>
      <c r="B6218" t="n">
        <v>2017</v>
      </c>
      <c r="C6218" t="n">
        <v>12</v>
      </c>
      <c r="D6218" t="inlineStr">
        <is>
          <t>2017-TONYCLIF</t>
        </is>
      </c>
      <c r="E6218" t="inlineStr">
        <is>
          <t>Y28402</t>
        </is>
      </c>
      <c r="F6218" t="inlineStr">
        <is>
          <t>BN</t>
        </is>
      </c>
      <c r="G6218" t="inlineStr">
        <is>
          <t>No</t>
        </is>
      </c>
      <c r="H6218" t="n">
        <v>0.5</v>
      </c>
    </row>
    <row r="6219">
      <c r="A6219" t="inlineStr">
        <is>
          <t>2017-W12-2017-ALEXAODE-Y5228</t>
        </is>
      </c>
      <c r="B6219" t="n">
        <v>2017</v>
      </c>
      <c r="C6219" t="n">
        <v>12</v>
      </c>
      <c r="D6219" t="inlineStr">
        <is>
          <t>2017-ALEXAODE</t>
        </is>
      </c>
      <c r="E6219" t="inlineStr">
        <is>
          <t>Y5228</t>
        </is>
      </c>
      <c r="F6219" t="inlineStr">
        <is>
          <t>QB</t>
        </is>
      </c>
      <c r="G6219" t="inlineStr">
        <is>
          <t>Yes</t>
        </is>
      </c>
      <c r="H6219" t="n">
        <v>21.68</v>
      </c>
    </row>
    <row r="6220">
      <c r="A6220" t="inlineStr">
        <is>
          <t>2017-W12-2017-ALEXAODE-Y24791</t>
        </is>
      </c>
      <c r="B6220" t="n">
        <v>2017</v>
      </c>
      <c r="C6220" t="n">
        <v>12</v>
      </c>
      <c r="D6220" t="inlineStr">
        <is>
          <t>2017-ALEXAODE</t>
        </is>
      </c>
      <c r="E6220" t="inlineStr">
        <is>
          <t>Y24791</t>
        </is>
      </c>
      <c r="F6220" t="inlineStr">
        <is>
          <t>WR</t>
        </is>
      </c>
      <c r="G6220" t="inlineStr">
        <is>
          <t>Yes</t>
        </is>
      </c>
      <c r="H6220" t="n">
        <v>6.6</v>
      </c>
    </row>
    <row r="6221">
      <c r="A6221" t="inlineStr">
        <is>
          <t>2017-W12-2017-ALEXAODE-Y24171</t>
        </is>
      </c>
      <c r="B6221" t="n">
        <v>2017</v>
      </c>
      <c r="C6221" t="n">
        <v>12</v>
      </c>
      <c r="D6221" t="inlineStr">
        <is>
          <t>2017-ALEXAODE</t>
        </is>
      </c>
      <c r="E6221" t="inlineStr">
        <is>
          <t>Y24171</t>
        </is>
      </c>
      <c r="F6221" t="inlineStr">
        <is>
          <t>WR</t>
        </is>
      </c>
      <c r="G6221" t="inlineStr">
        <is>
          <t>Yes</t>
        </is>
      </c>
      <c r="H6221" t="n">
        <v>30.9</v>
      </c>
    </row>
    <row r="6222">
      <c r="A6222" t="inlineStr">
        <is>
          <t>2017-W12-2017-ALEXAODE-Y24815</t>
        </is>
      </c>
      <c r="B6222" t="n">
        <v>2017</v>
      </c>
      <c r="C6222" t="n">
        <v>12</v>
      </c>
      <c r="D6222" t="inlineStr">
        <is>
          <t>2017-ALEXAODE</t>
        </is>
      </c>
      <c r="E6222" t="inlineStr">
        <is>
          <t>Y24815</t>
        </is>
      </c>
      <c r="F6222" t="inlineStr">
        <is>
          <t>RB</t>
        </is>
      </c>
      <c r="G6222" t="inlineStr">
        <is>
          <t>Yes</t>
        </is>
      </c>
      <c r="H6222" t="n">
        <v>3.6</v>
      </c>
    </row>
    <row r="6223">
      <c r="A6223" t="inlineStr">
        <is>
          <t>2017-W12-2017-ALEXAODE-Y26813</t>
        </is>
      </c>
      <c r="B6223" t="n">
        <v>2017</v>
      </c>
      <c r="C6223" t="n">
        <v>12</v>
      </c>
      <c r="D6223" t="inlineStr">
        <is>
          <t>2017-ALEXAODE</t>
        </is>
      </c>
      <c r="E6223" t="inlineStr">
        <is>
          <t>Y26813</t>
        </is>
      </c>
      <c r="F6223" t="inlineStr">
        <is>
          <t>RB</t>
        </is>
      </c>
      <c r="G6223" t="inlineStr">
        <is>
          <t>Yes</t>
        </is>
      </c>
      <c r="H6223" t="n">
        <v>17.3</v>
      </c>
    </row>
    <row r="6224">
      <c r="A6224" t="inlineStr">
        <is>
          <t>2017-W12-2017-ALEXAODE-Y9353</t>
        </is>
      </c>
      <c r="B6224" t="n">
        <v>2017</v>
      </c>
      <c r="C6224" t="n">
        <v>12</v>
      </c>
      <c r="D6224" t="inlineStr">
        <is>
          <t>2017-ALEXAODE</t>
        </is>
      </c>
      <c r="E6224" t="inlineStr">
        <is>
          <t>Y9353</t>
        </is>
      </c>
      <c r="F6224" t="inlineStr">
        <is>
          <t>TE</t>
        </is>
      </c>
      <c r="G6224" t="inlineStr">
        <is>
          <t>Yes</t>
        </is>
      </c>
      <c r="H6224" t="n">
        <v>0.2</v>
      </c>
    </row>
    <row r="6225">
      <c r="A6225" t="inlineStr">
        <is>
          <t>2017-W12-2017-ALEXAODE-Y27277</t>
        </is>
      </c>
      <c r="B6225" t="n">
        <v>2017</v>
      </c>
      <c r="C6225" t="n">
        <v>12</v>
      </c>
      <c r="D6225" t="inlineStr">
        <is>
          <t>2017-ALEXAODE</t>
        </is>
      </c>
      <c r="E6225" t="inlineStr">
        <is>
          <t>Y27277</t>
        </is>
      </c>
      <c r="F6225" t="inlineStr">
        <is>
          <t>W/R/T FLEX</t>
        </is>
      </c>
      <c r="G6225" t="inlineStr">
        <is>
          <t>Yes</t>
        </is>
      </c>
      <c r="H6225" t="n">
        <v>8.9</v>
      </c>
    </row>
    <row r="6226">
      <c r="A6226" t="inlineStr">
        <is>
          <t>2017-W12-2017-ALEXAODE-Y6243</t>
        </is>
      </c>
      <c r="B6226" t="n">
        <v>2017</v>
      </c>
      <c r="C6226" t="n">
        <v>12</v>
      </c>
      <c r="D6226" t="inlineStr">
        <is>
          <t>2017-ALEXAODE</t>
        </is>
      </c>
      <c r="E6226" t="inlineStr">
        <is>
          <t>Y6243</t>
        </is>
      </c>
      <c r="F6226" t="inlineStr">
        <is>
          <t>K</t>
        </is>
      </c>
      <c r="G6226" t="inlineStr">
        <is>
          <t>Yes</t>
        </is>
      </c>
      <c r="H6226" t="n">
        <v>11</v>
      </c>
    </row>
    <row r="6227">
      <c r="A6227" t="inlineStr">
        <is>
          <t>2017-W12-2017-ALEXAODE-Y-DEF:baltimore</t>
        </is>
      </c>
      <c r="B6227" t="n">
        <v>2017</v>
      </c>
      <c r="C6227" t="n">
        <v>12</v>
      </c>
      <c r="D6227" t="inlineStr">
        <is>
          <t>2017-ALEXAODE</t>
        </is>
      </c>
      <c r="E6227" t="inlineStr">
        <is>
          <t>Y-DEF:baltimore</t>
        </is>
      </c>
      <c r="F6227" t="inlineStr">
        <is>
          <t>DST</t>
        </is>
      </c>
      <c r="G6227" t="inlineStr">
        <is>
          <t>Yes</t>
        </is>
      </c>
      <c r="H6227" t="n">
        <v>9</v>
      </c>
    </row>
    <row r="6228">
      <c r="A6228" t="inlineStr">
        <is>
          <t>2017-W12-2017-ALEXAODE-Y24035</t>
        </is>
      </c>
      <c r="B6228" t="n">
        <v>2017</v>
      </c>
      <c r="C6228" t="n">
        <v>12</v>
      </c>
      <c r="D6228" t="inlineStr">
        <is>
          <t>2017-ALEXAODE</t>
        </is>
      </c>
      <c r="E6228" t="inlineStr">
        <is>
          <t>Y24035</t>
        </is>
      </c>
      <c r="F6228" t="inlineStr">
        <is>
          <t>BN</t>
        </is>
      </c>
      <c r="G6228" t="inlineStr">
        <is>
          <t>No</t>
        </is>
      </c>
      <c r="H6228" t="n">
        <v>2</v>
      </c>
    </row>
    <row r="6229">
      <c r="A6229" t="inlineStr">
        <is>
          <t>2017-W12-2017-ALEXAODE-Y28482</t>
        </is>
      </c>
      <c r="B6229" t="n">
        <v>2017</v>
      </c>
      <c r="C6229" t="n">
        <v>12</v>
      </c>
      <c r="D6229" t="inlineStr">
        <is>
          <t>2017-ALEXAODE</t>
        </is>
      </c>
      <c r="E6229" t="inlineStr">
        <is>
          <t>Y28482</t>
        </is>
      </c>
      <c r="F6229" t="inlineStr">
        <is>
          <t>BN</t>
        </is>
      </c>
      <c r="G6229" t="inlineStr">
        <is>
          <t>No</t>
        </is>
      </c>
      <c r="H6229" t="n">
        <v>0</v>
      </c>
    </row>
    <row r="6230">
      <c r="A6230" t="inlineStr">
        <is>
          <t>2017-W12-2017-ALEXAODE-Y7241</t>
        </is>
      </c>
      <c r="B6230" t="n">
        <v>2017</v>
      </c>
      <c r="C6230" t="n">
        <v>12</v>
      </c>
      <c r="D6230" t="inlineStr">
        <is>
          <t>2017-ALEXAODE</t>
        </is>
      </c>
      <c r="E6230" t="inlineStr">
        <is>
          <t>Y7241</t>
        </is>
      </c>
      <c r="F6230" t="inlineStr">
        <is>
          <t>BN</t>
        </is>
      </c>
      <c r="G6230" t="inlineStr">
        <is>
          <t>No</t>
        </is>
      </c>
      <c r="H6230" t="n">
        <v>13.9</v>
      </c>
    </row>
    <row r="6231">
      <c r="A6231" t="inlineStr">
        <is>
          <t>2017-W12-2017-ALEXAODE-Y5479</t>
        </is>
      </c>
      <c r="B6231" t="n">
        <v>2017</v>
      </c>
      <c r="C6231" t="n">
        <v>12</v>
      </c>
      <c r="D6231" t="inlineStr">
        <is>
          <t>2017-ALEXAODE</t>
        </is>
      </c>
      <c r="E6231" t="inlineStr">
        <is>
          <t>Y5479</t>
        </is>
      </c>
      <c r="F6231" t="inlineStr">
        <is>
          <t>BN</t>
        </is>
      </c>
      <c r="G6231" t="inlineStr">
        <is>
          <t>No</t>
        </is>
      </c>
      <c r="H6231" t="n">
        <v>14.34</v>
      </c>
    </row>
    <row r="6232">
      <c r="A6232" t="inlineStr">
        <is>
          <t>2017-W12-2017-ALEXAODE-Y8821</t>
        </is>
      </c>
      <c r="B6232" t="n">
        <v>2017</v>
      </c>
      <c r="C6232" t="n">
        <v>12</v>
      </c>
      <c r="D6232" t="inlineStr">
        <is>
          <t>2017-ALEXAODE</t>
        </is>
      </c>
      <c r="E6232" t="inlineStr">
        <is>
          <t>Y8821</t>
        </is>
      </c>
      <c r="F6232" t="inlineStr">
        <is>
          <t>BN</t>
        </is>
      </c>
      <c r="G6232" t="inlineStr">
        <is>
          <t>No</t>
        </is>
      </c>
      <c r="H6232" t="n">
        <v>2.6</v>
      </c>
    </row>
    <row r="6233">
      <c r="A6233" t="inlineStr">
        <is>
          <t>2017-W12-2017-PACO-Y24822</t>
        </is>
      </c>
      <c r="B6233" t="n">
        <v>2017</v>
      </c>
      <c r="C6233" t="n">
        <v>12</v>
      </c>
      <c r="D6233" t="inlineStr">
        <is>
          <t>2017-PACO</t>
        </is>
      </c>
      <c r="E6233" t="inlineStr">
        <is>
          <t>Y24822</t>
        </is>
      </c>
      <c r="F6233" t="inlineStr">
        <is>
          <t>QB</t>
        </is>
      </c>
      <c r="G6233" t="inlineStr">
        <is>
          <t>Yes</t>
        </is>
      </c>
      <c r="H6233" t="n">
        <v>19.16</v>
      </c>
    </row>
    <row r="6234">
      <c r="A6234" t="inlineStr">
        <is>
          <t>2017-W12-2017-PACO-Y27591</t>
        </is>
      </c>
      <c r="B6234" t="n">
        <v>2017</v>
      </c>
      <c r="C6234" t="n">
        <v>12</v>
      </c>
      <c r="D6234" t="inlineStr">
        <is>
          <t>2017-PACO</t>
        </is>
      </c>
      <c r="E6234" t="inlineStr">
        <is>
          <t>Y27591</t>
        </is>
      </c>
      <c r="F6234" t="inlineStr">
        <is>
          <t>WR</t>
        </is>
      </c>
      <c r="G6234" t="inlineStr">
        <is>
          <t>Yes</t>
        </is>
      </c>
      <c r="H6234" t="n">
        <v>7</v>
      </c>
    </row>
    <row r="6235">
      <c r="A6235" t="inlineStr">
        <is>
          <t>2017-W12-2017-PACO-Y28534</t>
        </is>
      </c>
      <c r="B6235" t="n">
        <v>2017</v>
      </c>
      <c r="C6235" t="n">
        <v>12</v>
      </c>
      <c r="D6235" t="inlineStr">
        <is>
          <t>2017-PACO</t>
        </is>
      </c>
      <c r="E6235" t="inlineStr">
        <is>
          <t>Y28534</t>
        </is>
      </c>
      <c r="F6235" t="inlineStr">
        <is>
          <t>WR</t>
        </is>
      </c>
      <c r="G6235" t="inlineStr">
        <is>
          <t>Yes</t>
        </is>
      </c>
      <c r="H6235" t="n">
        <v>7.5</v>
      </c>
    </row>
    <row r="6236">
      <c r="A6236" t="inlineStr">
        <is>
          <t>2017-W12-2017-PACO-Y30161</t>
        </is>
      </c>
      <c r="B6236" t="n">
        <v>2017</v>
      </c>
      <c r="C6236" t="n">
        <v>12</v>
      </c>
      <c r="D6236" t="inlineStr">
        <is>
          <t>2017-PACO</t>
        </is>
      </c>
      <c r="E6236" t="inlineStr">
        <is>
          <t>Y30161</t>
        </is>
      </c>
      <c r="F6236" t="inlineStr">
        <is>
          <t>RB</t>
        </is>
      </c>
      <c r="G6236" t="inlineStr">
        <is>
          <t>Yes</t>
        </is>
      </c>
      <c r="H6236" t="n">
        <v>22.5</v>
      </c>
    </row>
    <row r="6237">
      <c r="A6237" t="inlineStr">
        <is>
          <t>2017-W12-2017-PACO-Y26671</t>
        </is>
      </c>
      <c r="B6237" t="n">
        <v>2017</v>
      </c>
      <c r="C6237" t="n">
        <v>12</v>
      </c>
      <c r="D6237" t="inlineStr">
        <is>
          <t>2017-PACO</t>
        </is>
      </c>
      <c r="E6237" t="inlineStr">
        <is>
          <t>Y26671</t>
        </is>
      </c>
      <c r="F6237" t="inlineStr">
        <is>
          <t>RB</t>
        </is>
      </c>
      <c r="G6237" t="inlineStr">
        <is>
          <t>Yes</t>
        </is>
      </c>
      <c r="H6237" t="n">
        <v>16.3</v>
      </c>
    </row>
    <row r="6238">
      <c r="A6238" t="inlineStr">
        <is>
          <t>2017-W12-2017-PACO-Y6405</t>
        </is>
      </c>
      <c r="B6238" t="n">
        <v>2017</v>
      </c>
      <c r="C6238" t="n">
        <v>12</v>
      </c>
      <c r="D6238" t="inlineStr">
        <is>
          <t>2017-PACO</t>
        </is>
      </c>
      <c r="E6238" t="inlineStr">
        <is>
          <t>Y6405</t>
        </is>
      </c>
      <c r="F6238" t="inlineStr">
        <is>
          <t>TE</t>
        </is>
      </c>
      <c r="G6238" t="inlineStr">
        <is>
          <t>Yes</t>
        </is>
      </c>
      <c r="H6238" t="n">
        <v>4.4</v>
      </c>
    </row>
    <row r="6239">
      <c r="A6239" t="inlineStr">
        <is>
          <t>2017-W12-2017-PACO-Y8266</t>
        </is>
      </c>
      <c r="B6239" t="n">
        <v>2017</v>
      </c>
      <c r="C6239" t="n">
        <v>12</v>
      </c>
      <c r="D6239" t="inlineStr">
        <is>
          <t>2017-PACO</t>
        </is>
      </c>
      <c r="E6239" t="inlineStr">
        <is>
          <t>Y8266</t>
        </is>
      </c>
      <c r="F6239" t="inlineStr">
        <is>
          <t>W/R/T FLEX</t>
        </is>
      </c>
      <c r="G6239" t="inlineStr">
        <is>
          <t>Yes</t>
        </is>
      </c>
      <c r="H6239" t="n">
        <v>17</v>
      </c>
    </row>
    <row r="6240">
      <c r="A6240" t="inlineStr">
        <is>
          <t>2017-W12-2017-PACO-Y26534</t>
        </is>
      </c>
      <c r="B6240" t="n">
        <v>2017</v>
      </c>
      <c r="C6240" t="n">
        <v>12</v>
      </c>
      <c r="D6240" t="inlineStr">
        <is>
          <t>2017-PACO</t>
        </is>
      </c>
      <c r="E6240" t="inlineStr">
        <is>
          <t>Y26534</t>
        </is>
      </c>
      <c r="F6240" t="inlineStr">
        <is>
          <t>K</t>
        </is>
      </c>
      <c r="G6240" t="inlineStr">
        <is>
          <t>Yes</t>
        </is>
      </c>
      <c r="H6240" t="n">
        <v>14</v>
      </c>
    </row>
    <row r="6241">
      <c r="A6241" t="inlineStr">
        <is>
          <t>2017-W12-2017-PACO-Y-DEF:kansas-city</t>
        </is>
      </c>
      <c r="B6241" t="n">
        <v>2017</v>
      </c>
      <c r="C6241" t="n">
        <v>12</v>
      </c>
      <c r="D6241" t="inlineStr">
        <is>
          <t>2017-PACO</t>
        </is>
      </c>
      <c r="E6241" t="inlineStr">
        <is>
          <t>Y-DEF:kansas-city</t>
        </is>
      </c>
      <c r="F6241" t="inlineStr">
        <is>
          <t>DST</t>
        </is>
      </c>
      <c r="G6241" t="inlineStr">
        <is>
          <t>Yes</t>
        </is>
      </c>
      <c r="H6241" t="n">
        <v>3</v>
      </c>
    </row>
    <row r="6242">
      <c r="A6242" t="inlineStr">
        <is>
          <t>2017-W12-2017-PACO-Y27560</t>
        </is>
      </c>
      <c r="B6242" t="n">
        <v>2017</v>
      </c>
      <c r="C6242" t="n">
        <v>12</v>
      </c>
      <c r="D6242" t="inlineStr">
        <is>
          <t>2017-PACO</t>
        </is>
      </c>
      <c r="E6242" t="inlineStr">
        <is>
          <t>Y27560</t>
        </is>
      </c>
      <c r="F6242" t="inlineStr">
        <is>
          <t>BN</t>
        </is>
      </c>
      <c r="G6242" t="inlineStr">
        <is>
          <t>No</t>
        </is>
      </c>
      <c r="H6242" t="n">
        <v>0</v>
      </c>
    </row>
    <row r="6243">
      <c r="A6243" t="inlineStr">
        <is>
          <t>2017-W12-2017-PACO-Y27556</t>
        </is>
      </c>
      <c r="B6243" t="n">
        <v>2017</v>
      </c>
      <c r="C6243" t="n">
        <v>12</v>
      </c>
      <c r="D6243" t="inlineStr">
        <is>
          <t>2017-PACO</t>
        </is>
      </c>
      <c r="E6243" t="inlineStr">
        <is>
          <t>Y27556</t>
        </is>
      </c>
      <c r="F6243" t="inlineStr">
        <is>
          <t>BN</t>
        </is>
      </c>
      <c r="G6243" t="inlineStr">
        <is>
          <t>No</t>
        </is>
      </c>
      <c r="H6243" t="n">
        <v>0</v>
      </c>
    </row>
    <row r="6244">
      <c r="A6244" t="inlineStr">
        <is>
          <t>2017-W12-2017-PACO-Y8263</t>
        </is>
      </c>
      <c r="B6244" t="n">
        <v>2017</v>
      </c>
      <c r="C6244" t="n">
        <v>12</v>
      </c>
      <c r="D6244" t="inlineStr">
        <is>
          <t>2017-PACO</t>
        </is>
      </c>
      <c r="E6244" t="inlineStr">
        <is>
          <t>Y8263</t>
        </is>
      </c>
      <c r="F6244" t="inlineStr">
        <is>
          <t>BN</t>
        </is>
      </c>
      <c r="G6244" t="inlineStr">
        <is>
          <t>No</t>
        </is>
      </c>
      <c r="H6244" t="n">
        <v>7.1</v>
      </c>
    </row>
    <row r="6245">
      <c r="A6245" t="inlineStr">
        <is>
          <t>2017-W12-2017-PACO-Y24967</t>
        </is>
      </c>
      <c r="B6245" t="n">
        <v>2017</v>
      </c>
      <c r="C6245" t="n">
        <v>12</v>
      </c>
      <c r="D6245" t="inlineStr">
        <is>
          <t>2017-PACO</t>
        </is>
      </c>
      <c r="E6245" t="inlineStr">
        <is>
          <t>Y24967</t>
        </is>
      </c>
      <c r="F6245" t="inlineStr">
        <is>
          <t>BN</t>
        </is>
      </c>
      <c r="G6245" t="inlineStr">
        <is>
          <t>No</t>
        </is>
      </c>
      <c r="H6245" t="n">
        <v>14.02</v>
      </c>
    </row>
    <row r="6246">
      <c r="A6246" t="inlineStr">
        <is>
          <t>2017-W12-2017-PACO-Y24916</t>
        </is>
      </c>
      <c r="B6246" t="n">
        <v>2017</v>
      </c>
      <c r="C6246" t="n">
        <v>12</v>
      </c>
      <c r="D6246" t="inlineStr">
        <is>
          <t>2017-PACO</t>
        </is>
      </c>
      <c r="E6246" t="inlineStr">
        <is>
          <t>Y24916</t>
        </is>
      </c>
      <c r="F6246" t="inlineStr">
        <is>
          <t>BN</t>
        </is>
      </c>
      <c r="G6246" t="inlineStr">
        <is>
          <t>No</t>
        </is>
      </c>
      <c r="H6246" t="n">
        <v>5.2</v>
      </c>
    </row>
    <row r="6247">
      <c r="A6247" t="inlineStr">
        <is>
          <t>2017-W12-2017-PACO-Y30125</t>
        </is>
      </c>
      <c r="B6247" t="n">
        <v>2017</v>
      </c>
      <c r="C6247" t="n">
        <v>12</v>
      </c>
      <c r="D6247" t="inlineStr">
        <is>
          <t>2017-PACO</t>
        </is>
      </c>
      <c r="E6247" t="inlineStr">
        <is>
          <t>Y30125</t>
        </is>
      </c>
      <c r="F6247" t="inlineStr">
        <is>
          <t>IR</t>
        </is>
      </c>
      <c r="G6247" t="inlineStr">
        <is>
          <t>No</t>
        </is>
      </c>
      <c r="H6247" t="n">
        <v>0</v>
      </c>
    </row>
    <row r="6248">
      <c r="A6248" t="inlineStr">
        <is>
          <t>2017-W12-2017-EMAN-Y25785</t>
        </is>
      </c>
      <c r="B6248" t="n">
        <v>2017</v>
      </c>
      <c r="C6248" t="n">
        <v>12</v>
      </c>
      <c r="D6248" t="inlineStr">
        <is>
          <t>2017-EMAN</t>
        </is>
      </c>
      <c r="E6248" t="inlineStr">
        <is>
          <t>Y25785</t>
        </is>
      </c>
      <c r="F6248" t="inlineStr">
        <is>
          <t>QB</t>
        </is>
      </c>
      <c r="G6248" t="inlineStr">
        <is>
          <t>Yes</t>
        </is>
      </c>
      <c r="H6248" t="n">
        <v>24.62</v>
      </c>
    </row>
    <row r="6249">
      <c r="A6249" t="inlineStr">
        <is>
          <t>2017-W12-2017-EMAN-Y23997</t>
        </is>
      </c>
      <c r="B6249" t="n">
        <v>2017</v>
      </c>
      <c r="C6249" t="n">
        <v>12</v>
      </c>
      <c r="D6249" t="inlineStr">
        <is>
          <t>2017-EMAN</t>
        </is>
      </c>
      <c r="E6249" t="inlineStr">
        <is>
          <t>Y23997</t>
        </is>
      </c>
      <c r="F6249" t="inlineStr">
        <is>
          <t>WR</t>
        </is>
      </c>
      <c r="G6249" t="inlineStr">
        <is>
          <t>Yes</t>
        </is>
      </c>
      <c r="H6249" t="n">
        <v>1.8</v>
      </c>
    </row>
    <row r="6250">
      <c r="A6250" t="inlineStr">
        <is>
          <t>2017-W12-2017-EMAN-Y25105</t>
        </is>
      </c>
      <c r="B6250" t="n">
        <v>2017</v>
      </c>
      <c r="C6250" t="n">
        <v>12</v>
      </c>
      <c r="D6250" t="inlineStr">
        <is>
          <t>2017-EMAN</t>
        </is>
      </c>
      <c r="E6250" t="inlineStr">
        <is>
          <t>Y25105</t>
        </is>
      </c>
      <c r="F6250" t="inlineStr">
        <is>
          <t>WR</t>
        </is>
      </c>
      <c r="G6250" t="inlineStr">
        <is>
          <t>Yes</t>
        </is>
      </c>
      <c r="H6250" t="n">
        <v>2</v>
      </c>
    </row>
    <row r="6251">
      <c r="A6251" t="inlineStr">
        <is>
          <t>2017-W12-2017-EMAN-Y30180</t>
        </is>
      </c>
      <c r="B6251" t="n">
        <v>2017</v>
      </c>
      <c r="C6251" t="n">
        <v>12</v>
      </c>
      <c r="D6251" t="inlineStr">
        <is>
          <t>2017-EMAN</t>
        </is>
      </c>
      <c r="E6251" t="inlineStr">
        <is>
          <t>Y30180</t>
        </is>
      </c>
      <c r="F6251" t="inlineStr">
        <is>
          <t>RB</t>
        </is>
      </c>
      <c r="G6251" t="inlineStr">
        <is>
          <t>Yes</t>
        </is>
      </c>
      <c r="H6251" t="n">
        <v>32.8</v>
      </c>
    </row>
    <row r="6252">
      <c r="A6252" t="inlineStr">
        <is>
          <t>2017-W12-2017-EMAN-Y27585</t>
        </is>
      </c>
      <c r="B6252" t="n">
        <v>2017</v>
      </c>
      <c r="C6252" t="n">
        <v>12</v>
      </c>
      <c r="D6252" t="inlineStr">
        <is>
          <t>2017-EMAN</t>
        </is>
      </c>
      <c r="E6252" t="inlineStr">
        <is>
          <t>Y27585</t>
        </is>
      </c>
      <c r="F6252" t="inlineStr">
        <is>
          <t>RB</t>
        </is>
      </c>
      <c r="G6252" t="inlineStr">
        <is>
          <t>Yes</t>
        </is>
      </c>
      <c r="H6252" t="n">
        <v>6.8</v>
      </c>
    </row>
    <row r="6253">
      <c r="A6253" t="inlineStr">
        <is>
          <t>2017-W12-2017-EMAN-Y26658</t>
        </is>
      </c>
      <c r="B6253" t="n">
        <v>2017</v>
      </c>
      <c r="C6253" t="n">
        <v>12</v>
      </c>
      <c r="D6253" t="inlineStr">
        <is>
          <t>2017-EMAN</t>
        </is>
      </c>
      <c r="E6253" t="inlineStr">
        <is>
          <t>Y26658</t>
        </is>
      </c>
      <c r="F6253" t="inlineStr">
        <is>
          <t>TE</t>
        </is>
      </c>
      <c r="G6253" t="inlineStr">
        <is>
          <t>Yes</t>
        </is>
      </c>
      <c r="H6253" t="n">
        <v>16.3</v>
      </c>
    </row>
    <row r="6254">
      <c r="A6254" t="inlineStr">
        <is>
          <t>2017-W12-2017-EMAN-Y29384</t>
        </is>
      </c>
      <c r="B6254" t="n">
        <v>2017</v>
      </c>
      <c r="C6254" t="n">
        <v>12</v>
      </c>
      <c r="D6254" t="inlineStr">
        <is>
          <t>2017-EMAN</t>
        </is>
      </c>
      <c r="E6254" t="inlineStr">
        <is>
          <t>Y29384</t>
        </is>
      </c>
      <c r="F6254" t="inlineStr">
        <is>
          <t>W/R/T FLEX</t>
        </is>
      </c>
      <c r="G6254" t="inlineStr">
        <is>
          <t>Yes</t>
        </is>
      </c>
      <c r="H6254" t="n">
        <v>1.9</v>
      </c>
    </row>
    <row r="6255">
      <c r="A6255" t="inlineStr">
        <is>
          <t>2017-W12-2017-EMAN-Y28188</t>
        </is>
      </c>
      <c r="B6255" t="n">
        <v>2017</v>
      </c>
      <c r="C6255" t="n">
        <v>12</v>
      </c>
      <c r="D6255" t="inlineStr">
        <is>
          <t>2017-EMAN</t>
        </is>
      </c>
      <c r="E6255" t="inlineStr">
        <is>
          <t>Y28188</t>
        </is>
      </c>
      <c r="F6255" t="inlineStr">
        <is>
          <t>K</t>
        </is>
      </c>
      <c r="G6255" t="inlineStr">
        <is>
          <t>Yes</t>
        </is>
      </c>
      <c r="H6255" t="n">
        <v>7</v>
      </c>
    </row>
    <row r="6256">
      <c r="A6256" t="inlineStr">
        <is>
          <t>2017-W12-2017-EMAN-Y-DEF:atlanta</t>
        </is>
      </c>
      <c r="B6256" t="n">
        <v>2017</v>
      </c>
      <c r="C6256" t="n">
        <v>12</v>
      </c>
      <c r="D6256" t="inlineStr">
        <is>
          <t>2017-EMAN</t>
        </is>
      </c>
      <c r="E6256" t="inlineStr">
        <is>
          <t>Y-DEF:atlanta</t>
        </is>
      </c>
      <c r="F6256" t="inlineStr">
        <is>
          <t>DST</t>
        </is>
      </c>
      <c r="G6256" t="inlineStr">
        <is>
          <t>Yes</t>
        </is>
      </c>
      <c r="H6256" t="n">
        <v>2</v>
      </c>
    </row>
    <row r="6257">
      <c r="A6257" t="inlineStr">
        <is>
          <t>2017-W12-2017-EMAN-Y26878</t>
        </is>
      </c>
      <c r="B6257" t="n">
        <v>2017</v>
      </c>
      <c r="C6257" t="n">
        <v>12</v>
      </c>
      <c r="D6257" t="inlineStr">
        <is>
          <t>2017-EMAN</t>
        </is>
      </c>
      <c r="E6257" t="inlineStr">
        <is>
          <t>Y26878</t>
        </is>
      </c>
      <c r="F6257" t="inlineStr">
        <is>
          <t>BN</t>
        </is>
      </c>
      <c r="G6257" t="inlineStr">
        <is>
          <t>No</t>
        </is>
      </c>
      <c r="H6257" t="n">
        <v>1.2</v>
      </c>
    </row>
    <row r="6258">
      <c r="A6258" t="inlineStr">
        <is>
          <t>2017-W12-2017-EMAN-Y24913</t>
        </is>
      </c>
      <c r="B6258" t="n">
        <v>2017</v>
      </c>
      <c r="C6258" t="n">
        <v>12</v>
      </c>
      <c r="D6258" t="inlineStr">
        <is>
          <t>2017-EMAN</t>
        </is>
      </c>
      <c r="E6258" t="inlineStr">
        <is>
          <t>Y24913</t>
        </is>
      </c>
      <c r="F6258" t="inlineStr">
        <is>
          <t>BN</t>
        </is>
      </c>
      <c r="G6258" t="inlineStr">
        <is>
          <t>No</t>
        </is>
      </c>
      <c r="H6258" t="n">
        <v>4.6</v>
      </c>
    </row>
    <row r="6259">
      <c r="A6259" t="inlineStr">
        <is>
          <t>2017-W12-2017-EMAN-Y25991</t>
        </is>
      </c>
      <c r="B6259" t="n">
        <v>2017</v>
      </c>
      <c r="C6259" t="n">
        <v>12</v>
      </c>
      <c r="D6259" t="inlineStr">
        <is>
          <t>2017-EMAN</t>
        </is>
      </c>
      <c r="E6259" t="inlineStr">
        <is>
          <t>Y25991</t>
        </is>
      </c>
      <c r="F6259" t="inlineStr">
        <is>
          <t>BN</t>
        </is>
      </c>
      <c r="G6259" t="inlineStr">
        <is>
          <t>No</t>
        </is>
      </c>
      <c r="H6259" t="n">
        <v>16.5</v>
      </c>
    </row>
    <row r="6260">
      <c r="A6260" t="inlineStr">
        <is>
          <t>2017-W12-2017-EMAN-Y9560</t>
        </is>
      </c>
      <c r="B6260" t="n">
        <v>2017</v>
      </c>
      <c r="C6260" t="n">
        <v>12</v>
      </c>
      <c r="D6260" t="inlineStr">
        <is>
          <t>2017-EMAN</t>
        </is>
      </c>
      <c r="E6260" t="inlineStr">
        <is>
          <t>Y9560</t>
        </is>
      </c>
      <c r="F6260" t="inlineStr">
        <is>
          <t>BN</t>
        </is>
      </c>
      <c r="G6260" t="inlineStr">
        <is>
          <t>No</t>
        </is>
      </c>
      <c r="H6260" t="n">
        <v>4.5</v>
      </c>
    </row>
    <row r="6261">
      <c r="A6261" t="inlineStr">
        <is>
          <t>2017-W12-2017-EMAN-Y25120</t>
        </is>
      </c>
      <c r="B6261" t="n">
        <v>2017</v>
      </c>
      <c r="C6261" t="n">
        <v>12</v>
      </c>
      <c r="D6261" t="inlineStr">
        <is>
          <t>2017-EMAN</t>
        </is>
      </c>
      <c r="E6261" t="inlineStr">
        <is>
          <t>Y25120</t>
        </is>
      </c>
      <c r="F6261" t="inlineStr">
        <is>
          <t>BN</t>
        </is>
      </c>
      <c r="G6261" t="inlineStr">
        <is>
          <t>No</t>
        </is>
      </c>
      <c r="H6261" t="n">
        <v>6.4</v>
      </c>
    </row>
    <row r="6262">
      <c r="A6262" t="inlineStr">
        <is>
          <t>2017-W12-2017-EMAN-Y6337</t>
        </is>
      </c>
      <c r="B6262" t="n">
        <v>2017</v>
      </c>
      <c r="C6262" t="n">
        <v>12</v>
      </c>
      <c r="D6262" t="inlineStr">
        <is>
          <t>2017-EMAN</t>
        </is>
      </c>
      <c r="E6262" t="inlineStr">
        <is>
          <t>Y6337</t>
        </is>
      </c>
      <c r="F6262" t="inlineStr">
        <is>
          <t>IR</t>
        </is>
      </c>
      <c r="G6262" t="inlineStr">
        <is>
          <t>No</t>
        </is>
      </c>
      <c r="H6262" t="n">
        <v>0</v>
      </c>
    </row>
    <row r="6263">
      <c r="A6263" t="inlineStr">
        <is>
          <t>2017-W12-2017-PUENTETU-Y7177</t>
        </is>
      </c>
      <c r="B6263" t="n">
        <v>2017</v>
      </c>
      <c r="C6263" t="n">
        <v>12</v>
      </c>
      <c r="D6263" t="inlineStr">
        <is>
          <t>2017-PUENTETU</t>
        </is>
      </c>
      <c r="E6263" t="inlineStr">
        <is>
          <t>Y7177</t>
        </is>
      </c>
      <c r="F6263" t="inlineStr">
        <is>
          <t>QB</t>
        </is>
      </c>
      <c r="G6263" t="inlineStr">
        <is>
          <t>Yes</t>
        </is>
      </c>
      <c r="H6263" t="n">
        <v>14.46</v>
      </c>
    </row>
    <row r="6264">
      <c r="A6264" t="inlineStr">
        <is>
          <t>2017-W12-2017-PUENTETU-Y25802</t>
        </is>
      </c>
      <c r="B6264" t="n">
        <v>2017</v>
      </c>
      <c r="C6264" t="n">
        <v>12</v>
      </c>
      <c r="D6264" t="inlineStr">
        <is>
          <t>2017-PUENTETU</t>
        </is>
      </c>
      <c r="E6264" t="inlineStr">
        <is>
          <t>Y25802</t>
        </is>
      </c>
      <c r="F6264" t="inlineStr">
        <is>
          <t>WR</t>
        </is>
      </c>
      <c r="G6264" t="inlineStr">
        <is>
          <t>Yes</t>
        </is>
      </c>
      <c r="H6264" t="n">
        <v>1.5</v>
      </c>
    </row>
    <row r="6265">
      <c r="A6265" t="inlineStr">
        <is>
          <t>2017-W12-2017-PUENTETU-Y27581</t>
        </is>
      </c>
      <c r="B6265" t="n">
        <v>2017</v>
      </c>
      <c r="C6265" t="n">
        <v>12</v>
      </c>
      <c r="D6265" t="inlineStr">
        <is>
          <t>2017-PUENTETU</t>
        </is>
      </c>
      <c r="E6265" t="inlineStr">
        <is>
          <t>Y27581</t>
        </is>
      </c>
      <c r="F6265" t="inlineStr">
        <is>
          <t>WR</t>
        </is>
      </c>
      <c r="G6265" t="inlineStr">
        <is>
          <t>Yes</t>
        </is>
      </c>
      <c r="H6265" t="n">
        <v>16.2</v>
      </c>
    </row>
    <row r="6266">
      <c r="A6266" t="inlineStr">
        <is>
          <t>2017-W12-2017-PUENTETU-Y24936</t>
        </is>
      </c>
      <c r="B6266" t="n">
        <v>2017</v>
      </c>
      <c r="C6266" t="n">
        <v>12</v>
      </c>
      <c r="D6266" t="inlineStr">
        <is>
          <t>2017-PUENTETU</t>
        </is>
      </c>
      <c r="E6266" t="inlineStr">
        <is>
          <t>Y24936</t>
        </is>
      </c>
      <c r="F6266" t="inlineStr">
        <is>
          <t>RB</t>
        </is>
      </c>
      <c r="G6266" t="inlineStr">
        <is>
          <t>Yes</t>
        </is>
      </c>
      <c r="H6266" t="n">
        <v>11.3</v>
      </c>
    </row>
    <row r="6267">
      <c r="A6267" t="inlineStr">
        <is>
          <t>2017-W12-2017-PUENTETU-Y24858</t>
        </is>
      </c>
      <c r="B6267" t="n">
        <v>2017</v>
      </c>
      <c r="C6267" t="n">
        <v>12</v>
      </c>
      <c r="D6267" t="inlineStr">
        <is>
          <t>2017-PUENTETU</t>
        </is>
      </c>
      <c r="E6267" t="inlineStr">
        <is>
          <t>Y24858</t>
        </is>
      </c>
      <c r="F6267" t="inlineStr">
        <is>
          <t>RB</t>
        </is>
      </c>
      <c r="G6267" t="inlineStr">
        <is>
          <t>Yes</t>
        </is>
      </c>
      <c r="H6267" t="n">
        <v>10.2</v>
      </c>
    </row>
    <row r="6268">
      <c r="A6268" t="inlineStr">
        <is>
          <t>2017-W12-2017-PUENTETU-Y24070</t>
        </is>
      </c>
      <c r="B6268" t="n">
        <v>2017</v>
      </c>
      <c r="C6268" t="n">
        <v>12</v>
      </c>
      <c r="D6268" t="inlineStr">
        <is>
          <t>2017-PUENTETU</t>
        </is>
      </c>
      <c r="E6268" t="inlineStr">
        <is>
          <t>Y24070</t>
        </is>
      </c>
      <c r="F6268" t="inlineStr">
        <is>
          <t>TE</t>
        </is>
      </c>
      <c r="G6268" t="inlineStr">
        <is>
          <t>Yes</t>
        </is>
      </c>
      <c r="H6268" t="n">
        <v>9.4</v>
      </c>
    </row>
    <row r="6269">
      <c r="A6269" t="inlineStr">
        <is>
          <t>2017-W12-2017-PUENTETU-Y28493</t>
        </is>
      </c>
      <c r="B6269" t="n">
        <v>2017</v>
      </c>
      <c r="C6269" t="n">
        <v>12</v>
      </c>
      <c r="D6269" t="inlineStr">
        <is>
          <t>2017-PUENTETU</t>
        </is>
      </c>
      <c r="E6269" t="inlineStr">
        <is>
          <t>Y28493</t>
        </is>
      </c>
      <c r="F6269" t="inlineStr">
        <is>
          <t>W/R/T FLEX</t>
        </is>
      </c>
      <c r="G6269" t="inlineStr">
        <is>
          <t>Yes</t>
        </is>
      </c>
      <c r="H6269" t="n">
        <v>20.1</v>
      </c>
    </row>
    <row r="6270">
      <c r="A6270" t="inlineStr">
        <is>
          <t>2017-W12-2017-PUENTETU-Y7867</t>
        </is>
      </c>
      <c r="B6270" t="n">
        <v>2017</v>
      </c>
      <c r="C6270" t="n">
        <v>12</v>
      </c>
      <c r="D6270" t="inlineStr">
        <is>
          <t>2017-PUENTETU</t>
        </is>
      </c>
      <c r="E6270" t="inlineStr">
        <is>
          <t>Y7867</t>
        </is>
      </c>
      <c r="F6270" t="inlineStr">
        <is>
          <t>K</t>
        </is>
      </c>
      <c r="G6270" t="inlineStr">
        <is>
          <t>Yes</t>
        </is>
      </c>
      <c r="H6270" t="n">
        <v>5</v>
      </c>
    </row>
    <row r="6271">
      <c r="A6271" t="inlineStr">
        <is>
          <t>2017-W12-2017-PUENTETU-Y-DEF:jacksonville</t>
        </is>
      </c>
      <c r="B6271" t="n">
        <v>2017</v>
      </c>
      <c r="C6271" t="n">
        <v>12</v>
      </c>
      <c r="D6271" t="inlineStr">
        <is>
          <t>2017-PUENTETU</t>
        </is>
      </c>
      <c r="E6271" t="inlineStr">
        <is>
          <t>Y-DEF:jacksonville</t>
        </is>
      </c>
      <c r="F6271" t="inlineStr">
        <is>
          <t>DST</t>
        </is>
      </c>
      <c r="G6271" t="inlineStr">
        <is>
          <t>Yes</t>
        </is>
      </c>
      <c r="H6271" t="n">
        <v>11</v>
      </c>
    </row>
    <row r="6272">
      <c r="A6272" t="inlineStr">
        <is>
          <t>2017-W12-2017-PUENTETU-Y30423</t>
        </is>
      </c>
      <c r="B6272" t="n">
        <v>2017</v>
      </c>
      <c r="C6272" t="n">
        <v>12</v>
      </c>
      <c r="D6272" t="inlineStr">
        <is>
          <t>2017-PUENTETU</t>
        </is>
      </c>
      <c r="E6272" t="inlineStr">
        <is>
          <t>Y30423</t>
        </is>
      </c>
      <c r="F6272" t="inlineStr">
        <is>
          <t>BN</t>
        </is>
      </c>
      <c r="G6272" t="inlineStr">
        <is>
          <t>No</t>
        </is>
      </c>
      <c r="H6272" t="n">
        <v>7</v>
      </c>
    </row>
    <row r="6273">
      <c r="A6273" t="inlineStr">
        <is>
          <t>2017-W12-2017-PUENTETU-Y27567</t>
        </is>
      </c>
      <c r="B6273" t="n">
        <v>2017</v>
      </c>
      <c r="C6273" t="n">
        <v>12</v>
      </c>
      <c r="D6273" t="inlineStr">
        <is>
          <t>2017-PUENTETU</t>
        </is>
      </c>
      <c r="E6273" t="inlineStr">
        <is>
          <t>Y27567</t>
        </is>
      </c>
      <c r="F6273" t="inlineStr">
        <is>
          <t>BN</t>
        </is>
      </c>
      <c r="G6273" t="inlineStr">
        <is>
          <t>No</t>
        </is>
      </c>
      <c r="H6273" t="n">
        <v>1.3</v>
      </c>
    </row>
    <row r="6274">
      <c r="A6274" t="inlineStr">
        <is>
          <t>2017-W12-2017-PUENTETU-Y29238</t>
        </is>
      </c>
      <c r="B6274" t="n">
        <v>2017</v>
      </c>
      <c r="C6274" t="n">
        <v>12</v>
      </c>
      <c r="D6274" t="inlineStr">
        <is>
          <t>2017-PUENTETU</t>
        </is>
      </c>
      <c r="E6274" t="inlineStr">
        <is>
          <t>Y29238</t>
        </is>
      </c>
      <c r="F6274" t="inlineStr">
        <is>
          <t>BN</t>
        </is>
      </c>
      <c r="G6274" t="inlineStr">
        <is>
          <t>No</t>
        </is>
      </c>
      <c r="H6274" t="n">
        <v>0</v>
      </c>
    </row>
    <row r="6275">
      <c r="A6275" t="inlineStr">
        <is>
          <t>2017-W12-2017-PUENTETU-Y26561</t>
        </is>
      </c>
      <c r="B6275" t="n">
        <v>2017</v>
      </c>
      <c r="C6275" t="n">
        <v>12</v>
      </c>
      <c r="D6275" t="inlineStr">
        <is>
          <t>2017-PUENTETU</t>
        </is>
      </c>
      <c r="E6275" t="inlineStr">
        <is>
          <t>Y26561</t>
        </is>
      </c>
      <c r="F6275" t="inlineStr">
        <is>
          <t>BN</t>
        </is>
      </c>
      <c r="G6275" t="inlineStr">
        <is>
          <t>No</t>
        </is>
      </c>
      <c r="H6275" t="n">
        <v>0</v>
      </c>
    </row>
    <row r="6276">
      <c r="A6276" t="inlineStr">
        <is>
          <t>2017-W12-2017-PUENTETU-Y8285</t>
        </is>
      </c>
      <c r="B6276" t="n">
        <v>2017</v>
      </c>
      <c r="C6276" t="n">
        <v>12</v>
      </c>
      <c r="D6276" t="inlineStr">
        <is>
          <t>2017-PUENTETU</t>
        </is>
      </c>
      <c r="E6276" t="inlineStr">
        <is>
          <t>Y8285</t>
        </is>
      </c>
      <c r="F6276" t="inlineStr">
        <is>
          <t>IR</t>
        </is>
      </c>
      <c r="G6276" t="inlineStr">
        <is>
          <t>No</t>
        </is>
      </c>
      <c r="H6276" t="n">
        <v>1</v>
      </c>
    </row>
    <row r="6277">
      <c r="A6277" t="inlineStr">
        <is>
          <t>2017-W12-2017-ISAROD-Y24788</t>
        </is>
      </c>
      <c r="B6277" t="n">
        <v>2017</v>
      </c>
      <c r="C6277" t="n">
        <v>12</v>
      </c>
      <c r="D6277" t="inlineStr">
        <is>
          <t>2017-ISAROD</t>
        </is>
      </c>
      <c r="E6277" t="inlineStr">
        <is>
          <t>Y24788</t>
        </is>
      </c>
      <c r="F6277" t="inlineStr">
        <is>
          <t>QB</t>
        </is>
      </c>
      <c r="G6277" t="inlineStr">
        <is>
          <t>Yes</t>
        </is>
      </c>
      <c r="H6277" t="n">
        <v>17.52</v>
      </c>
    </row>
    <row r="6278">
      <c r="A6278" t="inlineStr">
        <is>
          <t>2017-W12-2017-ISAROD-Y9274</t>
        </is>
      </c>
      <c r="B6278" t="n">
        <v>2017</v>
      </c>
      <c r="C6278" t="n">
        <v>12</v>
      </c>
      <c r="D6278" t="inlineStr">
        <is>
          <t>2017-ISAROD</t>
        </is>
      </c>
      <c r="E6278" t="inlineStr">
        <is>
          <t>Y9274</t>
        </is>
      </c>
      <c r="F6278" t="inlineStr">
        <is>
          <t>WR</t>
        </is>
      </c>
      <c r="G6278" t="inlineStr">
        <is>
          <t>Yes</t>
        </is>
      </c>
      <c r="H6278" t="n">
        <v>0</v>
      </c>
    </row>
    <row r="6279">
      <c r="A6279" t="inlineStr">
        <is>
          <t>2017-W12-2017-ISAROD-Y26767</t>
        </is>
      </c>
      <c r="B6279" t="n">
        <v>2017</v>
      </c>
      <c r="C6279" t="n">
        <v>12</v>
      </c>
      <c r="D6279" t="inlineStr">
        <is>
          <t>2017-ISAROD</t>
        </is>
      </c>
      <c r="E6279" t="inlineStr">
        <is>
          <t>Y26767</t>
        </is>
      </c>
      <c r="F6279" t="inlineStr">
        <is>
          <t>WR</t>
        </is>
      </c>
      <c r="G6279" t="inlineStr">
        <is>
          <t>Yes</t>
        </is>
      </c>
      <c r="H6279" t="n">
        <v>4.7</v>
      </c>
    </row>
    <row r="6280">
      <c r="A6280" t="inlineStr">
        <is>
          <t>2017-W12-2017-ISAROD-Y28537</t>
        </is>
      </c>
      <c r="B6280" t="n">
        <v>2017</v>
      </c>
      <c r="C6280" t="n">
        <v>12</v>
      </c>
      <c r="D6280" t="inlineStr">
        <is>
          <t>2017-ISAROD</t>
        </is>
      </c>
      <c r="E6280" t="inlineStr">
        <is>
          <t>Y28537</t>
        </is>
      </c>
      <c r="F6280" t="inlineStr">
        <is>
          <t>RB</t>
        </is>
      </c>
      <c r="G6280" t="inlineStr">
        <is>
          <t>Yes</t>
        </is>
      </c>
      <c r="H6280" t="n">
        <v>3.3</v>
      </c>
    </row>
    <row r="6281">
      <c r="A6281" t="inlineStr">
        <is>
          <t>2017-W12-2017-ISAROD-Y30247</t>
        </is>
      </c>
      <c r="B6281" t="n">
        <v>2017</v>
      </c>
      <c r="C6281" t="n">
        <v>12</v>
      </c>
      <c r="D6281" t="inlineStr">
        <is>
          <t>2017-ISAROD</t>
        </is>
      </c>
      <c r="E6281" t="inlineStr">
        <is>
          <t>Y30247</t>
        </is>
      </c>
      <c r="F6281" t="inlineStr">
        <is>
          <t>RB</t>
        </is>
      </c>
      <c r="G6281" t="inlineStr">
        <is>
          <t>Yes</t>
        </is>
      </c>
      <c r="H6281" t="n">
        <v>27.5</v>
      </c>
    </row>
    <row r="6282">
      <c r="A6282" t="inlineStr">
        <is>
          <t>2017-W12-2017-ISAROD-Y7755</t>
        </is>
      </c>
      <c r="B6282" t="n">
        <v>2017</v>
      </c>
      <c r="C6282" t="n">
        <v>12</v>
      </c>
      <c r="D6282" t="inlineStr">
        <is>
          <t>2017-ISAROD</t>
        </is>
      </c>
      <c r="E6282" t="inlineStr">
        <is>
          <t>Y7755</t>
        </is>
      </c>
      <c r="F6282" t="inlineStr">
        <is>
          <t>TE</t>
        </is>
      </c>
      <c r="G6282" t="inlineStr">
        <is>
          <t>Yes</t>
        </is>
      </c>
      <c r="H6282" t="n">
        <v>0</v>
      </c>
    </row>
    <row r="6283">
      <c r="A6283" t="inlineStr">
        <is>
          <t>2017-W12-2017-ISAROD-Y27573</t>
        </is>
      </c>
      <c r="B6283" t="n">
        <v>2017</v>
      </c>
      <c r="C6283" t="n">
        <v>12</v>
      </c>
      <c r="D6283" t="inlineStr">
        <is>
          <t>2017-ISAROD</t>
        </is>
      </c>
      <c r="E6283" t="inlineStr">
        <is>
          <t>Y27573</t>
        </is>
      </c>
      <c r="F6283" t="inlineStr">
        <is>
          <t>W/R/T FLEX</t>
        </is>
      </c>
      <c r="G6283" t="inlineStr">
        <is>
          <t>Yes</t>
        </is>
      </c>
      <c r="H6283" t="n">
        <v>7</v>
      </c>
    </row>
    <row r="6284">
      <c r="A6284" t="inlineStr">
        <is>
          <t>2017-W12-2017-ISAROD-Y9526</t>
        </is>
      </c>
      <c r="B6284" t="n">
        <v>2017</v>
      </c>
      <c r="C6284" t="n">
        <v>12</v>
      </c>
      <c r="D6284" t="inlineStr">
        <is>
          <t>2017-ISAROD</t>
        </is>
      </c>
      <c r="E6284" t="inlineStr">
        <is>
          <t>Y9526</t>
        </is>
      </c>
      <c r="F6284" t="inlineStr">
        <is>
          <t>K</t>
        </is>
      </c>
      <c r="G6284" t="inlineStr">
        <is>
          <t>Yes</t>
        </is>
      </c>
      <c r="H6284" t="n">
        <v>11</v>
      </c>
    </row>
    <row r="6285">
      <c r="A6285" t="inlineStr">
        <is>
          <t>2017-W12-2017-ISAROD-Y-DEF:cincinnati</t>
        </is>
      </c>
      <c r="B6285" t="n">
        <v>2017</v>
      </c>
      <c r="C6285" t="n">
        <v>12</v>
      </c>
      <c r="D6285" t="inlineStr">
        <is>
          <t>2017-ISAROD</t>
        </is>
      </c>
      <c r="E6285" t="inlineStr">
        <is>
          <t>Y-DEF:cincinnati</t>
        </is>
      </c>
      <c r="F6285" t="inlineStr">
        <is>
          <t>DST</t>
        </is>
      </c>
      <c r="G6285" t="inlineStr">
        <is>
          <t>Yes</t>
        </is>
      </c>
      <c r="H6285" t="n">
        <v>5</v>
      </c>
    </row>
    <row r="6286">
      <c r="A6286" t="inlineStr">
        <is>
          <t>2017-W12-2017-ISAROD-Y27631</t>
        </is>
      </c>
      <c r="B6286" t="n">
        <v>2017</v>
      </c>
      <c r="C6286" t="n">
        <v>12</v>
      </c>
      <c r="D6286" t="inlineStr">
        <is>
          <t>2017-ISAROD</t>
        </is>
      </c>
      <c r="E6286" t="inlineStr">
        <is>
          <t>Y27631</t>
        </is>
      </c>
      <c r="F6286" t="inlineStr">
        <is>
          <t>BN</t>
        </is>
      </c>
      <c r="G6286" t="inlineStr">
        <is>
          <t>No</t>
        </is>
      </c>
      <c r="H6286" t="n">
        <v>0</v>
      </c>
    </row>
    <row r="6287">
      <c r="A6287" t="inlineStr">
        <is>
          <t>2017-W12-2017-ISAROD-Y24830</t>
        </is>
      </c>
      <c r="B6287" t="n">
        <v>2017</v>
      </c>
      <c r="C6287" t="n">
        <v>12</v>
      </c>
      <c r="D6287" t="inlineStr">
        <is>
          <t>2017-ISAROD</t>
        </is>
      </c>
      <c r="E6287" t="inlineStr">
        <is>
          <t>Y24830</t>
        </is>
      </c>
      <c r="F6287" t="inlineStr">
        <is>
          <t>BN</t>
        </is>
      </c>
      <c r="G6287" t="inlineStr">
        <is>
          <t>No</t>
        </is>
      </c>
      <c r="H6287" t="n">
        <v>18.3</v>
      </c>
    </row>
    <row r="6288">
      <c r="A6288" t="inlineStr">
        <is>
          <t>2017-W12-2017-ISAROD-Y6763</t>
        </is>
      </c>
      <c r="B6288" t="n">
        <v>2017</v>
      </c>
      <c r="C6288" t="n">
        <v>12</v>
      </c>
      <c r="D6288" t="inlineStr">
        <is>
          <t>2017-ISAROD</t>
        </is>
      </c>
      <c r="E6288" t="inlineStr">
        <is>
          <t>Y6763</t>
        </is>
      </c>
      <c r="F6288" t="inlineStr">
        <is>
          <t>BN</t>
        </is>
      </c>
      <c r="G6288" t="inlineStr">
        <is>
          <t>No</t>
        </is>
      </c>
      <c r="H6288" t="n">
        <v>30.86</v>
      </c>
    </row>
    <row r="6289">
      <c r="A6289" t="inlineStr">
        <is>
          <t>2017-W12-2017-ISAROD-Y24961</t>
        </is>
      </c>
      <c r="B6289" t="n">
        <v>2017</v>
      </c>
      <c r="C6289" t="n">
        <v>12</v>
      </c>
      <c r="D6289" t="inlineStr">
        <is>
          <t>2017-ISAROD</t>
        </is>
      </c>
      <c r="E6289" t="inlineStr">
        <is>
          <t>Y24961</t>
        </is>
      </c>
      <c r="F6289" t="inlineStr">
        <is>
          <t>BN</t>
        </is>
      </c>
      <c r="G6289" t="inlineStr">
        <is>
          <t>No</t>
        </is>
      </c>
      <c r="H6289" t="n">
        <v>6</v>
      </c>
    </row>
    <row r="6290">
      <c r="A6290" t="inlineStr">
        <is>
          <t>2017-W12-2017-ISAROD-Y29650</t>
        </is>
      </c>
      <c r="B6290" t="n">
        <v>2017</v>
      </c>
      <c r="C6290" t="n">
        <v>12</v>
      </c>
      <c r="D6290" t="inlineStr">
        <is>
          <t>2017-ISAROD</t>
        </is>
      </c>
      <c r="E6290" t="inlineStr">
        <is>
          <t>Y29650</t>
        </is>
      </c>
      <c r="F6290" t="inlineStr">
        <is>
          <t>BN</t>
        </is>
      </c>
      <c r="G6290" t="inlineStr">
        <is>
          <t>No</t>
        </is>
      </c>
      <c r="H6290" t="n">
        <v>4.6</v>
      </c>
    </row>
    <row r="6291">
      <c r="A6291" t="inlineStr">
        <is>
          <t>2017-W12-2017-LDV-Y29369</t>
        </is>
      </c>
      <c r="B6291" t="n">
        <v>2017</v>
      </c>
      <c r="C6291" t="n">
        <v>12</v>
      </c>
      <c r="D6291" t="inlineStr">
        <is>
          <t>2017-LDV</t>
        </is>
      </c>
      <c r="E6291" t="inlineStr">
        <is>
          <t>Y29369</t>
        </is>
      </c>
      <c r="F6291" t="inlineStr">
        <is>
          <t>QB</t>
        </is>
      </c>
      <c r="G6291" t="inlineStr">
        <is>
          <t>Yes</t>
        </is>
      </c>
      <c r="H6291" t="n">
        <v>5.16</v>
      </c>
    </row>
    <row r="6292">
      <c r="A6292" t="inlineStr">
        <is>
          <t>2017-W12-2017-LDV-Y27535</t>
        </is>
      </c>
      <c r="B6292" t="n">
        <v>2017</v>
      </c>
      <c r="C6292" t="n">
        <v>12</v>
      </c>
      <c r="D6292" t="inlineStr">
        <is>
          <t>2017-LDV</t>
        </is>
      </c>
      <c r="E6292" t="inlineStr">
        <is>
          <t>Y27535</t>
        </is>
      </c>
      <c r="F6292" t="inlineStr">
        <is>
          <t>WR</t>
        </is>
      </c>
      <c r="G6292" t="inlineStr">
        <is>
          <t>Yes</t>
        </is>
      </c>
      <c r="H6292" t="n">
        <v>7.8</v>
      </c>
    </row>
    <row r="6293">
      <c r="A6293" t="inlineStr">
        <is>
          <t>2017-W12-2017-LDV-Y6762</t>
        </is>
      </c>
      <c r="B6293" t="n">
        <v>2017</v>
      </c>
      <c r="C6293" t="n">
        <v>12</v>
      </c>
      <c r="D6293" t="inlineStr">
        <is>
          <t>2017-LDV</t>
        </is>
      </c>
      <c r="E6293" t="inlineStr">
        <is>
          <t>Y6762</t>
        </is>
      </c>
      <c r="F6293" t="inlineStr">
        <is>
          <t>WR</t>
        </is>
      </c>
      <c r="G6293" t="inlineStr">
        <is>
          <t>Yes</t>
        </is>
      </c>
      <c r="H6293" t="n">
        <v>3.2</v>
      </c>
    </row>
    <row r="6294">
      <c r="A6294" t="inlineStr">
        <is>
          <t>2017-W12-2017-LDV-Y26684</t>
        </is>
      </c>
      <c r="B6294" t="n">
        <v>2017</v>
      </c>
      <c r="C6294" t="n">
        <v>12</v>
      </c>
      <c r="D6294" t="inlineStr">
        <is>
          <t>2017-LDV</t>
        </is>
      </c>
      <c r="E6294" t="inlineStr">
        <is>
          <t>Y26684</t>
        </is>
      </c>
      <c r="F6294" t="inlineStr">
        <is>
          <t>RB</t>
        </is>
      </c>
      <c r="G6294" t="inlineStr">
        <is>
          <t>Yes</t>
        </is>
      </c>
      <c r="H6294" t="n">
        <v>6.1</v>
      </c>
    </row>
    <row r="6295">
      <c r="A6295" t="inlineStr">
        <is>
          <t>2017-W12-2017-LDV-Y24318</t>
        </is>
      </c>
      <c r="B6295" t="n">
        <v>2017</v>
      </c>
      <c r="C6295" t="n">
        <v>12</v>
      </c>
      <c r="D6295" t="inlineStr">
        <is>
          <t>2017-LDV</t>
        </is>
      </c>
      <c r="E6295" t="inlineStr">
        <is>
          <t>Y24318</t>
        </is>
      </c>
      <c r="F6295" t="inlineStr">
        <is>
          <t>RB</t>
        </is>
      </c>
      <c r="G6295" t="inlineStr">
        <is>
          <t>Yes</t>
        </is>
      </c>
      <c r="H6295" t="n">
        <v>7.7</v>
      </c>
    </row>
    <row r="6296">
      <c r="A6296" t="inlineStr">
        <is>
          <t>2017-W12-2017-LDV-Y24017</t>
        </is>
      </c>
      <c r="B6296" t="n">
        <v>2017</v>
      </c>
      <c r="C6296" t="n">
        <v>12</v>
      </c>
      <c r="D6296" t="inlineStr">
        <is>
          <t>2017-LDV</t>
        </is>
      </c>
      <c r="E6296" t="inlineStr">
        <is>
          <t>Y24017</t>
        </is>
      </c>
      <c r="F6296" t="inlineStr">
        <is>
          <t>TE</t>
        </is>
      </c>
      <c r="G6296" t="inlineStr">
        <is>
          <t>Yes</t>
        </is>
      </c>
      <c r="H6296" t="n">
        <v>20.2</v>
      </c>
    </row>
    <row r="6297">
      <c r="A6297" t="inlineStr">
        <is>
          <t>2017-W12-2017-LDV-Y26650</t>
        </is>
      </c>
      <c r="B6297" t="n">
        <v>2017</v>
      </c>
      <c r="C6297" t="n">
        <v>12</v>
      </c>
      <c r="D6297" t="inlineStr">
        <is>
          <t>2017-LDV</t>
        </is>
      </c>
      <c r="E6297" t="inlineStr">
        <is>
          <t>Y26650</t>
        </is>
      </c>
      <c r="F6297" t="inlineStr">
        <is>
          <t>W/R/T FLEX</t>
        </is>
      </c>
      <c r="G6297" t="inlineStr">
        <is>
          <t>Yes</t>
        </is>
      </c>
      <c r="H6297" t="n">
        <v>12.5</v>
      </c>
    </row>
    <row r="6298">
      <c r="A6298" t="inlineStr">
        <is>
          <t>2017-W12-2017-LDV-Y29754</t>
        </is>
      </c>
      <c r="B6298" t="n">
        <v>2017</v>
      </c>
      <c r="C6298" t="n">
        <v>12</v>
      </c>
      <c r="D6298" t="inlineStr">
        <is>
          <t>2017-LDV</t>
        </is>
      </c>
      <c r="E6298" t="inlineStr">
        <is>
          <t>Y29754</t>
        </is>
      </c>
      <c r="F6298" t="inlineStr">
        <is>
          <t>K</t>
        </is>
      </c>
      <c r="G6298" t="inlineStr">
        <is>
          <t>Yes</t>
        </is>
      </c>
      <c r="H6298" t="n">
        <v>10</v>
      </c>
    </row>
    <row r="6299">
      <c r="A6299" t="inlineStr">
        <is>
          <t>2017-W12-2017-LDV-Y-DEF:seattle</t>
        </is>
      </c>
      <c r="B6299" t="n">
        <v>2017</v>
      </c>
      <c r="C6299" t="n">
        <v>12</v>
      </c>
      <c r="D6299" t="inlineStr">
        <is>
          <t>2017-LDV</t>
        </is>
      </c>
      <c r="E6299" t="inlineStr">
        <is>
          <t>Y-DEF:seattle</t>
        </is>
      </c>
      <c r="F6299" t="inlineStr">
        <is>
          <t>DST</t>
        </is>
      </c>
      <c r="G6299" t="inlineStr">
        <is>
          <t>Yes</t>
        </is>
      </c>
      <c r="H6299" t="n">
        <v>9</v>
      </c>
    </row>
    <row r="6300">
      <c r="A6300" t="inlineStr">
        <is>
          <t>2017-W12-2017-LDV-Y25876</t>
        </is>
      </c>
      <c r="B6300" t="n">
        <v>2017</v>
      </c>
      <c r="C6300" t="n">
        <v>12</v>
      </c>
      <c r="D6300" t="inlineStr">
        <is>
          <t>2017-LDV</t>
        </is>
      </c>
      <c r="E6300" t="inlineStr">
        <is>
          <t>Y25876</t>
        </is>
      </c>
      <c r="F6300" t="inlineStr">
        <is>
          <t>BN</t>
        </is>
      </c>
      <c r="G6300" t="inlineStr">
        <is>
          <t>No</t>
        </is>
      </c>
      <c r="H6300" t="n">
        <v>24.9</v>
      </c>
    </row>
    <row r="6301">
      <c r="A6301" t="inlineStr">
        <is>
          <t>2017-W12-2017-LDV-Y28714</t>
        </is>
      </c>
      <c r="B6301" t="n">
        <v>2017</v>
      </c>
      <c r="C6301" t="n">
        <v>12</v>
      </c>
      <c r="D6301" t="inlineStr">
        <is>
          <t>2017-LDV</t>
        </is>
      </c>
      <c r="E6301" t="inlineStr">
        <is>
          <t>Y28714</t>
        </is>
      </c>
      <c r="F6301" t="inlineStr">
        <is>
          <t>BN</t>
        </is>
      </c>
      <c r="G6301" t="inlineStr">
        <is>
          <t>No</t>
        </is>
      </c>
      <c r="H6301" t="n">
        <v>0</v>
      </c>
    </row>
    <row r="6302">
      <c r="A6302" t="inlineStr">
        <is>
          <t>2017-W12-2017-LDV-Y26787</t>
        </is>
      </c>
      <c r="B6302" t="n">
        <v>2017</v>
      </c>
      <c r="C6302" t="n">
        <v>12</v>
      </c>
      <c r="D6302" t="inlineStr">
        <is>
          <t>2017-LDV</t>
        </is>
      </c>
      <c r="E6302" t="inlineStr">
        <is>
          <t>Y26787</t>
        </is>
      </c>
      <c r="F6302" t="inlineStr">
        <is>
          <t>BN</t>
        </is>
      </c>
      <c r="G6302" t="inlineStr">
        <is>
          <t>No</t>
        </is>
      </c>
      <c r="H6302" t="n">
        <v>0</v>
      </c>
    </row>
    <row r="6303">
      <c r="A6303" t="inlineStr">
        <is>
          <t>2017-W12-2017-LDV-Y29785</t>
        </is>
      </c>
      <c r="B6303" t="n">
        <v>2017</v>
      </c>
      <c r="C6303" t="n">
        <v>12</v>
      </c>
      <c r="D6303" t="inlineStr">
        <is>
          <t>2017-LDV</t>
        </is>
      </c>
      <c r="E6303" t="inlineStr">
        <is>
          <t>Y29785</t>
        </is>
      </c>
      <c r="F6303" t="inlineStr">
        <is>
          <t>BN</t>
        </is>
      </c>
      <c r="G6303" t="inlineStr">
        <is>
          <t>No</t>
        </is>
      </c>
      <c r="H6303" t="n">
        <v>28.6</v>
      </c>
    </row>
    <row r="6304">
      <c r="A6304" t="inlineStr">
        <is>
          <t>2017-W12-2017-LDV-Y26822</t>
        </is>
      </c>
      <c r="B6304" t="n">
        <v>2017</v>
      </c>
      <c r="C6304" t="n">
        <v>12</v>
      </c>
      <c r="D6304" t="inlineStr">
        <is>
          <t>2017-LDV</t>
        </is>
      </c>
      <c r="E6304" t="inlineStr">
        <is>
          <t>Y26822</t>
        </is>
      </c>
      <c r="F6304" t="inlineStr">
        <is>
          <t>BN</t>
        </is>
      </c>
      <c r="G6304" t="inlineStr">
        <is>
          <t>No</t>
        </is>
      </c>
      <c r="H6304" t="n">
        <v>3</v>
      </c>
    </row>
    <row r="6305">
      <c r="A6305" t="inlineStr">
        <is>
          <t>2017-W12-2017-ABARBA-Y26483</t>
        </is>
      </c>
      <c r="B6305" t="n">
        <v>2017</v>
      </c>
      <c r="C6305" t="n">
        <v>12</v>
      </c>
      <c r="D6305" t="inlineStr">
        <is>
          <t>2017-ABARBA</t>
        </is>
      </c>
      <c r="E6305" t="inlineStr">
        <is>
          <t>Y26483</t>
        </is>
      </c>
      <c r="F6305" t="inlineStr">
        <is>
          <t>QB</t>
        </is>
      </c>
      <c r="G6305" t="inlineStr">
        <is>
          <t>Yes</t>
        </is>
      </c>
      <c r="H6305" t="n">
        <v>27.28</v>
      </c>
    </row>
    <row r="6306">
      <c r="A6306" t="inlineStr">
        <is>
          <t>2017-W12-2017-ABARBA-Y28408</t>
        </is>
      </c>
      <c r="B6306" t="n">
        <v>2017</v>
      </c>
      <c r="C6306" t="n">
        <v>12</v>
      </c>
      <c r="D6306" t="inlineStr">
        <is>
          <t>2017-ABARBA</t>
        </is>
      </c>
      <c r="E6306" t="inlineStr">
        <is>
          <t>Y28408</t>
        </is>
      </c>
      <c r="F6306" t="inlineStr">
        <is>
          <t>WR</t>
        </is>
      </c>
      <c r="G6306" t="inlineStr">
        <is>
          <t>Yes</t>
        </is>
      </c>
      <c r="H6306" t="n">
        <v>15.2</v>
      </c>
    </row>
    <row r="6307">
      <c r="A6307" t="inlineStr">
        <is>
          <t>2017-W12-2017-ABARBA-Y28429</t>
        </is>
      </c>
      <c r="B6307" t="n">
        <v>2017</v>
      </c>
      <c r="C6307" t="n">
        <v>12</v>
      </c>
      <c r="D6307" t="inlineStr">
        <is>
          <t>2017-ABARBA</t>
        </is>
      </c>
      <c r="E6307" t="inlineStr">
        <is>
          <t>Y28429</t>
        </is>
      </c>
      <c r="F6307" t="inlineStr">
        <is>
          <t>WR</t>
        </is>
      </c>
      <c r="G6307" t="inlineStr">
        <is>
          <t>Yes</t>
        </is>
      </c>
      <c r="H6307" t="n">
        <v>10.8</v>
      </c>
    </row>
    <row r="6308">
      <c r="A6308" t="inlineStr">
        <is>
          <t>2017-W12-2017-ABARBA-Y26804</t>
        </is>
      </c>
      <c r="B6308" t="n">
        <v>2017</v>
      </c>
      <c r="C6308" t="n">
        <v>12</v>
      </c>
      <c r="D6308" t="inlineStr">
        <is>
          <t>2017-ABARBA</t>
        </is>
      </c>
      <c r="E6308" t="inlineStr">
        <is>
          <t>Y26804</t>
        </is>
      </c>
      <c r="F6308" t="inlineStr">
        <is>
          <t>RB</t>
        </is>
      </c>
      <c r="G6308" t="inlineStr">
        <is>
          <t>Yes</t>
        </is>
      </c>
      <c r="H6308" t="n">
        <v>14.4</v>
      </c>
    </row>
    <row r="6309">
      <c r="A6309" t="inlineStr">
        <is>
          <t>2017-W12-2017-ABARBA-Y30121</t>
        </is>
      </c>
      <c r="B6309" t="n">
        <v>2017</v>
      </c>
      <c r="C6309" t="n">
        <v>12</v>
      </c>
      <c r="D6309" t="inlineStr">
        <is>
          <t>2017-ABARBA</t>
        </is>
      </c>
      <c r="E6309" t="inlineStr">
        <is>
          <t>Y30121</t>
        </is>
      </c>
      <c r="F6309" t="inlineStr">
        <is>
          <t>RB</t>
        </is>
      </c>
      <c r="G6309" t="inlineStr">
        <is>
          <t>Yes</t>
        </is>
      </c>
      <c r="H6309" t="n">
        <v>9.699999999999999</v>
      </c>
    </row>
    <row r="6310">
      <c r="A6310" t="inlineStr">
        <is>
          <t>2017-W12-2017-ABARBA-Y29315</t>
        </is>
      </c>
      <c r="B6310" t="n">
        <v>2017</v>
      </c>
      <c r="C6310" t="n">
        <v>12</v>
      </c>
      <c r="D6310" t="inlineStr">
        <is>
          <t>2017-ABARBA</t>
        </is>
      </c>
      <c r="E6310" t="inlineStr">
        <is>
          <t>Y29315</t>
        </is>
      </c>
      <c r="F6310" t="inlineStr">
        <is>
          <t>TE</t>
        </is>
      </c>
      <c r="G6310" t="inlineStr">
        <is>
          <t>Yes</t>
        </is>
      </c>
      <c r="H6310" t="n">
        <v>3.8</v>
      </c>
    </row>
    <row r="6311">
      <c r="A6311" t="inlineStr">
        <is>
          <t>2017-W12-2017-ABARBA-Y27532</t>
        </is>
      </c>
      <c r="B6311" t="n">
        <v>2017</v>
      </c>
      <c r="C6311" t="n">
        <v>12</v>
      </c>
      <c r="D6311" t="inlineStr">
        <is>
          <t>2017-ABARBA</t>
        </is>
      </c>
      <c r="E6311" t="inlineStr">
        <is>
          <t>Y27532</t>
        </is>
      </c>
      <c r="F6311" t="inlineStr">
        <is>
          <t>W/R/T FLEX</t>
        </is>
      </c>
      <c r="G6311" t="inlineStr">
        <is>
          <t>Yes</t>
        </is>
      </c>
      <c r="H6311" t="n">
        <v>14.2</v>
      </c>
    </row>
    <row r="6312">
      <c r="A6312" t="inlineStr">
        <is>
          <t>2017-W12-2017-ABARBA-Y25885</t>
        </is>
      </c>
      <c r="B6312" t="n">
        <v>2017</v>
      </c>
      <c r="C6312" t="n">
        <v>12</v>
      </c>
      <c r="D6312" t="inlineStr">
        <is>
          <t>2017-ABARBA</t>
        </is>
      </c>
      <c r="E6312" t="inlineStr">
        <is>
          <t>Y25885</t>
        </is>
      </c>
      <c r="F6312" t="inlineStr">
        <is>
          <t>K</t>
        </is>
      </c>
      <c r="G6312" t="inlineStr">
        <is>
          <t>Yes</t>
        </is>
      </c>
      <c r="H6312" t="n">
        <v>6</v>
      </c>
    </row>
    <row r="6313">
      <c r="A6313" t="inlineStr">
        <is>
          <t>2017-W12-2017-ABARBA-Y-DEF:minnesota</t>
        </is>
      </c>
      <c r="B6313" t="n">
        <v>2017</v>
      </c>
      <c r="C6313" t="n">
        <v>12</v>
      </c>
      <c r="D6313" t="inlineStr">
        <is>
          <t>2017-ABARBA</t>
        </is>
      </c>
      <c r="E6313" t="inlineStr">
        <is>
          <t>Y-DEF:minnesota</t>
        </is>
      </c>
      <c r="F6313" t="inlineStr">
        <is>
          <t>DST</t>
        </is>
      </c>
      <c r="G6313" t="inlineStr">
        <is>
          <t>Yes</t>
        </is>
      </c>
      <c r="H6313" t="n">
        <v>7</v>
      </c>
    </row>
    <row r="6314">
      <c r="A6314" t="inlineStr">
        <is>
          <t>2017-W12-2017-ABARBA-Y9265</t>
        </is>
      </c>
      <c r="B6314" t="n">
        <v>2017</v>
      </c>
      <c r="C6314" t="n">
        <v>12</v>
      </c>
      <c r="D6314" t="inlineStr">
        <is>
          <t>2017-ABARBA</t>
        </is>
      </c>
      <c r="E6314" t="inlineStr">
        <is>
          <t>Y9265</t>
        </is>
      </c>
      <c r="F6314" t="inlineStr">
        <is>
          <t>BN</t>
        </is>
      </c>
      <c r="G6314" t="inlineStr">
        <is>
          <t>No</t>
        </is>
      </c>
      <c r="H6314" t="n">
        <v>17</v>
      </c>
    </row>
    <row r="6315">
      <c r="A6315" t="inlineStr">
        <is>
          <t>2017-W12-2017-ABARBA-Y24057</t>
        </is>
      </c>
      <c r="B6315" t="n">
        <v>2017</v>
      </c>
      <c r="C6315" t="n">
        <v>12</v>
      </c>
      <c r="D6315" t="inlineStr">
        <is>
          <t>2017-ABARBA</t>
        </is>
      </c>
      <c r="E6315" t="inlineStr">
        <is>
          <t>Y24057</t>
        </is>
      </c>
      <c r="F6315" t="inlineStr">
        <is>
          <t>BN</t>
        </is>
      </c>
      <c r="G6315" t="inlineStr">
        <is>
          <t>No</t>
        </is>
      </c>
      <c r="H6315" t="n">
        <v>1.2</v>
      </c>
    </row>
    <row r="6316">
      <c r="A6316" t="inlineStr">
        <is>
          <t>2017-W12-2017-ABARBA-Y8826</t>
        </is>
      </c>
      <c r="B6316" t="n">
        <v>2017</v>
      </c>
      <c r="C6316" t="n">
        <v>12</v>
      </c>
      <c r="D6316" t="inlineStr">
        <is>
          <t>2017-ABARBA</t>
        </is>
      </c>
      <c r="E6316" t="inlineStr">
        <is>
          <t>Y8826</t>
        </is>
      </c>
      <c r="F6316" t="inlineStr">
        <is>
          <t>BN</t>
        </is>
      </c>
      <c r="G6316" t="inlineStr">
        <is>
          <t>No</t>
        </is>
      </c>
      <c r="H6316" t="n">
        <v>6</v>
      </c>
    </row>
    <row r="6317">
      <c r="A6317" t="inlineStr">
        <is>
          <t>2017-W12-2017-ABARBA-Y28115</t>
        </is>
      </c>
      <c r="B6317" t="n">
        <v>2017</v>
      </c>
      <c r="C6317" t="n">
        <v>12</v>
      </c>
      <c r="D6317" t="inlineStr">
        <is>
          <t>2017-ABARBA</t>
        </is>
      </c>
      <c r="E6317" t="inlineStr">
        <is>
          <t>Y28115</t>
        </is>
      </c>
      <c r="F6317" t="inlineStr">
        <is>
          <t>BN</t>
        </is>
      </c>
      <c r="G6317" t="inlineStr">
        <is>
          <t>No</t>
        </is>
      </c>
      <c r="H6317" t="n">
        <v>5.2</v>
      </c>
    </row>
    <row r="6318">
      <c r="A6318" t="inlineStr">
        <is>
          <t>2017-W12-2017-ABARBA-Y30707</t>
        </is>
      </c>
      <c r="B6318" t="n">
        <v>2017</v>
      </c>
      <c r="C6318" t="n">
        <v>12</v>
      </c>
      <c r="D6318" t="inlineStr">
        <is>
          <t>2017-ABARBA</t>
        </is>
      </c>
      <c r="E6318" t="inlineStr">
        <is>
          <t>Y30707</t>
        </is>
      </c>
      <c r="F6318" t="inlineStr">
        <is>
          <t>BN</t>
        </is>
      </c>
      <c r="G6318" t="inlineStr">
        <is>
          <t>No</t>
        </is>
      </c>
      <c r="H6318" t="n">
        <v>3.9</v>
      </c>
    </row>
    <row r="6319">
      <c r="A6319" t="inlineStr">
        <is>
          <t>2017-W12-2017-VARO-Y29236</t>
        </is>
      </c>
      <c r="B6319" t="n">
        <v>2017</v>
      </c>
      <c r="C6319" t="n">
        <v>12</v>
      </c>
      <c r="D6319" t="inlineStr">
        <is>
          <t>2017-VARO</t>
        </is>
      </c>
      <c r="E6319" t="inlineStr">
        <is>
          <t>Y29236</t>
        </is>
      </c>
      <c r="F6319" t="inlineStr">
        <is>
          <t>QB</t>
        </is>
      </c>
      <c r="G6319" t="inlineStr">
        <is>
          <t>Yes</t>
        </is>
      </c>
      <c r="H6319" t="n">
        <v>23.98</v>
      </c>
    </row>
    <row r="6320">
      <c r="A6320" t="inlineStr">
        <is>
          <t>2017-W12-2017-VARO-Y24793</t>
        </is>
      </c>
      <c r="B6320" t="n">
        <v>2017</v>
      </c>
      <c r="C6320" t="n">
        <v>12</v>
      </c>
      <c r="D6320" t="inlineStr">
        <is>
          <t>2017-VARO</t>
        </is>
      </c>
      <c r="E6320" t="inlineStr">
        <is>
          <t>Y24793</t>
        </is>
      </c>
      <c r="F6320" t="inlineStr">
        <is>
          <t>WR</t>
        </is>
      </c>
      <c r="G6320" t="inlineStr">
        <is>
          <t>Yes</t>
        </is>
      </c>
      <c r="H6320" t="n">
        <v>40.8</v>
      </c>
    </row>
    <row r="6321">
      <c r="A6321" t="inlineStr">
        <is>
          <t>2017-W12-2017-VARO-Y27646</t>
        </is>
      </c>
      <c r="B6321" t="n">
        <v>2017</v>
      </c>
      <c r="C6321" t="n">
        <v>12</v>
      </c>
      <c r="D6321" t="inlineStr">
        <is>
          <t>2017-VARO</t>
        </is>
      </c>
      <c r="E6321" t="inlineStr">
        <is>
          <t>Y27646</t>
        </is>
      </c>
      <c r="F6321" t="inlineStr">
        <is>
          <t>WR</t>
        </is>
      </c>
      <c r="G6321" t="inlineStr">
        <is>
          <t>Yes</t>
        </is>
      </c>
      <c r="H6321" t="n">
        <v>10.1</v>
      </c>
    </row>
    <row r="6322">
      <c r="A6322" t="inlineStr">
        <is>
          <t>2017-W12-2017-VARO-Y30227</t>
        </is>
      </c>
      <c r="B6322" t="n">
        <v>2017</v>
      </c>
      <c r="C6322" t="n">
        <v>12</v>
      </c>
      <c r="D6322" t="inlineStr">
        <is>
          <t>2017-VARO</t>
        </is>
      </c>
      <c r="E6322" t="inlineStr">
        <is>
          <t>Y30227</t>
        </is>
      </c>
      <c r="F6322" t="inlineStr">
        <is>
          <t>RB</t>
        </is>
      </c>
      <c r="G6322" t="inlineStr">
        <is>
          <t>Yes</t>
        </is>
      </c>
      <c r="H6322" t="n">
        <v>13</v>
      </c>
    </row>
    <row r="6323">
      <c r="A6323" t="inlineStr">
        <is>
          <t>2017-W12-2017-VARO-Y28442</t>
        </is>
      </c>
      <c r="B6323" t="n">
        <v>2017</v>
      </c>
      <c r="C6323" t="n">
        <v>12</v>
      </c>
      <c r="D6323" t="inlineStr">
        <is>
          <t>2017-VARO</t>
        </is>
      </c>
      <c r="E6323" t="inlineStr">
        <is>
          <t>Y28442</t>
        </is>
      </c>
      <c r="F6323" t="inlineStr">
        <is>
          <t>RB</t>
        </is>
      </c>
      <c r="G6323" t="inlineStr">
        <is>
          <t>Yes</t>
        </is>
      </c>
      <c r="H6323" t="n">
        <v>4.3</v>
      </c>
    </row>
    <row r="6324">
      <c r="A6324" t="inlineStr">
        <is>
          <t>2017-W12-2017-VARO-Y26686</t>
        </is>
      </c>
      <c r="B6324" t="n">
        <v>2017</v>
      </c>
      <c r="C6324" t="n">
        <v>12</v>
      </c>
      <c r="D6324" t="inlineStr">
        <is>
          <t>2017-VARO</t>
        </is>
      </c>
      <c r="E6324" t="inlineStr">
        <is>
          <t>Y26686</t>
        </is>
      </c>
      <c r="F6324" t="inlineStr">
        <is>
          <t>TE</t>
        </is>
      </c>
      <c r="G6324" t="inlineStr">
        <is>
          <t>Yes</t>
        </is>
      </c>
      <c r="H6324" t="n">
        <v>3.9</v>
      </c>
    </row>
    <row r="6325">
      <c r="A6325" t="inlineStr">
        <is>
          <t>2017-W12-2017-VARO-Y28392</t>
        </is>
      </c>
      <c r="B6325" t="n">
        <v>2017</v>
      </c>
      <c r="C6325" t="n">
        <v>12</v>
      </c>
      <c r="D6325" t="inlineStr">
        <is>
          <t>2017-VARO</t>
        </is>
      </c>
      <c r="E6325" t="inlineStr">
        <is>
          <t>Y28392</t>
        </is>
      </c>
      <c r="F6325" t="inlineStr">
        <is>
          <t>W/R/T FLEX</t>
        </is>
      </c>
      <c r="G6325" t="inlineStr">
        <is>
          <t>Yes</t>
        </is>
      </c>
      <c r="H6325" t="n">
        <v>6.9</v>
      </c>
    </row>
    <row r="6326">
      <c r="A6326" t="inlineStr">
        <is>
          <t>2017-W12-2017-VARO-Y30346</t>
        </is>
      </c>
      <c r="B6326" t="n">
        <v>2017</v>
      </c>
      <c r="C6326" t="n">
        <v>12</v>
      </c>
      <c r="D6326" t="inlineStr">
        <is>
          <t>2017-VARO</t>
        </is>
      </c>
      <c r="E6326" t="inlineStr">
        <is>
          <t>Y30346</t>
        </is>
      </c>
      <c r="F6326" t="inlineStr">
        <is>
          <t>K</t>
        </is>
      </c>
      <c r="G6326" t="inlineStr">
        <is>
          <t>Yes</t>
        </is>
      </c>
      <c r="H6326" t="n">
        <v>5</v>
      </c>
    </row>
    <row r="6327">
      <c r="A6327" t="inlineStr">
        <is>
          <t>2017-W12-2017-VARO-Y-DEF:philadelphia</t>
        </is>
      </c>
      <c r="B6327" t="n">
        <v>2017</v>
      </c>
      <c r="C6327" t="n">
        <v>12</v>
      </c>
      <c r="D6327" t="inlineStr">
        <is>
          <t>2017-VARO</t>
        </is>
      </c>
      <c r="E6327" t="inlineStr">
        <is>
          <t>Y-DEF:philadelphia</t>
        </is>
      </c>
      <c r="F6327" t="inlineStr">
        <is>
          <t>DST</t>
        </is>
      </c>
      <c r="G6327" t="inlineStr">
        <is>
          <t>Yes</t>
        </is>
      </c>
      <c r="H6327" t="n">
        <v>13</v>
      </c>
    </row>
    <row r="6328">
      <c r="A6328" t="inlineStr">
        <is>
          <t>2017-W12-2017-VARO-Y29279</t>
        </is>
      </c>
      <c r="B6328" t="n">
        <v>2017</v>
      </c>
      <c r="C6328" t="n">
        <v>12</v>
      </c>
      <c r="D6328" t="inlineStr">
        <is>
          <t>2017-VARO</t>
        </is>
      </c>
      <c r="E6328" t="inlineStr">
        <is>
          <t>Y29279</t>
        </is>
      </c>
      <c r="F6328" t="inlineStr">
        <is>
          <t>BN</t>
        </is>
      </c>
      <c r="G6328" t="inlineStr">
        <is>
          <t>No</t>
        </is>
      </c>
      <c r="H6328" t="n">
        <v>8.9</v>
      </c>
    </row>
    <row r="6329">
      <c r="A6329" t="inlineStr">
        <is>
          <t>2017-W12-2017-VARO-Y30175</t>
        </is>
      </c>
      <c r="B6329" t="n">
        <v>2017</v>
      </c>
      <c r="C6329" t="n">
        <v>12</v>
      </c>
      <c r="D6329" t="inlineStr">
        <is>
          <t>2017-VARO</t>
        </is>
      </c>
      <c r="E6329" t="inlineStr">
        <is>
          <t>Y30175</t>
        </is>
      </c>
      <c r="F6329" t="inlineStr">
        <is>
          <t>BN</t>
        </is>
      </c>
      <c r="G6329" t="inlineStr">
        <is>
          <t>No</t>
        </is>
      </c>
      <c r="H6329" t="n">
        <v>0</v>
      </c>
    </row>
    <row r="6330">
      <c r="A6330" t="inlineStr">
        <is>
          <t>2017-W12-2017-VARO-Y25741</t>
        </is>
      </c>
      <c r="B6330" t="n">
        <v>2017</v>
      </c>
      <c r="C6330" t="n">
        <v>12</v>
      </c>
      <c r="D6330" t="inlineStr">
        <is>
          <t>2017-VARO</t>
        </is>
      </c>
      <c r="E6330" t="inlineStr">
        <is>
          <t>Y25741</t>
        </is>
      </c>
      <c r="F6330" t="inlineStr">
        <is>
          <t>BN</t>
        </is>
      </c>
      <c r="G6330" t="inlineStr">
        <is>
          <t>No</t>
        </is>
      </c>
      <c r="H6330" t="n">
        <v>3.3</v>
      </c>
    </row>
    <row r="6331">
      <c r="A6331" t="inlineStr">
        <is>
          <t>2017-W12-2017-VARO-Y26708</t>
        </is>
      </c>
      <c r="B6331" t="n">
        <v>2017</v>
      </c>
      <c r="C6331" t="n">
        <v>12</v>
      </c>
      <c r="D6331" t="inlineStr">
        <is>
          <t>2017-VARO</t>
        </is>
      </c>
      <c r="E6331" t="inlineStr">
        <is>
          <t>Y26708</t>
        </is>
      </c>
      <c r="F6331" t="inlineStr">
        <is>
          <t>BN</t>
        </is>
      </c>
      <c r="G6331" t="inlineStr">
        <is>
          <t>No</t>
        </is>
      </c>
      <c r="H6331" t="n">
        <v>0</v>
      </c>
    </row>
    <row r="6332">
      <c r="A6332" t="inlineStr">
        <is>
          <t>2017-W12-2017-VARO-Y28718</t>
        </is>
      </c>
      <c r="B6332" t="n">
        <v>2017</v>
      </c>
      <c r="C6332" t="n">
        <v>12</v>
      </c>
      <c r="D6332" t="inlineStr">
        <is>
          <t>2017-VARO</t>
        </is>
      </c>
      <c r="E6332" t="inlineStr">
        <is>
          <t>Y28718</t>
        </is>
      </c>
      <c r="F6332" t="inlineStr">
        <is>
          <t>BN</t>
        </is>
      </c>
      <c r="G6332" t="inlineStr">
        <is>
          <t>No</t>
        </is>
      </c>
      <c r="H6332" t="n">
        <v>10.8</v>
      </c>
    </row>
    <row r="6333">
      <c r="A6333" t="inlineStr">
        <is>
          <t>2017-W12-2017-VARO-Y7200</t>
        </is>
      </c>
      <c r="B6333" t="n">
        <v>2017</v>
      </c>
      <c r="C6333" t="n">
        <v>12</v>
      </c>
      <c r="D6333" t="inlineStr">
        <is>
          <t>2017-VARO</t>
        </is>
      </c>
      <c r="E6333" t="inlineStr">
        <is>
          <t>Y7200</t>
        </is>
      </c>
      <c r="F6333" t="inlineStr">
        <is>
          <t>IR</t>
        </is>
      </c>
      <c r="G6333" t="inlineStr">
        <is>
          <t>No</t>
        </is>
      </c>
      <c r="H6333" t="n">
        <v>0</v>
      </c>
    </row>
    <row r="6334">
      <c r="A6334" t="inlineStr">
        <is>
          <t>2017-W12-2017-PEPSALFA-Y8780</t>
        </is>
      </c>
      <c r="B6334" t="n">
        <v>2017</v>
      </c>
      <c r="C6334" t="n">
        <v>12</v>
      </c>
      <c r="D6334" t="inlineStr">
        <is>
          <t>2017-PEPSALFA</t>
        </is>
      </c>
      <c r="E6334" t="inlineStr">
        <is>
          <t>Y8780</t>
        </is>
      </c>
      <c r="F6334" t="inlineStr">
        <is>
          <t>QB</t>
        </is>
      </c>
      <c r="G6334" t="inlineStr">
        <is>
          <t>Yes</t>
        </is>
      </c>
      <c r="H6334" t="n">
        <v>16.78</v>
      </c>
    </row>
    <row r="6335">
      <c r="A6335" t="inlineStr">
        <is>
          <t>2017-W12-2017-PEPSALFA-Y23999</t>
        </is>
      </c>
      <c r="B6335" t="n">
        <v>2017</v>
      </c>
      <c r="C6335" t="n">
        <v>12</v>
      </c>
      <c r="D6335" t="inlineStr">
        <is>
          <t>2017-PEPSALFA</t>
        </is>
      </c>
      <c r="E6335" t="inlineStr">
        <is>
          <t>Y23999</t>
        </is>
      </c>
      <c r="F6335" t="inlineStr">
        <is>
          <t>WR</t>
        </is>
      </c>
      <c r="G6335" t="inlineStr">
        <is>
          <t>Yes</t>
        </is>
      </c>
      <c r="H6335" t="n">
        <v>3.7</v>
      </c>
    </row>
    <row r="6336">
      <c r="A6336" t="inlineStr">
        <is>
          <t>2017-W12-2017-PEPSALFA-Y9037</t>
        </is>
      </c>
      <c r="B6336" t="n">
        <v>2017</v>
      </c>
      <c r="C6336" t="n">
        <v>12</v>
      </c>
      <c r="D6336" t="inlineStr">
        <is>
          <t>2017-PEPSALFA</t>
        </is>
      </c>
      <c r="E6336" t="inlineStr">
        <is>
          <t>Y9037</t>
        </is>
      </c>
      <c r="F6336" t="inlineStr">
        <is>
          <t>WR</t>
        </is>
      </c>
      <c r="G6336" t="inlineStr">
        <is>
          <t>Yes</t>
        </is>
      </c>
      <c r="H6336" t="n">
        <v>1.5</v>
      </c>
    </row>
    <row r="6337">
      <c r="A6337" t="inlineStr">
        <is>
          <t>2017-W12-2017-PEPSALFA-Y9317</t>
        </is>
      </c>
      <c r="B6337" t="n">
        <v>2017</v>
      </c>
      <c r="C6337" t="n">
        <v>12</v>
      </c>
      <c r="D6337" t="inlineStr">
        <is>
          <t>2017-PEPSALFA</t>
        </is>
      </c>
      <c r="E6337" t="inlineStr">
        <is>
          <t>Y9317</t>
        </is>
      </c>
      <c r="F6337" t="inlineStr">
        <is>
          <t>RB</t>
        </is>
      </c>
      <c r="G6337" t="inlineStr">
        <is>
          <t>Yes</t>
        </is>
      </c>
      <c r="H6337" t="n">
        <v>7.9</v>
      </c>
    </row>
    <row r="6338">
      <c r="A6338" t="inlineStr">
        <is>
          <t>2017-W12-2017-PEPSALFA-Y30117</t>
        </is>
      </c>
      <c r="B6338" t="n">
        <v>2017</v>
      </c>
      <c r="C6338" t="n">
        <v>12</v>
      </c>
      <c r="D6338" t="inlineStr">
        <is>
          <t>2017-PEPSALFA</t>
        </is>
      </c>
      <c r="E6338" t="inlineStr">
        <is>
          <t>Y30117</t>
        </is>
      </c>
      <c r="F6338" t="inlineStr">
        <is>
          <t>RB</t>
        </is>
      </c>
      <c r="G6338" t="inlineStr">
        <is>
          <t>Yes</t>
        </is>
      </c>
      <c r="H6338" t="n">
        <v>4.2</v>
      </c>
    </row>
    <row r="6339">
      <c r="A6339" t="inlineStr">
        <is>
          <t>2017-W12-2017-PEPSALFA-Y30136</t>
        </is>
      </c>
      <c r="B6339" t="n">
        <v>2017</v>
      </c>
      <c r="C6339" t="n">
        <v>12</v>
      </c>
      <c r="D6339" t="inlineStr">
        <is>
          <t>2017-PEPSALFA</t>
        </is>
      </c>
      <c r="E6339" t="inlineStr">
        <is>
          <t>Y30136</t>
        </is>
      </c>
      <c r="F6339" t="inlineStr">
        <is>
          <t>TE</t>
        </is>
      </c>
      <c r="G6339" t="inlineStr">
        <is>
          <t>Yes</t>
        </is>
      </c>
      <c r="H6339" t="n">
        <v>1.8</v>
      </c>
    </row>
    <row r="6340">
      <c r="A6340" t="inlineStr">
        <is>
          <t>2017-W12-2017-PEPSALFA-Y28457</t>
        </is>
      </c>
      <c r="B6340" t="n">
        <v>2017</v>
      </c>
      <c r="C6340" t="n">
        <v>12</v>
      </c>
      <c r="D6340" t="inlineStr">
        <is>
          <t>2017-PEPSALFA</t>
        </is>
      </c>
      <c r="E6340" t="inlineStr">
        <is>
          <t>Y28457</t>
        </is>
      </c>
      <c r="F6340" t="inlineStr">
        <is>
          <t>W/R/T FLEX</t>
        </is>
      </c>
      <c r="G6340" t="inlineStr">
        <is>
          <t>Yes</t>
        </is>
      </c>
      <c r="H6340" t="n">
        <v>0.2</v>
      </c>
    </row>
    <row r="6341">
      <c r="A6341" t="inlineStr">
        <is>
          <t>2017-W12-2017-PEPSALFA-Y8565</t>
        </is>
      </c>
      <c r="B6341" t="n">
        <v>2017</v>
      </c>
      <c r="C6341" t="n">
        <v>12</v>
      </c>
      <c r="D6341" t="inlineStr">
        <is>
          <t>2017-PEPSALFA</t>
        </is>
      </c>
      <c r="E6341" t="inlineStr">
        <is>
          <t>Y8565</t>
        </is>
      </c>
      <c r="F6341" t="inlineStr">
        <is>
          <t>K</t>
        </is>
      </c>
      <c r="G6341" t="inlineStr">
        <is>
          <t>Yes</t>
        </is>
      </c>
      <c r="H6341" t="n">
        <v>13</v>
      </c>
    </row>
    <row r="6342">
      <c r="A6342" t="inlineStr">
        <is>
          <t>2017-W12-2017-PEPSALFA-Y-DEF:detroit</t>
        </is>
      </c>
      <c r="B6342" t="n">
        <v>2017</v>
      </c>
      <c r="C6342" t="n">
        <v>12</v>
      </c>
      <c r="D6342" t="inlineStr">
        <is>
          <t>2017-PEPSALFA</t>
        </is>
      </c>
      <c r="E6342" t="inlineStr">
        <is>
          <t>Y-DEF:detroit</t>
        </is>
      </c>
      <c r="F6342" t="inlineStr">
        <is>
          <t>DST</t>
        </is>
      </c>
      <c r="G6342" t="inlineStr">
        <is>
          <t>Yes</t>
        </is>
      </c>
      <c r="H6342" t="n">
        <v>5</v>
      </c>
    </row>
    <row r="6343">
      <c r="A6343" t="inlineStr">
        <is>
          <t>2017-W12-2017-PEPSALFA-Y29235</t>
        </is>
      </c>
      <c r="B6343" t="n">
        <v>2017</v>
      </c>
      <c r="C6343" t="n">
        <v>12</v>
      </c>
      <c r="D6343" t="inlineStr">
        <is>
          <t>2017-PEPSALFA</t>
        </is>
      </c>
      <c r="E6343" t="inlineStr">
        <is>
          <t>Y29235</t>
        </is>
      </c>
      <c r="F6343" t="inlineStr">
        <is>
          <t>BN</t>
        </is>
      </c>
      <c r="G6343" t="inlineStr">
        <is>
          <t>No</t>
        </is>
      </c>
      <c r="H6343" t="n">
        <v>20.86</v>
      </c>
    </row>
    <row r="6344">
      <c r="A6344" t="inlineStr">
        <is>
          <t>2017-W12-2017-PEPSALFA-Y28267</t>
        </is>
      </c>
      <c r="B6344" t="n">
        <v>2017</v>
      </c>
      <c r="C6344" t="n">
        <v>12</v>
      </c>
      <c r="D6344" t="inlineStr">
        <is>
          <t>2017-PEPSALFA</t>
        </is>
      </c>
      <c r="E6344" t="inlineStr">
        <is>
          <t>Y28267</t>
        </is>
      </c>
      <c r="F6344" t="inlineStr">
        <is>
          <t>BN</t>
        </is>
      </c>
      <c r="G6344" t="inlineStr">
        <is>
          <t>No</t>
        </is>
      </c>
      <c r="H6344" t="n">
        <v>0.6</v>
      </c>
    </row>
    <row r="6345">
      <c r="A6345" t="inlineStr">
        <is>
          <t>2017-W12-2017-PEPSALFA-Y29274</t>
        </is>
      </c>
      <c r="B6345" t="n">
        <v>2017</v>
      </c>
      <c r="C6345" t="n">
        <v>12</v>
      </c>
      <c r="D6345" t="inlineStr">
        <is>
          <t>2017-PEPSALFA</t>
        </is>
      </c>
      <c r="E6345" t="inlineStr">
        <is>
          <t>Y29274</t>
        </is>
      </c>
      <c r="F6345" t="inlineStr">
        <is>
          <t>BN</t>
        </is>
      </c>
      <c r="G6345" t="inlineStr">
        <is>
          <t>No</t>
        </is>
      </c>
      <c r="H6345" t="n">
        <v>0</v>
      </c>
    </row>
    <row r="6346">
      <c r="A6346" t="inlineStr">
        <is>
          <t>2017-W12-2017-PEPSALFA-Y27658</t>
        </is>
      </c>
      <c r="B6346" t="n">
        <v>2017</v>
      </c>
      <c r="C6346" t="n">
        <v>12</v>
      </c>
      <c r="D6346" t="inlineStr">
        <is>
          <t>2017-PEPSALFA</t>
        </is>
      </c>
      <c r="E6346" t="inlineStr">
        <is>
          <t>Y27658</t>
        </is>
      </c>
      <c r="F6346" t="inlineStr">
        <is>
          <t>BN</t>
        </is>
      </c>
      <c r="G6346" t="inlineStr">
        <is>
          <t>No</t>
        </is>
      </c>
      <c r="H6346" t="n">
        <v>1.5</v>
      </c>
    </row>
    <row r="6347">
      <c r="A6347" t="inlineStr">
        <is>
          <t>2017-W12-2017-PEPSALFA-Y25178</t>
        </is>
      </c>
      <c r="B6347" t="n">
        <v>2017</v>
      </c>
      <c r="C6347" t="n">
        <v>12</v>
      </c>
      <c r="D6347" t="inlineStr">
        <is>
          <t>2017-PEPSALFA</t>
        </is>
      </c>
      <c r="E6347" t="inlineStr">
        <is>
          <t>Y25178</t>
        </is>
      </c>
      <c r="F6347" t="inlineStr">
        <is>
          <t>BN</t>
        </is>
      </c>
      <c r="G6347" t="inlineStr">
        <is>
          <t>No</t>
        </is>
      </c>
      <c r="H6347" t="n">
        <v>0</v>
      </c>
    </row>
    <row r="6348">
      <c r="A6348" t="inlineStr">
        <is>
          <t>2017-W13-2017-JCHAPS-Y28390</t>
        </is>
      </c>
      <c r="B6348" t="n">
        <v>2017</v>
      </c>
      <c r="C6348" t="n">
        <v>13</v>
      </c>
      <c r="D6348" t="inlineStr">
        <is>
          <t>2017-JCHAPS</t>
        </is>
      </c>
      <c r="E6348" t="inlineStr">
        <is>
          <t>Y28390</t>
        </is>
      </c>
      <c r="F6348" t="inlineStr">
        <is>
          <t>QB</t>
        </is>
      </c>
      <c r="G6348" t="inlineStr">
        <is>
          <t>Yes</t>
        </is>
      </c>
      <c r="H6348" t="n">
        <v>18.3</v>
      </c>
    </row>
    <row r="6349">
      <c r="A6349" t="inlineStr">
        <is>
          <t>2017-W13-2017-JCHAPS-Y27548</t>
        </is>
      </c>
      <c r="B6349" t="n">
        <v>2017</v>
      </c>
      <c r="C6349" t="n">
        <v>13</v>
      </c>
      <c r="D6349" t="inlineStr">
        <is>
          <t>2017-JCHAPS</t>
        </is>
      </c>
      <c r="E6349" t="inlineStr">
        <is>
          <t>Y27548</t>
        </is>
      </c>
      <c r="F6349" t="inlineStr">
        <is>
          <t>WR</t>
        </is>
      </c>
      <c r="G6349" t="inlineStr">
        <is>
          <t>Yes</t>
        </is>
      </c>
      <c r="H6349" t="n">
        <v>2.2</v>
      </c>
    </row>
    <row r="6350">
      <c r="A6350" t="inlineStr">
        <is>
          <t>2017-W13-2017-JCHAPS-Y26699</t>
        </is>
      </c>
      <c r="B6350" t="n">
        <v>2017</v>
      </c>
      <c r="C6350" t="n">
        <v>13</v>
      </c>
      <c r="D6350" t="inlineStr">
        <is>
          <t>2017-JCHAPS</t>
        </is>
      </c>
      <c r="E6350" t="inlineStr">
        <is>
          <t>Y26699</t>
        </is>
      </c>
      <c r="F6350" t="inlineStr">
        <is>
          <t>WR</t>
        </is>
      </c>
      <c r="G6350" t="inlineStr">
        <is>
          <t>Yes</t>
        </is>
      </c>
      <c r="H6350" t="n">
        <v>16.5</v>
      </c>
    </row>
    <row r="6351">
      <c r="A6351" t="inlineStr">
        <is>
          <t>2017-W13-2017-JCHAPS-Y25807</t>
        </is>
      </c>
      <c r="B6351" t="n">
        <v>2017</v>
      </c>
      <c r="C6351" t="n">
        <v>13</v>
      </c>
      <c r="D6351" t="inlineStr">
        <is>
          <t>2017-JCHAPS</t>
        </is>
      </c>
      <c r="E6351" t="inlineStr">
        <is>
          <t>Y25807</t>
        </is>
      </c>
      <c r="F6351" t="inlineStr">
        <is>
          <t>RB</t>
        </is>
      </c>
      <c r="G6351" t="inlineStr">
        <is>
          <t>Yes</t>
        </is>
      </c>
      <c r="H6351" t="n">
        <v>9.4</v>
      </c>
    </row>
    <row r="6352">
      <c r="A6352" t="inlineStr">
        <is>
          <t>2017-W13-2017-JCHAPS-Y29405</t>
        </is>
      </c>
      <c r="B6352" t="n">
        <v>2017</v>
      </c>
      <c r="C6352" t="n">
        <v>13</v>
      </c>
      <c r="D6352" t="inlineStr">
        <is>
          <t>2017-JCHAPS</t>
        </is>
      </c>
      <c r="E6352" t="inlineStr">
        <is>
          <t>Y29405</t>
        </is>
      </c>
      <c r="F6352" t="inlineStr">
        <is>
          <t>RB</t>
        </is>
      </c>
      <c r="G6352" t="inlineStr">
        <is>
          <t>Yes</t>
        </is>
      </c>
      <c r="H6352" t="n">
        <v>21.8</v>
      </c>
    </row>
    <row r="6353">
      <c r="A6353" t="inlineStr">
        <is>
          <t>2017-W13-2017-JCHAPS-Y7924</t>
        </is>
      </c>
      <c r="B6353" t="n">
        <v>2017</v>
      </c>
      <c r="C6353" t="n">
        <v>13</v>
      </c>
      <c r="D6353" t="inlineStr">
        <is>
          <t>2017-JCHAPS</t>
        </is>
      </c>
      <c r="E6353" t="inlineStr">
        <is>
          <t>Y7924</t>
        </is>
      </c>
      <c r="F6353" t="inlineStr">
        <is>
          <t>TE</t>
        </is>
      </c>
      <c r="G6353" t="inlineStr">
        <is>
          <t>Yes</t>
        </is>
      </c>
      <c r="H6353" t="n">
        <v>12.3</v>
      </c>
    </row>
    <row r="6354">
      <c r="A6354" t="inlineStr">
        <is>
          <t>2017-W13-2017-JCHAPS-Y30182</t>
        </is>
      </c>
      <c r="B6354" t="n">
        <v>2017</v>
      </c>
      <c r="C6354" t="n">
        <v>13</v>
      </c>
      <c r="D6354" t="inlineStr">
        <is>
          <t>2017-JCHAPS</t>
        </is>
      </c>
      <c r="E6354" t="inlineStr">
        <is>
          <t>Y30182</t>
        </is>
      </c>
      <c r="F6354" t="inlineStr">
        <is>
          <t>W/R/T FLEX</t>
        </is>
      </c>
      <c r="G6354" t="inlineStr">
        <is>
          <t>Yes</t>
        </is>
      </c>
      <c r="H6354" t="n">
        <v>6.8</v>
      </c>
    </row>
    <row r="6355">
      <c r="A6355" t="inlineStr">
        <is>
          <t>2017-W13-2017-JCHAPS-Y25881</t>
        </is>
      </c>
      <c r="B6355" t="n">
        <v>2017</v>
      </c>
      <c r="C6355" t="n">
        <v>13</v>
      </c>
      <c r="D6355" t="inlineStr">
        <is>
          <t>2017-JCHAPS</t>
        </is>
      </c>
      <c r="E6355" t="inlineStr">
        <is>
          <t>Y25881</t>
        </is>
      </c>
      <c r="F6355" t="inlineStr">
        <is>
          <t>K</t>
        </is>
      </c>
      <c r="G6355" t="inlineStr">
        <is>
          <t>Yes</t>
        </is>
      </c>
      <c r="H6355" t="n">
        <v>17</v>
      </c>
    </row>
    <row r="6356">
      <c r="A6356" t="inlineStr">
        <is>
          <t>2017-W13-2017-JCHAPS-Y-DEF:la-rams</t>
        </is>
      </c>
      <c r="B6356" t="n">
        <v>2017</v>
      </c>
      <c r="C6356" t="n">
        <v>13</v>
      </c>
      <c r="D6356" t="inlineStr">
        <is>
          <t>2017-JCHAPS</t>
        </is>
      </c>
      <c r="E6356" t="inlineStr">
        <is>
          <t>Y-DEF:la-rams</t>
        </is>
      </c>
      <c r="F6356" t="inlineStr">
        <is>
          <t>DST</t>
        </is>
      </c>
      <c r="G6356" t="inlineStr">
        <is>
          <t>Yes</t>
        </is>
      </c>
      <c r="H6356" t="n">
        <v>22</v>
      </c>
    </row>
    <row r="6357">
      <c r="A6357" t="inlineStr">
        <is>
          <t>2017-W13-2017-JCHAPS-Y30118</t>
        </is>
      </c>
      <c r="B6357" t="n">
        <v>2017</v>
      </c>
      <c r="C6357" t="n">
        <v>13</v>
      </c>
      <c r="D6357" t="inlineStr">
        <is>
          <t>2017-JCHAPS</t>
        </is>
      </c>
      <c r="E6357" t="inlineStr">
        <is>
          <t>Y30118</t>
        </is>
      </c>
      <c r="F6357" t="inlineStr">
        <is>
          <t>BN</t>
        </is>
      </c>
      <c r="G6357" t="inlineStr">
        <is>
          <t>No</t>
        </is>
      </c>
      <c r="H6357" t="n">
        <v>1.2</v>
      </c>
    </row>
    <row r="6358">
      <c r="A6358" t="inlineStr">
        <is>
          <t>2017-W13-2017-JCHAPS-Y28461</t>
        </is>
      </c>
      <c r="B6358" t="n">
        <v>2017</v>
      </c>
      <c r="C6358" t="n">
        <v>13</v>
      </c>
      <c r="D6358" t="inlineStr">
        <is>
          <t>2017-JCHAPS</t>
        </is>
      </c>
      <c r="E6358" t="inlineStr">
        <is>
          <t>Y28461</t>
        </is>
      </c>
      <c r="F6358" t="inlineStr">
        <is>
          <t>BN</t>
        </is>
      </c>
      <c r="G6358" t="inlineStr">
        <is>
          <t>No</t>
        </is>
      </c>
      <c r="H6358" t="n">
        <v>4.9</v>
      </c>
    </row>
    <row r="6359">
      <c r="A6359" t="inlineStr">
        <is>
          <t>2017-W13-2017-JCHAPS-Y8261</t>
        </is>
      </c>
      <c r="B6359" t="n">
        <v>2017</v>
      </c>
      <c r="C6359" t="n">
        <v>13</v>
      </c>
      <c r="D6359" t="inlineStr">
        <is>
          <t>2017-JCHAPS</t>
        </is>
      </c>
      <c r="E6359" t="inlineStr">
        <is>
          <t>Y8261</t>
        </is>
      </c>
      <c r="F6359" t="inlineStr">
        <is>
          <t>BN</t>
        </is>
      </c>
      <c r="G6359" t="inlineStr">
        <is>
          <t>No</t>
        </is>
      </c>
      <c r="H6359" t="n">
        <v>0</v>
      </c>
    </row>
    <row r="6360">
      <c r="A6360" t="inlineStr">
        <is>
          <t>2017-W13-2017-JCHAPS-Y29370</t>
        </is>
      </c>
      <c r="B6360" t="n">
        <v>2017</v>
      </c>
      <c r="C6360" t="n">
        <v>13</v>
      </c>
      <c r="D6360" t="inlineStr">
        <is>
          <t>2017-JCHAPS</t>
        </is>
      </c>
      <c r="E6360" t="inlineStr">
        <is>
          <t>Y29370</t>
        </is>
      </c>
      <c r="F6360" t="inlineStr">
        <is>
          <t>BN</t>
        </is>
      </c>
      <c r="G6360" t="inlineStr">
        <is>
          <t>No</t>
        </is>
      </c>
      <c r="H6360" t="n">
        <v>0.8</v>
      </c>
    </row>
    <row r="6361">
      <c r="A6361" t="inlineStr">
        <is>
          <t>2017-W13-2017-JCHAPS-Y30223</t>
        </is>
      </c>
      <c r="B6361" t="n">
        <v>2017</v>
      </c>
      <c r="C6361" t="n">
        <v>13</v>
      </c>
      <c r="D6361" t="inlineStr">
        <is>
          <t>2017-JCHAPS</t>
        </is>
      </c>
      <c r="E6361" t="inlineStr">
        <is>
          <t>Y30223</t>
        </is>
      </c>
      <c r="F6361" t="inlineStr">
        <is>
          <t>BN</t>
        </is>
      </c>
      <c r="G6361" t="inlineStr">
        <is>
          <t>No</t>
        </is>
      </c>
      <c r="H6361" t="n">
        <v>7.8</v>
      </c>
    </row>
    <row r="6362">
      <c r="A6362" t="inlineStr">
        <is>
          <t>2017-W13-2017-JCHAPS-Y28474</t>
        </is>
      </c>
      <c r="B6362" t="n">
        <v>2017</v>
      </c>
      <c r="C6362" t="n">
        <v>13</v>
      </c>
      <c r="D6362" t="inlineStr">
        <is>
          <t>2017-JCHAPS</t>
        </is>
      </c>
      <c r="E6362" t="inlineStr">
        <is>
          <t>Y28474</t>
        </is>
      </c>
      <c r="F6362" t="inlineStr">
        <is>
          <t>IR</t>
        </is>
      </c>
      <c r="G6362" t="inlineStr">
        <is>
          <t>No</t>
        </is>
      </c>
      <c r="H6362" t="n">
        <v>0</v>
      </c>
    </row>
    <row r="6363">
      <c r="A6363" t="inlineStr">
        <is>
          <t>2017-W13-2017-ALEXAODE-Y5228</t>
        </is>
      </c>
      <c r="B6363" t="n">
        <v>2017</v>
      </c>
      <c r="C6363" t="n">
        <v>13</v>
      </c>
      <c r="D6363" t="inlineStr">
        <is>
          <t>2017-ALEXAODE</t>
        </is>
      </c>
      <c r="E6363" t="inlineStr">
        <is>
          <t>Y5228</t>
        </is>
      </c>
      <c r="F6363" t="inlineStr">
        <is>
          <t>QB</t>
        </is>
      </c>
      <c r="G6363" t="inlineStr">
        <is>
          <t>Yes</t>
        </is>
      </c>
      <c r="H6363" t="n">
        <v>9.32</v>
      </c>
    </row>
    <row r="6364">
      <c r="A6364" t="inlineStr">
        <is>
          <t>2017-W13-2017-ALEXAODE-Y24791</t>
        </is>
      </c>
      <c r="B6364" t="n">
        <v>2017</v>
      </c>
      <c r="C6364" t="n">
        <v>13</v>
      </c>
      <c r="D6364" t="inlineStr">
        <is>
          <t>2017-ALEXAODE</t>
        </is>
      </c>
      <c r="E6364" t="inlineStr">
        <is>
          <t>Y24791</t>
        </is>
      </c>
      <c r="F6364" t="inlineStr">
        <is>
          <t>WR</t>
        </is>
      </c>
      <c r="G6364" t="inlineStr">
        <is>
          <t>Yes</t>
        </is>
      </c>
      <c r="H6364" t="n">
        <v>19.7</v>
      </c>
    </row>
    <row r="6365">
      <c r="A6365" t="inlineStr">
        <is>
          <t>2017-W13-2017-ALEXAODE-Y24171</t>
        </is>
      </c>
      <c r="B6365" t="n">
        <v>2017</v>
      </c>
      <c r="C6365" t="n">
        <v>13</v>
      </c>
      <c r="D6365" t="inlineStr">
        <is>
          <t>2017-ALEXAODE</t>
        </is>
      </c>
      <c r="E6365" t="inlineStr">
        <is>
          <t>Y24171</t>
        </is>
      </c>
      <c r="F6365" t="inlineStr">
        <is>
          <t>WR</t>
        </is>
      </c>
      <c r="G6365" t="inlineStr">
        <is>
          <t>Yes</t>
        </is>
      </c>
      <c r="H6365" t="n">
        <v>16.1</v>
      </c>
    </row>
    <row r="6366">
      <c r="A6366" t="inlineStr">
        <is>
          <t>2017-W13-2017-ALEXAODE-Y24815</t>
        </is>
      </c>
      <c r="B6366" t="n">
        <v>2017</v>
      </c>
      <c r="C6366" t="n">
        <v>13</v>
      </c>
      <c r="D6366" t="inlineStr">
        <is>
          <t>2017-ALEXAODE</t>
        </is>
      </c>
      <c r="E6366" t="inlineStr">
        <is>
          <t>Y24815</t>
        </is>
      </c>
      <c r="F6366" t="inlineStr">
        <is>
          <t>RB</t>
        </is>
      </c>
      <c r="G6366" t="inlineStr">
        <is>
          <t>Yes</t>
        </is>
      </c>
      <c r="H6366" t="n">
        <v>18.2</v>
      </c>
    </row>
    <row r="6367">
      <c r="A6367" t="inlineStr">
        <is>
          <t>2017-W13-2017-ALEXAODE-Y26813</t>
        </is>
      </c>
      <c r="B6367" t="n">
        <v>2017</v>
      </c>
      <c r="C6367" t="n">
        <v>13</v>
      </c>
      <c r="D6367" t="inlineStr">
        <is>
          <t>2017-ALEXAODE</t>
        </is>
      </c>
      <c r="E6367" t="inlineStr">
        <is>
          <t>Y26813</t>
        </is>
      </c>
      <c r="F6367" t="inlineStr">
        <is>
          <t>RB</t>
        </is>
      </c>
      <c r="G6367" t="inlineStr">
        <is>
          <t>Yes</t>
        </is>
      </c>
      <c r="H6367" t="n">
        <v>22.3</v>
      </c>
    </row>
    <row r="6368">
      <c r="A6368" t="inlineStr">
        <is>
          <t>2017-W13-2017-ALEXAODE-Y9353</t>
        </is>
      </c>
      <c r="B6368" t="n">
        <v>2017</v>
      </c>
      <c r="C6368" t="n">
        <v>13</v>
      </c>
      <c r="D6368" t="inlineStr">
        <is>
          <t>2017-ALEXAODE</t>
        </is>
      </c>
      <c r="E6368" t="inlineStr">
        <is>
          <t>Y9353</t>
        </is>
      </c>
      <c r="F6368" t="inlineStr">
        <is>
          <t>TE</t>
        </is>
      </c>
      <c r="G6368" t="inlineStr">
        <is>
          <t>Yes</t>
        </is>
      </c>
      <c r="H6368" t="n">
        <v>0.9</v>
      </c>
    </row>
    <row r="6369">
      <c r="A6369" t="inlineStr">
        <is>
          <t>2017-W13-2017-ALEXAODE-Y27277</t>
        </is>
      </c>
      <c r="B6369" t="n">
        <v>2017</v>
      </c>
      <c r="C6369" t="n">
        <v>13</v>
      </c>
      <c r="D6369" t="inlineStr">
        <is>
          <t>2017-ALEXAODE</t>
        </is>
      </c>
      <c r="E6369" t="inlineStr">
        <is>
          <t>Y27277</t>
        </is>
      </c>
      <c r="F6369" t="inlineStr">
        <is>
          <t>W/R/T FLEX</t>
        </is>
      </c>
      <c r="G6369" t="inlineStr">
        <is>
          <t>Yes</t>
        </is>
      </c>
      <c r="H6369" t="n">
        <v>5.1</v>
      </c>
    </row>
    <row r="6370">
      <c r="A6370" t="inlineStr">
        <is>
          <t>2017-W13-2017-ALEXAODE-Y6243</t>
        </is>
      </c>
      <c r="B6370" t="n">
        <v>2017</v>
      </c>
      <c r="C6370" t="n">
        <v>13</v>
      </c>
      <c r="D6370" t="inlineStr">
        <is>
          <t>2017-ALEXAODE</t>
        </is>
      </c>
      <c r="E6370" t="inlineStr">
        <is>
          <t>Y6243</t>
        </is>
      </c>
      <c r="F6370" t="inlineStr">
        <is>
          <t>K</t>
        </is>
      </c>
      <c r="G6370" t="inlineStr">
        <is>
          <t>Yes</t>
        </is>
      </c>
      <c r="H6370" t="n">
        <v>10</v>
      </c>
    </row>
    <row r="6371">
      <c r="A6371" t="inlineStr">
        <is>
          <t>2017-W13-2017-ALEXAODE-Y-DEF:baltimore</t>
        </is>
      </c>
      <c r="B6371" t="n">
        <v>2017</v>
      </c>
      <c r="C6371" t="n">
        <v>13</v>
      </c>
      <c r="D6371" t="inlineStr">
        <is>
          <t>2017-ALEXAODE</t>
        </is>
      </c>
      <c r="E6371" t="inlineStr">
        <is>
          <t>Y-DEF:baltimore</t>
        </is>
      </c>
      <c r="F6371" t="inlineStr">
        <is>
          <t>DST</t>
        </is>
      </c>
      <c r="G6371" t="inlineStr">
        <is>
          <t>Yes</t>
        </is>
      </c>
      <c r="H6371" t="n">
        <v>16</v>
      </c>
    </row>
    <row r="6372">
      <c r="A6372" t="inlineStr">
        <is>
          <t>2017-W13-2017-ALEXAODE-Y24035</t>
        </is>
      </c>
      <c r="B6372" t="n">
        <v>2017</v>
      </c>
      <c r="C6372" t="n">
        <v>13</v>
      </c>
      <c r="D6372" t="inlineStr">
        <is>
          <t>2017-ALEXAODE</t>
        </is>
      </c>
      <c r="E6372" t="inlineStr">
        <is>
          <t>Y24035</t>
        </is>
      </c>
      <c r="F6372" t="inlineStr">
        <is>
          <t>BN</t>
        </is>
      </c>
      <c r="G6372" t="inlineStr">
        <is>
          <t>No</t>
        </is>
      </c>
      <c r="H6372" t="n">
        <v>6.9</v>
      </c>
    </row>
    <row r="6373">
      <c r="A6373" t="inlineStr">
        <is>
          <t>2017-W13-2017-ALEXAODE-Y7241</t>
        </is>
      </c>
      <c r="B6373" t="n">
        <v>2017</v>
      </c>
      <c r="C6373" t="n">
        <v>13</v>
      </c>
      <c r="D6373" t="inlineStr">
        <is>
          <t>2017-ALEXAODE</t>
        </is>
      </c>
      <c r="E6373" t="inlineStr">
        <is>
          <t>Y7241</t>
        </is>
      </c>
      <c r="F6373" t="inlineStr">
        <is>
          <t>BN</t>
        </is>
      </c>
      <c r="G6373" t="inlineStr">
        <is>
          <t>No</t>
        </is>
      </c>
      <c r="H6373" t="n">
        <v>6.1</v>
      </c>
    </row>
    <row r="6374">
      <c r="A6374" t="inlineStr">
        <is>
          <t>2017-W13-2017-ALEXAODE-Y5479</t>
        </is>
      </c>
      <c r="B6374" t="n">
        <v>2017</v>
      </c>
      <c r="C6374" t="n">
        <v>13</v>
      </c>
      <c r="D6374" t="inlineStr">
        <is>
          <t>2017-ALEXAODE</t>
        </is>
      </c>
      <c r="E6374" t="inlineStr">
        <is>
          <t>Y5479</t>
        </is>
      </c>
      <c r="F6374" t="inlineStr">
        <is>
          <t>BN</t>
        </is>
      </c>
      <c r="G6374" t="inlineStr">
        <is>
          <t>No</t>
        </is>
      </c>
      <c r="H6374" t="n">
        <v>14.46</v>
      </c>
    </row>
    <row r="6375">
      <c r="A6375" t="inlineStr">
        <is>
          <t>2017-W13-2017-ALEXAODE-Y30295</t>
        </is>
      </c>
      <c r="B6375" t="n">
        <v>2017</v>
      </c>
      <c r="C6375" t="n">
        <v>13</v>
      </c>
      <c r="D6375" t="inlineStr">
        <is>
          <t>2017-ALEXAODE</t>
        </is>
      </c>
      <c r="E6375" t="inlineStr">
        <is>
          <t>Y30295</t>
        </is>
      </c>
      <c r="F6375" t="inlineStr">
        <is>
          <t>BN</t>
        </is>
      </c>
      <c r="G6375" t="inlineStr">
        <is>
          <t>No</t>
        </is>
      </c>
      <c r="H6375" t="n">
        <v>8</v>
      </c>
    </row>
    <row r="6376">
      <c r="A6376" t="inlineStr">
        <is>
          <t>2017-W13-2017-ALEXAODE-Y30256</t>
        </is>
      </c>
      <c r="B6376" t="n">
        <v>2017</v>
      </c>
      <c r="C6376" t="n">
        <v>13</v>
      </c>
      <c r="D6376" t="inlineStr">
        <is>
          <t>2017-ALEXAODE</t>
        </is>
      </c>
      <c r="E6376" t="inlineStr">
        <is>
          <t>Y30256</t>
        </is>
      </c>
      <c r="F6376" t="inlineStr">
        <is>
          <t>BN</t>
        </is>
      </c>
      <c r="G6376" t="inlineStr">
        <is>
          <t>No</t>
        </is>
      </c>
      <c r="H6376" t="n">
        <v>5.4</v>
      </c>
    </row>
    <row r="6377">
      <c r="A6377" t="inlineStr">
        <is>
          <t>2017-W13-2017-ALEXAODE-Y28482</t>
        </is>
      </c>
      <c r="B6377" t="n">
        <v>2017</v>
      </c>
      <c r="C6377" t="n">
        <v>13</v>
      </c>
      <c r="D6377" t="inlineStr">
        <is>
          <t>2017-ALEXAODE</t>
        </is>
      </c>
      <c r="E6377" t="inlineStr">
        <is>
          <t>Y28482</t>
        </is>
      </c>
      <c r="F6377" t="inlineStr">
        <is>
          <t>IR</t>
        </is>
      </c>
      <c r="G6377" t="inlineStr">
        <is>
          <t>No</t>
        </is>
      </c>
      <c r="H6377" t="n">
        <v>0</v>
      </c>
    </row>
    <row r="6378">
      <c r="A6378" t="inlineStr">
        <is>
          <t>2017-W13-2017-HUERO-Y27564</t>
        </is>
      </c>
      <c r="B6378" t="n">
        <v>2017</v>
      </c>
      <c r="C6378" t="n">
        <v>13</v>
      </c>
      <c r="D6378" t="inlineStr">
        <is>
          <t>2017-HUERO</t>
        </is>
      </c>
      <c r="E6378" t="inlineStr">
        <is>
          <t>Y27564</t>
        </is>
      </c>
      <c r="F6378" t="inlineStr">
        <is>
          <t>QB</t>
        </is>
      </c>
      <c r="G6378" t="inlineStr">
        <is>
          <t>Yes</t>
        </is>
      </c>
      <c r="H6378" t="n">
        <v>15.38</v>
      </c>
    </row>
    <row r="6379">
      <c r="A6379" t="inlineStr">
        <is>
          <t>2017-W13-2017-HUERO-Y29399</t>
        </is>
      </c>
      <c r="B6379" t="n">
        <v>2017</v>
      </c>
      <c r="C6379" t="n">
        <v>13</v>
      </c>
      <c r="D6379" t="inlineStr">
        <is>
          <t>2017-HUERO</t>
        </is>
      </c>
      <c r="E6379" t="inlineStr">
        <is>
          <t>Y29399</t>
        </is>
      </c>
      <c r="F6379" t="inlineStr">
        <is>
          <t>WR</t>
        </is>
      </c>
      <c r="G6379" t="inlineStr">
        <is>
          <t>Yes</t>
        </is>
      </c>
      <c r="H6379" t="n">
        <v>34.5</v>
      </c>
    </row>
    <row r="6380">
      <c r="A6380" t="inlineStr">
        <is>
          <t>2017-W13-2017-HUERO-Y25755</t>
        </is>
      </c>
      <c r="B6380" t="n">
        <v>2017</v>
      </c>
      <c r="C6380" t="n">
        <v>13</v>
      </c>
      <c r="D6380" t="inlineStr">
        <is>
          <t>2017-HUERO</t>
        </is>
      </c>
      <c r="E6380" t="inlineStr">
        <is>
          <t>Y25755</t>
        </is>
      </c>
      <c r="F6380" t="inlineStr">
        <is>
          <t>WR</t>
        </is>
      </c>
      <c r="G6380" t="inlineStr">
        <is>
          <t>Yes</t>
        </is>
      </c>
      <c r="H6380" t="n">
        <v>6.1</v>
      </c>
    </row>
    <row r="6381">
      <c r="A6381" t="inlineStr">
        <is>
          <t>2017-W13-2017-HUERO-Y28398</t>
        </is>
      </c>
      <c r="B6381" t="n">
        <v>2017</v>
      </c>
      <c r="C6381" t="n">
        <v>13</v>
      </c>
      <c r="D6381" t="inlineStr">
        <is>
          <t>2017-HUERO</t>
        </is>
      </c>
      <c r="E6381" t="inlineStr">
        <is>
          <t>Y28398</t>
        </is>
      </c>
      <c r="F6381" t="inlineStr">
        <is>
          <t>RB</t>
        </is>
      </c>
      <c r="G6381" t="inlineStr">
        <is>
          <t>Yes</t>
        </is>
      </c>
      <c r="H6381" t="n">
        <v>15.8</v>
      </c>
    </row>
    <row r="6382">
      <c r="A6382" t="inlineStr">
        <is>
          <t>2017-W13-2017-HUERO-Y28169</t>
        </is>
      </c>
      <c r="B6382" t="n">
        <v>2017</v>
      </c>
      <c r="C6382" t="n">
        <v>13</v>
      </c>
      <c r="D6382" t="inlineStr">
        <is>
          <t>2017-HUERO</t>
        </is>
      </c>
      <c r="E6382" t="inlineStr">
        <is>
          <t>Y28169</t>
        </is>
      </c>
      <c r="F6382" t="inlineStr">
        <is>
          <t>RB</t>
        </is>
      </c>
      <c r="G6382" t="inlineStr">
        <is>
          <t>Yes</t>
        </is>
      </c>
      <c r="H6382" t="n">
        <v>9.1</v>
      </c>
    </row>
    <row r="6383">
      <c r="A6383" t="inlineStr">
        <is>
          <t>2017-W13-2017-HUERO-Y29269</t>
        </is>
      </c>
      <c r="B6383" t="n">
        <v>2017</v>
      </c>
      <c r="C6383" t="n">
        <v>13</v>
      </c>
      <c r="D6383" t="inlineStr">
        <is>
          <t>2017-HUERO</t>
        </is>
      </c>
      <c r="E6383" t="inlineStr">
        <is>
          <t>Y29269</t>
        </is>
      </c>
      <c r="F6383" t="inlineStr">
        <is>
          <t>TE</t>
        </is>
      </c>
      <c r="G6383" t="inlineStr">
        <is>
          <t>Yes</t>
        </is>
      </c>
      <c r="H6383" t="n">
        <v>8.1</v>
      </c>
    </row>
    <row r="6384">
      <c r="A6384" t="inlineStr">
        <is>
          <t>2017-W13-2017-HUERO-Y25883</t>
        </is>
      </c>
      <c r="B6384" t="n">
        <v>2017</v>
      </c>
      <c r="C6384" t="n">
        <v>13</v>
      </c>
      <c r="D6384" t="inlineStr">
        <is>
          <t>2017-HUERO</t>
        </is>
      </c>
      <c r="E6384" t="inlineStr">
        <is>
          <t>Y25883</t>
        </is>
      </c>
      <c r="F6384" t="inlineStr">
        <is>
          <t>W/R/T FLEX</t>
        </is>
      </c>
      <c r="G6384" t="inlineStr">
        <is>
          <t>Yes</t>
        </is>
      </c>
      <c r="H6384" t="n">
        <v>18.7</v>
      </c>
    </row>
    <row r="6385">
      <c r="A6385" t="inlineStr">
        <is>
          <t>2017-W13-2017-HUERO-Y9520</t>
        </is>
      </c>
      <c r="B6385" t="n">
        <v>2017</v>
      </c>
      <c r="C6385" t="n">
        <v>13</v>
      </c>
      <c r="D6385" t="inlineStr">
        <is>
          <t>2017-HUERO</t>
        </is>
      </c>
      <c r="E6385" t="inlineStr">
        <is>
          <t>Y9520</t>
        </is>
      </c>
      <c r="F6385" t="inlineStr">
        <is>
          <t>K</t>
        </is>
      </c>
      <c r="G6385" t="inlineStr">
        <is>
          <t>Yes</t>
        </is>
      </c>
      <c r="H6385" t="n">
        <v>7</v>
      </c>
    </row>
    <row r="6386">
      <c r="A6386" t="inlineStr">
        <is>
          <t>2017-W13-2017-HUERO-Y-DEF:new-england</t>
        </is>
      </c>
      <c r="B6386" t="n">
        <v>2017</v>
      </c>
      <c r="C6386" t="n">
        <v>13</v>
      </c>
      <c r="D6386" t="inlineStr">
        <is>
          <t>2017-HUERO</t>
        </is>
      </c>
      <c r="E6386" t="inlineStr">
        <is>
          <t>Y-DEF:new-england</t>
        </is>
      </c>
      <c r="F6386" t="inlineStr">
        <is>
          <t>DST</t>
        </is>
      </c>
      <c r="G6386" t="inlineStr">
        <is>
          <t>Yes</t>
        </is>
      </c>
      <c r="H6386" t="n">
        <v>13</v>
      </c>
    </row>
    <row r="6387">
      <c r="A6387" t="inlineStr">
        <is>
          <t>2017-W13-2017-HUERO-Y27624</t>
        </is>
      </c>
      <c r="B6387" t="n">
        <v>2017</v>
      </c>
      <c r="C6387" t="n">
        <v>13</v>
      </c>
      <c r="D6387" t="inlineStr">
        <is>
          <t>2017-HUERO</t>
        </is>
      </c>
      <c r="E6387" t="inlineStr">
        <is>
          <t>Y27624</t>
        </is>
      </c>
      <c r="F6387" t="inlineStr">
        <is>
          <t>BN</t>
        </is>
      </c>
      <c r="G6387" t="inlineStr">
        <is>
          <t>No</t>
        </is>
      </c>
      <c r="H6387" t="n">
        <v>11.2</v>
      </c>
    </row>
    <row r="6388">
      <c r="A6388" t="inlineStr">
        <is>
          <t>2017-W13-2017-HUERO-Y27566</t>
        </is>
      </c>
      <c r="B6388" t="n">
        <v>2017</v>
      </c>
      <c r="C6388" t="n">
        <v>13</v>
      </c>
      <c r="D6388" t="inlineStr">
        <is>
          <t>2017-HUERO</t>
        </is>
      </c>
      <c r="E6388" t="inlineStr">
        <is>
          <t>Y27566</t>
        </is>
      </c>
      <c r="F6388" t="inlineStr">
        <is>
          <t>BN</t>
        </is>
      </c>
      <c r="G6388" t="inlineStr">
        <is>
          <t>No</t>
        </is>
      </c>
      <c r="H6388" t="n">
        <v>0.7</v>
      </c>
    </row>
    <row r="6389">
      <c r="A6389" t="inlineStr">
        <is>
          <t>2017-W13-2017-HUERO-Y25937</t>
        </is>
      </c>
      <c r="B6389" t="n">
        <v>2017</v>
      </c>
      <c r="C6389" t="n">
        <v>13</v>
      </c>
      <c r="D6389" t="inlineStr">
        <is>
          <t>2017-HUERO</t>
        </is>
      </c>
      <c r="E6389" t="inlineStr">
        <is>
          <t>Y25937</t>
        </is>
      </c>
      <c r="F6389" t="inlineStr">
        <is>
          <t>BN</t>
        </is>
      </c>
      <c r="G6389" t="inlineStr">
        <is>
          <t>No</t>
        </is>
      </c>
      <c r="H6389" t="n">
        <v>0</v>
      </c>
    </row>
    <row r="6390">
      <c r="A6390" t="inlineStr">
        <is>
          <t>2017-W13-2017-HUERO-Y8813</t>
        </is>
      </c>
      <c r="B6390" t="n">
        <v>2017</v>
      </c>
      <c r="C6390" t="n">
        <v>13</v>
      </c>
      <c r="D6390" t="inlineStr">
        <is>
          <t>2017-HUERO</t>
        </is>
      </c>
      <c r="E6390" t="inlineStr">
        <is>
          <t>Y8813</t>
        </is>
      </c>
      <c r="F6390" t="inlineStr">
        <is>
          <t>BN</t>
        </is>
      </c>
      <c r="G6390" t="inlineStr">
        <is>
          <t>No</t>
        </is>
      </c>
      <c r="H6390" t="n">
        <v>1.7</v>
      </c>
    </row>
    <row r="6391">
      <c r="A6391" t="inlineStr">
        <is>
          <t>2017-W13-2017-HUERO-Y26701</t>
        </is>
      </c>
      <c r="B6391" t="n">
        <v>2017</v>
      </c>
      <c r="C6391" t="n">
        <v>13</v>
      </c>
      <c r="D6391" t="inlineStr">
        <is>
          <t>2017-HUERO</t>
        </is>
      </c>
      <c r="E6391" t="inlineStr">
        <is>
          <t>Y26701</t>
        </is>
      </c>
      <c r="F6391" t="inlineStr">
        <is>
          <t>BN</t>
        </is>
      </c>
      <c r="G6391" t="inlineStr">
        <is>
          <t>No</t>
        </is>
      </c>
      <c r="H6391" t="n">
        <v>9.9</v>
      </c>
    </row>
    <row r="6392">
      <c r="A6392" t="inlineStr">
        <is>
          <t>2017-W13-2017-HUERO-Y26664</t>
        </is>
      </c>
      <c r="B6392" t="n">
        <v>2017</v>
      </c>
      <c r="C6392" t="n">
        <v>13</v>
      </c>
      <c r="D6392" t="inlineStr">
        <is>
          <t>2017-HUERO</t>
        </is>
      </c>
      <c r="E6392" t="inlineStr">
        <is>
          <t>Y26664</t>
        </is>
      </c>
      <c r="F6392" t="inlineStr">
        <is>
          <t>IR</t>
        </is>
      </c>
      <c r="G6392" t="inlineStr">
        <is>
          <t>No</t>
        </is>
      </c>
      <c r="H6392" t="n">
        <v>0</v>
      </c>
    </row>
    <row r="6393">
      <c r="A6393" t="inlineStr">
        <is>
          <t>2017-W13-2017-ISAROD-Y6763</t>
        </is>
      </c>
      <c r="B6393" t="n">
        <v>2017</v>
      </c>
      <c r="C6393" t="n">
        <v>13</v>
      </c>
      <c r="D6393" t="inlineStr">
        <is>
          <t>2017-ISAROD</t>
        </is>
      </c>
      <c r="E6393" t="inlineStr">
        <is>
          <t>Y6763</t>
        </is>
      </c>
      <c r="F6393" t="inlineStr">
        <is>
          <t>QB</t>
        </is>
      </c>
      <c r="G6393" t="inlineStr">
        <is>
          <t>Yes</t>
        </is>
      </c>
      <c r="H6393" t="n">
        <v>17.56</v>
      </c>
    </row>
    <row r="6394">
      <c r="A6394" t="inlineStr">
        <is>
          <t>2017-W13-2017-ISAROD-Y26767</t>
        </is>
      </c>
      <c r="B6394" t="n">
        <v>2017</v>
      </c>
      <c r="C6394" t="n">
        <v>13</v>
      </c>
      <c r="D6394" t="inlineStr">
        <is>
          <t>2017-ISAROD</t>
        </is>
      </c>
      <c r="E6394" t="inlineStr">
        <is>
          <t>Y26767</t>
        </is>
      </c>
      <c r="F6394" t="inlineStr">
        <is>
          <t>WR</t>
        </is>
      </c>
      <c r="G6394" t="inlineStr">
        <is>
          <t>Yes</t>
        </is>
      </c>
      <c r="H6394" t="n">
        <v>13.8</v>
      </c>
    </row>
    <row r="6395">
      <c r="A6395" t="inlineStr">
        <is>
          <t>2017-W13-2017-ISAROD-Y28214</t>
        </is>
      </c>
      <c r="B6395" t="n">
        <v>2017</v>
      </c>
      <c r="C6395" t="n">
        <v>13</v>
      </c>
      <c r="D6395" t="inlineStr">
        <is>
          <t>2017-ISAROD</t>
        </is>
      </c>
      <c r="E6395" t="inlineStr">
        <is>
          <t>Y28214</t>
        </is>
      </c>
      <c r="F6395" t="inlineStr">
        <is>
          <t>WR</t>
        </is>
      </c>
      <c r="G6395" t="inlineStr">
        <is>
          <t>Yes</t>
        </is>
      </c>
      <c r="H6395" t="n">
        <v>4.6</v>
      </c>
    </row>
    <row r="6396">
      <c r="A6396" t="inlineStr">
        <is>
          <t>2017-W13-2017-ISAROD-Y30247</t>
        </is>
      </c>
      <c r="B6396" t="n">
        <v>2017</v>
      </c>
      <c r="C6396" t="n">
        <v>13</v>
      </c>
      <c r="D6396" t="inlineStr">
        <is>
          <t>2017-ISAROD</t>
        </is>
      </c>
      <c r="E6396" t="inlineStr">
        <is>
          <t>Y30247</t>
        </is>
      </c>
      <c r="F6396" t="inlineStr">
        <is>
          <t>RB</t>
        </is>
      </c>
      <c r="G6396" t="inlineStr">
        <is>
          <t>Yes</t>
        </is>
      </c>
      <c r="H6396" t="n">
        <v>18.3</v>
      </c>
    </row>
    <row r="6397">
      <c r="A6397" t="inlineStr">
        <is>
          <t>2017-W13-2017-ISAROD-Y27631</t>
        </is>
      </c>
      <c r="B6397" t="n">
        <v>2017</v>
      </c>
      <c r="C6397" t="n">
        <v>13</v>
      </c>
      <c r="D6397" t="inlineStr">
        <is>
          <t>2017-ISAROD</t>
        </is>
      </c>
      <c r="E6397" t="inlineStr">
        <is>
          <t>Y27631</t>
        </is>
      </c>
      <c r="F6397" t="inlineStr">
        <is>
          <t>RB</t>
        </is>
      </c>
      <c r="G6397" t="inlineStr">
        <is>
          <t>Yes</t>
        </is>
      </c>
      <c r="H6397" t="n">
        <v>8.1</v>
      </c>
    </row>
    <row r="6398">
      <c r="A6398" t="inlineStr">
        <is>
          <t>2017-W13-2017-ISAROD-Y24830</t>
        </is>
      </c>
      <c r="B6398" t="n">
        <v>2017</v>
      </c>
      <c r="C6398" t="n">
        <v>13</v>
      </c>
      <c r="D6398" t="inlineStr">
        <is>
          <t>2017-ISAROD</t>
        </is>
      </c>
      <c r="E6398" t="inlineStr">
        <is>
          <t>Y24830</t>
        </is>
      </c>
      <c r="F6398" t="inlineStr">
        <is>
          <t>TE</t>
        </is>
      </c>
      <c r="G6398" t="inlineStr">
        <is>
          <t>Yes</t>
        </is>
      </c>
      <c r="H6398" t="n">
        <v>9.6</v>
      </c>
    </row>
    <row r="6399">
      <c r="A6399" t="inlineStr">
        <is>
          <t>2017-W13-2017-ISAROD-Y28537</t>
        </is>
      </c>
      <c r="B6399" t="n">
        <v>2017</v>
      </c>
      <c r="C6399" t="n">
        <v>13</v>
      </c>
      <c r="D6399" t="inlineStr">
        <is>
          <t>2017-ISAROD</t>
        </is>
      </c>
      <c r="E6399" t="inlineStr">
        <is>
          <t>Y28537</t>
        </is>
      </c>
      <c r="F6399" t="inlineStr">
        <is>
          <t>W/R/T FLEX</t>
        </is>
      </c>
      <c r="G6399" t="inlineStr">
        <is>
          <t>Yes</t>
        </is>
      </c>
      <c r="H6399" t="n">
        <v>4.6</v>
      </c>
    </row>
    <row r="6400">
      <c r="A6400" t="inlineStr">
        <is>
          <t>2017-W13-2017-ISAROD-Y9526</t>
        </is>
      </c>
      <c r="B6400" t="n">
        <v>2017</v>
      </c>
      <c r="C6400" t="n">
        <v>13</v>
      </c>
      <c r="D6400" t="inlineStr">
        <is>
          <t>2017-ISAROD</t>
        </is>
      </c>
      <c r="E6400" t="inlineStr">
        <is>
          <t>Y9526</t>
        </is>
      </c>
      <c r="F6400" t="inlineStr">
        <is>
          <t>K</t>
        </is>
      </c>
      <c r="G6400" t="inlineStr">
        <is>
          <t>Yes</t>
        </is>
      </c>
      <c r="H6400" t="n">
        <v>3</v>
      </c>
    </row>
    <row r="6401">
      <c r="A6401" t="inlineStr">
        <is>
          <t>2017-W13-2017-ISAROD-Y-DEF:denver</t>
        </is>
      </c>
      <c r="B6401" t="n">
        <v>2017</v>
      </c>
      <c r="C6401" t="n">
        <v>13</v>
      </c>
      <c r="D6401" t="inlineStr">
        <is>
          <t>2017-ISAROD</t>
        </is>
      </c>
      <c r="E6401" t="inlineStr">
        <is>
          <t>Y-DEF:denver</t>
        </is>
      </c>
      <c r="F6401" t="inlineStr">
        <is>
          <t>DST</t>
        </is>
      </c>
      <c r="G6401" t="inlineStr">
        <is>
          <t>Yes</t>
        </is>
      </c>
      <c r="H6401" t="n">
        <v>14</v>
      </c>
    </row>
    <row r="6402">
      <c r="A6402" t="inlineStr">
        <is>
          <t>2017-W13-2017-ISAROD-Y9274</t>
        </is>
      </c>
      <c r="B6402" t="n">
        <v>2017</v>
      </c>
      <c r="C6402" t="n">
        <v>13</v>
      </c>
      <c r="D6402" t="inlineStr">
        <is>
          <t>2017-ISAROD</t>
        </is>
      </c>
      <c r="E6402" t="inlineStr">
        <is>
          <t>Y9274</t>
        </is>
      </c>
      <c r="F6402" t="inlineStr">
        <is>
          <t>BN</t>
        </is>
      </c>
      <c r="G6402" t="inlineStr">
        <is>
          <t>No</t>
        </is>
      </c>
      <c r="H6402" t="n">
        <v>0</v>
      </c>
    </row>
    <row r="6403">
      <c r="A6403" t="inlineStr">
        <is>
          <t>2017-W13-2017-ISAROD-Y24788</t>
        </is>
      </c>
      <c r="B6403" t="n">
        <v>2017</v>
      </c>
      <c r="C6403" t="n">
        <v>13</v>
      </c>
      <c r="D6403" t="inlineStr">
        <is>
          <t>2017-ISAROD</t>
        </is>
      </c>
      <c r="E6403" t="inlineStr">
        <is>
          <t>Y24788</t>
        </is>
      </c>
      <c r="F6403" t="inlineStr">
        <is>
          <t>BN</t>
        </is>
      </c>
      <c r="G6403" t="inlineStr">
        <is>
          <t>No</t>
        </is>
      </c>
      <c r="H6403" t="n">
        <v>20.42</v>
      </c>
    </row>
    <row r="6404">
      <c r="A6404" t="inlineStr">
        <is>
          <t>2017-W13-2017-ISAROD-Y7755</t>
        </is>
      </c>
      <c r="B6404" t="n">
        <v>2017</v>
      </c>
      <c r="C6404" t="n">
        <v>13</v>
      </c>
      <c r="D6404" t="inlineStr">
        <is>
          <t>2017-ISAROD</t>
        </is>
      </c>
      <c r="E6404" t="inlineStr">
        <is>
          <t>Y7755</t>
        </is>
      </c>
      <c r="F6404" t="inlineStr">
        <is>
          <t>BN</t>
        </is>
      </c>
      <c r="G6404" t="inlineStr">
        <is>
          <t>No</t>
        </is>
      </c>
      <c r="H6404" t="n">
        <v>1.5</v>
      </c>
    </row>
    <row r="6405">
      <c r="A6405" t="inlineStr">
        <is>
          <t>2017-W13-2017-ISAROD-Y24961</t>
        </is>
      </c>
      <c r="B6405" t="n">
        <v>2017</v>
      </c>
      <c r="C6405" t="n">
        <v>13</v>
      </c>
      <c r="D6405" t="inlineStr">
        <is>
          <t>2017-ISAROD</t>
        </is>
      </c>
      <c r="E6405" t="inlineStr">
        <is>
          <t>Y24961</t>
        </is>
      </c>
      <c r="F6405" t="inlineStr">
        <is>
          <t>BN</t>
        </is>
      </c>
      <c r="G6405" t="inlineStr">
        <is>
          <t>No</t>
        </is>
      </c>
      <c r="H6405" t="n">
        <v>2</v>
      </c>
    </row>
    <row r="6406">
      <c r="A6406" t="inlineStr">
        <is>
          <t>2017-W13-2017-ISAROD-Y27573</t>
        </is>
      </c>
      <c r="B6406" t="n">
        <v>2017</v>
      </c>
      <c r="C6406" t="n">
        <v>13</v>
      </c>
      <c r="D6406" t="inlineStr">
        <is>
          <t>2017-ISAROD</t>
        </is>
      </c>
      <c r="E6406" t="inlineStr">
        <is>
          <t>Y27573</t>
        </is>
      </c>
      <c r="F6406" t="inlineStr">
        <is>
          <t>BN</t>
        </is>
      </c>
      <c r="G6406" t="inlineStr">
        <is>
          <t>No</t>
        </is>
      </c>
      <c r="H6406" t="n">
        <v>0.8</v>
      </c>
    </row>
    <row r="6407">
      <c r="A6407" t="inlineStr">
        <is>
          <t>2017-W13-2017-TONYCLIF-Y25812</t>
        </is>
      </c>
      <c r="B6407" t="n">
        <v>2017</v>
      </c>
      <c r="C6407" t="n">
        <v>13</v>
      </c>
      <c r="D6407" t="inlineStr">
        <is>
          <t>2017-TONYCLIF</t>
        </is>
      </c>
      <c r="E6407" t="inlineStr">
        <is>
          <t>Y25812</t>
        </is>
      </c>
      <c r="F6407" t="inlineStr">
        <is>
          <t>QB</t>
        </is>
      </c>
      <c r="G6407" t="inlineStr">
        <is>
          <t>Yes</t>
        </is>
      </c>
      <c r="H6407" t="n">
        <v>14.64</v>
      </c>
    </row>
    <row r="6408">
      <c r="A6408" t="inlineStr">
        <is>
          <t>2017-W13-2017-TONYCLIF-Y29281</t>
        </is>
      </c>
      <c r="B6408" t="n">
        <v>2017</v>
      </c>
      <c r="C6408" t="n">
        <v>13</v>
      </c>
      <c r="D6408" t="inlineStr">
        <is>
          <t>2017-TONYCLIF</t>
        </is>
      </c>
      <c r="E6408" t="inlineStr">
        <is>
          <t>Y29281</t>
        </is>
      </c>
      <c r="F6408" t="inlineStr">
        <is>
          <t>WR</t>
        </is>
      </c>
      <c r="G6408" t="inlineStr">
        <is>
          <t>Yes</t>
        </is>
      </c>
      <c r="H6408" t="n">
        <v>13</v>
      </c>
    </row>
    <row r="6409">
      <c r="A6409" t="inlineStr">
        <is>
          <t>2017-W13-2017-TONYCLIF-Y25793</t>
        </is>
      </c>
      <c r="B6409" t="n">
        <v>2017</v>
      </c>
      <c r="C6409" t="n">
        <v>13</v>
      </c>
      <c r="D6409" t="inlineStr">
        <is>
          <t>2017-TONYCLIF</t>
        </is>
      </c>
      <c r="E6409" t="inlineStr">
        <is>
          <t>Y25793</t>
        </is>
      </c>
      <c r="F6409" t="inlineStr">
        <is>
          <t>WR</t>
        </is>
      </c>
      <c r="G6409" t="inlineStr">
        <is>
          <t>Yes</t>
        </is>
      </c>
      <c r="H6409" t="n">
        <v>4.3</v>
      </c>
    </row>
    <row r="6410">
      <c r="A6410" t="inlineStr">
        <is>
          <t>2017-W13-2017-TONYCLIF-Y28403</t>
        </is>
      </c>
      <c r="B6410" t="n">
        <v>2017</v>
      </c>
      <c r="C6410" t="n">
        <v>13</v>
      </c>
      <c r="D6410" t="inlineStr">
        <is>
          <t>2017-TONYCLIF</t>
        </is>
      </c>
      <c r="E6410" t="inlineStr">
        <is>
          <t>Y28403</t>
        </is>
      </c>
      <c r="F6410" t="inlineStr">
        <is>
          <t>RB</t>
        </is>
      </c>
      <c r="G6410" t="inlineStr">
        <is>
          <t>Yes</t>
        </is>
      </c>
      <c r="H6410" t="n">
        <v>10.6</v>
      </c>
    </row>
    <row r="6411">
      <c r="A6411" t="inlineStr">
        <is>
          <t>2017-W13-2017-TONYCLIF-Y29307</t>
        </is>
      </c>
      <c r="B6411" t="n">
        <v>2017</v>
      </c>
      <c r="C6411" t="n">
        <v>13</v>
      </c>
      <c r="D6411" t="inlineStr">
        <is>
          <t>2017-TONYCLIF</t>
        </is>
      </c>
      <c r="E6411" t="inlineStr">
        <is>
          <t>Y29307</t>
        </is>
      </c>
      <c r="F6411" t="inlineStr">
        <is>
          <t>RB</t>
        </is>
      </c>
      <c r="G6411" t="inlineStr">
        <is>
          <t>Yes</t>
        </is>
      </c>
      <c r="H6411" t="n">
        <v>22.1</v>
      </c>
    </row>
    <row r="6412">
      <c r="A6412" t="inlineStr">
        <is>
          <t>2017-W13-2017-TONYCLIF-Y27299</t>
        </is>
      </c>
      <c r="B6412" t="n">
        <v>2017</v>
      </c>
      <c r="C6412" t="n">
        <v>13</v>
      </c>
      <c r="D6412" t="inlineStr">
        <is>
          <t>2017-TONYCLIF</t>
        </is>
      </c>
      <c r="E6412" t="inlineStr">
        <is>
          <t>Y27299</t>
        </is>
      </c>
      <c r="F6412" t="inlineStr">
        <is>
          <t>TE</t>
        </is>
      </c>
      <c r="G6412" t="inlineStr">
        <is>
          <t>Yes</t>
        </is>
      </c>
      <c r="H6412" t="n">
        <v>1.6</v>
      </c>
    </row>
    <row r="6413">
      <c r="A6413" t="inlineStr">
        <is>
          <t>2017-W13-2017-TONYCLIF-Y30199</t>
        </is>
      </c>
      <c r="B6413" t="n">
        <v>2017</v>
      </c>
      <c r="C6413" t="n">
        <v>13</v>
      </c>
      <c r="D6413" t="inlineStr">
        <is>
          <t>2017-TONYCLIF</t>
        </is>
      </c>
      <c r="E6413" t="inlineStr">
        <is>
          <t>Y30199</t>
        </is>
      </c>
      <c r="F6413" t="inlineStr">
        <is>
          <t>W/R/T FLEX</t>
        </is>
      </c>
      <c r="G6413" t="inlineStr">
        <is>
          <t>Yes</t>
        </is>
      </c>
      <c r="H6413" t="n">
        <v>6.3</v>
      </c>
    </row>
    <row r="6414">
      <c r="A6414" t="inlineStr">
        <is>
          <t>2017-W13-2017-TONYCLIF-Y30266</t>
        </is>
      </c>
      <c r="B6414" t="n">
        <v>2017</v>
      </c>
      <c r="C6414" t="n">
        <v>13</v>
      </c>
      <c r="D6414" t="inlineStr">
        <is>
          <t>2017-TONYCLIF</t>
        </is>
      </c>
      <c r="E6414" t="inlineStr">
        <is>
          <t>Y30266</t>
        </is>
      </c>
      <c r="F6414" t="inlineStr">
        <is>
          <t>K</t>
        </is>
      </c>
      <c r="G6414" t="inlineStr">
        <is>
          <t>Yes</t>
        </is>
      </c>
      <c r="H6414" t="n">
        <v>4</v>
      </c>
    </row>
    <row r="6415">
      <c r="A6415" t="inlineStr">
        <is>
          <t>2017-W13-2017-TONYCLIF-Y-DEF:pittsburgh</t>
        </is>
      </c>
      <c r="B6415" t="n">
        <v>2017</v>
      </c>
      <c r="C6415" t="n">
        <v>13</v>
      </c>
      <c r="D6415" t="inlineStr">
        <is>
          <t>2017-TONYCLIF</t>
        </is>
      </c>
      <c r="E6415" t="inlineStr">
        <is>
          <t>Y-DEF:pittsburgh</t>
        </is>
      </c>
      <c r="F6415" t="inlineStr">
        <is>
          <t>DST</t>
        </is>
      </c>
      <c r="G6415" t="inlineStr">
        <is>
          <t>Yes</t>
        </is>
      </c>
      <c r="H6415" t="n">
        <v>3</v>
      </c>
    </row>
    <row r="6416">
      <c r="A6416" t="inlineStr">
        <is>
          <t>2017-W13-2017-TONYCLIF-Y28014</t>
        </is>
      </c>
      <c r="B6416" t="n">
        <v>2017</v>
      </c>
      <c r="C6416" t="n">
        <v>13</v>
      </c>
      <c r="D6416" t="inlineStr">
        <is>
          <t>2017-TONYCLIF</t>
        </is>
      </c>
      <c r="E6416" t="inlineStr">
        <is>
          <t>Y28014</t>
        </is>
      </c>
      <c r="F6416" t="inlineStr">
        <is>
          <t>BN</t>
        </is>
      </c>
      <c r="G6416" t="inlineStr">
        <is>
          <t>No</t>
        </is>
      </c>
      <c r="H6416" t="n">
        <v>4.4</v>
      </c>
    </row>
    <row r="6417">
      <c r="A6417" t="inlineStr">
        <is>
          <t>2017-W13-2017-TONYCLIF-Y6770</t>
        </is>
      </c>
      <c r="B6417" t="n">
        <v>2017</v>
      </c>
      <c r="C6417" t="n">
        <v>13</v>
      </c>
      <c r="D6417" t="inlineStr">
        <is>
          <t>2017-TONYCLIF</t>
        </is>
      </c>
      <c r="E6417" t="inlineStr">
        <is>
          <t>Y6770</t>
        </is>
      </c>
      <c r="F6417" t="inlineStr">
        <is>
          <t>BN</t>
        </is>
      </c>
      <c r="G6417" t="inlineStr">
        <is>
          <t>No</t>
        </is>
      </c>
      <c r="H6417" t="n">
        <v>19</v>
      </c>
    </row>
    <row r="6418">
      <c r="A6418" t="inlineStr">
        <is>
          <t>2017-W13-2017-TONYCLIF-Y28473</t>
        </is>
      </c>
      <c r="B6418" t="n">
        <v>2017</v>
      </c>
      <c r="C6418" t="n">
        <v>13</v>
      </c>
      <c r="D6418" t="inlineStr">
        <is>
          <t>2017-TONYCLIF</t>
        </is>
      </c>
      <c r="E6418" t="inlineStr">
        <is>
          <t>Y28473</t>
        </is>
      </c>
      <c r="F6418" t="inlineStr">
        <is>
          <t>BN</t>
        </is>
      </c>
      <c r="G6418" t="inlineStr">
        <is>
          <t>No</t>
        </is>
      </c>
      <c r="H6418" t="n">
        <v>3</v>
      </c>
    </row>
    <row r="6419">
      <c r="A6419" t="inlineStr">
        <is>
          <t>2017-W13-2017-TONYCLIF-Y28465</t>
        </is>
      </c>
      <c r="B6419" t="n">
        <v>2017</v>
      </c>
      <c r="C6419" t="n">
        <v>13</v>
      </c>
      <c r="D6419" t="inlineStr">
        <is>
          <t>2017-TONYCLIF</t>
        </is>
      </c>
      <c r="E6419" t="inlineStr">
        <is>
          <t>Y28465</t>
        </is>
      </c>
      <c r="F6419" t="inlineStr">
        <is>
          <t>BN</t>
        </is>
      </c>
      <c r="G6419" t="inlineStr">
        <is>
          <t>No</t>
        </is>
      </c>
      <c r="H6419" t="n">
        <v>1.2</v>
      </c>
    </row>
    <row r="6420">
      <c r="A6420" t="inlineStr">
        <is>
          <t>2017-W13-2017-TONYCLIF-Y26652</t>
        </is>
      </c>
      <c r="B6420" t="n">
        <v>2017</v>
      </c>
      <c r="C6420" t="n">
        <v>13</v>
      </c>
      <c r="D6420" t="inlineStr">
        <is>
          <t>2017-TONYCLIF</t>
        </is>
      </c>
      <c r="E6420" t="inlineStr">
        <is>
          <t>Y26652</t>
        </is>
      </c>
      <c r="F6420" t="inlineStr">
        <is>
          <t>BN</t>
        </is>
      </c>
      <c r="G6420" t="inlineStr">
        <is>
          <t>No</t>
        </is>
      </c>
      <c r="H6420" t="n">
        <v>9.800000000000001</v>
      </c>
    </row>
    <row r="6421">
      <c r="A6421" t="inlineStr">
        <is>
          <t>2017-W13-2017-PACO-Y24967</t>
        </is>
      </c>
      <c r="B6421" t="n">
        <v>2017</v>
      </c>
      <c r="C6421" t="n">
        <v>13</v>
      </c>
      <c r="D6421" t="inlineStr">
        <is>
          <t>2017-PACO</t>
        </is>
      </c>
      <c r="E6421" t="inlineStr">
        <is>
          <t>Y24967</t>
        </is>
      </c>
      <c r="F6421" t="inlineStr">
        <is>
          <t>QB</t>
        </is>
      </c>
      <c r="G6421" t="inlineStr">
        <is>
          <t>Yes</t>
        </is>
      </c>
      <c r="H6421" t="n">
        <v>4.8</v>
      </c>
    </row>
    <row r="6422">
      <c r="A6422" t="inlineStr">
        <is>
          <t>2017-W13-2017-PACO-Y27591</t>
        </is>
      </c>
      <c r="B6422" t="n">
        <v>2017</v>
      </c>
      <c r="C6422" t="n">
        <v>13</v>
      </c>
      <c r="D6422" t="inlineStr">
        <is>
          <t>2017-PACO</t>
        </is>
      </c>
      <c r="E6422" t="inlineStr">
        <is>
          <t>Y27591</t>
        </is>
      </c>
      <c r="F6422" t="inlineStr">
        <is>
          <t>WR</t>
        </is>
      </c>
      <c r="G6422" t="inlineStr">
        <is>
          <t>Yes</t>
        </is>
      </c>
      <c r="H6422" t="n">
        <v>6.2</v>
      </c>
    </row>
    <row r="6423">
      <c r="A6423" t="inlineStr">
        <is>
          <t>2017-W13-2017-PACO-Y28534</t>
        </is>
      </c>
      <c r="B6423" t="n">
        <v>2017</v>
      </c>
      <c r="C6423" t="n">
        <v>13</v>
      </c>
      <c r="D6423" t="inlineStr">
        <is>
          <t>2017-PACO</t>
        </is>
      </c>
      <c r="E6423" t="inlineStr">
        <is>
          <t>Y28534</t>
        </is>
      </c>
      <c r="F6423" t="inlineStr">
        <is>
          <t>WR</t>
        </is>
      </c>
      <c r="G6423" t="inlineStr">
        <is>
          <t>Yes</t>
        </is>
      </c>
      <c r="H6423" t="n">
        <v>3.7</v>
      </c>
    </row>
    <row r="6424">
      <c r="A6424" t="inlineStr">
        <is>
          <t>2017-W13-2017-PACO-Y30161</t>
        </is>
      </c>
      <c r="B6424" t="n">
        <v>2017</v>
      </c>
      <c r="C6424" t="n">
        <v>13</v>
      </c>
      <c r="D6424" t="inlineStr">
        <is>
          <t>2017-PACO</t>
        </is>
      </c>
      <c r="E6424" t="inlineStr">
        <is>
          <t>Y30161</t>
        </is>
      </c>
      <c r="F6424" t="inlineStr">
        <is>
          <t>RB</t>
        </is>
      </c>
      <c r="G6424" t="inlineStr">
        <is>
          <t>Yes</t>
        </is>
      </c>
      <c r="H6424" t="n">
        <v>4.2</v>
      </c>
    </row>
    <row r="6425">
      <c r="A6425" t="inlineStr">
        <is>
          <t>2017-W13-2017-PACO-Y26671</t>
        </is>
      </c>
      <c r="B6425" t="n">
        <v>2017</v>
      </c>
      <c r="C6425" t="n">
        <v>13</v>
      </c>
      <c r="D6425" t="inlineStr">
        <is>
          <t>2017-PACO</t>
        </is>
      </c>
      <c r="E6425" t="inlineStr">
        <is>
          <t>Y26671</t>
        </is>
      </c>
      <c r="F6425" t="inlineStr">
        <is>
          <t>RB</t>
        </is>
      </c>
      <c r="G6425" t="inlineStr">
        <is>
          <t>Yes</t>
        </is>
      </c>
      <c r="H6425" t="n">
        <v>24.2</v>
      </c>
    </row>
    <row r="6426">
      <c r="A6426" t="inlineStr">
        <is>
          <t>2017-W13-2017-PACO-Y24916</t>
        </is>
      </c>
      <c r="B6426" t="n">
        <v>2017</v>
      </c>
      <c r="C6426" t="n">
        <v>13</v>
      </c>
      <c r="D6426" t="inlineStr">
        <is>
          <t>2017-PACO</t>
        </is>
      </c>
      <c r="E6426" t="inlineStr">
        <is>
          <t>Y24916</t>
        </is>
      </c>
      <c r="F6426" t="inlineStr">
        <is>
          <t>TE</t>
        </is>
      </c>
      <c r="G6426" t="inlineStr">
        <is>
          <t>Yes</t>
        </is>
      </c>
      <c r="H6426" t="n">
        <v>8</v>
      </c>
    </row>
    <row r="6427">
      <c r="A6427" t="inlineStr">
        <is>
          <t>2017-W13-2017-PACO-Y8266</t>
        </is>
      </c>
      <c r="B6427" t="n">
        <v>2017</v>
      </c>
      <c r="C6427" t="n">
        <v>13</v>
      </c>
      <c r="D6427" t="inlineStr">
        <is>
          <t>2017-PACO</t>
        </is>
      </c>
      <c r="E6427" t="inlineStr">
        <is>
          <t>Y8266</t>
        </is>
      </c>
      <c r="F6427" t="inlineStr">
        <is>
          <t>W/R/T FLEX</t>
        </is>
      </c>
      <c r="G6427" t="inlineStr">
        <is>
          <t>Yes</t>
        </is>
      </c>
      <c r="H6427" t="n">
        <v>20.1</v>
      </c>
    </row>
    <row r="6428">
      <c r="A6428" t="inlineStr">
        <is>
          <t>2017-W13-2017-PACO-Y26534</t>
        </is>
      </c>
      <c r="B6428" t="n">
        <v>2017</v>
      </c>
      <c r="C6428" t="n">
        <v>13</v>
      </c>
      <c r="D6428" t="inlineStr">
        <is>
          <t>2017-PACO</t>
        </is>
      </c>
      <c r="E6428" t="inlineStr">
        <is>
          <t>Y26534</t>
        </is>
      </c>
      <c r="F6428" t="inlineStr">
        <is>
          <t>K</t>
        </is>
      </c>
      <c r="G6428" t="inlineStr">
        <is>
          <t>Yes</t>
        </is>
      </c>
      <c r="H6428" t="n">
        <v>17</v>
      </c>
    </row>
    <row r="6429">
      <c r="A6429" t="inlineStr">
        <is>
          <t>2017-W13-2017-PACO-Y-DEF:new-orleans</t>
        </is>
      </c>
      <c r="B6429" t="n">
        <v>2017</v>
      </c>
      <c r="C6429" t="n">
        <v>13</v>
      </c>
      <c r="D6429" t="inlineStr">
        <is>
          <t>2017-PACO</t>
        </is>
      </c>
      <c r="E6429" t="inlineStr">
        <is>
          <t>Y-DEF:new-orleans</t>
        </is>
      </c>
      <c r="F6429" t="inlineStr">
        <is>
          <t>DST</t>
        </is>
      </c>
      <c r="G6429" t="inlineStr">
        <is>
          <t>Yes</t>
        </is>
      </c>
      <c r="H6429" t="n">
        <v>4</v>
      </c>
    </row>
    <row r="6430">
      <c r="A6430" t="inlineStr">
        <is>
          <t>2017-W13-2017-PACO-Y28535</t>
        </is>
      </c>
      <c r="B6430" t="n">
        <v>2017</v>
      </c>
      <c r="C6430" t="n">
        <v>13</v>
      </c>
      <c r="D6430" t="inlineStr">
        <is>
          <t>2017-PACO</t>
        </is>
      </c>
      <c r="E6430" t="inlineStr">
        <is>
          <t>Y28535</t>
        </is>
      </c>
      <c r="F6430" t="inlineStr">
        <is>
          <t>BN</t>
        </is>
      </c>
      <c r="G6430" t="inlineStr">
        <is>
          <t>No</t>
        </is>
      </c>
      <c r="H6430" t="n">
        <v>8.960000000000001</v>
      </c>
    </row>
    <row r="6431">
      <c r="A6431" t="inlineStr">
        <is>
          <t>2017-W13-2017-PACO-Y6405</t>
        </is>
      </c>
      <c r="B6431" t="n">
        <v>2017</v>
      </c>
      <c r="C6431" t="n">
        <v>13</v>
      </c>
      <c r="D6431" t="inlineStr">
        <is>
          <t>2017-PACO</t>
        </is>
      </c>
      <c r="E6431" t="inlineStr">
        <is>
          <t>Y6405</t>
        </is>
      </c>
      <c r="F6431" t="inlineStr">
        <is>
          <t>BN</t>
        </is>
      </c>
      <c r="G6431" t="inlineStr">
        <is>
          <t>No</t>
        </is>
      </c>
      <c r="H6431" t="n">
        <v>6.8</v>
      </c>
    </row>
    <row r="6432">
      <c r="A6432" t="inlineStr">
        <is>
          <t>2017-W13-2017-PACO-Y27560</t>
        </is>
      </c>
      <c r="B6432" t="n">
        <v>2017</v>
      </c>
      <c r="C6432" t="n">
        <v>13</v>
      </c>
      <c r="D6432" t="inlineStr">
        <is>
          <t>2017-PACO</t>
        </is>
      </c>
      <c r="E6432" t="inlineStr">
        <is>
          <t>Y27560</t>
        </is>
      </c>
      <c r="F6432" t="inlineStr">
        <is>
          <t>BN</t>
        </is>
      </c>
      <c r="G6432" t="inlineStr">
        <is>
          <t>No</t>
        </is>
      </c>
      <c r="H6432" t="n">
        <v>0</v>
      </c>
    </row>
    <row r="6433">
      <c r="A6433" t="inlineStr">
        <is>
          <t>2017-W13-2017-PACO-Y27556</t>
        </is>
      </c>
      <c r="B6433" t="n">
        <v>2017</v>
      </c>
      <c r="C6433" t="n">
        <v>13</v>
      </c>
      <c r="D6433" t="inlineStr">
        <is>
          <t>2017-PACO</t>
        </is>
      </c>
      <c r="E6433" t="inlineStr">
        <is>
          <t>Y27556</t>
        </is>
      </c>
      <c r="F6433" t="inlineStr">
        <is>
          <t>BN</t>
        </is>
      </c>
      <c r="G6433" t="inlineStr">
        <is>
          <t>No</t>
        </is>
      </c>
      <c r="H6433" t="n">
        <v>0</v>
      </c>
    </row>
    <row r="6434">
      <c r="A6434" t="inlineStr">
        <is>
          <t>2017-W13-2017-PACO-Y8263</t>
        </is>
      </c>
      <c r="B6434" t="n">
        <v>2017</v>
      </c>
      <c r="C6434" t="n">
        <v>13</v>
      </c>
      <c r="D6434" t="inlineStr">
        <is>
          <t>2017-PACO</t>
        </is>
      </c>
      <c r="E6434" t="inlineStr">
        <is>
          <t>Y8263</t>
        </is>
      </c>
      <c r="F6434" t="inlineStr">
        <is>
          <t>BN</t>
        </is>
      </c>
      <c r="G6434" t="inlineStr">
        <is>
          <t>No</t>
        </is>
      </c>
      <c r="H6434" t="n">
        <v>3.3</v>
      </c>
    </row>
    <row r="6435">
      <c r="A6435" t="inlineStr">
        <is>
          <t>2017-W13-2017-PACO-Y30125</t>
        </is>
      </c>
      <c r="B6435" t="n">
        <v>2017</v>
      </c>
      <c r="C6435" t="n">
        <v>13</v>
      </c>
      <c r="D6435" t="inlineStr">
        <is>
          <t>2017-PACO</t>
        </is>
      </c>
      <c r="E6435" t="inlineStr">
        <is>
          <t>Y30125</t>
        </is>
      </c>
      <c r="F6435" t="inlineStr">
        <is>
          <t>IR</t>
        </is>
      </c>
      <c r="G6435" t="inlineStr">
        <is>
          <t>No</t>
        </is>
      </c>
      <c r="H6435" t="n">
        <v>0</v>
      </c>
    </row>
    <row r="6436">
      <c r="A6436" t="inlineStr">
        <is>
          <t>2017-W13-2017-PUENTETU-Y28638</t>
        </is>
      </c>
      <c r="B6436" t="n">
        <v>2017</v>
      </c>
      <c r="C6436" t="n">
        <v>13</v>
      </c>
      <c r="D6436" t="inlineStr">
        <is>
          <t>2017-PUENTETU</t>
        </is>
      </c>
      <c r="E6436" t="inlineStr">
        <is>
          <t>Y28638</t>
        </is>
      </c>
      <c r="F6436" t="inlineStr">
        <is>
          <t>QB</t>
        </is>
      </c>
      <c r="G6436" t="inlineStr">
        <is>
          <t>Yes</t>
        </is>
      </c>
      <c r="H6436" t="n">
        <v>6.6</v>
      </c>
    </row>
    <row r="6437">
      <c r="A6437" t="inlineStr">
        <is>
          <t>2017-W13-2017-PUENTETU-Y27581</t>
        </is>
      </c>
      <c r="B6437" t="n">
        <v>2017</v>
      </c>
      <c r="C6437" t="n">
        <v>13</v>
      </c>
      <c r="D6437" t="inlineStr">
        <is>
          <t>2017-PUENTETU</t>
        </is>
      </c>
      <c r="E6437" t="inlineStr">
        <is>
          <t>Y27581</t>
        </is>
      </c>
      <c r="F6437" t="inlineStr">
        <is>
          <t>WR</t>
        </is>
      </c>
      <c r="G6437" t="inlineStr">
        <is>
          <t>Yes</t>
        </is>
      </c>
      <c r="H6437" t="n">
        <v>4.2</v>
      </c>
    </row>
    <row r="6438">
      <c r="A6438" t="inlineStr">
        <is>
          <t>2017-W13-2017-PUENTETU-Y28493</t>
        </is>
      </c>
      <c r="B6438" t="n">
        <v>2017</v>
      </c>
      <c r="C6438" t="n">
        <v>13</v>
      </c>
      <c r="D6438" t="inlineStr">
        <is>
          <t>2017-PUENTETU</t>
        </is>
      </c>
      <c r="E6438" t="inlineStr">
        <is>
          <t>Y28493</t>
        </is>
      </c>
      <c r="F6438" t="inlineStr">
        <is>
          <t>WR</t>
        </is>
      </c>
      <c r="G6438" t="inlineStr">
        <is>
          <t>Yes</t>
        </is>
      </c>
      <c r="H6438" t="n">
        <v>4.7</v>
      </c>
    </row>
    <row r="6439">
      <c r="A6439" t="inlineStr">
        <is>
          <t>2017-W13-2017-PUENTETU-Y24936</t>
        </is>
      </c>
      <c r="B6439" t="n">
        <v>2017</v>
      </c>
      <c r="C6439" t="n">
        <v>13</v>
      </c>
      <c r="D6439" t="inlineStr">
        <is>
          <t>2017-PUENTETU</t>
        </is>
      </c>
      <c r="E6439" t="inlineStr">
        <is>
          <t>Y24936</t>
        </is>
      </c>
      <c r="F6439" t="inlineStr">
        <is>
          <t>RB</t>
        </is>
      </c>
      <c r="G6439" t="inlineStr">
        <is>
          <t>Yes</t>
        </is>
      </c>
      <c r="H6439" t="n">
        <v>9.199999999999999</v>
      </c>
    </row>
    <row r="6440">
      <c r="A6440" t="inlineStr">
        <is>
          <t>2017-W13-2017-PUENTETU-Y24858</t>
        </is>
      </c>
      <c r="B6440" t="n">
        <v>2017</v>
      </c>
      <c r="C6440" t="n">
        <v>13</v>
      </c>
      <c r="D6440" t="inlineStr">
        <is>
          <t>2017-PUENTETU</t>
        </is>
      </c>
      <c r="E6440" t="inlineStr">
        <is>
          <t>Y24858</t>
        </is>
      </c>
      <c r="F6440" t="inlineStr">
        <is>
          <t>RB</t>
        </is>
      </c>
      <c r="G6440" t="inlineStr">
        <is>
          <t>Yes</t>
        </is>
      </c>
      <c r="H6440" t="n">
        <v>7.9</v>
      </c>
    </row>
    <row r="6441">
      <c r="A6441" t="inlineStr">
        <is>
          <t>2017-W13-2017-PUENTETU-Y24070</t>
        </is>
      </c>
      <c r="B6441" t="n">
        <v>2017</v>
      </c>
      <c r="C6441" t="n">
        <v>13</v>
      </c>
      <c r="D6441" t="inlineStr">
        <is>
          <t>2017-PUENTETU</t>
        </is>
      </c>
      <c r="E6441" t="inlineStr">
        <is>
          <t>Y24070</t>
        </is>
      </c>
      <c r="F6441" t="inlineStr">
        <is>
          <t>TE</t>
        </is>
      </c>
      <c r="G6441" t="inlineStr">
        <is>
          <t>Yes</t>
        </is>
      </c>
      <c r="H6441" t="n">
        <v>8.6</v>
      </c>
    </row>
    <row r="6442">
      <c r="A6442" t="inlineStr">
        <is>
          <t>2017-W13-2017-PUENTETU-Y27567</t>
        </is>
      </c>
      <c r="B6442" t="n">
        <v>2017</v>
      </c>
      <c r="C6442" t="n">
        <v>13</v>
      </c>
      <c r="D6442" t="inlineStr">
        <is>
          <t>2017-PUENTETU</t>
        </is>
      </c>
      <c r="E6442" t="inlineStr">
        <is>
          <t>Y27567</t>
        </is>
      </c>
      <c r="F6442" t="inlineStr">
        <is>
          <t>W/R/T FLEX</t>
        </is>
      </c>
      <c r="G6442" t="inlineStr">
        <is>
          <t>Yes</t>
        </is>
      </c>
      <c r="H6442" t="n">
        <v>14.6</v>
      </c>
    </row>
    <row r="6443">
      <c r="A6443" t="inlineStr">
        <is>
          <t>2017-W13-2017-PUENTETU-Y7867</t>
        </is>
      </c>
      <c r="B6443" t="n">
        <v>2017</v>
      </c>
      <c r="C6443" t="n">
        <v>13</v>
      </c>
      <c r="D6443" t="inlineStr">
        <is>
          <t>2017-PUENTETU</t>
        </is>
      </c>
      <c r="E6443" t="inlineStr">
        <is>
          <t>Y7867</t>
        </is>
      </c>
      <c r="F6443" t="inlineStr">
        <is>
          <t>K</t>
        </is>
      </c>
      <c r="G6443" t="inlineStr">
        <is>
          <t>Yes</t>
        </is>
      </c>
      <c r="H6443" t="n">
        <v>13</v>
      </c>
    </row>
    <row r="6444">
      <c r="A6444" t="inlineStr">
        <is>
          <t>2017-W13-2017-PUENTETU-Y-DEF:jacksonville</t>
        </is>
      </c>
      <c r="B6444" t="n">
        <v>2017</v>
      </c>
      <c r="C6444" t="n">
        <v>13</v>
      </c>
      <c r="D6444" t="inlineStr">
        <is>
          <t>2017-PUENTETU</t>
        </is>
      </c>
      <c r="E6444" t="inlineStr">
        <is>
          <t>Y-DEF:jacksonville</t>
        </is>
      </c>
      <c r="F6444" t="inlineStr">
        <is>
          <t>DST</t>
        </is>
      </c>
      <c r="G6444" t="inlineStr">
        <is>
          <t>Yes</t>
        </is>
      </c>
      <c r="H6444" t="n">
        <v>12</v>
      </c>
    </row>
    <row r="6445">
      <c r="A6445" t="inlineStr">
        <is>
          <t>2017-W13-2017-PUENTETU-Y7177</t>
        </is>
      </c>
      <c r="B6445" t="n">
        <v>2017</v>
      </c>
      <c r="C6445" t="n">
        <v>13</v>
      </c>
      <c r="D6445" t="inlineStr">
        <is>
          <t>2017-PUENTETU</t>
        </is>
      </c>
      <c r="E6445" t="inlineStr">
        <is>
          <t>Y7177</t>
        </is>
      </c>
      <c r="F6445" t="inlineStr">
        <is>
          <t>BN</t>
        </is>
      </c>
      <c r="G6445" t="inlineStr">
        <is>
          <t>No</t>
        </is>
      </c>
      <c r="H6445" t="n">
        <v>41.64</v>
      </c>
    </row>
    <row r="6446">
      <c r="A6446" t="inlineStr">
        <is>
          <t>2017-W13-2017-PUENTETU-Y30423</t>
        </is>
      </c>
      <c r="B6446" t="n">
        <v>2017</v>
      </c>
      <c r="C6446" t="n">
        <v>13</v>
      </c>
      <c r="D6446" t="inlineStr">
        <is>
          <t>2017-PUENTETU</t>
        </is>
      </c>
      <c r="E6446" t="inlineStr">
        <is>
          <t>Y30423</t>
        </is>
      </c>
      <c r="F6446" t="inlineStr">
        <is>
          <t>BN</t>
        </is>
      </c>
      <c r="G6446" t="inlineStr">
        <is>
          <t>No</t>
        </is>
      </c>
      <c r="H6446" t="n">
        <v>4</v>
      </c>
    </row>
    <row r="6447">
      <c r="A6447" t="inlineStr">
        <is>
          <t>2017-W13-2017-PUENTETU-Y29238</t>
        </is>
      </c>
      <c r="B6447" t="n">
        <v>2017</v>
      </c>
      <c r="C6447" t="n">
        <v>13</v>
      </c>
      <c r="D6447" t="inlineStr">
        <is>
          <t>2017-PUENTETU</t>
        </is>
      </c>
      <c r="E6447" t="inlineStr">
        <is>
          <t>Y29238</t>
        </is>
      </c>
      <c r="F6447" t="inlineStr">
        <is>
          <t>BN</t>
        </is>
      </c>
      <c r="G6447" t="inlineStr">
        <is>
          <t>No</t>
        </is>
      </c>
      <c r="H6447" t="n">
        <v>0</v>
      </c>
    </row>
    <row r="6448">
      <c r="A6448" t="inlineStr">
        <is>
          <t>2017-W13-2017-PUENTETU-Y26561</t>
        </is>
      </c>
      <c r="B6448" t="n">
        <v>2017</v>
      </c>
      <c r="C6448" t="n">
        <v>13</v>
      </c>
      <c r="D6448" t="inlineStr">
        <is>
          <t>2017-PUENTETU</t>
        </is>
      </c>
      <c r="E6448" t="inlineStr">
        <is>
          <t>Y26561</t>
        </is>
      </c>
      <c r="F6448" t="inlineStr">
        <is>
          <t>BN</t>
        </is>
      </c>
      <c r="G6448" t="inlineStr">
        <is>
          <t>No</t>
        </is>
      </c>
      <c r="H6448" t="n">
        <v>8.5</v>
      </c>
    </row>
    <row r="6449">
      <c r="A6449" t="inlineStr">
        <is>
          <t>2017-W13-2017-PUENTETU-Y8285</t>
        </is>
      </c>
      <c r="B6449" t="n">
        <v>2017</v>
      </c>
      <c r="C6449" t="n">
        <v>13</v>
      </c>
      <c r="D6449" t="inlineStr">
        <is>
          <t>2017-PUENTETU</t>
        </is>
      </c>
      <c r="E6449" t="inlineStr">
        <is>
          <t>Y8285</t>
        </is>
      </c>
      <c r="F6449" t="inlineStr">
        <is>
          <t>BN</t>
        </is>
      </c>
      <c r="G6449" t="inlineStr">
        <is>
          <t>No</t>
        </is>
      </c>
      <c r="H6449" t="n">
        <v>0</v>
      </c>
    </row>
    <row r="6450">
      <c r="A6450" t="inlineStr">
        <is>
          <t>2017-W13-2017-VARO-Y29236</t>
        </is>
      </c>
      <c r="B6450" t="n">
        <v>2017</v>
      </c>
      <c r="C6450" t="n">
        <v>13</v>
      </c>
      <c r="D6450" t="inlineStr">
        <is>
          <t>2017-VARO</t>
        </is>
      </c>
      <c r="E6450" t="inlineStr">
        <is>
          <t>Y29236</t>
        </is>
      </c>
      <c r="F6450" t="inlineStr">
        <is>
          <t>QB</t>
        </is>
      </c>
      <c r="G6450" t="inlineStr">
        <is>
          <t>Yes</t>
        </is>
      </c>
      <c r="H6450" t="n">
        <v>17.92</v>
      </c>
    </row>
    <row r="6451">
      <c r="A6451" t="inlineStr">
        <is>
          <t>2017-W13-2017-VARO-Y24793</t>
        </is>
      </c>
      <c r="B6451" t="n">
        <v>2017</v>
      </c>
      <c r="C6451" t="n">
        <v>13</v>
      </c>
      <c r="D6451" t="inlineStr">
        <is>
          <t>2017-VARO</t>
        </is>
      </c>
      <c r="E6451" t="inlineStr">
        <is>
          <t>Y24793</t>
        </is>
      </c>
      <c r="F6451" t="inlineStr">
        <is>
          <t>WR</t>
        </is>
      </c>
      <c r="G6451" t="inlineStr">
        <is>
          <t>Yes</t>
        </is>
      </c>
      <c r="H6451" t="n">
        <v>2.4</v>
      </c>
    </row>
    <row r="6452">
      <c r="A6452" t="inlineStr">
        <is>
          <t>2017-W13-2017-VARO-Y30175</t>
        </is>
      </c>
      <c r="B6452" t="n">
        <v>2017</v>
      </c>
      <c r="C6452" t="n">
        <v>13</v>
      </c>
      <c r="D6452" t="inlineStr">
        <is>
          <t>2017-VARO</t>
        </is>
      </c>
      <c r="E6452" t="inlineStr">
        <is>
          <t>Y30175</t>
        </is>
      </c>
      <c r="F6452" t="inlineStr">
        <is>
          <t>WR</t>
        </is>
      </c>
      <c r="G6452" t="inlineStr">
        <is>
          <t>Yes</t>
        </is>
      </c>
      <c r="H6452" t="n">
        <v>1.7</v>
      </c>
    </row>
    <row r="6453">
      <c r="A6453" t="inlineStr">
        <is>
          <t>2017-W13-2017-VARO-Y30227</t>
        </is>
      </c>
      <c r="B6453" t="n">
        <v>2017</v>
      </c>
      <c r="C6453" t="n">
        <v>13</v>
      </c>
      <c r="D6453" t="inlineStr">
        <is>
          <t>2017-VARO</t>
        </is>
      </c>
      <c r="E6453" t="inlineStr">
        <is>
          <t>Y30227</t>
        </is>
      </c>
      <c r="F6453" t="inlineStr">
        <is>
          <t>RB</t>
        </is>
      </c>
      <c r="G6453" t="inlineStr">
        <is>
          <t>Yes</t>
        </is>
      </c>
      <c r="H6453" t="n">
        <v>6.9</v>
      </c>
    </row>
    <row r="6454">
      <c r="A6454" t="inlineStr">
        <is>
          <t>2017-W13-2017-VARO-Y29279</t>
        </is>
      </c>
      <c r="B6454" t="n">
        <v>2017</v>
      </c>
      <c r="C6454" t="n">
        <v>13</v>
      </c>
      <c r="D6454" t="inlineStr">
        <is>
          <t>2017-VARO</t>
        </is>
      </c>
      <c r="E6454" t="inlineStr">
        <is>
          <t>Y29279</t>
        </is>
      </c>
      <c r="F6454" t="inlineStr">
        <is>
          <t>RB</t>
        </is>
      </c>
      <c r="G6454" t="inlineStr">
        <is>
          <t>Yes</t>
        </is>
      </c>
      <c r="H6454" t="n">
        <v>18.9</v>
      </c>
    </row>
    <row r="6455">
      <c r="A6455" t="inlineStr">
        <is>
          <t>2017-W13-2017-VARO-Y26686</t>
        </is>
      </c>
      <c r="B6455" t="n">
        <v>2017</v>
      </c>
      <c r="C6455" t="n">
        <v>13</v>
      </c>
      <c r="D6455" t="inlineStr">
        <is>
          <t>2017-VARO</t>
        </is>
      </c>
      <c r="E6455" t="inlineStr">
        <is>
          <t>Y26686</t>
        </is>
      </c>
      <c r="F6455" t="inlineStr">
        <is>
          <t>TE</t>
        </is>
      </c>
      <c r="G6455" t="inlineStr">
        <is>
          <t>Yes</t>
        </is>
      </c>
      <c r="H6455" t="n">
        <v>21.4</v>
      </c>
    </row>
    <row r="6456">
      <c r="A6456" t="inlineStr">
        <is>
          <t>2017-W13-2017-VARO-Y30150</t>
        </is>
      </c>
      <c r="B6456" t="n">
        <v>2017</v>
      </c>
      <c r="C6456" t="n">
        <v>13</v>
      </c>
      <c r="D6456" t="inlineStr">
        <is>
          <t>2017-VARO</t>
        </is>
      </c>
      <c r="E6456" t="inlineStr">
        <is>
          <t>Y30150</t>
        </is>
      </c>
      <c r="F6456" t="inlineStr">
        <is>
          <t>W/R/T FLEX</t>
        </is>
      </c>
      <c r="G6456" t="inlineStr">
        <is>
          <t>Yes</t>
        </is>
      </c>
      <c r="H6456" t="n">
        <v>2.2</v>
      </c>
    </row>
    <row r="6457">
      <c r="A6457" t="inlineStr">
        <is>
          <t>2017-W13-2017-VARO-Y30346</t>
        </is>
      </c>
      <c r="B6457" t="n">
        <v>2017</v>
      </c>
      <c r="C6457" t="n">
        <v>13</v>
      </c>
      <c r="D6457" t="inlineStr">
        <is>
          <t>2017-VARO</t>
        </is>
      </c>
      <c r="E6457" t="inlineStr">
        <is>
          <t>Y30346</t>
        </is>
      </c>
      <c r="F6457" t="inlineStr">
        <is>
          <t>K</t>
        </is>
      </c>
      <c r="G6457" t="inlineStr">
        <is>
          <t>Yes</t>
        </is>
      </c>
      <c r="H6457" t="n">
        <v>7</v>
      </c>
    </row>
    <row r="6458">
      <c r="A6458" t="inlineStr">
        <is>
          <t>2017-W13-2017-VARO-Y-DEF:la-chargers</t>
        </is>
      </c>
      <c r="B6458" t="n">
        <v>2017</v>
      </c>
      <c r="C6458" t="n">
        <v>13</v>
      </c>
      <c r="D6458" t="inlineStr">
        <is>
          <t>2017-VARO</t>
        </is>
      </c>
      <c r="E6458" t="inlineStr">
        <is>
          <t>Y-DEF:la-chargers</t>
        </is>
      </c>
      <c r="F6458" t="inlineStr">
        <is>
          <t>DST</t>
        </is>
      </c>
      <c r="G6458" t="inlineStr">
        <is>
          <t>Yes</t>
        </is>
      </c>
      <c r="H6458" t="n">
        <v>11</v>
      </c>
    </row>
    <row r="6459">
      <c r="A6459" t="inlineStr">
        <is>
          <t>2017-W13-2017-VARO-Y28392</t>
        </is>
      </c>
      <c r="B6459" t="n">
        <v>2017</v>
      </c>
      <c r="C6459" t="n">
        <v>13</v>
      </c>
      <c r="D6459" t="inlineStr">
        <is>
          <t>2017-VARO</t>
        </is>
      </c>
      <c r="E6459" t="inlineStr">
        <is>
          <t>Y28392</t>
        </is>
      </c>
      <c r="F6459" t="inlineStr">
        <is>
          <t>BN</t>
        </is>
      </c>
      <c r="G6459" t="inlineStr">
        <is>
          <t>No</t>
        </is>
      </c>
      <c r="H6459" t="n">
        <v>0</v>
      </c>
    </row>
    <row r="6460">
      <c r="A6460" t="inlineStr">
        <is>
          <t>2017-W13-2017-VARO-Y28442</t>
        </is>
      </c>
      <c r="B6460" t="n">
        <v>2017</v>
      </c>
      <c r="C6460" t="n">
        <v>13</v>
      </c>
      <c r="D6460" t="inlineStr">
        <is>
          <t>2017-VARO</t>
        </is>
      </c>
      <c r="E6460" t="inlineStr">
        <is>
          <t>Y28442</t>
        </is>
      </c>
      <c r="F6460" t="inlineStr">
        <is>
          <t>BN</t>
        </is>
      </c>
      <c r="G6460" t="inlineStr">
        <is>
          <t>No</t>
        </is>
      </c>
      <c r="H6460" t="n">
        <v>0</v>
      </c>
    </row>
    <row r="6461">
      <c r="A6461" t="inlineStr">
        <is>
          <t>2017-W13-2017-VARO-Y25741</t>
        </is>
      </c>
      <c r="B6461" t="n">
        <v>2017</v>
      </c>
      <c r="C6461" t="n">
        <v>13</v>
      </c>
      <c r="D6461" t="inlineStr">
        <is>
          <t>2017-VARO</t>
        </is>
      </c>
      <c r="E6461" t="inlineStr">
        <is>
          <t>Y25741</t>
        </is>
      </c>
      <c r="F6461" t="inlineStr">
        <is>
          <t>BN</t>
        </is>
      </c>
      <c r="G6461" t="inlineStr">
        <is>
          <t>No</t>
        </is>
      </c>
      <c r="H6461" t="n">
        <v>0</v>
      </c>
    </row>
    <row r="6462">
      <c r="A6462" t="inlineStr">
        <is>
          <t>2017-W13-2017-VARO-Y26708</t>
        </is>
      </c>
      <c r="B6462" t="n">
        <v>2017</v>
      </c>
      <c r="C6462" t="n">
        <v>13</v>
      </c>
      <c r="D6462" t="inlineStr">
        <is>
          <t>2017-VARO</t>
        </is>
      </c>
      <c r="E6462" t="inlineStr">
        <is>
          <t>Y26708</t>
        </is>
      </c>
      <c r="F6462" t="inlineStr">
        <is>
          <t>BN</t>
        </is>
      </c>
      <c r="G6462" t="inlineStr">
        <is>
          <t>No</t>
        </is>
      </c>
      <c r="H6462" t="n">
        <v>0</v>
      </c>
    </row>
    <row r="6463">
      <c r="A6463" t="inlineStr">
        <is>
          <t>2017-W13-2017-VARO-Y-DEF:philadelphia</t>
        </is>
      </c>
      <c r="B6463" t="n">
        <v>2017</v>
      </c>
      <c r="C6463" t="n">
        <v>13</v>
      </c>
      <c r="D6463" t="inlineStr">
        <is>
          <t>2017-VARO</t>
        </is>
      </c>
      <c r="E6463" t="inlineStr">
        <is>
          <t>Y-DEF:philadelphia</t>
        </is>
      </c>
      <c r="F6463" t="inlineStr">
        <is>
          <t>BN</t>
        </is>
      </c>
      <c r="G6463" t="inlineStr">
        <is>
          <t>No</t>
        </is>
      </c>
      <c r="H6463" t="n">
        <v>2</v>
      </c>
    </row>
    <row r="6464">
      <c r="A6464" t="inlineStr">
        <is>
          <t>2017-W13-2017-VARO-Y7200</t>
        </is>
      </c>
      <c r="B6464" t="n">
        <v>2017</v>
      </c>
      <c r="C6464" t="n">
        <v>13</v>
      </c>
      <c r="D6464" t="inlineStr">
        <is>
          <t>2017-VARO</t>
        </is>
      </c>
      <c r="E6464" t="inlineStr">
        <is>
          <t>Y7200</t>
        </is>
      </c>
      <c r="F6464" t="inlineStr">
        <is>
          <t>IR</t>
        </is>
      </c>
      <c r="G6464" t="inlineStr">
        <is>
          <t>No</t>
        </is>
      </c>
      <c r="H6464" t="n">
        <v>0</v>
      </c>
    </row>
    <row r="6465">
      <c r="A6465" t="inlineStr">
        <is>
          <t>2017-W13-2017-EMAN-Y25785</t>
        </is>
      </c>
      <c r="B6465" t="n">
        <v>2017</v>
      </c>
      <c r="C6465" t="n">
        <v>13</v>
      </c>
      <c r="D6465" t="inlineStr">
        <is>
          <t>2017-EMAN</t>
        </is>
      </c>
      <c r="E6465" t="inlineStr">
        <is>
          <t>Y25785</t>
        </is>
      </c>
      <c r="F6465" t="inlineStr">
        <is>
          <t>QB</t>
        </is>
      </c>
      <c r="G6465" t="inlineStr">
        <is>
          <t>Yes</t>
        </is>
      </c>
      <c r="H6465" t="n">
        <v>24.18</v>
      </c>
    </row>
    <row r="6466">
      <c r="A6466" t="inlineStr">
        <is>
          <t>2017-W13-2017-EMAN-Y23997</t>
        </is>
      </c>
      <c r="B6466" t="n">
        <v>2017</v>
      </c>
      <c r="C6466" t="n">
        <v>13</v>
      </c>
      <c r="D6466" t="inlineStr">
        <is>
          <t>2017-EMAN</t>
        </is>
      </c>
      <c r="E6466" t="inlineStr">
        <is>
          <t>Y23997</t>
        </is>
      </c>
      <c r="F6466" t="inlineStr">
        <is>
          <t>WR</t>
        </is>
      </c>
      <c r="G6466" t="inlineStr">
        <is>
          <t>Yes</t>
        </is>
      </c>
      <c r="H6466" t="n">
        <v>2.7</v>
      </c>
    </row>
    <row r="6467">
      <c r="A6467" t="inlineStr">
        <is>
          <t>2017-W13-2017-EMAN-Y25105</t>
        </is>
      </c>
      <c r="B6467" t="n">
        <v>2017</v>
      </c>
      <c r="C6467" t="n">
        <v>13</v>
      </c>
      <c r="D6467" t="inlineStr">
        <is>
          <t>2017-EMAN</t>
        </is>
      </c>
      <c r="E6467" t="inlineStr">
        <is>
          <t>Y25105</t>
        </is>
      </c>
      <c r="F6467" t="inlineStr">
        <is>
          <t>WR</t>
        </is>
      </c>
      <c r="G6467" t="inlineStr">
        <is>
          <t>Yes</t>
        </is>
      </c>
      <c r="H6467" t="n">
        <v>8.4</v>
      </c>
    </row>
    <row r="6468">
      <c r="A6468" t="inlineStr">
        <is>
          <t>2017-W13-2017-EMAN-Y30180</t>
        </is>
      </c>
      <c r="B6468" t="n">
        <v>2017</v>
      </c>
      <c r="C6468" t="n">
        <v>13</v>
      </c>
      <c r="D6468" t="inlineStr">
        <is>
          <t>2017-EMAN</t>
        </is>
      </c>
      <c r="E6468" t="inlineStr">
        <is>
          <t>Y30180</t>
        </is>
      </c>
      <c r="F6468" t="inlineStr">
        <is>
          <t>RB</t>
        </is>
      </c>
      <c r="G6468" t="inlineStr">
        <is>
          <t>Yes</t>
        </is>
      </c>
      <c r="H6468" t="n">
        <v>24.6</v>
      </c>
    </row>
    <row r="6469">
      <c r="A6469" t="inlineStr">
        <is>
          <t>2017-W13-2017-EMAN-Y29384</t>
        </is>
      </c>
      <c r="B6469" t="n">
        <v>2017</v>
      </c>
      <c r="C6469" t="n">
        <v>13</v>
      </c>
      <c r="D6469" t="inlineStr">
        <is>
          <t>2017-EMAN</t>
        </is>
      </c>
      <c r="E6469" t="inlineStr">
        <is>
          <t>Y29384</t>
        </is>
      </c>
      <c r="F6469" t="inlineStr">
        <is>
          <t>RB</t>
        </is>
      </c>
      <c r="G6469" t="inlineStr">
        <is>
          <t>Yes</t>
        </is>
      </c>
      <c r="H6469" t="n">
        <v>3.3</v>
      </c>
    </row>
    <row r="6470">
      <c r="A6470" t="inlineStr">
        <is>
          <t>2017-W13-2017-EMAN-Y26658</t>
        </is>
      </c>
      <c r="B6470" t="n">
        <v>2017</v>
      </c>
      <c r="C6470" t="n">
        <v>13</v>
      </c>
      <c r="D6470" t="inlineStr">
        <is>
          <t>2017-EMAN</t>
        </is>
      </c>
      <c r="E6470" t="inlineStr">
        <is>
          <t>Y26658</t>
        </is>
      </c>
      <c r="F6470" t="inlineStr">
        <is>
          <t>TE</t>
        </is>
      </c>
      <c r="G6470" t="inlineStr">
        <is>
          <t>Yes</t>
        </is>
      </c>
      <c r="H6470" t="n">
        <v>2.4</v>
      </c>
    </row>
    <row r="6471">
      <c r="A6471" t="inlineStr">
        <is>
          <t>2017-W13-2017-EMAN-Y27585</t>
        </is>
      </c>
      <c r="B6471" t="n">
        <v>2017</v>
      </c>
      <c r="C6471" t="n">
        <v>13</v>
      </c>
      <c r="D6471" t="inlineStr">
        <is>
          <t>2017-EMAN</t>
        </is>
      </c>
      <c r="E6471" t="inlineStr">
        <is>
          <t>Y27585</t>
        </is>
      </c>
      <c r="F6471" t="inlineStr">
        <is>
          <t>W/R/T FLEX</t>
        </is>
      </c>
      <c r="G6471" t="inlineStr">
        <is>
          <t>Yes</t>
        </is>
      </c>
      <c r="H6471" t="n">
        <v>6.6</v>
      </c>
    </row>
    <row r="6472">
      <c r="A6472" t="inlineStr">
        <is>
          <t>2017-W13-2017-EMAN-Y28188</t>
        </is>
      </c>
      <c r="B6472" t="n">
        <v>2017</v>
      </c>
      <c r="C6472" t="n">
        <v>13</v>
      </c>
      <c r="D6472" t="inlineStr">
        <is>
          <t>2017-EMAN</t>
        </is>
      </c>
      <c r="E6472" t="inlineStr">
        <is>
          <t>Y28188</t>
        </is>
      </c>
      <c r="F6472" t="inlineStr">
        <is>
          <t>K</t>
        </is>
      </c>
      <c r="G6472" t="inlineStr">
        <is>
          <t>Yes</t>
        </is>
      </c>
      <c r="H6472" t="n">
        <v>11</v>
      </c>
    </row>
    <row r="6473">
      <c r="A6473" t="inlineStr">
        <is>
          <t>2017-W13-2017-EMAN-Y-DEF:tennessee</t>
        </is>
      </c>
      <c r="B6473" t="n">
        <v>2017</v>
      </c>
      <c r="C6473" t="n">
        <v>13</v>
      </c>
      <c r="D6473" t="inlineStr">
        <is>
          <t>2017-EMAN</t>
        </is>
      </c>
      <c r="E6473" t="inlineStr">
        <is>
          <t>Y-DEF:tennessee</t>
        </is>
      </c>
      <c r="F6473" t="inlineStr">
        <is>
          <t>DST</t>
        </is>
      </c>
      <c r="G6473" t="inlineStr">
        <is>
          <t>Yes</t>
        </is>
      </c>
      <c r="H6473" t="n">
        <v>10</v>
      </c>
    </row>
    <row r="6474">
      <c r="A6474" t="inlineStr">
        <is>
          <t>2017-W13-2017-EMAN-Y26878</t>
        </is>
      </c>
      <c r="B6474" t="n">
        <v>2017</v>
      </c>
      <c r="C6474" t="n">
        <v>13</v>
      </c>
      <c r="D6474" t="inlineStr">
        <is>
          <t>2017-EMAN</t>
        </is>
      </c>
      <c r="E6474" t="inlineStr">
        <is>
          <t>Y26878</t>
        </is>
      </c>
      <c r="F6474" t="inlineStr">
        <is>
          <t>BN</t>
        </is>
      </c>
      <c r="G6474" t="inlineStr">
        <is>
          <t>No</t>
        </is>
      </c>
      <c r="H6474" t="n">
        <v>11</v>
      </c>
    </row>
    <row r="6475">
      <c r="A6475" t="inlineStr">
        <is>
          <t>2017-W13-2017-EMAN-Y24913</t>
        </is>
      </c>
      <c r="B6475" t="n">
        <v>2017</v>
      </c>
      <c r="C6475" t="n">
        <v>13</v>
      </c>
      <c r="D6475" t="inlineStr">
        <is>
          <t>2017-EMAN</t>
        </is>
      </c>
      <c r="E6475" t="inlineStr">
        <is>
          <t>Y24913</t>
        </is>
      </c>
      <c r="F6475" t="inlineStr">
        <is>
          <t>BN</t>
        </is>
      </c>
      <c r="G6475" t="inlineStr">
        <is>
          <t>No</t>
        </is>
      </c>
      <c r="H6475" t="n">
        <v>11</v>
      </c>
    </row>
    <row r="6476">
      <c r="A6476" t="inlineStr">
        <is>
          <t>2017-W13-2017-EMAN-Y25991</t>
        </is>
      </c>
      <c r="B6476" t="n">
        <v>2017</v>
      </c>
      <c r="C6476" t="n">
        <v>13</v>
      </c>
      <c r="D6476" t="inlineStr">
        <is>
          <t>2017-EMAN</t>
        </is>
      </c>
      <c r="E6476" t="inlineStr">
        <is>
          <t>Y25991</t>
        </is>
      </c>
      <c r="F6476" t="inlineStr">
        <is>
          <t>BN</t>
        </is>
      </c>
      <c r="G6476" t="inlineStr">
        <is>
          <t>No</t>
        </is>
      </c>
      <c r="H6476" t="n">
        <v>15.7</v>
      </c>
    </row>
    <row r="6477">
      <c r="A6477" t="inlineStr">
        <is>
          <t>2017-W13-2017-EMAN-Y9560</t>
        </is>
      </c>
      <c r="B6477" t="n">
        <v>2017</v>
      </c>
      <c r="C6477" t="n">
        <v>13</v>
      </c>
      <c r="D6477" t="inlineStr">
        <is>
          <t>2017-EMAN</t>
        </is>
      </c>
      <c r="E6477" t="inlineStr">
        <is>
          <t>Y9560</t>
        </is>
      </c>
      <c r="F6477" t="inlineStr">
        <is>
          <t>BN</t>
        </is>
      </c>
      <c r="G6477" t="inlineStr">
        <is>
          <t>No</t>
        </is>
      </c>
      <c r="H6477" t="n">
        <v>2.3</v>
      </c>
    </row>
    <row r="6478">
      <c r="A6478" t="inlineStr">
        <is>
          <t>2017-W13-2017-EMAN-Y25120</t>
        </is>
      </c>
      <c r="B6478" t="n">
        <v>2017</v>
      </c>
      <c r="C6478" t="n">
        <v>13</v>
      </c>
      <c r="D6478" t="inlineStr">
        <is>
          <t>2017-EMAN</t>
        </is>
      </c>
      <c r="E6478" t="inlineStr">
        <is>
          <t>Y25120</t>
        </is>
      </c>
      <c r="F6478" t="inlineStr">
        <is>
          <t>BN</t>
        </is>
      </c>
      <c r="G6478" t="inlineStr">
        <is>
          <t>No</t>
        </is>
      </c>
      <c r="H6478" t="n">
        <v>8.1</v>
      </c>
    </row>
    <row r="6479">
      <c r="A6479" t="inlineStr">
        <is>
          <t>2017-W13-2017-EMAN-Y6337</t>
        </is>
      </c>
      <c r="B6479" t="n">
        <v>2017</v>
      </c>
      <c r="C6479" t="n">
        <v>13</v>
      </c>
      <c r="D6479" t="inlineStr">
        <is>
          <t>2017-EMAN</t>
        </is>
      </c>
      <c r="E6479" t="inlineStr">
        <is>
          <t>Y6337</t>
        </is>
      </c>
      <c r="F6479" t="inlineStr">
        <is>
          <t>IR</t>
        </is>
      </c>
      <c r="G6479" t="inlineStr">
        <is>
          <t>No</t>
        </is>
      </c>
      <c r="H6479" t="n">
        <v>0</v>
      </c>
    </row>
    <row r="6480">
      <c r="A6480" t="inlineStr">
        <is>
          <t>2017-W13-2017-ABARBA-Y5967</t>
        </is>
      </c>
      <c r="B6480" t="n">
        <v>2017</v>
      </c>
      <c r="C6480" t="n">
        <v>13</v>
      </c>
      <c r="D6480" t="inlineStr">
        <is>
          <t>2017-ABARBA</t>
        </is>
      </c>
      <c r="E6480" t="inlineStr">
        <is>
          <t>Y5967</t>
        </is>
      </c>
      <c r="F6480" t="inlineStr">
        <is>
          <t>QB</t>
        </is>
      </c>
      <c r="G6480" t="inlineStr">
        <is>
          <t>Yes</t>
        </is>
      </c>
      <c r="H6480" t="n">
        <v>31.14</v>
      </c>
    </row>
    <row r="6481">
      <c r="A6481" t="inlineStr">
        <is>
          <t>2017-W13-2017-ABARBA-Y8826</t>
        </is>
      </c>
      <c r="B6481" t="n">
        <v>2017</v>
      </c>
      <c r="C6481" t="n">
        <v>13</v>
      </c>
      <c r="D6481" t="inlineStr">
        <is>
          <t>2017-ABARBA</t>
        </is>
      </c>
      <c r="E6481" t="inlineStr">
        <is>
          <t>Y8826</t>
        </is>
      </c>
      <c r="F6481" t="inlineStr">
        <is>
          <t>WR</t>
        </is>
      </c>
      <c r="G6481" t="inlineStr">
        <is>
          <t>Yes</t>
        </is>
      </c>
      <c r="H6481" t="n">
        <v>2.4</v>
      </c>
    </row>
    <row r="6482">
      <c r="A6482" t="inlineStr">
        <is>
          <t>2017-W13-2017-ABARBA-Y24057</t>
        </is>
      </c>
      <c r="B6482" t="n">
        <v>2017</v>
      </c>
      <c r="C6482" t="n">
        <v>13</v>
      </c>
      <c r="D6482" t="inlineStr">
        <is>
          <t>2017-ABARBA</t>
        </is>
      </c>
      <c r="E6482" t="inlineStr">
        <is>
          <t>Y24057</t>
        </is>
      </c>
      <c r="F6482" t="inlineStr">
        <is>
          <t>WR</t>
        </is>
      </c>
      <c r="G6482" t="inlineStr">
        <is>
          <t>Yes</t>
        </is>
      </c>
      <c r="H6482" t="n">
        <v>1.1</v>
      </c>
    </row>
    <row r="6483">
      <c r="A6483" t="inlineStr">
        <is>
          <t>2017-W13-2017-ABARBA-Y26804</t>
        </is>
      </c>
      <c r="B6483" t="n">
        <v>2017</v>
      </c>
      <c r="C6483" t="n">
        <v>13</v>
      </c>
      <c r="D6483" t="inlineStr">
        <is>
          <t>2017-ABARBA</t>
        </is>
      </c>
      <c r="E6483" t="inlineStr">
        <is>
          <t>Y26804</t>
        </is>
      </c>
      <c r="F6483" t="inlineStr">
        <is>
          <t>RB</t>
        </is>
      </c>
      <c r="G6483" t="inlineStr">
        <is>
          <t>Yes</t>
        </is>
      </c>
      <c r="H6483" t="n">
        <v>9.699999999999999</v>
      </c>
    </row>
    <row r="6484">
      <c r="A6484" t="inlineStr">
        <is>
          <t>2017-W13-2017-ABARBA-Y30121</t>
        </is>
      </c>
      <c r="B6484" t="n">
        <v>2017</v>
      </c>
      <c r="C6484" t="n">
        <v>13</v>
      </c>
      <c r="D6484" t="inlineStr">
        <is>
          <t>2017-ABARBA</t>
        </is>
      </c>
      <c r="E6484" t="inlineStr">
        <is>
          <t>Y30121</t>
        </is>
      </c>
      <c r="F6484" t="inlineStr">
        <is>
          <t>RB</t>
        </is>
      </c>
      <c r="G6484" t="inlineStr">
        <is>
          <t>Yes</t>
        </is>
      </c>
      <c r="H6484" t="n">
        <v>10.9</v>
      </c>
    </row>
    <row r="6485">
      <c r="A6485" t="inlineStr">
        <is>
          <t>2017-W13-2017-ABARBA-Y7777</t>
        </is>
      </c>
      <c r="B6485" t="n">
        <v>2017</v>
      </c>
      <c r="C6485" t="n">
        <v>13</v>
      </c>
      <c r="D6485" t="inlineStr">
        <is>
          <t>2017-ABARBA</t>
        </is>
      </c>
      <c r="E6485" t="inlineStr">
        <is>
          <t>Y7777</t>
        </is>
      </c>
      <c r="F6485" t="inlineStr">
        <is>
          <t>TE</t>
        </is>
      </c>
      <c r="G6485" t="inlineStr">
        <is>
          <t>Yes</t>
        </is>
      </c>
      <c r="H6485" t="n">
        <v>6.6</v>
      </c>
    </row>
    <row r="6486">
      <c r="A6486" t="inlineStr">
        <is>
          <t>2017-W13-2017-ABARBA-Y28408</t>
        </is>
      </c>
      <c r="B6486" t="n">
        <v>2017</v>
      </c>
      <c r="C6486" t="n">
        <v>13</v>
      </c>
      <c r="D6486" t="inlineStr">
        <is>
          <t>2017-ABARBA</t>
        </is>
      </c>
      <c r="E6486" t="inlineStr">
        <is>
          <t>Y28408</t>
        </is>
      </c>
      <c r="F6486" t="inlineStr">
        <is>
          <t>W/R/T FLEX</t>
        </is>
      </c>
      <c r="G6486" t="inlineStr">
        <is>
          <t>Yes</t>
        </is>
      </c>
      <c r="H6486" t="n">
        <v>20.1</v>
      </c>
    </row>
    <row r="6487">
      <c r="A6487" t="inlineStr">
        <is>
          <t>2017-W13-2017-ABARBA-Y25648</t>
        </is>
      </c>
      <c r="B6487" t="n">
        <v>2017</v>
      </c>
      <c r="C6487" t="n">
        <v>13</v>
      </c>
      <c r="D6487" t="inlineStr">
        <is>
          <t>2017-ABARBA</t>
        </is>
      </c>
      <c r="E6487" t="inlineStr">
        <is>
          <t>Y25648</t>
        </is>
      </c>
      <c r="F6487" t="inlineStr">
        <is>
          <t>K</t>
        </is>
      </c>
      <c r="G6487" t="inlineStr">
        <is>
          <t>Yes</t>
        </is>
      </c>
      <c r="H6487" t="n">
        <v>2</v>
      </c>
    </row>
    <row r="6488">
      <c r="A6488" t="inlineStr">
        <is>
          <t>2017-W13-2017-ABARBA-Y-DEF:chicago</t>
        </is>
      </c>
      <c r="B6488" t="n">
        <v>2017</v>
      </c>
      <c r="C6488" t="n">
        <v>13</v>
      </c>
      <c r="D6488" t="inlineStr">
        <is>
          <t>2017-ABARBA</t>
        </is>
      </c>
      <c r="E6488" t="inlineStr">
        <is>
          <t>Y-DEF:chicago</t>
        </is>
      </c>
      <c r="F6488" t="inlineStr">
        <is>
          <t>DST</t>
        </is>
      </c>
      <c r="G6488" t="inlineStr">
        <is>
          <t>Yes</t>
        </is>
      </c>
      <c r="H6488" t="n">
        <v>11</v>
      </c>
    </row>
    <row r="6489">
      <c r="A6489" t="inlineStr">
        <is>
          <t>2017-W13-2017-ABARBA-Y27532</t>
        </is>
      </c>
      <c r="B6489" t="n">
        <v>2017</v>
      </c>
      <c r="C6489" t="n">
        <v>13</v>
      </c>
      <c r="D6489" t="inlineStr">
        <is>
          <t>2017-ABARBA</t>
        </is>
      </c>
      <c r="E6489" t="inlineStr">
        <is>
          <t>Y27532</t>
        </is>
      </c>
      <c r="F6489" t="inlineStr">
        <is>
          <t>BN</t>
        </is>
      </c>
      <c r="G6489" t="inlineStr">
        <is>
          <t>No</t>
        </is>
      </c>
      <c r="H6489" t="n">
        <v>9.800000000000001</v>
      </c>
    </row>
    <row r="6490">
      <c r="A6490" t="inlineStr">
        <is>
          <t>2017-W13-2017-ABARBA-Y28429</t>
        </is>
      </c>
      <c r="B6490" t="n">
        <v>2017</v>
      </c>
      <c r="C6490" t="n">
        <v>13</v>
      </c>
      <c r="D6490" t="inlineStr">
        <is>
          <t>2017-ABARBA</t>
        </is>
      </c>
      <c r="E6490" t="inlineStr">
        <is>
          <t>Y28429</t>
        </is>
      </c>
      <c r="F6490" t="inlineStr">
        <is>
          <t>BN</t>
        </is>
      </c>
      <c r="G6490" t="inlineStr">
        <is>
          <t>No</t>
        </is>
      </c>
      <c r="H6490" t="n">
        <v>12</v>
      </c>
    </row>
    <row r="6491">
      <c r="A6491" t="inlineStr">
        <is>
          <t>2017-W13-2017-ABARBA-Y26483</t>
        </is>
      </c>
      <c r="B6491" t="n">
        <v>2017</v>
      </c>
      <c r="C6491" t="n">
        <v>13</v>
      </c>
      <c r="D6491" t="inlineStr">
        <is>
          <t>2017-ABARBA</t>
        </is>
      </c>
      <c r="E6491" t="inlineStr">
        <is>
          <t>Y26483</t>
        </is>
      </c>
      <c r="F6491" t="inlineStr">
        <is>
          <t>BN</t>
        </is>
      </c>
      <c r="G6491" t="inlineStr">
        <is>
          <t>No</t>
        </is>
      </c>
      <c r="H6491" t="n">
        <v>16.98</v>
      </c>
    </row>
    <row r="6492">
      <c r="A6492" t="inlineStr">
        <is>
          <t>2017-W13-2017-ABARBA-Y9265</t>
        </is>
      </c>
      <c r="B6492" t="n">
        <v>2017</v>
      </c>
      <c r="C6492" t="n">
        <v>13</v>
      </c>
      <c r="D6492" t="inlineStr">
        <is>
          <t>2017-ABARBA</t>
        </is>
      </c>
      <c r="E6492" t="inlineStr">
        <is>
          <t>Y9265</t>
        </is>
      </c>
      <c r="F6492" t="inlineStr">
        <is>
          <t>BN</t>
        </is>
      </c>
      <c r="G6492" t="inlineStr">
        <is>
          <t>No</t>
        </is>
      </c>
      <c r="H6492" t="n">
        <v>12.88</v>
      </c>
    </row>
    <row r="6493">
      <c r="A6493" t="inlineStr">
        <is>
          <t>2017-W13-2017-ABARBA-Y9037</t>
        </is>
      </c>
      <c r="B6493" t="n">
        <v>2017</v>
      </c>
      <c r="C6493" t="n">
        <v>13</v>
      </c>
      <c r="D6493" t="inlineStr">
        <is>
          <t>2017-ABARBA</t>
        </is>
      </c>
      <c r="E6493" t="inlineStr">
        <is>
          <t>Y9037</t>
        </is>
      </c>
      <c r="F6493" t="inlineStr">
        <is>
          <t>BN</t>
        </is>
      </c>
      <c r="G6493" t="inlineStr">
        <is>
          <t>No</t>
        </is>
      </c>
      <c r="H6493" t="n">
        <v>3.4</v>
      </c>
    </row>
    <row r="6494">
      <c r="A6494" t="inlineStr">
        <is>
          <t>2017-W13-2017-LDV-Y29369</t>
        </is>
      </c>
      <c r="B6494" t="n">
        <v>2017</v>
      </c>
      <c r="C6494" t="n">
        <v>13</v>
      </c>
      <c r="D6494" t="inlineStr">
        <is>
          <t>2017-LDV</t>
        </is>
      </c>
      <c r="E6494" t="inlineStr">
        <is>
          <t>Y29369</t>
        </is>
      </c>
      <c r="F6494" t="inlineStr">
        <is>
          <t>QB</t>
        </is>
      </c>
      <c r="G6494" t="inlineStr">
        <is>
          <t>Yes</t>
        </is>
      </c>
      <c r="H6494" t="n">
        <v>14.88</v>
      </c>
    </row>
    <row r="6495">
      <c r="A6495" t="inlineStr">
        <is>
          <t>2017-W13-2017-LDV-Y27535</t>
        </is>
      </c>
      <c r="B6495" t="n">
        <v>2017</v>
      </c>
      <c r="C6495" t="n">
        <v>13</v>
      </c>
      <c r="D6495" t="inlineStr">
        <is>
          <t>2017-LDV</t>
        </is>
      </c>
      <c r="E6495" t="inlineStr">
        <is>
          <t>Y27535</t>
        </is>
      </c>
      <c r="F6495" t="inlineStr">
        <is>
          <t>WR</t>
        </is>
      </c>
      <c r="G6495" t="inlineStr">
        <is>
          <t>Yes</t>
        </is>
      </c>
      <c r="H6495" t="n">
        <v>3.3</v>
      </c>
    </row>
    <row r="6496">
      <c r="A6496" t="inlineStr">
        <is>
          <t>2017-W13-2017-LDV-Y29785</t>
        </is>
      </c>
      <c r="B6496" t="n">
        <v>2017</v>
      </c>
      <c r="C6496" t="n">
        <v>13</v>
      </c>
      <c r="D6496" t="inlineStr">
        <is>
          <t>2017-LDV</t>
        </is>
      </c>
      <c r="E6496" t="inlineStr">
        <is>
          <t>Y29785</t>
        </is>
      </c>
      <c r="F6496" t="inlineStr">
        <is>
          <t>WR</t>
        </is>
      </c>
      <c r="G6496" t="inlineStr">
        <is>
          <t>Yes</t>
        </is>
      </c>
      <c r="H6496" t="n">
        <v>11.4</v>
      </c>
    </row>
    <row r="6497">
      <c r="A6497" t="inlineStr">
        <is>
          <t>2017-W13-2017-LDV-Y24318</t>
        </is>
      </c>
      <c r="B6497" t="n">
        <v>2017</v>
      </c>
      <c r="C6497" t="n">
        <v>13</v>
      </c>
      <c r="D6497" t="inlineStr">
        <is>
          <t>2017-LDV</t>
        </is>
      </c>
      <c r="E6497" t="inlineStr">
        <is>
          <t>Y24318</t>
        </is>
      </c>
      <c r="F6497" t="inlineStr">
        <is>
          <t>RB</t>
        </is>
      </c>
      <c r="G6497" t="inlineStr">
        <is>
          <t>Yes</t>
        </is>
      </c>
      <c r="H6497" t="n">
        <v>2.6</v>
      </c>
    </row>
    <row r="6498">
      <c r="A6498" t="inlineStr">
        <is>
          <t>2017-W13-2017-LDV-Y26822</t>
        </is>
      </c>
      <c r="B6498" t="n">
        <v>2017</v>
      </c>
      <c r="C6498" t="n">
        <v>13</v>
      </c>
      <c r="D6498" t="inlineStr">
        <is>
          <t>2017-LDV</t>
        </is>
      </c>
      <c r="E6498" t="inlineStr">
        <is>
          <t>Y26822</t>
        </is>
      </c>
      <c r="F6498" t="inlineStr">
        <is>
          <t>RB</t>
        </is>
      </c>
      <c r="G6498" t="inlineStr">
        <is>
          <t>Yes</t>
        </is>
      </c>
      <c r="H6498" t="n">
        <v>12.2</v>
      </c>
    </row>
    <row r="6499">
      <c r="A6499" t="inlineStr">
        <is>
          <t>2017-W13-2017-LDV-Y24017</t>
        </is>
      </c>
      <c r="B6499" t="n">
        <v>2017</v>
      </c>
      <c r="C6499" t="n">
        <v>13</v>
      </c>
      <c r="D6499" t="inlineStr">
        <is>
          <t>2017-LDV</t>
        </is>
      </c>
      <c r="E6499" t="inlineStr">
        <is>
          <t>Y24017</t>
        </is>
      </c>
      <c r="F6499" t="inlineStr">
        <is>
          <t>TE</t>
        </is>
      </c>
      <c r="G6499" t="inlineStr">
        <is>
          <t>Yes</t>
        </is>
      </c>
      <c r="H6499" t="n">
        <v>14.7</v>
      </c>
    </row>
    <row r="6500">
      <c r="A6500" t="inlineStr">
        <is>
          <t>2017-W13-2017-LDV-Y26650</t>
        </is>
      </c>
      <c r="B6500" t="n">
        <v>2017</v>
      </c>
      <c r="C6500" t="n">
        <v>13</v>
      </c>
      <c r="D6500" t="inlineStr">
        <is>
          <t>2017-LDV</t>
        </is>
      </c>
      <c r="E6500" t="inlineStr">
        <is>
          <t>Y26650</t>
        </is>
      </c>
      <c r="F6500" t="inlineStr">
        <is>
          <t>W/R/T FLEX</t>
        </is>
      </c>
      <c r="G6500" t="inlineStr">
        <is>
          <t>Yes</t>
        </is>
      </c>
      <c r="H6500" t="n">
        <v>8</v>
      </c>
    </row>
    <row r="6501">
      <c r="A6501" t="inlineStr">
        <is>
          <t>2017-W13-2017-LDV-Y29754</t>
        </is>
      </c>
      <c r="B6501" t="n">
        <v>2017</v>
      </c>
      <c r="C6501" t="n">
        <v>13</v>
      </c>
      <c r="D6501" t="inlineStr">
        <is>
          <t>2017-LDV</t>
        </is>
      </c>
      <c r="E6501" t="inlineStr">
        <is>
          <t>Y29754</t>
        </is>
      </c>
      <c r="F6501" t="inlineStr">
        <is>
          <t>K</t>
        </is>
      </c>
      <c r="G6501" t="inlineStr">
        <is>
          <t>Yes</t>
        </is>
      </c>
      <c r="H6501" t="n">
        <v>7</v>
      </c>
    </row>
    <row r="6502">
      <c r="A6502" t="inlineStr">
        <is>
          <t>2017-W13-2017-LDV-Y-DEF:seattle</t>
        </is>
      </c>
      <c r="B6502" t="n">
        <v>2017</v>
      </c>
      <c r="C6502" t="n">
        <v>13</v>
      </c>
      <c r="D6502" t="inlineStr">
        <is>
          <t>2017-LDV</t>
        </is>
      </c>
      <c r="E6502" t="inlineStr">
        <is>
          <t>Y-DEF:seattle</t>
        </is>
      </c>
      <c r="F6502" t="inlineStr">
        <is>
          <t>DST</t>
        </is>
      </c>
      <c r="G6502" t="inlineStr">
        <is>
          <t>Yes</t>
        </is>
      </c>
      <c r="H6502" t="n">
        <v>11</v>
      </c>
    </row>
    <row r="6503">
      <c r="A6503" t="inlineStr">
        <is>
          <t>2017-W13-2017-LDV-Y26684</t>
        </is>
      </c>
      <c r="B6503" t="n">
        <v>2017</v>
      </c>
      <c r="C6503" t="n">
        <v>13</v>
      </c>
      <c r="D6503" t="inlineStr">
        <is>
          <t>2017-LDV</t>
        </is>
      </c>
      <c r="E6503" t="inlineStr">
        <is>
          <t>Y26684</t>
        </is>
      </c>
      <c r="F6503" t="inlineStr">
        <is>
          <t>BN</t>
        </is>
      </c>
      <c r="G6503" t="inlineStr">
        <is>
          <t>No</t>
        </is>
      </c>
      <c r="H6503" t="n">
        <v>0.3</v>
      </c>
    </row>
    <row r="6504">
      <c r="A6504" t="inlineStr">
        <is>
          <t>2017-W13-2017-LDV-Y6762</t>
        </is>
      </c>
      <c r="B6504" t="n">
        <v>2017</v>
      </c>
      <c r="C6504" t="n">
        <v>13</v>
      </c>
      <c r="D6504" t="inlineStr">
        <is>
          <t>2017-LDV</t>
        </is>
      </c>
      <c r="E6504" t="inlineStr">
        <is>
          <t>Y6762</t>
        </is>
      </c>
      <c r="F6504" t="inlineStr">
        <is>
          <t>BN</t>
        </is>
      </c>
      <c r="G6504" t="inlineStr">
        <is>
          <t>No</t>
        </is>
      </c>
      <c r="H6504" t="n">
        <v>15.8</v>
      </c>
    </row>
    <row r="6505">
      <c r="A6505" t="inlineStr">
        <is>
          <t>2017-W13-2017-LDV-Y25876</t>
        </is>
      </c>
      <c r="B6505" t="n">
        <v>2017</v>
      </c>
      <c r="C6505" t="n">
        <v>13</v>
      </c>
      <c r="D6505" t="inlineStr">
        <is>
          <t>2017-LDV</t>
        </is>
      </c>
      <c r="E6505" t="inlineStr">
        <is>
          <t>Y25876</t>
        </is>
      </c>
      <c r="F6505" t="inlineStr">
        <is>
          <t>BN</t>
        </is>
      </c>
      <c r="G6505" t="inlineStr">
        <is>
          <t>No</t>
        </is>
      </c>
      <c r="H6505" t="n">
        <v>9</v>
      </c>
    </row>
    <row r="6506">
      <c r="A6506" t="inlineStr">
        <is>
          <t>2017-W13-2017-LDV-Y28714</t>
        </is>
      </c>
      <c r="B6506" t="n">
        <v>2017</v>
      </c>
      <c r="C6506" t="n">
        <v>13</v>
      </c>
      <c r="D6506" t="inlineStr">
        <is>
          <t>2017-LDV</t>
        </is>
      </c>
      <c r="E6506" t="inlineStr">
        <is>
          <t>Y28714</t>
        </is>
      </c>
      <c r="F6506" t="inlineStr">
        <is>
          <t>BN</t>
        </is>
      </c>
      <c r="G6506" t="inlineStr">
        <is>
          <t>No</t>
        </is>
      </c>
      <c r="H6506" t="n">
        <v>0.4</v>
      </c>
    </row>
    <row r="6507">
      <c r="A6507" t="inlineStr">
        <is>
          <t>2017-W13-2017-LDV-Y26787</t>
        </is>
      </c>
      <c r="B6507" t="n">
        <v>2017</v>
      </c>
      <c r="C6507" t="n">
        <v>13</v>
      </c>
      <c r="D6507" t="inlineStr">
        <is>
          <t>2017-LDV</t>
        </is>
      </c>
      <c r="E6507" t="inlineStr">
        <is>
          <t>Y26787</t>
        </is>
      </c>
      <c r="F6507" t="inlineStr">
        <is>
          <t>BN</t>
        </is>
      </c>
      <c r="G6507" t="inlineStr">
        <is>
          <t>No</t>
        </is>
      </c>
      <c r="H6507" t="n">
        <v>0</v>
      </c>
    </row>
    <row r="6508">
      <c r="A6508" t="inlineStr">
        <is>
          <t>2017-W13-2017-PEPSALFA-Y29235</t>
        </is>
      </c>
      <c r="B6508" t="n">
        <v>2017</v>
      </c>
      <c r="C6508" t="n">
        <v>13</v>
      </c>
      <c r="D6508" t="inlineStr">
        <is>
          <t>2017-PEPSALFA</t>
        </is>
      </c>
      <c r="E6508" t="inlineStr">
        <is>
          <t>Y29235</t>
        </is>
      </c>
      <c r="F6508" t="inlineStr">
        <is>
          <t>QB</t>
        </is>
      </c>
      <c r="G6508" t="inlineStr">
        <is>
          <t>Yes</t>
        </is>
      </c>
      <c r="H6508" t="n">
        <v>16</v>
      </c>
    </row>
    <row r="6509">
      <c r="A6509" t="inlineStr">
        <is>
          <t>2017-W13-2017-PEPSALFA-Y23999</t>
        </is>
      </c>
      <c r="B6509" t="n">
        <v>2017</v>
      </c>
      <c r="C6509" t="n">
        <v>13</v>
      </c>
      <c r="D6509" t="inlineStr">
        <is>
          <t>2017-PEPSALFA</t>
        </is>
      </c>
      <c r="E6509" t="inlineStr">
        <is>
          <t>Y23999</t>
        </is>
      </c>
      <c r="F6509" t="inlineStr">
        <is>
          <t>WR</t>
        </is>
      </c>
      <c r="G6509" t="inlineStr">
        <is>
          <t>Yes</t>
        </is>
      </c>
      <c r="H6509" t="n">
        <v>12.1</v>
      </c>
    </row>
    <row r="6510">
      <c r="A6510" t="inlineStr">
        <is>
          <t>2017-W13-2017-PEPSALFA-Y29256</t>
        </is>
      </c>
      <c r="B6510" t="n">
        <v>2017</v>
      </c>
      <c r="C6510" t="n">
        <v>13</v>
      </c>
      <c r="D6510" t="inlineStr">
        <is>
          <t>2017-PEPSALFA</t>
        </is>
      </c>
      <c r="E6510" t="inlineStr">
        <is>
          <t>Y29256</t>
        </is>
      </c>
      <c r="F6510" t="inlineStr">
        <is>
          <t>WR</t>
        </is>
      </c>
      <c r="G6510" t="inlineStr">
        <is>
          <t>Yes</t>
        </is>
      </c>
      <c r="H6510" t="n">
        <v>8.6</v>
      </c>
    </row>
    <row r="6511">
      <c r="A6511" t="inlineStr">
        <is>
          <t>2017-W13-2017-PEPSALFA-Y9317</t>
        </is>
      </c>
      <c r="B6511" t="n">
        <v>2017</v>
      </c>
      <c r="C6511" t="n">
        <v>13</v>
      </c>
      <c r="D6511" t="inlineStr">
        <is>
          <t>2017-PEPSALFA</t>
        </is>
      </c>
      <c r="E6511" t="inlineStr">
        <is>
          <t>Y9317</t>
        </is>
      </c>
      <c r="F6511" t="inlineStr">
        <is>
          <t>RB</t>
        </is>
      </c>
      <c r="G6511" t="inlineStr">
        <is>
          <t>Yes</t>
        </is>
      </c>
      <c r="H6511" t="n">
        <v>10.2</v>
      </c>
    </row>
    <row r="6512">
      <c r="A6512" t="inlineStr">
        <is>
          <t>2017-W13-2017-PEPSALFA-Y30117</t>
        </is>
      </c>
      <c r="B6512" t="n">
        <v>2017</v>
      </c>
      <c r="C6512" t="n">
        <v>13</v>
      </c>
      <c r="D6512" t="inlineStr">
        <is>
          <t>2017-PEPSALFA</t>
        </is>
      </c>
      <c r="E6512" t="inlineStr">
        <is>
          <t>Y30117</t>
        </is>
      </c>
      <c r="F6512" t="inlineStr">
        <is>
          <t>RB</t>
        </is>
      </c>
      <c r="G6512" t="inlineStr">
        <is>
          <t>Yes</t>
        </is>
      </c>
      <c r="H6512" t="n">
        <v>13.9</v>
      </c>
    </row>
    <row r="6513">
      <c r="A6513" t="inlineStr">
        <is>
          <t>2017-W13-2017-PEPSALFA-Y30136</t>
        </is>
      </c>
      <c r="B6513" t="n">
        <v>2017</v>
      </c>
      <c r="C6513" t="n">
        <v>13</v>
      </c>
      <c r="D6513" t="inlineStr">
        <is>
          <t>2017-PEPSALFA</t>
        </is>
      </c>
      <c r="E6513" t="inlineStr">
        <is>
          <t>Y30136</t>
        </is>
      </c>
      <c r="F6513" t="inlineStr">
        <is>
          <t>TE</t>
        </is>
      </c>
      <c r="G6513" t="inlineStr">
        <is>
          <t>Yes</t>
        </is>
      </c>
      <c r="H6513" t="n">
        <v>15.9</v>
      </c>
    </row>
    <row r="6514">
      <c r="A6514" t="inlineStr">
        <is>
          <t>2017-W13-2017-PEPSALFA-Y29274</t>
        </is>
      </c>
      <c r="B6514" t="n">
        <v>2017</v>
      </c>
      <c r="C6514" t="n">
        <v>13</v>
      </c>
      <c r="D6514" t="inlineStr">
        <is>
          <t>2017-PEPSALFA</t>
        </is>
      </c>
      <c r="E6514" t="inlineStr">
        <is>
          <t>Y29274</t>
        </is>
      </c>
      <c r="F6514" t="inlineStr">
        <is>
          <t>W/R/T FLEX</t>
        </is>
      </c>
      <c r="G6514" t="inlineStr">
        <is>
          <t>Yes</t>
        </is>
      </c>
      <c r="H6514" t="n">
        <v>5.6</v>
      </c>
    </row>
    <row r="6515">
      <c r="A6515" t="inlineStr">
        <is>
          <t>2017-W13-2017-PEPSALFA-Y8565</t>
        </is>
      </c>
      <c r="B6515" t="n">
        <v>2017</v>
      </c>
      <c r="C6515" t="n">
        <v>13</v>
      </c>
      <c r="D6515" t="inlineStr">
        <is>
          <t>2017-PEPSALFA</t>
        </is>
      </c>
      <c r="E6515" t="inlineStr">
        <is>
          <t>Y8565</t>
        </is>
      </c>
      <c r="F6515" t="inlineStr">
        <is>
          <t>K</t>
        </is>
      </c>
      <c r="G6515" t="inlineStr">
        <is>
          <t>Yes</t>
        </is>
      </c>
      <c r="H6515" t="n">
        <v>2</v>
      </c>
    </row>
    <row r="6516">
      <c r="A6516" t="inlineStr">
        <is>
          <t>2017-W13-2017-PEPSALFA-Y-DEF:detroit</t>
        </is>
      </c>
      <c r="B6516" t="n">
        <v>2017</v>
      </c>
      <c r="C6516" t="n">
        <v>13</v>
      </c>
      <c r="D6516" t="inlineStr">
        <is>
          <t>2017-PEPSALFA</t>
        </is>
      </c>
      <c r="E6516" t="inlineStr">
        <is>
          <t>Y-DEF:detroit</t>
        </is>
      </c>
      <c r="F6516" t="inlineStr">
        <is>
          <t>DST</t>
        </is>
      </c>
      <c r="G6516" t="inlineStr">
        <is>
          <t>Yes</t>
        </is>
      </c>
      <c r="H6516" t="n">
        <v>-4</v>
      </c>
    </row>
    <row r="6517">
      <c r="A6517" t="inlineStr">
        <is>
          <t>2017-W13-2017-PEPSALFA-Y29249</t>
        </is>
      </c>
      <c r="B6517" t="n">
        <v>2017</v>
      </c>
      <c r="C6517" t="n">
        <v>13</v>
      </c>
      <c r="D6517" t="inlineStr">
        <is>
          <t>2017-PEPSALFA</t>
        </is>
      </c>
      <c r="E6517" t="inlineStr">
        <is>
          <t>Y29249</t>
        </is>
      </c>
      <c r="F6517" t="inlineStr">
        <is>
          <t>BN</t>
        </is>
      </c>
      <c r="G6517" t="inlineStr">
        <is>
          <t>No</t>
        </is>
      </c>
      <c r="H6517" t="n">
        <v>0</v>
      </c>
    </row>
    <row r="6518">
      <c r="A6518" t="inlineStr">
        <is>
          <t>2017-W13-2017-PEPSALFA-Y8780</t>
        </is>
      </c>
      <c r="B6518" t="n">
        <v>2017</v>
      </c>
      <c r="C6518" t="n">
        <v>13</v>
      </c>
      <c r="D6518" t="inlineStr">
        <is>
          <t>2017-PEPSALFA</t>
        </is>
      </c>
      <c r="E6518" t="inlineStr">
        <is>
          <t>Y8780</t>
        </is>
      </c>
      <c r="F6518" t="inlineStr">
        <is>
          <t>BN</t>
        </is>
      </c>
      <c r="G6518" t="inlineStr">
        <is>
          <t>No</t>
        </is>
      </c>
      <c r="H6518" t="n">
        <v>7.02</v>
      </c>
    </row>
    <row r="6519">
      <c r="A6519" t="inlineStr">
        <is>
          <t>2017-W13-2017-PEPSALFA-Y28267</t>
        </is>
      </c>
      <c r="B6519" t="n">
        <v>2017</v>
      </c>
      <c r="C6519" t="n">
        <v>13</v>
      </c>
      <c r="D6519" t="inlineStr">
        <is>
          <t>2017-PEPSALFA</t>
        </is>
      </c>
      <c r="E6519" t="inlineStr">
        <is>
          <t>Y28267</t>
        </is>
      </c>
      <c r="F6519" t="inlineStr">
        <is>
          <t>BN</t>
        </is>
      </c>
      <c r="G6519" t="inlineStr">
        <is>
          <t>No</t>
        </is>
      </c>
      <c r="H6519" t="n">
        <v>15.9</v>
      </c>
    </row>
    <row r="6520">
      <c r="A6520" t="inlineStr">
        <is>
          <t>2017-W13-2017-PEPSALFA-Y27658</t>
        </is>
      </c>
      <c r="B6520" t="n">
        <v>2017</v>
      </c>
      <c r="C6520" t="n">
        <v>13</v>
      </c>
      <c r="D6520" t="inlineStr">
        <is>
          <t>2017-PEPSALFA</t>
        </is>
      </c>
      <c r="E6520" t="inlineStr">
        <is>
          <t>Y27658</t>
        </is>
      </c>
      <c r="F6520" t="inlineStr">
        <is>
          <t>BN</t>
        </is>
      </c>
      <c r="G6520" t="inlineStr">
        <is>
          <t>No</t>
        </is>
      </c>
      <c r="H6520" t="n">
        <v>5</v>
      </c>
    </row>
    <row r="6521">
      <c r="A6521" t="inlineStr">
        <is>
          <t>2017-W13-2017-PEPSALFA-Y25178</t>
        </is>
      </c>
      <c r="B6521" t="n">
        <v>2017</v>
      </c>
      <c r="C6521" t="n">
        <v>13</v>
      </c>
      <c r="D6521" t="inlineStr">
        <is>
          <t>2017-PEPSALFA</t>
        </is>
      </c>
      <c r="E6521" t="inlineStr">
        <is>
          <t>Y25178</t>
        </is>
      </c>
      <c r="F6521" t="inlineStr">
        <is>
          <t>BN</t>
        </is>
      </c>
      <c r="G6521" t="inlineStr">
        <is>
          <t>No</t>
        </is>
      </c>
      <c r="H6521" t="n">
        <v>0</v>
      </c>
    </row>
    <row r="6522">
      <c r="A6522" t="inlineStr">
        <is>
          <t>2017-W14-2017-HUERO-Y27564</t>
        </is>
      </c>
      <c r="B6522" t="n">
        <v>2017</v>
      </c>
      <c r="C6522" t="n">
        <v>14</v>
      </c>
      <c r="D6522" t="inlineStr">
        <is>
          <t>2017-HUERO</t>
        </is>
      </c>
      <c r="E6522" t="inlineStr">
        <is>
          <t>Y27564</t>
        </is>
      </c>
      <c r="F6522" t="inlineStr">
        <is>
          <t>QB</t>
        </is>
      </c>
      <c r="G6522" t="inlineStr">
        <is>
          <t>Yes</t>
        </is>
      </c>
      <c r="H6522" t="n">
        <v>12.44</v>
      </c>
    </row>
    <row r="6523">
      <c r="A6523" t="inlineStr">
        <is>
          <t>2017-W14-2017-HUERO-Y29399</t>
        </is>
      </c>
      <c r="B6523" t="n">
        <v>2017</v>
      </c>
      <c r="C6523" t="n">
        <v>14</v>
      </c>
      <c r="D6523" t="inlineStr">
        <is>
          <t>2017-HUERO</t>
        </is>
      </c>
      <c r="E6523" t="inlineStr">
        <is>
          <t>Y29399</t>
        </is>
      </c>
      <c r="F6523" t="inlineStr">
        <is>
          <t>WR</t>
        </is>
      </c>
      <c r="G6523" t="inlineStr">
        <is>
          <t>Yes</t>
        </is>
      </c>
      <c r="H6523" t="n">
        <v>7.5</v>
      </c>
    </row>
    <row r="6524">
      <c r="A6524" t="inlineStr">
        <is>
          <t>2017-W14-2017-HUERO-Y25755</t>
        </is>
      </c>
      <c r="B6524" t="n">
        <v>2017</v>
      </c>
      <c r="C6524" t="n">
        <v>14</v>
      </c>
      <c r="D6524" t="inlineStr">
        <is>
          <t>2017-HUERO</t>
        </is>
      </c>
      <c r="E6524" t="inlineStr">
        <is>
          <t>Y25755</t>
        </is>
      </c>
      <c r="F6524" t="inlineStr">
        <is>
          <t>WR</t>
        </is>
      </c>
      <c r="G6524" t="inlineStr">
        <is>
          <t>Yes</t>
        </is>
      </c>
      <c r="H6524" t="n">
        <v>11.2</v>
      </c>
    </row>
    <row r="6525">
      <c r="A6525" t="inlineStr">
        <is>
          <t>2017-W14-2017-HUERO-Y28398</t>
        </is>
      </c>
      <c r="B6525" t="n">
        <v>2017</v>
      </c>
      <c r="C6525" t="n">
        <v>14</v>
      </c>
      <c r="D6525" t="inlineStr">
        <is>
          <t>2017-HUERO</t>
        </is>
      </c>
      <c r="E6525" t="inlineStr">
        <is>
          <t>Y28398</t>
        </is>
      </c>
      <c r="F6525" t="inlineStr">
        <is>
          <t>RB</t>
        </is>
      </c>
      <c r="G6525" t="inlineStr">
        <is>
          <t>Yes</t>
        </is>
      </c>
      <c r="H6525" t="n">
        <v>25.5</v>
      </c>
    </row>
    <row r="6526">
      <c r="A6526" t="inlineStr">
        <is>
          <t>2017-W14-2017-HUERO-Y25883</t>
        </is>
      </c>
      <c r="B6526" t="n">
        <v>2017</v>
      </c>
      <c r="C6526" t="n">
        <v>14</v>
      </c>
      <c r="D6526" t="inlineStr">
        <is>
          <t>2017-HUERO</t>
        </is>
      </c>
      <c r="E6526" t="inlineStr">
        <is>
          <t>Y25883</t>
        </is>
      </c>
      <c r="F6526" t="inlineStr">
        <is>
          <t>RB</t>
        </is>
      </c>
      <c r="G6526" t="inlineStr">
        <is>
          <t>Yes</t>
        </is>
      </c>
      <c r="H6526" t="n">
        <v>8.5</v>
      </c>
    </row>
    <row r="6527">
      <c r="A6527" t="inlineStr">
        <is>
          <t>2017-W14-2017-HUERO-Y29269</t>
        </is>
      </c>
      <c r="B6527" t="n">
        <v>2017</v>
      </c>
      <c r="C6527" t="n">
        <v>14</v>
      </c>
      <c r="D6527" t="inlineStr">
        <is>
          <t>2017-HUERO</t>
        </is>
      </c>
      <c r="E6527" t="inlineStr">
        <is>
          <t>Y29269</t>
        </is>
      </c>
      <c r="F6527" t="inlineStr">
        <is>
          <t>TE</t>
        </is>
      </c>
      <c r="G6527" t="inlineStr">
        <is>
          <t>Yes</t>
        </is>
      </c>
      <c r="H6527" t="n">
        <v>11</v>
      </c>
    </row>
    <row r="6528">
      <c r="A6528" t="inlineStr">
        <is>
          <t>2017-W14-2017-HUERO-Y26701</t>
        </is>
      </c>
      <c r="B6528" t="n">
        <v>2017</v>
      </c>
      <c r="C6528" t="n">
        <v>14</v>
      </c>
      <c r="D6528" t="inlineStr">
        <is>
          <t>2017-HUERO</t>
        </is>
      </c>
      <c r="E6528" t="inlineStr">
        <is>
          <t>Y26701</t>
        </is>
      </c>
      <c r="F6528" t="inlineStr">
        <is>
          <t>W/R/T FLEX</t>
        </is>
      </c>
      <c r="G6528" t="inlineStr">
        <is>
          <t>Yes</t>
        </is>
      </c>
      <c r="H6528" t="n">
        <v>10.6</v>
      </c>
    </row>
    <row r="6529">
      <c r="A6529" t="inlineStr">
        <is>
          <t>2017-W14-2017-HUERO-Y9520</t>
        </is>
      </c>
      <c r="B6529" t="n">
        <v>2017</v>
      </c>
      <c r="C6529" t="n">
        <v>14</v>
      </c>
      <c r="D6529" t="inlineStr">
        <is>
          <t>2017-HUERO</t>
        </is>
      </c>
      <c r="E6529" t="inlineStr">
        <is>
          <t>Y9520</t>
        </is>
      </c>
      <c r="F6529" t="inlineStr">
        <is>
          <t>K</t>
        </is>
      </c>
      <c r="G6529" t="inlineStr">
        <is>
          <t>Yes</t>
        </is>
      </c>
      <c r="H6529" t="n">
        <v>1</v>
      </c>
    </row>
    <row r="6530">
      <c r="A6530" t="inlineStr">
        <is>
          <t>2017-W14-2017-HUERO-Y-DEF:new-england</t>
        </is>
      </c>
      <c r="B6530" t="n">
        <v>2017</v>
      </c>
      <c r="C6530" t="n">
        <v>14</v>
      </c>
      <c r="D6530" t="inlineStr">
        <is>
          <t>2017-HUERO</t>
        </is>
      </c>
      <c r="E6530" t="inlineStr">
        <is>
          <t>Y-DEF:new-england</t>
        </is>
      </c>
      <c r="F6530" t="inlineStr">
        <is>
          <t>DST</t>
        </is>
      </c>
      <c r="G6530" t="inlineStr">
        <is>
          <t>Yes</t>
        </is>
      </c>
      <c r="H6530" t="n">
        <v>2</v>
      </c>
    </row>
    <row r="6531">
      <c r="A6531" t="inlineStr">
        <is>
          <t>2017-W14-2017-HUERO-Y28169</t>
        </is>
      </c>
      <c r="B6531" t="n">
        <v>2017</v>
      </c>
      <c r="C6531" t="n">
        <v>14</v>
      </c>
      <c r="D6531" t="inlineStr">
        <is>
          <t>2017-HUERO</t>
        </is>
      </c>
      <c r="E6531" t="inlineStr">
        <is>
          <t>Y28169</t>
        </is>
      </c>
      <c r="F6531" t="inlineStr">
        <is>
          <t>BN</t>
        </is>
      </c>
      <c r="G6531" t="inlineStr">
        <is>
          <t>No</t>
        </is>
      </c>
      <c r="H6531" t="n">
        <v>4.4</v>
      </c>
    </row>
    <row r="6532">
      <c r="A6532" t="inlineStr">
        <is>
          <t>2017-W14-2017-HUERO-Y27624</t>
        </is>
      </c>
      <c r="B6532" t="n">
        <v>2017</v>
      </c>
      <c r="C6532" t="n">
        <v>14</v>
      </c>
      <c r="D6532" t="inlineStr">
        <is>
          <t>2017-HUERO</t>
        </is>
      </c>
      <c r="E6532" t="inlineStr">
        <is>
          <t>Y27624</t>
        </is>
      </c>
      <c r="F6532" t="inlineStr">
        <is>
          <t>BN</t>
        </is>
      </c>
      <c r="G6532" t="inlineStr">
        <is>
          <t>No</t>
        </is>
      </c>
      <c r="H6532" t="n">
        <v>5.5</v>
      </c>
    </row>
    <row r="6533">
      <c r="A6533" t="inlineStr">
        <is>
          <t>2017-W14-2017-HUERO-Y27566</t>
        </is>
      </c>
      <c r="B6533" t="n">
        <v>2017</v>
      </c>
      <c r="C6533" t="n">
        <v>14</v>
      </c>
      <c r="D6533" t="inlineStr">
        <is>
          <t>2017-HUERO</t>
        </is>
      </c>
      <c r="E6533" t="inlineStr">
        <is>
          <t>Y27566</t>
        </is>
      </c>
      <c r="F6533" t="inlineStr">
        <is>
          <t>BN</t>
        </is>
      </c>
      <c r="G6533" t="inlineStr">
        <is>
          <t>No</t>
        </is>
      </c>
      <c r="H6533" t="n">
        <v>0.1</v>
      </c>
    </row>
    <row r="6534">
      <c r="A6534" t="inlineStr">
        <is>
          <t>2017-W14-2017-HUERO-Y25937</t>
        </is>
      </c>
      <c r="B6534" t="n">
        <v>2017</v>
      </c>
      <c r="C6534" t="n">
        <v>14</v>
      </c>
      <c r="D6534" t="inlineStr">
        <is>
          <t>2017-HUERO</t>
        </is>
      </c>
      <c r="E6534" t="inlineStr">
        <is>
          <t>Y25937</t>
        </is>
      </c>
      <c r="F6534" t="inlineStr">
        <is>
          <t>BN</t>
        </is>
      </c>
      <c r="G6534" t="inlineStr">
        <is>
          <t>No</t>
        </is>
      </c>
      <c r="H6534" t="n">
        <v>1.9</v>
      </c>
    </row>
    <row r="6535">
      <c r="A6535" t="inlineStr">
        <is>
          <t>2017-W14-2017-HUERO-Y8813</t>
        </is>
      </c>
      <c r="B6535" t="n">
        <v>2017</v>
      </c>
      <c r="C6535" t="n">
        <v>14</v>
      </c>
      <c r="D6535" t="inlineStr">
        <is>
          <t>2017-HUERO</t>
        </is>
      </c>
      <c r="E6535" t="inlineStr">
        <is>
          <t>Y8813</t>
        </is>
      </c>
      <c r="F6535" t="inlineStr">
        <is>
          <t>BN</t>
        </is>
      </c>
      <c r="G6535" t="inlineStr">
        <is>
          <t>No</t>
        </is>
      </c>
      <c r="H6535" t="n">
        <v>3.3</v>
      </c>
    </row>
    <row r="6536">
      <c r="A6536" t="inlineStr">
        <is>
          <t>2017-W14-2017-HUERO-Y26664</t>
        </is>
      </c>
      <c r="B6536" t="n">
        <v>2017</v>
      </c>
      <c r="C6536" t="n">
        <v>14</v>
      </c>
      <c r="D6536" t="inlineStr">
        <is>
          <t>2017-HUERO</t>
        </is>
      </c>
      <c r="E6536" t="inlineStr">
        <is>
          <t>Y26664</t>
        </is>
      </c>
      <c r="F6536" t="inlineStr">
        <is>
          <t>IR</t>
        </is>
      </c>
      <c r="G6536" t="inlineStr">
        <is>
          <t>No</t>
        </is>
      </c>
      <c r="H6536" t="n">
        <v>0</v>
      </c>
    </row>
    <row r="6537">
      <c r="A6537" t="inlineStr">
        <is>
          <t>2017-W14-2017-EMAN-Y25785</t>
        </is>
      </c>
      <c r="B6537" t="n">
        <v>2017</v>
      </c>
      <c r="C6537" t="n">
        <v>14</v>
      </c>
      <c r="D6537" t="inlineStr">
        <is>
          <t>2017-EMAN</t>
        </is>
      </c>
      <c r="E6537" t="inlineStr">
        <is>
          <t>Y25785</t>
        </is>
      </c>
      <c r="F6537" t="inlineStr">
        <is>
          <t>QB</t>
        </is>
      </c>
      <c r="G6537" t="inlineStr">
        <is>
          <t>Yes</t>
        </is>
      </c>
      <c r="H6537" t="n">
        <v>28.84</v>
      </c>
    </row>
    <row r="6538">
      <c r="A6538" t="inlineStr">
        <is>
          <t>2017-W14-2017-EMAN-Y25105</t>
        </is>
      </c>
      <c r="B6538" t="n">
        <v>2017</v>
      </c>
      <c r="C6538" t="n">
        <v>14</v>
      </c>
      <c r="D6538" t="inlineStr">
        <is>
          <t>2017-EMAN</t>
        </is>
      </c>
      <c r="E6538" t="inlineStr">
        <is>
          <t>Y25105</t>
        </is>
      </c>
      <c r="F6538" t="inlineStr">
        <is>
          <t>WR</t>
        </is>
      </c>
      <c r="G6538" t="inlineStr">
        <is>
          <t>Yes</t>
        </is>
      </c>
      <c r="H6538" t="n">
        <v>13.8</v>
      </c>
    </row>
    <row r="6539">
      <c r="A6539" t="inlineStr">
        <is>
          <t>2017-W14-2017-EMAN-Y25991</t>
        </is>
      </c>
      <c r="B6539" t="n">
        <v>2017</v>
      </c>
      <c r="C6539" t="n">
        <v>14</v>
      </c>
      <c r="D6539" t="inlineStr">
        <is>
          <t>2017-EMAN</t>
        </is>
      </c>
      <c r="E6539" t="inlineStr">
        <is>
          <t>Y25991</t>
        </is>
      </c>
      <c r="F6539" t="inlineStr">
        <is>
          <t>WR</t>
        </is>
      </c>
      <c r="G6539" t="inlineStr">
        <is>
          <t>Yes</t>
        </is>
      </c>
      <c r="H6539" t="n">
        <v>0.4</v>
      </c>
    </row>
    <row r="6540">
      <c r="A6540" t="inlineStr">
        <is>
          <t>2017-W14-2017-EMAN-Y30180</t>
        </is>
      </c>
      <c r="B6540" t="n">
        <v>2017</v>
      </c>
      <c r="C6540" t="n">
        <v>14</v>
      </c>
      <c r="D6540" t="inlineStr">
        <is>
          <t>2017-EMAN</t>
        </is>
      </c>
      <c r="E6540" t="inlineStr">
        <is>
          <t>Y30180</t>
        </is>
      </c>
      <c r="F6540" t="inlineStr">
        <is>
          <t>RB</t>
        </is>
      </c>
      <c r="G6540" t="inlineStr">
        <is>
          <t>Yes</t>
        </is>
      </c>
      <c r="H6540" t="n">
        <v>2.7</v>
      </c>
    </row>
    <row r="6541">
      <c r="A6541" t="inlineStr">
        <is>
          <t>2017-W14-2017-EMAN-Y29384</t>
        </is>
      </c>
      <c r="B6541" t="n">
        <v>2017</v>
      </c>
      <c r="C6541" t="n">
        <v>14</v>
      </c>
      <c r="D6541" t="inlineStr">
        <is>
          <t>2017-EMAN</t>
        </is>
      </c>
      <c r="E6541" t="inlineStr">
        <is>
          <t>Y29384</t>
        </is>
      </c>
      <c r="F6541" t="inlineStr">
        <is>
          <t>RB</t>
        </is>
      </c>
      <c r="G6541" t="inlineStr">
        <is>
          <t>Yes</t>
        </is>
      </c>
      <c r="H6541" t="n">
        <v>27.5</v>
      </c>
    </row>
    <row r="6542">
      <c r="A6542" t="inlineStr">
        <is>
          <t>2017-W14-2017-EMAN-Y27789</t>
        </is>
      </c>
      <c r="B6542" t="n">
        <v>2017</v>
      </c>
      <c r="C6542" t="n">
        <v>14</v>
      </c>
      <c r="D6542" t="inlineStr">
        <is>
          <t>2017-EMAN</t>
        </is>
      </c>
      <c r="E6542" t="inlineStr">
        <is>
          <t>Y27789</t>
        </is>
      </c>
      <c r="F6542" t="inlineStr">
        <is>
          <t>TE</t>
        </is>
      </c>
      <c r="G6542" t="inlineStr">
        <is>
          <t>Yes</t>
        </is>
      </c>
      <c r="H6542" t="n">
        <v>19.1</v>
      </c>
    </row>
    <row r="6543">
      <c r="A6543" t="inlineStr">
        <is>
          <t>2017-W14-2017-EMAN-Y27585</t>
        </is>
      </c>
      <c r="B6543" t="n">
        <v>2017</v>
      </c>
      <c r="C6543" t="n">
        <v>14</v>
      </c>
      <c r="D6543" t="inlineStr">
        <is>
          <t>2017-EMAN</t>
        </is>
      </c>
      <c r="E6543" t="inlineStr">
        <is>
          <t>Y27585</t>
        </is>
      </c>
      <c r="F6543" t="inlineStr">
        <is>
          <t>W/R/T FLEX</t>
        </is>
      </c>
      <c r="G6543" t="inlineStr">
        <is>
          <t>Yes</t>
        </is>
      </c>
      <c r="H6543" t="n">
        <v>13.8</v>
      </c>
    </row>
    <row r="6544">
      <c r="A6544" t="inlineStr">
        <is>
          <t>2017-W14-2017-EMAN-Y28188</t>
        </is>
      </c>
      <c r="B6544" t="n">
        <v>2017</v>
      </c>
      <c r="C6544" t="n">
        <v>14</v>
      </c>
      <c r="D6544" t="inlineStr">
        <is>
          <t>2017-EMAN</t>
        </is>
      </c>
      <c r="E6544" t="inlineStr">
        <is>
          <t>Y28188</t>
        </is>
      </c>
      <c r="F6544" t="inlineStr">
        <is>
          <t>K</t>
        </is>
      </c>
      <c r="G6544" t="inlineStr">
        <is>
          <t>Yes</t>
        </is>
      </c>
      <c r="H6544" t="n">
        <v>19</v>
      </c>
    </row>
    <row r="6545">
      <c r="A6545" t="inlineStr">
        <is>
          <t>2017-W14-2017-EMAN-Y-DEF:tennessee</t>
        </is>
      </c>
      <c r="B6545" t="n">
        <v>2017</v>
      </c>
      <c r="C6545" t="n">
        <v>14</v>
      </c>
      <c r="D6545" t="inlineStr">
        <is>
          <t>2017-EMAN</t>
        </is>
      </c>
      <c r="E6545" t="inlineStr">
        <is>
          <t>Y-DEF:tennessee</t>
        </is>
      </c>
      <c r="F6545" t="inlineStr">
        <is>
          <t>DST</t>
        </is>
      </c>
      <c r="G6545" t="inlineStr">
        <is>
          <t>Yes</t>
        </is>
      </c>
      <c r="H6545" t="n">
        <v>12</v>
      </c>
    </row>
    <row r="6546">
      <c r="A6546" t="inlineStr">
        <is>
          <t>2017-W14-2017-EMAN-Y26658</t>
        </is>
      </c>
      <c r="B6546" t="n">
        <v>2017</v>
      </c>
      <c r="C6546" t="n">
        <v>14</v>
      </c>
      <c r="D6546" t="inlineStr">
        <is>
          <t>2017-EMAN</t>
        </is>
      </c>
      <c r="E6546" t="inlineStr">
        <is>
          <t>Y26658</t>
        </is>
      </c>
      <c r="F6546" t="inlineStr">
        <is>
          <t>BN</t>
        </is>
      </c>
      <c r="G6546" t="inlineStr">
        <is>
          <t>No</t>
        </is>
      </c>
      <c r="H6546" t="n">
        <v>0</v>
      </c>
    </row>
    <row r="6547">
      <c r="A6547" t="inlineStr">
        <is>
          <t>2017-W14-2017-EMAN-Y23997</t>
        </is>
      </c>
      <c r="B6547" t="n">
        <v>2017</v>
      </c>
      <c r="C6547" t="n">
        <v>14</v>
      </c>
      <c r="D6547" t="inlineStr">
        <is>
          <t>2017-EMAN</t>
        </is>
      </c>
      <c r="E6547" t="inlineStr">
        <is>
          <t>Y23997</t>
        </is>
      </c>
      <c r="F6547" t="inlineStr">
        <is>
          <t>BN</t>
        </is>
      </c>
      <c r="G6547" t="inlineStr">
        <is>
          <t>No</t>
        </is>
      </c>
      <c r="H6547" t="n">
        <v>15.3</v>
      </c>
    </row>
    <row r="6548">
      <c r="A6548" t="inlineStr">
        <is>
          <t>2017-W14-2017-EMAN-Y26878</t>
        </is>
      </c>
      <c r="B6548" t="n">
        <v>2017</v>
      </c>
      <c r="C6548" t="n">
        <v>14</v>
      </c>
      <c r="D6548" t="inlineStr">
        <is>
          <t>2017-EMAN</t>
        </is>
      </c>
      <c r="E6548" t="inlineStr">
        <is>
          <t>Y26878</t>
        </is>
      </c>
      <c r="F6548" t="inlineStr">
        <is>
          <t>BN</t>
        </is>
      </c>
      <c r="G6548" t="inlineStr">
        <is>
          <t>No</t>
        </is>
      </c>
      <c r="H6548" t="n">
        <v>7.3</v>
      </c>
    </row>
    <row r="6549">
      <c r="A6549" t="inlineStr">
        <is>
          <t>2017-W14-2017-EMAN-Y24913</t>
        </is>
      </c>
      <c r="B6549" t="n">
        <v>2017</v>
      </c>
      <c r="C6549" t="n">
        <v>14</v>
      </c>
      <c r="D6549" t="inlineStr">
        <is>
          <t>2017-EMAN</t>
        </is>
      </c>
      <c r="E6549" t="inlineStr">
        <is>
          <t>Y24913</t>
        </is>
      </c>
      <c r="F6549" t="inlineStr">
        <is>
          <t>BN</t>
        </is>
      </c>
      <c r="G6549" t="inlineStr">
        <is>
          <t>No</t>
        </is>
      </c>
      <c r="H6549" t="n">
        <v>3.5</v>
      </c>
    </row>
    <row r="6550">
      <c r="A6550" t="inlineStr">
        <is>
          <t>2017-W14-2017-EMAN-Y25120</t>
        </is>
      </c>
      <c r="B6550" t="n">
        <v>2017</v>
      </c>
      <c r="C6550" t="n">
        <v>14</v>
      </c>
      <c r="D6550" t="inlineStr">
        <is>
          <t>2017-EMAN</t>
        </is>
      </c>
      <c r="E6550" t="inlineStr">
        <is>
          <t>Y25120</t>
        </is>
      </c>
      <c r="F6550" t="inlineStr">
        <is>
          <t>BN</t>
        </is>
      </c>
      <c r="G6550" t="inlineStr">
        <is>
          <t>No</t>
        </is>
      </c>
      <c r="H6550" t="n">
        <v>0</v>
      </c>
    </row>
    <row r="6551">
      <c r="A6551" t="inlineStr">
        <is>
          <t>2017-W14-2017-EMAN-Y6337</t>
        </is>
      </c>
      <c r="B6551" t="n">
        <v>2017</v>
      </c>
      <c r="C6551" t="n">
        <v>14</v>
      </c>
      <c r="D6551" t="inlineStr">
        <is>
          <t>2017-EMAN</t>
        </is>
      </c>
      <c r="E6551" t="inlineStr">
        <is>
          <t>Y6337</t>
        </is>
      </c>
      <c r="F6551" t="inlineStr">
        <is>
          <t>IR</t>
        </is>
      </c>
      <c r="G6551" t="inlineStr">
        <is>
          <t>No</t>
        </is>
      </c>
      <c r="H6551" t="n">
        <v>0</v>
      </c>
    </row>
    <row r="6552">
      <c r="A6552" t="inlineStr">
        <is>
          <t>2017-W14-2017-PACO-Y28389</t>
        </is>
      </c>
      <c r="B6552" t="n">
        <v>2017</v>
      </c>
      <c r="C6552" t="n">
        <v>14</v>
      </c>
      <c r="D6552" t="inlineStr">
        <is>
          <t>2017-PACO</t>
        </is>
      </c>
      <c r="E6552" t="inlineStr">
        <is>
          <t>Y28389</t>
        </is>
      </c>
      <c r="F6552" t="inlineStr">
        <is>
          <t>QB</t>
        </is>
      </c>
      <c r="G6552" t="inlineStr">
        <is>
          <t>Yes</t>
        </is>
      </c>
      <c r="H6552" t="n">
        <v>16.4</v>
      </c>
    </row>
    <row r="6553">
      <c r="A6553" t="inlineStr">
        <is>
          <t>2017-W14-2017-PACO-Y27591</t>
        </is>
      </c>
      <c r="B6553" t="n">
        <v>2017</v>
      </c>
      <c r="C6553" t="n">
        <v>14</v>
      </c>
      <c r="D6553" t="inlineStr">
        <is>
          <t>2017-PACO</t>
        </is>
      </c>
      <c r="E6553" t="inlineStr">
        <is>
          <t>Y27591</t>
        </is>
      </c>
      <c r="F6553" t="inlineStr">
        <is>
          <t>WR</t>
        </is>
      </c>
      <c r="G6553" t="inlineStr">
        <is>
          <t>Yes</t>
        </is>
      </c>
      <c r="H6553" t="n">
        <v>16.6</v>
      </c>
    </row>
    <row r="6554">
      <c r="A6554" t="inlineStr">
        <is>
          <t>2017-W14-2017-PACO-Y28534</t>
        </is>
      </c>
      <c r="B6554" t="n">
        <v>2017</v>
      </c>
      <c r="C6554" t="n">
        <v>14</v>
      </c>
      <c r="D6554" t="inlineStr">
        <is>
          <t>2017-PACO</t>
        </is>
      </c>
      <c r="E6554" t="inlineStr">
        <is>
          <t>Y28534</t>
        </is>
      </c>
      <c r="F6554" t="inlineStr">
        <is>
          <t>WR</t>
        </is>
      </c>
      <c r="G6554" t="inlineStr">
        <is>
          <t>Yes</t>
        </is>
      </c>
      <c r="H6554" t="n">
        <v>6.4</v>
      </c>
    </row>
    <row r="6555">
      <c r="A6555" t="inlineStr">
        <is>
          <t>2017-W14-2017-PACO-Y26671</t>
        </is>
      </c>
      <c r="B6555" t="n">
        <v>2017</v>
      </c>
      <c r="C6555" t="n">
        <v>14</v>
      </c>
      <c r="D6555" t="inlineStr">
        <is>
          <t>2017-PACO</t>
        </is>
      </c>
      <c r="E6555" t="inlineStr">
        <is>
          <t>Y26671</t>
        </is>
      </c>
      <c r="F6555" t="inlineStr">
        <is>
          <t>RB</t>
        </is>
      </c>
      <c r="G6555" t="inlineStr">
        <is>
          <t>Yes</t>
        </is>
      </c>
      <c r="H6555" t="n">
        <v>30.5</v>
      </c>
    </row>
    <row r="6556">
      <c r="A6556" t="inlineStr">
        <is>
          <t>2017-W14-2017-PACO-Y8266</t>
        </is>
      </c>
      <c r="B6556" t="n">
        <v>2017</v>
      </c>
      <c r="C6556" t="n">
        <v>14</v>
      </c>
      <c r="D6556" t="inlineStr">
        <is>
          <t>2017-PACO</t>
        </is>
      </c>
      <c r="E6556" t="inlineStr">
        <is>
          <t>Y8266</t>
        </is>
      </c>
      <c r="F6556" t="inlineStr">
        <is>
          <t>RB</t>
        </is>
      </c>
      <c r="G6556" t="inlineStr">
        <is>
          <t>Yes</t>
        </is>
      </c>
      <c r="H6556" t="n">
        <v>12.4</v>
      </c>
    </row>
    <row r="6557">
      <c r="A6557" t="inlineStr">
        <is>
          <t>2017-W14-2017-PACO-Y6405</t>
        </is>
      </c>
      <c r="B6557" t="n">
        <v>2017</v>
      </c>
      <c r="C6557" t="n">
        <v>14</v>
      </c>
      <c r="D6557" t="inlineStr">
        <is>
          <t>2017-PACO</t>
        </is>
      </c>
      <c r="E6557" t="inlineStr">
        <is>
          <t>Y6405</t>
        </is>
      </c>
      <c r="F6557" t="inlineStr">
        <is>
          <t>TE</t>
        </is>
      </c>
      <c r="G6557" t="inlineStr">
        <is>
          <t>Yes</t>
        </is>
      </c>
      <c r="H6557" t="n">
        <v>8</v>
      </c>
    </row>
    <row r="6558">
      <c r="A6558" t="inlineStr">
        <is>
          <t>2017-W14-2017-PACO-Y30423</t>
        </is>
      </c>
      <c r="B6558" t="n">
        <v>2017</v>
      </c>
      <c r="C6558" t="n">
        <v>14</v>
      </c>
      <c r="D6558" t="inlineStr">
        <is>
          <t>2017-PACO</t>
        </is>
      </c>
      <c r="E6558" t="inlineStr">
        <is>
          <t>Y30423</t>
        </is>
      </c>
      <c r="F6558" t="inlineStr">
        <is>
          <t>W/R/T FLEX</t>
        </is>
      </c>
      <c r="G6558" t="inlineStr">
        <is>
          <t>Yes</t>
        </is>
      </c>
      <c r="H6558" t="n">
        <v>4.9</v>
      </c>
    </row>
    <row r="6559">
      <c r="A6559" t="inlineStr">
        <is>
          <t>2017-W14-2017-PACO-Y26534</t>
        </is>
      </c>
      <c r="B6559" t="n">
        <v>2017</v>
      </c>
      <c r="C6559" t="n">
        <v>14</v>
      </c>
      <c r="D6559" t="inlineStr">
        <is>
          <t>2017-PACO</t>
        </is>
      </c>
      <c r="E6559" t="inlineStr">
        <is>
          <t>Y26534</t>
        </is>
      </c>
      <c r="F6559" t="inlineStr">
        <is>
          <t>K</t>
        </is>
      </c>
      <c r="G6559" t="inlineStr">
        <is>
          <t>Yes</t>
        </is>
      </c>
      <c r="H6559" t="n">
        <v>9</v>
      </c>
    </row>
    <row r="6560">
      <c r="A6560" t="inlineStr">
        <is>
          <t>2017-W14-2017-PACO-Y-DEF:green-bay</t>
        </is>
      </c>
      <c r="B6560" t="n">
        <v>2017</v>
      </c>
      <c r="C6560" t="n">
        <v>14</v>
      </c>
      <c r="D6560" t="inlineStr">
        <is>
          <t>2017-PACO</t>
        </is>
      </c>
      <c r="E6560" t="inlineStr">
        <is>
          <t>Y-DEF:green-bay</t>
        </is>
      </c>
      <c r="F6560" t="inlineStr">
        <is>
          <t>DST</t>
        </is>
      </c>
      <c r="G6560" t="inlineStr">
        <is>
          <t>Yes</t>
        </is>
      </c>
      <c r="H6560" t="n">
        <v>6</v>
      </c>
    </row>
    <row r="6561">
      <c r="A6561" t="inlineStr">
        <is>
          <t>2017-W14-2017-PACO-Y30161</t>
        </is>
      </c>
      <c r="B6561" t="n">
        <v>2017</v>
      </c>
      <c r="C6561" t="n">
        <v>14</v>
      </c>
      <c r="D6561" t="inlineStr">
        <is>
          <t>2017-PACO</t>
        </is>
      </c>
      <c r="E6561" t="inlineStr">
        <is>
          <t>Y30161</t>
        </is>
      </c>
      <c r="F6561" t="inlineStr">
        <is>
          <t>BN</t>
        </is>
      </c>
      <c r="G6561" t="inlineStr">
        <is>
          <t>No</t>
        </is>
      </c>
      <c r="H6561" t="n">
        <v>0</v>
      </c>
    </row>
    <row r="6562">
      <c r="A6562" t="inlineStr">
        <is>
          <t>2017-W14-2017-PACO-Y24916</t>
        </is>
      </c>
      <c r="B6562" t="n">
        <v>2017</v>
      </c>
      <c r="C6562" t="n">
        <v>14</v>
      </c>
      <c r="D6562" t="inlineStr">
        <is>
          <t>2017-PACO</t>
        </is>
      </c>
      <c r="E6562" t="inlineStr">
        <is>
          <t>Y24916</t>
        </is>
      </c>
      <c r="F6562" t="inlineStr">
        <is>
          <t>BN</t>
        </is>
      </c>
      <c r="G6562" t="inlineStr">
        <is>
          <t>No</t>
        </is>
      </c>
      <c r="H6562" t="n">
        <v>1.1</v>
      </c>
    </row>
    <row r="6563">
      <c r="A6563" t="inlineStr">
        <is>
          <t>2017-W14-2017-PACO-Y-DEF:miami</t>
        </is>
      </c>
      <c r="B6563" t="n">
        <v>2017</v>
      </c>
      <c r="C6563" t="n">
        <v>14</v>
      </c>
      <c r="D6563" t="inlineStr">
        <is>
          <t>2017-PACO</t>
        </is>
      </c>
      <c r="E6563" t="inlineStr">
        <is>
          <t>Y-DEF:miami</t>
        </is>
      </c>
      <c r="F6563" t="inlineStr">
        <is>
          <t>BN</t>
        </is>
      </c>
      <c r="G6563" t="inlineStr">
        <is>
          <t>No</t>
        </is>
      </c>
      <c r="H6563" t="n">
        <v>7</v>
      </c>
    </row>
    <row r="6564">
      <c r="A6564" t="inlineStr">
        <is>
          <t>2017-W14-2017-PACO-Y30125</t>
        </is>
      </c>
      <c r="B6564" t="n">
        <v>2017</v>
      </c>
      <c r="C6564" t="n">
        <v>14</v>
      </c>
      <c r="D6564" t="inlineStr">
        <is>
          <t>2017-PACO</t>
        </is>
      </c>
      <c r="E6564" t="inlineStr">
        <is>
          <t>Y30125</t>
        </is>
      </c>
      <c r="F6564" t="inlineStr">
        <is>
          <t>IR</t>
        </is>
      </c>
      <c r="G6564" t="inlineStr">
        <is>
          <t>No</t>
        </is>
      </c>
      <c r="H6564" t="n">
        <v>0</v>
      </c>
    </row>
    <row r="6565">
      <c r="A6565" t="inlineStr">
        <is>
          <t>2017-W14-2017-PUENTETU-Y7177</t>
        </is>
      </c>
      <c r="B6565" t="n">
        <v>2017</v>
      </c>
      <c r="C6565" t="n">
        <v>14</v>
      </c>
      <c r="D6565" t="inlineStr">
        <is>
          <t>2017-PUENTETU</t>
        </is>
      </c>
      <c r="E6565" t="inlineStr">
        <is>
          <t>Y7177</t>
        </is>
      </c>
      <c r="F6565" t="inlineStr">
        <is>
          <t>QB</t>
        </is>
      </c>
      <c r="G6565" t="inlineStr">
        <is>
          <t>Yes</t>
        </is>
      </c>
      <c r="H6565" t="n">
        <v>12.12</v>
      </c>
    </row>
    <row r="6566">
      <c r="A6566" t="inlineStr">
        <is>
          <t>2017-W14-2017-PUENTETU-Y26561</t>
        </is>
      </c>
      <c r="B6566" t="n">
        <v>2017</v>
      </c>
      <c r="C6566" t="n">
        <v>14</v>
      </c>
      <c r="D6566" t="inlineStr">
        <is>
          <t>2017-PUENTETU</t>
        </is>
      </c>
      <c r="E6566" t="inlineStr">
        <is>
          <t>Y26561</t>
        </is>
      </c>
      <c r="F6566" t="inlineStr">
        <is>
          <t>WR</t>
        </is>
      </c>
      <c r="G6566" t="inlineStr">
        <is>
          <t>Yes</t>
        </is>
      </c>
      <c r="H6566" t="n">
        <v>12.9</v>
      </c>
    </row>
    <row r="6567">
      <c r="A6567" t="inlineStr">
        <is>
          <t>2017-W14-2017-PUENTETU-Y27581</t>
        </is>
      </c>
      <c r="B6567" t="n">
        <v>2017</v>
      </c>
      <c r="C6567" t="n">
        <v>14</v>
      </c>
      <c r="D6567" t="inlineStr">
        <is>
          <t>2017-PUENTETU</t>
        </is>
      </c>
      <c r="E6567" t="inlineStr">
        <is>
          <t>Y27581</t>
        </is>
      </c>
      <c r="F6567" t="inlineStr">
        <is>
          <t>WR</t>
        </is>
      </c>
      <c r="G6567" t="inlineStr">
        <is>
          <t>Yes</t>
        </is>
      </c>
      <c r="H6567" t="n">
        <v>20.4</v>
      </c>
    </row>
    <row r="6568">
      <c r="A6568" t="inlineStr">
        <is>
          <t>2017-W14-2017-PUENTETU-Y24936</t>
        </is>
      </c>
      <c r="B6568" t="n">
        <v>2017</v>
      </c>
      <c r="C6568" t="n">
        <v>14</v>
      </c>
      <c r="D6568" t="inlineStr">
        <is>
          <t>2017-PUENTETU</t>
        </is>
      </c>
      <c r="E6568" t="inlineStr">
        <is>
          <t>Y24936</t>
        </is>
      </c>
      <c r="F6568" t="inlineStr">
        <is>
          <t>RB</t>
        </is>
      </c>
      <c r="G6568" t="inlineStr">
        <is>
          <t>Yes</t>
        </is>
      </c>
      <c r="H6568" t="n">
        <v>6.7</v>
      </c>
    </row>
    <row r="6569">
      <c r="A6569" t="inlineStr">
        <is>
          <t>2017-W14-2017-PUENTETU-Y8821</t>
        </is>
      </c>
      <c r="B6569" t="n">
        <v>2017</v>
      </c>
      <c r="C6569" t="n">
        <v>14</v>
      </c>
      <c r="D6569" t="inlineStr">
        <is>
          <t>2017-PUENTETU</t>
        </is>
      </c>
      <c r="E6569" t="inlineStr">
        <is>
          <t>Y8821</t>
        </is>
      </c>
      <c r="F6569" t="inlineStr">
        <is>
          <t>RB</t>
        </is>
      </c>
      <c r="G6569" t="inlineStr">
        <is>
          <t>Yes</t>
        </is>
      </c>
      <c r="H6569" t="n">
        <v>3.4</v>
      </c>
    </row>
    <row r="6570">
      <c r="A6570" t="inlineStr">
        <is>
          <t>2017-W14-2017-PUENTETU-Y24070</t>
        </is>
      </c>
      <c r="B6570" t="n">
        <v>2017</v>
      </c>
      <c r="C6570" t="n">
        <v>14</v>
      </c>
      <c r="D6570" t="inlineStr">
        <is>
          <t>2017-PUENTETU</t>
        </is>
      </c>
      <c r="E6570" t="inlineStr">
        <is>
          <t>Y24070</t>
        </is>
      </c>
      <c r="F6570" t="inlineStr">
        <is>
          <t>TE</t>
        </is>
      </c>
      <c r="G6570" t="inlineStr">
        <is>
          <t>Yes</t>
        </is>
      </c>
      <c r="H6570" t="n">
        <v>0</v>
      </c>
    </row>
    <row r="6571">
      <c r="A6571" t="inlineStr">
        <is>
          <t>2017-W14-2017-PUENTETU-Y27567</t>
        </is>
      </c>
      <c r="B6571" t="n">
        <v>2017</v>
      </c>
      <c r="C6571" t="n">
        <v>14</v>
      </c>
      <c r="D6571" t="inlineStr">
        <is>
          <t>2017-PUENTETU</t>
        </is>
      </c>
      <c r="E6571" t="inlineStr">
        <is>
          <t>Y27567</t>
        </is>
      </c>
      <c r="F6571" t="inlineStr">
        <is>
          <t>W/R/T FLEX</t>
        </is>
      </c>
      <c r="G6571" t="inlineStr">
        <is>
          <t>Yes</t>
        </is>
      </c>
      <c r="H6571" t="n">
        <v>6.5</v>
      </c>
    </row>
    <row r="6572">
      <c r="A6572" t="inlineStr">
        <is>
          <t>2017-W14-2017-PUENTETU-Y7867</t>
        </is>
      </c>
      <c r="B6572" t="n">
        <v>2017</v>
      </c>
      <c r="C6572" t="n">
        <v>14</v>
      </c>
      <c r="D6572" t="inlineStr">
        <is>
          <t>2017-PUENTETU</t>
        </is>
      </c>
      <c r="E6572" t="inlineStr">
        <is>
          <t>Y7867</t>
        </is>
      </c>
      <c r="F6572" t="inlineStr">
        <is>
          <t>K</t>
        </is>
      </c>
      <c r="G6572" t="inlineStr">
        <is>
          <t>Yes</t>
        </is>
      </c>
      <c r="H6572" t="n">
        <v>9</v>
      </c>
    </row>
    <row r="6573">
      <c r="A6573" t="inlineStr">
        <is>
          <t>2017-W14-2017-PUENTETU-Y-DEF:jacksonville</t>
        </is>
      </c>
      <c r="B6573" t="n">
        <v>2017</v>
      </c>
      <c r="C6573" t="n">
        <v>14</v>
      </c>
      <c r="D6573" t="inlineStr">
        <is>
          <t>2017-PUENTETU</t>
        </is>
      </c>
      <c r="E6573" t="inlineStr">
        <is>
          <t>Y-DEF:jacksonville</t>
        </is>
      </c>
      <c r="F6573" t="inlineStr">
        <is>
          <t>DST</t>
        </is>
      </c>
      <c r="G6573" t="inlineStr">
        <is>
          <t>Yes</t>
        </is>
      </c>
      <c r="H6573" t="n">
        <v>8</v>
      </c>
    </row>
    <row r="6574">
      <c r="A6574" t="inlineStr">
        <is>
          <t>2017-W14-2017-PUENTETU-Y28514</t>
        </is>
      </c>
      <c r="B6574" t="n">
        <v>2017</v>
      </c>
      <c r="C6574" t="n">
        <v>14</v>
      </c>
      <c r="D6574" t="inlineStr">
        <is>
          <t>2017-PUENTETU</t>
        </is>
      </c>
      <c r="E6574" t="inlineStr">
        <is>
          <t>Y28514</t>
        </is>
      </c>
      <c r="F6574" t="inlineStr">
        <is>
          <t>BN</t>
        </is>
      </c>
      <c r="G6574" t="inlineStr">
        <is>
          <t>No</t>
        </is>
      </c>
      <c r="H6574" t="n">
        <v>6.5</v>
      </c>
    </row>
    <row r="6575">
      <c r="A6575" t="inlineStr">
        <is>
          <t>2017-W14-2017-PUENTETU-Y28493</t>
        </is>
      </c>
      <c r="B6575" t="n">
        <v>2017</v>
      </c>
      <c r="C6575" t="n">
        <v>14</v>
      </c>
      <c r="D6575" t="inlineStr">
        <is>
          <t>2017-PUENTETU</t>
        </is>
      </c>
      <c r="E6575" t="inlineStr">
        <is>
          <t>Y28493</t>
        </is>
      </c>
      <c r="F6575" t="inlineStr">
        <is>
          <t>BN</t>
        </is>
      </c>
      <c r="G6575" t="inlineStr">
        <is>
          <t>No</t>
        </is>
      </c>
      <c r="H6575" t="n">
        <v>3.4</v>
      </c>
    </row>
    <row r="6576">
      <c r="A6576" t="inlineStr">
        <is>
          <t>2017-W14-2017-PUENTETU-Y24858</t>
        </is>
      </c>
      <c r="B6576" t="n">
        <v>2017</v>
      </c>
      <c r="C6576" t="n">
        <v>14</v>
      </c>
      <c r="D6576" t="inlineStr">
        <is>
          <t>2017-PUENTETU</t>
        </is>
      </c>
      <c r="E6576" t="inlineStr">
        <is>
          <t>Y24858</t>
        </is>
      </c>
      <c r="F6576" t="inlineStr">
        <is>
          <t>BN</t>
        </is>
      </c>
      <c r="G6576" t="inlineStr">
        <is>
          <t>No</t>
        </is>
      </c>
      <c r="H6576" t="n">
        <v>4.7</v>
      </c>
    </row>
    <row r="6577">
      <c r="A6577" t="inlineStr">
        <is>
          <t>2017-W14-2017-PUENTETU-Y29238</t>
        </is>
      </c>
      <c r="B6577" t="n">
        <v>2017</v>
      </c>
      <c r="C6577" t="n">
        <v>14</v>
      </c>
      <c r="D6577" t="inlineStr">
        <is>
          <t>2017-PUENTETU</t>
        </is>
      </c>
      <c r="E6577" t="inlineStr">
        <is>
          <t>Y29238</t>
        </is>
      </c>
      <c r="F6577" t="inlineStr">
        <is>
          <t>BN</t>
        </is>
      </c>
      <c r="G6577" t="inlineStr">
        <is>
          <t>No</t>
        </is>
      </c>
      <c r="H6577" t="n">
        <v>0</v>
      </c>
    </row>
    <row r="6578">
      <c r="A6578" t="inlineStr">
        <is>
          <t>2017-W14-2017-PUENTETU-Y8285</t>
        </is>
      </c>
      <c r="B6578" t="n">
        <v>2017</v>
      </c>
      <c r="C6578" t="n">
        <v>14</v>
      </c>
      <c r="D6578" t="inlineStr">
        <is>
          <t>2017-PUENTETU</t>
        </is>
      </c>
      <c r="E6578" t="inlineStr">
        <is>
          <t>Y8285</t>
        </is>
      </c>
      <c r="F6578" t="inlineStr">
        <is>
          <t>BN</t>
        </is>
      </c>
      <c r="G6578" t="inlineStr">
        <is>
          <t>No</t>
        </is>
      </c>
      <c r="H6578" t="n">
        <v>0</v>
      </c>
    </row>
    <row r="6579">
      <c r="A6579" t="inlineStr">
        <is>
          <t>2017-W14-2017-LDV-Y29369</t>
        </is>
      </c>
      <c r="B6579" t="n">
        <v>2017</v>
      </c>
      <c r="C6579" t="n">
        <v>14</v>
      </c>
      <c r="D6579" t="inlineStr">
        <is>
          <t>2017-LDV</t>
        </is>
      </c>
      <c r="E6579" t="inlineStr">
        <is>
          <t>Y29369</t>
        </is>
      </c>
      <c r="F6579" t="inlineStr">
        <is>
          <t>QB</t>
        </is>
      </c>
      <c r="G6579" t="inlineStr">
        <is>
          <t>Yes</t>
        </is>
      </c>
      <c r="H6579" t="n">
        <v>30.58</v>
      </c>
    </row>
    <row r="6580">
      <c r="A6580" t="inlineStr">
        <is>
          <t>2017-W14-2017-LDV-Y29785</t>
        </is>
      </c>
      <c r="B6580" t="n">
        <v>2017</v>
      </c>
      <c r="C6580" t="n">
        <v>14</v>
      </c>
      <c r="D6580" t="inlineStr">
        <is>
          <t>2017-LDV</t>
        </is>
      </c>
      <c r="E6580" t="inlineStr">
        <is>
          <t>Y29785</t>
        </is>
      </c>
      <c r="F6580" t="inlineStr">
        <is>
          <t>WR</t>
        </is>
      </c>
      <c r="G6580" t="inlineStr">
        <is>
          <t>Yes</t>
        </is>
      </c>
      <c r="H6580" t="n">
        <v>2.7</v>
      </c>
    </row>
    <row r="6581">
      <c r="A6581" t="inlineStr">
        <is>
          <t>2017-W14-2017-LDV-Y6762</t>
        </is>
      </c>
      <c r="B6581" t="n">
        <v>2017</v>
      </c>
      <c r="C6581" t="n">
        <v>14</v>
      </c>
      <c r="D6581" t="inlineStr">
        <is>
          <t>2017-LDV</t>
        </is>
      </c>
      <c r="E6581" t="inlineStr">
        <is>
          <t>Y6762</t>
        </is>
      </c>
      <c r="F6581" t="inlineStr">
        <is>
          <t>WR</t>
        </is>
      </c>
      <c r="G6581" t="inlineStr">
        <is>
          <t>Yes</t>
        </is>
      </c>
      <c r="H6581" t="n">
        <v>4.4</v>
      </c>
    </row>
    <row r="6582">
      <c r="A6582" t="inlineStr">
        <is>
          <t>2017-W14-2017-LDV-Y24318</t>
        </is>
      </c>
      <c r="B6582" t="n">
        <v>2017</v>
      </c>
      <c r="C6582" t="n">
        <v>14</v>
      </c>
      <c r="D6582" t="inlineStr">
        <is>
          <t>2017-LDV</t>
        </is>
      </c>
      <c r="E6582" t="inlineStr">
        <is>
          <t>Y24318</t>
        </is>
      </c>
      <c r="F6582" t="inlineStr">
        <is>
          <t>RB</t>
        </is>
      </c>
      <c r="G6582" t="inlineStr">
        <is>
          <t>Yes</t>
        </is>
      </c>
      <c r="H6582" t="n">
        <v>2.3</v>
      </c>
    </row>
    <row r="6583">
      <c r="A6583" t="inlineStr">
        <is>
          <t>2017-W14-2017-LDV-Y26660</t>
        </is>
      </c>
      <c r="B6583" t="n">
        <v>2017</v>
      </c>
      <c r="C6583" t="n">
        <v>14</v>
      </c>
      <c r="D6583" t="inlineStr">
        <is>
          <t>2017-LDV</t>
        </is>
      </c>
      <c r="E6583" t="inlineStr">
        <is>
          <t>Y26660</t>
        </is>
      </c>
      <c r="F6583" t="inlineStr">
        <is>
          <t>RB</t>
        </is>
      </c>
      <c r="G6583" t="inlineStr">
        <is>
          <t>Yes</t>
        </is>
      </c>
      <c r="H6583" t="n">
        <v>13</v>
      </c>
    </row>
    <row r="6584">
      <c r="A6584" t="inlineStr">
        <is>
          <t>2017-W14-2017-LDV-Y30132</t>
        </is>
      </c>
      <c r="B6584" t="n">
        <v>2017</v>
      </c>
      <c r="C6584" t="n">
        <v>14</v>
      </c>
      <c r="D6584" t="inlineStr">
        <is>
          <t>2017-LDV</t>
        </is>
      </c>
      <c r="E6584" t="inlineStr">
        <is>
          <t>Y30132</t>
        </is>
      </c>
      <c r="F6584" t="inlineStr">
        <is>
          <t>TE</t>
        </is>
      </c>
      <c r="G6584" t="inlineStr">
        <is>
          <t>Yes</t>
        </is>
      </c>
      <c r="H6584" t="n">
        <v>9.4</v>
      </c>
    </row>
    <row r="6585">
      <c r="A6585" t="inlineStr">
        <is>
          <t>2017-W14-2017-LDV-Y26650</t>
        </is>
      </c>
      <c r="B6585" t="n">
        <v>2017</v>
      </c>
      <c r="C6585" t="n">
        <v>14</v>
      </c>
      <c r="D6585" t="inlineStr">
        <is>
          <t>2017-LDV</t>
        </is>
      </c>
      <c r="E6585" t="inlineStr">
        <is>
          <t>Y26650</t>
        </is>
      </c>
      <c r="F6585" t="inlineStr">
        <is>
          <t>W/R/T FLEX</t>
        </is>
      </c>
      <c r="G6585" t="inlineStr">
        <is>
          <t>Yes</t>
        </is>
      </c>
      <c r="H6585" t="n">
        <v>24.9</v>
      </c>
    </row>
    <row r="6586">
      <c r="A6586" t="inlineStr">
        <is>
          <t>2017-W14-2017-LDV-Y29754</t>
        </is>
      </c>
      <c r="B6586" t="n">
        <v>2017</v>
      </c>
      <c r="C6586" t="n">
        <v>14</v>
      </c>
      <c r="D6586" t="inlineStr">
        <is>
          <t>2017-LDV</t>
        </is>
      </c>
      <c r="E6586" t="inlineStr">
        <is>
          <t>Y29754</t>
        </is>
      </c>
      <c r="F6586" t="inlineStr">
        <is>
          <t>K</t>
        </is>
      </c>
      <c r="G6586" t="inlineStr">
        <is>
          <t>Yes</t>
        </is>
      </c>
      <c r="H6586" t="n">
        <v>5</v>
      </c>
    </row>
    <row r="6587">
      <c r="A6587" t="inlineStr">
        <is>
          <t>2017-W14-2017-LDV-Y-DEF:seattle</t>
        </is>
      </c>
      <c r="B6587" t="n">
        <v>2017</v>
      </c>
      <c r="C6587" t="n">
        <v>14</v>
      </c>
      <c r="D6587" t="inlineStr">
        <is>
          <t>2017-LDV</t>
        </is>
      </c>
      <c r="E6587" t="inlineStr">
        <is>
          <t>Y-DEF:seattle</t>
        </is>
      </c>
      <c r="F6587" t="inlineStr">
        <is>
          <t>DST</t>
        </is>
      </c>
      <c r="G6587" t="inlineStr">
        <is>
          <t>Yes</t>
        </is>
      </c>
      <c r="H6587" t="n">
        <v>1</v>
      </c>
    </row>
    <row r="6588">
      <c r="A6588" t="inlineStr">
        <is>
          <t>2017-W14-2017-LDV-Y27535</t>
        </is>
      </c>
      <c r="B6588" t="n">
        <v>2017</v>
      </c>
      <c r="C6588" t="n">
        <v>14</v>
      </c>
      <c r="D6588" t="inlineStr">
        <is>
          <t>2017-LDV</t>
        </is>
      </c>
      <c r="E6588" t="inlineStr">
        <is>
          <t>Y27535</t>
        </is>
      </c>
      <c r="F6588" t="inlineStr">
        <is>
          <t>BN</t>
        </is>
      </c>
      <c r="G6588" t="inlineStr">
        <is>
          <t>No</t>
        </is>
      </c>
      <c r="H6588" t="n">
        <v>2.5</v>
      </c>
    </row>
    <row r="6589">
      <c r="A6589" t="inlineStr">
        <is>
          <t>2017-W14-2017-LDV-Y26822</t>
        </is>
      </c>
      <c r="B6589" t="n">
        <v>2017</v>
      </c>
      <c r="C6589" t="n">
        <v>14</v>
      </c>
      <c r="D6589" t="inlineStr">
        <is>
          <t>2017-LDV</t>
        </is>
      </c>
      <c r="E6589" t="inlineStr">
        <is>
          <t>Y26822</t>
        </is>
      </c>
      <c r="F6589" t="inlineStr">
        <is>
          <t>BN</t>
        </is>
      </c>
      <c r="G6589" t="inlineStr">
        <is>
          <t>No</t>
        </is>
      </c>
      <c r="H6589" t="n">
        <v>21.3</v>
      </c>
    </row>
    <row r="6590">
      <c r="A6590" t="inlineStr">
        <is>
          <t>2017-W14-2017-LDV-Y24017</t>
        </is>
      </c>
      <c r="B6590" t="n">
        <v>2017</v>
      </c>
      <c r="C6590" t="n">
        <v>14</v>
      </c>
      <c r="D6590" t="inlineStr">
        <is>
          <t>2017-LDV</t>
        </is>
      </c>
      <c r="E6590" t="inlineStr">
        <is>
          <t>Y24017</t>
        </is>
      </c>
      <c r="F6590" t="inlineStr">
        <is>
          <t>BN</t>
        </is>
      </c>
      <c r="G6590" t="inlineStr">
        <is>
          <t>No</t>
        </is>
      </c>
      <c r="H6590" t="n">
        <v>0</v>
      </c>
    </row>
    <row r="6591">
      <c r="A6591" t="inlineStr">
        <is>
          <t>2017-W14-2017-LDV-Y25876</t>
        </is>
      </c>
      <c r="B6591" t="n">
        <v>2017</v>
      </c>
      <c r="C6591" t="n">
        <v>14</v>
      </c>
      <c r="D6591" t="inlineStr">
        <is>
          <t>2017-LDV</t>
        </is>
      </c>
      <c r="E6591" t="inlineStr">
        <is>
          <t>Y25876</t>
        </is>
      </c>
      <c r="F6591" t="inlineStr">
        <is>
          <t>BN</t>
        </is>
      </c>
      <c r="G6591" t="inlineStr">
        <is>
          <t>No</t>
        </is>
      </c>
      <c r="H6591" t="n">
        <v>6.4</v>
      </c>
    </row>
    <row r="6592">
      <c r="A6592" t="inlineStr">
        <is>
          <t>2017-W14-2017-LDV-Y29789</t>
        </is>
      </c>
      <c r="B6592" t="n">
        <v>2017</v>
      </c>
      <c r="C6592" t="n">
        <v>14</v>
      </c>
      <c r="D6592" t="inlineStr">
        <is>
          <t>2017-LDV</t>
        </is>
      </c>
      <c r="E6592" t="inlineStr">
        <is>
          <t>Y29789</t>
        </is>
      </c>
      <c r="F6592" t="inlineStr">
        <is>
          <t>BN</t>
        </is>
      </c>
      <c r="G6592" t="inlineStr">
        <is>
          <t>No</t>
        </is>
      </c>
      <c r="H6592" t="n">
        <v>1.6</v>
      </c>
    </row>
    <row r="6593">
      <c r="A6593" t="inlineStr">
        <is>
          <t>2017-W14-2017-VARO-Y29236</t>
        </is>
      </c>
      <c r="B6593" t="n">
        <v>2017</v>
      </c>
      <c r="C6593" t="n">
        <v>14</v>
      </c>
      <c r="D6593" t="inlineStr">
        <is>
          <t>2017-VARO</t>
        </is>
      </c>
      <c r="E6593" t="inlineStr">
        <is>
          <t>Y29236</t>
        </is>
      </c>
      <c r="F6593" t="inlineStr">
        <is>
          <t>QB</t>
        </is>
      </c>
      <c r="G6593" t="inlineStr">
        <is>
          <t>Yes</t>
        </is>
      </c>
      <c r="H6593" t="n">
        <v>28.24</v>
      </c>
    </row>
    <row r="6594">
      <c r="A6594" t="inlineStr">
        <is>
          <t>2017-W14-2017-VARO-Y24793</t>
        </is>
      </c>
      <c r="B6594" t="n">
        <v>2017</v>
      </c>
      <c r="C6594" t="n">
        <v>14</v>
      </c>
      <c r="D6594" t="inlineStr">
        <is>
          <t>2017-VARO</t>
        </is>
      </c>
      <c r="E6594" t="inlineStr">
        <is>
          <t>Y24793</t>
        </is>
      </c>
      <c r="F6594" t="inlineStr">
        <is>
          <t>WR</t>
        </is>
      </c>
      <c r="G6594" t="inlineStr">
        <is>
          <t>Yes</t>
        </is>
      </c>
      <c r="H6594" t="n">
        <v>9.800000000000001</v>
      </c>
    </row>
    <row r="6595">
      <c r="A6595" t="inlineStr">
        <is>
          <t>2017-W14-2017-VARO-Y25802</t>
        </is>
      </c>
      <c r="B6595" t="n">
        <v>2017</v>
      </c>
      <c r="C6595" t="n">
        <v>14</v>
      </c>
      <c r="D6595" t="inlineStr">
        <is>
          <t>2017-VARO</t>
        </is>
      </c>
      <c r="E6595" t="inlineStr">
        <is>
          <t>Y25802</t>
        </is>
      </c>
      <c r="F6595" t="inlineStr">
        <is>
          <t>WR</t>
        </is>
      </c>
      <c r="G6595" t="inlineStr">
        <is>
          <t>Yes</t>
        </is>
      </c>
      <c r="H6595" t="n">
        <v>2</v>
      </c>
    </row>
    <row r="6596">
      <c r="A6596" t="inlineStr">
        <is>
          <t>2017-W14-2017-VARO-Y30227</t>
        </is>
      </c>
      <c r="B6596" t="n">
        <v>2017</v>
      </c>
      <c r="C6596" t="n">
        <v>14</v>
      </c>
      <c r="D6596" t="inlineStr">
        <is>
          <t>2017-VARO</t>
        </is>
      </c>
      <c r="E6596" t="inlineStr">
        <is>
          <t>Y30227</t>
        </is>
      </c>
      <c r="F6596" t="inlineStr">
        <is>
          <t>RB</t>
        </is>
      </c>
      <c r="G6596" t="inlineStr">
        <is>
          <t>Yes</t>
        </is>
      </c>
      <c r="H6596" t="n">
        <v>5.2</v>
      </c>
    </row>
    <row r="6597">
      <c r="A6597" t="inlineStr">
        <is>
          <t>2017-W14-2017-VARO-Y29279</t>
        </is>
      </c>
      <c r="B6597" t="n">
        <v>2017</v>
      </c>
      <c r="C6597" t="n">
        <v>14</v>
      </c>
      <c r="D6597" t="inlineStr">
        <is>
          <t>2017-VARO</t>
        </is>
      </c>
      <c r="E6597" t="inlineStr">
        <is>
          <t>Y29279</t>
        </is>
      </c>
      <c r="F6597" t="inlineStr">
        <is>
          <t>RB</t>
        </is>
      </c>
      <c r="G6597" t="inlineStr">
        <is>
          <t>Yes</t>
        </is>
      </c>
      <c r="H6597" t="n">
        <v>8</v>
      </c>
    </row>
    <row r="6598">
      <c r="A6598" t="inlineStr">
        <is>
          <t>2017-W14-2017-VARO-Y26686</t>
        </is>
      </c>
      <c r="B6598" t="n">
        <v>2017</v>
      </c>
      <c r="C6598" t="n">
        <v>14</v>
      </c>
      <c r="D6598" t="inlineStr">
        <is>
          <t>2017-VARO</t>
        </is>
      </c>
      <c r="E6598" t="inlineStr">
        <is>
          <t>Y26686</t>
        </is>
      </c>
      <c r="F6598" t="inlineStr">
        <is>
          <t>TE</t>
        </is>
      </c>
      <c r="G6598" t="inlineStr">
        <is>
          <t>Yes</t>
        </is>
      </c>
      <c r="H6598" t="n">
        <v>7.4</v>
      </c>
    </row>
    <row r="6599">
      <c r="A6599" t="inlineStr">
        <is>
          <t>2017-W14-2017-VARO-Y28392</t>
        </is>
      </c>
      <c r="B6599" t="n">
        <v>2017</v>
      </c>
      <c r="C6599" t="n">
        <v>14</v>
      </c>
      <c r="D6599" t="inlineStr">
        <is>
          <t>2017-VARO</t>
        </is>
      </c>
      <c r="E6599" t="inlineStr">
        <is>
          <t>Y28392</t>
        </is>
      </c>
      <c r="F6599" t="inlineStr">
        <is>
          <t>W/R/T FLEX</t>
        </is>
      </c>
      <c r="G6599" t="inlineStr">
        <is>
          <t>Yes</t>
        </is>
      </c>
      <c r="H6599" t="n">
        <v>0</v>
      </c>
    </row>
    <row r="6600">
      <c r="A6600" t="inlineStr">
        <is>
          <t>2017-W14-2017-VARO-Y30346</t>
        </is>
      </c>
      <c r="B6600" t="n">
        <v>2017</v>
      </c>
      <c r="C6600" t="n">
        <v>14</v>
      </c>
      <c r="D6600" t="inlineStr">
        <is>
          <t>2017-VARO</t>
        </is>
      </c>
      <c r="E6600" t="inlineStr">
        <is>
          <t>Y30346</t>
        </is>
      </c>
      <c r="F6600" t="inlineStr">
        <is>
          <t>K</t>
        </is>
      </c>
      <c r="G6600" t="inlineStr">
        <is>
          <t>Yes</t>
        </is>
      </c>
      <c r="H6600" t="n">
        <v>17</v>
      </c>
    </row>
    <row r="6601">
      <c r="A6601" t="inlineStr">
        <is>
          <t>2017-W14-2017-VARO-Y-DEF:la-chargers</t>
        </is>
      </c>
      <c r="B6601" t="n">
        <v>2017</v>
      </c>
      <c r="C6601" t="n">
        <v>14</v>
      </c>
      <c r="D6601" t="inlineStr">
        <is>
          <t>2017-VARO</t>
        </is>
      </c>
      <c r="E6601" t="inlineStr">
        <is>
          <t>Y-DEF:la-chargers</t>
        </is>
      </c>
      <c r="F6601" t="inlineStr">
        <is>
          <t>DST</t>
        </is>
      </c>
      <c r="G6601" t="inlineStr">
        <is>
          <t>Yes</t>
        </is>
      </c>
      <c r="H6601" t="n">
        <v>8</v>
      </c>
    </row>
    <row r="6602">
      <c r="A6602" t="inlineStr">
        <is>
          <t>2017-W14-2017-VARO-Y29560</t>
        </is>
      </c>
      <c r="B6602" t="n">
        <v>2017</v>
      </c>
      <c r="C6602" t="n">
        <v>14</v>
      </c>
      <c r="D6602" t="inlineStr">
        <is>
          <t>2017-VARO</t>
        </is>
      </c>
      <c r="E6602" t="inlineStr">
        <is>
          <t>Y29560</t>
        </is>
      </c>
      <c r="F6602" t="inlineStr">
        <is>
          <t>BN</t>
        </is>
      </c>
      <c r="G6602" t="inlineStr">
        <is>
          <t>No</t>
        </is>
      </c>
      <c r="H6602" t="n">
        <v>6.3</v>
      </c>
    </row>
    <row r="6603">
      <c r="A6603" t="inlineStr">
        <is>
          <t>2017-W14-2017-VARO-Y30175</t>
        </is>
      </c>
      <c r="B6603" t="n">
        <v>2017</v>
      </c>
      <c r="C6603" t="n">
        <v>14</v>
      </c>
      <c r="D6603" t="inlineStr">
        <is>
          <t>2017-VARO</t>
        </is>
      </c>
      <c r="E6603" t="inlineStr">
        <is>
          <t>Y30175</t>
        </is>
      </c>
      <c r="F6603" t="inlineStr">
        <is>
          <t>BN</t>
        </is>
      </c>
      <c r="G6603" t="inlineStr">
        <is>
          <t>No</t>
        </is>
      </c>
      <c r="H6603" t="n">
        <v>0</v>
      </c>
    </row>
    <row r="6604">
      <c r="A6604" t="inlineStr">
        <is>
          <t>2017-W14-2017-VARO-Y26708</t>
        </is>
      </c>
      <c r="B6604" t="n">
        <v>2017</v>
      </c>
      <c r="C6604" t="n">
        <v>14</v>
      </c>
      <c r="D6604" t="inlineStr">
        <is>
          <t>2017-VARO</t>
        </is>
      </c>
      <c r="E6604" t="inlineStr">
        <is>
          <t>Y26708</t>
        </is>
      </c>
      <c r="F6604" t="inlineStr">
        <is>
          <t>BN</t>
        </is>
      </c>
      <c r="G6604" t="inlineStr">
        <is>
          <t>No</t>
        </is>
      </c>
      <c r="H6604" t="n">
        <v>0</v>
      </c>
    </row>
    <row r="6605">
      <c r="A6605" t="inlineStr">
        <is>
          <t>2017-W14-2017-VARO-Y-DEF:philadelphia</t>
        </is>
      </c>
      <c r="B6605" t="n">
        <v>2017</v>
      </c>
      <c r="C6605" t="n">
        <v>14</v>
      </c>
      <c r="D6605" t="inlineStr">
        <is>
          <t>2017-VARO</t>
        </is>
      </c>
      <c r="E6605" t="inlineStr">
        <is>
          <t>Y-DEF:philadelphia</t>
        </is>
      </c>
      <c r="F6605" t="inlineStr">
        <is>
          <t>BN</t>
        </is>
      </c>
      <c r="G6605" t="inlineStr">
        <is>
          <t>No</t>
        </is>
      </c>
      <c r="H6605" t="n">
        <v>8</v>
      </c>
    </row>
    <row r="6606">
      <c r="A6606" t="inlineStr">
        <is>
          <t>2017-W14-2017-VARO-Y7200</t>
        </is>
      </c>
      <c r="B6606" t="n">
        <v>2017</v>
      </c>
      <c r="C6606" t="n">
        <v>14</v>
      </c>
      <c r="D6606" t="inlineStr">
        <is>
          <t>2017-VARO</t>
        </is>
      </c>
      <c r="E6606" t="inlineStr">
        <is>
          <t>Y7200</t>
        </is>
      </c>
      <c r="F6606" t="inlineStr">
        <is>
          <t>IR</t>
        </is>
      </c>
      <c r="G6606" t="inlineStr">
        <is>
          <t>No</t>
        </is>
      </c>
      <c r="H6606" t="n">
        <v>0</v>
      </c>
    </row>
    <row r="6607">
      <c r="A6607" t="inlineStr">
        <is>
          <t>2017-W14-2017-ISAROD-Y6763</t>
        </is>
      </c>
      <c r="B6607" t="n">
        <v>2017</v>
      </c>
      <c r="C6607" t="n">
        <v>14</v>
      </c>
      <c r="D6607" t="inlineStr">
        <is>
          <t>2017-ISAROD</t>
        </is>
      </c>
      <c r="E6607" t="inlineStr">
        <is>
          <t>Y6763</t>
        </is>
      </c>
      <c r="F6607" t="inlineStr">
        <is>
          <t>QB</t>
        </is>
      </c>
      <c r="G6607" t="inlineStr">
        <is>
          <t>Yes</t>
        </is>
      </c>
      <c r="H6607" t="n">
        <v>22.76</v>
      </c>
    </row>
    <row r="6608">
      <c r="A6608" t="inlineStr">
        <is>
          <t>2017-W14-2017-ISAROD-Y26767</t>
        </is>
      </c>
      <c r="B6608" t="n">
        <v>2017</v>
      </c>
      <c r="C6608" t="n">
        <v>14</v>
      </c>
      <c r="D6608" t="inlineStr">
        <is>
          <t>2017-ISAROD</t>
        </is>
      </c>
      <c r="E6608" t="inlineStr">
        <is>
          <t>Y26767</t>
        </is>
      </c>
      <c r="F6608" t="inlineStr">
        <is>
          <t>WR</t>
        </is>
      </c>
      <c r="G6608" t="inlineStr">
        <is>
          <t>Yes</t>
        </is>
      </c>
      <c r="H6608" t="n">
        <v>1.8</v>
      </c>
    </row>
    <row r="6609">
      <c r="A6609" t="inlineStr">
        <is>
          <t>2017-W14-2017-ISAROD-Y9274</t>
        </is>
      </c>
      <c r="B6609" t="n">
        <v>2017</v>
      </c>
      <c r="C6609" t="n">
        <v>14</v>
      </c>
      <c r="D6609" t="inlineStr">
        <is>
          <t>2017-ISAROD</t>
        </is>
      </c>
      <c r="E6609" t="inlineStr">
        <is>
          <t>Y9274</t>
        </is>
      </c>
      <c r="F6609" t="inlineStr">
        <is>
          <t>WR</t>
        </is>
      </c>
      <c r="G6609" t="inlineStr">
        <is>
          <t>Yes</t>
        </is>
      </c>
      <c r="H6609" t="n">
        <v>8</v>
      </c>
    </row>
    <row r="6610">
      <c r="A6610" t="inlineStr">
        <is>
          <t>2017-W14-2017-ISAROD-Y30247</t>
        </is>
      </c>
      <c r="B6610" t="n">
        <v>2017</v>
      </c>
      <c r="C6610" t="n">
        <v>14</v>
      </c>
      <c r="D6610" t="inlineStr">
        <is>
          <t>2017-ISAROD</t>
        </is>
      </c>
      <c r="E6610" t="inlineStr">
        <is>
          <t>Y30247</t>
        </is>
      </c>
      <c r="F6610" t="inlineStr">
        <is>
          <t>RB</t>
        </is>
      </c>
      <c r="G6610" t="inlineStr">
        <is>
          <t>Yes</t>
        </is>
      </c>
      <c r="H6610" t="n">
        <v>23.8</v>
      </c>
    </row>
    <row r="6611">
      <c r="A6611" t="inlineStr">
        <is>
          <t>2017-W14-2017-ISAROD-Y27631</t>
        </is>
      </c>
      <c r="B6611" t="n">
        <v>2017</v>
      </c>
      <c r="C6611" t="n">
        <v>14</v>
      </c>
      <c r="D6611" t="inlineStr">
        <is>
          <t>2017-ISAROD</t>
        </is>
      </c>
      <c r="E6611" t="inlineStr">
        <is>
          <t>Y27631</t>
        </is>
      </c>
      <c r="F6611" t="inlineStr">
        <is>
          <t>RB</t>
        </is>
      </c>
      <c r="G6611" t="inlineStr">
        <is>
          <t>Yes</t>
        </is>
      </c>
      <c r="H6611" t="n">
        <v>15.1</v>
      </c>
    </row>
    <row r="6612">
      <c r="A6612" t="inlineStr">
        <is>
          <t>2017-W14-2017-ISAROD-Y24830</t>
        </is>
      </c>
      <c r="B6612" t="n">
        <v>2017</v>
      </c>
      <c r="C6612" t="n">
        <v>14</v>
      </c>
      <c r="D6612" t="inlineStr">
        <is>
          <t>2017-ISAROD</t>
        </is>
      </c>
      <c r="E6612" t="inlineStr">
        <is>
          <t>Y24830</t>
        </is>
      </c>
      <c r="F6612" t="inlineStr">
        <is>
          <t>TE</t>
        </is>
      </c>
      <c r="G6612" t="inlineStr">
        <is>
          <t>Yes</t>
        </is>
      </c>
      <c r="H6612" t="n">
        <v>10.1</v>
      </c>
    </row>
    <row r="6613">
      <c r="A6613" t="inlineStr">
        <is>
          <t>2017-W14-2017-ISAROD-Y28537</t>
        </is>
      </c>
      <c r="B6613" t="n">
        <v>2017</v>
      </c>
      <c r="C6613" t="n">
        <v>14</v>
      </c>
      <c r="D6613" t="inlineStr">
        <is>
          <t>2017-ISAROD</t>
        </is>
      </c>
      <c r="E6613" t="inlineStr">
        <is>
          <t>Y28537</t>
        </is>
      </c>
      <c r="F6613" t="inlineStr">
        <is>
          <t>W/R/T FLEX</t>
        </is>
      </c>
      <c r="G6613" t="inlineStr">
        <is>
          <t>Yes</t>
        </is>
      </c>
      <c r="H6613" t="n">
        <v>8</v>
      </c>
    </row>
    <row r="6614">
      <c r="A6614" t="inlineStr">
        <is>
          <t>2017-W14-2017-ISAROD-Y9526</t>
        </is>
      </c>
      <c r="B6614" t="n">
        <v>2017</v>
      </c>
      <c r="C6614" t="n">
        <v>14</v>
      </c>
      <c r="D6614" t="inlineStr">
        <is>
          <t>2017-ISAROD</t>
        </is>
      </c>
      <c r="E6614" t="inlineStr">
        <is>
          <t>Y9526</t>
        </is>
      </c>
      <c r="F6614" t="inlineStr">
        <is>
          <t>K</t>
        </is>
      </c>
      <c r="G6614" t="inlineStr">
        <is>
          <t>Yes</t>
        </is>
      </c>
      <c r="H6614" t="n">
        <v>8</v>
      </c>
    </row>
    <row r="6615">
      <c r="A6615" t="inlineStr">
        <is>
          <t>2017-W14-2017-ISAROD-Y-DEF:denver</t>
        </is>
      </c>
      <c r="B6615" t="n">
        <v>2017</v>
      </c>
      <c r="C6615" t="n">
        <v>14</v>
      </c>
      <c r="D6615" t="inlineStr">
        <is>
          <t>2017-ISAROD</t>
        </is>
      </c>
      <c r="E6615" t="inlineStr">
        <is>
          <t>Y-DEF:denver</t>
        </is>
      </c>
      <c r="F6615" t="inlineStr">
        <is>
          <t>DST</t>
        </is>
      </c>
      <c r="G6615" t="inlineStr">
        <is>
          <t>Yes</t>
        </is>
      </c>
      <c r="H6615" t="n">
        <v>18</v>
      </c>
    </row>
    <row r="6616">
      <c r="A6616" t="inlineStr">
        <is>
          <t>2017-W14-2017-ISAROD-Y24788</t>
        </is>
      </c>
      <c r="B6616" t="n">
        <v>2017</v>
      </c>
      <c r="C6616" t="n">
        <v>14</v>
      </c>
      <c r="D6616" t="inlineStr">
        <is>
          <t>2017-ISAROD</t>
        </is>
      </c>
      <c r="E6616" t="inlineStr">
        <is>
          <t>Y24788</t>
        </is>
      </c>
      <c r="F6616" t="inlineStr">
        <is>
          <t>BN</t>
        </is>
      </c>
      <c r="G6616" t="inlineStr">
        <is>
          <t>No</t>
        </is>
      </c>
      <c r="H6616" t="n">
        <v>15.48</v>
      </c>
    </row>
    <row r="6617">
      <c r="A6617" t="inlineStr">
        <is>
          <t>2017-W14-2017-ISAROD-Y7755</t>
        </is>
      </c>
      <c r="B6617" t="n">
        <v>2017</v>
      </c>
      <c r="C6617" t="n">
        <v>14</v>
      </c>
      <c r="D6617" t="inlineStr">
        <is>
          <t>2017-ISAROD</t>
        </is>
      </c>
      <c r="E6617" t="inlineStr">
        <is>
          <t>Y7755</t>
        </is>
      </c>
      <c r="F6617" t="inlineStr">
        <is>
          <t>BN</t>
        </is>
      </c>
      <c r="G6617" t="inlineStr">
        <is>
          <t>No</t>
        </is>
      </c>
      <c r="H6617" t="n">
        <v>8.6</v>
      </c>
    </row>
    <row r="6618">
      <c r="A6618" t="inlineStr">
        <is>
          <t>2017-W14-2017-ISAROD-Y24961</t>
        </is>
      </c>
      <c r="B6618" t="n">
        <v>2017</v>
      </c>
      <c r="C6618" t="n">
        <v>14</v>
      </c>
      <c r="D6618" t="inlineStr">
        <is>
          <t>2017-ISAROD</t>
        </is>
      </c>
      <c r="E6618" t="inlineStr">
        <is>
          <t>Y24961</t>
        </is>
      </c>
      <c r="F6618" t="inlineStr">
        <is>
          <t>BN</t>
        </is>
      </c>
      <c r="G6618" t="inlineStr">
        <is>
          <t>No</t>
        </is>
      </c>
      <c r="H6618" t="n">
        <v>1.1</v>
      </c>
    </row>
    <row r="6619">
      <c r="A6619" t="inlineStr">
        <is>
          <t>2017-W14-2017-ISAROD-Y27573</t>
        </is>
      </c>
      <c r="B6619" t="n">
        <v>2017</v>
      </c>
      <c r="C6619" t="n">
        <v>14</v>
      </c>
      <c r="D6619" t="inlineStr">
        <is>
          <t>2017-ISAROD</t>
        </is>
      </c>
      <c r="E6619" t="inlineStr">
        <is>
          <t>Y27573</t>
        </is>
      </c>
      <c r="F6619" t="inlineStr">
        <is>
          <t>BN</t>
        </is>
      </c>
      <c r="G6619" t="inlineStr">
        <is>
          <t>No</t>
        </is>
      </c>
      <c r="H6619" t="n">
        <v>15.2</v>
      </c>
    </row>
    <row r="6620">
      <c r="A6620" t="inlineStr">
        <is>
          <t>2017-W14-2017-ISAROD-Y25810</t>
        </is>
      </c>
      <c r="B6620" t="n">
        <v>2017</v>
      </c>
      <c r="C6620" t="n">
        <v>14</v>
      </c>
      <c r="D6620" t="inlineStr">
        <is>
          <t>2017-ISAROD</t>
        </is>
      </c>
      <c r="E6620" t="inlineStr">
        <is>
          <t>Y25810</t>
        </is>
      </c>
      <c r="F6620" t="inlineStr">
        <is>
          <t>BN</t>
        </is>
      </c>
      <c r="G6620" t="inlineStr">
        <is>
          <t>No</t>
        </is>
      </c>
      <c r="H6620" t="n">
        <v>4.3</v>
      </c>
    </row>
    <row r="6621">
      <c r="A6621" t="inlineStr">
        <is>
          <t>2017-W14-2017-PEPSALFA-Y29235</t>
        </is>
      </c>
      <c r="B6621" t="n">
        <v>2017</v>
      </c>
      <c r="C6621" t="n">
        <v>14</v>
      </c>
      <c r="D6621" t="inlineStr">
        <is>
          <t>2017-PEPSALFA</t>
        </is>
      </c>
      <c r="E6621" t="inlineStr">
        <is>
          <t>Y29235</t>
        </is>
      </c>
      <c r="F6621" t="inlineStr">
        <is>
          <t>QB</t>
        </is>
      </c>
      <c r="G6621" t="inlineStr">
        <is>
          <t>Yes</t>
        </is>
      </c>
      <c r="H6621" t="n">
        <v>14.16</v>
      </c>
    </row>
    <row r="6622">
      <c r="A6622" t="inlineStr">
        <is>
          <t>2017-W14-2017-PEPSALFA-Y23999</t>
        </is>
      </c>
      <c r="B6622" t="n">
        <v>2017</v>
      </c>
      <c r="C6622" t="n">
        <v>14</v>
      </c>
      <c r="D6622" t="inlineStr">
        <is>
          <t>2017-PEPSALFA</t>
        </is>
      </c>
      <c r="E6622" t="inlineStr">
        <is>
          <t>Y23999</t>
        </is>
      </c>
      <c r="F6622" t="inlineStr">
        <is>
          <t>WR</t>
        </is>
      </c>
      <c r="G6622" t="inlineStr">
        <is>
          <t>Yes</t>
        </is>
      </c>
      <c r="H6622" t="n">
        <v>15.3</v>
      </c>
    </row>
    <row r="6623">
      <c r="A6623" t="inlineStr">
        <is>
          <t>2017-W14-2017-PEPSALFA-Y29256</t>
        </is>
      </c>
      <c r="B6623" t="n">
        <v>2017</v>
      </c>
      <c r="C6623" t="n">
        <v>14</v>
      </c>
      <c r="D6623" t="inlineStr">
        <is>
          <t>2017-PEPSALFA</t>
        </is>
      </c>
      <c r="E6623" t="inlineStr">
        <is>
          <t>Y29256</t>
        </is>
      </c>
      <c r="F6623" t="inlineStr">
        <is>
          <t>WR</t>
        </is>
      </c>
      <c r="G6623" t="inlineStr">
        <is>
          <t>Yes</t>
        </is>
      </c>
      <c r="H6623" t="n">
        <v>3.4</v>
      </c>
    </row>
    <row r="6624">
      <c r="A6624" t="inlineStr">
        <is>
          <t>2017-W14-2017-PEPSALFA-Y9317</t>
        </is>
      </c>
      <c r="B6624" t="n">
        <v>2017</v>
      </c>
      <c r="C6624" t="n">
        <v>14</v>
      </c>
      <c r="D6624" t="inlineStr">
        <is>
          <t>2017-PEPSALFA</t>
        </is>
      </c>
      <c r="E6624" t="inlineStr">
        <is>
          <t>Y9317</t>
        </is>
      </c>
      <c r="F6624" t="inlineStr">
        <is>
          <t>RB</t>
        </is>
      </c>
      <c r="G6624" t="inlineStr">
        <is>
          <t>Yes</t>
        </is>
      </c>
      <c r="H6624" t="n">
        <v>21.6</v>
      </c>
    </row>
    <row r="6625">
      <c r="A6625" t="inlineStr">
        <is>
          <t>2017-W14-2017-PEPSALFA-Y30117</t>
        </is>
      </c>
      <c r="B6625" t="n">
        <v>2017</v>
      </c>
      <c r="C6625" t="n">
        <v>14</v>
      </c>
      <c r="D6625" t="inlineStr">
        <is>
          <t>2017-PEPSALFA</t>
        </is>
      </c>
      <c r="E6625" t="inlineStr">
        <is>
          <t>Y30117</t>
        </is>
      </c>
      <c r="F6625" t="inlineStr">
        <is>
          <t>RB</t>
        </is>
      </c>
      <c r="G6625" t="inlineStr">
        <is>
          <t>Yes</t>
        </is>
      </c>
      <c r="H6625" t="n">
        <v>17.9</v>
      </c>
    </row>
    <row r="6626">
      <c r="A6626" t="inlineStr">
        <is>
          <t>2017-W14-2017-PEPSALFA-Y30136</t>
        </is>
      </c>
      <c r="B6626" t="n">
        <v>2017</v>
      </c>
      <c r="C6626" t="n">
        <v>14</v>
      </c>
      <c r="D6626" t="inlineStr">
        <is>
          <t>2017-PEPSALFA</t>
        </is>
      </c>
      <c r="E6626" t="inlineStr">
        <is>
          <t>Y30136</t>
        </is>
      </c>
      <c r="F6626" t="inlineStr">
        <is>
          <t>TE</t>
        </is>
      </c>
      <c r="G6626" t="inlineStr">
        <is>
          <t>Yes</t>
        </is>
      </c>
      <c r="H6626" t="n">
        <v>5.4</v>
      </c>
    </row>
    <row r="6627">
      <c r="A6627" t="inlineStr">
        <is>
          <t>2017-W14-2017-PEPSALFA-Y29274</t>
        </is>
      </c>
      <c r="B6627" t="n">
        <v>2017</v>
      </c>
      <c r="C6627" t="n">
        <v>14</v>
      </c>
      <c r="D6627" t="inlineStr">
        <is>
          <t>2017-PEPSALFA</t>
        </is>
      </c>
      <c r="E6627" t="inlineStr">
        <is>
          <t>Y29274</t>
        </is>
      </c>
      <c r="F6627" t="inlineStr">
        <is>
          <t>W/R/T FLEX</t>
        </is>
      </c>
      <c r="G6627" t="inlineStr">
        <is>
          <t>Yes</t>
        </is>
      </c>
      <c r="H6627" t="n">
        <v>0.7</v>
      </c>
    </row>
    <row r="6628">
      <c r="A6628" t="inlineStr">
        <is>
          <t>2017-W14-2017-PEPSALFA-Y8565</t>
        </is>
      </c>
      <c r="B6628" t="n">
        <v>2017</v>
      </c>
      <c r="C6628" t="n">
        <v>14</v>
      </c>
      <c r="D6628" t="inlineStr">
        <is>
          <t>2017-PEPSALFA</t>
        </is>
      </c>
      <c r="E6628" t="inlineStr">
        <is>
          <t>Y8565</t>
        </is>
      </c>
      <c r="F6628" t="inlineStr">
        <is>
          <t>K</t>
        </is>
      </c>
      <c r="G6628" t="inlineStr">
        <is>
          <t>Yes</t>
        </is>
      </c>
      <c r="H6628" t="n">
        <v>7</v>
      </c>
    </row>
    <row r="6629">
      <c r="A6629" t="inlineStr">
        <is>
          <t>2017-W14-2017-PEPSALFA-Y-DEF:detroit</t>
        </is>
      </c>
      <c r="B6629" t="n">
        <v>2017</v>
      </c>
      <c r="C6629" t="n">
        <v>14</v>
      </c>
      <c r="D6629" t="inlineStr">
        <is>
          <t>2017-PEPSALFA</t>
        </is>
      </c>
      <c r="E6629" t="inlineStr">
        <is>
          <t>Y-DEF:detroit</t>
        </is>
      </c>
      <c r="F6629" t="inlineStr">
        <is>
          <t>DST</t>
        </is>
      </c>
      <c r="G6629" t="inlineStr">
        <is>
          <t>Yes</t>
        </is>
      </c>
      <c r="H6629" t="n">
        <v>13</v>
      </c>
    </row>
    <row r="6630">
      <c r="A6630" t="inlineStr">
        <is>
          <t>2017-W14-2017-PEPSALFA-Y29249</t>
        </is>
      </c>
      <c r="B6630" t="n">
        <v>2017</v>
      </c>
      <c r="C6630" t="n">
        <v>14</v>
      </c>
      <c r="D6630" t="inlineStr">
        <is>
          <t>2017-PEPSALFA</t>
        </is>
      </c>
      <c r="E6630" t="inlineStr">
        <is>
          <t>Y29249</t>
        </is>
      </c>
      <c r="F6630" t="inlineStr">
        <is>
          <t>BN</t>
        </is>
      </c>
      <c r="G6630" t="inlineStr">
        <is>
          <t>No</t>
        </is>
      </c>
      <c r="H6630" t="n">
        <v>12.2</v>
      </c>
    </row>
    <row r="6631">
      <c r="A6631" t="inlineStr">
        <is>
          <t>2017-W14-2017-PEPSALFA-Y8780</t>
        </is>
      </c>
      <c r="B6631" t="n">
        <v>2017</v>
      </c>
      <c r="C6631" t="n">
        <v>14</v>
      </c>
      <c r="D6631" t="inlineStr">
        <is>
          <t>2017-PEPSALFA</t>
        </is>
      </c>
      <c r="E6631" t="inlineStr">
        <is>
          <t>Y8780</t>
        </is>
      </c>
      <c r="F6631" t="inlineStr">
        <is>
          <t>BN</t>
        </is>
      </c>
      <c r="G6631" t="inlineStr">
        <is>
          <t>No</t>
        </is>
      </c>
      <c r="H6631" t="n">
        <v>9.84</v>
      </c>
    </row>
    <row r="6632">
      <c r="A6632" t="inlineStr">
        <is>
          <t>2017-W14-2017-PEPSALFA-Y28267</t>
        </is>
      </c>
      <c r="B6632" t="n">
        <v>2017</v>
      </c>
      <c r="C6632" t="n">
        <v>14</v>
      </c>
      <c r="D6632" t="inlineStr">
        <is>
          <t>2017-PEPSALFA</t>
        </is>
      </c>
      <c r="E6632" t="inlineStr">
        <is>
          <t>Y28267</t>
        </is>
      </c>
      <c r="F6632" t="inlineStr">
        <is>
          <t>BN</t>
        </is>
      </c>
      <c r="G6632" t="inlineStr">
        <is>
          <t>No</t>
        </is>
      </c>
      <c r="H6632" t="n">
        <v>1.1</v>
      </c>
    </row>
    <row r="6633">
      <c r="A6633" t="inlineStr">
        <is>
          <t>2017-W14-2017-PEPSALFA-Y27658</t>
        </is>
      </c>
      <c r="B6633" t="n">
        <v>2017</v>
      </c>
      <c r="C6633" t="n">
        <v>14</v>
      </c>
      <c r="D6633" t="inlineStr">
        <is>
          <t>2017-PEPSALFA</t>
        </is>
      </c>
      <c r="E6633" t="inlineStr">
        <is>
          <t>Y27658</t>
        </is>
      </c>
      <c r="F6633" t="inlineStr">
        <is>
          <t>BN</t>
        </is>
      </c>
      <c r="G6633" t="inlineStr">
        <is>
          <t>No</t>
        </is>
      </c>
      <c r="H6633" t="n">
        <v>7.1</v>
      </c>
    </row>
    <row r="6634">
      <c r="A6634" t="inlineStr">
        <is>
          <t>2017-W14-2017-PEPSALFA-Y25178</t>
        </is>
      </c>
      <c r="B6634" t="n">
        <v>2017</v>
      </c>
      <c r="C6634" t="n">
        <v>14</v>
      </c>
      <c r="D6634" t="inlineStr">
        <is>
          <t>2017-PEPSALFA</t>
        </is>
      </c>
      <c r="E6634" t="inlineStr">
        <is>
          <t>Y25178</t>
        </is>
      </c>
      <c r="F6634" t="inlineStr">
        <is>
          <t>BN</t>
        </is>
      </c>
      <c r="G6634" t="inlineStr">
        <is>
          <t>No</t>
        </is>
      </c>
      <c r="H6634" t="n">
        <v>0.1</v>
      </c>
    </row>
    <row r="6635">
      <c r="A6635" t="inlineStr">
        <is>
          <t>2017-W15-2017-JCHAPS-Y27531</t>
        </is>
      </c>
      <c r="B6635" t="n">
        <v>2017</v>
      </c>
      <c r="C6635" t="n">
        <v>15</v>
      </c>
      <c r="D6635" t="inlineStr">
        <is>
          <t>2017-JCHAPS</t>
        </is>
      </c>
      <c r="E6635" t="inlineStr">
        <is>
          <t>Y27531</t>
        </is>
      </c>
      <c r="F6635" t="inlineStr">
        <is>
          <t>QB</t>
        </is>
      </c>
      <c r="G6635" t="inlineStr">
        <is>
          <t>Yes</t>
        </is>
      </c>
      <c r="H6635" t="n">
        <v>25.04</v>
      </c>
    </row>
    <row r="6636">
      <c r="A6636" t="inlineStr">
        <is>
          <t>2017-W15-2017-JCHAPS-Y27548</t>
        </is>
      </c>
      <c r="B6636" t="n">
        <v>2017</v>
      </c>
      <c r="C6636" t="n">
        <v>15</v>
      </c>
      <c r="D6636" t="inlineStr">
        <is>
          <t>2017-JCHAPS</t>
        </is>
      </c>
      <c r="E6636" t="inlineStr">
        <is>
          <t>Y27548</t>
        </is>
      </c>
      <c r="F6636" t="inlineStr">
        <is>
          <t>WR</t>
        </is>
      </c>
      <c r="G6636" t="inlineStr">
        <is>
          <t>Yes</t>
        </is>
      </c>
      <c r="H6636" t="n">
        <v>12</v>
      </c>
    </row>
    <row r="6637">
      <c r="A6637" t="inlineStr">
        <is>
          <t>2017-W15-2017-JCHAPS-Y26699</t>
        </is>
      </c>
      <c r="B6637" t="n">
        <v>2017</v>
      </c>
      <c r="C6637" t="n">
        <v>15</v>
      </c>
      <c r="D6637" t="inlineStr">
        <is>
          <t>2017-JCHAPS</t>
        </is>
      </c>
      <c r="E6637" t="inlineStr">
        <is>
          <t>Y26699</t>
        </is>
      </c>
      <c r="F6637" t="inlineStr">
        <is>
          <t>WR</t>
        </is>
      </c>
      <c r="G6637" t="inlineStr">
        <is>
          <t>Yes</t>
        </is>
      </c>
      <c r="H6637" t="n">
        <v>5.4</v>
      </c>
    </row>
    <row r="6638">
      <c r="A6638" t="inlineStr">
        <is>
          <t>2017-W15-2017-JCHAPS-Y29405</t>
        </is>
      </c>
      <c r="B6638" t="n">
        <v>2017</v>
      </c>
      <c r="C6638" t="n">
        <v>15</v>
      </c>
      <c r="D6638" t="inlineStr">
        <is>
          <t>2017-JCHAPS</t>
        </is>
      </c>
      <c r="E6638" t="inlineStr">
        <is>
          <t>Y29405</t>
        </is>
      </c>
      <c r="F6638" t="inlineStr">
        <is>
          <t>RB</t>
        </is>
      </c>
      <c r="G6638" t="inlineStr">
        <is>
          <t>Yes</t>
        </is>
      </c>
      <c r="H6638" t="n">
        <v>5.2</v>
      </c>
    </row>
    <row r="6639">
      <c r="A6639" t="inlineStr">
        <is>
          <t>2017-W15-2017-JCHAPS-Y25807</t>
        </is>
      </c>
      <c r="B6639" t="n">
        <v>2017</v>
      </c>
      <c r="C6639" t="n">
        <v>15</v>
      </c>
      <c r="D6639" t="inlineStr">
        <is>
          <t>2017-JCHAPS</t>
        </is>
      </c>
      <c r="E6639" t="inlineStr">
        <is>
          <t>Y25807</t>
        </is>
      </c>
      <c r="F6639" t="inlineStr">
        <is>
          <t>RB</t>
        </is>
      </c>
      <c r="G6639" t="inlineStr">
        <is>
          <t>Yes</t>
        </is>
      </c>
      <c r="H6639" t="n">
        <v>3.3</v>
      </c>
    </row>
    <row r="6640">
      <c r="A6640" t="inlineStr">
        <is>
          <t>2017-W15-2017-JCHAPS-Y7924</t>
        </is>
      </c>
      <c r="B6640" t="n">
        <v>2017</v>
      </c>
      <c r="C6640" t="n">
        <v>15</v>
      </c>
      <c r="D6640" t="inlineStr">
        <is>
          <t>2017-JCHAPS</t>
        </is>
      </c>
      <c r="E6640" t="inlineStr">
        <is>
          <t>Y7924</t>
        </is>
      </c>
      <c r="F6640" t="inlineStr">
        <is>
          <t>TE</t>
        </is>
      </c>
      <c r="G6640" t="inlineStr">
        <is>
          <t>Yes</t>
        </is>
      </c>
      <c r="H6640" t="n">
        <v>7.7</v>
      </c>
    </row>
    <row r="6641">
      <c r="A6641" t="inlineStr">
        <is>
          <t>2017-W15-2017-JCHAPS-Y30223</t>
        </is>
      </c>
      <c r="B6641" t="n">
        <v>2017</v>
      </c>
      <c r="C6641" t="n">
        <v>15</v>
      </c>
      <c r="D6641" t="inlineStr">
        <is>
          <t>2017-JCHAPS</t>
        </is>
      </c>
      <c r="E6641" t="inlineStr">
        <is>
          <t>Y30223</t>
        </is>
      </c>
      <c r="F6641" t="inlineStr">
        <is>
          <t>W/R/T FLEX</t>
        </is>
      </c>
      <c r="G6641" t="inlineStr">
        <is>
          <t>Yes</t>
        </is>
      </c>
      <c r="H6641" t="n">
        <v>2.1</v>
      </c>
    </row>
    <row r="6642">
      <c r="A6642" t="inlineStr">
        <is>
          <t>2017-W15-2017-JCHAPS-Y25881</t>
        </is>
      </c>
      <c r="B6642" t="n">
        <v>2017</v>
      </c>
      <c r="C6642" t="n">
        <v>15</v>
      </c>
      <c r="D6642" t="inlineStr">
        <is>
          <t>2017-JCHAPS</t>
        </is>
      </c>
      <c r="E6642" t="inlineStr">
        <is>
          <t>Y25881</t>
        </is>
      </c>
      <c r="F6642" t="inlineStr">
        <is>
          <t>K</t>
        </is>
      </c>
      <c r="G6642" t="inlineStr">
        <is>
          <t>Yes</t>
        </is>
      </c>
      <c r="H6642" t="n">
        <v>10</v>
      </c>
    </row>
    <row r="6643">
      <c r="A6643" t="inlineStr">
        <is>
          <t>2017-W15-2017-JCHAPS-Y-DEF:la-rams</t>
        </is>
      </c>
      <c r="B6643" t="n">
        <v>2017</v>
      </c>
      <c r="C6643" t="n">
        <v>15</v>
      </c>
      <c r="D6643" t="inlineStr">
        <is>
          <t>2017-JCHAPS</t>
        </is>
      </c>
      <c r="E6643" t="inlineStr">
        <is>
          <t>Y-DEF:la-rams</t>
        </is>
      </c>
      <c r="F6643" t="inlineStr">
        <is>
          <t>DST</t>
        </is>
      </c>
      <c r="G6643" t="inlineStr">
        <is>
          <t>Yes</t>
        </is>
      </c>
      <c r="H6643" t="n">
        <v>17</v>
      </c>
    </row>
    <row r="6644">
      <c r="A6644" t="inlineStr">
        <is>
          <t>2017-W15-2017-JCHAPS-Y28461</t>
        </is>
      </c>
      <c r="B6644" t="n">
        <v>2017</v>
      </c>
      <c r="C6644" t="n">
        <v>15</v>
      </c>
      <c r="D6644" t="inlineStr">
        <is>
          <t>2017-JCHAPS</t>
        </is>
      </c>
      <c r="E6644" t="inlineStr">
        <is>
          <t>Y28461</t>
        </is>
      </c>
      <c r="F6644" t="inlineStr">
        <is>
          <t>BN</t>
        </is>
      </c>
      <c r="G6644" t="inlineStr">
        <is>
          <t>No</t>
        </is>
      </c>
      <c r="H6644" t="n">
        <v>0</v>
      </c>
    </row>
    <row r="6645">
      <c r="A6645" t="inlineStr">
        <is>
          <t>2017-W15-2017-JCHAPS-Y28390</t>
        </is>
      </c>
      <c r="B6645" t="n">
        <v>2017</v>
      </c>
      <c r="C6645" t="n">
        <v>15</v>
      </c>
      <c r="D6645" t="inlineStr">
        <is>
          <t>2017-JCHAPS</t>
        </is>
      </c>
      <c r="E6645" t="inlineStr">
        <is>
          <t>Y28390</t>
        </is>
      </c>
      <c r="F6645" t="inlineStr">
        <is>
          <t>BN</t>
        </is>
      </c>
      <c r="G6645" t="inlineStr">
        <is>
          <t>No</t>
        </is>
      </c>
      <c r="H6645" t="n">
        <v>18.04</v>
      </c>
    </row>
    <row r="6646">
      <c r="A6646" t="inlineStr">
        <is>
          <t>2017-W15-2017-JCHAPS-Y30182</t>
        </is>
      </c>
      <c r="B6646" t="n">
        <v>2017</v>
      </c>
      <c r="C6646" t="n">
        <v>15</v>
      </c>
      <c r="D6646" t="inlineStr">
        <is>
          <t>2017-JCHAPS</t>
        </is>
      </c>
      <c r="E6646" t="inlineStr">
        <is>
          <t>Y30182</t>
        </is>
      </c>
      <c r="F6646" t="inlineStr">
        <is>
          <t>BN</t>
        </is>
      </c>
      <c r="G6646" t="inlineStr">
        <is>
          <t>No</t>
        </is>
      </c>
      <c r="H6646" t="n">
        <v>2.1</v>
      </c>
    </row>
    <row r="6647">
      <c r="A6647" t="inlineStr">
        <is>
          <t>2017-W15-2017-JCHAPS-Y30118</t>
        </is>
      </c>
      <c r="B6647" t="n">
        <v>2017</v>
      </c>
      <c r="C6647" t="n">
        <v>15</v>
      </c>
      <c r="D6647" t="inlineStr">
        <is>
          <t>2017-JCHAPS</t>
        </is>
      </c>
      <c r="E6647" t="inlineStr">
        <is>
          <t>Y30118</t>
        </is>
      </c>
      <c r="F6647" t="inlineStr">
        <is>
          <t>BN</t>
        </is>
      </c>
      <c r="G6647" t="inlineStr">
        <is>
          <t>No</t>
        </is>
      </c>
      <c r="H6647" t="n">
        <v>2.8</v>
      </c>
    </row>
    <row r="6648">
      <c r="A6648" t="inlineStr">
        <is>
          <t>2017-W15-2017-JCHAPS-Y9283</t>
        </is>
      </c>
      <c r="B6648" t="n">
        <v>2017</v>
      </c>
      <c r="C6648" t="n">
        <v>15</v>
      </c>
      <c r="D6648" t="inlineStr">
        <is>
          <t>2017-JCHAPS</t>
        </is>
      </c>
      <c r="E6648" t="inlineStr">
        <is>
          <t>Y9283</t>
        </is>
      </c>
      <c r="F6648" t="inlineStr">
        <is>
          <t>BN</t>
        </is>
      </c>
      <c r="G6648" t="inlineStr">
        <is>
          <t>No</t>
        </is>
      </c>
      <c r="H6648" t="n">
        <v>2.2</v>
      </c>
    </row>
    <row r="6649">
      <c r="A6649" t="inlineStr">
        <is>
          <t>2017-W15-2017-JCHAPS-Y28474</t>
        </is>
      </c>
      <c r="B6649" t="n">
        <v>2017</v>
      </c>
      <c r="C6649" t="n">
        <v>15</v>
      </c>
      <c r="D6649" t="inlineStr">
        <is>
          <t>2017-JCHAPS</t>
        </is>
      </c>
      <c r="E6649" t="inlineStr">
        <is>
          <t>Y28474</t>
        </is>
      </c>
      <c r="F6649" t="inlineStr">
        <is>
          <t>IR</t>
        </is>
      </c>
      <c r="G6649" t="inlineStr">
        <is>
          <t>No</t>
        </is>
      </c>
      <c r="H6649" t="n">
        <v>0</v>
      </c>
    </row>
    <row r="6650">
      <c r="A6650" t="inlineStr">
        <is>
          <t>2017-W15-2017-LDV-Y29369</t>
        </is>
      </c>
      <c r="B6650" t="n">
        <v>2017</v>
      </c>
      <c r="C6650" t="n">
        <v>15</v>
      </c>
      <c r="D6650" t="inlineStr">
        <is>
          <t>2017-LDV</t>
        </is>
      </c>
      <c r="E6650" t="inlineStr">
        <is>
          <t>Y29369</t>
        </is>
      </c>
      <c r="F6650" t="inlineStr">
        <is>
          <t>QB</t>
        </is>
      </c>
      <c r="G6650" t="inlineStr">
        <is>
          <t>Yes</t>
        </is>
      </c>
      <c r="H6650" t="n">
        <v>15.68</v>
      </c>
    </row>
    <row r="6651">
      <c r="A6651" t="inlineStr">
        <is>
          <t>2017-W15-2017-LDV-Y6762</t>
        </is>
      </c>
      <c r="B6651" t="n">
        <v>2017</v>
      </c>
      <c r="C6651" t="n">
        <v>15</v>
      </c>
      <c r="D6651" t="inlineStr">
        <is>
          <t>2017-LDV</t>
        </is>
      </c>
      <c r="E6651" t="inlineStr">
        <is>
          <t>Y6762</t>
        </is>
      </c>
      <c r="F6651" t="inlineStr">
        <is>
          <t>WR</t>
        </is>
      </c>
      <c r="G6651" t="inlineStr">
        <is>
          <t>Yes</t>
        </is>
      </c>
      <c r="H6651" t="n">
        <v>6</v>
      </c>
    </row>
    <row r="6652">
      <c r="A6652" t="inlineStr">
        <is>
          <t>2017-W15-2017-LDV-Y25876</t>
        </is>
      </c>
      <c r="B6652" t="n">
        <v>2017</v>
      </c>
      <c r="C6652" t="n">
        <v>15</v>
      </c>
      <c r="D6652" t="inlineStr">
        <is>
          <t>2017-LDV</t>
        </is>
      </c>
      <c r="E6652" t="inlineStr">
        <is>
          <t>Y25876</t>
        </is>
      </c>
      <c r="F6652" t="inlineStr">
        <is>
          <t>WR</t>
        </is>
      </c>
      <c r="G6652" t="inlineStr">
        <is>
          <t>Yes</t>
        </is>
      </c>
      <c r="H6652" t="n">
        <v>8.5</v>
      </c>
    </row>
    <row r="6653">
      <c r="A6653" t="inlineStr">
        <is>
          <t>2017-W15-2017-LDV-Y24318</t>
        </is>
      </c>
      <c r="B6653" t="n">
        <v>2017</v>
      </c>
      <c r="C6653" t="n">
        <v>15</v>
      </c>
      <c r="D6653" t="inlineStr">
        <is>
          <t>2017-LDV</t>
        </is>
      </c>
      <c r="E6653" t="inlineStr">
        <is>
          <t>Y24318</t>
        </is>
      </c>
      <c r="F6653" t="inlineStr">
        <is>
          <t>RB</t>
        </is>
      </c>
      <c r="G6653" t="inlineStr">
        <is>
          <t>Yes</t>
        </is>
      </c>
      <c r="H6653" t="n">
        <v>2.1</v>
      </c>
    </row>
    <row r="6654">
      <c r="A6654" t="inlineStr">
        <is>
          <t>2017-W15-2017-LDV-Y26822</t>
        </is>
      </c>
      <c r="B6654" t="n">
        <v>2017</v>
      </c>
      <c r="C6654" t="n">
        <v>15</v>
      </c>
      <c r="D6654" t="inlineStr">
        <is>
          <t>2017-LDV</t>
        </is>
      </c>
      <c r="E6654" t="inlineStr">
        <is>
          <t>Y26822</t>
        </is>
      </c>
      <c r="F6654" t="inlineStr">
        <is>
          <t>RB</t>
        </is>
      </c>
      <c r="G6654" t="inlineStr">
        <is>
          <t>Yes</t>
        </is>
      </c>
      <c r="H6654" t="n">
        <v>4.1</v>
      </c>
    </row>
    <row r="6655">
      <c r="A6655" t="inlineStr">
        <is>
          <t>2017-W15-2017-LDV-Y24017</t>
        </is>
      </c>
      <c r="B6655" t="n">
        <v>2017</v>
      </c>
      <c r="C6655" t="n">
        <v>15</v>
      </c>
      <c r="D6655" t="inlineStr">
        <is>
          <t>2017-LDV</t>
        </is>
      </c>
      <c r="E6655" t="inlineStr">
        <is>
          <t>Y24017</t>
        </is>
      </c>
      <c r="F6655" t="inlineStr">
        <is>
          <t>TE</t>
        </is>
      </c>
      <c r="G6655" t="inlineStr">
        <is>
          <t>Yes</t>
        </is>
      </c>
      <c r="H6655" t="n">
        <v>18.8</v>
      </c>
    </row>
    <row r="6656">
      <c r="A6656" t="inlineStr">
        <is>
          <t>2017-W15-2017-LDV-Y26650</t>
        </is>
      </c>
      <c r="B6656" t="n">
        <v>2017</v>
      </c>
      <c r="C6656" t="n">
        <v>15</v>
      </c>
      <c r="D6656" t="inlineStr">
        <is>
          <t>2017-LDV</t>
        </is>
      </c>
      <c r="E6656" t="inlineStr">
        <is>
          <t>Y26650</t>
        </is>
      </c>
      <c r="F6656" t="inlineStr">
        <is>
          <t>W/R/T FLEX</t>
        </is>
      </c>
      <c r="G6656" t="inlineStr">
        <is>
          <t>Yes</t>
        </is>
      </c>
      <c r="H6656" t="n">
        <v>14</v>
      </c>
    </row>
    <row r="6657">
      <c r="A6657" t="inlineStr">
        <is>
          <t>2017-W15-2017-LDV-Y29754</t>
        </is>
      </c>
      <c r="B6657" t="n">
        <v>2017</v>
      </c>
      <c r="C6657" t="n">
        <v>15</v>
      </c>
      <c r="D6657" t="inlineStr">
        <is>
          <t>2017-LDV</t>
        </is>
      </c>
      <c r="E6657" t="inlineStr">
        <is>
          <t>Y29754</t>
        </is>
      </c>
      <c r="F6657" t="inlineStr">
        <is>
          <t>K</t>
        </is>
      </c>
      <c r="G6657" t="inlineStr">
        <is>
          <t>Yes</t>
        </is>
      </c>
      <c r="H6657" t="n">
        <v>7</v>
      </c>
    </row>
    <row r="6658">
      <c r="A6658" t="inlineStr">
        <is>
          <t>2017-W15-2017-LDV-Y-DEF:seattle</t>
        </is>
      </c>
      <c r="B6658" t="n">
        <v>2017</v>
      </c>
      <c r="C6658" t="n">
        <v>15</v>
      </c>
      <c r="D6658" t="inlineStr">
        <is>
          <t>2017-LDV</t>
        </is>
      </c>
      <c r="E6658" t="inlineStr">
        <is>
          <t>Y-DEF:seattle</t>
        </is>
      </c>
      <c r="F6658" t="inlineStr">
        <is>
          <t>DST</t>
        </is>
      </c>
      <c r="G6658" t="inlineStr">
        <is>
          <t>Yes</t>
        </is>
      </c>
      <c r="H6658" t="n">
        <v>0</v>
      </c>
    </row>
    <row r="6659">
      <c r="A6659" t="inlineStr">
        <is>
          <t>2017-W15-2017-LDV-Y29785</t>
        </is>
      </c>
      <c r="B6659" t="n">
        <v>2017</v>
      </c>
      <c r="C6659" t="n">
        <v>15</v>
      </c>
      <c r="D6659" t="inlineStr">
        <is>
          <t>2017-LDV</t>
        </is>
      </c>
      <c r="E6659" t="inlineStr">
        <is>
          <t>Y29785</t>
        </is>
      </c>
      <c r="F6659" t="inlineStr">
        <is>
          <t>BN</t>
        </is>
      </c>
      <c r="G6659" t="inlineStr">
        <is>
          <t>No</t>
        </is>
      </c>
      <c r="H6659" t="n">
        <v>4</v>
      </c>
    </row>
    <row r="6660">
      <c r="A6660" t="inlineStr">
        <is>
          <t>2017-W15-2017-LDV-Y26660</t>
        </is>
      </c>
      <c r="B6660" t="n">
        <v>2017</v>
      </c>
      <c r="C6660" t="n">
        <v>15</v>
      </c>
      <c r="D6660" t="inlineStr">
        <is>
          <t>2017-LDV</t>
        </is>
      </c>
      <c r="E6660" t="inlineStr">
        <is>
          <t>Y26660</t>
        </is>
      </c>
      <c r="F6660" t="inlineStr">
        <is>
          <t>BN</t>
        </is>
      </c>
      <c r="G6660" t="inlineStr">
        <is>
          <t>No</t>
        </is>
      </c>
      <c r="H6660" t="n">
        <v>10.3</v>
      </c>
    </row>
    <row r="6661">
      <c r="A6661" t="inlineStr">
        <is>
          <t>2017-W15-2017-LDV-Y30132</t>
        </is>
      </c>
      <c r="B6661" t="n">
        <v>2017</v>
      </c>
      <c r="C6661" t="n">
        <v>15</v>
      </c>
      <c r="D6661" t="inlineStr">
        <is>
          <t>2017-LDV</t>
        </is>
      </c>
      <c r="E6661" t="inlineStr">
        <is>
          <t>Y30132</t>
        </is>
      </c>
      <c r="F6661" t="inlineStr">
        <is>
          <t>BN</t>
        </is>
      </c>
      <c r="G6661" t="inlineStr">
        <is>
          <t>No</t>
        </is>
      </c>
      <c r="H6661" t="n">
        <v>9</v>
      </c>
    </row>
    <row r="6662">
      <c r="A6662" t="inlineStr">
        <is>
          <t>2017-W15-2017-LDV-Y27535</t>
        </is>
      </c>
      <c r="B6662" t="n">
        <v>2017</v>
      </c>
      <c r="C6662" t="n">
        <v>15</v>
      </c>
      <c r="D6662" t="inlineStr">
        <is>
          <t>2017-LDV</t>
        </is>
      </c>
      <c r="E6662" t="inlineStr">
        <is>
          <t>Y27535</t>
        </is>
      </c>
      <c r="F6662" t="inlineStr">
        <is>
          <t>BN</t>
        </is>
      </c>
      <c r="G6662" t="inlineStr">
        <is>
          <t>No</t>
        </is>
      </c>
      <c r="H6662" t="n">
        <v>15.9</v>
      </c>
    </row>
    <row r="6663">
      <c r="A6663" t="inlineStr">
        <is>
          <t>2017-W15-2017-LDV-Y8790</t>
        </is>
      </c>
      <c r="B6663" t="n">
        <v>2017</v>
      </c>
      <c r="C6663" t="n">
        <v>15</v>
      </c>
      <c r="D6663" t="inlineStr">
        <is>
          <t>2017-LDV</t>
        </is>
      </c>
      <c r="E6663" t="inlineStr">
        <is>
          <t>Y8790</t>
        </is>
      </c>
      <c r="F6663" t="inlineStr">
        <is>
          <t>BN</t>
        </is>
      </c>
      <c r="G6663" t="inlineStr">
        <is>
          <t>No</t>
        </is>
      </c>
      <c r="H6663" t="n">
        <v>3.6</v>
      </c>
    </row>
    <row r="6664">
      <c r="A6664" t="inlineStr">
        <is>
          <t>2017-W15-2017-HUERO-Y27564</t>
        </is>
      </c>
      <c r="B6664" t="n">
        <v>2017</v>
      </c>
      <c r="C6664" t="n">
        <v>15</v>
      </c>
      <c r="D6664" t="inlineStr">
        <is>
          <t>2017-HUERO</t>
        </is>
      </c>
      <c r="E6664" t="inlineStr">
        <is>
          <t>Y27564</t>
        </is>
      </c>
      <c r="F6664" t="inlineStr">
        <is>
          <t>QB</t>
        </is>
      </c>
      <c r="G6664" t="inlineStr">
        <is>
          <t>Yes</t>
        </is>
      </c>
      <c r="H6664" t="n">
        <v>17.54</v>
      </c>
    </row>
    <row r="6665">
      <c r="A6665" t="inlineStr">
        <is>
          <t>2017-W15-2017-HUERO-Y29399</t>
        </is>
      </c>
      <c r="B6665" t="n">
        <v>2017</v>
      </c>
      <c r="C6665" t="n">
        <v>15</v>
      </c>
      <c r="D6665" t="inlineStr">
        <is>
          <t>2017-HUERO</t>
        </is>
      </c>
      <c r="E6665" t="inlineStr">
        <is>
          <t>Y29399</t>
        </is>
      </c>
      <c r="F6665" t="inlineStr">
        <is>
          <t>WR</t>
        </is>
      </c>
      <c r="G6665" t="inlineStr">
        <is>
          <t>Yes</t>
        </is>
      </c>
      <c r="H6665" t="n">
        <v>16.8</v>
      </c>
    </row>
    <row r="6666">
      <c r="A6666" t="inlineStr">
        <is>
          <t>2017-W15-2017-HUERO-Y25755</t>
        </is>
      </c>
      <c r="B6666" t="n">
        <v>2017</v>
      </c>
      <c r="C6666" t="n">
        <v>15</v>
      </c>
      <c r="D6666" t="inlineStr">
        <is>
          <t>2017-HUERO</t>
        </is>
      </c>
      <c r="E6666" t="inlineStr">
        <is>
          <t>Y25755</t>
        </is>
      </c>
      <c r="F6666" t="inlineStr">
        <is>
          <t>WR</t>
        </is>
      </c>
      <c r="G6666" t="inlineStr">
        <is>
          <t>Yes</t>
        </is>
      </c>
      <c r="H6666" t="n">
        <v>10.9</v>
      </c>
    </row>
    <row r="6667">
      <c r="A6667" t="inlineStr">
        <is>
          <t>2017-W15-2017-HUERO-Y28398</t>
        </is>
      </c>
      <c r="B6667" t="n">
        <v>2017</v>
      </c>
      <c r="C6667" t="n">
        <v>15</v>
      </c>
      <c r="D6667" t="inlineStr">
        <is>
          <t>2017-HUERO</t>
        </is>
      </c>
      <c r="E6667" t="inlineStr">
        <is>
          <t>Y28398</t>
        </is>
      </c>
      <c r="F6667" t="inlineStr">
        <is>
          <t>RB</t>
        </is>
      </c>
      <c r="G6667" t="inlineStr">
        <is>
          <t>Yes</t>
        </is>
      </c>
      <c r="H6667" t="n">
        <v>44</v>
      </c>
    </row>
    <row r="6668">
      <c r="A6668" t="inlineStr">
        <is>
          <t>2017-W15-2017-HUERO-Y25883</t>
        </is>
      </c>
      <c r="B6668" t="n">
        <v>2017</v>
      </c>
      <c r="C6668" t="n">
        <v>15</v>
      </c>
      <c r="D6668" t="inlineStr">
        <is>
          <t>2017-HUERO</t>
        </is>
      </c>
      <c r="E6668" t="inlineStr">
        <is>
          <t>Y25883</t>
        </is>
      </c>
      <c r="F6668" t="inlineStr">
        <is>
          <t>RB</t>
        </is>
      </c>
      <c r="G6668" t="inlineStr">
        <is>
          <t>Yes</t>
        </is>
      </c>
      <c r="H6668" t="n">
        <v>6.1</v>
      </c>
    </row>
    <row r="6669">
      <c r="A6669" t="inlineStr">
        <is>
          <t>2017-W15-2017-HUERO-Y29269</t>
        </is>
      </c>
      <c r="B6669" t="n">
        <v>2017</v>
      </c>
      <c r="C6669" t="n">
        <v>15</v>
      </c>
      <c r="D6669" t="inlineStr">
        <is>
          <t>2017-HUERO</t>
        </is>
      </c>
      <c r="E6669" t="inlineStr">
        <is>
          <t>Y29269</t>
        </is>
      </c>
      <c r="F6669" t="inlineStr">
        <is>
          <t>TE</t>
        </is>
      </c>
      <c r="G6669" t="inlineStr">
        <is>
          <t>Yes</t>
        </is>
      </c>
      <c r="H6669" t="n">
        <v>2.8</v>
      </c>
    </row>
    <row r="6670">
      <c r="A6670" t="inlineStr">
        <is>
          <t>2017-W15-2017-HUERO-Y26701</t>
        </is>
      </c>
      <c r="B6670" t="n">
        <v>2017</v>
      </c>
      <c r="C6670" t="n">
        <v>15</v>
      </c>
      <c r="D6670" t="inlineStr">
        <is>
          <t>2017-HUERO</t>
        </is>
      </c>
      <c r="E6670" t="inlineStr">
        <is>
          <t>Y26701</t>
        </is>
      </c>
      <c r="F6670" t="inlineStr">
        <is>
          <t>W/R/T FLEX</t>
        </is>
      </c>
      <c r="G6670" t="inlineStr">
        <is>
          <t>Yes</t>
        </is>
      </c>
      <c r="H6670" t="n">
        <v>12.4</v>
      </c>
    </row>
    <row r="6671">
      <c r="A6671" t="inlineStr">
        <is>
          <t>2017-W15-2017-HUERO-Y9520</t>
        </is>
      </c>
      <c r="B6671" t="n">
        <v>2017</v>
      </c>
      <c r="C6671" t="n">
        <v>15</v>
      </c>
      <c r="D6671" t="inlineStr">
        <is>
          <t>2017-HUERO</t>
        </is>
      </c>
      <c r="E6671" t="inlineStr">
        <is>
          <t>Y9520</t>
        </is>
      </c>
      <c r="F6671" t="inlineStr">
        <is>
          <t>K</t>
        </is>
      </c>
      <c r="G6671" t="inlineStr">
        <is>
          <t>Yes</t>
        </is>
      </c>
      <c r="H6671" t="n">
        <v>14</v>
      </c>
    </row>
    <row r="6672">
      <c r="A6672" t="inlineStr">
        <is>
          <t>2017-W15-2017-HUERO-Y-DEF:new-england</t>
        </is>
      </c>
      <c r="B6672" t="n">
        <v>2017</v>
      </c>
      <c r="C6672" t="n">
        <v>15</v>
      </c>
      <c r="D6672" t="inlineStr">
        <is>
          <t>2017-HUERO</t>
        </is>
      </c>
      <c r="E6672" t="inlineStr">
        <is>
          <t>Y-DEF:new-england</t>
        </is>
      </c>
      <c r="F6672" t="inlineStr">
        <is>
          <t>DST</t>
        </is>
      </c>
      <c r="G6672" t="inlineStr">
        <is>
          <t>Yes</t>
        </is>
      </c>
      <c r="H6672" t="n">
        <v>4</v>
      </c>
    </row>
    <row r="6673">
      <c r="A6673" t="inlineStr">
        <is>
          <t>2017-W15-2017-HUERO-Y28169</t>
        </is>
      </c>
      <c r="B6673" t="n">
        <v>2017</v>
      </c>
      <c r="C6673" t="n">
        <v>15</v>
      </c>
      <c r="D6673" t="inlineStr">
        <is>
          <t>2017-HUERO</t>
        </is>
      </c>
      <c r="E6673" t="inlineStr">
        <is>
          <t>Y28169</t>
        </is>
      </c>
      <c r="F6673" t="inlineStr">
        <is>
          <t>BN</t>
        </is>
      </c>
      <c r="G6673" t="inlineStr">
        <is>
          <t>No</t>
        </is>
      </c>
      <c r="H6673" t="n">
        <v>7.6</v>
      </c>
    </row>
    <row r="6674">
      <c r="A6674" t="inlineStr">
        <is>
          <t>2017-W15-2017-HUERO-Y27624</t>
        </is>
      </c>
      <c r="B6674" t="n">
        <v>2017</v>
      </c>
      <c r="C6674" t="n">
        <v>15</v>
      </c>
      <c r="D6674" t="inlineStr">
        <is>
          <t>2017-HUERO</t>
        </is>
      </c>
      <c r="E6674" t="inlineStr">
        <is>
          <t>Y27624</t>
        </is>
      </c>
      <c r="F6674" t="inlineStr">
        <is>
          <t>BN</t>
        </is>
      </c>
      <c r="G6674" t="inlineStr">
        <is>
          <t>No</t>
        </is>
      </c>
      <c r="H6674" t="n">
        <v>13.8</v>
      </c>
    </row>
    <row r="6675">
      <c r="A6675" t="inlineStr">
        <is>
          <t>2017-W15-2017-HUERO-Y27566</t>
        </is>
      </c>
      <c r="B6675" t="n">
        <v>2017</v>
      </c>
      <c r="C6675" t="n">
        <v>15</v>
      </c>
      <c r="D6675" t="inlineStr">
        <is>
          <t>2017-HUERO</t>
        </is>
      </c>
      <c r="E6675" t="inlineStr">
        <is>
          <t>Y27566</t>
        </is>
      </c>
      <c r="F6675" t="inlineStr">
        <is>
          <t>BN</t>
        </is>
      </c>
      <c r="G6675" t="inlineStr">
        <is>
          <t>No</t>
        </is>
      </c>
      <c r="H6675" t="n">
        <v>1.3</v>
      </c>
    </row>
    <row r="6676">
      <c r="A6676" t="inlineStr">
        <is>
          <t>2017-W15-2017-HUERO-Y25937</t>
        </is>
      </c>
      <c r="B6676" t="n">
        <v>2017</v>
      </c>
      <c r="C6676" t="n">
        <v>15</v>
      </c>
      <c r="D6676" t="inlineStr">
        <is>
          <t>2017-HUERO</t>
        </is>
      </c>
      <c r="E6676" t="inlineStr">
        <is>
          <t>Y25937</t>
        </is>
      </c>
      <c r="F6676" t="inlineStr">
        <is>
          <t>BN</t>
        </is>
      </c>
      <c r="G6676" t="inlineStr">
        <is>
          <t>No</t>
        </is>
      </c>
      <c r="H6676" t="n">
        <v>15.5</v>
      </c>
    </row>
    <row r="6677">
      <c r="A6677" t="inlineStr">
        <is>
          <t>2017-W15-2017-HUERO-Y8813</t>
        </is>
      </c>
      <c r="B6677" t="n">
        <v>2017</v>
      </c>
      <c r="C6677" t="n">
        <v>15</v>
      </c>
      <c r="D6677" t="inlineStr">
        <is>
          <t>2017-HUERO</t>
        </is>
      </c>
      <c r="E6677" t="inlineStr">
        <is>
          <t>Y8813</t>
        </is>
      </c>
      <c r="F6677" t="inlineStr">
        <is>
          <t>BN</t>
        </is>
      </c>
      <c r="G6677" t="inlineStr">
        <is>
          <t>No</t>
        </is>
      </c>
      <c r="H6677" t="n">
        <v>2.8</v>
      </c>
    </row>
    <row r="6678">
      <c r="A6678" t="inlineStr">
        <is>
          <t>2017-W15-2017-HUERO-Y26664</t>
        </is>
      </c>
      <c r="B6678" t="n">
        <v>2017</v>
      </c>
      <c r="C6678" t="n">
        <v>15</v>
      </c>
      <c r="D6678" t="inlineStr">
        <is>
          <t>2017-HUERO</t>
        </is>
      </c>
      <c r="E6678" t="inlineStr">
        <is>
          <t>Y26664</t>
        </is>
      </c>
      <c r="F6678" t="inlineStr">
        <is>
          <t>IR</t>
        </is>
      </c>
      <c r="G6678" t="inlineStr">
        <is>
          <t>No</t>
        </is>
      </c>
      <c r="H6678" t="n">
        <v>10.5</v>
      </c>
    </row>
    <row r="6679">
      <c r="A6679" t="inlineStr">
        <is>
          <t>2017-W15-2017-PEPSALFA-Y29235</t>
        </is>
      </c>
      <c r="B6679" t="n">
        <v>2017</v>
      </c>
      <c r="C6679" t="n">
        <v>15</v>
      </c>
      <c r="D6679" t="inlineStr">
        <is>
          <t>2017-PEPSALFA</t>
        </is>
      </c>
      <c r="E6679" t="inlineStr">
        <is>
          <t>Y29235</t>
        </is>
      </c>
      <c r="F6679" t="inlineStr">
        <is>
          <t>QB</t>
        </is>
      </c>
      <c r="G6679" t="inlineStr">
        <is>
          <t>Yes</t>
        </is>
      </c>
      <c r="H6679" t="n">
        <v>11.8</v>
      </c>
    </row>
    <row r="6680">
      <c r="A6680" t="inlineStr">
        <is>
          <t>2017-W15-2017-PEPSALFA-Y23999</t>
        </is>
      </c>
      <c r="B6680" t="n">
        <v>2017</v>
      </c>
      <c r="C6680" t="n">
        <v>15</v>
      </c>
      <c r="D6680" t="inlineStr">
        <is>
          <t>2017-PEPSALFA</t>
        </is>
      </c>
      <c r="E6680" t="inlineStr">
        <is>
          <t>Y23999</t>
        </is>
      </c>
      <c r="F6680" t="inlineStr">
        <is>
          <t>WR</t>
        </is>
      </c>
      <c r="G6680" t="inlineStr">
        <is>
          <t>Yes</t>
        </is>
      </c>
      <c r="H6680" t="n">
        <v>5.5</v>
      </c>
    </row>
    <row r="6681">
      <c r="A6681" t="inlineStr">
        <is>
          <t>2017-W15-2017-PEPSALFA-Y29256</t>
        </is>
      </c>
      <c r="B6681" t="n">
        <v>2017</v>
      </c>
      <c r="C6681" t="n">
        <v>15</v>
      </c>
      <c r="D6681" t="inlineStr">
        <is>
          <t>2017-PEPSALFA</t>
        </is>
      </c>
      <c r="E6681" t="inlineStr">
        <is>
          <t>Y29256</t>
        </is>
      </c>
      <c r="F6681" t="inlineStr">
        <is>
          <t>WR</t>
        </is>
      </c>
      <c r="G6681" t="inlineStr">
        <is>
          <t>Yes</t>
        </is>
      </c>
      <c r="H6681" t="n">
        <v>0.2</v>
      </c>
    </row>
    <row r="6682">
      <c r="A6682" t="inlineStr">
        <is>
          <t>2017-W15-2017-PEPSALFA-Y9317</t>
        </is>
      </c>
      <c r="B6682" t="n">
        <v>2017</v>
      </c>
      <c r="C6682" t="n">
        <v>15</v>
      </c>
      <c r="D6682" t="inlineStr">
        <is>
          <t>2017-PEPSALFA</t>
        </is>
      </c>
      <c r="E6682" t="inlineStr">
        <is>
          <t>Y9317</t>
        </is>
      </c>
      <c r="F6682" t="inlineStr">
        <is>
          <t>RB</t>
        </is>
      </c>
      <c r="G6682" t="inlineStr">
        <is>
          <t>Yes</t>
        </is>
      </c>
      <c r="H6682" t="n">
        <v>21.6</v>
      </c>
    </row>
    <row r="6683">
      <c r="A6683" t="inlineStr">
        <is>
          <t>2017-W15-2017-PEPSALFA-Y30117</t>
        </is>
      </c>
      <c r="B6683" t="n">
        <v>2017</v>
      </c>
      <c r="C6683" t="n">
        <v>15</v>
      </c>
      <c r="D6683" t="inlineStr">
        <is>
          <t>2017-PEPSALFA</t>
        </is>
      </c>
      <c r="E6683" t="inlineStr">
        <is>
          <t>Y30117</t>
        </is>
      </c>
      <c r="F6683" t="inlineStr">
        <is>
          <t>RB</t>
        </is>
      </c>
      <c r="G6683" t="inlineStr">
        <is>
          <t>Yes</t>
        </is>
      </c>
      <c r="H6683" t="n">
        <v>0</v>
      </c>
    </row>
    <row r="6684">
      <c r="A6684" t="inlineStr">
        <is>
          <t>2017-W15-2017-PEPSALFA-Y30136</t>
        </is>
      </c>
      <c r="B6684" t="n">
        <v>2017</v>
      </c>
      <c r="C6684" t="n">
        <v>15</v>
      </c>
      <c r="D6684" t="inlineStr">
        <is>
          <t>2017-PEPSALFA</t>
        </is>
      </c>
      <c r="E6684" t="inlineStr">
        <is>
          <t>Y30136</t>
        </is>
      </c>
      <c r="F6684" t="inlineStr">
        <is>
          <t>TE</t>
        </is>
      </c>
      <c r="G6684" t="inlineStr">
        <is>
          <t>Yes</t>
        </is>
      </c>
      <c r="H6684" t="n">
        <v>10.1</v>
      </c>
    </row>
    <row r="6685">
      <c r="A6685" t="inlineStr">
        <is>
          <t>2017-W15-2017-PEPSALFA-Y29274</t>
        </is>
      </c>
      <c r="B6685" t="n">
        <v>2017</v>
      </c>
      <c r="C6685" t="n">
        <v>15</v>
      </c>
      <c r="D6685" t="inlineStr">
        <is>
          <t>2017-PEPSALFA</t>
        </is>
      </c>
      <c r="E6685" t="inlineStr">
        <is>
          <t>Y29274</t>
        </is>
      </c>
      <c r="F6685" t="inlineStr">
        <is>
          <t>W/R/T FLEX</t>
        </is>
      </c>
      <c r="G6685" t="inlineStr">
        <is>
          <t>Yes</t>
        </is>
      </c>
      <c r="H6685" t="n">
        <v>21.9</v>
      </c>
    </row>
    <row r="6686">
      <c r="A6686" t="inlineStr">
        <is>
          <t>2017-W15-2017-PEPSALFA-Y8565</t>
        </is>
      </c>
      <c r="B6686" t="n">
        <v>2017</v>
      </c>
      <c r="C6686" t="n">
        <v>15</v>
      </c>
      <c r="D6686" t="inlineStr">
        <is>
          <t>2017-PEPSALFA</t>
        </is>
      </c>
      <c r="E6686" t="inlineStr">
        <is>
          <t>Y8565</t>
        </is>
      </c>
      <c r="F6686" t="inlineStr">
        <is>
          <t>K</t>
        </is>
      </c>
      <c r="G6686" t="inlineStr">
        <is>
          <t>Yes</t>
        </is>
      </c>
      <c r="H6686" t="n">
        <v>9</v>
      </c>
    </row>
    <row r="6687">
      <c r="A6687" t="inlineStr">
        <is>
          <t>2017-W15-2017-PEPSALFA-Y-DEF:detroit</t>
        </is>
      </c>
      <c r="B6687" t="n">
        <v>2017</v>
      </c>
      <c r="C6687" t="n">
        <v>15</v>
      </c>
      <c r="D6687" t="inlineStr">
        <is>
          <t>2017-PEPSALFA</t>
        </is>
      </c>
      <c r="E6687" t="inlineStr">
        <is>
          <t>Y-DEF:detroit</t>
        </is>
      </c>
      <c r="F6687" t="inlineStr">
        <is>
          <t>DST</t>
        </is>
      </c>
      <c r="G6687" t="inlineStr">
        <is>
          <t>Yes</t>
        </is>
      </c>
      <c r="H6687" t="n">
        <v>12</v>
      </c>
    </row>
    <row r="6688">
      <c r="A6688" t="inlineStr">
        <is>
          <t>2017-W15-2017-PEPSALFA-Y29249</t>
        </is>
      </c>
      <c r="B6688" t="n">
        <v>2017</v>
      </c>
      <c r="C6688" t="n">
        <v>15</v>
      </c>
      <c r="D6688" t="inlineStr">
        <is>
          <t>2017-PEPSALFA</t>
        </is>
      </c>
      <c r="E6688" t="inlineStr">
        <is>
          <t>Y29249</t>
        </is>
      </c>
      <c r="F6688" t="inlineStr">
        <is>
          <t>BN</t>
        </is>
      </c>
      <c r="G6688" t="inlineStr">
        <is>
          <t>No</t>
        </is>
      </c>
      <c r="H6688" t="n">
        <v>1.6</v>
      </c>
    </row>
    <row r="6689">
      <c r="A6689" t="inlineStr">
        <is>
          <t>2017-W15-2017-PEPSALFA-Y8780</t>
        </is>
      </c>
      <c r="B6689" t="n">
        <v>2017</v>
      </c>
      <c r="C6689" t="n">
        <v>15</v>
      </c>
      <c r="D6689" t="inlineStr">
        <is>
          <t>2017-PEPSALFA</t>
        </is>
      </c>
      <c r="E6689" t="inlineStr">
        <is>
          <t>Y8780</t>
        </is>
      </c>
      <c r="F6689" t="inlineStr">
        <is>
          <t>BN</t>
        </is>
      </c>
      <c r="G6689" t="inlineStr">
        <is>
          <t>No</t>
        </is>
      </c>
      <c r="H6689" t="n">
        <v>15.38</v>
      </c>
    </row>
    <row r="6690">
      <c r="A6690" t="inlineStr">
        <is>
          <t>2017-W15-2017-PEPSALFA-Y28267</t>
        </is>
      </c>
      <c r="B6690" t="n">
        <v>2017</v>
      </c>
      <c r="C6690" t="n">
        <v>15</v>
      </c>
      <c r="D6690" t="inlineStr">
        <is>
          <t>2017-PEPSALFA</t>
        </is>
      </c>
      <c r="E6690" t="inlineStr">
        <is>
          <t>Y28267</t>
        </is>
      </c>
      <c r="F6690" t="inlineStr">
        <is>
          <t>BN</t>
        </is>
      </c>
      <c r="G6690" t="inlineStr">
        <is>
          <t>No</t>
        </is>
      </c>
      <c r="H6690" t="n">
        <v>4.9</v>
      </c>
    </row>
    <row r="6691">
      <c r="A6691" t="inlineStr">
        <is>
          <t>2017-W15-2017-PEPSALFA-Y27658</t>
        </is>
      </c>
      <c r="B6691" t="n">
        <v>2017</v>
      </c>
      <c r="C6691" t="n">
        <v>15</v>
      </c>
      <c r="D6691" t="inlineStr">
        <is>
          <t>2017-PEPSALFA</t>
        </is>
      </c>
      <c r="E6691" t="inlineStr">
        <is>
          <t>Y27658</t>
        </is>
      </c>
      <c r="F6691" t="inlineStr">
        <is>
          <t>BN</t>
        </is>
      </c>
      <c r="G6691" t="inlineStr">
        <is>
          <t>No</t>
        </is>
      </c>
      <c r="H6691" t="n">
        <v>0.8</v>
      </c>
    </row>
    <row r="6692">
      <c r="A6692" t="inlineStr">
        <is>
          <t>2017-W15-2017-PEPSALFA-Y25178</t>
        </is>
      </c>
      <c r="B6692" t="n">
        <v>2017</v>
      </c>
      <c r="C6692" t="n">
        <v>15</v>
      </c>
      <c r="D6692" t="inlineStr">
        <is>
          <t>2017-PEPSALFA</t>
        </is>
      </c>
      <c r="E6692" t="inlineStr">
        <is>
          <t>Y25178</t>
        </is>
      </c>
      <c r="F6692" t="inlineStr">
        <is>
          <t>BN</t>
        </is>
      </c>
      <c r="G6692" t="inlineStr">
        <is>
          <t>No</t>
        </is>
      </c>
      <c r="H6692" t="n">
        <v>0</v>
      </c>
    </row>
    <row r="6693">
      <c r="A6693" t="inlineStr">
        <is>
          <t>2017-W15-2017-TONYCLIF-Y6770</t>
        </is>
      </c>
      <c r="B6693" t="n">
        <v>2017</v>
      </c>
      <c r="C6693" t="n">
        <v>15</v>
      </c>
      <c r="D6693" t="inlineStr">
        <is>
          <t>2017-TONYCLIF</t>
        </is>
      </c>
      <c r="E6693" t="inlineStr">
        <is>
          <t>Y6770</t>
        </is>
      </c>
      <c r="F6693" t="inlineStr">
        <is>
          <t>QB</t>
        </is>
      </c>
      <c r="G6693" t="inlineStr">
        <is>
          <t>Yes</t>
        </is>
      </c>
      <c r="H6693" t="n">
        <v>19.24</v>
      </c>
    </row>
    <row r="6694">
      <c r="A6694" t="inlineStr">
        <is>
          <t>2017-W15-2017-TONYCLIF-Y29281</t>
        </is>
      </c>
      <c r="B6694" t="n">
        <v>2017</v>
      </c>
      <c r="C6694" t="n">
        <v>15</v>
      </c>
      <c r="D6694" t="inlineStr">
        <is>
          <t>2017-TONYCLIF</t>
        </is>
      </c>
      <c r="E6694" t="inlineStr">
        <is>
          <t>Y29281</t>
        </is>
      </c>
      <c r="F6694" t="inlineStr">
        <is>
          <t>WR</t>
        </is>
      </c>
      <c r="G6694" t="inlineStr">
        <is>
          <t>Yes</t>
        </is>
      </c>
      <c r="H6694" t="n">
        <v>15.3</v>
      </c>
    </row>
    <row r="6695">
      <c r="A6695" t="inlineStr">
        <is>
          <t>2017-W15-2017-TONYCLIF-Y25793</t>
        </is>
      </c>
      <c r="B6695" t="n">
        <v>2017</v>
      </c>
      <c r="C6695" t="n">
        <v>15</v>
      </c>
      <c r="D6695" t="inlineStr">
        <is>
          <t>2017-TONYCLIF</t>
        </is>
      </c>
      <c r="E6695" t="inlineStr">
        <is>
          <t>Y25793</t>
        </is>
      </c>
      <c r="F6695" t="inlineStr">
        <is>
          <t>WR</t>
        </is>
      </c>
      <c r="G6695" t="inlineStr">
        <is>
          <t>Yes</t>
        </is>
      </c>
      <c r="H6695" t="n">
        <v>2.6</v>
      </c>
    </row>
    <row r="6696">
      <c r="A6696" t="inlineStr">
        <is>
          <t>2017-W15-2017-TONYCLIF-Y28403</t>
        </is>
      </c>
      <c r="B6696" t="n">
        <v>2017</v>
      </c>
      <c r="C6696" t="n">
        <v>15</v>
      </c>
      <c r="D6696" t="inlineStr">
        <is>
          <t>2017-TONYCLIF</t>
        </is>
      </c>
      <c r="E6696" t="inlineStr">
        <is>
          <t>Y28403</t>
        </is>
      </c>
      <c r="F6696" t="inlineStr">
        <is>
          <t>RB</t>
        </is>
      </c>
      <c r="G6696" t="inlineStr">
        <is>
          <t>Yes</t>
        </is>
      </c>
      <c r="H6696" t="n">
        <v>22.9</v>
      </c>
    </row>
    <row r="6697">
      <c r="A6697" t="inlineStr">
        <is>
          <t>2017-W15-2017-TONYCLIF-Y30199</t>
        </is>
      </c>
      <c r="B6697" t="n">
        <v>2017</v>
      </c>
      <c r="C6697" t="n">
        <v>15</v>
      </c>
      <c r="D6697" t="inlineStr">
        <is>
          <t>2017-TONYCLIF</t>
        </is>
      </c>
      <c r="E6697" t="inlineStr">
        <is>
          <t>Y30199</t>
        </is>
      </c>
      <c r="F6697" t="inlineStr">
        <is>
          <t>RB</t>
        </is>
      </c>
      <c r="G6697" t="inlineStr">
        <is>
          <t>Yes</t>
        </is>
      </c>
      <c r="H6697" t="n">
        <v>32.6</v>
      </c>
    </row>
    <row r="6698">
      <c r="A6698" t="inlineStr">
        <is>
          <t>2017-W15-2017-TONYCLIF-Y27299</t>
        </is>
      </c>
      <c r="B6698" t="n">
        <v>2017</v>
      </c>
      <c r="C6698" t="n">
        <v>15</v>
      </c>
      <c r="D6698" t="inlineStr">
        <is>
          <t>2017-TONYCLIF</t>
        </is>
      </c>
      <c r="E6698" t="inlineStr">
        <is>
          <t>Y27299</t>
        </is>
      </c>
      <c r="F6698" t="inlineStr">
        <is>
          <t>TE</t>
        </is>
      </c>
      <c r="G6698" t="inlineStr">
        <is>
          <t>Yes</t>
        </is>
      </c>
      <c r="H6698" t="n">
        <v>4.7</v>
      </c>
    </row>
    <row r="6699">
      <c r="A6699" t="inlineStr">
        <is>
          <t>2017-W15-2017-TONYCLIF-Y29307</t>
        </is>
      </c>
      <c r="B6699" t="n">
        <v>2017</v>
      </c>
      <c r="C6699" t="n">
        <v>15</v>
      </c>
      <c r="D6699" t="inlineStr">
        <is>
          <t>2017-TONYCLIF</t>
        </is>
      </c>
      <c r="E6699" t="inlineStr">
        <is>
          <t>Y29307</t>
        </is>
      </c>
      <c r="F6699" t="inlineStr">
        <is>
          <t>W/R/T FLEX</t>
        </is>
      </c>
      <c r="G6699" t="inlineStr">
        <is>
          <t>Yes</t>
        </is>
      </c>
      <c r="H6699" t="n">
        <v>17.3</v>
      </c>
    </row>
    <row r="6700">
      <c r="A6700" t="inlineStr">
        <is>
          <t>2017-W15-2017-TONYCLIF-Y30266</t>
        </is>
      </c>
      <c r="B6700" t="n">
        <v>2017</v>
      </c>
      <c r="C6700" t="n">
        <v>15</v>
      </c>
      <c r="D6700" t="inlineStr">
        <is>
          <t>2017-TONYCLIF</t>
        </is>
      </c>
      <c r="E6700" t="inlineStr">
        <is>
          <t>Y30266</t>
        </is>
      </c>
      <c r="F6700" t="inlineStr">
        <is>
          <t>K</t>
        </is>
      </c>
      <c r="G6700" t="inlineStr">
        <is>
          <t>Yes</t>
        </is>
      </c>
      <c r="H6700" t="n">
        <v>10</v>
      </c>
    </row>
    <row r="6701">
      <c r="A6701" t="inlineStr">
        <is>
          <t>2017-W15-2017-TONYCLIF-Y-DEF:new-orleans</t>
        </is>
      </c>
      <c r="B6701" t="n">
        <v>2017</v>
      </c>
      <c r="C6701" t="n">
        <v>15</v>
      </c>
      <c r="D6701" t="inlineStr">
        <is>
          <t>2017-TONYCLIF</t>
        </is>
      </c>
      <c r="E6701" t="inlineStr">
        <is>
          <t>Y-DEF:new-orleans</t>
        </is>
      </c>
      <c r="F6701" t="inlineStr">
        <is>
          <t>DST</t>
        </is>
      </c>
      <c r="G6701" t="inlineStr">
        <is>
          <t>Yes</t>
        </is>
      </c>
      <c r="H6701" t="n">
        <v>6</v>
      </c>
    </row>
    <row r="6702">
      <c r="A6702" t="inlineStr">
        <is>
          <t>2017-W15-2017-TONYCLIF-Y25812</t>
        </is>
      </c>
      <c r="B6702" t="n">
        <v>2017</v>
      </c>
      <c r="C6702" t="n">
        <v>15</v>
      </c>
      <c r="D6702" t="inlineStr">
        <is>
          <t>2017-TONYCLIF</t>
        </is>
      </c>
      <c r="E6702" t="inlineStr">
        <is>
          <t>Y25812</t>
        </is>
      </c>
      <c r="F6702" t="inlineStr">
        <is>
          <t>BN</t>
        </is>
      </c>
      <c r="G6702" t="inlineStr">
        <is>
          <t>No</t>
        </is>
      </c>
      <c r="H6702" t="n">
        <v>15.84</v>
      </c>
    </row>
    <row r="6703">
      <c r="A6703" t="inlineStr">
        <is>
          <t>2017-W15-2017-TONYCLIF-Y28473</t>
        </is>
      </c>
      <c r="B6703" t="n">
        <v>2017</v>
      </c>
      <c r="C6703" t="n">
        <v>15</v>
      </c>
      <c r="D6703" t="inlineStr">
        <is>
          <t>2017-TONYCLIF</t>
        </is>
      </c>
      <c r="E6703" t="inlineStr">
        <is>
          <t>Y28473</t>
        </is>
      </c>
      <c r="F6703" t="inlineStr">
        <is>
          <t>BN</t>
        </is>
      </c>
      <c r="G6703" t="inlineStr">
        <is>
          <t>No</t>
        </is>
      </c>
      <c r="H6703" t="n">
        <v>0.1</v>
      </c>
    </row>
    <row r="6704">
      <c r="A6704" t="inlineStr">
        <is>
          <t>2017-W15-2017-TONYCLIF-Y28014</t>
        </is>
      </c>
      <c r="B6704" t="n">
        <v>2017</v>
      </c>
      <c r="C6704" t="n">
        <v>15</v>
      </c>
      <c r="D6704" t="inlineStr">
        <is>
          <t>2017-TONYCLIF</t>
        </is>
      </c>
      <c r="E6704" t="inlineStr">
        <is>
          <t>Y28014</t>
        </is>
      </c>
      <c r="F6704" t="inlineStr">
        <is>
          <t>BN</t>
        </is>
      </c>
      <c r="G6704" t="inlineStr">
        <is>
          <t>No</t>
        </is>
      </c>
      <c r="H6704" t="n">
        <v>6.5</v>
      </c>
    </row>
    <row r="6705">
      <c r="A6705" t="inlineStr">
        <is>
          <t>2017-W15-2017-TONYCLIF-Y28465</t>
        </is>
      </c>
      <c r="B6705" t="n">
        <v>2017</v>
      </c>
      <c r="C6705" t="n">
        <v>15</v>
      </c>
      <c r="D6705" t="inlineStr">
        <is>
          <t>2017-TONYCLIF</t>
        </is>
      </c>
      <c r="E6705" t="inlineStr">
        <is>
          <t>Y28465</t>
        </is>
      </c>
      <c r="F6705" t="inlineStr">
        <is>
          <t>BN</t>
        </is>
      </c>
      <c r="G6705" t="inlineStr">
        <is>
          <t>No</t>
        </is>
      </c>
      <c r="H6705" t="n">
        <v>10.3</v>
      </c>
    </row>
    <row r="6706">
      <c r="A6706" t="inlineStr">
        <is>
          <t>2017-W15-2017-TONYCLIF-Y9348</t>
        </is>
      </c>
      <c r="B6706" t="n">
        <v>2017</v>
      </c>
      <c r="C6706" t="n">
        <v>15</v>
      </c>
      <c r="D6706" t="inlineStr">
        <is>
          <t>2017-TONYCLIF</t>
        </is>
      </c>
      <c r="E6706" t="inlineStr">
        <is>
          <t>Y9348</t>
        </is>
      </c>
      <c r="F6706" t="inlineStr">
        <is>
          <t>BN</t>
        </is>
      </c>
      <c r="G6706" t="inlineStr">
        <is>
          <t>No</t>
        </is>
      </c>
      <c r="H6706" t="n">
        <v>8.9</v>
      </c>
    </row>
    <row r="6707">
      <c r="A6707" t="inlineStr">
        <is>
          <t>2017-W15-2017-EMAN-Y25785</t>
        </is>
      </c>
      <c r="B6707" t="n">
        <v>2017</v>
      </c>
      <c r="C6707" t="n">
        <v>15</v>
      </c>
      <c r="D6707" t="inlineStr">
        <is>
          <t>2017-EMAN</t>
        </is>
      </c>
      <c r="E6707" t="inlineStr">
        <is>
          <t>Y25785</t>
        </is>
      </c>
      <c r="F6707" t="inlineStr">
        <is>
          <t>QB</t>
        </is>
      </c>
      <c r="G6707" t="inlineStr">
        <is>
          <t>Yes</t>
        </is>
      </c>
      <c r="H6707" t="n">
        <v>11.58</v>
      </c>
    </row>
    <row r="6708">
      <c r="A6708" t="inlineStr">
        <is>
          <t>2017-W15-2017-EMAN-Y25105</t>
        </is>
      </c>
      <c r="B6708" t="n">
        <v>2017</v>
      </c>
      <c r="C6708" t="n">
        <v>15</v>
      </c>
      <c r="D6708" t="inlineStr">
        <is>
          <t>2017-EMAN</t>
        </is>
      </c>
      <c r="E6708" t="inlineStr">
        <is>
          <t>Y25105</t>
        </is>
      </c>
      <c r="F6708" t="inlineStr">
        <is>
          <t>WR</t>
        </is>
      </c>
      <c r="G6708" t="inlineStr">
        <is>
          <t>Yes</t>
        </is>
      </c>
      <c r="H6708" t="n">
        <v>0.6</v>
      </c>
    </row>
    <row r="6709">
      <c r="A6709" t="inlineStr">
        <is>
          <t>2017-W15-2017-EMAN-Y23997</t>
        </is>
      </c>
      <c r="B6709" t="n">
        <v>2017</v>
      </c>
      <c r="C6709" t="n">
        <v>15</v>
      </c>
      <c r="D6709" t="inlineStr">
        <is>
          <t>2017-EMAN</t>
        </is>
      </c>
      <c r="E6709" t="inlineStr">
        <is>
          <t>Y23997</t>
        </is>
      </c>
      <c r="F6709" t="inlineStr">
        <is>
          <t>WR</t>
        </is>
      </c>
      <c r="G6709" t="inlineStr">
        <is>
          <t>Yes</t>
        </is>
      </c>
      <c r="H6709" t="n">
        <v>6.9</v>
      </c>
    </row>
    <row r="6710">
      <c r="A6710" t="inlineStr">
        <is>
          <t>2017-W15-2017-EMAN-Y30180</t>
        </is>
      </c>
      <c r="B6710" t="n">
        <v>2017</v>
      </c>
      <c r="C6710" t="n">
        <v>15</v>
      </c>
      <c r="D6710" t="inlineStr">
        <is>
          <t>2017-EMAN</t>
        </is>
      </c>
      <c r="E6710" t="inlineStr">
        <is>
          <t>Y30180</t>
        </is>
      </c>
      <c r="F6710" t="inlineStr">
        <is>
          <t>RB</t>
        </is>
      </c>
      <c r="G6710" t="inlineStr">
        <is>
          <t>Yes</t>
        </is>
      </c>
      <c r="H6710" t="n">
        <v>14.9</v>
      </c>
    </row>
    <row r="6711">
      <c r="A6711" t="inlineStr">
        <is>
          <t>2017-W15-2017-EMAN-Y29384</t>
        </is>
      </c>
      <c r="B6711" t="n">
        <v>2017</v>
      </c>
      <c r="C6711" t="n">
        <v>15</v>
      </c>
      <c r="D6711" t="inlineStr">
        <is>
          <t>2017-EMAN</t>
        </is>
      </c>
      <c r="E6711" t="inlineStr">
        <is>
          <t>Y29384</t>
        </is>
      </c>
      <c r="F6711" t="inlineStr">
        <is>
          <t>RB</t>
        </is>
      </c>
      <c r="G6711" t="inlineStr">
        <is>
          <t>Yes</t>
        </is>
      </c>
      <c r="H6711" t="n">
        <v>6.3</v>
      </c>
    </row>
    <row r="6712">
      <c r="A6712" t="inlineStr">
        <is>
          <t>2017-W15-2017-EMAN-Y26658</t>
        </is>
      </c>
      <c r="B6712" t="n">
        <v>2017</v>
      </c>
      <c r="C6712" t="n">
        <v>15</v>
      </c>
      <c r="D6712" t="inlineStr">
        <is>
          <t>2017-EMAN</t>
        </is>
      </c>
      <c r="E6712" t="inlineStr">
        <is>
          <t>Y26658</t>
        </is>
      </c>
      <c r="F6712" t="inlineStr">
        <is>
          <t>TE</t>
        </is>
      </c>
      <c r="G6712" t="inlineStr">
        <is>
          <t>Yes</t>
        </is>
      </c>
      <c r="H6712" t="n">
        <v>11.6</v>
      </c>
    </row>
    <row r="6713">
      <c r="A6713" t="inlineStr">
        <is>
          <t>2017-W15-2017-EMAN-Y27585</t>
        </is>
      </c>
      <c r="B6713" t="n">
        <v>2017</v>
      </c>
      <c r="C6713" t="n">
        <v>15</v>
      </c>
      <c r="D6713" t="inlineStr">
        <is>
          <t>2017-EMAN</t>
        </is>
      </c>
      <c r="E6713" t="inlineStr">
        <is>
          <t>Y27585</t>
        </is>
      </c>
      <c r="F6713" t="inlineStr">
        <is>
          <t>W/R/T FLEX</t>
        </is>
      </c>
      <c r="G6713" t="inlineStr">
        <is>
          <t>Yes</t>
        </is>
      </c>
      <c r="H6713" t="n">
        <v>3.9</v>
      </c>
    </row>
    <row r="6714">
      <c r="A6714" t="inlineStr">
        <is>
          <t>2017-W15-2017-EMAN-Y28188</t>
        </is>
      </c>
      <c r="B6714" t="n">
        <v>2017</v>
      </c>
      <c r="C6714" t="n">
        <v>15</v>
      </c>
      <c r="D6714" t="inlineStr">
        <is>
          <t>2017-EMAN</t>
        </is>
      </c>
      <c r="E6714" t="inlineStr">
        <is>
          <t>Y28188</t>
        </is>
      </c>
      <c r="F6714" t="inlineStr">
        <is>
          <t>K</t>
        </is>
      </c>
      <c r="G6714" t="inlineStr">
        <is>
          <t>Yes</t>
        </is>
      </c>
      <c r="H6714" t="n">
        <v>8</v>
      </c>
    </row>
    <row r="6715">
      <c r="A6715" t="inlineStr">
        <is>
          <t>2017-W15-2017-EMAN-Y-DEF:tennessee</t>
        </is>
      </c>
      <c r="B6715" t="n">
        <v>2017</v>
      </c>
      <c r="C6715" t="n">
        <v>15</v>
      </c>
      <c r="D6715" t="inlineStr">
        <is>
          <t>2017-EMAN</t>
        </is>
      </c>
      <c r="E6715" t="inlineStr">
        <is>
          <t>Y-DEF:tennessee</t>
        </is>
      </c>
      <c r="F6715" t="inlineStr">
        <is>
          <t>DST</t>
        </is>
      </c>
      <c r="G6715" t="inlineStr">
        <is>
          <t>Yes</t>
        </is>
      </c>
      <c r="H6715" t="n">
        <v>3</v>
      </c>
    </row>
    <row r="6716">
      <c r="A6716" t="inlineStr">
        <is>
          <t>2017-W15-2017-EMAN-Y25991</t>
        </is>
      </c>
      <c r="B6716" t="n">
        <v>2017</v>
      </c>
      <c r="C6716" t="n">
        <v>15</v>
      </c>
      <c r="D6716" t="inlineStr">
        <is>
          <t>2017-EMAN</t>
        </is>
      </c>
      <c r="E6716" t="inlineStr">
        <is>
          <t>Y25991</t>
        </is>
      </c>
      <c r="F6716" t="inlineStr">
        <is>
          <t>BN</t>
        </is>
      </c>
      <c r="G6716" t="inlineStr">
        <is>
          <t>No</t>
        </is>
      </c>
      <c r="H6716" t="n">
        <v>2.8</v>
      </c>
    </row>
    <row r="6717">
      <c r="A6717" t="inlineStr">
        <is>
          <t>2017-W15-2017-EMAN-Y27789</t>
        </is>
      </c>
      <c r="B6717" t="n">
        <v>2017</v>
      </c>
      <c r="C6717" t="n">
        <v>15</v>
      </c>
      <c r="D6717" t="inlineStr">
        <is>
          <t>2017-EMAN</t>
        </is>
      </c>
      <c r="E6717" t="inlineStr">
        <is>
          <t>Y27789</t>
        </is>
      </c>
      <c r="F6717" t="inlineStr">
        <is>
          <t>BN</t>
        </is>
      </c>
      <c r="G6717" t="inlineStr">
        <is>
          <t>No</t>
        </is>
      </c>
      <c r="H6717" t="n">
        <v>7.5</v>
      </c>
    </row>
    <row r="6718">
      <c r="A6718" t="inlineStr">
        <is>
          <t>2017-W15-2017-EMAN-Y26878</t>
        </is>
      </c>
      <c r="B6718" t="n">
        <v>2017</v>
      </c>
      <c r="C6718" t="n">
        <v>15</v>
      </c>
      <c r="D6718" t="inlineStr">
        <is>
          <t>2017-EMAN</t>
        </is>
      </c>
      <c r="E6718" t="inlineStr">
        <is>
          <t>Y26878</t>
        </is>
      </c>
      <c r="F6718" t="inlineStr">
        <is>
          <t>BN</t>
        </is>
      </c>
      <c r="G6718" t="inlineStr">
        <is>
          <t>No</t>
        </is>
      </c>
      <c r="H6718" t="n">
        <v>15.8</v>
      </c>
    </row>
    <row r="6719">
      <c r="A6719" t="inlineStr">
        <is>
          <t>2017-W15-2017-EMAN-Y24913</t>
        </is>
      </c>
      <c r="B6719" t="n">
        <v>2017</v>
      </c>
      <c r="C6719" t="n">
        <v>15</v>
      </c>
      <c r="D6719" t="inlineStr">
        <is>
          <t>2017-EMAN</t>
        </is>
      </c>
      <c r="E6719" t="inlineStr">
        <is>
          <t>Y24913</t>
        </is>
      </c>
      <c r="F6719" t="inlineStr">
        <is>
          <t>BN</t>
        </is>
      </c>
      <c r="G6719" t="inlineStr">
        <is>
          <t>No</t>
        </is>
      </c>
      <c r="H6719" t="n">
        <v>10.4</v>
      </c>
    </row>
    <row r="6720">
      <c r="A6720" t="inlineStr">
        <is>
          <t>2017-W15-2017-EMAN-Y25120</t>
        </is>
      </c>
      <c r="B6720" t="n">
        <v>2017</v>
      </c>
      <c r="C6720" t="n">
        <v>15</v>
      </c>
      <c r="D6720" t="inlineStr">
        <is>
          <t>2017-EMAN</t>
        </is>
      </c>
      <c r="E6720" t="inlineStr">
        <is>
          <t>Y25120</t>
        </is>
      </c>
      <c r="F6720" t="inlineStr">
        <is>
          <t>BN</t>
        </is>
      </c>
      <c r="G6720" t="inlineStr">
        <is>
          <t>No</t>
        </is>
      </c>
      <c r="H6720" t="n">
        <v>0.5</v>
      </c>
    </row>
    <row r="6721">
      <c r="A6721" t="inlineStr">
        <is>
          <t>2017-W15-2017-EMAN-Y6337</t>
        </is>
      </c>
      <c r="B6721" t="n">
        <v>2017</v>
      </c>
      <c r="C6721" t="n">
        <v>15</v>
      </c>
      <c r="D6721" t="inlineStr">
        <is>
          <t>2017-EMAN</t>
        </is>
      </c>
      <c r="E6721" t="inlineStr">
        <is>
          <t>Y6337</t>
        </is>
      </c>
      <c r="F6721" t="inlineStr">
        <is>
          <t>IR</t>
        </is>
      </c>
      <c r="G6721" t="inlineStr">
        <is>
          <t>No</t>
        </is>
      </c>
      <c r="H6721" t="n">
        <v>0</v>
      </c>
    </row>
    <row r="6722">
      <c r="A6722" t="inlineStr">
        <is>
          <t>2017-W15-2017-PACO-Y25798</t>
        </is>
      </c>
      <c r="B6722" t="n">
        <v>2017</v>
      </c>
      <c r="C6722" t="n">
        <v>15</v>
      </c>
      <c r="D6722" t="inlineStr">
        <is>
          <t>2017-PACO</t>
        </is>
      </c>
      <c r="E6722" t="inlineStr">
        <is>
          <t>Y25798</t>
        </is>
      </c>
      <c r="F6722" t="inlineStr">
        <is>
          <t>QB</t>
        </is>
      </c>
      <c r="G6722" t="inlineStr">
        <is>
          <t>Yes</t>
        </is>
      </c>
      <c r="H6722" t="n">
        <v>25.48</v>
      </c>
    </row>
    <row r="6723">
      <c r="A6723" t="inlineStr">
        <is>
          <t>2017-W15-2017-PACO-Y27591</t>
        </is>
      </c>
      <c r="B6723" t="n">
        <v>2017</v>
      </c>
      <c r="C6723" t="n">
        <v>15</v>
      </c>
      <c r="D6723" t="inlineStr">
        <is>
          <t>2017-PACO</t>
        </is>
      </c>
      <c r="E6723" t="inlineStr">
        <is>
          <t>Y27591</t>
        </is>
      </c>
      <c r="F6723" t="inlineStr">
        <is>
          <t>WR</t>
        </is>
      </c>
      <c r="G6723" t="inlineStr">
        <is>
          <t>Yes</t>
        </is>
      </c>
      <c r="H6723" t="n">
        <v>9.9</v>
      </c>
    </row>
    <row r="6724">
      <c r="A6724" t="inlineStr">
        <is>
          <t>2017-W15-2017-PACO-Y30396</t>
        </is>
      </c>
      <c r="B6724" t="n">
        <v>2017</v>
      </c>
      <c r="C6724" t="n">
        <v>15</v>
      </c>
      <c r="D6724" t="inlineStr">
        <is>
          <t>2017-PACO</t>
        </is>
      </c>
      <c r="E6724" t="inlineStr">
        <is>
          <t>Y30396</t>
        </is>
      </c>
      <c r="F6724" t="inlineStr">
        <is>
          <t>WR</t>
        </is>
      </c>
      <c r="G6724" t="inlineStr">
        <is>
          <t>Yes</t>
        </is>
      </c>
      <c r="H6724" t="n">
        <v>24.6</v>
      </c>
    </row>
    <row r="6725">
      <c r="A6725" t="inlineStr">
        <is>
          <t>2017-W15-2017-PACO-Y26671</t>
        </is>
      </c>
      <c r="B6725" t="n">
        <v>2017</v>
      </c>
      <c r="C6725" t="n">
        <v>15</v>
      </c>
      <c r="D6725" t="inlineStr">
        <is>
          <t>2017-PACO</t>
        </is>
      </c>
      <c r="E6725" t="inlineStr">
        <is>
          <t>Y26671</t>
        </is>
      </c>
      <c r="F6725" t="inlineStr">
        <is>
          <t>RB</t>
        </is>
      </c>
      <c r="G6725" t="inlineStr">
        <is>
          <t>Yes</t>
        </is>
      </c>
      <c r="H6725" t="n">
        <v>22.5</v>
      </c>
    </row>
    <row r="6726">
      <c r="A6726" t="inlineStr">
        <is>
          <t>2017-W15-2017-PACO-Y8266</t>
        </is>
      </c>
      <c r="B6726" t="n">
        <v>2017</v>
      </c>
      <c r="C6726" t="n">
        <v>15</v>
      </c>
      <c r="D6726" t="inlineStr">
        <is>
          <t>2017-PACO</t>
        </is>
      </c>
      <c r="E6726" t="inlineStr">
        <is>
          <t>Y8266</t>
        </is>
      </c>
      <c r="F6726" t="inlineStr">
        <is>
          <t>RB</t>
        </is>
      </c>
      <c r="G6726" t="inlineStr">
        <is>
          <t>Yes</t>
        </is>
      </c>
      <c r="H6726" t="n">
        <v>9.199999999999999</v>
      </c>
    </row>
    <row r="6727">
      <c r="A6727" t="inlineStr">
        <is>
          <t>2017-W15-2017-PACO-Y6405</t>
        </is>
      </c>
      <c r="B6727" t="n">
        <v>2017</v>
      </c>
      <c r="C6727" t="n">
        <v>15</v>
      </c>
      <c r="D6727" t="inlineStr">
        <is>
          <t>2017-PACO</t>
        </is>
      </c>
      <c r="E6727" t="inlineStr">
        <is>
          <t>Y6405</t>
        </is>
      </c>
      <c r="F6727" t="inlineStr">
        <is>
          <t>TE</t>
        </is>
      </c>
      <c r="G6727" t="inlineStr">
        <is>
          <t>Yes</t>
        </is>
      </c>
      <c r="H6727" t="n">
        <v>4.7</v>
      </c>
    </row>
    <row r="6728">
      <c r="A6728" t="inlineStr">
        <is>
          <t>2017-W15-2017-PACO-Y28718</t>
        </is>
      </c>
      <c r="B6728" t="n">
        <v>2017</v>
      </c>
      <c r="C6728" t="n">
        <v>15</v>
      </c>
      <c r="D6728" t="inlineStr">
        <is>
          <t>2017-PACO</t>
        </is>
      </c>
      <c r="E6728" t="inlineStr">
        <is>
          <t>Y28718</t>
        </is>
      </c>
      <c r="F6728" t="inlineStr">
        <is>
          <t>W/R/T FLEX</t>
        </is>
      </c>
      <c r="G6728" t="inlineStr">
        <is>
          <t>Yes</t>
        </is>
      </c>
      <c r="H6728" t="n">
        <v>9.4</v>
      </c>
    </row>
    <row r="6729">
      <c r="A6729" t="inlineStr">
        <is>
          <t>2017-W15-2017-PACO-Y26534</t>
        </is>
      </c>
      <c r="B6729" t="n">
        <v>2017</v>
      </c>
      <c r="C6729" t="n">
        <v>15</v>
      </c>
      <c r="D6729" t="inlineStr">
        <is>
          <t>2017-PACO</t>
        </is>
      </c>
      <c r="E6729" t="inlineStr">
        <is>
          <t>Y26534</t>
        </is>
      </c>
      <c r="F6729" t="inlineStr">
        <is>
          <t>K</t>
        </is>
      </c>
      <c r="G6729" t="inlineStr">
        <is>
          <t>Yes</t>
        </is>
      </c>
      <c r="H6729" t="n">
        <v>10</v>
      </c>
    </row>
    <row r="6730">
      <c r="A6730" t="inlineStr">
        <is>
          <t>2017-W15-2017-PACO-Y-DEF:arizona</t>
        </is>
      </c>
      <c r="B6730" t="n">
        <v>2017</v>
      </c>
      <c r="C6730" t="n">
        <v>15</v>
      </c>
      <c r="D6730" t="inlineStr">
        <is>
          <t>2017-PACO</t>
        </is>
      </c>
      <c r="E6730" t="inlineStr">
        <is>
          <t>Y-DEF:arizona</t>
        </is>
      </c>
      <c r="F6730" t="inlineStr">
        <is>
          <t>DST</t>
        </is>
      </c>
      <c r="G6730" t="inlineStr">
        <is>
          <t>Yes</t>
        </is>
      </c>
      <c r="H6730" t="n">
        <v>4</v>
      </c>
    </row>
    <row r="6731">
      <c r="A6731" t="inlineStr">
        <is>
          <t>2017-W15-2017-PACO-Y28534</t>
        </is>
      </c>
      <c r="B6731" t="n">
        <v>2017</v>
      </c>
      <c r="C6731" t="n">
        <v>15</v>
      </c>
      <c r="D6731" t="inlineStr">
        <is>
          <t>2017-PACO</t>
        </is>
      </c>
      <c r="E6731" t="inlineStr">
        <is>
          <t>Y28534</t>
        </is>
      </c>
      <c r="F6731" t="inlineStr">
        <is>
          <t>BN</t>
        </is>
      </c>
      <c r="G6731" t="inlineStr">
        <is>
          <t>No</t>
        </is>
      </c>
      <c r="H6731" t="n">
        <v>9.699999999999999</v>
      </c>
    </row>
    <row r="6732">
      <c r="A6732" t="inlineStr">
        <is>
          <t>2017-W15-2017-PACO-Y30161</t>
        </is>
      </c>
      <c r="B6732" t="n">
        <v>2017</v>
      </c>
      <c r="C6732" t="n">
        <v>15</v>
      </c>
      <c r="D6732" t="inlineStr">
        <is>
          <t>2017-PACO</t>
        </is>
      </c>
      <c r="E6732" t="inlineStr">
        <is>
          <t>Y30161</t>
        </is>
      </c>
      <c r="F6732" t="inlineStr">
        <is>
          <t>BN</t>
        </is>
      </c>
      <c r="G6732" t="inlineStr">
        <is>
          <t>No</t>
        </is>
      </c>
      <c r="H6732" t="n">
        <v>0</v>
      </c>
    </row>
    <row r="6733">
      <c r="A6733" t="inlineStr">
        <is>
          <t>2017-W15-2017-PACO-Y-DEF:miami</t>
        </is>
      </c>
      <c r="B6733" t="n">
        <v>2017</v>
      </c>
      <c r="C6733" t="n">
        <v>15</v>
      </c>
      <c r="D6733" t="inlineStr">
        <is>
          <t>2017-PACO</t>
        </is>
      </c>
      <c r="E6733" t="inlineStr">
        <is>
          <t>Y-DEF:miami</t>
        </is>
      </c>
      <c r="F6733" t="inlineStr">
        <is>
          <t>BN</t>
        </is>
      </c>
      <c r="G6733" t="inlineStr">
        <is>
          <t>No</t>
        </is>
      </c>
      <c r="H6733" t="n">
        <v>2</v>
      </c>
    </row>
    <row r="6734">
      <c r="A6734" t="inlineStr">
        <is>
          <t>2017-W15-2017-PACO-Y-DEF:carolina</t>
        </is>
      </c>
      <c r="B6734" t="n">
        <v>2017</v>
      </c>
      <c r="C6734" t="n">
        <v>15</v>
      </c>
      <c r="D6734" t="inlineStr">
        <is>
          <t>2017-PACO</t>
        </is>
      </c>
      <c r="E6734" t="inlineStr">
        <is>
          <t>Y-DEF:carolina</t>
        </is>
      </c>
      <c r="F6734" t="inlineStr">
        <is>
          <t>BN</t>
        </is>
      </c>
      <c r="G6734" t="inlineStr">
        <is>
          <t>No</t>
        </is>
      </c>
      <c r="H6734" t="n">
        <v>11</v>
      </c>
    </row>
    <row r="6735">
      <c r="A6735" t="inlineStr">
        <is>
          <t>2017-W15-2017-PACO-Y-DEF:chicago</t>
        </is>
      </c>
      <c r="B6735" t="n">
        <v>2017</v>
      </c>
      <c r="C6735" t="n">
        <v>15</v>
      </c>
      <c r="D6735" t="inlineStr">
        <is>
          <t>2017-PACO</t>
        </is>
      </c>
      <c r="E6735" t="inlineStr">
        <is>
          <t>Y-DEF:chicago</t>
        </is>
      </c>
      <c r="F6735" t="inlineStr">
        <is>
          <t>BN</t>
        </is>
      </c>
      <c r="G6735" t="inlineStr">
        <is>
          <t>No</t>
        </is>
      </c>
      <c r="H6735" t="n">
        <v>7</v>
      </c>
    </row>
    <row r="6736">
      <c r="A6736" t="inlineStr">
        <is>
          <t>2017-W15-2017-PACO-Y30125</t>
        </is>
      </c>
      <c r="B6736" t="n">
        <v>2017</v>
      </c>
      <c r="C6736" t="n">
        <v>15</v>
      </c>
      <c r="D6736" t="inlineStr">
        <is>
          <t>2017-PACO</t>
        </is>
      </c>
      <c r="E6736" t="inlineStr">
        <is>
          <t>Y30125</t>
        </is>
      </c>
      <c r="F6736" t="inlineStr">
        <is>
          <t>IR</t>
        </is>
      </c>
      <c r="G6736" t="inlineStr">
        <is>
          <t>No</t>
        </is>
      </c>
      <c r="H6736" t="n">
        <v>0</v>
      </c>
    </row>
    <row r="6737">
      <c r="A6737" t="inlineStr">
        <is>
          <t>2017-W15-2017-ALEXAODE-Y5228</t>
        </is>
      </c>
      <c r="B6737" t="n">
        <v>2017</v>
      </c>
      <c r="C6737" t="n">
        <v>15</v>
      </c>
      <c r="D6737" t="inlineStr">
        <is>
          <t>2017-ALEXAODE</t>
        </is>
      </c>
      <c r="E6737" t="inlineStr">
        <is>
          <t>Y5228</t>
        </is>
      </c>
      <c r="F6737" t="inlineStr">
        <is>
          <t>QB</t>
        </is>
      </c>
      <c r="G6737" t="inlineStr">
        <is>
          <t>Yes</t>
        </is>
      </c>
      <c r="H6737" t="n">
        <v>16.72</v>
      </c>
    </row>
    <row r="6738">
      <c r="A6738" t="inlineStr">
        <is>
          <t>2017-W15-2017-ALEXAODE-Y24171</t>
        </is>
      </c>
      <c r="B6738" t="n">
        <v>2017</v>
      </c>
      <c r="C6738" t="n">
        <v>15</v>
      </c>
      <c r="D6738" t="inlineStr">
        <is>
          <t>2017-ALEXAODE</t>
        </is>
      </c>
      <c r="E6738" t="inlineStr">
        <is>
          <t>Y24171</t>
        </is>
      </c>
      <c r="F6738" t="inlineStr">
        <is>
          <t>WR</t>
        </is>
      </c>
      <c r="G6738" t="inlineStr">
        <is>
          <t>Yes</t>
        </is>
      </c>
      <c r="H6738" t="n">
        <v>2.4</v>
      </c>
    </row>
    <row r="6739">
      <c r="A6739" t="inlineStr">
        <is>
          <t>2017-W15-2017-ALEXAODE-Y27277</t>
        </is>
      </c>
      <c r="B6739" t="n">
        <v>2017</v>
      </c>
      <c r="C6739" t="n">
        <v>15</v>
      </c>
      <c r="D6739" t="inlineStr">
        <is>
          <t>2017-ALEXAODE</t>
        </is>
      </c>
      <c r="E6739" t="inlineStr">
        <is>
          <t>Y27277</t>
        </is>
      </c>
      <c r="F6739" t="inlineStr">
        <is>
          <t>WR</t>
        </is>
      </c>
      <c r="G6739" t="inlineStr">
        <is>
          <t>Yes</t>
        </is>
      </c>
      <c r="H6739" t="n">
        <v>3</v>
      </c>
    </row>
    <row r="6740">
      <c r="A6740" t="inlineStr">
        <is>
          <t>2017-W15-2017-ALEXAODE-Y24815</t>
        </is>
      </c>
      <c r="B6740" t="n">
        <v>2017</v>
      </c>
      <c r="C6740" t="n">
        <v>15</v>
      </c>
      <c r="D6740" t="inlineStr">
        <is>
          <t>2017-ALEXAODE</t>
        </is>
      </c>
      <c r="E6740" t="inlineStr">
        <is>
          <t>Y24815</t>
        </is>
      </c>
      <c r="F6740" t="inlineStr">
        <is>
          <t>RB</t>
        </is>
      </c>
      <c r="G6740" t="inlineStr">
        <is>
          <t>Yes</t>
        </is>
      </c>
      <c r="H6740" t="n">
        <v>29.1</v>
      </c>
    </row>
    <row r="6741">
      <c r="A6741" t="inlineStr">
        <is>
          <t>2017-W15-2017-ALEXAODE-Y26813</t>
        </is>
      </c>
      <c r="B6741" t="n">
        <v>2017</v>
      </c>
      <c r="C6741" t="n">
        <v>15</v>
      </c>
      <c r="D6741" t="inlineStr">
        <is>
          <t>2017-ALEXAODE</t>
        </is>
      </c>
      <c r="E6741" t="inlineStr">
        <is>
          <t>Y26813</t>
        </is>
      </c>
      <c r="F6741" t="inlineStr">
        <is>
          <t>RB</t>
        </is>
      </c>
      <c r="G6741" t="inlineStr">
        <is>
          <t>Yes</t>
        </is>
      </c>
      <c r="H6741" t="n">
        <v>7.7</v>
      </c>
    </row>
    <row r="6742">
      <c r="A6742" t="inlineStr">
        <is>
          <t>2017-W15-2017-ALEXAODE-Y27538</t>
        </is>
      </c>
      <c r="B6742" t="n">
        <v>2017</v>
      </c>
      <c r="C6742" t="n">
        <v>15</v>
      </c>
      <c r="D6742" t="inlineStr">
        <is>
          <t>2017-ALEXAODE</t>
        </is>
      </c>
      <c r="E6742" t="inlineStr">
        <is>
          <t>Y27538</t>
        </is>
      </c>
      <c r="F6742" t="inlineStr">
        <is>
          <t>TE</t>
        </is>
      </c>
      <c r="G6742" t="inlineStr">
        <is>
          <t>Yes</t>
        </is>
      </c>
      <c r="H6742" t="n">
        <v>9.300000000000001</v>
      </c>
    </row>
    <row r="6743">
      <c r="A6743" t="inlineStr">
        <is>
          <t>2017-W15-2017-ALEXAODE-Y26853</t>
        </is>
      </c>
      <c r="B6743" t="n">
        <v>2017</v>
      </c>
      <c r="C6743" t="n">
        <v>15</v>
      </c>
      <c r="D6743" t="inlineStr">
        <is>
          <t>2017-ALEXAODE</t>
        </is>
      </c>
      <c r="E6743" t="inlineStr">
        <is>
          <t>Y26853</t>
        </is>
      </c>
      <c r="F6743" t="inlineStr">
        <is>
          <t>W/R/T FLEX</t>
        </is>
      </c>
      <c r="G6743" t="inlineStr">
        <is>
          <t>Yes</t>
        </is>
      </c>
      <c r="H6743" t="n">
        <v>6.1</v>
      </c>
    </row>
    <row r="6744">
      <c r="A6744" t="inlineStr">
        <is>
          <t>2017-W15-2017-ALEXAODE-Y6243</t>
        </is>
      </c>
      <c r="B6744" t="n">
        <v>2017</v>
      </c>
      <c r="C6744" t="n">
        <v>15</v>
      </c>
      <c r="D6744" t="inlineStr">
        <is>
          <t>2017-ALEXAODE</t>
        </is>
      </c>
      <c r="E6744" t="inlineStr">
        <is>
          <t>Y6243</t>
        </is>
      </c>
      <c r="F6744" t="inlineStr">
        <is>
          <t>K</t>
        </is>
      </c>
      <c r="G6744" t="inlineStr">
        <is>
          <t>Yes</t>
        </is>
      </c>
      <c r="H6744" t="n">
        <v>8</v>
      </c>
    </row>
    <row r="6745">
      <c r="A6745" t="inlineStr">
        <is>
          <t>2017-W15-2017-ALEXAODE-Y-DEF:baltimore</t>
        </is>
      </c>
      <c r="B6745" t="n">
        <v>2017</v>
      </c>
      <c r="C6745" t="n">
        <v>15</v>
      </c>
      <c r="D6745" t="inlineStr">
        <is>
          <t>2017-ALEXAODE</t>
        </is>
      </c>
      <c r="E6745" t="inlineStr">
        <is>
          <t>Y-DEF:baltimore</t>
        </is>
      </c>
      <c r="F6745" t="inlineStr">
        <is>
          <t>DST</t>
        </is>
      </c>
      <c r="G6745" t="inlineStr">
        <is>
          <t>Yes</t>
        </is>
      </c>
      <c r="H6745" t="n">
        <v>20</v>
      </c>
    </row>
    <row r="6746">
      <c r="A6746" t="inlineStr">
        <is>
          <t>2017-W15-2017-ALEXAODE-Y24791</t>
        </is>
      </c>
      <c r="B6746" t="n">
        <v>2017</v>
      </c>
      <c r="C6746" t="n">
        <v>15</v>
      </c>
      <c r="D6746" t="inlineStr">
        <is>
          <t>2017-ALEXAODE</t>
        </is>
      </c>
      <c r="E6746" t="inlineStr">
        <is>
          <t>Y24791</t>
        </is>
      </c>
      <c r="F6746" t="inlineStr">
        <is>
          <t>BN</t>
        </is>
      </c>
      <c r="G6746" t="inlineStr">
        <is>
          <t>No</t>
        </is>
      </c>
      <c r="H6746" t="n">
        <v>3</v>
      </c>
    </row>
    <row r="6747">
      <c r="A6747" t="inlineStr">
        <is>
          <t>2017-W15-2017-ALEXAODE-Y7241</t>
        </is>
      </c>
      <c r="B6747" t="n">
        <v>2017</v>
      </c>
      <c r="C6747" t="n">
        <v>15</v>
      </c>
      <c r="D6747" t="inlineStr">
        <is>
          <t>2017-ALEXAODE</t>
        </is>
      </c>
      <c r="E6747" t="inlineStr">
        <is>
          <t>Y7241</t>
        </is>
      </c>
      <c r="F6747" t="inlineStr">
        <is>
          <t>BN</t>
        </is>
      </c>
      <c r="G6747" t="inlineStr">
        <is>
          <t>No</t>
        </is>
      </c>
      <c r="H6747" t="n">
        <v>6.8</v>
      </c>
    </row>
    <row r="6748">
      <c r="A6748" t="inlineStr">
        <is>
          <t>2017-W15-2017-ALEXAODE-Y24035</t>
        </is>
      </c>
      <c r="B6748" t="n">
        <v>2017</v>
      </c>
      <c r="C6748" t="n">
        <v>15</v>
      </c>
      <c r="D6748" t="inlineStr">
        <is>
          <t>2017-ALEXAODE</t>
        </is>
      </c>
      <c r="E6748" t="inlineStr">
        <is>
          <t>Y24035</t>
        </is>
      </c>
      <c r="F6748" t="inlineStr">
        <is>
          <t>BN</t>
        </is>
      </c>
      <c r="G6748" t="inlineStr">
        <is>
          <t>No</t>
        </is>
      </c>
      <c r="H6748" t="n">
        <v>3.3</v>
      </c>
    </row>
    <row r="6749">
      <c r="A6749" t="inlineStr">
        <is>
          <t>2017-W15-2017-ALEXAODE-Y5479</t>
        </is>
      </c>
      <c r="B6749" t="n">
        <v>2017</v>
      </c>
      <c r="C6749" t="n">
        <v>15</v>
      </c>
      <c r="D6749" t="inlineStr">
        <is>
          <t>2017-ALEXAODE</t>
        </is>
      </c>
      <c r="E6749" t="inlineStr">
        <is>
          <t>Y5479</t>
        </is>
      </c>
      <c r="F6749" t="inlineStr">
        <is>
          <t>BN</t>
        </is>
      </c>
      <c r="G6749" t="inlineStr">
        <is>
          <t>No</t>
        </is>
      </c>
      <c r="H6749" t="n">
        <v>18.14</v>
      </c>
    </row>
    <row r="6750">
      <c r="A6750" t="inlineStr">
        <is>
          <t>2017-W15-2017-ALEXAODE-Y30295</t>
        </is>
      </c>
      <c r="B6750" t="n">
        <v>2017</v>
      </c>
      <c r="C6750" t="n">
        <v>15</v>
      </c>
      <c r="D6750" t="inlineStr">
        <is>
          <t>2017-ALEXAODE</t>
        </is>
      </c>
      <c r="E6750" t="inlineStr">
        <is>
          <t>Y30295</t>
        </is>
      </c>
      <c r="F6750" t="inlineStr">
        <is>
          <t>BN</t>
        </is>
      </c>
      <c r="G6750" t="inlineStr">
        <is>
          <t>No</t>
        </is>
      </c>
      <c r="H6750" t="n">
        <v>5.3</v>
      </c>
    </row>
    <row r="6751">
      <c r="A6751" t="inlineStr">
        <is>
          <t>2017-W15-2017-ALEXAODE-Y28482</t>
        </is>
      </c>
      <c r="B6751" t="n">
        <v>2017</v>
      </c>
      <c r="C6751" t="n">
        <v>15</v>
      </c>
      <c r="D6751" t="inlineStr">
        <is>
          <t>2017-ALEXAODE</t>
        </is>
      </c>
      <c r="E6751" t="inlineStr">
        <is>
          <t>Y28482</t>
        </is>
      </c>
      <c r="F6751" t="inlineStr">
        <is>
          <t>IR</t>
        </is>
      </c>
      <c r="G6751" t="inlineStr">
        <is>
          <t>No</t>
        </is>
      </c>
      <c r="H6751" t="n">
        <v>0</v>
      </c>
    </row>
    <row r="6752">
      <c r="A6752" t="inlineStr">
        <is>
          <t>2017-W15-2017-PUENTETU-Y27590</t>
        </is>
      </c>
      <c r="B6752" t="n">
        <v>2017</v>
      </c>
      <c r="C6752" t="n">
        <v>15</v>
      </c>
      <c r="D6752" t="inlineStr">
        <is>
          <t>2017-PUENTETU</t>
        </is>
      </c>
      <c r="E6752" t="inlineStr">
        <is>
          <t>Y27590</t>
        </is>
      </c>
      <c r="F6752" t="inlineStr">
        <is>
          <t>QB</t>
        </is>
      </c>
      <c r="G6752" t="inlineStr">
        <is>
          <t>Yes</t>
        </is>
      </c>
      <c r="H6752" t="n">
        <v>18.64</v>
      </c>
    </row>
    <row r="6753">
      <c r="A6753" t="inlineStr">
        <is>
          <t>2017-W15-2017-PUENTETU-Y26561</t>
        </is>
      </c>
      <c r="B6753" t="n">
        <v>2017</v>
      </c>
      <c r="C6753" t="n">
        <v>15</v>
      </c>
      <c r="D6753" t="inlineStr">
        <is>
          <t>2017-PUENTETU</t>
        </is>
      </c>
      <c r="E6753" t="inlineStr">
        <is>
          <t>Y26561</t>
        </is>
      </c>
      <c r="F6753" t="inlineStr">
        <is>
          <t>WR</t>
        </is>
      </c>
      <c r="G6753" t="inlineStr">
        <is>
          <t>Yes</t>
        </is>
      </c>
      <c r="H6753" t="n">
        <v>4.7</v>
      </c>
    </row>
    <row r="6754">
      <c r="A6754" t="inlineStr">
        <is>
          <t>2017-W15-2017-PUENTETU-Y27581</t>
        </is>
      </c>
      <c r="B6754" t="n">
        <v>2017</v>
      </c>
      <c r="C6754" t="n">
        <v>15</v>
      </c>
      <c r="D6754" t="inlineStr">
        <is>
          <t>2017-PUENTETU</t>
        </is>
      </c>
      <c r="E6754" t="inlineStr">
        <is>
          <t>Y27581</t>
        </is>
      </c>
      <c r="F6754" t="inlineStr">
        <is>
          <t>WR</t>
        </is>
      </c>
      <c r="G6754" t="inlineStr">
        <is>
          <t>Yes</t>
        </is>
      </c>
      <c r="H6754" t="n">
        <v>11.7</v>
      </c>
    </row>
    <row r="6755">
      <c r="A6755" t="inlineStr">
        <is>
          <t>2017-W15-2017-PUENTETU-Y24858</t>
        </is>
      </c>
      <c r="B6755" t="n">
        <v>2017</v>
      </c>
      <c r="C6755" t="n">
        <v>15</v>
      </c>
      <c r="D6755" t="inlineStr">
        <is>
          <t>2017-PUENTETU</t>
        </is>
      </c>
      <c r="E6755" t="inlineStr">
        <is>
          <t>Y24858</t>
        </is>
      </c>
      <c r="F6755" t="inlineStr">
        <is>
          <t>RB</t>
        </is>
      </c>
      <c r="G6755" t="inlineStr">
        <is>
          <t>Yes</t>
        </is>
      </c>
      <c r="H6755" t="n">
        <v>6.3</v>
      </c>
    </row>
    <row r="6756">
      <c r="A6756" t="inlineStr">
        <is>
          <t>2017-W15-2017-PUENTETU-Y28514</t>
        </is>
      </c>
      <c r="B6756" t="n">
        <v>2017</v>
      </c>
      <c r="C6756" t="n">
        <v>15</v>
      </c>
      <c r="D6756" t="inlineStr">
        <is>
          <t>2017-PUENTETU</t>
        </is>
      </c>
      <c r="E6756" t="inlineStr">
        <is>
          <t>Y28514</t>
        </is>
      </c>
      <c r="F6756" t="inlineStr">
        <is>
          <t>RB</t>
        </is>
      </c>
      <c r="G6756" t="inlineStr">
        <is>
          <t>Yes</t>
        </is>
      </c>
      <c r="H6756" t="n">
        <v>3.9</v>
      </c>
    </row>
    <row r="6757">
      <c r="A6757" t="inlineStr">
        <is>
          <t>2017-W15-2017-PUENTETU-Y24070</t>
        </is>
      </c>
      <c r="B6757" t="n">
        <v>2017</v>
      </c>
      <c r="C6757" t="n">
        <v>15</v>
      </c>
      <c r="D6757" t="inlineStr">
        <is>
          <t>2017-PUENTETU</t>
        </is>
      </c>
      <c r="E6757" t="inlineStr">
        <is>
          <t>Y24070</t>
        </is>
      </c>
      <c r="F6757" t="inlineStr">
        <is>
          <t>TE</t>
        </is>
      </c>
      <c r="G6757" t="inlineStr">
        <is>
          <t>Yes</t>
        </is>
      </c>
      <c r="H6757" t="n">
        <v>-0.1</v>
      </c>
    </row>
    <row r="6758">
      <c r="A6758" t="inlineStr">
        <is>
          <t>2017-W15-2017-PUENTETU-Y27567</t>
        </is>
      </c>
      <c r="B6758" t="n">
        <v>2017</v>
      </c>
      <c r="C6758" t="n">
        <v>15</v>
      </c>
      <c r="D6758" t="inlineStr">
        <is>
          <t>2017-PUENTETU</t>
        </is>
      </c>
      <c r="E6758" t="inlineStr">
        <is>
          <t>Y27567</t>
        </is>
      </c>
      <c r="F6758" t="inlineStr">
        <is>
          <t>W/R/T FLEX</t>
        </is>
      </c>
      <c r="G6758" t="inlineStr">
        <is>
          <t>Yes</t>
        </is>
      </c>
      <c r="H6758" t="n">
        <v>0</v>
      </c>
    </row>
    <row r="6759">
      <c r="A6759" t="inlineStr">
        <is>
          <t>2017-W15-2017-PUENTETU-Y7867</t>
        </is>
      </c>
      <c r="B6759" t="n">
        <v>2017</v>
      </c>
      <c r="C6759" t="n">
        <v>15</v>
      </c>
      <c r="D6759" t="inlineStr">
        <is>
          <t>2017-PUENTETU</t>
        </is>
      </c>
      <c r="E6759" t="inlineStr">
        <is>
          <t>Y7867</t>
        </is>
      </c>
      <c r="F6759" t="inlineStr">
        <is>
          <t>K</t>
        </is>
      </c>
      <c r="G6759" t="inlineStr">
        <is>
          <t>Yes</t>
        </is>
      </c>
      <c r="H6759" t="n">
        <v>8</v>
      </c>
    </row>
    <row r="6760">
      <c r="A6760" t="inlineStr">
        <is>
          <t>2017-W15-2017-PUENTETU-Y-DEF:jacksonville</t>
        </is>
      </c>
      <c r="B6760" t="n">
        <v>2017</v>
      </c>
      <c r="C6760" t="n">
        <v>15</v>
      </c>
      <c r="D6760" t="inlineStr">
        <is>
          <t>2017-PUENTETU</t>
        </is>
      </c>
      <c r="E6760" t="inlineStr">
        <is>
          <t>Y-DEF:jacksonville</t>
        </is>
      </c>
      <c r="F6760" t="inlineStr">
        <is>
          <t>DST</t>
        </is>
      </c>
      <c r="G6760" t="inlineStr">
        <is>
          <t>Yes</t>
        </is>
      </c>
      <c r="H6760" t="n">
        <v>10</v>
      </c>
    </row>
    <row r="6761">
      <c r="A6761" t="inlineStr">
        <is>
          <t>2017-W15-2017-PUENTETU-Y7177</t>
        </is>
      </c>
      <c r="B6761" t="n">
        <v>2017</v>
      </c>
      <c r="C6761" t="n">
        <v>15</v>
      </c>
      <c r="D6761" t="inlineStr">
        <is>
          <t>2017-PUENTETU</t>
        </is>
      </c>
      <c r="E6761" t="inlineStr">
        <is>
          <t>Y7177</t>
        </is>
      </c>
      <c r="F6761" t="inlineStr">
        <is>
          <t>BN</t>
        </is>
      </c>
      <c r="G6761" t="inlineStr">
        <is>
          <t>No</t>
        </is>
      </c>
      <c r="H6761" t="n">
        <v>20.54</v>
      </c>
    </row>
    <row r="6762">
      <c r="A6762" t="inlineStr">
        <is>
          <t>2017-W15-2017-PUENTETU-Y24936</t>
        </is>
      </c>
      <c r="B6762" t="n">
        <v>2017</v>
      </c>
      <c r="C6762" t="n">
        <v>15</v>
      </c>
      <c r="D6762" t="inlineStr">
        <is>
          <t>2017-PUENTETU</t>
        </is>
      </c>
      <c r="E6762" t="inlineStr">
        <is>
          <t>Y24936</t>
        </is>
      </c>
      <c r="F6762" t="inlineStr">
        <is>
          <t>BN</t>
        </is>
      </c>
      <c r="G6762" t="inlineStr">
        <is>
          <t>No</t>
        </is>
      </c>
      <c r="H6762" t="n">
        <v>14</v>
      </c>
    </row>
    <row r="6763">
      <c r="A6763" t="inlineStr">
        <is>
          <t>2017-W15-2017-PUENTETU-Y8821</t>
        </is>
      </c>
      <c r="B6763" t="n">
        <v>2017</v>
      </c>
      <c r="C6763" t="n">
        <v>15</v>
      </c>
      <c r="D6763" t="inlineStr">
        <is>
          <t>2017-PUENTETU</t>
        </is>
      </c>
      <c r="E6763" t="inlineStr">
        <is>
          <t>Y8821</t>
        </is>
      </c>
      <c r="F6763" t="inlineStr">
        <is>
          <t>BN</t>
        </is>
      </c>
      <c r="G6763" t="inlineStr">
        <is>
          <t>No</t>
        </is>
      </c>
      <c r="H6763" t="n">
        <v>3.4</v>
      </c>
    </row>
    <row r="6764">
      <c r="A6764" t="inlineStr">
        <is>
          <t>2017-W15-2017-PUENTETU-Y28493</t>
        </is>
      </c>
      <c r="B6764" t="n">
        <v>2017</v>
      </c>
      <c r="C6764" t="n">
        <v>15</v>
      </c>
      <c r="D6764" t="inlineStr">
        <is>
          <t>2017-PUENTETU</t>
        </is>
      </c>
      <c r="E6764" t="inlineStr">
        <is>
          <t>Y28493</t>
        </is>
      </c>
      <c r="F6764" t="inlineStr">
        <is>
          <t>BN</t>
        </is>
      </c>
      <c r="G6764" t="inlineStr">
        <is>
          <t>No</t>
        </is>
      </c>
      <c r="H6764" t="n">
        <v>11.5</v>
      </c>
    </row>
    <row r="6765">
      <c r="A6765" t="inlineStr">
        <is>
          <t>2017-W15-2017-PUENTETU-Y29238</t>
        </is>
      </c>
      <c r="B6765" t="n">
        <v>2017</v>
      </c>
      <c r="C6765" t="n">
        <v>15</v>
      </c>
      <c r="D6765" t="inlineStr">
        <is>
          <t>2017-PUENTETU</t>
        </is>
      </c>
      <c r="E6765" t="inlineStr">
        <is>
          <t>Y29238</t>
        </is>
      </c>
      <c r="F6765" t="inlineStr">
        <is>
          <t>BN</t>
        </is>
      </c>
      <c r="G6765" t="inlineStr">
        <is>
          <t>No</t>
        </is>
      </c>
      <c r="H6765" t="n">
        <v>0</v>
      </c>
    </row>
    <row r="6766">
      <c r="A6766" t="inlineStr">
        <is>
          <t>2017-W15-2017-VARO-Y7200</t>
        </is>
      </c>
      <c r="B6766" t="n">
        <v>2017</v>
      </c>
      <c r="C6766" t="n">
        <v>15</v>
      </c>
      <c r="D6766" t="inlineStr">
        <is>
          <t>2017-VARO</t>
        </is>
      </c>
      <c r="E6766" t="inlineStr">
        <is>
          <t>Y7200</t>
        </is>
      </c>
      <c r="F6766" t="inlineStr">
        <is>
          <t>QB</t>
        </is>
      </c>
      <c r="G6766" t="inlineStr">
        <is>
          <t>Yes</t>
        </is>
      </c>
      <c r="H6766" t="n">
        <v>24.9</v>
      </c>
    </row>
    <row r="6767">
      <c r="A6767" t="inlineStr">
        <is>
          <t>2017-W15-2017-VARO-Y24793</t>
        </is>
      </c>
      <c r="B6767" t="n">
        <v>2017</v>
      </c>
      <c r="C6767" t="n">
        <v>15</v>
      </c>
      <c r="D6767" t="inlineStr">
        <is>
          <t>2017-VARO</t>
        </is>
      </c>
      <c r="E6767" t="inlineStr">
        <is>
          <t>Y24793</t>
        </is>
      </c>
      <c r="F6767" t="inlineStr">
        <is>
          <t>WR</t>
        </is>
      </c>
      <c r="G6767" t="inlineStr">
        <is>
          <t>Yes</t>
        </is>
      </c>
      <c r="H6767" t="n">
        <v>5.4</v>
      </c>
    </row>
    <row r="6768">
      <c r="A6768" t="inlineStr">
        <is>
          <t>2017-W15-2017-VARO-Y30175</t>
        </is>
      </c>
      <c r="B6768" t="n">
        <v>2017</v>
      </c>
      <c r="C6768" t="n">
        <v>15</v>
      </c>
      <c r="D6768" t="inlineStr">
        <is>
          <t>2017-VARO</t>
        </is>
      </c>
      <c r="E6768" t="inlineStr">
        <is>
          <t>Y30175</t>
        </is>
      </c>
      <c r="F6768" t="inlineStr">
        <is>
          <t>WR</t>
        </is>
      </c>
      <c r="G6768" t="inlineStr">
        <is>
          <t>Yes</t>
        </is>
      </c>
      <c r="H6768" t="n">
        <v>11.4</v>
      </c>
    </row>
    <row r="6769">
      <c r="A6769" t="inlineStr">
        <is>
          <t>2017-W15-2017-VARO-Y30227</t>
        </is>
      </c>
      <c r="B6769" t="n">
        <v>2017</v>
      </c>
      <c r="C6769" t="n">
        <v>15</v>
      </c>
      <c r="D6769" t="inlineStr">
        <is>
          <t>2017-VARO</t>
        </is>
      </c>
      <c r="E6769" t="inlineStr">
        <is>
          <t>Y30227</t>
        </is>
      </c>
      <c r="F6769" t="inlineStr">
        <is>
          <t>RB</t>
        </is>
      </c>
      <c r="G6769" t="inlineStr">
        <is>
          <t>Yes</t>
        </is>
      </c>
      <c r="H6769" t="n">
        <v>6.6</v>
      </c>
    </row>
    <row r="6770">
      <c r="A6770" t="inlineStr">
        <is>
          <t>2017-W15-2017-VARO-Y29279</t>
        </is>
      </c>
      <c r="B6770" t="n">
        <v>2017</v>
      </c>
      <c r="C6770" t="n">
        <v>15</v>
      </c>
      <c r="D6770" t="inlineStr">
        <is>
          <t>2017-VARO</t>
        </is>
      </c>
      <c r="E6770" t="inlineStr">
        <is>
          <t>Y29279</t>
        </is>
      </c>
      <c r="F6770" t="inlineStr">
        <is>
          <t>RB</t>
        </is>
      </c>
      <c r="G6770" t="inlineStr">
        <is>
          <t>Yes</t>
        </is>
      </c>
      <c r="H6770" t="n">
        <v>2.8</v>
      </c>
    </row>
    <row r="6771">
      <c r="A6771" t="inlineStr">
        <is>
          <t>2017-W15-2017-VARO-Y26686</t>
        </is>
      </c>
      <c r="B6771" t="n">
        <v>2017</v>
      </c>
      <c r="C6771" t="n">
        <v>15</v>
      </c>
      <c r="D6771" t="inlineStr">
        <is>
          <t>2017-VARO</t>
        </is>
      </c>
      <c r="E6771" t="inlineStr">
        <is>
          <t>Y26686</t>
        </is>
      </c>
      <c r="F6771" t="inlineStr">
        <is>
          <t>TE</t>
        </is>
      </c>
      <c r="G6771" t="inlineStr">
        <is>
          <t>Yes</t>
        </is>
      </c>
      <c r="H6771" t="n">
        <v>4.6</v>
      </c>
    </row>
    <row r="6772">
      <c r="A6772" t="inlineStr">
        <is>
          <t>2017-W15-2017-VARO-Y29560</t>
        </is>
      </c>
      <c r="B6772" t="n">
        <v>2017</v>
      </c>
      <c r="C6772" t="n">
        <v>15</v>
      </c>
      <c r="D6772" t="inlineStr">
        <is>
          <t>2017-VARO</t>
        </is>
      </c>
      <c r="E6772" t="inlineStr">
        <is>
          <t>Y29560</t>
        </is>
      </c>
      <c r="F6772" t="inlineStr">
        <is>
          <t>W/R/T FLEX</t>
        </is>
      </c>
      <c r="G6772" t="inlineStr">
        <is>
          <t>Yes</t>
        </is>
      </c>
      <c r="H6772" t="n">
        <v>4.8</v>
      </c>
    </row>
    <row r="6773">
      <c r="A6773" t="inlineStr">
        <is>
          <t>2017-W15-2017-VARO-Y30346</t>
        </is>
      </c>
      <c r="B6773" t="n">
        <v>2017</v>
      </c>
      <c r="C6773" t="n">
        <v>15</v>
      </c>
      <c r="D6773" t="inlineStr">
        <is>
          <t>2017-VARO</t>
        </is>
      </c>
      <c r="E6773" t="inlineStr">
        <is>
          <t>Y30346</t>
        </is>
      </c>
      <c r="F6773" t="inlineStr">
        <is>
          <t>K</t>
        </is>
      </c>
      <c r="G6773" t="inlineStr">
        <is>
          <t>Yes</t>
        </is>
      </c>
      <c r="H6773" t="n">
        <v>14</v>
      </c>
    </row>
    <row r="6774">
      <c r="A6774" t="inlineStr">
        <is>
          <t>2017-W15-2017-VARO-Y-DEF:philadelphia</t>
        </is>
      </c>
      <c r="B6774" t="n">
        <v>2017</v>
      </c>
      <c r="C6774" t="n">
        <v>15</v>
      </c>
      <c r="D6774" t="inlineStr">
        <is>
          <t>2017-VARO</t>
        </is>
      </c>
      <c r="E6774" t="inlineStr">
        <is>
          <t>Y-DEF:philadelphia</t>
        </is>
      </c>
      <c r="F6774" t="inlineStr">
        <is>
          <t>DST</t>
        </is>
      </c>
      <c r="G6774" t="inlineStr">
        <is>
          <t>Yes</t>
        </is>
      </c>
      <c r="H6774" t="n">
        <v>8</v>
      </c>
    </row>
    <row r="6775">
      <c r="A6775" t="inlineStr">
        <is>
          <t>2017-W15-2017-VARO-Y25802</t>
        </is>
      </c>
      <c r="B6775" t="n">
        <v>2017</v>
      </c>
      <c r="C6775" t="n">
        <v>15</v>
      </c>
      <c r="D6775" t="inlineStr">
        <is>
          <t>2017-VARO</t>
        </is>
      </c>
      <c r="E6775" t="inlineStr">
        <is>
          <t>Y25802</t>
        </is>
      </c>
      <c r="F6775" t="inlineStr">
        <is>
          <t>BN</t>
        </is>
      </c>
      <c r="G6775" t="inlineStr">
        <is>
          <t>No</t>
        </is>
      </c>
      <c r="H6775" t="n">
        <v>4.1</v>
      </c>
    </row>
    <row r="6776">
      <c r="A6776" t="inlineStr">
        <is>
          <t>2017-W15-2017-VARO-Y28392</t>
        </is>
      </c>
      <c r="B6776" t="n">
        <v>2017</v>
      </c>
      <c r="C6776" t="n">
        <v>15</v>
      </c>
      <c r="D6776" t="inlineStr">
        <is>
          <t>2017-VARO</t>
        </is>
      </c>
      <c r="E6776" t="inlineStr">
        <is>
          <t>Y28392</t>
        </is>
      </c>
      <c r="F6776" t="inlineStr">
        <is>
          <t>BN</t>
        </is>
      </c>
      <c r="G6776" t="inlineStr">
        <is>
          <t>No</t>
        </is>
      </c>
      <c r="H6776" t="n">
        <v>0</v>
      </c>
    </row>
    <row r="6777">
      <c r="A6777" t="inlineStr">
        <is>
          <t>2017-W15-2017-VARO-Y24851</t>
        </is>
      </c>
      <c r="B6777" t="n">
        <v>2017</v>
      </c>
      <c r="C6777" t="n">
        <v>15</v>
      </c>
      <c r="D6777" t="inlineStr">
        <is>
          <t>2017-VARO</t>
        </is>
      </c>
      <c r="E6777" t="inlineStr">
        <is>
          <t>Y24851</t>
        </is>
      </c>
      <c r="F6777" t="inlineStr">
        <is>
          <t>BN</t>
        </is>
      </c>
      <c r="G6777" t="inlineStr">
        <is>
          <t>No</t>
        </is>
      </c>
      <c r="H6777" t="n">
        <v>14.4</v>
      </c>
    </row>
    <row r="6778">
      <c r="A6778" t="inlineStr">
        <is>
          <t>2017-W15-2017-VARO-Y29958</t>
        </is>
      </c>
      <c r="B6778" t="n">
        <v>2017</v>
      </c>
      <c r="C6778" t="n">
        <v>15</v>
      </c>
      <c r="D6778" t="inlineStr">
        <is>
          <t>2017-VARO</t>
        </is>
      </c>
      <c r="E6778" t="inlineStr">
        <is>
          <t>Y29958</t>
        </is>
      </c>
      <c r="F6778" t="inlineStr">
        <is>
          <t>BN</t>
        </is>
      </c>
      <c r="G6778" t="inlineStr">
        <is>
          <t>No</t>
        </is>
      </c>
      <c r="H6778" t="n">
        <v>0</v>
      </c>
    </row>
    <row r="6779">
      <c r="A6779" t="inlineStr">
        <is>
          <t>2017-W15-2017-VARO-Y29236</t>
        </is>
      </c>
      <c r="B6779" t="n">
        <v>2017</v>
      </c>
      <c r="C6779" t="n">
        <v>15</v>
      </c>
      <c r="D6779" t="inlineStr">
        <is>
          <t>2017-VARO</t>
        </is>
      </c>
      <c r="E6779" t="inlineStr">
        <is>
          <t>Y29236</t>
        </is>
      </c>
      <c r="F6779" t="inlineStr">
        <is>
          <t>IR</t>
        </is>
      </c>
      <c r="G6779" t="inlineStr">
        <is>
          <t>No</t>
        </is>
      </c>
      <c r="H6779" t="n">
        <v>0</v>
      </c>
    </row>
    <row r="6780">
      <c r="A6780" t="inlineStr">
        <is>
          <t>2017-W15-2017-ABARBA-Y9265</t>
        </is>
      </c>
      <c r="B6780" t="n">
        <v>2017</v>
      </c>
      <c r="C6780" t="n">
        <v>15</v>
      </c>
      <c r="D6780" t="inlineStr">
        <is>
          <t>2017-ABARBA</t>
        </is>
      </c>
      <c r="E6780" t="inlineStr">
        <is>
          <t>Y9265</t>
        </is>
      </c>
      <c r="F6780" t="inlineStr">
        <is>
          <t>QB</t>
        </is>
      </c>
      <c r="G6780" t="inlineStr">
        <is>
          <t>Yes</t>
        </is>
      </c>
      <c r="H6780" t="n">
        <v>17.38</v>
      </c>
    </row>
    <row r="6781">
      <c r="A6781" t="inlineStr">
        <is>
          <t>2017-W15-2017-ABARBA-Y28408</t>
        </is>
      </c>
      <c r="B6781" t="n">
        <v>2017</v>
      </c>
      <c r="C6781" t="n">
        <v>15</v>
      </c>
      <c r="D6781" t="inlineStr">
        <is>
          <t>2017-ABARBA</t>
        </is>
      </c>
      <c r="E6781" t="inlineStr">
        <is>
          <t>Y28408</t>
        </is>
      </c>
      <c r="F6781" t="inlineStr">
        <is>
          <t>WR</t>
        </is>
      </c>
      <c r="G6781" t="inlineStr">
        <is>
          <t>Yes</t>
        </is>
      </c>
      <c r="H6781" t="n">
        <v>11.9</v>
      </c>
    </row>
    <row r="6782">
      <c r="A6782" t="inlineStr">
        <is>
          <t>2017-W15-2017-ABARBA-Y27532</t>
        </is>
      </c>
      <c r="B6782" t="n">
        <v>2017</v>
      </c>
      <c r="C6782" t="n">
        <v>15</v>
      </c>
      <c r="D6782" t="inlineStr">
        <is>
          <t>2017-ABARBA</t>
        </is>
      </c>
      <c r="E6782" t="inlineStr">
        <is>
          <t>Y27532</t>
        </is>
      </c>
      <c r="F6782" t="inlineStr">
        <is>
          <t>WR</t>
        </is>
      </c>
      <c r="G6782" t="inlineStr">
        <is>
          <t>Yes</t>
        </is>
      </c>
      <c r="H6782" t="n">
        <v>1.4</v>
      </c>
    </row>
    <row r="6783">
      <c r="A6783" t="inlineStr">
        <is>
          <t>2017-W15-2017-ABARBA-Y26804</t>
        </is>
      </c>
      <c r="B6783" t="n">
        <v>2017</v>
      </c>
      <c r="C6783" t="n">
        <v>15</v>
      </c>
      <c r="D6783" t="inlineStr">
        <is>
          <t>2017-ABARBA</t>
        </is>
      </c>
      <c r="E6783" t="inlineStr">
        <is>
          <t>Y26804</t>
        </is>
      </c>
      <c r="F6783" t="inlineStr">
        <is>
          <t>RB</t>
        </is>
      </c>
      <c r="G6783" t="inlineStr">
        <is>
          <t>Yes</t>
        </is>
      </c>
      <c r="H6783" t="n">
        <v>16.4</v>
      </c>
    </row>
    <row r="6784">
      <c r="A6784" t="inlineStr">
        <is>
          <t>2017-W15-2017-ABARBA-Y30121</t>
        </is>
      </c>
      <c r="B6784" t="n">
        <v>2017</v>
      </c>
      <c r="C6784" t="n">
        <v>15</v>
      </c>
      <c r="D6784" t="inlineStr">
        <is>
          <t>2017-ABARBA</t>
        </is>
      </c>
      <c r="E6784" t="inlineStr">
        <is>
          <t>Y30121</t>
        </is>
      </c>
      <c r="F6784" t="inlineStr">
        <is>
          <t>RB</t>
        </is>
      </c>
      <c r="G6784" t="inlineStr">
        <is>
          <t>Yes</t>
        </is>
      </c>
      <c r="H6784" t="n">
        <v>19.6</v>
      </c>
    </row>
    <row r="6785">
      <c r="A6785" t="inlineStr">
        <is>
          <t>2017-W15-2017-ABARBA-Y7777</t>
        </is>
      </c>
      <c r="B6785" t="n">
        <v>2017</v>
      </c>
      <c r="C6785" t="n">
        <v>15</v>
      </c>
      <c r="D6785" t="inlineStr">
        <is>
          <t>2017-ABARBA</t>
        </is>
      </c>
      <c r="E6785" t="inlineStr">
        <is>
          <t>Y7777</t>
        </is>
      </c>
      <c r="F6785" t="inlineStr">
        <is>
          <t>TE</t>
        </is>
      </c>
      <c r="G6785" t="inlineStr">
        <is>
          <t>Yes</t>
        </is>
      </c>
      <c r="H6785" t="n">
        <v>1.8</v>
      </c>
    </row>
    <row r="6786">
      <c r="A6786" t="inlineStr">
        <is>
          <t>2017-W15-2017-ABARBA-Y28429</t>
        </is>
      </c>
      <c r="B6786" t="n">
        <v>2017</v>
      </c>
      <c r="C6786" t="n">
        <v>15</v>
      </c>
      <c r="D6786" t="inlineStr">
        <is>
          <t>2017-ABARBA</t>
        </is>
      </c>
      <c r="E6786" t="inlineStr">
        <is>
          <t>Y28429</t>
        </is>
      </c>
      <c r="F6786" t="inlineStr">
        <is>
          <t>W/R/T FLEX</t>
        </is>
      </c>
      <c r="G6786" t="inlineStr">
        <is>
          <t>Yes</t>
        </is>
      </c>
      <c r="H6786" t="n">
        <v>1.9</v>
      </c>
    </row>
    <row r="6787">
      <c r="A6787" t="inlineStr">
        <is>
          <t>2017-W15-2017-ABARBA-Y25648</t>
        </is>
      </c>
      <c r="B6787" t="n">
        <v>2017</v>
      </c>
      <c r="C6787" t="n">
        <v>15</v>
      </c>
      <c r="D6787" t="inlineStr">
        <is>
          <t>2017-ABARBA</t>
        </is>
      </c>
      <c r="E6787" t="inlineStr">
        <is>
          <t>Y25648</t>
        </is>
      </c>
      <c r="F6787" t="inlineStr">
        <is>
          <t>K</t>
        </is>
      </c>
      <c r="G6787" t="inlineStr">
        <is>
          <t>Yes</t>
        </is>
      </c>
      <c r="H6787" t="n">
        <v>12</v>
      </c>
    </row>
    <row r="6788">
      <c r="A6788" t="inlineStr">
        <is>
          <t>2017-W15-2017-ABARBA-Y-DEF:minnesota</t>
        </is>
      </c>
      <c r="B6788" t="n">
        <v>2017</v>
      </c>
      <c r="C6788" t="n">
        <v>15</v>
      </c>
      <c r="D6788" t="inlineStr">
        <is>
          <t>2017-ABARBA</t>
        </is>
      </c>
      <c r="E6788" t="inlineStr">
        <is>
          <t>Y-DEF:minnesota</t>
        </is>
      </c>
      <c r="F6788" t="inlineStr">
        <is>
          <t>DST</t>
        </is>
      </c>
      <c r="G6788" t="inlineStr">
        <is>
          <t>Yes</t>
        </is>
      </c>
      <c r="H6788" t="n">
        <v>17</v>
      </c>
    </row>
    <row r="6789">
      <c r="A6789" t="inlineStr">
        <is>
          <t>2017-W15-2017-ABARBA-Y24057</t>
        </is>
      </c>
      <c r="B6789" t="n">
        <v>2017</v>
      </c>
      <c r="C6789" t="n">
        <v>15</v>
      </c>
      <c r="D6789" t="inlineStr">
        <is>
          <t>2017-ABARBA</t>
        </is>
      </c>
      <c r="E6789" t="inlineStr">
        <is>
          <t>Y24057</t>
        </is>
      </c>
      <c r="F6789" t="inlineStr">
        <is>
          <t>BN</t>
        </is>
      </c>
      <c r="G6789" t="inlineStr">
        <is>
          <t>No</t>
        </is>
      </c>
      <c r="H6789" t="n">
        <v>6.8</v>
      </c>
    </row>
    <row r="6790">
      <c r="A6790" t="inlineStr">
        <is>
          <t>2017-W15-2017-ABARBA-Y8826</t>
        </is>
      </c>
      <c r="B6790" t="n">
        <v>2017</v>
      </c>
      <c r="C6790" t="n">
        <v>15</v>
      </c>
      <c r="D6790" t="inlineStr">
        <is>
          <t>2017-ABARBA</t>
        </is>
      </c>
      <c r="E6790" t="inlineStr">
        <is>
          <t>Y8826</t>
        </is>
      </c>
      <c r="F6790" t="inlineStr">
        <is>
          <t>BN</t>
        </is>
      </c>
      <c r="G6790" t="inlineStr">
        <is>
          <t>No</t>
        </is>
      </c>
      <c r="H6790" t="n">
        <v>1.8</v>
      </c>
    </row>
    <row r="6791">
      <c r="A6791" t="inlineStr">
        <is>
          <t>2017-W15-2017-ABARBA-Y26483</t>
        </is>
      </c>
      <c r="B6791" t="n">
        <v>2017</v>
      </c>
      <c r="C6791" t="n">
        <v>15</v>
      </c>
      <c r="D6791" t="inlineStr">
        <is>
          <t>2017-ABARBA</t>
        </is>
      </c>
      <c r="E6791" t="inlineStr">
        <is>
          <t>Y26483</t>
        </is>
      </c>
      <c r="F6791" t="inlineStr">
        <is>
          <t>BN</t>
        </is>
      </c>
      <c r="G6791" t="inlineStr">
        <is>
          <t>No</t>
        </is>
      </c>
      <c r="H6791" t="n">
        <v>19.44</v>
      </c>
    </row>
    <row r="6792">
      <c r="A6792" t="inlineStr">
        <is>
          <t>2017-W15-2017-ABARBA-Y9037</t>
        </is>
      </c>
      <c r="B6792" t="n">
        <v>2017</v>
      </c>
      <c r="C6792" t="n">
        <v>15</v>
      </c>
      <c r="D6792" t="inlineStr">
        <is>
          <t>2017-ABARBA</t>
        </is>
      </c>
      <c r="E6792" t="inlineStr">
        <is>
          <t>Y9037</t>
        </is>
      </c>
      <c r="F6792" t="inlineStr">
        <is>
          <t>BN</t>
        </is>
      </c>
      <c r="G6792" t="inlineStr">
        <is>
          <t>No</t>
        </is>
      </c>
      <c r="H6792" t="n">
        <v>2.3</v>
      </c>
    </row>
    <row r="6793">
      <c r="A6793" t="inlineStr">
        <is>
          <t>2017-W15-2017-ABARBA-Y-DEF:buffalo</t>
        </is>
      </c>
      <c r="B6793" t="n">
        <v>2017</v>
      </c>
      <c r="C6793" t="n">
        <v>15</v>
      </c>
      <c r="D6793" t="inlineStr">
        <is>
          <t>2017-ABARBA</t>
        </is>
      </c>
      <c r="E6793" t="inlineStr">
        <is>
          <t>Y-DEF:buffalo</t>
        </is>
      </c>
      <c r="F6793" t="inlineStr">
        <is>
          <t>BN</t>
        </is>
      </c>
      <c r="G6793" t="inlineStr">
        <is>
          <t>No</t>
        </is>
      </c>
      <c r="H6793" t="n">
        <v>10</v>
      </c>
    </row>
    <row r="6794">
      <c r="A6794" t="inlineStr">
        <is>
          <t>2017-W15-2017-ISAROD-Y6763</t>
        </is>
      </c>
      <c r="B6794" t="n">
        <v>2017</v>
      </c>
      <c r="C6794" t="n">
        <v>15</v>
      </c>
      <c r="D6794" t="inlineStr">
        <is>
          <t>2017-ISAROD</t>
        </is>
      </c>
      <c r="E6794" t="inlineStr">
        <is>
          <t>Y6763</t>
        </is>
      </c>
      <c r="F6794" t="inlineStr">
        <is>
          <t>QB</t>
        </is>
      </c>
      <c r="G6794" t="inlineStr">
        <is>
          <t>Yes</t>
        </is>
      </c>
      <c r="H6794" t="n">
        <v>10.08</v>
      </c>
    </row>
    <row r="6795">
      <c r="A6795" t="inlineStr">
        <is>
          <t>2017-W15-2017-ISAROD-Y26767</t>
        </is>
      </c>
      <c r="B6795" t="n">
        <v>2017</v>
      </c>
      <c r="C6795" t="n">
        <v>15</v>
      </c>
      <c r="D6795" t="inlineStr">
        <is>
          <t>2017-ISAROD</t>
        </is>
      </c>
      <c r="E6795" t="inlineStr">
        <is>
          <t>Y26767</t>
        </is>
      </c>
      <c r="F6795" t="inlineStr">
        <is>
          <t>WR</t>
        </is>
      </c>
      <c r="G6795" t="inlineStr">
        <is>
          <t>Yes</t>
        </is>
      </c>
      <c r="H6795" t="n">
        <v>0.8</v>
      </c>
    </row>
    <row r="6796">
      <c r="A6796" t="inlineStr">
        <is>
          <t>2017-W15-2017-ISAROD-Y9274</t>
        </is>
      </c>
      <c r="B6796" t="n">
        <v>2017</v>
      </c>
      <c r="C6796" t="n">
        <v>15</v>
      </c>
      <c r="D6796" t="inlineStr">
        <is>
          <t>2017-ISAROD</t>
        </is>
      </c>
      <c r="E6796" t="inlineStr">
        <is>
          <t>Y9274</t>
        </is>
      </c>
      <c r="F6796" t="inlineStr">
        <is>
          <t>WR</t>
        </is>
      </c>
      <c r="G6796" t="inlineStr">
        <is>
          <t>Yes</t>
        </is>
      </c>
      <c r="H6796" t="n">
        <v>15.9</v>
      </c>
    </row>
    <row r="6797">
      <c r="A6797" t="inlineStr">
        <is>
          <t>2017-W15-2017-ISAROD-Y30247</t>
        </is>
      </c>
      <c r="B6797" t="n">
        <v>2017</v>
      </c>
      <c r="C6797" t="n">
        <v>15</v>
      </c>
      <c r="D6797" t="inlineStr">
        <is>
          <t>2017-ISAROD</t>
        </is>
      </c>
      <c r="E6797" t="inlineStr">
        <is>
          <t>Y30247</t>
        </is>
      </c>
      <c r="F6797" t="inlineStr">
        <is>
          <t>RB</t>
        </is>
      </c>
      <c r="G6797" t="inlineStr">
        <is>
          <t>Yes</t>
        </is>
      </c>
      <c r="H6797" t="n">
        <v>3</v>
      </c>
    </row>
    <row r="6798">
      <c r="A6798" t="inlineStr">
        <is>
          <t>2017-W15-2017-ISAROD-Y27631</t>
        </is>
      </c>
      <c r="B6798" t="n">
        <v>2017</v>
      </c>
      <c r="C6798" t="n">
        <v>15</v>
      </c>
      <c r="D6798" t="inlineStr">
        <is>
          <t>2017-ISAROD</t>
        </is>
      </c>
      <c r="E6798" t="inlineStr">
        <is>
          <t>Y27631</t>
        </is>
      </c>
      <c r="F6798" t="inlineStr">
        <is>
          <t>RB</t>
        </is>
      </c>
      <c r="G6798" t="inlineStr">
        <is>
          <t>Yes</t>
        </is>
      </c>
      <c r="H6798" t="n">
        <v>25.4</v>
      </c>
    </row>
    <row r="6799">
      <c r="A6799" t="inlineStr">
        <is>
          <t>2017-W15-2017-ISAROD-Y24961</t>
        </is>
      </c>
      <c r="B6799" t="n">
        <v>2017</v>
      </c>
      <c r="C6799" t="n">
        <v>15</v>
      </c>
      <c r="D6799" t="inlineStr">
        <is>
          <t>2017-ISAROD</t>
        </is>
      </c>
      <c r="E6799" t="inlineStr">
        <is>
          <t>Y24961</t>
        </is>
      </c>
      <c r="F6799" t="inlineStr">
        <is>
          <t>TE</t>
        </is>
      </c>
      <c r="G6799" t="inlineStr">
        <is>
          <t>Yes</t>
        </is>
      </c>
      <c r="H6799" t="n">
        <v>6.8</v>
      </c>
    </row>
    <row r="6800">
      <c r="A6800" t="inlineStr">
        <is>
          <t>2017-W15-2017-ISAROD-Y28537</t>
        </is>
      </c>
      <c r="B6800" t="n">
        <v>2017</v>
      </c>
      <c r="C6800" t="n">
        <v>15</v>
      </c>
      <c r="D6800" t="inlineStr">
        <is>
          <t>2017-ISAROD</t>
        </is>
      </c>
      <c r="E6800" t="inlineStr">
        <is>
          <t>Y28537</t>
        </is>
      </c>
      <c r="F6800" t="inlineStr">
        <is>
          <t>W/R/T FLEX</t>
        </is>
      </c>
      <c r="G6800" t="inlineStr">
        <is>
          <t>Yes</t>
        </is>
      </c>
      <c r="H6800" t="n">
        <v>8.9</v>
      </c>
    </row>
    <row r="6801">
      <c r="A6801" t="inlineStr">
        <is>
          <t>2017-W15-2017-ISAROD-Y9526</t>
        </is>
      </c>
      <c r="B6801" t="n">
        <v>2017</v>
      </c>
      <c r="C6801" t="n">
        <v>15</v>
      </c>
      <c r="D6801" t="inlineStr">
        <is>
          <t>2017-ISAROD</t>
        </is>
      </c>
      <c r="E6801" t="inlineStr">
        <is>
          <t>Y9526</t>
        </is>
      </c>
      <c r="F6801" t="inlineStr">
        <is>
          <t>K</t>
        </is>
      </c>
      <c r="G6801" t="inlineStr">
        <is>
          <t>Yes</t>
        </is>
      </c>
      <c r="H6801" t="n">
        <v>7</v>
      </c>
    </row>
    <row r="6802">
      <c r="A6802" t="inlineStr">
        <is>
          <t>2017-W15-2017-ISAROD-Y-DEF:denver</t>
        </is>
      </c>
      <c r="B6802" t="n">
        <v>2017</v>
      </c>
      <c r="C6802" t="n">
        <v>15</v>
      </c>
      <c r="D6802" t="inlineStr">
        <is>
          <t>2017-ISAROD</t>
        </is>
      </c>
      <c r="E6802" t="inlineStr">
        <is>
          <t>Y-DEF:denver</t>
        </is>
      </c>
      <c r="F6802" t="inlineStr">
        <is>
          <t>DST</t>
        </is>
      </c>
      <c r="G6802" t="inlineStr">
        <is>
          <t>Yes</t>
        </is>
      </c>
      <c r="H6802" t="n">
        <v>5</v>
      </c>
    </row>
    <row r="6803">
      <c r="A6803" t="inlineStr">
        <is>
          <t>2017-W15-2017-ISAROD-Y24830</t>
        </is>
      </c>
      <c r="B6803" t="n">
        <v>2017</v>
      </c>
      <c r="C6803" t="n">
        <v>15</v>
      </c>
      <c r="D6803" t="inlineStr">
        <is>
          <t>2017-ISAROD</t>
        </is>
      </c>
      <c r="E6803" t="inlineStr">
        <is>
          <t>Y24830</t>
        </is>
      </c>
      <c r="F6803" t="inlineStr">
        <is>
          <t>BN</t>
        </is>
      </c>
      <c r="G6803" t="inlineStr">
        <is>
          <t>No</t>
        </is>
      </c>
      <c r="H6803" t="n">
        <v>7.7</v>
      </c>
    </row>
    <row r="6804">
      <c r="A6804" t="inlineStr">
        <is>
          <t>2017-W15-2017-ISAROD-Y24788</t>
        </is>
      </c>
      <c r="B6804" t="n">
        <v>2017</v>
      </c>
      <c r="C6804" t="n">
        <v>15</v>
      </c>
      <c r="D6804" t="inlineStr">
        <is>
          <t>2017-ISAROD</t>
        </is>
      </c>
      <c r="E6804" t="inlineStr">
        <is>
          <t>Y24788</t>
        </is>
      </c>
      <c r="F6804" t="inlineStr">
        <is>
          <t>BN</t>
        </is>
      </c>
      <c r="G6804" t="inlineStr">
        <is>
          <t>No</t>
        </is>
      </c>
      <c r="H6804" t="n">
        <v>31.48</v>
      </c>
    </row>
    <row r="6805">
      <c r="A6805" t="inlineStr">
        <is>
          <t>2017-W15-2017-ISAROD-Y7755</t>
        </is>
      </c>
      <c r="B6805" t="n">
        <v>2017</v>
      </c>
      <c r="C6805" t="n">
        <v>15</v>
      </c>
      <c r="D6805" t="inlineStr">
        <is>
          <t>2017-ISAROD</t>
        </is>
      </c>
      <c r="E6805" t="inlineStr">
        <is>
          <t>Y7755</t>
        </is>
      </c>
      <c r="F6805" t="inlineStr">
        <is>
          <t>BN</t>
        </is>
      </c>
      <c r="G6805" t="inlineStr">
        <is>
          <t>No</t>
        </is>
      </c>
      <c r="H6805" t="n">
        <v>-0.2</v>
      </c>
    </row>
    <row r="6806">
      <c r="A6806" t="inlineStr">
        <is>
          <t>2017-W15-2017-ISAROD-Y27573</t>
        </is>
      </c>
      <c r="B6806" t="n">
        <v>2017</v>
      </c>
      <c r="C6806" t="n">
        <v>15</v>
      </c>
      <c r="D6806" t="inlineStr">
        <is>
          <t>2017-ISAROD</t>
        </is>
      </c>
      <c r="E6806" t="inlineStr">
        <is>
          <t>Y27573</t>
        </is>
      </c>
      <c r="F6806" t="inlineStr">
        <is>
          <t>BN</t>
        </is>
      </c>
      <c r="G6806" t="inlineStr">
        <is>
          <t>No</t>
        </is>
      </c>
      <c r="H6806" t="n">
        <v>1.8</v>
      </c>
    </row>
    <row r="6807">
      <c r="A6807" t="inlineStr">
        <is>
          <t>2017-W15-2017-ISAROD-Y25810</t>
        </is>
      </c>
      <c r="B6807" t="n">
        <v>2017</v>
      </c>
      <c r="C6807" t="n">
        <v>15</v>
      </c>
      <c r="D6807" t="inlineStr">
        <is>
          <t>2017-ISAROD</t>
        </is>
      </c>
      <c r="E6807" t="inlineStr">
        <is>
          <t>Y25810</t>
        </is>
      </c>
      <c r="F6807" t="inlineStr">
        <is>
          <t>BN</t>
        </is>
      </c>
      <c r="G6807" t="inlineStr">
        <is>
          <t>No</t>
        </is>
      </c>
      <c r="H6807" t="n">
        <v>1.4</v>
      </c>
    </row>
    <row r="6808">
      <c r="A6808" t="inlineStr">
        <is>
          <t>2017-W16-2017-JCHAPS-Y27531</t>
        </is>
      </c>
      <c r="B6808" t="n">
        <v>2017</v>
      </c>
      <c r="C6808" t="n">
        <v>16</v>
      </c>
      <c r="D6808" t="inlineStr">
        <is>
          <t>2017-JCHAPS</t>
        </is>
      </c>
      <c r="E6808" t="inlineStr">
        <is>
          <t>Y27531</t>
        </is>
      </c>
      <c r="F6808" t="inlineStr">
        <is>
          <t>QB</t>
        </is>
      </c>
      <c r="G6808" t="inlineStr">
        <is>
          <t>Yes</t>
        </is>
      </c>
      <c r="H6808" t="n">
        <v>25.38</v>
      </c>
    </row>
    <row r="6809">
      <c r="A6809" t="inlineStr">
        <is>
          <t>2017-W16-2017-JCHAPS-Y27548</t>
        </is>
      </c>
      <c r="B6809" t="n">
        <v>2017</v>
      </c>
      <c r="C6809" t="n">
        <v>16</v>
      </c>
      <c r="D6809" t="inlineStr">
        <is>
          <t>2017-JCHAPS</t>
        </is>
      </c>
      <c r="E6809" t="inlineStr">
        <is>
          <t>Y27548</t>
        </is>
      </c>
      <c r="F6809" t="inlineStr">
        <is>
          <t>WR</t>
        </is>
      </c>
      <c r="G6809" t="inlineStr">
        <is>
          <t>Yes</t>
        </is>
      </c>
      <c r="H6809" t="n">
        <v>2.5</v>
      </c>
    </row>
    <row r="6810">
      <c r="A6810" t="inlineStr">
        <is>
          <t>2017-W16-2017-JCHAPS-Y26699</t>
        </is>
      </c>
      <c r="B6810" t="n">
        <v>2017</v>
      </c>
      <c r="C6810" t="n">
        <v>16</v>
      </c>
      <c r="D6810" t="inlineStr">
        <is>
          <t>2017-JCHAPS</t>
        </is>
      </c>
      <c r="E6810" t="inlineStr">
        <is>
          <t>Y26699</t>
        </is>
      </c>
      <c r="F6810" t="inlineStr">
        <is>
          <t>WR</t>
        </is>
      </c>
      <c r="G6810" t="inlineStr">
        <is>
          <t>Yes</t>
        </is>
      </c>
      <c r="H6810" t="n">
        <v>6.3</v>
      </c>
    </row>
    <row r="6811">
      <c r="A6811" t="inlineStr">
        <is>
          <t>2017-W16-2017-JCHAPS-Y29405</t>
        </is>
      </c>
      <c r="B6811" t="n">
        <v>2017</v>
      </c>
      <c r="C6811" t="n">
        <v>16</v>
      </c>
      <c r="D6811" t="inlineStr">
        <is>
          <t>2017-JCHAPS</t>
        </is>
      </c>
      <c r="E6811" t="inlineStr">
        <is>
          <t>Y29405</t>
        </is>
      </c>
      <c r="F6811" t="inlineStr">
        <is>
          <t>RB</t>
        </is>
      </c>
      <c r="G6811" t="inlineStr">
        <is>
          <t>Yes</t>
        </is>
      </c>
      <c r="H6811" t="n">
        <v>6.6</v>
      </c>
    </row>
    <row r="6812">
      <c r="A6812" t="inlineStr">
        <is>
          <t>2017-W16-2017-JCHAPS-Y25807</t>
        </is>
      </c>
      <c r="B6812" t="n">
        <v>2017</v>
      </c>
      <c r="C6812" t="n">
        <v>16</v>
      </c>
      <c r="D6812" t="inlineStr">
        <is>
          <t>2017-JCHAPS</t>
        </is>
      </c>
      <c r="E6812" t="inlineStr">
        <is>
          <t>Y25807</t>
        </is>
      </c>
      <c r="F6812" t="inlineStr">
        <is>
          <t>RB</t>
        </is>
      </c>
      <c r="G6812" t="inlineStr">
        <is>
          <t>Yes</t>
        </is>
      </c>
      <c r="H6812" t="n">
        <v>6.5</v>
      </c>
    </row>
    <row r="6813">
      <c r="A6813" t="inlineStr">
        <is>
          <t>2017-W16-2017-JCHAPS-Y7924</t>
        </is>
      </c>
      <c r="B6813" t="n">
        <v>2017</v>
      </c>
      <c r="C6813" t="n">
        <v>16</v>
      </c>
      <c r="D6813" t="inlineStr">
        <is>
          <t>2017-JCHAPS</t>
        </is>
      </c>
      <c r="E6813" t="inlineStr">
        <is>
          <t>Y7924</t>
        </is>
      </c>
      <c r="F6813" t="inlineStr">
        <is>
          <t>TE</t>
        </is>
      </c>
      <c r="G6813" t="inlineStr">
        <is>
          <t>Yes</t>
        </is>
      </c>
      <c r="H6813" t="n">
        <v>3.3</v>
      </c>
    </row>
    <row r="6814">
      <c r="A6814" t="inlineStr">
        <is>
          <t>2017-W16-2017-JCHAPS-Y27646</t>
        </is>
      </c>
      <c r="B6814" t="n">
        <v>2017</v>
      </c>
      <c r="C6814" t="n">
        <v>16</v>
      </c>
      <c r="D6814" t="inlineStr">
        <is>
          <t>2017-JCHAPS</t>
        </is>
      </c>
      <c r="E6814" t="inlineStr">
        <is>
          <t>Y27646</t>
        </is>
      </c>
      <c r="F6814" t="inlineStr">
        <is>
          <t>W/R/T FLEX</t>
        </is>
      </c>
      <c r="G6814" t="inlineStr">
        <is>
          <t>Yes</t>
        </is>
      </c>
      <c r="H6814" t="n">
        <v>6.8</v>
      </c>
    </row>
    <row r="6815">
      <c r="A6815" t="inlineStr">
        <is>
          <t>2017-W16-2017-JCHAPS-Y4269</t>
        </is>
      </c>
      <c r="B6815" t="n">
        <v>2017</v>
      </c>
      <c r="C6815" t="n">
        <v>16</v>
      </c>
      <c r="D6815" t="inlineStr">
        <is>
          <t>2017-JCHAPS</t>
        </is>
      </c>
      <c r="E6815" t="inlineStr">
        <is>
          <t>Y4269</t>
        </is>
      </c>
      <c r="F6815" t="inlineStr">
        <is>
          <t>K</t>
        </is>
      </c>
      <c r="G6815" t="inlineStr">
        <is>
          <t>Yes</t>
        </is>
      </c>
      <c r="H6815" t="n">
        <v>5</v>
      </c>
    </row>
    <row r="6816">
      <c r="A6816" t="inlineStr">
        <is>
          <t>2017-W16-2017-JCHAPS-Y-DEF:la-rams</t>
        </is>
      </c>
      <c r="B6816" t="n">
        <v>2017</v>
      </c>
      <c r="C6816" t="n">
        <v>16</v>
      </c>
      <c r="D6816" t="inlineStr">
        <is>
          <t>2017-JCHAPS</t>
        </is>
      </c>
      <c r="E6816" t="inlineStr">
        <is>
          <t>Y-DEF:la-rams</t>
        </is>
      </c>
      <c r="F6816" t="inlineStr">
        <is>
          <t>DST</t>
        </is>
      </c>
      <c r="G6816" t="inlineStr">
        <is>
          <t>Yes</t>
        </is>
      </c>
      <c r="H6816" t="n">
        <v>4</v>
      </c>
    </row>
    <row r="6817">
      <c r="A6817" t="inlineStr">
        <is>
          <t>2017-W16-2017-JCHAPS-Y30223</t>
        </is>
      </c>
      <c r="B6817" t="n">
        <v>2017</v>
      </c>
      <c r="C6817" t="n">
        <v>16</v>
      </c>
      <c r="D6817" t="inlineStr">
        <is>
          <t>2017-JCHAPS</t>
        </is>
      </c>
      <c r="E6817" t="inlineStr">
        <is>
          <t>Y30223</t>
        </is>
      </c>
      <c r="F6817" t="inlineStr">
        <is>
          <t>BN</t>
        </is>
      </c>
      <c r="G6817" t="inlineStr">
        <is>
          <t>No</t>
        </is>
      </c>
      <c r="H6817" t="n">
        <v>7.4</v>
      </c>
    </row>
    <row r="6818">
      <c r="A6818" t="inlineStr">
        <is>
          <t>2017-W16-2017-JCHAPS-Y28461</t>
        </is>
      </c>
      <c r="B6818" t="n">
        <v>2017</v>
      </c>
      <c r="C6818" t="n">
        <v>16</v>
      </c>
      <c r="D6818" t="inlineStr">
        <is>
          <t>2017-JCHAPS</t>
        </is>
      </c>
      <c r="E6818" t="inlineStr">
        <is>
          <t>Y28461</t>
        </is>
      </c>
      <c r="F6818" t="inlineStr">
        <is>
          <t>BN</t>
        </is>
      </c>
      <c r="G6818" t="inlineStr">
        <is>
          <t>No</t>
        </is>
      </c>
      <c r="H6818" t="n">
        <v>11.2</v>
      </c>
    </row>
    <row r="6819">
      <c r="A6819" t="inlineStr">
        <is>
          <t>2017-W16-2017-JCHAPS-Y30182</t>
        </is>
      </c>
      <c r="B6819" t="n">
        <v>2017</v>
      </c>
      <c r="C6819" t="n">
        <v>16</v>
      </c>
      <c r="D6819" t="inlineStr">
        <is>
          <t>2017-JCHAPS</t>
        </is>
      </c>
      <c r="E6819" t="inlineStr">
        <is>
          <t>Y30182</t>
        </is>
      </c>
      <c r="F6819" t="inlineStr">
        <is>
          <t>BN</t>
        </is>
      </c>
      <c r="G6819" t="inlineStr">
        <is>
          <t>No</t>
        </is>
      </c>
      <c r="H6819" t="n">
        <v>12.5</v>
      </c>
    </row>
    <row r="6820">
      <c r="A6820" t="inlineStr">
        <is>
          <t>2017-W16-2017-JCHAPS-Y30118</t>
        </is>
      </c>
      <c r="B6820" t="n">
        <v>2017</v>
      </c>
      <c r="C6820" t="n">
        <v>16</v>
      </c>
      <c r="D6820" t="inlineStr">
        <is>
          <t>2017-JCHAPS</t>
        </is>
      </c>
      <c r="E6820" t="inlineStr">
        <is>
          <t>Y30118</t>
        </is>
      </c>
      <c r="F6820" t="inlineStr">
        <is>
          <t>BN</t>
        </is>
      </c>
      <c r="G6820" t="inlineStr">
        <is>
          <t>No</t>
        </is>
      </c>
      <c r="H6820" t="n">
        <v>9.1</v>
      </c>
    </row>
    <row r="6821">
      <c r="A6821" t="inlineStr">
        <is>
          <t>2017-W16-2017-JCHAPS-Y25881</t>
        </is>
      </c>
      <c r="B6821" t="n">
        <v>2017</v>
      </c>
      <c r="C6821" t="n">
        <v>16</v>
      </c>
      <c r="D6821" t="inlineStr">
        <is>
          <t>2017-JCHAPS</t>
        </is>
      </c>
      <c r="E6821" t="inlineStr">
        <is>
          <t>Y25881</t>
        </is>
      </c>
      <c r="F6821" t="inlineStr">
        <is>
          <t>BN</t>
        </is>
      </c>
      <c r="G6821" t="inlineStr">
        <is>
          <t>No</t>
        </is>
      </c>
      <c r="H6821" t="n">
        <v>0</v>
      </c>
    </row>
    <row r="6822">
      <c r="A6822" t="inlineStr">
        <is>
          <t>2017-W16-2017-PACO-Y25798</t>
        </is>
      </c>
      <c r="B6822" t="n">
        <v>2017</v>
      </c>
      <c r="C6822" t="n">
        <v>16</v>
      </c>
      <c r="D6822" t="inlineStr">
        <is>
          <t>2017-PACO</t>
        </is>
      </c>
      <c r="E6822" t="inlineStr">
        <is>
          <t>Y25798</t>
        </is>
      </c>
      <c r="F6822" t="inlineStr">
        <is>
          <t>QB</t>
        </is>
      </c>
      <c r="G6822" t="inlineStr">
        <is>
          <t>Yes</t>
        </is>
      </c>
      <c r="H6822" t="n">
        <v>9.52</v>
      </c>
    </row>
    <row r="6823">
      <c r="A6823" t="inlineStr">
        <is>
          <t>2017-W16-2017-PACO-Y27591</t>
        </is>
      </c>
      <c r="B6823" t="n">
        <v>2017</v>
      </c>
      <c r="C6823" t="n">
        <v>16</v>
      </c>
      <c r="D6823" t="inlineStr">
        <is>
          <t>2017-PACO</t>
        </is>
      </c>
      <c r="E6823" t="inlineStr">
        <is>
          <t>Y27591</t>
        </is>
      </c>
      <c r="F6823" t="inlineStr">
        <is>
          <t>WR</t>
        </is>
      </c>
      <c r="G6823" t="inlineStr">
        <is>
          <t>Yes</t>
        </is>
      </c>
      <c r="H6823" t="n">
        <v>3.1</v>
      </c>
    </row>
    <row r="6824">
      <c r="A6824" t="inlineStr">
        <is>
          <t>2017-W16-2017-PACO-Y30396</t>
        </is>
      </c>
      <c r="B6824" t="n">
        <v>2017</v>
      </c>
      <c r="C6824" t="n">
        <v>16</v>
      </c>
      <c r="D6824" t="inlineStr">
        <is>
          <t>2017-PACO</t>
        </is>
      </c>
      <c r="E6824" t="inlineStr">
        <is>
          <t>Y30396</t>
        </is>
      </c>
      <c r="F6824" t="inlineStr">
        <is>
          <t>WR</t>
        </is>
      </c>
      <c r="G6824" t="inlineStr">
        <is>
          <t>Yes</t>
        </is>
      </c>
      <c r="H6824" t="n">
        <v>10.8</v>
      </c>
    </row>
    <row r="6825">
      <c r="A6825" t="inlineStr">
        <is>
          <t>2017-W16-2017-PACO-Y26671</t>
        </is>
      </c>
      <c r="B6825" t="n">
        <v>2017</v>
      </c>
      <c r="C6825" t="n">
        <v>16</v>
      </c>
      <c r="D6825" t="inlineStr">
        <is>
          <t>2017-PACO</t>
        </is>
      </c>
      <c r="E6825" t="inlineStr">
        <is>
          <t>Y26671</t>
        </is>
      </c>
      <c r="F6825" t="inlineStr">
        <is>
          <t>RB</t>
        </is>
      </c>
      <c r="G6825" t="inlineStr">
        <is>
          <t>Yes</t>
        </is>
      </c>
      <c r="H6825" t="n">
        <v>15.7</v>
      </c>
    </row>
    <row r="6826">
      <c r="A6826" t="inlineStr">
        <is>
          <t>2017-W16-2017-PACO-Y8266</t>
        </is>
      </c>
      <c r="B6826" t="n">
        <v>2017</v>
      </c>
      <c r="C6826" t="n">
        <v>16</v>
      </c>
      <c r="D6826" t="inlineStr">
        <is>
          <t>2017-PACO</t>
        </is>
      </c>
      <c r="E6826" t="inlineStr">
        <is>
          <t>Y8266</t>
        </is>
      </c>
      <c r="F6826" t="inlineStr">
        <is>
          <t>RB</t>
        </is>
      </c>
      <c r="G6826" t="inlineStr">
        <is>
          <t>Yes</t>
        </is>
      </c>
      <c r="H6826" t="n">
        <v>7.2</v>
      </c>
    </row>
    <row r="6827">
      <c r="A6827" t="inlineStr">
        <is>
          <t>2017-W16-2017-PACO-Y27538</t>
        </is>
      </c>
      <c r="B6827" t="n">
        <v>2017</v>
      </c>
      <c r="C6827" t="n">
        <v>16</v>
      </c>
      <c r="D6827" t="inlineStr">
        <is>
          <t>2017-PACO</t>
        </is>
      </c>
      <c r="E6827" t="inlineStr">
        <is>
          <t>Y27538</t>
        </is>
      </c>
      <c r="F6827" t="inlineStr">
        <is>
          <t>TE</t>
        </is>
      </c>
      <c r="G6827" t="inlineStr">
        <is>
          <t>Yes</t>
        </is>
      </c>
      <c r="H6827" t="n">
        <v>14.3</v>
      </c>
    </row>
    <row r="6828">
      <c r="A6828" t="inlineStr">
        <is>
          <t>2017-W16-2017-PACO-Y28534</t>
        </is>
      </c>
      <c r="B6828" t="n">
        <v>2017</v>
      </c>
      <c r="C6828" t="n">
        <v>16</v>
      </c>
      <c r="D6828" t="inlineStr">
        <is>
          <t>2017-PACO</t>
        </is>
      </c>
      <c r="E6828" t="inlineStr">
        <is>
          <t>Y28534</t>
        </is>
      </c>
      <c r="F6828" t="inlineStr">
        <is>
          <t>W/R/T FLEX</t>
        </is>
      </c>
      <c r="G6828" t="inlineStr">
        <is>
          <t>Yes</t>
        </is>
      </c>
      <c r="H6828" t="n">
        <v>12.3</v>
      </c>
    </row>
    <row r="6829">
      <c r="A6829" t="inlineStr">
        <is>
          <t>2017-W16-2017-PACO-Y26534</t>
        </is>
      </c>
      <c r="B6829" t="n">
        <v>2017</v>
      </c>
      <c r="C6829" t="n">
        <v>16</v>
      </c>
      <c r="D6829" t="inlineStr">
        <is>
          <t>2017-PACO</t>
        </is>
      </c>
      <c r="E6829" t="inlineStr">
        <is>
          <t>Y26534</t>
        </is>
      </c>
      <c r="F6829" t="inlineStr">
        <is>
          <t>K</t>
        </is>
      </c>
      <c r="G6829" t="inlineStr">
        <is>
          <t>Yes</t>
        </is>
      </c>
      <c r="H6829" t="n">
        <v>11</v>
      </c>
    </row>
    <row r="6830">
      <c r="A6830" t="inlineStr">
        <is>
          <t>2017-W16-2017-PACO-Y-DEF:chicago</t>
        </is>
      </c>
      <c r="B6830" t="n">
        <v>2017</v>
      </c>
      <c r="C6830" t="n">
        <v>16</v>
      </c>
      <c r="D6830" t="inlineStr">
        <is>
          <t>2017-PACO</t>
        </is>
      </c>
      <c r="E6830" t="inlineStr">
        <is>
          <t>Y-DEF:chicago</t>
        </is>
      </c>
      <c r="F6830" t="inlineStr">
        <is>
          <t>DST</t>
        </is>
      </c>
      <c r="G6830" t="inlineStr">
        <is>
          <t>Yes</t>
        </is>
      </c>
      <c r="H6830" t="n">
        <v>14</v>
      </c>
    </row>
    <row r="6831">
      <c r="A6831" t="inlineStr">
        <is>
          <t>2017-W16-2017-PACO-Y6405</t>
        </is>
      </c>
      <c r="B6831" t="n">
        <v>2017</v>
      </c>
      <c r="C6831" t="n">
        <v>16</v>
      </c>
      <c r="D6831" t="inlineStr">
        <is>
          <t>2017-PACO</t>
        </is>
      </c>
      <c r="E6831" t="inlineStr">
        <is>
          <t>Y6405</t>
        </is>
      </c>
      <c r="F6831" t="inlineStr">
        <is>
          <t>BN</t>
        </is>
      </c>
      <c r="G6831" t="inlineStr">
        <is>
          <t>No</t>
        </is>
      </c>
      <c r="H6831" t="n">
        <v>3.9</v>
      </c>
    </row>
    <row r="6832">
      <c r="A6832" t="inlineStr">
        <is>
          <t>2017-W16-2017-PACO-Y28718</t>
        </is>
      </c>
      <c r="B6832" t="n">
        <v>2017</v>
      </c>
      <c r="C6832" t="n">
        <v>16</v>
      </c>
      <c r="D6832" t="inlineStr">
        <is>
          <t>2017-PACO</t>
        </is>
      </c>
      <c r="E6832" t="inlineStr">
        <is>
          <t>Y28718</t>
        </is>
      </c>
      <c r="F6832" t="inlineStr">
        <is>
          <t>BN</t>
        </is>
      </c>
      <c r="G6832" t="inlineStr">
        <is>
          <t>No</t>
        </is>
      </c>
      <c r="H6832" t="n">
        <v>3.3</v>
      </c>
    </row>
    <row r="6833">
      <c r="A6833" t="inlineStr">
        <is>
          <t>2017-W16-2017-PACO-Y30161</t>
        </is>
      </c>
      <c r="B6833" t="n">
        <v>2017</v>
      </c>
      <c r="C6833" t="n">
        <v>16</v>
      </c>
      <c r="D6833" t="inlineStr">
        <is>
          <t>2017-PACO</t>
        </is>
      </c>
      <c r="E6833" t="inlineStr">
        <is>
          <t>Y30161</t>
        </is>
      </c>
      <c r="F6833" t="inlineStr">
        <is>
          <t>BN</t>
        </is>
      </c>
      <c r="G6833" t="inlineStr">
        <is>
          <t>No</t>
        </is>
      </c>
      <c r="H6833" t="n">
        <v>3.2</v>
      </c>
    </row>
    <row r="6834">
      <c r="A6834" t="inlineStr">
        <is>
          <t>2017-W16-2017-PACO-Y-DEF:arizona</t>
        </is>
      </c>
      <c r="B6834" t="n">
        <v>2017</v>
      </c>
      <c r="C6834" t="n">
        <v>16</v>
      </c>
      <c r="D6834" t="inlineStr">
        <is>
          <t>2017-PACO</t>
        </is>
      </c>
      <c r="E6834" t="inlineStr">
        <is>
          <t>Y-DEF:arizona</t>
        </is>
      </c>
      <c r="F6834" t="inlineStr">
        <is>
          <t>BN</t>
        </is>
      </c>
      <c r="G6834" t="inlineStr">
        <is>
          <t>No</t>
        </is>
      </c>
      <c r="H6834" t="n">
        <v>24</v>
      </c>
    </row>
    <row r="6835">
      <c r="A6835" t="inlineStr">
        <is>
          <t>2017-W16-2017-PACO-Y-DEF:carolina</t>
        </is>
      </c>
      <c r="B6835" t="n">
        <v>2017</v>
      </c>
      <c r="C6835" t="n">
        <v>16</v>
      </c>
      <c r="D6835" t="inlineStr">
        <is>
          <t>2017-PACO</t>
        </is>
      </c>
      <c r="E6835" t="inlineStr">
        <is>
          <t>Y-DEF:carolina</t>
        </is>
      </c>
      <c r="F6835" t="inlineStr">
        <is>
          <t>BN</t>
        </is>
      </c>
      <c r="G6835" t="inlineStr">
        <is>
          <t>No</t>
        </is>
      </c>
      <c r="H6835" t="n">
        <v>19</v>
      </c>
    </row>
    <row r="6836">
      <c r="A6836" t="inlineStr">
        <is>
          <t>2017-W16-2017-PACO-Y30125</t>
        </is>
      </c>
      <c r="B6836" t="n">
        <v>2017</v>
      </c>
      <c r="C6836" t="n">
        <v>16</v>
      </c>
      <c r="D6836" t="inlineStr">
        <is>
          <t>2017-PACO</t>
        </is>
      </c>
      <c r="E6836" t="inlineStr">
        <is>
          <t>Y30125</t>
        </is>
      </c>
      <c r="F6836" t="inlineStr">
        <is>
          <t>IR</t>
        </is>
      </c>
      <c r="G6836" t="inlineStr">
        <is>
          <t>No</t>
        </is>
      </c>
      <c r="H6836" t="n">
        <v>0</v>
      </c>
    </row>
    <row r="6837">
      <c r="A6837" t="inlineStr">
        <is>
          <t>2017-W16-2017-TONYCLIF-Y6770</t>
        </is>
      </c>
      <c r="B6837" t="n">
        <v>2017</v>
      </c>
      <c r="C6837" t="n">
        <v>16</v>
      </c>
      <c r="D6837" t="inlineStr">
        <is>
          <t>2017-TONYCLIF</t>
        </is>
      </c>
      <c r="E6837" t="inlineStr">
        <is>
          <t>Y6770</t>
        </is>
      </c>
      <c r="F6837" t="inlineStr">
        <is>
          <t>QB</t>
        </is>
      </c>
      <c r="G6837" t="inlineStr">
        <is>
          <t>Yes</t>
        </is>
      </c>
      <c r="H6837" t="n">
        <v>16.94</v>
      </c>
    </row>
    <row r="6838">
      <c r="A6838" t="inlineStr">
        <is>
          <t>2017-W16-2017-TONYCLIF-Y29281</t>
        </is>
      </c>
      <c r="B6838" t="n">
        <v>2017</v>
      </c>
      <c r="C6838" t="n">
        <v>16</v>
      </c>
      <c r="D6838" t="inlineStr">
        <is>
          <t>2017-TONYCLIF</t>
        </is>
      </c>
      <c r="E6838" t="inlineStr">
        <is>
          <t>Y29281</t>
        </is>
      </c>
      <c r="F6838" t="inlineStr">
        <is>
          <t>WR</t>
        </is>
      </c>
      <c r="G6838" t="inlineStr">
        <is>
          <t>Yes</t>
        </is>
      </c>
      <c r="H6838" t="n">
        <v>6.6</v>
      </c>
    </row>
    <row r="6839">
      <c r="A6839" t="inlineStr">
        <is>
          <t>2017-W16-2017-TONYCLIF-Y9348</t>
        </is>
      </c>
      <c r="B6839" t="n">
        <v>2017</v>
      </c>
      <c r="C6839" t="n">
        <v>16</v>
      </c>
      <c r="D6839" t="inlineStr">
        <is>
          <t>2017-TONYCLIF</t>
        </is>
      </c>
      <c r="E6839" t="inlineStr">
        <is>
          <t>Y9348</t>
        </is>
      </c>
      <c r="F6839" t="inlineStr">
        <is>
          <t>WR</t>
        </is>
      </c>
      <c r="G6839" t="inlineStr">
        <is>
          <t>Yes</t>
        </is>
      </c>
      <c r="H6839" t="n">
        <v>6</v>
      </c>
    </row>
    <row r="6840">
      <c r="A6840" t="inlineStr">
        <is>
          <t>2017-W16-2017-TONYCLIF-Y28403</t>
        </is>
      </c>
      <c r="B6840" t="n">
        <v>2017</v>
      </c>
      <c r="C6840" t="n">
        <v>16</v>
      </c>
      <c r="D6840" t="inlineStr">
        <is>
          <t>2017-TONYCLIF</t>
        </is>
      </c>
      <c r="E6840" t="inlineStr">
        <is>
          <t>Y28403</t>
        </is>
      </c>
      <c r="F6840" t="inlineStr">
        <is>
          <t>RB</t>
        </is>
      </c>
      <c r="G6840" t="inlineStr">
        <is>
          <t>Yes</t>
        </is>
      </c>
      <c r="H6840" t="n">
        <v>18.8</v>
      </c>
    </row>
    <row r="6841">
      <c r="A6841" t="inlineStr">
        <is>
          <t>2017-W16-2017-TONYCLIF-Y30199</t>
        </is>
      </c>
      <c r="B6841" t="n">
        <v>2017</v>
      </c>
      <c r="C6841" t="n">
        <v>16</v>
      </c>
      <c r="D6841" t="inlineStr">
        <is>
          <t>2017-TONYCLIF</t>
        </is>
      </c>
      <c r="E6841" t="inlineStr">
        <is>
          <t>Y30199</t>
        </is>
      </c>
      <c r="F6841" t="inlineStr">
        <is>
          <t>RB</t>
        </is>
      </c>
      <c r="G6841" t="inlineStr">
        <is>
          <t>Yes</t>
        </is>
      </c>
      <c r="H6841" t="n">
        <v>16.6</v>
      </c>
    </row>
    <row r="6842">
      <c r="A6842" t="inlineStr">
        <is>
          <t>2017-W16-2017-TONYCLIF-Y27299</t>
        </is>
      </c>
      <c r="B6842" t="n">
        <v>2017</v>
      </c>
      <c r="C6842" t="n">
        <v>16</v>
      </c>
      <c r="D6842" t="inlineStr">
        <is>
          <t>2017-TONYCLIF</t>
        </is>
      </c>
      <c r="E6842" t="inlineStr">
        <is>
          <t>Y27299</t>
        </is>
      </c>
      <c r="F6842" t="inlineStr">
        <is>
          <t>TE</t>
        </is>
      </c>
      <c r="G6842" t="inlineStr">
        <is>
          <t>Yes</t>
        </is>
      </c>
      <c r="H6842" t="n">
        <v>4.1</v>
      </c>
    </row>
    <row r="6843">
      <c r="A6843" t="inlineStr">
        <is>
          <t>2017-W16-2017-TONYCLIF-Y29307</t>
        </is>
      </c>
      <c r="B6843" t="n">
        <v>2017</v>
      </c>
      <c r="C6843" t="n">
        <v>16</v>
      </c>
      <c r="D6843" t="inlineStr">
        <is>
          <t>2017-TONYCLIF</t>
        </is>
      </c>
      <c r="E6843" t="inlineStr">
        <is>
          <t>Y29307</t>
        </is>
      </c>
      <c r="F6843" t="inlineStr">
        <is>
          <t>W/R/T FLEX</t>
        </is>
      </c>
      <c r="G6843" t="inlineStr">
        <is>
          <t>Yes</t>
        </is>
      </c>
      <c r="H6843" t="n">
        <v>5.7</v>
      </c>
    </row>
    <row r="6844">
      <c r="A6844" t="inlineStr">
        <is>
          <t>2017-W16-2017-TONYCLIF-Y30266</t>
        </is>
      </c>
      <c r="B6844" t="n">
        <v>2017</v>
      </c>
      <c r="C6844" t="n">
        <v>16</v>
      </c>
      <c r="D6844" t="inlineStr">
        <is>
          <t>2017-TONYCLIF</t>
        </is>
      </c>
      <c r="E6844" t="inlineStr">
        <is>
          <t>Y30266</t>
        </is>
      </c>
      <c r="F6844" t="inlineStr">
        <is>
          <t>K</t>
        </is>
      </c>
      <c r="G6844" t="inlineStr">
        <is>
          <t>Yes</t>
        </is>
      </c>
      <c r="H6844" t="n">
        <v>8</v>
      </c>
    </row>
    <row r="6845">
      <c r="A6845" t="inlineStr">
        <is>
          <t>2017-W16-2017-TONYCLIF-Y-DEF:la-chargers</t>
        </is>
      </c>
      <c r="B6845" t="n">
        <v>2017</v>
      </c>
      <c r="C6845" t="n">
        <v>16</v>
      </c>
      <c r="D6845" t="inlineStr">
        <is>
          <t>2017-TONYCLIF</t>
        </is>
      </c>
      <c r="E6845" t="inlineStr">
        <is>
          <t>Y-DEF:la-chargers</t>
        </is>
      </c>
      <c r="F6845" t="inlineStr">
        <is>
          <t>DST</t>
        </is>
      </c>
      <c r="G6845" t="inlineStr">
        <is>
          <t>Yes</t>
        </is>
      </c>
      <c r="H6845" t="n">
        <v>13</v>
      </c>
    </row>
    <row r="6846">
      <c r="A6846" t="inlineStr">
        <is>
          <t>2017-W16-2017-TONYCLIF-Y25793</t>
        </is>
      </c>
      <c r="B6846" t="n">
        <v>2017</v>
      </c>
      <c r="C6846" t="n">
        <v>16</v>
      </c>
      <c r="D6846" t="inlineStr">
        <is>
          <t>2017-TONYCLIF</t>
        </is>
      </c>
      <c r="E6846" t="inlineStr">
        <is>
          <t>Y25793</t>
        </is>
      </c>
      <c r="F6846" t="inlineStr">
        <is>
          <t>BN</t>
        </is>
      </c>
      <c r="G6846" t="inlineStr">
        <is>
          <t>No</t>
        </is>
      </c>
      <c r="H6846" t="n">
        <v>3.1</v>
      </c>
    </row>
    <row r="6847">
      <c r="A6847" t="inlineStr">
        <is>
          <t>2017-W16-2017-TONYCLIF-Y25812</t>
        </is>
      </c>
      <c r="B6847" t="n">
        <v>2017</v>
      </c>
      <c r="C6847" t="n">
        <v>16</v>
      </c>
      <c r="D6847" t="inlineStr">
        <is>
          <t>2017-TONYCLIF</t>
        </is>
      </c>
      <c r="E6847" t="inlineStr">
        <is>
          <t>Y25812</t>
        </is>
      </c>
      <c r="F6847" t="inlineStr">
        <is>
          <t>BN</t>
        </is>
      </c>
      <c r="G6847" t="inlineStr">
        <is>
          <t>No</t>
        </is>
      </c>
      <c r="H6847" t="n">
        <v>25.76</v>
      </c>
    </row>
    <row r="6848">
      <c r="A6848" t="inlineStr">
        <is>
          <t>2017-W16-2017-TONYCLIF-Y28473</t>
        </is>
      </c>
      <c r="B6848" t="n">
        <v>2017</v>
      </c>
      <c r="C6848" t="n">
        <v>16</v>
      </c>
      <c r="D6848" t="inlineStr">
        <is>
          <t>2017-TONYCLIF</t>
        </is>
      </c>
      <c r="E6848" t="inlineStr">
        <is>
          <t>Y28473</t>
        </is>
      </c>
      <c r="F6848" t="inlineStr">
        <is>
          <t>BN</t>
        </is>
      </c>
      <c r="G6848" t="inlineStr">
        <is>
          <t>No</t>
        </is>
      </c>
      <c r="H6848" t="n">
        <v>0.3</v>
      </c>
    </row>
    <row r="6849">
      <c r="A6849" t="inlineStr">
        <is>
          <t>2017-W16-2017-TONYCLIF-Y28014</t>
        </is>
      </c>
      <c r="B6849" t="n">
        <v>2017</v>
      </c>
      <c r="C6849" t="n">
        <v>16</v>
      </c>
      <c r="D6849" t="inlineStr">
        <is>
          <t>2017-TONYCLIF</t>
        </is>
      </c>
      <c r="E6849" t="inlineStr">
        <is>
          <t>Y28014</t>
        </is>
      </c>
      <c r="F6849" t="inlineStr">
        <is>
          <t>BN</t>
        </is>
      </c>
      <c r="G6849" t="inlineStr">
        <is>
          <t>No</t>
        </is>
      </c>
      <c r="H6849" t="n">
        <v>4.3</v>
      </c>
    </row>
    <row r="6850">
      <c r="A6850" t="inlineStr">
        <is>
          <t>2017-W16-2017-TONYCLIF-Y28465</t>
        </is>
      </c>
      <c r="B6850" t="n">
        <v>2017</v>
      </c>
      <c r="C6850" t="n">
        <v>16</v>
      </c>
      <c r="D6850" t="inlineStr">
        <is>
          <t>2017-TONYCLIF</t>
        </is>
      </c>
      <c r="E6850" t="inlineStr">
        <is>
          <t>Y28465</t>
        </is>
      </c>
      <c r="F6850" t="inlineStr">
        <is>
          <t>BN</t>
        </is>
      </c>
      <c r="G6850" t="inlineStr">
        <is>
          <t>No</t>
        </is>
      </c>
      <c r="H6850" t="n">
        <v>10.1</v>
      </c>
    </row>
    <row r="6851">
      <c r="A6851" t="inlineStr">
        <is>
          <t>2017-W16-2017-ABARBA-Y9265</t>
        </is>
      </c>
      <c r="B6851" t="n">
        <v>2017</v>
      </c>
      <c r="C6851" t="n">
        <v>16</v>
      </c>
      <c r="D6851" t="inlineStr">
        <is>
          <t>2017-ABARBA</t>
        </is>
      </c>
      <c r="E6851" t="inlineStr">
        <is>
          <t>Y9265</t>
        </is>
      </c>
      <c r="F6851" t="inlineStr">
        <is>
          <t>QB</t>
        </is>
      </c>
      <c r="G6851" t="inlineStr">
        <is>
          <t>Yes</t>
        </is>
      </c>
      <c r="H6851" t="n">
        <v>11.82</v>
      </c>
    </row>
    <row r="6852">
      <c r="A6852" t="inlineStr">
        <is>
          <t>2017-W16-2017-ABARBA-Y28408</t>
        </is>
      </c>
      <c r="B6852" t="n">
        <v>2017</v>
      </c>
      <c r="C6852" t="n">
        <v>16</v>
      </c>
      <c r="D6852" t="inlineStr">
        <is>
          <t>2017-ABARBA</t>
        </is>
      </c>
      <c r="E6852" t="inlineStr">
        <is>
          <t>Y28408</t>
        </is>
      </c>
      <c r="F6852" t="inlineStr">
        <is>
          <t>WR</t>
        </is>
      </c>
      <c r="G6852" t="inlineStr">
        <is>
          <t>Yes</t>
        </is>
      </c>
      <c r="H6852" t="n">
        <v>3.5</v>
      </c>
    </row>
    <row r="6853">
      <c r="A6853" t="inlineStr">
        <is>
          <t>2017-W16-2017-ABARBA-Y28402</t>
        </is>
      </c>
      <c r="B6853" t="n">
        <v>2017</v>
      </c>
      <c r="C6853" t="n">
        <v>16</v>
      </c>
      <c r="D6853" t="inlineStr">
        <is>
          <t>2017-ABARBA</t>
        </is>
      </c>
      <c r="E6853" t="inlineStr">
        <is>
          <t>Y28402</t>
        </is>
      </c>
      <c r="F6853" t="inlineStr">
        <is>
          <t>WR</t>
        </is>
      </c>
      <c r="G6853" t="inlineStr">
        <is>
          <t>Yes</t>
        </is>
      </c>
      <c r="H6853" t="n">
        <v>6.3</v>
      </c>
    </row>
    <row r="6854">
      <c r="A6854" t="inlineStr">
        <is>
          <t>2017-W16-2017-ABARBA-Y26804</t>
        </is>
      </c>
      <c r="B6854" t="n">
        <v>2017</v>
      </c>
      <c r="C6854" t="n">
        <v>16</v>
      </c>
      <c r="D6854" t="inlineStr">
        <is>
          <t>2017-ABARBA</t>
        </is>
      </c>
      <c r="E6854" t="inlineStr">
        <is>
          <t>Y26804</t>
        </is>
      </c>
      <c r="F6854" t="inlineStr">
        <is>
          <t>RB</t>
        </is>
      </c>
      <c r="G6854" t="inlineStr">
        <is>
          <t>Yes</t>
        </is>
      </c>
      <c r="H6854" t="n">
        <v>7.5</v>
      </c>
    </row>
    <row r="6855">
      <c r="A6855" t="inlineStr">
        <is>
          <t>2017-W16-2017-ABARBA-Y30121</t>
        </is>
      </c>
      <c r="B6855" t="n">
        <v>2017</v>
      </c>
      <c r="C6855" t="n">
        <v>16</v>
      </c>
      <c r="D6855" t="inlineStr">
        <is>
          <t>2017-ABARBA</t>
        </is>
      </c>
      <c r="E6855" t="inlineStr">
        <is>
          <t>Y30121</t>
        </is>
      </c>
      <c r="F6855" t="inlineStr">
        <is>
          <t>RB</t>
        </is>
      </c>
      <c r="G6855" t="inlineStr">
        <is>
          <t>Yes</t>
        </is>
      </c>
      <c r="H6855" t="n">
        <v>5.8</v>
      </c>
    </row>
    <row r="6856">
      <c r="A6856" t="inlineStr">
        <is>
          <t>2017-W16-2017-ABARBA-Y28548</t>
        </is>
      </c>
      <c r="B6856" t="n">
        <v>2017</v>
      </c>
      <c r="C6856" t="n">
        <v>16</v>
      </c>
      <c r="D6856" t="inlineStr">
        <is>
          <t>2017-ABARBA</t>
        </is>
      </c>
      <c r="E6856" t="inlineStr">
        <is>
          <t>Y28548</t>
        </is>
      </c>
      <c r="F6856" t="inlineStr">
        <is>
          <t>TE</t>
        </is>
      </c>
      <c r="G6856" t="inlineStr">
        <is>
          <t>Yes</t>
        </is>
      </c>
      <c r="H6856" t="n">
        <v>0</v>
      </c>
    </row>
    <row r="6857">
      <c r="A6857" t="inlineStr">
        <is>
          <t>2017-W16-2017-ABARBA-Y28429</t>
        </is>
      </c>
      <c r="B6857" t="n">
        <v>2017</v>
      </c>
      <c r="C6857" t="n">
        <v>16</v>
      </c>
      <c r="D6857" t="inlineStr">
        <is>
          <t>2017-ABARBA</t>
        </is>
      </c>
      <c r="E6857" t="inlineStr">
        <is>
          <t>Y28429</t>
        </is>
      </c>
      <c r="F6857" t="inlineStr">
        <is>
          <t>W/R/T FLEX</t>
        </is>
      </c>
      <c r="G6857" t="inlineStr">
        <is>
          <t>Yes</t>
        </is>
      </c>
      <c r="H6857" t="n">
        <v>1.1</v>
      </c>
    </row>
    <row r="6858">
      <c r="A6858" t="inlineStr">
        <is>
          <t>2017-W16-2017-ABARBA-Y25648</t>
        </is>
      </c>
      <c r="B6858" t="n">
        <v>2017</v>
      </c>
      <c r="C6858" t="n">
        <v>16</v>
      </c>
      <c r="D6858" t="inlineStr">
        <is>
          <t>2017-ABARBA</t>
        </is>
      </c>
      <c r="E6858" t="inlineStr">
        <is>
          <t>Y25648</t>
        </is>
      </c>
      <c r="F6858" t="inlineStr">
        <is>
          <t>K</t>
        </is>
      </c>
      <c r="G6858" t="inlineStr">
        <is>
          <t>Yes</t>
        </is>
      </c>
      <c r="H6858" t="n">
        <v>11</v>
      </c>
    </row>
    <row r="6859">
      <c r="A6859" t="inlineStr">
        <is>
          <t>2017-W16-2017-ABARBA-Y-DEF:washington</t>
        </is>
      </c>
      <c r="B6859" t="n">
        <v>2017</v>
      </c>
      <c r="C6859" t="n">
        <v>16</v>
      </c>
      <c r="D6859" t="inlineStr">
        <is>
          <t>2017-ABARBA</t>
        </is>
      </c>
      <c r="E6859" t="inlineStr">
        <is>
          <t>Y-DEF:washington</t>
        </is>
      </c>
      <c r="F6859" t="inlineStr">
        <is>
          <t>DST</t>
        </is>
      </c>
      <c r="G6859" t="inlineStr">
        <is>
          <t>Yes</t>
        </is>
      </c>
      <c r="H6859" t="n">
        <v>14</v>
      </c>
    </row>
    <row r="6860">
      <c r="A6860" t="inlineStr">
        <is>
          <t>2017-W16-2017-ABARBA-Y28691</t>
        </is>
      </c>
      <c r="B6860" t="n">
        <v>2017</v>
      </c>
      <c r="C6860" t="n">
        <v>16</v>
      </c>
      <c r="D6860" t="inlineStr">
        <is>
          <t>2017-ABARBA</t>
        </is>
      </c>
      <c r="E6860" t="inlineStr">
        <is>
          <t>Y28691</t>
        </is>
      </c>
      <c r="F6860" t="inlineStr">
        <is>
          <t>BN</t>
        </is>
      </c>
      <c r="G6860" t="inlineStr">
        <is>
          <t>No</t>
        </is>
      </c>
      <c r="H6860" t="n">
        <v>5</v>
      </c>
    </row>
    <row r="6861">
      <c r="A6861" t="inlineStr">
        <is>
          <t>2017-W16-2017-ABARBA-Y27532</t>
        </is>
      </c>
      <c r="B6861" t="n">
        <v>2017</v>
      </c>
      <c r="C6861" t="n">
        <v>16</v>
      </c>
      <c r="D6861" t="inlineStr">
        <is>
          <t>2017-ABARBA</t>
        </is>
      </c>
      <c r="E6861" t="inlineStr">
        <is>
          <t>Y27532</t>
        </is>
      </c>
      <c r="F6861" t="inlineStr">
        <is>
          <t>BN</t>
        </is>
      </c>
      <c r="G6861" t="inlineStr">
        <is>
          <t>No</t>
        </is>
      </c>
      <c r="H6861" t="n">
        <v>9</v>
      </c>
    </row>
    <row r="6862">
      <c r="A6862" t="inlineStr">
        <is>
          <t>2017-W16-2017-ABARBA-Y26483</t>
        </is>
      </c>
      <c r="B6862" t="n">
        <v>2017</v>
      </c>
      <c r="C6862" t="n">
        <v>16</v>
      </c>
      <c r="D6862" t="inlineStr">
        <is>
          <t>2017-ABARBA</t>
        </is>
      </c>
      <c r="E6862" t="inlineStr">
        <is>
          <t>Y26483</t>
        </is>
      </c>
      <c r="F6862" t="inlineStr">
        <is>
          <t>BN</t>
        </is>
      </c>
      <c r="G6862" t="inlineStr">
        <is>
          <t>No</t>
        </is>
      </c>
      <c r="H6862" t="n">
        <v>9.359999999999999</v>
      </c>
    </row>
    <row r="6863">
      <c r="A6863" t="inlineStr">
        <is>
          <t>2017-W16-2017-ABARBA-Y9037</t>
        </is>
      </c>
      <c r="B6863" t="n">
        <v>2017</v>
      </c>
      <c r="C6863" t="n">
        <v>16</v>
      </c>
      <c r="D6863" t="inlineStr">
        <is>
          <t>2017-ABARBA</t>
        </is>
      </c>
      <c r="E6863" t="inlineStr">
        <is>
          <t>Y9037</t>
        </is>
      </c>
      <c r="F6863" t="inlineStr">
        <is>
          <t>BN</t>
        </is>
      </c>
      <c r="G6863" t="inlineStr">
        <is>
          <t>No</t>
        </is>
      </c>
      <c r="H6863" t="n">
        <v>2.8</v>
      </c>
    </row>
    <row r="6864">
      <c r="A6864" t="inlineStr">
        <is>
          <t>2017-W16-2017-EMAN-Y25785</t>
        </is>
      </c>
      <c r="B6864" t="n">
        <v>2017</v>
      </c>
      <c r="C6864" t="n">
        <v>16</v>
      </c>
      <c r="D6864" t="inlineStr">
        <is>
          <t>2017-EMAN</t>
        </is>
      </c>
      <c r="E6864" t="inlineStr">
        <is>
          <t>Y25785</t>
        </is>
      </c>
      <c r="F6864" t="inlineStr">
        <is>
          <t>QB</t>
        </is>
      </c>
      <c r="G6864" t="inlineStr">
        <is>
          <t>Yes</t>
        </is>
      </c>
      <c r="H6864" t="n">
        <v>14.62</v>
      </c>
    </row>
    <row r="6865">
      <c r="A6865" t="inlineStr">
        <is>
          <t>2017-W16-2017-EMAN-Y25105</t>
        </is>
      </c>
      <c r="B6865" t="n">
        <v>2017</v>
      </c>
      <c r="C6865" t="n">
        <v>16</v>
      </c>
      <c r="D6865" t="inlineStr">
        <is>
          <t>2017-EMAN</t>
        </is>
      </c>
      <c r="E6865" t="inlineStr">
        <is>
          <t>Y25105</t>
        </is>
      </c>
      <c r="F6865" t="inlineStr">
        <is>
          <t>WR</t>
        </is>
      </c>
      <c r="G6865" t="inlineStr">
        <is>
          <t>Yes</t>
        </is>
      </c>
      <c r="H6865" t="n">
        <v>9.5</v>
      </c>
    </row>
    <row r="6866">
      <c r="A6866" t="inlineStr">
        <is>
          <t>2017-W16-2017-EMAN-Y23997</t>
        </is>
      </c>
      <c r="B6866" t="n">
        <v>2017</v>
      </c>
      <c r="C6866" t="n">
        <v>16</v>
      </c>
      <c r="D6866" t="inlineStr">
        <is>
          <t>2017-EMAN</t>
        </is>
      </c>
      <c r="E6866" t="inlineStr">
        <is>
          <t>Y23997</t>
        </is>
      </c>
      <c r="F6866" t="inlineStr">
        <is>
          <t>WR</t>
        </is>
      </c>
      <c r="G6866" t="inlineStr">
        <is>
          <t>Yes</t>
        </is>
      </c>
      <c r="H6866" t="n">
        <v>5.2</v>
      </c>
    </row>
    <row r="6867">
      <c r="A6867" t="inlineStr">
        <is>
          <t>2017-W16-2017-EMAN-Y30180</t>
        </is>
      </c>
      <c r="B6867" t="n">
        <v>2017</v>
      </c>
      <c r="C6867" t="n">
        <v>16</v>
      </c>
      <c r="D6867" t="inlineStr">
        <is>
          <t>2017-EMAN</t>
        </is>
      </c>
      <c r="E6867" t="inlineStr">
        <is>
          <t>Y30180</t>
        </is>
      </c>
      <c r="F6867" t="inlineStr">
        <is>
          <t>RB</t>
        </is>
      </c>
      <c r="G6867" t="inlineStr">
        <is>
          <t>Yes</t>
        </is>
      </c>
      <c r="H6867" t="n">
        <v>9</v>
      </c>
    </row>
    <row r="6868">
      <c r="A6868" t="inlineStr">
        <is>
          <t>2017-W16-2017-EMAN-Y29384</t>
        </is>
      </c>
      <c r="B6868" t="n">
        <v>2017</v>
      </c>
      <c r="C6868" t="n">
        <v>16</v>
      </c>
      <c r="D6868" t="inlineStr">
        <is>
          <t>2017-EMAN</t>
        </is>
      </c>
      <c r="E6868" t="inlineStr">
        <is>
          <t>Y29384</t>
        </is>
      </c>
      <c r="F6868" t="inlineStr">
        <is>
          <t>RB</t>
        </is>
      </c>
      <c r="G6868" t="inlineStr">
        <is>
          <t>Yes</t>
        </is>
      </c>
      <c r="H6868" t="n">
        <v>16.4</v>
      </c>
    </row>
    <row r="6869">
      <c r="A6869" t="inlineStr">
        <is>
          <t>2017-W16-2017-EMAN-Y26658</t>
        </is>
      </c>
      <c r="B6869" t="n">
        <v>2017</v>
      </c>
      <c r="C6869" t="n">
        <v>16</v>
      </c>
      <c r="D6869" t="inlineStr">
        <is>
          <t>2017-EMAN</t>
        </is>
      </c>
      <c r="E6869" t="inlineStr">
        <is>
          <t>Y26658</t>
        </is>
      </c>
      <c r="F6869" t="inlineStr">
        <is>
          <t>TE</t>
        </is>
      </c>
      <c r="G6869" t="inlineStr">
        <is>
          <t>Yes</t>
        </is>
      </c>
      <c r="H6869" t="n">
        <v>8.1</v>
      </c>
    </row>
    <row r="6870">
      <c r="A6870" t="inlineStr">
        <is>
          <t>2017-W16-2017-EMAN-Y27585</t>
        </is>
      </c>
      <c r="B6870" t="n">
        <v>2017</v>
      </c>
      <c r="C6870" t="n">
        <v>16</v>
      </c>
      <c r="D6870" t="inlineStr">
        <is>
          <t>2017-EMAN</t>
        </is>
      </c>
      <c r="E6870" t="inlineStr">
        <is>
          <t>Y27585</t>
        </is>
      </c>
      <c r="F6870" t="inlineStr">
        <is>
          <t>W/R/T FLEX</t>
        </is>
      </c>
      <c r="G6870" t="inlineStr">
        <is>
          <t>Yes</t>
        </is>
      </c>
      <c r="H6870" t="n">
        <v>13.3</v>
      </c>
    </row>
    <row r="6871">
      <c r="A6871" t="inlineStr">
        <is>
          <t>2017-W16-2017-EMAN-Y28188</t>
        </is>
      </c>
      <c r="B6871" t="n">
        <v>2017</v>
      </c>
      <c r="C6871" t="n">
        <v>16</v>
      </c>
      <c r="D6871" t="inlineStr">
        <is>
          <t>2017-EMAN</t>
        </is>
      </c>
      <c r="E6871" t="inlineStr">
        <is>
          <t>Y28188</t>
        </is>
      </c>
      <c r="F6871" t="inlineStr">
        <is>
          <t>K</t>
        </is>
      </c>
      <c r="G6871" t="inlineStr">
        <is>
          <t>Yes</t>
        </is>
      </c>
      <c r="H6871" t="n">
        <v>10</v>
      </c>
    </row>
    <row r="6872">
      <c r="A6872" t="inlineStr">
        <is>
          <t>2017-W16-2017-EMAN-Y-DEF:kansas-city</t>
        </is>
      </c>
      <c r="B6872" t="n">
        <v>2017</v>
      </c>
      <c r="C6872" t="n">
        <v>16</v>
      </c>
      <c r="D6872" t="inlineStr">
        <is>
          <t>2017-EMAN</t>
        </is>
      </c>
      <c r="E6872" t="inlineStr">
        <is>
          <t>Y-DEF:kansas-city</t>
        </is>
      </c>
      <c r="F6872" t="inlineStr">
        <is>
          <t>DST</t>
        </is>
      </c>
      <c r="G6872" t="inlineStr">
        <is>
          <t>Yes</t>
        </is>
      </c>
      <c r="H6872" t="n">
        <v>8</v>
      </c>
    </row>
    <row r="6873">
      <c r="A6873" t="inlineStr">
        <is>
          <t>2017-W16-2017-EMAN-Y25991</t>
        </is>
      </c>
      <c r="B6873" t="n">
        <v>2017</v>
      </c>
      <c r="C6873" t="n">
        <v>16</v>
      </c>
      <c r="D6873" t="inlineStr">
        <is>
          <t>2017-EMAN</t>
        </is>
      </c>
      <c r="E6873" t="inlineStr">
        <is>
          <t>Y25991</t>
        </is>
      </c>
      <c r="F6873" t="inlineStr">
        <is>
          <t>BN</t>
        </is>
      </c>
      <c r="G6873" t="inlineStr">
        <is>
          <t>No</t>
        </is>
      </c>
      <c r="H6873" t="n">
        <v>4.2</v>
      </c>
    </row>
    <row r="6874">
      <c r="A6874" t="inlineStr">
        <is>
          <t>2017-W16-2017-EMAN-Y27789</t>
        </is>
      </c>
      <c r="B6874" t="n">
        <v>2017</v>
      </c>
      <c r="C6874" t="n">
        <v>16</v>
      </c>
      <c r="D6874" t="inlineStr">
        <is>
          <t>2017-EMAN</t>
        </is>
      </c>
      <c r="E6874" t="inlineStr">
        <is>
          <t>Y27789</t>
        </is>
      </c>
      <c r="F6874" t="inlineStr">
        <is>
          <t>BN</t>
        </is>
      </c>
      <c r="G6874" t="inlineStr">
        <is>
          <t>No</t>
        </is>
      </c>
      <c r="H6874" t="n">
        <v>0</v>
      </c>
    </row>
    <row r="6875">
      <c r="A6875" t="inlineStr">
        <is>
          <t>2017-W16-2017-EMAN-Y26878</t>
        </is>
      </c>
      <c r="B6875" t="n">
        <v>2017</v>
      </c>
      <c r="C6875" t="n">
        <v>16</v>
      </c>
      <c r="D6875" t="inlineStr">
        <is>
          <t>2017-EMAN</t>
        </is>
      </c>
      <c r="E6875" t="inlineStr">
        <is>
          <t>Y26878</t>
        </is>
      </c>
      <c r="F6875" t="inlineStr">
        <is>
          <t>BN</t>
        </is>
      </c>
      <c r="G6875" t="inlineStr">
        <is>
          <t>No</t>
        </is>
      </c>
      <c r="H6875" t="n">
        <v>21.3</v>
      </c>
    </row>
    <row r="6876">
      <c r="A6876" t="inlineStr">
        <is>
          <t>2017-W16-2017-EMAN-Y24913</t>
        </is>
      </c>
      <c r="B6876" t="n">
        <v>2017</v>
      </c>
      <c r="C6876" t="n">
        <v>16</v>
      </c>
      <c r="D6876" t="inlineStr">
        <is>
          <t>2017-EMAN</t>
        </is>
      </c>
      <c r="E6876" t="inlineStr">
        <is>
          <t>Y24913</t>
        </is>
      </c>
      <c r="F6876" t="inlineStr">
        <is>
          <t>BN</t>
        </is>
      </c>
      <c r="G6876" t="inlineStr">
        <is>
          <t>No</t>
        </is>
      </c>
      <c r="H6876" t="n">
        <v>22.5</v>
      </c>
    </row>
    <row r="6877">
      <c r="A6877" t="inlineStr">
        <is>
          <t>2017-W16-2017-EMAN-Y25120</t>
        </is>
      </c>
      <c r="B6877" t="n">
        <v>2017</v>
      </c>
      <c r="C6877" t="n">
        <v>16</v>
      </c>
      <c r="D6877" t="inlineStr">
        <is>
          <t>2017-EMAN</t>
        </is>
      </c>
      <c r="E6877" t="inlineStr">
        <is>
          <t>Y25120</t>
        </is>
      </c>
      <c r="F6877" t="inlineStr">
        <is>
          <t>BN</t>
        </is>
      </c>
      <c r="G6877" t="inlineStr">
        <is>
          <t>No</t>
        </is>
      </c>
      <c r="H6877" t="n">
        <v>1.9</v>
      </c>
    </row>
    <row r="6878">
      <c r="A6878" t="inlineStr">
        <is>
          <t>2017-W16-2017-EMAN-Y6337</t>
        </is>
      </c>
      <c r="B6878" t="n">
        <v>2017</v>
      </c>
      <c r="C6878" t="n">
        <v>16</v>
      </c>
      <c r="D6878" t="inlineStr">
        <is>
          <t>2017-EMAN</t>
        </is>
      </c>
      <c r="E6878" t="inlineStr">
        <is>
          <t>Y6337</t>
        </is>
      </c>
      <c r="F6878" t="inlineStr">
        <is>
          <t>IR</t>
        </is>
      </c>
      <c r="G6878" t="inlineStr">
        <is>
          <t>No</t>
        </is>
      </c>
      <c r="H6878" t="n">
        <v>0</v>
      </c>
    </row>
    <row r="6879">
      <c r="A6879" t="inlineStr">
        <is>
          <t>2017-W16-2017-ISAROD-Y24788</t>
        </is>
      </c>
      <c r="B6879" t="n">
        <v>2017</v>
      </c>
      <c r="C6879" t="n">
        <v>16</v>
      </c>
      <c r="D6879" t="inlineStr">
        <is>
          <t>2017-ISAROD</t>
        </is>
      </c>
      <c r="E6879" t="inlineStr">
        <is>
          <t>Y24788</t>
        </is>
      </c>
      <c r="F6879" t="inlineStr">
        <is>
          <t>QB</t>
        </is>
      </c>
      <c r="G6879" t="inlineStr">
        <is>
          <t>Yes</t>
        </is>
      </c>
      <c r="H6879" t="n">
        <v>16.6</v>
      </c>
    </row>
    <row r="6880">
      <c r="A6880" t="inlineStr">
        <is>
          <t>2017-W16-2017-ISAROD-Y26767</t>
        </is>
      </c>
      <c r="B6880" t="n">
        <v>2017</v>
      </c>
      <c r="C6880" t="n">
        <v>16</v>
      </c>
      <c r="D6880" t="inlineStr">
        <is>
          <t>2017-ISAROD</t>
        </is>
      </c>
      <c r="E6880" t="inlineStr">
        <is>
          <t>Y26767</t>
        </is>
      </c>
      <c r="F6880" t="inlineStr">
        <is>
          <t>WR</t>
        </is>
      </c>
      <c r="G6880" t="inlineStr">
        <is>
          <t>Yes</t>
        </is>
      </c>
      <c r="H6880" t="n">
        <v>3.4</v>
      </c>
    </row>
    <row r="6881">
      <c r="A6881" t="inlineStr">
        <is>
          <t>2017-W16-2017-ISAROD-Y9274</t>
        </is>
      </c>
      <c r="B6881" t="n">
        <v>2017</v>
      </c>
      <c r="C6881" t="n">
        <v>16</v>
      </c>
      <c r="D6881" t="inlineStr">
        <is>
          <t>2017-ISAROD</t>
        </is>
      </c>
      <c r="E6881" t="inlineStr">
        <is>
          <t>Y9274</t>
        </is>
      </c>
      <c r="F6881" t="inlineStr">
        <is>
          <t>WR</t>
        </is>
      </c>
      <c r="G6881" t="inlineStr">
        <is>
          <t>Yes</t>
        </is>
      </c>
      <c r="H6881" t="n">
        <v>0</v>
      </c>
    </row>
    <row r="6882">
      <c r="A6882" t="inlineStr">
        <is>
          <t>2017-W16-2017-ISAROD-Y27631</t>
        </is>
      </c>
      <c r="B6882" t="n">
        <v>2017</v>
      </c>
      <c r="C6882" t="n">
        <v>16</v>
      </c>
      <c r="D6882" t="inlineStr">
        <is>
          <t>2017-ISAROD</t>
        </is>
      </c>
      <c r="E6882" t="inlineStr">
        <is>
          <t>Y27631</t>
        </is>
      </c>
      <c r="F6882" t="inlineStr">
        <is>
          <t>RB</t>
        </is>
      </c>
      <c r="G6882" t="inlineStr">
        <is>
          <t>Yes</t>
        </is>
      </c>
      <c r="H6882" t="n">
        <v>3.6</v>
      </c>
    </row>
    <row r="6883">
      <c r="A6883" t="inlineStr">
        <is>
          <t>2017-W16-2017-ISAROD-Y28537</t>
        </is>
      </c>
      <c r="B6883" t="n">
        <v>2017</v>
      </c>
      <c r="C6883" t="n">
        <v>16</v>
      </c>
      <c r="D6883" t="inlineStr">
        <is>
          <t>2017-ISAROD</t>
        </is>
      </c>
      <c r="E6883" t="inlineStr">
        <is>
          <t>Y28537</t>
        </is>
      </c>
      <c r="F6883" t="inlineStr">
        <is>
          <t>RB</t>
        </is>
      </c>
      <c r="G6883" t="inlineStr">
        <is>
          <t>Yes</t>
        </is>
      </c>
      <c r="H6883" t="n">
        <v>11.3</v>
      </c>
    </row>
    <row r="6884">
      <c r="A6884" t="inlineStr">
        <is>
          <t>2017-W16-2017-ISAROD-Y24830</t>
        </is>
      </c>
      <c r="B6884" t="n">
        <v>2017</v>
      </c>
      <c r="C6884" t="n">
        <v>16</v>
      </c>
      <c r="D6884" t="inlineStr">
        <is>
          <t>2017-ISAROD</t>
        </is>
      </c>
      <c r="E6884" t="inlineStr">
        <is>
          <t>Y24830</t>
        </is>
      </c>
      <c r="F6884" t="inlineStr">
        <is>
          <t>TE</t>
        </is>
      </c>
      <c r="G6884" t="inlineStr">
        <is>
          <t>Yes</t>
        </is>
      </c>
      <c r="H6884" t="n">
        <v>0.6</v>
      </c>
    </row>
    <row r="6885">
      <c r="A6885" t="inlineStr">
        <is>
          <t>2017-W16-2017-ISAROD-Y30247</t>
        </is>
      </c>
      <c r="B6885" t="n">
        <v>2017</v>
      </c>
      <c r="C6885" t="n">
        <v>16</v>
      </c>
      <c r="D6885" t="inlineStr">
        <is>
          <t>2017-ISAROD</t>
        </is>
      </c>
      <c r="E6885" t="inlineStr">
        <is>
          <t>Y30247</t>
        </is>
      </c>
      <c r="F6885" t="inlineStr">
        <is>
          <t>W/R/T FLEX</t>
        </is>
      </c>
      <c r="G6885" t="inlineStr">
        <is>
          <t>Yes</t>
        </is>
      </c>
      <c r="H6885" t="n">
        <v>5.8</v>
      </c>
    </row>
    <row r="6886">
      <c r="A6886" t="inlineStr">
        <is>
          <t>2017-W16-2017-ISAROD-Y9526</t>
        </is>
      </c>
      <c r="B6886" t="n">
        <v>2017</v>
      </c>
      <c r="C6886" t="n">
        <v>16</v>
      </c>
      <c r="D6886" t="inlineStr">
        <is>
          <t>2017-ISAROD</t>
        </is>
      </c>
      <c r="E6886" t="inlineStr">
        <is>
          <t>Y9526</t>
        </is>
      </c>
      <c r="F6886" t="inlineStr">
        <is>
          <t>K</t>
        </is>
      </c>
      <c r="G6886" t="inlineStr">
        <is>
          <t>Yes</t>
        </is>
      </c>
      <c r="H6886" t="n">
        <v>10</v>
      </c>
    </row>
    <row r="6887">
      <c r="A6887" t="inlineStr">
        <is>
          <t>2017-W16-2017-ISAROD-Y-DEF:denver</t>
        </is>
      </c>
      <c r="B6887" t="n">
        <v>2017</v>
      </c>
      <c r="C6887" t="n">
        <v>16</v>
      </c>
      <c r="D6887" t="inlineStr">
        <is>
          <t>2017-ISAROD</t>
        </is>
      </c>
      <c r="E6887" t="inlineStr">
        <is>
          <t>Y-DEF:denver</t>
        </is>
      </c>
      <c r="F6887" t="inlineStr">
        <is>
          <t>DST</t>
        </is>
      </c>
      <c r="G6887" t="inlineStr">
        <is>
          <t>Yes</t>
        </is>
      </c>
      <c r="H6887" t="n">
        <v>4</v>
      </c>
    </row>
    <row r="6888">
      <c r="A6888" t="inlineStr">
        <is>
          <t>2017-W16-2017-ISAROD-Y24961</t>
        </is>
      </c>
      <c r="B6888" t="n">
        <v>2017</v>
      </c>
      <c r="C6888" t="n">
        <v>16</v>
      </c>
      <c r="D6888" t="inlineStr">
        <is>
          <t>2017-ISAROD</t>
        </is>
      </c>
      <c r="E6888" t="inlineStr">
        <is>
          <t>Y24961</t>
        </is>
      </c>
      <c r="F6888" t="inlineStr">
        <is>
          <t>BN</t>
        </is>
      </c>
      <c r="G6888" t="inlineStr">
        <is>
          <t>No</t>
        </is>
      </c>
      <c r="H6888" t="n">
        <v>3.7</v>
      </c>
    </row>
    <row r="6889">
      <c r="A6889" t="inlineStr">
        <is>
          <t>2017-W16-2017-ISAROD-Y6763</t>
        </is>
      </c>
      <c r="B6889" t="n">
        <v>2017</v>
      </c>
      <c r="C6889" t="n">
        <v>16</v>
      </c>
      <c r="D6889" t="inlineStr">
        <is>
          <t>2017-ISAROD</t>
        </is>
      </c>
      <c r="E6889" t="inlineStr">
        <is>
          <t>Y6763</t>
        </is>
      </c>
      <c r="F6889" t="inlineStr">
        <is>
          <t>BN</t>
        </is>
      </c>
      <c r="G6889" t="inlineStr">
        <is>
          <t>No</t>
        </is>
      </c>
      <c r="H6889" t="n">
        <v>15.6</v>
      </c>
    </row>
    <row r="6890">
      <c r="A6890" t="inlineStr">
        <is>
          <t>2017-W16-2017-ISAROD-Y7755</t>
        </is>
      </c>
      <c r="B6890" t="n">
        <v>2017</v>
      </c>
      <c r="C6890" t="n">
        <v>16</v>
      </c>
      <c r="D6890" t="inlineStr">
        <is>
          <t>2017-ISAROD</t>
        </is>
      </c>
      <c r="E6890" t="inlineStr">
        <is>
          <t>Y7755</t>
        </is>
      </c>
      <c r="F6890" t="inlineStr">
        <is>
          <t>BN</t>
        </is>
      </c>
      <c r="G6890" t="inlineStr">
        <is>
          <t>No</t>
        </is>
      </c>
      <c r="H6890" t="n">
        <v>10.2</v>
      </c>
    </row>
    <row r="6891">
      <c r="A6891" t="inlineStr">
        <is>
          <t>2017-W16-2017-ISAROD-Y27573</t>
        </is>
      </c>
      <c r="B6891" t="n">
        <v>2017</v>
      </c>
      <c r="C6891" t="n">
        <v>16</v>
      </c>
      <c r="D6891" t="inlineStr">
        <is>
          <t>2017-ISAROD</t>
        </is>
      </c>
      <c r="E6891" t="inlineStr">
        <is>
          <t>Y27573</t>
        </is>
      </c>
      <c r="F6891" t="inlineStr">
        <is>
          <t>BN</t>
        </is>
      </c>
      <c r="G6891" t="inlineStr">
        <is>
          <t>No</t>
        </is>
      </c>
      <c r="H6891" t="n">
        <v>2.1</v>
      </c>
    </row>
    <row r="6892">
      <c r="A6892" t="inlineStr">
        <is>
          <t>2017-W16-2017-ISAROD-Y25810</t>
        </is>
      </c>
      <c r="B6892" t="n">
        <v>2017</v>
      </c>
      <c r="C6892" t="n">
        <v>16</v>
      </c>
      <c r="D6892" t="inlineStr">
        <is>
          <t>2017-ISAROD</t>
        </is>
      </c>
      <c r="E6892" t="inlineStr">
        <is>
          <t>Y25810</t>
        </is>
      </c>
      <c r="F6892" t="inlineStr">
        <is>
          <t>BN</t>
        </is>
      </c>
      <c r="G6892" t="inlineStr">
        <is>
          <t>No</t>
        </is>
      </c>
      <c r="H6892" t="n">
        <v>-0.4</v>
      </c>
    </row>
    <row r="6893">
      <c r="A6893" t="inlineStr">
        <is>
          <t>2017-W16-2017-LDV-Y29369</t>
        </is>
      </c>
      <c r="B6893" t="n">
        <v>2017</v>
      </c>
      <c r="C6893" t="n">
        <v>16</v>
      </c>
      <c r="D6893" t="inlineStr">
        <is>
          <t>2017-LDV</t>
        </is>
      </c>
      <c r="E6893" t="inlineStr">
        <is>
          <t>Y29369</t>
        </is>
      </c>
      <c r="F6893" t="inlineStr">
        <is>
          <t>QB</t>
        </is>
      </c>
      <c r="G6893" t="inlineStr">
        <is>
          <t>Yes</t>
        </is>
      </c>
      <c r="H6893" t="n">
        <v>7.34</v>
      </c>
    </row>
    <row r="6894">
      <c r="A6894" t="inlineStr">
        <is>
          <t>2017-W16-2017-LDV-Y25876</t>
        </is>
      </c>
      <c r="B6894" t="n">
        <v>2017</v>
      </c>
      <c r="C6894" t="n">
        <v>16</v>
      </c>
      <c r="D6894" t="inlineStr">
        <is>
          <t>2017-LDV</t>
        </is>
      </c>
      <c r="E6894" t="inlineStr">
        <is>
          <t>Y25876</t>
        </is>
      </c>
      <c r="F6894" t="inlineStr">
        <is>
          <t>WR</t>
        </is>
      </c>
      <c r="G6894" t="inlineStr">
        <is>
          <t>Yes</t>
        </is>
      </c>
      <c r="H6894" t="n">
        <v>5</v>
      </c>
    </row>
    <row r="6895">
      <c r="A6895" t="inlineStr">
        <is>
          <t>2017-W16-2017-LDV-Y6762</t>
        </is>
      </c>
      <c r="B6895" t="n">
        <v>2017</v>
      </c>
      <c r="C6895" t="n">
        <v>16</v>
      </c>
      <c r="D6895" t="inlineStr">
        <is>
          <t>2017-LDV</t>
        </is>
      </c>
      <c r="E6895" t="inlineStr">
        <is>
          <t>Y6762</t>
        </is>
      </c>
      <c r="F6895" t="inlineStr">
        <is>
          <t>WR</t>
        </is>
      </c>
      <c r="G6895" t="inlineStr">
        <is>
          <t>Yes</t>
        </is>
      </c>
      <c r="H6895" t="n">
        <v>18.74</v>
      </c>
    </row>
    <row r="6896">
      <c r="A6896" t="inlineStr">
        <is>
          <t>2017-W16-2017-LDV-Y8790</t>
        </is>
      </c>
      <c r="B6896" t="n">
        <v>2017</v>
      </c>
      <c r="C6896" t="n">
        <v>16</v>
      </c>
      <c r="D6896" t="inlineStr">
        <is>
          <t>2017-LDV</t>
        </is>
      </c>
      <c r="E6896" t="inlineStr">
        <is>
          <t>Y8790</t>
        </is>
      </c>
      <c r="F6896" t="inlineStr">
        <is>
          <t>RB</t>
        </is>
      </c>
      <c r="G6896" t="inlineStr">
        <is>
          <t>Yes</t>
        </is>
      </c>
      <c r="H6896" t="n">
        <v>1.8</v>
      </c>
    </row>
    <row r="6897">
      <c r="A6897" t="inlineStr">
        <is>
          <t>2017-W16-2017-LDV-Y26822</t>
        </is>
      </c>
      <c r="B6897" t="n">
        <v>2017</v>
      </c>
      <c r="C6897" t="n">
        <v>16</v>
      </c>
      <c r="D6897" t="inlineStr">
        <is>
          <t>2017-LDV</t>
        </is>
      </c>
      <c r="E6897" t="inlineStr">
        <is>
          <t>Y26822</t>
        </is>
      </c>
      <c r="F6897" t="inlineStr">
        <is>
          <t>RB</t>
        </is>
      </c>
      <c r="G6897" t="inlineStr">
        <is>
          <t>Yes</t>
        </is>
      </c>
      <c r="H6897" t="n">
        <v>3.9</v>
      </c>
    </row>
    <row r="6898">
      <c r="A6898" t="inlineStr">
        <is>
          <t>2017-W16-2017-LDV-Y24017</t>
        </is>
      </c>
      <c r="B6898" t="n">
        <v>2017</v>
      </c>
      <c r="C6898" t="n">
        <v>16</v>
      </c>
      <c r="D6898" t="inlineStr">
        <is>
          <t>2017-LDV</t>
        </is>
      </c>
      <c r="E6898" t="inlineStr">
        <is>
          <t>Y24017</t>
        </is>
      </c>
      <c r="F6898" t="inlineStr">
        <is>
          <t>TE</t>
        </is>
      </c>
      <c r="G6898" t="inlineStr">
        <is>
          <t>Yes</t>
        </is>
      </c>
      <c r="H6898" t="n">
        <v>12.7</v>
      </c>
    </row>
    <row r="6899">
      <c r="A6899" t="inlineStr">
        <is>
          <t>2017-W16-2017-LDV-Y26650</t>
        </is>
      </c>
      <c r="B6899" t="n">
        <v>2017</v>
      </c>
      <c r="C6899" t="n">
        <v>16</v>
      </c>
      <c r="D6899" t="inlineStr">
        <is>
          <t>2017-LDV</t>
        </is>
      </c>
      <c r="E6899" t="inlineStr">
        <is>
          <t>Y26650</t>
        </is>
      </c>
      <c r="F6899" t="inlineStr">
        <is>
          <t>W/R/T FLEX</t>
        </is>
      </c>
      <c r="G6899" t="inlineStr">
        <is>
          <t>Yes</t>
        </is>
      </c>
      <c r="H6899" t="n">
        <v>12.5</v>
      </c>
    </row>
    <row r="6900">
      <c r="A6900" t="inlineStr">
        <is>
          <t>2017-W16-2017-LDV-Y29754</t>
        </is>
      </c>
      <c r="B6900" t="n">
        <v>2017</v>
      </c>
      <c r="C6900" t="n">
        <v>16</v>
      </c>
      <c r="D6900" t="inlineStr">
        <is>
          <t>2017-LDV</t>
        </is>
      </c>
      <c r="E6900" t="inlineStr">
        <is>
          <t>Y29754</t>
        </is>
      </c>
      <c r="F6900" t="inlineStr">
        <is>
          <t>K</t>
        </is>
      </c>
      <c r="G6900" t="inlineStr">
        <is>
          <t>Yes</t>
        </is>
      </c>
      <c r="H6900" t="n">
        <v>13</v>
      </c>
    </row>
    <row r="6901">
      <c r="A6901" t="inlineStr">
        <is>
          <t>2017-W16-2017-LDV-Y-DEF:pittsburgh</t>
        </is>
      </c>
      <c r="B6901" t="n">
        <v>2017</v>
      </c>
      <c r="C6901" t="n">
        <v>16</v>
      </c>
      <c r="D6901" t="inlineStr">
        <is>
          <t>2017-LDV</t>
        </is>
      </c>
      <c r="E6901" t="inlineStr">
        <is>
          <t>Y-DEF:pittsburgh</t>
        </is>
      </c>
      <c r="F6901" t="inlineStr">
        <is>
          <t>DST</t>
        </is>
      </c>
      <c r="G6901" t="inlineStr">
        <is>
          <t>Yes</t>
        </is>
      </c>
      <c r="H6901" t="n">
        <v>18</v>
      </c>
    </row>
    <row r="6902">
      <c r="A6902" t="inlineStr">
        <is>
          <t>2017-W16-2017-LDV-Y24318</t>
        </is>
      </c>
      <c r="B6902" t="n">
        <v>2017</v>
      </c>
      <c r="C6902" t="n">
        <v>16</v>
      </c>
      <c r="D6902" t="inlineStr">
        <is>
          <t>2017-LDV</t>
        </is>
      </c>
      <c r="E6902" t="inlineStr">
        <is>
          <t>Y24318</t>
        </is>
      </c>
      <c r="F6902" t="inlineStr">
        <is>
          <t>BN</t>
        </is>
      </c>
      <c r="G6902" t="inlineStr">
        <is>
          <t>No</t>
        </is>
      </c>
      <c r="H6902" t="n">
        <v>1.5</v>
      </c>
    </row>
    <row r="6903">
      <c r="A6903" t="inlineStr">
        <is>
          <t>2017-W16-2017-LDV-Y29785</t>
        </is>
      </c>
      <c r="B6903" t="n">
        <v>2017</v>
      </c>
      <c r="C6903" t="n">
        <v>16</v>
      </c>
      <c r="D6903" t="inlineStr">
        <is>
          <t>2017-LDV</t>
        </is>
      </c>
      <c r="E6903" t="inlineStr">
        <is>
          <t>Y29785</t>
        </is>
      </c>
      <c r="F6903" t="inlineStr">
        <is>
          <t>BN</t>
        </is>
      </c>
      <c r="G6903" t="inlineStr">
        <is>
          <t>No</t>
        </is>
      </c>
      <c r="H6903" t="n">
        <v>5.1</v>
      </c>
    </row>
    <row r="6904">
      <c r="A6904" t="inlineStr">
        <is>
          <t>2017-W16-2017-LDV-Y27535</t>
        </is>
      </c>
      <c r="B6904" t="n">
        <v>2017</v>
      </c>
      <c r="C6904" t="n">
        <v>16</v>
      </c>
      <c r="D6904" t="inlineStr">
        <is>
          <t>2017-LDV</t>
        </is>
      </c>
      <c r="E6904" t="inlineStr">
        <is>
          <t>Y27535</t>
        </is>
      </c>
      <c r="F6904" t="inlineStr">
        <is>
          <t>BN</t>
        </is>
      </c>
      <c r="G6904" t="inlineStr">
        <is>
          <t>No</t>
        </is>
      </c>
      <c r="H6904" t="n">
        <v>10.7</v>
      </c>
    </row>
    <row r="6905">
      <c r="A6905" t="inlineStr">
        <is>
          <t>2017-W16-2017-LDV-Y-DEF:seattle</t>
        </is>
      </c>
      <c r="B6905" t="n">
        <v>2017</v>
      </c>
      <c r="C6905" t="n">
        <v>16</v>
      </c>
      <c r="D6905" t="inlineStr">
        <is>
          <t>2017-LDV</t>
        </is>
      </c>
      <c r="E6905" t="inlineStr">
        <is>
          <t>Y-DEF:seattle</t>
        </is>
      </c>
      <c r="F6905" t="inlineStr">
        <is>
          <t>BN</t>
        </is>
      </c>
      <c r="G6905" t="inlineStr">
        <is>
          <t>No</t>
        </is>
      </c>
      <c r="H6905" t="n">
        <v>20</v>
      </c>
    </row>
    <row r="6906">
      <c r="A6906" t="inlineStr">
        <is>
          <t>2017-W16-2017-ALEXAODE-Y5228</t>
        </is>
      </c>
      <c r="B6906" t="n">
        <v>2017</v>
      </c>
      <c r="C6906" t="n">
        <v>16</v>
      </c>
      <c r="D6906" t="inlineStr">
        <is>
          <t>2017-ALEXAODE</t>
        </is>
      </c>
      <c r="E6906" t="inlineStr">
        <is>
          <t>Y5228</t>
        </is>
      </c>
      <c r="F6906" t="inlineStr">
        <is>
          <t>QB</t>
        </is>
      </c>
      <c r="G6906" t="inlineStr">
        <is>
          <t>Yes</t>
        </is>
      </c>
      <c r="H6906" t="n">
        <v>16.56</v>
      </c>
    </row>
    <row r="6907">
      <c r="A6907" t="inlineStr">
        <is>
          <t>2017-W16-2017-ALEXAODE-Y27277</t>
        </is>
      </c>
      <c r="B6907" t="n">
        <v>2017</v>
      </c>
      <c r="C6907" t="n">
        <v>16</v>
      </c>
      <c r="D6907" t="inlineStr">
        <is>
          <t>2017-ALEXAODE</t>
        </is>
      </c>
      <c r="E6907" t="inlineStr">
        <is>
          <t>Y27277</t>
        </is>
      </c>
      <c r="F6907" t="inlineStr">
        <is>
          <t>WR</t>
        </is>
      </c>
      <c r="G6907" t="inlineStr">
        <is>
          <t>Yes</t>
        </is>
      </c>
      <c r="H6907" t="n">
        <v>2.4</v>
      </c>
    </row>
    <row r="6908">
      <c r="A6908" t="inlineStr">
        <is>
          <t>2017-W16-2017-ALEXAODE-Y24791</t>
        </is>
      </c>
      <c r="B6908" t="n">
        <v>2017</v>
      </c>
      <c r="C6908" t="n">
        <v>16</v>
      </c>
      <c r="D6908" t="inlineStr">
        <is>
          <t>2017-ALEXAODE</t>
        </is>
      </c>
      <c r="E6908" t="inlineStr">
        <is>
          <t>Y24791</t>
        </is>
      </c>
      <c r="F6908" t="inlineStr">
        <is>
          <t>WR</t>
        </is>
      </c>
      <c r="G6908" t="inlineStr">
        <is>
          <t>Yes</t>
        </is>
      </c>
      <c r="H6908" t="n">
        <v>8.1</v>
      </c>
    </row>
    <row r="6909">
      <c r="A6909" t="inlineStr">
        <is>
          <t>2017-W16-2017-ALEXAODE-Y24815</t>
        </is>
      </c>
      <c r="B6909" t="n">
        <v>2017</v>
      </c>
      <c r="C6909" t="n">
        <v>16</v>
      </c>
      <c r="D6909" t="inlineStr">
        <is>
          <t>2017-ALEXAODE</t>
        </is>
      </c>
      <c r="E6909" t="inlineStr">
        <is>
          <t>Y24815</t>
        </is>
      </c>
      <c r="F6909" t="inlineStr">
        <is>
          <t>RB</t>
        </is>
      </c>
      <c r="G6909" t="inlineStr">
        <is>
          <t>Yes</t>
        </is>
      </c>
      <c r="H6909" t="n">
        <v>12.6</v>
      </c>
    </row>
    <row r="6910">
      <c r="A6910" t="inlineStr">
        <is>
          <t>2017-W16-2017-ALEXAODE-Y7241</t>
        </is>
      </c>
      <c r="B6910" t="n">
        <v>2017</v>
      </c>
      <c r="C6910" t="n">
        <v>16</v>
      </c>
      <c r="D6910" t="inlineStr">
        <is>
          <t>2017-ALEXAODE</t>
        </is>
      </c>
      <c r="E6910" t="inlineStr">
        <is>
          <t>Y7241</t>
        </is>
      </c>
      <c r="F6910" t="inlineStr">
        <is>
          <t>RB</t>
        </is>
      </c>
      <c r="G6910" t="inlineStr">
        <is>
          <t>Yes</t>
        </is>
      </c>
      <c r="H6910" t="n">
        <v>14.6</v>
      </c>
    </row>
    <row r="6911">
      <c r="A6911" t="inlineStr">
        <is>
          <t>2017-W16-2017-ALEXAODE-Y8285</t>
        </is>
      </c>
      <c r="B6911" t="n">
        <v>2017</v>
      </c>
      <c r="C6911" t="n">
        <v>16</v>
      </c>
      <c r="D6911" t="inlineStr">
        <is>
          <t>2017-ALEXAODE</t>
        </is>
      </c>
      <c r="E6911" t="inlineStr">
        <is>
          <t>Y8285</t>
        </is>
      </c>
      <c r="F6911" t="inlineStr">
        <is>
          <t>TE</t>
        </is>
      </c>
      <c r="G6911" t="inlineStr">
        <is>
          <t>Yes</t>
        </is>
      </c>
      <c r="H6911" t="n">
        <v>2.7</v>
      </c>
    </row>
    <row r="6912">
      <c r="A6912" t="inlineStr">
        <is>
          <t>2017-W16-2017-ALEXAODE-Y30295</t>
        </is>
      </c>
      <c r="B6912" t="n">
        <v>2017</v>
      </c>
      <c r="C6912" t="n">
        <v>16</v>
      </c>
      <c r="D6912" t="inlineStr">
        <is>
          <t>2017-ALEXAODE</t>
        </is>
      </c>
      <c r="E6912" t="inlineStr">
        <is>
          <t>Y30295</t>
        </is>
      </c>
      <c r="F6912" t="inlineStr">
        <is>
          <t>W/R/T FLEX</t>
        </is>
      </c>
      <c r="G6912" t="inlineStr">
        <is>
          <t>Yes</t>
        </is>
      </c>
      <c r="H6912" t="n">
        <v>1.3</v>
      </c>
    </row>
    <row r="6913">
      <c r="A6913" t="inlineStr">
        <is>
          <t>2017-W16-2017-ALEXAODE-Y6243</t>
        </is>
      </c>
      <c r="B6913" t="n">
        <v>2017</v>
      </c>
      <c r="C6913" t="n">
        <v>16</v>
      </c>
      <c r="D6913" t="inlineStr">
        <is>
          <t>2017-ALEXAODE</t>
        </is>
      </c>
      <c r="E6913" t="inlineStr">
        <is>
          <t>Y6243</t>
        </is>
      </c>
      <c r="F6913" t="inlineStr">
        <is>
          <t>K</t>
        </is>
      </c>
      <c r="G6913" t="inlineStr">
        <is>
          <t>Yes</t>
        </is>
      </c>
      <c r="H6913" t="n">
        <v>8</v>
      </c>
    </row>
    <row r="6914">
      <c r="A6914" t="inlineStr">
        <is>
          <t>2017-W16-2017-ALEXAODE-Y-DEF:baltimore</t>
        </is>
      </c>
      <c r="B6914" t="n">
        <v>2017</v>
      </c>
      <c r="C6914" t="n">
        <v>16</v>
      </c>
      <c r="D6914" t="inlineStr">
        <is>
          <t>2017-ALEXAODE</t>
        </is>
      </c>
      <c r="E6914" t="inlineStr">
        <is>
          <t>Y-DEF:baltimore</t>
        </is>
      </c>
      <c r="F6914" t="inlineStr">
        <is>
          <t>DST</t>
        </is>
      </c>
      <c r="G6914" t="inlineStr">
        <is>
          <t>Yes</t>
        </is>
      </c>
      <c r="H6914" t="n">
        <v>5</v>
      </c>
    </row>
    <row r="6915">
      <c r="A6915" t="inlineStr">
        <is>
          <t>2017-W16-2017-ALEXAODE-Y24035</t>
        </is>
      </c>
      <c r="B6915" t="n">
        <v>2017</v>
      </c>
      <c r="C6915" t="n">
        <v>16</v>
      </c>
      <c r="D6915" t="inlineStr">
        <is>
          <t>2017-ALEXAODE</t>
        </is>
      </c>
      <c r="E6915" t="inlineStr">
        <is>
          <t>Y24035</t>
        </is>
      </c>
      <c r="F6915" t="inlineStr">
        <is>
          <t>BN</t>
        </is>
      </c>
      <c r="G6915" t="inlineStr">
        <is>
          <t>No</t>
        </is>
      </c>
      <c r="H6915" t="n">
        <v>1.4</v>
      </c>
    </row>
    <row r="6916">
      <c r="A6916" t="inlineStr">
        <is>
          <t>2017-W16-2017-ALEXAODE-Y29906</t>
        </is>
      </c>
      <c r="B6916" t="n">
        <v>2017</v>
      </c>
      <c r="C6916" t="n">
        <v>16</v>
      </c>
      <c r="D6916" t="inlineStr">
        <is>
          <t>2017-ALEXAODE</t>
        </is>
      </c>
      <c r="E6916" t="inlineStr">
        <is>
          <t>Y29906</t>
        </is>
      </c>
      <c r="F6916" t="inlineStr">
        <is>
          <t>BN</t>
        </is>
      </c>
      <c r="G6916" t="inlineStr">
        <is>
          <t>No</t>
        </is>
      </c>
      <c r="H6916" t="n">
        <v>3.8</v>
      </c>
    </row>
    <row r="6917">
      <c r="A6917" t="inlineStr">
        <is>
          <t>2017-W16-2017-ALEXAODE-Y26853</t>
        </is>
      </c>
      <c r="B6917" t="n">
        <v>2017</v>
      </c>
      <c r="C6917" t="n">
        <v>16</v>
      </c>
      <c r="D6917" t="inlineStr">
        <is>
          <t>2017-ALEXAODE</t>
        </is>
      </c>
      <c r="E6917" t="inlineStr">
        <is>
          <t>Y26853</t>
        </is>
      </c>
      <c r="F6917" t="inlineStr">
        <is>
          <t>BN</t>
        </is>
      </c>
      <c r="G6917" t="inlineStr">
        <is>
          <t>No</t>
        </is>
      </c>
      <c r="H6917" t="n">
        <v>6.5</v>
      </c>
    </row>
    <row r="6918">
      <c r="A6918" t="inlineStr">
        <is>
          <t>2017-W16-2017-ALEXAODE-Y5479</t>
        </is>
      </c>
      <c r="B6918" t="n">
        <v>2017</v>
      </c>
      <c r="C6918" t="n">
        <v>16</v>
      </c>
      <c r="D6918" t="inlineStr">
        <is>
          <t>2017-ALEXAODE</t>
        </is>
      </c>
      <c r="E6918" t="inlineStr">
        <is>
          <t>Y5479</t>
        </is>
      </c>
      <c r="F6918" t="inlineStr">
        <is>
          <t>BN</t>
        </is>
      </c>
      <c r="G6918" t="inlineStr">
        <is>
          <t>No</t>
        </is>
      </c>
      <c r="H6918" t="n">
        <v>14.16</v>
      </c>
    </row>
    <row r="6919">
      <c r="A6919" t="inlineStr">
        <is>
          <t>2017-W16-2017-ALEXAODE-Y30256</t>
        </is>
      </c>
      <c r="B6919" t="n">
        <v>2017</v>
      </c>
      <c r="C6919" t="n">
        <v>16</v>
      </c>
      <c r="D6919" t="inlineStr">
        <is>
          <t>2017-ALEXAODE</t>
        </is>
      </c>
      <c r="E6919" t="inlineStr">
        <is>
          <t>Y30256</t>
        </is>
      </c>
      <c r="F6919" t="inlineStr">
        <is>
          <t>BN</t>
        </is>
      </c>
      <c r="G6919" t="inlineStr">
        <is>
          <t>No</t>
        </is>
      </c>
      <c r="H6919" t="n">
        <v>5.4</v>
      </c>
    </row>
    <row r="6920">
      <c r="A6920" t="inlineStr">
        <is>
          <t>2017-W16-2017-ALEXAODE-Y28482</t>
        </is>
      </c>
      <c r="B6920" t="n">
        <v>2017</v>
      </c>
      <c r="C6920" t="n">
        <v>16</v>
      </c>
      <c r="D6920" t="inlineStr">
        <is>
          <t>2017-ALEXAODE</t>
        </is>
      </c>
      <c r="E6920" t="inlineStr">
        <is>
          <t>Y28482</t>
        </is>
      </c>
      <c r="F6920" t="inlineStr">
        <is>
          <t>IR</t>
        </is>
      </c>
      <c r="G6920" t="inlineStr">
        <is>
          <t>No</t>
        </is>
      </c>
      <c r="H6920" t="n">
        <v>0</v>
      </c>
    </row>
    <row r="6921">
      <c r="A6921" t="inlineStr">
        <is>
          <t>2018-W1-2018-JCHAPS-Y9265</t>
        </is>
      </c>
      <c r="B6921" t="n">
        <v>2018</v>
      </c>
      <c r="C6921" t="n">
        <v>1</v>
      </c>
      <c r="D6921" t="inlineStr">
        <is>
          <t>2018-JCHAPS</t>
        </is>
      </c>
      <c r="E6921" t="inlineStr">
        <is>
          <t>Y9265</t>
        </is>
      </c>
      <c r="F6921" t="inlineStr">
        <is>
          <t>QB</t>
        </is>
      </c>
      <c r="G6921" t="inlineStr">
        <is>
          <t>Yes</t>
        </is>
      </c>
      <c r="H6921" t="n">
        <v>12.04</v>
      </c>
    </row>
    <row r="6922">
      <c r="A6922" t="inlineStr">
        <is>
          <t>2018-W1-2018-JCHAPS-Y29399</t>
        </is>
      </c>
      <c r="B6922" t="n">
        <v>2018</v>
      </c>
      <c r="C6922" t="n">
        <v>1</v>
      </c>
      <c r="D6922" t="inlineStr">
        <is>
          <t>2018-JCHAPS</t>
        </is>
      </c>
      <c r="E6922" t="inlineStr">
        <is>
          <t>Y29399</t>
        </is>
      </c>
      <c r="F6922" t="inlineStr">
        <is>
          <t>WR</t>
        </is>
      </c>
      <c r="G6922" t="inlineStr">
        <is>
          <t>Yes</t>
        </is>
      </c>
      <c r="H6922" t="n">
        <v>37.3</v>
      </c>
    </row>
    <row r="6923">
      <c r="A6923" t="inlineStr">
        <is>
          <t>2018-W1-2018-JCHAPS-Y27548</t>
        </is>
      </c>
      <c r="B6923" t="n">
        <v>2018</v>
      </c>
      <c r="C6923" t="n">
        <v>1</v>
      </c>
      <c r="D6923" t="inlineStr">
        <is>
          <t>2018-JCHAPS</t>
        </is>
      </c>
      <c r="E6923" t="inlineStr">
        <is>
          <t>Y27548</t>
        </is>
      </c>
      <c r="F6923" t="inlineStr">
        <is>
          <t>WR</t>
        </is>
      </c>
      <c r="G6923" t="inlineStr">
        <is>
          <t>Yes</t>
        </is>
      </c>
      <c r="H6923" t="n">
        <v>9.300000000000001</v>
      </c>
    </row>
    <row r="6924">
      <c r="A6924" t="inlineStr">
        <is>
          <t>2018-W1-2018-JCHAPS-Y28398</t>
        </is>
      </c>
      <c r="B6924" t="n">
        <v>2018</v>
      </c>
      <c r="C6924" t="n">
        <v>1</v>
      </c>
      <c r="D6924" t="inlineStr">
        <is>
          <t>2018-JCHAPS</t>
        </is>
      </c>
      <c r="E6924" t="inlineStr">
        <is>
          <t>Y28398</t>
        </is>
      </c>
      <c r="F6924" t="inlineStr">
        <is>
          <t>RB</t>
        </is>
      </c>
      <c r="G6924" t="inlineStr">
        <is>
          <t>Yes</t>
        </is>
      </c>
      <c r="H6924" t="n">
        <v>20.7</v>
      </c>
    </row>
    <row r="6925">
      <c r="A6925" t="inlineStr">
        <is>
          <t>2018-W1-2018-JCHAPS-Y30161</t>
        </is>
      </c>
      <c r="B6925" t="n">
        <v>2018</v>
      </c>
      <c r="C6925" t="n">
        <v>1</v>
      </c>
      <c r="D6925" t="inlineStr">
        <is>
          <t>2018-JCHAPS</t>
        </is>
      </c>
      <c r="E6925" t="inlineStr">
        <is>
          <t>Y30161</t>
        </is>
      </c>
      <c r="F6925" t="inlineStr">
        <is>
          <t>RB</t>
        </is>
      </c>
      <c r="G6925" t="inlineStr">
        <is>
          <t>Yes</t>
        </is>
      </c>
      <c r="H6925" t="n">
        <v>20.9</v>
      </c>
    </row>
    <row r="6926">
      <c r="A6926" t="inlineStr">
        <is>
          <t>2018-W1-2018-JCHAPS-Y8285</t>
        </is>
      </c>
      <c r="B6926" t="n">
        <v>2018</v>
      </c>
      <c r="C6926" t="n">
        <v>1</v>
      </c>
      <c r="D6926" t="inlineStr">
        <is>
          <t>2018-JCHAPS</t>
        </is>
      </c>
      <c r="E6926" t="inlineStr">
        <is>
          <t>Y8285</t>
        </is>
      </c>
      <c r="F6926" t="inlineStr">
        <is>
          <t>TE</t>
        </is>
      </c>
      <c r="G6926" t="inlineStr">
        <is>
          <t>Yes</t>
        </is>
      </c>
      <c r="H6926" t="n">
        <v>3.3</v>
      </c>
    </row>
    <row r="6927">
      <c r="A6927" t="inlineStr">
        <is>
          <t>2018-W1-2018-JCHAPS-Y29405</t>
        </is>
      </c>
      <c r="B6927" t="n">
        <v>2018</v>
      </c>
      <c r="C6927" t="n">
        <v>1</v>
      </c>
      <c r="D6927" t="inlineStr">
        <is>
          <t>2018-JCHAPS</t>
        </is>
      </c>
      <c r="E6927" t="inlineStr">
        <is>
          <t>Y29405</t>
        </is>
      </c>
      <c r="F6927" t="inlineStr">
        <is>
          <t>W/R/T FLEX</t>
        </is>
      </c>
      <c r="G6927" t="inlineStr">
        <is>
          <t>Yes</t>
        </is>
      </c>
      <c r="H6927" t="n">
        <v>5.9</v>
      </c>
    </row>
    <row r="6928">
      <c r="A6928" t="inlineStr">
        <is>
          <t>2018-W1-2018-JCHAPS-Y29754</t>
        </is>
      </c>
      <c r="B6928" t="n">
        <v>2018</v>
      </c>
      <c r="C6928" t="n">
        <v>1</v>
      </c>
      <c r="D6928" t="inlineStr">
        <is>
          <t>2018-JCHAPS</t>
        </is>
      </c>
      <c r="E6928" t="inlineStr">
        <is>
          <t>Y29754</t>
        </is>
      </c>
      <c r="F6928" t="inlineStr">
        <is>
          <t>K</t>
        </is>
      </c>
      <c r="G6928" t="inlineStr">
        <is>
          <t>Yes</t>
        </is>
      </c>
      <c r="H6928" t="n">
        <v>6</v>
      </c>
    </row>
    <row r="6929">
      <c r="A6929" t="inlineStr">
        <is>
          <t>2018-W1-2018-JCHAPS-Y-DEF:la-chargers</t>
        </is>
      </c>
      <c r="B6929" t="n">
        <v>2018</v>
      </c>
      <c r="C6929" t="n">
        <v>1</v>
      </c>
      <c r="D6929" t="inlineStr">
        <is>
          <t>2018-JCHAPS</t>
        </is>
      </c>
      <c r="E6929" t="inlineStr">
        <is>
          <t>Y-DEF:la-chargers</t>
        </is>
      </c>
      <c r="F6929" t="inlineStr">
        <is>
          <t>DST</t>
        </is>
      </c>
      <c r="G6929" t="inlineStr">
        <is>
          <t>Yes</t>
        </is>
      </c>
      <c r="H6929" t="n">
        <v>-3</v>
      </c>
    </row>
    <row r="6930">
      <c r="A6930" t="inlineStr">
        <is>
          <t>2018-W1-2018-JCHAPS-Y9496</t>
        </is>
      </c>
      <c r="B6930" t="n">
        <v>2018</v>
      </c>
      <c r="C6930" t="n">
        <v>1</v>
      </c>
      <c r="D6930" t="inlineStr">
        <is>
          <t>2018-JCHAPS</t>
        </is>
      </c>
      <c r="E6930" t="inlineStr">
        <is>
          <t>Y9496</t>
        </is>
      </c>
      <c r="F6930" t="inlineStr">
        <is>
          <t>BN</t>
        </is>
      </c>
      <c r="G6930" t="inlineStr">
        <is>
          <t>No</t>
        </is>
      </c>
      <c r="H6930" t="n">
        <v>0</v>
      </c>
    </row>
    <row r="6931">
      <c r="A6931" t="inlineStr">
        <is>
          <t>2018-W1-2018-JCHAPS-Y31001</t>
        </is>
      </c>
      <c r="B6931" t="n">
        <v>2018</v>
      </c>
      <c r="C6931" t="n">
        <v>1</v>
      </c>
      <c r="D6931" t="inlineStr">
        <is>
          <t>2018-JCHAPS</t>
        </is>
      </c>
      <c r="E6931" t="inlineStr">
        <is>
          <t>Y31001</t>
        </is>
      </c>
      <c r="F6931" t="inlineStr">
        <is>
          <t>BN</t>
        </is>
      </c>
      <c r="G6931" t="inlineStr">
        <is>
          <t>No</t>
        </is>
      </c>
      <c r="H6931" t="n">
        <v>0</v>
      </c>
    </row>
    <row r="6932">
      <c r="A6932" t="inlineStr">
        <is>
          <t>2018-W1-2018-JCHAPS-Y30120</t>
        </is>
      </c>
      <c r="B6932" t="n">
        <v>2018</v>
      </c>
      <c r="C6932" t="n">
        <v>1</v>
      </c>
      <c r="D6932" t="inlineStr">
        <is>
          <t>2018-JCHAPS</t>
        </is>
      </c>
      <c r="E6932" t="inlineStr">
        <is>
          <t>Y30120</t>
        </is>
      </c>
      <c r="F6932" t="inlineStr">
        <is>
          <t>BN</t>
        </is>
      </c>
      <c r="G6932" t="inlineStr">
        <is>
          <t>No</t>
        </is>
      </c>
      <c r="H6932" t="n">
        <v>8.1</v>
      </c>
    </row>
    <row r="6933">
      <c r="A6933" t="inlineStr">
        <is>
          <t>2018-W1-2018-JCHAPS-Y30223</t>
        </is>
      </c>
      <c r="B6933" t="n">
        <v>2018</v>
      </c>
      <c r="C6933" t="n">
        <v>1</v>
      </c>
      <c r="D6933" t="inlineStr">
        <is>
          <t>2018-JCHAPS</t>
        </is>
      </c>
      <c r="E6933" t="inlineStr">
        <is>
          <t>Y30223</t>
        </is>
      </c>
      <c r="F6933" t="inlineStr">
        <is>
          <t>BN</t>
        </is>
      </c>
      <c r="G6933" t="inlineStr">
        <is>
          <t>No</t>
        </is>
      </c>
      <c r="H6933" t="n">
        <v>5.1</v>
      </c>
    </row>
    <row r="6934">
      <c r="A6934" t="inlineStr">
        <is>
          <t>2018-W1-2018-JCHAPS-Y9353</t>
        </is>
      </c>
      <c r="B6934" t="n">
        <v>2018</v>
      </c>
      <c r="C6934" t="n">
        <v>1</v>
      </c>
      <c r="D6934" t="inlineStr">
        <is>
          <t>2018-JCHAPS</t>
        </is>
      </c>
      <c r="E6934" t="inlineStr">
        <is>
          <t>Y9353</t>
        </is>
      </c>
      <c r="F6934" t="inlineStr">
        <is>
          <t>BN</t>
        </is>
      </c>
      <c r="G6934" t="inlineStr">
        <is>
          <t>No</t>
        </is>
      </c>
      <c r="H6934" t="n">
        <v>18</v>
      </c>
    </row>
    <row r="6935">
      <c r="A6935" t="inlineStr">
        <is>
          <t>2018-W1-2018-PUENTETU-Y25812</t>
        </is>
      </c>
      <c r="B6935" t="n">
        <v>2018</v>
      </c>
      <c r="C6935" t="n">
        <v>1</v>
      </c>
      <c r="D6935" t="inlineStr">
        <is>
          <t>2018-PUENTETU</t>
        </is>
      </c>
      <c r="E6935" t="inlineStr">
        <is>
          <t>Y25812</t>
        </is>
      </c>
      <c r="F6935" t="inlineStr">
        <is>
          <t>QB</t>
        </is>
      </c>
      <c r="G6935" t="inlineStr">
        <is>
          <t>Yes</t>
        </is>
      </c>
      <c r="H6935" t="n">
        <v>20.36</v>
      </c>
    </row>
    <row r="6936">
      <c r="A6936" t="inlineStr">
        <is>
          <t>2018-W1-2018-PUENTETU-Y27591</t>
        </is>
      </c>
      <c r="B6936" t="n">
        <v>2018</v>
      </c>
      <c r="C6936" t="n">
        <v>1</v>
      </c>
      <c r="D6936" t="inlineStr">
        <is>
          <t>2018-PUENTETU</t>
        </is>
      </c>
      <c r="E6936" t="inlineStr">
        <is>
          <t>Y27591</t>
        </is>
      </c>
      <c r="F6936" t="inlineStr">
        <is>
          <t>WR</t>
        </is>
      </c>
      <c r="G6936" t="inlineStr">
        <is>
          <t>Yes</t>
        </is>
      </c>
      <c r="H6936" t="n">
        <v>10.6</v>
      </c>
    </row>
    <row r="6937">
      <c r="A6937" t="inlineStr">
        <is>
          <t>2018-W1-2018-PUENTETU-Y24057</t>
        </is>
      </c>
      <c r="B6937" t="n">
        <v>2018</v>
      </c>
      <c r="C6937" t="n">
        <v>1</v>
      </c>
      <c r="D6937" t="inlineStr">
        <is>
          <t>2018-PUENTETU</t>
        </is>
      </c>
      <c r="E6937" t="inlineStr">
        <is>
          <t>Y24057</t>
        </is>
      </c>
      <c r="F6937" t="inlineStr">
        <is>
          <t>WR</t>
        </is>
      </c>
      <c r="G6937" t="inlineStr">
        <is>
          <t>Yes</t>
        </is>
      </c>
      <c r="H6937" t="n">
        <v>21.5</v>
      </c>
    </row>
    <row r="6938">
      <c r="A6938" t="inlineStr">
        <is>
          <t>2018-W1-2018-PUENTETU-Y28403</t>
        </is>
      </c>
      <c r="B6938" t="n">
        <v>2018</v>
      </c>
      <c r="C6938" t="n">
        <v>1</v>
      </c>
      <c r="D6938" t="inlineStr">
        <is>
          <t>2018-PUENTETU</t>
        </is>
      </c>
      <c r="E6938" t="inlineStr">
        <is>
          <t>Y28403</t>
        </is>
      </c>
      <c r="F6938" t="inlineStr">
        <is>
          <t>RB</t>
        </is>
      </c>
      <c r="G6938" t="inlineStr">
        <is>
          <t>Yes</t>
        </is>
      </c>
      <c r="H6938" t="n">
        <v>18.6</v>
      </c>
    </row>
    <row r="6939">
      <c r="A6939" t="inlineStr">
        <is>
          <t>2018-W1-2018-PUENTETU-Y29384</t>
        </is>
      </c>
      <c r="B6939" t="n">
        <v>2018</v>
      </c>
      <c r="C6939" t="n">
        <v>1</v>
      </c>
      <c r="D6939" t="inlineStr">
        <is>
          <t>2018-PUENTETU</t>
        </is>
      </c>
      <c r="E6939" t="inlineStr">
        <is>
          <t>Y29384</t>
        </is>
      </c>
      <c r="F6939" t="inlineStr">
        <is>
          <t>RB</t>
        </is>
      </c>
      <c r="G6939" t="inlineStr">
        <is>
          <t>Yes</t>
        </is>
      </c>
      <c r="H6939" t="n">
        <v>10.7</v>
      </c>
    </row>
    <row r="6940">
      <c r="A6940" t="inlineStr">
        <is>
          <t>2018-W1-2018-PUENTETU-Y24830</t>
        </is>
      </c>
      <c r="B6940" t="n">
        <v>2018</v>
      </c>
      <c r="C6940" t="n">
        <v>1</v>
      </c>
      <c r="D6940" t="inlineStr">
        <is>
          <t>2018-PUENTETU</t>
        </is>
      </c>
      <c r="E6940" t="inlineStr">
        <is>
          <t>Y24830</t>
        </is>
      </c>
      <c r="F6940" t="inlineStr">
        <is>
          <t>TE</t>
        </is>
      </c>
      <c r="G6940" t="inlineStr">
        <is>
          <t>Yes</t>
        </is>
      </c>
      <c r="H6940" t="n">
        <v>7.1</v>
      </c>
    </row>
    <row r="6941">
      <c r="A6941" t="inlineStr">
        <is>
          <t>2018-W1-2018-PUENTETU-Y31041</t>
        </is>
      </c>
      <c r="B6941" t="n">
        <v>2018</v>
      </c>
      <c r="C6941" t="n">
        <v>1</v>
      </c>
      <c r="D6941" t="inlineStr">
        <is>
          <t>2018-PUENTETU</t>
        </is>
      </c>
      <c r="E6941" t="inlineStr">
        <is>
          <t>Y31041</t>
        </is>
      </c>
      <c r="F6941" t="inlineStr">
        <is>
          <t>W/R/T FLEX</t>
        </is>
      </c>
      <c r="G6941" t="inlineStr">
        <is>
          <t>Yes</t>
        </is>
      </c>
      <c r="H6941" t="n">
        <v>7.1</v>
      </c>
    </row>
    <row r="6942">
      <c r="A6942" t="inlineStr">
        <is>
          <t>2018-W1-2018-PUENTETU-Y30266</t>
        </is>
      </c>
      <c r="B6942" t="n">
        <v>2018</v>
      </c>
      <c r="C6942" t="n">
        <v>1</v>
      </c>
      <c r="D6942" t="inlineStr">
        <is>
          <t>2018-PUENTETU</t>
        </is>
      </c>
      <c r="E6942" t="inlineStr">
        <is>
          <t>Y30266</t>
        </is>
      </c>
      <c r="F6942" t="inlineStr">
        <is>
          <t>K</t>
        </is>
      </c>
      <c r="G6942" t="inlineStr">
        <is>
          <t>Yes</t>
        </is>
      </c>
      <c r="H6942" t="n">
        <v>4</v>
      </c>
    </row>
    <row r="6943">
      <c r="A6943" t="inlineStr">
        <is>
          <t>2018-W1-2018-PUENTETU-Y-DEF:jacksonville</t>
        </is>
      </c>
      <c r="B6943" t="n">
        <v>2018</v>
      </c>
      <c r="C6943" t="n">
        <v>1</v>
      </c>
      <c r="D6943" t="inlineStr">
        <is>
          <t>2018-PUENTETU</t>
        </is>
      </c>
      <c r="E6943" t="inlineStr">
        <is>
          <t>Y-DEF:jacksonville</t>
        </is>
      </c>
      <c r="F6943" t="inlineStr">
        <is>
          <t>DST</t>
        </is>
      </c>
      <c r="G6943" t="inlineStr">
        <is>
          <t>Yes</t>
        </is>
      </c>
      <c r="H6943" t="n">
        <v>13</v>
      </c>
    </row>
    <row r="6944">
      <c r="A6944" t="inlineStr">
        <is>
          <t>2018-W1-2018-PUENTETU-Y25785</t>
        </is>
      </c>
      <c r="B6944" t="n">
        <v>2018</v>
      </c>
      <c r="C6944" t="n">
        <v>1</v>
      </c>
      <c r="D6944" t="inlineStr">
        <is>
          <t>2018-PUENTETU</t>
        </is>
      </c>
      <c r="E6944" t="inlineStr">
        <is>
          <t>Y25785</t>
        </is>
      </c>
      <c r="F6944" t="inlineStr">
        <is>
          <t>BN</t>
        </is>
      </c>
      <c r="G6944" t="inlineStr">
        <is>
          <t>No</t>
        </is>
      </c>
      <c r="H6944" t="n">
        <v>24.42</v>
      </c>
    </row>
    <row r="6945">
      <c r="A6945" t="inlineStr">
        <is>
          <t>2018-W1-2018-PUENTETU-Y28429</t>
        </is>
      </c>
      <c r="B6945" t="n">
        <v>2018</v>
      </c>
      <c r="C6945" t="n">
        <v>1</v>
      </c>
      <c r="D6945" t="inlineStr">
        <is>
          <t>2018-PUENTETU</t>
        </is>
      </c>
      <c r="E6945" t="inlineStr">
        <is>
          <t>Y28429</t>
        </is>
      </c>
      <c r="F6945" t="inlineStr">
        <is>
          <t>BN</t>
        </is>
      </c>
      <c r="G6945" t="inlineStr">
        <is>
          <t>No</t>
        </is>
      </c>
      <c r="H6945" t="n">
        <v>4.1</v>
      </c>
    </row>
    <row r="6946">
      <c r="A6946" t="inlineStr">
        <is>
          <t>2018-W1-2018-PUENTETU-Y28493</t>
        </is>
      </c>
      <c r="B6946" t="n">
        <v>2018</v>
      </c>
      <c r="C6946" t="n">
        <v>1</v>
      </c>
      <c r="D6946" t="inlineStr">
        <is>
          <t>2018-PUENTETU</t>
        </is>
      </c>
      <c r="E6946" t="inlineStr">
        <is>
          <t>Y28493</t>
        </is>
      </c>
      <c r="F6946" t="inlineStr">
        <is>
          <t>BN</t>
        </is>
      </c>
      <c r="G6946" t="inlineStr">
        <is>
          <t>No</t>
        </is>
      </c>
      <c r="H6946" t="n">
        <v>3.2</v>
      </c>
    </row>
    <row r="6947">
      <c r="A6947" t="inlineStr">
        <is>
          <t>2018-W1-2018-PUENTETU-Y24913</t>
        </is>
      </c>
      <c r="B6947" t="n">
        <v>2018</v>
      </c>
      <c r="C6947" t="n">
        <v>1</v>
      </c>
      <c r="D6947" t="inlineStr">
        <is>
          <t>2018-PUENTETU</t>
        </is>
      </c>
      <c r="E6947" t="inlineStr">
        <is>
          <t>Y24913</t>
        </is>
      </c>
      <c r="F6947" t="inlineStr">
        <is>
          <t>BN</t>
        </is>
      </c>
      <c r="G6947" t="inlineStr">
        <is>
          <t>No</t>
        </is>
      </c>
      <c r="H6947" t="n">
        <v>6.5</v>
      </c>
    </row>
    <row r="6948">
      <c r="A6948" t="inlineStr">
        <is>
          <t>2018-W1-2018-PUENTETU-Y25883</t>
        </is>
      </c>
      <c r="B6948" t="n">
        <v>2018</v>
      </c>
      <c r="C6948" t="n">
        <v>1</v>
      </c>
      <c r="D6948" t="inlineStr">
        <is>
          <t>2018-PUENTETU</t>
        </is>
      </c>
      <c r="E6948" t="inlineStr">
        <is>
          <t>Y25883</t>
        </is>
      </c>
      <c r="F6948" t="inlineStr">
        <is>
          <t>BN</t>
        </is>
      </c>
      <c r="G6948" t="inlineStr">
        <is>
          <t>No</t>
        </is>
      </c>
      <c r="H6948" t="n">
        <v>1.8</v>
      </c>
    </row>
    <row r="6949">
      <c r="A6949" t="inlineStr">
        <is>
          <t>2018-W1-2018-HUERO-Y24822</t>
        </is>
      </c>
      <c r="B6949" t="n">
        <v>2018</v>
      </c>
      <c r="C6949" t="n">
        <v>1</v>
      </c>
      <c r="D6949" t="inlineStr">
        <is>
          <t>2018-HUERO</t>
        </is>
      </c>
      <c r="E6949" t="inlineStr">
        <is>
          <t>Y24822</t>
        </is>
      </c>
      <c r="F6949" t="inlineStr">
        <is>
          <t>QB</t>
        </is>
      </c>
      <c r="G6949" t="inlineStr">
        <is>
          <t>Yes</t>
        </is>
      </c>
      <c r="H6949" t="n">
        <v>17.52</v>
      </c>
    </row>
    <row r="6950">
      <c r="A6950" t="inlineStr">
        <is>
          <t>2018-W1-2018-HUERO-Y26699</t>
        </is>
      </c>
      <c r="B6950" t="n">
        <v>2018</v>
      </c>
      <c r="C6950" t="n">
        <v>1</v>
      </c>
      <c r="D6950" t="inlineStr">
        <is>
          <t>2018-HUERO</t>
        </is>
      </c>
      <c r="E6950" t="inlineStr">
        <is>
          <t>Y26699</t>
        </is>
      </c>
      <c r="F6950" t="inlineStr">
        <is>
          <t>WR</t>
        </is>
      </c>
      <c r="G6950" t="inlineStr">
        <is>
          <t>Yes</t>
        </is>
      </c>
      <c r="H6950" t="n">
        <v>16.8</v>
      </c>
    </row>
    <row r="6951">
      <c r="A6951" t="inlineStr">
        <is>
          <t>2018-W1-2018-HUERO-Y27535</t>
        </is>
      </c>
      <c r="B6951" t="n">
        <v>2018</v>
      </c>
      <c r="C6951" t="n">
        <v>1</v>
      </c>
      <c r="D6951" t="inlineStr">
        <is>
          <t>2018-HUERO</t>
        </is>
      </c>
      <c r="E6951" t="inlineStr">
        <is>
          <t>Y27535</t>
        </is>
      </c>
      <c r="F6951" t="inlineStr">
        <is>
          <t>WR</t>
        </is>
      </c>
      <c r="G6951" t="inlineStr">
        <is>
          <t>Yes</t>
        </is>
      </c>
      <c r="H6951" t="n">
        <v>22.7</v>
      </c>
    </row>
    <row r="6952">
      <c r="A6952" t="inlineStr">
        <is>
          <t>2018-W1-2018-HUERO-Y29238</t>
        </is>
      </c>
      <c r="B6952" t="n">
        <v>2018</v>
      </c>
      <c r="C6952" t="n">
        <v>1</v>
      </c>
      <c r="D6952" t="inlineStr">
        <is>
          <t>2018-HUERO</t>
        </is>
      </c>
      <c r="E6952" t="inlineStr">
        <is>
          <t>Y29238</t>
        </is>
      </c>
      <c r="F6952" t="inlineStr">
        <is>
          <t>RB</t>
        </is>
      </c>
      <c r="G6952" t="inlineStr">
        <is>
          <t>Yes</t>
        </is>
      </c>
      <c r="H6952" t="n">
        <v>14.6</v>
      </c>
    </row>
    <row r="6953">
      <c r="A6953" t="inlineStr">
        <is>
          <t>2018-W1-2018-HUERO-Y31139</t>
        </is>
      </c>
      <c r="B6953" t="n">
        <v>2018</v>
      </c>
      <c r="C6953" t="n">
        <v>1</v>
      </c>
      <c r="D6953" t="inlineStr">
        <is>
          <t>2018-HUERO</t>
        </is>
      </c>
      <c r="E6953" t="inlineStr">
        <is>
          <t>Y31139</t>
        </is>
      </c>
      <c r="F6953" t="inlineStr">
        <is>
          <t>RB</t>
        </is>
      </c>
      <c r="G6953" t="inlineStr">
        <is>
          <t>Yes</t>
        </is>
      </c>
      <c r="H6953" t="n">
        <v>6.1</v>
      </c>
    </row>
    <row r="6954">
      <c r="A6954" t="inlineStr">
        <is>
          <t>2018-W1-2018-HUERO-Y30142</t>
        </is>
      </c>
      <c r="B6954" t="n">
        <v>2018</v>
      </c>
      <c r="C6954" t="n">
        <v>1</v>
      </c>
      <c r="D6954" t="inlineStr">
        <is>
          <t>2018-HUERO</t>
        </is>
      </c>
      <c r="E6954" t="inlineStr">
        <is>
          <t>Y30142</t>
        </is>
      </c>
      <c r="F6954" t="inlineStr">
        <is>
          <t>TE</t>
        </is>
      </c>
      <c r="G6954" t="inlineStr">
        <is>
          <t>Yes</t>
        </is>
      </c>
      <c r="H6954" t="n">
        <v>1.3</v>
      </c>
    </row>
    <row r="6955">
      <c r="A6955" t="inlineStr">
        <is>
          <t>2018-W1-2018-HUERO-Y27589</t>
        </is>
      </c>
      <c r="B6955" t="n">
        <v>2018</v>
      </c>
      <c r="C6955" t="n">
        <v>1</v>
      </c>
      <c r="D6955" t="inlineStr">
        <is>
          <t>2018-HUERO</t>
        </is>
      </c>
      <c r="E6955" t="inlineStr">
        <is>
          <t>Y27589</t>
        </is>
      </c>
      <c r="F6955" t="inlineStr">
        <is>
          <t>W/R/T FLEX</t>
        </is>
      </c>
      <c r="G6955" t="inlineStr">
        <is>
          <t>Yes</t>
        </is>
      </c>
      <c r="H6955" t="n">
        <v>6.1</v>
      </c>
    </row>
    <row r="6956">
      <c r="A6956" t="inlineStr">
        <is>
          <t>2018-W1-2018-HUERO-Y8565</t>
        </is>
      </c>
      <c r="B6956" t="n">
        <v>2018</v>
      </c>
      <c r="C6956" t="n">
        <v>1</v>
      </c>
      <c r="D6956" t="inlineStr">
        <is>
          <t>2018-HUERO</t>
        </is>
      </c>
      <c r="E6956" t="inlineStr">
        <is>
          <t>Y8565</t>
        </is>
      </c>
      <c r="F6956" t="inlineStr">
        <is>
          <t>K</t>
        </is>
      </c>
      <c r="G6956" t="inlineStr">
        <is>
          <t>Yes</t>
        </is>
      </c>
      <c r="H6956" t="n">
        <v>5</v>
      </c>
    </row>
    <row r="6957">
      <c r="A6957" t="inlineStr">
        <is>
          <t>2018-W1-2018-HUERO-Y-DEF:tennessee</t>
        </is>
      </c>
      <c r="B6957" t="n">
        <v>2018</v>
      </c>
      <c r="C6957" t="n">
        <v>1</v>
      </c>
      <c r="D6957" t="inlineStr">
        <is>
          <t>2018-HUERO</t>
        </is>
      </c>
      <c r="E6957" t="inlineStr">
        <is>
          <t>Y-DEF:tennessee</t>
        </is>
      </c>
      <c r="F6957" t="inlineStr">
        <is>
          <t>DST</t>
        </is>
      </c>
      <c r="G6957" t="inlineStr">
        <is>
          <t>Yes</t>
        </is>
      </c>
      <c r="H6957" t="n">
        <v>11</v>
      </c>
    </row>
    <row r="6958">
      <c r="A6958" t="inlineStr">
        <is>
          <t>2018-W1-2018-HUERO-Y24936</t>
        </is>
      </c>
      <c r="B6958" t="n">
        <v>2018</v>
      </c>
      <c r="C6958" t="n">
        <v>1</v>
      </c>
      <c r="D6958" t="inlineStr">
        <is>
          <t>2018-HUERO</t>
        </is>
      </c>
      <c r="E6958" t="inlineStr">
        <is>
          <t>Y24936</t>
        </is>
      </c>
      <c r="F6958" t="inlineStr">
        <is>
          <t>BN</t>
        </is>
      </c>
      <c r="G6958" t="inlineStr">
        <is>
          <t>No</t>
        </is>
      </c>
      <c r="H6958" t="n">
        <v>17</v>
      </c>
    </row>
    <row r="6959">
      <c r="A6959" t="inlineStr">
        <is>
          <t>2018-W1-2018-HUERO-Y30123</t>
        </is>
      </c>
      <c r="B6959" t="n">
        <v>2018</v>
      </c>
      <c r="C6959" t="n">
        <v>1</v>
      </c>
      <c r="D6959" t="inlineStr">
        <is>
          <t>2018-HUERO</t>
        </is>
      </c>
      <c r="E6959" t="inlineStr">
        <is>
          <t>Y30123</t>
        </is>
      </c>
      <c r="F6959" t="inlineStr">
        <is>
          <t>BN</t>
        </is>
      </c>
      <c r="G6959" t="inlineStr">
        <is>
          <t>No</t>
        </is>
      </c>
      <c r="H6959" t="n">
        <v>30.34</v>
      </c>
    </row>
    <row r="6960">
      <c r="A6960" t="inlineStr">
        <is>
          <t>2018-W1-2018-HUERO-Y30552</t>
        </is>
      </c>
      <c r="B6960" t="n">
        <v>2018</v>
      </c>
      <c r="C6960" t="n">
        <v>1</v>
      </c>
      <c r="D6960" t="inlineStr">
        <is>
          <t>2018-HUERO</t>
        </is>
      </c>
      <c r="E6960" t="inlineStr">
        <is>
          <t>Y30552</t>
        </is>
      </c>
      <c r="F6960" t="inlineStr">
        <is>
          <t>BN</t>
        </is>
      </c>
      <c r="G6960" t="inlineStr">
        <is>
          <t>No</t>
        </is>
      </c>
      <c r="H6960" t="n">
        <v>5.1</v>
      </c>
    </row>
    <row r="6961">
      <c r="A6961" t="inlineStr">
        <is>
          <t>2018-W1-2018-HUERO-Y26561</t>
        </is>
      </c>
      <c r="B6961" t="n">
        <v>2018</v>
      </c>
      <c r="C6961" t="n">
        <v>1</v>
      </c>
      <c r="D6961" t="inlineStr">
        <is>
          <t>2018-HUERO</t>
        </is>
      </c>
      <c r="E6961" t="inlineStr">
        <is>
          <t>Y26561</t>
        </is>
      </c>
      <c r="F6961" t="inlineStr">
        <is>
          <t>BN</t>
        </is>
      </c>
      <c r="G6961" t="inlineStr">
        <is>
          <t>No</t>
        </is>
      </c>
      <c r="H6961" t="n">
        <v>7.7</v>
      </c>
    </row>
    <row r="6962">
      <c r="A6962" t="inlineStr">
        <is>
          <t>2018-W1-2018-HUERO-Y31013</t>
        </is>
      </c>
      <c r="B6962" t="n">
        <v>2018</v>
      </c>
      <c r="C6962" t="n">
        <v>1</v>
      </c>
      <c r="D6962" t="inlineStr">
        <is>
          <t>2018-HUERO</t>
        </is>
      </c>
      <c r="E6962" t="inlineStr">
        <is>
          <t>Y31013</t>
        </is>
      </c>
      <c r="F6962" t="inlineStr">
        <is>
          <t>BN</t>
        </is>
      </c>
      <c r="G6962" t="inlineStr">
        <is>
          <t>No</t>
        </is>
      </c>
      <c r="H6962" t="n">
        <v>3.7</v>
      </c>
    </row>
    <row r="6963">
      <c r="A6963" t="inlineStr">
        <is>
          <t>2018-W1-2018-PEPSALFA-Y29235</t>
        </is>
      </c>
      <c r="B6963" t="n">
        <v>2018</v>
      </c>
      <c r="C6963" t="n">
        <v>1</v>
      </c>
      <c r="D6963" t="inlineStr">
        <is>
          <t>2018-PEPSALFA</t>
        </is>
      </c>
      <c r="E6963" t="inlineStr">
        <is>
          <t>Y29235</t>
        </is>
      </c>
      <c r="F6963" t="inlineStr">
        <is>
          <t>QB</t>
        </is>
      </c>
      <c r="G6963" t="inlineStr">
        <is>
          <t>Yes</t>
        </is>
      </c>
      <c r="H6963" t="n">
        <v>17.22</v>
      </c>
    </row>
    <row r="6964">
      <c r="A6964" t="inlineStr">
        <is>
          <t>2018-W1-2018-PEPSALFA-Y24791</t>
        </is>
      </c>
      <c r="B6964" t="n">
        <v>2018</v>
      </c>
      <c r="C6964" t="n">
        <v>1</v>
      </c>
      <c r="D6964" t="inlineStr">
        <is>
          <t>2018-PEPSALFA</t>
        </is>
      </c>
      <c r="E6964" t="inlineStr">
        <is>
          <t>Y24791</t>
        </is>
      </c>
      <c r="F6964" t="inlineStr">
        <is>
          <t>WR</t>
        </is>
      </c>
      <c r="G6964" t="inlineStr">
        <is>
          <t>Yes</t>
        </is>
      </c>
      <c r="H6964" t="n">
        <v>13.2</v>
      </c>
    </row>
    <row r="6965">
      <c r="A6965" t="inlineStr">
        <is>
          <t>2018-W1-2018-PEPSALFA-Y25876</t>
        </is>
      </c>
      <c r="B6965" t="n">
        <v>2018</v>
      </c>
      <c r="C6965" t="n">
        <v>1</v>
      </c>
      <c r="D6965" t="inlineStr">
        <is>
          <t>2018-PEPSALFA</t>
        </is>
      </c>
      <c r="E6965" t="inlineStr">
        <is>
          <t>Y25876</t>
        </is>
      </c>
      <c r="F6965" t="inlineStr">
        <is>
          <t>WR</t>
        </is>
      </c>
      <c r="G6965" t="inlineStr">
        <is>
          <t>Yes</t>
        </is>
      </c>
      <c r="H6965" t="n">
        <v>5.4</v>
      </c>
    </row>
    <row r="6966">
      <c r="A6966" t="inlineStr">
        <is>
          <t>2018-W1-2018-PEPSALFA-Y30199</t>
        </is>
      </c>
      <c r="B6966" t="n">
        <v>2018</v>
      </c>
      <c r="C6966" t="n">
        <v>1</v>
      </c>
      <c r="D6966" t="inlineStr">
        <is>
          <t>2018-PEPSALFA</t>
        </is>
      </c>
      <c r="E6966" t="inlineStr">
        <is>
          <t>Y30199</t>
        </is>
      </c>
      <c r="F6966" t="inlineStr">
        <is>
          <t>RB</t>
        </is>
      </c>
      <c r="G6966" t="inlineStr">
        <is>
          <t>Yes</t>
        </is>
      </c>
      <c r="H6966" t="n">
        <v>4.9</v>
      </c>
    </row>
    <row r="6967">
      <c r="A6967" t="inlineStr">
        <is>
          <t>2018-W1-2018-PEPSALFA-Y30997</t>
        </is>
      </c>
      <c r="B6967" t="n">
        <v>2018</v>
      </c>
      <c r="C6967" t="n">
        <v>1</v>
      </c>
      <c r="D6967" t="inlineStr">
        <is>
          <t>2018-PEPSALFA</t>
        </is>
      </c>
      <c r="E6967" t="inlineStr">
        <is>
          <t>Y30997</t>
        </is>
      </c>
      <c r="F6967" t="inlineStr">
        <is>
          <t>RB</t>
        </is>
      </c>
      <c r="G6967" t="inlineStr">
        <is>
          <t>Yes</t>
        </is>
      </c>
      <c r="H6967" t="n">
        <v>4.3</v>
      </c>
    </row>
    <row r="6968">
      <c r="A6968" t="inlineStr">
        <is>
          <t>2018-W1-2018-PEPSALFA-Y24070</t>
        </is>
      </c>
      <c r="B6968" t="n">
        <v>2018</v>
      </c>
      <c r="C6968" t="n">
        <v>1</v>
      </c>
      <c r="D6968" t="inlineStr">
        <is>
          <t>2018-PEPSALFA</t>
        </is>
      </c>
      <c r="E6968" t="inlineStr">
        <is>
          <t>Y24070</t>
        </is>
      </c>
      <c r="F6968" t="inlineStr">
        <is>
          <t>TE</t>
        </is>
      </c>
      <c r="G6968" t="inlineStr">
        <is>
          <t>Yes</t>
        </is>
      </c>
      <c r="H6968" t="n">
        <v>0.8</v>
      </c>
    </row>
    <row r="6969">
      <c r="A6969" t="inlineStr">
        <is>
          <t>2018-W1-2018-PEPSALFA-Y24035</t>
        </is>
      </c>
      <c r="B6969" t="n">
        <v>2018</v>
      </c>
      <c r="C6969" t="n">
        <v>1</v>
      </c>
      <c r="D6969" t="inlineStr">
        <is>
          <t>2018-PEPSALFA</t>
        </is>
      </c>
      <c r="E6969" t="inlineStr">
        <is>
          <t>Y24035</t>
        </is>
      </c>
      <c r="F6969" t="inlineStr">
        <is>
          <t>W/R/T FLEX</t>
        </is>
      </c>
      <c r="G6969" t="inlineStr">
        <is>
          <t>Yes</t>
        </is>
      </c>
      <c r="H6969" t="n">
        <v>13.9</v>
      </c>
    </row>
    <row r="6970">
      <c r="A6970" t="inlineStr">
        <is>
          <t>2018-W1-2018-PEPSALFA-Y8447</t>
        </is>
      </c>
      <c r="B6970" t="n">
        <v>2018</v>
      </c>
      <c r="C6970" t="n">
        <v>1</v>
      </c>
      <c r="D6970" t="inlineStr">
        <is>
          <t>2018-PEPSALFA</t>
        </is>
      </c>
      <c r="E6970" t="inlineStr">
        <is>
          <t>Y8447</t>
        </is>
      </c>
      <c r="F6970" t="inlineStr">
        <is>
          <t>K</t>
        </is>
      </c>
      <c r="G6970" t="inlineStr">
        <is>
          <t>Yes</t>
        </is>
      </c>
      <c r="H6970" t="n">
        <v>7</v>
      </c>
    </row>
    <row r="6971">
      <c r="A6971" t="inlineStr">
        <is>
          <t>2018-W1-2018-PEPSALFA-Y-DEF:carolina</t>
        </is>
      </c>
      <c r="B6971" t="n">
        <v>2018</v>
      </c>
      <c r="C6971" t="n">
        <v>1</v>
      </c>
      <c r="D6971" t="inlineStr">
        <is>
          <t>2018-PEPSALFA</t>
        </is>
      </c>
      <c r="E6971" t="inlineStr">
        <is>
          <t>Y-DEF:carolina</t>
        </is>
      </c>
      <c r="F6971" t="inlineStr">
        <is>
          <t>DST</t>
        </is>
      </c>
      <c r="G6971" t="inlineStr">
        <is>
          <t>Yes</t>
        </is>
      </c>
      <c r="H6971" t="n">
        <v>12</v>
      </c>
    </row>
    <row r="6972">
      <c r="A6972" t="inlineStr">
        <is>
          <t>2018-W1-2018-PEPSALFA-Y30295</t>
        </is>
      </c>
      <c r="B6972" t="n">
        <v>2018</v>
      </c>
      <c r="C6972" t="n">
        <v>1</v>
      </c>
      <c r="D6972" t="inlineStr">
        <is>
          <t>2018-PEPSALFA</t>
        </is>
      </c>
      <c r="E6972" t="inlineStr">
        <is>
          <t>Y30295</t>
        </is>
      </c>
      <c r="F6972" t="inlineStr">
        <is>
          <t>BN</t>
        </is>
      </c>
      <c r="G6972" t="inlineStr">
        <is>
          <t>No</t>
        </is>
      </c>
      <c r="H6972" t="n">
        <v>0</v>
      </c>
    </row>
    <row r="6973">
      <c r="A6973" t="inlineStr">
        <is>
          <t>2018-W1-2018-PEPSALFA-Y30182</t>
        </is>
      </c>
      <c r="B6973" t="n">
        <v>2018</v>
      </c>
      <c r="C6973" t="n">
        <v>1</v>
      </c>
      <c r="D6973" t="inlineStr">
        <is>
          <t>2018-PEPSALFA</t>
        </is>
      </c>
      <c r="E6973" t="inlineStr">
        <is>
          <t>Y30182</t>
        </is>
      </c>
      <c r="F6973" t="inlineStr">
        <is>
          <t>BN</t>
        </is>
      </c>
      <c r="G6973" t="inlineStr">
        <is>
          <t>No</t>
        </is>
      </c>
      <c r="H6973" t="n">
        <v>12.8</v>
      </c>
    </row>
    <row r="6974">
      <c r="A6974" t="inlineStr">
        <is>
          <t>2018-W1-2018-PEPSALFA-Y26644</t>
        </is>
      </c>
      <c r="B6974" t="n">
        <v>2018</v>
      </c>
      <c r="C6974" t="n">
        <v>1</v>
      </c>
      <c r="D6974" t="inlineStr">
        <is>
          <t>2018-PEPSALFA</t>
        </is>
      </c>
      <c r="E6974" t="inlineStr">
        <is>
          <t>Y26644</t>
        </is>
      </c>
      <c r="F6974" t="inlineStr">
        <is>
          <t>BN</t>
        </is>
      </c>
      <c r="G6974" t="inlineStr">
        <is>
          <t>No</t>
        </is>
      </c>
      <c r="H6974" t="n">
        <v>4.4</v>
      </c>
    </row>
    <row r="6975">
      <c r="A6975" t="inlineStr">
        <is>
          <t>2018-W1-2018-PEPSALFA-Y26878</t>
        </is>
      </c>
      <c r="B6975" t="n">
        <v>2018</v>
      </c>
      <c r="C6975" t="n">
        <v>1</v>
      </c>
      <c r="D6975" t="inlineStr">
        <is>
          <t>2018-PEPSALFA</t>
        </is>
      </c>
      <c r="E6975" t="inlineStr">
        <is>
          <t>Y26878</t>
        </is>
      </c>
      <c r="F6975" t="inlineStr">
        <is>
          <t>BN</t>
        </is>
      </c>
      <c r="G6975" t="inlineStr">
        <is>
          <t>No</t>
        </is>
      </c>
      <c r="H6975" t="n">
        <v>3.5</v>
      </c>
    </row>
    <row r="6976">
      <c r="A6976" t="inlineStr">
        <is>
          <t>2018-W1-2018-PEPSALFA-Y29274</t>
        </is>
      </c>
      <c r="B6976" t="n">
        <v>2018</v>
      </c>
      <c r="C6976" t="n">
        <v>1</v>
      </c>
      <c r="D6976" t="inlineStr">
        <is>
          <t>2018-PEPSALFA</t>
        </is>
      </c>
      <c r="E6976" t="inlineStr">
        <is>
          <t>Y29274</t>
        </is>
      </c>
      <c r="F6976" t="inlineStr">
        <is>
          <t>BN</t>
        </is>
      </c>
      <c r="G6976" t="inlineStr">
        <is>
          <t>No</t>
        </is>
      </c>
      <c r="H6976" t="n">
        <v>4.8</v>
      </c>
    </row>
    <row r="6977">
      <c r="A6977" t="inlineStr">
        <is>
          <t>2018-W1-2018-TONYCLIF-Y24788</t>
        </is>
      </c>
      <c r="B6977" t="n">
        <v>2018</v>
      </c>
      <c r="C6977" t="n">
        <v>1</v>
      </c>
      <c r="D6977" t="inlineStr">
        <is>
          <t>2018-TONYCLIF</t>
        </is>
      </c>
      <c r="E6977" t="inlineStr">
        <is>
          <t>Y24788</t>
        </is>
      </c>
      <c r="F6977" t="inlineStr">
        <is>
          <t>QB</t>
        </is>
      </c>
      <c r="G6977" t="inlineStr">
        <is>
          <t>Yes</t>
        </is>
      </c>
      <c r="H6977" t="n">
        <v>18.24</v>
      </c>
    </row>
    <row r="6978">
      <c r="A6978" t="inlineStr">
        <is>
          <t>2018-W1-2018-TONYCLIF-Y25178</t>
        </is>
      </c>
      <c r="B6978" t="n">
        <v>2018</v>
      </c>
      <c r="C6978" t="n">
        <v>1</v>
      </c>
      <c r="D6978" t="inlineStr">
        <is>
          <t>2018-TONYCLIF</t>
        </is>
      </c>
      <c r="E6978" t="inlineStr">
        <is>
          <t>Y25178</t>
        </is>
      </c>
      <c r="F6978" t="inlineStr">
        <is>
          <t>WR</t>
        </is>
      </c>
      <c r="G6978" t="inlineStr">
        <is>
          <t>Yes</t>
        </is>
      </c>
      <c r="H6978" t="n">
        <v>1.1</v>
      </c>
    </row>
    <row r="6979">
      <c r="A6979" t="inlineStr">
        <is>
          <t>2018-W1-2018-TONYCLIF-Y30209</t>
        </is>
      </c>
      <c r="B6979" t="n">
        <v>2018</v>
      </c>
      <c r="C6979" t="n">
        <v>1</v>
      </c>
      <c r="D6979" t="inlineStr">
        <is>
          <t>2018-TONYCLIF</t>
        </is>
      </c>
      <c r="E6979" t="inlineStr">
        <is>
          <t>Y30209</t>
        </is>
      </c>
      <c r="F6979" t="inlineStr">
        <is>
          <t>WR</t>
        </is>
      </c>
      <c r="G6979" t="inlineStr">
        <is>
          <t>Yes</t>
        </is>
      </c>
      <c r="H6979" t="n">
        <v>11.4</v>
      </c>
    </row>
    <row r="6980">
      <c r="A6980" t="inlineStr">
        <is>
          <t>2018-W1-2018-TONYCLIF-Y30117</t>
        </is>
      </c>
      <c r="B6980" t="n">
        <v>2018</v>
      </c>
      <c r="C6980" t="n">
        <v>1</v>
      </c>
      <c r="D6980" t="inlineStr">
        <is>
          <t>2018-TONYCLIF</t>
        </is>
      </c>
      <c r="E6980" t="inlineStr">
        <is>
          <t>Y30117</t>
        </is>
      </c>
      <c r="F6980" t="inlineStr">
        <is>
          <t>RB</t>
        </is>
      </c>
      <c r="G6980" t="inlineStr">
        <is>
          <t>Yes</t>
        </is>
      </c>
      <c r="H6980" t="n">
        <v>5.5</v>
      </c>
    </row>
    <row r="6981">
      <c r="A6981" t="inlineStr">
        <is>
          <t>2018-W1-2018-TONYCLIF-Y27631</t>
        </is>
      </c>
      <c r="B6981" t="n">
        <v>2018</v>
      </c>
      <c r="C6981" t="n">
        <v>1</v>
      </c>
      <c r="D6981" t="inlineStr">
        <is>
          <t>2018-TONYCLIF</t>
        </is>
      </c>
      <c r="E6981" t="inlineStr">
        <is>
          <t>Y27631</t>
        </is>
      </c>
      <c r="F6981" t="inlineStr">
        <is>
          <t>RB</t>
        </is>
      </c>
      <c r="G6981" t="inlineStr">
        <is>
          <t>Yes</t>
        </is>
      </c>
      <c r="H6981" t="n">
        <v>5</v>
      </c>
    </row>
    <row r="6982">
      <c r="A6982" t="inlineStr">
        <is>
          <t>2018-W1-2018-TONYCLIF-Y26658</t>
        </is>
      </c>
      <c r="B6982" t="n">
        <v>2018</v>
      </c>
      <c r="C6982" t="n">
        <v>1</v>
      </c>
      <c r="D6982" t="inlineStr">
        <is>
          <t>2018-TONYCLIF</t>
        </is>
      </c>
      <c r="E6982" t="inlineStr">
        <is>
          <t>Y26658</t>
        </is>
      </c>
      <c r="F6982" t="inlineStr">
        <is>
          <t>TE</t>
        </is>
      </c>
      <c r="G6982" t="inlineStr">
        <is>
          <t>Yes</t>
        </is>
      </c>
      <c r="H6982" t="n">
        <v>4.8</v>
      </c>
    </row>
    <row r="6983">
      <c r="A6983" t="inlineStr">
        <is>
          <t>2018-W1-2018-TONYCLIF-Y29560</t>
        </is>
      </c>
      <c r="B6983" t="n">
        <v>2018</v>
      </c>
      <c r="C6983" t="n">
        <v>1</v>
      </c>
      <c r="D6983" t="inlineStr">
        <is>
          <t>2018-TONYCLIF</t>
        </is>
      </c>
      <c r="E6983" t="inlineStr">
        <is>
          <t>Y29560</t>
        </is>
      </c>
      <c r="F6983" t="inlineStr">
        <is>
          <t>W/R/T FLEX</t>
        </is>
      </c>
      <c r="G6983" t="inlineStr">
        <is>
          <t>Yes</t>
        </is>
      </c>
      <c r="H6983" t="n">
        <v>6.9</v>
      </c>
    </row>
    <row r="6984">
      <c r="A6984" t="inlineStr">
        <is>
          <t>2018-W1-2018-TONYCLIF-Y6243</t>
        </is>
      </c>
      <c r="B6984" t="n">
        <v>2018</v>
      </c>
      <c r="C6984" t="n">
        <v>1</v>
      </c>
      <c r="D6984" t="inlineStr">
        <is>
          <t>2018-TONYCLIF</t>
        </is>
      </c>
      <c r="E6984" t="inlineStr">
        <is>
          <t>Y6243</t>
        </is>
      </c>
      <c r="F6984" t="inlineStr">
        <is>
          <t>K</t>
        </is>
      </c>
      <c r="G6984" t="inlineStr">
        <is>
          <t>Yes</t>
        </is>
      </c>
      <c r="H6984" t="n">
        <v>8</v>
      </c>
    </row>
    <row r="6985">
      <c r="A6985" t="inlineStr">
        <is>
          <t>2018-W1-2018-TONYCLIF-Y-DEF:minnesota</t>
        </is>
      </c>
      <c r="B6985" t="n">
        <v>2018</v>
      </c>
      <c r="C6985" t="n">
        <v>1</v>
      </c>
      <c r="D6985" t="inlineStr">
        <is>
          <t>2018-TONYCLIF</t>
        </is>
      </c>
      <c r="E6985" t="inlineStr">
        <is>
          <t>Y-DEF:minnesota</t>
        </is>
      </c>
      <c r="F6985" t="inlineStr">
        <is>
          <t>DST</t>
        </is>
      </c>
      <c r="G6985" t="inlineStr">
        <is>
          <t>Yes</t>
        </is>
      </c>
      <c r="H6985" t="n">
        <v>18</v>
      </c>
    </row>
    <row r="6986">
      <c r="A6986" t="inlineStr">
        <is>
          <t>2018-W1-2018-TONYCLIF-Y26701</t>
        </is>
      </c>
      <c r="B6986" t="n">
        <v>2018</v>
      </c>
      <c r="C6986" t="n">
        <v>1</v>
      </c>
      <c r="D6986" t="inlineStr">
        <is>
          <t>2018-TONYCLIF</t>
        </is>
      </c>
      <c r="E6986" t="inlineStr">
        <is>
          <t>Y26701</t>
        </is>
      </c>
      <c r="F6986" t="inlineStr">
        <is>
          <t>BN</t>
        </is>
      </c>
      <c r="G6986" t="inlineStr">
        <is>
          <t>No</t>
        </is>
      </c>
      <c r="H6986" t="n">
        <v>0</v>
      </c>
    </row>
    <row r="6987">
      <c r="A6987" t="inlineStr">
        <is>
          <t>2018-W1-2018-TONYCLIF-Y27299</t>
        </is>
      </c>
      <c r="B6987" t="n">
        <v>2018</v>
      </c>
      <c r="C6987" t="n">
        <v>1</v>
      </c>
      <c r="D6987" t="inlineStr">
        <is>
          <t>2018-TONYCLIF</t>
        </is>
      </c>
      <c r="E6987" t="inlineStr">
        <is>
          <t>Y27299</t>
        </is>
      </c>
      <c r="F6987" t="inlineStr">
        <is>
          <t>BN</t>
        </is>
      </c>
      <c r="G6987" t="inlineStr">
        <is>
          <t>No</t>
        </is>
      </c>
      <c r="H6987" t="n">
        <v>4</v>
      </c>
    </row>
    <row r="6988">
      <c r="A6988" t="inlineStr">
        <is>
          <t>2018-W1-2018-TONYCLIF-Y29236</t>
        </is>
      </c>
      <c r="B6988" t="n">
        <v>2018</v>
      </c>
      <c r="C6988" t="n">
        <v>1</v>
      </c>
      <c r="D6988" t="inlineStr">
        <is>
          <t>2018-TONYCLIF</t>
        </is>
      </c>
      <c r="E6988" t="inlineStr">
        <is>
          <t>Y29236</t>
        </is>
      </c>
      <c r="F6988" t="inlineStr">
        <is>
          <t>BN</t>
        </is>
      </c>
      <c r="G6988" t="inlineStr">
        <is>
          <t>No</t>
        </is>
      </c>
      <c r="H6988" t="n">
        <v>0</v>
      </c>
    </row>
    <row r="6989">
      <c r="A6989" t="inlineStr">
        <is>
          <t>2018-W1-2018-TONYCLIF-Y27556</t>
        </is>
      </c>
      <c r="B6989" t="n">
        <v>2018</v>
      </c>
      <c r="C6989" t="n">
        <v>1</v>
      </c>
      <c r="D6989" t="inlineStr">
        <is>
          <t>2018-TONYCLIF</t>
        </is>
      </c>
      <c r="E6989" t="inlineStr">
        <is>
          <t>Y27556</t>
        </is>
      </c>
      <c r="F6989" t="inlineStr">
        <is>
          <t>BN</t>
        </is>
      </c>
      <c r="G6989" t="inlineStr">
        <is>
          <t>No</t>
        </is>
      </c>
      <c r="H6989" t="n">
        <v>1</v>
      </c>
    </row>
    <row r="6990">
      <c r="A6990" t="inlineStr">
        <is>
          <t>2018-W1-2018-TONYCLIF-Y30122</t>
        </is>
      </c>
      <c r="B6990" t="n">
        <v>2018</v>
      </c>
      <c r="C6990" t="n">
        <v>1</v>
      </c>
      <c r="D6990" t="inlineStr">
        <is>
          <t>2018-TONYCLIF</t>
        </is>
      </c>
      <c r="E6990" t="inlineStr">
        <is>
          <t>Y30122</t>
        </is>
      </c>
      <c r="F6990" t="inlineStr">
        <is>
          <t>BN</t>
        </is>
      </c>
      <c r="G6990" t="inlineStr">
        <is>
          <t>No</t>
        </is>
      </c>
      <c r="H6990" t="n">
        <v>6.3</v>
      </c>
    </row>
    <row r="6991">
      <c r="A6991" t="inlineStr">
        <is>
          <t>2018-W1-2018-ABARBA-Y7200</t>
        </is>
      </c>
      <c r="B6991" t="n">
        <v>2018</v>
      </c>
      <c r="C6991" t="n">
        <v>1</v>
      </c>
      <c r="D6991" t="inlineStr">
        <is>
          <t>2018-ABARBA</t>
        </is>
      </c>
      <c r="E6991" t="inlineStr">
        <is>
          <t>Y7200</t>
        </is>
      </c>
      <c r="F6991" t="inlineStr">
        <is>
          <t>QB</t>
        </is>
      </c>
      <c r="G6991" t="inlineStr">
        <is>
          <t>Yes</t>
        </is>
      </c>
      <c r="H6991" t="n">
        <v>26.94</v>
      </c>
    </row>
    <row r="6992">
      <c r="A6992" t="inlineStr">
        <is>
          <t>2018-W1-2018-ABARBA-Y27540</t>
        </is>
      </c>
      <c r="B6992" t="n">
        <v>2018</v>
      </c>
      <c r="C6992" t="n">
        <v>1</v>
      </c>
      <c r="D6992" t="inlineStr">
        <is>
          <t>2018-ABARBA</t>
        </is>
      </c>
      <c r="E6992" t="inlineStr">
        <is>
          <t>Y27540</t>
        </is>
      </c>
      <c r="F6992" t="inlineStr">
        <is>
          <t>WR</t>
        </is>
      </c>
      <c r="G6992" t="inlineStr">
        <is>
          <t>Yes</t>
        </is>
      </c>
      <c r="H6992" t="n">
        <v>11</v>
      </c>
    </row>
    <row r="6993">
      <c r="A6993" t="inlineStr">
        <is>
          <t>2018-W1-2018-ABARBA-Y29785</t>
        </is>
      </c>
      <c r="B6993" t="n">
        <v>2018</v>
      </c>
      <c r="C6993" t="n">
        <v>1</v>
      </c>
      <c r="D6993" t="inlineStr">
        <is>
          <t>2018-ABARBA</t>
        </is>
      </c>
      <c r="E6993" t="inlineStr">
        <is>
          <t>Y29785</t>
        </is>
      </c>
      <c r="F6993" t="inlineStr">
        <is>
          <t>WR</t>
        </is>
      </c>
      <c r="G6993" t="inlineStr">
        <is>
          <t>Yes</t>
        </is>
      </c>
      <c r="H6993" t="n">
        <v>11.2</v>
      </c>
    </row>
    <row r="6994">
      <c r="A6994" t="inlineStr">
        <is>
          <t>2018-W1-2018-ABARBA-Y28537</t>
        </is>
      </c>
      <c r="B6994" t="n">
        <v>2018</v>
      </c>
      <c r="C6994" t="n">
        <v>1</v>
      </c>
      <c r="D6994" t="inlineStr">
        <is>
          <t>2018-ABARBA</t>
        </is>
      </c>
      <c r="E6994" t="inlineStr">
        <is>
          <t>Y28537</t>
        </is>
      </c>
      <c r="F6994" t="inlineStr">
        <is>
          <t>RB</t>
        </is>
      </c>
      <c r="G6994" t="inlineStr">
        <is>
          <t>Yes</t>
        </is>
      </c>
      <c r="H6994" t="n">
        <v>20.2</v>
      </c>
    </row>
    <row r="6995">
      <c r="A6995" t="inlineStr">
        <is>
          <t>2018-W1-2018-ABARBA-Y25807</t>
        </is>
      </c>
      <c r="B6995" t="n">
        <v>2018</v>
      </c>
      <c r="C6995" t="n">
        <v>1</v>
      </c>
      <c r="D6995" t="inlineStr">
        <is>
          <t>2018-ABARBA</t>
        </is>
      </c>
      <c r="E6995" t="inlineStr">
        <is>
          <t>Y25807</t>
        </is>
      </c>
      <c r="F6995" t="inlineStr">
        <is>
          <t>RB</t>
        </is>
      </c>
      <c r="G6995" t="inlineStr">
        <is>
          <t>Yes</t>
        </is>
      </c>
      <c r="H6995" t="n">
        <v>10.9</v>
      </c>
    </row>
    <row r="6996">
      <c r="A6996" t="inlineStr">
        <is>
          <t>2018-W1-2018-ABARBA-Y26708</t>
        </is>
      </c>
      <c r="B6996" t="n">
        <v>2018</v>
      </c>
      <c r="C6996" t="n">
        <v>1</v>
      </c>
      <c r="D6996" t="inlineStr">
        <is>
          <t>2018-ABARBA</t>
        </is>
      </c>
      <c r="E6996" t="inlineStr">
        <is>
          <t>Y26708</t>
        </is>
      </c>
      <c r="F6996" t="inlineStr">
        <is>
          <t>TE</t>
        </is>
      </c>
      <c r="G6996" t="inlineStr">
        <is>
          <t>Yes</t>
        </is>
      </c>
      <c r="H6996" t="n">
        <v>10.8</v>
      </c>
    </row>
    <row r="6997">
      <c r="A6997" t="inlineStr">
        <is>
          <t>2018-W1-2018-ABARBA-Y23997</t>
        </is>
      </c>
      <c r="B6997" t="n">
        <v>2018</v>
      </c>
      <c r="C6997" t="n">
        <v>1</v>
      </c>
      <c r="D6997" t="inlineStr">
        <is>
          <t>2018-ABARBA</t>
        </is>
      </c>
      <c r="E6997" t="inlineStr">
        <is>
          <t>Y23997</t>
        </is>
      </c>
      <c r="F6997" t="inlineStr">
        <is>
          <t>W/R/T FLEX</t>
        </is>
      </c>
      <c r="G6997" t="inlineStr">
        <is>
          <t>Yes</t>
        </is>
      </c>
      <c r="H6997" t="n">
        <v>12.3</v>
      </c>
    </row>
    <row r="6998">
      <c r="A6998" t="inlineStr">
        <is>
          <t>2018-W1-2018-ABARBA-Y7520</t>
        </is>
      </c>
      <c r="B6998" t="n">
        <v>2018</v>
      </c>
      <c r="C6998" t="n">
        <v>1</v>
      </c>
      <c r="D6998" t="inlineStr">
        <is>
          <t>2018-ABARBA</t>
        </is>
      </c>
      <c r="E6998" t="inlineStr">
        <is>
          <t>Y7520</t>
        </is>
      </c>
      <c r="F6998" t="inlineStr">
        <is>
          <t>K</t>
        </is>
      </c>
      <c r="G6998" t="inlineStr">
        <is>
          <t>Yes</t>
        </is>
      </c>
      <c r="H6998" t="n">
        <v>11</v>
      </c>
    </row>
    <row r="6999">
      <c r="A6999" t="inlineStr">
        <is>
          <t>2018-W1-2018-ABARBA-Y-DEF:denver</t>
        </is>
      </c>
      <c r="B6999" t="n">
        <v>2018</v>
      </c>
      <c r="C6999" t="n">
        <v>1</v>
      </c>
      <c r="D6999" t="inlineStr">
        <is>
          <t>2018-ABARBA</t>
        </is>
      </c>
      <c r="E6999" t="inlineStr">
        <is>
          <t>Y-DEF:denver</t>
        </is>
      </c>
      <c r="F6999" t="inlineStr">
        <is>
          <t>DST</t>
        </is>
      </c>
      <c r="G6999" t="inlineStr">
        <is>
          <t>Yes</t>
        </is>
      </c>
      <c r="H6999" t="n">
        <v>12</v>
      </c>
    </row>
    <row r="7000">
      <c r="A7000" t="inlineStr">
        <is>
          <t>2018-W1-2018-ABARBA-Y28408</t>
        </is>
      </c>
      <c r="B7000" t="n">
        <v>2018</v>
      </c>
      <c r="C7000" t="n">
        <v>1</v>
      </c>
      <c r="D7000" t="inlineStr">
        <is>
          <t>2018-ABARBA</t>
        </is>
      </c>
      <c r="E7000" t="inlineStr">
        <is>
          <t>Y28408</t>
        </is>
      </c>
      <c r="F7000" t="inlineStr">
        <is>
          <t>BN</t>
        </is>
      </c>
      <c r="G7000" t="inlineStr">
        <is>
          <t>No</t>
        </is>
      </c>
      <c r="H7000" t="n">
        <v>5.5</v>
      </c>
    </row>
    <row r="7001">
      <c r="A7001" t="inlineStr">
        <is>
          <t>2018-W1-2018-ABARBA-Y25937</t>
        </is>
      </c>
      <c r="B7001" t="n">
        <v>2018</v>
      </c>
      <c r="C7001" t="n">
        <v>1</v>
      </c>
      <c r="D7001" t="inlineStr">
        <is>
          <t>2018-ABARBA</t>
        </is>
      </c>
      <c r="E7001" t="inlineStr">
        <is>
          <t>Y25937</t>
        </is>
      </c>
      <c r="F7001" t="inlineStr">
        <is>
          <t>BN</t>
        </is>
      </c>
      <c r="G7001" t="inlineStr">
        <is>
          <t>No</t>
        </is>
      </c>
      <c r="H7001" t="n">
        <v>0</v>
      </c>
    </row>
    <row r="7002">
      <c r="A7002" t="inlineStr">
        <is>
          <t>2018-W1-2018-ABARBA-Y26804</t>
        </is>
      </c>
      <c r="B7002" t="n">
        <v>2018</v>
      </c>
      <c r="C7002" t="n">
        <v>1</v>
      </c>
      <c r="D7002" t="inlineStr">
        <is>
          <t>2018-ABARBA</t>
        </is>
      </c>
      <c r="E7002" t="inlineStr">
        <is>
          <t>Y26804</t>
        </is>
      </c>
      <c r="F7002" t="inlineStr">
        <is>
          <t>BN</t>
        </is>
      </c>
      <c r="G7002" t="inlineStr">
        <is>
          <t>No</t>
        </is>
      </c>
      <c r="H7002" t="n">
        <v>4.2</v>
      </c>
    </row>
    <row r="7003">
      <c r="A7003" t="inlineStr">
        <is>
          <t>2018-W1-2018-ABARBA-Y8780</t>
        </is>
      </c>
      <c r="B7003" t="n">
        <v>2018</v>
      </c>
      <c r="C7003" t="n">
        <v>1</v>
      </c>
      <c r="D7003" t="inlineStr">
        <is>
          <t>2018-ABARBA</t>
        </is>
      </c>
      <c r="E7003" t="inlineStr">
        <is>
          <t>Y8780</t>
        </is>
      </c>
      <c r="F7003" t="inlineStr">
        <is>
          <t>BN</t>
        </is>
      </c>
      <c r="G7003" t="inlineStr">
        <is>
          <t>No</t>
        </is>
      </c>
      <c r="H7003" t="n">
        <v>9.84</v>
      </c>
    </row>
    <row r="7004">
      <c r="A7004" t="inlineStr">
        <is>
          <t>2018-W1-2018-ABARBA-Y26660</t>
        </is>
      </c>
      <c r="B7004" t="n">
        <v>2018</v>
      </c>
      <c r="C7004" t="n">
        <v>1</v>
      </c>
      <c r="D7004" t="inlineStr">
        <is>
          <t>2018-ABARBA</t>
        </is>
      </c>
      <c r="E7004" t="inlineStr">
        <is>
          <t>Y26660</t>
        </is>
      </c>
      <c r="F7004" t="inlineStr">
        <is>
          <t>BN</t>
        </is>
      </c>
      <c r="G7004" t="inlineStr">
        <is>
          <t>No</t>
        </is>
      </c>
      <c r="H7004" t="n">
        <v>0.9</v>
      </c>
    </row>
    <row r="7005">
      <c r="A7005" t="inlineStr">
        <is>
          <t>2018-W1-2018-PACO-Y30125</t>
        </is>
      </c>
      <c r="B7005" t="n">
        <v>2018</v>
      </c>
      <c r="C7005" t="n">
        <v>1</v>
      </c>
      <c r="D7005" t="inlineStr">
        <is>
          <t>2018-PACO</t>
        </is>
      </c>
      <c r="E7005" t="inlineStr">
        <is>
          <t>Y30125</t>
        </is>
      </c>
      <c r="F7005" t="inlineStr">
        <is>
          <t>QB</t>
        </is>
      </c>
      <c r="G7005" t="inlineStr">
        <is>
          <t>Yes</t>
        </is>
      </c>
      <c r="H7005" t="n">
        <v>12.04</v>
      </c>
    </row>
    <row r="7006">
      <c r="A7006" t="inlineStr">
        <is>
          <t>2018-W1-2018-PACO-Y29281</t>
        </is>
      </c>
      <c r="B7006" t="n">
        <v>2018</v>
      </c>
      <c r="C7006" t="n">
        <v>1</v>
      </c>
      <c r="D7006" t="inlineStr">
        <is>
          <t>2018-PACO</t>
        </is>
      </c>
      <c r="E7006" t="inlineStr">
        <is>
          <t>Y29281</t>
        </is>
      </c>
      <c r="F7006" t="inlineStr">
        <is>
          <t>WR</t>
        </is>
      </c>
      <c r="G7006" t="inlineStr">
        <is>
          <t>Yes</t>
        </is>
      </c>
      <c r="H7006" t="n">
        <v>22</v>
      </c>
    </row>
    <row r="7007">
      <c r="A7007" t="inlineStr">
        <is>
          <t>2018-W1-2018-PACO-Y30396</t>
        </is>
      </c>
      <c r="B7007" t="n">
        <v>2018</v>
      </c>
      <c r="C7007" t="n">
        <v>1</v>
      </c>
      <c r="D7007" t="inlineStr">
        <is>
          <t>2018-PACO</t>
        </is>
      </c>
      <c r="E7007" t="inlineStr">
        <is>
          <t>Y30396</t>
        </is>
      </c>
      <c r="F7007" t="inlineStr">
        <is>
          <t>WR</t>
        </is>
      </c>
      <c r="G7007" t="inlineStr">
        <is>
          <t>Yes</t>
        </is>
      </c>
      <c r="H7007" t="n">
        <v>5.4</v>
      </c>
    </row>
    <row r="7008">
      <c r="A7008" t="inlineStr">
        <is>
          <t>2018-W1-2018-PACO-Y9317</t>
        </is>
      </c>
      <c r="B7008" t="n">
        <v>2018</v>
      </c>
      <c r="C7008" t="n">
        <v>1</v>
      </c>
      <c r="D7008" t="inlineStr">
        <is>
          <t>2018-PACO</t>
        </is>
      </c>
      <c r="E7008" t="inlineStr">
        <is>
          <t>Y9317</t>
        </is>
      </c>
      <c r="F7008" t="inlineStr">
        <is>
          <t>RB</t>
        </is>
      </c>
      <c r="G7008" t="inlineStr">
        <is>
          <t>Yes</t>
        </is>
      </c>
      <c r="H7008" t="n">
        <v>2.1</v>
      </c>
    </row>
    <row r="7009">
      <c r="A7009" t="inlineStr">
        <is>
          <t>2018-W1-2018-PACO-Y30362</t>
        </is>
      </c>
      <c r="B7009" t="n">
        <v>2018</v>
      </c>
      <c r="C7009" t="n">
        <v>1</v>
      </c>
      <c r="D7009" t="inlineStr">
        <is>
          <t>2018-PACO</t>
        </is>
      </c>
      <c r="E7009" t="inlineStr">
        <is>
          <t>Y30362</t>
        </is>
      </c>
      <c r="F7009" t="inlineStr">
        <is>
          <t>RB</t>
        </is>
      </c>
      <c r="G7009" t="inlineStr">
        <is>
          <t>Yes</t>
        </is>
      </c>
      <c r="H7009" t="n">
        <v>5.9</v>
      </c>
    </row>
    <row r="7010">
      <c r="A7010" t="inlineStr">
        <is>
          <t>2018-W1-2018-PACO-Y27566</t>
        </is>
      </c>
      <c r="B7010" t="n">
        <v>2018</v>
      </c>
      <c r="C7010" t="n">
        <v>1</v>
      </c>
      <c r="D7010" t="inlineStr">
        <is>
          <t>2018-PACO</t>
        </is>
      </c>
      <c r="E7010" t="inlineStr">
        <is>
          <t>Y27566</t>
        </is>
      </c>
      <c r="F7010" t="inlineStr">
        <is>
          <t>TE</t>
        </is>
      </c>
      <c r="G7010" t="inlineStr">
        <is>
          <t>Yes</t>
        </is>
      </c>
      <c r="H7010" t="n">
        <v>2.5</v>
      </c>
    </row>
    <row r="7011">
      <c r="A7011" t="inlineStr">
        <is>
          <t>2018-W1-2018-PACO-Y9274</t>
        </is>
      </c>
      <c r="B7011" t="n">
        <v>2018</v>
      </c>
      <c r="C7011" t="n">
        <v>1</v>
      </c>
      <c r="D7011" t="inlineStr">
        <is>
          <t>2018-PACO</t>
        </is>
      </c>
      <c r="E7011" t="inlineStr">
        <is>
          <t>Y9274</t>
        </is>
      </c>
      <c r="F7011" t="inlineStr">
        <is>
          <t>W/R/T FLEX</t>
        </is>
      </c>
      <c r="G7011" t="inlineStr">
        <is>
          <t>Yes</t>
        </is>
      </c>
      <c r="H7011" t="n">
        <v>9.800000000000001</v>
      </c>
    </row>
    <row r="7012">
      <c r="A7012" t="inlineStr">
        <is>
          <t>2018-W1-2018-PACO-Y26534</t>
        </is>
      </c>
      <c r="B7012" t="n">
        <v>2018</v>
      </c>
      <c r="C7012" t="n">
        <v>1</v>
      </c>
      <c r="D7012" t="inlineStr">
        <is>
          <t>2018-PACO</t>
        </is>
      </c>
      <c r="E7012" t="inlineStr">
        <is>
          <t>Y26534</t>
        </is>
      </c>
      <c r="F7012" t="inlineStr">
        <is>
          <t>K</t>
        </is>
      </c>
      <c r="G7012" t="inlineStr">
        <is>
          <t>Yes</t>
        </is>
      </c>
      <c r="H7012" t="n">
        <v>12</v>
      </c>
    </row>
    <row r="7013">
      <c r="A7013" t="inlineStr">
        <is>
          <t>2018-W1-2018-PACO-Y-DEF:new-orleans</t>
        </is>
      </c>
      <c r="B7013" t="n">
        <v>2018</v>
      </c>
      <c r="C7013" t="n">
        <v>1</v>
      </c>
      <c r="D7013" t="inlineStr">
        <is>
          <t>2018-PACO</t>
        </is>
      </c>
      <c r="E7013" t="inlineStr">
        <is>
          <t>Y-DEF:new-orleans</t>
        </is>
      </c>
      <c r="F7013" t="inlineStr">
        <is>
          <t>DST</t>
        </is>
      </c>
      <c r="G7013" t="inlineStr">
        <is>
          <t>Yes</t>
        </is>
      </c>
      <c r="H7013" t="n">
        <v>-4</v>
      </c>
    </row>
    <row r="7014">
      <c r="A7014" t="inlineStr">
        <is>
          <t>2018-W1-2018-PACO-Y28392</t>
        </is>
      </c>
      <c r="B7014" t="n">
        <v>2018</v>
      </c>
      <c r="C7014" t="n">
        <v>1</v>
      </c>
      <c r="D7014" t="inlineStr">
        <is>
          <t>2018-PACO</t>
        </is>
      </c>
      <c r="E7014" t="inlineStr">
        <is>
          <t>Y28392</t>
        </is>
      </c>
      <c r="F7014" t="inlineStr">
        <is>
          <t>BN</t>
        </is>
      </c>
      <c r="G7014" t="inlineStr">
        <is>
          <t>No</t>
        </is>
      </c>
      <c r="H7014" t="n">
        <v>1.8</v>
      </c>
    </row>
    <row r="7015">
      <c r="A7015" t="inlineStr">
        <is>
          <t>2018-W1-2018-PACO-Y30259</t>
        </is>
      </c>
      <c r="B7015" t="n">
        <v>2018</v>
      </c>
      <c r="C7015" t="n">
        <v>1</v>
      </c>
      <c r="D7015" t="inlineStr">
        <is>
          <t>2018-PACO</t>
        </is>
      </c>
      <c r="E7015" t="inlineStr">
        <is>
          <t>Y30259</t>
        </is>
      </c>
      <c r="F7015" t="inlineStr">
        <is>
          <t>BN</t>
        </is>
      </c>
      <c r="G7015" t="inlineStr">
        <is>
          <t>No</t>
        </is>
      </c>
      <c r="H7015" t="n">
        <v>9</v>
      </c>
    </row>
    <row r="7016">
      <c r="A7016" t="inlineStr">
        <is>
          <t>2018-W1-2018-PACO-Y26671</t>
        </is>
      </c>
      <c r="B7016" t="n">
        <v>2018</v>
      </c>
      <c r="C7016" t="n">
        <v>1</v>
      </c>
      <c r="D7016" t="inlineStr">
        <is>
          <t>2018-PACO</t>
        </is>
      </c>
      <c r="E7016" t="inlineStr">
        <is>
          <t>Y26671</t>
        </is>
      </c>
      <c r="F7016" t="inlineStr">
        <is>
          <t>BN</t>
        </is>
      </c>
      <c r="G7016" t="inlineStr">
        <is>
          <t>No</t>
        </is>
      </c>
      <c r="H7016" t="n">
        <v>0</v>
      </c>
    </row>
    <row r="7017">
      <c r="A7017" t="inlineStr">
        <is>
          <t>2018-W1-2018-PACO-Y28402</t>
        </is>
      </c>
      <c r="B7017" t="n">
        <v>2018</v>
      </c>
      <c r="C7017" t="n">
        <v>1</v>
      </c>
      <c r="D7017" t="inlineStr">
        <is>
          <t>2018-PACO</t>
        </is>
      </c>
      <c r="E7017" t="inlineStr">
        <is>
          <t>Y28402</t>
        </is>
      </c>
      <c r="F7017" t="inlineStr">
        <is>
          <t>BN</t>
        </is>
      </c>
      <c r="G7017" t="inlineStr">
        <is>
          <t>No</t>
        </is>
      </c>
      <c r="H7017" t="n">
        <v>0</v>
      </c>
    </row>
    <row r="7018">
      <c r="A7018" t="inlineStr">
        <is>
          <t>2018-W1-2018-PACO-Y27874</t>
        </is>
      </c>
      <c r="B7018" t="n">
        <v>2018</v>
      </c>
      <c r="C7018" t="n">
        <v>1</v>
      </c>
      <c r="D7018" t="inlineStr">
        <is>
          <t>2018-PACO</t>
        </is>
      </c>
      <c r="E7018" t="inlineStr">
        <is>
          <t>Y27874</t>
        </is>
      </c>
      <c r="F7018" t="inlineStr">
        <is>
          <t>BN</t>
        </is>
      </c>
      <c r="G7018" t="inlineStr">
        <is>
          <t>No</t>
        </is>
      </c>
      <c r="H7018" t="n">
        <v>2</v>
      </c>
    </row>
    <row r="7019">
      <c r="A7019" t="inlineStr">
        <is>
          <t>2018-W1-2018-EMAN-Y5228</t>
        </is>
      </c>
      <c r="B7019" t="n">
        <v>2018</v>
      </c>
      <c r="C7019" t="n">
        <v>1</v>
      </c>
      <c r="D7019" t="inlineStr">
        <is>
          <t>2018-EMAN</t>
        </is>
      </c>
      <c r="E7019" t="inlineStr">
        <is>
          <t>Y5228</t>
        </is>
      </c>
      <c r="F7019" t="inlineStr">
        <is>
          <t>QB</t>
        </is>
      </c>
      <c r="G7019" t="inlineStr">
        <is>
          <t>Yes</t>
        </is>
      </c>
      <c r="H7019" t="n">
        <v>22.28</v>
      </c>
    </row>
    <row r="7020">
      <c r="A7020" t="inlineStr">
        <is>
          <t>2018-W1-2018-EMAN-Y27581</t>
        </is>
      </c>
      <c r="B7020" t="n">
        <v>2018</v>
      </c>
      <c r="C7020" t="n">
        <v>1</v>
      </c>
      <c r="D7020" t="inlineStr">
        <is>
          <t>2018-EMAN</t>
        </is>
      </c>
      <c r="E7020" t="inlineStr">
        <is>
          <t>Y27581</t>
        </is>
      </c>
      <c r="F7020" t="inlineStr">
        <is>
          <t>WR</t>
        </is>
      </c>
      <c r="G7020" t="inlineStr">
        <is>
          <t>Yes</t>
        </is>
      </c>
      <c r="H7020" t="n">
        <v>14.8</v>
      </c>
    </row>
    <row r="7021">
      <c r="A7021" t="inlineStr">
        <is>
          <t>2018-W1-2018-EMAN-Y28534</t>
        </is>
      </c>
      <c r="B7021" t="n">
        <v>2018</v>
      </c>
      <c r="C7021" t="n">
        <v>1</v>
      </c>
      <c r="D7021" t="inlineStr">
        <is>
          <t>2018-EMAN</t>
        </is>
      </c>
      <c r="E7021" t="inlineStr">
        <is>
          <t>Y28534</t>
        </is>
      </c>
      <c r="F7021" t="inlineStr">
        <is>
          <t>WR</t>
        </is>
      </c>
      <c r="G7021" t="inlineStr">
        <is>
          <t>Yes</t>
        </is>
      </c>
      <c r="H7021" t="n">
        <v>11.1</v>
      </c>
    </row>
    <row r="7022">
      <c r="A7022" t="inlineStr">
        <is>
          <t>2018-W1-2018-EMAN-Y28474</t>
        </is>
      </c>
      <c r="B7022" t="n">
        <v>2018</v>
      </c>
      <c r="C7022" t="n">
        <v>1</v>
      </c>
      <c r="D7022" t="inlineStr">
        <is>
          <t>2018-EMAN</t>
        </is>
      </c>
      <c r="E7022" t="inlineStr">
        <is>
          <t>Y28474</t>
        </is>
      </c>
      <c r="F7022" t="inlineStr">
        <is>
          <t>RB</t>
        </is>
      </c>
      <c r="G7022" t="inlineStr">
        <is>
          <t>Yes</t>
        </is>
      </c>
      <c r="H7022" t="n">
        <v>12.7</v>
      </c>
    </row>
    <row r="7023">
      <c r="A7023" t="inlineStr">
        <is>
          <t>2018-W1-2018-EMAN-Y30180</t>
        </is>
      </c>
      <c r="B7023" t="n">
        <v>2018</v>
      </c>
      <c r="C7023" t="n">
        <v>1</v>
      </c>
      <c r="D7023" t="inlineStr">
        <is>
          <t>2018-EMAN</t>
        </is>
      </c>
      <c r="E7023" t="inlineStr">
        <is>
          <t>Y30180</t>
        </is>
      </c>
      <c r="F7023" t="inlineStr">
        <is>
          <t>RB</t>
        </is>
      </c>
      <c r="G7023" t="inlineStr">
        <is>
          <t>Yes</t>
        </is>
      </c>
      <c r="H7023" t="n">
        <v>34.1</v>
      </c>
    </row>
    <row r="7024">
      <c r="A7024" t="inlineStr">
        <is>
          <t>2018-W1-2018-EMAN-Y27789</t>
        </is>
      </c>
      <c r="B7024" t="n">
        <v>2018</v>
      </c>
      <c r="C7024" t="n">
        <v>1</v>
      </c>
      <c r="D7024" t="inlineStr">
        <is>
          <t>2018-EMAN</t>
        </is>
      </c>
      <c r="E7024" t="inlineStr">
        <is>
          <t>Y27789</t>
        </is>
      </c>
      <c r="F7024" t="inlineStr">
        <is>
          <t>TE</t>
        </is>
      </c>
      <c r="G7024" t="inlineStr">
        <is>
          <t>Yes</t>
        </is>
      </c>
      <c r="H7024" t="n">
        <v>1.5</v>
      </c>
    </row>
    <row r="7025">
      <c r="A7025" t="inlineStr">
        <is>
          <t>2018-W1-2018-EMAN-Y8813</t>
        </is>
      </c>
      <c r="B7025" t="n">
        <v>2018</v>
      </c>
      <c r="C7025" t="n">
        <v>1</v>
      </c>
      <c r="D7025" t="inlineStr">
        <is>
          <t>2018-EMAN</t>
        </is>
      </c>
      <c r="E7025" t="inlineStr">
        <is>
          <t>Y8813</t>
        </is>
      </c>
      <c r="F7025" t="inlineStr">
        <is>
          <t>W/R/T FLEX</t>
        </is>
      </c>
      <c r="G7025" t="inlineStr">
        <is>
          <t>Yes</t>
        </is>
      </c>
      <c r="H7025" t="n">
        <v>2.3</v>
      </c>
    </row>
    <row r="7026">
      <c r="A7026" t="inlineStr">
        <is>
          <t>2018-W1-2018-EMAN-Y25881</t>
        </is>
      </c>
      <c r="B7026" t="n">
        <v>2018</v>
      </c>
      <c r="C7026" t="n">
        <v>1</v>
      </c>
      <c r="D7026" t="inlineStr">
        <is>
          <t>2018-EMAN</t>
        </is>
      </c>
      <c r="E7026" t="inlineStr">
        <is>
          <t>Y25881</t>
        </is>
      </c>
      <c r="F7026" t="inlineStr">
        <is>
          <t>K</t>
        </is>
      </c>
      <c r="G7026" t="inlineStr">
        <is>
          <t>Yes</t>
        </is>
      </c>
      <c r="H7026" t="n">
        <v>17</v>
      </c>
    </row>
    <row r="7027">
      <c r="A7027" t="inlineStr">
        <is>
          <t>2018-W1-2018-EMAN-Y-DEF:la-rams</t>
        </is>
      </c>
      <c r="B7027" t="n">
        <v>2018</v>
      </c>
      <c r="C7027" t="n">
        <v>1</v>
      </c>
      <c r="D7027" t="inlineStr">
        <is>
          <t>2018-EMAN</t>
        </is>
      </c>
      <c r="E7027" t="inlineStr">
        <is>
          <t>Y-DEF:la-rams</t>
        </is>
      </c>
      <c r="F7027" t="inlineStr">
        <is>
          <t>DST</t>
        </is>
      </c>
      <c r="G7027" t="inlineStr">
        <is>
          <t>Yes</t>
        </is>
      </c>
      <c r="H7027" t="n">
        <v>17</v>
      </c>
    </row>
    <row r="7028">
      <c r="A7028" t="inlineStr">
        <is>
          <t>2018-W1-2018-EMAN-Y28482</t>
        </is>
      </c>
      <c r="B7028" t="n">
        <v>2018</v>
      </c>
      <c r="C7028" t="n">
        <v>1</v>
      </c>
      <c r="D7028" t="inlineStr">
        <is>
          <t>2018-EMAN</t>
        </is>
      </c>
      <c r="E7028" t="inlineStr">
        <is>
          <t>Y28482</t>
        </is>
      </c>
      <c r="F7028" t="inlineStr">
        <is>
          <t>BN</t>
        </is>
      </c>
      <c r="G7028" t="inlineStr">
        <is>
          <t>No</t>
        </is>
      </c>
      <c r="H7028" t="n">
        <v>2.8</v>
      </c>
    </row>
    <row r="7029">
      <c r="A7029" t="inlineStr">
        <is>
          <t>2018-W1-2018-EMAN-Y6763</t>
        </is>
      </c>
      <c r="B7029" t="n">
        <v>2018</v>
      </c>
      <c r="C7029" t="n">
        <v>1</v>
      </c>
      <c r="D7029" t="inlineStr">
        <is>
          <t>2018-EMAN</t>
        </is>
      </c>
      <c r="E7029" t="inlineStr">
        <is>
          <t>Y6763</t>
        </is>
      </c>
      <c r="F7029" t="inlineStr">
        <is>
          <t>BN</t>
        </is>
      </c>
      <c r="G7029" t="inlineStr">
        <is>
          <t>No</t>
        </is>
      </c>
      <c r="H7029" t="n">
        <v>29.96</v>
      </c>
    </row>
    <row r="7030">
      <c r="A7030" t="inlineStr">
        <is>
          <t>2018-W1-2018-EMAN-Y24318</t>
        </is>
      </c>
      <c r="B7030" t="n">
        <v>2018</v>
      </c>
      <c r="C7030" t="n">
        <v>1</v>
      </c>
      <c r="D7030" t="inlineStr">
        <is>
          <t>2018-EMAN</t>
        </is>
      </c>
      <c r="E7030" t="inlineStr">
        <is>
          <t>Y24318</t>
        </is>
      </c>
      <c r="F7030" t="inlineStr">
        <is>
          <t>BN</t>
        </is>
      </c>
      <c r="G7030" t="inlineStr">
        <is>
          <t>No</t>
        </is>
      </c>
      <c r="H7030" t="n">
        <v>-0.3</v>
      </c>
    </row>
    <row r="7031">
      <c r="A7031" t="inlineStr">
        <is>
          <t>2018-W1-2018-EMAN-Y30132</t>
        </is>
      </c>
      <c r="B7031" t="n">
        <v>2018</v>
      </c>
      <c r="C7031" t="n">
        <v>1</v>
      </c>
      <c r="D7031" t="inlineStr">
        <is>
          <t>2018-EMAN</t>
        </is>
      </c>
      <c r="E7031" t="inlineStr">
        <is>
          <t>Y30132</t>
        </is>
      </c>
      <c r="F7031" t="inlineStr">
        <is>
          <t>BN</t>
        </is>
      </c>
      <c r="G7031" t="inlineStr">
        <is>
          <t>No</t>
        </is>
      </c>
      <c r="H7031" t="n">
        <v>5.4</v>
      </c>
    </row>
    <row r="7032">
      <c r="A7032" t="inlineStr">
        <is>
          <t>2018-W1-2018-EMAN-Y27618</t>
        </is>
      </c>
      <c r="B7032" t="n">
        <v>2018</v>
      </c>
      <c r="C7032" t="n">
        <v>1</v>
      </c>
      <c r="D7032" t="inlineStr">
        <is>
          <t>2018-EMAN</t>
        </is>
      </c>
      <c r="E7032" t="inlineStr">
        <is>
          <t>Y27618</t>
        </is>
      </c>
      <c r="F7032" t="inlineStr">
        <is>
          <t>BN</t>
        </is>
      </c>
      <c r="G7032" t="inlineStr">
        <is>
          <t>No</t>
        </is>
      </c>
      <c r="H7032" t="n">
        <v>1.4</v>
      </c>
    </row>
    <row r="7033">
      <c r="A7033" t="inlineStr">
        <is>
          <t>2018-W1-2018-LDV-Y6770</t>
        </is>
      </c>
      <c r="B7033" t="n">
        <v>2018</v>
      </c>
      <c r="C7033" t="n">
        <v>1</v>
      </c>
      <c r="D7033" t="inlineStr">
        <is>
          <t>2018-LDV</t>
        </is>
      </c>
      <c r="E7033" t="inlineStr">
        <is>
          <t>Y6770</t>
        </is>
      </c>
      <c r="F7033" t="inlineStr">
        <is>
          <t>QB</t>
        </is>
      </c>
      <c r="G7033" t="inlineStr">
        <is>
          <t>Yes</t>
        </is>
      </c>
      <c r="H7033" t="n">
        <v>12</v>
      </c>
    </row>
    <row r="7034">
      <c r="A7034" t="inlineStr">
        <is>
          <t>2018-W1-2018-LDV-Y24851</t>
        </is>
      </c>
      <c r="B7034" t="n">
        <v>2018</v>
      </c>
      <c r="C7034" t="n">
        <v>1</v>
      </c>
      <c r="D7034" t="inlineStr">
        <is>
          <t>2018-LDV</t>
        </is>
      </c>
      <c r="E7034" t="inlineStr">
        <is>
          <t>Y24851</t>
        </is>
      </c>
      <c r="F7034" t="inlineStr">
        <is>
          <t>WR</t>
        </is>
      </c>
      <c r="G7034" t="inlineStr">
        <is>
          <t>Yes</t>
        </is>
      </c>
      <c r="H7034" t="n">
        <v>22.2</v>
      </c>
    </row>
    <row r="7035">
      <c r="A7035" t="inlineStr">
        <is>
          <t>2018-W1-2018-LDV-Y30118</t>
        </is>
      </c>
      <c r="B7035" t="n">
        <v>2018</v>
      </c>
      <c r="C7035" t="n">
        <v>1</v>
      </c>
      <c r="D7035" t="inlineStr">
        <is>
          <t>2018-LDV</t>
        </is>
      </c>
      <c r="E7035" t="inlineStr">
        <is>
          <t>Y30118</t>
        </is>
      </c>
      <c r="F7035" t="inlineStr">
        <is>
          <t>WR</t>
        </is>
      </c>
      <c r="G7035" t="inlineStr">
        <is>
          <t>Yes</t>
        </is>
      </c>
      <c r="H7035" t="n">
        <v>6.2</v>
      </c>
    </row>
    <row r="7036">
      <c r="A7036" t="inlineStr">
        <is>
          <t>2018-W1-2018-LDV-Y8266</t>
        </is>
      </c>
      <c r="B7036" t="n">
        <v>2018</v>
      </c>
      <c r="C7036" t="n">
        <v>1</v>
      </c>
      <c r="D7036" t="inlineStr">
        <is>
          <t>2018-LDV</t>
        </is>
      </c>
      <c r="E7036" t="inlineStr">
        <is>
          <t>Y8266</t>
        </is>
      </c>
      <c r="F7036" t="inlineStr">
        <is>
          <t>RB</t>
        </is>
      </c>
      <c r="G7036" t="inlineStr">
        <is>
          <t>Yes</t>
        </is>
      </c>
      <c r="H7036" t="n">
        <v>10.9</v>
      </c>
    </row>
    <row r="7037">
      <c r="A7037" t="inlineStr">
        <is>
          <t>2018-W1-2018-LDV-Y30972</t>
        </is>
      </c>
      <c r="B7037" t="n">
        <v>2018</v>
      </c>
      <c r="C7037" t="n">
        <v>1</v>
      </c>
      <c r="D7037" t="inlineStr">
        <is>
          <t>2018-LDV</t>
        </is>
      </c>
      <c r="E7037" t="inlineStr">
        <is>
          <t>Y30972</t>
        </is>
      </c>
      <c r="F7037" t="inlineStr">
        <is>
          <t>RB</t>
        </is>
      </c>
      <c r="G7037" t="inlineStr">
        <is>
          <t>Yes</t>
        </is>
      </c>
      <c r="H7037" t="n">
        <v>20.8</v>
      </c>
    </row>
    <row r="7038">
      <c r="A7038" t="inlineStr">
        <is>
          <t>2018-W1-2018-LDV-Y26686</t>
        </is>
      </c>
      <c r="B7038" t="n">
        <v>2018</v>
      </c>
      <c r="C7038" t="n">
        <v>1</v>
      </c>
      <c r="D7038" t="inlineStr">
        <is>
          <t>2018-LDV</t>
        </is>
      </c>
      <c r="E7038" t="inlineStr">
        <is>
          <t>Y26686</t>
        </is>
      </c>
      <c r="F7038" t="inlineStr">
        <is>
          <t>TE</t>
        </is>
      </c>
      <c r="G7038" t="inlineStr">
        <is>
          <t>Yes</t>
        </is>
      </c>
      <c r="H7038" t="n">
        <v>0.6</v>
      </c>
    </row>
    <row r="7039">
      <c r="A7039" t="inlineStr">
        <is>
          <t>2018-W1-2018-LDV-Y6762</t>
        </is>
      </c>
      <c r="B7039" t="n">
        <v>2018</v>
      </c>
      <c r="C7039" t="n">
        <v>1</v>
      </c>
      <c r="D7039" t="inlineStr">
        <is>
          <t>2018-LDV</t>
        </is>
      </c>
      <c r="E7039" t="inlineStr">
        <is>
          <t>Y6762</t>
        </is>
      </c>
      <c r="F7039" t="inlineStr">
        <is>
          <t>W/R/T FLEX</t>
        </is>
      </c>
      <c r="G7039" t="inlineStr">
        <is>
          <t>Yes</t>
        </is>
      </c>
      <c r="H7039" t="n">
        <v>7.6</v>
      </c>
    </row>
    <row r="7040">
      <c r="A7040" t="inlineStr">
        <is>
          <t>2018-W1-2018-LDV-Y26789</t>
        </is>
      </c>
      <c r="B7040" t="n">
        <v>2018</v>
      </c>
      <c r="C7040" t="n">
        <v>1</v>
      </c>
      <c r="D7040" t="inlineStr">
        <is>
          <t>2018-LDV</t>
        </is>
      </c>
      <c r="E7040" t="inlineStr">
        <is>
          <t>Y26789</t>
        </is>
      </c>
      <c r="F7040" t="inlineStr">
        <is>
          <t>K</t>
        </is>
      </c>
      <c r="G7040" t="inlineStr">
        <is>
          <t>Yes</t>
        </is>
      </c>
      <c r="H7040" t="n">
        <v>7</v>
      </c>
    </row>
    <row r="7041">
      <c r="A7041" t="inlineStr">
        <is>
          <t>2018-W1-2018-LDV-Y-DEF:philadelphia</t>
        </is>
      </c>
      <c r="B7041" t="n">
        <v>2018</v>
      </c>
      <c r="C7041" t="n">
        <v>1</v>
      </c>
      <c r="D7041" t="inlineStr">
        <is>
          <t>2018-LDV</t>
        </is>
      </c>
      <c r="E7041" t="inlineStr">
        <is>
          <t>Y-DEF:philadelphia</t>
        </is>
      </c>
      <c r="F7041" t="inlineStr">
        <is>
          <t>DST</t>
        </is>
      </c>
      <c r="G7041" t="inlineStr">
        <is>
          <t>Yes</t>
        </is>
      </c>
      <c r="H7041" t="n">
        <v>10</v>
      </c>
    </row>
    <row r="7042">
      <c r="A7042" t="inlineStr">
        <is>
          <t>2018-W1-2018-LDV-Y28465</t>
        </is>
      </c>
      <c r="B7042" t="n">
        <v>2018</v>
      </c>
      <c r="C7042" t="n">
        <v>1</v>
      </c>
      <c r="D7042" t="inlineStr">
        <is>
          <t>2018-LDV</t>
        </is>
      </c>
      <c r="E7042" t="inlineStr">
        <is>
          <t>Y28465</t>
        </is>
      </c>
      <c r="F7042" t="inlineStr">
        <is>
          <t>BN</t>
        </is>
      </c>
      <c r="G7042" t="inlineStr">
        <is>
          <t>No</t>
        </is>
      </c>
      <c r="H7042" t="n">
        <v>2.5</v>
      </c>
    </row>
    <row r="7043">
      <c r="A7043" t="inlineStr">
        <is>
          <t>2018-W1-2018-LDV-Y28548</t>
        </is>
      </c>
      <c r="B7043" t="n">
        <v>2018</v>
      </c>
      <c r="C7043" t="n">
        <v>1</v>
      </c>
      <c r="D7043" t="inlineStr">
        <is>
          <t>2018-LDV</t>
        </is>
      </c>
      <c r="E7043" t="inlineStr">
        <is>
          <t>Y28548</t>
        </is>
      </c>
      <c r="F7043" t="inlineStr">
        <is>
          <t>BN</t>
        </is>
      </c>
      <c r="G7043" t="inlineStr">
        <is>
          <t>No</t>
        </is>
      </c>
      <c r="H7043" t="n">
        <v>6</v>
      </c>
    </row>
    <row r="7044">
      <c r="A7044" t="inlineStr">
        <is>
          <t>2018-W1-2018-LDV-Y28390</t>
        </is>
      </c>
      <c r="B7044" t="n">
        <v>2018</v>
      </c>
      <c r="C7044" t="n">
        <v>1</v>
      </c>
      <c r="D7044" t="inlineStr">
        <is>
          <t>2018-LDV</t>
        </is>
      </c>
      <c r="E7044" t="inlineStr">
        <is>
          <t>Y28390</t>
        </is>
      </c>
      <c r="F7044" t="inlineStr">
        <is>
          <t>BN</t>
        </is>
      </c>
      <c r="G7044" t="inlineStr">
        <is>
          <t>No</t>
        </is>
      </c>
      <c r="H7044" t="n">
        <v>3.62</v>
      </c>
    </row>
    <row r="7045">
      <c r="A7045" t="inlineStr">
        <is>
          <t>2018-W1-2018-LDV-Y9037</t>
        </is>
      </c>
      <c r="B7045" t="n">
        <v>2018</v>
      </c>
      <c r="C7045" t="n">
        <v>1</v>
      </c>
      <c r="D7045" t="inlineStr">
        <is>
          <t>2018-LDV</t>
        </is>
      </c>
      <c r="E7045" t="inlineStr">
        <is>
          <t>Y9037</t>
        </is>
      </c>
      <c r="F7045" t="inlineStr">
        <is>
          <t>BN</t>
        </is>
      </c>
      <c r="G7045" t="inlineStr">
        <is>
          <t>No</t>
        </is>
      </c>
      <c r="H7045" t="n">
        <v>2.6</v>
      </c>
    </row>
    <row r="7046">
      <c r="A7046" t="inlineStr">
        <is>
          <t>2018-W1-2018-LDV-Y25755</t>
        </is>
      </c>
      <c r="B7046" t="n">
        <v>2018</v>
      </c>
      <c r="C7046" t="n">
        <v>1</v>
      </c>
      <c r="D7046" t="inlineStr">
        <is>
          <t>2018-LDV</t>
        </is>
      </c>
      <c r="E7046" t="inlineStr">
        <is>
          <t>Y25755</t>
        </is>
      </c>
      <c r="F7046" t="inlineStr">
        <is>
          <t>IR</t>
        </is>
      </c>
      <c r="G7046" t="inlineStr">
        <is>
          <t>No</t>
        </is>
      </c>
      <c r="H7046" t="n">
        <v>0</v>
      </c>
    </row>
    <row r="7047">
      <c r="A7047" t="inlineStr">
        <is>
          <t>2018-W1-2018-ALEXAODE-Y5479</t>
        </is>
      </c>
      <c r="B7047" t="n">
        <v>2018</v>
      </c>
      <c r="C7047" t="n">
        <v>1</v>
      </c>
      <c r="D7047" t="inlineStr">
        <is>
          <t>2018-ALEXAODE</t>
        </is>
      </c>
      <c r="E7047" t="inlineStr">
        <is>
          <t>Y5479</t>
        </is>
      </c>
      <c r="F7047" t="inlineStr">
        <is>
          <t>QB</t>
        </is>
      </c>
      <c r="G7047" t="inlineStr">
        <is>
          <t>Yes</t>
        </is>
      </c>
      <c r="H7047" t="n">
        <v>31.56</v>
      </c>
    </row>
    <row r="7048">
      <c r="A7048" t="inlineStr">
        <is>
          <t>2018-W1-2018-ALEXAODE-Y24171</t>
        </is>
      </c>
      <c r="B7048" t="n">
        <v>2018</v>
      </c>
      <c r="C7048" t="n">
        <v>1</v>
      </c>
      <c r="D7048" t="inlineStr">
        <is>
          <t>2018-ALEXAODE</t>
        </is>
      </c>
      <c r="E7048" t="inlineStr">
        <is>
          <t>Y24171</t>
        </is>
      </c>
      <c r="F7048" t="inlineStr">
        <is>
          <t>WR</t>
        </is>
      </c>
      <c r="G7048" t="inlineStr">
        <is>
          <t>Yes</t>
        </is>
      </c>
      <c r="H7048" t="n">
        <v>15.3</v>
      </c>
    </row>
    <row r="7049">
      <c r="A7049" t="inlineStr">
        <is>
          <t>2018-W1-2018-ALEXAODE-Y27277</t>
        </is>
      </c>
      <c r="B7049" t="n">
        <v>2018</v>
      </c>
      <c r="C7049" t="n">
        <v>1</v>
      </c>
      <c r="D7049" t="inlineStr">
        <is>
          <t>2018-ALEXAODE</t>
        </is>
      </c>
      <c r="E7049" t="inlineStr">
        <is>
          <t>Y27277</t>
        </is>
      </c>
      <c r="F7049" t="inlineStr">
        <is>
          <t>WR</t>
        </is>
      </c>
      <c r="G7049" t="inlineStr">
        <is>
          <t>Yes</t>
        </is>
      </c>
      <c r="H7049" t="n">
        <v>10.2</v>
      </c>
    </row>
    <row r="7050">
      <c r="A7050" t="inlineStr">
        <is>
          <t>2018-W1-2018-ALEXAODE-Y29307</t>
        </is>
      </c>
      <c r="B7050" t="n">
        <v>2018</v>
      </c>
      <c r="C7050" t="n">
        <v>1</v>
      </c>
      <c r="D7050" t="inlineStr">
        <is>
          <t>2018-ALEXAODE</t>
        </is>
      </c>
      <c r="E7050" t="inlineStr">
        <is>
          <t>Y29307</t>
        </is>
      </c>
      <c r="F7050" t="inlineStr">
        <is>
          <t>RB</t>
        </is>
      </c>
      <c r="G7050" t="inlineStr">
        <is>
          <t>Yes</t>
        </is>
      </c>
      <c r="H7050" t="n">
        <v>6.6</v>
      </c>
    </row>
    <row r="7051">
      <c r="A7051" t="inlineStr">
        <is>
          <t>2018-W1-2018-ALEXAODE-Y8261</t>
        </is>
      </c>
      <c r="B7051" t="n">
        <v>2018</v>
      </c>
      <c r="C7051" t="n">
        <v>1</v>
      </c>
      <c r="D7051" t="inlineStr">
        <is>
          <t>2018-ALEXAODE</t>
        </is>
      </c>
      <c r="E7051" t="inlineStr">
        <is>
          <t>Y8261</t>
        </is>
      </c>
      <c r="F7051" t="inlineStr">
        <is>
          <t>RB</t>
        </is>
      </c>
      <c r="G7051" t="inlineStr">
        <is>
          <t>Yes</t>
        </is>
      </c>
      <c r="H7051" t="n">
        <v>20.6</v>
      </c>
    </row>
    <row r="7052">
      <c r="A7052" t="inlineStr">
        <is>
          <t>2018-W1-2018-ALEXAODE-Y24017</t>
        </is>
      </c>
      <c r="B7052" t="n">
        <v>2018</v>
      </c>
      <c r="C7052" t="n">
        <v>1</v>
      </c>
      <c r="D7052" t="inlineStr">
        <is>
          <t>2018-ALEXAODE</t>
        </is>
      </c>
      <c r="E7052" t="inlineStr">
        <is>
          <t>Y24017</t>
        </is>
      </c>
      <c r="F7052" t="inlineStr">
        <is>
          <t>TE</t>
        </is>
      </c>
      <c r="G7052" t="inlineStr">
        <is>
          <t>Yes</t>
        </is>
      </c>
      <c r="H7052" t="n">
        <v>16.3</v>
      </c>
    </row>
    <row r="7053">
      <c r="A7053" t="inlineStr">
        <is>
          <t>2018-W1-2018-ALEXAODE-Y27585</t>
        </is>
      </c>
      <c r="B7053" t="n">
        <v>2018</v>
      </c>
      <c r="C7053" t="n">
        <v>1</v>
      </c>
      <c r="D7053" t="inlineStr">
        <is>
          <t>2018-ALEXAODE</t>
        </is>
      </c>
      <c r="E7053" t="inlineStr">
        <is>
          <t>Y27585</t>
        </is>
      </c>
      <c r="F7053" t="inlineStr">
        <is>
          <t>W/R/T FLEX</t>
        </is>
      </c>
      <c r="G7053" t="inlineStr">
        <is>
          <t>Yes</t>
        </is>
      </c>
      <c r="H7053" t="n">
        <v>12.5</v>
      </c>
    </row>
    <row r="7054">
      <c r="A7054" t="inlineStr">
        <is>
          <t>2018-W1-2018-ALEXAODE-Y7867</t>
        </is>
      </c>
      <c r="B7054" t="n">
        <v>2018</v>
      </c>
      <c r="C7054" t="n">
        <v>1</v>
      </c>
      <c r="D7054" t="inlineStr">
        <is>
          <t>2018-ALEXAODE</t>
        </is>
      </c>
      <c r="E7054" t="inlineStr">
        <is>
          <t>Y7867</t>
        </is>
      </c>
      <c r="F7054" t="inlineStr">
        <is>
          <t>K</t>
        </is>
      </c>
      <c r="G7054" t="inlineStr">
        <is>
          <t>Yes</t>
        </is>
      </c>
      <c r="H7054" t="n">
        <v>9</v>
      </c>
    </row>
    <row r="7055">
      <c r="A7055" t="inlineStr">
        <is>
          <t>2018-W1-2018-ALEXAODE-Y-DEF:detroit</t>
        </is>
      </c>
      <c r="B7055" t="n">
        <v>2018</v>
      </c>
      <c r="C7055" t="n">
        <v>1</v>
      </c>
      <c r="D7055" t="inlineStr">
        <is>
          <t>2018-ALEXAODE</t>
        </is>
      </c>
      <c r="E7055" t="inlineStr">
        <is>
          <t>Y-DEF:detroit</t>
        </is>
      </c>
      <c r="F7055" t="inlineStr">
        <is>
          <t>DST</t>
        </is>
      </c>
      <c r="G7055" t="inlineStr">
        <is>
          <t>Yes</t>
        </is>
      </c>
      <c r="H7055" t="n">
        <v>8</v>
      </c>
    </row>
    <row r="7056">
      <c r="A7056" t="inlineStr">
        <is>
          <t>2018-W1-2018-ALEXAODE-Y26777</t>
        </is>
      </c>
      <c r="B7056" t="n">
        <v>2018</v>
      </c>
      <c r="C7056" t="n">
        <v>1</v>
      </c>
      <c r="D7056" t="inlineStr">
        <is>
          <t>2018-ALEXAODE</t>
        </is>
      </c>
      <c r="E7056" t="inlineStr">
        <is>
          <t>Y26777</t>
        </is>
      </c>
      <c r="F7056" t="inlineStr">
        <is>
          <t>BN</t>
        </is>
      </c>
      <c r="G7056" t="inlineStr">
        <is>
          <t>No</t>
        </is>
      </c>
      <c r="H7056" t="n">
        <v>18.8</v>
      </c>
    </row>
    <row r="7057">
      <c r="A7057" t="inlineStr">
        <is>
          <t>2018-W1-2018-ALEXAODE-Y30256</t>
        </is>
      </c>
      <c r="B7057" t="n">
        <v>2018</v>
      </c>
      <c r="C7057" t="n">
        <v>1</v>
      </c>
      <c r="D7057" t="inlineStr">
        <is>
          <t>2018-ALEXAODE</t>
        </is>
      </c>
      <c r="E7057" t="inlineStr">
        <is>
          <t>Y30256</t>
        </is>
      </c>
      <c r="F7057" t="inlineStr">
        <is>
          <t>BN</t>
        </is>
      </c>
      <c r="G7057" t="inlineStr">
        <is>
          <t>No</t>
        </is>
      </c>
      <c r="H7057" t="n">
        <v>0</v>
      </c>
    </row>
    <row r="7058">
      <c r="A7058" t="inlineStr">
        <is>
          <t>2018-W1-2018-ALEXAODE-Y26664</t>
        </is>
      </c>
      <c r="B7058" t="n">
        <v>2018</v>
      </c>
      <c r="C7058" t="n">
        <v>1</v>
      </c>
      <c r="D7058" t="inlineStr">
        <is>
          <t>2018-ALEXAODE</t>
        </is>
      </c>
      <c r="E7058" t="inlineStr">
        <is>
          <t>Y26664</t>
        </is>
      </c>
      <c r="F7058" t="inlineStr">
        <is>
          <t>BN</t>
        </is>
      </c>
      <c r="G7058" t="inlineStr">
        <is>
          <t>No</t>
        </is>
      </c>
      <c r="H7058" t="n">
        <v>4.3</v>
      </c>
    </row>
    <row r="7059">
      <c r="A7059" t="inlineStr">
        <is>
          <t>2018-W1-2018-ALEXAODE-Y30232</t>
        </is>
      </c>
      <c r="B7059" t="n">
        <v>2018</v>
      </c>
      <c r="C7059" t="n">
        <v>1</v>
      </c>
      <c r="D7059" t="inlineStr">
        <is>
          <t>2018-ALEXAODE</t>
        </is>
      </c>
      <c r="E7059" t="inlineStr">
        <is>
          <t>Y30232</t>
        </is>
      </c>
      <c r="F7059" t="inlineStr">
        <is>
          <t>BN</t>
        </is>
      </c>
      <c r="G7059" t="inlineStr">
        <is>
          <t>No</t>
        </is>
      </c>
      <c r="H7059" t="n">
        <v>4.1</v>
      </c>
    </row>
    <row r="7060">
      <c r="A7060" t="inlineStr">
        <is>
          <t>2018-W1-2018-ALEXAODE-Y28457</t>
        </is>
      </c>
      <c r="B7060" t="n">
        <v>2018</v>
      </c>
      <c r="C7060" t="n">
        <v>1</v>
      </c>
      <c r="D7060" t="inlineStr">
        <is>
          <t>2018-ALEXAODE</t>
        </is>
      </c>
      <c r="E7060" t="inlineStr">
        <is>
          <t>Y28457</t>
        </is>
      </c>
      <c r="F7060" t="inlineStr">
        <is>
          <t>BN</t>
        </is>
      </c>
      <c r="G7060" t="inlineStr">
        <is>
          <t>No</t>
        </is>
      </c>
      <c r="H7060" t="n">
        <v>13.9</v>
      </c>
    </row>
    <row r="7061">
      <c r="A7061" t="inlineStr">
        <is>
          <t>2018-W1-2018-VARO-Y25711</t>
        </is>
      </c>
      <c r="B7061" t="n">
        <v>2018</v>
      </c>
      <c r="C7061" t="n">
        <v>1</v>
      </c>
      <c r="D7061" t="inlineStr">
        <is>
          <t>2018-VARO</t>
        </is>
      </c>
      <c r="E7061" t="inlineStr">
        <is>
          <t>Y25711</t>
        </is>
      </c>
      <c r="F7061" t="inlineStr">
        <is>
          <t>QB</t>
        </is>
      </c>
      <c r="G7061" t="inlineStr">
        <is>
          <t>Yes</t>
        </is>
      </c>
      <c r="H7061" t="n">
        <v>20.46</v>
      </c>
    </row>
    <row r="7062">
      <c r="A7062" t="inlineStr">
        <is>
          <t>2018-W1-2018-VARO-Y24793</t>
        </is>
      </c>
      <c r="B7062" t="n">
        <v>2018</v>
      </c>
      <c r="C7062" t="n">
        <v>1</v>
      </c>
      <c r="D7062" t="inlineStr">
        <is>
          <t>2018-VARO</t>
        </is>
      </c>
      <c r="E7062" t="inlineStr">
        <is>
          <t>Y24793</t>
        </is>
      </c>
      <c r="F7062" t="inlineStr">
        <is>
          <t>WR</t>
        </is>
      </c>
      <c r="G7062" t="inlineStr">
        <is>
          <t>Yes</t>
        </is>
      </c>
      <c r="H7062" t="n">
        <v>18</v>
      </c>
    </row>
    <row r="7063">
      <c r="A7063" t="inlineStr">
        <is>
          <t>2018-W1-2018-VARO-Y25105</t>
        </is>
      </c>
      <c r="B7063" t="n">
        <v>2018</v>
      </c>
      <c r="C7063" t="n">
        <v>1</v>
      </c>
      <c r="D7063" t="inlineStr">
        <is>
          <t>2018-VARO</t>
        </is>
      </c>
      <c r="E7063" t="inlineStr">
        <is>
          <t>Y25105</t>
        </is>
      </c>
      <c r="F7063" t="inlineStr">
        <is>
          <t>WR</t>
        </is>
      </c>
      <c r="G7063" t="inlineStr">
        <is>
          <t>Yes</t>
        </is>
      </c>
      <c r="H7063" t="n">
        <v>0</v>
      </c>
    </row>
    <row r="7064">
      <c r="A7064" t="inlineStr">
        <is>
          <t>2018-W1-2018-VARO-Y30154</t>
        </is>
      </c>
      <c r="B7064" t="n">
        <v>2018</v>
      </c>
      <c r="C7064" t="n">
        <v>1</v>
      </c>
      <c r="D7064" t="inlineStr">
        <is>
          <t>2018-VARO</t>
        </is>
      </c>
      <c r="E7064" t="inlineStr">
        <is>
          <t>Y30154</t>
        </is>
      </c>
      <c r="F7064" t="inlineStr">
        <is>
          <t>RB</t>
        </is>
      </c>
      <c r="G7064" t="inlineStr">
        <is>
          <t>Yes</t>
        </is>
      </c>
      <c r="H7064" t="n">
        <v>7.5</v>
      </c>
    </row>
    <row r="7065">
      <c r="A7065" t="inlineStr">
        <is>
          <t>2018-W1-2018-VARO-Y30218</t>
        </is>
      </c>
      <c r="B7065" t="n">
        <v>2018</v>
      </c>
      <c r="C7065" t="n">
        <v>1</v>
      </c>
      <c r="D7065" t="inlineStr">
        <is>
          <t>2018-VARO</t>
        </is>
      </c>
      <c r="E7065" t="inlineStr">
        <is>
          <t>Y30218</t>
        </is>
      </c>
      <c r="F7065" t="inlineStr">
        <is>
          <t>RB</t>
        </is>
      </c>
      <c r="G7065" t="inlineStr">
        <is>
          <t>Yes</t>
        </is>
      </c>
      <c r="H7065" t="n">
        <v>29.2</v>
      </c>
    </row>
    <row r="7066">
      <c r="A7066" t="inlineStr">
        <is>
          <t>2018-W1-2018-VARO-Y30136</t>
        </is>
      </c>
      <c r="B7066" t="n">
        <v>2018</v>
      </c>
      <c r="C7066" t="n">
        <v>1</v>
      </c>
      <c r="D7066" t="inlineStr">
        <is>
          <t>2018-VARO</t>
        </is>
      </c>
      <c r="E7066" t="inlineStr">
        <is>
          <t>Y30136</t>
        </is>
      </c>
      <c r="F7066" t="inlineStr">
        <is>
          <t>TE</t>
        </is>
      </c>
      <c r="G7066" t="inlineStr">
        <is>
          <t>Yes</t>
        </is>
      </c>
      <c r="H7066" t="n">
        <v>1.8</v>
      </c>
    </row>
    <row r="7067">
      <c r="A7067" t="inlineStr">
        <is>
          <t>2018-W1-2018-VARO-Y29279</t>
        </is>
      </c>
      <c r="B7067" t="n">
        <v>2018</v>
      </c>
      <c r="C7067" t="n">
        <v>1</v>
      </c>
      <c r="D7067" t="inlineStr">
        <is>
          <t>2018-VARO</t>
        </is>
      </c>
      <c r="E7067" t="inlineStr">
        <is>
          <t>Y29279</t>
        </is>
      </c>
      <c r="F7067" t="inlineStr">
        <is>
          <t>W/R/T FLEX</t>
        </is>
      </c>
      <c r="G7067" t="inlineStr">
        <is>
          <t>Yes</t>
        </is>
      </c>
      <c r="H7067" t="n">
        <v>3.1</v>
      </c>
    </row>
    <row r="7068">
      <c r="A7068" t="inlineStr">
        <is>
          <t>2018-W1-2018-VARO-Y30346</t>
        </is>
      </c>
      <c r="B7068" t="n">
        <v>2018</v>
      </c>
      <c r="C7068" t="n">
        <v>1</v>
      </c>
      <c r="D7068" t="inlineStr">
        <is>
          <t>2018-VARO</t>
        </is>
      </c>
      <c r="E7068" t="inlineStr">
        <is>
          <t>Y30346</t>
        </is>
      </c>
      <c r="F7068" t="inlineStr">
        <is>
          <t>K</t>
        </is>
      </c>
      <c r="G7068" t="inlineStr">
        <is>
          <t>Yes</t>
        </is>
      </c>
      <c r="H7068" t="n">
        <v>9</v>
      </c>
    </row>
    <row r="7069">
      <c r="A7069" t="inlineStr">
        <is>
          <t>2018-W1-2018-VARO-Y-DEF:baltimore</t>
        </is>
      </c>
      <c r="B7069" t="n">
        <v>2018</v>
      </c>
      <c r="C7069" t="n">
        <v>1</v>
      </c>
      <c r="D7069" t="inlineStr">
        <is>
          <t>2018-VARO</t>
        </is>
      </c>
      <c r="E7069" t="inlineStr">
        <is>
          <t>Y-DEF:baltimore</t>
        </is>
      </c>
      <c r="F7069" t="inlineStr">
        <is>
          <t>DST</t>
        </is>
      </c>
      <c r="G7069" t="inlineStr">
        <is>
          <t>Yes</t>
        </is>
      </c>
      <c r="H7069" t="n">
        <v>17</v>
      </c>
    </row>
    <row r="7070">
      <c r="A7070" t="inlineStr">
        <is>
          <t>2018-W1-2018-VARO-Y26813</t>
        </is>
      </c>
      <c r="B7070" t="n">
        <v>2018</v>
      </c>
      <c r="C7070" t="n">
        <v>1</v>
      </c>
      <c r="D7070" t="inlineStr">
        <is>
          <t>2018-VARO</t>
        </is>
      </c>
      <c r="E7070" t="inlineStr">
        <is>
          <t>Y26813</t>
        </is>
      </c>
      <c r="F7070" t="inlineStr">
        <is>
          <t>BN</t>
        </is>
      </c>
      <c r="G7070" t="inlineStr">
        <is>
          <t>No</t>
        </is>
      </c>
      <c r="H7070" t="n">
        <v>6.9</v>
      </c>
    </row>
    <row r="7071">
      <c r="A7071" t="inlineStr">
        <is>
          <t>2018-W1-2018-VARO-Y30175</t>
        </is>
      </c>
      <c r="B7071" t="n">
        <v>2018</v>
      </c>
      <c r="C7071" t="n">
        <v>1</v>
      </c>
      <c r="D7071" t="inlineStr">
        <is>
          <t>2018-VARO</t>
        </is>
      </c>
      <c r="E7071" t="inlineStr">
        <is>
          <t>Y30175</t>
        </is>
      </c>
      <c r="F7071" t="inlineStr">
        <is>
          <t>BN</t>
        </is>
      </c>
      <c r="G7071" t="inlineStr">
        <is>
          <t>No</t>
        </is>
      </c>
      <c r="H7071" t="n">
        <v>11.9</v>
      </c>
    </row>
    <row r="7072">
      <c r="A7072" t="inlineStr">
        <is>
          <t>2018-W1-2018-VARO-Y28461</t>
        </is>
      </c>
      <c r="B7072" t="n">
        <v>2018</v>
      </c>
      <c r="C7072" t="n">
        <v>1</v>
      </c>
      <c r="D7072" t="inlineStr">
        <is>
          <t>2018-VARO</t>
        </is>
      </c>
      <c r="E7072" t="inlineStr">
        <is>
          <t>Y28461</t>
        </is>
      </c>
      <c r="F7072" t="inlineStr">
        <is>
          <t>BN</t>
        </is>
      </c>
      <c r="G7072" t="inlineStr">
        <is>
          <t>No</t>
        </is>
      </c>
      <c r="H7072" t="n">
        <v>10.5</v>
      </c>
    </row>
    <row r="7073">
      <c r="A7073" t="inlineStr">
        <is>
          <t>2018-W1-2018-VARO-Y8982</t>
        </is>
      </c>
      <c r="B7073" t="n">
        <v>2018</v>
      </c>
      <c r="C7073" t="n">
        <v>1</v>
      </c>
      <c r="D7073" t="inlineStr">
        <is>
          <t>2018-VARO</t>
        </is>
      </c>
      <c r="E7073" t="inlineStr">
        <is>
          <t>Y8982</t>
        </is>
      </c>
      <c r="F7073" t="inlineStr">
        <is>
          <t>BN</t>
        </is>
      </c>
      <c r="G7073" t="inlineStr">
        <is>
          <t>No</t>
        </is>
      </c>
      <c r="H7073" t="n">
        <v>2.1</v>
      </c>
    </row>
    <row r="7074">
      <c r="A7074" t="inlineStr">
        <is>
          <t>2018-W1-2018-VARO-Y31005</t>
        </is>
      </c>
      <c r="B7074" t="n">
        <v>2018</v>
      </c>
      <c r="C7074" t="n">
        <v>1</v>
      </c>
      <c r="D7074" t="inlineStr">
        <is>
          <t>2018-VARO</t>
        </is>
      </c>
      <c r="E7074" t="inlineStr">
        <is>
          <t>Y31005</t>
        </is>
      </c>
      <c r="F7074" t="inlineStr">
        <is>
          <t>BN</t>
        </is>
      </c>
      <c r="G7074" t="inlineStr">
        <is>
          <t>No</t>
        </is>
      </c>
      <c r="H7074" t="n">
        <v>2.1</v>
      </c>
    </row>
    <row r="7075">
      <c r="A7075" t="inlineStr">
        <is>
          <t>2018-W1-2018-ISAROD-Y27590</t>
        </is>
      </c>
      <c r="B7075" t="n">
        <v>2018</v>
      </c>
      <c r="C7075" t="n">
        <v>1</v>
      </c>
      <c r="D7075" t="inlineStr">
        <is>
          <t>2018-ISAROD</t>
        </is>
      </c>
      <c r="E7075" t="inlineStr">
        <is>
          <t>Y27590</t>
        </is>
      </c>
      <c r="F7075" t="inlineStr">
        <is>
          <t>QB</t>
        </is>
      </c>
      <c r="G7075" t="inlineStr">
        <is>
          <t>Yes</t>
        </is>
      </c>
      <c r="H7075" t="n">
        <v>12.04</v>
      </c>
    </row>
    <row r="7076">
      <c r="A7076" t="inlineStr">
        <is>
          <t>2018-W1-2018-ISAROD-Y26650</t>
        </is>
      </c>
      <c r="B7076" t="n">
        <v>2018</v>
      </c>
      <c r="C7076" t="n">
        <v>1</v>
      </c>
      <c r="D7076" t="inlineStr">
        <is>
          <t>2018-ISAROD</t>
        </is>
      </c>
      <c r="E7076" t="inlineStr">
        <is>
          <t>Y26650</t>
        </is>
      </c>
      <c r="F7076" t="inlineStr">
        <is>
          <t>WR</t>
        </is>
      </c>
      <c r="G7076" t="inlineStr">
        <is>
          <t>Yes</t>
        </is>
      </c>
      <c r="H7076" t="n">
        <v>7.1</v>
      </c>
    </row>
    <row r="7077">
      <c r="A7077" t="inlineStr">
        <is>
          <t>2018-W1-2018-ISAROD-Y25802</t>
        </is>
      </c>
      <c r="B7077" t="n">
        <v>2018</v>
      </c>
      <c r="C7077" t="n">
        <v>1</v>
      </c>
      <c r="D7077" t="inlineStr">
        <is>
          <t>2018-ISAROD</t>
        </is>
      </c>
      <c r="E7077" t="inlineStr">
        <is>
          <t>Y25802</t>
        </is>
      </c>
      <c r="F7077" t="inlineStr">
        <is>
          <t>WR</t>
        </is>
      </c>
      <c r="G7077" t="inlineStr">
        <is>
          <t>Yes</t>
        </is>
      </c>
      <c r="H7077" t="n">
        <v>10.6</v>
      </c>
    </row>
    <row r="7078">
      <c r="A7078" t="inlineStr">
        <is>
          <t>2018-W1-2018-ISAROD-Y30121</t>
        </is>
      </c>
      <c r="B7078" t="n">
        <v>2018</v>
      </c>
      <c r="C7078" t="n">
        <v>1</v>
      </c>
      <c r="D7078" t="inlineStr">
        <is>
          <t>2018-ISAROD</t>
        </is>
      </c>
      <c r="E7078" t="inlineStr">
        <is>
          <t>Y30121</t>
        </is>
      </c>
      <c r="F7078" t="inlineStr">
        <is>
          <t>RB</t>
        </is>
      </c>
      <c r="G7078" t="inlineStr">
        <is>
          <t>Yes</t>
        </is>
      </c>
      <c r="H7078" t="n">
        <v>7.5</v>
      </c>
    </row>
    <row r="7079">
      <c r="A7079" t="inlineStr">
        <is>
          <t>2018-W1-2018-ISAROD-Y30247</t>
        </is>
      </c>
      <c r="B7079" t="n">
        <v>2018</v>
      </c>
      <c r="C7079" t="n">
        <v>1</v>
      </c>
      <c r="D7079" t="inlineStr">
        <is>
          <t>2018-ISAROD</t>
        </is>
      </c>
      <c r="E7079" t="inlineStr">
        <is>
          <t>Y30247</t>
        </is>
      </c>
      <c r="F7079" t="inlineStr">
        <is>
          <t>RB</t>
        </is>
      </c>
      <c r="G7079" t="inlineStr">
        <is>
          <t>Yes</t>
        </is>
      </c>
      <c r="H7079" t="n">
        <v>4.7</v>
      </c>
    </row>
    <row r="7080">
      <c r="A7080" t="inlineStr">
        <is>
          <t>2018-W1-2018-ISAROD-Y7924</t>
        </is>
      </c>
      <c r="B7080" t="n">
        <v>2018</v>
      </c>
      <c r="C7080" t="n">
        <v>1</v>
      </c>
      <c r="D7080" t="inlineStr">
        <is>
          <t>2018-ISAROD</t>
        </is>
      </c>
      <c r="E7080" t="inlineStr">
        <is>
          <t>Y7924</t>
        </is>
      </c>
      <c r="F7080" t="inlineStr">
        <is>
          <t>TE</t>
        </is>
      </c>
      <c r="G7080" t="inlineStr">
        <is>
          <t>Yes</t>
        </is>
      </c>
      <c r="H7080" t="n">
        <v>5.2</v>
      </c>
    </row>
    <row r="7081">
      <c r="A7081" t="inlineStr">
        <is>
          <t>2018-W1-2018-ISAROD-Y28014</t>
        </is>
      </c>
      <c r="B7081" t="n">
        <v>2018</v>
      </c>
      <c r="C7081" t="n">
        <v>1</v>
      </c>
      <c r="D7081" t="inlineStr">
        <is>
          <t>2018-ISAROD</t>
        </is>
      </c>
      <c r="E7081" t="inlineStr">
        <is>
          <t>Y28014</t>
        </is>
      </c>
      <c r="F7081" t="inlineStr">
        <is>
          <t>W/R/T FLEX</t>
        </is>
      </c>
      <c r="G7081" t="inlineStr">
        <is>
          <t>Yes</t>
        </is>
      </c>
      <c r="H7081" t="n">
        <v>24.2</v>
      </c>
    </row>
    <row r="7082">
      <c r="A7082" t="inlineStr">
        <is>
          <t>2018-W1-2018-ISAROD-Y31137</t>
        </is>
      </c>
      <c r="B7082" t="n">
        <v>2018</v>
      </c>
      <c r="C7082" t="n">
        <v>1</v>
      </c>
      <c r="D7082" t="inlineStr">
        <is>
          <t>2018-ISAROD</t>
        </is>
      </c>
      <c r="E7082" t="inlineStr">
        <is>
          <t>Y31137</t>
        </is>
      </c>
      <c r="F7082" t="inlineStr">
        <is>
          <t>K</t>
        </is>
      </c>
      <c r="G7082" t="inlineStr">
        <is>
          <t>Yes</t>
        </is>
      </c>
      <c r="H7082" t="n">
        <v>7</v>
      </c>
    </row>
    <row r="7083">
      <c r="A7083" t="inlineStr">
        <is>
          <t>2018-W1-2018-ISAROD-Y-DEF:atlanta</t>
        </is>
      </c>
      <c r="B7083" t="n">
        <v>2018</v>
      </c>
      <c r="C7083" t="n">
        <v>1</v>
      </c>
      <c r="D7083" t="inlineStr">
        <is>
          <t>2018-ISAROD</t>
        </is>
      </c>
      <c r="E7083" t="inlineStr">
        <is>
          <t>Y-DEF:atlanta</t>
        </is>
      </c>
      <c r="F7083" t="inlineStr">
        <is>
          <t>DST</t>
        </is>
      </c>
      <c r="G7083" t="inlineStr">
        <is>
          <t>Yes</t>
        </is>
      </c>
      <c r="H7083" t="n">
        <v>7</v>
      </c>
    </row>
    <row r="7084">
      <c r="A7084" t="inlineStr">
        <is>
          <t>2018-W1-2018-ISAROD-Y27532</t>
        </is>
      </c>
      <c r="B7084" t="n">
        <v>2018</v>
      </c>
      <c r="C7084" t="n">
        <v>1</v>
      </c>
      <c r="D7084" t="inlineStr">
        <is>
          <t>2018-ISAROD</t>
        </is>
      </c>
      <c r="E7084" t="inlineStr">
        <is>
          <t>Y27532</t>
        </is>
      </c>
      <c r="F7084" t="inlineStr">
        <is>
          <t>BN</t>
        </is>
      </c>
      <c r="G7084" t="inlineStr">
        <is>
          <t>No</t>
        </is>
      </c>
      <c r="H7084" t="n">
        <v>2.1</v>
      </c>
    </row>
    <row r="7085">
      <c r="A7085" t="inlineStr">
        <is>
          <t>2018-W1-2018-ISAROD-Y24815</t>
        </is>
      </c>
      <c r="B7085" t="n">
        <v>2018</v>
      </c>
      <c r="C7085" t="n">
        <v>1</v>
      </c>
      <c r="D7085" t="inlineStr">
        <is>
          <t>2018-ISAROD</t>
        </is>
      </c>
      <c r="E7085" t="inlineStr">
        <is>
          <t>Y24815</t>
        </is>
      </c>
      <c r="F7085" t="inlineStr">
        <is>
          <t>BN</t>
        </is>
      </c>
      <c r="G7085" t="inlineStr">
        <is>
          <t>No</t>
        </is>
      </c>
      <c r="H7085" t="n">
        <v>0</v>
      </c>
    </row>
    <row r="7086">
      <c r="A7086" t="inlineStr">
        <is>
          <t>2018-W1-2018-ISAROD-Y29255</t>
        </is>
      </c>
      <c r="B7086" t="n">
        <v>2018</v>
      </c>
      <c r="C7086" t="n">
        <v>1</v>
      </c>
      <c r="D7086" t="inlineStr">
        <is>
          <t>2018-ISAROD</t>
        </is>
      </c>
      <c r="E7086" t="inlineStr">
        <is>
          <t>Y29255</t>
        </is>
      </c>
      <c r="F7086" t="inlineStr">
        <is>
          <t>BN</t>
        </is>
      </c>
      <c r="G7086" t="inlineStr">
        <is>
          <t>No</t>
        </is>
      </c>
      <c r="H7086" t="n">
        <v>0</v>
      </c>
    </row>
    <row r="7087">
      <c r="A7087" t="inlineStr">
        <is>
          <t>2018-W1-2018-ISAROD-Y26767</t>
        </is>
      </c>
      <c r="B7087" t="n">
        <v>2018</v>
      </c>
      <c r="C7087" t="n">
        <v>1</v>
      </c>
      <c r="D7087" t="inlineStr">
        <is>
          <t>2018-ISAROD</t>
        </is>
      </c>
      <c r="E7087" t="inlineStr">
        <is>
          <t>Y26767</t>
        </is>
      </c>
      <c r="F7087" t="inlineStr">
        <is>
          <t>BN</t>
        </is>
      </c>
      <c r="G7087" t="inlineStr">
        <is>
          <t>No</t>
        </is>
      </c>
      <c r="H7087" t="n">
        <v>24.6</v>
      </c>
    </row>
    <row r="7088">
      <c r="A7088" t="inlineStr">
        <is>
          <t>2018-W1-2018-ISAROD-Y28424</t>
        </is>
      </c>
      <c r="B7088" t="n">
        <v>2018</v>
      </c>
      <c r="C7088" t="n">
        <v>1</v>
      </c>
      <c r="D7088" t="inlineStr">
        <is>
          <t>2018-ISAROD</t>
        </is>
      </c>
      <c r="E7088" t="inlineStr">
        <is>
          <t>Y28424</t>
        </is>
      </c>
      <c r="F7088" t="inlineStr">
        <is>
          <t>BN</t>
        </is>
      </c>
      <c r="G7088" t="inlineStr">
        <is>
          <t>No</t>
        </is>
      </c>
      <c r="H7088" t="n">
        <v>12.9</v>
      </c>
    </row>
    <row r="7089">
      <c r="A7089" t="inlineStr">
        <is>
          <t>2018-W2-2018-JCHAPS-Y7177</t>
        </is>
      </c>
      <c r="B7089" t="n">
        <v>2018</v>
      </c>
      <c r="C7089" t="n">
        <v>2</v>
      </c>
      <c r="D7089" t="inlineStr">
        <is>
          <t>2018-JCHAPS</t>
        </is>
      </c>
      <c r="E7089" t="inlineStr">
        <is>
          <t>Y7177</t>
        </is>
      </c>
      <c r="F7089" t="inlineStr">
        <is>
          <t>QB</t>
        </is>
      </c>
      <c r="G7089" t="inlineStr">
        <is>
          <t>Yes</t>
        </is>
      </c>
      <c r="H7089" t="n">
        <v>13.08</v>
      </c>
    </row>
    <row r="7090">
      <c r="A7090" t="inlineStr">
        <is>
          <t>2018-W2-2018-JCHAPS-Y29399</t>
        </is>
      </c>
      <c r="B7090" t="n">
        <v>2018</v>
      </c>
      <c r="C7090" t="n">
        <v>2</v>
      </c>
      <c r="D7090" t="inlineStr">
        <is>
          <t>2018-JCHAPS</t>
        </is>
      </c>
      <c r="E7090" t="inlineStr">
        <is>
          <t>Y29399</t>
        </is>
      </c>
      <c r="F7090" t="inlineStr">
        <is>
          <t>WR</t>
        </is>
      </c>
      <c r="G7090" t="inlineStr">
        <is>
          <t>Yes</t>
        </is>
      </c>
      <c r="H7090" t="n">
        <v>15</v>
      </c>
    </row>
    <row r="7091">
      <c r="A7091" t="inlineStr">
        <is>
          <t>2018-W2-2018-JCHAPS-Y27548</t>
        </is>
      </c>
      <c r="B7091" t="n">
        <v>2018</v>
      </c>
      <c r="C7091" t="n">
        <v>2</v>
      </c>
      <c r="D7091" t="inlineStr">
        <is>
          <t>2018-JCHAPS</t>
        </is>
      </c>
      <c r="E7091" t="inlineStr">
        <is>
          <t>Y27548</t>
        </is>
      </c>
      <c r="F7091" t="inlineStr">
        <is>
          <t>WR</t>
        </is>
      </c>
      <c r="G7091" t="inlineStr">
        <is>
          <t>Yes</t>
        </is>
      </c>
      <c r="H7091" t="n">
        <v>15.9</v>
      </c>
    </row>
    <row r="7092">
      <c r="A7092" t="inlineStr">
        <is>
          <t>2018-W2-2018-JCHAPS-Y28398</t>
        </is>
      </c>
      <c r="B7092" t="n">
        <v>2018</v>
      </c>
      <c r="C7092" t="n">
        <v>2</v>
      </c>
      <c r="D7092" t="inlineStr">
        <is>
          <t>2018-JCHAPS</t>
        </is>
      </c>
      <c r="E7092" t="inlineStr">
        <is>
          <t>Y28398</t>
        </is>
      </c>
      <c r="F7092" t="inlineStr">
        <is>
          <t>RB</t>
        </is>
      </c>
      <c r="G7092" t="inlineStr">
        <is>
          <t>Yes</t>
        </is>
      </c>
      <c r="H7092" t="n">
        <v>29.3</v>
      </c>
    </row>
    <row r="7093">
      <c r="A7093" t="inlineStr">
        <is>
          <t>2018-W2-2018-JCHAPS-Y30161</t>
        </is>
      </c>
      <c r="B7093" t="n">
        <v>2018</v>
      </c>
      <c r="C7093" t="n">
        <v>2</v>
      </c>
      <c r="D7093" t="inlineStr">
        <is>
          <t>2018-JCHAPS</t>
        </is>
      </c>
      <c r="E7093" t="inlineStr">
        <is>
          <t>Y30161</t>
        </is>
      </c>
      <c r="F7093" t="inlineStr">
        <is>
          <t>RB</t>
        </is>
      </c>
      <c r="G7093" t="inlineStr">
        <is>
          <t>Yes</t>
        </is>
      </c>
      <c r="H7093" t="n">
        <v>8.699999999999999</v>
      </c>
    </row>
    <row r="7094">
      <c r="A7094" t="inlineStr">
        <is>
          <t>2018-W2-2018-JCHAPS-Y9353</t>
        </is>
      </c>
      <c r="B7094" t="n">
        <v>2018</v>
      </c>
      <c r="C7094" t="n">
        <v>2</v>
      </c>
      <c r="D7094" t="inlineStr">
        <is>
          <t>2018-JCHAPS</t>
        </is>
      </c>
      <c r="E7094" t="inlineStr">
        <is>
          <t>Y9353</t>
        </is>
      </c>
      <c r="F7094" t="inlineStr">
        <is>
          <t>TE</t>
        </is>
      </c>
      <c r="G7094" t="inlineStr">
        <is>
          <t>Yes</t>
        </is>
      </c>
      <c r="H7094" t="n">
        <v>4.9</v>
      </c>
    </row>
    <row r="7095">
      <c r="A7095" t="inlineStr">
        <is>
          <t>2018-W2-2018-JCHAPS-Y29405</t>
        </is>
      </c>
      <c r="B7095" t="n">
        <v>2018</v>
      </c>
      <c r="C7095" t="n">
        <v>2</v>
      </c>
      <c r="D7095" t="inlineStr">
        <is>
          <t>2018-JCHAPS</t>
        </is>
      </c>
      <c r="E7095" t="inlineStr">
        <is>
          <t>Y29405</t>
        </is>
      </c>
      <c r="F7095" t="inlineStr">
        <is>
          <t>W/R/T FLEX</t>
        </is>
      </c>
      <c r="G7095" t="inlineStr">
        <is>
          <t>Yes</t>
        </is>
      </c>
      <c r="H7095" t="n">
        <v>9</v>
      </c>
    </row>
    <row r="7096">
      <c r="A7096" t="inlineStr">
        <is>
          <t>2018-W2-2018-JCHAPS-Y29754</t>
        </is>
      </c>
      <c r="B7096" t="n">
        <v>2018</v>
      </c>
      <c r="C7096" t="n">
        <v>2</v>
      </c>
      <c r="D7096" t="inlineStr">
        <is>
          <t>2018-JCHAPS</t>
        </is>
      </c>
      <c r="E7096" t="inlineStr">
        <is>
          <t>Y29754</t>
        </is>
      </c>
      <c r="F7096" t="inlineStr">
        <is>
          <t>K</t>
        </is>
      </c>
      <c r="G7096" t="inlineStr">
        <is>
          <t>Yes</t>
        </is>
      </c>
      <c r="H7096" t="n">
        <v>8</v>
      </c>
    </row>
    <row r="7097">
      <c r="A7097" t="inlineStr">
        <is>
          <t>2018-W2-2018-JCHAPS-Y-DEF:la-chargers</t>
        </is>
      </c>
      <c r="B7097" t="n">
        <v>2018</v>
      </c>
      <c r="C7097" t="n">
        <v>2</v>
      </c>
      <c r="D7097" t="inlineStr">
        <is>
          <t>2018-JCHAPS</t>
        </is>
      </c>
      <c r="E7097" t="inlineStr">
        <is>
          <t>Y-DEF:la-chargers</t>
        </is>
      </c>
      <c r="F7097" t="inlineStr">
        <is>
          <t>DST</t>
        </is>
      </c>
      <c r="G7097" t="inlineStr">
        <is>
          <t>Yes</t>
        </is>
      </c>
      <c r="H7097" t="n">
        <v>10</v>
      </c>
    </row>
    <row r="7098">
      <c r="A7098" t="inlineStr">
        <is>
          <t>2018-W2-2018-JCHAPS-Y9265</t>
        </is>
      </c>
      <c r="B7098" t="n">
        <v>2018</v>
      </c>
      <c r="C7098" t="n">
        <v>2</v>
      </c>
      <c r="D7098" t="inlineStr">
        <is>
          <t>2018-JCHAPS</t>
        </is>
      </c>
      <c r="E7098" t="inlineStr">
        <is>
          <t>Y9265</t>
        </is>
      </c>
      <c r="F7098" t="inlineStr">
        <is>
          <t>BN</t>
        </is>
      </c>
      <c r="G7098" t="inlineStr">
        <is>
          <t>No</t>
        </is>
      </c>
      <c r="H7098" t="n">
        <v>24.68</v>
      </c>
    </row>
    <row r="7099">
      <c r="A7099" t="inlineStr">
        <is>
          <t>2018-W2-2018-JCHAPS-Y9496</t>
        </is>
      </c>
      <c r="B7099" t="n">
        <v>2018</v>
      </c>
      <c r="C7099" t="n">
        <v>2</v>
      </c>
      <c r="D7099" t="inlineStr">
        <is>
          <t>2018-JCHAPS</t>
        </is>
      </c>
      <c r="E7099" t="inlineStr">
        <is>
          <t>Y9496</t>
        </is>
      </c>
      <c r="F7099" t="inlineStr">
        <is>
          <t>BN</t>
        </is>
      </c>
      <c r="G7099" t="inlineStr">
        <is>
          <t>No</t>
        </is>
      </c>
      <c r="H7099" t="n">
        <v>0</v>
      </c>
    </row>
    <row r="7100">
      <c r="A7100" t="inlineStr">
        <is>
          <t>2018-W2-2018-JCHAPS-Y30120</t>
        </is>
      </c>
      <c r="B7100" t="n">
        <v>2018</v>
      </c>
      <c r="C7100" t="n">
        <v>2</v>
      </c>
      <c r="D7100" t="inlineStr">
        <is>
          <t>2018-JCHAPS</t>
        </is>
      </c>
      <c r="E7100" t="inlineStr">
        <is>
          <t>Y30120</t>
        </is>
      </c>
      <c r="F7100" t="inlineStr">
        <is>
          <t>BN</t>
        </is>
      </c>
      <c r="G7100" t="inlineStr">
        <is>
          <t>No</t>
        </is>
      </c>
      <c r="H7100" t="n">
        <v>8.699999999999999</v>
      </c>
    </row>
    <row r="7101">
      <c r="A7101" t="inlineStr">
        <is>
          <t>2018-W2-2018-JCHAPS-Y31001</t>
        </is>
      </c>
      <c r="B7101" t="n">
        <v>2018</v>
      </c>
      <c r="C7101" t="n">
        <v>2</v>
      </c>
      <c r="D7101" t="inlineStr">
        <is>
          <t>2018-JCHAPS</t>
        </is>
      </c>
      <c r="E7101" t="inlineStr">
        <is>
          <t>Y31001</t>
        </is>
      </c>
      <c r="F7101" t="inlineStr">
        <is>
          <t>BN</t>
        </is>
      </c>
      <c r="G7101" t="inlineStr">
        <is>
          <t>No</t>
        </is>
      </c>
      <c r="H7101" t="n">
        <v>4.1</v>
      </c>
    </row>
    <row r="7102">
      <c r="A7102" t="inlineStr">
        <is>
          <t>2018-W2-2018-JCHAPS-Y30115</t>
        </is>
      </c>
      <c r="B7102" t="n">
        <v>2018</v>
      </c>
      <c r="C7102" t="n">
        <v>2</v>
      </c>
      <c r="D7102" t="inlineStr">
        <is>
          <t>2018-JCHAPS</t>
        </is>
      </c>
      <c r="E7102" t="inlineStr">
        <is>
          <t>Y30115</t>
        </is>
      </c>
      <c r="F7102" t="inlineStr">
        <is>
          <t>BN</t>
        </is>
      </c>
      <c r="G7102" t="inlineStr">
        <is>
          <t>No</t>
        </is>
      </c>
      <c r="H7102" t="n">
        <v>16.4</v>
      </c>
    </row>
    <row r="7103">
      <c r="A7103" t="inlineStr">
        <is>
          <t>2018-W2-2018-JCHAPS-Y8285</t>
        </is>
      </c>
      <c r="B7103" t="n">
        <v>2018</v>
      </c>
      <c r="C7103" t="n">
        <v>2</v>
      </c>
      <c r="D7103" t="inlineStr">
        <is>
          <t>2018-JCHAPS</t>
        </is>
      </c>
      <c r="E7103" t="inlineStr">
        <is>
          <t>Y8285</t>
        </is>
      </c>
      <c r="F7103" t="inlineStr">
        <is>
          <t>IR</t>
        </is>
      </c>
      <c r="G7103" t="inlineStr">
        <is>
          <t>No</t>
        </is>
      </c>
      <c r="H7103" t="n">
        <v>0</v>
      </c>
    </row>
    <row r="7104">
      <c r="A7104" t="inlineStr">
        <is>
          <t>2018-W2-2018-LDV-Y6770</t>
        </is>
      </c>
      <c r="B7104" t="n">
        <v>2018</v>
      </c>
      <c r="C7104" t="n">
        <v>2</v>
      </c>
      <c r="D7104" t="inlineStr">
        <is>
          <t>2018-LDV</t>
        </is>
      </c>
      <c r="E7104" t="inlineStr">
        <is>
          <t>Y6770</t>
        </is>
      </c>
      <c r="F7104" t="inlineStr">
        <is>
          <t>QB</t>
        </is>
      </c>
      <c r="G7104" t="inlineStr">
        <is>
          <t>Yes</t>
        </is>
      </c>
      <c r="H7104" t="n">
        <v>38.98</v>
      </c>
    </row>
    <row r="7105">
      <c r="A7105" t="inlineStr">
        <is>
          <t>2018-W2-2018-LDV-Y24851</t>
        </is>
      </c>
      <c r="B7105" t="n">
        <v>2018</v>
      </c>
      <c r="C7105" t="n">
        <v>2</v>
      </c>
      <c r="D7105" t="inlineStr">
        <is>
          <t>2018-LDV</t>
        </is>
      </c>
      <c r="E7105" t="inlineStr">
        <is>
          <t>Y24851</t>
        </is>
      </c>
      <c r="F7105" t="inlineStr">
        <is>
          <t>WR</t>
        </is>
      </c>
      <c r="G7105" t="inlineStr">
        <is>
          <t>Yes</t>
        </is>
      </c>
      <c r="H7105" t="n">
        <v>3</v>
      </c>
    </row>
    <row r="7106">
      <c r="A7106" t="inlineStr">
        <is>
          <t>2018-W2-2018-LDV-Y30118</t>
        </is>
      </c>
      <c r="B7106" t="n">
        <v>2018</v>
      </c>
      <c r="C7106" t="n">
        <v>2</v>
      </c>
      <c r="D7106" t="inlineStr">
        <is>
          <t>2018-LDV</t>
        </is>
      </c>
      <c r="E7106" t="inlineStr">
        <is>
          <t>Y30118</t>
        </is>
      </c>
      <c r="F7106" t="inlineStr">
        <is>
          <t>WR</t>
        </is>
      </c>
      <c r="G7106" t="inlineStr">
        <is>
          <t>Yes</t>
        </is>
      </c>
      <c r="H7106" t="n">
        <v>5.5</v>
      </c>
    </row>
    <row r="7107">
      <c r="A7107" t="inlineStr">
        <is>
          <t>2018-W2-2018-LDV-Y8266</t>
        </is>
      </c>
      <c r="B7107" t="n">
        <v>2018</v>
      </c>
      <c r="C7107" t="n">
        <v>2</v>
      </c>
      <c r="D7107" t="inlineStr">
        <is>
          <t>2018-LDV</t>
        </is>
      </c>
      <c r="E7107" t="inlineStr">
        <is>
          <t>Y8266</t>
        </is>
      </c>
      <c r="F7107" t="inlineStr">
        <is>
          <t>RB</t>
        </is>
      </c>
      <c r="G7107" t="inlineStr">
        <is>
          <t>Yes</t>
        </is>
      </c>
      <c r="H7107" t="n">
        <v>12.8</v>
      </c>
    </row>
    <row r="7108">
      <c r="A7108" t="inlineStr">
        <is>
          <t>2018-W2-2018-LDV-Y30972</t>
        </is>
      </c>
      <c r="B7108" t="n">
        <v>2018</v>
      </c>
      <c r="C7108" t="n">
        <v>2</v>
      </c>
      <c r="D7108" t="inlineStr">
        <is>
          <t>2018-LDV</t>
        </is>
      </c>
      <c r="E7108" t="inlineStr">
        <is>
          <t>Y30972</t>
        </is>
      </c>
      <c r="F7108" t="inlineStr">
        <is>
          <t>RB</t>
        </is>
      </c>
      <c r="G7108" t="inlineStr">
        <is>
          <t>Yes</t>
        </is>
      </c>
      <c r="H7108" t="n">
        <v>10.8</v>
      </c>
    </row>
    <row r="7109">
      <c r="A7109" t="inlineStr">
        <is>
          <t>2018-W2-2018-LDV-Y26686</t>
        </is>
      </c>
      <c r="B7109" t="n">
        <v>2018</v>
      </c>
      <c r="C7109" t="n">
        <v>2</v>
      </c>
      <c r="D7109" t="inlineStr">
        <is>
          <t>2018-LDV</t>
        </is>
      </c>
      <c r="E7109" t="inlineStr">
        <is>
          <t>Y26686</t>
        </is>
      </c>
      <c r="F7109" t="inlineStr">
        <is>
          <t>TE</t>
        </is>
      </c>
      <c r="G7109" t="inlineStr">
        <is>
          <t>Yes</t>
        </is>
      </c>
      <c r="H7109" t="n">
        <v>22.9</v>
      </c>
    </row>
    <row r="7110">
      <c r="A7110" t="inlineStr">
        <is>
          <t>2018-W2-2018-LDV-Y6762</t>
        </is>
      </c>
      <c r="B7110" t="n">
        <v>2018</v>
      </c>
      <c r="C7110" t="n">
        <v>2</v>
      </c>
      <c r="D7110" t="inlineStr">
        <is>
          <t>2018-LDV</t>
        </is>
      </c>
      <c r="E7110" t="inlineStr">
        <is>
          <t>Y6762</t>
        </is>
      </c>
      <c r="F7110" t="inlineStr">
        <is>
          <t>W/R/T FLEX</t>
        </is>
      </c>
      <c r="G7110" t="inlineStr">
        <is>
          <t>Yes</t>
        </is>
      </c>
      <c r="H7110" t="n">
        <v>2.8</v>
      </c>
    </row>
    <row r="7111">
      <c r="A7111" t="inlineStr">
        <is>
          <t>2018-W2-2018-LDV-Y26789</t>
        </is>
      </c>
      <c r="B7111" t="n">
        <v>2018</v>
      </c>
      <c r="C7111" t="n">
        <v>2</v>
      </c>
      <c r="D7111" t="inlineStr">
        <is>
          <t>2018-LDV</t>
        </is>
      </c>
      <c r="E7111" t="inlineStr">
        <is>
          <t>Y26789</t>
        </is>
      </c>
      <c r="F7111" t="inlineStr">
        <is>
          <t>K</t>
        </is>
      </c>
      <c r="G7111" t="inlineStr">
        <is>
          <t>Yes</t>
        </is>
      </c>
      <c r="H7111" t="n">
        <v>7</v>
      </c>
    </row>
    <row r="7112">
      <c r="A7112" t="inlineStr">
        <is>
          <t>2018-W2-2018-LDV-Y-DEF:philadelphia</t>
        </is>
      </c>
      <c r="B7112" t="n">
        <v>2018</v>
      </c>
      <c r="C7112" t="n">
        <v>2</v>
      </c>
      <c r="D7112" t="inlineStr">
        <is>
          <t>2018-LDV</t>
        </is>
      </c>
      <c r="E7112" t="inlineStr">
        <is>
          <t>Y-DEF:philadelphia</t>
        </is>
      </c>
      <c r="F7112" t="inlineStr">
        <is>
          <t>DST</t>
        </is>
      </c>
      <c r="G7112" t="inlineStr">
        <is>
          <t>Yes</t>
        </is>
      </c>
      <c r="H7112" t="n">
        <v>6</v>
      </c>
    </row>
    <row r="7113">
      <c r="A7113" t="inlineStr">
        <is>
          <t>2018-W2-2018-LDV-Y26483</t>
        </is>
      </c>
      <c r="B7113" t="n">
        <v>2018</v>
      </c>
      <c r="C7113" t="n">
        <v>2</v>
      </c>
      <c r="D7113" t="inlineStr">
        <is>
          <t>2018-LDV</t>
        </is>
      </c>
      <c r="E7113" t="inlineStr">
        <is>
          <t>Y26483</t>
        </is>
      </c>
      <c r="F7113" t="inlineStr">
        <is>
          <t>BN</t>
        </is>
      </c>
      <c r="G7113" t="inlineStr">
        <is>
          <t>No</t>
        </is>
      </c>
      <c r="H7113" t="n">
        <v>15.48</v>
      </c>
    </row>
    <row r="7114">
      <c r="A7114" t="inlineStr">
        <is>
          <t>2018-W2-2018-LDV-Y28465</t>
        </is>
      </c>
      <c r="B7114" t="n">
        <v>2018</v>
      </c>
      <c r="C7114" t="n">
        <v>2</v>
      </c>
      <c r="D7114" t="inlineStr">
        <is>
          <t>2018-LDV</t>
        </is>
      </c>
      <c r="E7114" t="inlineStr">
        <is>
          <t>Y28465</t>
        </is>
      </c>
      <c r="F7114" t="inlineStr">
        <is>
          <t>BN</t>
        </is>
      </c>
      <c r="G7114" t="inlineStr">
        <is>
          <t>No</t>
        </is>
      </c>
      <c r="H7114" t="n">
        <v>1</v>
      </c>
    </row>
    <row r="7115">
      <c r="A7115" t="inlineStr">
        <is>
          <t>2018-W2-2018-LDV-Y28548</t>
        </is>
      </c>
      <c r="B7115" t="n">
        <v>2018</v>
      </c>
      <c r="C7115" t="n">
        <v>2</v>
      </c>
      <c r="D7115" t="inlineStr">
        <is>
          <t>2018-LDV</t>
        </is>
      </c>
      <c r="E7115" t="inlineStr">
        <is>
          <t>Y28548</t>
        </is>
      </c>
      <c r="F7115" t="inlineStr">
        <is>
          <t>BN</t>
        </is>
      </c>
      <c r="G7115" t="inlineStr">
        <is>
          <t>No</t>
        </is>
      </c>
      <c r="H7115" t="n">
        <v>19.8</v>
      </c>
    </row>
    <row r="7116">
      <c r="A7116" t="inlineStr">
        <is>
          <t>2018-W2-2018-LDV-Y9037</t>
        </is>
      </c>
      <c r="B7116" t="n">
        <v>2018</v>
      </c>
      <c r="C7116" t="n">
        <v>2</v>
      </c>
      <c r="D7116" t="inlineStr">
        <is>
          <t>2018-LDV</t>
        </is>
      </c>
      <c r="E7116" t="inlineStr">
        <is>
          <t>Y9037</t>
        </is>
      </c>
      <c r="F7116" t="inlineStr">
        <is>
          <t>BN</t>
        </is>
      </c>
      <c r="G7116" t="inlineStr">
        <is>
          <t>No</t>
        </is>
      </c>
      <c r="H7116" t="n">
        <v>3.2</v>
      </c>
    </row>
    <row r="7117">
      <c r="A7117" t="inlineStr">
        <is>
          <t>2018-W2-2018-LDV-Y25755</t>
        </is>
      </c>
      <c r="B7117" t="n">
        <v>2018</v>
      </c>
      <c r="C7117" t="n">
        <v>2</v>
      </c>
      <c r="D7117" t="inlineStr">
        <is>
          <t>2018-LDV</t>
        </is>
      </c>
      <c r="E7117" t="inlineStr">
        <is>
          <t>Y25755</t>
        </is>
      </c>
      <c r="F7117" t="inlineStr">
        <is>
          <t>BN</t>
        </is>
      </c>
      <c r="G7117" t="inlineStr">
        <is>
          <t>No</t>
        </is>
      </c>
      <c r="H7117" t="n">
        <v>0</v>
      </c>
    </row>
    <row r="7118">
      <c r="A7118" t="inlineStr">
        <is>
          <t>2018-W2-2018-PUENTETU-Y25812</t>
        </is>
      </c>
      <c r="B7118" t="n">
        <v>2018</v>
      </c>
      <c r="C7118" t="n">
        <v>2</v>
      </c>
      <c r="D7118" t="inlineStr">
        <is>
          <t>2018-PUENTETU</t>
        </is>
      </c>
      <c r="E7118" t="inlineStr">
        <is>
          <t>Y25812</t>
        </is>
      </c>
      <c r="F7118" t="inlineStr">
        <is>
          <t>QB</t>
        </is>
      </c>
      <c r="G7118" t="inlineStr">
        <is>
          <t>Yes</t>
        </is>
      </c>
      <c r="H7118" t="n">
        <v>36.5</v>
      </c>
    </row>
    <row r="7119">
      <c r="A7119" t="inlineStr">
        <is>
          <t>2018-W2-2018-PUENTETU-Y24057</t>
        </is>
      </c>
      <c r="B7119" t="n">
        <v>2018</v>
      </c>
      <c r="C7119" t="n">
        <v>2</v>
      </c>
      <c r="D7119" t="inlineStr">
        <is>
          <t>2018-PUENTETU</t>
        </is>
      </c>
      <c r="E7119" t="inlineStr">
        <is>
          <t>Y24057</t>
        </is>
      </c>
      <c r="F7119" t="inlineStr">
        <is>
          <t>WR</t>
        </is>
      </c>
      <c r="G7119" t="inlineStr">
        <is>
          <t>Yes</t>
        </is>
      </c>
      <c r="H7119" t="n">
        <v>9.6</v>
      </c>
    </row>
    <row r="7120">
      <c r="A7120" t="inlineStr">
        <is>
          <t>2018-W2-2018-PUENTETU-Y27591</t>
        </is>
      </c>
      <c r="B7120" t="n">
        <v>2018</v>
      </c>
      <c r="C7120" t="n">
        <v>2</v>
      </c>
      <c r="D7120" t="inlineStr">
        <is>
          <t>2018-PUENTETU</t>
        </is>
      </c>
      <c r="E7120" t="inlineStr">
        <is>
          <t>Y27591</t>
        </is>
      </c>
      <c r="F7120" t="inlineStr">
        <is>
          <t>WR</t>
        </is>
      </c>
      <c r="G7120" t="inlineStr">
        <is>
          <t>Yes</t>
        </is>
      </c>
      <c r="H7120" t="n">
        <v>6.9</v>
      </c>
    </row>
    <row r="7121">
      <c r="A7121" t="inlineStr">
        <is>
          <t>2018-W2-2018-PUENTETU-Y28403</t>
        </is>
      </c>
      <c r="B7121" t="n">
        <v>2018</v>
      </c>
      <c r="C7121" t="n">
        <v>2</v>
      </c>
      <c r="D7121" t="inlineStr">
        <is>
          <t>2018-PUENTETU</t>
        </is>
      </c>
      <c r="E7121" t="inlineStr">
        <is>
          <t>Y28403</t>
        </is>
      </c>
      <c r="F7121" t="inlineStr">
        <is>
          <t>RB</t>
        </is>
      </c>
      <c r="G7121" t="inlineStr">
        <is>
          <t>Yes</t>
        </is>
      </c>
      <c r="H7121" t="n">
        <v>24.6</v>
      </c>
    </row>
    <row r="7122">
      <c r="A7122" t="inlineStr">
        <is>
          <t>2018-W2-2018-PUENTETU-Y29384</t>
        </is>
      </c>
      <c r="B7122" t="n">
        <v>2018</v>
      </c>
      <c r="C7122" t="n">
        <v>2</v>
      </c>
      <c r="D7122" t="inlineStr">
        <is>
          <t>2018-PUENTETU</t>
        </is>
      </c>
      <c r="E7122" t="inlineStr">
        <is>
          <t>Y29384</t>
        </is>
      </c>
      <c r="F7122" t="inlineStr">
        <is>
          <t>RB</t>
        </is>
      </c>
      <c r="G7122" t="inlineStr">
        <is>
          <t>Yes</t>
        </is>
      </c>
      <c r="H7122" t="n">
        <v>6.8</v>
      </c>
    </row>
    <row r="7123">
      <c r="A7123" t="inlineStr">
        <is>
          <t>2018-W2-2018-PUENTETU-Y24830</t>
        </is>
      </c>
      <c r="B7123" t="n">
        <v>2018</v>
      </c>
      <c r="C7123" t="n">
        <v>2</v>
      </c>
      <c r="D7123" t="inlineStr">
        <is>
          <t>2018-PUENTETU</t>
        </is>
      </c>
      <c r="E7123" t="inlineStr">
        <is>
          <t>Y24830</t>
        </is>
      </c>
      <c r="F7123" t="inlineStr">
        <is>
          <t>TE</t>
        </is>
      </c>
      <c r="G7123" t="inlineStr">
        <is>
          <t>Yes</t>
        </is>
      </c>
      <c r="H7123" t="n">
        <v>7.2</v>
      </c>
    </row>
    <row r="7124">
      <c r="A7124" t="inlineStr">
        <is>
          <t>2018-W2-2018-PUENTETU-Y31041</t>
        </is>
      </c>
      <c r="B7124" t="n">
        <v>2018</v>
      </c>
      <c r="C7124" t="n">
        <v>2</v>
      </c>
      <c r="D7124" t="inlineStr">
        <is>
          <t>2018-PUENTETU</t>
        </is>
      </c>
      <c r="E7124" t="inlineStr">
        <is>
          <t>Y31041</t>
        </is>
      </c>
      <c r="F7124" t="inlineStr">
        <is>
          <t>W/R/T FLEX</t>
        </is>
      </c>
      <c r="G7124" t="inlineStr">
        <is>
          <t>Yes</t>
        </is>
      </c>
      <c r="H7124" t="n">
        <v>8.800000000000001</v>
      </c>
    </row>
    <row r="7125">
      <c r="A7125" t="inlineStr">
        <is>
          <t>2018-W2-2018-PUENTETU-Y30266</t>
        </is>
      </c>
      <c r="B7125" t="n">
        <v>2018</v>
      </c>
      <c r="C7125" t="n">
        <v>2</v>
      </c>
      <c r="D7125" t="inlineStr">
        <is>
          <t>2018-PUENTETU</t>
        </is>
      </c>
      <c r="E7125" t="inlineStr">
        <is>
          <t>Y30266</t>
        </is>
      </c>
      <c r="F7125" t="inlineStr">
        <is>
          <t>K</t>
        </is>
      </c>
      <c r="G7125" t="inlineStr">
        <is>
          <t>Yes</t>
        </is>
      </c>
      <c r="H7125" t="n">
        <v>3</v>
      </c>
    </row>
    <row r="7126">
      <c r="A7126" t="inlineStr">
        <is>
          <t>2018-W2-2018-PUENTETU-Y-DEF:denver</t>
        </is>
      </c>
      <c r="B7126" t="n">
        <v>2018</v>
      </c>
      <c r="C7126" t="n">
        <v>2</v>
      </c>
      <c r="D7126" t="inlineStr">
        <is>
          <t>2018-PUENTETU</t>
        </is>
      </c>
      <c r="E7126" t="inlineStr">
        <is>
          <t>Y-DEF:denver</t>
        </is>
      </c>
      <c r="F7126" t="inlineStr">
        <is>
          <t>DST</t>
        </is>
      </c>
      <c r="G7126" t="inlineStr">
        <is>
          <t>Yes</t>
        </is>
      </c>
      <c r="H7126" t="n">
        <v>4</v>
      </c>
    </row>
    <row r="7127">
      <c r="A7127" t="inlineStr">
        <is>
          <t>2018-W2-2018-PUENTETU-Y25785</t>
        </is>
      </c>
      <c r="B7127" t="n">
        <v>2018</v>
      </c>
      <c r="C7127" t="n">
        <v>2</v>
      </c>
      <c r="D7127" t="inlineStr">
        <is>
          <t>2018-PUENTETU</t>
        </is>
      </c>
      <c r="E7127" t="inlineStr">
        <is>
          <t>Y25785</t>
        </is>
      </c>
      <c r="F7127" t="inlineStr">
        <is>
          <t>BN</t>
        </is>
      </c>
      <c r="G7127" t="inlineStr">
        <is>
          <t>No</t>
        </is>
      </c>
      <c r="H7127" t="n">
        <v>15.74</v>
      </c>
    </row>
    <row r="7128">
      <c r="A7128" t="inlineStr">
        <is>
          <t>2018-W2-2018-PUENTETU-Y28429</t>
        </is>
      </c>
      <c r="B7128" t="n">
        <v>2018</v>
      </c>
      <c r="C7128" t="n">
        <v>2</v>
      </c>
      <c r="D7128" t="inlineStr">
        <is>
          <t>2018-PUENTETU</t>
        </is>
      </c>
      <c r="E7128" t="inlineStr">
        <is>
          <t>Y28429</t>
        </is>
      </c>
      <c r="F7128" t="inlineStr">
        <is>
          <t>BN</t>
        </is>
      </c>
      <c r="G7128" t="inlineStr">
        <is>
          <t>No</t>
        </is>
      </c>
      <c r="H7128" t="n">
        <v>7.7</v>
      </c>
    </row>
    <row r="7129">
      <c r="A7129" t="inlineStr">
        <is>
          <t>2018-W2-2018-PUENTETU-Y28493</t>
        </is>
      </c>
      <c r="B7129" t="n">
        <v>2018</v>
      </c>
      <c r="C7129" t="n">
        <v>2</v>
      </c>
      <c r="D7129" t="inlineStr">
        <is>
          <t>2018-PUENTETU</t>
        </is>
      </c>
      <c r="E7129" t="inlineStr">
        <is>
          <t>Y28493</t>
        </is>
      </c>
      <c r="F7129" t="inlineStr">
        <is>
          <t>BN</t>
        </is>
      </c>
      <c r="G7129" t="inlineStr">
        <is>
          <t>No</t>
        </is>
      </c>
      <c r="H7129" t="n">
        <v>3.7</v>
      </c>
    </row>
    <row r="7130">
      <c r="A7130" t="inlineStr">
        <is>
          <t>2018-W2-2018-PUENTETU-Y25883</t>
        </is>
      </c>
      <c r="B7130" t="n">
        <v>2018</v>
      </c>
      <c r="C7130" t="n">
        <v>2</v>
      </c>
      <c r="D7130" t="inlineStr">
        <is>
          <t>2018-PUENTETU</t>
        </is>
      </c>
      <c r="E7130" t="inlineStr">
        <is>
          <t>Y25883</t>
        </is>
      </c>
      <c r="F7130" t="inlineStr">
        <is>
          <t>BN</t>
        </is>
      </c>
      <c r="G7130" t="inlineStr">
        <is>
          <t>No</t>
        </is>
      </c>
      <c r="H7130" t="n">
        <v>8</v>
      </c>
    </row>
    <row r="7131">
      <c r="A7131" t="inlineStr">
        <is>
          <t>2018-W2-2018-PUENTETU-Y-DEF:jacksonville</t>
        </is>
      </c>
      <c r="B7131" t="n">
        <v>2018</v>
      </c>
      <c r="C7131" t="n">
        <v>2</v>
      </c>
      <c r="D7131" t="inlineStr">
        <is>
          <t>2018-PUENTETU</t>
        </is>
      </c>
      <c r="E7131" t="inlineStr">
        <is>
          <t>Y-DEF:jacksonville</t>
        </is>
      </c>
      <c r="F7131" t="inlineStr">
        <is>
          <t>BN</t>
        </is>
      </c>
      <c r="G7131" t="inlineStr">
        <is>
          <t>No</t>
        </is>
      </c>
      <c r="H7131" t="n">
        <v>5</v>
      </c>
    </row>
    <row r="7132">
      <c r="A7132" t="inlineStr">
        <is>
          <t>2018-W2-2018-ABARBA-Y7200</t>
        </is>
      </c>
      <c r="B7132" t="n">
        <v>2018</v>
      </c>
      <c r="C7132" t="n">
        <v>2</v>
      </c>
      <c r="D7132" t="inlineStr">
        <is>
          <t>2018-ABARBA</t>
        </is>
      </c>
      <c r="E7132" t="inlineStr">
        <is>
          <t>Y7200</t>
        </is>
      </c>
      <c r="F7132" t="inlineStr">
        <is>
          <t>QB</t>
        </is>
      </c>
      <c r="G7132" t="inlineStr">
        <is>
          <t>Yes</t>
        </is>
      </c>
      <c r="H7132" t="n">
        <v>16.04</v>
      </c>
    </row>
    <row r="7133">
      <c r="A7133" t="inlineStr">
        <is>
          <t>2018-W2-2018-ABARBA-Y27540</t>
        </is>
      </c>
      <c r="B7133" t="n">
        <v>2018</v>
      </c>
      <c r="C7133" t="n">
        <v>2</v>
      </c>
      <c r="D7133" t="inlineStr">
        <is>
          <t>2018-ABARBA</t>
        </is>
      </c>
      <c r="E7133" t="inlineStr">
        <is>
          <t>Y27540</t>
        </is>
      </c>
      <c r="F7133" t="inlineStr">
        <is>
          <t>WR</t>
        </is>
      </c>
      <c r="G7133" t="inlineStr">
        <is>
          <t>Yes</t>
        </is>
      </c>
      <c r="H7133" t="n">
        <v>5.1</v>
      </c>
    </row>
    <row r="7134">
      <c r="A7134" t="inlineStr">
        <is>
          <t>2018-W2-2018-ABARBA-Y28408</t>
        </is>
      </c>
      <c r="B7134" t="n">
        <v>2018</v>
      </c>
      <c r="C7134" t="n">
        <v>2</v>
      </c>
      <c r="D7134" t="inlineStr">
        <is>
          <t>2018-ABARBA</t>
        </is>
      </c>
      <c r="E7134" t="inlineStr">
        <is>
          <t>Y28408</t>
        </is>
      </c>
      <c r="F7134" t="inlineStr">
        <is>
          <t>WR</t>
        </is>
      </c>
      <c r="G7134" t="inlineStr">
        <is>
          <t>Yes</t>
        </is>
      </c>
      <c r="H7134" t="n">
        <v>15</v>
      </c>
    </row>
    <row r="7135">
      <c r="A7135" t="inlineStr">
        <is>
          <t>2018-W2-2018-ABARBA-Y28537</t>
        </is>
      </c>
      <c r="B7135" t="n">
        <v>2018</v>
      </c>
      <c r="C7135" t="n">
        <v>2</v>
      </c>
      <c r="D7135" t="inlineStr">
        <is>
          <t>2018-ABARBA</t>
        </is>
      </c>
      <c r="E7135" t="inlineStr">
        <is>
          <t>Y28537</t>
        </is>
      </c>
      <c r="F7135" t="inlineStr">
        <is>
          <t>RB</t>
        </is>
      </c>
      <c r="G7135" t="inlineStr">
        <is>
          <t>Yes</t>
        </is>
      </c>
      <c r="H7135" t="n">
        <v>8.699999999999999</v>
      </c>
    </row>
    <row r="7136">
      <c r="A7136" t="inlineStr">
        <is>
          <t>2018-W2-2018-ABARBA-Y25807</t>
        </is>
      </c>
      <c r="B7136" t="n">
        <v>2018</v>
      </c>
      <c r="C7136" t="n">
        <v>2</v>
      </c>
      <c r="D7136" t="inlineStr">
        <is>
          <t>2018-ABARBA</t>
        </is>
      </c>
      <c r="E7136" t="inlineStr">
        <is>
          <t>Y25807</t>
        </is>
      </c>
      <c r="F7136" t="inlineStr">
        <is>
          <t>RB</t>
        </is>
      </c>
      <c r="G7136" t="inlineStr">
        <is>
          <t>Yes</t>
        </is>
      </c>
      <c r="H7136" t="n">
        <v>7</v>
      </c>
    </row>
    <row r="7137">
      <c r="A7137" t="inlineStr">
        <is>
          <t>2018-W2-2018-ABARBA-Y26708</t>
        </is>
      </c>
      <c r="B7137" t="n">
        <v>2018</v>
      </c>
      <c r="C7137" t="n">
        <v>2</v>
      </c>
      <c r="D7137" t="inlineStr">
        <is>
          <t>2018-ABARBA</t>
        </is>
      </c>
      <c r="E7137" t="inlineStr">
        <is>
          <t>Y26708</t>
        </is>
      </c>
      <c r="F7137" t="inlineStr">
        <is>
          <t>TE</t>
        </is>
      </c>
      <c r="G7137" t="inlineStr">
        <is>
          <t>Yes</t>
        </is>
      </c>
      <c r="H7137" t="n">
        <v>3.5</v>
      </c>
    </row>
    <row r="7138">
      <c r="A7138" t="inlineStr">
        <is>
          <t>2018-W2-2018-ABARBA-Y23997</t>
        </is>
      </c>
      <c r="B7138" t="n">
        <v>2018</v>
      </c>
      <c r="C7138" t="n">
        <v>2</v>
      </c>
      <c r="D7138" t="inlineStr">
        <is>
          <t>2018-ABARBA</t>
        </is>
      </c>
      <c r="E7138" t="inlineStr">
        <is>
          <t>Y23997</t>
        </is>
      </c>
      <c r="F7138" t="inlineStr">
        <is>
          <t>W/R/T FLEX</t>
        </is>
      </c>
      <c r="G7138" t="inlineStr">
        <is>
          <t>Yes</t>
        </is>
      </c>
      <c r="H7138" t="n">
        <v>1.8</v>
      </c>
    </row>
    <row r="7139">
      <c r="A7139" t="inlineStr">
        <is>
          <t>2018-W2-2018-ABARBA-Y7520</t>
        </is>
      </c>
      <c r="B7139" t="n">
        <v>2018</v>
      </c>
      <c r="C7139" t="n">
        <v>2</v>
      </c>
      <c r="D7139" t="inlineStr">
        <is>
          <t>2018-ABARBA</t>
        </is>
      </c>
      <c r="E7139" t="inlineStr">
        <is>
          <t>Y7520</t>
        </is>
      </c>
      <c r="F7139" t="inlineStr">
        <is>
          <t>K</t>
        </is>
      </c>
      <c r="G7139" t="inlineStr">
        <is>
          <t>Yes</t>
        </is>
      </c>
      <c r="H7139" t="n">
        <v>14</v>
      </c>
    </row>
    <row r="7140">
      <c r="A7140" t="inlineStr">
        <is>
          <t>2018-W2-2018-ABARBA-Y-DEF:washington</t>
        </is>
      </c>
      <c r="B7140" t="n">
        <v>2018</v>
      </c>
      <c r="C7140" t="n">
        <v>2</v>
      </c>
      <c r="D7140" t="inlineStr">
        <is>
          <t>2018-ABARBA</t>
        </is>
      </c>
      <c r="E7140" t="inlineStr">
        <is>
          <t>Y-DEF:washington</t>
        </is>
      </c>
      <c r="F7140" t="inlineStr">
        <is>
          <t>DST</t>
        </is>
      </c>
      <c r="G7140" t="inlineStr">
        <is>
          <t>Yes</t>
        </is>
      </c>
      <c r="H7140" t="n">
        <v>5</v>
      </c>
    </row>
    <row r="7141">
      <c r="A7141" t="inlineStr">
        <is>
          <t>2018-W2-2018-ABARBA-Y29785</t>
        </is>
      </c>
      <c r="B7141" t="n">
        <v>2018</v>
      </c>
      <c r="C7141" t="n">
        <v>2</v>
      </c>
      <c r="D7141" t="inlineStr">
        <is>
          <t>2018-ABARBA</t>
        </is>
      </c>
      <c r="E7141" t="inlineStr">
        <is>
          <t>Y29785</t>
        </is>
      </c>
      <c r="F7141" t="inlineStr">
        <is>
          <t>BN</t>
        </is>
      </c>
      <c r="G7141" t="inlineStr">
        <is>
          <t>No</t>
        </is>
      </c>
      <c r="H7141" t="n">
        <v>0.7</v>
      </c>
    </row>
    <row r="7142">
      <c r="A7142" t="inlineStr">
        <is>
          <t>2018-W2-2018-ABARBA-Y25937</t>
        </is>
      </c>
      <c r="B7142" t="n">
        <v>2018</v>
      </c>
      <c r="C7142" t="n">
        <v>2</v>
      </c>
      <c r="D7142" t="inlineStr">
        <is>
          <t>2018-ABARBA</t>
        </is>
      </c>
      <c r="E7142" t="inlineStr">
        <is>
          <t>Y25937</t>
        </is>
      </c>
      <c r="F7142" t="inlineStr">
        <is>
          <t>BN</t>
        </is>
      </c>
      <c r="G7142" t="inlineStr">
        <is>
          <t>No</t>
        </is>
      </c>
      <c r="H7142" t="n">
        <v>0.8</v>
      </c>
    </row>
    <row r="7143">
      <c r="A7143" t="inlineStr">
        <is>
          <t>2018-W2-2018-ABARBA-Y26804</t>
        </is>
      </c>
      <c r="B7143" t="n">
        <v>2018</v>
      </c>
      <c r="C7143" t="n">
        <v>2</v>
      </c>
      <c r="D7143" t="inlineStr">
        <is>
          <t>2018-ABARBA</t>
        </is>
      </c>
      <c r="E7143" t="inlineStr">
        <is>
          <t>Y26804</t>
        </is>
      </c>
      <c r="F7143" t="inlineStr">
        <is>
          <t>BN</t>
        </is>
      </c>
      <c r="G7143" t="inlineStr">
        <is>
          <t>No</t>
        </is>
      </c>
      <c r="H7143" t="n">
        <v>1.9</v>
      </c>
    </row>
    <row r="7144">
      <c r="A7144" t="inlineStr">
        <is>
          <t>2018-W2-2018-ABARBA-Y8780</t>
        </is>
      </c>
      <c r="B7144" t="n">
        <v>2018</v>
      </c>
      <c r="C7144" t="n">
        <v>2</v>
      </c>
      <c r="D7144" t="inlineStr">
        <is>
          <t>2018-ABARBA</t>
        </is>
      </c>
      <c r="E7144" t="inlineStr">
        <is>
          <t>Y8780</t>
        </is>
      </c>
      <c r="F7144" t="inlineStr">
        <is>
          <t>BN</t>
        </is>
      </c>
      <c r="G7144" t="inlineStr">
        <is>
          <t>No</t>
        </is>
      </c>
      <c r="H7144" t="n">
        <v>31.68</v>
      </c>
    </row>
    <row r="7145">
      <c r="A7145" t="inlineStr">
        <is>
          <t>2018-W2-2018-ABARBA-Y26660</t>
        </is>
      </c>
      <c r="B7145" t="n">
        <v>2018</v>
      </c>
      <c r="C7145" t="n">
        <v>2</v>
      </c>
      <c r="D7145" t="inlineStr">
        <is>
          <t>2018-ABARBA</t>
        </is>
      </c>
      <c r="E7145" t="inlineStr">
        <is>
          <t>Y26660</t>
        </is>
      </c>
      <c r="F7145" t="inlineStr">
        <is>
          <t>BN</t>
        </is>
      </c>
      <c r="G7145" t="inlineStr">
        <is>
          <t>No</t>
        </is>
      </c>
      <c r="H7145" t="n">
        <v>4.2</v>
      </c>
    </row>
    <row r="7146">
      <c r="A7146" t="inlineStr">
        <is>
          <t>2018-W2-2018-HUERO-Y30123</t>
        </is>
      </c>
      <c r="B7146" t="n">
        <v>2018</v>
      </c>
      <c r="C7146" t="n">
        <v>2</v>
      </c>
      <c r="D7146" t="inlineStr">
        <is>
          <t>2018-HUERO</t>
        </is>
      </c>
      <c r="E7146" t="inlineStr">
        <is>
          <t>Y30123</t>
        </is>
      </c>
      <c r="F7146" t="inlineStr">
        <is>
          <t>QB</t>
        </is>
      </c>
      <c r="G7146" t="inlineStr">
        <is>
          <t>Yes</t>
        </is>
      </c>
      <c r="H7146" t="n">
        <v>38.84</v>
      </c>
    </row>
    <row r="7147">
      <c r="A7147" t="inlineStr">
        <is>
          <t>2018-W2-2018-HUERO-Y26699</t>
        </is>
      </c>
      <c r="B7147" t="n">
        <v>2018</v>
      </c>
      <c r="C7147" t="n">
        <v>2</v>
      </c>
      <c r="D7147" t="inlineStr">
        <is>
          <t>2018-HUERO</t>
        </is>
      </c>
      <c r="E7147" t="inlineStr">
        <is>
          <t>Y26699</t>
        </is>
      </c>
      <c r="F7147" t="inlineStr">
        <is>
          <t>WR</t>
        </is>
      </c>
      <c r="G7147" t="inlineStr">
        <is>
          <t>Yes</t>
        </is>
      </c>
      <c r="H7147" t="n">
        <v>6.7</v>
      </c>
    </row>
    <row r="7148">
      <c r="A7148" t="inlineStr">
        <is>
          <t>2018-W2-2018-HUERO-Y27535</t>
        </is>
      </c>
      <c r="B7148" t="n">
        <v>2018</v>
      </c>
      <c r="C7148" t="n">
        <v>2</v>
      </c>
      <c r="D7148" t="inlineStr">
        <is>
          <t>2018-HUERO</t>
        </is>
      </c>
      <c r="E7148" t="inlineStr">
        <is>
          <t>Y27535</t>
        </is>
      </c>
      <c r="F7148" t="inlineStr">
        <is>
          <t>WR</t>
        </is>
      </c>
      <c r="G7148" t="inlineStr">
        <is>
          <t>Yes</t>
        </is>
      </c>
      <c r="H7148" t="n">
        <v>12.3</v>
      </c>
    </row>
    <row r="7149">
      <c r="A7149" t="inlineStr">
        <is>
          <t>2018-W2-2018-HUERO-Y29238</t>
        </is>
      </c>
      <c r="B7149" t="n">
        <v>2018</v>
      </c>
      <c r="C7149" t="n">
        <v>2</v>
      </c>
      <c r="D7149" t="inlineStr">
        <is>
          <t>2018-HUERO</t>
        </is>
      </c>
      <c r="E7149" t="inlineStr">
        <is>
          <t>Y29238</t>
        </is>
      </c>
      <c r="F7149" t="inlineStr">
        <is>
          <t>RB</t>
        </is>
      </c>
      <c r="G7149" t="inlineStr">
        <is>
          <t>Yes</t>
        </is>
      </c>
      <c r="H7149" t="n">
        <v>14.7</v>
      </c>
    </row>
    <row r="7150">
      <c r="A7150" t="inlineStr">
        <is>
          <t>2018-W2-2018-HUERO-Y24936</t>
        </is>
      </c>
      <c r="B7150" t="n">
        <v>2018</v>
      </c>
      <c r="C7150" t="n">
        <v>2</v>
      </c>
      <c r="D7150" t="inlineStr">
        <is>
          <t>2018-HUERO</t>
        </is>
      </c>
      <c r="E7150" t="inlineStr">
        <is>
          <t>Y24936</t>
        </is>
      </c>
      <c r="F7150" t="inlineStr">
        <is>
          <t>RB</t>
        </is>
      </c>
      <c r="G7150" t="inlineStr">
        <is>
          <t>Yes</t>
        </is>
      </c>
      <c r="H7150" t="n">
        <v>4.3</v>
      </c>
    </row>
    <row r="7151">
      <c r="A7151" t="inlineStr">
        <is>
          <t>2018-W2-2018-HUERO-Y30142</t>
        </is>
      </c>
      <c r="B7151" t="n">
        <v>2018</v>
      </c>
      <c r="C7151" t="n">
        <v>2</v>
      </c>
      <c r="D7151" t="inlineStr">
        <is>
          <t>2018-HUERO</t>
        </is>
      </c>
      <c r="E7151" t="inlineStr">
        <is>
          <t>Y30142</t>
        </is>
      </c>
      <c r="F7151" t="inlineStr">
        <is>
          <t>TE</t>
        </is>
      </c>
      <c r="G7151" t="inlineStr">
        <is>
          <t>Yes</t>
        </is>
      </c>
      <c r="H7151" t="n">
        <v>2</v>
      </c>
    </row>
    <row r="7152">
      <c r="A7152" t="inlineStr">
        <is>
          <t>2018-W2-2018-HUERO-Y27589</t>
        </is>
      </c>
      <c r="B7152" t="n">
        <v>2018</v>
      </c>
      <c r="C7152" t="n">
        <v>2</v>
      </c>
      <c r="D7152" t="inlineStr">
        <is>
          <t>2018-HUERO</t>
        </is>
      </c>
      <c r="E7152" t="inlineStr">
        <is>
          <t>Y27589</t>
        </is>
      </c>
      <c r="F7152" t="inlineStr">
        <is>
          <t>W/R/T FLEX</t>
        </is>
      </c>
      <c r="G7152" t="inlineStr">
        <is>
          <t>Yes</t>
        </is>
      </c>
      <c r="H7152" t="n">
        <v>8.300000000000001</v>
      </c>
    </row>
    <row r="7153">
      <c r="A7153" t="inlineStr">
        <is>
          <t>2018-W2-2018-HUERO-Y28188</t>
        </is>
      </c>
      <c r="B7153" t="n">
        <v>2018</v>
      </c>
      <c r="C7153" t="n">
        <v>2</v>
      </c>
      <c r="D7153" t="inlineStr">
        <is>
          <t>2018-HUERO</t>
        </is>
      </c>
      <c r="E7153" t="inlineStr">
        <is>
          <t>Y28188</t>
        </is>
      </c>
      <c r="F7153" t="inlineStr">
        <is>
          <t>K</t>
        </is>
      </c>
      <c r="G7153" t="inlineStr">
        <is>
          <t>Yes</t>
        </is>
      </c>
      <c r="H7153" t="n">
        <v>3</v>
      </c>
    </row>
    <row r="7154">
      <c r="A7154" t="inlineStr">
        <is>
          <t>2018-W2-2018-HUERO-Y-DEF:chicago</t>
        </is>
      </c>
      <c r="B7154" t="n">
        <v>2018</v>
      </c>
      <c r="C7154" t="n">
        <v>2</v>
      </c>
      <c r="D7154" t="inlineStr">
        <is>
          <t>2018-HUERO</t>
        </is>
      </c>
      <c r="E7154" t="inlineStr">
        <is>
          <t>Y-DEF:chicago</t>
        </is>
      </c>
      <c r="F7154" t="inlineStr">
        <is>
          <t>DST</t>
        </is>
      </c>
      <c r="G7154" t="inlineStr">
        <is>
          <t>Yes</t>
        </is>
      </c>
      <c r="H7154" t="n">
        <v>17</v>
      </c>
    </row>
    <row r="7155">
      <c r="A7155" t="inlineStr">
        <is>
          <t>2018-W2-2018-HUERO-Y31139</t>
        </is>
      </c>
      <c r="B7155" t="n">
        <v>2018</v>
      </c>
      <c r="C7155" t="n">
        <v>2</v>
      </c>
      <c r="D7155" t="inlineStr">
        <is>
          <t>2018-HUERO</t>
        </is>
      </c>
      <c r="E7155" t="inlineStr">
        <is>
          <t>Y31139</t>
        </is>
      </c>
      <c r="F7155" t="inlineStr">
        <is>
          <t>BN</t>
        </is>
      </c>
      <c r="G7155" t="inlineStr">
        <is>
          <t>No</t>
        </is>
      </c>
      <c r="H7155" t="n">
        <v>6.4</v>
      </c>
    </row>
    <row r="7156">
      <c r="A7156" t="inlineStr">
        <is>
          <t>2018-W2-2018-HUERO-Y30552</t>
        </is>
      </c>
      <c r="B7156" t="n">
        <v>2018</v>
      </c>
      <c r="C7156" t="n">
        <v>2</v>
      </c>
      <c r="D7156" t="inlineStr">
        <is>
          <t>2018-HUERO</t>
        </is>
      </c>
      <c r="E7156" t="inlineStr">
        <is>
          <t>Y30552</t>
        </is>
      </c>
      <c r="F7156" t="inlineStr">
        <is>
          <t>BN</t>
        </is>
      </c>
      <c r="G7156" t="inlineStr">
        <is>
          <t>No</t>
        </is>
      </c>
      <c r="H7156" t="n">
        <v>23.9</v>
      </c>
    </row>
    <row r="7157">
      <c r="A7157" t="inlineStr">
        <is>
          <t>2018-W2-2018-HUERO-Y26561</t>
        </is>
      </c>
      <c r="B7157" t="n">
        <v>2018</v>
      </c>
      <c r="C7157" t="n">
        <v>2</v>
      </c>
      <c r="D7157" t="inlineStr">
        <is>
          <t>2018-HUERO</t>
        </is>
      </c>
      <c r="E7157" t="inlineStr">
        <is>
          <t>Y26561</t>
        </is>
      </c>
      <c r="F7157" t="inlineStr">
        <is>
          <t>BN</t>
        </is>
      </c>
      <c r="G7157" t="inlineStr">
        <is>
          <t>No</t>
        </is>
      </c>
      <c r="H7157" t="n">
        <v>0</v>
      </c>
    </row>
    <row r="7158">
      <c r="A7158" t="inlineStr">
        <is>
          <t>2018-W2-2018-HUERO-Y31013</t>
        </is>
      </c>
      <c r="B7158" t="n">
        <v>2018</v>
      </c>
      <c r="C7158" t="n">
        <v>2</v>
      </c>
      <c r="D7158" t="inlineStr">
        <is>
          <t>2018-HUERO</t>
        </is>
      </c>
      <c r="E7158" t="inlineStr">
        <is>
          <t>Y31013</t>
        </is>
      </c>
      <c r="F7158" t="inlineStr">
        <is>
          <t>BN</t>
        </is>
      </c>
      <c r="G7158" t="inlineStr">
        <is>
          <t>No</t>
        </is>
      </c>
      <c r="H7158" t="n">
        <v>6.6</v>
      </c>
    </row>
    <row r="7159">
      <c r="A7159" t="inlineStr">
        <is>
          <t>2018-W2-2018-HUERO-Y27737</t>
        </is>
      </c>
      <c r="B7159" t="n">
        <v>2018</v>
      </c>
      <c r="C7159" t="n">
        <v>2</v>
      </c>
      <c r="D7159" t="inlineStr">
        <is>
          <t>2018-HUERO</t>
        </is>
      </c>
      <c r="E7159" t="inlineStr">
        <is>
          <t>Y27737</t>
        </is>
      </c>
      <c r="F7159" t="inlineStr">
        <is>
          <t>BN</t>
        </is>
      </c>
      <c r="G7159" t="inlineStr">
        <is>
          <t>No</t>
        </is>
      </c>
      <c r="H7159" t="n">
        <v>9.199999999999999</v>
      </c>
    </row>
    <row r="7160">
      <c r="A7160" t="inlineStr">
        <is>
          <t>2018-W2-2018-PACO-Y30125</t>
        </is>
      </c>
      <c r="B7160" t="n">
        <v>2018</v>
      </c>
      <c r="C7160" t="n">
        <v>2</v>
      </c>
      <c r="D7160" t="inlineStr">
        <is>
          <t>2018-PACO</t>
        </is>
      </c>
      <c r="E7160" t="inlineStr">
        <is>
          <t>Y30125</t>
        </is>
      </c>
      <c r="F7160" t="inlineStr">
        <is>
          <t>QB</t>
        </is>
      </c>
      <c r="G7160" t="inlineStr">
        <is>
          <t>Yes</t>
        </is>
      </c>
      <c r="H7160" t="n">
        <v>23.8</v>
      </c>
    </row>
    <row r="7161">
      <c r="A7161" t="inlineStr">
        <is>
          <t>2018-W2-2018-PACO-Y29281</t>
        </is>
      </c>
      <c r="B7161" t="n">
        <v>2018</v>
      </c>
      <c r="C7161" t="n">
        <v>2</v>
      </c>
      <c r="D7161" t="inlineStr">
        <is>
          <t>2018-PACO</t>
        </is>
      </c>
      <c r="E7161" t="inlineStr">
        <is>
          <t>Y29281</t>
        </is>
      </c>
      <c r="F7161" t="inlineStr">
        <is>
          <t>WR</t>
        </is>
      </c>
      <c r="G7161" t="inlineStr">
        <is>
          <t>Yes</t>
        </is>
      </c>
      <c r="H7161" t="n">
        <v>18.9</v>
      </c>
    </row>
    <row r="7162">
      <c r="A7162" t="inlineStr">
        <is>
          <t>2018-W2-2018-PACO-Y9274</t>
        </is>
      </c>
      <c r="B7162" t="n">
        <v>2018</v>
      </c>
      <c r="C7162" t="n">
        <v>2</v>
      </c>
      <c r="D7162" t="inlineStr">
        <is>
          <t>2018-PACO</t>
        </is>
      </c>
      <c r="E7162" t="inlineStr">
        <is>
          <t>Y9274</t>
        </is>
      </c>
      <c r="F7162" t="inlineStr">
        <is>
          <t>WR</t>
        </is>
      </c>
      <c r="G7162" t="inlineStr">
        <is>
          <t>Yes</t>
        </is>
      </c>
      <c r="H7162" t="n">
        <v>5.6</v>
      </c>
    </row>
    <row r="7163">
      <c r="A7163" t="inlineStr">
        <is>
          <t>2018-W2-2018-PACO-Y9317</t>
        </is>
      </c>
      <c r="B7163" t="n">
        <v>2018</v>
      </c>
      <c r="C7163" t="n">
        <v>2</v>
      </c>
      <c r="D7163" t="inlineStr">
        <is>
          <t>2018-PACO</t>
        </is>
      </c>
      <c r="E7163" t="inlineStr">
        <is>
          <t>Y9317</t>
        </is>
      </c>
      <c r="F7163" t="inlineStr">
        <is>
          <t>RB</t>
        </is>
      </c>
      <c r="G7163" t="inlineStr">
        <is>
          <t>Yes</t>
        </is>
      </c>
      <c r="H7163" t="n">
        <v>6.8</v>
      </c>
    </row>
    <row r="7164">
      <c r="A7164" t="inlineStr">
        <is>
          <t>2018-W2-2018-PACO-Y31379</t>
        </is>
      </c>
      <c r="B7164" t="n">
        <v>2018</v>
      </c>
      <c r="C7164" t="n">
        <v>2</v>
      </c>
      <c r="D7164" t="inlineStr">
        <is>
          <t>2018-PACO</t>
        </is>
      </c>
      <c r="E7164" t="inlineStr">
        <is>
          <t>Y31379</t>
        </is>
      </c>
      <c r="F7164" t="inlineStr">
        <is>
          <t>RB</t>
        </is>
      </c>
      <c r="G7164" t="inlineStr">
        <is>
          <t>Yes</t>
        </is>
      </c>
      <c r="H7164" t="n">
        <v>11.1</v>
      </c>
    </row>
    <row r="7165">
      <c r="A7165" t="inlineStr">
        <is>
          <t>2018-W2-2018-PACO-Y30259</t>
        </is>
      </c>
      <c r="B7165" t="n">
        <v>2018</v>
      </c>
      <c r="C7165" t="n">
        <v>2</v>
      </c>
      <c r="D7165" t="inlineStr">
        <is>
          <t>2018-PACO</t>
        </is>
      </c>
      <c r="E7165" t="inlineStr">
        <is>
          <t>Y30259</t>
        </is>
      </c>
      <c r="F7165" t="inlineStr">
        <is>
          <t>TE</t>
        </is>
      </c>
      <c r="G7165" t="inlineStr">
        <is>
          <t>Yes</t>
        </is>
      </c>
      <c r="H7165" t="n">
        <v>2.2</v>
      </c>
    </row>
    <row r="7166">
      <c r="A7166" t="inlineStr">
        <is>
          <t>2018-W2-2018-PACO-Y7868</t>
        </is>
      </c>
      <c r="B7166" t="n">
        <v>2018</v>
      </c>
      <c r="C7166" t="n">
        <v>2</v>
      </c>
      <c r="D7166" t="inlineStr">
        <is>
          <t>2018-PACO</t>
        </is>
      </c>
      <c r="E7166" t="inlineStr">
        <is>
          <t>Y7868</t>
        </is>
      </c>
      <c r="F7166" t="inlineStr">
        <is>
          <t>W/R/T FLEX</t>
        </is>
      </c>
      <c r="G7166" t="inlineStr">
        <is>
          <t>Yes</t>
        </is>
      </c>
      <c r="H7166" t="n">
        <v>4.4</v>
      </c>
    </row>
    <row r="7167">
      <c r="A7167" t="inlineStr">
        <is>
          <t>2018-W2-2018-PACO-Y26534</t>
        </is>
      </c>
      <c r="B7167" t="n">
        <v>2018</v>
      </c>
      <c r="C7167" t="n">
        <v>2</v>
      </c>
      <c r="D7167" t="inlineStr">
        <is>
          <t>2018-PACO</t>
        </is>
      </c>
      <c r="E7167" t="inlineStr">
        <is>
          <t>Y26534</t>
        </is>
      </c>
      <c r="F7167" t="inlineStr">
        <is>
          <t>K</t>
        </is>
      </c>
      <c r="G7167" t="inlineStr">
        <is>
          <t>Yes</t>
        </is>
      </c>
      <c r="H7167" t="n">
        <v>7</v>
      </c>
    </row>
    <row r="7168">
      <c r="A7168" t="inlineStr">
        <is>
          <t>2018-W2-2018-PACO-Y-DEF:ny-jets</t>
        </is>
      </c>
      <c r="B7168" t="n">
        <v>2018</v>
      </c>
      <c r="C7168" t="n">
        <v>2</v>
      </c>
      <c r="D7168" t="inlineStr">
        <is>
          <t>2018-PACO</t>
        </is>
      </c>
      <c r="E7168" t="inlineStr">
        <is>
          <t>Y-DEF:ny-jets</t>
        </is>
      </c>
      <c r="F7168" t="inlineStr">
        <is>
          <t>DST</t>
        </is>
      </c>
      <c r="G7168" t="inlineStr">
        <is>
          <t>Yes</t>
        </is>
      </c>
      <c r="H7168" t="n">
        <v>9</v>
      </c>
    </row>
    <row r="7169">
      <c r="A7169" t="inlineStr">
        <is>
          <t>2018-W2-2018-PACO-Y30362</t>
        </is>
      </c>
      <c r="B7169" t="n">
        <v>2018</v>
      </c>
      <c r="C7169" t="n">
        <v>2</v>
      </c>
      <c r="D7169" t="inlineStr">
        <is>
          <t>2018-PACO</t>
        </is>
      </c>
      <c r="E7169" t="inlineStr">
        <is>
          <t>Y30362</t>
        </is>
      </c>
      <c r="F7169" t="inlineStr">
        <is>
          <t>BN</t>
        </is>
      </c>
      <c r="G7169" t="inlineStr">
        <is>
          <t>No</t>
        </is>
      </c>
      <c r="H7169" t="n">
        <v>2.4</v>
      </c>
    </row>
    <row r="7170">
      <c r="A7170" t="inlineStr">
        <is>
          <t>2018-W2-2018-PACO-Y28392</t>
        </is>
      </c>
      <c r="B7170" t="n">
        <v>2018</v>
      </c>
      <c r="C7170" t="n">
        <v>2</v>
      </c>
      <c r="D7170" t="inlineStr">
        <is>
          <t>2018-PACO</t>
        </is>
      </c>
      <c r="E7170" t="inlineStr">
        <is>
          <t>Y28392</t>
        </is>
      </c>
      <c r="F7170" t="inlineStr">
        <is>
          <t>BN</t>
        </is>
      </c>
      <c r="G7170" t="inlineStr">
        <is>
          <t>No</t>
        </is>
      </c>
      <c r="H7170" t="n">
        <v>11.6</v>
      </c>
    </row>
    <row r="7171">
      <c r="A7171" t="inlineStr">
        <is>
          <t>2018-W2-2018-PACO-Y30396</t>
        </is>
      </c>
      <c r="B7171" t="n">
        <v>2018</v>
      </c>
      <c r="C7171" t="n">
        <v>2</v>
      </c>
      <c r="D7171" t="inlineStr">
        <is>
          <t>2018-PACO</t>
        </is>
      </c>
      <c r="E7171" t="inlineStr">
        <is>
          <t>Y30396</t>
        </is>
      </c>
      <c r="F7171" t="inlineStr">
        <is>
          <t>BN</t>
        </is>
      </c>
      <c r="G7171" t="inlineStr">
        <is>
          <t>No</t>
        </is>
      </c>
      <c r="H7171" t="n">
        <v>17.6</v>
      </c>
    </row>
    <row r="7172">
      <c r="A7172" t="inlineStr">
        <is>
          <t>2018-W2-2018-PACO-Y28402</t>
        </is>
      </c>
      <c r="B7172" t="n">
        <v>2018</v>
      </c>
      <c r="C7172" t="n">
        <v>2</v>
      </c>
      <c r="D7172" t="inlineStr">
        <is>
          <t>2018-PACO</t>
        </is>
      </c>
      <c r="E7172" t="inlineStr">
        <is>
          <t>Y28402</t>
        </is>
      </c>
      <c r="F7172" t="inlineStr">
        <is>
          <t>BN</t>
        </is>
      </c>
      <c r="G7172" t="inlineStr">
        <is>
          <t>No</t>
        </is>
      </c>
      <c r="H7172" t="n">
        <v>0</v>
      </c>
    </row>
    <row r="7173">
      <c r="A7173" t="inlineStr">
        <is>
          <t>2018-W2-2018-PACO-Y8826</t>
        </is>
      </c>
      <c r="B7173" t="n">
        <v>2018</v>
      </c>
      <c r="C7173" t="n">
        <v>2</v>
      </c>
      <c r="D7173" t="inlineStr">
        <is>
          <t>2018-PACO</t>
        </is>
      </c>
      <c r="E7173" t="inlineStr">
        <is>
          <t>Y8826</t>
        </is>
      </c>
      <c r="F7173" t="inlineStr">
        <is>
          <t>BN</t>
        </is>
      </c>
      <c r="G7173" t="inlineStr">
        <is>
          <t>No</t>
        </is>
      </c>
      <c r="H7173" t="n">
        <v>20.9</v>
      </c>
    </row>
    <row r="7174">
      <c r="A7174" t="inlineStr">
        <is>
          <t>2018-W2-2018-PACO-Y26671</t>
        </is>
      </c>
      <c r="B7174" t="n">
        <v>2018</v>
      </c>
      <c r="C7174" t="n">
        <v>2</v>
      </c>
      <c r="D7174" t="inlineStr">
        <is>
          <t>2018-PACO</t>
        </is>
      </c>
      <c r="E7174" t="inlineStr">
        <is>
          <t>Y26671</t>
        </is>
      </c>
      <c r="F7174" t="inlineStr">
        <is>
          <t>IR</t>
        </is>
      </c>
      <c r="G7174" t="inlineStr">
        <is>
          <t>No</t>
        </is>
      </c>
      <c r="H7174" t="n">
        <v>0</v>
      </c>
    </row>
    <row r="7175">
      <c r="A7175" t="inlineStr">
        <is>
          <t>2018-W2-2018-TONYCLIF-Y24788</t>
        </is>
      </c>
      <c r="B7175" t="n">
        <v>2018</v>
      </c>
      <c r="C7175" t="n">
        <v>2</v>
      </c>
      <c r="D7175" t="inlineStr">
        <is>
          <t>2018-TONYCLIF</t>
        </is>
      </c>
      <c r="E7175" t="inlineStr">
        <is>
          <t>Y24788</t>
        </is>
      </c>
      <c r="F7175" t="inlineStr">
        <is>
          <t>QB</t>
        </is>
      </c>
      <c r="G7175" t="inlineStr">
        <is>
          <t>Yes</t>
        </is>
      </c>
      <c r="H7175" t="n">
        <v>30.6</v>
      </c>
    </row>
    <row r="7176">
      <c r="A7176" t="inlineStr">
        <is>
          <t>2018-W2-2018-TONYCLIF-Y25178</t>
        </is>
      </c>
      <c r="B7176" t="n">
        <v>2018</v>
      </c>
      <c r="C7176" t="n">
        <v>2</v>
      </c>
      <c r="D7176" t="inlineStr">
        <is>
          <t>2018-TONYCLIF</t>
        </is>
      </c>
      <c r="E7176" t="inlineStr">
        <is>
          <t>Y25178</t>
        </is>
      </c>
      <c r="F7176" t="inlineStr">
        <is>
          <t>WR</t>
        </is>
      </c>
      <c r="G7176" t="inlineStr">
        <is>
          <t>Yes</t>
        </is>
      </c>
      <c r="H7176" t="n">
        <v>16.2</v>
      </c>
    </row>
    <row r="7177">
      <c r="A7177" t="inlineStr">
        <is>
          <t>2018-W2-2018-TONYCLIF-Y30209</t>
        </is>
      </c>
      <c r="B7177" t="n">
        <v>2018</v>
      </c>
      <c r="C7177" t="n">
        <v>2</v>
      </c>
      <c r="D7177" t="inlineStr">
        <is>
          <t>2018-TONYCLIF</t>
        </is>
      </c>
      <c r="E7177" t="inlineStr">
        <is>
          <t>Y30209</t>
        </is>
      </c>
      <c r="F7177" t="inlineStr">
        <is>
          <t>WR</t>
        </is>
      </c>
      <c r="G7177" t="inlineStr">
        <is>
          <t>Yes</t>
        </is>
      </c>
      <c r="H7177" t="n">
        <v>14.9</v>
      </c>
    </row>
    <row r="7178">
      <c r="A7178" t="inlineStr">
        <is>
          <t>2018-W2-2018-TONYCLIF-Y29560</t>
        </is>
      </c>
      <c r="B7178" t="n">
        <v>2018</v>
      </c>
      <c r="C7178" t="n">
        <v>2</v>
      </c>
      <c r="D7178" t="inlineStr">
        <is>
          <t>2018-TONYCLIF</t>
        </is>
      </c>
      <c r="E7178" t="inlineStr">
        <is>
          <t>Y29560</t>
        </is>
      </c>
      <c r="F7178" t="inlineStr">
        <is>
          <t>RB</t>
        </is>
      </c>
      <c r="G7178" t="inlineStr">
        <is>
          <t>Yes</t>
        </is>
      </c>
      <c r="H7178" t="n">
        <v>2.9</v>
      </c>
    </row>
    <row r="7179">
      <c r="A7179" t="inlineStr">
        <is>
          <t>2018-W2-2018-TONYCLIF-Y30707</t>
        </is>
      </c>
      <c r="B7179" t="n">
        <v>2018</v>
      </c>
      <c r="C7179" t="n">
        <v>2</v>
      </c>
      <c r="D7179" t="inlineStr">
        <is>
          <t>2018-TONYCLIF</t>
        </is>
      </c>
      <c r="E7179" t="inlineStr">
        <is>
          <t>Y30707</t>
        </is>
      </c>
      <c r="F7179" t="inlineStr">
        <is>
          <t>RB</t>
        </is>
      </c>
      <c r="G7179" t="inlineStr">
        <is>
          <t>Yes</t>
        </is>
      </c>
      <c r="H7179" t="n">
        <v>14.5</v>
      </c>
    </row>
    <row r="7180">
      <c r="A7180" t="inlineStr">
        <is>
          <t>2018-W2-2018-TONYCLIF-Y26658</t>
        </is>
      </c>
      <c r="B7180" t="n">
        <v>2018</v>
      </c>
      <c r="C7180" t="n">
        <v>2</v>
      </c>
      <c r="D7180" t="inlineStr">
        <is>
          <t>2018-TONYCLIF</t>
        </is>
      </c>
      <c r="E7180" t="inlineStr">
        <is>
          <t>Y26658</t>
        </is>
      </c>
      <c r="F7180" t="inlineStr">
        <is>
          <t>TE</t>
        </is>
      </c>
      <c r="G7180" t="inlineStr">
        <is>
          <t>Yes</t>
        </is>
      </c>
      <c r="H7180" t="n">
        <v>9.4</v>
      </c>
    </row>
    <row r="7181">
      <c r="A7181" t="inlineStr">
        <is>
          <t>2018-W2-2018-TONYCLIF-Y8263</t>
        </is>
      </c>
      <c r="B7181" t="n">
        <v>2018</v>
      </c>
      <c r="C7181" t="n">
        <v>2</v>
      </c>
      <c r="D7181" t="inlineStr">
        <is>
          <t>2018-TONYCLIF</t>
        </is>
      </c>
      <c r="E7181" t="inlineStr">
        <is>
          <t>Y8263</t>
        </is>
      </c>
      <c r="F7181" t="inlineStr">
        <is>
          <t>W/R/T FLEX</t>
        </is>
      </c>
      <c r="G7181" t="inlineStr">
        <is>
          <t>Yes</t>
        </is>
      </c>
      <c r="H7181" t="n">
        <v>3.5</v>
      </c>
    </row>
    <row r="7182">
      <c r="A7182" t="inlineStr">
        <is>
          <t>2018-W2-2018-TONYCLIF-Y6243</t>
        </is>
      </c>
      <c r="B7182" t="n">
        <v>2018</v>
      </c>
      <c r="C7182" t="n">
        <v>2</v>
      </c>
      <c r="D7182" t="inlineStr">
        <is>
          <t>2018-TONYCLIF</t>
        </is>
      </c>
      <c r="E7182" t="inlineStr">
        <is>
          <t>Y6243</t>
        </is>
      </c>
      <c r="F7182" t="inlineStr">
        <is>
          <t>K</t>
        </is>
      </c>
      <c r="G7182" t="inlineStr">
        <is>
          <t>Yes</t>
        </is>
      </c>
      <c r="H7182" t="n">
        <v>8</v>
      </c>
    </row>
    <row r="7183">
      <c r="A7183" t="inlineStr">
        <is>
          <t>2018-W2-2018-TONYCLIF-Y-DEF:minnesota</t>
        </is>
      </c>
      <c r="B7183" t="n">
        <v>2018</v>
      </c>
      <c r="C7183" t="n">
        <v>2</v>
      </c>
      <c r="D7183" t="inlineStr">
        <is>
          <t>2018-TONYCLIF</t>
        </is>
      </c>
      <c r="E7183" t="inlineStr">
        <is>
          <t>Y-DEF:minnesota</t>
        </is>
      </c>
      <c r="F7183" t="inlineStr">
        <is>
          <t>DST</t>
        </is>
      </c>
      <c r="G7183" t="inlineStr">
        <is>
          <t>Yes</t>
        </is>
      </c>
      <c r="H7183" t="n">
        <v>3</v>
      </c>
    </row>
    <row r="7184">
      <c r="A7184" t="inlineStr">
        <is>
          <t>2018-W2-2018-TONYCLIF-Y30117</t>
        </is>
      </c>
      <c r="B7184" t="n">
        <v>2018</v>
      </c>
      <c r="C7184" t="n">
        <v>2</v>
      </c>
      <c r="D7184" t="inlineStr">
        <is>
          <t>2018-TONYCLIF</t>
        </is>
      </c>
      <c r="E7184" t="inlineStr">
        <is>
          <t>Y30117</t>
        </is>
      </c>
      <c r="F7184" t="inlineStr">
        <is>
          <t>BN</t>
        </is>
      </c>
      <c r="G7184" t="inlineStr">
        <is>
          <t>No</t>
        </is>
      </c>
      <c r="H7184" t="n">
        <v>0</v>
      </c>
    </row>
    <row r="7185">
      <c r="A7185" t="inlineStr">
        <is>
          <t>2018-W2-2018-TONYCLIF-Y27631</t>
        </is>
      </c>
      <c r="B7185" t="n">
        <v>2018</v>
      </c>
      <c r="C7185" t="n">
        <v>2</v>
      </c>
      <c r="D7185" t="inlineStr">
        <is>
          <t>2018-TONYCLIF</t>
        </is>
      </c>
      <c r="E7185" t="inlineStr">
        <is>
          <t>Y27631</t>
        </is>
      </c>
      <c r="F7185" t="inlineStr">
        <is>
          <t>BN</t>
        </is>
      </c>
      <c r="G7185" t="inlineStr">
        <is>
          <t>No</t>
        </is>
      </c>
      <c r="H7185" t="n">
        <v>0</v>
      </c>
    </row>
    <row r="7186">
      <c r="A7186" t="inlineStr">
        <is>
          <t>2018-W2-2018-TONYCLIF-Y26701</t>
        </is>
      </c>
      <c r="B7186" t="n">
        <v>2018</v>
      </c>
      <c r="C7186" t="n">
        <v>2</v>
      </c>
      <c r="D7186" t="inlineStr">
        <is>
          <t>2018-TONYCLIF</t>
        </is>
      </c>
      <c r="E7186" t="inlineStr">
        <is>
          <t>Y26701</t>
        </is>
      </c>
      <c r="F7186" t="inlineStr">
        <is>
          <t>BN</t>
        </is>
      </c>
      <c r="G7186" t="inlineStr">
        <is>
          <t>No</t>
        </is>
      </c>
      <c r="H7186" t="n">
        <v>0</v>
      </c>
    </row>
    <row r="7187">
      <c r="A7187" t="inlineStr">
        <is>
          <t>2018-W2-2018-TONYCLIF-Y27299</t>
        </is>
      </c>
      <c r="B7187" t="n">
        <v>2018</v>
      </c>
      <c r="C7187" t="n">
        <v>2</v>
      </c>
      <c r="D7187" t="inlineStr">
        <is>
          <t>2018-TONYCLIF</t>
        </is>
      </c>
      <c r="E7187" t="inlineStr">
        <is>
          <t>Y27299</t>
        </is>
      </c>
      <c r="F7187" t="inlineStr">
        <is>
          <t>BN</t>
        </is>
      </c>
      <c r="G7187" t="inlineStr">
        <is>
          <t>No</t>
        </is>
      </c>
      <c r="H7187" t="n">
        <v>2</v>
      </c>
    </row>
    <row r="7188">
      <c r="A7188" t="inlineStr">
        <is>
          <t>2018-W2-2018-TONYCLIF-Y29236</t>
        </is>
      </c>
      <c r="B7188" t="n">
        <v>2018</v>
      </c>
      <c r="C7188" t="n">
        <v>2</v>
      </c>
      <c r="D7188" t="inlineStr">
        <is>
          <t>2018-TONYCLIF</t>
        </is>
      </c>
      <c r="E7188" t="inlineStr">
        <is>
          <t>Y29236</t>
        </is>
      </c>
      <c r="F7188" t="inlineStr">
        <is>
          <t>BN</t>
        </is>
      </c>
      <c r="G7188" t="inlineStr">
        <is>
          <t>No</t>
        </is>
      </c>
      <c r="H7188" t="n">
        <v>0</v>
      </c>
    </row>
    <row r="7189">
      <c r="A7189" t="inlineStr">
        <is>
          <t>2018-W2-2018-VARO-Y25711</t>
        </is>
      </c>
      <c r="B7189" t="n">
        <v>2018</v>
      </c>
      <c r="C7189" t="n">
        <v>2</v>
      </c>
      <c r="D7189" t="inlineStr">
        <is>
          <t>2018-VARO</t>
        </is>
      </c>
      <c r="E7189" t="inlineStr">
        <is>
          <t>Y25711</t>
        </is>
      </c>
      <c r="F7189" t="inlineStr">
        <is>
          <t>QB</t>
        </is>
      </c>
      <c r="G7189" t="inlineStr">
        <is>
          <t>Yes</t>
        </is>
      </c>
      <c r="H7189" t="n">
        <v>13.36</v>
      </c>
    </row>
    <row r="7190">
      <c r="A7190" t="inlineStr">
        <is>
          <t>2018-W2-2018-VARO-Y24793</t>
        </is>
      </c>
      <c r="B7190" t="n">
        <v>2018</v>
      </c>
      <c r="C7190" t="n">
        <v>2</v>
      </c>
      <c r="D7190" t="inlineStr">
        <is>
          <t>2018-VARO</t>
        </is>
      </c>
      <c r="E7190" t="inlineStr">
        <is>
          <t>Y24793</t>
        </is>
      </c>
      <c r="F7190" t="inlineStr">
        <is>
          <t>WR</t>
        </is>
      </c>
      <c r="G7190" t="inlineStr">
        <is>
          <t>Yes</t>
        </is>
      </c>
      <c r="H7190" t="n">
        <v>6.4</v>
      </c>
    </row>
    <row r="7191">
      <c r="A7191" t="inlineStr">
        <is>
          <t>2018-W2-2018-VARO-Y30175</t>
        </is>
      </c>
      <c r="B7191" t="n">
        <v>2018</v>
      </c>
      <c r="C7191" t="n">
        <v>2</v>
      </c>
      <c r="D7191" t="inlineStr">
        <is>
          <t>2018-VARO</t>
        </is>
      </c>
      <c r="E7191" t="inlineStr">
        <is>
          <t>Y30175</t>
        </is>
      </c>
      <c r="F7191" t="inlineStr">
        <is>
          <t>WR</t>
        </is>
      </c>
      <c r="G7191" t="inlineStr">
        <is>
          <t>Yes</t>
        </is>
      </c>
      <c r="H7191" t="n">
        <v>18.1</v>
      </c>
    </row>
    <row r="7192">
      <c r="A7192" t="inlineStr">
        <is>
          <t>2018-W2-2018-VARO-Y30218</t>
        </is>
      </c>
      <c r="B7192" t="n">
        <v>2018</v>
      </c>
      <c r="C7192" t="n">
        <v>2</v>
      </c>
      <c r="D7192" t="inlineStr">
        <is>
          <t>2018-VARO</t>
        </is>
      </c>
      <c r="E7192" t="inlineStr">
        <is>
          <t>Y30218</t>
        </is>
      </c>
      <c r="F7192" t="inlineStr">
        <is>
          <t>RB</t>
        </is>
      </c>
      <c r="G7192" t="inlineStr">
        <is>
          <t>Yes</t>
        </is>
      </c>
      <c r="H7192" t="n">
        <v>14.5</v>
      </c>
    </row>
    <row r="7193">
      <c r="A7193" t="inlineStr">
        <is>
          <t>2018-W2-2018-VARO-Y30154</t>
        </is>
      </c>
      <c r="B7193" t="n">
        <v>2018</v>
      </c>
      <c r="C7193" t="n">
        <v>2</v>
      </c>
      <c r="D7193" t="inlineStr">
        <is>
          <t>2018-VARO</t>
        </is>
      </c>
      <c r="E7193" t="inlineStr">
        <is>
          <t>Y30154</t>
        </is>
      </c>
      <c r="F7193" t="inlineStr">
        <is>
          <t>RB</t>
        </is>
      </c>
      <c r="G7193" t="inlineStr">
        <is>
          <t>Yes</t>
        </is>
      </c>
      <c r="H7193" t="n">
        <v>9</v>
      </c>
    </row>
    <row r="7194">
      <c r="A7194" t="inlineStr">
        <is>
          <t>2018-W2-2018-VARO-Y30136</t>
        </is>
      </c>
      <c r="B7194" t="n">
        <v>2018</v>
      </c>
      <c r="C7194" t="n">
        <v>2</v>
      </c>
      <c r="D7194" t="inlineStr">
        <is>
          <t>2018-VARO</t>
        </is>
      </c>
      <c r="E7194" t="inlineStr">
        <is>
          <t>Y30136</t>
        </is>
      </c>
      <c r="F7194" t="inlineStr">
        <is>
          <t>TE</t>
        </is>
      </c>
      <c r="G7194" t="inlineStr">
        <is>
          <t>Yes</t>
        </is>
      </c>
      <c r="H7194" t="n">
        <v>12.7</v>
      </c>
    </row>
    <row r="7195">
      <c r="A7195" t="inlineStr">
        <is>
          <t>2018-W2-2018-VARO-Y28461</t>
        </is>
      </c>
      <c r="B7195" t="n">
        <v>2018</v>
      </c>
      <c r="C7195" t="n">
        <v>2</v>
      </c>
      <c r="D7195" t="inlineStr">
        <is>
          <t>2018-VARO</t>
        </is>
      </c>
      <c r="E7195" t="inlineStr">
        <is>
          <t>Y28461</t>
        </is>
      </c>
      <c r="F7195" t="inlineStr">
        <is>
          <t>W/R/T FLEX</t>
        </is>
      </c>
      <c r="G7195" t="inlineStr">
        <is>
          <t>Yes</t>
        </is>
      </c>
      <c r="H7195" t="n">
        <v>12.5</v>
      </c>
    </row>
    <row r="7196">
      <c r="A7196" t="inlineStr">
        <is>
          <t>2018-W2-2018-VARO-Y30346</t>
        </is>
      </c>
      <c r="B7196" t="n">
        <v>2018</v>
      </c>
      <c r="C7196" t="n">
        <v>2</v>
      </c>
      <c r="D7196" t="inlineStr">
        <is>
          <t>2018-VARO</t>
        </is>
      </c>
      <c r="E7196" t="inlineStr">
        <is>
          <t>Y30346</t>
        </is>
      </c>
      <c r="F7196" t="inlineStr">
        <is>
          <t>K</t>
        </is>
      </c>
      <c r="G7196" t="inlineStr">
        <is>
          <t>Yes</t>
        </is>
      </c>
      <c r="H7196" t="n">
        <v>6</v>
      </c>
    </row>
    <row r="7197">
      <c r="A7197" t="inlineStr">
        <is>
          <t>2018-W2-2018-VARO-Y-DEF:baltimore</t>
        </is>
      </c>
      <c r="B7197" t="n">
        <v>2018</v>
      </c>
      <c r="C7197" t="n">
        <v>2</v>
      </c>
      <c r="D7197" t="inlineStr">
        <is>
          <t>2018-VARO</t>
        </is>
      </c>
      <c r="E7197" t="inlineStr">
        <is>
          <t>Y-DEF:baltimore</t>
        </is>
      </c>
      <c r="F7197" t="inlineStr">
        <is>
          <t>DST</t>
        </is>
      </c>
      <c r="G7197" t="inlineStr">
        <is>
          <t>Yes</t>
        </is>
      </c>
      <c r="H7197" t="n">
        <v>-1</v>
      </c>
    </row>
    <row r="7198">
      <c r="A7198" t="inlineStr">
        <is>
          <t>2018-W2-2018-VARO-Y26813</t>
        </is>
      </c>
      <c r="B7198" t="n">
        <v>2018</v>
      </c>
      <c r="C7198" t="n">
        <v>2</v>
      </c>
      <c r="D7198" t="inlineStr">
        <is>
          <t>2018-VARO</t>
        </is>
      </c>
      <c r="E7198" t="inlineStr">
        <is>
          <t>Y26813</t>
        </is>
      </c>
      <c r="F7198" t="inlineStr">
        <is>
          <t>BN</t>
        </is>
      </c>
      <c r="G7198" t="inlineStr">
        <is>
          <t>No</t>
        </is>
      </c>
      <c r="H7198" t="n">
        <v>2.2</v>
      </c>
    </row>
    <row r="7199">
      <c r="A7199" t="inlineStr">
        <is>
          <t>2018-W2-2018-VARO-Y29279</t>
        </is>
      </c>
      <c r="B7199" t="n">
        <v>2018</v>
      </c>
      <c r="C7199" t="n">
        <v>2</v>
      </c>
      <c r="D7199" t="inlineStr">
        <is>
          <t>2018-VARO</t>
        </is>
      </c>
      <c r="E7199" t="inlineStr">
        <is>
          <t>Y29279</t>
        </is>
      </c>
      <c r="F7199" t="inlineStr">
        <is>
          <t>BN</t>
        </is>
      </c>
      <c r="G7199" t="inlineStr">
        <is>
          <t>No</t>
        </is>
      </c>
      <c r="H7199" t="n">
        <v>5.92</v>
      </c>
    </row>
    <row r="7200">
      <c r="A7200" t="inlineStr">
        <is>
          <t>2018-W2-2018-VARO-Y8982</t>
        </is>
      </c>
      <c r="B7200" t="n">
        <v>2018</v>
      </c>
      <c r="C7200" t="n">
        <v>2</v>
      </c>
      <c r="D7200" t="inlineStr">
        <is>
          <t>2018-VARO</t>
        </is>
      </c>
      <c r="E7200" t="inlineStr">
        <is>
          <t>Y8982</t>
        </is>
      </c>
      <c r="F7200" t="inlineStr">
        <is>
          <t>BN</t>
        </is>
      </c>
      <c r="G7200" t="inlineStr">
        <is>
          <t>No</t>
        </is>
      </c>
      <c r="H7200" t="n">
        <v>5.7</v>
      </c>
    </row>
    <row r="7201">
      <c r="A7201" t="inlineStr">
        <is>
          <t>2018-W2-2018-VARO-Y25105</t>
        </is>
      </c>
      <c r="B7201" t="n">
        <v>2018</v>
      </c>
      <c r="C7201" t="n">
        <v>2</v>
      </c>
      <c r="D7201" t="inlineStr">
        <is>
          <t>2018-VARO</t>
        </is>
      </c>
      <c r="E7201" t="inlineStr">
        <is>
          <t>Y25105</t>
        </is>
      </c>
      <c r="F7201" t="inlineStr">
        <is>
          <t>BN</t>
        </is>
      </c>
      <c r="G7201" t="inlineStr">
        <is>
          <t>No</t>
        </is>
      </c>
      <c r="H7201" t="n">
        <v>0</v>
      </c>
    </row>
    <row r="7202">
      <c r="A7202" t="inlineStr">
        <is>
          <t>2018-W2-2018-VARO-Y31005</t>
        </is>
      </c>
      <c r="B7202" t="n">
        <v>2018</v>
      </c>
      <c r="C7202" t="n">
        <v>2</v>
      </c>
      <c r="D7202" t="inlineStr">
        <is>
          <t>2018-VARO</t>
        </is>
      </c>
      <c r="E7202" t="inlineStr">
        <is>
          <t>Y31005</t>
        </is>
      </c>
      <c r="F7202" t="inlineStr">
        <is>
          <t>BN</t>
        </is>
      </c>
      <c r="G7202" t="inlineStr">
        <is>
          <t>No</t>
        </is>
      </c>
      <c r="H7202" t="n">
        <v>1.4</v>
      </c>
    </row>
    <row r="7203">
      <c r="A7203" t="inlineStr">
        <is>
          <t>2018-W2-2018-EMAN-Y5228</t>
        </is>
      </c>
      <c r="B7203" t="n">
        <v>2018</v>
      </c>
      <c r="C7203" t="n">
        <v>2</v>
      </c>
      <c r="D7203" t="inlineStr">
        <is>
          <t>2018-EMAN</t>
        </is>
      </c>
      <c r="E7203" t="inlineStr">
        <is>
          <t>Y5228</t>
        </is>
      </c>
      <c r="F7203" t="inlineStr">
        <is>
          <t>QB</t>
        </is>
      </c>
      <c r="G7203" t="inlineStr">
        <is>
          <t>Yes</t>
        </is>
      </c>
      <c r="H7203" t="n">
        <v>16.36</v>
      </c>
    </row>
    <row r="7204">
      <c r="A7204" t="inlineStr">
        <is>
          <t>2018-W2-2018-EMAN-Y27581</t>
        </is>
      </c>
      <c r="B7204" t="n">
        <v>2018</v>
      </c>
      <c r="C7204" t="n">
        <v>2</v>
      </c>
      <c r="D7204" t="inlineStr">
        <is>
          <t>2018-EMAN</t>
        </is>
      </c>
      <c r="E7204" t="inlineStr">
        <is>
          <t>Y27581</t>
        </is>
      </c>
      <c r="F7204" t="inlineStr">
        <is>
          <t>WR</t>
        </is>
      </c>
      <c r="G7204" t="inlineStr">
        <is>
          <t>Yes</t>
        </is>
      </c>
      <c r="H7204" t="n">
        <v>12.4</v>
      </c>
    </row>
    <row r="7205">
      <c r="A7205" t="inlineStr">
        <is>
          <t>2018-W2-2018-EMAN-Y28534</t>
        </is>
      </c>
      <c r="B7205" t="n">
        <v>2018</v>
      </c>
      <c r="C7205" t="n">
        <v>2</v>
      </c>
      <c r="D7205" t="inlineStr">
        <is>
          <t>2018-EMAN</t>
        </is>
      </c>
      <c r="E7205" t="inlineStr">
        <is>
          <t>Y28534</t>
        </is>
      </c>
      <c r="F7205" t="inlineStr">
        <is>
          <t>WR</t>
        </is>
      </c>
      <c r="G7205" t="inlineStr">
        <is>
          <t>Yes</t>
        </is>
      </c>
      <c r="H7205" t="n">
        <v>28.9</v>
      </c>
    </row>
    <row r="7206">
      <c r="A7206" t="inlineStr">
        <is>
          <t>2018-W2-2018-EMAN-Y28474</t>
        </is>
      </c>
      <c r="B7206" t="n">
        <v>2018</v>
      </c>
      <c r="C7206" t="n">
        <v>2</v>
      </c>
      <c r="D7206" t="inlineStr">
        <is>
          <t>2018-EMAN</t>
        </is>
      </c>
      <c r="E7206" t="inlineStr">
        <is>
          <t>Y28474</t>
        </is>
      </c>
      <c r="F7206" t="inlineStr">
        <is>
          <t>RB</t>
        </is>
      </c>
      <c r="G7206" t="inlineStr">
        <is>
          <t>Yes</t>
        </is>
      </c>
      <c r="H7206" t="n">
        <v>5.1</v>
      </c>
    </row>
    <row r="7207">
      <c r="A7207" t="inlineStr">
        <is>
          <t>2018-W2-2018-EMAN-Y30180</t>
        </is>
      </c>
      <c r="B7207" t="n">
        <v>2018</v>
      </c>
      <c r="C7207" t="n">
        <v>2</v>
      </c>
      <c r="D7207" t="inlineStr">
        <is>
          <t>2018-EMAN</t>
        </is>
      </c>
      <c r="E7207" t="inlineStr">
        <is>
          <t>Y30180</t>
        </is>
      </c>
      <c r="F7207" t="inlineStr">
        <is>
          <t>RB</t>
        </is>
      </c>
      <c r="G7207" t="inlineStr">
        <is>
          <t>Yes</t>
        </is>
      </c>
      <c r="H7207" t="n">
        <v>11.9</v>
      </c>
    </row>
    <row r="7208">
      <c r="A7208" t="inlineStr">
        <is>
          <t>2018-W2-2018-EMAN-Y27789</t>
        </is>
      </c>
      <c r="B7208" t="n">
        <v>2018</v>
      </c>
      <c r="C7208" t="n">
        <v>2</v>
      </c>
      <c r="D7208" t="inlineStr">
        <is>
          <t>2018-EMAN</t>
        </is>
      </c>
      <c r="E7208" t="inlineStr">
        <is>
          <t>Y27789</t>
        </is>
      </c>
      <c r="F7208" t="inlineStr">
        <is>
          <t>TE</t>
        </is>
      </c>
      <c r="G7208" t="inlineStr">
        <is>
          <t>Yes</t>
        </is>
      </c>
      <c r="H7208" t="n">
        <v>8.199999999999999</v>
      </c>
    </row>
    <row r="7209">
      <c r="A7209" t="inlineStr">
        <is>
          <t>2018-W2-2018-EMAN-Y29719</t>
        </is>
      </c>
      <c r="B7209" t="n">
        <v>2018</v>
      </c>
      <c r="C7209" t="n">
        <v>2</v>
      </c>
      <c r="D7209" t="inlineStr">
        <is>
          <t>2018-EMAN</t>
        </is>
      </c>
      <c r="E7209" t="inlineStr">
        <is>
          <t>Y29719</t>
        </is>
      </c>
      <c r="F7209" t="inlineStr">
        <is>
          <t>W/R/T FLEX</t>
        </is>
      </c>
      <c r="G7209" t="inlineStr">
        <is>
          <t>Yes</t>
        </is>
      </c>
      <c r="H7209" t="n">
        <v>6.4</v>
      </c>
    </row>
    <row r="7210">
      <c r="A7210" t="inlineStr">
        <is>
          <t>2018-W2-2018-EMAN-Y25881</t>
        </is>
      </c>
      <c r="B7210" t="n">
        <v>2018</v>
      </c>
      <c r="C7210" t="n">
        <v>2</v>
      </c>
      <c r="D7210" t="inlineStr">
        <is>
          <t>2018-EMAN</t>
        </is>
      </c>
      <c r="E7210" t="inlineStr">
        <is>
          <t>Y25881</t>
        </is>
      </c>
      <c r="F7210" t="inlineStr">
        <is>
          <t>K</t>
        </is>
      </c>
      <c r="G7210" t="inlineStr">
        <is>
          <t>Yes</t>
        </is>
      </c>
      <c r="H7210" t="n">
        <v>0</v>
      </c>
    </row>
    <row r="7211">
      <c r="A7211" t="inlineStr">
        <is>
          <t>2018-W2-2018-EMAN-Y-DEF:la-rams</t>
        </is>
      </c>
      <c r="B7211" t="n">
        <v>2018</v>
      </c>
      <c r="C7211" t="n">
        <v>2</v>
      </c>
      <c r="D7211" t="inlineStr">
        <is>
          <t>2018-EMAN</t>
        </is>
      </c>
      <c r="E7211" t="inlineStr">
        <is>
          <t>Y-DEF:la-rams</t>
        </is>
      </c>
      <c r="F7211" t="inlineStr">
        <is>
          <t>DST</t>
        </is>
      </c>
      <c r="G7211" t="inlineStr">
        <is>
          <t>Yes</t>
        </is>
      </c>
      <c r="H7211" t="n">
        <v>13</v>
      </c>
    </row>
    <row r="7212">
      <c r="A7212" t="inlineStr">
        <is>
          <t>2018-W2-2018-EMAN-Y6763</t>
        </is>
      </c>
      <c r="B7212" t="n">
        <v>2018</v>
      </c>
      <c r="C7212" t="n">
        <v>2</v>
      </c>
      <c r="D7212" t="inlineStr">
        <is>
          <t>2018-EMAN</t>
        </is>
      </c>
      <c r="E7212" t="inlineStr">
        <is>
          <t>Y6763</t>
        </is>
      </c>
      <c r="F7212" t="inlineStr">
        <is>
          <t>BN</t>
        </is>
      </c>
      <c r="G7212" t="inlineStr">
        <is>
          <t>No</t>
        </is>
      </c>
      <c r="H7212" t="n">
        <v>22.74</v>
      </c>
    </row>
    <row r="7213">
      <c r="A7213" t="inlineStr">
        <is>
          <t>2018-W2-2018-EMAN-Y24318</t>
        </is>
      </c>
      <c r="B7213" t="n">
        <v>2018</v>
      </c>
      <c r="C7213" t="n">
        <v>2</v>
      </c>
      <c r="D7213" t="inlineStr">
        <is>
          <t>2018-EMAN</t>
        </is>
      </c>
      <c r="E7213" t="inlineStr">
        <is>
          <t>Y24318</t>
        </is>
      </c>
      <c r="F7213" t="inlineStr">
        <is>
          <t>BN</t>
        </is>
      </c>
      <c r="G7213" t="inlineStr">
        <is>
          <t>No</t>
        </is>
      </c>
      <c r="H7213" t="n">
        <v>3.5</v>
      </c>
    </row>
    <row r="7214">
      <c r="A7214" t="inlineStr">
        <is>
          <t>2018-W2-2018-EMAN-Y30132</t>
        </is>
      </c>
      <c r="B7214" t="n">
        <v>2018</v>
      </c>
      <c r="C7214" t="n">
        <v>2</v>
      </c>
      <c r="D7214" t="inlineStr">
        <is>
          <t>2018-EMAN</t>
        </is>
      </c>
      <c r="E7214" t="inlineStr">
        <is>
          <t>Y30132</t>
        </is>
      </c>
      <c r="F7214" t="inlineStr">
        <is>
          <t>BN</t>
        </is>
      </c>
      <c r="G7214" t="inlineStr">
        <is>
          <t>No</t>
        </is>
      </c>
      <c r="H7214" t="n">
        <v>17.6</v>
      </c>
    </row>
    <row r="7215">
      <c r="A7215" t="inlineStr">
        <is>
          <t>2018-W2-2018-EMAN-Y30423</t>
        </is>
      </c>
      <c r="B7215" t="n">
        <v>2018</v>
      </c>
      <c r="C7215" t="n">
        <v>2</v>
      </c>
      <c r="D7215" t="inlineStr">
        <is>
          <t>2018-EMAN</t>
        </is>
      </c>
      <c r="E7215" t="inlineStr">
        <is>
          <t>Y30423</t>
        </is>
      </c>
      <c r="F7215" t="inlineStr">
        <is>
          <t>BN</t>
        </is>
      </c>
      <c r="G7215" t="inlineStr">
        <is>
          <t>No</t>
        </is>
      </c>
      <c r="H7215" t="n">
        <v>9.800000000000001</v>
      </c>
    </row>
    <row r="7216">
      <c r="A7216" t="inlineStr">
        <is>
          <t>2018-W2-2018-EMAN-Y27911</t>
        </is>
      </c>
      <c r="B7216" t="n">
        <v>2018</v>
      </c>
      <c r="C7216" t="n">
        <v>2</v>
      </c>
      <c r="D7216" t="inlineStr">
        <is>
          <t>2018-EMAN</t>
        </is>
      </c>
      <c r="E7216" t="inlineStr">
        <is>
          <t>Y27911</t>
        </is>
      </c>
      <c r="F7216" t="inlineStr">
        <is>
          <t>BN</t>
        </is>
      </c>
      <c r="G7216" t="inlineStr">
        <is>
          <t>No</t>
        </is>
      </c>
      <c r="H7216" t="n">
        <v>6</v>
      </c>
    </row>
    <row r="7217">
      <c r="A7217" t="inlineStr">
        <is>
          <t>2018-W2-2018-ALEXAODE-Y5479</t>
        </is>
      </c>
      <c r="B7217" t="n">
        <v>2018</v>
      </c>
      <c r="C7217" t="n">
        <v>2</v>
      </c>
      <c r="D7217" t="inlineStr">
        <is>
          <t>2018-ALEXAODE</t>
        </is>
      </c>
      <c r="E7217" t="inlineStr">
        <is>
          <t>Y5479</t>
        </is>
      </c>
      <c r="F7217" t="inlineStr">
        <is>
          <t>QB</t>
        </is>
      </c>
      <c r="G7217" t="inlineStr">
        <is>
          <t>Yes</t>
        </is>
      </c>
      <c r="H7217" t="n">
        <v>17.62</v>
      </c>
    </row>
    <row r="7218">
      <c r="A7218" t="inlineStr">
        <is>
          <t>2018-W2-2018-ALEXAODE-Y24171</t>
        </is>
      </c>
      <c r="B7218" t="n">
        <v>2018</v>
      </c>
      <c r="C7218" t="n">
        <v>2</v>
      </c>
      <c r="D7218" t="inlineStr">
        <is>
          <t>2018-ALEXAODE</t>
        </is>
      </c>
      <c r="E7218" t="inlineStr">
        <is>
          <t>Y24171</t>
        </is>
      </c>
      <c r="F7218" t="inlineStr">
        <is>
          <t>WR</t>
        </is>
      </c>
      <c r="G7218" t="inlineStr">
        <is>
          <t>Yes</t>
        </is>
      </c>
      <c r="H7218" t="n">
        <v>6.7</v>
      </c>
    </row>
    <row r="7219">
      <c r="A7219" t="inlineStr">
        <is>
          <t>2018-W2-2018-ALEXAODE-Y27277</t>
        </is>
      </c>
      <c r="B7219" t="n">
        <v>2018</v>
      </c>
      <c r="C7219" t="n">
        <v>2</v>
      </c>
      <c r="D7219" t="inlineStr">
        <is>
          <t>2018-ALEXAODE</t>
        </is>
      </c>
      <c r="E7219" t="inlineStr">
        <is>
          <t>Y27277</t>
        </is>
      </c>
      <c r="F7219" t="inlineStr">
        <is>
          <t>WR</t>
        </is>
      </c>
      <c r="G7219" t="inlineStr">
        <is>
          <t>Yes</t>
        </is>
      </c>
      <c r="H7219" t="n">
        <v>19.1</v>
      </c>
    </row>
    <row r="7220">
      <c r="A7220" t="inlineStr">
        <is>
          <t>2018-W2-2018-ALEXAODE-Y29307</t>
        </is>
      </c>
      <c r="B7220" t="n">
        <v>2018</v>
      </c>
      <c r="C7220" t="n">
        <v>2</v>
      </c>
      <c r="D7220" t="inlineStr">
        <is>
          <t>2018-ALEXAODE</t>
        </is>
      </c>
      <c r="E7220" t="inlineStr">
        <is>
          <t>Y29307</t>
        </is>
      </c>
      <c r="F7220" t="inlineStr">
        <is>
          <t>RB</t>
        </is>
      </c>
      <c r="G7220" t="inlineStr">
        <is>
          <t>Yes</t>
        </is>
      </c>
      <c r="H7220" t="n">
        <v>13</v>
      </c>
    </row>
    <row r="7221">
      <c r="A7221" t="inlineStr">
        <is>
          <t>2018-W2-2018-ALEXAODE-Y8261</t>
        </is>
      </c>
      <c r="B7221" t="n">
        <v>2018</v>
      </c>
      <c r="C7221" t="n">
        <v>2</v>
      </c>
      <c r="D7221" t="inlineStr">
        <is>
          <t>2018-ALEXAODE</t>
        </is>
      </c>
      <c r="E7221" t="inlineStr">
        <is>
          <t>Y8261</t>
        </is>
      </c>
      <c r="F7221" t="inlineStr">
        <is>
          <t>RB</t>
        </is>
      </c>
      <c r="G7221" t="inlineStr">
        <is>
          <t>Yes</t>
        </is>
      </c>
      <c r="H7221" t="n">
        <v>5</v>
      </c>
    </row>
    <row r="7222">
      <c r="A7222" t="inlineStr">
        <is>
          <t>2018-W2-2018-ALEXAODE-Y24017</t>
        </is>
      </c>
      <c r="B7222" t="n">
        <v>2018</v>
      </c>
      <c r="C7222" t="n">
        <v>2</v>
      </c>
      <c r="D7222" t="inlineStr">
        <is>
          <t>2018-ALEXAODE</t>
        </is>
      </c>
      <c r="E7222" t="inlineStr">
        <is>
          <t>Y24017</t>
        </is>
      </c>
      <c r="F7222" t="inlineStr">
        <is>
          <t>TE</t>
        </is>
      </c>
      <c r="G7222" t="inlineStr">
        <is>
          <t>Yes</t>
        </is>
      </c>
      <c r="H7222" t="n">
        <v>1.5</v>
      </c>
    </row>
    <row r="7223">
      <c r="A7223" t="inlineStr">
        <is>
          <t>2018-W2-2018-ALEXAODE-Y26777</t>
        </is>
      </c>
      <c r="B7223" t="n">
        <v>2018</v>
      </c>
      <c r="C7223" t="n">
        <v>2</v>
      </c>
      <c r="D7223" t="inlineStr">
        <is>
          <t>2018-ALEXAODE</t>
        </is>
      </c>
      <c r="E7223" t="inlineStr">
        <is>
          <t>Y26777</t>
        </is>
      </c>
      <c r="F7223" t="inlineStr">
        <is>
          <t>W/R/T FLEX</t>
        </is>
      </c>
      <c r="G7223" t="inlineStr">
        <is>
          <t>Yes</t>
        </is>
      </c>
      <c r="H7223" t="n">
        <v>9.300000000000001</v>
      </c>
    </row>
    <row r="7224">
      <c r="A7224" t="inlineStr">
        <is>
          <t>2018-W2-2018-ALEXAODE-Y7867</t>
        </is>
      </c>
      <c r="B7224" t="n">
        <v>2018</v>
      </c>
      <c r="C7224" t="n">
        <v>2</v>
      </c>
      <c r="D7224" t="inlineStr">
        <is>
          <t>2018-ALEXAODE</t>
        </is>
      </c>
      <c r="E7224" t="inlineStr">
        <is>
          <t>Y7867</t>
        </is>
      </c>
      <c r="F7224" t="inlineStr">
        <is>
          <t>K</t>
        </is>
      </c>
      <c r="G7224" t="inlineStr">
        <is>
          <t>Yes</t>
        </is>
      </c>
      <c r="H7224" t="n">
        <v>9</v>
      </c>
    </row>
    <row r="7225">
      <c r="A7225" t="inlineStr">
        <is>
          <t>2018-W2-2018-ALEXAODE-Y-DEF:houston</t>
        </is>
      </c>
      <c r="B7225" t="n">
        <v>2018</v>
      </c>
      <c r="C7225" t="n">
        <v>2</v>
      </c>
      <c r="D7225" t="inlineStr">
        <is>
          <t>2018-ALEXAODE</t>
        </is>
      </c>
      <c r="E7225" t="inlineStr">
        <is>
          <t>Y-DEF:houston</t>
        </is>
      </c>
      <c r="F7225" t="inlineStr">
        <is>
          <t>DST</t>
        </is>
      </c>
      <c r="G7225" t="inlineStr">
        <is>
          <t>Yes</t>
        </is>
      </c>
      <c r="H7225" t="n">
        <v>2</v>
      </c>
    </row>
    <row r="7226">
      <c r="A7226" t="inlineStr">
        <is>
          <t>2018-W2-2018-ALEXAODE-Y27585</t>
        </is>
      </c>
      <c r="B7226" t="n">
        <v>2018</v>
      </c>
      <c r="C7226" t="n">
        <v>2</v>
      </c>
      <c r="D7226" t="inlineStr">
        <is>
          <t>2018-ALEXAODE</t>
        </is>
      </c>
      <c r="E7226" t="inlineStr">
        <is>
          <t>Y27585</t>
        </is>
      </c>
      <c r="F7226" t="inlineStr">
        <is>
          <t>BN</t>
        </is>
      </c>
      <c r="G7226" t="inlineStr">
        <is>
          <t>No</t>
        </is>
      </c>
      <c r="H7226" t="n">
        <v>11</v>
      </c>
    </row>
    <row r="7227">
      <c r="A7227" t="inlineStr">
        <is>
          <t>2018-W2-2018-ALEXAODE-Y30256</t>
        </is>
      </c>
      <c r="B7227" t="n">
        <v>2018</v>
      </c>
      <c r="C7227" t="n">
        <v>2</v>
      </c>
      <c r="D7227" t="inlineStr">
        <is>
          <t>2018-ALEXAODE</t>
        </is>
      </c>
      <c r="E7227" t="inlineStr">
        <is>
          <t>Y30256</t>
        </is>
      </c>
      <c r="F7227" t="inlineStr">
        <is>
          <t>BN</t>
        </is>
      </c>
      <c r="G7227" t="inlineStr">
        <is>
          <t>No</t>
        </is>
      </c>
      <c r="H7227" t="n">
        <v>3.6</v>
      </c>
    </row>
    <row r="7228">
      <c r="A7228" t="inlineStr">
        <is>
          <t>2018-W2-2018-ALEXAODE-Y26664</t>
        </is>
      </c>
      <c r="B7228" t="n">
        <v>2018</v>
      </c>
      <c r="C7228" t="n">
        <v>2</v>
      </c>
      <c r="D7228" t="inlineStr">
        <is>
          <t>2018-ALEXAODE</t>
        </is>
      </c>
      <c r="E7228" t="inlineStr">
        <is>
          <t>Y26664</t>
        </is>
      </c>
      <c r="F7228" t="inlineStr">
        <is>
          <t>BN</t>
        </is>
      </c>
      <c r="G7228" t="inlineStr">
        <is>
          <t>No</t>
        </is>
      </c>
      <c r="H7228" t="n">
        <v>8.1</v>
      </c>
    </row>
    <row r="7229">
      <c r="A7229" t="inlineStr">
        <is>
          <t>2018-W2-2018-ALEXAODE-Y28457</t>
        </is>
      </c>
      <c r="B7229" t="n">
        <v>2018</v>
      </c>
      <c r="C7229" t="n">
        <v>2</v>
      </c>
      <c r="D7229" t="inlineStr">
        <is>
          <t>2018-ALEXAODE</t>
        </is>
      </c>
      <c r="E7229" t="inlineStr">
        <is>
          <t>Y28457</t>
        </is>
      </c>
      <c r="F7229" t="inlineStr">
        <is>
          <t>BN</t>
        </is>
      </c>
      <c r="G7229" t="inlineStr">
        <is>
          <t>No</t>
        </is>
      </c>
      <c r="H7229" t="n">
        <v>12</v>
      </c>
    </row>
    <row r="7230">
      <c r="A7230" t="inlineStr">
        <is>
          <t>2018-W2-2018-ALEXAODE-Y23999</t>
        </is>
      </c>
      <c r="B7230" t="n">
        <v>2018</v>
      </c>
      <c r="C7230" t="n">
        <v>2</v>
      </c>
      <c r="D7230" t="inlineStr">
        <is>
          <t>2018-ALEXAODE</t>
        </is>
      </c>
      <c r="E7230" t="inlineStr">
        <is>
          <t>Y23999</t>
        </is>
      </c>
      <c r="F7230" t="inlineStr">
        <is>
          <t>BN</t>
        </is>
      </c>
      <c r="G7230" t="inlineStr">
        <is>
          <t>No</t>
        </is>
      </c>
      <c r="H7230" t="n">
        <v>0</v>
      </c>
    </row>
    <row r="7231">
      <c r="A7231" t="inlineStr">
        <is>
          <t>2018-W2-2018-ISAROD-Y27590</t>
        </is>
      </c>
      <c r="B7231" t="n">
        <v>2018</v>
      </c>
      <c r="C7231" t="n">
        <v>2</v>
      </c>
      <c r="D7231" t="inlineStr">
        <is>
          <t>2018-ISAROD</t>
        </is>
      </c>
      <c r="E7231" t="inlineStr">
        <is>
          <t>Y27590</t>
        </is>
      </c>
      <c r="F7231" t="inlineStr">
        <is>
          <t>QB</t>
        </is>
      </c>
      <c r="G7231" t="inlineStr">
        <is>
          <t>Yes</t>
        </is>
      </c>
      <c r="H7231" t="n">
        <v>16.64</v>
      </c>
    </row>
    <row r="7232">
      <c r="A7232" t="inlineStr">
        <is>
          <t>2018-W2-2018-ISAROD-Y26650</t>
        </is>
      </c>
      <c r="B7232" t="n">
        <v>2018</v>
      </c>
      <c r="C7232" t="n">
        <v>2</v>
      </c>
      <c r="D7232" t="inlineStr">
        <is>
          <t>2018-ISAROD</t>
        </is>
      </c>
      <c r="E7232" t="inlineStr">
        <is>
          <t>Y26650</t>
        </is>
      </c>
      <c r="F7232" t="inlineStr">
        <is>
          <t>WR</t>
        </is>
      </c>
      <c r="G7232" t="inlineStr">
        <is>
          <t>Yes</t>
        </is>
      </c>
      <c r="H7232" t="n">
        <v>17</v>
      </c>
    </row>
    <row r="7233">
      <c r="A7233" t="inlineStr">
        <is>
          <t>2018-W2-2018-ISAROD-Y25802</t>
        </is>
      </c>
      <c r="B7233" t="n">
        <v>2018</v>
      </c>
      <c r="C7233" t="n">
        <v>2</v>
      </c>
      <c r="D7233" t="inlineStr">
        <is>
          <t>2018-ISAROD</t>
        </is>
      </c>
      <c r="E7233" t="inlineStr">
        <is>
          <t>Y25802</t>
        </is>
      </c>
      <c r="F7233" t="inlineStr">
        <is>
          <t>WR</t>
        </is>
      </c>
      <c r="G7233" t="inlineStr">
        <is>
          <t>Yes</t>
        </is>
      </c>
      <c r="H7233" t="n">
        <v>14.3</v>
      </c>
    </row>
    <row r="7234">
      <c r="A7234" t="inlineStr">
        <is>
          <t>2018-W2-2018-ISAROD-Y30121</t>
        </is>
      </c>
      <c r="B7234" t="n">
        <v>2018</v>
      </c>
      <c r="C7234" t="n">
        <v>2</v>
      </c>
      <c r="D7234" t="inlineStr">
        <is>
          <t>2018-ISAROD</t>
        </is>
      </c>
      <c r="E7234" t="inlineStr">
        <is>
          <t>Y30121</t>
        </is>
      </c>
      <c r="F7234" t="inlineStr">
        <is>
          <t>RB</t>
        </is>
      </c>
      <c r="G7234" t="inlineStr">
        <is>
          <t>Yes</t>
        </is>
      </c>
      <c r="H7234" t="n">
        <v>13.9</v>
      </c>
    </row>
    <row r="7235">
      <c r="A7235" t="inlineStr">
        <is>
          <t>2018-W2-2018-ISAROD-Y28014</t>
        </is>
      </c>
      <c r="B7235" t="n">
        <v>2018</v>
      </c>
      <c r="C7235" t="n">
        <v>2</v>
      </c>
      <c r="D7235" t="inlineStr">
        <is>
          <t>2018-ISAROD</t>
        </is>
      </c>
      <c r="E7235" t="inlineStr">
        <is>
          <t>Y28014</t>
        </is>
      </c>
      <c r="F7235" t="inlineStr">
        <is>
          <t>RB</t>
        </is>
      </c>
      <c r="G7235" t="inlineStr">
        <is>
          <t>Yes</t>
        </is>
      </c>
      <c r="H7235" t="n">
        <v>3.9</v>
      </c>
    </row>
    <row r="7236">
      <c r="A7236" t="inlineStr">
        <is>
          <t>2018-W2-2018-ISAROD-Y6791</t>
        </is>
      </c>
      <c r="B7236" t="n">
        <v>2018</v>
      </c>
      <c r="C7236" t="n">
        <v>2</v>
      </c>
      <c r="D7236" t="inlineStr">
        <is>
          <t>2018-ISAROD</t>
        </is>
      </c>
      <c r="E7236" t="inlineStr">
        <is>
          <t>Y6791</t>
        </is>
      </c>
      <c r="F7236" t="inlineStr">
        <is>
          <t>TE</t>
        </is>
      </c>
      <c r="G7236" t="inlineStr">
        <is>
          <t>Yes</t>
        </is>
      </c>
      <c r="H7236" t="n">
        <v>1.9</v>
      </c>
    </row>
    <row r="7237">
      <c r="A7237" t="inlineStr">
        <is>
          <t>2018-W2-2018-ISAROD-Y26767</t>
        </is>
      </c>
      <c r="B7237" t="n">
        <v>2018</v>
      </c>
      <c r="C7237" t="n">
        <v>2</v>
      </c>
      <c r="D7237" t="inlineStr">
        <is>
          <t>2018-ISAROD</t>
        </is>
      </c>
      <c r="E7237" t="inlineStr">
        <is>
          <t>Y26767</t>
        </is>
      </c>
      <c r="F7237" t="inlineStr">
        <is>
          <t>W/R/T FLEX</t>
        </is>
      </c>
      <c r="G7237" t="inlineStr">
        <is>
          <t>Yes</t>
        </is>
      </c>
      <c r="H7237" t="n">
        <v>1.7</v>
      </c>
    </row>
    <row r="7238">
      <c r="A7238" t="inlineStr">
        <is>
          <t>2018-W2-2018-ISAROD-Y31137</t>
        </is>
      </c>
      <c r="B7238" t="n">
        <v>2018</v>
      </c>
      <c r="C7238" t="n">
        <v>2</v>
      </c>
      <c r="D7238" t="inlineStr">
        <is>
          <t>2018-ISAROD</t>
        </is>
      </c>
      <c r="E7238" t="inlineStr">
        <is>
          <t>Y31137</t>
        </is>
      </c>
      <c r="F7238" t="inlineStr">
        <is>
          <t>K</t>
        </is>
      </c>
      <c r="G7238" t="inlineStr">
        <is>
          <t>Yes</t>
        </is>
      </c>
      <c r="H7238" t="n">
        <v>3</v>
      </c>
    </row>
    <row r="7239">
      <c r="A7239" t="inlineStr">
        <is>
          <t>2018-W2-2018-ISAROD-Y-DEF:atlanta</t>
        </is>
      </c>
      <c r="B7239" t="n">
        <v>2018</v>
      </c>
      <c r="C7239" t="n">
        <v>2</v>
      </c>
      <c r="D7239" t="inlineStr">
        <is>
          <t>2018-ISAROD</t>
        </is>
      </c>
      <c r="E7239" t="inlineStr">
        <is>
          <t>Y-DEF:atlanta</t>
        </is>
      </c>
      <c r="F7239" t="inlineStr">
        <is>
          <t>DST</t>
        </is>
      </c>
      <c r="G7239" t="inlineStr">
        <is>
          <t>Yes</t>
        </is>
      </c>
      <c r="H7239" t="n">
        <v>4</v>
      </c>
    </row>
    <row r="7240">
      <c r="A7240" t="inlineStr">
        <is>
          <t>2018-W2-2018-ISAROD-Y28424</t>
        </is>
      </c>
      <c r="B7240" t="n">
        <v>2018</v>
      </c>
      <c r="C7240" t="n">
        <v>2</v>
      </c>
      <c r="D7240" t="inlineStr">
        <is>
          <t>2018-ISAROD</t>
        </is>
      </c>
      <c r="E7240" t="inlineStr">
        <is>
          <t>Y28424</t>
        </is>
      </c>
      <c r="F7240" t="inlineStr">
        <is>
          <t>BN</t>
        </is>
      </c>
      <c r="G7240" t="inlineStr">
        <is>
          <t>No</t>
        </is>
      </c>
      <c r="H7240" t="n">
        <v>7.1</v>
      </c>
    </row>
    <row r="7241">
      <c r="A7241" t="inlineStr">
        <is>
          <t>2018-W2-2018-ISAROD-Y30247</t>
        </is>
      </c>
      <c r="B7241" t="n">
        <v>2018</v>
      </c>
      <c r="C7241" t="n">
        <v>2</v>
      </c>
      <c r="D7241" t="inlineStr">
        <is>
          <t>2018-ISAROD</t>
        </is>
      </c>
      <c r="E7241" t="inlineStr">
        <is>
          <t>Y30247</t>
        </is>
      </c>
      <c r="F7241" t="inlineStr">
        <is>
          <t>BN</t>
        </is>
      </c>
      <c r="G7241" t="inlineStr">
        <is>
          <t>No</t>
        </is>
      </c>
      <c r="H7241" t="n">
        <v>7.1</v>
      </c>
    </row>
    <row r="7242">
      <c r="A7242" t="inlineStr">
        <is>
          <t>2018-W2-2018-ISAROD-Y27532</t>
        </is>
      </c>
      <c r="B7242" t="n">
        <v>2018</v>
      </c>
      <c r="C7242" t="n">
        <v>2</v>
      </c>
      <c r="D7242" t="inlineStr">
        <is>
          <t>2018-ISAROD</t>
        </is>
      </c>
      <c r="E7242" t="inlineStr">
        <is>
          <t>Y27532</t>
        </is>
      </c>
      <c r="F7242" t="inlineStr">
        <is>
          <t>BN</t>
        </is>
      </c>
      <c r="G7242" t="inlineStr">
        <is>
          <t>No</t>
        </is>
      </c>
      <c r="H7242" t="n">
        <v>13.1</v>
      </c>
    </row>
    <row r="7243">
      <c r="A7243" t="inlineStr">
        <is>
          <t>2018-W2-2018-ISAROD-Y24815</t>
        </is>
      </c>
      <c r="B7243" t="n">
        <v>2018</v>
      </c>
      <c r="C7243" t="n">
        <v>2</v>
      </c>
      <c r="D7243" t="inlineStr">
        <is>
          <t>2018-ISAROD</t>
        </is>
      </c>
      <c r="E7243" t="inlineStr">
        <is>
          <t>Y24815</t>
        </is>
      </c>
      <c r="F7243" t="inlineStr">
        <is>
          <t>BN</t>
        </is>
      </c>
      <c r="G7243" t="inlineStr">
        <is>
          <t>No</t>
        </is>
      </c>
      <c r="H7243" t="n">
        <v>0</v>
      </c>
    </row>
    <row r="7244">
      <c r="A7244" t="inlineStr">
        <is>
          <t>2018-W2-2018-ISAROD-Y29255</t>
        </is>
      </c>
      <c r="B7244" t="n">
        <v>2018</v>
      </c>
      <c r="C7244" t="n">
        <v>2</v>
      </c>
      <c r="D7244" t="inlineStr">
        <is>
          <t>2018-ISAROD</t>
        </is>
      </c>
      <c r="E7244" t="inlineStr">
        <is>
          <t>Y29255</t>
        </is>
      </c>
      <c r="F7244" t="inlineStr">
        <is>
          <t>BN</t>
        </is>
      </c>
      <c r="G7244" t="inlineStr">
        <is>
          <t>No</t>
        </is>
      </c>
      <c r="H7244" t="n">
        <v>17.3</v>
      </c>
    </row>
    <row r="7245">
      <c r="A7245" t="inlineStr">
        <is>
          <t>2018-W2-2018-PEPSALFA-Y29235</t>
        </is>
      </c>
      <c r="B7245" t="n">
        <v>2018</v>
      </c>
      <c r="C7245" t="n">
        <v>2</v>
      </c>
      <c r="D7245" t="inlineStr">
        <is>
          <t>2018-PEPSALFA</t>
        </is>
      </c>
      <c r="E7245" t="inlineStr">
        <is>
          <t>Y29235</t>
        </is>
      </c>
      <c r="F7245" t="inlineStr">
        <is>
          <t>QB</t>
        </is>
      </c>
      <c r="G7245" t="inlineStr">
        <is>
          <t>Yes</t>
        </is>
      </c>
      <c r="H7245" t="n">
        <v>19.36</v>
      </c>
    </row>
    <row r="7246">
      <c r="A7246" t="inlineStr">
        <is>
          <t>2018-W2-2018-PEPSALFA-Y24791</t>
        </is>
      </c>
      <c r="B7246" t="n">
        <v>2018</v>
      </c>
      <c r="C7246" t="n">
        <v>2</v>
      </c>
      <c r="D7246" t="inlineStr">
        <is>
          <t>2018-PEPSALFA</t>
        </is>
      </c>
      <c r="E7246" t="inlineStr">
        <is>
          <t>Y24791</t>
        </is>
      </c>
      <c r="F7246" t="inlineStr">
        <is>
          <t>WR</t>
        </is>
      </c>
      <c r="G7246" t="inlineStr">
        <is>
          <t>Yes</t>
        </is>
      </c>
      <c r="H7246" t="n">
        <v>24.9</v>
      </c>
    </row>
    <row r="7247">
      <c r="A7247" t="inlineStr">
        <is>
          <t>2018-W2-2018-PEPSALFA-Y25876</t>
        </is>
      </c>
      <c r="B7247" t="n">
        <v>2018</v>
      </c>
      <c r="C7247" t="n">
        <v>2</v>
      </c>
      <c r="D7247" t="inlineStr">
        <is>
          <t>2018-PEPSALFA</t>
        </is>
      </c>
      <c r="E7247" t="inlineStr">
        <is>
          <t>Y25876</t>
        </is>
      </c>
      <c r="F7247" t="inlineStr">
        <is>
          <t>WR</t>
        </is>
      </c>
      <c r="G7247" t="inlineStr">
        <is>
          <t>Yes</t>
        </is>
      </c>
      <c r="H7247" t="n">
        <v>11.4</v>
      </c>
    </row>
    <row r="7248">
      <c r="A7248" t="inlineStr">
        <is>
          <t>2018-W2-2018-PEPSALFA-Y30199</t>
        </is>
      </c>
      <c r="B7248" t="n">
        <v>2018</v>
      </c>
      <c r="C7248" t="n">
        <v>2</v>
      </c>
      <c r="D7248" t="inlineStr">
        <is>
          <t>2018-PEPSALFA</t>
        </is>
      </c>
      <c r="E7248" t="inlineStr">
        <is>
          <t>Y30199</t>
        </is>
      </c>
      <c r="F7248" t="inlineStr">
        <is>
          <t>RB</t>
        </is>
      </c>
      <c r="G7248" t="inlineStr">
        <is>
          <t>Yes</t>
        </is>
      </c>
      <c r="H7248" t="n">
        <v>14</v>
      </c>
    </row>
    <row r="7249">
      <c r="A7249" t="inlineStr">
        <is>
          <t>2018-W2-2018-PEPSALFA-Y30997</t>
        </is>
      </c>
      <c r="B7249" t="n">
        <v>2018</v>
      </c>
      <c r="C7249" t="n">
        <v>2</v>
      </c>
      <c r="D7249" t="inlineStr">
        <is>
          <t>2018-PEPSALFA</t>
        </is>
      </c>
      <c r="E7249" t="inlineStr">
        <is>
          <t>Y30997</t>
        </is>
      </c>
      <c r="F7249" t="inlineStr">
        <is>
          <t>RB</t>
        </is>
      </c>
      <c r="G7249" t="inlineStr">
        <is>
          <t>Yes</t>
        </is>
      </c>
      <c r="H7249" t="n">
        <v>3</v>
      </c>
    </row>
    <row r="7250">
      <c r="A7250" t="inlineStr">
        <is>
          <t>2018-W2-2018-PEPSALFA-Y30213</t>
        </is>
      </c>
      <c r="B7250" t="n">
        <v>2018</v>
      </c>
      <c r="C7250" t="n">
        <v>2</v>
      </c>
      <c r="D7250" t="inlineStr">
        <is>
          <t>2018-PEPSALFA</t>
        </is>
      </c>
      <c r="E7250" t="inlineStr">
        <is>
          <t>Y30213</t>
        </is>
      </c>
      <c r="F7250" t="inlineStr">
        <is>
          <t>TE</t>
        </is>
      </c>
      <c r="G7250" t="inlineStr">
        <is>
          <t>Yes</t>
        </is>
      </c>
      <c r="H7250" t="n">
        <v>0</v>
      </c>
    </row>
    <row r="7251">
      <c r="A7251" t="inlineStr">
        <is>
          <t>2018-W2-2018-PEPSALFA-Y24035</t>
        </is>
      </c>
      <c r="B7251" t="n">
        <v>2018</v>
      </c>
      <c r="C7251" t="n">
        <v>2</v>
      </c>
      <c r="D7251" t="inlineStr">
        <is>
          <t>2018-PEPSALFA</t>
        </is>
      </c>
      <c r="E7251" t="inlineStr">
        <is>
          <t>Y24035</t>
        </is>
      </c>
      <c r="F7251" t="inlineStr">
        <is>
          <t>W/R/T FLEX</t>
        </is>
      </c>
      <c r="G7251" t="inlineStr">
        <is>
          <t>Yes</t>
        </is>
      </c>
      <c r="H7251" t="n">
        <v>11.8</v>
      </c>
    </row>
    <row r="7252">
      <c r="A7252" t="inlineStr">
        <is>
          <t>2018-W2-2018-PEPSALFA-Y8447</t>
        </is>
      </c>
      <c r="B7252" t="n">
        <v>2018</v>
      </c>
      <c r="C7252" t="n">
        <v>2</v>
      </c>
      <c r="D7252" t="inlineStr">
        <is>
          <t>2018-PEPSALFA</t>
        </is>
      </c>
      <c r="E7252" t="inlineStr">
        <is>
          <t>Y8447</t>
        </is>
      </c>
      <c r="F7252" t="inlineStr">
        <is>
          <t>K</t>
        </is>
      </c>
      <c r="G7252" t="inlineStr">
        <is>
          <t>Yes</t>
        </is>
      </c>
      <c r="H7252" t="n">
        <v>19</v>
      </c>
    </row>
    <row r="7253">
      <c r="A7253" t="inlineStr">
        <is>
          <t>2018-W2-2018-PEPSALFA-Y-DEF:carolina</t>
        </is>
      </c>
      <c r="B7253" t="n">
        <v>2018</v>
      </c>
      <c r="C7253" t="n">
        <v>2</v>
      </c>
      <c r="D7253" t="inlineStr">
        <is>
          <t>2018-PEPSALFA</t>
        </is>
      </c>
      <c r="E7253" t="inlineStr">
        <is>
          <t>Y-DEF:carolina</t>
        </is>
      </c>
      <c r="F7253" t="inlineStr">
        <is>
          <t>DST</t>
        </is>
      </c>
      <c r="G7253" t="inlineStr">
        <is>
          <t>Yes</t>
        </is>
      </c>
      <c r="H7253" t="n">
        <v>1</v>
      </c>
    </row>
    <row r="7254">
      <c r="A7254" t="inlineStr">
        <is>
          <t>2018-W2-2018-PEPSALFA-Y24070</t>
        </is>
      </c>
      <c r="B7254" t="n">
        <v>2018</v>
      </c>
      <c r="C7254" t="n">
        <v>2</v>
      </c>
      <c r="D7254" t="inlineStr">
        <is>
          <t>2018-PEPSALFA</t>
        </is>
      </c>
      <c r="E7254" t="inlineStr">
        <is>
          <t>Y24070</t>
        </is>
      </c>
      <c r="F7254" t="inlineStr">
        <is>
          <t>BN</t>
        </is>
      </c>
      <c r="G7254" t="inlineStr">
        <is>
          <t>No</t>
        </is>
      </c>
      <c r="H7254" t="n">
        <v>9.5</v>
      </c>
    </row>
    <row r="7255">
      <c r="A7255" t="inlineStr">
        <is>
          <t>2018-W2-2018-PEPSALFA-Y30295</t>
        </is>
      </c>
      <c r="B7255" t="n">
        <v>2018</v>
      </c>
      <c r="C7255" t="n">
        <v>2</v>
      </c>
      <c r="D7255" t="inlineStr">
        <is>
          <t>2018-PEPSALFA</t>
        </is>
      </c>
      <c r="E7255" t="inlineStr">
        <is>
          <t>Y30295</t>
        </is>
      </c>
      <c r="F7255" t="inlineStr">
        <is>
          <t>BN</t>
        </is>
      </c>
      <c r="G7255" t="inlineStr">
        <is>
          <t>No</t>
        </is>
      </c>
      <c r="H7255" t="n">
        <v>0</v>
      </c>
    </row>
    <row r="7256">
      <c r="A7256" t="inlineStr">
        <is>
          <t>2018-W2-2018-PEPSALFA-Y30182</t>
        </is>
      </c>
      <c r="B7256" t="n">
        <v>2018</v>
      </c>
      <c r="C7256" t="n">
        <v>2</v>
      </c>
      <c r="D7256" t="inlineStr">
        <is>
          <t>2018-PEPSALFA</t>
        </is>
      </c>
      <c r="E7256" t="inlineStr">
        <is>
          <t>Y30182</t>
        </is>
      </c>
      <c r="F7256" t="inlineStr">
        <is>
          <t>BN</t>
        </is>
      </c>
      <c r="G7256" t="inlineStr">
        <is>
          <t>No</t>
        </is>
      </c>
      <c r="H7256" t="n">
        <v>6.3</v>
      </c>
    </row>
    <row r="7257">
      <c r="A7257" t="inlineStr">
        <is>
          <t>2018-W2-2018-PEPSALFA-Y29274</t>
        </is>
      </c>
      <c r="B7257" t="n">
        <v>2018</v>
      </c>
      <c r="C7257" t="n">
        <v>2</v>
      </c>
      <c r="D7257" t="inlineStr">
        <is>
          <t>2018-PEPSALFA</t>
        </is>
      </c>
      <c r="E7257" t="inlineStr">
        <is>
          <t>Y29274</t>
        </is>
      </c>
      <c r="F7257" t="inlineStr">
        <is>
          <t>BN</t>
        </is>
      </c>
      <c r="G7257" t="inlineStr">
        <is>
          <t>No</t>
        </is>
      </c>
      <c r="H7257" t="n">
        <v>2.4</v>
      </c>
    </row>
    <row r="7258">
      <c r="A7258" t="inlineStr">
        <is>
          <t>2018-W2-2018-PEPSALFA-Y27658</t>
        </is>
      </c>
      <c r="B7258" t="n">
        <v>2018</v>
      </c>
      <c r="C7258" t="n">
        <v>2</v>
      </c>
      <c r="D7258" t="inlineStr">
        <is>
          <t>2018-PEPSALFA</t>
        </is>
      </c>
      <c r="E7258" t="inlineStr">
        <is>
          <t>Y27658</t>
        </is>
      </c>
      <c r="F7258" t="inlineStr">
        <is>
          <t>BN</t>
        </is>
      </c>
      <c r="G7258" t="inlineStr">
        <is>
          <t>No</t>
        </is>
      </c>
      <c r="H7258" t="n">
        <v>8.4</v>
      </c>
    </row>
    <row r="7259">
      <c r="A7259" t="inlineStr">
        <is>
          <t>2018-W3-2018-JCHAPS-Y7426</t>
        </is>
      </c>
      <c r="B7259" t="n">
        <v>2018</v>
      </c>
      <c r="C7259" t="n">
        <v>3</v>
      </c>
      <c r="D7259" t="inlineStr">
        <is>
          <t>2018-JCHAPS</t>
        </is>
      </c>
      <c r="E7259" t="inlineStr">
        <is>
          <t>Y7426</t>
        </is>
      </c>
      <c r="F7259" t="inlineStr">
        <is>
          <t>QB</t>
        </is>
      </c>
      <c r="G7259" t="inlineStr">
        <is>
          <t>Yes</t>
        </is>
      </c>
      <c r="H7259" t="n">
        <v>28.14</v>
      </c>
    </row>
    <row r="7260">
      <c r="A7260" t="inlineStr">
        <is>
          <t>2018-W3-2018-JCHAPS-Y29399</t>
        </is>
      </c>
      <c r="B7260" t="n">
        <v>2018</v>
      </c>
      <c r="C7260" t="n">
        <v>3</v>
      </c>
      <c r="D7260" t="inlineStr">
        <is>
          <t>2018-JCHAPS</t>
        </is>
      </c>
      <c r="E7260" t="inlineStr">
        <is>
          <t>Y29399</t>
        </is>
      </c>
      <c r="F7260" t="inlineStr">
        <is>
          <t>WR</t>
        </is>
      </c>
      <c r="G7260" t="inlineStr">
        <is>
          <t>Yes</t>
        </is>
      </c>
      <c r="H7260" t="n">
        <v>5.6</v>
      </c>
    </row>
    <row r="7261">
      <c r="A7261" t="inlineStr">
        <is>
          <t>2018-W3-2018-JCHAPS-Y27548</t>
        </is>
      </c>
      <c r="B7261" t="n">
        <v>2018</v>
      </c>
      <c r="C7261" t="n">
        <v>3</v>
      </c>
      <c r="D7261" t="inlineStr">
        <is>
          <t>2018-JCHAPS</t>
        </is>
      </c>
      <c r="E7261" t="inlineStr">
        <is>
          <t>Y27548</t>
        </is>
      </c>
      <c r="F7261" t="inlineStr">
        <is>
          <t>WR</t>
        </is>
      </c>
      <c r="G7261" t="inlineStr">
        <is>
          <t>Yes</t>
        </is>
      </c>
      <c r="H7261" t="n">
        <v>9</v>
      </c>
    </row>
    <row r="7262">
      <c r="A7262" t="inlineStr">
        <is>
          <t>2018-W3-2018-JCHAPS-Y28398</t>
        </is>
      </c>
      <c r="B7262" t="n">
        <v>2018</v>
      </c>
      <c r="C7262" t="n">
        <v>3</v>
      </c>
      <c r="D7262" t="inlineStr">
        <is>
          <t>2018-JCHAPS</t>
        </is>
      </c>
      <c r="E7262" t="inlineStr">
        <is>
          <t>Y28398</t>
        </is>
      </c>
      <c r="F7262" t="inlineStr">
        <is>
          <t>RB</t>
        </is>
      </c>
      <c r="G7262" t="inlineStr">
        <is>
          <t>Yes</t>
        </is>
      </c>
      <c r="H7262" t="n">
        <v>19.6</v>
      </c>
    </row>
    <row r="7263">
      <c r="A7263" t="inlineStr">
        <is>
          <t>2018-W3-2018-JCHAPS-Y29405</t>
        </is>
      </c>
      <c r="B7263" t="n">
        <v>2018</v>
      </c>
      <c r="C7263" t="n">
        <v>3</v>
      </c>
      <c r="D7263" t="inlineStr">
        <is>
          <t>2018-JCHAPS</t>
        </is>
      </c>
      <c r="E7263" t="inlineStr">
        <is>
          <t>Y29405</t>
        </is>
      </c>
      <c r="F7263" t="inlineStr">
        <is>
          <t>RB</t>
        </is>
      </c>
      <c r="G7263" t="inlineStr">
        <is>
          <t>Yes</t>
        </is>
      </c>
      <c r="H7263" t="n">
        <v>13.4</v>
      </c>
    </row>
    <row r="7264">
      <c r="A7264" t="inlineStr">
        <is>
          <t>2018-W3-2018-JCHAPS-Y9353</t>
        </is>
      </c>
      <c r="B7264" t="n">
        <v>2018</v>
      </c>
      <c r="C7264" t="n">
        <v>3</v>
      </c>
      <c r="D7264" t="inlineStr">
        <is>
          <t>2018-JCHAPS</t>
        </is>
      </c>
      <c r="E7264" t="inlineStr">
        <is>
          <t>Y9353</t>
        </is>
      </c>
      <c r="F7264" t="inlineStr">
        <is>
          <t>TE</t>
        </is>
      </c>
      <c r="G7264" t="inlineStr">
        <is>
          <t>Yes</t>
        </is>
      </c>
      <c r="H7264" t="n">
        <v>3.1</v>
      </c>
    </row>
    <row r="7265">
      <c r="A7265" t="inlineStr">
        <is>
          <t>2018-W3-2018-JCHAPS-Y31001</t>
        </is>
      </c>
      <c r="B7265" t="n">
        <v>2018</v>
      </c>
      <c r="C7265" t="n">
        <v>3</v>
      </c>
      <c r="D7265" t="inlineStr">
        <is>
          <t>2018-JCHAPS</t>
        </is>
      </c>
      <c r="E7265" t="inlineStr">
        <is>
          <t>Y31001</t>
        </is>
      </c>
      <c r="F7265" t="inlineStr">
        <is>
          <t>W/R/T FLEX</t>
        </is>
      </c>
      <c r="G7265" t="inlineStr">
        <is>
          <t>Yes</t>
        </is>
      </c>
      <c r="H7265" t="n">
        <v>4.9</v>
      </c>
    </row>
    <row r="7266">
      <c r="A7266" t="inlineStr">
        <is>
          <t>2018-W3-2018-JCHAPS-Y29754</t>
        </is>
      </c>
      <c r="B7266" t="n">
        <v>2018</v>
      </c>
      <c r="C7266" t="n">
        <v>3</v>
      </c>
      <c r="D7266" t="inlineStr">
        <is>
          <t>2018-JCHAPS</t>
        </is>
      </c>
      <c r="E7266" t="inlineStr">
        <is>
          <t>Y29754</t>
        </is>
      </c>
      <c r="F7266" t="inlineStr">
        <is>
          <t>K</t>
        </is>
      </c>
      <c r="G7266" t="inlineStr">
        <is>
          <t>Yes</t>
        </is>
      </c>
      <c r="H7266" t="n">
        <v>15</v>
      </c>
    </row>
    <row r="7267">
      <c r="A7267" t="inlineStr">
        <is>
          <t>2018-W3-2018-JCHAPS-Y-DEF:cleveland</t>
        </is>
      </c>
      <c r="B7267" t="n">
        <v>2018</v>
      </c>
      <c r="C7267" t="n">
        <v>3</v>
      </c>
      <c r="D7267" t="inlineStr">
        <is>
          <t>2018-JCHAPS</t>
        </is>
      </c>
      <c r="E7267" t="inlineStr">
        <is>
          <t>Y-DEF:cleveland</t>
        </is>
      </c>
      <c r="F7267" t="inlineStr">
        <is>
          <t>DST</t>
        </is>
      </c>
      <c r="G7267" t="inlineStr">
        <is>
          <t>Yes</t>
        </is>
      </c>
      <c r="H7267" t="n">
        <v>9</v>
      </c>
    </row>
    <row r="7268">
      <c r="A7268" t="inlineStr">
        <is>
          <t>2018-W3-2018-JCHAPS-Y30120</t>
        </is>
      </c>
      <c r="B7268" t="n">
        <v>2018</v>
      </c>
      <c r="C7268" t="n">
        <v>3</v>
      </c>
      <c r="D7268" t="inlineStr">
        <is>
          <t>2018-JCHAPS</t>
        </is>
      </c>
      <c r="E7268" t="inlineStr">
        <is>
          <t>Y30120</t>
        </is>
      </c>
      <c r="F7268" t="inlineStr">
        <is>
          <t>BN</t>
        </is>
      </c>
      <c r="G7268" t="inlineStr">
        <is>
          <t>No</t>
        </is>
      </c>
      <c r="H7268" t="n">
        <v>22.1</v>
      </c>
    </row>
    <row r="7269">
      <c r="A7269" t="inlineStr">
        <is>
          <t>2018-W3-2018-JCHAPS-Y9265</t>
        </is>
      </c>
      <c r="B7269" t="n">
        <v>2018</v>
      </c>
      <c r="C7269" t="n">
        <v>3</v>
      </c>
      <c r="D7269" t="inlineStr">
        <is>
          <t>2018-JCHAPS</t>
        </is>
      </c>
      <c r="E7269" t="inlineStr">
        <is>
          <t>Y9265</t>
        </is>
      </c>
      <c r="F7269" t="inlineStr">
        <is>
          <t>BN</t>
        </is>
      </c>
      <c r="G7269" t="inlineStr">
        <is>
          <t>No</t>
        </is>
      </c>
      <c r="H7269" t="n">
        <v>18.48</v>
      </c>
    </row>
    <row r="7270">
      <c r="A7270" t="inlineStr">
        <is>
          <t>2018-W3-2018-JCHAPS-Y9496</t>
        </is>
      </c>
      <c r="B7270" t="n">
        <v>2018</v>
      </c>
      <c r="C7270" t="n">
        <v>3</v>
      </c>
      <c r="D7270" t="inlineStr">
        <is>
          <t>2018-JCHAPS</t>
        </is>
      </c>
      <c r="E7270" t="inlineStr">
        <is>
          <t>Y9496</t>
        </is>
      </c>
      <c r="F7270" t="inlineStr">
        <is>
          <t>BN</t>
        </is>
      </c>
      <c r="G7270" t="inlineStr">
        <is>
          <t>No</t>
        </is>
      </c>
      <c r="H7270" t="n">
        <v>0</v>
      </c>
    </row>
    <row r="7271">
      <c r="A7271" t="inlineStr">
        <is>
          <t>2018-W3-2018-JCHAPS-Y8285</t>
        </is>
      </c>
      <c r="B7271" t="n">
        <v>2018</v>
      </c>
      <c r="C7271" t="n">
        <v>3</v>
      </c>
      <c r="D7271" t="inlineStr">
        <is>
          <t>2018-JCHAPS</t>
        </is>
      </c>
      <c r="E7271" t="inlineStr">
        <is>
          <t>Y8285</t>
        </is>
      </c>
      <c r="F7271" t="inlineStr">
        <is>
          <t>BN</t>
        </is>
      </c>
      <c r="G7271" t="inlineStr">
        <is>
          <t>No</t>
        </is>
      </c>
      <c r="H7271" t="n">
        <v>0</v>
      </c>
    </row>
    <row r="7272">
      <c r="A7272" t="inlineStr">
        <is>
          <t>2018-W3-2018-JCHAPS-Y-DEF:la-chargers</t>
        </is>
      </c>
      <c r="B7272" t="n">
        <v>2018</v>
      </c>
      <c r="C7272" t="n">
        <v>3</v>
      </c>
      <c r="D7272" t="inlineStr">
        <is>
          <t>2018-JCHAPS</t>
        </is>
      </c>
      <c r="E7272" t="inlineStr">
        <is>
          <t>Y-DEF:la-chargers</t>
        </is>
      </c>
      <c r="F7272" t="inlineStr">
        <is>
          <t>BN</t>
        </is>
      </c>
      <c r="G7272" t="inlineStr">
        <is>
          <t>No</t>
        </is>
      </c>
      <c r="H7272" t="n">
        <v>1</v>
      </c>
    </row>
    <row r="7273">
      <c r="A7273" t="inlineStr">
        <is>
          <t>2018-W3-2018-JCHAPS-Y30161</t>
        </is>
      </c>
      <c r="B7273" t="n">
        <v>2018</v>
      </c>
      <c r="C7273" t="n">
        <v>3</v>
      </c>
      <c r="D7273" t="inlineStr">
        <is>
          <t>2018-JCHAPS</t>
        </is>
      </c>
      <c r="E7273" t="inlineStr">
        <is>
          <t>Y30161</t>
        </is>
      </c>
      <c r="F7273" t="inlineStr">
        <is>
          <t>IR</t>
        </is>
      </c>
      <c r="G7273" t="inlineStr">
        <is>
          <t>No</t>
        </is>
      </c>
      <c r="H7273" t="n">
        <v>0</v>
      </c>
    </row>
    <row r="7274">
      <c r="A7274" t="inlineStr">
        <is>
          <t>2018-W3-2018-EMAN-Y5228</t>
        </is>
      </c>
      <c r="B7274" t="n">
        <v>2018</v>
      </c>
      <c r="C7274" t="n">
        <v>3</v>
      </c>
      <c r="D7274" t="inlineStr">
        <is>
          <t>2018-EMAN</t>
        </is>
      </c>
      <c r="E7274" t="inlineStr">
        <is>
          <t>Y5228</t>
        </is>
      </c>
      <c r="F7274" t="inlineStr">
        <is>
          <t>QB</t>
        </is>
      </c>
      <c r="G7274" t="inlineStr">
        <is>
          <t>Yes</t>
        </is>
      </c>
      <c r="H7274" t="n">
        <v>8.52</v>
      </c>
    </row>
    <row r="7275">
      <c r="A7275" t="inlineStr">
        <is>
          <t>2018-W3-2018-EMAN-Y27581</t>
        </is>
      </c>
      <c r="B7275" t="n">
        <v>2018</v>
      </c>
      <c r="C7275" t="n">
        <v>3</v>
      </c>
      <c r="D7275" t="inlineStr">
        <is>
          <t>2018-EMAN</t>
        </is>
      </c>
      <c r="E7275" t="inlineStr">
        <is>
          <t>Y27581</t>
        </is>
      </c>
      <c r="F7275" t="inlineStr">
        <is>
          <t>WR</t>
        </is>
      </c>
      <c r="G7275" t="inlineStr">
        <is>
          <t>Yes</t>
        </is>
      </c>
      <c r="H7275" t="n">
        <v>11.2</v>
      </c>
    </row>
    <row r="7276">
      <c r="A7276" t="inlineStr">
        <is>
          <t>2018-W3-2018-EMAN-Y28534</t>
        </is>
      </c>
      <c r="B7276" t="n">
        <v>2018</v>
      </c>
      <c r="C7276" t="n">
        <v>3</v>
      </c>
      <c r="D7276" t="inlineStr">
        <is>
          <t>2018-EMAN</t>
        </is>
      </c>
      <c r="E7276" t="inlineStr">
        <is>
          <t>Y28534</t>
        </is>
      </c>
      <c r="F7276" t="inlineStr">
        <is>
          <t>WR</t>
        </is>
      </c>
      <c r="G7276" t="inlineStr">
        <is>
          <t>Yes</t>
        </is>
      </c>
      <c r="H7276" t="n">
        <v>1.7</v>
      </c>
    </row>
    <row r="7277">
      <c r="A7277" t="inlineStr">
        <is>
          <t>2018-W3-2018-EMAN-Y28474</t>
        </is>
      </c>
      <c r="B7277" t="n">
        <v>2018</v>
      </c>
      <c r="C7277" t="n">
        <v>3</v>
      </c>
      <c r="D7277" t="inlineStr">
        <is>
          <t>2018-EMAN</t>
        </is>
      </c>
      <c r="E7277" t="inlineStr">
        <is>
          <t>Y28474</t>
        </is>
      </c>
      <c r="F7277" t="inlineStr">
        <is>
          <t>RB</t>
        </is>
      </c>
      <c r="G7277" t="inlineStr">
        <is>
          <t>Yes</t>
        </is>
      </c>
      <c r="H7277" t="n">
        <v>12.1</v>
      </c>
    </row>
    <row r="7278">
      <c r="A7278" t="inlineStr">
        <is>
          <t>2018-W3-2018-EMAN-Y30180</t>
        </is>
      </c>
      <c r="B7278" t="n">
        <v>2018</v>
      </c>
      <c r="C7278" t="n">
        <v>3</v>
      </c>
      <c r="D7278" t="inlineStr">
        <is>
          <t>2018-EMAN</t>
        </is>
      </c>
      <c r="E7278" t="inlineStr">
        <is>
          <t>Y30180</t>
        </is>
      </c>
      <c r="F7278" t="inlineStr">
        <is>
          <t>RB</t>
        </is>
      </c>
      <c r="G7278" t="inlineStr">
        <is>
          <t>Yes</t>
        </is>
      </c>
      <c r="H7278" t="n">
        <v>19</v>
      </c>
    </row>
    <row r="7279">
      <c r="A7279" t="inlineStr">
        <is>
          <t>2018-W3-2018-EMAN-Y27789</t>
        </is>
      </c>
      <c r="B7279" t="n">
        <v>2018</v>
      </c>
      <c r="C7279" t="n">
        <v>3</v>
      </c>
      <c r="D7279" t="inlineStr">
        <is>
          <t>2018-EMAN</t>
        </is>
      </c>
      <c r="E7279" t="inlineStr">
        <is>
          <t>Y27789</t>
        </is>
      </c>
      <c r="F7279" t="inlineStr">
        <is>
          <t>TE</t>
        </is>
      </c>
      <c r="G7279" t="inlineStr">
        <is>
          <t>Yes</t>
        </is>
      </c>
      <c r="H7279" t="n">
        <v>5.5</v>
      </c>
    </row>
    <row r="7280">
      <c r="A7280" t="inlineStr">
        <is>
          <t>2018-W3-2018-EMAN-Y30423</t>
        </is>
      </c>
      <c r="B7280" t="n">
        <v>2018</v>
      </c>
      <c r="C7280" t="n">
        <v>3</v>
      </c>
      <c r="D7280" t="inlineStr">
        <is>
          <t>2018-EMAN</t>
        </is>
      </c>
      <c r="E7280" t="inlineStr">
        <is>
          <t>Y30423</t>
        </is>
      </c>
      <c r="F7280" t="inlineStr">
        <is>
          <t>W/R/T FLEX</t>
        </is>
      </c>
      <c r="G7280" t="inlineStr">
        <is>
          <t>Yes</t>
        </is>
      </c>
      <c r="H7280" t="n">
        <v>5.1</v>
      </c>
    </row>
    <row r="7281">
      <c r="A7281" t="inlineStr">
        <is>
          <t>2018-W3-2018-EMAN-Y25427</t>
        </is>
      </c>
      <c r="B7281" t="n">
        <v>2018</v>
      </c>
      <c r="C7281" t="n">
        <v>3</v>
      </c>
      <c r="D7281" t="inlineStr">
        <is>
          <t>2018-EMAN</t>
        </is>
      </c>
      <c r="E7281" t="inlineStr">
        <is>
          <t>Y25427</t>
        </is>
      </c>
      <c r="F7281" t="inlineStr">
        <is>
          <t>K</t>
        </is>
      </c>
      <c r="G7281" t="inlineStr">
        <is>
          <t>Yes</t>
        </is>
      </c>
      <c r="H7281" t="n">
        <v>0</v>
      </c>
    </row>
    <row r="7282">
      <c r="A7282" t="inlineStr">
        <is>
          <t>2018-W3-2018-EMAN-Y-DEF:la-rams</t>
        </is>
      </c>
      <c r="B7282" t="n">
        <v>2018</v>
      </c>
      <c r="C7282" t="n">
        <v>3</v>
      </c>
      <c r="D7282" t="inlineStr">
        <is>
          <t>2018-EMAN</t>
        </is>
      </c>
      <c r="E7282" t="inlineStr">
        <is>
          <t>Y-DEF:la-rams</t>
        </is>
      </c>
      <c r="F7282" t="inlineStr">
        <is>
          <t>DST</t>
        </is>
      </c>
      <c r="G7282" t="inlineStr">
        <is>
          <t>Yes</t>
        </is>
      </c>
      <c r="H7282" t="n">
        <v>14</v>
      </c>
    </row>
    <row r="7283">
      <c r="A7283" t="inlineStr">
        <is>
          <t>2018-W3-2018-EMAN-Y29719</t>
        </is>
      </c>
      <c r="B7283" t="n">
        <v>2018</v>
      </c>
      <c r="C7283" t="n">
        <v>3</v>
      </c>
      <c r="D7283" t="inlineStr">
        <is>
          <t>2018-EMAN</t>
        </is>
      </c>
      <c r="E7283" t="inlineStr">
        <is>
          <t>Y29719</t>
        </is>
      </c>
      <c r="F7283" t="inlineStr">
        <is>
          <t>BN</t>
        </is>
      </c>
      <c r="G7283" t="inlineStr">
        <is>
          <t>No</t>
        </is>
      </c>
      <c r="H7283" t="n">
        <v>15.6</v>
      </c>
    </row>
    <row r="7284">
      <c r="A7284" t="inlineStr">
        <is>
          <t>2018-W3-2018-EMAN-Y6763</t>
        </is>
      </c>
      <c r="B7284" t="n">
        <v>2018</v>
      </c>
      <c r="C7284" t="n">
        <v>3</v>
      </c>
      <c r="D7284" t="inlineStr">
        <is>
          <t>2018-EMAN</t>
        </is>
      </c>
      <c r="E7284" t="inlineStr">
        <is>
          <t>Y6763</t>
        </is>
      </c>
      <c r="F7284" t="inlineStr">
        <is>
          <t>BN</t>
        </is>
      </c>
      <c r="G7284" t="inlineStr">
        <is>
          <t>No</t>
        </is>
      </c>
      <c r="H7284" t="n">
        <v>19.04</v>
      </c>
    </row>
    <row r="7285">
      <c r="A7285" t="inlineStr">
        <is>
          <t>2018-W3-2018-EMAN-Y30132</t>
        </is>
      </c>
      <c r="B7285" t="n">
        <v>2018</v>
      </c>
      <c r="C7285" t="n">
        <v>3</v>
      </c>
      <c r="D7285" t="inlineStr">
        <is>
          <t>2018-EMAN</t>
        </is>
      </c>
      <c r="E7285" t="inlineStr">
        <is>
          <t>Y30132</t>
        </is>
      </c>
      <c r="F7285" t="inlineStr">
        <is>
          <t>BN</t>
        </is>
      </c>
      <c r="G7285" t="inlineStr">
        <is>
          <t>No</t>
        </is>
      </c>
      <c r="H7285" t="n">
        <v>7.2</v>
      </c>
    </row>
    <row r="7286">
      <c r="A7286" t="inlineStr">
        <is>
          <t>2018-W3-2018-EMAN-Y30996</t>
        </is>
      </c>
      <c r="B7286" t="n">
        <v>2018</v>
      </c>
      <c r="C7286" t="n">
        <v>3</v>
      </c>
      <c r="D7286" t="inlineStr">
        <is>
          <t>2018-EMAN</t>
        </is>
      </c>
      <c r="E7286" t="inlineStr">
        <is>
          <t>Y30996</t>
        </is>
      </c>
      <c r="F7286" t="inlineStr">
        <is>
          <t>BN</t>
        </is>
      </c>
      <c r="G7286" t="inlineStr">
        <is>
          <t>No</t>
        </is>
      </c>
      <c r="H7286" t="n">
        <v>35.5</v>
      </c>
    </row>
    <row r="7287">
      <c r="A7287" t="inlineStr">
        <is>
          <t>2018-W3-2018-EMAN-Y27911</t>
        </is>
      </c>
      <c r="B7287" t="n">
        <v>2018</v>
      </c>
      <c r="C7287" t="n">
        <v>3</v>
      </c>
      <c r="D7287" t="inlineStr">
        <is>
          <t>2018-EMAN</t>
        </is>
      </c>
      <c r="E7287" t="inlineStr">
        <is>
          <t>Y27911</t>
        </is>
      </c>
      <c r="F7287" t="inlineStr">
        <is>
          <t>BN</t>
        </is>
      </c>
      <c r="G7287" t="inlineStr">
        <is>
          <t>No</t>
        </is>
      </c>
      <c r="H7287" t="n">
        <v>12</v>
      </c>
    </row>
    <row r="7288">
      <c r="A7288" t="inlineStr">
        <is>
          <t>2018-W3-2018-EMAN-Y25881</t>
        </is>
      </c>
      <c r="B7288" t="n">
        <v>2018</v>
      </c>
      <c r="C7288" t="n">
        <v>3</v>
      </c>
      <c r="D7288" t="inlineStr">
        <is>
          <t>2018-EMAN</t>
        </is>
      </c>
      <c r="E7288" t="inlineStr">
        <is>
          <t>Y25881</t>
        </is>
      </c>
      <c r="F7288" t="inlineStr">
        <is>
          <t>IR</t>
        </is>
      </c>
      <c r="G7288" t="inlineStr">
        <is>
          <t>No</t>
        </is>
      </c>
      <c r="H7288" t="n">
        <v>0</v>
      </c>
    </row>
    <row r="7289">
      <c r="A7289" t="inlineStr">
        <is>
          <t>2018-W3-2018-PUENTETU-Y25812</t>
        </is>
      </c>
      <c r="B7289" t="n">
        <v>2018</v>
      </c>
      <c r="C7289" t="n">
        <v>3</v>
      </c>
      <c r="D7289" t="inlineStr">
        <is>
          <t>2018-PUENTETU</t>
        </is>
      </c>
      <c r="E7289" t="inlineStr">
        <is>
          <t>Y25812</t>
        </is>
      </c>
      <c r="F7289" t="inlineStr">
        <is>
          <t>QB</t>
        </is>
      </c>
      <c r="G7289" t="inlineStr">
        <is>
          <t>Yes</t>
        </is>
      </c>
      <c r="H7289" t="n">
        <v>11.04</v>
      </c>
    </row>
    <row r="7290">
      <c r="A7290" t="inlineStr">
        <is>
          <t>2018-W3-2018-PUENTETU-Y24057</t>
        </is>
      </c>
      <c r="B7290" t="n">
        <v>2018</v>
      </c>
      <c r="C7290" t="n">
        <v>3</v>
      </c>
      <c r="D7290" t="inlineStr">
        <is>
          <t>2018-PUENTETU</t>
        </is>
      </c>
      <c r="E7290" t="inlineStr">
        <is>
          <t>Y24057</t>
        </is>
      </c>
      <c r="F7290" t="inlineStr">
        <is>
          <t>WR</t>
        </is>
      </c>
      <c r="G7290" t="inlineStr">
        <is>
          <t>Yes</t>
        </is>
      </c>
      <c r="H7290" t="n">
        <v>13.3</v>
      </c>
    </row>
    <row r="7291">
      <c r="A7291" t="inlineStr">
        <is>
          <t>2018-W3-2018-PUENTETU-Y27591</t>
        </is>
      </c>
      <c r="B7291" t="n">
        <v>2018</v>
      </c>
      <c r="C7291" t="n">
        <v>3</v>
      </c>
      <c r="D7291" t="inlineStr">
        <is>
          <t>2018-PUENTETU</t>
        </is>
      </c>
      <c r="E7291" t="inlineStr">
        <is>
          <t>Y27591</t>
        </is>
      </c>
      <c r="F7291" t="inlineStr">
        <is>
          <t>WR</t>
        </is>
      </c>
      <c r="G7291" t="inlineStr">
        <is>
          <t>Yes</t>
        </is>
      </c>
      <c r="H7291" t="n">
        <v>12.3</v>
      </c>
    </row>
    <row r="7292">
      <c r="A7292" t="inlineStr">
        <is>
          <t>2018-W3-2018-PUENTETU-Y28403</t>
        </is>
      </c>
      <c r="B7292" t="n">
        <v>2018</v>
      </c>
      <c r="C7292" t="n">
        <v>3</v>
      </c>
      <c r="D7292" t="inlineStr">
        <is>
          <t>2018-PUENTETU</t>
        </is>
      </c>
      <c r="E7292" t="inlineStr">
        <is>
          <t>Y28403</t>
        </is>
      </c>
      <c r="F7292" t="inlineStr">
        <is>
          <t>RB</t>
        </is>
      </c>
      <c r="G7292" t="inlineStr">
        <is>
          <t>Yes</t>
        </is>
      </c>
      <c r="H7292" t="n">
        <v>14.4</v>
      </c>
    </row>
    <row r="7293">
      <c r="A7293" t="inlineStr">
        <is>
          <t>2018-W3-2018-PUENTETU-Y29384</t>
        </is>
      </c>
      <c r="B7293" t="n">
        <v>2018</v>
      </c>
      <c r="C7293" t="n">
        <v>3</v>
      </c>
      <c r="D7293" t="inlineStr">
        <is>
          <t>2018-PUENTETU</t>
        </is>
      </c>
      <c r="E7293" t="inlineStr">
        <is>
          <t>Y29384</t>
        </is>
      </c>
      <c r="F7293" t="inlineStr">
        <is>
          <t>RB</t>
        </is>
      </c>
      <c r="G7293" t="inlineStr">
        <is>
          <t>Yes</t>
        </is>
      </c>
      <c r="H7293" t="n">
        <v>14.1</v>
      </c>
    </row>
    <row r="7294">
      <c r="A7294" t="inlineStr">
        <is>
          <t>2018-W3-2018-PUENTETU-Y24830</t>
        </is>
      </c>
      <c r="B7294" t="n">
        <v>2018</v>
      </c>
      <c r="C7294" t="n">
        <v>3</v>
      </c>
      <c r="D7294" t="inlineStr">
        <is>
          <t>2018-PUENTETU</t>
        </is>
      </c>
      <c r="E7294" t="inlineStr">
        <is>
          <t>Y24830</t>
        </is>
      </c>
      <c r="F7294" t="inlineStr">
        <is>
          <t>TE</t>
        </is>
      </c>
      <c r="G7294" t="inlineStr">
        <is>
          <t>Yes</t>
        </is>
      </c>
      <c r="H7294" t="n">
        <v>10.8</v>
      </c>
    </row>
    <row r="7295">
      <c r="A7295" t="inlineStr">
        <is>
          <t>2018-W3-2018-PUENTETU-Y31139</t>
        </is>
      </c>
      <c r="B7295" t="n">
        <v>2018</v>
      </c>
      <c r="C7295" t="n">
        <v>3</v>
      </c>
      <c r="D7295" t="inlineStr">
        <is>
          <t>2018-PUENTETU</t>
        </is>
      </c>
      <c r="E7295" t="inlineStr">
        <is>
          <t>Y31139</t>
        </is>
      </c>
      <c r="F7295" t="inlineStr">
        <is>
          <t>W/R/T FLEX</t>
        </is>
      </c>
      <c r="G7295" t="inlineStr">
        <is>
          <t>Yes</t>
        </is>
      </c>
      <c r="H7295" t="n">
        <v>2</v>
      </c>
    </row>
    <row r="7296">
      <c r="A7296" t="inlineStr">
        <is>
          <t>2018-W3-2018-PUENTETU-Y30266</t>
        </is>
      </c>
      <c r="B7296" t="n">
        <v>2018</v>
      </c>
      <c r="C7296" t="n">
        <v>3</v>
      </c>
      <c r="D7296" t="inlineStr">
        <is>
          <t>2018-PUENTETU</t>
        </is>
      </c>
      <c r="E7296" t="inlineStr">
        <is>
          <t>Y30266</t>
        </is>
      </c>
      <c r="F7296" t="inlineStr">
        <is>
          <t>K</t>
        </is>
      </c>
      <c r="G7296" t="inlineStr">
        <is>
          <t>Yes</t>
        </is>
      </c>
      <c r="H7296" t="n">
        <v>8</v>
      </c>
    </row>
    <row r="7297">
      <c r="A7297" t="inlineStr">
        <is>
          <t>2018-W3-2018-PUENTETU-Y-DEF:jacksonville</t>
        </is>
      </c>
      <c r="B7297" t="n">
        <v>2018</v>
      </c>
      <c r="C7297" t="n">
        <v>3</v>
      </c>
      <c r="D7297" t="inlineStr">
        <is>
          <t>2018-PUENTETU</t>
        </is>
      </c>
      <c r="E7297" t="inlineStr">
        <is>
          <t>Y-DEF:jacksonville</t>
        </is>
      </c>
      <c r="F7297" t="inlineStr">
        <is>
          <t>DST</t>
        </is>
      </c>
      <c r="G7297" t="inlineStr">
        <is>
          <t>Yes</t>
        </is>
      </c>
      <c r="H7297" t="n">
        <v>7</v>
      </c>
    </row>
    <row r="7298">
      <c r="A7298" t="inlineStr">
        <is>
          <t>2018-W3-2018-PUENTETU-Y31041</t>
        </is>
      </c>
      <c r="B7298" t="n">
        <v>2018</v>
      </c>
      <c r="C7298" t="n">
        <v>3</v>
      </c>
      <c r="D7298" t="inlineStr">
        <is>
          <t>2018-PUENTETU</t>
        </is>
      </c>
      <c r="E7298" t="inlineStr">
        <is>
          <t>Y31041</t>
        </is>
      </c>
      <c r="F7298" t="inlineStr">
        <is>
          <t>BN</t>
        </is>
      </c>
      <c r="G7298" t="inlineStr">
        <is>
          <t>No</t>
        </is>
      </c>
      <c r="H7298" t="n">
        <v>11.8</v>
      </c>
    </row>
    <row r="7299">
      <c r="A7299" t="inlineStr">
        <is>
          <t>2018-W3-2018-PUENTETU-Y29288</t>
        </is>
      </c>
      <c r="B7299" t="n">
        <v>2018</v>
      </c>
      <c r="C7299" t="n">
        <v>3</v>
      </c>
      <c r="D7299" t="inlineStr">
        <is>
          <t>2018-PUENTETU</t>
        </is>
      </c>
      <c r="E7299" t="inlineStr">
        <is>
          <t>Y29288</t>
        </is>
      </c>
      <c r="F7299" t="inlineStr">
        <is>
          <t>BN</t>
        </is>
      </c>
      <c r="G7299" t="inlineStr">
        <is>
          <t>No</t>
        </is>
      </c>
      <c r="H7299" t="n">
        <v>19.7</v>
      </c>
    </row>
    <row r="7300">
      <c r="A7300" t="inlineStr">
        <is>
          <t>2018-W3-2018-PUENTETU-Y31075</t>
        </is>
      </c>
      <c r="B7300" t="n">
        <v>2018</v>
      </c>
      <c r="C7300" t="n">
        <v>3</v>
      </c>
      <c r="D7300" t="inlineStr">
        <is>
          <t>2018-PUENTETU</t>
        </is>
      </c>
      <c r="E7300" t="inlineStr">
        <is>
          <t>Y31075</t>
        </is>
      </c>
      <c r="F7300" t="inlineStr">
        <is>
          <t>BN</t>
        </is>
      </c>
      <c r="G7300" t="inlineStr">
        <is>
          <t>No</t>
        </is>
      </c>
      <c r="H7300" t="n">
        <v>2</v>
      </c>
    </row>
    <row r="7301">
      <c r="A7301" t="inlineStr">
        <is>
          <t>2018-W3-2018-PUENTETU-Y28429</t>
        </is>
      </c>
      <c r="B7301" t="n">
        <v>2018</v>
      </c>
      <c r="C7301" t="n">
        <v>3</v>
      </c>
      <c r="D7301" t="inlineStr">
        <is>
          <t>2018-PUENTETU</t>
        </is>
      </c>
      <c r="E7301" t="inlineStr">
        <is>
          <t>Y28429</t>
        </is>
      </c>
      <c r="F7301" t="inlineStr">
        <is>
          <t>BN</t>
        </is>
      </c>
      <c r="G7301" t="inlineStr">
        <is>
          <t>No</t>
        </is>
      </c>
      <c r="H7301" t="n">
        <v>12.7</v>
      </c>
    </row>
    <row r="7302">
      <c r="A7302" t="inlineStr">
        <is>
          <t>2018-W3-2018-PUENTETU-Y25785</t>
        </is>
      </c>
      <c r="B7302" t="n">
        <v>2018</v>
      </c>
      <c r="C7302" t="n">
        <v>3</v>
      </c>
      <c r="D7302" t="inlineStr">
        <is>
          <t>2018-PUENTETU</t>
        </is>
      </c>
      <c r="E7302" t="inlineStr">
        <is>
          <t>Y25785</t>
        </is>
      </c>
      <c r="F7302" t="inlineStr">
        <is>
          <t>BN</t>
        </is>
      </c>
      <c r="G7302" t="inlineStr">
        <is>
          <t>No</t>
        </is>
      </c>
      <c r="H7302" t="n">
        <v>17.58</v>
      </c>
    </row>
    <row r="7303">
      <c r="A7303" t="inlineStr">
        <is>
          <t>2018-W3-2018-TONYCLIF-Y24788</t>
        </is>
      </c>
      <c r="B7303" t="n">
        <v>2018</v>
      </c>
      <c r="C7303" t="n">
        <v>3</v>
      </c>
      <c r="D7303" t="inlineStr">
        <is>
          <t>2018-TONYCLIF</t>
        </is>
      </c>
      <c r="E7303" t="inlineStr">
        <is>
          <t>Y24788</t>
        </is>
      </c>
      <c r="F7303" t="inlineStr">
        <is>
          <t>QB</t>
        </is>
      </c>
      <c r="G7303" t="inlineStr">
        <is>
          <t>Yes</t>
        </is>
      </c>
      <c r="H7303" t="n">
        <v>29.6</v>
      </c>
    </row>
    <row r="7304">
      <c r="A7304" t="inlineStr">
        <is>
          <t>2018-W3-2018-TONYCLIF-Y25178</t>
        </is>
      </c>
      <c r="B7304" t="n">
        <v>2018</v>
      </c>
      <c r="C7304" t="n">
        <v>3</v>
      </c>
      <c r="D7304" t="inlineStr">
        <is>
          <t>2018-TONYCLIF</t>
        </is>
      </c>
      <c r="E7304" t="inlineStr">
        <is>
          <t>Y25178</t>
        </is>
      </c>
      <c r="F7304" t="inlineStr">
        <is>
          <t>WR</t>
        </is>
      </c>
      <c r="G7304" t="inlineStr">
        <is>
          <t>Yes</t>
        </is>
      </c>
      <c r="H7304" t="n">
        <v>3.1</v>
      </c>
    </row>
    <row r="7305">
      <c r="A7305" t="inlineStr">
        <is>
          <t>2018-W3-2018-TONYCLIF-Y30209</t>
        </is>
      </c>
      <c r="B7305" t="n">
        <v>2018</v>
      </c>
      <c r="C7305" t="n">
        <v>3</v>
      </c>
      <c r="D7305" t="inlineStr">
        <is>
          <t>2018-TONYCLIF</t>
        </is>
      </c>
      <c r="E7305" t="inlineStr">
        <is>
          <t>Y30209</t>
        </is>
      </c>
      <c r="F7305" t="inlineStr">
        <is>
          <t>WR</t>
        </is>
      </c>
      <c r="G7305" t="inlineStr">
        <is>
          <t>Yes</t>
        </is>
      </c>
      <c r="H7305" t="n">
        <v>11.3</v>
      </c>
    </row>
    <row r="7306">
      <c r="A7306" t="inlineStr">
        <is>
          <t>2018-W3-2018-TONYCLIF-Y24913</t>
        </is>
      </c>
      <c r="B7306" t="n">
        <v>2018</v>
      </c>
      <c r="C7306" t="n">
        <v>3</v>
      </c>
      <c r="D7306" t="inlineStr">
        <is>
          <t>2018-TONYCLIF</t>
        </is>
      </c>
      <c r="E7306" t="inlineStr">
        <is>
          <t>Y24913</t>
        </is>
      </c>
      <c r="F7306" t="inlineStr">
        <is>
          <t>RB</t>
        </is>
      </c>
      <c r="G7306" t="inlineStr">
        <is>
          <t>Yes</t>
        </is>
      </c>
      <c r="H7306" t="n">
        <v>7.3</v>
      </c>
    </row>
    <row r="7307">
      <c r="A7307" t="inlineStr">
        <is>
          <t>2018-W3-2018-TONYCLIF-Y30707</t>
        </is>
      </c>
      <c r="B7307" t="n">
        <v>2018</v>
      </c>
      <c r="C7307" t="n">
        <v>3</v>
      </c>
      <c r="D7307" t="inlineStr">
        <is>
          <t>2018-TONYCLIF</t>
        </is>
      </c>
      <c r="E7307" t="inlineStr">
        <is>
          <t>Y30707</t>
        </is>
      </c>
      <c r="F7307" t="inlineStr">
        <is>
          <t>RB</t>
        </is>
      </c>
      <c r="G7307" t="inlineStr">
        <is>
          <t>Yes</t>
        </is>
      </c>
      <c r="H7307" t="n">
        <v>7.5</v>
      </c>
    </row>
    <row r="7308">
      <c r="A7308" t="inlineStr">
        <is>
          <t>2018-W3-2018-TONYCLIF-Y26658</t>
        </is>
      </c>
      <c r="B7308" t="n">
        <v>2018</v>
      </c>
      <c r="C7308" t="n">
        <v>3</v>
      </c>
      <c r="D7308" t="inlineStr">
        <is>
          <t>2018-TONYCLIF</t>
        </is>
      </c>
      <c r="E7308" t="inlineStr">
        <is>
          <t>Y26658</t>
        </is>
      </c>
      <c r="F7308" t="inlineStr">
        <is>
          <t>TE</t>
        </is>
      </c>
      <c r="G7308" t="inlineStr">
        <is>
          <t>Yes</t>
        </is>
      </c>
      <c r="H7308" t="n">
        <v>7.3</v>
      </c>
    </row>
    <row r="7309">
      <c r="A7309" t="inlineStr">
        <is>
          <t>2018-W3-2018-TONYCLIF-Y26701</t>
        </is>
      </c>
      <c r="B7309" t="n">
        <v>2018</v>
      </c>
      <c r="C7309" t="n">
        <v>3</v>
      </c>
      <c r="D7309" t="inlineStr">
        <is>
          <t>2018-TONYCLIF</t>
        </is>
      </c>
      <c r="E7309" t="inlineStr">
        <is>
          <t>Y26701</t>
        </is>
      </c>
      <c r="F7309" t="inlineStr">
        <is>
          <t>W/R/T FLEX</t>
        </is>
      </c>
      <c r="G7309" t="inlineStr">
        <is>
          <t>Yes</t>
        </is>
      </c>
      <c r="H7309" t="n">
        <v>8.800000000000001</v>
      </c>
    </row>
    <row r="7310">
      <c r="A7310" t="inlineStr">
        <is>
          <t>2018-W3-2018-TONYCLIF-Y6243</t>
        </is>
      </c>
      <c r="B7310" t="n">
        <v>2018</v>
      </c>
      <c r="C7310" t="n">
        <v>3</v>
      </c>
      <c r="D7310" t="inlineStr">
        <is>
          <t>2018-TONYCLIF</t>
        </is>
      </c>
      <c r="E7310" t="inlineStr">
        <is>
          <t>Y6243</t>
        </is>
      </c>
      <c r="F7310" t="inlineStr">
        <is>
          <t>K</t>
        </is>
      </c>
      <c r="G7310" t="inlineStr">
        <is>
          <t>Yes</t>
        </is>
      </c>
      <c r="H7310" t="n">
        <v>3</v>
      </c>
    </row>
    <row r="7311">
      <c r="A7311" t="inlineStr">
        <is>
          <t>2018-W3-2018-TONYCLIF-Y-DEF:minnesota</t>
        </is>
      </c>
      <c r="B7311" t="n">
        <v>2018</v>
      </c>
      <c r="C7311" t="n">
        <v>3</v>
      </c>
      <c r="D7311" t="inlineStr">
        <is>
          <t>2018-TONYCLIF</t>
        </is>
      </c>
      <c r="E7311" t="inlineStr">
        <is>
          <t>Y-DEF:minnesota</t>
        </is>
      </c>
      <c r="F7311" t="inlineStr">
        <is>
          <t>DST</t>
        </is>
      </c>
      <c r="G7311" t="inlineStr">
        <is>
          <t>Yes</t>
        </is>
      </c>
      <c r="H7311" t="n">
        <v>3</v>
      </c>
    </row>
    <row r="7312">
      <c r="A7312" t="inlineStr">
        <is>
          <t>2018-W3-2018-TONYCLIF-Y29560</t>
        </is>
      </c>
      <c r="B7312" t="n">
        <v>2018</v>
      </c>
      <c r="C7312" t="n">
        <v>3</v>
      </c>
      <c r="D7312" t="inlineStr">
        <is>
          <t>2018-TONYCLIF</t>
        </is>
      </c>
      <c r="E7312" t="inlineStr">
        <is>
          <t>Y29560</t>
        </is>
      </c>
      <c r="F7312" t="inlineStr">
        <is>
          <t>BN</t>
        </is>
      </c>
      <c r="G7312" t="inlineStr">
        <is>
          <t>No</t>
        </is>
      </c>
      <c r="H7312" t="n">
        <v>3.3</v>
      </c>
    </row>
    <row r="7313">
      <c r="A7313" t="inlineStr">
        <is>
          <t>2018-W3-2018-TONYCLIF-Y30117</t>
        </is>
      </c>
      <c r="B7313" t="n">
        <v>2018</v>
      </c>
      <c r="C7313" t="n">
        <v>3</v>
      </c>
      <c r="D7313" t="inlineStr">
        <is>
          <t>2018-TONYCLIF</t>
        </is>
      </c>
      <c r="E7313" t="inlineStr">
        <is>
          <t>Y30117</t>
        </is>
      </c>
      <c r="F7313" t="inlineStr">
        <is>
          <t>BN</t>
        </is>
      </c>
      <c r="G7313" t="inlineStr">
        <is>
          <t>No</t>
        </is>
      </c>
      <c r="H7313" t="n">
        <v>0</v>
      </c>
    </row>
    <row r="7314">
      <c r="A7314" t="inlineStr">
        <is>
          <t>2018-W3-2018-TONYCLIF-Y8263</t>
        </is>
      </c>
      <c r="B7314" t="n">
        <v>2018</v>
      </c>
      <c r="C7314" t="n">
        <v>3</v>
      </c>
      <c r="D7314" t="inlineStr">
        <is>
          <t>2018-TONYCLIF</t>
        </is>
      </c>
      <c r="E7314" t="inlineStr">
        <is>
          <t>Y8263</t>
        </is>
      </c>
      <c r="F7314" t="inlineStr">
        <is>
          <t>BN</t>
        </is>
      </c>
      <c r="G7314" t="inlineStr">
        <is>
          <t>No</t>
        </is>
      </c>
      <c r="H7314" t="n">
        <v>9.199999999999999</v>
      </c>
    </row>
    <row r="7315">
      <c r="A7315" t="inlineStr">
        <is>
          <t>2018-W3-2018-TONYCLIF-Y27631</t>
        </is>
      </c>
      <c r="B7315" t="n">
        <v>2018</v>
      </c>
      <c r="C7315" t="n">
        <v>3</v>
      </c>
      <c r="D7315" t="inlineStr">
        <is>
          <t>2018-TONYCLIF</t>
        </is>
      </c>
      <c r="E7315" t="inlineStr">
        <is>
          <t>Y27631</t>
        </is>
      </c>
      <c r="F7315" t="inlineStr">
        <is>
          <t>BN</t>
        </is>
      </c>
      <c r="G7315" t="inlineStr">
        <is>
          <t>No</t>
        </is>
      </c>
      <c r="H7315" t="n">
        <v>0</v>
      </c>
    </row>
    <row r="7316">
      <c r="A7316" t="inlineStr">
        <is>
          <t>2018-W3-2018-TONYCLIF-Y29236</t>
        </is>
      </c>
      <c r="B7316" t="n">
        <v>2018</v>
      </c>
      <c r="C7316" t="n">
        <v>3</v>
      </c>
      <c r="D7316" t="inlineStr">
        <is>
          <t>2018-TONYCLIF</t>
        </is>
      </c>
      <c r="E7316" t="inlineStr">
        <is>
          <t>Y29236</t>
        </is>
      </c>
      <c r="F7316" t="inlineStr">
        <is>
          <t>BN</t>
        </is>
      </c>
      <c r="G7316" t="inlineStr">
        <is>
          <t>No</t>
        </is>
      </c>
      <c r="H7316" t="n">
        <v>12.2</v>
      </c>
    </row>
    <row r="7317">
      <c r="A7317" t="inlineStr">
        <is>
          <t>2018-W3-2018-HUERO-Y30123</t>
        </is>
      </c>
      <c r="B7317" t="n">
        <v>2018</v>
      </c>
      <c r="C7317" t="n">
        <v>3</v>
      </c>
      <c r="D7317" t="inlineStr">
        <is>
          <t>2018-HUERO</t>
        </is>
      </c>
      <c r="E7317" t="inlineStr">
        <is>
          <t>Y30123</t>
        </is>
      </c>
      <c r="F7317" t="inlineStr">
        <is>
          <t>QB</t>
        </is>
      </c>
      <c r="G7317" t="inlineStr">
        <is>
          <t>Yes</t>
        </is>
      </c>
      <c r="H7317" t="n">
        <v>25.26</v>
      </c>
    </row>
    <row r="7318">
      <c r="A7318" t="inlineStr">
        <is>
          <t>2018-W3-2018-HUERO-Y27535</t>
        </is>
      </c>
      <c r="B7318" t="n">
        <v>2018</v>
      </c>
      <c r="C7318" t="n">
        <v>3</v>
      </c>
      <c r="D7318" t="inlineStr">
        <is>
          <t>2018-HUERO</t>
        </is>
      </c>
      <c r="E7318" t="inlineStr">
        <is>
          <t>Y27535</t>
        </is>
      </c>
      <c r="F7318" t="inlineStr">
        <is>
          <t>WR</t>
        </is>
      </c>
      <c r="G7318" t="inlineStr">
        <is>
          <t>Yes</t>
        </is>
      </c>
      <c r="H7318" t="n">
        <v>19.7</v>
      </c>
    </row>
    <row r="7319">
      <c r="A7319" t="inlineStr">
        <is>
          <t>2018-W3-2018-HUERO-Y27737</t>
        </is>
      </c>
      <c r="B7319" t="n">
        <v>2018</v>
      </c>
      <c r="C7319" t="n">
        <v>3</v>
      </c>
      <c r="D7319" t="inlineStr">
        <is>
          <t>2018-HUERO</t>
        </is>
      </c>
      <c r="E7319" t="inlineStr">
        <is>
          <t>Y27737</t>
        </is>
      </c>
      <c r="F7319" t="inlineStr">
        <is>
          <t>WR</t>
        </is>
      </c>
      <c r="G7319" t="inlineStr">
        <is>
          <t>Yes</t>
        </is>
      </c>
      <c r="H7319" t="n">
        <v>5.7</v>
      </c>
    </row>
    <row r="7320">
      <c r="A7320" t="inlineStr">
        <is>
          <t>2018-W3-2018-HUERO-Y29238</t>
        </is>
      </c>
      <c r="B7320" t="n">
        <v>2018</v>
      </c>
      <c r="C7320" t="n">
        <v>3</v>
      </c>
      <c r="D7320" t="inlineStr">
        <is>
          <t>2018-HUERO</t>
        </is>
      </c>
      <c r="E7320" t="inlineStr">
        <is>
          <t>Y29238</t>
        </is>
      </c>
      <c r="F7320" t="inlineStr">
        <is>
          <t>RB</t>
        </is>
      </c>
      <c r="G7320" t="inlineStr">
        <is>
          <t>Yes</t>
        </is>
      </c>
      <c r="H7320" t="n">
        <v>11.8</v>
      </c>
    </row>
    <row r="7321">
      <c r="A7321" t="inlineStr">
        <is>
          <t>2018-W3-2018-HUERO-Y30552</t>
        </is>
      </c>
      <c r="B7321" t="n">
        <v>2018</v>
      </c>
      <c r="C7321" t="n">
        <v>3</v>
      </c>
      <c r="D7321" t="inlineStr">
        <is>
          <t>2018-HUERO</t>
        </is>
      </c>
      <c r="E7321" t="inlineStr">
        <is>
          <t>Y30552</t>
        </is>
      </c>
      <c r="F7321" t="inlineStr">
        <is>
          <t>RB</t>
        </is>
      </c>
      <c r="G7321" t="inlineStr">
        <is>
          <t>Yes</t>
        </is>
      </c>
      <c r="H7321" t="n">
        <v>11.7</v>
      </c>
    </row>
    <row r="7322">
      <c r="A7322" t="inlineStr">
        <is>
          <t>2018-W3-2018-HUERO-Y31090</t>
        </is>
      </c>
      <c r="B7322" t="n">
        <v>2018</v>
      </c>
      <c r="C7322" t="n">
        <v>3</v>
      </c>
      <c r="D7322" t="inlineStr">
        <is>
          <t>2018-HUERO</t>
        </is>
      </c>
      <c r="E7322" t="inlineStr">
        <is>
          <t>Y31090</t>
        </is>
      </c>
      <c r="F7322" t="inlineStr">
        <is>
          <t>TE</t>
        </is>
      </c>
      <c r="G7322" t="inlineStr">
        <is>
          <t>Yes</t>
        </is>
      </c>
      <c r="H7322" t="n">
        <v>0.4</v>
      </c>
    </row>
    <row r="7323">
      <c r="A7323" t="inlineStr">
        <is>
          <t>2018-W3-2018-HUERO-Y26699</t>
        </is>
      </c>
      <c r="B7323" t="n">
        <v>2018</v>
      </c>
      <c r="C7323" t="n">
        <v>3</v>
      </c>
      <c r="D7323" t="inlineStr">
        <is>
          <t>2018-HUERO</t>
        </is>
      </c>
      <c r="E7323" t="inlineStr">
        <is>
          <t>Y26699</t>
        </is>
      </c>
      <c r="F7323" t="inlineStr">
        <is>
          <t>W/R/T FLEX</t>
        </is>
      </c>
      <c r="G7323" t="inlineStr">
        <is>
          <t>Yes</t>
        </is>
      </c>
      <c r="H7323" t="n">
        <v>2.4</v>
      </c>
    </row>
    <row r="7324">
      <c r="A7324" t="inlineStr">
        <is>
          <t>2018-W3-2018-HUERO-Y30038</t>
        </is>
      </c>
      <c r="B7324" t="n">
        <v>2018</v>
      </c>
      <c r="C7324" t="n">
        <v>3</v>
      </c>
      <c r="D7324" t="inlineStr">
        <is>
          <t>2018-HUERO</t>
        </is>
      </c>
      <c r="E7324" t="inlineStr">
        <is>
          <t>Y30038</t>
        </is>
      </c>
      <c r="F7324" t="inlineStr">
        <is>
          <t>K</t>
        </is>
      </c>
      <c r="G7324" t="inlineStr">
        <is>
          <t>Yes</t>
        </is>
      </c>
      <c r="H7324" t="n">
        <v>5</v>
      </c>
    </row>
    <row r="7325">
      <c r="A7325" t="inlineStr">
        <is>
          <t>2018-W3-2018-HUERO-Y-DEF:chicago</t>
        </is>
      </c>
      <c r="B7325" t="n">
        <v>2018</v>
      </c>
      <c r="C7325" t="n">
        <v>3</v>
      </c>
      <c r="D7325" t="inlineStr">
        <is>
          <t>2018-HUERO</t>
        </is>
      </c>
      <c r="E7325" t="inlineStr">
        <is>
          <t>Y-DEF:chicago</t>
        </is>
      </c>
      <c r="F7325" t="inlineStr">
        <is>
          <t>DST</t>
        </is>
      </c>
      <c r="G7325" t="inlineStr">
        <is>
          <t>Yes</t>
        </is>
      </c>
      <c r="H7325" t="n">
        <v>13</v>
      </c>
    </row>
    <row r="7326">
      <c r="A7326" t="inlineStr">
        <is>
          <t>2018-W3-2018-HUERO-Y27589</t>
        </is>
      </c>
      <c r="B7326" t="n">
        <v>2018</v>
      </c>
      <c r="C7326" t="n">
        <v>3</v>
      </c>
      <c r="D7326" t="inlineStr">
        <is>
          <t>2018-HUERO</t>
        </is>
      </c>
      <c r="E7326" t="inlineStr">
        <is>
          <t>Y27589</t>
        </is>
      </c>
      <c r="F7326" t="inlineStr">
        <is>
          <t>BN</t>
        </is>
      </c>
      <c r="G7326" t="inlineStr">
        <is>
          <t>No</t>
        </is>
      </c>
      <c r="H7326" t="n">
        <v>5</v>
      </c>
    </row>
    <row r="7327">
      <c r="A7327" t="inlineStr">
        <is>
          <t>2018-W3-2018-HUERO-Y30142</t>
        </is>
      </c>
      <c r="B7327" t="n">
        <v>2018</v>
      </c>
      <c r="C7327" t="n">
        <v>3</v>
      </c>
      <c r="D7327" t="inlineStr">
        <is>
          <t>2018-HUERO</t>
        </is>
      </c>
      <c r="E7327" t="inlineStr">
        <is>
          <t>Y30142</t>
        </is>
      </c>
      <c r="F7327" t="inlineStr">
        <is>
          <t>BN</t>
        </is>
      </c>
      <c r="G7327" t="inlineStr">
        <is>
          <t>No</t>
        </is>
      </c>
      <c r="H7327" t="n">
        <v>3.6</v>
      </c>
    </row>
    <row r="7328">
      <c r="A7328" t="inlineStr">
        <is>
          <t>2018-W3-2018-HUERO-Y24936</t>
        </is>
      </c>
      <c r="B7328" t="n">
        <v>2018</v>
      </c>
      <c r="C7328" t="n">
        <v>3</v>
      </c>
      <c r="D7328" t="inlineStr">
        <is>
          <t>2018-HUERO</t>
        </is>
      </c>
      <c r="E7328" t="inlineStr">
        <is>
          <t>Y24936</t>
        </is>
      </c>
      <c r="F7328" t="inlineStr">
        <is>
          <t>BN</t>
        </is>
      </c>
      <c r="G7328" t="inlineStr">
        <is>
          <t>No</t>
        </is>
      </c>
      <c r="H7328" t="n">
        <v>4</v>
      </c>
    </row>
    <row r="7329">
      <c r="A7329" t="inlineStr">
        <is>
          <t>2018-W3-2018-HUERO-Y26561</t>
        </is>
      </c>
      <c r="B7329" t="n">
        <v>2018</v>
      </c>
      <c r="C7329" t="n">
        <v>3</v>
      </c>
      <c r="D7329" t="inlineStr">
        <is>
          <t>2018-HUERO</t>
        </is>
      </c>
      <c r="E7329" t="inlineStr">
        <is>
          <t>Y26561</t>
        </is>
      </c>
      <c r="F7329" t="inlineStr">
        <is>
          <t>BN</t>
        </is>
      </c>
      <c r="G7329" t="inlineStr">
        <is>
          <t>No</t>
        </is>
      </c>
      <c r="H7329" t="n">
        <v>0</v>
      </c>
    </row>
    <row r="7330">
      <c r="A7330" t="inlineStr">
        <is>
          <t>2018-W3-2018-HUERO-Y31013</t>
        </is>
      </c>
      <c r="B7330" t="n">
        <v>2018</v>
      </c>
      <c r="C7330" t="n">
        <v>3</v>
      </c>
      <c r="D7330" t="inlineStr">
        <is>
          <t>2018-HUERO</t>
        </is>
      </c>
      <c r="E7330" t="inlineStr">
        <is>
          <t>Y31013</t>
        </is>
      </c>
      <c r="F7330" t="inlineStr">
        <is>
          <t>BN</t>
        </is>
      </c>
      <c r="G7330" t="inlineStr">
        <is>
          <t>No</t>
        </is>
      </c>
      <c r="H7330" t="n">
        <v>11</v>
      </c>
    </row>
    <row r="7331">
      <c r="A7331" t="inlineStr">
        <is>
          <t>2018-W3-2018-ALEXAODE-Y5479</t>
        </is>
      </c>
      <c r="B7331" t="n">
        <v>2018</v>
      </c>
      <c r="C7331" t="n">
        <v>3</v>
      </c>
      <c r="D7331" t="inlineStr">
        <is>
          <t>2018-ALEXAODE</t>
        </is>
      </c>
      <c r="E7331" t="inlineStr">
        <is>
          <t>Y5479</t>
        </is>
      </c>
      <c r="F7331" t="inlineStr">
        <is>
          <t>QB</t>
        </is>
      </c>
      <c r="G7331" t="inlineStr">
        <is>
          <t>Yes</t>
        </is>
      </c>
      <c r="H7331" t="n">
        <v>40.54</v>
      </c>
    </row>
    <row r="7332">
      <c r="A7332" t="inlineStr">
        <is>
          <t>2018-W3-2018-ALEXAODE-Y27277</t>
        </is>
      </c>
      <c r="B7332" t="n">
        <v>2018</v>
      </c>
      <c r="C7332" t="n">
        <v>3</v>
      </c>
      <c r="D7332" t="inlineStr">
        <is>
          <t>2018-ALEXAODE</t>
        </is>
      </c>
      <c r="E7332" t="inlineStr">
        <is>
          <t>Y27277</t>
        </is>
      </c>
      <c r="F7332" t="inlineStr">
        <is>
          <t>WR</t>
        </is>
      </c>
      <c r="G7332" t="inlineStr">
        <is>
          <t>Yes</t>
        </is>
      </c>
      <c r="H7332" t="n">
        <v>10.5</v>
      </c>
    </row>
    <row r="7333">
      <c r="A7333" t="inlineStr">
        <is>
          <t>2018-W3-2018-ALEXAODE-Y24171</t>
        </is>
      </c>
      <c r="B7333" t="n">
        <v>2018</v>
      </c>
      <c r="C7333" t="n">
        <v>3</v>
      </c>
      <c r="D7333" t="inlineStr">
        <is>
          <t>2018-ALEXAODE</t>
        </is>
      </c>
      <c r="E7333" t="inlineStr">
        <is>
          <t>Y24171</t>
        </is>
      </c>
      <c r="F7333" t="inlineStr">
        <is>
          <t>WR</t>
        </is>
      </c>
      <c r="G7333" t="inlineStr">
        <is>
          <t>Yes</t>
        </is>
      </c>
      <c r="H7333" t="n">
        <v>11</v>
      </c>
    </row>
    <row r="7334">
      <c r="A7334" t="inlineStr">
        <is>
          <t>2018-W3-2018-ALEXAODE-Y26777</t>
        </is>
      </c>
      <c r="B7334" t="n">
        <v>2018</v>
      </c>
      <c r="C7334" t="n">
        <v>3</v>
      </c>
      <c r="D7334" t="inlineStr">
        <is>
          <t>2018-ALEXAODE</t>
        </is>
      </c>
      <c r="E7334" t="inlineStr">
        <is>
          <t>Y26777</t>
        </is>
      </c>
      <c r="F7334" t="inlineStr">
        <is>
          <t>RB</t>
        </is>
      </c>
      <c r="G7334" t="inlineStr">
        <is>
          <t>Yes</t>
        </is>
      </c>
      <c r="H7334" t="n">
        <v>1.7</v>
      </c>
    </row>
    <row r="7335">
      <c r="A7335" t="inlineStr">
        <is>
          <t>2018-W3-2018-ALEXAODE-Y29307</t>
        </is>
      </c>
      <c r="B7335" t="n">
        <v>2018</v>
      </c>
      <c r="C7335" t="n">
        <v>3</v>
      </c>
      <c r="D7335" t="inlineStr">
        <is>
          <t>2018-ALEXAODE</t>
        </is>
      </c>
      <c r="E7335" t="inlineStr">
        <is>
          <t>Y29307</t>
        </is>
      </c>
      <c r="F7335" t="inlineStr">
        <is>
          <t>RB</t>
        </is>
      </c>
      <c r="G7335" t="inlineStr">
        <is>
          <t>Yes</t>
        </is>
      </c>
      <c r="H7335" t="n">
        <v>1</v>
      </c>
    </row>
    <row r="7336">
      <c r="A7336" t="inlineStr">
        <is>
          <t>2018-W3-2018-ALEXAODE-Y24017</t>
        </is>
      </c>
      <c r="B7336" t="n">
        <v>2018</v>
      </c>
      <c r="C7336" t="n">
        <v>3</v>
      </c>
      <c r="D7336" t="inlineStr">
        <is>
          <t>2018-ALEXAODE</t>
        </is>
      </c>
      <c r="E7336" t="inlineStr">
        <is>
          <t>Y24017</t>
        </is>
      </c>
      <c r="F7336" t="inlineStr">
        <is>
          <t>TE</t>
        </is>
      </c>
      <c r="G7336" t="inlineStr">
        <is>
          <t>Yes</t>
        </is>
      </c>
      <c r="H7336" t="n">
        <v>5.1</v>
      </c>
    </row>
    <row r="7337">
      <c r="A7337" t="inlineStr">
        <is>
          <t>2018-W3-2018-ALEXAODE-Y27585</t>
        </is>
      </c>
      <c r="B7337" t="n">
        <v>2018</v>
      </c>
      <c r="C7337" t="n">
        <v>3</v>
      </c>
      <c r="D7337" t="inlineStr">
        <is>
          <t>2018-ALEXAODE</t>
        </is>
      </c>
      <c r="E7337" t="inlineStr">
        <is>
          <t>Y27585</t>
        </is>
      </c>
      <c r="F7337" t="inlineStr">
        <is>
          <t>W/R/T FLEX</t>
        </is>
      </c>
      <c r="G7337" t="inlineStr">
        <is>
          <t>Yes</t>
        </is>
      </c>
      <c r="H7337" t="n">
        <v>22.3</v>
      </c>
    </row>
    <row r="7338">
      <c r="A7338" t="inlineStr">
        <is>
          <t>2018-W3-2018-ALEXAODE-Y7867</t>
        </is>
      </c>
      <c r="B7338" t="n">
        <v>2018</v>
      </c>
      <c r="C7338" t="n">
        <v>3</v>
      </c>
      <c r="D7338" t="inlineStr">
        <is>
          <t>2018-ALEXAODE</t>
        </is>
      </c>
      <c r="E7338" t="inlineStr">
        <is>
          <t>Y7867</t>
        </is>
      </c>
      <c r="F7338" t="inlineStr">
        <is>
          <t>K</t>
        </is>
      </c>
      <c r="G7338" t="inlineStr">
        <is>
          <t>Yes</t>
        </is>
      </c>
      <c r="H7338" t="n">
        <v>4</v>
      </c>
    </row>
    <row r="7339">
      <c r="A7339" t="inlineStr">
        <is>
          <t>2018-W3-2018-ALEXAODE-Y-DEF:houston</t>
        </is>
      </c>
      <c r="B7339" t="n">
        <v>2018</v>
      </c>
      <c r="C7339" t="n">
        <v>3</v>
      </c>
      <c r="D7339" t="inlineStr">
        <is>
          <t>2018-ALEXAODE</t>
        </is>
      </c>
      <c r="E7339" t="inlineStr">
        <is>
          <t>Y-DEF:houston</t>
        </is>
      </c>
      <c r="F7339" t="inlineStr">
        <is>
          <t>DST</t>
        </is>
      </c>
      <c r="G7339" t="inlineStr">
        <is>
          <t>Yes</t>
        </is>
      </c>
      <c r="H7339" t="n">
        <v>4</v>
      </c>
    </row>
    <row r="7340">
      <c r="A7340" t="inlineStr">
        <is>
          <t>2018-W3-2018-ALEXAODE-Y8261</t>
        </is>
      </c>
      <c r="B7340" t="n">
        <v>2018</v>
      </c>
      <c r="C7340" t="n">
        <v>3</v>
      </c>
      <c r="D7340" t="inlineStr">
        <is>
          <t>2018-ALEXAODE</t>
        </is>
      </c>
      <c r="E7340" t="inlineStr">
        <is>
          <t>Y8261</t>
        </is>
      </c>
      <c r="F7340" t="inlineStr">
        <is>
          <t>BN</t>
        </is>
      </c>
      <c r="G7340" t="inlineStr">
        <is>
          <t>No</t>
        </is>
      </c>
      <c r="H7340" t="n">
        <v>24</v>
      </c>
    </row>
    <row r="7341">
      <c r="A7341" t="inlineStr">
        <is>
          <t>2018-W3-2018-ALEXAODE-Y26664</t>
        </is>
      </c>
      <c r="B7341" t="n">
        <v>2018</v>
      </c>
      <c r="C7341" t="n">
        <v>3</v>
      </c>
      <c r="D7341" t="inlineStr">
        <is>
          <t>2018-ALEXAODE</t>
        </is>
      </c>
      <c r="E7341" t="inlineStr">
        <is>
          <t>Y26664</t>
        </is>
      </c>
      <c r="F7341" t="inlineStr">
        <is>
          <t>BN</t>
        </is>
      </c>
      <c r="G7341" t="inlineStr">
        <is>
          <t>No</t>
        </is>
      </c>
      <c r="H7341" t="n">
        <v>23.7</v>
      </c>
    </row>
    <row r="7342">
      <c r="A7342" t="inlineStr">
        <is>
          <t>2018-W3-2018-ALEXAODE-Y28457</t>
        </is>
      </c>
      <c r="B7342" t="n">
        <v>2018</v>
      </c>
      <c r="C7342" t="n">
        <v>3</v>
      </c>
      <c r="D7342" t="inlineStr">
        <is>
          <t>2018-ALEXAODE</t>
        </is>
      </c>
      <c r="E7342" t="inlineStr">
        <is>
          <t>Y28457</t>
        </is>
      </c>
      <c r="F7342" t="inlineStr">
        <is>
          <t>BN</t>
        </is>
      </c>
      <c r="G7342" t="inlineStr">
        <is>
          <t>No</t>
        </is>
      </c>
      <c r="H7342" t="n">
        <v>16.2</v>
      </c>
    </row>
    <row r="7343">
      <c r="A7343" t="inlineStr">
        <is>
          <t>2018-W3-2018-ALEXAODE-Y30256</t>
        </is>
      </c>
      <c r="B7343" t="n">
        <v>2018</v>
      </c>
      <c r="C7343" t="n">
        <v>3</v>
      </c>
      <c r="D7343" t="inlineStr">
        <is>
          <t>2018-ALEXAODE</t>
        </is>
      </c>
      <c r="E7343" t="inlineStr">
        <is>
          <t>Y30256</t>
        </is>
      </c>
      <c r="F7343" t="inlineStr">
        <is>
          <t>BN</t>
        </is>
      </c>
      <c r="G7343" t="inlineStr">
        <is>
          <t>No</t>
        </is>
      </c>
      <c r="H7343" t="n">
        <v>0</v>
      </c>
    </row>
    <row r="7344">
      <c r="A7344" t="inlineStr">
        <is>
          <t>2018-W3-2018-ALEXAODE-Y31074</t>
        </is>
      </c>
      <c r="B7344" t="n">
        <v>2018</v>
      </c>
      <c r="C7344" t="n">
        <v>3</v>
      </c>
      <c r="D7344" t="inlineStr">
        <is>
          <t>2018-ALEXAODE</t>
        </is>
      </c>
      <c r="E7344" t="inlineStr">
        <is>
          <t>Y31074</t>
        </is>
      </c>
      <c r="F7344" t="inlineStr">
        <is>
          <t>BN</t>
        </is>
      </c>
      <c r="G7344" t="inlineStr">
        <is>
          <t>No</t>
        </is>
      </c>
      <c r="H7344" t="n">
        <v>4.3</v>
      </c>
    </row>
    <row r="7345">
      <c r="A7345" t="inlineStr">
        <is>
          <t>2018-W3-2018-PACO-Y30125</t>
        </is>
      </c>
      <c r="B7345" t="n">
        <v>2018</v>
      </c>
      <c r="C7345" t="n">
        <v>3</v>
      </c>
      <c r="D7345" t="inlineStr">
        <is>
          <t>2018-PACO</t>
        </is>
      </c>
      <c r="E7345" t="inlineStr">
        <is>
          <t>Y30125</t>
        </is>
      </c>
      <c r="F7345" t="inlineStr">
        <is>
          <t>QB</t>
        </is>
      </c>
      <c r="G7345" t="inlineStr">
        <is>
          <t>Yes</t>
        </is>
      </c>
      <c r="H7345" t="n">
        <v>26</v>
      </c>
    </row>
    <row r="7346">
      <c r="A7346" t="inlineStr">
        <is>
          <t>2018-W3-2018-PACO-Y29281</t>
        </is>
      </c>
      <c r="B7346" t="n">
        <v>2018</v>
      </c>
      <c r="C7346" t="n">
        <v>3</v>
      </c>
      <c r="D7346" t="inlineStr">
        <is>
          <t>2018-PACO</t>
        </is>
      </c>
      <c r="E7346" t="inlineStr">
        <is>
          <t>Y29281</t>
        </is>
      </c>
      <c r="F7346" t="inlineStr">
        <is>
          <t>WR</t>
        </is>
      </c>
      <c r="G7346" t="inlineStr">
        <is>
          <t>Yes</t>
        </is>
      </c>
      <c r="H7346" t="n">
        <v>12.9</v>
      </c>
    </row>
    <row r="7347">
      <c r="A7347" t="inlineStr">
        <is>
          <t>2018-W3-2018-PACO-Y8826</t>
        </is>
      </c>
      <c r="B7347" t="n">
        <v>2018</v>
      </c>
      <c r="C7347" t="n">
        <v>3</v>
      </c>
      <c r="D7347" t="inlineStr">
        <is>
          <t>2018-PACO</t>
        </is>
      </c>
      <c r="E7347" t="inlineStr">
        <is>
          <t>Y8826</t>
        </is>
      </c>
      <c r="F7347" t="inlineStr">
        <is>
          <t>WR</t>
        </is>
      </c>
      <c r="G7347" t="inlineStr">
        <is>
          <t>Yes</t>
        </is>
      </c>
      <c r="H7347" t="n">
        <v>3.7</v>
      </c>
    </row>
    <row r="7348">
      <c r="A7348" t="inlineStr">
        <is>
          <t>2018-W3-2018-PACO-Y31379</t>
        </is>
      </c>
      <c r="B7348" t="n">
        <v>2018</v>
      </c>
      <c r="C7348" t="n">
        <v>3</v>
      </c>
      <c r="D7348" t="inlineStr">
        <is>
          <t>2018-PACO</t>
        </is>
      </c>
      <c r="E7348" t="inlineStr">
        <is>
          <t>Y31379</t>
        </is>
      </c>
      <c r="F7348" t="inlineStr">
        <is>
          <t>RB</t>
        </is>
      </c>
      <c r="G7348" t="inlineStr">
        <is>
          <t>Yes</t>
        </is>
      </c>
      <c r="H7348" t="n">
        <v>2</v>
      </c>
    </row>
    <row r="7349">
      <c r="A7349" t="inlineStr">
        <is>
          <t>2018-W3-2018-PACO-Y28513</t>
        </is>
      </c>
      <c r="B7349" t="n">
        <v>2018</v>
      </c>
      <c r="C7349" t="n">
        <v>3</v>
      </c>
      <c r="D7349" t="inlineStr">
        <is>
          <t>2018-PACO</t>
        </is>
      </c>
      <c r="E7349" t="inlineStr">
        <is>
          <t>Y28513</t>
        </is>
      </c>
      <c r="F7349" t="inlineStr">
        <is>
          <t>RB</t>
        </is>
      </c>
      <c r="G7349" t="inlineStr">
        <is>
          <t>Yes</t>
        </is>
      </c>
      <c r="H7349" t="n">
        <v>14.6</v>
      </c>
    </row>
    <row r="7350">
      <c r="A7350" t="inlineStr">
        <is>
          <t>2018-W3-2018-PACO-Y30259</t>
        </is>
      </c>
      <c r="B7350" t="n">
        <v>2018</v>
      </c>
      <c r="C7350" t="n">
        <v>3</v>
      </c>
      <c r="D7350" t="inlineStr">
        <is>
          <t>2018-PACO</t>
        </is>
      </c>
      <c r="E7350" t="inlineStr">
        <is>
          <t>Y30259</t>
        </is>
      </c>
      <c r="F7350" t="inlineStr">
        <is>
          <t>TE</t>
        </is>
      </c>
      <c r="G7350" t="inlineStr">
        <is>
          <t>Yes</t>
        </is>
      </c>
      <c r="H7350" t="n">
        <v>9.9</v>
      </c>
    </row>
    <row r="7351">
      <c r="A7351" t="inlineStr">
        <is>
          <t>2018-W3-2018-PACO-Y30396</t>
        </is>
      </c>
      <c r="B7351" t="n">
        <v>2018</v>
      </c>
      <c r="C7351" t="n">
        <v>3</v>
      </c>
      <c r="D7351" t="inlineStr">
        <is>
          <t>2018-PACO</t>
        </is>
      </c>
      <c r="E7351" t="inlineStr">
        <is>
          <t>Y30396</t>
        </is>
      </c>
      <c r="F7351" t="inlineStr">
        <is>
          <t>W/R/T FLEX</t>
        </is>
      </c>
      <c r="G7351" t="inlineStr">
        <is>
          <t>Yes</t>
        </is>
      </c>
      <c r="H7351" t="n">
        <v>4</v>
      </c>
    </row>
    <row r="7352">
      <c r="A7352" t="inlineStr">
        <is>
          <t>2018-W3-2018-PACO-Y26534</t>
        </is>
      </c>
      <c r="B7352" t="n">
        <v>2018</v>
      </c>
      <c r="C7352" t="n">
        <v>3</v>
      </c>
      <c r="D7352" t="inlineStr">
        <is>
          <t>2018-PACO</t>
        </is>
      </c>
      <c r="E7352" t="inlineStr">
        <is>
          <t>Y26534</t>
        </is>
      </c>
      <c r="F7352" t="inlineStr">
        <is>
          <t>K</t>
        </is>
      </c>
      <c r="G7352" t="inlineStr">
        <is>
          <t>Yes</t>
        </is>
      </c>
      <c r="H7352" t="n">
        <v>13</v>
      </c>
    </row>
    <row r="7353">
      <c r="A7353" t="inlineStr">
        <is>
          <t>2018-W3-2018-PACO-Y-DEF:ny-jets</t>
        </is>
      </c>
      <c r="B7353" t="n">
        <v>2018</v>
      </c>
      <c r="C7353" t="n">
        <v>3</v>
      </c>
      <c r="D7353" t="inlineStr">
        <is>
          <t>2018-PACO</t>
        </is>
      </c>
      <c r="E7353" t="inlineStr">
        <is>
          <t>Y-DEF:ny-jets</t>
        </is>
      </c>
      <c r="F7353" t="inlineStr">
        <is>
          <t>DST</t>
        </is>
      </c>
      <c r="G7353" t="inlineStr">
        <is>
          <t>Yes</t>
        </is>
      </c>
      <c r="H7353" t="n">
        <v>4</v>
      </c>
    </row>
    <row r="7354">
      <c r="A7354" t="inlineStr">
        <is>
          <t>2018-W3-2018-PACO-Y9317</t>
        </is>
      </c>
      <c r="B7354" t="n">
        <v>2018</v>
      </c>
      <c r="C7354" t="n">
        <v>3</v>
      </c>
      <c r="D7354" t="inlineStr">
        <is>
          <t>2018-PACO</t>
        </is>
      </c>
      <c r="E7354" t="inlineStr">
        <is>
          <t>Y9317</t>
        </is>
      </c>
      <c r="F7354" t="inlineStr">
        <is>
          <t>BN</t>
        </is>
      </c>
      <c r="G7354" t="inlineStr">
        <is>
          <t>No</t>
        </is>
      </c>
      <c r="H7354" t="n">
        <v>0</v>
      </c>
    </row>
    <row r="7355">
      <c r="A7355" t="inlineStr">
        <is>
          <t>2018-W3-2018-PACO-Y9274</t>
        </is>
      </c>
      <c r="B7355" t="n">
        <v>2018</v>
      </c>
      <c r="C7355" t="n">
        <v>3</v>
      </c>
      <c r="D7355" t="inlineStr">
        <is>
          <t>2018-PACO</t>
        </is>
      </c>
      <c r="E7355" t="inlineStr">
        <is>
          <t>Y9274</t>
        </is>
      </c>
      <c r="F7355" t="inlineStr">
        <is>
          <t>BN</t>
        </is>
      </c>
      <c r="G7355" t="inlineStr">
        <is>
          <t>No</t>
        </is>
      </c>
      <c r="H7355" t="n">
        <v>6.1</v>
      </c>
    </row>
    <row r="7356">
      <c r="A7356" t="inlineStr">
        <is>
          <t>2018-W3-2018-PACO-Y30362</t>
        </is>
      </c>
      <c r="B7356" t="n">
        <v>2018</v>
      </c>
      <c r="C7356" t="n">
        <v>3</v>
      </c>
      <c r="D7356" t="inlineStr">
        <is>
          <t>2018-PACO</t>
        </is>
      </c>
      <c r="E7356" t="inlineStr">
        <is>
          <t>Y30362</t>
        </is>
      </c>
      <c r="F7356" t="inlineStr">
        <is>
          <t>BN</t>
        </is>
      </c>
      <c r="G7356" t="inlineStr">
        <is>
          <t>No</t>
        </is>
      </c>
      <c r="H7356" t="n">
        <v>18.4</v>
      </c>
    </row>
    <row r="7357">
      <c r="A7357" t="inlineStr">
        <is>
          <t>2018-W3-2018-PACO-Y28392</t>
        </is>
      </c>
      <c r="B7357" t="n">
        <v>2018</v>
      </c>
      <c r="C7357" t="n">
        <v>3</v>
      </c>
      <c r="D7357" t="inlineStr">
        <is>
          <t>2018-PACO</t>
        </is>
      </c>
      <c r="E7357" t="inlineStr">
        <is>
          <t>Y28392</t>
        </is>
      </c>
      <c r="F7357" t="inlineStr">
        <is>
          <t>BN</t>
        </is>
      </c>
      <c r="G7357" t="inlineStr">
        <is>
          <t>No</t>
        </is>
      </c>
      <c r="H7357" t="n">
        <v>1.7</v>
      </c>
    </row>
    <row r="7358">
      <c r="A7358" t="inlineStr">
        <is>
          <t>2018-W3-2018-PACO-Y27538</t>
        </is>
      </c>
      <c r="B7358" t="n">
        <v>2018</v>
      </c>
      <c r="C7358" t="n">
        <v>3</v>
      </c>
      <c r="D7358" t="inlineStr">
        <is>
          <t>2018-PACO</t>
        </is>
      </c>
      <c r="E7358" t="inlineStr">
        <is>
          <t>Y27538</t>
        </is>
      </c>
      <c r="F7358" t="inlineStr">
        <is>
          <t>BN</t>
        </is>
      </c>
      <c r="G7358" t="inlineStr">
        <is>
          <t>No</t>
        </is>
      </c>
      <c r="H7358" t="n">
        <v>3.3</v>
      </c>
    </row>
    <row r="7359">
      <c r="A7359" t="inlineStr">
        <is>
          <t>2018-W3-2018-PACO-Y26671</t>
        </is>
      </c>
      <c r="B7359" t="n">
        <v>2018</v>
      </c>
      <c r="C7359" t="n">
        <v>3</v>
      </c>
      <c r="D7359" t="inlineStr">
        <is>
          <t>2018-PACO</t>
        </is>
      </c>
      <c r="E7359" t="inlineStr">
        <is>
          <t>Y26671</t>
        </is>
      </c>
      <c r="F7359" t="inlineStr">
        <is>
          <t>IR</t>
        </is>
      </c>
      <c r="G7359" t="inlineStr">
        <is>
          <t>No</t>
        </is>
      </c>
      <c r="H7359" t="n">
        <v>0</v>
      </c>
    </row>
    <row r="7360">
      <c r="A7360" t="inlineStr">
        <is>
          <t>2018-W3-2018-ISAROD-Y27590</t>
        </is>
      </c>
      <c r="B7360" t="n">
        <v>2018</v>
      </c>
      <c r="C7360" t="n">
        <v>3</v>
      </c>
      <c r="D7360" t="inlineStr">
        <is>
          <t>2018-ISAROD</t>
        </is>
      </c>
      <c r="E7360" t="inlineStr">
        <is>
          <t>Y27590</t>
        </is>
      </c>
      <c r="F7360" t="inlineStr">
        <is>
          <t>QB</t>
        </is>
      </c>
      <c r="G7360" t="inlineStr">
        <is>
          <t>Yes</t>
        </is>
      </c>
      <c r="H7360" t="n">
        <v>22.34</v>
      </c>
    </row>
    <row r="7361">
      <c r="A7361" t="inlineStr">
        <is>
          <t>2018-W3-2018-ISAROD-Y26650</t>
        </is>
      </c>
      <c r="B7361" t="n">
        <v>2018</v>
      </c>
      <c r="C7361" t="n">
        <v>3</v>
      </c>
      <c r="D7361" t="inlineStr">
        <is>
          <t>2018-ISAROD</t>
        </is>
      </c>
      <c r="E7361" t="inlineStr">
        <is>
          <t>Y26650</t>
        </is>
      </c>
      <c r="F7361" t="inlineStr">
        <is>
          <t>WR</t>
        </is>
      </c>
      <c r="G7361" t="inlineStr">
        <is>
          <t>Yes</t>
        </is>
      </c>
      <c r="H7361" t="n">
        <v>8.6</v>
      </c>
    </row>
    <row r="7362">
      <c r="A7362" t="inlineStr">
        <is>
          <t>2018-W3-2018-ISAROD-Y25802</t>
        </is>
      </c>
      <c r="B7362" t="n">
        <v>2018</v>
      </c>
      <c r="C7362" t="n">
        <v>3</v>
      </c>
      <c r="D7362" t="inlineStr">
        <is>
          <t>2018-ISAROD</t>
        </is>
      </c>
      <c r="E7362" t="inlineStr">
        <is>
          <t>Y25802</t>
        </is>
      </c>
      <c r="F7362" t="inlineStr">
        <is>
          <t>WR</t>
        </is>
      </c>
      <c r="G7362" t="inlineStr">
        <is>
          <t>Yes</t>
        </is>
      </c>
      <c r="H7362" t="n">
        <v>5</v>
      </c>
    </row>
    <row r="7363">
      <c r="A7363" t="inlineStr">
        <is>
          <t>2018-W3-2018-ISAROD-Y30121</t>
        </is>
      </c>
      <c r="B7363" t="n">
        <v>2018</v>
      </c>
      <c r="C7363" t="n">
        <v>3</v>
      </c>
      <c r="D7363" t="inlineStr">
        <is>
          <t>2018-ISAROD</t>
        </is>
      </c>
      <c r="E7363" t="inlineStr">
        <is>
          <t>Y30121</t>
        </is>
      </c>
      <c r="F7363" t="inlineStr">
        <is>
          <t>RB</t>
        </is>
      </c>
      <c r="G7363" t="inlineStr">
        <is>
          <t>Yes</t>
        </is>
      </c>
      <c r="H7363" t="n">
        <v>19.4</v>
      </c>
    </row>
    <row r="7364">
      <c r="A7364" t="inlineStr">
        <is>
          <t>2018-W3-2018-ISAROD-Y28014</t>
        </is>
      </c>
      <c r="B7364" t="n">
        <v>2018</v>
      </c>
      <c r="C7364" t="n">
        <v>3</v>
      </c>
      <c r="D7364" t="inlineStr">
        <is>
          <t>2018-ISAROD</t>
        </is>
      </c>
      <c r="E7364" t="inlineStr">
        <is>
          <t>Y28014</t>
        </is>
      </c>
      <c r="F7364" t="inlineStr">
        <is>
          <t>RB</t>
        </is>
      </c>
      <c r="G7364" t="inlineStr">
        <is>
          <t>Yes</t>
        </is>
      </c>
      <c r="H7364" t="n">
        <v>17.1</v>
      </c>
    </row>
    <row r="7365">
      <c r="A7365" t="inlineStr">
        <is>
          <t>2018-W3-2018-ISAROD-Y27566</t>
        </is>
      </c>
      <c r="B7365" t="n">
        <v>2018</v>
      </c>
      <c r="C7365" t="n">
        <v>3</v>
      </c>
      <c r="D7365" t="inlineStr">
        <is>
          <t>2018-ISAROD</t>
        </is>
      </c>
      <c r="E7365" t="inlineStr">
        <is>
          <t>Y27566</t>
        </is>
      </c>
      <c r="F7365" t="inlineStr">
        <is>
          <t>TE</t>
        </is>
      </c>
      <c r="G7365" t="inlineStr">
        <is>
          <t>Yes</t>
        </is>
      </c>
      <c r="H7365" t="n">
        <v>1.8</v>
      </c>
    </row>
    <row r="7366">
      <c r="A7366" t="inlineStr">
        <is>
          <t>2018-W3-2018-ISAROD-Y29255</t>
        </is>
      </c>
      <c r="B7366" t="n">
        <v>2018</v>
      </c>
      <c r="C7366" t="n">
        <v>3</v>
      </c>
      <c r="D7366" t="inlineStr">
        <is>
          <t>2018-ISAROD</t>
        </is>
      </c>
      <c r="E7366" t="inlineStr">
        <is>
          <t>Y29255</t>
        </is>
      </c>
      <c r="F7366" t="inlineStr">
        <is>
          <t>W/R/T FLEX</t>
        </is>
      </c>
      <c r="G7366" t="inlineStr">
        <is>
          <t>Yes</t>
        </is>
      </c>
      <c r="H7366" t="n">
        <v>16.1</v>
      </c>
    </row>
    <row r="7367">
      <c r="A7367" t="inlineStr">
        <is>
          <t>2018-W3-2018-ISAROD-Y28103</t>
        </is>
      </c>
      <c r="B7367" t="n">
        <v>2018</v>
      </c>
      <c r="C7367" t="n">
        <v>3</v>
      </c>
      <c r="D7367" t="inlineStr">
        <is>
          <t>2018-ISAROD</t>
        </is>
      </c>
      <c r="E7367" t="inlineStr">
        <is>
          <t>Y28103</t>
        </is>
      </c>
      <c r="F7367" t="inlineStr">
        <is>
          <t>K</t>
        </is>
      </c>
      <c r="G7367" t="inlineStr">
        <is>
          <t>Yes</t>
        </is>
      </c>
      <c r="H7367" t="n">
        <v>9</v>
      </c>
    </row>
    <row r="7368">
      <c r="A7368" t="inlineStr">
        <is>
          <t>2018-W3-2018-ISAROD-Y-DEF:dallas</t>
        </is>
      </c>
      <c r="B7368" t="n">
        <v>2018</v>
      </c>
      <c r="C7368" t="n">
        <v>3</v>
      </c>
      <c r="D7368" t="inlineStr">
        <is>
          <t>2018-ISAROD</t>
        </is>
      </c>
      <c r="E7368" t="inlineStr">
        <is>
          <t>Y-DEF:dallas</t>
        </is>
      </c>
      <c r="F7368" t="inlineStr">
        <is>
          <t>DST</t>
        </is>
      </c>
      <c r="G7368" t="inlineStr">
        <is>
          <t>Yes</t>
        </is>
      </c>
      <c r="H7368" t="n">
        <v>2</v>
      </c>
    </row>
    <row r="7369">
      <c r="A7369" t="inlineStr">
        <is>
          <t>2018-W3-2018-ISAROD-Y26767</t>
        </is>
      </c>
      <c r="B7369" t="n">
        <v>2018</v>
      </c>
      <c r="C7369" t="n">
        <v>3</v>
      </c>
      <c r="D7369" t="inlineStr">
        <is>
          <t>2018-ISAROD</t>
        </is>
      </c>
      <c r="E7369" t="inlineStr">
        <is>
          <t>Y26767</t>
        </is>
      </c>
      <c r="F7369" t="inlineStr">
        <is>
          <t>BN</t>
        </is>
      </c>
      <c r="G7369" t="inlineStr">
        <is>
          <t>No</t>
        </is>
      </c>
      <c r="H7369" t="n">
        <v>12.1</v>
      </c>
    </row>
    <row r="7370">
      <c r="A7370" t="inlineStr">
        <is>
          <t>2018-W3-2018-ISAROD-Y28424</t>
        </is>
      </c>
      <c r="B7370" t="n">
        <v>2018</v>
      </c>
      <c r="C7370" t="n">
        <v>3</v>
      </c>
      <c r="D7370" t="inlineStr">
        <is>
          <t>2018-ISAROD</t>
        </is>
      </c>
      <c r="E7370" t="inlineStr">
        <is>
          <t>Y28424</t>
        </is>
      </c>
      <c r="F7370" t="inlineStr">
        <is>
          <t>BN</t>
        </is>
      </c>
      <c r="G7370" t="inlineStr">
        <is>
          <t>No</t>
        </is>
      </c>
      <c r="H7370" t="n">
        <v>9</v>
      </c>
    </row>
    <row r="7371">
      <c r="A7371" t="inlineStr">
        <is>
          <t>2018-W3-2018-ISAROD-Y30247</t>
        </is>
      </c>
      <c r="B7371" t="n">
        <v>2018</v>
      </c>
      <c r="C7371" t="n">
        <v>3</v>
      </c>
      <c r="D7371" t="inlineStr">
        <is>
          <t>2018-ISAROD</t>
        </is>
      </c>
      <c r="E7371" t="inlineStr">
        <is>
          <t>Y30247</t>
        </is>
      </c>
      <c r="F7371" t="inlineStr">
        <is>
          <t>BN</t>
        </is>
      </c>
      <c r="G7371" t="inlineStr">
        <is>
          <t>No</t>
        </is>
      </c>
      <c r="H7371" t="n">
        <v>4.5</v>
      </c>
    </row>
    <row r="7372">
      <c r="A7372" t="inlineStr">
        <is>
          <t>2018-W3-2018-ISAROD-Y27532</t>
        </is>
      </c>
      <c r="B7372" t="n">
        <v>2018</v>
      </c>
      <c r="C7372" t="n">
        <v>3</v>
      </c>
      <c r="D7372" t="inlineStr">
        <is>
          <t>2018-ISAROD</t>
        </is>
      </c>
      <c r="E7372" t="inlineStr">
        <is>
          <t>Y27532</t>
        </is>
      </c>
      <c r="F7372" t="inlineStr">
        <is>
          <t>BN</t>
        </is>
      </c>
      <c r="G7372" t="inlineStr">
        <is>
          <t>No</t>
        </is>
      </c>
      <c r="H7372" t="n">
        <v>13.5</v>
      </c>
    </row>
    <row r="7373">
      <c r="A7373" t="inlineStr">
        <is>
          <t>2018-W3-2018-ISAROD-Y24815</t>
        </is>
      </c>
      <c r="B7373" t="n">
        <v>2018</v>
      </c>
      <c r="C7373" t="n">
        <v>3</v>
      </c>
      <c r="D7373" t="inlineStr">
        <is>
          <t>2018-ISAROD</t>
        </is>
      </c>
      <c r="E7373" t="inlineStr">
        <is>
          <t>Y24815</t>
        </is>
      </c>
      <c r="F7373" t="inlineStr">
        <is>
          <t>BN</t>
        </is>
      </c>
      <c r="G7373" t="inlineStr">
        <is>
          <t>No</t>
        </is>
      </c>
      <c r="H7373" t="n">
        <v>0</v>
      </c>
    </row>
    <row r="7374">
      <c r="A7374" t="inlineStr">
        <is>
          <t>2018-W3-2018-LDV-Y6770</t>
        </is>
      </c>
      <c r="B7374" t="n">
        <v>2018</v>
      </c>
      <c r="C7374" t="n">
        <v>3</v>
      </c>
      <c r="D7374" t="inlineStr">
        <is>
          <t>2018-LDV</t>
        </is>
      </c>
      <c r="E7374" t="inlineStr">
        <is>
          <t>Y6770</t>
        </is>
      </c>
      <c r="F7374" t="inlineStr">
        <is>
          <t>QB</t>
        </is>
      </c>
      <c r="G7374" t="inlineStr">
        <is>
          <t>Yes</t>
        </is>
      </c>
      <c r="H7374" t="n">
        <v>27.02</v>
      </c>
    </row>
    <row r="7375">
      <c r="A7375" t="inlineStr">
        <is>
          <t>2018-W3-2018-LDV-Y24851</t>
        </is>
      </c>
      <c r="B7375" t="n">
        <v>2018</v>
      </c>
      <c r="C7375" t="n">
        <v>3</v>
      </c>
      <c r="D7375" t="inlineStr">
        <is>
          <t>2018-LDV</t>
        </is>
      </c>
      <c r="E7375" t="inlineStr">
        <is>
          <t>Y24851</t>
        </is>
      </c>
      <c r="F7375" t="inlineStr">
        <is>
          <t>WR</t>
        </is>
      </c>
      <c r="G7375" t="inlineStr">
        <is>
          <t>Yes</t>
        </is>
      </c>
      <c r="H7375" t="n">
        <v>0.2</v>
      </c>
    </row>
    <row r="7376">
      <c r="A7376" t="inlineStr">
        <is>
          <t>2018-W3-2018-LDV-Y27619</t>
        </is>
      </c>
      <c r="B7376" t="n">
        <v>2018</v>
      </c>
      <c r="C7376" t="n">
        <v>3</v>
      </c>
      <c r="D7376" t="inlineStr">
        <is>
          <t>2018-LDV</t>
        </is>
      </c>
      <c r="E7376" t="inlineStr">
        <is>
          <t>Y27619</t>
        </is>
      </c>
      <c r="F7376" t="inlineStr">
        <is>
          <t>WR</t>
        </is>
      </c>
      <c r="G7376" t="inlineStr">
        <is>
          <t>Yes</t>
        </is>
      </c>
      <c r="H7376" t="n">
        <v>8.6</v>
      </c>
    </row>
    <row r="7377">
      <c r="A7377" t="inlineStr">
        <is>
          <t>2018-W3-2018-LDV-Y8266</t>
        </is>
      </c>
      <c r="B7377" t="n">
        <v>2018</v>
      </c>
      <c r="C7377" t="n">
        <v>3</v>
      </c>
      <c r="D7377" t="inlineStr">
        <is>
          <t>2018-LDV</t>
        </is>
      </c>
      <c r="E7377" t="inlineStr">
        <is>
          <t>Y8266</t>
        </is>
      </c>
      <c r="F7377" t="inlineStr">
        <is>
          <t>RB</t>
        </is>
      </c>
      <c r="G7377" t="inlineStr">
        <is>
          <t>Yes</t>
        </is>
      </c>
      <c r="H7377" t="n">
        <v>14.6</v>
      </c>
    </row>
    <row r="7378">
      <c r="A7378" t="inlineStr">
        <is>
          <t>2018-W3-2018-LDV-Y30972</t>
        </is>
      </c>
      <c r="B7378" t="n">
        <v>2018</v>
      </c>
      <c r="C7378" t="n">
        <v>3</v>
      </c>
      <c r="D7378" t="inlineStr">
        <is>
          <t>2018-LDV</t>
        </is>
      </c>
      <c r="E7378" t="inlineStr">
        <is>
          <t>Y30972</t>
        </is>
      </c>
      <c r="F7378" t="inlineStr">
        <is>
          <t>RB</t>
        </is>
      </c>
      <c r="G7378" t="inlineStr">
        <is>
          <t>Yes</t>
        </is>
      </c>
      <c r="H7378" t="n">
        <v>17.7</v>
      </c>
    </row>
    <row r="7379">
      <c r="A7379" t="inlineStr">
        <is>
          <t>2018-W3-2018-LDV-Y26686</t>
        </is>
      </c>
      <c r="B7379" t="n">
        <v>2018</v>
      </c>
      <c r="C7379" t="n">
        <v>3</v>
      </c>
      <c r="D7379" t="inlineStr">
        <is>
          <t>2018-LDV</t>
        </is>
      </c>
      <c r="E7379" t="inlineStr">
        <is>
          <t>Y26686</t>
        </is>
      </c>
      <c r="F7379" t="inlineStr">
        <is>
          <t>TE</t>
        </is>
      </c>
      <c r="G7379" t="inlineStr">
        <is>
          <t>Yes</t>
        </is>
      </c>
      <c r="H7379" t="n">
        <v>11.4</v>
      </c>
    </row>
    <row r="7380">
      <c r="A7380" t="inlineStr">
        <is>
          <t>2018-W3-2018-LDV-Y6762</t>
        </is>
      </c>
      <c r="B7380" t="n">
        <v>2018</v>
      </c>
      <c r="C7380" t="n">
        <v>3</v>
      </c>
      <c r="D7380" t="inlineStr">
        <is>
          <t>2018-LDV</t>
        </is>
      </c>
      <c r="E7380" t="inlineStr">
        <is>
          <t>Y6762</t>
        </is>
      </c>
      <c r="F7380" t="inlineStr">
        <is>
          <t>W/R/T FLEX</t>
        </is>
      </c>
      <c r="G7380" t="inlineStr">
        <is>
          <t>Yes</t>
        </is>
      </c>
      <c r="H7380" t="n">
        <v>0.9</v>
      </c>
    </row>
    <row r="7381">
      <c r="A7381" t="inlineStr">
        <is>
          <t>2018-W3-2018-LDV-Y26789</t>
        </is>
      </c>
      <c r="B7381" t="n">
        <v>2018</v>
      </c>
      <c r="C7381" t="n">
        <v>3</v>
      </c>
      <c r="D7381" t="inlineStr">
        <is>
          <t>2018-LDV</t>
        </is>
      </c>
      <c r="E7381" t="inlineStr">
        <is>
          <t>Y26789</t>
        </is>
      </c>
      <c r="F7381" t="inlineStr">
        <is>
          <t>K</t>
        </is>
      </c>
      <c r="G7381" t="inlineStr">
        <is>
          <t>Yes</t>
        </is>
      </c>
      <c r="H7381" t="n">
        <v>5</v>
      </c>
    </row>
    <row r="7382">
      <c r="A7382" t="inlineStr">
        <is>
          <t>2018-W3-2018-LDV-Y-DEF:philadelphia</t>
        </is>
      </c>
      <c r="B7382" t="n">
        <v>2018</v>
      </c>
      <c r="C7382" t="n">
        <v>3</v>
      </c>
      <c r="D7382" t="inlineStr">
        <is>
          <t>2018-LDV</t>
        </is>
      </c>
      <c r="E7382" t="inlineStr">
        <is>
          <t>Y-DEF:philadelphia</t>
        </is>
      </c>
      <c r="F7382" t="inlineStr">
        <is>
          <t>DST</t>
        </is>
      </c>
      <c r="G7382" t="inlineStr">
        <is>
          <t>Yes</t>
        </is>
      </c>
      <c r="H7382" t="n">
        <v>3</v>
      </c>
    </row>
    <row r="7383">
      <c r="A7383" t="inlineStr">
        <is>
          <t>2018-W3-2018-LDV-Y30118</t>
        </is>
      </c>
      <c r="B7383" t="n">
        <v>2018</v>
      </c>
      <c r="C7383" t="n">
        <v>3</v>
      </c>
      <c r="D7383" t="inlineStr">
        <is>
          <t>2018-LDV</t>
        </is>
      </c>
      <c r="E7383" t="inlineStr">
        <is>
          <t>Y30118</t>
        </is>
      </c>
      <c r="F7383" t="inlineStr">
        <is>
          <t>BN</t>
        </is>
      </c>
      <c r="G7383" t="inlineStr">
        <is>
          <t>No</t>
        </is>
      </c>
      <c r="H7383" t="n">
        <v>3.4</v>
      </c>
    </row>
    <row r="7384">
      <c r="A7384" t="inlineStr">
        <is>
          <t>2018-W3-2018-LDV-Y28465</t>
        </is>
      </c>
      <c r="B7384" t="n">
        <v>2018</v>
      </c>
      <c r="C7384" t="n">
        <v>3</v>
      </c>
      <c r="D7384" t="inlineStr">
        <is>
          <t>2018-LDV</t>
        </is>
      </c>
      <c r="E7384" t="inlineStr">
        <is>
          <t>Y28465</t>
        </is>
      </c>
      <c r="F7384" t="inlineStr">
        <is>
          <t>BN</t>
        </is>
      </c>
      <c r="G7384" t="inlineStr">
        <is>
          <t>No</t>
        </is>
      </c>
      <c r="H7384" t="n">
        <v>3.3</v>
      </c>
    </row>
    <row r="7385">
      <c r="A7385" t="inlineStr">
        <is>
          <t>2018-W3-2018-LDV-Y28548</t>
        </is>
      </c>
      <c r="B7385" t="n">
        <v>2018</v>
      </c>
      <c r="C7385" t="n">
        <v>3</v>
      </c>
      <c r="D7385" t="inlineStr">
        <is>
          <t>2018-LDV</t>
        </is>
      </c>
      <c r="E7385" t="inlineStr">
        <is>
          <t>Y28548</t>
        </is>
      </c>
      <c r="F7385" t="inlineStr">
        <is>
          <t>BN</t>
        </is>
      </c>
      <c r="G7385" t="inlineStr">
        <is>
          <t>No</t>
        </is>
      </c>
      <c r="H7385" t="n">
        <v>0.7</v>
      </c>
    </row>
    <row r="7386">
      <c r="A7386" t="inlineStr">
        <is>
          <t>2018-W3-2018-LDV-Y25755</t>
        </is>
      </c>
      <c r="B7386" t="n">
        <v>2018</v>
      </c>
      <c r="C7386" t="n">
        <v>3</v>
      </c>
      <c r="D7386" t="inlineStr">
        <is>
          <t>2018-LDV</t>
        </is>
      </c>
      <c r="E7386" t="inlineStr">
        <is>
          <t>Y25755</t>
        </is>
      </c>
      <c r="F7386" t="inlineStr">
        <is>
          <t>BN</t>
        </is>
      </c>
      <c r="G7386" t="inlineStr">
        <is>
          <t>No</t>
        </is>
      </c>
      <c r="H7386" t="n">
        <v>0</v>
      </c>
    </row>
    <row r="7387">
      <c r="A7387" t="inlineStr">
        <is>
          <t>2018-W3-2018-ABARBA-Y7200</t>
        </is>
      </c>
      <c r="B7387" t="n">
        <v>2018</v>
      </c>
      <c r="C7387" t="n">
        <v>3</v>
      </c>
      <c r="D7387" t="inlineStr">
        <is>
          <t>2018-ABARBA</t>
        </is>
      </c>
      <c r="E7387" t="inlineStr">
        <is>
          <t>Y7200</t>
        </is>
      </c>
      <c r="F7387" t="inlineStr">
        <is>
          <t>QB</t>
        </is>
      </c>
      <c r="G7387" t="inlineStr">
        <is>
          <t>Yes</t>
        </is>
      </c>
      <c r="H7387" t="n">
        <v>21.9</v>
      </c>
    </row>
    <row r="7388">
      <c r="A7388" t="inlineStr">
        <is>
          <t>2018-W3-2018-ABARBA-Y27540</t>
        </is>
      </c>
      <c r="B7388" t="n">
        <v>2018</v>
      </c>
      <c r="C7388" t="n">
        <v>3</v>
      </c>
      <c r="D7388" t="inlineStr">
        <is>
          <t>2018-ABARBA</t>
        </is>
      </c>
      <c r="E7388" t="inlineStr">
        <is>
          <t>Y27540</t>
        </is>
      </c>
      <c r="F7388" t="inlineStr">
        <is>
          <t>WR</t>
        </is>
      </c>
      <c r="G7388" t="inlineStr">
        <is>
          <t>Yes</t>
        </is>
      </c>
      <c r="H7388" t="n">
        <v>10.9</v>
      </c>
    </row>
    <row r="7389">
      <c r="A7389" t="inlineStr">
        <is>
          <t>2018-W3-2018-ABARBA-Y28408</t>
        </is>
      </c>
      <c r="B7389" t="n">
        <v>2018</v>
      </c>
      <c r="C7389" t="n">
        <v>3</v>
      </c>
      <c r="D7389" t="inlineStr">
        <is>
          <t>2018-ABARBA</t>
        </is>
      </c>
      <c r="E7389" t="inlineStr">
        <is>
          <t>Y28408</t>
        </is>
      </c>
      <c r="F7389" t="inlineStr">
        <is>
          <t>WR</t>
        </is>
      </c>
      <c r="G7389" t="inlineStr">
        <is>
          <t>Yes</t>
        </is>
      </c>
      <c r="H7389" t="n">
        <v>2.4</v>
      </c>
    </row>
    <row r="7390">
      <c r="A7390" t="inlineStr">
        <is>
          <t>2018-W3-2018-ABARBA-Y25807</t>
        </is>
      </c>
      <c r="B7390" t="n">
        <v>2018</v>
      </c>
      <c r="C7390" t="n">
        <v>3</v>
      </c>
      <c r="D7390" t="inlineStr">
        <is>
          <t>2018-ABARBA</t>
        </is>
      </c>
      <c r="E7390" t="inlineStr">
        <is>
          <t>Y25807</t>
        </is>
      </c>
      <c r="F7390" t="inlineStr">
        <is>
          <t>RB</t>
        </is>
      </c>
      <c r="G7390" t="inlineStr">
        <is>
          <t>Yes</t>
        </is>
      </c>
      <c r="H7390" t="n">
        <v>9.1</v>
      </c>
    </row>
    <row r="7391">
      <c r="A7391" t="inlineStr">
        <is>
          <t>2018-W3-2018-ABARBA-Y26660</t>
        </is>
      </c>
      <c r="B7391" t="n">
        <v>2018</v>
      </c>
      <c r="C7391" t="n">
        <v>3</v>
      </c>
      <c r="D7391" t="inlineStr">
        <is>
          <t>2018-ABARBA</t>
        </is>
      </c>
      <c r="E7391" t="inlineStr">
        <is>
          <t>Y26660</t>
        </is>
      </c>
      <c r="F7391" t="inlineStr">
        <is>
          <t>RB</t>
        </is>
      </c>
      <c r="G7391" t="inlineStr">
        <is>
          <t>Yes</t>
        </is>
      </c>
      <c r="H7391" t="n">
        <v>14.6</v>
      </c>
    </row>
    <row r="7392">
      <c r="A7392" t="inlineStr">
        <is>
          <t>2018-W3-2018-ABARBA-Y26708</t>
        </is>
      </c>
      <c r="B7392" t="n">
        <v>2018</v>
      </c>
      <c r="C7392" t="n">
        <v>3</v>
      </c>
      <c r="D7392" t="inlineStr">
        <is>
          <t>2018-ABARBA</t>
        </is>
      </c>
      <c r="E7392" t="inlineStr">
        <is>
          <t>Y26708</t>
        </is>
      </c>
      <c r="F7392" t="inlineStr">
        <is>
          <t>TE</t>
        </is>
      </c>
      <c r="G7392" t="inlineStr">
        <is>
          <t>Yes</t>
        </is>
      </c>
      <c r="H7392" t="n">
        <v>6.5</v>
      </c>
    </row>
    <row r="7393">
      <c r="A7393" t="inlineStr">
        <is>
          <t>2018-W3-2018-ABARBA-Y25883</t>
        </is>
      </c>
      <c r="B7393" t="n">
        <v>2018</v>
      </c>
      <c r="C7393" t="n">
        <v>3</v>
      </c>
      <c r="D7393" t="inlineStr">
        <is>
          <t>2018-ABARBA</t>
        </is>
      </c>
      <c r="E7393" t="inlineStr">
        <is>
          <t>Y25883</t>
        </is>
      </c>
      <c r="F7393" t="inlineStr">
        <is>
          <t>W/R/T FLEX</t>
        </is>
      </c>
      <c r="G7393" t="inlineStr">
        <is>
          <t>Yes</t>
        </is>
      </c>
      <c r="H7393" t="n">
        <v>12.7</v>
      </c>
    </row>
    <row r="7394">
      <c r="A7394" t="inlineStr">
        <is>
          <t>2018-W3-2018-ABARBA-Y7520</t>
        </is>
      </c>
      <c r="B7394" t="n">
        <v>2018</v>
      </c>
      <c r="C7394" t="n">
        <v>3</v>
      </c>
      <c r="D7394" t="inlineStr">
        <is>
          <t>2018-ABARBA</t>
        </is>
      </c>
      <c r="E7394" t="inlineStr">
        <is>
          <t>Y7520</t>
        </is>
      </c>
      <c r="F7394" t="inlineStr">
        <is>
          <t>K</t>
        </is>
      </c>
      <c r="G7394" t="inlineStr">
        <is>
          <t>Yes</t>
        </is>
      </c>
      <c r="H7394" t="n">
        <v>7</v>
      </c>
    </row>
    <row r="7395">
      <c r="A7395" t="inlineStr">
        <is>
          <t>2018-W3-2018-ABARBA-Y-DEF:new-england</t>
        </is>
      </c>
      <c r="B7395" t="n">
        <v>2018</v>
      </c>
      <c r="C7395" t="n">
        <v>3</v>
      </c>
      <c r="D7395" t="inlineStr">
        <is>
          <t>2018-ABARBA</t>
        </is>
      </c>
      <c r="E7395" t="inlineStr">
        <is>
          <t>Y-DEF:new-england</t>
        </is>
      </c>
      <c r="F7395" t="inlineStr">
        <is>
          <t>DST</t>
        </is>
      </c>
      <c r="G7395" t="inlineStr">
        <is>
          <t>Yes</t>
        </is>
      </c>
      <c r="H7395" t="n">
        <v>3</v>
      </c>
    </row>
    <row r="7396">
      <c r="A7396" t="inlineStr">
        <is>
          <t>2018-W3-2018-ABARBA-Y26804</t>
        </is>
      </c>
      <c r="B7396" t="n">
        <v>2018</v>
      </c>
      <c r="C7396" t="n">
        <v>3</v>
      </c>
      <c r="D7396" t="inlineStr">
        <is>
          <t>2018-ABARBA</t>
        </is>
      </c>
      <c r="E7396" t="inlineStr">
        <is>
          <t>Y26804</t>
        </is>
      </c>
      <c r="F7396" t="inlineStr">
        <is>
          <t>BN</t>
        </is>
      </c>
      <c r="G7396" t="inlineStr">
        <is>
          <t>No</t>
        </is>
      </c>
      <c r="H7396" t="n">
        <v>3.1</v>
      </c>
    </row>
    <row r="7397">
      <c r="A7397" t="inlineStr">
        <is>
          <t>2018-W3-2018-ABARBA-Y28537</t>
        </is>
      </c>
      <c r="B7397" t="n">
        <v>2018</v>
      </c>
      <c r="C7397" t="n">
        <v>3</v>
      </c>
      <c r="D7397" t="inlineStr">
        <is>
          <t>2018-ABARBA</t>
        </is>
      </c>
      <c r="E7397" t="inlineStr">
        <is>
          <t>Y28537</t>
        </is>
      </c>
      <c r="F7397" t="inlineStr">
        <is>
          <t>BN</t>
        </is>
      </c>
      <c r="G7397" t="inlineStr">
        <is>
          <t>No</t>
        </is>
      </c>
      <c r="H7397" t="n">
        <v>0</v>
      </c>
    </row>
    <row r="7398">
      <c r="A7398" t="inlineStr">
        <is>
          <t>2018-W3-2018-ABARBA-Y23997</t>
        </is>
      </c>
      <c r="B7398" t="n">
        <v>2018</v>
      </c>
      <c r="C7398" t="n">
        <v>3</v>
      </c>
      <c r="D7398" t="inlineStr">
        <is>
          <t>2018-ABARBA</t>
        </is>
      </c>
      <c r="E7398" t="inlineStr">
        <is>
          <t>Y23997</t>
        </is>
      </c>
      <c r="F7398" t="inlineStr">
        <is>
          <t>BN</t>
        </is>
      </c>
      <c r="G7398" t="inlineStr">
        <is>
          <t>No</t>
        </is>
      </c>
      <c r="H7398" t="n">
        <v>6.3</v>
      </c>
    </row>
    <row r="7399">
      <c r="A7399" t="inlineStr">
        <is>
          <t>2018-W3-2018-ABARBA-Y25937</t>
        </is>
      </c>
      <c r="B7399" t="n">
        <v>2018</v>
      </c>
      <c r="C7399" t="n">
        <v>3</v>
      </c>
      <c r="D7399" t="inlineStr">
        <is>
          <t>2018-ABARBA</t>
        </is>
      </c>
      <c r="E7399" t="inlineStr">
        <is>
          <t>Y25937</t>
        </is>
      </c>
      <c r="F7399" t="inlineStr">
        <is>
          <t>BN</t>
        </is>
      </c>
      <c r="G7399" t="inlineStr">
        <is>
          <t>No</t>
        </is>
      </c>
      <c r="H7399" t="n">
        <v>0.3</v>
      </c>
    </row>
    <row r="7400">
      <c r="A7400" t="inlineStr">
        <is>
          <t>2018-W3-2018-ABARBA-Y8780</t>
        </is>
      </c>
      <c r="B7400" t="n">
        <v>2018</v>
      </c>
      <c r="C7400" t="n">
        <v>3</v>
      </c>
      <c r="D7400" t="inlineStr">
        <is>
          <t>2018-ABARBA</t>
        </is>
      </c>
      <c r="E7400" t="inlineStr">
        <is>
          <t>Y8780</t>
        </is>
      </c>
      <c r="F7400" t="inlineStr">
        <is>
          <t>BN</t>
        </is>
      </c>
      <c r="G7400" t="inlineStr">
        <is>
          <t>No</t>
        </is>
      </c>
      <c r="H7400" t="n">
        <v>42.16</v>
      </c>
    </row>
    <row r="7401">
      <c r="A7401" t="inlineStr">
        <is>
          <t>2018-W3-2018-VARO-Y25711</t>
        </is>
      </c>
      <c r="B7401" t="n">
        <v>2018</v>
      </c>
      <c r="C7401" t="n">
        <v>3</v>
      </c>
      <c r="D7401" t="inlineStr">
        <is>
          <t>2018-VARO</t>
        </is>
      </c>
      <c r="E7401" t="inlineStr">
        <is>
          <t>Y25711</t>
        </is>
      </c>
      <c r="F7401" t="inlineStr">
        <is>
          <t>QB</t>
        </is>
      </c>
      <c r="G7401" t="inlineStr">
        <is>
          <t>Yes</t>
        </is>
      </c>
      <c r="H7401" t="n">
        <v>13.86</v>
      </c>
    </row>
    <row r="7402">
      <c r="A7402" t="inlineStr">
        <is>
          <t>2018-W3-2018-VARO-Y24793</t>
        </is>
      </c>
      <c r="B7402" t="n">
        <v>2018</v>
      </c>
      <c r="C7402" t="n">
        <v>3</v>
      </c>
      <c r="D7402" t="inlineStr">
        <is>
          <t>2018-VARO</t>
        </is>
      </c>
      <c r="E7402" t="inlineStr">
        <is>
          <t>Y24793</t>
        </is>
      </c>
      <c r="F7402" t="inlineStr">
        <is>
          <t>WR</t>
        </is>
      </c>
      <c r="G7402" t="inlineStr">
        <is>
          <t>Yes</t>
        </is>
      </c>
      <c r="H7402" t="n">
        <v>9.6</v>
      </c>
    </row>
    <row r="7403">
      <c r="A7403" t="inlineStr">
        <is>
          <t>2018-W3-2018-VARO-Y30175</t>
        </is>
      </c>
      <c r="B7403" t="n">
        <v>2018</v>
      </c>
      <c r="C7403" t="n">
        <v>3</v>
      </c>
      <c r="D7403" t="inlineStr">
        <is>
          <t>2018-VARO</t>
        </is>
      </c>
      <c r="E7403" t="inlineStr">
        <is>
          <t>Y30175</t>
        </is>
      </c>
      <c r="F7403" t="inlineStr">
        <is>
          <t>WR</t>
        </is>
      </c>
      <c r="G7403" t="inlineStr">
        <is>
          <t>Yes</t>
        </is>
      </c>
      <c r="H7403" t="n">
        <v>11.6</v>
      </c>
    </row>
    <row r="7404">
      <c r="A7404" t="inlineStr">
        <is>
          <t>2018-W3-2018-VARO-Y30218</t>
        </is>
      </c>
      <c r="B7404" t="n">
        <v>2018</v>
      </c>
      <c r="C7404" t="n">
        <v>3</v>
      </c>
      <c r="D7404" t="inlineStr">
        <is>
          <t>2018-VARO</t>
        </is>
      </c>
      <c r="E7404" t="inlineStr">
        <is>
          <t>Y30218</t>
        </is>
      </c>
      <c r="F7404" t="inlineStr">
        <is>
          <t>RB</t>
        </is>
      </c>
      <c r="G7404" t="inlineStr">
        <is>
          <t>Yes</t>
        </is>
      </c>
      <c r="H7404" t="n">
        <v>9.5</v>
      </c>
    </row>
    <row r="7405">
      <c r="A7405" t="inlineStr">
        <is>
          <t>2018-W3-2018-VARO-Y28461</t>
        </is>
      </c>
      <c r="B7405" t="n">
        <v>2018</v>
      </c>
      <c r="C7405" t="n">
        <v>3</v>
      </c>
      <c r="D7405" t="inlineStr">
        <is>
          <t>2018-VARO</t>
        </is>
      </c>
      <c r="E7405" t="inlineStr">
        <is>
          <t>Y28461</t>
        </is>
      </c>
      <c r="F7405" t="inlineStr">
        <is>
          <t>RB</t>
        </is>
      </c>
      <c r="G7405" t="inlineStr">
        <is>
          <t>Yes</t>
        </is>
      </c>
      <c r="H7405" t="n">
        <v>10.7</v>
      </c>
    </row>
    <row r="7406">
      <c r="A7406" t="inlineStr">
        <is>
          <t>2018-W3-2018-VARO-Y30136</t>
        </is>
      </c>
      <c r="B7406" t="n">
        <v>2018</v>
      </c>
      <c r="C7406" t="n">
        <v>3</v>
      </c>
      <c r="D7406" t="inlineStr">
        <is>
          <t>2018-VARO</t>
        </is>
      </c>
      <c r="E7406" t="inlineStr">
        <is>
          <t>Y30136</t>
        </is>
      </c>
      <c r="F7406" t="inlineStr">
        <is>
          <t>TE</t>
        </is>
      </c>
      <c r="G7406" t="inlineStr">
        <is>
          <t>Yes</t>
        </is>
      </c>
      <c r="H7406" t="n">
        <v>1.9</v>
      </c>
    </row>
    <row r="7407">
      <c r="A7407" t="inlineStr">
        <is>
          <t>2018-W3-2018-VARO-Y26813</t>
        </is>
      </c>
      <c r="B7407" t="n">
        <v>2018</v>
      </c>
      <c r="C7407" t="n">
        <v>3</v>
      </c>
      <c r="D7407" t="inlineStr">
        <is>
          <t>2018-VARO</t>
        </is>
      </c>
      <c r="E7407" t="inlineStr">
        <is>
          <t>Y26813</t>
        </is>
      </c>
      <c r="F7407" t="inlineStr">
        <is>
          <t>W/R/T FLEX</t>
        </is>
      </c>
      <c r="G7407" t="inlineStr">
        <is>
          <t>Yes</t>
        </is>
      </c>
      <c r="H7407" t="n">
        <v>2.6</v>
      </c>
    </row>
    <row r="7408">
      <c r="A7408" t="inlineStr">
        <is>
          <t>2018-W3-2018-VARO-Y30346</t>
        </is>
      </c>
      <c r="B7408" t="n">
        <v>2018</v>
      </c>
      <c r="C7408" t="n">
        <v>3</v>
      </c>
      <c r="D7408" t="inlineStr">
        <is>
          <t>2018-VARO</t>
        </is>
      </c>
      <c r="E7408" t="inlineStr">
        <is>
          <t>Y30346</t>
        </is>
      </c>
      <c r="F7408" t="inlineStr">
        <is>
          <t>K</t>
        </is>
      </c>
      <c r="G7408" t="inlineStr">
        <is>
          <t>Yes</t>
        </is>
      </c>
      <c r="H7408" t="n">
        <v>8</v>
      </c>
    </row>
    <row r="7409">
      <c r="A7409" t="inlineStr">
        <is>
          <t>2018-W3-2018-VARO-Y-DEF:baltimore</t>
        </is>
      </c>
      <c r="B7409" t="n">
        <v>2018</v>
      </c>
      <c r="C7409" t="n">
        <v>3</v>
      </c>
      <c r="D7409" t="inlineStr">
        <is>
          <t>2018-VARO</t>
        </is>
      </c>
      <c r="E7409" t="inlineStr">
        <is>
          <t>Y-DEF:baltimore</t>
        </is>
      </c>
      <c r="F7409" t="inlineStr">
        <is>
          <t>DST</t>
        </is>
      </c>
      <c r="G7409" t="inlineStr">
        <is>
          <t>Yes</t>
        </is>
      </c>
      <c r="H7409" t="n">
        <v>6</v>
      </c>
    </row>
    <row r="7410">
      <c r="A7410" t="inlineStr">
        <is>
          <t>2018-W3-2018-VARO-Y29279</t>
        </is>
      </c>
      <c r="B7410" t="n">
        <v>2018</v>
      </c>
      <c r="C7410" t="n">
        <v>3</v>
      </c>
      <c r="D7410" t="inlineStr">
        <is>
          <t>2018-VARO</t>
        </is>
      </c>
      <c r="E7410" t="inlineStr">
        <is>
          <t>Y29279</t>
        </is>
      </c>
      <c r="F7410" t="inlineStr">
        <is>
          <t>BN</t>
        </is>
      </c>
      <c r="G7410" t="inlineStr">
        <is>
          <t>No</t>
        </is>
      </c>
      <c r="H7410" t="n">
        <v>5.7</v>
      </c>
    </row>
    <row r="7411">
      <c r="A7411" t="inlineStr">
        <is>
          <t>2018-W3-2018-VARO-Y8982</t>
        </is>
      </c>
      <c r="B7411" t="n">
        <v>2018</v>
      </c>
      <c r="C7411" t="n">
        <v>3</v>
      </c>
      <c r="D7411" t="inlineStr">
        <is>
          <t>2018-VARO</t>
        </is>
      </c>
      <c r="E7411" t="inlineStr">
        <is>
          <t>Y8982</t>
        </is>
      </c>
      <c r="F7411" t="inlineStr">
        <is>
          <t>BN</t>
        </is>
      </c>
      <c r="G7411" t="inlineStr">
        <is>
          <t>No</t>
        </is>
      </c>
      <c r="H7411" t="n">
        <v>1.1</v>
      </c>
    </row>
    <row r="7412">
      <c r="A7412" t="inlineStr">
        <is>
          <t>2018-W3-2018-VARO-Y25105</t>
        </is>
      </c>
      <c r="B7412" t="n">
        <v>2018</v>
      </c>
      <c r="C7412" t="n">
        <v>3</v>
      </c>
      <c r="D7412" t="inlineStr">
        <is>
          <t>2018-VARO</t>
        </is>
      </c>
      <c r="E7412" t="inlineStr">
        <is>
          <t>Y25105</t>
        </is>
      </c>
      <c r="F7412" t="inlineStr">
        <is>
          <t>BN</t>
        </is>
      </c>
      <c r="G7412" t="inlineStr">
        <is>
          <t>No</t>
        </is>
      </c>
      <c r="H7412" t="n">
        <v>0</v>
      </c>
    </row>
    <row r="7413">
      <c r="A7413" t="inlineStr">
        <is>
          <t>2018-W3-2018-VARO-Y31005</t>
        </is>
      </c>
      <c r="B7413" t="n">
        <v>2018</v>
      </c>
      <c r="C7413" t="n">
        <v>3</v>
      </c>
      <c r="D7413" t="inlineStr">
        <is>
          <t>2018-VARO</t>
        </is>
      </c>
      <c r="E7413" t="inlineStr">
        <is>
          <t>Y31005</t>
        </is>
      </c>
      <c r="F7413" t="inlineStr">
        <is>
          <t>BN</t>
        </is>
      </c>
      <c r="G7413" t="inlineStr">
        <is>
          <t>No</t>
        </is>
      </c>
      <c r="H7413" t="n">
        <v>0.6</v>
      </c>
    </row>
    <row r="7414">
      <c r="A7414" t="inlineStr">
        <is>
          <t>2018-W3-2018-VARO-Y30154</t>
        </is>
      </c>
      <c r="B7414" t="n">
        <v>2018</v>
      </c>
      <c r="C7414" t="n">
        <v>3</v>
      </c>
      <c r="D7414" t="inlineStr">
        <is>
          <t>2018-VARO</t>
        </is>
      </c>
      <c r="E7414" t="inlineStr">
        <is>
          <t>Y30154</t>
        </is>
      </c>
      <c r="F7414" t="inlineStr">
        <is>
          <t>IR</t>
        </is>
      </c>
      <c r="G7414" t="inlineStr">
        <is>
          <t>No</t>
        </is>
      </c>
      <c r="H7414" t="n">
        <v>0</v>
      </c>
    </row>
    <row r="7415">
      <c r="A7415" t="inlineStr">
        <is>
          <t>2018-W3-2018-PEPSALFA-Y29235</t>
        </is>
      </c>
      <c r="B7415" t="n">
        <v>2018</v>
      </c>
      <c r="C7415" t="n">
        <v>3</v>
      </c>
      <c r="D7415" t="inlineStr">
        <is>
          <t>2018-PEPSALFA</t>
        </is>
      </c>
      <c r="E7415" t="inlineStr">
        <is>
          <t>Y29235</t>
        </is>
      </c>
      <c r="F7415" t="inlineStr">
        <is>
          <t>QB</t>
        </is>
      </c>
      <c r="G7415" t="inlineStr">
        <is>
          <t>Yes</t>
        </is>
      </c>
      <c r="H7415" t="n">
        <v>28.56</v>
      </c>
    </row>
    <row r="7416">
      <c r="A7416" t="inlineStr">
        <is>
          <t>2018-W3-2018-PEPSALFA-Y24791</t>
        </is>
      </c>
      <c r="B7416" t="n">
        <v>2018</v>
      </c>
      <c r="C7416" t="n">
        <v>3</v>
      </c>
      <c r="D7416" t="inlineStr">
        <is>
          <t>2018-PEPSALFA</t>
        </is>
      </c>
      <c r="E7416" t="inlineStr">
        <is>
          <t>Y24791</t>
        </is>
      </c>
      <c r="F7416" t="inlineStr">
        <is>
          <t>WR</t>
        </is>
      </c>
      <c r="G7416" t="inlineStr">
        <is>
          <t>Yes</t>
        </is>
      </c>
      <c r="H7416" t="n">
        <v>5.8</v>
      </c>
    </row>
    <row r="7417">
      <c r="A7417" t="inlineStr">
        <is>
          <t>2018-W3-2018-PEPSALFA-Y24035</t>
        </is>
      </c>
      <c r="B7417" t="n">
        <v>2018</v>
      </c>
      <c r="C7417" t="n">
        <v>3</v>
      </c>
      <c r="D7417" t="inlineStr">
        <is>
          <t>2018-PEPSALFA</t>
        </is>
      </c>
      <c r="E7417" t="inlineStr">
        <is>
          <t>Y24035</t>
        </is>
      </c>
      <c r="F7417" t="inlineStr">
        <is>
          <t>WR</t>
        </is>
      </c>
      <c r="G7417" t="inlineStr">
        <is>
          <t>Yes</t>
        </is>
      </c>
      <c r="H7417" t="n">
        <v>6.9</v>
      </c>
    </row>
    <row r="7418">
      <c r="A7418" t="inlineStr">
        <is>
          <t>2018-W3-2018-PEPSALFA-Y30199</t>
        </is>
      </c>
      <c r="B7418" t="n">
        <v>2018</v>
      </c>
      <c r="C7418" t="n">
        <v>3</v>
      </c>
      <c r="D7418" t="inlineStr">
        <is>
          <t>2018-PEPSALFA</t>
        </is>
      </c>
      <c r="E7418" t="inlineStr">
        <is>
          <t>Y30199</t>
        </is>
      </c>
      <c r="F7418" t="inlineStr">
        <is>
          <t>RB</t>
        </is>
      </c>
      <c r="G7418" t="inlineStr">
        <is>
          <t>Yes</t>
        </is>
      </c>
      <c r="H7418" t="n">
        <v>16.4</v>
      </c>
    </row>
    <row r="7419">
      <c r="A7419" t="inlineStr">
        <is>
          <t>2018-W3-2018-PEPSALFA-Y27658</t>
        </is>
      </c>
      <c r="B7419" t="n">
        <v>2018</v>
      </c>
      <c r="C7419" t="n">
        <v>3</v>
      </c>
      <c r="D7419" t="inlineStr">
        <is>
          <t>2018-PEPSALFA</t>
        </is>
      </c>
      <c r="E7419" t="inlineStr">
        <is>
          <t>Y27658</t>
        </is>
      </c>
      <c r="F7419" t="inlineStr">
        <is>
          <t>RB</t>
        </is>
      </c>
      <c r="G7419" t="inlineStr">
        <is>
          <t>Yes</t>
        </is>
      </c>
      <c r="H7419" t="n">
        <v>11.1</v>
      </c>
    </row>
    <row r="7420">
      <c r="A7420" t="inlineStr">
        <is>
          <t>2018-W3-2018-PEPSALFA-Y24070</t>
        </is>
      </c>
      <c r="B7420" t="n">
        <v>2018</v>
      </c>
      <c r="C7420" t="n">
        <v>3</v>
      </c>
      <c r="D7420" t="inlineStr">
        <is>
          <t>2018-PEPSALFA</t>
        </is>
      </c>
      <c r="E7420" t="inlineStr">
        <is>
          <t>Y24070</t>
        </is>
      </c>
      <c r="F7420" t="inlineStr">
        <is>
          <t>TE</t>
        </is>
      </c>
      <c r="G7420" t="inlineStr">
        <is>
          <t>Yes</t>
        </is>
      </c>
      <c r="H7420" t="n">
        <v>4.5</v>
      </c>
    </row>
    <row r="7421">
      <c r="A7421" t="inlineStr">
        <is>
          <t>2018-W3-2018-PEPSALFA-Y30182</t>
        </is>
      </c>
      <c r="B7421" t="n">
        <v>2018</v>
      </c>
      <c r="C7421" t="n">
        <v>3</v>
      </c>
      <c r="D7421" t="inlineStr">
        <is>
          <t>2018-PEPSALFA</t>
        </is>
      </c>
      <c r="E7421" t="inlineStr">
        <is>
          <t>Y30182</t>
        </is>
      </c>
      <c r="F7421" t="inlineStr">
        <is>
          <t>W/R/T FLEX</t>
        </is>
      </c>
      <c r="G7421" t="inlineStr">
        <is>
          <t>Yes</t>
        </is>
      </c>
      <c r="H7421" t="n">
        <v>14.8</v>
      </c>
    </row>
    <row r="7422">
      <c r="A7422" t="inlineStr">
        <is>
          <t>2018-W3-2018-PEPSALFA-Y8447</t>
        </is>
      </c>
      <c r="B7422" t="n">
        <v>2018</v>
      </c>
      <c r="C7422" t="n">
        <v>3</v>
      </c>
      <c r="D7422" t="inlineStr">
        <is>
          <t>2018-PEPSALFA</t>
        </is>
      </c>
      <c r="E7422" t="inlineStr">
        <is>
          <t>Y8447</t>
        </is>
      </c>
      <c r="F7422" t="inlineStr">
        <is>
          <t>K</t>
        </is>
      </c>
      <c r="G7422" t="inlineStr">
        <is>
          <t>Yes</t>
        </is>
      </c>
      <c r="H7422" t="n">
        <v>6</v>
      </c>
    </row>
    <row r="7423">
      <c r="A7423" t="inlineStr">
        <is>
          <t>2018-W3-2018-PEPSALFA-Y-DEF:carolina</t>
        </is>
      </c>
      <c r="B7423" t="n">
        <v>2018</v>
      </c>
      <c r="C7423" t="n">
        <v>3</v>
      </c>
      <c r="D7423" t="inlineStr">
        <is>
          <t>2018-PEPSALFA</t>
        </is>
      </c>
      <c r="E7423" t="inlineStr">
        <is>
          <t>Y-DEF:carolina</t>
        </is>
      </c>
      <c r="F7423" t="inlineStr">
        <is>
          <t>DST</t>
        </is>
      </c>
      <c r="G7423" t="inlineStr">
        <is>
          <t>Yes</t>
        </is>
      </c>
      <c r="H7423" t="n">
        <v>10</v>
      </c>
    </row>
    <row r="7424">
      <c r="A7424" t="inlineStr">
        <is>
          <t>2018-W3-2018-PEPSALFA-Y30997</t>
        </is>
      </c>
      <c r="B7424" t="n">
        <v>2018</v>
      </c>
      <c r="C7424" t="n">
        <v>3</v>
      </c>
      <c r="D7424" t="inlineStr">
        <is>
          <t>2018-PEPSALFA</t>
        </is>
      </c>
      <c r="E7424" t="inlineStr">
        <is>
          <t>Y30997</t>
        </is>
      </c>
      <c r="F7424" t="inlineStr">
        <is>
          <t>BN</t>
        </is>
      </c>
      <c r="G7424" t="inlineStr">
        <is>
          <t>No</t>
        </is>
      </c>
      <c r="H7424" t="n">
        <v>0.5</v>
      </c>
    </row>
    <row r="7425">
      <c r="A7425" t="inlineStr">
        <is>
          <t>2018-W3-2018-PEPSALFA-Y25876</t>
        </is>
      </c>
      <c r="B7425" t="n">
        <v>2018</v>
      </c>
      <c r="C7425" t="n">
        <v>3</v>
      </c>
      <c r="D7425" t="inlineStr">
        <is>
          <t>2018-PEPSALFA</t>
        </is>
      </c>
      <c r="E7425" t="inlineStr">
        <is>
          <t>Y25876</t>
        </is>
      </c>
      <c r="F7425" t="inlineStr">
        <is>
          <t>BN</t>
        </is>
      </c>
      <c r="G7425" t="inlineStr">
        <is>
          <t>No</t>
        </is>
      </c>
      <c r="H7425" t="n">
        <v>12.9</v>
      </c>
    </row>
    <row r="7426">
      <c r="A7426" t="inlineStr">
        <is>
          <t>2018-W3-2018-PEPSALFA-Y30213</t>
        </is>
      </c>
      <c r="B7426" t="n">
        <v>2018</v>
      </c>
      <c r="C7426" t="n">
        <v>3</v>
      </c>
      <c r="D7426" t="inlineStr">
        <is>
          <t>2018-PEPSALFA</t>
        </is>
      </c>
      <c r="E7426" t="inlineStr">
        <is>
          <t>Y30213</t>
        </is>
      </c>
      <c r="F7426" t="inlineStr">
        <is>
          <t>BN</t>
        </is>
      </c>
      <c r="G7426" t="inlineStr">
        <is>
          <t>No</t>
        </is>
      </c>
      <c r="H7426" t="n">
        <v>0.9</v>
      </c>
    </row>
    <row r="7427">
      <c r="A7427" t="inlineStr">
        <is>
          <t>2018-W3-2018-PEPSALFA-Y30295</t>
        </is>
      </c>
      <c r="B7427" t="n">
        <v>2018</v>
      </c>
      <c r="C7427" t="n">
        <v>3</v>
      </c>
      <c r="D7427" t="inlineStr">
        <is>
          <t>2018-PEPSALFA</t>
        </is>
      </c>
      <c r="E7427" t="inlineStr">
        <is>
          <t>Y30295</t>
        </is>
      </c>
      <c r="F7427" t="inlineStr">
        <is>
          <t>BN</t>
        </is>
      </c>
      <c r="G7427" t="inlineStr">
        <is>
          <t>No</t>
        </is>
      </c>
      <c r="H7427" t="n">
        <v>4.7</v>
      </c>
    </row>
    <row r="7428">
      <c r="A7428" t="inlineStr">
        <is>
          <t>2018-W3-2018-PEPSALFA-Y29274</t>
        </is>
      </c>
      <c r="B7428" t="n">
        <v>2018</v>
      </c>
      <c r="C7428" t="n">
        <v>3</v>
      </c>
      <c r="D7428" t="inlineStr">
        <is>
          <t>2018-PEPSALFA</t>
        </is>
      </c>
      <c r="E7428" t="inlineStr">
        <is>
          <t>Y29274</t>
        </is>
      </c>
      <c r="F7428" t="inlineStr">
        <is>
          <t>BN</t>
        </is>
      </c>
      <c r="G7428" t="inlineStr">
        <is>
          <t>No</t>
        </is>
      </c>
      <c r="H7428" t="n">
        <v>14</v>
      </c>
    </row>
    <row r="7429">
      <c r="A7429" t="inlineStr">
        <is>
          <t>2018-W4-2018-JCHAPS-Y9265</t>
        </is>
      </c>
      <c r="B7429" t="n">
        <v>2018</v>
      </c>
      <c r="C7429" t="n">
        <v>4</v>
      </c>
      <c r="D7429" t="inlineStr">
        <is>
          <t>2018-JCHAPS</t>
        </is>
      </c>
      <c r="E7429" t="inlineStr">
        <is>
          <t>Y9265</t>
        </is>
      </c>
      <c r="F7429" t="inlineStr">
        <is>
          <t>QB</t>
        </is>
      </c>
      <c r="G7429" t="inlineStr">
        <is>
          <t>Yes</t>
        </is>
      </c>
      <c r="H7429" t="n">
        <v>22.78</v>
      </c>
    </row>
    <row r="7430">
      <c r="A7430" t="inlineStr">
        <is>
          <t>2018-W4-2018-JCHAPS-Y29399</t>
        </is>
      </c>
      <c r="B7430" t="n">
        <v>2018</v>
      </c>
      <c r="C7430" t="n">
        <v>4</v>
      </c>
      <c r="D7430" t="inlineStr">
        <is>
          <t>2018-JCHAPS</t>
        </is>
      </c>
      <c r="E7430" t="inlineStr">
        <is>
          <t>Y29399</t>
        </is>
      </c>
      <c r="F7430" t="inlineStr">
        <is>
          <t>WR</t>
        </is>
      </c>
      <c r="G7430" t="inlineStr">
        <is>
          <t>Yes</t>
        </is>
      </c>
      <c r="H7430" t="n">
        <v>5.6</v>
      </c>
    </row>
    <row r="7431">
      <c r="A7431" t="inlineStr">
        <is>
          <t>2018-W4-2018-JCHAPS-Y27548</t>
        </is>
      </c>
      <c r="B7431" t="n">
        <v>2018</v>
      </c>
      <c r="C7431" t="n">
        <v>4</v>
      </c>
      <c r="D7431" t="inlineStr">
        <is>
          <t>2018-JCHAPS</t>
        </is>
      </c>
      <c r="E7431" t="inlineStr">
        <is>
          <t>Y27548</t>
        </is>
      </c>
      <c r="F7431" t="inlineStr">
        <is>
          <t>WR</t>
        </is>
      </c>
      <c r="G7431" t="inlineStr">
        <is>
          <t>Yes</t>
        </is>
      </c>
      <c r="H7431" t="n">
        <v>20.6</v>
      </c>
    </row>
    <row r="7432">
      <c r="A7432" t="inlineStr">
        <is>
          <t>2018-W4-2018-JCHAPS-Y28398</t>
        </is>
      </c>
      <c r="B7432" t="n">
        <v>2018</v>
      </c>
      <c r="C7432" t="n">
        <v>4</v>
      </c>
      <c r="D7432" t="inlineStr">
        <is>
          <t>2018-JCHAPS</t>
        </is>
      </c>
      <c r="E7432" t="inlineStr">
        <is>
          <t>Y28398</t>
        </is>
      </c>
      <c r="F7432" t="inlineStr">
        <is>
          <t>RB</t>
        </is>
      </c>
      <c r="G7432" t="inlineStr">
        <is>
          <t>Yes</t>
        </is>
      </c>
      <c r="H7432" t="n">
        <v>21.6</v>
      </c>
    </row>
    <row r="7433">
      <c r="A7433" t="inlineStr">
        <is>
          <t>2018-W4-2018-JCHAPS-Y31001</t>
        </is>
      </c>
      <c r="B7433" t="n">
        <v>2018</v>
      </c>
      <c r="C7433" t="n">
        <v>4</v>
      </c>
      <c r="D7433" t="inlineStr">
        <is>
          <t>2018-JCHAPS</t>
        </is>
      </c>
      <c r="E7433" t="inlineStr">
        <is>
          <t>Y31001</t>
        </is>
      </c>
      <c r="F7433" t="inlineStr">
        <is>
          <t>RB</t>
        </is>
      </c>
      <c r="G7433" t="inlineStr">
        <is>
          <t>Yes</t>
        </is>
      </c>
      <c r="H7433" t="n">
        <v>17.2</v>
      </c>
    </row>
    <row r="7434">
      <c r="A7434" t="inlineStr">
        <is>
          <t>2018-W4-2018-JCHAPS-Y9353</t>
        </is>
      </c>
      <c r="B7434" t="n">
        <v>2018</v>
      </c>
      <c r="C7434" t="n">
        <v>4</v>
      </c>
      <c r="D7434" t="inlineStr">
        <is>
          <t>2018-JCHAPS</t>
        </is>
      </c>
      <c r="E7434" t="inlineStr">
        <is>
          <t>Y9353</t>
        </is>
      </c>
      <c r="F7434" t="inlineStr">
        <is>
          <t>TE</t>
        </is>
      </c>
      <c r="G7434" t="inlineStr">
        <is>
          <t>Yes</t>
        </is>
      </c>
      <c r="H7434" t="n">
        <v>23</v>
      </c>
    </row>
    <row r="7435">
      <c r="A7435" t="inlineStr">
        <is>
          <t>2018-W4-2018-JCHAPS-Y30120</t>
        </is>
      </c>
      <c r="B7435" t="n">
        <v>2018</v>
      </c>
      <c r="C7435" t="n">
        <v>4</v>
      </c>
      <c r="D7435" t="inlineStr">
        <is>
          <t>2018-JCHAPS</t>
        </is>
      </c>
      <c r="E7435" t="inlineStr">
        <is>
          <t>Y30120</t>
        </is>
      </c>
      <c r="F7435" t="inlineStr">
        <is>
          <t>W/R/T FLEX</t>
        </is>
      </c>
      <c r="G7435" t="inlineStr">
        <is>
          <t>Yes</t>
        </is>
      </c>
      <c r="H7435" t="n">
        <v>1.5</v>
      </c>
    </row>
    <row r="7436">
      <c r="A7436" t="inlineStr">
        <is>
          <t>2018-W4-2018-JCHAPS-Y29754</t>
        </is>
      </c>
      <c r="B7436" t="n">
        <v>2018</v>
      </c>
      <c r="C7436" t="n">
        <v>4</v>
      </c>
      <c r="D7436" t="inlineStr">
        <is>
          <t>2018-JCHAPS</t>
        </is>
      </c>
      <c r="E7436" t="inlineStr">
        <is>
          <t>Y29754</t>
        </is>
      </c>
      <c r="F7436" t="inlineStr">
        <is>
          <t>K</t>
        </is>
      </c>
      <c r="G7436" t="inlineStr">
        <is>
          <t>Yes</t>
        </is>
      </c>
      <c r="H7436" t="n">
        <v>16</v>
      </c>
    </row>
    <row r="7437">
      <c r="A7437" t="inlineStr">
        <is>
          <t>2018-W4-2018-JCHAPS-Y-DEF:la-chargers</t>
        </is>
      </c>
      <c r="B7437" t="n">
        <v>2018</v>
      </c>
      <c r="C7437" t="n">
        <v>4</v>
      </c>
      <c r="D7437" t="inlineStr">
        <is>
          <t>2018-JCHAPS</t>
        </is>
      </c>
      <c r="E7437" t="inlineStr">
        <is>
          <t>Y-DEF:la-chargers</t>
        </is>
      </c>
      <c r="F7437" t="inlineStr">
        <is>
          <t>DST</t>
        </is>
      </c>
      <c r="G7437" t="inlineStr">
        <is>
          <t>Yes</t>
        </is>
      </c>
      <c r="H7437" t="n">
        <v>5</v>
      </c>
    </row>
    <row r="7438">
      <c r="A7438" t="inlineStr">
        <is>
          <t>2018-W4-2018-JCHAPS-Y29405</t>
        </is>
      </c>
      <c r="B7438" t="n">
        <v>2018</v>
      </c>
      <c r="C7438" t="n">
        <v>4</v>
      </c>
      <c r="D7438" t="inlineStr">
        <is>
          <t>2018-JCHAPS</t>
        </is>
      </c>
      <c r="E7438" t="inlineStr">
        <is>
          <t>Y29405</t>
        </is>
      </c>
      <c r="F7438" t="inlineStr">
        <is>
          <t>BN</t>
        </is>
      </c>
      <c r="G7438" t="inlineStr">
        <is>
          <t>No</t>
        </is>
      </c>
      <c r="H7438" t="n">
        <v>8.5</v>
      </c>
    </row>
    <row r="7439">
      <c r="A7439" t="inlineStr">
        <is>
          <t>2018-W4-2018-JCHAPS-Y9496</t>
        </is>
      </c>
      <c r="B7439" t="n">
        <v>2018</v>
      </c>
      <c r="C7439" t="n">
        <v>4</v>
      </c>
      <c r="D7439" t="inlineStr">
        <is>
          <t>2018-JCHAPS</t>
        </is>
      </c>
      <c r="E7439" t="inlineStr">
        <is>
          <t>Y9496</t>
        </is>
      </c>
      <c r="F7439" t="inlineStr">
        <is>
          <t>BN</t>
        </is>
      </c>
      <c r="G7439" t="inlineStr">
        <is>
          <t>No</t>
        </is>
      </c>
      <c r="H7439" t="n">
        <v>0</v>
      </c>
    </row>
    <row r="7440">
      <c r="A7440" t="inlineStr">
        <is>
          <t>2018-W4-2018-JCHAPS-Y8285</t>
        </is>
      </c>
      <c r="B7440" t="n">
        <v>2018</v>
      </c>
      <c r="C7440" t="n">
        <v>4</v>
      </c>
      <c r="D7440" t="inlineStr">
        <is>
          <t>2018-JCHAPS</t>
        </is>
      </c>
      <c r="E7440" t="inlineStr">
        <is>
          <t>Y8285</t>
        </is>
      </c>
      <c r="F7440" t="inlineStr">
        <is>
          <t>BN</t>
        </is>
      </c>
      <c r="G7440" t="inlineStr">
        <is>
          <t>No</t>
        </is>
      </c>
      <c r="H7440" t="n">
        <v>0</v>
      </c>
    </row>
    <row r="7441">
      <c r="A7441" t="inlineStr">
        <is>
          <t>2018-W4-2018-JCHAPS-Y24400</t>
        </is>
      </c>
      <c r="B7441" t="n">
        <v>2018</v>
      </c>
      <c r="C7441" t="n">
        <v>4</v>
      </c>
      <c r="D7441" t="inlineStr">
        <is>
          <t>2018-JCHAPS</t>
        </is>
      </c>
      <c r="E7441" t="inlineStr">
        <is>
          <t>Y24400</t>
        </is>
      </c>
      <c r="F7441" t="inlineStr">
        <is>
          <t>BN</t>
        </is>
      </c>
      <c r="G7441" t="inlineStr">
        <is>
          <t>No</t>
        </is>
      </c>
      <c r="H7441" t="n">
        <v>1.5</v>
      </c>
    </row>
    <row r="7442">
      <c r="A7442" t="inlineStr">
        <is>
          <t>2018-W4-2018-JCHAPS-Y7177</t>
        </is>
      </c>
      <c r="B7442" t="n">
        <v>2018</v>
      </c>
      <c r="C7442" t="n">
        <v>4</v>
      </c>
      <c r="D7442" t="inlineStr">
        <is>
          <t>2018-JCHAPS</t>
        </is>
      </c>
      <c r="E7442" t="inlineStr">
        <is>
          <t>Y7177</t>
        </is>
      </c>
      <c r="F7442" t="inlineStr">
        <is>
          <t>BN</t>
        </is>
      </c>
      <c r="G7442" t="inlineStr">
        <is>
          <t>No</t>
        </is>
      </c>
      <c r="H7442" t="n">
        <v>0</v>
      </c>
    </row>
    <row r="7443">
      <c r="A7443" t="inlineStr">
        <is>
          <t>2018-W4-2018-JCHAPS-Y30161</t>
        </is>
      </c>
      <c r="B7443" t="n">
        <v>2018</v>
      </c>
      <c r="C7443" t="n">
        <v>4</v>
      </c>
      <c r="D7443" t="inlineStr">
        <is>
          <t>2018-JCHAPS</t>
        </is>
      </c>
      <c r="E7443" t="inlineStr">
        <is>
          <t>Y30161</t>
        </is>
      </c>
      <c r="F7443" t="inlineStr">
        <is>
          <t>IR</t>
        </is>
      </c>
      <c r="G7443" t="inlineStr">
        <is>
          <t>No</t>
        </is>
      </c>
      <c r="H7443" t="n">
        <v>0</v>
      </c>
    </row>
    <row r="7444">
      <c r="A7444" t="inlineStr">
        <is>
          <t>2018-W4-2018-HUERO-Y30123</t>
        </is>
      </c>
      <c r="B7444" t="n">
        <v>2018</v>
      </c>
      <c r="C7444" t="n">
        <v>4</v>
      </c>
      <c r="D7444" t="inlineStr">
        <is>
          <t>2018-HUERO</t>
        </is>
      </c>
      <c r="E7444" t="inlineStr">
        <is>
          <t>Y30123</t>
        </is>
      </c>
      <c r="F7444" t="inlineStr">
        <is>
          <t>QB</t>
        </is>
      </c>
      <c r="G7444" t="inlineStr">
        <is>
          <t>Yes</t>
        </is>
      </c>
      <c r="H7444" t="n">
        <v>22.86</v>
      </c>
    </row>
    <row r="7445">
      <c r="A7445" t="inlineStr">
        <is>
          <t>2018-W4-2018-HUERO-Y27535</t>
        </is>
      </c>
      <c r="B7445" t="n">
        <v>2018</v>
      </c>
      <c r="C7445" t="n">
        <v>4</v>
      </c>
      <c r="D7445" t="inlineStr">
        <is>
          <t>2018-HUERO</t>
        </is>
      </c>
      <c r="E7445" t="inlineStr">
        <is>
          <t>Y27535</t>
        </is>
      </c>
      <c r="F7445" t="inlineStr">
        <is>
          <t>WR</t>
        </is>
      </c>
      <c r="G7445" t="inlineStr">
        <is>
          <t>Yes</t>
        </is>
      </c>
      <c r="H7445" t="n">
        <v>5.9</v>
      </c>
    </row>
    <row r="7446">
      <c r="A7446" t="inlineStr">
        <is>
          <t>2018-W4-2018-HUERO-Y27589</t>
        </is>
      </c>
      <c r="B7446" t="n">
        <v>2018</v>
      </c>
      <c r="C7446" t="n">
        <v>4</v>
      </c>
      <c r="D7446" t="inlineStr">
        <is>
          <t>2018-HUERO</t>
        </is>
      </c>
      <c r="E7446" t="inlineStr">
        <is>
          <t>Y27589</t>
        </is>
      </c>
      <c r="F7446" t="inlineStr">
        <is>
          <t>WR</t>
        </is>
      </c>
      <c r="G7446" t="inlineStr">
        <is>
          <t>Yes</t>
        </is>
      </c>
      <c r="H7446" t="n">
        <v>8.300000000000001</v>
      </c>
    </row>
    <row r="7447">
      <c r="A7447" t="inlineStr">
        <is>
          <t>2018-W4-2018-HUERO-Y29238</t>
        </is>
      </c>
      <c r="B7447" t="n">
        <v>2018</v>
      </c>
      <c r="C7447" t="n">
        <v>4</v>
      </c>
      <c r="D7447" t="inlineStr">
        <is>
          <t>2018-HUERO</t>
        </is>
      </c>
      <c r="E7447" t="inlineStr">
        <is>
          <t>Y29238</t>
        </is>
      </c>
      <c r="F7447" t="inlineStr">
        <is>
          <t>RB</t>
        </is>
      </c>
      <c r="G7447" t="inlineStr">
        <is>
          <t>Yes</t>
        </is>
      </c>
      <c r="H7447" t="n">
        <v>30</v>
      </c>
    </row>
    <row r="7448">
      <c r="A7448" t="inlineStr">
        <is>
          <t>2018-W4-2018-HUERO-Y31013</t>
        </is>
      </c>
      <c r="B7448" t="n">
        <v>2018</v>
      </c>
      <c r="C7448" t="n">
        <v>4</v>
      </c>
      <c r="D7448" t="inlineStr">
        <is>
          <t>2018-HUERO</t>
        </is>
      </c>
      <c r="E7448" t="inlineStr">
        <is>
          <t>Y31013</t>
        </is>
      </c>
      <c r="F7448" t="inlineStr">
        <is>
          <t>RB</t>
        </is>
      </c>
      <c r="G7448" t="inlineStr">
        <is>
          <t>Yes</t>
        </is>
      </c>
      <c r="H7448" t="n">
        <v>11.6</v>
      </c>
    </row>
    <row r="7449">
      <c r="A7449" t="inlineStr">
        <is>
          <t>2018-W4-2018-HUERO-Y30142</t>
        </is>
      </c>
      <c r="B7449" t="n">
        <v>2018</v>
      </c>
      <c r="C7449" t="n">
        <v>4</v>
      </c>
      <c r="D7449" t="inlineStr">
        <is>
          <t>2018-HUERO</t>
        </is>
      </c>
      <c r="E7449" t="inlineStr">
        <is>
          <t>Y30142</t>
        </is>
      </c>
      <c r="F7449" t="inlineStr">
        <is>
          <t>TE</t>
        </is>
      </c>
      <c r="G7449" t="inlineStr">
        <is>
          <t>Yes</t>
        </is>
      </c>
      <c r="H7449" t="n">
        <v>5.2</v>
      </c>
    </row>
    <row r="7450">
      <c r="A7450" t="inlineStr">
        <is>
          <t>2018-W4-2018-HUERO-Y26699</t>
        </is>
      </c>
      <c r="B7450" t="n">
        <v>2018</v>
      </c>
      <c r="C7450" t="n">
        <v>4</v>
      </c>
      <c r="D7450" t="inlineStr">
        <is>
          <t>2018-HUERO</t>
        </is>
      </c>
      <c r="E7450" t="inlineStr">
        <is>
          <t>Y26699</t>
        </is>
      </c>
      <c r="F7450" t="inlineStr">
        <is>
          <t>W/R/T FLEX</t>
        </is>
      </c>
      <c r="G7450" t="inlineStr">
        <is>
          <t>Yes</t>
        </is>
      </c>
      <c r="H7450" t="n">
        <v>6.3</v>
      </c>
    </row>
    <row r="7451">
      <c r="A7451" t="inlineStr">
        <is>
          <t>2018-W4-2018-HUERO-Y3727</t>
        </is>
      </c>
      <c r="B7451" t="n">
        <v>2018</v>
      </c>
      <c r="C7451" t="n">
        <v>4</v>
      </c>
      <c r="D7451" t="inlineStr">
        <is>
          <t>2018-HUERO</t>
        </is>
      </c>
      <c r="E7451" t="inlineStr">
        <is>
          <t>Y3727</t>
        </is>
      </c>
      <c r="F7451" t="inlineStr">
        <is>
          <t>K</t>
        </is>
      </c>
      <c r="G7451" t="inlineStr">
        <is>
          <t>Yes</t>
        </is>
      </c>
      <c r="H7451" t="n">
        <v>10</v>
      </c>
    </row>
    <row r="7452">
      <c r="A7452" t="inlineStr">
        <is>
          <t>2018-W4-2018-HUERO-Y-DEF:chicago</t>
        </is>
      </c>
      <c r="B7452" t="n">
        <v>2018</v>
      </c>
      <c r="C7452" t="n">
        <v>4</v>
      </c>
      <c r="D7452" t="inlineStr">
        <is>
          <t>2018-HUERO</t>
        </is>
      </c>
      <c r="E7452" t="inlineStr">
        <is>
          <t>Y-DEF:chicago</t>
        </is>
      </c>
      <c r="F7452" t="inlineStr">
        <is>
          <t>DST</t>
        </is>
      </c>
      <c r="G7452" t="inlineStr">
        <is>
          <t>Yes</t>
        </is>
      </c>
      <c r="H7452" t="n">
        <v>14</v>
      </c>
    </row>
    <row r="7453">
      <c r="A7453" t="inlineStr">
        <is>
          <t>2018-W4-2018-HUERO-Y30552</t>
        </is>
      </c>
      <c r="B7453" t="n">
        <v>2018</v>
      </c>
      <c r="C7453" t="n">
        <v>4</v>
      </c>
      <c r="D7453" t="inlineStr">
        <is>
          <t>2018-HUERO</t>
        </is>
      </c>
      <c r="E7453" t="inlineStr">
        <is>
          <t>Y30552</t>
        </is>
      </c>
      <c r="F7453" t="inlineStr">
        <is>
          <t>BN</t>
        </is>
      </c>
      <c r="G7453" t="inlineStr">
        <is>
          <t>No</t>
        </is>
      </c>
      <c r="H7453" t="n">
        <v>7.1</v>
      </c>
    </row>
    <row r="7454">
      <c r="A7454" t="inlineStr">
        <is>
          <t>2018-W4-2018-HUERO-Y27737</t>
        </is>
      </c>
      <c r="B7454" t="n">
        <v>2018</v>
      </c>
      <c r="C7454" t="n">
        <v>4</v>
      </c>
      <c r="D7454" t="inlineStr">
        <is>
          <t>2018-HUERO</t>
        </is>
      </c>
      <c r="E7454" t="inlineStr">
        <is>
          <t>Y27737</t>
        </is>
      </c>
      <c r="F7454" t="inlineStr">
        <is>
          <t>BN</t>
        </is>
      </c>
      <c r="G7454" t="inlineStr">
        <is>
          <t>No</t>
        </is>
      </c>
      <c r="H7454" t="n">
        <v>6.6</v>
      </c>
    </row>
    <row r="7455">
      <c r="A7455" t="inlineStr">
        <is>
          <t>2018-W4-2018-HUERO-Y24936</t>
        </is>
      </c>
      <c r="B7455" t="n">
        <v>2018</v>
      </c>
      <c r="C7455" t="n">
        <v>4</v>
      </c>
      <c r="D7455" t="inlineStr">
        <is>
          <t>2018-HUERO</t>
        </is>
      </c>
      <c r="E7455" t="inlineStr">
        <is>
          <t>Y24936</t>
        </is>
      </c>
      <c r="F7455" t="inlineStr">
        <is>
          <t>BN</t>
        </is>
      </c>
      <c r="G7455" t="inlineStr">
        <is>
          <t>No</t>
        </is>
      </c>
      <c r="H7455" t="n">
        <v>6.6</v>
      </c>
    </row>
    <row r="7456">
      <c r="A7456" t="inlineStr">
        <is>
          <t>2018-W4-2018-HUERO-Y26561</t>
        </is>
      </c>
      <c r="B7456" t="n">
        <v>2018</v>
      </c>
      <c r="C7456" t="n">
        <v>4</v>
      </c>
      <c r="D7456" t="inlineStr">
        <is>
          <t>2018-HUERO</t>
        </is>
      </c>
      <c r="E7456" t="inlineStr">
        <is>
          <t>Y26561</t>
        </is>
      </c>
      <c r="F7456" t="inlineStr">
        <is>
          <t>BN</t>
        </is>
      </c>
      <c r="G7456" t="inlineStr">
        <is>
          <t>No</t>
        </is>
      </c>
      <c r="H7456" t="n">
        <v>3.2</v>
      </c>
    </row>
    <row r="7457">
      <c r="A7457" t="inlineStr">
        <is>
          <t>2018-W4-2018-HUERO-Y31019</t>
        </is>
      </c>
      <c r="B7457" t="n">
        <v>2018</v>
      </c>
      <c r="C7457" t="n">
        <v>4</v>
      </c>
      <c r="D7457" t="inlineStr">
        <is>
          <t>2018-HUERO</t>
        </is>
      </c>
      <c r="E7457" t="inlineStr">
        <is>
          <t>Y31019</t>
        </is>
      </c>
      <c r="F7457" t="inlineStr">
        <is>
          <t>BN</t>
        </is>
      </c>
      <c r="G7457" t="inlineStr">
        <is>
          <t>No</t>
        </is>
      </c>
      <c r="H7457" t="n">
        <v>1.3</v>
      </c>
    </row>
    <row r="7458">
      <c r="A7458" t="inlineStr">
        <is>
          <t>2018-W4-2018-PUENTETU-Y25812</t>
        </is>
      </c>
      <c r="B7458" t="n">
        <v>2018</v>
      </c>
      <c r="C7458" t="n">
        <v>4</v>
      </c>
      <c r="D7458" t="inlineStr">
        <is>
          <t>2018-PUENTETU</t>
        </is>
      </c>
      <c r="E7458" t="inlineStr">
        <is>
          <t>Y25812</t>
        </is>
      </c>
      <c r="F7458" t="inlineStr">
        <is>
          <t>QB</t>
        </is>
      </c>
      <c r="G7458" t="inlineStr">
        <is>
          <t>Yes</t>
        </is>
      </c>
      <c r="H7458" t="n">
        <v>33.68</v>
      </c>
    </row>
    <row r="7459">
      <c r="A7459" t="inlineStr">
        <is>
          <t>2018-W4-2018-PUENTETU-Y24057</t>
        </is>
      </c>
      <c r="B7459" t="n">
        <v>2018</v>
      </c>
      <c r="C7459" t="n">
        <v>4</v>
      </c>
      <c r="D7459" t="inlineStr">
        <is>
          <t>2018-PUENTETU</t>
        </is>
      </c>
      <c r="E7459" t="inlineStr">
        <is>
          <t>Y24057</t>
        </is>
      </c>
      <c r="F7459" t="inlineStr">
        <is>
          <t>WR</t>
        </is>
      </c>
      <c r="G7459" t="inlineStr">
        <is>
          <t>Yes</t>
        </is>
      </c>
      <c r="H7459" t="n">
        <v>6.3</v>
      </c>
    </row>
    <row r="7460">
      <c r="A7460" t="inlineStr">
        <is>
          <t>2018-W4-2018-PUENTETU-Y27591</t>
        </is>
      </c>
      <c r="B7460" t="n">
        <v>2018</v>
      </c>
      <c r="C7460" t="n">
        <v>4</v>
      </c>
      <c r="D7460" t="inlineStr">
        <is>
          <t>2018-PUENTETU</t>
        </is>
      </c>
      <c r="E7460" t="inlineStr">
        <is>
          <t>Y27591</t>
        </is>
      </c>
      <c r="F7460" t="inlineStr">
        <is>
          <t>WR</t>
        </is>
      </c>
      <c r="G7460" t="inlineStr">
        <is>
          <t>Yes</t>
        </is>
      </c>
      <c r="H7460" t="n">
        <v>9.4</v>
      </c>
    </row>
    <row r="7461">
      <c r="A7461" t="inlineStr">
        <is>
          <t>2018-W4-2018-PUENTETU-Y28403</t>
        </is>
      </c>
      <c r="B7461" t="n">
        <v>2018</v>
      </c>
      <c r="C7461" t="n">
        <v>4</v>
      </c>
      <c r="D7461" t="inlineStr">
        <is>
          <t>2018-PUENTETU</t>
        </is>
      </c>
      <c r="E7461" t="inlineStr">
        <is>
          <t>Y28403</t>
        </is>
      </c>
      <c r="F7461" t="inlineStr">
        <is>
          <t>RB</t>
        </is>
      </c>
      <c r="G7461" t="inlineStr">
        <is>
          <t>Yes</t>
        </is>
      </c>
      <c r="H7461" t="n">
        <v>23.9</v>
      </c>
    </row>
    <row r="7462">
      <c r="A7462" t="inlineStr">
        <is>
          <t>2018-W4-2018-PUENTETU-Y29384</t>
        </is>
      </c>
      <c r="B7462" t="n">
        <v>2018</v>
      </c>
      <c r="C7462" t="n">
        <v>4</v>
      </c>
      <c r="D7462" t="inlineStr">
        <is>
          <t>2018-PUENTETU</t>
        </is>
      </c>
      <c r="E7462" t="inlineStr">
        <is>
          <t>Y29384</t>
        </is>
      </c>
      <c r="F7462" t="inlineStr">
        <is>
          <t>RB</t>
        </is>
      </c>
      <c r="G7462" t="inlineStr">
        <is>
          <t>Yes</t>
        </is>
      </c>
      <c r="H7462" t="n">
        <v>2.5</v>
      </c>
    </row>
    <row r="7463">
      <c r="A7463" t="inlineStr">
        <is>
          <t>2018-W4-2018-PUENTETU-Y24830</t>
        </is>
      </c>
      <c r="B7463" t="n">
        <v>2018</v>
      </c>
      <c r="C7463" t="n">
        <v>4</v>
      </c>
      <c r="D7463" t="inlineStr">
        <is>
          <t>2018-PUENTETU</t>
        </is>
      </c>
      <c r="E7463" t="inlineStr">
        <is>
          <t>Y24830</t>
        </is>
      </c>
      <c r="F7463" t="inlineStr">
        <is>
          <t>TE</t>
        </is>
      </c>
      <c r="G7463" t="inlineStr">
        <is>
          <t>Yes</t>
        </is>
      </c>
      <c r="H7463" t="n">
        <v>5.7</v>
      </c>
    </row>
    <row r="7464">
      <c r="A7464" t="inlineStr">
        <is>
          <t>2018-W4-2018-PUENTETU-Y29288</t>
        </is>
      </c>
      <c r="B7464" t="n">
        <v>2018</v>
      </c>
      <c r="C7464" t="n">
        <v>4</v>
      </c>
      <c r="D7464" t="inlineStr">
        <is>
          <t>2018-PUENTETU</t>
        </is>
      </c>
      <c r="E7464" t="inlineStr">
        <is>
          <t>Y29288</t>
        </is>
      </c>
      <c r="F7464" t="inlineStr">
        <is>
          <t>W/R/T FLEX</t>
        </is>
      </c>
      <c r="G7464" t="inlineStr">
        <is>
          <t>Yes</t>
        </is>
      </c>
      <c r="H7464" t="n">
        <v>10</v>
      </c>
    </row>
    <row r="7465">
      <c r="A7465" t="inlineStr">
        <is>
          <t>2018-W4-2018-PUENTETU-Y30266</t>
        </is>
      </c>
      <c r="B7465" t="n">
        <v>2018</v>
      </c>
      <c r="C7465" t="n">
        <v>4</v>
      </c>
      <c r="D7465" t="inlineStr">
        <is>
          <t>2018-PUENTETU</t>
        </is>
      </c>
      <c r="E7465" t="inlineStr">
        <is>
          <t>Y30266</t>
        </is>
      </c>
      <c r="F7465" t="inlineStr">
        <is>
          <t>K</t>
        </is>
      </c>
      <c r="G7465" t="inlineStr">
        <is>
          <t>Yes</t>
        </is>
      </c>
      <c r="H7465" t="n">
        <v>11</v>
      </c>
    </row>
    <row r="7466">
      <c r="A7466" t="inlineStr">
        <is>
          <t>2018-W4-2018-PUENTETU-Y-DEF:jacksonville</t>
        </is>
      </c>
      <c r="B7466" t="n">
        <v>2018</v>
      </c>
      <c r="C7466" t="n">
        <v>4</v>
      </c>
      <c r="D7466" t="inlineStr">
        <is>
          <t>2018-PUENTETU</t>
        </is>
      </c>
      <c r="E7466" t="inlineStr">
        <is>
          <t>Y-DEF:jacksonville</t>
        </is>
      </c>
      <c r="F7466" t="inlineStr">
        <is>
          <t>DST</t>
        </is>
      </c>
      <c r="G7466" t="inlineStr">
        <is>
          <t>Yes</t>
        </is>
      </c>
      <c r="H7466" t="n">
        <v>9</v>
      </c>
    </row>
    <row r="7467">
      <c r="A7467" t="inlineStr">
        <is>
          <t>2018-W4-2018-PUENTETU-Y25785</t>
        </is>
      </c>
      <c r="B7467" t="n">
        <v>2018</v>
      </c>
      <c r="C7467" t="n">
        <v>4</v>
      </c>
      <c r="D7467" t="inlineStr">
        <is>
          <t>2018-PUENTETU</t>
        </is>
      </c>
      <c r="E7467" t="inlineStr">
        <is>
          <t>Y25785</t>
        </is>
      </c>
      <c r="F7467" t="inlineStr">
        <is>
          <t>BN</t>
        </is>
      </c>
      <c r="G7467" t="inlineStr">
        <is>
          <t>No</t>
        </is>
      </c>
      <c r="H7467" t="n">
        <v>8.98</v>
      </c>
    </row>
    <row r="7468">
      <c r="A7468" t="inlineStr">
        <is>
          <t>2018-W4-2018-PUENTETU-Y31041</t>
        </is>
      </c>
      <c r="B7468" t="n">
        <v>2018</v>
      </c>
      <c r="C7468" t="n">
        <v>4</v>
      </c>
      <c r="D7468" t="inlineStr">
        <is>
          <t>2018-PUENTETU</t>
        </is>
      </c>
      <c r="E7468" t="inlineStr">
        <is>
          <t>Y31041</t>
        </is>
      </c>
      <c r="F7468" t="inlineStr">
        <is>
          <t>BN</t>
        </is>
      </c>
      <c r="G7468" t="inlineStr">
        <is>
          <t>No</t>
        </is>
      </c>
      <c r="H7468" t="n">
        <v>12.7</v>
      </c>
    </row>
    <row r="7469">
      <c r="A7469" t="inlineStr">
        <is>
          <t>2018-W4-2018-PUENTETU-Y31075</t>
        </is>
      </c>
      <c r="B7469" t="n">
        <v>2018</v>
      </c>
      <c r="C7469" t="n">
        <v>4</v>
      </c>
      <c r="D7469" t="inlineStr">
        <is>
          <t>2018-PUENTETU</t>
        </is>
      </c>
      <c r="E7469" t="inlineStr">
        <is>
          <t>Y31075</t>
        </is>
      </c>
      <c r="F7469" t="inlineStr">
        <is>
          <t>BN</t>
        </is>
      </c>
      <c r="G7469" t="inlineStr">
        <is>
          <t>No</t>
        </is>
      </c>
      <c r="H7469" t="n">
        <v>5.4</v>
      </c>
    </row>
    <row r="7470">
      <c r="A7470" t="inlineStr">
        <is>
          <t>2018-W4-2018-PUENTETU-Y28429</t>
        </is>
      </c>
      <c r="B7470" t="n">
        <v>2018</v>
      </c>
      <c r="C7470" t="n">
        <v>4</v>
      </c>
      <c r="D7470" t="inlineStr">
        <is>
          <t>2018-PUENTETU</t>
        </is>
      </c>
      <c r="E7470" t="inlineStr">
        <is>
          <t>Y28429</t>
        </is>
      </c>
      <c r="F7470" t="inlineStr">
        <is>
          <t>BN</t>
        </is>
      </c>
      <c r="G7470" t="inlineStr">
        <is>
          <t>No</t>
        </is>
      </c>
      <c r="H7470" t="n">
        <v>0</v>
      </c>
    </row>
    <row r="7471">
      <c r="A7471" t="inlineStr">
        <is>
          <t>2018-W4-2018-VARO-Y24822</t>
        </is>
      </c>
      <c r="B7471" t="n">
        <v>2018</v>
      </c>
      <c r="C7471" t="n">
        <v>4</v>
      </c>
      <c r="D7471" t="inlineStr">
        <is>
          <t>2018-VARO</t>
        </is>
      </c>
      <c r="E7471" t="inlineStr">
        <is>
          <t>Y24822</t>
        </is>
      </c>
      <c r="F7471" t="inlineStr">
        <is>
          <t>QB</t>
        </is>
      </c>
      <c r="G7471" t="inlineStr">
        <is>
          <t>Yes</t>
        </is>
      </c>
      <c r="H7471" t="n">
        <v>25.78</v>
      </c>
    </row>
    <row r="7472">
      <c r="A7472" t="inlineStr">
        <is>
          <t>2018-W4-2018-VARO-Y24793</t>
        </is>
      </c>
      <c r="B7472" t="n">
        <v>2018</v>
      </c>
      <c r="C7472" t="n">
        <v>4</v>
      </c>
      <c r="D7472" t="inlineStr">
        <is>
          <t>2018-VARO</t>
        </is>
      </c>
      <c r="E7472" t="inlineStr">
        <is>
          <t>Y24793</t>
        </is>
      </c>
      <c r="F7472" t="inlineStr">
        <is>
          <t>WR</t>
        </is>
      </c>
      <c r="G7472" t="inlineStr">
        <is>
          <t>Yes</t>
        </is>
      </c>
      <c r="H7472" t="n">
        <v>17.3</v>
      </c>
    </row>
    <row r="7473">
      <c r="A7473" t="inlineStr">
        <is>
          <t>2018-W4-2018-VARO-Y30175</t>
        </is>
      </c>
      <c r="B7473" t="n">
        <v>2018</v>
      </c>
      <c r="C7473" t="n">
        <v>4</v>
      </c>
      <c r="D7473" t="inlineStr">
        <is>
          <t>2018-VARO</t>
        </is>
      </c>
      <c r="E7473" t="inlineStr">
        <is>
          <t>Y30175</t>
        </is>
      </c>
      <c r="F7473" t="inlineStr">
        <is>
          <t>WR</t>
        </is>
      </c>
      <c r="G7473" t="inlineStr">
        <is>
          <t>Yes</t>
        </is>
      </c>
      <c r="H7473" t="n">
        <v>6</v>
      </c>
    </row>
    <row r="7474">
      <c r="A7474" t="inlineStr">
        <is>
          <t>2018-W4-2018-VARO-Y30218</t>
        </is>
      </c>
      <c r="B7474" t="n">
        <v>2018</v>
      </c>
      <c r="C7474" t="n">
        <v>4</v>
      </c>
      <c r="D7474" t="inlineStr">
        <is>
          <t>2018-VARO</t>
        </is>
      </c>
      <c r="E7474" t="inlineStr">
        <is>
          <t>Y30218</t>
        </is>
      </c>
      <c r="F7474" t="inlineStr">
        <is>
          <t>RB</t>
        </is>
      </c>
      <c r="G7474" t="inlineStr">
        <is>
          <t>Yes</t>
        </is>
      </c>
      <c r="H7474" t="n">
        <v>6.4</v>
      </c>
    </row>
    <row r="7475">
      <c r="A7475" t="inlineStr">
        <is>
          <t>2018-W4-2018-VARO-Y28461</t>
        </is>
      </c>
      <c r="B7475" t="n">
        <v>2018</v>
      </c>
      <c r="C7475" t="n">
        <v>4</v>
      </c>
      <c r="D7475" t="inlineStr">
        <is>
          <t>2018-VARO</t>
        </is>
      </c>
      <c r="E7475" t="inlineStr">
        <is>
          <t>Y28461</t>
        </is>
      </c>
      <c r="F7475" t="inlineStr">
        <is>
          <t>RB</t>
        </is>
      </c>
      <c r="G7475" t="inlineStr">
        <is>
          <t>Yes</t>
        </is>
      </c>
      <c r="H7475" t="n">
        <v>7.7</v>
      </c>
    </row>
    <row r="7476">
      <c r="A7476" t="inlineStr">
        <is>
          <t>2018-W4-2018-VARO-Y6791</t>
        </is>
      </c>
      <c r="B7476" t="n">
        <v>2018</v>
      </c>
      <c r="C7476" t="n">
        <v>4</v>
      </c>
      <c r="D7476" t="inlineStr">
        <is>
          <t>2018-VARO</t>
        </is>
      </c>
      <c r="E7476" t="inlineStr">
        <is>
          <t>Y6791</t>
        </is>
      </c>
      <c r="F7476" t="inlineStr">
        <is>
          <t>TE</t>
        </is>
      </c>
      <c r="G7476" t="inlineStr">
        <is>
          <t>Yes</t>
        </is>
      </c>
      <c r="H7476" t="n">
        <v>2.3</v>
      </c>
    </row>
    <row r="7477">
      <c r="A7477" t="inlineStr">
        <is>
          <t>2018-W4-2018-VARO-Y30154</t>
        </is>
      </c>
      <c r="B7477" t="n">
        <v>2018</v>
      </c>
      <c r="C7477" t="n">
        <v>4</v>
      </c>
      <c r="D7477" t="inlineStr">
        <is>
          <t>2018-VARO</t>
        </is>
      </c>
      <c r="E7477" t="inlineStr">
        <is>
          <t>Y30154</t>
        </is>
      </c>
      <c r="F7477" t="inlineStr">
        <is>
          <t>W/R/T FLEX</t>
        </is>
      </c>
      <c r="G7477" t="inlineStr">
        <is>
          <t>Yes</t>
        </is>
      </c>
      <c r="H7477" t="n">
        <v>2</v>
      </c>
    </row>
    <row r="7478">
      <c r="A7478" t="inlineStr">
        <is>
          <t>2018-W4-2018-VARO-Y30346</t>
        </is>
      </c>
      <c r="B7478" t="n">
        <v>2018</v>
      </c>
      <c r="C7478" t="n">
        <v>4</v>
      </c>
      <c r="D7478" t="inlineStr">
        <is>
          <t>2018-VARO</t>
        </is>
      </c>
      <c r="E7478" t="inlineStr">
        <is>
          <t>Y30346</t>
        </is>
      </c>
      <c r="F7478" t="inlineStr">
        <is>
          <t>K</t>
        </is>
      </c>
      <c r="G7478" t="inlineStr">
        <is>
          <t>Yes</t>
        </is>
      </c>
      <c r="H7478" t="n">
        <v>9</v>
      </c>
    </row>
    <row r="7479">
      <c r="A7479" t="inlineStr">
        <is>
          <t>2018-W4-2018-VARO-Y-DEF:seattle</t>
        </is>
      </c>
      <c r="B7479" t="n">
        <v>2018</v>
      </c>
      <c r="C7479" t="n">
        <v>4</v>
      </c>
      <c r="D7479" t="inlineStr">
        <is>
          <t>2018-VARO</t>
        </is>
      </c>
      <c r="E7479" t="inlineStr">
        <is>
          <t>Y-DEF:seattle</t>
        </is>
      </c>
      <c r="F7479" t="inlineStr">
        <is>
          <t>DST</t>
        </is>
      </c>
      <c r="G7479" t="inlineStr">
        <is>
          <t>Yes</t>
        </is>
      </c>
      <c r="H7479" t="n">
        <v>4</v>
      </c>
    </row>
    <row r="7480">
      <c r="A7480" t="inlineStr">
        <is>
          <t>2018-W4-2018-VARO-Y25711</t>
        </is>
      </c>
      <c r="B7480" t="n">
        <v>2018</v>
      </c>
      <c r="C7480" t="n">
        <v>4</v>
      </c>
      <c r="D7480" t="inlineStr">
        <is>
          <t>2018-VARO</t>
        </is>
      </c>
      <c r="E7480" t="inlineStr">
        <is>
          <t>Y25711</t>
        </is>
      </c>
      <c r="F7480" t="inlineStr">
        <is>
          <t>BN</t>
        </is>
      </c>
      <c r="G7480" t="inlineStr">
        <is>
          <t>No</t>
        </is>
      </c>
      <c r="H7480" t="n">
        <v>35.66</v>
      </c>
    </row>
    <row r="7481">
      <c r="A7481" t="inlineStr">
        <is>
          <t>2018-W4-2018-VARO-Y29279</t>
        </is>
      </c>
      <c r="B7481" t="n">
        <v>2018</v>
      </c>
      <c r="C7481" t="n">
        <v>4</v>
      </c>
      <c r="D7481" t="inlineStr">
        <is>
          <t>2018-VARO</t>
        </is>
      </c>
      <c r="E7481" t="inlineStr">
        <is>
          <t>Y29279</t>
        </is>
      </c>
      <c r="F7481" t="inlineStr">
        <is>
          <t>BN</t>
        </is>
      </c>
      <c r="G7481" t="inlineStr">
        <is>
          <t>No</t>
        </is>
      </c>
      <c r="H7481" t="n">
        <v>3.1</v>
      </c>
    </row>
    <row r="7482">
      <c r="A7482" t="inlineStr">
        <is>
          <t>2018-W4-2018-VARO-Y25105</t>
        </is>
      </c>
      <c r="B7482" t="n">
        <v>2018</v>
      </c>
      <c r="C7482" t="n">
        <v>4</v>
      </c>
      <c r="D7482" t="inlineStr">
        <is>
          <t>2018-VARO</t>
        </is>
      </c>
      <c r="E7482" t="inlineStr">
        <is>
          <t>Y25105</t>
        </is>
      </c>
      <c r="F7482" t="inlineStr">
        <is>
          <t>BN</t>
        </is>
      </c>
      <c r="G7482" t="inlineStr">
        <is>
          <t>No</t>
        </is>
      </c>
      <c r="H7482" t="n">
        <v>4.1</v>
      </c>
    </row>
    <row r="7483">
      <c r="A7483" t="inlineStr">
        <is>
          <t>2018-W4-2018-VARO-Y31005</t>
        </is>
      </c>
      <c r="B7483" t="n">
        <v>2018</v>
      </c>
      <c r="C7483" t="n">
        <v>4</v>
      </c>
      <c r="D7483" t="inlineStr">
        <is>
          <t>2018-VARO</t>
        </is>
      </c>
      <c r="E7483" t="inlineStr">
        <is>
          <t>Y31005</t>
        </is>
      </c>
      <c r="F7483" t="inlineStr">
        <is>
          <t>BN</t>
        </is>
      </c>
      <c r="G7483" t="inlineStr">
        <is>
          <t>No</t>
        </is>
      </c>
      <c r="H7483" t="n">
        <v>26.5</v>
      </c>
    </row>
    <row r="7484">
      <c r="A7484" t="inlineStr">
        <is>
          <t>2018-W4-2018-VARO-Y26817</t>
        </is>
      </c>
      <c r="B7484" t="n">
        <v>2018</v>
      </c>
      <c r="C7484" t="n">
        <v>4</v>
      </c>
      <c r="D7484" t="inlineStr">
        <is>
          <t>2018-VARO</t>
        </is>
      </c>
      <c r="E7484" t="inlineStr">
        <is>
          <t>Y26817</t>
        </is>
      </c>
      <c r="F7484" t="inlineStr">
        <is>
          <t>BN</t>
        </is>
      </c>
      <c r="G7484" t="inlineStr">
        <is>
          <t>No</t>
        </is>
      </c>
      <c r="H7484" t="n">
        <v>0.6</v>
      </c>
    </row>
    <row r="7485">
      <c r="A7485" t="inlineStr">
        <is>
          <t>2018-W4-2018-VARO-Y30136</t>
        </is>
      </c>
      <c r="B7485" t="n">
        <v>2018</v>
      </c>
      <c r="C7485" t="n">
        <v>4</v>
      </c>
      <c r="D7485" t="inlineStr">
        <is>
          <t>2018-VARO</t>
        </is>
      </c>
      <c r="E7485" t="inlineStr">
        <is>
          <t>Y30136</t>
        </is>
      </c>
      <c r="F7485" t="inlineStr">
        <is>
          <t>IR</t>
        </is>
      </c>
      <c r="G7485" t="inlineStr">
        <is>
          <t>No</t>
        </is>
      </c>
      <c r="H7485" t="n">
        <v>0</v>
      </c>
    </row>
    <row r="7486">
      <c r="A7486" t="inlineStr">
        <is>
          <t>2018-W4-2018-TONYCLIF-Y29236</t>
        </is>
      </c>
      <c r="B7486" t="n">
        <v>2018</v>
      </c>
      <c r="C7486" t="n">
        <v>4</v>
      </c>
      <c r="D7486" t="inlineStr">
        <is>
          <t>2018-TONYCLIF</t>
        </is>
      </c>
      <c r="E7486" t="inlineStr">
        <is>
          <t>Y29236</t>
        </is>
      </c>
      <c r="F7486" t="inlineStr">
        <is>
          <t>QB</t>
        </is>
      </c>
      <c r="G7486" t="inlineStr">
        <is>
          <t>Yes</t>
        </is>
      </c>
      <c r="H7486" t="n">
        <v>22.72</v>
      </c>
    </row>
    <row r="7487">
      <c r="A7487" t="inlineStr">
        <is>
          <t>2018-W4-2018-TONYCLIF-Y25178</t>
        </is>
      </c>
      <c r="B7487" t="n">
        <v>2018</v>
      </c>
      <c r="C7487" t="n">
        <v>4</v>
      </c>
      <c r="D7487" t="inlineStr">
        <is>
          <t>2018-TONYCLIF</t>
        </is>
      </c>
      <c r="E7487" t="inlineStr">
        <is>
          <t>Y25178</t>
        </is>
      </c>
      <c r="F7487" t="inlineStr">
        <is>
          <t>WR</t>
        </is>
      </c>
      <c r="G7487" t="inlineStr">
        <is>
          <t>Yes</t>
        </is>
      </c>
      <c r="H7487" t="n">
        <v>2.5</v>
      </c>
    </row>
    <row r="7488">
      <c r="A7488" t="inlineStr">
        <is>
          <t>2018-W4-2018-TONYCLIF-Y30209</t>
        </is>
      </c>
      <c r="B7488" t="n">
        <v>2018</v>
      </c>
      <c r="C7488" t="n">
        <v>4</v>
      </c>
      <c r="D7488" t="inlineStr">
        <is>
          <t>2018-TONYCLIF</t>
        </is>
      </c>
      <c r="E7488" t="inlineStr">
        <is>
          <t>Y30209</t>
        </is>
      </c>
      <c r="F7488" t="inlineStr">
        <is>
          <t>WR</t>
        </is>
      </c>
      <c r="G7488" t="inlineStr">
        <is>
          <t>Yes</t>
        </is>
      </c>
      <c r="H7488" t="n">
        <v>7.4</v>
      </c>
    </row>
    <row r="7489">
      <c r="A7489" t="inlineStr">
        <is>
          <t>2018-W4-2018-TONYCLIF-Y30117</t>
        </is>
      </c>
      <c r="B7489" t="n">
        <v>2018</v>
      </c>
      <c r="C7489" t="n">
        <v>4</v>
      </c>
      <c r="D7489" t="inlineStr">
        <is>
          <t>2018-TONYCLIF</t>
        </is>
      </c>
      <c r="E7489" t="inlineStr">
        <is>
          <t>Y30117</t>
        </is>
      </c>
      <c r="F7489" t="inlineStr">
        <is>
          <t>RB</t>
        </is>
      </c>
      <c r="G7489" t="inlineStr">
        <is>
          <t>Yes</t>
        </is>
      </c>
      <c r="H7489" t="n">
        <v>3.5</v>
      </c>
    </row>
    <row r="7490">
      <c r="A7490" t="inlineStr">
        <is>
          <t>2018-W4-2018-TONYCLIF-Y30232</t>
        </is>
      </c>
      <c r="B7490" t="n">
        <v>2018</v>
      </c>
      <c r="C7490" t="n">
        <v>4</v>
      </c>
      <c r="D7490" t="inlineStr">
        <is>
          <t>2018-TONYCLIF</t>
        </is>
      </c>
      <c r="E7490" t="inlineStr">
        <is>
          <t>Y30232</t>
        </is>
      </c>
      <c r="F7490" t="inlineStr">
        <is>
          <t>RB</t>
        </is>
      </c>
      <c r="G7490" t="inlineStr">
        <is>
          <t>Yes</t>
        </is>
      </c>
      <c r="H7490" t="n">
        <v>23.4</v>
      </c>
    </row>
    <row r="7491">
      <c r="A7491" t="inlineStr">
        <is>
          <t>2018-W4-2018-TONYCLIF-Y26658</t>
        </is>
      </c>
      <c r="B7491" t="n">
        <v>2018</v>
      </c>
      <c r="C7491" t="n">
        <v>4</v>
      </c>
      <c r="D7491" t="inlineStr">
        <is>
          <t>2018-TONYCLIF</t>
        </is>
      </c>
      <c r="E7491" t="inlineStr">
        <is>
          <t>Y26658</t>
        </is>
      </c>
      <c r="F7491" t="inlineStr">
        <is>
          <t>TE</t>
        </is>
      </c>
      <c r="G7491" t="inlineStr">
        <is>
          <t>Yes</t>
        </is>
      </c>
      <c r="H7491" t="n">
        <v>11.2</v>
      </c>
    </row>
    <row r="7492">
      <c r="A7492" t="inlineStr">
        <is>
          <t>2018-W4-2018-TONYCLIF-Y8263</t>
        </is>
      </c>
      <c r="B7492" t="n">
        <v>2018</v>
      </c>
      <c r="C7492" t="n">
        <v>4</v>
      </c>
      <c r="D7492" t="inlineStr">
        <is>
          <t>2018-TONYCLIF</t>
        </is>
      </c>
      <c r="E7492" t="inlineStr">
        <is>
          <t>Y8263</t>
        </is>
      </c>
      <c r="F7492" t="inlineStr">
        <is>
          <t>W/R/T FLEX</t>
        </is>
      </c>
      <c r="G7492" t="inlineStr">
        <is>
          <t>Yes</t>
        </is>
      </c>
      <c r="H7492" t="n">
        <v>0.1</v>
      </c>
    </row>
    <row r="7493">
      <c r="A7493" t="inlineStr">
        <is>
          <t>2018-W4-2018-TONYCLIF-Y6243</t>
        </is>
      </c>
      <c r="B7493" t="n">
        <v>2018</v>
      </c>
      <c r="C7493" t="n">
        <v>4</v>
      </c>
      <c r="D7493" t="inlineStr">
        <is>
          <t>2018-TONYCLIF</t>
        </is>
      </c>
      <c r="E7493" t="inlineStr">
        <is>
          <t>Y6243</t>
        </is>
      </c>
      <c r="F7493" t="inlineStr">
        <is>
          <t>K</t>
        </is>
      </c>
      <c r="G7493" t="inlineStr">
        <is>
          <t>Yes</t>
        </is>
      </c>
      <c r="H7493" t="n">
        <v>14</v>
      </c>
    </row>
    <row r="7494">
      <c r="A7494" t="inlineStr">
        <is>
          <t>2018-W4-2018-TONYCLIF-Y-DEF:tennessee</t>
        </is>
      </c>
      <c r="B7494" t="n">
        <v>2018</v>
      </c>
      <c r="C7494" t="n">
        <v>4</v>
      </c>
      <c r="D7494" t="inlineStr">
        <is>
          <t>2018-TONYCLIF</t>
        </is>
      </c>
      <c r="E7494" t="inlineStr">
        <is>
          <t>Y-DEF:tennessee</t>
        </is>
      </c>
      <c r="F7494" t="inlineStr">
        <is>
          <t>DST</t>
        </is>
      </c>
      <c r="G7494" t="inlineStr">
        <is>
          <t>Yes</t>
        </is>
      </c>
      <c r="H7494" t="n">
        <v>6</v>
      </c>
    </row>
    <row r="7495">
      <c r="A7495" t="inlineStr">
        <is>
          <t>2018-W4-2018-TONYCLIF-Y24913</t>
        </is>
      </c>
      <c r="B7495" t="n">
        <v>2018</v>
      </c>
      <c r="C7495" t="n">
        <v>4</v>
      </c>
      <c r="D7495" t="inlineStr">
        <is>
          <t>2018-TONYCLIF</t>
        </is>
      </c>
      <c r="E7495" t="inlineStr">
        <is>
          <t>Y24913</t>
        </is>
      </c>
      <c r="F7495" t="inlineStr">
        <is>
          <t>BN</t>
        </is>
      </c>
      <c r="G7495" t="inlineStr">
        <is>
          <t>No</t>
        </is>
      </c>
      <c r="H7495" t="n">
        <v>5.2</v>
      </c>
    </row>
    <row r="7496">
      <c r="A7496" t="inlineStr">
        <is>
          <t>2018-W4-2018-TONYCLIF-Y29560</t>
        </is>
      </c>
      <c r="B7496" t="n">
        <v>2018</v>
      </c>
      <c r="C7496" t="n">
        <v>4</v>
      </c>
      <c r="D7496" t="inlineStr">
        <is>
          <t>2018-TONYCLIF</t>
        </is>
      </c>
      <c r="E7496" t="inlineStr">
        <is>
          <t>Y29560</t>
        </is>
      </c>
      <c r="F7496" t="inlineStr">
        <is>
          <t>BN</t>
        </is>
      </c>
      <c r="G7496" t="inlineStr">
        <is>
          <t>No</t>
        </is>
      </c>
      <c r="H7496" t="n">
        <v>3</v>
      </c>
    </row>
    <row r="7497">
      <c r="A7497" t="inlineStr">
        <is>
          <t>2018-W4-2018-TONYCLIF-Y26701</t>
        </is>
      </c>
      <c r="B7497" t="n">
        <v>2018</v>
      </c>
      <c r="C7497" t="n">
        <v>4</v>
      </c>
      <c r="D7497" t="inlineStr">
        <is>
          <t>2018-TONYCLIF</t>
        </is>
      </c>
      <c r="E7497" t="inlineStr">
        <is>
          <t>Y26701</t>
        </is>
      </c>
      <c r="F7497" t="inlineStr">
        <is>
          <t>BN</t>
        </is>
      </c>
      <c r="G7497" t="inlineStr">
        <is>
          <t>No</t>
        </is>
      </c>
      <c r="H7497" t="n">
        <v>2.8</v>
      </c>
    </row>
    <row r="7498">
      <c r="A7498" t="inlineStr">
        <is>
          <t>2018-W4-2018-TONYCLIF-Y24788</t>
        </is>
      </c>
      <c r="B7498" t="n">
        <v>2018</v>
      </c>
      <c r="C7498" t="n">
        <v>4</v>
      </c>
      <c r="D7498" t="inlineStr">
        <is>
          <t>2018-TONYCLIF</t>
        </is>
      </c>
      <c r="E7498" t="inlineStr">
        <is>
          <t>Y24788</t>
        </is>
      </c>
      <c r="F7498" t="inlineStr">
        <is>
          <t>BN</t>
        </is>
      </c>
      <c r="G7498" t="inlineStr">
        <is>
          <t>No</t>
        </is>
      </c>
      <c r="H7498" t="n">
        <v>0</v>
      </c>
    </row>
    <row r="7499">
      <c r="A7499" t="inlineStr">
        <is>
          <t>2018-W4-2018-TONYCLIF-Y-DEF:minnesota</t>
        </is>
      </c>
      <c r="B7499" t="n">
        <v>2018</v>
      </c>
      <c r="C7499" t="n">
        <v>4</v>
      </c>
      <c r="D7499" t="inlineStr">
        <is>
          <t>2018-TONYCLIF</t>
        </is>
      </c>
      <c r="E7499" t="inlineStr">
        <is>
          <t>Y-DEF:minnesota</t>
        </is>
      </c>
      <c r="F7499" t="inlineStr">
        <is>
          <t>BN</t>
        </is>
      </c>
      <c r="G7499" t="inlineStr">
        <is>
          <t>No</t>
        </is>
      </c>
      <c r="H7499" t="n">
        <v>-3</v>
      </c>
    </row>
    <row r="7500">
      <c r="A7500" t="inlineStr">
        <is>
          <t>2018-W4-2018-TONYCLIF-Y27631</t>
        </is>
      </c>
      <c r="B7500" t="n">
        <v>2018</v>
      </c>
      <c r="C7500" t="n">
        <v>4</v>
      </c>
      <c r="D7500" t="inlineStr">
        <is>
          <t>2018-TONYCLIF</t>
        </is>
      </c>
      <c r="E7500" t="inlineStr">
        <is>
          <t>Y27631</t>
        </is>
      </c>
      <c r="F7500" t="inlineStr">
        <is>
          <t>IR</t>
        </is>
      </c>
      <c r="G7500" t="inlineStr">
        <is>
          <t>No</t>
        </is>
      </c>
      <c r="H7500" t="n">
        <v>0</v>
      </c>
    </row>
    <row r="7501">
      <c r="A7501" t="inlineStr">
        <is>
          <t>2018-W4-2018-LDV-Y6770</t>
        </is>
      </c>
      <c r="B7501" t="n">
        <v>2018</v>
      </c>
      <c r="C7501" t="n">
        <v>4</v>
      </c>
      <c r="D7501" t="inlineStr">
        <is>
          <t>2018-LDV</t>
        </is>
      </c>
      <c r="E7501" t="inlineStr">
        <is>
          <t>Y6770</t>
        </is>
      </c>
      <c r="F7501" t="inlineStr">
        <is>
          <t>QB</t>
        </is>
      </c>
      <c r="G7501" t="inlineStr">
        <is>
          <t>Yes</t>
        </is>
      </c>
      <c r="H7501" t="n">
        <v>15.86</v>
      </c>
    </row>
    <row r="7502">
      <c r="A7502" t="inlineStr">
        <is>
          <t>2018-W4-2018-LDV-Y27532</t>
        </is>
      </c>
      <c r="B7502" t="n">
        <v>2018</v>
      </c>
      <c r="C7502" t="n">
        <v>4</v>
      </c>
      <c r="D7502" t="inlineStr">
        <is>
          <t>2018-LDV</t>
        </is>
      </c>
      <c r="E7502" t="inlineStr">
        <is>
          <t>Y27532</t>
        </is>
      </c>
      <c r="F7502" t="inlineStr">
        <is>
          <t>WR</t>
        </is>
      </c>
      <c r="G7502" t="inlineStr">
        <is>
          <t>Yes</t>
        </is>
      </c>
      <c r="H7502" t="n">
        <v>0</v>
      </c>
    </row>
    <row r="7503">
      <c r="A7503" t="inlineStr">
        <is>
          <t>2018-W4-2018-LDV-Y30197</t>
        </is>
      </c>
      <c r="B7503" t="n">
        <v>2018</v>
      </c>
      <c r="C7503" t="n">
        <v>4</v>
      </c>
      <c r="D7503" t="inlineStr">
        <is>
          <t>2018-LDV</t>
        </is>
      </c>
      <c r="E7503" t="inlineStr">
        <is>
          <t>Y30197</t>
        </is>
      </c>
      <c r="F7503" t="inlineStr">
        <is>
          <t>WR</t>
        </is>
      </c>
      <c r="G7503" t="inlineStr">
        <is>
          <t>Yes</t>
        </is>
      </c>
      <c r="H7503" t="n">
        <v>2.2</v>
      </c>
    </row>
    <row r="7504">
      <c r="A7504" t="inlineStr">
        <is>
          <t>2018-W4-2018-LDV-Y8266</t>
        </is>
      </c>
      <c r="B7504" t="n">
        <v>2018</v>
      </c>
      <c r="C7504" t="n">
        <v>4</v>
      </c>
      <c r="D7504" t="inlineStr">
        <is>
          <t>2018-LDV</t>
        </is>
      </c>
      <c r="E7504" t="inlineStr">
        <is>
          <t>Y8266</t>
        </is>
      </c>
      <c r="F7504" t="inlineStr">
        <is>
          <t>RB</t>
        </is>
      </c>
      <c r="G7504" t="inlineStr">
        <is>
          <t>Yes</t>
        </is>
      </c>
      <c r="H7504" t="n">
        <v>15.7</v>
      </c>
    </row>
    <row r="7505">
      <c r="A7505" t="inlineStr">
        <is>
          <t>2018-W4-2018-LDV-Y30972</t>
        </is>
      </c>
      <c r="B7505" t="n">
        <v>2018</v>
      </c>
      <c r="C7505" t="n">
        <v>4</v>
      </c>
      <c r="D7505" t="inlineStr">
        <is>
          <t>2018-LDV</t>
        </is>
      </c>
      <c r="E7505" t="inlineStr">
        <is>
          <t>Y30972</t>
        </is>
      </c>
      <c r="F7505" t="inlineStr">
        <is>
          <t>RB</t>
        </is>
      </c>
      <c r="G7505" t="inlineStr">
        <is>
          <t>Yes</t>
        </is>
      </c>
      <c r="H7505" t="n">
        <v>16</v>
      </c>
    </row>
    <row r="7506">
      <c r="A7506" t="inlineStr">
        <is>
          <t>2018-W4-2018-LDV-Y26686</t>
        </is>
      </c>
      <c r="B7506" t="n">
        <v>2018</v>
      </c>
      <c r="C7506" t="n">
        <v>4</v>
      </c>
      <c r="D7506" t="inlineStr">
        <is>
          <t>2018-LDV</t>
        </is>
      </c>
      <c r="E7506" t="inlineStr">
        <is>
          <t>Y26686</t>
        </is>
      </c>
      <c r="F7506" t="inlineStr">
        <is>
          <t>TE</t>
        </is>
      </c>
      <c r="G7506" t="inlineStr">
        <is>
          <t>Yes</t>
        </is>
      </c>
      <c r="H7506" t="n">
        <v>13.8</v>
      </c>
    </row>
    <row r="7507">
      <c r="A7507" t="inlineStr">
        <is>
          <t>2018-W4-2018-LDV-Y27619</t>
        </is>
      </c>
      <c r="B7507" t="n">
        <v>2018</v>
      </c>
      <c r="C7507" t="n">
        <v>4</v>
      </c>
      <c r="D7507" t="inlineStr">
        <is>
          <t>2018-LDV</t>
        </is>
      </c>
      <c r="E7507" t="inlineStr">
        <is>
          <t>Y27619</t>
        </is>
      </c>
      <c r="F7507" t="inlineStr">
        <is>
          <t>W/R/T FLEX</t>
        </is>
      </c>
      <c r="G7507" t="inlineStr">
        <is>
          <t>Yes</t>
        </is>
      </c>
      <c r="H7507" t="n">
        <v>17.9</v>
      </c>
    </row>
    <row r="7508">
      <c r="A7508" t="inlineStr">
        <is>
          <t>2018-W4-2018-LDV-Y26789</t>
        </is>
      </c>
      <c r="B7508" t="n">
        <v>2018</v>
      </c>
      <c r="C7508" t="n">
        <v>4</v>
      </c>
      <c r="D7508" t="inlineStr">
        <is>
          <t>2018-LDV</t>
        </is>
      </c>
      <c r="E7508" t="inlineStr">
        <is>
          <t>Y26789</t>
        </is>
      </c>
      <c r="F7508" t="inlineStr">
        <is>
          <t>K</t>
        </is>
      </c>
      <c r="G7508" t="inlineStr">
        <is>
          <t>Yes</t>
        </is>
      </c>
      <c r="H7508" t="n">
        <v>10</v>
      </c>
    </row>
    <row r="7509">
      <c r="A7509" t="inlineStr">
        <is>
          <t>2018-W4-2018-LDV-Y-DEF:philadelphia</t>
        </is>
      </c>
      <c r="B7509" t="n">
        <v>2018</v>
      </c>
      <c r="C7509" t="n">
        <v>4</v>
      </c>
      <c r="D7509" t="inlineStr">
        <is>
          <t>2018-LDV</t>
        </is>
      </c>
      <c r="E7509" t="inlineStr">
        <is>
          <t>Y-DEF:philadelphia</t>
        </is>
      </c>
      <c r="F7509" t="inlineStr">
        <is>
          <t>DST</t>
        </is>
      </c>
      <c r="G7509" t="inlineStr">
        <is>
          <t>Yes</t>
        </is>
      </c>
      <c r="H7509" t="n">
        <v>5</v>
      </c>
    </row>
    <row r="7510">
      <c r="A7510" t="inlineStr">
        <is>
          <t>2018-W4-2018-LDV-Y6762</t>
        </is>
      </c>
      <c r="B7510" t="n">
        <v>2018</v>
      </c>
      <c r="C7510" t="n">
        <v>4</v>
      </c>
      <c r="D7510" t="inlineStr">
        <is>
          <t>2018-LDV</t>
        </is>
      </c>
      <c r="E7510" t="inlineStr">
        <is>
          <t>Y6762</t>
        </is>
      </c>
      <c r="F7510" t="inlineStr">
        <is>
          <t>BN</t>
        </is>
      </c>
      <c r="G7510" t="inlineStr">
        <is>
          <t>No</t>
        </is>
      </c>
      <c r="H7510" t="n">
        <v>2.8</v>
      </c>
    </row>
    <row r="7511">
      <c r="A7511" t="inlineStr">
        <is>
          <t>2018-W4-2018-LDV-Y24851</t>
        </is>
      </c>
      <c r="B7511" t="n">
        <v>2018</v>
      </c>
      <c r="C7511" t="n">
        <v>4</v>
      </c>
      <c r="D7511" t="inlineStr">
        <is>
          <t>2018-LDV</t>
        </is>
      </c>
      <c r="E7511" t="inlineStr">
        <is>
          <t>Y24851</t>
        </is>
      </c>
      <c r="F7511" t="inlineStr">
        <is>
          <t>BN</t>
        </is>
      </c>
      <c r="G7511" t="inlineStr">
        <is>
          <t>No</t>
        </is>
      </c>
      <c r="H7511" t="n">
        <v>0</v>
      </c>
    </row>
    <row r="7512">
      <c r="A7512" t="inlineStr">
        <is>
          <t>2018-W4-2018-LDV-Y30118</t>
        </is>
      </c>
      <c r="B7512" t="n">
        <v>2018</v>
      </c>
      <c r="C7512" t="n">
        <v>4</v>
      </c>
      <c r="D7512" t="inlineStr">
        <is>
          <t>2018-LDV</t>
        </is>
      </c>
      <c r="E7512" t="inlineStr">
        <is>
          <t>Y30118</t>
        </is>
      </c>
      <c r="F7512" t="inlineStr">
        <is>
          <t>BN</t>
        </is>
      </c>
      <c r="G7512" t="inlineStr">
        <is>
          <t>No</t>
        </is>
      </c>
      <c r="H7512" t="n">
        <v>22.1</v>
      </c>
    </row>
    <row r="7513">
      <c r="A7513" t="inlineStr">
        <is>
          <t>2018-W4-2018-LDV-Y28465</t>
        </is>
      </c>
      <c r="B7513" t="n">
        <v>2018</v>
      </c>
      <c r="C7513" t="n">
        <v>4</v>
      </c>
      <c r="D7513" t="inlineStr">
        <is>
          <t>2018-LDV</t>
        </is>
      </c>
      <c r="E7513" t="inlineStr">
        <is>
          <t>Y28465</t>
        </is>
      </c>
      <c r="F7513" t="inlineStr">
        <is>
          <t>BN</t>
        </is>
      </c>
      <c r="G7513" t="inlineStr">
        <is>
          <t>No</t>
        </is>
      </c>
      <c r="H7513" t="n">
        <v>9.6</v>
      </c>
    </row>
    <row r="7514">
      <c r="A7514" t="inlineStr">
        <is>
          <t>2018-W4-2018-LDV-Y25755</t>
        </is>
      </c>
      <c r="B7514" t="n">
        <v>2018</v>
      </c>
      <c r="C7514" t="n">
        <v>4</v>
      </c>
      <c r="D7514" t="inlineStr">
        <is>
          <t>2018-LDV</t>
        </is>
      </c>
      <c r="E7514" t="inlineStr">
        <is>
          <t>Y25755</t>
        </is>
      </c>
      <c r="F7514" t="inlineStr">
        <is>
          <t>BN</t>
        </is>
      </c>
      <c r="G7514" t="inlineStr">
        <is>
          <t>No</t>
        </is>
      </c>
      <c r="H7514" t="n">
        <v>16.5</v>
      </c>
    </row>
    <row r="7515">
      <c r="A7515" t="inlineStr">
        <is>
          <t>2018-W4-2018-PACO-Y30125</t>
        </is>
      </c>
      <c r="B7515" t="n">
        <v>2018</v>
      </c>
      <c r="C7515" t="n">
        <v>4</v>
      </c>
      <c r="D7515" t="inlineStr">
        <is>
          <t>2018-PACO</t>
        </is>
      </c>
      <c r="E7515" t="inlineStr">
        <is>
          <t>Y30125</t>
        </is>
      </c>
      <c r="F7515" t="inlineStr">
        <is>
          <t>QB</t>
        </is>
      </c>
      <c r="G7515" t="inlineStr">
        <is>
          <t>Yes</t>
        </is>
      </c>
      <c r="H7515" t="n">
        <v>32.1</v>
      </c>
    </row>
    <row r="7516">
      <c r="A7516" t="inlineStr">
        <is>
          <t>2018-W4-2018-PACO-Y29281</t>
        </is>
      </c>
      <c r="B7516" t="n">
        <v>2018</v>
      </c>
      <c r="C7516" t="n">
        <v>4</v>
      </c>
      <c r="D7516" t="inlineStr">
        <is>
          <t>2018-PACO</t>
        </is>
      </c>
      <c r="E7516" t="inlineStr">
        <is>
          <t>Y29281</t>
        </is>
      </c>
      <c r="F7516" t="inlineStr">
        <is>
          <t>WR</t>
        </is>
      </c>
      <c r="G7516" t="inlineStr">
        <is>
          <t>Yes</t>
        </is>
      </c>
      <c r="H7516" t="n">
        <v>4.7</v>
      </c>
    </row>
    <row r="7517">
      <c r="A7517" t="inlineStr">
        <is>
          <t>2018-W4-2018-PACO-Y8826</t>
        </is>
      </c>
      <c r="B7517" t="n">
        <v>2018</v>
      </c>
      <c r="C7517" t="n">
        <v>4</v>
      </c>
      <c r="D7517" t="inlineStr">
        <is>
          <t>2018-PACO</t>
        </is>
      </c>
      <c r="E7517" t="inlineStr">
        <is>
          <t>Y8826</t>
        </is>
      </c>
      <c r="F7517" t="inlineStr">
        <is>
          <t>WR</t>
        </is>
      </c>
      <c r="G7517" t="inlineStr">
        <is>
          <t>Yes</t>
        </is>
      </c>
      <c r="H7517" t="n">
        <v>11.2</v>
      </c>
    </row>
    <row r="7518">
      <c r="A7518" t="inlineStr">
        <is>
          <t>2018-W4-2018-PACO-Y31379</t>
        </is>
      </c>
      <c r="B7518" t="n">
        <v>2018</v>
      </c>
      <c r="C7518" t="n">
        <v>4</v>
      </c>
      <c r="D7518" t="inlineStr">
        <is>
          <t>2018-PACO</t>
        </is>
      </c>
      <c r="E7518" t="inlineStr">
        <is>
          <t>Y31379</t>
        </is>
      </c>
      <c r="F7518" t="inlineStr">
        <is>
          <t>RB</t>
        </is>
      </c>
      <c r="G7518" t="inlineStr">
        <is>
          <t>Yes</t>
        </is>
      </c>
      <c r="H7518" t="n">
        <v>13.9</v>
      </c>
    </row>
    <row r="7519">
      <c r="A7519" t="inlineStr">
        <is>
          <t>2018-W4-2018-PACO-Y28513</t>
        </is>
      </c>
      <c r="B7519" t="n">
        <v>2018</v>
      </c>
      <c r="C7519" t="n">
        <v>4</v>
      </c>
      <c r="D7519" t="inlineStr">
        <is>
          <t>2018-PACO</t>
        </is>
      </c>
      <c r="E7519" t="inlineStr">
        <is>
          <t>Y28513</t>
        </is>
      </c>
      <c r="F7519" t="inlineStr">
        <is>
          <t>RB</t>
        </is>
      </c>
      <c r="G7519" t="inlineStr">
        <is>
          <t>Yes</t>
        </is>
      </c>
      <c r="H7519" t="n">
        <v>4.7</v>
      </c>
    </row>
    <row r="7520">
      <c r="A7520" t="inlineStr">
        <is>
          <t>2018-W4-2018-PACO-Y27538</t>
        </is>
      </c>
      <c r="B7520" t="n">
        <v>2018</v>
      </c>
      <c r="C7520" t="n">
        <v>4</v>
      </c>
      <c r="D7520" t="inlineStr">
        <is>
          <t>2018-PACO</t>
        </is>
      </c>
      <c r="E7520" t="inlineStr">
        <is>
          <t>Y27538</t>
        </is>
      </c>
      <c r="F7520" t="inlineStr">
        <is>
          <t>TE</t>
        </is>
      </c>
      <c r="G7520" t="inlineStr">
        <is>
          <t>Yes</t>
        </is>
      </c>
      <c r="H7520" t="n">
        <v>10</v>
      </c>
    </row>
    <row r="7521">
      <c r="A7521" t="inlineStr">
        <is>
          <t>2018-W4-2018-PACO-Y30259</t>
        </is>
      </c>
      <c r="B7521" t="n">
        <v>2018</v>
      </c>
      <c r="C7521" t="n">
        <v>4</v>
      </c>
      <c r="D7521" t="inlineStr">
        <is>
          <t>2018-PACO</t>
        </is>
      </c>
      <c r="E7521" t="inlineStr">
        <is>
          <t>Y30259</t>
        </is>
      </c>
      <c r="F7521" t="inlineStr">
        <is>
          <t>W/R/T FLEX</t>
        </is>
      </c>
      <c r="G7521" t="inlineStr">
        <is>
          <t>Yes</t>
        </is>
      </c>
      <c r="H7521" t="n">
        <v>20.5</v>
      </c>
    </row>
    <row r="7522">
      <c r="A7522" t="inlineStr">
        <is>
          <t>2018-W4-2018-PACO-Y26534</t>
        </is>
      </c>
      <c r="B7522" t="n">
        <v>2018</v>
      </c>
      <c r="C7522" t="n">
        <v>4</v>
      </c>
      <c r="D7522" t="inlineStr">
        <is>
          <t>2018-PACO</t>
        </is>
      </c>
      <c r="E7522" t="inlineStr">
        <is>
          <t>Y26534</t>
        </is>
      </c>
      <c r="F7522" t="inlineStr">
        <is>
          <t>K</t>
        </is>
      </c>
      <c r="G7522" t="inlineStr">
        <is>
          <t>Yes</t>
        </is>
      </c>
      <c r="H7522" t="n">
        <v>16</v>
      </c>
    </row>
    <row r="7523">
      <c r="A7523" t="inlineStr">
        <is>
          <t>2018-W4-2018-PACO-Y-DEF:green-bay</t>
        </is>
      </c>
      <c r="B7523" t="n">
        <v>2018</v>
      </c>
      <c r="C7523" t="n">
        <v>4</v>
      </c>
      <c r="D7523" t="inlineStr">
        <is>
          <t>2018-PACO</t>
        </is>
      </c>
      <c r="E7523" t="inlineStr">
        <is>
          <t>Y-DEF:green-bay</t>
        </is>
      </c>
      <c r="F7523" t="inlineStr">
        <is>
          <t>DST</t>
        </is>
      </c>
      <c r="G7523" t="inlineStr">
        <is>
          <t>Yes</t>
        </is>
      </c>
      <c r="H7523" t="n">
        <v>23</v>
      </c>
    </row>
    <row r="7524">
      <c r="A7524" t="inlineStr">
        <is>
          <t>2018-W4-2018-PACO-Y30362</t>
        </is>
      </c>
      <c r="B7524" t="n">
        <v>2018</v>
      </c>
      <c r="C7524" t="n">
        <v>4</v>
      </c>
      <c r="D7524" t="inlineStr">
        <is>
          <t>2018-PACO</t>
        </is>
      </c>
      <c r="E7524" t="inlineStr">
        <is>
          <t>Y30362</t>
        </is>
      </c>
      <c r="F7524" t="inlineStr">
        <is>
          <t>BN</t>
        </is>
      </c>
      <c r="G7524" t="inlineStr">
        <is>
          <t>No</t>
        </is>
      </c>
      <c r="H7524" t="n">
        <v>0</v>
      </c>
    </row>
    <row r="7525">
      <c r="A7525" t="inlineStr">
        <is>
          <t>2018-W4-2018-PACO-Y28392</t>
        </is>
      </c>
      <c r="B7525" t="n">
        <v>2018</v>
      </c>
      <c r="C7525" t="n">
        <v>4</v>
      </c>
      <c r="D7525" t="inlineStr">
        <is>
          <t>2018-PACO</t>
        </is>
      </c>
      <c r="E7525" t="inlineStr">
        <is>
          <t>Y28392</t>
        </is>
      </c>
      <c r="F7525" t="inlineStr">
        <is>
          <t>BN</t>
        </is>
      </c>
      <c r="G7525" t="inlineStr">
        <is>
          <t>No</t>
        </is>
      </c>
      <c r="H7525" t="n">
        <v>18.8</v>
      </c>
    </row>
    <row r="7526">
      <c r="A7526" t="inlineStr">
        <is>
          <t>2018-W4-2018-PACO-Y30396</t>
        </is>
      </c>
      <c r="B7526" t="n">
        <v>2018</v>
      </c>
      <c r="C7526" t="n">
        <v>4</v>
      </c>
      <c r="D7526" t="inlineStr">
        <is>
          <t>2018-PACO</t>
        </is>
      </c>
      <c r="E7526" t="inlineStr">
        <is>
          <t>Y30396</t>
        </is>
      </c>
      <c r="F7526" t="inlineStr">
        <is>
          <t>BN</t>
        </is>
      </c>
      <c r="G7526" t="inlineStr">
        <is>
          <t>No</t>
        </is>
      </c>
      <c r="H7526" t="n">
        <v>1.5</v>
      </c>
    </row>
    <row r="7527">
      <c r="A7527" t="inlineStr">
        <is>
          <t>2018-W4-2018-PACO-Y9317</t>
        </is>
      </c>
      <c r="B7527" t="n">
        <v>2018</v>
      </c>
      <c r="C7527" t="n">
        <v>4</v>
      </c>
      <c r="D7527" t="inlineStr">
        <is>
          <t>2018-PACO</t>
        </is>
      </c>
      <c r="E7527" t="inlineStr">
        <is>
          <t>Y9317</t>
        </is>
      </c>
      <c r="F7527" t="inlineStr">
        <is>
          <t>BN</t>
        </is>
      </c>
      <c r="G7527" t="inlineStr">
        <is>
          <t>No</t>
        </is>
      </c>
      <c r="H7527" t="n">
        <v>3.7</v>
      </c>
    </row>
    <row r="7528">
      <c r="A7528" t="inlineStr">
        <is>
          <t>2018-W4-2018-PACO-Y9274</t>
        </is>
      </c>
      <c r="B7528" t="n">
        <v>2018</v>
      </c>
      <c r="C7528" t="n">
        <v>4</v>
      </c>
      <c r="D7528" t="inlineStr">
        <is>
          <t>2018-PACO</t>
        </is>
      </c>
      <c r="E7528" t="inlineStr">
        <is>
          <t>Y9274</t>
        </is>
      </c>
      <c r="F7528" t="inlineStr">
        <is>
          <t>BN</t>
        </is>
      </c>
      <c r="G7528" t="inlineStr">
        <is>
          <t>No</t>
        </is>
      </c>
      <c r="H7528" t="n">
        <v>2.9</v>
      </c>
    </row>
    <row r="7529">
      <c r="A7529" t="inlineStr">
        <is>
          <t>2018-W4-2018-PACO-Y26671</t>
        </is>
      </c>
      <c r="B7529" t="n">
        <v>2018</v>
      </c>
      <c r="C7529" t="n">
        <v>4</v>
      </c>
      <c r="D7529" t="inlineStr">
        <is>
          <t>2018-PACO</t>
        </is>
      </c>
      <c r="E7529" t="inlineStr">
        <is>
          <t>Y26671</t>
        </is>
      </c>
      <c r="F7529" t="inlineStr">
        <is>
          <t>IR</t>
        </is>
      </c>
      <c r="G7529" t="inlineStr">
        <is>
          <t>No</t>
        </is>
      </c>
      <c r="H7529" t="n">
        <v>0</v>
      </c>
    </row>
    <row r="7530">
      <c r="A7530" t="inlineStr">
        <is>
          <t>2018-W4-2018-PEPSALFA-Y29235</t>
        </is>
      </c>
      <c r="B7530" t="n">
        <v>2018</v>
      </c>
      <c r="C7530" t="n">
        <v>4</v>
      </c>
      <c r="D7530" t="inlineStr">
        <is>
          <t>2018-PEPSALFA</t>
        </is>
      </c>
      <c r="E7530" t="inlineStr">
        <is>
          <t>Y29235</t>
        </is>
      </c>
      <c r="F7530" t="inlineStr">
        <is>
          <t>QB</t>
        </is>
      </c>
      <c r="G7530" t="inlineStr">
        <is>
          <t>Yes</t>
        </is>
      </c>
      <c r="H7530" t="n">
        <v>43.3</v>
      </c>
    </row>
    <row r="7531">
      <c r="A7531" t="inlineStr">
        <is>
          <t>2018-W4-2018-PEPSALFA-Y24791</t>
        </is>
      </c>
      <c r="B7531" t="n">
        <v>2018</v>
      </c>
      <c r="C7531" t="n">
        <v>4</v>
      </c>
      <c r="D7531" t="inlineStr">
        <is>
          <t>2018-PEPSALFA</t>
        </is>
      </c>
      <c r="E7531" t="inlineStr">
        <is>
          <t>Y24791</t>
        </is>
      </c>
      <c r="F7531" t="inlineStr">
        <is>
          <t>WR</t>
        </is>
      </c>
      <c r="G7531" t="inlineStr">
        <is>
          <t>Yes</t>
        </is>
      </c>
      <c r="H7531" t="n">
        <v>13.8</v>
      </c>
    </row>
    <row r="7532">
      <c r="A7532" t="inlineStr">
        <is>
          <t>2018-W4-2018-PEPSALFA-Y24035</t>
        </is>
      </c>
      <c r="B7532" t="n">
        <v>2018</v>
      </c>
      <c r="C7532" t="n">
        <v>4</v>
      </c>
      <c r="D7532" t="inlineStr">
        <is>
          <t>2018-PEPSALFA</t>
        </is>
      </c>
      <c r="E7532" t="inlineStr">
        <is>
          <t>Y24035</t>
        </is>
      </c>
      <c r="F7532" t="inlineStr">
        <is>
          <t>WR</t>
        </is>
      </c>
      <c r="G7532" t="inlineStr">
        <is>
          <t>Yes</t>
        </is>
      </c>
      <c r="H7532" t="n">
        <v>27.2</v>
      </c>
    </row>
    <row r="7533">
      <c r="A7533" t="inlineStr">
        <is>
          <t>2018-W4-2018-PEPSALFA-Y30199</t>
        </is>
      </c>
      <c r="B7533" t="n">
        <v>2018</v>
      </c>
      <c r="C7533" t="n">
        <v>4</v>
      </c>
      <c r="D7533" t="inlineStr">
        <is>
          <t>2018-PEPSALFA</t>
        </is>
      </c>
      <c r="E7533" t="inlineStr">
        <is>
          <t>Y30199</t>
        </is>
      </c>
      <c r="F7533" t="inlineStr">
        <is>
          <t>RB</t>
        </is>
      </c>
      <c r="G7533" t="inlineStr">
        <is>
          <t>Yes</t>
        </is>
      </c>
      <c r="H7533" t="n">
        <v>23.5</v>
      </c>
    </row>
    <row r="7534">
      <c r="A7534" t="inlineStr">
        <is>
          <t>2018-W4-2018-PEPSALFA-Y27658</t>
        </is>
      </c>
      <c r="B7534" t="n">
        <v>2018</v>
      </c>
      <c r="C7534" t="n">
        <v>4</v>
      </c>
      <c r="D7534" t="inlineStr">
        <is>
          <t>2018-PEPSALFA</t>
        </is>
      </c>
      <c r="E7534" t="inlineStr">
        <is>
          <t>Y27658</t>
        </is>
      </c>
      <c r="F7534" t="inlineStr">
        <is>
          <t>RB</t>
        </is>
      </c>
      <c r="G7534" t="inlineStr">
        <is>
          <t>Yes</t>
        </is>
      </c>
      <c r="H7534" t="n">
        <v>23.2</v>
      </c>
    </row>
    <row r="7535">
      <c r="A7535" t="inlineStr">
        <is>
          <t>2018-W4-2018-PEPSALFA-Y24070</t>
        </is>
      </c>
      <c r="B7535" t="n">
        <v>2018</v>
      </c>
      <c r="C7535" t="n">
        <v>4</v>
      </c>
      <c r="D7535" t="inlineStr">
        <is>
          <t>2018-PEPSALFA</t>
        </is>
      </c>
      <c r="E7535" t="inlineStr">
        <is>
          <t>Y24070</t>
        </is>
      </c>
      <c r="F7535" t="inlineStr">
        <is>
          <t>TE</t>
        </is>
      </c>
      <c r="G7535" t="inlineStr">
        <is>
          <t>Yes</t>
        </is>
      </c>
      <c r="H7535" t="n">
        <v>8.1</v>
      </c>
    </row>
    <row r="7536">
      <c r="A7536" t="inlineStr">
        <is>
          <t>2018-W4-2018-PEPSALFA-Y25876</t>
        </is>
      </c>
      <c r="B7536" t="n">
        <v>2018</v>
      </c>
      <c r="C7536" t="n">
        <v>4</v>
      </c>
      <c r="D7536" t="inlineStr">
        <is>
          <t>2018-PEPSALFA</t>
        </is>
      </c>
      <c r="E7536" t="inlineStr">
        <is>
          <t>Y25876</t>
        </is>
      </c>
      <c r="F7536" t="inlineStr">
        <is>
          <t>W/R/T FLEX</t>
        </is>
      </c>
      <c r="G7536" t="inlineStr">
        <is>
          <t>Yes</t>
        </is>
      </c>
      <c r="H7536" t="n">
        <v>5.6</v>
      </c>
    </row>
    <row r="7537">
      <c r="A7537" t="inlineStr">
        <is>
          <t>2018-W4-2018-PEPSALFA-Y8447</t>
        </is>
      </c>
      <c r="B7537" t="n">
        <v>2018</v>
      </c>
      <c r="C7537" t="n">
        <v>4</v>
      </c>
      <c r="D7537" t="inlineStr">
        <is>
          <t>2018-PEPSALFA</t>
        </is>
      </c>
      <c r="E7537" t="inlineStr">
        <is>
          <t>Y8447</t>
        </is>
      </c>
      <c r="F7537" t="inlineStr">
        <is>
          <t>K</t>
        </is>
      </c>
      <c r="G7537" t="inlineStr">
        <is>
          <t>Yes</t>
        </is>
      </c>
      <c r="H7537" t="n">
        <v>14</v>
      </c>
    </row>
    <row r="7538">
      <c r="A7538" t="inlineStr">
        <is>
          <t>2018-W4-2018-PEPSALFA-Y-DEF:pittsburgh</t>
        </is>
      </c>
      <c r="B7538" t="n">
        <v>2018</v>
      </c>
      <c r="C7538" t="n">
        <v>4</v>
      </c>
      <c r="D7538" t="inlineStr">
        <is>
          <t>2018-PEPSALFA</t>
        </is>
      </c>
      <c r="E7538" t="inlineStr">
        <is>
          <t>Y-DEF:pittsburgh</t>
        </is>
      </c>
      <c r="F7538" t="inlineStr">
        <is>
          <t>DST</t>
        </is>
      </c>
      <c r="G7538" t="inlineStr">
        <is>
          <t>Yes</t>
        </is>
      </c>
      <c r="H7538" t="n">
        <v>4</v>
      </c>
    </row>
    <row r="7539">
      <c r="A7539" t="inlineStr">
        <is>
          <t>2018-W4-2018-PEPSALFA-Y30182</t>
        </is>
      </c>
      <c r="B7539" t="n">
        <v>2018</v>
      </c>
      <c r="C7539" t="n">
        <v>4</v>
      </c>
      <c r="D7539" t="inlineStr">
        <is>
          <t>2018-PEPSALFA</t>
        </is>
      </c>
      <c r="E7539" t="inlineStr">
        <is>
          <t>Y30182</t>
        </is>
      </c>
      <c r="F7539" t="inlineStr">
        <is>
          <t>BN</t>
        </is>
      </c>
      <c r="G7539" t="inlineStr">
        <is>
          <t>No</t>
        </is>
      </c>
      <c r="H7539" t="n">
        <v>30.2</v>
      </c>
    </row>
    <row r="7540">
      <c r="A7540" t="inlineStr">
        <is>
          <t>2018-W4-2018-PEPSALFA-Y30997</t>
        </is>
      </c>
      <c r="B7540" t="n">
        <v>2018</v>
      </c>
      <c r="C7540" t="n">
        <v>4</v>
      </c>
      <c r="D7540" t="inlineStr">
        <is>
          <t>2018-PEPSALFA</t>
        </is>
      </c>
      <c r="E7540" t="inlineStr">
        <is>
          <t>Y30997</t>
        </is>
      </c>
      <c r="F7540" t="inlineStr">
        <is>
          <t>BN</t>
        </is>
      </c>
      <c r="G7540" t="inlineStr">
        <is>
          <t>No</t>
        </is>
      </c>
      <c r="H7540" t="n">
        <v>4.9</v>
      </c>
    </row>
    <row r="7541">
      <c r="A7541" t="inlineStr">
        <is>
          <t>2018-W4-2018-PEPSALFA-Y30295</t>
        </is>
      </c>
      <c r="B7541" t="n">
        <v>2018</v>
      </c>
      <c r="C7541" t="n">
        <v>4</v>
      </c>
      <c r="D7541" t="inlineStr">
        <is>
          <t>2018-PEPSALFA</t>
        </is>
      </c>
      <c r="E7541" t="inlineStr">
        <is>
          <t>Y30295</t>
        </is>
      </c>
      <c r="F7541" t="inlineStr">
        <is>
          <t>BN</t>
        </is>
      </c>
      <c r="G7541" t="inlineStr">
        <is>
          <t>No</t>
        </is>
      </c>
      <c r="H7541" t="n">
        <v>14.2</v>
      </c>
    </row>
    <row r="7542">
      <c r="A7542" t="inlineStr">
        <is>
          <t>2018-W4-2018-PEPSALFA-Y29274</t>
        </is>
      </c>
      <c r="B7542" t="n">
        <v>2018</v>
      </c>
      <c r="C7542" t="n">
        <v>4</v>
      </c>
      <c r="D7542" t="inlineStr">
        <is>
          <t>2018-PEPSALFA</t>
        </is>
      </c>
      <c r="E7542" t="inlineStr">
        <is>
          <t>Y29274</t>
        </is>
      </c>
      <c r="F7542" t="inlineStr">
        <is>
          <t>BN</t>
        </is>
      </c>
      <c r="G7542" t="inlineStr">
        <is>
          <t>No</t>
        </is>
      </c>
      <c r="H7542" t="n">
        <v>15.7</v>
      </c>
    </row>
    <row r="7543">
      <c r="A7543" t="inlineStr">
        <is>
          <t>2018-W4-2018-PEPSALFA-Y-DEF:carolina</t>
        </is>
      </c>
      <c r="B7543" t="n">
        <v>2018</v>
      </c>
      <c r="C7543" t="n">
        <v>4</v>
      </c>
      <c r="D7543" t="inlineStr">
        <is>
          <t>2018-PEPSALFA</t>
        </is>
      </c>
      <c r="E7543" t="inlineStr">
        <is>
          <t>Y-DEF:carolina</t>
        </is>
      </c>
      <c r="F7543" t="inlineStr">
        <is>
          <t>BN</t>
        </is>
      </c>
      <c r="G7543" t="inlineStr">
        <is>
          <t>No</t>
        </is>
      </c>
      <c r="H7543" t="n">
        <v>0</v>
      </c>
    </row>
    <row r="7544">
      <c r="A7544" t="inlineStr">
        <is>
          <t>2018-W4-2018-EMAN-Y6763</t>
        </is>
      </c>
      <c r="B7544" t="n">
        <v>2018</v>
      </c>
      <c r="C7544" t="n">
        <v>4</v>
      </c>
      <c r="D7544" t="inlineStr">
        <is>
          <t>2018-EMAN</t>
        </is>
      </c>
      <c r="E7544" t="inlineStr">
        <is>
          <t>Y6763</t>
        </is>
      </c>
      <c r="F7544" t="inlineStr">
        <is>
          <t>QB</t>
        </is>
      </c>
      <c r="G7544" t="inlineStr">
        <is>
          <t>Yes</t>
        </is>
      </c>
      <c r="H7544" t="n">
        <v>22.7</v>
      </c>
    </row>
    <row r="7545">
      <c r="A7545" t="inlineStr">
        <is>
          <t>2018-W4-2018-EMAN-Y27581</t>
        </is>
      </c>
      <c r="B7545" t="n">
        <v>2018</v>
      </c>
      <c r="C7545" t="n">
        <v>4</v>
      </c>
      <c r="D7545" t="inlineStr">
        <is>
          <t>2018-EMAN</t>
        </is>
      </c>
      <c r="E7545" t="inlineStr">
        <is>
          <t>Y27581</t>
        </is>
      </c>
      <c r="F7545" t="inlineStr">
        <is>
          <t>WR</t>
        </is>
      </c>
      <c r="G7545" t="inlineStr">
        <is>
          <t>Yes</t>
        </is>
      </c>
      <c r="H7545" t="n">
        <v>8.1</v>
      </c>
    </row>
    <row r="7546">
      <c r="A7546" t="inlineStr">
        <is>
          <t>2018-W4-2018-EMAN-Y28534</t>
        </is>
      </c>
      <c r="B7546" t="n">
        <v>2018</v>
      </c>
      <c r="C7546" t="n">
        <v>4</v>
      </c>
      <c r="D7546" t="inlineStr">
        <is>
          <t>2018-EMAN</t>
        </is>
      </c>
      <c r="E7546" t="inlineStr">
        <is>
          <t>Y28534</t>
        </is>
      </c>
      <c r="F7546" t="inlineStr">
        <is>
          <t>WR</t>
        </is>
      </c>
      <c r="G7546" t="inlineStr">
        <is>
          <t>Yes</t>
        </is>
      </c>
      <c r="H7546" t="n">
        <v>12.3</v>
      </c>
    </row>
    <row r="7547">
      <c r="A7547" t="inlineStr">
        <is>
          <t>2018-W4-2018-EMAN-Y28474</t>
        </is>
      </c>
      <c r="B7547" t="n">
        <v>2018</v>
      </c>
      <c r="C7547" t="n">
        <v>4</v>
      </c>
      <c r="D7547" t="inlineStr">
        <is>
          <t>2018-EMAN</t>
        </is>
      </c>
      <c r="E7547" t="inlineStr">
        <is>
          <t>Y28474</t>
        </is>
      </c>
      <c r="F7547" t="inlineStr">
        <is>
          <t>RB</t>
        </is>
      </c>
      <c r="G7547" t="inlineStr">
        <is>
          <t>Yes</t>
        </is>
      </c>
      <c r="H7547" t="n">
        <v>15.2</v>
      </c>
    </row>
    <row r="7548">
      <c r="A7548" t="inlineStr">
        <is>
          <t>2018-W4-2018-EMAN-Y30180</t>
        </is>
      </c>
      <c r="B7548" t="n">
        <v>2018</v>
      </c>
      <c r="C7548" t="n">
        <v>4</v>
      </c>
      <c r="D7548" t="inlineStr">
        <is>
          <t>2018-EMAN</t>
        </is>
      </c>
      <c r="E7548" t="inlineStr">
        <is>
          <t>Y30180</t>
        </is>
      </c>
      <c r="F7548" t="inlineStr">
        <is>
          <t>RB</t>
        </is>
      </c>
      <c r="G7548" t="inlineStr">
        <is>
          <t>Yes</t>
        </is>
      </c>
      <c r="H7548" t="n">
        <v>38.1</v>
      </c>
    </row>
    <row r="7549">
      <c r="A7549" t="inlineStr">
        <is>
          <t>2018-W4-2018-EMAN-Y27789</t>
        </is>
      </c>
      <c r="B7549" t="n">
        <v>2018</v>
      </c>
      <c r="C7549" t="n">
        <v>4</v>
      </c>
      <c r="D7549" t="inlineStr">
        <is>
          <t>2018-EMAN</t>
        </is>
      </c>
      <c r="E7549" t="inlineStr">
        <is>
          <t>Y27789</t>
        </is>
      </c>
      <c r="F7549" t="inlineStr">
        <is>
          <t>TE</t>
        </is>
      </c>
      <c r="G7549" t="inlineStr">
        <is>
          <t>Yes</t>
        </is>
      </c>
      <c r="H7549" t="n">
        <v>14.6</v>
      </c>
    </row>
    <row r="7550">
      <c r="A7550" t="inlineStr">
        <is>
          <t>2018-W4-2018-EMAN-Y30996</t>
        </is>
      </c>
      <c r="B7550" t="n">
        <v>2018</v>
      </c>
      <c r="C7550" t="n">
        <v>4</v>
      </c>
      <c r="D7550" t="inlineStr">
        <is>
          <t>2018-EMAN</t>
        </is>
      </c>
      <c r="E7550" t="inlineStr">
        <is>
          <t>Y30996</t>
        </is>
      </c>
      <c r="F7550" t="inlineStr">
        <is>
          <t>W/R/T FLEX</t>
        </is>
      </c>
      <c r="G7550" t="inlineStr">
        <is>
          <t>Yes</t>
        </is>
      </c>
      <c r="H7550" t="n">
        <v>17.5</v>
      </c>
    </row>
    <row r="7551">
      <c r="A7551" t="inlineStr">
        <is>
          <t>2018-W4-2018-EMAN-Y27911</t>
        </is>
      </c>
      <c r="B7551" t="n">
        <v>2018</v>
      </c>
      <c r="C7551" t="n">
        <v>4</v>
      </c>
      <c r="D7551" t="inlineStr">
        <is>
          <t>2018-EMAN</t>
        </is>
      </c>
      <c r="E7551" t="inlineStr">
        <is>
          <t>Y27911</t>
        </is>
      </c>
      <c r="F7551" t="inlineStr">
        <is>
          <t>K</t>
        </is>
      </c>
      <c r="G7551" t="inlineStr">
        <is>
          <t>Yes</t>
        </is>
      </c>
      <c r="H7551" t="n">
        <v>15</v>
      </c>
    </row>
    <row r="7552">
      <c r="A7552" t="inlineStr">
        <is>
          <t>2018-W4-2018-EMAN-Y-DEF:la-rams</t>
        </is>
      </c>
      <c r="B7552" t="n">
        <v>2018</v>
      </c>
      <c r="C7552" t="n">
        <v>4</v>
      </c>
      <c r="D7552" t="inlineStr">
        <is>
          <t>2018-EMAN</t>
        </is>
      </c>
      <c r="E7552" t="inlineStr">
        <is>
          <t>Y-DEF:la-rams</t>
        </is>
      </c>
      <c r="F7552" t="inlineStr">
        <is>
          <t>DST</t>
        </is>
      </c>
      <c r="G7552" t="inlineStr">
        <is>
          <t>Yes</t>
        </is>
      </c>
      <c r="H7552" t="n">
        <v>5</v>
      </c>
    </row>
    <row r="7553">
      <c r="A7553" t="inlineStr">
        <is>
          <t>2018-W4-2018-EMAN-Y5228</t>
        </is>
      </c>
      <c r="B7553" t="n">
        <v>2018</v>
      </c>
      <c r="C7553" t="n">
        <v>4</v>
      </c>
      <c r="D7553" t="inlineStr">
        <is>
          <t>2018-EMAN</t>
        </is>
      </c>
      <c r="E7553" t="inlineStr">
        <is>
          <t>Y5228</t>
        </is>
      </c>
      <c r="F7553" t="inlineStr">
        <is>
          <t>BN</t>
        </is>
      </c>
      <c r="G7553" t="inlineStr">
        <is>
          <t>No</t>
        </is>
      </c>
      <c r="H7553" t="n">
        <v>22.96</v>
      </c>
    </row>
    <row r="7554">
      <c r="A7554" t="inlineStr">
        <is>
          <t>2018-W4-2018-EMAN-Y30423</t>
        </is>
      </c>
      <c r="B7554" t="n">
        <v>2018</v>
      </c>
      <c r="C7554" t="n">
        <v>4</v>
      </c>
      <c r="D7554" t="inlineStr">
        <is>
          <t>2018-EMAN</t>
        </is>
      </c>
      <c r="E7554" t="inlineStr">
        <is>
          <t>Y30423</t>
        </is>
      </c>
      <c r="F7554" t="inlineStr">
        <is>
          <t>BN</t>
        </is>
      </c>
      <c r="G7554" t="inlineStr">
        <is>
          <t>No</t>
        </is>
      </c>
      <c r="H7554" t="n">
        <v>11.6</v>
      </c>
    </row>
    <row r="7555">
      <c r="A7555" t="inlineStr">
        <is>
          <t>2018-W4-2018-EMAN-Y29719</t>
        </is>
      </c>
      <c r="B7555" t="n">
        <v>2018</v>
      </c>
      <c r="C7555" t="n">
        <v>4</v>
      </c>
      <c r="D7555" t="inlineStr">
        <is>
          <t>2018-EMAN</t>
        </is>
      </c>
      <c r="E7555" t="inlineStr">
        <is>
          <t>Y29719</t>
        </is>
      </c>
      <c r="F7555" t="inlineStr">
        <is>
          <t>BN</t>
        </is>
      </c>
      <c r="G7555" t="inlineStr">
        <is>
          <t>No</t>
        </is>
      </c>
      <c r="H7555" t="n">
        <v>8</v>
      </c>
    </row>
    <row r="7556">
      <c r="A7556" t="inlineStr">
        <is>
          <t>2018-W4-2018-EMAN-Y30132</t>
        </is>
      </c>
      <c r="B7556" t="n">
        <v>2018</v>
      </c>
      <c r="C7556" t="n">
        <v>4</v>
      </c>
      <c r="D7556" t="inlineStr">
        <is>
          <t>2018-EMAN</t>
        </is>
      </c>
      <c r="E7556" t="inlineStr">
        <is>
          <t>Y30132</t>
        </is>
      </c>
      <c r="F7556" t="inlineStr">
        <is>
          <t>BN</t>
        </is>
      </c>
      <c r="G7556" t="inlineStr">
        <is>
          <t>No</t>
        </is>
      </c>
      <c r="H7556" t="n">
        <v>0</v>
      </c>
    </row>
    <row r="7557">
      <c r="A7557" t="inlineStr">
        <is>
          <t>2018-W4-2018-EMAN-Y25427</t>
        </is>
      </c>
      <c r="B7557" t="n">
        <v>2018</v>
      </c>
      <c r="C7557" t="n">
        <v>4</v>
      </c>
      <c r="D7557" t="inlineStr">
        <is>
          <t>2018-EMAN</t>
        </is>
      </c>
      <c r="E7557" t="inlineStr">
        <is>
          <t>Y25427</t>
        </is>
      </c>
      <c r="F7557" t="inlineStr">
        <is>
          <t>BN</t>
        </is>
      </c>
      <c r="G7557" t="inlineStr">
        <is>
          <t>No</t>
        </is>
      </c>
      <c r="H7557" t="n">
        <v>12</v>
      </c>
    </row>
    <row r="7558">
      <c r="A7558" t="inlineStr">
        <is>
          <t>2018-W4-2018-EMAN-Y25881</t>
        </is>
      </c>
      <c r="B7558" t="n">
        <v>2018</v>
      </c>
      <c r="C7558" t="n">
        <v>4</v>
      </c>
      <c r="D7558" t="inlineStr">
        <is>
          <t>2018-EMAN</t>
        </is>
      </c>
      <c r="E7558" t="inlineStr">
        <is>
          <t>Y25881</t>
        </is>
      </c>
      <c r="F7558" t="inlineStr">
        <is>
          <t>IR</t>
        </is>
      </c>
      <c r="G7558" t="inlineStr">
        <is>
          <t>No</t>
        </is>
      </c>
      <c r="H7558" t="n">
        <v>0</v>
      </c>
    </row>
    <row r="7559">
      <c r="A7559" t="inlineStr">
        <is>
          <t>2018-W4-2018-ABARBA-Y7200</t>
        </is>
      </c>
      <c r="B7559" t="n">
        <v>2018</v>
      </c>
      <c r="C7559" t="n">
        <v>4</v>
      </c>
      <c r="D7559" t="inlineStr">
        <is>
          <t>2018-ABARBA</t>
        </is>
      </c>
      <c r="E7559" t="inlineStr">
        <is>
          <t>Y7200</t>
        </is>
      </c>
      <c r="F7559" t="inlineStr">
        <is>
          <t>QB</t>
        </is>
      </c>
      <c r="G7559" t="inlineStr">
        <is>
          <t>Yes</t>
        </is>
      </c>
      <c r="H7559" t="n">
        <v>16.02</v>
      </c>
    </row>
    <row r="7560">
      <c r="A7560" t="inlineStr">
        <is>
          <t>2018-W4-2018-ABARBA-Y27540</t>
        </is>
      </c>
      <c r="B7560" t="n">
        <v>2018</v>
      </c>
      <c r="C7560" t="n">
        <v>4</v>
      </c>
      <c r="D7560" t="inlineStr">
        <is>
          <t>2018-ABARBA</t>
        </is>
      </c>
      <c r="E7560" t="inlineStr">
        <is>
          <t>Y27540</t>
        </is>
      </c>
      <c r="F7560" t="inlineStr">
        <is>
          <t>WR</t>
        </is>
      </c>
      <c r="G7560" t="inlineStr">
        <is>
          <t>Yes</t>
        </is>
      </c>
      <c r="H7560" t="n">
        <v>7</v>
      </c>
    </row>
    <row r="7561">
      <c r="A7561" t="inlineStr">
        <is>
          <t>2018-W4-2018-ABARBA-Y28408</t>
        </is>
      </c>
      <c r="B7561" t="n">
        <v>2018</v>
      </c>
      <c r="C7561" t="n">
        <v>4</v>
      </c>
      <c r="D7561" t="inlineStr">
        <is>
          <t>2018-ABARBA</t>
        </is>
      </c>
      <c r="E7561" t="inlineStr">
        <is>
          <t>Y28408</t>
        </is>
      </c>
      <c r="F7561" t="inlineStr">
        <is>
          <t>WR</t>
        </is>
      </c>
      <c r="G7561" t="inlineStr">
        <is>
          <t>Yes</t>
        </is>
      </c>
      <c r="H7561" t="n">
        <v>2.2</v>
      </c>
    </row>
    <row r="7562">
      <c r="A7562" t="inlineStr">
        <is>
          <t>2018-W4-2018-ABARBA-Y25807</t>
        </is>
      </c>
      <c r="B7562" t="n">
        <v>2018</v>
      </c>
      <c r="C7562" t="n">
        <v>4</v>
      </c>
      <c r="D7562" t="inlineStr">
        <is>
          <t>2018-ABARBA</t>
        </is>
      </c>
      <c r="E7562" t="inlineStr">
        <is>
          <t>Y25807</t>
        </is>
      </c>
      <c r="F7562" t="inlineStr">
        <is>
          <t>RB</t>
        </is>
      </c>
      <c r="G7562" t="inlineStr">
        <is>
          <t>Yes</t>
        </is>
      </c>
      <c r="H7562" t="n">
        <v>4.9</v>
      </c>
    </row>
    <row r="7563">
      <c r="A7563" t="inlineStr">
        <is>
          <t>2018-W4-2018-ABARBA-Y26660</t>
        </is>
      </c>
      <c r="B7563" t="n">
        <v>2018</v>
      </c>
      <c r="C7563" t="n">
        <v>4</v>
      </c>
      <c r="D7563" t="inlineStr">
        <is>
          <t>2018-ABARBA</t>
        </is>
      </c>
      <c r="E7563" t="inlineStr">
        <is>
          <t>Y26660</t>
        </is>
      </c>
      <c r="F7563" t="inlineStr">
        <is>
          <t>RB</t>
        </is>
      </c>
      <c r="G7563" t="inlineStr">
        <is>
          <t>Yes</t>
        </is>
      </c>
      <c r="H7563" t="n">
        <v>21.6</v>
      </c>
    </row>
    <row r="7564">
      <c r="A7564" t="inlineStr">
        <is>
          <t>2018-W4-2018-ABARBA-Y26644</t>
        </is>
      </c>
      <c r="B7564" t="n">
        <v>2018</v>
      </c>
      <c r="C7564" t="n">
        <v>4</v>
      </c>
      <c r="D7564" t="inlineStr">
        <is>
          <t>2018-ABARBA</t>
        </is>
      </c>
      <c r="E7564" t="inlineStr">
        <is>
          <t>Y26644</t>
        </is>
      </c>
      <c r="F7564" t="inlineStr">
        <is>
          <t>TE</t>
        </is>
      </c>
      <c r="G7564" t="inlineStr">
        <is>
          <t>Yes</t>
        </is>
      </c>
      <c r="H7564" t="n">
        <v>9.800000000000001</v>
      </c>
    </row>
    <row r="7565">
      <c r="A7565" t="inlineStr">
        <is>
          <t>2018-W4-2018-ABARBA-Y23997</t>
        </is>
      </c>
      <c r="B7565" t="n">
        <v>2018</v>
      </c>
      <c r="C7565" t="n">
        <v>4</v>
      </c>
      <c r="D7565" t="inlineStr">
        <is>
          <t>2018-ABARBA</t>
        </is>
      </c>
      <c r="E7565" t="inlineStr">
        <is>
          <t>Y23997</t>
        </is>
      </c>
      <c r="F7565" t="inlineStr">
        <is>
          <t>W/R/T FLEX</t>
        </is>
      </c>
      <c r="G7565" t="inlineStr">
        <is>
          <t>Yes</t>
        </is>
      </c>
      <c r="H7565" t="n">
        <v>2.4</v>
      </c>
    </row>
    <row r="7566">
      <c r="A7566" t="inlineStr">
        <is>
          <t>2018-W4-2018-ABARBA-Y29949</t>
        </is>
      </c>
      <c r="B7566" t="n">
        <v>2018</v>
      </c>
      <c r="C7566" t="n">
        <v>4</v>
      </c>
      <c r="D7566" t="inlineStr">
        <is>
          <t>2018-ABARBA</t>
        </is>
      </c>
      <c r="E7566" t="inlineStr">
        <is>
          <t>Y29949</t>
        </is>
      </c>
      <c r="F7566" t="inlineStr">
        <is>
          <t>K</t>
        </is>
      </c>
      <c r="G7566" t="inlineStr">
        <is>
          <t>Yes</t>
        </is>
      </c>
      <c r="H7566" t="n">
        <v>4</v>
      </c>
    </row>
    <row r="7567">
      <c r="A7567" t="inlineStr">
        <is>
          <t>2018-W4-2018-ABARBA-Y-DEF:cleveland</t>
        </is>
      </c>
      <c r="B7567" t="n">
        <v>2018</v>
      </c>
      <c r="C7567" t="n">
        <v>4</v>
      </c>
      <c r="D7567" t="inlineStr">
        <is>
          <t>2018-ABARBA</t>
        </is>
      </c>
      <c r="E7567" t="inlineStr">
        <is>
          <t>Y-DEF:cleveland</t>
        </is>
      </c>
      <c r="F7567" t="inlineStr">
        <is>
          <t>DST</t>
        </is>
      </c>
      <c r="G7567" t="inlineStr">
        <is>
          <t>Yes</t>
        </is>
      </c>
      <c r="H7567" t="n">
        <v>3</v>
      </c>
    </row>
    <row r="7568">
      <c r="A7568" t="inlineStr">
        <is>
          <t>2018-W4-2018-ABARBA-Y26708</t>
        </is>
      </c>
      <c r="B7568" t="n">
        <v>2018</v>
      </c>
      <c r="C7568" t="n">
        <v>4</v>
      </c>
      <c r="D7568" t="inlineStr">
        <is>
          <t>2018-ABARBA</t>
        </is>
      </c>
      <c r="E7568" t="inlineStr">
        <is>
          <t>Y26708</t>
        </is>
      </c>
      <c r="F7568" t="inlineStr">
        <is>
          <t>BN</t>
        </is>
      </c>
      <c r="G7568" t="inlineStr">
        <is>
          <t>No</t>
        </is>
      </c>
      <c r="H7568" t="n">
        <v>0</v>
      </c>
    </row>
    <row r="7569">
      <c r="A7569" t="inlineStr">
        <is>
          <t>2018-W4-2018-ABARBA-Y25883</t>
        </is>
      </c>
      <c r="B7569" t="n">
        <v>2018</v>
      </c>
      <c r="C7569" t="n">
        <v>4</v>
      </c>
      <c r="D7569" t="inlineStr">
        <is>
          <t>2018-ABARBA</t>
        </is>
      </c>
      <c r="E7569" t="inlineStr">
        <is>
          <t>Y25883</t>
        </is>
      </c>
      <c r="F7569" t="inlineStr">
        <is>
          <t>BN</t>
        </is>
      </c>
      <c r="G7569" t="inlineStr">
        <is>
          <t>No</t>
        </is>
      </c>
      <c r="H7569" t="n">
        <v>1.8</v>
      </c>
    </row>
    <row r="7570">
      <c r="A7570" t="inlineStr">
        <is>
          <t>2018-W4-2018-ABARBA-Y28537</t>
        </is>
      </c>
      <c r="B7570" t="n">
        <v>2018</v>
      </c>
      <c r="C7570" t="n">
        <v>4</v>
      </c>
      <c r="D7570" t="inlineStr">
        <is>
          <t>2018-ABARBA</t>
        </is>
      </c>
      <c r="E7570" t="inlineStr">
        <is>
          <t>Y28537</t>
        </is>
      </c>
      <c r="F7570" t="inlineStr">
        <is>
          <t>BN</t>
        </is>
      </c>
      <c r="G7570" t="inlineStr">
        <is>
          <t>No</t>
        </is>
      </c>
      <c r="H7570" t="n">
        <v>8.1</v>
      </c>
    </row>
    <row r="7571">
      <c r="A7571" t="inlineStr">
        <is>
          <t>2018-W4-2018-ABARBA-Y8780</t>
        </is>
      </c>
      <c r="B7571" t="n">
        <v>2018</v>
      </c>
      <c r="C7571" t="n">
        <v>4</v>
      </c>
      <c r="D7571" t="inlineStr">
        <is>
          <t>2018-ABARBA</t>
        </is>
      </c>
      <c r="E7571" t="inlineStr">
        <is>
          <t>Y8780</t>
        </is>
      </c>
      <c r="F7571" t="inlineStr">
        <is>
          <t>BN</t>
        </is>
      </c>
      <c r="G7571" t="inlineStr">
        <is>
          <t>No</t>
        </is>
      </c>
      <c r="H7571" t="n">
        <v>29.26</v>
      </c>
    </row>
    <row r="7572">
      <c r="A7572" t="inlineStr">
        <is>
          <t>2018-W4-2018-ISAROD-Y6760</t>
        </is>
      </c>
      <c r="B7572" t="n">
        <v>2018</v>
      </c>
      <c r="C7572" t="n">
        <v>4</v>
      </c>
      <c r="D7572" t="inlineStr">
        <is>
          <t>2018-ISAROD</t>
        </is>
      </c>
      <c r="E7572" t="inlineStr">
        <is>
          <t>Y6760</t>
        </is>
      </c>
      <c r="F7572" t="inlineStr">
        <is>
          <t>QB</t>
        </is>
      </c>
      <c r="G7572" t="inlineStr">
        <is>
          <t>Yes</t>
        </is>
      </c>
      <c r="H7572" t="n">
        <v>14.7</v>
      </c>
    </row>
    <row r="7573">
      <c r="A7573" t="inlineStr">
        <is>
          <t>2018-W4-2018-ISAROD-Y26650</t>
        </is>
      </c>
      <c r="B7573" t="n">
        <v>2018</v>
      </c>
      <c r="C7573" t="n">
        <v>4</v>
      </c>
      <c r="D7573" t="inlineStr">
        <is>
          <t>2018-ISAROD</t>
        </is>
      </c>
      <c r="E7573" t="inlineStr">
        <is>
          <t>Y26650</t>
        </is>
      </c>
      <c r="F7573" t="inlineStr">
        <is>
          <t>WR</t>
        </is>
      </c>
      <c r="G7573" t="inlineStr">
        <is>
          <t>Yes</t>
        </is>
      </c>
      <c r="H7573" t="n">
        <v>22.9</v>
      </c>
    </row>
    <row r="7574">
      <c r="A7574" t="inlineStr">
        <is>
          <t>2018-W4-2018-ISAROD-Y25802</t>
        </is>
      </c>
      <c r="B7574" t="n">
        <v>2018</v>
      </c>
      <c r="C7574" t="n">
        <v>4</v>
      </c>
      <c r="D7574" t="inlineStr">
        <is>
          <t>2018-ISAROD</t>
        </is>
      </c>
      <c r="E7574" t="inlineStr">
        <is>
          <t>Y25802</t>
        </is>
      </c>
      <c r="F7574" t="inlineStr">
        <is>
          <t>WR</t>
        </is>
      </c>
      <c r="G7574" t="inlineStr">
        <is>
          <t>Yes</t>
        </is>
      </c>
      <c r="H7574" t="n">
        <v>11.5</v>
      </c>
    </row>
    <row r="7575">
      <c r="A7575" t="inlineStr">
        <is>
          <t>2018-W4-2018-ISAROD-Y28014</t>
        </is>
      </c>
      <c r="B7575" t="n">
        <v>2018</v>
      </c>
      <c r="C7575" t="n">
        <v>4</v>
      </c>
      <c r="D7575" t="inlineStr">
        <is>
          <t>2018-ISAROD</t>
        </is>
      </c>
      <c r="E7575" t="inlineStr">
        <is>
          <t>Y28014</t>
        </is>
      </c>
      <c r="F7575" t="inlineStr">
        <is>
          <t>RB</t>
        </is>
      </c>
      <c r="G7575" t="inlineStr">
        <is>
          <t>Yes</t>
        </is>
      </c>
      <c r="H7575" t="n">
        <v>0.3</v>
      </c>
    </row>
    <row r="7576">
      <c r="A7576" t="inlineStr">
        <is>
          <t>2018-W4-2018-ISAROD-Y28424</t>
        </is>
      </c>
      <c r="B7576" t="n">
        <v>2018</v>
      </c>
      <c r="C7576" t="n">
        <v>4</v>
      </c>
      <c r="D7576" t="inlineStr">
        <is>
          <t>2018-ISAROD</t>
        </is>
      </c>
      <c r="E7576" t="inlineStr">
        <is>
          <t>Y28424</t>
        </is>
      </c>
      <c r="F7576" t="inlineStr">
        <is>
          <t>RB</t>
        </is>
      </c>
      <c r="G7576" t="inlineStr">
        <is>
          <t>Yes</t>
        </is>
      </c>
      <c r="H7576" t="n">
        <v>20</v>
      </c>
    </row>
    <row r="7577">
      <c r="A7577" t="inlineStr">
        <is>
          <t>2018-W4-2018-ISAROD-Y28548</t>
        </is>
      </c>
      <c r="B7577" t="n">
        <v>2018</v>
      </c>
      <c r="C7577" t="n">
        <v>4</v>
      </c>
      <c r="D7577" t="inlineStr">
        <is>
          <t>2018-ISAROD</t>
        </is>
      </c>
      <c r="E7577" t="inlineStr">
        <is>
          <t>Y28548</t>
        </is>
      </c>
      <c r="F7577" t="inlineStr">
        <is>
          <t>TE</t>
        </is>
      </c>
      <c r="G7577" t="inlineStr">
        <is>
          <t>Yes</t>
        </is>
      </c>
      <c r="H7577" t="n">
        <v>2.3</v>
      </c>
    </row>
    <row r="7578">
      <c r="A7578" t="inlineStr">
        <is>
          <t>2018-W4-2018-ISAROD-Y29255</t>
        </is>
      </c>
      <c r="B7578" t="n">
        <v>2018</v>
      </c>
      <c r="C7578" t="n">
        <v>4</v>
      </c>
      <c r="D7578" t="inlineStr">
        <is>
          <t>2018-ISAROD</t>
        </is>
      </c>
      <c r="E7578" t="inlineStr">
        <is>
          <t>Y29255</t>
        </is>
      </c>
      <c r="F7578" t="inlineStr">
        <is>
          <t>W/R/T FLEX</t>
        </is>
      </c>
      <c r="G7578" t="inlineStr">
        <is>
          <t>Yes</t>
        </is>
      </c>
      <c r="H7578" t="n">
        <v>10.9</v>
      </c>
    </row>
    <row r="7579">
      <c r="A7579" t="inlineStr">
        <is>
          <t>2018-W4-2018-ISAROD-Y28103</t>
        </is>
      </c>
      <c r="B7579" t="n">
        <v>2018</v>
      </c>
      <c r="C7579" t="n">
        <v>4</v>
      </c>
      <c r="D7579" t="inlineStr">
        <is>
          <t>2018-ISAROD</t>
        </is>
      </c>
      <c r="E7579" t="inlineStr">
        <is>
          <t>Y28103</t>
        </is>
      </c>
      <c r="F7579" t="inlineStr">
        <is>
          <t>K</t>
        </is>
      </c>
      <c r="G7579" t="inlineStr">
        <is>
          <t>Yes</t>
        </is>
      </c>
      <c r="H7579" t="n">
        <v>4</v>
      </c>
    </row>
    <row r="7580">
      <c r="A7580" t="inlineStr">
        <is>
          <t>2018-W4-2018-ISAROD-Y-DEF:dallas</t>
        </is>
      </c>
      <c r="B7580" t="n">
        <v>2018</v>
      </c>
      <c r="C7580" t="n">
        <v>4</v>
      </c>
      <c r="D7580" t="inlineStr">
        <is>
          <t>2018-ISAROD</t>
        </is>
      </c>
      <c r="E7580" t="inlineStr">
        <is>
          <t>Y-DEF:dallas</t>
        </is>
      </c>
      <c r="F7580" t="inlineStr">
        <is>
          <t>DST</t>
        </is>
      </c>
      <c r="G7580" t="inlineStr">
        <is>
          <t>Yes</t>
        </is>
      </c>
      <c r="H7580" t="n">
        <v>3</v>
      </c>
    </row>
    <row r="7581">
      <c r="A7581" t="inlineStr">
        <is>
          <t>2018-W4-2018-ISAROD-Y30971</t>
        </is>
      </c>
      <c r="B7581" t="n">
        <v>2018</v>
      </c>
      <c r="C7581" t="n">
        <v>4</v>
      </c>
      <c r="D7581" t="inlineStr">
        <is>
          <t>2018-ISAROD</t>
        </is>
      </c>
      <c r="E7581" t="inlineStr">
        <is>
          <t>Y30971</t>
        </is>
      </c>
      <c r="F7581" t="inlineStr">
        <is>
          <t>BN</t>
        </is>
      </c>
      <c r="G7581" t="inlineStr">
        <is>
          <t>No</t>
        </is>
      </c>
      <c r="H7581" t="n">
        <v>16.8</v>
      </c>
    </row>
    <row r="7582">
      <c r="A7582" t="inlineStr">
        <is>
          <t>2018-W4-2018-ISAROD-Y30121</t>
        </is>
      </c>
      <c r="B7582" t="n">
        <v>2018</v>
      </c>
      <c r="C7582" t="n">
        <v>4</v>
      </c>
      <c r="D7582" t="inlineStr">
        <is>
          <t>2018-ISAROD</t>
        </is>
      </c>
      <c r="E7582" t="inlineStr">
        <is>
          <t>Y30121</t>
        </is>
      </c>
      <c r="F7582" t="inlineStr">
        <is>
          <t>BN</t>
        </is>
      </c>
      <c r="G7582" t="inlineStr">
        <is>
          <t>No</t>
        </is>
      </c>
      <c r="H7582" t="n">
        <v>0</v>
      </c>
    </row>
    <row r="7583">
      <c r="A7583" t="inlineStr">
        <is>
          <t>2018-W4-2018-ISAROD-Y26767</t>
        </is>
      </c>
      <c r="B7583" t="n">
        <v>2018</v>
      </c>
      <c r="C7583" t="n">
        <v>4</v>
      </c>
      <c r="D7583" t="inlineStr">
        <is>
          <t>2018-ISAROD</t>
        </is>
      </c>
      <c r="E7583" t="inlineStr">
        <is>
          <t>Y26767</t>
        </is>
      </c>
      <c r="F7583" t="inlineStr">
        <is>
          <t>BN</t>
        </is>
      </c>
      <c r="G7583" t="inlineStr">
        <is>
          <t>No</t>
        </is>
      </c>
      <c r="H7583" t="n">
        <v>4</v>
      </c>
    </row>
    <row r="7584">
      <c r="A7584" t="inlineStr">
        <is>
          <t>2018-W4-2018-ISAROD-Y30247</t>
        </is>
      </c>
      <c r="B7584" t="n">
        <v>2018</v>
      </c>
      <c r="C7584" t="n">
        <v>4</v>
      </c>
      <c r="D7584" t="inlineStr">
        <is>
          <t>2018-ISAROD</t>
        </is>
      </c>
      <c r="E7584" t="inlineStr">
        <is>
          <t>Y30247</t>
        </is>
      </c>
      <c r="F7584" t="inlineStr">
        <is>
          <t>BN</t>
        </is>
      </c>
      <c r="G7584" t="inlineStr">
        <is>
          <t>No</t>
        </is>
      </c>
      <c r="H7584" t="n">
        <v>2.7</v>
      </c>
    </row>
    <row r="7585">
      <c r="A7585" t="inlineStr">
        <is>
          <t>2018-W4-2018-ISAROD-Y24815</t>
        </is>
      </c>
      <c r="B7585" t="n">
        <v>2018</v>
      </c>
      <c r="C7585" t="n">
        <v>4</v>
      </c>
      <c r="D7585" t="inlineStr">
        <is>
          <t>2018-ISAROD</t>
        </is>
      </c>
      <c r="E7585" t="inlineStr">
        <is>
          <t>Y24815</t>
        </is>
      </c>
      <c r="F7585" t="inlineStr">
        <is>
          <t>BN</t>
        </is>
      </c>
      <c r="G7585" t="inlineStr">
        <is>
          <t>No</t>
        </is>
      </c>
      <c r="H7585" t="n">
        <v>0</v>
      </c>
    </row>
    <row r="7586">
      <c r="A7586" t="inlineStr">
        <is>
          <t>2018-W4-2018-ALEXAODE-Y5479</t>
        </is>
      </c>
      <c r="B7586" t="n">
        <v>2018</v>
      </c>
      <c r="C7586" t="n">
        <v>4</v>
      </c>
      <c r="D7586" t="inlineStr">
        <is>
          <t>2018-ALEXAODE</t>
        </is>
      </c>
      <c r="E7586" t="inlineStr">
        <is>
          <t>Y5479</t>
        </is>
      </c>
      <c r="F7586" t="inlineStr">
        <is>
          <t>QB</t>
        </is>
      </c>
      <c r="G7586" t="inlineStr">
        <is>
          <t>Yes</t>
        </is>
      </c>
      <c r="H7586" t="n">
        <v>8.58</v>
      </c>
    </row>
    <row r="7587">
      <c r="A7587" t="inlineStr">
        <is>
          <t>2018-W4-2018-ALEXAODE-Y27277</t>
        </is>
      </c>
      <c r="B7587" t="n">
        <v>2018</v>
      </c>
      <c r="C7587" t="n">
        <v>4</v>
      </c>
      <c r="D7587" t="inlineStr">
        <is>
          <t>2018-ALEXAODE</t>
        </is>
      </c>
      <c r="E7587" t="inlineStr">
        <is>
          <t>Y27277</t>
        </is>
      </c>
      <c r="F7587" t="inlineStr">
        <is>
          <t>WR</t>
        </is>
      </c>
      <c r="G7587" t="inlineStr">
        <is>
          <t>Yes</t>
        </is>
      </c>
      <c r="H7587" t="n">
        <v>21.5</v>
      </c>
    </row>
    <row r="7588">
      <c r="A7588" t="inlineStr">
        <is>
          <t>2018-W4-2018-ALEXAODE-Y24171</t>
        </is>
      </c>
      <c r="B7588" t="n">
        <v>2018</v>
      </c>
      <c r="C7588" t="n">
        <v>4</v>
      </c>
      <c r="D7588" t="inlineStr">
        <is>
          <t>2018-ALEXAODE</t>
        </is>
      </c>
      <c r="E7588" t="inlineStr">
        <is>
          <t>Y24171</t>
        </is>
      </c>
      <c r="F7588" t="inlineStr">
        <is>
          <t>WR</t>
        </is>
      </c>
      <c r="G7588" t="inlineStr">
        <is>
          <t>Yes</t>
        </is>
      </c>
      <c r="H7588" t="n">
        <v>12.2</v>
      </c>
    </row>
    <row r="7589">
      <c r="A7589" t="inlineStr">
        <is>
          <t>2018-W4-2018-ALEXAODE-Y29307</t>
        </is>
      </c>
      <c r="B7589" t="n">
        <v>2018</v>
      </c>
      <c r="C7589" t="n">
        <v>4</v>
      </c>
      <c r="D7589" t="inlineStr">
        <is>
          <t>2018-ALEXAODE</t>
        </is>
      </c>
      <c r="E7589" t="inlineStr">
        <is>
          <t>Y29307</t>
        </is>
      </c>
      <c r="F7589" t="inlineStr">
        <is>
          <t>RB</t>
        </is>
      </c>
      <c r="G7589" t="inlineStr">
        <is>
          <t>Yes</t>
        </is>
      </c>
      <c r="H7589" t="n">
        <v>1.6</v>
      </c>
    </row>
    <row r="7590">
      <c r="A7590" t="inlineStr">
        <is>
          <t>2018-W4-2018-ALEXAODE-Y27585</t>
        </is>
      </c>
      <c r="B7590" t="n">
        <v>2018</v>
      </c>
      <c r="C7590" t="n">
        <v>4</v>
      </c>
      <c r="D7590" t="inlineStr">
        <is>
          <t>2018-ALEXAODE</t>
        </is>
      </c>
      <c r="E7590" t="inlineStr">
        <is>
          <t>Y27585</t>
        </is>
      </c>
      <c r="F7590" t="inlineStr">
        <is>
          <t>RB</t>
        </is>
      </c>
      <c r="G7590" t="inlineStr">
        <is>
          <t>Yes</t>
        </is>
      </c>
      <c r="H7590" t="n">
        <v>14.2</v>
      </c>
    </row>
    <row r="7591">
      <c r="A7591" t="inlineStr">
        <is>
          <t>2018-W4-2018-ALEXAODE-Y24017</t>
        </is>
      </c>
      <c r="B7591" t="n">
        <v>2018</v>
      </c>
      <c r="C7591" t="n">
        <v>4</v>
      </c>
      <c r="D7591" t="inlineStr">
        <is>
          <t>2018-ALEXAODE</t>
        </is>
      </c>
      <c r="E7591" t="inlineStr">
        <is>
          <t>Y24017</t>
        </is>
      </c>
      <c r="F7591" t="inlineStr">
        <is>
          <t>TE</t>
        </is>
      </c>
      <c r="G7591" t="inlineStr">
        <is>
          <t>Yes</t>
        </is>
      </c>
      <c r="H7591" t="n">
        <v>4.4</v>
      </c>
    </row>
    <row r="7592">
      <c r="A7592" t="inlineStr">
        <is>
          <t>2018-W4-2018-ALEXAODE-Y26664</t>
        </is>
      </c>
      <c r="B7592" t="n">
        <v>2018</v>
      </c>
      <c r="C7592" t="n">
        <v>4</v>
      </c>
      <c r="D7592" t="inlineStr">
        <is>
          <t>2018-ALEXAODE</t>
        </is>
      </c>
      <c r="E7592" t="inlineStr">
        <is>
          <t>Y26664</t>
        </is>
      </c>
      <c r="F7592" t="inlineStr">
        <is>
          <t>W/R/T FLEX</t>
        </is>
      </c>
      <c r="G7592" t="inlineStr">
        <is>
          <t>Yes</t>
        </is>
      </c>
      <c r="H7592" t="n">
        <v>16.1</v>
      </c>
    </row>
    <row r="7593">
      <c r="A7593" t="inlineStr">
        <is>
          <t>2018-W4-2018-ALEXAODE-Y7867</t>
        </is>
      </c>
      <c r="B7593" t="n">
        <v>2018</v>
      </c>
      <c r="C7593" t="n">
        <v>4</v>
      </c>
      <c r="D7593" t="inlineStr">
        <is>
          <t>2018-ALEXAODE</t>
        </is>
      </c>
      <c r="E7593" t="inlineStr">
        <is>
          <t>Y7867</t>
        </is>
      </c>
      <c r="F7593" t="inlineStr">
        <is>
          <t>K</t>
        </is>
      </c>
      <c r="G7593" t="inlineStr">
        <is>
          <t>Yes</t>
        </is>
      </c>
      <c r="H7593" t="n">
        <v>8</v>
      </c>
    </row>
    <row r="7594">
      <c r="A7594" t="inlineStr">
        <is>
          <t>2018-W4-2018-ALEXAODE-Y-DEF:houston</t>
        </is>
      </c>
      <c r="B7594" t="n">
        <v>2018</v>
      </c>
      <c r="C7594" t="n">
        <v>4</v>
      </c>
      <c r="D7594" t="inlineStr">
        <is>
          <t>2018-ALEXAODE</t>
        </is>
      </c>
      <c r="E7594" t="inlineStr">
        <is>
          <t>Y-DEF:houston</t>
        </is>
      </c>
      <c r="F7594" t="inlineStr">
        <is>
          <t>DST</t>
        </is>
      </c>
      <c r="G7594" t="inlineStr">
        <is>
          <t>Yes</t>
        </is>
      </c>
      <c r="H7594" t="n">
        <v>13</v>
      </c>
    </row>
    <row r="7595">
      <c r="A7595" t="inlineStr">
        <is>
          <t>2018-W4-2018-ALEXAODE-Y28457</t>
        </is>
      </c>
      <c r="B7595" t="n">
        <v>2018</v>
      </c>
      <c r="C7595" t="n">
        <v>4</v>
      </c>
      <c r="D7595" t="inlineStr">
        <is>
          <t>2018-ALEXAODE</t>
        </is>
      </c>
      <c r="E7595" t="inlineStr">
        <is>
          <t>Y28457</t>
        </is>
      </c>
      <c r="F7595" t="inlineStr">
        <is>
          <t>BN</t>
        </is>
      </c>
      <c r="G7595" t="inlineStr">
        <is>
          <t>No</t>
        </is>
      </c>
      <c r="H7595" t="n">
        <v>5.3</v>
      </c>
    </row>
    <row r="7596">
      <c r="A7596" t="inlineStr">
        <is>
          <t>2018-W4-2018-ALEXAODE-Y26777</t>
        </is>
      </c>
      <c r="B7596" t="n">
        <v>2018</v>
      </c>
      <c r="C7596" t="n">
        <v>4</v>
      </c>
      <c r="D7596" t="inlineStr">
        <is>
          <t>2018-ALEXAODE</t>
        </is>
      </c>
      <c r="E7596" t="inlineStr">
        <is>
          <t>Y26777</t>
        </is>
      </c>
      <c r="F7596" t="inlineStr">
        <is>
          <t>BN</t>
        </is>
      </c>
      <c r="G7596" t="inlineStr">
        <is>
          <t>No</t>
        </is>
      </c>
      <c r="H7596" t="n">
        <v>0</v>
      </c>
    </row>
    <row r="7597">
      <c r="A7597" t="inlineStr">
        <is>
          <t>2018-W4-2018-ALEXAODE-Y8261</t>
        </is>
      </c>
      <c r="B7597" t="n">
        <v>2018</v>
      </c>
      <c r="C7597" t="n">
        <v>4</v>
      </c>
      <c r="D7597" t="inlineStr">
        <is>
          <t>2018-ALEXAODE</t>
        </is>
      </c>
      <c r="E7597" t="inlineStr">
        <is>
          <t>Y8261</t>
        </is>
      </c>
      <c r="F7597" t="inlineStr">
        <is>
          <t>BN</t>
        </is>
      </c>
      <c r="G7597" t="inlineStr">
        <is>
          <t>No</t>
        </is>
      </c>
      <c r="H7597" t="n">
        <v>0</v>
      </c>
    </row>
    <row r="7598">
      <c r="A7598" t="inlineStr">
        <is>
          <t>2018-W4-2018-ALEXAODE-Y30256</t>
        </is>
      </c>
      <c r="B7598" t="n">
        <v>2018</v>
      </c>
      <c r="C7598" t="n">
        <v>4</v>
      </c>
      <c r="D7598" t="inlineStr">
        <is>
          <t>2018-ALEXAODE</t>
        </is>
      </c>
      <c r="E7598" t="inlineStr">
        <is>
          <t>Y30256</t>
        </is>
      </c>
      <c r="F7598" t="inlineStr">
        <is>
          <t>BN</t>
        </is>
      </c>
      <c r="G7598" t="inlineStr">
        <is>
          <t>No</t>
        </is>
      </c>
      <c r="H7598" t="n">
        <v>0</v>
      </c>
    </row>
    <row r="7599">
      <c r="A7599" t="inlineStr">
        <is>
          <t>2018-W4-2018-ALEXAODE-Y8813</t>
        </is>
      </c>
      <c r="B7599" t="n">
        <v>2018</v>
      </c>
      <c r="C7599" t="n">
        <v>4</v>
      </c>
      <c r="D7599" t="inlineStr">
        <is>
          <t>2018-ALEXAODE</t>
        </is>
      </c>
      <c r="E7599" t="inlineStr">
        <is>
          <t>Y8813</t>
        </is>
      </c>
      <c r="F7599" t="inlineStr">
        <is>
          <t>BN</t>
        </is>
      </c>
      <c r="G7599" t="inlineStr">
        <is>
          <t>No</t>
        </is>
      </c>
      <c r="H7599" t="n">
        <v>12.8</v>
      </c>
    </row>
    <row r="7600">
      <c r="A7600" t="inlineStr">
        <is>
          <t>2018-W5-2018-JCHAPS-Y9265</t>
        </is>
      </c>
      <c r="B7600" t="n">
        <v>2018</v>
      </c>
      <c r="C7600" t="n">
        <v>5</v>
      </c>
      <c r="D7600" t="inlineStr">
        <is>
          <t>2018-JCHAPS</t>
        </is>
      </c>
      <c r="E7600" t="inlineStr">
        <is>
          <t>Y9265</t>
        </is>
      </c>
      <c r="F7600" t="inlineStr">
        <is>
          <t>QB</t>
        </is>
      </c>
      <c r="G7600" t="inlineStr">
        <is>
          <t>Yes</t>
        </is>
      </c>
      <c r="H7600" t="n">
        <v>15.22</v>
      </c>
    </row>
    <row r="7601">
      <c r="A7601" t="inlineStr">
        <is>
          <t>2018-W5-2018-JCHAPS-Y27548</t>
        </is>
      </c>
      <c r="B7601" t="n">
        <v>2018</v>
      </c>
      <c r="C7601" t="n">
        <v>5</v>
      </c>
      <c r="D7601" t="inlineStr">
        <is>
          <t>2018-JCHAPS</t>
        </is>
      </c>
      <c r="E7601" t="inlineStr">
        <is>
          <t>Y27548</t>
        </is>
      </c>
      <c r="F7601" t="inlineStr">
        <is>
          <t>WR</t>
        </is>
      </c>
      <c r="G7601" t="inlineStr">
        <is>
          <t>Yes</t>
        </is>
      </c>
      <c r="H7601" t="n">
        <v>0</v>
      </c>
    </row>
    <row r="7602">
      <c r="A7602" t="inlineStr">
        <is>
          <t>2018-W5-2018-JCHAPS-Y9496</t>
        </is>
      </c>
      <c r="B7602" t="n">
        <v>2018</v>
      </c>
      <c r="C7602" t="n">
        <v>5</v>
      </c>
      <c r="D7602" t="inlineStr">
        <is>
          <t>2018-JCHAPS</t>
        </is>
      </c>
      <c r="E7602" t="inlineStr">
        <is>
          <t>Y9496</t>
        </is>
      </c>
      <c r="F7602" t="inlineStr">
        <is>
          <t>WR</t>
        </is>
      </c>
      <c r="G7602" t="inlineStr">
        <is>
          <t>Yes</t>
        </is>
      </c>
      <c r="H7602" t="n">
        <v>5.7</v>
      </c>
    </row>
    <row r="7603">
      <c r="A7603" t="inlineStr">
        <is>
          <t>2018-W5-2018-JCHAPS-Y28398</t>
        </is>
      </c>
      <c r="B7603" t="n">
        <v>2018</v>
      </c>
      <c r="C7603" t="n">
        <v>5</v>
      </c>
      <c r="D7603" t="inlineStr">
        <is>
          <t>2018-JCHAPS</t>
        </is>
      </c>
      <c r="E7603" t="inlineStr">
        <is>
          <t>Y28398</t>
        </is>
      </c>
      <c r="F7603" t="inlineStr">
        <is>
          <t>RB</t>
        </is>
      </c>
      <c r="G7603" t="inlineStr">
        <is>
          <t>Yes</t>
        </is>
      </c>
      <c r="H7603" t="n">
        <v>29.3</v>
      </c>
    </row>
    <row r="7604">
      <c r="A7604" t="inlineStr">
        <is>
          <t>2018-W5-2018-JCHAPS-Y31001</t>
        </is>
      </c>
      <c r="B7604" t="n">
        <v>2018</v>
      </c>
      <c r="C7604" t="n">
        <v>5</v>
      </c>
      <c r="D7604" t="inlineStr">
        <is>
          <t>2018-JCHAPS</t>
        </is>
      </c>
      <c r="E7604" t="inlineStr">
        <is>
          <t>Y31001</t>
        </is>
      </c>
      <c r="F7604" t="inlineStr">
        <is>
          <t>RB</t>
        </is>
      </c>
      <c r="G7604" t="inlineStr">
        <is>
          <t>Yes</t>
        </is>
      </c>
      <c r="H7604" t="n">
        <v>17</v>
      </c>
    </row>
    <row r="7605">
      <c r="A7605" t="inlineStr">
        <is>
          <t>2018-W5-2018-JCHAPS-Y9353</t>
        </is>
      </c>
      <c r="B7605" t="n">
        <v>2018</v>
      </c>
      <c r="C7605" t="n">
        <v>5</v>
      </c>
      <c r="D7605" t="inlineStr">
        <is>
          <t>2018-JCHAPS</t>
        </is>
      </c>
      <c r="E7605" t="inlineStr">
        <is>
          <t>Y9353</t>
        </is>
      </c>
      <c r="F7605" t="inlineStr">
        <is>
          <t>TE</t>
        </is>
      </c>
      <c r="G7605" t="inlineStr">
        <is>
          <t>Yes</t>
        </is>
      </c>
      <c r="H7605" t="n">
        <v>2</v>
      </c>
    </row>
    <row r="7606">
      <c r="A7606" t="inlineStr">
        <is>
          <t>2018-W5-2018-JCHAPS-Y30161</t>
        </is>
      </c>
      <c r="B7606" t="n">
        <v>2018</v>
      </c>
      <c r="C7606" t="n">
        <v>5</v>
      </c>
      <c r="D7606" t="inlineStr">
        <is>
          <t>2018-JCHAPS</t>
        </is>
      </c>
      <c r="E7606" t="inlineStr">
        <is>
          <t>Y30161</t>
        </is>
      </c>
      <c r="F7606" t="inlineStr">
        <is>
          <t>W/R/T FLEX</t>
        </is>
      </c>
      <c r="G7606" t="inlineStr">
        <is>
          <t>Yes</t>
        </is>
      </c>
      <c r="H7606" t="n">
        <v>17.5</v>
      </c>
    </row>
    <row r="7607">
      <c r="A7607" t="inlineStr">
        <is>
          <t>2018-W5-2018-JCHAPS-Y29754</t>
        </is>
      </c>
      <c r="B7607" t="n">
        <v>2018</v>
      </c>
      <c r="C7607" t="n">
        <v>5</v>
      </c>
      <c r="D7607" t="inlineStr">
        <is>
          <t>2018-JCHAPS</t>
        </is>
      </c>
      <c r="E7607" t="inlineStr">
        <is>
          <t>Y29754</t>
        </is>
      </c>
      <c r="F7607" t="inlineStr">
        <is>
          <t>K</t>
        </is>
      </c>
      <c r="G7607" t="inlineStr">
        <is>
          <t>Yes</t>
        </is>
      </c>
      <c r="H7607" t="n">
        <v>8</v>
      </c>
    </row>
    <row r="7608">
      <c r="A7608" t="inlineStr">
        <is>
          <t>2018-W5-2018-JCHAPS-Y-DEF:la-chargers</t>
        </is>
      </c>
      <c r="B7608" t="n">
        <v>2018</v>
      </c>
      <c r="C7608" t="n">
        <v>5</v>
      </c>
      <c r="D7608" t="inlineStr">
        <is>
          <t>2018-JCHAPS</t>
        </is>
      </c>
      <c r="E7608" t="inlineStr">
        <is>
          <t>Y-DEF:la-chargers</t>
        </is>
      </c>
      <c r="F7608" t="inlineStr">
        <is>
          <t>DST</t>
        </is>
      </c>
      <c r="G7608" t="inlineStr">
        <is>
          <t>Yes</t>
        </is>
      </c>
      <c r="H7608" t="n">
        <v>11</v>
      </c>
    </row>
    <row r="7609">
      <c r="A7609" t="inlineStr">
        <is>
          <t>2018-W5-2018-JCHAPS-Y7177</t>
        </is>
      </c>
      <c r="B7609" t="n">
        <v>2018</v>
      </c>
      <c r="C7609" t="n">
        <v>5</v>
      </c>
      <c r="D7609" t="inlineStr">
        <is>
          <t>2018-JCHAPS</t>
        </is>
      </c>
      <c r="E7609" t="inlineStr">
        <is>
          <t>Y7177</t>
        </is>
      </c>
      <c r="F7609" t="inlineStr">
        <is>
          <t>BN</t>
        </is>
      </c>
      <c r="G7609" t="inlineStr">
        <is>
          <t>No</t>
        </is>
      </c>
      <c r="H7609" t="n">
        <v>14.7</v>
      </c>
    </row>
    <row r="7610">
      <c r="A7610" t="inlineStr">
        <is>
          <t>2018-W5-2018-JCHAPS-Y30223</t>
        </is>
      </c>
      <c r="B7610" t="n">
        <v>2018</v>
      </c>
      <c r="C7610" t="n">
        <v>5</v>
      </c>
      <c r="D7610" t="inlineStr">
        <is>
          <t>2018-JCHAPS</t>
        </is>
      </c>
      <c r="E7610" t="inlineStr">
        <is>
          <t>Y30223</t>
        </is>
      </c>
      <c r="F7610" t="inlineStr">
        <is>
          <t>BN</t>
        </is>
      </c>
      <c r="G7610" t="inlineStr">
        <is>
          <t>No</t>
        </is>
      </c>
      <c r="H7610" t="n">
        <v>5.5</v>
      </c>
    </row>
    <row r="7611">
      <c r="A7611" t="inlineStr">
        <is>
          <t>2018-W5-2018-JCHAPS-Y29399</t>
        </is>
      </c>
      <c r="B7611" t="n">
        <v>2018</v>
      </c>
      <c r="C7611" t="n">
        <v>5</v>
      </c>
      <c r="D7611" t="inlineStr">
        <is>
          <t>2018-JCHAPS</t>
        </is>
      </c>
      <c r="E7611" t="inlineStr">
        <is>
          <t>Y29399</t>
        </is>
      </c>
      <c r="F7611" t="inlineStr">
        <is>
          <t>BN</t>
        </is>
      </c>
      <c r="G7611" t="inlineStr">
        <is>
          <t>No</t>
        </is>
      </c>
      <c r="H7611" t="n">
        <v>8.699999999999999</v>
      </c>
    </row>
    <row r="7612">
      <c r="A7612" t="inlineStr">
        <is>
          <t>2018-W5-2018-JCHAPS-Y30120</t>
        </is>
      </c>
      <c r="B7612" t="n">
        <v>2018</v>
      </c>
      <c r="C7612" t="n">
        <v>5</v>
      </c>
      <c r="D7612" t="inlineStr">
        <is>
          <t>2018-JCHAPS</t>
        </is>
      </c>
      <c r="E7612" t="inlineStr">
        <is>
          <t>Y30120</t>
        </is>
      </c>
      <c r="F7612" t="inlineStr">
        <is>
          <t>BN</t>
        </is>
      </c>
      <c r="G7612" t="inlineStr">
        <is>
          <t>No</t>
        </is>
      </c>
      <c r="H7612" t="n">
        <v>4.8</v>
      </c>
    </row>
    <row r="7613">
      <c r="A7613" t="inlineStr">
        <is>
          <t>2018-W5-2018-JCHAPS-Y28461</t>
        </is>
      </c>
      <c r="B7613" t="n">
        <v>2018</v>
      </c>
      <c r="C7613" t="n">
        <v>5</v>
      </c>
      <c r="D7613" t="inlineStr">
        <is>
          <t>2018-JCHAPS</t>
        </is>
      </c>
      <c r="E7613" t="inlineStr">
        <is>
          <t>Y28461</t>
        </is>
      </c>
      <c r="F7613" t="inlineStr">
        <is>
          <t>BN</t>
        </is>
      </c>
      <c r="G7613" t="inlineStr">
        <is>
          <t>No</t>
        </is>
      </c>
      <c r="H7613" t="n">
        <v>3</v>
      </c>
    </row>
    <row r="7614">
      <c r="A7614" t="inlineStr">
        <is>
          <t>2018-W5-2018-JCHAPS-Y8285</t>
        </is>
      </c>
      <c r="B7614" t="n">
        <v>2018</v>
      </c>
      <c r="C7614" t="n">
        <v>5</v>
      </c>
      <c r="D7614" t="inlineStr">
        <is>
          <t>2018-JCHAPS</t>
        </is>
      </c>
      <c r="E7614" t="inlineStr">
        <is>
          <t>Y8285</t>
        </is>
      </c>
      <c r="F7614" t="inlineStr">
        <is>
          <t>IR</t>
        </is>
      </c>
      <c r="G7614" t="inlineStr">
        <is>
          <t>No</t>
        </is>
      </c>
      <c r="H7614" t="n">
        <v>0</v>
      </c>
    </row>
    <row r="7615">
      <c r="A7615" t="inlineStr">
        <is>
          <t>2018-W5-2018-ISAROD-Y27531</t>
        </is>
      </c>
      <c r="B7615" t="n">
        <v>2018</v>
      </c>
      <c r="C7615" t="n">
        <v>5</v>
      </c>
      <c r="D7615" t="inlineStr">
        <is>
          <t>2018-ISAROD</t>
        </is>
      </c>
      <c r="E7615" t="inlineStr">
        <is>
          <t>Y27531</t>
        </is>
      </c>
      <c r="F7615" t="inlineStr">
        <is>
          <t>QB</t>
        </is>
      </c>
      <c r="G7615" t="inlineStr">
        <is>
          <t>Yes</t>
        </is>
      </c>
      <c r="H7615" t="n">
        <v>24.6</v>
      </c>
    </row>
    <row r="7616">
      <c r="A7616" t="inlineStr">
        <is>
          <t>2018-W5-2018-ISAROD-Y26650</t>
        </is>
      </c>
      <c r="B7616" t="n">
        <v>2018</v>
      </c>
      <c r="C7616" t="n">
        <v>5</v>
      </c>
      <c r="D7616" t="inlineStr">
        <is>
          <t>2018-ISAROD</t>
        </is>
      </c>
      <c r="E7616" t="inlineStr">
        <is>
          <t>Y26650</t>
        </is>
      </c>
      <c r="F7616" t="inlineStr">
        <is>
          <t>WR</t>
        </is>
      </c>
      <c r="G7616" t="inlineStr">
        <is>
          <t>Yes</t>
        </is>
      </c>
      <c r="H7616" t="n">
        <v>13.1</v>
      </c>
    </row>
    <row r="7617">
      <c r="A7617" t="inlineStr">
        <is>
          <t>2018-W5-2018-ISAROD-Y26767</t>
        </is>
      </c>
      <c r="B7617" t="n">
        <v>2018</v>
      </c>
      <c r="C7617" t="n">
        <v>5</v>
      </c>
      <c r="D7617" t="inlineStr">
        <is>
          <t>2018-ISAROD</t>
        </is>
      </c>
      <c r="E7617" t="inlineStr">
        <is>
          <t>Y26767</t>
        </is>
      </c>
      <c r="F7617" t="inlineStr">
        <is>
          <t>WR</t>
        </is>
      </c>
      <c r="G7617" t="inlineStr">
        <is>
          <t>Yes</t>
        </is>
      </c>
      <c r="H7617" t="n">
        <v>1.7</v>
      </c>
    </row>
    <row r="7618">
      <c r="A7618" t="inlineStr">
        <is>
          <t>2018-W5-2018-ISAROD-Y30121</t>
        </is>
      </c>
      <c r="B7618" t="n">
        <v>2018</v>
      </c>
      <c r="C7618" t="n">
        <v>5</v>
      </c>
      <c r="D7618" t="inlineStr">
        <is>
          <t>2018-ISAROD</t>
        </is>
      </c>
      <c r="E7618" t="inlineStr">
        <is>
          <t>Y30121</t>
        </is>
      </c>
      <c r="F7618" t="inlineStr">
        <is>
          <t>RB</t>
        </is>
      </c>
      <c r="G7618" t="inlineStr">
        <is>
          <t>Yes</t>
        </is>
      </c>
      <c r="H7618" t="n">
        <v>15.3</v>
      </c>
    </row>
    <row r="7619">
      <c r="A7619" t="inlineStr">
        <is>
          <t>2018-W5-2018-ISAROD-Y24815</t>
        </is>
      </c>
      <c r="B7619" t="n">
        <v>2018</v>
      </c>
      <c r="C7619" t="n">
        <v>5</v>
      </c>
      <c r="D7619" t="inlineStr">
        <is>
          <t>2018-ISAROD</t>
        </is>
      </c>
      <c r="E7619" t="inlineStr">
        <is>
          <t>Y24815</t>
        </is>
      </c>
      <c r="F7619" t="inlineStr">
        <is>
          <t>RB</t>
        </is>
      </c>
      <c r="G7619" t="inlineStr">
        <is>
          <t>Yes</t>
        </is>
      </c>
      <c r="H7619" t="n">
        <v>19.3</v>
      </c>
    </row>
    <row r="7620">
      <c r="A7620" t="inlineStr">
        <is>
          <t>2018-W5-2018-ISAROD-Y26678</t>
        </is>
      </c>
      <c r="B7620" t="n">
        <v>2018</v>
      </c>
      <c r="C7620" t="n">
        <v>5</v>
      </c>
      <c r="D7620" t="inlineStr">
        <is>
          <t>2018-ISAROD</t>
        </is>
      </c>
      <c r="E7620" t="inlineStr">
        <is>
          <t>Y26678</t>
        </is>
      </c>
      <c r="F7620" t="inlineStr">
        <is>
          <t>TE</t>
        </is>
      </c>
      <c r="G7620" t="inlineStr">
        <is>
          <t>Yes</t>
        </is>
      </c>
      <c r="H7620" t="n">
        <v>0.6</v>
      </c>
    </row>
    <row r="7621">
      <c r="A7621" t="inlineStr">
        <is>
          <t>2018-W5-2018-ISAROD-Y28424</t>
        </is>
      </c>
      <c r="B7621" t="n">
        <v>2018</v>
      </c>
      <c r="C7621" t="n">
        <v>5</v>
      </c>
      <c r="D7621" t="inlineStr">
        <is>
          <t>2018-ISAROD</t>
        </is>
      </c>
      <c r="E7621" t="inlineStr">
        <is>
          <t>Y28424</t>
        </is>
      </c>
      <c r="F7621" t="inlineStr">
        <is>
          <t>W/R/T FLEX</t>
        </is>
      </c>
      <c r="G7621" t="inlineStr">
        <is>
          <t>Yes</t>
        </is>
      </c>
      <c r="H7621" t="n">
        <v>18.2</v>
      </c>
    </row>
    <row r="7622">
      <c r="A7622" t="inlineStr">
        <is>
          <t>2018-W5-2018-ISAROD-Y27120</t>
        </is>
      </c>
      <c r="B7622" t="n">
        <v>2018</v>
      </c>
      <c r="C7622" t="n">
        <v>5</v>
      </c>
      <c r="D7622" t="inlineStr">
        <is>
          <t>2018-ISAROD</t>
        </is>
      </c>
      <c r="E7622" t="inlineStr">
        <is>
          <t>Y27120</t>
        </is>
      </c>
      <c r="F7622" t="inlineStr">
        <is>
          <t>K</t>
        </is>
      </c>
      <c r="G7622" t="inlineStr">
        <is>
          <t>Yes</t>
        </is>
      </c>
      <c r="H7622" t="n">
        <v>4</v>
      </c>
    </row>
    <row r="7623">
      <c r="A7623" t="inlineStr">
        <is>
          <t>2018-W5-2018-ISAROD-Y-DEF:new-england</t>
        </is>
      </c>
      <c r="B7623" t="n">
        <v>2018</v>
      </c>
      <c r="C7623" t="n">
        <v>5</v>
      </c>
      <c r="D7623" t="inlineStr">
        <is>
          <t>2018-ISAROD</t>
        </is>
      </c>
      <c r="E7623" t="inlineStr">
        <is>
          <t>Y-DEF:new-england</t>
        </is>
      </c>
      <c r="F7623" t="inlineStr">
        <is>
          <t>DST</t>
        </is>
      </c>
      <c r="G7623" t="inlineStr">
        <is>
          <t>Yes</t>
        </is>
      </c>
      <c r="H7623" t="n">
        <v>7</v>
      </c>
    </row>
    <row r="7624">
      <c r="A7624" t="inlineStr">
        <is>
          <t>2018-W5-2018-ISAROD-Y30971</t>
        </is>
      </c>
      <c r="B7624" t="n">
        <v>2018</v>
      </c>
      <c r="C7624" t="n">
        <v>5</v>
      </c>
      <c r="D7624" t="inlineStr">
        <is>
          <t>2018-ISAROD</t>
        </is>
      </c>
      <c r="E7624" t="inlineStr">
        <is>
          <t>Y30971</t>
        </is>
      </c>
      <c r="F7624" t="inlineStr">
        <is>
          <t>BN</t>
        </is>
      </c>
      <c r="G7624" t="inlineStr">
        <is>
          <t>No</t>
        </is>
      </c>
      <c r="H7624" t="n">
        <v>18.98</v>
      </c>
    </row>
    <row r="7625">
      <c r="A7625" t="inlineStr">
        <is>
          <t>2018-W5-2018-ISAROD-Y25802</t>
        </is>
      </c>
      <c r="B7625" t="n">
        <v>2018</v>
      </c>
      <c r="C7625" t="n">
        <v>5</v>
      </c>
      <c r="D7625" t="inlineStr">
        <is>
          <t>2018-ISAROD</t>
        </is>
      </c>
      <c r="E7625" t="inlineStr">
        <is>
          <t>Y25802</t>
        </is>
      </c>
      <c r="F7625" t="inlineStr">
        <is>
          <t>BN</t>
        </is>
      </c>
      <c r="G7625" t="inlineStr">
        <is>
          <t>No</t>
        </is>
      </c>
      <c r="H7625" t="n">
        <v>0</v>
      </c>
    </row>
    <row r="7626">
      <c r="A7626" t="inlineStr">
        <is>
          <t>2018-W5-2018-ISAROD-Y29255</t>
        </is>
      </c>
      <c r="B7626" t="n">
        <v>2018</v>
      </c>
      <c r="C7626" t="n">
        <v>5</v>
      </c>
      <c r="D7626" t="inlineStr">
        <is>
          <t>2018-ISAROD</t>
        </is>
      </c>
      <c r="E7626" t="inlineStr">
        <is>
          <t>Y29255</t>
        </is>
      </c>
      <c r="F7626" t="inlineStr">
        <is>
          <t>BN</t>
        </is>
      </c>
      <c r="G7626" t="inlineStr">
        <is>
          <t>No</t>
        </is>
      </c>
      <c r="H7626" t="n">
        <v>1.5</v>
      </c>
    </row>
    <row r="7627">
      <c r="A7627" t="inlineStr">
        <is>
          <t>2018-W5-2018-ISAROD-Y28014</t>
        </is>
      </c>
      <c r="B7627" t="n">
        <v>2018</v>
      </c>
      <c r="C7627" t="n">
        <v>5</v>
      </c>
      <c r="D7627" t="inlineStr">
        <is>
          <t>2018-ISAROD</t>
        </is>
      </c>
      <c r="E7627" t="inlineStr">
        <is>
          <t>Y28014</t>
        </is>
      </c>
      <c r="F7627" t="inlineStr">
        <is>
          <t>BN</t>
        </is>
      </c>
      <c r="G7627" t="inlineStr">
        <is>
          <t>No</t>
        </is>
      </c>
      <c r="H7627" t="n">
        <v>31.1</v>
      </c>
    </row>
    <row r="7628">
      <c r="A7628" t="inlineStr">
        <is>
          <t>2018-W5-2018-ISAROD-Y30115</t>
        </is>
      </c>
      <c r="B7628" t="n">
        <v>2018</v>
      </c>
      <c r="C7628" t="n">
        <v>5</v>
      </c>
      <c r="D7628" t="inlineStr">
        <is>
          <t>2018-ISAROD</t>
        </is>
      </c>
      <c r="E7628" t="inlineStr">
        <is>
          <t>Y30115</t>
        </is>
      </c>
      <c r="F7628" t="inlineStr">
        <is>
          <t>BN</t>
        </is>
      </c>
      <c r="G7628" t="inlineStr">
        <is>
          <t>No</t>
        </is>
      </c>
      <c r="H7628" t="n">
        <v>0</v>
      </c>
    </row>
    <row r="7629">
      <c r="A7629" t="inlineStr">
        <is>
          <t>2018-W5-2018-PUENTETU-Y25812</t>
        </is>
      </c>
      <c r="B7629" t="n">
        <v>2018</v>
      </c>
      <c r="C7629" t="n">
        <v>5</v>
      </c>
      <c r="D7629" t="inlineStr">
        <is>
          <t>2018-PUENTETU</t>
        </is>
      </c>
      <c r="E7629" t="inlineStr">
        <is>
          <t>Y25812</t>
        </is>
      </c>
      <c r="F7629" t="inlineStr">
        <is>
          <t>QB</t>
        </is>
      </c>
      <c r="G7629" t="inlineStr">
        <is>
          <t>Yes</t>
        </is>
      </c>
      <c r="H7629" t="n">
        <v>14.14</v>
      </c>
    </row>
    <row r="7630">
      <c r="A7630" t="inlineStr">
        <is>
          <t>2018-W5-2018-PUENTETU-Y24057</t>
        </is>
      </c>
      <c r="B7630" t="n">
        <v>2018</v>
      </c>
      <c r="C7630" t="n">
        <v>5</v>
      </c>
      <c r="D7630" t="inlineStr">
        <is>
          <t>2018-PUENTETU</t>
        </is>
      </c>
      <c r="E7630" t="inlineStr">
        <is>
          <t>Y24057</t>
        </is>
      </c>
      <c r="F7630" t="inlineStr">
        <is>
          <t>WR</t>
        </is>
      </c>
      <c r="G7630" t="inlineStr">
        <is>
          <t>Yes</t>
        </is>
      </c>
      <c r="H7630" t="n">
        <v>7.2</v>
      </c>
    </row>
    <row r="7631">
      <c r="A7631" t="inlineStr">
        <is>
          <t>2018-W5-2018-PUENTETU-Y27591</t>
        </is>
      </c>
      <c r="B7631" t="n">
        <v>2018</v>
      </c>
      <c r="C7631" t="n">
        <v>5</v>
      </c>
      <c r="D7631" t="inlineStr">
        <is>
          <t>2018-PUENTETU</t>
        </is>
      </c>
      <c r="E7631" t="inlineStr">
        <is>
          <t>Y27591</t>
        </is>
      </c>
      <c r="F7631" t="inlineStr">
        <is>
          <t>WR</t>
        </is>
      </c>
      <c r="G7631" t="inlineStr">
        <is>
          <t>Yes</t>
        </is>
      </c>
      <c r="H7631" t="n">
        <v>6.9</v>
      </c>
    </row>
    <row r="7632">
      <c r="A7632" t="inlineStr">
        <is>
          <t>2018-W5-2018-PUENTETU-Y28403</t>
        </is>
      </c>
      <c r="B7632" t="n">
        <v>2018</v>
      </c>
      <c r="C7632" t="n">
        <v>5</v>
      </c>
      <c r="D7632" t="inlineStr">
        <is>
          <t>2018-PUENTETU</t>
        </is>
      </c>
      <c r="E7632" t="inlineStr">
        <is>
          <t>Y28403</t>
        </is>
      </c>
      <c r="F7632" t="inlineStr">
        <is>
          <t>RB</t>
        </is>
      </c>
      <c r="G7632" t="inlineStr">
        <is>
          <t>Yes</t>
        </is>
      </c>
      <c r="H7632" t="n">
        <v>18</v>
      </c>
    </row>
    <row r="7633">
      <c r="A7633" t="inlineStr">
        <is>
          <t>2018-W5-2018-PUENTETU-Y31041</t>
        </is>
      </c>
      <c r="B7633" t="n">
        <v>2018</v>
      </c>
      <c r="C7633" t="n">
        <v>5</v>
      </c>
      <c r="D7633" t="inlineStr">
        <is>
          <t>2018-PUENTETU</t>
        </is>
      </c>
      <c r="E7633" t="inlineStr">
        <is>
          <t>Y31041</t>
        </is>
      </c>
      <c r="F7633" t="inlineStr">
        <is>
          <t>RB</t>
        </is>
      </c>
      <c r="G7633" t="inlineStr">
        <is>
          <t>Yes</t>
        </is>
      </c>
      <c r="H7633" t="n">
        <v>4.7</v>
      </c>
    </row>
    <row r="7634">
      <c r="A7634" t="inlineStr">
        <is>
          <t>2018-W5-2018-PUENTETU-Y24830</t>
        </is>
      </c>
      <c r="B7634" t="n">
        <v>2018</v>
      </c>
      <c r="C7634" t="n">
        <v>5</v>
      </c>
      <c r="D7634" t="inlineStr">
        <is>
          <t>2018-PUENTETU</t>
        </is>
      </c>
      <c r="E7634" t="inlineStr">
        <is>
          <t>Y24830</t>
        </is>
      </c>
      <c r="F7634" t="inlineStr">
        <is>
          <t>TE</t>
        </is>
      </c>
      <c r="G7634" t="inlineStr">
        <is>
          <t>Yes</t>
        </is>
      </c>
      <c r="H7634" t="n">
        <v>4.1</v>
      </c>
    </row>
    <row r="7635">
      <c r="A7635" t="inlineStr">
        <is>
          <t>2018-W5-2018-PUENTETU-Y29288</t>
        </is>
      </c>
      <c r="B7635" t="n">
        <v>2018</v>
      </c>
      <c r="C7635" t="n">
        <v>5</v>
      </c>
      <c r="D7635" t="inlineStr">
        <is>
          <t>2018-PUENTETU</t>
        </is>
      </c>
      <c r="E7635" t="inlineStr">
        <is>
          <t>Y29288</t>
        </is>
      </c>
      <c r="F7635" t="inlineStr">
        <is>
          <t>W/R/T FLEX</t>
        </is>
      </c>
      <c r="G7635" t="inlineStr">
        <is>
          <t>Yes</t>
        </is>
      </c>
      <c r="H7635" t="n">
        <v>4.4</v>
      </c>
    </row>
    <row r="7636">
      <c r="A7636" t="inlineStr">
        <is>
          <t>2018-W5-2018-PUENTETU-Y30266</t>
        </is>
      </c>
      <c r="B7636" t="n">
        <v>2018</v>
      </c>
      <c r="C7636" t="n">
        <v>5</v>
      </c>
      <c r="D7636" t="inlineStr">
        <is>
          <t>2018-PUENTETU</t>
        </is>
      </c>
      <c r="E7636" t="inlineStr">
        <is>
          <t>Y30266</t>
        </is>
      </c>
      <c r="F7636" t="inlineStr">
        <is>
          <t>K</t>
        </is>
      </c>
      <c r="G7636" t="inlineStr">
        <is>
          <t>Yes</t>
        </is>
      </c>
      <c r="H7636" t="n">
        <v>7</v>
      </c>
    </row>
    <row r="7637">
      <c r="A7637" t="inlineStr">
        <is>
          <t>2018-W5-2018-PUENTETU-Y-DEF:jacksonville</t>
        </is>
      </c>
      <c r="B7637" t="n">
        <v>2018</v>
      </c>
      <c r="C7637" t="n">
        <v>5</v>
      </c>
      <c r="D7637" t="inlineStr">
        <is>
          <t>2018-PUENTETU</t>
        </is>
      </c>
      <c r="E7637" t="inlineStr">
        <is>
          <t>Y-DEF:jacksonville</t>
        </is>
      </c>
      <c r="F7637" t="inlineStr">
        <is>
          <t>DST</t>
        </is>
      </c>
      <c r="G7637" t="inlineStr">
        <is>
          <t>Yes</t>
        </is>
      </c>
      <c r="H7637" t="n">
        <v>5</v>
      </c>
    </row>
    <row r="7638">
      <c r="A7638" t="inlineStr">
        <is>
          <t>2018-W5-2018-PUENTETU-Y29384</t>
        </is>
      </c>
      <c r="B7638" t="n">
        <v>2018</v>
      </c>
      <c r="C7638" t="n">
        <v>5</v>
      </c>
      <c r="D7638" t="inlineStr">
        <is>
          <t>2018-PUENTETU</t>
        </is>
      </c>
      <c r="E7638" t="inlineStr">
        <is>
          <t>Y29384</t>
        </is>
      </c>
      <c r="F7638" t="inlineStr">
        <is>
          <t>BN</t>
        </is>
      </c>
      <c r="G7638" t="inlineStr">
        <is>
          <t>No</t>
        </is>
      </c>
      <c r="H7638" t="n">
        <v>0</v>
      </c>
    </row>
    <row r="7639">
      <c r="A7639" t="inlineStr">
        <is>
          <t>2018-W5-2018-PUENTETU-Y25785</t>
        </is>
      </c>
      <c r="B7639" t="n">
        <v>2018</v>
      </c>
      <c r="C7639" t="n">
        <v>5</v>
      </c>
      <c r="D7639" t="inlineStr">
        <is>
          <t>2018-PUENTETU</t>
        </is>
      </c>
      <c r="E7639" t="inlineStr">
        <is>
          <t>Y25785</t>
        </is>
      </c>
      <c r="F7639" t="inlineStr">
        <is>
          <t>BN</t>
        </is>
      </c>
      <c r="G7639" t="inlineStr">
        <is>
          <t>No</t>
        </is>
      </c>
      <c r="H7639" t="n">
        <v>19.92</v>
      </c>
    </row>
    <row r="7640">
      <c r="A7640" t="inlineStr">
        <is>
          <t>2018-W5-2018-PUENTETU-Y31075</t>
        </is>
      </c>
      <c r="B7640" t="n">
        <v>2018</v>
      </c>
      <c r="C7640" t="n">
        <v>5</v>
      </c>
      <c r="D7640" t="inlineStr">
        <is>
          <t>2018-PUENTETU</t>
        </is>
      </c>
      <c r="E7640" t="inlineStr">
        <is>
          <t>Y31075</t>
        </is>
      </c>
      <c r="F7640" t="inlineStr">
        <is>
          <t>BN</t>
        </is>
      </c>
      <c r="G7640" t="inlineStr">
        <is>
          <t>No</t>
        </is>
      </c>
      <c r="H7640" t="n">
        <v>2.2</v>
      </c>
    </row>
    <row r="7641">
      <c r="A7641" t="inlineStr">
        <is>
          <t>2018-W5-2018-PUENTETU-Y28429</t>
        </is>
      </c>
      <c r="B7641" t="n">
        <v>2018</v>
      </c>
      <c r="C7641" t="n">
        <v>5</v>
      </c>
      <c r="D7641" t="inlineStr">
        <is>
          <t>2018-PUENTETU</t>
        </is>
      </c>
      <c r="E7641" t="inlineStr">
        <is>
          <t>Y28429</t>
        </is>
      </c>
      <c r="F7641" t="inlineStr">
        <is>
          <t>BN</t>
        </is>
      </c>
      <c r="G7641" t="inlineStr">
        <is>
          <t>No</t>
        </is>
      </c>
      <c r="H7641" t="n">
        <v>5.3</v>
      </c>
    </row>
    <row r="7642">
      <c r="A7642" t="inlineStr">
        <is>
          <t>2018-W5-2018-PUENTETU-Y31008</t>
        </is>
      </c>
      <c r="B7642" t="n">
        <v>2018</v>
      </c>
      <c r="C7642" t="n">
        <v>5</v>
      </c>
      <c r="D7642" t="inlineStr">
        <is>
          <t>2018-PUENTETU</t>
        </is>
      </c>
      <c r="E7642" t="inlineStr">
        <is>
          <t>Y31008</t>
        </is>
      </c>
      <c r="F7642" t="inlineStr">
        <is>
          <t>BN</t>
        </is>
      </c>
      <c r="G7642" t="inlineStr">
        <is>
          <t>No</t>
        </is>
      </c>
      <c r="H7642" t="n">
        <v>0</v>
      </c>
    </row>
    <row r="7643">
      <c r="A7643" t="inlineStr">
        <is>
          <t>2018-W5-2018-LDV-Y6770</t>
        </is>
      </c>
      <c r="B7643" t="n">
        <v>2018</v>
      </c>
      <c r="C7643" t="n">
        <v>5</v>
      </c>
      <c r="D7643" t="inlineStr">
        <is>
          <t>2018-LDV</t>
        </is>
      </c>
      <c r="E7643" t="inlineStr">
        <is>
          <t>Y6770</t>
        </is>
      </c>
      <c r="F7643" t="inlineStr">
        <is>
          <t>QB</t>
        </is>
      </c>
      <c r="G7643" t="inlineStr">
        <is>
          <t>Yes</t>
        </is>
      </c>
      <c r="H7643" t="n">
        <v>24.6</v>
      </c>
    </row>
    <row r="7644">
      <c r="A7644" t="inlineStr">
        <is>
          <t>2018-W5-2018-LDV-Y25755</t>
        </is>
      </c>
      <c r="B7644" t="n">
        <v>2018</v>
      </c>
      <c r="C7644" t="n">
        <v>5</v>
      </c>
      <c r="D7644" t="inlineStr">
        <is>
          <t>2018-LDV</t>
        </is>
      </c>
      <c r="E7644" t="inlineStr">
        <is>
          <t>Y25755</t>
        </is>
      </c>
      <c r="F7644" t="inlineStr">
        <is>
          <t>WR</t>
        </is>
      </c>
      <c r="G7644" t="inlineStr">
        <is>
          <t>Yes</t>
        </is>
      </c>
      <c r="H7644" t="n">
        <v>3.9</v>
      </c>
    </row>
    <row r="7645">
      <c r="A7645" t="inlineStr">
        <is>
          <t>2018-W5-2018-LDV-Y30118</t>
        </is>
      </c>
      <c r="B7645" t="n">
        <v>2018</v>
      </c>
      <c r="C7645" t="n">
        <v>5</v>
      </c>
      <c r="D7645" t="inlineStr">
        <is>
          <t>2018-LDV</t>
        </is>
      </c>
      <c r="E7645" t="inlineStr">
        <is>
          <t>Y30118</t>
        </is>
      </c>
      <c r="F7645" t="inlineStr">
        <is>
          <t>WR</t>
        </is>
      </c>
      <c r="G7645" t="inlineStr">
        <is>
          <t>Yes</t>
        </is>
      </c>
      <c r="H7645" t="n">
        <v>4.9</v>
      </c>
    </row>
    <row r="7646">
      <c r="A7646" t="inlineStr">
        <is>
          <t>2018-W5-2018-LDV-Y8266</t>
        </is>
      </c>
      <c r="B7646" t="n">
        <v>2018</v>
      </c>
      <c r="C7646" t="n">
        <v>5</v>
      </c>
      <c r="D7646" t="inlineStr">
        <is>
          <t>2018-LDV</t>
        </is>
      </c>
      <c r="E7646" t="inlineStr">
        <is>
          <t>Y8266</t>
        </is>
      </c>
      <c r="F7646" t="inlineStr">
        <is>
          <t>RB</t>
        </is>
      </c>
      <c r="G7646" t="inlineStr">
        <is>
          <t>Yes</t>
        </is>
      </c>
      <c r="H7646" t="n">
        <v>4.1</v>
      </c>
    </row>
    <row r="7647">
      <c r="A7647" t="inlineStr">
        <is>
          <t>2018-W5-2018-LDV-Y30972</t>
        </is>
      </c>
      <c r="B7647" t="n">
        <v>2018</v>
      </c>
      <c r="C7647" t="n">
        <v>5</v>
      </c>
      <c r="D7647" t="inlineStr">
        <is>
          <t>2018-LDV</t>
        </is>
      </c>
      <c r="E7647" t="inlineStr">
        <is>
          <t>Y30972</t>
        </is>
      </c>
      <c r="F7647" t="inlineStr">
        <is>
          <t>RB</t>
        </is>
      </c>
      <c r="G7647" t="inlineStr">
        <is>
          <t>Yes</t>
        </is>
      </c>
      <c r="H7647" t="n">
        <v>26.9</v>
      </c>
    </row>
    <row r="7648">
      <c r="A7648" t="inlineStr">
        <is>
          <t>2018-W5-2018-LDV-Y26686</t>
        </is>
      </c>
      <c r="B7648" t="n">
        <v>2018</v>
      </c>
      <c r="C7648" t="n">
        <v>5</v>
      </c>
      <c r="D7648" t="inlineStr">
        <is>
          <t>2018-LDV</t>
        </is>
      </c>
      <c r="E7648" t="inlineStr">
        <is>
          <t>Y26686</t>
        </is>
      </c>
      <c r="F7648" t="inlineStr">
        <is>
          <t>TE</t>
        </is>
      </c>
      <c r="G7648" t="inlineStr">
        <is>
          <t>Yes</t>
        </is>
      </c>
      <c r="H7648" t="n">
        <v>10</v>
      </c>
    </row>
    <row r="7649">
      <c r="A7649" t="inlineStr">
        <is>
          <t>2018-W5-2018-LDV-Y27619</t>
        </is>
      </c>
      <c r="B7649" t="n">
        <v>2018</v>
      </c>
      <c r="C7649" t="n">
        <v>5</v>
      </c>
      <c r="D7649" t="inlineStr">
        <is>
          <t>2018-LDV</t>
        </is>
      </c>
      <c r="E7649" t="inlineStr">
        <is>
          <t>Y27619</t>
        </is>
      </c>
      <c r="F7649" t="inlineStr">
        <is>
          <t>W/R/T FLEX</t>
        </is>
      </c>
      <c r="G7649" t="inlineStr">
        <is>
          <t>Yes</t>
        </is>
      </c>
      <c r="H7649" t="n">
        <v>5.8</v>
      </c>
    </row>
    <row r="7650">
      <c r="A7650" t="inlineStr">
        <is>
          <t>2018-W5-2018-LDV-Y28227</t>
        </is>
      </c>
      <c r="B7650" t="n">
        <v>2018</v>
      </c>
      <c r="C7650" t="n">
        <v>5</v>
      </c>
      <c r="D7650" t="inlineStr">
        <is>
          <t>2018-LDV</t>
        </is>
      </c>
      <c r="E7650" t="inlineStr">
        <is>
          <t>Y28227</t>
        </is>
      </c>
      <c r="F7650" t="inlineStr">
        <is>
          <t>K</t>
        </is>
      </c>
      <c r="G7650" t="inlineStr">
        <is>
          <t>Yes</t>
        </is>
      </c>
      <c r="H7650" t="n">
        <v>9</v>
      </c>
    </row>
    <row r="7651">
      <c r="A7651" t="inlineStr">
        <is>
          <t>2018-W5-2018-LDV-Y-DEF:philadelphia</t>
        </is>
      </c>
      <c r="B7651" t="n">
        <v>2018</v>
      </c>
      <c r="C7651" t="n">
        <v>5</v>
      </c>
      <c r="D7651" t="inlineStr">
        <is>
          <t>2018-LDV</t>
        </is>
      </c>
      <c r="E7651" t="inlineStr">
        <is>
          <t>Y-DEF:philadelphia</t>
        </is>
      </c>
      <c r="F7651" t="inlineStr">
        <is>
          <t>DST</t>
        </is>
      </c>
      <c r="G7651" t="inlineStr">
        <is>
          <t>Yes</t>
        </is>
      </c>
      <c r="H7651" t="n">
        <v>4</v>
      </c>
    </row>
    <row r="7652">
      <c r="A7652" t="inlineStr">
        <is>
          <t>2018-W5-2018-LDV-Y27532</t>
        </is>
      </c>
      <c r="B7652" t="n">
        <v>2018</v>
      </c>
      <c r="C7652" t="n">
        <v>5</v>
      </c>
      <c r="D7652" t="inlineStr">
        <is>
          <t>2018-LDV</t>
        </is>
      </c>
      <c r="E7652" t="inlineStr">
        <is>
          <t>Y27532</t>
        </is>
      </c>
      <c r="F7652" t="inlineStr">
        <is>
          <t>BN</t>
        </is>
      </c>
      <c r="G7652" t="inlineStr">
        <is>
          <t>No</t>
        </is>
      </c>
      <c r="H7652" t="n">
        <v>7.8</v>
      </c>
    </row>
    <row r="7653">
      <c r="A7653" t="inlineStr">
        <is>
          <t>2018-W5-2018-LDV-Y30197</t>
        </is>
      </c>
      <c r="B7653" t="n">
        <v>2018</v>
      </c>
      <c r="C7653" t="n">
        <v>5</v>
      </c>
      <c r="D7653" t="inlineStr">
        <is>
          <t>2018-LDV</t>
        </is>
      </c>
      <c r="E7653" t="inlineStr">
        <is>
          <t>Y30197</t>
        </is>
      </c>
      <c r="F7653" t="inlineStr">
        <is>
          <t>BN</t>
        </is>
      </c>
      <c r="G7653" t="inlineStr">
        <is>
          <t>No</t>
        </is>
      </c>
      <c r="H7653" t="n">
        <v>0</v>
      </c>
    </row>
    <row r="7654">
      <c r="A7654" t="inlineStr">
        <is>
          <t>2018-W5-2018-LDV-Y6762</t>
        </is>
      </c>
      <c r="B7654" t="n">
        <v>2018</v>
      </c>
      <c r="C7654" t="n">
        <v>5</v>
      </c>
      <c r="D7654" t="inlineStr">
        <is>
          <t>2018-LDV</t>
        </is>
      </c>
      <c r="E7654" t="inlineStr">
        <is>
          <t>Y6762</t>
        </is>
      </c>
      <c r="F7654" t="inlineStr">
        <is>
          <t>BN</t>
        </is>
      </c>
      <c r="G7654" t="inlineStr">
        <is>
          <t>No</t>
        </is>
      </c>
      <c r="H7654" t="n">
        <v>3.5</v>
      </c>
    </row>
    <row r="7655">
      <c r="A7655" t="inlineStr">
        <is>
          <t>2018-W5-2018-LDV-Y24851</t>
        </is>
      </c>
      <c r="B7655" t="n">
        <v>2018</v>
      </c>
      <c r="C7655" t="n">
        <v>5</v>
      </c>
      <c r="D7655" t="inlineStr">
        <is>
          <t>2018-LDV</t>
        </is>
      </c>
      <c r="E7655" t="inlineStr">
        <is>
          <t>Y24851</t>
        </is>
      </c>
      <c r="F7655" t="inlineStr">
        <is>
          <t>BN</t>
        </is>
      </c>
      <c r="G7655" t="inlineStr">
        <is>
          <t>No</t>
        </is>
      </c>
      <c r="H7655" t="n">
        <v>0</v>
      </c>
    </row>
    <row r="7656">
      <c r="A7656" t="inlineStr">
        <is>
          <t>2018-W5-2018-LDV-Y28465</t>
        </is>
      </c>
      <c r="B7656" t="n">
        <v>2018</v>
      </c>
      <c r="C7656" t="n">
        <v>5</v>
      </c>
      <c r="D7656" t="inlineStr">
        <is>
          <t>2018-LDV</t>
        </is>
      </c>
      <c r="E7656" t="inlineStr">
        <is>
          <t>Y28465</t>
        </is>
      </c>
      <c r="F7656" t="inlineStr">
        <is>
          <t>BN</t>
        </is>
      </c>
      <c r="G7656" t="inlineStr">
        <is>
          <t>No</t>
        </is>
      </c>
      <c r="H7656" t="n">
        <v>4.2</v>
      </c>
    </row>
    <row r="7657">
      <c r="A7657" t="inlineStr">
        <is>
          <t>2018-W5-2018-HUERO-Y30123</t>
        </is>
      </c>
      <c r="B7657" t="n">
        <v>2018</v>
      </c>
      <c r="C7657" t="n">
        <v>5</v>
      </c>
      <c r="D7657" t="inlineStr">
        <is>
          <t>2018-HUERO</t>
        </is>
      </c>
      <c r="E7657" t="inlineStr">
        <is>
          <t>Y30123</t>
        </is>
      </c>
      <c r="F7657" t="inlineStr">
        <is>
          <t>QB</t>
        </is>
      </c>
      <c r="G7657" t="inlineStr">
        <is>
          <t>Yes</t>
        </is>
      </c>
      <c r="H7657" t="n">
        <v>17.82</v>
      </c>
    </row>
    <row r="7658">
      <c r="A7658" t="inlineStr">
        <is>
          <t>2018-W5-2018-HUERO-Y26699</t>
        </is>
      </c>
      <c r="B7658" t="n">
        <v>2018</v>
      </c>
      <c r="C7658" t="n">
        <v>5</v>
      </c>
      <c r="D7658" t="inlineStr">
        <is>
          <t>2018-HUERO</t>
        </is>
      </c>
      <c r="E7658" t="inlineStr">
        <is>
          <t>Y26699</t>
        </is>
      </c>
      <c r="F7658" t="inlineStr">
        <is>
          <t>WR</t>
        </is>
      </c>
      <c r="G7658" t="inlineStr">
        <is>
          <t>Yes</t>
        </is>
      </c>
      <c r="H7658" t="n">
        <v>9.5</v>
      </c>
    </row>
    <row r="7659">
      <c r="A7659" t="inlineStr">
        <is>
          <t>2018-W5-2018-HUERO-Y26561</t>
        </is>
      </c>
      <c r="B7659" t="n">
        <v>2018</v>
      </c>
      <c r="C7659" t="n">
        <v>5</v>
      </c>
      <c r="D7659" t="inlineStr">
        <is>
          <t>2018-HUERO</t>
        </is>
      </c>
      <c r="E7659" t="inlineStr">
        <is>
          <t>Y26561</t>
        </is>
      </c>
      <c r="F7659" t="inlineStr">
        <is>
          <t>WR</t>
        </is>
      </c>
      <c r="G7659" t="inlineStr">
        <is>
          <t>Yes</t>
        </is>
      </c>
      <c r="H7659" t="n">
        <v>11</v>
      </c>
    </row>
    <row r="7660">
      <c r="A7660" t="inlineStr">
        <is>
          <t>2018-W5-2018-HUERO-Y31013</t>
        </is>
      </c>
      <c r="B7660" t="n">
        <v>2018</v>
      </c>
      <c r="C7660" t="n">
        <v>5</v>
      </c>
      <c r="D7660" t="inlineStr">
        <is>
          <t>2018-HUERO</t>
        </is>
      </c>
      <c r="E7660" t="inlineStr">
        <is>
          <t>Y31013</t>
        </is>
      </c>
      <c r="F7660" t="inlineStr">
        <is>
          <t>RB</t>
        </is>
      </c>
      <c r="G7660" t="inlineStr">
        <is>
          <t>Yes</t>
        </is>
      </c>
      <c r="H7660" t="n">
        <v>8.5</v>
      </c>
    </row>
    <row r="7661">
      <c r="A7661" t="inlineStr">
        <is>
          <t>2018-W5-2018-HUERO-Y29238</t>
        </is>
      </c>
      <c r="B7661" t="n">
        <v>2018</v>
      </c>
      <c r="C7661" t="n">
        <v>5</v>
      </c>
      <c r="D7661" t="inlineStr">
        <is>
          <t>2018-HUERO</t>
        </is>
      </c>
      <c r="E7661" t="inlineStr">
        <is>
          <t>Y29238</t>
        </is>
      </c>
      <c r="F7661" t="inlineStr">
        <is>
          <t>RB</t>
        </is>
      </c>
      <c r="G7661" t="inlineStr">
        <is>
          <t>Yes</t>
        </is>
      </c>
      <c r="H7661" t="n">
        <v>8.4</v>
      </c>
    </row>
    <row r="7662">
      <c r="A7662" t="inlineStr">
        <is>
          <t>2018-W5-2018-HUERO-Y30142</t>
        </is>
      </c>
      <c r="B7662" t="n">
        <v>2018</v>
      </c>
      <c r="C7662" t="n">
        <v>5</v>
      </c>
      <c r="D7662" t="inlineStr">
        <is>
          <t>2018-HUERO</t>
        </is>
      </c>
      <c r="E7662" t="inlineStr">
        <is>
          <t>Y30142</t>
        </is>
      </c>
      <c r="F7662" t="inlineStr">
        <is>
          <t>TE</t>
        </is>
      </c>
      <c r="G7662" t="inlineStr">
        <is>
          <t>Yes</t>
        </is>
      </c>
      <c r="H7662" t="n">
        <v>6.9</v>
      </c>
    </row>
    <row r="7663">
      <c r="A7663" t="inlineStr">
        <is>
          <t>2018-W5-2018-HUERO-Y30552</t>
        </is>
      </c>
      <c r="B7663" t="n">
        <v>2018</v>
      </c>
      <c r="C7663" t="n">
        <v>5</v>
      </c>
      <c r="D7663" t="inlineStr">
        <is>
          <t>2018-HUERO</t>
        </is>
      </c>
      <c r="E7663" t="inlineStr">
        <is>
          <t>Y30552</t>
        </is>
      </c>
      <c r="F7663" t="inlineStr">
        <is>
          <t>W/R/T FLEX</t>
        </is>
      </c>
      <c r="G7663" t="inlineStr">
        <is>
          <t>Yes</t>
        </is>
      </c>
      <c r="H7663" t="n">
        <v>12.1</v>
      </c>
    </row>
    <row r="7664">
      <c r="A7664" t="inlineStr">
        <is>
          <t>2018-W5-2018-HUERO-Y29792</t>
        </is>
      </c>
      <c r="B7664" t="n">
        <v>2018</v>
      </c>
      <c r="C7664" t="n">
        <v>5</v>
      </c>
      <c r="D7664" t="inlineStr">
        <is>
          <t>2018-HUERO</t>
        </is>
      </c>
      <c r="E7664" t="inlineStr">
        <is>
          <t>Y29792</t>
        </is>
      </c>
      <c r="F7664" t="inlineStr">
        <is>
          <t>K</t>
        </is>
      </c>
      <c r="G7664" t="inlineStr">
        <is>
          <t>Yes</t>
        </is>
      </c>
      <c r="H7664" t="n">
        <v>13</v>
      </c>
    </row>
    <row r="7665">
      <c r="A7665" t="inlineStr">
        <is>
          <t>2018-W5-2018-HUERO-Y-DEF:denver</t>
        </is>
      </c>
      <c r="B7665" t="n">
        <v>2018</v>
      </c>
      <c r="C7665" t="n">
        <v>5</v>
      </c>
      <c r="D7665" t="inlineStr">
        <is>
          <t>2018-HUERO</t>
        </is>
      </c>
      <c r="E7665" t="inlineStr">
        <is>
          <t>Y-DEF:denver</t>
        </is>
      </c>
      <c r="F7665" t="inlineStr">
        <is>
          <t>DST</t>
        </is>
      </c>
      <c r="G7665" t="inlineStr">
        <is>
          <t>Yes</t>
        </is>
      </c>
      <c r="H7665" t="n">
        <v>4</v>
      </c>
    </row>
    <row r="7666">
      <c r="A7666" t="inlineStr">
        <is>
          <t>2018-W5-2018-HUERO-Y27535</t>
        </is>
      </c>
      <c r="B7666" t="n">
        <v>2018</v>
      </c>
      <c r="C7666" t="n">
        <v>5</v>
      </c>
      <c r="D7666" t="inlineStr">
        <is>
          <t>2018-HUERO</t>
        </is>
      </c>
      <c r="E7666" t="inlineStr">
        <is>
          <t>Y27535</t>
        </is>
      </c>
      <c r="F7666" t="inlineStr">
        <is>
          <t>BN</t>
        </is>
      </c>
      <c r="G7666" t="inlineStr">
        <is>
          <t>No</t>
        </is>
      </c>
      <c r="H7666" t="n">
        <v>0</v>
      </c>
    </row>
    <row r="7667">
      <c r="A7667" t="inlineStr">
        <is>
          <t>2018-W5-2018-HUERO-Y27589</t>
        </is>
      </c>
      <c r="B7667" t="n">
        <v>2018</v>
      </c>
      <c r="C7667" t="n">
        <v>5</v>
      </c>
      <c r="D7667" t="inlineStr">
        <is>
          <t>2018-HUERO</t>
        </is>
      </c>
      <c r="E7667" t="inlineStr">
        <is>
          <t>Y27589</t>
        </is>
      </c>
      <c r="F7667" t="inlineStr">
        <is>
          <t>BN</t>
        </is>
      </c>
      <c r="G7667" t="inlineStr">
        <is>
          <t>No</t>
        </is>
      </c>
      <c r="H7667" t="n">
        <v>0</v>
      </c>
    </row>
    <row r="7668">
      <c r="A7668" t="inlineStr">
        <is>
          <t>2018-W5-2018-HUERO-Y24936</t>
        </is>
      </c>
      <c r="B7668" t="n">
        <v>2018</v>
      </c>
      <c r="C7668" t="n">
        <v>5</v>
      </c>
      <c r="D7668" t="inlineStr">
        <is>
          <t>2018-HUERO</t>
        </is>
      </c>
      <c r="E7668" t="inlineStr">
        <is>
          <t>Y24936</t>
        </is>
      </c>
      <c r="F7668" t="inlineStr">
        <is>
          <t>BN</t>
        </is>
      </c>
      <c r="G7668" t="inlineStr">
        <is>
          <t>No</t>
        </is>
      </c>
      <c r="H7668" t="n">
        <v>2.8</v>
      </c>
    </row>
    <row r="7669">
      <c r="A7669" t="inlineStr">
        <is>
          <t>2018-W5-2018-HUERO-Y28493</t>
        </is>
      </c>
      <c r="B7669" t="n">
        <v>2018</v>
      </c>
      <c r="C7669" t="n">
        <v>5</v>
      </c>
      <c r="D7669" t="inlineStr">
        <is>
          <t>2018-HUERO</t>
        </is>
      </c>
      <c r="E7669" t="inlineStr">
        <is>
          <t>Y28493</t>
        </is>
      </c>
      <c r="F7669" t="inlineStr">
        <is>
          <t>BN</t>
        </is>
      </c>
      <c r="G7669" t="inlineStr">
        <is>
          <t>No</t>
        </is>
      </c>
      <c r="H7669" t="n">
        <v>5.5</v>
      </c>
    </row>
    <row r="7670">
      <c r="A7670" t="inlineStr">
        <is>
          <t>2018-W5-2018-HUERO-Y-DEF:chicago</t>
        </is>
      </c>
      <c r="B7670" t="n">
        <v>2018</v>
      </c>
      <c r="C7670" t="n">
        <v>5</v>
      </c>
      <c r="D7670" t="inlineStr">
        <is>
          <t>2018-HUERO</t>
        </is>
      </c>
      <c r="E7670" t="inlineStr">
        <is>
          <t>Y-DEF:chicago</t>
        </is>
      </c>
      <c r="F7670" t="inlineStr">
        <is>
          <t>BN</t>
        </is>
      </c>
      <c r="G7670" t="inlineStr">
        <is>
          <t>No</t>
        </is>
      </c>
      <c r="H7670" t="n">
        <v>0</v>
      </c>
    </row>
    <row r="7671">
      <c r="A7671" t="inlineStr">
        <is>
          <t>2018-W5-2018-ABARBA-Y8780</t>
        </is>
      </c>
      <c r="B7671" t="n">
        <v>2018</v>
      </c>
      <c r="C7671" t="n">
        <v>5</v>
      </c>
      <c r="D7671" t="inlineStr">
        <is>
          <t>2018-ABARBA</t>
        </is>
      </c>
      <c r="E7671" t="inlineStr">
        <is>
          <t>Y8780</t>
        </is>
      </c>
      <c r="F7671" t="inlineStr">
        <is>
          <t>QB</t>
        </is>
      </c>
      <c r="G7671" t="inlineStr">
        <is>
          <t>Yes</t>
        </is>
      </c>
      <c r="H7671" t="n">
        <v>16.4</v>
      </c>
    </row>
    <row r="7672">
      <c r="A7672" t="inlineStr">
        <is>
          <t>2018-W5-2018-ABARBA-Y27540</t>
        </is>
      </c>
      <c r="B7672" t="n">
        <v>2018</v>
      </c>
      <c r="C7672" t="n">
        <v>5</v>
      </c>
      <c r="D7672" t="inlineStr">
        <is>
          <t>2018-ABARBA</t>
        </is>
      </c>
      <c r="E7672" t="inlineStr">
        <is>
          <t>Y27540</t>
        </is>
      </c>
      <c r="F7672" t="inlineStr">
        <is>
          <t>WR</t>
        </is>
      </c>
      <c r="G7672" t="inlineStr">
        <is>
          <t>Yes</t>
        </is>
      </c>
      <c r="H7672" t="n">
        <v>25.38</v>
      </c>
    </row>
    <row r="7673">
      <c r="A7673" t="inlineStr">
        <is>
          <t>2018-W5-2018-ABARBA-Y25793</t>
        </is>
      </c>
      <c r="B7673" t="n">
        <v>2018</v>
      </c>
      <c r="C7673" t="n">
        <v>5</v>
      </c>
      <c r="D7673" t="inlineStr">
        <is>
          <t>2018-ABARBA</t>
        </is>
      </c>
      <c r="E7673" t="inlineStr">
        <is>
          <t>Y25793</t>
        </is>
      </c>
      <c r="F7673" t="inlineStr">
        <is>
          <t>WR</t>
        </is>
      </c>
      <c r="G7673" t="inlineStr">
        <is>
          <t>Yes</t>
        </is>
      </c>
      <c r="H7673" t="n">
        <v>15.3</v>
      </c>
    </row>
    <row r="7674">
      <c r="A7674" t="inlineStr">
        <is>
          <t>2018-W5-2018-ABARBA-Y28537</t>
        </is>
      </c>
      <c r="B7674" t="n">
        <v>2018</v>
      </c>
      <c r="C7674" t="n">
        <v>5</v>
      </c>
      <c r="D7674" t="inlineStr">
        <is>
          <t>2018-ABARBA</t>
        </is>
      </c>
      <c r="E7674" t="inlineStr">
        <is>
          <t>Y28537</t>
        </is>
      </c>
      <c r="F7674" t="inlineStr">
        <is>
          <t>RB</t>
        </is>
      </c>
      <c r="G7674" t="inlineStr">
        <is>
          <t>Yes</t>
        </is>
      </c>
      <c r="H7674" t="n">
        <v>1.4</v>
      </c>
    </row>
    <row r="7675">
      <c r="A7675" t="inlineStr">
        <is>
          <t>2018-W5-2018-ABARBA-Y28847</t>
        </is>
      </c>
      <c r="B7675" t="n">
        <v>2018</v>
      </c>
      <c r="C7675" t="n">
        <v>5</v>
      </c>
      <c r="D7675" t="inlineStr">
        <is>
          <t>2018-ABARBA</t>
        </is>
      </c>
      <c r="E7675" t="inlineStr">
        <is>
          <t>Y28847</t>
        </is>
      </c>
      <c r="F7675" t="inlineStr">
        <is>
          <t>RB</t>
        </is>
      </c>
      <c r="G7675" t="inlineStr">
        <is>
          <t>Yes</t>
        </is>
      </c>
      <c r="H7675" t="n">
        <v>0.8</v>
      </c>
    </row>
    <row r="7676">
      <c r="A7676" t="inlineStr">
        <is>
          <t>2018-W5-2018-ABARBA-Y26708</t>
        </is>
      </c>
      <c r="B7676" t="n">
        <v>2018</v>
      </c>
      <c r="C7676" t="n">
        <v>5</v>
      </c>
      <c r="D7676" t="inlineStr">
        <is>
          <t>2018-ABARBA</t>
        </is>
      </c>
      <c r="E7676" t="inlineStr">
        <is>
          <t>Y26708</t>
        </is>
      </c>
      <c r="F7676" t="inlineStr">
        <is>
          <t>TE</t>
        </is>
      </c>
      <c r="G7676" t="inlineStr">
        <is>
          <t>Yes</t>
        </is>
      </c>
      <c r="H7676" t="n">
        <v>2.1</v>
      </c>
    </row>
    <row r="7677">
      <c r="A7677" t="inlineStr">
        <is>
          <t>2018-W5-2018-ABARBA-Y29315</t>
        </is>
      </c>
      <c r="B7677" t="n">
        <v>2018</v>
      </c>
      <c r="C7677" t="n">
        <v>5</v>
      </c>
      <c r="D7677" t="inlineStr">
        <is>
          <t>2018-ABARBA</t>
        </is>
      </c>
      <c r="E7677" t="inlineStr">
        <is>
          <t>Y29315</t>
        </is>
      </c>
      <c r="F7677" t="inlineStr">
        <is>
          <t>W/R/T FLEX</t>
        </is>
      </c>
      <c r="G7677" t="inlineStr">
        <is>
          <t>Yes</t>
        </is>
      </c>
      <c r="H7677" t="n">
        <v>7.7</v>
      </c>
    </row>
    <row r="7678">
      <c r="A7678" t="inlineStr">
        <is>
          <t>2018-W5-2018-ABARBA-Y8565</t>
        </is>
      </c>
      <c r="B7678" t="n">
        <v>2018</v>
      </c>
      <c r="C7678" t="n">
        <v>5</v>
      </c>
      <c r="D7678" t="inlineStr">
        <is>
          <t>2018-ABARBA</t>
        </is>
      </c>
      <c r="E7678" t="inlineStr">
        <is>
          <t>Y8565</t>
        </is>
      </c>
      <c r="F7678" t="inlineStr">
        <is>
          <t>K</t>
        </is>
      </c>
      <c r="G7678" t="inlineStr">
        <is>
          <t>Yes</t>
        </is>
      </c>
      <c r="H7678" t="n">
        <v>7</v>
      </c>
    </row>
    <row r="7679">
      <c r="A7679" t="inlineStr">
        <is>
          <t>2018-W5-2018-ABARBA-Y-DEF:san-francisco</t>
        </is>
      </c>
      <c r="B7679" t="n">
        <v>2018</v>
      </c>
      <c r="C7679" t="n">
        <v>5</v>
      </c>
      <c r="D7679" t="inlineStr">
        <is>
          <t>2018-ABARBA</t>
        </is>
      </c>
      <c r="E7679" t="inlineStr">
        <is>
          <t>Y-DEF:san-francisco</t>
        </is>
      </c>
      <c r="F7679" t="inlineStr">
        <is>
          <t>DST</t>
        </is>
      </c>
      <c r="G7679" t="inlineStr">
        <is>
          <t>Yes</t>
        </is>
      </c>
      <c r="H7679" t="n">
        <v>1</v>
      </c>
    </row>
    <row r="7680">
      <c r="A7680" t="inlineStr">
        <is>
          <t>2018-W5-2018-ABARBA-Y7200</t>
        </is>
      </c>
      <c r="B7680" t="n">
        <v>2018</v>
      </c>
      <c r="C7680" t="n">
        <v>5</v>
      </c>
      <c r="D7680" t="inlineStr">
        <is>
          <t>2018-ABARBA</t>
        </is>
      </c>
      <c r="E7680" t="inlineStr">
        <is>
          <t>Y7200</t>
        </is>
      </c>
      <c r="F7680" t="inlineStr">
        <is>
          <t>BN</t>
        </is>
      </c>
      <c r="G7680" t="inlineStr">
        <is>
          <t>No</t>
        </is>
      </c>
      <c r="H7680" t="n">
        <v>28.68</v>
      </c>
    </row>
    <row r="7681">
      <c r="A7681" t="inlineStr">
        <is>
          <t>2018-W5-2018-ABARBA-Y26660</t>
        </is>
      </c>
      <c r="B7681" t="n">
        <v>2018</v>
      </c>
      <c r="C7681" t="n">
        <v>5</v>
      </c>
      <c r="D7681" t="inlineStr">
        <is>
          <t>2018-ABARBA</t>
        </is>
      </c>
      <c r="E7681" t="inlineStr">
        <is>
          <t>Y26660</t>
        </is>
      </c>
      <c r="F7681" t="inlineStr">
        <is>
          <t>BN</t>
        </is>
      </c>
      <c r="G7681" t="inlineStr">
        <is>
          <t>No</t>
        </is>
      </c>
      <c r="H7681" t="n">
        <v>0</v>
      </c>
    </row>
    <row r="7682">
      <c r="A7682" t="inlineStr">
        <is>
          <t>2018-W5-2018-ABARBA-Y28408</t>
        </is>
      </c>
      <c r="B7682" t="n">
        <v>2018</v>
      </c>
      <c r="C7682" t="n">
        <v>5</v>
      </c>
      <c r="D7682" t="inlineStr">
        <is>
          <t>2018-ABARBA</t>
        </is>
      </c>
      <c r="E7682" t="inlineStr">
        <is>
          <t>Y28408</t>
        </is>
      </c>
      <c r="F7682" t="inlineStr">
        <is>
          <t>BN</t>
        </is>
      </c>
      <c r="G7682" t="inlineStr">
        <is>
          <t>No</t>
        </is>
      </c>
      <c r="H7682" t="n">
        <v>4.5</v>
      </c>
    </row>
    <row r="7683">
      <c r="A7683" t="inlineStr">
        <is>
          <t>2018-W5-2018-ABARBA-Y23997</t>
        </is>
      </c>
      <c r="B7683" t="n">
        <v>2018</v>
      </c>
      <c r="C7683" t="n">
        <v>5</v>
      </c>
      <c r="D7683" t="inlineStr">
        <is>
          <t>2018-ABARBA</t>
        </is>
      </c>
      <c r="E7683" t="inlineStr">
        <is>
          <t>Y23997</t>
        </is>
      </c>
      <c r="F7683" t="inlineStr">
        <is>
          <t>BN</t>
        </is>
      </c>
      <c r="G7683" t="inlineStr">
        <is>
          <t>No</t>
        </is>
      </c>
      <c r="H7683" t="n">
        <v>18.5</v>
      </c>
    </row>
    <row r="7684">
      <c r="A7684" t="inlineStr">
        <is>
          <t>2018-W5-2018-ABARBA-Y25807</t>
        </is>
      </c>
      <c r="B7684" t="n">
        <v>2018</v>
      </c>
      <c r="C7684" t="n">
        <v>5</v>
      </c>
      <c r="D7684" t="inlineStr">
        <is>
          <t>2018-ABARBA</t>
        </is>
      </c>
      <c r="E7684" t="inlineStr">
        <is>
          <t>Y25807</t>
        </is>
      </c>
      <c r="F7684" t="inlineStr">
        <is>
          <t>BN</t>
        </is>
      </c>
      <c r="G7684" t="inlineStr">
        <is>
          <t>No</t>
        </is>
      </c>
      <c r="H7684" t="n">
        <v>0</v>
      </c>
    </row>
    <row r="7685">
      <c r="A7685" t="inlineStr">
        <is>
          <t>2018-W5-2018-TONYCLIF-Y24788</t>
        </is>
      </c>
      <c r="B7685" t="n">
        <v>2018</v>
      </c>
      <c r="C7685" t="n">
        <v>5</v>
      </c>
      <c r="D7685" t="inlineStr">
        <is>
          <t>2018-TONYCLIF</t>
        </is>
      </c>
      <c r="E7685" t="inlineStr">
        <is>
          <t>Y24788</t>
        </is>
      </c>
      <c r="F7685" t="inlineStr">
        <is>
          <t>QB</t>
        </is>
      </c>
      <c r="G7685" t="inlineStr">
        <is>
          <t>Yes</t>
        </is>
      </c>
      <c r="H7685" t="n">
        <v>18.38</v>
      </c>
    </row>
    <row r="7686">
      <c r="A7686" t="inlineStr">
        <is>
          <t>2018-W5-2018-TONYCLIF-Y30209</t>
        </is>
      </c>
      <c r="B7686" t="n">
        <v>2018</v>
      </c>
      <c r="C7686" t="n">
        <v>5</v>
      </c>
      <c r="D7686" t="inlineStr">
        <is>
          <t>2018-TONYCLIF</t>
        </is>
      </c>
      <c r="E7686" t="inlineStr">
        <is>
          <t>Y30209</t>
        </is>
      </c>
      <c r="F7686" t="inlineStr">
        <is>
          <t>WR</t>
        </is>
      </c>
      <c r="G7686" t="inlineStr">
        <is>
          <t>Yes</t>
        </is>
      </c>
      <c r="H7686" t="n">
        <v>15.8</v>
      </c>
    </row>
    <row r="7687">
      <c r="A7687" t="inlineStr">
        <is>
          <t>2018-W5-2018-TONYCLIF-Y31144</t>
        </is>
      </c>
      <c r="B7687" t="n">
        <v>2018</v>
      </c>
      <c r="C7687" t="n">
        <v>5</v>
      </c>
      <c r="D7687" t="inlineStr">
        <is>
          <t>2018-TONYCLIF</t>
        </is>
      </c>
      <c r="E7687" t="inlineStr">
        <is>
          <t>Y31144</t>
        </is>
      </c>
      <c r="F7687" t="inlineStr">
        <is>
          <t>WR</t>
        </is>
      </c>
      <c r="G7687" t="inlineStr">
        <is>
          <t>Yes</t>
        </is>
      </c>
      <c r="H7687" t="n">
        <v>12.8</v>
      </c>
    </row>
    <row r="7688">
      <c r="A7688" t="inlineStr">
        <is>
          <t>2018-W5-2018-TONYCLIF-Y24913</t>
        </is>
      </c>
      <c r="B7688" t="n">
        <v>2018</v>
      </c>
      <c r="C7688" t="n">
        <v>5</v>
      </c>
      <c r="D7688" t="inlineStr">
        <is>
          <t>2018-TONYCLIF</t>
        </is>
      </c>
      <c r="E7688" t="inlineStr">
        <is>
          <t>Y24913</t>
        </is>
      </c>
      <c r="F7688" t="inlineStr">
        <is>
          <t>RB</t>
        </is>
      </c>
      <c r="G7688" t="inlineStr">
        <is>
          <t>Yes</t>
        </is>
      </c>
      <c r="H7688" t="n">
        <v>7.9</v>
      </c>
    </row>
    <row r="7689">
      <c r="A7689" t="inlineStr">
        <is>
          <t>2018-W5-2018-TONYCLIF-Y27631</t>
        </is>
      </c>
      <c r="B7689" t="n">
        <v>2018</v>
      </c>
      <c r="C7689" t="n">
        <v>5</v>
      </c>
      <c r="D7689" t="inlineStr">
        <is>
          <t>2018-TONYCLIF</t>
        </is>
      </c>
      <c r="E7689" t="inlineStr">
        <is>
          <t>Y27631</t>
        </is>
      </c>
      <c r="F7689" t="inlineStr">
        <is>
          <t>RB</t>
        </is>
      </c>
      <c r="G7689" t="inlineStr">
        <is>
          <t>Yes</t>
        </is>
      </c>
      <c r="H7689" t="n">
        <v>4.1</v>
      </c>
    </row>
    <row r="7690">
      <c r="A7690" t="inlineStr">
        <is>
          <t>2018-W5-2018-TONYCLIF-Y26658</t>
        </is>
      </c>
      <c r="B7690" t="n">
        <v>2018</v>
      </c>
      <c r="C7690" t="n">
        <v>5</v>
      </c>
      <c r="D7690" t="inlineStr">
        <is>
          <t>2018-TONYCLIF</t>
        </is>
      </c>
      <c r="E7690" t="inlineStr">
        <is>
          <t>Y26658</t>
        </is>
      </c>
      <c r="F7690" t="inlineStr">
        <is>
          <t>TE</t>
        </is>
      </c>
      <c r="G7690" t="inlineStr">
        <is>
          <t>Yes</t>
        </is>
      </c>
      <c r="H7690" t="n">
        <v>17</v>
      </c>
    </row>
    <row r="7691">
      <c r="A7691" t="inlineStr">
        <is>
          <t>2018-W5-2018-TONYCLIF-Y30185</t>
        </is>
      </c>
      <c r="B7691" t="n">
        <v>2018</v>
      </c>
      <c r="C7691" t="n">
        <v>5</v>
      </c>
      <c r="D7691" t="inlineStr">
        <is>
          <t>2018-TONYCLIF</t>
        </is>
      </c>
      <c r="E7691" t="inlineStr">
        <is>
          <t>Y30185</t>
        </is>
      </c>
      <c r="F7691" t="inlineStr">
        <is>
          <t>W/R/T FLEX</t>
        </is>
      </c>
      <c r="G7691" t="inlineStr">
        <is>
          <t>Yes</t>
        </is>
      </c>
      <c r="H7691" t="n">
        <v>1</v>
      </c>
    </row>
    <row r="7692">
      <c r="A7692" t="inlineStr">
        <is>
          <t>2018-W5-2018-TONYCLIF-Y6243</t>
        </is>
      </c>
      <c r="B7692" t="n">
        <v>2018</v>
      </c>
      <c r="C7692" t="n">
        <v>5</v>
      </c>
      <c r="D7692" t="inlineStr">
        <is>
          <t>2018-TONYCLIF</t>
        </is>
      </c>
      <c r="E7692" t="inlineStr">
        <is>
          <t>Y6243</t>
        </is>
      </c>
      <c r="F7692" t="inlineStr">
        <is>
          <t>K</t>
        </is>
      </c>
      <c r="G7692" t="inlineStr">
        <is>
          <t>Yes</t>
        </is>
      </c>
      <c r="H7692" t="n">
        <v>6</v>
      </c>
    </row>
    <row r="7693">
      <c r="A7693" t="inlineStr">
        <is>
          <t>2018-W5-2018-TONYCLIF-Y-DEF:tennessee</t>
        </is>
      </c>
      <c r="B7693" t="n">
        <v>2018</v>
      </c>
      <c r="C7693" t="n">
        <v>5</v>
      </c>
      <c r="D7693" t="inlineStr">
        <is>
          <t>2018-TONYCLIF</t>
        </is>
      </c>
      <c r="E7693" t="inlineStr">
        <is>
          <t>Y-DEF:tennessee</t>
        </is>
      </c>
      <c r="F7693" t="inlineStr">
        <is>
          <t>DST</t>
        </is>
      </c>
      <c r="G7693" t="inlineStr">
        <is>
          <t>Yes</t>
        </is>
      </c>
      <c r="H7693" t="n">
        <v>7</v>
      </c>
    </row>
    <row r="7694">
      <c r="A7694" t="inlineStr">
        <is>
          <t>2018-W5-2018-TONYCLIF-Y8263</t>
        </is>
      </c>
      <c r="B7694" t="n">
        <v>2018</v>
      </c>
      <c r="C7694" t="n">
        <v>5</v>
      </c>
      <c r="D7694" t="inlineStr">
        <is>
          <t>2018-TONYCLIF</t>
        </is>
      </c>
      <c r="E7694" t="inlineStr">
        <is>
          <t>Y8263</t>
        </is>
      </c>
      <c r="F7694" t="inlineStr">
        <is>
          <t>BN</t>
        </is>
      </c>
      <c r="G7694" t="inlineStr">
        <is>
          <t>No</t>
        </is>
      </c>
      <c r="H7694" t="n">
        <v>0</v>
      </c>
    </row>
    <row r="7695">
      <c r="A7695" t="inlineStr">
        <is>
          <t>2018-W5-2018-TONYCLIF-Y29236</t>
        </is>
      </c>
      <c r="B7695" t="n">
        <v>2018</v>
      </c>
      <c r="C7695" t="n">
        <v>5</v>
      </c>
      <c r="D7695" t="inlineStr">
        <is>
          <t>2018-TONYCLIF</t>
        </is>
      </c>
      <c r="E7695" t="inlineStr">
        <is>
          <t>Y29236</t>
        </is>
      </c>
      <c r="F7695" t="inlineStr">
        <is>
          <t>BN</t>
        </is>
      </c>
      <c r="G7695" t="inlineStr">
        <is>
          <t>No</t>
        </is>
      </c>
      <c r="H7695" t="n">
        <v>21.04</v>
      </c>
    </row>
    <row r="7696">
      <c r="A7696" t="inlineStr">
        <is>
          <t>2018-W5-2018-TONYCLIF-Y30232</t>
        </is>
      </c>
      <c r="B7696" t="n">
        <v>2018</v>
      </c>
      <c r="C7696" t="n">
        <v>5</v>
      </c>
      <c r="D7696" t="inlineStr">
        <is>
          <t>2018-TONYCLIF</t>
        </is>
      </c>
      <c r="E7696" t="inlineStr">
        <is>
          <t>Y30232</t>
        </is>
      </c>
      <c r="F7696" t="inlineStr">
        <is>
          <t>BN</t>
        </is>
      </c>
      <c r="G7696" t="inlineStr">
        <is>
          <t>No</t>
        </is>
      </c>
      <c r="H7696" t="n">
        <v>0</v>
      </c>
    </row>
    <row r="7697">
      <c r="A7697" t="inlineStr">
        <is>
          <t>2018-W5-2018-TONYCLIF-Y26701</t>
        </is>
      </c>
      <c r="B7697" t="n">
        <v>2018</v>
      </c>
      <c r="C7697" t="n">
        <v>5</v>
      </c>
      <c r="D7697" t="inlineStr">
        <is>
          <t>2018-TONYCLIF</t>
        </is>
      </c>
      <c r="E7697" t="inlineStr">
        <is>
          <t>Y26701</t>
        </is>
      </c>
      <c r="F7697" t="inlineStr">
        <is>
          <t>BN</t>
        </is>
      </c>
      <c r="G7697" t="inlineStr">
        <is>
          <t>No</t>
        </is>
      </c>
      <c r="H7697" t="n">
        <v>0</v>
      </c>
    </row>
    <row r="7698">
      <c r="A7698" t="inlineStr">
        <is>
          <t>2018-W5-2018-TONYCLIF-Y27709</t>
        </is>
      </c>
      <c r="B7698" t="n">
        <v>2018</v>
      </c>
      <c r="C7698" t="n">
        <v>5</v>
      </c>
      <c r="D7698" t="inlineStr">
        <is>
          <t>2018-TONYCLIF</t>
        </is>
      </c>
      <c r="E7698" t="inlineStr">
        <is>
          <t>Y27709</t>
        </is>
      </c>
      <c r="F7698" t="inlineStr">
        <is>
          <t>BN</t>
        </is>
      </c>
      <c r="G7698" t="inlineStr">
        <is>
          <t>No</t>
        </is>
      </c>
      <c r="H7698" t="n">
        <v>11.9</v>
      </c>
    </row>
    <row r="7699">
      <c r="A7699" t="inlineStr">
        <is>
          <t>2018-W5-2018-TONYCLIF-Y30117</t>
        </is>
      </c>
      <c r="B7699" t="n">
        <v>2018</v>
      </c>
      <c r="C7699" t="n">
        <v>5</v>
      </c>
      <c r="D7699" t="inlineStr">
        <is>
          <t>2018-TONYCLIF</t>
        </is>
      </c>
      <c r="E7699" t="inlineStr">
        <is>
          <t>Y30117</t>
        </is>
      </c>
      <c r="F7699" t="inlineStr">
        <is>
          <t>IR</t>
        </is>
      </c>
      <c r="G7699" t="inlineStr">
        <is>
          <t>No</t>
        </is>
      </c>
      <c r="H7699" t="n">
        <v>0</v>
      </c>
    </row>
    <row r="7700">
      <c r="A7700" t="inlineStr">
        <is>
          <t>2018-W5-2018-EMAN-Y5228</t>
        </is>
      </c>
      <c r="B7700" t="n">
        <v>2018</v>
      </c>
      <c r="C7700" t="n">
        <v>5</v>
      </c>
      <c r="D7700" t="inlineStr">
        <is>
          <t>2018-EMAN</t>
        </is>
      </c>
      <c r="E7700" t="inlineStr">
        <is>
          <t>Y5228</t>
        </is>
      </c>
      <c r="F7700" t="inlineStr">
        <is>
          <t>QB</t>
        </is>
      </c>
      <c r="G7700" t="inlineStr">
        <is>
          <t>Yes</t>
        </is>
      </c>
      <c r="H7700" t="n">
        <v>29.54</v>
      </c>
    </row>
    <row r="7701">
      <c r="A7701" t="inlineStr">
        <is>
          <t>2018-W5-2018-EMAN-Y27581</t>
        </is>
      </c>
      <c r="B7701" t="n">
        <v>2018</v>
      </c>
      <c r="C7701" t="n">
        <v>5</v>
      </c>
      <c r="D7701" t="inlineStr">
        <is>
          <t>2018-EMAN</t>
        </is>
      </c>
      <c r="E7701" t="inlineStr">
        <is>
          <t>Y27581</t>
        </is>
      </c>
      <c r="F7701" t="inlineStr">
        <is>
          <t>WR</t>
        </is>
      </c>
      <c r="G7701" t="inlineStr">
        <is>
          <t>Yes</t>
        </is>
      </c>
      <c r="H7701" t="n">
        <v>20</v>
      </c>
    </row>
    <row r="7702">
      <c r="A7702" t="inlineStr">
        <is>
          <t>2018-W5-2018-EMAN-Y28534</t>
        </is>
      </c>
      <c r="B7702" t="n">
        <v>2018</v>
      </c>
      <c r="C7702" t="n">
        <v>5</v>
      </c>
      <c r="D7702" t="inlineStr">
        <is>
          <t>2018-EMAN</t>
        </is>
      </c>
      <c r="E7702" t="inlineStr">
        <is>
          <t>Y28534</t>
        </is>
      </c>
      <c r="F7702" t="inlineStr">
        <is>
          <t>WR</t>
        </is>
      </c>
      <c r="G7702" t="inlineStr">
        <is>
          <t>Yes</t>
        </is>
      </c>
      <c r="H7702" t="n">
        <v>11.6</v>
      </c>
    </row>
    <row r="7703">
      <c r="A7703" t="inlineStr">
        <is>
          <t>2018-W5-2018-EMAN-Y28474</t>
        </is>
      </c>
      <c r="B7703" t="n">
        <v>2018</v>
      </c>
      <c r="C7703" t="n">
        <v>5</v>
      </c>
      <c r="D7703" t="inlineStr">
        <is>
          <t>2018-EMAN</t>
        </is>
      </c>
      <c r="E7703" t="inlineStr">
        <is>
          <t>Y28474</t>
        </is>
      </c>
      <c r="F7703" t="inlineStr">
        <is>
          <t>RB</t>
        </is>
      </c>
      <c r="G7703" t="inlineStr">
        <is>
          <t>Yes</t>
        </is>
      </c>
      <c r="H7703" t="n">
        <v>19.1</v>
      </c>
    </row>
    <row r="7704">
      <c r="A7704" t="inlineStr">
        <is>
          <t>2018-W5-2018-EMAN-Y30180</t>
        </is>
      </c>
      <c r="B7704" t="n">
        <v>2018</v>
      </c>
      <c r="C7704" t="n">
        <v>5</v>
      </c>
      <c r="D7704" t="inlineStr">
        <is>
          <t>2018-EMAN</t>
        </is>
      </c>
      <c r="E7704" t="inlineStr">
        <is>
          <t>Y30180</t>
        </is>
      </c>
      <c r="F7704" t="inlineStr">
        <is>
          <t>RB</t>
        </is>
      </c>
      <c r="G7704" t="inlineStr">
        <is>
          <t>Yes</t>
        </is>
      </c>
      <c r="H7704" t="n">
        <v>3.9</v>
      </c>
    </row>
    <row r="7705">
      <c r="A7705" t="inlineStr">
        <is>
          <t>2018-W5-2018-EMAN-Y28545</t>
        </is>
      </c>
      <c r="B7705" t="n">
        <v>2018</v>
      </c>
      <c r="C7705" t="n">
        <v>5</v>
      </c>
      <c r="D7705" t="inlineStr">
        <is>
          <t>2018-EMAN</t>
        </is>
      </c>
      <c r="E7705" t="inlineStr">
        <is>
          <t>Y28545</t>
        </is>
      </c>
      <c r="F7705" t="inlineStr">
        <is>
          <t>TE</t>
        </is>
      </c>
      <c r="G7705" t="inlineStr">
        <is>
          <t>Yes</t>
        </is>
      </c>
      <c r="H7705" t="n">
        <v>4.3</v>
      </c>
    </row>
    <row r="7706">
      <c r="A7706" t="inlineStr">
        <is>
          <t>2018-W5-2018-EMAN-Y30996</t>
        </is>
      </c>
      <c r="B7706" t="n">
        <v>2018</v>
      </c>
      <c r="C7706" t="n">
        <v>5</v>
      </c>
      <c r="D7706" t="inlineStr">
        <is>
          <t>2018-EMAN</t>
        </is>
      </c>
      <c r="E7706" t="inlineStr">
        <is>
          <t>Y30996</t>
        </is>
      </c>
      <c r="F7706" t="inlineStr">
        <is>
          <t>W/R/T FLEX</t>
        </is>
      </c>
      <c r="G7706" t="inlineStr">
        <is>
          <t>Yes</t>
        </is>
      </c>
      <c r="H7706" t="n">
        <v>3.8</v>
      </c>
    </row>
    <row r="7707">
      <c r="A7707" t="inlineStr">
        <is>
          <t>2018-W5-2018-EMAN-Y25427</t>
        </is>
      </c>
      <c r="B7707" t="n">
        <v>2018</v>
      </c>
      <c r="C7707" t="n">
        <v>5</v>
      </c>
      <c r="D7707" t="inlineStr">
        <is>
          <t>2018-EMAN</t>
        </is>
      </c>
      <c r="E7707" t="inlineStr">
        <is>
          <t>Y25427</t>
        </is>
      </c>
      <c r="F7707" t="inlineStr">
        <is>
          <t>K</t>
        </is>
      </c>
      <c r="G7707" t="inlineStr">
        <is>
          <t>Yes</t>
        </is>
      </c>
      <c r="H7707" t="n">
        <v>13</v>
      </c>
    </row>
    <row r="7708">
      <c r="A7708" t="inlineStr">
        <is>
          <t>2018-W5-2018-EMAN-Y-DEF:la-rams</t>
        </is>
      </c>
      <c r="B7708" t="n">
        <v>2018</v>
      </c>
      <c r="C7708" t="n">
        <v>5</v>
      </c>
      <c r="D7708" t="inlineStr">
        <is>
          <t>2018-EMAN</t>
        </is>
      </c>
      <c r="E7708" t="inlineStr">
        <is>
          <t>Y-DEF:la-rams</t>
        </is>
      </c>
      <c r="F7708" t="inlineStr">
        <is>
          <t>DST</t>
        </is>
      </c>
      <c r="G7708" t="inlineStr">
        <is>
          <t>Yes</t>
        </is>
      </c>
      <c r="H7708" t="n">
        <v>1</v>
      </c>
    </row>
    <row r="7709">
      <c r="A7709" t="inlineStr">
        <is>
          <t>2018-W5-2018-EMAN-Y27789</t>
        </is>
      </c>
      <c r="B7709" t="n">
        <v>2018</v>
      </c>
      <c r="C7709" t="n">
        <v>5</v>
      </c>
      <c r="D7709" t="inlineStr">
        <is>
          <t>2018-EMAN</t>
        </is>
      </c>
      <c r="E7709" t="inlineStr">
        <is>
          <t>Y27789</t>
        </is>
      </c>
      <c r="F7709" t="inlineStr">
        <is>
          <t>BN</t>
        </is>
      </c>
      <c r="G7709" t="inlineStr">
        <is>
          <t>No</t>
        </is>
      </c>
      <c r="H7709" t="n">
        <v>0</v>
      </c>
    </row>
    <row r="7710">
      <c r="A7710" t="inlineStr">
        <is>
          <t>2018-W5-2018-EMAN-Y6763</t>
        </is>
      </c>
      <c r="B7710" t="n">
        <v>2018</v>
      </c>
      <c r="C7710" t="n">
        <v>5</v>
      </c>
      <c r="D7710" t="inlineStr">
        <is>
          <t>2018-EMAN</t>
        </is>
      </c>
      <c r="E7710" t="inlineStr">
        <is>
          <t>Y6763</t>
        </is>
      </c>
      <c r="F7710" t="inlineStr">
        <is>
          <t>BN</t>
        </is>
      </c>
      <c r="G7710" t="inlineStr">
        <is>
          <t>No</t>
        </is>
      </c>
      <c r="H7710" t="n">
        <v>23.36</v>
      </c>
    </row>
    <row r="7711">
      <c r="A7711" t="inlineStr">
        <is>
          <t>2018-W5-2018-EMAN-Y30423</t>
        </is>
      </c>
      <c r="B7711" t="n">
        <v>2018</v>
      </c>
      <c r="C7711" t="n">
        <v>5</v>
      </c>
      <c r="D7711" t="inlineStr">
        <is>
          <t>2018-EMAN</t>
        </is>
      </c>
      <c r="E7711" t="inlineStr">
        <is>
          <t>Y30423</t>
        </is>
      </c>
      <c r="F7711" t="inlineStr">
        <is>
          <t>BN</t>
        </is>
      </c>
      <c r="G7711" t="inlineStr">
        <is>
          <t>No</t>
        </is>
      </c>
      <c r="H7711" t="n">
        <v>13.9</v>
      </c>
    </row>
    <row r="7712">
      <c r="A7712" t="inlineStr">
        <is>
          <t>2018-W5-2018-EMAN-Y30132</t>
        </is>
      </c>
      <c r="B7712" t="n">
        <v>2018</v>
      </c>
      <c r="C7712" t="n">
        <v>5</v>
      </c>
      <c r="D7712" t="inlineStr">
        <is>
          <t>2018-EMAN</t>
        </is>
      </c>
      <c r="E7712" t="inlineStr">
        <is>
          <t>Y30132</t>
        </is>
      </c>
      <c r="F7712" t="inlineStr">
        <is>
          <t>BN</t>
        </is>
      </c>
      <c r="G7712" t="inlineStr">
        <is>
          <t>No</t>
        </is>
      </c>
      <c r="H7712" t="n">
        <v>0</v>
      </c>
    </row>
    <row r="7713">
      <c r="A7713" t="inlineStr">
        <is>
          <t>2018-W5-2018-EMAN-Y27911</t>
        </is>
      </c>
      <c r="B7713" t="n">
        <v>2018</v>
      </c>
      <c r="C7713" t="n">
        <v>5</v>
      </c>
      <c r="D7713" t="inlineStr">
        <is>
          <t>2018-EMAN</t>
        </is>
      </c>
      <c r="E7713" t="inlineStr">
        <is>
          <t>Y27911</t>
        </is>
      </c>
      <c r="F7713" t="inlineStr">
        <is>
          <t>BN</t>
        </is>
      </c>
      <c r="G7713" t="inlineStr">
        <is>
          <t>No</t>
        </is>
      </c>
      <c r="H7713" t="n">
        <v>0</v>
      </c>
    </row>
    <row r="7714">
      <c r="A7714" t="inlineStr">
        <is>
          <t>2018-W5-2018-EMAN-Y25881</t>
        </is>
      </c>
      <c r="B7714" t="n">
        <v>2018</v>
      </c>
      <c r="C7714" t="n">
        <v>5</v>
      </c>
      <c r="D7714" t="inlineStr">
        <is>
          <t>2018-EMAN</t>
        </is>
      </c>
      <c r="E7714" t="inlineStr">
        <is>
          <t>Y25881</t>
        </is>
      </c>
      <c r="F7714" t="inlineStr">
        <is>
          <t>IR</t>
        </is>
      </c>
      <c r="G7714" t="inlineStr">
        <is>
          <t>No</t>
        </is>
      </c>
      <c r="H7714" t="n">
        <v>0</v>
      </c>
    </row>
    <row r="7715">
      <c r="A7715" t="inlineStr">
        <is>
          <t>2018-W5-2018-PACO-Y30125</t>
        </is>
      </c>
      <c r="B7715" t="n">
        <v>2018</v>
      </c>
      <c r="C7715" t="n">
        <v>5</v>
      </c>
      <c r="D7715" t="inlineStr">
        <is>
          <t>2018-PACO</t>
        </is>
      </c>
      <c r="E7715" t="inlineStr">
        <is>
          <t>Y30125</t>
        </is>
      </c>
      <c r="F7715" t="inlineStr">
        <is>
          <t>QB</t>
        </is>
      </c>
      <c r="G7715" t="inlineStr">
        <is>
          <t>Yes</t>
        </is>
      </c>
      <c r="H7715" t="n">
        <v>22</v>
      </c>
    </row>
    <row r="7716">
      <c r="A7716" t="inlineStr">
        <is>
          <t>2018-W5-2018-PACO-Y29281</t>
        </is>
      </c>
      <c r="B7716" t="n">
        <v>2018</v>
      </c>
      <c r="C7716" t="n">
        <v>5</v>
      </c>
      <c r="D7716" t="inlineStr">
        <is>
          <t>2018-PACO</t>
        </is>
      </c>
      <c r="E7716" t="inlineStr">
        <is>
          <t>Y29281</t>
        </is>
      </c>
      <c r="F7716" t="inlineStr">
        <is>
          <t>WR</t>
        </is>
      </c>
      <c r="G7716" t="inlineStr">
        <is>
          <t>Yes</t>
        </is>
      </c>
      <c r="H7716" t="n">
        <v>7.4</v>
      </c>
    </row>
    <row r="7717">
      <c r="A7717" t="inlineStr">
        <is>
          <t>2018-W5-2018-PACO-Y28392</t>
        </is>
      </c>
      <c r="B7717" t="n">
        <v>2018</v>
      </c>
      <c r="C7717" t="n">
        <v>5</v>
      </c>
      <c r="D7717" t="inlineStr">
        <is>
          <t>2018-PACO</t>
        </is>
      </c>
      <c r="E7717" t="inlineStr">
        <is>
          <t>Y28392</t>
        </is>
      </c>
      <c r="F7717" t="inlineStr">
        <is>
          <t>WR</t>
        </is>
      </c>
      <c r="G7717" t="inlineStr">
        <is>
          <t>Yes</t>
        </is>
      </c>
      <c r="H7717" t="n">
        <v>1</v>
      </c>
    </row>
    <row r="7718">
      <c r="A7718" t="inlineStr">
        <is>
          <t>2018-W5-2018-PACO-Y31379</t>
        </is>
      </c>
      <c r="B7718" t="n">
        <v>2018</v>
      </c>
      <c r="C7718" t="n">
        <v>5</v>
      </c>
      <c r="D7718" t="inlineStr">
        <is>
          <t>2018-PACO</t>
        </is>
      </c>
      <c r="E7718" t="inlineStr">
        <is>
          <t>Y31379</t>
        </is>
      </c>
      <c r="F7718" t="inlineStr">
        <is>
          <t>RB</t>
        </is>
      </c>
      <c r="G7718" t="inlineStr">
        <is>
          <t>Yes</t>
        </is>
      </c>
      <c r="H7718" t="n">
        <v>8.1</v>
      </c>
    </row>
    <row r="7719">
      <c r="A7719" t="inlineStr">
        <is>
          <t>2018-W5-2018-PACO-Y28513</t>
        </is>
      </c>
      <c r="B7719" t="n">
        <v>2018</v>
      </c>
      <c r="C7719" t="n">
        <v>5</v>
      </c>
      <c r="D7719" t="inlineStr">
        <is>
          <t>2018-PACO</t>
        </is>
      </c>
      <c r="E7719" t="inlineStr">
        <is>
          <t>Y28513</t>
        </is>
      </c>
      <c r="F7719" t="inlineStr">
        <is>
          <t>RB</t>
        </is>
      </c>
      <c r="G7719" t="inlineStr">
        <is>
          <t>Yes</t>
        </is>
      </c>
      <c r="H7719" t="n">
        <v>5.8</v>
      </c>
    </row>
    <row r="7720">
      <c r="A7720" t="inlineStr">
        <is>
          <t>2018-W5-2018-PACO-Y30259</t>
        </is>
      </c>
      <c r="B7720" t="n">
        <v>2018</v>
      </c>
      <c r="C7720" t="n">
        <v>5</v>
      </c>
      <c r="D7720" t="inlineStr">
        <is>
          <t>2018-PACO</t>
        </is>
      </c>
      <c r="E7720" t="inlineStr">
        <is>
          <t>Y30259</t>
        </is>
      </c>
      <c r="F7720" t="inlineStr">
        <is>
          <t>TE</t>
        </is>
      </c>
      <c r="G7720" t="inlineStr">
        <is>
          <t>Yes</t>
        </is>
      </c>
      <c r="H7720" t="n">
        <v>8.300000000000001</v>
      </c>
    </row>
    <row r="7721">
      <c r="A7721" t="inlineStr">
        <is>
          <t>2018-W5-2018-PACO-Y27538</t>
        </is>
      </c>
      <c r="B7721" t="n">
        <v>2018</v>
      </c>
      <c r="C7721" t="n">
        <v>5</v>
      </c>
      <c r="D7721" t="inlineStr">
        <is>
          <t>2018-PACO</t>
        </is>
      </c>
      <c r="E7721" t="inlineStr">
        <is>
          <t>Y27538</t>
        </is>
      </c>
      <c r="F7721" t="inlineStr">
        <is>
          <t>W/R/T FLEX</t>
        </is>
      </c>
      <c r="G7721" t="inlineStr">
        <is>
          <t>Yes</t>
        </is>
      </c>
      <c r="H7721" t="n">
        <v>22.5</v>
      </c>
    </row>
    <row r="7722">
      <c r="A7722" t="inlineStr">
        <is>
          <t>2018-W5-2018-PACO-Y26534</t>
        </is>
      </c>
      <c r="B7722" t="n">
        <v>2018</v>
      </c>
      <c r="C7722" t="n">
        <v>5</v>
      </c>
      <c r="D7722" t="inlineStr">
        <is>
          <t>2018-PACO</t>
        </is>
      </c>
      <c r="E7722" t="inlineStr">
        <is>
          <t>Y26534</t>
        </is>
      </c>
      <c r="F7722" t="inlineStr">
        <is>
          <t>K</t>
        </is>
      </c>
      <c r="G7722" t="inlineStr">
        <is>
          <t>Yes</t>
        </is>
      </c>
      <c r="H7722" t="n">
        <v>10</v>
      </c>
    </row>
    <row r="7723">
      <c r="A7723" t="inlineStr">
        <is>
          <t>2018-W5-2018-PACO-Y-DEF:green-bay</t>
        </is>
      </c>
      <c r="B7723" t="n">
        <v>2018</v>
      </c>
      <c r="C7723" t="n">
        <v>5</v>
      </c>
      <c r="D7723" t="inlineStr">
        <is>
          <t>2018-PACO</t>
        </is>
      </c>
      <c r="E7723" t="inlineStr">
        <is>
          <t>Y-DEF:green-bay</t>
        </is>
      </c>
      <c r="F7723" t="inlineStr">
        <is>
          <t>DST</t>
        </is>
      </c>
      <c r="G7723" t="inlineStr">
        <is>
          <t>Yes</t>
        </is>
      </c>
      <c r="H7723" t="n">
        <v>2</v>
      </c>
    </row>
    <row r="7724">
      <c r="A7724" t="inlineStr">
        <is>
          <t>2018-W5-2018-PACO-Y30396</t>
        </is>
      </c>
      <c r="B7724" t="n">
        <v>2018</v>
      </c>
      <c r="C7724" t="n">
        <v>5</v>
      </c>
      <c r="D7724" t="inlineStr">
        <is>
          <t>2018-PACO</t>
        </is>
      </c>
      <c r="E7724" t="inlineStr">
        <is>
          <t>Y30396</t>
        </is>
      </c>
      <c r="F7724" t="inlineStr">
        <is>
          <t>BN</t>
        </is>
      </c>
      <c r="G7724" t="inlineStr">
        <is>
          <t>No</t>
        </is>
      </c>
      <c r="H7724" t="n">
        <v>7</v>
      </c>
    </row>
    <row r="7725">
      <c r="A7725" t="inlineStr">
        <is>
          <t>2018-W5-2018-PACO-Y8826</t>
        </is>
      </c>
      <c r="B7725" t="n">
        <v>2018</v>
      </c>
      <c r="C7725" t="n">
        <v>5</v>
      </c>
      <c r="D7725" t="inlineStr">
        <is>
          <t>2018-PACO</t>
        </is>
      </c>
      <c r="E7725" t="inlineStr">
        <is>
          <t>Y8826</t>
        </is>
      </c>
      <c r="F7725" t="inlineStr">
        <is>
          <t>BN</t>
        </is>
      </c>
      <c r="G7725" t="inlineStr">
        <is>
          <t>No</t>
        </is>
      </c>
      <c r="H7725" t="n">
        <v>0</v>
      </c>
    </row>
    <row r="7726">
      <c r="A7726" t="inlineStr">
        <is>
          <t>2018-W5-2018-PACO-Y30362</t>
        </is>
      </c>
      <c r="B7726" t="n">
        <v>2018</v>
      </c>
      <c r="C7726" t="n">
        <v>5</v>
      </c>
      <c r="D7726" t="inlineStr">
        <is>
          <t>2018-PACO</t>
        </is>
      </c>
      <c r="E7726" t="inlineStr">
        <is>
          <t>Y30362</t>
        </is>
      </c>
      <c r="F7726" t="inlineStr">
        <is>
          <t>BN</t>
        </is>
      </c>
      <c r="G7726" t="inlineStr">
        <is>
          <t>No</t>
        </is>
      </c>
      <c r="H7726" t="n">
        <v>12.7</v>
      </c>
    </row>
    <row r="7727">
      <c r="A7727" t="inlineStr">
        <is>
          <t>2018-W5-2018-PACO-Y9317</t>
        </is>
      </c>
      <c r="B7727" t="n">
        <v>2018</v>
      </c>
      <c r="C7727" t="n">
        <v>5</v>
      </c>
      <c r="D7727" t="inlineStr">
        <is>
          <t>2018-PACO</t>
        </is>
      </c>
      <c r="E7727" t="inlineStr">
        <is>
          <t>Y9317</t>
        </is>
      </c>
      <c r="F7727" t="inlineStr">
        <is>
          <t>BN</t>
        </is>
      </c>
      <c r="G7727" t="inlineStr">
        <is>
          <t>No</t>
        </is>
      </c>
      <c r="H7727" t="n">
        <v>10.8</v>
      </c>
    </row>
    <row r="7728">
      <c r="A7728" t="inlineStr">
        <is>
          <t>2018-W5-2018-PACO-Y29719</t>
        </is>
      </c>
      <c r="B7728" t="n">
        <v>2018</v>
      </c>
      <c r="C7728" t="n">
        <v>5</v>
      </c>
      <c r="D7728" t="inlineStr">
        <is>
          <t>2018-PACO</t>
        </is>
      </c>
      <c r="E7728" t="inlineStr">
        <is>
          <t>Y29719</t>
        </is>
      </c>
      <c r="F7728" t="inlineStr">
        <is>
          <t>BN</t>
        </is>
      </c>
      <c r="G7728" t="inlineStr">
        <is>
          <t>No</t>
        </is>
      </c>
      <c r="H7728" t="n">
        <v>0</v>
      </c>
    </row>
    <row r="7729">
      <c r="A7729" t="inlineStr">
        <is>
          <t>2018-W5-2018-PACO-Y26671</t>
        </is>
      </c>
      <c r="B7729" t="n">
        <v>2018</v>
      </c>
      <c r="C7729" t="n">
        <v>5</v>
      </c>
      <c r="D7729" t="inlineStr">
        <is>
          <t>2018-PACO</t>
        </is>
      </c>
      <c r="E7729" t="inlineStr">
        <is>
          <t>Y26671</t>
        </is>
      </c>
      <c r="F7729" t="inlineStr">
        <is>
          <t>IR</t>
        </is>
      </c>
      <c r="G7729" t="inlineStr">
        <is>
          <t>No</t>
        </is>
      </c>
      <c r="H7729" t="n">
        <v>0</v>
      </c>
    </row>
    <row r="7730">
      <c r="A7730" t="inlineStr">
        <is>
          <t>2018-W5-2018-VARO-Y24822</t>
        </is>
      </c>
      <c r="B7730" t="n">
        <v>2018</v>
      </c>
      <c r="C7730" t="n">
        <v>5</v>
      </c>
      <c r="D7730" t="inlineStr">
        <is>
          <t>2018-VARO</t>
        </is>
      </c>
      <c r="E7730" t="inlineStr">
        <is>
          <t>Y24822</t>
        </is>
      </c>
      <c r="F7730" t="inlineStr">
        <is>
          <t>QB</t>
        </is>
      </c>
      <c r="G7730" t="inlineStr">
        <is>
          <t>Yes</t>
        </is>
      </c>
      <c r="H7730" t="n">
        <v>13.92</v>
      </c>
    </row>
    <row r="7731">
      <c r="A7731" t="inlineStr">
        <is>
          <t>2018-W5-2018-VARO-Y24793</t>
        </is>
      </c>
      <c r="B7731" t="n">
        <v>2018</v>
      </c>
      <c r="C7731" t="n">
        <v>5</v>
      </c>
      <c r="D7731" t="inlineStr">
        <is>
          <t>2018-VARO</t>
        </is>
      </c>
      <c r="E7731" t="inlineStr">
        <is>
          <t>Y24793</t>
        </is>
      </c>
      <c r="F7731" t="inlineStr">
        <is>
          <t>WR</t>
        </is>
      </c>
      <c r="G7731" t="inlineStr">
        <is>
          <t>Yes</t>
        </is>
      </c>
      <c r="H7731" t="n">
        <v>6.2</v>
      </c>
    </row>
    <row r="7732">
      <c r="A7732" t="inlineStr">
        <is>
          <t>2018-W5-2018-VARO-Y30175</t>
        </is>
      </c>
      <c r="B7732" t="n">
        <v>2018</v>
      </c>
      <c r="C7732" t="n">
        <v>5</v>
      </c>
      <c r="D7732" t="inlineStr">
        <is>
          <t>2018-VARO</t>
        </is>
      </c>
      <c r="E7732" t="inlineStr">
        <is>
          <t>Y30175</t>
        </is>
      </c>
      <c r="F7732" t="inlineStr">
        <is>
          <t>WR</t>
        </is>
      </c>
      <c r="G7732" t="inlineStr">
        <is>
          <t>Yes</t>
        </is>
      </c>
      <c r="H7732" t="n">
        <v>9.4</v>
      </c>
    </row>
    <row r="7733">
      <c r="A7733" t="inlineStr">
        <is>
          <t>2018-W5-2018-VARO-Y30218</t>
        </is>
      </c>
      <c r="B7733" t="n">
        <v>2018</v>
      </c>
      <c r="C7733" t="n">
        <v>5</v>
      </c>
      <c r="D7733" t="inlineStr">
        <is>
          <t>2018-VARO</t>
        </is>
      </c>
      <c r="E7733" t="inlineStr">
        <is>
          <t>Y30218</t>
        </is>
      </c>
      <c r="F7733" t="inlineStr">
        <is>
          <t>RB</t>
        </is>
      </c>
      <c r="G7733" t="inlineStr">
        <is>
          <t>Yes</t>
        </is>
      </c>
      <c r="H7733" t="n">
        <v>30.5</v>
      </c>
    </row>
    <row r="7734">
      <c r="A7734" t="inlineStr">
        <is>
          <t>2018-W5-2018-VARO-Y29279</t>
        </is>
      </c>
      <c r="B7734" t="n">
        <v>2018</v>
      </c>
      <c r="C7734" t="n">
        <v>5</v>
      </c>
      <c r="D7734" t="inlineStr">
        <is>
          <t>2018-VARO</t>
        </is>
      </c>
      <c r="E7734" t="inlineStr">
        <is>
          <t>Y29279</t>
        </is>
      </c>
      <c r="F7734" t="inlineStr">
        <is>
          <t>RB</t>
        </is>
      </c>
      <c r="G7734" t="inlineStr">
        <is>
          <t>Yes</t>
        </is>
      </c>
      <c r="H7734" t="n">
        <v>5.6</v>
      </c>
    </row>
    <row r="7735">
      <c r="A7735" t="inlineStr">
        <is>
          <t>2018-W5-2018-VARO-Y6791</t>
        </is>
      </c>
      <c r="B7735" t="n">
        <v>2018</v>
      </c>
      <c r="C7735" t="n">
        <v>5</v>
      </c>
      <c r="D7735" t="inlineStr">
        <is>
          <t>2018-VARO</t>
        </is>
      </c>
      <c r="E7735" t="inlineStr">
        <is>
          <t>Y6791</t>
        </is>
      </c>
      <c r="F7735" t="inlineStr">
        <is>
          <t>TE</t>
        </is>
      </c>
      <c r="G7735" t="inlineStr">
        <is>
          <t>Yes</t>
        </is>
      </c>
      <c r="H7735" t="n">
        <v>3</v>
      </c>
    </row>
    <row r="7736">
      <c r="A7736" t="inlineStr">
        <is>
          <t>2018-W5-2018-VARO-Y29405</t>
        </is>
      </c>
      <c r="B7736" t="n">
        <v>2018</v>
      </c>
      <c r="C7736" t="n">
        <v>5</v>
      </c>
      <c r="D7736" t="inlineStr">
        <is>
          <t>2018-VARO</t>
        </is>
      </c>
      <c r="E7736" t="inlineStr">
        <is>
          <t>Y29405</t>
        </is>
      </c>
      <c r="F7736" t="inlineStr">
        <is>
          <t>W/R/T FLEX</t>
        </is>
      </c>
      <c r="G7736" t="inlineStr">
        <is>
          <t>Yes</t>
        </is>
      </c>
      <c r="H7736" t="n">
        <v>6.6</v>
      </c>
    </row>
    <row r="7737">
      <c r="A7737" t="inlineStr">
        <is>
          <t>2018-W5-2018-VARO-Y30346</t>
        </is>
      </c>
      <c r="B7737" t="n">
        <v>2018</v>
      </c>
      <c r="C7737" t="n">
        <v>5</v>
      </c>
      <c r="D7737" t="inlineStr">
        <is>
          <t>2018-VARO</t>
        </is>
      </c>
      <c r="E7737" t="inlineStr">
        <is>
          <t>Y30346</t>
        </is>
      </c>
      <c r="F7737" t="inlineStr">
        <is>
          <t>K</t>
        </is>
      </c>
      <c r="G7737" t="inlineStr">
        <is>
          <t>Yes</t>
        </is>
      </c>
      <c r="H7737" t="n">
        <v>13</v>
      </c>
    </row>
    <row r="7738">
      <c r="A7738" t="inlineStr">
        <is>
          <t>2018-W5-2018-VARO-Y-DEF:baltimore</t>
        </is>
      </c>
      <c r="B7738" t="n">
        <v>2018</v>
      </c>
      <c r="C7738" t="n">
        <v>5</v>
      </c>
      <c r="D7738" t="inlineStr">
        <is>
          <t>2018-VARO</t>
        </is>
      </c>
      <c r="E7738" t="inlineStr">
        <is>
          <t>Y-DEF:baltimore</t>
        </is>
      </c>
      <c r="F7738" t="inlineStr">
        <is>
          <t>DST</t>
        </is>
      </c>
      <c r="G7738" t="inlineStr">
        <is>
          <t>Yes</t>
        </is>
      </c>
      <c r="H7738" t="n">
        <v>11</v>
      </c>
    </row>
    <row r="7739">
      <c r="A7739" t="inlineStr">
        <is>
          <t>2018-W5-2018-VARO-Y30154</t>
        </is>
      </c>
      <c r="B7739" t="n">
        <v>2018</v>
      </c>
      <c r="C7739" t="n">
        <v>5</v>
      </c>
      <c r="D7739" t="inlineStr">
        <is>
          <t>2018-VARO</t>
        </is>
      </c>
      <c r="E7739" t="inlineStr">
        <is>
          <t>Y30154</t>
        </is>
      </c>
      <c r="F7739" t="inlineStr">
        <is>
          <t>BN</t>
        </is>
      </c>
      <c r="G7739" t="inlineStr">
        <is>
          <t>No</t>
        </is>
      </c>
      <c r="H7739" t="n">
        <v>0</v>
      </c>
    </row>
    <row r="7740">
      <c r="A7740" t="inlineStr">
        <is>
          <t>2018-W5-2018-VARO-Y25711</t>
        </is>
      </c>
      <c r="B7740" t="n">
        <v>2018</v>
      </c>
      <c r="C7740" t="n">
        <v>5</v>
      </c>
      <c r="D7740" t="inlineStr">
        <is>
          <t>2018-VARO</t>
        </is>
      </c>
      <c r="E7740" t="inlineStr">
        <is>
          <t>Y25711</t>
        </is>
      </c>
      <c r="F7740" t="inlineStr">
        <is>
          <t>BN</t>
        </is>
      </c>
      <c r="G7740" t="inlineStr">
        <is>
          <t>No</t>
        </is>
      </c>
      <c r="H7740" t="n">
        <v>24.6</v>
      </c>
    </row>
    <row r="7741">
      <c r="A7741" t="inlineStr">
        <is>
          <t>2018-W5-2018-VARO-Y25105</t>
        </is>
      </c>
      <c r="B7741" t="n">
        <v>2018</v>
      </c>
      <c r="C7741" t="n">
        <v>5</v>
      </c>
      <c r="D7741" t="inlineStr">
        <is>
          <t>2018-VARO</t>
        </is>
      </c>
      <c r="E7741" t="inlineStr">
        <is>
          <t>Y25105</t>
        </is>
      </c>
      <c r="F7741" t="inlineStr">
        <is>
          <t>BN</t>
        </is>
      </c>
      <c r="G7741" t="inlineStr">
        <is>
          <t>No</t>
        </is>
      </c>
      <c r="H7741" t="n">
        <v>0.1</v>
      </c>
    </row>
    <row r="7742">
      <c r="A7742" t="inlineStr">
        <is>
          <t>2018-W5-2018-VARO-Y31005</t>
        </is>
      </c>
      <c r="B7742" t="n">
        <v>2018</v>
      </c>
      <c r="C7742" t="n">
        <v>5</v>
      </c>
      <c r="D7742" t="inlineStr">
        <is>
          <t>2018-VARO</t>
        </is>
      </c>
      <c r="E7742" t="inlineStr">
        <is>
          <t>Y31005</t>
        </is>
      </c>
      <c r="F7742" t="inlineStr">
        <is>
          <t>BN</t>
        </is>
      </c>
      <c r="G7742" t="inlineStr">
        <is>
          <t>No</t>
        </is>
      </c>
      <c r="H7742" t="n">
        <v>0.2</v>
      </c>
    </row>
    <row r="7743">
      <c r="A7743" t="inlineStr">
        <is>
          <t>2018-W5-2018-VARO-Y26804</t>
        </is>
      </c>
      <c r="B7743" t="n">
        <v>2018</v>
      </c>
      <c r="C7743" t="n">
        <v>5</v>
      </c>
      <c r="D7743" t="inlineStr">
        <is>
          <t>2018-VARO</t>
        </is>
      </c>
      <c r="E7743" t="inlineStr">
        <is>
          <t>Y26804</t>
        </is>
      </c>
      <c r="F7743" t="inlineStr">
        <is>
          <t>BN</t>
        </is>
      </c>
      <c r="G7743" t="inlineStr">
        <is>
          <t>No</t>
        </is>
      </c>
      <c r="H7743" t="n">
        <v>5.6</v>
      </c>
    </row>
    <row r="7744">
      <c r="A7744" t="inlineStr">
        <is>
          <t>2018-W5-2018-VARO-Y30136</t>
        </is>
      </c>
      <c r="B7744" t="n">
        <v>2018</v>
      </c>
      <c r="C7744" t="n">
        <v>5</v>
      </c>
      <c r="D7744" t="inlineStr">
        <is>
          <t>2018-VARO</t>
        </is>
      </c>
      <c r="E7744" t="inlineStr">
        <is>
          <t>Y30136</t>
        </is>
      </c>
      <c r="F7744" t="inlineStr">
        <is>
          <t>IR</t>
        </is>
      </c>
      <c r="G7744" t="inlineStr">
        <is>
          <t>No</t>
        </is>
      </c>
      <c r="H7744" t="n">
        <v>0</v>
      </c>
    </row>
    <row r="7745">
      <c r="A7745" t="inlineStr">
        <is>
          <t>2018-W5-2018-PEPSALFA-Y29235</t>
        </is>
      </c>
      <c r="B7745" t="n">
        <v>2018</v>
      </c>
      <c r="C7745" t="n">
        <v>5</v>
      </c>
      <c r="D7745" t="inlineStr">
        <is>
          <t>2018-PEPSALFA</t>
        </is>
      </c>
      <c r="E7745" t="inlineStr">
        <is>
          <t>Y29235</t>
        </is>
      </c>
      <c r="F7745" t="inlineStr">
        <is>
          <t>QB</t>
        </is>
      </c>
      <c r="G7745" t="inlineStr">
        <is>
          <t>Yes</t>
        </is>
      </c>
      <c r="H7745" t="n">
        <v>16.34</v>
      </c>
    </row>
    <row r="7746">
      <c r="A7746" t="inlineStr">
        <is>
          <t>2018-W5-2018-PEPSALFA-Y24791</t>
        </is>
      </c>
      <c r="B7746" t="n">
        <v>2018</v>
      </c>
      <c r="C7746" t="n">
        <v>5</v>
      </c>
      <c r="D7746" t="inlineStr">
        <is>
          <t>2018-PEPSALFA</t>
        </is>
      </c>
      <c r="E7746" t="inlineStr">
        <is>
          <t>Y24791</t>
        </is>
      </c>
      <c r="F7746" t="inlineStr">
        <is>
          <t>WR</t>
        </is>
      </c>
      <c r="G7746" t="inlineStr">
        <is>
          <t>Yes</t>
        </is>
      </c>
      <c r="H7746" t="n">
        <v>11.2</v>
      </c>
    </row>
    <row r="7747">
      <c r="A7747" t="inlineStr">
        <is>
          <t>2018-W5-2018-PEPSALFA-Y24035</t>
        </is>
      </c>
      <c r="B7747" t="n">
        <v>2018</v>
      </c>
      <c r="C7747" t="n">
        <v>5</v>
      </c>
      <c r="D7747" t="inlineStr">
        <is>
          <t>2018-PEPSALFA</t>
        </is>
      </c>
      <c r="E7747" t="inlineStr">
        <is>
          <t>Y24035</t>
        </is>
      </c>
      <c r="F7747" t="inlineStr">
        <is>
          <t>WR</t>
        </is>
      </c>
      <c r="G7747" t="inlineStr">
        <is>
          <t>Yes</t>
        </is>
      </c>
      <c r="H7747" t="n">
        <v>4.2</v>
      </c>
    </row>
    <row r="7748">
      <c r="A7748" t="inlineStr">
        <is>
          <t>2018-W5-2018-PEPSALFA-Y30199</t>
        </is>
      </c>
      <c r="B7748" t="n">
        <v>2018</v>
      </c>
      <c r="C7748" t="n">
        <v>5</v>
      </c>
      <c r="D7748" t="inlineStr">
        <is>
          <t>2018-PEPSALFA</t>
        </is>
      </c>
      <c r="E7748" t="inlineStr">
        <is>
          <t>Y30199</t>
        </is>
      </c>
      <c r="F7748" t="inlineStr">
        <is>
          <t>RB</t>
        </is>
      </c>
      <c r="G7748" t="inlineStr">
        <is>
          <t>Yes</t>
        </is>
      </c>
      <c r="H7748" t="n">
        <v>15.4</v>
      </c>
    </row>
    <row r="7749">
      <c r="A7749" t="inlineStr">
        <is>
          <t>2018-W5-2018-PEPSALFA-Y30295</t>
        </is>
      </c>
      <c r="B7749" t="n">
        <v>2018</v>
      </c>
      <c r="C7749" t="n">
        <v>5</v>
      </c>
      <c r="D7749" t="inlineStr">
        <is>
          <t>2018-PEPSALFA</t>
        </is>
      </c>
      <c r="E7749" t="inlineStr">
        <is>
          <t>Y30295</t>
        </is>
      </c>
      <c r="F7749" t="inlineStr">
        <is>
          <t>RB</t>
        </is>
      </c>
      <c r="G7749" t="inlineStr">
        <is>
          <t>Yes</t>
        </is>
      </c>
      <c r="H7749" t="n">
        <v>5.9</v>
      </c>
    </row>
    <row r="7750">
      <c r="A7750" t="inlineStr">
        <is>
          <t>2018-W5-2018-PEPSALFA-Y24070</t>
        </is>
      </c>
      <c r="B7750" t="n">
        <v>2018</v>
      </c>
      <c r="C7750" t="n">
        <v>5</v>
      </c>
      <c r="D7750" t="inlineStr">
        <is>
          <t>2018-PEPSALFA</t>
        </is>
      </c>
      <c r="E7750" t="inlineStr">
        <is>
          <t>Y24070</t>
        </is>
      </c>
      <c r="F7750" t="inlineStr">
        <is>
          <t>TE</t>
        </is>
      </c>
      <c r="G7750" t="inlineStr">
        <is>
          <t>Yes</t>
        </is>
      </c>
      <c r="H7750" t="n">
        <v>7.6</v>
      </c>
    </row>
    <row r="7751">
      <c r="A7751" t="inlineStr">
        <is>
          <t>2018-W5-2018-PEPSALFA-Y31074</t>
        </is>
      </c>
      <c r="B7751" t="n">
        <v>2018</v>
      </c>
      <c r="C7751" t="n">
        <v>5</v>
      </c>
      <c r="D7751" t="inlineStr">
        <is>
          <t>2018-PEPSALFA</t>
        </is>
      </c>
      <c r="E7751" t="inlineStr">
        <is>
          <t>Y31074</t>
        </is>
      </c>
      <c r="F7751" t="inlineStr">
        <is>
          <t>W/R/T FLEX</t>
        </is>
      </c>
      <c r="G7751" t="inlineStr">
        <is>
          <t>Yes</t>
        </is>
      </c>
      <c r="H7751" t="n">
        <v>9</v>
      </c>
    </row>
    <row r="7752">
      <c r="A7752" t="inlineStr">
        <is>
          <t>2018-W5-2018-PEPSALFA-Y8447</t>
        </is>
      </c>
      <c r="B7752" t="n">
        <v>2018</v>
      </c>
      <c r="C7752" t="n">
        <v>5</v>
      </c>
      <c r="D7752" t="inlineStr">
        <is>
          <t>2018-PEPSALFA</t>
        </is>
      </c>
      <c r="E7752" t="inlineStr">
        <is>
          <t>Y8447</t>
        </is>
      </c>
      <c r="F7752" t="inlineStr">
        <is>
          <t>K</t>
        </is>
      </c>
      <c r="G7752" t="inlineStr">
        <is>
          <t>Yes</t>
        </is>
      </c>
      <c r="H7752" t="n">
        <v>4</v>
      </c>
    </row>
    <row r="7753">
      <c r="A7753" t="inlineStr">
        <is>
          <t>2018-W5-2018-PEPSALFA-Y-DEF:carolina</t>
        </is>
      </c>
      <c r="B7753" t="n">
        <v>2018</v>
      </c>
      <c r="C7753" t="n">
        <v>5</v>
      </c>
      <c r="D7753" t="inlineStr">
        <is>
          <t>2018-PEPSALFA</t>
        </is>
      </c>
      <c r="E7753" t="inlineStr">
        <is>
          <t>Y-DEF:carolina</t>
        </is>
      </c>
      <c r="F7753" t="inlineStr">
        <is>
          <t>DST</t>
        </is>
      </c>
      <c r="G7753" t="inlineStr">
        <is>
          <t>Yes</t>
        </is>
      </c>
      <c r="H7753" t="n">
        <v>12</v>
      </c>
    </row>
    <row r="7754">
      <c r="A7754" t="inlineStr">
        <is>
          <t>2018-W5-2018-PEPSALFA-Y27658</t>
        </is>
      </c>
      <c r="B7754" t="n">
        <v>2018</v>
      </c>
      <c r="C7754" t="n">
        <v>5</v>
      </c>
      <c r="D7754" t="inlineStr">
        <is>
          <t>2018-PEPSALFA</t>
        </is>
      </c>
      <c r="E7754" t="inlineStr">
        <is>
          <t>Y27658</t>
        </is>
      </c>
      <c r="F7754" t="inlineStr">
        <is>
          <t>BN</t>
        </is>
      </c>
      <c r="G7754" t="inlineStr">
        <is>
          <t>No</t>
        </is>
      </c>
      <c r="H7754" t="n">
        <v>13.7</v>
      </c>
    </row>
    <row r="7755">
      <c r="A7755" t="inlineStr">
        <is>
          <t>2018-W5-2018-PEPSALFA-Y25876</t>
        </is>
      </c>
      <c r="B7755" t="n">
        <v>2018</v>
      </c>
      <c r="C7755" t="n">
        <v>5</v>
      </c>
      <c r="D7755" t="inlineStr">
        <is>
          <t>2018-PEPSALFA</t>
        </is>
      </c>
      <c r="E7755" t="inlineStr">
        <is>
          <t>Y25876</t>
        </is>
      </c>
      <c r="F7755" t="inlineStr">
        <is>
          <t>BN</t>
        </is>
      </c>
      <c r="G7755" t="inlineStr">
        <is>
          <t>No</t>
        </is>
      </c>
      <c r="H7755" t="n">
        <v>6.8</v>
      </c>
    </row>
    <row r="7756">
      <c r="A7756" t="inlineStr">
        <is>
          <t>2018-W5-2018-PEPSALFA-Y30182</t>
        </is>
      </c>
      <c r="B7756" t="n">
        <v>2018</v>
      </c>
      <c r="C7756" t="n">
        <v>5</v>
      </c>
      <c r="D7756" t="inlineStr">
        <is>
          <t>2018-PEPSALFA</t>
        </is>
      </c>
      <c r="E7756" t="inlineStr">
        <is>
          <t>Y30182</t>
        </is>
      </c>
      <c r="F7756" t="inlineStr">
        <is>
          <t>BN</t>
        </is>
      </c>
      <c r="G7756" t="inlineStr">
        <is>
          <t>No</t>
        </is>
      </c>
      <c r="H7756" t="n">
        <v>15</v>
      </c>
    </row>
    <row r="7757">
      <c r="A7757" t="inlineStr">
        <is>
          <t>2018-W5-2018-PEPSALFA-Y30997</t>
        </is>
      </c>
      <c r="B7757" t="n">
        <v>2018</v>
      </c>
      <c r="C7757" t="n">
        <v>5</v>
      </c>
      <c r="D7757" t="inlineStr">
        <is>
          <t>2018-PEPSALFA</t>
        </is>
      </c>
      <c r="E7757" t="inlineStr">
        <is>
          <t>Y30997</t>
        </is>
      </c>
      <c r="F7757" t="inlineStr">
        <is>
          <t>BN</t>
        </is>
      </c>
      <c r="G7757" t="inlineStr">
        <is>
          <t>No</t>
        </is>
      </c>
      <c r="H7757" t="n">
        <v>0</v>
      </c>
    </row>
    <row r="7758">
      <c r="A7758" t="inlineStr">
        <is>
          <t>2018-W5-2018-PEPSALFA-Y29274</t>
        </is>
      </c>
      <c r="B7758" t="n">
        <v>2018</v>
      </c>
      <c r="C7758" t="n">
        <v>5</v>
      </c>
      <c r="D7758" t="inlineStr">
        <is>
          <t>2018-PEPSALFA</t>
        </is>
      </c>
      <c r="E7758" t="inlineStr">
        <is>
          <t>Y29274</t>
        </is>
      </c>
      <c r="F7758" t="inlineStr">
        <is>
          <t>BN</t>
        </is>
      </c>
      <c r="G7758" t="inlineStr">
        <is>
          <t>No</t>
        </is>
      </c>
      <c r="H7758" t="n">
        <v>7.5</v>
      </c>
    </row>
    <row r="7759">
      <c r="A7759" t="inlineStr">
        <is>
          <t>2018-W5-2018-ALEXAODE-Y5479</t>
        </is>
      </c>
      <c r="B7759" t="n">
        <v>2018</v>
      </c>
      <c r="C7759" t="n">
        <v>5</v>
      </c>
      <c r="D7759" t="inlineStr">
        <is>
          <t>2018-ALEXAODE</t>
        </is>
      </c>
      <c r="E7759" t="inlineStr">
        <is>
          <t>Y5479</t>
        </is>
      </c>
      <c r="F7759" t="inlineStr">
        <is>
          <t>QB</t>
        </is>
      </c>
      <c r="G7759" t="inlineStr">
        <is>
          <t>Yes</t>
        </is>
      </c>
      <c r="H7759" t="n">
        <v>28.72</v>
      </c>
    </row>
    <row r="7760">
      <c r="A7760" t="inlineStr">
        <is>
          <t>2018-W5-2018-ALEXAODE-Y27277</t>
        </is>
      </c>
      <c r="B7760" t="n">
        <v>2018</v>
      </c>
      <c r="C7760" t="n">
        <v>5</v>
      </c>
      <c r="D7760" t="inlineStr">
        <is>
          <t>2018-ALEXAODE</t>
        </is>
      </c>
      <c r="E7760" t="inlineStr">
        <is>
          <t>Y27277</t>
        </is>
      </c>
      <c r="F7760" t="inlineStr">
        <is>
          <t>WR</t>
        </is>
      </c>
      <c r="G7760" t="inlineStr">
        <is>
          <t>Yes</t>
        </is>
      </c>
      <c r="H7760" t="n">
        <v>17.6</v>
      </c>
    </row>
    <row r="7761">
      <c r="A7761" t="inlineStr">
        <is>
          <t>2018-W5-2018-ALEXAODE-Y24171</t>
        </is>
      </c>
      <c r="B7761" t="n">
        <v>2018</v>
      </c>
      <c r="C7761" t="n">
        <v>5</v>
      </c>
      <c r="D7761" t="inlineStr">
        <is>
          <t>2018-ALEXAODE</t>
        </is>
      </c>
      <c r="E7761" t="inlineStr">
        <is>
          <t>Y24171</t>
        </is>
      </c>
      <c r="F7761" t="inlineStr">
        <is>
          <t>WR</t>
        </is>
      </c>
      <c r="G7761" t="inlineStr">
        <is>
          <t>Yes</t>
        </is>
      </c>
      <c r="H7761" t="n">
        <v>24.1</v>
      </c>
    </row>
    <row r="7762">
      <c r="A7762" t="inlineStr">
        <is>
          <t>2018-W5-2018-ALEXAODE-Y27585</t>
        </is>
      </c>
      <c r="B7762" t="n">
        <v>2018</v>
      </c>
      <c r="C7762" t="n">
        <v>5</v>
      </c>
      <c r="D7762" t="inlineStr">
        <is>
          <t>2018-ALEXAODE</t>
        </is>
      </c>
      <c r="E7762" t="inlineStr">
        <is>
          <t>Y27585</t>
        </is>
      </c>
      <c r="F7762" t="inlineStr">
        <is>
          <t>RB</t>
        </is>
      </c>
      <c r="G7762" t="inlineStr">
        <is>
          <t>Yes</t>
        </is>
      </c>
      <c r="H7762" t="n">
        <v>7.7</v>
      </c>
    </row>
    <row r="7763">
      <c r="A7763" t="inlineStr">
        <is>
          <t>2018-W5-2018-ALEXAODE-Y8261</t>
        </is>
      </c>
      <c r="B7763" t="n">
        <v>2018</v>
      </c>
      <c r="C7763" t="n">
        <v>5</v>
      </c>
      <c r="D7763" t="inlineStr">
        <is>
          <t>2018-ALEXAODE</t>
        </is>
      </c>
      <c r="E7763" t="inlineStr">
        <is>
          <t>Y8261</t>
        </is>
      </c>
      <c r="F7763" t="inlineStr">
        <is>
          <t>RB</t>
        </is>
      </c>
      <c r="G7763" t="inlineStr">
        <is>
          <t>Yes</t>
        </is>
      </c>
      <c r="H7763" t="n">
        <v>4.2</v>
      </c>
    </row>
    <row r="7764">
      <c r="A7764" t="inlineStr">
        <is>
          <t>2018-W5-2018-ALEXAODE-Y24017</t>
        </is>
      </c>
      <c r="B7764" t="n">
        <v>2018</v>
      </c>
      <c r="C7764" t="n">
        <v>5</v>
      </c>
      <c r="D7764" t="inlineStr">
        <is>
          <t>2018-ALEXAODE</t>
        </is>
      </c>
      <c r="E7764" t="inlineStr">
        <is>
          <t>Y24017</t>
        </is>
      </c>
      <c r="F7764" t="inlineStr">
        <is>
          <t>TE</t>
        </is>
      </c>
      <c r="G7764" t="inlineStr">
        <is>
          <t>Yes</t>
        </is>
      </c>
      <c r="H7764" t="n">
        <v>7.5</v>
      </c>
    </row>
    <row r="7765">
      <c r="A7765" t="inlineStr">
        <is>
          <t>2018-W5-2018-ALEXAODE-Y26664</t>
        </is>
      </c>
      <c r="B7765" t="n">
        <v>2018</v>
      </c>
      <c r="C7765" t="n">
        <v>5</v>
      </c>
      <c r="D7765" t="inlineStr">
        <is>
          <t>2018-ALEXAODE</t>
        </is>
      </c>
      <c r="E7765" t="inlineStr">
        <is>
          <t>Y26664</t>
        </is>
      </c>
      <c r="F7765" t="inlineStr">
        <is>
          <t>W/R/T FLEX</t>
        </is>
      </c>
      <c r="G7765" t="inlineStr">
        <is>
          <t>Yes</t>
        </is>
      </c>
      <c r="H7765" t="n">
        <v>14.5</v>
      </c>
    </row>
    <row r="7766">
      <c r="A7766" t="inlineStr">
        <is>
          <t>2018-W5-2018-ALEXAODE-Y7867</t>
        </is>
      </c>
      <c r="B7766" t="n">
        <v>2018</v>
      </c>
      <c r="C7766" t="n">
        <v>5</v>
      </c>
      <c r="D7766" t="inlineStr">
        <is>
          <t>2018-ALEXAODE</t>
        </is>
      </c>
      <c r="E7766" t="inlineStr">
        <is>
          <t>Y7867</t>
        </is>
      </c>
      <c r="F7766" t="inlineStr">
        <is>
          <t>K</t>
        </is>
      </c>
      <c r="G7766" t="inlineStr">
        <is>
          <t>Yes</t>
        </is>
      </c>
      <c r="H7766" t="n">
        <v>9</v>
      </c>
    </row>
    <row r="7767">
      <c r="A7767" t="inlineStr">
        <is>
          <t>2018-W5-2018-ALEXAODE-Y-DEF:houston</t>
        </is>
      </c>
      <c r="B7767" t="n">
        <v>2018</v>
      </c>
      <c r="C7767" t="n">
        <v>5</v>
      </c>
      <c r="D7767" t="inlineStr">
        <is>
          <t>2018-ALEXAODE</t>
        </is>
      </c>
      <c r="E7767" t="inlineStr">
        <is>
          <t>Y-DEF:houston</t>
        </is>
      </c>
      <c r="F7767" t="inlineStr">
        <is>
          <t>DST</t>
        </is>
      </c>
      <c r="G7767" t="inlineStr">
        <is>
          <t>Yes</t>
        </is>
      </c>
      <c r="H7767" t="n">
        <v>7</v>
      </c>
    </row>
    <row r="7768">
      <c r="A7768" t="inlineStr">
        <is>
          <t>2018-W5-2018-ALEXAODE-Y29307</t>
        </is>
      </c>
      <c r="B7768" t="n">
        <v>2018</v>
      </c>
      <c r="C7768" t="n">
        <v>5</v>
      </c>
      <c r="D7768" t="inlineStr">
        <is>
          <t>2018-ALEXAODE</t>
        </is>
      </c>
      <c r="E7768" t="inlineStr">
        <is>
          <t>Y29307</t>
        </is>
      </c>
      <c r="F7768" t="inlineStr">
        <is>
          <t>BN</t>
        </is>
      </c>
      <c r="G7768" t="inlineStr">
        <is>
          <t>No</t>
        </is>
      </c>
      <c r="H7768" t="n">
        <v>17.5</v>
      </c>
    </row>
    <row r="7769">
      <c r="A7769" t="inlineStr">
        <is>
          <t>2018-W5-2018-ALEXAODE-Y26777</t>
        </is>
      </c>
      <c r="B7769" t="n">
        <v>2018</v>
      </c>
      <c r="C7769" t="n">
        <v>5</v>
      </c>
      <c r="D7769" t="inlineStr">
        <is>
          <t>2018-ALEXAODE</t>
        </is>
      </c>
      <c r="E7769" t="inlineStr">
        <is>
          <t>Y26777</t>
        </is>
      </c>
      <c r="F7769" t="inlineStr">
        <is>
          <t>BN</t>
        </is>
      </c>
      <c r="G7769" t="inlineStr">
        <is>
          <t>No</t>
        </is>
      </c>
      <c r="H7769" t="n">
        <v>6.2</v>
      </c>
    </row>
    <row r="7770">
      <c r="A7770" t="inlineStr">
        <is>
          <t>2018-W5-2018-ALEXAODE-Y30256</t>
        </is>
      </c>
      <c r="B7770" t="n">
        <v>2018</v>
      </c>
      <c r="C7770" t="n">
        <v>5</v>
      </c>
      <c r="D7770" t="inlineStr">
        <is>
          <t>2018-ALEXAODE</t>
        </is>
      </c>
      <c r="E7770" t="inlineStr">
        <is>
          <t>Y30256</t>
        </is>
      </c>
      <c r="F7770" t="inlineStr">
        <is>
          <t>BN</t>
        </is>
      </c>
      <c r="G7770" t="inlineStr">
        <is>
          <t>No</t>
        </is>
      </c>
      <c r="H7770" t="n">
        <v>0</v>
      </c>
    </row>
    <row r="7771">
      <c r="A7771" t="inlineStr">
        <is>
          <t>2018-W5-2018-ALEXAODE-Y8813</t>
        </is>
      </c>
      <c r="B7771" t="n">
        <v>2018</v>
      </c>
      <c r="C7771" t="n">
        <v>5</v>
      </c>
      <c r="D7771" t="inlineStr">
        <is>
          <t>2018-ALEXAODE</t>
        </is>
      </c>
      <c r="E7771" t="inlineStr">
        <is>
          <t>Y8813</t>
        </is>
      </c>
      <c r="F7771" t="inlineStr">
        <is>
          <t>BN</t>
        </is>
      </c>
      <c r="G7771" t="inlineStr">
        <is>
          <t>No</t>
        </is>
      </c>
      <c r="H7771" t="n">
        <v>10.3</v>
      </c>
    </row>
    <row r="7772">
      <c r="A7772" t="inlineStr">
        <is>
          <t>2018-W5-2018-ALEXAODE-Y28514</t>
        </is>
      </c>
      <c r="B7772" t="n">
        <v>2018</v>
      </c>
      <c r="C7772" t="n">
        <v>5</v>
      </c>
      <c r="D7772" t="inlineStr">
        <is>
          <t>2018-ALEXAODE</t>
        </is>
      </c>
      <c r="E7772" t="inlineStr">
        <is>
          <t>Y28514</t>
        </is>
      </c>
      <c r="F7772" t="inlineStr">
        <is>
          <t>BN</t>
        </is>
      </c>
      <c r="G7772" t="inlineStr">
        <is>
          <t>No</t>
        </is>
      </c>
      <c r="H7772" t="n">
        <v>13.5</v>
      </c>
    </row>
    <row r="7773">
      <c r="A7773" t="inlineStr">
        <is>
          <t>2018-W6-2018-JCHAPS-Y8780</t>
        </is>
      </c>
      <c r="B7773" t="n">
        <v>2018</v>
      </c>
      <c r="C7773" t="n">
        <v>6</v>
      </c>
      <c r="D7773" t="inlineStr">
        <is>
          <t>2018-JCHAPS</t>
        </is>
      </c>
      <c r="E7773" t="inlineStr">
        <is>
          <t>Y8780</t>
        </is>
      </c>
      <c r="F7773" t="inlineStr">
        <is>
          <t>QB</t>
        </is>
      </c>
      <c r="G7773" t="inlineStr">
        <is>
          <t>Yes</t>
        </is>
      </c>
      <c r="H7773" t="n">
        <v>27.5</v>
      </c>
    </row>
    <row r="7774">
      <c r="A7774" t="inlineStr">
        <is>
          <t>2018-W6-2018-JCHAPS-Y29399</t>
        </is>
      </c>
      <c r="B7774" t="n">
        <v>2018</v>
      </c>
      <c r="C7774" t="n">
        <v>6</v>
      </c>
      <c r="D7774" t="inlineStr">
        <is>
          <t>2018-JCHAPS</t>
        </is>
      </c>
      <c r="E7774" t="inlineStr">
        <is>
          <t>Y29399</t>
        </is>
      </c>
      <c r="F7774" t="inlineStr">
        <is>
          <t>WR</t>
        </is>
      </c>
      <c r="G7774" t="inlineStr">
        <is>
          <t>Yes</t>
        </is>
      </c>
      <c r="H7774" t="n">
        <v>34.2</v>
      </c>
    </row>
    <row r="7775">
      <c r="A7775" t="inlineStr">
        <is>
          <t>2018-W6-2018-JCHAPS-Y27548</t>
        </is>
      </c>
      <c r="B7775" t="n">
        <v>2018</v>
      </c>
      <c r="C7775" t="n">
        <v>6</v>
      </c>
      <c r="D7775" t="inlineStr">
        <is>
          <t>2018-JCHAPS</t>
        </is>
      </c>
      <c r="E7775" t="inlineStr">
        <is>
          <t>Y27548</t>
        </is>
      </c>
      <c r="F7775" t="inlineStr">
        <is>
          <t>WR</t>
        </is>
      </c>
      <c r="G7775" t="inlineStr">
        <is>
          <t>Yes</t>
        </is>
      </c>
      <c r="H7775" t="n">
        <v>5.3</v>
      </c>
    </row>
    <row r="7776">
      <c r="A7776" t="inlineStr">
        <is>
          <t>2018-W6-2018-JCHAPS-Y28398</t>
        </is>
      </c>
      <c r="B7776" t="n">
        <v>2018</v>
      </c>
      <c r="C7776" t="n">
        <v>6</v>
      </c>
      <c r="D7776" t="inlineStr">
        <is>
          <t>2018-JCHAPS</t>
        </is>
      </c>
      <c r="E7776" t="inlineStr">
        <is>
          <t>Y28398</t>
        </is>
      </c>
      <c r="F7776" t="inlineStr">
        <is>
          <t>RB</t>
        </is>
      </c>
      <c r="G7776" t="inlineStr">
        <is>
          <t>Yes</t>
        </is>
      </c>
      <c r="H7776" t="n">
        <v>34.5</v>
      </c>
    </row>
    <row r="7777">
      <c r="A7777" t="inlineStr">
        <is>
          <t>2018-W6-2018-JCHAPS-Y31001</t>
        </is>
      </c>
      <c r="B7777" t="n">
        <v>2018</v>
      </c>
      <c r="C7777" t="n">
        <v>6</v>
      </c>
      <c r="D7777" t="inlineStr">
        <is>
          <t>2018-JCHAPS</t>
        </is>
      </c>
      <c r="E7777" t="inlineStr">
        <is>
          <t>Y31001</t>
        </is>
      </c>
      <c r="F7777" t="inlineStr">
        <is>
          <t>RB</t>
        </is>
      </c>
      <c r="G7777" t="inlineStr">
        <is>
          <t>Yes</t>
        </is>
      </c>
      <c r="H7777" t="n">
        <v>22.6</v>
      </c>
    </row>
    <row r="7778">
      <c r="A7778" t="inlineStr">
        <is>
          <t>2018-W6-2018-JCHAPS-Y9353</t>
        </is>
      </c>
      <c r="B7778" t="n">
        <v>2018</v>
      </c>
      <c r="C7778" t="n">
        <v>6</v>
      </c>
      <c r="D7778" t="inlineStr">
        <is>
          <t>2018-JCHAPS</t>
        </is>
      </c>
      <c r="E7778" t="inlineStr">
        <is>
          <t>Y9353</t>
        </is>
      </c>
      <c r="F7778" t="inlineStr">
        <is>
          <t>TE</t>
        </is>
      </c>
      <c r="G7778" t="inlineStr">
        <is>
          <t>Yes</t>
        </is>
      </c>
      <c r="H7778" t="n">
        <v>1</v>
      </c>
    </row>
    <row r="7779">
      <c r="A7779" t="inlineStr">
        <is>
          <t>2018-W6-2018-JCHAPS-Y30161</t>
        </is>
      </c>
      <c r="B7779" t="n">
        <v>2018</v>
      </c>
      <c r="C7779" t="n">
        <v>6</v>
      </c>
      <c r="D7779" t="inlineStr">
        <is>
          <t>2018-JCHAPS</t>
        </is>
      </c>
      <c r="E7779" t="inlineStr">
        <is>
          <t>Y30161</t>
        </is>
      </c>
      <c r="F7779" t="inlineStr">
        <is>
          <t>W/R/T FLEX</t>
        </is>
      </c>
      <c r="G7779" t="inlineStr">
        <is>
          <t>Yes</t>
        </is>
      </c>
      <c r="H7779" t="n">
        <v>14.4</v>
      </c>
    </row>
    <row r="7780">
      <c r="A7780" t="inlineStr">
        <is>
          <t>2018-W6-2018-JCHAPS-Y5046</t>
        </is>
      </c>
      <c r="B7780" t="n">
        <v>2018</v>
      </c>
      <c r="C7780" t="n">
        <v>6</v>
      </c>
      <c r="D7780" t="inlineStr">
        <is>
          <t>2018-JCHAPS</t>
        </is>
      </c>
      <c r="E7780" t="inlineStr">
        <is>
          <t>Y5046</t>
        </is>
      </c>
      <c r="F7780" t="inlineStr">
        <is>
          <t>K</t>
        </is>
      </c>
      <c r="G7780" t="inlineStr">
        <is>
          <t>Yes</t>
        </is>
      </c>
      <c r="H7780" t="n">
        <v>10</v>
      </c>
    </row>
    <row r="7781">
      <c r="A7781" t="inlineStr">
        <is>
          <t>2018-W6-2018-JCHAPS-Y-DEF:minnesota</t>
        </is>
      </c>
      <c r="B7781" t="n">
        <v>2018</v>
      </c>
      <c r="C7781" t="n">
        <v>6</v>
      </c>
      <c r="D7781" t="inlineStr">
        <is>
          <t>2018-JCHAPS</t>
        </is>
      </c>
      <c r="E7781" t="inlineStr">
        <is>
          <t>Y-DEF:minnesota</t>
        </is>
      </c>
      <c r="F7781" t="inlineStr">
        <is>
          <t>DST</t>
        </is>
      </c>
      <c r="G7781" t="inlineStr">
        <is>
          <t>Yes</t>
        </is>
      </c>
      <c r="H7781" t="n">
        <v>12</v>
      </c>
    </row>
    <row r="7782">
      <c r="A7782" t="inlineStr">
        <is>
          <t>2018-W6-2018-JCHAPS-Y9496</t>
        </is>
      </c>
      <c r="B7782" t="n">
        <v>2018</v>
      </c>
      <c r="C7782" t="n">
        <v>6</v>
      </c>
      <c r="D7782" t="inlineStr">
        <is>
          <t>2018-JCHAPS</t>
        </is>
      </c>
      <c r="E7782" t="inlineStr">
        <is>
          <t>Y9496</t>
        </is>
      </c>
      <c r="F7782" t="inlineStr">
        <is>
          <t>BN</t>
        </is>
      </c>
      <c r="G7782" t="inlineStr">
        <is>
          <t>No</t>
        </is>
      </c>
      <c r="H7782" t="n">
        <v>12.1</v>
      </c>
    </row>
    <row r="7783">
      <c r="A7783" t="inlineStr">
        <is>
          <t>2018-W6-2018-JCHAPS-Y9265</t>
        </is>
      </c>
      <c r="B7783" t="n">
        <v>2018</v>
      </c>
      <c r="C7783" t="n">
        <v>6</v>
      </c>
      <c r="D7783" t="inlineStr">
        <is>
          <t>2018-JCHAPS</t>
        </is>
      </c>
      <c r="E7783" t="inlineStr">
        <is>
          <t>Y9265</t>
        </is>
      </c>
      <c r="F7783" t="inlineStr">
        <is>
          <t>BN</t>
        </is>
      </c>
      <c r="G7783" t="inlineStr">
        <is>
          <t>No</t>
        </is>
      </c>
      <c r="H7783" t="n">
        <v>0</v>
      </c>
    </row>
    <row r="7784">
      <c r="A7784" t="inlineStr">
        <is>
          <t>2018-W6-2018-JCHAPS-Y8285</t>
        </is>
      </c>
      <c r="B7784" t="n">
        <v>2018</v>
      </c>
      <c r="C7784" t="n">
        <v>6</v>
      </c>
      <c r="D7784" t="inlineStr">
        <is>
          <t>2018-JCHAPS</t>
        </is>
      </c>
      <c r="E7784" t="inlineStr">
        <is>
          <t>Y8285</t>
        </is>
      </c>
      <c r="F7784" t="inlineStr">
        <is>
          <t>BN</t>
        </is>
      </c>
      <c r="G7784" t="inlineStr">
        <is>
          <t>No</t>
        </is>
      </c>
      <c r="H7784" t="n">
        <v>4.8</v>
      </c>
    </row>
    <row r="7785">
      <c r="A7785" t="inlineStr">
        <is>
          <t>2018-W6-2018-JCHAPS-Y29754</t>
        </is>
      </c>
      <c r="B7785" t="n">
        <v>2018</v>
      </c>
      <c r="C7785" t="n">
        <v>6</v>
      </c>
      <c r="D7785" t="inlineStr">
        <is>
          <t>2018-JCHAPS</t>
        </is>
      </c>
      <c r="E7785" t="inlineStr">
        <is>
          <t>Y29754</t>
        </is>
      </c>
      <c r="F7785" t="inlineStr">
        <is>
          <t>BN</t>
        </is>
      </c>
      <c r="G7785" t="inlineStr">
        <is>
          <t>No</t>
        </is>
      </c>
      <c r="H7785" t="n">
        <v>0</v>
      </c>
    </row>
    <row r="7786">
      <c r="A7786" t="inlineStr">
        <is>
          <t>2018-W6-2018-JCHAPS-Y-DEF:la-chargers</t>
        </is>
      </c>
      <c r="B7786" t="n">
        <v>2018</v>
      </c>
      <c r="C7786" t="n">
        <v>6</v>
      </c>
      <c r="D7786" t="inlineStr">
        <is>
          <t>2018-JCHAPS</t>
        </is>
      </c>
      <c r="E7786" t="inlineStr">
        <is>
          <t>Y-DEF:la-chargers</t>
        </is>
      </c>
      <c r="F7786" t="inlineStr">
        <is>
          <t>BN</t>
        </is>
      </c>
      <c r="G7786" t="inlineStr">
        <is>
          <t>No</t>
        </is>
      </c>
      <c r="H7786" t="n">
        <v>10</v>
      </c>
    </row>
    <row r="7787">
      <c r="A7787" t="inlineStr">
        <is>
          <t>2018-W6-2018-PEPSALFA-Y29235</t>
        </is>
      </c>
      <c r="B7787" t="n">
        <v>2018</v>
      </c>
      <c r="C7787" t="n">
        <v>6</v>
      </c>
      <c r="D7787" t="inlineStr">
        <is>
          <t>2018-PEPSALFA</t>
        </is>
      </c>
      <c r="E7787" t="inlineStr">
        <is>
          <t>Y29235</t>
        </is>
      </c>
      <c r="F7787" t="inlineStr">
        <is>
          <t>QB</t>
        </is>
      </c>
      <c r="G7787" t="inlineStr">
        <is>
          <t>Yes</t>
        </is>
      </c>
      <c r="H7787" t="n">
        <v>8.44</v>
      </c>
    </row>
    <row r="7788">
      <c r="A7788" t="inlineStr">
        <is>
          <t>2018-W6-2018-PEPSALFA-Y24791</t>
        </is>
      </c>
      <c r="B7788" t="n">
        <v>2018</v>
      </c>
      <c r="C7788" t="n">
        <v>6</v>
      </c>
      <c r="D7788" t="inlineStr">
        <is>
          <t>2018-PEPSALFA</t>
        </is>
      </c>
      <c r="E7788" t="inlineStr">
        <is>
          <t>Y24791</t>
        </is>
      </c>
      <c r="F7788" t="inlineStr">
        <is>
          <t>WR</t>
        </is>
      </c>
      <c r="G7788" t="inlineStr">
        <is>
          <t>Yes</t>
        </is>
      </c>
      <c r="H7788" t="n">
        <v>8.5</v>
      </c>
    </row>
    <row r="7789">
      <c r="A7789" t="inlineStr">
        <is>
          <t>2018-W6-2018-PEPSALFA-Y29274</t>
        </is>
      </c>
      <c r="B7789" t="n">
        <v>2018</v>
      </c>
      <c r="C7789" t="n">
        <v>6</v>
      </c>
      <c r="D7789" t="inlineStr">
        <is>
          <t>2018-PEPSALFA</t>
        </is>
      </c>
      <c r="E7789" t="inlineStr">
        <is>
          <t>Y29274</t>
        </is>
      </c>
      <c r="F7789" t="inlineStr">
        <is>
          <t>WR</t>
        </is>
      </c>
      <c r="G7789" t="inlineStr">
        <is>
          <t>Yes</t>
        </is>
      </c>
      <c r="H7789" t="n">
        <v>3.7</v>
      </c>
    </row>
    <row r="7790">
      <c r="A7790" t="inlineStr">
        <is>
          <t>2018-W6-2018-PEPSALFA-Y30199</t>
        </is>
      </c>
      <c r="B7790" t="n">
        <v>2018</v>
      </c>
      <c r="C7790" t="n">
        <v>6</v>
      </c>
      <c r="D7790" t="inlineStr">
        <is>
          <t>2018-PEPSALFA</t>
        </is>
      </c>
      <c r="E7790" t="inlineStr">
        <is>
          <t>Y30199</t>
        </is>
      </c>
      <c r="F7790" t="inlineStr">
        <is>
          <t>RB</t>
        </is>
      </c>
      <c r="G7790" t="inlineStr">
        <is>
          <t>Yes</t>
        </is>
      </c>
      <c r="H7790" t="n">
        <v>26.5</v>
      </c>
    </row>
    <row r="7791">
      <c r="A7791" t="inlineStr">
        <is>
          <t>2018-W6-2018-PEPSALFA-Y27658</t>
        </is>
      </c>
      <c r="B7791" t="n">
        <v>2018</v>
      </c>
      <c r="C7791" t="n">
        <v>6</v>
      </c>
      <c r="D7791" t="inlineStr">
        <is>
          <t>2018-PEPSALFA</t>
        </is>
      </c>
      <c r="E7791" t="inlineStr">
        <is>
          <t>Y27658</t>
        </is>
      </c>
      <c r="F7791" t="inlineStr">
        <is>
          <t>RB</t>
        </is>
      </c>
      <c r="G7791" t="inlineStr">
        <is>
          <t>Yes</t>
        </is>
      </c>
      <c r="H7791" t="n">
        <v>9.199999999999999</v>
      </c>
    </row>
    <row r="7792">
      <c r="A7792" t="inlineStr">
        <is>
          <t>2018-W6-2018-PEPSALFA-Y24070</t>
        </is>
      </c>
      <c r="B7792" t="n">
        <v>2018</v>
      </c>
      <c r="C7792" t="n">
        <v>6</v>
      </c>
      <c r="D7792" t="inlineStr">
        <is>
          <t>2018-PEPSALFA</t>
        </is>
      </c>
      <c r="E7792" t="inlineStr">
        <is>
          <t>Y24070</t>
        </is>
      </c>
      <c r="F7792" t="inlineStr">
        <is>
          <t>TE</t>
        </is>
      </c>
      <c r="G7792" t="inlineStr">
        <is>
          <t>Yes</t>
        </is>
      </c>
      <c r="H7792" t="n">
        <v>10.4</v>
      </c>
    </row>
    <row r="7793">
      <c r="A7793" t="inlineStr">
        <is>
          <t>2018-W6-2018-PEPSALFA-Y30182</t>
        </is>
      </c>
      <c r="B7793" t="n">
        <v>2018</v>
      </c>
      <c r="C7793" t="n">
        <v>6</v>
      </c>
      <c r="D7793" t="inlineStr">
        <is>
          <t>2018-PEPSALFA</t>
        </is>
      </c>
      <c r="E7793" t="inlineStr">
        <is>
          <t>Y30182</t>
        </is>
      </c>
      <c r="F7793" t="inlineStr">
        <is>
          <t>W/R/T FLEX</t>
        </is>
      </c>
      <c r="G7793" t="inlineStr">
        <is>
          <t>Yes</t>
        </is>
      </c>
      <c r="H7793" t="n">
        <v>1.2</v>
      </c>
    </row>
    <row r="7794">
      <c r="A7794" t="inlineStr">
        <is>
          <t>2018-W6-2018-PEPSALFA-Y29792</t>
        </is>
      </c>
      <c r="B7794" t="n">
        <v>2018</v>
      </c>
      <c r="C7794" t="n">
        <v>6</v>
      </c>
      <c r="D7794" t="inlineStr">
        <is>
          <t>2018-PEPSALFA</t>
        </is>
      </c>
      <c r="E7794" t="inlineStr">
        <is>
          <t>Y29792</t>
        </is>
      </c>
      <c r="F7794" t="inlineStr">
        <is>
          <t>K</t>
        </is>
      </c>
      <c r="G7794" t="inlineStr">
        <is>
          <t>Yes</t>
        </is>
      </c>
      <c r="H7794" t="n">
        <v>8</v>
      </c>
    </row>
    <row r="7795">
      <c r="A7795" t="inlineStr">
        <is>
          <t>2018-W6-2018-PEPSALFA-Y-DEF:carolina</t>
        </is>
      </c>
      <c r="B7795" t="n">
        <v>2018</v>
      </c>
      <c r="C7795" t="n">
        <v>6</v>
      </c>
      <c r="D7795" t="inlineStr">
        <is>
          <t>2018-PEPSALFA</t>
        </is>
      </c>
      <c r="E7795" t="inlineStr">
        <is>
          <t>Y-DEF:carolina</t>
        </is>
      </c>
      <c r="F7795" t="inlineStr">
        <is>
          <t>DST</t>
        </is>
      </c>
      <c r="G7795" t="inlineStr">
        <is>
          <t>Yes</t>
        </is>
      </c>
      <c r="H7795" t="n">
        <v>3</v>
      </c>
    </row>
    <row r="7796">
      <c r="A7796" t="inlineStr">
        <is>
          <t>2018-W6-2018-PEPSALFA-Y31074</t>
        </is>
      </c>
      <c r="B7796" t="n">
        <v>2018</v>
      </c>
      <c r="C7796" t="n">
        <v>6</v>
      </c>
      <c r="D7796" t="inlineStr">
        <is>
          <t>2018-PEPSALFA</t>
        </is>
      </c>
      <c r="E7796" t="inlineStr">
        <is>
          <t>Y31074</t>
        </is>
      </c>
      <c r="F7796" t="inlineStr">
        <is>
          <t>BN</t>
        </is>
      </c>
      <c r="G7796" t="inlineStr">
        <is>
          <t>No</t>
        </is>
      </c>
      <c r="H7796" t="n">
        <v>3.5</v>
      </c>
    </row>
    <row r="7797">
      <c r="A7797" t="inlineStr">
        <is>
          <t>2018-W6-2018-PEPSALFA-Y30295</t>
        </is>
      </c>
      <c r="B7797" t="n">
        <v>2018</v>
      </c>
      <c r="C7797" t="n">
        <v>6</v>
      </c>
      <c r="D7797" t="inlineStr">
        <is>
          <t>2018-PEPSALFA</t>
        </is>
      </c>
      <c r="E7797" t="inlineStr">
        <is>
          <t>Y30295</t>
        </is>
      </c>
      <c r="F7797" t="inlineStr">
        <is>
          <t>BN</t>
        </is>
      </c>
      <c r="G7797" t="inlineStr">
        <is>
          <t>No</t>
        </is>
      </c>
      <c r="H7797" t="n">
        <v>4.1</v>
      </c>
    </row>
    <row r="7798">
      <c r="A7798" t="inlineStr">
        <is>
          <t>2018-W6-2018-PEPSALFA-Y24035</t>
        </is>
      </c>
      <c r="B7798" t="n">
        <v>2018</v>
      </c>
      <c r="C7798" t="n">
        <v>6</v>
      </c>
      <c r="D7798" t="inlineStr">
        <is>
          <t>2018-PEPSALFA</t>
        </is>
      </c>
      <c r="E7798" t="inlineStr">
        <is>
          <t>Y24035</t>
        </is>
      </c>
      <c r="F7798" t="inlineStr">
        <is>
          <t>BN</t>
        </is>
      </c>
      <c r="G7798" t="inlineStr">
        <is>
          <t>No</t>
        </is>
      </c>
      <c r="H7798" t="n">
        <v>0</v>
      </c>
    </row>
    <row r="7799">
      <c r="A7799" t="inlineStr">
        <is>
          <t>2018-W6-2018-PEPSALFA-Y25876</t>
        </is>
      </c>
      <c r="B7799" t="n">
        <v>2018</v>
      </c>
      <c r="C7799" t="n">
        <v>6</v>
      </c>
      <c r="D7799" t="inlineStr">
        <is>
          <t>2018-PEPSALFA</t>
        </is>
      </c>
      <c r="E7799" t="inlineStr">
        <is>
          <t>Y25876</t>
        </is>
      </c>
      <c r="F7799" t="inlineStr">
        <is>
          <t>BN</t>
        </is>
      </c>
      <c r="G7799" t="inlineStr">
        <is>
          <t>No</t>
        </is>
      </c>
      <c r="H7799" t="n">
        <v>0</v>
      </c>
    </row>
    <row r="7800">
      <c r="A7800" t="inlineStr">
        <is>
          <t>2018-W6-2018-PEPSALFA-Y8447</t>
        </is>
      </c>
      <c r="B7800" t="n">
        <v>2018</v>
      </c>
      <c r="C7800" t="n">
        <v>6</v>
      </c>
      <c r="D7800" t="inlineStr">
        <is>
          <t>2018-PEPSALFA</t>
        </is>
      </c>
      <c r="E7800" t="inlineStr">
        <is>
          <t>Y8447</t>
        </is>
      </c>
      <c r="F7800" t="inlineStr">
        <is>
          <t>BN</t>
        </is>
      </c>
      <c r="G7800" t="inlineStr">
        <is>
          <t>No</t>
        </is>
      </c>
      <c r="H7800" t="n">
        <v>17</v>
      </c>
    </row>
    <row r="7801">
      <c r="A7801" t="inlineStr">
        <is>
          <t>2018-W6-2018-PUENTETU-Y25812</t>
        </is>
      </c>
      <c r="B7801" t="n">
        <v>2018</v>
      </c>
      <c r="C7801" t="n">
        <v>6</v>
      </c>
      <c r="D7801" t="inlineStr">
        <is>
          <t>2018-PUENTETU</t>
        </is>
      </c>
      <c r="E7801" t="inlineStr">
        <is>
          <t>Y25812</t>
        </is>
      </c>
      <c r="F7801" t="inlineStr">
        <is>
          <t>QB</t>
        </is>
      </c>
      <c r="G7801" t="inlineStr">
        <is>
          <t>Yes</t>
        </is>
      </c>
      <c r="H7801" t="n">
        <v>17.62</v>
      </c>
    </row>
    <row r="7802">
      <c r="A7802" t="inlineStr">
        <is>
          <t>2018-W6-2018-PUENTETU-Y27591</t>
        </is>
      </c>
      <c r="B7802" t="n">
        <v>2018</v>
      </c>
      <c r="C7802" t="n">
        <v>6</v>
      </c>
      <c r="D7802" t="inlineStr">
        <is>
          <t>2018-PUENTETU</t>
        </is>
      </c>
      <c r="E7802" t="inlineStr">
        <is>
          <t>Y27591</t>
        </is>
      </c>
      <c r="F7802" t="inlineStr">
        <is>
          <t>WR</t>
        </is>
      </c>
      <c r="G7802" t="inlineStr">
        <is>
          <t>Yes</t>
        </is>
      </c>
      <c r="H7802" t="n">
        <v>1.1</v>
      </c>
    </row>
    <row r="7803">
      <c r="A7803" t="inlineStr">
        <is>
          <t>2018-W6-2018-PUENTETU-Y24057</t>
        </is>
      </c>
      <c r="B7803" t="n">
        <v>2018</v>
      </c>
      <c r="C7803" t="n">
        <v>6</v>
      </c>
      <c r="D7803" t="inlineStr">
        <is>
          <t>2018-PUENTETU</t>
        </is>
      </c>
      <c r="E7803" t="inlineStr">
        <is>
          <t>Y24057</t>
        </is>
      </c>
      <c r="F7803" t="inlineStr">
        <is>
          <t>WR</t>
        </is>
      </c>
      <c r="G7803" t="inlineStr">
        <is>
          <t>Yes</t>
        </is>
      </c>
      <c r="H7803" t="n">
        <v>17.5</v>
      </c>
    </row>
    <row r="7804">
      <c r="A7804" t="inlineStr">
        <is>
          <t>2018-W6-2018-PUENTETU-Y29384</t>
        </is>
      </c>
      <c r="B7804" t="n">
        <v>2018</v>
      </c>
      <c r="C7804" t="n">
        <v>6</v>
      </c>
      <c r="D7804" t="inlineStr">
        <is>
          <t>2018-PUENTETU</t>
        </is>
      </c>
      <c r="E7804" t="inlineStr">
        <is>
          <t>Y29384</t>
        </is>
      </c>
      <c r="F7804" t="inlineStr">
        <is>
          <t>RB</t>
        </is>
      </c>
      <c r="G7804" t="inlineStr">
        <is>
          <t>Yes</t>
        </is>
      </c>
      <c r="H7804" t="n">
        <v>4.9</v>
      </c>
    </row>
    <row r="7805">
      <c r="A7805" t="inlineStr">
        <is>
          <t>2018-W6-2018-PUENTETU-Y28403</t>
        </is>
      </c>
      <c r="B7805" t="n">
        <v>2018</v>
      </c>
      <c r="C7805" t="n">
        <v>6</v>
      </c>
      <c r="D7805" t="inlineStr">
        <is>
          <t>2018-PUENTETU</t>
        </is>
      </c>
      <c r="E7805" t="inlineStr">
        <is>
          <t>Y28403</t>
        </is>
      </c>
      <c r="F7805" t="inlineStr">
        <is>
          <t>RB</t>
        </is>
      </c>
      <c r="G7805" t="inlineStr">
        <is>
          <t>Yes</t>
        </is>
      </c>
      <c r="H7805" t="n">
        <v>33</v>
      </c>
    </row>
    <row r="7806">
      <c r="A7806" t="inlineStr">
        <is>
          <t>2018-W6-2018-PUENTETU-Y24830</t>
        </is>
      </c>
      <c r="B7806" t="n">
        <v>2018</v>
      </c>
      <c r="C7806" t="n">
        <v>6</v>
      </c>
      <c r="D7806" t="inlineStr">
        <is>
          <t>2018-PUENTETU</t>
        </is>
      </c>
      <c r="E7806" t="inlineStr">
        <is>
          <t>Y24830</t>
        </is>
      </c>
      <c r="F7806" t="inlineStr">
        <is>
          <t>TE</t>
        </is>
      </c>
      <c r="G7806" t="inlineStr">
        <is>
          <t>Yes</t>
        </is>
      </c>
      <c r="H7806" t="n">
        <v>3.7</v>
      </c>
    </row>
    <row r="7807">
      <c r="A7807" t="inlineStr">
        <is>
          <t>2018-W6-2018-PUENTETU-Y29288</t>
        </is>
      </c>
      <c r="B7807" t="n">
        <v>2018</v>
      </c>
      <c r="C7807" t="n">
        <v>6</v>
      </c>
      <c r="D7807" t="inlineStr">
        <is>
          <t>2018-PUENTETU</t>
        </is>
      </c>
      <c r="E7807" t="inlineStr">
        <is>
          <t>Y29288</t>
        </is>
      </c>
      <c r="F7807" t="inlineStr">
        <is>
          <t>W/R/T FLEX</t>
        </is>
      </c>
      <c r="G7807" t="inlineStr">
        <is>
          <t>Yes</t>
        </is>
      </c>
      <c r="H7807" t="n">
        <v>18.2</v>
      </c>
    </row>
    <row r="7808">
      <c r="A7808" t="inlineStr">
        <is>
          <t>2018-W6-2018-PUENTETU-Y30266</t>
        </is>
      </c>
      <c r="B7808" t="n">
        <v>2018</v>
      </c>
      <c r="C7808" t="n">
        <v>6</v>
      </c>
      <c r="D7808" t="inlineStr">
        <is>
          <t>2018-PUENTETU</t>
        </is>
      </c>
      <c r="E7808" t="inlineStr">
        <is>
          <t>Y30266</t>
        </is>
      </c>
      <c r="F7808" t="inlineStr">
        <is>
          <t>K</t>
        </is>
      </c>
      <c r="G7808" t="inlineStr">
        <is>
          <t>Yes</t>
        </is>
      </c>
      <c r="H7808" t="n">
        <v>10</v>
      </c>
    </row>
    <row r="7809">
      <c r="A7809" t="inlineStr">
        <is>
          <t>2018-W6-2018-PUENTETU-Y-DEF:jacksonville</t>
        </is>
      </c>
      <c r="B7809" t="n">
        <v>2018</v>
      </c>
      <c r="C7809" t="n">
        <v>6</v>
      </c>
      <c r="D7809" t="inlineStr">
        <is>
          <t>2018-PUENTETU</t>
        </is>
      </c>
      <c r="E7809" t="inlineStr">
        <is>
          <t>Y-DEF:jacksonville</t>
        </is>
      </c>
      <c r="F7809" t="inlineStr">
        <is>
          <t>DST</t>
        </is>
      </c>
      <c r="G7809" t="inlineStr">
        <is>
          <t>Yes</t>
        </is>
      </c>
      <c r="H7809" t="n">
        <v>-1</v>
      </c>
    </row>
    <row r="7810">
      <c r="A7810" t="inlineStr">
        <is>
          <t>2018-W6-2018-PUENTETU-Y25785</t>
        </is>
      </c>
      <c r="B7810" t="n">
        <v>2018</v>
      </c>
      <c r="C7810" t="n">
        <v>6</v>
      </c>
      <c r="D7810" t="inlineStr">
        <is>
          <t>2018-PUENTETU</t>
        </is>
      </c>
      <c r="E7810" t="inlineStr">
        <is>
          <t>Y25785</t>
        </is>
      </c>
      <c r="F7810" t="inlineStr">
        <is>
          <t>BN</t>
        </is>
      </c>
      <c r="G7810" t="inlineStr">
        <is>
          <t>No</t>
        </is>
      </c>
      <c r="H7810" t="n">
        <v>21.88</v>
      </c>
    </row>
    <row r="7811">
      <c r="A7811" t="inlineStr">
        <is>
          <t>2018-W6-2018-PUENTETU-Y31041</t>
        </is>
      </c>
      <c r="B7811" t="n">
        <v>2018</v>
      </c>
      <c r="C7811" t="n">
        <v>6</v>
      </c>
      <c r="D7811" t="inlineStr">
        <is>
          <t>2018-PUENTETU</t>
        </is>
      </c>
      <c r="E7811" t="inlineStr">
        <is>
          <t>Y31041</t>
        </is>
      </c>
      <c r="F7811" t="inlineStr">
        <is>
          <t>BN</t>
        </is>
      </c>
      <c r="G7811" t="inlineStr">
        <is>
          <t>No</t>
        </is>
      </c>
      <c r="H7811" t="n">
        <v>2.2</v>
      </c>
    </row>
    <row r="7812">
      <c r="A7812" t="inlineStr">
        <is>
          <t>2018-W6-2018-PUENTETU-Y31073</t>
        </is>
      </c>
      <c r="B7812" t="n">
        <v>2018</v>
      </c>
      <c r="C7812" t="n">
        <v>6</v>
      </c>
      <c r="D7812" t="inlineStr">
        <is>
          <t>2018-PUENTETU</t>
        </is>
      </c>
      <c r="E7812" t="inlineStr">
        <is>
          <t>Y31073</t>
        </is>
      </c>
      <c r="F7812" t="inlineStr">
        <is>
          <t>BN</t>
        </is>
      </c>
      <c r="G7812" t="inlineStr">
        <is>
          <t>No</t>
        </is>
      </c>
      <c r="H7812" t="n">
        <v>3.3</v>
      </c>
    </row>
    <row r="7813">
      <c r="A7813" t="inlineStr">
        <is>
          <t>2018-W6-2018-PUENTETU-Y8813</t>
        </is>
      </c>
      <c r="B7813" t="n">
        <v>2018</v>
      </c>
      <c r="C7813" t="n">
        <v>6</v>
      </c>
      <c r="D7813" t="inlineStr">
        <is>
          <t>2018-PUENTETU</t>
        </is>
      </c>
      <c r="E7813" t="inlineStr">
        <is>
          <t>Y8813</t>
        </is>
      </c>
      <c r="F7813" t="inlineStr">
        <is>
          <t>BN</t>
        </is>
      </c>
      <c r="G7813" t="inlineStr">
        <is>
          <t>No</t>
        </is>
      </c>
      <c r="H7813" t="n">
        <v>0.6</v>
      </c>
    </row>
    <row r="7814">
      <c r="A7814" t="inlineStr">
        <is>
          <t>2018-W6-2018-EMAN-Y5228</t>
        </is>
      </c>
      <c r="B7814" t="n">
        <v>2018</v>
      </c>
      <c r="C7814" t="n">
        <v>6</v>
      </c>
      <c r="D7814" t="inlineStr">
        <is>
          <t>2018-EMAN</t>
        </is>
      </c>
      <c r="E7814" t="inlineStr">
        <is>
          <t>Y5228</t>
        </is>
      </c>
      <c r="F7814" t="inlineStr">
        <is>
          <t>QB</t>
        </is>
      </c>
      <c r="G7814" t="inlineStr">
        <is>
          <t>Yes</t>
        </is>
      </c>
      <c r="H7814" t="n">
        <v>21.8</v>
      </c>
    </row>
    <row r="7815">
      <c r="A7815" t="inlineStr">
        <is>
          <t>2018-W6-2018-EMAN-Y27581</t>
        </is>
      </c>
      <c r="B7815" t="n">
        <v>2018</v>
      </c>
      <c r="C7815" t="n">
        <v>6</v>
      </c>
      <c r="D7815" t="inlineStr">
        <is>
          <t>2018-EMAN</t>
        </is>
      </c>
      <c r="E7815" t="inlineStr">
        <is>
          <t>Y27581</t>
        </is>
      </c>
      <c r="F7815" t="inlineStr">
        <is>
          <t>WR</t>
        </is>
      </c>
      <c r="G7815" t="inlineStr">
        <is>
          <t>Yes</t>
        </is>
      </c>
      <c r="H7815" t="n">
        <v>25.2</v>
      </c>
    </row>
    <row r="7816">
      <c r="A7816" t="inlineStr">
        <is>
          <t>2018-W6-2018-EMAN-Y28534</t>
        </is>
      </c>
      <c r="B7816" t="n">
        <v>2018</v>
      </c>
      <c r="C7816" t="n">
        <v>6</v>
      </c>
      <c r="D7816" t="inlineStr">
        <is>
          <t>2018-EMAN</t>
        </is>
      </c>
      <c r="E7816" t="inlineStr">
        <is>
          <t>Y28534</t>
        </is>
      </c>
      <c r="F7816" t="inlineStr">
        <is>
          <t>WR</t>
        </is>
      </c>
      <c r="G7816" t="inlineStr">
        <is>
          <t>Yes</t>
        </is>
      </c>
      <c r="H7816" t="n">
        <v>4.2</v>
      </c>
    </row>
    <row r="7817">
      <c r="A7817" t="inlineStr">
        <is>
          <t>2018-W6-2018-EMAN-Y28474</t>
        </is>
      </c>
      <c r="B7817" t="n">
        <v>2018</v>
      </c>
      <c r="C7817" t="n">
        <v>6</v>
      </c>
      <c r="D7817" t="inlineStr">
        <is>
          <t>2018-EMAN</t>
        </is>
      </c>
      <c r="E7817" t="inlineStr">
        <is>
          <t>Y28474</t>
        </is>
      </c>
      <c r="F7817" t="inlineStr">
        <is>
          <t>RB</t>
        </is>
      </c>
      <c r="G7817" t="inlineStr">
        <is>
          <t>Yes</t>
        </is>
      </c>
      <c r="H7817" t="n">
        <v>10.9</v>
      </c>
    </row>
    <row r="7818">
      <c r="A7818" t="inlineStr">
        <is>
          <t>2018-W6-2018-EMAN-Y30423</t>
        </is>
      </c>
      <c r="B7818" t="n">
        <v>2018</v>
      </c>
      <c r="C7818" t="n">
        <v>6</v>
      </c>
      <c r="D7818" t="inlineStr">
        <is>
          <t>2018-EMAN</t>
        </is>
      </c>
      <c r="E7818" t="inlineStr">
        <is>
          <t>Y30423</t>
        </is>
      </c>
      <c r="F7818" t="inlineStr">
        <is>
          <t>RB</t>
        </is>
      </c>
      <c r="G7818" t="inlineStr">
        <is>
          <t>Yes</t>
        </is>
      </c>
      <c r="H7818" t="n">
        <v>6</v>
      </c>
    </row>
    <row r="7819">
      <c r="A7819" t="inlineStr">
        <is>
          <t>2018-W6-2018-EMAN-Y27789</t>
        </is>
      </c>
      <c r="B7819" t="n">
        <v>2018</v>
      </c>
      <c r="C7819" t="n">
        <v>6</v>
      </c>
      <c r="D7819" t="inlineStr">
        <is>
          <t>2018-EMAN</t>
        </is>
      </c>
      <c r="E7819" t="inlineStr">
        <is>
          <t>Y27789</t>
        </is>
      </c>
      <c r="F7819" t="inlineStr">
        <is>
          <t>TE</t>
        </is>
      </c>
      <c r="G7819" t="inlineStr">
        <is>
          <t>Yes</t>
        </is>
      </c>
      <c r="H7819" t="n">
        <v>8.300000000000001</v>
      </c>
    </row>
    <row r="7820">
      <c r="A7820" t="inlineStr">
        <is>
          <t>2018-W6-2018-EMAN-Y30996</t>
        </is>
      </c>
      <c r="B7820" t="n">
        <v>2018</v>
      </c>
      <c r="C7820" t="n">
        <v>6</v>
      </c>
      <c r="D7820" t="inlineStr">
        <is>
          <t>2018-EMAN</t>
        </is>
      </c>
      <c r="E7820" t="inlineStr">
        <is>
          <t>Y30996</t>
        </is>
      </c>
      <c r="F7820" t="inlineStr">
        <is>
          <t>W/R/T FLEX</t>
        </is>
      </c>
      <c r="G7820" t="inlineStr">
        <is>
          <t>Yes</t>
        </is>
      </c>
      <c r="H7820" t="n">
        <v>4.7</v>
      </c>
    </row>
    <row r="7821">
      <c r="A7821" t="inlineStr">
        <is>
          <t>2018-W6-2018-EMAN-Y27911</t>
        </is>
      </c>
      <c r="B7821" t="n">
        <v>2018</v>
      </c>
      <c r="C7821" t="n">
        <v>6</v>
      </c>
      <c r="D7821" t="inlineStr">
        <is>
          <t>2018-EMAN</t>
        </is>
      </c>
      <c r="E7821" t="inlineStr">
        <is>
          <t>Y27911</t>
        </is>
      </c>
      <c r="F7821" t="inlineStr">
        <is>
          <t>K</t>
        </is>
      </c>
      <c r="G7821" t="inlineStr">
        <is>
          <t>Yes</t>
        </is>
      </c>
      <c r="H7821" t="n">
        <v>4</v>
      </c>
    </row>
    <row r="7822">
      <c r="A7822" t="inlineStr">
        <is>
          <t>2018-W6-2018-EMAN-Y-DEF:la-rams</t>
        </is>
      </c>
      <c r="B7822" t="n">
        <v>2018</v>
      </c>
      <c r="C7822" t="n">
        <v>6</v>
      </c>
      <c r="D7822" t="inlineStr">
        <is>
          <t>2018-EMAN</t>
        </is>
      </c>
      <c r="E7822" t="inlineStr">
        <is>
          <t>Y-DEF:la-rams</t>
        </is>
      </c>
      <c r="F7822" t="inlineStr">
        <is>
          <t>DST</t>
        </is>
      </c>
      <c r="G7822" t="inlineStr">
        <is>
          <t>Yes</t>
        </is>
      </c>
      <c r="H7822" t="n">
        <v>5</v>
      </c>
    </row>
    <row r="7823">
      <c r="A7823" t="inlineStr">
        <is>
          <t>2018-W6-2018-EMAN-Y30180</t>
        </is>
      </c>
      <c r="B7823" t="n">
        <v>2018</v>
      </c>
      <c r="C7823" t="n">
        <v>6</v>
      </c>
      <c r="D7823" t="inlineStr">
        <is>
          <t>2018-EMAN</t>
        </is>
      </c>
      <c r="E7823" t="inlineStr">
        <is>
          <t>Y30180</t>
        </is>
      </c>
      <c r="F7823" t="inlineStr">
        <is>
          <t>BN</t>
        </is>
      </c>
      <c r="G7823" t="inlineStr">
        <is>
          <t>No</t>
        </is>
      </c>
      <c r="H7823" t="n">
        <v>0</v>
      </c>
    </row>
    <row r="7824">
      <c r="A7824" t="inlineStr">
        <is>
          <t>2018-W6-2018-EMAN-Y6763</t>
        </is>
      </c>
      <c r="B7824" t="n">
        <v>2018</v>
      </c>
      <c r="C7824" t="n">
        <v>6</v>
      </c>
      <c r="D7824" t="inlineStr">
        <is>
          <t>2018-EMAN</t>
        </is>
      </c>
      <c r="E7824" t="inlineStr">
        <is>
          <t>Y6763</t>
        </is>
      </c>
      <c r="F7824" t="inlineStr">
        <is>
          <t>BN</t>
        </is>
      </c>
      <c r="G7824" t="inlineStr">
        <is>
          <t>No</t>
        </is>
      </c>
      <c r="H7824" t="n">
        <v>17.28</v>
      </c>
    </row>
    <row r="7825">
      <c r="A7825" t="inlineStr">
        <is>
          <t>2018-W6-2018-EMAN-Y30132</t>
        </is>
      </c>
      <c r="B7825" t="n">
        <v>2018</v>
      </c>
      <c r="C7825" t="n">
        <v>6</v>
      </c>
      <c r="D7825" t="inlineStr">
        <is>
          <t>2018-EMAN</t>
        </is>
      </c>
      <c r="E7825" t="inlineStr">
        <is>
          <t>Y30132</t>
        </is>
      </c>
      <c r="F7825" t="inlineStr">
        <is>
          <t>BN</t>
        </is>
      </c>
      <c r="G7825" t="inlineStr">
        <is>
          <t>No</t>
        </is>
      </c>
      <c r="H7825" t="n">
        <v>12.2</v>
      </c>
    </row>
    <row r="7826">
      <c r="A7826" t="inlineStr">
        <is>
          <t>2018-W6-2018-EMAN-Y28234</t>
        </is>
      </c>
      <c r="B7826" t="n">
        <v>2018</v>
      </c>
      <c r="C7826" t="n">
        <v>6</v>
      </c>
      <c r="D7826" t="inlineStr">
        <is>
          <t>2018-EMAN</t>
        </is>
      </c>
      <c r="E7826" t="inlineStr">
        <is>
          <t>Y28234</t>
        </is>
      </c>
      <c r="F7826" t="inlineStr">
        <is>
          <t>BN</t>
        </is>
      </c>
      <c r="G7826" t="inlineStr">
        <is>
          <t>No</t>
        </is>
      </c>
      <c r="H7826" t="n">
        <v>11.9</v>
      </c>
    </row>
    <row r="7827">
      <c r="A7827" t="inlineStr">
        <is>
          <t>2018-W6-2018-EMAN-Y25881</t>
        </is>
      </c>
      <c r="B7827" t="n">
        <v>2018</v>
      </c>
      <c r="C7827" t="n">
        <v>6</v>
      </c>
      <c r="D7827" t="inlineStr">
        <is>
          <t>2018-EMAN</t>
        </is>
      </c>
      <c r="E7827" t="inlineStr">
        <is>
          <t>Y25881</t>
        </is>
      </c>
      <c r="F7827" t="inlineStr">
        <is>
          <t>BN</t>
        </is>
      </c>
      <c r="G7827" t="inlineStr">
        <is>
          <t>No</t>
        </is>
      </c>
      <c r="H7827" t="n">
        <v>0</v>
      </c>
    </row>
    <row r="7828">
      <c r="A7828" t="inlineStr">
        <is>
          <t>2018-W6-2018-HUERO-Y30123</t>
        </is>
      </c>
      <c r="B7828" t="n">
        <v>2018</v>
      </c>
      <c r="C7828" t="n">
        <v>6</v>
      </c>
      <c r="D7828" t="inlineStr">
        <is>
          <t>2018-HUERO</t>
        </is>
      </c>
      <c r="E7828" t="inlineStr">
        <is>
          <t>Y30123</t>
        </is>
      </c>
      <c r="F7828" t="inlineStr">
        <is>
          <t>QB</t>
        </is>
      </c>
      <c r="G7828" t="inlineStr">
        <is>
          <t>Yes</t>
        </is>
      </c>
      <c r="H7828" t="n">
        <v>32.98</v>
      </c>
    </row>
    <row r="7829">
      <c r="A7829" t="inlineStr">
        <is>
          <t>2018-W6-2018-HUERO-Y26699</t>
        </is>
      </c>
      <c r="B7829" t="n">
        <v>2018</v>
      </c>
      <c r="C7829" t="n">
        <v>6</v>
      </c>
      <c r="D7829" t="inlineStr">
        <is>
          <t>2018-HUERO</t>
        </is>
      </c>
      <c r="E7829" t="inlineStr">
        <is>
          <t>Y26699</t>
        </is>
      </c>
      <c r="F7829" t="inlineStr">
        <is>
          <t>WR</t>
        </is>
      </c>
      <c r="G7829" t="inlineStr">
        <is>
          <t>Yes</t>
        </is>
      </c>
      <c r="H7829" t="n">
        <v>10.3</v>
      </c>
    </row>
    <row r="7830">
      <c r="A7830" t="inlineStr">
        <is>
          <t>2018-W6-2018-HUERO-Y27535</t>
        </is>
      </c>
      <c r="B7830" t="n">
        <v>2018</v>
      </c>
      <c r="C7830" t="n">
        <v>6</v>
      </c>
      <c r="D7830" t="inlineStr">
        <is>
          <t>2018-HUERO</t>
        </is>
      </c>
      <c r="E7830" t="inlineStr">
        <is>
          <t>Y27535</t>
        </is>
      </c>
      <c r="F7830" t="inlineStr">
        <is>
          <t>WR</t>
        </is>
      </c>
      <c r="G7830" t="inlineStr">
        <is>
          <t>Yes</t>
        </is>
      </c>
      <c r="H7830" t="n">
        <v>5.8</v>
      </c>
    </row>
    <row r="7831">
      <c r="A7831" t="inlineStr">
        <is>
          <t>2018-W6-2018-HUERO-Y29238</t>
        </is>
      </c>
      <c r="B7831" t="n">
        <v>2018</v>
      </c>
      <c r="C7831" t="n">
        <v>6</v>
      </c>
      <c r="D7831" t="inlineStr">
        <is>
          <t>2018-HUERO</t>
        </is>
      </c>
      <c r="E7831" t="inlineStr">
        <is>
          <t>Y29238</t>
        </is>
      </c>
      <c r="F7831" t="inlineStr">
        <is>
          <t>RB</t>
        </is>
      </c>
      <c r="G7831" t="inlineStr">
        <is>
          <t>Yes</t>
        </is>
      </c>
      <c r="H7831" t="n">
        <v>17.7</v>
      </c>
    </row>
    <row r="7832">
      <c r="A7832" t="inlineStr">
        <is>
          <t>2018-W6-2018-HUERO-Y24936</t>
        </is>
      </c>
      <c r="B7832" t="n">
        <v>2018</v>
      </c>
      <c r="C7832" t="n">
        <v>6</v>
      </c>
      <c r="D7832" t="inlineStr">
        <is>
          <t>2018-HUERO</t>
        </is>
      </c>
      <c r="E7832" t="inlineStr">
        <is>
          <t>Y24936</t>
        </is>
      </c>
      <c r="F7832" t="inlineStr">
        <is>
          <t>RB</t>
        </is>
      </c>
      <c r="G7832" t="inlineStr">
        <is>
          <t>Yes</t>
        </is>
      </c>
      <c r="H7832" t="n">
        <v>1.4</v>
      </c>
    </row>
    <row r="7833">
      <c r="A7833" t="inlineStr">
        <is>
          <t>2018-W6-2018-HUERO-Y30142</t>
        </is>
      </c>
      <c r="B7833" t="n">
        <v>2018</v>
      </c>
      <c r="C7833" t="n">
        <v>6</v>
      </c>
      <c r="D7833" t="inlineStr">
        <is>
          <t>2018-HUERO</t>
        </is>
      </c>
      <c r="E7833" t="inlineStr">
        <is>
          <t>Y30142</t>
        </is>
      </c>
      <c r="F7833" t="inlineStr">
        <is>
          <t>TE</t>
        </is>
      </c>
      <c r="G7833" t="inlineStr">
        <is>
          <t>Yes</t>
        </is>
      </c>
      <c r="H7833" t="n">
        <v>11.5</v>
      </c>
    </row>
    <row r="7834">
      <c r="A7834" t="inlineStr">
        <is>
          <t>2018-W6-2018-HUERO-Y26561</t>
        </is>
      </c>
      <c r="B7834" t="n">
        <v>2018</v>
      </c>
      <c r="C7834" t="n">
        <v>6</v>
      </c>
      <c r="D7834" t="inlineStr">
        <is>
          <t>2018-HUERO</t>
        </is>
      </c>
      <c r="E7834" t="inlineStr">
        <is>
          <t>Y26561</t>
        </is>
      </c>
      <c r="F7834" t="inlineStr">
        <is>
          <t>W/R/T FLEX</t>
        </is>
      </c>
      <c r="G7834" t="inlineStr">
        <is>
          <t>Yes</t>
        </is>
      </c>
      <c r="H7834" t="n">
        <v>4.2</v>
      </c>
    </row>
    <row r="7835">
      <c r="A7835" t="inlineStr">
        <is>
          <t>2018-W6-2018-HUERO-Y3727</t>
        </is>
      </c>
      <c r="B7835" t="n">
        <v>2018</v>
      </c>
      <c r="C7835" t="n">
        <v>6</v>
      </c>
      <c r="D7835" t="inlineStr">
        <is>
          <t>2018-HUERO</t>
        </is>
      </c>
      <c r="E7835" t="inlineStr">
        <is>
          <t>Y3727</t>
        </is>
      </c>
      <c r="F7835" t="inlineStr">
        <is>
          <t>K</t>
        </is>
      </c>
      <c r="G7835" t="inlineStr">
        <is>
          <t>Yes</t>
        </is>
      </c>
      <c r="H7835" t="n">
        <v>10</v>
      </c>
    </row>
    <row r="7836">
      <c r="A7836" t="inlineStr">
        <is>
          <t>2018-W6-2018-HUERO-Y-DEF:chicago</t>
        </is>
      </c>
      <c r="B7836" t="n">
        <v>2018</v>
      </c>
      <c r="C7836" t="n">
        <v>6</v>
      </c>
      <c r="D7836" t="inlineStr">
        <is>
          <t>2018-HUERO</t>
        </is>
      </c>
      <c r="E7836" t="inlineStr">
        <is>
          <t>Y-DEF:chicago</t>
        </is>
      </c>
      <c r="F7836" t="inlineStr">
        <is>
          <t>DST</t>
        </is>
      </c>
      <c r="G7836" t="inlineStr">
        <is>
          <t>Yes</t>
        </is>
      </c>
      <c r="H7836" t="n">
        <v>5</v>
      </c>
    </row>
    <row r="7837">
      <c r="A7837" t="inlineStr">
        <is>
          <t>2018-W6-2018-HUERO-Y30552</t>
        </is>
      </c>
      <c r="B7837" t="n">
        <v>2018</v>
      </c>
      <c r="C7837" t="n">
        <v>6</v>
      </c>
      <c r="D7837" t="inlineStr">
        <is>
          <t>2018-HUERO</t>
        </is>
      </c>
      <c r="E7837" t="inlineStr">
        <is>
          <t>Y30552</t>
        </is>
      </c>
      <c r="F7837" t="inlineStr">
        <is>
          <t>BN</t>
        </is>
      </c>
      <c r="G7837" t="inlineStr">
        <is>
          <t>No</t>
        </is>
      </c>
      <c r="H7837" t="n">
        <v>12.1</v>
      </c>
    </row>
    <row r="7838">
      <c r="A7838" t="inlineStr">
        <is>
          <t>2018-W6-2018-HUERO-Y31013</t>
        </is>
      </c>
      <c r="B7838" t="n">
        <v>2018</v>
      </c>
      <c r="C7838" t="n">
        <v>6</v>
      </c>
      <c r="D7838" t="inlineStr">
        <is>
          <t>2018-HUERO</t>
        </is>
      </c>
      <c r="E7838" t="inlineStr">
        <is>
          <t>Y31013</t>
        </is>
      </c>
      <c r="F7838" t="inlineStr">
        <is>
          <t>BN</t>
        </is>
      </c>
      <c r="G7838" t="inlineStr">
        <is>
          <t>No</t>
        </is>
      </c>
      <c r="H7838" t="n">
        <v>0</v>
      </c>
    </row>
    <row r="7839">
      <c r="A7839" t="inlineStr">
        <is>
          <t>2018-W6-2018-HUERO-Y27589</t>
        </is>
      </c>
      <c r="B7839" t="n">
        <v>2018</v>
      </c>
      <c r="C7839" t="n">
        <v>6</v>
      </c>
      <c r="D7839" t="inlineStr">
        <is>
          <t>2018-HUERO</t>
        </is>
      </c>
      <c r="E7839" t="inlineStr">
        <is>
          <t>Y27589</t>
        </is>
      </c>
      <c r="F7839" t="inlineStr">
        <is>
          <t>BN</t>
        </is>
      </c>
      <c r="G7839" t="inlineStr">
        <is>
          <t>No</t>
        </is>
      </c>
      <c r="H7839" t="n">
        <v>12.4</v>
      </c>
    </row>
    <row r="7840">
      <c r="A7840" t="inlineStr">
        <is>
          <t>2018-W6-2018-HUERO-Y31017</t>
        </is>
      </c>
      <c r="B7840" t="n">
        <v>2018</v>
      </c>
      <c r="C7840" t="n">
        <v>6</v>
      </c>
      <c r="D7840" t="inlineStr">
        <is>
          <t>2018-HUERO</t>
        </is>
      </c>
      <c r="E7840" t="inlineStr">
        <is>
          <t>Y31017</t>
        </is>
      </c>
      <c r="F7840" t="inlineStr">
        <is>
          <t>BN</t>
        </is>
      </c>
      <c r="G7840" t="inlineStr">
        <is>
          <t>No</t>
        </is>
      </c>
      <c r="H7840" t="n">
        <v>7.7</v>
      </c>
    </row>
    <row r="7841">
      <c r="A7841" t="inlineStr">
        <is>
          <t>2018-W6-2018-HUERO-Y26701</t>
        </is>
      </c>
      <c r="B7841" t="n">
        <v>2018</v>
      </c>
      <c r="C7841" t="n">
        <v>6</v>
      </c>
      <c r="D7841" t="inlineStr">
        <is>
          <t>2018-HUERO</t>
        </is>
      </c>
      <c r="E7841" t="inlineStr">
        <is>
          <t>Y26701</t>
        </is>
      </c>
      <c r="F7841" t="inlineStr">
        <is>
          <t>BN</t>
        </is>
      </c>
      <c r="G7841" t="inlineStr">
        <is>
          <t>No</t>
        </is>
      </c>
      <c r="H7841" t="n">
        <v>27.1</v>
      </c>
    </row>
    <row r="7842">
      <c r="A7842" t="inlineStr">
        <is>
          <t>2018-W6-2018-TONYCLIF-Y29236</t>
        </is>
      </c>
      <c r="B7842" t="n">
        <v>2018</v>
      </c>
      <c r="C7842" t="n">
        <v>6</v>
      </c>
      <c r="D7842" t="inlineStr">
        <is>
          <t>2018-TONYCLIF</t>
        </is>
      </c>
      <c r="E7842" t="inlineStr">
        <is>
          <t>Y29236</t>
        </is>
      </c>
      <c r="F7842" t="inlineStr">
        <is>
          <t>QB</t>
        </is>
      </c>
      <c r="G7842" t="inlineStr">
        <is>
          <t>Yes</t>
        </is>
      </c>
      <c r="H7842" t="n">
        <v>24.52</v>
      </c>
    </row>
    <row r="7843">
      <c r="A7843" t="inlineStr">
        <is>
          <t>2018-W6-2018-TONYCLIF-Y29785</t>
        </is>
      </c>
      <c r="B7843" t="n">
        <v>2018</v>
      </c>
      <c r="C7843" t="n">
        <v>6</v>
      </c>
      <c r="D7843" t="inlineStr">
        <is>
          <t>2018-TONYCLIF</t>
        </is>
      </c>
      <c r="E7843" t="inlineStr">
        <is>
          <t>Y29785</t>
        </is>
      </c>
      <c r="F7843" t="inlineStr">
        <is>
          <t>WR</t>
        </is>
      </c>
      <c r="G7843" t="inlineStr">
        <is>
          <t>Yes</t>
        </is>
      </c>
      <c r="H7843" t="n">
        <v>3.9</v>
      </c>
    </row>
    <row r="7844">
      <c r="A7844" t="inlineStr">
        <is>
          <t>2018-W6-2018-TONYCLIF-Y28457</t>
        </is>
      </c>
      <c r="B7844" t="n">
        <v>2018</v>
      </c>
      <c r="C7844" t="n">
        <v>6</v>
      </c>
      <c r="D7844" t="inlineStr">
        <is>
          <t>2018-TONYCLIF</t>
        </is>
      </c>
      <c r="E7844" t="inlineStr">
        <is>
          <t>Y28457</t>
        </is>
      </c>
      <c r="F7844" t="inlineStr">
        <is>
          <t>WR</t>
        </is>
      </c>
      <c r="G7844" t="inlineStr">
        <is>
          <t>Yes</t>
        </is>
      </c>
      <c r="H7844" t="n">
        <v>8</v>
      </c>
    </row>
    <row r="7845">
      <c r="A7845" t="inlineStr">
        <is>
          <t>2018-W6-2018-TONYCLIF-Y24913</t>
        </is>
      </c>
      <c r="B7845" t="n">
        <v>2018</v>
      </c>
      <c r="C7845" t="n">
        <v>6</v>
      </c>
      <c r="D7845" t="inlineStr">
        <is>
          <t>2018-TONYCLIF</t>
        </is>
      </c>
      <c r="E7845" t="inlineStr">
        <is>
          <t>Y24913</t>
        </is>
      </c>
      <c r="F7845" t="inlineStr">
        <is>
          <t>RB</t>
        </is>
      </c>
      <c r="G7845" t="inlineStr">
        <is>
          <t>Yes</t>
        </is>
      </c>
      <c r="H7845" t="n">
        <v>5.9</v>
      </c>
    </row>
    <row r="7846">
      <c r="A7846" t="inlineStr">
        <is>
          <t>2018-W6-2018-TONYCLIF-Y25883</t>
        </is>
      </c>
      <c r="B7846" t="n">
        <v>2018</v>
      </c>
      <c r="C7846" t="n">
        <v>6</v>
      </c>
      <c r="D7846" t="inlineStr">
        <is>
          <t>2018-TONYCLIF</t>
        </is>
      </c>
      <c r="E7846" t="inlineStr">
        <is>
          <t>Y25883</t>
        </is>
      </c>
      <c r="F7846" t="inlineStr">
        <is>
          <t>RB</t>
        </is>
      </c>
      <c r="G7846" t="inlineStr">
        <is>
          <t>Yes</t>
        </is>
      </c>
      <c r="H7846" t="n">
        <v>0</v>
      </c>
    </row>
    <row r="7847">
      <c r="A7847" t="inlineStr">
        <is>
          <t>2018-W6-2018-TONYCLIF-Y26658</t>
        </is>
      </c>
      <c r="B7847" t="n">
        <v>2018</v>
      </c>
      <c r="C7847" t="n">
        <v>6</v>
      </c>
      <c r="D7847" t="inlineStr">
        <is>
          <t>2018-TONYCLIF</t>
        </is>
      </c>
      <c r="E7847" t="inlineStr">
        <is>
          <t>Y26658</t>
        </is>
      </c>
      <c r="F7847" t="inlineStr">
        <is>
          <t>TE</t>
        </is>
      </c>
      <c r="G7847" t="inlineStr">
        <is>
          <t>Yes</t>
        </is>
      </c>
      <c r="H7847" t="n">
        <v>10.3</v>
      </c>
    </row>
    <row r="7848">
      <c r="A7848" t="inlineStr">
        <is>
          <t>2018-W6-2018-TONYCLIF-Y27737</t>
        </is>
      </c>
      <c r="B7848" t="n">
        <v>2018</v>
      </c>
      <c r="C7848" t="n">
        <v>6</v>
      </c>
      <c r="D7848" t="inlineStr">
        <is>
          <t>2018-TONYCLIF</t>
        </is>
      </c>
      <c r="E7848" t="inlineStr">
        <is>
          <t>Y27737</t>
        </is>
      </c>
      <c r="F7848" t="inlineStr">
        <is>
          <t>W/R/T FLEX</t>
        </is>
      </c>
      <c r="G7848" t="inlineStr">
        <is>
          <t>Yes</t>
        </is>
      </c>
      <c r="H7848" t="n">
        <v>-1.1</v>
      </c>
    </row>
    <row r="7849">
      <c r="A7849" t="inlineStr">
        <is>
          <t>2018-W6-2018-TONYCLIF-Y6243</t>
        </is>
      </c>
      <c r="B7849" t="n">
        <v>2018</v>
      </c>
      <c r="C7849" t="n">
        <v>6</v>
      </c>
      <c r="D7849" t="inlineStr">
        <is>
          <t>2018-TONYCLIF</t>
        </is>
      </c>
      <c r="E7849" t="inlineStr">
        <is>
          <t>Y6243</t>
        </is>
      </c>
      <c r="F7849" t="inlineStr">
        <is>
          <t>K</t>
        </is>
      </c>
      <c r="G7849" t="inlineStr">
        <is>
          <t>Yes</t>
        </is>
      </c>
      <c r="H7849" t="n">
        <v>13</v>
      </c>
    </row>
    <row r="7850">
      <c r="A7850" t="inlineStr">
        <is>
          <t>2018-W6-2018-TONYCLIF-Y-DEF:tennessee</t>
        </is>
      </c>
      <c r="B7850" t="n">
        <v>2018</v>
      </c>
      <c r="C7850" t="n">
        <v>6</v>
      </c>
      <c r="D7850" t="inlineStr">
        <is>
          <t>2018-TONYCLIF</t>
        </is>
      </c>
      <c r="E7850" t="inlineStr">
        <is>
          <t>Y-DEF:tennessee</t>
        </is>
      </c>
      <c r="F7850" t="inlineStr">
        <is>
          <t>DST</t>
        </is>
      </c>
      <c r="G7850" t="inlineStr">
        <is>
          <t>Yes</t>
        </is>
      </c>
      <c r="H7850" t="n">
        <v>2</v>
      </c>
    </row>
    <row r="7851">
      <c r="A7851" t="inlineStr">
        <is>
          <t>2018-W6-2018-TONYCLIF-Y24788</t>
        </is>
      </c>
      <c r="B7851" t="n">
        <v>2018</v>
      </c>
      <c r="C7851" t="n">
        <v>6</v>
      </c>
      <c r="D7851" t="inlineStr">
        <is>
          <t>2018-TONYCLIF</t>
        </is>
      </c>
      <c r="E7851" t="inlineStr">
        <is>
          <t>Y24788</t>
        </is>
      </c>
      <c r="F7851" t="inlineStr">
        <is>
          <t>BN</t>
        </is>
      </c>
      <c r="G7851" t="inlineStr">
        <is>
          <t>No</t>
        </is>
      </c>
      <c r="H7851" t="n">
        <v>24.3</v>
      </c>
    </row>
    <row r="7852">
      <c r="A7852" t="inlineStr">
        <is>
          <t>2018-W6-2018-TONYCLIF-Y30232</t>
        </is>
      </c>
      <c r="B7852" t="n">
        <v>2018</v>
      </c>
      <c r="C7852" t="n">
        <v>6</v>
      </c>
      <c r="D7852" t="inlineStr">
        <is>
          <t>2018-TONYCLIF</t>
        </is>
      </c>
      <c r="E7852" t="inlineStr">
        <is>
          <t>Y30232</t>
        </is>
      </c>
      <c r="F7852" t="inlineStr">
        <is>
          <t>BN</t>
        </is>
      </c>
      <c r="G7852" t="inlineStr">
        <is>
          <t>No</t>
        </is>
      </c>
      <c r="H7852" t="n">
        <v>16.1</v>
      </c>
    </row>
    <row r="7853">
      <c r="A7853" t="inlineStr">
        <is>
          <t>2018-W6-2018-TONYCLIF-Y30209</t>
        </is>
      </c>
      <c r="B7853" t="n">
        <v>2018</v>
      </c>
      <c r="C7853" t="n">
        <v>6</v>
      </c>
      <c r="D7853" t="inlineStr">
        <is>
          <t>2018-TONYCLIF</t>
        </is>
      </c>
      <c r="E7853" t="inlineStr">
        <is>
          <t>Y30209</t>
        </is>
      </c>
      <c r="F7853" t="inlineStr">
        <is>
          <t>BN</t>
        </is>
      </c>
      <c r="G7853" t="inlineStr">
        <is>
          <t>No</t>
        </is>
      </c>
      <c r="H7853" t="n">
        <v>0</v>
      </c>
    </row>
    <row r="7854">
      <c r="A7854" t="inlineStr">
        <is>
          <t>2018-W6-2018-TONYCLIF-Y8263</t>
        </is>
      </c>
      <c r="B7854" t="n">
        <v>2018</v>
      </c>
      <c r="C7854" t="n">
        <v>6</v>
      </c>
      <c r="D7854" t="inlineStr">
        <is>
          <t>2018-TONYCLIF</t>
        </is>
      </c>
      <c r="E7854" t="inlineStr">
        <is>
          <t>Y8263</t>
        </is>
      </c>
      <c r="F7854" t="inlineStr">
        <is>
          <t>BN</t>
        </is>
      </c>
      <c r="G7854" t="inlineStr">
        <is>
          <t>No</t>
        </is>
      </c>
      <c r="H7854" t="n">
        <v>0</v>
      </c>
    </row>
    <row r="7855">
      <c r="A7855" t="inlineStr">
        <is>
          <t>2018-W6-2018-TONYCLIF-Y27631</t>
        </is>
      </c>
      <c r="B7855" t="n">
        <v>2018</v>
      </c>
      <c r="C7855" t="n">
        <v>6</v>
      </c>
      <c r="D7855" t="inlineStr">
        <is>
          <t>2018-TONYCLIF</t>
        </is>
      </c>
      <c r="E7855" t="inlineStr">
        <is>
          <t>Y27631</t>
        </is>
      </c>
      <c r="F7855" t="inlineStr">
        <is>
          <t>IR</t>
        </is>
      </c>
      <c r="G7855" t="inlineStr">
        <is>
          <t>No</t>
        </is>
      </c>
      <c r="H7855" t="n">
        <v>0</v>
      </c>
    </row>
    <row r="7856">
      <c r="A7856" t="inlineStr">
        <is>
          <t>2018-W6-2018-PACO-Y30125</t>
        </is>
      </c>
      <c r="B7856" t="n">
        <v>2018</v>
      </c>
      <c r="C7856" t="n">
        <v>6</v>
      </c>
      <c r="D7856" t="inlineStr">
        <is>
          <t>2018-PACO</t>
        </is>
      </c>
      <c r="E7856" t="inlineStr">
        <is>
          <t>Y30125</t>
        </is>
      </c>
      <c r="F7856" t="inlineStr">
        <is>
          <t>QB</t>
        </is>
      </c>
      <c r="G7856" t="inlineStr">
        <is>
          <t>Yes</t>
        </is>
      </c>
      <c r="H7856" t="n">
        <v>7.28</v>
      </c>
    </row>
    <row r="7857">
      <c r="A7857" t="inlineStr">
        <is>
          <t>2018-W6-2018-PACO-Y8826</t>
        </is>
      </c>
      <c r="B7857" t="n">
        <v>2018</v>
      </c>
      <c r="C7857" t="n">
        <v>6</v>
      </c>
      <c r="D7857" t="inlineStr">
        <is>
          <t>2018-PACO</t>
        </is>
      </c>
      <c r="E7857" t="inlineStr">
        <is>
          <t>Y8826</t>
        </is>
      </c>
      <c r="F7857" t="inlineStr">
        <is>
          <t>WR</t>
        </is>
      </c>
      <c r="G7857" t="inlineStr">
        <is>
          <t>Yes</t>
        </is>
      </c>
      <c r="H7857" t="n">
        <v>8.4</v>
      </c>
    </row>
    <row r="7858">
      <c r="A7858" t="inlineStr">
        <is>
          <t>2018-W6-2018-PACO-Y29609</t>
        </is>
      </c>
      <c r="B7858" t="n">
        <v>2018</v>
      </c>
      <c r="C7858" t="n">
        <v>6</v>
      </c>
      <c r="D7858" t="inlineStr">
        <is>
          <t>2018-PACO</t>
        </is>
      </c>
      <c r="E7858" t="inlineStr">
        <is>
          <t>Y29609</t>
        </is>
      </c>
      <c r="F7858" t="inlineStr">
        <is>
          <t>WR</t>
        </is>
      </c>
      <c r="G7858" t="inlineStr">
        <is>
          <t>Yes</t>
        </is>
      </c>
      <c r="H7858" t="n">
        <v>11.5</v>
      </c>
    </row>
    <row r="7859">
      <c r="A7859" t="inlineStr">
        <is>
          <t>2018-W6-2018-PACO-Y31379</t>
        </is>
      </c>
      <c r="B7859" t="n">
        <v>2018</v>
      </c>
      <c r="C7859" t="n">
        <v>6</v>
      </c>
      <c r="D7859" t="inlineStr">
        <is>
          <t>2018-PACO</t>
        </is>
      </c>
      <c r="E7859" t="inlineStr">
        <is>
          <t>Y31379</t>
        </is>
      </c>
      <c r="F7859" t="inlineStr">
        <is>
          <t>RB</t>
        </is>
      </c>
      <c r="G7859" t="inlineStr">
        <is>
          <t>Yes</t>
        </is>
      </c>
      <c r="H7859" t="n">
        <v>6.6</v>
      </c>
    </row>
    <row r="7860">
      <c r="A7860" t="inlineStr">
        <is>
          <t>2018-W6-2018-PACO-Y30362</t>
        </is>
      </c>
      <c r="B7860" t="n">
        <v>2018</v>
      </c>
      <c r="C7860" t="n">
        <v>6</v>
      </c>
      <c r="D7860" t="inlineStr">
        <is>
          <t>2018-PACO</t>
        </is>
      </c>
      <c r="E7860" t="inlineStr">
        <is>
          <t>Y30362</t>
        </is>
      </c>
      <c r="F7860" t="inlineStr">
        <is>
          <t>RB</t>
        </is>
      </c>
      <c r="G7860" t="inlineStr">
        <is>
          <t>Yes</t>
        </is>
      </c>
      <c r="H7860" t="n">
        <v>5.9</v>
      </c>
    </row>
    <row r="7861">
      <c r="A7861" t="inlineStr">
        <is>
          <t>2018-W6-2018-PACO-Y27538</t>
        </is>
      </c>
      <c r="B7861" t="n">
        <v>2018</v>
      </c>
      <c r="C7861" t="n">
        <v>6</v>
      </c>
      <c r="D7861" t="inlineStr">
        <is>
          <t>2018-PACO</t>
        </is>
      </c>
      <c r="E7861" t="inlineStr">
        <is>
          <t>Y27538</t>
        </is>
      </c>
      <c r="F7861" t="inlineStr">
        <is>
          <t>TE</t>
        </is>
      </c>
      <c r="G7861" t="inlineStr">
        <is>
          <t>Yes</t>
        </is>
      </c>
      <c r="H7861" t="n">
        <v>13</v>
      </c>
    </row>
    <row r="7862">
      <c r="A7862" t="inlineStr">
        <is>
          <t>2018-W6-2018-PACO-Y30259</t>
        </is>
      </c>
      <c r="B7862" t="n">
        <v>2018</v>
      </c>
      <c r="C7862" t="n">
        <v>6</v>
      </c>
      <c r="D7862" t="inlineStr">
        <is>
          <t>2018-PACO</t>
        </is>
      </c>
      <c r="E7862" t="inlineStr">
        <is>
          <t>Y30259</t>
        </is>
      </c>
      <c r="F7862" t="inlineStr">
        <is>
          <t>W/R/T FLEX</t>
        </is>
      </c>
      <c r="G7862" t="inlineStr">
        <is>
          <t>Yes</t>
        </is>
      </c>
      <c r="H7862" t="n">
        <v>3</v>
      </c>
    </row>
    <row r="7863">
      <c r="A7863" t="inlineStr">
        <is>
          <t>2018-W6-2018-PACO-Y26534</t>
        </is>
      </c>
      <c r="B7863" t="n">
        <v>2018</v>
      </c>
      <c r="C7863" t="n">
        <v>6</v>
      </c>
      <c r="D7863" t="inlineStr">
        <is>
          <t>2018-PACO</t>
        </is>
      </c>
      <c r="E7863" t="inlineStr">
        <is>
          <t>Y26534</t>
        </is>
      </c>
      <c r="F7863" t="inlineStr">
        <is>
          <t>K</t>
        </is>
      </c>
      <c r="G7863" t="inlineStr">
        <is>
          <t>Yes</t>
        </is>
      </c>
      <c r="H7863" t="n">
        <v>3</v>
      </c>
    </row>
    <row r="7864">
      <c r="A7864" t="inlineStr">
        <is>
          <t>2018-W6-2018-PACO-Y-DEF:green-bay</t>
        </is>
      </c>
      <c r="B7864" t="n">
        <v>2018</v>
      </c>
      <c r="C7864" t="n">
        <v>6</v>
      </c>
      <c r="D7864" t="inlineStr">
        <is>
          <t>2018-PACO</t>
        </is>
      </c>
      <c r="E7864" t="inlineStr">
        <is>
          <t>Y-DEF:green-bay</t>
        </is>
      </c>
      <c r="F7864" t="inlineStr">
        <is>
          <t>DST</t>
        </is>
      </c>
      <c r="G7864" t="inlineStr">
        <is>
          <t>Yes</t>
        </is>
      </c>
      <c r="H7864" t="n">
        <v>7</v>
      </c>
    </row>
    <row r="7865">
      <c r="A7865" t="inlineStr">
        <is>
          <t>2018-W6-2018-PACO-Y29719</t>
        </is>
      </c>
      <c r="B7865" t="n">
        <v>2018</v>
      </c>
      <c r="C7865" t="n">
        <v>6</v>
      </c>
      <c r="D7865" t="inlineStr">
        <is>
          <t>2018-PACO</t>
        </is>
      </c>
      <c r="E7865" t="inlineStr">
        <is>
          <t>Y29719</t>
        </is>
      </c>
      <c r="F7865" t="inlineStr">
        <is>
          <t>BN</t>
        </is>
      </c>
      <c r="G7865" t="inlineStr">
        <is>
          <t>No</t>
        </is>
      </c>
      <c r="H7865" t="n">
        <v>0</v>
      </c>
    </row>
    <row r="7866">
      <c r="A7866" t="inlineStr">
        <is>
          <t>2018-W6-2018-PACO-Y9317</t>
        </is>
      </c>
      <c r="B7866" t="n">
        <v>2018</v>
      </c>
      <c r="C7866" t="n">
        <v>6</v>
      </c>
      <c r="D7866" t="inlineStr">
        <is>
          <t>2018-PACO</t>
        </is>
      </c>
      <c r="E7866" t="inlineStr">
        <is>
          <t>Y9317</t>
        </is>
      </c>
      <c r="F7866" t="inlineStr">
        <is>
          <t>BN</t>
        </is>
      </c>
      <c r="G7866" t="inlineStr">
        <is>
          <t>No</t>
        </is>
      </c>
      <c r="H7866" t="n">
        <v>9.4</v>
      </c>
    </row>
    <row r="7867">
      <c r="A7867" t="inlineStr">
        <is>
          <t>2018-W6-2018-PACO-Y29281</t>
        </is>
      </c>
      <c r="B7867" t="n">
        <v>2018</v>
      </c>
      <c r="C7867" t="n">
        <v>6</v>
      </c>
      <c r="D7867" t="inlineStr">
        <is>
          <t>2018-PACO</t>
        </is>
      </c>
      <c r="E7867" t="inlineStr">
        <is>
          <t>Y29281</t>
        </is>
      </c>
      <c r="F7867" t="inlineStr">
        <is>
          <t>BN</t>
        </is>
      </c>
      <c r="G7867" t="inlineStr">
        <is>
          <t>No</t>
        </is>
      </c>
      <c r="H7867" t="n">
        <v>0</v>
      </c>
    </row>
    <row r="7868">
      <c r="A7868" t="inlineStr">
        <is>
          <t>2018-W6-2018-PACO-Y28513</t>
        </is>
      </c>
      <c r="B7868" t="n">
        <v>2018</v>
      </c>
      <c r="C7868" t="n">
        <v>6</v>
      </c>
      <c r="D7868" t="inlineStr">
        <is>
          <t>2018-PACO</t>
        </is>
      </c>
      <c r="E7868" t="inlineStr">
        <is>
          <t>Y28513</t>
        </is>
      </c>
      <c r="F7868" t="inlineStr">
        <is>
          <t>BN</t>
        </is>
      </c>
      <c r="G7868" t="inlineStr">
        <is>
          <t>No</t>
        </is>
      </c>
      <c r="H7868" t="n">
        <v>1.9</v>
      </c>
    </row>
    <row r="7869">
      <c r="A7869" t="inlineStr">
        <is>
          <t>2018-W6-2018-PACO-Y28389</t>
        </is>
      </c>
      <c r="B7869" t="n">
        <v>2018</v>
      </c>
      <c r="C7869" t="n">
        <v>6</v>
      </c>
      <c r="D7869" t="inlineStr">
        <is>
          <t>2018-PACO</t>
        </is>
      </c>
      <c r="E7869" t="inlineStr">
        <is>
          <t>Y28389</t>
        </is>
      </c>
      <c r="F7869" t="inlineStr">
        <is>
          <t>BN</t>
        </is>
      </c>
      <c r="G7869" t="inlineStr">
        <is>
          <t>No</t>
        </is>
      </c>
      <c r="H7869" t="n">
        <v>32.7</v>
      </c>
    </row>
    <row r="7870">
      <c r="A7870" t="inlineStr">
        <is>
          <t>2018-W6-2018-PACO-Y26671</t>
        </is>
      </c>
      <c r="B7870" t="n">
        <v>2018</v>
      </c>
      <c r="C7870" t="n">
        <v>6</v>
      </c>
      <c r="D7870" t="inlineStr">
        <is>
          <t>2018-PACO</t>
        </is>
      </c>
      <c r="E7870" t="inlineStr">
        <is>
          <t>Y26671</t>
        </is>
      </c>
      <c r="F7870" t="inlineStr">
        <is>
          <t>IR</t>
        </is>
      </c>
      <c r="G7870" t="inlineStr">
        <is>
          <t>No</t>
        </is>
      </c>
      <c r="H7870" t="n">
        <v>0</v>
      </c>
    </row>
    <row r="7871">
      <c r="A7871" t="inlineStr">
        <is>
          <t>2018-W6-2018-ALEXAODE-Y6760</t>
        </is>
      </c>
      <c r="B7871" t="n">
        <v>2018</v>
      </c>
      <c r="C7871" t="n">
        <v>6</v>
      </c>
      <c r="D7871" t="inlineStr">
        <is>
          <t>2018-ALEXAODE</t>
        </is>
      </c>
      <c r="E7871" t="inlineStr">
        <is>
          <t>Y6760</t>
        </is>
      </c>
      <c r="F7871" t="inlineStr">
        <is>
          <t>QB</t>
        </is>
      </c>
      <c r="G7871" t="inlineStr">
        <is>
          <t>Yes</t>
        </is>
      </c>
      <c r="H7871" t="n">
        <v>10.24</v>
      </c>
    </row>
    <row r="7872">
      <c r="A7872" t="inlineStr">
        <is>
          <t>2018-W6-2018-ALEXAODE-Y27277</t>
        </is>
      </c>
      <c r="B7872" t="n">
        <v>2018</v>
      </c>
      <c r="C7872" t="n">
        <v>6</v>
      </c>
      <c r="D7872" t="inlineStr">
        <is>
          <t>2018-ALEXAODE</t>
        </is>
      </c>
      <c r="E7872" t="inlineStr">
        <is>
          <t>Y27277</t>
        </is>
      </c>
      <c r="F7872" t="inlineStr">
        <is>
          <t>WR</t>
        </is>
      </c>
      <c r="G7872" t="inlineStr">
        <is>
          <t>Yes</t>
        </is>
      </c>
      <c r="H7872" t="n">
        <v>18.3</v>
      </c>
    </row>
    <row r="7873">
      <c r="A7873" t="inlineStr">
        <is>
          <t>2018-W6-2018-ALEXAODE-Y24171</t>
        </is>
      </c>
      <c r="B7873" t="n">
        <v>2018</v>
      </c>
      <c r="C7873" t="n">
        <v>6</v>
      </c>
      <c r="D7873" t="inlineStr">
        <is>
          <t>2018-ALEXAODE</t>
        </is>
      </c>
      <c r="E7873" t="inlineStr">
        <is>
          <t>Y24171</t>
        </is>
      </c>
      <c r="F7873" t="inlineStr">
        <is>
          <t>WR</t>
        </is>
      </c>
      <c r="G7873" t="inlineStr">
        <is>
          <t>Yes</t>
        </is>
      </c>
      <c r="H7873" t="n">
        <v>16.5</v>
      </c>
    </row>
    <row r="7874">
      <c r="A7874" t="inlineStr">
        <is>
          <t>2018-W6-2018-ALEXAODE-Y27585</t>
        </is>
      </c>
      <c r="B7874" t="n">
        <v>2018</v>
      </c>
      <c r="C7874" t="n">
        <v>6</v>
      </c>
      <c r="D7874" t="inlineStr">
        <is>
          <t>2018-ALEXAODE</t>
        </is>
      </c>
      <c r="E7874" t="inlineStr">
        <is>
          <t>Y27585</t>
        </is>
      </c>
      <c r="F7874" t="inlineStr">
        <is>
          <t>RB</t>
        </is>
      </c>
      <c r="G7874" t="inlineStr">
        <is>
          <t>Yes</t>
        </is>
      </c>
      <c r="H7874" t="n">
        <v>3.4</v>
      </c>
    </row>
    <row r="7875">
      <c r="A7875" t="inlineStr">
        <is>
          <t>2018-W6-2018-ALEXAODE-Y8261</t>
        </is>
      </c>
      <c r="B7875" t="n">
        <v>2018</v>
      </c>
      <c r="C7875" t="n">
        <v>6</v>
      </c>
      <c r="D7875" t="inlineStr">
        <is>
          <t>2018-ALEXAODE</t>
        </is>
      </c>
      <c r="E7875" t="inlineStr">
        <is>
          <t>Y8261</t>
        </is>
      </c>
      <c r="F7875" t="inlineStr">
        <is>
          <t>RB</t>
        </is>
      </c>
      <c r="G7875" t="inlineStr">
        <is>
          <t>Yes</t>
        </is>
      </c>
      <c r="H7875" t="n">
        <v>9.699999999999999</v>
      </c>
    </row>
    <row r="7876">
      <c r="A7876" t="inlineStr">
        <is>
          <t>2018-W6-2018-ALEXAODE-Y24017</t>
        </is>
      </c>
      <c r="B7876" t="n">
        <v>2018</v>
      </c>
      <c r="C7876" t="n">
        <v>6</v>
      </c>
      <c r="D7876" t="inlineStr">
        <is>
          <t>2018-ALEXAODE</t>
        </is>
      </c>
      <c r="E7876" t="inlineStr">
        <is>
          <t>Y24017</t>
        </is>
      </c>
      <c r="F7876" t="inlineStr">
        <is>
          <t>TE</t>
        </is>
      </c>
      <c r="G7876" t="inlineStr">
        <is>
          <t>Yes</t>
        </is>
      </c>
      <c r="H7876" t="n">
        <v>9.699999999999999</v>
      </c>
    </row>
    <row r="7877">
      <c r="A7877" t="inlineStr">
        <is>
          <t>2018-W6-2018-ALEXAODE-Y26664</t>
        </is>
      </c>
      <c r="B7877" t="n">
        <v>2018</v>
      </c>
      <c r="C7877" t="n">
        <v>6</v>
      </c>
      <c r="D7877" t="inlineStr">
        <is>
          <t>2018-ALEXAODE</t>
        </is>
      </c>
      <c r="E7877" t="inlineStr">
        <is>
          <t>Y26664</t>
        </is>
      </c>
      <c r="F7877" t="inlineStr">
        <is>
          <t>W/R/T FLEX</t>
        </is>
      </c>
      <c r="G7877" t="inlineStr">
        <is>
          <t>Yes</t>
        </is>
      </c>
      <c r="H7877" t="n">
        <v>12.1</v>
      </c>
    </row>
    <row r="7878">
      <c r="A7878" t="inlineStr">
        <is>
          <t>2018-W6-2018-ALEXAODE-Y7867</t>
        </is>
      </c>
      <c r="B7878" t="n">
        <v>2018</v>
      </c>
      <c r="C7878" t="n">
        <v>6</v>
      </c>
      <c r="D7878" t="inlineStr">
        <is>
          <t>2018-ALEXAODE</t>
        </is>
      </c>
      <c r="E7878" t="inlineStr">
        <is>
          <t>Y7867</t>
        </is>
      </c>
      <c r="F7878" t="inlineStr">
        <is>
          <t>K</t>
        </is>
      </c>
      <c r="G7878" t="inlineStr">
        <is>
          <t>Yes</t>
        </is>
      </c>
      <c r="H7878" t="n">
        <v>22</v>
      </c>
    </row>
    <row r="7879">
      <c r="A7879" t="inlineStr">
        <is>
          <t>2018-W6-2018-ALEXAODE-Y-DEF:houston</t>
        </is>
      </c>
      <c r="B7879" t="n">
        <v>2018</v>
      </c>
      <c r="C7879" t="n">
        <v>6</v>
      </c>
      <c r="D7879" t="inlineStr">
        <is>
          <t>2018-ALEXAODE</t>
        </is>
      </c>
      <c r="E7879" t="inlineStr">
        <is>
          <t>Y-DEF:houston</t>
        </is>
      </c>
      <c r="F7879" t="inlineStr">
        <is>
          <t>DST</t>
        </is>
      </c>
      <c r="G7879" t="inlineStr">
        <is>
          <t>Yes</t>
        </is>
      </c>
      <c r="H7879" t="n">
        <v>20</v>
      </c>
    </row>
    <row r="7880">
      <c r="A7880" t="inlineStr">
        <is>
          <t>2018-W6-2018-ALEXAODE-Y26777</t>
        </is>
      </c>
      <c r="B7880" t="n">
        <v>2018</v>
      </c>
      <c r="C7880" t="n">
        <v>6</v>
      </c>
      <c r="D7880" t="inlineStr">
        <is>
          <t>2018-ALEXAODE</t>
        </is>
      </c>
      <c r="E7880" t="inlineStr">
        <is>
          <t>Y26777</t>
        </is>
      </c>
      <c r="F7880" t="inlineStr">
        <is>
          <t>BN</t>
        </is>
      </c>
      <c r="G7880" t="inlineStr">
        <is>
          <t>No</t>
        </is>
      </c>
      <c r="H7880" t="n">
        <v>0</v>
      </c>
    </row>
    <row r="7881">
      <c r="A7881" t="inlineStr">
        <is>
          <t>2018-W6-2018-ALEXAODE-Y5479</t>
        </is>
      </c>
      <c r="B7881" t="n">
        <v>2018</v>
      </c>
      <c r="C7881" t="n">
        <v>6</v>
      </c>
      <c r="D7881" t="inlineStr">
        <is>
          <t>2018-ALEXAODE</t>
        </is>
      </c>
      <c r="E7881" t="inlineStr">
        <is>
          <t>Y5479</t>
        </is>
      </c>
      <c r="F7881" t="inlineStr">
        <is>
          <t>BN</t>
        </is>
      </c>
      <c r="G7881" t="inlineStr">
        <is>
          <t>No</t>
        </is>
      </c>
      <c r="H7881" t="n">
        <v>0</v>
      </c>
    </row>
    <row r="7882">
      <c r="A7882" t="inlineStr">
        <is>
          <t>2018-W6-2018-ALEXAODE-Y29307</t>
        </is>
      </c>
      <c r="B7882" t="n">
        <v>2018</v>
      </c>
      <c r="C7882" t="n">
        <v>6</v>
      </c>
      <c r="D7882" t="inlineStr">
        <is>
          <t>2018-ALEXAODE</t>
        </is>
      </c>
      <c r="E7882" t="inlineStr">
        <is>
          <t>Y29307</t>
        </is>
      </c>
      <c r="F7882" t="inlineStr">
        <is>
          <t>BN</t>
        </is>
      </c>
      <c r="G7882" t="inlineStr">
        <is>
          <t>No</t>
        </is>
      </c>
      <c r="H7882" t="n">
        <v>5.8</v>
      </c>
    </row>
    <row r="7883">
      <c r="A7883" t="inlineStr">
        <is>
          <t>2018-W6-2018-ALEXAODE-Y28514</t>
        </is>
      </c>
      <c r="B7883" t="n">
        <v>2018</v>
      </c>
      <c r="C7883" t="n">
        <v>6</v>
      </c>
      <c r="D7883" t="inlineStr">
        <is>
          <t>2018-ALEXAODE</t>
        </is>
      </c>
      <c r="E7883" t="inlineStr">
        <is>
          <t>Y28514</t>
        </is>
      </c>
      <c r="F7883" t="inlineStr">
        <is>
          <t>BN</t>
        </is>
      </c>
      <c r="G7883" t="inlineStr">
        <is>
          <t>No</t>
        </is>
      </c>
      <c r="H7883" t="n">
        <v>2.6</v>
      </c>
    </row>
    <row r="7884">
      <c r="A7884" t="inlineStr">
        <is>
          <t>2018-W6-2018-ALEXAODE-Y30707</t>
        </is>
      </c>
      <c r="B7884" t="n">
        <v>2018</v>
      </c>
      <c r="C7884" t="n">
        <v>6</v>
      </c>
      <c r="D7884" t="inlineStr">
        <is>
          <t>2018-ALEXAODE</t>
        </is>
      </c>
      <c r="E7884" t="inlineStr">
        <is>
          <t>Y30707</t>
        </is>
      </c>
      <c r="F7884" t="inlineStr">
        <is>
          <t>BN</t>
        </is>
      </c>
      <c r="G7884" t="inlineStr">
        <is>
          <t>No</t>
        </is>
      </c>
      <c r="H7884" t="n">
        <v>12.9</v>
      </c>
    </row>
    <row r="7885">
      <c r="A7885" t="inlineStr">
        <is>
          <t>2018-W6-2018-LDV-Y6770</t>
        </is>
      </c>
      <c r="B7885" t="n">
        <v>2018</v>
      </c>
      <c r="C7885" t="n">
        <v>6</v>
      </c>
      <c r="D7885" t="inlineStr">
        <is>
          <t>2018-LDV</t>
        </is>
      </c>
      <c r="E7885" t="inlineStr">
        <is>
          <t>Y6770</t>
        </is>
      </c>
      <c r="F7885" t="inlineStr">
        <is>
          <t>QB</t>
        </is>
      </c>
      <c r="G7885" t="inlineStr">
        <is>
          <t>Yes</t>
        </is>
      </c>
      <c r="H7885" t="n">
        <v>20.56</v>
      </c>
    </row>
    <row r="7886">
      <c r="A7886" t="inlineStr">
        <is>
          <t>2018-W6-2018-LDV-Y25755</t>
        </is>
      </c>
      <c r="B7886" t="n">
        <v>2018</v>
      </c>
      <c r="C7886" t="n">
        <v>6</v>
      </c>
      <c r="D7886" t="inlineStr">
        <is>
          <t>2018-LDV</t>
        </is>
      </c>
      <c r="E7886" t="inlineStr">
        <is>
          <t>Y25755</t>
        </is>
      </c>
      <c r="F7886" t="inlineStr">
        <is>
          <t>WR</t>
        </is>
      </c>
      <c r="G7886" t="inlineStr">
        <is>
          <t>Yes</t>
        </is>
      </c>
      <c r="H7886" t="n">
        <v>19.4</v>
      </c>
    </row>
    <row r="7887">
      <c r="A7887" t="inlineStr">
        <is>
          <t>2018-W6-2018-LDV-Y27532</t>
        </is>
      </c>
      <c r="B7887" t="n">
        <v>2018</v>
      </c>
      <c r="C7887" t="n">
        <v>6</v>
      </c>
      <c r="D7887" t="inlineStr">
        <is>
          <t>2018-LDV</t>
        </is>
      </c>
      <c r="E7887" t="inlineStr">
        <is>
          <t>Y27532</t>
        </is>
      </c>
      <c r="F7887" t="inlineStr">
        <is>
          <t>WR</t>
        </is>
      </c>
      <c r="G7887" t="inlineStr">
        <is>
          <t>Yes</t>
        </is>
      </c>
      <c r="H7887" t="n">
        <v>1.7</v>
      </c>
    </row>
    <row r="7888">
      <c r="A7888" t="inlineStr">
        <is>
          <t>2018-W6-2018-LDV-Y30972</t>
        </is>
      </c>
      <c r="B7888" t="n">
        <v>2018</v>
      </c>
      <c r="C7888" t="n">
        <v>6</v>
      </c>
      <c r="D7888" t="inlineStr">
        <is>
          <t>2018-LDV</t>
        </is>
      </c>
      <c r="E7888" t="inlineStr">
        <is>
          <t>Y30972</t>
        </is>
      </c>
      <c r="F7888" t="inlineStr">
        <is>
          <t>RB</t>
        </is>
      </c>
      <c r="G7888" t="inlineStr">
        <is>
          <t>Yes</t>
        </is>
      </c>
      <c r="H7888" t="n">
        <v>30.9</v>
      </c>
    </row>
    <row r="7889">
      <c r="A7889" t="inlineStr">
        <is>
          <t>2018-W6-2018-LDV-Y8266</t>
        </is>
      </c>
      <c r="B7889" t="n">
        <v>2018</v>
      </c>
      <c r="C7889" t="n">
        <v>6</v>
      </c>
      <c r="D7889" t="inlineStr">
        <is>
          <t>2018-LDV</t>
        </is>
      </c>
      <c r="E7889" t="inlineStr">
        <is>
          <t>Y8266</t>
        </is>
      </c>
      <c r="F7889" t="inlineStr">
        <is>
          <t>RB</t>
        </is>
      </c>
      <c r="G7889" t="inlineStr">
        <is>
          <t>Yes</t>
        </is>
      </c>
      <c r="H7889" t="n">
        <v>5.9</v>
      </c>
    </row>
    <row r="7890">
      <c r="A7890" t="inlineStr">
        <is>
          <t>2018-W6-2018-LDV-Y26686</t>
        </is>
      </c>
      <c r="B7890" t="n">
        <v>2018</v>
      </c>
      <c r="C7890" t="n">
        <v>6</v>
      </c>
      <c r="D7890" t="inlineStr">
        <is>
          <t>2018-LDV</t>
        </is>
      </c>
      <c r="E7890" t="inlineStr">
        <is>
          <t>Y26686</t>
        </is>
      </c>
      <c r="F7890" t="inlineStr">
        <is>
          <t>TE</t>
        </is>
      </c>
      <c r="G7890" t="inlineStr">
        <is>
          <t>Yes</t>
        </is>
      </c>
      <c r="H7890" t="n">
        <v>6.1</v>
      </c>
    </row>
    <row r="7891">
      <c r="A7891" t="inlineStr">
        <is>
          <t>2018-W6-2018-LDV-Y27619</t>
        </is>
      </c>
      <c r="B7891" t="n">
        <v>2018</v>
      </c>
      <c r="C7891" t="n">
        <v>6</v>
      </c>
      <c r="D7891" t="inlineStr">
        <is>
          <t>2018-LDV</t>
        </is>
      </c>
      <c r="E7891" t="inlineStr">
        <is>
          <t>Y27619</t>
        </is>
      </c>
      <c r="F7891" t="inlineStr">
        <is>
          <t>W/R/T FLEX</t>
        </is>
      </c>
      <c r="G7891" t="inlineStr">
        <is>
          <t>Yes</t>
        </is>
      </c>
      <c r="H7891" t="n">
        <v>2.8</v>
      </c>
    </row>
    <row r="7892">
      <c r="A7892" t="inlineStr">
        <is>
          <t>2018-W6-2018-LDV-Y28227</t>
        </is>
      </c>
      <c r="B7892" t="n">
        <v>2018</v>
      </c>
      <c r="C7892" t="n">
        <v>6</v>
      </c>
      <c r="D7892" t="inlineStr">
        <is>
          <t>2018-LDV</t>
        </is>
      </c>
      <c r="E7892" t="inlineStr">
        <is>
          <t>Y28227</t>
        </is>
      </c>
      <c r="F7892" t="inlineStr">
        <is>
          <t>K</t>
        </is>
      </c>
      <c r="G7892" t="inlineStr">
        <is>
          <t>Yes</t>
        </is>
      </c>
      <c r="H7892" t="n">
        <v>11</v>
      </c>
    </row>
    <row r="7893">
      <c r="A7893" t="inlineStr">
        <is>
          <t>2018-W6-2018-LDV-Y-DEF:philadelphia</t>
        </is>
      </c>
      <c r="B7893" t="n">
        <v>2018</v>
      </c>
      <c r="C7893" t="n">
        <v>6</v>
      </c>
      <c r="D7893" t="inlineStr">
        <is>
          <t>2018-LDV</t>
        </is>
      </c>
      <c r="E7893" t="inlineStr">
        <is>
          <t>Y-DEF:philadelphia</t>
        </is>
      </c>
      <c r="F7893" t="inlineStr">
        <is>
          <t>DST</t>
        </is>
      </c>
      <c r="G7893" t="inlineStr">
        <is>
          <t>Yes</t>
        </is>
      </c>
      <c r="H7893" t="n">
        <v>10</v>
      </c>
    </row>
    <row r="7894">
      <c r="A7894" t="inlineStr">
        <is>
          <t>2018-W6-2018-LDV-Y30118</t>
        </is>
      </c>
      <c r="B7894" t="n">
        <v>2018</v>
      </c>
      <c r="C7894" t="n">
        <v>6</v>
      </c>
      <c r="D7894" t="inlineStr">
        <is>
          <t>2018-LDV</t>
        </is>
      </c>
      <c r="E7894" t="inlineStr">
        <is>
          <t>Y30118</t>
        </is>
      </c>
      <c r="F7894" t="inlineStr">
        <is>
          <t>BN</t>
        </is>
      </c>
      <c r="G7894" t="inlineStr">
        <is>
          <t>No</t>
        </is>
      </c>
      <c r="H7894" t="n">
        <v>2.4</v>
      </c>
    </row>
    <row r="7895">
      <c r="A7895" t="inlineStr">
        <is>
          <t>2018-W6-2018-LDV-Y30197</t>
        </is>
      </c>
      <c r="B7895" t="n">
        <v>2018</v>
      </c>
      <c r="C7895" t="n">
        <v>6</v>
      </c>
      <c r="D7895" t="inlineStr">
        <is>
          <t>2018-LDV</t>
        </is>
      </c>
      <c r="E7895" t="inlineStr">
        <is>
          <t>Y30197</t>
        </is>
      </c>
      <c r="F7895" t="inlineStr">
        <is>
          <t>BN</t>
        </is>
      </c>
      <c r="G7895" t="inlineStr">
        <is>
          <t>No</t>
        </is>
      </c>
      <c r="H7895" t="n">
        <v>11.6</v>
      </c>
    </row>
    <row r="7896">
      <c r="A7896" t="inlineStr">
        <is>
          <t>2018-W6-2018-LDV-Y6762</t>
        </is>
      </c>
      <c r="B7896" t="n">
        <v>2018</v>
      </c>
      <c r="C7896" t="n">
        <v>6</v>
      </c>
      <c r="D7896" t="inlineStr">
        <is>
          <t>2018-LDV</t>
        </is>
      </c>
      <c r="E7896" t="inlineStr">
        <is>
          <t>Y6762</t>
        </is>
      </c>
      <c r="F7896" t="inlineStr">
        <is>
          <t>BN</t>
        </is>
      </c>
      <c r="G7896" t="inlineStr">
        <is>
          <t>No</t>
        </is>
      </c>
      <c r="H7896" t="n">
        <v>3.9</v>
      </c>
    </row>
    <row r="7897">
      <c r="A7897" t="inlineStr">
        <is>
          <t>2018-W6-2018-LDV-Y24851</t>
        </is>
      </c>
      <c r="B7897" t="n">
        <v>2018</v>
      </c>
      <c r="C7897" t="n">
        <v>6</v>
      </c>
      <c r="D7897" t="inlineStr">
        <is>
          <t>2018-LDV</t>
        </is>
      </c>
      <c r="E7897" t="inlineStr">
        <is>
          <t>Y24851</t>
        </is>
      </c>
      <c r="F7897" t="inlineStr">
        <is>
          <t>BN</t>
        </is>
      </c>
      <c r="G7897" t="inlineStr">
        <is>
          <t>No</t>
        </is>
      </c>
      <c r="H7897" t="n">
        <v>0</v>
      </c>
    </row>
    <row r="7898">
      <c r="A7898" t="inlineStr">
        <is>
          <t>2018-W6-2018-LDV-Y28465</t>
        </is>
      </c>
      <c r="B7898" t="n">
        <v>2018</v>
      </c>
      <c r="C7898" t="n">
        <v>6</v>
      </c>
      <c r="D7898" t="inlineStr">
        <is>
          <t>2018-LDV</t>
        </is>
      </c>
      <c r="E7898" t="inlineStr">
        <is>
          <t>Y28465</t>
        </is>
      </c>
      <c r="F7898" t="inlineStr">
        <is>
          <t>BN</t>
        </is>
      </c>
      <c r="G7898" t="inlineStr">
        <is>
          <t>No</t>
        </is>
      </c>
      <c r="H7898" t="n">
        <v>10.9</v>
      </c>
    </row>
    <row r="7899">
      <c r="A7899" t="inlineStr">
        <is>
          <t>2018-W6-2018-VARO-Y25711</t>
        </is>
      </c>
      <c r="B7899" t="n">
        <v>2018</v>
      </c>
      <c r="C7899" t="n">
        <v>6</v>
      </c>
      <c r="D7899" t="inlineStr">
        <is>
          <t>2018-VARO</t>
        </is>
      </c>
      <c r="E7899" t="inlineStr">
        <is>
          <t>Y25711</t>
        </is>
      </c>
      <c r="F7899" t="inlineStr">
        <is>
          <t>QB</t>
        </is>
      </c>
      <c r="G7899" t="inlineStr">
        <is>
          <t>Yes</t>
        </is>
      </c>
      <c r="H7899" t="n">
        <v>25.74</v>
      </c>
    </row>
    <row r="7900">
      <c r="A7900" t="inlineStr">
        <is>
          <t>2018-W6-2018-VARO-Y24793</t>
        </is>
      </c>
      <c r="B7900" t="n">
        <v>2018</v>
      </c>
      <c r="C7900" t="n">
        <v>6</v>
      </c>
      <c r="D7900" t="inlineStr">
        <is>
          <t>2018-VARO</t>
        </is>
      </c>
      <c r="E7900" t="inlineStr">
        <is>
          <t>Y24793</t>
        </is>
      </c>
      <c r="F7900" t="inlineStr">
        <is>
          <t>WR</t>
        </is>
      </c>
      <c r="G7900" t="inlineStr">
        <is>
          <t>Yes</t>
        </is>
      </c>
      <c r="H7900" t="n">
        <v>14.4</v>
      </c>
    </row>
    <row r="7901">
      <c r="A7901" t="inlineStr">
        <is>
          <t>2018-W6-2018-VARO-Y30175</t>
        </is>
      </c>
      <c r="B7901" t="n">
        <v>2018</v>
      </c>
      <c r="C7901" t="n">
        <v>6</v>
      </c>
      <c r="D7901" t="inlineStr">
        <is>
          <t>2018-VARO</t>
        </is>
      </c>
      <c r="E7901" t="inlineStr">
        <is>
          <t>Y30175</t>
        </is>
      </c>
      <c r="F7901" t="inlineStr">
        <is>
          <t>WR</t>
        </is>
      </c>
      <c r="G7901" t="inlineStr">
        <is>
          <t>Yes</t>
        </is>
      </c>
      <c r="H7901" t="n">
        <v>13.1</v>
      </c>
    </row>
    <row r="7902">
      <c r="A7902" t="inlineStr">
        <is>
          <t>2018-W6-2018-VARO-Y30218</t>
        </is>
      </c>
      <c r="B7902" t="n">
        <v>2018</v>
      </c>
      <c r="C7902" t="n">
        <v>6</v>
      </c>
      <c r="D7902" t="inlineStr">
        <is>
          <t>2018-VARO</t>
        </is>
      </c>
      <c r="E7902" t="inlineStr">
        <is>
          <t>Y30218</t>
        </is>
      </c>
      <c r="F7902" t="inlineStr">
        <is>
          <t>RB</t>
        </is>
      </c>
      <c r="G7902" t="inlineStr">
        <is>
          <t>Yes</t>
        </is>
      </c>
      <c r="H7902" t="n">
        <v>24.9</v>
      </c>
    </row>
    <row r="7903">
      <c r="A7903" t="inlineStr">
        <is>
          <t>2018-W6-2018-VARO-Y29405</t>
        </is>
      </c>
      <c r="B7903" t="n">
        <v>2018</v>
      </c>
      <c r="C7903" t="n">
        <v>6</v>
      </c>
      <c r="D7903" t="inlineStr">
        <is>
          <t>2018-VARO</t>
        </is>
      </c>
      <c r="E7903" t="inlineStr">
        <is>
          <t>Y29405</t>
        </is>
      </c>
      <c r="F7903" t="inlineStr">
        <is>
          <t>RB</t>
        </is>
      </c>
      <c r="G7903" t="inlineStr">
        <is>
          <t>Yes</t>
        </is>
      </c>
      <c r="H7903" t="n">
        <v>17.4</v>
      </c>
    </row>
    <row r="7904">
      <c r="A7904" t="inlineStr">
        <is>
          <t>2018-W6-2018-VARO-Y28545</t>
        </is>
      </c>
      <c r="B7904" t="n">
        <v>2018</v>
      </c>
      <c r="C7904" t="n">
        <v>6</v>
      </c>
      <c r="D7904" t="inlineStr">
        <is>
          <t>2018-VARO</t>
        </is>
      </c>
      <c r="E7904" t="inlineStr">
        <is>
          <t>Y28545</t>
        </is>
      </c>
      <c r="F7904" t="inlineStr">
        <is>
          <t>TE</t>
        </is>
      </c>
      <c r="G7904" t="inlineStr">
        <is>
          <t>Yes</t>
        </is>
      </c>
      <c r="H7904" t="n">
        <v>5.4</v>
      </c>
    </row>
    <row r="7905">
      <c r="A7905" t="inlineStr">
        <is>
          <t>2018-W6-2018-VARO-Y25105</t>
        </is>
      </c>
      <c r="B7905" t="n">
        <v>2018</v>
      </c>
      <c r="C7905" t="n">
        <v>6</v>
      </c>
      <c r="D7905" t="inlineStr">
        <is>
          <t>2018-VARO</t>
        </is>
      </c>
      <c r="E7905" t="inlineStr">
        <is>
          <t>Y25105</t>
        </is>
      </c>
      <c r="F7905" t="inlineStr">
        <is>
          <t>W/R/T FLEX</t>
        </is>
      </c>
      <c r="G7905" t="inlineStr">
        <is>
          <t>Yes</t>
        </is>
      </c>
      <c r="H7905" t="n">
        <v>9.1</v>
      </c>
    </row>
    <row r="7906">
      <c r="A7906" t="inlineStr">
        <is>
          <t>2018-W6-2018-VARO-Y30346</t>
        </is>
      </c>
      <c r="B7906" t="n">
        <v>2018</v>
      </c>
      <c r="C7906" t="n">
        <v>6</v>
      </c>
      <c r="D7906" t="inlineStr">
        <is>
          <t>2018-VARO</t>
        </is>
      </c>
      <c r="E7906" t="inlineStr">
        <is>
          <t>Y30346</t>
        </is>
      </c>
      <c r="F7906" t="inlineStr">
        <is>
          <t>K</t>
        </is>
      </c>
      <c r="G7906" t="inlineStr">
        <is>
          <t>Yes</t>
        </is>
      </c>
      <c r="H7906" t="n">
        <v>18</v>
      </c>
    </row>
    <row r="7907">
      <c r="A7907" t="inlineStr">
        <is>
          <t>2018-W6-2018-VARO-Y-DEF:baltimore</t>
        </is>
      </c>
      <c r="B7907" t="n">
        <v>2018</v>
      </c>
      <c r="C7907" t="n">
        <v>6</v>
      </c>
      <c r="D7907" t="inlineStr">
        <is>
          <t>2018-VARO</t>
        </is>
      </c>
      <c r="E7907" t="inlineStr">
        <is>
          <t>Y-DEF:baltimore</t>
        </is>
      </c>
      <c r="F7907" t="inlineStr">
        <is>
          <t>DST</t>
        </is>
      </c>
      <c r="G7907" t="inlineStr">
        <is>
          <t>Yes</t>
        </is>
      </c>
      <c r="H7907" t="n">
        <v>21</v>
      </c>
    </row>
    <row r="7908">
      <c r="A7908" t="inlineStr">
        <is>
          <t>2018-W6-2018-VARO-Y30154</t>
        </is>
      </c>
      <c r="B7908" t="n">
        <v>2018</v>
      </c>
      <c r="C7908" t="n">
        <v>6</v>
      </c>
      <c r="D7908" t="inlineStr">
        <is>
          <t>2018-VARO</t>
        </is>
      </c>
      <c r="E7908" t="inlineStr">
        <is>
          <t>Y30154</t>
        </is>
      </c>
      <c r="F7908" t="inlineStr">
        <is>
          <t>BN</t>
        </is>
      </c>
      <c r="G7908" t="inlineStr">
        <is>
          <t>No</t>
        </is>
      </c>
      <c r="H7908" t="n">
        <v>0</v>
      </c>
    </row>
    <row r="7909">
      <c r="A7909" t="inlineStr">
        <is>
          <t>2018-W6-2018-VARO-Y24822</t>
        </is>
      </c>
      <c r="B7909" t="n">
        <v>2018</v>
      </c>
      <c r="C7909" t="n">
        <v>6</v>
      </c>
      <c r="D7909" t="inlineStr">
        <is>
          <t>2018-VARO</t>
        </is>
      </c>
      <c r="E7909" t="inlineStr">
        <is>
          <t>Y24822</t>
        </is>
      </c>
      <c r="F7909" t="inlineStr">
        <is>
          <t>BN</t>
        </is>
      </c>
      <c r="G7909" t="inlineStr">
        <is>
          <t>No</t>
        </is>
      </c>
      <c r="H7909" t="n">
        <v>17.16</v>
      </c>
    </row>
    <row r="7910">
      <c r="A7910" t="inlineStr">
        <is>
          <t>2018-W6-2018-VARO-Y29279</t>
        </is>
      </c>
      <c r="B7910" t="n">
        <v>2018</v>
      </c>
      <c r="C7910" t="n">
        <v>6</v>
      </c>
      <c r="D7910" t="inlineStr">
        <is>
          <t>2018-VARO</t>
        </is>
      </c>
      <c r="E7910" t="inlineStr">
        <is>
          <t>Y29279</t>
        </is>
      </c>
      <c r="F7910" t="inlineStr">
        <is>
          <t>BN</t>
        </is>
      </c>
      <c r="G7910" t="inlineStr">
        <is>
          <t>No</t>
        </is>
      </c>
      <c r="H7910" t="n">
        <v>2.6</v>
      </c>
    </row>
    <row r="7911">
      <c r="A7911" t="inlineStr">
        <is>
          <t>2018-W6-2018-VARO-Y31005</t>
        </is>
      </c>
      <c r="B7911" t="n">
        <v>2018</v>
      </c>
      <c r="C7911" t="n">
        <v>6</v>
      </c>
      <c r="D7911" t="inlineStr">
        <is>
          <t>2018-VARO</t>
        </is>
      </c>
      <c r="E7911" t="inlineStr">
        <is>
          <t>Y31005</t>
        </is>
      </c>
      <c r="F7911" t="inlineStr">
        <is>
          <t>BN</t>
        </is>
      </c>
      <c r="G7911" t="inlineStr">
        <is>
          <t>No</t>
        </is>
      </c>
      <c r="H7911" t="n">
        <v>2.5</v>
      </c>
    </row>
    <row r="7912">
      <c r="A7912" t="inlineStr">
        <is>
          <t>2018-W6-2018-VARO-Y30117</t>
        </is>
      </c>
      <c r="B7912" t="n">
        <v>2018</v>
      </c>
      <c r="C7912" t="n">
        <v>6</v>
      </c>
      <c r="D7912" t="inlineStr">
        <is>
          <t>2018-VARO</t>
        </is>
      </c>
      <c r="E7912" t="inlineStr">
        <is>
          <t>Y30117</t>
        </is>
      </c>
      <c r="F7912" t="inlineStr">
        <is>
          <t>BN</t>
        </is>
      </c>
      <c r="G7912" t="inlineStr">
        <is>
          <t>No</t>
        </is>
      </c>
      <c r="H7912" t="n">
        <v>0</v>
      </c>
    </row>
    <row r="7913">
      <c r="A7913" t="inlineStr">
        <is>
          <t>2018-W6-2018-VARO-Y30136</t>
        </is>
      </c>
      <c r="B7913" t="n">
        <v>2018</v>
      </c>
      <c r="C7913" t="n">
        <v>6</v>
      </c>
      <c r="D7913" t="inlineStr">
        <is>
          <t>2018-VARO</t>
        </is>
      </c>
      <c r="E7913" t="inlineStr">
        <is>
          <t>Y30136</t>
        </is>
      </c>
      <c r="F7913" t="inlineStr">
        <is>
          <t>IR</t>
        </is>
      </c>
      <c r="G7913" t="inlineStr">
        <is>
          <t>No</t>
        </is>
      </c>
      <c r="H7913" t="n">
        <v>0</v>
      </c>
    </row>
    <row r="7914">
      <c r="A7914" t="inlineStr">
        <is>
          <t>2018-W6-2018-ABARBA-Y7200</t>
        </is>
      </c>
      <c r="B7914" t="n">
        <v>2018</v>
      </c>
      <c r="C7914" t="n">
        <v>6</v>
      </c>
      <c r="D7914" t="inlineStr">
        <is>
          <t>2018-ABARBA</t>
        </is>
      </c>
      <c r="E7914" t="inlineStr">
        <is>
          <t>Y7200</t>
        </is>
      </c>
      <c r="F7914" t="inlineStr">
        <is>
          <t>QB</t>
        </is>
      </c>
      <c r="G7914" t="inlineStr">
        <is>
          <t>Yes</t>
        </is>
      </c>
      <c r="H7914" t="n">
        <v>28.4</v>
      </c>
    </row>
    <row r="7915">
      <c r="A7915" t="inlineStr">
        <is>
          <t>2018-W6-2018-ABARBA-Y27540</t>
        </is>
      </c>
      <c r="B7915" t="n">
        <v>2018</v>
      </c>
      <c r="C7915" t="n">
        <v>6</v>
      </c>
      <c r="D7915" t="inlineStr">
        <is>
          <t>2018-ABARBA</t>
        </is>
      </c>
      <c r="E7915" t="inlineStr">
        <is>
          <t>Y27540</t>
        </is>
      </c>
      <c r="F7915" t="inlineStr">
        <is>
          <t>WR</t>
        </is>
      </c>
      <c r="G7915" t="inlineStr">
        <is>
          <t>Yes</t>
        </is>
      </c>
      <c r="H7915" t="n">
        <v>4.4</v>
      </c>
    </row>
    <row r="7916">
      <c r="A7916" t="inlineStr">
        <is>
          <t>2018-W6-2018-ABARBA-Y23997</t>
        </is>
      </c>
      <c r="B7916" t="n">
        <v>2018</v>
      </c>
      <c r="C7916" t="n">
        <v>6</v>
      </c>
      <c r="D7916" t="inlineStr">
        <is>
          <t>2018-ABARBA</t>
        </is>
      </c>
      <c r="E7916" t="inlineStr">
        <is>
          <t>Y23997</t>
        </is>
      </c>
      <c r="F7916" t="inlineStr">
        <is>
          <t>WR</t>
        </is>
      </c>
      <c r="G7916" t="inlineStr">
        <is>
          <t>Yes</t>
        </is>
      </c>
      <c r="H7916" t="n">
        <v>11.7</v>
      </c>
    </row>
    <row r="7917">
      <c r="A7917" t="inlineStr">
        <is>
          <t>2018-W6-2018-ABARBA-Y26804</t>
        </is>
      </c>
      <c r="B7917" t="n">
        <v>2018</v>
      </c>
      <c r="C7917" t="n">
        <v>6</v>
      </c>
      <c r="D7917" t="inlineStr">
        <is>
          <t>2018-ABARBA</t>
        </is>
      </c>
      <c r="E7917" t="inlineStr">
        <is>
          <t>Y26804</t>
        </is>
      </c>
      <c r="F7917" t="inlineStr">
        <is>
          <t>RB</t>
        </is>
      </c>
      <c r="G7917" t="inlineStr">
        <is>
          <t>Yes</t>
        </is>
      </c>
      <c r="H7917" t="n">
        <v>21.8</v>
      </c>
    </row>
    <row r="7918">
      <c r="A7918" t="inlineStr">
        <is>
          <t>2018-W6-2018-ABARBA-Y28461</t>
        </is>
      </c>
      <c r="B7918" t="n">
        <v>2018</v>
      </c>
      <c r="C7918" t="n">
        <v>6</v>
      </c>
      <c r="D7918" t="inlineStr">
        <is>
          <t>2018-ABARBA</t>
        </is>
      </c>
      <c r="E7918" t="inlineStr">
        <is>
          <t>Y28461</t>
        </is>
      </c>
      <c r="F7918" t="inlineStr">
        <is>
          <t>RB</t>
        </is>
      </c>
      <c r="G7918" t="inlineStr">
        <is>
          <t>Yes</t>
        </is>
      </c>
      <c r="H7918" t="n">
        <v>10.1</v>
      </c>
    </row>
    <row r="7919">
      <c r="A7919" t="inlineStr">
        <is>
          <t>2018-W6-2018-ABARBA-Y29315</t>
        </is>
      </c>
      <c r="B7919" t="n">
        <v>2018</v>
      </c>
      <c r="C7919" t="n">
        <v>6</v>
      </c>
      <c r="D7919" t="inlineStr">
        <is>
          <t>2018-ABARBA</t>
        </is>
      </c>
      <c r="E7919" t="inlineStr">
        <is>
          <t>Y29315</t>
        </is>
      </c>
      <c r="F7919" t="inlineStr">
        <is>
          <t>TE</t>
        </is>
      </c>
      <c r="G7919" t="inlineStr">
        <is>
          <t>Yes</t>
        </is>
      </c>
      <c r="H7919" t="n">
        <v>13.1</v>
      </c>
    </row>
    <row r="7920">
      <c r="A7920" t="inlineStr">
        <is>
          <t>2018-W6-2018-ABARBA-Y25793</t>
        </is>
      </c>
      <c r="B7920" t="n">
        <v>2018</v>
      </c>
      <c r="C7920" t="n">
        <v>6</v>
      </c>
      <c r="D7920" t="inlineStr">
        <is>
          <t>2018-ABARBA</t>
        </is>
      </c>
      <c r="E7920" t="inlineStr">
        <is>
          <t>Y25793</t>
        </is>
      </c>
      <c r="F7920" t="inlineStr">
        <is>
          <t>W/R/T FLEX</t>
        </is>
      </c>
      <c r="G7920" t="inlineStr">
        <is>
          <t>Yes</t>
        </is>
      </c>
      <c r="H7920" t="n">
        <v>10.6</v>
      </c>
    </row>
    <row r="7921">
      <c r="A7921" t="inlineStr">
        <is>
          <t>2018-W6-2018-ABARBA-Y29949</t>
        </is>
      </c>
      <c r="B7921" t="n">
        <v>2018</v>
      </c>
      <c r="C7921" t="n">
        <v>6</v>
      </c>
      <c r="D7921" t="inlineStr">
        <is>
          <t>2018-ABARBA</t>
        </is>
      </c>
      <c r="E7921" t="inlineStr">
        <is>
          <t>Y29949</t>
        </is>
      </c>
      <c r="F7921" t="inlineStr">
        <is>
          <t>K</t>
        </is>
      </c>
      <c r="G7921" t="inlineStr">
        <is>
          <t>Yes</t>
        </is>
      </c>
      <c r="H7921" t="n">
        <v>7</v>
      </c>
    </row>
    <row r="7922">
      <c r="A7922" t="inlineStr">
        <is>
          <t>2018-W6-2018-ABARBA-Y-DEF:seattle</t>
        </is>
      </c>
      <c r="B7922" t="n">
        <v>2018</v>
      </c>
      <c r="C7922" t="n">
        <v>6</v>
      </c>
      <c r="D7922" t="inlineStr">
        <is>
          <t>2018-ABARBA</t>
        </is>
      </c>
      <c r="E7922" t="inlineStr">
        <is>
          <t>Y-DEF:seattle</t>
        </is>
      </c>
      <c r="F7922" t="inlineStr">
        <is>
          <t>DST</t>
        </is>
      </c>
      <c r="G7922" t="inlineStr">
        <is>
          <t>Yes</t>
        </is>
      </c>
      <c r="H7922" t="n">
        <v>17</v>
      </c>
    </row>
    <row r="7923">
      <c r="A7923" t="inlineStr">
        <is>
          <t>2018-W6-2018-ABARBA-Y25807</t>
        </is>
      </c>
      <c r="B7923" t="n">
        <v>2018</v>
      </c>
      <c r="C7923" t="n">
        <v>6</v>
      </c>
      <c r="D7923" t="inlineStr">
        <is>
          <t>2018-ABARBA</t>
        </is>
      </c>
      <c r="E7923" t="inlineStr">
        <is>
          <t>Y25807</t>
        </is>
      </c>
      <c r="F7923" t="inlineStr">
        <is>
          <t>BN</t>
        </is>
      </c>
      <c r="G7923" t="inlineStr">
        <is>
          <t>No</t>
        </is>
      </c>
      <c r="H7923" t="n">
        <v>7.1</v>
      </c>
    </row>
    <row r="7924">
      <c r="A7924" t="inlineStr">
        <is>
          <t>2018-W6-2018-ABARBA-Y26708</t>
        </is>
      </c>
      <c r="B7924" t="n">
        <v>2018</v>
      </c>
      <c r="C7924" t="n">
        <v>6</v>
      </c>
      <c r="D7924" t="inlineStr">
        <is>
          <t>2018-ABARBA</t>
        </is>
      </c>
      <c r="E7924" t="inlineStr">
        <is>
          <t>Y26708</t>
        </is>
      </c>
      <c r="F7924" t="inlineStr">
        <is>
          <t>BN</t>
        </is>
      </c>
      <c r="G7924" t="inlineStr">
        <is>
          <t>No</t>
        </is>
      </c>
      <c r="H7924" t="n">
        <v>3.6</v>
      </c>
    </row>
    <row r="7925">
      <c r="A7925" t="inlineStr">
        <is>
          <t>2018-W6-2018-ABARBA-Y28408</t>
        </is>
      </c>
      <c r="B7925" t="n">
        <v>2018</v>
      </c>
      <c r="C7925" t="n">
        <v>6</v>
      </c>
      <c r="D7925" t="inlineStr">
        <is>
          <t>2018-ABARBA</t>
        </is>
      </c>
      <c r="E7925" t="inlineStr">
        <is>
          <t>Y28408</t>
        </is>
      </c>
      <c r="F7925" t="inlineStr">
        <is>
          <t>BN</t>
        </is>
      </c>
      <c r="G7925" t="inlineStr">
        <is>
          <t>No</t>
        </is>
      </c>
      <c r="H7925" t="n">
        <v>9.1</v>
      </c>
    </row>
    <row r="7926">
      <c r="A7926" t="inlineStr">
        <is>
          <t>2018-W6-2018-ABARBA-Y7241</t>
        </is>
      </c>
      <c r="B7926" t="n">
        <v>2018</v>
      </c>
      <c r="C7926" t="n">
        <v>6</v>
      </c>
      <c r="D7926" t="inlineStr">
        <is>
          <t>2018-ABARBA</t>
        </is>
      </c>
      <c r="E7926" t="inlineStr">
        <is>
          <t>Y7241</t>
        </is>
      </c>
      <c r="F7926" t="inlineStr">
        <is>
          <t>BN</t>
        </is>
      </c>
      <c r="G7926" t="inlineStr">
        <is>
          <t>No</t>
        </is>
      </c>
      <c r="H7926" t="n">
        <v>11.9</v>
      </c>
    </row>
    <row r="7927">
      <c r="A7927" t="inlineStr">
        <is>
          <t>2018-W6-2018-ABARBA-Y26660</t>
        </is>
      </c>
      <c r="B7927" t="n">
        <v>2018</v>
      </c>
      <c r="C7927" t="n">
        <v>6</v>
      </c>
      <c r="D7927" t="inlineStr">
        <is>
          <t>2018-ABARBA</t>
        </is>
      </c>
      <c r="E7927" t="inlineStr">
        <is>
          <t>Y26660</t>
        </is>
      </c>
      <c r="F7927" t="inlineStr">
        <is>
          <t>BN</t>
        </is>
      </c>
      <c r="G7927" t="inlineStr">
        <is>
          <t>No</t>
        </is>
      </c>
      <c r="H7927" t="n">
        <v>0</v>
      </c>
    </row>
    <row r="7928">
      <c r="A7928" t="inlineStr">
        <is>
          <t>2018-W6-2018-ISAROD-Y30971</t>
        </is>
      </c>
      <c r="B7928" t="n">
        <v>2018</v>
      </c>
      <c r="C7928" t="n">
        <v>6</v>
      </c>
      <c r="D7928" t="inlineStr">
        <is>
          <t>2018-ISAROD</t>
        </is>
      </c>
      <c r="E7928" t="inlineStr">
        <is>
          <t>Y30971</t>
        </is>
      </c>
      <c r="F7928" t="inlineStr">
        <is>
          <t>QB</t>
        </is>
      </c>
      <c r="G7928" t="inlineStr">
        <is>
          <t>Yes</t>
        </is>
      </c>
      <c r="H7928" t="n">
        <v>14.32</v>
      </c>
    </row>
    <row r="7929">
      <c r="A7929" t="inlineStr">
        <is>
          <t>2018-W6-2018-ISAROD-Y26650</t>
        </is>
      </c>
      <c r="B7929" t="n">
        <v>2018</v>
      </c>
      <c r="C7929" t="n">
        <v>6</v>
      </c>
      <c r="D7929" t="inlineStr">
        <is>
          <t>2018-ISAROD</t>
        </is>
      </c>
      <c r="E7929" t="inlineStr">
        <is>
          <t>Y26650</t>
        </is>
      </c>
      <c r="F7929" t="inlineStr">
        <is>
          <t>WR</t>
        </is>
      </c>
      <c r="G7929" t="inlineStr">
        <is>
          <t>Yes</t>
        </is>
      </c>
      <c r="H7929" t="n">
        <v>12.3</v>
      </c>
    </row>
    <row r="7930">
      <c r="A7930" t="inlineStr">
        <is>
          <t>2018-W6-2018-ISAROD-Y29255</t>
        </is>
      </c>
      <c r="B7930" t="n">
        <v>2018</v>
      </c>
      <c r="C7930" t="n">
        <v>6</v>
      </c>
      <c r="D7930" t="inlineStr">
        <is>
          <t>2018-ISAROD</t>
        </is>
      </c>
      <c r="E7930" t="inlineStr">
        <is>
          <t>Y29255</t>
        </is>
      </c>
      <c r="F7930" t="inlineStr">
        <is>
          <t>WR</t>
        </is>
      </c>
      <c r="G7930" t="inlineStr">
        <is>
          <t>Yes</t>
        </is>
      </c>
      <c r="H7930" t="n">
        <v>3.3</v>
      </c>
    </row>
    <row r="7931">
      <c r="A7931" t="inlineStr">
        <is>
          <t>2018-W6-2018-ISAROD-Y30121</t>
        </is>
      </c>
      <c r="B7931" t="n">
        <v>2018</v>
      </c>
      <c r="C7931" t="n">
        <v>6</v>
      </c>
      <c r="D7931" t="inlineStr">
        <is>
          <t>2018-ISAROD</t>
        </is>
      </c>
      <c r="E7931" t="inlineStr">
        <is>
          <t>Y30121</t>
        </is>
      </c>
      <c r="F7931" t="inlineStr">
        <is>
          <t>RB</t>
        </is>
      </c>
      <c r="G7931" t="inlineStr">
        <is>
          <t>Yes</t>
        </is>
      </c>
      <c r="H7931" t="n">
        <v>6.6</v>
      </c>
    </row>
    <row r="7932">
      <c r="A7932" t="inlineStr">
        <is>
          <t>2018-W6-2018-ISAROD-Y28424</t>
        </is>
      </c>
      <c r="B7932" t="n">
        <v>2018</v>
      </c>
      <c r="C7932" t="n">
        <v>6</v>
      </c>
      <c r="D7932" t="inlineStr">
        <is>
          <t>2018-ISAROD</t>
        </is>
      </c>
      <c r="E7932" t="inlineStr">
        <is>
          <t>Y28424</t>
        </is>
      </c>
      <c r="F7932" t="inlineStr">
        <is>
          <t>RB</t>
        </is>
      </c>
      <c r="G7932" t="inlineStr">
        <is>
          <t>Yes</t>
        </is>
      </c>
      <c r="H7932" t="n">
        <v>7</v>
      </c>
    </row>
    <row r="7933">
      <c r="A7933" t="inlineStr">
        <is>
          <t>2018-W6-2018-ISAROD-Y28634</t>
        </is>
      </c>
      <c r="B7933" t="n">
        <v>2018</v>
      </c>
      <c r="C7933" t="n">
        <v>6</v>
      </c>
      <c r="D7933" t="inlineStr">
        <is>
          <t>2018-ISAROD</t>
        </is>
      </c>
      <c r="E7933" t="inlineStr">
        <is>
          <t>Y28634</t>
        </is>
      </c>
      <c r="F7933" t="inlineStr">
        <is>
          <t>TE</t>
        </is>
      </c>
      <c r="G7933" t="inlineStr">
        <is>
          <t>Yes</t>
        </is>
      </c>
      <c r="H7933" t="n">
        <v>2.1</v>
      </c>
    </row>
    <row r="7934">
      <c r="A7934" t="inlineStr">
        <is>
          <t>2018-W6-2018-ISAROD-Y28014</t>
        </is>
      </c>
      <c r="B7934" t="n">
        <v>2018</v>
      </c>
      <c r="C7934" t="n">
        <v>6</v>
      </c>
      <c r="D7934" t="inlineStr">
        <is>
          <t>2018-ISAROD</t>
        </is>
      </c>
      <c r="E7934" t="inlineStr">
        <is>
          <t>Y28014</t>
        </is>
      </c>
      <c r="F7934" t="inlineStr">
        <is>
          <t>W/R/T FLEX</t>
        </is>
      </c>
      <c r="G7934" t="inlineStr">
        <is>
          <t>Yes</t>
        </is>
      </c>
      <c r="H7934" t="n">
        <v>5.2</v>
      </c>
    </row>
    <row r="7935">
      <c r="A7935" t="inlineStr">
        <is>
          <t>2018-W6-2018-ISAROD-Y28685</t>
        </is>
      </c>
      <c r="B7935" t="n">
        <v>2018</v>
      </c>
      <c r="C7935" t="n">
        <v>6</v>
      </c>
      <c r="D7935" t="inlineStr">
        <is>
          <t>2018-ISAROD</t>
        </is>
      </c>
      <c r="E7935" t="inlineStr">
        <is>
          <t>Y28685</t>
        </is>
      </c>
      <c r="F7935" t="inlineStr">
        <is>
          <t>K</t>
        </is>
      </c>
      <c r="G7935" t="inlineStr">
        <is>
          <t>Yes</t>
        </is>
      </c>
      <c r="H7935" t="n">
        <v>1</v>
      </c>
    </row>
    <row r="7936">
      <c r="A7936" t="inlineStr">
        <is>
          <t>2018-W6-2018-ISAROD-Y-DEF:ny-jets</t>
        </is>
      </c>
      <c r="B7936" t="n">
        <v>2018</v>
      </c>
      <c r="C7936" t="n">
        <v>6</v>
      </c>
      <c r="D7936" t="inlineStr">
        <is>
          <t>2018-ISAROD</t>
        </is>
      </c>
      <c r="E7936" t="inlineStr">
        <is>
          <t>Y-DEF:ny-jets</t>
        </is>
      </c>
      <c r="F7936" t="inlineStr">
        <is>
          <t>DST</t>
        </is>
      </c>
      <c r="G7936" t="inlineStr">
        <is>
          <t>Yes</t>
        </is>
      </c>
      <c r="H7936" t="n">
        <v>13</v>
      </c>
    </row>
    <row r="7937">
      <c r="A7937" t="inlineStr">
        <is>
          <t>2018-W6-2018-ISAROD-Y30115</t>
        </is>
      </c>
      <c r="B7937" t="n">
        <v>2018</v>
      </c>
      <c r="C7937" t="n">
        <v>6</v>
      </c>
      <c r="D7937" t="inlineStr">
        <is>
          <t>2018-ISAROD</t>
        </is>
      </c>
      <c r="E7937" t="inlineStr">
        <is>
          <t>Y30115</t>
        </is>
      </c>
      <c r="F7937" t="inlineStr">
        <is>
          <t>BN</t>
        </is>
      </c>
      <c r="G7937" t="inlineStr">
        <is>
          <t>No</t>
        </is>
      </c>
      <c r="H7937" t="n">
        <v>28.34</v>
      </c>
    </row>
    <row r="7938">
      <c r="A7938" t="inlineStr">
        <is>
          <t>2018-W6-2018-ISAROD-Y27531</t>
        </is>
      </c>
      <c r="B7938" t="n">
        <v>2018</v>
      </c>
      <c r="C7938" t="n">
        <v>6</v>
      </c>
      <c r="D7938" t="inlineStr">
        <is>
          <t>2018-ISAROD</t>
        </is>
      </c>
      <c r="E7938" t="inlineStr">
        <is>
          <t>Y27531</t>
        </is>
      </c>
      <c r="F7938" t="inlineStr">
        <is>
          <t>BN</t>
        </is>
      </c>
      <c r="G7938" t="inlineStr">
        <is>
          <t>No</t>
        </is>
      </c>
      <c r="H7938" t="n">
        <v>11.16</v>
      </c>
    </row>
    <row r="7939">
      <c r="A7939" t="inlineStr">
        <is>
          <t>2018-W6-2018-ISAROD-Y26767</t>
        </is>
      </c>
      <c r="B7939" t="n">
        <v>2018</v>
      </c>
      <c r="C7939" t="n">
        <v>6</v>
      </c>
      <c r="D7939" t="inlineStr">
        <is>
          <t>2018-ISAROD</t>
        </is>
      </c>
      <c r="E7939" t="inlineStr">
        <is>
          <t>Y26767</t>
        </is>
      </c>
      <c r="F7939" t="inlineStr">
        <is>
          <t>BN</t>
        </is>
      </c>
      <c r="G7939" t="inlineStr">
        <is>
          <t>No</t>
        </is>
      </c>
      <c r="H7939" t="n">
        <v>5.5</v>
      </c>
    </row>
    <row r="7940">
      <c r="A7940" t="inlineStr">
        <is>
          <t>2018-W6-2018-ISAROD-Y24815</t>
        </is>
      </c>
      <c r="B7940" t="n">
        <v>2018</v>
      </c>
      <c r="C7940" t="n">
        <v>6</v>
      </c>
      <c r="D7940" t="inlineStr">
        <is>
          <t>2018-ISAROD</t>
        </is>
      </c>
      <c r="E7940" t="inlineStr">
        <is>
          <t>Y24815</t>
        </is>
      </c>
      <c r="F7940" t="inlineStr">
        <is>
          <t>BN</t>
        </is>
      </c>
      <c r="G7940" t="inlineStr">
        <is>
          <t>No</t>
        </is>
      </c>
      <c r="H7940" t="n">
        <v>0</v>
      </c>
    </row>
    <row r="7941">
      <c r="A7941" t="inlineStr">
        <is>
          <t>2018-W6-2018-ISAROD-Y25802</t>
        </is>
      </c>
      <c r="B7941" t="n">
        <v>2018</v>
      </c>
      <c r="C7941" t="n">
        <v>6</v>
      </c>
      <c r="D7941" t="inlineStr">
        <is>
          <t>2018-ISAROD</t>
        </is>
      </c>
      <c r="E7941" t="inlineStr">
        <is>
          <t>Y25802</t>
        </is>
      </c>
      <c r="F7941" t="inlineStr">
        <is>
          <t>IR</t>
        </is>
      </c>
      <c r="G7941" t="inlineStr">
        <is>
          <t>No</t>
        </is>
      </c>
      <c r="H7941" t="n">
        <v>0</v>
      </c>
    </row>
    <row r="7942">
      <c r="A7942" t="inlineStr">
        <is>
          <t>2018-W7-2018-JCHAPS-Y8780</t>
        </is>
      </c>
      <c r="B7942" t="n">
        <v>2018</v>
      </c>
      <c r="C7942" t="n">
        <v>7</v>
      </c>
      <c r="D7942" t="inlineStr">
        <is>
          <t>2018-JCHAPS</t>
        </is>
      </c>
      <c r="E7942" t="inlineStr">
        <is>
          <t>Y8780</t>
        </is>
      </c>
      <c r="F7942" t="inlineStr">
        <is>
          <t>QB</t>
        </is>
      </c>
      <c r="G7942" t="inlineStr">
        <is>
          <t>Yes</t>
        </is>
      </c>
      <c r="H7942" t="n">
        <v>21.26</v>
      </c>
    </row>
    <row r="7943">
      <c r="A7943" t="inlineStr">
        <is>
          <t>2018-W7-2018-JCHAPS-Y29399</t>
        </is>
      </c>
      <c r="B7943" t="n">
        <v>2018</v>
      </c>
      <c r="C7943" t="n">
        <v>7</v>
      </c>
      <c r="D7943" t="inlineStr">
        <is>
          <t>2018-JCHAPS</t>
        </is>
      </c>
      <c r="E7943" t="inlineStr">
        <is>
          <t>Y29399</t>
        </is>
      </c>
      <c r="F7943" t="inlineStr">
        <is>
          <t>WR</t>
        </is>
      </c>
      <c r="G7943" t="inlineStr">
        <is>
          <t>Yes</t>
        </is>
      </c>
      <c r="H7943" t="n">
        <v>13.6</v>
      </c>
    </row>
    <row r="7944">
      <c r="A7944" t="inlineStr">
        <is>
          <t>2018-W7-2018-JCHAPS-Y27548</t>
        </is>
      </c>
      <c r="B7944" t="n">
        <v>2018</v>
      </c>
      <c r="C7944" t="n">
        <v>7</v>
      </c>
      <c r="D7944" t="inlineStr">
        <is>
          <t>2018-JCHAPS</t>
        </is>
      </c>
      <c r="E7944" t="inlineStr">
        <is>
          <t>Y27548</t>
        </is>
      </c>
      <c r="F7944" t="inlineStr">
        <is>
          <t>WR</t>
        </is>
      </c>
      <c r="G7944" t="inlineStr">
        <is>
          <t>Yes</t>
        </is>
      </c>
      <c r="H7944" t="n">
        <v>13.1</v>
      </c>
    </row>
    <row r="7945">
      <c r="A7945" t="inlineStr">
        <is>
          <t>2018-W7-2018-JCHAPS-Y28398</t>
        </is>
      </c>
      <c r="B7945" t="n">
        <v>2018</v>
      </c>
      <c r="C7945" t="n">
        <v>7</v>
      </c>
      <c r="D7945" t="inlineStr">
        <is>
          <t>2018-JCHAPS</t>
        </is>
      </c>
      <c r="E7945" t="inlineStr">
        <is>
          <t>Y28398</t>
        </is>
      </c>
      <c r="F7945" t="inlineStr">
        <is>
          <t>RB</t>
        </is>
      </c>
      <c r="G7945" t="inlineStr">
        <is>
          <t>Yes</t>
        </is>
      </c>
      <c r="H7945" t="n">
        <v>26.6</v>
      </c>
    </row>
    <row r="7946">
      <c r="A7946" t="inlineStr">
        <is>
          <t>2018-W7-2018-JCHAPS-Y31001</t>
        </is>
      </c>
      <c r="B7946" t="n">
        <v>2018</v>
      </c>
      <c r="C7946" t="n">
        <v>7</v>
      </c>
      <c r="D7946" t="inlineStr">
        <is>
          <t>2018-JCHAPS</t>
        </is>
      </c>
      <c r="E7946" t="inlineStr">
        <is>
          <t>Y31001</t>
        </is>
      </c>
      <c r="F7946" t="inlineStr">
        <is>
          <t>RB</t>
        </is>
      </c>
      <c r="G7946" t="inlineStr">
        <is>
          <t>Yes</t>
        </is>
      </c>
      <c r="H7946" t="n">
        <v>1.5</v>
      </c>
    </row>
    <row r="7947">
      <c r="A7947" t="inlineStr">
        <is>
          <t>2018-W7-2018-JCHAPS-Y8285</t>
        </is>
      </c>
      <c r="B7947" t="n">
        <v>2018</v>
      </c>
      <c r="C7947" t="n">
        <v>7</v>
      </c>
      <c r="D7947" t="inlineStr">
        <is>
          <t>2018-JCHAPS</t>
        </is>
      </c>
      <c r="E7947" t="inlineStr">
        <is>
          <t>Y8285</t>
        </is>
      </c>
      <c r="F7947" t="inlineStr">
        <is>
          <t>TE</t>
        </is>
      </c>
      <c r="G7947" t="inlineStr">
        <is>
          <t>Yes</t>
        </is>
      </c>
      <c r="H7947" t="n">
        <v>6.5</v>
      </c>
    </row>
    <row r="7948">
      <c r="A7948" t="inlineStr">
        <is>
          <t>2018-W7-2018-JCHAPS-Y30161</t>
        </is>
      </c>
      <c r="B7948" t="n">
        <v>2018</v>
      </c>
      <c r="C7948" t="n">
        <v>7</v>
      </c>
      <c r="D7948" t="inlineStr">
        <is>
          <t>2018-JCHAPS</t>
        </is>
      </c>
      <c r="E7948" t="inlineStr">
        <is>
          <t>Y30161</t>
        </is>
      </c>
      <c r="F7948" t="inlineStr">
        <is>
          <t>W/R/T FLEX</t>
        </is>
      </c>
      <c r="G7948" t="inlineStr">
        <is>
          <t>Yes</t>
        </is>
      </c>
      <c r="H7948" t="n">
        <v>5.1</v>
      </c>
    </row>
    <row r="7949">
      <c r="A7949" t="inlineStr">
        <is>
          <t>2018-W7-2018-JCHAPS-Y29754</t>
        </is>
      </c>
      <c r="B7949" t="n">
        <v>2018</v>
      </c>
      <c r="C7949" t="n">
        <v>7</v>
      </c>
      <c r="D7949" t="inlineStr">
        <is>
          <t>2018-JCHAPS</t>
        </is>
      </c>
      <c r="E7949" t="inlineStr">
        <is>
          <t>Y29754</t>
        </is>
      </c>
      <c r="F7949" t="inlineStr">
        <is>
          <t>K</t>
        </is>
      </c>
      <c r="G7949" t="inlineStr">
        <is>
          <t>Yes</t>
        </is>
      </c>
      <c r="H7949" t="n">
        <v>6</v>
      </c>
    </row>
    <row r="7950">
      <c r="A7950" t="inlineStr">
        <is>
          <t>2018-W7-2018-JCHAPS-Y-DEF:la-chargers</t>
        </is>
      </c>
      <c r="B7950" t="n">
        <v>2018</v>
      </c>
      <c r="C7950" t="n">
        <v>7</v>
      </c>
      <c r="D7950" t="inlineStr">
        <is>
          <t>2018-JCHAPS</t>
        </is>
      </c>
      <c r="E7950" t="inlineStr">
        <is>
          <t>Y-DEF:la-chargers</t>
        </is>
      </c>
      <c r="F7950" t="inlineStr">
        <is>
          <t>DST</t>
        </is>
      </c>
      <c r="G7950" t="inlineStr">
        <is>
          <t>Yes</t>
        </is>
      </c>
      <c r="H7950" t="n">
        <v>5</v>
      </c>
    </row>
    <row r="7951">
      <c r="A7951" t="inlineStr">
        <is>
          <t>2018-W7-2018-JCHAPS-Y9496</t>
        </is>
      </c>
      <c r="B7951" t="n">
        <v>2018</v>
      </c>
      <c r="C7951" t="n">
        <v>7</v>
      </c>
      <c r="D7951" t="inlineStr">
        <is>
          <t>2018-JCHAPS</t>
        </is>
      </c>
      <c r="E7951" t="inlineStr">
        <is>
          <t>Y9496</t>
        </is>
      </c>
      <c r="F7951" t="inlineStr">
        <is>
          <t>BN</t>
        </is>
      </c>
      <c r="G7951" t="inlineStr">
        <is>
          <t>No</t>
        </is>
      </c>
      <c r="H7951" t="n">
        <v>9.6</v>
      </c>
    </row>
    <row r="7952">
      <c r="A7952" t="inlineStr">
        <is>
          <t>2018-W7-2018-JCHAPS-Y9265</t>
        </is>
      </c>
      <c r="B7952" t="n">
        <v>2018</v>
      </c>
      <c r="C7952" t="n">
        <v>7</v>
      </c>
      <c r="D7952" t="inlineStr">
        <is>
          <t>2018-JCHAPS</t>
        </is>
      </c>
      <c r="E7952" t="inlineStr">
        <is>
          <t>Y9265</t>
        </is>
      </c>
      <c r="F7952" t="inlineStr">
        <is>
          <t>BN</t>
        </is>
      </c>
      <c r="G7952" t="inlineStr">
        <is>
          <t>No</t>
        </is>
      </c>
      <c r="H7952" t="n">
        <v>17.58</v>
      </c>
    </row>
    <row r="7953">
      <c r="A7953" t="inlineStr">
        <is>
          <t>2018-W7-2018-JCHAPS-Y28429</t>
        </is>
      </c>
      <c r="B7953" t="n">
        <v>2018</v>
      </c>
      <c r="C7953" t="n">
        <v>7</v>
      </c>
      <c r="D7953" t="inlineStr">
        <is>
          <t>2018-JCHAPS</t>
        </is>
      </c>
      <c r="E7953" t="inlineStr">
        <is>
          <t>Y28429</t>
        </is>
      </c>
      <c r="F7953" t="inlineStr">
        <is>
          <t>BN</t>
        </is>
      </c>
      <c r="G7953" t="inlineStr">
        <is>
          <t>No</t>
        </is>
      </c>
      <c r="H7953" t="n">
        <v>12.2</v>
      </c>
    </row>
    <row r="7954">
      <c r="A7954" t="inlineStr">
        <is>
          <t>2018-W7-2018-JCHAPS-Y28392</t>
        </is>
      </c>
      <c r="B7954" t="n">
        <v>2018</v>
      </c>
      <c r="C7954" t="n">
        <v>7</v>
      </c>
      <c r="D7954" t="inlineStr">
        <is>
          <t>2018-JCHAPS</t>
        </is>
      </c>
      <c r="E7954" t="inlineStr">
        <is>
          <t>Y28392</t>
        </is>
      </c>
      <c r="F7954" t="inlineStr">
        <is>
          <t>BN</t>
        </is>
      </c>
      <c r="G7954" t="inlineStr">
        <is>
          <t>No</t>
        </is>
      </c>
      <c r="H7954" t="n">
        <v>0</v>
      </c>
    </row>
    <row r="7955">
      <c r="A7955" t="inlineStr">
        <is>
          <t>2018-W7-2018-JCHAPS-Y-DEF:minnesota</t>
        </is>
      </c>
      <c r="B7955" t="n">
        <v>2018</v>
      </c>
      <c r="C7955" t="n">
        <v>7</v>
      </c>
      <c r="D7955" t="inlineStr">
        <is>
          <t>2018-JCHAPS</t>
        </is>
      </c>
      <c r="E7955" t="inlineStr">
        <is>
          <t>Y-DEF:minnesota</t>
        </is>
      </c>
      <c r="F7955" t="inlineStr">
        <is>
          <t>BN</t>
        </is>
      </c>
      <c r="G7955" t="inlineStr">
        <is>
          <t>No</t>
        </is>
      </c>
      <c r="H7955" t="n">
        <v>12</v>
      </c>
    </row>
    <row r="7956">
      <c r="A7956" t="inlineStr">
        <is>
          <t>2018-W7-2018-PACO-Y28389</t>
        </is>
      </c>
      <c r="B7956" t="n">
        <v>2018</v>
      </c>
      <c r="C7956" t="n">
        <v>7</v>
      </c>
      <c r="D7956" t="inlineStr">
        <is>
          <t>2018-PACO</t>
        </is>
      </c>
      <c r="E7956" t="inlineStr">
        <is>
          <t>Y28389</t>
        </is>
      </c>
      <c r="F7956" t="inlineStr">
        <is>
          <t>QB</t>
        </is>
      </c>
      <c r="G7956" t="inlineStr">
        <is>
          <t>Yes</t>
        </is>
      </c>
      <c r="H7956" t="n">
        <v>22.1</v>
      </c>
    </row>
    <row r="7957">
      <c r="A7957" t="inlineStr">
        <is>
          <t>2018-W7-2018-PACO-Y8826</t>
        </is>
      </c>
      <c r="B7957" t="n">
        <v>2018</v>
      </c>
      <c r="C7957" t="n">
        <v>7</v>
      </c>
      <c r="D7957" t="inlineStr">
        <is>
          <t>2018-PACO</t>
        </is>
      </c>
      <c r="E7957" t="inlineStr">
        <is>
          <t>Y8826</t>
        </is>
      </c>
      <c r="F7957" t="inlineStr">
        <is>
          <t>WR</t>
        </is>
      </c>
      <c r="G7957" t="inlineStr">
        <is>
          <t>Yes</t>
        </is>
      </c>
      <c r="H7957" t="n">
        <v>9.300000000000001</v>
      </c>
    </row>
    <row r="7958">
      <c r="A7958" t="inlineStr">
        <is>
          <t>2018-W7-2018-PACO-Y29281</t>
        </is>
      </c>
      <c r="B7958" t="n">
        <v>2018</v>
      </c>
      <c r="C7958" t="n">
        <v>7</v>
      </c>
      <c r="D7958" t="inlineStr">
        <is>
          <t>2018-PACO</t>
        </is>
      </c>
      <c r="E7958" t="inlineStr">
        <is>
          <t>Y29281</t>
        </is>
      </c>
      <c r="F7958" t="inlineStr">
        <is>
          <t>WR</t>
        </is>
      </c>
      <c r="G7958" t="inlineStr">
        <is>
          <t>Yes</t>
        </is>
      </c>
      <c r="H7958" t="n">
        <v>12.9</v>
      </c>
    </row>
    <row r="7959">
      <c r="A7959" t="inlineStr">
        <is>
          <t>2018-W7-2018-PACO-Y31379</t>
        </is>
      </c>
      <c r="B7959" t="n">
        <v>2018</v>
      </c>
      <c r="C7959" t="n">
        <v>7</v>
      </c>
      <c r="D7959" t="inlineStr">
        <is>
          <t>2018-PACO</t>
        </is>
      </c>
      <c r="E7959" t="inlineStr">
        <is>
          <t>Y31379</t>
        </is>
      </c>
      <c r="F7959" t="inlineStr">
        <is>
          <t>RB</t>
        </is>
      </c>
      <c r="G7959" t="inlineStr">
        <is>
          <t>Yes</t>
        </is>
      </c>
      <c r="H7959" t="n">
        <v>15.6</v>
      </c>
    </row>
    <row r="7960">
      <c r="A7960" t="inlineStr">
        <is>
          <t>2018-W7-2018-PACO-Y9317</t>
        </is>
      </c>
      <c r="B7960" t="n">
        <v>2018</v>
      </c>
      <c r="C7960" t="n">
        <v>7</v>
      </c>
      <c r="D7960" t="inlineStr">
        <is>
          <t>2018-PACO</t>
        </is>
      </c>
      <c r="E7960" t="inlineStr">
        <is>
          <t>Y9317</t>
        </is>
      </c>
      <c r="F7960" t="inlineStr">
        <is>
          <t>RB</t>
        </is>
      </c>
      <c r="G7960" t="inlineStr">
        <is>
          <t>Yes</t>
        </is>
      </c>
      <c r="H7960" t="n">
        <v>0.1</v>
      </c>
    </row>
    <row r="7961">
      <c r="A7961" t="inlineStr">
        <is>
          <t>2018-W7-2018-PACO-Y27538</t>
        </is>
      </c>
      <c r="B7961" t="n">
        <v>2018</v>
      </c>
      <c r="C7961" t="n">
        <v>7</v>
      </c>
      <c r="D7961" t="inlineStr">
        <is>
          <t>2018-PACO</t>
        </is>
      </c>
      <c r="E7961" t="inlineStr">
        <is>
          <t>Y27538</t>
        </is>
      </c>
      <c r="F7961" t="inlineStr">
        <is>
          <t>TE</t>
        </is>
      </c>
      <c r="G7961" t="inlineStr">
        <is>
          <t>Yes</t>
        </is>
      </c>
      <c r="H7961" t="n">
        <v>3.1</v>
      </c>
    </row>
    <row r="7962">
      <c r="A7962" t="inlineStr">
        <is>
          <t>2018-W7-2018-PACO-Y31096</t>
        </is>
      </c>
      <c r="B7962" t="n">
        <v>2018</v>
      </c>
      <c r="C7962" t="n">
        <v>7</v>
      </c>
      <c r="D7962" t="inlineStr">
        <is>
          <t>2018-PACO</t>
        </is>
      </c>
      <c r="E7962" t="inlineStr">
        <is>
          <t>Y31096</t>
        </is>
      </c>
      <c r="F7962" t="inlineStr">
        <is>
          <t>W/R/T FLEX</t>
        </is>
      </c>
      <c r="G7962" t="inlineStr">
        <is>
          <t>Yes</t>
        </is>
      </c>
      <c r="H7962" t="n">
        <v>4.5</v>
      </c>
    </row>
    <row r="7963">
      <c r="A7963" t="inlineStr">
        <is>
          <t>2018-W7-2018-PACO-Y26534</t>
        </is>
      </c>
      <c r="B7963" t="n">
        <v>2018</v>
      </c>
      <c r="C7963" t="n">
        <v>7</v>
      </c>
      <c r="D7963" t="inlineStr">
        <is>
          <t>2018-PACO</t>
        </is>
      </c>
      <c r="E7963" t="inlineStr">
        <is>
          <t>Y26534</t>
        </is>
      </c>
      <c r="F7963" t="inlineStr">
        <is>
          <t>K</t>
        </is>
      </c>
      <c r="G7963" t="inlineStr">
        <is>
          <t>Yes</t>
        </is>
      </c>
      <c r="H7963" t="n">
        <v>5</v>
      </c>
    </row>
    <row r="7964">
      <c r="A7964" t="inlineStr">
        <is>
          <t>2018-W7-2018-PACO-Y-DEF:detroit</t>
        </is>
      </c>
      <c r="B7964" t="n">
        <v>2018</v>
      </c>
      <c r="C7964" t="n">
        <v>7</v>
      </c>
      <c r="D7964" t="inlineStr">
        <is>
          <t>2018-PACO</t>
        </is>
      </c>
      <c r="E7964" t="inlineStr">
        <is>
          <t>Y-DEF:detroit</t>
        </is>
      </c>
      <c r="F7964" t="inlineStr">
        <is>
          <t>DST</t>
        </is>
      </c>
      <c r="G7964" t="inlineStr">
        <is>
          <t>Yes</t>
        </is>
      </c>
      <c r="H7964" t="n">
        <v>4</v>
      </c>
    </row>
    <row r="7965">
      <c r="A7965" t="inlineStr">
        <is>
          <t>2018-W7-2018-PACO-Y30259</t>
        </is>
      </c>
      <c r="B7965" t="n">
        <v>2018</v>
      </c>
      <c r="C7965" t="n">
        <v>7</v>
      </c>
      <c r="D7965" t="inlineStr">
        <is>
          <t>2018-PACO</t>
        </is>
      </c>
      <c r="E7965" t="inlineStr">
        <is>
          <t>Y30259</t>
        </is>
      </c>
      <c r="F7965" t="inlineStr">
        <is>
          <t>BN</t>
        </is>
      </c>
      <c r="G7965" t="inlineStr">
        <is>
          <t>No</t>
        </is>
      </c>
      <c r="H7965" t="n">
        <v>15.8</v>
      </c>
    </row>
    <row r="7966">
      <c r="A7966" t="inlineStr">
        <is>
          <t>2018-W7-2018-PACO-Y30125</t>
        </is>
      </c>
      <c r="B7966" t="n">
        <v>2018</v>
      </c>
      <c r="C7966" t="n">
        <v>7</v>
      </c>
      <c r="D7966" t="inlineStr">
        <is>
          <t>2018-PACO</t>
        </is>
      </c>
      <c r="E7966" t="inlineStr">
        <is>
          <t>Y30125</t>
        </is>
      </c>
      <c r="F7966" t="inlineStr">
        <is>
          <t>BN</t>
        </is>
      </c>
      <c r="G7966" t="inlineStr">
        <is>
          <t>No</t>
        </is>
      </c>
      <c r="H7966" t="n">
        <v>10.86</v>
      </c>
    </row>
    <row r="7967">
      <c r="A7967" t="inlineStr">
        <is>
          <t>2018-W7-2018-PACO-Y30362</t>
        </is>
      </c>
      <c r="B7967" t="n">
        <v>2018</v>
      </c>
      <c r="C7967" t="n">
        <v>7</v>
      </c>
      <c r="D7967" t="inlineStr">
        <is>
          <t>2018-PACO</t>
        </is>
      </c>
      <c r="E7967" t="inlineStr">
        <is>
          <t>Y30362</t>
        </is>
      </c>
      <c r="F7967" t="inlineStr">
        <is>
          <t>BN</t>
        </is>
      </c>
      <c r="G7967" t="inlineStr">
        <is>
          <t>No</t>
        </is>
      </c>
      <c r="H7967" t="n">
        <v>0</v>
      </c>
    </row>
    <row r="7968">
      <c r="A7968" t="inlineStr">
        <is>
          <t>2018-W7-2018-PACO-Y29719</t>
        </is>
      </c>
      <c r="B7968" t="n">
        <v>2018</v>
      </c>
      <c r="C7968" t="n">
        <v>7</v>
      </c>
      <c r="D7968" t="inlineStr">
        <is>
          <t>2018-PACO</t>
        </is>
      </c>
      <c r="E7968" t="inlineStr">
        <is>
          <t>Y29719</t>
        </is>
      </c>
      <c r="F7968" t="inlineStr">
        <is>
          <t>BN</t>
        </is>
      </c>
      <c r="G7968" t="inlineStr">
        <is>
          <t>No</t>
        </is>
      </c>
      <c r="H7968" t="n">
        <v>0</v>
      </c>
    </row>
    <row r="7969">
      <c r="A7969" t="inlineStr">
        <is>
          <t>2018-W7-2018-PACO-Y-DEF:kansas-city</t>
        </is>
      </c>
      <c r="B7969" t="n">
        <v>2018</v>
      </c>
      <c r="C7969" t="n">
        <v>7</v>
      </c>
      <c r="D7969" t="inlineStr">
        <is>
          <t>2018-PACO</t>
        </is>
      </c>
      <c r="E7969" t="inlineStr">
        <is>
          <t>Y-DEF:kansas-city</t>
        </is>
      </c>
      <c r="F7969" t="inlineStr">
        <is>
          <t>BN</t>
        </is>
      </c>
      <c r="G7969" t="inlineStr">
        <is>
          <t>No</t>
        </is>
      </c>
      <c r="H7969" t="n">
        <v>14</v>
      </c>
    </row>
    <row r="7970">
      <c r="A7970" t="inlineStr">
        <is>
          <t>2018-W7-2018-PACO-Y26671</t>
        </is>
      </c>
      <c r="B7970" t="n">
        <v>2018</v>
      </c>
      <c r="C7970" t="n">
        <v>7</v>
      </c>
      <c r="D7970" t="inlineStr">
        <is>
          <t>2018-PACO</t>
        </is>
      </c>
      <c r="E7970" t="inlineStr">
        <is>
          <t>Y26671</t>
        </is>
      </c>
      <c r="F7970" t="inlineStr">
        <is>
          <t>IR</t>
        </is>
      </c>
      <c r="G7970" t="inlineStr">
        <is>
          <t>No</t>
        </is>
      </c>
      <c r="H7970" t="n">
        <v>0</v>
      </c>
    </row>
    <row r="7971">
      <c r="A7971" t="inlineStr">
        <is>
          <t>2018-W7-2018-PUENTETU-Y25812</t>
        </is>
      </c>
      <c r="B7971" t="n">
        <v>2018</v>
      </c>
      <c r="C7971" t="n">
        <v>7</v>
      </c>
      <c r="D7971" t="inlineStr">
        <is>
          <t>2018-PUENTETU</t>
        </is>
      </c>
      <c r="E7971" t="inlineStr">
        <is>
          <t>Y25812</t>
        </is>
      </c>
      <c r="F7971" t="inlineStr">
        <is>
          <t>QB</t>
        </is>
      </c>
      <c r="G7971" t="inlineStr">
        <is>
          <t>Yes</t>
        </is>
      </c>
      <c r="H7971" t="n">
        <v>17.54</v>
      </c>
    </row>
    <row r="7972">
      <c r="A7972" t="inlineStr">
        <is>
          <t>2018-W7-2018-PUENTETU-Y24057</t>
        </is>
      </c>
      <c r="B7972" t="n">
        <v>2018</v>
      </c>
      <c r="C7972" t="n">
        <v>7</v>
      </c>
      <c r="D7972" t="inlineStr">
        <is>
          <t>2018-PUENTETU</t>
        </is>
      </c>
      <c r="E7972" t="inlineStr">
        <is>
          <t>Y24057</t>
        </is>
      </c>
      <c r="F7972" t="inlineStr">
        <is>
          <t>WR</t>
        </is>
      </c>
      <c r="G7972" t="inlineStr">
        <is>
          <t>Yes</t>
        </is>
      </c>
      <c r="H7972" t="n">
        <v>23.32</v>
      </c>
    </row>
    <row r="7973">
      <c r="A7973" t="inlineStr">
        <is>
          <t>2018-W7-2018-PUENTETU-Y27591</t>
        </is>
      </c>
      <c r="B7973" t="n">
        <v>2018</v>
      </c>
      <c r="C7973" t="n">
        <v>7</v>
      </c>
      <c r="D7973" t="inlineStr">
        <is>
          <t>2018-PUENTETU</t>
        </is>
      </c>
      <c r="E7973" t="inlineStr">
        <is>
          <t>Y27591</t>
        </is>
      </c>
      <c r="F7973" t="inlineStr">
        <is>
          <t>WR</t>
        </is>
      </c>
      <c r="G7973" t="inlineStr">
        <is>
          <t>Yes</t>
        </is>
      </c>
      <c r="H7973" t="n">
        <v>15.7</v>
      </c>
    </row>
    <row r="7974">
      <c r="A7974" t="inlineStr">
        <is>
          <t>2018-W7-2018-PUENTETU-Y31041</t>
        </is>
      </c>
      <c r="B7974" t="n">
        <v>2018</v>
      </c>
      <c r="C7974" t="n">
        <v>7</v>
      </c>
      <c r="D7974" t="inlineStr">
        <is>
          <t>2018-PUENTETU</t>
        </is>
      </c>
      <c r="E7974" t="inlineStr">
        <is>
          <t>Y31041</t>
        </is>
      </c>
      <c r="F7974" t="inlineStr">
        <is>
          <t>RB</t>
        </is>
      </c>
      <c r="G7974" t="inlineStr">
        <is>
          <t>Yes</t>
        </is>
      </c>
      <c r="H7974" t="n">
        <v>9.699999999999999</v>
      </c>
    </row>
    <row r="7975">
      <c r="A7975" t="inlineStr">
        <is>
          <t>2018-W7-2018-PUENTETU-Y29384</t>
        </is>
      </c>
      <c r="B7975" t="n">
        <v>2018</v>
      </c>
      <c r="C7975" t="n">
        <v>7</v>
      </c>
      <c r="D7975" t="inlineStr">
        <is>
          <t>2018-PUENTETU</t>
        </is>
      </c>
      <c r="E7975" t="inlineStr">
        <is>
          <t>Y29384</t>
        </is>
      </c>
      <c r="F7975" t="inlineStr">
        <is>
          <t>RB</t>
        </is>
      </c>
      <c r="G7975" t="inlineStr">
        <is>
          <t>Yes</t>
        </is>
      </c>
      <c r="H7975" t="n">
        <v>10.8</v>
      </c>
    </row>
    <row r="7976">
      <c r="A7976" t="inlineStr">
        <is>
          <t>2018-W7-2018-PUENTETU-Y24830</t>
        </is>
      </c>
      <c r="B7976" t="n">
        <v>2018</v>
      </c>
      <c r="C7976" t="n">
        <v>7</v>
      </c>
      <c r="D7976" t="inlineStr">
        <is>
          <t>2018-PUENTETU</t>
        </is>
      </c>
      <c r="E7976" t="inlineStr">
        <is>
          <t>Y24830</t>
        </is>
      </c>
      <c r="F7976" t="inlineStr">
        <is>
          <t>TE</t>
        </is>
      </c>
      <c r="G7976" t="inlineStr">
        <is>
          <t>Yes</t>
        </is>
      </c>
      <c r="H7976" t="n">
        <v>1.6</v>
      </c>
    </row>
    <row r="7977">
      <c r="A7977" t="inlineStr">
        <is>
          <t>2018-W7-2018-PUENTETU-Y29288</t>
        </is>
      </c>
      <c r="B7977" t="n">
        <v>2018</v>
      </c>
      <c r="C7977" t="n">
        <v>7</v>
      </c>
      <c r="D7977" t="inlineStr">
        <is>
          <t>2018-PUENTETU</t>
        </is>
      </c>
      <c r="E7977" t="inlineStr">
        <is>
          <t>Y29288</t>
        </is>
      </c>
      <c r="F7977" t="inlineStr">
        <is>
          <t>W/R/T FLEX</t>
        </is>
      </c>
      <c r="G7977" t="inlineStr">
        <is>
          <t>Yes</t>
        </is>
      </c>
      <c r="H7977" t="n">
        <v>2.7</v>
      </c>
    </row>
    <row r="7978">
      <c r="A7978" t="inlineStr">
        <is>
          <t>2018-W7-2018-PUENTETU-Y30266</t>
        </is>
      </c>
      <c r="B7978" t="n">
        <v>2018</v>
      </c>
      <c r="C7978" t="n">
        <v>7</v>
      </c>
      <c r="D7978" t="inlineStr">
        <is>
          <t>2018-PUENTETU</t>
        </is>
      </c>
      <c r="E7978" t="inlineStr">
        <is>
          <t>Y30266</t>
        </is>
      </c>
      <c r="F7978" t="inlineStr">
        <is>
          <t>K</t>
        </is>
      </c>
      <c r="G7978" t="inlineStr">
        <is>
          <t>Yes</t>
        </is>
      </c>
      <c r="H7978" t="n">
        <v>6</v>
      </c>
    </row>
    <row r="7979">
      <c r="A7979" t="inlineStr">
        <is>
          <t>2018-W7-2018-PUENTETU-Y-DEF:jacksonville</t>
        </is>
      </c>
      <c r="B7979" t="n">
        <v>2018</v>
      </c>
      <c r="C7979" t="n">
        <v>7</v>
      </c>
      <c r="D7979" t="inlineStr">
        <is>
          <t>2018-PUENTETU</t>
        </is>
      </c>
      <c r="E7979" t="inlineStr">
        <is>
          <t>Y-DEF:jacksonville</t>
        </is>
      </c>
      <c r="F7979" t="inlineStr">
        <is>
          <t>DST</t>
        </is>
      </c>
      <c r="G7979" t="inlineStr">
        <is>
          <t>Yes</t>
        </is>
      </c>
      <c r="H7979" t="n">
        <v>2</v>
      </c>
    </row>
    <row r="7980">
      <c r="A7980" t="inlineStr">
        <is>
          <t>2018-W7-2018-PUENTETU-Y25785</t>
        </is>
      </c>
      <c r="B7980" t="n">
        <v>2018</v>
      </c>
      <c r="C7980" t="n">
        <v>7</v>
      </c>
      <c r="D7980" t="inlineStr">
        <is>
          <t>2018-PUENTETU</t>
        </is>
      </c>
      <c r="E7980" t="inlineStr">
        <is>
          <t>Y25785</t>
        </is>
      </c>
      <c r="F7980" t="inlineStr">
        <is>
          <t>BN</t>
        </is>
      </c>
      <c r="G7980" t="inlineStr">
        <is>
          <t>No</t>
        </is>
      </c>
      <c r="H7980" t="n">
        <v>0</v>
      </c>
    </row>
    <row r="7981">
      <c r="A7981" t="inlineStr">
        <is>
          <t>2018-W7-2018-PUENTETU-Y31073</t>
        </is>
      </c>
      <c r="B7981" t="n">
        <v>2018</v>
      </c>
      <c r="C7981" t="n">
        <v>7</v>
      </c>
      <c r="D7981" t="inlineStr">
        <is>
          <t>2018-PUENTETU</t>
        </is>
      </c>
      <c r="E7981" t="inlineStr">
        <is>
          <t>Y31073</t>
        </is>
      </c>
      <c r="F7981" t="inlineStr">
        <is>
          <t>BN</t>
        </is>
      </c>
      <c r="G7981" t="inlineStr">
        <is>
          <t>No</t>
        </is>
      </c>
      <c r="H7981" t="n">
        <v>0.3</v>
      </c>
    </row>
    <row r="7982">
      <c r="A7982" t="inlineStr">
        <is>
          <t>2018-W7-2018-PUENTETU-Y28654</t>
        </is>
      </c>
      <c r="B7982" t="n">
        <v>2018</v>
      </c>
      <c r="C7982" t="n">
        <v>7</v>
      </c>
      <c r="D7982" t="inlineStr">
        <is>
          <t>2018-PUENTETU</t>
        </is>
      </c>
      <c r="E7982" t="inlineStr">
        <is>
          <t>Y28654</t>
        </is>
      </c>
      <c r="F7982" t="inlineStr">
        <is>
          <t>BN</t>
        </is>
      </c>
      <c r="G7982" t="inlineStr">
        <is>
          <t>No</t>
        </is>
      </c>
      <c r="H7982" t="n">
        <v>7.8</v>
      </c>
    </row>
    <row r="7983">
      <c r="A7983" t="inlineStr">
        <is>
          <t>2018-W7-2018-PUENTETU-Y25741</t>
        </is>
      </c>
      <c r="B7983" t="n">
        <v>2018</v>
      </c>
      <c r="C7983" t="n">
        <v>7</v>
      </c>
      <c r="D7983" t="inlineStr">
        <is>
          <t>2018-PUENTETU</t>
        </is>
      </c>
      <c r="E7983" t="inlineStr">
        <is>
          <t>Y25741</t>
        </is>
      </c>
      <c r="F7983" t="inlineStr">
        <is>
          <t>BN</t>
        </is>
      </c>
      <c r="G7983" t="inlineStr">
        <is>
          <t>No</t>
        </is>
      </c>
      <c r="H7983" t="n">
        <v>0</v>
      </c>
    </row>
    <row r="7984">
      <c r="A7984" t="inlineStr">
        <is>
          <t>2018-W7-2018-PUENTETU-Y29279</t>
        </is>
      </c>
      <c r="B7984" t="n">
        <v>2018</v>
      </c>
      <c r="C7984" t="n">
        <v>7</v>
      </c>
      <c r="D7984" t="inlineStr">
        <is>
          <t>2018-PUENTETU</t>
        </is>
      </c>
      <c r="E7984" t="inlineStr">
        <is>
          <t>Y29279</t>
        </is>
      </c>
      <c r="F7984" t="inlineStr">
        <is>
          <t>BN</t>
        </is>
      </c>
      <c r="G7984" t="inlineStr">
        <is>
          <t>No</t>
        </is>
      </c>
      <c r="H7984" t="n">
        <v>12.5</v>
      </c>
    </row>
    <row r="7985">
      <c r="A7985" t="inlineStr">
        <is>
          <t>2018-W7-2018-PUENTETU-Y28403</t>
        </is>
      </c>
      <c r="B7985" t="n">
        <v>2018</v>
      </c>
      <c r="C7985" t="n">
        <v>7</v>
      </c>
      <c r="D7985" t="inlineStr">
        <is>
          <t>2018-PUENTETU</t>
        </is>
      </c>
      <c r="E7985" t="inlineStr">
        <is>
          <t>Y28403</t>
        </is>
      </c>
      <c r="F7985" t="inlineStr">
        <is>
          <t>IR</t>
        </is>
      </c>
      <c r="G7985" t="inlineStr">
        <is>
          <t>No</t>
        </is>
      </c>
      <c r="H7985" t="n">
        <v>0</v>
      </c>
    </row>
    <row r="7986">
      <c r="A7986" t="inlineStr">
        <is>
          <t>2018-W7-2018-HUERO-Y30123</t>
        </is>
      </c>
      <c r="B7986" t="n">
        <v>2018</v>
      </c>
      <c r="C7986" t="n">
        <v>7</v>
      </c>
      <c r="D7986" t="inlineStr">
        <is>
          <t>2018-HUERO</t>
        </is>
      </c>
      <c r="E7986" t="inlineStr">
        <is>
          <t>Y30123</t>
        </is>
      </c>
      <c r="F7986" t="inlineStr">
        <is>
          <t>QB</t>
        </is>
      </c>
      <c r="G7986" t="inlineStr">
        <is>
          <t>Yes</t>
        </is>
      </c>
      <c r="H7986" t="n">
        <v>33.82</v>
      </c>
    </row>
    <row r="7987">
      <c r="A7987" t="inlineStr">
        <is>
          <t>2018-W7-2018-HUERO-Y26699</t>
        </is>
      </c>
      <c r="B7987" t="n">
        <v>2018</v>
      </c>
      <c r="C7987" t="n">
        <v>7</v>
      </c>
      <c r="D7987" t="inlineStr">
        <is>
          <t>2018-HUERO</t>
        </is>
      </c>
      <c r="E7987" t="inlineStr">
        <is>
          <t>Y26699</t>
        </is>
      </c>
      <c r="F7987" t="inlineStr">
        <is>
          <t>WR</t>
        </is>
      </c>
      <c r="G7987" t="inlineStr">
        <is>
          <t>Yes</t>
        </is>
      </c>
      <c r="H7987" t="n">
        <v>7.2</v>
      </c>
    </row>
    <row r="7988">
      <c r="A7988" t="inlineStr">
        <is>
          <t>2018-W7-2018-HUERO-Y27535</t>
        </is>
      </c>
      <c r="B7988" t="n">
        <v>2018</v>
      </c>
      <c r="C7988" t="n">
        <v>7</v>
      </c>
      <c r="D7988" t="inlineStr">
        <is>
          <t>2018-HUERO</t>
        </is>
      </c>
      <c r="E7988" t="inlineStr">
        <is>
          <t>Y27535</t>
        </is>
      </c>
      <c r="F7988" t="inlineStr">
        <is>
          <t>WR</t>
        </is>
      </c>
      <c r="G7988" t="inlineStr">
        <is>
          <t>Yes</t>
        </is>
      </c>
      <c r="H7988" t="n">
        <v>10.7</v>
      </c>
    </row>
    <row r="7989">
      <c r="A7989" t="inlineStr">
        <is>
          <t>2018-W7-2018-HUERO-Y29238</t>
        </is>
      </c>
      <c r="B7989" t="n">
        <v>2018</v>
      </c>
      <c r="C7989" t="n">
        <v>7</v>
      </c>
      <c r="D7989" t="inlineStr">
        <is>
          <t>2018-HUERO</t>
        </is>
      </c>
      <c r="E7989" t="inlineStr">
        <is>
          <t>Y29238</t>
        </is>
      </c>
      <c r="F7989" t="inlineStr">
        <is>
          <t>RB</t>
        </is>
      </c>
      <c r="G7989" t="inlineStr">
        <is>
          <t>Yes</t>
        </is>
      </c>
      <c r="H7989" t="n">
        <v>4.2</v>
      </c>
    </row>
    <row r="7990">
      <c r="A7990" t="inlineStr">
        <is>
          <t>2018-W7-2018-HUERO-Y31013</t>
        </is>
      </c>
      <c r="B7990" t="n">
        <v>2018</v>
      </c>
      <c r="C7990" t="n">
        <v>7</v>
      </c>
      <c r="D7990" t="inlineStr">
        <is>
          <t>2018-HUERO</t>
        </is>
      </c>
      <c r="E7990" t="inlineStr">
        <is>
          <t>Y31013</t>
        </is>
      </c>
      <c r="F7990" t="inlineStr">
        <is>
          <t>RB</t>
        </is>
      </c>
      <c r="G7990" t="inlineStr">
        <is>
          <t>Yes</t>
        </is>
      </c>
      <c r="H7990" t="n">
        <v>17.9</v>
      </c>
    </row>
    <row r="7991">
      <c r="A7991" t="inlineStr">
        <is>
          <t>2018-W7-2018-HUERO-Y30142</t>
        </is>
      </c>
      <c r="B7991" t="n">
        <v>2018</v>
      </c>
      <c r="C7991" t="n">
        <v>7</v>
      </c>
      <c r="D7991" t="inlineStr">
        <is>
          <t>2018-HUERO</t>
        </is>
      </c>
      <c r="E7991" t="inlineStr">
        <is>
          <t>Y30142</t>
        </is>
      </c>
      <c r="F7991" t="inlineStr">
        <is>
          <t>TE</t>
        </is>
      </c>
      <c r="G7991" t="inlineStr">
        <is>
          <t>Yes</t>
        </is>
      </c>
      <c r="H7991" t="n">
        <v>11.2</v>
      </c>
    </row>
    <row r="7992">
      <c r="A7992" t="inlineStr">
        <is>
          <t>2018-W7-2018-HUERO-Y30552</t>
        </is>
      </c>
      <c r="B7992" t="n">
        <v>2018</v>
      </c>
      <c r="C7992" t="n">
        <v>7</v>
      </c>
      <c r="D7992" t="inlineStr">
        <is>
          <t>2018-HUERO</t>
        </is>
      </c>
      <c r="E7992" t="inlineStr">
        <is>
          <t>Y30552</t>
        </is>
      </c>
      <c r="F7992" t="inlineStr">
        <is>
          <t>W/R/T FLEX</t>
        </is>
      </c>
      <c r="G7992" t="inlineStr">
        <is>
          <t>Yes</t>
        </is>
      </c>
      <c r="H7992" t="n">
        <v>-0.5</v>
      </c>
    </row>
    <row r="7993">
      <c r="A7993" t="inlineStr">
        <is>
          <t>2018-W7-2018-HUERO-Y3727</t>
        </is>
      </c>
      <c r="B7993" t="n">
        <v>2018</v>
      </c>
      <c r="C7993" t="n">
        <v>7</v>
      </c>
      <c r="D7993" t="inlineStr">
        <is>
          <t>2018-HUERO</t>
        </is>
      </c>
      <c r="E7993" t="inlineStr">
        <is>
          <t>Y3727</t>
        </is>
      </c>
      <c r="F7993" t="inlineStr">
        <is>
          <t>K</t>
        </is>
      </c>
      <c r="G7993" t="inlineStr">
        <is>
          <t>Yes</t>
        </is>
      </c>
      <c r="H7993" t="n">
        <v>5</v>
      </c>
    </row>
    <row r="7994">
      <c r="A7994" t="inlineStr">
        <is>
          <t>2018-W7-2018-HUERO-Y-DEF:chicago</t>
        </is>
      </c>
      <c r="B7994" t="n">
        <v>2018</v>
      </c>
      <c r="C7994" t="n">
        <v>7</v>
      </c>
      <c r="D7994" t="inlineStr">
        <is>
          <t>2018-HUERO</t>
        </is>
      </c>
      <c r="E7994" t="inlineStr">
        <is>
          <t>Y-DEF:chicago</t>
        </is>
      </c>
      <c r="F7994" t="inlineStr">
        <is>
          <t>DST</t>
        </is>
      </c>
      <c r="G7994" t="inlineStr">
        <is>
          <t>Yes</t>
        </is>
      </c>
      <c r="H7994" t="n">
        <v>3</v>
      </c>
    </row>
    <row r="7995">
      <c r="A7995" t="inlineStr">
        <is>
          <t>2018-W7-2018-HUERO-Y26561</t>
        </is>
      </c>
      <c r="B7995" t="n">
        <v>2018</v>
      </c>
      <c r="C7995" t="n">
        <v>7</v>
      </c>
      <c r="D7995" t="inlineStr">
        <is>
          <t>2018-HUERO</t>
        </is>
      </c>
      <c r="E7995" t="inlineStr">
        <is>
          <t>Y26561</t>
        </is>
      </c>
      <c r="F7995" t="inlineStr">
        <is>
          <t>BN</t>
        </is>
      </c>
      <c r="G7995" t="inlineStr">
        <is>
          <t>No</t>
        </is>
      </c>
      <c r="H7995" t="n">
        <v>10</v>
      </c>
    </row>
    <row r="7996">
      <c r="A7996" t="inlineStr">
        <is>
          <t>2018-W7-2018-HUERO-Y27589</t>
        </is>
      </c>
      <c r="B7996" t="n">
        <v>2018</v>
      </c>
      <c r="C7996" t="n">
        <v>7</v>
      </c>
      <c r="D7996" t="inlineStr">
        <is>
          <t>2018-HUERO</t>
        </is>
      </c>
      <c r="E7996" t="inlineStr">
        <is>
          <t>Y27589</t>
        </is>
      </c>
      <c r="F7996" t="inlineStr">
        <is>
          <t>BN</t>
        </is>
      </c>
      <c r="G7996" t="inlineStr">
        <is>
          <t>No</t>
        </is>
      </c>
      <c r="H7996" t="n">
        <v>0.4</v>
      </c>
    </row>
    <row r="7997">
      <c r="A7997" t="inlineStr">
        <is>
          <t>2018-W7-2018-HUERO-Y31017</t>
        </is>
      </c>
      <c r="B7997" t="n">
        <v>2018</v>
      </c>
      <c r="C7997" t="n">
        <v>7</v>
      </c>
      <c r="D7997" t="inlineStr">
        <is>
          <t>2018-HUERO</t>
        </is>
      </c>
      <c r="E7997" t="inlineStr">
        <is>
          <t>Y31017</t>
        </is>
      </c>
      <c r="F7997" t="inlineStr">
        <is>
          <t>BN</t>
        </is>
      </c>
      <c r="G7997" t="inlineStr">
        <is>
          <t>No</t>
        </is>
      </c>
      <c r="H7997" t="n">
        <v>5.7</v>
      </c>
    </row>
    <row r="7998">
      <c r="A7998" t="inlineStr">
        <is>
          <t>2018-W7-2018-HUERO-Y26701</t>
        </is>
      </c>
      <c r="B7998" t="n">
        <v>2018</v>
      </c>
      <c r="C7998" t="n">
        <v>7</v>
      </c>
      <c r="D7998" t="inlineStr">
        <is>
          <t>2018-HUERO</t>
        </is>
      </c>
      <c r="E7998" t="inlineStr">
        <is>
          <t>Y26701</t>
        </is>
      </c>
      <c r="F7998" t="inlineStr">
        <is>
          <t>BN</t>
        </is>
      </c>
      <c r="G7998" t="inlineStr">
        <is>
          <t>No</t>
        </is>
      </c>
      <c r="H7998" t="n">
        <v>2.4</v>
      </c>
    </row>
    <row r="7999">
      <c r="A7999" t="inlineStr">
        <is>
          <t>2018-W7-2018-HUERO-Y30256</t>
        </is>
      </c>
      <c r="B7999" t="n">
        <v>2018</v>
      </c>
      <c r="C7999" t="n">
        <v>7</v>
      </c>
      <c r="D7999" t="inlineStr">
        <is>
          <t>2018-HUERO</t>
        </is>
      </c>
      <c r="E7999" t="inlineStr">
        <is>
          <t>Y30256</t>
        </is>
      </c>
      <c r="F7999" t="inlineStr">
        <is>
          <t>BN</t>
        </is>
      </c>
      <c r="G7999" t="inlineStr">
        <is>
          <t>No</t>
        </is>
      </c>
      <c r="H7999" t="n">
        <v>29.9</v>
      </c>
    </row>
    <row r="8000">
      <c r="A8000" t="inlineStr">
        <is>
          <t>2018-W7-2018-TONYCLIF-Y24788</t>
        </is>
      </c>
      <c r="B8000" t="n">
        <v>2018</v>
      </c>
      <c r="C8000" t="n">
        <v>7</v>
      </c>
      <c r="D8000" t="inlineStr">
        <is>
          <t>2018-TONYCLIF</t>
        </is>
      </c>
      <c r="E8000" t="inlineStr">
        <is>
          <t>Y24788</t>
        </is>
      </c>
      <c r="F8000" t="inlineStr">
        <is>
          <t>QB</t>
        </is>
      </c>
      <c r="G8000" t="inlineStr">
        <is>
          <t>Yes</t>
        </is>
      </c>
      <c r="H8000" t="n">
        <v>25.66</v>
      </c>
    </row>
    <row r="8001">
      <c r="A8001" t="inlineStr">
        <is>
          <t>2018-W7-2018-TONYCLIF-Y30209</t>
        </is>
      </c>
      <c r="B8001" t="n">
        <v>2018</v>
      </c>
      <c r="C8001" t="n">
        <v>7</v>
      </c>
      <c r="D8001" t="inlineStr">
        <is>
          <t>2018-TONYCLIF</t>
        </is>
      </c>
      <c r="E8001" t="inlineStr">
        <is>
          <t>Y30209</t>
        </is>
      </c>
      <c r="F8001" t="inlineStr">
        <is>
          <t>WR</t>
        </is>
      </c>
      <c r="G8001" t="inlineStr">
        <is>
          <t>Yes</t>
        </is>
      </c>
      <c r="H8001" t="n">
        <v>3.7</v>
      </c>
    </row>
    <row r="8002">
      <c r="A8002" t="inlineStr">
        <is>
          <t>2018-W7-2018-TONYCLIF-Y30223</t>
        </is>
      </c>
      <c r="B8002" t="n">
        <v>2018</v>
      </c>
      <c r="C8002" t="n">
        <v>7</v>
      </c>
      <c r="D8002" t="inlineStr">
        <is>
          <t>2018-TONYCLIF</t>
        </is>
      </c>
      <c r="E8002" t="inlineStr">
        <is>
          <t>Y30223</t>
        </is>
      </c>
      <c r="F8002" t="inlineStr">
        <is>
          <t>WR</t>
        </is>
      </c>
      <c r="G8002" t="inlineStr">
        <is>
          <t>Yes</t>
        </is>
      </c>
      <c r="H8002" t="n">
        <v>1.7</v>
      </c>
    </row>
    <row r="8003">
      <c r="A8003" t="inlineStr">
        <is>
          <t>2018-W7-2018-TONYCLIF-Y30232</t>
        </is>
      </c>
      <c r="B8003" t="n">
        <v>2018</v>
      </c>
      <c r="C8003" t="n">
        <v>7</v>
      </c>
      <c r="D8003" t="inlineStr">
        <is>
          <t>2018-TONYCLIF</t>
        </is>
      </c>
      <c r="E8003" t="inlineStr">
        <is>
          <t>Y30232</t>
        </is>
      </c>
      <c r="F8003" t="inlineStr">
        <is>
          <t>RB</t>
        </is>
      </c>
      <c r="G8003" t="inlineStr">
        <is>
          <t>Yes</t>
        </is>
      </c>
      <c r="H8003" t="n">
        <v>14.3</v>
      </c>
    </row>
    <row r="8004">
      <c r="A8004" t="inlineStr">
        <is>
          <t>2018-W7-2018-TONYCLIF-Y24913</t>
        </is>
      </c>
      <c r="B8004" t="n">
        <v>2018</v>
      </c>
      <c r="C8004" t="n">
        <v>7</v>
      </c>
      <c r="D8004" t="inlineStr">
        <is>
          <t>2018-TONYCLIF</t>
        </is>
      </c>
      <c r="E8004" t="inlineStr">
        <is>
          <t>Y24913</t>
        </is>
      </c>
      <c r="F8004" t="inlineStr">
        <is>
          <t>RB</t>
        </is>
      </c>
      <c r="G8004" t="inlineStr">
        <is>
          <t>Yes</t>
        </is>
      </c>
      <c r="H8004" t="n">
        <v>2.5</v>
      </c>
    </row>
    <row r="8005">
      <c r="A8005" t="inlineStr">
        <is>
          <t>2018-W7-2018-TONYCLIF-Y26658</t>
        </is>
      </c>
      <c r="B8005" t="n">
        <v>2018</v>
      </c>
      <c r="C8005" t="n">
        <v>7</v>
      </c>
      <c r="D8005" t="inlineStr">
        <is>
          <t>2018-TONYCLIF</t>
        </is>
      </c>
      <c r="E8005" t="inlineStr">
        <is>
          <t>Y26658</t>
        </is>
      </c>
      <c r="F8005" t="inlineStr">
        <is>
          <t>TE</t>
        </is>
      </c>
      <c r="G8005" t="inlineStr">
        <is>
          <t>Yes</t>
        </is>
      </c>
      <c r="H8005" t="n">
        <v>13.8</v>
      </c>
    </row>
    <row r="8006">
      <c r="A8006" t="inlineStr">
        <is>
          <t>2018-W7-2018-TONYCLIF-Y28026</t>
        </is>
      </c>
      <c r="B8006" t="n">
        <v>2018</v>
      </c>
      <c r="C8006" t="n">
        <v>7</v>
      </c>
      <c r="D8006" t="inlineStr">
        <is>
          <t>2018-TONYCLIF</t>
        </is>
      </c>
      <c r="E8006" t="inlineStr">
        <is>
          <t>Y28026</t>
        </is>
      </c>
      <c r="F8006" t="inlineStr">
        <is>
          <t>W/R/T FLEX</t>
        </is>
      </c>
      <c r="G8006" t="inlineStr">
        <is>
          <t>Yes</t>
        </is>
      </c>
      <c r="H8006" t="n">
        <v>3.6</v>
      </c>
    </row>
    <row r="8007">
      <c r="A8007" t="inlineStr">
        <is>
          <t>2018-W7-2018-TONYCLIF-Y26264</t>
        </is>
      </c>
      <c r="B8007" t="n">
        <v>2018</v>
      </c>
      <c r="C8007" t="n">
        <v>7</v>
      </c>
      <c r="D8007" t="inlineStr">
        <is>
          <t>2018-TONYCLIF</t>
        </is>
      </c>
      <c r="E8007" t="inlineStr">
        <is>
          <t>Y26264</t>
        </is>
      </c>
      <c r="F8007" t="inlineStr">
        <is>
          <t>K</t>
        </is>
      </c>
      <c r="G8007" t="inlineStr">
        <is>
          <t>Yes</t>
        </is>
      </c>
      <c r="H8007" t="n">
        <v>16</v>
      </c>
    </row>
    <row r="8008">
      <c r="A8008" t="inlineStr">
        <is>
          <t>2018-W7-2018-TONYCLIF-Y-DEF:miami</t>
        </is>
      </c>
      <c r="B8008" t="n">
        <v>2018</v>
      </c>
      <c r="C8008" t="n">
        <v>7</v>
      </c>
      <c r="D8008" t="inlineStr">
        <is>
          <t>2018-TONYCLIF</t>
        </is>
      </c>
      <c r="E8008" t="inlineStr">
        <is>
          <t>Y-DEF:miami</t>
        </is>
      </c>
      <c r="F8008" t="inlineStr">
        <is>
          <t>DST</t>
        </is>
      </c>
      <c r="G8008" t="inlineStr">
        <is>
          <t>Yes</t>
        </is>
      </c>
      <c r="H8008" t="n">
        <v>0</v>
      </c>
    </row>
    <row r="8009">
      <c r="A8009" t="inlineStr">
        <is>
          <t>2018-W7-2018-TONYCLIF-Y29236</t>
        </is>
      </c>
      <c r="B8009" t="n">
        <v>2018</v>
      </c>
      <c r="C8009" t="n">
        <v>7</v>
      </c>
      <c r="D8009" t="inlineStr">
        <is>
          <t>2018-TONYCLIF</t>
        </is>
      </c>
      <c r="E8009" t="inlineStr">
        <is>
          <t>Y29236</t>
        </is>
      </c>
      <c r="F8009" t="inlineStr">
        <is>
          <t>BN</t>
        </is>
      </c>
      <c r="G8009" t="inlineStr">
        <is>
          <t>No</t>
        </is>
      </c>
      <c r="H8009" t="n">
        <v>18.7</v>
      </c>
    </row>
    <row r="8010">
      <c r="A8010" t="inlineStr">
        <is>
          <t>2018-W7-2018-TONYCLIF-Y28457</t>
        </is>
      </c>
      <c r="B8010" t="n">
        <v>2018</v>
      </c>
      <c r="C8010" t="n">
        <v>7</v>
      </c>
      <c r="D8010" t="inlineStr">
        <is>
          <t>2018-TONYCLIF</t>
        </is>
      </c>
      <c r="E8010" t="inlineStr">
        <is>
          <t>Y28457</t>
        </is>
      </c>
      <c r="F8010" t="inlineStr">
        <is>
          <t>BN</t>
        </is>
      </c>
      <c r="G8010" t="inlineStr">
        <is>
          <t>No</t>
        </is>
      </c>
      <c r="H8010" t="n">
        <v>0</v>
      </c>
    </row>
    <row r="8011">
      <c r="A8011" t="inlineStr">
        <is>
          <t>2018-W7-2018-TONYCLIF-Y30000</t>
        </is>
      </c>
      <c r="B8011" t="n">
        <v>2018</v>
      </c>
      <c r="C8011" t="n">
        <v>7</v>
      </c>
      <c r="D8011" t="inlineStr">
        <is>
          <t>2018-TONYCLIF</t>
        </is>
      </c>
      <c r="E8011" t="inlineStr">
        <is>
          <t>Y30000</t>
        </is>
      </c>
      <c r="F8011" t="inlineStr">
        <is>
          <t>BN</t>
        </is>
      </c>
      <c r="G8011" t="inlineStr">
        <is>
          <t>No</t>
        </is>
      </c>
      <c r="H8011" t="n">
        <v>0</v>
      </c>
    </row>
    <row r="8012">
      <c r="A8012" t="inlineStr">
        <is>
          <t>2018-W7-2018-TONYCLIF-Y24936</t>
        </is>
      </c>
      <c r="B8012" t="n">
        <v>2018</v>
      </c>
      <c r="C8012" t="n">
        <v>7</v>
      </c>
      <c r="D8012" t="inlineStr">
        <is>
          <t>2018-TONYCLIF</t>
        </is>
      </c>
      <c r="E8012" t="inlineStr">
        <is>
          <t>Y24936</t>
        </is>
      </c>
      <c r="F8012" t="inlineStr">
        <is>
          <t>BN</t>
        </is>
      </c>
      <c r="G8012" t="inlineStr">
        <is>
          <t>No</t>
        </is>
      </c>
      <c r="H8012" t="n">
        <v>15.5</v>
      </c>
    </row>
    <row r="8013">
      <c r="A8013" t="inlineStr">
        <is>
          <t>2018-W7-2018-TONYCLIF-Y28513</t>
        </is>
      </c>
      <c r="B8013" t="n">
        <v>2018</v>
      </c>
      <c r="C8013" t="n">
        <v>7</v>
      </c>
      <c r="D8013" t="inlineStr">
        <is>
          <t>2018-TONYCLIF</t>
        </is>
      </c>
      <c r="E8013" t="inlineStr">
        <is>
          <t>Y28513</t>
        </is>
      </c>
      <c r="F8013" t="inlineStr">
        <is>
          <t>BN</t>
        </is>
      </c>
      <c r="G8013" t="inlineStr">
        <is>
          <t>No</t>
        </is>
      </c>
      <c r="H8013" t="n">
        <v>2.4</v>
      </c>
    </row>
    <row r="8014">
      <c r="A8014" t="inlineStr">
        <is>
          <t>2018-W7-2018-ISAROD-Y30971</t>
        </is>
      </c>
      <c r="B8014" t="n">
        <v>2018</v>
      </c>
      <c r="C8014" t="n">
        <v>7</v>
      </c>
      <c r="D8014" t="inlineStr">
        <is>
          <t>2018-ISAROD</t>
        </is>
      </c>
      <c r="E8014" t="inlineStr">
        <is>
          <t>Y30971</t>
        </is>
      </c>
      <c r="F8014" t="inlineStr">
        <is>
          <t>QB</t>
        </is>
      </c>
      <c r="G8014" t="inlineStr">
        <is>
          <t>Yes</t>
        </is>
      </c>
      <c r="H8014" t="n">
        <v>20.9</v>
      </c>
    </row>
    <row r="8015">
      <c r="A8015" t="inlineStr">
        <is>
          <t>2018-W7-2018-ISAROD-Y26650</t>
        </is>
      </c>
      <c r="B8015" t="n">
        <v>2018</v>
      </c>
      <c r="C8015" t="n">
        <v>7</v>
      </c>
      <c r="D8015" t="inlineStr">
        <is>
          <t>2018-ISAROD</t>
        </is>
      </c>
      <c r="E8015" t="inlineStr">
        <is>
          <t>Y26650</t>
        </is>
      </c>
      <c r="F8015" t="inlineStr">
        <is>
          <t>WR</t>
        </is>
      </c>
      <c r="G8015" t="inlineStr">
        <is>
          <t>Yes</t>
        </is>
      </c>
      <c r="H8015" t="n">
        <v>11</v>
      </c>
    </row>
    <row r="8016">
      <c r="A8016" t="inlineStr">
        <is>
          <t>2018-W7-2018-ISAROD-Y25802</t>
        </is>
      </c>
      <c r="B8016" t="n">
        <v>2018</v>
      </c>
      <c r="C8016" t="n">
        <v>7</v>
      </c>
      <c r="D8016" t="inlineStr">
        <is>
          <t>2018-ISAROD</t>
        </is>
      </c>
      <c r="E8016" t="inlineStr">
        <is>
          <t>Y25802</t>
        </is>
      </c>
      <c r="F8016" t="inlineStr">
        <is>
          <t>WR</t>
        </is>
      </c>
      <c r="G8016" t="inlineStr">
        <is>
          <t>Yes</t>
        </is>
      </c>
      <c r="H8016" t="n">
        <v>14.5</v>
      </c>
    </row>
    <row r="8017">
      <c r="A8017" t="inlineStr">
        <is>
          <t>2018-W7-2018-ISAROD-Y30121</t>
        </is>
      </c>
      <c r="B8017" t="n">
        <v>2018</v>
      </c>
      <c r="C8017" t="n">
        <v>7</v>
      </c>
      <c r="D8017" t="inlineStr">
        <is>
          <t>2018-ISAROD</t>
        </is>
      </c>
      <c r="E8017" t="inlineStr">
        <is>
          <t>Y30121</t>
        </is>
      </c>
      <c r="F8017" t="inlineStr">
        <is>
          <t>RB</t>
        </is>
      </c>
      <c r="G8017" t="inlineStr">
        <is>
          <t>Yes</t>
        </is>
      </c>
      <c r="H8017" t="n">
        <v>8</v>
      </c>
    </row>
    <row r="8018">
      <c r="A8018" t="inlineStr">
        <is>
          <t>2018-W7-2018-ISAROD-Y24815</t>
        </is>
      </c>
      <c r="B8018" t="n">
        <v>2018</v>
      </c>
      <c r="C8018" t="n">
        <v>7</v>
      </c>
      <c r="D8018" t="inlineStr">
        <is>
          <t>2018-ISAROD</t>
        </is>
      </c>
      <c r="E8018" t="inlineStr">
        <is>
          <t>Y24815</t>
        </is>
      </c>
      <c r="F8018" t="inlineStr">
        <is>
          <t>RB</t>
        </is>
      </c>
      <c r="G8018" t="inlineStr">
        <is>
          <t>Yes</t>
        </is>
      </c>
      <c r="H8018" t="n">
        <v>4.2</v>
      </c>
    </row>
    <row r="8019">
      <c r="A8019" t="inlineStr">
        <is>
          <t>2018-W7-2018-ISAROD-Y28267</t>
        </is>
      </c>
      <c r="B8019" t="n">
        <v>2018</v>
      </c>
      <c r="C8019" t="n">
        <v>7</v>
      </c>
      <c r="D8019" t="inlineStr">
        <is>
          <t>2018-ISAROD</t>
        </is>
      </c>
      <c r="E8019" t="inlineStr">
        <is>
          <t>Y28267</t>
        </is>
      </c>
      <c r="F8019" t="inlineStr">
        <is>
          <t>TE</t>
        </is>
      </c>
      <c r="G8019" t="inlineStr">
        <is>
          <t>Yes</t>
        </is>
      </c>
      <c r="H8019" t="n">
        <v>0.3</v>
      </c>
    </row>
    <row r="8020">
      <c r="A8020" t="inlineStr">
        <is>
          <t>2018-W7-2018-ISAROD-Y28424</t>
        </is>
      </c>
      <c r="B8020" t="n">
        <v>2018</v>
      </c>
      <c r="C8020" t="n">
        <v>7</v>
      </c>
      <c r="D8020" t="inlineStr">
        <is>
          <t>2018-ISAROD</t>
        </is>
      </c>
      <c r="E8020" t="inlineStr">
        <is>
          <t>Y28424</t>
        </is>
      </c>
      <c r="F8020" t="inlineStr">
        <is>
          <t>W/R/T FLEX</t>
        </is>
      </c>
      <c r="G8020" t="inlineStr">
        <is>
          <t>Yes</t>
        </is>
      </c>
      <c r="H8020" t="n">
        <v>12.8</v>
      </c>
    </row>
    <row r="8021">
      <c r="A8021" t="inlineStr">
        <is>
          <t>2018-W7-2018-ISAROD-Y28685</t>
        </is>
      </c>
      <c r="B8021" t="n">
        <v>2018</v>
      </c>
      <c r="C8021" t="n">
        <v>7</v>
      </c>
      <c r="D8021" t="inlineStr">
        <is>
          <t>2018-ISAROD</t>
        </is>
      </c>
      <c r="E8021" t="inlineStr">
        <is>
          <t>Y28685</t>
        </is>
      </c>
      <c r="F8021" t="inlineStr">
        <is>
          <t>K</t>
        </is>
      </c>
      <c r="G8021" t="inlineStr">
        <is>
          <t>Yes</t>
        </is>
      </c>
      <c r="H8021" t="n">
        <v>1</v>
      </c>
    </row>
    <row r="8022">
      <c r="A8022" t="inlineStr">
        <is>
          <t>2018-W7-2018-ISAROD-Y-DEF:ny-jets</t>
        </is>
      </c>
      <c r="B8022" t="n">
        <v>2018</v>
      </c>
      <c r="C8022" t="n">
        <v>7</v>
      </c>
      <c r="D8022" t="inlineStr">
        <is>
          <t>2018-ISAROD</t>
        </is>
      </c>
      <c r="E8022" t="inlineStr">
        <is>
          <t>Y-DEF:ny-jets</t>
        </is>
      </c>
      <c r="F8022" t="inlineStr">
        <is>
          <t>DST</t>
        </is>
      </c>
      <c r="G8022" t="inlineStr">
        <is>
          <t>Yes</t>
        </is>
      </c>
      <c r="H8022" t="n">
        <v>-3</v>
      </c>
    </row>
    <row r="8023">
      <c r="A8023" t="inlineStr">
        <is>
          <t>2018-W7-2018-ISAROD-Y29255</t>
        </is>
      </c>
      <c r="B8023" t="n">
        <v>2018</v>
      </c>
      <c r="C8023" t="n">
        <v>7</v>
      </c>
      <c r="D8023" t="inlineStr">
        <is>
          <t>2018-ISAROD</t>
        </is>
      </c>
      <c r="E8023" t="inlineStr">
        <is>
          <t>Y29255</t>
        </is>
      </c>
      <c r="F8023" t="inlineStr">
        <is>
          <t>BN</t>
        </is>
      </c>
      <c r="G8023" t="inlineStr">
        <is>
          <t>No</t>
        </is>
      </c>
      <c r="H8023" t="n">
        <v>6.8</v>
      </c>
    </row>
    <row r="8024">
      <c r="A8024" t="inlineStr">
        <is>
          <t>2018-W7-2018-ISAROD-Y28014</t>
        </is>
      </c>
      <c r="B8024" t="n">
        <v>2018</v>
      </c>
      <c r="C8024" t="n">
        <v>7</v>
      </c>
      <c r="D8024" t="inlineStr">
        <is>
          <t>2018-ISAROD</t>
        </is>
      </c>
      <c r="E8024" t="inlineStr">
        <is>
          <t>Y28014</t>
        </is>
      </c>
      <c r="F8024" t="inlineStr">
        <is>
          <t>BN</t>
        </is>
      </c>
      <c r="G8024" t="inlineStr">
        <is>
          <t>No</t>
        </is>
      </c>
      <c r="H8024" t="n">
        <v>5</v>
      </c>
    </row>
    <row r="8025">
      <c r="A8025" t="inlineStr">
        <is>
          <t>2018-W7-2018-ISAROD-Y30115</t>
        </is>
      </c>
      <c r="B8025" t="n">
        <v>2018</v>
      </c>
      <c r="C8025" t="n">
        <v>7</v>
      </c>
      <c r="D8025" t="inlineStr">
        <is>
          <t>2018-ISAROD</t>
        </is>
      </c>
      <c r="E8025" t="inlineStr">
        <is>
          <t>Y30115</t>
        </is>
      </c>
      <c r="F8025" t="inlineStr">
        <is>
          <t>BN</t>
        </is>
      </c>
      <c r="G8025" t="inlineStr">
        <is>
          <t>No</t>
        </is>
      </c>
      <c r="H8025" t="n">
        <v>33.42</v>
      </c>
    </row>
    <row r="8026">
      <c r="A8026" t="inlineStr">
        <is>
          <t>2018-W7-2018-ISAROD-Y26767</t>
        </is>
      </c>
      <c r="B8026" t="n">
        <v>2018</v>
      </c>
      <c r="C8026" t="n">
        <v>7</v>
      </c>
      <c r="D8026" t="inlineStr">
        <is>
          <t>2018-ISAROD</t>
        </is>
      </c>
      <c r="E8026" t="inlineStr">
        <is>
          <t>Y26767</t>
        </is>
      </c>
      <c r="F8026" t="inlineStr">
        <is>
          <t>BN</t>
        </is>
      </c>
      <c r="G8026" t="inlineStr">
        <is>
          <t>No</t>
        </is>
      </c>
      <c r="H8026" t="n">
        <v>6.5</v>
      </c>
    </row>
    <row r="8027">
      <c r="A8027" t="inlineStr">
        <is>
          <t>2018-W7-2018-ISAROD-Y28046</t>
        </is>
      </c>
      <c r="B8027" t="n">
        <v>2018</v>
      </c>
      <c r="C8027" t="n">
        <v>7</v>
      </c>
      <c r="D8027" t="inlineStr">
        <is>
          <t>2018-ISAROD</t>
        </is>
      </c>
      <c r="E8027" t="inlineStr">
        <is>
          <t>Y28046</t>
        </is>
      </c>
      <c r="F8027" t="inlineStr">
        <is>
          <t>BN</t>
        </is>
      </c>
      <c r="G8027" t="inlineStr">
        <is>
          <t>No</t>
        </is>
      </c>
      <c r="H8027" t="n">
        <v>3.6</v>
      </c>
    </row>
    <row r="8028">
      <c r="A8028" t="inlineStr">
        <is>
          <t>2018-W7-2018-EMAN-Y5228</t>
        </is>
      </c>
      <c r="B8028" t="n">
        <v>2018</v>
      </c>
      <c r="C8028" t="n">
        <v>7</v>
      </c>
      <c r="D8028" t="inlineStr">
        <is>
          <t>2018-EMAN</t>
        </is>
      </c>
      <c r="E8028" t="inlineStr">
        <is>
          <t>Y5228</t>
        </is>
      </c>
      <c r="F8028" t="inlineStr">
        <is>
          <t>QB</t>
        </is>
      </c>
      <c r="G8028" t="inlineStr">
        <is>
          <t>Yes</t>
        </is>
      </c>
      <c r="H8028" t="n">
        <v>22.68</v>
      </c>
    </row>
    <row r="8029">
      <c r="A8029" t="inlineStr">
        <is>
          <t>2018-W7-2018-EMAN-Y28534</t>
        </is>
      </c>
      <c r="B8029" t="n">
        <v>2018</v>
      </c>
      <c r="C8029" t="n">
        <v>7</v>
      </c>
      <c r="D8029" t="inlineStr">
        <is>
          <t>2018-EMAN</t>
        </is>
      </c>
      <c r="E8029" t="inlineStr">
        <is>
          <t>Y28534</t>
        </is>
      </c>
      <c r="F8029" t="inlineStr">
        <is>
          <t>WR</t>
        </is>
      </c>
      <c r="G8029" t="inlineStr">
        <is>
          <t>Yes</t>
        </is>
      </c>
      <c r="H8029" t="n">
        <v>2.6</v>
      </c>
    </row>
    <row r="8030">
      <c r="A8030" t="inlineStr">
        <is>
          <t>2018-W7-2018-EMAN-Y28234</t>
        </is>
      </c>
      <c r="B8030" t="n">
        <v>2018</v>
      </c>
      <c r="C8030" t="n">
        <v>7</v>
      </c>
      <c r="D8030" t="inlineStr">
        <is>
          <t>2018-EMAN</t>
        </is>
      </c>
      <c r="E8030" t="inlineStr">
        <is>
          <t>Y28234</t>
        </is>
      </c>
      <c r="F8030" t="inlineStr">
        <is>
          <t>WR</t>
        </is>
      </c>
      <c r="G8030" t="inlineStr">
        <is>
          <t>Yes</t>
        </is>
      </c>
      <c r="H8030" t="n">
        <v>2.6</v>
      </c>
    </row>
    <row r="8031">
      <c r="A8031" t="inlineStr">
        <is>
          <t>2018-W7-2018-EMAN-Y28474</t>
        </is>
      </c>
      <c r="B8031" t="n">
        <v>2018</v>
      </c>
      <c r="C8031" t="n">
        <v>7</v>
      </c>
      <c r="D8031" t="inlineStr">
        <is>
          <t>2018-EMAN</t>
        </is>
      </c>
      <c r="E8031" t="inlineStr">
        <is>
          <t>Y28474</t>
        </is>
      </c>
      <c r="F8031" t="inlineStr">
        <is>
          <t>RB</t>
        </is>
      </c>
      <c r="G8031" t="inlineStr">
        <is>
          <t>Yes</t>
        </is>
      </c>
      <c r="H8031" t="n">
        <v>7</v>
      </c>
    </row>
    <row r="8032">
      <c r="A8032" t="inlineStr">
        <is>
          <t>2018-W7-2018-EMAN-Y30180</t>
        </is>
      </c>
      <c r="B8032" t="n">
        <v>2018</v>
      </c>
      <c r="C8032" t="n">
        <v>7</v>
      </c>
      <c r="D8032" t="inlineStr">
        <is>
          <t>2018-EMAN</t>
        </is>
      </c>
      <c r="E8032" t="inlineStr">
        <is>
          <t>Y30180</t>
        </is>
      </c>
      <c r="F8032" t="inlineStr">
        <is>
          <t>RB</t>
        </is>
      </c>
      <c r="G8032" t="inlineStr">
        <is>
          <t>Yes</t>
        </is>
      </c>
      <c r="H8032" t="n">
        <v>13.5</v>
      </c>
    </row>
    <row r="8033">
      <c r="A8033" t="inlineStr">
        <is>
          <t>2018-W7-2018-EMAN-Y27789</t>
        </is>
      </c>
      <c r="B8033" t="n">
        <v>2018</v>
      </c>
      <c r="C8033" t="n">
        <v>7</v>
      </c>
      <c r="D8033" t="inlineStr">
        <is>
          <t>2018-EMAN</t>
        </is>
      </c>
      <c r="E8033" t="inlineStr">
        <is>
          <t>Y27789</t>
        </is>
      </c>
      <c r="F8033" t="inlineStr">
        <is>
          <t>TE</t>
        </is>
      </c>
      <c r="G8033" t="inlineStr">
        <is>
          <t>Yes</t>
        </is>
      </c>
      <c r="H8033" t="n">
        <v>18.6</v>
      </c>
    </row>
    <row r="8034">
      <c r="A8034" t="inlineStr">
        <is>
          <t>2018-W7-2018-EMAN-Y30423</t>
        </is>
      </c>
      <c r="B8034" t="n">
        <v>2018</v>
      </c>
      <c r="C8034" t="n">
        <v>7</v>
      </c>
      <c r="D8034" t="inlineStr">
        <is>
          <t>2018-EMAN</t>
        </is>
      </c>
      <c r="E8034" t="inlineStr">
        <is>
          <t>Y30423</t>
        </is>
      </c>
      <c r="F8034" t="inlineStr">
        <is>
          <t>W/R/T FLEX</t>
        </is>
      </c>
      <c r="G8034" t="inlineStr">
        <is>
          <t>Yes</t>
        </is>
      </c>
      <c r="H8034" t="n">
        <v>6.8</v>
      </c>
    </row>
    <row r="8035">
      <c r="A8035" t="inlineStr">
        <is>
          <t>2018-W7-2018-EMAN-Y25881</t>
        </is>
      </c>
      <c r="B8035" t="n">
        <v>2018</v>
      </c>
      <c r="C8035" t="n">
        <v>7</v>
      </c>
      <c r="D8035" t="inlineStr">
        <is>
          <t>2018-EMAN</t>
        </is>
      </c>
      <c r="E8035" t="inlineStr">
        <is>
          <t>Y25881</t>
        </is>
      </c>
      <c r="F8035" t="inlineStr">
        <is>
          <t>K</t>
        </is>
      </c>
      <c r="G8035" t="inlineStr">
        <is>
          <t>Yes</t>
        </is>
      </c>
      <c r="H8035" t="n">
        <v>13</v>
      </c>
    </row>
    <row r="8036">
      <c r="A8036" t="inlineStr">
        <is>
          <t>2018-W7-2018-EMAN-Y-DEF:la-rams</t>
        </is>
      </c>
      <c r="B8036" t="n">
        <v>2018</v>
      </c>
      <c r="C8036" t="n">
        <v>7</v>
      </c>
      <c r="D8036" t="inlineStr">
        <is>
          <t>2018-EMAN</t>
        </is>
      </c>
      <c r="E8036" t="inlineStr">
        <is>
          <t>Y-DEF:la-rams</t>
        </is>
      </c>
      <c r="F8036" t="inlineStr">
        <is>
          <t>DST</t>
        </is>
      </c>
      <c r="G8036" t="inlineStr">
        <is>
          <t>Yes</t>
        </is>
      </c>
      <c r="H8036" t="n">
        <v>23</v>
      </c>
    </row>
    <row r="8037">
      <c r="A8037" t="inlineStr">
        <is>
          <t>2018-W7-2018-EMAN-Y27581</t>
        </is>
      </c>
      <c r="B8037" t="n">
        <v>2018</v>
      </c>
      <c r="C8037" t="n">
        <v>7</v>
      </c>
      <c r="D8037" t="inlineStr">
        <is>
          <t>2018-EMAN</t>
        </is>
      </c>
      <c r="E8037" t="inlineStr">
        <is>
          <t>Y27581</t>
        </is>
      </c>
      <c r="F8037" t="inlineStr">
        <is>
          <t>BN</t>
        </is>
      </c>
      <c r="G8037" t="inlineStr">
        <is>
          <t>No</t>
        </is>
      </c>
      <c r="H8037" t="n">
        <v>0</v>
      </c>
    </row>
    <row r="8038">
      <c r="A8038" t="inlineStr">
        <is>
          <t>2018-W7-2018-EMAN-Y30996</t>
        </is>
      </c>
      <c r="B8038" t="n">
        <v>2018</v>
      </c>
      <c r="C8038" t="n">
        <v>7</v>
      </c>
      <c r="D8038" t="inlineStr">
        <is>
          <t>2018-EMAN</t>
        </is>
      </c>
      <c r="E8038" t="inlineStr">
        <is>
          <t>Y30996</t>
        </is>
      </c>
      <c r="F8038" t="inlineStr">
        <is>
          <t>BN</t>
        </is>
      </c>
      <c r="G8038" t="inlineStr">
        <is>
          <t>No</t>
        </is>
      </c>
      <c r="H8038" t="n">
        <v>4.3</v>
      </c>
    </row>
    <row r="8039">
      <c r="A8039" t="inlineStr">
        <is>
          <t>2018-W7-2018-EMAN-Y6763</t>
        </is>
      </c>
      <c r="B8039" t="n">
        <v>2018</v>
      </c>
      <c r="C8039" t="n">
        <v>7</v>
      </c>
      <c r="D8039" t="inlineStr">
        <is>
          <t>2018-EMAN</t>
        </is>
      </c>
      <c r="E8039" t="inlineStr">
        <is>
          <t>Y6763</t>
        </is>
      </c>
      <c r="F8039" t="inlineStr">
        <is>
          <t>BN</t>
        </is>
      </c>
      <c r="G8039" t="inlineStr">
        <is>
          <t>No</t>
        </is>
      </c>
      <c r="H8039" t="n">
        <v>24.14</v>
      </c>
    </row>
    <row r="8040">
      <c r="A8040" t="inlineStr">
        <is>
          <t>2018-W7-2018-EMAN-Y30132</t>
        </is>
      </c>
      <c r="B8040" t="n">
        <v>2018</v>
      </c>
      <c r="C8040" t="n">
        <v>7</v>
      </c>
      <c r="D8040" t="inlineStr">
        <is>
          <t>2018-EMAN</t>
        </is>
      </c>
      <c r="E8040" t="inlineStr">
        <is>
          <t>Y30132</t>
        </is>
      </c>
      <c r="F8040" t="inlineStr">
        <is>
          <t>BN</t>
        </is>
      </c>
      <c r="G8040" t="inlineStr">
        <is>
          <t>No</t>
        </is>
      </c>
      <c r="H8040" t="n">
        <v>6.7</v>
      </c>
    </row>
    <row r="8041">
      <c r="A8041" t="inlineStr">
        <is>
          <t>2018-W7-2018-EMAN-Y27911</t>
        </is>
      </c>
      <c r="B8041" t="n">
        <v>2018</v>
      </c>
      <c r="C8041" t="n">
        <v>7</v>
      </c>
      <c r="D8041" t="inlineStr">
        <is>
          <t>2018-EMAN</t>
        </is>
      </c>
      <c r="E8041" t="inlineStr">
        <is>
          <t>Y27911</t>
        </is>
      </c>
      <c r="F8041" t="inlineStr">
        <is>
          <t>BN</t>
        </is>
      </c>
      <c r="G8041" t="inlineStr">
        <is>
          <t>No</t>
        </is>
      </c>
      <c r="H8041" t="n">
        <v>8</v>
      </c>
    </row>
    <row r="8042">
      <c r="A8042" t="inlineStr">
        <is>
          <t>2018-W7-2018-LDV-Y24822</t>
        </is>
      </c>
      <c r="B8042" t="n">
        <v>2018</v>
      </c>
      <c r="C8042" t="n">
        <v>7</v>
      </c>
      <c r="D8042" t="inlineStr">
        <is>
          <t>2018-LDV</t>
        </is>
      </c>
      <c r="E8042" t="inlineStr">
        <is>
          <t>Y24822</t>
        </is>
      </c>
      <c r="F8042" t="inlineStr">
        <is>
          <t>QB</t>
        </is>
      </c>
      <c r="G8042" t="inlineStr">
        <is>
          <t>Yes</t>
        </is>
      </c>
      <c r="H8042" t="n">
        <v>8.92</v>
      </c>
    </row>
    <row r="8043">
      <c r="A8043" t="inlineStr">
        <is>
          <t>2018-W7-2018-LDV-Y25755</t>
        </is>
      </c>
      <c r="B8043" t="n">
        <v>2018</v>
      </c>
      <c r="C8043" t="n">
        <v>7</v>
      </c>
      <c r="D8043" t="inlineStr">
        <is>
          <t>2018-LDV</t>
        </is>
      </c>
      <c r="E8043" t="inlineStr">
        <is>
          <t>Y25755</t>
        </is>
      </c>
      <c r="F8043" t="inlineStr">
        <is>
          <t>WR</t>
        </is>
      </c>
      <c r="G8043" t="inlineStr">
        <is>
          <t>Yes</t>
        </is>
      </c>
      <c r="H8043" t="n">
        <v>14.8</v>
      </c>
    </row>
    <row r="8044">
      <c r="A8044" t="inlineStr">
        <is>
          <t>2018-W7-2018-LDV-Y30197</t>
        </is>
      </c>
      <c r="B8044" t="n">
        <v>2018</v>
      </c>
      <c r="C8044" t="n">
        <v>7</v>
      </c>
      <c r="D8044" t="inlineStr">
        <is>
          <t>2018-LDV</t>
        </is>
      </c>
      <c r="E8044" t="inlineStr">
        <is>
          <t>Y30197</t>
        </is>
      </c>
      <c r="F8044" t="inlineStr">
        <is>
          <t>WR</t>
        </is>
      </c>
      <c r="G8044" t="inlineStr">
        <is>
          <t>Yes</t>
        </is>
      </c>
      <c r="H8044" t="n">
        <v>5.9</v>
      </c>
    </row>
    <row r="8045">
      <c r="A8045" t="inlineStr">
        <is>
          <t>2018-W7-2018-LDV-Y30972</t>
        </is>
      </c>
      <c r="B8045" t="n">
        <v>2018</v>
      </c>
      <c r="C8045" t="n">
        <v>7</v>
      </c>
      <c r="D8045" t="inlineStr">
        <is>
          <t>2018-LDV</t>
        </is>
      </c>
      <c r="E8045" t="inlineStr">
        <is>
          <t>Y30972</t>
        </is>
      </c>
      <c r="F8045" t="inlineStr">
        <is>
          <t>RB</t>
        </is>
      </c>
      <c r="G8045" t="inlineStr">
        <is>
          <t>Yes</t>
        </is>
      </c>
      <c r="H8045" t="n">
        <v>17.4</v>
      </c>
    </row>
    <row r="8046">
      <c r="A8046" t="inlineStr">
        <is>
          <t>2018-W7-2018-LDV-Y29387</t>
        </is>
      </c>
      <c r="B8046" t="n">
        <v>2018</v>
      </c>
      <c r="C8046" t="n">
        <v>7</v>
      </c>
      <c r="D8046" t="inlineStr">
        <is>
          <t>2018-LDV</t>
        </is>
      </c>
      <c r="E8046" t="inlineStr">
        <is>
          <t>Y29387</t>
        </is>
      </c>
      <c r="F8046" t="inlineStr">
        <is>
          <t>RB</t>
        </is>
      </c>
      <c r="G8046" t="inlineStr">
        <is>
          <t>Yes</t>
        </is>
      </c>
      <c r="H8046" t="n">
        <v>3.7</v>
      </c>
    </row>
    <row r="8047">
      <c r="A8047" t="inlineStr">
        <is>
          <t>2018-W7-2018-LDV-Y26686</t>
        </is>
      </c>
      <c r="B8047" t="n">
        <v>2018</v>
      </c>
      <c r="C8047" t="n">
        <v>7</v>
      </c>
      <c r="D8047" t="inlineStr">
        <is>
          <t>2018-LDV</t>
        </is>
      </c>
      <c r="E8047" t="inlineStr">
        <is>
          <t>Y26686</t>
        </is>
      </c>
      <c r="F8047" t="inlineStr">
        <is>
          <t>TE</t>
        </is>
      </c>
      <c r="G8047" t="inlineStr">
        <is>
          <t>Yes</t>
        </is>
      </c>
      <c r="H8047" t="n">
        <v>9.5</v>
      </c>
    </row>
    <row r="8048">
      <c r="A8048" t="inlineStr">
        <is>
          <t>2018-W7-2018-LDV-Y27619</t>
        </is>
      </c>
      <c r="B8048" t="n">
        <v>2018</v>
      </c>
      <c r="C8048" t="n">
        <v>7</v>
      </c>
      <c r="D8048" t="inlineStr">
        <is>
          <t>2018-LDV</t>
        </is>
      </c>
      <c r="E8048" t="inlineStr">
        <is>
          <t>Y27619</t>
        </is>
      </c>
      <c r="F8048" t="inlineStr">
        <is>
          <t>W/R/T FLEX</t>
        </is>
      </c>
      <c r="G8048" t="inlineStr">
        <is>
          <t>Yes</t>
        </is>
      </c>
      <c r="H8048" t="n">
        <v>19.4</v>
      </c>
    </row>
    <row r="8049">
      <c r="A8049" t="inlineStr">
        <is>
          <t>2018-W7-2018-LDV-Y27120</t>
        </is>
      </c>
      <c r="B8049" t="n">
        <v>2018</v>
      </c>
      <c r="C8049" t="n">
        <v>7</v>
      </c>
      <c r="D8049" t="inlineStr">
        <is>
          <t>2018-LDV</t>
        </is>
      </c>
      <c r="E8049" t="inlineStr">
        <is>
          <t>Y27120</t>
        </is>
      </c>
      <c r="F8049" t="inlineStr">
        <is>
          <t>K</t>
        </is>
      </c>
      <c r="G8049" t="inlineStr">
        <is>
          <t>Yes</t>
        </is>
      </c>
      <c r="H8049" t="n">
        <v>10</v>
      </c>
    </row>
    <row r="8050">
      <c r="A8050" t="inlineStr">
        <is>
          <t>2018-W7-2018-LDV-Y-DEF:philadelphia</t>
        </is>
      </c>
      <c r="B8050" t="n">
        <v>2018</v>
      </c>
      <c r="C8050" t="n">
        <v>7</v>
      </c>
      <c r="D8050" t="inlineStr">
        <is>
          <t>2018-LDV</t>
        </is>
      </c>
      <c r="E8050" t="inlineStr">
        <is>
          <t>Y-DEF:philadelphia</t>
        </is>
      </c>
      <c r="F8050" t="inlineStr">
        <is>
          <t>DST</t>
        </is>
      </c>
      <c r="G8050" t="inlineStr">
        <is>
          <t>Yes</t>
        </is>
      </c>
      <c r="H8050" t="n">
        <v>2</v>
      </c>
    </row>
    <row r="8051">
      <c r="A8051" t="inlineStr">
        <is>
          <t>2018-W7-2018-LDV-Y6770</t>
        </is>
      </c>
      <c r="B8051" t="n">
        <v>2018</v>
      </c>
      <c r="C8051" t="n">
        <v>7</v>
      </c>
      <c r="D8051" t="inlineStr">
        <is>
          <t>2018-LDV</t>
        </is>
      </c>
      <c r="E8051" t="inlineStr">
        <is>
          <t>Y6770</t>
        </is>
      </c>
      <c r="F8051" t="inlineStr">
        <is>
          <t>BN</t>
        </is>
      </c>
      <c r="G8051" t="inlineStr">
        <is>
          <t>No</t>
        </is>
      </c>
      <c r="H8051" t="n">
        <v>0</v>
      </c>
    </row>
    <row r="8052">
      <c r="A8052" t="inlineStr">
        <is>
          <t>2018-W7-2018-LDV-Y8266</t>
        </is>
      </c>
      <c r="B8052" t="n">
        <v>2018</v>
      </c>
      <c r="C8052" t="n">
        <v>7</v>
      </c>
      <c r="D8052" t="inlineStr">
        <is>
          <t>2018-LDV</t>
        </is>
      </c>
      <c r="E8052" t="inlineStr">
        <is>
          <t>Y8266</t>
        </is>
      </c>
      <c r="F8052" t="inlineStr">
        <is>
          <t>BN</t>
        </is>
      </c>
      <c r="G8052" t="inlineStr">
        <is>
          <t>No</t>
        </is>
      </c>
      <c r="H8052" t="n">
        <v>0</v>
      </c>
    </row>
    <row r="8053">
      <c r="A8053" t="inlineStr">
        <is>
          <t>2018-W7-2018-LDV-Y30118</t>
        </is>
      </c>
      <c r="B8053" t="n">
        <v>2018</v>
      </c>
      <c r="C8053" t="n">
        <v>7</v>
      </c>
      <c r="D8053" t="inlineStr">
        <is>
          <t>2018-LDV</t>
        </is>
      </c>
      <c r="E8053" t="inlineStr">
        <is>
          <t>Y30118</t>
        </is>
      </c>
      <c r="F8053" t="inlineStr">
        <is>
          <t>BN</t>
        </is>
      </c>
      <c r="G8053" t="inlineStr">
        <is>
          <t>No</t>
        </is>
      </c>
      <c r="H8053" t="n">
        <v>1</v>
      </c>
    </row>
    <row r="8054">
      <c r="A8054" t="inlineStr">
        <is>
          <t>2018-W7-2018-LDV-Y28465</t>
        </is>
      </c>
      <c r="B8054" t="n">
        <v>2018</v>
      </c>
      <c r="C8054" t="n">
        <v>7</v>
      </c>
      <c r="D8054" t="inlineStr">
        <is>
          <t>2018-LDV</t>
        </is>
      </c>
      <c r="E8054" t="inlineStr">
        <is>
          <t>Y28465</t>
        </is>
      </c>
      <c r="F8054" t="inlineStr">
        <is>
          <t>BN</t>
        </is>
      </c>
      <c r="G8054" t="inlineStr">
        <is>
          <t>No</t>
        </is>
      </c>
      <c r="H8054" t="n">
        <v>1.9</v>
      </c>
    </row>
    <row r="8055">
      <c r="A8055" t="inlineStr">
        <is>
          <t>2018-W7-2018-LDV-Y24851</t>
        </is>
      </c>
      <c r="B8055" t="n">
        <v>2018</v>
      </c>
      <c r="C8055" t="n">
        <v>7</v>
      </c>
      <c r="D8055" t="inlineStr">
        <is>
          <t>2018-LDV</t>
        </is>
      </c>
      <c r="E8055" t="inlineStr">
        <is>
          <t>Y24851</t>
        </is>
      </c>
      <c r="F8055" t="inlineStr">
        <is>
          <t>BN</t>
        </is>
      </c>
      <c r="G8055" t="inlineStr">
        <is>
          <t>No</t>
        </is>
      </c>
      <c r="H8055" t="n">
        <v>0</v>
      </c>
    </row>
    <row r="8056">
      <c r="A8056" t="inlineStr">
        <is>
          <t>2018-W7-2018-ABARBA-Y30973</t>
        </is>
      </c>
      <c r="B8056" t="n">
        <v>2018</v>
      </c>
      <c r="C8056" t="n">
        <v>7</v>
      </c>
      <c r="D8056" t="inlineStr">
        <is>
          <t>2018-ABARBA</t>
        </is>
      </c>
      <c r="E8056" t="inlineStr">
        <is>
          <t>Y30973</t>
        </is>
      </c>
      <c r="F8056" t="inlineStr">
        <is>
          <t>QB</t>
        </is>
      </c>
      <c r="G8056" t="inlineStr">
        <is>
          <t>Yes</t>
        </is>
      </c>
      <c r="H8056" t="n">
        <v>15.04</v>
      </c>
    </row>
    <row r="8057">
      <c r="A8057" t="inlineStr">
        <is>
          <t>2018-W7-2018-ABARBA-Y27540</t>
        </is>
      </c>
      <c r="B8057" t="n">
        <v>2018</v>
      </c>
      <c r="C8057" t="n">
        <v>7</v>
      </c>
      <c r="D8057" t="inlineStr">
        <is>
          <t>2018-ABARBA</t>
        </is>
      </c>
      <c r="E8057" t="inlineStr">
        <is>
          <t>Y27540</t>
        </is>
      </c>
      <c r="F8057" t="inlineStr">
        <is>
          <t>WR</t>
        </is>
      </c>
      <c r="G8057" t="inlineStr">
        <is>
          <t>Yes</t>
        </is>
      </c>
      <c r="H8057" t="n">
        <v>20.2</v>
      </c>
    </row>
    <row r="8058">
      <c r="A8058" t="inlineStr">
        <is>
          <t>2018-W7-2018-ABARBA-Y23997</t>
        </is>
      </c>
      <c r="B8058" t="n">
        <v>2018</v>
      </c>
      <c r="C8058" t="n">
        <v>7</v>
      </c>
      <c r="D8058" t="inlineStr">
        <is>
          <t>2018-ABARBA</t>
        </is>
      </c>
      <c r="E8058" t="inlineStr">
        <is>
          <t>Y23997</t>
        </is>
      </c>
      <c r="F8058" t="inlineStr">
        <is>
          <t>WR</t>
        </is>
      </c>
      <c r="G8058" t="inlineStr">
        <is>
          <t>Yes</t>
        </is>
      </c>
      <c r="H8058" t="n">
        <v>4.2</v>
      </c>
    </row>
    <row r="8059">
      <c r="A8059" t="inlineStr">
        <is>
          <t>2018-W7-2018-ABARBA-Y26804</t>
        </is>
      </c>
      <c r="B8059" t="n">
        <v>2018</v>
      </c>
      <c r="C8059" t="n">
        <v>7</v>
      </c>
      <c r="D8059" t="inlineStr">
        <is>
          <t>2018-ABARBA</t>
        </is>
      </c>
      <c r="E8059" t="inlineStr">
        <is>
          <t>Y26804</t>
        </is>
      </c>
      <c r="F8059" t="inlineStr">
        <is>
          <t>RB</t>
        </is>
      </c>
      <c r="G8059" t="inlineStr">
        <is>
          <t>Yes</t>
        </is>
      </c>
      <c r="H8059" t="n">
        <v>20.3</v>
      </c>
    </row>
    <row r="8060">
      <c r="A8060" t="inlineStr">
        <is>
          <t>2018-W7-2018-ABARBA-Y28461</t>
        </is>
      </c>
      <c r="B8060" t="n">
        <v>2018</v>
      </c>
      <c r="C8060" t="n">
        <v>7</v>
      </c>
      <c r="D8060" t="inlineStr">
        <is>
          <t>2018-ABARBA</t>
        </is>
      </c>
      <c r="E8060" t="inlineStr">
        <is>
          <t>Y28461</t>
        </is>
      </c>
      <c r="F8060" t="inlineStr">
        <is>
          <t>RB</t>
        </is>
      </c>
      <c r="G8060" t="inlineStr">
        <is>
          <t>Yes</t>
        </is>
      </c>
      <c r="H8060" t="n">
        <v>14.2</v>
      </c>
    </row>
    <row r="8061">
      <c r="A8061" t="inlineStr">
        <is>
          <t>2018-W7-2018-ABARBA-Y26708</t>
        </is>
      </c>
      <c r="B8061" t="n">
        <v>2018</v>
      </c>
      <c r="C8061" t="n">
        <v>7</v>
      </c>
      <c r="D8061" t="inlineStr">
        <is>
          <t>2018-ABARBA</t>
        </is>
      </c>
      <c r="E8061" t="inlineStr">
        <is>
          <t>Y26708</t>
        </is>
      </c>
      <c r="F8061" t="inlineStr">
        <is>
          <t>TE</t>
        </is>
      </c>
      <c r="G8061" t="inlineStr">
        <is>
          <t>Yes</t>
        </is>
      </c>
      <c r="H8061" t="n">
        <v>4.3</v>
      </c>
    </row>
    <row r="8062">
      <c r="A8062" t="inlineStr">
        <is>
          <t>2018-W7-2018-ABARBA-Y7241</t>
        </is>
      </c>
      <c r="B8062" t="n">
        <v>2018</v>
      </c>
      <c r="C8062" t="n">
        <v>7</v>
      </c>
      <c r="D8062" t="inlineStr">
        <is>
          <t>2018-ABARBA</t>
        </is>
      </c>
      <c r="E8062" t="inlineStr">
        <is>
          <t>Y7241</t>
        </is>
      </c>
      <c r="F8062" t="inlineStr">
        <is>
          <t>W/R/T FLEX</t>
        </is>
      </c>
      <c r="G8062" t="inlineStr">
        <is>
          <t>Yes</t>
        </is>
      </c>
      <c r="H8062" t="n">
        <v>3.3</v>
      </c>
    </row>
    <row r="8063">
      <c r="A8063" t="inlineStr">
        <is>
          <t>2018-W7-2018-ABARBA-Y29949</t>
        </is>
      </c>
      <c r="B8063" t="n">
        <v>2018</v>
      </c>
      <c r="C8063" t="n">
        <v>7</v>
      </c>
      <c r="D8063" t="inlineStr">
        <is>
          <t>2018-ABARBA</t>
        </is>
      </c>
      <c r="E8063" t="inlineStr">
        <is>
          <t>Y29949</t>
        </is>
      </c>
      <c r="F8063" t="inlineStr">
        <is>
          <t>K</t>
        </is>
      </c>
      <c r="G8063" t="inlineStr">
        <is>
          <t>Yes</t>
        </is>
      </c>
      <c r="H8063" t="n">
        <v>6</v>
      </c>
    </row>
    <row r="8064">
      <c r="A8064" t="inlineStr">
        <is>
          <t>2018-W7-2018-ABARBA-Y-DEF:indianapolis</t>
        </is>
      </c>
      <c r="B8064" t="n">
        <v>2018</v>
      </c>
      <c r="C8064" t="n">
        <v>7</v>
      </c>
      <c r="D8064" t="inlineStr">
        <is>
          <t>2018-ABARBA</t>
        </is>
      </c>
      <c r="E8064" t="inlineStr">
        <is>
          <t>Y-DEF:indianapolis</t>
        </is>
      </c>
      <c r="F8064" t="inlineStr">
        <is>
          <t>DST</t>
        </is>
      </c>
      <c r="G8064" t="inlineStr">
        <is>
          <t>Yes</t>
        </is>
      </c>
      <c r="H8064" t="n">
        <v>19</v>
      </c>
    </row>
    <row r="8065">
      <c r="A8065" t="inlineStr">
        <is>
          <t>2018-W7-2018-ABARBA-Y26060</t>
        </is>
      </c>
      <c r="B8065" t="n">
        <v>2018</v>
      </c>
      <c r="C8065" t="n">
        <v>7</v>
      </c>
      <c r="D8065" t="inlineStr">
        <is>
          <t>2018-ABARBA</t>
        </is>
      </c>
      <c r="E8065" t="inlineStr">
        <is>
          <t>Y26060</t>
        </is>
      </c>
      <c r="F8065" t="inlineStr">
        <is>
          <t>BN</t>
        </is>
      </c>
      <c r="G8065" t="inlineStr">
        <is>
          <t>No</t>
        </is>
      </c>
      <c r="H8065" t="n">
        <v>5.6</v>
      </c>
    </row>
    <row r="8066">
      <c r="A8066" t="inlineStr">
        <is>
          <t>2018-W7-2018-ABARBA-Y25793</t>
        </is>
      </c>
      <c r="B8066" t="n">
        <v>2018</v>
      </c>
      <c r="C8066" t="n">
        <v>7</v>
      </c>
      <c r="D8066" t="inlineStr">
        <is>
          <t>2018-ABARBA</t>
        </is>
      </c>
      <c r="E8066" t="inlineStr">
        <is>
          <t>Y25793</t>
        </is>
      </c>
      <c r="F8066" t="inlineStr">
        <is>
          <t>BN</t>
        </is>
      </c>
      <c r="G8066" t="inlineStr">
        <is>
          <t>No</t>
        </is>
      </c>
      <c r="H8066" t="n">
        <v>2.1</v>
      </c>
    </row>
    <row r="8067">
      <c r="A8067" t="inlineStr">
        <is>
          <t>2018-W7-2018-ABARBA-Y29315</t>
        </is>
      </c>
      <c r="B8067" t="n">
        <v>2018</v>
      </c>
      <c r="C8067" t="n">
        <v>7</v>
      </c>
      <c r="D8067" t="inlineStr">
        <is>
          <t>2018-ABARBA</t>
        </is>
      </c>
      <c r="E8067" t="inlineStr">
        <is>
          <t>Y29315</t>
        </is>
      </c>
      <c r="F8067" t="inlineStr">
        <is>
          <t>BN</t>
        </is>
      </c>
      <c r="G8067" t="inlineStr">
        <is>
          <t>No</t>
        </is>
      </c>
      <c r="H8067" t="n">
        <v>4.8</v>
      </c>
    </row>
    <row r="8068">
      <c r="A8068" t="inlineStr">
        <is>
          <t>2018-W7-2018-ABARBA-Y7200</t>
        </is>
      </c>
      <c r="B8068" t="n">
        <v>2018</v>
      </c>
      <c r="C8068" t="n">
        <v>7</v>
      </c>
      <c r="D8068" t="inlineStr">
        <is>
          <t>2018-ABARBA</t>
        </is>
      </c>
      <c r="E8068" t="inlineStr">
        <is>
          <t>Y7200</t>
        </is>
      </c>
      <c r="F8068" t="inlineStr">
        <is>
          <t>BN</t>
        </is>
      </c>
      <c r="G8068" t="inlineStr">
        <is>
          <t>No</t>
        </is>
      </c>
      <c r="H8068" t="n">
        <v>0</v>
      </c>
    </row>
    <row r="8069">
      <c r="A8069" t="inlineStr">
        <is>
          <t>2018-W7-2018-ABARBA-Y26660</t>
        </is>
      </c>
      <c r="B8069" t="n">
        <v>2018</v>
      </c>
      <c r="C8069" t="n">
        <v>7</v>
      </c>
      <c r="D8069" t="inlineStr">
        <is>
          <t>2018-ABARBA</t>
        </is>
      </c>
      <c r="E8069" t="inlineStr">
        <is>
          <t>Y26660</t>
        </is>
      </c>
      <c r="F8069" t="inlineStr">
        <is>
          <t>BN</t>
        </is>
      </c>
      <c r="G8069" t="inlineStr">
        <is>
          <t>No</t>
        </is>
      </c>
      <c r="H8069" t="n">
        <v>0</v>
      </c>
    </row>
    <row r="8070">
      <c r="A8070" t="inlineStr">
        <is>
          <t>2018-W7-2018-PEPSALFA-Y29235</t>
        </is>
      </c>
      <c r="B8070" t="n">
        <v>2018</v>
      </c>
      <c r="C8070" t="n">
        <v>7</v>
      </c>
      <c r="D8070" t="inlineStr">
        <is>
          <t>2018-PEPSALFA</t>
        </is>
      </c>
      <c r="E8070" t="inlineStr">
        <is>
          <t>Y29235</t>
        </is>
      </c>
      <c r="F8070" t="inlineStr">
        <is>
          <t>QB</t>
        </is>
      </c>
      <c r="G8070" t="inlineStr">
        <is>
          <t>Yes</t>
        </is>
      </c>
      <c r="H8070" t="n">
        <v>16.48</v>
      </c>
    </row>
    <row r="8071">
      <c r="A8071" t="inlineStr">
        <is>
          <t>2018-W7-2018-PEPSALFA-Y24791</t>
        </is>
      </c>
      <c r="B8071" t="n">
        <v>2018</v>
      </c>
      <c r="C8071" t="n">
        <v>7</v>
      </c>
      <c r="D8071" t="inlineStr">
        <is>
          <t>2018-PEPSALFA</t>
        </is>
      </c>
      <c r="E8071" t="inlineStr">
        <is>
          <t>Y24791</t>
        </is>
      </c>
      <c r="F8071" t="inlineStr">
        <is>
          <t>WR</t>
        </is>
      </c>
      <c r="G8071" t="inlineStr">
        <is>
          <t>Yes</t>
        </is>
      </c>
      <c r="H8071" t="n">
        <v>11.7</v>
      </c>
    </row>
    <row r="8072">
      <c r="A8072" t="inlineStr">
        <is>
          <t>2018-W7-2018-PEPSALFA-Y24035</t>
        </is>
      </c>
      <c r="B8072" t="n">
        <v>2018</v>
      </c>
      <c r="C8072" t="n">
        <v>7</v>
      </c>
      <c r="D8072" t="inlineStr">
        <is>
          <t>2018-PEPSALFA</t>
        </is>
      </c>
      <c r="E8072" t="inlineStr">
        <is>
          <t>Y24035</t>
        </is>
      </c>
      <c r="F8072" t="inlineStr">
        <is>
          <t>WR</t>
        </is>
      </c>
      <c r="G8072" t="inlineStr">
        <is>
          <t>Yes</t>
        </is>
      </c>
      <c r="H8072" t="n">
        <v>6.6</v>
      </c>
    </row>
    <row r="8073">
      <c r="A8073" t="inlineStr">
        <is>
          <t>2018-W7-2018-PEPSALFA-Y30199</t>
        </is>
      </c>
      <c r="B8073" t="n">
        <v>2018</v>
      </c>
      <c r="C8073" t="n">
        <v>7</v>
      </c>
      <c r="D8073" t="inlineStr">
        <is>
          <t>2018-PEPSALFA</t>
        </is>
      </c>
      <c r="E8073" t="inlineStr">
        <is>
          <t>Y30199</t>
        </is>
      </c>
      <c r="F8073" t="inlineStr">
        <is>
          <t>RB</t>
        </is>
      </c>
      <c r="G8073" t="inlineStr">
        <is>
          <t>Yes</t>
        </is>
      </c>
      <c r="H8073" t="n">
        <v>32.1</v>
      </c>
    </row>
    <row r="8074">
      <c r="A8074" t="inlineStr">
        <is>
          <t>2018-W7-2018-PEPSALFA-Y27658</t>
        </is>
      </c>
      <c r="B8074" t="n">
        <v>2018</v>
      </c>
      <c r="C8074" t="n">
        <v>7</v>
      </c>
      <c r="D8074" t="inlineStr">
        <is>
          <t>2018-PEPSALFA</t>
        </is>
      </c>
      <c r="E8074" t="inlineStr">
        <is>
          <t>Y27658</t>
        </is>
      </c>
      <c r="F8074" t="inlineStr">
        <is>
          <t>RB</t>
        </is>
      </c>
      <c r="G8074" t="inlineStr">
        <is>
          <t>Yes</t>
        </is>
      </c>
      <c r="H8074" t="n">
        <v>21.7</v>
      </c>
    </row>
    <row r="8075">
      <c r="A8075" t="inlineStr">
        <is>
          <t>2018-W7-2018-PEPSALFA-Y30494</t>
        </is>
      </c>
      <c r="B8075" t="n">
        <v>2018</v>
      </c>
      <c r="C8075" t="n">
        <v>7</v>
      </c>
      <c r="D8075" t="inlineStr">
        <is>
          <t>2018-PEPSALFA</t>
        </is>
      </c>
      <c r="E8075" t="inlineStr">
        <is>
          <t>Y30494</t>
        </is>
      </c>
      <c r="F8075" t="inlineStr">
        <is>
          <t>TE</t>
        </is>
      </c>
      <c r="G8075" t="inlineStr">
        <is>
          <t>Yes</t>
        </is>
      </c>
      <c r="H8075" t="n">
        <v>1.2</v>
      </c>
    </row>
    <row r="8076">
      <c r="A8076" t="inlineStr">
        <is>
          <t>2018-W7-2018-PEPSALFA-Y25876</t>
        </is>
      </c>
      <c r="B8076" t="n">
        <v>2018</v>
      </c>
      <c r="C8076" t="n">
        <v>7</v>
      </c>
      <c r="D8076" t="inlineStr">
        <is>
          <t>2018-PEPSALFA</t>
        </is>
      </c>
      <c r="E8076" t="inlineStr">
        <is>
          <t>Y25876</t>
        </is>
      </c>
      <c r="F8076" t="inlineStr">
        <is>
          <t>W/R/T FLEX</t>
        </is>
      </c>
      <c r="G8076" t="inlineStr">
        <is>
          <t>Yes</t>
        </is>
      </c>
      <c r="H8076" t="n">
        <v>2.9</v>
      </c>
    </row>
    <row r="8077">
      <c r="A8077" t="inlineStr">
        <is>
          <t>2018-W7-2018-PEPSALFA-Y29792</t>
        </is>
      </c>
      <c r="B8077" t="n">
        <v>2018</v>
      </c>
      <c r="C8077" t="n">
        <v>7</v>
      </c>
      <c r="D8077" t="inlineStr">
        <is>
          <t>2018-PEPSALFA</t>
        </is>
      </c>
      <c r="E8077" t="inlineStr">
        <is>
          <t>Y29792</t>
        </is>
      </c>
      <c r="F8077" t="inlineStr">
        <is>
          <t>K</t>
        </is>
      </c>
      <c r="G8077" t="inlineStr">
        <is>
          <t>Yes</t>
        </is>
      </c>
      <c r="H8077" t="n">
        <v>10</v>
      </c>
    </row>
    <row r="8078">
      <c r="A8078" t="inlineStr">
        <is>
          <t>2018-W7-2018-PEPSALFA-Y-DEF:carolina</t>
        </is>
      </c>
      <c r="B8078" t="n">
        <v>2018</v>
      </c>
      <c r="C8078" t="n">
        <v>7</v>
      </c>
      <c r="D8078" t="inlineStr">
        <is>
          <t>2018-PEPSALFA</t>
        </is>
      </c>
      <c r="E8078" t="inlineStr">
        <is>
          <t>Y-DEF:carolina</t>
        </is>
      </c>
      <c r="F8078" t="inlineStr">
        <is>
          <t>DST</t>
        </is>
      </c>
      <c r="G8078" t="inlineStr">
        <is>
          <t>Yes</t>
        </is>
      </c>
      <c r="H8078" t="n">
        <v>7</v>
      </c>
    </row>
    <row r="8079">
      <c r="A8079" t="inlineStr">
        <is>
          <t>2018-W7-2018-PEPSALFA-Y30182</t>
        </is>
      </c>
      <c r="B8079" t="n">
        <v>2018</v>
      </c>
      <c r="C8079" t="n">
        <v>7</v>
      </c>
      <c r="D8079" t="inlineStr">
        <is>
          <t>2018-PEPSALFA</t>
        </is>
      </c>
      <c r="E8079" t="inlineStr">
        <is>
          <t>Y30182</t>
        </is>
      </c>
      <c r="F8079" t="inlineStr">
        <is>
          <t>BN</t>
        </is>
      </c>
      <c r="G8079" t="inlineStr">
        <is>
          <t>No</t>
        </is>
      </c>
      <c r="H8079" t="n">
        <v>0</v>
      </c>
    </row>
    <row r="8080">
      <c r="A8080" t="inlineStr">
        <is>
          <t>2018-W7-2018-PEPSALFA-Y29274</t>
        </is>
      </c>
      <c r="B8080" t="n">
        <v>2018</v>
      </c>
      <c r="C8080" t="n">
        <v>7</v>
      </c>
      <c r="D8080" t="inlineStr">
        <is>
          <t>2018-PEPSALFA</t>
        </is>
      </c>
      <c r="E8080" t="inlineStr">
        <is>
          <t>Y29274</t>
        </is>
      </c>
      <c r="F8080" t="inlineStr">
        <is>
          <t>BN</t>
        </is>
      </c>
      <c r="G8080" t="inlineStr">
        <is>
          <t>No</t>
        </is>
      </c>
      <c r="H8080" t="n">
        <v>16.7</v>
      </c>
    </row>
    <row r="8081">
      <c r="A8081" t="inlineStr">
        <is>
          <t>2018-W7-2018-PEPSALFA-Y24070</t>
        </is>
      </c>
      <c r="B8081" t="n">
        <v>2018</v>
      </c>
      <c r="C8081" t="n">
        <v>7</v>
      </c>
      <c r="D8081" t="inlineStr">
        <is>
          <t>2018-PEPSALFA</t>
        </is>
      </c>
      <c r="E8081" t="inlineStr">
        <is>
          <t>Y24070</t>
        </is>
      </c>
      <c r="F8081" t="inlineStr">
        <is>
          <t>BN</t>
        </is>
      </c>
      <c r="G8081" t="inlineStr">
        <is>
          <t>No</t>
        </is>
      </c>
      <c r="H8081" t="n">
        <v>0</v>
      </c>
    </row>
    <row r="8082">
      <c r="A8082" t="inlineStr">
        <is>
          <t>2018-W7-2018-PEPSALFA-Y31074</t>
        </is>
      </c>
      <c r="B8082" t="n">
        <v>2018</v>
      </c>
      <c r="C8082" t="n">
        <v>7</v>
      </c>
      <c r="D8082" t="inlineStr">
        <is>
          <t>2018-PEPSALFA</t>
        </is>
      </c>
      <c r="E8082" t="inlineStr">
        <is>
          <t>Y31074</t>
        </is>
      </c>
      <c r="F8082" t="inlineStr">
        <is>
          <t>BN</t>
        </is>
      </c>
      <c r="G8082" t="inlineStr">
        <is>
          <t>No</t>
        </is>
      </c>
      <c r="H8082" t="n">
        <v>4.2</v>
      </c>
    </row>
    <row r="8083">
      <c r="A8083" t="inlineStr">
        <is>
          <t>2018-W7-2018-PEPSALFA-Y30295</t>
        </is>
      </c>
      <c r="B8083" t="n">
        <v>2018</v>
      </c>
      <c r="C8083" t="n">
        <v>7</v>
      </c>
      <c r="D8083" t="inlineStr">
        <is>
          <t>2018-PEPSALFA</t>
        </is>
      </c>
      <c r="E8083" t="inlineStr">
        <is>
          <t>Y30295</t>
        </is>
      </c>
      <c r="F8083" t="inlineStr">
        <is>
          <t>BN</t>
        </is>
      </c>
      <c r="G8083" t="inlineStr">
        <is>
          <t>No</t>
        </is>
      </c>
      <c r="H8083" t="n">
        <v>0</v>
      </c>
    </row>
    <row r="8084">
      <c r="A8084" t="inlineStr">
        <is>
          <t>2018-W7-2018-VARO-Y25711</t>
        </is>
      </c>
      <c r="B8084" t="n">
        <v>2018</v>
      </c>
      <c r="C8084" t="n">
        <v>7</v>
      </c>
      <c r="D8084" t="inlineStr">
        <is>
          <t>2018-VARO</t>
        </is>
      </c>
      <c r="E8084" t="inlineStr">
        <is>
          <t>Y25711</t>
        </is>
      </c>
      <c r="F8084" t="inlineStr">
        <is>
          <t>QB</t>
        </is>
      </c>
      <c r="G8084" t="inlineStr">
        <is>
          <t>Yes</t>
        </is>
      </c>
      <c r="H8084" t="n">
        <v>22.74</v>
      </c>
    </row>
    <row r="8085">
      <c r="A8085" t="inlineStr">
        <is>
          <t>2018-W7-2018-VARO-Y24793</t>
        </is>
      </c>
      <c r="B8085" t="n">
        <v>2018</v>
      </c>
      <c r="C8085" t="n">
        <v>7</v>
      </c>
      <c r="D8085" t="inlineStr">
        <is>
          <t>2018-VARO</t>
        </is>
      </c>
      <c r="E8085" t="inlineStr">
        <is>
          <t>Y24793</t>
        </is>
      </c>
      <c r="F8085" t="inlineStr">
        <is>
          <t>WR</t>
        </is>
      </c>
      <c r="G8085" t="inlineStr">
        <is>
          <t>Yes</t>
        </is>
      </c>
      <c r="H8085" t="n">
        <v>8.4</v>
      </c>
    </row>
    <row r="8086">
      <c r="A8086" t="inlineStr">
        <is>
          <t>2018-W7-2018-VARO-Y27532</t>
        </is>
      </c>
      <c r="B8086" t="n">
        <v>2018</v>
      </c>
      <c r="C8086" t="n">
        <v>7</v>
      </c>
      <c r="D8086" t="inlineStr">
        <is>
          <t>2018-VARO</t>
        </is>
      </c>
      <c r="E8086" t="inlineStr">
        <is>
          <t>Y27532</t>
        </is>
      </c>
      <c r="F8086" t="inlineStr">
        <is>
          <t>WR</t>
        </is>
      </c>
      <c r="G8086" t="inlineStr">
        <is>
          <t>Yes</t>
        </is>
      </c>
      <c r="H8086" t="n">
        <v>7.4</v>
      </c>
    </row>
    <row r="8087">
      <c r="A8087" t="inlineStr">
        <is>
          <t>2018-W7-2018-VARO-Y31005</t>
        </is>
      </c>
      <c r="B8087" t="n">
        <v>2018</v>
      </c>
      <c r="C8087" t="n">
        <v>7</v>
      </c>
      <c r="D8087" t="inlineStr">
        <is>
          <t>2018-VARO</t>
        </is>
      </c>
      <c r="E8087" t="inlineStr">
        <is>
          <t>Y31005</t>
        </is>
      </c>
      <c r="F8087" t="inlineStr">
        <is>
          <t>RB</t>
        </is>
      </c>
      <c r="G8087" t="inlineStr">
        <is>
          <t>Yes</t>
        </is>
      </c>
      <c r="H8087" t="n">
        <v>14</v>
      </c>
    </row>
    <row r="8088">
      <c r="A8088" t="inlineStr">
        <is>
          <t>2018-W7-2018-VARO-Y29405</t>
        </is>
      </c>
      <c r="B8088" t="n">
        <v>2018</v>
      </c>
      <c r="C8088" t="n">
        <v>7</v>
      </c>
      <c r="D8088" t="inlineStr">
        <is>
          <t>2018-VARO</t>
        </is>
      </c>
      <c r="E8088" t="inlineStr">
        <is>
          <t>Y29405</t>
        </is>
      </c>
      <c r="F8088" t="inlineStr">
        <is>
          <t>RB</t>
        </is>
      </c>
      <c r="G8088" t="inlineStr">
        <is>
          <t>Yes</t>
        </is>
      </c>
      <c r="H8088" t="n">
        <v>4.8</v>
      </c>
    </row>
    <row r="8089">
      <c r="A8089" t="inlineStr">
        <is>
          <t>2018-W7-2018-VARO-Y30136</t>
        </is>
      </c>
      <c r="B8089" t="n">
        <v>2018</v>
      </c>
      <c r="C8089" t="n">
        <v>7</v>
      </c>
      <c r="D8089" t="inlineStr">
        <is>
          <t>2018-VARO</t>
        </is>
      </c>
      <c r="E8089" t="inlineStr">
        <is>
          <t>Y30136</t>
        </is>
      </c>
      <c r="F8089" t="inlineStr">
        <is>
          <t>TE</t>
        </is>
      </c>
      <c r="G8089" t="inlineStr">
        <is>
          <t>Yes</t>
        </is>
      </c>
      <c r="H8089" t="n">
        <v>2.6</v>
      </c>
    </row>
    <row r="8090">
      <c r="A8090" t="inlineStr">
        <is>
          <t>2018-W7-2018-VARO-Y9274</t>
        </is>
      </c>
      <c r="B8090" t="n">
        <v>2018</v>
      </c>
      <c r="C8090" t="n">
        <v>7</v>
      </c>
      <c r="D8090" t="inlineStr">
        <is>
          <t>2018-VARO</t>
        </is>
      </c>
      <c r="E8090" t="inlineStr">
        <is>
          <t>Y9274</t>
        </is>
      </c>
      <c r="F8090" t="inlineStr">
        <is>
          <t>W/R/T FLEX</t>
        </is>
      </c>
      <c r="G8090" t="inlineStr">
        <is>
          <t>Yes</t>
        </is>
      </c>
      <c r="H8090" t="n">
        <v>6.6</v>
      </c>
    </row>
    <row r="8091">
      <c r="A8091" t="inlineStr">
        <is>
          <t>2018-W7-2018-VARO-Y30346</t>
        </is>
      </c>
      <c r="B8091" t="n">
        <v>2018</v>
      </c>
      <c r="C8091" t="n">
        <v>7</v>
      </c>
      <c r="D8091" t="inlineStr">
        <is>
          <t>2018-VARO</t>
        </is>
      </c>
      <c r="E8091" t="inlineStr">
        <is>
          <t>Y30346</t>
        </is>
      </c>
      <c r="F8091" t="inlineStr">
        <is>
          <t>K</t>
        </is>
      </c>
      <c r="G8091" t="inlineStr">
        <is>
          <t>Yes</t>
        </is>
      </c>
      <c r="H8091" t="n">
        <v>9</v>
      </c>
    </row>
    <row r="8092">
      <c r="A8092" t="inlineStr">
        <is>
          <t>2018-W7-2018-VARO-Y-DEF:baltimore</t>
        </is>
      </c>
      <c r="B8092" t="n">
        <v>2018</v>
      </c>
      <c r="C8092" t="n">
        <v>7</v>
      </c>
      <c r="D8092" t="inlineStr">
        <is>
          <t>2018-VARO</t>
        </is>
      </c>
      <c r="E8092" t="inlineStr">
        <is>
          <t>Y-DEF:baltimore</t>
        </is>
      </c>
      <c r="F8092" t="inlineStr">
        <is>
          <t>DST</t>
        </is>
      </c>
      <c r="G8092" t="inlineStr">
        <is>
          <t>Yes</t>
        </is>
      </c>
      <c r="H8092" t="n">
        <v>3</v>
      </c>
    </row>
    <row r="8093">
      <c r="A8093" t="inlineStr">
        <is>
          <t>2018-W7-2018-VARO-Y25105</t>
        </is>
      </c>
      <c r="B8093" t="n">
        <v>2018</v>
      </c>
      <c r="C8093" t="n">
        <v>7</v>
      </c>
      <c r="D8093" t="inlineStr">
        <is>
          <t>2018-VARO</t>
        </is>
      </c>
      <c r="E8093" t="inlineStr">
        <is>
          <t>Y25105</t>
        </is>
      </c>
      <c r="F8093" t="inlineStr">
        <is>
          <t>BN</t>
        </is>
      </c>
      <c r="G8093" t="inlineStr">
        <is>
          <t>No</t>
        </is>
      </c>
      <c r="H8093" t="n">
        <v>0</v>
      </c>
    </row>
    <row r="8094">
      <c r="A8094" t="inlineStr">
        <is>
          <t>2018-W7-2018-VARO-Y30175</t>
        </is>
      </c>
      <c r="B8094" t="n">
        <v>2018</v>
      </c>
      <c r="C8094" t="n">
        <v>7</v>
      </c>
      <c r="D8094" t="inlineStr">
        <is>
          <t>2018-VARO</t>
        </is>
      </c>
      <c r="E8094" t="inlineStr">
        <is>
          <t>Y30175</t>
        </is>
      </c>
      <c r="F8094" t="inlineStr">
        <is>
          <t>BN</t>
        </is>
      </c>
      <c r="G8094" t="inlineStr">
        <is>
          <t>No</t>
        </is>
      </c>
      <c r="H8094" t="n">
        <v>0</v>
      </c>
    </row>
    <row r="8095">
      <c r="A8095" t="inlineStr">
        <is>
          <t>2018-W7-2018-VARO-Y30218</t>
        </is>
      </c>
      <c r="B8095" t="n">
        <v>2018</v>
      </c>
      <c r="C8095" t="n">
        <v>7</v>
      </c>
      <c r="D8095" t="inlineStr">
        <is>
          <t>2018-VARO</t>
        </is>
      </c>
      <c r="E8095" t="inlineStr">
        <is>
          <t>Y30218</t>
        </is>
      </c>
      <c r="F8095" t="inlineStr">
        <is>
          <t>BN</t>
        </is>
      </c>
      <c r="G8095" t="inlineStr">
        <is>
          <t>No</t>
        </is>
      </c>
      <c r="H8095" t="n">
        <v>0</v>
      </c>
    </row>
    <row r="8096">
      <c r="A8096" t="inlineStr">
        <is>
          <t>2018-W7-2018-VARO-Y8795</t>
        </is>
      </c>
      <c r="B8096" t="n">
        <v>2018</v>
      </c>
      <c r="C8096" t="n">
        <v>7</v>
      </c>
      <c r="D8096" t="inlineStr">
        <is>
          <t>2018-VARO</t>
        </is>
      </c>
      <c r="E8096" t="inlineStr">
        <is>
          <t>Y8795</t>
        </is>
      </c>
      <c r="F8096" t="inlineStr">
        <is>
          <t>BN</t>
        </is>
      </c>
      <c r="G8096" t="inlineStr">
        <is>
          <t>No</t>
        </is>
      </c>
      <c r="H8096" t="n">
        <v>19.56</v>
      </c>
    </row>
    <row r="8097">
      <c r="A8097" t="inlineStr">
        <is>
          <t>2018-W7-2018-VARO-Y30154</t>
        </is>
      </c>
      <c r="B8097" t="n">
        <v>2018</v>
      </c>
      <c r="C8097" t="n">
        <v>7</v>
      </c>
      <c r="D8097" t="inlineStr">
        <is>
          <t>2018-VARO</t>
        </is>
      </c>
      <c r="E8097" t="inlineStr">
        <is>
          <t>Y30154</t>
        </is>
      </c>
      <c r="F8097" t="inlineStr">
        <is>
          <t>BN</t>
        </is>
      </c>
      <c r="G8097" t="inlineStr">
        <is>
          <t>No</t>
        </is>
      </c>
      <c r="H8097" t="n">
        <v>0</v>
      </c>
    </row>
    <row r="8098">
      <c r="A8098" t="inlineStr">
        <is>
          <t>2018-W7-2018-VARO-Y30117</t>
        </is>
      </c>
      <c r="B8098" t="n">
        <v>2018</v>
      </c>
      <c r="C8098" t="n">
        <v>7</v>
      </c>
      <c r="D8098" t="inlineStr">
        <is>
          <t>2018-VARO</t>
        </is>
      </c>
      <c r="E8098" t="inlineStr">
        <is>
          <t>Y30117</t>
        </is>
      </c>
      <c r="F8098" t="inlineStr">
        <is>
          <t>IR</t>
        </is>
      </c>
      <c r="G8098" t="inlineStr">
        <is>
          <t>No</t>
        </is>
      </c>
      <c r="H8098" t="n">
        <v>0</v>
      </c>
    </row>
    <row r="8099">
      <c r="A8099" t="inlineStr">
        <is>
          <t>2018-W7-2018-ALEXAODE-Y5479</t>
        </is>
      </c>
      <c r="B8099" t="n">
        <v>2018</v>
      </c>
      <c r="C8099" t="n">
        <v>7</v>
      </c>
      <c r="D8099" t="inlineStr">
        <is>
          <t>2018-ALEXAODE</t>
        </is>
      </c>
      <c r="E8099" t="inlineStr">
        <is>
          <t>Y5479</t>
        </is>
      </c>
      <c r="F8099" t="inlineStr">
        <is>
          <t>QB</t>
        </is>
      </c>
      <c r="G8099" t="inlineStr">
        <is>
          <t>Yes</t>
        </is>
      </c>
      <c r="H8099" t="n">
        <v>16.78</v>
      </c>
    </row>
    <row r="8100">
      <c r="A8100" t="inlineStr">
        <is>
          <t>2018-W7-2018-ALEXAODE-Y27277</t>
        </is>
      </c>
      <c r="B8100" t="n">
        <v>2018</v>
      </c>
      <c r="C8100" t="n">
        <v>7</v>
      </c>
      <c r="D8100" t="inlineStr">
        <is>
          <t>2018-ALEXAODE</t>
        </is>
      </c>
      <c r="E8100" t="inlineStr">
        <is>
          <t>Y27277</t>
        </is>
      </c>
      <c r="F8100" t="inlineStr">
        <is>
          <t>WR</t>
        </is>
      </c>
      <c r="G8100" t="inlineStr">
        <is>
          <t>Yes</t>
        </is>
      </c>
      <c r="H8100" t="n">
        <v>17</v>
      </c>
    </row>
    <row r="8101">
      <c r="A8101" t="inlineStr">
        <is>
          <t>2018-W7-2018-ALEXAODE-Y26664</t>
        </is>
      </c>
      <c r="B8101" t="n">
        <v>2018</v>
      </c>
      <c r="C8101" t="n">
        <v>7</v>
      </c>
      <c r="D8101" t="inlineStr">
        <is>
          <t>2018-ALEXAODE</t>
        </is>
      </c>
      <c r="E8101" t="inlineStr">
        <is>
          <t>Y26664</t>
        </is>
      </c>
      <c r="F8101" t="inlineStr">
        <is>
          <t>WR</t>
        </is>
      </c>
      <c r="G8101" t="inlineStr">
        <is>
          <t>Yes</t>
        </is>
      </c>
      <c r="H8101" t="n">
        <v>8.4</v>
      </c>
    </row>
    <row r="8102">
      <c r="A8102" t="inlineStr">
        <is>
          <t>2018-W7-2018-ALEXAODE-Y8261</t>
        </is>
      </c>
      <c r="B8102" t="n">
        <v>2018</v>
      </c>
      <c r="C8102" t="n">
        <v>7</v>
      </c>
      <c r="D8102" t="inlineStr">
        <is>
          <t>2018-ALEXAODE</t>
        </is>
      </c>
      <c r="E8102" t="inlineStr">
        <is>
          <t>Y8261</t>
        </is>
      </c>
      <c r="F8102" t="inlineStr">
        <is>
          <t>RB</t>
        </is>
      </c>
      <c r="G8102" t="inlineStr">
        <is>
          <t>Yes</t>
        </is>
      </c>
      <c r="H8102" t="n">
        <v>10.7</v>
      </c>
    </row>
    <row r="8103">
      <c r="A8103" t="inlineStr">
        <is>
          <t>2018-W7-2018-ALEXAODE-Y30707</t>
        </is>
      </c>
      <c r="B8103" t="n">
        <v>2018</v>
      </c>
      <c r="C8103" t="n">
        <v>7</v>
      </c>
      <c r="D8103" t="inlineStr">
        <is>
          <t>2018-ALEXAODE</t>
        </is>
      </c>
      <c r="E8103" t="inlineStr">
        <is>
          <t>Y30707</t>
        </is>
      </c>
      <c r="F8103" t="inlineStr">
        <is>
          <t>RB</t>
        </is>
      </c>
      <c r="G8103" t="inlineStr">
        <is>
          <t>Yes</t>
        </is>
      </c>
      <c r="H8103" t="n">
        <v>2.2</v>
      </c>
    </row>
    <row r="8104">
      <c r="A8104" t="inlineStr">
        <is>
          <t>2018-W7-2018-ALEXAODE-Y28545</t>
        </is>
      </c>
      <c r="B8104" t="n">
        <v>2018</v>
      </c>
      <c r="C8104" t="n">
        <v>7</v>
      </c>
      <c r="D8104" t="inlineStr">
        <is>
          <t>2018-ALEXAODE</t>
        </is>
      </c>
      <c r="E8104" t="inlineStr">
        <is>
          <t>Y28545</t>
        </is>
      </c>
      <c r="F8104" t="inlineStr">
        <is>
          <t>TE</t>
        </is>
      </c>
      <c r="G8104" t="inlineStr">
        <is>
          <t>Yes</t>
        </is>
      </c>
      <c r="H8104" t="n">
        <v>7.3</v>
      </c>
    </row>
    <row r="8105">
      <c r="A8105" t="inlineStr">
        <is>
          <t>2018-W7-2018-ALEXAODE-Y29560</t>
        </is>
      </c>
      <c r="B8105" t="n">
        <v>2018</v>
      </c>
      <c r="C8105" t="n">
        <v>7</v>
      </c>
      <c r="D8105" t="inlineStr">
        <is>
          <t>2018-ALEXAODE</t>
        </is>
      </c>
      <c r="E8105" t="inlineStr">
        <is>
          <t>Y29560</t>
        </is>
      </c>
      <c r="F8105" t="inlineStr">
        <is>
          <t>W/R/T FLEX</t>
        </is>
      </c>
      <c r="G8105" t="inlineStr">
        <is>
          <t>Yes</t>
        </is>
      </c>
      <c r="H8105" t="n">
        <v>3</v>
      </c>
    </row>
    <row r="8106">
      <c r="A8106" t="inlineStr">
        <is>
          <t>2018-W7-2018-ALEXAODE-Y7867</t>
        </is>
      </c>
      <c r="B8106" t="n">
        <v>2018</v>
      </c>
      <c r="C8106" t="n">
        <v>7</v>
      </c>
      <c r="D8106" t="inlineStr">
        <is>
          <t>2018-ALEXAODE</t>
        </is>
      </c>
      <c r="E8106" t="inlineStr">
        <is>
          <t>Y7867</t>
        </is>
      </c>
      <c r="F8106" t="inlineStr">
        <is>
          <t>K</t>
        </is>
      </c>
      <c r="G8106" t="inlineStr">
        <is>
          <t>Yes</t>
        </is>
      </c>
      <c r="H8106" t="n">
        <v>8</v>
      </c>
    </row>
    <row r="8107">
      <c r="A8107" t="inlineStr">
        <is>
          <t>2018-W7-2018-ALEXAODE-Y-DEF:houston</t>
        </is>
      </c>
      <c r="B8107" t="n">
        <v>2018</v>
      </c>
      <c r="C8107" t="n">
        <v>7</v>
      </c>
      <c r="D8107" t="inlineStr">
        <is>
          <t>2018-ALEXAODE</t>
        </is>
      </c>
      <c r="E8107" t="inlineStr">
        <is>
          <t>Y-DEF:houston</t>
        </is>
      </c>
      <c r="F8107" t="inlineStr">
        <is>
          <t>DST</t>
        </is>
      </c>
      <c r="G8107" t="inlineStr">
        <is>
          <t>Yes</t>
        </is>
      </c>
      <c r="H8107" t="n">
        <v>14</v>
      </c>
    </row>
    <row r="8108">
      <c r="A8108" t="inlineStr">
        <is>
          <t>2018-W7-2018-ALEXAODE-Y24017</t>
        </is>
      </c>
      <c r="B8108" t="n">
        <v>2018</v>
      </c>
      <c r="C8108" t="n">
        <v>7</v>
      </c>
      <c r="D8108" t="inlineStr">
        <is>
          <t>2018-ALEXAODE</t>
        </is>
      </c>
      <c r="E8108" t="inlineStr">
        <is>
          <t>Y24017</t>
        </is>
      </c>
      <c r="F8108" t="inlineStr">
        <is>
          <t>BN</t>
        </is>
      </c>
      <c r="G8108" t="inlineStr">
        <is>
          <t>No</t>
        </is>
      </c>
      <c r="H8108" t="n">
        <v>0</v>
      </c>
    </row>
    <row r="8109">
      <c r="A8109" t="inlineStr">
        <is>
          <t>2018-W7-2018-ALEXAODE-Y29307</t>
        </is>
      </c>
      <c r="B8109" t="n">
        <v>2018</v>
      </c>
      <c r="C8109" t="n">
        <v>7</v>
      </c>
      <c r="D8109" t="inlineStr">
        <is>
          <t>2018-ALEXAODE</t>
        </is>
      </c>
      <c r="E8109" t="inlineStr">
        <is>
          <t>Y29307</t>
        </is>
      </c>
      <c r="F8109" t="inlineStr">
        <is>
          <t>BN</t>
        </is>
      </c>
      <c r="G8109" t="inlineStr">
        <is>
          <t>No</t>
        </is>
      </c>
      <c r="H8109" t="n">
        <v>16.7</v>
      </c>
    </row>
    <row r="8110">
      <c r="A8110" t="inlineStr">
        <is>
          <t>2018-W7-2018-ALEXAODE-Y26777</t>
        </is>
      </c>
      <c r="B8110" t="n">
        <v>2018</v>
      </c>
      <c r="C8110" t="n">
        <v>7</v>
      </c>
      <c r="D8110" t="inlineStr">
        <is>
          <t>2018-ALEXAODE</t>
        </is>
      </c>
      <c r="E8110" t="inlineStr">
        <is>
          <t>Y26777</t>
        </is>
      </c>
      <c r="F8110" t="inlineStr">
        <is>
          <t>BN</t>
        </is>
      </c>
      <c r="G8110" t="inlineStr">
        <is>
          <t>No</t>
        </is>
      </c>
      <c r="H8110" t="n">
        <v>0</v>
      </c>
    </row>
    <row r="8111">
      <c r="A8111" t="inlineStr">
        <is>
          <t>2018-W7-2018-ALEXAODE-Y27585</t>
        </is>
      </c>
      <c r="B8111" t="n">
        <v>2018</v>
      </c>
      <c r="C8111" t="n">
        <v>7</v>
      </c>
      <c r="D8111" t="inlineStr">
        <is>
          <t>2018-ALEXAODE</t>
        </is>
      </c>
      <c r="E8111" t="inlineStr">
        <is>
          <t>Y27585</t>
        </is>
      </c>
      <c r="F8111" t="inlineStr">
        <is>
          <t>BN</t>
        </is>
      </c>
      <c r="G8111" t="inlineStr">
        <is>
          <t>No</t>
        </is>
      </c>
      <c r="H8111" t="n">
        <v>0</v>
      </c>
    </row>
    <row r="8112">
      <c r="A8112" t="inlineStr">
        <is>
          <t>2018-W7-2018-ALEXAODE-Y24171</t>
        </is>
      </c>
      <c r="B8112" t="n">
        <v>2018</v>
      </c>
      <c r="C8112" t="n">
        <v>7</v>
      </c>
      <c r="D8112" t="inlineStr">
        <is>
          <t>2018-ALEXAODE</t>
        </is>
      </c>
      <c r="E8112" t="inlineStr">
        <is>
          <t>Y24171</t>
        </is>
      </c>
      <c r="F8112" t="inlineStr">
        <is>
          <t>BN</t>
        </is>
      </c>
      <c r="G8112" t="inlineStr">
        <is>
          <t>No</t>
        </is>
      </c>
      <c r="H8112" t="n">
        <v>0</v>
      </c>
    </row>
    <row r="8113">
      <c r="A8113" t="inlineStr">
        <is>
          <t>2018-W8-2018-JCHAPS-Y9265</t>
        </is>
      </c>
      <c r="B8113" t="n">
        <v>2018</v>
      </c>
      <c r="C8113" t="n">
        <v>8</v>
      </c>
      <c r="D8113" t="inlineStr">
        <is>
          <t>2018-JCHAPS</t>
        </is>
      </c>
      <c r="E8113" t="inlineStr">
        <is>
          <t>Y9265</t>
        </is>
      </c>
      <c r="F8113" t="inlineStr">
        <is>
          <t>QB</t>
        </is>
      </c>
      <c r="G8113" t="inlineStr">
        <is>
          <t>Yes</t>
        </is>
      </c>
      <c r="H8113" t="n">
        <v>18</v>
      </c>
    </row>
    <row r="8114">
      <c r="A8114" t="inlineStr">
        <is>
          <t>2018-W8-2018-JCHAPS-Y29399</t>
        </is>
      </c>
      <c r="B8114" t="n">
        <v>2018</v>
      </c>
      <c r="C8114" t="n">
        <v>8</v>
      </c>
      <c r="D8114" t="inlineStr">
        <is>
          <t>2018-JCHAPS</t>
        </is>
      </c>
      <c r="E8114" t="inlineStr">
        <is>
          <t>Y29399</t>
        </is>
      </c>
      <c r="F8114" t="inlineStr">
        <is>
          <t>WR</t>
        </is>
      </c>
      <c r="G8114" t="inlineStr">
        <is>
          <t>Yes</t>
        </is>
      </c>
      <c r="H8114" t="n">
        <v>7</v>
      </c>
    </row>
    <row r="8115">
      <c r="A8115" t="inlineStr">
        <is>
          <t>2018-W8-2018-JCHAPS-Y27548</t>
        </is>
      </c>
      <c r="B8115" t="n">
        <v>2018</v>
      </c>
      <c r="C8115" t="n">
        <v>8</v>
      </c>
      <c r="D8115" t="inlineStr">
        <is>
          <t>2018-JCHAPS</t>
        </is>
      </c>
      <c r="E8115" t="inlineStr">
        <is>
          <t>Y27548</t>
        </is>
      </c>
      <c r="F8115" t="inlineStr">
        <is>
          <t>WR</t>
        </is>
      </c>
      <c r="G8115" t="inlineStr">
        <is>
          <t>Yes</t>
        </is>
      </c>
      <c r="H8115" t="n">
        <v>8.300000000000001</v>
      </c>
    </row>
    <row r="8116">
      <c r="A8116" t="inlineStr">
        <is>
          <t>2018-W8-2018-JCHAPS-Y28398</t>
        </is>
      </c>
      <c r="B8116" t="n">
        <v>2018</v>
      </c>
      <c r="C8116" t="n">
        <v>8</v>
      </c>
      <c r="D8116" t="inlineStr">
        <is>
          <t>2018-JCHAPS</t>
        </is>
      </c>
      <c r="E8116" t="inlineStr">
        <is>
          <t>Y28398</t>
        </is>
      </c>
      <c r="F8116" t="inlineStr">
        <is>
          <t>RB</t>
        </is>
      </c>
      <c r="G8116" t="inlineStr">
        <is>
          <t>Yes</t>
        </is>
      </c>
      <c r="H8116" t="n">
        <v>27.5</v>
      </c>
    </row>
    <row r="8117">
      <c r="A8117" t="inlineStr">
        <is>
          <t>2018-W8-2018-JCHAPS-Y30161</t>
        </is>
      </c>
      <c r="B8117" t="n">
        <v>2018</v>
      </c>
      <c r="C8117" t="n">
        <v>8</v>
      </c>
      <c r="D8117" t="inlineStr">
        <is>
          <t>2018-JCHAPS</t>
        </is>
      </c>
      <c r="E8117" t="inlineStr">
        <is>
          <t>Y30161</t>
        </is>
      </c>
      <c r="F8117" t="inlineStr">
        <is>
          <t>RB</t>
        </is>
      </c>
      <c r="G8117" t="inlineStr">
        <is>
          <t>Yes</t>
        </is>
      </c>
      <c r="H8117" t="n">
        <v>25.8</v>
      </c>
    </row>
    <row r="8118">
      <c r="A8118" t="inlineStr">
        <is>
          <t>2018-W8-2018-JCHAPS-Y8285</t>
        </is>
      </c>
      <c r="B8118" t="n">
        <v>2018</v>
      </c>
      <c r="C8118" t="n">
        <v>8</v>
      </c>
      <c r="D8118" t="inlineStr">
        <is>
          <t>2018-JCHAPS</t>
        </is>
      </c>
      <c r="E8118" t="inlineStr">
        <is>
          <t>Y8285</t>
        </is>
      </c>
      <c r="F8118" t="inlineStr">
        <is>
          <t>TE</t>
        </is>
      </c>
      <c r="G8118" t="inlineStr">
        <is>
          <t>Yes</t>
        </is>
      </c>
      <c r="H8118" t="n">
        <v>11.6</v>
      </c>
    </row>
    <row r="8119">
      <c r="A8119" t="inlineStr">
        <is>
          <t>2018-W8-2018-JCHAPS-Y9496</t>
        </is>
      </c>
      <c r="B8119" t="n">
        <v>2018</v>
      </c>
      <c r="C8119" t="n">
        <v>8</v>
      </c>
      <c r="D8119" t="inlineStr">
        <is>
          <t>2018-JCHAPS</t>
        </is>
      </c>
      <c r="E8119" t="inlineStr">
        <is>
          <t>Y9496</t>
        </is>
      </c>
      <c r="F8119" t="inlineStr">
        <is>
          <t>W/R/T FLEX</t>
        </is>
      </c>
      <c r="G8119" t="inlineStr">
        <is>
          <t>Yes</t>
        </is>
      </c>
      <c r="H8119" t="n">
        <v>11.7</v>
      </c>
    </row>
    <row r="8120">
      <c r="A8120" t="inlineStr">
        <is>
          <t>2018-W8-2018-JCHAPS-Y29754</t>
        </is>
      </c>
      <c r="B8120" t="n">
        <v>2018</v>
      </c>
      <c r="C8120" t="n">
        <v>8</v>
      </c>
      <c r="D8120" t="inlineStr">
        <is>
          <t>2018-JCHAPS</t>
        </is>
      </c>
      <c r="E8120" t="inlineStr">
        <is>
          <t>Y29754</t>
        </is>
      </c>
      <c r="F8120" t="inlineStr">
        <is>
          <t>K</t>
        </is>
      </c>
      <c r="G8120" t="inlineStr">
        <is>
          <t>Yes</t>
        </is>
      </c>
      <c r="H8120" t="n">
        <v>16</v>
      </c>
    </row>
    <row r="8121">
      <c r="A8121" t="inlineStr">
        <is>
          <t>2018-W8-2018-JCHAPS-Y-DEF:new-england</t>
        </is>
      </c>
      <c r="B8121" t="n">
        <v>2018</v>
      </c>
      <c r="C8121" t="n">
        <v>8</v>
      </c>
      <c r="D8121" t="inlineStr">
        <is>
          <t>2018-JCHAPS</t>
        </is>
      </c>
      <c r="E8121" t="inlineStr">
        <is>
          <t>Y-DEF:new-england</t>
        </is>
      </c>
      <c r="F8121" t="inlineStr">
        <is>
          <t>DST</t>
        </is>
      </c>
      <c r="G8121" t="inlineStr">
        <is>
          <t>Yes</t>
        </is>
      </c>
      <c r="H8121" t="n">
        <v>20</v>
      </c>
    </row>
    <row r="8122">
      <c r="A8122" t="inlineStr">
        <is>
          <t>2018-W8-2018-JCHAPS-Y8780</t>
        </is>
      </c>
      <c r="B8122" t="n">
        <v>2018</v>
      </c>
      <c r="C8122" t="n">
        <v>8</v>
      </c>
      <c r="D8122" t="inlineStr">
        <is>
          <t>2018-JCHAPS</t>
        </is>
      </c>
      <c r="E8122" t="inlineStr">
        <is>
          <t>Y8780</t>
        </is>
      </c>
      <c r="F8122" t="inlineStr">
        <is>
          <t>BN</t>
        </is>
      </c>
      <c r="G8122" t="inlineStr">
        <is>
          <t>No</t>
        </is>
      </c>
      <c r="H8122" t="n">
        <v>0</v>
      </c>
    </row>
    <row r="8123">
      <c r="A8123" t="inlineStr">
        <is>
          <t>2018-W8-2018-JCHAPS-Y28429</t>
        </is>
      </c>
      <c r="B8123" t="n">
        <v>2018</v>
      </c>
      <c r="C8123" t="n">
        <v>8</v>
      </c>
      <c r="D8123" t="inlineStr">
        <is>
          <t>2018-JCHAPS</t>
        </is>
      </c>
      <c r="E8123" t="inlineStr">
        <is>
          <t>Y28429</t>
        </is>
      </c>
      <c r="F8123" t="inlineStr">
        <is>
          <t>BN</t>
        </is>
      </c>
      <c r="G8123" t="inlineStr">
        <is>
          <t>No</t>
        </is>
      </c>
      <c r="H8123" t="n">
        <v>2.7</v>
      </c>
    </row>
    <row r="8124">
      <c r="A8124" t="inlineStr">
        <is>
          <t>2018-W8-2018-JCHAPS-Y28392</t>
        </is>
      </c>
      <c r="B8124" t="n">
        <v>2018</v>
      </c>
      <c r="C8124" t="n">
        <v>8</v>
      </c>
      <c r="D8124" t="inlineStr">
        <is>
          <t>2018-JCHAPS</t>
        </is>
      </c>
      <c r="E8124" t="inlineStr">
        <is>
          <t>Y28392</t>
        </is>
      </c>
      <c r="F8124" t="inlineStr">
        <is>
          <t>BN</t>
        </is>
      </c>
      <c r="G8124" t="inlineStr">
        <is>
          <t>No</t>
        </is>
      </c>
      <c r="H8124" t="n">
        <v>0</v>
      </c>
    </row>
    <row r="8125">
      <c r="A8125" t="inlineStr">
        <is>
          <t>2018-W8-2018-JCHAPS-Y30120</t>
        </is>
      </c>
      <c r="B8125" t="n">
        <v>2018</v>
      </c>
      <c r="C8125" t="n">
        <v>8</v>
      </c>
      <c r="D8125" t="inlineStr">
        <is>
          <t>2018-JCHAPS</t>
        </is>
      </c>
      <c r="E8125" t="inlineStr">
        <is>
          <t>Y30120</t>
        </is>
      </c>
      <c r="F8125" t="inlineStr">
        <is>
          <t>BN</t>
        </is>
      </c>
      <c r="G8125" t="inlineStr">
        <is>
          <t>No</t>
        </is>
      </c>
      <c r="H8125" t="n">
        <v>0</v>
      </c>
    </row>
    <row r="8126">
      <c r="A8126" t="inlineStr">
        <is>
          <t>2018-W8-2018-JCHAPS-Y-DEF:minnesota</t>
        </is>
      </c>
      <c r="B8126" t="n">
        <v>2018</v>
      </c>
      <c r="C8126" t="n">
        <v>8</v>
      </c>
      <c r="D8126" t="inlineStr">
        <is>
          <t>2018-JCHAPS</t>
        </is>
      </c>
      <c r="E8126" t="inlineStr">
        <is>
          <t>Y-DEF:minnesota</t>
        </is>
      </c>
      <c r="F8126" t="inlineStr">
        <is>
          <t>BN</t>
        </is>
      </c>
      <c r="G8126" t="inlineStr">
        <is>
          <t>No</t>
        </is>
      </c>
      <c r="H8126" t="n">
        <v>2</v>
      </c>
    </row>
    <row r="8127">
      <c r="A8127" t="inlineStr">
        <is>
          <t>2018-W8-2018-JCHAPS-Y31001</t>
        </is>
      </c>
      <c r="B8127" t="n">
        <v>2018</v>
      </c>
      <c r="C8127" t="n">
        <v>8</v>
      </c>
      <c r="D8127" t="inlineStr">
        <is>
          <t>2018-JCHAPS</t>
        </is>
      </c>
      <c r="E8127" t="inlineStr">
        <is>
          <t>Y31001</t>
        </is>
      </c>
      <c r="F8127" t="inlineStr">
        <is>
          <t>IR</t>
        </is>
      </c>
      <c r="G8127" t="inlineStr">
        <is>
          <t>No</t>
        </is>
      </c>
      <c r="H8127" t="n">
        <v>0</v>
      </c>
    </row>
    <row r="8128">
      <c r="A8128" t="inlineStr">
        <is>
          <t>2018-W8-2018-ALEXAODE-Y5479</t>
        </is>
      </c>
      <c r="B8128" t="n">
        <v>2018</v>
      </c>
      <c r="C8128" t="n">
        <v>8</v>
      </c>
      <c r="D8128" t="inlineStr">
        <is>
          <t>2018-ALEXAODE</t>
        </is>
      </c>
      <c r="E8128" t="inlineStr">
        <is>
          <t>Y5479</t>
        </is>
      </c>
      <c r="F8128" t="inlineStr">
        <is>
          <t>QB</t>
        </is>
      </c>
      <c r="G8128" t="inlineStr">
        <is>
          <t>Yes</t>
        </is>
      </c>
      <c r="H8128" t="n">
        <v>7.8</v>
      </c>
    </row>
    <row r="8129">
      <c r="A8129" t="inlineStr">
        <is>
          <t>2018-W8-2018-ALEXAODE-Y27277</t>
        </is>
      </c>
      <c r="B8129" t="n">
        <v>2018</v>
      </c>
      <c r="C8129" t="n">
        <v>8</v>
      </c>
      <c r="D8129" t="inlineStr">
        <is>
          <t>2018-ALEXAODE</t>
        </is>
      </c>
      <c r="E8129" t="inlineStr">
        <is>
          <t>Y27277</t>
        </is>
      </c>
      <c r="F8129" t="inlineStr">
        <is>
          <t>WR</t>
        </is>
      </c>
      <c r="G8129" t="inlineStr">
        <is>
          <t>Yes</t>
        </is>
      </c>
      <c r="H8129" t="n">
        <v>15.8</v>
      </c>
    </row>
    <row r="8130">
      <c r="A8130" t="inlineStr">
        <is>
          <t>2018-W8-2018-ALEXAODE-Y24171</t>
        </is>
      </c>
      <c r="B8130" t="n">
        <v>2018</v>
      </c>
      <c r="C8130" t="n">
        <v>8</v>
      </c>
      <c r="D8130" t="inlineStr">
        <is>
          <t>2018-ALEXAODE</t>
        </is>
      </c>
      <c r="E8130" t="inlineStr">
        <is>
          <t>Y24171</t>
        </is>
      </c>
      <c r="F8130" t="inlineStr">
        <is>
          <t>WR</t>
        </is>
      </c>
      <c r="G8130" t="inlineStr">
        <is>
          <t>Yes</t>
        </is>
      </c>
      <c r="H8130" t="n">
        <v>21.4</v>
      </c>
    </row>
    <row r="8131">
      <c r="A8131" t="inlineStr">
        <is>
          <t>2018-W8-2018-ALEXAODE-Y8261</t>
        </is>
      </c>
      <c r="B8131" t="n">
        <v>2018</v>
      </c>
      <c r="C8131" t="n">
        <v>8</v>
      </c>
      <c r="D8131" t="inlineStr">
        <is>
          <t>2018-ALEXAODE</t>
        </is>
      </c>
      <c r="E8131" t="inlineStr">
        <is>
          <t>Y8261</t>
        </is>
      </c>
      <c r="F8131" t="inlineStr">
        <is>
          <t>RB</t>
        </is>
      </c>
      <c r="G8131" t="inlineStr">
        <is>
          <t>Yes</t>
        </is>
      </c>
      <c r="H8131" t="n">
        <v>27.6</v>
      </c>
    </row>
    <row r="8132">
      <c r="A8132" t="inlineStr">
        <is>
          <t>2018-W8-2018-ALEXAODE-Y29307</t>
        </is>
      </c>
      <c r="B8132" t="n">
        <v>2018</v>
      </c>
      <c r="C8132" t="n">
        <v>8</v>
      </c>
      <c r="D8132" t="inlineStr">
        <is>
          <t>2018-ALEXAODE</t>
        </is>
      </c>
      <c r="E8132" t="inlineStr">
        <is>
          <t>Y29307</t>
        </is>
      </c>
      <c r="F8132" t="inlineStr">
        <is>
          <t>RB</t>
        </is>
      </c>
      <c r="G8132" t="inlineStr">
        <is>
          <t>Yes</t>
        </is>
      </c>
      <c r="H8132" t="n">
        <v>21.5</v>
      </c>
    </row>
    <row r="8133">
      <c r="A8133" t="inlineStr">
        <is>
          <t>2018-W8-2018-ALEXAODE-Y24017</t>
        </is>
      </c>
      <c r="B8133" t="n">
        <v>2018</v>
      </c>
      <c r="C8133" t="n">
        <v>8</v>
      </c>
      <c r="D8133" t="inlineStr">
        <is>
          <t>2018-ALEXAODE</t>
        </is>
      </c>
      <c r="E8133" t="inlineStr">
        <is>
          <t>Y24017</t>
        </is>
      </c>
      <c r="F8133" t="inlineStr">
        <is>
          <t>TE</t>
        </is>
      </c>
      <c r="G8133" t="inlineStr">
        <is>
          <t>Yes</t>
        </is>
      </c>
      <c r="H8133" t="n">
        <v>4.3</v>
      </c>
    </row>
    <row r="8134">
      <c r="A8134" t="inlineStr">
        <is>
          <t>2018-W8-2018-ALEXAODE-Y26664</t>
        </is>
      </c>
      <c r="B8134" t="n">
        <v>2018</v>
      </c>
      <c r="C8134" t="n">
        <v>8</v>
      </c>
      <c r="D8134" t="inlineStr">
        <is>
          <t>2018-ALEXAODE</t>
        </is>
      </c>
      <c r="E8134" t="inlineStr">
        <is>
          <t>Y26664</t>
        </is>
      </c>
      <c r="F8134" t="inlineStr">
        <is>
          <t>W/R/T FLEX</t>
        </is>
      </c>
      <c r="G8134" t="inlineStr">
        <is>
          <t>Yes</t>
        </is>
      </c>
      <c r="H8134" t="n">
        <v>7</v>
      </c>
    </row>
    <row r="8135">
      <c r="A8135" t="inlineStr">
        <is>
          <t>2018-W8-2018-ALEXAODE-Y7867</t>
        </is>
      </c>
      <c r="B8135" t="n">
        <v>2018</v>
      </c>
      <c r="C8135" t="n">
        <v>8</v>
      </c>
      <c r="D8135" t="inlineStr">
        <is>
          <t>2018-ALEXAODE</t>
        </is>
      </c>
      <c r="E8135" t="inlineStr">
        <is>
          <t>Y7867</t>
        </is>
      </c>
      <c r="F8135" t="inlineStr">
        <is>
          <t>K</t>
        </is>
      </c>
      <c r="G8135" t="inlineStr">
        <is>
          <t>Yes</t>
        </is>
      </c>
      <c r="H8135" t="n">
        <v>14</v>
      </c>
    </row>
    <row r="8136">
      <c r="A8136" t="inlineStr">
        <is>
          <t>2018-W8-2018-ALEXAODE-Y-DEF:houston</t>
        </is>
      </c>
      <c r="B8136" t="n">
        <v>2018</v>
      </c>
      <c r="C8136" t="n">
        <v>8</v>
      </c>
      <c r="D8136" t="inlineStr">
        <is>
          <t>2018-ALEXAODE</t>
        </is>
      </c>
      <c r="E8136" t="inlineStr">
        <is>
          <t>Y-DEF:houston</t>
        </is>
      </c>
      <c r="F8136" t="inlineStr">
        <is>
          <t>DST</t>
        </is>
      </c>
      <c r="G8136" t="inlineStr">
        <is>
          <t>Yes</t>
        </is>
      </c>
      <c r="H8136" t="n">
        <v>4</v>
      </c>
    </row>
    <row r="8137">
      <c r="A8137" t="inlineStr">
        <is>
          <t>2018-W8-2018-ALEXAODE-Y30707</t>
        </is>
      </c>
      <c r="B8137" t="n">
        <v>2018</v>
      </c>
      <c r="C8137" t="n">
        <v>8</v>
      </c>
      <c r="D8137" t="inlineStr">
        <is>
          <t>2018-ALEXAODE</t>
        </is>
      </c>
      <c r="E8137" t="inlineStr">
        <is>
          <t>Y30707</t>
        </is>
      </c>
      <c r="F8137" t="inlineStr">
        <is>
          <t>BN</t>
        </is>
      </c>
      <c r="G8137" t="inlineStr">
        <is>
          <t>No</t>
        </is>
      </c>
      <c r="H8137" t="n">
        <v>0.5</v>
      </c>
    </row>
    <row r="8138">
      <c r="A8138" t="inlineStr">
        <is>
          <t>2018-W8-2018-ALEXAODE-Y26777</t>
        </is>
      </c>
      <c r="B8138" t="n">
        <v>2018</v>
      </c>
      <c r="C8138" t="n">
        <v>8</v>
      </c>
      <c r="D8138" t="inlineStr">
        <is>
          <t>2018-ALEXAODE</t>
        </is>
      </c>
      <c r="E8138" t="inlineStr">
        <is>
          <t>Y26777</t>
        </is>
      </c>
      <c r="F8138" t="inlineStr">
        <is>
          <t>BN</t>
        </is>
      </c>
      <c r="G8138" t="inlineStr">
        <is>
          <t>No</t>
        </is>
      </c>
      <c r="H8138" t="n">
        <v>2.2</v>
      </c>
    </row>
    <row r="8139">
      <c r="A8139" t="inlineStr">
        <is>
          <t>2018-W8-2018-ALEXAODE-Y27585</t>
        </is>
      </c>
      <c r="B8139" t="n">
        <v>2018</v>
      </c>
      <c r="C8139" t="n">
        <v>8</v>
      </c>
      <c r="D8139" t="inlineStr">
        <is>
          <t>2018-ALEXAODE</t>
        </is>
      </c>
      <c r="E8139" t="inlineStr">
        <is>
          <t>Y27585</t>
        </is>
      </c>
      <c r="F8139" t="inlineStr">
        <is>
          <t>BN</t>
        </is>
      </c>
      <c r="G8139" t="inlineStr">
        <is>
          <t>No</t>
        </is>
      </c>
      <c r="H8139" t="n">
        <v>1.1</v>
      </c>
    </row>
    <row r="8140">
      <c r="A8140" t="inlineStr">
        <is>
          <t>2018-W8-2018-ALEXAODE-Y8813</t>
        </is>
      </c>
      <c r="B8140" t="n">
        <v>2018</v>
      </c>
      <c r="C8140" t="n">
        <v>8</v>
      </c>
      <c r="D8140" t="inlineStr">
        <is>
          <t>2018-ALEXAODE</t>
        </is>
      </c>
      <c r="E8140" t="inlineStr">
        <is>
          <t>Y8813</t>
        </is>
      </c>
      <c r="F8140" t="inlineStr">
        <is>
          <t>BN</t>
        </is>
      </c>
      <c r="G8140" t="inlineStr">
        <is>
          <t>No</t>
        </is>
      </c>
      <c r="H8140" t="n">
        <v>1.4</v>
      </c>
    </row>
    <row r="8141">
      <c r="A8141" t="inlineStr">
        <is>
          <t>2018-W8-2018-ALEXAODE-Y24961</t>
        </is>
      </c>
      <c r="B8141" t="n">
        <v>2018</v>
      </c>
      <c r="C8141" t="n">
        <v>8</v>
      </c>
      <c r="D8141" t="inlineStr">
        <is>
          <t>2018-ALEXAODE</t>
        </is>
      </c>
      <c r="E8141" t="inlineStr">
        <is>
          <t>Y24961</t>
        </is>
      </c>
      <c r="F8141" t="inlineStr">
        <is>
          <t>BN</t>
        </is>
      </c>
      <c r="G8141" t="inlineStr">
        <is>
          <t>No</t>
        </is>
      </c>
      <c r="H8141" t="n">
        <v>3.6</v>
      </c>
    </row>
    <row r="8142">
      <c r="A8142" t="inlineStr">
        <is>
          <t>2018-W8-2018-PUENTETU-Y25812</t>
        </is>
      </c>
      <c r="B8142" t="n">
        <v>2018</v>
      </c>
      <c r="C8142" t="n">
        <v>8</v>
      </c>
      <c r="D8142" t="inlineStr">
        <is>
          <t>2018-PUENTETU</t>
        </is>
      </c>
      <c r="E8142" t="inlineStr">
        <is>
          <t>Y25812</t>
        </is>
      </c>
      <c r="F8142" t="inlineStr">
        <is>
          <t>QB</t>
        </is>
      </c>
      <c r="G8142" t="inlineStr">
        <is>
          <t>Yes</t>
        </is>
      </c>
      <c r="H8142" t="n">
        <v>21.66</v>
      </c>
    </row>
    <row r="8143">
      <c r="A8143" t="inlineStr">
        <is>
          <t>2018-W8-2018-PUENTETU-Y24057</t>
        </is>
      </c>
      <c r="B8143" t="n">
        <v>2018</v>
      </c>
      <c r="C8143" t="n">
        <v>8</v>
      </c>
      <c r="D8143" t="inlineStr">
        <is>
          <t>2018-PUENTETU</t>
        </is>
      </c>
      <c r="E8143" t="inlineStr">
        <is>
          <t>Y24057</t>
        </is>
      </c>
      <c r="F8143" t="inlineStr">
        <is>
          <t>WR</t>
        </is>
      </c>
      <c r="G8143" t="inlineStr">
        <is>
          <t>Yes</t>
        </is>
      </c>
      <c r="H8143" t="n">
        <v>5.1</v>
      </c>
    </row>
    <row r="8144">
      <c r="A8144" t="inlineStr">
        <is>
          <t>2018-W8-2018-PUENTETU-Y27591</t>
        </is>
      </c>
      <c r="B8144" t="n">
        <v>2018</v>
      </c>
      <c r="C8144" t="n">
        <v>8</v>
      </c>
      <c r="D8144" t="inlineStr">
        <is>
          <t>2018-PUENTETU</t>
        </is>
      </c>
      <c r="E8144" t="inlineStr">
        <is>
          <t>Y27591</t>
        </is>
      </c>
      <c r="F8144" t="inlineStr">
        <is>
          <t>WR</t>
        </is>
      </c>
      <c r="G8144" t="inlineStr">
        <is>
          <t>Yes</t>
        </is>
      </c>
      <c r="H8144" t="n">
        <v>3.9</v>
      </c>
    </row>
    <row r="8145">
      <c r="A8145" t="inlineStr">
        <is>
          <t>2018-W8-2018-PUENTETU-Y28654</t>
        </is>
      </c>
      <c r="B8145" t="n">
        <v>2018</v>
      </c>
      <c r="C8145" t="n">
        <v>8</v>
      </c>
      <c r="D8145" t="inlineStr">
        <is>
          <t>2018-PUENTETU</t>
        </is>
      </c>
      <c r="E8145" t="inlineStr">
        <is>
          <t>Y28654</t>
        </is>
      </c>
      <c r="F8145" t="inlineStr">
        <is>
          <t>RB</t>
        </is>
      </c>
      <c r="G8145" t="inlineStr">
        <is>
          <t>Yes</t>
        </is>
      </c>
      <c r="H8145" t="n">
        <v>1.8</v>
      </c>
    </row>
    <row r="8146">
      <c r="A8146" t="inlineStr">
        <is>
          <t>2018-W8-2018-PUENTETU-Y25741</t>
        </is>
      </c>
      <c r="B8146" t="n">
        <v>2018</v>
      </c>
      <c r="C8146" t="n">
        <v>8</v>
      </c>
      <c r="D8146" t="inlineStr">
        <is>
          <t>2018-PUENTETU</t>
        </is>
      </c>
      <c r="E8146" t="inlineStr">
        <is>
          <t>Y25741</t>
        </is>
      </c>
      <c r="F8146" t="inlineStr">
        <is>
          <t>RB</t>
        </is>
      </c>
      <c r="G8146" t="inlineStr">
        <is>
          <t>Yes</t>
        </is>
      </c>
      <c r="H8146" t="n">
        <v>6.9</v>
      </c>
    </row>
    <row r="8147">
      <c r="A8147" t="inlineStr">
        <is>
          <t>2018-W8-2018-PUENTETU-Y9353</t>
        </is>
      </c>
      <c r="B8147" t="n">
        <v>2018</v>
      </c>
      <c r="C8147" t="n">
        <v>8</v>
      </c>
      <c r="D8147" t="inlineStr">
        <is>
          <t>2018-PUENTETU</t>
        </is>
      </c>
      <c r="E8147" t="inlineStr">
        <is>
          <t>Y9353</t>
        </is>
      </c>
      <c r="F8147" t="inlineStr">
        <is>
          <t>TE</t>
        </is>
      </c>
      <c r="G8147" t="inlineStr">
        <is>
          <t>Yes</t>
        </is>
      </c>
      <c r="H8147" t="n">
        <v>13.4</v>
      </c>
    </row>
    <row r="8148">
      <c r="A8148" t="inlineStr">
        <is>
          <t>2018-W8-2018-PUENTETU-Y29288</t>
        </is>
      </c>
      <c r="B8148" t="n">
        <v>2018</v>
      </c>
      <c r="C8148" t="n">
        <v>8</v>
      </c>
      <c r="D8148" t="inlineStr">
        <is>
          <t>2018-PUENTETU</t>
        </is>
      </c>
      <c r="E8148" t="inlineStr">
        <is>
          <t>Y29288</t>
        </is>
      </c>
      <c r="F8148" t="inlineStr">
        <is>
          <t>W/R/T FLEX</t>
        </is>
      </c>
      <c r="G8148" t="inlineStr">
        <is>
          <t>Yes</t>
        </is>
      </c>
      <c r="H8148" t="n">
        <v>19.6</v>
      </c>
    </row>
    <row r="8149">
      <c r="A8149" t="inlineStr">
        <is>
          <t>2018-W8-2018-PUENTETU-Y25427</t>
        </is>
      </c>
      <c r="B8149" t="n">
        <v>2018</v>
      </c>
      <c r="C8149" t="n">
        <v>8</v>
      </c>
      <c r="D8149" t="inlineStr">
        <is>
          <t>2018-PUENTETU</t>
        </is>
      </c>
      <c r="E8149" t="inlineStr">
        <is>
          <t>Y25427</t>
        </is>
      </c>
      <c r="F8149" t="inlineStr">
        <is>
          <t>K</t>
        </is>
      </c>
      <c r="G8149" t="inlineStr">
        <is>
          <t>Yes</t>
        </is>
      </c>
      <c r="H8149" t="n">
        <v>2</v>
      </c>
    </row>
    <row r="8150">
      <c r="A8150" t="inlineStr">
        <is>
          <t>2018-W8-2018-PUENTETU-Y-DEF:pittsburgh</t>
        </is>
      </c>
      <c r="B8150" t="n">
        <v>2018</v>
      </c>
      <c r="C8150" t="n">
        <v>8</v>
      </c>
      <c r="D8150" t="inlineStr">
        <is>
          <t>2018-PUENTETU</t>
        </is>
      </c>
      <c r="E8150" t="inlineStr">
        <is>
          <t>Y-DEF:pittsburgh</t>
        </is>
      </c>
      <c r="F8150" t="inlineStr">
        <is>
          <t>DST</t>
        </is>
      </c>
      <c r="G8150" t="inlineStr">
        <is>
          <t>Yes</t>
        </is>
      </c>
      <c r="H8150" t="n">
        <v>7</v>
      </c>
    </row>
    <row r="8151">
      <c r="A8151" t="inlineStr">
        <is>
          <t>2018-W8-2018-PUENTETU-Y24830</t>
        </is>
      </c>
      <c r="B8151" t="n">
        <v>2018</v>
      </c>
      <c r="C8151" t="n">
        <v>8</v>
      </c>
      <c r="D8151" t="inlineStr">
        <is>
          <t>2018-PUENTETU</t>
        </is>
      </c>
      <c r="E8151" t="inlineStr">
        <is>
          <t>Y24830</t>
        </is>
      </c>
      <c r="F8151" t="inlineStr">
        <is>
          <t>BN</t>
        </is>
      </c>
      <c r="G8151" t="inlineStr">
        <is>
          <t>No</t>
        </is>
      </c>
      <c r="H8151" t="n">
        <v>3.9</v>
      </c>
    </row>
    <row r="8152">
      <c r="A8152" t="inlineStr">
        <is>
          <t>2018-W8-2018-PUENTETU-Y29384</t>
        </is>
      </c>
      <c r="B8152" t="n">
        <v>2018</v>
      </c>
      <c r="C8152" t="n">
        <v>8</v>
      </c>
      <c r="D8152" t="inlineStr">
        <is>
          <t>2018-PUENTETU</t>
        </is>
      </c>
      <c r="E8152" t="inlineStr">
        <is>
          <t>Y29384</t>
        </is>
      </c>
      <c r="F8152" t="inlineStr">
        <is>
          <t>BN</t>
        </is>
      </c>
      <c r="G8152" t="inlineStr">
        <is>
          <t>No</t>
        </is>
      </c>
      <c r="H8152" t="n">
        <v>14.1</v>
      </c>
    </row>
    <row r="8153">
      <c r="A8153" t="inlineStr">
        <is>
          <t>2018-W8-2018-PUENTETU-Y25785</t>
        </is>
      </c>
      <c r="B8153" t="n">
        <v>2018</v>
      </c>
      <c r="C8153" t="n">
        <v>8</v>
      </c>
      <c r="D8153" t="inlineStr">
        <is>
          <t>2018-PUENTETU</t>
        </is>
      </c>
      <c r="E8153" t="inlineStr">
        <is>
          <t>Y25785</t>
        </is>
      </c>
      <c r="F8153" t="inlineStr">
        <is>
          <t>BN</t>
        </is>
      </c>
      <c r="G8153" t="inlineStr">
        <is>
          <t>No</t>
        </is>
      </c>
      <c r="H8153" t="n">
        <v>23.42</v>
      </c>
    </row>
    <row r="8154">
      <c r="A8154" t="inlineStr">
        <is>
          <t>2018-W8-2018-PUENTETU-Y28403</t>
        </is>
      </c>
      <c r="B8154" t="n">
        <v>2018</v>
      </c>
      <c r="C8154" t="n">
        <v>8</v>
      </c>
      <c r="D8154" t="inlineStr">
        <is>
          <t>2018-PUENTETU</t>
        </is>
      </c>
      <c r="E8154" t="inlineStr">
        <is>
          <t>Y28403</t>
        </is>
      </c>
      <c r="F8154" t="inlineStr">
        <is>
          <t>BN</t>
        </is>
      </c>
      <c r="G8154" t="inlineStr">
        <is>
          <t>No</t>
        </is>
      </c>
      <c r="H8154" t="n">
        <v>0</v>
      </c>
    </row>
    <row r="8155">
      <c r="A8155" t="inlineStr">
        <is>
          <t>2018-W8-2018-PUENTETU-Y27556</t>
        </is>
      </c>
      <c r="B8155" t="n">
        <v>2018</v>
      </c>
      <c r="C8155" t="n">
        <v>8</v>
      </c>
      <c r="D8155" t="inlineStr">
        <is>
          <t>2018-PUENTETU</t>
        </is>
      </c>
      <c r="E8155" t="inlineStr">
        <is>
          <t>Y27556</t>
        </is>
      </c>
      <c r="F8155" t="inlineStr">
        <is>
          <t>BN</t>
        </is>
      </c>
      <c r="G8155" t="inlineStr">
        <is>
          <t>No</t>
        </is>
      </c>
      <c r="H8155" t="n">
        <v>4.5</v>
      </c>
    </row>
    <row r="8156">
      <c r="A8156" t="inlineStr">
        <is>
          <t>2018-W8-2018-PUENTETU-Y31041</t>
        </is>
      </c>
      <c r="B8156" t="n">
        <v>2018</v>
      </c>
      <c r="C8156" t="n">
        <v>8</v>
      </c>
      <c r="D8156" t="inlineStr">
        <is>
          <t>2018-PUENTETU</t>
        </is>
      </c>
      <c r="E8156" t="inlineStr">
        <is>
          <t>Y31041</t>
        </is>
      </c>
      <c r="F8156" t="inlineStr">
        <is>
          <t>IR</t>
        </is>
      </c>
      <c r="G8156" t="inlineStr">
        <is>
          <t>No</t>
        </is>
      </c>
      <c r="H8156" t="n">
        <v>0</v>
      </c>
    </row>
    <row r="8157">
      <c r="A8157" t="inlineStr">
        <is>
          <t>2018-W8-2018-ISAROD-Y30115</t>
        </is>
      </c>
      <c r="B8157" t="n">
        <v>2018</v>
      </c>
      <c r="C8157" t="n">
        <v>8</v>
      </c>
      <c r="D8157" t="inlineStr">
        <is>
          <t>2018-ISAROD</t>
        </is>
      </c>
      <c r="E8157" t="inlineStr">
        <is>
          <t>Y30115</t>
        </is>
      </c>
      <c r="F8157" t="inlineStr">
        <is>
          <t>QB</t>
        </is>
      </c>
      <c r="G8157" t="inlineStr">
        <is>
          <t>Yes</t>
        </is>
      </c>
      <c r="H8157" t="n">
        <v>23.9</v>
      </c>
    </row>
    <row r="8158">
      <c r="A8158" t="inlineStr">
        <is>
          <t>2018-W8-2018-ISAROD-Y26650</t>
        </is>
      </c>
      <c r="B8158" t="n">
        <v>2018</v>
      </c>
      <c r="C8158" t="n">
        <v>8</v>
      </c>
      <c r="D8158" t="inlineStr">
        <is>
          <t>2018-ISAROD</t>
        </is>
      </c>
      <c r="E8158" t="inlineStr">
        <is>
          <t>Y26650</t>
        </is>
      </c>
      <c r="F8158" t="inlineStr">
        <is>
          <t>WR</t>
        </is>
      </c>
      <c r="G8158" t="inlineStr">
        <is>
          <t>Yes</t>
        </is>
      </c>
      <c r="H8158" t="n">
        <v>22.2</v>
      </c>
    </row>
    <row r="8159">
      <c r="A8159" t="inlineStr">
        <is>
          <t>2018-W8-2018-ISAROD-Y25802</t>
        </is>
      </c>
      <c r="B8159" t="n">
        <v>2018</v>
      </c>
      <c r="C8159" t="n">
        <v>8</v>
      </c>
      <c r="D8159" t="inlineStr">
        <is>
          <t>2018-ISAROD</t>
        </is>
      </c>
      <c r="E8159" t="inlineStr">
        <is>
          <t>Y25802</t>
        </is>
      </c>
      <c r="F8159" t="inlineStr">
        <is>
          <t>WR</t>
        </is>
      </c>
      <c r="G8159" t="inlineStr">
        <is>
          <t>Yes</t>
        </is>
      </c>
      <c r="H8159" t="n">
        <v>3.4</v>
      </c>
    </row>
    <row r="8160">
      <c r="A8160" t="inlineStr">
        <is>
          <t>2018-W8-2018-ISAROD-Y30121</t>
        </is>
      </c>
      <c r="B8160" t="n">
        <v>2018</v>
      </c>
      <c r="C8160" t="n">
        <v>8</v>
      </c>
      <c r="D8160" t="inlineStr">
        <is>
          <t>2018-ISAROD</t>
        </is>
      </c>
      <c r="E8160" t="inlineStr">
        <is>
          <t>Y30121</t>
        </is>
      </c>
      <c r="F8160" t="inlineStr">
        <is>
          <t>RB</t>
        </is>
      </c>
      <c r="G8160" t="inlineStr">
        <is>
          <t>Yes</t>
        </is>
      </c>
      <c r="H8160" t="n">
        <v>17.6</v>
      </c>
    </row>
    <row r="8161">
      <c r="A8161" t="inlineStr">
        <is>
          <t>2018-W8-2018-ISAROD-Y24815</t>
        </is>
      </c>
      <c r="B8161" t="n">
        <v>2018</v>
      </c>
      <c r="C8161" t="n">
        <v>8</v>
      </c>
      <c r="D8161" t="inlineStr">
        <is>
          <t>2018-ISAROD</t>
        </is>
      </c>
      <c r="E8161" t="inlineStr">
        <is>
          <t>Y24815</t>
        </is>
      </c>
      <c r="F8161" t="inlineStr">
        <is>
          <t>RB</t>
        </is>
      </c>
      <c r="G8161" t="inlineStr">
        <is>
          <t>Yes</t>
        </is>
      </c>
      <c r="H8161" t="n">
        <v>9.199999999999999</v>
      </c>
    </row>
    <row r="8162">
      <c r="A8162" t="inlineStr">
        <is>
          <t>2018-W8-2018-ISAROD-Y26678</t>
        </is>
      </c>
      <c r="B8162" t="n">
        <v>2018</v>
      </c>
      <c r="C8162" t="n">
        <v>8</v>
      </c>
      <c r="D8162" t="inlineStr">
        <is>
          <t>2018-ISAROD</t>
        </is>
      </c>
      <c r="E8162" t="inlineStr">
        <is>
          <t>Y26678</t>
        </is>
      </c>
      <c r="F8162" t="inlineStr">
        <is>
          <t>TE</t>
        </is>
      </c>
      <c r="G8162" t="inlineStr">
        <is>
          <t>Yes</t>
        </is>
      </c>
      <c r="H8162" t="n">
        <v>4.7</v>
      </c>
    </row>
    <row r="8163">
      <c r="A8163" t="inlineStr">
        <is>
          <t>2018-W8-2018-ISAROD-Y29255</t>
        </is>
      </c>
      <c r="B8163" t="n">
        <v>2018</v>
      </c>
      <c r="C8163" t="n">
        <v>8</v>
      </c>
      <c r="D8163" t="inlineStr">
        <is>
          <t>2018-ISAROD</t>
        </is>
      </c>
      <c r="E8163" t="inlineStr">
        <is>
          <t>Y29255</t>
        </is>
      </c>
      <c r="F8163" t="inlineStr">
        <is>
          <t>W/R/T FLEX</t>
        </is>
      </c>
      <c r="G8163" t="inlineStr">
        <is>
          <t>Yes</t>
        </is>
      </c>
      <c r="H8163" t="n">
        <v>20.4</v>
      </c>
    </row>
    <row r="8164">
      <c r="A8164" t="inlineStr">
        <is>
          <t>2018-W8-2018-ISAROD-Y28685</t>
        </is>
      </c>
      <c r="B8164" t="n">
        <v>2018</v>
      </c>
      <c r="C8164" t="n">
        <v>8</v>
      </c>
      <c r="D8164" t="inlineStr">
        <is>
          <t>2018-ISAROD</t>
        </is>
      </c>
      <c r="E8164" t="inlineStr">
        <is>
          <t>Y28685</t>
        </is>
      </c>
      <c r="F8164" t="inlineStr">
        <is>
          <t>K</t>
        </is>
      </c>
      <c r="G8164" t="inlineStr">
        <is>
          <t>Yes</t>
        </is>
      </c>
      <c r="H8164" t="n">
        <v>16</v>
      </c>
    </row>
    <row r="8165">
      <c r="A8165" t="inlineStr">
        <is>
          <t>2018-W8-2018-ISAROD-Y-DEF:arizona</t>
        </is>
      </c>
      <c r="B8165" t="n">
        <v>2018</v>
      </c>
      <c r="C8165" t="n">
        <v>8</v>
      </c>
      <c r="D8165" t="inlineStr">
        <is>
          <t>2018-ISAROD</t>
        </is>
      </c>
      <c r="E8165" t="inlineStr">
        <is>
          <t>Y-DEF:arizona</t>
        </is>
      </c>
      <c r="F8165" t="inlineStr">
        <is>
          <t>DST</t>
        </is>
      </c>
      <c r="G8165" t="inlineStr">
        <is>
          <t>Yes</t>
        </is>
      </c>
      <c r="H8165" t="n">
        <v>8</v>
      </c>
    </row>
    <row r="8166">
      <c r="A8166" t="inlineStr">
        <is>
          <t>2018-W8-2018-ISAROD-Y28424</t>
        </is>
      </c>
      <c r="B8166" t="n">
        <v>2018</v>
      </c>
      <c r="C8166" t="n">
        <v>8</v>
      </c>
      <c r="D8166" t="inlineStr">
        <is>
          <t>2018-ISAROD</t>
        </is>
      </c>
      <c r="E8166" t="inlineStr">
        <is>
          <t>Y28424</t>
        </is>
      </c>
      <c r="F8166" t="inlineStr">
        <is>
          <t>BN</t>
        </is>
      </c>
      <c r="G8166" t="inlineStr">
        <is>
          <t>No</t>
        </is>
      </c>
      <c r="H8166" t="n">
        <v>9</v>
      </c>
    </row>
    <row r="8167">
      <c r="A8167" t="inlineStr">
        <is>
          <t>2018-W8-2018-ISAROD-Y30971</t>
        </is>
      </c>
      <c r="B8167" t="n">
        <v>2018</v>
      </c>
      <c r="C8167" t="n">
        <v>8</v>
      </c>
      <c r="D8167" t="inlineStr">
        <is>
          <t>2018-ISAROD</t>
        </is>
      </c>
      <c r="E8167" t="inlineStr">
        <is>
          <t>Y30971</t>
        </is>
      </c>
      <c r="F8167" t="inlineStr">
        <is>
          <t>BN</t>
        </is>
      </c>
      <c r="G8167" t="inlineStr">
        <is>
          <t>No</t>
        </is>
      </c>
      <c r="H8167" t="n">
        <v>15.1</v>
      </c>
    </row>
    <row r="8168">
      <c r="A8168" t="inlineStr">
        <is>
          <t>2018-W8-2018-ISAROD-Y28014</t>
        </is>
      </c>
      <c r="B8168" t="n">
        <v>2018</v>
      </c>
      <c r="C8168" t="n">
        <v>8</v>
      </c>
      <c r="D8168" t="inlineStr">
        <is>
          <t>2018-ISAROD</t>
        </is>
      </c>
      <c r="E8168" t="inlineStr">
        <is>
          <t>Y28014</t>
        </is>
      </c>
      <c r="F8168" t="inlineStr">
        <is>
          <t>BN</t>
        </is>
      </c>
      <c r="G8168" t="inlineStr">
        <is>
          <t>No</t>
        </is>
      </c>
      <c r="H8168" t="n">
        <v>3.8</v>
      </c>
    </row>
    <row r="8169">
      <c r="A8169" t="inlineStr">
        <is>
          <t>2018-W8-2018-ISAROD-Y31008</t>
        </is>
      </c>
      <c r="B8169" t="n">
        <v>2018</v>
      </c>
      <c r="C8169" t="n">
        <v>8</v>
      </c>
      <c r="D8169" t="inlineStr">
        <is>
          <t>2018-ISAROD</t>
        </is>
      </c>
      <c r="E8169" t="inlineStr">
        <is>
          <t>Y31008</t>
        </is>
      </c>
      <c r="F8169" t="inlineStr">
        <is>
          <t>BN</t>
        </is>
      </c>
      <c r="G8169" t="inlineStr">
        <is>
          <t>No</t>
        </is>
      </c>
      <c r="H8169" t="n">
        <v>0.1</v>
      </c>
    </row>
    <row r="8170">
      <c r="A8170" t="inlineStr">
        <is>
          <t>2018-W8-2018-ISAROD-Y-DEF:la-chargers</t>
        </is>
      </c>
      <c r="B8170" t="n">
        <v>2018</v>
      </c>
      <c r="C8170" t="n">
        <v>8</v>
      </c>
      <c r="D8170" t="inlineStr">
        <is>
          <t>2018-ISAROD</t>
        </is>
      </c>
      <c r="E8170" t="inlineStr">
        <is>
          <t>Y-DEF:la-chargers</t>
        </is>
      </c>
      <c r="F8170" t="inlineStr">
        <is>
          <t>BN</t>
        </is>
      </c>
      <c r="G8170" t="inlineStr">
        <is>
          <t>No</t>
        </is>
      </c>
      <c r="H8170" t="n">
        <v>0</v>
      </c>
    </row>
    <row r="8171">
      <c r="A8171" t="inlineStr">
        <is>
          <t>2018-W8-2018-ISAROD-Y26767</t>
        </is>
      </c>
      <c r="B8171" t="n">
        <v>2018</v>
      </c>
      <c r="C8171" t="n">
        <v>8</v>
      </c>
      <c r="D8171" t="inlineStr">
        <is>
          <t>2018-ISAROD</t>
        </is>
      </c>
      <c r="E8171" t="inlineStr">
        <is>
          <t>Y26767</t>
        </is>
      </c>
      <c r="F8171" t="inlineStr">
        <is>
          <t>IR</t>
        </is>
      </c>
      <c r="G8171" t="inlineStr">
        <is>
          <t>No</t>
        </is>
      </c>
      <c r="H8171" t="n">
        <v>0</v>
      </c>
    </row>
    <row r="8172">
      <c r="A8172" t="inlineStr">
        <is>
          <t>2018-W8-2018-HUERO-Y30123</t>
        </is>
      </c>
      <c r="B8172" t="n">
        <v>2018</v>
      </c>
      <c r="C8172" t="n">
        <v>8</v>
      </c>
      <c r="D8172" t="inlineStr">
        <is>
          <t>2018-HUERO</t>
        </is>
      </c>
      <c r="E8172" t="inlineStr">
        <is>
          <t>Y30123</t>
        </is>
      </c>
      <c r="F8172" t="inlineStr">
        <is>
          <t>QB</t>
        </is>
      </c>
      <c r="G8172" t="inlineStr">
        <is>
          <t>Yes</t>
        </is>
      </c>
      <c r="H8172" t="n">
        <v>27.02</v>
      </c>
    </row>
    <row r="8173">
      <c r="A8173" t="inlineStr">
        <is>
          <t>2018-W8-2018-HUERO-Y27535</t>
        </is>
      </c>
      <c r="B8173" t="n">
        <v>2018</v>
      </c>
      <c r="C8173" t="n">
        <v>8</v>
      </c>
      <c r="D8173" t="inlineStr">
        <is>
          <t>2018-HUERO</t>
        </is>
      </c>
      <c r="E8173" t="inlineStr">
        <is>
          <t>Y27535</t>
        </is>
      </c>
      <c r="F8173" t="inlineStr">
        <is>
          <t>WR</t>
        </is>
      </c>
      <c r="G8173" t="inlineStr">
        <is>
          <t>Yes</t>
        </is>
      </c>
      <c r="H8173" t="n">
        <v>25.9</v>
      </c>
    </row>
    <row r="8174">
      <c r="A8174" t="inlineStr">
        <is>
          <t>2018-W8-2018-HUERO-Y26561</t>
        </is>
      </c>
      <c r="B8174" t="n">
        <v>2018</v>
      </c>
      <c r="C8174" t="n">
        <v>8</v>
      </c>
      <c r="D8174" t="inlineStr">
        <is>
          <t>2018-HUERO</t>
        </is>
      </c>
      <c r="E8174" t="inlineStr">
        <is>
          <t>Y26561</t>
        </is>
      </c>
      <c r="F8174" t="inlineStr">
        <is>
          <t>WR</t>
        </is>
      </c>
      <c r="G8174" t="inlineStr">
        <is>
          <t>Yes</t>
        </is>
      </c>
      <c r="H8174" t="n">
        <v>4.2</v>
      </c>
    </row>
    <row r="8175">
      <c r="A8175" t="inlineStr">
        <is>
          <t>2018-W8-2018-HUERO-Y31013</t>
        </is>
      </c>
      <c r="B8175" t="n">
        <v>2018</v>
      </c>
      <c r="C8175" t="n">
        <v>8</v>
      </c>
      <c r="D8175" t="inlineStr">
        <is>
          <t>2018-HUERO</t>
        </is>
      </c>
      <c r="E8175" t="inlineStr">
        <is>
          <t>Y31013</t>
        </is>
      </c>
      <c r="F8175" t="inlineStr">
        <is>
          <t>RB</t>
        </is>
      </c>
      <c r="G8175" t="inlineStr">
        <is>
          <t>Yes</t>
        </is>
      </c>
      <c r="H8175" t="n">
        <v>9.1</v>
      </c>
    </row>
    <row r="8176">
      <c r="A8176" t="inlineStr">
        <is>
          <t>2018-W8-2018-HUERO-Y30256</t>
        </is>
      </c>
      <c r="B8176" t="n">
        <v>2018</v>
      </c>
      <c r="C8176" t="n">
        <v>8</v>
      </c>
      <c r="D8176" t="inlineStr">
        <is>
          <t>2018-HUERO</t>
        </is>
      </c>
      <c r="E8176" t="inlineStr">
        <is>
          <t>Y30256</t>
        </is>
      </c>
      <c r="F8176" t="inlineStr">
        <is>
          <t>RB</t>
        </is>
      </c>
      <c r="G8176" t="inlineStr">
        <is>
          <t>Yes</t>
        </is>
      </c>
      <c r="H8176" t="n">
        <v>26.9</v>
      </c>
    </row>
    <row r="8177">
      <c r="A8177" t="inlineStr">
        <is>
          <t>2018-W8-2018-HUERO-Y30142</t>
        </is>
      </c>
      <c r="B8177" t="n">
        <v>2018</v>
      </c>
      <c r="C8177" t="n">
        <v>8</v>
      </c>
      <c r="D8177" t="inlineStr">
        <is>
          <t>2018-HUERO</t>
        </is>
      </c>
      <c r="E8177" t="inlineStr">
        <is>
          <t>Y30142</t>
        </is>
      </c>
      <c r="F8177" t="inlineStr">
        <is>
          <t>TE</t>
        </is>
      </c>
      <c r="G8177" t="inlineStr">
        <is>
          <t>Yes</t>
        </is>
      </c>
      <c r="H8177" t="n">
        <v>0</v>
      </c>
    </row>
    <row r="8178">
      <c r="A8178" t="inlineStr">
        <is>
          <t>2018-W8-2018-HUERO-Y30552</t>
        </is>
      </c>
      <c r="B8178" t="n">
        <v>2018</v>
      </c>
      <c r="C8178" t="n">
        <v>8</v>
      </c>
      <c r="D8178" t="inlineStr">
        <is>
          <t>2018-HUERO</t>
        </is>
      </c>
      <c r="E8178" t="inlineStr">
        <is>
          <t>Y30552</t>
        </is>
      </c>
      <c r="F8178" t="inlineStr">
        <is>
          <t>W/R/T FLEX</t>
        </is>
      </c>
      <c r="G8178" t="inlineStr">
        <is>
          <t>Yes</t>
        </is>
      </c>
      <c r="H8178" t="n">
        <v>4.2</v>
      </c>
    </row>
    <row r="8179">
      <c r="A8179" t="inlineStr">
        <is>
          <t>2018-W8-2018-HUERO-Y8565</t>
        </is>
      </c>
      <c r="B8179" t="n">
        <v>2018</v>
      </c>
      <c r="C8179" t="n">
        <v>8</v>
      </c>
      <c r="D8179" t="inlineStr">
        <is>
          <t>2018-HUERO</t>
        </is>
      </c>
      <c r="E8179" t="inlineStr">
        <is>
          <t>Y8565</t>
        </is>
      </c>
      <c r="F8179" t="inlineStr">
        <is>
          <t>K</t>
        </is>
      </c>
      <c r="G8179" t="inlineStr">
        <is>
          <t>Yes</t>
        </is>
      </c>
      <c r="H8179" t="n">
        <v>2</v>
      </c>
    </row>
    <row r="8180">
      <c r="A8180" t="inlineStr">
        <is>
          <t>2018-W8-2018-HUERO-Y-DEF:chicago</t>
        </is>
      </c>
      <c r="B8180" t="n">
        <v>2018</v>
      </c>
      <c r="C8180" t="n">
        <v>8</v>
      </c>
      <c r="D8180" t="inlineStr">
        <is>
          <t>2018-HUERO</t>
        </is>
      </c>
      <c r="E8180" t="inlineStr">
        <is>
          <t>Y-DEF:chicago</t>
        </is>
      </c>
      <c r="F8180" t="inlineStr">
        <is>
          <t>DST</t>
        </is>
      </c>
      <c r="G8180" t="inlineStr">
        <is>
          <t>Yes</t>
        </is>
      </c>
      <c r="H8180" t="n">
        <v>5</v>
      </c>
    </row>
    <row r="8181">
      <c r="A8181" t="inlineStr">
        <is>
          <t>2018-W8-2018-HUERO-Y31017</t>
        </is>
      </c>
      <c r="B8181" t="n">
        <v>2018</v>
      </c>
      <c r="C8181" t="n">
        <v>8</v>
      </c>
      <c r="D8181" t="inlineStr">
        <is>
          <t>2018-HUERO</t>
        </is>
      </c>
      <c r="E8181" t="inlineStr">
        <is>
          <t>Y31017</t>
        </is>
      </c>
      <c r="F8181" t="inlineStr">
        <is>
          <t>BN</t>
        </is>
      </c>
      <c r="G8181" t="inlineStr">
        <is>
          <t>No</t>
        </is>
      </c>
      <c r="H8181" t="n">
        <v>10.2</v>
      </c>
    </row>
    <row r="8182">
      <c r="A8182" t="inlineStr">
        <is>
          <t>2018-W8-2018-HUERO-Y27589</t>
        </is>
      </c>
      <c r="B8182" t="n">
        <v>2018</v>
      </c>
      <c r="C8182" t="n">
        <v>8</v>
      </c>
      <c r="D8182" t="inlineStr">
        <is>
          <t>2018-HUERO</t>
        </is>
      </c>
      <c r="E8182" t="inlineStr">
        <is>
          <t>Y27589</t>
        </is>
      </c>
      <c r="F8182" t="inlineStr">
        <is>
          <t>BN</t>
        </is>
      </c>
      <c r="G8182" t="inlineStr">
        <is>
          <t>No</t>
        </is>
      </c>
      <c r="H8182" t="n">
        <v>0</v>
      </c>
    </row>
    <row r="8183">
      <c r="A8183" t="inlineStr">
        <is>
          <t>2018-W8-2018-HUERO-Y29238</t>
        </is>
      </c>
      <c r="B8183" t="n">
        <v>2018</v>
      </c>
      <c r="C8183" t="n">
        <v>8</v>
      </c>
      <c r="D8183" t="inlineStr">
        <is>
          <t>2018-HUERO</t>
        </is>
      </c>
      <c r="E8183" t="inlineStr">
        <is>
          <t>Y29238</t>
        </is>
      </c>
      <c r="F8183" t="inlineStr">
        <is>
          <t>BN</t>
        </is>
      </c>
      <c r="G8183" t="inlineStr">
        <is>
          <t>No</t>
        </is>
      </c>
      <c r="H8183" t="n">
        <v>0</v>
      </c>
    </row>
    <row r="8184">
      <c r="A8184" t="inlineStr">
        <is>
          <t>2018-W8-2018-HUERO-Y26699</t>
        </is>
      </c>
      <c r="B8184" t="n">
        <v>2018</v>
      </c>
      <c r="C8184" t="n">
        <v>8</v>
      </c>
      <c r="D8184" t="inlineStr">
        <is>
          <t>2018-HUERO</t>
        </is>
      </c>
      <c r="E8184" t="inlineStr">
        <is>
          <t>Y26699</t>
        </is>
      </c>
      <c r="F8184" t="inlineStr">
        <is>
          <t>BN</t>
        </is>
      </c>
      <c r="G8184" t="inlineStr">
        <is>
          <t>No</t>
        </is>
      </c>
      <c r="H8184" t="n">
        <v>0</v>
      </c>
    </row>
    <row r="8185">
      <c r="A8185" t="inlineStr">
        <is>
          <t>2018-W8-2018-HUERO-Y26701</t>
        </is>
      </c>
      <c r="B8185" t="n">
        <v>2018</v>
      </c>
      <c r="C8185" t="n">
        <v>8</v>
      </c>
      <c r="D8185" t="inlineStr">
        <is>
          <t>2018-HUERO</t>
        </is>
      </c>
      <c r="E8185" t="inlineStr">
        <is>
          <t>Y26701</t>
        </is>
      </c>
      <c r="F8185" t="inlineStr">
        <is>
          <t>BN</t>
        </is>
      </c>
      <c r="G8185" t="inlineStr">
        <is>
          <t>No</t>
        </is>
      </c>
      <c r="H8185" t="n">
        <v>13.5</v>
      </c>
    </row>
    <row r="8186">
      <c r="A8186" t="inlineStr">
        <is>
          <t>2018-W8-2018-LDV-Y6770</t>
        </is>
      </c>
      <c r="B8186" t="n">
        <v>2018</v>
      </c>
      <c r="C8186" t="n">
        <v>8</v>
      </c>
      <c r="D8186" t="inlineStr">
        <is>
          <t>2018-LDV</t>
        </is>
      </c>
      <c r="E8186" t="inlineStr">
        <is>
          <t>Y6770</t>
        </is>
      </c>
      <c r="F8186" t="inlineStr">
        <is>
          <t>QB</t>
        </is>
      </c>
      <c r="G8186" t="inlineStr">
        <is>
          <t>Yes</t>
        </is>
      </c>
      <c r="H8186" t="n">
        <v>19.88</v>
      </c>
    </row>
    <row r="8187">
      <c r="A8187" t="inlineStr">
        <is>
          <t>2018-W8-2018-LDV-Y25755</t>
        </is>
      </c>
      <c r="B8187" t="n">
        <v>2018</v>
      </c>
      <c r="C8187" t="n">
        <v>8</v>
      </c>
      <c r="D8187" t="inlineStr">
        <is>
          <t>2018-LDV</t>
        </is>
      </c>
      <c r="E8187" t="inlineStr">
        <is>
          <t>Y25755</t>
        </is>
      </c>
      <c r="F8187" t="inlineStr">
        <is>
          <t>WR</t>
        </is>
      </c>
      <c r="G8187" t="inlineStr">
        <is>
          <t>Yes</t>
        </is>
      </c>
      <c r="H8187" t="n">
        <v>3.5</v>
      </c>
    </row>
    <row r="8188">
      <c r="A8188" t="inlineStr">
        <is>
          <t>2018-W8-2018-LDV-Y30197</t>
        </is>
      </c>
      <c r="B8188" t="n">
        <v>2018</v>
      </c>
      <c r="C8188" t="n">
        <v>8</v>
      </c>
      <c r="D8188" t="inlineStr">
        <is>
          <t>2018-LDV</t>
        </is>
      </c>
      <c r="E8188" t="inlineStr">
        <is>
          <t>Y30197</t>
        </is>
      </c>
      <c r="F8188" t="inlineStr">
        <is>
          <t>WR</t>
        </is>
      </c>
      <c r="G8188" t="inlineStr">
        <is>
          <t>Yes</t>
        </is>
      </c>
      <c r="H8188" t="n">
        <v>5.2</v>
      </c>
    </row>
    <row r="8189">
      <c r="A8189" t="inlineStr">
        <is>
          <t>2018-W8-2018-LDV-Y30972</t>
        </is>
      </c>
      <c r="B8189" t="n">
        <v>2018</v>
      </c>
      <c r="C8189" t="n">
        <v>8</v>
      </c>
      <c r="D8189" t="inlineStr">
        <is>
          <t>2018-LDV</t>
        </is>
      </c>
      <c r="E8189" t="inlineStr">
        <is>
          <t>Y30972</t>
        </is>
      </c>
      <c r="F8189" t="inlineStr">
        <is>
          <t>RB</t>
        </is>
      </c>
      <c r="G8189" t="inlineStr">
        <is>
          <t>Yes</t>
        </is>
      </c>
      <c r="H8189" t="n">
        <v>11.1</v>
      </c>
    </row>
    <row r="8190">
      <c r="A8190" t="inlineStr">
        <is>
          <t>2018-W8-2018-LDV-Y29387</t>
        </is>
      </c>
      <c r="B8190" t="n">
        <v>2018</v>
      </c>
      <c r="C8190" t="n">
        <v>8</v>
      </c>
      <c r="D8190" t="inlineStr">
        <is>
          <t>2018-LDV</t>
        </is>
      </c>
      <c r="E8190" t="inlineStr">
        <is>
          <t>Y29387</t>
        </is>
      </c>
      <c r="F8190" t="inlineStr">
        <is>
          <t>RB</t>
        </is>
      </c>
      <c r="G8190" t="inlineStr">
        <is>
          <t>Yes</t>
        </is>
      </c>
      <c r="H8190" t="n">
        <v>12.6</v>
      </c>
    </row>
    <row r="8191">
      <c r="A8191" t="inlineStr">
        <is>
          <t>2018-W8-2018-LDV-Y26686</t>
        </is>
      </c>
      <c r="B8191" t="n">
        <v>2018</v>
      </c>
      <c r="C8191" t="n">
        <v>8</v>
      </c>
      <c r="D8191" t="inlineStr">
        <is>
          <t>2018-LDV</t>
        </is>
      </c>
      <c r="E8191" t="inlineStr">
        <is>
          <t>Y26686</t>
        </is>
      </c>
      <c r="F8191" t="inlineStr">
        <is>
          <t>TE</t>
        </is>
      </c>
      <c r="G8191" t="inlineStr">
        <is>
          <t>Yes</t>
        </is>
      </c>
      <c r="H8191" t="n">
        <v>13.9</v>
      </c>
    </row>
    <row r="8192">
      <c r="A8192" t="inlineStr">
        <is>
          <t>2018-W8-2018-LDV-Y27619</t>
        </is>
      </c>
      <c r="B8192" t="n">
        <v>2018</v>
      </c>
      <c r="C8192" t="n">
        <v>8</v>
      </c>
      <c r="D8192" t="inlineStr">
        <is>
          <t>2018-LDV</t>
        </is>
      </c>
      <c r="E8192" t="inlineStr">
        <is>
          <t>Y27619</t>
        </is>
      </c>
      <c r="F8192" t="inlineStr">
        <is>
          <t>W/R/T FLEX</t>
        </is>
      </c>
      <c r="G8192" t="inlineStr">
        <is>
          <t>Yes</t>
        </is>
      </c>
      <c r="H8192" t="n">
        <v>2.8</v>
      </c>
    </row>
    <row r="8193">
      <c r="A8193" t="inlineStr">
        <is>
          <t>2018-W8-2018-LDV-Y27120</t>
        </is>
      </c>
      <c r="B8193" t="n">
        <v>2018</v>
      </c>
      <c r="C8193" t="n">
        <v>8</v>
      </c>
      <c r="D8193" t="inlineStr">
        <is>
          <t>2018-LDV</t>
        </is>
      </c>
      <c r="E8193" t="inlineStr">
        <is>
          <t>Y27120</t>
        </is>
      </c>
      <c r="F8193" t="inlineStr">
        <is>
          <t>K</t>
        </is>
      </c>
      <c r="G8193" t="inlineStr">
        <is>
          <t>Yes</t>
        </is>
      </c>
      <c r="H8193" t="n">
        <v>5</v>
      </c>
    </row>
    <row r="8194">
      <c r="A8194" t="inlineStr">
        <is>
          <t>2018-W8-2018-LDV-Y-DEF:philadelphia</t>
        </is>
      </c>
      <c r="B8194" t="n">
        <v>2018</v>
      </c>
      <c r="C8194" t="n">
        <v>8</v>
      </c>
      <c r="D8194" t="inlineStr">
        <is>
          <t>2018-LDV</t>
        </is>
      </c>
      <c r="E8194" t="inlineStr">
        <is>
          <t>Y-DEF:philadelphia</t>
        </is>
      </c>
      <c r="F8194" t="inlineStr">
        <is>
          <t>DST</t>
        </is>
      </c>
      <c r="G8194" t="inlineStr">
        <is>
          <t>Yes</t>
        </is>
      </c>
      <c r="H8194" t="n">
        <v>7</v>
      </c>
    </row>
    <row r="8195">
      <c r="A8195" t="inlineStr">
        <is>
          <t>2018-W8-2018-LDV-Y24851</t>
        </is>
      </c>
      <c r="B8195" t="n">
        <v>2018</v>
      </c>
      <c r="C8195" t="n">
        <v>8</v>
      </c>
      <c r="D8195" t="inlineStr">
        <is>
          <t>2018-LDV</t>
        </is>
      </c>
      <c r="E8195" t="inlineStr">
        <is>
          <t>Y24851</t>
        </is>
      </c>
      <c r="F8195" t="inlineStr">
        <is>
          <t>BN</t>
        </is>
      </c>
      <c r="G8195" t="inlineStr">
        <is>
          <t>No</t>
        </is>
      </c>
      <c r="H8195" t="n">
        <v>4</v>
      </c>
    </row>
    <row r="8196">
      <c r="A8196" t="inlineStr">
        <is>
          <t>2018-W8-2018-LDV-Y24822</t>
        </is>
      </c>
      <c r="B8196" t="n">
        <v>2018</v>
      </c>
      <c r="C8196" t="n">
        <v>8</v>
      </c>
      <c r="D8196" t="inlineStr">
        <is>
          <t>2018-LDV</t>
        </is>
      </c>
      <c r="E8196" t="inlineStr">
        <is>
          <t>Y24822</t>
        </is>
      </c>
      <c r="F8196" t="inlineStr">
        <is>
          <t>BN</t>
        </is>
      </c>
      <c r="G8196" t="inlineStr">
        <is>
          <t>No</t>
        </is>
      </c>
      <c r="H8196" t="n">
        <v>20.2</v>
      </c>
    </row>
    <row r="8197">
      <c r="A8197" t="inlineStr">
        <is>
          <t>2018-W8-2018-LDV-Y30118</t>
        </is>
      </c>
      <c r="B8197" t="n">
        <v>2018</v>
      </c>
      <c r="C8197" t="n">
        <v>8</v>
      </c>
      <c r="D8197" t="inlineStr">
        <is>
          <t>2018-LDV</t>
        </is>
      </c>
      <c r="E8197" t="inlineStr">
        <is>
          <t>Y30118</t>
        </is>
      </c>
      <c r="F8197" t="inlineStr">
        <is>
          <t>BN</t>
        </is>
      </c>
      <c r="G8197" t="inlineStr">
        <is>
          <t>No</t>
        </is>
      </c>
      <c r="H8197" t="n">
        <v>0</v>
      </c>
    </row>
    <row r="8198">
      <c r="A8198" t="inlineStr">
        <is>
          <t>2018-W8-2018-LDV-Y28465</t>
        </is>
      </c>
      <c r="B8198" t="n">
        <v>2018</v>
      </c>
      <c r="C8198" t="n">
        <v>8</v>
      </c>
      <c r="D8198" t="inlineStr">
        <is>
          <t>2018-LDV</t>
        </is>
      </c>
      <c r="E8198" t="inlineStr">
        <is>
          <t>Y28465</t>
        </is>
      </c>
      <c r="F8198" t="inlineStr">
        <is>
          <t>BN</t>
        </is>
      </c>
      <c r="G8198" t="inlineStr">
        <is>
          <t>No</t>
        </is>
      </c>
      <c r="H8198" t="n">
        <v>1.6</v>
      </c>
    </row>
    <row r="8199">
      <c r="A8199" t="inlineStr">
        <is>
          <t>2018-W8-2018-LDV-Y8266</t>
        </is>
      </c>
      <c r="B8199" t="n">
        <v>2018</v>
      </c>
      <c r="C8199" t="n">
        <v>8</v>
      </c>
      <c r="D8199" t="inlineStr">
        <is>
          <t>2018-LDV</t>
        </is>
      </c>
      <c r="E8199" t="inlineStr">
        <is>
          <t>Y8266</t>
        </is>
      </c>
      <c r="F8199" t="inlineStr">
        <is>
          <t>IR</t>
        </is>
      </c>
      <c r="G8199" t="inlineStr">
        <is>
          <t>No</t>
        </is>
      </c>
      <c r="H8199" t="n">
        <v>0</v>
      </c>
    </row>
    <row r="8200">
      <c r="A8200" t="inlineStr">
        <is>
          <t>2018-W8-2018-TONYCLIF-Y24788</t>
        </is>
      </c>
      <c r="B8200" t="n">
        <v>2018</v>
      </c>
      <c r="C8200" t="n">
        <v>8</v>
      </c>
      <c r="D8200" t="inlineStr">
        <is>
          <t>2018-TONYCLIF</t>
        </is>
      </c>
      <c r="E8200" t="inlineStr">
        <is>
          <t>Y24788</t>
        </is>
      </c>
      <c r="F8200" t="inlineStr">
        <is>
          <t>QB</t>
        </is>
      </c>
      <c r="G8200" t="inlineStr">
        <is>
          <t>Yes</t>
        </is>
      </c>
      <c r="H8200" t="n">
        <v>27.96</v>
      </c>
    </row>
    <row r="8201">
      <c r="A8201" t="inlineStr">
        <is>
          <t>2018-W8-2018-TONYCLIF-Y30209</t>
        </is>
      </c>
      <c r="B8201" t="n">
        <v>2018</v>
      </c>
      <c r="C8201" t="n">
        <v>8</v>
      </c>
      <c r="D8201" t="inlineStr">
        <is>
          <t>2018-TONYCLIF</t>
        </is>
      </c>
      <c r="E8201" t="inlineStr">
        <is>
          <t>Y30209</t>
        </is>
      </c>
      <c r="F8201" t="inlineStr">
        <is>
          <t>WR</t>
        </is>
      </c>
      <c r="G8201" t="inlineStr">
        <is>
          <t>Yes</t>
        </is>
      </c>
      <c r="H8201" t="n">
        <v>1.2</v>
      </c>
    </row>
    <row r="8202">
      <c r="A8202" t="inlineStr">
        <is>
          <t>2018-W8-2018-TONYCLIF-Y28457</t>
        </is>
      </c>
      <c r="B8202" t="n">
        <v>2018</v>
      </c>
      <c r="C8202" t="n">
        <v>8</v>
      </c>
      <c r="D8202" t="inlineStr">
        <is>
          <t>2018-TONYCLIF</t>
        </is>
      </c>
      <c r="E8202" t="inlineStr">
        <is>
          <t>Y28457</t>
        </is>
      </c>
      <c r="F8202" t="inlineStr">
        <is>
          <t>WR</t>
        </is>
      </c>
      <c r="G8202" t="inlineStr">
        <is>
          <t>Yes</t>
        </is>
      </c>
      <c r="H8202" t="n">
        <v>10.7</v>
      </c>
    </row>
    <row r="8203">
      <c r="A8203" t="inlineStr">
        <is>
          <t>2018-W8-2018-TONYCLIF-Y30232</t>
        </is>
      </c>
      <c r="B8203" t="n">
        <v>2018</v>
      </c>
      <c r="C8203" t="n">
        <v>8</v>
      </c>
      <c r="D8203" t="inlineStr">
        <is>
          <t>2018-TONYCLIF</t>
        </is>
      </c>
      <c r="E8203" t="inlineStr">
        <is>
          <t>Y30232</t>
        </is>
      </c>
      <c r="F8203" t="inlineStr">
        <is>
          <t>RB</t>
        </is>
      </c>
      <c r="G8203" t="inlineStr">
        <is>
          <t>Yes</t>
        </is>
      </c>
      <c r="H8203" t="n">
        <v>19</v>
      </c>
    </row>
    <row r="8204">
      <c r="A8204" t="inlineStr">
        <is>
          <t>2018-W8-2018-TONYCLIF-Y30000</t>
        </is>
      </c>
      <c r="B8204" t="n">
        <v>2018</v>
      </c>
      <c r="C8204" t="n">
        <v>8</v>
      </c>
      <c r="D8204" t="inlineStr">
        <is>
          <t>2018-TONYCLIF</t>
        </is>
      </c>
      <c r="E8204" t="inlineStr">
        <is>
          <t>Y30000</t>
        </is>
      </c>
      <c r="F8204" t="inlineStr">
        <is>
          <t>RB</t>
        </is>
      </c>
      <c r="G8204" t="inlineStr">
        <is>
          <t>Yes</t>
        </is>
      </c>
      <c r="H8204" t="n">
        <v>6.4</v>
      </c>
    </row>
    <row r="8205">
      <c r="A8205" t="inlineStr">
        <is>
          <t>2018-W8-2018-TONYCLIF-Y26658</t>
        </is>
      </c>
      <c r="B8205" t="n">
        <v>2018</v>
      </c>
      <c r="C8205" t="n">
        <v>8</v>
      </c>
      <c r="D8205" t="inlineStr">
        <is>
          <t>2018-TONYCLIF</t>
        </is>
      </c>
      <c r="E8205" t="inlineStr">
        <is>
          <t>Y26658</t>
        </is>
      </c>
      <c r="F8205" t="inlineStr">
        <is>
          <t>TE</t>
        </is>
      </c>
      <c r="G8205" t="inlineStr">
        <is>
          <t>Yes</t>
        </is>
      </c>
      <c r="H8205" t="n">
        <v>8.6</v>
      </c>
    </row>
    <row r="8206">
      <c r="A8206" t="inlineStr">
        <is>
          <t>2018-W8-2018-TONYCLIF-Y30223</t>
        </is>
      </c>
      <c r="B8206" t="n">
        <v>2018</v>
      </c>
      <c r="C8206" t="n">
        <v>8</v>
      </c>
      <c r="D8206" t="inlineStr">
        <is>
          <t>2018-TONYCLIF</t>
        </is>
      </c>
      <c r="E8206" t="inlineStr">
        <is>
          <t>Y30223</t>
        </is>
      </c>
      <c r="F8206" t="inlineStr">
        <is>
          <t>W/R/T FLEX</t>
        </is>
      </c>
      <c r="G8206" t="inlineStr">
        <is>
          <t>Yes</t>
        </is>
      </c>
      <c r="H8206" t="n">
        <v>10</v>
      </c>
    </row>
    <row r="8207">
      <c r="A8207" t="inlineStr">
        <is>
          <t>2018-W8-2018-TONYCLIF-Y26800</t>
        </is>
      </c>
      <c r="B8207" t="n">
        <v>2018</v>
      </c>
      <c r="C8207" t="n">
        <v>8</v>
      </c>
      <c r="D8207" t="inlineStr">
        <is>
          <t>2018-TONYCLIF</t>
        </is>
      </c>
      <c r="E8207" t="inlineStr">
        <is>
          <t>Y26800</t>
        </is>
      </c>
      <c r="F8207" t="inlineStr">
        <is>
          <t>K</t>
        </is>
      </c>
      <c r="G8207" t="inlineStr">
        <is>
          <t>Yes</t>
        </is>
      </c>
      <c r="H8207" t="n">
        <v>10</v>
      </c>
    </row>
    <row r="8208">
      <c r="A8208" t="inlineStr">
        <is>
          <t>2018-W8-2018-TONYCLIF-Y-DEF:cleveland</t>
        </is>
      </c>
      <c r="B8208" t="n">
        <v>2018</v>
      </c>
      <c r="C8208" t="n">
        <v>8</v>
      </c>
      <c r="D8208" t="inlineStr">
        <is>
          <t>2018-TONYCLIF</t>
        </is>
      </c>
      <c r="E8208" t="inlineStr">
        <is>
          <t>Y-DEF:cleveland</t>
        </is>
      </c>
      <c r="F8208" t="inlineStr">
        <is>
          <t>DST</t>
        </is>
      </c>
      <c r="G8208" t="inlineStr">
        <is>
          <t>Yes</t>
        </is>
      </c>
      <c r="H8208" t="n">
        <v>4</v>
      </c>
    </row>
    <row r="8209">
      <c r="A8209" t="inlineStr">
        <is>
          <t>2018-W8-2018-TONYCLIF-Y29236</t>
        </is>
      </c>
      <c r="B8209" t="n">
        <v>2018</v>
      </c>
      <c r="C8209" t="n">
        <v>8</v>
      </c>
      <c r="D8209" t="inlineStr">
        <is>
          <t>2018-TONYCLIF</t>
        </is>
      </c>
      <c r="E8209" t="inlineStr">
        <is>
          <t>Y29236</t>
        </is>
      </c>
      <c r="F8209" t="inlineStr">
        <is>
          <t>BN</t>
        </is>
      </c>
      <c r="G8209" t="inlineStr">
        <is>
          <t>No</t>
        </is>
      </c>
      <c r="H8209" t="n">
        <v>23.64</v>
      </c>
    </row>
    <row r="8210">
      <c r="A8210" t="inlineStr">
        <is>
          <t>2018-W8-2018-TONYCLIF-Y24936</t>
        </is>
      </c>
      <c r="B8210" t="n">
        <v>2018</v>
      </c>
      <c r="C8210" t="n">
        <v>8</v>
      </c>
      <c r="D8210" t="inlineStr">
        <is>
          <t>2018-TONYCLIF</t>
        </is>
      </c>
      <c r="E8210" t="inlineStr">
        <is>
          <t>Y24936</t>
        </is>
      </c>
      <c r="F8210" t="inlineStr">
        <is>
          <t>BN</t>
        </is>
      </c>
      <c r="G8210" t="inlineStr">
        <is>
          <t>No</t>
        </is>
      </c>
      <c r="H8210" t="n">
        <v>0</v>
      </c>
    </row>
    <row r="8211">
      <c r="A8211" t="inlineStr">
        <is>
          <t>2018-W8-2018-TONYCLIF-Y28513</t>
        </is>
      </c>
      <c r="B8211" t="n">
        <v>2018</v>
      </c>
      <c r="C8211" t="n">
        <v>8</v>
      </c>
      <c r="D8211" t="inlineStr">
        <is>
          <t>2018-TONYCLIF</t>
        </is>
      </c>
      <c r="E8211" t="inlineStr">
        <is>
          <t>Y28513</t>
        </is>
      </c>
      <c r="F8211" t="inlineStr">
        <is>
          <t>BN</t>
        </is>
      </c>
      <c r="G8211" t="inlineStr">
        <is>
          <t>No</t>
        </is>
      </c>
      <c r="H8211" t="n">
        <v>7.8</v>
      </c>
    </row>
    <row r="8212">
      <c r="A8212" t="inlineStr">
        <is>
          <t>2018-W8-2018-TONYCLIF-Y31077</t>
        </is>
      </c>
      <c r="B8212" t="n">
        <v>2018</v>
      </c>
      <c r="C8212" t="n">
        <v>8</v>
      </c>
      <c r="D8212" t="inlineStr">
        <is>
          <t>2018-TONYCLIF</t>
        </is>
      </c>
      <c r="E8212" t="inlineStr">
        <is>
          <t>Y31077</t>
        </is>
      </c>
      <c r="F8212" t="inlineStr">
        <is>
          <t>BN</t>
        </is>
      </c>
      <c r="G8212" t="inlineStr">
        <is>
          <t>No</t>
        </is>
      </c>
      <c r="H8212" t="n">
        <v>7.6</v>
      </c>
    </row>
    <row r="8213">
      <c r="A8213" t="inlineStr">
        <is>
          <t>2018-W8-2018-TONYCLIF-Y27646</t>
        </is>
      </c>
      <c r="B8213" t="n">
        <v>2018</v>
      </c>
      <c r="C8213" t="n">
        <v>8</v>
      </c>
      <c r="D8213" t="inlineStr">
        <is>
          <t>2018-TONYCLIF</t>
        </is>
      </c>
      <c r="E8213" t="inlineStr">
        <is>
          <t>Y27646</t>
        </is>
      </c>
      <c r="F8213" t="inlineStr">
        <is>
          <t>BN</t>
        </is>
      </c>
      <c r="G8213" t="inlineStr">
        <is>
          <t>No</t>
        </is>
      </c>
      <c r="H8213" t="n">
        <v>0</v>
      </c>
    </row>
    <row r="8214">
      <c r="A8214" t="inlineStr">
        <is>
          <t>2018-W8-2018-PEPSALFA-Y29235</t>
        </is>
      </c>
      <c r="B8214" t="n">
        <v>2018</v>
      </c>
      <c r="C8214" t="n">
        <v>8</v>
      </c>
      <c r="D8214" t="inlineStr">
        <is>
          <t>2018-PEPSALFA</t>
        </is>
      </c>
      <c r="E8214" t="inlineStr">
        <is>
          <t>Y29235</t>
        </is>
      </c>
      <c r="F8214" t="inlineStr">
        <is>
          <t>QB</t>
        </is>
      </c>
      <c r="G8214" t="inlineStr">
        <is>
          <t>Yes</t>
        </is>
      </c>
      <c r="H8214" t="n">
        <v>26.5</v>
      </c>
    </row>
    <row r="8215">
      <c r="A8215" t="inlineStr">
        <is>
          <t>2018-W8-2018-PEPSALFA-Y24791</t>
        </is>
      </c>
      <c r="B8215" t="n">
        <v>2018</v>
      </c>
      <c r="C8215" t="n">
        <v>8</v>
      </c>
      <c r="D8215" t="inlineStr">
        <is>
          <t>2018-PEPSALFA</t>
        </is>
      </c>
      <c r="E8215" t="inlineStr">
        <is>
          <t>Y24791</t>
        </is>
      </c>
      <c r="F8215" t="inlineStr">
        <is>
          <t>WR</t>
        </is>
      </c>
      <c r="G8215" t="inlineStr">
        <is>
          <t>Yes</t>
        </is>
      </c>
      <c r="H8215" t="n">
        <v>13.6</v>
      </c>
    </row>
    <row r="8216">
      <c r="A8216" t="inlineStr">
        <is>
          <t>2018-W8-2018-PEPSALFA-Y24035</t>
        </is>
      </c>
      <c r="B8216" t="n">
        <v>2018</v>
      </c>
      <c r="C8216" t="n">
        <v>8</v>
      </c>
      <c r="D8216" t="inlineStr">
        <is>
          <t>2018-PEPSALFA</t>
        </is>
      </c>
      <c r="E8216" t="inlineStr">
        <is>
          <t>Y24035</t>
        </is>
      </c>
      <c r="F8216" t="inlineStr">
        <is>
          <t>WR</t>
        </is>
      </c>
      <c r="G8216" t="inlineStr">
        <is>
          <t>Yes</t>
        </is>
      </c>
      <c r="H8216" t="n">
        <v>5.3</v>
      </c>
    </row>
    <row r="8217">
      <c r="A8217" t="inlineStr">
        <is>
          <t>2018-W8-2018-PEPSALFA-Y30199</t>
        </is>
      </c>
      <c r="B8217" t="n">
        <v>2018</v>
      </c>
      <c r="C8217" t="n">
        <v>8</v>
      </c>
      <c r="D8217" t="inlineStr">
        <is>
          <t>2018-PEPSALFA</t>
        </is>
      </c>
      <c r="E8217" t="inlineStr">
        <is>
          <t>Y30199</t>
        </is>
      </c>
      <c r="F8217" t="inlineStr">
        <is>
          <t>RB</t>
        </is>
      </c>
      <c r="G8217" t="inlineStr">
        <is>
          <t>Yes</t>
        </is>
      </c>
      <c r="H8217" t="n">
        <v>14.6</v>
      </c>
    </row>
    <row r="8218">
      <c r="A8218" t="inlineStr">
        <is>
          <t>2018-W8-2018-PEPSALFA-Y27658</t>
        </is>
      </c>
      <c r="B8218" t="n">
        <v>2018</v>
      </c>
      <c r="C8218" t="n">
        <v>8</v>
      </c>
      <c r="D8218" t="inlineStr">
        <is>
          <t>2018-PEPSALFA</t>
        </is>
      </c>
      <c r="E8218" t="inlineStr">
        <is>
          <t>Y27658</t>
        </is>
      </c>
      <c r="F8218" t="inlineStr">
        <is>
          <t>RB</t>
        </is>
      </c>
      <c r="G8218" t="inlineStr">
        <is>
          <t>Yes</t>
        </is>
      </c>
      <c r="H8218" t="n">
        <v>15.4</v>
      </c>
    </row>
    <row r="8219">
      <c r="A8219" t="inlineStr">
        <is>
          <t>2018-W8-2018-PEPSALFA-Y24070</t>
        </is>
      </c>
      <c r="B8219" t="n">
        <v>2018</v>
      </c>
      <c r="C8219" t="n">
        <v>8</v>
      </c>
      <c r="D8219" t="inlineStr">
        <is>
          <t>2018-PEPSALFA</t>
        </is>
      </c>
      <c r="E8219" t="inlineStr">
        <is>
          <t>Y24070</t>
        </is>
      </c>
      <c r="F8219" t="inlineStr">
        <is>
          <t>TE</t>
        </is>
      </c>
      <c r="G8219" t="inlineStr">
        <is>
          <t>Yes</t>
        </is>
      </c>
      <c r="H8219" t="n">
        <v>2.1</v>
      </c>
    </row>
    <row r="8220">
      <c r="A8220" t="inlineStr">
        <is>
          <t>2018-W8-2018-PEPSALFA-Y29274</t>
        </is>
      </c>
      <c r="B8220" t="n">
        <v>2018</v>
      </c>
      <c r="C8220" t="n">
        <v>8</v>
      </c>
      <c r="D8220" t="inlineStr">
        <is>
          <t>2018-PEPSALFA</t>
        </is>
      </c>
      <c r="E8220" t="inlineStr">
        <is>
          <t>Y29274</t>
        </is>
      </c>
      <c r="F8220" t="inlineStr">
        <is>
          <t>W/R/T FLEX</t>
        </is>
      </c>
      <c r="G8220" t="inlineStr">
        <is>
          <t>Yes</t>
        </is>
      </c>
      <c r="H8220" t="n">
        <v>3.4</v>
      </c>
    </row>
    <row r="8221">
      <c r="A8221" t="inlineStr">
        <is>
          <t>2018-W8-2018-PEPSALFA-Y29792</t>
        </is>
      </c>
      <c r="B8221" t="n">
        <v>2018</v>
      </c>
      <c r="C8221" t="n">
        <v>8</v>
      </c>
      <c r="D8221" t="inlineStr">
        <is>
          <t>2018-PEPSALFA</t>
        </is>
      </c>
      <c r="E8221" t="inlineStr">
        <is>
          <t>Y29792</t>
        </is>
      </c>
      <c r="F8221" t="inlineStr">
        <is>
          <t>K</t>
        </is>
      </c>
      <c r="G8221" t="inlineStr">
        <is>
          <t>Yes</t>
        </is>
      </c>
      <c r="H8221" t="n">
        <v>6</v>
      </c>
    </row>
    <row r="8222">
      <c r="A8222" t="inlineStr">
        <is>
          <t>2018-W8-2018-PEPSALFA-Y-DEF:carolina</t>
        </is>
      </c>
      <c r="B8222" t="n">
        <v>2018</v>
      </c>
      <c r="C8222" t="n">
        <v>8</v>
      </c>
      <c r="D8222" t="inlineStr">
        <is>
          <t>2018-PEPSALFA</t>
        </is>
      </c>
      <c r="E8222" t="inlineStr">
        <is>
          <t>Y-DEF:carolina</t>
        </is>
      </c>
      <c r="F8222" t="inlineStr">
        <is>
          <t>DST</t>
        </is>
      </c>
      <c r="G8222" t="inlineStr">
        <is>
          <t>Yes</t>
        </is>
      </c>
      <c r="H8222" t="n">
        <v>8</v>
      </c>
    </row>
    <row r="8223">
      <c r="A8223" t="inlineStr">
        <is>
          <t>2018-W8-2018-PEPSALFA-Y25876</t>
        </is>
      </c>
      <c r="B8223" t="n">
        <v>2018</v>
      </c>
      <c r="C8223" t="n">
        <v>8</v>
      </c>
      <c r="D8223" t="inlineStr">
        <is>
          <t>2018-PEPSALFA</t>
        </is>
      </c>
      <c r="E8223" t="inlineStr">
        <is>
          <t>Y25876</t>
        </is>
      </c>
      <c r="F8223" t="inlineStr">
        <is>
          <t>BN</t>
        </is>
      </c>
      <c r="G8223" t="inlineStr">
        <is>
          <t>No</t>
        </is>
      </c>
      <c r="H8223" t="n">
        <v>23.7</v>
      </c>
    </row>
    <row r="8224">
      <c r="A8224" t="inlineStr">
        <is>
          <t>2018-W8-2018-PEPSALFA-Y30182</t>
        </is>
      </c>
      <c r="B8224" t="n">
        <v>2018</v>
      </c>
      <c r="C8224" t="n">
        <v>8</v>
      </c>
      <c r="D8224" t="inlineStr">
        <is>
          <t>2018-PEPSALFA</t>
        </is>
      </c>
      <c r="E8224" t="inlineStr">
        <is>
          <t>Y30182</t>
        </is>
      </c>
      <c r="F8224" t="inlineStr">
        <is>
          <t>BN</t>
        </is>
      </c>
      <c r="G8224" t="inlineStr">
        <is>
          <t>No</t>
        </is>
      </c>
      <c r="H8224" t="n">
        <v>0</v>
      </c>
    </row>
    <row r="8225">
      <c r="A8225" t="inlineStr">
        <is>
          <t>2018-W8-2018-PEPSALFA-Y30295</t>
        </is>
      </c>
      <c r="B8225" t="n">
        <v>2018</v>
      </c>
      <c r="C8225" t="n">
        <v>8</v>
      </c>
      <c r="D8225" t="inlineStr">
        <is>
          <t>2018-PEPSALFA</t>
        </is>
      </c>
      <c r="E8225" t="inlineStr">
        <is>
          <t>Y30295</t>
        </is>
      </c>
      <c r="F8225" t="inlineStr">
        <is>
          <t>BN</t>
        </is>
      </c>
      <c r="G8225" t="inlineStr">
        <is>
          <t>No</t>
        </is>
      </c>
      <c r="H8225" t="n">
        <v>14.6</v>
      </c>
    </row>
    <row r="8226">
      <c r="A8226" t="inlineStr">
        <is>
          <t>2018-W8-2018-PEPSALFA-Y28691</t>
        </is>
      </c>
      <c r="B8226" t="n">
        <v>2018</v>
      </c>
      <c r="C8226" t="n">
        <v>8</v>
      </c>
      <c r="D8226" t="inlineStr">
        <is>
          <t>2018-PEPSALFA</t>
        </is>
      </c>
      <c r="E8226" t="inlineStr">
        <is>
          <t>Y28691</t>
        </is>
      </c>
      <c r="F8226" t="inlineStr">
        <is>
          <t>BN</t>
        </is>
      </c>
      <c r="G8226" t="inlineStr">
        <is>
          <t>No</t>
        </is>
      </c>
      <c r="H8226" t="n">
        <v>0</v>
      </c>
    </row>
    <row r="8227">
      <c r="A8227" t="inlineStr">
        <is>
          <t>2018-W8-2018-PEPSALFA-Y8447</t>
        </is>
      </c>
      <c r="B8227" t="n">
        <v>2018</v>
      </c>
      <c r="C8227" t="n">
        <v>8</v>
      </c>
      <c r="D8227" t="inlineStr">
        <is>
          <t>2018-PEPSALFA</t>
        </is>
      </c>
      <c r="E8227" t="inlineStr">
        <is>
          <t>Y8447</t>
        </is>
      </c>
      <c r="F8227" t="inlineStr">
        <is>
          <t>BN</t>
        </is>
      </c>
      <c r="G8227" t="inlineStr">
        <is>
          <t>No</t>
        </is>
      </c>
      <c r="H8227" t="n">
        <v>12</v>
      </c>
    </row>
    <row r="8228">
      <c r="A8228" t="inlineStr">
        <is>
          <t>2018-W8-2018-PACO-Y28389</t>
        </is>
      </c>
      <c r="B8228" t="n">
        <v>2018</v>
      </c>
      <c r="C8228" t="n">
        <v>8</v>
      </c>
      <c r="D8228" t="inlineStr">
        <is>
          <t>2018-PACO</t>
        </is>
      </c>
      <c r="E8228" t="inlineStr">
        <is>
          <t>Y28389</t>
        </is>
      </c>
      <c r="F8228" t="inlineStr">
        <is>
          <t>QB</t>
        </is>
      </c>
      <c r="G8228" t="inlineStr">
        <is>
          <t>Yes</t>
        </is>
      </c>
      <c r="H8228" t="n">
        <v>14.84</v>
      </c>
    </row>
    <row r="8229">
      <c r="A8229" t="inlineStr">
        <is>
          <t>2018-W8-2018-PACO-Y8826</t>
        </is>
      </c>
      <c r="B8229" t="n">
        <v>2018</v>
      </c>
      <c r="C8229" t="n">
        <v>8</v>
      </c>
      <c r="D8229" t="inlineStr">
        <is>
          <t>2018-PACO</t>
        </is>
      </c>
      <c r="E8229" t="inlineStr">
        <is>
          <t>Y8826</t>
        </is>
      </c>
      <c r="F8229" t="inlineStr">
        <is>
          <t>WR</t>
        </is>
      </c>
      <c r="G8229" t="inlineStr">
        <is>
          <t>Yes</t>
        </is>
      </c>
      <c r="H8229" t="n">
        <v>15.2</v>
      </c>
    </row>
    <row r="8230">
      <c r="A8230" t="inlineStr">
        <is>
          <t>2018-W8-2018-PACO-Y29281</t>
        </is>
      </c>
      <c r="B8230" t="n">
        <v>2018</v>
      </c>
      <c r="C8230" t="n">
        <v>8</v>
      </c>
      <c r="D8230" t="inlineStr">
        <is>
          <t>2018-PACO</t>
        </is>
      </c>
      <c r="E8230" t="inlineStr">
        <is>
          <t>Y29281</t>
        </is>
      </c>
      <c r="F8230" t="inlineStr">
        <is>
          <t>WR</t>
        </is>
      </c>
      <c r="G8230" t="inlineStr">
        <is>
          <t>Yes</t>
        </is>
      </c>
      <c r="H8230" t="n">
        <v>8.1</v>
      </c>
    </row>
    <row r="8231">
      <c r="A8231" t="inlineStr">
        <is>
          <t>2018-W8-2018-PACO-Y30362</t>
        </is>
      </c>
      <c r="B8231" t="n">
        <v>2018</v>
      </c>
      <c r="C8231" t="n">
        <v>8</v>
      </c>
      <c r="D8231" t="inlineStr">
        <is>
          <t>2018-PACO</t>
        </is>
      </c>
      <c r="E8231" t="inlineStr">
        <is>
          <t>Y30362</t>
        </is>
      </c>
      <c r="F8231" t="inlineStr">
        <is>
          <t>RB</t>
        </is>
      </c>
      <c r="G8231" t="inlineStr">
        <is>
          <t>Yes</t>
        </is>
      </c>
      <c r="H8231" t="n">
        <v>18.4</v>
      </c>
    </row>
    <row r="8232">
      <c r="A8232" t="inlineStr">
        <is>
          <t>2018-W8-2018-PACO-Y31379</t>
        </is>
      </c>
      <c r="B8232" t="n">
        <v>2018</v>
      </c>
      <c r="C8232" t="n">
        <v>8</v>
      </c>
      <c r="D8232" t="inlineStr">
        <is>
          <t>2018-PACO</t>
        </is>
      </c>
      <c r="E8232" t="inlineStr">
        <is>
          <t>Y31379</t>
        </is>
      </c>
      <c r="F8232" t="inlineStr">
        <is>
          <t>RB</t>
        </is>
      </c>
      <c r="G8232" t="inlineStr">
        <is>
          <t>Yes</t>
        </is>
      </c>
      <c r="H8232" t="n">
        <v>17.2</v>
      </c>
    </row>
    <row r="8233">
      <c r="A8233" t="inlineStr">
        <is>
          <t>2018-W8-2018-PACO-Y30259</t>
        </is>
      </c>
      <c r="B8233" t="n">
        <v>2018</v>
      </c>
      <c r="C8233" t="n">
        <v>8</v>
      </c>
      <c r="D8233" t="inlineStr">
        <is>
          <t>2018-PACO</t>
        </is>
      </c>
      <c r="E8233" t="inlineStr">
        <is>
          <t>Y30259</t>
        </is>
      </c>
      <c r="F8233" t="inlineStr">
        <is>
          <t>TE</t>
        </is>
      </c>
      <c r="G8233" t="inlineStr">
        <is>
          <t>Yes</t>
        </is>
      </c>
      <c r="H8233" t="n">
        <v>5.7</v>
      </c>
    </row>
    <row r="8234">
      <c r="A8234" t="inlineStr">
        <is>
          <t>2018-W8-2018-PACO-Y27538</t>
        </is>
      </c>
      <c r="B8234" t="n">
        <v>2018</v>
      </c>
      <c r="C8234" t="n">
        <v>8</v>
      </c>
      <c r="D8234" t="inlineStr">
        <is>
          <t>2018-PACO</t>
        </is>
      </c>
      <c r="E8234" t="inlineStr">
        <is>
          <t>Y27538</t>
        </is>
      </c>
      <c r="F8234" t="inlineStr">
        <is>
          <t>W/R/T FLEX</t>
        </is>
      </c>
      <c r="G8234" t="inlineStr">
        <is>
          <t>Yes</t>
        </is>
      </c>
      <c r="H8234" t="n">
        <v>9.699999999999999</v>
      </c>
    </row>
    <row r="8235">
      <c r="A8235" t="inlineStr">
        <is>
          <t>2018-W8-2018-PACO-Y26534</t>
        </is>
      </c>
      <c r="B8235" t="n">
        <v>2018</v>
      </c>
      <c r="C8235" t="n">
        <v>8</v>
      </c>
      <c r="D8235" t="inlineStr">
        <is>
          <t>2018-PACO</t>
        </is>
      </c>
      <c r="E8235" t="inlineStr">
        <is>
          <t>Y26534</t>
        </is>
      </c>
      <c r="F8235" t="inlineStr">
        <is>
          <t>K</t>
        </is>
      </c>
      <c r="G8235" t="inlineStr">
        <is>
          <t>Yes</t>
        </is>
      </c>
      <c r="H8235" t="n">
        <v>3</v>
      </c>
    </row>
    <row r="8236">
      <c r="A8236" t="inlineStr">
        <is>
          <t>2018-W8-2018-PACO-Y-DEF:washington</t>
        </is>
      </c>
      <c r="B8236" t="n">
        <v>2018</v>
      </c>
      <c r="C8236" t="n">
        <v>8</v>
      </c>
      <c r="D8236" t="inlineStr">
        <is>
          <t>2018-PACO</t>
        </is>
      </c>
      <c r="E8236" t="inlineStr">
        <is>
          <t>Y-DEF:washington</t>
        </is>
      </c>
      <c r="F8236" t="inlineStr">
        <is>
          <t>DST</t>
        </is>
      </c>
      <c r="G8236" t="inlineStr">
        <is>
          <t>Yes</t>
        </is>
      </c>
      <c r="H8236" t="n">
        <v>15</v>
      </c>
    </row>
    <row r="8237">
      <c r="A8237" t="inlineStr">
        <is>
          <t>2018-W8-2018-PACO-Y9317</t>
        </is>
      </c>
      <c r="B8237" t="n">
        <v>2018</v>
      </c>
      <c r="C8237" t="n">
        <v>8</v>
      </c>
      <c r="D8237" t="inlineStr">
        <is>
          <t>2018-PACO</t>
        </is>
      </c>
      <c r="E8237" t="inlineStr">
        <is>
          <t>Y9317</t>
        </is>
      </c>
      <c r="F8237" t="inlineStr">
        <is>
          <t>BN</t>
        </is>
      </c>
      <c r="G8237" t="inlineStr">
        <is>
          <t>No</t>
        </is>
      </c>
      <c r="H8237" t="n">
        <v>9.5</v>
      </c>
    </row>
    <row r="8238">
      <c r="A8238" t="inlineStr">
        <is>
          <t>2018-W8-2018-PACO-Y31096</t>
        </is>
      </c>
      <c r="B8238" t="n">
        <v>2018</v>
      </c>
      <c r="C8238" t="n">
        <v>8</v>
      </c>
      <c r="D8238" t="inlineStr">
        <is>
          <t>2018-PACO</t>
        </is>
      </c>
      <c r="E8238" t="inlineStr">
        <is>
          <t>Y31096</t>
        </is>
      </c>
      <c r="F8238" t="inlineStr">
        <is>
          <t>BN</t>
        </is>
      </c>
      <c r="G8238" t="inlineStr">
        <is>
          <t>No</t>
        </is>
      </c>
      <c r="H8238" t="n">
        <v>0</v>
      </c>
    </row>
    <row r="8239">
      <c r="A8239" t="inlineStr">
        <is>
          <t>2018-W8-2018-PACO-Y30125</t>
        </is>
      </c>
      <c r="B8239" t="n">
        <v>2018</v>
      </c>
      <c r="C8239" t="n">
        <v>8</v>
      </c>
      <c r="D8239" t="inlineStr">
        <is>
          <t>2018-PACO</t>
        </is>
      </c>
      <c r="E8239" t="inlineStr">
        <is>
          <t>Y30125</t>
        </is>
      </c>
      <c r="F8239" t="inlineStr">
        <is>
          <t>BN</t>
        </is>
      </c>
      <c r="G8239" t="inlineStr">
        <is>
          <t>No</t>
        </is>
      </c>
      <c r="H8239" t="n">
        <v>34.96</v>
      </c>
    </row>
    <row r="8240">
      <c r="A8240" t="inlineStr">
        <is>
          <t>2018-W8-2018-PACO-Y29719</t>
        </is>
      </c>
      <c r="B8240" t="n">
        <v>2018</v>
      </c>
      <c r="C8240" t="n">
        <v>8</v>
      </c>
      <c r="D8240" t="inlineStr">
        <is>
          <t>2018-PACO</t>
        </is>
      </c>
      <c r="E8240" t="inlineStr">
        <is>
          <t>Y29719</t>
        </is>
      </c>
      <c r="F8240" t="inlineStr">
        <is>
          <t>BN</t>
        </is>
      </c>
      <c r="G8240" t="inlineStr">
        <is>
          <t>No</t>
        </is>
      </c>
      <c r="H8240" t="n">
        <v>1.4</v>
      </c>
    </row>
    <row r="8241">
      <c r="A8241" t="inlineStr">
        <is>
          <t>2018-W8-2018-PACO-Y-DEF:kansas-city</t>
        </is>
      </c>
      <c r="B8241" t="n">
        <v>2018</v>
      </c>
      <c r="C8241" t="n">
        <v>8</v>
      </c>
      <c r="D8241" t="inlineStr">
        <is>
          <t>2018-PACO</t>
        </is>
      </c>
      <c r="E8241" t="inlineStr">
        <is>
          <t>Y-DEF:kansas-city</t>
        </is>
      </c>
      <c r="F8241" t="inlineStr">
        <is>
          <t>BN</t>
        </is>
      </c>
      <c r="G8241" t="inlineStr">
        <is>
          <t>No</t>
        </is>
      </c>
      <c r="H8241" t="n">
        <v>9</v>
      </c>
    </row>
    <row r="8242">
      <c r="A8242" t="inlineStr">
        <is>
          <t>2018-W8-2018-PACO-Y26671</t>
        </is>
      </c>
      <c r="B8242" t="n">
        <v>2018</v>
      </c>
      <c r="C8242" t="n">
        <v>8</v>
      </c>
      <c r="D8242" t="inlineStr">
        <is>
          <t>2018-PACO</t>
        </is>
      </c>
      <c r="E8242" t="inlineStr">
        <is>
          <t>Y26671</t>
        </is>
      </c>
      <c r="F8242" t="inlineStr">
        <is>
          <t>IR</t>
        </is>
      </c>
      <c r="G8242" t="inlineStr">
        <is>
          <t>No</t>
        </is>
      </c>
      <c r="H8242" t="n">
        <v>0</v>
      </c>
    </row>
    <row r="8243">
      <c r="A8243" t="inlineStr">
        <is>
          <t>2018-W8-2018-ABARBA-Y7200</t>
        </is>
      </c>
      <c r="B8243" t="n">
        <v>2018</v>
      </c>
      <c r="C8243" t="n">
        <v>8</v>
      </c>
      <c r="D8243" t="inlineStr">
        <is>
          <t>2018-ABARBA</t>
        </is>
      </c>
      <c r="E8243" t="inlineStr">
        <is>
          <t>Y7200</t>
        </is>
      </c>
      <c r="F8243" t="inlineStr">
        <is>
          <t>QB</t>
        </is>
      </c>
      <c r="G8243" t="inlineStr">
        <is>
          <t>Yes</t>
        </is>
      </c>
      <c r="H8243" t="n">
        <v>17.94</v>
      </c>
    </row>
    <row r="8244">
      <c r="A8244" t="inlineStr">
        <is>
          <t>2018-W8-2018-ABARBA-Y27540</t>
        </is>
      </c>
      <c r="B8244" t="n">
        <v>2018</v>
      </c>
      <c r="C8244" t="n">
        <v>8</v>
      </c>
      <c r="D8244" t="inlineStr">
        <is>
          <t>2018-ABARBA</t>
        </is>
      </c>
      <c r="E8244" t="inlineStr">
        <is>
          <t>Y27540</t>
        </is>
      </c>
      <c r="F8244" t="inlineStr">
        <is>
          <t>WR</t>
        </is>
      </c>
      <c r="G8244" t="inlineStr">
        <is>
          <t>Yes</t>
        </is>
      </c>
      <c r="H8244" t="n">
        <v>13.6</v>
      </c>
    </row>
    <row r="8245">
      <c r="A8245" t="inlineStr">
        <is>
          <t>2018-W8-2018-ABARBA-Y23997</t>
        </is>
      </c>
      <c r="B8245" t="n">
        <v>2018</v>
      </c>
      <c r="C8245" t="n">
        <v>8</v>
      </c>
      <c r="D8245" t="inlineStr">
        <is>
          <t>2018-ABARBA</t>
        </is>
      </c>
      <c r="E8245" t="inlineStr">
        <is>
          <t>Y23997</t>
        </is>
      </c>
      <c r="F8245" t="inlineStr">
        <is>
          <t>WR</t>
        </is>
      </c>
      <c r="G8245" t="inlineStr">
        <is>
          <t>Yes</t>
        </is>
      </c>
      <c r="H8245" t="n">
        <v>3</v>
      </c>
    </row>
    <row r="8246">
      <c r="A8246" t="inlineStr">
        <is>
          <t>2018-W8-2018-ABARBA-Y26804</t>
        </is>
      </c>
      <c r="B8246" t="n">
        <v>2018</v>
      </c>
      <c r="C8246" t="n">
        <v>8</v>
      </c>
      <c r="D8246" t="inlineStr">
        <is>
          <t>2018-ABARBA</t>
        </is>
      </c>
      <c r="E8246" t="inlineStr">
        <is>
          <t>Y26804</t>
        </is>
      </c>
      <c r="F8246" t="inlineStr">
        <is>
          <t>RB</t>
        </is>
      </c>
      <c r="G8246" t="inlineStr">
        <is>
          <t>Yes</t>
        </is>
      </c>
      <c r="H8246" t="n">
        <v>15.5</v>
      </c>
    </row>
    <row r="8247">
      <c r="A8247" t="inlineStr">
        <is>
          <t>2018-W8-2018-ABARBA-Y7241</t>
        </is>
      </c>
      <c r="B8247" t="n">
        <v>2018</v>
      </c>
      <c r="C8247" t="n">
        <v>8</v>
      </c>
      <c r="D8247" t="inlineStr">
        <is>
          <t>2018-ABARBA</t>
        </is>
      </c>
      <c r="E8247" t="inlineStr">
        <is>
          <t>Y7241</t>
        </is>
      </c>
      <c r="F8247" t="inlineStr">
        <is>
          <t>RB</t>
        </is>
      </c>
      <c r="G8247" t="inlineStr">
        <is>
          <t>Yes</t>
        </is>
      </c>
      <c r="H8247" t="n">
        <v>5.8</v>
      </c>
    </row>
    <row r="8248">
      <c r="A8248" t="inlineStr">
        <is>
          <t>2018-W8-2018-ABARBA-Y26708</t>
        </is>
      </c>
      <c r="B8248" t="n">
        <v>2018</v>
      </c>
      <c r="C8248" t="n">
        <v>8</v>
      </c>
      <c r="D8248" t="inlineStr">
        <is>
          <t>2018-ABARBA</t>
        </is>
      </c>
      <c r="E8248" t="inlineStr">
        <is>
          <t>Y26708</t>
        </is>
      </c>
      <c r="F8248" t="inlineStr">
        <is>
          <t>TE</t>
        </is>
      </c>
      <c r="G8248" t="inlineStr">
        <is>
          <t>Yes</t>
        </is>
      </c>
      <c r="H8248" t="n">
        <v>3.8</v>
      </c>
    </row>
    <row r="8249">
      <c r="A8249" t="inlineStr">
        <is>
          <t>2018-W8-2018-ABARBA-Y31021</t>
        </is>
      </c>
      <c r="B8249" t="n">
        <v>2018</v>
      </c>
      <c r="C8249" t="n">
        <v>8</v>
      </c>
      <c r="D8249" t="inlineStr">
        <is>
          <t>2018-ABARBA</t>
        </is>
      </c>
      <c r="E8249" t="inlineStr">
        <is>
          <t>Y31021</t>
        </is>
      </c>
      <c r="F8249" t="inlineStr">
        <is>
          <t>W/R/T FLEX</t>
        </is>
      </c>
      <c r="G8249" t="inlineStr">
        <is>
          <t>Yes</t>
        </is>
      </c>
      <c r="H8249" t="n">
        <v>10.4</v>
      </c>
    </row>
    <row r="8250">
      <c r="A8250" t="inlineStr">
        <is>
          <t>2018-W8-2018-ABARBA-Y28188</t>
        </is>
      </c>
      <c r="B8250" t="n">
        <v>2018</v>
      </c>
      <c r="C8250" t="n">
        <v>8</v>
      </c>
      <c r="D8250" t="inlineStr">
        <is>
          <t>2018-ABARBA</t>
        </is>
      </c>
      <c r="E8250" t="inlineStr">
        <is>
          <t>Y28188</t>
        </is>
      </c>
      <c r="F8250" t="inlineStr">
        <is>
          <t>K</t>
        </is>
      </c>
      <c r="G8250" t="inlineStr">
        <is>
          <t>Yes</t>
        </is>
      </c>
      <c r="H8250" t="n">
        <v>8</v>
      </c>
    </row>
    <row r="8251">
      <c r="A8251" t="inlineStr">
        <is>
          <t>2018-W8-2018-ABARBA-Y-DEF:san-francisco</t>
        </is>
      </c>
      <c r="B8251" t="n">
        <v>2018</v>
      </c>
      <c r="C8251" t="n">
        <v>8</v>
      </c>
      <c r="D8251" t="inlineStr">
        <is>
          <t>2018-ABARBA</t>
        </is>
      </c>
      <c r="E8251" t="inlineStr">
        <is>
          <t>Y-DEF:san-francisco</t>
        </is>
      </c>
      <c r="F8251" t="inlineStr">
        <is>
          <t>DST</t>
        </is>
      </c>
      <c r="G8251" t="inlineStr">
        <is>
          <t>Yes</t>
        </is>
      </c>
      <c r="H8251" t="n">
        <v>10</v>
      </c>
    </row>
    <row r="8252">
      <c r="A8252" t="inlineStr">
        <is>
          <t>2018-W8-2018-ABARBA-Y26805</t>
        </is>
      </c>
      <c r="B8252" t="n">
        <v>2018</v>
      </c>
      <c r="C8252" t="n">
        <v>8</v>
      </c>
      <c r="D8252" t="inlineStr">
        <is>
          <t>2018-ABARBA</t>
        </is>
      </c>
      <c r="E8252" t="inlineStr">
        <is>
          <t>Y26805</t>
        </is>
      </c>
      <c r="F8252" t="inlineStr">
        <is>
          <t>BN</t>
        </is>
      </c>
      <c r="G8252" t="inlineStr">
        <is>
          <t>No</t>
        </is>
      </c>
      <c r="H8252" t="n">
        <v>0.4</v>
      </c>
    </row>
    <row r="8253">
      <c r="A8253" t="inlineStr">
        <is>
          <t>2018-W8-2018-ABARBA-Y28461</t>
        </is>
      </c>
      <c r="B8253" t="n">
        <v>2018</v>
      </c>
      <c r="C8253" t="n">
        <v>8</v>
      </c>
      <c r="D8253" t="inlineStr">
        <is>
          <t>2018-ABARBA</t>
        </is>
      </c>
      <c r="E8253" t="inlineStr">
        <is>
          <t>Y28461</t>
        </is>
      </c>
      <c r="F8253" t="inlineStr">
        <is>
          <t>BN</t>
        </is>
      </c>
      <c r="G8253" t="inlineStr">
        <is>
          <t>No</t>
        </is>
      </c>
      <c r="H8253" t="n">
        <v>0</v>
      </c>
    </row>
    <row r="8254">
      <c r="A8254" t="inlineStr">
        <is>
          <t>2018-W8-2018-ABARBA-Y25793</t>
        </is>
      </c>
      <c r="B8254" t="n">
        <v>2018</v>
      </c>
      <c r="C8254" t="n">
        <v>8</v>
      </c>
      <c r="D8254" t="inlineStr">
        <is>
          <t>2018-ABARBA</t>
        </is>
      </c>
      <c r="E8254" t="inlineStr">
        <is>
          <t>Y25793</t>
        </is>
      </c>
      <c r="F8254" t="inlineStr">
        <is>
          <t>BN</t>
        </is>
      </c>
      <c r="G8254" t="inlineStr">
        <is>
          <t>No</t>
        </is>
      </c>
      <c r="H8254" t="n">
        <v>0</v>
      </c>
    </row>
    <row r="8255">
      <c r="A8255" t="inlineStr">
        <is>
          <t>2018-W8-2018-ABARBA-Y29315</t>
        </is>
      </c>
      <c r="B8255" t="n">
        <v>2018</v>
      </c>
      <c r="C8255" t="n">
        <v>8</v>
      </c>
      <c r="D8255" t="inlineStr">
        <is>
          <t>2018-ABARBA</t>
        </is>
      </c>
      <c r="E8255" t="inlineStr">
        <is>
          <t>Y29315</t>
        </is>
      </c>
      <c r="F8255" t="inlineStr">
        <is>
          <t>BN</t>
        </is>
      </c>
      <c r="G8255" t="inlineStr">
        <is>
          <t>No</t>
        </is>
      </c>
      <c r="H8255" t="n">
        <v>0</v>
      </c>
    </row>
    <row r="8256">
      <c r="A8256" t="inlineStr">
        <is>
          <t>2018-W8-2018-ABARBA-Y26660</t>
        </is>
      </c>
      <c r="B8256" t="n">
        <v>2018</v>
      </c>
      <c r="C8256" t="n">
        <v>8</v>
      </c>
      <c r="D8256" t="inlineStr">
        <is>
          <t>2018-ABARBA</t>
        </is>
      </c>
      <c r="E8256" t="inlineStr">
        <is>
          <t>Y26660</t>
        </is>
      </c>
      <c r="F8256" t="inlineStr">
        <is>
          <t>BN</t>
        </is>
      </c>
      <c r="G8256" t="inlineStr">
        <is>
          <t>No</t>
        </is>
      </c>
      <c r="H8256" t="n">
        <v>0</v>
      </c>
    </row>
    <row r="8257">
      <c r="A8257" t="inlineStr">
        <is>
          <t>2018-W8-2018-ABARBA-Y30301</t>
        </is>
      </c>
      <c r="B8257" t="n">
        <v>2018</v>
      </c>
      <c r="C8257" t="n">
        <v>8</v>
      </c>
      <c r="D8257" t="inlineStr">
        <is>
          <t>2018-ABARBA</t>
        </is>
      </c>
      <c r="E8257" t="inlineStr">
        <is>
          <t>Y30301</t>
        </is>
      </c>
      <c r="F8257" t="inlineStr">
        <is>
          <t>IR</t>
        </is>
      </c>
      <c r="G8257" t="inlineStr">
        <is>
          <t>No</t>
        </is>
      </c>
      <c r="H8257" t="n">
        <v>0</v>
      </c>
    </row>
    <row r="8258">
      <c r="A8258" t="inlineStr">
        <is>
          <t>2018-W8-2018-EMAN-Y5228</t>
        </is>
      </c>
      <c r="B8258" t="n">
        <v>2018</v>
      </c>
      <c r="C8258" t="n">
        <v>8</v>
      </c>
      <c r="D8258" t="inlineStr">
        <is>
          <t>2018-EMAN</t>
        </is>
      </c>
      <c r="E8258" t="inlineStr">
        <is>
          <t>Y5228</t>
        </is>
      </c>
      <c r="F8258" t="inlineStr">
        <is>
          <t>QB</t>
        </is>
      </c>
      <c r="G8258" t="inlineStr">
        <is>
          <t>Yes</t>
        </is>
      </c>
      <c r="H8258" t="n">
        <v>13.76</v>
      </c>
    </row>
    <row r="8259">
      <c r="A8259" t="inlineStr">
        <is>
          <t>2018-W8-2018-EMAN-Y28534</t>
        </is>
      </c>
      <c r="B8259" t="n">
        <v>2018</v>
      </c>
      <c r="C8259" t="n">
        <v>8</v>
      </c>
      <c r="D8259" t="inlineStr">
        <is>
          <t>2018-EMAN</t>
        </is>
      </c>
      <c r="E8259" t="inlineStr">
        <is>
          <t>Y28534</t>
        </is>
      </c>
      <c r="F8259" t="inlineStr">
        <is>
          <t>WR</t>
        </is>
      </c>
      <c r="G8259" t="inlineStr">
        <is>
          <t>Yes</t>
        </is>
      </c>
      <c r="H8259" t="n">
        <v>17.9</v>
      </c>
    </row>
    <row r="8260">
      <c r="A8260" t="inlineStr">
        <is>
          <t>2018-W8-2018-EMAN-Y27581</t>
        </is>
      </c>
      <c r="B8260" t="n">
        <v>2018</v>
      </c>
      <c r="C8260" t="n">
        <v>8</v>
      </c>
      <c r="D8260" t="inlineStr">
        <is>
          <t>2018-EMAN</t>
        </is>
      </c>
      <c r="E8260" t="inlineStr">
        <is>
          <t>Y27581</t>
        </is>
      </c>
      <c r="F8260" t="inlineStr">
        <is>
          <t>WR</t>
        </is>
      </c>
      <c r="G8260" t="inlineStr">
        <is>
          <t>Yes</t>
        </is>
      </c>
      <c r="H8260" t="n">
        <v>13.3</v>
      </c>
    </row>
    <row r="8261">
      <c r="A8261" t="inlineStr">
        <is>
          <t>2018-W8-2018-EMAN-Y28474</t>
        </is>
      </c>
      <c r="B8261" t="n">
        <v>2018</v>
      </c>
      <c r="C8261" t="n">
        <v>8</v>
      </c>
      <c r="D8261" t="inlineStr">
        <is>
          <t>2018-EMAN</t>
        </is>
      </c>
      <c r="E8261" t="inlineStr">
        <is>
          <t>Y28474</t>
        </is>
      </c>
      <c r="F8261" t="inlineStr">
        <is>
          <t>RB</t>
        </is>
      </c>
      <c r="G8261" t="inlineStr">
        <is>
          <t>Yes</t>
        </is>
      </c>
      <c r="H8261" t="n">
        <v>10</v>
      </c>
    </row>
    <row r="8262">
      <c r="A8262" t="inlineStr">
        <is>
          <t>2018-W8-2018-EMAN-Y30180</t>
        </is>
      </c>
      <c r="B8262" t="n">
        <v>2018</v>
      </c>
      <c r="C8262" t="n">
        <v>8</v>
      </c>
      <c r="D8262" t="inlineStr">
        <is>
          <t>2018-EMAN</t>
        </is>
      </c>
      <c r="E8262" t="inlineStr">
        <is>
          <t>Y30180</t>
        </is>
      </c>
      <c r="F8262" t="inlineStr">
        <is>
          <t>RB</t>
        </is>
      </c>
      <c r="G8262" t="inlineStr">
        <is>
          <t>Yes</t>
        </is>
      </c>
      <c r="H8262" t="n">
        <v>19.6</v>
      </c>
    </row>
    <row r="8263">
      <c r="A8263" t="inlineStr">
        <is>
          <t>2018-W8-2018-EMAN-Y27789</t>
        </is>
      </c>
      <c r="B8263" t="n">
        <v>2018</v>
      </c>
      <c r="C8263" t="n">
        <v>8</v>
      </c>
      <c r="D8263" t="inlineStr">
        <is>
          <t>2018-EMAN</t>
        </is>
      </c>
      <c r="E8263" t="inlineStr">
        <is>
          <t>Y27789</t>
        </is>
      </c>
      <c r="F8263" t="inlineStr">
        <is>
          <t>TE</t>
        </is>
      </c>
      <c r="G8263" t="inlineStr">
        <is>
          <t>Yes</t>
        </is>
      </c>
      <c r="H8263" t="n">
        <v>1.8</v>
      </c>
    </row>
    <row r="8264">
      <c r="A8264" t="inlineStr">
        <is>
          <t>2018-W8-2018-EMAN-Y25807</t>
        </is>
      </c>
      <c r="B8264" t="n">
        <v>2018</v>
      </c>
      <c r="C8264" t="n">
        <v>8</v>
      </c>
      <c r="D8264" t="inlineStr">
        <is>
          <t>2018-EMAN</t>
        </is>
      </c>
      <c r="E8264" t="inlineStr">
        <is>
          <t>Y25807</t>
        </is>
      </c>
      <c r="F8264" t="inlineStr">
        <is>
          <t>W/R/T FLEX</t>
        </is>
      </c>
      <c r="G8264" t="inlineStr">
        <is>
          <t>Yes</t>
        </is>
      </c>
      <c r="H8264" t="n">
        <v>19.3</v>
      </c>
    </row>
    <row r="8265">
      <c r="A8265" t="inlineStr">
        <is>
          <t>2018-W8-2018-EMAN-Y25881</t>
        </is>
      </c>
      <c r="B8265" t="n">
        <v>2018</v>
      </c>
      <c r="C8265" t="n">
        <v>8</v>
      </c>
      <c r="D8265" t="inlineStr">
        <is>
          <t>2018-EMAN</t>
        </is>
      </c>
      <c r="E8265" t="inlineStr">
        <is>
          <t>Y25881</t>
        </is>
      </c>
      <c r="F8265" t="inlineStr">
        <is>
          <t>K</t>
        </is>
      </c>
      <c r="G8265" t="inlineStr">
        <is>
          <t>Yes</t>
        </is>
      </c>
      <c r="H8265" t="n">
        <v>8</v>
      </c>
    </row>
    <row r="8266">
      <c r="A8266" t="inlineStr">
        <is>
          <t>2018-W8-2018-EMAN-Y-DEF:la-rams</t>
        </is>
      </c>
      <c r="B8266" t="n">
        <v>2018</v>
      </c>
      <c r="C8266" t="n">
        <v>8</v>
      </c>
      <c r="D8266" t="inlineStr">
        <is>
          <t>2018-EMAN</t>
        </is>
      </c>
      <c r="E8266" t="inlineStr">
        <is>
          <t>Y-DEF:la-rams</t>
        </is>
      </c>
      <c r="F8266" t="inlineStr">
        <is>
          <t>DST</t>
        </is>
      </c>
      <c r="G8266" t="inlineStr">
        <is>
          <t>Yes</t>
        </is>
      </c>
      <c r="H8266" t="n">
        <v>7</v>
      </c>
    </row>
    <row r="8267">
      <c r="A8267" t="inlineStr">
        <is>
          <t>2018-W8-2018-EMAN-Y28234</t>
        </is>
      </c>
      <c r="B8267" t="n">
        <v>2018</v>
      </c>
      <c r="C8267" t="n">
        <v>8</v>
      </c>
      <c r="D8267" t="inlineStr">
        <is>
          <t>2018-EMAN</t>
        </is>
      </c>
      <c r="E8267" t="inlineStr">
        <is>
          <t>Y28234</t>
        </is>
      </c>
      <c r="F8267" t="inlineStr">
        <is>
          <t>BN</t>
        </is>
      </c>
      <c r="G8267" t="inlineStr">
        <is>
          <t>No</t>
        </is>
      </c>
      <c r="H8267" t="n">
        <v>5.2</v>
      </c>
    </row>
    <row r="8268">
      <c r="A8268" t="inlineStr">
        <is>
          <t>2018-W8-2018-EMAN-Y30423</t>
        </is>
      </c>
      <c r="B8268" t="n">
        <v>2018</v>
      </c>
      <c r="C8268" t="n">
        <v>8</v>
      </c>
      <c r="D8268" t="inlineStr">
        <is>
          <t>2018-EMAN</t>
        </is>
      </c>
      <c r="E8268" t="inlineStr">
        <is>
          <t>Y30423</t>
        </is>
      </c>
      <c r="F8268" t="inlineStr">
        <is>
          <t>BN</t>
        </is>
      </c>
      <c r="G8268" t="inlineStr">
        <is>
          <t>No</t>
        </is>
      </c>
      <c r="H8268" t="n">
        <v>0</v>
      </c>
    </row>
    <row r="8269">
      <c r="A8269" t="inlineStr">
        <is>
          <t>2018-W8-2018-EMAN-Y30996</t>
        </is>
      </c>
      <c r="B8269" t="n">
        <v>2018</v>
      </c>
      <c r="C8269" t="n">
        <v>8</v>
      </c>
      <c r="D8269" t="inlineStr">
        <is>
          <t>2018-EMAN</t>
        </is>
      </c>
      <c r="E8269" t="inlineStr">
        <is>
          <t>Y30996</t>
        </is>
      </c>
      <c r="F8269" t="inlineStr">
        <is>
          <t>BN</t>
        </is>
      </c>
      <c r="G8269" t="inlineStr">
        <is>
          <t>No</t>
        </is>
      </c>
      <c r="H8269" t="n">
        <v>0</v>
      </c>
    </row>
    <row r="8270">
      <c r="A8270" t="inlineStr">
        <is>
          <t>2018-W8-2018-EMAN-Y6763</t>
        </is>
      </c>
      <c r="B8270" t="n">
        <v>2018</v>
      </c>
      <c r="C8270" t="n">
        <v>8</v>
      </c>
      <c r="D8270" t="inlineStr">
        <is>
          <t>2018-EMAN</t>
        </is>
      </c>
      <c r="E8270" t="inlineStr">
        <is>
          <t>Y6763</t>
        </is>
      </c>
      <c r="F8270" t="inlineStr">
        <is>
          <t>BN</t>
        </is>
      </c>
      <c r="G8270" t="inlineStr">
        <is>
          <t>No</t>
        </is>
      </c>
      <c r="H8270" t="n">
        <v>0</v>
      </c>
    </row>
    <row r="8271">
      <c r="A8271" t="inlineStr">
        <is>
          <t>2018-W8-2018-EMAN-Y30132</t>
        </is>
      </c>
      <c r="B8271" t="n">
        <v>2018</v>
      </c>
      <c r="C8271" t="n">
        <v>8</v>
      </c>
      <c r="D8271" t="inlineStr">
        <is>
          <t>2018-EMAN</t>
        </is>
      </c>
      <c r="E8271" t="inlineStr">
        <is>
          <t>Y30132</t>
        </is>
      </c>
      <c r="F8271" t="inlineStr">
        <is>
          <t>BN</t>
        </is>
      </c>
      <c r="G8271" t="inlineStr">
        <is>
          <t>No</t>
        </is>
      </c>
      <c r="H8271" t="n">
        <v>12.8</v>
      </c>
    </row>
    <row r="8272">
      <c r="A8272" t="inlineStr">
        <is>
          <t>2018-W8-2018-VARO-Y25711</t>
        </is>
      </c>
      <c r="B8272" t="n">
        <v>2018</v>
      </c>
      <c r="C8272" t="n">
        <v>8</v>
      </c>
      <c r="D8272" t="inlineStr">
        <is>
          <t>2018-VARO</t>
        </is>
      </c>
      <c r="E8272" t="inlineStr">
        <is>
          <t>Y25711</t>
        </is>
      </c>
      <c r="F8272" t="inlineStr">
        <is>
          <t>QB</t>
        </is>
      </c>
      <c r="G8272" t="inlineStr">
        <is>
          <t>Yes</t>
        </is>
      </c>
      <c r="H8272" t="n">
        <v>23.36</v>
      </c>
    </row>
    <row r="8273">
      <c r="A8273" t="inlineStr">
        <is>
          <t>2018-W8-2018-VARO-Y30175</t>
        </is>
      </c>
      <c r="B8273" t="n">
        <v>2018</v>
      </c>
      <c r="C8273" t="n">
        <v>8</v>
      </c>
      <c r="D8273" t="inlineStr">
        <is>
          <t>2018-VARO</t>
        </is>
      </c>
      <c r="E8273" t="inlineStr">
        <is>
          <t>Y30175</t>
        </is>
      </c>
      <c r="F8273" t="inlineStr">
        <is>
          <t>WR</t>
        </is>
      </c>
      <c r="G8273" t="inlineStr">
        <is>
          <t>Yes</t>
        </is>
      </c>
      <c r="H8273" t="n">
        <v>3.3</v>
      </c>
    </row>
    <row r="8274">
      <c r="A8274" t="inlineStr">
        <is>
          <t>2018-W8-2018-VARO-Y25105</t>
        </is>
      </c>
      <c r="B8274" t="n">
        <v>2018</v>
      </c>
      <c r="C8274" t="n">
        <v>8</v>
      </c>
      <c r="D8274" t="inlineStr">
        <is>
          <t>2018-VARO</t>
        </is>
      </c>
      <c r="E8274" t="inlineStr">
        <is>
          <t>Y25105</t>
        </is>
      </c>
      <c r="F8274" t="inlineStr">
        <is>
          <t>WR</t>
        </is>
      </c>
      <c r="G8274" t="inlineStr">
        <is>
          <t>Yes</t>
        </is>
      </c>
      <c r="H8274" t="n">
        <v>2.6</v>
      </c>
    </row>
    <row r="8275">
      <c r="A8275" t="inlineStr">
        <is>
          <t>2018-W8-2018-VARO-Y30218</t>
        </is>
      </c>
      <c r="B8275" t="n">
        <v>2018</v>
      </c>
      <c r="C8275" t="n">
        <v>8</v>
      </c>
      <c r="D8275" t="inlineStr">
        <is>
          <t>2018-VARO</t>
        </is>
      </c>
      <c r="E8275" t="inlineStr">
        <is>
          <t>Y30218</t>
        </is>
      </c>
      <c r="F8275" t="inlineStr">
        <is>
          <t>RB</t>
        </is>
      </c>
      <c r="G8275" t="inlineStr">
        <is>
          <t>Yes</t>
        </is>
      </c>
      <c r="H8275" t="n">
        <v>33.2</v>
      </c>
    </row>
    <row r="8276">
      <c r="A8276" t="inlineStr">
        <is>
          <t>2018-W8-2018-VARO-Y31005</t>
        </is>
      </c>
      <c r="B8276" t="n">
        <v>2018</v>
      </c>
      <c r="C8276" t="n">
        <v>8</v>
      </c>
      <c r="D8276" t="inlineStr">
        <is>
          <t>2018-VARO</t>
        </is>
      </c>
      <c r="E8276" t="inlineStr">
        <is>
          <t>Y31005</t>
        </is>
      </c>
      <c r="F8276" t="inlineStr">
        <is>
          <t>RB</t>
        </is>
      </c>
      <c r="G8276" t="inlineStr">
        <is>
          <t>Yes</t>
        </is>
      </c>
      <c r="H8276" t="n">
        <v>7.5</v>
      </c>
    </row>
    <row r="8277">
      <c r="A8277" t="inlineStr">
        <is>
          <t>2018-W8-2018-VARO-Y30136</t>
        </is>
      </c>
      <c r="B8277" t="n">
        <v>2018</v>
      </c>
      <c r="C8277" t="n">
        <v>8</v>
      </c>
      <c r="D8277" t="inlineStr">
        <is>
          <t>2018-VARO</t>
        </is>
      </c>
      <c r="E8277" t="inlineStr">
        <is>
          <t>Y30136</t>
        </is>
      </c>
      <c r="F8277" t="inlineStr">
        <is>
          <t>TE</t>
        </is>
      </c>
      <c r="G8277" t="inlineStr">
        <is>
          <t>Yes</t>
        </is>
      </c>
      <c r="H8277" t="n">
        <v>8.5</v>
      </c>
    </row>
    <row r="8278">
      <c r="A8278" t="inlineStr">
        <is>
          <t>2018-W8-2018-VARO-Y29405</t>
        </is>
      </c>
      <c r="B8278" t="n">
        <v>2018</v>
      </c>
      <c r="C8278" t="n">
        <v>8</v>
      </c>
      <c r="D8278" t="inlineStr">
        <is>
          <t>2018-VARO</t>
        </is>
      </c>
      <c r="E8278" t="inlineStr">
        <is>
          <t>Y29405</t>
        </is>
      </c>
      <c r="F8278" t="inlineStr">
        <is>
          <t>W/R/T FLEX</t>
        </is>
      </c>
      <c r="G8278" t="inlineStr">
        <is>
          <t>Yes</t>
        </is>
      </c>
      <c r="H8278" t="n">
        <v>10.3</v>
      </c>
    </row>
    <row r="8279">
      <c r="A8279" t="inlineStr">
        <is>
          <t>2018-W8-2018-VARO-Y30346</t>
        </is>
      </c>
      <c r="B8279" t="n">
        <v>2018</v>
      </c>
      <c r="C8279" t="n">
        <v>8</v>
      </c>
      <c r="D8279" t="inlineStr">
        <is>
          <t>2018-VARO</t>
        </is>
      </c>
      <c r="E8279" t="inlineStr">
        <is>
          <t>Y30346</t>
        </is>
      </c>
      <c r="F8279" t="inlineStr">
        <is>
          <t>K</t>
        </is>
      </c>
      <c r="G8279" t="inlineStr">
        <is>
          <t>Yes</t>
        </is>
      </c>
      <c r="H8279" t="n">
        <v>6</v>
      </c>
    </row>
    <row r="8280">
      <c r="A8280" t="inlineStr">
        <is>
          <t>2018-W8-2018-VARO-Y-DEF:baltimore</t>
        </is>
      </c>
      <c r="B8280" t="n">
        <v>2018</v>
      </c>
      <c r="C8280" t="n">
        <v>8</v>
      </c>
      <c r="D8280" t="inlineStr">
        <is>
          <t>2018-VARO</t>
        </is>
      </c>
      <c r="E8280" t="inlineStr">
        <is>
          <t>Y-DEF:baltimore</t>
        </is>
      </c>
      <c r="F8280" t="inlineStr">
        <is>
          <t>DST</t>
        </is>
      </c>
      <c r="G8280" t="inlineStr">
        <is>
          <t>Yes</t>
        </is>
      </c>
      <c r="H8280" t="n">
        <v>-4</v>
      </c>
    </row>
    <row r="8281">
      <c r="A8281" t="inlineStr">
        <is>
          <t>2018-W8-2018-VARO-Y9274</t>
        </is>
      </c>
      <c r="B8281" t="n">
        <v>2018</v>
      </c>
      <c r="C8281" t="n">
        <v>8</v>
      </c>
      <c r="D8281" t="inlineStr">
        <is>
          <t>2018-VARO</t>
        </is>
      </c>
      <c r="E8281" t="inlineStr">
        <is>
          <t>Y9274</t>
        </is>
      </c>
      <c r="F8281" t="inlineStr">
        <is>
          <t>BN</t>
        </is>
      </c>
      <c r="G8281" t="inlineStr">
        <is>
          <t>No</t>
        </is>
      </c>
      <c r="H8281" t="n">
        <v>3.1</v>
      </c>
    </row>
    <row r="8282">
      <c r="A8282" t="inlineStr">
        <is>
          <t>2018-W8-2018-VARO-Y24793</t>
        </is>
      </c>
      <c r="B8282" t="n">
        <v>2018</v>
      </c>
      <c r="C8282" t="n">
        <v>8</v>
      </c>
      <c r="D8282" t="inlineStr">
        <is>
          <t>2018-VARO</t>
        </is>
      </c>
      <c r="E8282" t="inlineStr">
        <is>
          <t>Y24793</t>
        </is>
      </c>
      <c r="F8282" t="inlineStr">
        <is>
          <t>BN</t>
        </is>
      </c>
      <c r="G8282" t="inlineStr">
        <is>
          <t>No</t>
        </is>
      </c>
      <c r="H8282" t="n">
        <v>0</v>
      </c>
    </row>
    <row r="8283">
      <c r="A8283" t="inlineStr">
        <is>
          <t>2018-W8-2018-VARO-Y6791</t>
        </is>
      </c>
      <c r="B8283" t="n">
        <v>2018</v>
      </c>
      <c r="C8283" t="n">
        <v>8</v>
      </c>
      <c r="D8283" t="inlineStr">
        <is>
          <t>2018-VARO</t>
        </is>
      </c>
      <c r="E8283" t="inlineStr">
        <is>
          <t>Y6791</t>
        </is>
      </c>
      <c r="F8283" t="inlineStr">
        <is>
          <t>BN</t>
        </is>
      </c>
      <c r="G8283" t="inlineStr">
        <is>
          <t>No</t>
        </is>
      </c>
      <c r="H8283" t="n">
        <v>0</v>
      </c>
    </row>
    <row r="8284">
      <c r="A8284" t="inlineStr">
        <is>
          <t>2018-W8-2018-VARO-Y8795</t>
        </is>
      </c>
      <c r="B8284" t="n">
        <v>2018</v>
      </c>
      <c r="C8284" t="n">
        <v>8</v>
      </c>
      <c r="D8284" t="inlineStr">
        <is>
          <t>2018-VARO</t>
        </is>
      </c>
      <c r="E8284" t="inlineStr">
        <is>
          <t>Y8795</t>
        </is>
      </c>
      <c r="F8284" t="inlineStr">
        <is>
          <t>BN</t>
        </is>
      </c>
      <c r="G8284" t="inlineStr">
        <is>
          <t>No</t>
        </is>
      </c>
      <c r="H8284" t="n">
        <v>11.08</v>
      </c>
    </row>
    <row r="8285">
      <c r="A8285" t="inlineStr">
        <is>
          <t>2018-W8-2018-VARO-Y30117</t>
        </is>
      </c>
      <c r="B8285" t="n">
        <v>2018</v>
      </c>
      <c r="C8285" t="n">
        <v>8</v>
      </c>
      <c r="D8285" t="inlineStr">
        <is>
          <t>2018-VARO</t>
        </is>
      </c>
      <c r="E8285" t="inlineStr">
        <is>
          <t>Y30117</t>
        </is>
      </c>
      <c r="F8285" t="inlineStr">
        <is>
          <t>BN</t>
        </is>
      </c>
      <c r="G8285" t="inlineStr">
        <is>
          <t>No</t>
        </is>
      </c>
      <c r="H8285" t="n">
        <v>0</v>
      </c>
    </row>
    <row r="8286">
      <c r="A8286" t="inlineStr">
        <is>
          <t>2018-W8-2018-VARO-Y30154</t>
        </is>
      </c>
      <c r="B8286" t="n">
        <v>2018</v>
      </c>
      <c r="C8286" t="n">
        <v>8</v>
      </c>
      <c r="D8286" t="inlineStr">
        <is>
          <t>2018-VARO</t>
        </is>
      </c>
      <c r="E8286" t="inlineStr">
        <is>
          <t>Y30154</t>
        </is>
      </c>
      <c r="F8286" t="inlineStr">
        <is>
          <t>IR</t>
        </is>
      </c>
      <c r="G8286" t="inlineStr">
        <is>
          <t>No</t>
        </is>
      </c>
      <c r="H8286" t="n">
        <v>0</v>
      </c>
    </row>
    <row r="8287">
      <c r="A8287" t="inlineStr">
        <is>
          <t>2018-W9-2018-JCHAPS-Y8780</t>
        </is>
      </c>
      <c r="B8287" t="n">
        <v>2018</v>
      </c>
      <c r="C8287" t="n">
        <v>9</v>
      </c>
      <c r="D8287" t="inlineStr">
        <is>
          <t>2018-JCHAPS</t>
        </is>
      </c>
      <c r="E8287" t="inlineStr">
        <is>
          <t>Y8780</t>
        </is>
      </c>
      <c r="F8287" t="inlineStr">
        <is>
          <t>QB</t>
        </is>
      </c>
      <c r="G8287" t="inlineStr">
        <is>
          <t>Yes</t>
        </is>
      </c>
      <c r="H8287" t="n">
        <v>31</v>
      </c>
    </row>
    <row r="8288">
      <c r="A8288" t="inlineStr">
        <is>
          <t>2018-W9-2018-JCHAPS-Y29399</t>
        </is>
      </c>
      <c r="B8288" t="n">
        <v>2018</v>
      </c>
      <c r="C8288" t="n">
        <v>9</v>
      </c>
      <c r="D8288" t="inlineStr">
        <is>
          <t>2018-JCHAPS</t>
        </is>
      </c>
      <c r="E8288" t="inlineStr">
        <is>
          <t>Y29399</t>
        </is>
      </c>
      <c r="F8288" t="inlineStr">
        <is>
          <t>WR</t>
        </is>
      </c>
      <c r="G8288" t="inlineStr">
        <is>
          <t>Yes</t>
        </is>
      </c>
      <c r="H8288" t="n">
        <v>8.5</v>
      </c>
    </row>
    <row r="8289">
      <c r="A8289" t="inlineStr">
        <is>
          <t>2018-W9-2018-JCHAPS-Y27548</t>
        </is>
      </c>
      <c r="B8289" t="n">
        <v>2018</v>
      </c>
      <c r="C8289" t="n">
        <v>9</v>
      </c>
      <c r="D8289" t="inlineStr">
        <is>
          <t>2018-JCHAPS</t>
        </is>
      </c>
      <c r="E8289" t="inlineStr">
        <is>
          <t>Y27548</t>
        </is>
      </c>
      <c r="F8289" t="inlineStr">
        <is>
          <t>WR</t>
        </is>
      </c>
      <c r="G8289" t="inlineStr">
        <is>
          <t>Yes</t>
        </is>
      </c>
      <c r="H8289" t="n">
        <v>17.4</v>
      </c>
    </row>
    <row r="8290">
      <c r="A8290" t="inlineStr">
        <is>
          <t>2018-W9-2018-JCHAPS-Y28398</t>
        </is>
      </c>
      <c r="B8290" t="n">
        <v>2018</v>
      </c>
      <c r="C8290" t="n">
        <v>9</v>
      </c>
      <c r="D8290" t="inlineStr">
        <is>
          <t>2018-JCHAPS</t>
        </is>
      </c>
      <c r="E8290" t="inlineStr">
        <is>
          <t>Y28398</t>
        </is>
      </c>
      <c r="F8290" t="inlineStr">
        <is>
          <t>RB</t>
        </is>
      </c>
      <c r="G8290" t="inlineStr">
        <is>
          <t>Yes</t>
        </is>
      </c>
      <c r="H8290" t="n">
        <v>13.9</v>
      </c>
    </row>
    <row r="8291">
      <c r="A8291" t="inlineStr">
        <is>
          <t>2018-W9-2018-JCHAPS-Y29370</t>
        </is>
      </c>
      <c r="B8291" t="n">
        <v>2018</v>
      </c>
      <c r="C8291" t="n">
        <v>9</v>
      </c>
      <c r="D8291" t="inlineStr">
        <is>
          <t>2018-JCHAPS</t>
        </is>
      </c>
      <c r="E8291" t="inlineStr">
        <is>
          <t>Y29370</t>
        </is>
      </c>
      <c r="F8291" t="inlineStr">
        <is>
          <t>RB</t>
        </is>
      </c>
      <c r="G8291" t="inlineStr">
        <is>
          <t>Yes</t>
        </is>
      </c>
      <c r="H8291" t="n">
        <v>6.4</v>
      </c>
    </row>
    <row r="8292">
      <c r="A8292" t="inlineStr">
        <is>
          <t>2018-W9-2018-JCHAPS-Y8285</t>
        </is>
      </c>
      <c r="B8292" t="n">
        <v>2018</v>
      </c>
      <c r="C8292" t="n">
        <v>9</v>
      </c>
      <c r="D8292" t="inlineStr">
        <is>
          <t>2018-JCHAPS</t>
        </is>
      </c>
      <c r="E8292" t="inlineStr">
        <is>
          <t>Y8285</t>
        </is>
      </c>
      <c r="F8292" t="inlineStr">
        <is>
          <t>TE</t>
        </is>
      </c>
      <c r="G8292" t="inlineStr">
        <is>
          <t>Yes</t>
        </is>
      </c>
      <c r="H8292" t="n">
        <v>13.6</v>
      </c>
    </row>
    <row r="8293">
      <c r="A8293" t="inlineStr">
        <is>
          <t>2018-W9-2018-JCHAPS-Y9496</t>
        </is>
      </c>
      <c r="B8293" t="n">
        <v>2018</v>
      </c>
      <c r="C8293" t="n">
        <v>9</v>
      </c>
      <c r="D8293" t="inlineStr">
        <is>
          <t>2018-JCHAPS</t>
        </is>
      </c>
      <c r="E8293" t="inlineStr">
        <is>
          <t>Y9496</t>
        </is>
      </c>
      <c r="F8293" t="inlineStr">
        <is>
          <t>W/R/T FLEX</t>
        </is>
      </c>
      <c r="G8293" t="inlineStr">
        <is>
          <t>Yes</t>
        </is>
      </c>
      <c r="H8293" t="n">
        <v>11.38</v>
      </c>
    </row>
    <row r="8294">
      <c r="A8294" t="inlineStr">
        <is>
          <t>2018-W9-2018-JCHAPS-Y29754</t>
        </is>
      </c>
      <c r="B8294" t="n">
        <v>2018</v>
      </c>
      <c r="C8294" t="n">
        <v>9</v>
      </c>
      <c r="D8294" t="inlineStr">
        <is>
          <t>2018-JCHAPS</t>
        </is>
      </c>
      <c r="E8294" t="inlineStr">
        <is>
          <t>Y29754</t>
        </is>
      </c>
      <c r="F8294" t="inlineStr">
        <is>
          <t>K</t>
        </is>
      </c>
      <c r="G8294" t="inlineStr">
        <is>
          <t>Yes</t>
        </is>
      </c>
      <c r="H8294" t="n">
        <v>11</v>
      </c>
    </row>
    <row r="8295">
      <c r="A8295" t="inlineStr">
        <is>
          <t>2018-W9-2018-JCHAPS-Y-DEF:minnesota</t>
        </is>
      </c>
      <c r="B8295" t="n">
        <v>2018</v>
      </c>
      <c r="C8295" t="n">
        <v>9</v>
      </c>
      <c r="D8295" t="inlineStr">
        <is>
          <t>2018-JCHAPS</t>
        </is>
      </c>
      <c r="E8295" t="inlineStr">
        <is>
          <t>Y-DEF:minnesota</t>
        </is>
      </c>
      <c r="F8295" t="inlineStr">
        <is>
          <t>DST</t>
        </is>
      </c>
      <c r="G8295" t="inlineStr">
        <is>
          <t>Yes</t>
        </is>
      </c>
      <c r="H8295" t="n">
        <v>22</v>
      </c>
    </row>
    <row r="8296">
      <c r="A8296" t="inlineStr">
        <is>
          <t>2018-W9-2018-JCHAPS-Y31001</t>
        </is>
      </c>
      <c r="B8296" t="n">
        <v>2018</v>
      </c>
      <c r="C8296" t="n">
        <v>9</v>
      </c>
      <c r="D8296" t="inlineStr">
        <is>
          <t>2018-JCHAPS</t>
        </is>
      </c>
      <c r="E8296" t="inlineStr">
        <is>
          <t>Y31001</t>
        </is>
      </c>
      <c r="F8296" t="inlineStr">
        <is>
          <t>BN</t>
        </is>
      </c>
      <c r="G8296" t="inlineStr">
        <is>
          <t>No</t>
        </is>
      </c>
      <c r="H8296" t="n">
        <v>0</v>
      </c>
    </row>
    <row r="8297">
      <c r="A8297" t="inlineStr">
        <is>
          <t>2018-W9-2018-JCHAPS-Y30161</t>
        </is>
      </c>
      <c r="B8297" t="n">
        <v>2018</v>
      </c>
      <c r="C8297" t="n">
        <v>9</v>
      </c>
      <c r="D8297" t="inlineStr">
        <is>
          <t>2018-JCHAPS</t>
        </is>
      </c>
      <c r="E8297" t="inlineStr">
        <is>
          <t>Y30161</t>
        </is>
      </c>
      <c r="F8297" t="inlineStr">
        <is>
          <t>BN</t>
        </is>
      </c>
      <c r="G8297" t="inlineStr">
        <is>
          <t>No</t>
        </is>
      </c>
      <c r="H8297" t="n">
        <v>0</v>
      </c>
    </row>
    <row r="8298">
      <c r="A8298" t="inlineStr">
        <is>
          <t>2018-W9-2018-JCHAPS-Y28429</t>
        </is>
      </c>
      <c r="B8298" t="n">
        <v>2018</v>
      </c>
      <c r="C8298" t="n">
        <v>9</v>
      </c>
      <c r="D8298" t="inlineStr">
        <is>
          <t>2018-JCHAPS</t>
        </is>
      </c>
      <c r="E8298" t="inlineStr">
        <is>
          <t>Y28429</t>
        </is>
      </c>
      <c r="F8298" t="inlineStr">
        <is>
          <t>BN</t>
        </is>
      </c>
      <c r="G8298" t="inlineStr">
        <is>
          <t>No</t>
        </is>
      </c>
      <c r="H8298" t="n">
        <v>4.4</v>
      </c>
    </row>
    <row r="8299">
      <c r="A8299" t="inlineStr">
        <is>
          <t>2018-W9-2018-JCHAPS-Y28392</t>
        </is>
      </c>
      <c r="B8299" t="n">
        <v>2018</v>
      </c>
      <c r="C8299" t="n">
        <v>9</v>
      </c>
      <c r="D8299" t="inlineStr">
        <is>
          <t>2018-JCHAPS</t>
        </is>
      </c>
      <c r="E8299" t="inlineStr">
        <is>
          <t>Y28392</t>
        </is>
      </c>
      <c r="F8299" t="inlineStr">
        <is>
          <t>BN</t>
        </is>
      </c>
      <c r="G8299" t="inlineStr">
        <is>
          <t>No</t>
        </is>
      </c>
      <c r="H8299" t="n">
        <v>11.8</v>
      </c>
    </row>
    <row r="8300">
      <c r="A8300" t="inlineStr">
        <is>
          <t>2018-W9-2018-JCHAPS-Y-DEF:new-england</t>
        </is>
      </c>
      <c r="B8300" t="n">
        <v>2018</v>
      </c>
      <c r="C8300" t="n">
        <v>9</v>
      </c>
      <c r="D8300" t="inlineStr">
        <is>
          <t>2018-JCHAPS</t>
        </is>
      </c>
      <c r="E8300" t="inlineStr">
        <is>
          <t>Y-DEF:new-england</t>
        </is>
      </c>
      <c r="F8300" t="inlineStr">
        <is>
          <t>BN</t>
        </is>
      </c>
      <c r="G8300" t="inlineStr">
        <is>
          <t>No</t>
        </is>
      </c>
      <c r="H8300" t="n">
        <v>4</v>
      </c>
    </row>
    <row r="8301">
      <c r="A8301" t="inlineStr">
        <is>
          <t>2018-W9-2018-VARO-Y27564</t>
        </is>
      </c>
      <c r="B8301" t="n">
        <v>2018</v>
      </c>
      <c r="C8301" t="n">
        <v>9</v>
      </c>
      <c r="D8301" t="inlineStr">
        <is>
          <t>2018-VARO</t>
        </is>
      </c>
      <c r="E8301" t="inlineStr">
        <is>
          <t>Y27564</t>
        </is>
      </c>
      <c r="F8301" t="inlineStr">
        <is>
          <t>QB</t>
        </is>
      </c>
      <c r="G8301" t="inlineStr">
        <is>
          <t>Yes</t>
        </is>
      </c>
      <c r="H8301" t="n">
        <v>7.34</v>
      </c>
    </row>
    <row r="8302">
      <c r="A8302" t="inlineStr">
        <is>
          <t>2018-W9-2018-VARO-Y24793</t>
        </is>
      </c>
      <c r="B8302" t="n">
        <v>2018</v>
      </c>
      <c r="C8302" t="n">
        <v>9</v>
      </c>
      <c r="D8302" t="inlineStr">
        <is>
          <t>2018-VARO</t>
        </is>
      </c>
      <c r="E8302" t="inlineStr">
        <is>
          <t>Y24793</t>
        </is>
      </c>
      <c r="F8302" t="inlineStr">
        <is>
          <t>WR</t>
        </is>
      </c>
      <c r="G8302" t="inlineStr">
        <is>
          <t>Yes</t>
        </is>
      </c>
      <c r="H8302" t="n">
        <v>18.1</v>
      </c>
    </row>
    <row r="8303">
      <c r="A8303" t="inlineStr">
        <is>
          <t>2018-W9-2018-VARO-Y30175</t>
        </is>
      </c>
      <c r="B8303" t="n">
        <v>2018</v>
      </c>
      <c r="C8303" t="n">
        <v>9</v>
      </c>
      <c r="D8303" t="inlineStr">
        <is>
          <t>2018-VARO</t>
        </is>
      </c>
      <c r="E8303" t="inlineStr">
        <is>
          <t>Y30175</t>
        </is>
      </c>
      <c r="F8303" t="inlineStr">
        <is>
          <t>WR</t>
        </is>
      </c>
      <c r="G8303" t="inlineStr">
        <is>
          <t>Yes</t>
        </is>
      </c>
      <c r="H8303" t="n">
        <v>7.8</v>
      </c>
    </row>
    <row r="8304">
      <c r="A8304" t="inlineStr">
        <is>
          <t>2018-W9-2018-VARO-Y30218</t>
        </is>
      </c>
      <c r="B8304" t="n">
        <v>2018</v>
      </c>
      <c r="C8304" t="n">
        <v>9</v>
      </c>
      <c r="D8304" t="inlineStr">
        <is>
          <t>2018-VARO</t>
        </is>
      </c>
      <c r="E8304" t="inlineStr">
        <is>
          <t>Y30218</t>
        </is>
      </c>
      <c r="F8304" t="inlineStr">
        <is>
          <t>RB</t>
        </is>
      </c>
      <c r="G8304" t="inlineStr">
        <is>
          <t>Yes</t>
        </is>
      </c>
      <c r="H8304" t="n">
        <v>22.3</v>
      </c>
    </row>
    <row r="8305">
      <c r="A8305" t="inlineStr">
        <is>
          <t>2018-W9-2018-VARO-Y31005</t>
        </is>
      </c>
      <c r="B8305" t="n">
        <v>2018</v>
      </c>
      <c r="C8305" t="n">
        <v>9</v>
      </c>
      <c r="D8305" t="inlineStr">
        <is>
          <t>2018-VARO</t>
        </is>
      </c>
      <c r="E8305" t="inlineStr">
        <is>
          <t>Y31005</t>
        </is>
      </c>
      <c r="F8305" t="inlineStr">
        <is>
          <t>RB</t>
        </is>
      </c>
      <c r="G8305" t="inlineStr">
        <is>
          <t>Yes</t>
        </is>
      </c>
      <c r="H8305" t="n">
        <v>15</v>
      </c>
    </row>
    <row r="8306">
      <c r="A8306" t="inlineStr">
        <is>
          <t>2018-W9-2018-VARO-Y24830</t>
        </is>
      </c>
      <c r="B8306" t="n">
        <v>2018</v>
      </c>
      <c r="C8306" t="n">
        <v>9</v>
      </c>
      <c r="D8306" t="inlineStr">
        <is>
          <t>2018-VARO</t>
        </is>
      </c>
      <c r="E8306" t="inlineStr">
        <is>
          <t>Y24830</t>
        </is>
      </c>
      <c r="F8306" t="inlineStr">
        <is>
          <t>TE</t>
        </is>
      </c>
      <c r="G8306" t="inlineStr">
        <is>
          <t>Yes</t>
        </is>
      </c>
      <c r="H8306" t="n">
        <v>2.8</v>
      </c>
    </row>
    <row r="8307">
      <c r="A8307" t="inlineStr">
        <is>
          <t>2018-W9-2018-VARO-Y29405</t>
        </is>
      </c>
      <c r="B8307" t="n">
        <v>2018</v>
      </c>
      <c r="C8307" t="n">
        <v>9</v>
      </c>
      <c r="D8307" t="inlineStr">
        <is>
          <t>2018-VARO</t>
        </is>
      </c>
      <c r="E8307" t="inlineStr">
        <is>
          <t>Y29405</t>
        </is>
      </c>
      <c r="F8307" t="inlineStr">
        <is>
          <t>W/R/T FLEX</t>
        </is>
      </c>
      <c r="G8307" t="inlineStr">
        <is>
          <t>Yes</t>
        </is>
      </c>
      <c r="H8307" t="n">
        <v>9.9</v>
      </c>
    </row>
    <row r="8308">
      <c r="A8308" t="inlineStr">
        <is>
          <t>2018-W9-2018-VARO-Y30346</t>
        </is>
      </c>
      <c r="B8308" t="n">
        <v>2018</v>
      </c>
      <c r="C8308" t="n">
        <v>9</v>
      </c>
      <c r="D8308" t="inlineStr">
        <is>
          <t>2018-VARO</t>
        </is>
      </c>
      <c r="E8308" t="inlineStr">
        <is>
          <t>Y30346</t>
        </is>
      </c>
      <c r="F8308" t="inlineStr">
        <is>
          <t>K</t>
        </is>
      </c>
      <c r="G8308" t="inlineStr">
        <is>
          <t>Yes</t>
        </is>
      </c>
      <c r="H8308" t="n">
        <v>7</v>
      </c>
    </row>
    <row r="8309">
      <c r="A8309" t="inlineStr">
        <is>
          <t>2018-W9-2018-VARO-Y-DEF:dallas</t>
        </is>
      </c>
      <c r="B8309" t="n">
        <v>2018</v>
      </c>
      <c r="C8309" t="n">
        <v>9</v>
      </c>
      <c r="D8309" t="inlineStr">
        <is>
          <t>2018-VARO</t>
        </is>
      </c>
      <c r="E8309" t="inlineStr">
        <is>
          <t>Y-DEF:dallas</t>
        </is>
      </c>
      <c r="F8309" t="inlineStr">
        <is>
          <t>DST</t>
        </is>
      </c>
      <c r="G8309" t="inlineStr">
        <is>
          <t>Yes</t>
        </is>
      </c>
      <c r="H8309" t="n">
        <v>7</v>
      </c>
    </row>
    <row r="8310">
      <c r="A8310" t="inlineStr">
        <is>
          <t>2018-W9-2018-VARO-Y30117</t>
        </is>
      </c>
      <c r="B8310" t="n">
        <v>2018</v>
      </c>
      <c r="C8310" t="n">
        <v>9</v>
      </c>
      <c r="D8310" t="inlineStr">
        <is>
          <t>2018-VARO</t>
        </is>
      </c>
      <c r="E8310" t="inlineStr">
        <is>
          <t>Y30117</t>
        </is>
      </c>
      <c r="F8310" t="inlineStr">
        <is>
          <t>BN</t>
        </is>
      </c>
      <c r="G8310" t="inlineStr">
        <is>
          <t>No</t>
        </is>
      </c>
      <c r="H8310" t="n">
        <v>0</v>
      </c>
    </row>
    <row r="8311">
      <c r="A8311" t="inlineStr">
        <is>
          <t>2018-W9-2018-VARO-Y30154</t>
        </is>
      </c>
      <c r="B8311" t="n">
        <v>2018</v>
      </c>
      <c r="C8311" t="n">
        <v>9</v>
      </c>
      <c r="D8311" t="inlineStr">
        <is>
          <t>2018-VARO</t>
        </is>
      </c>
      <c r="E8311" t="inlineStr">
        <is>
          <t>Y30154</t>
        </is>
      </c>
      <c r="F8311" t="inlineStr">
        <is>
          <t>BN</t>
        </is>
      </c>
      <c r="G8311" t="inlineStr">
        <is>
          <t>No</t>
        </is>
      </c>
      <c r="H8311" t="n">
        <v>10.9</v>
      </c>
    </row>
    <row r="8312">
      <c r="A8312" t="inlineStr">
        <is>
          <t>2018-W9-2018-VARO-Y30136</t>
        </is>
      </c>
      <c r="B8312" t="n">
        <v>2018</v>
      </c>
      <c r="C8312" t="n">
        <v>9</v>
      </c>
      <c r="D8312" t="inlineStr">
        <is>
          <t>2018-VARO</t>
        </is>
      </c>
      <c r="E8312" t="inlineStr">
        <is>
          <t>Y30136</t>
        </is>
      </c>
      <c r="F8312" t="inlineStr">
        <is>
          <t>BN</t>
        </is>
      </c>
      <c r="G8312" t="inlineStr">
        <is>
          <t>No</t>
        </is>
      </c>
      <c r="H8312" t="n">
        <v>0</v>
      </c>
    </row>
    <row r="8313">
      <c r="A8313" t="inlineStr">
        <is>
          <t>2018-W9-2018-VARO-Y25105</t>
        </is>
      </c>
      <c r="B8313" t="n">
        <v>2018</v>
      </c>
      <c r="C8313" t="n">
        <v>9</v>
      </c>
      <c r="D8313" t="inlineStr">
        <is>
          <t>2018-VARO</t>
        </is>
      </c>
      <c r="E8313" t="inlineStr">
        <is>
          <t>Y25105</t>
        </is>
      </c>
      <c r="F8313" t="inlineStr">
        <is>
          <t>BN</t>
        </is>
      </c>
      <c r="G8313" t="inlineStr">
        <is>
          <t>No</t>
        </is>
      </c>
      <c r="H8313" t="n">
        <v>7.7</v>
      </c>
    </row>
    <row r="8314">
      <c r="A8314" t="inlineStr">
        <is>
          <t>2018-W9-2018-VARO-Y25711</t>
        </is>
      </c>
      <c r="B8314" t="n">
        <v>2018</v>
      </c>
      <c r="C8314" t="n">
        <v>9</v>
      </c>
      <c r="D8314" t="inlineStr">
        <is>
          <t>2018-VARO</t>
        </is>
      </c>
      <c r="E8314" t="inlineStr">
        <is>
          <t>Y25711</t>
        </is>
      </c>
      <c r="F8314" t="inlineStr">
        <is>
          <t>BN</t>
        </is>
      </c>
      <c r="G8314" t="inlineStr">
        <is>
          <t>No</t>
        </is>
      </c>
      <c r="H8314" t="n">
        <v>0</v>
      </c>
    </row>
    <row r="8315">
      <c r="A8315" t="inlineStr">
        <is>
          <t>2018-W9-2018-PUENTETU-Y25812</t>
        </is>
      </c>
      <c r="B8315" t="n">
        <v>2018</v>
      </c>
      <c r="C8315" t="n">
        <v>9</v>
      </c>
      <c r="D8315" t="inlineStr">
        <is>
          <t>2018-PUENTETU</t>
        </is>
      </c>
      <c r="E8315" t="inlineStr">
        <is>
          <t>Y25812</t>
        </is>
      </c>
      <c r="F8315" t="inlineStr">
        <is>
          <t>QB</t>
        </is>
      </c>
      <c r="G8315" t="inlineStr">
        <is>
          <t>Yes</t>
        </is>
      </c>
      <c r="H8315" t="n">
        <v>7.86</v>
      </c>
    </row>
    <row r="8316">
      <c r="A8316" t="inlineStr">
        <is>
          <t>2018-W9-2018-PUENTETU-Y24057</t>
        </is>
      </c>
      <c r="B8316" t="n">
        <v>2018</v>
      </c>
      <c r="C8316" t="n">
        <v>9</v>
      </c>
      <c r="D8316" t="inlineStr">
        <is>
          <t>2018-PUENTETU</t>
        </is>
      </c>
      <c r="E8316" t="inlineStr">
        <is>
          <t>Y24057</t>
        </is>
      </c>
      <c r="F8316" t="inlineStr">
        <is>
          <t>WR</t>
        </is>
      </c>
      <c r="G8316" t="inlineStr">
        <is>
          <t>Yes</t>
        </is>
      </c>
      <c r="H8316" t="n">
        <v>4.7</v>
      </c>
    </row>
    <row r="8317">
      <c r="A8317" t="inlineStr">
        <is>
          <t>2018-W9-2018-PUENTETU-Y27591</t>
        </is>
      </c>
      <c r="B8317" t="n">
        <v>2018</v>
      </c>
      <c r="C8317" t="n">
        <v>9</v>
      </c>
      <c r="D8317" t="inlineStr">
        <is>
          <t>2018-PUENTETU</t>
        </is>
      </c>
      <c r="E8317" t="inlineStr">
        <is>
          <t>Y27591</t>
        </is>
      </c>
      <c r="F8317" t="inlineStr">
        <is>
          <t>WR</t>
        </is>
      </c>
      <c r="G8317" t="inlineStr">
        <is>
          <t>Yes</t>
        </is>
      </c>
      <c r="H8317" t="n">
        <v>5</v>
      </c>
    </row>
    <row r="8318">
      <c r="A8318" t="inlineStr">
        <is>
          <t>2018-W9-2018-PUENTETU-Y29384</t>
        </is>
      </c>
      <c r="B8318" t="n">
        <v>2018</v>
      </c>
      <c r="C8318" t="n">
        <v>9</v>
      </c>
      <c r="D8318" t="inlineStr">
        <is>
          <t>2018-PUENTETU</t>
        </is>
      </c>
      <c r="E8318" t="inlineStr">
        <is>
          <t>Y29384</t>
        </is>
      </c>
      <c r="F8318" t="inlineStr">
        <is>
          <t>RB</t>
        </is>
      </c>
      <c r="G8318" t="inlineStr">
        <is>
          <t>Yes</t>
        </is>
      </c>
      <c r="H8318" t="n">
        <v>16.7</v>
      </c>
    </row>
    <row r="8319">
      <c r="A8319" t="inlineStr">
        <is>
          <t>2018-W9-2018-PUENTETU-Y25741</t>
        </is>
      </c>
      <c r="B8319" t="n">
        <v>2018</v>
      </c>
      <c r="C8319" t="n">
        <v>9</v>
      </c>
      <c r="D8319" t="inlineStr">
        <is>
          <t>2018-PUENTETU</t>
        </is>
      </c>
      <c r="E8319" t="inlineStr">
        <is>
          <t>Y25741</t>
        </is>
      </c>
      <c r="F8319" t="inlineStr">
        <is>
          <t>RB</t>
        </is>
      </c>
      <c r="G8319" t="inlineStr">
        <is>
          <t>Yes</t>
        </is>
      </c>
      <c r="H8319" t="n">
        <v>6.9</v>
      </c>
    </row>
    <row r="8320">
      <c r="A8320" t="inlineStr">
        <is>
          <t>2018-W9-2018-PUENTETU-Y9353</t>
        </is>
      </c>
      <c r="B8320" t="n">
        <v>2018</v>
      </c>
      <c r="C8320" t="n">
        <v>9</v>
      </c>
      <c r="D8320" t="inlineStr">
        <is>
          <t>2018-PUENTETU</t>
        </is>
      </c>
      <c r="E8320" t="inlineStr">
        <is>
          <t>Y9353</t>
        </is>
      </c>
      <c r="F8320" t="inlineStr">
        <is>
          <t>TE</t>
        </is>
      </c>
      <c r="G8320" t="inlineStr">
        <is>
          <t>Yes</t>
        </is>
      </c>
      <c r="H8320" t="n">
        <v>2</v>
      </c>
    </row>
    <row r="8321">
      <c r="A8321" t="inlineStr">
        <is>
          <t>2018-W9-2018-PUENTETU-Y28403</t>
        </is>
      </c>
      <c r="B8321" t="n">
        <v>2018</v>
      </c>
      <c r="C8321" t="n">
        <v>9</v>
      </c>
      <c r="D8321" t="inlineStr">
        <is>
          <t>2018-PUENTETU</t>
        </is>
      </c>
      <c r="E8321" t="inlineStr">
        <is>
          <t>Y28403</t>
        </is>
      </c>
      <c r="F8321" t="inlineStr">
        <is>
          <t>W/R/T FLEX</t>
        </is>
      </c>
      <c r="G8321" t="inlineStr">
        <is>
          <t>Yes</t>
        </is>
      </c>
      <c r="H8321" t="n">
        <v>18.3</v>
      </c>
    </row>
    <row r="8322">
      <c r="A8322" t="inlineStr">
        <is>
          <t>2018-W9-2018-PUENTETU-Y7520</t>
        </is>
      </c>
      <c r="B8322" t="n">
        <v>2018</v>
      </c>
      <c r="C8322" t="n">
        <v>9</v>
      </c>
      <c r="D8322" t="inlineStr">
        <is>
          <t>2018-PUENTETU</t>
        </is>
      </c>
      <c r="E8322" t="inlineStr">
        <is>
          <t>Y7520</t>
        </is>
      </c>
      <c r="F8322" t="inlineStr">
        <is>
          <t>K</t>
        </is>
      </c>
      <c r="G8322" t="inlineStr">
        <is>
          <t>Yes</t>
        </is>
      </c>
      <c r="H8322" t="n">
        <v>10</v>
      </c>
    </row>
    <row r="8323">
      <c r="A8323" t="inlineStr">
        <is>
          <t>2018-W9-2018-PUENTETU-Y-DEF:denver</t>
        </is>
      </c>
      <c r="B8323" t="n">
        <v>2018</v>
      </c>
      <c r="C8323" t="n">
        <v>9</v>
      </c>
      <c r="D8323" t="inlineStr">
        <is>
          <t>2018-PUENTETU</t>
        </is>
      </c>
      <c r="E8323" t="inlineStr">
        <is>
          <t>Y-DEF:denver</t>
        </is>
      </c>
      <c r="F8323" t="inlineStr">
        <is>
          <t>DST</t>
        </is>
      </c>
      <c r="G8323" t="inlineStr">
        <is>
          <t>Yes</t>
        </is>
      </c>
      <c r="H8323" t="n">
        <v>5</v>
      </c>
    </row>
    <row r="8324">
      <c r="A8324" t="inlineStr">
        <is>
          <t>2018-W9-2018-PUENTETU-Y25785</t>
        </is>
      </c>
      <c r="B8324" t="n">
        <v>2018</v>
      </c>
      <c r="C8324" t="n">
        <v>9</v>
      </c>
      <c r="D8324" t="inlineStr">
        <is>
          <t>2018-PUENTETU</t>
        </is>
      </c>
      <c r="E8324" t="inlineStr">
        <is>
          <t>Y25785</t>
        </is>
      </c>
      <c r="F8324" t="inlineStr">
        <is>
          <t>BN</t>
        </is>
      </c>
      <c r="G8324" t="inlineStr">
        <is>
          <t>No</t>
        </is>
      </c>
      <c r="H8324" t="n">
        <v>20.5</v>
      </c>
    </row>
    <row r="8325">
      <c r="A8325" t="inlineStr">
        <is>
          <t>2018-W9-2018-PUENTETU-Y29288</t>
        </is>
      </c>
      <c r="B8325" t="n">
        <v>2018</v>
      </c>
      <c r="C8325" t="n">
        <v>9</v>
      </c>
      <c r="D8325" t="inlineStr">
        <is>
          <t>2018-PUENTETU</t>
        </is>
      </c>
      <c r="E8325" t="inlineStr">
        <is>
          <t>Y29288</t>
        </is>
      </c>
      <c r="F8325" t="inlineStr">
        <is>
          <t>BN</t>
        </is>
      </c>
      <c r="G8325" t="inlineStr">
        <is>
          <t>No</t>
        </is>
      </c>
      <c r="H8325" t="n">
        <v>0</v>
      </c>
    </row>
    <row r="8326">
      <c r="A8326" t="inlineStr">
        <is>
          <t>2018-W9-2018-PUENTETU-Y6762</t>
        </is>
      </c>
      <c r="B8326" t="n">
        <v>2018</v>
      </c>
      <c r="C8326" t="n">
        <v>9</v>
      </c>
      <c r="D8326" t="inlineStr">
        <is>
          <t>2018-PUENTETU</t>
        </is>
      </c>
      <c r="E8326" t="inlineStr">
        <is>
          <t>Y6762</t>
        </is>
      </c>
      <c r="F8326" t="inlineStr">
        <is>
          <t>BN</t>
        </is>
      </c>
      <c r="G8326" t="inlineStr">
        <is>
          <t>No</t>
        </is>
      </c>
      <c r="H8326" t="n">
        <v>0</v>
      </c>
    </row>
    <row r="8327">
      <c r="A8327" t="inlineStr">
        <is>
          <t>2018-W9-2018-PUENTETU-Y28514</t>
        </is>
      </c>
      <c r="B8327" t="n">
        <v>2018</v>
      </c>
      <c r="C8327" t="n">
        <v>9</v>
      </c>
      <c r="D8327" t="inlineStr">
        <is>
          <t>2018-PUENTETU</t>
        </is>
      </c>
      <c r="E8327" t="inlineStr">
        <is>
          <t>Y28514</t>
        </is>
      </c>
      <c r="F8327" t="inlineStr">
        <is>
          <t>BN</t>
        </is>
      </c>
      <c r="G8327" t="inlineStr">
        <is>
          <t>No</t>
        </is>
      </c>
      <c r="H8327" t="n">
        <v>10.7</v>
      </c>
    </row>
    <row r="8328">
      <c r="A8328" t="inlineStr">
        <is>
          <t>2018-W9-2018-PUENTETU-Y28545</t>
        </is>
      </c>
      <c r="B8328" t="n">
        <v>2018</v>
      </c>
      <c r="C8328" t="n">
        <v>9</v>
      </c>
      <c r="D8328" t="inlineStr">
        <is>
          <t>2018-PUENTETU</t>
        </is>
      </c>
      <c r="E8328" t="inlineStr">
        <is>
          <t>Y28545</t>
        </is>
      </c>
      <c r="F8328" t="inlineStr">
        <is>
          <t>BN</t>
        </is>
      </c>
      <c r="G8328" t="inlineStr">
        <is>
          <t>No</t>
        </is>
      </c>
      <c r="H8328" t="n">
        <v>0</v>
      </c>
    </row>
    <row r="8329">
      <c r="A8329" t="inlineStr">
        <is>
          <t>2018-W9-2018-PEPSALFA-Y29235</t>
        </is>
      </c>
      <c r="B8329" t="n">
        <v>2018</v>
      </c>
      <c r="C8329" t="n">
        <v>9</v>
      </c>
      <c r="D8329" t="inlineStr">
        <is>
          <t>2018-PEPSALFA</t>
        </is>
      </c>
      <c r="E8329" t="inlineStr">
        <is>
          <t>Y29235</t>
        </is>
      </c>
      <c r="F8329" t="inlineStr">
        <is>
          <t>QB</t>
        </is>
      </c>
      <c r="G8329" t="inlineStr">
        <is>
          <t>Yes</t>
        </is>
      </c>
      <c r="H8329" t="n">
        <v>32.34</v>
      </c>
    </row>
    <row r="8330">
      <c r="A8330" t="inlineStr">
        <is>
          <t>2018-W9-2018-PEPSALFA-Y25876</t>
        </is>
      </c>
      <c r="B8330" t="n">
        <v>2018</v>
      </c>
      <c r="C8330" t="n">
        <v>9</v>
      </c>
      <c r="D8330" t="inlineStr">
        <is>
          <t>2018-PEPSALFA</t>
        </is>
      </c>
      <c r="E8330" t="inlineStr">
        <is>
          <t>Y25876</t>
        </is>
      </c>
      <c r="F8330" t="inlineStr">
        <is>
          <t>WR</t>
        </is>
      </c>
      <c r="G8330" t="inlineStr">
        <is>
          <t>Yes</t>
        </is>
      </c>
      <c r="H8330" t="n">
        <v>6.6</v>
      </c>
    </row>
    <row r="8331">
      <c r="A8331" t="inlineStr">
        <is>
          <t>2018-W9-2018-PEPSALFA-Y30182</t>
        </is>
      </c>
      <c r="B8331" t="n">
        <v>2018</v>
      </c>
      <c r="C8331" t="n">
        <v>9</v>
      </c>
      <c r="D8331" t="inlineStr">
        <is>
          <t>2018-PEPSALFA</t>
        </is>
      </c>
      <c r="E8331" t="inlineStr">
        <is>
          <t>Y30182</t>
        </is>
      </c>
      <c r="F8331" t="inlineStr">
        <is>
          <t>WR</t>
        </is>
      </c>
      <c r="G8331" t="inlineStr">
        <is>
          <t>Yes</t>
        </is>
      </c>
      <c r="H8331" t="n">
        <v>16.9</v>
      </c>
    </row>
    <row r="8332">
      <c r="A8332" t="inlineStr">
        <is>
          <t>2018-W9-2018-PEPSALFA-Y30199</t>
        </is>
      </c>
      <c r="B8332" t="n">
        <v>2018</v>
      </c>
      <c r="C8332" t="n">
        <v>9</v>
      </c>
      <c r="D8332" t="inlineStr">
        <is>
          <t>2018-PEPSALFA</t>
        </is>
      </c>
      <c r="E8332" t="inlineStr">
        <is>
          <t>Y30199</t>
        </is>
      </c>
      <c r="F8332" t="inlineStr">
        <is>
          <t>RB</t>
        </is>
      </c>
      <c r="G8332" t="inlineStr">
        <is>
          <t>Yes</t>
        </is>
      </c>
      <c r="H8332" t="n">
        <v>34.1</v>
      </c>
    </row>
    <row r="8333">
      <c r="A8333" t="inlineStr">
        <is>
          <t>2018-W9-2018-PEPSALFA-Y27658</t>
        </is>
      </c>
      <c r="B8333" t="n">
        <v>2018</v>
      </c>
      <c r="C8333" t="n">
        <v>9</v>
      </c>
      <c r="D8333" t="inlineStr">
        <is>
          <t>2018-PEPSALFA</t>
        </is>
      </c>
      <c r="E8333" t="inlineStr">
        <is>
          <t>Y27658</t>
        </is>
      </c>
      <c r="F8333" t="inlineStr">
        <is>
          <t>RB</t>
        </is>
      </c>
      <c r="G8333" t="inlineStr">
        <is>
          <t>Yes</t>
        </is>
      </c>
      <c r="H8333" t="n">
        <v>22.3</v>
      </c>
    </row>
    <row r="8334">
      <c r="A8334" t="inlineStr">
        <is>
          <t>2018-W9-2018-PEPSALFA-Y24070</t>
        </is>
      </c>
      <c r="B8334" t="n">
        <v>2018</v>
      </c>
      <c r="C8334" t="n">
        <v>9</v>
      </c>
      <c r="D8334" t="inlineStr">
        <is>
          <t>2018-PEPSALFA</t>
        </is>
      </c>
      <c r="E8334" t="inlineStr">
        <is>
          <t>Y24070</t>
        </is>
      </c>
      <c r="F8334" t="inlineStr">
        <is>
          <t>TE</t>
        </is>
      </c>
      <c r="G8334" t="inlineStr">
        <is>
          <t>Yes</t>
        </is>
      </c>
      <c r="H8334" t="n">
        <v>11.5</v>
      </c>
    </row>
    <row r="8335">
      <c r="A8335" t="inlineStr">
        <is>
          <t>2018-W9-2018-PEPSALFA-Y30295</t>
        </is>
      </c>
      <c r="B8335" t="n">
        <v>2018</v>
      </c>
      <c r="C8335" t="n">
        <v>9</v>
      </c>
      <c r="D8335" t="inlineStr">
        <is>
          <t>2018-PEPSALFA</t>
        </is>
      </c>
      <c r="E8335" t="inlineStr">
        <is>
          <t>Y30295</t>
        </is>
      </c>
      <c r="F8335" t="inlineStr">
        <is>
          <t>W/R/T FLEX</t>
        </is>
      </c>
      <c r="G8335" t="inlineStr">
        <is>
          <t>Yes</t>
        </is>
      </c>
      <c r="H8335" t="n">
        <v>6.5</v>
      </c>
    </row>
    <row r="8336">
      <c r="A8336" t="inlineStr">
        <is>
          <t>2018-W9-2018-PEPSALFA-Y8447</t>
        </is>
      </c>
      <c r="B8336" t="n">
        <v>2018</v>
      </c>
      <c r="C8336" t="n">
        <v>9</v>
      </c>
      <c r="D8336" t="inlineStr">
        <is>
          <t>2018-PEPSALFA</t>
        </is>
      </c>
      <c r="E8336" t="inlineStr">
        <is>
          <t>Y8447</t>
        </is>
      </c>
      <c r="F8336" t="inlineStr">
        <is>
          <t>K</t>
        </is>
      </c>
      <c r="G8336" t="inlineStr">
        <is>
          <t>Yes</t>
        </is>
      </c>
      <c r="H8336" t="n">
        <v>5</v>
      </c>
    </row>
    <row r="8337">
      <c r="A8337" t="inlineStr">
        <is>
          <t>2018-W9-2018-PEPSALFA-Y-DEF:carolina</t>
        </is>
      </c>
      <c r="B8337" t="n">
        <v>2018</v>
      </c>
      <c r="C8337" t="n">
        <v>9</v>
      </c>
      <c r="D8337" t="inlineStr">
        <is>
          <t>2018-PEPSALFA</t>
        </is>
      </c>
      <c r="E8337" t="inlineStr">
        <is>
          <t>Y-DEF:carolina</t>
        </is>
      </c>
      <c r="F8337" t="inlineStr">
        <is>
          <t>DST</t>
        </is>
      </c>
      <c r="G8337" t="inlineStr">
        <is>
          <t>Yes</t>
        </is>
      </c>
      <c r="H8337" t="n">
        <v>6</v>
      </c>
    </row>
    <row r="8338">
      <c r="A8338" t="inlineStr">
        <is>
          <t>2018-W9-2018-PEPSALFA-Y29274</t>
        </is>
      </c>
      <c r="B8338" t="n">
        <v>2018</v>
      </c>
      <c r="C8338" t="n">
        <v>9</v>
      </c>
      <c r="D8338" t="inlineStr">
        <is>
          <t>2018-PEPSALFA</t>
        </is>
      </c>
      <c r="E8338" t="inlineStr">
        <is>
          <t>Y29274</t>
        </is>
      </c>
      <c r="F8338" t="inlineStr">
        <is>
          <t>BN</t>
        </is>
      </c>
      <c r="G8338" t="inlineStr">
        <is>
          <t>No</t>
        </is>
      </c>
      <c r="H8338" t="n">
        <v>0</v>
      </c>
    </row>
    <row r="8339">
      <c r="A8339" t="inlineStr">
        <is>
          <t>2018-W9-2018-PEPSALFA-Y24035</t>
        </is>
      </c>
      <c r="B8339" t="n">
        <v>2018</v>
      </c>
      <c r="C8339" t="n">
        <v>9</v>
      </c>
      <c r="D8339" t="inlineStr">
        <is>
          <t>2018-PEPSALFA</t>
        </is>
      </c>
      <c r="E8339" t="inlineStr">
        <is>
          <t>Y24035</t>
        </is>
      </c>
      <c r="F8339" t="inlineStr">
        <is>
          <t>BN</t>
        </is>
      </c>
      <c r="G8339" t="inlineStr">
        <is>
          <t>No</t>
        </is>
      </c>
      <c r="H8339" t="n">
        <v>0</v>
      </c>
    </row>
    <row r="8340">
      <c r="A8340" t="inlineStr">
        <is>
          <t>2018-W9-2018-PEPSALFA-Y24791</t>
        </is>
      </c>
      <c r="B8340" t="n">
        <v>2018</v>
      </c>
      <c r="C8340" t="n">
        <v>9</v>
      </c>
      <c r="D8340" t="inlineStr">
        <is>
          <t>2018-PEPSALFA</t>
        </is>
      </c>
      <c r="E8340" t="inlineStr">
        <is>
          <t>Y24791</t>
        </is>
      </c>
      <c r="F8340" t="inlineStr">
        <is>
          <t>BN</t>
        </is>
      </c>
      <c r="G8340" t="inlineStr">
        <is>
          <t>No</t>
        </is>
      </c>
      <c r="H8340" t="n">
        <v>0</v>
      </c>
    </row>
    <row r="8341">
      <c r="A8341" t="inlineStr">
        <is>
          <t>2018-W9-2018-PEPSALFA-Y28691</t>
        </is>
      </c>
      <c r="B8341" t="n">
        <v>2018</v>
      </c>
      <c r="C8341" t="n">
        <v>9</v>
      </c>
      <c r="D8341" t="inlineStr">
        <is>
          <t>2018-PEPSALFA</t>
        </is>
      </c>
      <c r="E8341" t="inlineStr">
        <is>
          <t>Y28691</t>
        </is>
      </c>
      <c r="F8341" t="inlineStr">
        <is>
          <t>BN</t>
        </is>
      </c>
      <c r="G8341" t="inlineStr">
        <is>
          <t>No</t>
        </is>
      </c>
      <c r="H8341" t="n">
        <v>8.300000000000001</v>
      </c>
    </row>
    <row r="8342">
      <c r="A8342" t="inlineStr">
        <is>
          <t>2018-W9-2018-PEPSALFA-Y27532</t>
        </is>
      </c>
      <c r="B8342" t="n">
        <v>2018</v>
      </c>
      <c r="C8342" t="n">
        <v>9</v>
      </c>
      <c r="D8342" t="inlineStr">
        <is>
          <t>2018-PEPSALFA</t>
        </is>
      </c>
      <c r="E8342" t="inlineStr">
        <is>
          <t>Y27532</t>
        </is>
      </c>
      <c r="F8342" t="inlineStr">
        <is>
          <t>BN</t>
        </is>
      </c>
      <c r="G8342" t="inlineStr">
        <is>
          <t>No</t>
        </is>
      </c>
      <c r="H8342" t="n">
        <v>6.4</v>
      </c>
    </row>
    <row r="8343">
      <c r="A8343" t="inlineStr">
        <is>
          <t>2018-W9-2018-HUERO-Y30123</t>
        </is>
      </c>
      <c r="B8343" t="n">
        <v>2018</v>
      </c>
      <c r="C8343" t="n">
        <v>9</v>
      </c>
      <c r="D8343" t="inlineStr">
        <is>
          <t>2018-HUERO</t>
        </is>
      </c>
      <c r="E8343" t="inlineStr">
        <is>
          <t>Y30123</t>
        </is>
      </c>
      <c r="F8343" t="inlineStr">
        <is>
          <t>QB</t>
        </is>
      </c>
      <c r="G8343" t="inlineStr">
        <is>
          <t>Yes</t>
        </is>
      </c>
      <c r="H8343" t="n">
        <v>29.8</v>
      </c>
    </row>
    <row r="8344">
      <c r="A8344" t="inlineStr">
        <is>
          <t>2018-W9-2018-HUERO-Y27535</t>
        </is>
      </c>
      <c r="B8344" t="n">
        <v>2018</v>
      </c>
      <c r="C8344" t="n">
        <v>9</v>
      </c>
      <c r="D8344" t="inlineStr">
        <is>
          <t>2018-HUERO</t>
        </is>
      </c>
      <c r="E8344" t="inlineStr">
        <is>
          <t>Y27535</t>
        </is>
      </c>
      <c r="F8344" t="inlineStr">
        <is>
          <t>WR</t>
        </is>
      </c>
      <c r="G8344" t="inlineStr">
        <is>
          <t>Yes</t>
        </is>
      </c>
      <c r="H8344" t="n">
        <v>1.6</v>
      </c>
    </row>
    <row r="8345">
      <c r="A8345" t="inlineStr">
        <is>
          <t>2018-W9-2018-HUERO-Y26699</t>
        </is>
      </c>
      <c r="B8345" t="n">
        <v>2018</v>
      </c>
      <c r="C8345" t="n">
        <v>9</v>
      </c>
      <c r="D8345" t="inlineStr">
        <is>
          <t>2018-HUERO</t>
        </is>
      </c>
      <c r="E8345" t="inlineStr">
        <is>
          <t>Y26699</t>
        </is>
      </c>
      <c r="F8345" t="inlineStr">
        <is>
          <t>WR</t>
        </is>
      </c>
      <c r="G8345" t="inlineStr">
        <is>
          <t>Yes</t>
        </is>
      </c>
      <c r="H8345" t="n">
        <v>15.2</v>
      </c>
    </row>
    <row r="8346">
      <c r="A8346" t="inlineStr">
        <is>
          <t>2018-W9-2018-HUERO-Y29238</t>
        </is>
      </c>
      <c r="B8346" t="n">
        <v>2018</v>
      </c>
      <c r="C8346" t="n">
        <v>9</v>
      </c>
      <c r="D8346" t="inlineStr">
        <is>
          <t>2018-HUERO</t>
        </is>
      </c>
      <c r="E8346" t="inlineStr">
        <is>
          <t>Y29238</t>
        </is>
      </c>
      <c r="F8346" t="inlineStr">
        <is>
          <t>RB</t>
        </is>
      </c>
      <c r="G8346" t="inlineStr">
        <is>
          <t>Yes</t>
        </is>
      </c>
      <c r="H8346" t="n">
        <v>11.2</v>
      </c>
    </row>
    <row r="8347">
      <c r="A8347" t="inlineStr">
        <is>
          <t>2018-W9-2018-HUERO-Y30552</t>
        </is>
      </c>
      <c r="B8347" t="n">
        <v>2018</v>
      </c>
      <c r="C8347" t="n">
        <v>9</v>
      </c>
      <c r="D8347" t="inlineStr">
        <is>
          <t>2018-HUERO</t>
        </is>
      </c>
      <c r="E8347" t="inlineStr">
        <is>
          <t>Y30552</t>
        </is>
      </c>
      <c r="F8347" t="inlineStr">
        <is>
          <t>RB</t>
        </is>
      </c>
      <c r="G8347" t="inlineStr">
        <is>
          <t>Yes</t>
        </is>
      </c>
      <c r="H8347" t="n">
        <v>4.7</v>
      </c>
    </row>
    <row r="8348">
      <c r="A8348" t="inlineStr">
        <is>
          <t>2018-W9-2018-HUERO-Y30142</t>
        </is>
      </c>
      <c r="B8348" t="n">
        <v>2018</v>
      </c>
      <c r="C8348" t="n">
        <v>9</v>
      </c>
      <c r="D8348" t="inlineStr">
        <is>
          <t>2018-HUERO</t>
        </is>
      </c>
      <c r="E8348" t="inlineStr">
        <is>
          <t>Y30142</t>
        </is>
      </c>
      <c r="F8348" t="inlineStr">
        <is>
          <t>TE</t>
        </is>
      </c>
      <c r="G8348" t="inlineStr">
        <is>
          <t>Yes</t>
        </is>
      </c>
      <c r="H8348" t="n">
        <v>5.3</v>
      </c>
    </row>
    <row r="8349">
      <c r="A8349" t="inlineStr">
        <is>
          <t>2018-W9-2018-HUERO-Y31013</t>
        </is>
      </c>
      <c r="B8349" t="n">
        <v>2018</v>
      </c>
      <c r="C8349" t="n">
        <v>9</v>
      </c>
      <c r="D8349" t="inlineStr">
        <is>
          <t>2018-HUERO</t>
        </is>
      </c>
      <c r="E8349" t="inlineStr">
        <is>
          <t>Y31013</t>
        </is>
      </c>
      <c r="F8349" t="inlineStr">
        <is>
          <t>W/R/T FLEX</t>
        </is>
      </c>
      <c r="G8349" t="inlineStr">
        <is>
          <t>Yes</t>
        </is>
      </c>
      <c r="H8349" t="n">
        <v>4.4</v>
      </c>
    </row>
    <row r="8350">
      <c r="A8350" t="inlineStr">
        <is>
          <t>2018-W9-2018-HUERO-Y8565</t>
        </is>
      </c>
      <c r="B8350" t="n">
        <v>2018</v>
      </c>
      <c r="C8350" t="n">
        <v>9</v>
      </c>
      <c r="D8350" t="inlineStr">
        <is>
          <t>2018-HUERO</t>
        </is>
      </c>
      <c r="E8350" t="inlineStr">
        <is>
          <t>Y8565</t>
        </is>
      </c>
      <c r="F8350" t="inlineStr">
        <is>
          <t>K</t>
        </is>
      </c>
      <c r="G8350" t="inlineStr">
        <is>
          <t>Yes</t>
        </is>
      </c>
      <c r="H8350" t="n">
        <v>9</v>
      </c>
    </row>
    <row r="8351">
      <c r="A8351" t="inlineStr">
        <is>
          <t>2018-W9-2018-HUERO-Y-DEF:chicago</t>
        </is>
      </c>
      <c r="B8351" t="n">
        <v>2018</v>
      </c>
      <c r="C8351" t="n">
        <v>9</v>
      </c>
      <c r="D8351" t="inlineStr">
        <is>
          <t>2018-HUERO</t>
        </is>
      </c>
      <c r="E8351" t="inlineStr">
        <is>
          <t>Y-DEF:chicago</t>
        </is>
      </c>
      <c r="F8351" t="inlineStr">
        <is>
          <t>DST</t>
        </is>
      </c>
      <c r="G8351" t="inlineStr">
        <is>
          <t>Yes</t>
        </is>
      </c>
      <c r="H8351" t="n">
        <v>28</v>
      </c>
    </row>
    <row r="8352">
      <c r="A8352" t="inlineStr">
        <is>
          <t>2018-W9-2018-HUERO-Y26561</t>
        </is>
      </c>
      <c r="B8352" t="n">
        <v>2018</v>
      </c>
      <c r="C8352" t="n">
        <v>9</v>
      </c>
      <c r="D8352" t="inlineStr">
        <is>
          <t>2018-HUERO</t>
        </is>
      </c>
      <c r="E8352" t="inlineStr">
        <is>
          <t>Y26561</t>
        </is>
      </c>
      <c r="F8352" t="inlineStr">
        <is>
          <t>BN</t>
        </is>
      </c>
      <c r="G8352" t="inlineStr">
        <is>
          <t>No</t>
        </is>
      </c>
      <c r="H8352" t="n">
        <v>21</v>
      </c>
    </row>
    <row r="8353">
      <c r="A8353" t="inlineStr">
        <is>
          <t>2018-W9-2018-HUERO-Y30256</t>
        </is>
      </c>
      <c r="B8353" t="n">
        <v>2018</v>
      </c>
      <c r="C8353" t="n">
        <v>9</v>
      </c>
      <c r="D8353" t="inlineStr">
        <is>
          <t>2018-HUERO</t>
        </is>
      </c>
      <c r="E8353" t="inlineStr">
        <is>
          <t>Y30256</t>
        </is>
      </c>
      <c r="F8353" t="inlineStr">
        <is>
          <t>BN</t>
        </is>
      </c>
      <c r="G8353" t="inlineStr">
        <is>
          <t>No</t>
        </is>
      </c>
      <c r="H8353" t="n">
        <v>0</v>
      </c>
    </row>
    <row r="8354">
      <c r="A8354" t="inlineStr">
        <is>
          <t>2018-W9-2018-HUERO-Y31017</t>
        </is>
      </c>
      <c r="B8354" t="n">
        <v>2018</v>
      </c>
      <c r="C8354" t="n">
        <v>9</v>
      </c>
      <c r="D8354" t="inlineStr">
        <is>
          <t>2018-HUERO</t>
        </is>
      </c>
      <c r="E8354" t="inlineStr">
        <is>
          <t>Y31017</t>
        </is>
      </c>
      <c r="F8354" t="inlineStr">
        <is>
          <t>BN</t>
        </is>
      </c>
      <c r="G8354" t="inlineStr">
        <is>
          <t>No</t>
        </is>
      </c>
      <c r="H8354" t="n">
        <v>0</v>
      </c>
    </row>
    <row r="8355">
      <c r="A8355" t="inlineStr">
        <is>
          <t>2018-W9-2018-HUERO-Y27589</t>
        </is>
      </c>
      <c r="B8355" t="n">
        <v>2018</v>
      </c>
      <c r="C8355" t="n">
        <v>9</v>
      </c>
      <c r="D8355" t="inlineStr">
        <is>
          <t>2018-HUERO</t>
        </is>
      </c>
      <c r="E8355" t="inlineStr">
        <is>
          <t>Y27589</t>
        </is>
      </c>
      <c r="F8355" t="inlineStr">
        <is>
          <t>BN</t>
        </is>
      </c>
      <c r="G8355" t="inlineStr">
        <is>
          <t>No</t>
        </is>
      </c>
      <c r="H8355" t="n">
        <v>0</v>
      </c>
    </row>
    <row r="8356">
      <c r="A8356" t="inlineStr">
        <is>
          <t>2018-W9-2018-HUERO-Y29279</t>
        </is>
      </c>
      <c r="B8356" t="n">
        <v>2018</v>
      </c>
      <c r="C8356" t="n">
        <v>9</v>
      </c>
      <c r="D8356" t="inlineStr">
        <is>
          <t>2018-HUERO</t>
        </is>
      </c>
      <c r="E8356" t="inlineStr">
        <is>
          <t>Y29279</t>
        </is>
      </c>
      <c r="F8356" t="inlineStr">
        <is>
          <t>BN</t>
        </is>
      </c>
      <c r="G8356" t="inlineStr">
        <is>
          <t>No</t>
        </is>
      </c>
      <c r="H8356" t="n">
        <v>9.199999999999999</v>
      </c>
    </row>
    <row r="8357">
      <c r="A8357" t="inlineStr">
        <is>
          <t>2018-W9-2018-EMAN-Y5228</t>
        </is>
      </c>
      <c r="B8357" t="n">
        <v>2018</v>
      </c>
      <c r="C8357" t="n">
        <v>9</v>
      </c>
      <c r="D8357" t="inlineStr">
        <is>
          <t>2018-EMAN</t>
        </is>
      </c>
      <c r="E8357" t="inlineStr">
        <is>
          <t>Y5228</t>
        </is>
      </c>
      <c r="F8357" t="inlineStr">
        <is>
          <t>QB</t>
        </is>
      </c>
      <c r="G8357" t="inlineStr">
        <is>
          <t>Yes</t>
        </is>
      </c>
      <c r="H8357" t="n">
        <v>17.66</v>
      </c>
    </row>
    <row r="8358">
      <c r="A8358" t="inlineStr">
        <is>
          <t>2018-W9-2018-EMAN-Y27581</t>
        </is>
      </c>
      <c r="B8358" t="n">
        <v>2018</v>
      </c>
      <c r="C8358" t="n">
        <v>9</v>
      </c>
      <c r="D8358" t="inlineStr">
        <is>
          <t>2018-EMAN</t>
        </is>
      </c>
      <c r="E8358" t="inlineStr">
        <is>
          <t>Y27581</t>
        </is>
      </c>
      <c r="F8358" t="inlineStr">
        <is>
          <t>WR</t>
        </is>
      </c>
      <c r="G8358" t="inlineStr">
        <is>
          <t>Yes</t>
        </is>
      </c>
      <c r="H8358" t="n">
        <v>10</v>
      </c>
    </row>
    <row r="8359">
      <c r="A8359" t="inlineStr">
        <is>
          <t>2018-W9-2018-EMAN-Y28234</t>
        </is>
      </c>
      <c r="B8359" t="n">
        <v>2018</v>
      </c>
      <c r="C8359" t="n">
        <v>9</v>
      </c>
      <c r="D8359" t="inlineStr">
        <is>
          <t>2018-EMAN</t>
        </is>
      </c>
      <c r="E8359" t="inlineStr">
        <is>
          <t>Y28234</t>
        </is>
      </c>
      <c r="F8359" t="inlineStr">
        <is>
          <t>WR</t>
        </is>
      </c>
      <c r="G8359" t="inlineStr">
        <is>
          <t>Yes</t>
        </is>
      </c>
      <c r="H8359" t="n">
        <v>4.5</v>
      </c>
    </row>
    <row r="8360">
      <c r="A8360" t="inlineStr">
        <is>
          <t>2018-W9-2018-EMAN-Y30180</t>
        </is>
      </c>
      <c r="B8360" t="n">
        <v>2018</v>
      </c>
      <c r="C8360" t="n">
        <v>9</v>
      </c>
      <c r="D8360" t="inlineStr">
        <is>
          <t>2018-EMAN</t>
        </is>
      </c>
      <c r="E8360" t="inlineStr">
        <is>
          <t>Y30180</t>
        </is>
      </c>
      <c r="F8360" t="inlineStr">
        <is>
          <t>RB</t>
        </is>
      </c>
      <c r="G8360" t="inlineStr">
        <is>
          <t>Yes</t>
        </is>
      </c>
      <c r="H8360" t="n">
        <v>29.6</v>
      </c>
    </row>
    <row r="8361">
      <c r="A8361" t="inlineStr">
        <is>
          <t>2018-W9-2018-EMAN-Y25807</t>
        </is>
      </c>
      <c r="B8361" t="n">
        <v>2018</v>
      </c>
      <c r="C8361" t="n">
        <v>9</v>
      </c>
      <c r="D8361" t="inlineStr">
        <is>
          <t>2018-EMAN</t>
        </is>
      </c>
      <c r="E8361" t="inlineStr">
        <is>
          <t>Y25807</t>
        </is>
      </c>
      <c r="F8361" t="inlineStr">
        <is>
          <t>RB</t>
        </is>
      </c>
      <c r="G8361" t="inlineStr">
        <is>
          <t>Yes</t>
        </is>
      </c>
      <c r="H8361" t="n">
        <v>4.8</v>
      </c>
    </row>
    <row r="8362">
      <c r="A8362" t="inlineStr">
        <is>
          <t>2018-W9-2018-EMAN-Y30132</t>
        </is>
      </c>
      <c r="B8362" t="n">
        <v>2018</v>
      </c>
      <c r="C8362" t="n">
        <v>9</v>
      </c>
      <c r="D8362" t="inlineStr">
        <is>
          <t>2018-EMAN</t>
        </is>
      </c>
      <c r="E8362" t="inlineStr">
        <is>
          <t>Y30132</t>
        </is>
      </c>
      <c r="F8362" t="inlineStr">
        <is>
          <t>TE</t>
        </is>
      </c>
      <c r="G8362" t="inlineStr">
        <is>
          <t>Yes</t>
        </is>
      </c>
      <c r="H8362" t="n">
        <v>17.3</v>
      </c>
    </row>
    <row r="8363">
      <c r="A8363" t="inlineStr">
        <is>
          <t>2018-W9-2018-EMAN-Y27789</t>
        </is>
      </c>
      <c r="B8363" t="n">
        <v>2018</v>
      </c>
      <c r="C8363" t="n">
        <v>9</v>
      </c>
      <c r="D8363" t="inlineStr">
        <is>
          <t>2018-EMAN</t>
        </is>
      </c>
      <c r="E8363" t="inlineStr">
        <is>
          <t>Y27789</t>
        </is>
      </c>
      <c r="F8363" t="inlineStr">
        <is>
          <t>W/R/T FLEX</t>
        </is>
      </c>
      <c r="G8363" t="inlineStr">
        <is>
          <t>Yes</t>
        </is>
      </c>
      <c r="H8363" t="n">
        <v>8.800000000000001</v>
      </c>
    </row>
    <row r="8364">
      <c r="A8364" t="inlineStr">
        <is>
          <t>2018-W9-2018-EMAN-Y25881</t>
        </is>
      </c>
      <c r="B8364" t="n">
        <v>2018</v>
      </c>
      <c r="C8364" t="n">
        <v>9</v>
      </c>
      <c r="D8364" t="inlineStr">
        <is>
          <t>2018-EMAN</t>
        </is>
      </c>
      <c r="E8364" t="inlineStr">
        <is>
          <t>Y25881</t>
        </is>
      </c>
      <c r="F8364" t="inlineStr">
        <is>
          <t>K</t>
        </is>
      </c>
      <c r="G8364" t="inlineStr">
        <is>
          <t>Yes</t>
        </is>
      </c>
      <c r="H8364" t="n">
        <v>11</v>
      </c>
    </row>
    <row r="8365">
      <c r="A8365" t="inlineStr">
        <is>
          <t>2018-W9-2018-EMAN-Y-DEF:la-rams</t>
        </is>
      </c>
      <c r="B8365" t="n">
        <v>2018</v>
      </c>
      <c r="C8365" t="n">
        <v>9</v>
      </c>
      <c r="D8365" t="inlineStr">
        <is>
          <t>2018-EMAN</t>
        </is>
      </c>
      <c r="E8365" t="inlineStr">
        <is>
          <t>Y-DEF:la-rams</t>
        </is>
      </c>
      <c r="F8365" t="inlineStr">
        <is>
          <t>DST</t>
        </is>
      </c>
      <c r="G8365" t="inlineStr">
        <is>
          <t>Yes</t>
        </is>
      </c>
      <c r="H8365" t="n">
        <v>-2</v>
      </c>
    </row>
    <row r="8366">
      <c r="A8366" t="inlineStr">
        <is>
          <t>2018-W9-2018-EMAN-Y30423</t>
        </is>
      </c>
      <c r="B8366" t="n">
        <v>2018</v>
      </c>
      <c r="C8366" t="n">
        <v>9</v>
      </c>
      <c r="D8366" t="inlineStr">
        <is>
          <t>2018-EMAN</t>
        </is>
      </c>
      <c r="E8366" t="inlineStr">
        <is>
          <t>Y30423</t>
        </is>
      </c>
      <c r="F8366" t="inlineStr">
        <is>
          <t>BN</t>
        </is>
      </c>
      <c r="G8366" t="inlineStr">
        <is>
          <t>No</t>
        </is>
      </c>
      <c r="H8366" t="n">
        <v>3.4</v>
      </c>
    </row>
    <row r="8367">
      <c r="A8367" t="inlineStr">
        <is>
          <t>2018-W9-2018-EMAN-Y28534</t>
        </is>
      </c>
      <c r="B8367" t="n">
        <v>2018</v>
      </c>
      <c r="C8367" t="n">
        <v>9</v>
      </c>
      <c r="D8367" t="inlineStr">
        <is>
          <t>2018-EMAN</t>
        </is>
      </c>
      <c r="E8367" t="inlineStr">
        <is>
          <t>Y28534</t>
        </is>
      </c>
      <c r="F8367" t="inlineStr">
        <is>
          <t>BN</t>
        </is>
      </c>
      <c r="G8367" t="inlineStr">
        <is>
          <t>No</t>
        </is>
      </c>
      <c r="H8367" t="n">
        <v>0</v>
      </c>
    </row>
    <row r="8368">
      <c r="A8368" t="inlineStr">
        <is>
          <t>2018-W9-2018-EMAN-Y28474</t>
        </is>
      </c>
      <c r="B8368" t="n">
        <v>2018</v>
      </c>
      <c r="C8368" t="n">
        <v>9</v>
      </c>
      <c r="D8368" t="inlineStr">
        <is>
          <t>2018-EMAN</t>
        </is>
      </c>
      <c r="E8368" t="inlineStr">
        <is>
          <t>Y28474</t>
        </is>
      </c>
      <c r="F8368" t="inlineStr">
        <is>
          <t>BN</t>
        </is>
      </c>
      <c r="G8368" t="inlineStr">
        <is>
          <t>No</t>
        </is>
      </c>
      <c r="H8368" t="n">
        <v>0</v>
      </c>
    </row>
    <row r="8369">
      <c r="A8369" t="inlineStr">
        <is>
          <t>2018-W9-2018-EMAN-Y30996</t>
        </is>
      </c>
      <c r="B8369" t="n">
        <v>2018</v>
      </c>
      <c r="C8369" t="n">
        <v>9</v>
      </c>
      <c r="D8369" t="inlineStr">
        <is>
          <t>2018-EMAN</t>
        </is>
      </c>
      <c r="E8369" t="inlineStr">
        <is>
          <t>Y30996</t>
        </is>
      </c>
      <c r="F8369" t="inlineStr">
        <is>
          <t>BN</t>
        </is>
      </c>
      <c r="G8369" t="inlineStr">
        <is>
          <t>No</t>
        </is>
      </c>
      <c r="H8369" t="n">
        <v>15.7</v>
      </c>
    </row>
    <row r="8370">
      <c r="A8370" t="inlineStr">
        <is>
          <t>2018-W9-2018-EMAN-Y6763</t>
        </is>
      </c>
      <c r="B8370" t="n">
        <v>2018</v>
      </c>
      <c r="C8370" t="n">
        <v>9</v>
      </c>
      <c r="D8370" t="inlineStr">
        <is>
          <t>2018-EMAN</t>
        </is>
      </c>
      <c r="E8370" t="inlineStr">
        <is>
          <t>Y6763</t>
        </is>
      </c>
      <c r="F8370" t="inlineStr">
        <is>
          <t>BN</t>
        </is>
      </c>
      <c r="G8370" t="inlineStr">
        <is>
          <t>No</t>
        </is>
      </c>
      <c r="H8370" t="n">
        <v>17.12</v>
      </c>
    </row>
    <row r="8371">
      <c r="A8371" t="inlineStr">
        <is>
          <t>2018-W9-2018-TONYCLIF-Y24788</t>
        </is>
      </c>
      <c r="B8371" t="n">
        <v>2018</v>
      </c>
      <c r="C8371" t="n">
        <v>9</v>
      </c>
      <c r="D8371" t="inlineStr">
        <is>
          <t>2018-TONYCLIF</t>
        </is>
      </c>
      <c r="E8371" t="inlineStr">
        <is>
          <t>Y24788</t>
        </is>
      </c>
      <c r="F8371" t="inlineStr">
        <is>
          <t>QB</t>
        </is>
      </c>
      <c r="G8371" t="inlineStr">
        <is>
          <t>Yes</t>
        </is>
      </c>
      <c r="H8371" t="n">
        <v>21.18</v>
      </c>
    </row>
    <row r="8372">
      <c r="A8372" t="inlineStr">
        <is>
          <t>2018-W9-2018-TONYCLIF-Y30209</t>
        </is>
      </c>
      <c r="B8372" t="n">
        <v>2018</v>
      </c>
      <c r="C8372" t="n">
        <v>9</v>
      </c>
      <c r="D8372" t="inlineStr">
        <is>
          <t>2018-TONYCLIF</t>
        </is>
      </c>
      <c r="E8372" t="inlineStr">
        <is>
          <t>Y30209</t>
        </is>
      </c>
      <c r="F8372" t="inlineStr">
        <is>
          <t>WR</t>
        </is>
      </c>
      <c r="G8372" t="inlineStr">
        <is>
          <t>Yes</t>
        </is>
      </c>
      <c r="H8372" t="n">
        <v>5.4</v>
      </c>
    </row>
    <row r="8373">
      <c r="A8373" t="inlineStr">
        <is>
          <t>2018-W9-2018-TONYCLIF-Y28457</t>
        </is>
      </c>
      <c r="B8373" t="n">
        <v>2018</v>
      </c>
      <c r="C8373" t="n">
        <v>9</v>
      </c>
      <c r="D8373" t="inlineStr">
        <is>
          <t>2018-TONYCLIF</t>
        </is>
      </c>
      <c r="E8373" t="inlineStr">
        <is>
          <t>Y28457</t>
        </is>
      </c>
      <c r="F8373" t="inlineStr">
        <is>
          <t>WR</t>
        </is>
      </c>
      <c r="G8373" t="inlineStr">
        <is>
          <t>Yes</t>
        </is>
      </c>
      <c r="H8373" t="n">
        <v>2.2</v>
      </c>
    </row>
    <row r="8374">
      <c r="A8374" t="inlineStr">
        <is>
          <t>2018-W9-2018-TONYCLIF-Y30232</t>
        </is>
      </c>
      <c r="B8374" t="n">
        <v>2018</v>
      </c>
      <c r="C8374" t="n">
        <v>9</v>
      </c>
      <c r="D8374" t="inlineStr">
        <is>
          <t>2018-TONYCLIF</t>
        </is>
      </c>
      <c r="E8374" t="inlineStr">
        <is>
          <t>Y30232</t>
        </is>
      </c>
      <c r="F8374" t="inlineStr">
        <is>
          <t>RB</t>
        </is>
      </c>
      <c r="G8374" t="inlineStr">
        <is>
          <t>Yes</t>
        </is>
      </c>
      <c r="H8374" t="n">
        <v>1.3</v>
      </c>
    </row>
    <row r="8375">
      <c r="A8375" t="inlineStr">
        <is>
          <t>2018-W9-2018-TONYCLIF-Y24936</t>
        </is>
      </c>
      <c r="B8375" t="n">
        <v>2018</v>
      </c>
      <c r="C8375" t="n">
        <v>9</v>
      </c>
      <c r="D8375" t="inlineStr">
        <is>
          <t>2018-TONYCLIF</t>
        </is>
      </c>
      <c r="E8375" t="inlineStr">
        <is>
          <t>Y24936</t>
        </is>
      </c>
      <c r="F8375" t="inlineStr">
        <is>
          <t>RB</t>
        </is>
      </c>
      <c r="G8375" t="inlineStr">
        <is>
          <t>Yes</t>
        </is>
      </c>
      <c r="H8375" t="n">
        <v>18.2</v>
      </c>
    </row>
    <row r="8376">
      <c r="A8376" t="inlineStr">
        <is>
          <t>2018-W9-2018-TONYCLIF-Y31077</t>
        </is>
      </c>
      <c r="B8376" t="n">
        <v>2018</v>
      </c>
      <c r="C8376" t="n">
        <v>9</v>
      </c>
      <c r="D8376" t="inlineStr">
        <is>
          <t>2018-TONYCLIF</t>
        </is>
      </c>
      <c r="E8376" t="inlineStr">
        <is>
          <t>Y31077</t>
        </is>
      </c>
      <c r="F8376" t="inlineStr">
        <is>
          <t>TE</t>
        </is>
      </c>
      <c r="G8376" t="inlineStr">
        <is>
          <t>Yes</t>
        </is>
      </c>
      <c r="H8376" t="n">
        <v>6.2</v>
      </c>
    </row>
    <row r="8377">
      <c r="A8377" t="inlineStr">
        <is>
          <t>2018-W9-2018-TONYCLIF-Y30000</t>
        </is>
      </c>
      <c r="B8377" t="n">
        <v>2018</v>
      </c>
      <c r="C8377" t="n">
        <v>9</v>
      </c>
      <c r="D8377" t="inlineStr">
        <is>
          <t>2018-TONYCLIF</t>
        </is>
      </c>
      <c r="E8377" t="inlineStr">
        <is>
          <t>Y30000</t>
        </is>
      </c>
      <c r="F8377" t="inlineStr">
        <is>
          <t>W/R/T FLEX</t>
        </is>
      </c>
      <c r="G8377" t="inlineStr">
        <is>
          <t>Yes</t>
        </is>
      </c>
      <c r="H8377" t="n">
        <v>4.9</v>
      </c>
    </row>
    <row r="8378">
      <c r="A8378" t="inlineStr">
        <is>
          <t>2018-W9-2018-TONYCLIF-Y26800</t>
        </is>
      </c>
      <c r="B8378" t="n">
        <v>2018</v>
      </c>
      <c r="C8378" t="n">
        <v>9</v>
      </c>
      <c r="D8378" t="inlineStr">
        <is>
          <t>2018-TONYCLIF</t>
        </is>
      </c>
      <c r="E8378" t="inlineStr">
        <is>
          <t>Y26800</t>
        </is>
      </c>
      <c r="F8378" t="inlineStr">
        <is>
          <t>K</t>
        </is>
      </c>
      <c r="G8378" t="inlineStr">
        <is>
          <t>Yes</t>
        </is>
      </c>
      <c r="H8378" t="n">
        <v>2</v>
      </c>
    </row>
    <row r="8379">
      <c r="A8379" t="inlineStr">
        <is>
          <t>2018-W9-2018-TONYCLIF-Y-DEF:miami</t>
        </is>
      </c>
      <c r="B8379" t="n">
        <v>2018</v>
      </c>
      <c r="C8379" t="n">
        <v>9</v>
      </c>
      <c r="D8379" t="inlineStr">
        <is>
          <t>2018-TONYCLIF</t>
        </is>
      </c>
      <c r="E8379" t="inlineStr">
        <is>
          <t>Y-DEF:miami</t>
        </is>
      </c>
      <c r="F8379" t="inlineStr">
        <is>
          <t>DST</t>
        </is>
      </c>
      <c r="G8379" t="inlineStr">
        <is>
          <t>Yes</t>
        </is>
      </c>
      <c r="H8379" t="n">
        <v>25</v>
      </c>
    </row>
    <row r="8380">
      <c r="A8380" t="inlineStr">
        <is>
          <t>2018-W9-2018-TONYCLIF-Y30223</t>
        </is>
      </c>
      <c r="B8380" t="n">
        <v>2018</v>
      </c>
      <c r="C8380" t="n">
        <v>9</v>
      </c>
      <c r="D8380" t="inlineStr">
        <is>
          <t>2018-TONYCLIF</t>
        </is>
      </c>
      <c r="E8380" t="inlineStr">
        <is>
          <t>Y30223</t>
        </is>
      </c>
      <c r="F8380" t="inlineStr">
        <is>
          <t>BN</t>
        </is>
      </c>
      <c r="G8380" t="inlineStr">
        <is>
          <t>No</t>
        </is>
      </c>
      <c r="H8380" t="n">
        <v>0</v>
      </c>
    </row>
    <row r="8381">
      <c r="A8381" t="inlineStr">
        <is>
          <t>2018-W9-2018-TONYCLIF-Y26658</t>
        </is>
      </c>
      <c r="B8381" t="n">
        <v>2018</v>
      </c>
      <c r="C8381" t="n">
        <v>9</v>
      </c>
      <c r="D8381" t="inlineStr">
        <is>
          <t>2018-TONYCLIF</t>
        </is>
      </c>
      <c r="E8381" t="inlineStr">
        <is>
          <t>Y26658</t>
        </is>
      </c>
      <c r="F8381" t="inlineStr">
        <is>
          <t>BN</t>
        </is>
      </c>
      <c r="G8381" t="inlineStr">
        <is>
          <t>No</t>
        </is>
      </c>
      <c r="H8381" t="n">
        <v>0</v>
      </c>
    </row>
    <row r="8382">
      <c r="A8382" t="inlineStr">
        <is>
          <t>2018-W9-2018-TONYCLIF-Y29236</t>
        </is>
      </c>
      <c r="B8382" t="n">
        <v>2018</v>
      </c>
      <c r="C8382" t="n">
        <v>9</v>
      </c>
      <c r="D8382" t="inlineStr">
        <is>
          <t>2018-TONYCLIF</t>
        </is>
      </c>
      <c r="E8382" t="inlineStr">
        <is>
          <t>Y29236</t>
        </is>
      </c>
      <c r="F8382" t="inlineStr">
        <is>
          <t>BN</t>
        </is>
      </c>
      <c r="G8382" t="inlineStr">
        <is>
          <t>No</t>
        </is>
      </c>
      <c r="H8382" t="n">
        <v>0</v>
      </c>
    </row>
    <row r="8383">
      <c r="A8383" t="inlineStr">
        <is>
          <t>2018-W9-2018-TONYCLIF-Y28513</t>
        </is>
      </c>
      <c r="B8383" t="n">
        <v>2018</v>
      </c>
      <c r="C8383" t="n">
        <v>9</v>
      </c>
      <c r="D8383" t="inlineStr">
        <is>
          <t>2018-TONYCLIF</t>
        </is>
      </c>
      <c r="E8383" t="inlineStr">
        <is>
          <t>Y28513</t>
        </is>
      </c>
      <c r="F8383" t="inlineStr">
        <is>
          <t>BN</t>
        </is>
      </c>
      <c r="G8383" t="inlineStr">
        <is>
          <t>No</t>
        </is>
      </c>
      <c r="H8383" t="n">
        <v>1.4</v>
      </c>
    </row>
    <row r="8384">
      <c r="A8384" t="inlineStr">
        <is>
          <t>2018-W9-2018-TONYCLIF-Y29560</t>
        </is>
      </c>
      <c r="B8384" t="n">
        <v>2018</v>
      </c>
      <c r="C8384" t="n">
        <v>9</v>
      </c>
      <c r="D8384" t="inlineStr">
        <is>
          <t>2018-TONYCLIF</t>
        </is>
      </c>
      <c r="E8384" t="inlineStr">
        <is>
          <t>Y29560</t>
        </is>
      </c>
      <c r="F8384" t="inlineStr">
        <is>
          <t>BN</t>
        </is>
      </c>
      <c r="G8384" t="inlineStr">
        <is>
          <t>No</t>
        </is>
      </c>
      <c r="H8384" t="n">
        <v>4</v>
      </c>
    </row>
    <row r="8385">
      <c r="A8385" t="inlineStr">
        <is>
          <t>2018-W9-2018-PACO-Y30125</t>
        </is>
      </c>
      <c r="B8385" t="n">
        <v>2018</v>
      </c>
      <c r="C8385" t="n">
        <v>9</v>
      </c>
      <c r="D8385" t="inlineStr">
        <is>
          <t>2018-PACO</t>
        </is>
      </c>
      <c r="E8385" t="inlineStr">
        <is>
          <t>Y30125</t>
        </is>
      </c>
      <c r="F8385" t="inlineStr">
        <is>
          <t>QB</t>
        </is>
      </c>
      <c r="G8385" t="inlineStr">
        <is>
          <t>Yes</t>
        </is>
      </c>
      <c r="H8385" t="n">
        <v>20.32</v>
      </c>
    </row>
    <row r="8386">
      <c r="A8386" t="inlineStr">
        <is>
          <t>2018-W9-2018-PACO-Y8826</t>
        </is>
      </c>
      <c r="B8386" t="n">
        <v>2018</v>
      </c>
      <c r="C8386" t="n">
        <v>9</v>
      </c>
      <c r="D8386" t="inlineStr">
        <is>
          <t>2018-PACO</t>
        </is>
      </c>
      <c r="E8386" t="inlineStr">
        <is>
          <t>Y8826</t>
        </is>
      </c>
      <c r="F8386" t="inlineStr">
        <is>
          <t>WR</t>
        </is>
      </c>
      <c r="G8386" t="inlineStr">
        <is>
          <t>Yes</t>
        </is>
      </c>
      <c r="H8386" t="n">
        <v>3.2</v>
      </c>
    </row>
    <row r="8387">
      <c r="A8387" t="inlineStr">
        <is>
          <t>2018-W9-2018-PACO-Y29281</t>
        </is>
      </c>
      <c r="B8387" t="n">
        <v>2018</v>
      </c>
      <c r="C8387" t="n">
        <v>9</v>
      </c>
      <c r="D8387" t="inlineStr">
        <is>
          <t>2018-PACO</t>
        </is>
      </c>
      <c r="E8387" t="inlineStr">
        <is>
          <t>Y29281</t>
        </is>
      </c>
      <c r="F8387" t="inlineStr">
        <is>
          <t>WR</t>
        </is>
      </c>
      <c r="G8387" t="inlineStr">
        <is>
          <t>Yes</t>
        </is>
      </c>
      <c r="H8387" t="n">
        <v>29.1</v>
      </c>
    </row>
    <row r="8388">
      <c r="A8388" t="inlineStr">
        <is>
          <t>2018-W9-2018-PACO-Y30362</t>
        </is>
      </c>
      <c r="B8388" t="n">
        <v>2018</v>
      </c>
      <c r="C8388" t="n">
        <v>9</v>
      </c>
      <c r="D8388" t="inlineStr">
        <is>
          <t>2018-PACO</t>
        </is>
      </c>
      <c r="E8388" t="inlineStr">
        <is>
          <t>Y30362</t>
        </is>
      </c>
      <c r="F8388" t="inlineStr">
        <is>
          <t>RB</t>
        </is>
      </c>
      <c r="G8388" t="inlineStr">
        <is>
          <t>Yes</t>
        </is>
      </c>
      <c r="H8388" t="n">
        <v>4</v>
      </c>
    </row>
    <row r="8389">
      <c r="A8389" t="inlineStr">
        <is>
          <t>2018-W9-2018-PACO-Y31379</t>
        </is>
      </c>
      <c r="B8389" t="n">
        <v>2018</v>
      </c>
      <c r="C8389" t="n">
        <v>9</v>
      </c>
      <c r="D8389" t="inlineStr">
        <is>
          <t>2018-PACO</t>
        </is>
      </c>
      <c r="E8389" t="inlineStr">
        <is>
          <t>Y31379</t>
        </is>
      </c>
      <c r="F8389" t="inlineStr">
        <is>
          <t>RB</t>
        </is>
      </c>
      <c r="G8389" t="inlineStr">
        <is>
          <t>Yes</t>
        </is>
      </c>
      <c r="H8389" t="n">
        <v>8.4</v>
      </c>
    </row>
    <row r="8390">
      <c r="A8390" t="inlineStr">
        <is>
          <t>2018-W9-2018-PACO-Y30259</t>
        </is>
      </c>
      <c r="B8390" t="n">
        <v>2018</v>
      </c>
      <c r="C8390" t="n">
        <v>9</v>
      </c>
      <c r="D8390" t="inlineStr">
        <is>
          <t>2018-PACO</t>
        </is>
      </c>
      <c r="E8390" t="inlineStr">
        <is>
          <t>Y30259</t>
        </is>
      </c>
      <c r="F8390" t="inlineStr">
        <is>
          <t>TE</t>
        </is>
      </c>
      <c r="G8390" t="inlineStr">
        <is>
          <t>Yes</t>
        </is>
      </c>
      <c r="H8390" t="n">
        <v>16.8</v>
      </c>
    </row>
    <row r="8391">
      <c r="A8391" t="inlineStr">
        <is>
          <t>2018-W9-2018-PACO-Y28402</t>
        </is>
      </c>
      <c r="B8391" t="n">
        <v>2018</v>
      </c>
      <c r="C8391" t="n">
        <v>9</v>
      </c>
      <c r="D8391" t="inlineStr">
        <is>
          <t>2018-PACO</t>
        </is>
      </c>
      <c r="E8391" t="inlineStr">
        <is>
          <t>Y28402</t>
        </is>
      </c>
      <c r="F8391" t="inlineStr">
        <is>
          <t>W/R/T FLEX</t>
        </is>
      </c>
      <c r="G8391" t="inlineStr">
        <is>
          <t>Yes</t>
        </is>
      </c>
      <c r="H8391" t="n">
        <v>0.8</v>
      </c>
    </row>
    <row r="8392">
      <c r="A8392" t="inlineStr">
        <is>
          <t>2018-W9-2018-PACO-Y26534</t>
        </is>
      </c>
      <c r="B8392" t="n">
        <v>2018</v>
      </c>
      <c r="C8392" t="n">
        <v>9</v>
      </c>
      <c r="D8392" t="inlineStr">
        <is>
          <t>2018-PACO</t>
        </is>
      </c>
      <c r="E8392" t="inlineStr">
        <is>
          <t>Y26534</t>
        </is>
      </c>
      <c r="F8392" t="inlineStr">
        <is>
          <t>K</t>
        </is>
      </c>
      <c r="G8392" t="inlineStr">
        <is>
          <t>Yes</t>
        </is>
      </c>
      <c r="H8392" t="n">
        <v>10</v>
      </c>
    </row>
    <row r="8393">
      <c r="A8393" t="inlineStr">
        <is>
          <t>2018-W9-2018-PACO-Y-DEF:kansas-city</t>
        </is>
      </c>
      <c r="B8393" t="n">
        <v>2018</v>
      </c>
      <c r="C8393" t="n">
        <v>9</v>
      </c>
      <c r="D8393" t="inlineStr">
        <is>
          <t>2018-PACO</t>
        </is>
      </c>
      <c r="E8393" t="inlineStr">
        <is>
          <t>Y-DEF:kansas-city</t>
        </is>
      </c>
      <c r="F8393" t="inlineStr">
        <is>
          <t>DST</t>
        </is>
      </c>
      <c r="G8393" t="inlineStr">
        <is>
          <t>Yes</t>
        </is>
      </c>
      <c r="H8393" t="n">
        <v>6</v>
      </c>
    </row>
    <row r="8394">
      <c r="A8394" t="inlineStr">
        <is>
          <t>2018-W9-2018-PACO-Y31096</t>
        </is>
      </c>
      <c r="B8394" t="n">
        <v>2018</v>
      </c>
      <c r="C8394" t="n">
        <v>9</v>
      </c>
      <c r="D8394" t="inlineStr">
        <is>
          <t>2018-PACO</t>
        </is>
      </c>
      <c r="E8394" t="inlineStr">
        <is>
          <t>Y31096</t>
        </is>
      </c>
      <c r="F8394" t="inlineStr">
        <is>
          <t>BN</t>
        </is>
      </c>
      <c r="G8394" t="inlineStr">
        <is>
          <t>No</t>
        </is>
      </c>
      <c r="H8394" t="n">
        <v>12.4</v>
      </c>
    </row>
    <row r="8395">
      <c r="A8395" t="inlineStr">
        <is>
          <t>2018-W9-2018-PACO-Y27538</t>
        </is>
      </c>
      <c r="B8395" t="n">
        <v>2018</v>
      </c>
      <c r="C8395" t="n">
        <v>9</v>
      </c>
      <c r="D8395" t="inlineStr">
        <is>
          <t>2018-PACO</t>
        </is>
      </c>
      <c r="E8395" t="inlineStr">
        <is>
          <t>Y27538</t>
        </is>
      </c>
      <c r="F8395" t="inlineStr">
        <is>
          <t>BN</t>
        </is>
      </c>
      <c r="G8395" t="inlineStr">
        <is>
          <t>No</t>
        </is>
      </c>
      <c r="H8395" t="n">
        <v>0</v>
      </c>
    </row>
    <row r="8396">
      <c r="A8396" t="inlineStr">
        <is>
          <t>2018-W9-2018-PACO-Y9317</t>
        </is>
      </c>
      <c r="B8396" t="n">
        <v>2018</v>
      </c>
      <c r="C8396" t="n">
        <v>9</v>
      </c>
      <c r="D8396" t="inlineStr">
        <is>
          <t>2018-PACO</t>
        </is>
      </c>
      <c r="E8396" t="inlineStr">
        <is>
          <t>Y9317</t>
        </is>
      </c>
      <c r="F8396" t="inlineStr">
        <is>
          <t>BN</t>
        </is>
      </c>
      <c r="G8396" t="inlineStr">
        <is>
          <t>No</t>
        </is>
      </c>
      <c r="H8396" t="n">
        <v>2.9</v>
      </c>
    </row>
    <row r="8397">
      <c r="A8397" t="inlineStr">
        <is>
          <t>2018-W9-2018-PACO-Y7426</t>
        </is>
      </c>
      <c r="B8397" t="n">
        <v>2018</v>
      </c>
      <c r="C8397" t="n">
        <v>9</v>
      </c>
      <c r="D8397" t="inlineStr">
        <is>
          <t>2018-PACO</t>
        </is>
      </c>
      <c r="E8397" t="inlineStr">
        <is>
          <t>Y7426</t>
        </is>
      </c>
      <c r="F8397" t="inlineStr">
        <is>
          <t>BN</t>
        </is>
      </c>
      <c r="G8397" t="inlineStr">
        <is>
          <t>No</t>
        </is>
      </c>
      <c r="H8397" t="n">
        <v>26.02</v>
      </c>
    </row>
    <row r="8398">
      <c r="A8398" t="inlineStr">
        <is>
          <t>2018-W9-2018-PACO-Y31144</t>
        </is>
      </c>
      <c r="B8398" t="n">
        <v>2018</v>
      </c>
      <c r="C8398" t="n">
        <v>9</v>
      </c>
      <c r="D8398" t="inlineStr">
        <is>
          <t>2018-PACO</t>
        </is>
      </c>
      <c r="E8398" t="inlineStr">
        <is>
          <t>Y31144</t>
        </is>
      </c>
      <c r="F8398" t="inlineStr">
        <is>
          <t>BN</t>
        </is>
      </c>
      <c r="G8398" t="inlineStr">
        <is>
          <t>No</t>
        </is>
      </c>
      <c r="H8398" t="n">
        <v>10.1</v>
      </c>
    </row>
    <row r="8399">
      <c r="A8399" t="inlineStr">
        <is>
          <t>2018-W9-2018-PACO-Y26671</t>
        </is>
      </c>
      <c r="B8399" t="n">
        <v>2018</v>
      </c>
      <c r="C8399" t="n">
        <v>9</v>
      </c>
      <c r="D8399" t="inlineStr">
        <is>
          <t>2018-PACO</t>
        </is>
      </c>
      <c r="E8399" t="inlineStr">
        <is>
          <t>Y26671</t>
        </is>
      </c>
      <c r="F8399" t="inlineStr">
        <is>
          <t>IR</t>
        </is>
      </c>
      <c r="G8399" t="inlineStr">
        <is>
          <t>No</t>
        </is>
      </c>
      <c r="H8399" t="n">
        <v>0</v>
      </c>
    </row>
    <row r="8400">
      <c r="A8400" t="inlineStr">
        <is>
          <t>2018-W9-2018-LDV-Y6770</t>
        </is>
      </c>
      <c r="B8400" t="n">
        <v>2018</v>
      </c>
      <c r="C8400" t="n">
        <v>9</v>
      </c>
      <c r="D8400" t="inlineStr">
        <is>
          <t>2018-LDV</t>
        </is>
      </c>
      <c r="E8400" t="inlineStr">
        <is>
          <t>Y6770</t>
        </is>
      </c>
      <c r="F8400" t="inlineStr">
        <is>
          <t>QB</t>
        </is>
      </c>
      <c r="G8400" t="inlineStr">
        <is>
          <t>Yes</t>
        </is>
      </c>
      <c r="H8400" t="n">
        <v>25.2</v>
      </c>
    </row>
    <row r="8401">
      <c r="A8401" t="inlineStr">
        <is>
          <t>2018-W9-2018-LDV-Y30197</t>
        </is>
      </c>
      <c r="B8401" t="n">
        <v>2018</v>
      </c>
      <c r="C8401" t="n">
        <v>9</v>
      </c>
      <c r="D8401" t="inlineStr">
        <is>
          <t>2018-LDV</t>
        </is>
      </c>
      <c r="E8401" t="inlineStr">
        <is>
          <t>Y30197</t>
        </is>
      </c>
      <c r="F8401" t="inlineStr">
        <is>
          <t>WR</t>
        </is>
      </c>
      <c r="G8401" t="inlineStr">
        <is>
          <t>Yes</t>
        </is>
      </c>
      <c r="H8401" t="n">
        <v>4</v>
      </c>
    </row>
    <row r="8402">
      <c r="A8402" t="inlineStr">
        <is>
          <t>2018-W9-2018-LDV-Y24851</t>
        </is>
      </c>
      <c r="B8402" t="n">
        <v>2018</v>
      </c>
      <c r="C8402" t="n">
        <v>9</v>
      </c>
      <c r="D8402" t="inlineStr">
        <is>
          <t>2018-LDV</t>
        </is>
      </c>
      <c r="E8402" t="inlineStr">
        <is>
          <t>Y24851</t>
        </is>
      </c>
      <c r="F8402" t="inlineStr">
        <is>
          <t>WR</t>
        </is>
      </c>
      <c r="G8402" t="inlineStr">
        <is>
          <t>Yes</t>
        </is>
      </c>
      <c r="H8402" t="n">
        <v>2.4</v>
      </c>
    </row>
    <row r="8403">
      <c r="A8403" t="inlineStr">
        <is>
          <t>2018-W9-2018-LDV-Y28465</t>
        </is>
      </c>
      <c r="B8403" t="n">
        <v>2018</v>
      </c>
      <c r="C8403" t="n">
        <v>9</v>
      </c>
      <c r="D8403" t="inlineStr">
        <is>
          <t>2018-LDV</t>
        </is>
      </c>
      <c r="E8403" t="inlineStr">
        <is>
          <t>Y28465</t>
        </is>
      </c>
      <c r="F8403" t="inlineStr">
        <is>
          <t>RB</t>
        </is>
      </c>
      <c r="G8403" t="inlineStr">
        <is>
          <t>Yes</t>
        </is>
      </c>
      <c r="H8403" t="n">
        <v>20.6</v>
      </c>
    </row>
    <row r="8404">
      <c r="A8404" t="inlineStr">
        <is>
          <t>2018-W9-2018-LDV-Y30247</t>
        </is>
      </c>
      <c r="B8404" t="n">
        <v>2018</v>
      </c>
      <c r="C8404" t="n">
        <v>9</v>
      </c>
      <c r="D8404" t="inlineStr">
        <is>
          <t>2018-LDV</t>
        </is>
      </c>
      <c r="E8404" t="inlineStr">
        <is>
          <t>Y30247</t>
        </is>
      </c>
      <c r="F8404" t="inlineStr">
        <is>
          <t>RB</t>
        </is>
      </c>
      <c r="G8404" t="inlineStr">
        <is>
          <t>Yes</t>
        </is>
      </c>
      <c r="H8404" t="n">
        <v>5.4</v>
      </c>
    </row>
    <row r="8405">
      <c r="A8405" t="inlineStr">
        <is>
          <t>2018-W9-2018-LDV-Y26686</t>
        </is>
      </c>
      <c r="B8405" t="n">
        <v>2018</v>
      </c>
      <c r="C8405" t="n">
        <v>9</v>
      </c>
      <c r="D8405" t="inlineStr">
        <is>
          <t>2018-LDV</t>
        </is>
      </c>
      <c r="E8405" t="inlineStr">
        <is>
          <t>Y26686</t>
        </is>
      </c>
      <c r="F8405" t="inlineStr">
        <is>
          <t>TE</t>
        </is>
      </c>
      <c r="G8405" t="inlineStr">
        <is>
          <t>Yes</t>
        </is>
      </c>
      <c r="H8405" t="n">
        <v>21.9</v>
      </c>
    </row>
    <row r="8406">
      <c r="A8406" t="inlineStr">
        <is>
          <t>2018-W9-2018-LDV-Y27619</t>
        </is>
      </c>
      <c r="B8406" t="n">
        <v>2018</v>
      </c>
      <c r="C8406" t="n">
        <v>9</v>
      </c>
      <c r="D8406" t="inlineStr">
        <is>
          <t>2018-LDV</t>
        </is>
      </c>
      <c r="E8406" t="inlineStr">
        <is>
          <t>Y27619</t>
        </is>
      </c>
      <c r="F8406" t="inlineStr">
        <is>
          <t>W/R/T FLEX</t>
        </is>
      </c>
      <c r="G8406" t="inlineStr">
        <is>
          <t>Yes</t>
        </is>
      </c>
      <c r="H8406" t="n">
        <v>1.5</v>
      </c>
    </row>
    <row r="8407">
      <c r="A8407" t="inlineStr">
        <is>
          <t>2018-W9-2018-LDV-Y27120</t>
        </is>
      </c>
      <c r="B8407" t="n">
        <v>2018</v>
      </c>
      <c r="C8407" t="n">
        <v>9</v>
      </c>
      <c r="D8407" t="inlineStr">
        <is>
          <t>2018-LDV</t>
        </is>
      </c>
      <c r="E8407" t="inlineStr">
        <is>
          <t>Y27120</t>
        </is>
      </c>
      <c r="F8407" t="inlineStr">
        <is>
          <t>K</t>
        </is>
      </c>
      <c r="G8407" t="inlineStr">
        <is>
          <t>Yes</t>
        </is>
      </c>
      <c r="H8407" t="n">
        <v>6</v>
      </c>
    </row>
    <row r="8408">
      <c r="A8408" t="inlineStr">
        <is>
          <t>2018-W9-2018-LDV-Y-DEF:washington</t>
        </is>
      </c>
      <c r="B8408" t="n">
        <v>2018</v>
      </c>
      <c r="C8408" t="n">
        <v>9</v>
      </c>
      <c r="D8408" t="inlineStr">
        <is>
          <t>2018-LDV</t>
        </is>
      </c>
      <c r="E8408" t="inlineStr">
        <is>
          <t>Y-DEF:washington</t>
        </is>
      </c>
      <c r="F8408" t="inlineStr">
        <is>
          <t>DST</t>
        </is>
      </c>
      <c r="G8408" t="inlineStr">
        <is>
          <t>Yes</t>
        </is>
      </c>
      <c r="H8408" t="n">
        <v>0</v>
      </c>
    </row>
    <row r="8409">
      <c r="A8409" t="inlineStr">
        <is>
          <t>2018-W9-2018-LDV-Y29387</t>
        </is>
      </c>
      <c r="B8409" t="n">
        <v>2018</v>
      </c>
      <c r="C8409" t="n">
        <v>9</v>
      </c>
      <c r="D8409" t="inlineStr">
        <is>
          <t>2018-LDV</t>
        </is>
      </c>
      <c r="E8409" t="inlineStr">
        <is>
          <t>Y29387</t>
        </is>
      </c>
      <c r="F8409" t="inlineStr">
        <is>
          <t>BN</t>
        </is>
      </c>
      <c r="G8409" t="inlineStr">
        <is>
          <t>No</t>
        </is>
      </c>
      <c r="H8409" t="n">
        <v>0</v>
      </c>
    </row>
    <row r="8410">
      <c r="A8410" t="inlineStr">
        <is>
          <t>2018-W9-2018-LDV-Y30972</t>
        </is>
      </c>
      <c r="B8410" t="n">
        <v>2018</v>
      </c>
      <c r="C8410" t="n">
        <v>9</v>
      </c>
      <c r="D8410" t="inlineStr">
        <is>
          <t>2018-LDV</t>
        </is>
      </c>
      <c r="E8410" t="inlineStr">
        <is>
          <t>Y30972</t>
        </is>
      </c>
      <c r="F8410" t="inlineStr">
        <is>
          <t>BN</t>
        </is>
      </c>
      <c r="G8410" t="inlineStr">
        <is>
          <t>No</t>
        </is>
      </c>
      <c r="H8410" t="n">
        <v>0</v>
      </c>
    </row>
    <row r="8411">
      <c r="A8411" t="inlineStr">
        <is>
          <t>2018-W9-2018-LDV-Y25755</t>
        </is>
      </c>
      <c r="B8411" t="n">
        <v>2018</v>
      </c>
      <c r="C8411" t="n">
        <v>9</v>
      </c>
      <c r="D8411" t="inlineStr">
        <is>
          <t>2018-LDV</t>
        </is>
      </c>
      <c r="E8411" t="inlineStr">
        <is>
          <t>Y25755</t>
        </is>
      </c>
      <c r="F8411" t="inlineStr">
        <is>
          <t>BN</t>
        </is>
      </c>
      <c r="G8411" t="inlineStr">
        <is>
          <t>No</t>
        </is>
      </c>
      <c r="H8411" t="n">
        <v>0</v>
      </c>
    </row>
    <row r="8412">
      <c r="A8412" t="inlineStr">
        <is>
          <t>2018-W9-2018-LDV-Y24822</t>
        </is>
      </c>
      <c r="B8412" t="n">
        <v>2018</v>
      </c>
      <c r="C8412" t="n">
        <v>9</v>
      </c>
      <c r="D8412" t="inlineStr">
        <is>
          <t>2018-LDV</t>
        </is>
      </c>
      <c r="E8412" t="inlineStr">
        <is>
          <t>Y24822</t>
        </is>
      </c>
      <c r="F8412" t="inlineStr">
        <is>
          <t>BN</t>
        </is>
      </c>
      <c r="G8412" t="inlineStr">
        <is>
          <t>No</t>
        </is>
      </c>
      <c r="H8412" t="n">
        <v>0</v>
      </c>
    </row>
    <row r="8413">
      <c r="A8413" t="inlineStr">
        <is>
          <t>2018-W9-2018-LDV-Y8266</t>
        </is>
      </c>
      <c r="B8413" t="n">
        <v>2018</v>
      </c>
      <c r="C8413" t="n">
        <v>9</v>
      </c>
      <c r="D8413" t="inlineStr">
        <is>
          <t>2018-LDV</t>
        </is>
      </c>
      <c r="E8413" t="inlineStr">
        <is>
          <t>Y8266</t>
        </is>
      </c>
      <c r="F8413" t="inlineStr">
        <is>
          <t>IR</t>
        </is>
      </c>
      <c r="G8413" t="inlineStr">
        <is>
          <t>No</t>
        </is>
      </c>
      <c r="H8413" t="n">
        <v>0</v>
      </c>
    </row>
    <row r="8414">
      <c r="A8414" t="inlineStr">
        <is>
          <t>2018-W9-2018-ISAROD-Y30115</t>
        </is>
      </c>
      <c r="B8414" t="n">
        <v>2018</v>
      </c>
      <c r="C8414" t="n">
        <v>9</v>
      </c>
      <c r="D8414" t="inlineStr">
        <is>
          <t>2018-ISAROD</t>
        </is>
      </c>
      <c r="E8414" t="inlineStr">
        <is>
          <t>Y30115</t>
        </is>
      </c>
      <c r="F8414" t="inlineStr">
        <is>
          <t>QB</t>
        </is>
      </c>
      <c r="G8414" t="inlineStr">
        <is>
          <t>Yes</t>
        </is>
      </c>
      <c r="H8414" t="n">
        <v>9</v>
      </c>
    </row>
    <row r="8415">
      <c r="A8415" t="inlineStr">
        <is>
          <t>2018-W9-2018-ISAROD-Y26650</t>
        </is>
      </c>
      <c r="B8415" t="n">
        <v>2018</v>
      </c>
      <c r="C8415" t="n">
        <v>9</v>
      </c>
      <c r="D8415" t="inlineStr">
        <is>
          <t>2018-ISAROD</t>
        </is>
      </c>
      <c r="E8415" t="inlineStr">
        <is>
          <t>Y26650</t>
        </is>
      </c>
      <c r="F8415" t="inlineStr">
        <is>
          <t>WR</t>
        </is>
      </c>
      <c r="G8415" t="inlineStr">
        <is>
          <t>Yes</t>
        </is>
      </c>
      <c r="H8415" t="n">
        <v>16.5</v>
      </c>
    </row>
    <row r="8416">
      <c r="A8416" t="inlineStr">
        <is>
          <t>2018-W9-2018-ISAROD-Y9037</t>
        </is>
      </c>
      <c r="B8416" t="n">
        <v>2018</v>
      </c>
      <c r="C8416" t="n">
        <v>9</v>
      </c>
      <c r="D8416" t="inlineStr">
        <is>
          <t>2018-ISAROD</t>
        </is>
      </c>
      <c r="E8416" t="inlineStr">
        <is>
          <t>Y9037</t>
        </is>
      </c>
      <c r="F8416" t="inlineStr">
        <is>
          <t>WR</t>
        </is>
      </c>
      <c r="G8416" t="inlineStr">
        <is>
          <t>Yes</t>
        </is>
      </c>
      <c r="H8416" t="n">
        <v>4.7</v>
      </c>
    </row>
    <row r="8417">
      <c r="A8417" t="inlineStr">
        <is>
          <t>2018-W9-2018-ISAROD-Y30121</t>
        </is>
      </c>
      <c r="B8417" t="n">
        <v>2018</v>
      </c>
      <c r="C8417" t="n">
        <v>9</v>
      </c>
      <c r="D8417" t="inlineStr">
        <is>
          <t>2018-ISAROD</t>
        </is>
      </c>
      <c r="E8417" t="inlineStr">
        <is>
          <t>Y30121</t>
        </is>
      </c>
      <c r="F8417" t="inlineStr">
        <is>
          <t>RB</t>
        </is>
      </c>
      <c r="G8417" t="inlineStr">
        <is>
          <t>Yes</t>
        </is>
      </c>
      <c r="H8417" t="n">
        <v>27.7</v>
      </c>
    </row>
    <row r="8418">
      <c r="A8418" t="inlineStr">
        <is>
          <t>2018-W9-2018-ISAROD-Y24815</t>
        </is>
      </c>
      <c r="B8418" t="n">
        <v>2018</v>
      </c>
      <c r="C8418" t="n">
        <v>9</v>
      </c>
      <c r="D8418" t="inlineStr">
        <is>
          <t>2018-ISAROD</t>
        </is>
      </c>
      <c r="E8418" t="inlineStr">
        <is>
          <t>Y24815</t>
        </is>
      </c>
      <c r="F8418" t="inlineStr">
        <is>
          <t>RB</t>
        </is>
      </c>
      <c r="G8418" t="inlineStr">
        <is>
          <t>Yes</t>
        </is>
      </c>
      <c r="H8418" t="n">
        <v>1.6</v>
      </c>
    </row>
    <row r="8419">
      <c r="A8419" t="inlineStr">
        <is>
          <t>2018-W9-2018-ISAROD-Y26678</t>
        </is>
      </c>
      <c r="B8419" t="n">
        <v>2018</v>
      </c>
      <c r="C8419" t="n">
        <v>9</v>
      </c>
      <c r="D8419" t="inlineStr">
        <is>
          <t>2018-ISAROD</t>
        </is>
      </c>
      <c r="E8419" t="inlineStr">
        <is>
          <t>Y26678</t>
        </is>
      </c>
      <c r="F8419" t="inlineStr">
        <is>
          <t>TE</t>
        </is>
      </c>
      <c r="G8419" t="inlineStr">
        <is>
          <t>Yes</t>
        </is>
      </c>
      <c r="H8419" t="n">
        <v>2.5</v>
      </c>
    </row>
    <row r="8420">
      <c r="A8420" t="inlineStr">
        <is>
          <t>2018-W9-2018-ISAROD-Y28014</t>
        </is>
      </c>
      <c r="B8420" t="n">
        <v>2018</v>
      </c>
      <c r="C8420" t="n">
        <v>9</v>
      </c>
      <c r="D8420" t="inlineStr">
        <is>
          <t>2018-ISAROD</t>
        </is>
      </c>
      <c r="E8420" t="inlineStr">
        <is>
          <t>Y28014</t>
        </is>
      </c>
      <c r="F8420" t="inlineStr">
        <is>
          <t>W/R/T FLEX</t>
        </is>
      </c>
      <c r="G8420" t="inlineStr">
        <is>
          <t>Yes</t>
        </is>
      </c>
      <c r="H8420" t="n">
        <v>6</v>
      </c>
    </row>
    <row r="8421">
      <c r="A8421" t="inlineStr">
        <is>
          <t>2018-W9-2018-ISAROD-Y9066</t>
        </is>
      </c>
      <c r="B8421" t="n">
        <v>2018</v>
      </c>
      <c r="C8421" t="n">
        <v>9</v>
      </c>
      <c r="D8421" t="inlineStr">
        <is>
          <t>2018-ISAROD</t>
        </is>
      </c>
      <c r="E8421" t="inlineStr">
        <is>
          <t>Y9066</t>
        </is>
      </c>
      <c r="F8421" t="inlineStr">
        <is>
          <t>K</t>
        </is>
      </c>
      <c r="G8421" t="inlineStr">
        <is>
          <t>Yes</t>
        </is>
      </c>
      <c r="H8421" t="n">
        <v>4</v>
      </c>
    </row>
    <row r="8422">
      <c r="A8422" t="inlineStr">
        <is>
          <t>2018-W9-2018-ISAROD-Y-DEF:ny-jets</t>
        </is>
      </c>
      <c r="B8422" t="n">
        <v>2018</v>
      </c>
      <c r="C8422" t="n">
        <v>9</v>
      </c>
      <c r="D8422" t="inlineStr">
        <is>
          <t>2018-ISAROD</t>
        </is>
      </c>
      <c r="E8422" t="inlineStr">
        <is>
          <t>Y-DEF:ny-jets</t>
        </is>
      </c>
      <c r="F8422" t="inlineStr">
        <is>
          <t>DST</t>
        </is>
      </c>
      <c r="G8422" t="inlineStr">
        <is>
          <t>Yes</t>
        </is>
      </c>
      <c r="H8422" t="n">
        <v>8</v>
      </c>
    </row>
    <row r="8423">
      <c r="A8423" t="inlineStr">
        <is>
          <t>2018-W9-2018-ISAROD-Y25802</t>
        </is>
      </c>
      <c r="B8423" t="n">
        <v>2018</v>
      </c>
      <c r="C8423" t="n">
        <v>9</v>
      </c>
      <c r="D8423" t="inlineStr">
        <is>
          <t>2018-ISAROD</t>
        </is>
      </c>
      <c r="E8423" t="inlineStr">
        <is>
          <t>Y25802</t>
        </is>
      </c>
      <c r="F8423" t="inlineStr">
        <is>
          <t>BN</t>
        </is>
      </c>
      <c r="G8423" t="inlineStr">
        <is>
          <t>No</t>
        </is>
      </c>
      <c r="H8423" t="n">
        <v>0</v>
      </c>
    </row>
    <row r="8424">
      <c r="A8424" t="inlineStr">
        <is>
          <t>2018-W9-2018-ISAROD-Y28424</t>
        </is>
      </c>
      <c r="B8424" t="n">
        <v>2018</v>
      </c>
      <c r="C8424" t="n">
        <v>9</v>
      </c>
      <c r="D8424" t="inlineStr">
        <is>
          <t>2018-ISAROD</t>
        </is>
      </c>
      <c r="E8424" t="inlineStr">
        <is>
          <t>Y28424</t>
        </is>
      </c>
      <c r="F8424" t="inlineStr">
        <is>
          <t>BN</t>
        </is>
      </c>
      <c r="G8424" t="inlineStr">
        <is>
          <t>No</t>
        </is>
      </c>
      <c r="H8424" t="n">
        <v>0</v>
      </c>
    </row>
    <row r="8425">
      <c r="A8425" t="inlineStr">
        <is>
          <t>2018-W9-2018-ISAROD-Y30971</t>
        </is>
      </c>
      <c r="B8425" t="n">
        <v>2018</v>
      </c>
      <c r="C8425" t="n">
        <v>9</v>
      </c>
      <c r="D8425" t="inlineStr">
        <is>
          <t>2018-ISAROD</t>
        </is>
      </c>
      <c r="E8425" t="inlineStr">
        <is>
          <t>Y30971</t>
        </is>
      </c>
      <c r="F8425" t="inlineStr">
        <is>
          <t>BN</t>
        </is>
      </c>
      <c r="G8425" t="inlineStr">
        <is>
          <t>No</t>
        </is>
      </c>
      <c r="H8425" t="n">
        <v>18.88</v>
      </c>
    </row>
    <row r="8426">
      <c r="A8426" t="inlineStr">
        <is>
          <t>2018-W9-2018-ISAROD-Y26767</t>
        </is>
      </c>
      <c r="B8426" t="n">
        <v>2018</v>
      </c>
      <c r="C8426" t="n">
        <v>9</v>
      </c>
      <c r="D8426" t="inlineStr">
        <is>
          <t>2018-ISAROD</t>
        </is>
      </c>
      <c r="E8426" t="inlineStr">
        <is>
          <t>Y26767</t>
        </is>
      </c>
      <c r="F8426" t="inlineStr">
        <is>
          <t>BN</t>
        </is>
      </c>
      <c r="G8426" t="inlineStr">
        <is>
          <t>No</t>
        </is>
      </c>
      <c r="H8426" t="n">
        <v>1.9</v>
      </c>
    </row>
    <row r="8427">
      <c r="A8427" t="inlineStr">
        <is>
          <t>2018-W9-2018-ISAROD-Y28685</t>
        </is>
      </c>
      <c r="B8427" t="n">
        <v>2018</v>
      </c>
      <c r="C8427" t="n">
        <v>9</v>
      </c>
      <c r="D8427" t="inlineStr">
        <is>
          <t>2018-ISAROD</t>
        </is>
      </c>
      <c r="E8427" t="inlineStr">
        <is>
          <t>Y28685</t>
        </is>
      </c>
      <c r="F8427" t="inlineStr">
        <is>
          <t>BN</t>
        </is>
      </c>
      <c r="G8427" t="inlineStr">
        <is>
          <t>No</t>
        </is>
      </c>
      <c r="H8427" t="n">
        <v>0</v>
      </c>
    </row>
    <row r="8428">
      <c r="A8428" t="inlineStr">
        <is>
          <t>2018-W9-2018-ISAROD-Y31008</t>
        </is>
      </c>
      <c r="B8428" t="n">
        <v>2018</v>
      </c>
      <c r="C8428" t="n">
        <v>9</v>
      </c>
      <c r="D8428" t="inlineStr">
        <is>
          <t>2018-ISAROD</t>
        </is>
      </c>
      <c r="E8428" t="inlineStr">
        <is>
          <t>Y31008</t>
        </is>
      </c>
      <c r="F8428" t="inlineStr">
        <is>
          <t>IR</t>
        </is>
      </c>
      <c r="G8428" t="inlineStr">
        <is>
          <t>No</t>
        </is>
      </c>
      <c r="H8428" t="n">
        <v>0</v>
      </c>
    </row>
    <row r="8429">
      <c r="A8429" t="inlineStr">
        <is>
          <t>2018-W9-2018-ABARBA-Y7200</t>
        </is>
      </c>
      <c r="B8429" t="n">
        <v>2018</v>
      </c>
      <c r="C8429" t="n">
        <v>9</v>
      </c>
      <c r="D8429" t="inlineStr">
        <is>
          <t>2018-ABARBA</t>
        </is>
      </c>
      <c r="E8429" t="inlineStr">
        <is>
          <t>Y7200</t>
        </is>
      </c>
      <c r="F8429" t="inlineStr">
        <is>
          <t>QB</t>
        </is>
      </c>
      <c r="G8429" t="inlineStr">
        <is>
          <t>Yes</t>
        </is>
      </c>
      <c r="H8429" t="n">
        <v>19.16</v>
      </c>
    </row>
    <row r="8430">
      <c r="A8430" t="inlineStr">
        <is>
          <t>2018-W9-2018-ABARBA-Y23997</t>
        </is>
      </c>
      <c r="B8430" t="n">
        <v>2018</v>
      </c>
      <c r="C8430" t="n">
        <v>9</v>
      </c>
      <c r="D8430" t="inlineStr">
        <is>
          <t>2018-ABARBA</t>
        </is>
      </c>
      <c r="E8430" t="inlineStr">
        <is>
          <t>Y23997</t>
        </is>
      </c>
      <c r="F8430" t="inlineStr">
        <is>
          <t>WR</t>
        </is>
      </c>
      <c r="G8430" t="inlineStr">
        <is>
          <t>Yes</t>
        </is>
      </c>
      <c r="H8430" t="n">
        <v>6.1</v>
      </c>
    </row>
    <row r="8431">
      <c r="A8431" t="inlineStr">
        <is>
          <t>2018-W9-2018-ABARBA-Y25793</t>
        </is>
      </c>
      <c r="B8431" t="n">
        <v>2018</v>
      </c>
      <c r="C8431" t="n">
        <v>9</v>
      </c>
      <c r="D8431" t="inlineStr">
        <is>
          <t>2018-ABARBA</t>
        </is>
      </c>
      <c r="E8431" t="inlineStr">
        <is>
          <t>Y25793</t>
        </is>
      </c>
      <c r="F8431" t="inlineStr">
        <is>
          <t>WR</t>
        </is>
      </c>
      <c r="G8431" t="inlineStr">
        <is>
          <t>Yes</t>
        </is>
      </c>
      <c r="H8431" t="n">
        <v>4.5</v>
      </c>
    </row>
    <row r="8432">
      <c r="A8432" t="inlineStr">
        <is>
          <t>2018-W9-2018-ABARBA-Y26804</t>
        </is>
      </c>
      <c r="B8432" t="n">
        <v>2018</v>
      </c>
      <c r="C8432" t="n">
        <v>9</v>
      </c>
      <c r="D8432" t="inlineStr">
        <is>
          <t>2018-ABARBA</t>
        </is>
      </c>
      <c r="E8432" t="inlineStr">
        <is>
          <t>Y26804</t>
        </is>
      </c>
      <c r="F8432" t="inlineStr">
        <is>
          <t>RB</t>
        </is>
      </c>
      <c r="G8432" t="inlineStr">
        <is>
          <t>Yes</t>
        </is>
      </c>
      <c r="H8432" t="n">
        <v>10.7</v>
      </c>
    </row>
    <row r="8433">
      <c r="A8433" t="inlineStr">
        <is>
          <t>2018-W9-2018-ABARBA-Y28461</t>
        </is>
      </c>
      <c r="B8433" t="n">
        <v>2018</v>
      </c>
      <c r="C8433" t="n">
        <v>9</v>
      </c>
      <c r="D8433" t="inlineStr">
        <is>
          <t>2018-ABARBA</t>
        </is>
      </c>
      <c r="E8433" t="inlineStr">
        <is>
          <t>Y28461</t>
        </is>
      </c>
      <c r="F8433" t="inlineStr">
        <is>
          <t>RB</t>
        </is>
      </c>
      <c r="G8433" t="inlineStr">
        <is>
          <t>Yes</t>
        </is>
      </c>
      <c r="H8433" t="n">
        <v>27.6</v>
      </c>
    </row>
    <row r="8434">
      <c r="A8434" t="inlineStr">
        <is>
          <t>2018-W9-2018-ABARBA-Y26708</t>
        </is>
      </c>
      <c r="B8434" t="n">
        <v>2018</v>
      </c>
      <c r="C8434" t="n">
        <v>9</v>
      </c>
      <c r="D8434" t="inlineStr">
        <is>
          <t>2018-ABARBA</t>
        </is>
      </c>
      <c r="E8434" t="inlineStr">
        <is>
          <t>Y26708</t>
        </is>
      </c>
      <c r="F8434" t="inlineStr">
        <is>
          <t>TE</t>
        </is>
      </c>
      <c r="G8434" t="inlineStr">
        <is>
          <t>Yes</t>
        </is>
      </c>
      <c r="H8434" t="n">
        <v>3.4</v>
      </c>
    </row>
    <row r="8435">
      <c r="A8435" t="inlineStr">
        <is>
          <t>2018-W9-2018-ABARBA-Y30994</t>
        </is>
      </c>
      <c r="B8435" t="n">
        <v>2018</v>
      </c>
      <c r="C8435" t="n">
        <v>9</v>
      </c>
      <c r="D8435" t="inlineStr">
        <is>
          <t>2018-ABARBA</t>
        </is>
      </c>
      <c r="E8435" t="inlineStr">
        <is>
          <t>Y30994</t>
        </is>
      </c>
      <c r="F8435" t="inlineStr">
        <is>
          <t>W/R/T FLEX</t>
        </is>
      </c>
      <c r="G8435" t="inlineStr">
        <is>
          <t>Yes</t>
        </is>
      </c>
      <c r="H8435" t="n">
        <v>4.8</v>
      </c>
    </row>
    <row r="8436">
      <c r="A8436" t="inlineStr">
        <is>
          <t>2018-W9-2018-ABARBA-Y9526</t>
        </is>
      </c>
      <c r="B8436" t="n">
        <v>2018</v>
      </c>
      <c r="C8436" t="n">
        <v>9</v>
      </c>
      <c r="D8436" t="inlineStr">
        <is>
          <t>2018-ABARBA</t>
        </is>
      </c>
      <c r="E8436" t="inlineStr">
        <is>
          <t>Y9526</t>
        </is>
      </c>
      <c r="F8436" t="inlineStr">
        <is>
          <t>K</t>
        </is>
      </c>
      <c r="G8436" t="inlineStr">
        <is>
          <t>Yes</t>
        </is>
      </c>
      <c r="H8436" t="n">
        <v>6</v>
      </c>
    </row>
    <row r="8437">
      <c r="A8437" t="inlineStr">
        <is>
          <t>2018-W9-2018-ABARBA-Y-DEF:las-vegas</t>
        </is>
      </c>
      <c r="B8437" t="n">
        <v>2018</v>
      </c>
      <c r="C8437" t="n">
        <v>9</v>
      </c>
      <c r="D8437" t="inlineStr">
        <is>
          <t>2018-ABARBA</t>
        </is>
      </c>
      <c r="E8437" t="inlineStr">
        <is>
          <t>Y-DEF:las-vegas</t>
        </is>
      </c>
      <c r="F8437" t="inlineStr">
        <is>
          <t>DST</t>
        </is>
      </c>
      <c r="G8437" t="inlineStr">
        <is>
          <t>Yes</t>
        </is>
      </c>
      <c r="H8437" t="n">
        <v>-1</v>
      </c>
    </row>
    <row r="8438">
      <c r="A8438" t="inlineStr">
        <is>
          <t>2018-W9-2018-ABARBA-Y31021</t>
        </is>
      </c>
      <c r="B8438" t="n">
        <v>2018</v>
      </c>
      <c r="C8438" t="n">
        <v>9</v>
      </c>
      <c r="D8438" t="inlineStr">
        <is>
          <t>2018-ABARBA</t>
        </is>
      </c>
      <c r="E8438" t="inlineStr">
        <is>
          <t>Y31021</t>
        </is>
      </c>
      <c r="F8438" t="inlineStr">
        <is>
          <t>BN</t>
        </is>
      </c>
      <c r="G8438" t="inlineStr">
        <is>
          <t>No</t>
        </is>
      </c>
      <c r="H8438" t="n">
        <v>5.8</v>
      </c>
    </row>
    <row r="8439">
      <c r="A8439" t="inlineStr">
        <is>
          <t>2018-W9-2018-ABARBA-Y7241</t>
        </is>
      </c>
      <c r="B8439" t="n">
        <v>2018</v>
      </c>
      <c r="C8439" t="n">
        <v>9</v>
      </c>
      <c r="D8439" t="inlineStr">
        <is>
          <t>2018-ABARBA</t>
        </is>
      </c>
      <c r="E8439" t="inlineStr">
        <is>
          <t>Y7241</t>
        </is>
      </c>
      <c r="F8439" t="inlineStr">
        <is>
          <t>BN</t>
        </is>
      </c>
      <c r="G8439" t="inlineStr">
        <is>
          <t>No</t>
        </is>
      </c>
      <c r="H8439" t="n">
        <v>5.9</v>
      </c>
    </row>
    <row r="8440">
      <c r="A8440" t="inlineStr">
        <is>
          <t>2018-W9-2018-ABARBA-Y27540</t>
        </is>
      </c>
      <c r="B8440" t="n">
        <v>2018</v>
      </c>
      <c r="C8440" t="n">
        <v>9</v>
      </c>
      <c r="D8440" t="inlineStr">
        <is>
          <t>2018-ABARBA</t>
        </is>
      </c>
      <c r="E8440" t="inlineStr">
        <is>
          <t>Y27540</t>
        </is>
      </c>
      <c r="F8440" t="inlineStr">
        <is>
          <t>BN</t>
        </is>
      </c>
      <c r="G8440" t="inlineStr">
        <is>
          <t>No</t>
        </is>
      </c>
      <c r="H8440" t="n">
        <v>0</v>
      </c>
    </row>
    <row r="8441">
      <c r="A8441" t="inlineStr">
        <is>
          <t>2018-W9-2018-ABARBA-Y29315</t>
        </is>
      </c>
      <c r="B8441" t="n">
        <v>2018</v>
      </c>
      <c r="C8441" t="n">
        <v>9</v>
      </c>
      <c r="D8441" t="inlineStr">
        <is>
          <t>2018-ABARBA</t>
        </is>
      </c>
      <c r="E8441" t="inlineStr">
        <is>
          <t>Y29315</t>
        </is>
      </c>
      <c r="F8441" t="inlineStr">
        <is>
          <t>BN</t>
        </is>
      </c>
      <c r="G8441" t="inlineStr">
        <is>
          <t>No</t>
        </is>
      </c>
      <c r="H8441" t="n">
        <v>4.1</v>
      </c>
    </row>
    <row r="8442">
      <c r="A8442" t="inlineStr">
        <is>
          <t>2018-W9-2018-ABARBA-Y26660</t>
        </is>
      </c>
      <c r="B8442" t="n">
        <v>2018</v>
      </c>
      <c r="C8442" t="n">
        <v>9</v>
      </c>
      <c r="D8442" t="inlineStr">
        <is>
          <t>2018-ABARBA</t>
        </is>
      </c>
      <c r="E8442" t="inlineStr">
        <is>
          <t>Y26660</t>
        </is>
      </c>
      <c r="F8442" t="inlineStr">
        <is>
          <t>BN</t>
        </is>
      </c>
      <c r="G8442" t="inlineStr">
        <is>
          <t>No</t>
        </is>
      </c>
      <c r="H8442" t="n">
        <v>0</v>
      </c>
    </row>
    <row r="8443">
      <c r="A8443" t="inlineStr">
        <is>
          <t>2018-W9-2018-ALEXAODE-Y5479</t>
        </is>
      </c>
      <c r="B8443" t="n">
        <v>2018</v>
      </c>
      <c r="C8443" t="n">
        <v>9</v>
      </c>
      <c r="D8443" t="inlineStr">
        <is>
          <t>2018-ALEXAODE</t>
        </is>
      </c>
      <c r="E8443" t="inlineStr">
        <is>
          <t>Y5479</t>
        </is>
      </c>
      <c r="F8443" t="inlineStr">
        <is>
          <t>QB</t>
        </is>
      </c>
      <c r="G8443" t="inlineStr">
        <is>
          <t>Yes</t>
        </is>
      </c>
      <c r="H8443" t="n">
        <v>33.44</v>
      </c>
    </row>
    <row r="8444">
      <c r="A8444" t="inlineStr">
        <is>
          <t>2018-W9-2018-ALEXAODE-Y27277</t>
        </is>
      </c>
      <c r="B8444" t="n">
        <v>2018</v>
      </c>
      <c r="C8444" t="n">
        <v>9</v>
      </c>
      <c r="D8444" t="inlineStr">
        <is>
          <t>2018-ALEXAODE</t>
        </is>
      </c>
      <c r="E8444" t="inlineStr">
        <is>
          <t>Y27277</t>
        </is>
      </c>
      <c r="F8444" t="inlineStr">
        <is>
          <t>WR</t>
        </is>
      </c>
      <c r="G8444" t="inlineStr">
        <is>
          <t>Yes</t>
        </is>
      </c>
      <c r="H8444" t="n">
        <v>8.699999999999999</v>
      </c>
    </row>
    <row r="8445">
      <c r="A8445" t="inlineStr">
        <is>
          <t>2018-W9-2018-ALEXAODE-Y24171</t>
        </is>
      </c>
      <c r="B8445" t="n">
        <v>2018</v>
      </c>
      <c r="C8445" t="n">
        <v>9</v>
      </c>
      <c r="D8445" t="inlineStr">
        <is>
          <t>2018-ALEXAODE</t>
        </is>
      </c>
      <c r="E8445" t="inlineStr">
        <is>
          <t>Y24171</t>
        </is>
      </c>
      <c r="F8445" t="inlineStr">
        <is>
          <t>WR</t>
        </is>
      </c>
      <c r="G8445" t="inlineStr">
        <is>
          <t>Yes</t>
        </is>
      </c>
      <c r="H8445" t="n">
        <v>10.2</v>
      </c>
    </row>
    <row r="8446">
      <c r="A8446" t="inlineStr">
        <is>
          <t>2018-W9-2018-ALEXAODE-Y8261</t>
        </is>
      </c>
      <c r="B8446" t="n">
        <v>2018</v>
      </c>
      <c r="C8446" t="n">
        <v>9</v>
      </c>
      <c r="D8446" t="inlineStr">
        <is>
          <t>2018-ALEXAODE</t>
        </is>
      </c>
      <c r="E8446" t="inlineStr">
        <is>
          <t>Y8261</t>
        </is>
      </c>
      <c r="F8446" t="inlineStr">
        <is>
          <t>RB</t>
        </is>
      </c>
      <c r="G8446" t="inlineStr">
        <is>
          <t>Yes</t>
        </is>
      </c>
      <c r="H8446" t="n">
        <v>3.3</v>
      </c>
    </row>
    <row r="8447">
      <c r="A8447" t="inlineStr">
        <is>
          <t>2018-W9-2018-ALEXAODE-Y29307</t>
        </is>
      </c>
      <c r="B8447" t="n">
        <v>2018</v>
      </c>
      <c r="C8447" t="n">
        <v>9</v>
      </c>
      <c r="D8447" t="inlineStr">
        <is>
          <t>2018-ALEXAODE</t>
        </is>
      </c>
      <c r="E8447" t="inlineStr">
        <is>
          <t>Y29307</t>
        </is>
      </c>
      <c r="F8447" t="inlineStr">
        <is>
          <t>RB</t>
        </is>
      </c>
      <c r="G8447" t="inlineStr">
        <is>
          <t>Yes</t>
        </is>
      </c>
      <c r="H8447" t="n">
        <v>3.5</v>
      </c>
    </row>
    <row r="8448">
      <c r="A8448" t="inlineStr">
        <is>
          <t>2018-W9-2018-ALEXAODE-Y25774</t>
        </is>
      </c>
      <c r="B8448" t="n">
        <v>2018</v>
      </c>
      <c r="C8448" t="n">
        <v>9</v>
      </c>
      <c r="D8448" t="inlineStr">
        <is>
          <t>2018-ALEXAODE</t>
        </is>
      </c>
      <c r="E8448" t="inlineStr">
        <is>
          <t>Y25774</t>
        </is>
      </c>
      <c r="F8448" t="inlineStr">
        <is>
          <t>TE</t>
        </is>
      </c>
      <c r="G8448" t="inlineStr">
        <is>
          <t>Yes</t>
        </is>
      </c>
      <c r="H8448" t="n">
        <v>2.1</v>
      </c>
    </row>
    <row r="8449">
      <c r="A8449" t="inlineStr">
        <is>
          <t>2018-W9-2018-ALEXAODE-Y26664</t>
        </is>
      </c>
      <c r="B8449" t="n">
        <v>2018</v>
      </c>
      <c r="C8449" t="n">
        <v>9</v>
      </c>
      <c r="D8449" t="inlineStr">
        <is>
          <t>2018-ALEXAODE</t>
        </is>
      </c>
      <c r="E8449" t="inlineStr">
        <is>
          <t>Y26664</t>
        </is>
      </c>
      <c r="F8449" t="inlineStr">
        <is>
          <t>W/R/T FLEX</t>
        </is>
      </c>
      <c r="G8449" t="inlineStr">
        <is>
          <t>Yes</t>
        </is>
      </c>
      <c r="H8449" t="n">
        <v>7.5</v>
      </c>
    </row>
    <row r="8450">
      <c r="A8450" t="inlineStr">
        <is>
          <t>2018-W9-2018-ALEXAODE-Y7867</t>
        </is>
      </c>
      <c r="B8450" t="n">
        <v>2018</v>
      </c>
      <c r="C8450" t="n">
        <v>9</v>
      </c>
      <c r="D8450" t="inlineStr">
        <is>
          <t>2018-ALEXAODE</t>
        </is>
      </c>
      <c r="E8450" t="inlineStr">
        <is>
          <t>Y7867</t>
        </is>
      </c>
      <c r="F8450" t="inlineStr">
        <is>
          <t>K</t>
        </is>
      </c>
      <c r="G8450" t="inlineStr">
        <is>
          <t>Yes</t>
        </is>
      </c>
      <c r="H8450" t="n">
        <v>7</v>
      </c>
    </row>
    <row r="8451">
      <c r="A8451" t="inlineStr">
        <is>
          <t>2018-W9-2018-ALEXAODE-Y-DEF:houston</t>
        </is>
      </c>
      <c r="B8451" t="n">
        <v>2018</v>
      </c>
      <c r="C8451" t="n">
        <v>9</v>
      </c>
      <c r="D8451" t="inlineStr">
        <is>
          <t>2018-ALEXAODE</t>
        </is>
      </c>
      <c r="E8451" t="inlineStr">
        <is>
          <t>Y-DEF:houston</t>
        </is>
      </c>
      <c r="F8451" t="inlineStr">
        <is>
          <t>DST</t>
        </is>
      </c>
      <c r="G8451" t="inlineStr">
        <is>
          <t>Yes</t>
        </is>
      </c>
      <c r="H8451" t="n">
        <v>5</v>
      </c>
    </row>
    <row r="8452">
      <c r="A8452" t="inlineStr">
        <is>
          <t>2018-W9-2018-ALEXAODE-Y30707</t>
        </is>
      </c>
      <c r="B8452" t="n">
        <v>2018</v>
      </c>
      <c r="C8452" t="n">
        <v>9</v>
      </c>
      <c r="D8452" t="inlineStr">
        <is>
          <t>2018-ALEXAODE</t>
        </is>
      </c>
      <c r="E8452" t="inlineStr">
        <is>
          <t>Y30707</t>
        </is>
      </c>
      <c r="F8452" t="inlineStr">
        <is>
          <t>BN</t>
        </is>
      </c>
      <c r="G8452" t="inlineStr">
        <is>
          <t>No</t>
        </is>
      </c>
      <c r="H8452" t="n">
        <v>0</v>
      </c>
    </row>
    <row r="8453">
      <c r="A8453" t="inlineStr">
        <is>
          <t>2018-W9-2018-ALEXAODE-Y26777</t>
        </is>
      </c>
      <c r="B8453" t="n">
        <v>2018</v>
      </c>
      <c r="C8453" t="n">
        <v>9</v>
      </c>
      <c r="D8453" t="inlineStr">
        <is>
          <t>2018-ALEXAODE</t>
        </is>
      </c>
      <c r="E8453" t="inlineStr">
        <is>
          <t>Y26777</t>
        </is>
      </c>
      <c r="F8453" t="inlineStr">
        <is>
          <t>BN</t>
        </is>
      </c>
      <c r="G8453" t="inlineStr">
        <is>
          <t>No</t>
        </is>
      </c>
      <c r="H8453" t="n">
        <v>0</v>
      </c>
    </row>
    <row r="8454">
      <c r="A8454" t="inlineStr">
        <is>
          <t>2018-W9-2018-ALEXAODE-Y27585</t>
        </is>
      </c>
      <c r="B8454" t="n">
        <v>2018</v>
      </c>
      <c r="C8454" t="n">
        <v>9</v>
      </c>
      <c r="D8454" t="inlineStr">
        <is>
          <t>2018-ALEXAODE</t>
        </is>
      </c>
      <c r="E8454" t="inlineStr">
        <is>
          <t>Y27585</t>
        </is>
      </c>
      <c r="F8454" t="inlineStr">
        <is>
          <t>BN</t>
        </is>
      </c>
      <c r="G8454" t="inlineStr">
        <is>
          <t>No</t>
        </is>
      </c>
      <c r="H8454" t="n">
        <v>0</v>
      </c>
    </row>
    <row r="8455">
      <c r="A8455" t="inlineStr">
        <is>
          <t>2018-W9-2018-ALEXAODE-Y31010</t>
        </is>
      </c>
      <c r="B8455" t="n">
        <v>2018</v>
      </c>
      <c r="C8455" t="n">
        <v>9</v>
      </c>
      <c r="D8455" t="inlineStr">
        <is>
          <t>2018-ALEXAODE</t>
        </is>
      </c>
      <c r="E8455" t="inlineStr">
        <is>
          <t>Y31010</t>
        </is>
      </c>
      <c r="F8455" t="inlineStr">
        <is>
          <t>BN</t>
        </is>
      </c>
      <c r="G8455" t="inlineStr">
        <is>
          <t>No</t>
        </is>
      </c>
      <c r="H8455" t="n">
        <v>5.7</v>
      </c>
    </row>
    <row r="8456">
      <c r="A8456" t="inlineStr">
        <is>
          <t>2018-W9-2018-ALEXAODE-Y24017</t>
        </is>
      </c>
      <c r="B8456" t="n">
        <v>2018</v>
      </c>
      <c r="C8456" t="n">
        <v>9</v>
      </c>
      <c r="D8456" t="inlineStr">
        <is>
          <t>2018-ALEXAODE</t>
        </is>
      </c>
      <c r="E8456" t="inlineStr">
        <is>
          <t>Y24017</t>
        </is>
      </c>
      <c r="F8456" t="inlineStr">
        <is>
          <t>IR</t>
        </is>
      </c>
      <c r="G8456" t="inlineStr">
        <is>
          <t>No</t>
        </is>
      </c>
      <c r="H8456" t="n">
        <v>0</v>
      </c>
    </row>
    <row r="8457">
      <c r="A8457" t="inlineStr">
        <is>
          <t>2018-W10-2018-JCHAPS-Y8780</t>
        </is>
      </c>
      <c r="B8457" t="n">
        <v>2018</v>
      </c>
      <c r="C8457" t="n">
        <v>10</v>
      </c>
      <c r="D8457" t="inlineStr">
        <is>
          <t>2018-JCHAPS</t>
        </is>
      </c>
      <c r="E8457" t="inlineStr">
        <is>
          <t>Y8780</t>
        </is>
      </c>
      <c r="F8457" t="inlineStr">
        <is>
          <t>QB</t>
        </is>
      </c>
      <c r="G8457" t="inlineStr">
        <is>
          <t>Yes</t>
        </is>
      </c>
      <c r="H8457" t="n">
        <v>20.5</v>
      </c>
    </row>
    <row r="8458">
      <c r="A8458" t="inlineStr">
        <is>
          <t>2018-W10-2018-JCHAPS-Y29399</t>
        </is>
      </c>
      <c r="B8458" t="n">
        <v>2018</v>
      </c>
      <c r="C8458" t="n">
        <v>10</v>
      </c>
      <c r="D8458" t="inlineStr">
        <is>
          <t>2018-JCHAPS</t>
        </is>
      </c>
      <c r="E8458" t="inlineStr">
        <is>
          <t>Y29399</t>
        </is>
      </c>
      <c r="F8458" t="inlineStr">
        <is>
          <t>WR</t>
        </is>
      </c>
      <c r="G8458" t="inlineStr">
        <is>
          <t>Yes</t>
        </is>
      </c>
      <c r="H8458" t="n">
        <v>25.7</v>
      </c>
    </row>
    <row r="8459">
      <c r="A8459" t="inlineStr">
        <is>
          <t>2018-W10-2018-JCHAPS-Y27548</t>
        </is>
      </c>
      <c r="B8459" t="n">
        <v>2018</v>
      </c>
      <c r="C8459" t="n">
        <v>10</v>
      </c>
      <c r="D8459" t="inlineStr">
        <is>
          <t>2018-JCHAPS</t>
        </is>
      </c>
      <c r="E8459" t="inlineStr">
        <is>
          <t>Y27548</t>
        </is>
      </c>
      <c r="F8459" t="inlineStr">
        <is>
          <t>WR</t>
        </is>
      </c>
      <c r="G8459" t="inlineStr">
        <is>
          <t>Yes</t>
        </is>
      </c>
      <c r="H8459" t="n">
        <v>16.9</v>
      </c>
    </row>
    <row r="8460">
      <c r="A8460" t="inlineStr">
        <is>
          <t>2018-W10-2018-JCHAPS-Y28398</t>
        </is>
      </c>
      <c r="B8460" t="n">
        <v>2018</v>
      </c>
      <c r="C8460" t="n">
        <v>10</v>
      </c>
      <c r="D8460" t="inlineStr">
        <is>
          <t>2018-JCHAPS</t>
        </is>
      </c>
      <c r="E8460" t="inlineStr">
        <is>
          <t>Y28398</t>
        </is>
      </c>
      <c r="F8460" t="inlineStr">
        <is>
          <t>RB</t>
        </is>
      </c>
      <c r="G8460" t="inlineStr">
        <is>
          <t>Yes</t>
        </is>
      </c>
      <c r="H8460" t="n">
        <v>22</v>
      </c>
    </row>
    <row r="8461">
      <c r="A8461" t="inlineStr">
        <is>
          <t>2018-W10-2018-JCHAPS-Y30161</t>
        </is>
      </c>
      <c r="B8461" t="n">
        <v>2018</v>
      </c>
      <c r="C8461" t="n">
        <v>10</v>
      </c>
      <c r="D8461" t="inlineStr">
        <is>
          <t>2018-JCHAPS</t>
        </is>
      </c>
      <c r="E8461" t="inlineStr">
        <is>
          <t>Y30161</t>
        </is>
      </c>
      <c r="F8461" t="inlineStr">
        <is>
          <t>RB</t>
        </is>
      </c>
      <c r="G8461" t="inlineStr">
        <is>
          <t>Yes</t>
        </is>
      </c>
      <c r="H8461" t="n">
        <v>8.5</v>
      </c>
    </row>
    <row r="8462">
      <c r="A8462" t="inlineStr">
        <is>
          <t>2018-W10-2018-JCHAPS-Y8285</t>
        </is>
      </c>
      <c r="B8462" t="n">
        <v>2018</v>
      </c>
      <c r="C8462" t="n">
        <v>10</v>
      </c>
      <c r="D8462" t="inlineStr">
        <is>
          <t>2018-JCHAPS</t>
        </is>
      </c>
      <c r="E8462" t="inlineStr">
        <is>
          <t>Y8285</t>
        </is>
      </c>
      <c r="F8462" t="inlineStr">
        <is>
          <t>TE</t>
        </is>
      </c>
      <c r="G8462" t="inlineStr">
        <is>
          <t>Yes</t>
        </is>
      </c>
      <c r="H8462" t="n">
        <v>4</v>
      </c>
    </row>
    <row r="8463">
      <c r="A8463" t="inlineStr">
        <is>
          <t>2018-W10-2018-JCHAPS-Y9496</t>
        </is>
      </c>
      <c r="B8463" t="n">
        <v>2018</v>
      </c>
      <c r="C8463" t="n">
        <v>10</v>
      </c>
      <c r="D8463" t="inlineStr">
        <is>
          <t>2018-JCHAPS</t>
        </is>
      </c>
      <c r="E8463" t="inlineStr">
        <is>
          <t>Y9496</t>
        </is>
      </c>
      <c r="F8463" t="inlineStr">
        <is>
          <t>W/R/T FLEX</t>
        </is>
      </c>
      <c r="G8463" t="inlineStr">
        <is>
          <t>Yes</t>
        </is>
      </c>
      <c r="H8463" t="n">
        <v>10.64</v>
      </c>
    </row>
    <row r="8464">
      <c r="A8464" t="inlineStr">
        <is>
          <t>2018-W10-2018-JCHAPS-Y29754</t>
        </is>
      </c>
      <c r="B8464" t="n">
        <v>2018</v>
      </c>
      <c r="C8464" t="n">
        <v>10</v>
      </c>
      <c r="D8464" t="inlineStr">
        <is>
          <t>2018-JCHAPS</t>
        </is>
      </c>
      <c r="E8464" t="inlineStr">
        <is>
          <t>Y29754</t>
        </is>
      </c>
      <c r="F8464" t="inlineStr">
        <is>
          <t>K</t>
        </is>
      </c>
      <c r="G8464" t="inlineStr">
        <is>
          <t>Yes</t>
        </is>
      </c>
      <c r="H8464" t="n">
        <v>17</v>
      </c>
    </row>
    <row r="8465">
      <c r="A8465" t="inlineStr">
        <is>
          <t>2018-W10-2018-JCHAPS-Y-DEF:new-england</t>
        </is>
      </c>
      <c r="B8465" t="n">
        <v>2018</v>
      </c>
      <c r="C8465" t="n">
        <v>10</v>
      </c>
      <c r="D8465" t="inlineStr">
        <is>
          <t>2018-JCHAPS</t>
        </is>
      </c>
      <c r="E8465" t="inlineStr">
        <is>
          <t>Y-DEF:new-england</t>
        </is>
      </c>
      <c r="F8465" t="inlineStr">
        <is>
          <t>DST</t>
        </is>
      </c>
      <c r="G8465" t="inlineStr">
        <is>
          <t>Yes</t>
        </is>
      </c>
      <c r="H8465" t="n">
        <v>1</v>
      </c>
    </row>
    <row r="8466">
      <c r="A8466" t="inlineStr">
        <is>
          <t>2018-W10-2018-JCHAPS-Y31001</t>
        </is>
      </c>
      <c r="B8466" t="n">
        <v>2018</v>
      </c>
      <c r="C8466" t="n">
        <v>10</v>
      </c>
      <c r="D8466" t="inlineStr">
        <is>
          <t>2018-JCHAPS</t>
        </is>
      </c>
      <c r="E8466" t="inlineStr">
        <is>
          <t>Y31001</t>
        </is>
      </c>
      <c r="F8466" t="inlineStr">
        <is>
          <t>BN</t>
        </is>
      </c>
      <c r="G8466" t="inlineStr">
        <is>
          <t>No</t>
        </is>
      </c>
      <c r="H8466" t="n">
        <v>3.1</v>
      </c>
    </row>
    <row r="8467">
      <c r="A8467" t="inlineStr">
        <is>
          <t>2018-W10-2018-JCHAPS-Y28392</t>
        </is>
      </c>
      <c r="B8467" t="n">
        <v>2018</v>
      </c>
      <c r="C8467" t="n">
        <v>10</v>
      </c>
      <c r="D8467" t="inlineStr">
        <is>
          <t>2018-JCHAPS</t>
        </is>
      </c>
      <c r="E8467" t="inlineStr">
        <is>
          <t>Y28392</t>
        </is>
      </c>
      <c r="F8467" t="inlineStr">
        <is>
          <t>BN</t>
        </is>
      </c>
      <c r="G8467" t="inlineStr">
        <is>
          <t>No</t>
        </is>
      </c>
      <c r="H8467" t="n">
        <v>7.5</v>
      </c>
    </row>
    <row r="8468">
      <c r="A8468" t="inlineStr">
        <is>
          <t>2018-W10-2018-JCHAPS-Y27299</t>
        </is>
      </c>
      <c r="B8468" t="n">
        <v>2018</v>
      </c>
      <c r="C8468" t="n">
        <v>10</v>
      </c>
      <c r="D8468" t="inlineStr">
        <is>
          <t>2018-JCHAPS</t>
        </is>
      </c>
      <c r="E8468" t="inlineStr">
        <is>
          <t>Y27299</t>
        </is>
      </c>
      <c r="F8468" t="inlineStr">
        <is>
          <t>BN</t>
        </is>
      </c>
      <c r="G8468" t="inlineStr">
        <is>
          <t>No</t>
        </is>
      </c>
      <c r="H8468" t="n">
        <v>3.6</v>
      </c>
    </row>
    <row r="8469">
      <c r="A8469" t="inlineStr">
        <is>
          <t>2018-W10-2018-JCHAPS-Y30118</t>
        </is>
      </c>
      <c r="B8469" t="n">
        <v>2018</v>
      </c>
      <c r="C8469" t="n">
        <v>10</v>
      </c>
      <c r="D8469" t="inlineStr">
        <is>
          <t>2018-JCHAPS</t>
        </is>
      </c>
      <c r="E8469" t="inlineStr">
        <is>
          <t>Y30118</t>
        </is>
      </c>
      <c r="F8469" t="inlineStr">
        <is>
          <t>BN</t>
        </is>
      </c>
      <c r="G8469" t="inlineStr">
        <is>
          <t>No</t>
        </is>
      </c>
      <c r="H8469" t="n">
        <v>18.5</v>
      </c>
    </row>
    <row r="8470">
      <c r="A8470" t="inlineStr">
        <is>
          <t>2018-W10-2018-JCHAPS-Y-DEF:minnesota</t>
        </is>
      </c>
      <c r="B8470" t="n">
        <v>2018</v>
      </c>
      <c r="C8470" t="n">
        <v>10</v>
      </c>
      <c r="D8470" t="inlineStr">
        <is>
          <t>2018-JCHAPS</t>
        </is>
      </c>
      <c r="E8470" t="inlineStr">
        <is>
          <t>Y-DEF:minnesota</t>
        </is>
      </c>
      <c r="F8470" t="inlineStr">
        <is>
          <t>BN</t>
        </is>
      </c>
      <c r="G8470" t="inlineStr">
        <is>
          <t>No</t>
        </is>
      </c>
      <c r="H8470" t="n">
        <v>0</v>
      </c>
    </row>
    <row r="8471">
      <c r="A8471" t="inlineStr">
        <is>
          <t>2018-W10-2018-ABARBA-Y7200</t>
        </is>
      </c>
      <c r="B8471" t="n">
        <v>2018</v>
      </c>
      <c r="C8471" t="n">
        <v>10</v>
      </c>
      <c r="D8471" t="inlineStr">
        <is>
          <t>2018-ABARBA</t>
        </is>
      </c>
      <c r="E8471" t="inlineStr">
        <is>
          <t>Y7200</t>
        </is>
      </c>
      <c r="F8471" t="inlineStr">
        <is>
          <t>QB</t>
        </is>
      </c>
      <c r="G8471" t="inlineStr">
        <is>
          <t>Yes</t>
        </is>
      </c>
      <c r="H8471" t="n">
        <v>18.06</v>
      </c>
    </row>
    <row r="8472">
      <c r="A8472" t="inlineStr">
        <is>
          <t>2018-W10-2018-ABARBA-Y25793</t>
        </is>
      </c>
      <c r="B8472" t="n">
        <v>2018</v>
      </c>
      <c r="C8472" t="n">
        <v>10</v>
      </c>
      <c r="D8472" t="inlineStr">
        <is>
          <t>2018-ABARBA</t>
        </is>
      </c>
      <c r="E8472" t="inlineStr">
        <is>
          <t>Y25793</t>
        </is>
      </c>
      <c r="F8472" t="inlineStr">
        <is>
          <t>WR</t>
        </is>
      </c>
      <c r="G8472" t="inlineStr">
        <is>
          <t>Yes</t>
        </is>
      </c>
      <c r="H8472" t="n">
        <v>2.7</v>
      </c>
    </row>
    <row r="8473">
      <c r="A8473" t="inlineStr">
        <is>
          <t>2018-W10-2018-ABARBA-Y30120</t>
        </is>
      </c>
      <c r="B8473" t="n">
        <v>2018</v>
      </c>
      <c r="C8473" t="n">
        <v>10</v>
      </c>
      <c r="D8473" t="inlineStr">
        <is>
          <t>2018-ABARBA</t>
        </is>
      </c>
      <c r="E8473" t="inlineStr">
        <is>
          <t>Y30120</t>
        </is>
      </c>
      <c r="F8473" t="inlineStr">
        <is>
          <t>WR</t>
        </is>
      </c>
      <c r="G8473" t="inlineStr">
        <is>
          <t>Yes</t>
        </is>
      </c>
      <c r="H8473" t="n">
        <v>0</v>
      </c>
    </row>
    <row r="8474">
      <c r="A8474" t="inlineStr">
        <is>
          <t>2018-W10-2018-ABARBA-Y28461</t>
        </is>
      </c>
      <c r="B8474" t="n">
        <v>2018</v>
      </c>
      <c r="C8474" t="n">
        <v>10</v>
      </c>
      <c r="D8474" t="inlineStr">
        <is>
          <t>2018-ABARBA</t>
        </is>
      </c>
      <c r="E8474" t="inlineStr">
        <is>
          <t>Y28461</t>
        </is>
      </c>
      <c r="F8474" t="inlineStr">
        <is>
          <t>RB</t>
        </is>
      </c>
      <c r="G8474" t="inlineStr">
        <is>
          <t>Yes</t>
        </is>
      </c>
      <c r="H8474" t="n">
        <v>6.3</v>
      </c>
    </row>
    <row r="8475">
      <c r="A8475" t="inlineStr">
        <is>
          <t>2018-W10-2018-ABARBA-Y7241</t>
        </is>
      </c>
      <c r="B8475" t="n">
        <v>2018</v>
      </c>
      <c r="C8475" t="n">
        <v>10</v>
      </c>
      <c r="D8475" t="inlineStr">
        <is>
          <t>2018-ABARBA</t>
        </is>
      </c>
      <c r="E8475" t="inlineStr">
        <is>
          <t>Y7241</t>
        </is>
      </c>
      <c r="F8475" t="inlineStr">
        <is>
          <t>RB</t>
        </is>
      </c>
      <c r="G8475" t="inlineStr">
        <is>
          <t>Yes</t>
        </is>
      </c>
      <c r="H8475" t="n">
        <v>10.2</v>
      </c>
    </row>
    <row r="8476">
      <c r="A8476" t="inlineStr">
        <is>
          <t>2018-W10-2018-ABARBA-Y29315</t>
        </is>
      </c>
      <c r="B8476" t="n">
        <v>2018</v>
      </c>
      <c r="C8476" t="n">
        <v>10</v>
      </c>
      <c r="D8476" t="inlineStr">
        <is>
          <t>2018-ABARBA</t>
        </is>
      </c>
      <c r="E8476" t="inlineStr">
        <is>
          <t>Y29315</t>
        </is>
      </c>
      <c r="F8476" t="inlineStr">
        <is>
          <t>TE</t>
        </is>
      </c>
      <c r="G8476" t="inlineStr">
        <is>
          <t>Yes</t>
        </is>
      </c>
      <c r="H8476" t="n">
        <v>11.6</v>
      </c>
    </row>
    <row r="8477">
      <c r="A8477" t="inlineStr">
        <is>
          <t>2018-W10-2018-ABARBA-Y31021</t>
        </is>
      </c>
      <c r="B8477" t="n">
        <v>2018</v>
      </c>
      <c r="C8477" t="n">
        <v>10</v>
      </c>
      <c r="D8477" t="inlineStr">
        <is>
          <t>2018-ABARBA</t>
        </is>
      </c>
      <c r="E8477" t="inlineStr">
        <is>
          <t>Y31021</t>
        </is>
      </c>
      <c r="F8477" t="inlineStr">
        <is>
          <t>W/R/T FLEX</t>
        </is>
      </c>
      <c r="G8477" t="inlineStr">
        <is>
          <t>Yes</t>
        </is>
      </c>
      <c r="H8477" t="n">
        <v>20.2</v>
      </c>
    </row>
    <row r="8478">
      <c r="A8478" t="inlineStr">
        <is>
          <t>2018-W10-2018-ABARBA-Y9526</t>
        </is>
      </c>
      <c r="B8478" t="n">
        <v>2018</v>
      </c>
      <c r="C8478" t="n">
        <v>10</v>
      </c>
      <c r="D8478" t="inlineStr">
        <is>
          <t>2018-ABARBA</t>
        </is>
      </c>
      <c r="E8478" t="inlineStr">
        <is>
          <t>Y9526</t>
        </is>
      </c>
      <c r="F8478" t="inlineStr">
        <is>
          <t>K</t>
        </is>
      </c>
      <c r="G8478" t="inlineStr">
        <is>
          <t>Yes</t>
        </is>
      </c>
      <c r="H8478" t="n">
        <v>3</v>
      </c>
    </row>
    <row r="8479">
      <c r="A8479" t="inlineStr">
        <is>
          <t>2018-W10-2018-ABARBA-Y-DEF:indianapolis</t>
        </is>
      </c>
      <c r="B8479" t="n">
        <v>2018</v>
      </c>
      <c r="C8479" t="n">
        <v>10</v>
      </c>
      <c r="D8479" t="inlineStr">
        <is>
          <t>2018-ABARBA</t>
        </is>
      </c>
      <c r="E8479" t="inlineStr">
        <is>
          <t>Y-DEF:indianapolis</t>
        </is>
      </c>
      <c r="F8479" t="inlineStr">
        <is>
          <t>DST</t>
        </is>
      </c>
      <c r="G8479" t="inlineStr">
        <is>
          <t>Yes</t>
        </is>
      </c>
      <c r="H8479" t="n">
        <v>4</v>
      </c>
    </row>
    <row r="8480">
      <c r="A8480" t="inlineStr">
        <is>
          <t>2018-W10-2018-ABARBA-Y26804</t>
        </is>
      </c>
      <c r="B8480" t="n">
        <v>2018</v>
      </c>
      <c r="C8480" t="n">
        <v>10</v>
      </c>
      <c r="D8480" t="inlineStr">
        <is>
          <t>2018-ABARBA</t>
        </is>
      </c>
      <c r="E8480" t="inlineStr">
        <is>
          <t>Y26804</t>
        </is>
      </c>
      <c r="F8480" t="inlineStr">
        <is>
          <t>BN</t>
        </is>
      </c>
      <c r="G8480" t="inlineStr">
        <is>
          <t>No</t>
        </is>
      </c>
      <c r="H8480" t="n">
        <v>0</v>
      </c>
    </row>
    <row r="8481">
      <c r="A8481" t="inlineStr">
        <is>
          <t>2018-W10-2018-ABARBA-Y23997</t>
        </is>
      </c>
      <c r="B8481" t="n">
        <v>2018</v>
      </c>
      <c r="C8481" t="n">
        <v>10</v>
      </c>
      <c r="D8481" t="inlineStr">
        <is>
          <t>2018-ABARBA</t>
        </is>
      </c>
      <c r="E8481" t="inlineStr">
        <is>
          <t>Y23997</t>
        </is>
      </c>
      <c r="F8481" t="inlineStr">
        <is>
          <t>BN</t>
        </is>
      </c>
      <c r="G8481" t="inlineStr">
        <is>
          <t>No</t>
        </is>
      </c>
      <c r="H8481" t="n">
        <v>0</v>
      </c>
    </row>
    <row r="8482">
      <c r="A8482" t="inlineStr">
        <is>
          <t>2018-W10-2018-ABARBA-Y26660</t>
        </is>
      </c>
      <c r="B8482" t="n">
        <v>2018</v>
      </c>
      <c r="C8482" t="n">
        <v>10</v>
      </c>
      <c r="D8482" t="inlineStr">
        <is>
          <t>2018-ABARBA</t>
        </is>
      </c>
      <c r="E8482" t="inlineStr">
        <is>
          <t>Y26660</t>
        </is>
      </c>
      <c r="F8482" t="inlineStr">
        <is>
          <t>BN</t>
        </is>
      </c>
      <c r="G8482" t="inlineStr">
        <is>
          <t>No</t>
        </is>
      </c>
      <c r="H8482" t="n">
        <v>3.6</v>
      </c>
    </row>
    <row r="8483">
      <c r="A8483" t="inlineStr">
        <is>
          <t>2018-W10-2018-ABARBA-Y29405</t>
        </is>
      </c>
      <c r="B8483" t="n">
        <v>2018</v>
      </c>
      <c r="C8483" t="n">
        <v>10</v>
      </c>
      <c r="D8483" t="inlineStr">
        <is>
          <t>2018-ABARBA</t>
        </is>
      </c>
      <c r="E8483" t="inlineStr">
        <is>
          <t>Y29405</t>
        </is>
      </c>
      <c r="F8483" t="inlineStr">
        <is>
          <t>BN</t>
        </is>
      </c>
      <c r="G8483" t="inlineStr">
        <is>
          <t>No</t>
        </is>
      </c>
      <c r="H8483" t="n">
        <v>0</v>
      </c>
    </row>
    <row r="8484">
      <c r="A8484" t="inlineStr">
        <is>
          <t>2018-W10-2018-ABARBA-Y30175</t>
        </is>
      </c>
      <c r="B8484" t="n">
        <v>2018</v>
      </c>
      <c r="C8484" t="n">
        <v>10</v>
      </c>
      <c r="D8484" t="inlineStr">
        <is>
          <t>2018-ABARBA</t>
        </is>
      </c>
      <c r="E8484" t="inlineStr">
        <is>
          <t>Y30175</t>
        </is>
      </c>
      <c r="F8484" t="inlineStr">
        <is>
          <t>BN</t>
        </is>
      </c>
      <c r="G8484" t="inlineStr">
        <is>
          <t>No</t>
        </is>
      </c>
      <c r="H8484" t="n">
        <v>18.3</v>
      </c>
    </row>
    <row r="8485">
      <c r="A8485" t="inlineStr">
        <is>
          <t>2018-W10-2018-PUENTETU-Y29236</t>
        </is>
      </c>
      <c r="B8485" t="n">
        <v>2018</v>
      </c>
      <c r="C8485" t="n">
        <v>10</v>
      </c>
      <c r="D8485" t="inlineStr">
        <is>
          <t>2018-PUENTETU</t>
        </is>
      </c>
      <c r="E8485" t="inlineStr">
        <is>
          <t>Y29236</t>
        </is>
      </c>
      <c r="F8485" t="inlineStr">
        <is>
          <t>QB</t>
        </is>
      </c>
      <c r="G8485" t="inlineStr">
        <is>
          <t>Yes</t>
        </is>
      </c>
      <c r="H8485" t="n">
        <v>22.1</v>
      </c>
    </row>
    <row r="8486">
      <c r="A8486" t="inlineStr">
        <is>
          <t>2018-W10-2018-PUENTETU-Y29288</t>
        </is>
      </c>
      <c r="B8486" t="n">
        <v>2018</v>
      </c>
      <c r="C8486" t="n">
        <v>10</v>
      </c>
      <c r="D8486" t="inlineStr">
        <is>
          <t>2018-PUENTETU</t>
        </is>
      </c>
      <c r="E8486" t="inlineStr">
        <is>
          <t>Y29288</t>
        </is>
      </c>
      <c r="F8486" t="inlineStr">
        <is>
          <t>WR</t>
        </is>
      </c>
      <c r="G8486" t="inlineStr">
        <is>
          <t>Yes</t>
        </is>
      </c>
      <c r="H8486" t="n">
        <v>6.5</v>
      </c>
    </row>
    <row r="8487">
      <c r="A8487" t="inlineStr">
        <is>
          <t>2018-W10-2018-PUENTETU-Y6762</t>
        </is>
      </c>
      <c r="B8487" t="n">
        <v>2018</v>
      </c>
      <c r="C8487" t="n">
        <v>10</v>
      </c>
      <c r="D8487" t="inlineStr">
        <is>
          <t>2018-PUENTETU</t>
        </is>
      </c>
      <c r="E8487" t="inlineStr">
        <is>
          <t>Y6762</t>
        </is>
      </c>
      <c r="F8487" t="inlineStr">
        <is>
          <t>WR</t>
        </is>
      </c>
      <c r="G8487" t="inlineStr">
        <is>
          <t>Yes</t>
        </is>
      </c>
      <c r="H8487" t="n">
        <v>5</v>
      </c>
    </row>
    <row r="8488">
      <c r="A8488" t="inlineStr">
        <is>
          <t>2018-W10-2018-PUENTETU-Y29384</t>
        </is>
      </c>
      <c r="B8488" t="n">
        <v>2018</v>
      </c>
      <c r="C8488" t="n">
        <v>10</v>
      </c>
      <c r="D8488" t="inlineStr">
        <is>
          <t>2018-PUENTETU</t>
        </is>
      </c>
      <c r="E8488" t="inlineStr">
        <is>
          <t>Y29384</t>
        </is>
      </c>
      <c r="F8488" t="inlineStr">
        <is>
          <t>RB</t>
        </is>
      </c>
      <c r="G8488" t="inlineStr">
        <is>
          <t>Yes</t>
        </is>
      </c>
      <c r="H8488" t="n">
        <v>3.2</v>
      </c>
    </row>
    <row r="8489">
      <c r="A8489" t="inlineStr">
        <is>
          <t>2018-W10-2018-PUENTETU-Y28403</t>
        </is>
      </c>
      <c r="B8489" t="n">
        <v>2018</v>
      </c>
      <c r="C8489" t="n">
        <v>10</v>
      </c>
      <c r="D8489" t="inlineStr">
        <is>
          <t>2018-PUENTETU</t>
        </is>
      </c>
      <c r="E8489" t="inlineStr">
        <is>
          <t>Y28403</t>
        </is>
      </c>
      <c r="F8489" t="inlineStr">
        <is>
          <t>RB</t>
        </is>
      </c>
      <c r="G8489" t="inlineStr">
        <is>
          <t>Yes</t>
        </is>
      </c>
      <c r="H8489" t="n">
        <v>24.5</v>
      </c>
    </row>
    <row r="8490">
      <c r="A8490" t="inlineStr">
        <is>
          <t>2018-W10-2018-PUENTETU-Y28545</t>
        </is>
      </c>
      <c r="B8490" t="n">
        <v>2018</v>
      </c>
      <c r="C8490" t="n">
        <v>10</v>
      </c>
      <c r="D8490" t="inlineStr">
        <is>
          <t>2018-PUENTETU</t>
        </is>
      </c>
      <c r="E8490" t="inlineStr">
        <is>
          <t>Y28545</t>
        </is>
      </c>
      <c r="F8490" t="inlineStr">
        <is>
          <t>TE</t>
        </is>
      </c>
      <c r="G8490" t="inlineStr">
        <is>
          <t>Yes</t>
        </is>
      </c>
      <c r="H8490" t="n">
        <v>2.3</v>
      </c>
    </row>
    <row r="8491">
      <c r="A8491" t="inlineStr">
        <is>
          <t>2018-W10-2018-PUENTETU-Y28514</t>
        </is>
      </c>
      <c r="B8491" t="n">
        <v>2018</v>
      </c>
      <c r="C8491" t="n">
        <v>10</v>
      </c>
      <c r="D8491" t="inlineStr">
        <is>
          <t>2018-PUENTETU</t>
        </is>
      </c>
      <c r="E8491" t="inlineStr">
        <is>
          <t>Y28514</t>
        </is>
      </c>
      <c r="F8491" t="inlineStr">
        <is>
          <t>W/R/T FLEX</t>
        </is>
      </c>
      <c r="G8491" t="inlineStr">
        <is>
          <t>Yes</t>
        </is>
      </c>
      <c r="H8491" t="n">
        <v>14</v>
      </c>
    </row>
    <row r="8492">
      <c r="A8492" t="inlineStr">
        <is>
          <t>2018-W10-2018-PUENTETU-Y7520</t>
        </is>
      </c>
      <c r="B8492" t="n">
        <v>2018</v>
      </c>
      <c r="C8492" t="n">
        <v>10</v>
      </c>
      <c r="D8492" t="inlineStr">
        <is>
          <t>2018-PUENTETU</t>
        </is>
      </c>
      <c r="E8492" t="inlineStr">
        <is>
          <t>Y7520</t>
        </is>
      </c>
      <c r="F8492" t="inlineStr">
        <is>
          <t>K</t>
        </is>
      </c>
      <c r="G8492" t="inlineStr">
        <is>
          <t>Yes</t>
        </is>
      </c>
      <c r="H8492" t="n">
        <v>13</v>
      </c>
    </row>
    <row r="8493">
      <c r="A8493" t="inlineStr">
        <is>
          <t>2018-W10-2018-PUENTETU-Y-DEF:jacksonville</t>
        </is>
      </c>
      <c r="B8493" t="n">
        <v>2018</v>
      </c>
      <c r="C8493" t="n">
        <v>10</v>
      </c>
      <c r="D8493" t="inlineStr">
        <is>
          <t>2018-PUENTETU</t>
        </is>
      </c>
      <c r="E8493" t="inlineStr">
        <is>
          <t>Y-DEF:jacksonville</t>
        </is>
      </c>
      <c r="F8493" t="inlineStr">
        <is>
          <t>DST</t>
        </is>
      </c>
      <c r="G8493" t="inlineStr">
        <is>
          <t>Yes</t>
        </is>
      </c>
      <c r="H8493" t="n">
        <v>1</v>
      </c>
    </row>
    <row r="8494">
      <c r="A8494" t="inlineStr">
        <is>
          <t>2018-W10-2018-PUENTETU-Y9353</t>
        </is>
      </c>
      <c r="B8494" t="n">
        <v>2018</v>
      </c>
      <c r="C8494" t="n">
        <v>10</v>
      </c>
      <c r="D8494" t="inlineStr">
        <is>
          <t>2018-PUENTETU</t>
        </is>
      </c>
      <c r="E8494" t="inlineStr">
        <is>
          <t>Y9353</t>
        </is>
      </c>
      <c r="F8494" t="inlineStr">
        <is>
          <t>BN</t>
        </is>
      </c>
      <c r="G8494" t="inlineStr">
        <is>
          <t>No</t>
        </is>
      </c>
      <c r="H8494" t="n">
        <v>5.2</v>
      </c>
    </row>
    <row r="8495">
      <c r="A8495" t="inlineStr">
        <is>
          <t>2018-W10-2018-PUENTETU-Y24057</t>
        </is>
      </c>
      <c r="B8495" t="n">
        <v>2018</v>
      </c>
      <c r="C8495" t="n">
        <v>10</v>
      </c>
      <c r="D8495" t="inlineStr">
        <is>
          <t>2018-PUENTETU</t>
        </is>
      </c>
      <c r="E8495" t="inlineStr">
        <is>
          <t>Y24057</t>
        </is>
      </c>
      <c r="F8495" t="inlineStr">
        <is>
          <t>BN</t>
        </is>
      </c>
      <c r="G8495" t="inlineStr">
        <is>
          <t>No</t>
        </is>
      </c>
      <c r="H8495" t="n">
        <v>0</v>
      </c>
    </row>
    <row r="8496">
      <c r="A8496" t="inlineStr">
        <is>
          <t>2018-W10-2018-PUENTETU-Y27589</t>
        </is>
      </c>
      <c r="B8496" t="n">
        <v>2018</v>
      </c>
      <c r="C8496" t="n">
        <v>10</v>
      </c>
      <c r="D8496" t="inlineStr">
        <is>
          <t>2018-PUENTETU</t>
        </is>
      </c>
      <c r="E8496" t="inlineStr">
        <is>
          <t>Y27589</t>
        </is>
      </c>
      <c r="F8496" t="inlineStr">
        <is>
          <t>BN</t>
        </is>
      </c>
      <c r="G8496" t="inlineStr">
        <is>
          <t>No</t>
        </is>
      </c>
      <c r="H8496" t="n">
        <v>25.3</v>
      </c>
    </row>
    <row r="8497">
      <c r="A8497" t="inlineStr">
        <is>
          <t>2018-W10-2018-PUENTETU-Y28480</t>
        </is>
      </c>
      <c r="B8497" t="n">
        <v>2018</v>
      </c>
      <c r="C8497" t="n">
        <v>10</v>
      </c>
      <c r="D8497" t="inlineStr">
        <is>
          <t>2018-PUENTETU</t>
        </is>
      </c>
      <c r="E8497" t="inlineStr">
        <is>
          <t>Y28480</t>
        </is>
      </c>
      <c r="F8497" t="inlineStr">
        <is>
          <t>BN</t>
        </is>
      </c>
      <c r="G8497" t="inlineStr">
        <is>
          <t>No</t>
        </is>
      </c>
      <c r="H8497" t="n">
        <v>0</v>
      </c>
    </row>
    <row r="8498">
      <c r="A8498" t="inlineStr">
        <is>
          <t>2018-W10-2018-PUENTETU-Y-DEF:houston</t>
        </is>
      </c>
      <c r="B8498" t="n">
        <v>2018</v>
      </c>
      <c r="C8498" t="n">
        <v>10</v>
      </c>
      <c r="D8498" t="inlineStr">
        <is>
          <t>2018-PUENTETU</t>
        </is>
      </c>
      <c r="E8498" t="inlineStr">
        <is>
          <t>Y-DEF:houston</t>
        </is>
      </c>
      <c r="F8498" t="inlineStr">
        <is>
          <t>BN</t>
        </is>
      </c>
      <c r="G8498" t="inlineStr">
        <is>
          <t>No</t>
        </is>
      </c>
      <c r="H8498" t="n">
        <v>0</v>
      </c>
    </row>
    <row r="8499">
      <c r="A8499" t="inlineStr">
        <is>
          <t>2018-W10-2018-PUENTETU-Y27631</t>
        </is>
      </c>
      <c r="B8499" t="n">
        <v>2018</v>
      </c>
      <c r="C8499" t="n">
        <v>10</v>
      </c>
      <c r="D8499" t="inlineStr">
        <is>
          <t>2018-PUENTETU</t>
        </is>
      </c>
      <c r="E8499" t="inlineStr">
        <is>
          <t>Y27631</t>
        </is>
      </c>
      <c r="F8499" t="inlineStr">
        <is>
          <t>IR</t>
        </is>
      </c>
      <c r="G8499" t="inlineStr">
        <is>
          <t>No</t>
        </is>
      </c>
      <c r="H8499" t="n">
        <v>0</v>
      </c>
    </row>
    <row r="8500">
      <c r="A8500" t="inlineStr">
        <is>
          <t>2018-W10-2018-PACO-Y7426</t>
        </is>
      </c>
      <c r="B8500" t="n">
        <v>2018</v>
      </c>
      <c r="C8500" t="n">
        <v>10</v>
      </c>
      <c r="D8500" t="inlineStr">
        <is>
          <t>2018-PACO</t>
        </is>
      </c>
      <c r="E8500" t="inlineStr">
        <is>
          <t>Y7426</t>
        </is>
      </c>
      <c r="F8500" t="inlineStr">
        <is>
          <t>QB</t>
        </is>
      </c>
      <c r="G8500" t="inlineStr">
        <is>
          <t>Yes</t>
        </is>
      </c>
      <c r="H8500" t="n">
        <v>15.74</v>
      </c>
    </row>
    <row r="8501">
      <c r="A8501" t="inlineStr">
        <is>
          <t>2018-W10-2018-PACO-Y8826</t>
        </is>
      </c>
      <c r="B8501" t="n">
        <v>2018</v>
      </c>
      <c r="C8501" t="n">
        <v>10</v>
      </c>
      <c r="D8501" t="inlineStr">
        <is>
          <t>2018-PACO</t>
        </is>
      </c>
      <c r="E8501" t="inlineStr">
        <is>
          <t>Y8826</t>
        </is>
      </c>
      <c r="F8501" t="inlineStr">
        <is>
          <t>WR</t>
        </is>
      </c>
      <c r="G8501" t="inlineStr">
        <is>
          <t>Yes</t>
        </is>
      </c>
      <c r="H8501" t="n">
        <v>6.7</v>
      </c>
    </row>
    <row r="8502">
      <c r="A8502" t="inlineStr">
        <is>
          <t>2018-W10-2018-PACO-Y29281</t>
        </is>
      </c>
      <c r="B8502" t="n">
        <v>2018</v>
      </c>
      <c r="C8502" t="n">
        <v>10</v>
      </c>
      <c r="D8502" t="inlineStr">
        <is>
          <t>2018-PACO</t>
        </is>
      </c>
      <c r="E8502" t="inlineStr">
        <is>
          <t>Y29281</t>
        </is>
      </c>
      <c r="F8502" t="inlineStr">
        <is>
          <t>WR</t>
        </is>
      </c>
      <c r="G8502" t="inlineStr">
        <is>
          <t>Yes</t>
        </is>
      </c>
      <c r="H8502" t="n">
        <v>19</v>
      </c>
    </row>
    <row r="8503">
      <c r="A8503" t="inlineStr">
        <is>
          <t>2018-W10-2018-PACO-Y31096</t>
        </is>
      </c>
      <c r="B8503" t="n">
        <v>2018</v>
      </c>
      <c r="C8503" t="n">
        <v>10</v>
      </c>
      <c r="D8503" t="inlineStr">
        <is>
          <t>2018-PACO</t>
        </is>
      </c>
      <c r="E8503" t="inlineStr">
        <is>
          <t>Y31096</t>
        </is>
      </c>
      <c r="F8503" t="inlineStr">
        <is>
          <t>RB</t>
        </is>
      </c>
      <c r="G8503" t="inlineStr">
        <is>
          <t>Yes</t>
        </is>
      </c>
      <c r="H8503" t="n">
        <v>2.6</v>
      </c>
    </row>
    <row r="8504">
      <c r="A8504" t="inlineStr">
        <is>
          <t>2018-W10-2018-PACO-Y9317</t>
        </is>
      </c>
      <c r="B8504" t="n">
        <v>2018</v>
      </c>
      <c r="C8504" t="n">
        <v>10</v>
      </c>
      <c r="D8504" t="inlineStr">
        <is>
          <t>2018-PACO</t>
        </is>
      </c>
      <c r="E8504" t="inlineStr">
        <is>
          <t>Y9317</t>
        </is>
      </c>
      <c r="F8504" t="inlineStr">
        <is>
          <t>RB</t>
        </is>
      </c>
      <c r="G8504" t="inlineStr">
        <is>
          <t>Yes</t>
        </is>
      </c>
      <c r="H8504" t="n">
        <v>23.8</v>
      </c>
    </row>
    <row r="8505">
      <c r="A8505" t="inlineStr">
        <is>
          <t>2018-W10-2018-PACO-Y30259</t>
        </is>
      </c>
      <c r="B8505" t="n">
        <v>2018</v>
      </c>
      <c r="C8505" t="n">
        <v>10</v>
      </c>
      <c r="D8505" t="inlineStr">
        <is>
          <t>2018-PACO</t>
        </is>
      </c>
      <c r="E8505" t="inlineStr">
        <is>
          <t>Y30259</t>
        </is>
      </c>
      <c r="F8505" t="inlineStr">
        <is>
          <t>TE</t>
        </is>
      </c>
      <c r="G8505" t="inlineStr">
        <is>
          <t>Yes</t>
        </is>
      </c>
      <c r="H8505" t="n">
        <v>8.300000000000001</v>
      </c>
    </row>
    <row r="8506">
      <c r="A8506" t="inlineStr">
        <is>
          <t>2018-W10-2018-PACO-Y31144</t>
        </is>
      </c>
      <c r="B8506" t="n">
        <v>2018</v>
      </c>
      <c r="C8506" t="n">
        <v>10</v>
      </c>
      <c r="D8506" t="inlineStr">
        <is>
          <t>2018-PACO</t>
        </is>
      </c>
      <c r="E8506" t="inlineStr">
        <is>
          <t>Y31144</t>
        </is>
      </c>
      <c r="F8506" t="inlineStr">
        <is>
          <t>W/R/T FLEX</t>
        </is>
      </c>
      <c r="G8506" t="inlineStr">
        <is>
          <t>Yes</t>
        </is>
      </c>
      <c r="H8506" t="n">
        <v>4.4</v>
      </c>
    </row>
    <row r="8507">
      <c r="A8507" t="inlineStr">
        <is>
          <t>2018-W10-2018-PACO-Y27911</t>
        </is>
      </c>
      <c r="B8507" t="n">
        <v>2018</v>
      </c>
      <c r="C8507" t="n">
        <v>10</v>
      </c>
      <c r="D8507" t="inlineStr">
        <is>
          <t>2018-PACO</t>
        </is>
      </c>
      <c r="E8507" t="inlineStr">
        <is>
          <t>Y27911</t>
        </is>
      </c>
      <c r="F8507" t="inlineStr">
        <is>
          <t>K</t>
        </is>
      </c>
      <c r="G8507" t="inlineStr">
        <is>
          <t>Yes</t>
        </is>
      </c>
      <c r="H8507" t="n">
        <v>2</v>
      </c>
    </row>
    <row r="8508">
      <c r="A8508" t="inlineStr">
        <is>
          <t>2018-W10-2018-PACO-Y-DEF:kansas-city</t>
        </is>
      </c>
      <c r="B8508" t="n">
        <v>2018</v>
      </c>
      <c r="C8508" t="n">
        <v>10</v>
      </c>
      <c r="D8508" t="inlineStr">
        <is>
          <t>2018-PACO</t>
        </is>
      </c>
      <c r="E8508" t="inlineStr">
        <is>
          <t>Y-DEF:kansas-city</t>
        </is>
      </c>
      <c r="F8508" t="inlineStr">
        <is>
          <t>DST</t>
        </is>
      </c>
      <c r="G8508" t="inlineStr">
        <is>
          <t>Yes</t>
        </is>
      </c>
      <c r="H8508" t="n">
        <v>10</v>
      </c>
    </row>
    <row r="8509">
      <c r="A8509" t="inlineStr">
        <is>
          <t>2018-W10-2018-PACO-Y30362</t>
        </is>
      </c>
      <c r="B8509" t="n">
        <v>2018</v>
      </c>
      <c r="C8509" t="n">
        <v>10</v>
      </c>
      <c r="D8509" t="inlineStr">
        <is>
          <t>2018-PACO</t>
        </is>
      </c>
      <c r="E8509" t="inlineStr">
        <is>
          <t>Y30362</t>
        </is>
      </c>
      <c r="F8509" t="inlineStr">
        <is>
          <t>BN</t>
        </is>
      </c>
      <c r="G8509" t="inlineStr">
        <is>
          <t>No</t>
        </is>
      </c>
      <c r="H8509" t="n">
        <v>0</v>
      </c>
    </row>
    <row r="8510">
      <c r="A8510" t="inlineStr">
        <is>
          <t>2018-W10-2018-PACO-Y27538</t>
        </is>
      </c>
      <c r="B8510" t="n">
        <v>2018</v>
      </c>
      <c r="C8510" t="n">
        <v>10</v>
      </c>
      <c r="D8510" t="inlineStr">
        <is>
          <t>2018-PACO</t>
        </is>
      </c>
      <c r="E8510" t="inlineStr">
        <is>
          <t>Y27538</t>
        </is>
      </c>
      <c r="F8510" t="inlineStr">
        <is>
          <t>BN</t>
        </is>
      </c>
      <c r="G8510" t="inlineStr">
        <is>
          <t>No</t>
        </is>
      </c>
      <c r="H8510" t="n">
        <v>27.1</v>
      </c>
    </row>
    <row r="8511">
      <c r="A8511" t="inlineStr">
        <is>
          <t>2018-W10-2018-PACO-Y31379</t>
        </is>
      </c>
      <c r="B8511" t="n">
        <v>2018</v>
      </c>
      <c r="C8511" t="n">
        <v>10</v>
      </c>
      <c r="D8511" t="inlineStr">
        <is>
          <t>2018-PACO</t>
        </is>
      </c>
      <c r="E8511" t="inlineStr">
        <is>
          <t>Y31379</t>
        </is>
      </c>
      <c r="F8511" t="inlineStr">
        <is>
          <t>BN</t>
        </is>
      </c>
      <c r="G8511" t="inlineStr">
        <is>
          <t>No</t>
        </is>
      </c>
      <c r="H8511" t="n">
        <v>0</v>
      </c>
    </row>
    <row r="8512">
      <c r="A8512" t="inlineStr">
        <is>
          <t>2018-W10-2018-PACO-Y30125</t>
        </is>
      </c>
      <c r="B8512" t="n">
        <v>2018</v>
      </c>
      <c r="C8512" t="n">
        <v>10</v>
      </c>
      <c r="D8512" t="inlineStr">
        <is>
          <t>2018-PACO</t>
        </is>
      </c>
      <c r="E8512" t="inlineStr">
        <is>
          <t>Y30125</t>
        </is>
      </c>
      <c r="F8512" t="inlineStr">
        <is>
          <t>BN</t>
        </is>
      </c>
      <c r="G8512" t="inlineStr">
        <is>
          <t>No</t>
        </is>
      </c>
      <c r="H8512" t="n">
        <v>0</v>
      </c>
    </row>
    <row r="8513">
      <c r="A8513" t="inlineStr">
        <is>
          <t>2018-W10-2018-PACO-Y26534</t>
        </is>
      </c>
      <c r="B8513" t="n">
        <v>2018</v>
      </c>
      <c r="C8513" t="n">
        <v>10</v>
      </c>
      <c r="D8513" t="inlineStr">
        <is>
          <t>2018-PACO</t>
        </is>
      </c>
      <c r="E8513" t="inlineStr">
        <is>
          <t>Y26534</t>
        </is>
      </c>
      <c r="F8513" t="inlineStr">
        <is>
          <t>BN</t>
        </is>
      </c>
      <c r="G8513" t="inlineStr">
        <is>
          <t>No</t>
        </is>
      </c>
      <c r="H8513" t="n">
        <v>0</v>
      </c>
    </row>
    <row r="8514">
      <c r="A8514" t="inlineStr">
        <is>
          <t>2018-W10-2018-PACO-Y26671</t>
        </is>
      </c>
      <c r="B8514" t="n">
        <v>2018</v>
      </c>
      <c r="C8514" t="n">
        <v>10</v>
      </c>
      <c r="D8514" t="inlineStr">
        <is>
          <t>2018-PACO</t>
        </is>
      </c>
      <c r="E8514" t="inlineStr">
        <is>
          <t>Y26671</t>
        </is>
      </c>
      <c r="F8514" t="inlineStr">
        <is>
          <t>IR</t>
        </is>
      </c>
      <c r="G8514" t="inlineStr">
        <is>
          <t>No</t>
        </is>
      </c>
      <c r="H8514" t="n">
        <v>0</v>
      </c>
    </row>
    <row r="8515">
      <c r="A8515" t="inlineStr">
        <is>
          <t>2018-W10-2018-HUERO-Y30123</t>
        </is>
      </c>
      <c r="B8515" t="n">
        <v>2018</v>
      </c>
      <c r="C8515" t="n">
        <v>10</v>
      </c>
      <c r="D8515" t="inlineStr">
        <is>
          <t>2018-HUERO</t>
        </is>
      </c>
      <c r="E8515" t="inlineStr">
        <is>
          <t>Y30123</t>
        </is>
      </c>
      <c r="F8515" t="inlineStr">
        <is>
          <t>QB</t>
        </is>
      </c>
      <c r="G8515" t="inlineStr">
        <is>
          <t>Yes</t>
        </is>
      </c>
      <c r="H8515" t="n">
        <v>20.06</v>
      </c>
    </row>
    <row r="8516">
      <c r="A8516" t="inlineStr">
        <is>
          <t>2018-W10-2018-HUERO-Y27535</t>
        </is>
      </c>
      <c r="B8516" t="n">
        <v>2018</v>
      </c>
      <c r="C8516" t="n">
        <v>10</v>
      </c>
      <c r="D8516" t="inlineStr">
        <is>
          <t>2018-HUERO</t>
        </is>
      </c>
      <c r="E8516" t="inlineStr">
        <is>
          <t>Y27535</t>
        </is>
      </c>
      <c r="F8516" t="inlineStr">
        <is>
          <t>WR</t>
        </is>
      </c>
      <c r="G8516" t="inlineStr">
        <is>
          <t>Yes</t>
        </is>
      </c>
      <c r="H8516" t="n">
        <v>5.1</v>
      </c>
    </row>
    <row r="8517">
      <c r="A8517" t="inlineStr">
        <is>
          <t>2018-W10-2018-HUERO-Y26699</t>
        </is>
      </c>
      <c r="B8517" t="n">
        <v>2018</v>
      </c>
      <c r="C8517" t="n">
        <v>10</v>
      </c>
      <c r="D8517" t="inlineStr">
        <is>
          <t>2018-HUERO</t>
        </is>
      </c>
      <c r="E8517" t="inlineStr">
        <is>
          <t>Y26699</t>
        </is>
      </c>
      <c r="F8517" t="inlineStr">
        <is>
          <t>WR</t>
        </is>
      </c>
      <c r="G8517" t="inlineStr">
        <is>
          <t>Yes</t>
        </is>
      </c>
      <c r="H8517" t="n">
        <v>11.7</v>
      </c>
    </row>
    <row r="8518">
      <c r="A8518" t="inlineStr">
        <is>
          <t>2018-W10-2018-HUERO-Y30256</t>
        </is>
      </c>
      <c r="B8518" t="n">
        <v>2018</v>
      </c>
      <c r="C8518" t="n">
        <v>10</v>
      </c>
      <c r="D8518" t="inlineStr">
        <is>
          <t>2018-HUERO</t>
        </is>
      </c>
      <c r="E8518" t="inlineStr">
        <is>
          <t>Y30256</t>
        </is>
      </c>
      <c r="F8518" t="inlineStr">
        <is>
          <t>RB</t>
        </is>
      </c>
      <c r="G8518" t="inlineStr">
        <is>
          <t>Yes</t>
        </is>
      </c>
      <c r="H8518" t="n">
        <v>5.8</v>
      </c>
    </row>
    <row r="8519">
      <c r="A8519" t="inlineStr">
        <is>
          <t>2018-W10-2018-HUERO-Y29238</t>
        </is>
      </c>
      <c r="B8519" t="n">
        <v>2018</v>
      </c>
      <c r="C8519" t="n">
        <v>10</v>
      </c>
      <c r="D8519" t="inlineStr">
        <is>
          <t>2018-HUERO</t>
        </is>
      </c>
      <c r="E8519" t="inlineStr">
        <is>
          <t>Y29238</t>
        </is>
      </c>
      <c r="F8519" t="inlineStr">
        <is>
          <t>RB</t>
        </is>
      </c>
      <c r="G8519" t="inlineStr">
        <is>
          <t>Yes</t>
        </is>
      </c>
      <c r="H8519" t="n">
        <v>30.7</v>
      </c>
    </row>
    <row r="8520">
      <c r="A8520" t="inlineStr">
        <is>
          <t>2018-W10-2018-HUERO-Y30142</t>
        </is>
      </c>
      <c r="B8520" t="n">
        <v>2018</v>
      </c>
      <c r="C8520" t="n">
        <v>10</v>
      </c>
      <c r="D8520" t="inlineStr">
        <is>
          <t>2018-HUERO</t>
        </is>
      </c>
      <c r="E8520" t="inlineStr">
        <is>
          <t>Y30142</t>
        </is>
      </c>
      <c r="F8520" t="inlineStr">
        <is>
          <t>TE</t>
        </is>
      </c>
      <c r="G8520" t="inlineStr">
        <is>
          <t>Yes</t>
        </is>
      </c>
      <c r="H8520" t="n">
        <v>1.8</v>
      </c>
    </row>
    <row r="8521">
      <c r="A8521" t="inlineStr">
        <is>
          <t>2018-W10-2018-HUERO-Y26561</t>
        </is>
      </c>
      <c r="B8521" t="n">
        <v>2018</v>
      </c>
      <c r="C8521" t="n">
        <v>10</v>
      </c>
      <c r="D8521" t="inlineStr">
        <is>
          <t>2018-HUERO</t>
        </is>
      </c>
      <c r="E8521" t="inlineStr">
        <is>
          <t>Y26561</t>
        </is>
      </c>
      <c r="F8521" t="inlineStr">
        <is>
          <t>W/R/T FLEX</t>
        </is>
      </c>
      <c r="G8521" t="inlineStr">
        <is>
          <t>Yes</t>
        </is>
      </c>
      <c r="H8521" t="n">
        <v>8.1</v>
      </c>
    </row>
    <row r="8522">
      <c r="A8522" t="inlineStr">
        <is>
          <t>2018-W10-2018-HUERO-Y26264</t>
        </is>
      </c>
      <c r="B8522" t="n">
        <v>2018</v>
      </c>
      <c r="C8522" t="n">
        <v>10</v>
      </c>
      <c r="D8522" t="inlineStr">
        <is>
          <t>2018-HUERO</t>
        </is>
      </c>
      <c r="E8522" t="inlineStr">
        <is>
          <t>Y26264</t>
        </is>
      </c>
      <c r="F8522" t="inlineStr">
        <is>
          <t>K</t>
        </is>
      </c>
      <c r="G8522" t="inlineStr">
        <is>
          <t>Yes</t>
        </is>
      </c>
      <c r="H8522" t="n">
        <v>5</v>
      </c>
    </row>
    <row r="8523">
      <c r="A8523" t="inlineStr">
        <is>
          <t>2018-W10-2018-HUERO-Y-DEF:chicago</t>
        </is>
      </c>
      <c r="B8523" t="n">
        <v>2018</v>
      </c>
      <c r="C8523" t="n">
        <v>10</v>
      </c>
      <c r="D8523" t="inlineStr">
        <is>
          <t>2018-HUERO</t>
        </is>
      </c>
      <c r="E8523" t="inlineStr">
        <is>
          <t>Y-DEF:chicago</t>
        </is>
      </c>
      <c r="F8523" t="inlineStr">
        <is>
          <t>DST</t>
        </is>
      </c>
      <c r="G8523" t="inlineStr">
        <is>
          <t>Yes</t>
        </is>
      </c>
      <c r="H8523" t="n">
        <v>12</v>
      </c>
    </row>
    <row r="8524">
      <c r="A8524" t="inlineStr">
        <is>
          <t>2018-W10-2018-HUERO-Y30552</t>
        </is>
      </c>
      <c r="B8524" t="n">
        <v>2018</v>
      </c>
      <c r="C8524" t="n">
        <v>10</v>
      </c>
      <c r="D8524" t="inlineStr">
        <is>
          <t>2018-HUERO</t>
        </is>
      </c>
      <c r="E8524" t="inlineStr">
        <is>
          <t>Y30552</t>
        </is>
      </c>
      <c r="F8524" t="inlineStr">
        <is>
          <t>BN</t>
        </is>
      </c>
      <c r="G8524" t="inlineStr">
        <is>
          <t>No</t>
        </is>
      </c>
      <c r="H8524" t="n">
        <v>25.2</v>
      </c>
    </row>
    <row r="8525">
      <c r="A8525" t="inlineStr">
        <is>
          <t>2018-W10-2018-HUERO-Y31013</t>
        </is>
      </c>
      <c r="B8525" t="n">
        <v>2018</v>
      </c>
      <c r="C8525" t="n">
        <v>10</v>
      </c>
      <c r="D8525" t="inlineStr">
        <is>
          <t>2018-HUERO</t>
        </is>
      </c>
      <c r="E8525" t="inlineStr">
        <is>
          <t>Y31013</t>
        </is>
      </c>
      <c r="F8525" t="inlineStr">
        <is>
          <t>BN</t>
        </is>
      </c>
      <c r="G8525" t="inlineStr">
        <is>
          <t>No</t>
        </is>
      </c>
      <c r="H8525" t="n">
        <v>18.9</v>
      </c>
    </row>
    <row r="8526">
      <c r="A8526" t="inlineStr">
        <is>
          <t>2018-W10-2018-HUERO-Y31017</t>
        </is>
      </c>
      <c r="B8526" t="n">
        <v>2018</v>
      </c>
      <c r="C8526" t="n">
        <v>10</v>
      </c>
      <c r="D8526" t="inlineStr">
        <is>
          <t>2018-HUERO</t>
        </is>
      </c>
      <c r="E8526" t="inlineStr">
        <is>
          <t>Y31017</t>
        </is>
      </c>
      <c r="F8526" t="inlineStr">
        <is>
          <t>BN</t>
        </is>
      </c>
      <c r="G8526" t="inlineStr">
        <is>
          <t>No</t>
        </is>
      </c>
      <c r="H8526" t="n">
        <v>0.8</v>
      </c>
    </row>
    <row r="8527">
      <c r="A8527" t="inlineStr">
        <is>
          <t>2018-W10-2018-HUERO-Y29279</t>
        </is>
      </c>
      <c r="B8527" t="n">
        <v>2018</v>
      </c>
      <c r="C8527" t="n">
        <v>10</v>
      </c>
      <c r="D8527" t="inlineStr">
        <is>
          <t>2018-HUERO</t>
        </is>
      </c>
      <c r="E8527" t="inlineStr">
        <is>
          <t>Y29279</t>
        </is>
      </c>
      <c r="F8527" t="inlineStr">
        <is>
          <t>BN</t>
        </is>
      </c>
      <c r="G8527" t="inlineStr">
        <is>
          <t>No</t>
        </is>
      </c>
      <c r="H8527" t="n">
        <v>17.8</v>
      </c>
    </row>
    <row r="8528">
      <c r="A8528" t="inlineStr">
        <is>
          <t>2018-W10-2018-HUERO-Y27591</t>
        </is>
      </c>
      <c r="B8528" t="n">
        <v>2018</v>
      </c>
      <c r="C8528" t="n">
        <v>10</v>
      </c>
      <c r="D8528" t="inlineStr">
        <is>
          <t>2018-HUERO</t>
        </is>
      </c>
      <c r="E8528" t="inlineStr">
        <is>
          <t>Y27591</t>
        </is>
      </c>
      <c r="F8528" t="inlineStr">
        <is>
          <t>BN</t>
        </is>
      </c>
      <c r="G8528" t="inlineStr">
        <is>
          <t>No</t>
        </is>
      </c>
      <c r="H8528" t="n">
        <v>2.2</v>
      </c>
    </row>
    <row r="8529">
      <c r="A8529" t="inlineStr">
        <is>
          <t>2018-W10-2018-VARO-Y25711</t>
        </is>
      </c>
      <c r="B8529" t="n">
        <v>2018</v>
      </c>
      <c r="C8529" t="n">
        <v>10</v>
      </c>
      <c r="D8529" t="inlineStr">
        <is>
          <t>2018-VARO</t>
        </is>
      </c>
      <c r="E8529" t="inlineStr">
        <is>
          <t>Y25711</t>
        </is>
      </c>
      <c r="F8529" t="inlineStr">
        <is>
          <t>QB</t>
        </is>
      </c>
      <c r="G8529" t="inlineStr">
        <is>
          <t>Yes</t>
        </is>
      </c>
      <c r="H8529" t="n">
        <v>24.2</v>
      </c>
    </row>
    <row r="8530">
      <c r="A8530" t="inlineStr">
        <is>
          <t>2018-W10-2018-VARO-Y24793</t>
        </is>
      </c>
      <c r="B8530" t="n">
        <v>2018</v>
      </c>
      <c r="C8530" t="n">
        <v>10</v>
      </c>
      <c r="D8530" t="inlineStr">
        <is>
          <t>2018-VARO</t>
        </is>
      </c>
      <c r="E8530" t="inlineStr">
        <is>
          <t>Y24793</t>
        </is>
      </c>
      <c r="F8530" t="inlineStr">
        <is>
          <t>WR</t>
        </is>
      </c>
      <c r="G8530" t="inlineStr">
        <is>
          <t>Yes</t>
        </is>
      </c>
      <c r="H8530" t="n">
        <v>16.7</v>
      </c>
    </row>
    <row r="8531">
      <c r="A8531" t="inlineStr">
        <is>
          <t>2018-W10-2018-VARO-Y27540</t>
        </is>
      </c>
      <c r="B8531" t="n">
        <v>2018</v>
      </c>
      <c r="C8531" t="n">
        <v>10</v>
      </c>
      <c r="D8531" t="inlineStr">
        <is>
          <t>2018-VARO</t>
        </is>
      </c>
      <c r="E8531" t="inlineStr">
        <is>
          <t>Y27540</t>
        </is>
      </c>
      <c r="F8531" t="inlineStr">
        <is>
          <t>WR</t>
        </is>
      </c>
      <c r="G8531" t="inlineStr">
        <is>
          <t>Yes</t>
        </is>
      </c>
      <c r="H8531" t="n">
        <v>19.3</v>
      </c>
    </row>
    <row r="8532">
      <c r="A8532" t="inlineStr">
        <is>
          <t>2018-W10-2018-VARO-Y30218</t>
        </is>
      </c>
      <c r="B8532" t="n">
        <v>2018</v>
      </c>
      <c r="C8532" t="n">
        <v>10</v>
      </c>
      <c r="D8532" t="inlineStr">
        <is>
          <t>2018-VARO</t>
        </is>
      </c>
      <c r="E8532" t="inlineStr">
        <is>
          <t>Y30218</t>
        </is>
      </c>
      <c r="F8532" t="inlineStr">
        <is>
          <t>RB</t>
        </is>
      </c>
      <c r="G8532" t="inlineStr">
        <is>
          <t>Yes</t>
        </is>
      </c>
      <c r="H8532" t="n">
        <v>13.3</v>
      </c>
    </row>
    <row r="8533">
      <c r="A8533" t="inlineStr">
        <is>
          <t>2018-W10-2018-VARO-Y31005</t>
        </is>
      </c>
      <c r="B8533" t="n">
        <v>2018</v>
      </c>
      <c r="C8533" t="n">
        <v>10</v>
      </c>
      <c r="D8533" t="inlineStr">
        <is>
          <t>2018-VARO</t>
        </is>
      </c>
      <c r="E8533" t="inlineStr">
        <is>
          <t>Y31005</t>
        </is>
      </c>
      <c r="F8533" t="inlineStr">
        <is>
          <t>RB</t>
        </is>
      </c>
      <c r="G8533" t="inlineStr">
        <is>
          <t>Yes</t>
        </is>
      </c>
      <c r="H8533" t="n">
        <v>34.9</v>
      </c>
    </row>
    <row r="8534">
      <c r="A8534" t="inlineStr">
        <is>
          <t>2018-W10-2018-VARO-Y30136</t>
        </is>
      </c>
      <c r="B8534" t="n">
        <v>2018</v>
      </c>
      <c r="C8534" t="n">
        <v>10</v>
      </c>
      <c r="D8534" t="inlineStr">
        <is>
          <t>2018-VARO</t>
        </is>
      </c>
      <c r="E8534" t="inlineStr">
        <is>
          <t>Y30136</t>
        </is>
      </c>
      <c r="F8534" t="inlineStr">
        <is>
          <t>TE</t>
        </is>
      </c>
      <c r="G8534" t="inlineStr">
        <is>
          <t>Yes</t>
        </is>
      </c>
      <c r="H8534" t="n">
        <v>4.6</v>
      </c>
    </row>
    <row r="8535">
      <c r="A8535" t="inlineStr">
        <is>
          <t>2018-W10-2018-VARO-Y30117</t>
        </is>
      </c>
      <c r="B8535" t="n">
        <v>2018</v>
      </c>
      <c r="C8535" t="n">
        <v>10</v>
      </c>
      <c r="D8535" t="inlineStr">
        <is>
          <t>2018-VARO</t>
        </is>
      </c>
      <c r="E8535" t="inlineStr">
        <is>
          <t>Y30117</t>
        </is>
      </c>
      <c r="F8535" t="inlineStr">
        <is>
          <t>W/R/T FLEX</t>
        </is>
      </c>
      <c r="G8535" t="inlineStr">
        <is>
          <t>Yes</t>
        </is>
      </c>
      <c r="H8535" t="n">
        <v>22.9</v>
      </c>
    </row>
    <row r="8536">
      <c r="A8536" t="inlineStr">
        <is>
          <t>2018-W10-2018-VARO-Y30346</t>
        </is>
      </c>
      <c r="B8536" t="n">
        <v>2018</v>
      </c>
      <c r="C8536" t="n">
        <v>10</v>
      </c>
      <c r="D8536" t="inlineStr">
        <is>
          <t>2018-VARO</t>
        </is>
      </c>
      <c r="E8536" t="inlineStr">
        <is>
          <t>Y30346</t>
        </is>
      </c>
      <c r="F8536" t="inlineStr">
        <is>
          <t>K</t>
        </is>
      </c>
      <c r="G8536" t="inlineStr">
        <is>
          <t>Yes</t>
        </is>
      </c>
      <c r="H8536" t="n">
        <v>10</v>
      </c>
    </row>
    <row r="8537">
      <c r="A8537" t="inlineStr">
        <is>
          <t>2018-W10-2018-VARO-Y-DEF:buffalo</t>
        </is>
      </c>
      <c r="B8537" t="n">
        <v>2018</v>
      </c>
      <c r="C8537" t="n">
        <v>10</v>
      </c>
      <c r="D8537" t="inlineStr">
        <is>
          <t>2018-VARO</t>
        </is>
      </c>
      <c r="E8537" t="inlineStr">
        <is>
          <t>Y-DEF:buffalo</t>
        </is>
      </c>
      <c r="F8537" t="inlineStr">
        <is>
          <t>DST</t>
        </is>
      </c>
      <c r="G8537" t="inlineStr">
        <is>
          <t>Yes</t>
        </is>
      </c>
      <c r="H8537" t="n">
        <v>11</v>
      </c>
    </row>
    <row r="8538">
      <c r="A8538" t="inlineStr">
        <is>
          <t>2018-W10-2018-VARO-Y30154</t>
        </is>
      </c>
      <c r="B8538" t="n">
        <v>2018</v>
      </c>
      <c r="C8538" t="n">
        <v>10</v>
      </c>
      <c r="D8538" t="inlineStr">
        <is>
          <t>2018-VARO</t>
        </is>
      </c>
      <c r="E8538" t="inlineStr">
        <is>
          <t>Y30154</t>
        </is>
      </c>
      <c r="F8538" t="inlineStr">
        <is>
          <t>BN</t>
        </is>
      </c>
      <c r="G8538" t="inlineStr">
        <is>
          <t>No</t>
        </is>
      </c>
      <c r="H8538" t="n">
        <v>0</v>
      </c>
    </row>
    <row r="8539">
      <c r="A8539" t="inlineStr">
        <is>
          <t>2018-W10-2018-VARO-Y25105</t>
        </is>
      </c>
      <c r="B8539" t="n">
        <v>2018</v>
      </c>
      <c r="C8539" t="n">
        <v>10</v>
      </c>
      <c r="D8539" t="inlineStr">
        <is>
          <t>2018-VARO</t>
        </is>
      </c>
      <c r="E8539" t="inlineStr">
        <is>
          <t>Y25105</t>
        </is>
      </c>
      <c r="F8539" t="inlineStr">
        <is>
          <t>BN</t>
        </is>
      </c>
      <c r="G8539" t="inlineStr">
        <is>
          <t>No</t>
        </is>
      </c>
      <c r="H8539" t="n">
        <v>3.9</v>
      </c>
    </row>
    <row r="8540">
      <c r="A8540" t="inlineStr">
        <is>
          <t>2018-W10-2018-VARO-Y31074</t>
        </is>
      </c>
      <c r="B8540" t="n">
        <v>2018</v>
      </c>
      <c r="C8540" t="n">
        <v>10</v>
      </c>
      <c r="D8540" t="inlineStr">
        <is>
          <t>2018-VARO</t>
        </is>
      </c>
      <c r="E8540" t="inlineStr">
        <is>
          <t>Y31074</t>
        </is>
      </c>
      <c r="F8540" t="inlineStr">
        <is>
          <t>BN</t>
        </is>
      </c>
      <c r="G8540" t="inlineStr">
        <is>
          <t>No</t>
        </is>
      </c>
      <c r="H8540" t="n">
        <v>2.2</v>
      </c>
    </row>
    <row r="8541">
      <c r="A8541" t="inlineStr">
        <is>
          <t>2018-W10-2018-VARO-Y29792</t>
        </is>
      </c>
      <c r="B8541" t="n">
        <v>2018</v>
      </c>
      <c r="C8541" t="n">
        <v>10</v>
      </c>
      <c r="D8541" t="inlineStr">
        <is>
          <t>2018-VARO</t>
        </is>
      </c>
      <c r="E8541" t="inlineStr">
        <is>
          <t>Y29792</t>
        </is>
      </c>
      <c r="F8541" t="inlineStr">
        <is>
          <t>BN</t>
        </is>
      </c>
      <c r="G8541" t="inlineStr">
        <is>
          <t>No</t>
        </is>
      </c>
      <c r="H8541" t="n">
        <v>0</v>
      </c>
    </row>
    <row r="8542">
      <c r="A8542" t="inlineStr">
        <is>
          <t>2018-W10-2018-VARO-Y-DEF:baltimore</t>
        </is>
      </c>
      <c r="B8542" t="n">
        <v>2018</v>
      </c>
      <c r="C8542" t="n">
        <v>10</v>
      </c>
      <c r="D8542" t="inlineStr">
        <is>
          <t>2018-VARO</t>
        </is>
      </c>
      <c r="E8542" t="inlineStr">
        <is>
          <t>Y-DEF:baltimore</t>
        </is>
      </c>
      <c r="F8542" t="inlineStr">
        <is>
          <t>BN</t>
        </is>
      </c>
      <c r="G8542" t="inlineStr">
        <is>
          <t>No</t>
        </is>
      </c>
      <c r="H8542" t="n">
        <v>0</v>
      </c>
    </row>
    <row r="8543">
      <c r="A8543" t="inlineStr">
        <is>
          <t>2018-W10-2018-VARO-Y26813</t>
        </is>
      </c>
      <c r="B8543" t="n">
        <v>2018</v>
      </c>
      <c r="C8543" t="n">
        <v>10</v>
      </c>
      <c r="D8543" t="inlineStr">
        <is>
          <t>2018-VARO</t>
        </is>
      </c>
      <c r="E8543" t="inlineStr">
        <is>
          <t>Y26813</t>
        </is>
      </c>
      <c r="F8543" t="inlineStr">
        <is>
          <t>IR</t>
        </is>
      </c>
      <c r="G8543" t="inlineStr">
        <is>
          <t>No</t>
        </is>
      </c>
      <c r="H8543" t="n">
        <v>0</v>
      </c>
    </row>
    <row r="8544">
      <c r="A8544" t="inlineStr">
        <is>
          <t>2018-W10-2018-TONYCLIF-Y24788</t>
        </is>
      </c>
      <c r="B8544" t="n">
        <v>2018</v>
      </c>
      <c r="C8544" t="n">
        <v>10</v>
      </c>
      <c r="D8544" t="inlineStr">
        <is>
          <t>2018-TONYCLIF</t>
        </is>
      </c>
      <c r="E8544" t="inlineStr">
        <is>
          <t>Y24788</t>
        </is>
      </c>
      <c r="F8544" t="inlineStr">
        <is>
          <t>QB</t>
        </is>
      </c>
      <c r="G8544" t="inlineStr">
        <is>
          <t>Yes</t>
        </is>
      </c>
      <c r="H8544" t="n">
        <v>15.72</v>
      </c>
    </row>
    <row r="8545">
      <c r="A8545" t="inlineStr">
        <is>
          <t>2018-W10-2018-TONYCLIF-Y30209</t>
        </is>
      </c>
      <c r="B8545" t="n">
        <v>2018</v>
      </c>
      <c r="C8545" t="n">
        <v>10</v>
      </c>
      <c r="D8545" t="inlineStr">
        <is>
          <t>2018-TONYCLIF</t>
        </is>
      </c>
      <c r="E8545" t="inlineStr">
        <is>
          <t>Y30209</t>
        </is>
      </c>
      <c r="F8545" t="inlineStr">
        <is>
          <t>WR</t>
        </is>
      </c>
      <c r="G8545" t="inlineStr">
        <is>
          <t>Yes</t>
        </is>
      </c>
      <c r="H8545" t="n">
        <v>13.8</v>
      </c>
    </row>
    <row r="8546">
      <c r="A8546" t="inlineStr">
        <is>
          <t>2018-W10-2018-TONYCLIF-Y28457</t>
        </is>
      </c>
      <c r="B8546" t="n">
        <v>2018</v>
      </c>
      <c r="C8546" t="n">
        <v>10</v>
      </c>
      <c r="D8546" t="inlineStr">
        <is>
          <t>2018-TONYCLIF</t>
        </is>
      </c>
      <c r="E8546" t="inlineStr">
        <is>
          <t>Y28457</t>
        </is>
      </c>
      <c r="F8546" t="inlineStr">
        <is>
          <t>WR</t>
        </is>
      </c>
      <c r="G8546" t="inlineStr">
        <is>
          <t>Yes</t>
        </is>
      </c>
      <c r="H8546" t="n">
        <v>14.5</v>
      </c>
    </row>
    <row r="8547">
      <c r="A8547" t="inlineStr">
        <is>
          <t>2018-W10-2018-TONYCLIF-Y30232</t>
        </is>
      </c>
      <c r="B8547" t="n">
        <v>2018</v>
      </c>
      <c r="C8547" t="n">
        <v>10</v>
      </c>
      <c r="D8547" t="inlineStr">
        <is>
          <t>2018-TONYCLIF</t>
        </is>
      </c>
      <c r="E8547" t="inlineStr">
        <is>
          <t>Y30232</t>
        </is>
      </c>
      <c r="F8547" t="inlineStr">
        <is>
          <t>RB</t>
        </is>
      </c>
      <c r="G8547" t="inlineStr">
        <is>
          <t>Yes</t>
        </is>
      </c>
      <c r="H8547" t="n">
        <v>10.4</v>
      </c>
    </row>
    <row r="8548">
      <c r="A8548" t="inlineStr">
        <is>
          <t>2018-W10-2018-TONYCLIF-Y24936</t>
        </is>
      </c>
      <c r="B8548" t="n">
        <v>2018</v>
      </c>
      <c r="C8548" t="n">
        <v>10</v>
      </c>
      <c r="D8548" t="inlineStr">
        <is>
          <t>2018-TONYCLIF</t>
        </is>
      </c>
      <c r="E8548" t="inlineStr">
        <is>
          <t>Y24936</t>
        </is>
      </c>
      <c r="F8548" t="inlineStr">
        <is>
          <t>RB</t>
        </is>
      </c>
      <c r="G8548" t="inlineStr">
        <is>
          <t>Yes</t>
        </is>
      </c>
      <c r="H8548" t="n">
        <v>6.8</v>
      </c>
    </row>
    <row r="8549">
      <c r="A8549" t="inlineStr">
        <is>
          <t>2018-W10-2018-TONYCLIF-Y26658</t>
        </is>
      </c>
      <c r="B8549" t="n">
        <v>2018</v>
      </c>
      <c r="C8549" t="n">
        <v>10</v>
      </c>
      <c r="D8549" t="inlineStr">
        <is>
          <t>2018-TONYCLIF</t>
        </is>
      </c>
      <c r="E8549" t="inlineStr">
        <is>
          <t>Y26658</t>
        </is>
      </c>
      <c r="F8549" t="inlineStr">
        <is>
          <t>TE</t>
        </is>
      </c>
      <c r="G8549" t="inlineStr">
        <is>
          <t>Yes</t>
        </is>
      </c>
      <c r="H8549" t="n">
        <v>26.5</v>
      </c>
    </row>
    <row r="8550">
      <c r="A8550" t="inlineStr">
        <is>
          <t>2018-W10-2018-TONYCLIF-Y29274</t>
        </is>
      </c>
      <c r="B8550" t="n">
        <v>2018</v>
      </c>
      <c r="C8550" t="n">
        <v>10</v>
      </c>
      <c r="D8550" t="inlineStr">
        <is>
          <t>2018-TONYCLIF</t>
        </is>
      </c>
      <c r="E8550" t="inlineStr">
        <is>
          <t>Y29274</t>
        </is>
      </c>
      <c r="F8550" t="inlineStr">
        <is>
          <t>W/R/T FLEX</t>
        </is>
      </c>
      <c r="G8550" t="inlineStr">
        <is>
          <t>Yes</t>
        </is>
      </c>
      <c r="H8550" t="n">
        <v>9.6</v>
      </c>
    </row>
    <row r="8551">
      <c r="A8551" t="inlineStr">
        <is>
          <t>2018-W10-2018-TONYCLIF-Y26800</t>
        </is>
      </c>
      <c r="B8551" t="n">
        <v>2018</v>
      </c>
      <c r="C8551" t="n">
        <v>10</v>
      </c>
      <c r="D8551" t="inlineStr">
        <is>
          <t>2018-TONYCLIF</t>
        </is>
      </c>
      <c r="E8551" t="inlineStr">
        <is>
          <t>Y26800</t>
        </is>
      </c>
      <c r="F8551" t="inlineStr">
        <is>
          <t>K</t>
        </is>
      </c>
      <c r="G8551" t="inlineStr">
        <is>
          <t>Yes</t>
        </is>
      </c>
      <c r="H8551" t="n">
        <v>12</v>
      </c>
    </row>
    <row r="8552">
      <c r="A8552" t="inlineStr">
        <is>
          <t>2018-W10-2018-TONYCLIF-Y-DEF:la-chargers</t>
        </is>
      </c>
      <c r="B8552" t="n">
        <v>2018</v>
      </c>
      <c r="C8552" t="n">
        <v>10</v>
      </c>
      <c r="D8552" t="inlineStr">
        <is>
          <t>2018-TONYCLIF</t>
        </is>
      </c>
      <c r="E8552" t="inlineStr">
        <is>
          <t>Y-DEF:la-chargers</t>
        </is>
      </c>
      <c r="F8552" t="inlineStr">
        <is>
          <t>DST</t>
        </is>
      </c>
      <c r="G8552" t="inlineStr">
        <is>
          <t>Yes</t>
        </is>
      </c>
      <c r="H8552" t="n">
        <v>13</v>
      </c>
    </row>
    <row r="8553">
      <c r="A8553" t="inlineStr">
        <is>
          <t>2018-W10-2018-TONYCLIF-Y30223</t>
        </is>
      </c>
      <c r="B8553" t="n">
        <v>2018</v>
      </c>
      <c r="C8553" t="n">
        <v>10</v>
      </c>
      <c r="D8553" t="inlineStr">
        <is>
          <t>2018-TONYCLIF</t>
        </is>
      </c>
      <c r="E8553" t="inlineStr">
        <is>
          <t>Y30223</t>
        </is>
      </c>
      <c r="F8553" t="inlineStr">
        <is>
          <t>BN</t>
        </is>
      </c>
      <c r="G8553" t="inlineStr">
        <is>
          <t>No</t>
        </is>
      </c>
      <c r="H8553" t="n">
        <v>4.3</v>
      </c>
    </row>
    <row r="8554">
      <c r="A8554" t="inlineStr">
        <is>
          <t>2018-W10-2018-TONYCLIF-Y30000</t>
        </is>
      </c>
      <c r="B8554" t="n">
        <v>2018</v>
      </c>
      <c r="C8554" t="n">
        <v>10</v>
      </c>
      <c r="D8554" t="inlineStr">
        <is>
          <t>2018-TONYCLIF</t>
        </is>
      </c>
      <c r="E8554" t="inlineStr">
        <is>
          <t>Y30000</t>
        </is>
      </c>
      <c r="F8554" t="inlineStr">
        <is>
          <t>BN</t>
        </is>
      </c>
      <c r="G8554" t="inlineStr">
        <is>
          <t>No</t>
        </is>
      </c>
      <c r="H8554" t="n">
        <v>5.9</v>
      </c>
    </row>
    <row r="8555">
      <c r="A8555" t="inlineStr">
        <is>
          <t>2018-W10-2018-TONYCLIF-Y31077</t>
        </is>
      </c>
      <c r="B8555" t="n">
        <v>2018</v>
      </c>
      <c r="C8555" t="n">
        <v>10</v>
      </c>
      <c r="D8555" t="inlineStr">
        <is>
          <t>2018-TONYCLIF</t>
        </is>
      </c>
      <c r="E8555" t="inlineStr">
        <is>
          <t>Y31077</t>
        </is>
      </c>
      <c r="F8555" t="inlineStr">
        <is>
          <t>BN</t>
        </is>
      </c>
      <c r="G8555" t="inlineStr">
        <is>
          <t>No</t>
        </is>
      </c>
      <c r="H8555" t="n">
        <v>3.4</v>
      </c>
    </row>
    <row r="8556">
      <c r="A8556" t="inlineStr">
        <is>
          <t>2018-W10-2018-TONYCLIF-Y6791</t>
        </is>
      </c>
      <c r="B8556" t="n">
        <v>2018</v>
      </c>
      <c r="C8556" t="n">
        <v>10</v>
      </c>
      <c r="D8556" t="inlineStr">
        <is>
          <t>2018-TONYCLIF</t>
        </is>
      </c>
      <c r="E8556" t="inlineStr">
        <is>
          <t>Y6791</t>
        </is>
      </c>
      <c r="F8556" t="inlineStr">
        <is>
          <t>BN</t>
        </is>
      </c>
      <c r="G8556" t="inlineStr">
        <is>
          <t>No</t>
        </is>
      </c>
      <c r="H8556" t="n">
        <v>0.1</v>
      </c>
    </row>
    <row r="8557">
      <c r="A8557" t="inlineStr">
        <is>
          <t>2018-W10-2018-TONYCLIF-Y25785</t>
        </is>
      </c>
      <c r="B8557" t="n">
        <v>2018</v>
      </c>
      <c r="C8557" t="n">
        <v>10</v>
      </c>
      <c r="D8557" t="inlineStr">
        <is>
          <t>2018-TONYCLIF</t>
        </is>
      </c>
      <c r="E8557" t="inlineStr">
        <is>
          <t>Y25785</t>
        </is>
      </c>
      <c r="F8557" t="inlineStr">
        <is>
          <t>BN</t>
        </is>
      </c>
      <c r="G8557" t="inlineStr">
        <is>
          <t>No</t>
        </is>
      </c>
      <c r="H8557" t="n">
        <v>26.24</v>
      </c>
    </row>
    <row r="8558">
      <c r="A8558" t="inlineStr">
        <is>
          <t>2018-W10-2018-ALEXAODE-Y5479</t>
        </is>
      </c>
      <c r="B8558" t="n">
        <v>2018</v>
      </c>
      <c r="C8558" t="n">
        <v>10</v>
      </c>
      <c r="D8558" t="inlineStr">
        <is>
          <t>2018-ALEXAODE</t>
        </is>
      </c>
      <c r="E8558" t="inlineStr">
        <is>
          <t>Y5479</t>
        </is>
      </c>
      <c r="F8558" t="inlineStr">
        <is>
          <t>QB</t>
        </is>
      </c>
      <c r="G8558" t="inlineStr">
        <is>
          <t>Yes</t>
        </is>
      </c>
      <c r="H8558" t="n">
        <v>28.9</v>
      </c>
    </row>
    <row r="8559">
      <c r="A8559" t="inlineStr">
        <is>
          <t>2018-W10-2018-ALEXAODE-Y24171</t>
        </is>
      </c>
      <c r="B8559" t="n">
        <v>2018</v>
      </c>
      <c r="C8559" t="n">
        <v>10</v>
      </c>
      <c r="D8559" t="inlineStr">
        <is>
          <t>2018-ALEXAODE</t>
        </is>
      </c>
      <c r="E8559" t="inlineStr">
        <is>
          <t>Y24171</t>
        </is>
      </c>
      <c r="F8559" t="inlineStr">
        <is>
          <t>WR</t>
        </is>
      </c>
      <c r="G8559" t="inlineStr">
        <is>
          <t>Yes</t>
        </is>
      </c>
      <c r="H8559" t="n">
        <v>17.6</v>
      </c>
    </row>
    <row r="8560">
      <c r="A8560" t="inlineStr">
        <is>
          <t>2018-W10-2018-ALEXAODE-Y26664</t>
        </is>
      </c>
      <c r="B8560" t="n">
        <v>2018</v>
      </c>
      <c r="C8560" t="n">
        <v>10</v>
      </c>
      <c r="D8560" t="inlineStr">
        <is>
          <t>2018-ALEXAODE</t>
        </is>
      </c>
      <c r="E8560" t="inlineStr">
        <is>
          <t>Y26664</t>
        </is>
      </c>
      <c r="F8560" t="inlineStr">
        <is>
          <t>WR</t>
        </is>
      </c>
      <c r="G8560" t="inlineStr">
        <is>
          <t>Yes</t>
        </is>
      </c>
      <c r="H8560" t="n">
        <v>10.6</v>
      </c>
    </row>
    <row r="8561">
      <c r="A8561" t="inlineStr">
        <is>
          <t>2018-W10-2018-ALEXAODE-Y8261</t>
        </is>
      </c>
      <c r="B8561" t="n">
        <v>2018</v>
      </c>
      <c r="C8561" t="n">
        <v>10</v>
      </c>
      <c r="D8561" t="inlineStr">
        <is>
          <t>2018-ALEXAODE</t>
        </is>
      </c>
      <c r="E8561" t="inlineStr">
        <is>
          <t>Y8261</t>
        </is>
      </c>
      <c r="F8561" t="inlineStr">
        <is>
          <t>RB</t>
        </is>
      </c>
      <c r="G8561" t="inlineStr">
        <is>
          <t>Yes</t>
        </is>
      </c>
      <c r="H8561" t="n">
        <v>6.9</v>
      </c>
    </row>
    <row r="8562">
      <c r="A8562" t="inlineStr">
        <is>
          <t>2018-W10-2018-ALEXAODE-Y29307</t>
        </is>
      </c>
      <c r="B8562" t="n">
        <v>2018</v>
      </c>
      <c r="C8562" t="n">
        <v>10</v>
      </c>
      <c r="D8562" t="inlineStr">
        <is>
          <t>2018-ALEXAODE</t>
        </is>
      </c>
      <c r="E8562" t="inlineStr">
        <is>
          <t>Y29307</t>
        </is>
      </c>
      <c r="F8562" t="inlineStr">
        <is>
          <t>RB</t>
        </is>
      </c>
      <c r="G8562" t="inlineStr">
        <is>
          <t>Yes</t>
        </is>
      </c>
      <c r="H8562" t="n">
        <v>3.8</v>
      </c>
    </row>
    <row r="8563">
      <c r="A8563" t="inlineStr">
        <is>
          <t>2018-W10-2018-ALEXAODE-Y26708</t>
        </is>
      </c>
      <c r="B8563" t="n">
        <v>2018</v>
      </c>
      <c r="C8563" t="n">
        <v>10</v>
      </c>
      <c r="D8563" t="inlineStr">
        <is>
          <t>2018-ALEXAODE</t>
        </is>
      </c>
      <c r="E8563" t="inlineStr">
        <is>
          <t>Y26708</t>
        </is>
      </c>
      <c r="F8563" t="inlineStr">
        <is>
          <t>TE</t>
        </is>
      </c>
      <c r="G8563" t="inlineStr">
        <is>
          <t>Yes</t>
        </is>
      </c>
      <c r="H8563" t="n">
        <v>5.1</v>
      </c>
    </row>
    <row r="8564">
      <c r="A8564" t="inlineStr">
        <is>
          <t>2018-W10-2018-ALEXAODE-Y29560</t>
        </is>
      </c>
      <c r="B8564" t="n">
        <v>2018</v>
      </c>
      <c r="C8564" t="n">
        <v>10</v>
      </c>
      <c r="D8564" t="inlineStr">
        <is>
          <t>2018-ALEXAODE</t>
        </is>
      </c>
      <c r="E8564" t="inlineStr">
        <is>
          <t>Y29560</t>
        </is>
      </c>
      <c r="F8564" t="inlineStr">
        <is>
          <t>W/R/T FLEX</t>
        </is>
      </c>
      <c r="G8564" t="inlineStr">
        <is>
          <t>Yes</t>
        </is>
      </c>
      <c r="H8564" t="n">
        <v>6.6</v>
      </c>
    </row>
    <row r="8565">
      <c r="A8565" t="inlineStr">
        <is>
          <t>2018-W10-2018-ALEXAODE-Y7867</t>
        </is>
      </c>
      <c r="B8565" t="n">
        <v>2018</v>
      </c>
      <c r="C8565" t="n">
        <v>10</v>
      </c>
      <c r="D8565" t="inlineStr">
        <is>
          <t>2018-ALEXAODE</t>
        </is>
      </c>
      <c r="E8565" t="inlineStr">
        <is>
          <t>Y7867</t>
        </is>
      </c>
      <c r="F8565" t="inlineStr">
        <is>
          <t>K</t>
        </is>
      </c>
      <c r="G8565" t="inlineStr">
        <is>
          <t>Yes</t>
        </is>
      </c>
      <c r="H8565" t="n">
        <v>6</v>
      </c>
    </row>
    <row r="8566">
      <c r="A8566" t="inlineStr">
        <is>
          <t>2018-W10-2018-ALEXAODE-Y-DEF:philadelphia</t>
        </is>
      </c>
      <c r="B8566" t="n">
        <v>2018</v>
      </c>
      <c r="C8566" t="n">
        <v>10</v>
      </c>
      <c r="D8566" t="inlineStr">
        <is>
          <t>2018-ALEXAODE</t>
        </is>
      </c>
      <c r="E8566" t="inlineStr">
        <is>
          <t>Y-DEF:philadelphia</t>
        </is>
      </c>
      <c r="F8566" t="inlineStr">
        <is>
          <t>DST</t>
        </is>
      </c>
      <c r="G8566" t="inlineStr">
        <is>
          <t>Yes</t>
        </is>
      </c>
      <c r="H8566" t="n">
        <v>4</v>
      </c>
    </row>
    <row r="8567">
      <c r="A8567" t="inlineStr">
        <is>
          <t>2018-W10-2018-ALEXAODE-Y24017</t>
        </is>
      </c>
      <c r="B8567" t="n">
        <v>2018</v>
      </c>
      <c r="C8567" t="n">
        <v>10</v>
      </c>
      <c r="D8567" t="inlineStr">
        <is>
          <t>2018-ALEXAODE</t>
        </is>
      </c>
      <c r="E8567" t="inlineStr">
        <is>
          <t>Y24017</t>
        </is>
      </c>
      <c r="F8567" t="inlineStr">
        <is>
          <t>BN</t>
        </is>
      </c>
      <c r="G8567" t="inlineStr">
        <is>
          <t>No</t>
        </is>
      </c>
      <c r="H8567" t="n">
        <v>0</v>
      </c>
    </row>
    <row r="8568">
      <c r="A8568" t="inlineStr">
        <is>
          <t>2018-W10-2018-ALEXAODE-Y26777</t>
        </is>
      </c>
      <c r="B8568" t="n">
        <v>2018</v>
      </c>
      <c r="C8568" t="n">
        <v>10</v>
      </c>
      <c r="D8568" t="inlineStr">
        <is>
          <t>2018-ALEXAODE</t>
        </is>
      </c>
      <c r="E8568" t="inlineStr">
        <is>
          <t>Y26777</t>
        </is>
      </c>
      <c r="F8568" t="inlineStr">
        <is>
          <t>BN</t>
        </is>
      </c>
      <c r="G8568" t="inlineStr">
        <is>
          <t>No</t>
        </is>
      </c>
      <c r="H8568" t="n">
        <v>0</v>
      </c>
    </row>
    <row r="8569">
      <c r="A8569" t="inlineStr">
        <is>
          <t>2018-W10-2018-ALEXAODE-Y27277</t>
        </is>
      </c>
      <c r="B8569" t="n">
        <v>2018</v>
      </c>
      <c r="C8569" t="n">
        <v>10</v>
      </c>
      <c r="D8569" t="inlineStr">
        <is>
          <t>2018-ALEXAODE</t>
        </is>
      </c>
      <c r="E8569" t="inlineStr">
        <is>
          <t>Y27277</t>
        </is>
      </c>
      <c r="F8569" t="inlineStr">
        <is>
          <t>BN</t>
        </is>
      </c>
      <c r="G8569" t="inlineStr">
        <is>
          <t>No</t>
        </is>
      </c>
      <c r="H8569" t="n">
        <v>0</v>
      </c>
    </row>
    <row r="8570">
      <c r="A8570" t="inlineStr">
        <is>
          <t>2018-W10-2018-ALEXAODE-Y31010</t>
        </is>
      </c>
      <c r="B8570" t="n">
        <v>2018</v>
      </c>
      <c r="C8570" t="n">
        <v>10</v>
      </c>
      <c r="D8570" t="inlineStr">
        <is>
          <t>2018-ALEXAODE</t>
        </is>
      </c>
      <c r="E8570" t="inlineStr">
        <is>
          <t>Y31010</t>
        </is>
      </c>
      <c r="F8570" t="inlineStr">
        <is>
          <t>BN</t>
        </is>
      </c>
      <c r="G8570" t="inlineStr">
        <is>
          <t>No</t>
        </is>
      </c>
      <c r="H8570" t="n">
        <v>0</v>
      </c>
    </row>
    <row r="8571">
      <c r="A8571" t="inlineStr">
        <is>
          <t>2018-W10-2018-ALEXAODE-Y30301</t>
        </is>
      </c>
      <c r="B8571" t="n">
        <v>2018</v>
      </c>
      <c r="C8571" t="n">
        <v>10</v>
      </c>
      <c r="D8571" t="inlineStr">
        <is>
          <t>2018-ALEXAODE</t>
        </is>
      </c>
      <c r="E8571" t="inlineStr">
        <is>
          <t>Y30301</t>
        </is>
      </c>
      <c r="F8571" t="inlineStr">
        <is>
          <t>BN</t>
        </is>
      </c>
      <c r="G8571" t="inlineStr">
        <is>
          <t>No</t>
        </is>
      </c>
      <c r="H8571" t="n">
        <v>5.7</v>
      </c>
    </row>
    <row r="8572">
      <c r="A8572" t="inlineStr">
        <is>
          <t>2018-W10-2018-EMAN-Y6763</t>
        </is>
      </c>
      <c r="B8572" t="n">
        <v>2018</v>
      </c>
      <c r="C8572" t="n">
        <v>10</v>
      </c>
      <c r="D8572" t="inlineStr">
        <is>
          <t>2018-EMAN</t>
        </is>
      </c>
      <c r="E8572" t="inlineStr">
        <is>
          <t>Y6763</t>
        </is>
      </c>
      <c r="F8572" t="inlineStr">
        <is>
          <t>QB</t>
        </is>
      </c>
      <c r="G8572" t="inlineStr">
        <is>
          <t>Yes</t>
        </is>
      </c>
      <c r="H8572" t="n">
        <v>18.02</v>
      </c>
    </row>
    <row r="8573">
      <c r="A8573" t="inlineStr">
        <is>
          <t>2018-W10-2018-EMAN-Y27581</t>
        </is>
      </c>
      <c r="B8573" t="n">
        <v>2018</v>
      </c>
      <c r="C8573" t="n">
        <v>10</v>
      </c>
      <c r="D8573" t="inlineStr">
        <is>
          <t>2018-EMAN</t>
        </is>
      </c>
      <c r="E8573" t="inlineStr">
        <is>
          <t>Y27581</t>
        </is>
      </c>
      <c r="F8573" t="inlineStr">
        <is>
          <t>WR</t>
        </is>
      </c>
      <c r="G8573" t="inlineStr">
        <is>
          <t>Yes</t>
        </is>
      </c>
      <c r="H8573" t="n">
        <v>17.7</v>
      </c>
    </row>
    <row r="8574">
      <c r="A8574" t="inlineStr">
        <is>
          <t>2018-W10-2018-EMAN-Y30996</t>
        </is>
      </c>
      <c r="B8574" t="n">
        <v>2018</v>
      </c>
      <c r="C8574" t="n">
        <v>10</v>
      </c>
      <c r="D8574" t="inlineStr">
        <is>
          <t>2018-EMAN</t>
        </is>
      </c>
      <c r="E8574" t="inlineStr">
        <is>
          <t>Y30996</t>
        </is>
      </c>
      <c r="F8574" t="inlineStr">
        <is>
          <t>WR</t>
        </is>
      </c>
      <c r="G8574" t="inlineStr">
        <is>
          <t>Yes</t>
        </is>
      </c>
      <c r="H8574" t="n">
        <v>4</v>
      </c>
    </row>
    <row r="8575">
      <c r="A8575" t="inlineStr">
        <is>
          <t>2018-W10-2018-EMAN-Y30180</t>
        </is>
      </c>
      <c r="B8575" t="n">
        <v>2018</v>
      </c>
      <c r="C8575" t="n">
        <v>10</v>
      </c>
      <c r="D8575" t="inlineStr">
        <is>
          <t>2018-EMAN</t>
        </is>
      </c>
      <c r="E8575" t="inlineStr">
        <is>
          <t>Y30180</t>
        </is>
      </c>
      <c r="F8575" t="inlineStr">
        <is>
          <t>RB</t>
        </is>
      </c>
      <c r="G8575" t="inlineStr">
        <is>
          <t>Yes</t>
        </is>
      </c>
      <c r="H8575" t="n">
        <v>22.2</v>
      </c>
    </row>
    <row r="8576">
      <c r="A8576" t="inlineStr">
        <is>
          <t>2018-W10-2018-EMAN-Y28474</t>
        </is>
      </c>
      <c r="B8576" t="n">
        <v>2018</v>
      </c>
      <c r="C8576" t="n">
        <v>10</v>
      </c>
      <c r="D8576" t="inlineStr">
        <is>
          <t>2018-EMAN</t>
        </is>
      </c>
      <c r="E8576" t="inlineStr">
        <is>
          <t>Y28474</t>
        </is>
      </c>
      <c r="F8576" t="inlineStr">
        <is>
          <t>RB</t>
        </is>
      </c>
      <c r="G8576" t="inlineStr">
        <is>
          <t>Yes</t>
        </is>
      </c>
      <c r="H8576" t="n">
        <v>30.3</v>
      </c>
    </row>
    <row r="8577">
      <c r="A8577" t="inlineStr">
        <is>
          <t>2018-W10-2018-EMAN-Y30132</t>
        </is>
      </c>
      <c r="B8577" t="n">
        <v>2018</v>
      </c>
      <c r="C8577" t="n">
        <v>10</v>
      </c>
      <c r="D8577" t="inlineStr">
        <is>
          <t>2018-EMAN</t>
        </is>
      </c>
      <c r="E8577" t="inlineStr">
        <is>
          <t>Y30132</t>
        </is>
      </c>
      <c r="F8577" t="inlineStr">
        <is>
          <t>TE</t>
        </is>
      </c>
      <c r="G8577" t="inlineStr">
        <is>
          <t>Yes</t>
        </is>
      </c>
      <c r="H8577" t="n">
        <v>1.5</v>
      </c>
    </row>
    <row r="8578">
      <c r="A8578" t="inlineStr">
        <is>
          <t>2018-W10-2018-EMAN-Y27789</t>
        </is>
      </c>
      <c r="B8578" t="n">
        <v>2018</v>
      </c>
      <c r="C8578" t="n">
        <v>10</v>
      </c>
      <c r="D8578" t="inlineStr">
        <is>
          <t>2018-EMAN</t>
        </is>
      </c>
      <c r="E8578" t="inlineStr">
        <is>
          <t>Y27789</t>
        </is>
      </c>
      <c r="F8578" t="inlineStr">
        <is>
          <t>W/R/T FLEX</t>
        </is>
      </c>
      <c r="G8578" t="inlineStr">
        <is>
          <t>Yes</t>
        </is>
      </c>
      <c r="H8578" t="n">
        <v>6</v>
      </c>
    </row>
    <row r="8579">
      <c r="A8579" t="inlineStr">
        <is>
          <t>2018-W10-2018-EMAN-Y25881</t>
        </is>
      </c>
      <c r="B8579" t="n">
        <v>2018</v>
      </c>
      <c r="C8579" t="n">
        <v>10</v>
      </c>
      <c r="D8579" t="inlineStr">
        <is>
          <t>2018-EMAN</t>
        </is>
      </c>
      <c r="E8579" t="inlineStr">
        <is>
          <t>Y25881</t>
        </is>
      </c>
      <c r="F8579" t="inlineStr">
        <is>
          <t>K</t>
        </is>
      </c>
      <c r="G8579" t="inlineStr">
        <is>
          <t>Yes</t>
        </is>
      </c>
      <c r="H8579" t="n">
        <v>12</v>
      </c>
    </row>
    <row r="8580">
      <c r="A8580" t="inlineStr">
        <is>
          <t>2018-W10-2018-EMAN-Y-DEF:la-rams</t>
        </is>
      </c>
      <c r="B8580" t="n">
        <v>2018</v>
      </c>
      <c r="C8580" t="n">
        <v>10</v>
      </c>
      <c r="D8580" t="inlineStr">
        <is>
          <t>2018-EMAN</t>
        </is>
      </c>
      <c r="E8580" t="inlineStr">
        <is>
          <t>Y-DEF:la-rams</t>
        </is>
      </c>
      <c r="F8580" t="inlineStr">
        <is>
          <t>DST</t>
        </is>
      </c>
      <c r="G8580" t="inlineStr">
        <is>
          <t>Yes</t>
        </is>
      </c>
      <c r="H8580" t="n">
        <v>5</v>
      </c>
    </row>
    <row r="8581">
      <c r="A8581" t="inlineStr">
        <is>
          <t>2018-W10-2018-EMAN-Y28234</t>
        </is>
      </c>
      <c r="B8581" t="n">
        <v>2018</v>
      </c>
      <c r="C8581" t="n">
        <v>10</v>
      </c>
      <c r="D8581" t="inlineStr">
        <is>
          <t>2018-EMAN</t>
        </is>
      </c>
      <c r="E8581" t="inlineStr">
        <is>
          <t>Y28234</t>
        </is>
      </c>
      <c r="F8581" t="inlineStr">
        <is>
          <t>BN</t>
        </is>
      </c>
      <c r="G8581" t="inlineStr">
        <is>
          <t>No</t>
        </is>
      </c>
      <c r="H8581" t="n">
        <v>0</v>
      </c>
    </row>
    <row r="8582">
      <c r="A8582" t="inlineStr">
        <is>
          <t>2018-W10-2018-EMAN-Y25807</t>
        </is>
      </c>
      <c r="B8582" t="n">
        <v>2018</v>
      </c>
      <c r="C8582" t="n">
        <v>10</v>
      </c>
      <c r="D8582" t="inlineStr">
        <is>
          <t>2018-EMAN</t>
        </is>
      </c>
      <c r="E8582" t="inlineStr">
        <is>
          <t>Y25807</t>
        </is>
      </c>
      <c r="F8582" t="inlineStr">
        <is>
          <t>BN</t>
        </is>
      </c>
      <c r="G8582" t="inlineStr">
        <is>
          <t>No</t>
        </is>
      </c>
      <c r="H8582" t="n">
        <v>0</v>
      </c>
    </row>
    <row r="8583">
      <c r="A8583" t="inlineStr">
        <is>
          <t>2018-W10-2018-EMAN-Y5228</t>
        </is>
      </c>
      <c r="B8583" t="n">
        <v>2018</v>
      </c>
      <c r="C8583" t="n">
        <v>10</v>
      </c>
      <c r="D8583" t="inlineStr">
        <is>
          <t>2018-EMAN</t>
        </is>
      </c>
      <c r="E8583" t="inlineStr">
        <is>
          <t>Y5228</t>
        </is>
      </c>
      <c r="F8583" t="inlineStr">
        <is>
          <t>BN</t>
        </is>
      </c>
      <c r="G8583" t="inlineStr">
        <is>
          <t>No</t>
        </is>
      </c>
      <c r="H8583" t="n">
        <v>10.76</v>
      </c>
    </row>
    <row r="8584">
      <c r="A8584" t="inlineStr">
        <is>
          <t>2018-W10-2018-EMAN-Y30423</t>
        </is>
      </c>
      <c r="B8584" t="n">
        <v>2018</v>
      </c>
      <c r="C8584" t="n">
        <v>10</v>
      </c>
      <c r="D8584" t="inlineStr">
        <is>
          <t>2018-EMAN</t>
        </is>
      </c>
      <c r="E8584" t="inlineStr">
        <is>
          <t>Y30423</t>
        </is>
      </c>
      <c r="F8584" t="inlineStr">
        <is>
          <t>BN</t>
        </is>
      </c>
      <c r="G8584" t="inlineStr">
        <is>
          <t>No</t>
        </is>
      </c>
      <c r="H8584" t="n">
        <v>1.9</v>
      </c>
    </row>
    <row r="8585">
      <c r="A8585" t="inlineStr">
        <is>
          <t>2018-W10-2018-EMAN-Y28534</t>
        </is>
      </c>
      <c r="B8585" t="n">
        <v>2018</v>
      </c>
      <c r="C8585" t="n">
        <v>10</v>
      </c>
      <c r="D8585" t="inlineStr">
        <is>
          <t>2018-EMAN</t>
        </is>
      </c>
      <c r="E8585" t="inlineStr">
        <is>
          <t>Y28534</t>
        </is>
      </c>
      <c r="F8585" t="inlineStr">
        <is>
          <t>BN</t>
        </is>
      </c>
      <c r="G8585" t="inlineStr">
        <is>
          <t>No</t>
        </is>
      </c>
      <c r="H8585" t="n">
        <v>0</v>
      </c>
    </row>
    <row r="8586">
      <c r="A8586" t="inlineStr">
        <is>
          <t>2018-W10-2018-ISAROD-Y30115</t>
        </is>
      </c>
      <c r="B8586" t="n">
        <v>2018</v>
      </c>
      <c r="C8586" t="n">
        <v>10</v>
      </c>
      <c r="D8586" t="inlineStr">
        <is>
          <t>2018-ISAROD</t>
        </is>
      </c>
      <c r="E8586" t="inlineStr">
        <is>
          <t>Y30115</t>
        </is>
      </c>
      <c r="F8586" t="inlineStr">
        <is>
          <t>QB</t>
        </is>
      </c>
      <c r="G8586" t="inlineStr">
        <is>
          <t>Yes</t>
        </is>
      </c>
      <c r="H8586" t="n">
        <v>38</v>
      </c>
    </row>
    <row r="8587">
      <c r="A8587" t="inlineStr">
        <is>
          <t>2018-W10-2018-ISAROD-Y9037</t>
        </is>
      </c>
      <c r="B8587" t="n">
        <v>2018</v>
      </c>
      <c r="C8587" t="n">
        <v>10</v>
      </c>
      <c r="D8587" t="inlineStr">
        <is>
          <t>2018-ISAROD</t>
        </is>
      </c>
      <c r="E8587" t="inlineStr">
        <is>
          <t>Y9037</t>
        </is>
      </c>
      <c r="F8587" t="inlineStr">
        <is>
          <t>WR</t>
        </is>
      </c>
      <c r="G8587" t="inlineStr">
        <is>
          <t>Yes</t>
        </is>
      </c>
      <c r="H8587" t="n">
        <v>7.2</v>
      </c>
    </row>
    <row r="8588">
      <c r="A8588" t="inlineStr">
        <is>
          <t>2018-W10-2018-ISAROD-Y25802</t>
        </is>
      </c>
      <c r="B8588" t="n">
        <v>2018</v>
      </c>
      <c r="C8588" t="n">
        <v>10</v>
      </c>
      <c r="D8588" t="inlineStr">
        <is>
          <t>2018-ISAROD</t>
        </is>
      </c>
      <c r="E8588" t="inlineStr">
        <is>
          <t>Y25802</t>
        </is>
      </c>
      <c r="F8588" t="inlineStr">
        <is>
          <t>WR</t>
        </is>
      </c>
      <c r="G8588" t="inlineStr">
        <is>
          <t>Yes</t>
        </is>
      </c>
      <c r="H8588" t="n">
        <v>7.7</v>
      </c>
    </row>
    <row r="8589">
      <c r="A8589" t="inlineStr">
        <is>
          <t>2018-W10-2018-ISAROD-Y30121</t>
        </is>
      </c>
      <c r="B8589" t="n">
        <v>2018</v>
      </c>
      <c r="C8589" t="n">
        <v>10</v>
      </c>
      <c r="D8589" t="inlineStr">
        <is>
          <t>2018-ISAROD</t>
        </is>
      </c>
      <c r="E8589" t="inlineStr">
        <is>
          <t>Y30121</t>
        </is>
      </c>
      <c r="F8589" t="inlineStr">
        <is>
          <t>RB</t>
        </is>
      </c>
      <c r="G8589" t="inlineStr">
        <is>
          <t>Yes</t>
        </is>
      </c>
      <c r="H8589" t="n">
        <v>31.8</v>
      </c>
    </row>
    <row r="8590">
      <c r="A8590" t="inlineStr">
        <is>
          <t>2018-W10-2018-ISAROD-Y24815</t>
        </is>
      </c>
      <c r="B8590" t="n">
        <v>2018</v>
      </c>
      <c r="C8590" t="n">
        <v>10</v>
      </c>
      <c r="D8590" t="inlineStr">
        <is>
          <t>2018-ISAROD</t>
        </is>
      </c>
      <c r="E8590" t="inlineStr">
        <is>
          <t>Y24815</t>
        </is>
      </c>
      <c r="F8590" t="inlineStr">
        <is>
          <t>RB</t>
        </is>
      </c>
      <c r="G8590" t="inlineStr">
        <is>
          <t>Yes</t>
        </is>
      </c>
      <c r="H8590" t="n">
        <v>22.2</v>
      </c>
    </row>
    <row r="8591">
      <c r="A8591" t="inlineStr">
        <is>
          <t>2018-W10-2018-ISAROD-Y26678</t>
        </is>
      </c>
      <c r="B8591" t="n">
        <v>2018</v>
      </c>
      <c r="C8591" t="n">
        <v>10</v>
      </c>
      <c r="D8591" t="inlineStr">
        <is>
          <t>2018-ISAROD</t>
        </is>
      </c>
      <c r="E8591" t="inlineStr">
        <is>
          <t>Y26678</t>
        </is>
      </c>
      <c r="F8591" t="inlineStr">
        <is>
          <t>TE</t>
        </is>
      </c>
      <c r="G8591" t="inlineStr">
        <is>
          <t>Yes</t>
        </is>
      </c>
      <c r="H8591" t="n">
        <v>10.4</v>
      </c>
    </row>
    <row r="8592">
      <c r="A8592" t="inlineStr">
        <is>
          <t>2018-W10-2018-ISAROD-Y28014</t>
        </is>
      </c>
      <c r="B8592" t="n">
        <v>2018</v>
      </c>
      <c r="C8592" t="n">
        <v>10</v>
      </c>
      <c r="D8592" t="inlineStr">
        <is>
          <t>2018-ISAROD</t>
        </is>
      </c>
      <c r="E8592" t="inlineStr">
        <is>
          <t>Y28014</t>
        </is>
      </c>
      <c r="F8592" t="inlineStr">
        <is>
          <t>W/R/T FLEX</t>
        </is>
      </c>
      <c r="G8592" t="inlineStr">
        <is>
          <t>Yes</t>
        </is>
      </c>
      <c r="H8592" t="n">
        <v>9.699999999999999</v>
      </c>
    </row>
    <row r="8593">
      <c r="A8593" t="inlineStr">
        <is>
          <t>2018-W10-2018-ISAROD-Y28685</t>
        </is>
      </c>
      <c r="B8593" t="n">
        <v>2018</v>
      </c>
      <c r="C8593" t="n">
        <v>10</v>
      </c>
      <c r="D8593" t="inlineStr">
        <is>
          <t>2018-ISAROD</t>
        </is>
      </c>
      <c r="E8593" t="inlineStr">
        <is>
          <t>Y28685</t>
        </is>
      </c>
      <c r="F8593" t="inlineStr">
        <is>
          <t>K</t>
        </is>
      </c>
      <c r="G8593" t="inlineStr">
        <is>
          <t>Yes</t>
        </is>
      </c>
      <c r="H8593" t="n">
        <v>10</v>
      </c>
    </row>
    <row r="8594">
      <c r="A8594" t="inlineStr">
        <is>
          <t>2018-W10-2018-ISAROD-Y-DEF:ny-jets</t>
        </is>
      </c>
      <c r="B8594" t="n">
        <v>2018</v>
      </c>
      <c r="C8594" t="n">
        <v>10</v>
      </c>
      <c r="D8594" t="inlineStr">
        <is>
          <t>2018-ISAROD</t>
        </is>
      </c>
      <c r="E8594" t="inlineStr">
        <is>
          <t>Y-DEF:ny-jets</t>
        </is>
      </c>
      <c r="F8594" t="inlineStr">
        <is>
          <t>DST</t>
        </is>
      </c>
      <c r="G8594" t="inlineStr">
        <is>
          <t>Yes</t>
        </is>
      </c>
      <c r="H8594" t="n">
        <v>-3</v>
      </c>
    </row>
    <row r="8595">
      <c r="A8595" t="inlineStr">
        <is>
          <t>2018-W10-2018-ISAROD-Y26650</t>
        </is>
      </c>
      <c r="B8595" t="n">
        <v>2018</v>
      </c>
      <c r="C8595" t="n">
        <v>10</v>
      </c>
      <c r="D8595" t="inlineStr">
        <is>
          <t>2018-ISAROD</t>
        </is>
      </c>
      <c r="E8595" t="inlineStr">
        <is>
          <t>Y26650</t>
        </is>
      </c>
      <c r="F8595" t="inlineStr">
        <is>
          <t>BN</t>
        </is>
      </c>
      <c r="G8595" t="inlineStr">
        <is>
          <t>No</t>
        </is>
      </c>
      <c r="H8595" t="n">
        <v>0</v>
      </c>
    </row>
    <row r="8596">
      <c r="A8596" t="inlineStr">
        <is>
          <t>2018-W10-2018-ISAROD-Y28424</t>
        </is>
      </c>
      <c r="B8596" t="n">
        <v>2018</v>
      </c>
      <c r="C8596" t="n">
        <v>10</v>
      </c>
      <c r="D8596" t="inlineStr">
        <is>
          <t>2018-ISAROD</t>
        </is>
      </c>
      <c r="E8596" t="inlineStr">
        <is>
          <t>Y28424</t>
        </is>
      </c>
      <c r="F8596" t="inlineStr">
        <is>
          <t>BN</t>
        </is>
      </c>
      <c r="G8596" t="inlineStr">
        <is>
          <t>No</t>
        </is>
      </c>
      <c r="H8596" t="n">
        <v>6.3</v>
      </c>
    </row>
    <row r="8597">
      <c r="A8597" t="inlineStr">
        <is>
          <t>2018-W10-2018-ISAROD-Y30971</t>
        </is>
      </c>
      <c r="B8597" t="n">
        <v>2018</v>
      </c>
      <c r="C8597" t="n">
        <v>10</v>
      </c>
      <c r="D8597" t="inlineStr">
        <is>
          <t>2018-ISAROD</t>
        </is>
      </c>
      <c r="E8597" t="inlineStr">
        <is>
          <t>Y30971</t>
        </is>
      </c>
      <c r="F8597" t="inlineStr">
        <is>
          <t>BN</t>
        </is>
      </c>
      <c r="G8597" t="inlineStr">
        <is>
          <t>No</t>
        </is>
      </c>
      <c r="H8597" t="n">
        <v>22.64</v>
      </c>
    </row>
    <row r="8598">
      <c r="A8598" t="inlineStr">
        <is>
          <t>2018-W10-2018-ISAROD-Y26767</t>
        </is>
      </c>
      <c r="B8598" t="n">
        <v>2018</v>
      </c>
      <c r="C8598" t="n">
        <v>10</v>
      </c>
      <c r="D8598" t="inlineStr">
        <is>
          <t>2018-ISAROD</t>
        </is>
      </c>
      <c r="E8598" t="inlineStr">
        <is>
          <t>Y26767</t>
        </is>
      </c>
      <c r="F8598" t="inlineStr">
        <is>
          <t>BN</t>
        </is>
      </c>
      <c r="G8598" t="inlineStr">
        <is>
          <t>No</t>
        </is>
      </c>
      <c r="H8598" t="n">
        <v>2.6</v>
      </c>
    </row>
    <row r="8599">
      <c r="A8599" t="inlineStr">
        <is>
          <t>2018-W10-2018-ISAROD-Y29070</t>
        </is>
      </c>
      <c r="B8599" t="n">
        <v>2018</v>
      </c>
      <c r="C8599" t="n">
        <v>10</v>
      </c>
      <c r="D8599" t="inlineStr">
        <is>
          <t>2018-ISAROD</t>
        </is>
      </c>
      <c r="E8599" t="inlineStr">
        <is>
          <t>Y29070</t>
        </is>
      </c>
      <c r="F8599" t="inlineStr">
        <is>
          <t>BN</t>
        </is>
      </c>
      <c r="G8599" t="inlineStr">
        <is>
          <t>No</t>
        </is>
      </c>
      <c r="H8599" t="n">
        <v>5.3</v>
      </c>
    </row>
    <row r="8600">
      <c r="A8600" t="inlineStr">
        <is>
          <t>2018-W10-2018-ISAROD-Y31008</t>
        </is>
      </c>
      <c r="B8600" t="n">
        <v>2018</v>
      </c>
      <c r="C8600" t="n">
        <v>10</v>
      </c>
      <c r="D8600" t="inlineStr">
        <is>
          <t>2018-ISAROD</t>
        </is>
      </c>
      <c r="E8600" t="inlineStr">
        <is>
          <t>Y31008</t>
        </is>
      </c>
      <c r="F8600" t="inlineStr">
        <is>
          <t>IR</t>
        </is>
      </c>
      <c r="G8600" t="inlineStr">
        <is>
          <t>No</t>
        </is>
      </c>
      <c r="H8600" t="n">
        <v>0</v>
      </c>
    </row>
    <row r="8601">
      <c r="A8601" t="inlineStr">
        <is>
          <t>2018-W10-2018-LDV-Y6770</t>
        </is>
      </c>
      <c r="B8601" t="n">
        <v>2018</v>
      </c>
      <c r="C8601" t="n">
        <v>10</v>
      </c>
      <c r="D8601" t="inlineStr">
        <is>
          <t>2018-LDV</t>
        </is>
      </c>
      <c r="E8601" t="inlineStr">
        <is>
          <t>Y6770</t>
        </is>
      </c>
      <c r="F8601" t="inlineStr">
        <is>
          <t>QB</t>
        </is>
      </c>
      <c r="G8601" t="inlineStr">
        <is>
          <t>Yes</t>
        </is>
      </c>
      <c r="H8601" t="n">
        <v>39.82</v>
      </c>
    </row>
    <row r="8602">
      <c r="A8602" t="inlineStr">
        <is>
          <t>2018-W10-2018-LDV-Y25755</t>
        </is>
      </c>
      <c r="B8602" t="n">
        <v>2018</v>
      </c>
      <c r="C8602" t="n">
        <v>10</v>
      </c>
      <c r="D8602" t="inlineStr">
        <is>
          <t>2018-LDV</t>
        </is>
      </c>
      <c r="E8602" t="inlineStr">
        <is>
          <t>Y25755</t>
        </is>
      </c>
      <c r="F8602" t="inlineStr">
        <is>
          <t>WR</t>
        </is>
      </c>
      <c r="G8602" t="inlineStr">
        <is>
          <t>Yes</t>
        </is>
      </c>
      <c r="H8602" t="n">
        <v>4.8</v>
      </c>
    </row>
    <row r="8603">
      <c r="A8603" t="inlineStr">
        <is>
          <t>2018-W10-2018-LDV-Y30197</t>
        </is>
      </c>
      <c r="B8603" t="n">
        <v>2018</v>
      </c>
      <c r="C8603" t="n">
        <v>10</v>
      </c>
      <c r="D8603" t="inlineStr">
        <is>
          <t>2018-LDV</t>
        </is>
      </c>
      <c r="E8603" t="inlineStr">
        <is>
          <t>Y30197</t>
        </is>
      </c>
      <c r="F8603" t="inlineStr">
        <is>
          <t>WR</t>
        </is>
      </c>
      <c r="G8603" t="inlineStr">
        <is>
          <t>Yes</t>
        </is>
      </c>
      <c r="H8603" t="n">
        <v>10.3</v>
      </c>
    </row>
    <row r="8604">
      <c r="A8604" t="inlineStr">
        <is>
          <t>2018-W10-2018-LDV-Y28465</t>
        </is>
      </c>
      <c r="B8604" t="n">
        <v>2018</v>
      </c>
      <c r="C8604" t="n">
        <v>10</v>
      </c>
      <c r="D8604" t="inlineStr">
        <is>
          <t>2018-LDV</t>
        </is>
      </c>
      <c r="E8604" t="inlineStr">
        <is>
          <t>Y28465</t>
        </is>
      </c>
      <c r="F8604" t="inlineStr">
        <is>
          <t>RB</t>
        </is>
      </c>
      <c r="G8604" t="inlineStr">
        <is>
          <t>Yes</t>
        </is>
      </c>
      <c r="H8604" t="n">
        <v>10.6</v>
      </c>
    </row>
    <row r="8605">
      <c r="A8605" t="inlineStr">
        <is>
          <t>2018-W10-2018-LDV-Y30247</t>
        </is>
      </c>
      <c r="B8605" t="n">
        <v>2018</v>
      </c>
      <c r="C8605" t="n">
        <v>10</v>
      </c>
      <c r="D8605" t="inlineStr">
        <is>
          <t>2018-LDV</t>
        </is>
      </c>
      <c r="E8605" t="inlineStr">
        <is>
          <t>Y30247</t>
        </is>
      </c>
      <c r="F8605" t="inlineStr">
        <is>
          <t>RB</t>
        </is>
      </c>
      <c r="G8605" t="inlineStr">
        <is>
          <t>Yes</t>
        </is>
      </c>
      <c r="H8605" t="n">
        <v>0.3</v>
      </c>
    </row>
    <row r="8606">
      <c r="A8606" t="inlineStr">
        <is>
          <t>2018-W10-2018-LDV-Y26686</t>
        </is>
      </c>
      <c r="B8606" t="n">
        <v>2018</v>
      </c>
      <c r="C8606" t="n">
        <v>10</v>
      </c>
      <c r="D8606" t="inlineStr">
        <is>
          <t>2018-LDV</t>
        </is>
      </c>
      <c r="E8606" t="inlineStr">
        <is>
          <t>Y26686</t>
        </is>
      </c>
      <c r="F8606" t="inlineStr">
        <is>
          <t>TE</t>
        </is>
      </c>
      <c r="G8606" t="inlineStr">
        <is>
          <t>Yes</t>
        </is>
      </c>
      <c r="H8606" t="n">
        <v>4.6</v>
      </c>
    </row>
    <row r="8607">
      <c r="A8607" t="inlineStr">
        <is>
          <t>2018-W10-2018-LDV-Y30972</t>
        </is>
      </c>
      <c r="B8607" t="n">
        <v>2018</v>
      </c>
      <c r="C8607" t="n">
        <v>10</v>
      </c>
      <c r="D8607" t="inlineStr">
        <is>
          <t>2018-LDV</t>
        </is>
      </c>
      <c r="E8607" t="inlineStr">
        <is>
          <t>Y30972</t>
        </is>
      </c>
      <c r="F8607" t="inlineStr">
        <is>
          <t>W/R/T FLEX</t>
        </is>
      </c>
      <c r="G8607" t="inlineStr">
        <is>
          <t>Yes</t>
        </is>
      </c>
      <c r="H8607" t="n">
        <v>10</v>
      </c>
    </row>
    <row r="8608">
      <c r="A8608" t="inlineStr">
        <is>
          <t>2018-W10-2018-LDV-Y31366</t>
        </is>
      </c>
      <c r="B8608" t="n">
        <v>2018</v>
      </c>
      <c r="C8608" t="n">
        <v>10</v>
      </c>
      <c r="D8608" t="inlineStr">
        <is>
          <t>2018-LDV</t>
        </is>
      </c>
      <c r="E8608" t="inlineStr">
        <is>
          <t>Y31366</t>
        </is>
      </c>
      <c r="F8608" t="inlineStr">
        <is>
          <t>K</t>
        </is>
      </c>
      <c r="G8608" t="inlineStr">
        <is>
          <t>Yes</t>
        </is>
      </c>
      <c r="H8608" t="n">
        <v>9</v>
      </c>
    </row>
    <row r="8609">
      <c r="A8609" t="inlineStr">
        <is>
          <t>2018-W10-2018-LDV-Y-DEF:washington</t>
        </is>
      </c>
      <c r="B8609" t="n">
        <v>2018</v>
      </c>
      <c r="C8609" t="n">
        <v>10</v>
      </c>
      <c r="D8609" t="inlineStr">
        <is>
          <t>2018-LDV</t>
        </is>
      </c>
      <c r="E8609" t="inlineStr">
        <is>
          <t>Y-DEF:washington</t>
        </is>
      </c>
      <c r="F8609" t="inlineStr">
        <is>
          <t>DST</t>
        </is>
      </c>
      <c r="G8609" t="inlineStr">
        <is>
          <t>Yes</t>
        </is>
      </c>
      <c r="H8609" t="n">
        <v>17</v>
      </c>
    </row>
    <row r="8610">
      <c r="A8610" t="inlineStr">
        <is>
          <t>2018-W10-2018-LDV-Y24851</t>
        </is>
      </c>
      <c r="B8610" t="n">
        <v>2018</v>
      </c>
      <c r="C8610" t="n">
        <v>10</v>
      </c>
      <c r="D8610" t="inlineStr">
        <is>
          <t>2018-LDV</t>
        </is>
      </c>
      <c r="E8610" t="inlineStr">
        <is>
          <t>Y24851</t>
        </is>
      </c>
      <c r="F8610" t="inlineStr">
        <is>
          <t>BN</t>
        </is>
      </c>
      <c r="G8610" t="inlineStr">
        <is>
          <t>No</t>
        </is>
      </c>
      <c r="H8610" t="n">
        <v>0</v>
      </c>
    </row>
    <row r="8611">
      <c r="A8611" t="inlineStr">
        <is>
          <t>2018-W10-2018-LDV-Y27619</t>
        </is>
      </c>
      <c r="B8611" t="n">
        <v>2018</v>
      </c>
      <c r="C8611" t="n">
        <v>10</v>
      </c>
      <c r="D8611" t="inlineStr">
        <is>
          <t>2018-LDV</t>
        </is>
      </c>
      <c r="E8611" t="inlineStr">
        <is>
          <t>Y27619</t>
        </is>
      </c>
      <c r="F8611" t="inlineStr">
        <is>
          <t>BN</t>
        </is>
      </c>
      <c r="G8611" t="inlineStr">
        <is>
          <t>No</t>
        </is>
      </c>
      <c r="H8611" t="n">
        <v>0</v>
      </c>
    </row>
    <row r="8612">
      <c r="A8612" t="inlineStr">
        <is>
          <t>2018-W10-2018-LDV-Y29387</t>
        </is>
      </c>
      <c r="B8612" t="n">
        <v>2018</v>
      </c>
      <c r="C8612" t="n">
        <v>10</v>
      </c>
      <c r="D8612" t="inlineStr">
        <is>
          <t>2018-LDV</t>
        </is>
      </c>
      <c r="E8612" t="inlineStr">
        <is>
          <t>Y29387</t>
        </is>
      </c>
      <c r="F8612" t="inlineStr">
        <is>
          <t>BN</t>
        </is>
      </c>
      <c r="G8612" t="inlineStr">
        <is>
          <t>No</t>
        </is>
      </c>
      <c r="H8612" t="n">
        <v>3.4</v>
      </c>
    </row>
    <row r="8613">
      <c r="A8613" t="inlineStr">
        <is>
          <t>2018-W10-2018-LDV-Y24822</t>
        </is>
      </c>
      <c r="B8613" t="n">
        <v>2018</v>
      </c>
      <c r="C8613" t="n">
        <v>10</v>
      </c>
      <c r="D8613" t="inlineStr">
        <is>
          <t>2018-LDV</t>
        </is>
      </c>
      <c r="E8613" t="inlineStr">
        <is>
          <t>Y24822</t>
        </is>
      </c>
      <c r="F8613" t="inlineStr">
        <is>
          <t>BN</t>
        </is>
      </c>
      <c r="G8613" t="inlineStr">
        <is>
          <t>No</t>
        </is>
      </c>
      <c r="H8613" t="n">
        <v>8.92</v>
      </c>
    </row>
    <row r="8614">
      <c r="A8614" t="inlineStr">
        <is>
          <t>2018-W10-2018-LDV-Y27120</t>
        </is>
      </c>
      <c r="B8614" t="n">
        <v>2018</v>
      </c>
      <c r="C8614" t="n">
        <v>10</v>
      </c>
      <c r="D8614" t="inlineStr">
        <is>
          <t>2018-LDV</t>
        </is>
      </c>
      <c r="E8614" t="inlineStr">
        <is>
          <t>Y27120</t>
        </is>
      </c>
      <c r="F8614" t="inlineStr">
        <is>
          <t>BN</t>
        </is>
      </c>
      <c r="G8614" t="inlineStr">
        <is>
          <t>No</t>
        </is>
      </c>
      <c r="H8614" t="n">
        <v>0</v>
      </c>
    </row>
    <row r="8615">
      <c r="A8615" t="inlineStr">
        <is>
          <t>2018-W10-2018-LDV-Y8266</t>
        </is>
      </c>
      <c r="B8615" t="n">
        <v>2018</v>
      </c>
      <c r="C8615" t="n">
        <v>10</v>
      </c>
      <c r="D8615" t="inlineStr">
        <is>
          <t>2018-LDV</t>
        </is>
      </c>
      <c r="E8615" t="inlineStr">
        <is>
          <t>Y8266</t>
        </is>
      </c>
      <c r="F8615" t="inlineStr">
        <is>
          <t>IR</t>
        </is>
      </c>
      <c r="G8615" t="inlineStr">
        <is>
          <t>No</t>
        </is>
      </c>
      <c r="H8615" t="n">
        <v>0</v>
      </c>
    </row>
    <row r="8616">
      <c r="A8616" t="inlineStr">
        <is>
          <t>2018-W10-2018-PEPSALFA-Y29235</t>
        </is>
      </c>
      <c r="B8616" t="n">
        <v>2018</v>
      </c>
      <c r="C8616" t="n">
        <v>10</v>
      </c>
      <c r="D8616" t="inlineStr">
        <is>
          <t>2018-PEPSALFA</t>
        </is>
      </c>
      <c r="E8616" t="inlineStr">
        <is>
          <t>Y29235</t>
        </is>
      </c>
      <c r="F8616" t="inlineStr">
        <is>
          <t>QB</t>
        </is>
      </c>
      <c r="G8616" t="inlineStr">
        <is>
          <t>Yes</t>
        </is>
      </c>
      <c r="H8616" t="n">
        <v>21.02</v>
      </c>
    </row>
    <row r="8617">
      <c r="A8617" t="inlineStr">
        <is>
          <t>2018-W10-2018-PEPSALFA-Y25876</t>
        </is>
      </c>
      <c r="B8617" t="n">
        <v>2018</v>
      </c>
      <c r="C8617" t="n">
        <v>10</v>
      </c>
      <c r="D8617" t="inlineStr">
        <is>
          <t>2018-PEPSALFA</t>
        </is>
      </c>
      <c r="E8617" t="inlineStr">
        <is>
          <t>Y25876</t>
        </is>
      </c>
      <c r="F8617" t="inlineStr">
        <is>
          <t>WR</t>
        </is>
      </c>
      <c r="G8617" t="inlineStr">
        <is>
          <t>Yes</t>
        </is>
      </c>
      <c r="H8617" t="n">
        <v>5.5</v>
      </c>
    </row>
    <row r="8618">
      <c r="A8618" t="inlineStr">
        <is>
          <t>2018-W10-2018-PEPSALFA-Y30182</t>
        </is>
      </c>
      <c r="B8618" t="n">
        <v>2018</v>
      </c>
      <c r="C8618" t="n">
        <v>10</v>
      </c>
      <c r="D8618" t="inlineStr">
        <is>
          <t>2018-PEPSALFA</t>
        </is>
      </c>
      <c r="E8618" t="inlineStr">
        <is>
          <t>Y30182</t>
        </is>
      </c>
      <c r="F8618" t="inlineStr">
        <is>
          <t>WR</t>
        </is>
      </c>
      <c r="G8618" t="inlineStr">
        <is>
          <t>Yes</t>
        </is>
      </c>
      <c r="H8618" t="n">
        <v>3.9</v>
      </c>
    </row>
    <row r="8619">
      <c r="A8619" t="inlineStr">
        <is>
          <t>2018-W10-2018-PEPSALFA-Y30199</t>
        </is>
      </c>
      <c r="B8619" t="n">
        <v>2018</v>
      </c>
      <c r="C8619" t="n">
        <v>10</v>
      </c>
      <c r="D8619" t="inlineStr">
        <is>
          <t>2018-PEPSALFA</t>
        </is>
      </c>
      <c r="E8619" t="inlineStr">
        <is>
          <t>Y30199</t>
        </is>
      </c>
      <c r="F8619" t="inlineStr">
        <is>
          <t>RB</t>
        </is>
      </c>
      <c r="G8619" t="inlineStr">
        <is>
          <t>Yes</t>
        </is>
      </c>
      <c r="H8619" t="n">
        <v>9.6</v>
      </c>
    </row>
    <row r="8620">
      <c r="A8620" t="inlineStr">
        <is>
          <t>2018-W10-2018-PEPSALFA-Y27658</t>
        </is>
      </c>
      <c r="B8620" t="n">
        <v>2018</v>
      </c>
      <c r="C8620" t="n">
        <v>10</v>
      </c>
      <c r="D8620" t="inlineStr">
        <is>
          <t>2018-PEPSALFA</t>
        </is>
      </c>
      <c r="E8620" t="inlineStr">
        <is>
          <t>Y27658</t>
        </is>
      </c>
      <c r="F8620" t="inlineStr">
        <is>
          <t>RB</t>
        </is>
      </c>
      <c r="G8620" t="inlineStr">
        <is>
          <t>Yes</t>
        </is>
      </c>
      <c r="H8620" t="n">
        <v>2.6</v>
      </c>
    </row>
    <row r="8621">
      <c r="A8621" t="inlineStr">
        <is>
          <t>2018-W10-2018-PEPSALFA-Y24070</t>
        </is>
      </c>
      <c r="B8621" t="n">
        <v>2018</v>
      </c>
      <c r="C8621" t="n">
        <v>10</v>
      </c>
      <c r="D8621" t="inlineStr">
        <is>
          <t>2018-PEPSALFA</t>
        </is>
      </c>
      <c r="E8621" t="inlineStr">
        <is>
          <t>Y24070</t>
        </is>
      </c>
      <c r="F8621" t="inlineStr">
        <is>
          <t>TE</t>
        </is>
      </c>
      <c r="G8621" t="inlineStr">
        <is>
          <t>Yes</t>
        </is>
      </c>
      <c r="H8621" t="n">
        <v>1.4</v>
      </c>
    </row>
    <row r="8622">
      <c r="A8622" t="inlineStr">
        <is>
          <t>2018-W10-2018-PEPSALFA-Y30295</t>
        </is>
      </c>
      <c r="B8622" t="n">
        <v>2018</v>
      </c>
      <c r="C8622" t="n">
        <v>10</v>
      </c>
      <c r="D8622" t="inlineStr">
        <is>
          <t>2018-PEPSALFA</t>
        </is>
      </c>
      <c r="E8622" t="inlineStr">
        <is>
          <t>Y30295</t>
        </is>
      </c>
      <c r="F8622" t="inlineStr">
        <is>
          <t>W/R/T FLEX</t>
        </is>
      </c>
      <c r="G8622" t="inlineStr">
        <is>
          <t>Yes</t>
        </is>
      </c>
      <c r="H8622" t="n">
        <v>29.2</v>
      </c>
    </row>
    <row r="8623">
      <c r="A8623" t="inlineStr">
        <is>
          <t>2018-W10-2018-PEPSALFA-Y8447</t>
        </is>
      </c>
      <c r="B8623" t="n">
        <v>2018</v>
      </c>
      <c r="C8623" t="n">
        <v>10</v>
      </c>
      <c r="D8623" t="inlineStr">
        <is>
          <t>2018-PEPSALFA</t>
        </is>
      </c>
      <c r="E8623" t="inlineStr">
        <is>
          <t>Y8447</t>
        </is>
      </c>
      <c r="F8623" t="inlineStr">
        <is>
          <t>K</t>
        </is>
      </c>
      <c r="G8623" t="inlineStr">
        <is>
          <t>Yes</t>
        </is>
      </c>
      <c r="H8623" t="n">
        <v>7</v>
      </c>
    </row>
    <row r="8624">
      <c r="A8624" t="inlineStr">
        <is>
          <t>2018-W10-2018-PEPSALFA-Y-DEF:green-bay</t>
        </is>
      </c>
      <c r="B8624" t="n">
        <v>2018</v>
      </c>
      <c r="C8624" t="n">
        <v>10</v>
      </c>
      <c r="D8624" t="inlineStr">
        <is>
          <t>2018-PEPSALFA</t>
        </is>
      </c>
      <c r="E8624" t="inlineStr">
        <is>
          <t>Y-DEF:green-bay</t>
        </is>
      </c>
      <c r="F8624" t="inlineStr">
        <is>
          <t>DST</t>
        </is>
      </c>
      <c r="G8624" t="inlineStr">
        <is>
          <t>Yes</t>
        </is>
      </c>
      <c r="H8624" t="n">
        <v>14</v>
      </c>
    </row>
    <row r="8625">
      <c r="A8625" t="inlineStr">
        <is>
          <t>2018-W10-2018-PEPSALFA-Y24035</t>
        </is>
      </c>
      <c r="B8625" t="n">
        <v>2018</v>
      </c>
      <c r="C8625" t="n">
        <v>10</v>
      </c>
      <c r="D8625" t="inlineStr">
        <is>
          <t>2018-PEPSALFA</t>
        </is>
      </c>
      <c r="E8625" t="inlineStr">
        <is>
          <t>Y24035</t>
        </is>
      </c>
      <c r="F8625" t="inlineStr">
        <is>
          <t>BN</t>
        </is>
      </c>
      <c r="G8625" t="inlineStr">
        <is>
          <t>No</t>
        </is>
      </c>
      <c r="H8625" t="n">
        <v>1.9</v>
      </c>
    </row>
    <row r="8626">
      <c r="A8626" t="inlineStr">
        <is>
          <t>2018-W10-2018-PEPSALFA-Y24791</t>
        </is>
      </c>
      <c r="B8626" t="n">
        <v>2018</v>
      </c>
      <c r="C8626" t="n">
        <v>10</v>
      </c>
      <c r="D8626" t="inlineStr">
        <is>
          <t>2018-PEPSALFA</t>
        </is>
      </c>
      <c r="E8626" t="inlineStr">
        <is>
          <t>Y24791</t>
        </is>
      </c>
      <c r="F8626" t="inlineStr">
        <is>
          <t>BN</t>
        </is>
      </c>
      <c r="G8626" t="inlineStr">
        <is>
          <t>No</t>
        </is>
      </c>
      <c r="H8626" t="n">
        <v>0</v>
      </c>
    </row>
    <row r="8627">
      <c r="A8627" t="inlineStr">
        <is>
          <t>2018-W10-2018-PEPSALFA-Y28691</t>
        </is>
      </c>
      <c r="B8627" t="n">
        <v>2018</v>
      </c>
      <c r="C8627" t="n">
        <v>10</v>
      </c>
      <c r="D8627" t="inlineStr">
        <is>
          <t>2018-PEPSALFA</t>
        </is>
      </c>
      <c r="E8627" t="inlineStr">
        <is>
          <t>Y28691</t>
        </is>
      </c>
      <c r="F8627" t="inlineStr">
        <is>
          <t>BN</t>
        </is>
      </c>
      <c r="G8627" t="inlineStr">
        <is>
          <t>No</t>
        </is>
      </c>
      <c r="H8627" t="n">
        <v>4.6</v>
      </c>
    </row>
    <row r="8628">
      <c r="A8628" t="inlineStr">
        <is>
          <t>2018-W10-2018-PEPSALFA-Y27532</t>
        </is>
      </c>
      <c r="B8628" t="n">
        <v>2018</v>
      </c>
      <c r="C8628" t="n">
        <v>10</v>
      </c>
      <c r="D8628" t="inlineStr">
        <is>
          <t>2018-PEPSALFA</t>
        </is>
      </c>
      <c r="E8628" t="inlineStr">
        <is>
          <t>Y27532</t>
        </is>
      </c>
      <c r="F8628" t="inlineStr">
        <is>
          <t>BN</t>
        </is>
      </c>
      <c r="G8628" t="inlineStr">
        <is>
          <t>No</t>
        </is>
      </c>
      <c r="H8628" t="n">
        <v>0</v>
      </c>
    </row>
    <row r="8629">
      <c r="A8629" t="inlineStr">
        <is>
          <t>2018-W10-2018-PEPSALFA-Y25741</t>
        </is>
      </c>
      <c r="B8629" t="n">
        <v>2018</v>
      </c>
      <c r="C8629" t="n">
        <v>10</v>
      </c>
      <c r="D8629" t="inlineStr">
        <is>
          <t>2018-PEPSALFA</t>
        </is>
      </c>
      <c r="E8629" t="inlineStr">
        <is>
          <t>Y25741</t>
        </is>
      </c>
      <c r="F8629" t="inlineStr">
        <is>
          <t>BN</t>
        </is>
      </c>
      <c r="G8629" t="inlineStr">
        <is>
          <t>No</t>
        </is>
      </c>
      <c r="H8629" t="n">
        <v>9.199999999999999</v>
      </c>
    </row>
    <row r="8630">
      <c r="A8630" t="inlineStr">
        <is>
          <t>2018-W11-2018-JCHAPS-Y8780</t>
        </is>
      </c>
      <c r="B8630" t="n">
        <v>2018</v>
      </c>
      <c r="C8630" t="n">
        <v>11</v>
      </c>
      <c r="D8630" t="inlineStr">
        <is>
          <t>2018-JCHAPS</t>
        </is>
      </c>
      <c r="E8630" t="inlineStr">
        <is>
          <t>Y8780</t>
        </is>
      </c>
      <c r="F8630" t="inlineStr">
        <is>
          <t>QB</t>
        </is>
      </c>
      <c r="G8630" t="inlineStr">
        <is>
          <t>Yes</t>
        </is>
      </c>
      <c r="H8630" t="n">
        <v>14.74</v>
      </c>
    </row>
    <row r="8631">
      <c r="A8631" t="inlineStr">
        <is>
          <t>2018-W11-2018-JCHAPS-Y29399</t>
        </is>
      </c>
      <c r="B8631" t="n">
        <v>2018</v>
      </c>
      <c r="C8631" t="n">
        <v>11</v>
      </c>
      <c r="D8631" t="inlineStr">
        <is>
          <t>2018-JCHAPS</t>
        </is>
      </c>
      <c r="E8631" t="inlineStr">
        <is>
          <t>Y29399</t>
        </is>
      </c>
      <c r="F8631" t="inlineStr">
        <is>
          <t>WR</t>
        </is>
      </c>
      <c r="G8631" t="inlineStr">
        <is>
          <t>Yes</t>
        </is>
      </c>
      <c r="H8631" t="n">
        <v>35.5</v>
      </c>
    </row>
    <row r="8632">
      <c r="A8632" t="inlineStr">
        <is>
          <t>2018-W11-2018-JCHAPS-Y27548</t>
        </is>
      </c>
      <c r="B8632" t="n">
        <v>2018</v>
      </c>
      <c r="C8632" t="n">
        <v>11</v>
      </c>
      <c r="D8632" t="inlineStr">
        <is>
          <t>2018-JCHAPS</t>
        </is>
      </c>
      <c r="E8632" t="inlineStr">
        <is>
          <t>Y27548</t>
        </is>
      </c>
      <c r="F8632" t="inlineStr">
        <is>
          <t>WR</t>
        </is>
      </c>
      <c r="G8632" t="inlineStr">
        <is>
          <t>Yes</t>
        </is>
      </c>
      <c r="H8632" t="n">
        <v>10.7</v>
      </c>
    </row>
    <row r="8633">
      <c r="A8633" t="inlineStr">
        <is>
          <t>2018-W11-2018-JCHAPS-Y28398</t>
        </is>
      </c>
      <c r="B8633" t="n">
        <v>2018</v>
      </c>
      <c r="C8633" t="n">
        <v>11</v>
      </c>
      <c r="D8633" t="inlineStr">
        <is>
          <t>2018-JCHAPS</t>
        </is>
      </c>
      <c r="E8633" t="inlineStr">
        <is>
          <t>Y28398</t>
        </is>
      </c>
      <c r="F8633" t="inlineStr">
        <is>
          <t>RB</t>
        </is>
      </c>
      <c r="G8633" t="inlineStr">
        <is>
          <t>Yes</t>
        </is>
      </c>
      <c r="H8633" t="n">
        <v>9.4</v>
      </c>
    </row>
    <row r="8634">
      <c r="A8634" t="inlineStr">
        <is>
          <t>2018-W11-2018-JCHAPS-Y30161</t>
        </is>
      </c>
      <c r="B8634" t="n">
        <v>2018</v>
      </c>
      <c r="C8634" t="n">
        <v>11</v>
      </c>
      <c r="D8634" t="inlineStr">
        <is>
          <t>2018-JCHAPS</t>
        </is>
      </c>
      <c r="E8634" t="inlineStr">
        <is>
          <t>Y30161</t>
        </is>
      </c>
      <c r="F8634" t="inlineStr">
        <is>
          <t>RB</t>
        </is>
      </c>
      <c r="G8634" t="inlineStr">
        <is>
          <t>Yes</t>
        </is>
      </c>
      <c r="H8634" t="n">
        <v>11.2</v>
      </c>
    </row>
    <row r="8635">
      <c r="A8635" t="inlineStr">
        <is>
          <t>2018-W11-2018-JCHAPS-Y8285</t>
        </is>
      </c>
      <c r="B8635" t="n">
        <v>2018</v>
      </c>
      <c r="C8635" t="n">
        <v>11</v>
      </c>
      <c r="D8635" t="inlineStr">
        <is>
          <t>2018-JCHAPS</t>
        </is>
      </c>
      <c r="E8635" t="inlineStr">
        <is>
          <t>Y8285</t>
        </is>
      </c>
      <c r="F8635" t="inlineStr">
        <is>
          <t>TE</t>
        </is>
      </c>
      <c r="G8635" t="inlineStr">
        <is>
          <t>Yes</t>
        </is>
      </c>
      <c r="H8635" t="n">
        <v>6.9</v>
      </c>
    </row>
    <row r="8636">
      <c r="A8636" t="inlineStr">
        <is>
          <t>2018-W11-2018-JCHAPS-Y30118</t>
        </is>
      </c>
      <c r="B8636" t="n">
        <v>2018</v>
      </c>
      <c r="C8636" t="n">
        <v>11</v>
      </c>
      <c r="D8636" t="inlineStr">
        <is>
          <t>2018-JCHAPS</t>
        </is>
      </c>
      <c r="E8636" t="inlineStr">
        <is>
          <t>Y30118</t>
        </is>
      </c>
      <c r="F8636" t="inlineStr">
        <is>
          <t>W/R/T FLEX</t>
        </is>
      </c>
      <c r="G8636" t="inlineStr">
        <is>
          <t>Yes</t>
        </is>
      </c>
      <c r="H8636" t="n">
        <v>2.9</v>
      </c>
    </row>
    <row r="8637">
      <c r="A8637" t="inlineStr">
        <is>
          <t>2018-W11-2018-JCHAPS-Y29754</t>
        </is>
      </c>
      <c r="B8637" t="n">
        <v>2018</v>
      </c>
      <c r="C8637" t="n">
        <v>11</v>
      </c>
      <c r="D8637" t="inlineStr">
        <is>
          <t>2018-JCHAPS</t>
        </is>
      </c>
      <c r="E8637" t="inlineStr">
        <is>
          <t>Y29754</t>
        </is>
      </c>
      <c r="F8637" t="inlineStr">
        <is>
          <t>K</t>
        </is>
      </c>
      <c r="G8637" t="inlineStr">
        <is>
          <t>Yes</t>
        </is>
      </c>
      <c r="H8637" t="n">
        <v>12</v>
      </c>
    </row>
    <row r="8638">
      <c r="A8638" t="inlineStr">
        <is>
          <t>2018-W11-2018-JCHAPS-Y-DEF:minnesota</t>
        </is>
      </c>
      <c r="B8638" t="n">
        <v>2018</v>
      </c>
      <c r="C8638" t="n">
        <v>11</v>
      </c>
      <c r="D8638" t="inlineStr">
        <is>
          <t>2018-JCHAPS</t>
        </is>
      </c>
      <c r="E8638" t="inlineStr">
        <is>
          <t>Y-DEF:minnesota</t>
        </is>
      </c>
      <c r="F8638" t="inlineStr">
        <is>
          <t>DST</t>
        </is>
      </c>
      <c r="G8638" t="inlineStr">
        <is>
          <t>Yes</t>
        </is>
      </c>
      <c r="H8638" t="n">
        <v>8</v>
      </c>
    </row>
    <row r="8639">
      <c r="A8639" t="inlineStr">
        <is>
          <t>2018-W11-2018-JCHAPS-Y9496</t>
        </is>
      </c>
      <c r="B8639" t="n">
        <v>2018</v>
      </c>
      <c r="C8639" t="n">
        <v>11</v>
      </c>
      <c r="D8639" t="inlineStr">
        <is>
          <t>2018-JCHAPS</t>
        </is>
      </c>
      <c r="E8639" t="inlineStr">
        <is>
          <t>Y9496</t>
        </is>
      </c>
      <c r="F8639" t="inlineStr">
        <is>
          <t>BN</t>
        </is>
      </c>
      <c r="G8639" t="inlineStr">
        <is>
          <t>No</t>
        </is>
      </c>
      <c r="H8639" t="n">
        <v>0</v>
      </c>
    </row>
    <row r="8640">
      <c r="A8640" t="inlineStr">
        <is>
          <t>2018-W11-2018-JCHAPS-Y31001</t>
        </is>
      </c>
      <c r="B8640" t="n">
        <v>2018</v>
      </c>
      <c r="C8640" t="n">
        <v>11</v>
      </c>
      <c r="D8640" t="inlineStr">
        <is>
          <t>2018-JCHAPS</t>
        </is>
      </c>
      <c r="E8640" t="inlineStr">
        <is>
          <t>Y31001</t>
        </is>
      </c>
      <c r="F8640" t="inlineStr">
        <is>
          <t>BN</t>
        </is>
      </c>
      <c r="G8640" t="inlineStr">
        <is>
          <t>No</t>
        </is>
      </c>
      <c r="H8640" t="n">
        <v>0</v>
      </c>
    </row>
    <row r="8641">
      <c r="A8641" t="inlineStr">
        <is>
          <t>2018-W11-2018-JCHAPS-Y28392</t>
        </is>
      </c>
      <c r="B8641" t="n">
        <v>2018</v>
      </c>
      <c r="C8641" t="n">
        <v>11</v>
      </c>
      <c r="D8641" t="inlineStr">
        <is>
          <t>2018-JCHAPS</t>
        </is>
      </c>
      <c r="E8641" t="inlineStr">
        <is>
          <t>Y28392</t>
        </is>
      </c>
      <c r="F8641" t="inlineStr">
        <is>
          <t>BN</t>
        </is>
      </c>
      <c r="G8641" t="inlineStr">
        <is>
          <t>No</t>
        </is>
      </c>
      <c r="H8641" t="n">
        <v>3.6</v>
      </c>
    </row>
    <row r="8642">
      <c r="A8642" t="inlineStr">
        <is>
          <t>2018-W11-2018-JCHAPS-Y27299</t>
        </is>
      </c>
      <c r="B8642" t="n">
        <v>2018</v>
      </c>
      <c r="C8642" t="n">
        <v>11</v>
      </c>
      <c r="D8642" t="inlineStr">
        <is>
          <t>2018-JCHAPS</t>
        </is>
      </c>
      <c r="E8642" t="inlineStr">
        <is>
          <t>Y27299</t>
        </is>
      </c>
      <c r="F8642" t="inlineStr">
        <is>
          <t>BN</t>
        </is>
      </c>
      <c r="G8642" t="inlineStr">
        <is>
          <t>No</t>
        </is>
      </c>
      <c r="H8642" t="n">
        <v>4.3</v>
      </c>
    </row>
    <row r="8643">
      <c r="A8643" t="inlineStr">
        <is>
          <t>2018-W11-2018-JCHAPS-Y-DEF:new-england</t>
        </is>
      </c>
      <c r="B8643" t="n">
        <v>2018</v>
      </c>
      <c r="C8643" t="n">
        <v>11</v>
      </c>
      <c r="D8643" t="inlineStr">
        <is>
          <t>2018-JCHAPS</t>
        </is>
      </c>
      <c r="E8643" t="inlineStr">
        <is>
          <t>Y-DEF:new-england</t>
        </is>
      </c>
      <c r="F8643" t="inlineStr">
        <is>
          <t>BN</t>
        </is>
      </c>
      <c r="G8643" t="inlineStr">
        <is>
          <t>No</t>
        </is>
      </c>
      <c r="H8643" t="n">
        <v>0</v>
      </c>
    </row>
    <row r="8644">
      <c r="A8644" t="inlineStr">
        <is>
          <t>2018-W11-2018-TONYCLIF-Y24788</t>
        </is>
      </c>
      <c r="B8644" t="n">
        <v>2018</v>
      </c>
      <c r="C8644" t="n">
        <v>11</v>
      </c>
      <c r="D8644" t="inlineStr">
        <is>
          <t>2018-TONYCLIF</t>
        </is>
      </c>
      <c r="E8644" t="inlineStr">
        <is>
          <t>Y24788</t>
        </is>
      </c>
      <c r="F8644" t="inlineStr">
        <is>
          <t>QB</t>
        </is>
      </c>
      <c r="G8644" t="inlineStr">
        <is>
          <t>Yes</t>
        </is>
      </c>
      <c r="H8644" t="n">
        <v>25.48</v>
      </c>
    </row>
    <row r="8645">
      <c r="A8645" t="inlineStr">
        <is>
          <t>2018-W11-2018-TONYCLIF-Y30209</t>
        </is>
      </c>
      <c r="B8645" t="n">
        <v>2018</v>
      </c>
      <c r="C8645" t="n">
        <v>11</v>
      </c>
      <c r="D8645" t="inlineStr">
        <is>
          <t>2018-TONYCLIF</t>
        </is>
      </c>
      <c r="E8645" t="inlineStr">
        <is>
          <t>Y30209</t>
        </is>
      </c>
      <c r="F8645" t="inlineStr">
        <is>
          <t>WR</t>
        </is>
      </c>
      <c r="G8645" t="inlineStr">
        <is>
          <t>Yes</t>
        </is>
      </c>
      <c r="H8645" t="n">
        <v>17.3</v>
      </c>
    </row>
    <row r="8646">
      <c r="A8646" t="inlineStr">
        <is>
          <t>2018-W11-2018-TONYCLIF-Y28457</t>
        </is>
      </c>
      <c r="B8646" t="n">
        <v>2018</v>
      </c>
      <c r="C8646" t="n">
        <v>11</v>
      </c>
      <c r="D8646" t="inlineStr">
        <is>
          <t>2018-TONYCLIF</t>
        </is>
      </c>
      <c r="E8646" t="inlineStr">
        <is>
          <t>Y28457</t>
        </is>
      </c>
      <c r="F8646" t="inlineStr">
        <is>
          <t>WR</t>
        </is>
      </c>
      <c r="G8646" t="inlineStr">
        <is>
          <t>Yes</t>
        </is>
      </c>
      <c r="H8646" t="n">
        <v>7.2</v>
      </c>
    </row>
    <row r="8647">
      <c r="A8647" t="inlineStr">
        <is>
          <t>2018-W11-2018-TONYCLIF-Y30232</t>
        </is>
      </c>
      <c r="B8647" t="n">
        <v>2018</v>
      </c>
      <c r="C8647" t="n">
        <v>11</v>
      </c>
      <c r="D8647" t="inlineStr">
        <is>
          <t>2018-TONYCLIF</t>
        </is>
      </c>
      <c r="E8647" t="inlineStr">
        <is>
          <t>Y30232</t>
        </is>
      </c>
      <c r="F8647" t="inlineStr">
        <is>
          <t>RB</t>
        </is>
      </c>
      <c r="G8647" t="inlineStr">
        <is>
          <t>Yes</t>
        </is>
      </c>
      <c r="H8647" t="n">
        <v>3</v>
      </c>
    </row>
    <row r="8648">
      <c r="A8648" t="inlineStr">
        <is>
          <t>2018-W11-2018-TONYCLIF-Y24936</t>
        </is>
      </c>
      <c r="B8648" t="n">
        <v>2018</v>
      </c>
      <c r="C8648" t="n">
        <v>11</v>
      </c>
      <c r="D8648" t="inlineStr">
        <is>
          <t>2018-TONYCLIF</t>
        </is>
      </c>
      <c r="E8648" t="inlineStr">
        <is>
          <t>Y24936</t>
        </is>
      </c>
      <c r="F8648" t="inlineStr">
        <is>
          <t>RB</t>
        </is>
      </c>
      <c r="G8648" t="inlineStr">
        <is>
          <t>Yes</t>
        </is>
      </c>
      <c r="H8648" t="n">
        <v>3.2</v>
      </c>
    </row>
    <row r="8649">
      <c r="A8649" t="inlineStr">
        <is>
          <t>2018-W11-2018-TONYCLIF-Y26658</t>
        </is>
      </c>
      <c r="B8649" t="n">
        <v>2018</v>
      </c>
      <c r="C8649" t="n">
        <v>11</v>
      </c>
      <c r="D8649" t="inlineStr">
        <is>
          <t>2018-TONYCLIF</t>
        </is>
      </c>
      <c r="E8649" t="inlineStr">
        <is>
          <t>Y26658</t>
        </is>
      </c>
      <c r="F8649" t="inlineStr">
        <is>
          <t>TE</t>
        </is>
      </c>
      <c r="G8649" t="inlineStr">
        <is>
          <t>Yes</t>
        </is>
      </c>
      <c r="H8649" t="n">
        <v>1.5</v>
      </c>
    </row>
    <row r="8650">
      <c r="A8650" t="inlineStr">
        <is>
          <t>2018-W11-2018-TONYCLIF-Y29274</t>
        </is>
      </c>
      <c r="B8650" t="n">
        <v>2018</v>
      </c>
      <c r="C8650" t="n">
        <v>11</v>
      </c>
      <c r="D8650" t="inlineStr">
        <is>
          <t>2018-TONYCLIF</t>
        </is>
      </c>
      <c r="E8650" t="inlineStr">
        <is>
          <t>Y29274</t>
        </is>
      </c>
      <c r="F8650" t="inlineStr">
        <is>
          <t>W/R/T FLEX</t>
        </is>
      </c>
      <c r="G8650" t="inlineStr">
        <is>
          <t>Yes</t>
        </is>
      </c>
      <c r="H8650" t="n">
        <v>2.2</v>
      </c>
    </row>
    <row r="8651">
      <c r="A8651" t="inlineStr">
        <is>
          <t>2018-W11-2018-TONYCLIF-Y9520</t>
        </is>
      </c>
      <c r="B8651" t="n">
        <v>2018</v>
      </c>
      <c r="C8651" t="n">
        <v>11</v>
      </c>
      <c r="D8651" t="inlineStr">
        <is>
          <t>2018-TONYCLIF</t>
        </is>
      </c>
      <c r="E8651" t="inlineStr">
        <is>
          <t>Y9520</t>
        </is>
      </c>
      <c r="F8651" t="inlineStr">
        <is>
          <t>K</t>
        </is>
      </c>
      <c r="G8651" t="inlineStr">
        <is>
          <t>Yes</t>
        </is>
      </c>
      <c r="H8651" t="n">
        <v>5</v>
      </c>
    </row>
    <row r="8652">
      <c r="A8652" t="inlineStr">
        <is>
          <t>2018-W11-2018-TONYCLIF-Y-DEF:la-chargers</t>
        </is>
      </c>
      <c r="B8652" t="n">
        <v>2018</v>
      </c>
      <c r="C8652" t="n">
        <v>11</v>
      </c>
      <c r="D8652" t="inlineStr">
        <is>
          <t>2018-TONYCLIF</t>
        </is>
      </c>
      <c r="E8652" t="inlineStr">
        <is>
          <t>Y-DEF:la-chargers</t>
        </is>
      </c>
      <c r="F8652" t="inlineStr">
        <is>
          <t>DST</t>
        </is>
      </c>
      <c r="G8652" t="inlineStr">
        <is>
          <t>Yes</t>
        </is>
      </c>
      <c r="H8652" t="n">
        <v>0</v>
      </c>
    </row>
    <row r="8653">
      <c r="A8653" t="inlineStr">
        <is>
          <t>2018-W11-2018-TONYCLIF-Y30223</t>
        </is>
      </c>
      <c r="B8653" t="n">
        <v>2018</v>
      </c>
      <c r="C8653" t="n">
        <v>11</v>
      </c>
      <c r="D8653" t="inlineStr">
        <is>
          <t>2018-TONYCLIF</t>
        </is>
      </c>
      <c r="E8653" t="inlineStr">
        <is>
          <t>Y30223</t>
        </is>
      </c>
      <c r="F8653" t="inlineStr">
        <is>
          <t>BN</t>
        </is>
      </c>
      <c r="G8653" t="inlineStr">
        <is>
          <t>No</t>
        </is>
      </c>
      <c r="H8653" t="n">
        <v>1.9</v>
      </c>
    </row>
    <row r="8654">
      <c r="A8654" t="inlineStr">
        <is>
          <t>2018-W11-2018-TONYCLIF-Y30000</t>
        </is>
      </c>
      <c r="B8654" t="n">
        <v>2018</v>
      </c>
      <c r="C8654" t="n">
        <v>11</v>
      </c>
      <c r="D8654" t="inlineStr">
        <is>
          <t>2018-TONYCLIF</t>
        </is>
      </c>
      <c r="E8654" t="inlineStr">
        <is>
          <t>Y30000</t>
        </is>
      </c>
      <c r="F8654" t="inlineStr">
        <is>
          <t>BN</t>
        </is>
      </c>
      <c r="G8654" t="inlineStr">
        <is>
          <t>No</t>
        </is>
      </c>
      <c r="H8654" t="n">
        <v>9.300000000000001</v>
      </c>
    </row>
    <row r="8655">
      <c r="A8655" t="inlineStr">
        <is>
          <t>2018-W11-2018-TONYCLIF-Y25785</t>
        </is>
      </c>
      <c r="B8655" t="n">
        <v>2018</v>
      </c>
      <c r="C8655" t="n">
        <v>11</v>
      </c>
      <c r="D8655" t="inlineStr">
        <is>
          <t>2018-TONYCLIF</t>
        </is>
      </c>
      <c r="E8655" t="inlineStr">
        <is>
          <t>Y25785</t>
        </is>
      </c>
      <c r="F8655" t="inlineStr">
        <is>
          <t>BN</t>
        </is>
      </c>
      <c r="G8655" t="inlineStr">
        <is>
          <t>No</t>
        </is>
      </c>
      <c r="H8655" t="n">
        <v>17.6</v>
      </c>
    </row>
    <row r="8656">
      <c r="A8656" t="inlineStr">
        <is>
          <t>2018-W11-2018-TONYCLIF-Y30997</t>
        </is>
      </c>
      <c r="B8656" t="n">
        <v>2018</v>
      </c>
      <c r="C8656" t="n">
        <v>11</v>
      </c>
      <c r="D8656" t="inlineStr">
        <is>
          <t>2018-TONYCLIF</t>
        </is>
      </c>
      <c r="E8656" t="inlineStr">
        <is>
          <t>Y30997</t>
        </is>
      </c>
      <c r="F8656" t="inlineStr">
        <is>
          <t>BN</t>
        </is>
      </c>
      <c r="G8656" t="inlineStr">
        <is>
          <t>No</t>
        </is>
      </c>
      <c r="H8656" t="n">
        <v>4.6</v>
      </c>
    </row>
    <row r="8657">
      <c r="A8657" t="inlineStr">
        <is>
          <t>2018-W11-2018-TONYCLIF-Y30122</t>
        </is>
      </c>
      <c r="B8657" t="n">
        <v>2018</v>
      </c>
      <c r="C8657" t="n">
        <v>11</v>
      </c>
      <c r="D8657" t="inlineStr">
        <is>
          <t>2018-TONYCLIF</t>
        </is>
      </c>
      <c r="E8657" t="inlineStr">
        <is>
          <t>Y30122</t>
        </is>
      </c>
      <c r="F8657" t="inlineStr">
        <is>
          <t>BN</t>
        </is>
      </c>
      <c r="G8657" t="inlineStr">
        <is>
          <t>No</t>
        </is>
      </c>
      <c r="H8657" t="n">
        <v>8.699999999999999</v>
      </c>
    </row>
    <row r="8658">
      <c r="A8658" t="inlineStr">
        <is>
          <t>2018-W11-2018-PUENTETU-Y29236</t>
        </is>
      </c>
      <c r="B8658" t="n">
        <v>2018</v>
      </c>
      <c r="C8658" t="n">
        <v>11</v>
      </c>
      <c r="D8658" t="inlineStr">
        <is>
          <t>2018-PUENTETU</t>
        </is>
      </c>
      <c r="E8658" t="inlineStr">
        <is>
          <t>Y29236</t>
        </is>
      </c>
      <c r="F8658" t="inlineStr">
        <is>
          <t>QB</t>
        </is>
      </c>
      <c r="G8658" t="inlineStr">
        <is>
          <t>Yes</t>
        </is>
      </c>
      <c r="H8658" t="n">
        <v>3.84</v>
      </c>
    </row>
    <row r="8659">
      <c r="A8659" t="inlineStr">
        <is>
          <t>2018-W11-2018-PUENTETU-Y29288</t>
        </is>
      </c>
      <c r="B8659" t="n">
        <v>2018</v>
      </c>
      <c r="C8659" t="n">
        <v>11</v>
      </c>
      <c r="D8659" t="inlineStr">
        <is>
          <t>2018-PUENTETU</t>
        </is>
      </c>
      <c r="E8659" t="inlineStr">
        <is>
          <t>Y29288</t>
        </is>
      </c>
      <c r="F8659" t="inlineStr">
        <is>
          <t>WR</t>
        </is>
      </c>
      <c r="G8659" t="inlineStr">
        <is>
          <t>Yes</t>
        </is>
      </c>
      <c r="H8659" t="n">
        <v>7.1</v>
      </c>
    </row>
    <row r="8660">
      <c r="A8660" t="inlineStr">
        <is>
          <t>2018-W11-2018-PUENTETU-Y6762</t>
        </is>
      </c>
      <c r="B8660" t="n">
        <v>2018</v>
      </c>
      <c r="C8660" t="n">
        <v>11</v>
      </c>
      <c r="D8660" t="inlineStr">
        <is>
          <t>2018-PUENTETU</t>
        </is>
      </c>
      <c r="E8660" t="inlineStr">
        <is>
          <t>Y6762</t>
        </is>
      </c>
      <c r="F8660" t="inlineStr">
        <is>
          <t>WR</t>
        </is>
      </c>
      <c r="G8660" t="inlineStr">
        <is>
          <t>Yes</t>
        </is>
      </c>
      <c r="H8660" t="n">
        <v>14.3</v>
      </c>
    </row>
    <row r="8661">
      <c r="A8661" t="inlineStr">
        <is>
          <t>2018-W11-2018-PUENTETU-Y28403</t>
        </is>
      </c>
      <c r="B8661" t="n">
        <v>2018</v>
      </c>
      <c r="C8661" t="n">
        <v>11</v>
      </c>
      <c r="D8661" t="inlineStr">
        <is>
          <t>2018-PUENTETU</t>
        </is>
      </c>
      <c r="E8661" t="inlineStr">
        <is>
          <t>Y28403</t>
        </is>
      </c>
      <c r="F8661" t="inlineStr">
        <is>
          <t>RB</t>
        </is>
      </c>
      <c r="G8661" t="inlineStr">
        <is>
          <t>Yes</t>
        </is>
      </c>
      <c r="H8661" t="n">
        <v>15.6</v>
      </c>
    </row>
    <row r="8662">
      <c r="A8662" t="inlineStr">
        <is>
          <t>2018-W11-2018-PUENTETU-Y29384</t>
        </is>
      </c>
      <c r="B8662" t="n">
        <v>2018</v>
      </c>
      <c r="C8662" t="n">
        <v>11</v>
      </c>
      <c r="D8662" t="inlineStr">
        <is>
          <t>2018-PUENTETU</t>
        </is>
      </c>
      <c r="E8662" t="inlineStr">
        <is>
          <t>Y29384</t>
        </is>
      </c>
      <c r="F8662" t="inlineStr">
        <is>
          <t>RB</t>
        </is>
      </c>
      <c r="G8662" t="inlineStr">
        <is>
          <t>Yes</t>
        </is>
      </c>
      <c r="H8662" t="n">
        <v>6.5</v>
      </c>
    </row>
    <row r="8663">
      <c r="A8663" t="inlineStr">
        <is>
          <t>2018-W11-2018-PUENTETU-Y28480</t>
        </is>
      </c>
      <c r="B8663" t="n">
        <v>2018</v>
      </c>
      <c r="C8663" t="n">
        <v>11</v>
      </c>
      <c r="D8663" t="inlineStr">
        <is>
          <t>2018-PUENTETU</t>
        </is>
      </c>
      <c r="E8663" t="inlineStr">
        <is>
          <t>Y28480</t>
        </is>
      </c>
      <c r="F8663" t="inlineStr">
        <is>
          <t>TE</t>
        </is>
      </c>
      <c r="G8663" t="inlineStr">
        <is>
          <t>Yes</t>
        </is>
      </c>
      <c r="H8663" t="n">
        <v>2</v>
      </c>
    </row>
    <row r="8664">
      <c r="A8664" t="inlineStr">
        <is>
          <t>2018-W11-2018-PUENTETU-Y24057</t>
        </is>
      </c>
      <c r="B8664" t="n">
        <v>2018</v>
      </c>
      <c r="C8664" t="n">
        <v>11</v>
      </c>
      <c r="D8664" t="inlineStr">
        <is>
          <t>2018-PUENTETU</t>
        </is>
      </c>
      <c r="E8664" t="inlineStr">
        <is>
          <t>Y24057</t>
        </is>
      </c>
      <c r="F8664" t="inlineStr">
        <is>
          <t>W/R/T FLEX</t>
        </is>
      </c>
      <c r="G8664" t="inlineStr">
        <is>
          <t>Yes</t>
        </is>
      </c>
      <c r="H8664" t="n">
        <v>6.2</v>
      </c>
    </row>
    <row r="8665">
      <c r="A8665" t="inlineStr">
        <is>
          <t>2018-W11-2018-PUENTETU-Y28188</t>
        </is>
      </c>
      <c r="B8665" t="n">
        <v>2018</v>
      </c>
      <c r="C8665" t="n">
        <v>11</v>
      </c>
      <c r="D8665" t="inlineStr">
        <is>
          <t>2018-PUENTETU</t>
        </is>
      </c>
      <c r="E8665" t="inlineStr">
        <is>
          <t>Y28188</t>
        </is>
      </c>
      <c r="F8665" t="inlineStr">
        <is>
          <t>K</t>
        </is>
      </c>
      <c r="G8665" t="inlineStr">
        <is>
          <t>Yes</t>
        </is>
      </c>
      <c r="H8665" t="n">
        <v>2</v>
      </c>
    </row>
    <row r="8666">
      <c r="A8666" t="inlineStr">
        <is>
          <t>2018-W11-2018-PUENTETU-Y-DEF:houston</t>
        </is>
      </c>
      <c r="B8666" t="n">
        <v>2018</v>
      </c>
      <c r="C8666" t="n">
        <v>11</v>
      </c>
      <c r="D8666" t="inlineStr">
        <is>
          <t>2018-PUENTETU</t>
        </is>
      </c>
      <c r="E8666" t="inlineStr">
        <is>
          <t>Y-DEF:houston</t>
        </is>
      </c>
      <c r="F8666" t="inlineStr">
        <is>
          <t>DST</t>
        </is>
      </c>
      <c r="G8666" t="inlineStr">
        <is>
          <t>Yes</t>
        </is>
      </c>
      <c r="H8666" t="n">
        <v>15</v>
      </c>
    </row>
    <row r="8667">
      <c r="A8667" t="inlineStr">
        <is>
          <t>2018-W11-2018-PUENTETU-Y9353</t>
        </is>
      </c>
      <c r="B8667" t="n">
        <v>2018</v>
      </c>
      <c r="C8667" t="n">
        <v>11</v>
      </c>
      <c r="D8667" t="inlineStr">
        <is>
          <t>2018-PUENTETU</t>
        </is>
      </c>
      <c r="E8667" t="inlineStr">
        <is>
          <t>Y9353</t>
        </is>
      </c>
      <c r="F8667" t="inlineStr">
        <is>
          <t>BN</t>
        </is>
      </c>
      <c r="G8667" t="inlineStr">
        <is>
          <t>No</t>
        </is>
      </c>
      <c r="H8667" t="n">
        <v>9.1</v>
      </c>
    </row>
    <row r="8668">
      <c r="A8668" t="inlineStr">
        <is>
          <t>2018-W11-2018-PUENTETU-Y27589</t>
        </is>
      </c>
      <c r="B8668" t="n">
        <v>2018</v>
      </c>
      <c r="C8668" t="n">
        <v>11</v>
      </c>
      <c r="D8668" t="inlineStr">
        <is>
          <t>2018-PUENTETU</t>
        </is>
      </c>
      <c r="E8668" t="inlineStr">
        <is>
          <t>Y27589</t>
        </is>
      </c>
      <c r="F8668" t="inlineStr">
        <is>
          <t>BN</t>
        </is>
      </c>
      <c r="G8668" t="inlineStr">
        <is>
          <t>No</t>
        </is>
      </c>
      <c r="H8668" t="n">
        <v>3.9</v>
      </c>
    </row>
    <row r="8669">
      <c r="A8669" t="inlineStr">
        <is>
          <t>2018-W11-2018-PUENTETU-Y31567</t>
        </is>
      </c>
      <c r="B8669" t="n">
        <v>2018</v>
      </c>
      <c r="C8669" t="n">
        <v>11</v>
      </c>
      <c r="D8669" t="inlineStr">
        <is>
          <t>2018-PUENTETU</t>
        </is>
      </c>
      <c r="E8669" t="inlineStr">
        <is>
          <t>Y31567</t>
        </is>
      </c>
      <c r="F8669" t="inlineStr">
        <is>
          <t>BN</t>
        </is>
      </c>
      <c r="G8669" t="inlineStr">
        <is>
          <t>No</t>
        </is>
      </c>
      <c r="H8669" t="n">
        <v>13.2</v>
      </c>
    </row>
    <row r="8670">
      <c r="A8670" t="inlineStr">
        <is>
          <t>2018-W11-2018-PUENTETU-Y31041</t>
        </is>
      </c>
      <c r="B8670" t="n">
        <v>2018</v>
      </c>
      <c r="C8670" t="n">
        <v>11</v>
      </c>
      <c r="D8670" t="inlineStr">
        <is>
          <t>2018-PUENTETU</t>
        </is>
      </c>
      <c r="E8670" t="inlineStr">
        <is>
          <t>Y31041</t>
        </is>
      </c>
      <c r="F8670" t="inlineStr">
        <is>
          <t>BN</t>
        </is>
      </c>
      <c r="G8670" t="inlineStr">
        <is>
          <t>No</t>
        </is>
      </c>
      <c r="H8670" t="n">
        <v>9</v>
      </c>
    </row>
    <row r="8671">
      <c r="A8671" t="inlineStr">
        <is>
          <t>2018-W11-2018-PUENTETU-Y25812</t>
        </is>
      </c>
      <c r="B8671" t="n">
        <v>2018</v>
      </c>
      <c r="C8671" t="n">
        <v>11</v>
      </c>
      <c r="D8671" t="inlineStr">
        <is>
          <t>2018-PUENTETU</t>
        </is>
      </c>
      <c r="E8671" t="inlineStr">
        <is>
          <t>Y25812</t>
        </is>
      </c>
      <c r="F8671" t="inlineStr">
        <is>
          <t>BN</t>
        </is>
      </c>
      <c r="G8671" t="inlineStr">
        <is>
          <t>No</t>
        </is>
      </c>
      <c r="H8671" t="n">
        <v>18.98</v>
      </c>
    </row>
    <row r="8672">
      <c r="A8672" t="inlineStr">
        <is>
          <t>2018-W11-2018-PUENTETU-Y27631</t>
        </is>
      </c>
      <c r="B8672" t="n">
        <v>2018</v>
      </c>
      <c r="C8672" t="n">
        <v>11</v>
      </c>
      <c r="D8672" t="inlineStr">
        <is>
          <t>2018-PUENTETU</t>
        </is>
      </c>
      <c r="E8672" t="inlineStr">
        <is>
          <t>Y27631</t>
        </is>
      </c>
      <c r="F8672" t="inlineStr">
        <is>
          <t>IR</t>
        </is>
      </c>
      <c r="G8672" t="inlineStr">
        <is>
          <t>No</t>
        </is>
      </c>
      <c r="H8672" t="n">
        <v>0</v>
      </c>
    </row>
    <row r="8673">
      <c r="A8673" t="inlineStr">
        <is>
          <t>2018-W11-2018-ALEXAODE-Y5479</t>
        </is>
      </c>
      <c r="B8673" t="n">
        <v>2018</v>
      </c>
      <c r="C8673" t="n">
        <v>11</v>
      </c>
      <c r="D8673" t="inlineStr">
        <is>
          <t>2018-ALEXAODE</t>
        </is>
      </c>
      <c r="E8673" t="inlineStr">
        <is>
          <t>Y5479</t>
        </is>
      </c>
      <c r="F8673" t="inlineStr">
        <is>
          <t>QB</t>
        </is>
      </c>
      <c r="G8673" t="inlineStr">
        <is>
          <t>Yes</t>
        </is>
      </c>
      <c r="H8673" t="n">
        <v>30.52</v>
      </c>
    </row>
    <row r="8674">
      <c r="A8674" t="inlineStr">
        <is>
          <t>2018-W11-2018-ALEXAODE-Y26664</t>
        </is>
      </c>
      <c r="B8674" t="n">
        <v>2018</v>
      </c>
      <c r="C8674" t="n">
        <v>11</v>
      </c>
      <c r="D8674" t="inlineStr">
        <is>
          <t>2018-ALEXAODE</t>
        </is>
      </c>
      <c r="E8674" t="inlineStr">
        <is>
          <t>Y26664</t>
        </is>
      </c>
      <c r="F8674" t="inlineStr">
        <is>
          <t>WR</t>
        </is>
      </c>
      <c r="G8674" t="inlineStr">
        <is>
          <t>Yes</t>
        </is>
      </c>
      <c r="H8674" t="n">
        <v>13.2</v>
      </c>
    </row>
    <row r="8675">
      <c r="A8675" t="inlineStr">
        <is>
          <t>2018-W11-2018-ALEXAODE-Y27277</t>
        </is>
      </c>
      <c r="B8675" t="n">
        <v>2018</v>
      </c>
      <c r="C8675" t="n">
        <v>11</v>
      </c>
      <c r="D8675" t="inlineStr">
        <is>
          <t>2018-ALEXAODE</t>
        </is>
      </c>
      <c r="E8675" t="inlineStr">
        <is>
          <t>Y27277</t>
        </is>
      </c>
      <c r="F8675" t="inlineStr">
        <is>
          <t>WR</t>
        </is>
      </c>
      <c r="G8675" t="inlineStr">
        <is>
          <t>Yes</t>
        </is>
      </c>
      <c r="H8675" t="n">
        <v>8.6</v>
      </c>
    </row>
    <row r="8676">
      <c r="A8676" t="inlineStr">
        <is>
          <t>2018-W11-2018-ALEXAODE-Y8261</t>
        </is>
      </c>
      <c r="B8676" t="n">
        <v>2018</v>
      </c>
      <c r="C8676" t="n">
        <v>11</v>
      </c>
      <c r="D8676" t="inlineStr">
        <is>
          <t>2018-ALEXAODE</t>
        </is>
      </c>
      <c r="E8676" t="inlineStr">
        <is>
          <t>Y8261</t>
        </is>
      </c>
      <c r="F8676" t="inlineStr">
        <is>
          <t>RB</t>
        </is>
      </c>
      <c r="G8676" t="inlineStr">
        <is>
          <t>Yes</t>
        </is>
      </c>
      <c r="H8676" t="n">
        <v>17.1</v>
      </c>
    </row>
    <row r="8677">
      <c r="A8677" t="inlineStr">
        <is>
          <t>2018-W11-2018-ALEXAODE-Y29560</t>
        </is>
      </c>
      <c r="B8677" t="n">
        <v>2018</v>
      </c>
      <c r="C8677" t="n">
        <v>11</v>
      </c>
      <c r="D8677" t="inlineStr">
        <is>
          <t>2018-ALEXAODE</t>
        </is>
      </c>
      <c r="E8677" t="inlineStr">
        <is>
          <t>Y29560</t>
        </is>
      </c>
      <c r="F8677" t="inlineStr">
        <is>
          <t>RB</t>
        </is>
      </c>
      <c r="G8677" t="inlineStr">
        <is>
          <t>Yes</t>
        </is>
      </c>
      <c r="H8677" t="n">
        <v>17</v>
      </c>
    </row>
    <row r="8678">
      <c r="A8678" t="inlineStr">
        <is>
          <t>2018-W11-2018-ALEXAODE-Y26708</t>
        </is>
      </c>
      <c r="B8678" t="n">
        <v>2018</v>
      </c>
      <c r="C8678" t="n">
        <v>11</v>
      </c>
      <c r="D8678" t="inlineStr">
        <is>
          <t>2018-ALEXAODE</t>
        </is>
      </c>
      <c r="E8678" t="inlineStr">
        <is>
          <t>Y26708</t>
        </is>
      </c>
      <c r="F8678" t="inlineStr">
        <is>
          <t>TE</t>
        </is>
      </c>
      <c r="G8678" t="inlineStr">
        <is>
          <t>Yes</t>
        </is>
      </c>
      <c r="H8678" t="n">
        <v>13.1</v>
      </c>
    </row>
    <row r="8679">
      <c r="A8679" t="inlineStr">
        <is>
          <t>2018-W11-2018-ALEXAODE-Y24171</t>
        </is>
      </c>
      <c r="B8679" t="n">
        <v>2018</v>
      </c>
      <c r="C8679" t="n">
        <v>11</v>
      </c>
      <c r="D8679" t="inlineStr">
        <is>
          <t>2018-ALEXAODE</t>
        </is>
      </c>
      <c r="E8679" t="inlineStr">
        <is>
          <t>Y24171</t>
        </is>
      </c>
      <c r="F8679" t="inlineStr">
        <is>
          <t>W/R/T FLEX</t>
        </is>
      </c>
      <c r="G8679" t="inlineStr">
        <is>
          <t>Yes</t>
        </is>
      </c>
      <c r="H8679" t="n">
        <v>19.7</v>
      </c>
    </row>
    <row r="8680">
      <c r="A8680" t="inlineStr">
        <is>
          <t>2018-W11-2018-ALEXAODE-Y8565</t>
        </is>
      </c>
      <c r="B8680" t="n">
        <v>2018</v>
      </c>
      <c r="C8680" t="n">
        <v>11</v>
      </c>
      <c r="D8680" t="inlineStr">
        <is>
          <t>2018-ALEXAODE</t>
        </is>
      </c>
      <c r="E8680" t="inlineStr">
        <is>
          <t>Y8565</t>
        </is>
      </c>
      <c r="F8680" t="inlineStr">
        <is>
          <t>K</t>
        </is>
      </c>
      <c r="G8680" t="inlineStr">
        <is>
          <t>Yes</t>
        </is>
      </c>
      <c r="H8680" t="n">
        <v>10</v>
      </c>
    </row>
    <row r="8681">
      <c r="A8681" t="inlineStr">
        <is>
          <t>2018-W11-2018-ALEXAODE-Y-DEF:new-orleans</t>
        </is>
      </c>
      <c r="B8681" t="n">
        <v>2018</v>
      </c>
      <c r="C8681" t="n">
        <v>11</v>
      </c>
      <c r="D8681" t="inlineStr">
        <is>
          <t>2018-ALEXAODE</t>
        </is>
      </c>
      <c r="E8681" t="inlineStr">
        <is>
          <t>Y-DEF:new-orleans</t>
        </is>
      </c>
      <c r="F8681" t="inlineStr">
        <is>
          <t>DST</t>
        </is>
      </c>
      <c r="G8681" t="inlineStr">
        <is>
          <t>Yes</t>
        </is>
      </c>
      <c r="H8681" t="n">
        <v>13</v>
      </c>
    </row>
    <row r="8682">
      <c r="A8682" t="inlineStr">
        <is>
          <t>2018-W11-2018-ALEXAODE-Y29307</t>
        </is>
      </c>
      <c r="B8682" t="n">
        <v>2018</v>
      </c>
      <c r="C8682" t="n">
        <v>11</v>
      </c>
      <c r="D8682" t="inlineStr">
        <is>
          <t>2018-ALEXAODE</t>
        </is>
      </c>
      <c r="E8682" t="inlineStr">
        <is>
          <t>Y29307</t>
        </is>
      </c>
      <c r="F8682" t="inlineStr">
        <is>
          <t>BN</t>
        </is>
      </c>
      <c r="G8682" t="inlineStr">
        <is>
          <t>No</t>
        </is>
      </c>
      <c r="H8682" t="n">
        <v>0</v>
      </c>
    </row>
    <row r="8683">
      <c r="A8683" t="inlineStr">
        <is>
          <t>2018-W11-2018-ALEXAODE-Y24017</t>
        </is>
      </c>
      <c r="B8683" t="n">
        <v>2018</v>
      </c>
      <c r="C8683" t="n">
        <v>11</v>
      </c>
      <c r="D8683" t="inlineStr">
        <is>
          <t>2018-ALEXAODE</t>
        </is>
      </c>
      <c r="E8683" t="inlineStr">
        <is>
          <t>Y24017</t>
        </is>
      </c>
      <c r="F8683" t="inlineStr">
        <is>
          <t>BN</t>
        </is>
      </c>
      <c r="G8683" t="inlineStr">
        <is>
          <t>No</t>
        </is>
      </c>
      <c r="H8683" t="n">
        <v>0</v>
      </c>
    </row>
    <row r="8684">
      <c r="A8684" t="inlineStr">
        <is>
          <t>2018-W11-2018-ALEXAODE-Y31010</t>
        </is>
      </c>
      <c r="B8684" t="n">
        <v>2018</v>
      </c>
      <c r="C8684" t="n">
        <v>11</v>
      </c>
      <c r="D8684" t="inlineStr">
        <is>
          <t>2018-ALEXAODE</t>
        </is>
      </c>
      <c r="E8684" t="inlineStr">
        <is>
          <t>Y31010</t>
        </is>
      </c>
      <c r="F8684" t="inlineStr">
        <is>
          <t>BN</t>
        </is>
      </c>
      <c r="G8684" t="inlineStr">
        <is>
          <t>No</t>
        </is>
      </c>
      <c r="H8684" t="n">
        <v>7.8</v>
      </c>
    </row>
    <row r="8685">
      <c r="A8685" t="inlineStr">
        <is>
          <t>2018-W11-2018-ALEXAODE-Y26777</t>
        </is>
      </c>
      <c r="B8685" t="n">
        <v>2018</v>
      </c>
      <c r="C8685" t="n">
        <v>11</v>
      </c>
      <c r="D8685" t="inlineStr">
        <is>
          <t>2018-ALEXAODE</t>
        </is>
      </c>
      <c r="E8685" t="inlineStr">
        <is>
          <t>Y26777</t>
        </is>
      </c>
      <c r="F8685" t="inlineStr">
        <is>
          <t>BN</t>
        </is>
      </c>
      <c r="G8685" t="inlineStr">
        <is>
          <t>No</t>
        </is>
      </c>
      <c r="H8685" t="n">
        <v>0</v>
      </c>
    </row>
    <row r="8686">
      <c r="A8686" t="inlineStr">
        <is>
          <t>2018-W11-2018-ALEXAODE-Y7867</t>
        </is>
      </c>
      <c r="B8686" t="n">
        <v>2018</v>
      </c>
      <c r="C8686" t="n">
        <v>11</v>
      </c>
      <c r="D8686" t="inlineStr">
        <is>
          <t>2018-ALEXAODE</t>
        </is>
      </c>
      <c r="E8686" t="inlineStr">
        <is>
          <t>Y7867</t>
        </is>
      </c>
      <c r="F8686" t="inlineStr">
        <is>
          <t>BN</t>
        </is>
      </c>
      <c r="G8686" t="inlineStr">
        <is>
          <t>No</t>
        </is>
      </c>
      <c r="H8686" t="n">
        <v>0</v>
      </c>
    </row>
    <row r="8687">
      <c r="A8687" t="inlineStr">
        <is>
          <t>2018-W11-2018-HUERO-Y30123</t>
        </is>
      </c>
      <c r="B8687" t="n">
        <v>2018</v>
      </c>
      <c r="C8687" t="n">
        <v>11</v>
      </c>
      <c r="D8687" t="inlineStr">
        <is>
          <t>2018-HUERO</t>
        </is>
      </c>
      <c r="E8687" t="inlineStr">
        <is>
          <t>Y30123</t>
        </is>
      </c>
      <c r="F8687" t="inlineStr">
        <is>
          <t>QB</t>
        </is>
      </c>
      <c r="G8687" t="inlineStr">
        <is>
          <t>Yes</t>
        </is>
      </c>
      <c r="H8687" t="n">
        <v>40.92</v>
      </c>
    </row>
    <row r="8688">
      <c r="A8688" t="inlineStr">
        <is>
          <t>2018-W11-2018-HUERO-Y27535</t>
        </is>
      </c>
      <c r="B8688" t="n">
        <v>2018</v>
      </c>
      <c r="C8688" t="n">
        <v>11</v>
      </c>
      <c r="D8688" t="inlineStr">
        <is>
          <t>2018-HUERO</t>
        </is>
      </c>
      <c r="E8688" t="inlineStr">
        <is>
          <t>Y27535</t>
        </is>
      </c>
      <c r="F8688" t="inlineStr">
        <is>
          <t>WR</t>
        </is>
      </c>
      <c r="G8688" t="inlineStr">
        <is>
          <t>Yes</t>
        </is>
      </c>
      <c r="H8688" t="n">
        <v>26</v>
      </c>
    </row>
    <row r="8689">
      <c r="A8689" t="inlineStr">
        <is>
          <t>2018-W11-2018-HUERO-Y26699</t>
        </is>
      </c>
      <c r="B8689" t="n">
        <v>2018</v>
      </c>
      <c r="C8689" t="n">
        <v>11</v>
      </c>
      <c r="D8689" t="inlineStr">
        <is>
          <t>2018-HUERO</t>
        </is>
      </c>
      <c r="E8689" t="inlineStr">
        <is>
          <t>Y26699</t>
        </is>
      </c>
      <c r="F8689" t="inlineStr">
        <is>
          <t>WR</t>
        </is>
      </c>
      <c r="G8689" t="inlineStr">
        <is>
          <t>Yes</t>
        </is>
      </c>
      <c r="H8689" t="n">
        <v>15</v>
      </c>
    </row>
    <row r="8690">
      <c r="A8690" t="inlineStr">
        <is>
          <t>2018-W11-2018-HUERO-Y30256</t>
        </is>
      </c>
      <c r="B8690" t="n">
        <v>2018</v>
      </c>
      <c r="C8690" t="n">
        <v>11</v>
      </c>
      <c r="D8690" t="inlineStr">
        <is>
          <t>2018-HUERO</t>
        </is>
      </c>
      <c r="E8690" t="inlineStr">
        <is>
          <t>Y30256</t>
        </is>
      </c>
      <c r="F8690" t="inlineStr">
        <is>
          <t>RB</t>
        </is>
      </c>
      <c r="G8690" t="inlineStr">
        <is>
          <t>Yes</t>
        </is>
      </c>
      <c r="H8690" t="n">
        <v>12.9</v>
      </c>
    </row>
    <row r="8691">
      <c r="A8691" t="inlineStr">
        <is>
          <t>2018-W11-2018-HUERO-Y29238</t>
        </is>
      </c>
      <c r="B8691" t="n">
        <v>2018</v>
      </c>
      <c r="C8691" t="n">
        <v>11</v>
      </c>
      <c r="D8691" t="inlineStr">
        <is>
          <t>2018-HUERO</t>
        </is>
      </c>
      <c r="E8691" t="inlineStr">
        <is>
          <t>Y29238</t>
        </is>
      </c>
      <c r="F8691" t="inlineStr">
        <is>
          <t>RB</t>
        </is>
      </c>
      <c r="G8691" t="inlineStr">
        <is>
          <t>Yes</t>
        </is>
      </c>
      <c r="H8691" t="n">
        <v>26.1</v>
      </c>
    </row>
    <row r="8692">
      <c r="A8692" t="inlineStr">
        <is>
          <t>2018-W11-2018-HUERO-Y24830</t>
        </is>
      </c>
      <c r="B8692" t="n">
        <v>2018</v>
      </c>
      <c r="C8692" t="n">
        <v>11</v>
      </c>
      <c r="D8692" t="inlineStr">
        <is>
          <t>2018-HUERO</t>
        </is>
      </c>
      <c r="E8692" t="inlineStr">
        <is>
          <t>Y24830</t>
        </is>
      </c>
      <c r="F8692" t="inlineStr">
        <is>
          <t>TE</t>
        </is>
      </c>
      <c r="G8692" t="inlineStr">
        <is>
          <t>Yes</t>
        </is>
      </c>
      <c r="H8692" t="n">
        <v>1.3</v>
      </c>
    </row>
    <row r="8693">
      <c r="A8693" t="inlineStr">
        <is>
          <t>2018-W11-2018-HUERO-Y31013</t>
        </is>
      </c>
      <c r="B8693" t="n">
        <v>2018</v>
      </c>
      <c r="C8693" t="n">
        <v>11</v>
      </c>
      <c r="D8693" t="inlineStr">
        <is>
          <t>2018-HUERO</t>
        </is>
      </c>
      <c r="E8693" t="inlineStr">
        <is>
          <t>Y31013</t>
        </is>
      </c>
      <c r="F8693" t="inlineStr">
        <is>
          <t>W/R/T FLEX</t>
        </is>
      </c>
      <c r="G8693" t="inlineStr">
        <is>
          <t>Yes</t>
        </is>
      </c>
      <c r="H8693" t="n">
        <v>15.7</v>
      </c>
    </row>
    <row r="8694">
      <c r="A8694" t="inlineStr">
        <is>
          <t>2018-W11-2018-HUERO-Y6243</t>
        </is>
      </c>
      <c r="B8694" t="n">
        <v>2018</v>
      </c>
      <c r="C8694" t="n">
        <v>11</v>
      </c>
      <c r="D8694" t="inlineStr">
        <is>
          <t>2018-HUERO</t>
        </is>
      </c>
      <c r="E8694" t="inlineStr">
        <is>
          <t>Y6243</t>
        </is>
      </c>
      <c r="F8694" t="inlineStr">
        <is>
          <t>K</t>
        </is>
      </c>
      <c r="G8694" t="inlineStr">
        <is>
          <t>Yes</t>
        </is>
      </c>
      <c r="H8694" t="n">
        <v>17</v>
      </c>
    </row>
    <row r="8695">
      <c r="A8695" t="inlineStr">
        <is>
          <t>2018-W11-2018-HUERO-Y-DEF:chicago</t>
        </is>
      </c>
      <c r="B8695" t="n">
        <v>2018</v>
      </c>
      <c r="C8695" t="n">
        <v>11</v>
      </c>
      <c r="D8695" t="inlineStr">
        <is>
          <t>2018-HUERO</t>
        </is>
      </c>
      <c r="E8695" t="inlineStr">
        <is>
          <t>Y-DEF:chicago</t>
        </is>
      </c>
      <c r="F8695" t="inlineStr">
        <is>
          <t>DST</t>
        </is>
      </c>
      <c r="G8695" t="inlineStr">
        <is>
          <t>Yes</t>
        </is>
      </c>
      <c r="H8695" t="n">
        <v>15</v>
      </c>
    </row>
    <row r="8696">
      <c r="A8696" t="inlineStr">
        <is>
          <t>2018-W11-2018-HUERO-Y30142</t>
        </is>
      </c>
      <c r="B8696" t="n">
        <v>2018</v>
      </c>
      <c r="C8696" t="n">
        <v>11</v>
      </c>
      <c r="D8696" t="inlineStr">
        <is>
          <t>2018-HUERO</t>
        </is>
      </c>
      <c r="E8696" t="inlineStr">
        <is>
          <t>Y30142</t>
        </is>
      </c>
      <c r="F8696" t="inlineStr">
        <is>
          <t>BN</t>
        </is>
      </c>
      <c r="G8696" t="inlineStr">
        <is>
          <t>No</t>
        </is>
      </c>
      <c r="H8696" t="n">
        <v>0</v>
      </c>
    </row>
    <row r="8697">
      <c r="A8697" t="inlineStr">
        <is>
          <t>2018-W11-2018-HUERO-Y26561</t>
        </is>
      </c>
      <c r="B8697" t="n">
        <v>2018</v>
      </c>
      <c r="C8697" t="n">
        <v>11</v>
      </c>
      <c r="D8697" t="inlineStr">
        <is>
          <t>2018-HUERO</t>
        </is>
      </c>
      <c r="E8697" t="inlineStr">
        <is>
          <t>Y26561</t>
        </is>
      </c>
      <c r="F8697" t="inlineStr">
        <is>
          <t>BN</t>
        </is>
      </c>
      <c r="G8697" t="inlineStr">
        <is>
          <t>No</t>
        </is>
      </c>
      <c r="H8697" t="n">
        <v>0</v>
      </c>
    </row>
    <row r="8698">
      <c r="A8698" t="inlineStr">
        <is>
          <t>2018-W11-2018-HUERO-Y30552</t>
        </is>
      </c>
      <c r="B8698" t="n">
        <v>2018</v>
      </c>
      <c r="C8698" t="n">
        <v>11</v>
      </c>
      <c r="D8698" t="inlineStr">
        <is>
          <t>2018-HUERO</t>
        </is>
      </c>
      <c r="E8698" t="inlineStr">
        <is>
          <t>Y30552</t>
        </is>
      </c>
      <c r="F8698" t="inlineStr">
        <is>
          <t>BN</t>
        </is>
      </c>
      <c r="G8698" t="inlineStr">
        <is>
          <t>No</t>
        </is>
      </c>
      <c r="H8698" t="n">
        <v>0</v>
      </c>
    </row>
    <row r="8699">
      <c r="A8699" t="inlineStr">
        <is>
          <t>2018-W11-2018-HUERO-Y29279</t>
        </is>
      </c>
      <c r="B8699" t="n">
        <v>2018</v>
      </c>
      <c r="C8699" t="n">
        <v>11</v>
      </c>
      <c r="D8699" t="inlineStr">
        <is>
          <t>2018-HUERO</t>
        </is>
      </c>
      <c r="E8699" t="inlineStr">
        <is>
          <t>Y29279</t>
        </is>
      </c>
      <c r="F8699" t="inlineStr">
        <is>
          <t>BN</t>
        </is>
      </c>
      <c r="G8699" t="inlineStr">
        <is>
          <t>No</t>
        </is>
      </c>
      <c r="H8699" t="n">
        <v>4.6</v>
      </c>
    </row>
    <row r="8700">
      <c r="A8700" t="inlineStr">
        <is>
          <t>2018-W11-2018-HUERO-Y27591</t>
        </is>
      </c>
      <c r="B8700" t="n">
        <v>2018</v>
      </c>
      <c r="C8700" t="n">
        <v>11</v>
      </c>
      <c r="D8700" t="inlineStr">
        <is>
          <t>2018-HUERO</t>
        </is>
      </c>
      <c r="E8700" t="inlineStr">
        <is>
          <t>Y27591</t>
        </is>
      </c>
      <c r="F8700" t="inlineStr">
        <is>
          <t>BN</t>
        </is>
      </c>
      <c r="G8700" t="inlineStr">
        <is>
          <t>No</t>
        </is>
      </c>
      <c r="H8700" t="n">
        <v>0</v>
      </c>
    </row>
    <row r="8701">
      <c r="A8701" t="inlineStr">
        <is>
          <t>2018-W11-2018-ISAROD-Y30115</t>
        </is>
      </c>
      <c r="B8701" t="n">
        <v>2018</v>
      </c>
      <c r="C8701" t="n">
        <v>11</v>
      </c>
      <c r="D8701" t="inlineStr">
        <is>
          <t>2018-ISAROD</t>
        </is>
      </c>
      <c r="E8701" t="inlineStr">
        <is>
          <t>Y30115</t>
        </is>
      </c>
      <c r="F8701" t="inlineStr">
        <is>
          <t>QB</t>
        </is>
      </c>
      <c r="G8701" t="inlineStr">
        <is>
          <t>Yes</t>
        </is>
      </c>
      <c r="H8701" t="n">
        <v>16.9</v>
      </c>
    </row>
    <row r="8702">
      <c r="A8702" t="inlineStr">
        <is>
          <t>2018-W11-2018-ISAROD-Y25802</t>
        </is>
      </c>
      <c r="B8702" t="n">
        <v>2018</v>
      </c>
      <c r="C8702" t="n">
        <v>11</v>
      </c>
      <c r="D8702" t="inlineStr">
        <is>
          <t>2018-ISAROD</t>
        </is>
      </c>
      <c r="E8702" t="inlineStr">
        <is>
          <t>Y25802</t>
        </is>
      </c>
      <c r="F8702" t="inlineStr">
        <is>
          <t>WR</t>
        </is>
      </c>
      <c r="G8702" t="inlineStr">
        <is>
          <t>Yes</t>
        </is>
      </c>
      <c r="H8702" t="n">
        <v>29.5</v>
      </c>
    </row>
    <row r="8703">
      <c r="A8703" t="inlineStr">
        <is>
          <t>2018-W11-2018-ISAROD-Y26650</t>
        </is>
      </c>
      <c r="B8703" t="n">
        <v>2018</v>
      </c>
      <c r="C8703" t="n">
        <v>11</v>
      </c>
      <c r="D8703" t="inlineStr">
        <is>
          <t>2018-ISAROD</t>
        </is>
      </c>
      <c r="E8703" t="inlineStr">
        <is>
          <t>Y26650</t>
        </is>
      </c>
      <c r="F8703" t="inlineStr">
        <is>
          <t>WR</t>
        </is>
      </c>
      <c r="G8703" t="inlineStr">
        <is>
          <t>Yes</t>
        </is>
      </c>
      <c r="H8703" t="n">
        <v>9.6</v>
      </c>
    </row>
    <row r="8704">
      <c r="A8704" t="inlineStr">
        <is>
          <t>2018-W11-2018-ISAROD-Y30121</t>
        </is>
      </c>
      <c r="B8704" t="n">
        <v>2018</v>
      </c>
      <c r="C8704" t="n">
        <v>11</v>
      </c>
      <c r="D8704" t="inlineStr">
        <is>
          <t>2018-ISAROD</t>
        </is>
      </c>
      <c r="E8704" t="inlineStr">
        <is>
          <t>Y30121</t>
        </is>
      </c>
      <c r="F8704" t="inlineStr">
        <is>
          <t>RB</t>
        </is>
      </c>
      <c r="G8704" t="inlineStr">
        <is>
          <t>Yes</t>
        </is>
      </c>
      <c r="H8704" t="n">
        <v>11</v>
      </c>
    </row>
    <row r="8705">
      <c r="A8705" t="inlineStr">
        <is>
          <t>2018-W11-2018-ISAROD-Y24815</t>
        </is>
      </c>
      <c r="B8705" t="n">
        <v>2018</v>
      </c>
      <c r="C8705" t="n">
        <v>11</v>
      </c>
      <c r="D8705" t="inlineStr">
        <is>
          <t>2018-ISAROD</t>
        </is>
      </c>
      <c r="E8705" t="inlineStr">
        <is>
          <t>Y24815</t>
        </is>
      </c>
      <c r="F8705" t="inlineStr">
        <is>
          <t>RB</t>
        </is>
      </c>
      <c r="G8705" t="inlineStr">
        <is>
          <t>Yes</t>
        </is>
      </c>
      <c r="H8705" t="n">
        <v>22.3</v>
      </c>
    </row>
    <row r="8706">
      <c r="A8706" t="inlineStr">
        <is>
          <t>2018-W11-2018-ISAROD-Y26678</t>
        </is>
      </c>
      <c r="B8706" t="n">
        <v>2018</v>
      </c>
      <c r="C8706" t="n">
        <v>11</v>
      </c>
      <c r="D8706" t="inlineStr">
        <is>
          <t>2018-ISAROD</t>
        </is>
      </c>
      <c r="E8706" t="inlineStr">
        <is>
          <t>Y26678</t>
        </is>
      </c>
      <c r="F8706" t="inlineStr">
        <is>
          <t>TE</t>
        </is>
      </c>
      <c r="G8706" t="inlineStr">
        <is>
          <t>Yes</t>
        </is>
      </c>
      <c r="H8706" t="n">
        <v>8.699999999999999</v>
      </c>
    </row>
    <row r="8707">
      <c r="A8707" t="inlineStr">
        <is>
          <t>2018-W11-2018-ISAROD-Y9274</t>
        </is>
      </c>
      <c r="B8707" t="n">
        <v>2018</v>
      </c>
      <c r="C8707" t="n">
        <v>11</v>
      </c>
      <c r="D8707" t="inlineStr">
        <is>
          <t>2018-ISAROD</t>
        </is>
      </c>
      <c r="E8707" t="inlineStr">
        <is>
          <t>Y9274</t>
        </is>
      </c>
      <c r="F8707" t="inlineStr">
        <is>
          <t>W/R/T FLEX</t>
        </is>
      </c>
      <c r="G8707" t="inlineStr">
        <is>
          <t>Yes</t>
        </is>
      </c>
      <c r="H8707" t="n">
        <v>0.7</v>
      </c>
    </row>
    <row r="8708">
      <c r="A8708" t="inlineStr">
        <is>
          <t>2018-W11-2018-ISAROD-Y28685</t>
        </is>
      </c>
      <c r="B8708" t="n">
        <v>2018</v>
      </c>
      <c r="C8708" t="n">
        <v>11</v>
      </c>
      <c r="D8708" t="inlineStr">
        <is>
          <t>2018-ISAROD</t>
        </is>
      </c>
      <c r="E8708" t="inlineStr">
        <is>
          <t>Y28685</t>
        </is>
      </c>
      <c r="F8708" t="inlineStr">
        <is>
          <t>K</t>
        </is>
      </c>
      <c r="G8708" t="inlineStr">
        <is>
          <t>Yes</t>
        </is>
      </c>
      <c r="H8708" t="n">
        <v>12</v>
      </c>
    </row>
    <row r="8709">
      <c r="A8709" t="inlineStr">
        <is>
          <t>2018-W11-2018-ISAROD-Y-DEF:arizona</t>
        </is>
      </c>
      <c r="B8709" t="n">
        <v>2018</v>
      </c>
      <c r="C8709" t="n">
        <v>11</v>
      </c>
      <c r="D8709" t="inlineStr">
        <is>
          <t>2018-ISAROD</t>
        </is>
      </c>
      <c r="E8709" t="inlineStr">
        <is>
          <t>Y-DEF:arizona</t>
        </is>
      </c>
      <c r="F8709" t="inlineStr">
        <is>
          <t>DST</t>
        </is>
      </c>
      <c r="G8709" t="inlineStr">
        <is>
          <t>Yes</t>
        </is>
      </c>
      <c r="H8709" t="n">
        <v>4</v>
      </c>
    </row>
    <row r="8710">
      <c r="A8710" t="inlineStr">
        <is>
          <t>2018-W11-2018-ISAROD-Y28014</t>
        </is>
      </c>
      <c r="B8710" t="n">
        <v>2018</v>
      </c>
      <c r="C8710" t="n">
        <v>11</v>
      </c>
      <c r="D8710" t="inlineStr">
        <is>
          <t>2018-ISAROD</t>
        </is>
      </c>
      <c r="E8710" t="inlineStr">
        <is>
          <t>Y28014</t>
        </is>
      </c>
      <c r="F8710" t="inlineStr">
        <is>
          <t>BN</t>
        </is>
      </c>
      <c r="G8710" t="inlineStr">
        <is>
          <t>No</t>
        </is>
      </c>
      <c r="H8710" t="n">
        <v>0</v>
      </c>
    </row>
    <row r="8711">
      <c r="A8711" t="inlineStr">
        <is>
          <t>2018-W11-2018-ISAROD-Y9037</t>
        </is>
      </c>
      <c r="B8711" t="n">
        <v>2018</v>
      </c>
      <c r="C8711" t="n">
        <v>11</v>
      </c>
      <c r="D8711" t="inlineStr">
        <is>
          <t>2018-ISAROD</t>
        </is>
      </c>
      <c r="E8711" t="inlineStr">
        <is>
          <t>Y9037</t>
        </is>
      </c>
      <c r="F8711" t="inlineStr">
        <is>
          <t>BN</t>
        </is>
      </c>
      <c r="G8711" t="inlineStr">
        <is>
          <t>No</t>
        </is>
      </c>
      <c r="H8711" t="n">
        <v>0</v>
      </c>
    </row>
    <row r="8712">
      <c r="A8712" t="inlineStr">
        <is>
          <t>2018-W11-2018-ISAROD-Y28424</t>
        </is>
      </c>
      <c r="B8712" t="n">
        <v>2018</v>
      </c>
      <c r="C8712" t="n">
        <v>11</v>
      </c>
      <c r="D8712" t="inlineStr">
        <is>
          <t>2018-ISAROD</t>
        </is>
      </c>
      <c r="E8712" t="inlineStr">
        <is>
          <t>Y28424</t>
        </is>
      </c>
      <c r="F8712" t="inlineStr">
        <is>
          <t>BN</t>
        </is>
      </c>
      <c r="G8712" t="inlineStr">
        <is>
          <t>No</t>
        </is>
      </c>
      <c r="H8712" t="n">
        <v>3.2</v>
      </c>
    </row>
    <row r="8713">
      <c r="A8713" t="inlineStr">
        <is>
          <t>2018-W11-2018-ISAROD-Y30971</t>
        </is>
      </c>
      <c r="B8713" t="n">
        <v>2018</v>
      </c>
      <c r="C8713" t="n">
        <v>11</v>
      </c>
      <c r="D8713" t="inlineStr">
        <is>
          <t>2018-ISAROD</t>
        </is>
      </c>
      <c r="E8713" t="inlineStr">
        <is>
          <t>Y30971</t>
        </is>
      </c>
      <c r="F8713" t="inlineStr">
        <is>
          <t>BN</t>
        </is>
      </c>
      <c r="G8713" t="inlineStr">
        <is>
          <t>No</t>
        </is>
      </c>
      <c r="H8713" t="n">
        <v>0</v>
      </c>
    </row>
    <row r="8714">
      <c r="A8714" t="inlineStr">
        <is>
          <t>2018-W11-2018-ISAROD-Y26767</t>
        </is>
      </c>
      <c r="B8714" t="n">
        <v>2018</v>
      </c>
      <c r="C8714" t="n">
        <v>11</v>
      </c>
      <c r="D8714" t="inlineStr">
        <is>
          <t>2018-ISAROD</t>
        </is>
      </c>
      <c r="E8714" t="inlineStr">
        <is>
          <t>Y26767</t>
        </is>
      </c>
      <c r="F8714" t="inlineStr">
        <is>
          <t>BN</t>
        </is>
      </c>
      <c r="G8714" t="inlineStr">
        <is>
          <t>No</t>
        </is>
      </c>
      <c r="H8714" t="n">
        <v>0</v>
      </c>
    </row>
    <row r="8715">
      <c r="A8715" t="inlineStr">
        <is>
          <t>2018-W11-2018-PACO-Y30125</t>
        </is>
      </c>
      <c r="B8715" t="n">
        <v>2018</v>
      </c>
      <c r="C8715" t="n">
        <v>11</v>
      </c>
      <c r="D8715" t="inlineStr">
        <is>
          <t>2018-PACO</t>
        </is>
      </c>
      <c r="E8715" t="inlineStr">
        <is>
          <t>Y30125</t>
        </is>
      </c>
      <c r="F8715" t="inlineStr">
        <is>
          <t>QB</t>
        </is>
      </c>
      <c r="G8715" t="inlineStr">
        <is>
          <t>Yes</t>
        </is>
      </c>
      <c r="H8715" t="n">
        <v>11.02</v>
      </c>
    </row>
    <row r="8716">
      <c r="A8716" t="inlineStr">
        <is>
          <t>2018-W11-2018-PACO-Y8826</t>
        </is>
      </c>
      <c r="B8716" t="n">
        <v>2018</v>
      </c>
      <c r="C8716" t="n">
        <v>11</v>
      </c>
      <c r="D8716" t="inlineStr">
        <is>
          <t>2018-PACO</t>
        </is>
      </c>
      <c r="E8716" t="inlineStr">
        <is>
          <t>Y8826</t>
        </is>
      </c>
      <c r="F8716" t="inlineStr">
        <is>
          <t>WR</t>
        </is>
      </c>
      <c r="G8716" t="inlineStr">
        <is>
          <t>Yes</t>
        </is>
      </c>
      <c r="H8716" t="n">
        <v>3.8</v>
      </c>
    </row>
    <row r="8717">
      <c r="A8717" t="inlineStr">
        <is>
          <t>2018-W11-2018-PACO-Y29281</t>
        </is>
      </c>
      <c r="B8717" t="n">
        <v>2018</v>
      </c>
      <c r="C8717" t="n">
        <v>11</v>
      </c>
      <c r="D8717" t="inlineStr">
        <is>
          <t>2018-PACO</t>
        </is>
      </c>
      <c r="E8717" t="inlineStr">
        <is>
          <t>Y29281</t>
        </is>
      </c>
      <c r="F8717" t="inlineStr">
        <is>
          <t>WR</t>
        </is>
      </c>
      <c r="G8717" t="inlineStr">
        <is>
          <t>Yes</t>
        </is>
      </c>
      <c r="H8717" t="n">
        <v>15.2</v>
      </c>
    </row>
    <row r="8718">
      <c r="A8718" t="inlineStr">
        <is>
          <t>2018-W11-2018-PACO-Y31379</t>
        </is>
      </c>
      <c r="B8718" t="n">
        <v>2018</v>
      </c>
      <c r="C8718" t="n">
        <v>11</v>
      </c>
      <c r="D8718" t="inlineStr">
        <is>
          <t>2018-PACO</t>
        </is>
      </c>
      <c r="E8718" t="inlineStr">
        <is>
          <t>Y31379</t>
        </is>
      </c>
      <c r="F8718" t="inlineStr">
        <is>
          <t>RB</t>
        </is>
      </c>
      <c r="G8718" t="inlineStr">
        <is>
          <t>Yes</t>
        </is>
      </c>
      <c r="H8718" t="n">
        <v>24.6</v>
      </c>
    </row>
    <row r="8719">
      <c r="A8719" t="inlineStr">
        <is>
          <t>2018-W11-2018-PACO-Y30362</t>
        </is>
      </c>
      <c r="B8719" t="n">
        <v>2018</v>
      </c>
      <c r="C8719" t="n">
        <v>11</v>
      </c>
      <c r="D8719" t="inlineStr">
        <is>
          <t>2018-PACO</t>
        </is>
      </c>
      <c r="E8719" t="inlineStr">
        <is>
          <t>Y30362</t>
        </is>
      </c>
      <c r="F8719" t="inlineStr">
        <is>
          <t>RB</t>
        </is>
      </c>
      <c r="G8719" t="inlineStr">
        <is>
          <t>Yes</t>
        </is>
      </c>
      <c r="H8719" t="n">
        <v>12.3</v>
      </c>
    </row>
    <row r="8720">
      <c r="A8720" t="inlineStr">
        <is>
          <t>2018-W11-2018-PACO-Y27538</t>
        </is>
      </c>
      <c r="B8720" t="n">
        <v>2018</v>
      </c>
      <c r="C8720" t="n">
        <v>11</v>
      </c>
      <c r="D8720" t="inlineStr">
        <is>
          <t>2018-PACO</t>
        </is>
      </c>
      <c r="E8720" t="inlineStr">
        <is>
          <t>Y27538</t>
        </is>
      </c>
      <c r="F8720" t="inlineStr">
        <is>
          <t>TE</t>
        </is>
      </c>
      <c r="G8720" t="inlineStr">
        <is>
          <t>Yes</t>
        </is>
      </c>
      <c r="H8720" t="n">
        <v>0</v>
      </c>
    </row>
    <row r="8721">
      <c r="A8721" t="inlineStr">
        <is>
          <t>2018-W11-2018-PACO-Y31144</t>
        </is>
      </c>
      <c r="B8721" t="n">
        <v>2018</v>
      </c>
      <c r="C8721" t="n">
        <v>11</v>
      </c>
      <c r="D8721" t="inlineStr">
        <is>
          <t>2018-PACO</t>
        </is>
      </c>
      <c r="E8721" t="inlineStr">
        <is>
          <t>Y31144</t>
        </is>
      </c>
      <c r="F8721" t="inlineStr">
        <is>
          <t>W/R/T FLEX</t>
        </is>
      </c>
      <c r="G8721" t="inlineStr">
        <is>
          <t>Yes</t>
        </is>
      </c>
      <c r="H8721" t="n">
        <v>0.8</v>
      </c>
    </row>
    <row r="8722">
      <c r="A8722" t="inlineStr">
        <is>
          <t>2018-W11-2018-PACO-Y26534</t>
        </is>
      </c>
      <c r="B8722" t="n">
        <v>2018</v>
      </c>
      <c r="C8722" t="n">
        <v>11</v>
      </c>
      <c r="D8722" t="inlineStr">
        <is>
          <t>2018-PACO</t>
        </is>
      </c>
      <c r="E8722" t="inlineStr">
        <is>
          <t>Y26534</t>
        </is>
      </c>
      <c r="F8722" t="inlineStr">
        <is>
          <t>K</t>
        </is>
      </c>
      <c r="G8722" t="inlineStr">
        <is>
          <t>Yes</t>
        </is>
      </c>
      <c r="H8722" t="n">
        <v>12</v>
      </c>
    </row>
    <row r="8723">
      <c r="A8723" t="inlineStr">
        <is>
          <t>2018-W11-2018-PACO-Y-DEF:cincinnati</t>
        </is>
      </c>
      <c r="B8723" t="n">
        <v>2018</v>
      </c>
      <c r="C8723" t="n">
        <v>11</v>
      </c>
      <c r="D8723" t="inlineStr">
        <is>
          <t>2018-PACO</t>
        </is>
      </c>
      <c r="E8723" t="inlineStr">
        <is>
          <t>Y-DEF:cincinnati</t>
        </is>
      </c>
      <c r="F8723" t="inlineStr">
        <is>
          <t>DST</t>
        </is>
      </c>
      <c r="G8723" t="inlineStr">
        <is>
          <t>Yes</t>
        </is>
      </c>
      <c r="H8723" t="n">
        <v>5</v>
      </c>
    </row>
    <row r="8724">
      <c r="A8724" t="inlineStr">
        <is>
          <t>2018-W11-2018-PACO-Y9317</t>
        </is>
      </c>
      <c r="B8724" t="n">
        <v>2018</v>
      </c>
      <c r="C8724" t="n">
        <v>11</v>
      </c>
      <c r="D8724" t="inlineStr">
        <is>
          <t>2018-PACO</t>
        </is>
      </c>
      <c r="E8724" t="inlineStr">
        <is>
          <t>Y9317</t>
        </is>
      </c>
      <c r="F8724" t="inlineStr">
        <is>
          <t>BN</t>
        </is>
      </c>
      <c r="G8724" t="inlineStr">
        <is>
          <t>No</t>
        </is>
      </c>
      <c r="H8724" t="n">
        <v>0</v>
      </c>
    </row>
    <row r="8725">
      <c r="A8725" t="inlineStr">
        <is>
          <t>2018-W11-2018-PACO-Y30259</t>
        </is>
      </c>
      <c r="B8725" t="n">
        <v>2018</v>
      </c>
      <c r="C8725" t="n">
        <v>11</v>
      </c>
      <c r="D8725" t="inlineStr">
        <is>
          <t>2018-PACO</t>
        </is>
      </c>
      <c r="E8725" t="inlineStr">
        <is>
          <t>Y30259</t>
        </is>
      </c>
      <c r="F8725" t="inlineStr">
        <is>
          <t>BN</t>
        </is>
      </c>
      <c r="G8725" t="inlineStr">
        <is>
          <t>No</t>
        </is>
      </c>
      <c r="H8725" t="n">
        <v>0</v>
      </c>
    </row>
    <row r="8726">
      <c r="A8726" t="inlineStr">
        <is>
          <t>2018-W11-2018-PACO-Y31096</t>
        </is>
      </c>
      <c r="B8726" t="n">
        <v>2018</v>
      </c>
      <c r="C8726" t="n">
        <v>11</v>
      </c>
      <c r="D8726" t="inlineStr">
        <is>
          <t>2018-PACO</t>
        </is>
      </c>
      <c r="E8726" t="inlineStr">
        <is>
          <t>Y31096</t>
        </is>
      </c>
      <c r="F8726" t="inlineStr">
        <is>
          <t>BN</t>
        </is>
      </c>
      <c r="G8726" t="inlineStr">
        <is>
          <t>No</t>
        </is>
      </c>
      <c r="H8726" t="n">
        <v>2.2</v>
      </c>
    </row>
    <row r="8727">
      <c r="A8727" t="inlineStr">
        <is>
          <t>2018-W11-2018-PACO-Y31073</t>
        </is>
      </c>
      <c r="B8727" t="n">
        <v>2018</v>
      </c>
      <c r="C8727" t="n">
        <v>11</v>
      </c>
      <c r="D8727" t="inlineStr">
        <is>
          <t>2018-PACO</t>
        </is>
      </c>
      <c r="E8727" t="inlineStr">
        <is>
          <t>Y31073</t>
        </is>
      </c>
      <c r="F8727" t="inlineStr">
        <is>
          <t>BN</t>
        </is>
      </c>
      <c r="G8727" t="inlineStr">
        <is>
          <t>No</t>
        </is>
      </c>
      <c r="H8727" t="n">
        <v>7.7</v>
      </c>
    </row>
    <row r="8728">
      <c r="A8728" t="inlineStr">
        <is>
          <t>2018-W11-2018-PACO-Y-DEF:kansas-city</t>
        </is>
      </c>
      <c r="B8728" t="n">
        <v>2018</v>
      </c>
      <c r="C8728" t="n">
        <v>11</v>
      </c>
      <c r="D8728" t="inlineStr">
        <is>
          <t>2018-PACO</t>
        </is>
      </c>
      <c r="E8728" t="inlineStr">
        <is>
          <t>Y-DEF:kansas-city</t>
        </is>
      </c>
      <c r="F8728" t="inlineStr">
        <is>
          <t>BN</t>
        </is>
      </c>
      <c r="G8728" t="inlineStr">
        <is>
          <t>No</t>
        </is>
      </c>
      <c r="H8728" t="n">
        <v>11</v>
      </c>
    </row>
    <row r="8729">
      <c r="A8729" t="inlineStr">
        <is>
          <t>2018-W11-2018-PACO-Y26671</t>
        </is>
      </c>
      <c r="B8729" t="n">
        <v>2018</v>
      </c>
      <c r="C8729" t="n">
        <v>11</v>
      </c>
      <c r="D8729" t="inlineStr">
        <is>
          <t>2018-PACO</t>
        </is>
      </c>
      <c r="E8729" t="inlineStr">
        <is>
          <t>Y26671</t>
        </is>
      </c>
      <c r="F8729" t="inlineStr">
        <is>
          <t>IR</t>
        </is>
      </c>
      <c r="G8729" t="inlineStr">
        <is>
          <t>No</t>
        </is>
      </c>
      <c r="H8729" t="n">
        <v>0</v>
      </c>
    </row>
    <row r="8730">
      <c r="A8730" t="inlineStr">
        <is>
          <t>2018-W11-2018-LDV-Y6770</t>
        </is>
      </c>
      <c r="B8730" t="n">
        <v>2018</v>
      </c>
      <c r="C8730" t="n">
        <v>11</v>
      </c>
      <c r="D8730" t="inlineStr">
        <is>
          <t>2018-LDV</t>
        </is>
      </c>
      <c r="E8730" t="inlineStr">
        <is>
          <t>Y6770</t>
        </is>
      </c>
      <c r="F8730" t="inlineStr">
        <is>
          <t>QB</t>
        </is>
      </c>
      <c r="G8730" t="inlineStr">
        <is>
          <t>Yes</t>
        </is>
      </c>
      <c r="H8730" t="n">
        <v>25.66</v>
      </c>
    </row>
    <row r="8731">
      <c r="A8731" t="inlineStr">
        <is>
          <t>2018-W11-2018-LDV-Y27619</t>
        </is>
      </c>
      <c r="B8731" t="n">
        <v>2018</v>
      </c>
      <c r="C8731" t="n">
        <v>11</v>
      </c>
      <c r="D8731" t="inlineStr">
        <is>
          <t>2018-LDV</t>
        </is>
      </c>
      <c r="E8731" t="inlineStr">
        <is>
          <t>Y27619</t>
        </is>
      </c>
      <c r="F8731" t="inlineStr">
        <is>
          <t>WR</t>
        </is>
      </c>
      <c r="G8731" t="inlineStr">
        <is>
          <t>Yes</t>
        </is>
      </c>
      <c r="H8731" t="n">
        <v>2.3</v>
      </c>
    </row>
    <row r="8732">
      <c r="A8732" t="inlineStr">
        <is>
          <t>2018-W11-2018-LDV-Y28026</t>
        </is>
      </c>
      <c r="B8732" t="n">
        <v>2018</v>
      </c>
      <c r="C8732" t="n">
        <v>11</v>
      </c>
      <c r="D8732" t="inlineStr">
        <is>
          <t>2018-LDV</t>
        </is>
      </c>
      <c r="E8732" t="inlineStr">
        <is>
          <t>Y28026</t>
        </is>
      </c>
      <c r="F8732" t="inlineStr">
        <is>
          <t>WR</t>
        </is>
      </c>
      <c r="G8732" t="inlineStr">
        <is>
          <t>Yes</t>
        </is>
      </c>
      <c r="H8732" t="n">
        <v>5.1</v>
      </c>
    </row>
    <row r="8733">
      <c r="A8733" t="inlineStr">
        <is>
          <t>2018-W11-2018-LDV-Y29387</t>
        </is>
      </c>
      <c r="B8733" t="n">
        <v>2018</v>
      </c>
      <c r="C8733" t="n">
        <v>11</v>
      </c>
      <c r="D8733" t="inlineStr">
        <is>
          <t>2018-LDV</t>
        </is>
      </c>
      <c r="E8733" t="inlineStr">
        <is>
          <t>Y29387</t>
        </is>
      </c>
      <c r="F8733" t="inlineStr">
        <is>
          <t>RB</t>
        </is>
      </c>
      <c r="G8733" t="inlineStr">
        <is>
          <t>Yes</t>
        </is>
      </c>
      <c r="H8733" t="n">
        <v>-0.4</v>
      </c>
    </row>
    <row r="8734">
      <c r="A8734" t="inlineStr">
        <is>
          <t>2018-W11-2018-LDV-Y30972</t>
        </is>
      </c>
      <c r="B8734" t="n">
        <v>2018</v>
      </c>
      <c r="C8734" t="n">
        <v>11</v>
      </c>
      <c r="D8734" t="inlineStr">
        <is>
          <t>2018-LDV</t>
        </is>
      </c>
      <c r="E8734" t="inlineStr">
        <is>
          <t>Y30972</t>
        </is>
      </c>
      <c r="F8734" t="inlineStr">
        <is>
          <t>RB</t>
        </is>
      </c>
      <c r="G8734" t="inlineStr">
        <is>
          <t>Yes</t>
        </is>
      </c>
      <c r="H8734" t="n">
        <v>33.2</v>
      </c>
    </row>
    <row r="8735">
      <c r="A8735" t="inlineStr">
        <is>
          <t>2018-W11-2018-LDV-Y26686</t>
        </is>
      </c>
      <c r="B8735" t="n">
        <v>2018</v>
      </c>
      <c r="C8735" t="n">
        <v>11</v>
      </c>
      <c r="D8735" t="inlineStr">
        <is>
          <t>2018-LDV</t>
        </is>
      </c>
      <c r="E8735" t="inlineStr">
        <is>
          <t>Y26686</t>
        </is>
      </c>
      <c r="F8735" t="inlineStr">
        <is>
          <t>TE</t>
        </is>
      </c>
      <c r="G8735" t="inlineStr">
        <is>
          <t>Yes</t>
        </is>
      </c>
      <c r="H8735" t="n">
        <v>18.7</v>
      </c>
    </row>
    <row r="8736">
      <c r="A8736" t="inlineStr">
        <is>
          <t>2018-W11-2018-LDV-Y25755</t>
        </is>
      </c>
      <c r="B8736" t="n">
        <v>2018</v>
      </c>
      <c r="C8736" t="n">
        <v>11</v>
      </c>
      <c r="D8736" t="inlineStr">
        <is>
          <t>2018-LDV</t>
        </is>
      </c>
      <c r="E8736" t="inlineStr">
        <is>
          <t>Y25755</t>
        </is>
      </c>
      <c r="F8736" t="inlineStr">
        <is>
          <t>W/R/T FLEX</t>
        </is>
      </c>
      <c r="G8736" t="inlineStr">
        <is>
          <t>Yes</t>
        </is>
      </c>
      <c r="H8736" t="n">
        <v>3.3</v>
      </c>
    </row>
    <row r="8737">
      <c r="A8737" t="inlineStr">
        <is>
          <t>2018-W11-2018-LDV-Y31366</t>
        </is>
      </c>
      <c r="B8737" t="n">
        <v>2018</v>
      </c>
      <c r="C8737" t="n">
        <v>11</v>
      </c>
      <c r="D8737" t="inlineStr">
        <is>
          <t>2018-LDV</t>
        </is>
      </c>
      <c r="E8737" t="inlineStr">
        <is>
          <t>Y31366</t>
        </is>
      </c>
      <c r="F8737" t="inlineStr">
        <is>
          <t>K</t>
        </is>
      </c>
      <c r="G8737" t="inlineStr">
        <is>
          <t>Yes</t>
        </is>
      </c>
      <c r="H8737" t="n">
        <v>12</v>
      </c>
    </row>
    <row r="8738">
      <c r="A8738" t="inlineStr">
        <is>
          <t>2018-W11-2018-LDV-Y-DEF:washington</t>
        </is>
      </c>
      <c r="B8738" t="n">
        <v>2018</v>
      </c>
      <c r="C8738" t="n">
        <v>11</v>
      </c>
      <c r="D8738" t="inlineStr">
        <is>
          <t>2018-LDV</t>
        </is>
      </c>
      <c r="E8738" t="inlineStr">
        <is>
          <t>Y-DEF:washington</t>
        </is>
      </c>
      <c r="F8738" t="inlineStr">
        <is>
          <t>DST</t>
        </is>
      </c>
      <c r="G8738" t="inlineStr">
        <is>
          <t>Yes</t>
        </is>
      </c>
      <c r="H8738" t="n">
        <v>10</v>
      </c>
    </row>
    <row r="8739">
      <c r="A8739" t="inlineStr">
        <is>
          <t>2018-W11-2018-LDV-Y30197</t>
        </is>
      </c>
      <c r="B8739" t="n">
        <v>2018</v>
      </c>
      <c r="C8739" t="n">
        <v>11</v>
      </c>
      <c r="D8739" t="inlineStr">
        <is>
          <t>2018-LDV</t>
        </is>
      </c>
      <c r="E8739" t="inlineStr">
        <is>
          <t>Y30197</t>
        </is>
      </c>
      <c r="F8739" t="inlineStr">
        <is>
          <t>BN</t>
        </is>
      </c>
      <c r="G8739" t="inlineStr">
        <is>
          <t>No</t>
        </is>
      </c>
      <c r="H8739" t="n">
        <v>5</v>
      </c>
    </row>
    <row r="8740">
      <c r="A8740" t="inlineStr">
        <is>
          <t>2018-W11-2018-LDV-Y28465</t>
        </is>
      </c>
      <c r="B8740" t="n">
        <v>2018</v>
      </c>
      <c r="C8740" t="n">
        <v>11</v>
      </c>
      <c r="D8740" t="inlineStr">
        <is>
          <t>2018-LDV</t>
        </is>
      </c>
      <c r="E8740" t="inlineStr">
        <is>
          <t>Y28465</t>
        </is>
      </c>
      <c r="F8740" t="inlineStr">
        <is>
          <t>BN</t>
        </is>
      </c>
      <c r="G8740" t="inlineStr">
        <is>
          <t>No</t>
        </is>
      </c>
      <c r="H8740" t="n">
        <v>0</v>
      </c>
    </row>
    <row r="8741">
      <c r="A8741" t="inlineStr">
        <is>
          <t>2018-W11-2018-LDV-Y24851</t>
        </is>
      </c>
      <c r="B8741" t="n">
        <v>2018</v>
      </c>
      <c r="C8741" t="n">
        <v>11</v>
      </c>
      <c r="D8741" t="inlineStr">
        <is>
          <t>2018-LDV</t>
        </is>
      </c>
      <c r="E8741" t="inlineStr">
        <is>
          <t>Y24851</t>
        </is>
      </c>
      <c r="F8741" t="inlineStr">
        <is>
          <t>BN</t>
        </is>
      </c>
      <c r="G8741" t="inlineStr">
        <is>
          <t>No</t>
        </is>
      </c>
      <c r="H8741" t="n">
        <v>0</v>
      </c>
    </row>
    <row r="8742">
      <c r="A8742" t="inlineStr">
        <is>
          <t>2018-W11-2018-LDV-Y24822</t>
        </is>
      </c>
      <c r="B8742" t="n">
        <v>2018</v>
      </c>
      <c r="C8742" t="n">
        <v>11</v>
      </c>
      <c r="D8742" t="inlineStr">
        <is>
          <t>2018-LDV</t>
        </is>
      </c>
      <c r="E8742" t="inlineStr">
        <is>
          <t>Y24822</t>
        </is>
      </c>
      <c r="F8742" t="inlineStr">
        <is>
          <t>BN</t>
        </is>
      </c>
      <c r="G8742" t="inlineStr">
        <is>
          <t>No</t>
        </is>
      </c>
      <c r="H8742" t="n">
        <v>19.34</v>
      </c>
    </row>
    <row r="8743">
      <c r="A8743" t="inlineStr">
        <is>
          <t>2018-W11-2018-LDV-Y27120</t>
        </is>
      </c>
      <c r="B8743" t="n">
        <v>2018</v>
      </c>
      <c r="C8743" t="n">
        <v>11</v>
      </c>
      <c r="D8743" t="inlineStr">
        <is>
          <t>2018-LDV</t>
        </is>
      </c>
      <c r="E8743" t="inlineStr">
        <is>
          <t>Y27120</t>
        </is>
      </c>
      <c r="F8743" t="inlineStr">
        <is>
          <t>BN</t>
        </is>
      </c>
      <c r="G8743" t="inlineStr">
        <is>
          <t>No</t>
        </is>
      </c>
      <c r="H8743" t="n">
        <v>5</v>
      </c>
    </row>
    <row r="8744">
      <c r="A8744" t="inlineStr">
        <is>
          <t>2018-W11-2018-EMAN-Y6763</t>
        </is>
      </c>
      <c r="B8744" t="n">
        <v>2018</v>
      </c>
      <c r="C8744" t="n">
        <v>11</v>
      </c>
      <c r="D8744" t="inlineStr">
        <is>
          <t>2018-EMAN</t>
        </is>
      </c>
      <c r="E8744" t="inlineStr">
        <is>
          <t>Y6763</t>
        </is>
      </c>
      <c r="F8744" t="inlineStr">
        <is>
          <t>QB</t>
        </is>
      </c>
      <c r="G8744" t="inlineStr">
        <is>
          <t>Yes</t>
        </is>
      </c>
      <c r="H8744" t="n">
        <v>21.64</v>
      </c>
    </row>
    <row r="8745">
      <c r="A8745" t="inlineStr">
        <is>
          <t>2018-W11-2018-EMAN-Y27581</t>
        </is>
      </c>
      <c r="B8745" t="n">
        <v>2018</v>
      </c>
      <c r="C8745" t="n">
        <v>11</v>
      </c>
      <c r="D8745" t="inlineStr">
        <is>
          <t>2018-EMAN</t>
        </is>
      </c>
      <c r="E8745" t="inlineStr">
        <is>
          <t>Y27581</t>
        </is>
      </c>
      <c r="F8745" t="inlineStr">
        <is>
          <t>WR</t>
        </is>
      </c>
      <c r="G8745" t="inlineStr">
        <is>
          <t>Yes</t>
        </is>
      </c>
      <c r="H8745" t="n">
        <v>16.6</v>
      </c>
    </row>
    <row r="8746">
      <c r="A8746" t="inlineStr">
        <is>
          <t>2018-W11-2018-EMAN-Y28534</t>
        </is>
      </c>
      <c r="B8746" t="n">
        <v>2018</v>
      </c>
      <c r="C8746" t="n">
        <v>11</v>
      </c>
      <c r="D8746" t="inlineStr">
        <is>
          <t>2018-EMAN</t>
        </is>
      </c>
      <c r="E8746" t="inlineStr">
        <is>
          <t>Y28534</t>
        </is>
      </c>
      <c r="F8746" t="inlineStr">
        <is>
          <t>WR</t>
        </is>
      </c>
      <c r="G8746" t="inlineStr">
        <is>
          <t>Yes</t>
        </is>
      </c>
      <c r="H8746" t="n">
        <v>18.6</v>
      </c>
    </row>
    <row r="8747">
      <c r="A8747" t="inlineStr">
        <is>
          <t>2018-W11-2018-EMAN-Y30180</t>
        </is>
      </c>
      <c r="B8747" t="n">
        <v>2018</v>
      </c>
      <c r="C8747" t="n">
        <v>11</v>
      </c>
      <c r="D8747" t="inlineStr">
        <is>
          <t>2018-EMAN</t>
        </is>
      </c>
      <c r="E8747" t="inlineStr">
        <is>
          <t>Y30180</t>
        </is>
      </c>
      <c r="F8747" t="inlineStr">
        <is>
          <t>RB</t>
        </is>
      </c>
      <c r="G8747" t="inlineStr">
        <is>
          <t>Yes</t>
        </is>
      </c>
      <c r="H8747" t="n">
        <v>16.8</v>
      </c>
    </row>
    <row r="8748">
      <c r="A8748" t="inlineStr">
        <is>
          <t>2018-W11-2018-EMAN-Y28474</t>
        </is>
      </c>
      <c r="B8748" t="n">
        <v>2018</v>
      </c>
      <c r="C8748" t="n">
        <v>11</v>
      </c>
      <c r="D8748" t="inlineStr">
        <is>
          <t>2018-EMAN</t>
        </is>
      </c>
      <c r="E8748" t="inlineStr">
        <is>
          <t>Y28474</t>
        </is>
      </c>
      <c r="F8748" t="inlineStr">
        <is>
          <t>RB</t>
        </is>
      </c>
      <c r="G8748" t="inlineStr">
        <is>
          <t>Yes</t>
        </is>
      </c>
      <c r="H8748" t="n">
        <v>15.4</v>
      </c>
    </row>
    <row r="8749">
      <c r="A8749" t="inlineStr">
        <is>
          <t>2018-W11-2018-EMAN-Y30132</t>
        </is>
      </c>
      <c r="B8749" t="n">
        <v>2018</v>
      </c>
      <c r="C8749" t="n">
        <v>11</v>
      </c>
      <c r="D8749" t="inlineStr">
        <is>
          <t>2018-EMAN</t>
        </is>
      </c>
      <c r="E8749" t="inlineStr">
        <is>
          <t>Y30132</t>
        </is>
      </c>
      <c r="F8749" t="inlineStr">
        <is>
          <t>TE</t>
        </is>
      </c>
      <c r="G8749" t="inlineStr">
        <is>
          <t>Yes</t>
        </is>
      </c>
      <c r="H8749" t="n">
        <v>7.8</v>
      </c>
    </row>
    <row r="8750">
      <c r="A8750" t="inlineStr">
        <is>
          <t>2018-W11-2018-EMAN-Y25807</t>
        </is>
      </c>
      <c r="B8750" t="n">
        <v>2018</v>
      </c>
      <c r="C8750" t="n">
        <v>11</v>
      </c>
      <c r="D8750" t="inlineStr">
        <is>
          <t>2018-EMAN</t>
        </is>
      </c>
      <c r="E8750" t="inlineStr">
        <is>
          <t>Y25807</t>
        </is>
      </c>
      <c r="F8750" t="inlineStr">
        <is>
          <t>W/R/T FLEX</t>
        </is>
      </c>
      <c r="G8750" t="inlineStr">
        <is>
          <t>Yes</t>
        </is>
      </c>
      <c r="H8750" t="n">
        <v>10.8</v>
      </c>
    </row>
    <row r="8751">
      <c r="A8751" t="inlineStr">
        <is>
          <t>2018-W11-2018-EMAN-Y25881</t>
        </is>
      </c>
      <c r="B8751" t="n">
        <v>2018</v>
      </c>
      <c r="C8751" t="n">
        <v>11</v>
      </c>
      <c r="D8751" t="inlineStr">
        <is>
          <t>2018-EMAN</t>
        </is>
      </c>
      <c r="E8751" t="inlineStr">
        <is>
          <t>Y25881</t>
        </is>
      </c>
      <c r="F8751" t="inlineStr">
        <is>
          <t>K</t>
        </is>
      </c>
      <c r="G8751" t="inlineStr">
        <is>
          <t>Yes</t>
        </is>
      </c>
      <c r="H8751" t="n">
        <v>12</v>
      </c>
    </row>
    <row r="8752">
      <c r="A8752" t="inlineStr">
        <is>
          <t>2018-W11-2018-EMAN-Y-DEF:la-rams</t>
        </is>
      </c>
      <c r="B8752" t="n">
        <v>2018</v>
      </c>
      <c r="C8752" t="n">
        <v>11</v>
      </c>
      <c r="D8752" t="inlineStr">
        <is>
          <t>2018-EMAN</t>
        </is>
      </c>
      <c r="E8752" t="inlineStr">
        <is>
          <t>Y-DEF:la-rams</t>
        </is>
      </c>
      <c r="F8752" t="inlineStr">
        <is>
          <t>DST</t>
        </is>
      </c>
      <c r="G8752" t="inlineStr">
        <is>
          <t>Yes</t>
        </is>
      </c>
      <c r="H8752" t="n">
        <v>21</v>
      </c>
    </row>
    <row r="8753">
      <c r="A8753" t="inlineStr">
        <is>
          <t>2018-W11-2018-EMAN-Y30996</t>
        </is>
      </c>
      <c r="B8753" t="n">
        <v>2018</v>
      </c>
      <c r="C8753" t="n">
        <v>11</v>
      </c>
      <c r="D8753" t="inlineStr">
        <is>
          <t>2018-EMAN</t>
        </is>
      </c>
      <c r="E8753" t="inlineStr">
        <is>
          <t>Y30996</t>
        </is>
      </c>
      <c r="F8753" t="inlineStr">
        <is>
          <t>BN</t>
        </is>
      </c>
      <c r="G8753" t="inlineStr">
        <is>
          <t>No</t>
        </is>
      </c>
      <c r="H8753" t="n">
        <v>3.7</v>
      </c>
    </row>
    <row r="8754">
      <c r="A8754" t="inlineStr">
        <is>
          <t>2018-W11-2018-EMAN-Y27789</t>
        </is>
      </c>
      <c r="B8754" t="n">
        <v>2018</v>
      </c>
      <c r="C8754" t="n">
        <v>11</v>
      </c>
      <c r="D8754" t="inlineStr">
        <is>
          <t>2018-EMAN</t>
        </is>
      </c>
      <c r="E8754" t="inlineStr">
        <is>
          <t>Y27789</t>
        </is>
      </c>
      <c r="F8754" t="inlineStr">
        <is>
          <t>BN</t>
        </is>
      </c>
      <c r="G8754" t="inlineStr">
        <is>
          <t>No</t>
        </is>
      </c>
      <c r="H8754" t="n">
        <v>0.9</v>
      </c>
    </row>
    <row r="8755">
      <c r="A8755" t="inlineStr">
        <is>
          <t>2018-W11-2018-EMAN-Y28234</t>
        </is>
      </c>
      <c r="B8755" t="n">
        <v>2018</v>
      </c>
      <c r="C8755" t="n">
        <v>11</v>
      </c>
      <c r="D8755" t="inlineStr">
        <is>
          <t>2018-EMAN</t>
        </is>
      </c>
      <c r="E8755" t="inlineStr">
        <is>
          <t>Y28234</t>
        </is>
      </c>
      <c r="F8755" t="inlineStr">
        <is>
          <t>BN</t>
        </is>
      </c>
      <c r="G8755" t="inlineStr">
        <is>
          <t>No</t>
        </is>
      </c>
      <c r="H8755" t="n">
        <v>6.9</v>
      </c>
    </row>
    <row r="8756">
      <c r="A8756" t="inlineStr">
        <is>
          <t>2018-W11-2018-EMAN-Y5228</t>
        </is>
      </c>
      <c r="B8756" t="n">
        <v>2018</v>
      </c>
      <c r="C8756" t="n">
        <v>11</v>
      </c>
      <c r="D8756" t="inlineStr">
        <is>
          <t>2018-EMAN</t>
        </is>
      </c>
      <c r="E8756" t="inlineStr">
        <is>
          <t>Y5228</t>
        </is>
      </c>
      <c r="F8756" t="inlineStr">
        <is>
          <t>BN</t>
        </is>
      </c>
      <c r="G8756" t="inlineStr">
        <is>
          <t>No</t>
        </is>
      </c>
      <c r="H8756" t="n">
        <v>0</v>
      </c>
    </row>
    <row r="8757">
      <c r="A8757" t="inlineStr">
        <is>
          <t>2018-W11-2018-EMAN-Y30423</t>
        </is>
      </c>
      <c r="B8757" t="n">
        <v>2018</v>
      </c>
      <c r="C8757" t="n">
        <v>11</v>
      </c>
      <c r="D8757" t="inlineStr">
        <is>
          <t>2018-EMAN</t>
        </is>
      </c>
      <c r="E8757" t="inlineStr">
        <is>
          <t>Y30423</t>
        </is>
      </c>
      <c r="F8757" t="inlineStr">
        <is>
          <t>BN</t>
        </is>
      </c>
      <c r="G8757" t="inlineStr">
        <is>
          <t>No</t>
        </is>
      </c>
      <c r="H8757" t="n">
        <v>6.9</v>
      </c>
    </row>
    <row r="8758">
      <c r="A8758" t="inlineStr">
        <is>
          <t>2018-W11-2018-PEPSALFA-Y29235</t>
        </is>
      </c>
      <c r="B8758" t="n">
        <v>2018</v>
      </c>
      <c r="C8758" t="n">
        <v>11</v>
      </c>
      <c r="D8758" t="inlineStr">
        <is>
          <t>2018-PEPSALFA</t>
        </is>
      </c>
      <c r="E8758" t="inlineStr">
        <is>
          <t>Y29235</t>
        </is>
      </c>
      <c r="F8758" t="inlineStr">
        <is>
          <t>QB</t>
        </is>
      </c>
      <c r="G8758" t="inlineStr">
        <is>
          <t>Yes</t>
        </is>
      </c>
      <c r="H8758" t="n">
        <v>37.12</v>
      </c>
    </row>
    <row r="8759">
      <c r="A8759" t="inlineStr">
        <is>
          <t>2018-W11-2018-PEPSALFA-Y24035</t>
        </is>
      </c>
      <c r="B8759" t="n">
        <v>2018</v>
      </c>
      <c r="C8759" t="n">
        <v>11</v>
      </c>
      <c r="D8759" t="inlineStr">
        <is>
          <t>2018-PEPSALFA</t>
        </is>
      </c>
      <c r="E8759" t="inlineStr">
        <is>
          <t>Y24035</t>
        </is>
      </c>
      <c r="F8759" t="inlineStr">
        <is>
          <t>WR</t>
        </is>
      </c>
      <c r="G8759" t="inlineStr">
        <is>
          <t>Yes</t>
        </is>
      </c>
      <c r="H8759" t="n">
        <v>4</v>
      </c>
    </row>
    <row r="8760">
      <c r="A8760" t="inlineStr">
        <is>
          <t>2018-W11-2018-PEPSALFA-Y30230</t>
        </is>
      </c>
      <c r="B8760" t="n">
        <v>2018</v>
      </c>
      <c r="C8760" t="n">
        <v>11</v>
      </c>
      <c r="D8760" t="inlineStr">
        <is>
          <t>2018-PEPSALFA</t>
        </is>
      </c>
      <c r="E8760" t="inlineStr">
        <is>
          <t>Y30230</t>
        </is>
      </c>
      <c r="F8760" t="inlineStr">
        <is>
          <t>WR</t>
        </is>
      </c>
      <c r="G8760" t="inlineStr">
        <is>
          <t>Yes</t>
        </is>
      </c>
      <c r="H8760" t="n">
        <v>14</v>
      </c>
    </row>
    <row r="8761">
      <c r="A8761" t="inlineStr">
        <is>
          <t>2018-W11-2018-PEPSALFA-Y30199</t>
        </is>
      </c>
      <c r="B8761" t="n">
        <v>2018</v>
      </c>
      <c r="C8761" t="n">
        <v>11</v>
      </c>
      <c r="D8761" t="inlineStr">
        <is>
          <t>2018-PEPSALFA</t>
        </is>
      </c>
      <c r="E8761" t="inlineStr">
        <is>
          <t>Y30199</t>
        </is>
      </c>
      <c r="F8761" t="inlineStr">
        <is>
          <t>RB</t>
        </is>
      </c>
      <c r="G8761" t="inlineStr">
        <is>
          <t>Yes</t>
        </is>
      </c>
      <c r="H8761" t="n">
        <v>17.1</v>
      </c>
    </row>
    <row r="8762">
      <c r="A8762" t="inlineStr">
        <is>
          <t>2018-W11-2018-PEPSALFA-Y30295</t>
        </is>
      </c>
      <c r="B8762" t="n">
        <v>2018</v>
      </c>
      <c r="C8762" t="n">
        <v>11</v>
      </c>
      <c r="D8762" t="inlineStr">
        <is>
          <t>2018-PEPSALFA</t>
        </is>
      </c>
      <c r="E8762" t="inlineStr">
        <is>
          <t>Y30295</t>
        </is>
      </c>
      <c r="F8762" t="inlineStr">
        <is>
          <t>RB</t>
        </is>
      </c>
      <c r="G8762" t="inlineStr">
        <is>
          <t>Yes</t>
        </is>
      </c>
      <c r="H8762" t="n">
        <v>22.3</v>
      </c>
    </row>
    <row r="8763">
      <c r="A8763" t="inlineStr">
        <is>
          <t>2018-W11-2018-PEPSALFA-Y24070</t>
        </is>
      </c>
      <c r="B8763" t="n">
        <v>2018</v>
      </c>
      <c r="C8763" t="n">
        <v>11</v>
      </c>
      <c r="D8763" t="inlineStr">
        <is>
          <t>2018-PEPSALFA</t>
        </is>
      </c>
      <c r="E8763" t="inlineStr">
        <is>
          <t>Y24070</t>
        </is>
      </c>
      <c r="F8763" t="inlineStr">
        <is>
          <t>TE</t>
        </is>
      </c>
      <c r="G8763" t="inlineStr">
        <is>
          <t>Yes</t>
        </is>
      </c>
      <c r="H8763" t="n">
        <v>1.3</v>
      </c>
    </row>
    <row r="8764">
      <c r="A8764" t="inlineStr">
        <is>
          <t>2018-W11-2018-PEPSALFA-Y25741</t>
        </is>
      </c>
      <c r="B8764" t="n">
        <v>2018</v>
      </c>
      <c r="C8764" t="n">
        <v>11</v>
      </c>
      <c r="D8764" t="inlineStr">
        <is>
          <t>2018-PEPSALFA</t>
        </is>
      </c>
      <c r="E8764" t="inlineStr">
        <is>
          <t>Y25741</t>
        </is>
      </c>
      <c r="F8764" t="inlineStr">
        <is>
          <t>W/R/T FLEX</t>
        </is>
      </c>
      <c r="G8764" t="inlineStr">
        <is>
          <t>Yes</t>
        </is>
      </c>
      <c r="H8764" t="n">
        <v>5.8</v>
      </c>
    </row>
    <row r="8765">
      <c r="A8765" t="inlineStr">
        <is>
          <t>2018-W11-2018-PEPSALFA-Y8447</t>
        </is>
      </c>
      <c r="B8765" t="n">
        <v>2018</v>
      </c>
      <c r="C8765" t="n">
        <v>11</v>
      </c>
      <c r="D8765" t="inlineStr">
        <is>
          <t>2018-PEPSALFA</t>
        </is>
      </c>
      <c r="E8765" t="inlineStr">
        <is>
          <t>Y8447</t>
        </is>
      </c>
      <c r="F8765" t="inlineStr">
        <is>
          <t>K</t>
        </is>
      </c>
      <c r="G8765" t="inlineStr">
        <is>
          <t>Yes</t>
        </is>
      </c>
      <c r="H8765" t="n">
        <v>6</v>
      </c>
    </row>
    <row r="8766">
      <c r="A8766" t="inlineStr">
        <is>
          <t>2018-W11-2018-PEPSALFA-Y-DEF:green-bay</t>
        </is>
      </c>
      <c r="B8766" t="n">
        <v>2018</v>
      </c>
      <c r="C8766" t="n">
        <v>11</v>
      </c>
      <c r="D8766" t="inlineStr">
        <is>
          <t>2018-PEPSALFA</t>
        </is>
      </c>
      <c r="E8766" t="inlineStr">
        <is>
          <t>Y-DEF:green-bay</t>
        </is>
      </c>
      <c r="F8766" t="inlineStr">
        <is>
          <t>DST</t>
        </is>
      </c>
      <c r="G8766" t="inlineStr">
        <is>
          <t>Yes</t>
        </is>
      </c>
      <c r="H8766" t="n">
        <v>5</v>
      </c>
    </row>
    <row r="8767">
      <c r="A8767" t="inlineStr">
        <is>
          <t>2018-W11-2018-PEPSALFA-Y25876</t>
        </is>
      </c>
      <c r="B8767" t="n">
        <v>2018</v>
      </c>
      <c r="C8767" t="n">
        <v>11</v>
      </c>
      <c r="D8767" t="inlineStr">
        <is>
          <t>2018-PEPSALFA</t>
        </is>
      </c>
      <c r="E8767" t="inlineStr">
        <is>
          <t>Y25876</t>
        </is>
      </c>
      <c r="F8767" t="inlineStr">
        <is>
          <t>BN</t>
        </is>
      </c>
      <c r="G8767" t="inlineStr">
        <is>
          <t>No</t>
        </is>
      </c>
      <c r="H8767" t="n">
        <v>0</v>
      </c>
    </row>
    <row r="8768">
      <c r="A8768" t="inlineStr">
        <is>
          <t>2018-W11-2018-PEPSALFA-Y27658</t>
        </is>
      </c>
      <c r="B8768" t="n">
        <v>2018</v>
      </c>
      <c r="C8768" t="n">
        <v>11</v>
      </c>
      <c r="D8768" t="inlineStr">
        <is>
          <t>2018-PEPSALFA</t>
        </is>
      </c>
      <c r="E8768" t="inlineStr">
        <is>
          <t>Y27658</t>
        </is>
      </c>
      <c r="F8768" t="inlineStr">
        <is>
          <t>BN</t>
        </is>
      </c>
      <c r="G8768" t="inlineStr">
        <is>
          <t>No</t>
        </is>
      </c>
      <c r="H8768" t="n">
        <v>0</v>
      </c>
    </row>
    <row r="8769">
      <c r="A8769" t="inlineStr">
        <is>
          <t>2018-W11-2018-PEPSALFA-Y28691</t>
        </is>
      </c>
      <c r="B8769" t="n">
        <v>2018</v>
      </c>
      <c r="C8769" t="n">
        <v>11</v>
      </c>
      <c r="D8769" t="inlineStr">
        <is>
          <t>2018-PEPSALFA</t>
        </is>
      </c>
      <c r="E8769" t="inlineStr">
        <is>
          <t>Y28691</t>
        </is>
      </c>
      <c r="F8769" t="inlineStr">
        <is>
          <t>BN</t>
        </is>
      </c>
      <c r="G8769" t="inlineStr">
        <is>
          <t>No</t>
        </is>
      </c>
      <c r="H8769" t="n">
        <v>2.2</v>
      </c>
    </row>
    <row r="8770">
      <c r="A8770" t="inlineStr">
        <is>
          <t>2018-W11-2018-PEPSALFA-Y27532</t>
        </is>
      </c>
      <c r="B8770" t="n">
        <v>2018</v>
      </c>
      <c r="C8770" t="n">
        <v>11</v>
      </c>
      <c r="D8770" t="inlineStr">
        <is>
          <t>2018-PEPSALFA</t>
        </is>
      </c>
      <c r="E8770" t="inlineStr">
        <is>
          <t>Y27532</t>
        </is>
      </c>
      <c r="F8770" t="inlineStr">
        <is>
          <t>BN</t>
        </is>
      </c>
      <c r="G8770" t="inlineStr">
        <is>
          <t>No</t>
        </is>
      </c>
      <c r="H8770" t="n">
        <v>0.4</v>
      </c>
    </row>
    <row r="8771">
      <c r="A8771" t="inlineStr">
        <is>
          <t>2018-W11-2018-PEPSALFA-Y28429</t>
        </is>
      </c>
      <c r="B8771" t="n">
        <v>2018</v>
      </c>
      <c r="C8771" t="n">
        <v>11</v>
      </c>
      <c r="D8771" t="inlineStr">
        <is>
          <t>2018-PEPSALFA</t>
        </is>
      </c>
      <c r="E8771" t="inlineStr">
        <is>
          <t>Y28429</t>
        </is>
      </c>
      <c r="F8771" t="inlineStr">
        <is>
          <t>BN</t>
        </is>
      </c>
      <c r="G8771" t="inlineStr">
        <is>
          <t>No</t>
        </is>
      </c>
      <c r="H8771" t="n">
        <v>3.9</v>
      </c>
    </row>
    <row r="8772">
      <c r="A8772" t="inlineStr">
        <is>
          <t>2018-W11-2018-PEPSALFA-Y24791</t>
        </is>
      </c>
      <c r="B8772" t="n">
        <v>2018</v>
      </c>
      <c r="C8772" t="n">
        <v>11</v>
      </c>
      <c r="D8772" t="inlineStr">
        <is>
          <t>2018-PEPSALFA</t>
        </is>
      </c>
      <c r="E8772" t="inlineStr">
        <is>
          <t>Y24791</t>
        </is>
      </c>
      <c r="F8772" t="inlineStr">
        <is>
          <t>IR</t>
        </is>
      </c>
      <c r="G8772" t="inlineStr">
        <is>
          <t>No</t>
        </is>
      </c>
      <c r="H8772" t="n">
        <v>0</v>
      </c>
    </row>
    <row r="8773">
      <c r="A8773" t="inlineStr">
        <is>
          <t>2018-W11-2018-ABARBA-Y7200</t>
        </is>
      </c>
      <c r="B8773" t="n">
        <v>2018</v>
      </c>
      <c r="C8773" t="n">
        <v>11</v>
      </c>
      <c r="D8773" t="inlineStr">
        <is>
          <t>2018-ABARBA</t>
        </is>
      </c>
      <c r="E8773" t="inlineStr">
        <is>
          <t>Y7200</t>
        </is>
      </c>
      <c r="F8773" t="inlineStr">
        <is>
          <t>QB</t>
        </is>
      </c>
      <c r="G8773" t="inlineStr">
        <is>
          <t>Yes</t>
        </is>
      </c>
      <c r="H8773" t="n">
        <v>23.58</v>
      </c>
    </row>
    <row r="8774">
      <c r="A8774" t="inlineStr">
        <is>
          <t>2018-W11-2018-ABARBA-Y30175</t>
        </is>
      </c>
      <c r="B8774" t="n">
        <v>2018</v>
      </c>
      <c r="C8774" t="n">
        <v>11</v>
      </c>
      <c r="D8774" t="inlineStr">
        <is>
          <t>2018-ABARBA</t>
        </is>
      </c>
      <c r="E8774" t="inlineStr">
        <is>
          <t>Y30175</t>
        </is>
      </c>
      <c r="F8774" t="inlineStr">
        <is>
          <t>WR</t>
        </is>
      </c>
      <c r="G8774" t="inlineStr">
        <is>
          <t>Yes</t>
        </is>
      </c>
      <c r="H8774" t="n">
        <v>10.4</v>
      </c>
    </row>
    <row r="8775">
      <c r="A8775" t="inlineStr">
        <is>
          <t>2018-W11-2018-ABARBA-Y23997</t>
        </is>
      </c>
      <c r="B8775" t="n">
        <v>2018</v>
      </c>
      <c r="C8775" t="n">
        <v>11</v>
      </c>
      <c r="D8775" t="inlineStr">
        <is>
          <t>2018-ABARBA</t>
        </is>
      </c>
      <c r="E8775" t="inlineStr">
        <is>
          <t>Y23997</t>
        </is>
      </c>
      <c r="F8775" t="inlineStr">
        <is>
          <t>WR</t>
        </is>
      </c>
      <c r="G8775" t="inlineStr">
        <is>
          <t>Yes</t>
        </is>
      </c>
      <c r="H8775" t="n">
        <v>0</v>
      </c>
    </row>
    <row r="8776">
      <c r="A8776" t="inlineStr">
        <is>
          <t>2018-W11-2018-ABARBA-Y28461</t>
        </is>
      </c>
      <c r="B8776" t="n">
        <v>2018</v>
      </c>
      <c r="C8776" t="n">
        <v>11</v>
      </c>
      <c r="D8776" t="inlineStr">
        <is>
          <t>2018-ABARBA</t>
        </is>
      </c>
      <c r="E8776" t="inlineStr">
        <is>
          <t>Y28461</t>
        </is>
      </c>
      <c r="F8776" t="inlineStr">
        <is>
          <t>RB</t>
        </is>
      </c>
      <c r="G8776" t="inlineStr">
        <is>
          <t>Yes</t>
        </is>
      </c>
      <c r="H8776" t="n">
        <v>8.5</v>
      </c>
    </row>
    <row r="8777">
      <c r="A8777" t="inlineStr">
        <is>
          <t>2018-W11-2018-ABARBA-Y29405</t>
        </is>
      </c>
      <c r="B8777" t="n">
        <v>2018</v>
      </c>
      <c r="C8777" t="n">
        <v>11</v>
      </c>
      <c r="D8777" t="inlineStr">
        <is>
          <t>2018-ABARBA</t>
        </is>
      </c>
      <c r="E8777" t="inlineStr">
        <is>
          <t>Y29405</t>
        </is>
      </c>
      <c r="F8777" t="inlineStr">
        <is>
          <t>RB</t>
        </is>
      </c>
      <c r="G8777" t="inlineStr">
        <is>
          <t>Yes</t>
        </is>
      </c>
      <c r="H8777" t="n">
        <v>7.8</v>
      </c>
    </row>
    <row r="8778">
      <c r="A8778" t="inlineStr">
        <is>
          <t>2018-W11-2018-ABARBA-Y30494</t>
        </is>
      </c>
      <c r="B8778" t="n">
        <v>2018</v>
      </c>
      <c r="C8778" t="n">
        <v>11</v>
      </c>
      <c r="D8778" t="inlineStr">
        <is>
          <t>2018-ABARBA</t>
        </is>
      </c>
      <c r="E8778" t="inlineStr">
        <is>
          <t>Y30494</t>
        </is>
      </c>
      <c r="F8778" t="inlineStr">
        <is>
          <t>TE</t>
        </is>
      </c>
      <c r="G8778" t="inlineStr">
        <is>
          <t>Yes</t>
        </is>
      </c>
      <c r="H8778" t="n">
        <v>0.5</v>
      </c>
    </row>
    <row r="8779">
      <c r="A8779" t="inlineStr">
        <is>
          <t>2018-W11-2018-ABARBA-Y26822</t>
        </is>
      </c>
      <c r="B8779" t="n">
        <v>2018</v>
      </c>
      <c r="C8779" t="n">
        <v>11</v>
      </c>
      <c r="D8779" t="inlineStr">
        <is>
          <t>2018-ABARBA</t>
        </is>
      </c>
      <c r="E8779" t="inlineStr">
        <is>
          <t>Y26822</t>
        </is>
      </c>
      <c r="F8779" t="inlineStr">
        <is>
          <t>W/R/T FLEX</t>
        </is>
      </c>
      <c r="G8779" t="inlineStr">
        <is>
          <t>Yes</t>
        </is>
      </c>
      <c r="H8779" t="n">
        <v>3</v>
      </c>
    </row>
    <row r="8780">
      <c r="A8780" t="inlineStr">
        <is>
          <t>2018-W11-2018-ABARBA-Y9526</t>
        </is>
      </c>
      <c r="B8780" t="n">
        <v>2018</v>
      </c>
      <c r="C8780" t="n">
        <v>11</v>
      </c>
      <c r="D8780" t="inlineStr">
        <is>
          <t>2018-ABARBA</t>
        </is>
      </c>
      <c r="E8780" t="inlineStr">
        <is>
          <t>Y9526</t>
        </is>
      </c>
      <c r="F8780" t="inlineStr">
        <is>
          <t>K</t>
        </is>
      </c>
      <c r="G8780" t="inlineStr">
        <is>
          <t>Yes</t>
        </is>
      </c>
      <c r="H8780" t="n">
        <v>1</v>
      </c>
    </row>
    <row r="8781">
      <c r="A8781" t="inlineStr">
        <is>
          <t>2018-W11-2018-ABARBA-Y-DEF:carolina</t>
        </is>
      </c>
      <c r="B8781" t="n">
        <v>2018</v>
      </c>
      <c r="C8781" t="n">
        <v>11</v>
      </c>
      <c r="D8781" t="inlineStr">
        <is>
          <t>2018-ABARBA</t>
        </is>
      </c>
      <c r="E8781" t="inlineStr">
        <is>
          <t>Y-DEF:carolina</t>
        </is>
      </c>
      <c r="F8781" t="inlineStr">
        <is>
          <t>DST</t>
        </is>
      </c>
      <c r="G8781" t="inlineStr">
        <is>
          <t>Yes</t>
        </is>
      </c>
      <c r="H8781" t="n">
        <v>2</v>
      </c>
    </row>
    <row r="8782">
      <c r="A8782" t="inlineStr">
        <is>
          <t>2018-W11-2018-ABARBA-Y31021</t>
        </is>
      </c>
      <c r="B8782" t="n">
        <v>2018</v>
      </c>
      <c r="C8782" t="n">
        <v>11</v>
      </c>
      <c r="D8782" t="inlineStr">
        <is>
          <t>2018-ABARBA</t>
        </is>
      </c>
      <c r="E8782" t="inlineStr">
        <is>
          <t>Y31021</t>
        </is>
      </c>
      <c r="F8782" t="inlineStr">
        <is>
          <t>BN</t>
        </is>
      </c>
      <c r="G8782" t="inlineStr">
        <is>
          <t>No</t>
        </is>
      </c>
      <c r="H8782" t="n">
        <v>8.4</v>
      </c>
    </row>
    <row r="8783">
      <c r="A8783" t="inlineStr">
        <is>
          <t>2018-W11-2018-ABARBA-Y29315</t>
        </is>
      </c>
      <c r="B8783" t="n">
        <v>2018</v>
      </c>
      <c r="C8783" t="n">
        <v>11</v>
      </c>
      <c r="D8783" t="inlineStr">
        <is>
          <t>2018-ABARBA</t>
        </is>
      </c>
      <c r="E8783" t="inlineStr">
        <is>
          <t>Y29315</t>
        </is>
      </c>
      <c r="F8783" t="inlineStr">
        <is>
          <t>BN</t>
        </is>
      </c>
      <c r="G8783" t="inlineStr">
        <is>
          <t>No</t>
        </is>
      </c>
      <c r="H8783" t="n">
        <v>2.7</v>
      </c>
    </row>
    <row r="8784">
      <c r="A8784" t="inlineStr">
        <is>
          <t>2018-W11-2018-ABARBA-Y25793</t>
        </is>
      </c>
      <c r="B8784" t="n">
        <v>2018</v>
      </c>
      <c r="C8784" t="n">
        <v>11</v>
      </c>
      <c r="D8784" t="inlineStr">
        <is>
          <t>2018-ABARBA</t>
        </is>
      </c>
      <c r="E8784" t="inlineStr">
        <is>
          <t>Y25793</t>
        </is>
      </c>
      <c r="F8784" t="inlineStr">
        <is>
          <t>BN</t>
        </is>
      </c>
      <c r="G8784" t="inlineStr">
        <is>
          <t>No</t>
        </is>
      </c>
      <c r="H8784" t="n">
        <v>5.9</v>
      </c>
    </row>
    <row r="8785">
      <c r="A8785" t="inlineStr">
        <is>
          <t>2018-W11-2018-ABARBA-Y26804</t>
        </is>
      </c>
      <c r="B8785" t="n">
        <v>2018</v>
      </c>
      <c r="C8785" t="n">
        <v>11</v>
      </c>
      <c r="D8785" t="inlineStr">
        <is>
          <t>2018-ABARBA</t>
        </is>
      </c>
      <c r="E8785" t="inlineStr">
        <is>
          <t>Y26804</t>
        </is>
      </c>
      <c r="F8785" t="inlineStr">
        <is>
          <t>BN</t>
        </is>
      </c>
      <c r="G8785" t="inlineStr">
        <is>
          <t>No</t>
        </is>
      </c>
      <c r="H8785" t="n">
        <v>0.5</v>
      </c>
    </row>
    <row r="8786">
      <c r="A8786" t="inlineStr">
        <is>
          <t>2018-W11-2018-ABARBA-Y26660</t>
        </is>
      </c>
      <c r="B8786" t="n">
        <v>2018</v>
      </c>
      <c r="C8786" t="n">
        <v>11</v>
      </c>
      <c r="D8786" t="inlineStr">
        <is>
          <t>2018-ABARBA</t>
        </is>
      </c>
      <c r="E8786" t="inlineStr">
        <is>
          <t>Y26660</t>
        </is>
      </c>
      <c r="F8786" t="inlineStr">
        <is>
          <t>BN</t>
        </is>
      </c>
      <c r="G8786" t="inlineStr">
        <is>
          <t>No</t>
        </is>
      </c>
      <c r="H8786" t="n">
        <v>2.5</v>
      </c>
    </row>
    <row r="8787">
      <c r="A8787" t="inlineStr">
        <is>
          <t>2018-W11-2018-VARO-Y25711</t>
        </is>
      </c>
      <c r="B8787" t="n">
        <v>2018</v>
      </c>
      <c r="C8787" t="n">
        <v>11</v>
      </c>
      <c r="D8787" t="inlineStr">
        <is>
          <t>2018-VARO</t>
        </is>
      </c>
      <c r="E8787" t="inlineStr">
        <is>
          <t>Y25711</t>
        </is>
      </c>
      <c r="F8787" t="inlineStr">
        <is>
          <t>QB</t>
        </is>
      </c>
      <c r="G8787" t="inlineStr">
        <is>
          <t>Yes</t>
        </is>
      </c>
      <c r="H8787" t="n">
        <v>25.88</v>
      </c>
    </row>
    <row r="8788">
      <c r="A8788" t="inlineStr">
        <is>
          <t>2018-W11-2018-VARO-Y27540</t>
        </is>
      </c>
      <c r="B8788" t="n">
        <v>2018</v>
      </c>
      <c r="C8788" t="n">
        <v>11</v>
      </c>
      <c r="D8788" t="inlineStr">
        <is>
          <t>2018-VARO</t>
        </is>
      </c>
      <c r="E8788" t="inlineStr">
        <is>
          <t>Y27540</t>
        </is>
      </c>
      <c r="F8788" t="inlineStr">
        <is>
          <t>WR</t>
        </is>
      </c>
      <c r="G8788" t="inlineStr">
        <is>
          <t>Yes</t>
        </is>
      </c>
      <c r="H8788" t="n">
        <v>14.5</v>
      </c>
    </row>
    <row r="8789">
      <c r="A8789" t="inlineStr">
        <is>
          <t>2018-W11-2018-VARO-Y24793</t>
        </is>
      </c>
      <c r="B8789" t="n">
        <v>2018</v>
      </c>
      <c r="C8789" t="n">
        <v>11</v>
      </c>
      <c r="D8789" t="inlineStr">
        <is>
          <t>2018-VARO</t>
        </is>
      </c>
      <c r="E8789" t="inlineStr">
        <is>
          <t>Y24793</t>
        </is>
      </c>
      <c r="F8789" t="inlineStr">
        <is>
          <t>WR</t>
        </is>
      </c>
      <c r="G8789" t="inlineStr">
        <is>
          <t>Yes</t>
        </is>
      </c>
      <c r="H8789" t="n">
        <v>17.8</v>
      </c>
    </row>
    <row r="8790">
      <c r="A8790" t="inlineStr">
        <is>
          <t>2018-W11-2018-VARO-Y30218</t>
        </is>
      </c>
      <c r="B8790" t="n">
        <v>2018</v>
      </c>
      <c r="C8790" t="n">
        <v>11</v>
      </c>
      <c r="D8790" t="inlineStr">
        <is>
          <t>2018-VARO</t>
        </is>
      </c>
      <c r="E8790" t="inlineStr">
        <is>
          <t>Y30218</t>
        </is>
      </c>
      <c r="F8790" t="inlineStr">
        <is>
          <t>RB</t>
        </is>
      </c>
      <c r="G8790" t="inlineStr">
        <is>
          <t>Yes</t>
        </is>
      </c>
      <c r="H8790" t="n">
        <v>4.9</v>
      </c>
    </row>
    <row r="8791">
      <c r="A8791" t="inlineStr">
        <is>
          <t>2018-W11-2018-VARO-Y30117</t>
        </is>
      </c>
      <c r="B8791" t="n">
        <v>2018</v>
      </c>
      <c r="C8791" t="n">
        <v>11</v>
      </c>
      <c r="D8791" t="inlineStr">
        <is>
          <t>2018-VARO</t>
        </is>
      </c>
      <c r="E8791" t="inlineStr">
        <is>
          <t>Y30117</t>
        </is>
      </c>
      <c r="F8791" t="inlineStr">
        <is>
          <t>RB</t>
        </is>
      </c>
      <c r="G8791" t="inlineStr">
        <is>
          <t>Yes</t>
        </is>
      </c>
      <c r="H8791" t="n">
        <v>20.1</v>
      </c>
    </row>
    <row r="8792">
      <c r="A8792" t="inlineStr">
        <is>
          <t>2018-W11-2018-VARO-Y30136</t>
        </is>
      </c>
      <c r="B8792" t="n">
        <v>2018</v>
      </c>
      <c r="C8792" t="n">
        <v>11</v>
      </c>
      <c r="D8792" t="inlineStr">
        <is>
          <t>2018-VARO</t>
        </is>
      </c>
      <c r="E8792" t="inlineStr">
        <is>
          <t>Y30136</t>
        </is>
      </c>
      <c r="F8792" t="inlineStr">
        <is>
          <t>TE</t>
        </is>
      </c>
      <c r="G8792" t="inlineStr">
        <is>
          <t>Yes</t>
        </is>
      </c>
      <c r="H8792" t="n">
        <v>6.6</v>
      </c>
    </row>
    <row r="8793">
      <c r="A8793" t="inlineStr">
        <is>
          <t>2018-W11-2018-VARO-Y30154</t>
        </is>
      </c>
      <c r="B8793" t="n">
        <v>2018</v>
      </c>
      <c r="C8793" t="n">
        <v>11</v>
      </c>
      <c r="D8793" t="inlineStr">
        <is>
          <t>2018-VARO</t>
        </is>
      </c>
      <c r="E8793" t="inlineStr">
        <is>
          <t>Y30154</t>
        </is>
      </c>
      <c r="F8793" t="inlineStr">
        <is>
          <t>W/R/T FLEX</t>
        </is>
      </c>
      <c r="G8793" t="inlineStr">
        <is>
          <t>Yes</t>
        </is>
      </c>
      <c r="H8793" t="n">
        <v>-1</v>
      </c>
    </row>
    <row r="8794">
      <c r="A8794" t="inlineStr">
        <is>
          <t>2018-W11-2018-VARO-Y30346</t>
        </is>
      </c>
      <c r="B8794" t="n">
        <v>2018</v>
      </c>
      <c r="C8794" t="n">
        <v>11</v>
      </c>
      <c r="D8794" t="inlineStr">
        <is>
          <t>2018-VARO</t>
        </is>
      </c>
      <c r="E8794" t="inlineStr">
        <is>
          <t>Y30346</t>
        </is>
      </c>
      <c r="F8794" t="inlineStr">
        <is>
          <t>K</t>
        </is>
      </c>
      <c r="G8794" t="inlineStr">
        <is>
          <t>Yes</t>
        </is>
      </c>
      <c r="H8794" t="n">
        <v>9</v>
      </c>
    </row>
    <row r="8795">
      <c r="A8795" t="inlineStr">
        <is>
          <t>2018-W11-2018-VARO-Y-DEF:baltimore</t>
        </is>
      </c>
      <c r="B8795" t="n">
        <v>2018</v>
      </c>
      <c r="C8795" t="n">
        <v>11</v>
      </c>
      <c r="D8795" t="inlineStr">
        <is>
          <t>2018-VARO</t>
        </is>
      </c>
      <c r="E8795" t="inlineStr">
        <is>
          <t>Y-DEF:baltimore</t>
        </is>
      </c>
      <c r="F8795" t="inlineStr">
        <is>
          <t>DST</t>
        </is>
      </c>
      <c r="G8795" t="inlineStr">
        <is>
          <t>Yes</t>
        </is>
      </c>
      <c r="H8795" t="n">
        <v>1</v>
      </c>
    </row>
    <row r="8796">
      <c r="A8796" t="inlineStr">
        <is>
          <t>2018-W11-2018-VARO-Y31005</t>
        </is>
      </c>
      <c r="B8796" t="n">
        <v>2018</v>
      </c>
      <c r="C8796" t="n">
        <v>11</v>
      </c>
      <c r="D8796" t="inlineStr">
        <is>
          <t>2018-VARO</t>
        </is>
      </c>
      <c r="E8796" t="inlineStr">
        <is>
          <t>Y31005</t>
        </is>
      </c>
      <c r="F8796" t="inlineStr">
        <is>
          <t>BN</t>
        </is>
      </c>
      <c r="G8796" t="inlineStr">
        <is>
          <t>No</t>
        </is>
      </c>
      <c r="H8796" t="n">
        <v>0</v>
      </c>
    </row>
    <row r="8797">
      <c r="A8797" t="inlineStr">
        <is>
          <t>2018-W11-2018-VARO-Y25105</t>
        </is>
      </c>
      <c r="B8797" t="n">
        <v>2018</v>
      </c>
      <c r="C8797" t="n">
        <v>11</v>
      </c>
      <c r="D8797" t="inlineStr">
        <is>
          <t>2018-VARO</t>
        </is>
      </c>
      <c r="E8797" t="inlineStr">
        <is>
          <t>Y25105</t>
        </is>
      </c>
      <c r="F8797" t="inlineStr">
        <is>
          <t>BN</t>
        </is>
      </c>
      <c r="G8797" t="inlineStr">
        <is>
          <t>No</t>
        </is>
      </c>
      <c r="H8797" t="n">
        <v>11.2</v>
      </c>
    </row>
    <row r="8798">
      <c r="A8798" t="inlineStr">
        <is>
          <t>2018-W11-2018-VARO-Y29792</t>
        </is>
      </c>
      <c r="B8798" t="n">
        <v>2018</v>
      </c>
      <c r="C8798" t="n">
        <v>11</v>
      </c>
      <c r="D8798" t="inlineStr">
        <is>
          <t>2018-VARO</t>
        </is>
      </c>
      <c r="E8798" t="inlineStr">
        <is>
          <t>Y29792</t>
        </is>
      </c>
      <c r="F8798" t="inlineStr">
        <is>
          <t>BN</t>
        </is>
      </c>
      <c r="G8798" t="inlineStr">
        <is>
          <t>No</t>
        </is>
      </c>
      <c r="H8798" t="n">
        <v>13</v>
      </c>
    </row>
    <row r="8799">
      <c r="A8799" t="inlineStr">
        <is>
          <t>2018-W11-2018-VARO-Y-DEF:buffalo</t>
        </is>
      </c>
      <c r="B8799" t="n">
        <v>2018</v>
      </c>
      <c r="C8799" t="n">
        <v>11</v>
      </c>
      <c r="D8799" t="inlineStr">
        <is>
          <t>2018-VARO</t>
        </is>
      </c>
      <c r="E8799" t="inlineStr">
        <is>
          <t>Y-DEF:buffalo</t>
        </is>
      </c>
      <c r="F8799" t="inlineStr">
        <is>
          <t>BN</t>
        </is>
      </c>
      <c r="G8799" t="inlineStr">
        <is>
          <t>No</t>
        </is>
      </c>
      <c r="H8799" t="n">
        <v>0</v>
      </c>
    </row>
    <row r="8800">
      <c r="A8800" t="inlineStr">
        <is>
          <t>2018-W11-2018-VARO-Y-DEF:pittsburgh</t>
        </is>
      </c>
      <c r="B8800" t="n">
        <v>2018</v>
      </c>
      <c r="C8800" t="n">
        <v>11</v>
      </c>
      <c r="D8800" t="inlineStr">
        <is>
          <t>2018-VARO</t>
        </is>
      </c>
      <c r="E8800" t="inlineStr">
        <is>
          <t>Y-DEF:pittsburgh</t>
        </is>
      </c>
      <c r="F8800" t="inlineStr">
        <is>
          <t>BN</t>
        </is>
      </c>
      <c r="G8800" t="inlineStr">
        <is>
          <t>No</t>
        </is>
      </c>
      <c r="H8800" t="n">
        <v>9</v>
      </c>
    </row>
    <row r="8801">
      <c r="A8801" t="inlineStr">
        <is>
          <t>2018-W11-2018-VARO-Y26813</t>
        </is>
      </c>
      <c r="B8801" t="n">
        <v>2018</v>
      </c>
      <c r="C8801" t="n">
        <v>11</v>
      </c>
      <c r="D8801" t="inlineStr">
        <is>
          <t>2018-VARO</t>
        </is>
      </c>
      <c r="E8801" t="inlineStr">
        <is>
          <t>Y26813</t>
        </is>
      </c>
      <c r="F8801" t="inlineStr">
        <is>
          <t>IR</t>
        </is>
      </c>
      <c r="G8801" t="inlineStr">
        <is>
          <t>No</t>
        </is>
      </c>
      <c r="H8801" t="n">
        <v>0</v>
      </c>
    </row>
    <row r="8802">
      <c r="A8802" t="inlineStr">
        <is>
          <t>2018-W12-2018-JCHAPS-Y8780</t>
        </is>
      </c>
      <c r="B8802" t="n">
        <v>2018</v>
      </c>
      <c r="C8802" t="n">
        <v>12</v>
      </c>
      <c r="D8802" t="inlineStr">
        <is>
          <t>2018-JCHAPS</t>
        </is>
      </c>
      <c r="E8802" t="inlineStr">
        <is>
          <t>Y8780</t>
        </is>
      </c>
      <c r="F8802" t="inlineStr">
        <is>
          <t>QB</t>
        </is>
      </c>
      <c r="G8802" t="inlineStr">
        <is>
          <t>Yes</t>
        </is>
      </c>
      <c r="H8802" t="n">
        <v>21.68</v>
      </c>
    </row>
    <row r="8803">
      <c r="A8803" t="inlineStr">
        <is>
          <t>2018-W12-2018-JCHAPS-Y9496</t>
        </is>
      </c>
      <c r="B8803" t="n">
        <v>2018</v>
      </c>
      <c r="C8803" t="n">
        <v>12</v>
      </c>
      <c r="D8803" t="inlineStr">
        <is>
          <t>2018-JCHAPS</t>
        </is>
      </c>
      <c r="E8803" t="inlineStr">
        <is>
          <t>Y9496</t>
        </is>
      </c>
      <c r="F8803" t="inlineStr">
        <is>
          <t>WR</t>
        </is>
      </c>
      <c r="G8803" t="inlineStr">
        <is>
          <t>Yes</t>
        </is>
      </c>
      <c r="H8803" t="n">
        <v>14.4</v>
      </c>
    </row>
    <row r="8804">
      <c r="A8804" t="inlineStr">
        <is>
          <t>2018-W12-2018-JCHAPS-Y28392</t>
        </is>
      </c>
      <c r="B8804" t="n">
        <v>2018</v>
      </c>
      <c r="C8804" t="n">
        <v>12</v>
      </c>
      <c r="D8804" t="inlineStr">
        <is>
          <t>2018-JCHAPS</t>
        </is>
      </c>
      <c r="E8804" t="inlineStr">
        <is>
          <t>Y28392</t>
        </is>
      </c>
      <c r="F8804" t="inlineStr">
        <is>
          <t>WR</t>
        </is>
      </c>
      <c r="G8804" t="inlineStr">
        <is>
          <t>Yes</t>
        </is>
      </c>
      <c r="H8804" t="n">
        <v>34</v>
      </c>
    </row>
    <row r="8805">
      <c r="A8805" t="inlineStr">
        <is>
          <t>2018-W12-2018-JCHAPS-Y30161</t>
        </is>
      </c>
      <c r="B8805" t="n">
        <v>2018</v>
      </c>
      <c r="C8805" t="n">
        <v>12</v>
      </c>
      <c r="D8805" t="inlineStr">
        <is>
          <t>2018-JCHAPS</t>
        </is>
      </c>
      <c r="E8805" t="inlineStr">
        <is>
          <t>Y30161</t>
        </is>
      </c>
      <c r="F8805" t="inlineStr">
        <is>
          <t>RB</t>
        </is>
      </c>
      <c r="G8805" t="inlineStr">
        <is>
          <t>Yes</t>
        </is>
      </c>
      <c r="H8805" t="n">
        <v>15.5</v>
      </c>
    </row>
    <row r="8806">
      <c r="A8806" t="inlineStr">
        <is>
          <t>2018-W12-2018-JCHAPS-Y31001</t>
        </is>
      </c>
      <c r="B8806" t="n">
        <v>2018</v>
      </c>
      <c r="C8806" t="n">
        <v>12</v>
      </c>
      <c r="D8806" t="inlineStr">
        <is>
          <t>2018-JCHAPS</t>
        </is>
      </c>
      <c r="E8806" t="inlineStr">
        <is>
          <t>Y31001</t>
        </is>
      </c>
      <c r="F8806" t="inlineStr">
        <is>
          <t>RB</t>
        </is>
      </c>
      <c r="G8806" t="inlineStr">
        <is>
          <t>Yes</t>
        </is>
      </c>
      <c r="H8806" t="n">
        <v>20.5</v>
      </c>
    </row>
    <row r="8807">
      <c r="A8807" t="inlineStr">
        <is>
          <t>2018-W12-2018-JCHAPS-Y8285</t>
        </is>
      </c>
      <c r="B8807" t="n">
        <v>2018</v>
      </c>
      <c r="C8807" t="n">
        <v>12</v>
      </c>
      <c r="D8807" t="inlineStr">
        <is>
          <t>2018-JCHAPS</t>
        </is>
      </c>
      <c r="E8807" t="inlineStr">
        <is>
          <t>Y8285</t>
        </is>
      </c>
      <c r="F8807" t="inlineStr">
        <is>
          <t>TE</t>
        </is>
      </c>
      <c r="G8807" t="inlineStr">
        <is>
          <t>Yes</t>
        </is>
      </c>
      <c r="H8807" t="n">
        <v>1.1</v>
      </c>
    </row>
    <row r="8808">
      <c r="A8808" t="inlineStr">
        <is>
          <t>2018-W12-2018-JCHAPS-Y30118</t>
        </is>
      </c>
      <c r="B8808" t="n">
        <v>2018</v>
      </c>
      <c r="C8808" t="n">
        <v>12</v>
      </c>
      <c r="D8808" t="inlineStr">
        <is>
          <t>2018-JCHAPS</t>
        </is>
      </c>
      <c r="E8808" t="inlineStr">
        <is>
          <t>Y30118</t>
        </is>
      </c>
      <c r="F8808" t="inlineStr">
        <is>
          <t>W/R/T FLEX</t>
        </is>
      </c>
      <c r="G8808" t="inlineStr">
        <is>
          <t>Yes</t>
        </is>
      </c>
      <c r="H8808" t="n">
        <v>21.5</v>
      </c>
    </row>
    <row r="8809">
      <c r="A8809" t="inlineStr">
        <is>
          <t>2018-W12-2018-JCHAPS-Y29754</t>
        </is>
      </c>
      <c r="B8809" t="n">
        <v>2018</v>
      </c>
      <c r="C8809" t="n">
        <v>12</v>
      </c>
      <c r="D8809" t="inlineStr">
        <is>
          <t>2018-JCHAPS</t>
        </is>
      </c>
      <c r="E8809" t="inlineStr">
        <is>
          <t>Y29754</t>
        </is>
      </c>
      <c r="F8809" t="inlineStr">
        <is>
          <t>K</t>
        </is>
      </c>
      <c r="G8809" t="inlineStr">
        <is>
          <t>Yes</t>
        </is>
      </c>
      <c r="H8809" t="n">
        <v>7</v>
      </c>
    </row>
    <row r="8810">
      <c r="A8810" t="inlineStr">
        <is>
          <t>2018-W12-2018-JCHAPS-Y-DEF:new-england</t>
        </is>
      </c>
      <c r="B8810" t="n">
        <v>2018</v>
      </c>
      <c r="C8810" t="n">
        <v>12</v>
      </c>
      <c r="D8810" t="inlineStr">
        <is>
          <t>2018-JCHAPS</t>
        </is>
      </c>
      <c r="E8810" t="inlineStr">
        <is>
          <t>Y-DEF:new-england</t>
        </is>
      </c>
      <c r="F8810" t="inlineStr">
        <is>
          <t>DST</t>
        </is>
      </c>
      <c r="G8810" t="inlineStr">
        <is>
          <t>Yes</t>
        </is>
      </c>
      <c r="H8810" t="n">
        <v>8</v>
      </c>
    </row>
    <row r="8811">
      <c r="A8811" t="inlineStr">
        <is>
          <t>2018-W12-2018-JCHAPS-Y27548</t>
        </is>
      </c>
      <c r="B8811" t="n">
        <v>2018</v>
      </c>
      <c r="C8811" t="n">
        <v>12</v>
      </c>
      <c r="D8811" t="inlineStr">
        <is>
          <t>2018-JCHAPS</t>
        </is>
      </c>
      <c r="E8811" t="inlineStr">
        <is>
          <t>Y27548</t>
        </is>
      </c>
      <c r="F8811" t="inlineStr">
        <is>
          <t>BN</t>
        </is>
      </c>
      <c r="G8811" t="inlineStr">
        <is>
          <t>No</t>
        </is>
      </c>
      <c r="H8811" t="n">
        <v>0</v>
      </c>
    </row>
    <row r="8812">
      <c r="A8812" t="inlineStr">
        <is>
          <t>2018-W12-2018-JCHAPS-Y29399</t>
        </is>
      </c>
      <c r="B8812" t="n">
        <v>2018</v>
      </c>
      <c r="C8812" t="n">
        <v>12</v>
      </c>
      <c r="D8812" t="inlineStr">
        <is>
          <t>2018-JCHAPS</t>
        </is>
      </c>
      <c r="E8812" t="inlineStr">
        <is>
          <t>Y29399</t>
        </is>
      </c>
      <c r="F8812" t="inlineStr">
        <is>
          <t>BN</t>
        </is>
      </c>
      <c r="G8812" t="inlineStr">
        <is>
          <t>No</t>
        </is>
      </c>
      <c r="H8812" t="n">
        <v>0</v>
      </c>
    </row>
    <row r="8813">
      <c r="A8813" t="inlineStr">
        <is>
          <t>2018-W12-2018-JCHAPS-Y28398</t>
        </is>
      </c>
      <c r="B8813" t="n">
        <v>2018</v>
      </c>
      <c r="C8813" t="n">
        <v>12</v>
      </c>
      <c r="D8813" t="inlineStr">
        <is>
          <t>2018-JCHAPS</t>
        </is>
      </c>
      <c r="E8813" t="inlineStr">
        <is>
          <t>Y28398</t>
        </is>
      </c>
      <c r="F8813" t="inlineStr">
        <is>
          <t>BN</t>
        </is>
      </c>
      <c r="G8813" t="inlineStr">
        <is>
          <t>No</t>
        </is>
      </c>
      <c r="H8813" t="n">
        <v>0</v>
      </c>
    </row>
    <row r="8814">
      <c r="A8814" t="inlineStr">
        <is>
          <t>2018-W12-2018-JCHAPS-Y30157</t>
        </is>
      </c>
      <c r="B8814" t="n">
        <v>2018</v>
      </c>
      <c r="C8814" t="n">
        <v>12</v>
      </c>
      <c r="D8814" t="inlineStr">
        <is>
          <t>2018-JCHAPS</t>
        </is>
      </c>
      <c r="E8814" t="inlineStr">
        <is>
          <t>Y30157</t>
        </is>
      </c>
      <c r="F8814" t="inlineStr">
        <is>
          <t>BN</t>
        </is>
      </c>
      <c r="G8814" t="inlineStr">
        <is>
          <t>No</t>
        </is>
      </c>
      <c r="H8814" t="n">
        <v>0</v>
      </c>
    </row>
    <row r="8815">
      <c r="A8815" t="inlineStr">
        <is>
          <t>2018-W12-2018-JCHAPS-Y-DEF:minnesota</t>
        </is>
      </c>
      <c r="B8815" t="n">
        <v>2018</v>
      </c>
      <c r="C8815" t="n">
        <v>12</v>
      </c>
      <c r="D8815" t="inlineStr">
        <is>
          <t>2018-JCHAPS</t>
        </is>
      </c>
      <c r="E8815" t="inlineStr">
        <is>
          <t>Y-DEF:minnesota</t>
        </is>
      </c>
      <c r="F8815" t="inlineStr">
        <is>
          <t>BN</t>
        </is>
      </c>
      <c r="G8815" t="inlineStr">
        <is>
          <t>No</t>
        </is>
      </c>
      <c r="H8815" t="n">
        <v>7</v>
      </c>
    </row>
    <row r="8816">
      <c r="A8816" t="inlineStr">
        <is>
          <t>2018-W12-2018-PUENTETU-Y25812</t>
        </is>
      </c>
      <c r="B8816" t="n">
        <v>2018</v>
      </c>
      <c r="C8816" t="n">
        <v>12</v>
      </c>
      <c r="D8816" t="inlineStr">
        <is>
          <t>2018-PUENTETU</t>
        </is>
      </c>
      <c r="E8816" t="inlineStr">
        <is>
          <t>Y25812</t>
        </is>
      </c>
      <c r="F8816" t="inlineStr">
        <is>
          <t>QB</t>
        </is>
      </c>
      <c r="G8816" t="inlineStr">
        <is>
          <t>Yes</t>
        </is>
      </c>
      <c r="H8816" t="n">
        <v>27.38</v>
      </c>
    </row>
    <row r="8817">
      <c r="A8817" t="inlineStr">
        <is>
          <t>2018-W12-2018-PUENTETU-Y29288</t>
        </is>
      </c>
      <c r="B8817" t="n">
        <v>2018</v>
      </c>
      <c r="C8817" t="n">
        <v>12</v>
      </c>
      <c r="D8817" t="inlineStr">
        <is>
          <t>2018-PUENTETU</t>
        </is>
      </c>
      <c r="E8817" t="inlineStr">
        <is>
          <t>Y29288</t>
        </is>
      </c>
      <c r="F8817" t="inlineStr">
        <is>
          <t>WR</t>
        </is>
      </c>
      <c r="G8817" t="inlineStr">
        <is>
          <t>Yes</t>
        </is>
      </c>
      <c r="H8817" t="n">
        <v>14.5</v>
      </c>
    </row>
    <row r="8818">
      <c r="A8818" t="inlineStr">
        <is>
          <t>2018-W12-2018-PUENTETU-Y24057</t>
        </is>
      </c>
      <c r="B8818" t="n">
        <v>2018</v>
      </c>
      <c r="C8818" t="n">
        <v>12</v>
      </c>
      <c r="D8818" t="inlineStr">
        <is>
          <t>2018-PUENTETU</t>
        </is>
      </c>
      <c r="E8818" t="inlineStr">
        <is>
          <t>Y24057</t>
        </is>
      </c>
      <c r="F8818" t="inlineStr">
        <is>
          <t>WR</t>
        </is>
      </c>
      <c r="G8818" t="inlineStr">
        <is>
          <t>Yes</t>
        </is>
      </c>
      <c r="H8818" t="n">
        <v>14.6</v>
      </c>
    </row>
    <row r="8819">
      <c r="A8819" t="inlineStr">
        <is>
          <t>2018-W12-2018-PUENTETU-Y31424</t>
        </is>
      </c>
      <c r="B8819" t="n">
        <v>2018</v>
      </c>
      <c r="C8819" t="n">
        <v>12</v>
      </c>
      <c r="D8819" t="inlineStr">
        <is>
          <t>2018-PUENTETU</t>
        </is>
      </c>
      <c r="E8819" t="inlineStr">
        <is>
          <t>Y31424</t>
        </is>
      </c>
      <c r="F8819" t="inlineStr">
        <is>
          <t>RB</t>
        </is>
      </c>
      <c r="G8819" t="inlineStr">
        <is>
          <t>Yes</t>
        </is>
      </c>
      <c r="H8819" t="n">
        <v>11.8</v>
      </c>
    </row>
    <row r="8820">
      <c r="A8820" t="inlineStr">
        <is>
          <t>2018-W12-2018-PUENTETU-Y31567</t>
        </is>
      </c>
      <c r="B8820" t="n">
        <v>2018</v>
      </c>
      <c r="C8820" t="n">
        <v>12</v>
      </c>
      <c r="D8820" t="inlineStr">
        <is>
          <t>2018-PUENTETU</t>
        </is>
      </c>
      <c r="E8820" t="inlineStr">
        <is>
          <t>Y31567</t>
        </is>
      </c>
      <c r="F8820" t="inlineStr">
        <is>
          <t>RB</t>
        </is>
      </c>
      <c r="G8820" t="inlineStr">
        <is>
          <t>Yes</t>
        </is>
      </c>
      <c r="H8820" t="n">
        <v>16.4</v>
      </c>
    </row>
    <row r="8821">
      <c r="A8821" t="inlineStr">
        <is>
          <t>2018-W12-2018-PUENTETU-Y9353</t>
        </is>
      </c>
      <c r="B8821" t="n">
        <v>2018</v>
      </c>
      <c r="C8821" t="n">
        <v>12</v>
      </c>
      <c r="D8821" t="inlineStr">
        <is>
          <t>2018-PUENTETU</t>
        </is>
      </c>
      <c r="E8821" t="inlineStr">
        <is>
          <t>Y9353</t>
        </is>
      </c>
      <c r="F8821" t="inlineStr">
        <is>
          <t>TE</t>
        </is>
      </c>
      <c r="G8821" t="inlineStr">
        <is>
          <t>Yes</t>
        </is>
      </c>
      <c r="H8821" t="n">
        <v>9.199999999999999</v>
      </c>
    </row>
    <row r="8822">
      <c r="A8822" t="inlineStr">
        <is>
          <t>2018-W12-2018-PUENTETU-Y28403</t>
        </is>
      </c>
      <c r="B8822" t="n">
        <v>2018</v>
      </c>
      <c r="C8822" t="n">
        <v>12</v>
      </c>
      <c r="D8822" t="inlineStr">
        <is>
          <t>2018-PUENTETU</t>
        </is>
      </c>
      <c r="E8822" t="inlineStr">
        <is>
          <t>Y28403</t>
        </is>
      </c>
      <c r="F8822" t="inlineStr">
        <is>
          <t>W/R/T FLEX</t>
        </is>
      </c>
      <c r="G8822" t="inlineStr">
        <is>
          <t>Yes</t>
        </is>
      </c>
      <c r="H8822" t="n">
        <v>18.6</v>
      </c>
    </row>
    <row r="8823">
      <c r="A8823" t="inlineStr">
        <is>
          <t>2018-W12-2018-PUENTETU-Y28188</t>
        </is>
      </c>
      <c r="B8823" t="n">
        <v>2018</v>
      </c>
      <c r="C8823" t="n">
        <v>12</v>
      </c>
      <c r="D8823" t="inlineStr">
        <is>
          <t>2018-PUENTETU</t>
        </is>
      </c>
      <c r="E8823" t="inlineStr">
        <is>
          <t>Y28188</t>
        </is>
      </c>
      <c r="F8823" t="inlineStr">
        <is>
          <t>K</t>
        </is>
      </c>
      <c r="G8823" t="inlineStr">
        <is>
          <t>Yes</t>
        </is>
      </c>
      <c r="H8823" t="n">
        <v>10.08</v>
      </c>
    </row>
    <row r="8824">
      <c r="A8824" t="inlineStr">
        <is>
          <t>2018-W12-2018-PUENTETU-Y-DEF:houston</t>
        </is>
      </c>
      <c r="B8824" t="n">
        <v>2018</v>
      </c>
      <c r="C8824" t="n">
        <v>12</v>
      </c>
      <c r="D8824" t="inlineStr">
        <is>
          <t>2018-PUENTETU</t>
        </is>
      </c>
      <c r="E8824" t="inlineStr">
        <is>
          <t>Y-DEF:houston</t>
        </is>
      </c>
      <c r="F8824" t="inlineStr">
        <is>
          <t>DST</t>
        </is>
      </c>
      <c r="G8824" t="inlineStr">
        <is>
          <t>Yes</t>
        </is>
      </c>
      <c r="H8824" t="n">
        <v>9</v>
      </c>
    </row>
    <row r="8825">
      <c r="A8825" t="inlineStr">
        <is>
          <t>2018-W12-2018-PUENTETU-Y30994</t>
        </is>
      </c>
      <c r="B8825" t="n">
        <v>2018</v>
      </c>
      <c r="C8825" t="n">
        <v>12</v>
      </c>
      <c r="D8825" t="inlineStr">
        <is>
          <t>2018-PUENTETU</t>
        </is>
      </c>
      <c r="E8825" t="inlineStr">
        <is>
          <t>Y30994</t>
        </is>
      </c>
      <c r="F8825" t="inlineStr">
        <is>
          <t>BN</t>
        </is>
      </c>
      <c r="G8825" t="inlineStr">
        <is>
          <t>No</t>
        </is>
      </c>
      <c r="H8825" t="n">
        <v>9.800000000000001</v>
      </c>
    </row>
    <row r="8826">
      <c r="A8826" t="inlineStr">
        <is>
          <t>2018-W12-2018-PUENTETU-Y29384</t>
        </is>
      </c>
      <c r="B8826" t="n">
        <v>2018</v>
      </c>
      <c r="C8826" t="n">
        <v>12</v>
      </c>
      <c r="D8826" t="inlineStr">
        <is>
          <t>2018-PUENTETU</t>
        </is>
      </c>
      <c r="E8826" t="inlineStr">
        <is>
          <t>Y29384</t>
        </is>
      </c>
      <c r="F8826" t="inlineStr">
        <is>
          <t>BN</t>
        </is>
      </c>
      <c r="G8826" t="inlineStr">
        <is>
          <t>No</t>
        </is>
      </c>
      <c r="H8826" t="n">
        <v>1.5</v>
      </c>
    </row>
    <row r="8827">
      <c r="A8827" t="inlineStr">
        <is>
          <t>2018-W12-2018-PUENTETU-Y6762</t>
        </is>
      </c>
      <c r="B8827" t="n">
        <v>2018</v>
      </c>
      <c r="C8827" t="n">
        <v>12</v>
      </c>
      <c r="D8827" t="inlineStr">
        <is>
          <t>2018-PUENTETU</t>
        </is>
      </c>
      <c r="E8827" t="inlineStr">
        <is>
          <t>Y6762</t>
        </is>
      </c>
      <c r="F8827" t="inlineStr">
        <is>
          <t>BN</t>
        </is>
      </c>
      <c r="G8827" t="inlineStr">
        <is>
          <t>No</t>
        </is>
      </c>
      <c r="H8827" t="n">
        <v>9</v>
      </c>
    </row>
    <row r="8828">
      <c r="A8828" t="inlineStr">
        <is>
          <t>2018-W12-2018-PUENTETU-Y29236</t>
        </is>
      </c>
      <c r="B8828" t="n">
        <v>2018</v>
      </c>
      <c r="C8828" t="n">
        <v>12</v>
      </c>
      <c r="D8828" t="inlineStr">
        <is>
          <t>2018-PUENTETU</t>
        </is>
      </c>
      <c r="E8828" t="inlineStr">
        <is>
          <t>Y29236</t>
        </is>
      </c>
      <c r="F8828" t="inlineStr">
        <is>
          <t>BN</t>
        </is>
      </c>
      <c r="G8828" t="inlineStr">
        <is>
          <t>No</t>
        </is>
      </c>
      <c r="H8828" t="n">
        <v>13.24</v>
      </c>
    </row>
    <row r="8829">
      <c r="A8829" t="inlineStr">
        <is>
          <t>2018-W12-2018-PUENTETU-Y30423</t>
        </is>
      </c>
      <c r="B8829" t="n">
        <v>2018</v>
      </c>
      <c r="C8829" t="n">
        <v>12</v>
      </c>
      <c r="D8829" t="inlineStr">
        <is>
          <t>2018-PUENTETU</t>
        </is>
      </c>
      <c r="E8829" t="inlineStr">
        <is>
          <t>Y30423</t>
        </is>
      </c>
      <c r="F8829" t="inlineStr">
        <is>
          <t>BN</t>
        </is>
      </c>
      <c r="G8829" t="inlineStr">
        <is>
          <t>No</t>
        </is>
      </c>
      <c r="H8829" t="n">
        <v>16.3</v>
      </c>
    </row>
    <row r="8830">
      <c r="A8830" t="inlineStr">
        <is>
          <t>2018-W12-2018-PUENTETU-Y27631</t>
        </is>
      </c>
      <c r="B8830" t="n">
        <v>2018</v>
      </c>
      <c r="C8830" t="n">
        <v>12</v>
      </c>
      <c r="D8830" t="inlineStr">
        <is>
          <t>2018-PUENTETU</t>
        </is>
      </c>
      <c r="E8830" t="inlineStr">
        <is>
          <t>Y27631</t>
        </is>
      </c>
      <c r="F8830" t="inlineStr">
        <is>
          <t>IR</t>
        </is>
      </c>
      <c r="G8830" t="inlineStr">
        <is>
          <t>No</t>
        </is>
      </c>
      <c r="H8830" t="n">
        <v>0</v>
      </c>
    </row>
    <row r="8831">
      <c r="A8831" t="inlineStr">
        <is>
          <t>2018-W12-2018-HUERO-Y31002</t>
        </is>
      </c>
      <c r="B8831" t="n">
        <v>2018</v>
      </c>
      <c r="C8831" t="n">
        <v>12</v>
      </c>
      <c r="D8831" t="inlineStr">
        <is>
          <t>2018-HUERO</t>
        </is>
      </c>
      <c r="E8831" t="inlineStr">
        <is>
          <t>Y31002</t>
        </is>
      </c>
      <c r="F8831" t="inlineStr">
        <is>
          <t>QB</t>
        </is>
      </c>
      <c r="G8831" t="inlineStr">
        <is>
          <t>Yes</t>
        </is>
      </c>
      <c r="H8831" t="n">
        <v>22.22</v>
      </c>
    </row>
    <row r="8832">
      <c r="A8832" t="inlineStr">
        <is>
          <t>2018-W12-2018-HUERO-Y27535</t>
        </is>
      </c>
      <c r="B8832" t="n">
        <v>2018</v>
      </c>
      <c r="C8832" t="n">
        <v>12</v>
      </c>
      <c r="D8832" t="inlineStr">
        <is>
          <t>2018-HUERO</t>
        </is>
      </c>
      <c r="E8832" t="inlineStr">
        <is>
          <t>Y27535</t>
        </is>
      </c>
      <c r="F8832" t="inlineStr">
        <is>
          <t>WR</t>
        </is>
      </c>
      <c r="G8832" t="inlineStr">
        <is>
          <t>Yes</t>
        </is>
      </c>
      <c r="H8832" t="n">
        <v>11.6</v>
      </c>
    </row>
    <row r="8833">
      <c r="A8833" t="inlineStr">
        <is>
          <t>2018-W12-2018-HUERO-Y26699</t>
        </is>
      </c>
      <c r="B8833" t="n">
        <v>2018</v>
      </c>
      <c r="C8833" t="n">
        <v>12</v>
      </c>
      <c r="D8833" t="inlineStr">
        <is>
          <t>2018-HUERO</t>
        </is>
      </c>
      <c r="E8833" t="inlineStr">
        <is>
          <t>Y26699</t>
        </is>
      </c>
      <c r="F8833" t="inlineStr">
        <is>
          <t>WR</t>
        </is>
      </c>
      <c r="G8833" t="inlineStr">
        <is>
          <t>Yes</t>
        </is>
      </c>
      <c r="H8833" t="n">
        <v>13.2</v>
      </c>
    </row>
    <row r="8834">
      <c r="A8834" t="inlineStr">
        <is>
          <t>2018-W12-2018-HUERO-Y30256</t>
        </is>
      </c>
      <c r="B8834" t="n">
        <v>2018</v>
      </c>
      <c r="C8834" t="n">
        <v>12</v>
      </c>
      <c r="D8834" t="inlineStr">
        <is>
          <t>2018-HUERO</t>
        </is>
      </c>
      <c r="E8834" t="inlineStr">
        <is>
          <t>Y30256</t>
        </is>
      </c>
      <c r="F8834" t="inlineStr">
        <is>
          <t>RB</t>
        </is>
      </c>
      <c r="G8834" t="inlineStr">
        <is>
          <t>Yes</t>
        </is>
      </c>
      <c r="H8834" t="n">
        <v>9.6</v>
      </c>
    </row>
    <row r="8835">
      <c r="A8835" t="inlineStr">
        <is>
          <t>2018-W12-2018-HUERO-Y29238</t>
        </is>
      </c>
      <c r="B8835" t="n">
        <v>2018</v>
      </c>
      <c r="C8835" t="n">
        <v>12</v>
      </c>
      <c r="D8835" t="inlineStr">
        <is>
          <t>2018-HUERO</t>
        </is>
      </c>
      <c r="E8835" t="inlineStr">
        <is>
          <t>Y29238</t>
        </is>
      </c>
      <c r="F8835" t="inlineStr">
        <is>
          <t>RB</t>
        </is>
      </c>
      <c r="G8835" t="inlineStr">
        <is>
          <t>Yes</t>
        </is>
      </c>
      <c r="H8835" t="n">
        <v>20.3</v>
      </c>
    </row>
    <row r="8836">
      <c r="A8836" t="inlineStr">
        <is>
          <t>2018-W12-2018-HUERO-Y30142</t>
        </is>
      </c>
      <c r="B8836" t="n">
        <v>2018</v>
      </c>
      <c r="C8836" t="n">
        <v>12</v>
      </c>
      <c r="D8836" t="inlineStr">
        <is>
          <t>2018-HUERO</t>
        </is>
      </c>
      <c r="E8836" t="inlineStr">
        <is>
          <t>Y30142</t>
        </is>
      </c>
      <c r="F8836" t="inlineStr">
        <is>
          <t>TE</t>
        </is>
      </c>
      <c r="G8836" t="inlineStr">
        <is>
          <t>Yes</t>
        </is>
      </c>
      <c r="H8836" t="n">
        <v>12.3</v>
      </c>
    </row>
    <row r="8837">
      <c r="A8837" t="inlineStr">
        <is>
          <t>2018-W12-2018-HUERO-Y30552</t>
        </is>
      </c>
      <c r="B8837" t="n">
        <v>2018</v>
      </c>
      <c r="C8837" t="n">
        <v>12</v>
      </c>
      <c r="D8837" t="inlineStr">
        <is>
          <t>2018-HUERO</t>
        </is>
      </c>
      <c r="E8837" t="inlineStr">
        <is>
          <t>Y30552</t>
        </is>
      </c>
      <c r="F8837" t="inlineStr">
        <is>
          <t>W/R/T FLEX</t>
        </is>
      </c>
      <c r="G8837" t="inlineStr">
        <is>
          <t>Yes</t>
        </is>
      </c>
      <c r="H8837" t="n">
        <v>14</v>
      </c>
    </row>
    <row r="8838">
      <c r="A8838" t="inlineStr">
        <is>
          <t>2018-W12-2018-HUERO-Y6243</t>
        </is>
      </c>
      <c r="B8838" t="n">
        <v>2018</v>
      </c>
      <c r="C8838" t="n">
        <v>12</v>
      </c>
      <c r="D8838" t="inlineStr">
        <is>
          <t>2018-HUERO</t>
        </is>
      </c>
      <c r="E8838" t="inlineStr">
        <is>
          <t>Y6243</t>
        </is>
      </c>
      <c r="F8838" t="inlineStr">
        <is>
          <t>K</t>
        </is>
      </c>
      <c r="G8838" t="inlineStr">
        <is>
          <t>Yes</t>
        </is>
      </c>
      <c r="H8838" t="n">
        <v>5</v>
      </c>
    </row>
    <row r="8839">
      <c r="A8839" t="inlineStr">
        <is>
          <t>2018-W12-2018-HUERO-Y-DEF:chicago</t>
        </is>
      </c>
      <c r="B8839" t="n">
        <v>2018</v>
      </c>
      <c r="C8839" t="n">
        <v>12</v>
      </c>
      <c r="D8839" t="inlineStr">
        <is>
          <t>2018-HUERO</t>
        </is>
      </c>
      <c r="E8839" t="inlineStr">
        <is>
          <t>Y-DEF:chicago</t>
        </is>
      </c>
      <c r="F8839" t="inlineStr">
        <is>
          <t>DST</t>
        </is>
      </c>
      <c r="G8839" t="inlineStr">
        <is>
          <t>Yes</t>
        </is>
      </c>
      <c r="H8839" t="n">
        <v>13</v>
      </c>
    </row>
    <row r="8840">
      <c r="A8840" t="inlineStr">
        <is>
          <t>2018-W12-2018-HUERO-Y30123</t>
        </is>
      </c>
      <c r="B8840" t="n">
        <v>2018</v>
      </c>
      <c r="C8840" t="n">
        <v>12</v>
      </c>
      <c r="D8840" t="inlineStr">
        <is>
          <t>2018-HUERO</t>
        </is>
      </c>
      <c r="E8840" t="inlineStr">
        <is>
          <t>Y30123</t>
        </is>
      </c>
      <c r="F8840" t="inlineStr">
        <is>
          <t>BN</t>
        </is>
      </c>
      <c r="G8840" t="inlineStr">
        <is>
          <t>No</t>
        </is>
      </c>
      <c r="H8840" t="n">
        <v>0</v>
      </c>
    </row>
    <row r="8841">
      <c r="A8841" t="inlineStr">
        <is>
          <t>2018-W12-2018-HUERO-Y31013</t>
        </is>
      </c>
      <c r="B8841" t="n">
        <v>2018</v>
      </c>
      <c r="C8841" t="n">
        <v>12</v>
      </c>
      <c r="D8841" t="inlineStr">
        <is>
          <t>2018-HUERO</t>
        </is>
      </c>
      <c r="E8841" t="inlineStr">
        <is>
          <t>Y31013</t>
        </is>
      </c>
      <c r="F8841" t="inlineStr">
        <is>
          <t>BN</t>
        </is>
      </c>
      <c r="G8841" t="inlineStr">
        <is>
          <t>No</t>
        </is>
      </c>
      <c r="H8841" t="n">
        <v>0</v>
      </c>
    </row>
    <row r="8842">
      <c r="A8842" t="inlineStr">
        <is>
          <t>2018-W12-2018-HUERO-Y24830</t>
        </is>
      </c>
      <c r="B8842" t="n">
        <v>2018</v>
      </c>
      <c r="C8842" t="n">
        <v>12</v>
      </c>
      <c r="D8842" t="inlineStr">
        <is>
          <t>2018-HUERO</t>
        </is>
      </c>
      <c r="E8842" t="inlineStr">
        <is>
          <t>Y24830</t>
        </is>
      </c>
      <c r="F8842" t="inlineStr">
        <is>
          <t>BN</t>
        </is>
      </c>
      <c r="G8842" t="inlineStr">
        <is>
          <t>No</t>
        </is>
      </c>
      <c r="H8842" t="n">
        <v>6.3</v>
      </c>
    </row>
    <row r="8843">
      <c r="A8843" t="inlineStr">
        <is>
          <t>2018-W12-2018-HUERO-Y26561</t>
        </is>
      </c>
      <c r="B8843" t="n">
        <v>2018</v>
      </c>
      <c r="C8843" t="n">
        <v>12</v>
      </c>
      <c r="D8843" t="inlineStr">
        <is>
          <t>2018-HUERO</t>
        </is>
      </c>
      <c r="E8843" t="inlineStr">
        <is>
          <t>Y26561</t>
        </is>
      </c>
      <c r="F8843" t="inlineStr">
        <is>
          <t>BN</t>
        </is>
      </c>
      <c r="G8843" t="inlineStr">
        <is>
          <t>No</t>
        </is>
      </c>
      <c r="H8843" t="n">
        <v>7</v>
      </c>
    </row>
    <row r="8844">
      <c r="A8844" t="inlineStr">
        <is>
          <t>2018-W12-2018-HUERO-Y27591</t>
        </is>
      </c>
      <c r="B8844" t="n">
        <v>2018</v>
      </c>
      <c r="C8844" t="n">
        <v>12</v>
      </c>
      <c r="D8844" t="inlineStr">
        <is>
          <t>2018-HUERO</t>
        </is>
      </c>
      <c r="E8844" t="inlineStr">
        <is>
          <t>Y27591</t>
        </is>
      </c>
      <c r="F8844" t="inlineStr">
        <is>
          <t>BN</t>
        </is>
      </c>
      <c r="G8844" t="inlineStr">
        <is>
          <t>No</t>
        </is>
      </c>
      <c r="H8844" t="n">
        <v>3</v>
      </c>
    </row>
    <row r="8845">
      <c r="A8845" t="inlineStr">
        <is>
          <t>2018-W12-2018-PEPSALFA-Y29369</t>
        </is>
      </c>
      <c r="B8845" t="n">
        <v>2018</v>
      </c>
      <c r="C8845" t="n">
        <v>12</v>
      </c>
      <c r="D8845" t="inlineStr">
        <is>
          <t>2018-PEPSALFA</t>
        </is>
      </c>
      <c r="E8845" t="inlineStr">
        <is>
          <t>Y29369</t>
        </is>
      </c>
      <c r="F8845" t="inlineStr">
        <is>
          <t>QB</t>
        </is>
      </c>
      <c r="G8845" t="inlineStr">
        <is>
          <t>Yes</t>
        </is>
      </c>
      <c r="H8845" t="n">
        <v>31.36</v>
      </c>
    </row>
    <row r="8846">
      <c r="A8846" t="inlineStr">
        <is>
          <t>2018-W12-2018-PEPSALFA-Y24035</t>
        </is>
      </c>
      <c r="B8846" t="n">
        <v>2018</v>
      </c>
      <c r="C8846" t="n">
        <v>12</v>
      </c>
      <c r="D8846" t="inlineStr">
        <is>
          <t>2018-PEPSALFA</t>
        </is>
      </c>
      <c r="E8846" t="inlineStr">
        <is>
          <t>Y24035</t>
        </is>
      </c>
      <c r="F8846" t="inlineStr">
        <is>
          <t>WR</t>
        </is>
      </c>
      <c r="G8846" t="inlineStr">
        <is>
          <t>Yes</t>
        </is>
      </c>
      <c r="H8846" t="n">
        <v>3</v>
      </c>
    </row>
    <row r="8847">
      <c r="A8847" t="inlineStr">
        <is>
          <t>2018-W12-2018-PEPSALFA-Y28691</t>
        </is>
      </c>
      <c r="B8847" t="n">
        <v>2018</v>
      </c>
      <c r="C8847" t="n">
        <v>12</v>
      </c>
      <c r="D8847" t="inlineStr">
        <is>
          <t>2018-PEPSALFA</t>
        </is>
      </c>
      <c r="E8847" t="inlineStr">
        <is>
          <t>Y28691</t>
        </is>
      </c>
      <c r="F8847" t="inlineStr">
        <is>
          <t>WR</t>
        </is>
      </c>
      <c r="G8847" t="inlineStr">
        <is>
          <t>Yes</t>
        </is>
      </c>
      <c r="H8847" t="n">
        <v>0</v>
      </c>
    </row>
    <row r="8848">
      <c r="A8848" t="inlineStr">
        <is>
          <t>2018-W12-2018-PEPSALFA-Y30295</t>
        </is>
      </c>
      <c r="B8848" t="n">
        <v>2018</v>
      </c>
      <c r="C8848" t="n">
        <v>12</v>
      </c>
      <c r="D8848" t="inlineStr">
        <is>
          <t>2018-PEPSALFA</t>
        </is>
      </c>
      <c r="E8848" t="inlineStr">
        <is>
          <t>Y30295</t>
        </is>
      </c>
      <c r="F8848" t="inlineStr">
        <is>
          <t>RB</t>
        </is>
      </c>
      <c r="G8848" t="inlineStr">
        <is>
          <t>Yes</t>
        </is>
      </c>
      <c r="H8848" t="n">
        <v>15.3</v>
      </c>
    </row>
    <row r="8849">
      <c r="A8849" t="inlineStr">
        <is>
          <t>2018-W12-2018-PEPSALFA-Y27658</t>
        </is>
      </c>
      <c r="B8849" t="n">
        <v>2018</v>
      </c>
      <c r="C8849" t="n">
        <v>12</v>
      </c>
      <c r="D8849" t="inlineStr">
        <is>
          <t>2018-PEPSALFA</t>
        </is>
      </c>
      <c r="E8849" t="inlineStr">
        <is>
          <t>Y27658</t>
        </is>
      </c>
      <c r="F8849" t="inlineStr">
        <is>
          <t>RB</t>
        </is>
      </c>
      <c r="G8849" t="inlineStr">
        <is>
          <t>Yes</t>
        </is>
      </c>
      <c r="H8849" t="n">
        <v>7.8</v>
      </c>
    </row>
    <row r="8850">
      <c r="A8850" t="inlineStr">
        <is>
          <t>2018-W12-2018-PEPSALFA-Y24070</t>
        </is>
      </c>
      <c r="B8850" t="n">
        <v>2018</v>
      </c>
      <c r="C8850" t="n">
        <v>12</v>
      </c>
      <c r="D8850" t="inlineStr">
        <is>
          <t>2018-PEPSALFA</t>
        </is>
      </c>
      <c r="E8850" t="inlineStr">
        <is>
          <t>Y24070</t>
        </is>
      </c>
      <c r="F8850" t="inlineStr">
        <is>
          <t>TE</t>
        </is>
      </c>
      <c r="G8850" t="inlineStr">
        <is>
          <t>Yes</t>
        </is>
      </c>
      <c r="H8850" t="n">
        <v>3.4</v>
      </c>
    </row>
    <row r="8851">
      <c r="A8851" t="inlineStr">
        <is>
          <t>2018-W12-2018-PEPSALFA-Y25741</t>
        </is>
      </c>
      <c r="B8851" t="n">
        <v>2018</v>
      </c>
      <c r="C8851" t="n">
        <v>12</v>
      </c>
      <c r="D8851" t="inlineStr">
        <is>
          <t>2018-PEPSALFA</t>
        </is>
      </c>
      <c r="E8851" t="inlineStr">
        <is>
          <t>Y25741</t>
        </is>
      </c>
      <c r="F8851" t="inlineStr">
        <is>
          <t>W/R/T FLEX</t>
        </is>
      </c>
      <c r="G8851" t="inlineStr">
        <is>
          <t>Yes</t>
        </is>
      </c>
      <c r="H8851" t="n">
        <v>13.2</v>
      </c>
    </row>
    <row r="8852">
      <c r="A8852" t="inlineStr">
        <is>
          <t>2018-W12-2018-PEPSALFA-Y8447</t>
        </is>
      </c>
      <c r="B8852" t="n">
        <v>2018</v>
      </c>
      <c r="C8852" t="n">
        <v>12</v>
      </c>
      <c r="D8852" t="inlineStr">
        <is>
          <t>2018-PEPSALFA</t>
        </is>
      </c>
      <c r="E8852" t="inlineStr">
        <is>
          <t>Y8447</t>
        </is>
      </c>
      <c r="F8852" t="inlineStr">
        <is>
          <t>K</t>
        </is>
      </c>
      <c r="G8852" t="inlineStr">
        <is>
          <t>Yes</t>
        </is>
      </c>
      <c r="H8852" t="n">
        <v>5</v>
      </c>
    </row>
    <row r="8853">
      <c r="A8853" t="inlineStr">
        <is>
          <t>2018-W12-2018-PEPSALFA-Y-DEF:green-bay</t>
        </is>
      </c>
      <c r="B8853" t="n">
        <v>2018</v>
      </c>
      <c r="C8853" t="n">
        <v>12</v>
      </c>
      <c r="D8853" t="inlineStr">
        <is>
          <t>2018-PEPSALFA</t>
        </is>
      </c>
      <c r="E8853" t="inlineStr">
        <is>
          <t>Y-DEF:green-bay</t>
        </is>
      </c>
      <c r="F8853" t="inlineStr">
        <is>
          <t>DST</t>
        </is>
      </c>
      <c r="G8853" t="inlineStr">
        <is>
          <t>Yes</t>
        </is>
      </c>
      <c r="H8853" t="n">
        <v>2</v>
      </c>
    </row>
    <row r="8854">
      <c r="A8854" t="inlineStr">
        <is>
          <t>2018-W12-2018-PEPSALFA-Y24791</t>
        </is>
      </c>
      <c r="B8854" t="n">
        <v>2018</v>
      </c>
      <c r="C8854" t="n">
        <v>12</v>
      </c>
      <c r="D8854" t="inlineStr">
        <is>
          <t>2018-PEPSALFA</t>
        </is>
      </c>
      <c r="E8854" t="inlineStr">
        <is>
          <t>Y24791</t>
        </is>
      </c>
      <c r="F8854" t="inlineStr">
        <is>
          <t>BN</t>
        </is>
      </c>
      <c r="G8854" t="inlineStr">
        <is>
          <t>No</t>
        </is>
      </c>
      <c r="H8854" t="n">
        <v>0</v>
      </c>
    </row>
    <row r="8855">
      <c r="A8855" t="inlineStr">
        <is>
          <t>2018-W12-2018-PEPSALFA-Y29235</t>
        </is>
      </c>
      <c r="B8855" t="n">
        <v>2018</v>
      </c>
      <c r="C8855" t="n">
        <v>12</v>
      </c>
      <c r="D8855" t="inlineStr">
        <is>
          <t>2018-PEPSALFA</t>
        </is>
      </c>
      <c r="E8855" t="inlineStr">
        <is>
          <t>Y29235</t>
        </is>
      </c>
      <c r="F8855" t="inlineStr">
        <is>
          <t>BN</t>
        </is>
      </c>
      <c r="G8855" t="inlineStr">
        <is>
          <t>No</t>
        </is>
      </c>
      <c r="H8855" t="n">
        <v>0</v>
      </c>
    </row>
    <row r="8856">
      <c r="A8856" t="inlineStr">
        <is>
          <t>2018-W12-2018-PEPSALFA-Y30230</t>
        </is>
      </c>
      <c r="B8856" t="n">
        <v>2018</v>
      </c>
      <c r="C8856" t="n">
        <v>12</v>
      </c>
      <c r="D8856" t="inlineStr">
        <is>
          <t>2018-PEPSALFA</t>
        </is>
      </c>
      <c r="E8856" t="inlineStr">
        <is>
          <t>Y30230</t>
        </is>
      </c>
      <c r="F8856" t="inlineStr">
        <is>
          <t>BN</t>
        </is>
      </c>
      <c r="G8856" t="inlineStr">
        <is>
          <t>No</t>
        </is>
      </c>
      <c r="H8856" t="n">
        <v>0</v>
      </c>
    </row>
    <row r="8857">
      <c r="A8857" t="inlineStr">
        <is>
          <t>2018-W12-2018-PEPSALFA-Y30199</t>
        </is>
      </c>
      <c r="B8857" t="n">
        <v>2018</v>
      </c>
      <c r="C8857" t="n">
        <v>12</v>
      </c>
      <c r="D8857" t="inlineStr">
        <is>
          <t>2018-PEPSALFA</t>
        </is>
      </c>
      <c r="E8857" t="inlineStr">
        <is>
          <t>Y30199</t>
        </is>
      </c>
      <c r="F8857" t="inlineStr">
        <is>
          <t>BN</t>
        </is>
      </c>
      <c r="G8857" t="inlineStr">
        <is>
          <t>No</t>
        </is>
      </c>
      <c r="H8857" t="n">
        <v>0</v>
      </c>
    </row>
    <row r="8858">
      <c r="A8858" t="inlineStr">
        <is>
          <t>2018-W12-2018-PEPSALFA-Y25876</t>
        </is>
      </c>
      <c r="B8858" t="n">
        <v>2018</v>
      </c>
      <c r="C8858" t="n">
        <v>12</v>
      </c>
      <c r="D8858" t="inlineStr">
        <is>
          <t>2018-PEPSALFA</t>
        </is>
      </c>
      <c r="E8858" t="inlineStr">
        <is>
          <t>Y25876</t>
        </is>
      </c>
      <c r="F8858" t="inlineStr">
        <is>
          <t>BN</t>
        </is>
      </c>
      <c r="G8858" t="inlineStr">
        <is>
          <t>No</t>
        </is>
      </c>
      <c r="H8858" t="n">
        <v>0</v>
      </c>
    </row>
    <row r="8859">
      <c r="A8859" t="inlineStr">
        <is>
          <t>2018-W12-2018-TONYCLIF-Y24788</t>
        </is>
      </c>
      <c r="B8859" t="n">
        <v>2018</v>
      </c>
      <c r="C8859" t="n">
        <v>12</v>
      </c>
      <c r="D8859" t="inlineStr">
        <is>
          <t>2018-TONYCLIF</t>
        </is>
      </c>
      <c r="E8859" t="inlineStr">
        <is>
          <t>Y24788</t>
        </is>
      </c>
      <c r="F8859" t="inlineStr">
        <is>
          <t>QB</t>
        </is>
      </c>
      <c r="G8859" t="inlineStr">
        <is>
          <t>Yes</t>
        </is>
      </c>
      <c r="H8859" t="n">
        <v>23.54</v>
      </c>
    </row>
    <row r="8860">
      <c r="A8860" t="inlineStr">
        <is>
          <t>2018-W12-2018-TONYCLIF-Y30209</t>
        </is>
      </c>
      <c r="B8860" t="n">
        <v>2018</v>
      </c>
      <c r="C8860" t="n">
        <v>12</v>
      </c>
      <c r="D8860" t="inlineStr">
        <is>
          <t>2018-TONYCLIF</t>
        </is>
      </c>
      <c r="E8860" t="inlineStr">
        <is>
          <t>Y30209</t>
        </is>
      </c>
      <c r="F8860" t="inlineStr">
        <is>
          <t>WR</t>
        </is>
      </c>
      <c r="G8860" t="inlineStr">
        <is>
          <t>Yes</t>
        </is>
      </c>
      <c r="H8860" t="n">
        <v>9</v>
      </c>
    </row>
    <row r="8861">
      <c r="A8861" t="inlineStr">
        <is>
          <t>2018-W12-2018-TONYCLIF-Y28457</t>
        </is>
      </c>
      <c r="B8861" t="n">
        <v>2018</v>
      </c>
      <c r="C8861" t="n">
        <v>12</v>
      </c>
      <c r="D8861" t="inlineStr">
        <is>
          <t>2018-TONYCLIF</t>
        </is>
      </c>
      <c r="E8861" t="inlineStr">
        <is>
          <t>Y28457</t>
        </is>
      </c>
      <c r="F8861" t="inlineStr">
        <is>
          <t>WR</t>
        </is>
      </c>
      <c r="G8861" t="inlineStr">
        <is>
          <t>Yes</t>
        </is>
      </c>
      <c r="H8861" t="n">
        <v>16.5</v>
      </c>
    </row>
    <row r="8862">
      <c r="A8862" t="inlineStr">
        <is>
          <t>2018-W12-2018-TONYCLIF-Y30232</t>
        </is>
      </c>
      <c r="B8862" t="n">
        <v>2018</v>
      </c>
      <c r="C8862" t="n">
        <v>12</v>
      </c>
      <c r="D8862" t="inlineStr">
        <is>
          <t>2018-TONYCLIF</t>
        </is>
      </c>
      <c r="E8862" t="inlineStr">
        <is>
          <t>Y30232</t>
        </is>
      </c>
      <c r="F8862" t="inlineStr">
        <is>
          <t>RB</t>
        </is>
      </c>
      <c r="G8862" t="inlineStr">
        <is>
          <t>Yes</t>
        </is>
      </c>
      <c r="H8862" t="n">
        <v>11.9</v>
      </c>
    </row>
    <row r="8863">
      <c r="A8863" t="inlineStr">
        <is>
          <t>2018-W12-2018-TONYCLIF-Y24936</t>
        </is>
      </c>
      <c r="B8863" t="n">
        <v>2018</v>
      </c>
      <c r="C8863" t="n">
        <v>12</v>
      </c>
      <c r="D8863" t="inlineStr">
        <is>
          <t>2018-TONYCLIF</t>
        </is>
      </c>
      <c r="E8863" t="inlineStr">
        <is>
          <t>Y24936</t>
        </is>
      </c>
      <c r="F8863" t="inlineStr">
        <is>
          <t>RB</t>
        </is>
      </c>
      <c r="G8863" t="inlineStr">
        <is>
          <t>Yes</t>
        </is>
      </c>
      <c r="H8863" t="n">
        <v>4.1</v>
      </c>
    </row>
    <row r="8864">
      <c r="A8864" t="inlineStr">
        <is>
          <t>2018-W12-2018-TONYCLIF-Y26658</t>
        </is>
      </c>
      <c r="B8864" t="n">
        <v>2018</v>
      </c>
      <c r="C8864" t="n">
        <v>12</v>
      </c>
      <c r="D8864" t="inlineStr">
        <is>
          <t>2018-TONYCLIF</t>
        </is>
      </c>
      <c r="E8864" t="inlineStr">
        <is>
          <t>Y26658</t>
        </is>
      </c>
      <c r="F8864" t="inlineStr">
        <is>
          <t>TE</t>
        </is>
      </c>
      <c r="G8864" t="inlineStr">
        <is>
          <t>Yes</t>
        </is>
      </c>
      <c r="H8864" t="n">
        <v>15.1</v>
      </c>
    </row>
    <row r="8865">
      <c r="A8865" t="inlineStr">
        <is>
          <t>2018-W12-2018-TONYCLIF-Y29274</t>
        </is>
      </c>
      <c r="B8865" t="n">
        <v>2018</v>
      </c>
      <c r="C8865" t="n">
        <v>12</v>
      </c>
      <c r="D8865" t="inlineStr">
        <is>
          <t>2018-TONYCLIF</t>
        </is>
      </c>
      <c r="E8865" t="inlineStr">
        <is>
          <t>Y29274</t>
        </is>
      </c>
      <c r="F8865" t="inlineStr">
        <is>
          <t>W/R/T FLEX</t>
        </is>
      </c>
      <c r="G8865" t="inlineStr">
        <is>
          <t>Yes</t>
        </is>
      </c>
      <c r="H8865" t="n">
        <v>3.7</v>
      </c>
    </row>
    <row r="8866">
      <c r="A8866" t="inlineStr">
        <is>
          <t>2018-W12-2018-TONYCLIF-Y3727</t>
        </is>
      </c>
      <c r="B8866" t="n">
        <v>2018</v>
      </c>
      <c r="C8866" t="n">
        <v>12</v>
      </c>
      <c r="D8866" t="inlineStr">
        <is>
          <t>2018-TONYCLIF</t>
        </is>
      </c>
      <c r="E8866" t="inlineStr">
        <is>
          <t>Y3727</t>
        </is>
      </c>
      <c r="F8866" t="inlineStr">
        <is>
          <t>K</t>
        </is>
      </c>
      <c r="G8866" t="inlineStr">
        <is>
          <t>Yes</t>
        </is>
      </c>
      <c r="H8866" t="n">
        <v>10</v>
      </c>
    </row>
    <row r="8867">
      <c r="A8867" t="inlineStr">
        <is>
          <t>2018-W12-2018-TONYCLIF-Y-DEF:la-chargers</t>
        </is>
      </c>
      <c r="B8867" t="n">
        <v>2018</v>
      </c>
      <c r="C8867" t="n">
        <v>12</v>
      </c>
      <c r="D8867" t="inlineStr">
        <is>
          <t>2018-TONYCLIF</t>
        </is>
      </c>
      <c r="E8867" t="inlineStr">
        <is>
          <t>Y-DEF:la-chargers</t>
        </is>
      </c>
      <c r="F8867" t="inlineStr">
        <is>
          <t>DST</t>
        </is>
      </c>
      <c r="G8867" t="inlineStr">
        <is>
          <t>Yes</t>
        </is>
      </c>
      <c r="H8867" t="n">
        <v>8</v>
      </c>
    </row>
    <row r="8868">
      <c r="A8868" t="inlineStr">
        <is>
          <t>2018-W12-2018-TONYCLIF-Y25785</t>
        </is>
      </c>
      <c r="B8868" t="n">
        <v>2018</v>
      </c>
      <c r="C8868" t="n">
        <v>12</v>
      </c>
      <c r="D8868" t="inlineStr">
        <is>
          <t>2018-TONYCLIF</t>
        </is>
      </c>
      <c r="E8868" t="inlineStr">
        <is>
          <t>Y25785</t>
        </is>
      </c>
      <c r="F8868" t="inlineStr">
        <is>
          <t>BN</t>
        </is>
      </c>
      <c r="G8868" t="inlineStr">
        <is>
          <t>No</t>
        </is>
      </c>
      <c r="H8868" t="n">
        <v>21.96</v>
      </c>
    </row>
    <row r="8869">
      <c r="A8869" t="inlineStr">
        <is>
          <t>2018-W12-2018-TONYCLIF-Y30223</t>
        </is>
      </c>
      <c r="B8869" t="n">
        <v>2018</v>
      </c>
      <c r="C8869" t="n">
        <v>12</v>
      </c>
      <c r="D8869" t="inlineStr">
        <is>
          <t>2018-TONYCLIF</t>
        </is>
      </c>
      <c r="E8869" t="inlineStr">
        <is>
          <t>Y30223</t>
        </is>
      </c>
      <c r="F8869" t="inlineStr">
        <is>
          <t>BN</t>
        </is>
      </c>
      <c r="G8869" t="inlineStr">
        <is>
          <t>No</t>
        </is>
      </c>
      <c r="H8869" t="n">
        <v>14.7</v>
      </c>
    </row>
    <row r="8870">
      <c r="A8870" t="inlineStr">
        <is>
          <t>2018-W12-2018-TONYCLIF-Y30000</t>
        </is>
      </c>
      <c r="B8870" t="n">
        <v>2018</v>
      </c>
      <c r="C8870" t="n">
        <v>12</v>
      </c>
      <c r="D8870" t="inlineStr">
        <is>
          <t>2018-TONYCLIF</t>
        </is>
      </c>
      <c r="E8870" t="inlineStr">
        <is>
          <t>Y30000</t>
        </is>
      </c>
      <c r="F8870" t="inlineStr">
        <is>
          <t>BN</t>
        </is>
      </c>
      <c r="G8870" t="inlineStr">
        <is>
          <t>No</t>
        </is>
      </c>
      <c r="H8870" t="n">
        <v>1.6</v>
      </c>
    </row>
    <row r="8871">
      <c r="A8871" t="inlineStr">
        <is>
          <t>2018-W12-2018-TONYCLIF-Y30997</t>
        </is>
      </c>
      <c r="B8871" t="n">
        <v>2018</v>
      </c>
      <c r="C8871" t="n">
        <v>12</v>
      </c>
      <c r="D8871" t="inlineStr">
        <is>
          <t>2018-TONYCLIF</t>
        </is>
      </c>
      <c r="E8871" t="inlineStr">
        <is>
          <t>Y30997</t>
        </is>
      </c>
      <c r="F8871" t="inlineStr">
        <is>
          <t>BN</t>
        </is>
      </c>
      <c r="G8871" t="inlineStr">
        <is>
          <t>No</t>
        </is>
      </c>
      <c r="H8871" t="n">
        <v>0.4</v>
      </c>
    </row>
    <row r="8872">
      <c r="A8872" t="inlineStr">
        <is>
          <t>2018-W12-2018-TONYCLIF-Y30122</t>
        </is>
      </c>
      <c r="B8872" t="n">
        <v>2018</v>
      </c>
      <c r="C8872" t="n">
        <v>12</v>
      </c>
      <c r="D8872" t="inlineStr">
        <is>
          <t>2018-TONYCLIF</t>
        </is>
      </c>
      <c r="E8872" t="inlineStr">
        <is>
          <t>Y30122</t>
        </is>
      </c>
      <c r="F8872" t="inlineStr">
        <is>
          <t>BN</t>
        </is>
      </c>
      <c r="G8872" t="inlineStr">
        <is>
          <t>No</t>
        </is>
      </c>
      <c r="H8872" t="n">
        <v>9.1</v>
      </c>
    </row>
    <row r="8873">
      <c r="A8873" t="inlineStr">
        <is>
          <t>2018-W12-2018-ABARBA-Y7200</t>
        </is>
      </c>
      <c r="B8873" t="n">
        <v>2018</v>
      </c>
      <c r="C8873" t="n">
        <v>12</v>
      </c>
      <c r="D8873" t="inlineStr">
        <is>
          <t>2018-ABARBA</t>
        </is>
      </c>
      <c r="E8873" t="inlineStr">
        <is>
          <t>Y7200</t>
        </is>
      </c>
      <c r="F8873" t="inlineStr">
        <is>
          <t>QB</t>
        </is>
      </c>
      <c r="G8873" t="inlineStr">
        <is>
          <t>Yes</t>
        </is>
      </c>
      <c r="H8873" t="n">
        <v>11.92</v>
      </c>
    </row>
    <row r="8874">
      <c r="A8874" t="inlineStr">
        <is>
          <t>2018-W12-2018-ABARBA-Y30175</t>
        </is>
      </c>
      <c r="B8874" t="n">
        <v>2018</v>
      </c>
      <c r="C8874" t="n">
        <v>12</v>
      </c>
      <c r="D8874" t="inlineStr">
        <is>
          <t>2018-ABARBA</t>
        </is>
      </c>
      <c r="E8874" t="inlineStr">
        <is>
          <t>Y30175</t>
        </is>
      </c>
      <c r="F8874" t="inlineStr">
        <is>
          <t>WR</t>
        </is>
      </c>
      <c r="G8874" t="inlineStr">
        <is>
          <t>Yes</t>
        </is>
      </c>
      <c r="H8874" t="n">
        <v>26.9</v>
      </c>
    </row>
    <row r="8875">
      <c r="A8875" t="inlineStr">
        <is>
          <t>2018-W12-2018-ABARBA-Y23997</t>
        </is>
      </c>
      <c r="B8875" t="n">
        <v>2018</v>
      </c>
      <c r="C8875" t="n">
        <v>12</v>
      </c>
      <c r="D8875" t="inlineStr">
        <is>
          <t>2018-ABARBA</t>
        </is>
      </c>
      <c r="E8875" t="inlineStr">
        <is>
          <t>Y23997</t>
        </is>
      </c>
      <c r="F8875" t="inlineStr">
        <is>
          <t>WR</t>
        </is>
      </c>
      <c r="G8875" t="inlineStr">
        <is>
          <t>Yes</t>
        </is>
      </c>
      <c r="H8875" t="n">
        <v>15.8</v>
      </c>
    </row>
    <row r="8876">
      <c r="A8876" t="inlineStr">
        <is>
          <t>2018-W12-2018-ABARBA-Y28461</t>
        </is>
      </c>
      <c r="B8876" t="n">
        <v>2018</v>
      </c>
      <c r="C8876" t="n">
        <v>12</v>
      </c>
      <c r="D8876" t="inlineStr">
        <is>
          <t>2018-ABARBA</t>
        </is>
      </c>
      <c r="E8876" t="inlineStr">
        <is>
          <t>Y28461</t>
        </is>
      </c>
      <c r="F8876" t="inlineStr">
        <is>
          <t>RB</t>
        </is>
      </c>
      <c r="G8876" t="inlineStr">
        <is>
          <t>Yes</t>
        </is>
      </c>
      <c r="H8876" t="n">
        <v>8.300000000000001</v>
      </c>
    </row>
    <row r="8877">
      <c r="A8877" t="inlineStr">
        <is>
          <t>2018-W12-2018-ABARBA-Y31041</t>
        </is>
      </c>
      <c r="B8877" t="n">
        <v>2018</v>
      </c>
      <c r="C8877" t="n">
        <v>12</v>
      </c>
      <c r="D8877" t="inlineStr">
        <is>
          <t>2018-ABARBA</t>
        </is>
      </c>
      <c r="E8877" t="inlineStr">
        <is>
          <t>Y31041</t>
        </is>
      </c>
      <c r="F8877" t="inlineStr">
        <is>
          <t>RB</t>
        </is>
      </c>
      <c r="G8877" t="inlineStr">
        <is>
          <t>Yes</t>
        </is>
      </c>
      <c r="H8877" t="n">
        <v>1.7</v>
      </c>
    </row>
    <row r="8878">
      <c r="A8878" t="inlineStr">
        <is>
          <t>2018-W12-2018-ABARBA-Y29315</t>
        </is>
      </c>
      <c r="B8878" t="n">
        <v>2018</v>
      </c>
      <c r="C8878" t="n">
        <v>12</v>
      </c>
      <c r="D8878" t="inlineStr">
        <is>
          <t>2018-ABARBA</t>
        </is>
      </c>
      <c r="E8878" t="inlineStr">
        <is>
          <t>Y29315</t>
        </is>
      </c>
      <c r="F8878" t="inlineStr">
        <is>
          <t>TE</t>
        </is>
      </c>
      <c r="G8878" t="inlineStr">
        <is>
          <t>Yes</t>
        </is>
      </c>
      <c r="H8878" t="n">
        <v>3.1</v>
      </c>
    </row>
    <row r="8879">
      <c r="A8879" t="inlineStr">
        <is>
          <t>2018-W12-2018-ABARBA-Y26822</t>
        </is>
      </c>
      <c r="B8879" t="n">
        <v>2018</v>
      </c>
      <c r="C8879" t="n">
        <v>12</v>
      </c>
      <c r="D8879" t="inlineStr">
        <is>
          <t>2018-ABARBA</t>
        </is>
      </c>
      <c r="E8879" t="inlineStr">
        <is>
          <t>Y26822</t>
        </is>
      </c>
      <c r="F8879" t="inlineStr">
        <is>
          <t>W/R/T FLEX</t>
        </is>
      </c>
      <c r="G8879" t="inlineStr">
        <is>
          <t>Yes</t>
        </is>
      </c>
      <c r="H8879" t="n">
        <v>6</v>
      </c>
    </row>
    <row r="8880">
      <c r="A8880" t="inlineStr">
        <is>
          <t>2018-W12-2018-ABARBA-Y9526</t>
        </is>
      </c>
      <c r="B8880" t="n">
        <v>2018</v>
      </c>
      <c r="C8880" t="n">
        <v>12</v>
      </c>
      <c r="D8880" t="inlineStr">
        <is>
          <t>2018-ABARBA</t>
        </is>
      </c>
      <c r="E8880" t="inlineStr">
        <is>
          <t>Y9526</t>
        </is>
      </c>
      <c r="F8880" t="inlineStr">
        <is>
          <t>K</t>
        </is>
      </c>
      <c r="G8880" t="inlineStr">
        <is>
          <t>Yes</t>
        </is>
      </c>
      <c r="H8880" t="n">
        <v>9</v>
      </c>
    </row>
    <row r="8881">
      <c r="A8881" t="inlineStr">
        <is>
          <t>2018-W12-2018-ABARBA-Y-DEF:cleveland</t>
        </is>
      </c>
      <c r="B8881" t="n">
        <v>2018</v>
      </c>
      <c r="C8881" t="n">
        <v>12</v>
      </c>
      <c r="D8881" t="inlineStr">
        <is>
          <t>2018-ABARBA</t>
        </is>
      </c>
      <c r="E8881" t="inlineStr">
        <is>
          <t>Y-DEF:cleveland</t>
        </is>
      </c>
      <c r="F8881" t="inlineStr">
        <is>
          <t>DST</t>
        </is>
      </c>
      <c r="G8881" t="inlineStr">
        <is>
          <t>Yes</t>
        </is>
      </c>
      <c r="H8881" t="n">
        <v>8</v>
      </c>
    </row>
    <row r="8882">
      <c r="A8882" t="inlineStr">
        <is>
          <t>2018-W12-2018-ABARBA-Y26660</t>
        </is>
      </c>
      <c r="B8882" t="n">
        <v>2018</v>
      </c>
      <c r="C8882" t="n">
        <v>12</v>
      </c>
      <c r="D8882" t="inlineStr">
        <is>
          <t>2018-ABARBA</t>
        </is>
      </c>
      <c r="E8882" t="inlineStr">
        <is>
          <t>Y26660</t>
        </is>
      </c>
      <c r="F8882" t="inlineStr">
        <is>
          <t>BN</t>
        </is>
      </c>
      <c r="G8882" t="inlineStr">
        <is>
          <t>No</t>
        </is>
      </c>
      <c r="H8882" t="n">
        <v>2.2</v>
      </c>
    </row>
    <row r="8883">
      <c r="A8883" t="inlineStr">
        <is>
          <t>2018-W12-2018-ABARBA-Y29405</t>
        </is>
      </c>
      <c r="B8883" t="n">
        <v>2018</v>
      </c>
      <c r="C8883" t="n">
        <v>12</v>
      </c>
      <c r="D8883" t="inlineStr">
        <is>
          <t>2018-ABARBA</t>
        </is>
      </c>
      <c r="E8883" t="inlineStr">
        <is>
          <t>Y29405</t>
        </is>
      </c>
      <c r="F8883" t="inlineStr">
        <is>
          <t>BN</t>
        </is>
      </c>
      <c r="G8883" t="inlineStr">
        <is>
          <t>No</t>
        </is>
      </c>
      <c r="H8883" t="n">
        <v>0</v>
      </c>
    </row>
    <row r="8884">
      <c r="A8884" t="inlineStr">
        <is>
          <t>2018-W12-2018-ABARBA-Y31021</t>
        </is>
      </c>
      <c r="B8884" t="n">
        <v>2018</v>
      </c>
      <c r="C8884" t="n">
        <v>12</v>
      </c>
      <c r="D8884" t="inlineStr">
        <is>
          <t>2018-ABARBA</t>
        </is>
      </c>
      <c r="E8884" t="inlineStr">
        <is>
          <t>Y31021</t>
        </is>
      </c>
      <c r="F8884" t="inlineStr">
        <is>
          <t>BN</t>
        </is>
      </c>
      <c r="G8884" t="inlineStr">
        <is>
          <t>No</t>
        </is>
      </c>
      <c r="H8884" t="n">
        <v>4.42</v>
      </c>
    </row>
    <row r="8885">
      <c r="A8885" t="inlineStr">
        <is>
          <t>2018-W12-2018-ABARBA-Y25793</t>
        </is>
      </c>
      <c r="B8885" t="n">
        <v>2018</v>
      </c>
      <c r="C8885" t="n">
        <v>12</v>
      </c>
      <c r="D8885" t="inlineStr">
        <is>
          <t>2018-ABARBA</t>
        </is>
      </c>
      <c r="E8885" t="inlineStr">
        <is>
          <t>Y25793</t>
        </is>
      </c>
      <c r="F8885" t="inlineStr">
        <is>
          <t>BN</t>
        </is>
      </c>
      <c r="G8885" t="inlineStr">
        <is>
          <t>No</t>
        </is>
      </c>
      <c r="H8885" t="n">
        <v>7.7</v>
      </c>
    </row>
    <row r="8886">
      <c r="A8886" t="inlineStr">
        <is>
          <t>2018-W12-2018-ABARBA-Y26804</t>
        </is>
      </c>
      <c r="B8886" t="n">
        <v>2018</v>
      </c>
      <c r="C8886" t="n">
        <v>12</v>
      </c>
      <c r="D8886" t="inlineStr">
        <is>
          <t>2018-ABARBA</t>
        </is>
      </c>
      <c r="E8886" t="inlineStr">
        <is>
          <t>Y26804</t>
        </is>
      </c>
      <c r="F8886" t="inlineStr">
        <is>
          <t>BN</t>
        </is>
      </c>
      <c r="G8886" t="inlineStr">
        <is>
          <t>No</t>
        </is>
      </c>
      <c r="H8886" t="n">
        <v>3.3</v>
      </c>
    </row>
    <row r="8887">
      <c r="A8887" t="inlineStr">
        <is>
          <t>2018-W12-2018-PACO-Y28389</t>
        </is>
      </c>
      <c r="B8887" t="n">
        <v>2018</v>
      </c>
      <c r="C8887" t="n">
        <v>12</v>
      </c>
      <c r="D8887" t="inlineStr">
        <is>
          <t>2018-PACO</t>
        </is>
      </c>
      <c r="E8887" t="inlineStr">
        <is>
          <t>Y28389</t>
        </is>
      </c>
      <c r="F8887" t="inlineStr">
        <is>
          <t>QB</t>
        </is>
      </c>
      <c r="G8887" t="inlineStr">
        <is>
          <t>Yes</t>
        </is>
      </c>
      <c r="H8887" t="n">
        <v>22.88</v>
      </c>
    </row>
    <row r="8888">
      <c r="A8888" t="inlineStr">
        <is>
          <t>2018-W12-2018-PACO-Y29281</t>
        </is>
      </c>
      <c r="B8888" t="n">
        <v>2018</v>
      </c>
      <c r="C8888" t="n">
        <v>12</v>
      </c>
      <c r="D8888" t="inlineStr">
        <is>
          <t>2018-PACO</t>
        </is>
      </c>
      <c r="E8888" t="inlineStr">
        <is>
          <t>Y29281</t>
        </is>
      </c>
      <c r="F8888" t="inlineStr">
        <is>
          <t>WR</t>
        </is>
      </c>
      <c r="G8888" t="inlineStr">
        <is>
          <t>Yes</t>
        </is>
      </c>
      <c r="H8888" t="n">
        <v>3.8</v>
      </c>
    </row>
    <row r="8889">
      <c r="A8889" t="inlineStr">
        <is>
          <t>2018-W12-2018-PACO-Y29070</t>
        </is>
      </c>
      <c r="B8889" t="n">
        <v>2018</v>
      </c>
      <c r="C8889" t="n">
        <v>12</v>
      </c>
      <c r="D8889" t="inlineStr">
        <is>
          <t>2018-PACO</t>
        </is>
      </c>
      <c r="E8889" t="inlineStr">
        <is>
          <t>Y29070</t>
        </is>
      </c>
      <c r="F8889" t="inlineStr">
        <is>
          <t>WR</t>
        </is>
      </c>
      <c r="G8889" t="inlineStr">
        <is>
          <t>Yes</t>
        </is>
      </c>
      <c r="H8889" t="n">
        <v>11.4</v>
      </c>
    </row>
    <row r="8890">
      <c r="A8890" t="inlineStr">
        <is>
          <t>2018-W12-2018-PACO-Y31379</t>
        </is>
      </c>
      <c r="B8890" t="n">
        <v>2018</v>
      </c>
      <c r="C8890" t="n">
        <v>12</v>
      </c>
      <c r="D8890" t="inlineStr">
        <is>
          <t>2018-PACO</t>
        </is>
      </c>
      <c r="E8890" t="inlineStr">
        <is>
          <t>Y31379</t>
        </is>
      </c>
      <c r="F8890" t="inlineStr">
        <is>
          <t>RB</t>
        </is>
      </c>
      <c r="G8890" t="inlineStr">
        <is>
          <t>Yes</t>
        </is>
      </c>
      <c r="H8890" t="n">
        <v>17</v>
      </c>
    </row>
    <row r="8891">
      <c r="A8891" t="inlineStr">
        <is>
          <t>2018-W12-2018-PACO-Y30362</t>
        </is>
      </c>
      <c r="B8891" t="n">
        <v>2018</v>
      </c>
      <c r="C8891" t="n">
        <v>12</v>
      </c>
      <c r="D8891" t="inlineStr">
        <is>
          <t>2018-PACO</t>
        </is>
      </c>
      <c r="E8891" t="inlineStr">
        <is>
          <t>Y30362</t>
        </is>
      </c>
      <c r="F8891" t="inlineStr">
        <is>
          <t>RB</t>
        </is>
      </c>
      <c r="G8891" t="inlineStr">
        <is>
          <t>Yes</t>
        </is>
      </c>
      <c r="H8891" t="n">
        <v>12.3</v>
      </c>
    </row>
    <row r="8892">
      <c r="A8892" t="inlineStr">
        <is>
          <t>2018-W12-2018-PACO-Y30259</t>
        </is>
      </c>
      <c r="B8892" t="n">
        <v>2018</v>
      </c>
      <c r="C8892" t="n">
        <v>12</v>
      </c>
      <c r="D8892" t="inlineStr">
        <is>
          <t>2018-PACO</t>
        </is>
      </c>
      <c r="E8892" t="inlineStr">
        <is>
          <t>Y30259</t>
        </is>
      </c>
      <c r="F8892" t="inlineStr">
        <is>
          <t>TE</t>
        </is>
      </c>
      <c r="G8892" t="inlineStr">
        <is>
          <t>Yes</t>
        </is>
      </c>
      <c r="H8892" t="n">
        <v>5.8</v>
      </c>
    </row>
    <row r="8893">
      <c r="A8893" t="inlineStr">
        <is>
          <t>2018-W12-2018-PACO-Y27538</t>
        </is>
      </c>
      <c r="B8893" t="n">
        <v>2018</v>
      </c>
      <c r="C8893" t="n">
        <v>12</v>
      </c>
      <c r="D8893" t="inlineStr">
        <is>
          <t>2018-PACO</t>
        </is>
      </c>
      <c r="E8893" t="inlineStr">
        <is>
          <t>Y27538</t>
        </is>
      </c>
      <c r="F8893" t="inlineStr">
        <is>
          <t>W/R/T FLEX</t>
        </is>
      </c>
      <c r="G8893" t="inlineStr">
        <is>
          <t>Yes</t>
        </is>
      </c>
      <c r="H8893" t="n">
        <v>16.5</v>
      </c>
    </row>
    <row r="8894">
      <c r="A8894" t="inlineStr">
        <is>
          <t>2018-W12-2018-PACO-Y26534</t>
        </is>
      </c>
      <c r="B8894" t="n">
        <v>2018</v>
      </c>
      <c r="C8894" t="n">
        <v>12</v>
      </c>
      <c r="D8894" t="inlineStr">
        <is>
          <t>2018-PACO</t>
        </is>
      </c>
      <c r="E8894" t="inlineStr">
        <is>
          <t>Y26534</t>
        </is>
      </c>
      <c r="F8894" t="inlineStr">
        <is>
          <t>K</t>
        </is>
      </c>
      <c r="G8894" t="inlineStr">
        <is>
          <t>Yes</t>
        </is>
      </c>
      <c r="H8894" t="n">
        <v>11</v>
      </c>
    </row>
    <row r="8895">
      <c r="A8895" t="inlineStr">
        <is>
          <t>2018-W12-2018-PACO-Y-DEF:indianapolis</t>
        </is>
      </c>
      <c r="B8895" t="n">
        <v>2018</v>
      </c>
      <c r="C8895" t="n">
        <v>12</v>
      </c>
      <c r="D8895" t="inlineStr">
        <is>
          <t>2018-PACO</t>
        </is>
      </c>
      <c r="E8895" t="inlineStr">
        <is>
          <t>Y-DEF:indianapolis</t>
        </is>
      </c>
      <c r="F8895" t="inlineStr">
        <is>
          <t>DST</t>
        </is>
      </c>
      <c r="G8895" t="inlineStr">
        <is>
          <t>Yes</t>
        </is>
      </c>
      <c r="H8895" t="n">
        <v>3</v>
      </c>
    </row>
    <row r="8896">
      <c r="A8896" t="inlineStr">
        <is>
          <t>2018-W12-2018-PACO-Y31073</t>
        </is>
      </c>
      <c r="B8896" t="n">
        <v>2018</v>
      </c>
      <c r="C8896" t="n">
        <v>12</v>
      </c>
      <c r="D8896" t="inlineStr">
        <is>
          <t>2018-PACO</t>
        </is>
      </c>
      <c r="E8896" t="inlineStr">
        <is>
          <t>Y31073</t>
        </is>
      </c>
      <c r="F8896" t="inlineStr">
        <is>
          <t>BN</t>
        </is>
      </c>
      <c r="G8896" t="inlineStr">
        <is>
          <t>No</t>
        </is>
      </c>
      <c r="H8896" t="n">
        <v>1.4</v>
      </c>
    </row>
    <row r="8897">
      <c r="A8897" t="inlineStr">
        <is>
          <t>2018-W12-2018-PACO-Y9317</t>
        </is>
      </c>
      <c r="B8897" t="n">
        <v>2018</v>
      </c>
      <c r="C8897" t="n">
        <v>12</v>
      </c>
      <c r="D8897" t="inlineStr">
        <is>
          <t>2018-PACO</t>
        </is>
      </c>
      <c r="E8897" t="inlineStr">
        <is>
          <t>Y9317</t>
        </is>
      </c>
      <c r="F8897" t="inlineStr">
        <is>
          <t>BN</t>
        </is>
      </c>
      <c r="G8897" t="inlineStr">
        <is>
          <t>No</t>
        </is>
      </c>
      <c r="H8897" t="n">
        <v>5.3</v>
      </c>
    </row>
    <row r="8898">
      <c r="A8898" t="inlineStr">
        <is>
          <t>2018-W12-2018-PACO-Y30125</t>
        </is>
      </c>
      <c r="B8898" t="n">
        <v>2018</v>
      </c>
      <c r="C8898" t="n">
        <v>12</v>
      </c>
      <c r="D8898" t="inlineStr">
        <is>
          <t>2018-PACO</t>
        </is>
      </c>
      <c r="E8898" t="inlineStr">
        <is>
          <t>Y30125</t>
        </is>
      </c>
      <c r="F8898" t="inlineStr">
        <is>
          <t>BN</t>
        </is>
      </c>
      <c r="G8898" t="inlineStr">
        <is>
          <t>No</t>
        </is>
      </c>
      <c r="H8898" t="n">
        <v>29.4</v>
      </c>
    </row>
    <row r="8899">
      <c r="A8899" t="inlineStr">
        <is>
          <t>2018-W12-2018-PACO-Y8826</t>
        </is>
      </c>
      <c r="B8899" t="n">
        <v>2018</v>
      </c>
      <c r="C8899" t="n">
        <v>12</v>
      </c>
      <c r="D8899" t="inlineStr">
        <is>
          <t>2018-PACO</t>
        </is>
      </c>
      <c r="E8899" t="inlineStr">
        <is>
          <t>Y8826</t>
        </is>
      </c>
      <c r="F8899" t="inlineStr">
        <is>
          <t>BN</t>
        </is>
      </c>
      <c r="G8899" t="inlineStr">
        <is>
          <t>No</t>
        </is>
      </c>
      <c r="H8899" t="n">
        <v>2.5</v>
      </c>
    </row>
    <row r="8900">
      <c r="A8900" t="inlineStr">
        <is>
          <t>2018-W12-2018-PACO-Y-DEF:kansas-city</t>
        </is>
      </c>
      <c r="B8900" t="n">
        <v>2018</v>
      </c>
      <c r="C8900" t="n">
        <v>12</v>
      </c>
      <c r="D8900" t="inlineStr">
        <is>
          <t>2018-PACO</t>
        </is>
      </c>
      <c r="E8900" t="inlineStr">
        <is>
          <t>Y-DEF:kansas-city</t>
        </is>
      </c>
      <c r="F8900" t="inlineStr">
        <is>
          <t>BN</t>
        </is>
      </c>
      <c r="G8900" t="inlineStr">
        <is>
          <t>No</t>
        </is>
      </c>
      <c r="H8900" t="n">
        <v>0</v>
      </c>
    </row>
    <row r="8901">
      <c r="A8901" t="inlineStr">
        <is>
          <t>2018-W12-2018-PACO-Y26671</t>
        </is>
      </c>
      <c r="B8901" t="n">
        <v>2018</v>
      </c>
      <c r="C8901" t="n">
        <v>12</v>
      </c>
      <c r="D8901" t="inlineStr">
        <is>
          <t>2018-PACO</t>
        </is>
      </c>
      <c r="E8901" t="inlineStr">
        <is>
          <t>Y26671</t>
        </is>
      </c>
      <c r="F8901" t="inlineStr">
        <is>
          <t>IR</t>
        </is>
      </c>
      <c r="G8901" t="inlineStr">
        <is>
          <t>No</t>
        </is>
      </c>
      <c r="H8901" t="n">
        <v>0</v>
      </c>
    </row>
    <row r="8902">
      <c r="A8902" t="inlineStr">
        <is>
          <t>2018-W12-2018-EMAN-Y6763</t>
        </is>
      </c>
      <c r="B8902" t="n">
        <v>2018</v>
      </c>
      <c r="C8902" t="n">
        <v>12</v>
      </c>
      <c r="D8902" t="inlineStr">
        <is>
          <t>2018-EMAN</t>
        </is>
      </c>
      <c r="E8902" t="inlineStr">
        <is>
          <t>Y6763</t>
        </is>
      </c>
      <c r="F8902" t="inlineStr">
        <is>
          <t>QB</t>
        </is>
      </c>
      <c r="G8902" t="inlineStr">
        <is>
          <t>Yes</t>
        </is>
      </c>
      <c r="H8902" t="n">
        <v>20.66</v>
      </c>
    </row>
    <row r="8903">
      <c r="A8903" t="inlineStr">
        <is>
          <t>2018-W12-2018-EMAN-Y27581</t>
        </is>
      </c>
      <c r="B8903" t="n">
        <v>2018</v>
      </c>
      <c r="C8903" t="n">
        <v>12</v>
      </c>
      <c r="D8903" t="inlineStr">
        <is>
          <t>2018-EMAN</t>
        </is>
      </c>
      <c r="E8903" t="inlineStr">
        <is>
          <t>Y27581</t>
        </is>
      </c>
      <c r="F8903" t="inlineStr">
        <is>
          <t>WR</t>
        </is>
      </c>
      <c r="G8903" t="inlineStr">
        <is>
          <t>Yes</t>
        </is>
      </c>
      <c r="H8903" t="n">
        <v>12.9</v>
      </c>
    </row>
    <row r="8904">
      <c r="A8904" t="inlineStr">
        <is>
          <t>2018-W12-2018-EMAN-Y28534</t>
        </is>
      </c>
      <c r="B8904" t="n">
        <v>2018</v>
      </c>
      <c r="C8904" t="n">
        <v>12</v>
      </c>
      <c r="D8904" t="inlineStr">
        <is>
          <t>2018-EMAN</t>
        </is>
      </c>
      <c r="E8904" t="inlineStr">
        <is>
          <t>Y28534</t>
        </is>
      </c>
      <c r="F8904" t="inlineStr">
        <is>
          <t>WR</t>
        </is>
      </c>
      <c r="G8904" t="inlineStr">
        <is>
          <t>Yes</t>
        </is>
      </c>
      <c r="H8904" t="n">
        <v>14.9</v>
      </c>
    </row>
    <row r="8905">
      <c r="A8905" t="inlineStr">
        <is>
          <t>2018-W12-2018-EMAN-Y30180</t>
        </is>
      </c>
      <c r="B8905" t="n">
        <v>2018</v>
      </c>
      <c r="C8905" t="n">
        <v>12</v>
      </c>
      <c r="D8905" t="inlineStr">
        <is>
          <t>2018-EMAN</t>
        </is>
      </c>
      <c r="E8905" t="inlineStr">
        <is>
          <t>Y30180</t>
        </is>
      </c>
      <c r="F8905" t="inlineStr">
        <is>
          <t>RB</t>
        </is>
      </c>
      <c r="G8905" t="inlineStr">
        <is>
          <t>Yes</t>
        </is>
      </c>
      <c r="H8905" t="n">
        <v>9.800000000000001</v>
      </c>
    </row>
    <row r="8906">
      <c r="A8906" t="inlineStr">
        <is>
          <t>2018-W12-2018-EMAN-Y28474</t>
        </is>
      </c>
      <c r="B8906" t="n">
        <v>2018</v>
      </c>
      <c r="C8906" t="n">
        <v>12</v>
      </c>
      <c r="D8906" t="inlineStr">
        <is>
          <t>2018-EMAN</t>
        </is>
      </c>
      <c r="E8906" t="inlineStr">
        <is>
          <t>Y28474</t>
        </is>
      </c>
      <c r="F8906" t="inlineStr">
        <is>
          <t>RB</t>
        </is>
      </c>
      <c r="G8906" t="inlineStr">
        <is>
          <t>Yes</t>
        </is>
      </c>
      <c r="H8906" t="n">
        <v>7.9</v>
      </c>
    </row>
    <row r="8907">
      <c r="A8907" t="inlineStr">
        <is>
          <t>2018-W12-2018-EMAN-Y27789</t>
        </is>
      </c>
      <c r="B8907" t="n">
        <v>2018</v>
      </c>
      <c r="C8907" t="n">
        <v>12</v>
      </c>
      <c r="D8907" t="inlineStr">
        <is>
          <t>2018-EMAN</t>
        </is>
      </c>
      <c r="E8907" t="inlineStr">
        <is>
          <t>Y27789</t>
        </is>
      </c>
      <c r="F8907" t="inlineStr">
        <is>
          <t>TE</t>
        </is>
      </c>
      <c r="G8907" t="inlineStr">
        <is>
          <t>Yes</t>
        </is>
      </c>
      <c r="H8907" t="n">
        <v>0.8</v>
      </c>
    </row>
    <row r="8908">
      <c r="A8908" t="inlineStr">
        <is>
          <t>2018-W12-2018-EMAN-Y25807</t>
        </is>
      </c>
      <c r="B8908" t="n">
        <v>2018</v>
      </c>
      <c r="C8908" t="n">
        <v>12</v>
      </c>
      <c r="D8908" t="inlineStr">
        <is>
          <t>2018-EMAN</t>
        </is>
      </c>
      <c r="E8908" t="inlineStr">
        <is>
          <t>Y25807</t>
        </is>
      </c>
      <c r="F8908" t="inlineStr">
        <is>
          <t>W/R/T FLEX</t>
        </is>
      </c>
      <c r="G8908" t="inlineStr">
        <is>
          <t>Yes</t>
        </is>
      </c>
      <c r="H8908" t="n">
        <v>24.7</v>
      </c>
    </row>
    <row r="8909">
      <c r="A8909" t="inlineStr">
        <is>
          <t>2018-W12-2018-EMAN-Y7520</t>
        </is>
      </c>
      <c r="B8909" t="n">
        <v>2018</v>
      </c>
      <c r="C8909" t="n">
        <v>12</v>
      </c>
      <c r="D8909" t="inlineStr">
        <is>
          <t>2018-EMAN</t>
        </is>
      </c>
      <c r="E8909" t="inlineStr">
        <is>
          <t>Y7520</t>
        </is>
      </c>
      <c r="F8909" t="inlineStr">
        <is>
          <t>K</t>
        </is>
      </c>
      <c r="G8909" t="inlineStr">
        <is>
          <t>Yes</t>
        </is>
      </c>
      <c r="H8909" t="n">
        <v>3</v>
      </c>
    </row>
    <row r="8910">
      <c r="A8910" t="inlineStr">
        <is>
          <t>2018-W12-2018-EMAN-Y-DEF:philadelphia</t>
        </is>
      </c>
      <c r="B8910" t="n">
        <v>2018</v>
      </c>
      <c r="C8910" t="n">
        <v>12</v>
      </c>
      <c r="D8910" t="inlineStr">
        <is>
          <t>2018-EMAN</t>
        </is>
      </c>
      <c r="E8910" t="inlineStr">
        <is>
          <t>Y-DEF:philadelphia</t>
        </is>
      </c>
      <c r="F8910" t="inlineStr">
        <is>
          <t>DST</t>
        </is>
      </c>
      <c r="G8910" t="inlineStr">
        <is>
          <t>Yes</t>
        </is>
      </c>
      <c r="H8910" t="n">
        <v>4</v>
      </c>
    </row>
    <row r="8911">
      <c r="A8911" t="inlineStr">
        <is>
          <t>2018-W12-2018-EMAN-Y30996</t>
        </is>
      </c>
      <c r="B8911" t="n">
        <v>2018</v>
      </c>
      <c r="C8911" t="n">
        <v>12</v>
      </c>
      <c r="D8911" t="inlineStr">
        <is>
          <t>2018-EMAN</t>
        </is>
      </c>
      <c r="E8911" t="inlineStr">
        <is>
          <t>Y30996</t>
        </is>
      </c>
      <c r="F8911" t="inlineStr">
        <is>
          <t>BN</t>
        </is>
      </c>
      <c r="G8911" t="inlineStr">
        <is>
          <t>No</t>
        </is>
      </c>
      <c r="H8911" t="n">
        <v>13.3</v>
      </c>
    </row>
    <row r="8912">
      <c r="A8912" t="inlineStr">
        <is>
          <t>2018-W12-2018-EMAN-Y28234</t>
        </is>
      </c>
      <c r="B8912" t="n">
        <v>2018</v>
      </c>
      <c r="C8912" t="n">
        <v>12</v>
      </c>
      <c r="D8912" t="inlineStr">
        <is>
          <t>2018-EMAN</t>
        </is>
      </c>
      <c r="E8912" t="inlineStr">
        <is>
          <t>Y28234</t>
        </is>
      </c>
      <c r="F8912" t="inlineStr">
        <is>
          <t>BN</t>
        </is>
      </c>
      <c r="G8912" t="inlineStr">
        <is>
          <t>No</t>
        </is>
      </c>
      <c r="H8912" t="n">
        <v>4.9</v>
      </c>
    </row>
    <row r="8913">
      <c r="A8913" t="inlineStr">
        <is>
          <t>2018-W12-2018-EMAN-Y5228</t>
        </is>
      </c>
      <c r="B8913" t="n">
        <v>2018</v>
      </c>
      <c r="C8913" t="n">
        <v>12</v>
      </c>
      <c r="D8913" t="inlineStr">
        <is>
          <t>2018-EMAN</t>
        </is>
      </c>
      <c r="E8913" t="inlineStr">
        <is>
          <t>Y5228</t>
        </is>
      </c>
      <c r="F8913" t="inlineStr">
        <is>
          <t>BN</t>
        </is>
      </c>
      <c r="G8913" t="inlineStr">
        <is>
          <t>No</t>
        </is>
      </c>
      <c r="H8913" t="n">
        <v>19.22</v>
      </c>
    </row>
    <row r="8914">
      <c r="A8914" t="inlineStr">
        <is>
          <t>2018-W12-2018-EMAN-Y25881</t>
        </is>
      </c>
      <c r="B8914" t="n">
        <v>2018</v>
      </c>
      <c r="C8914" t="n">
        <v>12</v>
      </c>
      <c r="D8914" t="inlineStr">
        <is>
          <t>2018-EMAN</t>
        </is>
      </c>
      <c r="E8914" t="inlineStr">
        <is>
          <t>Y25881</t>
        </is>
      </c>
      <c r="F8914" t="inlineStr">
        <is>
          <t>BN</t>
        </is>
      </c>
      <c r="G8914" t="inlineStr">
        <is>
          <t>No</t>
        </is>
      </c>
      <c r="H8914" t="n">
        <v>0</v>
      </c>
    </row>
    <row r="8915">
      <c r="A8915" t="inlineStr">
        <is>
          <t>2018-W12-2018-EMAN-Y-DEF:la-rams</t>
        </is>
      </c>
      <c r="B8915" t="n">
        <v>2018</v>
      </c>
      <c r="C8915" t="n">
        <v>12</v>
      </c>
      <c r="D8915" t="inlineStr">
        <is>
          <t>2018-EMAN</t>
        </is>
      </c>
      <c r="E8915" t="inlineStr">
        <is>
          <t>Y-DEF:la-rams</t>
        </is>
      </c>
      <c r="F8915" t="inlineStr">
        <is>
          <t>BN</t>
        </is>
      </c>
      <c r="G8915" t="inlineStr">
        <is>
          <t>No</t>
        </is>
      </c>
      <c r="H8915" t="n">
        <v>0</v>
      </c>
    </row>
    <row r="8916">
      <c r="A8916" t="inlineStr">
        <is>
          <t>2018-W12-2018-LDV-Y6770</t>
        </is>
      </c>
      <c r="B8916" t="n">
        <v>2018</v>
      </c>
      <c r="C8916" t="n">
        <v>12</v>
      </c>
      <c r="D8916" t="inlineStr">
        <is>
          <t>2018-LDV</t>
        </is>
      </c>
      <c r="E8916" t="inlineStr">
        <is>
          <t>Y6770</t>
        </is>
      </c>
      <c r="F8916" t="inlineStr">
        <is>
          <t>QB</t>
        </is>
      </c>
      <c r="G8916" t="inlineStr">
        <is>
          <t>Yes</t>
        </is>
      </c>
      <c r="H8916" t="n">
        <v>24.28</v>
      </c>
    </row>
    <row r="8917">
      <c r="A8917" t="inlineStr">
        <is>
          <t>2018-W12-2018-LDV-Y28026</t>
        </is>
      </c>
      <c r="B8917" t="n">
        <v>2018</v>
      </c>
      <c r="C8917" t="n">
        <v>12</v>
      </c>
      <c r="D8917" t="inlineStr">
        <is>
          <t>2018-LDV</t>
        </is>
      </c>
      <c r="E8917" t="inlineStr">
        <is>
          <t>Y28026</t>
        </is>
      </c>
      <c r="F8917" t="inlineStr">
        <is>
          <t>WR</t>
        </is>
      </c>
      <c r="G8917" t="inlineStr">
        <is>
          <t>Yes</t>
        </is>
      </c>
      <c r="H8917" t="n">
        <v>0</v>
      </c>
    </row>
    <row r="8918">
      <c r="A8918" t="inlineStr">
        <is>
          <t>2018-W12-2018-LDV-Y27619</t>
        </is>
      </c>
      <c r="B8918" t="n">
        <v>2018</v>
      </c>
      <c r="C8918" t="n">
        <v>12</v>
      </c>
      <c r="D8918" t="inlineStr">
        <is>
          <t>2018-LDV</t>
        </is>
      </c>
      <c r="E8918" t="inlineStr">
        <is>
          <t>Y27619</t>
        </is>
      </c>
      <c r="F8918" t="inlineStr">
        <is>
          <t>WR</t>
        </is>
      </c>
      <c r="G8918" t="inlineStr">
        <is>
          <t>Yes</t>
        </is>
      </c>
      <c r="H8918" t="n">
        <v>2.5</v>
      </c>
    </row>
    <row r="8919">
      <c r="A8919" t="inlineStr">
        <is>
          <t>2018-W12-2018-LDV-Y30972</t>
        </is>
      </c>
      <c r="B8919" t="n">
        <v>2018</v>
      </c>
      <c r="C8919" t="n">
        <v>12</v>
      </c>
      <c r="D8919" t="inlineStr">
        <is>
          <t>2018-LDV</t>
        </is>
      </c>
      <c r="E8919" t="inlineStr">
        <is>
          <t>Y30972</t>
        </is>
      </c>
      <c r="F8919" t="inlineStr">
        <is>
          <t>RB</t>
        </is>
      </c>
      <c r="G8919" t="inlineStr">
        <is>
          <t>Yes</t>
        </is>
      </c>
      <c r="H8919" t="n">
        <v>28.2</v>
      </c>
    </row>
    <row r="8920">
      <c r="A8920" t="inlineStr">
        <is>
          <t>2018-W12-2018-LDV-Y28465</t>
        </is>
      </c>
      <c r="B8920" t="n">
        <v>2018</v>
      </c>
      <c r="C8920" t="n">
        <v>12</v>
      </c>
      <c r="D8920" t="inlineStr">
        <is>
          <t>2018-LDV</t>
        </is>
      </c>
      <c r="E8920" t="inlineStr">
        <is>
          <t>Y28465</t>
        </is>
      </c>
      <c r="F8920" t="inlineStr">
        <is>
          <t>RB</t>
        </is>
      </c>
      <c r="G8920" t="inlineStr">
        <is>
          <t>Yes</t>
        </is>
      </c>
      <c r="H8920" t="n">
        <v>3.9</v>
      </c>
    </row>
    <row r="8921">
      <c r="A8921" t="inlineStr">
        <is>
          <t>2018-W12-2018-LDV-Y6663</t>
        </is>
      </c>
      <c r="B8921" t="n">
        <v>2018</v>
      </c>
      <c r="C8921" t="n">
        <v>12</v>
      </c>
      <c r="D8921" t="inlineStr">
        <is>
          <t>2018-LDV</t>
        </is>
      </c>
      <c r="E8921" t="inlineStr">
        <is>
          <t>Y6663</t>
        </is>
      </c>
      <c r="F8921" t="inlineStr">
        <is>
          <t>TE</t>
        </is>
      </c>
      <c r="G8921" t="inlineStr">
        <is>
          <t>Yes</t>
        </is>
      </c>
      <c r="H8921" t="n">
        <v>1.8</v>
      </c>
    </row>
    <row r="8922">
      <c r="A8922" t="inlineStr">
        <is>
          <t>2018-W12-2018-LDV-Y25755</t>
        </is>
      </c>
      <c r="B8922" t="n">
        <v>2018</v>
      </c>
      <c r="C8922" t="n">
        <v>12</v>
      </c>
      <c r="D8922" t="inlineStr">
        <is>
          <t>2018-LDV</t>
        </is>
      </c>
      <c r="E8922" t="inlineStr">
        <is>
          <t>Y25755</t>
        </is>
      </c>
      <c r="F8922" t="inlineStr">
        <is>
          <t>W/R/T FLEX</t>
        </is>
      </c>
      <c r="G8922" t="inlineStr">
        <is>
          <t>Yes</t>
        </is>
      </c>
      <c r="H8922" t="n">
        <v>3.9</v>
      </c>
    </row>
    <row r="8923">
      <c r="A8923" t="inlineStr">
        <is>
          <t>2018-W12-2018-LDV-Y31366</t>
        </is>
      </c>
      <c r="B8923" t="n">
        <v>2018</v>
      </c>
      <c r="C8923" t="n">
        <v>12</v>
      </c>
      <c r="D8923" t="inlineStr">
        <is>
          <t>2018-LDV</t>
        </is>
      </c>
      <c r="E8923" t="inlineStr">
        <is>
          <t>Y31366</t>
        </is>
      </c>
      <c r="F8923" t="inlineStr">
        <is>
          <t>K</t>
        </is>
      </c>
      <c r="G8923" t="inlineStr">
        <is>
          <t>Yes</t>
        </is>
      </c>
      <c r="H8923" t="n">
        <v>9</v>
      </c>
    </row>
    <row r="8924">
      <c r="A8924" t="inlineStr">
        <is>
          <t>2018-W12-2018-LDV-Y-DEF:washington</t>
        </is>
      </c>
      <c r="B8924" t="n">
        <v>2018</v>
      </c>
      <c r="C8924" t="n">
        <v>12</v>
      </c>
      <c r="D8924" t="inlineStr">
        <is>
          <t>2018-LDV</t>
        </is>
      </c>
      <c r="E8924" t="inlineStr">
        <is>
          <t>Y-DEF:washington</t>
        </is>
      </c>
      <c r="F8924" t="inlineStr">
        <is>
          <t>DST</t>
        </is>
      </c>
      <c r="G8924" t="inlineStr">
        <is>
          <t>Yes</t>
        </is>
      </c>
      <c r="H8924" t="n">
        <v>3</v>
      </c>
    </row>
    <row r="8925">
      <c r="A8925" t="inlineStr">
        <is>
          <t>2018-W12-2018-LDV-Y31061</t>
        </is>
      </c>
      <c r="B8925" t="n">
        <v>2018</v>
      </c>
      <c r="C8925" t="n">
        <v>12</v>
      </c>
      <c r="D8925" t="inlineStr">
        <is>
          <t>2018-LDV</t>
        </is>
      </c>
      <c r="E8925" t="inlineStr">
        <is>
          <t>Y31061</t>
        </is>
      </c>
      <c r="F8925" t="inlineStr">
        <is>
          <t>BN</t>
        </is>
      </c>
      <c r="G8925" t="inlineStr">
        <is>
          <t>No</t>
        </is>
      </c>
      <c r="H8925" t="n">
        <v>0</v>
      </c>
    </row>
    <row r="8926">
      <c r="A8926" t="inlineStr">
        <is>
          <t>2018-W12-2018-LDV-Y26686</t>
        </is>
      </c>
      <c r="B8926" t="n">
        <v>2018</v>
      </c>
      <c r="C8926" t="n">
        <v>12</v>
      </c>
      <c r="D8926" t="inlineStr">
        <is>
          <t>2018-LDV</t>
        </is>
      </c>
      <c r="E8926" t="inlineStr">
        <is>
          <t>Y26686</t>
        </is>
      </c>
      <c r="F8926" t="inlineStr">
        <is>
          <t>BN</t>
        </is>
      </c>
      <c r="G8926" t="inlineStr">
        <is>
          <t>No</t>
        </is>
      </c>
      <c r="H8926" t="n">
        <v>0</v>
      </c>
    </row>
    <row r="8927">
      <c r="A8927" t="inlineStr">
        <is>
          <t>2018-W12-2018-LDV-Y29387</t>
        </is>
      </c>
      <c r="B8927" t="n">
        <v>2018</v>
      </c>
      <c r="C8927" t="n">
        <v>12</v>
      </c>
      <c r="D8927" t="inlineStr">
        <is>
          <t>2018-LDV</t>
        </is>
      </c>
      <c r="E8927" t="inlineStr">
        <is>
          <t>Y29387</t>
        </is>
      </c>
      <c r="F8927" t="inlineStr">
        <is>
          <t>BN</t>
        </is>
      </c>
      <c r="G8927" t="inlineStr">
        <is>
          <t>No</t>
        </is>
      </c>
      <c r="H8927" t="n">
        <v>0</v>
      </c>
    </row>
    <row r="8928">
      <c r="A8928" t="inlineStr">
        <is>
          <t>2018-W12-2018-LDV-Y30197</t>
        </is>
      </c>
      <c r="B8928" t="n">
        <v>2018</v>
      </c>
      <c r="C8928" t="n">
        <v>12</v>
      </c>
      <c r="D8928" t="inlineStr">
        <is>
          <t>2018-LDV</t>
        </is>
      </c>
      <c r="E8928" t="inlineStr">
        <is>
          <t>Y30197</t>
        </is>
      </c>
      <c r="F8928" t="inlineStr">
        <is>
          <t>BN</t>
        </is>
      </c>
      <c r="G8928" t="inlineStr">
        <is>
          <t>No</t>
        </is>
      </c>
      <c r="H8928" t="n">
        <v>4.2</v>
      </c>
    </row>
    <row r="8929">
      <c r="A8929" t="inlineStr">
        <is>
          <t>2018-W12-2018-LDV-Y24822</t>
        </is>
      </c>
      <c r="B8929" t="n">
        <v>2018</v>
      </c>
      <c r="C8929" t="n">
        <v>12</v>
      </c>
      <c r="D8929" t="inlineStr">
        <is>
          <t>2018-LDV</t>
        </is>
      </c>
      <c r="E8929" t="inlineStr">
        <is>
          <t>Y24822</t>
        </is>
      </c>
      <c r="F8929" t="inlineStr">
        <is>
          <t>BN</t>
        </is>
      </c>
      <c r="G8929" t="inlineStr">
        <is>
          <t>No</t>
        </is>
      </c>
      <c r="H8929" t="n">
        <v>9.1</v>
      </c>
    </row>
    <row r="8930">
      <c r="A8930" t="inlineStr">
        <is>
          <t>2018-W12-2018-ALEXAODE-Y5479</t>
        </is>
      </c>
      <c r="B8930" t="n">
        <v>2018</v>
      </c>
      <c r="C8930" t="n">
        <v>12</v>
      </c>
      <c r="D8930" t="inlineStr">
        <is>
          <t>2018-ALEXAODE</t>
        </is>
      </c>
      <c r="E8930" t="inlineStr">
        <is>
          <t>Y5479</t>
        </is>
      </c>
      <c r="F8930" t="inlineStr">
        <is>
          <t>QB</t>
        </is>
      </c>
      <c r="G8930" t="inlineStr">
        <is>
          <t>Yes</t>
        </is>
      </c>
      <c r="H8930" t="n">
        <v>21.44</v>
      </c>
    </row>
    <row r="8931">
      <c r="A8931" t="inlineStr">
        <is>
          <t>2018-W12-2018-ALEXAODE-Y27277</t>
        </is>
      </c>
      <c r="B8931" t="n">
        <v>2018</v>
      </c>
      <c r="C8931" t="n">
        <v>12</v>
      </c>
      <c r="D8931" t="inlineStr">
        <is>
          <t>2018-ALEXAODE</t>
        </is>
      </c>
      <c r="E8931" t="inlineStr">
        <is>
          <t>Y27277</t>
        </is>
      </c>
      <c r="F8931" t="inlineStr">
        <is>
          <t>WR</t>
        </is>
      </c>
      <c r="G8931" t="inlineStr">
        <is>
          <t>Yes</t>
        </is>
      </c>
      <c r="H8931" t="n">
        <v>18.5</v>
      </c>
    </row>
    <row r="8932">
      <c r="A8932" t="inlineStr">
        <is>
          <t>2018-W12-2018-ALEXAODE-Y24171</t>
        </is>
      </c>
      <c r="B8932" t="n">
        <v>2018</v>
      </c>
      <c r="C8932" t="n">
        <v>12</v>
      </c>
      <c r="D8932" t="inlineStr">
        <is>
          <t>2018-ALEXAODE</t>
        </is>
      </c>
      <c r="E8932" t="inlineStr">
        <is>
          <t>Y24171</t>
        </is>
      </c>
      <c r="F8932" t="inlineStr">
        <is>
          <t>WR</t>
        </is>
      </c>
      <c r="G8932" t="inlineStr">
        <is>
          <t>Yes</t>
        </is>
      </c>
      <c r="H8932" t="n">
        <v>6.7</v>
      </c>
    </row>
    <row r="8933">
      <c r="A8933" t="inlineStr">
        <is>
          <t>2018-W12-2018-ALEXAODE-Y8261</t>
        </is>
      </c>
      <c r="B8933" t="n">
        <v>2018</v>
      </c>
      <c r="C8933" t="n">
        <v>12</v>
      </c>
      <c r="D8933" t="inlineStr">
        <is>
          <t>2018-ALEXAODE</t>
        </is>
      </c>
      <c r="E8933" t="inlineStr">
        <is>
          <t>Y8261</t>
        </is>
      </c>
      <c r="F8933" t="inlineStr">
        <is>
          <t>RB</t>
        </is>
      </c>
      <c r="G8933" t="inlineStr">
        <is>
          <t>Yes</t>
        </is>
      </c>
      <c r="H8933" t="n">
        <v>4.4</v>
      </c>
    </row>
    <row r="8934">
      <c r="A8934" t="inlineStr">
        <is>
          <t>2018-W12-2018-ALEXAODE-Y29560</t>
        </is>
      </c>
      <c r="B8934" t="n">
        <v>2018</v>
      </c>
      <c r="C8934" t="n">
        <v>12</v>
      </c>
      <c r="D8934" t="inlineStr">
        <is>
          <t>2018-ALEXAODE</t>
        </is>
      </c>
      <c r="E8934" t="inlineStr">
        <is>
          <t>Y29560</t>
        </is>
      </c>
      <c r="F8934" t="inlineStr">
        <is>
          <t>RB</t>
        </is>
      </c>
      <c r="G8934" t="inlineStr">
        <is>
          <t>Yes</t>
        </is>
      </c>
      <c r="H8934" t="n">
        <v>12.3</v>
      </c>
    </row>
    <row r="8935">
      <c r="A8935" t="inlineStr">
        <is>
          <t>2018-W12-2018-ALEXAODE-Y24017</t>
        </is>
      </c>
      <c r="B8935" t="n">
        <v>2018</v>
      </c>
      <c r="C8935" t="n">
        <v>12</v>
      </c>
      <c r="D8935" t="inlineStr">
        <is>
          <t>2018-ALEXAODE</t>
        </is>
      </c>
      <c r="E8935" t="inlineStr">
        <is>
          <t>Y24017</t>
        </is>
      </c>
      <c r="F8935" t="inlineStr">
        <is>
          <t>TE</t>
        </is>
      </c>
      <c r="G8935" t="inlineStr">
        <is>
          <t>Yes</t>
        </is>
      </c>
      <c r="H8935" t="n">
        <v>11.6</v>
      </c>
    </row>
    <row r="8936">
      <c r="A8936" t="inlineStr">
        <is>
          <t>2018-W12-2018-ALEXAODE-Y29307</t>
        </is>
      </c>
      <c r="B8936" t="n">
        <v>2018</v>
      </c>
      <c r="C8936" t="n">
        <v>12</v>
      </c>
      <c r="D8936" t="inlineStr">
        <is>
          <t>2018-ALEXAODE</t>
        </is>
      </c>
      <c r="E8936" t="inlineStr">
        <is>
          <t>Y29307</t>
        </is>
      </c>
      <c r="F8936" t="inlineStr">
        <is>
          <t>W/R/T FLEX</t>
        </is>
      </c>
      <c r="G8936" t="inlineStr">
        <is>
          <t>Yes</t>
        </is>
      </c>
      <c r="H8936" t="n">
        <v>21.6</v>
      </c>
    </row>
    <row r="8937">
      <c r="A8937" t="inlineStr">
        <is>
          <t>2018-W12-2018-ALEXAODE-Y7867</t>
        </is>
      </c>
      <c r="B8937" t="n">
        <v>2018</v>
      </c>
      <c r="C8937" t="n">
        <v>12</v>
      </c>
      <c r="D8937" t="inlineStr">
        <is>
          <t>2018-ALEXAODE</t>
        </is>
      </c>
      <c r="E8937" t="inlineStr">
        <is>
          <t>Y7867</t>
        </is>
      </c>
      <c r="F8937" t="inlineStr">
        <is>
          <t>K</t>
        </is>
      </c>
      <c r="G8937" t="inlineStr">
        <is>
          <t>Yes</t>
        </is>
      </c>
      <c r="H8937" t="n">
        <v>9</v>
      </c>
    </row>
    <row r="8938">
      <c r="A8938" t="inlineStr">
        <is>
          <t>2018-W12-2018-ALEXAODE-Y-DEF:jacksonville</t>
        </is>
      </c>
      <c r="B8938" t="n">
        <v>2018</v>
      </c>
      <c r="C8938" t="n">
        <v>12</v>
      </c>
      <c r="D8938" t="inlineStr">
        <is>
          <t>2018-ALEXAODE</t>
        </is>
      </c>
      <c r="E8938" t="inlineStr">
        <is>
          <t>Y-DEF:jacksonville</t>
        </is>
      </c>
      <c r="F8938" t="inlineStr">
        <is>
          <t>DST</t>
        </is>
      </c>
      <c r="G8938" t="inlineStr">
        <is>
          <t>Yes</t>
        </is>
      </c>
      <c r="H8938" t="n">
        <v>0</v>
      </c>
    </row>
    <row r="8939">
      <c r="A8939" t="inlineStr">
        <is>
          <t>2018-W12-2018-ALEXAODE-Y31010</t>
        </is>
      </c>
      <c r="B8939" t="n">
        <v>2018</v>
      </c>
      <c r="C8939" t="n">
        <v>12</v>
      </c>
      <c r="D8939" t="inlineStr">
        <is>
          <t>2018-ALEXAODE</t>
        </is>
      </c>
      <c r="E8939" t="inlineStr">
        <is>
          <t>Y31010</t>
        </is>
      </c>
      <c r="F8939" t="inlineStr">
        <is>
          <t>BN</t>
        </is>
      </c>
      <c r="G8939" t="inlineStr">
        <is>
          <t>No</t>
        </is>
      </c>
      <c r="H8939" t="n">
        <v>1.4</v>
      </c>
    </row>
    <row r="8940">
      <c r="A8940" t="inlineStr">
        <is>
          <t>2018-W12-2018-ALEXAODE-Y26664</t>
        </is>
      </c>
      <c r="B8940" t="n">
        <v>2018</v>
      </c>
      <c r="C8940" t="n">
        <v>12</v>
      </c>
      <c r="D8940" t="inlineStr">
        <is>
          <t>2018-ALEXAODE</t>
        </is>
      </c>
      <c r="E8940" t="inlineStr">
        <is>
          <t>Y26664</t>
        </is>
      </c>
      <c r="F8940" t="inlineStr">
        <is>
          <t>BN</t>
        </is>
      </c>
      <c r="G8940" t="inlineStr">
        <is>
          <t>No</t>
        </is>
      </c>
      <c r="H8940" t="n">
        <v>0</v>
      </c>
    </row>
    <row r="8941">
      <c r="A8941" t="inlineStr">
        <is>
          <t>2018-W12-2018-ALEXAODE-Y26777</t>
        </is>
      </c>
      <c r="B8941" t="n">
        <v>2018</v>
      </c>
      <c r="C8941" t="n">
        <v>12</v>
      </c>
      <c r="D8941" t="inlineStr">
        <is>
          <t>2018-ALEXAODE</t>
        </is>
      </c>
      <c r="E8941" t="inlineStr">
        <is>
          <t>Y26777</t>
        </is>
      </c>
      <c r="F8941" t="inlineStr">
        <is>
          <t>BN</t>
        </is>
      </c>
      <c r="G8941" t="inlineStr">
        <is>
          <t>No</t>
        </is>
      </c>
      <c r="H8941" t="n">
        <v>0</v>
      </c>
    </row>
    <row r="8942">
      <c r="A8942" t="inlineStr">
        <is>
          <t>2018-W12-2018-ALEXAODE-Y28267</t>
        </is>
      </c>
      <c r="B8942" t="n">
        <v>2018</v>
      </c>
      <c r="C8942" t="n">
        <v>12</v>
      </c>
      <c r="D8942" t="inlineStr">
        <is>
          <t>2018-ALEXAODE</t>
        </is>
      </c>
      <c r="E8942" t="inlineStr">
        <is>
          <t>Y28267</t>
        </is>
      </c>
      <c r="F8942" t="inlineStr">
        <is>
          <t>BN</t>
        </is>
      </c>
      <c r="G8942" t="inlineStr">
        <is>
          <t>No</t>
        </is>
      </c>
      <c r="H8942" t="n">
        <v>8.6</v>
      </c>
    </row>
    <row r="8943">
      <c r="A8943" t="inlineStr">
        <is>
          <t>2018-W12-2018-ALEXAODE-Y-DEF:tennessee</t>
        </is>
      </c>
      <c r="B8943" t="n">
        <v>2018</v>
      </c>
      <c r="C8943" t="n">
        <v>12</v>
      </c>
      <c r="D8943" t="inlineStr">
        <is>
          <t>2018-ALEXAODE</t>
        </is>
      </c>
      <c r="E8943" t="inlineStr">
        <is>
          <t>Y-DEF:tennessee</t>
        </is>
      </c>
      <c r="F8943" t="inlineStr">
        <is>
          <t>BN</t>
        </is>
      </c>
      <c r="G8943" t="inlineStr">
        <is>
          <t>No</t>
        </is>
      </c>
      <c r="H8943" t="n">
        <v>3</v>
      </c>
    </row>
    <row r="8944">
      <c r="A8944" t="inlineStr">
        <is>
          <t>2018-W12-2018-VARO-Y25711</t>
        </is>
      </c>
      <c r="B8944" t="n">
        <v>2018</v>
      </c>
      <c r="C8944" t="n">
        <v>12</v>
      </c>
      <c r="D8944" t="inlineStr">
        <is>
          <t>2018-VARO</t>
        </is>
      </c>
      <c r="E8944" t="inlineStr">
        <is>
          <t>Y25711</t>
        </is>
      </c>
      <c r="F8944" t="inlineStr">
        <is>
          <t>QB</t>
        </is>
      </c>
      <c r="G8944" t="inlineStr">
        <is>
          <t>Yes</t>
        </is>
      </c>
      <c r="H8944" t="n">
        <v>24.62</v>
      </c>
    </row>
    <row r="8945">
      <c r="A8945" t="inlineStr">
        <is>
          <t>2018-W12-2018-VARO-Y27540</t>
        </is>
      </c>
      <c r="B8945" t="n">
        <v>2018</v>
      </c>
      <c r="C8945" t="n">
        <v>12</v>
      </c>
      <c r="D8945" t="inlineStr">
        <is>
          <t>2018-VARO</t>
        </is>
      </c>
      <c r="E8945" t="inlineStr">
        <is>
          <t>Y27540</t>
        </is>
      </c>
      <c r="F8945" t="inlineStr">
        <is>
          <t>WR</t>
        </is>
      </c>
      <c r="G8945" t="inlineStr">
        <is>
          <t>Yes</t>
        </is>
      </c>
      <c r="H8945" t="n">
        <v>8.5</v>
      </c>
    </row>
    <row r="8946">
      <c r="A8946" t="inlineStr">
        <is>
          <t>2018-W12-2018-VARO-Y24793</t>
        </is>
      </c>
      <c r="B8946" t="n">
        <v>2018</v>
      </c>
      <c r="C8946" t="n">
        <v>12</v>
      </c>
      <c r="D8946" t="inlineStr">
        <is>
          <t>2018-VARO</t>
        </is>
      </c>
      <c r="E8946" t="inlineStr">
        <is>
          <t>Y24793</t>
        </is>
      </c>
      <c r="F8946" t="inlineStr">
        <is>
          <t>WR</t>
        </is>
      </c>
      <c r="G8946" t="inlineStr">
        <is>
          <t>Yes</t>
        </is>
      </c>
      <c r="H8946" t="n">
        <v>12.8</v>
      </c>
    </row>
    <row r="8947">
      <c r="A8947" t="inlineStr">
        <is>
          <t>2018-W12-2018-VARO-Y30218</t>
        </is>
      </c>
      <c r="B8947" t="n">
        <v>2018</v>
      </c>
      <c r="C8947" t="n">
        <v>12</v>
      </c>
      <c r="D8947" t="inlineStr">
        <is>
          <t>2018-VARO</t>
        </is>
      </c>
      <c r="E8947" t="inlineStr">
        <is>
          <t>Y30218</t>
        </is>
      </c>
      <c r="F8947" t="inlineStr">
        <is>
          <t>RB</t>
        </is>
      </c>
      <c r="G8947" t="inlineStr">
        <is>
          <t>Yes</t>
        </is>
      </c>
      <c r="H8947" t="n">
        <v>7.5</v>
      </c>
    </row>
    <row r="8948">
      <c r="A8948" t="inlineStr">
        <is>
          <t>2018-W12-2018-VARO-Y31005</t>
        </is>
      </c>
      <c r="B8948" t="n">
        <v>2018</v>
      </c>
      <c r="C8948" t="n">
        <v>12</v>
      </c>
      <c r="D8948" t="inlineStr">
        <is>
          <t>2018-VARO</t>
        </is>
      </c>
      <c r="E8948" t="inlineStr">
        <is>
          <t>Y31005</t>
        </is>
      </c>
      <c r="F8948" t="inlineStr">
        <is>
          <t>RB</t>
        </is>
      </c>
      <c r="G8948" t="inlineStr">
        <is>
          <t>Yes</t>
        </is>
      </c>
      <c r="H8948" t="n">
        <v>24.8</v>
      </c>
    </row>
    <row r="8949">
      <c r="A8949" t="inlineStr">
        <is>
          <t>2018-W12-2018-VARO-Y30136</t>
        </is>
      </c>
      <c r="B8949" t="n">
        <v>2018</v>
      </c>
      <c r="C8949" t="n">
        <v>12</v>
      </c>
      <c r="D8949" t="inlineStr">
        <is>
          <t>2018-VARO</t>
        </is>
      </c>
      <c r="E8949" t="inlineStr">
        <is>
          <t>Y30136</t>
        </is>
      </c>
      <c r="F8949" t="inlineStr">
        <is>
          <t>TE</t>
        </is>
      </c>
      <c r="G8949" t="inlineStr">
        <is>
          <t>Yes</t>
        </is>
      </c>
      <c r="H8949" t="n">
        <v>0</v>
      </c>
    </row>
    <row r="8950">
      <c r="A8950" t="inlineStr">
        <is>
          <t>2018-W12-2018-VARO-Y30117</t>
        </is>
      </c>
      <c r="B8950" t="n">
        <v>2018</v>
      </c>
      <c r="C8950" t="n">
        <v>12</v>
      </c>
      <c r="D8950" t="inlineStr">
        <is>
          <t>2018-VARO</t>
        </is>
      </c>
      <c r="E8950" t="inlineStr">
        <is>
          <t>Y30117</t>
        </is>
      </c>
      <c r="F8950" t="inlineStr">
        <is>
          <t>W/R/T FLEX</t>
        </is>
      </c>
      <c r="G8950" t="inlineStr">
        <is>
          <t>Yes</t>
        </is>
      </c>
      <c r="H8950" t="n">
        <v>22.8</v>
      </c>
    </row>
    <row r="8951">
      <c r="A8951" t="inlineStr">
        <is>
          <t>2018-W12-2018-VARO-Y29792</t>
        </is>
      </c>
      <c r="B8951" t="n">
        <v>2018</v>
      </c>
      <c r="C8951" t="n">
        <v>12</v>
      </c>
      <c r="D8951" t="inlineStr">
        <is>
          <t>2018-VARO</t>
        </is>
      </c>
      <c r="E8951" t="inlineStr">
        <is>
          <t>Y29792</t>
        </is>
      </c>
      <c r="F8951" t="inlineStr">
        <is>
          <t>K</t>
        </is>
      </c>
      <c r="G8951" t="inlineStr">
        <is>
          <t>Yes</t>
        </is>
      </c>
      <c r="H8951" t="n">
        <v>12</v>
      </c>
    </row>
    <row r="8952">
      <c r="A8952" t="inlineStr">
        <is>
          <t>2018-W12-2018-VARO-Y-DEF:baltimore</t>
        </is>
      </c>
      <c r="B8952" t="n">
        <v>2018</v>
      </c>
      <c r="C8952" t="n">
        <v>12</v>
      </c>
      <c r="D8952" t="inlineStr">
        <is>
          <t>2018-VARO</t>
        </is>
      </c>
      <c r="E8952" t="inlineStr">
        <is>
          <t>Y-DEF:baltimore</t>
        </is>
      </c>
      <c r="F8952" t="inlineStr">
        <is>
          <t>DST</t>
        </is>
      </c>
      <c r="G8952" t="inlineStr">
        <is>
          <t>Yes</t>
        </is>
      </c>
      <c r="H8952" t="n">
        <v>18</v>
      </c>
    </row>
    <row r="8953">
      <c r="A8953" t="inlineStr">
        <is>
          <t>2018-W12-2018-VARO-Y30154</t>
        </is>
      </c>
      <c r="B8953" t="n">
        <v>2018</v>
      </c>
      <c r="C8953" t="n">
        <v>12</v>
      </c>
      <c r="D8953" t="inlineStr">
        <is>
          <t>2018-VARO</t>
        </is>
      </c>
      <c r="E8953" t="inlineStr">
        <is>
          <t>Y30154</t>
        </is>
      </c>
      <c r="F8953" t="inlineStr">
        <is>
          <t>BN</t>
        </is>
      </c>
      <c r="G8953" t="inlineStr">
        <is>
          <t>No</t>
        </is>
      </c>
      <c r="H8953" t="n">
        <v>13.6</v>
      </c>
    </row>
    <row r="8954">
      <c r="A8954" t="inlineStr">
        <is>
          <t>2018-W12-2018-VARO-Y25105</t>
        </is>
      </c>
      <c r="B8954" t="n">
        <v>2018</v>
      </c>
      <c r="C8954" t="n">
        <v>12</v>
      </c>
      <c r="D8954" t="inlineStr">
        <is>
          <t>2018-VARO</t>
        </is>
      </c>
      <c r="E8954" t="inlineStr">
        <is>
          <t>Y25105</t>
        </is>
      </c>
      <c r="F8954" t="inlineStr">
        <is>
          <t>BN</t>
        </is>
      </c>
      <c r="G8954" t="inlineStr">
        <is>
          <t>No</t>
        </is>
      </c>
      <c r="H8954" t="n">
        <v>3.9</v>
      </c>
    </row>
    <row r="8955">
      <c r="A8955" t="inlineStr">
        <is>
          <t>2018-W12-2018-VARO-Y30346</t>
        </is>
      </c>
      <c r="B8955" t="n">
        <v>2018</v>
      </c>
      <c r="C8955" t="n">
        <v>12</v>
      </c>
      <c r="D8955" t="inlineStr">
        <is>
          <t>2018-VARO</t>
        </is>
      </c>
      <c r="E8955" t="inlineStr">
        <is>
          <t>Y30346</t>
        </is>
      </c>
      <c r="F8955" t="inlineStr">
        <is>
          <t>BN</t>
        </is>
      </c>
      <c r="G8955" t="inlineStr">
        <is>
          <t>No</t>
        </is>
      </c>
      <c r="H8955" t="n">
        <v>0</v>
      </c>
    </row>
    <row r="8956">
      <c r="A8956" t="inlineStr">
        <is>
          <t>2018-W12-2018-VARO-Y-DEF:buffalo</t>
        </is>
      </c>
      <c r="B8956" t="n">
        <v>2018</v>
      </c>
      <c r="C8956" t="n">
        <v>12</v>
      </c>
      <c r="D8956" t="inlineStr">
        <is>
          <t>2018-VARO</t>
        </is>
      </c>
      <c r="E8956" t="inlineStr">
        <is>
          <t>Y-DEF:buffalo</t>
        </is>
      </c>
      <c r="F8956" t="inlineStr">
        <is>
          <t>BN</t>
        </is>
      </c>
      <c r="G8956" t="inlineStr">
        <is>
          <t>No</t>
        </is>
      </c>
      <c r="H8956" t="n">
        <v>7</v>
      </c>
    </row>
    <row r="8957">
      <c r="A8957" t="inlineStr">
        <is>
          <t>2018-W12-2018-VARO-Y-DEF:pittsburgh</t>
        </is>
      </c>
      <c r="B8957" t="n">
        <v>2018</v>
      </c>
      <c r="C8957" t="n">
        <v>12</v>
      </c>
      <c r="D8957" t="inlineStr">
        <is>
          <t>2018-VARO</t>
        </is>
      </c>
      <c r="E8957" t="inlineStr">
        <is>
          <t>Y-DEF:pittsburgh</t>
        </is>
      </c>
      <c r="F8957" t="inlineStr">
        <is>
          <t>BN</t>
        </is>
      </c>
      <c r="G8957" t="inlineStr">
        <is>
          <t>No</t>
        </is>
      </c>
      <c r="H8957" t="n">
        <v>2</v>
      </c>
    </row>
    <row r="8958">
      <c r="A8958" t="inlineStr">
        <is>
          <t>2018-W12-2018-VARO-Y26813</t>
        </is>
      </c>
      <c r="B8958" t="n">
        <v>2018</v>
      </c>
      <c r="C8958" t="n">
        <v>12</v>
      </c>
      <c r="D8958" t="inlineStr">
        <is>
          <t>2018-VARO</t>
        </is>
      </c>
      <c r="E8958" t="inlineStr">
        <is>
          <t>Y26813</t>
        </is>
      </c>
      <c r="F8958" t="inlineStr">
        <is>
          <t>IR</t>
        </is>
      </c>
      <c r="G8958" t="inlineStr">
        <is>
          <t>No</t>
        </is>
      </c>
      <c r="H8958" t="n">
        <v>0</v>
      </c>
    </row>
    <row r="8959">
      <c r="A8959" t="inlineStr">
        <is>
          <t>2018-W12-2018-ISAROD-Y30971</t>
        </is>
      </c>
      <c r="B8959" t="n">
        <v>2018</v>
      </c>
      <c r="C8959" t="n">
        <v>12</v>
      </c>
      <c r="D8959" t="inlineStr">
        <is>
          <t>2018-ISAROD</t>
        </is>
      </c>
      <c r="E8959" t="inlineStr">
        <is>
          <t>Y30971</t>
        </is>
      </c>
      <c r="F8959" t="inlineStr">
        <is>
          <t>QB</t>
        </is>
      </c>
      <c r="G8959" t="inlineStr">
        <is>
          <t>Yes</t>
        </is>
      </c>
      <c r="H8959" t="n">
        <v>25.92</v>
      </c>
    </row>
    <row r="8960">
      <c r="A8960" t="inlineStr">
        <is>
          <t>2018-W12-2018-ISAROD-Y25802</t>
        </is>
      </c>
      <c r="B8960" t="n">
        <v>2018</v>
      </c>
      <c r="C8960" t="n">
        <v>12</v>
      </c>
      <c r="D8960" t="inlineStr">
        <is>
          <t>2018-ISAROD</t>
        </is>
      </c>
      <c r="E8960" t="inlineStr">
        <is>
          <t>Y25802</t>
        </is>
      </c>
      <c r="F8960" t="inlineStr">
        <is>
          <t>WR</t>
        </is>
      </c>
      <c r="G8960" t="inlineStr">
        <is>
          <t>Yes</t>
        </is>
      </c>
      <c r="H8960" t="n">
        <v>12.5</v>
      </c>
    </row>
    <row r="8961">
      <c r="A8961" t="inlineStr">
        <is>
          <t>2018-W12-2018-ISAROD-Y26650</t>
        </is>
      </c>
      <c r="B8961" t="n">
        <v>2018</v>
      </c>
      <c r="C8961" t="n">
        <v>12</v>
      </c>
      <c r="D8961" t="inlineStr">
        <is>
          <t>2018-ISAROD</t>
        </is>
      </c>
      <c r="E8961" t="inlineStr">
        <is>
          <t>Y26650</t>
        </is>
      </c>
      <c r="F8961" t="inlineStr">
        <is>
          <t>WR</t>
        </is>
      </c>
      <c r="G8961" t="inlineStr">
        <is>
          <t>Yes</t>
        </is>
      </c>
      <c r="H8961" t="n">
        <v>7.4</v>
      </c>
    </row>
    <row r="8962">
      <c r="A8962" t="inlineStr">
        <is>
          <t>2018-W12-2018-ISAROD-Y30121</t>
        </is>
      </c>
      <c r="B8962" t="n">
        <v>2018</v>
      </c>
      <c r="C8962" t="n">
        <v>12</v>
      </c>
      <c r="D8962" t="inlineStr">
        <is>
          <t>2018-ISAROD</t>
        </is>
      </c>
      <c r="E8962" t="inlineStr">
        <is>
          <t>Y30121</t>
        </is>
      </c>
      <c r="F8962" t="inlineStr">
        <is>
          <t>RB</t>
        </is>
      </c>
      <c r="G8962" t="inlineStr">
        <is>
          <t>Yes</t>
        </is>
      </c>
      <c r="H8962" t="n">
        <v>35.7</v>
      </c>
    </row>
    <row r="8963">
      <c r="A8963" t="inlineStr">
        <is>
          <t>2018-W12-2018-ISAROD-Y24815</t>
        </is>
      </c>
      <c r="B8963" t="n">
        <v>2018</v>
      </c>
      <c r="C8963" t="n">
        <v>12</v>
      </c>
      <c r="D8963" t="inlineStr">
        <is>
          <t>2018-ISAROD</t>
        </is>
      </c>
      <c r="E8963" t="inlineStr">
        <is>
          <t>Y24815</t>
        </is>
      </c>
      <c r="F8963" t="inlineStr">
        <is>
          <t>RB</t>
        </is>
      </c>
      <c r="G8963" t="inlineStr">
        <is>
          <t>Yes</t>
        </is>
      </c>
      <c r="H8963" t="n">
        <v>6.6</v>
      </c>
    </row>
    <row r="8964">
      <c r="A8964" t="inlineStr">
        <is>
          <t>2018-W12-2018-ISAROD-Y26678</t>
        </is>
      </c>
      <c r="B8964" t="n">
        <v>2018</v>
      </c>
      <c r="C8964" t="n">
        <v>12</v>
      </c>
      <c r="D8964" t="inlineStr">
        <is>
          <t>2018-ISAROD</t>
        </is>
      </c>
      <c r="E8964" t="inlineStr">
        <is>
          <t>Y26678</t>
        </is>
      </c>
      <c r="F8964" t="inlineStr">
        <is>
          <t>TE</t>
        </is>
      </c>
      <c r="G8964" t="inlineStr">
        <is>
          <t>Yes</t>
        </is>
      </c>
      <c r="H8964" t="n">
        <v>2.7</v>
      </c>
    </row>
    <row r="8965">
      <c r="A8965" t="inlineStr">
        <is>
          <t>2018-W12-2018-ISAROD-Y31144</t>
        </is>
      </c>
      <c r="B8965" t="n">
        <v>2018</v>
      </c>
      <c r="C8965" t="n">
        <v>12</v>
      </c>
      <c r="D8965" t="inlineStr">
        <is>
          <t>2018-ISAROD</t>
        </is>
      </c>
      <c r="E8965" t="inlineStr">
        <is>
          <t>Y31144</t>
        </is>
      </c>
      <c r="F8965" t="inlineStr">
        <is>
          <t>W/R/T FLEX</t>
        </is>
      </c>
      <c r="G8965" t="inlineStr">
        <is>
          <t>Yes</t>
        </is>
      </c>
      <c r="H8965" t="n">
        <v>0.3</v>
      </c>
    </row>
    <row r="8966">
      <c r="A8966" t="inlineStr">
        <is>
          <t>2018-W12-2018-ISAROD-Y28685</t>
        </is>
      </c>
      <c r="B8966" t="n">
        <v>2018</v>
      </c>
      <c r="C8966" t="n">
        <v>12</v>
      </c>
      <c r="D8966" t="inlineStr">
        <is>
          <t>2018-ISAROD</t>
        </is>
      </c>
      <c r="E8966" t="inlineStr">
        <is>
          <t>Y28685</t>
        </is>
      </c>
      <c r="F8966" t="inlineStr">
        <is>
          <t>K</t>
        </is>
      </c>
      <c r="G8966" t="inlineStr">
        <is>
          <t>Yes</t>
        </is>
      </c>
      <c r="H8966" t="n">
        <v>3</v>
      </c>
    </row>
    <row r="8967">
      <c r="A8967" t="inlineStr">
        <is>
          <t>2018-W12-2018-ISAROD-Y-DEF:dallas</t>
        </is>
      </c>
      <c r="B8967" t="n">
        <v>2018</v>
      </c>
      <c r="C8967" t="n">
        <v>12</v>
      </c>
      <c r="D8967" t="inlineStr">
        <is>
          <t>2018-ISAROD</t>
        </is>
      </c>
      <c r="E8967" t="inlineStr">
        <is>
          <t>Y-DEF:dallas</t>
        </is>
      </c>
      <c r="F8967" t="inlineStr">
        <is>
          <t>DST</t>
        </is>
      </c>
      <c r="G8967" t="inlineStr">
        <is>
          <t>Yes</t>
        </is>
      </c>
      <c r="H8967" t="n">
        <v>9</v>
      </c>
    </row>
    <row r="8968">
      <c r="A8968" t="inlineStr">
        <is>
          <t>2018-W12-2018-ISAROD-Y26701</t>
        </is>
      </c>
      <c r="B8968" t="n">
        <v>2018</v>
      </c>
      <c r="C8968" t="n">
        <v>12</v>
      </c>
      <c r="D8968" t="inlineStr">
        <is>
          <t>2018-ISAROD</t>
        </is>
      </c>
      <c r="E8968" t="inlineStr">
        <is>
          <t>Y26701</t>
        </is>
      </c>
      <c r="F8968" t="inlineStr">
        <is>
          <t>BN</t>
        </is>
      </c>
      <c r="G8968" t="inlineStr">
        <is>
          <t>No</t>
        </is>
      </c>
      <c r="H8968" t="n">
        <v>0</v>
      </c>
    </row>
    <row r="8969">
      <c r="A8969" t="inlineStr">
        <is>
          <t>2018-W12-2018-ISAROD-Y30115</t>
        </is>
      </c>
      <c r="B8969" t="n">
        <v>2018</v>
      </c>
      <c r="C8969" t="n">
        <v>12</v>
      </c>
      <c r="D8969" t="inlineStr">
        <is>
          <t>2018-ISAROD</t>
        </is>
      </c>
      <c r="E8969" t="inlineStr">
        <is>
          <t>Y30115</t>
        </is>
      </c>
      <c r="F8969" t="inlineStr">
        <is>
          <t>BN</t>
        </is>
      </c>
      <c r="G8969" t="inlineStr">
        <is>
          <t>No</t>
        </is>
      </c>
      <c r="H8969" t="n">
        <v>0</v>
      </c>
    </row>
    <row r="8970">
      <c r="A8970" t="inlineStr">
        <is>
          <t>2018-W12-2018-ISAROD-Y26767</t>
        </is>
      </c>
      <c r="B8970" t="n">
        <v>2018</v>
      </c>
      <c r="C8970" t="n">
        <v>12</v>
      </c>
      <c r="D8970" t="inlineStr">
        <is>
          <t>2018-ISAROD</t>
        </is>
      </c>
      <c r="E8970" t="inlineStr">
        <is>
          <t>Y26767</t>
        </is>
      </c>
      <c r="F8970" t="inlineStr">
        <is>
          <t>BN</t>
        </is>
      </c>
      <c r="G8970" t="inlineStr">
        <is>
          <t>No</t>
        </is>
      </c>
      <c r="H8970" t="n">
        <v>0.6</v>
      </c>
    </row>
    <row r="8971">
      <c r="A8971" t="inlineStr">
        <is>
          <t>2018-W12-2018-ISAROD-Y28014</t>
        </is>
      </c>
      <c r="B8971" t="n">
        <v>2018</v>
      </c>
      <c r="C8971" t="n">
        <v>12</v>
      </c>
      <c r="D8971" t="inlineStr">
        <is>
          <t>2018-ISAROD</t>
        </is>
      </c>
      <c r="E8971" t="inlineStr">
        <is>
          <t>Y28014</t>
        </is>
      </c>
      <c r="F8971" t="inlineStr">
        <is>
          <t>BN</t>
        </is>
      </c>
      <c r="G8971" t="inlineStr">
        <is>
          <t>No</t>
        </is>
      </c>
      <c r="H8971" t="n">
        <v>6</v>
      </c>
    </row>
    <row r="8972">
      <c r="A8972" t="inlineStr">
        <is>
          <t>2018-W12-2018-ISAROD-Y28424</t>
        </is>
      </c>
      <c r="B8972" t="n">
        <v>2018</v>
      </c>
      <c r="C8972" t="n">
        <v>12</v>
      </c>
      <c r="D8972" t="inlineStr">
        <is>
          <t>2018-ISAROD</t>
        </is>
      </c>
      <c r="E8972" t="inlineStr">
        <is>
          <t>Y28424</t>
        </is>
      </c>
      <c r="F8972" t="inlineStr">
        <is>
          <t>BN</t>
        </is>
      </c>
      <c r="G8972" t="inlineStr">
        <is>
          <t>No</t>
        </is>
      </c>
      <c r="H8972" t="n">
        <v>3.3</v>
      </c>
    </row>
    <row r="8973">
      <c r="A8973" t="inlineStr">
        <is>
          <t>2018-W13-2018-JCHAPS-Y8780</t>
        </is>
      </c>
      <c r="B8973" t="n">
        <v>2018</v>
      </c>
      <c r="C8973" t="n">
        <v>13</v>
      </c>
      <c r="D8973" t="inlineStr">
        <is>
          <t>2018-JCHAPS</t>
        </is>
      </c>
      <c r="E8973" t="inlineStr">
        <is>
          <t>Y8780</t>
        </is>
      </c>
      <c r="F8973" t="inlineStr">
        <is>
          <t>QB</t>
        </is>
      </c>
      <c r="G8973" t="inlineStr">
        <is>
          <t>Yes</t>
        </is>
      </c>
      <c r="H8973" t="n">
        <v>7.64</v>
      </c>
    </row>
    <row r="8974">
      <c r="A8974" t="inlineStr">
        <is>
          <t>2018-W13-2018-JCHAPS-Y28392</t>
        </is>
      </c>
      <c r="B8974" t="n">
        <v>2018</v>
      </c>
      <c r="C8974" t="n">
        <v>13</v>
      </c>
      <c r="D8974" t="inlineStr">
        <is>
          <t>2018-JCHAPS</t>
        </is>
      </c>
      <c r="E8974" t="inlineStr">
        <is>
          <t>Y28392</t>
        </is>
      </c>
      <c r="F8974" t="inlineStr">
        <is>
          <t>WR</t>
        </is>
      </c>
      <c r="G8974" t="inlineStr">
        <is>
          <t>Yes</t>
        </is>
      </c>
      <c r="H8974" t="n">
        <v>5.6</v>
      </c>
    </row>
    <row r="8975">
      <c r="A8975" t="inlineStr">
        <is>
          <t>2018-W13-2018-JCHAPS-Y27548</t>
        </is>
      </c>
      <c r="B8975" t="n">
        <v>2018</v>
      </c>
      <c r="C8975" t="n">
        <v>13</v>
      </c>
      <c r="D8975" t="inlineStr">
        <is>
          <t>2018-JCHAPS</t>
        </is>
      </c>
      <c r="E8975" t="inlineStr">
        <is>
          <t>Y27548</t>
        </is>
      </c>
      <c r="F8975" t="inlineStr">
        <is>
          <t>WR</t>
        </is>
      </c>
      <c r="G8975" t="inlineStr">
        <is>
          <t>Yes</t>
        </is>
      </c>
      <c r="H8975" t="n">
        <v>6.2</v>
      </c>
    </row>
    <row r="8976">
      <c r="A8976" t="inlineStr">
        <is>
          <t>2018-W13-2018-JCHAPS-Y30161</t>
        </is>
      </c>
      <c r="B8976" t="n">
        <v>2018</v>
      </c>
      <c r="C8976" t="n">
        <v>13</v>
      </c>
      <c r="D8976" t="inlineStr">
        <is>
          <t>2018-JCHAPS</t>
        </is>
      </c>
      <c r="E8976" t="inlineStr">
        <is>
          <t>Y30161</t>
        </is>
      </c>
      <c r="F8976" t="inlineStr">
        <is>
          <t>RB</t>
        </is>
      </c>
      <c r="G8976" t="inlineStr">
        <is>
          <t>Yes</t>
        </is>
      </c>
      <c r="H8976" t="n">
        <v>9.5</v>
      </c>
    </row>
    <row r="8977">
      <c r="A8977" t="inlineStr">
        <is>
          <t>2018-W13-2018-JCHAPS-Y28398</t>
        </is>
      </c>
      <c r="B8977" t="n">
        <v>2018</v>
      </c>
      <c r="C8977" t="n">
        <v>13</v>
      </c>
      <c r="D8977" t="inlineStr">
        <is>
          <t>2018-JCHAPS</t>
        </is>
      </c>
      <c r="E8977" t="inlineStr">
        <is>
          <t>Y28398</t>
        </is>
      </c>
      <c r="F8977" t="inlineStr">
        <is>
          <t>RB</t>
        </is>
      </c>
      <c r="G8977" t="inlineStr">
        <is>
          <t>Yes</t>
        </is>
      </c>
      <c r="H8977" t="n">
        <v>28.5</v>
      </c>
    </row>
    <row r="8978">
      <c r="A8978" t="inlineStr">
        <is>
          <t>2018-W13-2018-JCHAPS-Y8285</t>
        </is>
      </c>
      <c r="B8978" t="n">
        <v>2018</v>
      </c>
      <c r="C8978" t="n">
        <v>13</v>
      </c>
      <c r="D8978" t="inlineStr">
        <is>
          <t>2018-JCHAPS</t>
        </is>
      </c>
      <c r="E8978" t="inlineStr">
        <is>
          <t>Y8285</t>
        </is>
      </c>
      <c r="F8978" t="inlineStr">
        <is>
          <t>TE</t>
        </is>
      </c>
      <c r="G8978" t="inlineStr">
        <is>
          <t>Yes</t>
        </is>
      </c>
      <c r="H8978" t="n">
        <v>1.3</v>
      </c>
    </row>
    <row r="8979">
      <c r="A8979" t="inlineStr">
        <is>
          <t>2018-W13-2018-JCHAPS-Y29399</t>
        </is>
      </c>
      <c r="B8979" t="n">
        <v>2018</v>
      </c>
      <c r="C8979" t="n">
        <v>13</v>
      </c>
      <c r="D8979" t="inlineStr">
        <is>
          <t>2018-JCHAPS</t>
        </is>
      </c>
      <c r="E8979" t="inlineStr">
        <is>
          <t>Y29399</t>
        </is>
      </c>
      <c r="F8979" t="inlineStr">
        <is>
          <t>W/R/T FLEX</t>
        </is>
      </c>
      <c r="G8979" t="inlineStr">
        <is>
          <t>Yes</t>
        </is>
      </c>
      <c r="H8979" t="n">
        <v>5</v>
      </c>
    </row>
    <row r="8980">
      <c r="A8980" t="inlineStr">
        <is>
          <t>2018-W13-2018-JCHAPS-Y29754</t>
        </is>
      </c>
      <c r="B8980" t="n">
        <v>2018</v>
      </c>
      <c r="C8980" t="n">
        <v>13</v>
      </c>
      <c r="D8980" t="inlineStr">
        <is>
          <t>2018-JCHAPS</t>
        </is>
      </c>
      <c r="E8980" t="inlineStr">
        <is>
          <t>Y29754</t>
        </is>
      </c>
      <c r="F8980" t="inlineStr">
        <is>
          <t>K</t>
        </is>
      </c>
      <c r="G8980" t="inlineStr">
        <is>
          <t>Yes</t>
        </is>
      </c>
      <c r="H8980" t="n">
        <v>4</v>
      </c>
    </row>
    <row r="8981">
      <c r="A8981" t="inlineStr">
        <is>
          <t>2018-W13-2018-JCHAPS-Y-DEF:new-england</t>
        </is>
      </c>
      <c r="B8981" t="n">
        <v>2018</v>
      </c>
      <c r="C8981" t="n">
        <v>13</v>
      </c>
      <c r="D8981" t="inlineStr">
        <is>
          <t>2018-JCHAPS</t>
        </is>
      </c>
      <c r="E8981" t="inlineStr">
        <is>
          <t>Y-DEF:new-england</t>
        </is>
      </c>
      <c r="F8981" t="inlineStr">
        <is>
          <t>DST</t>
        </is>
      </c>
      <c r="G8981" t="inlineStr">
        <is>
          <t>Yes</t>
        </is>
      </c>
      <c r="H8981" t="n">
        <v>10</v>
      </c>
    </row>
    <row r="8982">
      <c r="A8982" t="inlineStr">
        <is>
          <t>2018-W13-2018-JCHAPS-Y30118</t>
        </is>
      </c>
      <c r="B8982" t="n">
        <v>2018</v>
      </c>
      <c r="C8982" t="n">
        <v>13</v>
      </c>
      <c r="D8982" t="inlineStr">
        <is>
          <t>2018-JCHAPS</t>
        </is>
      </c>
      <c r="E8982" t="inlineStr">
        <is>
          <t>Y30118</t>
        </is>
      </c>
      <c r="F8982" t="inlineStr">
        <is>
          <t>BN</t>
        </is>
      </c>
      <c r="G8982" t="inlineStr">
        <is>
          <t>No</t>
        </is>
      </c>
      <c r="H8982" t="n">
        <v>11.4</v>
      </c>
    </row>
    <row r="8983">
      <c r="A8983" t="inlineStr">
        <is>
          <t>2018-W13-2018-JCHAPS-Y31001</t>
        </is>
      </c>
      <c r="B8983" t="n">
        <v>2018</v>
      </c>
      <c r="C8983" t="n">
        <v>13</v>
      </c>
      <c r="D8983" t="inlineStr">
        <is>
          <t>2018-JCHAPS</t>
        </is>
      </c>
      <c r="E8983" t="inlineStr">
        <is>
          <t>Y31001</t>
        </is>
      </c>
      <c r="F8983" t="inlineStr">
        <is>
          <t>BN</t>
        </is>
      </c>
      <c r="G8983" t="inlineStr">
        <is>
          <t>No</t>
        </is>
      </c>
      <c r="H8983" t="n">
        <v>7</v>
      </c>
    </row>
    <row r="8984">
      <c r="A8984" t="inlineStr">
        <is>
          <t>2018-W13-2018-JCHAPS-Y9496</t>
        </is>
      </c>
      <c r="B8984" t="n">
        <v>2018</v>
      </c>
      <c r="C8984" t="n">
        <v>13</v>
      </c>
      <c r="D8984" t="inlineStr">
        <is>
          <t>2018-JCHAPS</t>
        </is>
      </c>
      <c r="E8984" t="inlineStr">
        <is>
          <t>Y9496</t>
        </is>
      </c>
      <c r="F8984" t="inlineStr">
        <is>
          <t>BN</t>
        </is>
      </c>
      <c r="G8984" t="inlineStr">
        <is>
          <t>No</t>
        </is>
      </c>
      <c r="H8984" t="n">
        <v>6</v>
      </c>
    </row>
    <row r="8985">
      <c r="A8985" t="inlineStr">
        <is>
          <t>2018-W13-2018-JCHAPS-Y30157</t>
        </is>
      </c>
      <c r="B8985" t="n">
        <v>2018</v>
      </c>
      <c r="C8985" t="n">
        <v>13</v>
      </c>
      <c r="D8985" t="inlineStr">
        <is>
          <t>2018-JCHAPS</t>
        </is>
      </c>
      <c r="E8985" t="inlineStr">
        <is>
          <t>Y30157</t>
        </is>
      </c>
      <c r="F8985" t="inlineStr">
        <is>
          <t>BN</t>
        </is>
      </c>
      <c r="G8985" t="inlineStr">
        <is>
          <t>No</t>
        </is>
      </c>
      <c r="H8985" t="n">
        <v>0.7</v>
      </c>
    </row>
    <row r="8986">
      <c r="A8986" t="inlineStr">
        <is>
          <t>2018-W13-2018-JCHAPS-Y-DEF:atlanta</t>
        </is>
      </c>
      <c r="B8986" t="n">
        <v>2018</v>
      </c>
      <c r="C8986" t="n">
        <v>13</v>
      </c>
      <c r="D8986" t="inlineStr">
        <is>
          <t>2018-JCHAPS</t>
        </is>
      </c>
      <c r="E8986" t="inlineStr">
        <is>
          <t>Y-DEF:atlanta</t>
        </is>
      </c>
      <c r="F8986" t="inlineStr">
        <is>
          <t>BN</t>
        </is>
      </c>
      <c r="G8986" t="inlineStr">
        <is>
          <t>No</t>
        </is>
      </c>
      <c r="H8986" t="n">
        <v>11</v>
      </c>
    </row>
    <row r="8987">
      <c r="A8987" t="inlineStr">
        <is>
          <t>2018-W13-2018-LDV-Y6770</t>
        </is>
      </c>
      <c r="B8987" t="n">
        <v>2018</v>
      </c>
      <c r="C8987" t="n">
        <v>13</v>
      </c>
      <c r="D8987" t="inlineStr">
        <is>
          <t>2018-LDV</t>
        </is>
      </c>
      <c r="E8987" t="inlineStr">
        <is>
          <t>Y6770</t>
        </is>
      </c>
      <c r="F8987" t="inlineStr">
        <is>
          <t>QB</t>
        </is>
      </c>
      <c r="G8987" t="inlineStr">
        <is>
          <t>Yes</t>
        </is>
      </c>
      <c r="H8987" t="n">
        <v>18.24</v>
      </c>
    </row>
    <row r="8988">
      <c r="A8988" t="inlineStr">
        <is>
          <t>2018-W13-2018-LDV-Y27619</t>
        </is>
      </c>
      <c r="B8988" t="n">
        <v>2018</v>
      </c>
      <c r="C8988" t="n">
        <v>13</v>
      </c>
      <c r="D8988" t="inlineStr">
        <is>
          <t>2018-LDV</t>
        </is>
      </c>
      <c r="E8988" t="inlineStr">
        <is>
          <t>Y27619</t>
        </is>
      </c>
      <c r="F8988" t="inlineStr">
        <is>
          <t>WR</t>
        </is>
      </c>
      <c r="G8988" t="inlineStr">
        <is>
          <t>Yes</t>
        </is>
      </c>
      <c r="H8988" t="n">
        <v>0</v>
      </c>
    </row>
    <row r="8989">
      <c r="A8989" t="inlineStr">
        <is>
          <t>2018-W13-2018-LDV-Y31061</t>
        </is>
      </c>
      <c r="B8989" t="n">
        <v>2018</v>
      </c>
      <c r="C8989" t="n">
        <v>13</v>
      </c>
      <c r="D8989" t="inlineStr">
        <is>
          <t>2018-LDV</t>
        </is>
      </c>
      <c r="E8989" t="inlineStr">
        <is>
          <t>Y31061</t>
        </is>
      </c>
      <c r="F8989" t="inlineStr">
        <is>
          <t>WR</t>
        </is>
      </c>
      <c r="G8989" t="inlineStr">
        <is>
          <t>Yes</t>
        </is>
      </c>
      <c r="H8989" t="n">
        <v>0</v>
      </c>
    </row>
    <row r="8990">
      <c r="A8990" t="inlineStr">
        <is>
          <t>2018-W13-2018-LDV-Y30972</t>
        </is>
      </c>
      <c r="B8990" t="n">
        <v>2018</v>
      </c>
      <c r="C8990" t="n">
        <v>13</v>
      </c>
      <c r="D8990" t="inlineStr">
        <is>
          <t>2018-LDV</t>
        </is>
      </c>
      <c r="E8990" t="inlineStr">
        <is>
          <t>Y30972</t>
        </is>
      </c>
      <c r="F8990" t="inlineStr">
        <is>
          <t>RB</t>
        </is>
      </c>
      <c r="G8990" t="inlineStr">
        <is>
          <t>Yes</t>
        </is>
      </c>
      <c r="H8990" t="n">
        <v>14.6</v>
      </c>
    </row>
    <row r="8991">
      <c r="A8991" t="inlineStr">
        <is>
          <t>2018-W13-2018-LDV-Y28465</t>
        </is>
      </c>
      <c r="B8991" t="n">
        <v>2018</v>
      </c>
      <c r="C8991" t="n">
        <v>13</v>
      </c>
      <c r="D8991" t="inlineStr">
        <is>
          <t>2018-LDV</t>
        </is>
      </c>
      <c r="E8991" t="inlineStr">
        <is>
          <t>Y28465</t>
        </is>
      </c>
      <c r="F8991" t="inlineStr">
        <is>
          <t>RB</t>
        </is>
      </c>
      <c r="G8991" t="inlineStr">
        <is>
          <t>Yes</t>
        </is>
      </c>
      <c r="H8991" t="n">
        <v>1.2</v>
      </c>
    </row>
    <row r="8992">
      <c r="A8992" t="inlineStr">
        <is>
          <t>2018-W13-2018-LDV-Y26686</t>
        </is>
      </c>
      <c r="B8992" t="n">
        <v>2018</v>
      </c>
      <c r="C8992" t="n">
        <v>13</v>
      </c>
      <c r="D8992" t="inlineStr">
        <is>
          <t>2018-LDV</t>
        </is>
      </c>
      <c r="E8992" t="inlineStr">
        <is>
          <t>Y26686</t>
        </is>
      </c>
      <c r="F8992" t="inlineStr">
        <is>
          <t>TE</t>
        </is>
      </c>
      <c r="G8992" t="inlineStr">
        <is>
          <t>Yes</t>
        </is>
      </c>
      <c r="H8992" t="n">
        <v>26.8</v>
      </c>
    </row>
    <row r="8993">
      <c r="A8993" t="inlineStr">
        <is>
          <t>2018-W13-2018-LDV-Y25755</t>
        </is>
      </c>
      <c r="B8993" t="n">
        <v>2018</v>
      </c>
      <c r="C8993" t="n">
        <v>13</v>
      </c>
      <c r="D8993" t="inlineStr">
        <is>
          <t>2018-LDV</t>
        </is>
      </c>
      <c r="E8993" t="inlineStr">
        <is>
          <t>Y25755</t>
        </is>
      </c>
      <c r="F8993" t="inlineStr">
        <is>
          <t>W/R/T FLEX</t>
        </is>
      </c>
      <c r="G8993" t="inlineStr">
        <is>
          <t>Yes</t>
        </is>
      </c>
      <c r="H8993" t="n">
        <v>3.1</v>
      </c>
    </row>
    <row r="8994">
      <c r="A8994" t="inlineStr">
        <is>
          <t>2018-W13-2018-LDV-Y31366</t>
        </is>
      </c>
      <c r="B8994" t="n">
        <v>2018</v>
      </c>
      <c r="C8994" t="n">
        <v>13</v>
      </c>
      <c r="D8994" t="inlineStr">
        <is>
          <t>2018-LDV</t>
        </is>
      </c>
      <c r="E8994" t="inlineStr">
        <is>
          <t>Y31366</t>
        </is>
      </c>
      <c r="F8994" t="inlineStr">
        <is>
          <t>K</t>
        </is>
      </c>
      <c r="G8994" t="inlineStr">
        <is>
          <t>Yes</t>
        </is>
      </c>
      <c r="H8994" t="n">
        <v>5</v>
      </c>
    </row>
    <row r="8995">
      <c r="A8995" t="inlineStr">
        <is>
          <t>2018-W13-2018-LDV-Y-DEF:washington</t>
        </is>
      </c>
      <c r="B8995" t="n">
        <v>2018</v>
      </c>
      <c r="C8995" t="n">
        <v>13</v>
      </c>
      <c r="D8995" t="inlineStr">
        <is>
          <t>2018-LDV</t>
        </is>
      </c>
      <c r="E8995" t="inlineStr">
        <is>
          <t>Y-DEF:washington</t>
        </is>
      </c>
      <c r="F8995" t="inlineStr">
        <is>
          <t>DST</t>
        </is>
      </c>
      <c r="G8995" t="inlineStr">
        <is>
          <t>Yes</t>
        </is>
      </c>
      <c r="H8995" t="n">
        <v>1</v>
      </c>
    </row>
    <row r="8996">
      <c r="A8996" t="inlineStr">
        <is>
          <t>2018-W13-2018-LDV-Y28026</t>
        </is>
      </c>
      <c r="B8996" t="n">
        <v>2018</v>
      </c>
      <c r="C8996" t="n">
        <v>13</v>
      </c>
      <c r="D8996" t="inlineStr">
        <is>
          <t>2018-LDV</t>
        </is>
      </c>
      <c r="E8996" t="inlineStr">
        <is>
          <t>Y28026</t>
        </is>
      </c>
      <c r="F8996" t="inlineStr">
        <is>
          <t>BN</t>
        </is>
      </c>
      <c r="G8996" t="inlineStr">
        <is>
          <t>No</t>
        </is>
      </c>
      <c r="H8996" t="n">
        <v>0.8</v>
      </c>
    </row>
    <row r="8997">
      <c r="A8997" t="inlineStr">
        <is>
          <t>2018-W13-2018-LDV-Y29387</t>
        </is>
      </c>
      <c r="B8997" t="n">
        <v>2018</v>
      </c>
      <c r="C8997" t="n">
        <v>13</v>
      </c>
      <c r="D8997" t="inlineStr">
        <is>
          <t>2018-LDV</t>
        </is>
      </c>
      <c r="E8997" t="inlineStr">
        <is>
          <t>Y29387</t>
        </is>
      </c>
      <c r="F8997" t="inlineStr">
        <is>
          <t>BN</t>
        </is>
      </c>
      <c r="G8997" t="inlineStr">
        <is>
          <t>No</t>
        </is>
      </c>
      <c r="H8997" t="n">
        <v>0</v>
      </c>
    </row>
    <row r="8998">
      <c r="A8998" t="inlineStr">
        <is>
          <t>2018-W13-2018-LDV-Y30197</t>
        </is>
      </c>
      <c r="B8998" t="n">
        <v>2018</v>
      </c>
      <c r="C8998" t="n">
        <v>13</v>
      </c>
      <c r="D8998" t="inlineStr">
        <is>
          <t>2018-LDV</t>
        </is>
      </c>
      <c r="E8998" t="inlineStr">
        <is>
          <t>Y30197</t>
        </is>
      </c>
      <c r="F8998" t="inlineStr">
        <is>
          <t>BN</t>
        </is>
      </c>
      <c r="G8998" t="inlineStr">
        <is>
          <t>No</t>
        </is>
      </c>
      <c r="H8998" t="n">
        <v>16.1</v>
      </c>
    </row>
    <row r="8999">
      <c r="A8999" t="inlineStr">
        <is>
          <t>2018-W13-2018-PUENTETU-Y25812</t>
        </is>
      </c>
      <c r="B8999" t="n">
        <v>2018</v>
      </c>
      <c r="C8999" t="n">
        <v>13</v>
      </c>
      <c r="D8999" t="inlineStr">
        <is>
          <t>2018-PUENTETU</t>
        </is>
      </c>
      <c r="E8999" t="inlineStr">
        <is>
          <t>Y25812</t>
        </is>
      </c>
      <c r="F8999" t="inlineStr">
        <is>
          <t>QB</t>
        </is>
      </c>
      <c r="G8999" t="inlineStr">
        <is>
          <t>Yes</t>
        </is>
      </c>
      <c r="H8999" t="n">
        <v>10.04</v>
      </c>
    </row>
    <row r="9000">
      <c r="A9000" t="inlineStr">
        <is>
          <t>2018-W13-2018-PUENTETU-Y24057</t>
        </is>
      </c>
      <c r="B9000" t="n">
        <v>2018</v>
      </c>
      <c r="C9000" t="n">
        <v>13</v>
      </c>
      <c r="D9000" t="inlineStr">
        <is>
          <t>2018-PUENTETU</t>
        </is>
      </c>
      <c r="E9000" t="inlineStr">
        <is>
          <t>Y24057</t>
        </is>
      </c>
      <c r="F9000" t="inlineStr">
        <is>
          <t>WR</t>
        </is>
      </c>
      <c r="G9000" t="inlineStr">
        <is>
          <t>Yes</t>
        </is>
      </c>
      <c r="H9000" t="n">
        <v>1.9</v>
      </c>
    </row>
    <row r="9001">
      <c r="A9001" t="inlineStr">
        <is>
          <t>2018-W13-2018-PUENTETU-Y30994</t>
        </is>
      </c>
      <c r="B9001" t="n">
        <v>2018</v>
      </c>
      <c r="C9001" t="n">
        <v>13</v>
      </c>
      <c r="D9001" t="inlineStr">
        <is>
          <t>2018-PUENTETU</t>
        </is>
      </c>
      <c r="E9001" t="inlineStr">
        <is>
          <t>Y30994</t>
        </is>
      </c>
      <c r="F9001" t="inlineStr">
        <is>
          <t>WR</t>
        </is>
      </c>
      <c r="G9001" t="inlineStr">
        <is>
          <t>Yes</t>
        </is>
      </c>
      <c r="H9001" t="n">
        <v>6.5</v>
      </c>
    </row>
    <row r="9002">
      <c r="A9002" t="inlineStr">
        <is>
          <t>2018-W13-2018-PUENTETU-Y31424</t>
        </is>
      </c>
      <c r="B9002" t="n">
        <v>2018</v>
      </c>
      <c r="C9002" t="n">
        <v>13</v>
      </c>
      <c r="D9002" t="inlineStr">
        <is>
          <t>2018-PUENTETU</t>
        </is>
      </c>
      <c r="E9002" t="inlineStr">
        <is>
          <t>Y31424</t>
        </is>
      </c>
      <c r="F9002" t="inlineStr">
        <is>
          <t>RB</t>
        </is>
      </c>
      <c r="G9002" t="inlineStr">
        <is>
          <t>Yes</t>
        </is>
      </c>
      <c r="H9002" t="n">
        <v>8.199999999999999</v>
      </c>
    </row>
    <row r="9003">
      <c r="A9003" t="inlineStr">
        <is>
          <t>2018-W13-2018-PUENTETU-Y30423</t>
        </is>
      </c>
      <c r="B9003" t="n">
        <v>2018</v>
      </c>
      <c r="C9003" t="n">
        <v>13</v>
      </c>
      <c r="D9003" t="inlineStr">
        <is>
          <t>2018-PUENTETU</t>
        </is>
      </c>
      <c r="E9003" t="inlineStr">
        <is>
          <t>Y30423</t>
        </is>
      </c>
      <c r="F9003" t="inlineStr">
        <is>
          <t>RB</t>
        </is>
      </c>
      <c r="G9003" t="inlineStr">
        <is>
          <t>Yes</t>
        </is>
      </c>
      <c r="H9003" t="n">
        <v>4.3</v>
      </c>
    </row>
    <row r="9004">
      <c r="A9004" t="inlineStr">
        <is>
          <t>2018-W13-2018-PUENTETU-Y9353</t>
        </is>
      </c>
      <c r="B9004" t="n">
        <v>2018</v>
      </c>
      <c r="C9004" t="n">
        <v>13</v>
      </c>
      <c r="D9004" t="inlineStr">
        <is>
          <t>2018-PUENTETU</t>
        </is>
      </c>
      <c r="E9004" t="inlineStr">
        <is>
          <t>Y9353</t>
        </is>
      </c>
      <c r="F9004" t="inlineStr">
        <is>
          <t>TE</t>
        </is>
      </c>
      <c r="G9004" t="inlineStr">
        <is>
          <t>Yes</t>
        </is>
      </c>
      <c r="H9004" t="n">
        <v>16</v>
      </c>
    </row>
    <row r="9005">
      <c r="A9005" t="inlineStr">
        <is>
          <t>2018-W13-2018-PUENTETU-Y31567</t>
        </is>
      </c>
      <c r="B9005" t="n">
        <v>2018</v>
      </c>
      <c r="C9005" t="n">
        <v>13</v>
      </c>
      <c r="D9005" t="inlineStr">
        <is>
          <t>2018-PUENTETU</t>
        </is>
      </c>
      <c r="E9005" t="inlineStr">
        <is>
          <t>Y31567</t>
        </is>
      </c>
      <c r="F9005" t="inlineStr">
        <is>
          <t>W/R/T FLEX</t>
        </is>
      </c>
      <c r="G9005" t="inlineStr">
        <is>
          <t>Yes</t>
        </is>
      </c>
      <c r="H9005" t="n">
        <v>8.5</v>
      </c>
    </row>
    <row r="9006">
      <c r="A9006" t="inlineStr">
        <is>
          <t>2018-W13-2018-PUENTETU-Y5046</t>
        </is>
      </c>
      <c r="B9006" t="n">
        <v>2018</v>
      </c>
      <c r="C9006" t="n">
        <v>13</v>
      </c>
      <c r="D9006" t="inlineStr">
        <is>
          <t>2018-PUENTETU</t>
        </is>
      </c>
      <c r="E9006" t="inlineStr">
        <is>
          <t>Y5046</t>
        </is>
      </c>
      <c r="F9006" t="inlineStr">
        <is>
          <t>K</t>
        </is>
      </c>
      <c r="G9006" t="inlineStr">
        <is>
          <t>Yes</t>
        </is>
      </c>
      <c r="H9006" t="n">
        <v>8</v>
      </c>
    </row>
    <row r="9007">
      <c r="A9007" t="inlineStr">
        <is>
          <t>2018-W13-2018-PUENTETU-Y-DEF:houston</t>
        </is>
      </c>
      <c r="B9007" t="n">
        <v>2018</v>
      </c>
      <c r="C9007" t="n">
        <v>13</v>
      </c>
      <c r="D9007" t="inlineStr">
        <is>
          <t>2018-PUENTETU</t>
        </is>
      </c>
      <c r="E9007" t="inlineStr">
        <is>
          <t>Y-DEF:houston</t>
        </is>
      </c>
      <c r="F9007" t="inlineStr">
        <is>
          <t>DST</t>
        </is>
      </c>
      <c r="G9007" t="inlineStr">
        <is>
          <t>Yes</t>
        </is>
      </c>
      <c r="H9007" t="n">
        <v>18</v>
      </c>
    </row>
    <row r="9008">
      <c r="A9008" t="inlineStr">
        <is>
          <t>2018-W13-2018-PUENTETU-Y29288</t>
        </is>
      </c>
      <c r="B9008" t="n">
        <v>2018</v>
      </c>
      <c r="C9008" t="n">
        <v>13</v>
      </c>
      <c r="D9008" t="inlineStr">
        <is>
          <t>2018-PUENTETU</t>
        </is>
      </c>
      <c r="E9008" t="inlineStr">
        <is>
          <t>Y29288</t>
        </is>
      </c>
      <c r="F9008" t="inlineStr">
        <is>
          <t>BN</t>
        </is>
      </c>
      <c r="G9008" t="inlineStr">
        <is>
          <t>No</t>
        </is>
      </c>
      <c r="H9008" t="n">
        <v>9.699999999999999</v>
      </c>
    </row>
    <row r="9009">
      <c r="A9009" t="inlineStr">
        <is>
          <t>2018-W13-2018-PUENTETU-Y29384</t>
        </is>
      </c>
      <c r="B9009" t="n">
        <v>2018</v>
      </c>
      <c r="C9009" t="n">
        <v>13</v>
      </c>
      <c r="D9009" t="inlineStr">
        <is>
          <t>2018-PUENTETU</t>
        </is>
      </c>
      <c r="E9009" t="inlineStr">
        <is>
          <t>Y29384</t>
        </is>
      </c>
      <c r="F9009" t="inlineStr">
        <is>
          <t>BN</t>
        </is>
      </c>
      <c r="G9009" t="inlineStr">
        <is>
          <t>No</t>
        </is>
      </c>
      <c r="H9009" t="n">
        <v>8</v>
      </c>
    </row>
    <row r="9010">
      <c r="A9010" t="inlineStr">
        <is>
          <t>2018-W13-2018-PUENTETU-Y6762</t>
        </is>
      </c>
      <c r="B9010" t="n">
        <v>2018</v>
      </c>
      <c r="C9010" t="n">
        <v>13</v>
      </c>
      <c r="D9010" t="inlineStr">
        <is>
          <t>2018-PUENTETU</t>
        </is>
      </c>
      <c r="E9010" t="inlineStr">
        <is>
          <t>Y6762</t>
        </is>
      </c>
      <c r="F9010" t="inlineStr">
        <is>
          <t>BN</t>
        </is>
      </c>
      <c r="G9010" t="inlineStr">
        <is>
          <t>No</t>
        </is>
      </c>
      <c r="H9010" t="n">
        <v>4.8</v>
      </c>
    </row>
    <row r="9011">
      <c r="A9011" t="inlineStr">
        <is>
          <t>2018-W13-2018-PUENTETU-Y29236</t>
        </is>
      </c>
      <c r="B9011" t="n">
        <v>2018</v>
      </c>
      <c r="C9011" t="n">
        <v>13</v>
      </c>
      <c r="D9011" t="inlineStr">
        <is>
          <t>2018-PUENTETU</t>
        </is>
      </c>
      <c r="E9011" t="inlineStr">
        <is>
          <t>Y29236</t>
        </is>
      </c>
      <c r="F9011" t="inlineStr">
        <is>
          <t>BN</t>
        </is>
      </c>
      <c r="G9011" t="inlineStr">
        <is>
          <t>No</t>
        </is>
      </c>
      <c r="H9011" t="n">
        <v>20.84</v>
      </c>
    </row>
    <row r="9012">
      <c r="A9012" t="inlineStr">
        <is>
          <t>2018-W13-2018-PUENTETU-Y31221</t>
        </is>
      </c>
      <c r="B9012" t="n">
        <v>2018</v>
      </c>
      <c r="C9012" t="n">
        <v>13</v>
      </c>
      <c r="D9012" t="inlineStr">
        <is>
          <t>2018-PUENTETU</t>
        </is>
      </c>
      <c r="E9012" t="inlineStr">
        <is>
          <t>Y31221</t>
        </is>
      </c>
      <c r="F9012" t="inlineStr">
        <is>
          <t>BN</t>
        </is>
      </c>
      <c r="G9012" t="inlineStr">
        <is>
          <t>No</t>
        </is>
      </c>
      <c r="H9012" t="n">
        <v>14.2</v>
      </c>
    </row>
    <row r="9013">
      <c r="A9013" t="inlineStr">
        <is>
          <t>2018-W13-2018-PUENTETU-Y28403</t>
        </is>
      </c>
      <c r="B9013" t="n">
        <v>2018</v>
      </c>
      <c r="C9013" t="n">
        <v>13</v>
      </c>
      <c r="D9013" t="inlineStr">
        <is>
          <t>2018-PUENTETU</t>
        </is>
      </c>
      <c r="E9013" t="inlineStr">
        <is>
          <t>Y28403</t>
        </is>
      </c>
      <c r="F9013" t="inlineStr">
        <is>
          <t>IR</t>
        </is>
      </c>
      <c r="G9013" t="inlineStr">
        <is>
          <t>No</t>
        </is>
      </c>
      <c r="H9013" t="n">
        <v>0</v>
      </c>
    </row>
    <row r="9014">
      <c r="A9014" t="inlineStr">
        <is>
          <t>2018-W13-2018-ABARBA-Y7200</t>
        </is>
      </c>
      <c r="B9014" t="n">
        <v>2018</v>
      </c>
      <c r="C9014" t="n">
        <v>13</v>
      </c>
      <c r="D9014" t="inlineStr">
        <is>
          <t>2018-ABARBA</t>
        </is>
      </c>
      <c r="E9014" t="inlineStr">
        <is>
          <t>Y7200</t>
        </is>
      </c>
      <c r="F9014" t="inlineStr">
        <is>
          <t>QB</t>
        </is>
      </c>
      <c r="G9014" t="inlineStr">
        <is>
          <t>Yes</t>
        </is>
      </c>
      <c r="H9014" t="n">
        <v>15.32</v>
      </c>
    </row>
    <row r="9015">
      <c r="A9015" t="inlineStr">
        <is>
          <t>2018-W13-2018-ABARBA-Y30175</t>
        </is>
      </c>
      <c r="B9015" t="n">
        <v>2018</v>
      </c>
      <c r="C9015" t="n">
        <v>13</v>
      </c>
      <c r="D9015" t="inlineStr">
        <is>
          <t>2018-ABARBA</t>
        </is>
      </c>
      <c r="E9015" t="inlineStr">
        <is>
          <t>Y30175</t>
        </is>
      </c>
      <c r="F9015" t="inlineStr">
        <is>
          <t>WR</t>
        </is>
      </c>
      <c r="G9015" t="inlineStr">
        <is>
          <t>Yes</t>
        </is>
      </c>
      <c r="H9015" t="n">
        <v>4.9</v>
      </c>
    </row>
    <row r="9016">
      <c r="A9016" t="inlineStr">
        <is>
          <t>2018-W13-2018-ABARBA-Y23997</t>
        </is>
      </c>
      <c r="B9016" t="n">
        <v>2018</v>
      </c>
      <c r="C9016" t="n">
        <v>13</v>
      </c>
      <c r="D9016" t="inlineStr">
        <is>
          <t>2018-ABARBA</t>
        </is>
      </c>
      <c r="E9016" t="inlineStr">
        <is>
          <t>Y23997</t>
        </is>
      </c>
      <c r="F9016" t="inlineStr">
        <is>
          <t>WR</t>
        </is>
      </c>
      <c r="G9016" t="inlineStr">
        <is>
          <t>Yes</t>
        </is>
      </c>
      <c r="H9016" t="n">
        <v>3.2</v>
      </c>
    </row>
    <row r="9017">
      <c r="A9017" t="inlineStr">
        <is>
          <t>2018-W13-2018-ABARBA-Y28461</t>
        </is>
      </c>
      <c r="B9017" t="n">
        <v>2018</v>
      </c>
      <c r="C9017" t="n">
        <v>13</v>
      </c>
      <c r="D9017" t="inlineStr">
        <is>
          <t>2018-ABARBA</t>
        </is>
      </c>
      <c r="E9017" t="inlineStr">
        <is>
          <t>Y28461</t>
        </is>
      </c>
      <c r="F9017" t="inlineStr">
        <is>
          <t>RB</t>
        </is>
      </c>
      <c r="G9017" t="inlineStr">
        <is>
          <t>Yes</t>
        </is>
      </c>
      <c r="H9017" t="n">
        <v>1.1</v>
      </c>
    </row>
    <row r="9018">
      <c r="A9018" t="inlineStr">
        <is>
          <t>2018-W13-2018-ABARBA-Y26822</t>
        </is>
      </c>
      <c r="B9018" t="n">
        <v>2018</v>
      </c>
      <c r="C9018" t="n">
        <v>13</v>
      </c>
      <c r="D9018" t="inlineStr">
        <is>
          <t>2018-ABARBA</t>
        </is>
      </c>
      <c r="E9018" t="inlineStr">
        <is>
          <t>Y26822</t>
        </is>
      </c>
      <c r="F9018" t="inlineStr">
        <is>
          <t>RB</t>
        </is>
      </c>
      <c r="G9018" t="inlineStr">
        <is>
          <t>Yes</t>
        </is>
      </c>
      <c r="H9018" t="n">
        <v>5.8</v>
      </c>
    </row>
    <row r="9019">
      <c r="A9019" t="inlineStr">
        <is>
          <t>2018-W13-2018-ABARBA-Y24830</t>
        </is>
      </c>
      <c r="B9019" t="n">
        <v>2018</v>
      </c>
      <c r="C9019" t="n">
        <v>13</v>
      </c>
      <c r="D9019" t="inlineStr">
        <is>
          <t>2018-ABARBA</t>
        </is>
      </c>
      <c r="E9019" t="inlineStr">
        <is>
          <t>Y24830</t>
        </is>
      </c>
      <c r="F9019" t="inlineStr">
        <is>
          <t>TE</t>
        </is>
      </c>
      <c r="G9019" t="inlineStr">
        <is>
          <t>Yes</t>
        </is>
      </c>
      <c r="H9019" t="n">
        <v>3.8</v>
      </c>
    </row>
    <row r="9020">
      <c r="A9020" t="inlineStr">
        <is>
          <t>2018-W13-2018-ABARBA-Y31021</t>
        </is>
      </c>
      <c r="B9020" t="n">
        <v>2018</v>
      </c>
      <c r="C9020" t="n">
        <v>13</v>
      </c>
      <c r="D9020" t="inlineStr">
        <is>
          <t>2018-ABARBA</t>
        </is>
      </c>
      <c r="E9020" t="inlineStr">
        <is>
          <t>Y31021</t>
        </is>
      </c>
      <c r="F9020" t="inlineStr">
        <is>
          <t>W/R/T FLEX</t>
        </is>
      </c>
      <c r="G9020" t="inlineStr">
        <is>
          <t>Yes</t>
        </is>
      </c>
      <c r="H9020" t="n">
        <v>6.1</v>
      </c>
    </row>
    <row r="9021">
      <c r="A9021" t="inlineStr">
        <is>
          <t>2018-W13-2018-ABARBA-Y9526</t>
        </is>
      </c>
      <c r="B9021" t="n">
        <v>2018</v>
      </c>
      <c r="C9021" t="n">
        <v>13</v>
      </c>
      <c r="D9021" t="inlineStr">
        <is>
          <t>2018-ABARBA</t>
        </is>
      </c>
      <c r="E9021" t="inlineStr">
        <is>
          <t>Y9526</t>
        </is>
      </c>
      <c r="F9021" t="inlineStr">
        <is>
          <t>K</t>
        </is>
      </c>
      <c r="G9021" t="inlineStr">
        <is>
          <t>Yes</t>
        </is>
      </c>
      <c r="H9021" t="n">
        <v>5</v>
      </c>
    </row>
    <row r="9022">
      <c r="A9022" t="inlineStr">
        <is>
          <t>2018-W13-2018-ABARBA-Y-DEF:cleveland</t>
        </is>
      </c>
      <c r="B9022" t="n">
        <v>2018</v>
      </c>
      <c r="C9022" t="n">
        <v>13</v>
      </c>
      <c r="D9022" t="inlineStr">
        <is>
          <t>2018-ABARBA</t>
        </is>
      </c>
      <c r="E9022" t="inlineStr">
        <is>
          <t>Y-DEF:cleveland</t>
        </is>
      </c>
      <c r="F9022" t="inlineStr">
        <is>
          <t>DST</t>
        </is>
      </c>
      <c r="G9022" t="inlineStr">
        <is>
          <t>Yes</t>
        </is>
      </c>
      <c r="H9022" t="n">
        <v>4</v>
      </c>
    </row>
    <row r="9023">
      <c r="A9023" t="inlineStr">
        <is>
          <t>2018-W13-2018-ABARBA-Y26660</t>
        </is>
      </c>
      <c r="B9023" t="n">
        <v>2018</v>
      </c>
      <c r="C9023" t="n">
        <v>13</v>
      </c>
      <c r="D9023" t="inlineStr">
        <is>
          <t>2018-ABARBA</t>
        </is>
      </c>
      <c r="E9023" t="inlineStr">
        <is>
          <t>Y26660</t>
        </is>
      </c>
      <c r="F9023" t="inlineStr">
        <is>
          <t>BN</t>
        </is>
      </c>
      <c r="G9023" t="inlineStr">
        <is>
          <t>No</t>
        </is>
      </c>
      <c r="H9023" t="n">
        <v>4.6</v>
      </c>
    </row>
    <row r="9024">
      <c r="A9024" t="inlineStr">
        <is>
          <t>2018-W13-2018-ABARBA-Y29315</t>
        </is>
      </c>
      <c r="B9024" t="n">
        <v>2018</v>
      </c>
      <c r="C9024" t="n">
        <v>13</v>
      </c>
      <c r="D9024" t="inlineStr">
        <is>
          <t>2018-ABARBA</t>
        </is>
      </c>
      <c r="E9024" t="inlineStr">
        <is>
          <t>Y29315</t>
        </is>
      </c>
      <c r="F9024" t="inlineStr">
        <is>
          <t>BN</t>
        </is>
      </c>
      <c r="G9024" t="inlineStr">
        <is>
          <t>No</t>
        </is>
      </c>
      <c r="H9024" t="n">
        <v>10.4</v>
      </c>
    </row>
    <row r="9025">
      <c r="A9025" t="inlineStr">
        <is>
          <t>2018-W13-2018-ABARBA-Y25793</t>
        </is>
      </c>
      <c r="B9025" t="n">
        <v>2018</v>
      </c>
      <c r="C9025" t="n">
        <v>13</v>
      </c>
      <c r="D9025" t="inlineStr">
        <is>
          <t>2018-ABARBA</t>
        </is>
      </c>
      <c r="E9025" t="inlineStr">
        <is>
          <t>Y25793</t>
        </is>
      </c>
      <c r="F9025" t="inlineStr">
        <is>
          <t>BN</t>
        </is>
      </c>
      <c r="G9025" t="inlineStr">
        <is>
          <t>No</t>
        </is>
      </c>
      <c r="H9025" t="n">
        <v>3.7</v>
      </c>
    </row>
    <row r="9026">
      <c r="A9026" t="inlineStr">
        <is>
          <t>2018-W13-2018-ABARBA-Y26804</t>
        </is>
      </c>
      <c r="B9026" t="n">
        <v>2018</v>
      </c>
      <c r="C9026" t="n">
        <v>13</v>
      </c>
      <c r="D9026" t="inlineStr">
        <is>
          <t>2018-ABARBA</t>
        </is>
      </c>
      <c r="E9026" t="inlineStr">
        <is>
          <t>Y26804</t>
        </is>
      </c>
      <c r="F9026" t="inlineStr">
        <is>
          <t>BN</t>
        </is>
      </c>
      <c r="G9026" t="inlineStr">
        <is>
          <t>No</t>
        </is>
      </c>
      <c r="H9026" t="n">
        <v>1.4</v>
      </c>
    </row>
    <row r="9027">
      <c r="A9027" t="inlineStr">
        <is>
          <t>2018-W13-2018-ABARBA-Y29405</t>
        </is>
      </c>
      <c r="B9027" t="n">
        <v>2018</v>
      </c>
      <c r="C9027" t="n">
        <v>13</v>
      </c>
      <c r="D9027" t="inlineStr">
        <is>
          <t>2018-ABARBA</t>
        </is>
      </c>
      <c r="E9027" t="inlineStr">
        <is>
          <t>Y29405</t>
        </is>
      </c>
      <c r="F9027" t="inlineStr">
        <is>
          <t>IR</t>
        </is>
      </c>
      <c r="G9027" t="inlineStr">
        <is>
          <t>No</t>
        </is>
      </c>
      <c r="H9027" t="n">
        <v>0</v>
      </c>
    </row>
    <row r="9028">
      <c r="A9028" t="inlineStr">
        <is>
          <t>2018-W13-2018-HUERO-Y30123</t>
        </is>
      </c>
      <c r="B9028" t="n">
        <v>2018</v>
      </c>
      <c r="C9028" t="n">
        <v>13</v>
      </c>
      <c r="D9028" t="inlineStr">
        <is>
          <t>2018-HUERO</t>
        </is>
      </c>
      <c r="E9028" t="inlineStr">
        <is>
          <t>Y30123</t>
        </is>
      </c>
      <c r="F9028" t="inlineStr">
        <is>
          <t>QB</t>
        </is>
      </c>
      <c r="G9028" t="inlineStr">
        <is>
          <t>Yes</t>
        </is>
      </c>
      <c r="H9028" t="n">
        <v>33</v>
      </c>
    </row>
    <row r="9029">
      <c r="A9029" t="inlineStr">
        <is>
          <t>2018-W13-2018-HUERO-Y27535</t>
        </is>
      </c>
      <c r="B9029" t="n">
        <v>2018</v>
      </c>
      <c r="C9029" t="n">
        <v>13</v>
      </c>
      <c r="D9029" t="inlineStr">
        <is>
          <t>2018-HUERO</t>
        </is>
      </c>
      <c r="E9029" t="inlineStr">
        <is>
          <t>Y27535</t>
        </is>
      </c>
      <c r="F9029" t="inlineStr">
        <is>
          <t>WR</t>
        </is>
      </c>
      <c r="G9029" t="inlineStr">
        <is>
          <t>Yes</t>
        </is>
      </c>
      <c r="H9029" t="n">
        <v>4.8</v>
      </c>
    </row>
    <row r="9030">
      <c r="A9030" t="inlineStr">
        <is>
          <t>2018-W13-2018-HUERO-Y26699</t>
        </is>
      </c>
      <c r="B9030" t="n">
        <v>2018</v>
      </c>
      <c r="C9030" t="n">
        <v>13</v>
      </c>
      <c r="D9030" t="inlineStr">
        <is>
          <t>2018-HUERO</t>
        </is>
      </c>
      <c r="E9030" t="inlineStr">
        <is>
          <t>Y26699</t>
        </is>
      </c>
      <c r="F9030" t="inlineStr">
        <is>
          <t>WR</t>
        </is>
      </c>
      <c r="G9030" t="inlineStr">
        <is>
          <t>Yes</t>
        </is>
      </c>
      <c r="H9030" t="n">
        <v>22.8</v>
      </c>
    </row>
    <row r="9031">
      <c r="A9031" t="inlineStr">
        <is>
          <t>2018-W13-2018-HUERO-Y29238</t>
        </is>
      </c>
      <c r="B9031" t="n">
        <v>2018</v>
      </c>
      <c r="C9031" t="n">
        <v>13</v>
      </c>
      <c r="D9031" t="inlineStr">
        <is>
          <t>2018-HUERO</t>
        </is>
      </c>
      <c r="E9031" t="inlineStr">
        <is>
          <t>Y29238</t>
        </is>
      </c>
      <c r="F9031" t="inlineStr">
        <is>
          <t>RB</t>
        </is>
      </c>
      <c r="G9031" t="inlineStr">
        <is>
          <t>Yes</t>
        </is>
      </c>
      <c r="H9031" t="n">
        <v>19.5</v>
      </c>
    </row>
    <row r="9032">
      <c r="A9032" t="inlineStr">
        <is>
          <t>2018-W13-2018-HUERO-Y30552</t>
        </is>
      </c>
      <c r="B9032" t="n">
        <v>2018</v>
      </c>
      <c r="C9032" t="n">
        <v>13</v>
      </c>
      <c r="D9032" t="inlineStr">
        <is>
          <t>2018-HUERO</t>
        </is>
      </c>
      <c r="E9032" t="inlineStr">
        <is>
          <t>Y30552</t>
        </is>
      </c>
      <c r="F9032" t="inlineStr">
        <is>
          <t>RB</t>
        </is>
      </c>
      <c r="G9032" t="inlineStr">
        <is>
          <t>Yes</t>
        </is>
      </c>
      <c r="H9032" t="n">
        <v>5.7</v>
      </c>
    </row>
    <row r="9033">
      <c r="A9033" t="inlineStr">
        <is>
          <t>2018-W13-2018-HUERO-Y30142</t>
        </is>
      </c>
      <c r="B9033" t="n">
        <v>2018</v>
      </c>
      <c r="C9033" t="n">
        <v>13</v>
      </c>
      <c r="D9033" t="inlineStr">
        <is>
          <t>2018-HUERO</t>
        </is>
      </c>
      <c r="E9033" t="inlineStr">
        <is>
          <t>Y30142</t>
        </is>
      </c>
      <c r="F9033" t="inlineStr">
        <is>
          <t>TE</t>
        </is>
      </c>
      <c r="G9033" t="inlineStr">
        <is>
          <t>Yes</t>
        </is>
      </c>
      <c r="H9033" t="n">
        <v>0.8</v>
      </c>
    </row>
    <row r="9034">
      <c r="A9034" t="inlineStr">
        <is>
          <t>2018-W13-2018-HUERO-Y26817</t>
        </is>
      </c>
      <c r="B9034" t="n">
        <v>2018</v>
      </c>
      <c r="C9034" t="n">
        <v>13</v>
      </c>
      <c r="D9034" t="inlineStr">
        <is>
          <t>2018-HUERO</t>
        </is>
      </c>
      <c r="E9034" t="inlineStr">
        <is>
          <t>Y26817</t>
        </is>
      </c>
      <c r="F9034" t="inlineStr">
        <is>
          <t>W/R/T FLEX</t>
        </is>
      </c>
      <c r="G9034" t="inlineStr">
        <is>
          <t>Yes</t>
        </is>
      </c>
      <c r="H9034" t="n">
        <v>11.2</v>
      </c>
    </row>
    <row r="9035">
      <c r="A9035" t="inlineStr">
        <is>
          <t>2018-W13-2018-HUERO-Y6243</t>
        </is>
      </c>
      <c r="B9035" t="n">
        <v>2018</v>
      </c>
      <c r="C9035" t="n">
        <v>13</v>
      </c>
      <c r="D9035" t="inlineStr">
        <is>
          <t>2018-HUERO</t>
        </is>
      </c>
      <c r="E9035" t="inlineStr">
        <is>
          <t>Y6243</t>
        </is>
      </c>
      <c r="F9035" t="inlineStr">
        <is>
          <t>K</t>
        </is>
      </c>
      <c r="G9035" t="inlineStr">
        <is>
          <t>Yes</t>
        </is>
      </c>
      <c r="H9035" t="n">
        <v>5</v>
      </c>
    </row>
    <row r="9036">
      <c r="A9036" t="inlineStr">
        <is>
          <t>2018-W13-2018-HUERO-Y-DEF:chicago</t>
        </is>
      </c>
      <c r="B9036" t="n">
        <v>2018</v>
      </c>
      <c r="C9036" t="n">
        <v>13</v>
      </c>
      <c r="D9036" t="inlineStr">
        <is>
          <t>2018-HUERO</t>
        </is>
      </c>
      <c r="E9036" t="inlineStr">
        <is>
          <t>Y-DEF:chicago</t>
        </is>
      </c>
      <c r="F9036" t="inlineStr">
        <is>
          <t>DST</t>
        </is>
      </c>
      <c r="G9036" t="inlineStr">
        <is>
          <t>Yes</t>
        </is>
      </c>
      <c r="H9036" t="n">
        <v>5</v>
      </c>
    </row>
    <row r="9037">
      <c r="A9037" t="inlineStr">
        <is>
          <t>2018-W13-2018-HUERO-Y30256</t>
        </is>
      </c>
      <c r="B9037" t="n">
        <v>2018</v>
      </c>
      <c r="C9037" t="n">
        <v>13</v>
      </c>
      <c r="D9037" t="inlineStr">
        <is>
          <t>2018-HUERO</t>
        </is>
      </c>
      <c r="E9037" t="inlineStr">
        <is>
          <t>Y30256</t>
        </is>
      </c>
      <c r="F9037" t="inlineStr">
        <is>
          <t>BN</t>
        </is>
      </c>
      <c r="G9037" t="inlineStr">
        <is>
          <t>No</t>
        </is>
      </c>
      <c r="H9037" t="n">
        <v>3.3</v>
      </c>
    </row>
    <row r="9038">
      <c r="A9038" t="inlineStr">
        <is>
          <t>2018-W13-2018-HUERO-Y26561</t>
        </is>
      </c>
      <c r="B9038" t="n">
        <v>2018</v>
      </c>
      <c r="C9038" t="n">
        <v>13</v>
      </c>
      <c r="D9038" t="inlineStr">
        <is>
          <t>2018-HUERO</t>
        </is>
      </c>
      <c r="E9038" t="inlineStr">
        <is>
          <t>Y26561</t>
        </is>
      </c>
      <c r="F9038" t="inlineStr">
        <is>
          <t>BN</t>
        </is>
      </c>
      <c r="G9038" t="inlineStr">
        <is>
          <t>No</t>
        </is>
      </c>
      <c r="H9038" t="n">
        <v>11.8</v>
      </c>
    </row>
    <row r="9039">
      <c r="A9039" t="inlineStr">
        <is>
          <t>2018-W13-2018-HUERO-Y27591</t>
        </is>
      </c>
      <c r="B9039" t="n">
        <v>2018</v>
      </c>
      <c r="C9039" t="n">
        <v>13</v>
      </c>
      <c r="D9039" t="inlineStr">
        <is>
          <t>2018-HUERO</t>
        </is>
      </c>
      <c r="E9039" t="inlineStr">
        <is>
          <t>Y27591</t>
        </is>
      </c>
      <c r="F9039" t="inlineStr">
        <is>
          <t>BN</t>
        </is>
      </c>
      <c r="G9039" t="inlineStr">
        <is>
          <t>No</t>
        </is>
      </c>
      <c r="H9039" t="n">
        <v>10.3</v>
      </c>
    </row>
    <row r="9040">
      <c r="A9040" t="inlineStr">
        <is>
          <t>2018-W13-2018-HUERO-Y26708</t>
        </is>
      </c>
      <c r="B9040" t="n">
        <v>2018</v>
      </c>
      <c r="C9040" t="n">
        <v>13</v>
      </c>
      <c r="D9040" t="inlineStr">
        <is>
          <t>2018-HUERO</t>
        </is>
      </c>
      <c r="E9040" t="inlineStr">
        <is>
          <t>Y26708</t>
        </is>
      </c>
      <c r="F9040" t="inlineStr">
        <is>
          <t>BN</t>
        </is>
      </c>
      <c r="G9040" t="inlineStr">
        <is>
          <t>No</t>
        </is>
      </c>
      <c r="H9040" t="n">
        <v>2.1</v>
      </c>
    </row>
    <row r="9041">
      <c r="A9041" t="inlineStr">
        <is>
          <t>2018-W13-2018-HUERO-Y31013</t>
        </is>
      </c>
      <c r="B9041" t="n">
        <v>2018</v>
      </c>
      <c r="C9041" t="n">
        <v>13</v>
      </c>
      <c r="D9041" t="inlineStr">
        <is>
          <t>2018-HUERO</t>
        </is>
      </c>
      <c r="E9041" t="inlineStr">
        <is>
          <t>Y31013</t>
        </is>
      </c>
      <c r="F9041" t="inlineStr">
        <is>
          <t>IR</t>
        </is>
      </c>
      <c r="G9041" t="inlineStr">
        <is>
          <t>No</t>
        </is>
      </c>
      <c r="H9041" t="n">
        <v>0</v>
      </c>
    </row>
    <row r="9042">
      <c r="A9042" t="inlineStr">
        <is>
          <t>2018-W13-2018-PACO-Y30125</t>
        </is>
      </c>
      <c r="B9042" t="n">
        <v>2018</v>
      </c>
      <c r="C9042" t="n">
        <v>13</v>
      </c>
      <c r="D9042" t="inlineStr">
        <is>
          <t>2018-PACO</t>
        </is>
      </c>
      <c r="E9042" t="inlineStr">
        <is>
          <t>Y30125</t>
        </is>
      </c>
      <c r="F9042" t="inlineStr">
        <is>
          <t>QB</t>
        </is>
      </c>
      <c r="G9042" t="inlineStr">
        <is>
          <t>Yes</t>
        </is>
      </c>
      <c r="H9042" t="n">
        <v>15.96</v>
      </c>
    </row>
    <row r="9043">
      <c r="A9043" t="inlineStr">
        <is>
          <t>2018-W13-2018-PACO-Y29281</t>
        </is>
      </c>
      <c r="B9043" t="n">
        <v>2018</v>
      </c>
      <c r="C9043" t="n">
        <v>13</v>
      </c>
      <c r="D9043" t="inlineStr">
        <is>
          <t>2018-PACO</t>
        </is>
      </c>
      <c r="E9043" t="inlineStr">
        <is>
          <t>Y29281</t>
        </is>
      </c>
      <c r="F9043" t="inlineStr">
        <is>
          <t>WR</t>
        </is>
      </c>
      <c r="G9043" t="inlineStr">
        <is>
          <t>Yes</t>
        </is>
      </c>
      <c r="H9043" t="n">
        <v>4</v>
      </c>
    </row>
    <row r="9044">
      <c r="A9044" t="inlineStr">
        <is>
          <t>2018-W13-2018-PACO-Y27589</t>
        </is>
      </c>
      <c r="B9044" t="n">
        <v>2018</v>
      </c>
      <c r="C9044" t="n">
        <v>13</v>
      </c>
      <c r="D9044" t="inlineStr">
        <is>
          <t>2018-PACO</t>
        </is>
      </c>
      <c r="E9044" t="inlineStr">
        <is>
          <t>Y27589</t>
        </is>
      </c>
      <c r="F9044" t="inlineStr">
        <is>
          <t>WR</t>
        </is>
      </c>
      <c r="G9044" t="inlineStr">
        <is>
          <t>Yes</t>
        </is>
      </c>
      <c r="H9044" t="n">
        <v>7.9</v>
      </c>
    </row>
    <row r="9045">
      <c r="A9045" t="inlineStr">
        <is>
          <t>2018-W13-2018-PACO-Y31379</t>
        </is>
      </c>
      <c r="B9045" t="n">
        <v>2018</v>
      </c>
      <c r="C9045" t="n">
        <v>13</v>
      </c>
      <c r="D9045" t="inlineStr">
        <is>
          <t>2018-PACO</t>
        </is>
      </c>
      <c r="E9045" t="inlineStr">
        <is>
          <t>Y31379</t>
        </is>
      </c>
      <c r="F9045" t="inlineStr">
        <is>
          <t>RB</t>
        </is>
      </c>
      <c r="G9045" t="inlineStr">
        <is>
          <t>Yes</t>
        </is>
      </c>
      <c r="H9045" t="n">
        <v>29.9</v>
      </c>
    </row>
    <row r="9046">
      <c r="A9046" t="inlineStr">
        <is>
          <t>2018-W13-2018-PACO-Y30362</t>
        </is>
      </c>
      <c r="B9046" t="n">
        <v>2018</v>
      </c>
      <c r="C9046" t="n">
        <v>13</v>
      </c>
      <c r="D9046" t="inlineStr">
        <is>
          <t>2018-PACO</t>
        </is>
      </c>
      <c r="E9046" t="inlineStr">
        <is>
          <t>Y30362</t>
        </is>
      </c>
      <c r="F9046" t="inlineStr">
        <is>
          <t>RB</t>
        </is>
      </c>
      <c r="G9046" t="inlineStr">
        <is>
          <t>Yes</t>
        </is>
      </c>
      <c r="H9046" t="n">
        <v>10.8</v>
      </c>
    </row>
    <row r="9047">
      <c r="A9047" t="inlineStr">
        <is>
          <t>2018-W13-2018-PACO-Y30259</t>
        </is>
      </c>
      <c r="B9047" t="n">
        <v>2018</v>
      </c>
      <c r="C9047" t="n">
        <v>13</v>
      </c>
      <c r="D9047" t="inlineStr">
        <is>
          <t>2018-PACO</t>
        </is>
      </c>
      <c r="E9047" t="inlineStr">
        <is>
          <t>Y30259</t>
        </is>
      </c>
      <c r="F9047" t="inlineStr">
        <is>
          <t>TE</t>
        </is>
      </c>
      <c r="G9047" t="inlineStr">
        <is>
          <t>Yes</t>
        </is>
      </c>
      <c r="H9047" t="n">
        <v>7</v>
      </c>
    </row>
    <row r="9048">
      <c r="A9048" t="inlineStr">
        <is>
          <t>2018-W13-2018-PACO-Y27538</t>
        </is>
      </c>
      <c r="B9048" t="n">
        <v>2018</v>
      </c>
      <c r="C9048" t="n">
        <v>13</v>
      </c>
      <c r="D9048" t="inlineStr">
        <is>
          <t>2018-PACO</t>
        </is>
      </c>
      <c r="E9048" t="inlineStr">
        <is>
          <t>Y27538</t>
        </is>
      </c>
      <c r="F9048" t="inlineStr">
        <is>
          <t>W/R/T FLEX</t>
        </is>
      </c>
      <c r="G9048" t="inlineStr">
        <is>
          <t>Yes</t>
        </is>
      </c>
      <c r="H9048" t="n">
        <v>5.2</v>
      </c>
    </row>
    <row r="9049">
      <c r="A9049" t="inlineStr">
        <is>
          <t>2018-W13-2018-PACO-Y26534</t>
        </is>
      </c>
      <c r="B9049" t="n">
        <v>2018</v>
      </c>
      <c r="C9049" t="n">
        <v>13</v>
      </c>
      <c r="D9049" t="inlineStr">
        <is>
          <t>2018-PACO</t>
        </is>
      </c>
      <c r="E9049" t="inlineStr">
        <is>
          <t>Y26534</t>
        </is>
      </c>
      <c r="F9049" t="inlineStr">
        <is>
          <t>K</t>
        </is>
      </c>
      <c r="G9049" t="inlineStr">
        <is>
          <t>Yes</t>
        </is>
      </c>
      <c r="H9049" t="n">
        <v>17</v>
      </c>
    </row>
    <row r="9050">
      <c r="A9050" t="inlineStr">
        <is>
          <t>2018-W13-2018-PACO-Y-DEF:kansas-city</t>
        </is>
      </c>
      <c r="B9050" t="n">
        <v>2018</v>
      </c>
      <c r="C9050" t="n">
        <v>13</v>
      </c>
      <c r="D9050" t="inlineStr">
        <is>
          <t>2018-PACO</t>
        </is>
      </c>
      <c r="E9050" t="inlineStr">
        <is>
          <t>Y-DEF:kansas-city</t>
        </is>
      </c>
      <c r="F9050" t="inlineStr">
        <is>
          <t>DST</t>
        </is>
      </c>
      <c r="G9050" t="inlineStr">
        <is>
          <t>Yes</t>
        </is>
      </c>
      <c r="H9050" t="n">
        <v>8</v>
      </c>
    </row>
    <row r="9051">
      <c r="A9051" t="inlineStr">
        <is>
          <t>2018-W13-2018-PACO-Y29070</t>
        </is>
      </c>
      <c r="B9051" t="n">
        <v>2018</v>
      </c>
      <c r="C9051" t="n">
        <v>13</v>
      </c>
      <c r="D9051" t="inlineStr">
        <is>
          <t>2018-PACO</t>
        </is>
      </c>
      <c r="E9051" t="inlineStr">
        <is>
          <t>Y29070</t>
        </is>
      </c>
      <c r="F9051" t="inlineStr">
        <is>
          <t>BN</t>
        </is>
      </c>
      <c r="G9051" t="inlineStr">
        <is>
          <t>No</t>
        </is>
      </c>
      <c r="H9051" t="n">
        <v>12.1</v>
      </c>
    </row>
    <row r="9052">
      <c r="A9052" t="inlineStr">
        <is>
          <t>2018-W13-2018-PACO-Y9317</t>
        </is>
      </c>
      <c r="B9052" t="n">
        <v>2018</v>
      </c>
      <c r="C9052" t="n">
        <v>13</v>
      </c>
      <c r="D9052" t="inlineStr">
        <is>
          <t>2018-PACO</t>
        </is>
      </c>
      <c r="E9052" t="inlineStr">
        <is>
          <t>Y9317</t>
        </is>
      </c>
      <c r="F9052" t="inlineStr">
        <is>
          <t>BN</t>
        </is>
      </c>
      <c r="G9052" t="inlineStr">
        <is>
          <t>No</t>
        </is>
      </c>
      <c r="H9052" t="n">
        <v>6.4</v>
      </c>
    </row>
    <row r="9053">
      <c r="A9053" t="inlineStr">
        <is>
          <t>2018-W13-2018-PACO-Y31073</t>
        </is>
      </c>
      <c r="B9053" t="n">
        <v>2018</v>
      </c>
      <c r="C9053" t="n">
        <v>13</v>
      </c>
      <c r="D9053" t="inlineStr">
        <is>
          <t>2018-PACO</t>
        </is>
      </c>
      <c r="E9053" t="inlineStr">
        <is>
          <t>Y31073</t>
        </is>
      </c>
      <c r="F9053" t="inlineStr">
        <is>
          <t>BN</t>
        </is>
      </c>
      <c r="G9053" t="inlineStr">
        <is>
          <t>No</t>
        </is>
      </c>
      <c r="H9053" t="n">
        <v>0</v>
      </c>
    </row>
    <row r="9054">
      <c r="A9054" t="inlineStr">
        <is>
          <t>2018-W13-2018-PACO-Y31010</t>
        </is>
      </c>
      <c r="B9054" t="n">
        <v>2018</v>
      </c>
      <c r="C9054" t="n">
        <v>13</v>
      </c>
      <c r="D9054" t="inlineStr">
        <is>
          <t>2018-PACO</t>
        </is>
      </c>
      <c r="E9054" t="inlineStr">
        <is>
          <t>Y31010</t>
        </is>
      </c>
      <c r="F9054" t="inlineStr">
        <is>
          <t>BN</t>
        </is>
      </c>
      <c r="G9054" t="inlineStr">
        <is>
          <t>No</t>
        </is>
      </c>
      <c r="H9054" t="n">
        <v>14.5</v>
      </c>
    </row>
    <row r="9055">
      <c r="A9055" t="inlineStr">
        <is>
          <t>2018-W13-2018-PACO-Y31017</t>
        </is>
      </c>
      <c r="B9055" t="n">
        <v>2018</v>
      </c>
      <c r="C9055" t="n">
        <v>13</v>
      </c>
      <c r="D9055" t="inlineStr">
        <is>
          <t>2018-PACO</t>
        </is>
      </c>
      <c r="E9055" t="inlineStr">
        <is>
          <t>Y31017</t>
        </is>
      </c>
      <c r="F9055" t="inlineStr">
        <is>
          <t>BN</t>
        </is>
      </c>
      <c r="G9055" t="inlineStr">
        <is>
          <t>No</t>
        </is>
      </c>
      <c r="H9055" t="n">
        <v>7.7</v>
      </c>
    </row>
    <row r="9056">
      <c r="A9056" t="inlineStr">
        <is>
          <t>2018-W13-2018-PACO-Y26671</t>
        </is>
      </c>
      <c r="B9056" t="n">
        <v>2018</v>
      </c>
      <c r="C9056" t="n">
        <v>13</v>
      </c>
      <c r="D9056" t="inlineStr">
        <is>
          <t>2018-PACO</t>
        </is>
      </c>
      <c r="E9056" t="inlineStr">
        <is>
          <t>Y26671</t>
        </is>
      </c>
      <c r="F9056" t="inlineStr">
        <is>
          <t>IR</t>
        </is>
      </c>
      <c r="G9056" t="inlineStr">
        <is>
          <t>No</t>
        </is>
      </c>
      <c r="H9056" t="n">
        <v>0</v>
      </c>
    </row>
    <row r="9057">
      <c r="A9057" t="inlineStr">
        <is>
          <t>2018-W13-2018-TONYCLIF-Y24788</t>
        </is>
      </c>
      <c r="B9057" t="n">
        <v>2018</v>
      </c>
      <c r="C9057" t="n">
        <v>13</v>
      </c>
      <c r="D9057" t="inlineStr">
        <is>
          <t>2018-TONYCLIF</t>
        </is>
      </c>
      <c r="E9057" t="inlineStr">
        <is>
          <t>Y24788</t>
        </is>
      </c>
      <c r="F9057" t="inlineStr">
        <is>
          <t>QB</t>
        </is>
      </c>
      <c r="G9057" t="inlineStr">
        <is>
          <t>Yes</t>
        </is>
      </c>
      <c r="H9057" t="n">
        <v>19.3</v>
      </c>
    </row>
    <row r="9058">
      <c r="A9058" t="inlineStr">
        <is>
          <t>2018-W13-2018-TONYCLIF-Y30209</t>
        </is>
      </c>
      <c r="B9058" t="n">
        <v>2018</v>
      </c>
      <c r="C9058" t="n">
        <v>13</v>
      </c>
      <c r="D9058" t="inlineStr">
        <is>
          <t>2018-TONYCLIF</t>
        </is>
      </c>
      <c r="E9058" t="inlineStr">
        <is>
          <t>Y30209</t>
        </is>
      </c>
      <c r="F9058" t="inlineStr">
        <is>
          <t>WR</t>
        </is>
      </c>
      <c r="G9058" t="inlineStr">
        <is>
          <t>Yes</t>
        </is>
      </c>
      <c r="H9058" t="n">
        <v>5</v>
      </c>
    </row>
    <row r="9059">
      <c r="A9059" t="inlineStr">
        <is>
          <t>2018-W13-2018-TONYCLIF-Y28457</t>
        </is>
      </c>
      <c r="B9059" t="n">
        <v>2018</v>
      </c>
      <c r="C9059" t="n">
        <v>13</v>
      </c>
      <c r="D9059" t="inlineStr">
        <is>
          <t>2018-TONYCLIF</t>
        </is>
      </c>
      <c r="E9059" t="inlineStr">
        <is>
          <t>Y28457</t>
        </is>
      </c>
      <c r="F9059" t="inlineStr">
        <is>
          <t>WR</t>
        </is>
      </c>
      <c r="G9059" t="inlineStr">
        <is>
          <t>Yes</t>
        </is>
      </c>
      <c r="H9059" t="n">
        <v>14.2</v>
      </c>
    </row>
    <row r="9060">
      <c r="A9060" t="inlineStr">
        <is>
          <t>2018-W13-2018-TONYCLIF-Y30232</t>
        </is>
      </c>
      <c r="B9060" t="n">
        <v>2018</v>
      </c>
      <c r="C9060" t="n">
        <v>13</v>
      </c>
      <c r="D9060" t="inlineStr">
        <is>
          <t>2018-TONYCLIF</t>
        </is>
      </c>
      <c r="E9060" t="inlineStr">
        <is>
          <t>Y30232</t>
        </is>
      </c>
      <c r="F9060" t="inlineStr">
        <is>
          <t>RB</t>
        </is>
      </c>
      <c r="G9060" t="inlineStr">
        <is>
          <t>Yes</t>
        </is>
      </c>
      <c r="H9060" t="n">
        <v>22.64</v>
      </c>
    </row>
    <row r="9061">
      <c r="A9061" t="inlineStr">
        <is>
          <t>2018-W13-2018-TONYCLIF-Y24936</t>
        </is>
      </c>
      <c r="B9061" t="n">
        <v>2018</v>
      </c>
      <c r="C9061" t="n">
        <v>13</v>
      </c>
      <c r="D9061" t="inlineStr">
        <is>
          <t>2018-TONYCLIF</t>
        </is>
      </c>
      <c r="E9061" t="inlineStr">
        <is>
          <t>Y24936</t>
        </is>
      </c>
      <c r="F9061" t="inlineStr">
        <is>
          <t>RB</t>
        </is>
      </c>
      <c r="G9061" t="inlineStr">
        <is>
          <t>Yes</t>
        </is>
      </c>
      <c r="H9061" t="n">
        <v>3.4</v>
      </c>
    </row>
    <row r="9062">
      <c r="A9062" t="inlineStr">
        <is>
          <t>2018-W13-2018-TONYCLIF-Y26658</t>
        </is>
      </c>
      <c r="B9062" t="n">
        <v>2018</v>
      </c>
      <c r="C9062" t="n">
        <v>13</v>
      </c>
      <c r="D9062" t="inlineStr">
        <is>
          <t>2018-TONYCLIF</t>
        </is>
      </c>
      <c r="E9062" t="inlineStr">
        <is>
          <t>Y26658</t>
        </is>
      </c>
      <c r="F9062" t="inlineStr">
        <is>
          <t>TE</t>
        </is>
      </c>
      <c r="G9062" t="inlineStr">
        <is>
          <t>Yes</t>
        </is>
      </c>
      <c r="H9062" t="n">
        <v>8.300000000000001</v>
      </c>
    </row>
    <row r="9063">
      <c r="A9063" t="inlineStr">
        <is>
          <t>2018-W13-2018-TONYCLIF-Y24318</t>
        </is>
      </c>
      <c r="B9063" t="n">
        <v>2018</v>
      </c>
      <c r="C9063" t="n">
        <v>13</v>
      </c>
      <c r="D9063" t="inlineStr">
        <is>
          <t>2018-TONYCLIF</t>
        </is>
      </c>
      <c r="E9063" t="inlineStr">
        <is>
          <t>Y24318</t>
        </is>
      </c>
      <c r="F9063" t="inlineStr">
        <is>
          <t>W/R/T FLEX</t>
        </is>
      </c>
      <c r="G9063" t="inlineStr">
        <is>
          <t>Yes</t>
        </is>
      </c>
      <c r="H9063" t="n">
        <v>6.1</v>
      </c>
    </row>
    <row r="9064">
      <c r="A9064" t="inlineStr">
        <is>
          <t>2018-W13-2018-TONYCLIF-Y29792</t>
        </is>
      </c>
      <c r="B9064" t="n">
        <v>2018</v>
      </c>
      <c r="C9064" t="n">
        <v>13</v>
      </c>
      <c r="D9064" t="inlineStr">
        <is>
          <t>2018-TONYCLIF</t>
        </is>
      </c>
      <c r="E9064" t="inlineStr">
        <is>
          <t>Y29792</t>
        </is>
      </c>
      <c r="F9064" t="inlineStr">
        <is>
          <t>K</t>
        </is>
      </c>
      <c r="G9064" t="inlineStr">
        <is>
          <t>Yes</t>
        </is>
      </c>
      <c r="H9064" t="n">
        <v>21</v>
      </c>
    </row>
    <row r="9065">
      <c r="A9065" t="inlineStr">
        <is>
          <t>2018-W13-2018-TONYCLIF-Y-DEF:miami</t>
        </is>
      </c>
      <c r="B9065" t="n">
        <v>2018</v>
      </c>
      <c r="C9065" t="n">
        <v>13</v>
      </c>
      <c r="D9065" t="inlineStr">
        <is>
          <t>2018-TONYCLIF</t>
        </is>
      </c>
      <c r="E9065" t="inlineStr">
        <is>
          <t>Y-DEF:miami</t>
        </is>
      </c>
      <c r="F9065" t="inlineStr">
        <is>
          <t>DST</t>
        </is>
      </c>
      <c r="G9065" t="inlineStr">
        <is>
          <t>Yes</t>
        </is>
      </c>
      <c r="H9065" t="n">
        <v>9</v>
      </c>
    </row>
    <row r="9066">
      <c r="A9066" t="inlineStr">
        <is>
          <t>2018-W13-2018-TONYCLIF-Y30223</t>
        </is>
      </c>
      <c r="B9066" t="n">
        <v>2018</v>
      </c>
      <c r="C9066" t="n">
        <v>13</v>
      </c>
      <c r="D9066" t="inlineStr">
        <is>
          <t>2018-TONYCLIF</t>
        </is>
      </c>
      <c r="E9066" t="inlineStr">
        <is>
          <t>Y30223</t>
        </is>
      </c>
      <c r="F9066" t="inlineStr">
        <is>
          <t>BN</t>
        </is>
      </c>
      <c r="G9066" t="inlineStr">
        <is>
          <t>No</t>
        </is>
      </c>
      <c r="H9066" t="n">
        <v>2.4</v>
      </c>
    </row>
    <row r="9067">
      <c r="A9067" t="inlineStr">
        <is>
          <t>2018-W13-2018-TONYCLIF-Y29274</t>
        </is>
      </c>
      <c r="B9067" t="n">
        <v>2018</v>
      </c>
      <c r="C9067" t="n">
        <v>13</v>
      </c>
      <c r="D9067" t="inlineStr">
        <is>
          <t>2018-TONYCLIF</t>
        </is>
      </c>
      <c r="E9067" t="inlineStr">
        <is>
          <t>Y29274</t>
        </is>
      </c>
      <c r="F9067" t="inlineStr">
        <is>
          <t>BN</t>
        </is>
      </c>
      <c r="G9067" t="inlineStr">
        <is>
          <t>No</t>
        </is>
      </c>
      <c r="H9067" t="n">
        <v>2.8</v>
      </c>
    </row>
    <row r="9068">
      <c r="A9068" t="inlineStr">
        <is>
          <t>2018-W13-2018-TONYCLIF-Y25785</t>
        </is>
      </c>
      <c r="B9068" t="n">
        <v>2018</v>
      </c>
      <c r="C9068" t="n">
        <v>13</v>
      </c>
      <c r="D9068" t="inlineStr">
        <is>
          <t>2018-TONYCLIF</t>
        </is>
      </c>
      <c r="E9068" t="inlineStr">
        <is>
          <t>Y25785</t>
        </is>
      </c>
      <c r="F9068" t="inlineStr">
        <is>
          <t>BN</t>
        </is>
      </c>
      <c r="G9068" t="inlineStr">
        <is>
          <t>No</t>
        </is>
      </c>
      <c r="H9068" t="n">
        <v>26.8</v>
      </c>
    </row>
    <row r="9069">
      <c r="A9069" t="inlineStr">
        <is>
          <t>2018-W13-2018-TONYCLIF-Y30000</t>
        </is>
      </c>
      <c r="B9069" t="n">
        <v>2018</v>
      </c>
      <c r="C9069" t="n">
        <v>13</v>
      </c>
      <c r="D9069" t="inlineStr">
        <is>
          <t>2018-TONYCLIF</t>
        </is>
      </c>
      <c r="E9069" t="inlineStr">
        <is>
          <t>Y30000</t>
        </is>
      </c>
      <c r="F9069" t="inlineStr">
        <is>
          <t>BN</t>
        </is>
      </c>
      <c r="G9069" t="inlineStr">
        <is>
          <t>No</t>
        </is>
      </c>
      <c r="H9069" t="n">
        <v>10.6</v>
      </c>
    </row>
    <row r="9070">
      <c r="A9070" t="inlineStr">
        <is>
          <t>2018-W13-2018-TONYCLIF-Y30122</t>
        </is>
      </c>
      <c r="B9070" t="n">
        <v>2018</v>
      </c>
      <c r="C9070" t="n">
        <v>13</v>
      </c>
      <c r="D9070" t="inlineStr">
        <is>
          <t>2018-TONYCLIF</t>
        </is>
      </c>
      <c r="E9070" t="inlineStr">
        <is>
          <t>Y30122</t>
        </is>
      </c>
      <c r="F9070" t="inlineStr">
        <is>
          <t>BN</t>
        </is>
      </c>
      <c r="G9070" t="inlineStr">
        <is>
          <t>No</t>
        </is>
      </c>
      <c r="H9070" t="n">
        <v>1.5</v>
      </c>
    </row>
    <row r="9071">
      <c r="A9071" t="inlineStr">
        <is>
          <t>2018-W13-2018-VARO-Y25711</t>
        </is>
      </c>
      <c r="B9071" t="n">
        <v>2018</v>
      </c>
      <c r="C9071" t="n">
        <v>13</v>
      </c>
      <c r="D9071" t="inlineStr">
        <is>
          <t>2018-VARO</t>
        </is>
      </c>
      <c r="E9071" t="inlineStr">
        <is>
          <t>Y25711</t>
        </is>
      </c>
      <c r="F9071" t="inlineStr">
        <is>
          <t>QB</t>
        </is>
      </c>
      <c r="G9071" t="inlineStr">
        <is>
          <t>Yes</t>
        </is>
      </c>
      <c r="H9071" t="n">
        <v>10.52</v>
      </c>
    </row>
    <row r="9072">
      <c r="A9072" t="inlineStr">
        <is>
          <t>2018-W13-2018-VARO-Y27540</t>
        </is>
      </c>
      <c r="B9072" t="n">
        <v>2018</v>
      </c>
      <c r="C9072" t="n">
        <v>13</v>
      </c>
      <c r="D9072" t="inlineStr">
        <is>
          <t>2018-VARO</t>
        </is>
      </c>
      <c r="E9072" t="inlineStr">
        <is>
          <t>Y27540</t>
        </is>
      </c>
      <c r="F9072" t="inlineStr">
        <is>
          <t>WR</t>
        </is>
      </c>
      <c r="G9072" t="inlineStr">
        <is>
          <t>Yes</t>
        </is>
      </c>
      <c r="H9072" t="n">
        <v>17.46</v>
      </c>
    </row>
    <row r="9073">
      <c r="A9073" t="inlineStr">
        <is>
          <t>2018-W13-2018-VARO-Y24793</t>
        </is>
      </c>
      <c r="B9073" t="n">
        <v>2018</v>
      </c>
      <c r="C9073" t="n">
        <v>13</v>
      </c>
      <c r="D9073" t="inlineStr">
        <is>
          <t>2018-VARO</t>
        </is>
      </c>
      <c r="E9073" t="inlineStr">
        <is>
          <t>Y24793</t>
        </is>
      </c>
      <c r="F9073" t="inlineStr">
        <is>
          <t>WR</t>
        </is>
      </c>
      <c r="G9073" t="inlineStr">
        <is>
          <t>Yes</t>
        </is>
      </c>
      <c r="H9073" t="n">
        <v>1.8</v>
      </c>
    </row>
    <row r="9074">
      <c r="A9074" t="inlineStr">
        <is>
          <t>2018-W13-2018-VARO-Y30218</t>
        </is>
      </c>
      <c r="B9074" t="n">
        <v>2018</v>
      </c>
      <c r="C9074" t="n">
        <v>13</v>
      </c>
      <c r="D9074" t="inlineStr">
        <is>
          <t>2018-VARO</t>
        </is>
      </c>
      <c r="E9074" t="inlineStr">
        <is>
          <t>Y30218</t>
        </is>
      </c>
      <c r="F9074" t="inlineStr">
        <is>
          <t>RB</t>
        </is>
      </c>
      <c r="G9074" t="inlineStr">
        <is>
          <t>Yes</t>
        </is>
      </c>
      <c r="H9074" t="n">
        <v>19.4</v>
      </c>
    </row>
    <row r="9075">
      <c r="A9075" t="inlineStr">
        <is>
          <t>2018-W13-2018-VARO-Y31005</t>
        </is>
      </c>
      <c r="B9075" t="n">
        <v>2018</v>
      </c>
      <c r="C9075" t="n">
        <v>13</v>
      </c>
      <c r="D9075" t="inlineStr">
        <is>
          <t>2018-VARO</t>
        </is>
      </c>
      <c r="E9075" t="inlineStr">
        <is>
          <t>Y31005</t>
        </is>
      </c>
      <c r="F9075" t="inlineStr">
        <is>
          <t>RB</t>
        </is>
      </c>
      <c r="G9075" t="inlineStr">
        <is>
          <t>Yes</t>
        </is>
      </c>
      <c r="H9075" t="n">
        <v>13.2</v>
      </c>
    </row>
    <row r="9076">
      <c r="A9076" t="inlineStr">
        <is>
          <t>2018-W13-2018-VARO-Y28875</t>
        </is>
      </c>
      <c r="B9076" t="n">
        <v>2018</v>
      </c>
      <c r="C9076" t="n">
        <v>13</v>
      </c>
      <c r="D9076" t="inlineStr">
        <is>
          <t>2018-VARO</t>
        </is>
      </c>
      <c r="E9076" t="inlineStr">
        <is>
          <t>Y28875</t>
        </is>
      </c>
      <c r="F9076" t="inlineStr">
        <is>
          <t>TE</t>
        </is>
      </c>
      <c r="G9076" t="inlineStr">
        <is>
          <t>Yes</t>
        </is>
      </c>
      <c r="H9076" t="n">
        <v>0</v>
      </c>
    </row>
    <row r="9077">
      <c r="A9077" t="inlineStr">
        <is>
          <t>2018-W13-2018-VARO-Y30154</t>
        </is>
      </c>
      <c r="B9077" t="n">
        <v>2018</v>
      </c>
      <c r="C9077" t="n">
        <v>13</v>
      </c>
      <c r="D9077" t="inlineStr">
        <is>
          <t>2018-VARO</t>
        </is>
      </c>
      <c r="E9077" t="inlineStr">
        <is>
          <t>Y30154</t>
        </is>
      </c>
      <c r="F9077" t="inlineStr">
        <is>
          <t>W/R/T FLEX</t>
        </is>
      </c>
      <c r="G9077" t="inlineStr">
        <is>
          <t>Yes</t>
        </is>
      </c>
      <c r="H9077" t="n">
        <v>10.6</v>
      </c>
    </row>
    <row r="9078">
      <c r="A9078" t="inlineStr">
        <is>
          <t>2018-W13-2018-VARO-Y30346</t>
        </is>
      </c>
      <c r="B9078" t="n">
        <v>2018</v>
      </c>
      <c r="C9078" t="n">
        <v>13</v>
      </c>
      <c r="D9078" t="inlineStr">
        <is>
          <t>2018-VARO</t>
        </is>
      </c>
      <c r="E9078" t="inlineStr">
        <is>
          <t>Y30346</t>
        </is>
      </c>
      <c r="F9078" t="inlineStr">
        <is>
          <t>K</t>
        </is>
      </c>
      <c r="G9078" t="inlineStr">
        <is>
          <t>Yes</t>
        </is>
      </c>
      <c r="H9078" t="n">
        <v>12</v>
      </c>
    </row>
    <row r="9079">
      <c r="A9079" t="inlineStr">
        <is>
          <t>2018-W13-2018-VARO-Y-DEF:denver</t>
        </is>
      </c>
      <c r="B9079" t="n">
        <v>2018</v>
      </c>
      <c r="C9079" t="n">
        <v>13</v>
      </c>
      <c r="D9079" t="inlineStr">
        <is>
          <t>2018-VARO</t>
        </is>
      </c>
      <c r="E9079" t="inlineStr">
        <is>
          <t>Y-DEF:denver</t>
        </is>
      </c>
      <c r="F9079" t="inlineStr">
        <is>
          <t>DST</t>
        </is>
      </c>
      <c r="G9079" t="inlineStr">
        <is>
          <t>Yes</t>
        </is>
      </c>
      <c r="H9079" t="n">
        <v>14</v>
      </c>
    </row>
    <row r="9080">
      <c r="A9080" t="inlineStr">
        <is>
          <t>2018-W13-2018-VARO-Y30136</t>
        </is>
      </c>
      <c r="B9080" t="n">
        <v>2018</v>
      </c>
      <c r="C9080" t="n">
        <v>13</v>
      </c>
      <c r="D9080" t="inlineStr">
        <is>
          <t>2018-VARO</t>
        </is>
      </c>
      <c r="E9080" t="inlineStr">
        <is>
          <t>Y30136</t>
        </is>
      </c>
      <c r="F9080" t="inlineStr">
        <is>
          <t>BN</t>
        </is>
      </c>
      <c r="G9080" t="inlineStr">
        <is>
          <t>No</t>
        </is>
      </c>
      <c r="H9080" t="n">
        <v>0</v>
      </c>
    </row>
    <row r="9081">
      <c r="A9081" t="inlineStr">
        <is>
          <t>2018-W13-2018-VARO-Y30117</t>
        </is>
      </c>
      <c r="B9081" t="n">
        <v>2018</v>
      </c>
      <c r="C9081" t="n">
        <v>13</v>
      </c>
      <c r="D9081" t="inlineStr">
        <is>
          <t>2018-VARO</t>
        </is>
      </c>
      <c r="E9081" t="inlineStr">
        <is>
          <t>Y30117</t>
        </is>
      </c>
      <c r="F9081" t="inlineStr">
        <is>
          <t>BN</t>
        </is>
      </c>
      <c r="G9081" t="inlineStr">
        <is>
          <t>No</t>
        </is>
      </c>
      <c r="H9081" t="n">
        <v>0</v>
      </c>
    </row>
    <row r="9082">
      <c r="A9082" t="inlineStr">
        <is>
          <t>2018-W13-2018-VARO-Y25105</t>
        </is>
      </c>
      <c r="B9082" t="n">
        <v>2018</v>
      </c>
      <c r="C9082" t="n">
        <v>13</v>
      </c>
      <c r="D9082" t="inlineStr">
        <is>
          <t>2018-VARO</t>
        </is>
      </c>
      <c r="E9082" t="inlineStr">
        <is>
          <t>Y25105</t>
        </is>
      </c>
      <c r="F9082" t="inlineStr">
        <is>
          <t>BN</t>
        </is>
      </c>
      <c r="G9082" t="inlineStr">
        <is>
          <t>No</t>
        </is>
      </c>
      <c r="H9082" t="n">
        <v>8.199999999999999</v>
      </c>
    </row>
    <row r="9083">
      <c r="A9083" t="inlineStr">
        <is>
          <t>2018-W13-2018-VARO-Y-DEF:baltimore</t>
        </is>
      </c>
      <c r="B9083" t="n">
        <v>2018</v>
      </c>
      <c r="C9083" t="n">
        <v>13</v>
      </c>
      <c r="D9083" t="inlineStr">
        <is>
          <t>2018-VARO</t>
        </is>
      </c>
      <c r="E9083" t="inlineStr">
        <is>
          <t>Y-DEF:baltimore</t>
        </is>
      </c>
      <c r="F9083" t="inlineStr">
        <is>
          <t>BN</t>
        </is>
      </c>
      <c r="G9083" t="inlineStr">
        <is>
          <t>No</t>
        </is>
      </c>
      <c r="H9083" t="n">
        <v>15</v>
      </c>
    </row>
    <row r="9084">
      <c r="A9084" t="inlineStr">
        <is>
          <t>2018-W13-2018-VARO-Y-DEF:pittsburgh</t>
        </is>
      </c>
      <c r="B9084" t="n">
        <v>2018</v>
      </c>
      <c r="C9084" t="n">
        <v>13</v>
      </c>
      <c r="D9084" t="inlineStr">
        <is>
          <t>2018-VARO</t>
        </is>
      </c>
      <c r="E9084" t="inlineStr">
        <is>
          <t>Y-DEF:pittsburgh</t>
        </is>
      </c>
      <c r="F9084" t="inlineStr">
        <is>
          <t>BN</t>
        </is>
      </c>
      <c r="G9084" t="inlineStr">
        <is>
          <t>No</t>
        </is>
      </c>
      <c r="H9084" t="n">
        <v>1</v>
      </c>
    </row>
    <row r="9085">
      <c r="A9085" t="inlineStr">
        <is>
          <t>2018-W13-2018-EMAN-Y6763</t>
        </is>
      </c>
      <c r="B9085" t="n">
        <v>2018</v>
      </c>
      <c r="C9085" t="n">
        <v>13</v>
      </c>
      <c r="D9085" t="inlineStr">
        <is>
          <t>2018-EMAN</t>
        </is>
      </c>
      <c r="E9085" t="inlineStr">
        <is>
          <t>Y6763</t>
        </is>
      </c>
      <c r="F9085" t="inlineStr">
        <is>
          <t>QB</t>
        </is>
      </c>
      <c r="G9085" t="inlineStr">
        <is>
          <t>Yes</t>
        </is>
      </c>
      <c r="H9085" t="n">
        <v>25.96</v>
      </c>
    </row>
    <row r="9086">
      <c r="A9086" t="inlineStr">
        <is>
          <t>2018-W13-2018-EMAN-Y27581</t>
        </is>
      </c>
      <c r="B9086" t="n">
        <v>2018</v>
      </c>
      <c r="C9086" t="n">
        <v>13</v>
      </c>
      <c r="D9086" t="inlineStr">
        <is>
          <t>2018-EMAN</t>
        </is>
      </c>
      <c r="E9086" t="inlineStr">
        <is>
          <t>Y27581</t>
        </is>
      </c>
      <c r="F9086" t="inlineStr">
        <is>
          <t>WR</t>
        </is>
      </c>
      <c r="G9086" t="inlineStr">
        <is>
          <t>Yes</t>
        </is>
      </c>
      <c r="H9086" t="n">
        <v>15.3</v>
      </c>
    </row>
    <row r="9087">
      <c r="A9087" t="inlineStr">
        <is>
          <t>2018-W13-2018-EMAN-Y28534</t>
        </is>
      </c>
      <c r="B9087" t="n">
        <v>2018</v>
      </c>
      <c r="C9087" t="n">
        <v>13</v>
      </c>
      <c r="D9087" t="inlineStr">
        <is>
          <t>2018-EMAN</t>
        </is>
      </c>
      <c r="E9087" t="inlineStr">
        <is>
          <t>Y28534</t>
        </is>
      </c>
      <c r="F9087" t="inlineStr">
        <is>
          <t>WR</t>
        </is>
      </c>
      <c r="G9087" t="inlineStr">
        <is>
          <t>Yes</t>
        </is>
      </c>
      <c r="H9087" t="n">
        <v>4.9</v>
      </c>
    </row>
    <row r="9088">
      <c r="A9088" t="inlineStr">
        <is>
          <t>2018-W13-2018-EMAN-Y30180</t>
        </is>
      </c>
      <c r="B9088" t="n">
        <v>2018</v>
      </c>
      <c r="C9088" t="n">
        <v>13</v>
      </c>
      <c r="D9088" t="inlineStr">
        <is>
          <t>2018-EMAN</t>
        </is>
      </c>
      <c r="E9088" t="inlineStr">
        <is>
          <t>Y30180</t>
        </is>
      </c>
      <c r="F9088" t="inlineStr">
        <is>
          <t>RB</t>
        </is>
      </c>
      <c r="G9088" t="inlineStr">
        <is>
          <t>Yes</t>
        </is>
      </c>
      <c r="H9088" t="n">
        <v>7.2</v>
      </c>
    </row>
    <row r="9089">
      <c r="A9089" t="inlineStr">
        <is>
          <t>2018-W13-2018-EMAN-Y28474</t>
        </is>
      </c>
      <c r="B9089" t="n">
        <v>2018</v>
      </c>
      <c r="C9089" t="n">
        <v>13</v>
      </c>
      <c r="D9089" t="inlineStr">
        <is>
          <t>2018-EMAN</t>
        </is>
      </c>
      <c r="E9089" t="inlineStr">
        <is>
          <t>Y28474</t>
        </is>
      </c>
      <c r="F9089" t="inlineStr">
        <is>
          <t>RB</t>
        </is>
      </c>
      <c r="G9089" t="inlineStr">
        <is>
          <t>Yes</t>
        </is>
      </c>
      <c r="H9089" t="n">
        <v>7.2</v>
      </c>
    </row>
    <row r="9090">
      <c r="A9090" t="inlineStr">
        <is>
          <t>2018-W13-2018-EMAN-Y27789</t>
        </is>
      </c>
      <c r="B9090" t="n">
        <v>2018</v>
      </c>
      <c r="C9090" t="n">
        <v>13</v>
      </c>
      <c r="D9090" t="inlineStr">
        <is>
          <t>2018-EMAN</t>
        </is>
      </c>
      <c r="E9090" t="inlineStr">
        <is>
          <t>Y27789</t>
        </is>
      </c>
      <c r="F9090" t="inlineStr">
        <is>
          <t>TE</t>
        </is>
      </c>
      <c r="G9090" t="inlineStr">
        <is>
          <t>Yes</t>
        </is>
      </c>
      <c r="H9090" t="n">
        <v>0</v>
      </c>
    </row>
    <row r="9091">
      <c r="A9091" t="inlineStr">
        <is>
          <t>2018-W13-2018-EMAN-Y25807</t>
        </is>
      </c>
      <c r="B9091" t="n">
        <v>2018</v>
      </c>
      <c r="C9091" t="n">
        <v>13</v>
      </c>
      <c r="D9091" t="inlineStr">
        <is>
          <t>2018-EMAN</t>
        </is>
      </c>
      <c r="E9091" t="inlineStr">
        <is>
          <t>Y25807</t>
        </is>
      </c>
      <c r="F9091" t="inlineStr">
        <is>
          <t>W/R/T FLEX</t>
        </is>
      </c>
      <c r="G9091" t="inlineStr">
        <is>
          <t>Yes</t>
        </is>
      </c>
      <c r="H9091" t="n">
        <v>11.5</v>
      </c>
    </row>
    <row r="9092">
      <c r="A9092" t="inlineStr">
        <is>
          <t>2018-W13-2018-EMAN-Y25881</t>
        </is>
      </c>
      <c r="B9092" t="n">
        <v>2018</v>
      </c>
      <c r="C9092" t="n">
        <v>13</v>
      </c>
      <c r="D9092" t="inlineStr">
        <is>
          <t>2018-EMAN</t>
        </is>
      </c>
      <c r="E9092" t="inlineStr">
        <is>
          <t>Y25881</t>
        </is>
      </c>
      <c r="F9092" t="inlineStr">
        <is>
          <t>K</t>
        </is>
      </c>
      <c r="G9092" t="inlineStr">
        <is>
          <t>Yes</t>
        </is>
      </c>
      <c r="H9092" t="n">
        <v>14</v>
      </c>
    </row>
    <row r="9093">
      <c r="A9093" t="inlineStr">
        <is>
          <t>2018-W13-2018-EMAN-Y-DEF:la-rams</t>
        </is>
      </c>
      <c r="B9093" t="n">
        <v>2018</v>
      </c>
      <c r="C9093" t="n">
        <v>13</v>
      </c>
      <c r="D9093" t="inlineStr">
        <is>
          <t>2018-EMAN</t>
        </is>
      </c>
      <c r="E9093" t="inlineStr">
        <is>
          <t>Y-DEF:la-rams</t>
        </is>
      </c>
      <c r="F9093" t="inlineStr">
        <is>
          <t>DST</t>
        </is>
      </c>
      <c r="G9093" t="inlineStr">
        <is>
          <t>Yes</t>
        </is>
      </c>
      <c r="H9093" t="n">
        <v>9</v>
      </c>
    </row>
    <row r="9094">
      <c r="A9094" t="inlineStr">
        <is>
          <t>2018-W13-2018-EMAN-Y30996</t>
        </is>
      </c>
      <c r="B9094" t="n">
        <v>2018</v>
      </c>
      <c r="C9094" t="n">
        <v>13</v>
      </c>
      <c r="D9094" t="inlineStr">
        <is>
          <t>2018-EMAN</t>
        </is>
      </c>
      <c r="E9094" t="inlineStr">
        <is>
          <t>Y30996</t>
        </is>
      </c>
      <c r="F9094" t="inlineStr">
        <is>
          <t>BN</t>
        </is>
      </c>
      <c r="G9094" t="inlineStr">
        <is>
          <t>No</t>
        </is>
      </c>
      <c r="H9094" t="n">
        <v>2.2</v>
      </c>
    </row>
    <row r="9095">
      <c r="A9095" t="inlineStr">
        <is>
          <t>2018-W13-2018-EMAN-Y28234</t>
        </is>
      </c>
      <c r="B9095" t="n">
        <v>2018</v>
      </c>
      <c r="C9095" t="n">
        <v>13</v>
      </c>
      <c r="D9095" t="inlineStr">
        <is>
          <t>2018-EMAN</t>
        </is>
      </c>
      <c r="E9095" t="inlineStr">
        <is>
          <t>Y28234</t>
        </is>
      </c>
      <c r="F9095" t="inlineStr">
        <is>
          <t>BN</t>
        </is>
      </c>
      <c r="G9095" t="inlineStr">
        <is>
          <t>No</t>
        </is>
      </c>
      <c r="H9095" t="n">
        <v>-0.3</v>
      </c>
    </row>
    <row r="9096">
      <c r="A9096" t="inlineStr">
        <is>
          <t>2018-W13-2018-EMAN-Y5228</t>
        </is>
      </c>
      <c r="B9096" t="n">
        <v>2018</v>
      </c>
      <c r="C9096" t="n">
        <v>13</v>
      </c>
      <c r="D9096" t="inlineStr">
        <is>
          <t>2018-EMAN</t>
        </is>
      </c>
      <c r="E9096" t="inlineStr">
        <is>
          <t>Y5228</t>
        </is>
      </c>
      <c r="F9096" t="inlineStr">
        <is>
          <t>BN</t>
        </is>
      </c>
      <c r="G9096" t="inlineStr">
        <is>
          <t>No</t>
        </is>
      </c>
      <c r="H9096" t="n">
        <v>15.94</v>
      </c>
    </row>
    <row r="9097">
      <c r="A9097" t="inlineStr">
        <is>
          <t>2018-W13-2018-EMAN-Y7520</t>
        </is>
      </c>
      <c r="B9097" t="n">
        <v>2018</v>
      </c>
      <c r="C9097" t="n">
        <v>13</v>
      </c>
      <c r="D9097" t="inlineStr">
        <is>
          <t>2018-EMAN</t>
        </is>
      </c>
      <c r="E9097" t="inlineStr">
        <is>
          <t>Y7520</t>
        </is>
      </c>
      <c r="F9097" t="inlineStr">
        <is>
          <t>BN</t>
        </is>
      </c>
      <c r="G9097" t="inlineStr">
        <is>
          <t>No</t>
        </is>
      </c>
      <c r="H9097" t="n">
        <v>5</v>
      </c>
    </row>
    <row r="9098">
      <c r="A9098" t="inlineStr">
        <is>
          <t>2018-W13-2018-EMAN-Y-DEF:philadelphia</t>
        </is>
      </c>
      <c r="B9098" t="n">
        <v>2018</v>
      </c>
      <c r="C9098" t="n">
        <v>13</v>
      </c>
      <c r="D9098" t="inlineStr">
        <is>
          <t>2018-EMAN</t>
        </is>
      </c>
      <c r="E9098" t="inlineStr">
        <is>
          <t>Y-DEF:philadelphia</t>
        </is>
      </c>
      <c r="F9098" t="inlineStr">
        <is>
          <t>BN</t>
        </is>
      </c>
      <c r="G9098" t="inlineStr">
        <is>
          <t>No</t>
        </is>
      </c>
      <c r="H9098" t="n">
        <v>9</v>
      </c>
    </row>
    <row r="9099">
      <c r="A9099" t="inlineStr">
        <is>
          <t>2018-W13-2018-ALEXAODE-Y5479</t>
        </is>
      </c>
      <c r="B9099" t="n">
        <v>2018</v>
      </c>
      <c r="C9099" t="n">
        <v>13</v>
      </c>
      <c r="D9099" t="inlineStr">
        <is>
          <t>2018-ALEXAODE</t>
        </is>
      </c>
      <c r="E9099" t="inlineStr">
        <is>
          <t>Y5479</t>
        </is>
      </c>
      <c r="F9099" t="inlineStr">
        <is>
          <t>QB</t>
        </is>
      </c>
      <c r="G9099" t="inlineStr">
        <is>
          <t>Yes</t>
        </is>
      </c>
      <c r="H9099" t="n">
        <v>8.279999999999999</v>
      </c>
    </row>
    <row r="9100">
      <c r="A9100" t="inlineStr">
        <is>
          <t>2018-W13-2018-ALEXAODE-Y27277</t>
        </is>
      </c>
      <c r="B9100" t="n">
        <v>2018</v>
      </c>
      <c r="C9100" t="n">
        <v>13</v>
      </c>
      <c r="D9100" t="inlineStr">
        <is>
          <t>2018-ALEXAODE</t>
        </is>
      </c>
      <c r="E9100" t="inlineStr">
        <is>
          <t>Y27277</t>
        </is>
      </c>
      <c r="F9100" t="inlineStr">
        <is>
          <t>WR</t>
        </is>
      </c>
      <c r="G9100" t="inlineStr">
        <is>
          <t>Yes</t>
        </is>
      </c>
      <c r="H9100" t="n">
        <v>8.800000000000001</v>
      </c>
    </row>
    <row r="9101">
      <c r="A9101" t="inlineStr">
        <is>
          <t>2018-W13-2018-ALEXAODE-Y24171</t>
        </is>
      </c>
      <c r="B9101" t="n">
        <v>2018</v>
      </c>
      <c r="C9101" t="n">
        <v>13</v>
      </c>
      <c r="D9101" t="inlineStr">
        <is>
          <t>2018-ALEXAODE</t>
        </is>
      </c>
      <c r="E9101" t="inlineStr">
        <is>
          <t>Y24171</t>
        </is>
      </c>
      <c r="F9101" t="inlineStr">
        <is>
          <t>WR</t>
        </is>
      </c>
      <c r="G9101" t="inlineStr">
        <is>
          <t>Yes</t>
        </is>
      </c>
      <c r="H9101" t="n">
        <v>21.4</v>
      </c>
    </row>
    <row r="9102">
      <c r="A9102" t="inlineStr">
        <is>
          <t>2018-W13-2018-ALEXAODE-Y29560</t>
        </is>
      </c>
      <c r="B9102" t="n">
        <v>2018</v>
      </c>
      <c r="C9102" t="n">
        <v>13</v>
      </c>
      <c r="D9102" t="inlineStr">
        <is>
          <t>2018-ALEXAODE</t>
        </is>
      </c>
      <c r="E9102" t="inlineStr">
        <is>
          <t>Y29560</t>
        </is>
      </c>
      <c r="F9102" t="inlineStr">
        <is>
          <t>RB</t>
        </is>
      </c>
      <c r="G9102" t="inlineStr">
        <is>
          <t>Yes</t>
        </is>
      </c>
      <c r="H9102" t="n">
        <v>8.5</v>
      </c>
    </row>
    <row r="9103">
      <c r="A9103" t="inlineStr">
        <is>
          <t>2018-W13-2018-ALEXAODE-Y29307</t>
        </is>
      </c>
      <c r="B9103" t="n">
        <v>2018</v>
      </c>
      <c r="C9103" t="n">
        <v>13</v>
      </c>
      <c r="D9103" t="inlineStr">
        <is>
          <t>2018-ALEXAODE</t>
        </is>
      </c>
      <c r="E9103" t="inlineStr">
        <is>
          <t>Y29307</t>
        </is>
      </c>
      <c r="F9103" t="inlineStr">
        <is>
          <t>RB</t>
        </is>
      </c>
      <c r="G9103" t="inlineStr">
        <is>
          <t>Yes</t>
        </is>
      </c>
      <c r="H9103" t="n">
        <v>10.4</v>
      </c>
    </row>
    <row r="9104">
      <c r="A9104" t="inlineStr">
        <is>
          <t>2018-W13-2018-ALEXAODE-Y24017</t>
        </is>
      </c>
      <c r="B9104" t="n">
        <v>2018</v>
      </c>
      <c r="C9104" t="n">
        <v>13</v>
      </c>
      <c r="D9104" t="inlineStr">
        <is>
          <t>2018-ALEXAODE</t>
        </is>
      </c>
      <c r="E9104" t="inlineStr">
        <is>
          <t>Y24017</t>
        </is>
      </c>
      <c r="F9104" t="inlineStr">
        <is>
          <t>TE</t>
        </is>
      </c>
      <c r="G9104" t="inlineStr">
        <is>
          <t>Yes</t>
        </is>
      </c>
      <c r="H9104" t="n">
        <v>2.6</v>
      </c>
    </row>
    <row r="9105">
      <c r="A9105" t="inlineStr">
        <is>
          <t>2018-W13-2018-ALEXAODE-Y26664</t>
        </is>
      </c>
      <c r="B9105" t="n">
        <v>2018</v>
      </c>
      <c r="C9105" t="n">
        <v>13</v>
      </c>
      <c r="D9105" t="inlineStr">
        <is>
          <t>2018-ALEXAODE</t>
        </is>
      </c>
      <c r="E9105" t="inlineStr">
        <is>
          <t>Y26664</t>
        </is>
      </c>
      <c r="F9105" t="inlineStr">
        <is>
          <t>W/R/T FLEX</t>
        </is>
      </c>
      <c r="G9105" t="inlineStr">
        <is>
          <t>Yes</t>
        </is>
      </c>
      <c r="H9105" t="n">
        <v>13.8</v>
      </c>
    </row>
    <row r="9106">
      <c r="A9106" t="inlineStr">
        <is>
          <t>2018-W13-2018-ALEXAODE-Y7867</t>
        </is>
      </c>
      <c r="B9106" t="n">
        <v>2018</v>
      </c>
      <c r="C9106" t="n">
        <v>13</v>
      </c>
      <c r="D9106" t="inlineStr">
        <is>
          <t>2018-ALEXAODE</t>
        </is>
      </c>
      <c r="E9106" t="inlineStr">
        <is>
          <t>Y7867</t>
        </is>
      </c>
      <c r="F9106" t="inlineStr">
        <is>
          <t>K</t>
        </is>
      </c>
      <c r="G9106" t="inlineStr">
        <is>
          <t>Yes</t>
        </is>
      </c>
      <c r="H9106" t="n">
        <v>6</v>
      </c>
    </row>
    <row r="9107">
      <c r="A9107" t="inlineStr">
        <is>
          <t>2018-W13-2018-ALEXAODE-Y-DEF:tennessee</t>
        </is>
      </c>
      <c r="B9107" t="n">
        <v>2018</v>
      </c>
      <c r="C9107" t="n">
        <v>13</v>
      </c>
      <c r="D9107" t="inlineStr">
        <is>
          <t>2018-ALEXAODE</t>
        </is>
      </c>
      <c r="E9107" t="inlineStr">
        <is>
          <t>Y-DEF:tennessee</t>
        </is>
      </c>
      <c r="F9107" t="inlineStr">
        <is>
          <t>DST</t>
        </is>
      </c>
      <c r="G9107" t="inlineStr">
        <is>
          <t>Yes</t>
        </is>
      </c>
      <c r="H9107" t="n">
        <v>5</v>
      </c>
    </row>
    <row r="9108">
      <c r="A9108" t="inlineStr">
        <is>
          <t>2018-W13-2018-ALEXAODE-Y8261</t>
        </is>
      </c>
      <c r="B9108" t="n">
        <v>2018</v>
      </c>
      <c r="C9108" t="n">
        <v>13</v>
      </c>
      <c r="D9108" t="inlineStr">
        <is>
          <t>2018-ALEXAODE</t>
        </is>
      </c>
      <c r="E9108" t="inlineStr">
        <is>
          <t>Y8261</t>
        </is>
      </c>
      <c r="F9108" t="inlineStr">
        <is>
          <t>BN</t>
        </is>
      </c>
      <c r="G9108" t="inlineStr">
        <is>
          <t>No</t>
        </is>
      </c>
      <c r="H9108" t="n">
        <v>17.8</v>
      </c>
    </row>
    <row r="9109">
      <c r="A9109" t="inlineStr">
        <is>
          <t>2018-W13-2018-ALEXAODE-Y26777</t>
        </is>
      </c>
      <c r="B9109" t="n">
        <v>2018</v>
      </c>
      <c r="C9109" t="n">
        <v>13</v>
      </c>
      <c r="D9109" t="inlineStr">
        <is>
          <t>2018-ALEXAODE</t>
        </is>
      </c>
      <c r="E9109" t="inlineStr">
        <is>
          <t>Y26777</t>
        </is>
      </c>
      <c r="F9109" t="inlineStr">
        <is>
          <t>BN</t>
        </is>
      </c>
      <c r="G9109" t="inlineStr">
        <is>
          <t>No</t>
        </is>
      </c>
      <c r="H9109" t="n">
        <v>2.1</v>
      </c>
    </row>
    <row r="9110">
      <c r="A9110" t="inlineStr">
        <is>
          <t>2018-W13-2018-ALEXAODE-Y28267</t>
        </is>
      </c>
      <c r="B9110" t="n">
        <v>2018</v>
      </c>
      <c r="C9110" t="n">
        <v>13</v>
      </c>
      <c r="D9110" t="inlineStr">
        <is>
          <t>2018-ALEXAODE</t>
        </is>
      </c>
      <c r="E9110" t="inlineStr">
        <is>
          <t>Y28267</t>
        </is>
      </c>
      <c r="F9110" t="inlineStr">
        <is>
          <t>BN</t>
        </is>
      </c>
      <c r="G9110" t="inlineStr">
        <is>
          <t>No</t>
        </is>
      </c>
      <c r="H9110" t="n">
        <v>3.6</v>
      </c>
    </row>
    <row r="9111">
      <c r="A9111" t="inlineStr">
        <is>
          <t>2018-W13-2018-ALEXAODE-Y27585</t>
        </is>
      </c>
      <c r="B9111" t="n">
        <v>2018</v>
      </c>
      <c r="C9111" t="n">
        <v>13</v>
      </c>
      <c r="D9111" t="inlineStr">
        <is>
          <t>2018-ALEXAODE</t>
        </is>
      </c>
      <c r="E9111" t="inlineStr">
        <is>
          <t>Y27585</t>
        </is>
      </c>
      <c r="F9111" t="inlineStr">
        <is>
          <t>BN</t>
        </is>
      </c>
      <c r="G9111" t="inlineStr">
        <is>
          <t>No</t>
        </is>
      </c>
      <c r="H9111" t="n">
        <v>1.7</v>
      </c>
    </row>
    <row r="9112">
      <c r="A9112" t="inlineStr">
        <is>
          <t>2018-W13-2018-ALEXAODE-Y-DEF:jacksonville</t>
        </is>
      </c>
      <c r="B9112" t="n">
        <v>2018</v>
      </c>
      <c r="C9112" t="n">
        <v>13</v>
      </c>
      <c r="D9112" t="inlineStr">
        <is>
          <t>2018-ALEXAODE</t>
        </is>
      </c>
      <c r="E9112" t="inlineStr">
        <is>
          <t>Y-DEF:jacksonville</t>
        </is>
      </c>
      <c r="F9112" t="inlineStr">
        <is>
          <t>BN</t>
        </is>
      </c>
      <c r="G9112" t="inlineStr">
        <is>
          <t>No</t>
        </is>
      </c>
      <c r="H9112" t="n">
        <v>17</v>
      </c>
    </row>
    <row r="9113">
      <c r="A9113" t="inlineStr">
        <is>
          <t>2018-W13-2018-ISAROD-Y30971</t>
        </is>
      </c>
      <c r="B9113" t="n">
        <v>2018</v>
      </c>
      <c r="C9113" t="n">
        <v>13</v>
      </c>
      <c r="D9113" t="inlineStr">
        <is>
          <t>2018-ISAROD</t>
        </is>
      </c>
      <c r="E9113" t="inlineStr">
        <is>
          <t>Y30971</t>
        </is>
      </c>
      <c r="F9113" t="inlineStr">
        <is>
          <t>QB</t>
        </is>
      </c>
      <c r="G9113" t="inlineStr">
        <is>
          <t>Yes</t>
        </is>
      </c>
      <c r="H9113" t="n">
        <v>16.88</v>
      </c>
    </row>
    <row r="9114">
      <c r="A9114" t="inlineStr">
        <is>
          <t>2018-W13-2018-ISAROD-Y25802</t>
        </is>
      </c>
      <c r="B9114" t="n">
        <v>2018</v>
      </c>
      <c r="C9114" t="n">
        <v>13</v>
      </c>
      <c r="D9114" t="inlineStr">
        <is>
          <t>2018-ISAROD</t>
        </is>
      </c>
      <c r="E9114" t="inlineStr">
        <is>
          <t>Y25802</t>
        </is>
      </c>
      <c r="F9114" t="inlineStr">
        <is>
          <t>WR</t>
        </is>
      </c>
      <c r="G9114" t="inlineStr">
        <is>
          <t>Yes</t>
        </is>
      </c>
      <c r="H9114" t="n">
        <v>7.7</v>
      </c>
    </row>
    <row r="9115">
      <c r="A9115" t="inlineStr">
        <is>
          <t>2018-W13-2018-ISAROD-Y26650</t>
        </is>
      </c>
      <c r="B9115" t="n">
        <v>2018</v>
      </c>
      <c r="C9115" t="n">
        <v>13</v>
      </c>
      <c r="D9115" t="inlineStr">
        <is>
          <t>2018-ISAROD</t>
        </is>
      </c>
      <c r="E9115" t="inlineStr">
        <is>
          <t>Y26650</t>
        </is>
      </c>
      <c r="F9115" t="inlineStr">
        <is>
          <t>WR</t>
        </is>
      </c>
      <c r="G9115" t="inlineStr">
        <is>
          <t>Yes</t>
        </is>
      </c>
      <c r="H9115" t="n">
        <v>9.1</v>
      </c>
    </row>
    <row r="9116">
      <c r="A9116" t="inlineStr">
        <is>
          <t>2018-W13-2018-ISAROD-Y30121</t>
        </is>
      </c>
      <c r="B9116" t="n">
        <v>2018</v>
      </c>
      <c r="C9116" t="n">
        <v>13</v>
      </c>
      <c r="D9116" t="inlineStr">
        <is>
          <t>2018-ISAROD</t>
        </is>
      </c>
      <c r="E9116" t="inlineStr">
        <is>
          <t>Y30121</t>
        </is>
      </c>
      <c r="F9116" t="inlineStr">
        <is>
          <t>RB</t>
        </is>
      </c>
      <c r="G9116" t="inlineStr">
        <is>
          <t>Yes</t>
        </is>
      </c>
      <c r="H9116" t="n">
        <v>22.1</v>
      </c>
    </row>
    <row r="9117">
      <c r="A9117" t="inlineStr">
        <is>
          <t>2018-W13-2018-ISAROD-Y24815</t>
        </is>
      </c>
      <c r="B9117" t="n">
        <v>2018</v>
      </c>
      <c r="C9117" t="n">
        <v>13</v>
      </c>
      <c r="D9117" t="inlineStr">
        <is>
          <t>2018-ISAROD</t>
        </is>
      </c>
      <c r="E9117" t="inlineStr">
        <is>
          <t>Y24815</t>
        </is>
      </c>
      <c r="F9117" t="inlineStr">
        <is>
          <t>RB</t>
        </is>
      </c>
      <c r="G9117" t="inlineStr">
        <is>
          <t>Yes</t>
        </is>
      </c>
      <c r="H9117" t="n">
        <v>2.8</v>
      </c>
    </row>
    <row r="9118">
      <c r="A9118" t="inlineStr">
        <is>
          <t>2018-W13-2018-ISAROD-Y26678</t>
        </is>
      </c>
      <c r="B9118" t="n">
        <v>2018</v>
      </c>
      <c r="C9118" t="n">
        <v>13</v>
      </c>
      <c r="D9118" t="inlineStr">
        <is>
          <t>2018-ISAROD</t>
        </is>
      </c>
      <c r="E9118" t="inlineStr">
        <is>
          <t>Y26678</t>
        </is>
      </c>
      <c r="F9118" t="inlineStr">
        <is>
          <t>TE</t>
        </is>
      </c>
      <c r="G9118" t="inlineStr">
        <is>
          <t>Yes</t>
        </is>
      </c>
      <c r="H9118" t="n">
        <v>2.8</v>
      </c>
    </row>
    <row r="9119">
      <c r="A9119" t="inlineStr">
        <is>
          <t>2018-W13-2018-ISAROD-Y28424</t>
        </is>
      </c>
      <c r="B9119" t="n">
        <v>2018</v>
      </c>
      <c r="C9119" t="n">
        <v>13</v>
      </c>
      <c r="D9119" t="inlineStr">
        <is>
          <t>2018-ISAROD</t>
        </is>
      </c>
      <c r="E9119" t="inlineStr">
        <is>
          <t>Y28424</t>
        </is>
      </c>
      <c r="F9119" t="inlineStr">
        <is>
          <t>W/R/T FLEX</t>
        </is>
      </c>
      <c r="G9119" t="inlineStr">
        <is>
          <t>Yes</t>
        </is>
      </c>
      <c r="H9119" t="n">
        <v>6.5</v>
      </c>
    </row>
    <row r="9120">
      <c r="A9120" t="inlineStr">
        <is>
          <t>2018-W13-2018-ISAROD-Y28685</t>
        </is>
      </c>
      <c r="B9120" t="n">
        <v>2018</v>
      </c>
      <c r="C9120" t="n">
        <v>13</v>
      </c>
      <c r="D9120" t="inlineStr">
        <is>
          <t>2018-ISAROD</t>
        </is>
      </c>
      <c r="E9120" t="inlineStr">
        <is>
          <t>Y28685</t>
        </is>
      </c>
      <c r="F9120" t="inlineStr">
        <is>
          <t>K</t>
        </is>
      </c>
      <c r="G9120" t="inlineStr">
        <is>
          <t>Yes</t>
        </is>
      </c>
      <c r="H9120" t="n">
        <v>6</v>
      </c>
    </row>
    <row r="9121">
      <c r="A9121" t="inlineStr">
        <is>
          <t>2018-W13-2018-ISAROD-Y-DEF:seattle</t>
        </is>
      </c>
      <c r="B9121" t="n">
        <v>2018</v>
      </c>
      <c r="C9121" t="n">
        <v>13</v>
      </c>
      <c r="D9121" t="inlineStr">
        <is>
          <t>2018-ISAROD</t>
        </is>
      </c>
      <c r="E9121" t="inlineStr">
        <is>
          <t>Y-DEF:seattle</t>
        </is>
      </c>
      <c r="F9121" t="inlineStr">
        <is>
          <t>DST</t>
        </is>
      </c>
      <c r="G9121" t="inlineStr">
        <is>
          <t>Yes</t>
        </is>
      </c>
      <c r="H9121" t="n">
        <v>16</v>
      </c>
    </row>
    <row r="9122">
      <c r="A9122" t="inlineStr">
        <is>
          <t>2018-W13-2018-ISAROD-Y31144</t>
        </is>
      </c>
      <c r="B9122" t="n">
        <v>2018</v>
      </c>
      <c r="C9122" t="n">
        <v>13</v>
      </c>
      <c r="D9122" t="inlineStr">
        <is>
          <t>2018-ISAROD</t>
        </is>
      </c>
      <c r="E9122" t="inlineStr">
        <is>
          <t>Y31144</t>
        </is>
      </c>
      <c r="F9122" t="inlineStr">
        <is>
          <t>BN</t>
        </is>
      </c>
      <c r="G9122" t="inlineStr">
        <is>
          <t>No</t>
        </is>
      </c>
      <c r="H9122" t="n">
        <v>4.8</v>
      </c>
    </row>
    <row r="9123">
      <c r="A9123" t="inlineStr">
        <is>
          <t>2018-W13-2018-ISAROD-Y30115</t>
        </is>
      </c>
      <c r="B9123" t="n">
        <v>2018</v>
      </c>
      <c r="C9123" t="n">
        <v>13</v>
      </c>
      <c r="D9123" t="inlineStr">
        <is>
          <t>2018-ISAROD</t>
        </is>
      </c>
      <c r="E9123" t="inlineStr">
        <is>
          <t>Y30115</t>
        </is>
      </c>
      <c r="F9123" t="inlineStr">
        <is>
          <t>BN</t>
        </is>
      </c>
      <c r="G9123" t="inlineStr">
        <is>
          <t>No</t>
        </is>
      </c>
      <c r="H9123" t="n">
        <v>0</v>
      </c>
    </row>
    <row r="9124">
      <c r="A9124" t="inlineStr">
        <is>
          <t>2018-W13-2018-ISAROD-Y26767</t>
        </is>
      </c>
      <c r="B9124" t="n">
        <v>2018</v>
      </c>
      <c r="C9124" t="n">
        <v>13</v>
      </c>
      <c r="D9124" t="inlineStr">
        <is>
          <t>2018-ISAROD</t>
        </is>
      </c>
      <c r="E9124" t="inlineStr">
        <is>
          <t>Y26767</t>
        </is>
      </c>
      <c r="F9124" t="inlineStr">
        <is>
          <t>BN</t>
        </is>
      </c>
      <c r="G9124" t="inlineStr">
        <is>
          <t>No</t>
        </is>
      </c>
      <c r="H9124" t="n">
        <v>9.699999999999999</v>
      </c>
    </row>
    <row r="9125">
      <c r="A9125" t="inlineStr">
        <is>
          <t>2018-W13-2018-ISAROD-Y28014</t>
        </is>
      </c>
      <c r="B9125" t="n">
        <v>2018</v>
      </c>
      <c r="C9125" t="n">
        <v>13</v>
      </c>
      <c r="D9125" t="inlineStr">
        <is>
          <t>2018-ISAROD</t>
        </is>
      </c>
      <c r="E9125" t="inlineStr">
        <is>
          <t>Y28014</t>
        </is>
      </c>
      <c r="F9125" t="inlineStr">
        <is>
          <t>BN</t>
        </is>
      </c>
      <c r="G9125" t="inlineStr">
        <is>
          <t>No</t>
        </is>
      </c>
      <c r="H9125" t="n">
        <v>10.7</v>
      </c>
    </row>
    <row r="9126">
      <c r="A9126" t="inlineStr">
        <is>
          <t>2018-W13-2018-ISAROD-Y6791</t>
        </is>
      </c>
      <c r="B9126" t="n">
        <v>2018</v>
      </c>
      <c r="C9126" t="n">
        <v>13</v>
      </c>
      <c r="D9126" t="inlineStr">
        <is>
          <t>2018-ISAROD</t>
        </is>
      </c>
      <c r="E9126" t="inlineStr">
        <is>
          <t>Y6791</t>
        </is>
      </c>
      <c r="F9126" t="inlineStr">
        <is>
          <t>BN</t>
        </is>
      </c>
      <c r="G9126" t="inlineStr">
        <is>
          <t>No</t>
        </is>
      </c>
      <c r="H9126" t="n">
        <v>0</v>
      </c>
    </row>
    <row r="9127">
      <c r="A9127" t="inlineStr">
        <is>
          <t>2018-W13-2018-PEPSALFA-Y29235</t>
        </is>
      </c>
      <c r="B9127" t="n">
        <v>2018</v>
      </c>
      <c r="C9127" t="n">
        <v>13</v>
      </c>
      <c r="D9127" t="inlineStr">
        <is>
          <t>2018-PEPSALFA</t>
        </is>
      </c>
      <c r="E9127" t="inlineStr">
        <is>
          <t>Y29235</t>
        </is>
      </c>
      <c r="F9127" t="inlineStr">
        <is>
          <t>QB</t>
        </is>
      </c>
      <c r="G9127" t="inlineStr">
        <is>
          <t>Yes</t>
        </is>
      </c>
      <c r="H9127" t="n">
        <v>9.08</v>
      </c>
    </row>
    <row r="9128">
      <c r="A9128" t="inlineStr">
        <is>
          <t>2018-W13-2018-PEPSALFA-Y24791</t>
        </is>
      </c>
      <c r="B9128" t="n">
        <v>2018</v>
      </c>
      <c r="C9128" t="n">
        <v>13</v>
      </c>
      <c r="D9128" t="inlineStr">
        <is>
          <t>2018-PEPSALFA</t>
        </is>
      </c>
      <c r="E9128" t="inlineStr">
        <is>
          <t>Y24791</t>
        </is>
      </c>
      <c r="F9128" t="inlineStr">
        <is>
          <t>WR</t>
        </is>
      </c>
      <c r="G9128" t="inlineStr">
        <is>
          <t>Yes</t>
        </is>
      </c>
      <c r="H9128" t="n">
        <v>0.7</v>
      </c>
    </row>
    <row r="9129">
      <c r="A9129" t="inlineStr">
        <is>
          <t>2018-W13-2018-PEPSALFA-Y30230</t>
        </is>
      </c>
      <c r="B9129" t="n">
        <v>2018</v>
      </c>
      <c r="C9129" t="n">
        <v>13</v>
      </c>
      <c r="D9129" t="inlineStr">
        <is>
          <t>2018-PEPSALFA</t>
        </is>
      </c>
      <c r="E9129" t="inlineStr">
        <is>
          <t>Y30230</t>
        </is>
      </c>
      <c r="F9129" t="inlineStr">
        <is>
          <t>WR</t>
        </is>
      </c>
      <c r="G9129" t="inlineStr">
        <is>
          <t>Yes</t>
        </is>
      </c>
      <c r="H9129" t="n">
        <v>1.9</v>
      </c>
    </row>
    <row r="9130">
      <c r="A9130" t="inlineStr">
        <is>
          <t>2018-W13-2018-PEPSALFA-Y30295</t>
        </is>
      </c>
      <c r="B9130" t="n">
        <v>2018</v>
      </c>
      <c r="C9130" t="n">
        <v>13</v>
      </c>
      <c r="D9130" t="inlineStr">
        <is>
          <t>2018-PEPSALFA</t>
        </is>
      </c>
      <c r="E9130" t="inlineStr">
        <is>
          <t>Y30295</t>
        </is>
      </c>
      <c r="F9130" t="inlineStr">
        <is>
          <t>RB</t>
        </is>
      </c>
      <c r="G9130" t="inlineStr">
        <is>
          <t>Yes</t>
        </is>
      </c>
      <c r="H9130" t="n">
        <v>11.2</v>
      </c>
    </row>
    <row r="9131">
      <c r="A9131" t="inlineStr">
        <is>
          <t>2018-W13-2018-PEPSALFA-Y25741</t>
        </is>
      </c>
      <c r="B9131" t="n">
        <v>2018</v>
      </c>
      <c r="C9131" t="n">
        <v>13</v>
      </c>
      <c r="D9131" t="inlineStr">
        <is>
          <t>2018-PEPSALFA</t>
        </is>
      </c>
      <c r="E9131" t="inlineStr">
        <is>
          <t>Y25741</t>
        </is>
      </c>
      <c r="F9131" t="inlineStr">
        <is>
          <t>RB</t>
        </is>
      </c>
      <c r="G9131" t="inlineStr">
        <is>
          <t>Yes</t>
        </is>
      </c>
      <c r="H9131" t="n">
        <v>10.7</v>
      </c>
    </row>
    <row r="9132">
      <c r="A9132" t="inlineStr">
        <is>
          <t>2018-W13-2018-PEPSALFA-Y31077</t>
        </is>
      </c>
      <c r="B9132" t="n">
        <v>2018</v>
      </c>
      <c r="C9132" t="n">
        <v>13</v>
      </c>
      <c r="D9132" t="inlineStr">
        <is>
          <t>2018-PEPSALFA</t>
        </is>
      </c>
      <c r="E9132" t="inlineStr">
        <is>
          <t>Y31077</t>
        </is>
      </c>
      <c r="F9132" t="inlineStr">
        <is>
          <t>TE</t>
        </is>
      </c>
      <c r="G9132" t="inlineStr">
        <is>
          <t>Yes</t>
        </is>
      </c>
      <c r="H9132" t="n">
        <v>3.1</v>
      </c>
    </row>
    <row r="9133">
      <c r="A9133" t="inlineStr">
        <is>
          <t>2018-W13-2018-PEPSALFA-Y27658</t>
        </is>
      </c>
      <c r="B9133" t="n">
        <v>2018</v>
      </c>
      <c r="C9133" t="n">
        <v>13</v>
      </c>
      <c r="D9133" t="inlineStr">
        <is>
          <t>2018-PEPSALFA</t>
        </is>
      </c>
      <c r="E9133" t="inlineStr">
        <is>
          <t>Y27658</t>
        </is>
      </c>
      <c r="F9133" t="inlineStr">
        <is>
          <t>W/R/T FLEX</t>
        </is>
      </c>
      <c r="G9133" t="inlineStr">
        <is>
          <t>Yes</t>
        </is>
      </c>
      <c r="H9133" t="n">
        <v>11.8</v>
      </c>
    </row>
    <row r="9134">
      <c r="A9134" t="inlineStr">
        <is>
          <t>2018-W13-2018-PEPSALFA-Y8447</t>
        </is>
      </c>
      <c r="B9134" t="n">
        <v>2018</v>
      </c>
      <c r="C9134" t="n">
        <v>13</v>
      </c>
      <c r="D9134" t="inlineStr">
        <is>
          <t>2018-PEPSALFA</t>
        </is>
      </c>
      <c r="E9134" t="inlineStr">
        <is>
          <t>Y8447</t>
        </is>
      </c>
      <c r="F9134" t="inlineStr">
        <is>
          <t>K</t>
        </is>
      </c>
      <c r="G9134" t="inlineStr">
        <is>
          <t>Yes</t>
        </is>
      </c>
      <c r="H9134" t="n">
        <v>5</v>
      </c>
    </row>
    <row r="9135">
      <c r="A9135" t="inlineStr">
        <is>
          <t>2018-W13-2018-PEPSALFA-Y-DEF:green-bay</t>
        </is>
      </c>
      <c r="B9135" t="n">
        <v>2018</v>
      </c>
      <c r="C9135" t="n">
        <v>13</v>
      </c>
      <c r="D9135" t="inlineStr">
        <is>
          <t>2018-PEPSALFA</t>
        </is>
      </c>
      <c r="E9135" t="inlineStr">
        <is>
          <t>Y-DEF:green-bay</t>
        </is>
      </c>
      <c r="F9135" t="inlineStr">
        <is>
          <t>DST</t>
        </is>
      </c>
      <c r="G9135" t="inlineStr">
        <is>
          <t>Yes</t>
        </is>
      </c>
      <c r="H9135" t="n">
        <v>3</v>
      </c>
    </row>
    <row r="9136">
      <c r="A9136" t="inlineStr">
        <is>
          <t>2018-W13-2018-PEPSALFA-Y24070</t>
        </is>
      </c>
      <c r="B9136" t="n">
        <v>2018</v>
      </c>
      <c r="C9136" t="n">
        <v>13</v>
      </c>
      <c r="D9136" t="inlineStr">
        <is>
          <t>2018-PEPSALFA</t>
        </is>
      </c>
      <c r="E9136" t="inlineStr">
        <is>
          <t>Y24070</t>
        </is>
      </c>
      <c r="F9136" t="inlineStr">
        <is>
          <t>BN</t>
        </is>
      </c>
      <c r="G9136" t="inlineStr">
        <is>
          <t>No</t>
        </is>
      </c>
      <c r="H9136" t="n">
        <v>5</v>
      </c>
    </row>
    <row r="9137">
      <c r="A9137" t="inlineStr">
        <is>
          <t>2018-W13-2018-PEPSALFA-Y30199</t>
        </is>
      </c>
      <c r="B9137" t="n">
        <v>2018</v>
      </c>
      <c r="C9137" t="n">
        <v>13</v>
      </c>
      <c r="D9137" t="inlineStr">
        <is>
          <t>2018-PEPSALFA</t>
        </is>
      </c>
      <c r="E9137" t="inlineStr">
        <is>
          <t>Y30199</t>
        </is>
      </c>
      <c r="F9137" t="inlineStr">
        <is>
          <t>BN</t>
        </is>
      </c>
      <c r="G9137" t="inlineStr">
        <is>
          <t>No</t>
        </is>
      </c>
      <c r="H9137" t="n">
        <v>0</v>
      </c>
    </row>
    <row r="9138">
      <c r="A9138" t="inlineStr">
        <is>
          <t>2018-W13-2018-PEPSALFA-Y24035</t>
        </is>
      </c>
      <c r="B9138" t="n">
        <v>2018</v>
      </c>
      <c r="C9138" t="n">
        <v>13</v>
      </c>
      <c r="D9138" t="inlineStr">
        <is>
          <t>2018-PEPSALFA</t>
        </is>
      </c>
      <c r="E9138" t="inlineStr">
        <is>
          <t>Y24035</t>
        </is>
      </c>
      <c r="F9138" t="inlineStr">
        <is>
          <t>BN</t>
        </is>
      </c>
      <c r="G9138" t="inlineStr">
        <is>
          <t>No</t>
        </is>
      </c>
      <c r="H9138" t="n">
        <v>16.5</v>
      </c>
    </row>
    <row r="9139">
      <c r="A9139" t="inlineStr">
        <is>
          <t>2018-W13-2018-PEPSALFA-Y30339</t>
        </is>
      </c>
      <c r="B9139" t="n">
        <v>2018</v>
      </c>
      <c r="C9139" t="n">
        <v>13</v>
      </c>
      <c r="D9139" t="inlineStr">
        <is>
          <t>2018-PEPSALFA</t>
        </is>
      </c>
      <c r="E9139" t="inlineStr">
        <is>
          <t>Y30339</t>
        </is>
      </c>
      <c r="F9139" t="inlineStr">
        <is>
          <t>BN</t>
        </is>
      </c>
      <c r="G9139" t="inlineStr">
        <is>
          <t>No</t>
        </is>
      </c>
      <c r="H9139" t="n">
        <v>0</v>
      </c>
    </row>
    <row r="9140">
      <c r="A9140" t="inlineStr">
        <is>
          <t>2018-W13-2018-PEPSALFA-Y28464</t>
        </is>
      </c>
      <c r="B9140" t="n">
        <v>2018</v>
      </c>
      <c r="C9140" t="n">
        <v>13</v>
      </c>
      <c r="D9140" t="inlineStr">
        <is>
          <t>2018-PEPSALFA</t>
        </is>
      </c>
      <c r="E9140" t="inlineStr">
        <is>
          <t>Y28464</t>
        </is>
      </c>
      <c r="F9140" t="inlineStr">
        <is>
          <t>BN</t>
        </is>
      </c>
      <c r="G9140" t="inlineStr">
        <is>
          <t>No</t>
        </is>
      </c>
      <c r="H9140" t="n">
        <v>8.5</v>
      </c>
    </row>
    <row r="9141">
      <c r="A9141" t="inlineStr">
        <is>
          <t>2018-W14-2018-PUENTETU-Y25812</t>
        </is>
      </c>
      <c r="B9141" t="n">
        <v>2018</v>
      </c>
      <c r="C9141" t="n">
        <v>14</v>
      </c>
      <c r="D9141" t="inlineStr">
        <is>
          <t>2018-PUENTETU</t>
        </is>
      </c>
      <c r="E9141" t="inlineStr">
        <is>
          <t>Y25812</t>
        </is>
      </c>
      <c r="F9141" t="inlineStr">
        <is>
          <t>QB</t>
        </is>
      </c>
      <c r="G9141" t="inlineStr">
        <is>
          <t>Yes</t>
        </is>
      </c>
      <c r="H9141" t="n">
        <v>10.82</v>
      </c>
    </row>
    <row r="9142">
      <c r="A9142" t="inlineStr">
        <is>
          <t>2018-W14-2018-PUENTETU-Y30994</t>
        </is>
      </c>
      <c r="B9142" t="n">
        <v>2018</v>
      </c>
      <c r="C9142" t="n">
        <v>14</v>
      </c>
      <c r="D9142" t="inlineStr">
        <is>
          <t>2018-PUENTETU</t>
        </is>
      </c>
      <c r="E9142" t="inlineStr">
        <is>
          <t>Y30994</t>
        </is>
      </c>
      <c r="F9142" t="inlineStr">
        <is>
          <t>WR</t>
        </is>
      </c>
      <c r="G9142" t="inlineStr">
        <is>
          <t>Yes</t>
        </is>
      </c>
      <c r="H9142" t="n">
        <v>6.7</v>
      </c>
    </row>
    <row r="9143">
      <c r="A9143" t="inlineStr">
        <is>
          <t>2018-W14-2018-PUENTETU-Y30150</t>
        </is>
      </c>
      <c r="B9143" t="n">
        <v>2018</v>
      </c>
      <c r="C9143" t="n">
        <v>14</v>
      </c>
      <c r="D9143" t="inlineStr">
        <is>
          <t>2018-PUENTETU</t>
        </is>
      </c>
      <c r="E9143" t="inlineStr">
        <is>
          <t>Y30150</t>
        </is>
      </c>
      <c r="F9143" t="inlineStr">
        <is>
          <t>WR</t>
        </is>
      </c>
      <c r="G9143" t="inlineStr">
        <is>
          <t>Yes</t>
        </is>
      </c>
      <c r="H9143" t="n">
        <v>2.2</v>
      </c>
    </row>
    <row r="9144">
      <c r="A9144" t="inlineStr">
        <is>
          <t>2018-W14-2018-PUENTETU-Y31221</t>
        </is>
      </c>
      <c r="B9144" t="n">
        <v>2018</v>
      </c>
      <c r="C9144" t="n">
        <v>14</v>
      </c>
      <c r="D9144" t="inlineStr">
        <is>
          <t>2018-PUENTETU</t>
        </is>
      </c>
      <c r="E9144" t="inlineStr">
        <is>
          <t>Y31221</t>
        </is>
      </c>
      <c r="F9144" t="inlineStr">
        <is>
          <t>RB</t>
        </is>
      </c>
      <c r="G9144" t="inlineStr">
        <is>
          <t>Yes</t>
        </is>
      </c>
      <c r="H9144" t="n">
        <v>3.5</v>
      </c>
    </row>
    <row r="9145">
      <c r="A9145" t="inlineStr">
        <is>
          <t>2018-W14-2018-PUENTETU-Y30423</t>
        </is>
      </c>
      <c r="B9145" t="n">
        <v>2018</v>
      </c>
      <c r="C9145" t="n">
        <v>14</v>
      </c>
      <c r="D9145" t="inlineStr">
        <is>
          <t>2018-PUENTETU</t>
        </is>
      </c>
      <c r="E9145" t="inlineStr">
        <is>
          <t>Y30423</t>
        </is>
      </c>
      <c r="F9145" t="inlineStr">
        <is>
          <t>RB</t>
        </is>
      </c>
      <c r="G9145" t="inlineStr">
        <is>
          <t>Yes</t>
        </is>
      </c>
      <c r="H9145" t="n">
        <v>15.4</v>
      </c>
    </row>
    <row r="9146">
      <c r="A9146" t="inlineStr">
        <is>
          <t>2018-W14-2018-PUENTETU-Y9353</t>
        </is>
      </c>
      <c r="B9146" t="n">
        <v>2018</v>
      </c>
      <c r="C9146" t="n">
        <v>14</v>
      </c>
      <c r="D9146" t="inlineStr">
        <is>
          <t>2018-PUENTETU</t>
        </is>
      </c>
      <c r="E9146" t="inlineStr">
        <is>
          <t>Y9353</t>
        </is>
      </c>
      <c r="F9146" t="inlineStr">
        <is>
          <t>TE</t>
        </is>
      </c>
      <c r="G9146" t="inlineStr">
        <is>
          <t>Yes</t>
        </is>
      </c>
      <c r="H9146" t="n">
        <v>11.6</v>
      </c>
    </row>
    <row r="9147">
      <c r="A9147" t="inlineStr">
        <is>
          <t>2018-W14-2018-PUENTETU-Y31424</t>
        </is>
      </c>
      <c r="B9147" t="n">
        <v>2018</v>
      </c>
      <c r="C9147" t="n">
        <v>14</v>
      </c>
      <c r="D9147" t="inlineStr">
        <is>
          <t>2018-PUENTETU</t>
        </is>
      </c>
      <c r="E9147" t="inlineStr">
        <is>
          <t>Y31424</t>
        </is>
      </c>
      <c r="F9147" t="inlineStr">
        <is>
          <t>W/R/T FLEX</t>
        </is>
      </c>
      <c r="G9147" t="inlineStr">
        <is>
          <t>Yes</t>
        </is>
      </c>
      <c r="H9147" t="n">
        <v>6.7</v>
      </c>
    </row>
    <row r="9148">
      <c r="A9148" t="inlineStr">
        <is>
          <t>2018-W14-2018-PUENTETU-Y29949</t>
        </is>
      </c>
      <c r="B9148" t="n">
        <v>2018</v>
      </c>
      <c r="C9148" t="n">
        <v>14</v>
      </c>
      <c r="D9148" t="inlineStr">
        <is>
          <t>2018-PUENTETU</t>
        </is>
      </c>
      <c r="E9148" t="inlineStr">
        <is>
          <t>Y29949</t>
        </is>
      </c>
      <c r="F9148" t="inlineStr">
        <is>
          <t>K</t>
        </is>
      </c>
      <c r="G9148" t="inlineStr">
        <is>
          <t>Yes</t>
        </is>
      </c>
      <c r="H9148" t="n">
        <v>10</v>
      </c>
    </row>
    <row r="9149">
      <c r="A9149" t="inlineStr">
        <is>
          <t>2018-W14-2018-PUENTETU-Y-DEF:new-orleans</t>
        </is>
      </c>
      <c r="B9149" t="n">
        <v>2018</v>
      </c>
      <c r="C9149" t="n">
        <v>14</v>
      </c>
      <c r="D9149" t="inlineStr">
        <is>
          <t>2018-PUENTETU</t>
        </is>
      </c>
      <c r="E9149" t="inlineStr">
        <is>
          <t>Y-DEF:new-orleans</t>
        </is>
      </c>
      <c r="F9149" t="inlineStr">
        <is>
          <t>DST</t>
        </is>
      </c>
      <c r="G9149" t="inlineStr">
        <is>
          <t>Yes</t>
        </is>
      </c>
      <c r="H9149" t="n">
        <v>9</v>
      </c>
    </row>
    <row r="9150">
      <c r="A9150" t="inlineStr">
        <is>
          <t>2018-W14-2018-PUENTETU-Y29288</t>
        </is>
      </c>
      <c r="B9150" t="n">
        <v>2018</v>
      </c>
      <c r="C9150" t="n">
        <v>14</v>
      </c>
      <c r="D9150" t="inlineStr">
        <is>
          <t>2018-PUENTETU</t>
        </is>
      </c>
      <c r="E9150" t="inlineStr">
        <is>
          <t>Y29288</t>
        </is>
      </c>
      <c r="F9150" t="inlineStr">
        <is>
          <t>BN</t>
        </is>
      </c>
      <c r="G9150" t="inlineStr">
        <is>
          <t>No</t>
        </is>
      </c>
      <c r="H9150" t="n">
        <v>5.2</v>
      </c>
    </row>
    <row r="9151">
      <c r="A9151" t="inlineStr">
        <is>
          <t>2018-W14-2018-PUENTETU-Y31567</t>
        </is>
      </c>
      <c r="B9151" t="n">
        <v>2018</v>
      </c>
      <c r="C9151" t="n">
        <v>14</v>
      </c>
      <c r="D9151" t="inlineStr">
        <is>
          <t>2018-PUENTETU</t>
        </is>
      </c>
      <c r="E9151" t="inlineStr">
        <is>
          <t>Y31567</t>
        </is>
      </c>
      <c r="F9151" t="inlineStr">
        <is>
          <t>BN</t>
        </is>
      </c>
      <c r="G9151" t="inlineStr">
        <is>
          <t>No</t>
        </is>
      </c>
      <c r="H9151" t="n">
        <v>3.6</v>
      </c>
    </row>
    <row r="9152">
      <c r="A9152" t="inlineStr">
        <is>
          <t>2018-W14-2018-PUENTETU-Y29384</t>
        </is>
      </c>
      <c r="B9152" t="n">
        <v>2018</v>
      </c>
      <c r="C9152" t="n">
        <v>14</v>
      </c>
      <c r="D9152" t="inlineStr">
        <is>
          <t>2018-PUENTETU</t>
        </is>
      </c>
      <c r="E9152" t="inlineStr">
        <is>
          <t>Y29384</t>
        </is>
      </c>
      <c r="F9152" t="inlineStr">
        <is>
          <t>BN</t>
        </is>
      </c>
      <c r="G9152" t="inlineStr">
        <is>
          <t>No</t>
        </is>
      </c>
      <c r="H9152" t="n">
        <v>10.3</v>
      </c>
    </row>
    <row r="9153">
      <c r="A9153" t="inlineStr">
        <is>
          <t>2018-W14-2018-PUENTETU-Y27556</t>
        </is>
      </c>
      <c r="B9153" t="n">
        <v>2018</v>
      </c>
      <c r="C9153" t="n">
        <v>14</v>
      </c>
      <c r="D9153" t="inlineStr">
        <is>
          <t>2018-PUENTETU</t>
        </is>
      </c>
      <c r="E9153" t="inlineStr">
        <is>
          <t>Y27556</t>
        </is>
      </c>
      <c r="F9153" t="inlineStr">
        <is>
          <t>BN</t>
        </is>
      </c>
      <c r="G9153" t="inlineStr">
        <is>
          <t>No</t>
        </is>
      </c>
      <c r="H9153" t="n">
        <v>0</v>
      </c>
    </row>
    <row r="9154">
      <c r="A9154" t="inlineStr">
        <is>
          <t>2018-W14-2018-PUENTETU-Y-DEF:houston</t>
        </is>
      </c>
      <c r="B9154" t="n">
        <v>2018</v>
      </c>
      <c r="C9154" t="n">
        <v>14</v>
      </c>
      <c r="D9154" t="inlineStr">
        <is>
          <t>2018-PUENTETU</t>
        </is>
      </c>
      <c r="E9154" t="inlineStr">
        <is>
          <t>Y-DEF:houston</t>
        </is>
      </c>
      <c r="F9154" t="inlineStr">
        <is>
          <t>BN</t>
        </is>
      </c>
      <c r="G9154" t="inlineStr">
        <is>
          <t>No</t>
        </is>
      </c>
      <c r="H9154" t="n">
        <v>4</v>
      </c>
    </row>
    <row r="9155">
      <c r="A9155" t="inlineStr">
        <is>
          <t>2018-W14-2018-PUENTETU-Y28403</t>
        </is>
      </c>
      <c r="B9155" t="n">
        <v>2018</v>
      </c>
      <c r="C9155" t="n">
        <v>14</v>
      </c>
      <c r="D9155" t="inlineStr">
        <is>
          <t>2018-PUENTETU</t>
        </is>
      </c>
      <c r="E9155" t="inlineStr">
        <is>
          <t>Y28403</t>
        </is>
      </c>
      <c r="F9155" t="inlineStr">
        <is>
          <t>IR</t>
        </is>
      </c>
      <c r="G9155" t="inlineStr">
        <is>
          <t>No</t>
        </is>
      </c>
      <c r="H9155" t="n">
        <v>0</v>
      </c>
    </row>
    <row r="9156">
      <c r="A9156" t="inlineStr">
        <is>
          <t>2018-W14-2018-EMAN-Y6763</t>
        </is>
      </c>
      <c r="B9156" t="n">
        <v>2018</v>
      </c>
      <c r="C9156" t="n">
        <v>14</v>
      </c>
      <c r="D9156" t="inlineStr">
        <is>
          <t>2018-EMAN</t>
        </is>
      </c>
      <c r="E9156" t="inlineStr">
        <is>
          <t>Y6763</t>
        </is>
      </c>
      <c r="F9156" t="inlineStr">
        <is>
          <t>QB</t>
        </is>
      </c>
      <c r="G9156" t="inlineStr">
        <is>
          <t>Yes</t>
        </is>
      </c>
      <c r="H9156" t="n">
        <v>13.5</v>
      </c>
    </row>
    <row r="9157">
      <c r="A9157" t="inlineStr">
        <is>
          <t>2018-W14-2018-EMAN-Y27581</t>
        </is>
      </c>
      <c r="B9157" t="n">
        <v>2018</v>
      </c>
      <c r="C9157" t="n">
        <v>14</v>
      </c>
      <c r="D9157" t="inlineStr">
        <is>
          <t>2018-EMAN</t>
        </is>
      </c>
      <c r="E9157" t="inlineStr">
        <is>
          <t>Y27581</t>
        </is>
      </c>
      <c r="F9157" t="inlineStr">
        <is>
          <t>WR</t>
        </is>
      </c>
      <c r="G9157" t="inlineStr">
        <is>
          <t>Yes</t>
        </is>
      </c>
      <c r="H9157" t="n">
        <v>14.1</v>
      </c>
    </row>
    <row r="9158">
      <c r="A9158" t="inlineStr">
        <is>
          <t>2018-W14-2018-EMAN-Y28534</t>
        </is>
      </c>
      <c r="B9158" t="n">
        <v>2018</v>
      </c>
      <c r="C9158" t="n">
        <v>14</v>
      </c>
      <c r="D9158" t="inlineStr">
        <is>
          <t>2018-EMAN</t>
        </is>
      </c>
      <c r="E9158" t="inlineStr">
        <is>
          <t>Y28534</t>
        </is>
      </c>
      <c r="F9158" t="inlineStr">
        <is>
          <t>WR</t>
        </is>
      </c>
      <c r="G9158" t="inlineStr">
        <is>
          <t>Yes</t>
        </is>
      </c>
      <c r="H9158" t="n">
        <v>8.1</v>
      </c>
    </row>
    <row r="9159">
      <c r="A9159" t="inlineStr">
        <is>
          <t>2018-W14-2018-EMAN-Y30180</t>
        </is>
      </c>
      <c r="B9159" t="n">
        <v>2018</v>
      </c>
      <c r="C9159" t="n">
        <v>14</v>
      </c>
      <c r="D9159" t="inlineStr">
        <is>
          <t>2018-EMAN</t>
        </is>
      </c>
      <c r="E9159" t="inlineStr">
        <is>
          <t>Y30180</t>
        </is>
      </c>
      <c r="F9159" t="inlineStr">
        <is>
          <t>RB</t>
        </is>
      </c>
      <c r="G9159" t="inlineStr">
        <is>
          <t>Yes</t>
        </is>
      </c>
      <c r="H9159" t="n">
        <v>10.7</v>
      </c>
    </row>
    <row r="9160">
      <c r="A9160" t="inlineStr">
        <is>
          <t>2018-W14-2018-EMAN-Y28474</t>
        </is>
      </c>
      <c r="B9160" t="n">
        <v>2018</v>
      </c>
      <c r="C9160" t="n">
        <v>14</v>
      </c>
      <c r="D9160" t="inlineStr">
        <is>
          <t>2018-EMAN</t>
        </is>
      </c>
      <c r="E9160" t="inlineStr">
        <is>
          <t>Y28474</t>
        </is>
      </c>
      <c r="F9160" t="inlineStr">
        <is>
          <t>RB</t>
        </is>
      </c>
      <c r="G9160" t="inlineStr">
        <is>
          <t>Yes</t>
        </is>
      </c>
      <c r="H9160" t="n">
        <v>6.1</v>
      </c>
    </row>
    <row r="9161">
      <c r="A9161" t="inlineStr">
        <is>
          <t>2018-W14-2018-EMAN-Y27789</t>
        </is>
      </c>
      <c r="B9161" t="n">
        <v>2018</v>
      </c>
      <c r="C9161" t="n">
        <v>14</v>
      </c>
      <c r="D9161" t="inlineStr">
        <is>
          <t>2018-EMAN</t>
        </is>
      </c>
      <c r="E9161" t="inlineStr">
        <is>
          <t>Y27789</t>
        </is>
      </c>
      <c r="F9161" t="inlineStr">
        <is>
          <t>TE</t>
        </is>
      </c>
      <c r="G9161" t="inlineStr">
        <is>
          <t>Yes</t>
        </is>
      </c>
      <c r="H9161" t="n">
        <v>2.2</v>
      </c>
    </row>
    <row r="9162">
      <c r="A9162" t="inlineStr">
        <is>
          <t>2018-W14-2018-EMAN-Y25807</t>
        </is>
      </c>
      <c r="B9162" t="n">
        <v>2018</v>
      </c>
      <c r="C9162" t="n">
        <v>14</v>
      </c>
      <c r="D9162" t="inlineStr">
        <is>
          <t>2018-EMAN</t>
        </is>
      </c>
      <c r="E9162" t="inlineStr">
        <is>
          <t>Y25807</t>
        </is>
      </c>
      <c r="F9162" t="inlineStr">
        <is>
          <t>W/R/T FLEX</t>
        </is>
      </c>
      <c r="G9162" t="inlineStr">
        <is>
          <t>Yes</t>
        </is>
      </c>
      <c r="H9162" t="n">
        <v>11.2</v>
      </c>
    </row>
    <row r="9163">
      <c r="A9163" t="inlineStr">
        <is>
          <t>2018-W14-2018-EMAN-Y25881</t>
        </is>
      </c>
      <c r="B9163" t="n">
        <v>2018</v>
      </c>
      <c r="C9163" t="n">
        <v>14</v>
      </c>
      <c r="D9163" t="inlineStr">
        <is>
          <t>2018-EMAN</t>
        </is>
      </c>
      <c r="E9163" t="inlineStr">
        <is>
          <t>Y25881</t>
        </is>
      </c>
      <c r="F9163" t="inlineStr">
        <is>
          <t>K</t>
        </is>
      </c>
      <c r="G9163" t="inlineStr">
        <is>
          <t>Yes</t>
        </is>
      </c>
      <c r="H9163" t="n">
        <v>8</v>
      </c>
    </row>
    <row r="9164">
      <c r="A9164" t="inlineStr">
        <is>
          <t>2018-W14-2018-EMAN-Y-DEF:la-rams</t>
        </is>
      </c>
      <c r="B9164" t="n">
        <v>2018</v>
      </c>
      <c r="C9164" t="n">
        <v>14</v>
      </c>
      <c r="D9164" t="inlineStr">
        <is>
          <t>2018-EMAN</t>
        </is>
      </c>
      <c r="E9164" t="inlineStr">
        <is>
          <t>Y-DEF:la-rams</t>
        </is>
      </c>
      <c r="F9164" t="inlineStr">
        <is>
          <t>DST</t>
        </is>
      </c>
      <c r="G9164" t="inlineStr">
        <is>
          <t>Yes</t>
        </is>
      </c>
      <c r="H9164" t="n">
        <v>11</v>
      </c>
    </row>
    <row r="9165">
      <c r="A9165" t="inlineStr">
        <is>
          <t>2018-W14-2018-EMAN-Y30996</t>
        </is>
      </c>
      <c r="B9165" t="n">
        <v>2018</v>
      </c>
      <c r="C9165" t="n">
        <v>14</v>
      </c>
      <c r="D9165" t="inlineStr">
        <is>
          <t>2018-EMAN</t>
        </is>
      </c>
      <c r="E9165" t="inlineStr">
        <is>
          <t>Y30996</t>
        </is>
      </c>
      <c r="F9165" t="inlineStr">
        <is>
          <t>BN</t>
        </is>
      </c>
      <c r="G9165" t="inlineStr">
        <is>
          <t>No</t>
        </is>
      </c>
      <c r="H9165" t="n">
        <v>1</v>
      </c>
    </row>
    <row r="9166">
      <c r="A9166" t="inlineStr">
        <is>
          <t>2018-W14-2018-EMAN-Y28234</t>
        </is>
      </c>
      <c r="B9166" t="n">
        <v>2018</v>
      </c>
      <c r="C9166" t="n">
        <v>14</v>
      </c>
      <c r="D9166" t="inlineStr">
        <is>
          <t>2018-EMAN</t>
        </is>
      </c>
      <c r="E9166" t="inlineStr">
        <is>
          <t>Y28234</t>
        </is>
      </c>
      <c r="F9166" t="inlineStr">
        <is>
          <t>BN</t>
        </is>
      </c>
      <c r="G9166" t="inlineStr">
        <is>
          <t>No</t>
        </is>
      </c>
      <c r="H9166" t="n">
        <v>2.2</v>
      </c>
    </row>
    <row r="9167">
      <c r="A9167" t="inlineStr">
        <is>
          <t>2018-W14-2018-EMAN-Y5228</t>
        </is>
      </c>
      <c r="B9167" t="n">
        <v>2018</v>
      </c>
      <c r="C9167" t="n">
        <v>14</v>
      </c>
      <c r="D9167" t="inlineStr">
        <is>
          <t>2018-EMAN</t>
        </is>
      </c>
      <c r="E9167" t="inlineStr">
        <is>
          <t>Y5228</t>
        </is>
      </c>
      <c r="F9167" t="inlineStr">
        <is>
          <t>BN</t>
        </is>
      </c>
      <c r="G9167" t="inlineStr">
        <is>
          <t>No</t>
        </is>
      </c>
      <c r="H9167" t="n">
        <v>26.62</v>
      </c>
    </row>
    <row r="9168">
      <c r="A9168" t="inlineStr">
        <is>
          <t>2018-W14-2018-EMAN-Y7520</t>
        </is>
      </c>
      <c r="B9168" t="n">
        <v>2018</v>
      </c>
      <c r="C9168" t="n">
        <v>14</v>
      </c>
      <c r="D9168" t="inlineStr">
        <is>
          <t>2018-EMAN</t>
        </is>
      </c>
      <c r="E9168" t="inlineStr">
        <is>
          <t>Y7520</t>
        </is>
      </c>
      <c r="F9168" t="inlineStr">
        <is>
          <t>BN</t>
        </is>
      </c>
      <c r="G9168" t="inlineStr">
        <is>
          <t>No</t>
        </is>
      </c>
      <c r="H9168" t="n">
        <v>9</v>
      </c>
    </row>
    <row r="9169">
      <c r="A9169" t="inlineStr">
        <is>
          <t>2018-W14-2018-EMAN-Y-DEF:philadelphia</t>
        </is>
      </c>
      <c r="B9169" t="n">
        <v>2018</v>
      </c>
      <c r="C9169" t="n">
        <v>14</v>
      </c>
      <c r="D9169" t="inlineStr">
        <is>
          <t>2018-EMAN</t>
        </is>
      </c>
      <c r="E9169" t="inlineStr">
        <is>
          <t>Y-DEF:philadelphia</t>
        </is>
      </c>
      <c r="F9169" t="inlineStr">
        <is>
          <t>BN</t>
        </is>
      </c>
      <c r="G9169" t="inlineStr">
        <is>
          <t>No</t>
        </is>
      </c>
      <c r="H9169" t="n">
        <v>8</v>
      </c>
    </row>
    <row r="9170">
      <c r="A9170" t="inlineStr">
        <is>
          <t>2018-W14-2018-PACO-Y30977</t>
        </is>
      </c>
      <c r="B9170" t="n">
        <v>2018</v>
      </c>
      <c r="C9170" t="n">
        <v>14</v>
      </c>
      <c r="D9170" t="inlineStr">
        <is>
          <t>2018-PACO</t>
        </is>
      </c>
      <c r="E9170" t="inlineStr">
        <is>
          <t>Y30977</t>
        </is>
      </c>
      <c r="F9170" t="inlineStr">
        <is>
          <t>QB</t>
        </is>
      </c>
      <c r="G9170" t="inlineStr">
        <is>
          <t>Yes</t>
        </is>
      </c>
      <c r="H9170" t="n">
        <v>20.34</v>
      </c>
    </row>
    <row r="9171">
      <c r="A9171" t="inlineStr">
        <is>
          <t>2018-W14-2018-PACO-Y29281</t>
        </is>
      </c>
      <c r="B9171" t="n">
        <v>2018</v>
      </c>
      <c r="C9171" t="n">
        <v>14</v>
      </c>
      <c r="D9171" t="inlineStr">
        <is>
          <t>2018-PACO</t>
        </is>
      </c>
      <c r="E9171" t="inlineStr">
        <is>
          <t>Y29281</t>
        </is>
      </c>
      <c r="F9171" t="inlineStr">
        <is>
          <t>WR</t>
        </is>
      </c>
      <c r="G9171" t="inlineStr">
        <is>
          <t>Yes</t>
        </is>
      </c>
      <c r="H9171" t="n">
        <v>9.800000000000001</v>
      </c>
    </row>
    <row r="9172">
      <c r="A9172" t="inlineStr">
        <is>
          <t>2018-W14-2018-PACO-Y31010</t>
        </is>
      </c>
      <c r="B9172" t="n">
        <v>2018</v>
      </c>
      <c r="C9172" t="n">
        <v>14</v>
      </c>
      <c r="D9172" t="inlineStr">
        <is>
          <t>2018-PACO</t>
        </is>
      </c>
      <c r="E9172" t="inlineStr">
        <is>
          <t>Y31010</t>
        </is>
      </c>
      <c r="F9172" t="inlineStr">
        <is>
          <t>WR</t>
        </is>
      </c>
      <c r="G9172" t="inlineStr">
        <is>
          <t>Yes</t>
        </is>
      </c>
      <c r="H9172" t="n">
        <v>1.3</v>
      </c>
    </row>
    <row r="9173">
      <c r="A9173" t="inlineStr">
        <is>
          <t>2018-W14-2018-PACO-Y31379</t>
        </is>
      </c>
      <c r="B9173" t="n">
        <v>2018</v>
      </c>
      <c r="C9173" t="n">
        <v>14</v>
      </c>
      <c r="D9173" t="inlineStr">
        <is>
          <t>2018-PACO</t>
        </is>
      </c>
      <c r="E9173" t="inlineStr">
        <is>
          <t>Y31379</t>
        </is>
      </c>
      <c r="F9173" t="inlineStr">
        <is>
          <t>RB</t>
        </is>
      </c>
      <c r="G9173" t="inlineStr">
        <is>
          <t>Yes</t>
        </is>
      </c>
      <c r="H9173" t="n">
        <v>11.1</v>
      </c>
    </row>
    <row r="9174">
      <c r="A9174" t="inlineStr">
        <is>
          <t>2018-W14-2018-PACO-Y9317</t>
        </is>
      </c>
      <c r="B9174" t="n">
        <v>2018</v>
      </c>
      <c r="C9174" t="n">
        <v>14</v>
      </c>
      <c r="D9174" t="inlineStr">
        <is>
          <t>2018-PACO</t>
        </is>
      </c>
      <c r="E9174" t="inlineStr">
        <is>
          <t>Y9317</t>
        </is>
      </c>
      <c r="F9174" t="inlineStr">
        <is>
          <t>RB</t>
        </is>
      </c>
      <c r="G9174" t="inlineStr">
        <is>
          <t>Yes</t>
        </is>
      </c>
      <c r="H9174" t="n">
        <v>0.1</v>
      </c>
    </row>
    <row r="9175">
      <c r="A9175" t="inlineStr">
        <is>
          <t>2018-W14-2018-PACO-Y30259</t>
        </is>
      </c>
      <c r="B9175" t="n">
        <v>2018</v>
      </c>
      <c r="C9175" t="n">
        <v>14</v>
      </c>
      <c r="D9175" t="inlineStr">
        <is>
          <t>2018-PACO</t>
        </is>
      </c>
      <c r="E9175" t="inlineStr">
        <is>
          <t>Y30259</t>
        </is>
      </c>
      <c r="F9175" t="inlineStr">
        <is>
          <t>TE</t>
        </is>
      </c>
      <c r="G9175" t="inlineStr">
        <is>
          <t>Yes</t>
        </is>
      </c>
      <c r="H9175" t="n">
        <v>29</v>
      </c>
    </row>
    <row r="9176">
      <c r="A9176" t="inlineStr">
        <is>
          <t>2018-W14-2018-PACO-Y27538</t>
        </is>
      </c>
      <c r="B9176" t="n">
        <v>2018</v>
      </c>
      <c r="C9176" t="n">
        <v>14</v>
      </c>
      <c r="D9176" t="inlineStr">
        <is>
          <t>2018-PACO</t>
        </is>
      </c>
      <c r="E9176" t="inlineStr">
        <is>
          <t>Y27538</t>
        </is>
      </c>
      <c r="F9176" t="inlineStr">
        <is>
          <t>W/R/T FLEX</t>
        </is>
      </c>
      <c r="G9176" t="inlineStr">
        <is>
          <t>Yes</t>
        </is>
      </c>
      <c r="H9176" t="n">
        <v>12.5</v>
      </c>
    </row>
    <row r="9177">
      <c r="A9177" t="inlineStr">
        <is>
          <t>2018-W14-2018-PACO-Y26534</t>
        </is>
      </c>
      <c r="B9177" t="n">
        <v>2018</v>
      </c>
      <c r="C9177" t="n">
        <v>14</v>
      </c>
      <c r="D9177" t="inlineStr">
        <is>
          <t>2018-PACO</t>
        </is>
      </c>
      <c r="E9177" t="inlineStr">
        <is>
          <t>Y26534</t>
        </is>
      </c>
      <c r="F9177" t="inlineStr">
        <is>
          <t>K</t>
        </is>
      </c>
      <c r="G9177" t="inlineStr">
        <is>
          <t>Yes</t>
        </is>
      </c>
      <c r="H9177" t="n">
        <v>6</v>
      </c>
    </row>
    <row r="9178">
      <c r="A9178" t="inlineStr">
        <is>
          <t>2018-W14-2018-PACO-Y-DEF:buffalo</t>
        </is>
      </c>
      <c r="B9178" t="n">
        <v>2018</v>
      </c>
      <c r="C9178" t="n">
        <v>14</v>
      </c>
      <c r="D9178" t="inlineStr">
        <is>
          <t>2018-PACO</t>
        </is>
      </c>
      <c r="E9178" t="inlineStr">
        <is>
          <t>Y-DEF:buffalo</t>
        </is>
      </c>
      <c r="F9178" t="inlineStr">
        <is>
          <t>DST</t>
        </is>
      </c>
      <c r="G9178" t="inlineStr">
        <is>
          <t>Yes</t>
        </is>
      </c>
      <c r="H9178" t="n">
        <v>4</v>
      </c>
    </row>
    <row r="9179">
      <c r="A9179" t="inlineStr">
        <is>
          <t>2018-W14-2018-PACO-Y30362</t>
        </is>
      </c>
      <c r="B9179" t="n">
        <v>2018</v>
      </c>
      <c r="C9179" t="n">
        <v>14</v>
      </c>
      <c r="D9179" t="inlineStr">
        <is>
          <t>2018-PACO</t>
        </is>
      </c>
      <c r="E9179" t="inlineStr">
        <is>
          <t>Y30362</t>
        </is>
      </c>
      <c r="F9179" t="inlineStr">
        <is>
          <t>BN</t>
        </is>
      </c>
      <c r="G9179" t="inlineStr">
        <is>
          <t>No</t>
        </is>
      </c>
      <c r="H9179" t="n">
        <v>15</v>
      </c>
    </row>
    <row r="9180">
      <c r="A9180" t="inlineStr">
        <is>
          <t>2018-W14-2018-PACO-Y30125</t>
        </is>
      </c>
      <c r="B9180" t="n">
        <v>2018</v>
      </c>
      <c r="C9180" t="n">
        <v>14</v>
      </c>
      <c r="D9180" t="inlineStr">
        <is>
          <t>2018-PACO</t>
        </is>
      </c>
      <c r="E9180" t="inlineStr">
        <is>
          <t>Y30125</t>
        </is>
      </c>
      <c r="F9180" t="inlineStr">
        <is>
          <t>BN</t>
        </is>
      </c>
      <c r="G9180" t="inlineStr">
        <is>
          <t>No</t>
        </is>
      </c>
      <c r="H9180" t="n">
        <v>18.18</v>
      </c>
    </row>
    <row r="9181">
      <c r="A9181" t="inlineStr">
        <is>
          <t>2018-W14-2018-PACO-Y29070</t>
        </is>
      </c>
      <c r="B9181" t="n">
        <v>2018</v>
      </c>
      <c r="C9181" t="n">
        <v>14</v>
      </c>
      <c r="D9181" t="inlineStr">
        <is>
          <t>2018-PACO</t>
        </is>
      </c>
      <c r="E9181" t="inlineStr">
        <is>
          <t>Y29070</t>
        </is>
      </c>
      <c r="F9181" t="inlineStr">
        <is>
          <t>BN</t>
        </is>
      </c>
      <c r="G9181" t="inlineStr">
        <is>
          <t>No</t>
        </is>
      </c>
      <c r="H9181" t="n">
        <v>4.2</v>
      </c>
    </row>
    <row r="9182">
      <c r="A9182" t="inlineStr">
        <is>
          <t>2018-W14-2018-PACO-Y31073</t>
        </is>
      </c>
      <c r="B9182" t="n">
        <v>2018</v>
      </c>
      <c r="C9182" t="n">
        <v>14</v>
      </c>
      <c r="D9182" t="inlineStr">
        <is>
          <t>2018-PACO</t>
        </is>
      </c>
      <c r="E9182" t="inlineStr">
        <is>
          <t>Y31073</t>
        </is>
      </c>
      <c r="F9182" t="inlineStr">
        <is>
          <t>BN</t>
        </is>
      </c>
      <c r="G9182" t="inlineStr">
        <is>
          <t>No</t>
        </is>
      </c>
      <c r="H9182" t="n">
        <v>0</v>
      </c>
    </row>
    <row r="9183">
      <c r="A9183" t="inlineStr">
        <is>
          <t>2018-W14-2018-PACO-Y31014</t>
        </is>
      </c>
      <c r="B9183" t="n">
        <v>2018</v>
      </c>
      <c r="C9183" t="n">
        <v>14</v>
      </c>
      <c r="D9183" t="inlineStr">
        <is>
          <t>2018-PACO</t>
        </is>
      </c>
      <c r="E9183" t="inlineStr">
        <is>
          <t>Y31014</t>
        </is>
      </c>
      <c r="F9183" t="inlineStr">
        <is>
          <t>BN</t>
        </is>
      </c>
      <c r="G9183" t="inlineStr">
        <is>
          <t>No</t>
        </is>
      </c>
      <c r="H9183" t="n">
        <v>10.9</v>
      </c>
    </row>
    <row r="9184">
      <c r="A9184" t="inlineStr">
        <is>
          <t>2018-W14-2018-PACO-Y26671</t>
        </is>
      </c>
      <c r="B9184" t="n">
        <v>2018</v>
      </c>
      <c r="C9184" t="n">
        <v>14</v>
      </c>
      <c r="D9184" t="inlineStr">
        <is>
          <t>2018-PACO</t>
        </is>
      </c>
      <c r="E9184" t="inlineStr">
        <is>
          <t>Y26671</t>
        </is>
      </c>
      <c r="F9184" t="inlineStr">
        <is>
          <t>IR</t>
        </is>
      </c>
      <c r="G9184" t="inlineStr">
        <is>
          <t>No</t>
        </is>
      </c>
      <c r="H9184" t="n">
        <v>0</v>
      </c>
    </row>
    <row r="9185">
      <c r="A9185" t="inlineStr">
        <is>
          <t>2018-W14-2018-ISAROD-Y30115</t>
        </is>
      </c>
      <c r="B9185" t="n">
        <v>2018</v>
      </c>
      <c r="C9185" t="n">
        <v>14</v>
      </c>
      <c r="D9185" t="inlineStr">
        <is>
          <t>2018-ISAROD</t>
        </is>
      </c>
      <c r="E9185" t="inlineStr">
        <is>
          <t>Y30115</t>
        </is>
      </c>
      <c r="F9185" t="inlineStr">
        <is>
          <t>QB</t>
        </is>
      </c>
      <c r="G9185" t="inlineStr">
        <is>
          <t>Yes</t>
        </is>
      </c>
      <c r="H9185" t="n">
        <v>7.7</v>
      </c>
    </row>
    <row r="9186">
      <c r="A9186" t="inlineStr">
        <is>
          <t>2018-W14-2018-ISAROD-Y25802</t>
        </is>
      </c>
      <c r="B9186" t="n">
        <v>2018</v>
      </c>
      <c r="C9186" t="n">
        <v>14</v>
      </c>
      <c r="D9186" t="inlineStr">
        <is>
          <t>2018-ISAROD</t>
        </is>
      </c>
      <c r="E9186" t="inlineStr">
        <is>
          <t>Y25802</t>
        </is>
      </c>
      <c r="F9186" t="inlineStr">
        <is>
          <t>WR</t>
        </is>
      </c>
      <c r="G9186" t="inlineStr">
        <is>
          <t>Yes</t>
        </is>
      </c>
      <c r="H9186" t="n">
        <v>19.9</v>
      </c>
    </row>
    <row r="9187">
      <c r="A9187" t="inlineStr">
        <is>
          <t>2018-W14-2018-ISAROD-Y26650</t>
        </is>
      </c>
      <c r="B9187" t="n">
        <v>2018</v>
      </c>
      <c r="C9187" t="n">
        <v>14</v>
      </c>
      <c r="D9187" t="inlineStr">
        <is>
          <t>2018-ISAROD</t>
        </is>
      </c>
      <c r="E9187" t="inlineStr">
        <is>
          <t>Y26650</t>
        </is>
      </c>
      <c r="F9187" t="inlineStr">
        <is>
          <t>WR</t>
        </is>
      </c>
      <c r="G9187" t="inlineStr">
        <is>
          <t>Yes</t>
        </is>
      </c>
      <c r="H9187" t="n">
        <v>9.6</v>
      </c>
    </row>
    <row r="9188">
      <c r="A9188" t="inlineStr">
        <is>
          <t>2018-W14-2018-ISAROD-Y30121</t>
        </is>
      </c>
      <c r="B9188" t="n">
        <v>2018</v>
      </c>
      <c r="C9188" t="n">
        <v>14</v>
      </c>
      <c r="D9188" t="inlineStr">
        <is>
          <t>2018-ISAROD</t>
        </is>
      </c>
      <c r="E9188" t="inlineStr">
        <is>
          <t>Y30121</t>
        </is>
      </c>
      <c r="F9188" t="inlineStr">
        <is>
          <t>RB</t>
        </is>
      </c>
      <c r="G9188" t="inlineStr">
        <is>
          <t>Yes</t>
        </is>
      </c>
      <c r="H9188" t="n">
        <v>22.1</v>
      </c>
    </row>
    <row r="9189">
      <c r="A9189" t="inlineStr">
        <is>
          <t>2018-W14-2018-ISAROD-Y24815</t>
        </is>
      </c>
      <c r="B9189" t="n">
        <v>2018</v>
      </c>
      <c r="C9189" t="n">
        <v>14</v>
      </c>
      <c r="D9189" t="inlineStr">
        <is>
          <t>2018-ISAROD</t>
        </is>
      </c>
      <c r="E9189" t="inlineStr">
        <is>
          <t>Y24815</t>
        </is>
      </c>
      <c r="F9189" t="inlineStr">
        <is>
          <t>RB</t>
        </is>
      </c>
      <c r="G9189" t="inlineStr">
        <is>
          <t>Yes</t>
        </is>
      </c>
      <c r="H9189" t="n">
        <v>11.3</v>
      </c>
    </row>
    <row r="9190">
      <c r="A9190" t="inlineStr">
        <is>
          <t>2018-W14-2018-ISAROD-Y26678</t>
        </is>
      </c>
      <c r="B9190" t="n">
        <v>2018</v>
      </c>
      <c r="C9190" t="n">
        <v>14</v>
      </c>
      <c r="D9190" t="inlineStr">
        <is>
          <t>2018-ISAROD</t>
        </is>
      </c>
      <c r="E9190" t="inlineStr">
        <is>
          <t>Y26678</t>
        </is>
      </c>
      <c r="F9190" t="inlineStr">
        <is>
          <t>TE</t>
        </is>
      </c>
      <c r="G9190" t="inlineStr">
        <is>
          <t>Yes</t>
        </is>
      </c>
      <c r="H9190" t="n">
        <v>3.7</v>
      </c>
    </row>
    <row r="9191">
      <c r="A9191" t="inlineStr">
        <is>
          <t>2018-W14-2018-ISAROD-Y28014</t>
        </is>
      </c>
      <c r="B9191" t="n">
        <v>2018</v>
      </c>
      <c r="C9191" t="n">
        <v>14</v>
      </c>
      <c r="D9191" t="inlineStr">
        <is>
          <t>2018-ISAROD</t>
        </is>
      </c>
      <c r="E9191" t="inlineStr">
        <is>
          <t>Y28014</t>
        </is>
      </c>
      <c r="F9191" t="inlineStr">
        <is>
          <t>W/R/T FLEX</t>
        </is>
      </c>
      <c r="G9191" t="inlineStr">
        <is>
          <t>Yes</t>
        </is>
      </c>
      <c r="H9191" t="n">
        <v>0.7</v>
      </c>
    </row>
    <row r="9192">
      <c r="A9192" t="inlineStr">
        <is>
          <t>2018-W14-2018-ISAROD-Y28685</t>
        </is>
      </c>
      <c r="B9192" t="n">
        <v>2018</v>
      </c>
      <c r="C9192" t="n">
        <v>14</v>
      </c>
      <c r="D9192" t="inlineStr">
        <is>
          <t>2018-ISAROD</t>
        </is>
      </c>
      <c r="E9192" t="inlineStr">
        <is>
          <t>Y28685</t>
        </is>
      </c>
      <c r="F9192" t="inlineStr">
        <is>
          <t>K</t>
        </is>
      </c>
      <c r="G9192" t="inlineStr">
        <is>
          <t>Yes</t>
        </is>
      </c>
      <c r="H9192" t="n">
        <v>1</v>
      </c>
    </row>
    <row r="9193">
      <c r="A9193" t="inlineStr">
        <is>
          <t>2018-W14-2018-ISAROD-Y-DEF:seattle</t>
        </is>
      </c>
      <c r="B9193" t="n">
        <v>2018</v>
      </c>
      <c r="C9193" t="n">
        <v>14</v>
      </c>
      <c r="D9193" t="inlineStr">
        <is>
          <t>2018-ISAROD</t>
        </is>
      </c>
      <c r="E9193" t="inlineStr">
        <is>
          <t>Y-DEF:seattle</t>
        </is>
      </c>
      <c r="F9193" t="inlineStr">
        <is>
          <t>DST</t>
        </is>
      </c>
      <c r="G9193" t="inlineStr">
        <is>
          <t>Yes</t>
        </is>
      </c>
      <c r="H9193" t="n">
        <v>16</v>
      </c>
    </row>
    <row r="9194">
      <c r="A9194" t="inlineStr">
        <is>
          <t>2018-W14-2018-ISAROD-Y30971</t>
        </is>
      </c>
      <c r="B9194" t="n">
        <v>2018</v>
      </c>
      <c r="C9194" t="n">
        <v>14</v>
      </c>
      <c r="D9194" t="inlineStr">
        <is>
          <t>2018-ISAROD</t>
        </is>
      </c>
      <c r="E9194" t="inlineStr">
        <is>
          <t>Y30971</t>
        </is>
      </c>
      <c r="F9194" t="inlineStr">
        <is>
          <t>BN</t>
        </is>
      </c>
      <c r="G9194" t="inlineStr">
        <is>
          <t>No</t>
        </is>
      </c>
      <c r="H9194" t="n">
        <v>15.72</v>
      </c>
    </row>
    <row r="9195">
      <c r="A9195" t="inlineStr">
        <is>
          <t>2018-W14-2018-ISAROD-Y28424</t>
        </is>
      </c>
      <c r="B9195" t="n">
        <v>2018</v>
      </c>
      <c r="C9195" t="n">
        <v>14</v>
      </c>
      <c r="D9195" t="inlineStr">
        <is>
          <t>2018-ISAROD</t>
        </is>
      </c>
      <c r="E9195" t="inlineStr">
        <is>
          <t>Y28424</t>
        </is>
      </c>
      <c r="F9195" t="inlineStr">
        <is>
          <t>BN</t>
        </is>
      </c>
      <c r="G9195" t="inlineStr">
        <is>
          <t>No</t>
        </is>
      </c>
      <c r="H9195" t="n">
        <v>1.7</v>
      </c>
    </row>
    <row r="9196">
      <c r="A9196" t="inlineStr">
        <is>
          <t>2018-W14-2018-ISAROD-Y31144</t>
        </is>
      </c>
      <c r="B9196" t="n">
        <v>2018</v>
      </c>
      <c r="C9196" t="n">
        <v>14</v>
      </c>
      <c r="D9196" t="inlineStr">
        <is>
          <t>2018-ISAROD</t>
        </is>
      </c>
      <c r="E9196" t="inlineStr">
        <is>
          <t>Y31144</t>
        </is>
      </c>
      <c r="F9196" t="inlineStr">
        <is>
          <t>BN</t>
        </is>
      </c>
      <c r="G9196" t="inlineStr">
        <is>
          <t>No</t>
        </is>
      </c>
      <c r="H9196" t="n">
        <v>1.9</v>
      </c>
    </row>
    <row r="9197">
      <c r="A9197" t="inlineStr">
        <is>
          <t>2018-W14-2018-ISAROD-Y26767</t>
        </is>
      </c>
      <c r="B9197" t="n">
        <v>2018</v>
      </c>
      <c r="C9197" t="n">
        <v>14</v>
      </c>
      <c r="D9197" t="inlineStr">
        <is>
          <t>2018-ISAROD</t>
        </is>
      </c>
      <c r="E9197" t="inlineStr">
        <is>
          <t>Y26767</t>
        </is>
      </c>
      <c r="F9197" t="inlineStr">
        <is>
          <t>BN</t>
        </is>
      </c>
      <c r="G9197" t="inlineStr">
        <is>
          <t>No</t>
        </is>
      </c>
      <c r="H9197" t="n">
        <v>19.5</v>
      </c>
    </row>
    <row r="9198">
      <c r="A9198" t="inlineStr">
        <is>
          <t>2018-W14-2018-ISAROD-Y31083</t>
        </is>
      </c>
      <c r="B9198" t="n">
        <v>2018</v>
      </c>
      <c r="C9198" t="n">
        <v>14</v>
      </c>
      <c r="D9198" t="inlineStr">
        <is>
          <t>2018-ISAROD</t>
        </is>
      </c>
      <c r="E9198" t="inlineStr">
        <is>
          <t>Y31083</t>
        </is>
      </c>
      <c r="F9198" t="inlineStr">
        <is>
          <t>BN</t>
        </is>
      </c>
      <c r="G9198" t="inlineStr">
        <is>
          <t>No</t>
        </is>
      </c>
      <c r="H9198" t="n">
        <v>10.7</v>
      </c>
    </row>
    <row r="9199">
      <c r="A9199" t="inlineStr">
        <is>
          <t>2018-W14-2018-ABARBA-Y7200</t>
        </is>
      </c>
      <c r="B9199" t="n">
        <v>2018</v>
      </c>
      <c r="C9199" t="n">
        <v>14</v>
      </c>
      <c r="D9199" t="inlineStr">
        <is>
          <t>2018-ABARBA</t>
        </is>
      </c>
      <c r="E9199" t="inlineStr">
        <is>
          <t>Y7200</t>
        </is>
      </c>
      <c r="F9199" t="inlineStr">
        <is>
          <t>QB</t>
        </is>
      </c>
      <c r="G9199" t="inlineStr">
        <is>
          <t>Yes</t>
        </is>
      </c>
      <c r="H9199" t="n">
        <v>20.24</v>
      </c>
    </row>
    <row r="9200">
      <c r="A9200" t="inlineStr">
        <is>
          <t>2018-W14-2018-ABARBA-Y30175</t>
        </is>
      </c>
      <c r="B9200" t="n">
        <v>2018</v>
      </c>
      <c r="C9200" t="n">
        <v>14</v>
      </c>
      <c r="D9200" t="inlineStr">
        <is>
          <t>2018-ABARBA</t>
        </is>
      </c>
      <c r="E9200" t="inlineStr">
        <is>
          <t>Y30175</t>
        </is>
      </c>
      <c r="F9200" t="inlineStr">
        <is>
          <t>WR</t>
        </is>
      </c>
      <c r="G9200" t="inlineStr">
        <is>
          <t>Yes</t>
        </is>
      </c>
      <c r="H9200" t="n">
        <v>25</v>
      </c>
    </row>
    <row r="9201">
      <c r="A9201" t="inlineStr">
        <is>
          <t>2018-W14-2018-ABARBA-Y23997</t>
        </is>
      </c>
      <c r="B9201" t="n">
        <v>2018</v>
      </c>
      <c r="C9201" t="n">
        <v>14</v>
      </c>
      <c r="D9201" t="inlineStr">
        <is>
          <t>2018-ABARBA</t>
        </is>
      </c>
      <c r="E9201" t="inlineStr">
        <is>
          <t>Y23997</t>
        </is>
      </c>
      <c r="F9201" t="inlineStr">
        <is>
          <t>WR</t>
        </is>
      </c>
      <c r="G9201" t="inlineStr">
        <is>
          <t>Yes</t>
        </is>
      </c>
      <c r="H9201" t="n">
        <v>4.8</v>
      </c>
    </row>
    <row r="9202">
      <c r="A9202" t="inlineStr">
        <is>
          <t>2018-W14-2018-ABARBA-Y28461</t>
        </is>
      </c>
      <c r="B9202" t="n">
        <v>2018</v>
      </c>
      <c r="C9202" t="n">
        <v>14</v>
      </c>
      <c r="D9202" t="inlineStr">
        <is>
          <t>2018-ABARBA</t>
        </is>
      </c>
      <c r="E9202" t="inlineStr">
        <is>
          <t>Y28461</t>
        </is>
      </c>
      <c r="F9202" t="inlineStr">
        <is>
          <t>RB</t>
        </is>
      </c>
      <c r="G9202" t="inlineStr">
        <is>
          <t>Yes</t>
        </is>
      </c>
      <c r="H9202" t="n">
        <v>4.1</v>
      </c>
    </row>
    <row r="9203">
      <c r="A9203" t="inlineStr">
        <is>
          <t>2018-W14-2018-ABARBA-Y26822</t>
        </is>
      </c>
      <c r="B9203" t="n">
        <v>2018</v>
      </c>
      <c r="C9203" t="n">
        <v>14</v>
      </c>
      <c r="D9203" t="inlineStr">
        <is>
          <t>2018-ABARBA</t>
        </is>
      </c>
      <c r="E9203" t="inlineStr">
        <is>
          <t>Y26822</t>
        </is>
      </c>
      <c r="F9203" t="inlineStr">
        <is>
          <t>RB</t>
        </is>
      </c>
      <c r="G9203" t="inlineStr">
        <is>
          <t>Yes</t>
        </is>
      </c>
      <c r="H9203" t="n">
        <v>5.8</v>
      </c>
    </row>
    <row r="9204">
      <c r="A9204" t="inlineStr">
        <is>
          <t>2018-W14-2018-ABARBA-Y24830</t>
        </is>
      </c>
      <c r="B9204" t="n">
        <v>2018</v>
      </c>
      <c r="C9204" t="n">
        <v>14</v>
      </c>
      <c r="D9204" t="inlineStr">
        <is>
          <t>2018-ABARBA</t>
        </is>
      </c>
      <c r="E9204" t="inlineStr">
        <is>
          <t>Y24830</t>
        </is>
      </c>
      <c r="F9204" t="inlineStr">
        <is>
          <t>TE</t>
        </is>
      </c>
      <c r="G9204" t="inlineStr">
        <is>
          <t>Yes</t>
        </is>
      </c>
      <c r="H9204" t="n">
        <v>0.7</v>
      </c>
    </row>
    <row r="9205">
      <c r="A9205" t="inlineStr">
        <is>
          <t>2018-W14-2018-ABARBA-Y31021</t>
        </is>
      </c>
      <c r="B9205" t="n">
        <v>2018</v>
      </c>
      <c r="C9205" t="n">
        <v>14</v>
      </c>
      <c r="D9205" t="inlineStr">
        <is>
          <t>2018-ABARBA</t>
        </is>
      </c>
      <c r="E9205" t="inlineStr">
        <is>
          <t>Y31021</t>
        </is>
      </c>
      <c r="F9205" t="inlineStr">
        <is>
          <t>W/R/T FLEX</t>
        </is>
      </c>
      <c r="G9205" t="inlineStr">
        <is>
          <t>Yes</t>
        </is>
      </c>
      <c r="H9205" t="n">
        <v>0</v>
      </c>
    </row>
    <row r="9206">
      <c r="A9206" t="inlineStr">
        <is>
          <t>2018-W14-2018-ABARBA-Y28188</t>
        </is>
      </c>
      <c r="B9206" t="n">
        <v>2018</v>
      </c>
      <c r="C9206" t="n">
        <v>14</v>
      </c>
      <c r="D9206" t="inlineStr">
        <is>
          <t>2018-ABARBA</t>
        </is>
      </c>
      <c r="E9206" t="inlineStr">
        <is>
          <t>Y28188</t>
        </is>
      </c>
      <c r="F9206" t="inlineStr">
        <is>
          <t>K</t>
        </is>
      </c>
      <c r="G9206" t="inlineStr">
        <is>
          <t>Yes</t>
        </is>
      </c>
      <c r="H9206" t="n">
        <v>3</v>
      </c>
    </row>
    <row r="9207">
      <c r="A9207" t="inlineStr">
        <is>
          <t>2018-W14-2018-ABARBA-Y-DEF:cleveland</t>
        </is>
      </c>
      <c r="B9207" t="n">
        <v>2018</v>
      </c>
      <c r="C9207" t="n">
        <v>14</v>
      </c>
      <c r="D9207" t="inlineStr">
        <is>
          <t>2018-ABARBA</t>
        </is>
      </c>
      <c r="E9207" t="inlineStr">
        <is>
          <t>Y-DEF:cleveland</t>
        </is>
      </c>
      <c r="F9207" t="inlineStr">
        <is>
          <t>DST</t>
        </is>
      </c>
      <c r="G9207" t="inlineStr">
        <is>
          <t>Yes</t>
        </is>
      </c>
      <c r="H9207" t="n">
        <v>4</v>
      </c>
    </row>
    <row r="9208">
      <c r="A9208" t="inlineStr">
        <is>
          <t>2018-W14-2018-ABARBA-Y26660</t>
        </is>
      </c>
      <c r="B9208" t="n">
        <v>2018</v>
      </c>
      <c r="C9208" t="n">
        <v>14</v>
      </c>
      <c r="D9208" t="inlineStr">
        <is>
          <t>2018-ABARBA</t>
        </is>
      </c>
      <c r="E9208" t="inlineStr">
        <is>
          <t>Y26660</t>
        </is>
      </c>
      <c r="F9208" t="inlineStr">
        <is>
          <t>BN</t>
        </is>
      </c>
      <c r="G9208" t="inlineStr">
        <is>
          <t>No</t>
        </is>
      </c>
      <c r="H9208" t="n">
        <v>2</v>
      </c>
    </row>
    <row r="9209">
      <c r="A9209" t="inlineStr">
        <is>
          <t>2018-W14-2018-ABARBA-Y29315</t>
        </is>
      </c>
      <c r="B9209" t="n">
        <v>2018</v>
      </c>
      <c r="C9209" t="n">
        <v>14</v>
      </c>
      <c r="D9209" t="inlineStr">
        <is>
          <t>2018-ABARBA</t>
        </is>
      </c>
      <c r="E9209" t="inlineStr">
        <is>
          <t>Y29315</t>
        </is>
      </c>
      <c r="F9209" t="inlineStr">
        <is>
          <t>BN</t>
        </is>
      </c>
      <c r="G9209" t="inlineStr">
        <is>
          <t>No</t>
        </is>
      </c>
      <c r="H9209" t="n">
        <v>3.7</v>
      </c>
    </row>
    <row r="9210">
      <c r="A9210" t="inlineStr">
        <is>
          <t>2018-W14-2018-ABARBA-Y25793</t>
        </is>
      </c>
      <c r="B9210" t="n">
        <v>2018</v>
      </c>
      <c r="C9210" t="n">
        <v>14</v>
      </c>
      <c r="D9210" t="inlineStr">
        <is>
          <t>2018-ABARBA</t>
        </is>
      </c>
      <c r="E9210" t="inlineStr">
        <is>
          <t>Y25793</t>
        </is>
      </c>
      <c r="F9210" t="inlineStr">
        <is>
          <t>BN</t>
        </is>
      </c>
      <c r="G9210" t="inlineStr">
        <is>
          <t>No</t>
        </is>
      </c>
      <c r="H9210" t="n">
        <v>5.4</v>
      </c>
    </row>
    <row r="9211">
      <c r="A9211" t="inlineStr">
        <is>
          <t>2018-W14-2018-ABARBA-Y26804</t>
        </is>
      </c>
      <c r="B9211" t="n">
        <v>2018</v>
      </c>
      <c r="C9211" t="n">
        <v>14</v>
      </c>
      <c r="D9211" t="inlineStr">
        <is>
          <t>2018-ABARBA</t>
        </is>
      </c>
      <c r="E9211" t="inlineStr">
        <is>
          <t>Y26804</t>
        </is>
      </c>
      <c r="F9211" t="inlineStr">
        <is>
          <t>BN</t>
        </is>
      </c>
      <c r="G9211" t="inlineStr">
        <is>
          <t>No</t>
        </is>
      </c>
      <c r="H9211" t="n">
        <v>0.4</v>
      </c>
    </row>
    <row r="9212">
      <c r="A9212" t="inlineStr">
        <is>
          <t>2018-W14-2018-ABARBA-Y29405</t>
        </is>
      </c>
      <c r="B9212" t="n">
        <v>2018</v>
      </c>
      <c r="C9212" t="n">
        <v>14</v>
      </c>
      <c r="D9212" t="inlineStr">
        <is>
          <t>2018-ABARBA</t>
        </is>
      </c>
      <c r="E9212" t="inlineStr">
        <is>
          <t>Y29405</t>
        </is>
      </c>
      <c r="F9212" t="inlineStr">
        <is>
          <t>IR</t>
        </is>
      </c>
      <c r="G9212" t="inlineStr">
        <is>
          <t>No</t>
        </is>
      </c>
      <c r="H9212" t="n">
        <v>0</v>
      </c>
    </row>
    <row r="9213">
      <c r="A9213" t="inlineStr">
        <is>
          <t>2018-W14-2018-PEPSALFA-Y29235</t>
        </is>
      </c>
      <c r="B9213" t="n">
        <v>2018</v>
      </c>
      <c r="C9213" t="n">
        <v>14</v>
      </c>
      <c r="D9213" t="inlineStr">
        <is>
          <t>2018-PEPSALFA</t>
        </is>
      </c>
      <c r="E9213" t="inlineStr">
        <is>
          <t>Y29235</t>
        </is>
      </c>
      <c r="F9213" t="inlineStr">
        <is>
          <t>QB</t>
        </is>
      </c>
      <c r="G9213" t="inlineStr">
        <is>
          <t>Yes</t>
        </is>
      </c>
      <c r="H9213" t="n">
        <v>3.7</v>
      </c>
    </row>
    <row r="9214">
      <c r="A9214" t="inlineStr">
        <is>
          <t>2018-W14-2018-PEPSALFA-Y24035</t>
        </is>
      </c>
      <c r="B9214" t="n">
        <v>2018</v>
      </c>
      <c r="C9214" t="n">
        <v>14</v>
      </c>
      <c r="D9214" t="inlineStr">
        <is>
          <t>2018-PEPSALFA</t>
        </is>
      </c>
      <c r="E9214" t="inlineStr">
        <is>
          <t>Y24035</t>
        </is>
      </c>
      <c r="F9214" t="inlineStr">
        <is>
          <t>WR</t>
        </is>
      </c>
      <c r="G9214" t="inlineStr">
        <is>
          <t>Yes</t>
        </is>
      </c>
      <c r="H9214" t="n">
        <v>0.7</v>
      </c>
    </row>
    <row r="9215">
      <c r="A9215" t="inlineStr">
        <is>
          <t>2018-W14-2018-PEPSALFA-Y28429</t>
        </is>
      </c>
      <c r="B9215" t="n">
        <v>2018</v>
      </c>
      <c r="C9215" t="n">
        <v>14</v>
      </c>
      <c r="D9215" t="inlineStr">
        <is>
          <t>2018-PEPSALFA</t>
        </is>
      </c>
      <c r="E9215" t="inlineStr">
        <is>
          <t>Y28429</t>
        </is>
      </c>
      <c r="F9215" t="inlineStr">
        <is>
          <t>WR</t>
        </is>
      </c>
      <c r="G9215" t="inlineStr">
        <is>
          <t>Yes</t>
        </is>
      </c>
      <c r="H9215" t="n">
        <v>0</v>
      </c>
    </row>
    <row r="9216">
      <c r="A9216" t="inlineStr">
        <is>
          <t>2018-W14-2018-PEPSALFA-Y30295</t>
        </is>
      </c>
      <c r="B9216" t="n">
        <v>2018</v>
      </c>
      <c r="C9216" t="n">
        <v>14</v>
      </c>
      <c r="D9216" t="inlineStr">
        <is>
          <t>2018-PEPSALFA</t>
        </is>
      </c>
      <c r="E9216" t="inlineStr">
        <is>
          <t>Y30295</t>
        </is>
      </c>
      <c r="F9216" t="inlineStr">
        <is>
          <t>RB</t>
        </is>
      </c>
      <c r="G9216" t="inlineStr">
        <is>
          <t>Yes</t>
        </is>
      </c>
      <c r="H9216" t="n">
        <v>16.6</v>
      </c>
    </row>
    <row r="9217">
      <c r="A9217" t="inlineStr">
        <is>
          <t>2018-W14-2018-PEPSALFA-Y25741</t>
        </is>
      </c>
      <c r="B9217" t="n">
        <v>2018</v>
      </c>
      <c r="C9217" t="n">
        <v>14</v>
      </c>
      <c r="D9217" t="inlineStr">
        <is>
          <t>2018-PEPSALFA</t>
        </is>
      </c>
      <c r="E9217" t="inlineStr">
        <is>
          <t>Y25741</t>
        </is>
      </c>
      <c r="F9217" t="inlineStr">
        <is>
          <t>RB</t>
        </is>
      </c>
      <c r="G9217" t="inlineStr">
        <is>
          <t>Yes</t>
        </is>
      </c>
      <c r="H9217" t="n">
        <v>9.199999999999999</v>
      </c>
    </row>
    <row r="9218">
      <c r="A9218" t="inlineStr">
        <is>
          <t>2018-W14-2018-PEPSALFA-Y24070</t>
        </is>
      </c>
      <c r="B9218" t="n">
        <v>2018</v>
      </c>
      <c r="C9218" t="n">
        <v>14</v>
      </c>
      <c r="D9218" t="inlineStr">
        <is>
          <t>2018-PEPSALFA</t>
        </is>
      </c>
      <c r="E9218" t="inlineStr">
        <is>
          <t>Y24070</t>
        </is>
      </c>
      <c r="F9218" t="inlineStr">
        <is>
          <t>TE</t>
        </is>
      </c>
      <c r="G9218" t="inlineStr">
        <is>
          <t>Yes</t>
        </is>
      </c>
      <c r="H9218" t="n">
        <v>1.3</v>
      </c>
    </row>
    <row r="9219">
      <c r="A9219" t="inlineStr">
        <is>
          <t>2018-W14-2018-PEPSALFA-Y27658</t>
        </is>
      </c>
      <c r="B9219" t="n">
        <v>2018</v>
      </c>
      <c r="C9219" t="n">
        <v>14</v>
      </c>
      <c r="D9219" t="inlineStr">
        <is>
          <t>2018-PEPSALFA</t>
        </is>
      </c>
      <c r="E9219" t="inlineStr">
        <is>
          <t>Y27658</t>
        </is>
      </c>
      <c r="F9219" t="inlineStr">
        <is>
          <t>W/R/T FLEX</t>
        </is>
      </c>
      <c r="G9219" t="inlineStr">
        <is>
          <t>Yes</t>
        </is>
      </c>
      <c r="H9219" t="n">
        <v>2.8</v>
      </c>
    </row>
    <row r="9220">
      <c r="A9220" t="inlineStr">
        <is>
          <t>2018-W14-2018-PEPSALFA-Y8447</t>
        </is>
      </c>
      <c r="B9220" t="n">
        <v>2018</v>
      </c>
      <c r="C9220" t="n">
        <v>14</v>
      </c>
      <c r="D9220" t="inlineStr">
        <is>
          <t>2018-PEPSALFA</t>
        </is>
      </c>
      <c r="E9220" t="inlineStr">
        <is>
          <t>Y8447</t>
        </is>
      </c>
      <c r="F9220" t="inlineStr">
        <is>
          <t>K</t>
        </is>
      </c>
      <c r="G9220" t="inlineStr">
        <is>
          <t>Yes</t>
        </is>
      </c>
      <c r="H9220" t="n">
        <v>13</v>
      </c>
    </row>
    <row r="9221">
      <c r="A9221" t="inlineStr">
        <is>
          <t>2018-W14-2018-PEPSALFA-Y-DEF:ny-giants</t>
        </is>
      </c>
      <c r="B9221" t="n">
        <v>2018</v>
      </c>
      <c r="C9221" t="n">
        <v>14</v>
      </c>
      <c r="D9221" t="inlineStr">
        <is>
          <t>2018-PEPSALFA</t>
        </is>
      </c>
      <c r="E9221" t="inlineStr">
        <is>
          <t>Y-DEF:ny-giants</t>
        </is>
      </c>
      <c r="F9221" t="inlineStr">
        <is>
          <t>DST</t>
        </is>
      </c>
      <c r="G9221" t="inlineStr">
        <is>
          <t>Yes</t>
        </is>
      </c>
      <c r="H9221" t="n">
        <v>18</v>
      </c>
    </row>
    <row r="9222">
      <c r="A9222" t="inlineStr">
        <is>
          <t>2018-W14-2018-PEPSALFA-Y30230</t>
        </is>
      </c>
      <c r="B9222" t="n">
        <v>2018</v>
      </c>
      <c r="C9222" t="n">
        <v>14</v>
      </c>
      <c r="D9222" t="inlineStr">
        <is>
          <t>2018-PEPSALFA</t>
        </is>
      </c>
      <c r="E9222" t="inlineStr">
        <is>
          <t>Y30230</t>
        </is>
      </c>
      <c r="F9222" t="inlineStr">
        <is>
          <t>BN</t>
        </is>
      </c>
      <c r="G9222" t="inlineStr">
        <is>
          <t>No</t>
        </is>
      </c>
      <c r="H9222" t="n">
        <v>3.6</v>
      </c>
    </row>
    <row r="9223">
      <c r="A9223" t="inlineStr">
        <is>
          <t>2018-W14-2018-PEPSALFA-Y31077</t>
        </is>
      </c>
      <c r="B9223" t="n">
        <v>2018</v>
      </c>
      <c r="C9223" t="n">
        <v>14</v>
      </c>
      <c r="D9223" t="inlineStr">
        <is>
          <t>2018-PEPSALFA</t>
        </is>
      </c>
      <c r="E9223" t="inlineStr">
        <is>
          <t>Y31077</t>
        </is>
      </c>
      <c r="F9223" t="inlineStr">
        <is>
          <t>BN</t>
        </is>
      </c>
      <c r="G9223" t="inlineStr">
        <is>
          <t>No</t>
        </is>
      </c>
      <c r="H9223" t="n">
        <v>1.4</v>
      </c>
    </row>
    <row r="9224">
      <c r="A9224" t="inlineStr">
        <is>
          <t>2018-W14-2018-PEPSALFA-Y30339</t>
        </is>
      </c>
      <c r="B9224" t="n">
        <v>2018</v>
      </c>
      <c r="C9224" t="n">
        <v>14</v>
      </c>
      <c r="D9224" t="inlineStr">
        <is>
          <t>2018-PEPSALFA</t>
        </is>
      </c>
      <c r="E9224" t="inlineStr">
        <is>
          <t>Y30339</t>
        </is>
      </c>
      <c r="F9224" t="inlineStr">
        <is>
          <t>BN</t>
        </is>
      </c>
      <c r="G9224" t="inlineStr">
        <is>
          <t>No</t>
        </is>
      </c>
      <c r="H9224" t="n">
        <v>0</v>
      </c>
    </row>
    <row r="9225">
      <c r="A9225" t="inlineStr">
        <is>
          <t>2018-W14-2018-PEPSALFA-Y28464</t>
        </is>
      </c>
      <c r="B9225" t="n">
        <v>2018</v>
      </c>
      <c r="C9225" t="n">
        <v>14</v>
      </c>
      <c r="D9225" t="inlineStr">
        <is>
          <t>2018-PEPSALFA</t>
        </is>
      </c>
      <c r="E9225" t="inlineStr">
        <is>
          <t>Y28464</t>
        </is>
      </c>
      <c r="F9225" t="inlineStr">
        <is>
          <t>BN</t>
        </is>
      </c>
      <c r="G9225" t="inlineStr">
        <is>
          <t>No</t>
        </is>
      </c>
      <c r="H9225" t="n">
        <v>1.3</v>
      </c>
    </row>
    <row r="9226">
      <c r="A9226" t="inlineStr">
        <is>
          <t>2018-W14-2018-PEPSALFA-Y28482</t>
        </is>
      </c>
      <c r="B9226" t="n">
        <v>2018</v>
      </c>
      <c r="C9226" t="n">
        <v>14</v>
      </c>
      <c r="D9226" t="inlineStr">
        <is>
          <t>2018-PEPSALFA</t>
        </is>
      </c>
      <c r="E9226" t="inlineStr">
        <is>
          <t>Y28482</t>
        </is>
      </c>
      <c r="F9226" t="inlineStr">
        <is>
          <t>BN</t>
        </is>
      </c>
      <c r="G9226" t="inlineStr">
        <is>
          <t>No</t>
        </is>
      </c>
      <c r="H9226" t="n">
        <v>0.2</v>
      </c>
    </row>
    <row r="9227">
      <c r="A9227" t="inlineStr">
        <is>
          <t>2018-W14-2018-VARO-Y25711</t>
        </is>
      </c>
      <c r="B9227" t="n">
        <v>2018</v>
      </c>
      <c r="C9227" t="n">
        <v>14</v>
      </c>
      <c r="D9227" t="inlineStr">
        <is>
          <t>2018-VARO</t>
        </is>
      </c>
      <c r="E9227" t="inlineStr">
        <is>
          <t>Y25711</t>
        </is>
      </c>
      <c r="F9227" t="inlineStr">
        <is>
          <t>QB</t>
        </is>
      </c>
      <c r="G9227" t="inlineStr">
        <is>
          <t>Yes</t>
        </is>
      </c>
      <c r="H9227" t="n">
        <v>24.56</v>
      </c>
    </row>
    <row r="9228">
      <c r="A9228" t="inlineStr">
        <is>
          <t>2018-W14-2018-VARO-Y24793</t>
        </is>
      </c>
      <c r="B9228" t="n">
        <v>2018</v>
      </c>
      <c r="C9228" t="n">
        <v>14</v>
      </c>
      <c r="D9228" t="inlineStr">
        <is>
          <t>2018-VARO</t>
        </is>
      </c>
      <c r="E9228" t="inlineStr">
        <is>
          <t>Y24793</t>
        </is>
      </c>
      <c r="F9228" t="inlineStr">
        <is>
          <t>WR</t>
        </is>
      </c>
      <c r="G9228" t="inlineStr">
        <is>
          <t>Yes</t>
        </is>
      </c>
      <c r="H9228" t="n">
        <v>22.6</v>
      </c>
    </row>
    <row r="9229">
      <c r="A9229" t="inlineStr">
        <is>
          <t>2018-W14-2018-VARO-Y6762</t>
        </is>
      </c>
      <c r="B9229" t="n">
        <v>2018</v>
      </c>
      <c r="C9229" t="n">
        <v>14</v>
      </c>
      <c r="D9229" t="inlineStr">
        <is>
          <t>2018-VARO</t>
        </is>
      </c>
      <c r="E9229" t="inlineStr">
        <is>
          <t>Y6762</t>
        </is>
      </c>
      <c r="F9229" t="inlineStr">
        <is>
          <t>WR</t>
        </is>
      </c>
      <c r="G9229" t="inlineStr">
        <is>
          <t>Yes</t>
        </is>
      </c>
      <c r="H9229" t="n">
        <v>5.5</v>
      </c>
    </row>
    <row r="9230">
      <c r="A9230" t="inlineStr">
        <is>
          <t>2018-W14-2018-VARO-Y31005</t>
        </is>
      </c>
      <c r="B9230" t="n">
        <v>2018</v>
      </c>
      <c r="C9230" t="n">
        <v>14</v>
      </c>
      <c r="D9230" t="inlineStr">
        <is>
          <t>2018-VARO</t>
        </is>
      </c>
      <c r="E9230" t="inlineStr">
        <is>
          <t>Y31005</t>
        </is>
      </c>
      <c r="F9230" t="inlineStr">
        <is>
          <t>RB</t>
        </is>
      </c>
      <c r="G9230" t="inlineStr">
        <is>
          <t>Yes</t>
        </is>
      </c>
      <c r="H9230" t="n">
        <v>14.3</v>
      </c>
    </row>
    <row r="9231">
      <c r="A9231" t="inlineStr">
        <is>
          <t>2018-W14-2018-VARO-Y30117</t>
        </is>
      </c>
      <c r="B9231" t="n">
        <v>2018</v>
      </c>
      <c r="C9231" t="n">
        <v>14</v>
      </c>
      <c r="D9231" t="inlineStr">
        <is>
          <t>2018-VARO</t>
        </is>
      </c>
      <c r="E9231" t="inlineStr">
        <is>
          <t>Y30117</t>
        </is>
      </c>
      <c r="F9231" t="inlineStr">
        <is>
          <t>RB</t>
        </is>
      </c>
      <c r="G9231" t="inlineStr">
        <is>
          <t>Yes</t>
        </is>
      </c>
      <c r="H9231" t="n">
        <v>4.1</v>
      </c>
    </row>
    <row r="9232">
      <c r="A9232" t="inlineStr">
        <is>
          <t>2018-W14-2018-VARO-Y30136</t>
        </is>
      </c>
      <c r="B9232" t="n">
        <v>2018</v>
      </c>
      <c r="C9232" t="n">
        <v>14</v>
      </c>
      <c r="D9232" t="inlineStr">
        <is>
          <t>2018-VARO</t>
        </is>
      </c>
      <c r="E9232" t="inlineStr">
        <is>
          <t>Y30136</t>
        </is>
      </c>
      <c r="F9232" t="inlineStr">
        <is>
          <t>TE</t>
        </is>
      </c>
      <c r="G9232" t="inlineStr">
        <is>
          <t>Yes</t>
        </is>
      </c>
      <c r="H9232" t="n">
        <v>7.7</v>
      </c>
    </row>
    <row r="9233">
      <c r="A9233" t="inlineStr">
        <is>
          <t>2018-W14-2018-VARO-Y30154</t>
        </is>
      </c>
      <c r="B9233" t="n">
        <v>2018</v>
      </c>
      <c r="C9233" t="n">
        <v>14</v>
      </c>
      <c r="D9233" t="inlineStr">
        <is>
          <t>2018-VARO</t>
        </is>
      </c>
      <c r="E9233" t="inlineStr">
        <is>
          <t>Y30154</t>
        </is>
      </c>
      <c r="F9233" t="inlineStr">
        <is>
          <t>W/R/T FLEX</t>
        </is>
      </c>
      <c r="G9233" t="inlineStr">
        <is>
          <t>Yes</t>
        </is>
      </c>
      <c r="H9233" t="n">
        <v>14.3</v>
      </c>
    </row>
    <row r="9234">
      <c r="A9234" t="inlineStr">
        <is>
          <t>2018-W14-2018-VARO-Y30346</t>
        </is>
      </c>
      <c r="B9234" t="n">
        <v>2018</v>
      </c>
      <c r="C9234" t="n">
        <v>14</v>
      </c>
      <c r="D9234" t="inlineStr">
        <is>
          <t>2018-VARO</t>
        </is>
      </c>
      <c r="E9234" t="inlineStr">
        <is>
          <t>Y30346</t>
        </is>
      </c>
      <c r="F9234" t="inlineStr">
        <is>
          <t>K</t>
        </is>
      </c>
      <c r="G9234" t="inlineStr">
        <is>
          <t>Yes</t>
        </is>
      </c>
      <c r="H9234" t="n">
        <v>9</v>
      </c>
    </row>
    <row r="9235">
      <c r="A9235" t="inlineStr">
        <is>
          <t>2018-W14-2018-VARO-Y-DEF:denver</t>
        </is>
      </c>
      <c r="B9235" t="n">
        <v>2018</v>
      </c>
      <c r="C9235" t="n">
        <v>14</v>
      </c>
      <c r="D9235" t="inlineStr">
        <is>
          <t>2018-VARO</t>
        </is>
      </c>
      <c r="E9235" t="inlineStr">
        <is>
          <t>Y-DEF:denver</t>
        </is>
      </c>
      <c r="F9235" t="inlineStr">
        <is>
          <t>DST</t>
        </is>
      </c>
      <c r="G9235" t="inlineStr">
        <is>
          <t>Yes</t>
        </is>
      </c>
      <c r="H9235" t="n">
        <v>6</v>
      </c>
    </row>
    <row r="9236">
      <c r="A9236" t="inlineStr">
        <is>
          <t>2018-W14-2018-VARO-Y27540</t>
        </is>
      </c>
      <c r="B9236" t="n">
        <v>2018</v>
      </c>
      <c r="C9236" t="n">
        <v>14</v>
      </c>
      <c r="D9236" t="inlineStr">
        <is>
          <t>2018-VARO</t>
        </is>
      </c>
      <c r="E9236" t="inlineStr">
        <is>
          <t>Y27540</t>
        </is>
      </c>
      <c r="F9236" t="inlineStr">
        <is>
          <t>BN</t>
        </is>
      </c>
      <c r="G9236" t="inlineStr">
        <is>
          <t>No</t>
        </is>
      </c>
      <c r="H9236" t="n">
        <v>0</v>
      </c>
    </row>
    <row r="9237">
      <c r="A9237" t="inlineStr">
        <is>
          <t>2018-W14-2018-VARO-Y28545</t>
        </is>
      </c>
      <c r="B9237" t="n">
        <v>2018</v>
      </c>
      <c r="C9237" t="n">
        <v>14</v>
      </c>
      <c r="D9237" t="inlineStr">
        <is>
          <t>2018-VARO</t>
        </is>
      </c>
      <c r="E9237" t="inlineStr">
        <is>
          <t>Y28545</t>
        </is>
      </c>
      <c r="F9237" t="inlineStr">
        <is>
          <t>BN</t>
        </is>
      </c>
      <c r="G9237" t="inlineStr">
        <is>
          <t>No</t>
        </is>
      </c>
      <c r="H9237" t="n">
        <v>3.7</v>
      </c>
    </row>
    <row r="9238">
      <c r="A9238" t="inlineStr">
        <is>
          <t>2018-W14-2018-VARO-Y24860</t>
        </is>
      </c>
      <c r="B9238" t="n">
        <v>2018</v>
      </c>
      <c r="C9238" t="n">
        <v>14</v>
      </c>
      <c r="D9238" t="inlineStr">
        <is>
          <t>2018-VARO</t>
        </is>
      </c>
      <c r="E9238" t="inlineStr">
        <is>
          <t>Y24860</t>
        </is>
      </c>
      <c r="F9238" t="inlineStr">
        <is>
          <t>BN</t>
        </is>
      </c>
      <c r="G9238" t="inlineStr">
        <is>
          <t>No</t>
        </is>
      </c>
      <c r="H9238" t="n">
        <v>6.4</v>
      </c>
    </row>
    <row r="9239">
      <c r="A9239" t="inlineStr">
        <is>
          <t>2018-W14-2018-VARO-Y-DEF:pittsburgh</t>
        </is>
      </c>
      <c r="B9239" t="n">
        <v>2018</v>
      </c>
      <c r="C9239" t="n">
        <v>14</v>
      </c>
      <c r="D9239" t="inlineStr">
        <is>
          <t>2018-VARO</t>
        </is>
      </c>
      <c r="E9239" t="inlineStr">
        <is>
          <t>Y-DEF:pittsburgh</t>
        </is>
      </c>
      <c r="F9239" t="inlineStr">
        <is>
          <t>BN</t>
        </is>
      </c>
      <c r="G9239" t="inlineStr">
        <is>
          <t>No</t>
        </is>
      </c>
      <c r="H9239" t="n">
        <v>6</v>
      </c>
    </row>
    <row r="9240">
      <c r="A9240" t="inlineStr">
        <is>
          <t>2018-W14-2018-VARO-Y-DEF:baltimore</t>
        </is>
      </c>
      <c r="B9240" t="n">
        <v>2018</v>
      </c>
      <c r="C9240" t="n">
        <v>14</v>
      </c>
      <c r="D9240" t="inlineStr">
        <is>
          <t>2018-VARO</t>
        </is>
      </c>
      <c r="E9240" t="inlineStr">
        <is>
          <t>Y-DEF:baltimore</t>
        </is>
      </c>
      <c r="F9240" t="inlineStr">
        <is>
          <t>BN</t>
        </is>
      </c>
      <c r="G9240" t="inlineStr">
        <is>
          <t>No</t>
        </is>
      </c>
      <c r="H9240" t="n">
        <v>5</v>
      </c>
    </row>
    <row r="9241">
      <c r="A9241" t="inlineStr">
        <is>
          <t>2018-W14-2018-VARO-Y30218</t>
        </is>
      </c>
      <c r="B9241" t="n">
        <v>2018</v>
      </c>
      <c r="C9241" t="n">
        <v>14</v>
      </c>
      <c r="D9241" t="inlineStr">
        <is>
          <t>2018-VARO</t>
        </is>
      </c>
      <c r="E9241" t="inlineStr">
        <is>
          <t>Y30218</t>
        </is>
      </c>
      <c r="F9241" t="inlineStr">
        <is>
          <t>IR</t>
        </is>
      </c>
      <c r="G9241" t="inlineStr">
        <is>
          <t>No</t>
        </is>
      </c>
      <c r="H9241" t="n">
        <v>0</v>
      </c>
    </row>
    <row r="9242">
      <c r="A9242" t="inlineStr">
        <is>
          <t>2018-W14-2018-ALEXAODE-Y5479</t>
        </is>
      </c>
      <c r="B9242" t="n">
        <v>2018</v>
      </c>
      <c r="C9242" t="n">
        <v>14</v>
      </c>
      <c r="D9242" t="inlineStr">
        <is>
          <t>2018-ALEXAODE</t>
        </is>
      </c>
      <c r="E9242" t="inlineStr">
        <is>
          <t>Y5479</t>
        </is>
      </c>
      <c r="F9242" t="inlineStr">
        <is>
          <t>QB</t>
        </is>
      </c>
      <c r="G9242" t="inlineStr">
        <is>
          <t>Yes</t>
        </is>
      </c>
      <c r="H9242" t="n">
        <v>14.94</v>
      </c>
    </row>
    <row r="9243">
      <c r="A9243" t="inlineStr">
        <is>
          <t>2018-W14-2018-ALEXAODE-Y24171</t>
        </is>
      </c>
      <c r="B9243" t="n">
        <v>2018</v>
      </c>
      <c r="C9243" t="n">
        <v>14</v>
      </c>
      <c r="D9243" t="inlineStr">
        <is>
          <t>2018-ALEXAODE</t>
        </is>
      </c>
      <c r="E9243" t="inlineStr">
        <is>
          <t>Y24171</t>
        </is>
      </c>
      <c r="F9243" t="inlineStr">
        <is>
          <t>WR</t>
        </is>
      </c>
      <c r="G9243" t="inlineStr">
        <is>
          <t>Yes</t>
        </is>
      </c>
      <c r="H9243" t="n">
        <v>3.5</v>
      </c>
    </row>
    <row r="9244">
      <c r="A9244" t="inlineStr">
        <is>
          <t>2018-W14-2018-ALEXAODE-Y26664</t>
        </is>
      </c>
      <c r="B9244" t="n">
        <v>2018</v>
      </c>
      <c r="C9244" t="n">
        <v>14</v>
      </c>
      <c r="D9244" t="inlineStr">
        <is>
          <t>2018-ALEXAODE</t>
        </is>
      </c>
      <c r="E9244" t="inlineStr">
        <is>
          <t>Y26664</t>
        </is>
      </c>
      <c r="F9244" t="inlineStr">
        <is>
          <t>WR</t>
        </is>
      </c>
      <c r="G9244" t="inlineStr">
        <is>
          <t>Yes</t>
        </is>
      </c>
      <c r="H9244" t="n">
        <v>6.1</v>
      </c>
    </row>
    <row r="9245">
      <c r="A9245" t="inlineStr">
        <is>
          <t>2018-W14-2018-ALEXAODE-Y31394</t>
        </is>
      </c>
      <c r="B9245" t="n">
        <v>2018</v>
      </c>
      <c r="C9245" t="n">
        <v>14</v>
      </c>
      <c r="D9245" t="inlineStr">
        <is>
          <t>2018-ALEXAODE</t>
        </is>
      </c>
      <c r="E9245" t="inlineStr">
        <is>
          <t>Y31394</t>
        </is>
      </c>
      <c r="F9245" t="inlineStr">
        <is>
          <t>RB</t>
        </is>
      </c>
      <c r="G9245" t="inlineStr">
        <is>
          <t>Yes</t>
        </is>
      </c>
      <c r="H9245" t="n">
        <v>9.6</v>
      </c>
    </row>
    <row r="9246">
      <c r="A9246" t="inlineStr">
        <is>
          <t>2018-W14-2018-ALEXAODE-Y8261</t>
        </is>
      </c>
      <c r="B9246" t="n">
        <v>2018</v>
      </c>
      <c r="C9246" t="n">
        <v>14</v>
      </c>
      <c r="D9246" t="inlineStr">
        <is>
          <t>2018-ALEXAODE</t>
        </is>
      </c>
      <c r="E9246" t="inlineStr">
        <is>
          <t>Y8261</t>
        </is>
      </c>
      <c r="F9246" t="inlineStr">
        <is>
          <t>RB</t>
        </is>
      </c>
      <c r="G9246" t="inlineStr">
        <is>
          <t>Yes</t>
        </is>
      </c>
      <c r="H9246" t="n">
        <v>1.9</v>
      </c>
    </row>
    <row r="9247">
      <c r="A9247" t="inlineStr">
        <is>
          <t>2018-W14-2018-ALEXAODE-Y24017</t>
        </is>
      </c>
      <c r="B9247" t="n">
        <v>2018</v>
      </c>
      <c r="C9247" t="n">
        <v>14</v>
      </c>
      <c r="D9247" t="inlineStr">
        <is>
          <t>2018-ALEXAODE</t>
        </is>
      </c>
      <c r="E9247" t="inlineStr">
        <is>
          <t>Y24017</t>
        </is>
      </c>
      <c r="F9247" t="inlineStr">
        <is>
          <t>TE</t>
        </is>
      </c>
      <c r="G9247" t="inlineStr">
        <is>
          <t>Yes</t>
        </is>
      </c>
      <c r="H9247" t="n">
        <v>16.7</v>
      </c>
    </row>
    <row r="9248">
      <c r="A9248" t="inlineStr">
        <is>
          <t>2018-W14-2018-ALEXAODE-Y27277</t>
        </is>
      </c>
      <c r="B9248" t="n">
        <v>2018</v>
      </c>
      <c r="C9248" t="n">
        <v>14</v>
      </c>
      <c r="D9248" t="inlineStr">
        <is>
          <t>2018-ALEXAODE</t>
        </is>
      </c>
      <c r="E9248" t="inlineStr">
        <is>
          <t>Y27277</t>
        </is>
      </c>
      <c r="F9248" t="inlineStr">
        <is>
          <t>W/R/T FLEX</t>
        </is>
      </c>
      <c r="G9248" t="inlineStr">
        <is>
          <t>Yes</t>
        </is>
      </c>
      <c r="H9248" t="n">
        <v>7.8</v>
      </c>
    </row>
    <row r="9249">
      <c r="A9249" t="inlineStr">
        <is>
          <t>2018-W14-2018-ALEXAODE-Y7867</t>
        </is>
      </c>
      <c r="B9249" t="n">
        <v>2018</v>
      </c>
      <c r="C9249" t="n">
        <v>14</v>
      </c>
      <c r="D9249" t="inlineStr">
        <is>
          <t>2018-ALEXAODE</t>
        </is>
      </c>
      <c r="E9249" t="inlineStr">
        <is>
          <t>Y7867</t>
        </is>
      </c>
      <c r="F9249" t="inlineStr">
        <is>
          <t>K</t>
        </is>
      </c>
      <c r="G9249" t="inlineStr">
        <is>
          <t>Yes</t>
        </is>
      </c>
      <c r="H9249" t="n">
        <v>9</v>
      </c>
    </row>
    <row r="9250">
      <c r="A9250" t="inlineStr">
        <is>
          <t>2018-W14-2018-ALEXAODE-Y-DEF:tennessee</t>
        </is>
      </c>
      <c r="B9250" t="n">
        <v>2018</v>
      </c>
      <c r="C9250" t="n">
        <v>14</v>
      </c>
      <c r="D9250" t="inlineStr">
        <is>
          <t>2018-ALEXAODE</t>
        </is>
      </c>
      <c r="E9250" t="inlineStr">
        <is>
          <t>Y-DEF:tennessee</t>
        </is>
      </c>
      <c r="F9250" t="inlineStr">
        <is>
          <t>DST</t>
        </is>
      </c>
      <c r="G9250" t="inlineStr">
        <is>
          <t>Yes</t>
        </is>
      </c>
      <c r="H9250" t="n">
        <v>10</v>
      </c>
    </row>
    <row r="9251">
      <c r="A9251" t="inlineStr">
        <is>
          <t>2018-W14-2018-ALEXAODE-Y26777</t>
        </is>
      </c>
      <c r="B9251" t="n">
        <v>2018</v>
      </c>
      <c r="C9251" t="n">
        <v>14</v>
      </c>
      <c r="D9251" t="inlineStr">
        <is>
          <t>2018-ALEXAODE</t>
        </is>
      </c>
      <c r="E9251" t="inlineStr">
        <is>
          <t>Y26777</t>
        </is>
      </c>
      <c r="F9251" t="inlineStr">
        <is>
          <t>BN</t>
        </is>
      </c>
      <c r="G9251" t="inlineStr">
        <is>
          <t>No</t>
        </is>
      </c>
      <c r="H9251" t="n">
        <v>3.8</v>
      </c>
    </row>
    <row r="9252">
      <c r="A9252" t="inlineStr">
        <is>
          <t>2018-W14-2018-ALEXAODE-Y29560</t>
        </is>
      </c>
      <c r="B9252" t="n">
        <v>2018</v>
      </c>
      <c r="C9252" t="n">
        <v>14</v>
      </c>
      <c r="D9252" t="inlineStr">
        <is>
          <t>2018-ALEXAODE</t>
        </is>
      </c>
      <c r="E9252" t="inlineStr">
        <is>
          <t>Y29560</t>
        </is>
      </c>
      <c r="F9252" t="inlineStr">
        <is>
          <t>BN</t>
        </is>
      </c>
      <c r="G9252" t="inlineStr">
        <is>
          <t>No</t>
        </is>
      </c>
      <c r="H9252" t="n">
        <v>4.4</v>
      </c>
    </row>
    <row r="9253">
      <c r="A9253" t="inlineStr">
        <is>
          <t>2018-W14-2018-ALEXAODE-Y29307</t>
        </is>
      </c>
      <c r="B9253" t="n">
        <v>2018</v>
      </c>
      <c r="C9253" t="n">
        <v>14</v>
      </c>
      <c r="D9253" t="inlineStr">
        <is>
          <t>2018-ALEXAODE</t>
        </is>
      </c>
      <c r="E9253" t="inlineStr">
        <is>
          <t>Y29307</t>
        </is>
      </c>
      <c r="F9253" t="inlineStr">
        <is>
          <t>BN</t>
        </is>
      </c>
      <c r="G9253" t="inlineStr">
        <is>
          <t>No</t>
        </is>
      </c>
      <c r="H9253" t="n">
        <v>15.9</v>
      </c>
    </row>
    <row r="9254">
      <c r="A9254" t="inlineStr">
        <is>
          <t>2018-W14-2018-ALEXAODE-Y28267</t>
        </is>
      </c>
      <c r="B9254" t="n">
        <v>2018</v>
      </c>
      <c r="C9254" t="n">
        <v>14</v>
      </c>
      <c r="D9254" t="inlineStr">
        <is>
          <t>2018-ALEXAODE</t>
        </is>
      </c>
      <c r="E9254" t="inlineStr">
        <is>
          <t>Y28267</t>
        </is>
      </c>
      <c r="F9254" t="inlineStr">
        <is>
          <t>BN</t>
        </is>
      </c>
      <c r="G9254" t="inlineStr">
        <is>
          <t>No</t>
        </is>
      </c>
      <c r="H9254" t="n">
        <v>13.2</v>
      </c>
    </row>
    <row r="9255">
      <c r="A9255" t="inlineStr">
        <is>
          <t>2018-W14-2018-ALEXAODE-Y-DEF:jacksonville</t>
        </is>
      </c>
      <c r="B9255" t="n">
        <v>2018</v>
      </c>
      <c r="C9255" t="n">
        <v>14</v>
      </c>
      <c r="D9255" t="inlineStr">
        <is>
          <t>2018-ALEXAODE</t>
        </is>
      </c>
      <c r="E9255" t="inlineStr">
        <is>
          <t>Y-DEF:jacksonville</t>
        </is>
      </c>
      <c r="F9255" t="inlineStr">
        <is>
          <t>BN</t>
        </is>
      </c>
      <c r="G9255" t="inlineStr">
        <is>
          <t>No</t>
        </is>
      </c>
      <c r="H9255" t="n">
        <v>4</v>
      </c>
    </row>
    <row r="9256">
      <c r="A9256" t="inlineStr">
        <is>
          <t>2018-W15-2018-JCHAPS-Y8780</t>
        </is>
      </c>
      <c r="B9256" t="n">
        <v>2018</v>
      </c>
      <c r="C9256" t="n">
        <v>15</v>
      </c>
      <c r="D9256" t="inlineStr">
        <is>
          <t>2018-JCHAPS</t>
        </is>
      </c>
      <c r="E9256" t="inlineStr">
        <is>
          <t>Y8780</t>
        </is>
      </c>
      <c r="F9256" t="inlineStr">
        <is>
          <t>QB</t>
        </is>
      </c>
      <c r="G9256" t="inlineStr">
        <is>
          <t>Yes</t>
        </is>
      </c>
      <c r="H9256" t="n">
        <v>25.04</v>
      </c>
    </row>
    <row r="9257">
      <c r="A9257" t="inlineStr">
        <is>
          <t>2018-W15-2018-JCHAPS-Y27548</t>
        </is>
      </c>
      <c r="B9257" t="n">
        <v>2018</v>
      </c>
      <c r="C9257" t="n">
        <v>15</v>
      </c>
      <c r="D9257" t="inlineStr">
        <is>
          <t>2018-JCHAPS</t>
        </is>
      </c>
      <c r="E9257" t="inlineStr">
        <is>
          <t>Y27548</t>
        </is>
      </c>
      <c r="F9257" t="inlineStr">
        <is>
          <t>WR</t>
        </is>
      </c>
      <c r="G9257" t="inlineStr">
        <is>
          <t>Yes</t>
        </is>
      </c>
      <c r="H9257" t="n">
        <v>5.9</v>
      </c>
    </row>
    <row r="9258">
      <c r="A9258" t="inlineStr">
        <is>
          <t>2018-W15-2018-JCHAPS-Y29399</t>
        </is>
      </c>
      <c r="B9258" t="n">
        <v>2018</v>
      </c>
      <c r="C9258" t="n">
        <v>15</v>
      </c>
      <c r="D9258" t="inlineStr">
        <is>
          <t>2018-JCHAPS</t>
        </is>
      </c>
      <c r="E9258" t="inlineStr">
        <is>
          <t>Y29399</t>
        </is>
      </c>
      <c r="F9258" t="inlineStr">
        <is>
          <t>WR</t>
        </is>
      </c>
      <c r="G9258" t="inlineStr">
        <is>
          <t>Yes</t>
        </is>
      </c>
      <c r="H9258" t="n">
        <v>4.1</v>
      </c>
    </row>
    <row r="9259">
      <c r="A9259" t="inlineStr">
        <is>
          <t>2018-W15-2018-JCHAPS-Y30161</t>
        </is>
      </c>
      <c r="B9259" t="n">
        <v>2018</v>
      </c>
      <c r="C9259" t="n">
        <v>15</v>
      </c>
      <c r="D9259" t="inlineStr">
        <is>
          <t>2018-JCHAPS</t>
        </is>
      </c>
      <c r="E9259" t="inlineStr">
        <is>
          <t>Y30161</t>
        </is>
      </c>
      <c r="F9259" t="inlineStr">
        <is>
          <t>RB</t>
        </is>
      </c>
      <c r="G9259" t="inlineStr">
        <is>
          <t>Yes</t>
        </is>
      </c>
      <c r="H9259" t="n">
        <v>25</v>
      </c>
    </row>
    <row r="9260">
      <c r="A9260" t="inlineStr">
        <is>
          <t>2018-W15-2018-JCHAPS-Y28398</t>
        </is>
      </c>
      <c r="B9260" t="n">
        <v>2018</v>
      </c>
      <c r="C9260" t="n">
        <v>15</v>
      </c>
      <c r="D9260" t="inlineStr">
        <is>
          <t>2018-JCHAPS</t>
        </is>
      </c>
      <c r="E9260" t="inlineStr">
        <is>
          <t>Y28398</t>
        </is>
      </c>
      <c r="F9260" t="inlineStr">
        <is>
          <t>RB</t>
        </is>
      </c>
      <c r="G9260" t="inlineStr">
        <is>
          <t>Yes</t>
        </is>
      </c>
      <c r="H9260" t="n">
        <v>24.4</v>
      </c>
    </row>
    <row r="9261">
      <c r="A9261" t="inlineStr">
        <is>
          <t>2018-W15-2018-JCHAPS-Y31135</t>
        </is>
      </c>
      <c r="B9261" t="n">
        <v>2018</v>
      </c>
      <c r="C9261" t="n">
        <v>15</v>
      </c>
      <c r="D9261" t="inlineStr">
        <is>
          <t>2018-JCHAPS</t>
        </is>
      </c>
      <c r="E9261" t="inlineStr">
        <is>
          <t>Y31135</t>
        </is>
      </c>
      <c r="F9261" t="inlineStr">
        <is>
          <t>TE</t>
        </is>
      </c>
      <c r="G9261" t="inlineStr">
        <is>
          <t>Yes</t>
        </is>
      </c>
      <c r="H9261" t="n">
        <v>17.2</v>
      </c>
    </row>
    <row r="9262">
      <c r="A9262" t="inlineStr">
        <is>
          <t>2018-W15-2018-JCHAPS-Y28392</t>
        </is>
      </c>
      <c r="B9262" t="n">
        <v>2018</v>
      </c>
      <c r="C9262" t="n">
        <v>15</v>
      </c>
      <c r="D9262" t="inlineStr">
        <is>
          <t>2018-JCHAPS</t>
        </is>
      </c>
      <c r="E9262" t="inlineStr">
        <is>
          <t>Y28392</t>
        </is>
      </c>
      <c r="F9262" t="inlineStr">
        <is>
          <t>W/R/T FLEX</t>
        </is>
      </c>
      <c r="G9262" t="inlineStr">
        <is>
          <t>Yes</t>
        </is>
      </c>
      <c r="H9262" t="n">
        <v>4.3</v>
      </c>
    </row>
    <row r="9263">
      <c r="A9263" t="inlineStr">
        <is>
          <t>2018-W15-2018-JCHAPS-Y29754</t>
        </is>
      </c>
      <c r="B9263" t="n">
        <v>2018</v>
      </c>
      <c r="C9263" t="n">
        <v>15</v>
      </c>
      <c r="D9263" t="inlineStr">
        <is>
          <t>2018-JCHAPS</t>
        </is>
      </c>
      <c r="E9263" t="inlineStr">
        <is>
          <t>Y29754</t>
        </is>
      </c>
      <c r="F9263" t="inlineStr">
        <is>
          <t>K</t>
        </is>
      </c>
      <c r="G9263" t="inlineStr">
        <is>
          <t>Yes</t>
        </is>
      </c>
      <c r="H9263" t="n">
        <v>7</v>
      </c>
    </row>
    <row r="9264">
      <c r="A9264" t="inlineStr">
        <is>
          <t>2018-W15-2018-JCHAPS-Y-DEF:atlanta</t>
        </is>
      </c>
      <c r="B9264" t="n">
        <v>2018</v>
      </c>
      <c r="C9264" t="n">
        <v>15</v>
      </c>
      <c r="D9264" t="inlineStr">
        <is>
          <t>2018-JCHAPS</t>
        </is>
      </c>
      <c r="E9264" t="inlineStr">
        <is>
          <t>Y-DEF:atlanta</t>
        </is>
      </c>
      <c r="F9264" t="inlineStr">
        <is>
          <t>DST</t>
        </is>
      </c>
      <c r="G9264" t="inlineStr">
        <is>
          <t>Yes</t>
        </is>
      </c>
      <c r="H9264" t="n">
        <v>20</v>
      </c>
    </row>
    <row r="9265">
      <c r="A9265" t="inlineStr">
        <is>
          <t>2018-W15-2018-JCHAPS-Y31001</t>
        </is>
      </c>
      <c r="B9265" t="n">
        <v>2018</v>
      </c>
      <c r="C9265" t="n">
        <v>15</v>
      </c>
      <c r="D9265" t="inlineStr">
        <is>
          <t>2018-JCHAPS</t>
        </is>
      </c>
      <c r="E9265" t="inlineStr">
        <is>
          <t>Y31001</t>
        </is>
      </c>
      <c r="F9265" t="inlineStr">
        <is>
          <t>BN</t>
        </is>
      </c>
      <c r="G9265" t="inlineStr">
        <is>
          <t>No</t>
        </is>
      </c>
      <c r="H9265" t="n">
        <v>5.9</v>
      </c>
    </row>
    <row r="9266">
      <c r="A9266" t="inlineStr">
        <is>
          <t>2018-W15-2018-JCHAPS-Y30118</t>
        </is>
      </c>
      <c r="B9266" t="n">
        <v>2018</v>
      </c>
      <c r="C9266" t="n">
        <v>15</v>
      </c>
      <c r="D9266" t="inlineStr">
        <is>
          <t>2018-JCHAPS</t>
        </is>
      </c>
      <c r="E9266" t="inlineStr">
        <is>
          <t>Y30118</t>
        </is>
      </c>
      <c r="F9266" t="inlineStr">
        <is>
          <t>BN</t>
        </is>
      </c>
      <c r="G9266" t="inlineStr">
        <is>
          <t>No</t>
        </is>
      </c>
      <c r="H9266" t="n">
        <v>3.3</v>
      </c>
    </row>
    <row r="9267">
      <c r="A9267" t="inlineStr">
        <is>
          <t>2018-W15-2018-JCHAPS-Y9496</t>
        </is>
      </c>
      <c r="B9267" t="n">
        <v>2018</v>
      </c>
      <c r="C9267" t="n">
        <v>15</v>
      </c>
      <c r="D9267" t="inlineStr">
        <is>
          <t>2018-JCHAPS</t>
        </is>
      </c>
      <c r="E9267" t="inlineStr">
        <is>
          <t>Y9496</t>
        </is>
      </c>
      <c r="F9267" t="inlineStr">
        <is>
          <t>BN</t>
        </is>
      </c>
      <c r="G9267" t="inlineStr">
        <is>
          <t>No</t>
        </is>
      </c>
      <c r="H9267" t="n">
        <v>9</v>
      </c>
    </row>
    <row r="9268">
      <c r="A9268" t="inlineStr">
        <is>
          <t>2018-W15-2018-JCHAPS-Y31056</t>
        </is>
      </c>
      <c r="B9268" t="n">
        <v>2018</v>
      </c>
      <c r="C9268" t="n">
        <v>15</v>
      </c>
      <c r="D9268" t="inlineStr">
        <is>
          <t>2018-JCHAPS</t>
        </is>
      </c>
      <c r="E9268" t="inlineStr">
        <is>
          <t>Y31056</t>
        </is>
      </c>
      <c r="F9268" t="inlineStr">
        <is>
          <t>BN</t>
        </is>
      </c>
      <c r="G9268" t="inlineStr">
        <is>
          <t>No</t>
        </is>
      </c>
      <c r="H9268" t="n">
        <v>3.1</v>
      </c>
    </row>
    <row r="9269">
      <c r="A9269" t="inlineStr">
        <is>
          <t>2018-W15-2018-JCHAPS-Y-DEF:new-england</t>
        </is>
      </c>
      <c r="B9269" t="n">
        <v>2018</v>
      </c>
      <c r="C9269" t="n">
        <v>15</v>
      </c>
      <c r="D9269" t="inlineStr">
        <is>
          <t>2018-JCHAPS</t>
        </is>
      </c>
      <c r="E9269" t="inlineStr">
        <is>
          <t>Y-DEF:new-england</t>
        </is>
      </c>
      <c r="F9269" t="inlineStr">
        <is>
          <t>BN</t>
        </is>
      </c>
      <c r="G9269" t="inlineStr">
        <is>
          <t>No</t>
        </is>
      </c>
      <c r="H9269" t="n">
        <v>7</v>
      </c>
    </row>
    <row r="9270">
      <c r="A9270" t="inlineStr">
        <is>
          <t>2018-W15-2018-JCHAPS-Y8285</t>
        </is>
      </c>
      <c r="B9270" t="n">
        <v>2018</v>
      </c>
      <c r="C9270" t="n">
        <v>15</v>
      </c>
      <c r="D9270" t="inlineStr">
        <is>
          <t>2018-JCHAPS</t>
        </is>
      </c>
      <c r="E9270" t="inlineStr">
        <is>
          <t>Y8285</t>
        </is>
      </c>
      <c r="F9270" t="inlineStr">
        <is>
          <t>IR</t>
        </is>
      </c>
      <c r="G9270" t="inlineStr">
        <is>
          <t>No</t>
        </is>
      </c>
      <c r="H9270" t="n">
        <v>0</v>
      </c>
    </row>
    <row r="9271">
      <c r="A9271" t="inlineStr">
        <is>
          <t>2018-W15-2018-VARO-Y25711</t>
        </is>
      </c>
      <c r="B9271" t="n">
        <v>2018</v>
      </c>
      <c r="C9271" t="n">
        <v>15</v>
      </c>
      <c r="D9271" t="inlineStr">
        <is>
          <t>2018-VARO</t>
        </is>
      </c>
      <c r="E9271" t="inlineStr">
        <is>
          <t>Y25711</t>
        </is>
      </c>
      <c r="F9271" t="inlineStr">
        <is>
          <t>QB</t>
        </is>
      </c>
      <c r="G9271" t="inlineStr">
        <is>
          <t>Yes</t>
        </is>
      </c>
      <c r="H9271" t="n">
        <v>9.68</v>
      </c>
    </row>
    <row r="9272">
      <c r="A9272" t="inlineStr">
        <is>
          <t>2018-W15-2018-VARO-Y24793</t>
        </is>
      </c>
      <c r="B9272" t="n">
        <v>2018</v>
      </c>
      <c r="C9272" t="n">
        <v>15</v>
      </c>
      <c r="D9272" t="inlineStr">
        <is>
          <t>2018-VARO</t>
        </is>
      </c>
      <c r="E9272" t="inlineStr">
        <is>
          <t>Y24793</t>
        </is>
      </c>
      <c r="F9272" t="inlineStr">
        <is>
          <t>WR</t>
        </is>
      </c>
      <c r="G9272" t="inlineStr">
        <is>
          <t>Yes</t>
        </is>
      </c>
      <c r="H9272" t="n">
        <v>14.2</v>
      </c>
    </row>
    <row r="9273">
      <c r="A9273" t="inlineStr">
        <is>
          <t>2018-W15-2018-VARO-Y30153</t>
        </is>
      </c>
      <c r="B9273" t="n">
        <v>2018</v>
      </c>
      <c r="C9273" t="n">
        <v>15</v>
      </c>
      <c r="D9273" t="inlineStr">
        <is>
          <t>2018-VARO</t>
        </is>
      </c>
      <c r="E9273" t="inlineStr">
        <is>
          <t>Y30153</t>
        </is>
      </c>
      <c r="F9273" t="inlineStr">
        <is>
          <t>WR</t>
        </is>
      </c>
      <c r="G9273" t="inlineStr">
        <is>
          <t>Yes</t>
        </is>
      </c>
      <c r="H9273" t="n">
        <v>2.5</v>
      </c>
    </row>
    <row r="9274">
      <c r="A9274" t="inlineStr">
        <is>
          <t>2018-W15-2018-VARO-Y31005</t>
        </is>
      </c>
      <c r="B9274" t="n">
        <v>2018</v>
      </c>
      <c r="C9274" t="n">
        <v>15</v>
      </c>
      <c r="D9274" t="inlineStr">
        <is>
          <t>2018-VARO</t>
        </is>
      </c>
      <c r="E9274" t="inlineStr">
        <is>
          <t>Y31005</t>
        </is>
      </c>
      <c r="F9274" t="inlineStr">
        <is>
          <t>RB</t>
        </is>
      </c>
      <c r="G9274" t="inlineStr">
        <is>
          <t>Yes</t>
        </is>
      </c>
      <c r="H9274" t="n">
        <v>10</v>
      </c>
    </row>
    <row r="9275">
      <c r="A9275" t="inlineStr">
        <is>
          <t>2018-W15-2018-VARO-Y30117</t>
        </is>
      </c>
      <c r="B9275" t="n">
        <v>2018</v>
      </c>
      <c r="C9275" t="n">
        <v>15</v>
      </c>
      <c r="D9275" t="inlineStr">
        <is>
          <t>2018-VARO</t>
        </is>
      </c>
      <c r="E9275" t="inlineStr">
        <is>
          <t>Y30117</t>
        </is>
      </c>
      <c r="F9275" t="inlineStr">
        <is>
          <t>RB</t>
        </is>
      </c>
      <c r="G9275" t="inlineStr">
        <is>
          <t>Yes</t>
        </is>
      </c>
      <c r="H9275" t="n">
        <v>6.4</v>
      </c>
    </row>
    <row r="9276">
      <c r="A9276" t="inlineStr">
        <is>
          <t>2018-W15-2018-VARO-Y30136</t>
        </is>
      </c>
      <c r="B9276" t="n">
        <v>2018</v>
      </c>
      <c r="C9276" t="n">
        <v>15</v>
      </c>
      <c r="D9276" t="inlineStr">
        <is>
          <t>2018-VARO</t>
        </is>
      </c>
      <c r="E9276" t="inlineStr">
        <is>
          <t>Y30136</t>
        </is>
      </c>
      <c r="F9276" t="inlineStr">
        <is>
          <t>TE</t>
        </is>
      </c>
      <c r="G9276" t="inlineStr">
        <is>
          <t>Yes</t>
        </is>
      </c>
      <c r="H9276" t="n">
        <v>7.5</v>
      </c>
    </row>
    <row r="9277">
      <c r="A9277" t="inlineStr">
        <is>
          <t>2018-W15-2018-VARO-Y30154</t>
        </is>
      </c>
      <c r="B9277" t="n">
        <v>2018</v>
      </c>
      <c r="C9277" t="n">
        <v>15</v>
      </c>
      <c r="D9277" t="inlineStr">
        <is>
          <t>2018-VARO</t>
        </is>
      </c>
      <c r="E9277" t="inlineStr">
        <is>
          <t>Y30154</t>
        </is>
      </c>
      <c r="F9277" t="inlineStr">
        <is>
          <t>W/R/T FLEX</t>
        </is>
      </c>
      <c r="G9277" t="inlineStr">
        <is>
          <t>Yes</t>
        </is>
      </c>
      <c r="H9277" t="n">
        <v>28.3</v>
      </c>
    </row>
    <row r="9278">
      <c r="A9278" t="inlineStr">
        <is>
          <t>2018-W15-2018-VARO-Y30346</t>
        </is>
      </c>
      <c r="B9278" t="n">
        <v>2018</v>
      </c>
      <c r="C9278" t="n">
        <v>15</v>
      </c>
      <c r="D9278" t="inlineStr">
        <is>
          <t>2018-VARO</t>
        </is>
      </c>
      <c r="E9278" t="inlineStr">
        <is>
          <t>Y30346</t>
        </is>
      </c>
      <c r="F9278" t="inlineStr">
        <is>
          <t>K</t>
        </is>
      </c>
      <c r="G9278" t="inlineStr">
        <is>
          <t>Yes</t>
        </is>
      </c>
      <c r="H9278" t="n">
        <v>4</v>
      </c>
    </row>
    <row r="9279">
      <c r="A9279" t="inlineStr">
        <is>
          <t>2018-W15-2018-VARO-Y-DEF:baltimore</t>
        </is>
      </c>
      <c r="B9279" t="n">
        <v>2018</v>
      </c>
      <c r="C9279" t="n">
        <v>15</v>
      </c>
      <c r="D9279" t="inlineStr">
        <is>
          <t>2018-VARO</t>
        </is>
      </c>
      <c r="E9279" t="inlineStr">
        <is>
          <t>Y-DEF:baltimore</t>
        </is>
      </c>
      <c r="F9279" t="inlineStr">
        <is>
          <t>DST</t>
        </is>
      </c>
      <c r="G9279" t="inlineStr">
        <is>
          <t>Yes</t>
        </is>
      </c>
      <c r="H9279" t="n">
        <v>7</v>
      </c>
    </row>
    <row r="9280">
      <c r="A9280" t="inlineStr">
        <is>
          <t>2018-W15-2018-VARO-Y6762</t>
        </is>
      </c>
      <c r="B9280" t="n">
        <v>2018</v>
      </c>
      <c r="C9280" t="n">
        <v>15</v>
      </c>
      <c r="D9280" t="inlineStr">
        <is>
          <t>2018-VARO</t>
        </is>
      </c>
      <c r="E9280" t="inlineStr">
        <is>
          <t>Y6762</t>
        </is>
      </c>
      <c r="F9280" t="inlineStr">
        <is>
          <t>BN</t>
        </is>
      </c>
      <c r="G9280" t="inlineStr">
        <is>
          <t>No</t>
        </is>
      </c>
      <c r="H9280" t="n">
        <v>8.199999999999999</v>
      </c>
    </row>
    <row r="9281">
      <c r="A9281" t="inlineStr">
        <is>
          <t>2018-W15-2018-VARO-Y30218</t>
        </is>
      </c>
      <c r="B9281" t="n">
        <v>2018</v>
      </c>
      <c r="C9281" t="n">
        <v>15</v>
      </c>
      <c r="D9281" t="inlineStr">
        <is>
          <t>2018-VARO</t>
        </is>
      </c>
      <c r="E9281" t="inlineStr">
        <is>
          <t>Y30218</t>
        </is>
      </c>
      <c r="F9281" t="inlineStr">
        <is>
          <t>BN</t>
        </is>
      </c>
      <c r="G9281" t="inlineStr">
        <is>
          <t>No</t>
        </is>
      </c>
      <c r="H9281" t="n">
        <v>0</v>
      </c>
    </row>
    <row r="9282">
      <c r="A9282" t="inlineStr">
        <is>
          <t>2018-W15-2018-VARO-Y28545</t>
        </is>
      </c>
      <c r="B9282" t="n">
        <v>2018</v>
      </c>
      <c r="C9282" t="n">
        <v>15</v>
      </c>
      <c r="D9282" t="inlineStr">
        <is>
          <t>2018-VARO</t>
        </is>
      </c>
      <c r="E9282" t="inlineStr">
        <is>
          <t>Y28545</t>
        </is>
      </c>
      <c r="F9282" t="inlineStr">
        <is>
          <t>BN</t>
        </is>
      </c>
      <c r="G9282" t="inlineStr">
        <is>
          <t>No</t>
        </is>
      </c>
      <c r="H9282" t="n">
        <v>2.7</v>
      </c>
    </row>
    <row r="9283">
      <c r="A9283" t="inlineStr">
        <is>
          <t>2018-W15-2018-VARO-Y-DEF:denver</t>
        </is>
      </c>
      <c r="B9283" t="n">
        <v>2018</v>
      </c>
      <c r="C9283" t="n">
        <v>15</v>
      </c>
      <c r="D9283" t="inlineStr">
        <is>
          <t>2018-VARO</t>
        </is>
      </c>
      <c r="E9283" t="inlineStr">
        <is>
          <t>Y-DEF:denver</t>
        </is>
      </c>
      <c r="F9283" t="inlineStr">
        <is>
          <t>BN</t>
        </is>
      </c>
      <c r="G9283" t="inlineStr">
        <is>
          <t>No</t>
        </is>
      </c>
      <c r="H9283" t="n">
        <v>7</v>
      </c>
    </row>
    <row r="9284">
      <c r="A9284" t="inlineStr">
        <is>
          <t>2018-W15-2018-VARO-Y27540</t>
        </is>
      </c>
      <c r="B9284" t="n">
        <v>2018</v>
      </c>
      <c r="C9284" t="n">
        <v>15</v>
      </c>
      <c r="D9284" t="inlineStr">
        <is>
          <t>2018-VARO</t>
        </is>
      </c>
      <c r="E9284" t="inlineStr">
        <is>
          <t>Y27540</t>
        </is>
      </c>
      <c r="F9284" t="inlineStr">
        <is>
          <t>IR</t>
        </is>
      </c>
      <c r="G9284" t="inlineStr">
        <is>
          <t>No</t>
        </is>
      </c>
      <c r="H9284" t="n">
        <v>0</v>
      </c>
    </row>
    <row r="9285">
      <c r="A9285" t="inlineStr">
        <is>
          <t>2018-W15-2018-PUENTETU-Y30977</t>
        </is>
      </c>
      <c r="B9285" t="n">
        <v>2018</v>
      </c>
      <c r="C9285" t="n">
        <v>15</v>
      </c>
      <c r="D9285" t="inlineStr">
        <is>
          <t>2018-PUENTETU</t>
        </is>
      </c>
      <c r="E9285" t="inlineStr">
        <is>
          <t>Y30977</t>
        </is>
      </c>
      <c r="F9285" t="inlineStr">
        <is>
          <t>QB</t>
        </is>
      </c>
      <c r="G9285" t="inlineStr">
        <is>
          <t>Yes</t>
        </is>
      </c>
      <c r="H9285" t="n">
        <v>21.76</v>
      </c>
    </row>
    <row r="9286">
      <c r="A9286" t="inlineStr">
        <is>
          <t>2018-W15-2018-PUENTETU-Y30994</t>
        </is>
      </c>
      <c r="B9286" t="n">
        <v>2018</v>
      </c>
      <c r="C9286" t="n">
        <v>15</v>
      </c>
      <c r="D9286" t="inlineStr">
        <is>
          <t>2018-PUENTETU</t>
        </is>
      </c>
      <c r="E9286" t="inlineStr">
        <is>
          <t>Y30994</t>
        </is>
      </c>
      <c r="F9286" t="inlineStr">
        <is>
          <t>WR</t>
        </is>
      </c>
      <c r="G9286" t="inlineStr">
        <is>
          <t>Yes</t>
        </is>
      </c>
      <c r="H9286" t="n">
        <v>1.4</v>
      </c>
    </row>
    <row r="9287">
      <c r="A9287" t="inlineStr">
        <is>
          <t>2018-W15-2018-PUENTETU-Y29288</t>
        </is>
      </c>
      <c r="B9287" t="n">
        <v>2018</v>
      </c>
      <c r="C9287" t="n">
        <v>15</v>
      </c>
      <c r="D9287" t="inlineStr">
        <is>
          <t>2018-PUENTETU</t>
        </is>
      </c>
      <c r="E9287" t="inlineStr">
        <is>
          <t>Y29288</t>
        </is>
      </c>
      <c r="F9287" t="inlineStr">
        <is>
          <t>WR</t>
        </is>
      </c>
      <c r="G9287" t="inlineStr">
        <is>
          <t>Yes</t>
        </is>
      </c>
      <c r="H9287" t="n">
        <v>9.800000000000001</v>
      </c>
    </row>
    <row r="9288">
      <c r="A9288" t="inlineStr">
        <is>
          <t>2018-W15-2018-PUENTETU-Y31221</t>
        </is>
      </c>
      <c r="B9288" t="n">
        <v>2018</v>
      </c>
      <c r="C9288" t="n">
        <v>15</v>
      </c>
      <c r="D9288" t="inlineStr">
        <is>
          <t>2018-PUENTETU</t>
        </is>
      </c>
      <c r="E9288" t="inlineStr">
        <is>
          <t>Y31221</t>
        </is>
      </c>
      <c r="F9288" t="inlineStr">
        <is>
          <t>RB</t>
        </is>
      </c>
      <c r="G9288" t="inlineStr">
        <is>
          <t>Yes</t>
        </is>
      </c>
      <c r="H9288" t="n">
        <v>14.5</v>
      </c>
    </row>
    <row r="9289">
      <c r="A9289" t="inlineStr">
        <is>
          <t>2018-W15-2018-PUENTETU-Y31567</t>
        </is>
      </c>
      <c r="B9289" t="n">
        <v>2018</v>
      </c>
      <c r="C9289" t="n">
        <v>15</v>
      </c>
      <c r="D9289" t="inlineStr">
        <is>
          <t>2018-PUENTETU</t>
        </is>
      </c>
      <c r="E9289" t="inlineStr">
        <is>
          <t>Y31567</t>
        </is>
      </c>
      <c r="F9289" t="inlineStr">
        <is>
          <t>RB</t>
        </is>
      </c>
      <c r="G9289" t="inlineStr">
        <is>
          <t>Yes</t>
        </is>
      </c>
      <c r="H9289" t="n">
        <v>8.800000000000001</v>
      </c>
    </row>
    <row r="9290">
      <c r="A9290" t="inlineStr">
        <is>
          <t>2018-W15-2018-PUENTETU-Y9353</t>
        </is>
      </c>
      <c r="B9290" t="n">
        <v>2018</v>
      </c>
      <c r="C9290" t="n">
        <v>15</v>
      </c>
      <c r="D9290" t="inlineStr">
        <is>
          <t>2018-PUENTETU</t>
        </is>
      </c>
      <c r="E9290" t="inlineStr">
        <is>
          <t>Y9353</t>
        </is>
      </c>
      <c r="F9290" t="inlineStr">
        <is>
          <t>TE</t>
        </is>
      </c>
      <c r="G9290" t="inlineStr">
        <is>
          <t>Yes</t>
        </is>
      </c>
      <c r="H9290" t="n">
        <v>2.3</v>
      </c>
    </row>
    <row r="9291">
      <c r="A9291" t="inlineStr">
        <is>
          <t>2018-W15-2018-PUENTETU-Y31424</t>
        </is>
      </c>
      <c r="B9291" t="n">
        <v>2018</v>
      </c>
      <c r="C9291" t="n">
        <v>15</v>
      </c>
      <c r="D9291" t="inlineStr">
        <is>
          <t>2018-PUENTETU</t>
        </is>
      </c>
      <c r="E9291" t="inlineStr">
        <is>
          <t>Y31424</t>
        </is>
      </c>
      <c r="F9291" t="inlineStr">
        <is>
          <t>W/R/T FLEX</t>
        </is>
      </c>
      <c r="G9291" t="inlineStr">
        <is>
          <t>Yes</t>
        </is>
      </c>
      <c r="H9291" t="n">
        <v>16.4</v>
      </c>
    </row>
    <row r="9292">
      <c r="A9292" t="inlineStr">
        <is>
          <t>2018-W15-2018-PUENTETU-Y29949</t>
        </is>
      </c>
      <c r="B9292" t="n">
        <v>2018</v>
      </c>
      <c r="C9292" t="n">
        <v>15</v>
      </c>
      <c r="D9292" t="inlineStr">
        <is>
          <t>2018-PUENTETU</t>
        </is>
      </c>
      <c r="E9292" t="inlineStr">
        <is>
          <t>Y29949</t>
        </is>
      </c>
      <c r="F9292" t="inlineStr">
        <is>
          <t>K</t>
        </is>
      </c>
      <c r="G9292" t="inlineStr">
        <is>
          <t>Yes</t>
        </is>
      </c>
      <c r="H9292" t="n">
        <v>0</v>
      </c>
    </row>
    <row r="9293">
      <c r="A9293" t="inlineStr">
        <is>
          <t>2018-W15-2018-PUENTETU-Y-DEF:houston</t>
        </is>
      </c>
      <c r="B9293" t="n">
        <v>2018</v>
      </c>
      <c r="C9293" t="n">
        <v>15</v>
      </c>
      <c r="D9293" t="inlineStr">
        <is>
          <t>2018-PUENTETU</t>
        </is>
      </c>
      <c r="E9293" t="inlineStr">
        <is>
          <t>Y-DEF:houston</t>
        </is>
      </c>
      <c r="F9293" t="inlineStr">
        <is>
          <t>DST</t>
        </is>
      </c>
      <c r="G9293" t="inlineStr">
        <is>
          <t>Yes</t>
        </is>
      </c>
      <c r="H9293" t="n">
        <v>5</v>
      </c>
    </row>
    <row r="9294">
      <c r="A9294" t="inlineStr">
        <is>
          <t>2018-W15-2018-PUENTETU-Y29255</t>
        </is>
      </c>
      <c r="B9294" t="n">
        <v>2018</v>
      </c>
      <c r="C9294" t="n">
        <v>15</v>
      </c>
      <c r="D9294" t="inlineStr">
        <is>
          <t>2018-PUENTETU</t>
        </is>
      </c>
      <c r="E9294" t="inlineStr">
        <is>
          <t>Y29255</t>
        </is>
      </c>
      <c r="F9294" t="inlineStr">
        <is>
          <t>BN</t>
        </is>
      </c>
      <c r="G9294" t="inlineStr">
        <is>
          <t>No</t>
        </is>
      </c>
      <c r="H9294" t="n">
        <v>0</v>
      </c>
    </row>
    <row r="9295">
      <c r="A9295" t="inlineStr">
        <is>
          <t>2018-W15-2018-PUENTETU-Y8266</t>
        </is>
      </c>
      <c r="B9295" t="n">
        <v>2018</v>
      </c>
      <c r="C9295" t="n">
        <v>15</v>
      </c>
      <c r="D9295" t="inlineStr">
        <is>
          <t>2018-PUENTETU</t>
        </is>
      </c>
      <c r="E9295" t="inlineStr">
        <is>
          <t>Y8266</t>
        </is>
      </c>
      <c r="F9295" t="inlineStr">
        <is>
          <t>BN</t>
        </is>
      </c>
      <c r="G9295" t="inlineStr">
        <is>
          <t>No</t>
        </is>
      </c>
      <c r="H9295" t="n">
        <v>0</v>
      </c>
    </row>
    <row r="9296">
      <c r="A9296" t="inlineStr">
        <is>
          <t>2018-W15-2018-PUENTETU-Y24057</t>
        </is>
      </c>
      <c r="B9296" t="n">
        <v>2018</v>
      </c>
      <c r="C9296" t="n">
        <v>15</v>
      </c>
      <c r="D9296" t="inlineStr">
        <is>
          <t>2018-PUENTETU</t>
        </is>
      </c>
      <c r="E9296" t="inlineStr">
        <is>
          <t>Y24057</t>
        </is>
      </c>
      <c r="F9296" t="inlineStr">
        <is>
          <t>BN</t>
        </is>
      </c>
      <c r="G9296" t="inlineStr">
        <is>
          <t>No</t>
        </is>
      </c>
      <c r="H9296" t="n">
        <v>0</v>
      </c>
    </row>
    <row r="9297">
      <c r="A9297" t="inlineStr">
        <is>
          <t>2018-W15-2018-PUENTETU-Y30301</t>
        </is>
      </c>
      <c r="B9297" t="n">
        <v>2018</v>
      </c>
      <c r="C9297" t="n">
        <v>15</v>
      </c>
      <c r="D9297" t="inlineStr">
        <is>
          <t>2018-PUENTETU</t>
        </is>
      </c>
      <c r="E9297" t="inlineStr">
        <is>
          <t>Y30301</t>
        </is>
      </c>
      <c r="F9297" t="inlineStr">
        <is>
          <t>BN</t>
        </is>
      </c>
      <c r="G9297" t="inlineStr">
        <is>
          <t>No</t>
        </is>
      </c>
      <c r="H9297" t="n">
        <v>11.1</v>
      </c>
    </row>
    <row r="9298">
      <c r="A9298" t="inlineStr">
        <is>
          <t>2018-W15-2018-PUENTETU-Y28537</t>
        </is>
      </c>
      <c r="B9298" t="n">
        <v>2018</v>
      </c>
      <c r="C9298" t="n">
        <v>15</v>
      </c>
      <c r="D9298" t="inlineStr">
        <is>
          <t>2018-PUENTETU</t>
        </is>
      </c>
      <c r="E9298" t="inlineStr">
        <is>
          <t>Y28537</t>
        </is>
      </c>
      <c r="F9298" t="inlineStr">
        <is>
          <t>BN</t>
        </is>
      </c>
      <c r="G9298" t="inlineStr">
        <is>
          <t>No</t>
        </is>
      </c>
      <c r="H9298" t="n">
        <v>0</v>
      </c>
    </row>
    <row r="9299">
      <c r="A9299" t="inlineStr">
        <is>
          <t>2018-W15-2018-PUENTETU-Y30423</t>
        </is>
      </c>
      <c r="B9299" t="n">
        <v>2018</v>
      </c>
      <c r="C9299" t="n">
        <v>15</v>
      </c>
      <c r="D9299" t="inlineStr">
        <is>
          <t>2018-PUENTETU</t>
        </is>
      </c>
      <c r="E9299" t="inlineStr">
        <is>
          <t>Y30423</t>
        </is>
      </c>
      <c r="F9299" t="inlineStr">
        <is>
          <t>IR</t>
        </is>
      </c>
      <c r="G9299" t="inlineStr">
        <is>
          <t>No</t>
        </is>
      </c>
      <c r="H9299" t="n">
        <v>0</v>
      </c>
    </row>
    <row r="9300">
      <c r="A9300" t="inlineStr">
        <is>
          <t>2018-W15-2018-ALEXAODE-Y5479</t>
        </is>
      </c>
      <c r="B9300" t="n">
        <v>2018</v>
      </c>
      <c r="C9300" t="n">
        <v>15</v>
      </c>
      <c r="D9300" t="inlineStr">
        <is>
          <t>2018-ALEXAODE</t>
        </is>
      </c>
      <c r="E9300" t="inlineStr">
        <is>
          <t>Y5479</t>
        </is>
      </c>
      <c r="F9300" t="inlineStr">
        <is>
          <t>QB</t>
        </is>
      </c>
      <c r="G9300" t="inlineStr">
        <is>
          <t>Yes</t>
        </is>
      </c>
      <c r="H9300" t="n">
        <v>6.92</v>
      </c>
    </row>
    <row r="9301">
      <c r="A9301" t="inlineStr">
        <is>
          <t>2018-W15-2018-ALEXAODE-Y24171</t>
        </is>
      </c>
      <c r="B9301" t="n">
        <v>2018</v>
      </c>
      <c r="C9301" t="n">
        <v>15</v>
      </c>
      <c r="D9301" t="inlineStr">
        <is>
          <t>2018-ALEXAODE</t>
        </is>
      </c>
      <c r="E9301" t="inlineStr">
        <is>
          <t>Y24171</t>
        </is>
      </c>
      <c r="F9301" t="inlineStr">
        <is>
          <t>WR</t>
        </is>
      </c>
      <c r="G9301" t="inlineStr">
        <is>
          <t>Yes</t>
        </is>
      </c>
      <c r="H9301" t="n">
        <v>10.9</v>
      </c>
    </row>
    <row r="9302">
      <c r="A9302" t="inlineStr">
        <is>
          <t>2018-W15-2018-ALEXAODE-Y26664</t>
        </is>
      </c>
      <c r="B9302" t="n">
        <v>2018</v>
      </c>
      <c r="C9302" t="n">
        <v>15</v>
      </c>
      <c r="D9302" t="inlineStr">
        <is>
          <t>2018-ALEXAODE</t>
        </is>
      </c>
      <c r="E9302" t="inlineStr">
        <is>
          <t>Y26664</t>
        </is>
      </c>
      <c r="F9302" t="inlineStr">
        <is>
          <t>WR</t>
        </is>
      </c>
      <c r="G9302" t="inlineStr">
        <is>
          <t>Yes</t>
        </is>
      </c>
      <c r="H9302" t="n">
        <v>9.300000000000001</v>
      </c>
    </row>
    <row r="9303">
      <c r="A9303" t="inlineStr">
        <is>
          <t>2018-W15-2018-ALEXAODE-Y29307</t>
        </is>
      </c>
      <c r="B9303" t="n">
        <v>2018</v>
      </c>
      <c r="C9303" t="n">
        <v>15</v>
      </c>
      <c r="D9303" t="inlineStr">
        <is>
          <t>2018-ALEXAODE</t>
        </is>
      </c>
      <c r="E9303" t="inlineStr">
        <is>
          <t>Y29307</t>
        </is>
      </c>
      <c r="F9303" t="inlineStr">
        <is>
          <t>RB</t>
        </is>
      </c>
      <c r="G9303" t="inlineStr">
        <is>
          <t>Yes</t>
        </is>
      </c>
      <c r="H9303" t="n">
        <v>3.4</v>
      </c>
    </row>
    <row r="9304">
      <c r="A9304" t="inlineStr">
        <is>
          <t>2018-W15-2018-ALEXAODE-Y26777</t>
        </is>
      </c>
      <c r="B9304" t="n">
        <v>2018</v>
      </c>
      <c r="C9304" t="n">
        <v>15</v>
      </c>
      <c r="D9304" t="inlineStr">
        <is>
          <t>2018-ALEXAODE</t>
        </is>
      </c>
      <c r="E9304" t="inlineStr">
        <is>
          <t>Y26777</t>
        </is>
      </c>
      <c r="F9304" t="inlineStr">
        <is>
          <t>RB</t>
        </is>
      </c>
      <c r="G9304" t="inlineStr">
        <is>
          <t>Yes</t>
        </is>
      </c>
      <c r="H9304" t="n">
        <v>1.3</v>
      </c>
    </row>
    <row r="9305">
      <c r="A9305" t="inlineStr">
        <is>
          <t>2018-W15-2018-ALEXAODE-Y24017</t>
        </is>
      </c>
      <c r="B9305" t="n">
        <v>2018</v>
      </c>
      <c r="C9305" t="n">
        <v>15</v>
      </c>
      <c r="D9305" t="inlineStr">
        <is>
          <t>2018-ALEXAODE</t>
        </is>
      </c>
      <c r="E9305" t="inlineStr">
        <is>
          <t>Y24017</t>
        </is>
      </c>
      <c r="F9305" t="inlineStr">
        <is>
          <t>TE</t>
        </is>
      </c>
      <c r="G9305" t="inlineStr">
        <is>
          <t>Yes</t>
        </is>
      </c>
      <c r="H9305" t="n">
        <v>2.1</v>
      </c>
    </row>
    <row r="9306">
      <c r="A9306" t="inlineStr">
        <is>
          <t>2018-W15-2018-ALEXAODE-Y27277</t>
        </is>
      </c>
      <c r="B9306" t="n">
        <v>2018</v>
      </c>
      <c r="C9306" t="n">
        <v>15</v>
      </c>
      <c r="D9306" t="inlineStr">
        <is>
          <t>2018-ALEXAODE</t>
        </is>
      </c>
      <c r="E9306" t="inlineStr">
        <is>
          <t>Y27277</t>
        </is>
      </c>
      <c r="F9306" t="inlineStr">
        <is>
          <t>W/R/T FLEX</t>
        </is>
      </c>
      <c r="G9306" t="inlineStr">
        <is>
          <t>Yes</t>
        </is>
      </c>
      <c r="H9306" t="n">
        <v>1.9</v>
      </c>
    </row>
    <row r="9307">
      <c r="A9307" t="inlineStr">
        <is>
          <t>2018-W15-2018-ALEXAODE-Y7867</t>
        </is>
      </c>
      <c r="B9307" t="n">
        <v>2018</v>
      </c>
      <c r="C9307" t="n">
        <v>15</v>
      </c>
      <c r="D9307" t="inlineStr">
        <is>
          <t>2018-ALEXAODE</t>
        </is>
      </c>
      <c r="E9307" t="inlineStr">
        <is>
          <t>Y7867</t>
        </is>
      </c>
      <c r="F9307" t="inlineStr">
        <is>
          <t>K</t>
        </is>
      </c>
      <c r="G9307" t="inlineStr">
        <is>
          <t>Yes</t>
        </is>
      </c>
      <c r="H9307" t="n">
        <v>4</v>
      </c>
    </row>
    <row r="9308">
      <c r="A9308" t="inlineStr">
        <is>
          <t>2018-W15-2018-ALEXAODE-Y-DEF:jacksonville</t>
        </is>
      </c>
      <c r="B9308" t="n">
        <v>2018</v>
      </c>
      <c r="C9308" t="n">
        <v>15</v>
      </c>
      <c r="D9308" t="inlineStr">
        <is>
          <t>2018-ALEXAODE</t>
        </is>
      </c>
      <c r="E9308" t="inlineStr">
        <is>
          <t>Y-DEF:jacksonville</t>
        </is>
      </c>
      <c r="F9308" t="inlineStr">
        <is>
          <t>DST</t>
        </is>
      </c>
      <c r="G9308" t="inlineStr">
        <is>
          <t>Yes</t>
        </is>
      </c>
      <c r="H9308" t="n">
        <v>10</v>
      </c>
    </row>
    <row r="9309">
      <c r="A9309" t="inlineStr">
        <is>
          <t>2018-W15-2018-ALEXAODE-Y30182</t>
        </is>
      </c>
      <c r="B9309" t="n">
        <v>2018</v>
      </c>
      <c r="C9309" t="n">
        <v>15</v>
      </c>
      <c r="D9309" t="inlineStr">
        <is>
          <t>2018-ALEXAODE</t>
        </is>
      </c>
      <c r="E9309" t="inlineStr">
        <is>
          <t>Y30182</t>
        </is>
      </c>
      <c r="F9309" t="inlineStr">
        <is>
          <t>BN</t>
        </is>
      </c>
      <c r="G9309" t="inlineStr">
        <is>
          <t>No</t>
        </is>
      </c>
      <c r="H9309" t="n">
        <v>0</v>
      </c>
    </row>
    <row r="9310">
      <c r="A9310" t="inlineStr">
        <is>
          <t>2018-W15-2018-ALEXAODE-Y27624</t>
        </is>
      </c>
      <c r="B9310" t="n">
        <v>2018</v>
      </c>
      <c r="C9310" t="n">
        <v>15</v>
      </c>
      <c r="D9310" t="inlineStr">
        <is>
          <t>2018-ALEXAODE</t>
        </is>
      </c>
      <c r="E9310" t="inlineStr">
        <is>
          <t>Y27624</t>
        </is>
      </c>
      <c r="F9310" t="inlineStr">
        <is>
          <t>BN</t>
        </is>
      </c>
      <c r="G9310" t="inlineStr">
        <is>
          <t>No</t>
        </is>
      </c>
      <c r="H9310" t="n">
        <v>0</v>
      </c>
    </row>
    <row r="9311">
      <c r="A9311" t="inlineStr">
        <is>
          <t>2018-W15-2018-ALEXAODE-Y31029</t>
        </is>
      </c>
      <c r="B9311" t="n">
        <v>2018</v>
      </c>
      <c r="C9311" t="n">
        <v>15</v>
      </c>
      <c r="D9311" t="inlineStr">
        <is>
          <t>2018-ALEXAODE</t>
        </is>
      </c>
      <c r="E9311" t="inlineStr">
        <is>
          <t>Y31029</t>
        </is>
      </c>
      <c r="F9311" t="inlineStr">
        <is>
          <t>BN</t>
        </is>
      </c>
      <c r="G9311" t="inlineStr">
        <is>
          <t>No</t>
        </is>
      </c>
      <c r="H9311" t="n">
        <v>0</v>
      </c>
    </row>
    <row r="9312">
      <c r="A9312" t="inlineStr">
        <is>
          <t>2018-W15-2018-ALEXAODE-Y27631</t>
        </is>
      </c>
      <c r="B9312" t="n">
        <v>2018</v>
      </c>
      <c r="C9312" t="n">
        <v>15</v>
      </c>
      <c r="D9312" t="inlineStr">
        <is>
          <t>2018-ALEXAODE</t>
        </is>
      </c>
      <c r="E9312" t="inlineStr">
        <is>
          <t>Y27631</t>
        </is>
      </c>
      <c r="F9312" t="inlineStr">
        <is>
          <t>BN</t>
        </is>
      </c>
      <c r="G9312" t="inlineStr">
        <is>
          <t>No</t>
        </is>
      </c>
      <c r="H9312" t="n">
        <v>0</v>
      </c>
    </row>
    <row r="9313">
      <c r="A9313" t="inlineStr">
        <is>
          <t>2018-W15-2018-ALEXAODE-Y30199</t>
        </is>
      </c>
      <c r="B9313" t="n">
        <v>2018</v>
      </c>
      <c r="C9313" t="n">
        <v>15</v>
      </c>
      <c r="D9313" t="inlineStr">
        <is>
          <t>2018-ALEXAODE</t>
        </is>
      </c>
      <c r="E9313" t="inlineStr">
        <is>
          <t>Y30199</t>
        </is>
      </c>
      <c r="F9313" t="inlineStr">
        <is>
          <t>BN</t>
        </is>
      </c>
      <c r="G9313" t="inlineStr">
        <is>
          <t>No</t>
        </is>
      </c>
      <c r="H9313" t="n">
        <v>0</v>
      </c>
    </row>
    <row r="9314">
      <c r="A9314" t="inlineStr">
        <is>
          <t>2018-W15-2018-HUERO-Y30123</t>
        </is>
      </c>
      <c r="B9314" t="n">
        <v>2018</v>
      </c>
      <c r="C9314" t="n">
        <v>15</v>
      </c>
      <c r="D9314" t="inlineStr">
        <is>
          <t>2018-HUERO</t>
        </is>
      </c>
      <c r="E9314" t="inlineStr">
        <is>
          <t>Y30123</t>
        </is>
      </c>
      <c r="F9314" t="inlineStr">
        <is>
          <t>QB</t>
        </is>
      </c>
      <c r="G9314" t="inlineStr">
        <is>
          <t>Yes</t>
        </is>
      </c>
      <c r="H9314" t="n">
        <v>18.02</v>
      </c>
    </row>
    <row r="9315">
      <c r="A9315" t="inlineStr">
        <is>
          <t>2018-W15-2018-HUERO-Y27535</t>
        </is>
      </c>
      <c r="B9315" t="n">
        <v>2018</v>
      </c>
      <c r="C9315" t="n">
        <v>15</v>
      </c>
      <c r="D9315" t="inlineStr">
        <is>
          <t>2018-HUERO</t>
        </is>
      </c>
      <c r="E9315" t="inlineStr">
        <is>
          <t>Y27535</t>
        </is>
      </c>
      <c r="F9315" t="inlineStr">
        <is>
          <t>WR</t>
        </is>
      </c>
      <c r="G9315" t="inlineStr">
        <is>
          <t>Yes</t>
        </is>
      </c>
      <c r="H9315" t="n">
        <v>12.1</v>
      </c>
    </row>
    <row r="9316">
      <c r="A9316" t="inlineStr">
        <is>
          <t>2018-W15-2018-HUERO-Y26699</t>
        </is>
      </c>
      <c r="B9316" t="n">
        <v>2018</v>
      </c>
      <c r="C9316" t="n">
        <v>15</v>
      </c>
      <c r="D9316" t="inlineStr">
        <is>
          <t>2018-HUERO</t>
        </is>
      </c>
      <c r="E9316" t="inlineStr">
        <is>
          <t>Y26699</t>
        </is>
      </c>
      <c r="F9316" t="inlineStr">
        <is>
          <t>WR</t>
        </is>
      </c>
      <c r="G9316" t="inlineStr">
        <is>
          <t>Yes</t>
        </is>
      </c>
      <c r="H9316" t="n">
        <v>0</v>
      </c>
    </row>
    <row r="9317">
      <c r="A9317" t="inlineStr">
        <is>
          <t>2018-W15-2018-HUERO-Y29238</t>
        </is>
      </c>
      <c r="B9317" t="n">
        <v>2018</v>
      </c>
      <c r="C9317" t="n">
        <v>15</v>
      </c>
      <c r="D9317" t="inlineStr">
        <is>
          <t>2018-HUERO</t>
        </is>
      </c>
      <c r="E9317" t="inlineStr">
        <is>
          <t>Y29238</t>
        </is>
      </c>
      <c r="F9317" t="inlineStr">
        <is>
          <t>RB</t>
        </is>
      </c>
      <c r="G9317" t="inlineStr">
        <is>
          <t>Yes</t>
        </is>
      </c>
      <c r="H9317" t="n">
        <v>12.8</v>
      </c>
    </row>
    <row r="9318">
      <c r="A9318" t="inlineStr">
        <is>
          <t>2018-W15-2018-HUERO-Y28115</t>
        </is>
      </c>
      <c r="B9318" t="n">
        <v>2018</v>
      </c>
      <c r="C9318" t="n">
        <v>15</v>
      </c>
      <c r="D9318" t="inlineStr">
        <is>
          <t>2018-HUERO</t>
        </is>
      </c>
      <c r="E9318" t="inlineStr">
        <is>
          <t>Y28115</t>
        </is>
      </c>
      <c r="F9318" t="inlineStr">
        <is>
          <t>RB</t>
        </is>
      </c>
      <c r="G9318" t="inlineStr">
        <is>
          <t>Yes</t>
        </is>
      </c>
      <c r="H9318" t="n">
        <v>24.3</v>
      </c>
    </row>
    <row r="9319">
      <c r="A9319" t="inlineStr">
        <is>
          <t>2018-W15-2018-HUERO-Y30142</t>
        </is>
      </c>
      <c r="B9319" t="n">
        <v>2018</v>
      </c>
      <c r="C9319" t="n">
        <v>15</v>
      </c>
      <c r="D9319" t="inlineStr">
        <is>
          <t>2018-HUERO</t>
        </is>
      </c>
      <c r="E9319" t="inlineStr">
        <is>
          <t>Y30142</t>
        </is>
      </c>
      <c r="F9319" t="inlineStr">
        <is>
          <t>TE</t>
        </is>
      </c>
      <c r="G9319" t="inlineStr">
        <is>
          <t>Yes</t>
        </is>
      </c>
      <c r="H9319" t="n">
        <v>3</v>
      </c>
    </row>
    <row r="9320">
      <c r="A9320" t="inlineStr">
        <is>
          <t>2018-W15-2018-HUERO-Y26561</t>
        </is>
      </c>
      <c r="B9320" t="n">
        <v>2018</v>
      </c>
      <c r="C9320" t="n">
        <v>15</v>
      </c>
      <c r="D9320" t="inlineStr">
        <is>
          <t>2018-HUERO</t>
        </is>
      </c>
      <c r="E9320" t="inlineStr">
        <is>
          <t>Y26561</t>
        </is>
      </c>
      <c r="F9320" t="inlineStr">
        <is>
          <t>W/R/T FLEX</t>
        </is>
      </c>
      <c r="G9320" t="inlineStr">
        <is>
          <t>Yes</t>
        </is>
      </c>
      <c r="H9320" t="n">
        <v>1.9</v>
      </c>
    </row>
    <row r="9321">
      <c r="A9321" t="inlineStr">
        <is>
          <t>2018-W15-2018-HUERO-Y6243</t>
        </is>
      </c>
      <c r="B9321" t="n">
        <v>2018</v>
      </c>
      <c r="C9321" t="n">
        <v>15</v>
      </c>
      <c r="D9321" t="inlineStr">
        <is>
          <t>2018-HUERO</t>
        </is>
      </c>
      <c r="E9321" t="inlineStr">
        <is>
          <t>Y6243</t>
        </is>
      </c>
      <c r="F9321" t="inlineStr">
        <is>
          <t>K</t>
        </is>
      </c>
      <c r="G9321" t="inlineStr">
        <is>
          <t>Yes</t>
        </is>
      </c>
      <c r="H9321" t="n">
        <v>10</v>
      </c>
    </row>
    <row r="9322">
      <c r="A9322" t="inlineStr">
        <is>
          <t>2018-W15-2018-HUERO-Y-DEF:chicago</t>
        </is>
      </c>
      <c r="B9322" t="n">
        <v>2018</v>
      </c>
      <c r="C9322" t="n">
        <v>15</v>
      </c>
      <c r="D9322" t="inlineStr">
        <is>
          <t>2018-HUERO</t>
        </is>
      </c>
      <c r="E9322" t="inlineStr">
        <is>
          <t>Y-DEF:chicago</t>
        </is>
      </c>
      <c r="F9322" t="inlineStr">
        <is>
          <t>DST</t>
        </is>
      </c>
      <c r="G9322" t="inlineStr">
        <is>
          <t>Yes</t>
        </is>
      </c>
      <c r="H9322" t="n">
        <v>8</v>
      </c>
    </row>
    <row r="9323">
      <c r="A9323" t="inlineStr">
        <is>
          <t>2018-W15-2018-HUERO-Y30256</t>
        </is>
      </c>
      <c r="B9323" t="n">
        <v>2018</v>
      </c>
      <c r="C9323" t="n">
        <v>15</v>
      </c>
      <c r="D9323" t="inlineStr">
        <is>
          <t>2018-HUERO</t>
        </is>
      </c>
      <c r="E9323" t="inlineStr">
        <is>
          <t>Y30256</t>
        </is>
      </c>
      <c r="F9323" t="inlineStr">
        <is>
          <t>BN</t>
        </is>
      </c>
      <c r="G9323" t="inlineStr">
        <is>
          <t>No</t>
        </is>
      </c>
      <c r="H9323" t="n">
        <v>24.9</v>
      </c>
    </row>
    <row r="9324">
      <c r="A9324" t="inlineStr">
        <is>
          <t>2018-W15-2018-HUERO-Y26817</t>
        </is>
      </c>
      <c r="B9324" t="n">
        <v>2018</v>
      </c>
      <c r="C9324" t="n">
        <v>15</v>
      </c>
      <c r="D9324" t="inlineStr">
        <is>
          <t>2018-HUERO</t>
        </is>
      </c>
      <c r="E9324" t="inlineStr">
        <is>
          <t>Y26817</t>
        </is>
      </c>
      <c r="F9324" t="inlineStr">
        <is>
          <t>BN</t>
        </is>
      </c>
      <c r="G9324" t="inlineStr">
        <is>
          <t>No</t>
        </is>
      </c>
      <c r="H9324" t="n">
        <v>0</v>
      </c>
    </row>
    <row r="9325">
      <c r="A9325" t="inlineStr">
        <is>
          <t>2018-W15-2018-HUERO-Y31013</t>
        </is>
      </c>
      <c r="B9325" t="n">
        <v>2018</v>
      </c>
      <c r="C9325" t="n">
        <v>15</v>
      </c>
      <c r="D9325" t="inlineStr">
        <is>
          <t>2018-HUERO</t>
        </is>
      </c>
      <c r="E9325" t="inlineStr">
        <is>
          <t>Y31013</t>
        </is>
      </c>
      <c r="F9325" t="inlineStr">
        <is>
          <t>BN</t>
        </is>
      </c>
      <c r="G9325" t="inlineStr">
        <is>
          <t>No</t>
        </is>
      </c>
      <c r="H9325" t="n">
        <v>0</v>
      </c>
    </row>
    <row r="9326">
      <c r="A9326" t="inlineStr">
        <is>
          <t>2018-W15-2018-HUERO-Y27591</t>
        </is>
      </c>
      <c r="B9326" t="n">
        <v>2018</v>
      </c>
      <c r="C9326" t="n">
        <v>15</v>
      </c>
      <c r="D9326" t="inlineStr">
        <is>
          <t>2018-HUERO</t>
        </is>
      </c>
      <c r="E9326" t="inlineStr">
        <is>
          <t>Y27591</t>
        </is>
      </c>
      <c r="F9326" t="inlineStr">
        <is>
          <t>BN</t>
        </is>
      </c>
      <c r="G9326" t="inlineStr">
        <is>
          <t>No</t>
        </is>
      </c>
      <c r="H9326" t="n">
        <v>3.7</v>
      </c>
    </row>
    <row r="9327">
      <c r="A9327" t="inlineStr">
        <is>
          <t>2018-W15-2018-HUERO-Y30552</t>
        </is>
      </c>
      <c r="B9327" t="n">
        <v>2018</v>
      </c>
      <c r="C9327" t="n">
        <v>15</v>
      </c>
      <c r="D9327" t="inlineStr">
        <is>
          <t>2018-HUERO</t>
        </is>
      </c>
      <c r="E9327" t="inlineStr">
        <is>
          <t>Y30552</t>
        </is>
      </c>
      <c r="F9327" t="inlineStr">
        <is>
          <t>BN</t>
        </is>
      </c>
      <c r="G9327" t="inlineStr">
        <is>
          <t>No</t>
        </is>
      </c>
      <c r="H9327" t="n">
        <v>9.6</v>
      </c>
    </row>
    <row r="9328">
      <c r="A9328" t="inlineStr">
        <is>
          <t>2018-W15-2018-EMAN-Y5228</t>
        </is>
      </c>
      <c r="B9328" t="n">
        <v>2018</v>
      </c>
      <c r="C9328" t="n">
        <v>15</v>
      </c>
      <c r="D9328" t="inlineStr">
        <is>
          <t>2018-EMAN</t>
        </is>
      </c>
      <c r="E9328" t="inlineStr">
        <is>
          <t>Y5228</t>
        </is>
      </c>
      <c r="F9328" t="inlineStr">
        <is>
          <t>QB</t>
        </is>
      </c>
      <c r="G9328" t="inlineStr">
        <is>
          <t>Yes</t>
        </is>
      </c>
      <c r="H9328" t="n">
        <v>16.16</v>
      </c>
    </row>
    <row r="9329">
      <c r="A9329" t="inlineStr">
        <is>
          <t>2018-W15-2018-EMAN-Y27581</t>
        </is>
      </c>
      <c r="B9329" t="n">
        <v>2018</v>
      </c>
      <c r="C9329" t="n">
        <v>15</v>
      </c>
      <c r="D9329" t="inlineStr">
        <is>
          <t>2018-EMAN</t>
        </is>
      </c>
      <c r="E9329" t="inlineStr">
        <is>
          <t>Y27581</t>
        </is>
      </c>
      <c r="F9329" t="inlineStr">
        <is>
          <t>WR</t>
        </is>
      </c>
      <c r="G9329" t="inlineStr">
        <is>
          <t>Yes</t>
        </is>
      </c>
      <c r="H9329" t="n">
        <v>13.9</v>
      </c>
    </row>
    <row r="9330">
      <c r="A9330" t="inlineStr">
        <is>
          <t>2018-W15-2018-EMAN-Y28534</t>
        </is>
      </c>
      <c r="B9330" t="n">
        <v>2018</v>
      </c>
      <c r="C9330" t="n">
        <v>15</v>
      </c>
      <c r="D9330" t="inlineStr">
        <is>
          <t>2018-EMAN</t>
        </is>
      </c>
      <c r="E9330" t="inlineStr">
        <is>
          <t>Y28534</t>
        </is>
      </c>
      <c r="F9330" t="inlineStr">
        <is>
          <t>WR</t>
        </is>
      </c>
      <c r="G9330" t="inlineStr">
        <is>
          <t>Yes</t>
        </is>
      </c>
      <c r="H9330" t="n">
        <v>11.8</v>
      </c>
    </row>
    <row r="9331">
      <c r="A9331" t="inlineStr">
        <is>
          <t>2018-W15-2018-EMAN-Y30180</t>
        </is>
      </c>
      <c r="B9331" t="n">
        <v>2018</v>
      </c>
      <c r="C9331" t="n">
        <v>15</v>
      </c>
      <c r="D9331" t="inlineStr">
        <is>
          <t>2018-EMAN</t>
        </is>
      </c>
      <c r="E9331" t="inlineStr">
        <is>
          <t>Y30180</t>
        </is>
      </c>
      <c r="F9331" t="inlineStr">
        <is>
          <t>RB</t>
        </is>
      </c>
      <c r="G9331" t="inlineStr">
        <is>
          <t>Yes</t>
        </is>
      </c>
      <c r="H9331" t="n">
        <v>16.3</v>
      </c>
    </row>
    <row r="9332">
      <c r="A9332" t="inlineStr">
        <is>
          <t>2018-W15-2018-EMAN-Y28474</t>
        </is>
      </c>
      <c r="B9332" t="n">
        <v>2018</v>
      </c>
      <c r="C9332" t="n">
        <v>15</v>
      </c>
      <c r="D9332" t="inlineStr">
        <is>
          <t>2018-EMAN</t>
        </is>
      </c>
      <c r="E9332" t="inlineStr">
        <is>
          <t>Y28474</t>
        </is>
      </c>
      <c r="F9332" t="inlineStr">
        <is>
          <t>RB</t>
        </is>
      </c>
      <c r="G9332" t="inlineStr">
        <is>
          <t>Yes</t>
        </is>
      </c>
      <c r="H9332" t="n">
        <v>16.1</v>
      </c>
    </row>
    <row r="9333">
      <c r="A9333" t="inlineStr">
        <is>
          <t>2018-W15-2018-EMAN-Y31071</t>
        </is>
      </c>
      <c r="B9333" t="n">
        <v>2018</v>
      </c>
      <c r="C9333" t="n">
        <v>15</v>
      </c>
      <c r="D9333" t="inlineStr">
        <is>
          <t>2018-EMAN</t>
        </is>
      </c>
      <c r="E9333" t="inlineStr">
        <is>
          <t>Y31071</t>
        </is>
      </c>
      <c r="F9333" t="inlineStr">
        <is>
          <t>TE</t>
        </is>
      </c>
      <c r="G9333" t="inlineStr">
        <is>
          <t>Yes</t>
        </is>
      </c>
      <c r="H9333" t="n">
        <v>1.4</v>
      </c>
    </row>
    <row r="9334">
      <c r="A9334" t="inlineStr">
        <is>
          <t>2018-W15-2018-EMAN-Y25807</t>
        </is>
      </c>
      <c r="B9334" t="n">
        <v>2018</v>
      </c>
      <c r="C9334" t="n">
        <v>15</v>
      </c>
      <c r="D9334" t="inlineStr">
        <is>
          <t>2018-EMAN</t>
        </is>
      </c>
      <c r="E9334" t="inlineStr">
        <is>
          <t>Y25807</t>
        </is>
      </c>
      <c r="F9334" t="inlineStr">
        <is>
          <t>W/R/T FLEX</t>
        </is>
      </c>
      <c r="G9334" t="inlineStr">
        <is>
          <t>Yes</t>
        </is>
      </c>
      <c r="H9334" t="n">
        <v>0.8</v>
      </c>
    </row>
    <row r="9335">
      <c r="A9335" t="inlineStr">
        <is>
          <t>2018-W15-2018-EMAN-Y25881</t>
        </is>
      </c>
      <c r="B9335" t="n">
        <v>2018</v>
      </c>
      <c r="C9335" t="n">
        <v>15</v>
      </c>
      <c r="D9335" t="inlineStr">
        <is>
          <t>2018-EMAN</t>
        </is>
      </c>
      <c r="E9335" t="inlineStr">
        <is>
          <t>Y25881</t>
        </is>
      </c>
      <c r="F9335" t="inlineStr">
        <is>
          <t>K</t>
        </is>
      </c>
      <c r="G9335" t="inlineStr">
        <is>
          <t>Yes</t>
        </is>
      </c>
      <c r="H9335" t="n">
        <v>12</v>
      </c>
    </row>
    <row r="9336">
      <c r="A9336" t="inlineStr">
        <is>
          <t>2018-W15-2018-EMAN-Y-DEF:la-rams</t>
        </is>
      </c>
      <c r="B9336" t="n">
        <v>2018</v>
      </c>
      <c r="C9336" t="n">
        <v>15</v>
      </c>
      <c r="D9336" t="inlineStr">
        <is>
          <t>2018-EMAN</t>
        </is>
      </c>
      <c r="E9336" t="inlineStr">
        <is>
          <t>Y-DEF:la-rams</t>
        </is>
      </c>
      <c r="F9336" t="inlineStr">
        <is>
          <t>DST</t>
        </is>
      </c>
      <c r="G9336" t="inlineStr">
        <is>
          <t>Yes</t>
        </is>
      </c>
      <c r="H9336" t="n">
        <v>1</v>
      </c>
    </row>
    <row r="9337">
      <c r="A9337" t="inlineStr">
        <is>
          <t>2018-W15-2018-EMAN-Y27789</t>
        </is>
      </c>
      <c r="B9337" t="n">
        <v>2018</v>
      </c>
      <c r="C9337" t="n">
        <v>15</v>
      </c>
      <c r="D9337" t="inlineStr">
        <is>
          <t>2018-EMAN</t>
        </is>
      </c>
      <c r="E9337" t="inlineStr">
        <is>
          <t>Y27789</t>
        </is>
      </c>
      <c r="F9337" t="inlineStr">
        <is>
          <t>BN</t>
        </is>
      </c>
      <c r="G9337" t="inlineStr">
        <is>
          <t>No</t>
        </is>
      </c>
      <c r="H9337" t="n">
        <v>9.6</v>
      </c>
    </row>
    <row r="9338">
      <c r="A9338" t="inlineStr">
        <is>
          <t>2018-W15-2018-EMAN-Y6763</t>
        </is>
      </c>
      <c r="B9338" t="n">
        <v>2018</v>
      </c>
      <c r="C9338" t="n">
        <v>15</v>
      </c>
      <c r="D9338" t="inlineStr">
        <is>
          <t>2018-EMAN</t>
        </is>
      </c>
      <c r="E9338" t="inlineStr">
        <is>
          <t>Y6763</t>
        </is>
      </c>
      <c r="F9338" t="inlineStr">
        <is>
          <t>BN</t>
        </is>
      </c>
      <c r="G9338" t="inlineStr">
        <is>
          <t>No</t>
        </is>
      </c>
      <c r="H9338" t="n">
        <v>20.52</v>
      </c>
    </row>
    <row r="9339">
      <c r="A9339" t="inlineStr">
        <is>
          <t>2018-W15-2018-EMAN-Y30996</t>
        </is>
      </c>
      <c r="B9339" t="n">
        <v>2018</v>
      </c>
      <c r="C9339" t="n">
        <v>15</v>
      </c>
      <c r="D9339" t="inlineStr">
        <is>
          <t>2018-EMAN</t>
        </is>
      </c>
      <c r="E9339" t="inlineStr">
        <is>
          <t>Y30996</t>
        </is>
      </c>
      <c r="F9339" t="inlineStr">
        <is>
          <t>BN</t>
        </is>
      </c>
      <c r="G9339" t="inlineStr">
        <is>
          <t>No</t>
        </is>
      </c>
      <c r="H9339" t="n">
        <v>4.2</v>
      </c>
    </row>
    <row r="9340">
      <c r="A9340" t="inlineStr">
        <is>
          <t>2018-W15-2018-EMAN-Y28234</t>
        </is>
      </c>
      <c r="B9340" t="n">
        <v>2018</v>
      </c>
      <c r="C9340" t="n">
        <v>15</v>
      </c>
      <c r="D9340" t="inlineStr">
        <is>
          <t>2018-EMAN</t>
        </is>
      </c>
      <c r="E9340" t="inlineStr">
        <is>
          <t>Y28234</t>
        </is>
      </c>
      <c r="F9340" t="inlineStr">
        <is>
          <t>BN</t>
        </is>
      </c>
      <c r="G9340" t="inlineStr">
        <is>
          <t>No</t>
        </is>
      </c>
      <c r="H9340" t="n">
        <v>3.3</v>
      </c>
    </row>
    <row r="9341">
      <c r="A9341" t="inlineStr">
        <is>
          <t>2018-W15-2018-EMAN-Y27589</t>
        </is>
      </c>
      <c r="B9341" t="n">
        <v>2018</v>
      </c>
      <c r="C9341" t="n">
        <v>15</v>
      </c>
      <c r="D9341" t="inlineStr">
        <is>
          <t>2018-EMAN</t>
        </is>
      </c>
      <c r="E9341" t="inlineStr">
        <is>
          <t>Y27589</t>
        </is>
      </c>
      <c r="F9341" t="inlineStr">
        <is>
          <t>BN</t>
        </is>
      </c>
      <c r="G9341" t="inlineStr">
        <is>
          <t>No</t>
        </is>
      </c>
      <c r="H9341" t="n">
        <v>5.4</v>
      </c>
    </row>
    <row r="9342">
      <c r="A9342" t="inlineStr">
        <is>
          <t>2018-W15-2018-TONYCLIF-Y25785</t>
        </is>
      </c>
      <c r="B9342" t="n">
        <v>2018</v>
      </c>
      <c r="C9342" t="n">
        <v>15</v>
      </c>
      <c r="D9342" t="inlineStr">
        <is>
          <t>2018-TONYCLIF</t>
        </is>
      </c>
      <c r="E9342" t="inlineStr">
        <is>
          <t>Y25785</t>
        </is>
      </c>
      <c r="F9342" t="inlineStr">
        <is>
          <t>QB</t>
        </is>
      </c>
      <c r="G9342" t="inlineStr">
        <is>
          <t>Yes</t>
        </is>
      </c>
      <c r="H9342" t="n">
        <v>18.98</v>
      </c>
    </row>
    <row r="9343">
      <c r="A9343" t="inlineStr">
        <is>
          <t>2018-W15-2018-TONYCLIF-Y30209</t>
        </is>
      </c>
      <c r="B9343" t="n">
        <v>2018</v>
      </c>
      <c r="C9343" t="n">
        <v>15</v>
      </c>
      <c r="D9343" t="inlineStr">
        <is>
          <t>2018-TONYCLIF</t>
        </is>
      </c>
      <c r="E9343" t="inlineStr">
        <is>
          <t>Y30209</t>
        </is>
      </c>
      <c r="F9343" t="inlineStr">
        <is>
          <t>WR</t>
        </is>
      </c>
      <c r="G9343" t="inlineStr">
        <is>
          <t>Yes</t>
        </is>
      </c>
      <c r="H9343" t="n">
        <v>14.6</v>
      </c>
    </row>
    <row r="9344">
      <c r="A9344" t="inlineStr">
        <is>
          <t>2018-W15-2018-TONYCLIF-Y28457</t>
        </is>
      </c>
      <c r="B9344" t="n">
        <v>2018</v>
      </c>
      <c r="C9344" t="n">
        <v>15</v>
      </c>
      <c r="D9344" t="inlineStr">
        <is>
          <t>2018-TONYCLIF</t>
        </is>
      </c>
      <c r="E9344" t="inlineStr">
        <is>
          <t>Y28457</t>
        </is>
      </c>
      <c r="F9344" t="inlineStr">
        <is>
          <t>WR</t>
        </is>
      </c>
      <c r="G9344" t="inlineStr">
        <is>
          <t>Yes</t>
        </is>
      </c>
      <c r="H9344" t="n">
        <v>5.6</v>
      </c>
    </row>
    <row r="9345">
      <c r="A9345" t="inlineStr">
        <is>
          <t>2018-W15-2018-TONYCLIF-Y30232</t>
        </is>
      </c>
      <c r="B9345" t="n">
        <v>2018</v>
      </c>
      <c r="C9345" t="n">
        <v>15</v>
      </c>
      <c r="D9345" t="inlineStr">
        <is>
          <t>2018-TONYCLIF</t>
        </is>
      </c>
      <c r="E9345" t="inlineStr">
        <is>
          <t>Y30232</t>
        </is>
      </c>
      <c r="F9345" t="inlineStr">
        <is>
          <t>RB</t>
        </is>
      </c>
      <c r="G9345" t="inlineStr">
        <is>
          <t>Yes</t>
        </is>
      </c>
      <c r="H9345" t="n">
        <v>9.5</v>
      </c>
    </row>
    <row r="9346">
      <c r="A9346" t="inlineStr">
        <is>
          <t>2018-W15-2018-TONYCLIF-Y29279</t>
        </is>
      </c>
      <c r="B9346" t="n">
        <v>2018</v>
      </c>
      <c r="C9346" t="n">
        <v>15</v>
      </c>
      <c r="D9346" t="inlineStr">
        <is>
          <t>2018-TONYCLIF</t>
        </is>
      </c>
      <c r="E9346" t="inlineStr">
        <is>
          <t>Y29279</t>
        </is>
      </c>
      <c r="F9346" t="inlineStr">
        <is>
          <t>RB</t>
        </is>
      </c>
      <c r="G9346" t="inlineStr">
        <is>
          <t>Yes</t>
        </is>
      </c>
      <c r="H9346" t="n">
        <v>29.24</v>
      </c>
    </row>
    <row r="9347">
      <c r="A9347" t="inlineStr">
        <is>
          <t>2018-W15-2018-TONYCLIF-Y26658</t>
        </is>
      </c>
      <c r="B9347" t="n">
        <v>2018</v>
      </c>
      <c r="C9347" t="n">
        <v>15</v>
      </c>
      <c r="D9347" t="inlineStr">
        <is>
          <t>2018-TONYCLIF</t>
        </is>
      </c>
      <c r="E9347" t="inlineStr">
        <is>
          <t>Y26658</t>
        </is>
      </c>
      <c r="F9347" t="inlineStr">
        <is>
          <t>TE</t>
        </is>
      </c>
      <c r="G9347" t="inlineStr">
        <is>
          <t>Yes</t>
        </is>
      </c>
      <c r="H9347" t="n">
        <v>2.2</v>
      </c>
    </row>
    <row r="9348">
      <c r="A9348" t="inlineStr">
        <is>
          <t>2018-W15-2018-TONYCLIF-Y24318</t>
        </is>
      </c>
      <c r="B9348" t="n">
        <v>2018</v>
      </c>
      <c r="C9348" t="n">
        <v>15</v>
      </c>
      <c r="D9348" t="inlineStr">
        <is>
          <t>2018-TONYCLIF</t>
        </is>
      </c>
      <c r="E9348" t="inlineStr">
        <is>
          <t>Y24318</t>
        </is>
      </c>
      <c r="F9348" t="inlineStr">
        <is>
          <t>W/R/T FLEX</t>
        </is>
      </c>
      <c r="G9348" t="inlineStr">
        <is>
          <t>Yes</t>
        </is>
      </c>
      <c r="H9348" t="n">
        <v>0.9</v>
      </c>
    </row>
    <row r="9349">
      <c r="A9349" t="inlineStr">
        <is>
          <t>2018-W15-2018-TONYCLIF-Y29792</t>
        </is>
      </c>
      <c r="B9349" t="n">
        <v>2018</v>
      </c>
      <c r="C9349" t="n">
        <v>15</v>
      </c>
      <c r="D9349" t="inlineStr">
        <is>
          <t>2018-TONYCLIF</t>
        </is>
      </c>
      <c r="E9349" t="inlineStr">
        <is>
          <t>Y29792</t>
        </is>
      </c>
      <c r="F9349" t="inlineStr">
        <is>
          <t>K</t>
        </is>
      </c>
      <c r="G9349" t="inlineStr">
        <is>
          <t>Yes</t>
        </is>
      </c>
      <c r="H9349" t="n">
        <v>22</v>
      </c>
    </row>
    <row r="9350">
      <c r="A9350" t="inlineStr">
        <is>
          <t>2018-W15-2018-TONYCLIF-Y-DEF:minnesota</t>
        </is>
      </c>
      <c r="B9350" t="n">
        <v>2018</v>
      </c>
      <c r="C9350" t="n">
        <v>15</v>
      </c>
      <c r="D9350" t="inlineStr">
        <is>
          <t>2018-TONYCLIF</t>
        </is>
      </c>
      <c r="E9350" t="inlineStr">
        <is>
          <t>Y-DEF:minnesota</t>
        </is>
      </c>
      <c r="F9350" t="inlineStr">
        <is>
          <t>DST</t>
        </is>
      </c>
      <c r="G9350" t="inlineStr">
        <is>
          <t>Yes</t>
        </is>
      </c>
      <c r="H9350" t="n">
        <v>13</v>
      </c>
    </row>
    <row r="9351">
      <c r="A9351" t="inlineStr">
        <is>
          <t>2018-W15-2018-TONYCLIF-Y30223</t>
        </is>
      </c>
      <c r="B9351" t="n">
        <v>2018</v>
      </c>
      <c r="C9351" t="n">
        <v>15</v>
      </c>
      <c r="D9351" t="inlineStr">
        <is>
          <t>2018-TONYCLIF</t>
        </is>
      </c>
      <c r="E9351" t="inlineStr">
        <is>
          <t>Y30223</t>
        </is>
      </c>
      <c r="F9351" t="inlineStr">
        <is>
          <t>BN</t>
        </is>
      </c>
      <c r="G9351" t="inlineStr">
        <is>
          <t>No</t>
        </is>
      </c>
      <c r="H9351" t="n">
        <v>10.1</v>
      </c>
    </row>
    <row r="9352">
      <c r="A9352" t="inlineStr">
        <is>
          <t>2018-W15-2018-TONYCLIF-Y24936</t>
        </is>
      </c>
      <c r="B9352" t="n">
        <v>2018</v>
      </c>
      <c r="C9352" t="n">
        <v>15</v>
      </c>
      <c r="D9352" t="inlineStr">
        <is>
          <t>2018-TONYCLIF</t>
        </is>
      </c>
      <c r="E9352" t="inlineStr">
        <is>
          <t>Y24936</t>
        </is>
      </c>
      <c r="F9352" t="inlineStr">
        <is>
          <t>BN</t>
        </is>
      </c>
      <c r="G9352" t="inlineStr">
        <is>
          <t>No</t>
        </is>
      </c>
      <c r="H9352" t="n">
        <v>4.4</v>
      </c>
    </row>
    <row r="9353">
      <c r="A9353" t="inlineStr">
        <is>
          <t>2018-W15-2018-TONYCLIF-Y24788</t>
        </is>
      </c>
      <c r="B9353" t="n">
        <v>2018</v>
      </c>
      <c r="C9353" t="n">
        <v>15</v>
      </c>
      <c r="D9353" t="inlineStr">
        <is>
          <t>2018-TONYCLIF</t>
        </is>
      </c>
      <c r="E9353" t="inlineStr">
        <is>
          <t>Y24788</t>
        </is>
      </c>
      <c r="F9353" t="inlineStr">
        <is>
          <t>BN</t>
        </is>
      </c>
      <c r="G9353" t="inlineStr">
        <is>
          <t>No</t>
        </is>
      </c>
      <c r="H9353" t="n">
        <v>5.74</v>
      </c>
    </row>
    <row r="9354">
      <c r="A9354" t="inlineStr">
        <is>
          <t>2018-W15-2018-TONYCLIF-Y30000</t>
        </is>
      </c>
      <c r="B9354" t="n">
        <v>2018</v>
      </c>
      <c r="C9354" t="n">
        <v>15</v>
      </c>
      <c r="D9354" t="inlineStr">
        <is>
          <t>2018-TONYCLIF</t>
        </is>
      </c>
      <c r="E9354" t="inlineStr">
        <is>
          <t>Y30000</t>
        </is>
      </c>
      <c r="F9354" t="inlineStr">
        <is>
          <t>BN</t>
        </is>
      </c>
      <c r="G9354" t="inlineStr">
        <is>
          <t>No</t>
        </is>
      </c>
      <c r="H9354" t="n">
        <v>5.6</v>
      </c>
    </row>
    <row r="9355">
      <c r="A9355" t="inlineStr">
        <is>
          <t>2018-W15-2018-TONYCLIF-Y26652</t>
        </is>
      </c>
      <c r="B9355" t="n">
        <v>2018</v>
      </c>
      <c r="C9355" t="n">
        <v>15</v>
      </c>
      <c r="D9355" t="inlineStr">
        <is>
          <t>2018-TONYCLIF</t>
        </is>
      </c>
      <c r="E9355" t="inlineStr">
        <is>
          <t>Y26652</t>
        </is>
      </c>
      <c r="F9355" t="inlineStr">
        <is>
          <t>BN</t>
        </is>
      </c>
      <c r="G9355" t="inlineStr">
        <is>
          <t>No</t>
        </is>
      </c>
      <c r="H9355" t="n">
        <v>2</v>
      </c>
    </row>
    <row r="9356">
      <c r="A9356" t="inlineStr">
        <is>
          <t>2018-W15-2018-ABARBA-Y7200</t>
        </is>
      </c>
      <c r="B9356" t="n">
        <v>2018</v>
      </c>
      <c r="C9356" t="n">
        <v>15</v>
      </c>
      <c r="D9356" t="inlineStr">
        <is>
          <t>2018-ABARBA</t>
        </is>
      </c>
      <c r="E9356" t="inlineStr">
        <is>
          <t>Y7200</t>
        </is>
      </c>
      <c r="F9356" t="inlineStr">
        <is>
          <t>QB</t>
        </is>
      </c>
      <c r="G9356" t="inlineStr">
        <is>
          <t>Yes</t>
        </is>
      </c>
      <c r="H9356" t="n">
        <v>14.46</v>
      </c>
    </row>
    <row r="9357">
      <c r="A9357" t="inlineStr">
        <is>
          <t>2018-W15-2018-ABARBA-Y30175</t>
        </is>
      </c>
      <c r="B9357" t="n">
        <v>2018</v>
      </c>
      <c r="C9357" t="n">
        <v>15</v>
      </c>
      <c r="D9357" t="inlineStr">
        <is>
          <t>2018-ABARBA</t>
        </is>
      </c>
      <c r="E9357" t="inlineStr">
        <is>
          <t>Y30175</t>
        </is>
      </c>
      <c r="F9357" t="inlineStr">
        <is>
          <t>WR</t>
        </is>
      </c>
      <c r="G9357" t="inlineStr">
        <is>
          <t>Yes</t>
        </is>
      </c>
      <c r="H9357" t="n">
        <v>4</v>
      </c>
    </row>
    <row r="9358">
      <c r="A9358" t="inlineStr">
        <is>
          <t>2018-W15-2018-ABARBA-Y23997</t>
        </is>
      </c>
      <c r="B9358" t="n">
        <v>2018</v>
      </c>
      <c r="C9358" t="n">
        <v>15</v>
      </c>
      <c r="D9358" t="inlineStr">
        <is>
          <t>2018-ABARBA</t>
        </is>
      </c>
      <c r="E9358" t="inlineStr">
        <is>
          <t>Y23997</t>
        </is>
      </c>
      <c r="F9358" t="inlineStr">
        <is>
          <t>WR</t>
        </is>
      </c>
      <c r="G9358" t="inlineStr">
        <is>
          <t>Yes</t>
        </is>
      </c>
      <c r="H9358" t="n">
        <v>5.9</v>
      </c>
    </row>
    <row r="9359">
      <c r="A9359" t="inlineStr">
        <is>
          <t>2018-W15-2018-ABARBA-Y28461</t>
        </is>
      </c>
      <c r="B9359" t="n">
        <v>2018</v>
      </c>
      <c r="C9359" t="n">
        <v>15</v>
      </c>
      <c r="D9359" t="inlineStr">
        <is>
          <t>2018-ABARBA</t>
        </is>
      </c>
      <c r="E9359" t="inlineStr">
        <is>
          <t>Y28461</t>
        </is>
      </c>
      <c r="F9359" t="inlineStr">
        <is>
          <t>RB</t>
        </is>
      </c>
      <c r="G9359" t="inlineStr">
        <is>
          <t>Yes</t>
        </is>
      </c>
      <c r="H9359" t="n">
        <v>22.5</v>
      </c>
    </row>
    <row r="9360">
      <c r="A9360" t="inlineStr">
        <is>
          <t>2018-W15-2018-ABARBA-Y26822</t>
        </is>
      </c>
      <c r="B9360" t="n">
        <v>2018</v>
      </c>
      <c r="C9360" t="n">
        <v>15</v>
      </c>
      <c r="D9360" t="inlineStr">
        <is>
          <t>2018-ABARBA</t>
        </is>
      </c>
      <c r="E9360" t="inlineStr">
        <is>
          <t>Y26822</t>
        </is>
      </c>
      <c r="F9360" t="inlineStr">
        <is>
          <t>RB</t>
        </is>
      </c>
      <c r="G9360" t="inlineStr">
        <is>
          <t>Yes</t>
        </is>
      </c>
      <c r="H9360" t="n">
        <v>5.6</v>
      </c>
    </row>
    <row r="9361">
      <c r="A9361" t="inlineStr">
        <is>
          <t>2018-W15-2018-ABARBA-Y24830</t>
        </is>
      </c>
      <c r="B9361" t="n">
        <v>2018</v>
      </c>
      <c r="C9361" t="n">
        <v>15</v>
      </c>
      <c r="D9361" t="inlineStr">
        <is>
          <t>2018-ABARBA</t>
        </is>
      </c>
      <c r="E9361" t="inlineStr">
        <is>
          <t>Y24830</t>
        </is>
      </c>
      <c r="F9361" t="inlineStr">
        <is>
          <t>TE</t>
        </is>
      </c>
      <c r="G9361" t="inlineStr">
        <is>
          <t>Yes</t>
        </is>
      </c>
      <c r="H9361" t="n">
        <v>2.3</v>
      </c>
    </row>
    <row r="9362">
      <c r="A9362" t="inlineStr">
        <is>
          <t>2018-W15-2018-ABARBA-Y31021</t>
        </is>
      </c>
      <c r="B9362" t="n">
        <v>2018</v>
      </c>
      <c r="C9362" t="n">
        <v>15</v>
      </c>
      <c r="D9362" t="inlineStr">
        <is>
          <t>2018-ABARBA</t>
        </is>
      </c>
      <c r="E9362" t="inlineStr">
        <is>
          <t>Y31021</t>
        </is>
      </c>
      <c r="F9362" t="inlineStr">
        <is>
          <t>W/R/T FLEX</t>
        </is>
      </c>
      <c r="G9362" t="inlineStr">
        <is>
          <t>Yes</t>
        </is>
      </c>
      <c r="H9362" t="n">
        <v>0</v>
      </c>
    </row>
    <row r="9363">
      <c r="A9363" t="inlineStr">
        <is>
          <t>2018-W15-2018-ABARBA-Y28188</t>
        </is>
      </c>
      <c r="B9363" t="n">
        <v>2018</v>
      </c>
      <c r="C9363" t="n">
        <v>15</v>
      </c>
      <c r="D9363" t="inlineStr">
        <is>
          <t>2018-ABARBA</t>
        </is>
      </c>
      <c r="E9363" t="inlineStr">
        <is>
          <t>Y28188</t>
        </is>
      </c>
      <c r="F9363" t="inlineStr">
        <is>
          <t>K</t>
        </is>
      </c>
      <c r="G9363" t="inlineStr">
        <is>
          <t>Yes</t>
        </is>
      </c>
      <c r="H9363" t="n">
        <v>6</v>
      </c>
    </row>
    <row r="9364">
      <c r="A9364" t="inlineStr">
        <is>
          <t>2018-W15-2018-ABARBA-Y-DEF:detroit</t>
        </is>
      </c>
      <c r="B9364" t="n">
        <v>2018</v>
      </c>
      <c r="C9364" t="n">
        <v>15</v>
      </c>
      <c r="D9364" t="inlineStr">
        <is>
          <t>2018-ABARBA</t>
        </is>
      </c>
      <c r="E9364" t="inlineStr">
        <is>
          <t>Y-DEF:detroit</t>
        </is>
      </c>
      <c r="F9364" t="inlineStr">
        <is>
          <t>DST</t>
        </is>
      </c>
      <c r="G9364" t="inlineStr">
        <is>
          <t>Yes</t>
        </is>
      </c>
      <c r="H9364" t="n">
        <v>2</v>
      </c>
    </row>
    <row r="9365">
      <c r="A9365" t="inlineStr">
        <is>
          <t>2018-W15-2018-ABARBA-Y26660</t>
        </is>
      </c>
      <c r="B9365" t="n">
        <v>2018</v>
      </c>
      <c r="C9365" t="n">
        <v>15</v>
      </c>
      <c r="D9365" t="inlineStr">
        <is>
          <t>2018-ABARBA</t>
        </is>
      </c>
      <c r="E9365" t="inlineStr">
        <is>
          <t>Y26660</t>
        </is>
      </c>
      <c r="F9365" t="inlineStr">
        <is>
          <t>BN</t>
        </is>
      </c>
      <c r="G9365" t="inlineStr">
        <is>
          <t>No</t>
        </is>
      </c>
      <c r="H9365" t="n">
        <v>3.2</v>
      </c>
    </row>
    <row r="9366">
      <c r="A9366" t="inlineStr">
        <is>
          <t>2018-W15-2018-ABARBA-Y29315</t>
        </is>
      </c>
      <c r="B9366" t="n">
        <v>2018</v>
      </c>
      <c r="C9366" t="n">
        <v>15</v>
      </c>
      <c r="D9366" t="inlineStr">
        <is>
          <t>2018-ABARBA</t>
        </is>
      </c>
      <c r="E9366" t="inlineStr">
        <is>
          <t>Y29315</t>
        </is>
      </c>
      <c r="F9366" t="inlineStr">
        <is>
          <t>BN</t>
        </is>
      </c>
      <c r="G9366" t="inlineStr">
        <is>
          <t>No</t>
        </is>
      </c>
      <c r="H9366" t="n">
        <v>0</v>
      </c>
    </row>
    <row r="9367">
      <c r="A9367" t="inlineStr">
        <is>
          <t>2018-W15-2018-ABARBA-Y25793</t>
        </is>
      </c>
      <c r="B9367" t="n">
        <v>2018</v>
      </c>
      <c r="C9367" t="n">
        <v>15</v>
      </c>
      <c r="D9367" t="inlineStr">
        <is>
          <t>2018-ABARBA</t>
        </is>
      </c>
      <c r="E9367" t="inlineStr">
        <is>
          <t>Y25793</t>
        </is>
      </c>
      <c r="F9367" t="inlineStr">
        <is>
          <t>BN</t>
        </is>
      </c>
      <c r="G9367" t="inlineStr">
        <is>
          <t>No</t>
        </is>
      </c>
      <c r="H9367" t="n">
        <v>4.1</v>
      </c>
    </row>
    <row r="9368">
      <c r="A9368" t="inlineStr">
        <is>
          <t>2018-W15-2018-ABARBA-Y26804</t>
        </is>
      </c>
      <c r="B9368" t="n">
        <v>2018</v>
      </c>
      <c r="C9368" t="n">
        <v>15</v>
      </c>
      <c r="D9368" t="inlineStr">
        <is>
          <t>2018-ABARBA</t>
        </is>
      </c>
      <c r="E9368" t="inlineStr">
        <is>
          <t>Y26804</t>
        </is>
      </c>
      <c r="F9368" t="inlineStr">
        <is>
          <t>BN</t>
        </is>
      </c>
      <c r="G9368" t="inlineStr">
        <is>
          <t>No</t>
        </is>
      </c>
      <c r="H9368" t="n">
        <v>12.8</v>
      </c>
    </row>
    <row r="9369">
      <c r="A9369" t="inlineStr">
        <is>
          <t>2018-W15-2018-ABARBA-Y29405</t>
        </is>
      </c>
      <c r="B9369" t="n">
        <v>2018</v>
      </c>
      <c r="C9369" t="n">
        <v>15</v>
      </c>
      <c r="D9369" t="inlineStr">
        <is>
          <t>2018-ABARBA</t>
        </is>
      </c>
      <c r="E9369" t="inlineStr">
        <is>
          <t>Y29405</t>
        </is>
      </c>
      <c r="F9369" t="inlineStr">
        <is>
          <t>IR</t>
        </is>
      </c>
      <c r="G9369" t="inlineStr">
        <is>
          <t>No</t>
        </is>
      </c>
      <c r="H9369" t="n">
        <v>0</v>
      </c>
    </row>
    <row r="9370">
      <c r="A9370" t="inlineStr">
        <is>
          <t>2018-W15-2018-PACO-Y30125</t>
        </is>
      </c>
      <c r="B9370" t="n">
        <v>2018</v>
      </c>
      <c r="C9370" t="n">
        <v>15</v>
      </c>
      <c r="D9370" t="inlineStr">
        <is>
          <t>2018-PACO</t>
        </is>
      </c>
      <c r="E9370" t="inlineStr">
        <is>
          <t>Y30125</t>
        </is>
      </c>
      <c r="F9370" t="inlineStr">
        <is>
          <t>QB</t>
        </is>
      </c>
      <c r="G9370" t="inlineStr">
        <is>
          <t>Yes</t>
        </is>
      </c>
      <c r="H9370" t="n">
        <v>24.36</v>
      </c>
    </row>
    <row r="9371">
      <c r="A9371" t="inlineStr">
        <is>
          <t>2018-W15-2018-PACO-Y29281</t>
        </is>
      </c>
      <c r="B9371" t="n">
        <v>2018</v>
      </c>
      <c r="C9371" t="n">
        <v>15</v>
      </c>
      <c r="D9371" t="inlineStr">
        <is>
          <t>2018-PACO</t>
        </is>
      </c>
      <c r="E9371" t="inlineStr">
        <is>
          <t>Y29281</t>
        </is>
      </c>
      <c r="F9371" t="inlineStr">
        <is>
          <t>WR</t>
        </is>
      </c>
      <c r="G9371" t="inlineStr">
        <is>
          <t>Yes</t>
        </is>
      </c>
      <c r="H9371" t="n">
        <v>4.9</v>
      </c>
    </row>
    <row r="9372">
      <c r="A9372" t="inlineStr">
        <is>
          <t>2018-W15-2018-PACO-Y29070</t>
        </is>
      </c>
      <c r="B9372" t="n">
        <v>2018</v>
      </c>
      <c r="C9372" t="n">
        <v>15</v>
      </c>
      <c r="D9372" t="inlineStr">
        <is>
          <t>2018-PACO</t>
        </is>
      </c>
      <c r="E9372" t="inlineStr">
        <is>
          <t>Y29070</t>
        </is>
      </c>
      <c r="F9372" t="inlineStr">
        <is>
          <t>WR</t>
        </is>
      </c>
      <c r="G9372" t="inlineStr">
        <is>
          <t>Yes</t>
        </is>
      </c>
      <c r="H9372" t="n">
        <v>2.3</v>
      </c>
    </row>
    <row r="9373">
      <c r="A9373" t="inlineStr">
        <is>
          <t>2018-W15-2018-PACO-Y31379</t>
        </is>
      </c>
      <c r="B9373" t="n">
        <v>2018</v>
      </c>
      <c r="C9373" t="n">
        <v>15</v>
      </c>
      <c r="D9373" t="inlineStr">
        <is>
          <t>2018-PACO</t>
        </is>
      </c>
      <c r="E9373" t="inlineStr">
        <is>
          <t>Y31379</t>
        </is>
      </c>
      <c r="F9373" t="inlineStr">
        <is>
          <t>RB</t>
        </is>
      </c>
      <c r="G9373" t="inlineStr">
        <is>
          <t>Yes</t>
        </is>
      </c>
      <c r="H9373" t="n">
        <v>4.4</v>
      </c>
    </row>
    <row r="9374">
      <c r="A9374" t="inlineStr">
        <is>
          <t>2018-W15-2018-PACO-Y30362</t>
        </is>
      </c>
      <c r="B9374" t="n">
        <v>2018</v>
      </c>
      <c r="C9374" t="n">
        <v>15</v>
      </c>
      <c r="D9374" t="inlineStr">
        <is>
          <t>2018-PACO</t>
        </is>
      </c>
      <c r="E9374" t="inlineStr">
        <is>
          <t>Y30362</t>
        </is>
      </c>
      <c r="F9374" t="inlineStr">
        <is>
          <t>RB</t>
        </is>
      </c>
      <c r="G9374" t="inlineStr">
        <is>
          <t>Yes</t>
        </is>
      </c>
      <c r="H9374" t="n">
        <v>20.8</v>
      </c>
    </row>
    <row r="9375">
      <c r="A9375" t="inlineStr">
        <is>
          <t>2018-W15-2018-PACO-Y30259</t>
        </is>
      </c>
      <c r="B9375" t="n">
        <v>2018</v>
      </c>
      <c r="C9375" t="n">
        <v>15</v>
      </c>
      <c r="D9375" t="inlineStr">
        <is>
          <t>2018-PACO</t>
        </is>
      </c>
      <c r="E9375" t="inlineStr">
        <is>
          <t>Y30259</t>
        </is>
      </c>
      <c r="F9375" t="inlineStr">
        <is>
          <t>TE</t>
        </is>
      </c>
      <c r="G9375" t="inlineStr">
        <is>
          <t>Yes</t>
        </is>
      </c>
      <c r="H9375" t="n">
        <v>5.1</v>
      </c>
    </row>
    <row r="9376">
      <c r="A9376" t="inlineStr">
        <is>
          <t>2018-W15-2018-PACO-Y27538</t>
        </is>
      </c>
      <c r="B9376" t="n">
        <v>2018</v>
      </c>
      <c r="C9376" t="n">
        <v>15</v>
      </c>
      <c r="D9376" t="inlineStr">
        <is>
          <t>2018-PACO</t>
        </is>
      </c>
      <c r="E9376" t="inlineStr">
        <is>
          <t>Y27538</t>
        </is>
      </c>
      <c r="F9376" t="inlineStr">
        <is>
          <t>W/R/T FLEX</t>
        </is>
      </c>
      <c r="G9376" t="inlineStr">
        <is>
          <t>Yes</t>
        </is>
      </c>
      <c r="H9376" t="n">
        <v>0.8</v>
      </c>
    </row>
    <row r="9377">
      <c r="A9377" t="inlineStr">
        <is>
          <t>2018-W15-2018-PACO-Y26534</t>
        </is>
      </c>
      <c r="B9377" t="n">
        <v>2018</v>
      </c>
      <c r="C9377" t="n">
        <v>15</v>
      </c>
      <c r="D9377" t="inlineStr">
        <is>
          <t>2018-PACO</t>
        </is>
      </c>
      <c r="E9377" t="inlineStr">
        <is>
          <t>Y26534</t>
        </is>
      </c>
      <c r="F9377" t="inlineStr">
        <is>
          <t>K</t>
        </is>
      </c>
      <c r="G9377" t="inlineStr">
        <is>
          <t>Yes</t>
        </is>
      </c>
      <c r="H9377" t="n">
        <v>8</v>
      </c>
    </row>
    <row r="9378">
      <c r="A9378" t="inlineStr">
        <is>
          <t>2018-W15-2018-PACO-Y-DEF:buffalo</t>
        </is>
      </c>
      <c r="B9378" t="n">
        <v>2018</v>
      </c>
      <c r="C9378" t="n">
        <v>15</v>
      </c>
      <c r="D9378" t="inlineStr">
        <is>
          <t>2018-PACO</t>
        </is>
      </c>
      <c r="E9378" t="inlineStr">
        <is>
          <t>Y-DEF:buffalo</t>
        </is>
      </c>
      <c r="F9378" t="inlineStr">
        <is>
          <t>DST</t>
        </is>
      </c>
      <c r="G9378" t="inlineStr">
        <is>
          <t>Yes</t>
        </is>
      </c>
      <c r="H9378" t="n">
        <v>4</v>
      </c>
    </row>
    <row r="9379">
      <c r="A9379" t="inlineStr">
        <is>
          <t>2018-W15-2018-PACO-Y31010</t>
        </is>
      </c>
      <c r="B9379" t="n">
        <v>2018</v>
      </c>
      <c r="C9379" t="n">
        <v>15</v>
      </c>
      <c r="D9379" t="inlineStr">
        <is>
          <t>2018-PACO</t>
        </is>
      </c>
      <c r="E9379" t="inlineStr">
        <is>
          <t>Y31010</t>
        </is>
      </c>
      <c r="F9379" t="inlineStr">
        <is>
          <t>BN</t>
        </is>
      </c>
      <c r="G9379" t="inlineStr">
        <is>
          <t>No</t>
        </is>
      </c>
      <c r="H9379" t="n">
        <v>4.2</v>
      </c>
    </row>
    <row r="9380">
      <c r="A9380" t="inlineStr">
        <is>
          <t>2018-W15-2018-PACO-Y9317</t>
        </is>
      </c>
      <c r="B9380" t="n">
        <v>2018</v>
      </c>
      <c r="C9380" t="n">
        <v>15</v>
      </c>
      <c r="D9380" t="inlineStr">
        <is>
          <t>2018-PACO</t>
        </is>
      </c>
      <c r="E9380" t="inlineStr">
        <is>
          <t>Y9317</t>
        </is>
      </c>
      <c r="F9380" t="inlineStr">
        <is>
          <t>BN</t>
        </is>
      </c>
      <c r="G9380" t="inlineStr">
        <is>
          <t>No</t>
        </is>
      </c>
      <c r="H9380" t="n">
        <v>0</v>
      </c>
    </row>
    <row r="9381">
      <c r="A9381" t="inlineStr">
        <is>
          <t>2018-W15-2018-PACO-Y31073</t>
        </is>
      </c>
      <c r="B9381" t="n">
        <v>2018</v>
      </c>
      <c r="C9381" t="n">
        <v>15</v>
      </c>
      <c r="D9381" t="inlineStr">
        <is>
          <t>2018-PACO</t>
        </is>
      </c>
      <c r="E9381" t="inlineStr">
        <is>
          <t>Y31073</t>
        </is>
      </c>
      <c r="F9381" t="inlineStr">
        <is>
          <t>BN</t>
        </is>
      </c>
      <c r="G9381" t="inlineStr">
        <is>
          <t>No</t>
        </is>
      </c>
      <c r="H9381" t="n">
        <v>0</v>
      </c>
    </row>
    <row r="9382">
      <c r="A9382" t="inlineStr">
        <is>
          <t>2018-W15-2018-PACO-Y31014</t>
        </is>
      </c>
      <c r="B9382" t="n">
        <v>2018</v>
      </c>
      <c r="C9382" t="n">
        <v>15</v>
      </c>
      <c r="D9382" t="inlineStr">
        <is>
          <t>2018-PACO</t>
        </is>
      </c>
      <c r="E9382" t="inlineStr">
        <is>
          <t>Y31014</t>
        </is>
      </c>
      <c r="F9382" t="inlineStr">
        <is>
          <t>BN</t>
        </is>
      </c>
      <c r="G9382" t="inlineStr">
        <is>
          <t>No</t>
        </is>
      </c>
      <c r="H9382" t="n">
        <v>8.300000000000001</v>
      </c>
    </row>
    <row r="9383">
      <c r="A9383" t="inlineStr">
        <is>
          <t>2018-W15-2018-PACO-Y31017</t>
        </is>
      </c>
      <c r="B9383" t="n">
        <v>2018</v>
      </c>
      <c r="C9383" t="n">
        <v>15</v>
      </c>
      <c r="D9383" t="inlineStr">
        <is>
          <t>2018-PACO</t>
        </is>
      </c>
      <c r="E9383" t="inlineStr">
        <is>
          <t>Y31017</t>
        </is>
      </c>
      <c r="F9383" t="inlineStr">
        <is>
          <t>BN</t>
        </is>
      </c>
      <c r="G9383" t="inlineStr">
        <is>
          <t>No</t>
        </is>
      </c>
      <c r="H9383" t="n">
        <v>0</v>
      </c>
    </row>
    <row r="9384">
      <c r="A9384" t="inlineStr">
        <is>
          <t>2018-W15-2018-PACO-Y26671</t>
        </is>
      </c>
      <c r="B9384" t="n">
        <v>2018</v>
      </c>
      <c r="C9384" t="n">
        <v>15</v>
      </c>
      <c r="D9384" t="inlineStr">
        <is>
          <t>2018-PACO</t>
        </is>
      </c>
      <c r="E9384" t="inlineStr">
        <is>
          <t>Y26671</t>
        </is>
      </c>
      <c r="F9384" t="inlineStr">
        <is>
          <t>IR</t>
        </is>
      </c>
      <c r="G9384" t="inlineStr">
        <is>
          <t>No</t>
        </is>
      </c>
      <c r="H9384" t="n">
        <v>0</v>
      </c>
    </row>
    <row r="9385">
      <c r="A9385" t="inlineStr">
        <is>
          <t>2018-W15-2018-LDV-Y6770</t>
        </is>
      </c>
      <c r="B9385" t="n">
        <v>2018</v>
      </c>
      <c r="C9385" t="n">
        <v>15</v>
      </c>
      <c r="D9385" t="inlineStr">
        <is>
          <t>2018-LDV</t>
        </is>
      </c>
      <c r="E9385" t="inlineStr">
        <is>
          <t>Y6770</t>
        </is>
      </c>
      <c r="F9385" t="inlineStr">
        <is>
          <t>QB</t>
        </is>
      </c>
      <c r="G9385" t="inlineStr">
        <is>
          <t>Yes</t>
        </is>
      </c>
      <c r="H9385" t="n">
        <v>15.1</v>
      </c>
    </row>
    <row r="9386">
      <c r="A9386" t="inlineStr">
        <is>
          <t>2018-W15-2018-LDV-Y31061</t>
        </is>
      </c>
      <c r="B9386" t="n">
        <v>2018</v>
      </c>
      <c r="C9386" t="n">
        <v>15</v>
      </c>
      <c r="D9386" t="inlineStr">
        <is>
          <t>2018-LDV</t>
        </is>
      </c>
      <c r="E9386" t="inlineStr">
        <is>
          <t>Y31061</t>
        </is>
      </c>
      <c r="F9386" t="inlineStr">
        <is>
          <t>WR</t>
        </is>
      </c>
      <c r="G9386" t="inlineStr">
        <is>
          <t>Yes</t>
        </is>
      </c>
      <c r="H9386" t="n">
        <v>1.5</v>
      </c>
    </row>
    <row r="9387">
      <c r="A9387" t="inlineStr">
        <is>
          <t>2018-W15-2018-LDV-Y30197</t>
        </is>
      </c>
      <c r="B9387" t="n">
        <v>2018</v>
      </c>
      <c r="C9387" t="n">
        <v>15</v>
      </c>
      <c r="D9387" t="inlineStr">
        <is>
          <t>2018-LDV</t>
        </is>
      </c>
      <c r="E9387" t="inlineStr">
        <is>
          <t>Y30197</t>
        </is>
      </c>
      <c r="F9387" t="inlineStr">
        <is>
          <t>WR</t>
        </is>
      </c>
      <c r="G9387" t="inlineStr">
        <is>
          <t>Yes</t>
        </is>
      </c>
      <c r="H9387" t="n">
        <v>0</v>
      </c>
    </row>
    <row r="9388">
      <c r="A9388" t="inlineStr">
        <is>
          <t>2018-W15-2018-LDV-Y30972</t>
        </is>
      </c>
      <c r="B9388" t="n">
        <v>2018</v>
      </c>
      <c r="C9388" t="n">
        <v>15</v>
      </c>
      <c r="D9388" t="inlineStr">
        <is>
          <t>2018-LDV</t>
        </is>
      </c>
      <c r="E9388" t="inlineStr">
        <is>
          <t>Y30972</t>
        </is>
      </c>
      <c r="F9388" t="inlineStr">
        <is>
          <t>RB</t>
        </is>
      </c>
      <c r="G9388" t="inlineStr">
        <is>
          <t>Yes</t>
        </is>
      </c>
      <c r="H9388" t="n">
        <v>5.6</v>
      </c>
    </row>
    <row r="9389">
      <c r="A9389" t="inlineStr">
        <is>
          <t>2018-W15-2018-LDV-Y26813</t>
        </is>
      </c>
      <c r="B9389" t="n">
        <v>2018</v>
      </c>
      <c r="C9389" t="n">
        <v>15</v>
      </c>
      <c r="D9389" t="inlineStr">
        <is>
          <t>2018-LDV</t>
        </is>
      </c>
      <c r="E9389" t="inlineStr">
        <is>
          <t>Y26813</t>
        </is>
      </c>
      <c r="F9389" t="inlineStr">
        <is>
          <t>RB</t>
        </is>
      </c>
      <c r="G9389" t="inlineStr">
        <is>
          <t>Yes</t>
        </is>
      </c>
      <c r="H9389" t="n">
        <v>4.3</v>
      </c>
    </row>
    <row r="9390">
      <c r="A9390" t="inlineStr">
        <is>
          <t>2018-W15-2018-LDV-Y26686</t>
        </is>
      </c>
      <c r="B9390" t="n">
        <v>2018</v>
      </c>
      <c r="C9390" t="n">
        <v>15</v>
      </c>
      <c r="D9390" t="inlineStr">
        <is>
          <t>2018-LDV</t>
        </is>
      </c>
      <c r="E9390" t="inlineStr">
        <is>
          <t>Y26686</t>
        </is>
      </c>
      <c r="F9390" t="inlineStr">
        <is>
          <t>TE</t>
        </is>
      </c>
      <c r="G9390" t="inlineStr">
        <is>
          <t>Yes</t>
        </is>
      </c>
      <c r="H9390" t="n">
        <v>6.1</v>
      </c>
    </row>
    <row r="9391">
      <c r="A9391" t="inlineStr">
        <is>
          <t>2018-W15-2018-LDV-Y25755</t>
        </is>
      </c>
      <c r="B9391" t="n">
        <v>2018</v>
      </c>
      <c r="C9391" t="n">
        <v>15</v>
      </c>
      <c r="D9391" t="inlineStr">
        <is>
          <t>2018-LDV</t>
        </is>
      </c>
      <c r="E9391" t="inlineStr">
        <is>
          <t>Y25755</t>
        </is>
      </c>
      <c r="F9391" t="inlineStr">
        <is>
          <t>W/R/T FLEX</t>
        </is>
      </c>
      <c r="G9391" t="inlineStr">
        <is>
          <t>Yes</t>
        </is>
      </c>
      <c r="H9391" t="n">
        <v>16</v>
      </c>
    </row>
    <row r="9392">
      <c r="A9392" t="inlineStr">
        <is>
          <t>2018-W15-2018-LDV-Y31366</t>
        </is>
      </c>
      <c r="B9392" t="n">
        <v>2018</v>
      </c>
      <c r="C9392" t="n">
        <v>15</v>
      </c>
      <c r="D9392" t="inlineStr">
        <is>
          <t>2018-LDV</t>
        </is>
      </c>
      <c r="E9392" t="inlineStr">
        <is>
          <t>Y31366</t>
        </is>
      </c>
      <c r="F9392" t="inlineStr">
        <is>
          <t>K</t>
        </is>
      </c>
      <c r="G9392" t="inlineStr">
        <is>
          <t>Yes</t>
        </is>
      </c>
      <c r="H9392" t="n">
        <v>3</v>
      </c>
    </row>
    <row r="9393">
      <c r="A9393" t="inlineStr">
        <is>
          <t>2018-W15-2018-LDV-Y-DEF:washington</t>
        </is>
      </c>
      <c r="B9393" t="n">
        <v>2018</v>
      </c>
      <c r="C9393" t="n">
        <v>15</v>
      </c>
      <c r="D9393" t="inlineStr">
        <is>
          <t>2018-LDV</t>
        </is>
      </c>
      <c r="E9393" t="inlineStr">
        <is>
          <t>Y-DEF:washington</t>
        </is>
      </c>
      <c r="F9393" t="inlineStr">
        <is>
          <t>DST</t>
        </is>
      </c>
      <c r="G9393" t="inlineStr">
        <is>
          <t>Yes</t>
        </is>
      </c>
      <c r="H9393" t="n">
        <v>14</v>
      </c>
    </row>
    <row r="9394">
      <c r="A9394" t="inlineStr">
        <is>
          <t>2018-W15-2018-LDV-Y28465</t>
        </is>
      </c>
      <c r="B9394" t="n">
        <v>2018</v>
      </c>
      <c r="C9394" t="n">
        <v>15</v>
      </c>
      <c r="D9394" t="inlineStr">
        <is>
          <t>2018-LDV</t>
        </is>
      </c>
      <c r="E9394" t="inlineStr">
        <is>
          <t>Y28465</t>
        </is>
      </c>
      <c r="F9394" t="inlineStr">
        <is>
          <t>BN</t>
        </is>
      </c>
      <c r="G9394" t="inlineStr">
        <is>
          <t>No</t>
        </is>
      </c>
      <c r="H9394" t="n">
        <v>5.3</v>
      </c>
    </row>
    <row r="9395">
      <c r="A9395" t="inlineStr">
        <is>
          <t>2018-W15-2018-LDV-Y27619</t>
        </is>
      </c>
      <c r="B9395" t="n">
        <v>2018</v>
      </c>
      <c r="C9395" t="n">
        <v>15</v>
      </c>
      <c r="D9395" t="inlineStr">
        <is>
          <t>2018-LDV</t>
        </is>
      </c>
      <c r="E9395" t="inlineStr">
        <is>
          <t>Y27619</t>
        </is>
      </c>
      <c r="F9395" t="inlineStr">
        <is>
          <t>BN</t>
        </is>
      </c>
      <c r="G9395" t="inlineStr">
        <is>
          <t>No</t>
        </is>
      </c>
      <c r="H9395" t="n">
        <v>0.9</v>
      </c>
    </row>
    <row r="9396">
      <c r="A9396" t="inlineStr">
        <is>
          <t>2018-W15-2018-ISAROD-Y30115</t>
        </is>
      </c>
      <c r="B9396" t="n">
        <v>2018</v>
      </c>
      <c r="C9396" t="n">
        <v>15</v>
      </c>
      <c r="D9396" t="inlineStr">
        <is>
          <t>2018-ISAROD</t>
        </is>
      </c>
      <c r="E9396" t="inlineStr">
        <is>
          <t>Y30115</t>
        </is>
      </c>
      <c r="F9396" t="inlineStr">
        <is>
          <t>QB</t>
        </is>
      </c>
      <c r="G9396" t="inlineStr">
        <is>
          <t>Yes</t>
        </is>
      </c>
      <c r="H9396" t="n">
        <v>19</v>
      </c>
    </row>
    <row r="9397">
      <c r="A9397" t="inlineStr">
        <is>
          <t>2018-W15-2018-ISAROD-Y25802</t>
        </is>
      </c>
      <c r="B9397" t="n">
        <v>2018</v>
      </c>
      <c r="C9397" t="n">
        <v>15</v>
      </c>
      <c r="D9397" t="inlineStr">
        <is>
          <t>2018-ISAROD</t>
        </is>
      </c>
      <c r="E9397" t="inlineStr">
        <is>
          <t>Y25802</t>
        </is>
      </c>
      <c r="F9397" t="inlineStr">
        <is>
          <t>WR</t>
        </is>
      </c>
      <c r="G9397" t="inlineStr">
        <is>
          <t>Yes</t>
        </is>
      </c>
      <c r="H9397" t="n">
        <v>8.5</v>
      </c>
    </row>
    <row r="9398">
      <c r="A9398" t="inlineStr">
        <is>
          <t>2018-W15-2018-ISAROD-Y26650</t>
        </is>
      </c>
      <c r="B9398" t="n">
        <v>2018</v>
      </c>
      <c r="C9398" t="n">
        <v>15</v>
      </c>
      <c r="D9398" t="inlineStr">
        <is>
          <t>2018-ISAROD</t>
        </is>
      </c>
      <c r="E9398" t="inlineStr">
        <is>
          <t>Y26650</t>
        </is>
      </c>
      <c r="F9398" t="inlineStr">
        <is>
          <t>WR</t>
        </is>
      </c>
      <c r="G9398" t="inlineStr">
        <is>
          <t>Yes</t>
        </is>
      </c>
      <c r="H9398" t="n">
        <v>31</v>
      </c>
    </row>
    <row r="9399">
      <c r="A9399" t="inlineStr">
        <is>
          <t>2018-W15-2018-ISAROD-Y30121</t>
        </is>
      </c>
      <c r="B9399" t="n">
        <v>2018</v>
      </c>
      <c r="C9399" t="n">
        <v>15</v>
      </c>
      <c r="D9399" t="inlineStr">
        <is>
          <t>2018-ISAROD</t>
        </is>
      </c>
      <c r="E9399" t="inlineStr">
        <is>
          <t>Y30121</t>
        </is>
      </c>
      <c r="F9399" t="inlineStr">
        <is>
          <t>RB</t>
        </is>
      </c>
      <c r="G9399" t="inlineStr">
        <is>
          <t>Yes</t>
        </is>
      </c>
      <c r="H9399" t="n">
        <v>20</v>
      </c>
    </row>
    <row r="9400">
      <c r="A9400" t="inlineStr">
        <is>
          <t>2018-W15-2018-ISAROD-Y24815</t>
        </is>
      </c>
      <c r="B9400" t="n">
        <v>2018</v>
      </c>
      <c r="C9400" t="n">
        <v>15</v>
      </c>
      <c r="D9400" t="inlineStr">
        <is>
          <t>2018-ISAROD</t>
        </is>
      </c>
      <c r="E9400" t="inlineStr">
        <is>
          <t>Y24815</t>
        </is>
      </c>
      <c r="F9400" t="inlineStr">
        <is>
          <t>RB</t>
        </is>
      </c>
      <c r="G9400" t="inlineStr">
        <is>
          <t>Yes</t>
        </is>
      </c>
      <c r="H9400" t="n">
        <v>7.4</v>
      </c>
    </row>
    <row r="9401">
      <c r="A9401" t="inlineStr">
        <is>
          <t>2018-W15-2018-ISAROD-Y26678</t>
        </is>
      </c>
      <c r="B9401" t="n">
        <v>2018</v>
      </c>
      <c r="C9401" t="n">
        <v>15</v>
      </c>
      <c r="D9401" t="inlineStr">
        <is>
          <t>2018-ISAROD</t>
        </is>
      </c>
      <c r="E9401" t="inlineStr">
        <is>
          <t>Y26678</t>
        </is>
      </c>
      <c r="F9401" t="inlineStr">
        <is>
          <t>TE</t>
        </is>
      </c>
      <c r="G9401" t="inlineStr">
        <is>
          <t>Yes</t>
        </is>
      </c>
      <c r="H9401" t="n">
        <v>7.3</v>
      </c>
    </row>
    <row r="9402">
      <c r="A9402" t="inlineStr">
        <is>
          <t>2018-W15-2018-ISAROD-Y26767</t>
        </is>
      </c>
      <c r="B9402" t="n">
        <v>2018</v>
      </c>
      <c r="C9402" t="n">
        <v>15</v>
      </c>
      <c r="D9402" t="inlineStr">
        <is>
          <t>2018-ISAROD</t>
        </is>
      </c>
      <c r="E9402" t="inlineStr">
        <is>
          <t>Y26767</t>
        </is>
      </c>
      <c r="F9402" t="inlineStr">
        <is>
          <t>W/R/T FLEX</t>
        </is>
      </c>
      <c r="G9402" t="inlineStr">
        <is>
          <t>Yes</t>
        </is>
      </c>
      <c r="H9402" t="n">
        <v>1.7</v>
      </c>
    </row>
    <row r="9403">
      <c r="A9403" t="inlineStr">
        <is>
          <t>2018-W15-2018-ISAROD-Y3727</t>
        </is>
      </c>
      <c r="B9403" t="n">
        <v>2018</v>
      </c>
      <c r="C9403" t="n">
        <v>15</v>
      </c>
      <c r="D9403" t="inlineStr">
        <is>
          <t>2018-ISAROD</t>
        </is>
      </c>
      <c r="E9403" t="inlineStr">
        <is>
          <t>Y3727</t>
        </is>
      </c>
      <c r="F9403" t="inlineStr">
        <is>
          <t>K</t>
        </is>
      </c>
      <c r="G9403" t="inlineStr">
        <is>
          <t>Yes</t>
        </is>
      </c>
      <c r="H9403" t="n">
        <v>13</v>
      </c>
    </row>
    <row r="9404">
      <c r="A9404" t="inlineStr">
        <is>
          <t>2018-W15-2018-ISAROD-Y-DEF:seattle</t>
        </is>
      </c>
      <c r="B9404" t="n">
        <v>2018</v>
      </c>
      <c r="C9404" t="n">
        <v>15</v>
      </c>
      <c r="D9404" t="inlineStr">
        <is>
          <t>2018-ISAROD</t>
        </is>
      </c>
      <c r="E9404" t="inlineStr">
        <is>
          <t>Y-DEF:seattle</t>
        </is>
      </c>
      <c r="F9404" t="inlineStr">
        <is>
          <t>DST</t>
        </is>
      </c>
      <c r="G9404" t="inlineStr">
        <is>
          <t>Yes</t>
        </is>
      </c>
      <c r="H9404" t="n">
        <v>5</v>
      </c>
    </row>
    <row r="9405">
      <c r="A9405" t="inlineStr">
        <is>
          <t>2018-W15-2018-ISAROD-Y28014</t>
        </is>
      </c>
      <c r="B9405" t="n">
        <v>2018</v>
      </c>
      <c r="C9405" t="n">
        <v>15</v>
      </c>
      <c r="D9405" t="inlineStr">
        <is>
          <t>2018-ISAROD</t>
        </is>
      </c>
      <c r="E9405" t="inlineStr">
        <is>
          <t>Y28014</t>
        </is>
      </c>
      <c r="F9405" t="inlineStr">
        <is>
          <t>BN</t>
        </is>
      </c>
      <c r="G9405" t="inlineStr">
        <is>
          <t>No</t>
        </is>
      </c>
      <c r="H9405" t="n">
        <v>0</v>
      </c>
    </row>
    <row r="9406">
      <c r="A9406" t="inlineStr">
        <is>
          <t>2018-W15-2018-ISAROD-Y30971</t>
        </is>
      </c>
      <c r="B9406" t="n">
        <v>2018</v>
      </c>
      <c r="C9406" t="n">
        <v>15</v>
      </c>
      <c r="D9406" t="inlineStr">
        <is>
          <t>2018-ISAROD</t>
        </is>
      </c>
      <c r="E9406" t="inlineStr">
        <is>
          <t>Y30971</t>
        </is>
      </c>
      <c r="F9406" t="inlineStr">
        <is>
          <t>BN</t>
        </is>
      </c>
      <c r="G9406" t="inlineStr">
        <is>
          <t>No</t>
        </is>
      </c>
      <c r="H9406" t="n">
        <v>13.12</v>
      </c>
    </row>
    <row r="9407">
      <c r="A9407" t="inlineStr">
        <is>
          <t>2018-W15-2018-ISAROD-Y28424</t>
        </is>
      </c>
      <c r="B9407" t="n">
        <v>2018</v>
      </c>
      <c r="C9407" t="n">
        <v>15</v>
      </c>
      <c r="D9407" t="inlineStr">
        <is>
          <t>2018-ISAROD</t>
        </is>
      </c>
      <c r="E9407" t="inlineStr">
        <is>
          <t>Y28424</t>
        </is>
      </c>
      <c r="F9407" t="inlineStr">
        <is>
          <t>BN</t>
        </is>
      </c>
      <c r="G9407" t="inlineStr">
        <is>
          <t>No</t>
        </is>
      </c>
      <c r="H9407" t="n">
        <v>1.1</v>
      </c>
    </row>
    <row r="9408">
      <c r="A9408" t="inlineStr">
        <is>
          <t>2018-W15-2018-ISAROD-Y31144</t>
        </is>
      </c>
      <c r="B9408" t="n">
        <v>2018</v>
      </c>
      <c r="C9408" t="n">
        <v>15</v>
      </c>
      <c r="D9408" t="inlineStr">
        <is>
          <t>2018-ISAROD</t>
        </is>
      </c>
      <c r="E9408" t="inlineStr">
        <is>
          <t>Y31144</t>
        </is>
      </c>
      <c r="F9408" t="inlineStr">
        <is>
          <t>BN</t>
        </is>
      </c>
      <c r="G9408" t="inlineStr">
        <is>
          <t>No</t>
        </is>
      </c>
      <c r="H9408" t="n">
        <v>1.2</v>
      </c>
    </row>
    <row r="9409">
      <c r="A9409" t="inlineStr">
        <is>
          <t>2018-W15-2018-ISAROD-Y31083</t>
        </is>
      </c>
      <c r="B9409" t="n">
        <v>2018</v>
      </c>
      <c r="C9409" t="n">
        <v>15</v>
      </c>
      <c r="D9409" t="inlineStr">
        <is>
          <t>2018-ISAROD</t>
        </is>
      </c>
      <c r="E9409" t="inlineStr">
        <is>
          <t>Y31083</t>
        </is>
      </c>
      <c r="F9409" t="inlineStr">
        <is>
          <t>BN</t>
        </is>
      </c>
      <c r="G9409" t="inlineStr">
        <is>
          <t>No</t>
        </is>
      </c>
      <c r="H9409" t="n">
        <v>4.6</v>
      </c>
    </row>
    <row r="9410">
      <c r="A9410" t="inlineStr">
        <is>
          <t>2018-W15-2018-ISAROD-Y28685</t>
        </is>
      </c>
      <c r="B9410" t="n">
        <v>2018</v>
      </c>
      <c r="C9410" t="n">
        <v>15</v>
      </c>
      <c r="D9410" t="inlineStr">
        <is>
          <t>2018-ISAROD</t>
        </is>
      </c>
      <c r="E9410" t="inlineStr">
        <is>
          <t>Y28685</t>
        </is>
      </c>
      <c r="F9410" t="inlineStr">
        <is>
          <t>IR</t>
        </is>
      </c>
      <c r="G9410" t="inlineStr">
        <is>
          <t>No</t>
        </is>
      </c>
      <c r="H9410" t="n">
        <v>0</v>
      </c>
    </row>
    <row r="9411">
      <c r="A9411" t="inlineStr">
        <is>
          <t>2018-W15-2018-PEPSALFA-Y29235</t>
        </is>
      </c>
      <c r="B9411" t="n">
        <v>2018</v>
      </c>
      <c r="C9411" t="n">
        <v>15</v>
      </c>
      <c r="D9411" t="inlineStr">
        <is>
          <t>2018-PEPSALFA</t>
        </is>
      </c>
      <c r="E9411" t="inlineStr">
        <is>
          <t>Y29235</t>
        </is>
      </c>
      <c r="F9411" t="inlineStr">
        <is>
          <t>QB</t>
        </is>
      </c>
      <c r="G9411" t="inlineStr">
        <is>
          <t>Yes</t>
        </is>
      </c>
      <c r="H9411" t="n">
        <v>11.66</v>
      </c>
    </row>
    <row r="9412">
      <c r="A9412" t="inlineStr">
        <is>
          <t>2018-W15-2018-PEPSALFA-Y24035</t>
        </is>
      </c>
      <c r="B9412" t="n">
        <v>2018</v>
      </c>
      <c r="C9412" t="n">
        <v>15</v>
      </c>
      <c r="D9412" t="inlineStr">
        <is>
          <t>2018-PEPSALFA</t>
        </is>
      </c>
      <c r="E9412" t="inlineStr">
        <is>
          <t>Y24035</t>
        </is>
      </c>
      <c r="F9412" t="inlineStr">
        <is>
          <t>WR</t>
        </is>
      </c>
      <c r="G9412" t="inlineStr">
        <is>
          <t>Yes</t>
        </is>
      </c>
      <c r="H9412" t="n">
        <v>4.3</v>
      </c>
    </row>
    <row r="9413">
      <c r="A9413" t="inlineStr">
        <is>
          <t>2018-W15-2018-PEPSALFA-Y28464</t>
        </is>
      </c>
      <c r="B9413" t="n">
        <v>2018</v>
      </c>
      <c r="C9413" t="n">
        <v>15</v>
      </c>
      <c r="D9413" t="inlineStr">
        <is>
          <t>2018-PEPSALFA</t>
        </is>
      </c>
      <c r="E9413" t="inlineStr">
        <is>
          <t>Y28464</t>
        </is>
      </c>
      <c r="F9413" t="inlineStr">
        <is>
          <t>WR</t>
        </is>
      </c>
      <c r="G9413" t="inlineStr">
        <is>
          <t>Yes</t>
        </is>
      </c>
      <c r="H9413" t="n">
        <v>1.9</v>
      </c>
    </row>
    <row r="9414">
      <c r="A9414" t="inlineStr">
        <is>
          <t>2018-W15-2018-PEPSALFA-Y30295</t>
        </is>
      </c>
      <c r="B9414" t="n">
        <v>2018</v>
      </c>
      <c r="C9414" t="n">
        <v>15</v>
      </c>
      <c r="D9414" t="inlineStr">
        <is>
          <t>2018-PEPSALFA</t>
        </is>
      </c>
      <c r="E9414" t="inlineStr">
        <is>
          <t>Y30295</t>
        </is>
      </c>
      <c r="F9414" t="inlineStr">
        <is>
          <t>RB</t>
        </is>
      </c>
      <c r="G9414" t="inlineStr">
        <is>
          <t>Yes</t>
        </is>
      </c>
      <c r="H9414" t="n">
        <v>0.8</v>
      </c>
    </row>
    <row r="9415">
      <c r="A9415" t="inlineStr">
        <is>
          <t>2018-W15-2018-PEPSALFA-Y25741</t>
        </is>
      </c>
      <c r="B9415" t="n">
        <v>2018</v>
      </c>
      <c r="C9415" t="n">
        <v>15</v>
      </c>
      <c r="D9415" t="inlineStr">
        <is>
          <t>2018-PEPSALFA</t>
        </is>
      </c>
      <c r="E9415" t="inlineStr">
        <is>
          <t>Y25741</t>
        </is>
      </c>
      <c r="F9415" t="inlineStr">
        <is>
          <t>RB</t>
        </is>
      </c>
      <c r="G9415" t="inlineStr">
        <is>
          <t>Yes</t>
        </is>
      </c>
      <c r="H9415" t="n">
        <v>3.9</v>
      </c>
    </row>
    <row r="9416">
      <c r="A9416" t="inlineStr">
        <is>
          <t>2018-W15-2018-PEPSALFA-Y24070</t>
        </is>
      </c>
      <c r="B9416" t="n">
        <v>2018</v>
      </c>
      <c r="C9416" t="n">
        <v>15</v>
      </c>
      <c r="D9416" t="inlineStr">
        <is>
          <t>2018-PEPSALFA</t>
        </is>
      </c>
      <c r="E9416" t="inlineStr">
        <is>
          <t>Y24070</t>
        </is>
      </c>
      <c r="F9416" t="inlineStr">
        <is>
          <t>TE</t>
        </is>
      </c>
      <c r="G9416" t="inlineStr">
        <is>
          <t>Yes</t>
        </is>
      </c>
      <c r="H9416" t="n">
        <v>3.2</v>
      </c>
    </row>
    <row r="9417">
      <c r="A9417" t="inlineStr">
        <is>
          <t>2018-W15-2018-PEPSALFA-Y27658</t>
        </is>
      </c>
      <c r="B9417" t="n">
        <v>2018</v>
      </c>
      <c r="C9417" t="n">
        <v>15</v>
      </c>
      <c r="D9417" t="inlineStr">
        <is>
          <t>2018-PEPSALFA</t>
        </is>
      </c>
      <c r="E9417" t="inlineStr">
        <is>
          <t>Y27658</t>
        </is>
      </c>
      <c r="F9417" t="inlineStr">
        <is>
          <t>W/R/T FLEX</t>
        </is>
      </c>
      <c r="G9417" t="inlineStr">
        <is>
          <t>Yes</t>
        </is>
      </c>
      <c r="H9417" t="n">
        <v>3.7</v>
      </c>
    </row>
    <row r="9418">
      <c r="A9418" t="inlineStr">
        <is>
          <t>2018-W15-2018-PEPSALFA-Y8447</t>
        </is>
      </c>
      <c r="B9418" t="n">
        <v>2018</v>
      </c>
      <c r="C9418" t="n">
        <v>15</v>
      </c>
      <c r="D9418" t="inlineStr">
        <is>
          <t>2018-PEPSALFA</t>
        </is>
      </c>
      <c r="E9418" t="inlineStr">
        <is>
          <t>Y8447</t>
        </is>
      </c>
      <c r="F9418" t="inlineStr">
        <is>
          <t>K</t>
        </is>
      </c>
      <c r="G9418" t="inlineStr">
        <is>
          <t>Yes</t>
        </is>
      </c>
      <c r="H9418" t="n">
        <v>12</v>
      </c>
    </row>
    <row r="9419">
      <c r="A9419" t="inlineStr">
        <is>
          <t>2018-W15-2018-PEPSALFA-Y-DEF:ny-giants</t>
        </is>
      </c>
      <c r="B9419" t="n">
        <v>2018</v>
      </c>
      <c r="C9419" t="n">
        <v>15</v>
      </c>
      <c r="D9419" t="inlineStr">
        <is>
          <t>2018-PEPSALFA</t>
        </is>
      </c>
      <c r="E9419" t="inlineStr">
        <is>
          <t>Y-DEF:ny-giants</t>
        </is>
      </c>
      <c r="F9419" t="inlineStr">
        <is>
          <t>DST</t>
        </is>
      </c>
      <c r="G9419" t="inlineStr">
        <is>
          <t>Yes</t>
        </is>
      </c>
      <c r="H9419" t="n">
        <v>2</v>
      </c>
    </row>
    <row r="9420">
      <c r="A9420" t="inlineStr">
        <is>
          <t>2018-W15-2018-PEPSALFA-Y28429</t>
        </is>
      </c>
      <c r="B9420" t="n">
        <v>2018</v>
      </c>
      <c r="C9420" t="n">
        <v>15</v>
      </c>
      <c r="D9420" t="inlineStr">
        <is>
          <t>2018-PEPSALFA</t>
        </is>
      </c>
      <c r="E9420" t="inlineStr">
        <is>
          <t>Y28429</t>
        </is>
      </c>
      <c r="F9420" t="inlineStr">
        <is>
          <t>BN</t>
        </is>
      </c>
      <c r="G9420" t="inlineStr">
        <is>
          <t>No</t>
        </is>
      </c>
      <c r="H9420" t="n">
        <v>0</v>
      </c>
    </row>
    <row r="9421">
      <c r="A9421" t="inlineStr">
        <is>
          <t>2018-W15-2018-PEPSALFA-Y30230</t>
        </is>
      </c>
      <c r="B9421" t="n">
        <v>2018</v>
      </c>
      <c r="C9421" t="n">
        <v>15</v>
      </c>
      <c r="D9421" t="inlineStr">
        <is>
          <t>2018-PEPSALFA</t>
        </is>
      </c>
      <c r="E9421" t="inlineStr">
        <is>
          <t>Y30230</t>
        </is>
      </c>
      <c r="F9421" t="inlineStr">
        <is>
          <t>BN</t>
        </is>
      </c>
      <c r="G9421" t="inlineStr">
        <is>
          <t>No</t>
        </is>
      </c>
      <c r="H9421" t="n">
        <v>7</v>
      </c>
    </row>
    <row r="9422">
      <c r="A9422" t="inlineStr">
        <is>
          <t>2018-W15-2018-PEPSALFA-Y31077</t>
        </is>
      </c>
      <c r="B9422" t="n">
        <v>2018</v>
      </c>
      <c r="C9422" t="n">
        <v>15</v>
      </c>
      <c r="D9422" t="inlineStr">
        <is>
          <t>2018-PEPSALFA</t>
        </is>
      </c>
      <c r="E9422" t="inlineStr">
        <is>
          <t>Y31077</t>
        </is>
      </c>
      <c r="F9422" t="inlineStr">
        <is>
          <t>BN</t>
        </is>
      </c>
      <c r="G9422" t="inlineStr">
        <is>
          <t>No</t>
        </is>
      </c>
      <c r="H9422" t="n">
        <v>5.3</v>
      </c>
    </row>
    <row r="9423">
      <c r="A9423" t="inlineStr">
        <is>
          <t>2018-W15-2018-PEPSALFA-Y30339</t>
        </is>
      </c>
      <c r="B9423" t="n">
        <v>2018</v>
      </c>
      <c r="C9423" t="n">
        <v>15</v>
      </c>
      <c r="D9423" t="inlineStr">
        <is>
          <t>2018-PEPSALFA</t>
        </is>
      </c>
      <c r="E9423" t="inlineStr">
        <is>
          <t>Y30339</t>
        </is>
      </c>
      <c r="F9423" t="inlineStr">
        <is>
          <t>BN</t>
        </is>
      </c>
      <c r="G9423" t="inlineStr">
        <is>
          <t>No</t>
        </is>
      </c>
      <c r="H9423" t="n">
        <v>0.9</v>
      </c>
    </row>
    <row r="9424">
      <c r="A9424" t="inlineStr">
        <is>
          <t>2018-W15-2018-PEPSALFA-Y28482</t>
        </is>
      </c>
      <c r="B9424" t="n">
        <v>2018</v>
      </c>
      <c r="C9424" t="n">
        <v>15</v>
      </c>
      <c r="D9424" t="inlineStr">
        <is>
          <t>2018-PEPSALFA</t>
        </is>
      </c>
      <c r="E9424" t="inlineStr">
        <is>
          <t>Y28482</t>
        </is>
      </c>
      <c r="F9424" t="inlineStr">
        <is>
          <t>BN</t>
        </is>
      </c>
      <c r="G9424" t="inlineStr">
        <is>
          <t>No</t>
        </is>
      </c>
      <c r="H9424" t="n">
        <v>0</v>
      </c>
    </row>
    <row r="9425">
      <c r="A9425" t="inlineStr">
        <is>
          <t>2018-W16-2018-JCHAPS-Y29369</t>
        </is>
      </c>
      <c r="B9425" t="n">
        <v>2018</v>
      </c>
      <c r="C9425" t="n">
        <v>16</v>
      </c>
      <c r="D9425" t="inlineStr">
        <is>
          <t>2018-JCHAPS</t>
        </is>
      </c>
      <c r="E9425" t="inlineStr">
        <is>
          <t>Y29369</t>
        </is>
      </c>
      <c r="F9425" t="inlineStr">
        <is>
          <t>QB</t>
        </is>
      </c>
      <c r="G9425" t="inlineStr">
        <is>
          <t>Yes</t>
        </is>
      </c>
      <c r="H9425" t="n">
        <v>16.64</v>
      </c>
    </row>
    <row r="9426">
      <c r="A9426" t="inlineStr">
        <is>
          <t>2018-W16-2018-JCHAPS-Y29399</t>
        </is>
      </c>
      <c r="B9426" t="n">
        <v>2018</v>
      </c>
      <c r="C9426" t="n">
        <v>16</v>
      </c>
      <c r="D9426" t="inlineStr">
        <is>
          <t>2018-JCHAPS</t>
        </is>
      </c>
      <c r="E9426" t="inlineStr">
        <is>
          <t>Y29399</t>
        </is>
      </c>
      <c r="F9426" t="inlineStr">
        <is>
          <t>WR</t>
        </is>
      </c>
      <c r="G9426" t="inlineStr">
        <is>
          <t>Yes</t>
        </is>
      </c>
      <c r="H9426" t="n">
        <v>9.1</v>
      </c>
    </row>
    <row r="9427">
      <c r="A9427" t="inlineStr">
        <is>
          <t>2018-W16-2018-JCHAPS-Y28392</t>
        </is>
      </c>
      <c r="B9427" t="n">
        <v>2018</v>
      </c>
      <c r="C9427" t="n">
        <v>16</v>
      </c>
      <c r="D9427" t="inlineStr">
        <is>
          <t>2018-JCHAPS</t>
        </is>
      </c>
      <c r="E9427" t="inlineStr">
        <is>
          <t>Y28392</t>
        </is>
      </c>
      <c r="F9427" t="inlineStr">
        <is>
          <t>WR</t>
        </is>
      </c>
      <c r="G9427" t="inlineStr">
        <is>
          <t>Yes</t>
        </is>
      </c>
      <c r="H9427" t="n">
        <v>2</v>
      </c>
    </row>
    <row r="9428">
      <c r="A9428" t="inlineStr">
        <is>
          <t>2018-W16-2018-JCHAPS-Y30161</t>
        </is>
      </c>
      <c r="B9428" t="n">
        <v>2018</v>
      </c>
      <c r="C9428" t="n">
        <v>16</v>
      </c>
      <c r="D9428" t="inlineStr">
        <is>
          <t>2018-JCHAPS</t>
        </is>
      </c>
      <c r="E9428" t="inlineStr">
        <is>
          <t>Y30161</t>
        </is>
      </c>
      <c r="F9428" t="inlineStr">
        <is>
          <t>RB</t>
        </is>
      </c>
      <c r="G9428" t="inlineStr">
        <is>
          <t>Yes</t>
        </is>
      </c>
      <c r="H9428" t="n">
        <v>7.8</v>
      </c>
    </row>
    <row r="9429">
      <c r="A9429" t="inlineStr">
        <is>
          <t>2018-W16-2018-JCHAPS-Y30247</t>
        </is>
      </c>
      <c r="B9429" t="n">
        <v>2018</v>
      </c>
      <c r="C9429" t="n">
        <v>16</v>
      </c>
      <c r="D9429" t="inlineStr">
        <is>
          <t>2018-JCHAPS</t>
        </is>
      </c>
      <c r="E9429" t="inlineStr">
        <is>
          <t>Y30247</t>
        </is>
      </c>
      <c r="F9429" t="inlineStr">
        <is>
          <t>RB</t>
        </is>
      </c>
      <c r="G9429" t="inlineStr">
        <is>
          <t>Yes</t>
        </is>
      </c>
      <c r="H9429" t="n">
        <v>21.6</v>
      </c>
    </row>
    <row r="9430">
      <c r="A9430" t="inlineStr">
        <is>
          <t>2018-W16-2018-JCHAPS-Y31135</t>
        </is>
      </c>
      <c r="B9430" t="n">
        <v>2018</v>
      </c>
      <c r="C9430" t="n">
        <v>16</v>
      </c>
      <c r="D9430" t="inlineStr">
        <is>
          <t>2018-JCHAPS</t>
        </is>
      </c>
      <c r="E9430" t="inlineStr">
        <is>
          <t>Y31135</t>
        </is>
      </c>
      <c r="F9430" t="inlineStr">
        <is>
          <t>TE</t>
        </is>
      </c>
      <c r="G9430" t="inlineStr">
        <is>
          <t>Yes</t>
        </is>
      </c>
      <c r="H9430" t="n">
        <v>12.4</v>
      </c>
    </row>
    <row r="9431">
      <c r="A9431" t="inlineStr">
        <is>
          <t>2018-W16-2018-JCHAPS-Y27548</t>
        </is>
      </c>
      <c r="B9431" t="n">
        <v>2018</v>
      </c>
      <c r="C9431" t="n">
        <v>16</v>
      </c>
      <c r="D9431" t="inlineStr">
        <is>
          <t>2018-JCHAPS</t>
        </is>
      </c>
      <c r="E9431" t="inlineStr">
        <is>
          <t>Y27548</t>
        </is>
      </c>
      <c r="F9431" t="inlineStr">
        <is>
          <t>W/R/T FLEX</t>
        </is>
      </c>
      <c r="G9431" t="inlineStr">
        <is>
          <t>Yes</t>
        </is>
      </c>
      <c r="H9431" t="n">
        <v>6.2</v>
      </c>
    </row>
    <row r="9432">
      <c r="A9432" t="inlineStr">
        <is>
          <t>2018-W16-2018-JCHAPS-Y29754</t>
        </is>
      </c>
      <c r="B9432" t="n">
        <v>2018</v>
      </c>
      <c r="C9432" t="n">
        <v>16</v>
      </c>
      <c r="D9432" t="inlineStr">
        <is>
          <t>2018-JCHAPS</t>
        </is>
      </c>
      <c r="E9432" t="inlineStr">
        <is>
          <t>Y29754</t>
        </is>
      </c>
      <c r="F9432" t="inlineStr">
        <is>
          <t>K</t>
        </is>
      </c>
      <c r="G9432" t="inlineStr">
        <is>
          <t>Yes</t>
        </is>
      </c>
      <c r="H9432" t="n">
        <v>8</v>
      </c>
    </row>
    <row r="9433">
      <c r="A9433" t="inlineStr">
        <is>
          <t>2018-W16-2018-JCHAPS-Y-DEF:new-england</t>
        </is>
      </c>
      <c r="B9433" t="n">
        <v>2018</v>
      </c>
      <c r="C9433" t="n">
        <v>16</v>
      </c>
      <c r="D9433" t="inlineStr">
        <is>
          <t>2018-JCHAPS</t>
        </is>
      </c>
      <c r="E9433" t="inlineStr">
        <is>
          <t>Y-DEF:new-england</t>
        </is>
      </c>
      <c r="F9433" t="inlineStr">
        <is>
          <t>DST</t>
        </is>
      </c>
      <c r="G9433" t="inlineStr">
        <is>
          <t>Yes</t>
        </is>
      </c>
      <c r="H9433" t="n">
        <v>10</v>
      </c>
    </row>
    <row r="9434">
      <c r="A9434" t="inlineStr">
        <is>
          <t>2018-W16-2018-JCHAPS-Y28398</t>
        </is>
      </c>
      <c r="B9434" t="n">
        <v>2018</v>
      </c>
      <c r="C9434" t="n">
        <v>16</v>
      </c>
      <c r="D9434" t="inlineStr">
        <is>
          <t>2018-JCHAPS</t>
        </is>
      </c>
      <c r="E9434" t="inlineStr">
        <is>
          <t>Y28398</t>
        </is>
      </c>
      <c r="F9434" t="inlineStr">
        <is>
          <t>BN</t>
        </is>
      </c>
      <c r="G9434" t="inlineStr">
        <is>
          <t>No</t>
        </is>
      </c>
      <c r="H9434" t="n">
        <v>0</v>
      </c>
    </row>
    <row r="9435">
      <c r="A9435" t="inlineStr">
        <is>
          <t>2018-W16-2018-JCHAPS-Y31001</t>
        </is>
      </c>
      <c r="B9435" t="n">
        <v>2018</v>
      </c>
      <c r="C9435" t="n">
        <v>16</v>
      </c>
      <c r="D9435" t="inlineStr">
        <is>
          <t>2018-JCHAPS</t>
        </is>
      </c>
      <c r="E9435" t="inlineStr">
        <is>
          <t>Y31001</t>
        </is>
      </c>
      <c r="F9435" t="inlineStr">
        <is>
          <t>BN</t>
        </is>
      </c>
      <c r="G9435" t="inlineStr">
        <is>
          <t>No</t>
        </is>
      </c>
      <c r="H9435" t="n">
        <v>17.6</v>
      </c>
    </row>
    <row r="9436">
      <c r="A9436" t="inlineStr">
        <is>
          <t>2018-W16-2018-JCHAPS-Y30118</t>
        </is>
      </c>
      <c r="B9436" t="n">
        <v>2018</v>
      </c>
      <c r="C9436" t="n">
        <v>16</v>
      </c>
      <c r="D9436" t="inlineStr">
        <is>
          <t>2018-JCHAPS</t>
        </is>
      </c>
      <c r="E9436" t="inlineStr">
        <is>
          <t>Y30118</t>
        </is>
      </c>
      <c r="F9436" t="inlineStr">
        <is>
          <t>BN</t>
        </is>
      </c>
      <c r="G9436" t="inlineStr">
        <is>
          <t>No</t>
        </is>
      </c>
      <c r="H9436" t="n">
        <v>4.6</v>
      </c>
    </row>
    <row r="9437">
      <c r="A9437" t="inlineStr">
        <is>
          <t>2018-W16-2018-JCHAPS-Y9496</t>
        </is>
      </c>
      <c r="B9437" t="n">
        <v>2018</v>
      </c>
      <c r="C9437" t="n">
        <v>16</v>
      </c>
      <c r="D9437" t="inlineStr">
        <is>
          <t>2018-JCHAPS</t>
        </is>
      </c>
      <c r="E9437" t="inlineStr">
        <is>
          <t>Y9496</t>
        </is>
      </c>
      <c r="F9437" t="inlineStr">
        <is>
          <t>BN</t>
        </is>
      </c>
      <c r="G9437" t="inlineStr">
        <is>
          <t>No</t>
        </is>
      </c>
      <c r="H9437" t="n">
        <v>13</v>
      </c>
    </row>
    <row r="9438">
      <c r="A9438" t="inlineStr">
        <is>
          <t>2018-W16-2018-JCHAPS-Y26878</t>
        </is>
      </c>
      <c r="B9438" t="n">
        <v>2018</v>
      </c>
      <c r="C9438" t="n">
        <v>16</v>
      </c>
      <c r="D9438" t="inlineStr">
        <is>
          <t>2018-JCHAPS</t>
        </is>
      </c>
      <c r="E9438" t="inlineStr">
        <is>
          <t>Y26878</t>
        </is>
      </c>
      <c r="F9438" t="inlineStr">
        <is>
          <t>BN</t>
        </is>
      </c>
      <c r="G9438" t="inlineStr">
        <is>
          <t>No</t>
        </is>
      </c>
      <c r="H9438" t="n">
        <v>22.2</v>
      </c>
    </row>
    <row r="9439">
      <c r="A9439" t="inlineStr">
        <is>
          <t>2018-W16-2018-JCHAPS-Y8285</t>
        </is>
      </c>
      <c r="B9439" t="n">
        <v>2018</v>
      </c>
      <c r="C9439" t="n">
        <v>16</v>
      </c>
      <c r="D9439" t="inlineStr">
        <is>
          <t>2018-JCHAPS</t>
        </is>
      </c>
      <c r="E9439" t="inlineStr">
        <is>
          <t>Y8285</t>
        </is>
      </c>
      <c r="F9439" t="inlineStr">
        <is>
          <t>IR</t>
        </is>
      </c>
      <c r="G9439" t="inlineStr">
        <is>
          <t>No</t>
        </is>
      </c>
      <c r="H9439" t="n">
        <v>0</v>
      </c>
    </row>
    <row r="9440">
      <c r="A9440" t="inlineStr">
        <is>
          <t>2018-W16-2018-HUERO-Y30123</t>
        </is>
      </c>
      <c r="B9440" t="n">
        <v>2018</v>
      </c>
      <c r="C9440" t="n">
        <v>16</v>
      </c>
      <c r="D9440" t="inlineStr">
        <is>
          <t>2018-HUERO</t>
        </is>
      </c>
      <c r="E9440" t="inlineStr">
        <is>
          <t>Y30123</t>
        </is>
      </c>
      <c r="F9440" t="inlineStr">
        <is>
          <t>QB</t>
        </is>
      </c>
      <c r="G9440" t="inlineStr">
        <is>
          <t>Yes</t>
        </is>
      </c>
      <c r="H9440" t="n">
        <v>28.22</v>
      </c>
    </row>
    <row r="9441">
      <c r="A9441" t="inlineStr">
        <is>
          <t>2018-W16-2018-HUERO-Y27535</t>
        </is>
      </c>
      <c r="B9441" t="n">
        <v>2018</v>
      </c>
      <c r="C9441" t="n">
        <v>16</v>
      </c>
      <c r="D9441" t="inlineStr">
        <is>
          <t>2018-HUERO</t>
        </is>
      </c>
      <c r="E9441" t="inlineStr">
        <is>
          <t>Y27535</t>
        </is>
      </c>
      <c r="F9441" t="inlineStr">
        <is>
          <t>WR</t>
        </is>
      </c>
      <c r="G9441" t="inlineStr">
        <is>
          <t>Yes</t>
        </is>
      </c>
      <c r="H9441" t="n">
        <v>15</v>
      </c>
    </row>
    <row r="9442">
      <c r="A9442" t="inlineStr">
        <is>
          <t>2018-W16-2018-HUERO-Y26699</t>
        </is>
      </c>
      <c r="B9442" t="n">
        <v>2018</v>
      </c>
      <c r="C9442" t="n">
        <v>16</v>
      </c>
      <c r="D9442" t="inlineStr">
        <is>
          <t>2018-HUERO</t>
        </is>
      </c>
      <c r="E9442" t="inlineStr">
        <is>
          <t>Y26699</t>
        </is>
      </c>
      <c r="F9442" t="inlineStr">
        <is>
          <t>WR</t>
        </is>
      </c>
      <c r="G9442" t="inlineStr">
        <is>
          <t>Yes</t>
        </is>
      </c>
      <c r="H9442" t="n">
        <v>5.8</v>
      </c>
    </row>
    <row r="9443">
      <c r="A9443" t="inlineStr">
        <is>
          <t>2018-W16-2018-HUERO-Y29238</t>
        </is>
      </c>
      <c r="B9443" t="n">
        <v>2018</v>
      </c>
      <c r="C9443" t="n">
        <v>16</v>
      </c>
      <c r="D9443" t="inlineStr">
        <is>
          <t>2018-HUERO</t>
        </is>
      </c>
      <c r="E9443" t="inlineStr">
        <is>
          <t>Y29238</t>
        </is>
      </c>
      <c r="F9443" t="inlineStr">
        <is>
          <t>RB</t>
        </is>
      </c>
      <c r="G9443" t="inlineStr">
        <is>
          <t>Yes</t>
        </is>
      </c>
      <c r="H9443" t="n">
        <v>10.9</v>
      </c>
    </row>
    <row r="9444">
      <c r="A9444" t="inlineStr">
        <is>
          <t>2018-W16-2018-HUERO-Y30256</t>
        </is>
      </c>
      <c r="B9444" t="n">
        <v>2018</v>
      </c>
      <c r="C9444" t="n">
        <v>16</v>
      </c>
      <c r="D9444" t="inlineStr">
        <is>
          <t>2018-HUERO</t>
        </is>
      </c>
      <c r="E9444" t="inlineStr">
        <is>
          <t>Y30256</t>
        </is>
      </c>
      <c r="F9444" t="inlineStr">
        <is>
          <t>RB</t>
        </is>
      </c>
      <c r="G9444" t="inlineStr">
        <is>
          <t>Yes</t>
        </is>
      </c>
      <c r="H9444" t="n">
        <v>9.800000000000001</v>
      </c>
    </row>
    <row r="9445">
      <c r="A9445" t="inlineStr">
        <is>
          <t>2018-W16-2018-HUERO-Y30142</t>
        </is>
      </c>
      <c r="B9445" t="n">
        <v>2018</v>
      </c>
      <c r="C9445" t="n">
        <v>16</v>
      </c>
      <c r="D9445" t="inlineStr">
        <is>
          <t>2018-HUERO</t>
        </is>
      </c>
      <c r="E9445" t="inlineStr">
        <is>
          <t>Y30142</t>
        </is>
      </c>
      <c r="F9445" t="inlineStr">
        <is>
          <t>TE</t>
        </is>
      </c>
      <c r="G9445" t="inlineStr">
        <is>
          <t>Yes</t>
        </is>
      </c>
      <c r="H9445" t="n">
        <v>13.3</v>
      </c>
    </row>
    <row r="9446">
      <c r="A9446" t="inlineStr">
        <is>
          <t>2018-W16-2018-HUERO-Y28115</t>
        </is>
      </c>
      <c r="B9446" t="n">
        <v>2018</v>
      </c>
      <c r="C9446" t="n">
        <v>16</v>
      </c>
      <c r="D9446" t="inlineStr">
        <is>
          <t>2018-HUERO</t>
        </is>
      </c>
      <c r="E9446" t="inlineStr">
        <is>
          <t>Y28115</t>
        </is>
      </c>
      <c r="F9446" t="inlineStr">
        <is>
          <t>W/R/T FLEX</t>
        </is>
      </c>
      <c r="G9446" t="inlineStr">
        <is>
          <t>Yes</t>
        </is>
      </c>
      <c r="H9446" t="n">
        <v>18</v>
      </c>
    </row>
    <row r="9447">
      <c r="A9447" t="inlineStr">
        <is>
          <t>2018-W16-2018-HUERO-Y27369</t>
        </is>
      </c>
      <c r="B9447" t="n">
        <v>2018</v>
      </c>
      <c r="C9447" t="n">
        <v>16</v>
      </c>
      <c r="D9447" t="inlineStr">
        <is>
          <t>2018-HUERO</t>
        </is>
      </c>
      <c r="E9447" t="inlineStr">
        <is>
          <t>Y27369</t>
        </is>
      </c>
      <c r="F9447" t="inlineStr">
        <is>
          <t>K</t>
        </is>
      </c>
      <c r="G9447" t="inlineStr">
        <is>
          <t>Yes</t>
        </is>
      </c>
      <c r="H9447" t="n">
        <v>11</v>
      </c>
    </row>
    <row r="9448">
      <c r="A9448" t="inlineStr">
        <is>
          <t>2018-W16-2018-HUERO-Y-DEF:chicago</t>
        </is>
      </c>
      <c r="B9448" t="n">
        <v>2018</v>
      </c>
      <c r="C9448" t="n">
        <v>16</v>
      </c>
      <c r="D9448" t="inlineStr">
        <is>
          <t>2018-HUERO</t>
        </is>
      </c>
      <c r="E9448" t="inlineStr">
        <is>
          <t>Y-DEF:chicago</t>
        </is>
      </c>
      <c r="F9448" t="inlineStr">
        <is>
          <t>DST</t>
        </is>
      </c>
      <c r="G9448" t="inlineStr">
        <is>
          <t>Yes</t>
        </is>
      </c>
      <c r="H9448" t="n">
        <v>7</v>
      </c>
    </row>
    <row r="9449">
      <c r="A9449" t="inlineStr">
        <is>
          <t>2018-W16-2018-HUERO-Y26817</t>
        </is>
      </c>
      <c r="B9449" t="n">
        <v>2018</v>
      </c>
      <c r="C9449" t="n">
        <v>16</v>
      </c>
      <c r="D9449" t="inlineStr">
        <is>
          <t>2018-HUERO</t>
        </is>
      </c>
      <c r="E9449" t="inlineStr">
        <is>
          <t>Y26817</t>
        </is>
      </c>
      <c r="F9449" t="inlineStr">
        <is>
          <t>BN</t>
        </is>
      </c>
      <c r="G9449" t="inlineStr">
        <is>
          <t>No</t>
        </is>
      </c>
      <c r="H9449" t="n">
        <v>0</v>
      </c>
    </row>
    <row r="9450">
      <c r="A9450" t="inlineStr">
        <is>
          <t>2018-W16-2018-HUERO-Y30552</t>
        </is>
      </c>
      <c r="B9450" t="n">
        <v>2018</v>
      </c>
      <c r="C9450" t="n">
        <v>16</v>
      </c>
      <c r="D9450" t="inlineStr">
        <is>
          <t>2018-HUERO</t>
        </is>
      </c>
      <c r="E9450" t="inlineStr">
        <is>
          <t>Y30552</t>
        </is>
      </c>
      <c r="F9450" t="inlineStr">
        <is>
          <t>BN</t>
        </is>
      </c>
      <c r="G9450" t="inlineStr">
        <is>
          <t>No</t>
        </is>
      </c>
      <c r="H9450" t="n">
        <v>2.6</v>
      </c>
    </row>
    <row r="9451">
      <c r="A9451" t="inlineStr">
        <is>
          <t>2018-W16-2018-HUERO-Y31145</t>
        </is>
      </c>
      <c r="B9451" t="n">
        <v>2018</v>
      </c>
      <c r="C9451" t="n">
        <v>16</v>
      </c>
      <c r="D9451" t="inlineStr">
        <is>
          <t>2018-HUERO</t>
        </is>
      </c>
      <c r="E9451" t="inlineStr">
        <is>
          <t>Y31145</t>
        </is>
      </c>
      <c r="F9451" t="inlineStr">
        <is>
          <t>BN</t>
        </is>
      </c>
      <c r="G9451" t="inlineStr">
        <is>
          <t>No</t>
        </is>
      </c>
      <c r="H9451" t="n">
        <v>4.9</v>
      </c>
    </row>
    <row r="9452">
      <c r="A9452" t="inlineStr">
        <is>
          <t>2018-W16-2018-HUERO-Y29785</t>
        </is>
      </c>
      <c r="B9452" t="n">
        <v>2018</v>
      </c>
      <c r="C9452" t="n">
        <v>16</v>
      </c>
      <c r="D9452" t="inlineStr">
        <is>
          <t>2018-HUERO</t>
        </is>
      </c>
      <c r="E9452" t="inlineStr">
        <is>
          <t>Y29785</t>
        </is>
      </c>
      <c r="F9452" t="inlineStr">
        <is>
          <t>BN</t>
        </is>
      </c>
      <c r="G9452" t="inlineStr">
        <is>
          <t>No</t>
        </is>
      </c>
      <c r="H9452" t="n">
        <v>20</v>
      </c>
    </row>
    <row r="9453">
      <c r="A9453" t="inlineStr">
        <is>
          <t>2018-W16-2018-HUERO-Y31100</t>
        </is>
      </c>
      <c r="B9453" t="n">
        <v>2018</v>
      </c>
      <c r="C9453" t="n">
        <v>16</v>
      </c>
      <c r="D9453" t="inlineStr">
        <is>
          <t>2018-HUERO</t>
        </is>
      </c>
      <c r="E9453" t="inlineStr">
        <is>
          <t>Y31100</t>
        </is>
      </c>
      <c r="F9453" t="inlineStr">
        <is>
          <t>BN</t>
        </is>
      </c>
      <c r="G9453" t="inlineStr">
        <is>
          <t>No</t>
        </is>
      </c>
      <c r="H9453" t="n">
        <v>4.9</v>
      </c>
    </row>
    <row r="9454">
      <c r="A9454" t="inlineStr">
        <is>
          <t>2018-W16-2018-HUERO-Y31013</t>
        </is>
      </c>
      <c r="B9454" t="n">
        <v>2018</v>
      </c>
      <c r="C9454" t="n">
        <v>16</v>
      </c>
      <c r="D9454" t="inlineStr">
        <is>
          <t>2018-HUERO</t>
        </is>
      </c>
      <c r="E9454" t="inlineStr">
        <is>
          <t>Y31013</t>
        </is>
      </c>
      <c r="F9454" t="inlineStr">
        <is>
          <t>IR</t>
        </is>
      </c>
      <c r="G9454" t="inlineStr">
        <is>
          <t>No</t>
        </is>
      </c>
      <c r="H9454" t="n">
        <v>0</v>
      </c>
    </row>
    <row r="9455">
      <c r="A9455" t="inlineStr">
        <is>
          <t>2018-W16-2018-TONYCLIF-Y25785</t>
        </is>
      </c>
      <c r="B9455" t="n">
        <v>2018</v>
      </c>
      <c r="C9455" t="n">
        <v>16</v>
      </c>
      <c r="D9455" t="inlineStr">
        <is>
          <t>2018-TONYCLIF</t>
        </is>
      </c>
      <c r="E9455" t="inlineStr">
        <is>
          <t>Y25785</t>
        </is>
      </c>
      <c r="F9455" t="inlineStr">
        <is>
          <t>QB</t>
        </is>
      </c>
      <c r="G9455" t="inlineStr">
        <is>
          <t>Yes</t>
        </is>
      </c>
      <c r="H9455" t="n">
        <v>28.54</v>
      </c>
    </row>
    <row r="9456">
      <c r="A9456" t="inlineStr">
        <is>
          <t>2018-W16-2018-TONYCLIF-Y30209</t>
        </is>
      </c>
      <c r="B9456" t="n">
        <v>2018</v>
      </c>
      <c r="C9456" t="n">
        <v>16</v>
      </c>
      <c r="D9456" t="inlineStr">
        <is>
          <t>2018-TONYCLIF</t>
        </is>
      </c>
      <c r="E9456" t="inlineStr">
        <is>
          <t>Y30209</t>
        </is>
      </c>
      <c r="F9456" t="inlineStr">
        <is>
          <t>WR</t>
        </is>
      </c>
      <c r="G9456" t="inlineStr">
        <is>
          <t>Yes</t>
        </is>
      </c>
      <c r="H9456" t="n">
        <v>5.8</v>
      </c>
    </row>
    <row r="9457">
      <c r="A9457" t="inlineStr">
        <is>
          <t>2018-W16-2018-TONYCLIF-Y28457</t>
        </is>
      </c>
      <c r="B9457" t="n">
        <v>2018</v>
      </c>
      <c r="C9457" t="n">
        <v>16</v>
      </c>
      <c r="D9457" t="inlineStr">
        <is>
          <t>2018-TONYCLIF</t>
        </is>
      </c>
      <c r="E9457" t="inlineStr">
        <is>
          <t>Y28457</t>
        </is>
      </c>
      <c r="F9457" t="inlineStr">
        <is>
          <t>WR</t>
        </is>
      </c>
      <c r="G9457" t="inlineStr">
        <is>
          <t>Yes</t>
        </is>
      </c>
      <c r="H9457" t="n">
        <v>9.9</v>
      </c>
    </row>
    <row r="9458">
      <c r="A9458" t="inlineStr">
        <is>
          <t>2018-W16-2018-TONYCLIF-Y30232</t>
        </is>
      </c>
      <c r="B9458" t="n">
        <v>2018</v>
      </c>
      <c r="C9458" t="n">
        <v>16</v>
      </c>
      <c r="D9458" t="inlineStr">
        <is>
          <t>2018-TONYCLIF</t>
        </is>
      </c>
      <c r="E9458" t="inlineStr">
        <is>
          <t>Y30232</t>
        </is>
      </c>
      <c r="F9458" t="inlineStr">
        <is>
          <t>RB</t>
        </is>
      </c>
      <c r="G9458" t="inlineStr">
        <is>
          <t>Yes</t>
        </is>
      </c>
      <c r="H9458" t="n">
        <v>1.9</v>
      </c>
    </row>
    <row r="9459">
      <c r="A9459" t="inlineStr">
        <is>
          <t>2018-W16-2018-TONYCLIF-Y29279</t>
        </is>
      </c>
      <c r="B9459" t="n">
        <v>2018</v>
      </c>
      <c r="C9459" t="n">
        <v>16</v>
      </c>
      <c r="D9459" t="inlineStr">
        <is>
          <t>2018-TONYCLIF</t>
        </is>
      </c>
      <c r="E9459" t="inlineStr">
        <is>
          <t>Y29279</t>
        </is>
      </c>
      <c r="F9459" t="inlineStr">
        <is>
          <t>RB</t>
        </is>
      </c>
      <c r="G9459" t="inlineStr">
        <is>
          <t>Yes</t>
        </is>
      </c>
      <c r="H9459" t="n">
        <v>15.2</v>
      </c>
    </row>
    <row r="9460">
      <c r="A9460" t="inlineStr">
        <is>
          <t>2018-W16-2018-TONYCLIF-Y26658</t>
        </is>
      </c>
      <c r="B9460" t="n">
        <v>2018</v>
      </c>
      <c r="C9460" t="n">
        <v>16</v>
      </c>
      <c r="D9460" t="inlineStr">
        <is>
          <t>2018-TONYCLIF</t>
        </is>
      </c>
      <c r="E9460" t="inlineStr">
        <is>
          <t>Y26658</t>
        </is>
      </c>
      <c r="F9460" t="inlineStr">
        <is>
          <t>TE</t>
        </is>
      </c>
      <c r="G9460" t="inlineStr">
        <is>
          <t>Yes</t>
        </is>
      </c>
      <c r="H9460" t="n">
        <v>23</v>
      </c>
    </row>
    <row r="9461">
      <c r="A9461" t="inlineStr">
        <is>
          <t>2018-W16-2018-TONYCLIF-Y30223</t>
        </is>
      </c>
      <c r="B9461" t="n">
        <v>2018</v>
      </c>
      <c r="C9461" t="n">
        <v>16</v>
      </c>
      <c r="D9461" t="inlineStr">
        <is>
          <t>2018-TONYCLIF</t>
        </is>
      </c>
      <c r="E9461" t="inlineStr">
        <is>
          <t>Y30223</t>
        </is>
      </c>
      <c r="F9461" t="inlineStr">
        <is>
          <t>W/R/T FLEX</t>
        </is>
      </c>
      <c r="G9461" t="inlineStr">
        <is>
          <t>Yes</t>
        </is>
      </c>
      <c r="H9461" t="n">
        <v>5.4</v>
      </c>
    </row>
    <row r="9462">
      <c r="A9462" t="inlineStr">
        <is>
          <t>2018-W16-2018-TONYCLIF-Y29792</t>
        </is>
      </c>
      <c r="B9462" t="n">
        <v>2018</v>
      </c>
      <c r="C9462" t="n">
        <v>16</v>
      </c>
      <c r="D9462" t="inlineStr">
        <is>
          <t>2018-TONYCLIF</t>
        </is>
      </c>
      <c r="E9462" t="inlineStr">
        <is>
          <t>Y29792</t>
        </is>
      </c>
      <c r="F9462" t="inlineStr">
        <is>
          <t>K</t>
        </is>
      </c>
      <c r="G9462" t="inlineStr">
        <is>
          <t>Yes</t>
        </is>
      </c>
      <c r="H9462" t="n">
        <v>6</v>
      </c>
    </row>
    <row r="9463">
      <c r="A9463" t="inlineStr">
        <is>
          <t>2018-W16-2018-TONYCLIF-Y-DEF:minnesota</t>
        </is>
      </c>
      <c r="B9463" t="n">
        <v>2018</v>
      </c>
      <c r="C9463" t="n">
        <v>16</v>
      </c>
      <c r="D9463" t="inlineStr">
        <is>
          <t>2018-TONYCLIF</t>
        </is>
      </c>
      <c r="E9463" t="inlineStr">
        <is>
          <t>Y-DEF:minnesota</t>
        </is>
      </c>
      <c r="F9463" t="inlineStr">
        <is>
          <t>DST</t>
        </is>
      </c>
      <c r="G9463" t="inlineStr">
        <is>
          <t>Yes</t>
        </is>
      </c>
      <c r="H9463" t="n">
        <v>7</v>
      </c>
    </row>
    <row r="9464">
      <c r="A9464" t="inlineStr">
        <is>
          <t>2018-W16-2018-TONYCLIF-Y24788</t>
        </is>
      </c>
      <c r="B9464" t="n">
        <v>2018</v>
      </c>
      <c r="C9464" t="n">
        <v>16</v>
      </c>
      <c r="D9464" t="inlineStr">
        <is>
          <t>2018-TONYCLIF</t>
        </is>
      </c>
      <c r="E9464" t="inlineStr">
        <is>
          <t>Y24788</t>
        </is>
      </c>
      <c r="F9464" t="inlineStr">
        <is>
          <t>BN</t>
        </is>
      </c>
      <c r="G9464" t="inlineStr">
        <is>
          <t>No</t>
        </is>
      </c>
      <c r="H9464" t="n">
        <v>0</v>
      </c>
    </row>
    <row r="9465">
      <c r="A9465" t="inlineStr">
        <is>
          <t>2018-W16-2018-TONYCLIF-Y24318</t>
        </is>
      </c>
      <c r="B9465" t="n">
        <v>2018</v>
      </c>
      <c r="C9465" t="n">
        <v>16</v>
      </c>
      <c r="D9465" t="inlineStr">
        <is>
          <t>2018-TONYCLIF</t>
        </is>
      </c>
      <c r="E9465" t="inlineStr">
        <is>
          <t>Y24318</t>
        </is>
      </c>
      <c r="F9465" t="inlineStr">
        <is>
          <t>BN</t>
        </is>
      </c>
      <c r="G9465" t="inlineStr">
        <is>
          <t>No</t>
        </is>
      </c>
      <c r="H9465" t="n">
        <v>2.4</v>
      </c>
    </row>
    <row r="9466">
      <c r="A9466" t="inlineStr">
        <is>
          <t>2018-W16-2018-TONYCLIF-Y24936</t>
        </is>
      </c>
      <c r="B9466" t="n">
        <v>2018</v>
      </c>
      <c r="C9466" t="n">
        <v>16</v>
      </c>
      <c r="D9466" t="inlineStr">
        <is>
          <t>2018-TONYCLIF</t>
        </is>
      </c>
      <c r="E9466" t="inlineStr">
        <is>
          <t>Y24936</t>
        </is>
      </c>
      <c r="F9466" t="inlineStr">
        <is>
          <t>BN</t>
        </is>
      </c>
      <c r="G9466" t="inlineStr">
        <is>
          <t>No</t>
        </is>
      </c>
      <c r="H9466" t="n">
        <v>2.5</v>
      </c>
    </row>
    <row r="9467">
      <c r="A9467" t="inlineStr">
        <is>
          <t>2018-W16-2018-TONYCLIF-Y30000</t>
        </is>
      </c>
      <c r="B9467" t="n">
        <v>2018</v>
      </c>
      <c r="C9467" t="n">
        <v>16</v>
      </c>
      <c r="D9467" t="inlineStr">
        <is>
          <t>2018-TONYCLIF</t>
        </is>
      </c>
      <c r="E9467" t="inlineStr">
        <is>
          <t>Y30000</t>
        </is>
      </c>
      <c r="F9467" t="inlineStr">
        <is>
          <t>BN</t>
        </is>
      </c>
      <c r="G9467" t="inlineStr">
        <is>
          <t>No</t>
        </is>
      </c>
      <c r="H9467" t="n">
        <v>11.1</v>
      </c>
    </row>
    <row r="9468">
      <c r="A9468" t="inlineStr">
        <is>
          <t>2018-W16-2018-TONYCLIF-Y26652</t>
        </is>
      </c>
      <c r="B9468" t="n">
        <v>2018</v>
      </c>
      <c r="C9468" t="n">
        <v>16</v>
      </c>
      <c r="D9468" t="inlineStr">
        <is>
          <t>2018-TONYCLIF</t>
        </is>
      </c>
      <c r="E9468" t="inlineStr">
        <is>
          <t>Y26652</t>
        </is>
      </c>
      <c r="F9468" t="inlineStr">
        <is>
          <t>BN</t>
        </is>
      </c>
      <c r="G9468" t="inlineStr">
        <is>
          <t>No</t>
        </is>
      </c>
      <c r="H9468" t="n">
        <v>6.9</v>
      </c>
    </row>
    <row r="9469">
      <c r="A9469" t="inlineStr">
        <is>
          <t>2018-W16-2018-PACO-Y30125</t>
        </is>
      </c>
      <c r="B9469" t="n">
        <v>2018</v>
      </c>
      <c r="C9469" t="n">
        <v>16</v>
      </c>
      <c r="D9469" t="inlineStr">
        <is>
          <t>2018-PACO</t>
        </is>
      </c>
      <c r="E9469" t="inlineStr">
        <is>
          <t>Y30125</t>
        </is>
      </c>
      <c r="F9469" t="inlineStr">
        <is>
          <t>QB</t>
        </is>
      </c>
      <c r="G9469" t="inlineStr">
        <is>
          <t>Yes</t>
        </is>
      </c>
      <c r="H9469" t="n">
        <v>36.46</v>
      </c>
    </row>
    <row r="9470">
      <c r="A9470" t="inlineStr">
        <is>
          <t>2018-W16-2018-PACO-Y29281</t>
        </is>
      </c>
      <c r="B9470" t="n">
        <v>2018</v>
      </c>
      <c r="C9470" t="n">
        <v>16</v>
      </c>
      <c r="D9470" t="inlineStr">
        <is>
          <t>2018-PACO</t>
        </is>
      </c>
      <c r="E9470" t="inlineStr">
        <is>
          <t>Y29281</t>
        </is>
      </c>
      <c r="F9470" t="inlineStr">
        <is>
          <t>WR</t>
        </is>
      </c>
      <c r="G9470" t="inlineStr">
        <is>
          <t>Yes</t>
        </is>
      </c>
      <c r="H9470" t="n">
        <v>16.9</v>
      </c>
    </row>
    <row r="9471">
      <c r="A9471" t="inlineStr">
        <is>
          <t>2018-W16-2018-PACO-Y31014</t>
        </is>
      </c>
      <c r="B9471" t="n">
        <v>2018</v>
      </c>
      <c r="C9471" t="n">
        <v>16</v>
      </c>
      <c r="D9471" t="inlineStr">
        <is>
          <t>2018-PACO</t>
        </is>
      </c>
      <c r="E9471" t="inlineStr">
        <is>
          <t>Y31014</t>
        </is>
      </c>
      <c r="F9471" t="inlineStr">
        <is>
          <t>WR</t>
        </is>
      </c>
      <c r="G9471" t="inlineStr">
        <is>
          <t>Yes</t>
        </is>
      </c>
      <c r="H9471" t="n">
        <v>2.1</v>
      </c>
    </row>
    <row r="9472">
      <c r="A9472" t="inlineStr">
        <is>
          <t>2018-W16-2018-PACO-Y31379</t>
        </is>
      </c>
      <c r="B9472" t="n">
        <v>2018</v>
      </c>
      <c r="C9472" t="n">
        <v>16</v>
      </c>
      <c r="D9472" t="inlineStr">
        <is>
          <t>2018-PACO</t>
        </is>
      </c>
      <c r="E9472" t="inlineStr">
        <is>
          <t>Y31379</t>
        </is>
      </c>
      <c r="F9472" t="inlineStr">
        <is>
          <t>RB</t>
        </is>
      </c>
      <c r="G9472" t="inlineStr">
        <is>
          <t>Yes</t>
        </is>
      </c>
      <c r="H9472" t="n">
        <v>5.7</v>
      </c>
    </row>
    <row r="9473">
      <c r="A9473" t="inlineStr">
        <is>
          <t>2018-W16-2018-PACO-Y30362</t>
        </is>
      </c>
      <c r="B9473" t="n">
        <v>2018</v>
      </c>
      <c r="C9473" t="n">
        <v>16</v>
      </c>
      <c r="D9473" t="inlineStr">
        <is>
          <t>2018-PACO</t>
        </is>
      </c>
      <c r="E9473" t="inlineStr">
        <is>
          <t>Y30362</t>
        </is>
      </c>
      <c r="F9473" t="inlineStr">
        <is>
          <t>RB</t>
        </is>
      </c>
      <c r="G9473" t="inlineStr">
        <is>
          <t>Yes</t>
        </is>
      </c>
      <c r="H9473" t="n">
        <v>23.6</v>
      </c>
    </row>
    <row r="9474">
      <c r="A9474" t="inlineStr">
        <is>
          <t>2018-W16-2018-PACO-Y30259</t>
        </is>
      </c>
      <c r="B9474" t="n">
        <v>2018</v>
      </c>
      <c r="C9474" t="n">
        <v>16</v>
      </c>
      <c r="D9474" t="inlineStr">
        <is>
          <t>2018-PACO</t>
        </is>
      </c>
      <c r="E9474" t="inlineStr">
        <is>
          <t>Y30259</t>
        </is>
      </c>
      <c r="F9474" t="inlineStr">
        <is>
          <t>TE</t>
        </is>
      </c>
      <c r="G9474" t="inlineStr">
        <is>
          <t>Yes</t>
        </is>
      </c>
      <c r="H9474" t="n">
        <v>7.4</v>
      </c>
    </row>
    <row r="9475">
      <c r="A9475" t="inlineStr">
        <is>
          <t>2018-W16-2018-PACO-Y27538</t>
        </is>
      </c>
      <c r="B9475" t="n">
        <v>2018</v>
      </c>
      <c r="C9475" t="n">
        <v>16</v>
      </c>
      <c r="D9475" t="inlineStr">
        <is>
          <t>2018-PACO</t>
        </is>
      </c>
      <c r="E9475" t="inlineStr">
        <is>
          <t>Y27538</t>
        </is>
      </c>
      <c r="F9475" t="inlineStr">
        <is>
          <t>W/R/T FLEX</t>
        </is>
      </c>
      <c r="G9475" t="inlineStr">
        <is>
          <t>Yes</t>
        </is>
      </c>
      <c r="H9475" t="n">
        <v>2.8</v>
      </c>
    </row>
    <row r="9476">
      <c r="A9476" t="inlineStr">
        <is>
          <t>2018-W16-2018-PACO-Y26534</t>
        </is>
      </c>
      <c r="B9476" t="n">
        <v>2018</v>
      </c>
      <c r="C9476" t="n">
        <v>16</v>
      </c>
      <c r="D9476" t="inlineStr">
        <is>
          <t>2018-PACO</t>
        </is>
      </c>
      <c r="E9476" t="inlineStr">
        <is>
          <t>Y26534</t>
        </is>
      </c>
      <c r="F9476" t="inlineStr">
        <is>
          <t>K</t>
        </is>
      </c>
      <c r="G9476" t="inlineStr">
        <is>
          <t>Yes</t>
        </is>
      </c>
      <c r="H9476" t="n">
        <v>12</v>
      </c>
    </row>
    <row r="9477">
      <c r="A9477" t="inlineStr">
        <is>
          <t>2018-W16-2018-PACO-Y-DEF:indianapolis</t>
        </is>
      </c>
      <c r="B9477" t="n">
        <v>2018</v>
      </c>
      <c r="C9477" t="n">
        <v>16</v>
      </c>
      <c r="D9477" t="inlineStr">
        <is>
          <t>2018-PACO</t>
        </is>
      </c>
      <c r="E9477" t="inlineStr">
        <is>
          <t>Y-DEF:indianapolis</t>
        </is>
      </c>
      <c r="F9477" t="inlineStr">
        <is>
          <t>DST</t>
        </is>
      </c>
      <c r="G9477" t="inlineStr">
        <is>
          <t>Yes</t>
        </is>
      </c>
      <c r="H9477" t="n">
        <v>2</v>
      </c>
    </row>
    <row r="9478">
      <c r="A9478" t="inlineStr">
        <is>
          <t>2018-W16-2018-PACO-Y29070</t>
        </is>
      </c>
      <c r="B9478" t="n">
        <v>2018</v>
      </c>
      <c r="C9478" t="n">
        <v>16</v>
      </c>
      <c r="D9478" t="inlineStr">
        <is>
          <t>2018-PACO</t>
        </is>
      </c>
      <c r="E9478" t="inlineStr">
        <is>
          <t>Y29070</t>
        </is>
      </c>
      <c r="F9478" t="inlineStr">
        <is>
          <t>BN</t>
        </is>
      </c>
      <c r="G9478" t="inlineStr">
        <is>
          <t>No</t>
        </is>
      </c>
      <c r="H9478" t="n">
        <v>7.9</v>
      </c>
    </row>
    <row r="9479">
      <c r="A9479" t="inlineStr">
        <is>
          <t>2018-W16-2018-PACO-Y31010</t>
        </is>
      </c>
      <c r="B9479" t="n">
        <v>2018</v>
      </c>
      <c r="C9479" t="n">
        <v>16</v>
      </c>
      <c r="D9479" t="inlineStr">
        <is>
          <t>2018-PACO</t>
        </is>
      </c>
      <c r="E9479" t="inlineStr">
        <is>
          <t>Y31010</t>
        </is>
      </c>
      <c r="F9479" t="inlineStr">
        <is>
          <t>BN</t>
        </is>
      </c>
      <c r="G9479" t="inlineStr">
        <is>
          <t>No</t>
        </is>
      </c>
      <c r="H9479" t="n">
        <v>12.5</v>
      </c>
    </row>
    <row r="9480">
      <c r="A9480" t="inlineStr">
        <is>
          <t>2018-W16-2018-PACO-Y31073</t>
        </is>
      </c>
      <c r="B9480" t="n">
        <v>2018</v>
      </c>
      <c r="C9480" t="n">
        <v>16</v>
      </c>
      <c r="D9480" t="inlineStr">
        <is>
          <t>2018-PACO</t>
        </is>
      </c>
      <c r="E9480" t="inlineStr">
        <is>
          <t>Y31073</t>
        </is>
      </c>
      <c r="F9480" t="inlineStr">
        <is>
          <t>BN</t>
        </is>
      </c>
      <c r="G9480" t="inlineStr">
        <is>
          <t>No</t>
        </is>
      </c>
      <c r="H9480" t="n">
        <v>0</v>
      </c>
    </row>
    <row r="9481">
      <c r="A9481" t="inlineStr">
        <is>
          <t>2018-W16-2018-PACO-Y31017</t>
        </is>
      </c>
      <c r="B9481" t="n">
        <v>2018</v>
      </c>
      <c r="C9481" t="n">
        <v>16</v>
      </c>
      <c r="D9481" t="inlineStr">
        <is>
          <t>2018-PACO</t>
        </is>
      </c>
      <c r="E9481" t="inlineStr">
        <is>
          <t>Y31017</t>
        </is>
      </c>
      <c r="F9481" t="inlineStr">
        <is>
          <t>BN</t>
        </is>
      </c>
      <c r="G9481" t="inlineStr">
        <is>
          <t>No</t>
        </is>
      </c>
      <c r="H9481" t="n">
        <v>0</v>
      </c>
    </row>
    <row r="9482">
      <c r="A9482" t="inlineStr">
        <is>
          <t>2018-W16-2018-PACO-Y28402</t>
        </is>
      </c>
      <c r="B9482" t="n">
        <v>2018</v>
      </c>
      <c r="C9482" t="n">
        <v>16</v>
      </c>
      <c r="D9482" t="inlineStr">
        <is>
          <t>2018-PACO</t>
        </is>
      </c>
      <c r="E9482" t="inlineStr">
        <is>
          <t>Y28402</t>
        </is>
      </c>
      <c r="F9482" t="inlineStr">
        <is>
          <t>BN</t>
        </is>
      </c>
      <c r="G9482" t="inlineStr">
        <is>
          <t>No</t>
        </is>
      </c>
      <c r="H9482" t="n">
        <v>1.3</v>
      </c>
    </row>
    <row r="9483">
      <c r="A9483" t="inlineStr">
        <is>
          <t>2018-W16-2018-PACO-Y26671</t>
        </is>
      </c>
      <c r="B9483" t="n">
        <v>2018</v>
      </c>
      <c r="C9483" t="n">
        <v>16</v>
      </c>
      <c r="D9483" t="inlineStr">
        <is>
          <t>2018-PACO</t>
        </is>
      </c>
      <c r="E9483" t="inlineStr">
        <is>
          <t>Y26671</t>
        </is>
      </c>
      <c r="F9483" t="inlineStr">
        <is>
          <t>IR</t>
        </is>
      </c>
      <c r="G9483" t="inlineStr">
        <is>
          <t>No</t>
        </is>
      </c>
      <c r="H9483" t="n">
        <v>0</v>
      </c>
    </row>
    <row r="9484">
      <c r="A9484" t="inlineStr">
        <is>
          <t>2018-W16-2018-EMAN-Y5228</t>
        </is>
      </c>
      <c r="B9484" t="n">
        <v>2018</v>
      </c>
      <c r="C9484" t="n">
        <v>16</v>
      </c>
      <c r="D9484" t="inlineStr">
        <is>
          <t>2018-EMAN</t>
        </is>
      </c>
      <c r="E9484" t="inlineStr">
        <is>
          <t>Y5228</t>
        </is>
      </c>
      <c r="F9484" t="inlineStr">
        <is>
          <t>QB</t>
        </is>
      </c>
      <c r="G9484" t="inlineStr">
        <is>
          <t>Yes</t>
        </is>
      </c>
      <c r="H9484" t="n">
        <v>7.04</v>
      </c>
    </row>
    <row r="9485">
      <c r="A9485" t="inlineStr">
        <is>
          <t>2018-W16-2018-EMAN-Y27581</t>
        </is>
      </c>
      <c r="B9485" t="n">
        <v>2018</v>
      </c>
      <c r="C9485" t="n">
        <v>16</v>
      </c>
      <c r="D9485" t="inlineStr">
        <is>
          <t>2018-EMAN</t>
        </is>
      </c>
      <c r="E9485" t="inlineStr">
        <is>
          <t>Y27581</t>
        </is>
      </c>
      <c r="F9485" t="inlineStr">
        <is>
          <t>WR</t>
        </is>
      </c>
      <c r="G9485" t="inlineStr">
        <is>
          <t>Yes</t>
        </is>
      </c>
      <c r="H9485" t="n">
        <v>13.1</v>
      </c>
    </row>
    <row r="9486">
      <c r="A9486" t="inlineStr">
        <is>
          <t>2018-W16-2018-EMAN-Y28534</t>
        </is>
      </c>
      <c r="B9486" t="n">
        <v>2018</v>
      </c>
      <c r="C9486" t="n">
        <v>16</v>
      </c>
      <c r="D9486" t="inlineStr">
        <is>
          <t>2018-EMAN</t>
        </is>
      </c>
      <c r="E9486" t="inlineStr">
        <is>
          <t>Y28534</t>
        </is>
      </c>
      <c r="F9486" t="inlineStr">
        <is>
          <t>WR</t>
        </is>
      </c>
      <c r="G9486" t="inlineStr">
        <is>
          <t>Yes</t>
        </is>
      </c>
      <c r="H9486" t="n">
        <v>7</v>
      </c>
    </row>
    <row r="9487">
      <c r="A9487" t="inlineStr">
        <is>
          <t>2018-W16-2018-EMAN-Y30180</t>
        </is>
      </c>
      <c r="B9487" t="n">
        <v>2018</v>
      </c>
      <c r="C9487" t="n">
        <v>16</v>
      </c>
      <c r="D9487" t="inlineStr">
        <is>
          <t>2018-EMAN</t>
        </is>
      </c>
      <c r="E9487" t="inlineStr">
        <is>
          <t>Y30180</t>
        </is>
      </c>
      <c r="F9487" t="inlineStr">
        <is>
          <t>RB</t>
        </is>
      </c>
      <c r="G9487" t="inlineStr">
        <is>
          <t>Yes</t>
        </is>
      </c>
      <c r="H9487" t="n">
        <v>22.5</v>
      </c>
    </row>
    <row r="9488">
      <c r="A9488" t="inlineStr">
        <is>
          <t>2018-W16-2018-EMAN-Y28474</t>
        </is>
      </c>
      <c r="B9488" t="n">
        <v>2018</v>
      </c>
      <c r="C9488" t="n">
        <v>16</v>
      </c>
      <c r="D9488" t="inlineStr">
        <is>
          <t>2018-EMAN</t>
        </is>
      </c>
      <c r="E9488" t="inlineStr">
        <is>
          <t>Y28474</t>
        </is>
      </c>
      <c r="F9488" t="inlineStr">
        <is>
          <t>RB</t>
        </is>
      </c>
      <c r="G9488" t="inlineStr">
        <is>
          <t>Yes</t>
        </is>
      </c>
      <c r="H9488" t="n">
        <v>12.7</v>
      </c>
    </row>
    <row r="9489">
      <c r="A9489" t="inlineStr">
        <is>
          <t>2018-W16-2018-EMAN-Y27789</t>
        </is>
      </c>
      <c r="B9489" t="n">
        <v>2018</v>
      </c>
      <c r="C9489" t="n">
        <v>16</v>
      </c>
      <c r="D9489" t="inlineStr">
        <is>
          <t>2018-EMAN</t>
        </is>
      </c>
      <c r="E9489" t="inlineStr">
        <is>
          <t>Y27789</t>
        </is>
      </c>
      <c r="F9489" t="inlineStr">
        <is>
          <t>TE</t>
        </is>
      </c>
      <c r="G9489" t="inlineStr">
        <is>
          <t>Yes</t>
        </is>
      </c>
      <c r="H9489" t="n">
        <v>3</v>
      </c>
    </row>
    <row r="9490">
      <c r="A9490" t="inlineStr">
        <is>
          <t>2018-W16-2018-EMAN-Y27589</t>
        </is>
      </c>
      <c r="B9490" t="n">
        <v>2018</v>
      </c>
      <c r="C9490" t="n">
        <v>16</v>
      </c>
      <c r="D9490" t="inlineStr">
        <is>
          <t>2018-EMAN</t>
        </is>
      </c>
      <c r="E9490" t="inlineStr">
        <is>
          <t>Y27589</t>
        </is>
      </c>
      <c r="F9490" t="inlineStr">
        <is>
          <t>W/R/T FLEX</t>
        </is>
      </c>
      <c r="G9490" t="inlineStr">
        <is>
          <t>Yes</t>
        </is>
      </c>
      <c r="H9490" t="n">
        <v>7.4</v>
      </c>
    </row>
    <row r="9491">
      <c r="A9491" t="inlineStr">
        <is>
          <t>2018-W16-2018-EMAN-Y25881</t>
        </is>
      </c>
      <c r="B9491" t="n">
        <v>2018</v>
      </c>
      <c r="C9491" t="n">
        <v>16</v>
      </c>
      <c r="D9491" t="inlineStr">
        <is>
          <t>2018-EMAN</t>
        </is>
      </c>
      <c r="E9491" t="inlineStr">
        <is>
          <t>Y25881</t>
        </is>
      </c>
      <c r="F9491" t="inlineStr">
        <is>
          <t>K</t>
        </is>
      </c>
      <c r="G9491" t="inlineStr">
        <is>
          <t>Yes</t>
        </is>
      </c>
      <c r="H9491" t="n">
        <v>7</v>
      </c>
    </row>
    <row r="9492">
      <c r="A9492" t="inlineStr">
        <is>
          <t>2018-W16-2018-EMAN-Y-DEF:la-rams</t>
        </is>
      </c>
      <c r="B9492" t="n">
        <v>2018</v>
      </c>
      <c r="C9492" t="n">
        <v>16</v>
      </c>
      <c r="D9492" t="inlineStr">
        <is>
          <t>2018-EMAN</t>
        </is>
      </c>
      <c r="E9492" t="inlineStr">
        <is>
          <t>Y-DEF:la-rams</t>
        </is>
      </c>
      <c r="F9492" t="inlineStr">
        <is>
          <t>DST</t>
        </is>
      </c>
      <c r="G9492" t="inlineStr">
        <is>
          <t>Yes</t>
        </is>
      </c>
      <c r="H9492" t="n">
        <v>8</v>
      </c>
    </row>
    <row r="9493">
      <c r="A9493" t="inlineStr">
        <is>
          <t>2018-W16-2018-EMAN-Y25807</t>
        </is>
      </c>
      <c r="B9493" t="n">
        <v>2018</v>
      </c>
      <c r="C9493" t="n">
        <v>16</v>
      </c>
      <c r="D9493" t="inlineStr">
        <is>
          <t>2018-EMAN</t>
        </is>
      </c>
      <c r="E9493" t="inlineStr">
        <is>
          <t>Y25807</t>
        </is>
      </c>
      <c r="F9493" t="inlineStr">
        <is>
          <t>BN</t>
        </is>
      </c>
      <c r="G9493" t="inlineStr">
        <is>
          <t>No</t>
        </is>
      </c>
      <c r="H9493" t="n">
        <v>0</v>
      </c>
    </row>
    <row r="9494">
      <c r="A9494" t="inlineStr">
        <is>
          <t>2018-W16-2018-EMAN-Y31071</t>
        </is>
      </c>
      <c r="B9494" t="n">
        <v>2018</v>
      </c>
      <c r="C9494" t="n">
        <v>16</v>
      </c>
      <c r="D9494" t="inlineStr">
        <is>
          <t>2018-EMAN</t>
        </is>
      </c>
      <c r="E9494" t="inlineStr">
        <is>
          <t>Y31071</t>
        </is>
      </c>
      <c r="F9494" t="inlineStr">
        <is>
          <t>BN</t>
        </is>
      </c>
      <c r="G9494" t="inlineStr">
        <is>
          <t>No</t>
        </is>
      </c>
      <c r="H9494" t="n">
        <v>10.8</v>
      </c>
    </row>
    <row r="9495">
      <c r="A9495" t="inlineStr">
        <is>
          <t>2018-W16-2018-EMAN-Y6763</t>
        </is>
      </c>
      <c r="B9495" t="n">
        <v>2018</v>
      </c>
      <c r="C9495" t="n">
        <v>16</v>
      </c>
      <c r="D9495" t="inlineStr">
        <is>
          <t>2018-EMAN</t>
        </is>
      </c>
      <c r="E9495" t="inlineStr">
        <is>
          <t>Y6763</t>
        </is>
      </c>
      <c r="F9495" t="inlineStr">
        <is>
          <t>BN</t>
        </is>
      </c>
      <c r="G9495" t="inlineStr">
        <is>
          <t>No</t>
        </is>
      </c>
      <c r="H9495" t="n">
        <v>5.34</v>
      </c>
    </row>
    <row r="9496">
      <c r="A9496" t="inlineStr">
        <is>
          <t>2018-W16-2018-EMAN-Y30996</t>
        </is>
      </c>
      <c r="B9496" t="n">
        <v>2018</v>
      </c>
      <c r="C9496" t="n">
        <v>16</v>
      </c>
      <c r="D9496" t="inlineStr">
        <is>
          <t>2018-EMAN</t>
        </is>
      </c>
      <c r="E9496" t="inlineStr">
        <is>
          <t>Y30996</t>
        </is>
      </c>
      <c r="F9496" t="inlineStr">
        <is>
          <t>BN</t>
        </is>
      </c>
      <c r="G9496" t="inlineStr">
        <is>
          <t>No</t>
        </is>
      </c>
      <c r="H9496" t="n">
        <v>17</v>
      </c>
    </row>
    <row r="9497">
      <c r="A9497" t="inlineStr">
        <is>
          <t>2018-W16-2018-EMAN-Y28234</t>
        </is>
      </c>
      <c r="B9497" t="n">
        <v>2018</v>
      </c>
      <c r="C9497" t="n">
        <v>16</v>
      </c>
      <c r="D9497" t="inlineStr">
        <is>
          <t>2018-EMAN</t>
        </is>
      </c>
      <c r="E9497" t="inlineStr">
        <is>
          <t>Y28234</t>
        </is>
      </c>
      <c r="F9497" t="inlineStr">
        <is>
          <t>BN</t>
        </is>
      </c>
      <c r="G9497" t="inlineStr">
        <is>
          <t>No</t>
        </is>
      </c>
      <c r="H9497" t="n">
        <v>3.6</v>
      </c>
    </row>
    <row r="9498">
      <c r="A9498" t="inlineStr">
        <is>
          <t>2018-W16-2018-VARO-Y25711</t>
        </is>
      </c>
      <c r="B9498" t="n">
        <v>2018</v>
      </c>
      <c r="C9498" t="n">
        <v>16</v>
      </c>
      <c r="D9498" t="inlineStr">
        <is>
          <t>2018-VARO</t>
        </is>
      </c>
      <c r="E9498" t="inlineStr">
        <is>
          <t>Y25711</t>
        </is>
      </c>
      <c r="F9498" t="inlineStr">
        <is>
          <t>QB</t>
        </is>
      </c>
      <c r="G9498" t="inlineStr">
        <is>
          <t>Yes</t>
        </is>
      </c>
      <c r="H9498" t="n">
        <v>22.58</v>
      </c>
    </row>
    <row r="9499">
      <c r="A9499" t="inlineStr">
        <is>
          <t>2018-W16-2018-VARO-Y24793</t>
        </is>
      </c>
      <c r="B9499" t="n">
        <v>2018</v>
      </c>
      <c r="C9499" t="n">
        <v>16</v>
      </c>
      <c r="D9499" t="inlineStr">
        <is>
          <t>2018-VARO</t>
        </is>
      </c>
      <c r="E9499" t="inlineStr">
        <is>
          <t>Y24793</t>
        </is>
      </c>
      <c r="F9499" t="inlineStr">
        <is>
          <t>WR</t>
        </is>
      </c>
      <c r="G9499" t="inlineStr">
        <is>
          <t>Yes</t>
        </is>
      </c>
      <c r="H9499" t="n">
        <v>8.800000000000001</v>
      </c>
    </row>
    <row r="9500">
      <c r="A9500" t="inlineStr">
        <is>
          <t>2018-W16-2018-VARO-Y25105</t>
        </is>
      </c>
      <c r="B9500" t="n">
        <v>2018</v>
      </c>
      <c r="C9500" t="n">
        <v>16</v>
      </c>
      <c r="D9500" t="inlineStr">
        <is>
          <t>2018-VARO</t>
        </is>
      </c>
      <c r="E9500" t="inlineStr">
        <is>
          <t>Y25105</t>
        </is>
      </c>
      <c r="F9500" t="inlineStr">
        <is>
          <t>WR</t>
        </is>
      </c>
      <c r="G9500" t="inlineStr">
        <is>
          <t>Yes</t>
        </is>
      </c>
      <c r="H9500" t="n">
        <v>18.6</v>
      </c>
    </row>
    <row r="9501">
      <c r="A9501" t="inlineStr">
        <is>
          <t>2018-W16-2018-VARO-Y31005</t>
        </is>
      </c>
      <c r="B9501" t="n">
        <v>2018</v>
      </c>
      <c r="C9501" t="n">
        <v>16</v>
      </c>
      <c r="D9501" t="inlineStr">
        <is>
          <t>2018-VARO</t>
        </is>
      </c>
      <c r="E9501" t="inlineStr">
        <is>
          <t>Y31005</t>
        </is>
      </c>
      <c r="F9501" t="inlineStr">
        <is>
          <t>RB</t>
        </is>
      </c>
      <c r="G9501" t="inlineStr">
        <is>
          <t>Yes</t>
        </is>
      </c>
      <c r="H9501" t="n">
        <v>11.5</v>
      </c>
    </row>
    <row r="9502">
      <c r="A9502" t="inlineStr">
        <is>
          <t>2018-W16-2018-VARO-Y30154</t>
        </is>
      </c>
      <c r="B9502" t="n">
        <v>2018</v>
      </c>
      <c r="C9502" t="n">
        <v>16</v>
      </c>
      <c r="D9502" t="inlineStr">
        <is>
          <t>2018-VARO</t>
        </is>
      </c>
      <c r="E9502" t="inlineStr">
        <is>
          <t>Y30154</t>
        </is>
      </c>
      <c r="F9502" t="inlineStr">
        <is>
          <t>RB</t>
        </is>
      </c>
      <c r="G9502" t="inlineStr">
        <is>
          <t>Yes</t>
        </is>
      </c>
      <c r="H9502" t="n">
        <v>10.8</v>
      </c>
    </row>
    <row r="9503">
      <c r="A9503" t="inlineStr">
        <is>
          <t>2018-W16-2018-VARO-Y30136</t>
        </is>
      </c>
      <c r="B9503" t="n">
        <v>2018</v>
      </c>
      <c r="C9503" t="n">
        <v>16</v>
      </c>
      <c r="D9503" t="inlineStr">
        <is>
          <t>2018-VARO</t>
        </is>
      </c>
      <c r="E9503" t="inlineStr">
        <is>
          <t>Y30136</t>
        </is>
      </c>
      <c r="F9503" t="inlineStr">
        <is>
          <t>TE</t>
        </is>
      </c>
      <c r="G9503" t="inlineStr">
        <is>
          <t>Yes</t>
        </is>
      </c>
      <c r="H9503" t="n">
        <v>11.3</v>
      </c>
    </row>
    <row r="9504">
      <c r="A9504" t="inlineStr">
        <is>
          <t>2018-W16-2018-VARO-Y30117</t>
        </is>
      </c>
      <c r="B9504" t="n">
        <v>2018</v>
      </c>
      <c r="C9504" t="n">
        <v>16</v>
      </c>
      <c r="D9504" t="inlineStr">
        <is>
          <t>2018-VARO</t>
        </is>
      </c>
      <c r="E9504" t="inlineStr">
        <is>
          <t>Y30117</t>
        </is>
      </c>
      <c r="F9504" t="inlineStr">
        <is>
          <t>W/R/T FLEX</t>
        </is>
      </c>
      <c r="G9504" t="inlineStr">
        <is>
          <t>Yes</t>
        </is>
      </c>
      <c r="H9504" t="n">
        <v>13.1</v>
      </c>
    </row>
    <row r="9505">
      <c r="A9505" t="inlineStr">
        <is>
          <t>2018-W16-2018-VARO-Y30346</t>
        </is>
      </c>
      <c r="B9505" t="n">
        <v>2018</v>
      </c>
      <c r="C9505" t="n">
        <v>16</v>
      </c>
      <c r="D9505" t="inlineStr">
        <is>
          <t>2018-VARO</t>
        </is>
      </c>
      <c r="E9505" t="inlineStr">
        <is>
          <t>Y30346</t>
        </is>
      </c>
      <c r="F9505" t="inlineStr">
        <is>
          <t>K</t>
        </is>
      </c>
      <c r="G9505" t="inlineStr">
        <is>
          <t>Yes</t>
        </is>
      </c>
      <c r="H9505" t="n">
        <v>13</v>
      </c>
    </row>
    <row r="9506">
      <c r="A9506" t="inlineStr">
        <is>
          <t>2018-W16-2018-VARO-Y-DEF:tennessee</t>
        </is>
      </c>
      <c r="B9506" t="n">
        <v>2018</v>
      </c>
      <c r="C9506" t="n">
        <v>16</v>
      </c>
      <c r="D9506" t="inlineStr">
        <is>
          <t>2018-VARO</t>
        </is>
      </c>
      <c r="E9506" t="inlineStr">
        <is>
          <t>Y-DEF:tennessee</t>
        </is>
      </c>
      <c r="F9506" t="inlineStr">
        <is>
          <t>DST</t>
        </is>
      </c>
      <c r="G9506" t="inlineStr">
        <is>
          <t>Yes</t>
        </is>
      </c>
      <c r="H9506" t="n">
        <v>13</v>
      </c>
    </row>
    <row r="9507">
      <c r="A9507" t="inlineStr">
        <is>
          <t>2018-W16-2018-VARO-Y27540</t>
        </is>
      </c>
      <c r="B9507" t="n">
        <v>2018</v>
      </c>
      <c r="C9507" t="n">
        <v>16</v>
      </c>
      <c r="D9507" t="inlineStr">
        <is>
          <t>2018-VARO</t>
        </is>
      </c>
      <c r="E9507" t="inlineStr">
        <is>
          <t>Y27540</t>
        </is>
      </c>
      <c r="F9507" t="inlineStr">
        <is>
          <t>BN</t>
        </is>
      </c>
      <c r="G9507" t="inlineStr">
        <is>
          <t>No</t>
        </is>
      </c>
      <c r="H9507" t="n">
        <v>0</v>
      </c>
    </row>
    <row r="9508">
      <c r="A9508" t="inlineStr">
        <is>
          <t>2018-W16-2018-VARO-Y30218</t>
        </is>
      </c>
      <c r="B9508" t="n">
        <v>2018</v>
      </c>
      <c r="C9508" t="n">
        <v>16</v>
      </c>
      <c r="D9508" t="inlineStr">
        <is>
          <t>2018-VARO</t>
        </is>
      </c>
      <c r="E9508" t="inlineStr">
        <is>
          <t>Y30218</t>
        </is>
      </c>
      <c r="F9508" t="inlineStr">
        <is>
          <t>BN</t>
        </is>
      </c>
      <c r="G9508" t="inlineStr">
        <is>
          <t>No</t>
        </is>
      </c>
      <c r="H9508" t="n">
        <v>0</v>
      </c>
    </row>
    <row r="9509">
      <c r="A9509" t="inlineStr">
        <is>
          <t>2018-W16-2018-VARO-Y6762</t>
        </is>
      </c>
      <c r="B9509" t="n">
        <v>2018</v>
      </c>
      <c r="C9509" t="n">
        <v>16</v>
      </c>
      <c r="D9509" t="inlineStr">
        <is>
          <t>2018-VARO</t>
        </is>
      </c>
      <c r="E9509" t="inlineStr">
        <is>
          <t>Y6762</t>
        </is>
      </c>
      <c r="F9509" t="inlineStr">
        <is>
          <t>BN</t>
        </is>
      </c>
      <c r="G9509" t="inlineStr">
        <is>
          <t>No</t>
        </is>
      </c>
      <c r="H9509" t="n">
        <v>10.58</v>
      </c>
    </row>
    <row r="9510">
      <c r="A9510" t="inlineStr">
        <is>
          <t>2018-W16-2018-VARO-Y30120</t>
        </is>
      </c>
      <c r="B9510" t="n">
        <v>2018</v>
      </c>
      <c r="C9510" t="n">
        <v>16</v>
      </c>
      <c r="D9510" t="inlineStr">
        <is>
          <t>2018-VARO</t>
        </is>
      </c>
      <c r="E9510" t="inlineStr">
        <is>
          <t>Y30120</t>
        </is>
      </c>
      <c r="F9510" t="inlineStr">
        <is>
          <t>BN</t>
        </is>
      </c>
      <c r="G9510" t="inlineStr">
        <is>
          <t>No</t>
        </is>
      </c>
      <c r="H9510" t="n">
        <v>1.1</v>
      </c>
    </row>
    <row r="9511">
      <c r="A9511" t="inlineStr">
        <is>
          <t>2018-W16-2018-VARO-Y30202</t>
        </is>
      </c>
      <c r="B9511" t="n">
        <v>2018</v>
      </c>
      <c r="C9511" t="n">
        <v>16</v>
      </c>
      <c r="D9511" t="inlineStr">
        <is>
          <t>2018-VARO</t>
        </is>
      </c>
      <c r="E9511" t="inlineStr">
        <is>
          <t>Y30202</t>
        </is>
      </c>
      <c r="F9511" t="inlineStr">
        <is>
          <t>BN</t>
        </is>
      </c>
      <c r="G9511" t="inlineStr">
        <is>
          <t>No</t>
        </is>
      </c>
      <c r="H9511" t="n">
        <v>8.699999999999999</v>
      </c>
    </row>
    <row r="9512">
      <c r="A9512" t="inlineStr">
        <is>
          <t>2018-W16-2018-VARO-Y29269</t>
        </is>
      </c>
      <c r="B9512" t="n">
        <v>2018</v>
      </c>
      <c r="C9512" t="n">
        <v>16</v>
      </c>
      <c r="D9512" t="inlineStr">
        <is>
          <t>2018-VARO</t>
        </is>
      </c>
      <c r="E9512" t="inlineStr">
        <is>
          <t>Y29269</t>
        </is>
      </c>
      <c r="F9512" t="inlineStr">
        <is>
          <t>IR</t>
        </is>
      </c>
      <c r="G9512" t="inlineStr">
        <is>
          <t>No</t>
        </is>
      </c>
      <c r="H9512" t="n">
        <v>0</v>
      </c>
    </row>
    <row r="9513">
      <c r="A9513" t="inlineStr">
        <is>
          <t>2018-W16-2018-LDV-Y6770</t>
        </is>
      </c>
      <c r="B9513" t="n">
        <v>2018</v>
      </c>
      <c r="C9513" t="n">
        <v>16</v>
      </c>
      <c r="D9513" t="inlineStr">
        <is>
          <t>2018-LDV</t>
        </is>
      </c>
      <c r="E9513" t="inlineStr">
        <is>
          <t>Y6770</t>
        </is>
      </c>
      <c r="F9513" t="inlineStr">
        <is>
          <t>QB</t>
        </is>
      </c>
      <c r="G9513" t="inlineStr">
        <is>
          <t>Yes</t>
        </is>
      </c>
      <c r="H9513" t="n">
        <v>29.6</v>
      </c>
    </row>
    <row r="9514">
      <c r="A9514" t="inlineStr">
        <is>
          <t>2018-W16-2018-LDV-Y25755</t>
        </is>
      </c>
      <c r="B9514" t="n">
        <v>2018</v>
      </c>
      <c r="C9514" t="n">
        <v>16</v>
      </c>
      <c r="D9514" t="inlineStr">
        <is>
          <t>2018-LDV</t>
        </is>
      </c>
      <c r="E9514" t="inlineStr">
        <is>
          <t>Y25755</t>
        </is>
      </c>
      <c r="F9514" t="inlineStr">
        <is>
          <t>WR</t>
        </is>
      </c>
      <c r="G9514" t="inlineStr">
        <is>
          <t>Yes</t>
        </is>
      </c>
      <c r="H9514" t="n">
        <v>8.199999999999999</v>
      </c>
    </row>
    <row r="9515">
      <c r="A9515" t="inlineStr">
        <is>
          <t>2018-W16-2018-LDV-Y30197</t>
        </is>
      </c>
      <c r="B9515" t="n">
        <v>2018</v>
      </c>
      <c r="C9515" t="n">
        <v>16</v>
      </c>
      <c r="D9515" t="inlineStr">
        <is>
          <t>2018-LDV</t>
        </is>
      </c>
      <c r="E9515" t="inlineStr">
        <is>
          <t>Y30197</t>
        </is>
      </c>
      <c r="F9515" t="inlineStr">
        <is>
          <t>WR</t>
        </is>
      </c>
      <c r="G9515" t="inlineStr">
        <is>
          <t>Yes</t>
        </is>
      </c>
      <c r="H9515" t="n">
        <v>3.9</v>
      </c>
    </row>
    <row r="9516">
      <c r="A9516" t="inlineStr">
        <is>
          <t>2018-W16-2018-LDV-Y30972</t>
        </is>
      </c>
      <c r="B9516" t="n">
        <v>2018</v>
      </c>
      <c r="C9516" t="n">
        <v>16</v>
      </c>
      <c r="D9516" t="inlineStr">
        <is>
          <t>2018-LDV</t>
        </is>
      </c>
      <c r="E9516" t="inlineStr">
        <is>
          <t>Y30972</t>
        </is>
      </c>
      <c r="F9516" t="inlineStr">
        <is>
          <t>RB</t>
        </is>
      </c>
      <c r="G9516" t="inlineStr">
        <is>
          <t>Yes</t>
        </is>
      </c>
      <c r="H9516" t="n">
        <v>13.7</v>
      </c>
    </row>
    <row r="9517">
      <c r="A9517" t="inlineStr">
        <is>
          <t>2018-W16-2018-LDV-Y26813</t>
        </is>
      </c>
      <c r="B9517" t="n">
        <v>2018</v>
      </c>
      <c r="C9517" t="n">
        <v>16</v>
      </c>
      <c r="D9517" t="inlineStr">
        <is>
          <t>2018-LDV</t>
        </is>
      </c>
      <c r="E9517" t="inlineStr">
        <is>
          <t>Y26813</t>
        </is>
      </c>
      <c r="F9517" t="inlineStr">
        <is>
          <t>RB</t>
        </is>
      </c>
      <c r="G9517" t="inlineStr">
        <is>
          <t>Yes</t>
        </is>
      </c>
      <c r="H9517" t="n">
        <v>5.9</v>
      </c>
    </row>
    <row r="9518">
      <c r="A9518" t="inlineStr">
        <is>
          <t>2018-W16-2018-LDV-Y26686</t>
        </is>
      </c>
      <c r="B9518" t="n">
        <v>2018</v>
      </c>
      <c r="C9518" t="n">
        <v>16</v>
      </c>
      <c r="D9518" t="inlineStr">
        <is>
          <t>2018-LDV</t>
        </is>
      </c>
      <c r="E9518" t="inlineStr">
        <is>
          <t>Y26686</t>
        </is>
      </c>
      <c r="F9518" t="inlineStr">
        <is>
          <t>TE</t>
        </is>
      </c>
      <c r="G9518" t="inlineStr">
        <is>
          <t>Yes</t>
        </is>
      </c>
      <c r="H9518" t="n">
        <v>5.4</v>
      </c>
    </row>
    <row r="9519">
      <c r="A9519" t="inlineStr">
        <is>
          <t>2018-W16-2018-LDV-Y28465</t>
        </is>
      </c>
      <c r="B9519" t="n">
        <v>2018</v>
      </c>
      <c r="C9519" t="n">
        <v>16</v>
      </c>
      <c r="D9519" t="inlineStr">
        <is>
          <t>2018-LDV</t>
        </is>
      </c>
      <c r="E9519" t="inlineStr">
        <is>
          <t>Y28465</t>
        </is>
      </c>
      <c r="F9519" t="inlineStr">
        <is>
          <t>W/R/T FLEX</t>
        </is>
      </c>
      <c r="G9519" t="inlineStr">
        <is>
          <t>Yes</t>
        </is>
      </c>
      <c r="H9519" t="n">
        <v>6.6</v>
      </c>
    </row>
    <row r="9520">
      <c r="A9520" t="inlineStr">
        <is>
          <t>2018-W16-2018-LDV-Y31366</t>
        </is>
      </c>
      <c r="B9520" t="n">
        <v>2018</v>
      </c>
      <c r="C9520" t="n">
        <v>16</v>
      </c>
      <c r="D9520" t="inlineStr">
        <is>
          <t>2018-LDV</t>
        </is>
      </c>
      <c r="E9520" t="inlineStr">
        <is>
          <t>Y31366</t>
        </is>
      </c>
      <c r="F9520" t="inlineStr">
        <is>
          <t>K</t>
        </is>
      </c>
      <c r="G9520" t="inlineStr">
        <is>
          <t>Yes</t>
        </is>
      </c>
      <c r="H9520" t="n">
        <v>4</v>
      </c>
    </row>
    <row r="9521">
      <c r="A9521" t="inlineStr">
        <is>
          <t>2018-W16-2018-LDV-Y-DEF:washington</t>
        </is>
      </c>
      <c r="B9521" t="n">
        <v>2018</v>
      </c>
      <c r="C9521" t="n">
        <v>16</v>
      </c>
      <c r="D9521" t="inlineStr">
        <is>
          <t>2018-LDV</t>
        </is>
      </c>
      <c r="E9521" t="inlineStr">
        <is>
          <t>Y-DEF:washington</t>
        </is>
      </c>
      <c r="F9521" t="inlineStr">
        <is>
          <t>DST</t>
        </is>
      </c>
      <c r="G9521" t="inlineStr">
        <is>
          <t>Yes</t>
        </is>
      </c>
      <c r="H9521" t="n">
        <v>4</v>
      </c>
    </row>
    <row r="9522">
      <c r="A9522" t="inlineStr">
        <is>
          <t>2018-W16-2018-LDV-Y31061</t>
        </is>
      </c>
      <c r="B9522" t="n">
        <v>2018</v>
      </c>
      <c r="C9522" t="n">
        <v>16</v>
      </c>
      <c r="D9522" t="inlineStr">
        <is>
          <t>2018-LDV</t>
        </is>
      </c>
      <c r="E9522" t="inlineStr">
        <is>
          <t>Y31061</t>
        </is>
      </c>
      <c r="F9522" t="inlineStr">
        <is>
          <t>BN</t>
        </is>
      </c>
      <c r="G9522" t="inlineStr">
        <is>
          <t>No</t>
        </is>
      </c>
      <c r="H9522" t="n">
        <v>1.1</v>
      </c>
    </row>
    <row r="9523">
      <c r="A9523" t="inlineStr">
        <is>
          <t>2018-W16-2018-LDV-Y27619</t>
        </is>
      </c>
      <c r="B9523" t="n">
        <v>2018</v>
      </c>
      <c r="C9523" t="n">
        <v>16</v>
      </c>
      <c r="D9523" t="inlineStr">
        <is>
          <t>2018-LDV</t>
        </is>
      </c>
      <c r="E9523" t="inlineStr">
        <is>
          <t>Y27619</t>
        </is>
      </c>
      <c r="F9523" t="inlineStr">
        <is>
          <t>BN</t>
        </is>
      </c>
      <c r="G9523" t="inlineStr">
        <is>
          <t>No</t>
        </is>
      </c>
      <c r="H9523" t="n">
        <v>2.7</v>
      </c>
    </row>
    <row r="9524">
      <c r="A9524" t="inlineStr">
        <is>
          <t>2018-W16-2018-ABARBA-Y7200</t>
        </is>
      </c>
      <c r="B9524" t="n">
        <v>2018</v>
      </c>
      <c r="C9524" t="n">
        <v>16</v>
      </c>
      <c r="D9524" t="inlineStr">
        <is>
          <t>2018-ABARBA</t>
        </is>
      </c>
      <c r="E9524" t="inlineStr">
        <is>
          <t>Y7200</t>
        </is>
      </c>
      <c r="F9524" t="inlineStr">
        <is>
          <t>QB</t>
        </is>
      </c>
      <c r="G9524" t="inlineStr">
        <is>
          <t>Yes</t>
        </is>
      </c>
      <c r="H9524" t="n">
        <v>44.88</v>
      </c>
    </row>
    <row r="9525">
      <c r="A9525" t="inlineStr">
        <is>
          <t>2018-W16-2018-ABARBA-Y30175</t>
        </is>
      </c>
      <c r="B9525" t="n">
        <v>2018</v>
      </c>
      <c r="C9525" t="n">
        <v>16</v>
      </c>
      <c r="D9525" t="inlineStr">
        <is>
          <t>2018-ABARBA</t>
        </is>
      </c>
      <c r="E9525" t="inlineStr">
        <is>
          <t>Y30175</t>
        </is>
      </c>
      <c r="F9525" t="inlineStr">
        <is>
          <t>WR</t>
        </is>
      </c>
      <c r="G9525" t="inlineStr">
        <is>
          <t>Yes</t>
        </is>
      </c>
      <c r="H9525" t="n">
        <v>9.5</v>
      </c>
    </row>
    <row r="9526">
      <c r="A9526" t="inlineStr">
        <is>
          <t>2018-W16-2018-ABARBA-Y23997</t>
        </is>
      </c>
      <c r="B9526" t="n">
        <v>2018</v>
      </c>
      <c r="C9526" t="n">
        <v>16</v>
      </c>
      <c r="D9526" t="inlineStr">
        <is>
          <t>2018-ABARBA</t>
        </is>
      </c>
      <c r="E9526" t="inlineStr">
        <is>
          <t>Y23997</t>
        </is>
      </c>
      <c r="F9526" t="inlineStr">
        <is>
          <t>WR</t>
        </is>
      </c>
      <c r="G9526" t="inlineStr">
        <is>
          <t>Yes</t>
        </is>
      </c>
      <c r="H9526" t="n">
        <v>3.7</v>
      </c>
    </row>
    <row r="9527">
      <c r="A9527" t="inlineStr">
        <is>
          <t>2018-W16-2018-ABARBA-Y28461</t>
        </is>
      </c>
      <c r="B9527" t="n">
        <v>2018</v>
      </c>
      <c r="C9527" t="n">
        <v>16</v>
      </c>
      <c r="D9527" t="inlineStr">
        <is>
          <t>2018-ABARBA</t>
        </is>
      </c>
      <c r="E9527" t="inlineStr">
        <is>
          <t>Y28461</t>
        </is>
      </c>
      <c r="F9527" t="inlineStr">
        <is>
          <t>RB</t>
        </is>
      </c>
      <c r="G9527" t="inlineStr">
        <is>
          <t>Yes</t>
        </is>
      </c>
      <c r="H9527" t="n">
        <v>5.1</v>
      </c>
    </row>
    <row r="9528">
      <c r="A9528" t="inlineStr">
        <is>
          <t>2018-W16-2018-ABARBA-Y26822</t>
        </is>
      </c>
      <c r="B9528" t="n">
        <v>2018</v>
      </c>
      <c r="C9528" t="n">
        <v>16</v>
      </c>
      <c r="D9528" t="inlineStr">
        <is>
          <t>2018-ABARBA</t>
        </is>
      </c>
      <c r="E9528" t="inlineStr">
        <is>
          <t>Y26822</t>
        </is>
      </c>
      <c r="F9528" t="inlineStr">
        <is>
          <t>RB</t>
        </is>
      </c>
      <c r="G9528" t="inlineStr">
        <is>
          <t>Yes</t>
        </is>
      </c>
      <c r="H9528" t="n">
        <v>0.5</v>
      </c>
    </row>
    <row r="9529">
      <c r="A9529" t="inlineStr">
        <is>
          <t>2018-W16-2018-ABARBA-Y24830</t>
        </is>
      </c>
      <c r="B9529" t="n">
        <v>2018</v>
      </c>
      <c r="C9529" t="n">
        <v>16</v>
      </c>
      <c r="D9529" t="inlineStr">
        <is>
          <t>2018-ABARBA</t>
        </is>
      </c>
      <c r="E9529" t="inlineStr">
        <is>
          <t>Y24830</t>
        </is>
      </c>
      <c r="F9529" t="inlineStr">
        <is>
          <t>TE</t>
        </is>
      </c>
      <c r="G9529" t="inlineStr">
        <is>
          <t>Yes</t>
        </is>
      </c>
      <c r="H9529" t="n">
        <v>26.2</v>
      </c>
    </row>
    <row r="9530">
      <c r="A9530" t="inlineStr">
        <is>
          <t>2018-W16-2018-ABARBA-Y31021</t>
        </is>
      </c>
      <c r="B9530" t="n">
        <v>2018</v>
      </c>
      <c r="C9530" t="n">
        <v>16</v>
      </c>
      <c r="D9530" t="inlineStr">
        <is>
          <t>2018-ABARBA</t>
        </is>
      </c>
      <c r="E9530" t="inlineStr">
        <is>
          <t>Y31021</t>
        </is>
      </c>
      <c r="F9530" t="inlineStr">
        <is>
          <t>W/R/T FLEX</t>
        </is>
      </c>
      <c r="G9530" t="inlineStr">
        <is>
          <t>Yes</t>
        </is>
      </c>
      <c r="H9530" t="n">
        <v>8.800000000000001</v>
      </c>
    </row>
    <row r="9531">
      <c r="A9531" t="inlineStr">
        <is>
          <t>2018-W16-2018-ABARBA-Y28188</t>
        </is>
      </c>
      <c r="B9531" t="n">
        <v>2018</v>
      </c>
      <c r="C9531" t="n">
        <v>16</v>
      </c>
      <c r="D9531" t="inlineStr">
        <is>
          <t>2018-ABARBA</t>
        </is>
      </c>
      <c r="E9531" t="inlineStr">
        <is>
          <t>Y28188</t>
        </is>
      </c>
      <c r="F9531" t="inlineStr">
        <is>
          <t>K</t>
        </is>
      </c>
      <c r="G9531" t="inlineStr">
        <is>
          <t>Yes</t>
        </is>
      </c>
      <c r="H9531" t="n">
        <v>9</v>
      </c>
    </row>
    <row r="9532">
      <c r="A9532" t="inlineStr">
        <is>
          <t>2018-W16-2018-ABARBA-Y-DEF:detroit</t>
        </is>
      </c>
      <c r="B9532" t="n">
        <v>2018</v>
      </c>
      <c r="C9532" t="n">
        <v>16</v>
      </c>
      <c r="D9532" t="inlineStr">
        <is>
          <t>2018-ABARBA</t>
        </is>
      </c>
      <c r="E9532" t="inlineStr">
        <is>
          <t>Y-DEF:detroit</t>
        </is>
      </c>
      <c r="F9532" t="inlineStr">
        <is>
          <t>DST</t>
        </is>
      </c>
      <c r="G9532" t="inlineStr">
        <is>
          <t>Yes</t>
        </is>
      </c>
      <c r="H9532" t="n">
        <v>2</v>
      </c>
    </row>
    <row r="9533">
      <c r="A9533" t="inlineStr">
        <is>
          <t>2018-W16-2018-ABARBA-Y26660</t>
        </is>
      </c>
      <c r="B9533" t="n">
        <v>2018</v>
      </c>
      <c r="C9533" t="n">
        <v>16</v>
      </c>
      <c r="D9533" t="inlineStr">
        <is>
          <t>2018-ABARBA</t>
        </is>
      </c>
      <c r="E9533" t="inlineStr">
        <is>
          <t>Y26660</t>
        </is>
      </c>
      <c r="F9533" t="inlineStr">
        <is>
          <t>BN</t>
        </is>
      </c>
      <c r="G9533" t="inlineStr">
        <is>
          <t>No</t>
        </is>
      </c>
      <c r="H9533" t="n">
        <v>0</v>
      </c>
    </row>
    <row r="9534">
      <c r="A9534" t="inlineStr">
        <is>
          <t>2018-W16-2018-ABARBA-Y29315</t>
        </is>
      </c>
      <c r="B9534" t="n">
        <v>2018</v>
      </c>
      <c r="C9534" t="n">
        <v>16</v>
      </c>
      <c r="D9534" t="inlineStr">
        <is>
          <t>2018-ABARBA</t>
        </is>
      </c>
      <c r="E9534" t="inlineStr">
        <is>
          <t>Y29315</t>
        </is>
      </c>
      <c r="F9534" t="inlineStr">
        <is>
          <t>BN</t>
        </is>
      </c>
      <c r="G9534" t="inlineStr">
        <is>
          <t>No</t>
        </is>
      </c>
      <c r="H9534" t="n">
        <v>3.6</v>
      </c>
    </row>
    <row r="9535">
      <c r="A9535" t="inlineStr">
        <is>
          <t>2018-W16-2018-ABARBA-Y25793</t>
        </is>
      </c>
      <c r="B9535" t="n">
        <v>2018</v>
      </c>
      <c r="C9535" t="n">
        <v>16</v>
      </c>
      <c r="D9535" t="inlineStr">
        <is>
          <t>2018-ABARBA</t>
        </is>
      </c>
      <c r="E9535" t="inlineStr">
        <is>
          <t>Y25793</t>
        </is>
      </c>
      <c r="F9535" t="inlineStr">
        <is>
          <t>BN</t>
        </is>
      </c>
      <c r="G9535" t="inlineStr">
        <is>
          <t>No</t>
        </is>
      </c>
      <c r="H9535" t="n">
        <v>19</v>
      </c>
    </row>
    <row r="9536">
      <c r="A9536" t="inlineStr">
        <is>
          <t>2018-W16-2018-ABARBA-Y26804</t>
        </is>
      </c>
      <c r="B9536" t="n">
        <v>2018</v>
      </c>
      <c r="C9536" t="n">
        <v>16</v>
      </c>
      <c r="D9536" t="inlineStr">
        <is>
          <t>2018-ABARBA</t>
        </is>
      </c>
      <c r="E9536" t="inlineStr">
        <is>
          <t>Y26804</t>
        </is>
      </c>
      <c r="F9536" t="inlineStr">
        <is>
          <t>BN</t>
        </is>
      </c>
      <c r="G9536" t="inlineStr">
        <is>
          <t>No</t>
        </is>
      </c>
      <c r="H9536" t="n">
        <v>2.8</v>
      </c>
    </row>
    <row r="9537">
      <c r="A9537" t="inlineStr">
        <is>
          <t>2018-W16-2018-ABARBA-Y29405</t>
        </is>
      </c>
      <c r="B9537" t="n">
        <v>2018</v>
      </c>
      <c r="C9537" t="n">
        <v>16</v>
      </c>
      <c r="D9537" t="inlineStr">
        <is>
          <t>2018-ABARBA</t>
        </is>
      </c>
      <c r="E9537" t="inlineStr">
        <is>
          <t>Y29405</t>
        </is>
      </c>
      <c r="F9537" t="inlineStr">
        <is>
          <t>IR</t>
        </is>
      </c>
      <c r="G9537" t="inlineStr">
        <is>
          <t>No</t>
        </is>
      </c>
      <c r="H9537" t="n">
        <v>0</v>
      </c>
    </row>
    <row r="9538">
      <c r="A9538" t="inlineStr">
        <is>
          <t>2019-W1-2019-JCHAPS-Y24788</t>
        </is>
      </c>
      <c r="B9538" t="n">
        <v>2019</v>
      </c>
      <c r="C9538" t="n">
        <v>1</v>
      </c>
      <c r="D9538" t="inlineStr">
        <is>
          <t>2019-JCHAPS</t>
        </is>
      </c>
      <c r="E9538" t="inlineStr">
        <is>
          <t>Y24788</t>
        </is>
      </c>
      <c r="F9538" t="inlineStr">
        <is>
          <t>QB</t>
        </is>
      </c>
      <c r="G9538" t="inlineStr">
        <is>
          <t>Yes</t>
        </is>
      </c>
      <c r="H9538" t="n">
        <v>6.36</v>
      </c>
    </row>
    <row r="9539">
      <c r="A9539" t="inlineStr">
        <is>
          <t>2019-W1-2019-JCHAPS-Y27277</t>
        </is>
      </c>
      <c r="B9539" t="n">
        <v>2019</v>
      </c>
      <c r="C9539" t="n">
        <v>1</v>
      </c>
      <c r="D9539" t="inlineStr">
        <is>
          <t>2019-JCHAPS</t>
        </is>
      </c>
      <c r="E9539" t="inlineStr">
        <is>
          <t>Y27277</t>
        </is>
      </c>
      <c r="F9539" t="inlineStr">
        <is>
          <t>WR</t>
        </is>
      </c>
      <c r="G9539" t="inlineStr">
        <is>
          <t>Yes</t>
        </is>
      </c>
      <c r="H9539" t="n">
        <v>11.8</v>
      </c>
    </row>
    <row r="9540">
      <c r="A9540" t="inlineStr">
        <is>
          <t>2019-W1-2019-JCHAPS-Y26664</t>
        </is>
      </c>
      <c r="B9540" t="n">
        <v>2019</v>
      </c>
      <c r="C9540" t="n">
        <v>1</v>
      </c>
      <c r="D9540" t="inlineStr">
        <is>
          <t>2019-JCHAPS</t>
        </is>
      </c>
      <c r="E9540" t="inlineStr">
        <is>
          <t>Y26664</t>
        </is>
      </c>
      <c r="F9540" t="inlineStr">
        <is>
          <t>WR</t>
        </is>
      </c>
      <c r="G9540" t="inlineStr">
        <is>
          <t>Yes</t>
        </is>
      </c>
      <c r="H9540" t="n">
        <v>12.6</v>
      </c>
    </row>
    <row r="9541">
      <c r="A9541" t="inlineStr">
        <is>
          <t>2019-W1-2019-JCHAPS-Y30180</t>
        </is>
      </c>
      <c r="B9541" t="n">
        <v>2019</v>
      </c>
      <c r="C9541" t="n">
        <v>1</v>
      </c>
      <c r="D9541" t="inlineStr">
        <is>
          <t>2019-JCHAPS</t>
        </is>
      </c>
      <c r="E9541" t="inlineStr">
        <is>
          <t>Y30180</t>
        </is>
      </c>
      <c r="F9541" t="inlineStr">
        <is>
          <t>RB</t>
        </is>
      </c>
      <c r="G9541" t="inlineStr">
        <is>
          <t>Yes</t>
        </is>
      </c>
      <c r="H9541" t="n">
        <v>20.4</v>
      </c>
    </row>
    <row r="9542">
      <c r="A9542" t="inlineStr">
        <is>
          <t>2019-W1-2019-JCHAPS-Y30117</t>
        </is>
      </c>
      <c r="B9542" t="n">
        <v>2019</v>
      </c>
      <c r="C9542" t="n">
        <v>1</v>
      </c>
      <c r="D9542" t="inlineStr">
        <is>
          <t>2019-JCHAPS</t>
        </is>
      </c>
      <c r="E9542" t="inlineStr">
        <is>
          <t>Y30117</t>
        </is>
      </c>
      <c r="F9542" t="inlineStr">
        <is>
          <t>RB</t>
        </is>
      </c>
      <c r="G9542" t="inlineStr">
        <is>
          <t>Yes</t>
        </is>
      </c>
      <c r="H9542" t="n">
        <v>9.4</v>
      </c>
    </row>
    <row r="9543">
      <c r="A9543" t="inlineStr">
        <is>
          <t>2019-W1-2019-JCHAPS-Y24070</t>
        </is>
      </c>
      <c r="B9543" t="n">
        <v>2019</v>
      </c>
      <c r="C9543" t="n">
        <v>1</v>
      </c>
      <c r="D9543" t="inlineStr">
        <is>
          <t>2019-JCHAPS</t>
        </is>
      </c>
      <c r="E9543" t="inlineStr">
        <is>
          <t>Y24070</t>
        </is>
      </c>
      <c r="F9543" t="inlineStr">
        <is>
          <t>TE</t>
        </is>
      </c>
      <c r="G9543" t="inlineStr">
        <is>
          <t>Yes</t>
        </is>
      </c>
      <c r="H9543" t="n">
        <v>10.5</v>
      </c>
    </row>
    <row r="9544">
      <c r="A9544" t="inlineStr">
        <is>
          <t>2019-W1-2019-JCHAPS-Y31001</t>
        </is>
      </c>
      <c r="B9544" t="n">
        <v>2019</v>
      </c>
      <c r="C9544" t="n">
        <v>1</v>
      </c>
      <c r="D9544" t="inlineStr">
        <is>
          <t>2019-JCHAPS</t>
        </is>
      </c>
      <c r="E9544" t="inlineStr">
        <is>
          <t>Y31001</t>
        </is>
      </c>
      <c r="F9544" t="inlineStr">
        <is>
          <t>W/R/T FLEX</t>
        </is>
      </c>
      <c r="G9544" t="inlineStr">
        <is>
          <t>Yes</t>
        </is>
      </c>
      <c r="H9544" t="n">
        <v>1.4</v>
      </c>
    </row>
    <row r="9545">
      <c r="A9545" t="inlineStr">
        <is>
          <t>2019-W1-2019-JCHAPS-Y7520</t>
        </is>
      </c>
      <c r="B9545" t="n">
        <v>2019</v>
      </c>
      <c r="C9545" t="n">
        <v>1</v>
      </c>
      <c r="D9545" t="inlineStr">
        <is>
          <t>2019-JCHAPS</t>
        </is>
      </c>
      <c r="E9545" t="inlineStr">
        <is>
          <t>Y7520</t>
        </is>
      </c>
      <c r="F9545" t="inlineStr">
        <is>
          <t>K</t>
        </is>
      </c>
      <c r="G9545" t="inlineStr">
        <is>
          <t>Yes</t>
        </is>
      </c>
      <c r="H9545" t="n">
        <v>12</v>
      </c>
    </row>
    <row r="9546">
      <c r="A9546" t="inlineStr">
        <is>
          <t>2019-W1-2019-JCHAPS-Y-DEF:ny-jets</t>
        </is>
      </c>
      <c r="B9546" t="n">
        <v>2019</v>
      </c>
      <c r="C9546" t="n">
        <v>1</v>
      </c>
      <c r="D9546" t="inlineStr">
        <is>
          <t>2019-JCHAPS</t>
        </is>
      </c>
      <c r="E9546" t="inlineStr">
        <is>
          <t>Y-DEF:ny-jets</t>
        </is>
      </c>
      <c r="F9546" t="inlineStr">
        <is>
          <t>DST</t>
        </is>
      </c>
      <c r="G9546" t="inlineStr">
        <is>
          <t>Yes</t>
        </is>
      </c>
      <c r="H9546" t="n">
        <v>18</v>
      </c>
    </row>
    <row r="9547">
      <c r="A9547" t="inlineStr">
        <is>
          <t>2019-W1-2019-JCHAPS-Y31885</t>
        </is>
      </c>
      <c r="B9547" t="n">
        <v>2019</v>
      </c>
      <c r="C9547" t="n">
        <v>1</v>
      </c>
      <c r="D9547" t="inlineStr">
        <is>
          <t>2019-JCHAPS</t>
        </is>
      </c>
      <c r="E9547" t="inlineStr">
        <is>
          <t>Y31885</t>
        </is>
      </c>
      <c r="F9547" t="inlineStr">
        <is>
          <t>BN</t>
        </is>
      </c>
      <c r="G9547" t="inlineStr">
        <is>
          <t>No</t>
        </is>
      </c>
      <c r="H9547" t="n">
        <v>3.2</v>
      </c>
    </row>
    <row r="9548">
      <c r="A9548" t="inlineStr">
        <is>
          <t>2019-W1-2019-JCHAPS-Y31014</t>
        </is>
      </c>
      <c r="B9548" t="n">
        <v>2019</v>
      </c>
      <c r="C9548" t="n">
        <v>1</v>
      </c>
      <c r="D9548" t="inlineStr">
        <is>
          <t>2019-JCHAPS</t>
        </is>
      </c>
      <c r="E9548" t="inlineStr">
        <is>
          <t>Y31014</t>
        </is>
      </c>
      <c r="F9548" t="inlineStr">
        <is>
          <t>BN</t>
        </is>
      </c>
      <c r="G9548" t="inlineStr">
        <is>
          <t>No</t>
        </is>
      </c>
      <c r="H9548" t="n">
        <v>1.2</v>
      </c>
    </row>
    <row r="9549">
      <c r="A9549" t="inlineStr">
        <is>
          <t>2019-W1-2019-JCHAPS-Y30118</t>
        </is>
      </c>
      <c r="B9549" t="n">
        <v>2019</v>
      </c>
      <c r="C9549" t="n">
        <v>1</v>
      </c>
      <c r="D9549" t="inlineStr">
        <is>
          <t>2019-JCHAPS</t>
        </is>
      </c>
      <c r="E9549" t="inlineStr">
        <is>
          <t>Y30118</t>
        </is>
      </c>
      <c r="F9549" t="inlineStr">
        <is>
          <t>BN</t>
        </is>
      </c>
      <c r="G9549" t="inlineStr">
        <is>
          <t>No</t>
        </is>
      </c>
      <c r="H9549" t="n">
        <v>0</v>
      </c>
    </row>
    <row r="9550">
      <c r="A9550" t="inlineStr">
        <is>
          <t>2019-W1-2019-JCHAPS-Y6770</t>
        </is>
      </c>
      <c r="B9550" t="n">
        <v>2019</v>
      </c>
      <c r="C9550" t="n">
        <v>1</v>
      </c>
      <c r="D9550" t="inlineStr">
        <is>
          <t>2019-JCHAPS</t>
        </is>
      </c>
      <c r="E9550" t="inlineStr">
        <is>
          <t>Y6770</t>
        </is>
      </c>
      <c r="F9550" t="inlineStr">
        <is>
          <t>BN</t>
        </is>
      </c>
      <c r="G9550" t="inlineStr">
        <is>
          <t>No</t>
        </is>
      </c>
      <c r="H9550" t="n">
        <v>10.74</v>
      </c>
    </row>
    <row r="9551">
      <c r="A9551" t="inlineStr">
        <is>
          <t>2019-W1-2019-JCHAPS-Y6762</t>
        </is>
      </c>
      <c r="B9551" t="n">
        <v>2019</v>
      </c>
      <c r="C9551" t="n">
        <v>1</v>
      </c>
      <c r="D9551" t="inlineStr">
        <is>
          <t>2019-JCHAPS</t>
        </is>
      </c>
      <c r="E9551" t="inlineStr">
        <is>
          <t>Y6762</t>
        </is>
      </c>
      <c r="F9551" t="inlineStr">
        <is>
          <t>BN</t>
        </is>
      </c>
      <c r="G9551" t="inlineStr">
        <is>
          <t>No</t>
        </is>
      </c>
      <c r="H9551" t="n">
        <v>21.3</v>
      </c>
    </row>
    <row r="9552">
      <c r="A9552" t="inlineStr">
        <is>
          <t>2019-W1-2019-ISAROD-Y30971</t>
        </is>
      </c>
      <c r="B9552" t="n">
        <v>2019</v>
      </c>
      <c r="C9552" t="n">
        <v>1</v>
      </c>
      <c r="D9552" t="inlineStr">
        <is>
          <t>2019-ISAROD</t>
        </is>
      </c>
      <c r="E9552" t="inlineStr">
        <is>
          <t>Y30971</t>
        </is>
      </c>
      <c r="F9552" t="inlineStr">
        <is>
          <t>QB</t>
        </is>
      </c>
      <c r="G9552" t="inlineStr">
        <is>
          <t>Yes</t>
        </is>
      </c>
      <c r="H9552" t="n">
        <v>12.4</v>
      </c>
    </row>
    <row r="9553">
      <c r="A9553" t="inlineStr">
        <is>
          <t>2019-W1-2019-ISAROD-Y27581</t>
        </is>
      </c>
      <c r="B9553" t="n">
        <v>2019</v>
      </c>
      <c r="C9553" t="n">
        <v>1</v>
      </c>
      <c r="D9553" t="inlineStr">
        <is>
          <t>2019-ISAROD</t>
        </is>
      </c>
      <c r="E9553" t="inlineStr">
        <is>
          <t>Y27581</t>
        </is>
      </c>
      <c r="F9553" t="inlineStr">
        <is>
          <t>WR</t>
        </is>
      </c>
      <c r="G9553" t="inlineStr">
        <is>
          <t>Yes</t>
        </is>
      </c>
      <c r="H9553" t="n">
        <v>5.6</v>
      </c>
    </row>
    <row r="9554">
      <c r="A9554" t="inlineStr">
        <is>
          <t>2019-W1-2019-ISAROD-Y9496</t>
        </is>
      </c>
      <c r="B9554" t="n">
        <v>2019</v>
      </c>
      <c r="C9554" t="n">
        <v>1</v>
      </c>
      <c r="D9554" t="inlineStr">
        <is>
          <t>2019-ISAROD</t>
        </is>
      </c>
      <c r="E9554" t="inlineStr">
        <is>
          <t>Y9496</t>
        </is>
      </c>
      <c r="F9554" t="inlineStr">
        <is>
          <t>WR</t>
        </is>
      </c>
      <c r="G9554" t="inlineStr">
        <is>
          <t>Yes</t>
        </is>
      </c>
      <c r="H9554" t="n">
        <v>13.38</v>
      </c>
    </row>
    <row r="9555">
      <c r="A9555" t="inlineStr">
        <is>
          <t>2019-W1-2019-ISAROD-Y30154</t>
        </is>
      </c>
      <c r="B9555" t="n">
        <v>2019</v>
      </c>
      <c r="C9555" t="n">
        <v>1</v>
      </c>
      <c r="D9555" t="inlineStr">
        <is>
          <t>2019-ISAROD</t>
        </is>
      </c>
      <c r="E9555" t="inlineStr">
        <is>
          <t>Y30154</t>
        </is>
      </c>
      <c r="F9555" t="inlineStr">
        <is>
          <t>RB</t>
        </is>
      </c>
      <c r="G9555" t="inlineStr">
        <is>
          <t>Yes</t>
        </is>
      </c>
      <c r="H9555" t="n">
        <v>25</v>
      </c>
    </row>
    <row r="9556">
      <c r="A9556" t="inlineStr">
        <is>
          <t>2019-W1-2019-ISAROD-Y30232</t>
        </is>
      </c>
      <c r="B9556" t="n">
        <v>2019</v>
      </c>
      <c r="C9556" t="n">
        <v>1</v>
      </c>
      <c r="D9556" t="inlineStr">
        <is>
          <t>2019-ISAROD</t>
        </is>
      </c>
      <c r="E9556" t="inlineStr">
        <is>
          <t>Y30232</t>
        </is>
      </c>
      <c r="F9556" t="inlineStr">
        <is>
          <t>RB</t>
        </is>
      </c>
      <c r="G9556" t="inlineStr">
        <is>
          <t>Yes</t>
        </is>
      </c>
      <c r="H9556" t="n">
        <v>8.9</v>
      </c>
    </row>
    <row r="9557">
      <c r="A9557" t="inlineStr">
        <is>
          <t>2019-W1-2019-ISAROD-Y30142</t>
        </is>
      </c>
      <c r="B9557" t="n">
        <v>2019</v>
      </c>
      <c r="C9557" t="n">
        <v>1</v>
      </c>
      <c r="D9557" t="inlineStr">
        <is>
          <t>2019-ISAROD</t>
        </is>
      </c>
      <c r="E9557" t="inlineStr">
        <is>
          <t>Y30142</t>
        </is>
      </c>
      <c r="F9557" t="inlineStr">
        <is>
          <t>TE</t>
        </is>
      </c>
      <c r="G9557" t="inlineStr">
        <is>
          <t>Yes</t>
        </is>
      </c>
      <c r="H9557" t="n">
        <v>11.7</v>
      </c>
    </row>
    <row r="9558">
      <c r="A9558" t="inlineStr">
        <is>
          <t>2019-W1-2019-ISAROD-Y25802</t>
        </is>
      </c>
      <c r="B9558" t="n">
        <v>2019</v>
      </c>
      <c r="C9558" t="n">
        <v>1</v>
      </c>
      <c r="D9558" t="inlineStr">
        <is>
          <t>2019-ISAROD</t>
        </is>
      </c>
      <c r="E9558" t="inlineStr">
        <is>
          <t>Y25802</t>
        </is>
      </c>
      <c r="F9558" t="inlineStr">
        <is>
          <t>W/R/T FLEX</t>
        </is>
      </c>
      <c r="G9558" t="inlineStr">
        <is>
          <t>Yes</t>
        </is>
      </c>
      <c r="H9558" t="n">
        <v>24.7</v>
      </c>
    </row>
    <row r="9559">
      <c r="A9559" t="inlineStr">
        <is>
          <t>2019-W1-2019-ISAROD-Y29754</t>
        </is>
      </c>
      <c r="B9559" t="n">
        <v>2019</v>
      </c>
      <c r="C9559" t="n">
        <v>1</v>
      </c>
      <c r="D9559" t="inlineStr">
        <is>
          <t>2019-ISAROD</t>
        </is>
      </c>
      <c r="E9559" t="inlineStr">
        <is>
          <t>Y29754</t>
        </is>
      </c>
      <c r="F9559" t="inlineStr">
        <is>
          <t>K</t>
        </is>
      </c>
      <c r="G9559" t="inlineStr">
        <is>
          <t>Yes</t>
        </is>
      </c>
      <c r="H9559" t="n">
        <v>15</v>
      </c>
    </row>
    <row r="9560">
      <c r="A9560" t="inlineStr">
        <is>
          <t>2019-W1-2019-ISAROD-Y-DEF:baltimore</t>
        </is>
      </c>
      <c r="B9560" t="n">
        <v>2019</v>
      </c>
      <c r="C9560" t="n">
        <v>1</v>
      </c>
      <c r="D9560" t="inlineStr">
        <is>
          <t>2019-ISAROD</t>
        </is>
      </c>
      <c r="E9560" t="inlineStr">
        <is>
          <t>Y-DEF:baltimore</t>
        </is>
      </c>
      <c r="F9560" t="inlineStr">
        <is>
          <t>DST</t>
        </is>
      </c>
      <c r="G9560" t="inlineStr">
        <is>
          <t>Yes</t>
        </is>
      </c>
      <c r="H9560" t="n">
        <v>13</v>
      </c>
    </row>
    <row r="9561">
      <c r="A9561" t="inlineStr">
        <is>
          <t>2019-W1-2019-ISAROD-Y27532</t>
        </is>
      </c>
      <c r="B9561" t="n">
        <v>2019</v>
      </c>
      <c r="C9561" t="n">
        <v>1</v>
      </c>
      <c r="D9561" t="inlineStr">
        <is>
          <t>2019-ISAROD</t>
        </is>
      </c>
      <c r="E9561" t="inlineStr">
        <is>
          <t>Y27532</t>
        </is>
      </c>
      <c r="F9561" t="inlineStr">
        <is>
          <t>BN</t>
        </is>
      </c>
      <c r="G9561" t="inlineStr">
        <is>
          <t>No</t>
        </is>
      </c>
      <c r="H9561" t="n">
        <v>46.3</v>
      </c>
    </row>
    <row r="9562">
      <c r="A9562" t="inlineStr">
        <is>
          <t>2019-W1-2019-ISAROD-Y28493</t>
        </is>
      </c>
      <c r="B9562" t="n">
        <v>2019</v>
      </c>
      <c r="C9562" t="n">
        <v>1</v>
      </c>
      <c r="D9562" t="inlineStr">
        <is>
          <t>2019-ISAROD</t>
        </is>
      </c>
      <c r="E9562" t="inlineStr">
        <is>
          <t>Y28493</t>
        </is>
      </c>
      <c r="F9562" t="inlineStr">
        <is>
          <t>BN</t>
        </is>
      </c>
      <c r="G9562" t="inlineStr">
        <is>
          <t>No</t>
        </is>
      </c>
      <c r="H9562" t="n">
        <v>17.3</v>
      </c>
    </row>
    <row r="9563">
      <c r="A9563" t="inlineStr">
        <is>
          <t>2019-W1-2019-ISAROD-Y27585</t>
        </is>
      </c>
      <c r="B9563" t="n">
        <v>2019</v>
      </c>
      <c r="C9563" t="n">
        <v>1</v>
      </c>
      <c r="D9563" t="inlineStr">
        <is>
          <t>2019-ISAROD</t>
        </is>
      </c>
      <c r="E9563" t="inlineStr">
        <is>
          <t>Y27585</t>
        </is>
      </c>
      <c r="F9563" t="inlineStr">
        <is>
          <t>BN</t>
        </is>
      </c>
      <c r="G9563" t="inlineStr">
        <is>
          <t>No</t>
        </is>
      </c>
      <c r="H9563" t="n">
        <v>9</v>
      </c>
    </row>
    <row r="9564">
      <c r="A9564" t="inlineStr">
        <is>
          <t>2019-W1-2019-ISAROD-Y29070</t>
        </is>
      </c>
      <c r="B9564" t="n">
        <v>2019</v>
      </c>
      <c r="C9564" t="n">
        <v>1</v>
      </c>
      <c r="D9564" t="inlineStr">
        <is>
          <t>2019-ISAROD</t>
        </is>
      </c>
      <c r="E9564" t="inlineStr">
        <is>
          <t>Y29070</t>
        </is>
      </c>
      <c r="F9564" t="inlineStr">
        <is>
          <t>BN</t>
        </is>
      </c>
      <c r="G9564" t="inlineStr">
        <is>
          <t>No</t>
        </is>
      </c>
      <c r="H9564" t="n">
        <v>1</v>
      </c>
    </row>
    <row r="9565">
      <c r="A9565" t="inlineStr">
        <is>
          <t>2019-W1-2019-ISAROD-Y26701</t>
        </is>
      </c>
      <c r="B9565" t="n">
        <v>2019</v>
      </c>
      <c r="C9565" t="n">
        <v>1</v>
      </c>
      <c r="D9565" t="inlineStr">
        <is>
          <t>2019-ISAROD</t>
        </is>
      </c>
      <c r="E9565" t="inlineStr">
        <is>
          <t>Y26701</t>
        </is>
      </c>
      <c r="F9565" t="inlineStr">
        <is>
          <t>BN</t>
        </is>
      </c>
      <c r="G9565" t="inlineStr">
        <is>
          <t>No</t>
        </is>
      </c>
      <c r="H9565" t="n">
        <v>1.2</v>
      </c>
    </row>
    <row r="9566">
      <c r="A9566" t="inlineStr">
        <is>
          <t>2019-W1-2019-PACO-Y25812</t>
        </is>
      </c>
      <c r="B9566" t="n">
        <v>2019</v>
      </c>
      <c r="C9566" t="n">
        <v>1</v>
      </c>
      <c r="D9566" t="inlineStr">
        <is>
          <t>2019-PACO</t>
        </is>
      </c>
      <c r="E9566" t="inlineStr">
        <is>
          <t>Y25812</t>
        </is>
      </c>
      <c r="F9566" t="inlineStr">
        <is>
          <t>QB</t>
        </is>
      </c>
      <c r="G9566" t="inlineStr">
        <is>
          <t>Yes</t>
        </is>
      </c>
      <c r="H9566" t="n">
        <v>14.32</v>
      </c>
    </row>
    <row r="9567">
      <c r="A9567" t="inlineStr">
        <is>
          <t>2019-W1-2019-PACO-Y24793</t>
        </is>
      </c>
      <c r="B9567" t="n">
        <v>2019</v>
      </c>
      <c r="C9567" t="n">
        <v>1</v>
      </c>
      <c r="D9567" t="inlineStr">
        <is>
          <t>2019-PACO</t>
        </is>
      </c>
      <c r="E9567" t="inlineStr">
        <is>
          <t>Y24793</t>
        </is>
      </c>
      <c r="F9567" t="inlineStr">
        <is>
          <t>WR</t>
        </is>
      </c>
      <c r="G9567" t="inlineStr">
        <is>
          <t>Yes</t>
        </is>
      </c>
      <c r="H9567" t="n">
        <v>12.1</v>
      </c>
    </row>
    <row r="9568">
      <c r="A9568" t="inlineStr">
        <is>
          <t>2019-W1-2019-PACO-Y29255</t>
        </is>
      </c>
      <c r="B9568" t="n">
        <v>2019</v>
      </c>
      <c r="C9568" t="n">
        <v>1</v>
      </c>
      <c r="D9568" t="inlineStr">
        <is>
          <t>2019-PACO</t>
        </is>
      </c>
      <c r="E9568" t="inlineStr">
        <is>
          <t>Y29255</t>
        </is>
      </c>
      <c r="F9568" t="inlineStr">
        <is>
          <t>WR</t>
        </is>
      </c>
      <c r="G9568" t="inlineStr">
        <is>
          <t>Yes</t>
        </is>
      </c>
      <c r="H9568" t="n">
        <v>7.9</v>
      </c>
    </row>
    <row r="9569">
      <c r="A9569" t="inlineStr">
        <is>
          <t>2019-W1-2019-PACO-Y30161</t>
        </is>
      </c>
      <c r="B9569" t="n">
        <v>2019</v>
      </c>
      <c r="C9569" t="n">
        <v>1</v>
      </c>
      <c r="D9569" t="inlineStr">
        <is>
          <t>2019-PACO</t>
        </is>
      </c>
      <c r="E9569" t="inlineStr">
        <is>
          <t>Y30161</t>
        </is>
      </c>
      <c r="F9569" t="inlineStr">
        <is>
          <t>RB</t>
        </is>
      </c>
      <c r="G9569" t="inlineStr">
        <is>
          <t>Yes</t>
        </is>
      </c>
      <c r="H9569" t="n">
        <v>2.7</v>
      </c>
    </row>
    <row r="9570">
      <c r="A9570" t="inlineStr">
        <is>
          <t>2019-W1-2019-PACO-Y31379</t>
        </is>
      </c>
      <c r="B9570" t="n">
        <v>2019</v>
      </c>
      <c r="C9570" t="n">
        <v>1</v>
      </c>
      <c r="D9570" t="inlineStr">
        <is>
          <t>2019-PACO</t>
        </is>
      </c>
      <c r="E9570" t="inlineStr">
        <is>
          <t>Y31379</t>
        </is>
      </c>
      <c r="F9570" t="inlineStr">
        <is>
          <t>RB</t>
        </is>
      </c>
      <c r="G9570" t="inlineStr">
        <is>
          <t>Yes</t>
        </is>
      </c>
      <c r="H9570" t="n">
        <v>8.6</v>
      </c>
    </row>
    <row r="9571">
      <c r="A9571" t="inlineStr">
        <is>
          <t>2019-W1-2019-PACO-Y30259</t>
        </is>
      </c>
      <c r="B9571" t="n">
        <v>2019</v>
      </c>
      <c r="C9571" t="n">
        <v>1</v>
      </c>
      <c r="D9571" t="inlineStr">
        <is>
          <t>2019-PACO</t>
        </is>
      </c>
      <c r="E9571" t="inlineStr">
        <is>
          <t>Y30259</t>
        </is>
      </c>
      <c r="F9571" t="inlineStr">
        <is>
          <t>TE</t>
        </is>
      </c>
      <c r="G9571" t="inlineStr">
        <is>
          <t>Yes</t>
        </is>
      </c>
      <c r="H9571" t="n">
        <v>9.4</v>
      </c>
    </row>
    <row r="9572">
      <c r="A9572" t="inlineStr">
        <is>
          <t>2019-W1-2019-PACO-Y31856</t>
        </is>
      </c>
      <c r="B9572" t="n">
        <v>2019</v>
      </c>
      <c r="C9572" t="n">
        <v>1</v>
      </c>
      <c r="D9572" t="inlineStr">
        <is>
          <t>2019-PACO</t>
        </is>
      </c>
      <c r="E9572" t="inlineStr">
        <is>
          <t>Y31856</t>
        </is>
      </c>
      <c r="F9572" t="inlineStr">
        <is>
          <t>W/R/T FLEX</t>
        </is>
      </c>
      <c r="G9572" t="inlineStr">
        <is>
          <t>Yes</t>
        </is>
      </c>
      <c r="H9572" t="n">
        <v>23.8</v>
      </c>
    </row>
    <row r="9573">
      <c r="A9573" t="inlineStr">
        <is>
          <t>2019-W1-2019-PACO-Y26534</t>
        </is>
      </c>
      <c r="B9573" t="n">
        <v>2019</v>
      </c>
      <c r="C9573" t="n">
        <v>1</v>
      </c>
      <c r="D9573" t="inlineStr">
        <is>
          <t>2019-PACO</t>
        </is>
      </c>
      <c r="E9573" t="inlineStr">
        <is>
          <t>Y26534</t>
        </is>
      </c>
      <c r="F9573" t="inlineStr">
        <is>
          <t>K</t>
        </is>
      </c>
      <c r="G9573" t="inlineStr">
        <is>
          <t>Yes</t>
        </is>
      </c>
      <c r="H9573" t="n">
        <v>11</v>
      </c>
    </row>
    <row r="9574">
      <c r="A9574" t="inlineStr">
        <is>
          <t>2019-W1-2019-PACO-Y-DEF:kansas-city</t>
        </is>
      </c>
      <c r="B9574" t="n">
        <v>2019</v>
      </c>
      <c r="C9574" t="n">
        <v>1</v>
      </c>
      <c r="D9574" t="inlineStr">
        <is>
          <t>2019-PACO</t>
        </is>
      </c>
      <c r="E9574" t="inlineStr">
        <is>
          <t>Y-DEF:kansas-city</t>
        </is>
      </c>
      <c r="F9574" t="inlineStr">
        <is>
          <t>DST</t>
        </is>
      </c>
      <c r="G9574" t="inlineStr">
        <is>
          <t>Yes</t>
        </is>
      </c>
      <c r="H9574" t="n">
        <v>5</v>
      </c>
    </row>
    <row r="9575">
      <c r="A9575" t="inlineStr">
        <is>
          <t>2019-W1-2019-PACO-Y27591</t>
        </is>
      </c>
      <c r="B9575" t="n">
        <v>2019</v>
      </c>
      <c r="C9575" t="n">
        <v>1</v>
      </c>
      <c r="D9575" t="inlineStr">
        <is>
          <t>2019-PACO</t>
        </is>
      </c>
      <c r="E9575" t="inlineStr">
        <is>
          <t>Y27591</t>
        </is>
      </c>
      <c r="F9575" t="inlineStr">
        <is>
          <t>BN</t>
        </is>
      </c>
      <c r="G9575" t="inlineStr">
        <is>
          <t>No</t>
        </is>
      </c>
      <c r="H9575" t="n">
        <v>9.699999999999999</v>
      </c>
    </row>
    <row r="9576">
      <c r="A9576" t="inlineStr">
        <is>
          <t>2019-W1-2019-PACO-Y26678</t>
        </is>
      </c>
      <c r="B9576" t="n">
        <v>2019</v>
      </c>
      <c r="C9576" t="n">
        <v>1</v>
      </c>
      <c r="D9576" t="inlineStr">
        <is>
          <t>2019-PACO</t>
        </is>
      </c>
      <c r="E9576" t="inlineStr">
        <is>
          <t>Y26678</t>
        </is>
      </c>
      <c r="F9576" t="inlineStr">
        <is>
          <t>BN</t>
        </is>
      </c>
      <c r="G9576" t="inlineStr">
        <is>
          <t>No</t>
        </is>
      </c>
      <c r="H9576" t="n">
        <v>5</v>
      </c>
    </row>
    <row r="9577">
      <c r="A9577" t="inlineStr">
        <is>
          <t>2019-W1-2019-PACO-Y31896</t>
        </is>
      </c>
      <c r="B9577" t="n">
        <v>2019</v>
      </c>
      <c r="C9577" t="n">
        <v>1</v>
      </c>
      <c r="D9577" t="inlineStr">
        <is>
          <t>2019-PACO</t>
        </is>
      </c>
      <c r="E9577" t="inlineStr">
        <is>
          <t>Y31896</t>
        </is>
      </c>
      <c r="F9577" t="inlineStr">
        <is>
          <t>BN</t>
        </is>
      </c>
      <c r="G9577" t="inlineStr">
        <is>
          <t>No</t>
        </is>
      </c>
      <c r="H9577" t="n">
        <v>10.9</v>
      </c>
    </row>
    <row r="9578">
      <c r="A9578" t="inlineStr">
        <is>
          <t>2019-W1-2019-PACO-Y31074</t>
        </is>
      </c>
      <c r="B9578" t="n">
        <v>2019</v>
      </c>
      <c r="C9578" t="n">
        <v>1</v>
      </c>
      <c r="D9578" t="inlineStr">
        <is>
          <t>2019-PACO</t>
        </is>
      </c>
      <c r="E9578" t="inlineStr">
        <is>
          <t>Y31074</t>
        </is>
      </c>
      <c r="F9578" t="inlineStr">
        <is>
          <t>BN</t>
        </is>
      </c>
      <c r="G9578" t="inlineStr">
        <is>
          <t>No</t>
        </is>
      </c>
      <c r="H9578" t="n">
        <v>3.7</v>
      </c>
    </row>
    <row r="9579">
      <c r="A9579" t="inlineStr">
        <is>
          <t>2019-W1-2019-PACO-Y31840</t>
        </is>
      </c>
      <c r="B9579" t="n">
        <v>2019</v>
      </c>
      <c r="C9579" t="n">
        <v>1</v>
      </c>
      <c r="D9579" t="inlineStr">
        <is>
          <t>2019-PACO</t>
        </is>
      </c>
      <c r="E9579" t="inlineStr">
        <is>
          <t>Y31840</t>
        </is>
      </c>
      <c r="F9579" t="inlineStr">
        <is>
          <t>BN</t>
        </is>
      </c>
      <c r="G9579" t="inlineStr">
        <is>
          <t>No</t>
        </is>
      </c>
      <c r="H9579" t="n">
        <v>22.1</v>
      </c>
    </row>
    <row r="9580">
      <c r="A9580" t="inlineStr">
        <is>
          <t>2019-W1-2019-PACO-Y31864</t>
        </is>
      </c>
      <c r="B9580" t="n">
        <v>2019</v>
      </c>
      <c r="C9580" t="n">
        <v>1</v>
      </c>
      <c r="D9580" t="inlineStr">
        <is>
          <t>2019-PACO</t>
        </is>
      </c>
      <c r="E9580" t="inlineStr">
        <is>
          <t>Y31864</t>
        </is>
      </c>
      <c r="F9580" t="inlineStr">
        <is>
          <t>IR</t>
        </is>
      </c>
      <c r="G9580" t="inlineStr">
        <is>
          <t>No</t>
        </is>
      </c>
      <c r="H9580" t="n">
        <v>0</v>
      </c>
    </row>
    <row r="9581">
      <c r="A9581" t="inlineStr">
        <is>
          <t>2019-W1-2019-EMAN-Y8780</t>
        </is>
      </c>
      <c r="B9581" t="n">
        <v>2019</v>
      </c>
      <c r="C9581" t="n">
        <v>1</v>
      </c>
      <c r="D9581" t="inlineStr">
        <is>
          <t>2019-EMAN</t>
        </is>
      </c>
      <c r="E9581" t="inlineStr">
        <is>
          <t>Y8780</t>
        </is>
      </c>
      <c r="F9581" t="inlineStr">
        <is>
          <t>QB</t>
        </is>
      </c>
      <c r="G9581" t="inlineStr">
        <is>
          <t>Yes</t>
        </is>
      </c>
      <c r="H9581" t="n">
        <v>20.56</v>
      </c>
    </row>
    <row r="9582">
      <c r="A9582" t="inlineStr">
        <is>
          <t>2019-W1-2019-EMAN-Y27589</t>
        </is>
      </c>
      <c r="B9582" t="n">
        <v>2019</v>
      </c>
      <c r="C9582" t="n">
        <v>1</v>
      </c>
      <c r="D9582" t="inlineStr">
        <is>
          <t>2019-EMAN</t>
        </is>
      </c>
      <c r="E9582" t="inlineStr">
        <is>
          <t>Y27589</t>
        </is>
      </c>
      <c r="F9582" t="inlineStr">
        <is>
          <t>WR</t>
        </is>
      </c>
      <c r="G9582" t="inlineStr">
        <is>
          <t>Yes</t>
        </is>
      </c>
      <c r="H9582" t="n">
        <v>13.7</v>
      </c>
    </row>
    <row r="9583">
      <c r="A9583" t="inlineStr">
        <is>
          <t>2019-W1-2019-EMAN-Y30197</t>
        </is>
      </c>
      <c r="B9583" t="n">
        <v>2019</v>
      </c>
      <c r="C9583" t="n">
        <v>1</v>
      </c>
      <c r="D9583" t="inlineStr">
        <is>
          <t>2019-EMAN</t>
        </is>
      </c>
      <c r="E9583" t="inlineStr">
        <is>
          <t>Y30197</t>
        </is>
      </c>
      <c r="F9583" t="inlineStr">
        <is>
          <t>WR</t>
        </is>
      </c>
      <c r="G9583" t="inlineStr">
        <is>
          <t>Yes</t>
        </is>
      </c>
      <c r="H9583" t="n">
        <v>12.8</v>
      </c>
    </row>
    <row r="9584">
      <c r="A9584" t="inlineStr">
        <is>
          <t>2019-W1-2019-EMAN-Y30972</t>
        </is>
      </c>
      <c r="B9584" t="n">
        <v>2019</v>
      </c>
      <c r="C9584" t="n">
        <v>1</v>
      </c>
      <c r="D9584" t="inlineStr">
        <is>
          <t>2019-EMAN</t>
        </is>
      </c>
      <c r="E9584" t="inlineStr">
        <is>
          <t>Y30972</t>
        </is>
      </c>
      <c r="F9584" t="inlineStr">
        <is>
          <t>RB</t>
        </is>
      </c>
      <c r="G9584" t="inlineStr">
        <is>
          <t>Yes</t>
        </is>
      </c>
      <c r="H9584" t="n">
        <v>15.9</v>
      </c>
    </row>
    <row r="9585">
      <c r="A9585" t="inlineStr">
        <is>
          <t>2019-W1-2019-EMAN-Y24815</t>
        </is>
      </c>
      <c r="B9585" t="n">
        <v>2019</v>
      </c>
      <c r="C9585" t="n">
        <v>1</v>
      </c>
      <c r="D9585" t="inlineStr">
        <is>
          <t>2019-EMAN</t>
        </is>
      </c>
      <c r="E9585" t="inlineStr">
        <is>
          <t>Y24815</t>
        </is>
      </c>
      <c r="F9585" t="inlineStr">
        <is>
          <t>RB</t>
        </is>
      </c>
      <c r="G9585" t="inlineStr">
        <is>
          <t>Yes</t>
        </is>
      </c>
      <c r="H9585" t="n">
        <v>22.7</v>
      </c>
    </row>
    <row r="9586">
      <c r="A9586" t="inlineStr">
        <is>
          <t>2019-W1-2019-EMAN-Y9353</t>
        </is>
      </c>
      <c r="B9586" t="n">
        <v>2019</v>
      </c>
      <c r="C9586" t="n">
        <v>1</v>
      </c>
      <c r="D9586" t="inlineStr">
        <is>
          <t>2019-EMAN</t>
        </is>
      </c>
      <c r="E9586" t="inlineStr">
        <is>
          <t>Y9353</t>
        </is>
      </c>
      <c r="F9586" t="inlineStr">
        <is>
          <t>TE</t>
        </is>
      </c>
      <c r="G9586" t="inlineStr">
        <is>
          <t>Yes</t>
        </is>
      </c>
      <c r="H9586" t="n">
        <v>4.7</v>
      </c>
    </row>
    <row r="9587">
      <c r="A9587" t="inlineStr">
        <is>
          <t>2019-W1-2019-EMAN-Y30996</t>
        </is>
      </c>
      <c r="B9587" t="n">
        <v>2019</v>
      </c>
      <c r="C9587" t="n">
        <v>1</v>
      </c>
      <c r="D9587" t="inlineStr">
        <is>
          <t>2019-EMAN</t>
        </is>
      </c>
      <c r="E9587" t="inlineStr">
        <is>
          <t>Y30996</t>
        </is>
      </c>
      <c r="F9587" t="inlineStr">
        <is>
          <t>W/R/T FLEX</t>
        </is>
      </c>
      <c r="G9587" t="inlineStr">
        <is>
          <t>Yes</t>
        </is>
      </c>
      <c r="H9587" t="n">
        <v>14.4</v>
      </c>
    </row>
    <row r="9588">
      <c r="A9588" t="inlineStr">
        <is>
          <t>2019-W1-2019-EMAN-Y30346</t>
        </is>
      </c>
      <c r="B9588" t="n">
        <v>2019</v>
      </c>
      <c r="C9588" t="n">
        <v>1</v>
      </c>
      <c r="D9588" t="inlineStr">
        <is>
          <t>2019-EMAN</t>
        </is>
      </c>
      <c r="E9588" t="inlineStr">
        <is>
          <t>Y30346</t>
        </is>
      </c>
      <c r="F9588" t="inlineStr">
        <is>
          <t>K</t>
        </is>
      </c>
      <c r="G9588" t="inlineStr">
        <is>
          <t>Yes</t>
        </is>
      </c>
      <c r="H9588" t="n">
        <v>17</v>
      </c>
    </row>
    <row r="9589">
      <c r="A9589" t="inlineStr">
        <is>
          <t>2019-W1-2019-EMAN-Y-DEF:chicago</t>
        </is>
      </c>
      <c r="B9589" t="n">
        <v>2019</v>
      </c>
      <c r="C9589" t="n">
        <v>1</v>
      </c>
      <c r="D9589" t="inlineStr">
        <is>
          <t>2019-EMAN</t>
        </is>
      </c>
      <c r="E9589" t="inlineStr">
        <is>
          <t>Y-DEF:chicago</t>
        </is>
      </c>
      <c r="F9589" t="inlineStr">
        <is>
          <t>DST</t>
        </is>
      </c>
      <c r="G9589" t="inlineStr">
        <is>
          <t>Yes</t>
        </is>
      </c>
      <c r="H9589" t="n">
        <v>9</v>
      </c>
    </row>
    <row r="9590">
      <c r="A9590" t="inlineStr">
        <is>
          <t>2019-W1-2019-EMAN-Y29560</t>
        </is>
      </c>
      <c r="B9590" t="n">
        <v>2019</v>
      </c>
      <c r="C9590" t="n">
        <v>1</v>
      </c>
      <c r="D9590" t="inlineStr">
        <is>
          <t>2019-EMAN</t>
        </is>
      </c>
      <c r="E9590" t="inlineStr">
        <is>
          <t>Y29560</t>
        </is>
      </c>
      <c r="F9590" t="inlineStr">
        <is>
          <t>BN</t>
        </is>
      </c>
      <c r="G9590" t="inlineStr">
        <is>
          <t>No</t>
        </is>
      </c>
      <c r="H9590" t="n">
        <v>5.5</v>
      </c>
    </row>
    <row r="9591">
      <c r="A9591" t="inlineStr">
        <is>
          <t>2019-W1-2019-EMAN-Y27789</t>
        </is>
      </c>
      <c r="B9591" t="n">
        <v>2019</v>
      </c>
      <c r="C9591" t="n">
        <v>1</v>
      </c>
      <c r="D9591" t="inlineStr">
        <is>
          <t>2019-EMAN</t>
        </is>
      </c>
      <c r="E9591" t="inlineStr">
        <is>
          <t>Y27789</t>
        </is>
      </c>
      <c r="F9591" t="inlineStr">
        <is>
          <t>BN</t>
        </is>
      </c>
      <c r="G9591" t="inlineStr">
        <is>
          <t>No</t>
        </is>
      </c>
      <c r="H9591" t="n">
        <v>0</v>
      </c>
    </row>
    <row r="9592">
      <c r="A9592" t="inlineStr">
        <is>
          <t>2019-W1-2019-EMAN-Y6763</t>
        </is>
      </c>
      <c r="B9592" t="n">
        <v>2019</v>
      </c>
      <c r="C9592" t="n">
        <v>1</v>
      </c>
      <c r="D9592" t="inlineStr">
        <is>
          <t>2019-EMAN</t>
        </is>
      </c>
      <c r="E9592" t="inlineStr">
        <is>
          <t>Y6763</t>
        </is>
      </c>
      <c r="F9592" t="inlineStr">
        <is>
          <t>BN</t>
        </is>
      </c>
      <c r="G9592" t="inlineStr">
        <is>
          <t>No</t>
        </is>
      </c>
      <c r="H9592" t="n">
        <v>26.92</v>
      </c>
    </row>
    <row r="9593">
      <c r="A9593" t="inlineStr">
        <is>
          <t>2019-W1-2019-EMAN-Y28429</t>
        </is>
      </c>
      <c r="B9593" t="n">
        <v>2019</v>
      </c>
      <c r="C9593" t="n">
        <v>1</v>
      </c>
      <c r="D9593" t="inlineStr">
        <is>
          <t>2019-EMAN</t>
        </is>
      </c>
      <c r="E9593" t="inlineStr">
        <is>
          <t>Y28429</t>
        </is>
      </c>
      <c r="F9593" t="inlineStr">
        <is>
          <t>BN</t>
        </is>
      </c>
      <c r="G9593" t="inlineStr">
        <is>
          <t>No</t>
        </is>
      </c>
      <c r="H9593" t="n">
        <v>4.7</v>
      </c>
    </row>
    <row r="9594">
      <c r="A9594" t="inlineStr">
        <is>
          <t>2019-W1-2019-EMAN-Y26652</t>
        </is>
      </c>
      <c r="B9594" t="n">
        <v>2019</v>
      </c>
      <c r="C9594" t="n">
        <v>1</v>
      </c>
      <c r="D9594" t="inlineStr">
        <is>
          <t>2019-EMAN</t>
        </is>
      </c>
      <c r="E9594" t="inlineStr">
        <is>
          <t>Y26652</t>
        </is>
      </c>
      <c r="F9594" t="inlineStr">
        <is>
          <t>BN</t>
        </is>
      </c>
      <c r="G9594" t="inlineStr">
        <is>
          <t>No</t>
        </is>
      </c>
      <c r="H9594" t="n">
        <v>0.6</v>
      </c>
    </row>
    <row r="9595">
      <c r="A9595" t="inlineStr">
        <is>
          <t>2019-W1-2019-PUENTETU-Y31002</t>
        </is>
      </c>
      <c r="B9595" t="n">
        <v>2019</v>
      </c>
      <c r="C9595" t="n">
        <v>1</v>
      </c>
      <c r="D9595" t="inlineStr">
        <is>
          <t>2019-PUENTETU</t>
        </is>
      </c>
      <c r="E9595" t="inlineStr">
        <is>
          <t>Y31002</t>
        </is>
      </c>
      <c r="F9595" t="inlineStr">
        <is>
          <t>QB</t>
        </is>
      </c>
      <c r="G9595" t="inlineStr">
        <is>
          <t>Yes</t>
        </is>
      </c>
      <c r="H9595" t="n">
        <v>37.56</v>
      </c>
    </row>
    <row r="9596">
      <c r="A9596" t="inlineStr">
        <is>
          <t>2019-W1-2019-PUENTETU-Y25876</t>
        </is>
      </c>
      <c r="B9596" t="n">
        <v>2019</v>
      </c>
      <c r="C9596" t="n">
        <v>1</v>
      </c>
      <c r="D9596" t="inlineStr">
        <is>
          <t>2019-PUENTETU</t>
        </is>
      </c>
      <c r="E9596" t="inlineStr">
        <is>
          <t>Y25876</t>
        </is>
      </c>
      <c r="F9596" t="inlineStr">
        <is>
          <t>WR</t>
        </is>
      </c>
      <c r="G9596" t="inlineStr">
        <is>
          <t>Yes</t>
        </is>
      </c>
      <c r="H9596" t="n">
        <v>8</v>
      </c>
    </row>
    <row r="9597">
      <c r="A9597" t="inlineStr">
        <is>
          <t>2019-W1-2019-PUENTETU-Y30223</t>
        </is>
      </c>
      <c r="B9597" t="n">
        <v>2019</v>
      </c>
      <c r="C9597" t="n">
        <v>1</v>
      </c>
      <c r="D9597" t="inlineStr">
        <is>
          <t>2019-PUENTETU</t>
        </is>
      </c>
      <c r="E9597" t="inlineStr">
        <is>
          <t>Y30223</t>
        </is>
      </c>
      <c r="F9597" t="inlineStr">
        <is>
          <t>WR</t>
        </is>
      </c>
      <c r="G9597" t="inlineStr">
        <is>
          <t>Yes</t>
        </is>
      </c>
      <c r="H9597" t="n">
        <v>11.7</v>
      </c>
    </row>
    <row r="9598">
      <c r="A9598" t="inlineStr">
        <is>
          <t>2019-W1-2019-PUENTETU-Y31905</t>
        </is>
      </c>
      <c r="B9598" t="n">
        <v>2019</v>
      </c>
      <c r="C9598" t="n">
        <v>1</v>
      </c>
      <c r="D9598" t="inlineStr">
        <is>
          <t>2019-PUENTETU</t>
        </is>
      </c>
      <c r="E9598" t="inlineStr">
        <is>
          <t>Y31905</t>
        </is>
      </c>
      <c r="F9598" t="inlineStr">
        <is>
          <t>RB</t>
        </is>
      </c>
      <c r="G9598" t="inlineStr">
        <is>
          <t>Yes</t>
        </is>
      </c>
      <c r="H9598" t="n">
        <v>5</v>
      </c>
    </row>
    <row r="9599">
      <c r="A9599" t="inlineStr">
        <is>
          <t>2019-W1-2019-PUENTETU-Y28115</t>
        </is>
      </c>
      <c r="B9599" t="n">
        <v>2019</v>
      </c>
      <c r="C9599" t="n">
        <v>1</v>
      </c>
      <c r="D9599" t="inlineStr">
        <is>
          <t>2019-PUENTETU</t>
        </is>
      </c>
      <c r="E9599" t="inlineStr">
        <is>
          <t>Y28115</t>
        </is>
      </c>
      <c r="F9599" t="inlineStr">
        <is>
          <t>RB</t>
        </is>
      </c>
      <c r="G9599" t="inlineStr">
        <is>
          <t>Yes</t>
        </is>
      </c>
      <c r="H9599" t="n">
        <v>15.5</v>
      </c>
    </row>
    <row r="9600">
      <c r="A9600" t="inlineStr">
        <is>
          <t>2019-W1-2019-PUENTETU-Y7924</t>
        </is>
      </c>
      <c r="B9600" t="n">
        <v>2019</v>
      </c>
      <c r="C9600" t="n">
        <v>1</v>
      </c>
      <c r="D9600" t="inlineStr">
        <is>
          <t>2019-PUENTETU</t>
        </is>
      </c>
      <c r="E9600" t="inlineStr">
        <is>
          <t>Y7924</t>
        </is>
      </c>
      <c r="F9600" t="inlineStr">
        <is>
          <t>TE</t>
        </is>
      </c>
      <c r="G9600" t="inlineStr">
        <is>
          <t>Yes</t>
        </is>
      </c>
      <c r="H9600" t="n">
        <v>20</v>
      </c>
    </row>
    <row r="9601">
      <c r="A9601" t="inlineStr">
        <is>
          <t>2019-W1-2019-PUENTETU-Y30362</t>
        </is>
      </c>
      <c r="B9601" t="n">
        <v>2019</v>
      </c>
      <c r="C9601" t="n">
        <v>1</v>
      </c>
      <c r="D9601" t="inlineStr">
        <is>
          <t>2019-PUENTETU</t>
        </is>
      </c>
      <c r="E9601" t="inlineStr">
        <is>
          <t>Y30362</t>
        </is>
      </c>
      <c r="F9601" t="inlineStr">
        <is>
          <t>W/R/T FLEX</t>
        </is>
      </c>
      <c r="G9601" t="inlineStr">
        <is>
          <t>Yes</t>
        </is>
      </c>
      <c r="H9601" t="n">
        <v>21</v>
      </c>
    </row>
    <row r="9602">
      <c r="A9602" t="inlineStr">
        <is>
          <t>2019-W1-2019-PUENTETU-Y7867</t>
        </is>
      </c>
      <c r="B9602" t="n">
        <v>2019</v>
      </c>
      <c r="C9602" t="n">
        <v>1</v>
      </c>
      <c r="D9602" t="inlineStr">
        <is>
          <t>2019-PUENTETU</t>
        </is>
      </c>
      <c r="E9602" t="inlineStr">
        <is>
          <t>Y7867</t>
        </is>
      </c>
      <c r="F9602" t="inlineStr">
        <is>
          <t>K</t>
        </is>
      </c>
      <c r="G9602" t="inlineStr">
        <is>
          <t>Yes</t>
        </is>
      </c>
      <c r="H9602" t="n">
        <v>16</v>
      </c>
    </row>
    <row r="9603">
      <c r="A9603" t="inlineStr">
        <is>
          <t>2019-W1-2019-PUENTETU-Y-DEF:jacksonville</t>
        </is>
      </c>
      <c r="B9603" t="n">
        <v>2019</v>
      </c>
      <c r="C9603" t="n">
        <v>1</v>
      </c>
      <c r="D9603" t="inlineStr">
        <is>
          <t>2019-PUENTETU</t>
        </is>
      </c>
      <c r="E9603" t="inlineStr">
        <is>
          <t>Y-DEF:jacksonville</t>
        </is>
      </c>
      <c r="F9603" t="inlineStr">
        <is>
          <t>DST</t>
        </is>
      </c>
      <c r="G9603" t="inlineStr">
        <is>
          <t>Yes</t>
        </is>
      </c>
      <c r="H9603" t="n">
        <v>-4</v>
      </c>
    </row>
    <row r="9604">
      <c r="A9604" t="inlineStr">
        <is>
          <t>2019-W1-2019-PUENTETU-Y25755</t>
        </is>
      </c>
      <c r="B9604" t="n">
        <v>2019</v>
      </c>
      <c r="C9604" t="n">
        <v>1</v>
      </c>
      <c r="D9604" t="inlineStr">
        <is>
          <t>2019-PUENTETU</t>
        </is>
      </c>
      <c r="E9604" t="inlineStr">
        <is>
          <t>Y25755</t>
        </is>
      </c>
      <c r="F9604" t="inlineStr">
        <is>
          <t>BN</t>
        </is>
      </c>
      <c r="G9604" t="inlineStr">
        <is>
          <t>No</t>
        </is>
      </c>
      <c r="H9604" t="n">
        <v>19.6</v>
      </c>
    </row>
    <row r="9605">
      <c r="A9605" t="inlineStr">
        <is>
          <t>2019-W1-2019-PUENTETU-Y29288</t>
        </is>
      </c>
      <c r="B9605" t="n">
        <v>2019</v>
      </c>
      <c r="C9605" t="n">
        <v>1</v>
      </c>
      <c r="D9605" t="inlineStr">
        <is>
          <t>2019-PUENTETU</t>
        </is>
      </c>
      <c r="E9605" t="inlineStr">
        <is>
          <t>Y29288</t>
        </is>
      </c>
      <c r="F9605" t="inlineStr">
        <is>
          <t>BN</t>
        </is>
      </c>
      <c r="G9605" t="inlineStr">
        <is>
          <t>No</t>
        </is>
      </c>
      <c r="H9605" t="n">
        <v>10.3</v>
      </c>
    </row>
    <row r="9606">
      <c r="A9606" t="inlineStr">
        <is>
          <t>2019-W1-2019-PUENTETU-Y30552</t>
        </is>
      </c>
      <c r="B9606" t="n">
        <v>2019</v>
      </c>
      <c r="C9606" t="n">
        <v>1</v>
      </c>
      <c r="D9606" t="inlineStr">
        <is>
          <t>2019-PUENTETU</t>
        </is>
      </c>
      <c r="E9606" t="inlineStr">
        <is>
          <t>Y30552</t>
        </is>
      </c>
      <c r="F9606" t="inlineStr">
        <is>
          <t>BN</t>
        </is>
      </c>
      <c r="G9606" t="inlineStr">
        <is>
          <t>No</t>
        </is>
      </c>
      <c r="H9606" t="n">
        <v>3.7</v>
      </c>
    </row>
    <row r="9607">
      <c r="A9607" t="inlineStr">
        <is>
          <t>2019-W1-2019-PUENTETU-Y31051</t>
        </is>
      </c>
      <c r="B9607" t="n">
        <v>2019</v>
      </c>
      <c r="C9607" t="n">
        <v>1</v>
      </c>
      <c r="D9607" t="inlineStr">
        <is>
          <t>2019-PUENTETU</t>
        </is>
      </c>
      <c r="E9607" t="inlineStr">
        <is>
          <t>Y31051</t>
        </is>
      </c>
      <c r="F9607" t="inlineStr">
        <is>
          <t>BN</t>
        </is>
      </c>
      <c r="G9607" t="inlineStr">
        <is>
          <t>No</t>
        </is>
      </c>
      <c r="H9607" t="n">
        <v>19.3</v>
      </c>
    </row>
    <row r="9608">
      <c r="A9608" t="inlineStr">
        <is>
          <t>2019-W1-2019-PUENTETU-Y29238</t>
        </is>
      </c>
      <c r="B9608" t="n">
        <v>2019</v>
      </c>
      <c r="C9608" t="n">
        <v>1</v>
      </c>
      <c r="D9608" t="inlineStr">
        <is>
          <t>2019-PUENTETU</t>
        </is>
      </c>
      <c r="E9608" t="inlineStr">
        <is>
          <t>Y29238</t>
        </is>
      </c>
      <c r="F9608" t="inlineStr">
        <is>
          <t>IR</t>
        </is>
      </c>
      <c r="G9608" t="inlineStr">
        <is>
          <t>No</t>
        </is>
      </c>
      <c r="H9608" t="n">
        <v>12.8</v>
      </c>
    </row>
    <row r="9609">
      <c r="A9609" t="inlineStr">
        <is>
          <t>2019-W1-2019-TONYCLIF-Y7200</t>
        </is>
      </c>
      <c r="B9609" t="n">
        <v>2019</v>
      </c>
      <c r="C9609" t="n">
        <v>1</v>
      </c>
      <c r="D9609" t="inlineStr">
        <is>
          <t>2019-TONYCLIF</t>
        </is>
      </c>
      <c r="E9609" t="inlineStr">
        <is>
          <t>Y7200</t>
        </is>
      </c>
      <c r="F9609" t="inlineStr">
        <is>
          <t>QB</t>
        </is>
      </c>
      <c r="G9609" t="inlineStr">
        <is>
          <t>Yes</t>
        </is>
      </c>
      <c r="H9609" t="n">
        <v>12.92</v>
      </c>
    </row>
    <row r="9610">
      <c r="A9610" t="inlineStr">
        <is>
          <t>2019-W1-2019-TONYCLIF-Y29399</t>
        </is>
      </c>
      <c r="B9610" t="n">
        <v>2019</v>
      </c>
      <c r="C9610" t="n">
        <v>1</v>
      </c>
      <c r="D9610" t="inlineStr">
        <is>
          <t>2019-TONYCLIF</t>
        </is>
      </c>
      <c r="E9610" t="inlineStr">
        <is>
          <t>Y29399</t>
        </is>
      </c>
      <c r="F9610" t="inlineStr">
        <is>
          <t>WR</t>
        </is>
      </c>
      <c r="G9610" t="inlineStr">
        <is>
          <t>Yes</t>
        </is>
      </c>
      <c r="H9610" t="n">
        <v>3.1</v>
      </c>
    </row>
    <row r="9611">
      <c r="A9611" t="inlineStr">
        <is>
          <t>2019-W1-2019-TONYCLIF-Y28457</t>
        </is>
      </c>
      <c r="B9611" t="n">
        <v>2019</v>
      </c>
      <c r="C9611" t="n">
        <v>1</v>
      </c>
      <c r="D9611" t="inlineStr">
        <is>
          <t>2019-TONYCLIF</t>
        </is>
      </c>
      <c r="E9611" t="inlineStr">
        <is>
          <t>Y28457</t>
        </is>
      </c>
      <c r="F9611" t="inlineStr">
        <is>
          <t>WR</t>
        </is>
      </c>
      <c r="G9611" t="inlineStr">
        <is>
          <t>Yes</t>
        </is>
      </c>
      <c r="H9611" t="n">
        <v>12.9</v>
      </c>
    </row>
    <row r="9612">
      <c r="A9612" t="inlineStr">
        <is>
          <t>2019-W1-2019-TONYCLIF-Y31005</t>
        </is>
      </c>
      <c r="B9612" t="n">
        <v>2019</v>
      </c>
      <c r="C9612" t="n">
        <v>1</v>
      </c>
      <c r="D9612" t="inlineStr">
        <is>
          <t>2019-TONYCLIF</t>
        </is>
      </c>
      <c r="E9612" t="inlineStr">
        <is>
          <t>Y31005</t>
        </is>
      </c>
      <c r="F9612" t="inlineStr">
        <is>
          <t>RB</t>
        </is>
      </c>
      <c r="G9612" t="inlineStr">
        <is>
          <t>Yes</t>
        </is>
      </c>
      <c r="H9612" t="n">
        <v>10</v>
      </c>
    </row>
    <row r="9613">
      <c r="A9613" t="inlineStr">
        <is>
          <t>2019-W1-2019-TONYCLIF-Y31013</t>
        </is>
      </c>
      <c r="B9613" t="n">
        <v>2019</v>
      </c>
      <c r="C9613" t="n">
        <v>1</v>
      </c>
      <c r="D9613" t="inlineStr">
        <is>
          <t>2019-TONYCLIF</t>
        </is>
      </c>
      <c r="E9613" t="inlineStr">
        <is>
          <t>Y31013</t>
        </is>
      </c>
      <c r="F9613" t="inlineStr">
        <is>
          <t>RB</t>
        </is>
      </c>
      <c r="G9613" t="inlineStr">
        <is>
          <t>Yes</t>
        </is>
      </c>
      <c r="H9613" t="n">
        <v>7.2</v>
      </c>
    </row>
    <row r="9614">
      <c r="A9614" t="inlineStr">
        <is>
          <t>2019-W1-2019-TONYCLIF-Y30132</t>
        </is>
      </c>
      <c r="B9614" t="n">
        <v>2019</v>
      </c>
      <c r="C9614" t="n">
        <v>1</v>
      </c>
      <c r="D9614" t="inlineStr">
        <is>
          <t>2019-TONYCLIF</t>
        </is>
      </c>
      <c r="E9614" t="inlineStr">
        <is>
          <t>Y30132</t>
        </is>
      </c>
      <c r="F9614" t="inlineStr">
        <is>
          <t>TE</t>
        </is>
      </c>
      <c r="G9614" t="inlineStr">
        <is>
          <t>Yes</t>
        </is>
      </c>
      <c r="H9614" t="n">
        <v>3.2</v>
      </c>
    </row>
    <row r="9615">
      <c r="A9615" t="inlineStr">
        <is>
          <t>2019-W1-2019-TONYCLIF-Y30994</t>
        </is>
      </c>
      <c r="B9615" t="n">
        <v>2019</v>
      </c>
      <c r="C9615" t="n">
        <v>1</v>
      </c>
      <c r="D9615" t="inlineStr">
        <is>
          <t>2019-TONYCLIF</t>
        </is>
      </c>
      <c r="E9615" t="inlineStr">
        <is>
          <t>Y30994</t>
        </is>
      </c>
      <c r="F9615" t="inlineStr">
        <is>
          <t>W/R/T FLEX</t>
        </is>
      </c>
      <c r="G9615" t="inlineStr">
        <is>
          <t>Yes</t>
        </is>
      </c>
      <c r="H9615" t="n">
        <v>9.1</v>
      </c>
    </row>
    <row r="9616">
      <c r="A9616" t="inlineStr">
        <is>
          <t>2019-W1-2019-TONYCLIF-Y8565</t>
        </is>
      </c>
      <c r="B9616" t="n">
        <v>2019</v>
      </c>
      <c r="C9616" t="n">
        <v>1</v>
      </c>
      <c r="D9616" t="inlineStr">
        <is>
          <t>2019-TONYCLIF</t>
        </is>
      </c>
      <c r="E9616" t="inlineStr">
        <is>
          <t>Y8565</t>
        </is>
      </c>
      <c r="F9616" t="inlineStr">
        <is>
          <t>K</t>
        </is>
      </c>
      <c r="G9616" t="inlineStr">
        <is>
          <t>Yes</t>
        </is>
      </c>
      <c r="H9616" t="n">
        <v>11</v>
      </c>
    </row>
    <row r="9617">
      <c r="A9617" t="inlineStr">
        <is>
          <t>2019-W1-2019-TONYCLIF-Y-DEF:denver</t>
        </is>
      </c>
      <c r="B9617" t="n">
        <v>2019</v>
      </c>
      <c r="C9617" t="n">
        <v>1</v>
      </c>
      <c r="D9617" t="inlineStr">
        <is>
          <t>2019-TONYCLIF</t>
        </is>
      </c>
      <c r="E9617" t="inlineStr">
        <is>
          <t>Y-DEF:denver</t>
        </is>
      </c>
      <c r="F9617" t="inlineStr">
        <is>
          <t>DST</t>
        </is>
      </c>
      <c r="G9617" t="inlineStr">
        <is>
          <t>Yes</t>
        </is>
      </c>
      <c r="H9617" t="n">
        <v>0</v>
      </c>
    </row>
    <row r="9618">
      <c r="A9618" t="inlineStr">
        <is>
          <t>2019-W1-2019-TONYCLIF-Y29384</t>
        </is>
      </c>
      <c r="B9618" t="n">
        <v>2019</v>
      </c>
      <c r="C9618" t="n">
        <v>1</v>
      </c>
      <c r="D9618" t="inlineStr">
        <is>
          <t>2019-TONYCLIF</t>
        </is>
      </c>
      <c r="E9618" t="inlineStr">
        <is>
          <t>Y29384</t>
        </is>
      </c>
      <c r="F9618" t="inlineStr">
        <is>
          <t>BN</t>
        </is>
      </c>
      <c r="G9618" t="inlineStr">
        <is>
          <t>No</t>
        </is>
      </c>
      <c r="H9618" t="n">
        <v>6.5</v>
      </c>
    </row>
    <row r="9619">
      <c r="A9619" t="inlineStr">
        <is>
          <t>2019-W1-2019-TONYCLIF-Y31100</t>
        </is>
      </c>
      <c r="B9619" t="n">
        <v>2019</v>
      </c>
      <c r="C9619" t="n">
        <v>1</v>
      </c>
      <c r="D9619" t="inlineStr">
        <is>
          <t>2019-TONYCLIF</t>
        </is>
      </c>
      <c r="E9619" t="inlineStr">
        <is>
          <t>Y31100</t>
        </is>
      </c>
      <c r="F9619" t="inlineStr">
        <is>
          <t>BN</t>
        </is>
      </c>
      <c r="G9619" t="inlineStr">
        <is>
          <t>No</t>
        </is>
      </c>
      <c r="H9619" t="n">
        <v>1.7</v>
      </c>
    </row>
    <row r="9620">
      <c r="A9620" t="inlineStr">
        <is>
          <t>2019-W1-2019-TONYCLIF-Y31144</t>
        </is>
      </c>
      <c r="B9620" t="n">
        <v>2019</v>
      </c>
      <c r="C9620" t="n">
        <v>1</v>
      </c>
      <c r="D9620" t="inlineStr">
        <is>
          <t>2019-TONYCLIF</t>
        </is>
      </c>
      <c r="E9620" t="inlineStr">
        <is>
          <t>Y31144</t>
        </is>
      </c>
      <c r="F9620" t="inlineStr">
        <is>
          <t>BN</t>
        </is>
      </c>
      <c r="G9620" t="inlineStr">
        <is>
          <t>No</t>
        </is>
      </c>
      <c r="H9620" t="n">
        <v>7.2</v>
      </c>
    </row>
    <row r="9621">
      <c r="A9621" t="inlineStr">
        <is>
          <t>2019-W1-2019-TONYCLIF-Y31041</t>
        </is>
      </c>
      <c r="B9621" t="n">
        <v>2019</v>
      </c>
      <c r="C9621" t="n">
        <v>1</v>
      </c>
      <c r="D9621" t="inlineStr">
        <is>
          <t>2019-TONYCLIF</t>
        </is>
      </c>
      <c r="E9621" t="inlineStr">
        <is>
          <t>Y31041</t>
        </is>
      </c>
      <c r="F9621" t="inlineStr">
        <is>
          <t>BN</t>
        </is>
      </c>
      <c r="G9621" t="inlineStr">
        <is>
          <t>No</t>
        </is>
      </c>
      <c r="H9621" t="n">
        <v>6.6</v>
      </c>
    </row>
    <row r="9622">
      <c r="A9622" t="inlineStr">
        <is>
          <t>2019-W1-2019-TONYCLIF-Y29315</t>
        </is>
      </c>
      <c r="B9622" t="n">
        <v>2019</v>
      </c>
      <c r="C9622" t="n">
        <v>1</v>
      </c>
      <c r="D9622" t="inlineStr">
        <is>
          <t>2019-TONYCLIF</t>
        </is>
      </c>
      <c r="E9622" t="inlineStr">
        <is>
          <t>Y29315</t>
        </is>
      </c>
      <c r="F9622" t="inlineStr">
        <is>
          <t>BN</t>
        </is>
      </c>
      <c r="G9622" t="inlineStr">
        <is>
          <t>No</t>
        </is>
      </c>
      <c r="H9622" t="n">
        <v>12.2</v>
      </c>
    </row>
    <row r="9623">
      <c r="A9623" t="inlineStr">
        <is>
          <t>2019-W1-2019-LDV-Y5479</t>
        </is>
      </c>
      <c r="B9623" t="n">
        <v>2019</v>
      </c>
      <c r="C9623" t="n">
        <v>1</v>
      </c>
      <c r="D9623" t="inlineStr">
        <is>
          <t>2019-LDV</t>
        </is>
      </c>
      <c r="E9623" t="inlineStr">
        <is>
          <t>Y5479</t>
        </is>
      </c>
      <c r="F9623" t="inlineStr">
        <is>
          <t>QB</t>
        </is>
      </c>
      <c r="G9623" t="inlineStr">
        <is>
          <t>Yes</t>
        </is>
      </c>
      <c r="H9623" t="n">
        <v>21.8</v>
      </c>
    </row>
    <row r="9624">
      <c r="A9624" t="inlineStr">
        <is>
          <t>2019-W1-2019-LDV-Y27548</t>
        </is>
      </c>
      <c r="B9624" t="n">
        <v>2019</v>
      </c>
      <c r="C9624" t="n">
        <v>1</v>
      </c>
      <c r="D9624" t="inlineStr">
        <is>
          <t>2019-LDV</t>
        </is>
      </c>
      <c r="E9624" t="inlineStr">
        <is>
          <t>Y27548</t>
        </is>
      </c>
      <c r="F9624" t="inlineStr">
        <is>
          <t>WR</t>
        </is>
      </c>
      <c r="G9624" t="inlineStr">
        <is>
          <t>Yes</t>
        </is>
      </c>
      <c r="H9624" t="n">
        <v>4.9</v>
      </c>
    </row>
    <row r="9625">
      <c r="A9625" t="inlineStr">
        <is>
          <t>2019-W1-2019-LDV-Y28392</t>
        </is>
      </c>
      <c r="B9625" t="n">
        <v>2019</v>
      </c>
      <c r="C9625" t="n">
        <v>1</v>
      </c>
      <c r="D9625" t="inlineStr">
        <is>
          <t>2019-LDV</t>
        </is>
      </c>
      <c r="E9625" t="inlineStr">
        <is>
          <t>Y28392</t>
        </is>
      </c>
      <c r="F9625" t="inlineStr">
        <is>
          <t>WR</t>
        </is>
      </c>
      <c r="G9625" t="inlineStr">
        <is>
          <t>Yes</t>
        </is>
      </c>
      <c r="H9625" t="n">
        <v>19.6</v>
      </c>
    </row>
    <row r="9626">
      <c r="A9626" t="inlineStr">
        <is>
          <t>2019-W1-2019-LDV-Y28465</t>
        </is>
      </c>
      <c r="B9626" t="n">
        <v>2019</v>
      </c>
      <c r="C9626" t="n">
        <v>1</v>
      </c>
      <c r="D9626" t="inlineStr">
        <is>
          <t>2019-LDV</t>
        </is>
      </c>
      <c r="E9626" t="inlineStr">
        <is>
          <t>Y28465</t>
        </is>
      </c>
      <c r="F9626" t="inlineStr">
        <is>
          <t>RB</t>
        </is>
      </c>
      <c r="G9626" t="inlineStr">
        <is>
          <t>Yes</t>
        </is>
      </c>
      <c r="H9626" t="n">
        <v>11</v>
      </c>
    </row>
    <row r="9627">
      <c r="A9627" t="inlineStr">
        <is>
          <t>2019-W1-2019-LDV-Y30997</t>
        </is>
      </c>
      <c r="B9627" t="n">
        <v>2019</v>
      </c>
      <c r="C9627" t="n">
        <v>1</v>
      </c>
      <c r="D9627" t="inlineStr">
        <is>
          <t>2019-LDV</t>
        </is>
      </c>
      <c r="E9627" t="inlineStr">
        <is>
          <t>Y30997</t>
        </is>
      </c>
      <c r="F9627" t="inlineStr">
        <is>
          <t>RB</t>
        </is>
      </c>
      <c r="G9627" t="inlineStr">
        <is>
          <t>Yes</t>
        </is>
      </c>
      <c r="H9627" t="n">
        <v>1.8</v>
      </c>
    </row>
    <row r="9628">
      <c r="A9628" t="inlineStr">
        <is>
          <t>2019-W1-2019-LDV-Y26658</t>
        </is>
      </c>
      <c r="B9628" t="n">
        <v>2019</v>
      </c>
      <c r="C9628" t="n">
        <v>1</v>
      </c>
      <c r="D9628" t="inlineStr">
        <is>
          <t>2019-LDV</t>
        </is>
      </c>
      <c r="E9628" t="inlineStr">
        <is>
          <t>Y26658</t>
        </is>
      </c>
      <c r="F9628" t="inlineStr">
        <is>
          <t>TE</t>
        </is>
      </c>
      <c r="G9628" t="inlineStr">
        <is>
          <t>Yes</t>
        </is>
      </c>
      <c r="H9628" t="n">
        <v>7.9</v>
      </c>
    </row>
    <row r="9629">
      <c r="A9629" t="inlineStr">
        <is>
          <t>2019-W1-2019-LDV-Y30218</t>
        </is>
      </c>
      <c r="B9629" t="n">
        <v>2019</v>
      </c>
      <c r="C9629" t="n">
        <v>1</v>
      </c>
      <c r="D9629" t="inlineStr">
        <is>
          <t>2019-LDV</t>
        </is>
      </c>
      <c r="E9629" t="inlineStr">
        <is>
          <t>Y30218</t>
        </is>
      </c>
      <c r="F9629" t="inlineStr">
        <is>
          <t>W/R/T FLEX</t>
        </is>
      </c>
      <c r="G9629" t="inlineStr">
        <is>
          <t>Yes</t>
        </is>
      </c>
      <c r="H9629" t="n">
        <v>8.5</v>
      </c>
    </row>
    <row r="9630">
      <c r="A9630" t="inlineStr">
        <is>
          <t>2019-W1-2019-LDV-Y27369</t>
        </is>
      </c>
      <c r="B9630" t="n">
        <v>2019</v>
      </c>
      <c r="C9630" t="n">
        <v>1</v>
      </c>
      <c r="D9630" t="inlineStr">
        <is>
          <t>2019-LDV</t>
        </is>
      </c>
      <c r="E9630" t="inlineStr">
        <is>
          <t>Y27369</t>
        </is>
      </c>
      <c r="F9630" t="inlineStr">
        <is>
          <t>K</t>
        </is>
      </c>
      <c r="G9630" t="inlineStr">
        <is>
          <t>Yes</t>
        </is>
      </c>
      <c r="H9630" t="n">
        <v>5</v>
      </c>
    </row>
    <row r="9631">
      <c r="A9631" t="inlineStr">
        <is>
          <t>2019-W1-2019-LDV-Y-DEF:la-chargers</t>
        </is>
      </c>
      <c r="B9631" t="n">
        <v>2019</v>
      </c>
      <c r="C9631" t="n">
        <v>1</v>
      </c>
      <c r="D9631" t="inlineStr">
        <is>
          <t>2019-LDV</t>
        </is>
      </c>
      <c r="E9631" t="inlineStr">
        <is>
          <t>Y-DEF:la-chargers</t>
        </is>
      </c>
      <c r="F9631" t="inlineStr">
        <is>
          <t>DST</t>
        </is>
      </c>
      <c r="G9631" t="inlineStr">
        <is>
          <t>Yes</t>
        </is>
      </c>
      <c r="H9631" t="n">
        <v>2</v>
      </c>
    </row>
    <row r="9632">
      <c r="A9632" t="inlineStr">
        <is>
          <t>2019-W1-2019-LDV-Y29274</t>
        </is>
      </c>
      <c r="B9632" t="n">
        <v>2019</v>
      </c>
      <c r="C9632" t="n">
        <v>1</v>
      </c>
      <c r="D9632" t="inlineStr">
        <is>
          <t>2019-LDV</t>
        </is>
      </c>
      <c r="E9632" t="inlineStr">
        <is>
          <t>Y29274</t>
        </is>
      </c>
      <c r="F9632" t="inlineStr">
        <is>
          <t>BN</t>
        </is>
      </c>
      <c r="G9632" t="inlineStr">
        <is>
          <t>No</t>
        </is>
      </c>
      <c r="H9632" t="n">
        <v>7.2</v>
      </c>
    </row>
    <row r="9633">
      <c r="A9633" t="inlineStr">
        <is>
          <t>2019-W1-2019-LDV-Y24057</t>
        </is>
      </c>
      <c r="B9633" t="n">
        <v>2019</v>
      </c>
      <c r="C9633" t="n">
        <v>1</v>
      </c>
      <c r="D9633" t="inlineStr">
        <is>
          <t>2019-LDV</t>
        </is>
      </c>
      <c r="E9633" t="inlineStr">
        <is>
          <t>Y24057</t>
        </is>
      </c>
      <c r="F9633" t="inlineStr">
        <is>
          <t>BN</t>
        </is>
      </c>
      <c r="G9633" t="inlineStr">
        <is>
          <t>No</t>
        </is>
      </c>
      <c r="H9633" t="n">
        <v>17.1</v>
      </c>
    </row>
    <row r="9634">
      <c r="A9634" t="inlineStr">
        <is>
          <t>2019-W1-2019-LDV-Y31017</t>
        </is>
      </c>
      <c r="B9634" t="n">
        <v>2019</v>
      </c>
      <c r="C9634" t="n">
        <v>1</v>
      </c>
      <c r="D9634" t="inlineStr">
        <is>
          <t>2019-LDV</t>
        </is>
      </c>
      <c r="E9634" t="inlineStr">
        <is>
          <t>Y31017</t>
        </is>
      </c>
      <c r="F9634" t="inlineStr">
        <is>
          <t>BN</t>
        </is>
      </c>
      <c r="G9634" t="inlineStr">
        <is>
          <t>No</t>
        </is>
      </c>
      <c r="H9634" t="n">
        <v>8.4</v>
      </c>
    </row>
    <row r="9635">
      <c r="A9635" t="inlineStr">
        <is>
          <t>2019-W1-2019-LDV-Y24830</t>
        </is>
      </c>
      <c r="B9635" t="n">
        <v>2019</v>
      </c>
      <c r="C9635" t="n">
        <v>1</v>
      </c>
      <c r="D9635" t="inlineStr">
        <is>
          <t>2019-LDV</t>
        </is>
      </c>
      <c r="E9635" t="inlineStr">
        <is>
          <t>Y24830</t>
        </is>
      </c>
      <c r="F9635" t="inlineStr">
        <is>
          <t>BN</t>
        </is>
      </c>
      <c r="G9635" t="inlineStr">
        <is>
          <t>No</t>
        </is>
      </c>
      <c r="H9635" t="n">
        <v>0</v>
      </c>
    </row>
    <row r="9636">
      <c r="A9636" t="inlineStr">
        <is>
          <t>2019-W1-2019-LDV-Y5228</t>
        </is>
      </c>
      <c r="B9636" t="n">
        <v>2019</v>
      </c>
      <c r="C9636" t="n">
        <v>1</v>
      </c>
      <c r="D9636" t="inlineStr">
        <is>
          <t>2019-LDV</t>
        </is>
      </c>
      <c r="E9636" t="inlineStr">
        <is>
          <t>Y5228</t>
        </is>
      </c>
      <c r="F9636" t="inlineStr">
        <is>
          <t>BN</t>
        </is>
      </c>
      <c r="G9636" t="inlineStr">
        <is>
          <t>No</t>
        </is>
      </c>
      <c r="H9636" t="n">
        <v>27.64</v>
      </c>
    </row>
    <row r="9637">
      <c r="A9637" t="inlineStr">
        <is>
          <t>2019-W1-2019-VARO-Y29236</t>
        </is>
      </c>
      <c r="B9637" t="n">
        <v>2019</v>
      </c>
      <c r="C9637" t="n">
        <v>1</v>
      </c>
      <c r="D9637" t="inlineStr">
        <is>
          <t>2019-VARO</t>
        </is>
      </c>
      <c r="E9637" t="inlineStr">
        <is>
          <t>Y29236</t>
        </is>
      </c>
      <c r="F9637" t="inlineStr">
        <is>
          <t>QB</t>
        </is>
      </c>
      <c r="G9637" t="inlineStr">
        <is>
          <t>Yes</t>
        </is>
      </c>
      <c r="H9637" t="n">
        <v>29.02</v>
      </c>
    </row>
    <row r="9638">
      <c r="A9638" t="inlineStr">
        <is>
          <t>2019-W1-2019-VARO-Y30175</t>
        </is>
      </c>
      <c r="B9638" t="n">
        <v>2019</v>
      </c>
      <c r="C9638" t="n">
        <v>1</v>
      </c>
      <c r="D9638" t="inlineStr">
        <is>
          <t>2019-VARO</t>
        </is>
      </c>
      <c r="E9638" t="inlineStr">
        <is>
          <t>Y30175</t>
        </is>
      </c>
      <c r="F9638" t="inlineStr">
        <is>
          <t>WR</t>
        </is>
      </c>
      <c r="G9638" t="inlineStr">
        <is>
          <t>Yes</t>
        </is>
      </c>
      <c r="H9638" t="n">
        <v>10.8</v>
      </c>
    </row>
    <row r="9639">
      <c r="A9639" t="inlineStr">
        <is>
          <t>2019-W1-2019-VARO-Y30209</t>
        </is>
      </c>
      <c r="B9639" t="n">
        <v>2019</v>
      </c>
      <c r="C9639" t="n">
        <v>1</v>
      </c>
      <c r="D9639" t="inlineStr">
        <is>
          <t>2019-VARO</t>
        </is>
      </c>
      <c r="E9639" t="inlineStr">
        <is>
          <t>Y30209</t>
        </is>
      </c>
      <c r="F9639" t="inlineStr">
        <is>
          <t>WR</t>
        </is>
      </c>
      <c r="G9639" t="inlineStr">
        <is>
          <t>Yes</t>
        </is>
      </c>
      <c r="H9639" t="n">
        <v>12.2</v>
      </c>
    </row>
    <row r="9640">
      <c r="A9640" t="inlineStr">
        <is>
          <t>2019-W1-2019-VARO-Y30121</t>
        </is>
      </c>
      <c r="B9640" t="n">
        <v>2019</v>
      </c>
      <c r="C9640" t="n">
        <v>1</v>
      </c>
      <c r="D9640" t="inlineStr">
        <is>
          <t>2019-VARO</t>
        </is>
      </c>
      <c r="E9640" t="inlineStr">
        <is>
          <t>Y30121</t>
        </is>
      </c>
      <c r="F9640" t="inlineStr">
        <is>
          <t>RB</t>
        </is>
      </c>
      <c r="G9640" t="inlineStr">
        <is>
          <t>Yes</t>
        </is>
      </c>
      <c r="H9640" t="n">
        <v>37.9</v>
      </c>
    </row>
    <row r="9641">
      <c r="A9641" t="inlineStr">
        <is>
          <t>2019-W1-2019-VARO-Y30256</t>
        </is>
      </c>
      <c r="B9641" t="n">
        <v>2019</v>
      </c>
      <c r="C9641" t="n">
        <v>1</v>
      </c>
      <c r="D9641" t="inlineStr">
        <is>
          <t>2019-VARO</t>
        </is>
      </c>
      <c r="E9641" t="inlineStr">
        <is>
          <t>Y30256</t>
        </is>
      </c>
      <c r="F9641" t="inlineStr">
        <is>
          <t>RB</t>
        </is>
      </c>
      <c r="G9641" t="inlineStr">
        <is>
          <t>Yes</t>
        </is>
      </c>
      <c r="H9641" t="n">
        <v>27.4</v>
      </c>
    </row>
    <row r="9642">
      <c r="A9642" t="inlineStr">
        <is>
          <t>2019-W1-2019-VARO-Y29269</t>
        </is>
      </c>
      <c r="B9642" t="n">
        <v>2019</v>
      </c>
      <c r="C9642" t="n">
        <v>1</v>
      </c>
      <c r="D9642" t="inlineStr">
        <is>
          <t>2019-VARO</t>
        </is>
      </c>
      <c r="E9642" t="inlineStr">
        <is>
          <t>Y29269</t>
        </is>
      </c>
      <c r="F9642" t="inlineStr">
        <is>
          <t>TE</t>
        </is>
      </c>
      <c r="G9642" t="inlineStr">
        <is>
          <t>Yes</t>
        </is>
      </c>
      <c r="H9642" t="n">
        <v>8</v>
      </c>
    </row>
    <row r="9643">
      <c r="A9643" t="inlineStr">
        <is>
          <t>2019-W1-2019-VARO-Y28534</t>
        </is>
      </c>
      <c r="B9643" t="n">
        <v>2019</v>
      </c>
      <c r="C9643" t="n">
        <v>1</v>
      </c>
      <c r="D9643" t="inlineStr">
        <is>
          <t>2019-VARO</t>
        </is>
      </c>
      <c r="E9643" t="inlineStr">
        <is>
          <t>Y28534</t>
        </is>
      </c>
      <c r="F9643" t="inlineStr">
        <is>
          <t>W/R/T FLEX</t>
        </is>
      </c>
      <c r="G9643" t="inlineStr">
        <is>
          <t>Yes</t>
        </is>
      </c>
      <c r="H9643" t="n">
        <v>4.7</v>
      </c>
    </row>
    <row r="9644">
      <c r="A9644" t="inlineStr">
        <is>
          <t>2019-W1-2019-VARO-Y28378</t>
        </is>
      </c>
      <c r="B9644" t="n">
        <v>2019</v>
      </c>
      <c r="C9644" t="n">
        <v>1</v>
      </c>
      <c r="D9644" t="inlineStr">
        <is>
          <t>2019-VARO</t>
        </is>
      </c>
      <c r="E9644" t="inlineStr">
        <is>
          <t>Y28378</t>
        </is>
      </c>
      <c r="F9644" t="inlineStr">
        <is>
          <t>K</t>
        </is>
      </c>
      <c r="G9644" t="inlineStr">
        <is>
          <t>Yes</t>
        </is>
      </c>
      <c r="H9644" t="n">
        <v>3</v>
      </c>
    </row>
    <row r="9645">
      <c r="A9645" t="inlineStr">
        <is>
          <t>2019-W1-2019-VARO-Y-DEF:cleveland</t>
        </is>
      </c>
      <c r="B9645" t="n">
        <v>2019</v>
      </c>
      <c r="C9645" t="n">
        <v>1</v>
      </c>
      <c r="D9645" t="inlineStr">
        <is>
          <t>2019-VARO</t>
        </is>
      </c>
      <c r="E9645" t="inlineStr">
        <is>
          <t>Y-DEF:cleveland</t>
        </is>
      </c>
      <c r="F9645" t="inlineStr">
        <is>
          <t>DST</t>
        </is>
      </c>
      <c r="G9645" t="inlineStr">
        <is>
          <t>Yes</t>
        </is>
      </c>
      <c r="H9645" t="n">
        <v>0</v>
      </c>
    </row>
    <row r="9646">
      <c r="A9646" t="inlineStr">
        <is>
          <t>2019-W1-2019-VARO-Y29307</t>
        </is>
      </c>
      <c r="B9646" t="n">
        <v>2019</v>
      </c>
      <c r="C9646" t="n">
        <v>1</v>
      </c>
      <c r="D9646" t="inlineStr">
        <is>
          <t>2019-VARO</t>
        </is>
      </c>
      <c r="E9646" t="inlineStr">
        <is>
          <t>Y29307</t>
        </is>
      </c>
      <c r="F9646" t="inlineStr">
        <is>
          <t>BN</t>
        </is>
      </c>
      <c r="G9646" t="inlineStr">
        <is>
          <t>No</t>
        </is>
      </c>
      <c r="H9646" t="n">
        <v>3.7</v>
      </c>
    </row>
    <row r="9647">
      <c r="A9647" t="inlineStr">
        <is>
          <t>2019-W1-2019-VARO-Y28691</t>
        </is>
      </c>
      <c r="B9647" t="n">
        <v>2019</v>
      </c>
      <c r="C9647" t="n">
        <v>1</v>
      </c>
      <c r="D9647" t="inlineStr">
        <is>
          <t>2019-VARO</t>
        </is>
      </c>
      <c r="E9647" t="inlineStr">
        <is>
          <t>Y28691</t>
        </is>
      </c>
      <c r="F9647" t="inlineStr">
        <is>
          <t>BN</t>
        </is>
      </c>
      <c r="G9647" t="inlineStr">
        <is>
          <t>No</t>
        </is>
      </c>
      <c r="H9647" t="n">
        <v>19.5</v>
      </c>
    </row>
    <row r="9648">
      <c r="A9648" t="inlineStr">
        <is>
          <t>2019-W1-2019-VARO-Y32046</t>
        </is>
      </c>
      <c r="B9648" t="n">
        <v>2019</v>
      </c>
      <c r="C9648" t="n">
        <v>1</v>
      </c>
      <c r="D9648" t="inlineStr">
        <is>
          <t>2019-VARO</t>
        </is>
      </c>
      <c r="E9648" t="inlineStr">
        <is>
          <t>Y32046</t>
        </is>
      </c>
      <c r="F9648" t="inlineStr">
        <is>
          <t>BN</t>
        </is>
      </c>
      <c r="G9648" t="inlineStr">
        <is>
          <t>No</t>
        </is>
      </c>
      <c r="H9648" t="n">
        <v>0.8</v>
      </c>
    </row>
    <row r="9649">
      <c r="A9649" t="inlineStr">
        <is>
          <t>2019-W1-2019-VARO-Y31135</t>
        </is>
      </c>
      <c r="B9649" t="n">
        <v>2019</v>
      </c>
      <c r="C9649" t="n">
        <v>1</v>
      </c>
      <c r="D9649" t="inlineStr">
        <is>
          <t>2019-VARO</t>
        </is>
      </c>
      <c r="E9649" t="inlineStr">
        <is>
          <t>Y31135</t>
        </is>
      </c>
      <c r="F9649" t="inlineStr">
        <is>
          <t>BN</t>
        </is>
      </c>
      <c r="G9649" t="inlineStr">
        <is>
          <t>No</t>
        </is>
      </c>
      <c r="H9649" t="n">
        <v>1.1</v>
      </c>
    </row>
    <row r="9650">
      <c r="A9650" t="inlineStr">
        <is>
          <t>2019-W1-2019-VARO-Y28592</t>
        </is>
      </c>
      <c r="B9650" t="n">
        <v>2019</v>
      </c>
      <c r="C9650" t="n">
        <v>1</v>
      </c>
      <c r="D9650" t="inlineStr">
        <is>
          <t>2019-VARO</t>
        </is>
      </c>
      <c r="E9650" t="inlineStr">
        <is>
          <t>Y28592</t>
        </is>
      </c>
      <c r="F9650" t="inlineStr">
        <is>
          <t>BN</t>
        </is>
      </c>
      <c r="G9650" t="inlineStr">
        <is>
          <t>No</t>
        </is>
      </c>
      <c r="H9650" t="n">
        <v>10.5</v>
      </c>
    </row>
    <row r="9651">
      <c r="A9651" t="inlineStr">
        <is>
          <t>2019-W1-2019-ABARBA-Y30123</t>
        </is>
      </c>
      <c r="B9651" t="n">
        <v>2019</v>
      </c>
      <c r="C9651" t="n">
        <v>1</v>
      </c>
      <c r="D9651" t="inlineStr">
        <is>
          <t>2019-ABARBA</t>
        </is>
      </c>
      <c r="E9651" t="inlineStr">
        <is>
          <t>Y30123</t>
        </is>
      </c>
      <c r="F9651" t="inlineStr">
        <is>
          <t>QB</t>
        </is>
      </c>
      <c r="G9651" t="inlineStr">
        <is>
          <t>Yes</t>
        </is>
      </c>
      <c r="H9651" t="n">
        <v>31.32</v>
      </c>
    </row>
    <row r="9652">
      <c r="A9652" t="inlineStr">
        <is>
          <t>2019-W1-2019-ABARBA-Y26650</t>
        </is>
      </c>
      <c r="B9652" t="n">
        <v>2019</v>
      </c>
      <c r="C9652" t="n">
        <v>1</v>
      </c>
      <c r="D9652" t="inlineStr">
        <is>
          <t>2019-ABARBA</t>
        </is>
      </c>
      <c r="E9652" t="inlineStr">
        <is>
          <t>Y26650</t>
        </is>
      </c>
      <c r="F9652" t="inlineStr">
        <is>
          <t>WR</t>
        </is>
      </c>
      <c r="G9652" t="inlineStr">
        <is>
          <t>Yes</t>
        </is>
      </c>
      <c r="H9652" t="n">
        <v>27.1</v>
      </c>
    </row>
    <row r="9653">
      <c r="A9653" t="inlineStr">
        <is>
          <t>2019-W1-2019-ABARBA-Y30120</t>
        </is>
      </c>
      <c r="B9653" t="n">
        <v>2019</v>
      </c>
      <c r="C9653" t="n">
        <v>1</v>
      </c>
      <c r="D9653" t="inlineStr">
        <is>
          <t>2019-ABARBA</t>
        </is>
      </c>
      <c r="E9653" t="inlineStr">
        <is>
          <t>Y30120</t>
        </is>
      </c>
      <c r="F9653" t="inlineStr">
        <is>
          <t>WR</t>
        </is>
      </c>
      <c r="G9653" t="inlineStr">
        <is>
          <t>Yes</t>
        </is>
      </c>
      <c r="H9653" t="n">
        <v>3.9</v>
      </c>
    </row>
    <row r="9654">
      <c r="A9654" t="inlineStr">
        <is>
          <t>2019-W1-2019-ABARBA-Y28461</t>
        </is>
      </c>
      <c r="B9654" t="n">
        <v>2019</v>
      </c>
      <c r="C9654" t="n">
        <v>1</v>
      </c>
      <c r="D9654" t="inlineStr">
        <is>
          <t>2019-ABARBA</t>
        </is>
      </c>
      <c r="E9654" t="inlineStr">
        <is>
          <t>Y28461</t>
        </is>
      </c>
      <c r="F9654" t="inlineStr">
        <is>
          <t>RB</t>
        </is>
      </c>
      <c r="G9654" t="inlineStr">
        <is>
          <t>Yes</t>
        </is>
      </c>
      <c r="H9654" t="n">
        <v>6.6</v>
      </c>
    </row>
    <row r="9655">
      <c r="A9655" t="inlineStr">
        <is>
          <t>2019-W1-2019-ABARBA-Y30860</t>
        </is>
      </c>
      <c r="B9655" t="n">
        <v>2019</v>
      </c>
      <c r="C9655" t="n">
        <v>1</v>
      </c>
      <c r="D9655" t="inlineStr">
        <is>
          <t>2019-ABARBA</t>
        </is>
      </c>
      <c r="E9655" t="inlineStr">
        <is>
          <t>Y30860</t>
        </is>
      </c>
      <c r="F9655" t="inlineStr">
        <is>
          <t>RB</t>
        </is>
      </c>
      <c r="G9655" t="inlineStr">
        <is>
          <t>Yes</t>
        </is>
      </c>
      <c r="H9655" t="n">
        <v>5.3</v>
      </c>
    </row>
    <row r="9656">
      <c r="A9656" t="inlineStr">
        <is>
          <t>2019-W1-2019-ABARBA-Y30136</t>
        </is>
      </c>
      <c r="B9656" t="n">
        <v>2019</v>
      </c>
      <c r="C9656" t="n">
        <v>1</v>
      </c>
      <c r="D9656" t="inlineStr">
        <is>
          <t>2019-ABARBA</t>
        </is>
      </c>
      <c r="E9656" t="inlineStr">
        <is>
          <t>Y30136</t>
        </is>
      </c>
      <c r="F9656" t="inlineStr">
        <is>
          <t>TE</t>
        </is>
      </c>
      <c r="G9656" t="inlineStr">
        <is>
          <t>Yes</t>
        </is>
      </c>
      <c r="H9656" t="n">
        <v>23.1</v>
      </c>
    </row>
    <row r="9657">
      <c r="A9657" t="inlineStr">
        <is>
          <t>2019-W1-2019-ABARBA-Y8826</t>
        </is>
      </c>
      <c r="B9657" t="n">
        <v>2019</v>
      </c>
      <c r="C9657" t="n">
        <v>1</v>
      </c>
      <c r="D9657" t="inlineStr">
        <is>
          <t>2019-ABARBA</t>
        </is>
      </c>
      <c r="E9657" t="inlineStr">
        <is>
          <t>Y8826</t>
        </is>
      </c>
      <c r="F9657" t="inlineStr">
        <is>
          <t>W/R/T FLEX</t>
        </is>
      </c>
      <c r="G9657" t="inlineStr">
        <is>
          <t>Yes</t>
        </is>
      </c>
      <c r="H9657" t="n">
        <v>35.4</v>
      </c>
    </row>
    <row r="9658">
      <c r="A9658" t="inlineStr">
        <is>
          <t>2019-W1-2019-ABARBA-Y29792</t>
        </is>
      </c>
      <c r="B9658" t="n">
        <v>2019</v>
      </c>
      <c r="C9658" t="n">
        <v>1</v>
      </c>
      <c r="D9658" t="inlineStr">
        <is>
          <t>2019-ABARBA</t>
        </is>
      </c>
      <c r="E9658" t="inlineStr">
        <is>
          <t>Y29792</t>
        </is>
      </c>
      <c r="F9658" t="inlineStr">
        <is>
          <t>K</t>
        </is>
      </c>
      <c r="G9658" t="inlineStr">
        <is>
          <t>Yes</t>
        </is>
      </c>
      <c r="H9658" t="n">
        <v>4</v>
      </c>
    </row>
    <row r="9659">
      <c r="A9659" t="inlineStr">
        <is>
          <t>2019-W1-2019-ABARBA-Y-DEF:la-rams</t>
        </is>
      </c>
      <c r="B9659" t="n">
        <v>2019</v>
      </c>
      <c r="C9659" t="n">
        <v>1</v>
      </c>
      <c r="D9659" t="inlineStr">
        <is>
          <t>2019-ABARBA</t>
        </is>
      </c>
      <c r="E9659" t="inlineStr">
        <is>
          <t>Y-DEF:la-rams</t>
        </is>
      </c>
      <c r="F9659" t="inlineStr">
        <is>
          <t>DST</t>
        </is>
      </c>
      <c r="G9659" t="inlineStr">
        <is>
          <t>Yes</t>
        </is>
      </c>
      <c r="H9659" t="n">
        <v>9</v>
      </c>
    </row>
    <row r="9660">
      <c r="A9660" t="inlineStr">
        <is>
          <t>2019-W1-2019-ABARBA-Y31021</t>
        </is>
      </c>
      <c r="B9660" t="n">
        <v>2019</v>
      </c>
      <c r="C9660" t="n">
        <v>1</v>
      </c>
      <c r="D9660" t="inlineStr">
        <is>
          <t>2019-ABARBA</t>
        </is>
      </c>
      <c r="E9660" t="inlineStr">
        <is>
          <t>Y31021</t>
        </is>
      </c>
      <c r="F9660" t="inlineStr">
        <is>
          <t>BN</t>
        </is>
      </c>
      <c r="G9660" t="inlineStr">
        <is>
          <t>No</t>
        </is>
      </c>
      <c r="H9660" t="n">
        <v>0</v>
      </c>
    </row>
    <row r="9661">
      <c r="A9661" t="inlineStr">
        <is>
          <t>2019-W1-2019-ABARBA-Y27619</t>
        </is>
      </c>
      <c r="B9661" t="n">
        <v>2019</v>
      </c>
      <c r="C9661" t="n">
        <v>1</v>
      </c>
      <c r="D9661" t="inlineStr">
        <is>
          <t>2019-ABARBA</t>
        </is>
      </c>
      <c r="E9661" t="inlineStr">
        <is>
          <t>Y27619</t>
        </is>
      </c>
      <c r="F9661" t="inlineStr">
        <is>
          <t>BN</t>
        </is>
      </c>
      <c r="G9661" t="inlineStr">
        <is>
          <t>No</t>
        </is>
      </c>
      <c r="H9661" t="n">
        <v>21.8</v>
      </c>
    </row>
    <row r="9662">
      <c r="A9662" t="inlineStr">
        <is>
          <t>2019-W1-2019-ABARBA-Y26804</t>
        </is>
      </c>
      <c r="B9662" t="n">
        <v>2019</v>
      </c>
      <c r="C9662" t="n">
        <v>1</v>
      </c>
      <c r="D9662" t="inlineStr">
        <is>
          <t>2019-ABARBA</t>
        </is>
      </c>
      <c r="E9662" t="inlineStr">
        <is>
          <t>Y26804</t>
        </is>
      </c>
      <c r="F9662" t="inlineStr">
        <is>
          <t>BN</t>
        </is>
      </c>
      <c r="G9662" t="inlineStr">
        <is>
          <t>No</t>
        </is>
      </c>
      <c r="H9662" t="n">
        <v>11.7</v>
      </c>
    </row>
    <row r="9663">
      <c r="A9663" t="inlineStr">
        <is>
          <t>2019-W1-2019-ABARBA-Y8261</t>
        </is>
      </c>
      <c r="B9663" t="n">
        <v>2019</v>
      </c>
      <c r="C9663" t="n">
        <v>1</v>
      </c>
      <c r="D9663" t="inlineStr">
        <is>
          <t>2019-ABARBA</t>
        </is>
      </c>
      <c r="E9663" t="inlineStr">
        <is>
          <t>Y8261</t>
        </is>
      </c>
      <c r="F9663" t="inlineStr">
        <is>
          <t>BN</t>
        </is>
      </c>
      <c r="G9663" t="inlineStr">
        <is>
          <t>No</t>
        </is>
      </c>
      <c r="H9663" t="n">
        <v>0</v>
      </c>
    </row>
    <row r="9664">
      <c r="A9664" t="inlineStr">
        <is>
          <t>2019-W1-2019-ABARBA-Y28408</t>
        </is>
      </c>
      <c r="B9664" t="n">
        <v>2019</v>
      </c>
      <c r="C9664" t="n">
        <v>1</v>
      </c>
      <c r="D9664" t="inlineStr">
        <is>
          <t>2019-ABARBA</t>
        </is>
      </c>
      <c r="E9664" t="inlineStr">
        <is>
          <t>Y28408</t>
        </is>
      </c>
      <c r="F9664" t="inlineStr">
        <is>
          <t>BN</t>
        </is>
      </c>
      <c r="G9664" t="inlineStr">
        <is>
          <t>No</t>
        </is>
      </c>
      <c r="H9664" t="n">
        <v>2.1</v>
      </c>
    </row>
    <row r="9665">
      <c r="A9665" t="inlineStr">
        <is>
          <t>2019-W1-2019-ABARBA-Y28403</t>
        </is>
      </c>
      <c r="B9665" t="n">
        <v>2019</v>
      </c>
      <c r="C9665" t="n">
        <v>1</v>
      </c>
      <c r="D9665" t="inlineStr">
        <is>
          <t>2019-ABARBA</t>
        </is>
      </c>
      <c r="E9665" t="inlineStr">
        <is>
          <t>Y28403</t>
        </is>
      </c>
      <c r="F9665" t="inlineStr">
        <is>
          <t>IR</t>
        </is>
      </c>
      <c r="G9665" t="inlineStr">
        <is>
          <t>No</t>
        </is>
      </c>
      <c r="H9665" t="n">
        <v>0</v>
      </c>
    </row>
    <row r="9666">
      <c r="A9666" t="inlineStr">
        <is>
          <t>2019-W1-2019-ALEXAODE-Y30125</t>
        </is>
      </c>
      <c r="B9666" t="n">
        <v>2019</v>
      </c>
      <c r="C9666" t="n">
        <v>1</v>
      </c>
      <c r="D9666" t="inlineStr">
        <is>
          <t>2019-ALEXAODE</t>
        </is>
      </c>
      <c r="E9666" t="inlineStr">
        <is>
          <t>Y30125</t>
        </is>
      </c>
      <c r="F9666" t="inlineStr">
        <is>
          <t>QB</t>
        </is>
      </c>
      <c r="G9666" t="inlineStr">
        <is>
          <t>Yes</t>
        </is>
      </c>
      <c r="H9666" t="n">
        <v>31.72</v>
      </c>
    </row>
    <row r="9667">
      <c r="A9667" t="inlineStr">
        <is>
          <t>2019-W1-2019-ALEXAODE-Y27535</t>
        </is>
      </c>
      <c r="B9667" t="n">
        <v>2019</v>
      </c>
      <c r="C9667" t="n">
        <v>1</v>
      </c>
      <c r="D9667" t="inlineStr">
        <is>
          <t>2019-ALEXAODE</t>
        </is>
      </c>
      <c r="E9667" t="inlineStr">
        <is>
          <t>Y27535</t>
        </is>
      </c>
      <c r="F9667" t="inlineStr">
        <is>
          <t>WR</t>
        </is>
      </c>
      <c r="G9667" t="inlineStr">
        <is>
          <t>Yes</t>
        </is>
      </c>
      <c r="H9667" t="n">
        <v>3.8</v>
      </c>
    </row>
    <row r="9668">
      <c r="A9668" t="inlineStr">
        <is>
          <t>2019-W1-2019-ALEXAODE-Y27618</t>
        </is>
      </c>
      <c r="B9668" t="n">
        <v>2019</v>
      </c>
      <c r="C9668" t="n">
        <v>1</v>
      </c>
      <c r="D9668" t="inlineStr">
        <is>
          <t>2019-ALEXAODE</t>
        </is>
      </c>
      <c r="E9668" t="inlineStr">
        <is>
          <t>Y27618</t>
        </is>
      </c>
      <c r="F9668" t="inlineStr">
        <is>
          <t>WR</t>
        </is>
      </c>
      <c r="G9668" t="inlineStr">
        <is>
          <t>Yes</t>
        </is>
      </c>
      <c r="H9668" t="n">
        <v>2.2</v>
      </c>
    </row>
    <row r="9669">
      <c r="A9669" t="inlineStr">
        <is>
          <t>2019-W1-2019-ALEXAODE-Y28474</t>
        </is>
      </c>
      <c r="B9669" t="n">
        <v>2019</v>
      </c>
      <c r="C9669" t="n">
        <v>1</v>
      </c>
      <c r="D9669" t="inlineStr">
        <is>
          <t>2019-ALEXAODE</t>
        </is>
      </c>
      <c r="E9669" t="inlineStr">
        <is>
          <t>Y28474</t>
        </is>
      </c>
      <c r="F9669" t="inlineStr">
        <is>
          <t>RB</t>
        </is>
      </c>
      <c r="G9669" t="inlineStr">
        <is>
          <t>Yes</t>
        </is>
      </c>
      <c r="H9669" t="n">
        <v>22.7</v>
      </c>
    </row>
    <row r="9670">
      <c r="A9670" t="inlineStr">
        <is>
          <t>2019-W1-2019-ALEXAODE-Y31029</t>
        </is>
      </c>
      <c r="B9670" t="n">
        <v>2019</v>
      </c>
      <c r="C9670" t="n">
        <v>1</v>
      </c>
      <c r="D9670" t="inlineStr">
        <is>
          <t>2019-ALEXAODE</t>
        </is>
      </c>
      <c r="E9670" t="inlineStr">
        <is>
          <t>Y31029</t>
        </is>
      </c>
      <c r="F9670" t="inlineStr">
        <is>
          <t>RB</t>
        </is>
      </c>
      <c r="G9670" t="inlineStr">
        <is>
          <t>Yes</t>
        </is>
      </c>
      <c r="H9670" t="n">
        <v>5.3</v>
      </c>
    </row>
    <row r="9671">
      <c r="A9671" t="inlineStr">
        <is>
          <t>2019-W1-2019-ALEXAODE-Y26686</t>
        </is>
      </c>
      <c r="B9671" t="n">
        <v>2019</v>
      </c>
      <c r="C9671" t="n">
        <v>1</v>
      </c>
      <c r="D9671" t="inlineStr">
        <is>
          <t>2019-ALEXAODE</t>
        </is>
      </c>
      <c r="E9671" t="inlineStr">
        <is>
          <t>Y26686</t>
        </is>
      </c>
      <c r="F9671" t="inlineStr">
        <is>
          <t>TE</t>
        </is>
      </c>
      <c r="G9671" t="inlineStr">
        <is>
          <t>Yes</t>
        </is>
      </c>
      <c r="H9671" t="n">
        <v>10.3</v>
      </c>
    </row>
    <row r="9672">
      <c r="A9672" t="inlineStr">
        <is>
          <t>2019-W1-2019-ALEXAODE-Y31906</t>
        </is>
      </c>
      <c r="B9672" t="n">
        <v>2019</v>
      </c>
      <c r="C9672" t="n">
        <v>1</v>
      </c>
      <c r="D9672" t="inlineStr">
        <is>
          <t>2019-ALEXAODE</t>
        </is>
      </c>
      <c r="E9672" t="inlineStr">
        <is>
          <t>Y31906</t>
        </is>
      </c>
      <c r="F9672" t="inlineStr">
        <is>
          <t>W/R/T FLEX</t>
        </is>
      </c>
      <c r="G9672" t="inlineStr">
        <is>
          <t>Yes</t>
        </is>
      </c>
      <c r="H9672" t="n">
        <v>12.3</v>
      </c>
    </row>
    <row r="9673">
      <c r="A9673" t="inlineStr">
        <is>
          <t>2019-W1-2019-ALEXAODE-Y25881</t>
        </is>
      </c>
      <c r="B9673" t="n">
        <v>2019</v>
      </c>
      <c r="C9673" t="n">
        <v>1</v>
      </c>
      <c r="D9673" t="inlineStr">
        <is>
          <t>2019-ALEXAODE</t>
        </is>
      </c>
      <c r="E9673" t="inlineStr">
        <is>
          <t>Y25881</t>
        </is>
      </c>
      <c r="F9673" t="inlineStr">
        <is>
          <t>K</t>
        </is>
      </c>
      <c r="G9673" t="inlineStr">
        <is>
          <t>Yes</t>
        </is>
      </c>
      <c r="H9673" t="n">
        <v>15</v>
      </c>
    </row>
    <row r="9674">
      <c r="A9674" t="inlineStr">
        <is>
          <t>2019-W1-2019-ALEXAODE-Y-DEF:philadelphia</t>
        </is>
      </c>
      <c r="B9674" t="n">
        <v>2019</v>
      </c>
      <c r="C9674" t="n">
        <v>1</v>
      </c>
      <c r="D9674" t="inlineStr">
        <is>
          <t>2019-ALEXAODE</t>
        </is>
      </c>
      <c r="E9674" t="inlineStr">
        <is>
          <t>Y-DEF:philadelphia</t>
        </is>
      </c>
      <c r="F9674" t="inlineStr">
        <is>
          <t>DST</t>
        </is>
      </c>
      <c r="G9674" t="inlineStr">
        <is>
          <t>Yes</t>
        </is>
      </c>
      <c r="H9674" t="n">
        <v>1</v>
      </c>
    </row>
    <row r="9675">
      <c r="A9675" t="inlineStr">
        <is>
          <t>2019-W1-2019-ALEXAODE-Y31010</t>
        </is>
      </c>
      <c r="B9675" t="n">
        <v>2019</v>
      </c>
      <c r="C9675" t="n">
        <v>1</v>
      </c>
      <c r="D9675" t="inlineStr">
        <is>
          <t>2019-ALEXAODE</t>
        </is>
      </c>
      <c r="E9675" t="inlineStr">
        <is>
          <t>Y31010</t>
        </is>
      </c>
      <c r="F9675" t="inlineStr">
        <is>
          <t>BN</t>
        </is>
      </c>
      <c r="G9675" t="inlineStr">
        <is>
          <t>No</t>
        </is>
      </c>
      <c r="H9675" t="n">
        <v>15.5</v>
      </c>
    </row>
    <row r="9676">
      <c r="A9676" t="inlineStr">
        <is>
          <t>2019-W1-2019-ALEXAODE-Y24171</t>
        </is>
      </c>
      <c r="B9676" t="n">
        <v>2019</v>
      </c>
      <c r="C9676" t="n">
        <v>1</v>
      </c>
      <c r="D9676" t="inlineStr">
        <is>
          <t>2019-ALEXAODE</t>
        </is>
      </c>
      <c r="E9676" t="inlineStr">
        <is>
          <t>Y24171</t>
        </is>
      </c>
      <c r="F9676" t="inlineStr">
        <is>
          <t>BN</t>
        </is>
      </c>
      <c r="G9676" t="inlineStr">
        <is>
          <t>No</t>
        </is>
      </c>
      <c r="H9676" t="n">
        <v>0</v>
      </c>
    </row>
    <row r="9677">
      <c r="A9677" t="inlineStr">
        <is>
          <t>2019-W1-2019-ALEXAODE-Y31073</t>
        </is>
      </c>
      <c r="B9677" t="n">
        <v>2019</v>
      </c>
      <c r="C9677" t="n">
        <v>1</v>
      </c>
      <c r="D9677" t="inlineStr">
        <is>
          <t>2019-ALEXAODE</t>
        </is>
      </c>
      <c r="E9677" t="inlineStr">
        <is>
          <t>Y31073</t>
        </is>
      </c>
      <c r="F9677" t="inlineStr">
        <is>
          <t>BN</t>
        </is>
      </c>
      <c r="G9677" t="inlineStr">
        <is>
          <t>No</t>
        </is>
      </c>
      <c r="H9677" t="n">
        <v>0</v>
      </c>
    </row>
    <row r="9678">
      <c r="A9678" t="inlineStr">
        <is>
          <t>2019-W1-2019-ALEXAODE-Y26878</t>
        </is>
      </c>
      <c r="B9678" t="n">
        <v>2019</v>
      </c>
      <c r="C9678" t="n">
        <v>1</v>
      </c>
      <c r="D9678" t="inlineStr">
        <is>
          <t>2019-ALEXAODE</t>
        </is>
      </c>
      <c r="E9678" t="inlineStr">
        <is>
          <t>Y26878</t>
        </is>
      </c>
      <c r="F9678" t="inlineStr">
        <is>
          <t>BN</t>
        </is>
      </c>
      <c r="G9678" t="inlineStr">
        <is>
          <t>No</t>
        </is>
      </c>
      <c r="H9678" t="n">
        <v>3.5</v>
      </c>
    </row>
    <row r="9679">
      <c r="A9679" t="inlineStr">
        <is>
          <t>2019-W1-2019-ALEXAODE-Y30000</t>
        </is>
      </c>
      <c r="B9679" t="n">
        <v>2019</v>
      </c>
      <c r="C9679" t="n">
        <v>1</v>
      </c>
      <c r="D9679" t="inlineStr">
        <is>
          <t>2019-ALEXAODE</t>
        </is>
      </c>
      <c r="E9679" t="inlineStr">
        <is>
          <t>Y30000</t>
        </is>
      </c>
      <c r="F9679" t="inlineStr">
        <is>
          <t>BN</t>
        </is>
      </c>
      <c r="G9679" t="inlineStr">
        <is>
          <t>No</t>
        </is>
      </c>
      <c r="H9679" t="n">
        <v>0.3</v>
      </c>
    </row>
    <row r="9680">
      <c r="A9680" t="inlineStr">
        <is>
          <t>2019-W1-2019-PEPSALFA-Y25785</t>
        </is>
      </c>
      <c r="B9680" t="n">
        <v>2019</v>
      </c>
      <c r="C9680" t="n">
        <v>1</v>
      </c>
      <c r="D9680" t="inlineStr">
        <is>
          <t>2019-PEPSALFA</t>
        </is>
      </c>
      <c r="E9680" t="inlineStr">
        <is>
          <t>Y25785</t>
        </is>
      </c>
      <c r="F9680" t="inlineStr">
        <is>
          <t>QB</t>
        </is>
      </c>
      <c r="G9680" t="inlineStr">
        <is>
          <t>Yes</t>
        </is>
      </c>
      <c r="H9680" t="n">
        <v>18.6</v>
      </c>
    </row>
    <row r="9681">
      <c r="A9681" t="inlineStr">
        <is>
          <t>2019-W1-2019-PEPSALFA-Y29281</t>
        </is>
      </c>
      <c r="B9681" t="n">
        <v>2019</v>
      </c>
      <c r="C9681" t="n">
        <v>1</v>
      </c>
      <c r="D9681" t="inlineStr">
        <is>
          <t>2019-PEPSALFA</t>
        </is>
      </c>
      <c r="E9681" t="inlineStr">
        <is>
          <t>Y29281</t>
        </is>
      </c>
      <c r="F9681" t="inlineStr">
        <is>
          <t>WR</t>
        </is>
      </c>
      <c r="G9681" t="inlineStr">
        <is>
          <t>Yes</t>
        </is>
      </c>
      <c r="H9681" t="n">
        <v>17.3</v>
      </c>
    </row>
    <row r="9682">
      <c r="A9682" t="inlineStr">
        <is>
          <t>2019-W1-2019-PEPSALFA-Y26699</t>
        </is>
      </c>
      <c r="B9682" t="n">
        <v>2019</v>
      </c>
      <c r="C9682" t="n">
        <v>1</v>
      </c>
      <c r="D9682" t="inlineStr">
        <is>
          <t>2019-PEPSALFA</t>
        </is>
      </c>
      <c r="E9682" t="inlineStr">
        <is>
          <t>Y26699</t>
        </is>
      </c>
      <c r="F9682" t="inlineStr">
        <is>
          <t>WR</t>
        </is>
      </c>
      <c r="G9682" t="inlineStr">
        <is>
          <t>Yes</t>
        </is>
      </c>
      <c r="H9682" t="n">
        <v>22.3</v>
      </c>
    </row>
    <row r="9683">
      <c r="A9683" t="inlineStr">
        <is>
          <t>2019-W1-2019-PEPSALFA-Y30295</t>
        </is>
      </c>
      <c r="B9683" t="n">
        <v>2019</v>
      </c>
      <c r="C9683" t="n">
        <v>1</v>
      </c>
      <c r="D9683" t="inlineStr">
        <is>
          <t>2019-PEPSALFA</t>
        </is>
      </c>
      <c r="E9683" t="inlineStr">
        <is>
          <t>Y30295</t>
        </is>
      </c>
      <c r="F9683" t="inlineStr">
        <is>
          <t>RB</t>
        </is>
      </c>
      <c r="G9683" t="inlineStr">
        <is>
          <t>Yes</t>
        </is>
      </c>
      <c r="H9683" t="n">
        <v>4.4</v>
      </c>
    </row>
    <row r="9684">
      <c r="A9684" t="inlineStr">
        <is>
          <t>2019-W1-2019-PEPSALFA-Y28398</t>
        </is>
      </c>
      <c r="B9684" t="n">
        <v>2019</v>
      </c>
      <c r="C9684" t="n">
        <v>1</v>
      </c>
      <c r="D9684" t="inlineStr">
        <is>
          <t>2019-PEPSALFA</t>
        </is>
      </c>
      <c r="E9684" t="inlineStr">
        <is>
          <t>Y28398</t>
        </is>
      </c>
      <c r="F9684" t="inlineStr">
        <is>
          <t>RB</t>
        </is>
      </c>
      <c r="G9684" t="inlineStr">
        <is>
          <t>Yes</t>
        </is>
      </c>
      <c r="H9684" t="n">
        <v>10.6</v>
      </c>
    </row>
    <row r="9685">
      <c r="A9685" t="inlineStr">
        <is>
          <t>2019-W1-2019-PEPSALFA-Y8285</t>
        </is>
      </c>
      <c r="B9685" t="n">
        <v>2019</v>
      </c>
      <c r="C9685" t="n">
        <v>1</v>
      </c>
      <c r="D9685" t="inlineStr">
        <is>
          <t>2019-PEPSALFA</t>
        </is>
      </c>
      <c r="E9685" t="inlineStr">
        <is>
          <t>Y8285</t>
        </is>
      </c>
      <c r="F9685" t="inlineStr">
        <is>
          <t>TE</t>
        </is>
      </c>
      <c r="G9685" t="inlineStr">
        <is>
          <t>Yes</t>
        </is>
      </c>
      <c r="H9685" t="n">
        <v>5.6</v>
      </c>
    </row>
    <row r="9686">
      <c r="A9686" t="inlineStr">
        <is>
          <t>2019-W1-2019-PEPSALFA-Y30423</t>
        </is>
      </c>
      <c r="B9686" t="n">
        <v>2019</v>
      </c>
      <c r="C9686" t="n">
        <v>1</v>
      </c>
      <c r="D9686" t="inlineStr">
        <is>
          <t>2019-PEPSALFA</t>
        </is>
      </c>
      <c r="E9686" t="inlineStr">
        <is>
          <t>Y30423</t>
        </is>
      </c>
      <c r="F9686" t="inlineStr">
        <is>
          <t>W/R/T FLEX</t>
        </is>
      </c>
      <c r="G9686" t="inlineStr">
        <is>
          <t>Yes</t>
        </is>
      </c>
      <c r="H9686" t="n">
        <v>38.4</v>
      </c>
    </row>
    <row r="9687">
      <c r="A9687" t="inlineStr">
        <is>
          <t>2019-W1-2019-PEPSALFA-Y8447</t>
        </is>
      </c>
      <c r="B9687" t="n">
        <v>2019</v>
      </c>
      <c r="C9687" t="n">
        <v>1</v>
      </c>
      <c r="D9687" t="inlineStr">
        <is>
          <t>2019-PEPSALFA</t>
        </is>
      </c>
      <c r="E9687" t="inlineStr">
        <is>
          <t>Y8447</t>
        </is>
      </c>
      <c r="F9687" t="inlineStr">
        <is>
          <t>K</t>
        </is>
      </c>
      <c r="G9687" t="inlineStr">
        <is>
          <t>Yes</t>
        </is>
      </c>
      <c r="H9687" t="n">
        <v>4</v>
      </c>
    </row>
    <row r="9688">
      <c r="A9688" t="inlineStr">
        <is>
          <t>2019-W1-2019-PEPSALFA-Y-DEF:minnesota</t>
        </is>
      </c>
      <c r="B9688" t="n">
        <v>2019</v>
      </c>
      <c r="C9688" t="n">
        <v>1</v>
      </c>
      <c r="D9688" t="inlineStr">
        <is>
          <t>2019-PEPSALFA</t>
        </is>
      </c>
      <c r="E9688" t="inlineStr">
        <is>
          <t>Y-DEF:minnesota</t>
        </is>
      </c>
      <c r="F9688" t="inlineStr">
        <is>
          <t>DST</t>
        </is>
      </c>
      <c r="G9688" t="inlineStr">
        <is>
          <t>Yes</t>
        </is>
      </c>
      <c r="H9688" t="n">
        <v>16</v>
      </c>
    </row>
    <row r="9689">
      <c r="A9689" t="inlineStr">
        <is>
          <t>2019-W1-2019-PEPSALFA-Y30182</t>
        </is>
      </c>
      <c r="B9689" t="n">
        <v>2019</v>
      </c>
      <c r="C9689" t="n">
        <v>1</v>
      </c>
      <c r="D9689" t="inlineStr">
        <is>
          <t>2019-PEPSALFA</t>
        </is>
      </c>
      <c r="E9689" t="inlineStr">
        <is>
          <t>Y30182</t>
        </is>
      </c>
      <c r="F9689" t="inlineStr">
        <is>
          <t>BN</t>
        </is>
      </c>
      <c r="G9689" t="inlineStr">
        <is>
          <t>No</t>
        </is>
      </c>
      <c r="H9689" t="n">
        <v>8.1</v>
      </c>
    </row>
    <row r="9690">
      <c r="A9690" t="inlineStr">
        <is>
          <t>2019-W1-2019-PEPSALFA-Y9317</t>
        </is>
      </c>
      <c r="B9690" t="n">
        <v>2019</v>
      </c>
      <c r="C9690" t="n">
        <v>1</v>
      </c>
      <c r="D9690" t="inlineStr">
        <is>
          <t>2019-PEPSALFA</t>
        </is>
      </c>
      <c r="E9690" t="inlineStr">
        <is>
          <t>Y9317</t>
        </is>
      </c>
      <c r="F9690" t="inlineStr">
        <is>
          <t>BN</t>
        </is>
      </c>
      <c r="G9690" t="inlineStr">
        <is>
          <t>No</t>
        </is>
      </c>
      <c r="H9690" t="n">
        <v>9.800000000000001</v>
      </c>
    </row>
    <row r="9691">
      <c r="A9691" t="inlineStr">
        <is>
          <t>2019-W1-2019-PEPSALFA-Y24035</t>
        </is>
      </c>
      <c r="B9691" t="n">
        <v>2019</v>
      </c>
      <c r="C9691" t="n">
        <v>1</v>
      </c>
      <c r="D9691" t="inlineStr">
        <is>
          <t>2019-PEPSALFA</t>
        </is>
      </c>
      <c r="E9691" t="inlineStr">
        <is>
          <t>Y24035</t>
        </is>
      </c>
      <c r="F9691" t="inlineStr">
        <is>
          <t>BN</t>
        </is>
      </c>
      <c r="G9691" t="inlineStr">
        <is>
          <t>No</t>
        </is>
      </c>
      <c r="H9691" t="n">
        <v>0</v>
      </c>
    </row>
    <row r="9692">
      <c r="A9692" t="inlineStr">
        <is>
          <t>2019-W1-2019-PEPSALFA-Y27658</t>
        </is>
      </c>
      <c r="B9692" t="n">
        <v>2019</v>
      </c>
      <c r="C9692" t="n">
        <v>1</v>
      </c>
      <c r="D9692" t="inlineStr">
        <is>
          <t>2019-PEPSALFA</t>
        </is>
      </c>
      <c r="E9692" t="inlineStr">
        <is>
          <t>Y27658</t>
        </is>
      </c>
      <c r="F9692" t="inlineStr">
        <is>
          <t>BN</t>
        </is>
      </c>
      <c r="G9692" t="inlineStr">
        <is>
          <t>No</t>
        </is>
      </c>
      <c r="H9692" t="n">
        <v>10.7</v>
      </c>
    </row>
    <row r="9693">
      <c r="A9693" t="inlineStr">
        <is>
          <t>2019-W1-2019-PEPSALFA-Y24936</t>
        </is>
      </c>
      <c r="B9693" t="n">
        <v>2019</v>
      </c>
      <c r="C9693" t="n">
        <v>1</v>
      </c>
      <c r="D9693" t="inlineStr">
        <is>
          <t>2019-PEPSALFA</t>
        </is>
      </c>
      <c r="E9693" t="inlineStr">
        <is>
          <t>Y24936</t>
        </is>
      </c>
      <c r="F9693" t="inlineStr">
        <is>
          <t>BN</t>
        </is>
      </c>
      <c r="G9693" t="inlineStr">
        <is>
          <t>No</t>
        </is>
      </c>
      <c r="H9693" t="n">
        <v>2.8</v>
      </c>
    </row>
    <row r="9694">
      <c r="A9694" t="inlineStr">
        <is>
          <t>2019-W1-2019-HUERO-Y29235</t>
        </is>
      </c>
      <c r="B9694" t="n">
        <v>2019</v>
      </c>
      <c r="C9694" t="n">
        <v>1</v>
      </c>
      <c r="D9694" t="inlineStr">
        <is>
          <t>2019-HUERO</t>
        </is>
      </c>
      <c r="E9694" t="inlineStr">
        <is>
          <t>Y29235</t>
        </is>
      </c>
      <c r="F9694" t="inlineStr">
        <is>
          <t>QB</t>
        </is>
      </c>
      <c r="G9694" t="inlineStr">
        <is>
          <t>Yes</t>
        </is>
      </c>
      <c r="H9694" t="n">
        <v>10.44</v>
      </c>
    </row>
    <row r="9695">
      <c r="A9695" t="inlineStr">
        <is>
          <t>2019-W1-2019-HUERO-Y27540</t>
        </is>
      </c>
      <c r="B9695" t="n">
        <v>2019</v>
      </c>
      <c r="C9695" t="n">
        <v>1</v>
      </c>
      <c r="D9695" t="inlineStr">
        <is>
          <t>2019-HUERO</t>
        </is>
      </c>
      <c r="E9695" t="inlineStr">
        <is>
          <t>Y27540</t>
        </is>
      </c>
      <c r="F9695" t="inlineStr">
        <is>
          <t>WR</t>
        </is>
      </c>
      <c r="G9695" t="inlineStr">
        <is>
          <t>Yes</t>
        </is>
      </c>
      <c r="H9695" t="n">
        <v>10.6</v>
      </c>
    </row>
    <row r="9696">
      <c r="A9696" t="inlineStr">
        <is>
          <t>2019-W1-2019-HUERO-Y26561</t>
        </is>
      </c>
      <c r="B9696" t="n">
        <v>2019</v>
      </c>
      <c r="C9696" t="n">
        <v>1</v>
      </c>
      <c r="D9696" t="inlineStr">
        <is>
          <t>2019-HUERO</t>
        </is>
      </c>
      <c r="E9696" t="inlineStr">
        <is>
          <t>Y26561</t>
        </is>
      </c>
      <c r="F9696" t="inlineStr">
        <is>
          <t>WR</t>
        </is>
      </c>
      <c r="G9696" t="inlineStr">
        <is>
          <t>Yes</t>
        </is>
      </c>
      <c r="H9696" t="n">
        <v>14.8</v>
      </c>
    </row>
    <row r="9697">
      <c r="A9697" t="inlineStr">
        <is>
          <t>2019-W1-2019-HUERO-Y26671</t>
        </is>
      </c>
      <c r="B9697" t="n">
        <v>2019</v>
      </c>
      <c r="C9697" t="n">
        <v>1</v>
      </c>
      <c r="D9697" t="inlineStr">
        <is>
          <t>2019-HUERO</t>
        </is>
      </c>
      <c r="E9697" t="inlineStr">
        <is>
          <t>Y26671</t>
        </is>
      </c>
      <c r="F9697" t="inlineStr">
        <is>
          <t>RB</t>
        </is>
      </c>
      <c r="G9697" t="inlineStr">
        <is>
          <t>Yes</t>
        </is>
      </c>
      <c r="H9697" t="n">
        <v>20.2</v>
      </c>
    </row>
    <row r="9698">
      <c r="A9698" t="inlineStr">
        <is>
          <t>2019-W1-2019-HUERO-Y27631</t>
        </is>
      </c>
      <c r="B9698" t="n">
        <v>2019</v>
      </c>
      <c r="C9698" t="n">
        <v>1</v>
      </c>
      <c r="D9698" t="inlineStr">
        <is>
          <t>2019-HUERO</t>
        </is>
      </c>
      <c r="E9698" t="inlineStr">
        <is>
          <t>Y27631</t>
        </is>
      </c>
      <c r="F9698" t="inlineStr">
        <is>
          <t>RB</t>
        </is>
      </c>
      <c r="G9698" t="inlineStr">
        <is>
          <t>Yes</t>
        </is>
      </c>
      <c r="H9698" t="n">
        <v>2.6</v>
      </c>
    </row>
    <row r="9699">
      <c r="A9699" t="inlineStr">
        <is>
          <t>2019-W1-2019-HUERO-Y31056</t>
        </is>
      </c>
      <c r="B9699" t="n">
        <v>2019</v>
      </c>
      <c r="C9699" t="n">
        <v>1</v>
      </c>
      <c r="D9699" t="inlineStr">
        <is>
          <t>2019-HUERO</t>
        </is>
      </c>
      <c r="E9699" t="inlineStr">
        <is>
          <t>Y31056</t>
        </is>
      </c>
      <c r="F9699" t="inlineStr">
        <is>
          <t>TE</t>
        </is>
      </c>
      <c r="G9699" t="inlineStr">
        <is>
          <t>Yes</t>
        </is>
      </c>
      <c r="H9699" t="n">
        <v>20.8</v>
      </c>
    </row>
    <row r="9700">
      <c r="A9700" t="inlineStr">
        <is>
          <t>2019-W1-2019-HUERO-Y29279</t>
        </is>
      </c>
      <c r="B9700" t="n">
        <v>2019</v>
      </c>
      <c r="C9700" t="n">
        <v>1</v>
      </c>
      <c r="D9700" t="inlineStr">
        <is>
          <t>2019-HUERO</t>
        </is>
      </c>
      <c r="E9700" t="inlineStr">
        <is>
          <t>Y29279</t>
        </is>
      </c>
      <c r="F9700" t="inlineStr">
        <is>
          <t>W/R/T FLEX</t>
        </is>
      </c>
      <c r="G9700" t="inlineStr">
        <is>
          <t>Yes</t>
        </is>
      </c>
      <c r="H9700" t="n">
        <v>30.4</v>
      </c>
    </row>
    <row r="9701">
      <c r="A9701" t="inlineStr">
        <is>
          <t>2019-W1-2019-HUERO-Y30266</t>
        </is>
      </c>
      <c r="B9701" t="n">
        <v>2019</v>
      </c>
      <c r="C9701" t="n">
        <v>1</v>
      </c>
      <c r="D9701" t="inlineStr">
        <is>
          <t>2019-HUERO</t>
        </is>
      </c>
      <c r="E9701" t="inlineStr">
        <is>
          <t>Y30266</t>
        </is>
      </c>
      <c r="F9701" t="inlineStr">
        <is>
          <t>K</t>
        </is>
      </c>
      <c r="G9701" t="inlineStr">
        <is>
          <t>Yes</t>
        </is>
      </c>
      <c r="H9701" t="n">
        <v>6</v>
      </c>
    </row>
    <row r="9702">
      <c r="A9702" t="inlineStr">
        <is>
          <t>2019-W1-2019-HUERO-Y-DEF:dallas</t>
        </is>
      </c>
      <c r="B9702" t="n">
        <v>2019</v>
      </c>
      <c r="C9702" t="n">
        <v>1</v>
      </c>
      <c r="D9702" t="inlineStr">
        <is>
          <t>2019-HUERO</t>
        </is>
      </c>
      <c r="E9702" t="inlineStr">
        <is>
          <t>Y-DEF:dallas</t>
        </is>
      </c>
      <c r="F9702" t="inlineStr">
        <is>
          <t>DST</t>
        </is>
      </c>
      <c r="G9702" t="inlineStr">
        <is>
          <t>Yes</t>
        </is>
      </c>
      <c r="H9702" t="n">
        <v>6</v>
      </c>
    </row>
    <row r="9703">
      <c r="A9703" t="inlineStr">
        <is>
          <t>2019-W1-2019-HUERO-Y27538</t>
        </is>
      </c>
      <c r="B9703" t="n">
        <v>2019</v>
      </c>
      <c r="C9703" t="n">
        <v>1</v>
      </c>
      <c r="D9703" t="inlineStr">
        <is>
          <t>2019-HUERO</t>
        </is>
      </c>
      <c r="E9703" t="inlineStr">
        <is>
          <t>Y27538</t>
        </is>
      </c>
      <c r="F9703" t="inlineStr">
        <is>
          <t>BN</t>
        </is>
      </c>
      <c r="G9703" t="inlineStr">
        <is>
          <t>No</t>
        </is>
      </c>
      <c r="H9703" t="n">
        <v>1.3</v>
      </c>
    </row>
    <row r="9704">
      <c r="A9704" t="inlineStr">
        <is>
          <t>2019-W1-2019-HUERO-Y29785</t>
        </is>
      </c>
      <c r="B9704" t="n">
        <v>2019</v>
      </c>
      <c r="C9704" t="n">
        <v>1</v>
      </c>
      <c r="D9704" t="inlineStr">
        <is>
          <t>2019-HUERO</t>
        </is>
      </c>
      <c r="E9704" t="inlineStr">
        <is>
          <t>Y29785</t>
        </is>
      </c>
      <c r="F9704" t="inlineStr">
        <is>
          <t>BN</t>
        </is>
      </c>
      <c r="G9704" t="inlineStr">
        <is>
          <t>No</t>
        </is>
      </c>
      <c r="H9704" t="n">
        <v>3.8</v>
      </c>
    </row>
    <row r="9705">
      <c r="A9705" t="inlineStr">
        <is>
          <t>2019-W1-2019-HUERO-Y30153</t>
        </is>
      </c>
      <c r="B9705" t="n">
        <v>2019</v>
      </c>
      <c r="C9705" t="n">
        <v>1</v>
      </c>
      <c r="D9705" t="inlineStr">
        <is>
          <t>2019-HUERO</t>
        </is>
      </c>
      <c r="E9705" t="inlineStr">
        <is>
          <t>Y30153</t>
        </is>
      </c>
      <c r="F9705" t="inlineStr">
        <is>
          <t>BN</t>
        </is>
      </c>
      <c r="G9705" t="inlineStr">
        <is>
          <t>No</t>
        </is>
      </c>
      <c r="H9705" t="n">
        <v>4.7</v>
      </c>
    </row>
    <row r="9706">
      <c r="A9706" t="inlineStr">
        <is>
          <t>2019-W1-2019-HUERO-Y30973</t>
        </is>
      </c>
      <c r="B9706" t="n">
        <v>2019</v>
      </c>
      <c r="C9706" t="n">
        <v>1</v>
      </c>
      <c r="D9706" t="inlineStr">
        <is>
          <t>2019-HUERO</t>
        </is>
      </c>
      <c r="E9706" t="inlineStr">
        <is>
          <t>Y30973</t>
        </is>
      </c>
      <c r="F9706" t="inlineStr">
        <is>
          <t>BN</t>
        </is>
      </c>
      <c r="G9706" t="inlineStr">
        <is>
          <t>No</t>
        </is>
      </c>
      <c r="H9706" t="n">
        <v>13</v>
      </c>
    </row>
    <row r="9707">
      <c r="A9707" t="inlineStr">
        <is>
          <t>2019-W1-2019-HUERO-Y31902</t>
        </is>
      </c>
      <c r="B9707" t="n">
        <v>2019</v>
      </c>
      <c r="C9707" t="n">
        <v>1</v>
      </c>
      <c r="D9707" t="inlineStr">
        <is>
          <t>2019-HUERO</t>
        </is>
      </c>
      <c r="E9707" t="inlineStr">
        <is>
          <t>Y31902</t>
        </is>
      </c>
      <c r="F9707" t="inlineStr">
        <is>
          <t>BN</t>
        </is>
      </c>
      <c r="G9707" t="inlineStr">
        <is>
          <t>No</t>
        </is>
      </c>
      <c r="H9707" t="n">
        <v>0</v>
      </c>
    </row>
    <row r="9708">
      <c r="A9708" t="inlineStr">
        <is>
          <t>2019-W1-2019-HUERO-Y24791</t>
        </is>
      </c>
      <c r="B9708" t="n">
        <v>2019</v>
      </c>
      <c r="C9708" t="n">
        <v>1</v>
      </c>
      <c r="D9708" t="inlineStr">
        <is>
          <t>2019-HUERO</t>
        </is>
      </c>
      <c r="E9708" t="inlineStr">
        <is>
          <t>Y24791</t>
        </is>
      </c>
      <c r="F9708" t="inlineStr">
        <is>
          <t>IR</t>
        </is>
      </c>
      <c r="G9708" t="inlineStr">
        <is>
          <t>No</t>
        </is>
      </c>
      <c r="H9708" t="n">
        <v>0</v>
      </c>
    </row>
    <row r="9709">
      <c r="A9709" t="inlineStr">
        <is>
          <t>2019-W2-2019-JCHAPS-Y24788</t>
        </is>
      </c>
      <c r="B9709" t="n">
        <v>2019</v>
      </c>
      <c r="C9709" t="n">
        <v>2</v>
      </c>
      <c r="D9709" t="inlineStr">
        <is>
          <t>2019-JCHAPS</t>
        </is>
      </c>
      <c r="E9709" t="inlineStr">
        <is>
          <t>Y24788</t>
        </is>
      </c>
      <c r="F9709" t="inlineStr">
        <is>
          <t>QB</t>
        </is>
      </c>
      <c r="G9709" t="inlineStr">
        <is>
          <t>Yes</t>
        </is>
      </c>
      <c r="H9709" t="n">
        <v>11.32</v>
      </c>
    </row>
    <row r="9710">
      <c r="A9710" t="inlineStr">
        <is>
          <t>2019-W2-2019-JCHAPS-Y27277</t>
        </is>
      </c>
      <c r="B9710" t="n">
        <v>2019</v>
      </c>
      <c r="C9710" t="n">
        <v>2</v>
      </c>
      <c r="D9710" t="inlineStr">
        <is>
          <t>2019-JCHAPS</t>
        </is>
      </c>
      <c r="E9710" t="inlineStr">
        <is>
          <t>Y27277</t>
        </is>
      </c>
      <c r="F9710" t="inlineStr">
        <is>
          <t>WR</t>
        </is>
      </c>
      <c r="G9710" t="inlineStr">
        <is>
          <t>Yes</t>
        </is>
      </c>
      <c r="H9710" t="n">
        <v>10</v>
      </c>
    </row>
    <row r="9711">
      <c r="A9711" t="inlineStr">
        <is>
          <t>2019-W2-2019-JCHAPS-Y26664</t>
        </is>
      </c>
      <c r="B9711" t="n">
        <v>2019</v>
      </c>
      <c r="C9711" t="n">
        <v>2</v>
      </c>
      <c r="D9711" t="inlineStr">
        <is>
          <t>2019-JCHAPS</t>
        </is>
      </c>
      <c r="E9711" t="inlineStr">
        <is>
          <t>Y26664</t>
        </is>
      </c>
      <c r="F9711" t="inlineStr">
        <is>
          <t>WR</t>
        </is>
      </c>
      <c r="G9711" t="inlineStr">
        <is>
          <t>Yes</t>
        </is>
      </c>
      <c r="H9711" t="n">
        <v>5.2</v>
      </c>
    </row>
    <row r="9712">
      <c r="A9712" t="inlineStr">
        <is>
          <t>2019-W2-2019-JCHAPS-Y30180</t>
        </is>
      </c>
      <c r="B9712" t="n">
        <v>2019</v>
      </c>
      <c r="C9712" t="n">
        <v>2</v>
      </c>
      <c r="D9712" t="inlineStr">
        <is>
          <t>2019-JCHAPS</t>
        </is>
      </c>
      <c r="E9712" t="inlineStr">
        <is>
          <t>Y30180</t>
        </is>
      </c>
      <c r="F9712" t="inlineStr">
        <is>
          <t>RB</t>
        </is>
      </c>
      <c r="G9712" t="inlineStr">
        <is>
          <t>Yes</t>
        </is>
      </c>
      <c r="H9712" t="n">
        <v>6.5</v>
      </c>
    </row>
    <row r="9713">
      <c r="A9713" t="inlineStr">
        <is>
          <t>2019-W2-2019-JCHAPS-Y30117</t>
        </is>
      </c>
      <c r="B9713" t="n">
        <v>2019</v>
      </c>
      <c r="C9713" t="n">
        <v>2</v>
      </c>
      <c r="D9713" t="inlineStr">
        <is>
          <t>2019-JCHAPS</t>
        </is>
      </c>
      <c r="E9713" t="inlineStr">
        <is>
          <t>Y30117</t>
        </is>
      </c>
      <c r="F9713" t="inlineStr">
        <is>
          <t>RB</t>
        </is>
      </c>
      <c r="G9713" t="inlineStr">
        <is>
          <t>Yes</t>
        </is>
      </c>
      <c r="H9713" t="n">
        <v>10.7</v>
      </c>
    </row>
    <row r="9714">
      <c r="A9714" t="inlineStr">
        <is>
          <t>2019-W2-2019-JCHAPS-Y24070</t>
        </is>
      </c>
      <c r="B9714" t="n">
        <v>2019</v>
      </c>
      <c r="C9714" t="n">
        <v>2</v>
      </c>
      <c r="D9714" t="inlineStr">
        <is>
          <t>2019-JCHAPS</t>
        </is>
      </c>
      <c r="E9714" t="inlineStr">
        <is>
          <t>Y24070</t>
        </is>
      </c>
      <c r="F9714" t="inlineStr">
        <is>
          <t>TE</t>
        </is>
      </c>
      <c r="G9714" t="inlineStr">
        <is>
          <t>Yes</t>
        </is>
      </c>
      <c r="H9714" t="n">
        <v>0</v>
      </c>
    </row>
    <row r="9715">
      <c r="A9715" t="inlineStr">
        <is>
          <t>2019-W2-2019-JCHAPS-Y31001</t>
        </is>
      </c>
      <c r="B9715" t="n">
        <v>2019</v>
      </c>
      <c r="C9715" t="n">
        <v>2</v>
      </c>
      <c r="D9715" t="inlineStr">
        <is>
          <t>2019-JCHAPS</t>
        </is>
      </c>
      <c r="E9715" t="inlineStr">
        <is>
          <t>Y31001</t>
        </is>
      </c>
      <c r="F9715" t="inlineStr">
        <is>
          <t>W/R/T FLEX</t>
        </is>
      </c>
      <c r="G9715" t="inlineStr">
        <is>
          <t>Yes</t>
        </is>
      </c>
      <c r="H9715" t="n">
        <v>12.3</v>
      </c>
    </row>
    <row r="9716">
      <c r="A9716" t="inlineStr">
        <is>
          <t>2019-W2-2019-JCHAPS-Y7520</t>
        </is>
      </c>
      <c r="B9716" t="n">
        <v>2019</v>
      </c>
      <c r="C9716" t="n">
        <v>2</v>
      </c>
      <c r="D9716" t="inlineStr">
        <is>
          <t>2019-JCHAPS</t>
        </is>
      </c>
      <c r="E9716" t="inlineStr">
        <is>
          <t>Y7520</t>
        </is>
      </c>
      <c r="F9716" t="inlineStr">
        <is>
          <t>K</t>
        </is>
      </c>
      <c r="G9716" t="inlineStr">
        <is>
          <t>Yes</t>
        </is>
      </c>
      <c r="H9716" t="n">
        <v>11</v>
      </c>
    </row>
    <row r="9717">
      <c r="A9717" t="inlineStr">
        <is>
          <t>2019-W2-2019-JCHAPS-Y-DEF:pittsburgh</t>
        </is>
      </c>
      <c r="B9717" t="n">
        <v>2019</v>
      </c>
      <c r="C9717" t="n">
        <v>2</v>
      </c>
      <c r="D9717" t="inlineStr">
        <is>
          <t>2019-JCHAPS</t>
        </is>
      </c>
      <c r="E9717" t="inlineStr">
        <is>
          <t>Y-DEF:pittsburgh</t>
        </is>
      </c>
      <c r="F9717" t="inlineStr">
        <is>
          <t>DST</t>
        </is>
      </c>
      <c r="G9717" t="inlineStr">
        <is>
          <t>Yes</t>
        </is>
      </c>
      <c r="H9717" t="n">
        <v>7</v>
      </c>
    </row>
    <row r="9718">
      <c r="A9718" t="inlineStr">
        <is>
          <t>2019-W2-2019-JCHAPS-Y31885</t>
        </is>
      </c>
      <c r="B9718" t="n">
        <v>2019</v>
      </c>
      <c r="C9718" t="n">
        <v>2</v>
      </c>
      <c r="D9718" t="inlineStr">
        <is>
          <t>2019-JCHAPS</t>
        </is>
      </c>
      <c r="E9718" t="inlineStr">
        <is>
          <t>Y31885</t>
        </is>
      </c>
      <c r="F9718" t="inlineStr">
        <is>
          <t>BN</t>
        </is>
      </c>
      <c r="G9718" t="inlineStr">
        <is>
          <t>No</t>
        </is>
      </c>
      <c r="H9718" t="n">
        <v>5.2</v>
      </c>
    </row>
    <row r="9719">
      <c r="A9719" t="inlineStr">
        <is>
          <t>2019-W2-2019-JCHAPS-Y6762</t>
        </is>
      </c>
      <c r="B9719" t="n">
        <v>2019</v>
      </c>
      <c r="C9719" t="n">
        <v>2</v>
      </c>
      <c r="D9719" t="inlineStr">
        <is>
          <t>2019-JCHAPS</t>
        </is>
      </c>
      <c r="E9719" t="inlineStr">
        <is>
          <t>Y6762</t>
        </is>
      </c>
      <c r="F9719" t="inlineStr">
        <is>
          <t>BN</t>
        </is>
      </c>
      <c r="G9719" t="inlineStr">
        <is>
          <t>No</t>
        </is>
      </c>
      <c r="H9719" t="n">
        <v>12.9</v>
      </c>
    </row>
    <row r="9720">
      <c r="A9720" t="inlineStr">
        <is>
          <t>2019-W2-2019-JCHAPS-Y26777</t>
        </is>
      </c>
      <c r="B9720" t="n">
        <v>2019</v>
      </c>
      <c r="C9720" t="n">
        <v>2</v>
      </c>
      <c r="D9720" t="inlineStr">
        <is>
          <t>2019-JCHAPS</t>
        </is>
      </c>
      <c r="E9720" t="inlineStr">
        <is>
          <t>Y26777</t>
        </is>
      </c>
      <c r="F9720" t="inlineStr">
        <is>
          <t>BN</t>
        </is>
      </c>
      <c r="G9720" t="inlineStr">
        <is>
          <t>No</t>
        </is>
      </c>
      <c r="H9720" t="n">
        <v>7.6</v>
      </c>
    </row>
    <row r="9721">
      <c r="A9721" t="inlineStr">
        <is>
          <t>2019-W2-2019-JCHAPS-Y30247</t>
        </is>
      </c>
      <c r="B9721" t="n">
        <v>2019</v>
      </c>
      <c r="C9721" t="n">
        <v>2</v>
      </c>
      <c r="D9721" t="inlineStr">
        <is>
          <t>2019-JCHAPS</t>
        </is>
      </c>
      <c r="E9721" t="inlineStr">
        <is>
          <t>Y30247</t>
        </is>
      </c>
      <c r="F9721" t="inlineStr">
        <is>
          <t>BN</t>
        </is>
      </c>
      <c r="G9721" t="inlineStr">
        <is>
          <t>No</t>
        </is>
      </c>
      <c r="H9721" t="n">
        <v>11.6</v>
      </c>
    </row>
    <row r="9722">
      <c r="A9722" t="inlineStr">
        <is>
          <t>2019-W2-2019-JCHAPS-Y30973</t>
        </is>
      </c>
      <c r="B9722" t="n">
        <v>2019</v>
      </c>
      <c r="C9722" t="n">
        <v>2</v>
      </c>
      <c r="D9722" t="inlineStr">
        <is>
          <t>2019-JCHAPS</t>
        </is>
      </c>
      <c r="E9722" t="inlineStr">
        <is>
          <t>Y30973</t>
        </is>
      </c>
      <c r="F9722" t="inlineStr">
        <is>
          <t>IR</t>
        </is>
      </c>
      <c r="G9722" t="inlineStr">
        <is>
          <t>No</t>
        </is>
      </c>
      <c r="H9722" t="n">
        <v>0</v>
      </c>
    </row>
    <row r="9723">
      <c r="A9723" t="inlineStr">
        <is>
          <t>2019-W2-2019-TONYCLIF-Y24822</t>
        </is>
      </c>
      <c r="B9723" t="n">
        <v>2019</v>
      </c>
      <c r="C9723" t="n">
        <v>2</v>
      </c>
      <c r="D9723" t="inlineStr">
        <is>
          <t>2019-TONYCLIF</t>
        </is>
      </c>
      <c r="E9723" t="inlineStr">
        <is>
          <t>Y24822</t>
        </is>
      </c>
      <c r="F9723" t="inlineStr">
        <is>
          <t>QB</t>
        </is>
      </c>
      <c r="G9723" t="inlineStr">
        <is>
          <t>Yes</t>
        </is>
      </c>
      <c r="H9723" t="n">
        <v>21.64</v>
      </c>
    </row>
    <row r="9724">
      <c r="A9724" t="inlineStr">
        <is>
          <t>2019-W2-2019-TONYCLIF-Y28457</t>
        </is>
      </c>
      <c r="B9724" t="n">
        <v>2019</v>
      </c>
      <c r="C9724" t="n">
        <v>2</v>
      </c>
      <c r="D9724" t="inlineStr">
        <is>
          <t>2019-TONYCLIF</t>
        </is>
      </c>
      <c r="E9724" t="inlineStr">
        <is>
          <t>Y28457</t>
        </is>
      </c>
      <c r="F9724" t="inlineStr">
        <is>
          <t>WR</t>
        </is>
      </c>
      <c r="G9724" t="inlineStr">
        <is>
          <t>Yes</t>
        </is>
      </c>
      <c r="H9724" t="n">
        <v>12.9</v>
      </c>
    </row>
    <row r="9725">
      <c r="A9725" t="inlineStr">
        <is>
          <t>2019-W2-2019-TONYCLIF-Y30994</t>
        </is>
      </c>
      <c r="B9725" t="n">
        <v>2019</v>
      </c>
      <c r="C9725" t="n">
        <v>2</v>
      </c>
      <c r="D9725" t="inlineStr">
        <is>
          <t>2019-TONYCLIF</t>
        </is>
      </c>
      <c r="E9725" t="inlineStr">
        <is>
          <t>Y30994</t>
        </is>
      </c>
      <c r="F9725" t="inlineStr">
        <is>
          <t>WR</t>
        </is>
      </c>
      <c r="G9725" t="inlineStr">
        <is>
          <t>Yes</t>
        </is>
      </c>
      <c r="H9725" t="n">
        <v>13.4</v>
      </c>
    </row>
    <row r="9726">
      <c r="A9726" t="inlineStr">
        <is>
          <t>2019-W2-2019-TONYCLIF-Y31005</t>
        </is>
      </c>
      <c r="B9726" t="n">
        <v>2019</v>
      </c>
      <c r="C9726" t="n">
        <v>2</v>
      </c>
      <c r="D9726" t="inlineStr">
        <is>
          <t>2019-TONYCLIF</t>
        </is>
      </c>
      <c r="E9726" t="inlineStr">
        <is>
          <t>Y31005</t>
        </is>
      </c>
      <c r="F9726" t="inlineStr">
        <is>
          <t>RB</t>
        </is>
      </c>
      <c r="G9726" t="inlineStr">
        <is>
          <t>Yes</t>
        </is>
      </c>
      <c r="H9726" t="n">
        <v>17.8</v>
      </c>
    </row>
    <row r="9727">
      <c r="A9727" t="inlineStr">
        <is>
          <t>2019-W2-2019-TONYCLIF-Y31013</t>
        </is>
      </c>
      <c r="B9727" t="n">
        <v>2019</v>
      </c>
      <c r="C9727" t="n">
        <v>2</v>
      </c>
      <c r="D9727" t="inlineStr">
        <is>
          <t>2019-TONYCLIF</t>
        </is>
      </c>
      <c r="E9727" t="inlineStr">
        <is>
          <t>Y31013</t>
        </is>
      </c>
      <c r="F9727" t="inlineStr">
        <is>
          <t>RB</t>
        </is>
      </c>
      <c r="G9727" t="inlineStr">
        <is>
          <t>Yes</t>
        </is>
      </c>
      <c r="H9727" t="n">
        <v>15.8</v>
      </c>
    </row>
    <row r="9728">
      <c r="A9728" t="inlineStr">
        <is>
          <t>2019-W2-2019-TONYCLIF-Y30132</t>
        </is>
      </c>
      <c r="B9728" t="n">
        <v>2019</v>
      </c>
      <c r="C9728" t="n">
        <v>2</v>
      </c>
      <c r="D9728" t="inlineStr">
        <is>
          <t>2019-TONYCLIF</t>
        </is>
      </c>
      <c r="E9728" t="inlineStr">
        <is>
          <t>Y30132</t>
        </is>
      </c>
      <c r="F9728" t="inlineStr">
        <is>
          <t>TE</t>
        </is>
      </c>
      <c r="G9728" t="inlineStr">
        <is>
          <t>Yes</t>
        </is>
      </c>
      <c r="H9728" t="n">
        <v>0</v>
      </c>
    </row>
    <row r="9729">
      <c r="A9729" t="inlineStr">
        <is>
          <t>2019-W2-2019-TONYCLIF-Y30122</t>
        </is>
      </c>
      <c r="B9729" t="n">
        <v>2019</v>
      </c>
      <c r="C9729" t="n">
        <v>2</v>
      </c>
      <c r="D9729" t="inlineStr">
        <is>
          <t>2019-TONYCLIF</t>
        </is>
      </c>
      <c r="E9729" t="inlineStr">
        <is>
          <t>Y30122</t>
        </is>
      </c>
      <c r="F9729" t="inlineStr">
        <is>
          <t>W/R/T FLEX</t>
        </is>
      </c>
      <c r="G9729" t="inlineStr">
        <is>
          <t>Yes</t>
        </is>
      </c>
      <c r="H9729" t="n">
        <v>21.2</v>
      </c>
    </row>
    <row r="9730">
      <c r="A9730" t="inlineStr">
        <is>
          <t>2019-W2-2019-TONYCLIF-Y8565</t>
        </is>
      </c>
      <c r="B9730" t="n">
        <v>2019</v>
      </c>
      <c r="C9730" t="n">
        <v>2</v>
      </c>
      <c r="D9730" t="inlineStr">
        <is>
          <t>2019-TONYCLIF</t>
        </is>
      </c>
      <c r="E9730" t="inlineStr">
        <is>
          <t>Y8565</t>
        </is>
      </c>
      <c r="F9730" t="inlineStr">
        <is>
          <t>K</t>
        </is>
      </c>
      <c r="G9730" t="inlineStr">
        <is>
          <t>Yes</t>
        </is>
      </c>
      <c r="H9730" t="n">
        <v>1</v>
      </c>
    </row>
    <row r="9731">
      <c r="A9731" t="inlineStr">
        <is>
          <t>2019-W2-2019-TONYCLIF-Y-DEF:tennessee</t>
        </is>
      </c>
      <c r="B9731" t="n">
        <v>2019</v>
      </c>
      <c r="C9731" t="n">
        <v>2</v>
      </c>
      <c r="D9731" t="inlineStr">
        <is>
          <t>2019-TONYCLIF</t>
        </is>
      </c>
      <c r="E9731" t="inlineStr">
        <is>
          <t>Y-DEF:tennessee</t>
        </is>
      </c>
      <c r="F9731" t="inlineStr">
        <is>
          <t>DST</t>
        </is>
      </c>
      <c r="G9731" t="inlineStr">
        <is>
          <t>Yes</t>
        </is>
      </c>
      <c r="H9731" t="n">
        <v>8</v>
      </c>
    </row>
    <row r="9732">
      <c r="A9732" t="inlineStr">
        <is>
          <t>2019-W2-2019-TONYCLIF-Y29315</t>
        </is>
      </c>
      <c r="B9732" t="n">
        <v>2019</v>
      </c>
      <c r="C9732" t="n">
        <v>2</v>
      </c>
      <c r="D9732" t="inlineStr">
        <is>
          <t>2019-TONYCLIF</t>
        </is>
      </c>
      <c r="E9732" t="inlineStr">
        <is>
          <t>Y29315</t>
        </is>
      </c>
      <c r="F9732" t="inlineStr">
        <is>
          <t>BN</t>
        </is>
      </c>
      <c r="G9732" t="inlineStr">
        <is>
          <t>No</t>
        </is>
      </c>
      <c r="H9732" t="n">
        <v>5.4</v>
      </c>
    </row>
    <row r="9733">
      <c r="A9733" t="inlineStr">
        <is>
          <t>2019-W2-2019-TONYCLIF-Y7200</t>
        </is>
      </c>
      <c r="B9733" t="n">
        <v>2019</v>
      </c>
      <c r="C9733" t="n">
        <v>2</v>
      </c>
      <c r="D9733" t="inlineStr">
        <is>
          <t>2019-TONYCLIF</t>
        </is>
      </c>
      <c r="E9733" t="inlineStr">
        <is>
          <t>Y7200</t>
        </is>
      </c>
      <c r="F9733" t="inlineStr">
        <is>
          <t>BN</t>
        </is>
      </c>
      <c r="G9733" t="inlineStr">
        <is>
          <t>No</t>
        </is>
      </c>
      <c r="H9733" t="n">
        <v>14.36</v>
      </c>
    </row>
    <row r="9734">
      <c r="A9734" t="inlineStr">
        <is>
          <t>2019-W2-2019-TONYCLIF-Y31144</t>
        </is>
      </c>
      <c r="B9734" t="n">
        <v>2019</v>
      </c>
      <c r="C9734" t="n">
        <v>2</v>
      </c>
      <c r="D9734" t="inlineStr">
        <is>
          <t>2019-TONYCLIF</t>
        </is>
      </c>
      <c r="E9734" t="inlineStr">
        <is>
          <t>Y31144</t>
        </is>
      </c>
      <c r="F9734" t="inlineStr">
        <is>
          <t>BN</t>
        </is>
      </c>
      <c r="G9734" t="inlineStr">
        <is>
          <t>No</t>
        </is>
      </c>
      <c r="H9734" t="n">
        <v>3.4</v>
      </c>
    </row>
    <row r="9735">
      <c r="A9735" t="inlineStr">
        <is>
          <t>2019-W2-2019-TONYCLIF-Y29384</t>
        </is>
      </c>
      <c r="B9735" t="n">
        <v>2019</v>
      </c>
      <c r="C9735" t="n">
        <v>2</v>
      </c>
      <c r="D9735" t="inlineStr">
        <is>
          <t>2019-TONYCLIF</t>
        </is>
      </c>
      <c r="E9735" t="inlineStr">
        <is>
          <t>Y29384</t>
        </is>
      </c>
      <c r="F9735" t="inlineStr">
        <is>
          <t>BN</t>
        </is>
      </c>
      <c r="G9735" t="inlineStr">
        <is>
          <t>No</t>
        </is>
      </c>
      <c r="H9735" t="n">
        <v>3.1</v>
      </c>
    </row>
    <row r="9736">
      <c r="A9736" t="inlineStr">
        <is>
          <t>2019-W2-2019-TONYCLIF-Y31041</t>
        </is>
      </c>
      <c r="B9736" t="n">
        <v>2019</v>
      </c>
      <c r="C9736" t="n">
        <v>2</v>
      </c>
      <c r="D9736" t="inlineStr">
        <is>
          <t>2019-TONYCLIF</t>
        </is>
      </c>
      <c r="E9736" t="inlineStr">
        <is>
          <t>Y31041</t>
        </is>
      </c>
      <c r="F9736" t="inlineStr">
        <is>
          <t>BN</t>
        </is>
      </c>
      <c r="G9736" t="inlineStr">
        <is>
          <t>No</t>
        </is>
      </c>
      <c r="H9736" t="n">
        <v>12.7</v>
      </c>
    </row>
    <row r="9737">
      <c r="A9737" t="inlineStr">
        <is>
          <t>2019-W2-2019-TONYCLIF-Y29399</t>
        </is>
      </c>
      <c r="B9737" t="n">
        <v>2019</v>
      </c>
      <c r="C9737" t="n">
        <v>2</v>
      </c>
      <c r="D9737" t="inlineStr">
        <is>
          <t>2019-TONYCLIF</t>
        </is>
      </c>
      <c r="E9737" t="inlineStr">
        <is>
          <t>Y29399</t>
        </is>
      </c>
      <c r="F9737" t="inlineStr">
        <is>
          <t>IR</t>
        </is>
      </c>
      <c r="G9737" t="inlineStr">
        <is>
          <t>No</t>
        </is>
      </c>
      <c r="H9737" t="n">
        <v>0</v>
      </c>
    </row>
    <row r="9738">
      <c r="A9738" t="inlineStr">
        <is>
          <t>2019-W2-2019-PACO-Y25812</t>
        </is>
      </c>
      <c r="B9738" t="n">
        <v>2019</v>
      </c>
      <c r="C9738" t="n">
        <v>2</v>
      </c>
      <c r="D9738" t="inlineStr">
        <is>
          <t>2019-PACO</t>
        </is>
      </c>
      <c r="E9738" t="inlineStr">
        <is>
          <t>Y25812</t>
        </is>
      </c>
      <c r="F9738" t="inlineStr">
        <is>
          <t>QB</t>
        </is>
      </c>
      <c r="G9738" t="inlineStr">
        <is>
          <t>Yes</t>
        </is>
      </c>
      <c r="H9738" t="n">
        <v>12.9</v>
      </c>
    </row>
    <row r="9739">
      <c r="A9739" t="inlineStr">
        <is>
          <t>2019-W2-2019-PACO-Y24793</t>
        </is>
      </c>
      <c r="B9739" t="n">
        <v>2019</v>
      </c>
      <c r="C9739" t="n">
        <v>2</v>
      </c>
      <c r="D9739" t="inlineStr">
        <is>
          <t>2019-PACO</t>
        </is>
      </c>
      <c r="E9739" t="inlineStr">
        <is>
          <t>Y24793</t>
        </is>
      </c>
      <c r="F9739" t="inlineStr">
        <is>
          <t>WR</t>
        </is>
      </c>
      <c r="G9739" t="inlineStr">
        <is>
          <t>Yes</t>
        </is>
      </c>
      <c r="H9739" t="n">
        <v>27.1</v>
      </c>
    </row>
    <row r="9740">
      <c r="A9740" t="inlineStr">
        <is>
          <t>2019-W2-2019-PACO-Y27591</t>
        </is>
      </c>
      <c r="B9740" t="n">
        <v>2019</v>
      </c>
      <c r="C9740" t="n">
        <v>2</v>
      </c>
      <c r="D9740" t="inlineStr">
        <is>
          <t>2019-PACO</t>
        </is>
      </c>
      <c r="E9740" t="inlineStr">
        <is>
          <t>Y27591</t>
        </is>
      </c>
      <c r="F9740" t="inlineStr">
        <is>
          <t>WR</t>
        </is>
      </c>
      <c r="G9740" t="inlineStr">
        <is>
          <t>Yes</t>
        </is>
      </c>
      <c r="H9740" t="n">
        <v>4.7</v>
      </c>
    </row>
    <row r="9741">
      <c r="A9741" t="inlineStr">
        <is>
          <t>2019-W2-2019-PACO-Y31856</t>
        </is>
      </c>
      <c r="B9741" t="n">
        <v>2019</v>
      </c>
      <c r="C9741" t="n">
        <v>2</v>
      </c>
      <c r="D9741" t="inlineStr">
        <is>
          <t>2019-PACO</t>
        </is>
      </c>
      <c r="E9741" t="inlineStr">
        <is>
          <t>Y31856</t>
        </is>
      </c>
      <c r="F9741" t="inlineStr">
        <is>
          <t>RB</t>
        </is>
      </c>
      <c r="G9741" t="inlineStr">
        <is>
          <t>Yes</t>
        </is>
      </c>
      <c r="H9741" t="n">
        <v>9.9</v>
      </c>
    </row>
    <row r="9742">
      <c r="A9742" t="inlineStr">
        <is>
          <t>2019-W2-2019-PACO-Y30161</t>
        </is>
      </c>
      <c r="B9742" t="n">
        <v>2019</v>
      </c>
      <c r="C9742" t="n">
        <v>2</v>
      </c>
      <c r="D9742" t="inlineStr">
        <is>
          <t>2019-PACO</t>
        </is>
      </c>
      <c r="E9742" t="inlineStr">
        <is>
          <t>Y30161</t>
        </is>
      </c>
      <c r="F9742" t="inlineStr">
        <is>
          <t>RB</t>
        </is>
      </c>
      <c r="G9742" t="inlineStr">
        <is>
          <t>Yes</t>
        </is>
      </c>
      <c r="H9742" t="n">
        <v>4.2</v>
      </c>
    </row>
    <row r="9743">
      <c r="A9743" t="inlineStr">
        <is>
          <t>2019-W2-2019-PACO-Y30259</t>
        </is>
      </c>
      <c r="B9743" t="n">
        <v>2019</v>
      </c>
      <c r="C9743" t="n">
        <v>2</v>
      </c>
      <c r="D9743" t="inlineStr">
        <is>
          <t>2019-PACO</t>
        </is>
      </c>
      <c r="E9743" t="inlineStr">
        <is>
          <t>Y30259</t>
        </is>
      </c>
      <c r="F9743" t="inlineStr">
        <is>
          <t>TE</t>
        </is>
      </c>
      <c r="G9743" t="inlineStr">
        <is>
          <t>Yes</t>
        </is>
      </c>
      <c r="H9743" t="n">
        <v>6.9</v>
      </c>
    </row>
    <row r="9744">
      <c r="A9744" t="inlineStr">
        <is>
          <t>2019-W2-2019-PACO-Y31896</t>
        </is>
      </c>
      <c r="B9744" t="n">
        <v>2019</v>
      </c>
      <c r="C9744" t="n">
        <v>2</v>
      </c>
      <c r="D9744" t="inlineStr">
        <is>
          <t>2019-PACO</t>
        </is>
      </c>
      <c r="E9744" t="inlineStr">
        <is>
          <t>Y31896</t>
        </is>
      </c>
      <c r="F9744" t="inlineStr">
        <is>
          <t>W/R/T FLEX</t>
        </is>
      </c>
      <c r="G9744" t="inlineStr">
        <is>
          <t>Yes</t>
        </is>
      </c>
      <c r="H9744" t="n">
        <v>13.6</v>
      </c>
    </row>
    <row r="9745">
      <c r="A9745" t="inlineStr">
        <is>
          <t>2019-W2-2019-PACO-Y26534</t>
        </is>
      </c>
      <c r="B9745" t="n">
        <v>2019</v>
      </c>
      <c r="C9745" t="n">
        <v>2</v>
      </c>
      <c r="D9745" t="inlineStr">
        <is>
          <t>2019-PACO</t>
        </is>
      </c>
      <c r="E9745" t="inlineStr">
        <is>
          <t>Y26534</t>
        </is>
      </c>
      <c r="F9745" t="inlineStr">
        <is>
          <t>K</t>
        </is>
      </c>
      <c r="G9745" t="inlineStr">
        <is>
          <t>Yes</t>
        </is>
      </c>
      <c r="H9745" t="n">
        <v>13</v>
      </c>
    </row>
    <row r="9746">
      <c r="A9746" t="inlineStr">
        <is>
          <t>2019-W2-2019-PACO-Y-DEF:carolina</t>
        </is>
      </c>
      <c r="B9746" t="n">
        <v>2019</v>
      </c>
      <c r="C9746" t="n">
        <v>2</v>
      </c>
      <c r="D9746" t="inlineStr">
        <is>
          <t>2019-PACO</t>
        </is>
      </c>
      <c r="E9746" t="inlineStr">
        <is>
          <t>Y-DEF:carolina</t>
        </is>
      </c>
      <c r="F9746" t="inlineStr">
        <is>
          <t>DST</t>
        </is>
      </c>
      <c r="G9746" t="inlineStr">
        <is>
          <t>Yes</t>
        </is>
      </c>
      <c r="H9746" t="n">
        <v>6</v>
      </c>
    </row>
    <row r="9747">
      <c r="A9747" t="inlineStr">
        <is>
          <t>2019-W2-2019-PACO-Y31379</t>
        </is>
      </c>
      <c r="B9747" t="n">
        <v>2019</v>
      </c>
      <c r="C9747" t="n">
        <v>2</v>
      </c>
      <c r="D9747" t="inlineStr">
        <is>
          <t>2019-PACO</t>
        </is>
      </c>
      <c r="E9747" t="inlineStr">
        <is>
          <t>Y31379</t>
        </is>
      </c>
      <c r="F9747" t="inlineStr">
        <is>
          <t>BN</t>
        </is>
      </c>
      <c r="G9747" t="inlineStr">
        <is>
          <t>No</t>
        </is>
      </c>
      <c r="H9747" t="n">
        <v>8.6</v>
      </c>
    </row>
    <row r="9748">
      <c r="A9748" t="inlineStr">
        <is>
          <t>2019-W2-2019-PACO-Y29255</t>
        </is>
      </c>
      <c r="B9748" t="n">
        <v>2019</v>
      </c>
      <c r="C9748" t="n">
        <v>2</v>
      </c>
      <c r="D9748" t="inlineStr">
        <is>
          <t>2019-PACO</t>
        </is>
      </c>
      <c r="E9748" t="inlineStr">
        <is>
          <t>Y29255</t>
        </is>
      </c>
      <c r="F9748" t="inlineStr">
        <is>
          <t>BN</t>
        </is>
      </c>
      <c r="G9748" t="inlineStr">
        <is>
          <t>No</t>
        </is>
      </c>
      <c r="H9748" t="n">
        <v>6</v>
      </c>
    </row>
    <row r="9749">
      <c r="A9749" t="inlineStr">
        <is>
          <t>2019-W2-2019-PACO-Y26678</t>
        </is>
      </c>
      <c r="B9749" t="n">
        <v>2019</v>
      </c>
      <c r="C9749" t="n">
        <v>2</v>
      </c>
      <c r="D9749" t="inlineStr">
        <is>
          <t>2019-PACO</t>
        </is>
      </c>
      <c r="E9749" t="inlineStr">
        <is>
          <t>Y26678</t>
        </is>
      </c>
      <c r="F9749" t="inlineStr">
        <is>
          <t>BN</t>
        </is>
      </c>
      <c r="G9749" t="inlineStr">
        <is>
          <t>No</t>
        </is>
      </c>
      <c r="H9749" t="n">
        <v>19.3</v>
      </c>
    </row>
    <row r="9750">
      <c r="A9750" t="inlineStr">
        <is>
          <t>2019-W2-2019-PACO-Y31840</t>
        </is>
      </c>
      <c r="B9750" t="n">
        <v>2019</v>
      </c>
      <c r="C9750" t="n">
        <v>2</v>
      </c>
      <c r="D9750" t="inlineStr">
        <is>
          <t>2019-PACO</t>
        </is>
      </c>
      <c r="E9750" t="inlineStr">
        <is>
          <t>Y31840</t>
        </is>
      </c>
      <c r="F9750" t="inlineStr">
        <is>
          <t>BN</t>
        </is>
      </c>
      <c r="G9750" t="inlineStr">
        <is>
          <t>No</t>
        </is>
      </c>
      <c r="H9750" t="n">
        <v>1.2</v>
      </c>
    </row>
    <row r="9751">
      <c r="A9751" t="inlineStr">
        <is>
          <t>2019-W2-2019-PACO-Y28514</t>
        </is>
      </c>
      <c r="B9751" t="n">
        <v>2019</v>
      </c>
      <c r="C9751" t="n">
        <v>2</v>
      </c>
      <c r="D9751" t="inlineStr">
        <is>
          <t>2019-PACO</t>
        </is>
      </c>
      <c r="E9751" t="inlineStr">
        <is>
          <t>Y28514</t>
        </is>
      </c>
      <c r="F9751" t="inlineStr">
        <is>
          <t>BN</t>
        </is>
      </c>
      <c r="G9751" t="inlineStr">
        <is>
          <t>No</t>
        </is>
      </c>
      <c r="H9751" t="n">
        <v>0.1</v>
      </c>
    </row>
    <row r="9752">
      <c r="A9752" t="inlineStr">
        <is>
          <t>2019-W2-2019-PACO-Y28461</t>
        </is>
      </c>
      <c r="B9752" t="n">
        <v>2019</v>
      </c>
      <c r="C9752" t="n">
        <v>2</v>
      </c>
      <c r="D9752" t="inlineStr">
        <is>
          <t>2019-PACO</t>
        </is>
      </c>
      <c r="E9752" t="inlineStr">
        <is>
          <t>Y28461</t>
        </is>
      </c>
      <c r="F9752" t="inlineStr">
        <is>
          <t>IR</t>
        </is>
      </c>
      <c r="G9752" t="inlineStr">
        <is>
          <t>No</t>
        </is>
      </c>
      <c r="H9752" t="n">
        <v>0</v>
      </c>
    </row>
    <row r="9753">
      <c r="A9753" t="inlineStr">
        <is>
          <t>2019-W2-2019-LDV-Y5228</t>
        </is>
      </c>
      <c r="B9753" t="n">
        <v>2019</v>
      </c>
      <c r="C9753" t="n">
        <v>2</v>
      </c>
      <c r="D9753" t="inlineStr">
        <is>
          <t>2019-LDV</t>
        </is>
      </c>
      <c r="E9753" t="inlineStr">
        <is>
          <t>Y5228</t>
        </is>
      </c>
      <c r="F9753" t="inlineStr">
        <is>
          <t>QB</t>
        </is>
      </c>
      <c r="G9753" t="inlineStr">
        <is>
          <t>Yes</t>
        </is>
      </c>
      <c r="H9753" t="n">
        <v>24.66</v>
      </c>
    </row>
    <row r="9754">
      <c r="A9754" t="inlineStr">
        <is>
          <t>2019-W2-2019-LDV-Y27548</t>
        </is>
      </c>
      <c r="B9754" t="n">
        <v>2019</v>
      </c>
      <c r="C9754" t="n">
        <v>2</v>
      </c>
      <c r="D9754" t="inlineStr">
        <is>
          <t>2019-LDV</t>
        </is>
      </c>
      <c r="E9754" t="inlineStr">
        <is>
          <t>Y27548</t>
        </is>
      </c>
      <c r="F9754" t="inlineStr">
        <is>
          <t>WR</t>
        </is>
      </c>
      <c r="G9754" t="inlineStr">
        <is>
          <t>Yes</t>
        </is>
      </c>
      <c r="H9754" t="n">
        <v>15.1</v>
      </c>
    </row>
    <row r="9755">
      <c r="A9755" t="inlineStr">
        <is>
          <t>2019-W2-2019-LDV-Y24057</t>
        </is>
      </c>
      <c r="B9755" t="n">
        <v>2019</v>
      </c>
      <c r="C9755" t="n">
        <v>2</v>
      </c>
      <c r="D9755" t="inlineStr">
        <is>
          <t>2019-LDV</t>
        </is>
      </c>
      <c r="E9755" t="inlineStr">
        <is>
          <t>Y24057</t>
        </is>
      </c>
      <c r="F9755" t="inlineStr">
        <is>
          <t>WR</t>
        </is>
      </c>
      <c r="G9755" t="inlineStr">
        <is>
          <t>Yes</t>
        </is>
      </c>
      <c r="H9755" t="n">
        <v>23.3</v>
      </c>
    </row>
    <row r="9756">
      <c r="A9756" t="inlineStr">
        <is>
          <t>2019-W2-2019-LDV-Y28465</t>
        </is>
      </c>
      <c r="B9756" t="n">
        <v>2019</v>
      </c>
      <c r="C9756" t="n">
        <v>2</v>
      </c>
      <c r="D9756" t="inlineStr">
        <is>
          <t>2019-LDV</t>
        </is>
      </c>
      <c r="E9756" t="inlineStr">
        <is>
          <t>Y28465</t>
        </is>
      </c>
      <c r="F9756" t="inlineStr">
        <is>
          <t>RB</t>
        </is>
      </c>
      <c r="G9756" t="inlineStr">
        <is>
          <t>Yes</t>
        </is>
      </c>
      <c r="H9756" t="n">
        <v>3.1</v>
      </c>
    </row>
    <row r="9757">
      <c r="A9757" t="inlineStr">
        <is>
          <t>2019-W2-2019-LDV-Y30218</t>
        </is>
      </c>
      <c r="B9757" t="n">
        <v>2019</v>
      </c>
      <c r="C9757" t="n">
        <v>2</v>
      </c>
      <c r="D9757" t="inlineStr">
        <is>
          <t>2019-LDV</t>
        </is>
      </c>
      <c r="E9757" t="inlineStr">
        <is>
          <t>Y30218</t>
        </is>
      </c>
      <c r="F9757" t="inlineStr">
        <is>
          <t>RB</t>
        </is>
      </c>
      <c r="G9757" t="inlineStr">
        <is>
          <t>Yes</t>
        </is>
      </c>
      <c r="H9757" t="n">
        <v>12</v>
      </c>
    </row>
    <row r="9758">
      <c r="A9758" t="inlineStr">
        <is>
          <t>2019-W2-2019-LDV-Y26658</t>
        </is>
      </c>
      <c r="B9758" t="n">
        <v>2019</v>
      </c>
      <c r="C9758" t="n">
        <v>2</v>
      </c>
      <c r="D9758" t="inlineStr">
        <is>
          <t>2019-LDV</t>
        </is>
      </c>
      <c r="E9758" t="inlineStr">
        <is>
          <t>Y26658</t>
        </is>
      </c>
      <c r="F9758" t="inlineStr">
        <is>
          <t>TE</t>
        </is>
      </c>
      <c r="G9758" t="inlineStr">
        <is>
          <t>Yes</t>
        </is>
      </c>
      <c r="H9758" t="n">
        <v>13.2</v>
      </c>
    </row>
    <row r="9759">
      <c r="A9759" t="inlineStr">
        <is>
          <t>2019-W2-2019-LDV-Y28392</t>
        </is>
      </c>
      <c r="B9759" t="n">
        <v>2019</v>
      </c>
      <c r="C9759" t="n">
        <v>2</v>
      </c>
      <c r="D9759" t="inlineStr">
        <is>
          <t>2019-LDV</t>
        </is>
      </c>
      <c r="E9759" t="inlineStr">
        <is>
          <t>Y28392</t>
        </is>
      </c>
      <c r="F9759" t="inlineStr">
        <is>
          <t>W/R/T FLEX</t>
        </is>
      </c>
      <c r="G9759" t="inlineStr">
        <is>
          <t>Yes</t>
        </is>
      </c>
      <c r="H9759" t="n">
        <v>12.4</v>
      </c>
    </row>
    <row r="9760">
      <c r="A9760" t="inlineStr">
        <is>
          <t>2019-W2-2019-LDV-Y27369</t>
        </is>
      </c>
      <c r="B9760" t="n">
        <v>2019</v>
      </c>
      <c r="C9760" t="n">
        <v>2</v>
      </c>
      <c r="D9760" t="inlineStr">
        <is>
          <t>2019-LDV</t>
        </is>
      </c>
      <c r="E9760" t="inlineStr">
        <is>
          <t>Y27369</t>
        </is>
      </c>
      <c r="F9760" t="inlineStr">
        <is>
          <t>K</t>
        </is>
      </c>
      <c r="G9760" t="inlineStr">
        <is>
          <t>Yes</t>
        </is>
      </c>
      <c r="H9760" t="n">
        <v>7</v>
      </c>
    </row>
    <row r="9761">
      <c r="A9761" t="inlineStr">
        <is>
          <t>2019-W2-2019-LDV-Y-DEF:la-chargers</t>
        </is>
      </c>
      <c r="B9761" t="n">
        <v>2019</v>
      </c>
      <c r="C9761" t="n">
        <v>2</v>
      </c>
      <c r="D9761" t="inlineStr">
        <is>
          <t>2019-LDV</t>
        </is>
      </c>
      <c r="E9761" t="inlineStr">
        <is>
          <t>Y-DEF:la-chargers</t>
        </is>
      </c>
      <c r="F9761" t="inlineStr">
        <is>
          <t>DST</t>
        </is>
      </c>
      <c r="G9761" t="inlineStr">
        <is>
          <t>Yes</t>
        </is>
      </c>
      <c r="H9761" t="n">
        <v>8</v>
      </c>
    </row>
    <row r="9762">
      <c r="A9762" t="inlineStr">
        <is>
          <t>2019-W2-2019-LDV-Y31857</t>
        </is>
      </c>
      <c r="B9762" t="n">
        <v>2019</v>
      </c>
      <c r="C9762" t="n">
        <v>2</v>
      </c>
      <c r="D9762" t="inlineStr">
        <is>
          <t>2019-LDV</t>
        </is>
      </c>
      <c r="E9762" t="inlineStr">
        <is>
          <t>Y31857</t>
        </is>
      </c>
      <c r="F9762" t="inlineStr">
        <is>
          <t>BN</t>
        </is>
      </c>
      <c r="G9762" t="inlineStr">
        <is>
          <t>No</t>
        </is>
      </c>
      <c r="H9762" t="n">
        <v>12.6</v>
      </c>
    </row>
    <row r="9763">
      <c r="A9763" t="inlineStr">
        <is>
          <t>2019-W2-2019-LDV-Y29274</t>
        </is>
      </c>
      <c r="B9763" t="n">
        <v>2019</v>
      </c>
      <c r="C9763" t="n">
        <v>2</v>
      </c>
      <c r="D9763" t="inlineStr">
        <is>
          <t>2019-LDV</t>
        </is>
      </c>
      <c r="E9763" t="inlineStr">
        <is>
          <t>Y29274</t>
        </is>
      </c>
      <c r="F9763" t="inlineStr">
        <is>
          <t>BN</t>
        </is>
      </c>
      <c r="G9763" t="inlineStr">
        <is>
          <t>No</t>
        </is>
      </c>
      <c r="H9763" t="n">
        <v>0</v>
      </c>
    </row>
    <row r="9764">
      <c r="A9764" t="inlineStr">
        <is>
          <t>2019-W2-2019-LDV-Y30997</t>
        </is>
      </c>
      <c r="B9764" t="n">
        <v>2019</v>
      </c>
      <c r="C9764" t="n">
        <v>2</v>
      </c>
      <c r="D9764" t="inlineStr">
        <is>
          <t>2019-LDV</t>
        </is>
      </c>
      <c r="E9764" t="inlineStr">
        <is>
          <t>Y30997</t>
        </is>
      </c>
      <c r="F9764" t="inlineStr">
        <is>
          <t>BN</t>
        </is>
      </c>
      <c r="G9764" t="inlineStr">
        <is>
          <t>No</t>
        </is>
      </c>
      <c r="H9764" t="n">
        <v>13</v>
      </c>
    </row>
    <row r="9765">
      <c r="A9765" t="inlineStr">
        <is>
          <t>2019-W2-2019-LDV-Y5479</t>
        </is>
      </c>
      <c r="B9765" t="n">
        <v>2019</v>
      </c>
      <c r="C9765" t="n">
        <v>2</v>
      </c>
      <c r="D9765" t="inlineStr">
        <is>
          <t>2019-LDV</t>
        </is>
      </c>
      <c r="E9765" t="inlineStr">
        <is>
          <t>Y5479</t>
        </is>
      </c>
      <c r="F9765" t="inlineStr">
        <is>
          <t>BN</t>
        </is>
      </c>
      <c r="G9765" t="inlineStr">
        <is>
          <t>No</t>
        </is>
      </c>
      <c r="H9765" t="n">
        <v>0.52</v>
      </c>
    </row>
    <row r="9766">
      <c r="A9766" t="inlineStr">
        <is>
          <t>2019-W2-2019-LDV-Y24830</t>
        </is>
      </c>
      <c r="B9766" t="n">
        <v>2019</v>
      </c>
      <c r="C9766" t="n">
        <v>2</v>
      </c>
      <c r="D9766" t="inlineStr">
        <is>
          <t>2019-LDV</t>
        </is>
      </c>
      <c r="E9766" t="inlineStr">
        <is>
          <t>Y24830</t>
        </is>
      </c>
      <c r="F9766" t="inlineStr">
        <is>
          <t>BN</t>
        </is>
      </c>
      <c r="G9766" t="inlineStr">
        <is>
          <t>No</t>
        </is>
      </c>
      <c r="H9766" t="n">
        <v>2.4</v>
      </c>
    </row>
    <row r="9767">
      <c r="A9767" t="inlineStr">
        <is>
          <t>2019-W2-2019-PUENTETU-Y31002</t>
        </is>
      </c>
      <c r="B9767" t="n">
        <v>2019</v>
      </c>
      <c r="C9767" t="n">
        <v>2</v>
      </c>
      <c r="D9767" t="inlineStr">
        <is>
          <t>2019-PUENTETU</t>
        </is>
      </c>
      <c r="E9767" t="inlineStr">
        <is>
          <t>Y31002</t>
        </is>
      </c>
      <c r="F9767" t="inlineStr">
        <is>
          <t>QB</t>
        </is>
      </c>
      <c r="G9767" t="inlineStr">
        <is>
          <t>Yes</t>
        </is>
      </c>
      <c r="H9767" t="n">
        <v>30.88</v>
      </c>
    </row>
    <row r="9768">
      <c r="A9768" t="inlineStr">
        <is>
          <t>2019-W2-2019-PUENTETU-Y25755</t>
        </is>
      </c>
      <c r="B9768" t="n">
        <v>2019</v>
      </c>
      <c r="C9768" t="n">
        <v>2</v>
      </c>
      <c r="D9768" t="inlineStr">
        <is>
          <t>2019-PUENTETU</t>
        </is>
      </c>
      <c r="E9768" t="inlineStr">
        <is>
          <t>Y25755</t>
        </is>
      </c>
      <c r="F9768" t="inlineStr">
        <is>
          <t>WR</t>
        </is>
      </c>
      <c r="G9768" t="inlineStr">
        <is>
          <t>Yes</t>
        </is>
      </c>
      <c r="H9768" t="n">
        <v>0</v>
      </c>
    </row>
    <row r="9769">
      <c r="A9769" t="inlineStr">
        <is>
          <t>2019-W2-2019-PUENTETU-Y31051</t>
        </is>
      </c>
      <c r="B9769" t="n">
        <v>2019</v>
      </c>
      <c r="C9769" t="n">
        <v>2</v>
      </c>
      <c r="D9769" t="inlineStr">
        <is>
          <t>2019-PUENTETU</t>
        </is>
      </c>
      <c r="E9769" t="inlineStr">
        <is>
          <t>Y31051</t>
        </is>
      </c>
      <c r="F9769" t="inlineStr">
        <is>
          <t>WR</t>
        </is>
      </c>
      <c r="G9769" t="inlineStr">
        <is>
          <t>Yes</t>
        </is>
      </c>
      <c r="H9769" t="n">
        <v>9.800000000000001</v>
      </c>
    </row>
    <row r="9770">
      <c r="A9770" t="inlineStr">
        <is>
          <t>2019-W2-2019-PUENTETU-Y29238</t>
        </is>
      </c>
      <c r="B9770" t="n">
        <v>2019</v>
      </c>
      <c r="C9770" t="n">
        <v>2</v>
      </c>
      <c r="D9770" t="inlineStr">
        <is>
          <t>2019-PUENTETU</t>
        </is>
      </c>
      <c r="E9770" t="inlineStr">
        <is>
          <t>Y29238</t>
        </is>
      </c>
      <c r="F9770" t="inlineStr">
        <is>
          <t>RB</t>
        </is>
      </c>
      <c r="G9770" t="inlineStr">
        <is>
          <t>Yes</t>
        </is>
      </c>
      <c r="H9770" t="n">
        <v>19</v>
      </c>
    </row>
    <row r="9771">
      <c r="A9771" t="inlineStr">
        <is>
          <t>2019-W2-2019-PUENTETU-Y30362</t>
        </is>
      </c>
      <c r="B9771" t="n">
        <v>2019</v>
      </c>
      <c r="C9771" t="n">
        <v>2</v>
      </c>
      <c r="D9771" t="inlineStr">
        <is>
          <t>2019-PUENTETU</t>
        </is>
      </c>
      <c r="E9771" t="inlineStr">
        <is>
          <t>Y30362</t>
        </is>
      </c>
      <c r="F9771" t="inlineStr">
        <is>
          <t>RB</t>
        </is>
      </c>
      <c r="G9771" t="inlineStr">
        <is>
          <t>Yes</t>
        </is>
      </c>
      <c r="H9771" t="n">
        <v>8.199999999999999</v>
      </c>
    </row>
    <row r="9772">
      <c r="A9772" t="inlineStr">
        <is>
          <t>2019-W2-2019-PUENTETU-Y7924</t>
        </is>
      </c>
      <c r="B9772" t="n">
        <v>2019</v>
      </c>
      <c r="C9772" t="n">
        <v>2</v>
      </c>
      <c r="D9772" t="inlineStr">
        <is>
          <t>2019-PUENTETU</t>
        </is>
      </c>
      <c r="E9772" t="inlineStr">
        <is>
          <t>Y7924</t>
        </is>
      </c>
      <c r="F9772" t="inlineStr">
        <is>
          <t>TE</t>
        </is>
      </c>
      <c r="G9772" t="inlineStr">
        <is>
          <t>Yes</t>
        </is>
      </c>
      <c r="H9772" t="n">
        <v>5.9</v>
      </c>
    </row>
    <row r="9773">
      <c r="A9773" t="inlineStr">
        <is>
          <t>2019-W2-2019-PUENTETU-Y28115</t>
        </is>
      </c>
      <c r="B9773" t="n">
        <v>2019</v>
      </c>
      <c r="C9773" t="n">
        <v>2</v>
      </c>
      <c r="D9773" t="inlineStr">
        <is>
          <t>2019-PUENTETU</t>
        </is>
      </c>
      <c r="E9773" t="inlineStr">
        <is>
          <t>Y28115</t>
        </is>
      </c>
      <c r="F9773" t="inlineStr">
        <is>
          <t>W/R/T FLEX</t>
        </is>
      </c>
      <c r="G9773" t="inlineStr">
        <is>
          <t>Yes</t>
        </is>
      </c>
      <c r="H9773" t="n">
        <v>7.1</v>
      </c>
    </row>
    <row r="9774">
      <c r="A9774" t="inlineStr">
        <is>
          <t>2019-W2-2019-PUENTETU-Y7867</t>
        </is>
      </c>
      <c r="B9774" t="n">
        <v>2019</v>
      </c>
      <c r="C9774" t="n">
        <v>2</v>
      </c>
      <c r="D9774" t="inlineStr">
        <is>
          <t>2019-PUENTETU</t>
        </is>
      </c>
      <c r="E9774" t="inlineStr">
        <is>
          <t>Y7867</t>
        </is>
      </c>
      <c r="F9774" t="inlineStr">
        <is>
          <t>K</t>
        </is>
      </c>
      <c r="G9774" t="inlineStr">
        <is>
          <t>Yes</t>
        </is>
      </c>
      <c r="H9774" t="n">
        <v>7</v>
      </c>
    </row>
    <row r="9775">
      <c r="A9775" t="inlineStr">
        <is>
          <t>2019-W2-2019-PUENTETU-Y-DEF:cincinnati</t>
        </is>
      </c>
      <c r="B9775" t="n">
        <v>2019</v>
      </c>
      <c r="C9775" t="n">
        <v>2</v>
      </c>
      <c r="D9775" t="inlineStr">
        <is>
          <t>2019-PUENTETU</t>
        </is>
      </c>
      <c r="E9775" t="inlineStr">
        <is>
          <t>Y-DEF:cincinnati</t>
        </is>
      </c>
      <c r="F9775" t="inlineStr">
        <is>
          <t>DST</t>
        </is>
      </c>
      <c r="G9775" t="inlineStr">
        <is>
          <t>Yes</t>
        </is>
      </c>
      <c r="H9775" t="n">
        <v>-2</v>
      </c>
    </row>
    <row r="9776">
      <c r="A9776" t="inlineStr">
        <is>
          <t>2019-W2-2019-PUENTETU-Y31905</t>
        </is>
      </c>
      <c r="B9776" t="n">
        <v>2019</v>
      </c>
      <c r="C9776" t="n">
        <v>2</v>
      </c>
      <c r="D9776" t="inlineStr">
        <is>
          <t>2019-PUENTETU</t>
        </is>
      </c>
      <c r="E9776" t="inlineStr">
        <is>
          <t>Y31905</t>
        </is>
      </c>
      <c r="F9776" t="inlineStr">
        <is>
          <t>BN</t>
        </is>
      </c>
      <c r="G9776" t="inlineStr">
        <is>
          <t>No</t>
        </is>
      </c>
      <c r="H9776" t="n">
        <v>13.3</v>
      </c>
    </row>
    <row r="9777">
      <c r="A9777" t="inlineStr">
        <is>
          <t>2019-W2-2019-PUENTETU-Y29288</t>
        </is>
      </c>
      <c r="B9777" t="n">
        <v>2019</v>
      </c>
      <c r="C9777" t="n">
        <v>2</v>
      </c>
      <c r="D9777" t="inlineStr">
        <is>
          <t>2019-PUENTETU</t>
        </is>
      </c>
      <c r="E9777" t="inlineStr">
        <is>
          <t>Y29288</t>
        </is>
      </c>
      <c r="F9777" t="inlineStr">
        <is>
          <t>BN</t>
        </is>
      </c>
      <c r="G9777" t="inlineStr">
        <is>
          <t>No</t>
        </is>
      </c>
      <c r="H9777" t="n">
        <v>17.2</v>
      </c>
    </row>
    <row r="9778">
      <c r="A9778" t="inlineStr">
        <is>
          <t>2019-W2-2019-PUENTETU-Y29369</t>
        </is>
      </c>
      <c r="B9778" t="n">
        <v>2019</v>
      </c>
      <c r="C9778" t="n">
        <v>2</v>
      </c>
      <c r="D9778" t="inlineStr">
        <is>
          <t>2019-PUENTETU</t>
        </is>
      </c>
      <c r="E9778" t="inlineStr">
        <is>
          <t>Y29369</t>
        </is>
      </c>
      <c r="F9778" t="inlineStr">
        <is>
          <t>BN</t>
        </is>
      </c>
      <c r="G9778" t="inlineStr">
        <is>
          <t>No</t>
        </is>
      </c>
      <c r="H9778" t="n">
        <v>30.66</v>
      </c>
    </row>
    <row r="9779">
      <c r="A9779" t="inlineStr">
        <is>
          <t>2019-W2-2019-PUENTETU-Y28403</t>
        </is>
      </c>
      <c r="B9779" t="n">
        <v>2019</v>
      </c>
      <c r="C9779" t="n">
        <v>2</v>
      </c>
      <c r="D9779" t="inlineStr">
        <is>
          <t>2019-PUENTETU</t>
        </is>
      </c>
      <c r="E9779" t="inlineStr">
        <is>
          <t>Y28403</t>
        </is>
      </c>
      <c r="F9779" t="inlineStr">
        <is>
          <t>BN</t>
        </is>
      </c>
      <c r="G9779" t="inlineStr">
        <is>
          <t>No</t>
        </is>
      </c>
      <c r="H9779" t="n">
        <v>0</v>
      </c>
    </row>
    <row r="9780">
      <c r="A9780" t="inlineStr">
        <is>
          <t>2019-W2-2019-PUENTETU-Y30301</t>
        </is>
      </c>
      <c r="B9780" t="n">
        <v>2019</v>
      </c>
      <c r="C9780" t="n">
        <v>2</v>
      </c>
      <c r="D9780" t="inlineStr">
        <is>
          <t>2019-PUENTETU</t>
        </is>
      </c>
      <c r="E9780" t="inlineStr">
        <is>
          <t>Y30301</t>
        </is>
      </c>
      <c r="F9780" t="inlineStr">
        <is>
          <t>BN</t>
        </is>
      </c>
      <c r="G9780" t="inlineStr">
        <is>
          <t>No</t>
        </is>
      </c>
      <c r="H9780" t="n">
        <v>0</v>
      </c>
    </row>
    <row r="9781">
      <c r="A9781" t="inlineStr">
        <is>
          <t>2019-W2-2019-HUERO-Y29235</t>
        </is>
      </c>
      <c r="B9781" t="n">
        <v>2019</v>
      </c>
      <c r="C9781" t="n">
        <v>2</v>
      </c>
      <c r="D9781" t="inlineStr">
        <is>
          <t>2019-HUERO</t>
        </is>
      </c>
      <c r="E9781" t="inlineStr">
        <is>
          <t>Y29235</t>
        </is>
      </c>
      <c r="F9781" t="inlineStr">
        <is>
          <t>QB</t>
        </is>
      </c>
      <c r="G9781" t="inlineStr">
        <is>
          <t>Yes</t>
        </is>
      </c>
      <c r="H9781" t="n">
        <v>19.12</v>
      </c>
    </row>
    <row r="9782">
      <c r="A9782" t="inlineStr">
        <is>
          <t>2019-W2-2019-HUERO-Y27540</t>
        </is>
      </c>
      <c r="B9782" t="n">
        <v>2019</v>
      </c>
      <c r="C9782" t="n">
        <v>2</v>
      </c>
      <c r="D9782" t="inlineStr">
        <is>
          <t>2019-HUERO</t>
        </is>
      </c>
      <c r="E9782" t="inlineStr">
        <is>
          <t>Y27540</t>
        </is>
      </c>
      <c r="F9782" t="inlineStr">
        <is>
          <t>WR</t>
        </is>
      </c>
      <c r="G9782" t="inlineStr">
        <is>
          <t>Yes</t>
        </is>
      </c>
      <c r="H9782" t="n">
        <v>27.1</v>
      </c>
    </row>
    <row r="9783">
      <c r="A9783" t="inlineStr">
        <is>
          <t>2019-W2-2019-HUERO-Y26561</t>
        </is>
      </c>
      <c r="B9783" t="n">
        <v>2019</v>
      </c>
      <c r="C9783" t="n">
        <v>2</v>
      </c>
      <c r="D9783" t="inlineStr">
        <is>
          <t>2019-HUERO</t>
        </is>
      </c>
      <c r="E9783" t="inlineStr">
        <is>
          <t>Y26561</t>
        </is>
      </c>
      <c r="F9783" t="inlineStr">
        <is>
          <t>WR</t>
        </is>
      </c>
      <c r="G9783" t="inlineStr">
        <is>
          <t>Yes</t>
        </is>
      </c>
      <c r="H9783" t="n">
        <v>2.9</v>
      </c>
    </row>
    <row r="9784">
      <c r="A9784" t="inlineStr">
        <is>
          <t>2019-W2-2019-HUERO-Y27631</t>
        </is>
      </c>
      <c r="B9784" t="n">
        <v>2019</v>
      </c>
      <c r="C9784" t="n">
        <v>2</v>
      </c>
      <c r="D9784" t="inlineStr">
        <is>
          <t>2019-HUERO</t>
        </is>
      </c>
      <c r="E9784" t="inlineStr">
        <is>
          <t>Y27631</t>
        </is>
      </c>
      <c r="F9784" t="inlineStr">
        <is>
          <t>RB</t>
        </is>
      </c>
      <c r="G9784" t="inlineStr">
        <is>
          <t>Yes</t>
        </is>
      </c>
      <c r="H9784" t="n">
        <v>7.9</v>
      </c>
    </row>
    <row r="9785">
      <c r="A9785" t="inlineStr">
        <is>
          <t>2019-W2-2019-HUERO-Y29279</t>
        </is>
      </c>
      <c r="B9785" t="n">
        <v>2019</v>
      </c>
      <c r="C9785" t="n">
        <v>2</v>
      </c>
      <c r="D9785" t="inlineStr">
        <is>
          <t>2019-HUERO</t>
        </is>
      </c>
      <c r="E9785" t="inlineStr">
        <is>
          <t>Y29279</t>
        </is>
      </c>
      <c r="F9785" t="inlineStr">
        <is>
          <t>RB</t>
        </is>
      </c>
      <c r="G9785" t="inlineStr">
        <is>
          <t>Yes</t>
        </is>
      </c>
      <c r="H9785" t="n">
        <v>16.4</v>
      </c>
    </row>
    <row r="9786">
      <c r="A9786" t="inlineStr">
        <is>
          <t>2019-W2-2019-HUERO-Y31056</t>
        </is>
      </c>
      <c r="B9786" t="n">
        <v>2019</v>
      </c>
      <c r="C9786" t="n">
        <v>2</v>
      </c>
      <c r="D9786" t="inlineStr">
        <is>
          <t>2019-HUERO</t>
        </is>
      </c>
      <c r="E9786" t="inlineStr">
        <is>
          <t>Y31056</t>
        </is>
      </c>
      <c r="F9786" t="inlineStr">
        <is>
          <t>TE</t>
        </is>
      </c>
      <c r="G9786" t="inlineStr">
        <is>
          <t>Yes</t>
        </is>
      </c>
      <c r="H9786" t="n">
        <v>21.2</v>
      </c>
    </row>
    <row r="9787">
      <c r="A9787" t="inlineStr">
        <is>
          <t>2019-W2-2019-HUERO-Y26671</t>
        </is>
      </c>
      <c r="B9787" t="n">
        <v>2019</v>
      </c>
      <c r="C9787" t="n">
        <v>2</v>
      </c>
      <c r="D9787" t="inlineStr">
        <is>
          <t>2019-HUERO</t>
        </is>
      </c>
      <c r="E9787" t="inlineStr">
        <is>
          <t>Y26671</t>
        </is>
      </c>
      <c r="F9787" t="inlineStr">
        <is>
          <t>W/R/T FLEX</t>
        </is>
      </c>
      <c r="G9787" t="inlineStr">
        <is>
          <t>Yes</t>
        </is>
      </c>
      <c r="H9787" t="n">
        <v>15.9</v>
      </c>
    </row>
    <row r="9788">
      <c r="A9788" t="inlineStr">
        <is>
          <t>2019-W2-2019-HUERO-Y30266</t>
        </is>
      </c>
      <c r="B9788" t="n">
        <v>2019</v>
      </c>
      <c r="C9788" t="n">
        <v>2</v>
      </c>
      <c r="D9788" t="inlineStr">
        <is>
          <t>2019-HUERO</t>
        </is>
      </c>
      <c r="E9788" t="inlineStr">
        <is>
          <t>Y30266</t>
        </is>
      </c>
      <c r="F9788" t="inlineStr">
        <is>
          <t>K</t>
        </is>
      </c>
      <c r="G9788" t="inlineStr">
        <is>
          <t>Yes</t>
        </is>
      </c>
      <c r="H9788" t="n">
        <v>7</v>
      </c>
    </row>
    <row r="9789">
      <c r="A9789" t="inlineStr">
        <is>
          <t>2019-W2-2019-HUERO-Y-DEF:houston</t>
        </is>
      </c>
      <c r="B9789" t="n">
        <v>2019</v>
      </c>
      <c r="C9789" t="n">
        <v>2</v>
      </c>
      <c r="D9789" t="inlineStr">
        <is>
          <t>2019-HUERO</t>
        </is>
      </c>
      <c r="E9789" t="inlineStr">
        <is>
          <t>Y-DEF:houston</t>
        </is>
      </c>
      <c r="F9789" t="inlineStr">
        <is>
          <t>DST</t>
        </is>
      </c>
      <c r="G9789" t="inlineStr">
        <is>
          <t>Yes</t>
        </is>
      </c>
      <c r="H9789" t="n">
        <v>10</v>
      </c>
    </row>
    <row r="9790">
      <c r="A9790" t="inlineStr">
        <is>
          <t>2019-W2-2019-HUERO-Y29785</t>
        </is>
      </c>
      <c r="B9790" t="n">
        <v>2019</v>
      </c>
      <c r="C9790" t="n">
        <v>2</v>
      </c>
      <c r="D9790" t="inlineStr">
        <is>
          <t>2019-HUERO</t>
        </is>
      </c>
      <c r="E9790" t="inlineStr">
        <is>
          <t>Y29785</t>
        </is>
      </c>
      <c r="F9790" t="inlineStr">
        <is>
          <t>BN</t>
        </is>
      </c>
      <c r="G9790" t="inlineStr">
        <is>
          <t>No</t>
        </is>
      </c>
      <c r="H9790" t="n">
        <v>10.1</v>
      </c>
    </row>
    <row r="9791">
      <c r="A9791" t="inlineStr">
        <is>
          <t>2019-W2-2019-HUERO-Y30153</t>
        </is>
      </c>
      <c r="B9791" t="n">
        <v>2019</v>
      </c>
      <c r="C9791" t="n">
        <v>2</v>
      </c>
      <c r="D9791" t="inlineStr">
        <is>
          <t>2019-HUERO</t>
        </is>
      </c>
      <c r="E9791" t="inlineStr">
        <is>
          <t>Y30153</t>
        </is>
      </c>
      <c r="F9791" t="inlineStr">
        <is>
          <t>BN</t>
        </is>
      </c>
      <c r="G9791" t="inlineStr">
        <is>
          <t>No</t>
        </is>
      </c>
      <c r="H9791" t="n">
        <v>11.8</v>
      </c>
    </row>
    <row r="9792">
      <c r="A9792" t="inlineStr">
        <is>
          <t>2019-W2-2019-HUERO-Y28654</t>
        </is>
      </c>
      <c r="B9792" t="n">
        <v>2019</v>
      </c>
      <c r="C9792" t="n">
        <v>2</v>
      </c>
      <c r="D9792" t="inlineStr">
        <is>
          <t>2019-HUERO</t>
        </is>
      </c>
      <c r="E9792" t="inlineStr">
        <is>
          <t>Y28654</t>
        </is>
      </c>
      <c r="F9792" t="inlineStr">
        <is>
          <t>BN</t>
        </is>
      </c>
      <c r="G9792" t="inlineStr">
        <is>
          <t>No</t>
        </is>
      </c>
      <c r="H9792" t="n">
        <v>22.6</v>
      </c>
    </row>
    <row r="9793">
      <c r="A9793" t="inlineStr">
        <is>
          <t>2019-W2-2019-HUERO-Y31096</t>
        </is>
      </c>
      <c r="B9793" t="n">
        <v>2019</v>
      </c>
      <c r="C9793" t="n">
        <v>2</v>
      </c>
      <c r="D9793" t="inlineStr">
        <is>
          <t>2019-HUERO</t>
        </is>
      </c>
      <c r="E9793" t="inlineStr">
        <is>
          <t>Y31096</t>
        </is>
      </c>
      <c r="F9793" t="inlineStr">
        <is>
          <t>BN</t>
        </is>
      </c>
      <c r="G9793" t="inlineStr">
        <is>
          <t>No</t>
        </is>
      </c>
      <c r="H9793" t="n">
        <v>5.5</v>
      </c>
    </row>
    <row r="9794">
      <c r="A9794" t="inlineStr">
        <is>
          <t>2019-W2-2019-HUERO-Y28482</t>
        </is>
      </c>
      <c r="B9794" t="n">
        <v>2019</v>
      </c>
      <c r="C9794" t="n">
        <v>2</v>
      </c>
      <c r="D9794" t="inlineStr">
        <is>
          <t>2019-HUERO</t>
        </is>
      </c>
      <c r="E9794" t="inlineStr">
        <is>
          <t>Y28482</t>
        </is>
      </c>
      <c r="F9794" t="inlineStr">
        <is>
          <t>BN</t>
        </is>
      </c>
      <c r="G9794" t="inlineStr">
        <is>
          <t>No</t>
        </is>
      </c>
      <c r="H9794" t="n">
        <v>5.5</v>
      </c>
    </row>
    <row r="9795">
      <c r="A9795" t="inlineStr">
        <is>
          <t>2019-W2-2019-HUERO-Y24791</t>
        </is>
      </c>
      <c r="B9795" t="n">
        <v>2019</v>
      </c>
      <c r="C9795" t="n">
        <v>2</v>
      </c>
      <c r="D9795" t="inlineStr">
        <is>
          <t>2019-HUERO</t>
        </is>
      </c>
      <c r="E9795" t="inlineStr">
        <is>
          <t>Y24791</t>
        </is>
      </c>
      <c r="F9795" t="inlineStr">
        <is>
          <t>IR</t>
        </is>
      </c>
      <c r="G9795" t="inlineStr">
        <is>
          <t>No</t>
        </is>
      </c>
      <c r="H9795" t="n">
        <v>0</v>
      </c>
    </row>
    <row r="9796">
      <c r="A9796" t="inlineStr">
        <is>
          <t>2019-W2-2019-EMAN-Y8780</t>
        </is>
      </c>
      <c r="B9796" t="n">
        <v>2019</v>
      </c>
      <c r="C9796" t="n">
        <v>2</v>
      </c>
      <c r="D9796" t="inlineStr">
        <is>
          <t>2019-EMAN</t>
        </is>
      </c>
      <c r="E9796" t="inlineStr">
        <is>
          <t>Y8780</t>
        </is>
      </c>
      <c r="F9796" t="inlineStr">
        <is>
          <t>QB</t>
        </is>
      </c>
      <c r="G9796" t="inlineStr">
        <is>
          <t>Yes</t>
        </is>
      </c>
      <c r="H9796" t="n">
        <v>24.1</v>
      </c>
    </row>
    <row r="9797">
      <c r="A9797" t="inlineStr">
        <is>
          <t>2019-W2-2019-EMAN-Y27589</t>
        </is>
      </c>
      <c r="B9797" t="n">
        <v>2019</v>
      </c>
      <c r="C9797" t="n">
        <v>2</v>
      </c>
      <c r="D9797" t="inlineStr">
        <is>
          <t>2019-EMAN</t>
        </is>
      </c>
      <c r="E9797" t="inlineStr">
        <is>
          <t>Y27589</t>
        </is>
      </c>
      <c r="F9797" t="inlineStr">
        <is>
          <t>WR</t>
        </is>
      </c>
      <c r="G9797" t="inlineStr">
        <is>
          <t>Yes</t>
        </is>
      </c>
      <c r="H9797" t="n">
        <v>6.1</v>
      </c>
    </row>
    <row r="9798">
      <c r="A9798" t="inlineStr">
        <is>
          <t>2019-W2-2019-EMAN-Y30197</t>
        </is>
      </c>
      <c r="B9798" t="n">
        <v>2019</v>
      </c>
      <c r="C9798" t="n">
        <v>2</v>
      </c>
      <c r="D9798" t="inlineStr">
        <is>
          <t>2019-EMAN</t>
        </is>
      </c>
      <c r="E9798" t="inlineStr">
        <is>
          <t>Y30197</t>
        </is>
      </c>
      <c r="F9798" t="inlineStr">
        <is>
          <t>WR</t>
        </is>
      </c>
      <c r="G9798" t="inlineStr">
        <is>
          <t>Yes</t>
        </is>
      </c>
      <c r="H9798" t="n">
        <v>22.1</v>
      </c>
    </row>
    <row r="9799">
      <c r="A9799" t="inlineStr">
        <is>
          <t>2019-W2-2019-EMAN-Y30972</t>
        </is>
      </c>
      <c r="B9799" t="n">
        <v>2019</v>
      </c>
      <c r="C9799" t="n">
        <v>2</v>
      </c>
      <c r="D9799" t="inlineStr">
        <is>
          <t>2019-EMAN</t>
        </is>
      </c>
      <c r="E9799" t="inlineStr">
        <is>
          <t>Y30972</t>
        </is>
      </c>
      <c r="F9799" t="inlineStr">
        <is>
          <t>RB</t>
        </is>
      </c>
      <c r="G9799" t="inlineStr">
        <is>
          <t>Yes</t>
        </is>
      </c>
      <c r="H9799" t="n">
        <v>21</v>
      </c>
    </row>
    <row r="9800">
      <c r="A9800" t="inlineStr">
        <is>
          <t>2019-W2-2019-EMAN-Y24815</t>
        </is>
      </c>
      <c r="B9800" t="n">
        <v>2019</v>
      </c>
      <c r="C9800" t="n">
        <v>2</v>
      </c>
      <c r="D9800" t="inlineStr">
        <is>
          <t>2019-EMAN</t>
        </is>
      </c>
      <c r="E9800" t="inlineStr">
        <is>
          <t>Y24815</t>
        </is>
      </c>
      <c r="F9800" t="inlineStr">
        <is>
          <t>RB</t>
        </is>
      </c>
      <c r="G9800" t="inlineStr">
        <is>
          <t>Yes</t>
        </is>
      </c>
      <c r="H9800" t="n">
        <v>8.699999999999999</v>
      </c>
    </row>
    <row r="9801">
      <c r="A9801" t="inlineStr">
        <is>
          <t>2019-W2-2019-EMAN-Y9353</t>
        </is>
      </c>
      <c r="B9801" t="n">
        <v>2019</v>
      </c>
      <c r="C9801" t="n">
        <v>2</v>
      </c>
      <c r="D9801" t="inlineStr">
        <is>
          <t>2019-EMAN</t>
        </is>
      </c>
      <c r="E9801" t="inlineStr">
        <is>
          <t>Y9353</t>
        </is>
      </c>
      <c r="F9801" t="inlineStr">
        <is>
          <t>TE</t>
        </is>
      </c>
      <c r="G9801" t="inlineStr">
        <is>
          <t>Yes</t>
        </is>
      </c>
      <c r="H9801" t="n">
        <v>3.5</v>
      </c>
    </row>
    <row r="9802">
      <c r="A9802" t="inlineStr">
        <is>
          <t>2019-W2-2019-EMAN-Y30996</t>
        </is>
      </c>
      <c r="B9802" t="n">
        <v>2019</v>
      </c>
      <c r="C9802" t="n">
        <v>2</v>
      </c>
      <c r="D9802" t="inlineStr">
        <is>
          <t>2019-EMAN</t>
        </is>
      </c>
      <c r="E9802" t="inlineStr">
        <is>
          <t>Y30996</t>
        </is>
      </c>
      <c r="F9802" t="inlineStr">
        <is>
          <t>W/R/T FLEX</t>
        </is>
      </c>
      <c r="G9802" t="inlineStr">
        <is>
          <t>Yes</t>
        </is>
      </c>
      <c r="H9802" t="n">
        <v>20.5</v>
      </c>
    </row>
    <row r="9803">
      <c r="A9803" t="inlineStr">
        <is>
          <t>2019-W2-2019-EMAN-Y30346</t>
        </is>
      </c>
      <c r="B9803" t="n">
        <v>2019</v>
      </c>
      <c r="C9803" t="n">
        <v>2</v>
      </c>
      <c r="D9803" t="inlineStr">
        <is>
          <t>2019-EMAN</t>
        </is>
      </c>
      <c r="E9803" t="inlineStr">
        <is>
          <t>Y30346</t>
        </is>
      </c>
      <c r="F9803" t="inlineStr">
        <is>
          <t>K</t>
        </is>
      </c>
      <c r="G9803" t="inlineStr">
        <is>
          <t>Yes</t>
        </is>
      </c>
      <c r="H9803" t="n">
        <v>4</v>
      </c>
    </row>
    <row r="9804">
      <c r="A9804" t="inlineStr">
        <is>
          <t>2019-W2-2019-EMAN-Y-DEF:chicago</t>
        </is>
      </c>
      <c r="B9804" t="n">
        <v>2019</v>
      </c>
      <c r="C9804" t="n">
        <v>2</v>
      </c>
      <c r="D9804" t="inlineStr">
        <is>
          <t>2019-EMAN</t>
        </is>
      </c>
      <c r="E9804" t="inlineStr">
        <is>
          <t>Y-DEF:chicago</t>
        </is>
      </c>
      <c r="F9804" t="inlineStr">
        <is>
          <t>DST</t>
        </is>
      </c>
      <c r="G9804" t="inlineStr">
        <is>
          <t>Yes</t>
        </is>
      </c>
      <c r="H9804" t="n">
        <v>5</v>
      </c>
    </row>
    <row r="9805">
      <c r="A9805" t="inlineStr">
        <is>
          <t>2019-W2-2019-EMAN-Y29560</t>
        </is>
      </c>
      <c r="B9805" t="n">
        <v>2019</v>
      </c>
      <c r="C9805" t="n">
        <v>2</v>
      </c>
      <c r="D9805" t="inlineStr">
        <is>
          <t>2019-EMAN</t>
        </is>
      </c>
      <c r="E9805" t="inlineStr">
        <is>
          <t>Y29560</t>
        </is>
      </c>
      <c r="F9805" t="inlineStr">
        <is>
          <t>BN</t>
        </is>
      </c>
      <c r="G9805" t="inlineStr">
        <is>
          <t>No</t>
        </is>
      </c>
      <c r="H9805" t="n">
        <v>15.4</v>
      </c>
    </row>
    <row r="9806">
      <c r="A9806" t="inlineStr">
        <is>
          <t>2019-W2-2019-EMAN-Y6763</t>
        </is>
      </c>
      <c r="B9806" t="n">
        <v>2019</v>
      </c>
      <c r="C9806" t="n">
        <v>2</v>
      </c>
      <c r="D9806" t="inlineStr">
        <is>
          <t>2019-EMAN</t>
        </is>
      </c>
      <c r="E9806" t="inlineStr">
        <is>
          <t>Y6763</t>
        </is>
      </c>
      <c r="F9806" t="inlineStr">
        <is>
          <t>BN</t>
        </is>
      </c>
      <c r="G9806" t="inlineStr">
        <is>
          <t>No</t>
        </is>
      </c>
      <c r="H9806" t="n">
        <v>11.92</v>
      </c>
    </row>
    <row r="9807">
      <c r="A9807" t="inlineStr">
        <is>
          <t>2019-W2-2019-EMAN-Y26652</t>
        </is>
      </c>
      <c r="B9807" t="n">
        <v>2019</v>
      </c>
      <c r="C9807" t="n">
        <v>2</v>
      </c>
      <c r="D9807" t="inlineStr">
        <is>
          <t>2019-EMAN</t>
        </is>
      </c>
      <c r="E9807" t="inlineStr">
        <is>
          <t>Y26652</t>
        </is>
      </c>
      <c r="F9807" t="inlineStr">
        <is>
          <t>BN</t>
        </is>
      </c>
      <c r="G9807" t="inlineStr">
        <is>
          <t>No</t>
        </is>
      </c>
      <c r="H9807" t="n">
        <v>5</v>
      </c>
    </row>
    <row r="9808">
      <c r="A9808" t="inlineStr">
        <is>
          <t>2019-W2-2019-EMAN-Y27789</t>
        </is>
      </c>
      <c r="B9808" t="n">
        <v>2019</v>
      </c>
      <c r="C9808" t="n">
        <v>2</v>
      </c>
      <c r="D9808" t="inlineStr">
        <is>
          <t>2019-EMAN</t>
        </is>
      </c>
      <c r="E9808" t="inlineStr">
        <is>
          <t>Y27789</t>
        </is>
      </c>
      <c r="F9808" t="inlineStr">
        <is>
          <t>BN</t>
        </is>
      </c>
      <c r="G9808" t="inlineStr">
        <is>
          <t>No</t>
        </is>
      </c>
      <c r="H9808" t="n">
        <v>1.5</v>
      </c>
    </row>
    <row r="9809">
      <c r="A9809" t="inlineStr">
        <is>
          <t>2019-W2-2019-EMAN-Y31908</t>
        </is>
      </c>
      <c r="B9809" t="n">
        <v>2019</v>
      </c>
      <c r="C9809" t="n">
        <v>2</v>
      </c>
      <c r="D9809" t="inlineStr">
        <is>
          <t>2019-EMAN</t>
        </is>
      </c>
      <c r="E9809" t="inlineStr">
        <is>
          <t>Y31908</t>
        </is>
      </c>
      <c r="F9809" t="inlineStr">
        <is>
          <t>BN</t>
        </is>
      </c>
      <c r="G9809" t="inlineStr">
        <is>
          <t>No</t>
        </is>
      </c>
      <c r="H9809" t="n">
        <v>14.7</v>
      </c>
    </row>
    <row r="9810">
      <c r="A9810" t="inlineStr">
        <is>
          <t>2019-W2-2019-ALEXAODE-Y30125</t>
        </is>
      </c>
      <c r="B9810" t="n">
        <v>2019</v>
      </c>
      <c r="C9810" t="n">
        <v>2</v>
      </c>
      <c r="D9810" t="inlineStr">
        <is>
          <t>2019-ALEXAODE</t>
        </is>
      </c>
      <c r="E9810" t="inlineStr">
        <is>
          <t>Y30125</t>
        </is>
      </c>
      <c r="F9810" t="inlineStr">
        <is>
          <t>QB</t>
        </is>
      </c>
      <c r="G9810" t="inlineStr">
        <is>
          <t>Yes</t>
        </is>
      </c>
      <c r="H9810" t="n">
        <v>12.86</v>
      </c>
    </row>
    <row r="9811">
      <c r="A9811" t="inlineStr">
        <is>
          <t>2019-W2-2019-ALEXAODE-Y27535</t>
        </is>
      </c>
      <c r="B9811" t="n">
        <v>2019</v>
      </c>
      <c r="C9811" t="n">
        <v>2</v>
      </c>
      <c r="D9811" t="inlineStr">
        <is>
          <t>2019-ALEXAODE</t>
        </is>
      </c>
      <c r="E9811" t="inlineStr">
        <is>
          <t>Y27535</t>
        </is>
      </c>
      <c r="F9811" t="inlineStr">
        <is>
          <t>WR</t>
        </is>
      </c>
      <c r="G9811" t="inlineStr">
        <is>
          <t>Yes</t>
        </is>
      </c>
      <c r="H9811" t="n">
        <v>8.1</v>
      </c>
    </row>
    <row r="9812">
      <c r="A9812" t="inlineStr">
        <is>
          <t>2019-W2-2019-ALEXAODE-Y24171</t>
        </is>
      </c>
      <c r="B9812" t="n">
        <v>2019</v>
      </c>
      <c r="C9812" t="n">
        <v>2</v>
      </c>
      <c r="D9812" t="inlineStr">
        <is>
          <t>2019-ALEXAODE</t>
        </is>
      </c>
      <c r="E9812" t="inlineStr">
        <is>
          <t>Y24171</t>
        </is>
      </c>
      <c r="F9812" t="inlineStr">
        <is>
          <t>WR</t>
        </is>
      </c>
      <c r="G9812" t="inlineStr">
        <is>
          <t>Yes</t>
        </is>
      </c>
      <c r="H9812" t="n">
        <v>14.1</v>
      </c>
    </row>
    <row r="9813">
      <c r="A9813" t="inlineStr">
        <is>
          <t>2019-W2-2019-ALEXAODE-Y28474</t>
        </is>
      </c>
      <c r="B9813" t="n">
        <v>2019</v>
      </c>
      <c r="C9813" t="n">
        <v>2</v>
      </c>
      <c r="D9813" t="inlineStr">
        <is>
          <t>2019-ALEXAODE</t>
        </is>
      </c>
      <c r="E9813" t="inlineStr">
        <is>
          <t>Y28474</t>
        </is>
      </c>
      <c r="F9813" t="inlineStr">
        <is>
          <t>RB</t>
        </is>
      </c>
      <c r="G9813" t="inlineStr">
        <is>
          <t>Yes</t>
        </is>
      </c>
      <c r="H9813" t="n">
        <v>7.9</v>
      </c>
    </row>
    <row r="9814">
      <c r="A9814" t="inlineStr">
        <is>
          <t>2019-W2-2019-ALEXAODE-Y31906</t>
        </is>
      </c>
      <c r="B9814" t="n">
        <v>2019</v>
      </c>
      <c r="C9814" t="n">
        <v>2</v>
      </c>
      <c r="D9814" t="inlineStr">
        <is>
          <t>2019-ALEXAODE</t>
        </is>
      </c>
      <c r="E9814" t="inlineStr">
        <is>
          <t>Y31906</t>
        </is>
      </c>
      <c r="F9814" t="inlineStr">
        <is>
          <t>RB</t>
        </is>
      </c>
      <c r="G9814" t="inlineStr">
        <is>
          <t>Yes</t>
        </is>
      </c>
      <c r="H9814" t="n">
        <v>11.7</v>
      </c>
    </row>
    <row r="9815">
      <c r="A9815" t="inlineStr">
        <is>
          <t>2019-W2-2019-ALEXAODE-Y26686</t>
        </is>
      </c>
      <c r="B9815" t="n">
        <v>2019</v>
      </c>
      <c r="C9815" t="n">
        <v>2</v>
      </c>
      <c r="D9815" t="inlineStr">
        <is>
          <t>2019-ALEXAODE</t>
        </is>
      </c>
      <c r="E9815" t="inlineStr">
        <is>
          <t>Y26686</t>
        </is>
      </c>
      <c r="F9815" t="inlineStr">
        <is>
          <t>TE</t>
        </is>
      </c>
      <c r="G9815" t="inlineStr">
        <is>
          <t>Yes</t>
        </is>
      </c>
      <c r="H9815" t="n">
        <v>20.2</v>
      </c>
    </row>
    <row r="9816">
      <c r="A9816" t="inlineStr">
        <is>
          <t>2019-W2-2019-ALEXAODE-Y30223</t>
        </is>
      </c>
      <c r="B9816" t="n">
        <v>2019</v>
      </c>
      <c r="C9816" t="n">
        <v>2</v>
      </c>
      <c r="D9816" t="inlineStr">
        <is>
          <t>2019-ALEXAODE</t>
        </is>
      </c>
      <c r="E9816" t="inlineStr">
        <is>
          <t>Y30223</t>
        </is>
      </c>
      <c r="F9816" t="inlineStr">
        <is>
          <t>W/R/T FLEX</t>
        </is>
      </c>
      <c r="G9816" t="inlineStr">
        <is>
          <t>Yes</t>
        </is>
      </c>
      <c r="H9816" t="n">
        <v>0.8</v>
      </c>
    </row>
    <row r="9817">
      <c r="A9817" t="inlineStr">
        <is>
          <t>2019-W2-2019-ALEXAODE-Y25881</t>
        </is>
      </c>
      <c r="B9817" t="n">
        <v>2019</v>
      </c>
      <c r="C9817" t="n">
        <v>2</v>
      </c>
      <c r="D9817" t="inlineStr">
        <is>
          <t>2019-ALEXAODE</t>
        </is>
      </c>
      <c r="E9817" t="inlineStr">
        <is>
          <t>Y25881</t>
        </is>
      </c>
      <c r="F9817" t="inlineStr">
        <is>
          <t>K</t>
        </is>
      </c>
      <c r="G9817" t="inlineStr">
        <is>
          <t>Yes</t>
        </is>
      </c>
      <c r="H9817" t="n">
        <v>9</v>
      </c>
    </row>
    <row r="9818">
      <c r="A9818" t="inlineStr">
        <is>
          <t>2019-W2-2019-ALEXAODE-Y-DEF:cleveland</t>
        </is>
      </c>
      <c r="B9818" t="n">
        <v>2019</v>
      </c>
      <c r="C9818" t="n">
        <v>2</v>
      </c>
      <c r="D9818" t="inlineStr">
        <is>
          <t>2019-ALEXAODE</t>
        </is>
      </c>
      <c r="E9818" t="inlineStr">
        <is>
          <t>Y-DEF:cleveland</t>
        </is>
      </c>
      <c r="F9818" t="inlineStr">
        <is>
          <t>DST</t>
        </is>
      </c>
      <c r="G9818" t="inlineStr">
        <is>
          <t>Yes</t>
        </is>
      </c>
      <c r="H9818" t="n">
        <v>13</v>
      </c>
    </row>
    <row r="9819">
      <c r="A9819" t="inlineStr">
        <is>
          <t>2019-W2-2019-ALEXAODE-Y31888</t>
        </is>
      </c>
      <c r="B9819" t="n">
        <v>2019</v>
      </c>
      <c r="C9819" t="n">
        <v>2</v>
      </c>
      <c r="D9819" t="inlineStr">
        <is>
          <t>2019-ALEXAODE</t>
        </is>
      </c>
      <c r="E9819" t="inlineStr">
        <is>
          <t>Y31888</t>
        </is>
      </c>
      <c r="F9819" t="inlineStr">
        <is>
          <t>BN</t>
        </is>
      </c>
      <c r="G9819" t="inlineStr">
        <is>
          <t>No</t>
        </is>
      </c>
      <c r="H9819" t="n">
        <v>16.1</v>
      </c>
    </row>
    <row r="9820">
      <c r="A9820" t="inlineStr">
        <is>
          <t>2019-W2-2019-ALEXAODE-Y8261</t>
        </is>
      </c>
      <c r="B9820" t="n">
        <v>2019</v>
      </c>
      <c r="C9820" t="n">
        <v>2</v>
      </c>
      <c r="D9820" t="inlineStr">
        <is>
          <t>2019-ALEXAODE</t>
        </is>
      </c>
      <c r="E9820" t="inlineStr">
        <is>
          <t>Y8261</t>
        </is>
      </c>
      <c r="F9820" t="inlineStr">
        <is>
          <t>BN</t>
        </is>
      </c>
      <c r="G9820" t="inlineStr">
        <is>
          <t>No</t>
        </is>
      </c>
      <c r="H9820" t="n">
        <v>10.2</v>
      </c>
    </row>
    <row r="9821">
      <c r="A9821" t="inlineStr">
        <is>
          <t>2019-W2-2019-ALEXAODE-Y31010</t>
        </is>
      </c>
      <c r="B9821" t="n">
        <v>2019</v>
      </c>
      <c r="C9821" t="n">
        <v>2</v>
      </c>
      <c r="D9821" t="inlineStr">
        <is>
          <t>2019-ALEXAODE</t>
        </is>
      </c>
      <c r="E9821" t="inlineStr">
        <is>
          <t>Y31010</t>
        </is>
      </c>
      <c r="F9821" t="inlineStr">
        <is>
          <t>BN</t>
        </is>
      </c>
      <c r="G9821" t="inlineStr">
        <is>
          <t>No</t>
        </is>
      </c>
      <c r="H9821" t="n">
        <v>6</v>
      </c>
    </row>
    <row r="9822">
      <c r="A9822" t="inlineStr">
        <is>
          <t>2019-W2-2019-ALEXAODE-Y26660</t>
        </is>
      </c>
      <c r="B9822" t="n">
        <v>2019</v>
      </c>
      <c r="C9822" t="n">
        <v>2</v>
      </c>
      <c r="D9822" t="inlineStr">
        <is>
          <t>2019-ALEXAODE</t>
        </is>
      </c>
      <c r="E9822" t="inlineStr">
        <is>
          <t>Y26660</t>
        </is>
      </c>
      <c r="F9822" t="inlineStr">
        <is>
          <t>BN</t>
        </is>
      </c>
      <c r="G9822" t="inlineStr">
        <is>
          <t>No</t>
        </is>
      </c>
      <c r="H9822" t="n">
        <v>1.8</v>
      </c>
    </row>
    <row r="9823">
      <c r="A9823" t="inlineStr">
        <is>
          <t>2019-W2-2019-ALEXAODE-Y30977</t>
        </is>
      </c>
      <c r="B9823" t="n">
        <v>2019</v>
      </c>
      <c r="C9823" t="n">
        <v>2</v>
      </c>
      <c r="D9823" t="inlineStr">
        <is>
          <t>2019-ALEXAODE</t>
        </is>
      </c>
      <c r="E9823" t="inlineStr">
        <is>
          <t>Y30977</t>
        </is>
      </c>
      <c r="F9823" t="inlineStr">
        <is>
          <t>BN</t>
        </is>
      </c>
      <c r="G9823" t="inlineStr">
        <is>
          <t>No</t>
        </is>
      </c>
      <c r="H9823" t="n">
        <v>22.22</v>
      </c>
    </row>
    <row r="9824">
      <c r="A9824" t="inlineStr">
        <is>
          <t>2019-W2-2019-ABARBA-Y30123</t>
        </is>
      </c>
      <c r="B9824" t="n">
        <v>2019</v>
      </c>
      <c r="C9824" t="n">
        <v>2</v>
      </c>
      <c r="D9824" t="inlineStr">
        <is>
          <t>2019-ABARBA</t>
        </is>
      </c>
      <c r="E9824" t="inlineStr">
        <is>
          <t>Y30123</t>
        </is>
      </c>
      <c r="F9824" t="inlineStr">
        <is>
          <t>QB</t>
        </is>
      </c>
      <c r="G9824" t="inlineStr">
        <is>
          <t>Yes</t>
        </is>
      </c>
      <c r="H9824" t="n">
        <v>35.62</v>
      </c>
    </row>
    <row r="9825">
      <c r="A9825" t="inlineStr">
        <is>
          <t>2019-W2-2019-ABARBA-Y26650</t>
        </is>
      </c>
      <c r="B9825" t="n">
        <v>2019</v>
      </c>
      <c r="C9825" t="n">
        <v>2</v>
      </c>
      <c r="D9825" t="inlineStr">
        <is>
          <t>2019-ABARBA</t>
        </is>
      </c>
      <c r="E9825" t="inlineStr">
        <is>
          <t>Y26650</t>
        </is>
      </c>
      <c r="F9825" t="inlineStr">
        <is>
          <t>WR</t>
        </is>
      </c>
      <c r="G9825" t="inlineStr">
        <is>
          <t>Yes</t>
        </is>
      </c>
      <c r="H9825" t="n">
        <v>6.5</v>
      </c>
    </row>
    <row r="9826">
      <c r="A9826" t="inlineStr">
        <is>
          <t>2019-W2-2019-ABARBA-Y8826</t>
        </is>
      </c>
      <c r="B9826" t="n">
        <v>2019</v>
      </c>
      <c r="C9826" t="n">
        <v>2</v>
      </c>
      <c r="D9826" t="inlineStr">
        <is>
          <t>2019-ABARBA</t>
        </is>
      </c>
      <c r="E9826" t="inlineStr">
        <is>
          <t>Y8826</t>
        </is>
      </c>
      <c r="F9826" t="inlineStr">
        <is>
          <t>WR</t>
        </is>
      </c>
      <c r="G9826" t="inlineStr">
        <is>
          <t>Yes</t>
        </is>
      </c>
      <c r="H9826" t="n">
        <v>0</v>
      </c>
    </row>
    <row r="9827">
      <c r="A9827" t="inlineStr">
        <is>
          <t>2019-W2-2019-ABARBA-Y28990</t>
        </is>
      </c>
      <c r="B9827" t="n">
        <v>2019</v>
      </c>
      <c r="C9827" t="n">
        <v>2</v>
      </c>
      <c r="D9827" t="inlineStr">
        <is>
          <t>2019-ABARBA</t>
        </is>
      </c>
      <c r="E9827" t="inlineStr">
        <is>
          <t>Y28990</t>
        </is>
      </c>
      <c r="F9827" t="inlineStr">
        <is>
          <t>RB</t>
        </is>
      </c>
      <c r="G9827" t="inlineStr">
        <is>
          <t>Yes</t>
        </is>
      </c>
      <c r="H9827" t="n">
        <v>5.2</v>
      </c>
    </row>
    <row r="9828">
      <c r="A9828" t="inlineStr">
        <is>
          <t>2019-W2-2019-ABARBA-Y30552</t>
        </is>
      </c>
      <c r="B9828" t="n">
        <v>2019</v>
      </c>
      <c r="C9828" t="n">
        <v>2</v>
      </c>
      <c r="D9828" t="inlineStr">
        <is>
          <t>2019-ABARBA</t>
        </is>
      </c>
      <c r="E9828" t="inlineStr">
        <is>
          <t>Y30552</t>
        </is>
      </c>
      <c r="F9828" t="inlineStr">
        <is>
          <t>RB</t>
        </is>
      </c>
      <c r="G9828" t="inlineStr">
        <is>
          <t>Yes</t>
        </is>
      </c>
      <c r="H9828" t="n">
        <v>13.7</v>
      </c>
    </row>
    <row r="9829">
      <c r="A9829" t="inlineStr">
        <is>
          <t>2019-W2-2019-ABARBA-Y30136</t>
        </is>
      </c>
      <c r="B9829" t="n">
        <v>2019</v>
      </c>
      <c r="C9829" t="n">
        <v>2</v>
      </c>
      <c r="D9829" t="inlineStr">
        <is>
          <t>2019-ABARBA</t>
        </is>
      </c>
      <c r="E9829" t="inlineStr">
        <is>
          <t>Y30136</t>
        </is>
      </c>
      <c r="F9829" t="inlineStr">
        <is>
          <t>TE</t>
        </is>
      </c>
      <c r="G9829" t="inlineStr">
        <is>
          <t>Yes</t>
        </is>
      </c>
      <c r="H9829" t="n">
        <v>7.8</v>
      </c>
    </row>
    <row r="9830">
      <c r="A9830" t="inlineStr">
        <is>
          <t>2019-W2-2019-ABARBA-Y27619</t>
        </is>
      </c>
      <c r="B9830" t="n">
        <v>2019</v>
      </c>
      <c r="C9830" t="n">
        <v>2</v>
      </c>
      <c r="D9830" t="inlineStr">
        <is>
          <t>2019-ABARBA</t>
        </is>
      </c>
      <c r="E9830" t="inlineStr">
        <is>
          <t>Y27619</t>
        </is>
      </c>
      <c r="F9830" t="inlineStr">
        <is>
          <t>W/R/T FLEX</t>
        </is>
      </c>
      <c r="G9830" t="inlineStr">
        <is>
          <t>Yes</t>
        </is>
      </c>
      <c r="H9830" t="n">
        <v>10.7</v>
      </c>
    </row>
    <row r="9831">
      <c r="A9831" t="inlineStr">
        <is>
          <t>2019-W2-2019-ABARBA-Y29792</t>
        </is>
      </c>
      <c r="B9831" t="n">
        <v>2019</v>
      </c>
      <c r="C9831" t="n">
        <v>2</v>
      </c>
      <c r="D9831" t="inlineStr">
        <is>
          <t>2019-ABARBA</t>
        </is>
      </c>
      <c r="E9831" t="inlineStr">
        <is>
          <t>Y29792</t>
        </is>
      </c>
      <c r="F9831" t="inlineStr">
        <is>
          <t>K</t>
        </is>
      </c>
      <c r="G9831" t="inlineStr">
        <is>
          <t>Yes</t>
        </is>
      </c>
      <c r="H9831" t="n">
        <v>7</v>
      </c>
    </row>
    <row r="9832">
      <c r="A9832" t="inlineStr">
        <is>
          <t>2019-W2-2019-ABARBA-Y-DEF:la-rams</t>
        </is>
      </c>
      <c r="B9832" t="n">
        <v>2019</v>
      </c>
      <c r="C9832" t="n">
        <v>2</v>
      </c>
      <c r="D9832" t="inlineStr">
        <is>
          <t>2019-ABARBA</t>
        </is>
      </c>
      <c r="E9832" t="inlineStr">
        <is>
          <t>Y-DEF:la-rams</t>
        </is>
      </c>
      <c r="F9832" t="inlineStr">
        <is>
          <t>DST</t>
        </is>
      </c>
      <c r="G9832" t="inlineStr">
        <is>
          <t>Yes</t>
        </is>
      </c>
      <c r="H9832" t="n">
        <v>8</v>
      </c>
    </row>
    <row r="9833">
      <c r="A9833" t="inlineStr">
        <is>
          <t>2019-W2-2019-ABARBA-Y26804</t>
        </is>
      </c>
      <c r="B9833" t="n">
        <v>2019</v>
      </c>
      <c r="C9833" t="n">
        <v>2</v>
      </c>
      <c r="D9833" t="inlineStr">
        <is>
          <t>2019-ABARBA</t>
        </is>
      </c>
      <c r="E9833" t="inlineStr">
        <is>
          <t>Y26804</t>
        </is>
      </c>
      <c r="F9833" t="inlineStr">
        <is>
          <t>BN</t>
        </is>
      </c>
      <c r="G9833" t="inlineStr">
        <is>
          <t>No</t>
        </is>
      </c>
      <c r="H9833" t="n">
        <v>2.8</v>
      </c>
    </row>
    <row r="9834">
      <c r="A9834" t="inlineStr">
        <is>
          <t>2019-W2-2019-ABARBA-Y30860</t>
        </is>
      </c>
      <c r="B9834" t="n">
        <v>2019</v>
      </c>
      <c r="C9834" t="n">
        <v>2</v>
      </c>
      <c r="D9834" t="inlineStr">
        <is>
          <t>2019-ABARBA</t>
        </is>
      </c>
      <c r="E9834" t="inlineStr">
        <is>
          <t>Y30860</t>
        </is>
      </c>
      <c r="F9834" t="inlineStr">
        <is>
          <t>BN</t>
        </is>
      </c>
      <c r="G9834" t="inlineStr">
        <is>
          <t>No</t>
        </is>
      </c>
      <c r="H9834" t="n">
        <v>1.4</v>
      </c>
    </row>
    <row r="9835">
      <c r="A9835" t="inlineStr">
        <is>
          <t>2019-W2-2019-ABARBA-Y30120</t>
        </is>
      </c>
      <c r="B9835" t="n">
        <v>2019</v>
      </c>
      <c r="C9835" t="n">
        <v>2</v>
      </c>
      <c r="D9835" t="inlineStr">
        <is>
          <t>2019-ABARBA</t>
        </is>
      </c>
      <c r="E9835" t="inlineStr">
        <is>
          <t>Y30120</t>
        </is>
      </c>
      <c r="F9835" t="inlineStr">
        <is>
          <t>BN</t>
        </is>
      </c>
      <c r="G9835" t="inlineStr">
        <is>
          <t>No</t>
        </is>
      </c>
      <c r="H9835" t="n">
        <v>9.800000000000001</v>
      </c>
    </row>
    <row r="9836">
      <c r="A9836" t="inlineStr">
        <is>
          <t>2019-W2-2019-ABARBA-Y28408</t>
        </is>
      </c>
      <c r="B9836" t="n">
        <v>2019</v>
      </c>
      <c r="C9836" t="n">
        <v>2</v>
      </c>
      <c r="D9836" t="inlineStr">
        <is>
          <t>2019-ABARBA</t>
        </is>
      </c>
      <c r="E9836" t="inlineStr">
        <is>
          <t>Y28408</t>
        </is>
      </c>
      <c r="F9836" t="inlineStr">
        <is>
          <t>BN</t>
        </is>
      </c>
      <c r="G9836" t="inlineStr">
        <is>
          <t>No</t>
        </is>
      </c>
      <c r="H9836" t="n">
        <v>20.7</v>
      </c>
    </row>
    <row r="9837">
      <c r="A9837" t="inlineStr">
        <is>
          <t>2019-W2-2019-ISAROD-Y30971</t>
        </is>
      </c>
      <c r="B9837" t="n">
        <v>2019</v>
      </c>
      <c r="C9837" t="n">
        <v>2</v>
      </c>
      <c r="D9837" t="inlineStr">
        <is>
          <t>2019-ISAROD</t>
        </is>
      </c>
      <c r="E9837" t="inlineStr">
        <is>
          <t>Y30971</t>
        </is>
      </c>
      <c r="F9837" t="inlineStr">
        <is>
          <t>QB</t>
        </is>
      </c>
      <c r="G9837" t="inlineStr">
        <is>
          <t>Yes</t>
        </is>
      </c>
      <c r="H9837" t="n">
        <v>18</v>
      </c>
    </row>
    <row r="9838">
      <c r="A9838" t="inlineStr">
        <is>
          <t>2019-W2-2019-ISAROD-Y27532</t>
        </is>
      </c>
      <c r="B9838" t="n">
        <v>2019</v>
      </c>
      <c r="C9838" t="n">
        <v>2</v>
      </c>
      <c r="D9838" t="inlineStr">
        <is>
          <t>2019-ISAROD</t>
        </is>
      </c>
      <c r="E9838" t="inlineStr">
        <is>
          <t>Y27532</t>
        </is>
      </c>
      <c r="F9838" t="inlineStr">
        <is>
          <t>WR</t>
        </is>
      </c>
      <c r="G9838" t="inlineStr">
        <is>
          <t>Yes</t>
        </is>
      </c>
      <c r="H9838" t="n">
        <v>7.9</v>
      </c>
    </row>
    <row r="9839">
      <c r="A9839" t="inlineStr">
        <is>
          <t>2019-W2-2019-ISAROD-Y25802</t>
        </is>
      </c>
      <c r="B9839" t="n">
        <v>2019</v>
      </c>
      <c r="C9839" t="n">
        <v>2</v>
      </c>
      <c r="D9839" t="inlineStr">
        <is>
          <t>2019-ISAROD</t>
        </is>
      </c>
      <c r="E9839" t="inlineStr">
        <is>
          <t>Y25802</t>
        </is>
      </c>
      <c r="F9839" t="inlineStr">
        <is>
          <t>WR</t>
        </is>
      </c>
      <c r="G9839" t="inlineStr">
        <is>
          <t>Yes</t>
        </is>
      </c>
      <c r="H9839" t="n">
        <v>12.3</v>
      </c>
    </row>
    <row r="9840">
      <c r="A9840" t="inlineStr">
        <is>
          <t>2019-W2-2019-ISAROD-Y30154</t>
        </is>
      </c>
      <c r="B9840" t="n">
        <v>2019</v>
      </c>
      <c r="C9840" t="n">
        <v>2</v>
      </c>
      <c r="D9840" t="inlineStr">
        <is>
          <t>2019-ISAROD</t>
        </is>
      </c>
      <c r="E9840" t="inlineStr">
        <is>
          <t>Y30154</t>
        </is>
      </c>
      <c r="F9840" t="inlineStr">
        <is>
          <t>RB</t>
        </is>
      </c>
      <c r="G9840" t="inlineStr">
        <is>
          <t>Yes</t>
        </is>
      </c>
      <c r="H9840" t="n">
        <v>28.6</v>
      </c>
    </row>
    <row r="9841">
      <c r="A9841" t="inlineStr">
        <is>
          <t>2019-W2-2019-ISAROD-Y30232</t>
        </is>
      </c>
      <c r="B9841" t="n">
        <v>2019</v>
      </c>
      <c r="C9841" t="n">
        <v>2</v>
      </c>
      <c r="D9841" t="inlineStr">
        <is>
          <t>2019-ISAROD</t>
        </is>
      </c>
      <c r="E9841" t="inlineStr">
        <is>
          <t>Y30232</t>
        </is>
      </c>
      <c r="F9841" t="inlineStr">
        <is>
          <t>RB</t>
        </is>
      </c>
      <c r="G9841" t="inlineStr">
        <is>
          <t>Yes</t>
        </is>
      </c>
      <c r="H9841" t="n">
        <v>3.5</v>
      </c>
    </row>
    <row r="9842">
      <c r="A9842" t="inlineStr">
        <is>
          <t>2019-W2-2019-ISAROD-Y30142</t>
        </is>
      </c>
      <c r="B9842" t="n">
        <v>2019</v>
      </c>
      <c r="C9842" t="n">
        <v>2</v>
      </c>
      <c r="D9842" t="inlineStr">
        <is>
          <t>2019-ISAROD</t>
        </is>
      </c>
      <c r="E9842" t="inlineStr">
        <is>
          <t>Y30142</t>
        </is>
      </c>
      <c r="F9842" t="inlineStr">
        <is>
          <t>TE</t>
        </is>
      </c>
      <c r="G9842" t="inlineStr">
        <is>
          <t>Yes</t>
        </is>
      </c>
      <c r="H9842" t="n">
        <v>0</v>
      </c>
    </row>
    <row r="9843">
      <c r="A9843" t="inlineStr">
        <is>
          <t>2019-W2-2019-ISAROD-Y9496</t>
        </is>
      </c>
      <c r="B9843" t="n">
        <v>2019</v>
      </c>
      <c r="C9843" t="n">
        <v>2</v>
      </c>
      <c r="D9843" t="inlineStr">
        <is>
          <t>2019-ISAROD</t>
        </is>
      </c>
      <c r="E9843" t="inlineStr">
        <is>
          <t>Y9496</t>
        </is>
      </c>
      <c r="F9843" t="inlineStr">
        <is>
          <t>W/R/T FLEX</t>
        </is>
      </c>
      <c r="G9843" t="inlineStr">
        <is>
          <t>Yes</t>
        </is>
      </c>
      <c r="H9843" t="n">
        <v>7.2</v>
      </c>
    </row>
    <row r="9844">
      <c r="A9844" t="inlineStr">
        <is>
          <t>2019-W2-2019-ISAROD-Y29754</t>
        </is>
      </c>
      <c r="B9844" t="n">
        <v>2019</v>
      </c>
      <c r="C9844" t="n">
        <v>2</v>
      </c>
      <c r="D9844" t="inlineStr">
        <is>
          <t>2019-ISAROD</t>
        </is>
      </c>
      <c r="E9844" t="inlineStr">
        <is>
          <t>Y29754</t>
        </is>
      </c>
      <c r="F9844" t="inlineStr">
        <is>
          <t>K</t>
        </is>
      </c>
      <c r="G9844" t="inlineStr">
        <is>
          <t>Yes</t>
        </is>
      </c>
      <c r="H9844" t="n">
        <v>12</v>
      </c>
    </row>
    <row r="9845">
      <c r="A9845" t="inlineStr">
        <is>
          <t>2019-W2-2019-ISAROD-Y-DEF:baltimore</t>
        </is>
      </c>
      <c r="B9845" t="n">
        <v>2019</v>
      </c>
      <c r="C9845" t="n">
        <v>2</v>
      </c>
      <c r="D9845" t="inlineStr">
        <is>
          <t>2019-ISAROD</t>
        </is>
      </c>
      <c r="E9845" t="inlineStr">
        <is>
          <t>Y-DEF:baltimore</t>
        </is>
      </c>
      <c r="F9845" t="inlineStr">
        <is>
          <t>DST</t>
        </is>
      </c>
      <c r="G9845" t="inlineStr">
        <is>
          <t>Yes</t>
        </is>
      </c>
      <c r="H9845" t="n">
        <v>4</v>
      </c>
    </row>
    <row r="9846">
      <c r="A9846" t="inlineStr">
        <is>
          <t>2019-W2-2019-ISAROD-Y27581</t>
        </is>
      </c>
      <c r="B9846" t="n">
        <v>2019</v>
      </c>
      <c r="C9846" t="n">
        <v>2</v>
      </c>
      <c r="D9846" t="inlineStr">
        <is>
          <t>2019-ISAROD</t>
        </is>
      </c>
      <c r="E9846" t="inlineStr">
        <is>
          <t>Y27581</t>
        </is>
      </c>
      <c r="F9846" t="inlineStr">
        <is>
          <t>BN</t>
        </is>
      </c>
      <c r="G9846" t="inlineStr">
        <is>
          <t>No</t>
        </is>
      </c>
      <c r="H9846" t="n">
        <v>14.1</v>
      </c>
    </row>
    <row r="9847">
      <c r="A9847" t="inlineStr">
        <is>
          <t>2019-W2-2019-ISAROD-Y28493</t>
        </is>
      </c>
      <c r="B9847" t="n">
        <v>2019</v>
      </c>
      <c r="C9847" t="n">
        <v>2</v>
      </c>
      <c r="D9847" t="inlineStr">
        <is>
          <t>2019-ISAROD</t>
        </is>
      </c>
      <c r="E9847" t="inlineStr">
        <is>
          <t>Y28493</t>
        </is>
      </c>
      <c r="F9847" t="inlineStr">
        <is>
          <t>BN</t>
        </is>
      </c>
      <c r="G9847" t="inlineStr">
        <is>
          <t>No</t>
        </is>
      </c>
      <c r="H9847" t="n">
        <v>6</v>
      </c>
    </row>
    <row r="9848">
      <c r="A9848" t="inlineStr">
        <is>
          <t>2019-W2-2019-ISAROD-Y27585</t>
        </is>
      </c>
      <c r="B9848" t="n">
        <v>2019</v>
      </c>
      <c r="C9848" t="n">
        <v>2</v>
      </c>
      <c r="D9848" t="inlineStr">
        <is>
          <t>2019-ISAROD</t>
        </is>
      </c>
      <c r="E9848" t="inlineStr">
        <is>
          <t>Y27585</t>
        </is>
      </c>
      <c r="F9848" t="inlineStr">
        <is>
          <t>BN</t>
        </is>
      </c>
      <c r="G9848" t="inlineStr">
        <is>
          <t>No</t>
        </is>
      </c>
      <c r="H9848" t="n">
        <v>9</v>
      </c>
    </row>
    <row r="9849">
      <c r="A9849" t="inlineStr">
        <is>
          <t>2019-W2-2019-ISAROD-Y29070</t>
        </is>
      </c>
      <c r="B9849" t="n">
        <v>2019</v>
      </c>
      <c r="C9849" t="n">
        <v>2</v>
      </c>
      <c r="D9849" t="inlineStr">
        <is>
          <t>2019-ISAROD</t>
        </is>
      </c>
      <c r="E9849" t="inlineStr">
        <is>
          <t>Y29070</t>
        </is>
      </c>
      <c r="F9849" t="inlineStr">
        <is>
          <t>BN</t>
        </is>
      </c>
      <c r="G9849" t="inlineStr">
        <is>
          <t>No</t>
        </is>
      </c>
      <c r="H9849" t="n">
        <v>1</v>
      </c>
    </row>
    <row r="9850">
      <c r="A9850" t="inlineStr">
        <is>
          <t>2019-W2-2019-ISAROD-Y26701</t>
        </is>
      </c>
      <c r="B9850" t="n">
        <v>2019</v>
      </c>
      <c r="C9850" t="n">
        <v>2</v>
      </c>
      <c r="D9850" t="inlineStr">
        <is>
          <t>2019-ISAROD</t>
        </is>
      </c>
      <c r="E9850" t="inlineStr">
        <is>
          <t>Y26701</t>
        </is>
      </c>
      <c r="F9850" t="inlineStr">
        <is>
          <t>BN</t>
        </is>
      </c>
      <c r="G9850" t="inlineStr">
        <is>
          <t>No</t>
        </is>
      </c>
      <c r="H9850" t="n">
        <v>15.2</v>
      </c>
    </row>
    <row r="9851">
      <c r="A9851" t="inlineStr">
        <is>
          <t>2019-W2-2019-VARO-Y29236</t>
        </is>
      </c>
      <c r="B9851" t="n">
        <v>2019</v>
      </c>
      <c r="C9851" t="n">
        <v>2</v>
      </c>
      <c r="D9851" t="inlineStr">
        <is>
          <t>2019-VARO</t>
        </is>
      </c>
      <c r="E9851" t="inlineStr">
        <is>
          <t>Y29236</t>
        </is>
      </c>
      <c r="F9851" t="inlineStr">
        <is>
          <t>QB</t>
        </is>
      </c>
      <c r="G9851" t="inlineStr">
        <is>
          <t>Yes</t>
        </is>
      </c>
      <c r="H9851" t="n">
        <v>19.54</v>
      </c>
    </row>
    <row r="9852">
      <c r="A9852" t="inlineStr">
        <is>
          <t>2019-W2-2019-VARO-Y30175</t>
        </is>
      </c>
      <c r="B9852" t="n">
        <v>2019</v>
      </c>
      <c r="C9852" t="n">
        <v>2</v>
      </c>
      <c r="D9852" t="inlineStr">
        <is>
          <t>2019-VARO</t>
        </is>
      </c>
      <c r="E9852" t="inlineStr">
        <is>
          <t>Y30175</t>
        </is>
      </c>
      <c r="F9852" t="inlineStr">
        <is>
          <t>WR</t>
        </is>
      </c>
      <c r="G9852" t="inlineStr">
        <is>
          <t>Yes</t>
        </is>
      </c>
      <c r="H9852" t="n">
        <v>10.9</v>
      </c>
    </row>
    <row r="9853">
      <c r="A9853" t="inlineStr">
        <is>
          <t>2019-W2-2019-VARO-Y28691</t>
        </is>
      </c>
      <c r="B9853" t="n">
        <v>2019</v>
      </c>
      <c r="C9853" t="n">
        <v>2</v>
      </c>
      <c r="D9853" t="inlineStr">
        <is>
          <t>2019-VARO</t>
        </is>
      </c>
      <c r="E9853" t="inlineStr">
        <is>
          <t>Y28691</t>
        </is>
      </c>
      <c r="F9853" t="inlineStr">
        <is>
          <t>WR</t>
        </is>
      </c>
      <c r="G9853" t="inlineStr">
        <is>
          <t>Yes</t>
        </is>
      </c>
      <c r="H9853" t="n">
        <v>13.1</v>
      </c>
    </row>
    <row r="9854">
      <c r="A9854" t="inlineStr">
        <is>
          <t>2019-W2-2019-VARO-Y30121</t>
        </is>
      </c>
      <c r="B9854" t="n">
        <v>2019</v>
      </c>
      <c r="C9854" t="n">
        <v>2</v>
      </c>
      <c r="D9854" t="inlineStr">
        <is>
          <t>2019-VARO</t>
        </is>
      </c>
      <c r="E9854" t="inlineStr">
        <is>
          <t>Y30121</t>
        </is>
      </c>
      <c r="F9854" t="inlineStr">
        <is>
          <t>RB</t>
        </is>
      </c>
      <c r="G9854" t="inlineStr">
        <is>
          <t>Yes</t>
        </is>
      </c>
      <c r="H9854" t="n">
        <v>6.3</v>
      </c>
    </row>
    <row r="9855">
      <c r="A9855" t="inlineStr">
        <is>
          <t>2019-W2-2019-VARO-Y30256</t>
        </is>
      </c>
      <c r="B9855" t="n">
        <v>2019</v>
      </c>
      <c r="C9855" t="n">
        <v>2</v>
      </c>
      <c r="D9855" t="inlineStr">
        <is>
          <t>2019-VARO</t>
        </is>
      </c>
      <c r="E9855" t="inlineStr">
        <is>
          <t>Y30256</t>
        </is>
      </c>
      <c r="F9855" t="inlineStr">
        <is>
          <t>RB</t>
        </is>
      </c>
      <c r="G9855" t="inlineStr">
        <is>
          <t>Yes</t>
        </is>
      </c>
      <c r="H9855" t="n">
        <v>7.3</v>
      </c>
    </row>
    <row r="9856">
      <c r="A9856" t="inlineStr">
        <is>
          <t>2019-W2-2019-VARO-Y28592</t>
        </is>
      </c>
      <c r="B9856" t="n">
        <v>2019</v>
      </c>
      <c r="C9856" t="n">
        <v>2</v>
      </c>
      <c r="D9856" t="inlineStr">
        <is>
          <t>2019-VARO</t>
        </is>
      </c>
      <c r="E9856" t="inlineStr">
        <is>
          <t>Y28592</t>
        </is>
      </c>
      <c r="F9856" t="inlineStr">
        <is>
          <t>TE</t>
        </is>
      </c>
      <c r="G9856" t="inlineStr">
        <is>
          <t>Yes</t>
        </is>
      </c>
      <c r="H9856" t="n">
        <v>9.300000000000001</v>
      </c>
    </row>
    <row r="9857">
      <c r="A9857" t="inlineStr">
        <is>
          <t>2019-W2-2019-VARO-Y28534</t>
        </is>
      </c>
      <c r="B9857" t="n">
        <v>2019</v>
      </c>
      <c r="C9857" t="n">
        <v>2</v>
      </c>
      <c r="D9857" t="inlineStr">
        <is>
          <t>2019-VARO</t>
        </is>
      </c>
      <c r="E9857" t="inlineStr">
        <is>
          <t>Y28534</t>
        </is>
      </c>
      <c r="F9857" t="inlineStr">
        <is>
          <t>W/R/T FLEX</t>
        </is>
      </c>
      <c r="G9857" t="inlineStr">
        <is>
          <t>Yes</t>
        </is>
      </c>
      <c r="H9857" t="n">
        <v>11.4</v>
      </c>
    </row>
    <row r="9858">
      <c r="A9858" t="inlineStr">
        <is>
          <t>2019-W2-2019-VARO-Y28378</t>
        </is>
      </c>
      <c r="B9858" t="n">
        <v>2019</v>
      </c>
      <c r="C9858" t="n">
        <v>2</v>
      </c>
      <c r="D9858" t="inlineStr">
        <is>
          <t>2019-VARO</t>
        </is>
      </c>
      <c r="E9858" t="inlineStr">
        <is>
          <t>Y28378</t>
        </is>
      </c>
      <c r="F9858" t="inlineStr">
        <is>
          <t>K</t>
        </is>
      </c>
      <c r="G9858" t="inlineStr">
        <is>
          <t>Yes</t>
        </is>
      </c>
      <c r="H9858" t="n">
        <v>4</v>
      </c>
    </row>
    <row r="9859">
      <c r="A9859" t="inlineStr">
        <is>
          <t>2019-W2-2019-VARO-Y-DEF:new-england</t>
        </is>
      </c>
      <c r="B9859" t="n">
        <v>2019</v>
      </c>
      <c r="C9859" t="n">
        <v>2</v>
      </c>
      <c r="D9859" t="inlineStr">
        <is>
          <t>2019-VARO</t>
        </is>
      </c>
      <c r="E9859" t="inlineStr">
        <is>
          <t>Y-DEF:new-england</t>
        </is>
      </c>
      <c r="F9859" t="inlineStr">
        <is>
          <t>DST</t>
        </is>
      </c>
      <c r="G9859" t="inlineStr">
        <is>
          <t>Yes</t>
        </is>
      </c>
      <c r="H9859" t="n">
        <v>37</v>
      </c>
    </row>
    <row r="9860">
      <c r="A9860" t="inlineStr">
        <is>
          <t>2019-W2-2019-VARO-Y30209</t>
        </is>
      </c>
      <c r="B9860" t="n">
        <v>2019</v>
      </c>
      <c r="C9860" t="n">
        <v>2</v>
      </c>
      <c r="D9860" t="inlineStr">
        <is>
          <t>2019-VARO</t>
        </is>
      </c>
      <c r="E9860" t="inlineStr">
        <is>
          <t>Y30209</t>
        </is>
      </c>
      <c r="F9860" t="inlineStr">
        <is>
          <t>BN</t>
        </is>
      </c>
      <c r="G9860" t="inlineStr">
        <is>
          <t>No</t>
        </is>
      </c>
      <c r="H9860" t="n">
        <v>21.7</v>
      </c>
    </row>
    <row r="9861">
      <c r="A9861" t="inlineStr">
        <is>
          <t>2019-W2-2019-VARO-Y29307</t>
        </is>
      </c>
      <c r="B9861" t="n">
        <v>2019</v>
      </c>
      <c r="C9861" t="n">
        <v>2</v>
      </c>
      <c r="D9861" t="inlineStr">
        <is>
          <t>2019-VARO</t>
        </is>
      </c>
      <c r="E9861" t="inlineStr">
        <is>
          <t>Y29307</t>
        </is>
      </c>
      <c r="F9861" t="inlineStr">
        <is>
          <t>BN</t>
        </is>
      </c>
      <c r="G9861" t="inlineStr">
        <is>
          <t>No</t>
        </is>
      </c>
      <c r="H9861" t="n">
        <v>7.3</v>
      </c>
    </row>
    <row r="9862">
      <c r="A9862" t="inlineStr">
        <is>
          <t>2019-W2-2019-VARO-Y31135</t>
        </is>
      </c>
      <c r="B9862" t="n">
        <v>2019</v>
      </c>
      <c r="C9862" t="n">
        <v>2</v>
      </c>
      <c r="D9862" t="inlineStr">
        <is>
          <t>2019-VARO</t>
        </is>
      </c>
      <c r="E9862" t="inlineStr">
        <is>
          <t>Y31135</t>
        </is>
      </c>
      <c r="F9862" t="inlineStr">
        <is>
          <t>BN</t>
        </is>
      </c>
      <c r="G9862" t="inlineStr">
        <is>
          <t>No</t>
        </is>
      </c>
      <c r="H9862" t="n">
        <v>3.6</v>
      </c>
    </row>
    <row r="9863">
      <c r="A9863" t="inlineStr">
        <is>
          <t>2019-W2-2019-VARO-Y31934</t>
        </is>
      </c>
      <c r="B9863" t="n">
        <v>2019</v>
      </c>
      <c r="C9863" t="n">
        <v>2</v>
      </c>
      <c r="D9863" t="inlineStr">
        <is>
          <t>2019-VARO</t>
        </is>
      </c>
      <c r="E9863" t="inlineStr">
        <is>
          <t>Y31934</t>
        </is>
      </c>
      <c r="F9863" t="inlineStr">
        <is>
          <t>BN</t>
        </is>
      </c>
      <c r="G9863" t="inlineStr">
        <is>
          <t>No</t>
        </is>
      </c>
      <c r="H9863" t="n">
        <v>2.5</v>
      </c>
    </row>
    <row r="9864">
      <c r="A9864" t="inlineStr">
        <is>
          <t>2019-W2-2019-VARO-Y31077</t>
        </is>
      </c>
      <c r="B9864" t="n">
        <v>2019</v>
      </c>
      <c r="C9864" t="n">
        <v>2</v>
      </c>
      <c r="D9864" t="inlineStr">
        <is>
          <t>2019-VARO</t>
        </is>
      </c>
      <c r="E9864" t="inlineStr">
        <is>
          <t>Y31077</t>
        </is>
      </c>
      <c r="F9864" t="inlineStr">
        <is>
          <t>BN</t>
        </is>
      </c>
      <c r="G9864" t="inlineStr">
        <is>
          <t>No</t>
        </is>
      </c>
      <c r="H9864" t="n">
        <v>0</v>
      </c>
    </row>
    <row r="9865">
      <c r="A9865" t="inlineStr">
        <is>
          <t>2019-W2-2019-VARO-Y29269</t>
        </is>
      </c>
      <c r="B9865" t="n">
        <v>2019</v>
      </c>
      <c r="C9865" t="n">
        <v>2</v>
      </c>
      <c r="D9865" t="inlineStr">
        <is>
          <t>2019-VARO</t>
        </is>
      </c>
      <c r="E9865" t="inlineStr">
        <is>
          <t>Y29269</t>
        </is>
      </c>
      <c r="F9865" t="inlineStr">
        <is>
          <t>IR</t>
        </is>
      </c>
      <c r="G9865" t="inlineStr">
        <is>
          <t>No</t>
        </is>
      </c>
      <c r="H9865" t="n">
        <v>0</v>
      </c>
    </row>
    <row r="9866">
      <c r="A9866" t="inlineStr">
        <is>
          <t>2019-W2-2019-PEPSALFA-Y25785</t>
        </is>
      </c>
      <c r="B9866" t="n">
        <v>2019</v>
      </c>
      <c r="C9866" t="n">
        <v>2</v>
      </c>
      <c r="D9866" t="inlineStr">
        <is>
          <t>2019-PEPSALFA</t>
        </is>
      </c>
      <c r="E9866" t="inlineStr">
        <is>
          <t>Y25785</t>
        </is>
      </c>
      <c r="F9866" t="inlineStr">
        <is>
          <t>QB</t>
        </is>
      </c>
      <c r="G9866" t="inlineStr">
        <is>
          <t>Yes</t>
        </is>
      </c>
      <c r="H9866" t="n">
        <v>24.2</v>
      </c>
    </row>
    <row r="9867">
      <c r="A9867" t="inlineStr">
        <is>
          <t>2019-W2-2019-PEPSALFA-Y29281</t>
        </is>
      </c>
      <c r="B9867" t="n">
        <v>2019</v>
      </c>
      <c r="C9867" t="n">
        <v>2</v>
      </c>
      <c r="D9867" t="inlineStr">
        <is>
          <t>2019-PEPSALFA</t>
        </is>
      </c>
      <c r="E9867" t="inlineStr">
        <is>
          <t>Y29281</t>
        </is>
      </c>
      <c r="F9867" t="inlineStr">
        <is>
          <t>WR</t>
        </is>
      </c>
      <c r="G9867" t="inlineStr">
        <is>
          <t>Yes</t>
        </is>
      </c>
      <c r="H9867" t="n">
        <v>13.9</v>
      </c>
    </row>
    <row r="9868">
      <c r="A9868" t="inlineStr">
        <is>
          <t>2019-W2-2019-PEPSALFA-Y26699</t>
        </is>
      </c>
      <c r="B9868" t="n">
        <v>2019</v>
      </c>
      <c r="C9868" t="n">
        <v>2</v>
      </c>
      <c r="D9868" t="inlineStr">
        <is>
          <t>2019-PEPSALFA</t>
        </is>
      </c>
      <c r="E9868" t="inlineStr">
        <is>
          <t>Y26699</t>
        </is>
      </c>
      <c r="F9868" t="inlineStr">
        <is>
          <t>WR</t>
        </is>
      </c>
      <c r="G9868" t="inlineStr">
        <is>
          <t>Yes</t>
        </is>
      </c>
      <c r="H9868" t="n">
        <v>13.8</v>
      </c>
    </row>
    <row r="9869">
      <c r="A9869" t="inlineStr">
        <is>
          <t>2019-W2-2019-PEPSALFA-Y28398</t>
        </is>
      </c>
      <c r="B9869" t="n">
        <v>2019</v>
      </c>
      <c r="C9869" t="n">
        <v>2</v>
      </c>
      <c r="D9869" t="inlineStr">
        <is>
          <t>2019-PEPSALFA</t>
        </is>
      </c>
      <c r="E9869" t="inlineStr">
        <is>
          <t>Y28398</t>
        </is>
      </c>
      <c r="F9869" t="inlineStr">
        <is>
          <t>RB</t>
        </is>
      </c>
      <c r="G9869" t="inlineStr">
        <is>
          <t>Yes</t>
        </is>
      </c>
      <c r="H9869" t="n">
        <v>14.2</v>
      </c>
    </row>
    <row r="9870">
      <c r="A9870" t="inlineStr">
        <is>
          <t>2019-W2-2019-PEPSALFA-Y9317</t>
        </is>
      </c>
      <c r="B9870" t="n">
        <v>2019</v>
      </c>
      <c r="C9870" t="n">
        <v>2</v>
      </c>
      <c r="D9870" t="inlineStr">
        <is>
          <t>2019-PEPSALFA</t>
        </is>
      </c>
      <c r="E9870" t="inlineStr">
        <is>
          <t>Y9317</t>
        </is>
      </c>
      <c r="F9870" t="inlineStr">
        <is>
          <t>RB</t>
        </is>
      </c>
      <c r="G9870" t="inlineStr">
        <is>
          <t>Yes</t>
        </is>
      </c>
      <c r="H9870" t="n">
        <v>3.8</v>
      </c>
    </row>
    <row r="9871">
      <c r="A9871" t="inlineStr">
        <is>
          <t>2019-W2-2019-PEPSALFA-Y7755</t>
        </is>
      </c>
      <c r="B9871" t="n">
        <v>2019</v>
      </c>
      <c r="C9871" t="n">
        <v>2</v>
      </c>
      <c r="D9871" t="inlineStr">
        <is>
          <t>2019-PEPSALFA</t>
        </is>
      </c>
      <c r="E9871" t="inlineStr">
        <is>
          <t>Y7755</t>
        </is>
      </c>
      <c r="F9871" t="inlineStr">
        <is>
          <t>TE</t>
        </is>
      </c>
      <c r="G9871" t="inlineStr">
        <is>
          <t>Yes</t>
        </is>
      </c>
      <c r="H9871" t="n">
        <v>4.4</v>
      </c>
    </row>
    <row r="9872">
      <c r="A9872" t="inlineStr">
        <is>
          <t>2019-W2-2019-PEPSALFA-Y30423</t>
        </is>
      </c>
      <c r="B9872" t="n">
        <v>2019</v>
      </c>
      <c r="C9872" t="n">
        <v>2</v>
      </c>
      <c r="D9872" t="inlineStr">
        <is>
          <t>2019-PEPSALFA</t>
        </is>
      </c>
      <c r="E9872" t="inlineStr">
        <is>
          <t>Y30423</t>
        </is>
      </c>
      <c r="F9872" t="inlineStr">
        <is>
          <t>W/R/T FLEX</t>
        </is>
      </c>
      <c r="G9872" t="inlineStr">
        <is>
          <t>Yes</t>
        </is>
      </c>
      <c r="H9872" t="n">
        <v>20.3</v>
      </c>
    </row>
    <row r="9873">
      <c r="A9873" t="inlineStr">
        <is>
          <t>2019-W2-2019-PEPSALFA-Y8447</t>
        </is>
      </c>
      <c r="B9873" t="n">
        <v>2019</v>
      </c>
      <c r="C9873" t="n">
        <v>2</v>
      </c>
      <c r="D9873" t="inlineStr">
        <is>
          <t>2019-PEPSALFA</t>
        </is>
      </c>
      <c r="E9873" t="inlineStr">
        <is>
          <t>Y8447</t>
        </is>
      </c>
      <c r="F9873" t="inlineStr">
        <is>
          <t>K</t>
        </is>
      </c>
      <c r="G9873" t="inlineStr">
        <is>
          <t>Yes</t>
        </is>
      </c>
      <c r="H9873" t="n">
        <v>3</v>
      </c>
    </row>
    <row r="9874">
      <c r="A9874" t="inlineStr">
        <is>
          <t>2019-W2-2019-PEPSALFA-Y-DEF:minnesota</t>
        </is>
      </c>
      <c r="B9874" t="n">
        <v>2019</v>
      </c>
      <c r="C9874" t="n">
        <v>2</v>
      </c>
      <c r="D9874" t="inlineStr">
        <is>
          <t>2019-PEPSALFA</t>
        </is>
      </c>
      <c r="E9874" t="inlineStr">
        <is>
          <t>Y-DEF:minnesota</t>
        </is>
      </c>
      <c r="F9874" t="inlineStr">
        <is>
          <t>DST</t>
        </is>
      </c>
      <c r="G9874" t="inlineStr">
        <is>
          <t>Yes</t>
        </is>
      </c>
      <c r="H9874" t="n">
        <v>6</v>
      </c>
    </row>
    <row r="9875">
      <c r="A9875" t="inlineStr">
        <is>
          <t>2019-W2-2019-PEPSALFA-Y30295</t>
        </is>
      </c>
      <c r="B9875" t="n">
        <v>2019</v>
      </c>
      <c r="C9875" t="n">
        <v>2</v>
      </c>
      <c r="D9875" t="inlineStr">
        <is>
          <t>2019-PEPSALFA</t>
        </is>
      </c>
      <c r="E9875" t="inlineStr">
        <is>
          <t>Y30295</t>
        </is>
      </c>
      <c r="F9875" t="inlineStr">
        <is>
          <t>BN</t>
        </is>
      </c>
      <c r="G9875" t="inlineStr">
        <is>
          <t>No</t>
        </is>
      </c>
      <c r="H9875" t="n">
        <v>23</v>
      </c>
    </row>
    <row r="9876">
      <c r="A9876" t="inlineStr">
        <is>
          <t>2019-W2-2019-PEPSALFA-Y8285</t>
        </is>
      </c>
      <c r="B9876" t="n">
        <v>2019</v>
      </c>
      <c r="C9876" t="n">
        <v>2</v>
      </c>
      <c r="D9876" t="inlineStr">
        <is>
          <t>2019-PEPSALFA</t>
        </is>
      </c>
      <c r="E9876" t="inlineStr">
        <is>
          <t>Y8285</t>
        </is>
      </c>
      <c r="F9876" t="inlineStr">
        <is>
          <t>BN</t>
        </is>
      </c>
      <c r="G9876" t="inlineStr">
        <is>
          <t>No</t>
        </is>
      </c>
      <c r="H9876" t="n">
        <v>14</v>
      </c>
    </row>
    <row r="9877">
      <c r="A9877" t="inlineStr">
        <is>
          <t>2019-W2-2019-PEPSALFA-Y30182</t>
        </is>
      </c>
      <c r="B9877" t="n">
        <v>2019</v>
      </c>
      <c r="C9877" t="n">
        <v>2</v>
      </c>
      <c r="D9877" t="inlineStr">
        <is>
          <t>2019-PEPSALFA</t>
        </is>
      </c>
      <c r="E9877" t="inlineStr">
        <is>
          <t>Y30182</t>
        </is>
      </c>
      <c r="F9877" t="inlineStr">
        <is>
          <t>BN</t>
        </is>
      </c>
      <c r="G9877" t="inlineStr">
        <is>
          <t>No</t>
        </is>
      </c>
      <c r="H9877" t="n">
        <v>15.1</v>
      </c>
    </row>
    <row r="9878">
      <c r="A9878" t="inlineStr">
        <is>
          <t>2019-W2-2019-PEPSALFA-Y27658</t>
        </is>
      </c>
      <c r="B9878" t="n">
        <v>2019</v>
      </c>
      <c r="C9878" t="n">
        <v>2</v>
      </c>
      <c r="D9878" t="inlineStr">
        <is>
          <t>2019-PEPSALFA</t>
        </is>
      </c>
      <c r="E9878" t="inlineStr">
        <is>
          <t>Y27658</t>
        </is>
      </c>
      <c r="F9878" t="inlineStr">
        <is>
          <t>BN</t>
        </is>
      </c>
      <c r="G9878" t="inlineStr">
        <is>
          <t>No</t>
        </is>
      </c>
      <c r="H9878" t="n">
        <v>10.4</v>
      </c>
    </row>
    <row r="9879">
      <c r="A9879" t="inlineStr">
        <is>
          <t>2019-W2-2019-PEPSALFA-Y24936</t>
        </is>
      </c>
      <c r="B9879" t="n">
        <v>2019</v>
      </c>
      <c r="C9879" t="n">
        <v>2</v>
      </c>
      <c r="D9879" t="inlineStr">
        <is>
          <t>2019-PEPSALFA</t>
        </is>
      </c>
      <c r="E9879" t="inlineStr">
        <is>
          <t>Y24936</t>
        </is>
      </c>
      <c r="F9879" t="inlineStr">
        <is>
          <t>BN</t>
        </is>
      </c>
      <c r="G9879" t="inlineStr">
        <is>
          <t>No</t>
        </is>
      </c>
      <c r="H9879" t="n">
        <v>1.9</v>
      </c>
    </row>
    <row r="9880">
      <c r="A9880" t="inlineStr">
        <is>
          <t>2019-W3-2019-JCHAPS-Y31833</t>
        </is>
      </c>
      <c r="B9880" t="n">
        <v>2019</v>
      </c>
      <c r="C9880" t="n">
        <v>3</v>
      </c>
      <c r="D9880" t="inlineStr">
        <is>
          <t>2019-JCHAPS</t>
        </is>
      </c>
      <c r="E9880" t="inlineStr">
        <is>
          <t>Y31833</t>
        </is>
      </c>
      <c r="F9880" t="inlineStr">
        <is>
          <t>QB</t>
        </is>
      </c>
      <c r="G9880" t="inlineStr">
        <is>
          <t>Yes</t>
        </is>
      </c>
      <c r="H9880" t="n">
        <v>19.82</v>
      </c>
    </row>
    <row r="9881">
      <c r="A9881" t="inlineStr">
        <is>
          <t>2019-W3-2019-JCHAPS-Y27277</t>
        </is>
      </c>
      <c r="B9881" t="n">
        <v>2019</v>
      </c>
      <c r="C9881" t="n">
        <v>3</v>
      </c>
      <c r="D9881" t="inlineStr">
        <is>
          <t>2019-JCHAPS</t>
        </is>
      </c>
      <c r="E9881" t="inlineStr">
        <is>
          <t>Y27277</t>
        </is>
      </c>
      <c r="F9881" t="inlineStr">
        <is>
          <t>WR</t>
        </is>
      </c>
      <c r="G9881" t="inlineStr">
        <is>
          <t>Yes</t>
        </is>
      </c>
      <c r="H9881" t="n">
        <v>19.1</v>
      </c>
    </row>
    <row r="9882">
      <c r="A9882" t="inlineStr">
        <is>
          <t>2019-W3-2019-JCHAPS-Y6762</t>
        </is>
      </c>
      <c r="B9882" t="n">
        <v>2019</v>
      </c>
      <c r="C9882" t="n">
        <v>3</v>
      </c>
      <c r="D9882" t="inlineStr">
        <is>
          <t>2019-JCHAPS</t>
        </is>
      </c>
      <c r="E9882" t="inlineStr">
        <is>
          <t>Y6762</t>
        </is>
      </c>
      <c r="F9882" t="inlineStr">
        <is>
          <t>WR</t>
        </is>
      </c>
      <c r="G9882" t="inlineStr">
        <is>
          <t>Yes</t>
        </is>
      </c>
      <c r="H9882" t="n">
        <v>12.1</v>
      </c>
    </row>
    <row r="9883">
      <c r="A9883" t="inlineStr">
        <is>
          <t>2019-W3-2019-JCHAPS-Y30180</t>
        </is>
      </c>
      <c r="B9883" t="n">
        <v>2019</v>
      </c>
      <c r="C9883" t="n">
        <v>3</v>
      </c>
      <c r="D9883" t="inlineStr">
        <is>
          <t>2019-JCHAPS</t>
        </is>
      </c>
      <c r="E9883" t="inlineStr">
        <is>
          <t>Y30180</t>
        </is>
      </c>
      <c r="F9883" t="inlineStr">
        <is>
          <t>RB</t>
        </is>
      </c>
      <c r="G9883" t="inlineStr">
        <is>
          <t>Yes</t>
        </is>
      </c>
      <c r="H9883" t="n">
        <v>32.6</v>
      </c>
    </row>
    <row r="9884">
      <c r="A9884" t="inlineStr">
        <is>
          <t>2019-W3-2019-JCHAPS-Y30117</t>
        </is>
      </c>
      <c r="B9884" t="n">
        <v>2019</v>
      </c>
      <c r="C9884" t="n">
        <v>3</v>
      </c>
      <c r="D9884" t="inlineStr">
        <is>
          <t>2019-JCHAPS</t>
        </is>
      </c>
      <c r="E9884" t="inlineStr">
        <is>
          <t>Y30117</t>
        </is>
      </c>
      <c r="F9884" t="inlineStr">
        <is>
          <t>RB</t>
        </is>
      </c>
      <c r="G9884" t="inlineStr">
        <is>
          <t>Yes</t>
        </is>
      </c>
      <c r="H9884" t="n">
        <v>12.2</v>
      </c>
    </row>
    <row r="9885">
      <c r="A9885" t="inlineStr">
        <is>
          <t>2019-W3-2019-JCHAPS-Y27538</t>
        </is>
      </c>
      <c r="B9885" t="n">
        <v>2019</v>
      </c>
      <c r="C9885" t="n">
        <v>3</v>
      </c>
      <c r="D9885" t="inlineStr">
        <is>
          <t>2019-JCHAPS</t>
        </is>
      </c>
      <c r="E9885" t="inlineStr">
        <is>
          <t>Y27538</t>
        </is>
      </c>
      <c r="F9885" t="inlineStr">
        <is>
          <t>TE</t>
        </is>
      </c>
      <c r="G9885" t="inlineStr">
        <is>
          <t>Yes</t>
        </is>
      </c>
      <c r="H9885" t="n">
        <v>6.2</v>
      </c>
    </row>
    <row r="9886">
      <c r="A9886" t="inlineStr">
        <is>
          <t>2019-W3-2019-JCHAPS-Y31001</t>
        </is>
      </c>
      <c r="B9886" t="n">
        <v>2019</v>
      </c>
      <c r="C9886" t="n">
        <v>3</v>
      </c>
      <c r="D9886" t="inlineStr">
        <is>
          <t>2019-JCHAPS</t>
        </is>
      </c>
      <c r="E9886" t="inlineStr">
        <is>
          <t>Y31001</t>
        </is>
      </c>
      <c r="F9886" t="inlineStr">
        <is>
          <t>W/R/T FLEX</t>
        </is>
      </c>
      <c r="G9886" t="inlineStr">
        <is>
          <t>Yes</t>
        </is>
      </c>
      <c r="H9886" t="n">
        <v>7.1</v>
      </c>
    </row>
    <row r="9887">
      <c r="A9887" t="inlineStr">
        <is>
          <t>2019-W3-2019-JCHAPS-Y7520</t>
        </is>
      </c>
      <c r="B9887" t="n">
        <v>2019</v>
      </c>
      <c r="C9887" t="n">
        <v>3</v>
      </c>
      <c r="D9887" t="inlineStr">
        <is>
          <t>2019-JCHAPS</t>
        </is>
      </c>
      <c r="E9887" t="inlineStr">
        <is>
          <t>Y7520</t>
        </is>
      </c>
      <c r="F9887" t="inlineStr">
        <is>
          <t>K</t>
        </is>
      </c>
      <c r="G9887" t="inlineStr">
        <is>
          <t>Yes</t>
        </is>
      </c>
      <c r="H9887" t="n">
        <v>6</v>
      </c>
    </row>
    <row r="9888">
      <c r="A9888" t="inlineStr">
        <is>
          <t>2019-W3-2019-JCHAPS-Y-DEF:green-bay</t>
        </is>
      </c>
      <c r="B9888" t="n">
        <v>2019</v>
      </c>
      <c r="C9888" t="n">
        <v>3</v>
      </c>
      <c r="D9888" t="inlineStr">
        <is>
          <t>2019-JCHAPS</t>
        </is>
      </c>
      <c r="E9888" t="inlineStr">
        <is>
          <t>Y-DEF:green-bay</t>
        </is>
      </c>
      <c r="F9888" t="inlineStr">
        <is>
          <t>DST</t>
        </is>
      </c>
      <c r="G9888" t="inlineStr">
        <is>
          <t>Yes</t>
        </is>
      </c>
      <c r="H9888" t="n">
        <v>13</v>
      </c>
    </row>
    <row r="9889">
      <c r="A9889" t="inlineStr">
        <is>
          <t>2019-W3-2019-JCHAPS-Y26664</t>
        </is>
      </c>
      <c r="B9889" t="n">
        <v>2019</v>
      </c>
      <c r="C9889" t="n">
        <v>3</v>
      </c>
      <c r="D9889" t="inlineStr">
        <is>
          <t>2019-JCHAPS</t>
        </is>
      </c>
      <c r="E9889" t="inlineStr">
        <is>
          <t>Y26664</t>
        </is>
      </c>
      <c r="F9889" t="inlineStr">
        <is>
          <t>BN</t>
        </is>
      </c>
      <c r="G9889" t="inlineStr">
        <is>
          <t>No</t>
        </is>
      </c>
      <c r="H9889" t="n">
        <v>7.3</v>
      </c>
    </row>
    <row r="9890">
      <c r="A9890" t="inlineStr">
        <is>
          <t>2019-W3-2019-JCHAPS-Y31885</t>
        </is>
      </c>
      <c r="B9890" t="n">
        <v>2019</v>
      </c>
      <c r="C9890" t="n">
        <v>3</v>
      </c>
      <c r="D9890" t="inlineStr">
        <is>
          <t>2019-JCHAPS</t>
        </is>
      </c>
      <c r="E9890" t="inlineStr">
        <is>
          <t>Y31885</t>
        </is>
      </c>
      <c r="F9890" t="inlineStr">
        <is>
          <t>BN</t>
        </is>
      </c>
      <c r="G9890" t="inlineStr">
        <is>
          <t>No</t>
        </is>
      </c>
      <c r="H9890" t="n">
        <v>11.6</v>
      </c>
    </row>
    <row r="9891">
      <c r="A9891" t="inlineStr">
        <is>
          <t>2019-W3-2019-JCHAPS-Y26777</t>
        </is>
      </c>
      <c r="B9891" t="n">
        <v>2019</v>
      </c>
      <c r="C9891" t="n">
        <v>3</v>
      </c>
      <c r="D9891" t="inlineStr">
        <is>
          <t>2019-JCHAPS</t>
        </is>
      </c>
      <c r="E9891" t="inlineStr">
        <is>
          <t>Y26777</t>
        </is>
      </c>
      <c r="F9891" t="inlineStr">
        <is>
          <t>BN</t>
        </is>
      </c>
      <c r="G9891" t="inlineStr">
        <is>
          <t>No</t>
        </is>
      </c>
      <c r="H9891" t="n">
        <v>12.8</v>
      </c>
    </row>
    <row r="9892">
      <c r="A9892" t="inlineStr">
        <is>
          <t>2019-W3-2019-JCHAPS-Y7755</t>
        </is>
      </c>
      <c r="B9892" t="n">
        <v>2019</v>
      </c>
      <c r="C9892" t="n">
        <v>3</v>
      </c>
      <c r="D9892" t="inlineStr">
        <is>
          <t>2019-JCHAPS</t>
        </is>
      </c>
      <c r="E9892" t="inlineStr">
        <is>
          <t>Y7755</t>
        </is>
      </c>
      <c r="F9892" t="inlineStr">
        <is>
          <t>BN</t>
        </is>
      </c>
      <c r="G9892" t="inlineStr">
        <is>
          <t>No</t>
        </is>
      </c>
      <c r="H9892" t="n">
        <v>4</v>
      </c>
    </row>
    <row r="9893">
      <c r="A9893" t="inlineStr">
        <is>
          <t>2019-W3-2019-JCHAPS-Y28514</t>
        </is>
      </c>
      <c r="B9893" t="n">
        <v>2019</v>
      </c>
      <c r="C9893" t="n">
        <v>3</v>
      </c>
      <c r="D9893" t="inlineStr">
        <is>
          <t>2019-JCHAPS</t>
        </is>
      </c>
      <c r="E9893" t="inlineStr">
        <is>
          <t>Y28514</t>
        </is>
      </c>
      <c r="F9893" t="inlineStr">
        <is>
          <t>BN</t>
        </is>
      </c>
      <c r="G9893" t="inlineStr">
        <is>
          <t>No</t>
        </is>
      </c>
      <c r="H9893" t="n">
        <v>0.2</v>
      </c>
    </row>
    <row r="9894">
      <c r="A9894" t="inlineStr">
        <is>
          <t>2019-W3-2019-JCHAPS-Y26708</t>
        </is>
      </c>
      <c r="B9894" t="n">
        <v>2019</v>
      </c>
      <c r="C9894" t="n">
        <v>3</v>
      </c>
      <c r="D9894" t="inlineStr">
        <is>
          <t>2019-JCHAPS</t>
        </is>
      </c>
      <c r="E9894" t="inlineStr">
        <is>
          <t>Y26708</t>
        </is>
      </c>
      <c r="F9894" t="inlineStr">
        <is>
          <t>IR</t>
        </is>
      </c>
      <c r="G9894" t="inlineStr">
        <is>
          <t>No</t>
        </is>
      </c>
      <c r="H9894" t="n">
        <v>0</v>
      </c>
    </row>
    <row r="9895">
      <c r="A9895" t="inlineStr">
        <is>
          <t>2019-W3-2019-HUERO-Y29235</t>
        </is>
      </c>
      <c r="B9895" t="n">
        <v>2019</v>
      </c>
      <c r="C9895" t="n">
        <v>3</v>
      </c>
      <c r="D9895" t="inlineStr">
        <is>
          <t>2019-HUERO</t>
        </is>
      </c>
      <c r="E9895" t="inlineStr">
        <is>
          <t>Y29235</t>
        </is>
      </c>
      <c r="F9895" t="inlineStr">
        <is>
          <t>QB</t>
        </is>
      </c>
      <c r="G9895" t="inlineStr">
        <is>
          <t>Yes</t>
        </is>
      </c>
      <c r="H9895" t="n">
        <v>16.12</v>
      </c>
    </row>
    <row r="9896">
      <c r="A9896" t="inlineStr">
        <is>
          <t>2019-W3-2019-HUERO-Y27540</t>
        </is>
      </c>
      <c r="B9896" t="n">
        <v>2019</v>
      </c>
      <c r="C9896" t="n">
        <v>3</v>
      </c>
      <c r="D9896" t="inlineStr">
        <is>
          <t>2019-HUERO</t>
        </is>
      </c>
      <c r="E9896" t="inlineStr">
        <is>
          <t>Y27540</t>
        </is>
      </c>
      <c r="F9896" t="inlineStr">
        <is>
          <t>WR</t>
        </is>
      </c>
      <c r="G9896" t="inlineStr">
        <is>
          <t>Yes</t>
        </is>
      </c>
      <c r="H9896" t="n">
        <v>8.6</v>
      </c>
    </row>
    <row r="9897">
      <c r="A9897" t="inlineStr">
        <is>
          <t>2019-W3-2019-HUERO-Y26561</t>
        </is>
      </c>
      <c r="B9897" t="n">
        <v>2019</v>
      </c>
      <c r="C9897" t="n">
        <v>3</v>
      </c>
      <c r="D9897" t="inlineStr">
        <is>
          <t>2019-HUERO</t>
        </is>
      </c>
      <c r="E9897" t="inlineStr">
        <is>
          <t>Y26561</t>
        </is>
      </c>
      <c r="F9897" t="inlineStr">
        <is>
          <t>WR</t>
        </is>
      </c>
      <c r="G9897" t="inlineStr">
        <is>
          <t>Yes</t>
        </is>
      </c>
      <c r="H9897" t="n">
        <v>11.4</v>
      </c>
    </row>
    <row r="9898">
      <c r="A9898" t="inlineStr">
        <is>
          <t>2019-W3-2019-HUERO-Y27631</t>
        </is>
      </c>
      <c r="B9898" t="n">
        <v>2019</v>
      </c>
      <c r="C9898" t="n">
        <v>3</v>
      </c>
      <c r="D9898" t="inlineStr">
        <is>
          <t>2019-HUERO</t>
        </is>
      </c>
      <c r="E9898" t="inlineStr">
        <is>
          <t>Y27631</t>
        </is>
      </c>
      <c r="F9898" t="inlineStr">
        <is>
          <t>RB</t>
        </is>
      </c>
      <c r="G9898" t="inlineStr">
        <is>
          <t>Yes</t>
        </is>
      </c>
      <c r="H9898" t="n">
        <v>11</v>
      </c>
    </row>
    <row r="9899">
      <c r="A9899" t="inlineStr">
        <is>
          <t>2019-W3-2019-HUERO-Y29279</t>
        </is>
      </c>
      <c r="B9899" t="n">
        <v>2019</v>
      </c>
      <c r="C9899" t="n">
        <v>3</v>
      </c>
      <c r="D9899" t="inlineStr">
        <is>
          <t>2019-HUERO</t>
        </is>
      </c>
      <c r="E9899" t="inlineStr">
        <is>
          <t>Y29279</t>
        </is>
      </c>
      <c r="F9899" t="inlineStr">
        <is>
          <t>RB</t>
        </is>
      </c>
      <c r="G9899" t="inlineStr">
        <is>
          <t>Yes</t>
        </is>
      </c>
      <c r="H9899" t="n">
        <v>11.1</v>
      </c>
    </row>
    <row r="9900">
      <c r="A9900" t="inlineStr">
        <is>
          <t>2019-W3-2019-HUERO-Y31056</t>
        </is>
      </c>
      <c r="B9900" t="n">
        <v>2019</v>
      </c>
      <c r="C9900" t="n">
        <v>3</v>
      </c>
      <c r="D9900" t="inlineStr">
        <is>
          <t>2019-HUERO</t>
        </is>
      </c>
      <c r="E9900" t="inlineStr">
        <is>
          <t>Y31056</t>
        </is>
      </c>
      <c r="F9900" t="inlineStr">
        <is>
          <t>TE</t>
        </is>
      </c>
      <c r="G9900" t="inlineStr">
        <is>
          <t>Yes</t>
        </is>
      </c>
      <c r="H9900" t="n">
        <v>3</v>
      </c>
    </row>
    <row r="9901">
      <c r="A9901" t="inlineStr">
        <is>
          <t>2019-W3-2019-HUERO-Y26671</t>
        </is>
      </c>
      <c r="B9901" t="n">
        <v>2019</v>
      </c>
      <c r="C9901" t="n">
        <v>3</v>
      </c>
      <c r="D9901" t="inlineStr">
        <is>
          <t>2019-HUERO</t>
        </is>
      </c>
      <c r="E9901" t="inlineStr">
        <is>
          <t>Y26671</t>
        </is>
      </c>
      <c r="F9901" t="inlineStr">
        <is>
          <t>W/R/T FLEX</t>
        </is>
      </c>
      <c r="G9901" t="inlineStr">
        <is>
          <t>Yes</t>
        </is>
      </c>
      <c r="H9901" t="n">
        <v>8.300000000000001</v>
      </c>
    </row>
    <row r="9902">
      <c r="A9902" t="inlineStr">
        <is>
          <t>2019-W3-2019-HUERO-Y30266</t>
        </is>
      </c>
      <c r="B9902" t="n">
        <v>2019</v>
      </c>
      <c r="C9902" t="n">
        <v>3</v>
      </c>
      <c r="D9902" t="inlineStr">
        <is>
          <t>2019-HUERO</t>
        </is>
      </c>
      <c r="E9902" t="inlineStr">
        <is>
          <t>Y30266</t>
        </is>
      </c>
      <c r="F9902" t="inlineStr">
        <is>
          <t>K</t>
        </is>
      </c>
      <c r="G9902" t="inlineStr">
        <is>
          <t>Yes</t>
        </is>
      </c>
      <c r="H9902" t="n">
        <v>6</v>
      </c>
    </row>
    <row r="9903">
      <c r="A9903" t="inlineStr">
        <is>
          <t>2019-W3-2019-HUERO-Y-DEF:san-francisco</t>
        </is>
      </c>
      <c r="B9903" t="n">
        <v>2019</v>
      </c>
      <c r="C9903" t="n">
        <v>3</v>
      </c>
      <c r="D9903" t="inlineStr">
        <is>
          <t>2019-HUERO</t>
        </is>
      </c>
      <c r="E9903" t="inlineStr">
        <is>
          <t>Y-DEF:san-francisco</t>
        </is>
      </c>
      <c r="F9903" t="inlineStr">
        <is>
          <t>DST</t>
        </is>
      </c>
      <c r="G9903" t="inlineStr">
        <is>
          <t>Yes</t>
        </is>
      </c>
      <c r="H9903" t="n">
        <v>7</v>
      </c>
    </row>
    <row r="9904">
      <c r="A9904" t="inlineStr">
        <is>
          <t>2019-W3-2019-HUERO-Y29785</t>
        </is>
      </c>
      <c r="B9904" t="n">
        <v>2019</v>
      </c>
      <c r="C9904" t="n">
        <v>3</v>
      </c>
      <c r="D9904" t="inlineStr">
        <is>
          <t>2019-HUERO</t>
        </is>
      </c>
      <c r="E9904" t="inlineStr">
        <is>
          <t>Y29785</t>
        </is>
      </c>
      <c r="F9904" t="inlineStr">
        <is>
          <t>BN</t>
        </is>
      </c>
      <c r="G9904" t="inlineStr">
        <is>
          <t>No</t>
        </is>
      </c>
      <c r="H9904" t="n">
        <v>2.6</v>
      </c>
    </row>
    <row r="9905">
      <c r="A9905" t="inlineStr">
        <is>
          <t>2019-W3-2019-HUERO-Y30153</t>
        </is>
      </c>
      <c r="B9905" t="n">
        <v>2019</v>
      </c>
      <c r="C9905" t="n">
        <v>3</v>
      </c>
      <c r="D9905" t="inlineStr">
        <is>
          <t>2019-HUERO</t>
        </is>
      </c>
      <c r="E9905" t="inlineStr">
        <is>
          <t>Y30153</t>
        </is>
      </c>
      <c r="F9905" t="inlineStr">
        <is>
          <t>BN</t>
        </is>
      </c>
      <c r="G9905" t="inlineStr">
        <is>
          <t>No</t>
        </is>
      </c>
      <c r="H9905" t="n">
        <v>13.8</v>
      </c>
    </row>
    <row r="9906">
      <c r="A9906" t="inlineStr">
        <is>
          <t>2019-W3-2019-HUERO-Y28654</t>
        </is>
      </c>
      <c r="B9906" t="n">
        <v>2019</v>
      </c>
      <c r="C9906" t="n">
        <v>3</v>
      </c>
      <c r="D9906" t="inlineStr">
        <is>
          <t>2019-HUERO</t>
        </is>
      </c>
      <c r="E9906" t="inlineStr">
        <is>
          <t>Y28654</t>
        </is>
      </c>
      <c r="F9906" t="inlineStr">
        <is>
          <t>BN</t>
        </is>
      </c>
      <c r="G9906" t="inlineStr">
        <is>
          <t>No</t>
        </is>
      </c>
      <c r="H9906" t="n">
        <v>5.9</v>
      </c>
    </row>
    <row r="9907">
      <c r="A9907" t="inlineStr">
        <is>
          <t>2019-W3-2019-HUERO-Y31096</t>
        </is>
      </c>
      <c r="B9907" t="n">
        <v>2019</v>
      </c>
      <c r="C9907" t="n">
        <v>3</v>
      </c>
      <c r="D9907" t="inlineStr">
        <is>
          <t>2019-HUERO</t>
        </is>
      </c>
      <c r="E9907" t="inlineStr">
        <is>
          <t>Y31096</t>
        </is>
      </c>
      <c r="F9907" t="inlineStr">
        <is>
          <t>BN</t>
        </is>
      </c>
      <c r="G9907" t="inlineStr">
        <is>
          <t>No</t>
        </is>
      </c>
      <c r="H9907" t="n">
        <v>0</v>
      </c>
    </row>
    <row r="9908">
      <c r="A9908" t="inlineStr">
        <is>
          <t>2019-W3-2019-HUERO-Y31031</t>
        </is>
      </c>
      <c r="B9908" t="n">
        <v>2019</v>
      </c>
      <c r="C9908" t="n">
        <v>3</v>
      </c>
      <c r="D9908" t="inlineStr">
        <is>
          <t>2019-HUERO</t>
        </is>
      </c>
      <c r="E9908" t="inlineStr">
        <is>
          <t>Y31031</t>
        </is>
      </c>
      <c r="F9908" t="inlineStr">
        <is>
          <t>BN</t>
        </is>
      </c>
      <c r="G9908" t="inlineStr">
        <is>
          <t>No</t>
        </is>
      </c>
      <c r="H9908" t="n">
        <v>15.6</v>
      </c>
    </row>
    <row r="9909">
      <c r="A9909" t="inlineStr">
        <is>
          <t>2019-W3-2019-HUERO-Y24791</t>
        </is>
      </c>
      <c r="B9909" t="n">
        <v>2019</v>
      </c>
      <c r="C9909" t="n">
        <v>3</v>
      </c>
      <c r="D9909" t="inlineStr">
        <is>
          <t>2019-HUERO</t>
        </is>
      </c>
      <c r="E9909" t="inlineStr">
        <is>
          <t>Y24791</t>
        </is>
      </c>
      <c r="F9909" t="inlineStr">
        <is>
          <t>IR</t>
        </is>
      </c>
      <c r="G9909" t="inlineStr">
        <is>
          <t>No</t>
        </is>
      </c>
      <c r="H9909" t="n">
        <v>0</v>
      </c>
    </row>
    <row r="9910">
      <c r="A9910" t="inlineStr">
        <is>
          <t>2019-W3-2019-PACO-Y27590</t>
        </is>
      </c>
      <c r="B9910" t="n">
        <v>2019</v>
      </c>
      <c r="C9910" t="n">
        <v>3</v>
      </c>
      <c r="D9910" t="inlineStr">
        <is>
          <t>2019-PACO</t>
        </is>
      </c>
      <c r="E9910" t="inlineStr">
        <is>
          <t>Y27590</t>
        </is>
      </c>
      <c r="F9910" t="inlineStr">
        <is>
          <t>QB</t>
        </is>
      </c>
      <c r="G9910" t="inlineStr">
        <is>
          <t>Yes</t>
        </is>
      </c>
      <c r="H9910" t="n">
        <v>11.38</v>
      </c>
    </row>
    <row r="9911">
      <c r="A9911" t="inlineStr">
        <is>
          <t>2019-W3-2019-PACO-Y24793</t>
        </is>
      </c>
      <c r="B9911" t="n">
        <v>2019</v>
      </c>
      <c r="C9911" t="n">
        <v>3</v>
      </c>
      <c r="D9911" t="inlineStr">
        <is>
          <t>2019-PACO</t>
        </is>
      </c>
      <c r="E9911" t="inlineStr">
        <is>
          <t>Y24793</t>
        </is>
      </c>
      <c r="F9911" t="inlineStr">
        <is>
          <t>WR</t>
        </is>
      </c>
      <c r="G9911" t="inlineStr">
        <is>
          <t>Yes</t>
        </is>
      </c>
      <c r="H9911" t="n">
        <v>22.8</v>
      </c>
    </row>
    <row r="9912">
      <c r="A9912" t="inlineStr">
        <is>
          <t>2019-W3-2019-PACO-Y31896</t>
        </is>
      </c>
      <c r="B9912" t="n">
        <v>2019</v>
      </c>
      <c r="C9912" t="n">
        <v>3</v>
      </c>
      <c r="D9912" t="inlineStr">
        <is>
          <t>2019-PACO</t>
        </is>
      </c>
      <c r="E9912" t="inlineStr">
        <is>
          <t>Y31896</t>
        </is>
      </c>
      <c r="F9912" t="inlineStr">
        <is>
          <t>WR</t>
        </is>
      </c>
      <c r="G9912" t="inlineStr">
        <is>
          <t>Yes</t>
        </is>
      </c>
      <c r="H9912" t="n">
        <v>7.7</v>
      </c>
    </row>
    <row r="9913">
      <c r="A9913" t="inlineStr">
        <is>
          <t>2019-W3-2019-PACO-Y30161</t>
        </is>
      </c>
      <c r="B9913" t="n">
        <v>2019</v>
      </c>
      <c r="C9913" t="n">
        <v>3</v>
      </c>
      <c r="D9913" t="inlineStr">
        <is>
          <t>2019-PACO</t>
        </is>
      </c>
      <c r="E9913" t="inlineStr">
        <is>
          <t>Y30161</t>
        </is>
      </c>
      <c r="F9913" t="inlineStr">
        <is>
          <t>RB</t>
        </is>
      </c>
      <c r="G9913" t="inlineStr">
        <is>
          <t>Yes</t>
        </is>
      </c>
      <c r="H9913" t="n">
        <v>16.4</v>
      </c>
    </row>
    <row r="9914">
      <c r="A9914" t="inlineStr">
        <is>
          <t>2019-W3-2019-PACO-Y26813</t>
        </is>
      </c>
      <c r="B9914" t="n">
        <v>2019</v>
      </c>
      <c r="C9914" t="n">
        <v>3</v>
      </c>
      <c r="D9914" t="inlineStr">
        <is>
          <t>2019-PACO</t>
        </is>
      </c>
      <c r="E9914" t="inlineStr">
        <is>
          <t>Y26813</t>
        </is>
      </c>
      <c r="F9914" t="inlineStr">
        <is>
          <t>RB</t>
        </is>
      </c>
      <c r="G9914" t="inlineStr">
        <is>
          <t>Yes</t>
        </is>
      </c>
      <c r="H9914" t="n">
        <v>15.9</v>
      </c>
    </row>
    <row r="9915">
      <c r="A9915" t="inlineStr">
        <is>
          <t>2019-W3-2019-PACO-Y30259</t>
        </is>
      </c>
      <c r="B9915" t="n">
        <v>2019</v>
      </c>
      <c r="C9915" t="n">
        <v>3</v>
      </c>
      <c r="D9915" t="inlineStr">
        <is>
          <t>2019-PACO</t>
        </is>
      </c>
      <c r="E9915" t="inlineStr">
        <is>
          <t>Y30259</t>
        </is>
      </c>
      <c r="F9915" t="inlineStr">
        <is>
          <t>TE</t>
        </is>
      </c>
      <c r="G9915" t="inlineStr">
        <is>
          <t>Yes</t>
        </is>
      </c>
      <c r="H9915" t="n">
        <v>8.699999999999999</v>
      </c>
    </row>
    <row r="9916">
      <c r="A9916" t="inlineStr">
        <is>
          <t>2019-W3-2019-PACO-Y31856</t>
        </is>
      </c>
      <c r="B9916" t="n">
        <v>2019</v>
      </c>
      <c r="C9916" t="n">
        <v>3</v>
      </c>
      <c r="D9916" t="inlineStr">
        <is>
          <t>2019-PACO</t>
        </is>
      </c>
      <c r="E9916" t="inlineStr">
        <is>
          <t>Y31856</t>
        </is>
      </c>
      <c r="F9916" t="inlineStr">
        <is>
          <t>W/R/T FLEX</t>
        </is>
      </c>
      <c r="G9916" t="inlineStr">
        <is>
          <t>Yes</t>
        </is>
      </c>
      <c r="H9916" t="n">
        <v>4.4</v>
      </c>
    </row>
    <row r="9917">
      <c r="A9917" t="inlineStr">
        <is>
          <t>2019-W3-2019-PACO-Y26534</t>
        </is>
      </c>
      <c r="B9917" t="n">
        <v>2019</v>
      </c>
      <c r="C9917" t="n">
        <v>3</v>
      </c>
      <c r="D9917" t="inlineStr">
        <is>
          <t>2019-PACO</t>
        </is>
      </c>
      <c r="E9917" t="inlineStr">
        <is>
          <t>Y26534</t>
        </is>
      </c>
      <c r="F9917" t="inlineStr">
        <is>
          <t>K</t>
        </is>
      </c>
      <c r="G9917" t="inlineStr">
        <is>
          <t>Yes</t>
        </is>
      </c>
      <c r="H9917" t="n">
        <v>4</v>
      </c>
    </row>
    <row r="9918">
      <c r="A9918" t="inlineStr">
        <is>
          <t>2019-W3-2019-PACO-Y-DEF:dallas</t>
        </is>
      </c>
      <c r="B9918" t="n">
        <v>2019</v>
      </c>
      <c r="C9918" t="n">
        <v>3</v>
      </c>
      <c r="D9918" t="inlineStr">
        <is>
          <t>2019-PACO</t>
        </is>
      </c>
      <c r="E9918" t="inlineStr">
        <is>
          <t>Y-DEF:dallas</t>
        </is>
      </c>
      <c r="F9918" t="inlineStr">
        <is>
          <t>DST</t>
        </is>
      </c>
      <c r="G9918" t="inlineStr">
        <is>
          <t>Yes</t>
        </is>
      </c>
      <c r="H9918" t="n">
        <v>12</v>
      </c>
    </row>
    <row r="9919">
      <c r="A9919" t="inlineStr">
        <is>
          <t>2019-W3-2019-PACO-Y31379</t>
        </is>
      </c>
      <c r="B9919" t="n">
        <v>2019</v>
      </c>
      <c r="C9919" t="n">
        <v>3</v>
      </c>
      <c r="D9919" t="inlineStr">
        <is>
          <t>2019-PACO</t>
        </is>
      </c>
      <c r="E9919" t="inlineStr">
        <is>
          <t>Y31379</t>
        </is>
      </c>
      <c r="F9919" t="inlineStr">
        <is>
          <t>BN</t>
        </is>
      </c>
      <c r="G9919" t="inlineStr">
        <is>
          <t>No</t>
        </is>
      </c>
      <c r="H9919" t="n">
        <v>27</v>
      </c>
    </row>
    <row r="9920">
      <c r="A9920" t="inlineStr">
        <is>
          <t>2019-W3-2019-PACO-Y27591</t>
        </is>
      </c>
      <c r="B9920" t="n">
        <v>2019</v>
      </c>
      <c r="C9920" t="n">
        <v>3</v>
      </c>
      <c r="D9920" t="inlineStr">
        <is>
          <t>2019-PACO</t>
        </is>
      </c>
      <c r="E9920" t="inlineStr">
        <is>
          <t>Y27591</t>
        </is>
      </c>
      <c r="F9920" t="inlineStr">
        <is>
          <t>BN</t>
        </is>
      </c>
      <c r="G9920" t="inlineStr">
        <is>
          <t>No</t>
        </is>
      </c>
      <c r="H9920" t="n">
        <v>7.7</v>
      </c>
    </row>
    <row r="9921">
      <c r="A9921" t="inlineStr">
        <is>
          <t>2019-W3-2019-PACO-Y26678</t>
        </is>
      </c>
      <c r="B9921" t="n">
        <v>2019</v>
      </c>
      <c r="C9921" t="n">
        <v>3</v>
      </c>
      <c r="D9921" t="inlineStr">
        <is>
          <t>2019-PACO</t>
        </is>
      </c>
      <c r="E9921" t="inlineStr">
        <is>
          <t>Y26678</t>
        </is>
      </c>
      <c r="F9921" t="inlineStr">
        <is>
          <t>BN</t>
        </is>
      </c>
      <c r="G9921" t="inlineStr">
        <is>
          <t>No</t>
        </is>
      </c>
      <c r="H9921" t="n">
        <v>1.5</v>
      </c>
    </row>
    <row r="9922">
      <c r="A9922" t="inlineStr">
        <is>
          <t>2019-W3-2019-PACO-Y31840</t>
        </is>
      </c>
      <c r="B9922" t="n">
        <v>2019</v>
      </c>
      <c r="C9922" t="n">
        <v>3</v>
      </c>
      <c r="D9922" t="inlineStr">
        <is>
          <t>2019-PACO</t>
        </is>
      </c>
      <c r="E9922" t="inlineStr">
        <is>
          <t>Y31840</t>
        </is>
      </c>
      <c r="F9922" t="inlineStr">
        <is>
          <t>BN</t>
        </is>
      </c>
      <c r="G9922" t="inlineStr">
        <is>
          <t>No</t>
        </is>
      </c>
      <c r="H9922" t="n">
        <v>0.6</v>
      </c>
    </row>
    <row r="9923">
      <c r="A9923" t="inlineStr">
        <is>
          <t>2019-W3-2019-PACO-Y26483</t>
        </is>
      </c>
      <c r="B9923" t="n">
        <v>2019</v>
      </c>
      <c r="C9923" t="n">
        <v>3</v>
      </c>
      <c r="D9923" t="inlineStr">
        <is>
          <t>2019-PACO</t>
        </is>
      </c>
      <c r="E9923" t="inlineStr">
        <is>
          <t>Y26483</t>
        </is>
      </c>
      <c r="F9923" t="inlineStr">
        <is>
          <t>BN</t>
        </is>
      </c>
      <c r="G9923" t="inlineStr">
        <is>
          <t>No</t>
        </is>
      </c>
      <c r="H9923" t="n">
        <v>14.58</v>
      </c>
    </row>
    <row r="9924">
      <c r="A9924" t="inlineStr">
        <is>
          <t>2019-W3-2019-PACO-Y28461</t>
        </is>
      </c>
      <c r="B9924" t="n">
        <v>2019</v>
      </c>
      <c r="C9924" t="n">
        <v>3</v>
      </c>
      <c r="D9924" t="inlineStr">
        <is>
          <t>2019-PACO</t>
        </is>
      </c>
      <c r="E9924" t="inlineStr">
        <is>
          <t>Y28461</t>
        </is>
      </c>
      <c r="F9924" t="inlineStr">
        <is>
          <t>IR</t>
        </is>
      </c>
      <c r="G9924" t="inlineStr">
        <is>
          <t>No</t>
        </is>
      </c>
      <c r="H9924" t="n">
        <v>0</v>
      </c>
    </row>
    <row r="9925">
      <c r="A9925" t="inlineStr">
        <is>
          <t>2019-W3-2019-ALEXAODE-Y30125</t>
        </is>
      </c>
      <c r="B9925" t="n">
        <v>2019</v>
      </c>
      <c r="C9925" t="n">
        <v>3</v>
      </c>
      <c r="D9925" t="inlineStr">
        <is>
          <t>2019-ALEXAODE</t>
        </is>
      </c>
      <c r="E9925" t="inlineStr">
        <is>
          <t>Y30125</t>
        </is>
      </c>
      <c r="F9925" t="inlineStr">
        <is>
          <t>QB</t>
        </is>
      </c>
      <c r="G9925" t="inlineStr">
        <is>
          <t>Yes</t>
        </is>
      </c>
      <c r="H9925" t="n">
        <v>27.84</v>
      </c>
    </row>
    <row r="9926">
      <c r="A9926" t="inlineStr">
        <is>
          <t>2019-W3-2019-ALEXAODE-Y27535</t>
        </is>
      </c>
      <c r="B9926" t="n">
        <v>2019</v>
      </c>
      <c r="C9926" t="n">
        <v>3</v>
      </c>
      <c r="D9926" t="inlineStr">
        <is>
          <t>2019-ALEXAODE</t>
        </is>
      </c>
      <c r="E9926" t="inlineStr">
        <is>
          <t>Y27535</t>
        </is>
      </c>
      <c r="F9926" t="inlineStr">
        <is>
          <t>WR</t>
        </is>
      </c>
      <c r="G9926" t="inlineStr">
        <is>
          <t>Yes</t>
        </is>
      </c>
      <c r="H9926" t="n">
        <v>41</v>
      </c>
    </row>
    <row r="9927">
      <c r="A9927" t="inlineStr">
        <is>
          <t>2019-W3-2019-ALEXAODE-Y31888</t>
        </is>
      </c>
      <c r="B9927" t="n">
        <v>2019</v>
      </c>
      <c r="C9927" t="n">
        <v>3</v>
      </c>
      <c r="D9927" t="inlineStr">
        <is>
          <t>2019-ALEXAODE</t>
        </is>
      </c>
      <c r="E9927" t="inlineStr">
        <is>
          <t>Y31888</t>
        </is>
      </c>
      <c r="F9927" t="inlineStr">
        <is>
          <t>WR</t>
        </is>
      </c>
      <c r="G9927" t="inlineStr">
        <is>
          <t>Yes</t>
        </is>
      </c>
      <c r="H9927" t="n">
        <v>19.4</v>
      </c>
    </row>
    <row r="9928">
      <c r="A9928" t="inlineStr">
        <is>
          <t>2019-W3-2019-ALEXAODE-Y28474</t>
        </is>
      </c>
      <c r="B9928" t="n">
        <v>2019</v>
      </c>
      <c r="C9928" t="n">
        <v>3</v>
      </c>
      <c r="D9928" t="inlineStr">
        <is>
          <t>2019-ALEXAODE</t>
        </is>
      </c>
      <c r="E9928" t="inlineStr">
        <is>
          <t>Y28474</t>
        </is>
      </c>
      <c r="F9928" t="inlineStr">
        <is>
          <t>RB</t>
        </is>
      </c>
      <c r="G9928" t="inlineStr">
        <is>
          <t>Yes</t>
        </is>
      </c>
      <c r="H9928" t="n">
        <v>15.5</v>
      </c>
    </row>
    <row r="9929">
      <c r="A9929" t="inlineStr">
        <is>
          <t>2019-W3-2019-ALEXAODE-Y7241</t>
        </is>
      </c>
      <c r="B9929" t="n">
        <v>2019</v>
      </c>
      <c r="C9929" t="n">
        <v>3</v>
      </c>
      <c r="D9929" t="inlineStr">
        <is>
          <t>2019-ALEXAODE</t>
        </is>
      </c>
      <c r="E9929" t="inlineStr">
        <is>
          <t>Y7241</t>
        </is>
      </c>
      <c r="F9929" t="inlineStr">
        <is>
          <t>RB</t>
        </is>
      </c>
      <c r="G9929" t="inlineStr">
        <is>
          <t>Yes</t>
        </is>
      </c>
      <c r="H9929" t="n">
        <v>15.9</v>
      </c>
    </row>
    <row r="9930">
      <c r="A9930" t="inlineStr">
        <is>
          <t>2019-W3-2019-ALEXAODE-Y26686</t>
        </is>
      </c>
      <c r="B9930" t="n">
        <v>2019</v>
      </c>
      <c r="C9930" t="n">
        <v>3</v>
      </c>
      <c r="D9930" t="inlineStr">
        <is>
          <t>2019-ALEXAODE</t>
        </is>
      </c>
      <c r="E9930" t="inlineStr">
        <is>
          <t>Y26686</t>
        </is>
      </c>
      <c r="F9930" t="inlineStr">
        <is>
          <t>TE</t>
        </is>
      </c>
      <c r="G9930" t="inlineStr">
        <is>
          <t>Yes</t>
        </is>
      </c>
      <c r="H9930" t="n">
        <v>12.4</v>
      </c>
    </row>
    <row r="9931">
      <c r="A9931" t="inlineStr">
        <is>
          <t>2019-W3-2019-ALEXAODE-Y32046</t>
        </is>
      </c>
      <c r="B9931" t="n">
        <v>2019</v>
      </c>
      <c r="C9931" t="n">
        <v>3</v>
      </c>
      <c r="D9931" t="inlineStr">
        <is>
          <t>2019-ALEXAODE</t>
        </is>
      </c>
      <c r="E9931" t="inlineStr">
        <is>
          <t>Y32046</t>
        </is>
      </c>
      <c r="F9931" t="inlineStr">
        <is>
          <t>W/R/T FLEX</t>
        </is>
      </c>
      <c r="G9931" t="inlineStr">
        <is>
          <t>Yes</t>
        </is>
      </c>
      <c r="H9931" t="n">
        <v>0.8</v>
      </c>
    </row>
    <row r="9932">
      <c r="A9932" t="inlineStr">
        <is>
          <t>2019-W3-2019-ALEXAODE-Y25881</t>
        </is>
      </c>
      <c r="B9932" t="n">
        <v>2019</v>
      </c>
      <c r="C9932" t="n">
        <v>3</v>
      </c>
      <c r="D9932" t="inlineStr">
        <is>
          <t>2019-ALEXAODE</t>
        </is>
      </c>
      <c r="E9932" t="inlineStr">
        <is>
          <t>Y25881</t>
        </is>
      </c>
      <c r="F9932" t="inlineStr">
        <is>
          <t>K</t>
        </is>
      </c>
      <c r="G9932" t="inlineStr">
        <is>
          <t>Yes</t>
        </is>
      </c>
      <c r="H9932" t="n">
        <v>10</v>
      </c>
    </row>
    <row r="9933">
      <c r="A9933" t="inlineStr">
        <is>
          <t>2019-W3-2019-ALEXAODE-Y-DEF:jacksonville</t>
        </is>
      </c>
      <c r="B9933" t="n">
        <v>2019</v>
      </c>
      <c r="C9933" t="n">
        <v>3</v>
      </c>
      <c r="D9933" t="inlineStr">
        <is>
          <t>2019-ALEXAODE</t>
        </is>
      </c>
      <c r="E9933" t="inlineStr">
        <is>
          <t>Y-DEF:jacksonville</t>
        </is>
      </c>
      <c r="F9933" t="inlineStr">
        <is>
          <t>DST</t>
        </is>
      </c>
      <c r="G9933" t="inlineStr">
        <is>
          <t>Yes</t>
        </is>
      </c>
      <c r="H9933" t="n">
        <v>15</v>
      </c>
    </row>
    <row r="9934">
      <c r="A9934" t="inlineStr">
        <is>
          <t>2019-W3-2019-ALEXAODE-Y28417</t>
        </is>
      </c>
      <c r="B9934" t="n">
        <v>2019</v>
      </c>
      <c r="C9934" t="n">
        <v>3</v>
      </c>
      <c r="D9934" t="inlineStr">
        <is>
          <t>2019-ALEXAODE</t>
        </is>
      </c>
      <c r="E9934" t="inlineStr">
        <is>
          <t>Y28417</t>
        </is>
      </c>
      <c r="F9934" t="inlineStr">
        <is>
          <t>BN</t>
        </is>
      </c>
      <c r="G9934" t="inlineStr">
        <is>
          <t>No</t>
        </is>
      </c>
      <c r="H9934" t="n">
        <v>15.5</v>
      </c>
    </row>
    <row r="9935">
      <c r="A9935" t="inlineStr">
        <is>
          <t>2019-W3-2019-ALEXAODE-Y31010</t>
        </is>
      </c>
      <c r="B9935" t="n">
        <v>2019</v>
      </c>
      <c r="C9935" t="n">
        <v>3</v>
      </c>
      <c r="D9935" t="inlineStr">
        <is>
          <t>2019-ALEXAODE</t>
        </is>
      </c>
      <c r="E9935" t="inlineStr">
        <is>
          <t>Y31010</t>
        </is>
      </c>
      <c r="F9935" t="inlineStr">
        <is>
          <t>BN</t>
        </is>
      </c>
      <c r="G9935" t="inlineStr">
        <is>
          <t>No</t>
        </is>
      </c>
      <c r="H9935" t="n">
        <v>11.2</v>
      </c>
    </row>
    <row r="9936">
      <c r="A9936" t="inlineStr">
        <is>
          <t>2019-W3-2019-ALEXAODE-Y24171</t>
        </is>
      </c>
      <c r="B9936" t="n">
        <v>2019</v>
      </c>
      <c r="C9936" t="n">
        <v>3</v>
      </c>
      <c r="D9936" t="inlineStr">
        <is>
          <t>2019-ALEXAODE</t>
        </is>
      </c>
      <c r="E9936" t="inlineStr">
        <is>
          <t>Y24171</t>
        </is>
      </c>
      <c r="F9936" t="inlineStr">
        <is>
          <t>BN</t>
        </is>
      </c>
      <c r="G9936" t="inlineStr">
        <is>
          <t>No</t>
        </is>
      </c>
      <c r="H9936" t="n">
        <v>0</v>
      </c>
    </row>
    <row r="9937">
      <c r="A9937" t="inlineStr">
        <is>
          <t>2019-W3-2019-ALEXAODE-Y8261</t>
        </is>
      </c>
      <c r="B9937" t="n">
        <v>2019</v>
      </c>
      <c r="C9937" t="n">
        <v>3</v>
      </c>
      <c r="D9937" t="inlineStr">
        <is>
          <t>2019-ALEXAODE</t>
        </is>
      </c>
      <c r="E9937" t="inlineStr">
        <is>
          <t>Y8261</t>
        </is>
      </c>
      <c r="F9937" t="inlineStr">
        <is>
          <t>BN</t>
        </is>
      </c>
      <c r="G9937" t="inlineStr">
        <is>
          <t>No</t>
        </is>
      </c>
      <c r="H9937" t="n">
        <v>3.9</v>
      </c>
    </row>
    <row r="9938">
      <c r="A9938" t="inlineStr">
        <is>
          <t>2019-W3-2019-ALEXAODE-Y30977</t>
        </is>
      </c>
      <c r="B9938" t="n">
        <v>2019</v>
      </c>
      <c r="C9938" t="n">
        <v>3</v>
      </c>
      <c r="D9938" t="inlineStr">
        <is>
          <t>2019-ALEXAODE</t>
        </is>
      </c>
      <c r="E9938" t="inlineStr">
        <is>
          <t>Y30977</t>
        </is>
      </c>
      <c r="F9938" t="inlineStr">
        <is>
          <t>BN</t>
        </is>
      </c>
      <c r="G9938" t="inlineStr">
        <is>
          <t>No</t>
        </is>
      </c>
      <c r="H9938" t="n">
        <v>19.32</v>
      </c>
    </row>
    <row r="9939">
      <c r="A9939" t="inlineStr">
        <is>
          <t>2019-W3-2019-ALEXAODE-Y31906</t>
        </is>
      </c>
      <c r="B9939" t="n">
        <v>2019</v>
      </c>
      <c r="C9939" t="n">
        <v>3</v>
      </c>
      <c r="D9939" t="inlineStr">
        <is>
          <t>2019-ALEXAODE</t>
        </is>
      </c>
      <c r="E9939" t="inlineStr">
        <is>
          <t>Y31906</t>
        </is>
      </c>
      <c r="F9939" t="inlineStr">
        <is>
          <t>IR</t>
        </is>
      </c>
      <c r="G9939" t="inlineStr">
        <is>
          <t>No</t>
        </is>
      </c>
      <c r="H9939" t="n">
        <v>0</v>
      </c>
    </row>
    <row r="9940">
      <c r="A9940" t="inlineStr">
        <is>
          <t>2019-W3-2019-PUENTETU-Y29369</t>
        </is>
      </c>
      <c r="B9940" t="n">
        <v>2019</v>
      </c>
      <c r="C9940" t="n">
        <v>3</v>
      </c>
      <c r="D9940" t="inlineStr">
        <is>
          <t>2019-PUENTETU</t>
        </is>
      </c>
      <c r="E9940" t="inlineStr">
        <is>
          <t>Y29369</t>
        </is>
      </c>
      <c r="F9940" t="inlineStr">
        <is>
          <t>QB</t>
        </is>
      </c>
      <c r="G9940" t="inlineStr">
        <is>
          <t>Yes</t>
        </is>
      </c>
      <c r="H9940" t="n">
        <v>23.54</v>
      </c>
    </row>
    <row r="9941">
      <c r="A9941" t="inlineStr">
        <is>
          <t>2019-W3-2019-PUENTETU-Y29360</t>
        </is>
      </c>
      <c r="B9941" t="n">
        <v>2019</v>
      </c>
      <c r="C9941" t="n">
        <v>3</v>
      </c>
      <c r="D9941" t="inlineStr">
        <is>
          <t>2019-PUENTETU</t>
        </is>
      </c>
      <c r="E9941" t="inlineStr">
        <is>
          <t>Y29360</t>
        </is>
      </c>
      <c r="F9941" t="inlineStr">
        <is>
          <t>WR</t>
        </is>
      </c>
      <c r="G9941" t="inlineStr">
        <is>
          <t>Yes</t>
        </is>
      </c>
      <c r="H9941" t="n">
        <v>11.8</v>
      </c>
    </row>
    <row r="9942">
      <c r="A9942" t="inlineStr">
        <is>
          <t>2019-W3-2019-PUENTETU-Y31868</t>
        </is>
      </c>
      <c r="B9942" t="n">
        <v>2019</v>
      </c>
      <c r="C9942" t="n">
        <v>3</v>
      </c>
      <c r="D9942" t="inlineStr">
        <is>
          <t>2019-PUENTETU</t>
        </is>
      </c>
      <c r="E9942" t="inlineStr">
        <is>
          <t>Y31868</t>
        </is>
      </c>
      <c r="F9942" t="inlineStr">
        <is>
          <t>WR</t>
        </is>
      </c>
      <c r="G9942" t="inlineStr">
        <is>
          <t>Yes</t>
        </is>
      </c>
      <c r="H9942" t="n">
        <v>5.9</v>
      </c>
    </row>
    <row r="9943">
      <c r="A9943" t="inlineStr">
        <is>
          <t>2019-W3-2019-PUENTETU-Y29238</t>
        </is>
      </c>
      <c r="B9943" t="n">
        <v>2019</v>
      </c>
      <c r="C9943" t="n">
        <v>3</v>
      </c>
      <c r="D9943" t="inlineStr">
        <is>
          <t>2019-PUENTETU</t>
        </is>
      </c>
      <c r="E9943" t="inlineStr">
        <is>
          <t>Y29238</t>
        </is>
      </c>
      <c r="F9943" t="inlineStr">
        <is>
          <t>RB</t>
        </is>
      </c>
      <c r="G9943" t="inlineStr">
        <is>
          <t>Yes</t>
        </is>
      </c>
      <c r="H9943" t="n">
        <v>14.9</v>
      </c>
    </row>
    <row r="9944">
      <c r="A9944" t="inlineStr">
        <is>
          <t>2019-W3-2019-PUENTETU-Y30362</t>
        </is>
      </c>
      <c r="B9944" t="n">
        <v>2019</v>
      </c>
      <c r="C9944" t="n">
        <v>3</v>
      </c>
      <c r="D9944" t="inlineStr">
        <is>
          <t>2019-PUENTETU</t>
        </is>
      </c>
      <c r="E9944" t="inlineStr">
        <is>
          <t>Y30362</t>
        </is>
      </c>
      <c r="F9944" t="inlineStr">
        <is>
          <t>RB</t>
        </is>
      </c>
      <c r="G9944" t="inlineStr">
        <is>
          <t>Yes</t>
        </is>
      </c>
      <c r="H9944" t="n">
        <v>3.5</v>
      </c>
    </row>
    <row r="9945">
      <c r="A9945" t="inlineStr">
        <is>
          <t>2019-W3-2019-PUENTETU-Y7924</t>
        </is>
      </c>
      <c r="B9945" t="n">
        <v>2019</v>
      </c>
      <c r="C9945" t="n">
        <v>3</v>
      </c>
      <c r="D9945" t="inlineStr">
        <is>
          <t>2019-PUENTETU</t>
        </is>
      </c>
      <c r="E9945" t="inlineStr">
        <is>
          <t>Y7924</t>
        </is>
      </c>
      <c r="F9945" t="inlineStr">
        <is>
          <t>TE</t>
        </is>
      </c>
      <c r="G9945" t="inlineStr">
        <is>
          <t>Yes</t>
        </is>
      </c>
      <c r="H9945" t="n">
        <v>9.9</v>
      </c>
    </row>
    <row r="9946">
      <c r="A9946" t="inlineStr">
        <is>
          <t>2019-W3-2019-PUENTETU-Y31905</t>
        </is>
      </c>
      <c r="B9946" t="n">
        <v>2019</v>
      </c>
      <c r="C9946" t="n">
        <v>3</v>
      </c>
      <c r="D9946" t="inlineStr">
        <is>
          <t>2019-PUENTETU</t>
        </is>
      </c>
      <c r="E9946" t="inlineStr">
        <is>
          <t>Y31905</t>
        </is>
      </c>
      <c r="F9946" t="inlineStr">
        <is>
          <t>W/R/T FLEX</t>
        </is>
      </c>
      <c r="G9946" t="inlineStr">
        <is>
          <t>Yes</t>
        </is>
      </c>
      <c r="H9946" t="n">
        <v>9.6</v>
      </c>
    </row>
    <row r="9947">
      <c r="A9947" t="inlineStr">
        <is>
          <t>2019-W3-2019-PUENTETU-Y7867</t>
        </is>
      </c>
      <c r="B9947" t="n">
        <v>2019</v>
      </c>
      <c r="C9947" t="n">
        <v>3</v>
      </c>
      <c r="D9947" t="inlineStr">
        <is>
          <t>2019-PUENTETU</t>
        </is>
      </c>
      <c r="E9947" t="inlineStr">
        <is>
          <t>Y7867</t>
        </is>
      </c>
      <c r="F9947" t="inlineStr">
        <is>
          <t>K</t>
        </is>
      </c>
      <c r="G9947" t="inlineStr">
        <is>
          <t>Yes</t>
        </is>
      </c>
      <c r="H9947" t="n">
        <v>6</v>
      </c>
    </row>
    <row r="9948">
      <c r="A9948" t="inlineStr">
        <is>
          <t>2019-W3-2019-PUENTETU-Y-DEF:buffalo</t>
        </is>
      </c>
      <c r="B9948" t="n">
        <v>2019</v>
      </c>
      <c r="C9948" t="n">
        <v>3</v>
      </c>
      <c r="D9948" t="inlineStr">
        <is>
          <t>2019-PUENTETU</t>
        </is>
      </c>
      <c r="E9948" t="inlineStr">
        <is>
          <t>Y-DEF:buffalo</t>
        </is>
      </c>
      <c r="F9948" t="inlineStr">
        <is>
          <t>DST</t>
        </is>
      </c>
      <c r="G9948" t="inlineStr">
        <is>
          <t>Yes</t>
        </is>
      </c>
      <c r="H9948" t="n">
        <v>11</v>
      </c>
    </row>
    <row r="9949">
      <c r="A9949" t="inlineStr">
        <is>
          <t>2019-W3-2019-PUENTETU-Y29288</t>
        </is>
      </c>
      <c r="B9949" t="n">
        <v>2019</v>
      </c>
      <c r="C9949" t="n">
        <v>3</v>
      </c>
      <c r="D9949" t="inlineStr">
        <is>
          <t>2019-PUENTETU</t>
        </is>
      </c>
      <c r="E9949" t="inlineStr">
        <is>
          <t>Y29288</t>
        </is>
      </c>
      <c r="F9949" t="inlineStr">
        <is>
          <t>BN</t>
        </is>
      </c>
      <c r="G9949" t="inlineStr">
        <is>
          <t>No</t>
        </is>
      </c>
      <c r="H9949" t="n">
        <v>9.800000000000001</v>
      </c>
    </row>
    <row r="9950">
      <c r="A9950" t="inlineStr">
        <is>
          <t>2019-W3-2019-PUENTETU-Y25755</t>
        </is>
      </c>
      <c r="B9950" t="n">
        <v>2019</v>
      </c>
      <c r="C9950" t="n">
        <v>3</v>
      </c>
      <c r="D9950" t="inlineStr">
        <is>
          <t>2019-PUENTETU</t>
        </is>
      </c>
      <c r="E9950" t="inlineStr">
        <is>
          <t>Y25755</t>
        </is>
      </c>
      <c r="F9950" t="inlineStr">
        <is>
          <t>BN</t>
        </is>
      </c>
      <c r="G9950" t="inlineStr">
        <is>
          <t>No</t>
        </is>
      </c>
      <c r="H9950" t="n">
        <v>0</v>
      </c>
    </row>
    <row r="9951">
      <c r="A9951" t="inlineStr">
        <is>
          <t>2019-W3-2019-PUENTETU-Y31002</t>
        </is>
      </c>
      <c r="B9951" t="n">
        <v>2019</v>
      </c>
      <c r="C9951" t="n">
        <v>3</v>
      </c>
      <c r="D9951" t="inlineStr">
        <is>
          <t>2019-PUENTETU</t>
        </is>
      </c>
      <c r="E9951" t="inlineStr">
        <is>
          <t>Y31002</t>
        </is>
      </c>
      <c r="F9951" t="inlineStr">
        <is>
          <t>BN</t>
        </is>
      </c>
      <c r="G9951" t="inlineStr">
        <is>
          <t>No</t>
        </is>
      </c>
      <c r="H9951" t="n">
        <v>21.28</v>
      </c>
    </row>
    <row r="9952">
      <c r="A9952" t="inlineStr">
        <is>
          <t>2019-W3-2019-PUENTETU-Y28115</t>
        </is>
      </c>
      <c r="B9952" t="n">
        <v>2019</v>
      </c>
      <c r="C9952" t="n">
        <v>3</v>
      </c>
      <c r="D9952" t="inlineStr">
        <is>
          <t>2019-PUENTETU</t>
        </is>
      </c>
      <c r="E9952" t="inlineStr">
        <is>
          <t>Y28115</t>
        </is>
      </c>
      <c r="F9952" t="inlineStr">
        <is>
          <t>BN</t>
        </is>
      </c>
      <c r="G9952" t="inlineStr">
        <is>
          <t>No</t>
        </is>
      </c>
      <c r="H9952" t="n">
        <v>0</v>
      </c>
    </row>
    <row r="9953">
      <c r="A9953" t="inlineStr">
        <is>
          <t>2019-W3-2019-PUENTETU-Y28403</t>
        </is>
      </c>
      <c r="B9953" t="n">
        <v>2019</v>
      </c>
      <c r="C9953" t="n">
        <v>3</v>
      </c>
      <c r="D9953" t="inlineStr">
        <is>
          <t>2019-PUENTETU</t>
        </is>
      </c>
      <c r="E9953" t="inlineStr">
        <is>
          <t>Y28403</t>
        </is>
      </c>
      <c r="F9953" t="inlineStr">
        <is>
          <t>BN</t>
        </is>
      </c>
      <c r="G9953" t="inlineStr">
        <is>
          <t>No</t>
        </is>
      </c>
      <c r="H9953" t="n">
        <v>0</v>
      </c>
    </row>
    <row r="9954">
      <c r="A9954" t="inlineStr">
        <is>
          <t>2019-W3-2019-PUENTETU-Y31051</t>
        </is>
      </c>
      <c r="B9954" t="n">
        <v>2019</v>
      </c>
      <c r="C9954" t="n">
        <v>3</v>
      </c>
      <c r="D9954" t="inlineStr">
        <is>
          <t>2019-PUENTETU</t>
        </is>
      </c>
      <c r="E9954" t="inlineStr">
        <is>
          <t>Y31051</t>
        </is>
      </c>
      <c r="F9954" t="inlineStr">
        <is>
          <t>IR</t>
        </is>
      </c>
      <c r="G9954" t="inlineStr">
        <is>
          <t>No</t>
        </is>
      </c>
      <c r="H9954" t="n">
        <v>0</v>
      </c>
    </row>
    <row r="9955">
      <c r="A9955" t="inlineStr">
        <is>
          <t>2019-W3-2019-VARO-Y29236</t>
        </is>
      </c>
      <c r="B9955" t="n">
        <v>2019</v>
      </c>
      <c r="C9955" t="n">
        <v>3</v>
      </c>
      <c r="D9955" t="inlineStr">
        <is>
          <t>2019-VARO</t>
        </is>
      </c>
      <c r="E9955" t="inlineStr">
        <is>
          <t>Y29236</t>
        </is>
      </c>
      <c r="F9955" t="inlineStr">
        <is>
          <t>QB</t>
        </is>
      </c>
      <c r="G9955" t="inlineStr">
        <is>
          <t>Yes</t>
        </is>
      </c>
      <c r="H9955" t="n">
        <v>21.66</v>
      </c>
    </row>
    <row r="9956">
      <c r="A9956" t="inlineStr">
        <is>
          <t>2019-W3-2019-VARO-Y30175</t>
        </is>
      </c>
      <c r="B9956" t="n">
        <v>2019</v>
      </c>
      <c r="C9956" t="n">
        <v>3</v>
      </c>
      <c r="D9956" t="inlineStr">
        <is>
          <t>2019-VARO</t>
        </is>
      </c>
      <c r="E9956" t="inlineStr">
        <is>
          <t>Y30175</t>
        </is>
      </c>
      <c r="F9956" t="inlineStr">
        <is>
          <t>WR</t>
        </is>
      </c>
      <c r="G9956" t="inlineStr">
        <is>
          <t>Yes</t>
        </is>
      </c>
      <c r="H9956" t="n">
        <v>17.6</v>
      </c>
    </row>
    <row r="9957">
      <c r="A9957" t="inlineStr">
        <is>
          <t>2019-W3-2019-VARO-Y30209</t>
        </is>
      </c>
      <c r="B9957" t="n">
        <v>2019</v>
      </c>
      <c r="C9957" t="n">
        <v>3</v>
      </c>
      <c r="D9957" t="inlineStr">
        <is>
          <t>2019-VARO</t>
        </is>
      </c>
      <c r="E9957" t="inlineStr">
        <is>
          <t>Y30209</t>
        </is>
      </c>
      <c r="F9957" t="inlineStr">
        <is>
          <t>WR</t>
        </is>
      </c>
      <c r="G9957" t="inlineStr">
        <is>
          <t>Yes</t>
        </is>
      </c>
      <c r="H9957" t="n">
        <v>2.7</v>
      </c>
    </row>
    <row r="9958">
      <c r="A9958" t="inlineStr">
        <is>
          <t>2019-W3-2019-VARO-Y30121</t>
        </is>
      </c>
      <c r="B9958" t="n">
        <v>2019</v>
      </c>
      <c r="C9958" t="n">
        <v>3</v>
      </c>
      <c r="D9958" t="inlineStr">
        <is>
          <t>2019-VARO</t>
        </is>
      </c>
      <c r="E9958" t="inlineStr">
        <is>
          <t>Y30121</t>
        </is>
      </c>
      <c r="F9958" t="inlineStr">
        <is>
          <t>RB</t>
        </is>
      </c>
      <c r="G9958" t="inlineStr">
        <is>
          <t>Yes</t>
        </is>
      </c>
      <c r="H9958" t="n">
        <v>28.3</v>
      </c>
    </row>
    <row r="9959">
      <c r="A9959" t="inlineStr">
        <is>
          <t>2019-W3-2019-VARO-Y30256</t>
        </is>
      </c>
      <c r="B9959" t="n">
        <v>2019</v>
      </c>
      <c r="C9959" t="n">
        <v>3</v>
      </c>
      <c r="D9959" t="inlineStr">
        <is>
          <t>2019-VARO</t>
        </is>
      </c>
      <c r="E9959" t="inlineStr">
        <is>
          <t>Y30256</t>
        </is>
      </c>
      <c r="F9959" t="inlineStr">
        <is>
          <t>RB</t>
        </is>
      </c>
      <c r="G9959" t="inlineStr">
        <is>
          <t>Yes</t>
        </is>
      </c>
      <c r="H9959" t="n">
        <v>15.8</v>
      </c>
    </row>
    <row r="9960">
      <c r="A9960" t="inlineStr">
        <is>
          <t>2019-W3-2019-VARO-Y28592</t>
        </is>
      </c>
      <c r="B9960" t="n">
        <v>2019</v>
      </c>
      <c r="C9960" t="n">
        <v>3</v>
      </c>
      <c r="D9960" t="inlineStr">
        <is>
          <t>2019-VARO</t>
        </is>
      </c>
      <c r="E9960" t="inlineStr">
        <is>
          <t>Y28592</t>
        </is>
      </c>
      <c r="F9960" t="inlineStr">
        <is>
          <t>TE</t>
        </is>
      </c>
      <c r="G9960" t="inlineStr">
        <is>
          <t>Yes</t>
        </is>
      </c>
      <c r="H9960" t="n">
        <v>20.6</v>
      </c>
    </row>
    <row r="9961">
      <c r="A9961" t="inlineStr">
        <is>
          <t>2019-W3-2019-VARO-Y28534</t>
        </is>
      </c>
      <c r="B9961" t="n">
        <v>2019</v>
      </c>
      <c r="C9961" t="n">
        <v>3</v>
      </c>
      <c r="D9961" t="inlineStr">
        <is>
          <t>2019-VARO</t>
        </is>
      </c>
      <c r="E9961" t="inlineStr">
        <is>
          <t>Y28534</t>
        </is>
      </c>
      <c r="F9961" t="inlineStr">
        <is>
          <t>W/R/T FLEX</t>
        </is>
      </c>
      <c r="G9961" t="inlineStr">
        <is>
          <t>Yes</t>
        </is>
      </c>
      <c r="H9961" t="n">
        <v>3</v>
      </c>
    </row>
    <row r="9962">
      <c r="A9962" t="inlineStr">
        <is>
          <t>2019-W3-2019-VARO-Y28378</t>
        </is>
      </c>
      <c r="B9962" t="n">
        <v>2019</v>
      </c>
      <c r="C9962" t="n">
        <v>3</v>
      </c>
      <c r="D9962" t="inlineStr">
        <is>
          <t>2019-VARO</t>
        </is>
      </c>
      <c r="E9962" t="inlineStr">
        <is>
          <t>Y28378</t>
        </is>
      </c>
      <c r="F9962" t="inlineStr">
        <is>
          <t>K</t>
        </is>
      </c>
      <c r="G9962" t="inlineStr">
        <is>
          <t>Yes</t>
        </is>
      </c>
      <c r="H9962" t="n">
        <v>3</v>
      </c>
    </row>
    <row r="9963">
      <c r="A9963" t="inlineStr">
        <is>
          <t>2019-W3-2019-VARO-Y-DEF:new-england</t>
        </is>
      </c>
      <c r="B9963" t="n">
        <v>2019</v>
      </c>
      <c r="C9963" t="n">
        <v>3</v>
      </c>
      <c r="D9963" t="inlineStr">
        <is>
          <t>2019-VARO</t>
        </is>
      </c>
      <c r="E9963" t="inlineStr">
        <is>
          <t>Y-DEF:new-england</t>
        </is>
      </c>
      <c r="F9963" t="inlineStr">
        <is>
          <t>DST</t>
        </is>
      </c>
      <c r="G9963" t="inlineStr">
        <is>
          <t>Yes</t>
        </is>
      </c>
      <c r="H9963" t="n">
        <v>14</v>
      </c>
    </row>
    <row r="9964">
      <c r="A9964" t="inlineStr">
        <is>
          <t>2019-W3-2019-VARO-Y28691</t>
        </is>
      </c>
      <c r="B9964" t="n">
        <v>2019</v>
      </c>
      <c r="C9964" t="n">
        <v>3</v>
      </c>
      <c r="D9964" t="inlineStr">
        <is>
          <t>2019-VARO</t>
        </is>
      </c>
      <c r="E9964" t="inlineStr">
        <is>
          <t>Y28691</t>
        </is>
      </c>
      <c r="F9964" t="inlineStr">
        <is>
          <t>BN</t>
        </is>
      </c>
      <c r="G9964" t="inlineStr">
        <is>
          <t>No</t>
        </is>
      </c>
      <c r="H9964" t="n">
        <v>10.4</v>
      </c>
    </row>
    <row r="9965">
      <c r="A9965" t="inlineStr">
        <is>
          <t>2019-W3-2019-VARO-Y29307</t>
        </is>
      </c>
      <c r="B9965" t="n">
        <v>2019</v>
      </c>
      <c r="C9965" t="n">
        <v>3</v>
      </c>
      <c r="D9965" t="inlineStr">
        <is>
          <t>2019-VARO</t>
        </is>
      </c>
      <c r="E9965" t="inlineStr">
        <is>
          <t>Y29307</t>
        </is>
      </c>
      <c r="F9965" t="inlineStr">
        <is>
          <t>BN</t>
        </is>
      </c>
      <c r="G9965" t="inlineStr">
        <is>
          <t>No</t>
        </is>
      </c>
      <c r="H9965" t="n">
        <v>6.7</v>
      </c>
    </row>
    <row r="9966">
      <c r="A9966" t="inlineStr">
        <is>
          <t>2019-W3-2019-VARO-Y31135</t>
        </is>
      </c>
      <c r="B9966" t="n">
        <v>2019</v>
      </c>
      <c r="C9966" t="n">
        <v>3</v>
      </c>
      <c r="D9966" t="inlineStr">
        <is>
          <t>2019-VARO</t>
        </is>
      </c>
      <c r="E9966" t="inlineStr">
        <is>
          <t>Y31135</t>
        </is>
      </c>
      <c r="F9966" t="inlineStr">
        <is>
          <t>BN</t>
        </is>
      </c>
      <c r="G9966" t="inlineStr">
        <is>
          <t>No</t>
        </is>
      </c>
      <c r="H9966" t="n">
        <v>0</v>
      </c>
    </row>
    <row r="9967">
      <c r="A9967" t="inlineStr">
        <is>
          <t>2019-W3-2019-VARO-Y31934</t>
        </is>
      </c>
      <c r="B9967" t="n">
        <v>2019</v>
      </c>
      <c r="C9967" t="n">
        <v>3</v>
      </c>
      <c r="D9967" t="inlineStr">
        <is>
          <t>2019-VARO</t>
        </is>
      </c>
      <c r="E9967" t="inlineStr">
        <is>
          <t>Y31934</t>
        </is>
      </c>
      <c r="F9967" t="inlineStr">
        <is>
          <t>BN</t>
        </is>
      </c>
      <c r="G9967" t="inlineStr">
        <is>
          <t>No</t>
        </is>
      </c>
      <c r="H9967" t="n">
        <v>11.8</v>
      </c>
    </row>
    <row r="9968">
      <c r="A9968" t="inlineStr">
        <is>
          <t>2019-W3-2019-VARO-Y31077</t>
        </is>
      </c>
      <c r="B9968" t="n">
        <v>2019</v>
      </c>
      <c r="C9968" t="n">
        <v>3</v>
      </c>
      <c r="D9968" t="inlineStr">
        <is>
          <t>2019-VARO</t>
        </is>
      </c>
      <c r="E9968" t="inlineStr">
        <is>
          <t>Y31077</t>
        </is>
      </c>
      <c r="F9968" t="inlineStr">
        <is>
          <t>BN</t>
        </is>
      </c>
      <c r="G9968" t="inlineStr">
        <is>
          <t>No</t>
        </is>
      </c>
      <c r="H9968" t="n">
        <v>0</v>
      </c>
    </row>
    <row r="9969">
      <c r="A9969" t="inlineStr">
        <is>
          <t>2019-W3-2019-VARO-Y29269</t>
        </is>
      </c>
      <c r="B9969" t="n">
        <v>2019</v>
      </c>
      <c r="C9969" t="n">
        <v>3</v>
      </c>
      <c r="D9969" t="inlineStr">
        <is>
          <t>2019-VARO</t>
        </is>
      </c>
      <c r="E9969" t="inlineStr">
        <is>
          <t>Y29269</t>
        </is>
      </c>
      <c r="F9969" t="inlineStr">
        <is>
          <t>IR</t>
        </is>
      </c>
      <c r="G9969" t="inlineStr">
        <is>
          <t>No</t>
        </is>
      </c>
      <c r="H9969" t="n">
        <v>0</v>
      </c>
    </row>
    <row r="9970">
      <c r="A9970" t="inlineStr">
        <is>
          <t>2019-W3-2019-EMAN-Y8780</t>
        </is>
      </c>
      <c r="B9970" t="n">
        <v>2019</v>
      </c>
      <c r="C9970" t="n">
        <v>3</v>
      </c>
      <c r="D9970" t="inlineStr">
        <is>
          <t>2019-EMAN</t>
        </is>
      </c>
      <c r="E9970" t="inlineStr">
        <is>
          <t>Y8780</t>
        </is>
      </c>
      <c r="F9970" t="inlineStr">
        <is>
          <t>QB</t>
        </is>
      </c>
      <c r="G9970" t="inlineStr">
        <is>
          <t>Yes</t>
        </is>
      </c>
      <c r="H9970" t="n">
        <v>23.46</v>
      </c>
    </row>
    <row r="9971">
      <c r="A9971" t="inlineStr">
        <is>
          <t>2019-W3-2019-EMAN-Y27589</t>
        </is>
      </c>
      <c r="B9971" t="n">
        <v>2019</v>
      </c>
      <c r="C9971" t="n">
        <v>3</v>
      </c>
      <c r="D9971" t="inlineStr">
        <is>
          <t>2019-EMAN</t>
        </is>
      </c>
      <c r="E9971" t="inlineStr">
        <is>
          <t>Y27589</t>
        </is>
      </c>
      <c r="F9971" t="inlineStr">
        <is>
          <t>WR</t>
        </is>
      </c>
      <c r="G9971" t="inlineStr">
        <is>
          <t>Yes</t>
        </is>
      </c>
      <c r="H9971" t="n">
        <v>9</v>
      </c>
    </row>
    <row r="9972">
      <c r="A9972" t="inlineStr">
        <is>
          <t>2019-W3-2019-EMAN-Y30197</t>
        </is>
      </c>
      <c r="B9972" t="n">
        <v>2019</v>
      </c>
      <c r="C9972" t="n">
        <v>3</v>
      </c>
      <c r="D9972" t="inlineStr">
        <is>
          <t>2019-EMAN</t>
        </is>
      </c>
      <c r="E9972" t="inlineStr">
        <is>
          <t>Y30197</t>
        </is>
      </c>
      <c r="F9972" t="inlineStr">
        <is>
          <t>WR</t>
        </is>
      </c>
      <c r="G9972" t="inlineStr">
        <is>
          <t>Yes</t>
        </is>
      </c>
      <c r="H9972" t="n">
        <v>5.5</v>
      </c>
    </row>
    <row r="9973">
      <c r="A9973" t="inlineStr">
        <is>
          <t>2019-W3-2019-EMAN-Y30972</t>
        </is>
      </c>
      <c r="B9973" t="n">
        <v>2019</v>
      </c>
      <c r="C9973" t="n">
        <v>3</v>
      </c>
      <c r="D9973" t="inlineStr">
        <is>
          <t>2019-EMAN</t>
        </is>
      </c>
      <c r="E9973" t="inlineStr">
        <is>
          <t>Y30972</t>
        </is>
      </c>
      <c r="F9973" t="inlineStr">
        <is>
          <t>RB</t>
        </is>
      </c>
      <c r="G9973" t="inlineStr">
        <is>
          <t>Yes</t>
        </is>
      </c>
      <c r="H9973" t="n">
        <v>5.7</v>
      </c>
    </row>
    <row r="9974">
      <c r="A9974" t="inlineStr">
        <is>
          <t>2019-W3-2019-EMAN-Y24815</t>
        </is>
      </c>
      <c r="B9974" t="n">
        <v>2019</v>
      </c>
      <c r="C9974" t="n">
        <v>3</v>
      </c>
      <c r="D9974" t="inlineStr">
        <is>
          <t>2019-EMAN</t>
        </is>
      </c>
      <c r="E9974" t="inlineStr">
        <is>
          <t>Y24815</t>
        </is>
      </c>
      <c r="F9974" t="inlineStr">
        <is>
          <t>RB</t>
        </is>
      </c>
      <c r="G9974" t="inlineStr">
        <is>
          <t>Yes</t>
        </is>
      </c>
      <c r="H9974" t="n">
        <v>33.5</v>
      </c>
    </row>
    <row r="9975">
      <c r="A9975" t="inlineStr">
        <is>
          <t>2019-W3-2019-EMAN-Y9353</t>
        </is>
      </c>
      <c r="B9975" t="n">
        <v>2019</v>
      </c>
      <c r="C9975" t="n">
        <v>3</v>
      </c>
      <c r="D9975" t="inlineStr">
        <is>
          <t>2019-EMAN</t>
        </is>
      </c>
      <c r="E9975" t="inlineStr">
        <is>
          <t>Y9353</t>
        </is>
      </c>
      <c r="F9975" t="inlineStr">
        <is>
          <t>TE</t>
        </is>
      </c>
      <c r="G9975" t="inlineStr">
        <is>
          <t>Yes</t>
        </is>
      </c>
      <c r="H9975" t="n">
        <v>1.2</v>
      </c>
    </row>
    <row r="9976">
      <c r="A9976" t="inlineStr">
        <is>
          <t>2019-W3-2019-EMAN-Y30996</t>
        </is>
      </c>
      <c r="B9976" t="n">
        <v>2019</v>
      </c>
      <c r="C9976" t="n">
        <v>3</v>
      </c>
      <c r="D9976" t="inlineStr">
        <is>
          <t>2019-EMAN</t>
        </is>
      </c>
      <c r="E9976" t="inlineStr">
        <is>
          <t>Y30996</t>
        </is>
      </c>
      <c r="F9976" t="inlineStr">
        <is>
          <t>W/R/T FLEX</t>
        </is>
      </c>
      <c r="G9976" t="inlineStr">
        <is>
          <t>Yes</t>
        </is>
      </c>
      <c r="H9976" t="n">
        <v>1.1</v>
      </c>
    </row>
    <row r="9977">
      <c r="A9977" t="inlineStr">
        <is>
          <t>2019-W3-2019-EMAN-Y30346</t>
        </is>
      </c>
      <c r="B9977" t="n">
        <v>2019</v>
      </c>
      <c r="C9977" t="n">
        <v>3</v>
      </c>
      <c r="D9977" t="inlineStr">
        <is>
          <t>2019-EMAN</t>
        </is>
      </c>
      <c r="E9977" t="inlineStr">
        <is>
          <t>Y30346</t>
        </is>
      </c>
      <c r="F9977" t="inlineStr">
        <is>
          <t>K</t>
        </is>
      </c>
      <c r="G9977" t="inlineStr">
        <is>
          <t>Yes</t>
        </is>
      </c>
      <c r="H9977" t="n">
        <v>10</v>
      </c>
    </row>
    <row r="9978">
      <c r="A9978" t="inlineStr">
        <is>
          <t>2019-W3-2019-EMAN-Y-DEF:chicago</t>
        </is>
      </c>
      <c r="B9978" t="n">
        <v>2019</v>
      </c>
      <c r="C9978" t="n">
        <v>3</v>
      </c>
      <c r="D9978" t="inlineStr">
        <is>
          <t>2019-EMAN</t>
        </is>
      </c>
      <c r="E9978" t="inlineStr">
        <is>
          <t>Y-DEF:chicago</t>
        </is>
      </c>
      <c r="F9978" t="inlineStr">
        <is>
          <t>DST</t>
        </is>
      </c>
      <c r="G9978" t="inlineStr">
        <is>
          <t>Yes</t>
        </is>
      </c>
      <c r="H9978" t="n">
        <v>21</v>
      </c>
    </row>
    <row r="9979">
      <c r="A9979" t="inlineStr">
        <is>
          <t>2019-W3-2019-EMAN-Y29560</t>
        </is>
      </c>
      <c r="B9979" t="n">
        <v>2019</v>
      </c>
      <c r="C9979" t="n">
        <v>3</v>
      </c>
      <c r="D9979" t="inlineStr">
        <is>
          <t>2019-EMAN</t>
        </is>
      </c>
      <c r="E9979" t="inlineStr">
        <is>
          <t>Y29560</t>
        </is>
      </c>
      <c r="F9979" t="inlineStr">
        <is>
          <t>BN</t>
        </is>
      </c>
      <c r="G9979" t="inlineStr">
        <is>
          <t>No</t>
        </is>
      </c>
      <c r="H9979" t="n">
        <v>6.5</v>
      </c>
    </row>
    <row r="9980">
      <c r="A9980" t="inlineStr">
        <is>
          <t>2019-W3-2019-EMAN-Y6763</t>
        </is>
      </c>
      <c r="B9980" t="n">
        <v>2019</v>
      </c>
      <c r="C9980" t="n">
        <v>3</v>
      </c>
      <c r="D9980" t="inlineStr">
        <is>
          <t>2019-EMAN</t>
        </is>
      </c>
      <c r="E9980" t="inlineStr">
        <is>
          <t>Y6763</t>
        </is>
      </c>
      <c r="F9980" t="inlineStr">
        <is>
          <t>BN</t>
        </is>
      </c>
      <c r="G9980" t="inlineStr">
        <is>
          <t>No</t>
        </is>
      </c>
      <c r="H9980" t="n">
        <v>19.62</v>
      </c>
    </row>
    <row r="9981">
      <c r="A9981" t="inlineStr">
        <is>
          <t>2019-W3-2019-EMAN-Y26652</t>
        </is>
      </c>
      <c r="B9981" t="n">
        <v>2019</v>
      </c>
      <c r="C9981" t="n">
        <v>3</v>
      </c>
      <c r="D9981" t="inlineStr">
        <is>
          <t>2019-EMAN</t>
        </is>
      </c>
      <c r="E9981" t="inlineStr">
        <is>
          <t>Y26652</t>
        </is>
      </c>
      <c r="F9981" t="inlineStr">
        <is>
          <t>BN</t>
        </is>
      </c>
      <c r="G9981" t="inlineStr">
        <is>
          <t>No</t>
        </is>
      </c>
      <c r="H9981" t="n">
        <v>2.5</v>
      </c>
    </row>
    <row r="9982">
      <c r="A9982" t="inlineStr">
        <is>
          <t>2019-W3-2019-EMAN-Y27789</t>
        </is>
      </c>
      <c r="B9982" t="n">
        <v>2019</v>
      </c>
      <c r="C9982" t="n">
        <v>3</v>
      </c>
      <c r="D9982" t="inlineStr">
        <is>
          <t>2019-EMAN</t>
        </is>
      </c>
      <c r="E9982" t="inlineStr">
        <is>
          <t>Y27789</t>
        </is>
      </c>
      <c r="F9982" t="inlineStr">
        <is>
          <t>BN</t>
        </is>
      </c>
      <c r="G9982" t="inlineStr">
        <is>
          <t>No</t>
        </is>
      </c>
      <c r="H9982" t="n">
        <v>4</v>
      </c>
    </row>
    <row r="9983">
      <c r="A9983" t="inlineStr">
        <is>
          <t>2019-W3-2019-EMAN-Y31908</t>
        </is>
      </c>
      <c r="B9983" t="n">
        <v>2019</v>
      </c>
      <c r="C9983" t="n">
        <v>3</v>
      </c>
      <c r="D9983" t="inlineStr">
        <is>
          <t>2019-EMAN</t>
        </is>
      </c>
      <c r="E9983" t="inlineStr">
        <is>
          <t>Y31908</t>
        </is>
      </c>
      <c r="F9983" t="inlineStr">
        <is>
          <t>BN</t>
        </is>
      </c>
      <c r="G9983" t="inlineStr">
        <is>
          <t>No</t>
        </is>
      </c>
      <c r="H9983" t="n">
        <v>16</v>
      </c>
    </row>
    <row r="9984">
      <c r="A9984" t="inlineStr">
        <is>
          <t>2019-W3-2019-ISAROD-Y30971</t>
        </is>
      </c>
      <c r="B9984" t="n">
        <v>2019</v>
      </c>
      <c r="C9984" t="n">
        <v>3</v>
      </c>
      <c r="D9984" t="inlineStr">
        <is>
          <t>2019-ISAROD</t>
        </is>
      </c>
      <c r="E9984" t="inlineStr">
        <is>
          <t>Y30971</t>
        </is>
      </c>
      <c r="F9984" t="inlineStr">
        <is>
          <t>QB</t>
        </is>
      </c>
      <c r="G9984" t="inlineStr">
        <is>
          <t>Yes</t>
        </is>
      </c>
      <c r="H9984" t="n">
        <v>10.7</v>
      </c>
    </row>
    <row r="9985">
      <c r="A9985" t="inlineStr">
        <is>
          <t>2019-W3-2019-ISAROD-Y27581</t>
        </is>
      </c>
      <c r="B9985" t="n">
        <v>2019</v>
      </c>
      <c r="C9985" t="n">
        <v>3</v>
      </c>
      <c r="D9985" t="inlineStr">
        <is>
          <t>2019-ISAROD</t>
        </is>
      </c>
      <c r="E9985" t="inlineStr">
        <is>
          <t>Y27581</t>
        </is>
      </c>
      <c r="F9985" t="inlineStr">
        <is>
          <t>WR</t>
        </is>
      </c>
      <c r="G9985" t="inlineStr">
        <is>
          <t>Yes</t>
        </is>
      </c>
      <c r="H9985" t="n">
        <v>7.6</v>
      </c>
    </row>
    <row r="9986">
      <c r="A9986" t="inlineStr">
        <is>
          <t>2019-W3-2019-ISAROD-Y9496</t>
        </is>
      </c>
      <c r="B9986" t="n">
        <v>2019</v>
      </c>
      <c r="C9986" t="n">
        <v>3</v>
      </c>
      <c r="D9986" t="inlineStr">
        <is>
          <t>2019-ISAROD</t>
        </is>
      </c>
      <c r="E9986" t="inlineStr">
        <is>
          <t>Y9496</t>
        </is>
      </c>
      <c r="F9986" t="inlineStr">
        <is>
          <t>WR</t>
        </is>
      </c>
      <c r="G9986" t="inlineStr">
        <is>
          <t>Yes</t>
        </is>
      </c>
      <c r="H9986" t="n">
        <v>15.7</v>
      </c>
    </row>
    <row r="9987">
      <c r="A9987" t="inlineStr">
        <is>
          <t>2019-W3-2019-ISAROD-Y30154</t>
        </is>
      </c>
      <c r="B9987" t="n">
        <v>2019</v>
      </c>
      <c r="C9987" t="n">
        <v>3</v>
      </c>
      <c r="D9987" t="inlineStr">
        <is>
          <t>2019-ISAROD</t>
        </is>
      </c>
      <c r="E9987" t="inlineStr">
        <is>
          <t>Y30154</t>
        </is>
      </c>
      <c r="F9987" t="inlineStr">
        <is>
          <t>RB</t>
        </is>
      </c>
      <c r="G9987" t="inlineStr">
        <is>
          <t>Yes</t>
        </is>
      </c>
      <c r="H9987" t="n">
        <v>22.3</v>
      </c>
    </row>
    <row r="9988">
      <c r="A9988" t="inlineStr">
        <is>
          <t>2019-W3-2019-ISAROD-Y27585</t>
        </is>
      </c>
      <c r="B9988" t="n">
        <v>2019</v>
      </c>
      <c r="C9988" t="n">
        <v>3</v>
      </c>
      <c r="D9988" t="inlineStr">
        <is>
          <t>2019-ISAROD</t>
        </is>
      </c>
      <c r="E9988" t="inlineStr">
        <is>
          <t>Y27585</t>
        </is>
      </c>
      <c r="F9988" t="inlineStr">
        <is>
          <t>RB</t>
        </is>
      </c>
      <c r="G9988" t="inlineStr">
        <is>
          <t>Yes</t>
        </is>
      </c>
      <c r="H9988" t="n">
        <v>7.9</v>
      </c>
    </row>
    <row r="9989">
      <c r="A9989" t="inlineStr">
        <is>
          <t>2019-W3-2019-ISAROD-Y6405</t>
        </is>
      </c>
      <c r="B9989" t="n">
        <v>2019</v>
      </c>
      <c r="C9989" t="n">
        <v>3</v>
      </c>
      <c r="D9989" t="inlineStr">
        <is>
          <t>2019-ISAROD</t>
        </is>
      </c>
      <c r="E9989" t="inlineStr">
        <is>
          <t>Y6405</t>
        </is>
      </c>
      <c r="F9989" t="inlineStr">
        <is>
          <t>TE</t>
        </is>
      </c>
      <c r="G9989" t="inlineStr">
        <is>
          <t>Yes</t>
        </is>
      </c>
      <c r="H9989" t="n">
        <v>6.9</v>
      </c>
    </row>
    <row r="9990">
      <c r="A9990" t="inlineStr">
        <is>
          <t>2019-W3-2019-ISAROD-Y27532</t>
        </is>
      </c>
      <c r="B9990" t="n">
        <v>2019</v>
      </c>
      <c r="C9990" t="n">
        <v>3</v>
      </c>
      <c r="D9990" t="inlineStr">
        <is>
          <t>2019-ISAROD</t>
        </is>
      </c>
      <c r="E9990" t="inlineStr">
        <is>
          <t>Y27532</t>
        </is>
      </c>
      <c r="F9990" t="inlineStr">
        <is>
          <t>W/R/T FLEX</t>
        </is>
      </c>
      <c r="G9990" t="inlineStr">
        <is>
          <t>Yes</t>
        </is>
      </c>
      <c r="H9990" t="n">
        <v>8.9</v>
      </c>
    </row>
    <row r="9991">
      <c r="A9991" t="inlineStr">
        <is>
          <t>2019-W3-2019-ISAROD-Y29754</t>
        </is>
      </c>
      <c r="B9991" t="n">
        <v>2019</v>
      </c>
      <c r="C9991" t="n">
        <v>3</v>
      </c>
      <c r="D9991" t="inlineStr">
        <is>
          <t>2019-ISAROD</t>
        </is>
      </c>
      <c r="E9991" t="inlineStr">
        <is>
          <t>Y29754</t>
        </is>
      </c>
      <c r="F9991" t="inlineStr">
        <is>
          <t>K</t>
        </is>
      </c>
      <c r="G9991" t="inlineStr">
        <is>
          <t>Yes</t>
        </is>
      </c>
      <c r="H9991" t="n">
        <v>3</v>
      </c>
    </row>
    <row r="9992">
      <c r="A9992" t="inlineStr">
        <is>
          <t>2019-W3-2019-ISAROD-Y-DEF:tampa-bay</t>
        </is>
      </c>
      <c r="B9992" t="n">
        <v>2019</v>
      </c>
      <c r="C9992" t="n">
        <v>3</v>
      </c>
      <c r="D9992" t="inlineStr">
        <is>
          <t>2019-ISAROD</t>
        </is>
      </c>
      <c r="E9992" t="inlineStr">
        <is>
          <t>Y-DEF:tampa-bay</t>
        </is>
      </c>
      <c r="F9992" t="inlineStr">
        <is>
          <t>DST</t>
        </is>
      </c>
      <c r="G9992" t="inlineStr">
        <is>
          <t>Yes</t>
        </is>
      </c>
      <c r="H9992" t="n">
        <v>8</v>
      </c>
    </row>
    <row r="9993">
      <c r="A9993" t="inlineStr">
        <is>
          <t>2019-W3-2019-ISAROD-Y25802</t>
        </is>
      </c>
      <c r="B9993" t="n">
        <v>2019</v>
      </c>
      <c r="C9993" t="n">
        <v>3</v>
      </c>
      <c r="D9993" t="inlineStr">
        <is>
          <t>2019-ISAROD</t>
        </is>
      </c>
      <c r="E9993" t="inlineStr">
        <is>
          <t>Y25802</t>
        </is>
      </c>
      <c r="F9993" t="inlineStr">
        <is>
          <t>BN</t>
        </is>
      </c>
      <c r="G9993" t="inlineStr">
        <is>
          <t>No</t>
        </is>
      </c>
      <c r="H9993" t="n">
        <v>16.5</v>
      </c>
    </row>
    <row r="9994">
      <c r="A9994" t="inlineStr">
        <is>
          <t>2019-W3-2019-ISAROD-Y30232</t>
        </is>
      </c>
      <c r="B9994" t="n">
        <v>2019</v>
      </c>
      <c r="C9994" t="n">
        <v>3</v>
      </c>
      <c r="D9994" t="inlineStr">
        <is>
          <t>2019-ISAROD</t>
        </is>
      </c>
      <c r="E9994" t="inlineStr">
        <is>
          <t>Y30232</t>
        </is>
      </c>
      <c r="F9994" t="inlineStr">
        <is>
          <t>BN</t>
        </is>
      </c>
      <c r="G9994" t="inlineStr">
        <is>
          <t>No</t>
        </is>
      </c>
      <c r="H9994" t="n">
        <v>3.4</v>
      </c>
    </row>
    <row r="9995">
      <c r="A9995" t="inlineStr">
        <is>
          <t>2019-W3-2019-ISAROD-Y28493</t>
        </is>
      </c>
      <c r="B9995" t="n">
        <v>2019</v>
      </c>
      <c r="C9995" t="n">
        <v>3</v>
      </c>
      <c r="D9995" t="inlineStr">
        <is>
          <t>2019-ISAROD</t>
        </is>
      </c>
      <c r="E9995" t="inlineStr">
        <is>
          <t>Y28493</t>
        </is>
      </c>
      <c r="F9995" t="inlineStr">
        <is>
          <t>BN</t>
        </is>
      </c>
      <c r="G9995" t="inlineStr">
        <is>
          <t>No</t>
        </is>
      </c>
      <c r="H9995" t="n">
        <v>3.5</v>
      </c>
    </row>
    <row r="9996">
      <c r="A9996" t="inlineStr">
        <is>
          <t>2019-W3-2019-ISAROD-Y26701</t>
        </is>
      </c>
      <c r="B9996" t="n">
        <v>2019</v>
      </c>
      <c r="C9996" t="n">
        <v>3</v>
      </c>
      <c r="D9996" t="inlineStr">
        <is>
          <t>2019-ISAROD</t>
        </is>
      </c>
      <c r="E9996" t="inlineStr">
        <is>
          <t>Y26701</t>
        </is>
      </c>
      <c r="F9996" t="inlineStr">
        <is>
          <t>BN</t>
        </is>
      </c>
      <c r="G9996" t="inlineStr">
        <is>
          <t>No</t>
        </is>
      </c>
      <c r="H9996" t="n">
        <v>5.1</v>
      </c>
    </row>
    <row r="9997">
      <c r="A9997" t="inlineStr">
        <is>
          <t>2019-W3-2019-ISAROD-Y-DEF:baltimore</t>
        </is>
      </c>
      <c r="B9997" t="n">
        <v>2019</v>
      </c>
      <c r="C9997" t="n">
        <v>3</v>
      </c>
      <c r="D9997" t="inlineStr">
        <is>
          <t>2019-ISAROD</t>
        </is>
      </c>
      <c r="E9997" t="inlineStr">
        <is>
          <t>Y-DEF:baltimore</t>
        </is>
      </c>
      <c r="F9997" t="inlineStr">
        <is>
          <t>BN</t>
        </is>
      </c>
      <c r="G9997" t="inlineStr">
        <is>
          <t>No</t>
        </is>
      </c>
      <c r="H9997" t="n">
        <v>0</v>
      </c>
    </row>
    <row r="9998">
      <c r="A9998" t="inlineStr">
        <is>
          <t>2019-W3-2019-ISAROD-Y30142</t>
        </is>
      </c>
      <c r="B9998" t="n">
        <v>2019</v>
      </c>
      <c r="C9998" t="n">
        <v>3</v>
      </c>
      <c r="D9998" t="inlineStr">
        <is>
          <t>2019-ISAROD</t>
        </is>
      </c>
      <c r="E9998" t="inlineStr">
        <is>
          <t>Y30142</t>
        </is>
      </c>
      <c r="F9998" t="inlineStr">
        <is>
          <t>IR</t>
        </is>
      </c>
      <c r="G9998" t="inlineStr">
        <is>
          <t>No</t>
        </is>
      </c>
      <c r="H9998" t="n">
        <v>0</v>
      </c>
    </row>
    <row r="9999">
      <c r="A9999" t="inlineStr">
        <is>
          <t>2019-W3-2019-LDV-Y5228</t>
        </is>
      </c>
      <c r="B9999" t="n">
        <v>2019</v>
      </c>
      <c r="C9999" t="n">
        <v>3</v>
      </c>
      <c r="D9999" t="inlineStr">
        <is>
          <t>2019-LDV</t>
        </is>
      </c>
      <c r="E9999" t="inlineStr">
        <is>
          <t>Y5228</t>
        </is>
      </c>
      <c r="F9999" t="inlineStr">
        <is>
          <t>QB</t>
        </is>
      </c>
      <c r="G9999" t="inlineStr">
        <is>
          <t>Yes</t>
        </is>
      </c>
      <c r="H9999" t="n">
        <v>20.14</v>
      </c>
    </row>
    <row r="10000">
      <c r="A10000" t="inlineStr">
        <is>
          <t>2019-W3-2019-LDV-Y27548</t>
        </is>
      </c>
      <c r="B10000" t="n">
        <v>2019</v>
      </c>
      <c r="C10000" t="n">
        <v>3</v>
      </c>
      <c r="D10000" t="inlineStr">
        <is>
          <t>2019-LDV</t>
        </is>
      </c>
      <c r="E10000" t="inlineStr">
        <is>
          <t>Y27548</t>
        </is>
      </c>
      <c r="F10000" t="inlineStr">
        <is>
          <t>WR</t>
        </is>
      </c>
      <c r="G10000" t="inlineStr">
        <is>
          <t>Yes</t>
        </is>
      </c>
      <c r="H10000" t="n">
        <v>16</v>
      </c>
    </row>
    <row r="10001">
      <c r="A10001" t="inlineStr">
        <is>
          <t>2019-W3-2019-LDV-Y31857</t>
        </is>
      </c>
      <c r="B10001" t="n">
        <v>2019</v>
      </c>
      <c r="C10001" t="n">
        <v>3</v>
      </c>
      <c r="D10001" t="inlineStr">
        <is>
          <t>2019-LDV</t>
        </is>
      </c>
      <c r="E10001" t="inlineStr">
        <is>
          <t>Y31857</t>
        </is>
      </c>
      <c r="F10001" t="inlineStr">
        <is>
          <t>WR</t>
        </is>
      </c>
      <c r="G10001" t="inlineStr">
        <is>
          <t>Yes</t>
        </is>
      </c>
      <c r="H10001" t="n">
        <v>5.9</v>
      </c>
    </row>
    <row r="10002">
      <c r="A10002" t="inlineStr">
        <is>
          <t>2019-W3-2019-LDV-Y28465</t>
        </is>
      </c>
      <c r="B10002" t="n">
        <v>2019</v>
      </c>
      <c r="C10002" t="n">
        <v>3</v>
      </c>
      <c r="D10002" t="inlineStr">
        <is>
          <t>2019-LDV</t>
        </is>
      </c>
      <c r="E10002" t="inlineStr">
        <is>
          <t>Y28465</t>
        </is>
      </c>
      <c r="F10002" t="inlineStr">
        <is>
          <t>RB</t>
        </is>
      </c>
      <c r="G10002" t="inlineStr">
        <is>
          <t>Yes</t>
        </is>
      </c>
      <c r="H10002" t="n">
        <v>3.4</v>
      </c>
    </row>
    <row r="10003">
      <c r="A10003" t="inlineStr">
        <is>
          <t>2019-W3-2019-LDV-Y30218</t>
        </is>
      </c>
      <c r="B10003" t="n">
        <v>2019</v>
      </c>
      <c r="C10003" t="n">
        <v>3</v>
      </c>
      <c r="D10003" t="inlineStr">
        <is>
          <t>2019-LDV</t>
        </is>
      </c>
      <c r="E10003" t="inlineStr">
        <is>
          <t>Y30218</t>
        </is>
      </c>
      <c r="F10003" t="inlineStr">
        <is>
          <t>RB</t>
        </is>
      </c>
      <c r="G10003" t="inlineStr">
        <is>
          <t>Yes</t>
        </is>
      </c>
      <c r="H10003" t="n">
        <v>5.7</v>
      </c>
    </row>
    <row r="10004">
      <c r="A10004" t="inlineStr">
        <is>
          <t>2019-W3-2019-LDV-Y26658</t>
        </is>
      </c>
      <c r="B10004" t="n">
        <v>2019</v>
      </c>
      <c r="C10004" t="n">
        <v>3</v>
      </c>
      <c r="D10004" t="inlineStr">
        <is>
          <t>2019-LDV</t>
        </is>
      </c>
      <c r="E10004" t="inlineStr">
        <is>
          <t>Y26658</t>
        </is>
      </c>
      <c r="F10004" t="inlineStr">
        <is>
          <t>TE</t>
        </is>
      </c>
      <c r="G10004" t="inlineStr">
        <is>
          <t>Yes</t>
        </is>
      </c>
      <c r="H10004" t="n">
        <v>8.4</v>
      </c>
    </row>
    <row r="10005">
      <c r="A10005" t="inlineStr">
        <is>
          <t>2019-W3-2019-LDV-Y28392</t>
        </is>
      </c>
      <c r="B10005" t="n">
        <v>2019</v>
      </c>
      <c r="C10005" t="n">
        <v>3</v>
      </c>
      <c r="D10005" t="inlineStr">
        <is>
          <t>2019-LDV</t>
        </is>
      </c>
      <c r="E10005" t="inlineStr">
        <is>
          <t>Y28392</t>
        </is>
      </c>
      <c r="F10005" t="inlineStr">
        <is>
          <t>W/R/T FLEX</t>
        </is>
      </c>
      <c r="G10005" t="inlineStr">
        <is>
          <t>Yes</t>
        </is>
      </c>
      <c r="H10005" t="n">
        <v>23.8</v>
      </c>
    </row>
    <row r="10006">
      <c r="A10006" t="inlineStr">
        <is>
          <t>2019-W3-2019-LDV-Y27369</t>
        </is>
      </c>
      <c r="B10006" t="n">
        <v>2019</v>
      </c>
      <c r="C10006" t="n">
        <v>3</v>
      </c>
      <c r="D10006" t="inlineStr">
        <is>
          <t>2019-LDV</t>
        </is>
      </c>
      <c r="E10006" t="inlineStr">
        <is>
          <t>Y27369</t>
        </is>
      </c>
      <c r="F10006" t="inlineStr">
        <is>
          <t>K</t>
        </is>
      </c>
      <c r="G10006" t="inlineStr">
        <is>
          <t>Yes</t>
        </is>
      </c>
      <c r="H10006" t="n">
        <v>7</v>
      </c>
    </row>
    <row r="10007">
      <c r="A10007" t="inlineStr">
        <is>
          <t>2019-W3-2019-LDV-Y-DEF:la-chargers</t>
        </is>
      </c>
      <c r="B10007" t="n">
        <v>2019</v>
      </c>
      <c r="C10007" t="n">
        <v>3</v>
      </c>
      <c r="D10007" t="inlineStr">
        <is>
          <t>2019-LDV</t>
        </is>
      </c>
      <c r="E10007" t="inlineStr">
        <is>
          <t>Y-DEF:la-chargers</t>
        </is>
      </c>
      <c r="F10007" t="inlineStr">
        <is>
          <t>DST</t>
        </is>
      </c>
      <c r="G10007" t="inlineStr">
        <is>
          <t>Yes</t>
        </is>
      </c>
      <c r="H10007" t="n">
        <v>4</v>
      </c>
    </row>
    <row r="10008">
      <c r="A10008" t="inlineStr">
        <is>
          <t>2019-W3-2019-LDV-Y24057</t>
        </is>
      </c>
      <c r="B10008" t="n">
        <v>2019</v>
      </c>
      <c r="C10008" t="n">
        <v>3</v>
      </c>
      <c r="D10008" t="inlineStr">
        <is>
          <t>2019-LDV</t>
        </is>
      </c>
      <c r="E10008" t="inlineStr">
        <is>
          <t>Y24057</t>
        </is>
      </c>
      <c r="F10008" t="inlineStr">
        <is>
          <t>BN</t>
        </is>
      </c>
      <c r="G10008" t="inlineStr">
        <is>
          <t>No</t>
        </is>
      </c>
      <c r="H10008" t="n">
        <v>2</v>
      </c>
    </row>
    <row r="10009">
      <c r="A10009" t="inlineStr">
        <is>
          <t>2019-W3-2019-LDV-Y29274</t>
        </is>
      </c>
      <c r="B10009" t="n">
        <v>2019</v>
      </c>
      <c r="C10009" t="n">
        <v>3</v>
      </c>
      <c r="D10009" t="inlineStr">
        <is>
          <t>2019-LDV</t>
        </is>
      </c>
      <c r="E10009" t="inlineStr">
        <is>
          <t>Y29274</t>
        </is>
      </c>
      <c r="F10009" t="inlineStr">
        <is>
          <t>BN</t>
        </is>
      </c>
      <c r="G10009" t="inlineStr">
        <is>
          <t>No</t>
        </is>
      </c>
      <c r="H10009" t="n">
        <v>23.6</v>
      </c>
    </row>
    <row r="10010">
      <c r="A10010" t="inlineStr">
        <is>
          <t>2019-W3-2019-LDV-Y30997</t>
        </is>
      </c>
      <c r="B10010" t="n">
        <v>2019</v>
      </c>
      <c r="C10010" t="n">
        <v>3</v>
      </c>
      <c r="D10010" t="inlineStr">
        <is>
          <t>2019-LDV</t>
        </is>
      </c>
      <c r="E10010" t="inlineStr">
        <is>
          <t>Y30997</t>
        </is>
      </c>
      <c r="F10010" t="inlineStr">
        <is>
          <t>BN</t>
        </is>
      </c>
      <c r="G10010" t="inlineStr">
        <is>
          <t>No</t>
        </is>
      </c>
      <c r="H10010" t="n">
        <v>0</v>
      </c>
    </row>
    <row r="10011">
      <c r="A10011" t="inlineStr">
        <is>
          <t>2019-W3-2019-LDV-Y24830</t>
        </is>
      </c>
      <c r="B10011" t="n">
        <v>2019</v>
      </c>
      <c r="C10011" t="n">
        <v>3</v>
      </c>
      <c r="D10011" t="inlineStr">
        <is>
          <t>2019-LDV</t>
        </is>
      </c>
      <c r="E10011" t="inlineStr">
        <is>
          <t>Y24830</t>
        </is>
      </c>
      <c r="F10011" t="inlineStr">
        <is>
          <t>BN</t>
        </is>
      </c>
      <c r="G10011" t="inlineStr">
        <is>
          <t>No</t>
        </is>
      </c>
      <c r="H10011" t="n">
        <v>1.6</v>
      </c>
    </row>
    <row r="10012">
      <c r="A10012" t="inlineStr">
        <is>
          <t>2019-W3-2019-LDV-Y5479</t>
        </is>
      </c>
      <c r="B10012" t="n">
        <v>2019</v>
      </c>
      <c r="C10012" t="n">
        <v>3</v>
      </c>
      <c r="D10012" t="inlineStr">
        <is>
          <t>2019-LDV</t>
        </is>
      </c>
      <c r="E10012" t="inlineStr">
        <is>
          <t>Y5479</t>
        </is>
      </c>
      <c r="F10012" t="inlineStr">
        <is>
          <t>IR</t>
        </is>
      </c>
      <c r="G10012" t="inlineStr">
        <is>
          <t>No</t>
        </is>
      </c>
      <c r="H10012" t="n">
        <v>0</v>
      </c>
    </row>
    <row r="10013">
      <c r="A10013" t="inlineStr">
        <is>
          <t>2019-W3-2019-PEPSALFA-Y25785</t>
        </is>
      </c>
      <c r="B10013" t="n">
        <v>2019</v>
      </c>
      <c r="C10013" t="n">
        <v>3</v>
      </c>
      <c r="D10013" t="inlineStr">
        <is>
          <t>2019-PEPSALFA</t>
        </is>
      </c>
      <c r="E10013" t="inlineStr">
        <is>
          <t>Y25785</t>
        </is>
      </c>
      <c r="F10013" t="inlineStr">
        <is>
          <t>QB</t>
        </is>
      </c>
      <c r="G10013" t="inlineStr">
        <is>
          <t>Yes</t>
        </is>
      </c>
      <c r="H10013" t="n">
        <v>41.34</v>
      </c>
    </row>
    <row r="10014">
      <c r="A10014" t="inlineStr">
        <is>
          <t>2019-W3-2019-PEPSALFA-Y29281</t>
        </is>
      </c>
      <c r="B10014" t="n">
        <v>2019</v>
      </c>
      <c r="C10014" t="n">
        <v>3</v>
      </c>
      <c r="D10014" t="inlineStr">
        <is>
          <t>2019-PEPSALFA</t>
        </is>
      </c>
      <c r="E10014" t="inlineStr">
        <is>
          <t>Y29281</t>
        </is>
      </c>
      <c r="F10014" t="inlineStr">
        <is>
          <t>WR</t>
        </is>
      </c>
      <c r="G10014" t="inlineStr">
        <is>
          <t>Yes</t>
        </is>
      </c>
      <c r="H10014" t="n">
        <v>13.9</v>
      </c>
    </row>
    <row r="10015">
      <c r="A10015" t="inlineStr">
        <is>
          <t>2019-W3-2019-PEPSALFA-Y26699</t>
        </is>
      </c>
      <c r="B10015" t="n">
        <v>2019</v>
      </c>
      <c r="C10015" t="n">
        <v>3</v>
      </c>
      <c r="D10015" t="inlineStr">
        <is>
          <t>2019-PEPSALFA</t>
        </is>
      </c>
      <c r="E10015" t="inlineStr">
        <is>
          <t>Y26699</t>
        </is>
      </c>
      <c r="F10015" t="inlineStr">
        <is>
          <t>WR</t>
        </is>
      </c>
      <c r="G10015" t="inlineStr">
        <is>
          <t>Yes</t>
        </is>
      </c>
      <c r="H10015" t="n">
        <v>37.1</v>
      </c>
    </row>
    <row r="10016">
      <c r="A10016" t="inlineStr">
        <is>
          <t>2019-W3-2019-PEPSALFA-Y28398</t>
        </is>
      </c>
      <c r="B10016" t="n">
        <v>2019</v>
      </c>
      <c r="C10016" t="n">
        <v>3</v>
      </c>
      <c r="D10016" t="inlineStr">
        <is>
          <t>2019-PEPSALFA</t>
        </is>
      </c>
      <c r="E10016" t="inlineStr">
        <is>
          <t>Y28398</t>
        </is>
      </c>
      <c r="F10016" t="inlineStr">
        <is>
          <t>RB</t>
        </is>
      </c>
      <c r="G10016" t="inlineStr">
        <is>
          <t>Yes</t>
        </is>
      </c>
      <c r="H10016" t="n">
        <v>4.3</v>
      </c>
    </row>
    <row r="10017">
      <c r="A10017" t="inlineStr">
        <is>
          <t>2019-W3-2019-PEPSALFA-Y30295</t>
        </is>
      </c>
      <c r="B10017" t="n">
        <v>2019</v>
      </c>
      <c r="C10017" t="n">
        <v>3</v>
      </c>
      <c r="D10017" t="inlineStr">
        <is>
          <t>2019-PEPSALFA</t>
        </is>
      </c>
      <c r="E10017" t="inlineStr">
        <is>
          <t>Y30295</t>
        </is>
      </c>
      <c r="F10017" t="inlineStr">
        <is>
          <t>RB</t>
        </is>
      </c>
      <c r="G10017" t="inlineStr">
        <is>
          <t>Yes</t>
        </is>
      </c>
      <c r="H10017" t="n">
        <v>14.8</v>
      </c>
    </row>
    <row r="10018">
      <c r="A10018" t="inlineStr">
        <is>
          <t>2019-W3-2019-PEPSALFA-Y8285</t>
        </is>
      </c>
      <c r="B10018" t="n">
        <v>2019</v>
      </c>
      <c r="C10018" t="n">
        <v>3</v>
      </c>
      <c r="D10018" t="inlineStr">
        <is>
          <t>2019-PEPSALFA</t>
        </is>
      </c>
      <c r="E10018" t="inlineStr">
        <is>
          <t>Y8285</t>
        </is>
      </c>
      <c r="F10018" t="inlineStr">
        <is>
          <t>TE</t>
        </is>
      </c>
      <c r="G10018" t="inlineStr">
        <is>
          <t>Yes</t>
        </is>
      </c>
      <c r="H10018" t="n">
        <v>22.5</v>
      </c>
    </row>
    <row r="10019">
      <c r="A10019" t="inlineStr">
        <is>
          <t>2019-W3-2019-PEPSALFA-Y30423</t>
        </is>
      </c>
      <c r="B10019" t="n">
        <v>2019</v>
      </c>
      <c r="C10019" t="n">
        <v>3</v>
      </c>
      <c r="D10019" t="inlineStr">
        <is>
          <t>2019-PEPSALFA</t>
        </is>
      </c>
      <c r="E10019" t="inlineStr">
        <is>
          <t>Y30423</t>
        </is>
      </c>
      <c r="F10019" t="inlineStr">
        <is>
          <t>W/R/T FLEX</t>
        </is>
      </c>
      <c r="G10019" t="inlineStr">
        <is>
          <t>Yes</t>
        </is>
      </c>
      <c r="H10019" t="n">
        <v>11.6</v>
      </c>
    </row>
    <row r="10020">
      <c r="A10020" t="inlineStr">
        <is>
          <t>2019-W3-2019-PEPSALFA-Y8447</t>
        </is>
      </c>
      <c r="B10020" t="n">
        <v>2019</v>
      </c>
      <c r="C10020" t="n">
        <v>3</v>
      </c>
      <c r="D10020" t="inlineStr">
        <is>
          <t>2019-PEPSALFA</t>
        </is>
      </c>
      <c r="E10020" t="inlineStr">
        <is>
          <t>Y8447</t>
        </is>
      </c>
      <c r="F10020" t="inlineStr">
        <is>
          <t>K</t>
        </is>
      </c>
      <c r="G10020" t="inlineStr">
        <is>
          <t>Yes</t>
        </is>
      </c>
      <c r="H10020" t="n">
        <v>11</v>
      </c>
    </row>
    <row r="10021">
      <c r="A10021" t="inlineStr">
        <is>
          <t>2019-W3-2019-PEPSALFA-Y-DEF:minnesota</t>
        </is>
      </c>
      <c r="B10021" t="n">
        <v>2019</v>
      </c>
      <c r="C10021" t="n">
        <v>3</v>
      </c>
      <c r="D10021" t="inlineStr">
        <is>
          <t>2019-PEPSALFA</t>
        </is>
      </c>
      <c r="E10021" t="inlineStr">
        <is>
          <t>Y-DEF:minnesota</t>
        </is>
      </c>
      <c r="F10021" t="inlineStr">
        <is>
          <t>DST</t>
        </is>
      </c>
      <c r="G10021" t="inlineStr">
        <is>
          <t>Yes</t>
        </is>
      </c>
      <c r="H10021" t="n">
        <v>7</v>
      </c>
    </row>
    <row r="10022">
      <c r="A10022" t="inlineStr">
        <is>
          <t>2019-W3-2019-PEPSALFA-Y9317</t>
        </is>
      </c>
      <c r="B10022" t="n">
        <v>2019</v>
      </c>
      <c r="C10022" t="n">
        <v>3</v>
      </c>
      <c r="D10022" t="inlineStr">
        <is>
          <t>2019-PEPSALFA</t>
        </is>
      </c>
      <c r="E10022" t="inlineStr">
        <is>
          <t>Y9317</t>
        </is>
      </c>
      <c r="F10022" t="inlineStr">
        <is>
          <t>BN</t>
        </is>
      </c>
      <c r="G10022" t="inlineStr">
        <is>
          <t>No</t>
        </is>
      </c>
      <c r="H10022" t="n">
        <v>21.5</v>
      </c>
    </row>
    <row r="10023">
      <c r="A10023" t="inlineStr">
        <is>
          <t>2019-W3-2019-PEPSALFA-Y30182</t>
        </is>
      </c>
      <c r="B10023" t="n">
        <v>2019</v>
      </c>
      <c r="C10023" t="n">
        <v>3</v>
      </c>
      <c r="D10023" t="inlineStr">
        <is>
          <t>2019-PEPSALFA</t>
        </is>
      </c>
      <c r="E10023" t="inlineStr">
        <is>
          <t>Y30182</t>
        </is>
      </c>
      <c r="F10023" t="inlineStr">
        <is>
          <t>BN</t>
        </is>
      </c>
      <c r="G10023" t="inlineStr">
        <is>
          <t>No</t>
        </is>
      </c>
      <c r="H10023" t="n">
        <v>27.6</v>
      </c>
    </row>
    <row r="10024">
      <c r="A10024" t="inlineStr">
        <is>
          <t>2019-W3-2019-PEPSALFA-Y27658</t>
        </is>
      </c>
      <c r="B10024" t="n">
        <v>2019</v>
      </c>
      <c r="C10024" t="n">
        <v>3</v>
      </c>
      <c r="D10024" t="inlineStr">
        <is>
          <t>2019-PEPSALFA</t>
        </is>
      </c>
      <c r="E10024" t="inlineStr">
        <is>
          <t>Y27658</t>
        </is>
      </c>
      <c r="F10024" t="inlineStr">
        <is>
          <t>BN</t>
        </is>
      </c>
      <c r="G10024" t="inlineStr">
        <is>
          <t>No</t>
        </is>
      </c>
      <c r="H10024" t="n">
        <v>0</v>
      </c>
    </row>
    <row r="10025">
      <c r="A10025" t="inlineStr">
        <is>
          <t>2019-W3-2019-PEPSALFA-Y31017</t>
        </is>
      </c>
      <c r="B10025" t="n">
        <v>2019</v>
      </c>
      <c r="C10025" t="n">
        <v>3</v>
      </c>
      <c r="D10025" t="inlineStr">
        <is>
          <t>2019-PEPSALFA</t>
        </is>
      </c>
      <c r="E10025" t="inlineStr">
        <is>
          <t>Y31017</t>
        </is>
      </c>
      <c r="F10025" t="inlineStr">
        <is>
          <t>BN</t>
        </is>
      </c>
      <c r="G10025" t="inlineStr">
        <is>
          <t>No</t>
        </is>
      </c>
      <c r="H10025" t="n">
        <v>10.9</v>
      </c>
    </row>
    <row r="10026">
      <c r="A10026" t="inlineStr">
        <is>
          <t>2019-W3-2019-PEPSALFA-Y31090</t>
        </is>
      </c>
      <c r="B10026" t="n">
        <v>2019</v>
      </c>
      <c r="C10026" t="n">
        <v>3</v>
      </c>
      <c r="D10026" t="inlineStr">
        <is>
          <t>2019-PEPSALFA</t>
        </is>
      </c>
      <c r="E10026" t="inlineStr">
        <is>
          <t>Y31090</t>
        </is>
      </c>
      <c r="F10026" t="inlineStr">
        <is>
          <t>BN</t>
        </is>
      </c>
      <c r="G10026" t="inlineStr">
        <is>
          <t>No</t>
        </is>
      </c>
      <c r="H10026" t="n">
        <v>15.2</v>
      </c>
    </row>
    <row r="10027">
      <c r="A10027" t="inlineStr">
        <is>
          <t>2019-W3-2019-ABARBA-Y30123</t>
        </is>
      </c>
      <c r="B10027" t="n">
        <v>2019</v>
      </c>
      <c r="C10027" t="n">
        <v>3</v>
      </c>
      <c r="D10027" t="inlineStr">
        <is>
          <t>2019-ABARBA</t>
        </is>
      </c>
      <c r="E10027" t="inlineStr">
        <is>
          <t>Y30123</t>
        </is>
      </c>
      <c r="F10027" t="inlineStr">
        <is>
          <t>QB</t>
        </is>
      </c>
      <c r="G10027" t="inlineStr">
        <is>
          <t>Yes</t>
        </is>
      </c>
      <c r="H10027" t="n">
        <v>29.86</v>
      </c>
    </row>
    <row r="10028">
      <c r="A10028" t="inlineStr">
        <is>
          <t>2019-W3-2019-ABARBA-Y26650</t>
        </is>
      </c>
      <c r="B10028" t="n">
        <v>2019</v>
      </c>
      <c r="C10028" t="n">
        <v>3</v>
      </c>
      <c r="D10028" t="inlineStr">
        <is>
          <t>2019-ABARBA</t>
        </is>
      </c>
      <c r="E10028" t="inlineStr">
        <is>
          <t>Y26650</t>
        </is>
      </c>
      <c r="F10028" t="inlineStr">
        <is>
          <t>WR</t>
        </is>
      </c>
      <c r="G10028" t="inlineStr">
        <is>
          <t>Yes</t>
        </is>
      </c>
      <c r="H10028" t="n">
        <v>9.699999999999999</v>
      </c>
    </row>
    <row r="10029">
      <c r="A10029" t="inlineStr">
        <is>
          <t>2019-W3-2019-ABARBA-Y28408</t>
        </is>
      </c>
      <c r="B10029" t="n">
        <v>2019</v>
      </c>
      <c r="C10029" t="n">
        <v>3</v>
      </c>
      <c r="D10029" t="inlineStr">
        <is>
          <t>2019-ABARBA</t>
        </is>
      </c>
      <c r="E10029" t="inlineStr">
        <is>
          <t>Y28408</t>
        </is>
      </c>
      <c r="F10029" t="inlineStr">
        <is>
          <t>WR</t>
        </is>
      </c>
      <c r="G10029" t="inlineStr">
        <is>
          <t>Yes</t>
        </is>
      </c>
      <c r="H10029" t="n">
        <v>19</v>
      </c>
    </row>
    <row r="10030">
      <c r="A10030" t="inlineStr">
        <is>
          <t>2019-W3-2019-ABARBA-Y28990</t>
        </is>
      </c>
      <c r="B10030" t="n">
        <v>2019</v>
      </c>
      <c r="C10030" t="n">
        <v>3</v>
      </c>
      <c r="D10030" t="inlineStr">
        <is>
          <t>2019-ABARBA</t>
        </is>
      </c>
      <c r="E10030" t="inlineStr">
        <is>
          <t>Y28990</t>
        </is>
      </c>
      <c r="F10030" t="inlineStr">
        <is>
          <t>RB</t>
        </is>
      </c>
      <c r="G10030" t="inlineStr">
        <is>
          <t>Yes</t>
        </is>
      </c>
      <c r="H10030" t="n">
        <v>0.7</v>
      </c>
    </row>
    <row r="10031">
      <c r="A10031" t="inlineStr">
        <is>
          <t>2019-W3-2019-ABARBA-Y30552</t>
        </is>
      </c>
      <c r="B10031" t="n">
        <v>2019</v>
      </c>
      <c r="C10031" t="n">
        <v>3</v>
      </c>
      <c r="D10031" t="inlineStr">
        <is>
          <t>2019-ABARBA</t>
        </is>
      </c>
      <c r="E10031" t="inlineStr">
        <is>
          <t>Y30552</t>
        </is>
      </c>
      <c r="F10031" t="inlineStr">
        <is>
          <t>RB</t>
        </is>
      </c>
      <c r="G10031" t="inlineStr">
        <is>
          <t>Yes</t>
        </is>
      </c>
      <c r="H10031" t="n">
        <v>9.800000000000001</v>
      </c>
    </row>
    <row r="10032">
      <c r="A10032" t="inlineStr">
        <is>
          <t>2019-W3-2019-ABARBA-Y30136</t>
        </is>
      </c>
      <c r="B10032" t="n">
        <v>2019</v>
      </c>
      <c r="C10032" t="n">
        <v>3</v>
      </c>
      <c r="D10032" t="inlineStr">
        <is>
          <t>2019-ABARBA</t>
        </is>
      </c>
      <c r="E10032" t="inlineStr">
        <is>
          <t>Y30136</t>
        </is>
      </c>
      <c r="F10032" t="inlineStr">
        <is>
          <t>TE</t>
        </is>
      </c>
      <c r="G10032" t="inlineStr">
        <is>
          <t>Yes</t>
        </is>
      </c>
      <c r="H10032" t="n">
        <v>22.3</v>
      </c>
    </row>
    <row r="10033">
      <c r="A10033" t="inlineStr">
        <is>
          <t>2019-W3-2019-ABARBA-Y27619</t>
        </is>
      </c>
      <c r="B10033" t="n">
        <v>2019</v>
      </c>
      <c r="C10033" t="n">
        <v>3</v>
      </c>
      <c r="D10033" t="inlineStr">
        <is>
          <t>2019-ABARBA</t>
        </is>
      </c>
      <c r="E10033" t="inlineStr">
        <is>
          <t>Y27619</t>
        </is>
      </c>
      <c r="F10033" t="inlineStr">
        <is>
          <t>W/R/T FLEX</t>
        </is>
      </c>
      <c r="G10033" t="inlineStr">
        <is>
          <t>Yes</t>
        </is>
      </c>
      <c r="H10033" t="n">
        <v>7.5</v>
      </c>
    </row>
    <row r="10034">
      <c r="A10034" t="inlineStr">
        <is>
          <t>2019-W3-2019-ABARBA-Y29792</t>
        </is>
      </c>
      <c r="B10034" t="n">
        <v>2019</v>
      </c>
      <c r="C10034" t="n">
        <v>3</v>
      </c>
      <c r="D10034" t="inlineStr">
        <is>
          <t>2019-ABARBA</t>
        </is>
      </c>
      <c r="E10034" t="inlineStr">
        <is>
          <t>Y29792</t>
        </is>
      </c>
      <c r="F10034" t="inlineStr">
        <is>
          <t>K</t>
        </is>
      </c>
      <c r="G10034" t="inlineStr">
        <is>
          <t>Yes</t>
        </is>
      </c>
      <c r="H10034" t="n">
        <v>3</v>
      </c>
    </row>
    <row r="10035">
      <c r="A10035" t="inlineStr">
        <is>
          <t>2019-W3-2019-ABARBA-Y-DEF:la-rams</t>
        </is>
      </c>
      <c r="B10035" t="n">
        <v>2019</v>
      </c>
      <c r="C10035" t="n">
        <v>3</v>
      </c>
      <c r="D10035" t="inlineStr">
        <is>
          <t>2019-ABARBA</t>
        </is>
      </c>
      <c r="E10035" t="inlineStr">
        <is>
          <t>Y-DEF:la-rams</t>
        </is>
      </c>
      <c r="F10035" t="inlineStr">
        <is>
          <t>DST</t>
        </is>
      </c>
      <c r="G10035" t="inlineStr">
        <is>
          <t>Yes</t>
        </is>
      </c>
      <c r="H10035" t="n">
        <v>9</v>
      </c>
    </row>
    <row r="10036">
      <c r="A10036" t="inlineStr">
        <is>
          <t>2019-W3-2019-ABARBA-Y30120</t>
        </is>
      </c>
      <c r="B10036" t="n">
        <v>2019</v>
      </c>
      <c r="C10036" t="n">
        <v>3</v>
      </c>
      <c r="D10036" t="inlineStr">
        <is>
          <t>2019-ABARBA</t>
        </is>
      </c>
      <c r="E10036" t="inlineStr">
        <is>
          <t>Y30120</t>
        </is>
      </c>
      <c r="F10036" t="inlineStr">
        <is>
          <t>BN</t>
        </is>
      </c>
      <c r="G10036" t="inlineStr">
        <is>
          <t>No</t>
        </is>
      </c>
      <c r="H10036" t="n">
        <v>6</v>
      </c>
    </row>
    <row r="10037">
      <c r="A10037" t="inlineStr">
        <is>
          <t>2019-W3-2019-ABARBA-Y26804</t>
        </is>
      </c>
      <c r="B10037" t="n">
        <v>2019</v>
      </c>
      <c r="C10037" t="n">
        <v>3</v>
      </c>
      <c r="D10037" t="inlineStr">
        <is>
          <t>2019-ABARBA</t>
        </is>
      </c>
      <c r="E10037" t="inlineStr">
        <is>
          <t>Y26804</t>
        </is>
      </c>
      <c r="F10037" t="inlineStr">
        <is>
          <t>BN</t>
        </is>
      </c>
      <c r="G10037" t="inlineStr">
        <is>
          <t>No</t>
        </is>
      </c>
      <c r="H10037" t="n">
        <v>0.2</v>
      </c>
    </row>
    <row r="10038">
      <c r="A10038" t="inlineStr">
        <is>
          <t>2019-W3-2019-ABARBA-Y30860</t>
        </is>
      </c>
      <c r="B10038" t="n">
        <v>2019</v>
      </c>
      <c r="C10038" t="n">
        <v>3</v>
      </c>
      <c r="D10038" t="inlineStr">
        <is>
          <t>2019-ABARBA</t>
        </is>
      </c>
      <c r="E10038" t="inlineStr">
        <is>
          <t>Y30860</t>
        </is>
      </c>
      <c r="F10038" t="inlineStr">
        <is>
          <t>BN</t>
        </is>
      </c>
      <c r="G10038" t="inlineStr">
        <is>
          <t>No</t>
        </is>
      </c>
      <c r="H10038" t="n">
        <v>3.8</v>
      </c>
    </row>
    <row r="10039">
      <c r="A10039" t="inlineStr">
        <is>
          <t>2019-W3-2019-ABARBA-Y8826</t>
        </is>
      </c>
      <c r="B10039" t="n">
        <v>2019</v>
      </c>
      <c r="C10039" t="n">
        <v>3</v>
      </c>
      <c r="D10039" t="inlineStr">
        <is>
          <t>2019-ABARBA</t>
        </is>
      </c>
      <c r="E10039" t="inlineStr">
        <is>
          <t>Y8826</t>
        </is>
      </c>
      <c r="F10039" t="inlineStr">
        <is>
          <t>IR</t>
        </is>
      </c>
      <c r="G10039" t="inlineStr">
        <is>
          <t>No</t>
        </is>
      </c>
      <c r="H10039" t="n">
        <v>0</v>
      </c>
    </row>
    <row r="10040">
      <c r="A10040" t="inlineStr">
        <is>
          <t>2019-W3-2019-TONYCLIF-Y7200</t>
        </is>
      </c>
      <c r="B10040" t="n">
        <v>2019</v>
      </c>
      <c r="C10040" t="n">
        <v>3</v>
      </c>
      <c r="D10040" t="inlineStr">
        <is>
          <t>2019-TONYCLIF</t>
        </is>
      </c>
      <c r="E10040" t="inlineStr">
        <is>
          <t>Y7200</t>
        </is>
      </c>
      <c r="F10040" t="inlineStr">
        <is>
          <t>QB</t>
        </is>
      </c>
      <c r="G10040" t="inlineStr">
        <is>
          <t>Yes</t>
        </is>
      </c>
      <c r="H10040" t="n">
        <v>15.3</v>
      </c>
    </row>
    <row r="10041">
      <c r="A10041" t="inlineStr">
        <is>
          <t>2019-W3-2019-TONYCLIF-Y28457</t>
        </is>
      </c>
      <c r="B10041" t="n">
        <v>2019</v>
      </c>
      <c r="C10041" t="n">
        <v>3</v>
      </c>
      <c r="D10041" t="inlineStr">
        <is>
          <t>2019-TONYCLIF</t>
        </is>
      </c>
      <c r="E10041" t="inlineStr">
        <is>
          <t>Y28457</t>
        </is>
      </c>
      <c r="F10041" t="inlineStr">
        <is>
          <t>WR</t>
        </is>
      </c>
      <c r="G10041" t="inlineStr">
        <is>
          <t>Yes</t>
        </is>
      </c>
      <c r="H10041" t="n">
        <v>26.9</v>
      </c>
    </row>
    <row r="10042">
      <c r="A10042" t="inlineStr">
        <is>
          <t>2019-W3-2019-TONYCLIF-Y30994</t>
        </is>
      </c>
      <c r="B10042" t="n">
        <v>2019</v>
      </c>
      <c r="C10042" t="n">
        <v>3</v>
      </c>
      <c r="D10042" t="inlineStr">
        <is>
          <t>2019-TONYCLIF</t>
        </is>
      </c>
      <c r="E10042" t="inlineStr">
        <is>
          <t>Y30994</t>
        </is>
      </c>
      <c r="F10042" t="inlineStr">
        <is>
          <t>WR</t>
        </is>
      </c>
      <c r="G10042" t="inlineStr">
        <is>
          <t>Yes</t>
        </is>
      </c>
      <c r="H10042" t="n">
        <v>14.9</v>
      </c>
    </row>
    <row r="10043">
      <c r="A10043" t="inlineStr">
        <is>
          <t>2019-W3-2019-TONYCLIF-Y31005</t>
        </is>
      </c>
      <c r="B10043" t="n">
        <v>2019</v>
      </c>
      <c r="C10043" t="n">
        <v>3</v>
      </c>
      <c r="D10043" t="inlineStr">
        <is>
          <t>2019-TONYCLIF</t>
        </is>
      </c>
      <c r="E10043" t="inlineStr">
        <is>
          <t>Y31005</t>
        </is>
      </c>
      <c r="F10043" t="inlineStr">
        <is>
          <t>RB</t>
        </is>
      </c>
      <c r="G10043" t="inlineStr">
        <is>
          <t>Yes</t>
        </is>
      </c>
      <c r="H10043" t="n">
        <v>15.1</v>
      </c>
    </row>
    <row r="10044">
      <c r="A10044" t="inlineStr">
        <is>
          <t>2019-W3-2019-TONYCLIF-Y31013</t>
        </is>
      </c>
      <c r="B10044" t="n">
        <v>2019</v>
      </c>
      <c r="C10044" t="n">
        <v>3</v>
      </c>
      <c r="D10044" t="inlineStr">
        <is>
          <t>2019-TONYCLIF</t>
        </is>
      </c>
      <c r="E10044" t="inlineStr">
        <is>
          <t>Y31013</t>
        </is>
      </c>
      <c r="F10044" t="inlineStr">
        <is>
          <t>RB</t>
        </is>
      </c>
      <c r="G10044" t="inlineStr">
        <is>
          <t>Yes</t>
        </is>
      </c>
      <c r="H10044" t="n">
        <v>10.8</v>
      </c>
    </row>
    <row r="10045">
      <c r="A10045" t="inlineStr">
        <is>
          <t>2019-W3-2019-TONYCLIF-Y29315</t>
        </is>
      </c>
      <c r="B10045" t="n">
        <v>2019</v>
      </c>
      <c r="C10045" t="n">
        <v>3</v>
      </c>
      <c r="D10045" t="inlineStr">
        <is>
          <t>2019-TONYCLIF</t>
        </is>
      </c>
      <c r="E10045" t="inlineStr">
        <is>
          <t>Y29315</t>
        </is>
      </c>
      <c r="F10045" t="inlineStr">
        <is>
          <t>TE</t>
        </is>
      </c>
      <c r="G10045" t="inlineStr">
        <is>
          <t>Yes</t>
        </is>
      </c>
      <c r="H10045" t="n">
        <v>21.6</v>
      </c>
    </row>
    <row r="10046">
      <c r="A10046" t="inlineStr">
        <is>
          <t>2019-W3-2019-TONYCLIF-Y30122</t>
        </is>
      </c>
      <c r="B10046" t="n">
        <v>2019</v>
      </c>
      <c r="C10046" t="n">
        <v>3</v>
      </c>
      <c r="D10046" t="inlineStr">
        <is>
          <t>2019-TONYCLIF</t>
        </is>
      </c>
      <c r="E10046" t="inlineStr">
        <is>
          <t>Y30122</t>
        </is>
      </c>
      <c r="F10046" t="inlineStr">
        <is>
          <t>W/R/T FLEX</t>
        </is>
      </c>
      <c r="G10046" t="inlineStr">
        <is>
          <t>Yes</t>
        </is>
      </c>
      <c r="H10046" t="n">
        <v>1.2</v>
      </c>
    </row>
    <row r="10047">
      <c r="A10047" t="inlineStr">
        <is>
          <t>2019-W3-2019-TONYCLIF-Y32384</t>
        </is>
      </c>
      <c r="B10047" t="n">
        <v>2019</v>
      </c>
      <c r="C10047" t="n">
        <v>3</v>
      </c>
      <c r="D10047" t="inlineStr">
        <is>
          <t>2019-TONYCLIF</t>
        </is>
      </c>
      <c r="E10047" t="inlineStr">
        <is>
          <t>Y32384</t>
        </is>
      </c>
      <c r="F10047" t="inlineStr">
        <is>
          <t>K</t>
        </is>
      </c>
      <c r="G10047" t="inlineStr">
        <is>
          <t>Yes</t>
        </is>
      </c>
      <c r="H10047" t="n">
        <v>8</v>
      </c>
    </row>
    <row r="10048">
      <c r="A10048" t="inlineStr">
        <is>
          <t>2019-W3-2019-TONYCLIF-Y-DEF:tennessee</t>
        </is>
      </c>
      <c r="B10048" t="n">
        <v>2019</v>
      </c>
      <c r="C10048" t="n">
        <v>3</v>
      </c>
      <c r="D10048" t="inlineStr">
        <is>
          <t>2019-TONYCLIF</t>
        </is>
      </c>
      <c r="E10048" t="inlineStr">
        <is>
          <t>Y-DEF:tennessee</t>
        </is>
      </c>
      <c r="F10048" t="inlineStr">
        <is>
          <t>DST</t>
        </is>
      </c>
      <c r="G10048" t="inlineStr">
        <is>
          <t>Yes</t>
        </is>
      </c>
      <c r="H10048" t="n">
        <v>1</v>
      </c>
    </row>
    <row r="10049">
      <c r="A10049" t="inlineStr">
        <is>
          <t>2019-W3-2019-TONYCLIF-Y30132</t>
        </is>
      </c>
      <c r="B10049" t="n">
        <v>2019</v>
      </c>
      <c r="C10049" t="n">
        <v>3</v>
      </c>
      <c r="D10049" t="inlineStr">
        <is>
          <t>2019-TONYCLIF</t>
        </is>
      </c>
      <c r="E10049" t="inlineStr">
        <is>
          <t>Y30132</t>
        </is>
      </c>
      <c r="F10049" t="inlineStr">
        <is>
          <t>BN</t>
        </is>
      </c>
      <c r="G10049" t="inlineStr">
        <is>
          <t>No</t>
        </is>
      </c>
      <c r="H10049" t="n">
        <v>8.1</v>
      </c>
    </row>
    <row r="10050">
      <c r="A10050" t="inlineStr">
        <is>
          <t>2019-W3-2019-TONYCLIF-Y24822</t>
        </is>
      </c>
      <c r="B10050" t="n">
        <v>2019</v>
      </c>
      <c r="C10050" t="n">
        <v>3</v>
      </c>
      <c r="D10050" t="inlineStr">
        <is>
          <t>2019-TONYCLIF</t>
        </is>
      </c>
      <c r="E10050" t="inlineStr">
        <is>
          <t>Y24822</t>
        </is>
      </c>
      <c r="F10050" t="inlineStr">
        <is>
          <t>BN</t>
        </is>
      </c>
      <c r="G10050" t="inlineStr">
        <is>
          <t>No</t>
        </is>
      </c>
      <c r="H10050" t="n">
        <v>18.1</v>
      </c>
    </row>
    <row r="10051">
      <c r="A10051" t="inlineStr">
        <is>
          <t>2019-W3-2019-TONYCLIF-Y31144</t>
        </is>
      </c>
      <c r="B10051" t="n">
        <v>2019</v>
      </c>
      <c r="C10051" t="n">
        <v>3</v>
      </c>
      <c r="D10051" t="inlineStr">
        <is>
          <t>2019-TONYCLIF</t>
        </is>
      </c>
      <c r="E10051" t="inlineStr">
        <is>
          <t>Y31144</t>
        </is>
      </c>
      <c r="F10051" t="inlineStr">
        <is>
          <t>BN</t>
        </is>
      </c>
      <c r="G10051" t="inlineStr">
        <is>
          <t>No</t>
        </is>
      </c>
      <c r="H10051" t="n">
        <v>20.9</v>
      </c>
    </row>
    <row r="10052">
      <c r="A10052" t="inlineStr">
        <is>
          <t>2019-W3-2019-TONYCLIF-Y29384</t>
        </is>
      </c>
      <c r="B10052" t="n">
        <v>2019</v>
      </c>
      <c r="C10052" t="n">
        <v>3</v>
      </c>
      <c r="D10052" t="inlineStr">
        <is>
          <t>2019-TONYCLIF</t>
        </is>
      </c>
      <c r="E10052" t="inlineStr">
        <is>
          <t>Y29384</t>
        </is>
      </c>
      <c r="F10052" t="inlineStr">
        <is>
          <t>BN</t>
        </is>
      </c>
      <c r="G10052" t="inlineStr">
        <is>
          <t>No</t>
        </is>
      </c>
      <c r="H10052" t="n">
        <v>9.699999999999999</v>
      </c>
    </row>
    <row r="10053">
      <c r="A10053" t="inlineStr">
        <is>
          <t>2019-W3-2019-TONYCLIF-Y31041</t>
        </is>
      </c>
      <c r="B10053" t="n">
        <v>2019</v>
      </c>
      <c r="C10053" t="n">
        <v>3</v>
      </c>
      <c r="D10053" t="inlineStr">
        <is>
          <t>2019-TONYCLIF</t>
        </is>
      </c>
      <c r="E10053" t="inlineStr">
        <is>
          <t>Y31041</t>
        </is>
      </c>
      <c r="F10053" t="inlineStr">
        <is>
          <t>BN</t>
        </is>
      </c>
      <c r="G10053" t="inlineStr">
        <is>
          <t>No</t>
        </is>
      </c>
      <c r="H10053" t="n">
        <v>9.300000000000001</v>
      </c>
    </row>
    <row r="10054">
      <c r="A10054" t="inlineStr">
        <is>
          <t>2019-W3-2019-TONYCLIF-Y29399</t>
        </is>
      </c>
      <c r="B10054" t="n">
        <v>2019</v>
      </c>
      <c r="C10054" t="n">
        <v>3</v>
      </c>
      <c r="D10054" t="inlineStr">
        <is>
          <t>2019-TONYCLIF</t>
        </is>
      </c>
      <c r="E10054" t="inlineStr">
        <is>
          <t>Y29399</t>
        </is>
      </c>
      <c r="F10054" t="inlineStr">
        <is>
          <t>IR</t>
        </is>
      </c>
      <c r="G10054" t="inlineStr">
        <is>
          <t>No</t>
        </is>
      </c>
      <c r="H10054" t="n">
        <v>0</v>
      </c>
    </row>
    <row r="10055">
      <c r="A10055" t="inlineStr">
        <is>
          <t>2019-W4-2019-JCHAPS-Y31046</t>
        </is>
      </c>
      <c r="B10055" t="n">
        <v>2019</v>
      </c>
      <c r="C10055" t="n">
        <v>4</v>
      </c>
      <c r="D10055" t="inlineStr">
        <is>
          <t>2019-JCHAPS</t>
        </is>
      </c>
      <c r="E10055" t="inlineStr">
        <is>
          <t>Y31046</t>
        </is>
      </c>
      <c r="F10055" t="inlineStr">
        <is>
          <t>QB</t>
        </is>
      </c>
      <c r="G10055" t="inlineStr">
        <is>
          <t>Yes</t>
        </is>
      </c>
      <c r="H10055" t="n">
        <v>18.86</v>
      </c>
    </row>
    <row r="10056">
      <c r="A10056" t="inlineStr">
        <is>
          <t>2019-W4-2019-JCHAPS-Y6762</t>
        </is>
      </c>
      <c r="B10056" t="n">
        <v>2019</v>
      </c>
      <c r="C10056" t="n">
        <v>4</v>
      </c>
      <c r="D10056" t="inlineStr">
        <is>
          <t>2019-JCHAPS</t>
        </is>
      </c>
      <c r="E10056" t="inlineStr">
        <is>
          <t>Y6762</t>
        </is>
      </c>
      <c r="F10056" t="inlineStr">
        <is>
          <t>WR</t>
        </is>
      </c>
      <c r="G10056" t="inlineStr">
        <is>
          <t>Yes</t>
        </is>
      </c>
      <c r="H10056" t="n">
        <v>7.2</v>
      </c>
    </row>
    <row r="10057">
      <c r="A10057" t="inlineStr">
        <is>
          <t>2019-W4-2019-JCHAPS-Y26664</t>
        </is>
      </c>
      <c r="B10057" t="n">
        <v>2019</v>
      </c>
      <c r="C10057" t="n">
        <v>4</v>
      </c>
      <c r="D10057" t="inlineStr">
        <is>
          <t>2019-JCHAPS</t>
        </is>
      </c>
      <c r="E10057" t="inlineStr">
        <is>
          <t>Y26664</t>
        </is>
      </c>
      <c r="F10057" t="inlineStr">
        <is>
          <t>WR</t>
        </is>
      </c>
      <c r="G10057" t="inlineStr">
        <is>
          <t>Yes</t>
        </is>
      </c>
      <c r="H10057" t="n">
        <v>22.9</v>
      </c>
    </row>
    <row r="10058">
      <c r="A10058" t="inlineStr">
        <is>
          <t>2019-W4-2019-JCHAPS-Y30180</t>
        </is>
      </c>
      <c r="B10058" t="n">
        <v>2019</v>
      </c>
      <c r="C10058" t="n">
        <v>4</v>
      </c>
      <c r="D10058" t="inlineStr">
        <is>
          <t>2019-JCHAPS</t>
        </is>
      </c>
      <c r="E10058" t="inlineStr">
        <is>
          <t>Y30180</t>
        </is>
      </c>
      <c r="F10058" t="inlineStr">
        <is>
          <t>RB</t>
        </is>
      </c>
      <c r="G10058" t="inlineStr">
        <is>
          <t>Yes</t>
        </is>
      </c>
      <c r="H10058" t="n">
        <v>10.4</v>
      </c>
    </row>
    <row r="10059">
      <c r="A10059" t="inlineStr">
        <is>
          <t>2019-W4-2019-JCHAPS-Y30117</t>
        </is>
      </c>
      <c r="B10059" t="n">
        <v>2019</v>
      </c>
      <c r="C10059" t="n">
        <v>4</v>
      </c>
      <c r="D10059" t="inlineStr">
        <is>
          <t>2019-JCHAPS</t>
        </is>
      </c>
      <c r="E10059" t="inlineStr">
        <is>
          <t>Y30117</t>
        </is>
      </c>
      <c r="F10059" t="inlineStr">
        <is>
          <t>RB</t>
        </is>
      </c>
      <c r="G10059" t="inlineStr">
        <is>
          <t>Yes</t>
        </is>
      </c>
      <c r="H10059" t="n">
        <v>25.5</v>
      </c>
    </row>
    <row r="10060">
      <c r="A10060" t="inlineStr">
        <is>
          <t>2019-W4-2019-JCHAPS-Y7755</t>
        </is>
      </c>
      <c r="B10060" t="n">
        <v>2019</v>
      </c>
      <c r="C10060" t="n">
        <v>4</v>
      </c>
      <c r="D10060" t="inlineStr">
        <is>
          <t>2019-JCHAPS</t>
        </is>
      </c>
      <c r="E10060" t="inlineStr">
        <is>
          <t>Y7755</t>
        </is>
      </c>
      <c r="F10060" t="inlineStr">
        <is>
          <t>TE</t>
        </is>
      </c>
      <c r="G10060" t="inlineStr">
        <is>
          <t>Yes</t>
        </is>
      </c>
      <c r="H10060" t="n">
        <v>1</v>
      </c>
    </row>
    <row r="10061">
      <c r="A10061" t="inlineStr">
        <is>
          <t>2019-W4-2019-JCHAPS-Y26777</t>
        </is>
      </c>
      <c r="B10061" t="n">
        <v>2019</v>
      </c>
      <c r="C10061" t="n">
        <v>4</v>
      </c>
      <c r="D10061" t="inlineStr">
        <is>
          <t>2019-JCHAPS</t>
        </is>
      </c>
      <c r="E10061" t="inlineStr">
        <is>
          <t>Y26777</t>
        </is>
      </c>
      <c r="F10061" t="inlineStr">
        <is>
          <t>W/R/T FLEX</t>
        </is>
      </c>
      <c r="G10061" t="inlineStr">
        <is>
          <t>Yes</t>
        </is>
      </c>
      <c r="H10061" t="n">
        <v>8</v>
      </c>
    </row>
    <row r="10062">
      <c r="A10062" t="inlineStr">
        <is>
          <t>2019-W4-2019-JCHAPS-Y30337</t>
        </is>
      </c>
      <c r="B10062" t="n">
        <v>2019</v>
      </c>
      <c r="C10062" t="n">
        <v>4</v>
      </c>
      <c r="D10062" t="inlineStr">
        <is>
          <t>2019-JCHAPS</t>
        </is>
      </c>
      <c r="E10062" t="inlineStr">
        <is>
          <t>Y30337</t>
        </is>
      </c>
      <c r="F10062" t="inlineStr">
        <is>
          <t>K</t>
        </is>
      </c>
      <c r="G10062" t="inlineStr">
        <is>
          <t>Yes</t>
        </is>
      </c>
      <c r="H10062" t="n">
        <v>4</v>
      </c>
    </row>
    <row r="10063">
      <c r="A10063" t="inlineStr">
        <is>
          <t>2019-W4-2019-JCHAPS-Y-DEF:green-bay</t>
        </is>
      </c>
      <c r="B10063" t="n">
        <v>2019</v>
      </c>
      <c r="C10063" t="n">
        <v>4</v>
      </c>
      <c r="D10063" t="inlineStr">
        <is>
          <t>2019-JCHAPS</t>
        </is>
      </c>
      <c r="E10063" t="inlineStr">
        <is>
          <t>Y-DEF:green-bay</t>
        </is>
      </c>
      <c r="F10063" t="inlineStr">
        <is>
          <t>DST</t>
        </is>
      </c>
      <c r="G10063" t="inlineStr">
        <is>
          <t>Yes</t>
        </is>
      </c>
      <c r="H10063" t="n">
        <v>-1</v>
      </c>
    </row>
    <row r="10064">
      <c r="A10064" t="inlineStr">
        <is>
          <t>2019-W4-2019-JCHAPS-Y31001</t>
        </is>
      </c>
      <c r="B10064" t="n">
        <v>2019</v>
      </c>
      <c r="C10064" t="n">
        <v>4</v>
      </c>
      <c r="D10064" t="inlineStr">
        <is>
          <t>2019-JCHAPS</t>
        </is>
      </c>
      <c r="E10064" t="inlineStr">
        <is>
          <t>Y31001</t>
        </is>
      </c>
      <c r="F10064" t="inlineStr">
        <is>
          <t>BN</t>
        </is>
      </c>
      <c r="G10064" t="inlineStr">
        <is>
          <t>No</t>
        </is>
      </c>
      <c r="H10064" t="n">
        <v>6.3</v>
      </c>
    </row>
    <row r="10065">
      <c r="A10065" t="inlineStr">
        <is>
          <t>2019-W4-2019-JCHAPS-Y27277</t>
        </is>
      </c>
      <c r="B10065" t="n">
        <v>2019</v>
      </c>
      <c r="C10065" t="n">
        <v>4</v>
      </c>
      <c r="D10065" t="inlineStr">
        <is>
          <t>2019-JCHAPS</t>
        </is>
      </c>
      <c r="E10065" t="inlineStr">
        <is>
          <t>Y27277</t>
        </is>
      </c>
      <c r="F10065" t="inlineStr">
        <is>
          <t>BN</t>
        </is>
      </c>
      <c r="G10065" t="inlineStr">
        <is>
          <t>No</t>
        </is>
      </c>
      <c r="H10065" t="n">
        <v>1.6</v>
      </c>
    </row>
    <row r="10066">
      <c r="A10066" t="inlineStr">
        <is>
          <t>2019-W4-2019-JCHAPS-Y31885</t>
        </is>
      </c>
      <c r="B10066" t="n">
        <v>2019</v>
      </c>
      <c r="C10066" t="n">
        <v>4</v>
      </c>
      <c r="D10066" t="inlineStr">
        <is>
          <t>2019-JCHAPS</t>
        </is>
      </c>
      <c r="E10066" t="inlineStr">
        <is>
          <t>Y31885</t>
        </is>
      </c>
      <c r="F10066" t="inlineStr">
        <is>
          <t>BN</t>
        </is>
      </c>
      <c r="G10066" t="inlineStr">
        <is>
          <t>No</t>
        </is>
      </c>
      <c r="H10066" t="n">
        <v>7.2</v>
      </c>
    </row>
    <row r="10067">
      <c r="A10067" t="inlineStr">
        <is>
          <t>2019-W4-2019-JCHAPS-Y31008</t>
        </is>
      </c>
      <c r="B10067" t="n">
        <v>2019</v>
      </c>
      <c r="C10067" t="n">
        <v>4</v>
      </c>
      <c r="D10067" t="inlineStr">
        <is>
          <t>2019-JCHAPS</t>
        </is>
      </c>
      <c r="E10067" t="inlineStr">
        <is>
          <t>Y31008</t>
        </is>
      </c>
      <c r="F10067" t="inlineStr">
        <is>
          <t>BN</t>
        </is>
      </c>
      <c r="G10067" t="inlineStr">
        <is>
          <t>No</t>
        </is>
      </c>
      <c r="H10067" t="n">
        <v>14.7</v>
      </c>
    </row>
    <row r="10068">
      <c r="A10068" t="inlineStr">
        <is>
          <t>2019-W4-2019-JCHAPS-Y-DEF:san-francisco</t>
        </is>
      </c>
      <c r="B10068" t="n">
        <v>2019</v>
      </c>
      <c r="C10068" t="n">
        <v>4</v>
      </c>
      <c r="D10068" t="inlineStr">
        <is>
          <t>2019-JCHAPS</t>
        </is>
      </c>
      <c r="E10068" t="inlineStr">
        <is>
          <t>Y-DEF:san-francisco</t>
        </is>
      </c>
      <c r="F10068" t="inlineStr">
        <is>
          <t>BN</t>
        </is>
      </c>
      <c r="G10068" t="inlineStr">
        <is>
          <t>No</t>
        </is>
      </c>
      <c r="H10068" t="n">
        <v>0</v>
      </c>
    </row>
    <row r="10069">
      <c r="A10069" t="inlineStr">
        <is>
          <t>2019-W4-2019-JCHAPS-Y26708</t>
        </is>
      </c>
      <c r="B10069" t="n">
        <v>2019</v>
      </c>
      <c r="C10069" t="n">
        <v>4</v>
      </c>
      <c r="D10069" t="inlineStr">
        <is>
          <t>2019-JCHAPS</t>
        </is>
      </c>
      <c r="E10069" t="inlineStr">
        <is>
          <t>Y26708</t>
        </is>
      </c>
      <c r="F10069" t="inlineStr">
        <is>
          <t>IR</t>
        </is>
      </c>
      <c r="G10069" t="inlineStr">
        <is>
          <t>No</t>
        </is>
      </c>
      <c r="H10069" t="n">
        <v>0</v>
      </c>
    </row>
    <row r="10070">
      <c r="A10070" t="inlineStr">
        <is>
          <t>2019-W4-2019-VARO-Y29236</t>
        </is>
      </c>
      <c r="B10070" t="n">
        <v>2019</v>
      </c>
      <c r="C10070" t="n">
        <v>4</v>
      </c>
      <c r="D10070" t="inlineStr">
        <is>
          <t>2019-VARO</t>
        </is>
      </c>
      <c r="E10070" t="inlineStr">
        <is>
          <t>Y29236</t>
        </is>
      </c>
      <c r="F10070" t="inlineStr">
        <is>
          <t>QB</t>
        </is>
      </c>
      <c r="G10070" t="inlineStr">
        <is>
          <t>Yes</t>
        </is>
      </c>
      <c r="H10070" t="n">
        <v>19.7</v>
      </c>
    </row>
    <row r="10071">
      <c r="A10071" t="inlineStr">
        <is>
          <t>2019-W4-2019-VARO-Y30175</t>
        </is>
      </c>
      <c r="B10071" t="n">
        <v>2019</v>
      </c>
      <c r="C10071" t="n">
        <v>4</v>
      </c>
      <c r="D10071" t="inlineStr">
        <is>
          <t>2019-VARO</t>
        </is>
      </c>
      <c r="E10071" t="inlineStr">
        <is>
          <t>Y30175</t>
        </is>
      </c>
      <c r="F10071" t="inlineStr">
        <is>
          <t>WR</t>
        </is>
      </c>
      <c r="G10071" t="inlineStr">
        <is>
          <t>Yes</t>
        </is>
      </c>
      <c r="H10071" t="n">
        <v>3</v>
      </c>
    </row>
    <row r="10072">
      <c r="A10072" t="inlineStr">
        <is>
          <t>2019-W4-2019-VARO-Y30209</t>
        </is>
      </c>
      <c r="B10072" t="n">
        <v>2019</v>
      </c>
      <c r="C10072" t="n">
        <v>4</v>
      </c>
      <c r="D10072" t="inlineStr">
        <is>
          <t>2019-VARO</t>
        </is>
      </c>
      <c r="E10072" t="inlineStr">
        <is>
          <t>Y30209</t>
        </is>
      </c>
      <c r="F10072" t="inlineStr">
        <is>
          <t>WR</t>
        </is>
      </c>
      <c r="G10072" t="inlineStr">
        <is>
          <t>Yes</t>
        </is>
      </c>
      <c r="H10072" t="n">
        <v>21.2</v>
      </c>
    </row>
    <row r="10073">
      <c r="A10073" t="inlineStr">
        <is>
          <t>2019-W4-2019-VARO-Y30121</t>
        </is>
      </c>
      <c r="B10073" t="n">
        <v>2019</v>
      </c>
      <c r="C10073" t="n">
        <v>4</v>
      </c>
      <c r="D10073" t="inlineStr">
        <is>
          <t>2019-VARO</t>
        </is>
      </c>
      <c r="E10073" t="inlineStr">
        <is>
          <t>Y30121</t>
        </is>
      </c>
      <c r="F10073" t="inlineStr">
        <is>
          <t>RB</t>
        </is>
      </c>
      <c r="G10073" t="inlineStr">
        <is>
          <t>Yes</t>
        </is>
      </c>
      <c r="H10073" t="n">
        <v>28.9</v>
      </c>
    </row>
    <row r="10074">
      <c r="A10074" t="inlineStr">
        <is>
          <t>2019-W4-2019-VARO-Y30256</t>
        </is>
      </c>
      <c r="B10074" t="n">
        <v>2019</v>
      </c>
      <c r="C10074" t="n">
        <v>4</v>
      </c>
      <c r="D10074" t="inlineStr">
        <is>
          <t>2019-VARO</t>
        </is>
      </c>
      <c r="E10074" t="inlineStr">
        <is>
          <t>Y30256</t>
        </is>
      </c>
      <c r="F10074" t="inlineStr">
        <is>
          <t>RB</t>
        </is>
      </c>
      <c r="G10074" t="inlineStr">
        <is>
          <t>Yes</t>
        </is>
      </c>
      <c r="H10074" t="n">
        <v>3.9</v>
      </c>
    </row>
    <row r="10075">
      <c r="A10075" t="inlineStr">
        <is>
          <t>2019-W4-2019-VARO-Y28592</t>
        </is>
      </c>
      <c r="B10075" t="n">
        <v>2019</v>
      </c>
      <c r="C10075" t="n">
        <v>4</v>
      </c>
      <c r="D10075" t="inlineStr">
        <is>
          <t>2019-VARO</t>
        </is>
      </c>
      <c r="E10075" t="inlineStr">
        <is>
          <t>Y28592</t>
        </is>
      </c>
      <c r="F10075" t="inlineStr">
        <is>
          <t>TE</t>
        </is>
      </c>
      <c r="G10075" t="inlineStr">
        <is>
          <t>Yes</t>
        </is>
      </c>
      <c r="H10075" t="n">
        <v>8.800000000000001</v>
      </c>
    </row>
    <row r="10076">
      <c r="A10076" t="inlineStr">
        <is>
          <t>2019-W4-2019-VARO-Y28691</t>
        </is>
      </c>
      <c r="B10076" t="n">
        <v>2019</v>
      </c>
      <c r="C10076" t="n">
        <v>4</v>
      </c>
      <c r="D10076" t="inlineStr">
        <is>
          <t>2019-VARO</t>
        </is>
      </c>
      <c r="E10076" t="inlineStr">
        <is>
          <t>Y28691</t>
        </is>
      </c>
      <c r="F10076" t="inlineStr">
        <is>
          <t>W/R/T FLEX</t>
        </is>
      </c>
      <c r="G10076" t="inlineStr">
        <is>
          <t>Yes</t>
        </is>
      </c>
      <c r="H10076" t="n">
        <v>11.1</v>
      </c>
    </row>
    <row r="10077">
      <c r="A10077" t="inlineStr">
        <is>
          <t>2019-W4-2019-VARO-Y28378</t>
        </is>
      </c>
      <c r="B10077" t="n">
        <v>2019</v>
      </c>
      <c r="C10077" t="n">
        <v>4</v>
      </c>
      <c r="D10077" t="inlineStr">
        <is>
          <t>2019-VARO</t>
        </is>
      </c>
      <c r="E10077" t="inlineStr">
        <is>
          <t>Y28378</t>
        </is>
      </c>
      <c r="F10077" t="inlineStr">
        <is>
          <t>K</t>
        </is>
      </c>
      <c r="G10077" t="inlineStr">
        <is>
          <t>Yes</t>
        </is>
      </c>
      <c r="H10077" t="n">
        <v>9</v>
      </c>
    </row>
    <row r="10078">
      <c r="A10078" t="inlineStr">
        <is>
          <t>2019-W4-2019-VARO-Y-DEF:new-england</t>
        </is>
      </c>
      <c r="B10078" t="n">
        <v>2019</v>
      </c>
      <c r="C10078" t="n">
        <v>4</v>
      </c>
      <c r="D10078" t="inlineStr">
        <is>
          <t>2019-VARO</t>
        </is>
      </c>
      <c r="E10078" t="inlineStr">
        <is>
          <t>Y-DEF:new-england</t>
        </is>
      </c>
      <c r="F10078" t="inlineStr">
        <is>
          <t>DST</t>
        </is>
      </c>
      <c r="G10078" t="inlineStr">
        <is>
          <t>Yes</t>
        </is>
      </c>
      <c r="H10078" t="n">
        <v>25</v>
      </c>
    </row>
    <row r="10079">
      <c r="A10079" t="inlineStr">
        <is>
          <t>2019-W4-2019-VARO-Y28534</t>
        </is>
      </c>
      <c r="B10079" t="n">
        <v>2019</v>
      </c>
      <c r="C10079" t="n">
        <v>4</v>
      </c>
      <c r="D10079" t="inlineStr">
        <is>
          <t>2019-VARO</t>
        </is>
      </c>
      <c r="E10079" t="inlineStr">
        <is>
          <t>Y28534</t>
        </is>
      </c>
      <c r="F10079" t="inlineStr">
        <is>
          <t>BN</t>
        </is>
      </c>
      <c r="G10079" t="inlineStr">
        <is>
          <t>No</t>
        </is>
      </c>
      <c r="H10079" t="n">
        <v>12.3</v>
      </c>
    </row>
    <row r="10080">
      <c r="A10080" t="inlineStr">
        <is>
          <t>2019-W4-2019-VARO-Y29307</t>
        </is>
      </c>
      <c r="B10080" t="n">
        <v>2019</v>
      </c>
      <c r="C10080" t="n">
        <v>4</v>
      </c>
      <c r="D10080" t="inlineStr">
        <is>
          <t>2019-VARO</t>
        </is>
      </c>
      <c r="E10080" t="inlineStr">
        <is>
          <t>Y29307</t>
        </is>
      </c>
      <c r="F10080" t="inlineStr">
        <is>
          <t>BN</t>
        </is>
      </c>
      <c r="G10080" t="inlineStr">
        <is>
          <t>No</t>
        </is>
      </c>
      <c r="H10080" t="n">
        <v>8.800000000000001</v>
      </c>
    </row>
    <row r="10081">
      <c r="A10081" t="inlineStr">
        <is>
          <t>2019-W4-2019-VARO-Y31135</t>
        </is>
      </c>
      <c r="B10081" t="n">
        <v>2019</v>
      </c>
      <c r="C10081" t="n">
        <v>4</v>
      </c>
      <c r="D10081" t="inlineStr">
        <is>
          <t>2019-VARO</t>
        </is>
      </c>
      <c r="E10081" t="inlineStr">
        <is>
          <t>Y31135</t>
        </is>
      </c>
      <c r="F10081" t="inlineStr">
        <is>
          <t>BN</t>
        </is>
      </c>
      <c r="G10081" t="inlineStr">
        <is>
          <t>No</t>
        </is>
      </c>
      <c r="H10081" t="n">
        <v>19.54</v>
      </c>
    </row>
    <row r="10082">
      <c r="A10082" t="inlineStr">
        <is>
          <t>2019-W4-2019-VARO-Y31934</t>
        </is>
      </c>
      <c r="B10082" t="n">
        <v>2019</v>
      </c>
      <c r="C10082" t="n">
        <v>4</v>
      </c>
      <c r="D10082" t="inlineStr">
        <is>
          <t>2019-VARO</t>
        </is>
      </c>
      <c r="E10082" t="inlineStr">
        <is>
          <t>Y31934</t>
        </is>
      </c>
      <c r="F10082" t="inlineStr">
        <is>
          <t>BN</t>
        </is>
      </c>
      <c r="G10082" t="inlineStr">
        <is>
          <t>No</t>
        </is>
      </c>
      <c r="H10082" t="n">
        <v>1.8</v>
      </c>
    </row>
    <row r="10083">
      <c r="A10083" t="inlineStr">
        <is>
          <t>2019-W4-2019-VARO-Y31077</t>
        </is>
      </c>
      <c r="B10083" t="n">
        <v>2019</v>
      </c>
      <c r="C10083" t="n">
        <v>4</v>
      </c>
      <c r="D10083" t="inlineStr">
        <is>
          <t>2019-VARO</t>
        </is>
      </c>
      <c r="E10083" t="inlineStr">
        <is>
          <t>Y31077</t>
        </is>
      </c>
      <c r="F10083" t="inlineStr">
        <is>
          <t>BN</t>
        </is>
      </c>
      <c r="G10083" t="inlineStr">
        <is>
          <t>No</t>
        </is>
      </c>
      <c r="H10083" t="n">
        <v>0</v>
      </c>
    </row>
    <row r="10084">
      <c r="A10084" t="inlineStr">
        <is>
          <t>2019-W4-2019-VARO-Y29269</t>
        </is>
      </c>
      <c r="B10084" t="n">
        <v>2019</v>
      </c>
      <c r="C10084" t="n">
        <v>4</v>
      </c>
      <c r="D10084" t="inlineStr">
        <is>
          <t>2019-VARO</t>
        </is>
      </c>
      <c r="E10084" t="inlineStr">
        <is>
          <t>Y29269</t>
        </is>
      </c>
      <c r="F10084" t="inlineStr">
        <is>
          <t>IR</t>
        </is>
      </c>
      <c r="G10084" t="inlineStr">
        <is>
          <t>No</t>
        </is>
      </c>
      <c r="H10084" t="n">
        <v>0</v>
      </c>
    </row>
    <row r="10085">
      <c r="A10085" t="inlineStr">
        <is>
          <t>2019-W4-2019-PACO-Y31301</t>
        </is>
      </c>
      <c r="B10085" t="n">
        <v>2019</v>
      </c>
      <c r="C10085" t="n">
        <v>4</v>
      </c>
      <c r="D10085" t="inlineStr">
        <is>
          <t>2019-PACO</t>
        </is>
      </c>
      <c r="E10085" t="inlineStr">
        <is>
          <t>Y31301</t>
        </is>
      </c>
      <c r="F10085" t="inlineStr">
        <is>
          <t>QB</t>
        </is>
      </c>
      <c r="G10085" t="inlineStr">
        <is>
          <t>Yes</t>
        </is>
      </c>
      <c r="H10085" t="n">
        <v>3.28</v>
      </c>
    </row>
    <row r="10086">
      <c r="A10086" t="inlineStr">
        <is>
          <t>2019-W4-2019-PACO-Y24793</t>
        </is>
      </c>
      <c r="B10086" t="n">
        <v>2019</v>
      </c>
      <c r="C10086" t="n">
        <v>4</v>
      </c>
      <c r="D10086" t="inlineStr">
        <is>
          <t>2019-PACO</t>
        </is>
      </c>
      <c r="E10086" t="inlineStr">
        <is>
          <t>Y24793</t>
        </is>
      </c>
      <c r="F10086" t="inlineStr">
        <is>
          <t>WR</t>
        </is>
      </c>
      <c r="G10086" t="inlineStr">
        <is>
          <t>Yes</t>
        </is>
      </c>
      <c r="H10086" t="n">
        <v>7.3</v>
      </c>
    </row>
    <row r="10087">
      <c r="A10087" t="inlineStr">
        <is>
          <t>2019-W4-2019-PACO-Y31896</t>
        </is>
      </c>
      <c r="B10087" t="n">
        <v>2019</v>
      </c>
      <c r="C10087" t="n">
        <v>4</v>
      </c>
      <c r="D10087" t="inlineStr">
        <is>
          <t>2019-PACO</t>
        </is>
      </c>
      <c r="E10087" t="inlineStr">
        <is>
          <t>Y31896</t>
        </is>
      </c>
      <c r="F10087" t="inlineStr">
        <is>
          <t>WR</t>
        </is>
      </c>
      <c r="G10087" t="inlineStr">
        <is>
          <t>Yes</t>
        </is>
      </c>
      <c r="H10087" t="n">
        <v>1.1</v>
      </c>
    </row>
    <row r="10088">
      <c r="A10088" t="inlineStr">
        <is>
          <t>2019-W4-2019-PACO-Y30161</t>
        </is>
      </c>
      <c r="B10088" t="n">
        <v>2019</v>
      </c>
      <c r="C10088" t="n">
        <v>4</v>
      </c>
      <c r="D10088" t="inlineStr">
        <is>
          <t>2019-PACO</t>
        </is>
      </c>
      <c r="E10088" t="inlineStr">
        <is>
          <t>Y30161</t>
        </is>
      </c>
      <c r="F10088" t="inlineStr">
        <is>
          <t>RB</t>
        </is>
      </c>
      <c r="G10088" t="inlineStr">
        <is>
          <t>Yes</t>
        </is>
      </c>
      <c r="H10088" t="n">
        <v>8.300000000000001</v>
      </c>
    </row>
    <row r="10089">
      <c r="A10089" t="inlineStr">
        <is>
          <t>2019-W4-2019-PACO-Y31379</t>
        </is>
      </c>
      <c r="B10089" t="n">
        <v>2019</v>
      </c>
      <c r="C10089" t="n">
        <v>4</v>
      </c>
      <c r="D10089" t="inlineStr">
        <is>
          <t>2019-PACO</t>
        </is>
      </c>
      <c r="E10089" t="inlineStr">
        <is>
          <t>Y31379</t>
        </is>
      </c>
      <c r="F10089" t="inlineStr">
        <is>
          <t>RB</t>
        </is>
      </c>
      <c r="G10089" t="inlineStr">
        <is>
          <t>Yes</t>
        </is>
      </c>
      <c r="H10089" t="n">
        <v>6.5</v>
      </c>
    </row>
    <row r="10090">
      <c r="A10090" t="inlineStr">
        <is>
          <t>2019-W4-2019-PACO-Y31840</t>
        </is>
      </c>
      <c r="B10090" t="n">
        <v>2019</v>
      </c>
      <c r="C10090" t="n">
        <v>4</v>
      </c>
      <c r="D10090" t="inlineStr">
        <is>
          <t>2019-PACO</t>
        </is>
      </c>
      <c r="E10090" t="inlineStr">
        <is>
          <t>Y31840</t>
        </is>
      </c>
      <c r="F10090" t="inlineStr">
        <is>
          <t>TE</t>
        </is>
      </c>
      <c r="G10090" t="inlineStr">
        <is>
          <t>Yes</t>
        </is>
      </c>
      <c r="H10090" t="n">
        <v>10.2</v>
      </c>
    </row>
    <row r="10091">
      <c r="A10091" t="inlineStr">
        <is>
          <t>2019-W4-2019-PACO-Y31856</t>
        </is>
      </c>
      <c r="B10091" t="n">
        <v>2019</v>
      </c>
      <c r="C10091" t="n">
        <v>4</v>
      </c>
      <c r="D10091" t="inlineStr">
        <is>
          <t>2019-PACO</t>
        </is>
      </c>
      <c r="E10091" t="inlineStr">
        <is>
          <t>Y31856</t>
        </is>
      </c>
      <c r="F10091" t="inlineStr">
        <is>
          <t>W/R/T FLEX</t>
        </is>
      </c>
      <c r="G10091" t="inlineStr">
        <is>
          <t>Yes</t>
        </is>
      </c>
      <c r="H10091" t="n">
        <v>11.8</v>
      </c>
    </row>
    <row r="10092">
      <c r="A10092" t="inlineStr">
        <is>
          <t>2019-W4-2019-PACO-Y26534</t>
        </is>
      </c>
      <c r="B10092" t="n">
        <v>2019</v>
      </c>
      <c r="C10092" t="n">
        <v>4</v>
      </c>
      <c r="D10092" t="inlineStr">
        <is>
          <t>2019-PACO</t>
        </is>
      </c>
      <c r="E10092" t="inlineStr">
        <is>
          <t>Y26534</t>
        </is>
      </c>
      <c r="F10092" t="inlineStr">
        <is>
          <t>K</t>
        </is>
      </c>
      <c r="G10092" t="inlineStr">
        <is>
          <t>Yes</t>
        </is>
      </c>
      <c r="H10092" t="n">
        <v>6</v>
      </c>
    </row>
    <row r="10093">
      <c r="A10093" t="inlineStr">
        <is>
          <t>2019-W4-2019-PACO-Y-DEF:seattle</t>
        </is>
      </c>
      <c r="B10093" t="n">
        <v>2019</v>
      </c>
      <c r="C10093" t="n">
        <v>4</v>
      </c>
      <c r="D10093" t="inlineStr">
        <is>
          <t>2019-PACO</t>
        </is>
      </c>
      <c r="E10093" t="inlineStr">
        <is>
          <t>Y-DEF:seattle</t>
        </is>
      </c>
      <c r="F10093" t="inlineStr">
        <is>
          <t>DST</t>
        </is>
      </c>
      <c r="G10093" t="inlineStr">
        <is>
          <t>Yes</t>
        </is>
      </c>
      <c r="H10093" t="n">
        <v>16</v>
      </c>
    </row>
    <row r="10094">
      <c r="A10094" t="inlineStr">
        <is>
          <t>2019-W4-2019-PACO-Y26813</t>
        </is>
      </c>
      <c r="B10094" t="n">
        <v>2019</v>
      </c>
      <c r="C10094" t="n">
        <v>4</v>
      </c>
      <c r="D10094" t="inlineStr">
        <is>
          <t>2019-PACO</t>
        </is>
      </c>
      <c r="E10094" t="inlineStr">
        <is>
          <t>Y26813</t>
        </is>
      </c>
      <c r="F10094" t="inlineStr">
        <is>
          <t>BN</t>
        </is>
      </c>
      <c r="G10094" t="inlineStr">
        <is>
          <t>No</t>
        </is>
      </c>
      <c r="H10094" t="n">
        <v>1.2</v>
      </c>
    </row>
    <row r="10095">
      <c r="A10095" t="inlineStr">
        <is>
          <t>2019-W4-2019-PACO-Y30259</t>
        </is>
      </c>
      <c r="B10095" t="n">
        <v>2019</v>
      </c>
      <c r="C10095" t="n">
        <v>4</v>
      </c>
      <c r="D10095" t="inlineStr">
        <is>
          <t>2019-PACO</t>
        </is>
      </c>
      <c r="E10095" t="inlineStr">
        <is>
          <t>Y30259</t>
        </is>
      </c>
      <c r="F10095" t="inlineStr">
        <is>
          <t>BN</t>
        </is>
      </c>
      <c r="G10095" t="inlineStr">
        <is>
          <t>No</t>
        </is>
      </c>
      <c r="H10095" t="n">
        <v>0</v>
      </c>
    </row>
    <row r="10096">
      <c r="A10096" t="inlineStr">
        <is>
          <t>2019-W4-2019-PACO-Y28461</t>
        </is>
      </c>
      <c r="B10096" t="n">
        <v>2019</v>
      </c>
      <c r="C10096" t="n">
        <v>4</v>
      </c>
      <c r="D10096" t="inlineStr">
        <is>
          <t>2019-PACO</t>
        </is>
      </c>
      <c r="E10096" t="inlineStr">
        <is>
          <t>Y28461</t>
        </is>
      </c>
      <c r="F10096" t="inlineStr">
        <is>
          <t>BN</t>
        </is>
      </c>
      <c r="G10096" t="inlineStr">
        <is>
          <t>No</t>
        </is>
      </c>
      <c r="H10096" t="n">
        <v>0</v>
      </c>
    </row>
    <row r="10097">
      <c r="A10097" t="inlineStr">
        <is>
          <t>2019-W4-2019-PACO-Y24035</t>
        </is>
      </c>
      <c r="B10097" t="n">
        <v>2019</v>
      </c>
      <c r="C10097" t="n">
        <v>4</v>
      </c>
      <c r="D10097" t="inlineStr">
        <is>
          <t>2019-PACO</t>
        </is>
      </c>
      <c r="E10097" t="inlineStr">
        <is>
          <t>Y24035</t>
        </is>
      </c>
      <c r="F10097" t="inlineStr">
        <is>
          <t>BN</t>
        </is>
      </c>
      <c r="G10097" t="inlineStr">
        <is>
          <t>No</t>
        </is>
      </c>
      <c r="H10097" t="n">
        <v>0</v>
      </c>
    </row>
    <row r="10098">
      <c r="A10098" t="inlineStr">
        <is>
          <t>2019-W4-2019-PACO-Y-DEF:new-orleans</t>
        </is>
      </c>
      <c r="B10098" t="n">
        <v>2019</v>
      </c>
      <c r="C10098" t="n">
        <v>4</v>
      </c>
      <c r="D10098" t="inlineStr">
        <is>
          <t>2019-PACO</t>
        </is>
      </c>
      <c r="E10098" t="inlineStr">
        <is>
          <t>Y-DEF:new-orleans</t>
        </is>
      </c>
      <c r="F10098" t="inlineStr">
        <is>
          <t>BN</t>
        </is>
      </c>
      <c r="G10098" t="inlineStr">
        <is>
          <t>No</t>
        </is>
      </c>
      <c r="H10098" t="n">
        <v>11</v>
      </c>
    </row>
    <row r="10099">
      <c r="A10099" t="inlineStr">
        <is>
          <t>2019-W4-2019-ISAROD-Y29325</t>
        </is>
      </c>
      <c r="B10099" t="n">
        <v>2019</v>
      </c>
      <c r="C10099" t="n">
        <v>4</v>
      </c>
      <c r="D10099" t="inlineStr">
        <is>
          <t>2019-ISAROD</t>
        </is>
      </c>
      <c r="E10099" t="inlineStr">
        <is>
          <t>Y29325</t>
        </is>
      </c>
      <c r="F10099" t="inlineStr">
        <is>
          <t>QB</t>
        </is>
      </c>
      <c r="G10099" t="inlineStr">
        <is>
          <t>Yes</t>
        </is>
      </c>
      <c r="H10099" t="n">
        <v>25.5</v>
      </c>
    </row>
    <row r="10100">
      <c r="A10100" t="inlineStr">
        <is>
          <t>2019-W4-2019-ISAROD-Y27581</t>
        </is>
      </c>
      <c r="B10100" t="n">
        <v>2019</v>
      </c>
      <c r="C10100" t="n">
        <v>4</v>
      </c>
      <c r="D10100" t="inlineStr">
        <is>
          <t>2019-ISAROD</t>
        </is>
      </c>
      <c r="E10100" t="inlineStr">
        <is>
          <t>Y27581</t>
        </is>
      </c>
      <c r="F10100" t="inlineStr">
        <is>
          <t>WR</t>
        </is>
      </c>
      <c r="G10100" t="inlineStr">
        <is>
          <t>Yes</t>
        </is>
      </c>
      <c r="H10100" t="n">
        <v>23</v>
      </c>
    </row>
    <row r="10101">
      <c r="A10101" t="inlineStr">
        <is>
          <t>2019-W4-2019-ISAROD-Y27532</t>
        </is>
      </c>
      <c r="B10101" t="n">
        <v>2019</v>
      </c>
      <c r="C10101" t="n">
        <v>4</v>
      </c>
      <c r="D10101" t="inlineStr">
        <is>
          <t>2019-ISAROD</t>
        </is>
      </c>
      <c r="E10101" t="inlineStr">
        <is>
          <t>Y27532</t>
        </is>
      </c>
      <c r="F10101" t="inlineStr">
        <is>
          <t>WR</t>
        </is>
      </c>
      <c r="G10101" t="inlineStr">
        <is>
          <t>Yes</t>
        </is>
      </c>
      <c r="H10101" t="n">
        <v>4.9</v>
      </c>
    </row>
    <row r="10102">
      <c r="A10102" t="inlineStr">
        <is>
          <t>2019-W4-2019-ISAROD-Y30154</t>
        </is>
      </c>
      <c r="B10102" t="n">
        <v>2019</v>
      </c>
      <c r="C10102" t="n">
        <v>4</v>
      </c>
      <c r="D10102" t="inlineStr">
        <is>
          <t>2019-ISAROD</t>
        </is>
      </c>
      <c r="E10102" t="inlineStr">
        <is>
          <t>Y30154</t>
        </is>
      </c>
      <c r="F10102" t="inlineStr">
        <is>
          <t>RB</t>
        </is>
      </c>
      <c r="G10102" t="inlineStr">
        <is>
          <t>Yes</t>
        </is>
      </c>
      <c r="H10102" t="n">
        <v>16</v>
      </c>
    </row>
    <row r="10103">
      <c r="A10103" t="inlineStr">
        <is>
          <t>2019-W4-2019-ISAROD-Y27585</t>
        </is>
      </c>
      <c r="B10103" t="n">
        <v>2019</v>
      </c>
      <c r="C10103" t="n">
        <v>4</v>
      </c>
      <c r="D10103" t="inlineStr">
        <is>
          <t>2019-ISAROD</t>
        </is>
      </c>
      <c r="E10103" t="inlineStr">
        <is>
          <t>Y27585</t>
        </is>
      </c>
      <c r="F10103" t="inlineStr">
        <is>
          <t>RB</t>
        </is>
      </c>
      <c r="G10103" t="inlineStr">
        <is>
          <t>Yes</t>
        </is>
      </c>
      <c r="H10103" t="n">
        <v>8.4</v>
      </c>
    </row>
    <row r="10104">
      <c r="A10104" t="inlineStr">
        <is>
          <t>2019-W4-2019-ISAROD-Y27299</t>
        </is>
      </c>
      <c r="B10104" t="n">
        <v>2019</v>
      </c>
      <c r="C10104" t="n">
        <v>4</v>
      </c>
      <c r="D10104" t="inlineStr">
        <is>
          <t>2019-ISAROD</t>
        </is>
      </c>
      <c r="E10104" t="inlineStr">
        <is>
          <t>Y27299</t>
        </is>
      </c>
      <c r="F10104" t="inlineStr">
        <is>
          <t>TE</t>
        </is>
      </c>
      <c r="G10104" t="inlineStr">
        <is>
          <t>Yes</t>
        </is>
      </c>
      <c r="H10104" t="n">
        <v>10.2</v>
      </c>
    </row>
    <row r="10105">
      <c r="A10105" t="inlineStr">
        <is>
          <t>2019-W4-2019-ISAROD-Y9496</t>
        </is>
      </c>
      <c r="B10105" t="n">
        <v>2019</v>
      </c>
      <c r="C10105" t="n">
        <v>4</v>
      </c>
      <c r="D10105" t="inlineStr">
        <is>
          <t>2019-ISAROD</t>
        </is>
      </c>
      <c r="E10105" t="inlineStr">
        <is>
          <t>Y9496</t>
        </is>
      </c>
      <c r="F10105" t="inlineStr">
        <is>
          <t>W/R/T FLEX</t>
        </is>
      </c>
      <c r="G10105" t="inlineStr">
        <is>
          <t>Yes</t>
        </is>
      </c>
      <c r="H10105" t="n">
        <v>5</v>
      </c>
    </row>
    <row r="10106">
      <c r="A10106" t="inlineStr">
        <is>
          <t>2019-W4-2019-ISAROD-Y29754</t>
        </is>
      </c>
      <c r="B10106" t="n">
        <v>2019</v>
      </c>
      <c r="C10106" t="n">
        <v>4</v>
      </c>
      <c r="D10106" t="inlineStr">
        <is>
          <t>2019-ISAROD</t>
        </is>
      </c>
      <c r="E10106" t="inlineStr">
        <is>
          <t>Y29754</t>
        </is>
      </c>
      <c r="F10106" t="inlineStr">
        <is>
          <t>K</t>
        </is>
      </c>
      <c r="G10106" t="inlineStr">
        <is>
          <t>Yes</t>
        </is>
      </c>
      <c r="H10106" t="n">
        <v>14</v>
      </c>
    </row>
    <row r="10107">
      <c r="A10107" t="inlineStr">
        <is>
          <t>2019-W4-2019-ISAROD-Y-DEF:baltimore</t>
        </is>
      </c>
      <c r="B10107" t="n">
        <v>2019</v>
      </c>
      <c r="C10107" t="n">
        <v>4</v>
      </c>
      <c r="D10107" t="inlineStr">
        <is>
          <t>2019-ISAROD</t>
        </is>
      </c>
      <c r="E10107" t="inlineStr">
        <is>
          <t>Y-DEF:baltimore</t>
        </is>
      </c>
      <c r="F10107" t="inlineStr">
        <is>
          <t>DST</t>
        </is>
      </c>
      <c r="G10107" t="inlineStr">
        <is>
          <t>Yes</t>
        </is>
      </c>
      <c r="H10107" t="n">
        <v>-1</v>
      </c>
    </row>
    <row r="10108">
      <c r="A10108" t="inlineStr">
        <is>
          <t>2019-W4-2019-ISAROD-Y6405</t>
        </is>
      </c>
      <c r="B10108" t="n">
        <v>2019</v>
      </c>
      <c r="C10108" t="n">
        <v>4</v>
      </c>
      <c r="D10108" t="inlineStr">
        <is>
          <t>2019-ISAROD</t>
        </is>
      </c>
      <c r="E10108" t="inlineStr">
        <is>
          <t>Y6405</t>
        </is>
      </c>
      <c r="F10108" t="inlineStr">
        <is>
          <t>BN</t>
        </is>
      </c>
      <c r="G10108" t="inlineStr">
        <is>
          <t>No</t>
        </is>
      </c>
      <c r="H10108" t="n">
        <v>5</v>
      </c>
    </row>
    <row r="10109">
      <c r="A10109" t="inlineStr">
        <is>
          <t>2019-W4-2019-ISAROD-Y30971</t>
        </is>
      </c>
      <c r="B10109" t="n">
        <v>2019</v>
      </c>
      <c r="C10109" t="n">
        <v>4</v>
      </c>
      <c r="D10109" t="inlineStr">
        <is>
          <t>2019-ISAROD</t>
        </is>
      </c>
      <c r="E10109" t="inlineStr">
        <is>
          <t>Y30971</t>
        </is>
      </c>
      <c r="F10109" t="inlineStr">
        <is>
          <t>BN</t>
        </is>
      </c>
      <c r="G10109" t="inlineStr">
        <is>
          <t>No</t>
        </is>
      </c>
      <c r="H10109" t="n">
        <v>16.78</v>
      </c>
    </row>
    <row r="10110">
      <c r="A10110" t="inlineStr">
        <is>
          <t>2019-W4-2019-ISAROD-Y25802</t>
        </is>
      </c>
      <c r="B10110" t="n">
        <v>2019</v>
      </c>
      <c r="C10110" t="n">
        <v>4</v>
      </c>
      <c r="D10110" t="inlineStr">
        <is>
          <t>2019-ISAROD</t>
        </is>
      </c>
      <c r="E10110" t="inlineStr">
        <is>
          <t>Y25802</t>
        </is>
      </c>
      <c r="F10110" t="inlineStr">
        <is>
          <t>BN</t>
        </is>
      </c>
      <c r="G10110" t="inlineStr">
        <is>
          <t>No</t>
        </is>
      </c>
      <c r="H10110" t="n">
        <v>0</v>
      </c>
    </row>
    <row r="10111">
      <c r="A10111" t="inlineStr">
        <is>
          <t>2019-W4-2019-ISAROD-Y30232</t>
        </is>
      </c>
      <c r="B10111" t="n">
        <v>2019</v>
      </c>
      <c r="C10111" t="n">
        <v>4</v>
      </c>
      <c r="D10111" t="inlineStr">
        <is>
          <t>2019-ISAROD</t>
        </is>
      </c>
      <c r="E10111" t="inlineStr">
        <is>
          <t>Y30232</t>
        </is>
      </c>
      <c r="F10111" t="inlineStr">
        <is>
          <t>BN</t>
        </is>
      </c>
      <c r="G10111" t="inlineStr">
        <is>
          <t>No</t>
        </is>
      </c>
      <c r="H10111" t="n">
        <v>8.800000000000001</v>
      </c>
    </row>
    <row r="10112">
      <c r="A10112" t="inlineStr">
        <is>
          <t>2019-W4-2019-ISAROD-Y28493</t>
        </is>
      </c>
      <c r="B10112" t="n">
        <v>2019</v>
      </c>
      <c r="C10112" t="n">
        <v>4</v>
      </c>
      <c r="D10112" t="inlineStr">
        <is>
          <t>2019-ISAROD</t>
        </is>
      </c>
      <c r="E10112" t="inlineStr">
        <is>
          <t>Y28493</t>
        </is>
      </c>
      <c r="F10112" t="inlineStr">
        <is>
          <t>BN</t>
        </is>
      </c>
      <c r="G10112" t="inlineStr">
        <is>
          <t>No</t>
        </is>
      </c>
      <c r="H10112" t="n">
        <v>0</v>
      </c>
    </row>
    <row r="10113">
      <c r="A10113" t="inlineStr">
        <is>
          <t>2019-W4-2019-ISAROD-Y30142</t>
        </is>
      </c>
      <c r="B10113" t="n">
        <v>2019</v>
      </c>
      <c r="C10113" t="n">
        <v>4</v>
      </c>
      <c r="D10113" t="inlineStr">
        <is>
          <t>2019-ISAROD</t>
        </is>
      </c>
      <c r="E10113" t="inlineStr">
        <is>
          <t>Y30142</t>
        </is>
      </c>
      <c r="F10113" t="inlineStr">
        <is>
          <t>IR</t>
        </is>
      </c>
      <c r="G10113" t="inlineStr">
        <is>
          <t>No</t>
        </is>
      </c>
      <c r="H10113" t="n">
        <v>0</v>
      </c>
    </row>
    <row r="10114">
      <c r="A10114" t="inlineStr">
        <is>
          <t>2019-W4-2019-PUENTETU-Y29369</t>
        </is>
      </c>
      <c r="B10114" t="n">
        <v>2019</v>
      </c>
      <c r="C10114" t="n">
        <v>4</v>
      </c>
      <c r="D10114" t="inlineStr">
        <is>
          <t>2019-PUENTETU</t>
        </is>
      </c>
      <c r="E10114" t="inlineStr">
        <is>
          <t>Y29369</t>
        </is>
      </c>
      <c r="F10114" t="inlineStr">
        <is>
          <t>QB</t>
        </is>
      </c>
      <c r="G10114" t="inlineStr">
        <is>
          <t>Yes</t>
        </is>
      </c>
      <c r="H10114" t="n">
        <v>8.619999999999999</v>
      </c>
    </row>
    <row r="10115">
      <c r="A10115" t="inlineStr">
        <is>
          <t>2019-W4-2019-PUENTETU-Y25755</t>
        </is>
      </c>
      <c r="B10115" t="n">
        <v>2019</v>
      </c>
      <c r="C10115" t="n">
        <v>4</v>
      </c>
      <c r="D10115" t="inlineStr">
        <is>
          <t>2019-PUENTETU</t>
        </is>
      </c>
      <c r="E10115" t="inlineStr">
        <is>
          <t>Y25755</t>
        </is>
      </c>
      <c r="F10115" t="inlineStr">
        <is>
          <t>WR</t>
        </is>
      </c>
      <c r="G10115" t="inlineStr">
        <is>
          <t>Yes</t>
        </is>
      </c>
      <c r="H10115" t="n">
        <v>11.3</v>
      </c>
    </row>
    <row r="10116">
      <c r="A10116" t="inlineStr">
        <is>
          <t>2019-W4-2019-PUENTETU-Y29360</t>
        </is>
      </c>
      <c r="B10116" t="n">
        <v>2019</v>
      </c>
      <c r="C10116" t="n">
        <v>4</v>
      </c>
      <c r="D10116" t="inlineStr">
        <is>
          <t>2019-PUENTETU</t>
        </is>
      </c>
      <c r="E10116" t="inlineStr">
        <is>
          <t>Y29360</t>
        </is>
      </c>
      <c r="F10116" t="inlineStr">
        <is>
          <t>WR</t>
        </is>
      </c>
      <c r="G10116" t="inlineStr">
        <is>
          <t>Yes</t>
        </is>
      </c>
      <c r="H10116" t="n">
        <v>5.5</v>
      </c>
    </row>
    <row r="10117">
      <c r="A10117" t="inlineStr">
        <is>
          <t>2019-W4-2019-PUENTETU-Y29238</t>
        </is>
      </c>
      <c r="B10117" t="n">
        <v>2019</v>
      </c>
      <c r="C10117" t="n">
        <v>4</v>
      </c>
      <c r="D10117" t="inlineStr">
        <is>
          <t>2019-PUENTETU</t>
        </is>
      </c>
      <c r="E10117" t="inlineStr">
        <is>
          <t>Y29238</t>
        </is>
      </c>
      <c r="F10117" t="inlineStr">
        <is>
          <t>RB</t>
        </is>
      </c>
      <c r="G10117" t="inlineStr">
        <is>
          <t>Yes</t>
        </is>
      </c>
      <c r="H10117" t="n">
        <v>13.5</v>
      </c>
    </row>
    <row r="10118">
      <c r="A10118" t="inlineStr">
        <is>
          <t>2019-W4-2019-PUENTETU-Y30362</t>
        </is>
      </c>
      <c r="B10118" t="n">
        <v>2019</v>
      </c>
      <c r="C10118" t="n">
        <v>4</v>
      </c>
      <c r="D10118" t="inlineStr">
        <is>
          <t>2019-PUENTETU</t>
        </is>
      </c>
      <c r="E10118" t="inlineStr">
        <is>
          <t>Y30362</t>
        </is>
      </c>
      <c r="F10118" t="inlineStr">
        <is>
          <t>RB</t>
        </is>
      </c>
      <c r="G10118" t="inlineStr">
        <is>
          <t>Yes</t>
        </is>
      </c>
      <c r="H10118" t="n">
        <v>16.5</v>
      </c>
    </row>
    <row r="10119">
      <c r="A10119" t="inlineStr">
        <is>
          <t>2019-W4-2019-PUENTETU-Y7924</t>
        </is>
      </c>
      <c r="B10119" t="n">
        <v>2019</v>
      </c>
      <c r="C10119" t="n">
        <v>4</v>
      </c>
      <c r="D10119" t="inlineStr">
        <is>
          <t>2019-PUENTETU</t>
        </is>
      </c>
      <c r="E10119" t="inlineStr">
        <is>
          <t>Y7924</t>
        </is>
      </c>
      <c r="F10119" t="inlineStr">
        <is>
          <t>TE</t>
        </is>
      </c>
      <c r="G10119" t="inlineStr">
        <is>
          <t>Yes</t>
        </is>
      </c>
      <c r="H10119" t="n">
        <v>0.9</v>
      </c>
    </row>
    <row r="10120">
      <c r="A10120" t="inlineStr">
        <is>
          <t>2019-W4-2019-PUENTETU-Y29288</t>
        </is>
      </c>
      <c r="B10120" t="n">
        <v>2019</v>
      </c>
      <c r="C10120" t="n">
        <v>4</v>
      </c>
      <c r="D10120" t="inlineStr">
        <is>
          <t>2019-PUENTETU</t>
        </is>
      </c>
      <c r="E10120" t="inlineStr">
        <is>
          <t>Y29288</t>
        </is>
      </c>
      <c r="F10120" t="inlineStr">
        <is>
          <t>W/R/T FLEX</t>
        </is>
      </c>
      <c r="G10120" t="inlineStr">
        <is>
          <t>Yes</t>
        </is>
      </c>
      <c r="H10120" t="n">
        <v>4.8</v>
      </c>
    </row>
    <row r="10121">
      <c r="A10121" t="inlineStr">
        <is>
          <t>2019-W4-2019-PUENTETU-Y7867</t>
        </is>
      </c>
      <c r="B10121" t="n">
        <v>2019</v>
      </c>
      <c r="C10121" t="n">
        <v>4</v>
      </c>
      <c r="D10121" t="inlineStr">
        <is>
          <t>2019-PUENTETU</t>
        </is>
      </c>
      <c r="E10121" t="inlineStr">
        <is>
          <t>Y7867</t>
        </is>
      </c>
      <c r="F10121" t="inlineStr">
        <is>
          <t>K</t>
        </is>
      </c>
      <c r="G10121" t="inlineStr">
        <is>
          <t>Yes</t>
        </is>
      </c>
      <c r="H10121" t="n">
        <v>4</v>
      </c>
    </row>
    <row r="10122">
      <c r="A10122" t="inlineStr">
        <is>
          <t>2019-W4-2019-PUENTETU-Y-DEF:pittsburgh</t>
        </is>
      </c>
      <c r="B10122" t="n">
        <v>2019</v>
      </c>
      <c r="C10122" t="n">
        <v>4</v>
      </c>
      <c r="D10122" t="inlineStr">
        <is>
          <t>2019-PUENTETU</t>
        </is>
      </c>
      <c r="E10122" t="inlineStr">
        <is>
          <t>Y-DEF:pittsburgh</t>
        </is>
      </c>
      <c r="F10122" t="inlineStr">
        <is>
          <t>DST</t>
        </is>
      </c>
      <c r="G10122" t="inlineStr">
        <is>
          <t>Yes</t>
        </is>
      </c>
      <c r="H10122" t="n">
        <v>19</v>
      </c>
    </row>
    <row r="10123">
      <c r="A10123" t="inlineStr">
        <is>
          <t>2019-W4-2019-PUENTETU-Y31002</t>
        </is>
      </c>
      <c r="B10123" t="n">
        <v>2019</v>
      </c>
      <c r="C10123" t="n">
        <v>4</v>
      </c>
      <c r="D10123" t="inlineStr">
        <is>
          <t>2019-PUENTETU</t>
        </is>
      </c>
      <c r="E10123" t="inlineStr">
        <is>
          <t>Y31002</t>
        </is>
      </c>
      <c r="F10123" t="inlineStr">
        <is>
          <t>BN</t>
        </is>
      </c>
      <c r="G10123" t="inlineStr">
        <is>
          <t>No</t>
        </is>
      </c>
      <c r="H10123" t="n">
        <v>28.48</v>
      </c>
    </row>
    <row r="10124">
      <c r="A10124" t="inlineStr">
        <is>
          <t>2019-W4-2019-PUENTETU-Y28115</t>
        </is>
      </c>
      <c r="B10124" t="n">
        <v>2019</v>
      </c>
      <c r="C10124" t="n">
        <v>4</v>
      </c>
      <c r="D10124" t="inlineStr">
        <is>
          <t>2019-PUENTETU</t>
        </is>
      </c>
      <c r="E10124" t="inlineStr">
        <is>
          <t>Y28115</t>
        </is>
      </c>
      <c r="F10124" t="inlineStr">
        <is>
          <t>BN</t>
        </is>
      </c>
      <c r="G10124" t="inlineStr">
        <is>
          <t>No</t>
        </is>
      </c>
      <c r="H10124" t="n">
        <v>0</v>
      </c>
    </row>
    <row r="10125">
      <c r="A10125" t="inlineStr">
        <is>
          <t>2019-W4-2019-PUENTETU-Y31905</t>
        </is>
      </c>
      <c r="B10125" t="n">
        <v>2019</v>
      </c>
      <c r="C10125" t="n">
        <v>4</v>
      </c>
      <c r="D10125" t="inlineStr">
        <is>
          <t>2019-PUENTETU</t>
        </is>
      </c>
      <c r="E10125" t="inlineStr">
        <is>
          <t>Y31905</t>
        </is>
      </c>
      <c r="F10125" t="inlineStr">
        <is>
          <t>BN</t>
        </is>
      </c>
      <c r="G10125" t="inlineStr">
        <is>
          <t>No</t>
        </is>
      </c>
      <c r="H10125" t="n">
        <v>8.199999999999999</v>
      </c>
    </row>
    <row r="10126">
      <c r="A10126" t="inlineStr">
        <is>
          <t>2019-W4-2019-PUENTETU-Y28403</t>
        </is>
      </c>
      <c r="B10126" t="n">
        <v>2019</v>
      </c>
      <c r="C10126" t="n">
        <v>4</v>
      </c>
      <c r="D10126" t="inlineStr">
        <is>
          <t>2019-PUENTETU</t>
        </is>
      </c>
      <c r="E10126" t="inlineStr">
        <is>
          <t>Y28403</t>
        </is>
      </c>
      <c r="F10126" t="inlineStr">
        <is>
          <t>BN</t>
        </is>
      </c>
      <c r="G10126" t="inlineStr">
        <is>
          <t>No</t>
        </is>
      </c>
      <c r="H10126" t="n">
        <v>0</v>
      </c>
    </row>
    <row r="10127">
      <c r="A10127" t="inlineStr">
        <is>
          <t>2019-W4-2019-PUENTETU-Y30247</t>
        </is>
      </c>
      <c r="B10127" t="n">
        <v>2019</v>
      </c>
      <c r="C10127" t="n">
        <v>4</v>
      </c>
      <c r="D10127" t="inlineStr">
        <is>
          <t>2019-PUENTETU</t>
        </is>
      </c>
      <c r="E10127" t="inlineStr">
        <is>
          <t>Y30247</t>
        </is>
      </c>
      <c r="F10127" t="inlineStr">
        <is>
          <t>BN</t>
        </is>
      </c>
      <c r="G10127" t="inlineStr">
        <is>
          <t>No</t>
        </is>
      </c>
      <c r="H10127" t="n">
        <v>0.5</v>
      </c>
    </row>
    <row r="10128">
      <c r="A10128" t="inlineStr">
        <is>
          <t>2019-W4-2019-PUENTETU-Y31051</t>
        </is>
      </c>
      <c r="B10128" t="n">
        <v>2019</v>
      </c>
      <c r="C10128" t="n">
        <v>4</v>
      </c>
      <c r="D10128" t="inlineStr">
        <is>
          <t>2019-PUENTETU</t>
        </is>
      </c>
      <c r="E10128" t="inlineStr">
        <is>
          <t>Y31051</t>
        </is>
      </c>
      <c r="F10128" t="inlineStr">
        <is>
          <t>IR</t>
        </is>
      </c>
      <c r="G10128" t="inlineStr">
        <is>
          <t>No</t>
        </is>
      </c>
      <c r="H10128" t="n">
        <v>0</v>
      </c>
    </row>
    <row r="10129">
      <c r="A10129" t="inlineStr">
        <is>
          <t>2019-W4-2019-PEPSALFA-Y25785</t>
        </is>
      </c>
      <c r="B10129" t="n">
        <v>2019</v>
      </c>
      <c r="C10129" t="n">
        <v>4</v>
      </c>
      <c r="D10129" t="inlineStr">
        <is>
          <t>2019-PEPSALFA</t>
        </is>
      </c>
      <c r="E10129" t="inlineStr">
        <is>
          <t>Y25785</t>
        </is>
      </c>
      <c r="F10129" t="inlineStr">
        <is>
          <t>QB</t>
        </is>
      </c>
      <c r="G10129" t="inlineStr">
        <is>
          <t>Yes</t>
        </is>
      </c>
      <c r="H10129" t="n">
        <v>14.3</v>
      </c>
    </row>
    <row r="10130">
      <c r="A10130" t="inlineStr">
        <is>
          <t>2019-W4-2019-PEPSALFA-Y29281</t>
        </is>
      </c>
      <c r="B10130" t="n">
        <v>2019</v>
      </c>
      <c r="C10130" t="n">
        <v>4</v>
      </c>
      <c r="D10130" t="inlineStr">
        <is>
          <t>2019-PEPSALFA</t>
        </is>
      </c>
      <c r="E10130" t="inlineStr">
        <is>
          <t>Y29281</t>
        </is>
      </c>
      <c r="F10130" t="inlineStr">
        <is>
          <t>WR</t>
        </is>
      </c>
      <c r="G10130" t="inlineStr">
        <is>
          <t>Yes</t>
        </is>
      </c>
      <c r="H10130" t="n">
        <v>14</v>
      </c>
    </row>
    <row r="10131">
      <c r="A10131" t="inlineStr">
        <is>
          <t>2019-W4-2019-PEPSALFA-Y26699</t>
        </is>
      </c>
      <c r="B10131" t="n">
        <v>2019</v>
      </c>
      <c r="C10131" t="n">
        <v>4</v>
      </c>
      <c r="D10131" t="inlineStr">
        <is>
          <t>2019-PEPSALFA</t>
        </is>
      </c>
      <c r="E10131" t="inlineStr">
        <is>
          <t>Y26699</t>
        </is>
      </c>
      <c r="F10131" t="inlineStr">
        <is>
          <t>WR</t>
        </is>
      </c>
      <c r="G10131" t="inlineStr">
        <is>
          <t>Yes</t>
        </is>
      </c>
      <c r="H10131" t="n">
        <v>7.3</v>
      </c>
    </row>
    <row r="10132">
      <c r="A10132" t="inlineStr">
        <is>
          <t>2019-W4-2019-PEPSALFA-Y28398</t>
        </is>
      </c>
      <c r="B10132" t="n">
        <v>2019</v>
      </c>
      <c r="C10132" t="n">
        <v>4</v>
      </c>
      <c r="D10132" t="inlineStr">
        <is>
          <t>2019-PEPSALFA</t>
        </is>
      </c>
      <c r="E10132" t="inlineStr">
        <is>
          <t>Y28398</t>
        </is>
      </c>
      <c r="F10132" t="inlineStr">
        <is>
          <t>RB</t>
        </is>
      </c>
      <c r="G10132" t="inlineStr">
        <is>
          <t>Yes</t>
        </is>
      </c>
      <c r="H10132" t="n">
        <v>22.5</v>
      </c>
    </row>
    <row r="10133">
      <c r="A10133" t="inlineStr">
        <is>
          <t>2019-W4-2019-PEPSALFA-Y30295</t>
        </is>
      </c>
      <c r="B10133" t="n">
        <v>2019</v>
      </c>
      <c r="C10133" t="n">
        <v>4</v>
      </c>
      <c r="D10133" t="inlineStr">
        <is>
          <t>2019-PEPSALFA</t>
        </is>
      </c>
      <c r="E10133" t="inlineStr">
        <is>
          <t>Y30295</t>
        </is>
      </c>
      <c r="F10133" t="inlineStr">
        <is>
          <t>RB</t>
        </is>
      </c>
      <c r="G10133" t="inlineStr">
        <is>
          <t>Yes</t>
        </is>
      </c>
      <c r="H10133" t="n">
        <v>14.8</v>
      </c>
    </row>
    <row r="10134">
      <c r="A10134" t="inlineStr">
        <is>
          <t>2019-W4-2019-PEPSALFA-Y8285</t>
        </is>
      </c>
      <c r="B10134" t="n">
        <v>2019</v>
      </c>
      <c r="C10134" t="n">
        <v>4</v>
      </c>
      <c r="D10134" t="inlineStr">
        <is>
          <t>2019-PEPSALFA</t>
        </is>
      </c>
      <c r="E10134" t="inlineStr">
        <is>
          <t>Y8285</t>
        </is>
      </c>
      <c r="F10134" t="inlineStr">
        <is>
          <t>TE</t>
        </is>
      </c>
      <c r="G10134" t="inlineStr">
        <is>
          <t>Yes</t>
        </is>
      </c>
      <c r="H10134" t="n">
        <v>1.5</v>
      </c>
    </row>
    <row r="10135">
      <c r="A10135" t="inlineStr">
        <is>
          <t>2019-W4-2019-PEPSALFA-Y30423</t>
        </is>
      </c>
      <c r="B10135" t="n">
        <v>2019</v>
      </c>
      <c r="C10135" t="n">
        <v>4</v>
      </c>
      <c r="D10135" t="inlineStr">
        <is>
          <t>2019-PEPSALFA</t>
        </is>
      </c>
      <c r="E10135" t="inlineStr">
        <is>
          <t>Y30423</t>
        </is>
      </c>
      <c r="F10135" t="inlineStr">
        <is>
          <t>W/R/T FLEX</t>
        </is>
      </c>
      <c r="G10135" t="inlineStr">
        <is>
          <t>Yes</t>
        </is>
      </c>
      <c r="H10135" t="n">
        <v>26.7</v>
      </c>
    </row>
    <row r="10136">
      <c r="A10136" t="inlineStr">
        <is>
          <t>2019-W4-2019-PEPSALFA-Y8447</t>
        </is>
      </c>
      <c r="B10136" t="n">
        <v>2019</v>
      </c>
      <c r="C10136" t="n">
        <v>4</v>
      </c>
      <c r="D10136" t="inlineStr">
        <is>
          <t>2019-PEPSALFA</t>
        </is>
      </c>
      <c r="E10136" t="inlineStr">
        <is>
          <t>Y8447</t>
        </is>
      </c>
      <c r="F10136" t="inlineStr">
        <is>
          <t>K</t>
        </is>
      </c>
      <c r="G10136" t="inlineStr">
        <is>
          <t>Yes</t>
        </is>
      </c>
      <c r="H10136" t="n">
        <v>9</v>
      </c>
    </row>
    <row r="10137">
      <c r="A10137" t="inlineStr">
        <is>
          <t>2019-W4-2019-PEPSALFA-Y-DEF:minnesota</t>
        </is>
      </c>
      <c r="B10137" t="n">
        <v>2019</v>
      </c>
      <c r="C10137" t="n">
        <v>4</v>
      </c>
      <c r="D10137" t="inlineStr">
        <is>
          <t>2019-PEPSALFA</t>
        </is>
      </c>
      <c r="E10137" t="inlineStr">
        <is>
          <t>Y-DEF:minnesota</t>
        </is>
      </c>
      <c r="F10137" t="inlineStr">
        <is>
          <t>DST</t>
        </is>
      </c>
      <c r="G10137" t="inlineStr">
        <is>
          <t>Yes</t>
        </is>
      </c>
      <c r="H10137" t="n">
        <v>2</v>
      </c>
    </row>
    <row r="10138">
      <c r="A10138" t="inlineStr">
        <is>
          <t>2019-W4-2019-PEPSALFA-Y9317</t>
        </is>
      </c>
      <c r="B10138" t="n">
        <v>2019</v>
      </c>
      <c r="C10138" t="n">
        <v>4</v>
      </c>
      <c r="D10138" t="inlineStr">
        <is>
          <t>2019-PEPSALFA</t>
        </is>
      </c>
      <c r="E10138" t="inlineStr">
        <is>
          <t>Y9317</t>
        </is>
      </c>
      <c r="F10138" t="inlineStr">
        <is>
          <t>BN</t>
        </is>
      </c>
      <c r="G10138" t="inlineStr">
        <is>
          <t>No</t>
        </is>
      </c>
      <c r="H10138" t="n">
        <v>15.9</v>
      </c>
    </row>
    <row r="10139">
      <c r="A10139" t="inlineStr">
        <is>
          <t>2019-W4-2019-PEPSALFA-Y30182</t>
        </is>
      </c>
      <c r="B10139" t="n">
        <v>2019</v>
      </c>
      <c r="C10139" t="n">
        <v>4</v>
      </c>
      <c r="D10139" t="inlineStr">
        <is>
          <t>2019-PEPSALFA</t>
        </is>
      </c>
      <c r="E10139" t="inlineStr">
        <is>
          <t>Y30182</t>
        </is>
      </c>
      <c r="F10139" t="inlineStr">
        <is>
          <t>BN</t>
        </is>
      </c>
      <c r="G10139" t="inlineStr">
        <is>
          <t>No</t>
        </is>
      </c>
      <c r="H10139" t="n">
        <v>22.4</v>
      </c>
    </row>
    <row r="10140">
      <c r="A10140" t="inlineStr">
        <is>
          <t>2019-W4-2019-PEPSALFA-Y27658</t>
        </is>
      </c>
      <c r="B10140" t="n">
        <v>2019</v>
      </c>
      <c r="C10140" t="n">
        <v>4</v>
      </c>
      <c r="D10140" t="inlineStr">
        <is>
          <t>2019-PEPSALFA</t>
        </is>
      </c>
      <c r="E10140" t="inlineStr">
        <is>
          <t>Y27658</t>
        </is>
      </c>
      <c r="F10140" t="inlineStr">
        <is>
          <t>BN</t>
        </is>
      </c>
      <c r="G10140" t="inlineStr">
        <is>
          <t>No</t>
        </is>
      </c>
      <c r="H10140" t="n">
        <v>9.800000000000001</v>
      </c>
    </row>
    <row r="10141">
      <c r="A10141" t="inlineStr">
        <is>
          <t>2019-W4-2019-PEPSALFA-Y31017</t>
        </is>
      </c>
      <c r="B10141" t="n">
        <v>2019</v>
      </c>
      <c r="C10141" t="n">
        <v>4</v>
      </c>
      <c r="D10141" t="inlineStr">
        <is>
          <t>2019-PEPSALFA</t>
        </is>
      </c>
      <c r="E10141" t="inlineStr">
        <is>
          <t>Y31017</t>
        </is>
      </c>
      <c r="F10141" t="inlineStr">
        <is>
          <t>BN</t>
        </is>
      </c>
      <c r="G10141" t="inlineStr">
        <is>
          <t>No</t>
        </is>
      </c>
      <c r="H10141" t="n">
        <v>6.3</v>
      </c>
    </row>
    <row r="10142">
      <c r="A10142" t="inlineStr">
        <is>
          <t>2019-W4-2019-PEPSALFA-Y31090</t>
        </is>
      </c>
      <c r="B10142" t="n">
        <v>2019</v>
      </c>
      <c r="C10142" t="n">
        <v>4</v>
      </c>
      <c r="D10142" t="inlineStr">
        <is>
          <t>2019-PEPSALFA</t>
        </is>
      </c>
      <c r="E10142" t="inlineStr">
        <is>
          <t>Y31090</t>
        </is>
      </c>
      <c r="F10142" t="inlineStr">
        <is>
          <t>BN</t>
        </is>
      </c>
      <c r="G10142" t="inlineStr">
        <is>
          <t>No</t>
        </is>
      </c>
      <c r="H10142" t="n">
        <v>15.2</v>
      </c>
    </row>
    <row r="10143">
      <c r="A10143" t="inlineStr">
        <is>
          <t>2019-W4-2019-EMAN-Y6763</t>
        </is>
      </c>
      <c r="B10143" t="n">
        <v>2019</v>
      </c>
      <c r="C10143" t="n">
        <v>4</v>
      </c>
      <c r="D10143" t="inlineStr">
        <is>
          <t>2019-EMAN</t>
        </is>
      </c>
      <c r="E10143" t="inlineStr">
        <is>
          <t>Y6763</t>
        </is>
      </c>
      <c r="F10143" t="inlineStr">
        <is>
          <t>QB</t>
        </is>
      </c>
      <c r="G10143" t="inlineStr">
        <is>
          <t>Yes</t>
        </is>
      </c>
      <c r="H10143" t="n">
        <v>20.4</v>
      </c>
    </row>
    <row r="10144">
      <c r="A10144" t="inlineStr">
        <is>
          <t>2019-W4-2019-EMAN-Y27589</t>
        </is>
      </c>
      <c r="B10144" t="n">
        <v>2019</v>
      </c>
      <c r="C10144" t="n">
        <v>4</v>
      </c>
      <c r="D10144" t="inlineStr">
        <is>
          <t>2019-EMAN</t>
        </is>
      </c>
      <c r="E10144" t="inlineStr">
        <is>
          <t>Y27589</t>
        </is>
      </c>
      <c r="F10144" t="inlineStr">
        <is>
          <t>WR</t>
        </is>
      </c>
      <c r="G10144" t="inlineStr">
        <is>
          <t>Yes</t>
        </is>
      </c>
      <c r="H10144" t="n">
        <v>11.2</v>
      </c>
    </row>
    <row r="10145">
      <c r="A10145" t="inlineStr">
        <is>
          <t>2019-W4-2019-EMAN-Y30197</t>
        </is>
      </c>
      <c r="B10145" t="n">
        <v>2019</v>
      </c>
      <c r="C10145" t="n">
        <v>4</v>
      </c>
      <c r="D10145" t="inlineStr">
        <is>
          <t>2019-EMAN</t>
        </is>
      </c>
      <c r="E10145" t="inlineStr">
        <is>
          <t>Y30197</t>
        </is>
      </c>
      <c r="F10145" t="inlineStr">
        <is>
          <t>WR</t>
        </is>
      </c>
      <c r="G10145" t="inlineStr">
        <is>
          <t>Yes</t>
        </is>
      </c>
      <c r="H10145" t="n">
        <v>35.2</v>
      </c>
    </row>
    <row r="10146">
      <c r="A10146" t="inlineStr">
        <is>
          <t>2019-W4-2019-EMAN-Y24815</t>
        </is>
      </c>
      <c r="B10146" t="n">
        <v>2019</v>
      </c>
      <c r="C10146" t="n">
        <v>4</v>
      </c>
      <c r="D10146" t="inlineStr">
        <is>
          <t>2019-EMAN</t>
        </is>
      </c>
      <c r="E10146" t="inlineStr">
        <is>
          <t>Y24815</t>
        </is>
      </c>
      <c r="F10146" t="inlineStr">
        <is>
          <t>RB</t>
        </is>
      </c>
      <c r="G10146" t="inlineStr">
        <is>
          <t>Yes</t>
        </is>
      </c>
      <c r="H10146" t="n">
        <v>7.6</v>
      </c>
    </row>
    <row r="10147">
      <c r="A10147" t="inlineStr">
        <is>
          <t>2019-W4-2019-EMAN-Y29560</t>
        </is>
      </c>
      <c r="B10147" t="n">
        <v>2019</v>
      </c>
      <c r="C10147" t="n">
        <v>4</v>
      </c>
      <c r="D10147" t="inlineStr">
        <is>
          <t>2019-EMAN</t>
        </is>
      </c>
      <c r="E10147" t="inlineStr">
        <is>
          <t>Y29560</t>
        </is>
      </c>
      <c r="F10147" t="inlineStr">
        <is>
          <t>RB</t>
        </is>
      </c>
      <c r="G10147" t="inlineStr">
        <is>
          <t>Yes</t>
        </is>
      </c>
      <c r="H10147" t="n">
        <v>7.9</v>
      </c>
    </row>
    <row r="10148">
      <c r="A10148" t="inlineStr">
        <is>
          <t>2019-W4-2019-EMAN-Y9353</t>
        </is>
      </c>
      <c r="B10148" t="n">
        <v>2019</v>
      </c>
      <c r="C10148" t="n">
        <v>4</v>
      </c>
      <c r="D10148" t="inlineStr">
        <is>
          <t>2019-EMAN</t>
        </is>
      </c>
      <c r="E10148" t="inlineStr">
        <is>
          <t>Y9353</t>
        </is>
      </c>
      <c r="F10148" t="inlineStr">
        <is>
          <t>TE</t>
        </is>
      </c>
      <c r="G10148" t="inlineStr">
        <is>
          <t>Yes</t>
        </is>
      </c>
      <c r="H10148" t="n">
        <v>3.6</v>
      </c>
    </row>
    <row r="10149">
      <c r="A10149" t="inlineStr">
        <is>
          <t>2019-W4-2019-EMAN-Y27573</t>
        </is>
      </c>
      <c r="B10149" t="n">
        <v>2019</v>
      </c>
      <c r="C10149" t="n">
        <v>4</v>
      </c>
      <c r="D10149" t="inlineStr">
        <is>
          <t>2019-EMAN</t>
        </is>
      </c>
      <c r="E10149" t="inlineStr">
        <is>
          <t>Y27573</t>
        </is>
      </c>
      <c r="F10149" t="inlineStr">
        <is>
          <t>W/R/T FLEX</t>
        </is>
      </c>
      <c r="G10149" t="inlineStr">
        <is>
          <t>Yes</t>
        </is>
      </c>
      <c r="H10149" t="n">
        <v>2.9</v>
      </c>
    </row>
    <row r="10150">
      <c r="A10150" t="inlineStr">
        <is>
          <t>2019-W4-2019-EMAN-Y30346</t>
        </is>
      </c>
      <c r="B10150" t="n">
        <v>2019</v>
      </c>
      <c r="C10150" t="n">
        <v>4</v>
      </c>
      <c r="D10150" t="inlineStr">
        <is>
          <t>2019-EMAN</t>
        </is>
      </c>
      <c r="E10150" t="inlineStr">
        <is>
          <t>Y30346</t>
        </is>
      </c>
      <c r="F10150" t="inlineStr">
        <is>
          <t>K</t>
        </is>
      </c>
      <c r="G10150" t="inlineStr">
        <is>
          <t>Yes</t>
        </is>
      </c>
      <c r="H10150" t="n">
        <v>11</v>
      </c>
    </row>
    <row r="10151">
      <c r="A10151" t="inlineStr">
        <is>
          <t>2019-W4-2019-EMAN-Y-DEF:chicago</t>
        </is>
      </c>
      <c r="B10151" t="n">
        <v>2019</v>
      </c>
      <c r="C10151" t="n">
        <v>4</v>
      </c>
      <c r="D10151" t="inlineStr">
        <is>
          <t>2019-EMAN</t>
        </is>
      </c>
      <c r="E10151" t="inlineStr">
        <is>
          <t>Y-DEF:chicago</t>
        </is>
      </c>
      <c r="F10151" t="inlineStr">
        <is>
          <t>DST</t>
        </is>
      </c>
      <c r="G10151" t="inlineStr">
        <is>
          <t>Yes</t>
        </is>
      </c>
      <c r="H10151" t="n">
        <v>17</v>
      </c>
    </row>
    <row r="10152">
      <c r="A10152" t="inlineStr">
        <is>
          <t>2019-W4-2019-EMAN-Y31908</t>
        </is>
      </c>
      <c r="B10152" t="n">
        <v>2019</v>
      </c>
      <c r="C10152" t="n">
        <v>4</v>
      </c>
      <c r="D10152" t="inlineStr">
        <is>
          <t>2019-EMAN</t>
        </is>
      </c>
      <c r="E10152" t="inlineStr">
        <is>
          <t>Y31908</t>
        </is>
      </c>
      <c r="F10152" t="inlineStr">
        <is>
          <t>BN</t>
        </is>
      </c>
      <c r="G10152" t="inlineStr">
        <is>
          <t>No</t>
        </is>
      </c>
      <c r="H10152" t="n">
        <v>0</v>
      </c>
    </row>
    <row r="10153">
      <c r="A10153" t="inlineStr">
        <is>
          <t>2019-W4-2019-EMAN-Y30996</t>
        </is>
      </c>
      <c r="B10153" t="n">
        <v>2019</v>
      </c>
      <c r="C10153" t="n">
        <v>4</v>
      </c>
      <c r="D10153" t="inlineStr">
        <is>
          <t>2019-EMAN</t>
        </is>
      </c>
      <c r="E10153" t="inlineStr">
        <is>
          <t>Y30996</t>
        </is>
      </c>
      <c r="F10153" t="inlineStr">
        <is>
          <t>BN</t>
        </is>
      </c>
      <c r="G10153" t="inlineStr">
        <is>
          <t>No</t>
        </is>
      </c>
      <c r="H10153" t="n">
        <v>4.7</v>
      </c>
    </row>
    <row r="10154">
      <c r="A10154" t="inlineStr">
        <is>
          <t>2019-W4-2019-EMAN-Y8780</t>
        </is>
      </c>
      <c r="B10154" t="n">
        <v>2019</v>
      </c>
      <c r="C10154" t="n">
        <v>4</v>
      </c>
      <c r="D10154" t="inlineStr">
        <is>
          <t>2019-EMAN</t>
        </is>
      </c>
      <c r="E10154" t="inlineStr">
        <is>
          <t>Y8780</t>
        </is>
      </c>
      <c r="F10154" t="inlineStr">
        <is>
          <t>BN</t>
        </is>
      </c>
      <c r="G10154" t="inlineStr">
        <is>
          <t>No</t>
        </is>
      </c>
      <c r="H10154" t="n">
        <v>15.68</v>
      </c>
    </row>
    <row r="10155">
      <c r="A10155" t="inlineStr">
        <is>
          <t>2019-W4-2019-EMAN-Y27789</t>
        </is>
      </c>
      <c r="B10155" t="n">
        <v>2019</v>
      </c>
      <c r="C10155" t="n">
        <v>4</v>
      </c>
      <c r="D10155" t="inlineStr">
        <is>
          <t>2019-EMAN</t>
        </is>
      </c>
      <c r="E10155" t="inlineStr">
        <is>
          <t>Y27789</t>
        </is>
      </c>
      <c r="F10155" t="inlineStr">
        <is>
          <t>BN</t>
        </is>
      </c>
      <c r="G10155" t="inlineStr">
        <is>
          <t>No</t>
        </is>
      </c>
      <c r="H10155" t="n">
        <v>2.6</v>
      </c>
    </row>
    <row r="10156">
      <c r="A10156" t="inlineStr">
        <is>
          <t>2019-W4-2019-EMAN-Y31960</t>
        </is>
      </c>
      <c r="B10156" t="n">
        <v>2019</v>
      </c>
      <c r="C10156" t="n">
        <v>4</v>
      </c>
      <c r="D10156" t="inlineStr">
        <is>
          <t>2019-EMAN</t>
        </is>
      </c>
      <c r="E10156" t="inlineStr">
        <is>
          <t>Y31960</t>
        </is>
      </c>
      <c r="F10156" t="inlineStr">
        <is>
          <t>BN</t>
        </is>
      </c>
      <c r="G10156" t="inlineStr">
        <is>
          <t>No</t>
        </is>
      </c>
      <c r="H10156" t="n">
        <v>0</v>
      </c>
    </row>
    <row r="10157">
      <c r="A10157" t="inlineStr">
        <is>
          <t>2019-W4-2019-EMAN-Y30972</t>
        </is>
      </c>
      <c r="B10157" t="n">
        <v>2019</v>
      </c>
      <c r="C10157" t="n">
        <v>4</v>
      </c>
      <c r="D10157" t="inlineStr">
        <is>
          <t>2019-EMAN</t>
        </is>
      </c>
      <c r="E10157" t="inlineStr">
        <is>
          <t>Y30972</t>
        </is>
      </c>
      <c r="F10157" t="inlineStr">
        <is>
          <t>IR</t>
        </is>
      </c>
      <c r="G10157" t="inlineStr">
        <is>
          <t>No</t>
        </is>
      </c>
      <c r="H10157" t="n">
        <v>0</v>
      </c>
    </row>
    <row r="10158">
      <c r="A10158" t="inlineStr">
        <is>
          <t>2019-W4-2019-TONYCLIF-Y7200</t>
        </is>
      </c>
      <c r="B10158" t="n">
        <v>2019</v>
      </c>
      <c r="C10158" t="n">
        <v>4</v>
      </c>
      <c r="D10158" t="inlineStr">
        <is>
          <t>2019-TONYCLIF</t>
        </is>
      </c>
      <c r="E10158" t="inlineStr">
        <is>
          <t>Y7200</t>
        </is>
      </c>
      <c r="F10158" t="inlineStr">
        <is>
          <t>QB</t>
        </is>
      </c>
      <c r="G10158" t="inlineStr">
        <is>
          <t>Yes</t>
        </is>
      </c>
      <c r="H10158" t="n">
        <v>26.48</v>
      </c>
    </row>
    <row r="10159">
      <c r="A10159" t="inlineStr">
        <is>
          <t>2019-W4-2019-TONYCLIF-Y28457</t>
        </is>
      </c>
      <c r="B10159" t="n">
        <v>2019</v>
      </c>
      <c r="C10159" t="n">
        <v>4</v>
      </c>
      <c r="D10159" t="inlineStr">
        <is>
          <t>2019-TONYCLIF</t>
        </is>
      </c>
      <c r="E10159" t="inlineStr">
        <is>
          <t>Y28457</t>
        </is>
      </c>
      <c r="F10159" t="inlineStr">
        <is>
          <t>WR</t>
        </is>
      </c>
      <c r="G10159" t="inlineStr">
        <is>
          <t>Yes</t>
        </is>
      </c>
      <c r="H10159" t="n">
        <v>7.1</v>
      </c>
    </row>
    <row r="10160">
      <c r="A10160" t="inlineStr">
        <is>
          <t>2019-W4-2019-TONYCLIF-Y30994</t>
        </is>
      </c>
      <c r="B10160" t="n">
        <v>2019</v>
      </c>
      <c r="C10160" t="n">
        <v>4</v>
      </c>
      <c r="D10160" t="inlineStr">
        <is>
          <t>2019-TONYCLIF</t>
        </is>
      </c>
      <c r="E10160" t="inlineStr">
        <is>
          <t>Y30994</t>
        </is>
      </c>
      <c r="F10160" t="inlineStr">
        <is>
          <t>WR</t>
        </is>
      </c>
      <c r="G10160" t="inlineStr">
        <is>
          <t>Yes</t>
        </is>
      </c>
      <c r="H10160" t="n">
        <v>5.9</v>
      </c>
    </row>
    <row r="10161">
      <c r="A10161" t="inlineStr">
        <is>
          <t>2019-W4-2019-TONYCLIF-Y31005</t>
        </is>
      </c>
      <c r="B10161" t="n">
        <v>2019</v>
      </c>
      <c r="C10161" t="n">
        <v>4</v>
      </c>
      <c r="D10161" t="inlineStr">
        <is>
          <t>2019-TONYCLIF</t>
        </is>
      </c>
      <c r="E10161" t="inlineStr">
        <is>
          <t>Y31005</t>
        </is>
      </c>
      <c r="F10161" t="inlineStr">
        <is>
          <t>RB</t>
        </is>
      </c>
      <c r="G10161" t="inlineStr">
        <is>
          <t>Yes</t>
        </is>
      </c>
      <c r="H10161" t="n">
        <v>39.8</v>
      </c>
    </row>
    <row r="10162">
      <c r="A10162" t="inlineStr">
        <is>
          <t>2019-W4-2019-TONYCLIF-Y31013</t>
        </is>
      </c>
      <c r="B10162" t="n">
        <v>2019</v>
      </c>
      <c r="C10162" t="n">
        <v>4</v>
      </c>
      <c r="D10162" t="inlineStr">
        <is>
          <t>2019-TONYCLIF</t>
        </is>
      </c>
      <c r="E10162" t="inlineStr">
        <is>
          <t>Y31013</t>
        </is>
      </c>
      <c r="F10162" t="inlineStr">
        <is>
          <t>RB</t>
        </is>
      </c>
      <c r="G10162" t="inlineStr">
        <is>
          <t>Yes</t>
        </is>
      </c>
      <c r="H10162" t="n">
        <v>14.7</v>
      </c>
    </row>
    <row r="10163">
      <c r="A10163" t="inlineStr">
        <is>
          <t>2019-W4-2019-TONYCLIF-Y29315</t>
        </is>
      </c>
      <c r="B10163" t="n">
        <v>2019</v>
      </c>
      <c r="C10163" t="n">
        <v>4</v>
      </c>
      <c r="D10163" t="inlineStr">
        <is>
          <t>2019-TONYCLIF</t>
        </is>
      </c>
      <c r="E10163" t="inlineStr">
        <is>
          <t>Y29315</t>
        </is>
      </c>
      <c r="F10163" t="inlineStr">
        <is>
          <t>TE</t>
        </is>
      </c>
      <c r="G10163" t="inlineStr">
        <is>
          <t>Yes</t>
        </is>
      </c>
      <c r="H10163" t="n">
        <v>17.5</v>
      </c>
    </row>
    <row r="10164">
      <c r="A10164" t="inlineStr">
        <is>
          <t>2019-W4-2019-TONYCLIF-Y31144</t>
        </is>
      </c>
      <c r="B10164" t="n">
        <v>2019</v>
      </c>
      <c r="C10164" t="n">
        <v>4</v>
      </c>
      <c r="D10164" t="inlineStr">
        <is>
          <t>2019-TONYCLIF</t>
        </is>
      </c>
      <c r="E10164" t="inlineStr">
        <is>
          <t>Y31144</t>
        </is>
      </c>
      <c r="F10164" t="inlineStr">
        <is>
          <t>W/R/T FLEX</t>
        </is>
      </c>
      <c r="G10164" t="inlineStr">
        <is>
          <t>Yes</t>
        </is>
      </c>
      <c r="H10164" t="n">
        <v>6.2</v>
      </c>
    </row>
    <row r="10165">
      <c r="A10165" t="inlineStr">
        <is>
          <t>2019-W4-2019-TONYCLIF-Y32384</t>
        </is>
      </c>
      <c r="B10165" t="n">
        <v>2019</v>
      </c>
      <c r="C10165" t="n">
        <v>4</v>
      </c>
      <c r="D10165" t="inlineStr">
        <is>
          <t>2019-TONYCLIF</t>
        </is>
      </c>
      <c r="E10165" t="inlineStr">
        <is>
          <t>Y32384</t>
        </is>
      </c>
      <c r="F10165" t="inlineStr">
        <is>
          <t>K</t>
        </is>
      </c>
      <c r="G10165" t="inlineStr">
        <is>
          <t>Yes</t>
        </is>
      </c>
      <c r="H10165" t="n">
        <v>13</v>
      </c>
    </row>
    <row r="10166">
      <c r="A10166" t="inlineStr">
        <is>
          <t>2019-W4-2019-TONYCLIF-Y-DEF:tennessee</t>
        </is>
      </c>
      <c r="B10166" t="n">
        <v>2019</v>
      </c>
      <c r="C10166" t="n">
        <v>4</v>
      </c>
      <c r="D10166" t="inlineStr">
        <is>
          <t>2019-TONYCLIF</t>
        </is>
      </c>
      <c r="E10166" t="inlineStr">
        <is>
          <t>Y-DEF:tennessee</t>
        </is>
      </c>
      <c r="F10166" t="inlineStr">
        <is>
          <t>DST</t>
        </is>
      </c>
      <c r="G10166" t="inlineStr">
        <is>
          <t>Yes</t>
        </is>
      </c>
      <c r="H10166" t="n">
        <v>11</v>
      </c>
    </row>
    <row r="10167">
      <c r="A10167" t="inlineStr">
        <is>
          <t>2019-W4-2019-TONYCLIF-Y30122</t>
        </is>
      </c>
      <c r="B10167" t="n">
        <v>2019</v>
      </c>
      <c r="C10167" t="n">
        <v>4</v>
      </c>
      <c r="D10167" t="inlineStr">
        <is>
          <t>2019-TONYCLIF</t>
        </is>
      </c>
      <c r="E10167" t="inlineStr">
        <is>
          <t>Y30122</t>
        </is>
      </c>
      <c r="F10167" t="inlineStr">
        <is>
          <t>BN</t>
        </is>
      </c>
      <c r="G10167" t="inlineStr">
        <is>
          <t>No</t>
        </is>
      </c>
      <c r="H10167" t="n">
        <v>5.1</v>
      </c>
    </row>
    <row r="10168">
      <c r="A10168" t="inlineStr">
        <is>
          <t>2019-W4-2019-TONYCLIF-Y30132</t>
        </is>
      </c>
      <c r="B10168" t="n">
        <v>2019</v>
      </c>
      <c r="C10168" t="n">
        <v>4</v>
      </c>
      <c r="D10168" t="inlineStr">
        <is>
          <t>2019-TONYCLIF</t>
        </is>
      </c>
      <c r="E10168" t="inlineStr">
        <is>
          <t>Y30132</t>
        </is>
      </c>
      <c r="F10168" t="inlineStr">
        <is>
          <t>BN</t>
        </is>
      </c>
      <c r="G10168" t="inlineStr">
        <is>
          <t>No</t>
        </is>
      </c>
      <c r="H10168" t="n">
        <v>4.8</v>
      </c>
    </row>
    <row r="10169">
      <c r="A10169" t="inlineStr">
        <is>
          <t>2019-W4-2019-TONYCLIF-Y24822</t>
        </is>
      </c>
      <c r="B10169" t="n">
        <v>2019</v>
      </c>
      <c r="C10169" t="n">
        <v>4</v>
      </c>
      <c r="D10169" t="inlineStr">
        <is>
          <t>2019-TONYCLIF</t>
        </is>
      </c>
      <c r="E10169" t="inlineStr">
        <is>
          <t>Y24822</t>
        </is>
      </c>
      <c r="F10169" t="inlineStr">
        <is>
          <t>BN</t>
        </is>
      </c>
      <c r="G10169" t="inlineStr">
        <is>
          <t>No</t>
        </is>
      </c>
      <c r="H10169" t="n">
        <v>4.64</v>
      </c>
    </row>
    <row r="10170">
      <c r="A10170" t="inlineStr">
        <is>
          <t>2019-W4-2019-TONYCLIF-Y31041</t>
        </is>
      </c>
      <c r="B10170" t="n">
        <v>2019</v>
      </c>
      <c r="C10170" t="n">
        <v>4</v>
      </c>
      <c r="D10170" t="inlineStr">
        <is>
          <t>2019-TONYCLIF</t>
        </is>
      </c>
      <c r="E10170" t="inlineStr">
        <is>
          <t>Y31041</t>
        </is>
      </c>
      <c r="F10170" t="inlineStr">
        <is>
          <t>BN</t>
        </is>
      </c>
      <c r="G10170" t="inlineStr">
        <is>
          <t>No</t>
        </is>
      </c>
      <c r="H10170" t="n">
        <v>7</v>
      </c>
    </row>
    <row r="10171">
      <c r="A10171" t="inlineStr">
        <is>
          <t>2019-W4-2019-TONYCLIF-Y29399</t>
        </is>
      </c>
      <c r="B10171" t="n">
        <v>2019</v>
      </c>
      <c r="C10171" t="n">
        <v>4</v>
      </c>
      <c r="D10171" t="inlineStr">
        <is>
          <t>2019-TONYCLIF</t>
        </is>
      </c>
      <c r="E10171" t="inlineStr">
        <is>
          <t>Y29399</t>
        </is>
      </c>
      <c r="F10171" t="inlineStr">
        <is>
          <t>IR</t>
        </is>
      </c>
      <c r="G10171" t="inlineStr">
        <is>
          <t>No</t>
        </is>
      </c>
      <c r="H10171" t="n">
        <v>0</v>
      </c>
    </row>
    <row r="10172">
      <c r="A10172" t="inlineStr">
        <is>
          <t>2019-W4-2019-LDV-Y5228</t>
        </is>
      </c>
      <c r="B10172" t="n">
        <v>2019</v>
      </c>
      <c r="C10172" t="n">
        <v>4</v>
      </c>
      <c r="D10172" t="inlineStr">
        <is>
          <t>2019-LDV</t>
        </is>
      </c>
      <c r="E10172" t="inlineStr">
        <is>
          <t>Y5228</t>
        </is>
      </c>
      <c r="F10172" t="inlineStr">
        <is>
          <t>QB</t>
        </is>
      </c>
      <c r="G10172" t="inlineStr">
        <is>
          <t>Yes</t>
        </is>
      </c>
      <c r="H10172" t="n">
        <v>4.7</v>
      </c>
    </row>
    <row r="10173">
      <c r="A10173" t="inlineStr">
        <is>
          <t>2019-W4-2019-LDV-Y31857</t>
        </is>
      </c>
      <c r="B10173" t="n">
        <v>2019</v>
      </c>
      <c r="C10173" t="n">
        <v>4</v>
      </c>
      <c r="D10173" t="inlineStr">
        <is>
          <t>2019-LDV</t>
        </is>
      </c>
      <c r="E10173" t="inlineStr">
        <is>
          <t>Y31857</t>
        </is>
      </c>
      <c r="F10173" t="inlineStr">
        <is>
          <t>WR</t>
        </is>
      </c>
      <c r="G10173" t="inlineStr">
        <is>
          <t>Yes</t>
        </is>
      </c>
      <c r="H10173" t="n">
        <v>4.2</v>
      </c>
    </row>
    <row r="10174">
      <c r="A10174" t="inlineStr">
        <is>
          <t>2019-W4-2019-LDV-Y29274</t>
        </is>
      </c>
      <c r="B10174" t="n">
        <v>2019</v>
      </c>
      <c r="C10174" t="n">
        <v>4</v>
      </c>
      <c r="D10174" t="inlineStr">
        <is>
          <t>2019-LDV</t>
        </is>
      </c>
      <c r="E10174" t="inlineStr">
        <is>
          <t>Y29274</t>
        </is>
      </c>
      <c r="F10174" t="inlineStr">
        <is>
          <t>WR</t>
        </is>
      </c>
      <c r="G10174" t="inlineStr">
        <is>
          <t>Yes</t>
        </is>
      </c>
      <c r="H10174" t="n">
        <v>13.4</v>
      </c>
    </row>
    <row r="10175">
      <c r="A10175" t="inlineStr">
        <is>
          <t>2019-W4-2019-LDV-Y30218</t>
        </is>
      </c>
      <c r="B10175" t="n">
        <v>2019</v>
      </c>
      <c r="C10175" t="n">
        <v>4</v>
      </c>
      <c r="D10175" t="inlineStr">
        <is>
          <t>2019-LDV</t>
        </is>
      </c>
      <c r="E10175" t="inlineStr">
        <is>
          <t>Y30218</t>
        </is>
      </c>
      <c r="F10175" t="inlineStr">
        <is>
          <t>RB</t>
        </is>
      </c>
      <c r="G10175" t="inlineStr">
        <is>
          <t>Yes</t>
        </is>
      </c>
      <c r="H10175" t="n">
        <v>22.5</v>
      </c>
    </row>
    <row r="10176">
      <c r="A10176" t="inlineStr">
        <is>
          <t>2019-W4-2019-LDV-Y30253</t>
        </is>
      </c>
      <c r="B10176" t="n">
        <v>2019</v>
      </c>
      <c r="C10176" t="n">
        <v>4</v>
      </c>
      <c r="D10176" t="inlineStr">
        <is>
          <t>2019-LDV</t>
        </is>
      </c>
      <c r="E10176" t="inlineStr">
        <is>
          <t>Y30253</t>
        </is>
      </c>
      <c r="F10176" t="inlineStr">
        <is>
          <t>RB</t>
        </is>
      </c>
      <c r="G10176" t="inlineStr">
        <is>
          <t>Yes</t>
        </is>
      </c>
      <c r="H10176" t="n">
        <v>24.8</v>
      </c>
    </row>
    <row r="10177">
      <c r="A10177" t="inlineStr">
        <is>
          <t>2019-W4-2019-LDV-Y26658</t>
        </is>
      </c>
      <c r="B10177" t="n">
        <v>2019</v>
      </c>
      <c r="C10177" t="n">
        <v>4</v>
      </c>
      <c r="D10177" t="inlineStr">
        <is>
          <t>2019-LDV</t>
        </is>
      </c>
      <c r="E10177" t="inlineStr">
        <is>
          <t>Y26658</t>
        </is>
      </c>
      <c r="F10177" t="inlineStr">
        <is>
          <t>TE</t>
        </is>
      </c>
      <c r="G10177" t="inlineStr">
        <is>
          <t>Yes</t>
        </is>
      </c>
      <c r="H10177" t="n">
        <v>10</v>
      </c>
    </row>
    <row r="10178">
      <c r="A10178" t="inlineStr">
        <is>
          <t>2019-W4-2019-LDV-Y28392</t>
        </is>
      </c>
      <c r="B10178" t="n">
        <v>2019</v>
      </c>
      <c r="C10178" t="n">
        <v>4</v>
      </c>
      <c r="D10178" t="inlineStr">
        <is>
          <t>2019-LDV</t>
        </is>
      </c>
      <c r="E10178" t="inlineStr">
        <is>
          <t>Y28392</t>
        </is>
      </c>
      <c r="F10178" t="inlineStr">
        <is>
          <t>W/R/T FLEX</t>
        </is>
      </c>
      <c r="G10178" t="inlineStr">
        <is>
          <t>Yes</t>
        </is>
      </c>
      <c r="H10178" t="n">
        <v>7.3</v>
      </c>
    </row>
    <row r="10179">
      <c r="A10179" t="inlineStr">
        <is>
          <t>2019-W4-2019-LDV-Y27369</t>
        </is>
      </c>
      <c r="B10179" t="n">
        <v>2019</v>
      </c>
      <c r="C10179" t="n">
        <v>4</v>
      </c>
      <c r="D10179" t="inlineStr">
        <is>
          <t>2019-LDV</t>
        </is>
      </c>
      <c r="E10179" t="inlineStr">
        <is>
          <t>Y27369</t>
        </is>
      </c>
      <c r="F10179" t="inlineStr">
        <is>
          <t>K</t>
        </is>
      </c>
      <c r="G10179" t="inlineStr">
        <is>
          <t>Yes</t>
        </is>
      </c>
      <c r="H10179" t="n">
        <v>4</v>
      </c>
    </row>
    <row r="10180">
      <c r="A10180" t="inlineStr">
        <is>
          <t>2019-W4-2019-LDV-Y-DEF:la-chargers</t>
        </is>
      </c>
      <c r="B10180" t="n">
        <v>2019</v>
      </c>
      <c r="C10180" t="n">
        <v>4</v>
      </c>
      <c r="D10180" t="inlineStr">
        <is>
          <t>2019-LDV</t>
        </is>
      </c>
      <c r="E10180" t="inlineStr">
        <is>
          <t>Y-DEF:la-chargers</t>
        </is>
      </c>
      <c r="F10180" t="inlineStr">
        <is>
          <t>DST</t>
        </is>
      </c>
      <c r="G10180" t="inlineStr">
        <is>
          <t>Yes</t>
        </is>
      </c>
      <c r="H10180" t="n">
        <v>11</v>
      </c>
    </row>
    <row r="10181">
      <c r="A10181" t="inlineStr">
        <is>
          <t>2019-W4-2019-LDV-Y27548</t>
        </is>
      </c>
      <c r="B10181" t="n">
        <v>2019</v>
      </c>
      <c r="C10181" t="n">
        <v>4</v>
      </c>
      <c r="D10181" t="inlineStr">
        <is>
          <t>2019-LDV</t>
        </is>
      </c>
      <c r="E10181" t="inlineStr">
        <is>
          <t>Y27548</t>
        </is>
      </c>
      <c r="F10181" t="inlineStr">
        <is>
          <t>BN</t>
        </is>
      </c>
      <c r="G10181" t="inlineStr">
        <is>
          <t>No</t>
        </is>
      </c>
      <c r="H10181" t="n">
        <v>10.1</v>
      </c>
    </row>
    <row r="10182">
      <c r="A10182" t="inlineStr">
        <is>
          <t>2019-W4-2019-LDV-Y28465</t>
        </is>
      </c>
      <c r="B10182" t="n">
        <v>2019</v>
      </c>
      <c r="C10182" t="n">
        <v>4</v>
      </c>
      <c r="D10182" t="inlineStr">
        <is>
          <t>2019-LDV</t>
        </is>
      </c>
      <c r="E10182" t="inlineStr">
        <is>
          <t>Y28465</t>
        </is>
      </c>
      <c r="F10182" t="inlineStr">
        <is>
          <t>BN</t>
        </is>
      </c>
      <c r="G10182" t="inlineStr">
        <is>
          <t>No</t>
        </is>
      </c>
      <c r="H10182" t="n">
        <v>8.800000000000001</v>
      </c>
    </row>
    <row r="10183">
      <c r="A10183" t="inlineStr">
        <is>
          <t>2019-W4-2019-LDV-Y24057</t>
        </is>
      </c>
      <c r="B10183" t="n">
        <v>2019</v>
      </c>
      <c r="C10183" t="n">
        <v>4</v>
      </c>
      <c r="D10183" t="inlineStr">
        <is>
          <t>2019-LDV</t>
        </is>
      </c>
      <c r="E10183" t="inlineStr">
        <is>
          <t>Y24057</t>
        </is>
      </c>
      <c r="F10183" t="inlineStr">
        <is>
          <t>BN</t>
        </is>
      </c>
      <c r="G10183" t="inlineStr">
        <is>
          <t>No</t>
        </is>
      </c>
      <c r="H10183" t="n">
        <v>12.9</v>
      </c>
    </row>
    <row r="10184">
      <c r="A10184" t="inlineStr">
        <is>
          <t>2019-W4-2019-LDV-Y30997</t>
        </is>
      </c>
      <c r="B10184" t="n">
        <v>2019</v>
      </c>
      <c r="C10184" t="n">
        <v>4</v>
      </c>
      <c r="D10184" t="inlineStr">
        <is>
          <t>2019-LDV</t>
        </is>
      </c>
      <c r="E10184" t="inlineStr">
        <is>
          <t>Y30997</t>
        </is>
      </c>
      <c r="F10184" t="inlineStr">
        <is>
          <t>BN</t>
        </is>
      </c>
      <c r="G10184" t="inlineStr">
        <is>
          <t>No</t>
        </is>
      </c>
      <c r="H10184" t="n">
        <v>0</v>
      </c>
    </row>
    <row r="10185">
      <c r="A10185" t="inlineStr">
        <is>
          <t>2019-W4-2019-LDV-Y24830</t>
        </is>
      </c>
      <c r="B10185" t="n">
        <v>2019</v>
      </c>
      <c r="C10185" t="n">
        <v>4</v>
      </c>
      <c r="D10185" t="inlineStr">
        <is>
          <t>2019-LDV</t>
        </is>
      </c>
      <c r="E10185" t="inlineStr">
        <is>
          <t>Y24830</t>
        </is>
      </c>
      <c r="F10185" t="inlineStr">
        <is>
          <t>BN</t>
        </is>
      </c>
      <c r="G10185" t="inlineStr">
        <is>
          <t>No</t>
        </is>
      </c>
      <c r="H10185" t="n">
        <v>1.7</v>
      </c>
    </row>
    <row r="10186">
      <c r="A10186" t="inlineStr">
        <is>
          <t>2019-W4-2019-LDV-Y5479</t>
        </is>
      </c>
      <c r="B10186" t="n">
        <v>2019</v>
      </c>
      <c r="C10186" t="n">
        <v>4</v>
      </c>
      <c r="D10186" t="inlineStr">
        <is>
          <t>2019-LDV</t>
        </is>
      </c>
      <c r="E10186" t="inlineStr">
        <is>
          <t>Y5479</t>
        </is>
      </c>
      <c r="F10186" t="inlineStr">
        <is>
          <t>IR</t>
        </is>
      </c>
      <c r="G10186" t="inlineStr">
        <is>
          <t>No</t>
        </is>
      </c>
      <c r="H10186" t="n">
        <v>0</v>
      </c>
    </row>
    <row r="10187">
      <c r="A10187" t="inlineStr">
        <is>
          <t>2019-W4-2019-ALEXAODE-Y30125</t>
        </is>
      </c>
      <c r="B10187" t="n">
        <v>2019</v>
      </c>
      <c r="C10187" t="n">
        <v>4</v>
      </c>
      <c r="D10187" t="inlineStr">
        <is>
          <t>2019-ALEXAODE</t>
        </is>
      </c>
      <c r="E10187" t="inlineStr">
        <is>
          <t>Y30125</t>
        </is>
      </c>
      <c r="F10187" t="inlineStr">
        <is>
          <t>QB</t>
        </is>
      </c>
      <c r="G10187" t="inlineStr">
        <is>
          <t>Yes</t>
        </is>
      </c>
      <c r="H10187" t="n">
        <v>11.6</v>
      </c>
    </row>
    <row r="10188">
      <c r="A10188" t="inlineStr">
        <is>
          <t>2019-W4-2019-ALEXAODE-Y27535</t>
        </is>
      </c>
      <c r="B10188" t="n">
        <v>2019</v>
      </c>
      <c r="C10188" t="n">
        <v>4</v>
      </c>
      <c r="D10188" t="inlineStr">
        <is>
          <t>2019-ALEXAODE</t>
        </is>
      </c>
      <c r="E10188" t="inlineStr">
        <is>
          <t>Y27535</t>
        </is>
      </c>
      <c r="F10188" t="inlineStr">
        <is>
          <t>WR</t>
        </is>
      </c>
      <c r="G10188" t="inlineStr">
        <is>
          <t>Yes</t>
        </is>
      </c>
      <c r="H10188" t="n">
        <v>18.9</v>
      </c>
    </row>
    <row r="10189">
      <c r="A10189" t="inlineStr">
        <is>
          <t>2019-W4-2019-ALEXAODE-Y31888</t>
        </is>
      </c>
      <c r="B10189" t="n">
        <v>2019</v>
      </c>
      <c r="C10189" t="n">
        <v>4</v>
      </c>
      <c r="D10189" t="inlineStr">
        <is>
          <t>2019-ALEXAODE</t>
        </is>
      </c>
      <c r="E10189" t="inlineStr">
        <is>
          <t>Y31888</t>
        </is>
      </c>
      <c r="F10189" t="inlineStr">
        <is>
          <t>WR</t>
        </is>
      </c>
      <c r="G10189" t="inlineStr">
        <is>
          <t>Yes</t>
        </is>
      </c>
      <c r="H10189" t="n">
        <v>-0.1</v>
      </c>
    </row>
    <row r="10190">
      <c r="A10190" t="inlineStr">
        <is>
          <t>2019-W4-2019-ALEXAODE-Y28474</t>
        </is>
      </c>
      <c r="B10190" t="n">
        <v>2019</v>
      </c>
      <c r="C10190" t="n">
        <v>4</v>
      </c>
      <c r="D10190" t="inlineStr">
        <is>
          <t>2019-ALEXAODE</t>
        </is>
      </c>
      <c r="E10190" t="inlineStr">
        <is>
          <t>Y28474</t>
        </is>
      </c>
      <c r="F10190" t="inlineStr">
        <is>
          <t>RB</t>
        </is>
      </c>
      <c r="G10190" t="inlineStr">
        <is>
          <t>Yes</t>
        </is>
      </c>
      <c r="H10190" t="n">
        <v>17.9</v>
      </c>
    </row>
    <row r="10191">
      <c r="A10191" t="inlineStr">
        <is>
          <t>2019-W4-2019-ALEXAODE-Y7241</t>
        </is>
      </c>
      <c r="B10191" t="n">
        <v>2019</v>
      </c>
      <c r="C10191" t="n">
        <v>4</v>
      </c>
      <c r="D10191" t="inlineStr">
        <is>
          <t>2019-ALEXAODE</t>
        </is>
      </c>
      <c r="E10191" t="inlineStr">
        <is>
          <t>Y7241</t>
        </is>
      </c>
      <c r="F10191" t="inlineStr">
        <is>
          <t>RB</t>
        </is>
      </c>
      <c r="G10191" t="inlineStr">
        <is>
          <t>Yes</t>
        </is>
      </c>
      <c r="H10191" t="n">
        <v>10.9</v>
      </c>
    </row>
    <row r="10192">
      <c r="A10192" t="inlineStr">
        <is>
          <t>2019-W4-2019-ALEXAODE-Y26686</t>
        </is>
      </c>
      <c r="B10192" t="n">
        <v>2019</v>
      </c>
      <c r="C10192" t="n">
        <v>4</v>
      </c>
      <c r="D10192" t="inlineStr">
        <is>
          <t>2019-ALEXAODE</t>
        </is>
      </c>
      <c r="E10192" t="inlineStr">
        <is>
          <t>Y26686</t>
        </is>
      </c>
      <c r="F10192" t="inlineStr">
        <is>
          <t>TE</t>
        </is>
      </c>
      <c r="G10192" t="inlineStr">
        <is>
          <t>Yes</t>
        </is>
      </c>
      <c r="H10192" t="n">
        <v>12</v>
      </c>
    </row>
    <row r="10193">
      <c r="A10193" t="inlineStr">
        <is>
          <t>2019-W4-2019-ALEXAODE-Y28417</t>
        </is>
      </c>
      <c r="B10193" t="n">
        <v>2019</v>
      </c>
      <c r="C10193" t="n">
        <v>4</v>
      </c>
      <c r="D10193" t="inlineStr">
        <is>
          <t>2019-ALEXAODE</t>
        </is>
      </c>
      <c r="E10193" t="inlineStr">
        <is>
          <t>Y28417</t>
        </is>
      </c>
      <c r="F10193" t="inlineStr">
        <is>
          <t>W/R/T FLEX</t>
        </is>
      </c>
      <c r="G10193" t="inlineStr">
        <is>
          <t>Yes</t>
        </is>
      </c>
      <c r="H10193" t="n">
        <v>2.9</v>
      </c>
    </row>
    <row r="10194">
      <c r="A10194" t="inlineStr">
        <is>
          <t>2019-W4-2019-ALEXAODE-Y25881</t>
        </is>
      </c>
      <c r="B10194" t="n">
        <v>2019</v>
      </c>
      <c r="C10194" t="n">
        <v>4</v>
      </c>
      <c r="D10194" t="inlineStr">
        <is>
          <t>2019-ALEXAODE</t>
        </is>
      </c>
      <c r="E10194" t="inlineStr">
        <is>
          <t>Y25881</t>
        </is>
      </c>
      <c r="F10194" t="inlineStr">
        <is>
          <t>K</t>
        </is>
      </c>
      <c r="G10194" t="inlineStr">
        <is>
          <t>Yes</t>
        </is>
      </c>
      <c r="H10194" t="n">
        <v>13</v>
      </c>
    </row>
    <row r="10195">
      <c r="A10195" t="inlineStr">
        <is>
          <t>2019-W4-2019-ALEXAODE-Y-DEF:jacksonville</t>
        </is>
      </c>
      <c r="B10195" t="n">
        <v>2019</v>
      </c>
      <c r="C10195" t="n">
        <v>4</v>
      </c>
      <c r="D10195" t="inlineStr">
        <is>
          <t>2019-ALEXAODE</t>
        </is>
      </c>
      <c r="E10195" t="inlineStr">
        <is>
          <t>Y-DEF:jacksonville</t>
        </is>
      </c>
      <c r="F10195" t="inlineStr">
        <is>
          <t>DST</t>
        </is>
      </c>
      <c r="G10195" t="inlineStr">
        <is>
          <t>Yes</t>
        </is>
      </c>
      <c r="H10195" t="n">
        <v>2</v>
      </c>
    </row>
    <row r="10196">
      <c r="A10196" t="inlineStr">
        <is>
          <t>2019-W4-2019-ALEXAODE-Y31500</t>
        </is>
      </c>
      <c r="B10196" t="n">
        <v>2019</v>
      </c>
      <c r="C10196" t="n">
        <v>4</v>
      </c>
      <c r="D10196" t="inlineStr">
        <is>
          <t>2019-ALEXAODE</t>
        </is>
      </c>
      <c r="E10196" t="inlineStr">
        <is>
          <t>Y31500</t>
        </is>
      </c>
      <c r="F10196" t="inlineStr">
        <is>
          <t>BN</t>
        </is>
      </c>
      <c r="G10196" t="inlineStr">
        <is>
          <t>No</t>
        </is>
      </c>
      <c r="H10196" t="n">
        <v>17.1</v>
      </c>
    </row>
    <row r="10197">
      <c r="A10197" t="inlineStr">
        <is>
          <t>2019-W4-2019-ALEXAODE-Y8261</t>
        </is>
      </c>
      <c r="B10197" t="n">
        <v>2019</v>
      </c>
      <c r="C10197" t="n">
        <v>4</v>
      </c>
      <c r="D10197" t="inlineStr">
        <is>
          <t>2019-ALEXAODE</t>
        </is>
      </c>
      <c r="E10197" t="inlineStr">
        <is>
          <t>Y8261</t>
        </is>
      </c>
      <c r="F10197" t="inlineStr">
        <is>
          <t>BN</t>
        </is>
      </c>
      <c r="G10197" t="inlineStr">
        <is>
          <t>No</t>
        </is>
      </c>
      <c r="H10197" t="n">
        <v>2.8</v>
      </c>
    </row>
    <row r="10198">
      <c r="A10198" t="inlineStr">
        <is>
          <t>2019-W4-2019-ALEXAODE-Y31906</t>
        </is>
      </c>
      <c r="B10198" t="n">
        <v>2019</v>
      </c>
      <c r="C10198" t="n">
        <v>4</v>
      </c>
      <c r="D10198" t="inlineStr">
        <is>
          <t>2019-ALEXAODE</t>
        </is>
      </c>
      <c r="E10198" t="inlineStr">
        <is>
          <t>Y31906</t>
        </is>
      </c>
      <c r="F10198" t="inlineStr">
        <is>
          <t>BN</t>
        </is>
      </c>
      <c r="G10198" t="inlineStr">
        <is>
          <t>No</t>
        </is>
      </c>
      <c r="H10198" t="n">
        <v>0</v>
      </c>
    </row>
    <row r="10199">
      <c r="A10199" t="inlineStr">
        <is>
          <t>2019-W4-2019-ALEXAODE-Y31010</t>
        </is>
      </c>
      <c r="B10199" t="n">
        <v>2019</v>
      </c>
      <c r="C10199" t="n">
        <v>4</v>
      </c>
      <c r="D10199" t="inlineStr">
        <is>
          <t>2019-ALEXAODE</t>
        </is>
      </c>
      <c r="E10199" t="inlineStr">
        <is>
          <t>Y31010</t>
        </is>
      </c>
      <c r="F10199" t="inlineStr">
        <is>
          <t>BN</t>
        </is>
      </c>
      <c r="G10199" t="inlineStr">
        <is>
          <t>No</t>
        </is>
      </c>
      <c r="H10199" t="n">
        <v>21.2</v>
      </c>
    </row>
    <row r="10200">
      <c r="A10200" t="inlineStr">
        <is>
          <t>2019-W4-2019-ALEXAODE-Y30977</t>
        </is>
      </c>
      <c r="B10200" t="n">
        <v>2019</v>
      </c>
      <c r="C10200" t="n">
        <v>4</v>
      </c>
      <c r="D10200" t="inlineStr">
        <is>
          <t>2019-ALEXAODE</t>
        </is>
      </c>
      <c r="E10200" t="inlineStr">
        <is>
          <t>Y30977</t>
        </is>
      </c>
      <c r="F10200" t="inlineStr">
        <is>
          <t>BN</t>
        </is>
      </c>
      <c r="G10200" t="inlineStr">
        <is>
          <t>No</t>
        </is>
      </c>
      <c r="H10200" t="n">
        <v>11.72</v>
      </c>
    </row>
    <row r="10201">
      <c r="A10201" t="inlineStr">
        <is>
          <t>2019-W4-2019-ABARBA-Y30123</t>
        </is>
      </c>
      <c r="B10201" t="n">
        <v>2019</v>
      </c>
      <c r="C10201" t="n">
        <v>4</v>
      </c>
      <c r="D10201" t="inlineStr">
        <is>
          <t>2019-ABARBA</t>
        </is>
      </c>
      <c r="E10201" t="inlineStr">
        <is>
          <t>Y30123</t>
        </is>
      </c>
      <c r="F10201" t="inlineStr">
        <is>
          <t>QB</t>
        </is>
      </c>
      <c r="G10201" t="inlineStr">
        <is>
          <t>Yes</t>
        </is>
      </c>
      <c r="H10201" t="n">
        <v>18</v>
      </c>
    </row>
    <row r="10202">
      <c r="A10202" t="inlineStr">
        <is>
          <t>2019-W4-2019-ABARBA-Y26650</t>
        </is>
      </c>
      <c r="B10202" t="n">
        <v>2019</v>
      </c>
      <c r="C10202" t="n">
        <v>4</v>
      </c>
      <c r="D10202" t="inlineStr">
        <is>
          <t>2019-ABARBA</t>
        </is>
      </c>
      <c r="E10202" t="inlineStr">
        <is>
          <t>Y26650</t>
        </is>
      </c>
      <c r="F10202" t="inlineStr">
        <is>
          <t>WR</t>
        </is>
      </c>
      <c r="G10202" t="inlineStr">
        <is>
          <t>Yes</t>
        </is>
      </c>
      <c r="H10202" t="n">
        <v>5.6</v>
      </c>
    </row>
    <row r="10203">
      <c r="A10203" t="inlineStr">
        <is>
          <t>2019-W4-2019-ABARBA-Y28408</t>
        </is>
      </c>
      <c r="B10203" t="n">
        <v>2019</v>
      </c>
      <c r="C10203" t="n">
        <v>4</v>
      </c>
      <c r="D10203" t="inlineStr">
        <is>
          <t>2019-ABARBA</t>
        </is>
      </c>
      <c r="E10203" t="inlineStr">
        <is>
          <t>Y28408</t>
        </is>
      </c>
      <c r="F10203" t="inlineStr">
        <is>
          <t>WR</t>
        </is>
      </c>
      <c r="G10203" t="inlineStr">
        <is>
          <t>Yes</t>
        </is>
      </c>
      <c r="H10203" t="n">
        <v>0</v>
      </c>
    </row>
    <row r="10204">
      <c r="A10204" t="inlineStr">
        <is>
          <t>2019-W4-2019-ABARBA-Y28990</t>
        </is>
      </c>
      <c r="B10204" t="n">
        <v>2019</v>
      </c>
      <c r="C10204" t="n">
        <v>4</v>
      </c>
      <c r="D10204" t="inlineStr">
        <is>
          <t>2019-ABARBA</t>
        </is>
      </c>
      <c r="E10204" t="inlineStr">
        <is>
          <t>Y28990</t>
        </is>
      </c>
      <c r="F10204" t="inlineStr">
        <is>
          <t>RB</t>
        </is>
      </c>
      <c r="G10204" t="inlineStr">
        <is>
          <t>Yes</t>
        </is>
      </c>
      <c r="H10204" t="n">
        <v>1.4</v>
      </c>
    </row>
    <row r="10205">
      <c r="A10205" t="inlineStr">
        <is>
          <t>2019-W4-2019-ABARBA-Y31424</t>
        </is>
      </c>
      <c r="B10205" t="n">
        <v>2019</v>
      </c>
      <c r="C10205" t="n">
        <v>4</v>
      </c>
      <c r="D10205" t="inlineStr">
        <is>
          <t>2019-ABARBA</t>
        </is>
      </c>
      <c r="E10205" t="inlineStr">
        <is>
          <t>Y31424</t>
        </is>
      </c>
      <c r="F10205" t="inlineStr">
        <is>
          <t>RB</t>
        </is>
      </c>
      <c r="G10205" t="inlineStr">
        <is>
          <t>Yes</t>
        </is>
      </c>
      <c r="H10205" t="n">
        <v>4.1</v>
      </c>
    </row>
    <row r="10206">
      <c r="A10206" t="inlineStr">
        <is>
          <t>2019-W4-2019-ABARBA-Y30136</t>
        </is>
      </c>
      <c r="B10206" t="n">
        <v>2019</v>
      </c>
      <c r="C10206" t="n">
        <v>4</v>
      </c>
      <c r="D10206" t="inlineStr">
        <is>
          <t>2019-ABARBA</t>
        </is>
      </c>
      <c r="E10206" t="inlineStr">
        <is>
          <t>Y30136</t>
        </is>
      </c>
      <c r="F10206" t="inlineStr">
        <is>
          <t>TE</t>
        </is>
      </c>
      <c r="G10206" t="inlineStr">
        <is>
          <t>Yes</t>
        </is>
      </c>
      <c r="H10206" t="n">
        <v>7.4</v>
      </c>
    </row>
    <row r="10207">
      <c r="A10207" t="inlineStr">
        <is>
          <t>2019-W4-2019-ABARBA-Y29255</t>
        </is>
      </c>
      <c r="B10207" t="n">
        <v>2019</v>
      </c>
      <c r="C10207" t="n">
        <v>4</v>
      </c>
      <c r="D10207" t="inlineStr">
        <is>
          <t>2019-ABARBA</t>
        </is>
      </c>
      <c r="E10207" t="inlineStr">
        <is>
          <t>Y29255</t>
        </is>
      </c>
      <c r="F10207" t="inlineStr">
        <is>
          <t>W/R/T FLEX</t>
        </is>
      </c>
      <c r="G10207" t="inlineStr">
        <is>
          <t>Yes</t>
        </is>
      </c>
      <c r="H10207" t="n">
        <v>3.8</v>
      </c>
    </row>
    <row r="10208">
      <c r="A10208" t="inlineStr">
        <is>
          <t>2019-W4-2019-ABARBA-Y29792</t>
        </is>
      </c>
      <c r="B10208" t="n">
        <v>2019</v>
      </c>
      <c r="C10208" t="n">
        <v>4</v>
      </c>
      <c r="D10208" t="inlineStr">
        <is>
          <t>2019-ABARBA</t>
        </is>
      </c>
      <c r="E10208" t="inlineStr">
        <is>
          <t>Y29792</t>
        </is>
      </c>
      <c r="F10208" t="inlineStr">
        <is>
          <t>K</t>
        </is>
      </c>
      <c r="G10208" t="inlineStr">
        <is>
          <t>Yes</t>
        </is>
      </c>
      <c r="H10208" t="n">
        <v>4</v>
      </c>
    </row>
    <row r="10209">
      <c r="A10209" t="inlineStr">
        <is>
          <t>2019-W4-2019-ABARBA-Y-DEF:la-rams</t>
        </is>
      </c>
      <c r="B10209" t="n">
        <v>2019</v>
      </c>
      <c r="C10209" t="n">
        <v>4</v>
      </c>
      <c r="D10209" t="inlineStr">
        <is>
          <t>2019-ABARBA</t>
        </is>
      </c>
      <c r="E10209" t="inlineStr">
        <is>
          <t>Y-DEF:la-rams</t>
        </is>
      </c>
      <c r="F10209" t="inlineStr">
        <is>
          <t>DST</t>
        </is>
      </c>
      <c r="G10209" t="inlineStr">
        <is>
          <t>Yes</t>
        </is>
      </c>
      <c r="H10209" t="n">
        <v>6</v>
      </c>
    </row>
    <row r="10210">
      <c r="A10210" t="inlineStr">
        <is>
          <t>2019-W4-2019-ABARBA-Y27619</t>
        </is>
      </c>
      <c r="B10210" t="n">
        <v>2019</v>
      </c>
      <c r="C10210" t="n">
        <v>4</v>
      </c>
      <c r="D10210" t="inlineStr">
        <is>
          <t>2019-ABARBA</t>
        </is>
      </c>
      <c r="E10210" t="inlineStr">
        <is>
          <t>Y27619</t>
        </is>
      </c>
      <c r="F10210" t="inlineStr">
        <is>
          <t>BN</t>
        </is>
      </c>
      <c r="G10210" t="inlineStr">
        <is>
          <t>No</t>
        </is>
      </c>
      <c r="H10210" t="n">
        <v>9.4</v>
      </c>
    </row>
    <row r="10211">
      <c r="A10211" t="inlineStr">
        <is>
          <t>2019-W4-2019-ABARBA-Y26804</t>
        </is>
      </c>
      <c r="B10211" t="n">
        <v>2019</v>
      </c>
      <c r="C10211" t="n">
        <v>4</v>
      </c>
      <c r="D10211" t="inlineStr">
        <is>
          <t>2019-ABARBA</t>
        </is>
      </c>
      <c r="E10211" t="inlineStr">
        <is>
          <t>Y26804</t>
        </is>
      </c>
      <c r="F10211" t="inlineStr">
        <is>
          <t>BN</t>
        </is>
      </c>
      <c r="G10211" t="inlineStr">
        <is>
          <t>No</t>
        </is>
      </c>
      <c r="H10211" t="n">
        <v>2.5</v>
      </c>
    </row>
    <row r="10212">
      <c r="A10212" t="inlineStr">
        <is>
          <t>2019-W4-2019-ABARBA-Y30120</t>
        </is>
      </c>
      <c r="B10212" t="n">
        <v>2019</v>
      </c>
      <c r="C10212" t="n">
        <v>4</v>
      </c>
      <c r="D10212" t="inlineStr">
        <is>
          <t>2019-ABARBA</t>
        </is>
      </c>
      <c r="E10212" t="inlineStr">
        <is>
          <t>Y30120</t>
        </is>
      </c>
      <c r="F10212" t="inlineStr">
        <is>
          <t>BN</t>
        </is>
      </c>
      <c r="G10212" t="inlineStr">
        <is>
          <t>No</t>
        </is>
      </c>
      <c r="H10212" t="n">
        <v>0</v>
      </c>
    </row>
    <row r="10213">
      <c r="A10213" t="inlineStr">
        <is>
          <t>2019-W4-2019-ABARBA-Y30552</t>
        </is>
      </c>
      <c r="B10213" t="n">
        <v>2019</v>
      </c>
      <c r="C10213" t="n">
        <v>4</v>
      </c>
      <c r="D10213" t="inlineStr">
        <is>
          <t>2019-ABARBA</t>
        </is>
      </c>
      <c r="E10213" t="inlineStr">
        <is>
          <t>Y30552</t>
        </is>
      </c>
      <c r="F10213" t="inlineStr">
        <is>
          <t>BN</t>
        </is>
      </c>
      <c r="G10213" t="inlineStr">
        <is>
          <t>No</t>
        </is>
      </c>
      <c r="H10213" t="n">
        <v>0</v>
      </c>
    </row>
    <row r="10214">
      <c r="A10214" t="inlineStr">
        <is>
          <t>2019-W4-2019-ABARBA-Y31838</t>
        </is>
      </c>
      <c r="B10214" t="n">
        <v>2019</v>
      </c>
      <c r="C10214" t="n">
        <v>4</v>
      </c>
      <c r="D10214" t="inlineStr">
        <is>
          <t>2019-ABARBA</t>
        </is>
      </c>
      <c r="E10214" t="inlineStr">
        <is>
          <t>Y31838</t>
        </is>
      </c>
      <c r="F10214" t="inlineStr">
        <is>
          <t>BN</t>
        </is>
      </c>
      <c r="G10214" t="inlineStr">
        <is>
          <t>No</t>
        </is>
      </c>
      <c r="H10214" t="n">
        <v>14.3</v>
      </c>
    </row>
    <row r="10215">
      <c r="A10215" t="inlineStr">
        <is>
          <t>2019-W4-2019-ABARBA-Y8826</t>
        </is>
      </c>
      <c r="B10215" t="n">
        <v>2019</v>
      </c>
      <c r="C10215" t="n">
        <v>4</v>
      </c>
      <c r="D10215" t="inlineStr">
        <is>
          <t>2019-ABARBA</t>
        </is>
      </c>
      <c r="E10215" t="inlineStr">
        <is>
          <t>Y8826</t>
        </is>
      </c>
      <c r="F10215" t="inlineStr">
        <is>
          <t>IR</t>
        </is>
      </c>
      <c r="G10215" t="inlineStr">
        <is>
          <t>No</t>
        </is>
      </c>
      <c r="H10215" t="n">
        <v>0</v>
      </c>
    </row>
    <row r="10216">
      <c r="A10216" t="inlineStr">
        <is>
          <t>2019-W4-2019-HUERO-Y29235</t>
        </is>
      </c>
      <c r="B10216" t="n">
        <v>2019</v>
      </c>
      <c r="C10216" t="n">
        <v>4</v>
      </c>
      <c r="D10216" t="inlineStr">
        <is>
          <t>2019-HUERO</t>
        </is>
      </c>
      <c r="E10216" t="inlineStr">
        <is>
          <t>Y29235</t>
        </is>
      </c>
      <c r="F10216" t="inlineStr">
        <is>
          <t>QB</t>
        </is>
      </c>
      <c r="G10216" t="inlineStr">
        <is>
          <t>Yes</t>
        </is>
      </c>
      <c r="H10216" t="n">
        <v>23.68</v>
      </c>
    </row>
    <row r="10217">
      <c r="A10217" t="inlineStr">
        <is>
          <t>2019-W4-2019-HUERO-Y27540</t>
        </is>
      </c>
      <c r="B10217" t="n">
        <v>2019</v>
      </c>
      <c r="C10217" t="n">
        <v>4</v>
      </c>
      <c r="D10217" t="inlineStr">
        <is>
          <t>2019-HUERO</t>
        </is>
      </c>
      <c r="E10217" t="inlineStr">
        <is>
          <t>Y27540</t>
        </is>
      </c>
      <c r="F10217" t="inlineStr">
        <is>
          <t>WR</t>
        </is>
      </c>
      <c r="G10217" t="inlineStr">
        <is>
          <t>Yes</t>
        </is>
      </c>
      <c r="H10217" t="n">
        <v>3</v>
      </c>
    </row>
    <row r="10218">
      <c r="A10218" t="inlineStr">
        <is>
          <t>2019-W4-2019-HUERO-Y26561</t>
        </is>
      </c>
      <c r="B10218" t="n">
        <v>2019</v>
      </c>
      <c r="C10218" t="n">
        <v>4</v>
      </c>
      <c r="D10218" t="inlineStr">
        <is>
          <t>2019-HUERO</t>
        </is>
      </c>
      <c r="E10218" t="inlineStr">
        <is>
          <t>Y26561</t>
        </is>
      </c>
      <c r="F10218" t="inlineStr">
        <is>
          <t>WR</t>
        </is>
      </c>
      <c r="G10218" t="inlineStr">
        <is>
          <t>Yes</t>
        </is>
      </c>
      <c r="H10218" t="n">
        <v>6.1</v>
      </c>
    </row>
    <row r="10219">
      <c r="A10219" t="inlineStr">
        <is>
          <t>2019-W4-2019-HUERO-Y27631</t>
        </is>
      </c>
      <c r="B10219" t="n">
        <v>2019</v>
      </c>
      <c r="C10219" t="n">
        <v>4</v>
      </c>
      <c r="D10219" t="inlineStr">
        <is>
          <t>2019-HUERO</t>
        </is>
      </c>
      <c r="E10219" t="inlineStr">
        <is>
          <t>Y27631</t>
        </is>
      </c>
      <c r="F10219" t="inlineStr">
        <is>
          <t>RB</t>
        </is>
      </c>
      <c r="G10219" t="inlineStr">
        <is>
          <t>Yes</t>
        </is>
      </c>
      <c r="H10219" t="n">
        <v>14</v>
      </c>
    </row>
    <row r="10220">
      <c r="A10220" t="inlineStr">
        <is>
          <t>2019-W4-2019-HUERO-Y29279</t>
        </is>
      </c>
      <c r="B10220" t="n">
        <v>2019</v>
      </c>
      <c r="C10220" t="n">
        <v>4</v>
      </c>
      <c r="D10220" t="inlineStr">
        <is>
          <t>2019-HUERO</t>
        </is>
      </c>
      <c r="E10220" t="inlineStr">
        <is>
          <t>Y29279</t>
        </is>
      </c>
      <c r="F10220" t="inlineStr">
        <is>
          <t>RB</t>
        </is>
      </c>
      <c r="G10220" t="inlineStr">
        <is>
          <t>Yes</t>
        </is>
      </c>
      <c r="H10220" t="n">
        <v>11.3</v>
      </c>
    </row>
    <row r="10221">
      <c r="A10221" t="inlineStr">
        <is>
          <t>2019-W4-2019-HUERO-Y31056</t>
        </is>
      </c>
      <c r="B10221" t="n">
        <v>2019</v>
      </c>
      <c r="C10221" t="n">
        <v>4</v>
      </c>
      <c r="D10221" t="inlineStr">
        <is>
          <t>2019-HUERO</t>
        </is>
      </c>
      <c r="E10221" t="inlineStr">
        <is>
          <t>Y31056</t>
        </is>
      </c>
      <c r="F10221" t="inlineStr">
        <is>
          <t>TE</t>
        </is>
      </c>
      <c r="G10221" t="inlineStr">
        <is>
          <t>Yes</t>
        </is>
      </c>
      <c r="H10221" t="n">
        <v>11.1</v>
      </c>
    </row>
    <row r="10222">
      <c r="A10222" t="inlineStr">
        <is>
          <t>2019-W4-2019-HUERO-Y30153</t>
        </is>
      </c>
      <c r="B10222" t="n">
        <v>2019</v>
      </c>
      <c r="C10222" t="n">
        <v>4</v>
      </c>
      <c r="D10222" t="inlineStr">
        <is>
          <t>2019-HUERO</t>
        </is>
      </c>
      <c r="E10222" t="inlineStr">
        <is>
          <t>Y30153</t>
        </is>
      </c>
      <c r="F10222" t="inlineStr">
        <is>
          <t>W/R/T FLEX</t>
        </is>
      </c>
      <c r="G10222" t="inlineStr">
        <is>
          <t>Yes</t>
        </is>
      </c>
      <c r="H10222" t="n">
        <v>4.8</v>
      </c>
    </row>
    <row r="10223">
      <c r="A10223" t="inlineStr">
        <is>
          <t>2019-W4-2019-HUERO-Y30266</t>
        </is>
      </c>
      <c r="B10223" t="n">
        <v>2019</v>
      </c>
      <c r="C10223" t="n">
        <v>4</v>
      </c>
      <c r="D10223" t="inlineStr">
        <is>
          <t>2019-HUERO</t>
        </is>
      </c>
      <c r="E10223" t="inlineStr">
        <is>
          <t>Y30266</t>
        </is>
      </c>
      <c r="F10223" t="inlineStr">
        <is>
          <t>K</t>
        </is>
      </c>
      <c r="G10223" t="inlineStr">
        <is>
          <t>Yes</t>
        </is>
      </c>
      <c r="H10223" t="n">
        <v>4</v>
      </c>
    </row>
    <row r="10224">
      <c r="A10224" t="inlineStr">
        <is>
          <t>2019-W4-2019-HUERO-Y-DEF:indianapolis</t>
        </is>
      </c>
      <c r="B10224" t="n">
        <v>2019</v>
      </c>
      <c r="C10224" t="n">
        <v>4</v>
      </c>
      <c r="D10224" t="inlineStr">
        <is>
          <t>2019-HUERO</t>
        </is>
      </c>
      <c r="E10224" t="inlineStr">
        <is>
          <t>Y-DEF:indianapolis</t>
        </is>
      </c>
      <c r="F10224" t="inlineStr">
        <is>
          <t>DST</t>
        </is>
      </c>
      <c r="G10224" t="inlineStr">
        <is>
          <t>Yes</t>
        </is>
      </c>
      <c r="H10224" t="n">
        <v>3</v>
      </c>
    </row>
    <row r="10225">
      <c r="A10225" t="inlineStr">
        <is>
          <t>2019-W4-2019-HUERO-Y26671</t>
        </is>
      </c>
      <c r="B10225" t="n">
        <v>2019</v>
      </c>
      <c r="C10225" t="n">
        <v>4</v>
      </c>
      <c r="D10225" t="inlineStr">
        <is>
          <t>2019-HUERO</t>
        </is>
      </c>
      <c r="E10225" t="inlineStr">
        <is>
          <t>Y26671</t>
        </is>
      </c>
      <c r="F10225" t="inlineStr">
        <is>
          <t>BN</t>
        </is>
      </c>
      <c r="G10225" t="inlineStr">
        <is>
          <t>No</t>
        </is>
      </c>
      <c r="H10225" t="n">
        <v>0</v>
      </c>
    </row>
    <row r="10226">
      <c r="A10226" t="inlineStr">
        <is>
          <t>2019-W4-2019-HUERO-Y29785</t>
        </is>
      </c>
      <c r="B10226" t="n">
        <v>2019</v>
      </c>
      <c r="C10226" t="n">
        <v>4</v>
      </c>
      <c r="D10226" t="inlineStr">
        <is>
          <t>2019-HUERO</t>
        </is>
      </c>
      <c r="E10226" t="inlineStr">
        <is>
          <t>Y29785</t>
        </is>
      </c>
      <c r="F10226" t="inlineStr">
        <is>
          <t>BN</t>
        </is>
      </c>
      <c r="G10226" t="inlineStr">
        <is>
          <t>No</t>
        </is>
      </c>
      <c r="H10226" t="n">
        <v>0</v>
      </c>
    </row>
    <row r="10227">
      <c r="A10227" t="inlineStr">
        <is>
          <t>2019-W4-2019-HUERO-Y31031</t>
        </is>
      </c>
      <c r="B10227" t="n">
        <v>2019</v>
      </c>
      <c r="C10227" t="n">
        <v>4</v>
      </c>
      <c r="D10227" t="inlineStr">
        <is>
          <t>2019-HUERO</t>
        </is>
      </c>
      <c r="E10227" t="inlineStr">
        <is>
          <t>Y31031</t>
        </is>
      </c>
      <c r="F10227" t="inlineStr">
        <is>
          <t>BN</t>
        </is>
      </c>
      <c r="G10227" t="inlineStr">
        <is>
          <t>No</t>
        </is>
      </c>
      <c r="H10227" t="n">
        <v>6.4</v>
      </c>
    </row>
    <row r="10228">
      <c r="A10228" t="inlineStr">
        <is>
          <t>2019-W4-2019-HUERO-Y30973</t>
        </is>
      </c>
      <c r="B10228" t="n">
        <v>2019</v>
      </c>
      <c r="C10228" t="n">
        <v>4</v>
      </c>
      <c r="D10228" t="inlineStr">
        <is>
          <t>2019-HUERO</t>
        </is>
      </c>
      <c r="E10228" t="inlineStr">
        <is>
          <t>Y30973</t>
        </is>
      </c>
      <c r="F10228" t="inlineStr">
        <is>
          <t>BN</t>
        </is>
      </c>
      <c r="G10228" t="inlineStr">
        <is>
          <t>No</t>
        </is>
      </c>
      <c r="H10228" t="n">
        <v>0</v>
      </c>
    </row>
    <row r="10229">
      <c r="A10229" t="inlineStr">
        <is>
          <t>2019-W4-2019-HUERO-Y-DEF:ny-jets</t>
        </is>
      </c>
      <c r="B10229" t="n">
        <v>2019</v>
      </c>
      <c r="C10229" t="n">
        <v>4</v>
      </c>
      <c r="D10229" t="inlineStr">
        <is>
          <t>2019-HUERO</t>
        </is>
      </c>
      <c r="E10229" t="inlineStr">
        <is>
          <t>Y-DEF:ny-jets</t>
        </is>
      </c>
      <c r="F10229" t="inlineStr">
        <is>
          <t>BN</t>
        </is>
      </c>
      <c r="G10229" t="inlineStr">
        <is>
          <t>No</t>
        </is>
      </c>
      <c r="H10229" t="n">
        <v>0</v>
      </c>
    </row>
    <row r="10230">
      <c r="A10230" t="inlineStr">
        <is>
          <t>2019-W4-2019-HUERO-Y24791</t>
        </is>
      </c>
      <c r="B10230" t="n">
        <v>2019</v>
      </c>
      <c r="C10230" t="n">
        <v>4</v>
      </c>
      <c r="D10230" t="inlineStr">
        <is>
          <t>2019-HUERO</t>
        </is>
      </c>
      <c r="E10230" t="inlineStr">
        <is>
          <t>Y24791</t>
        </is>
      </c>
      <c r="F10230" t="inlineStr">
        <is>
          <t>IR</t>
        </is>
      </c>
      <c r="G10230" t="inlineStr">
        <is>
          <t>No</t>
        </is>
      </c>
      <c r="H10230" t="n">
        <v>0</v>
      </c>
    </row>
    <row r="10231">
      <c r="A10231" t="inlineStr">
        <is>
          <t>2019-W5-2019-JCHAPS-Y28389</t>
        </is>
      </c>
      <c r="B10231" t="n">
        <v>2019</v>
      </c>
      <c r="C10231" t="n">
        <v>5</v>
      </c>
      <c r="D10231" t="inlineStr">
        <is>
          <t>2019-JCHAPS</t>
        </is>
      </c>
      <c r="E10231" t="inlineStr">
        <is>
          <t>Y28389</t>
        </is>
      </c>
      <c r="F10231" t="inlineStr">
        <is>
          <t>QB</t>
        </is>
      </c>
      <c r="G10231" t="inlineStr">
        <is>
          <t>Yes</t>
        </is>
      </c>
      <c r="H10231" t="n">
        <v>17.46</v>
      </c>
    </row>
    <row r="10232">
      <c r="A10232" t="inlineStr">
        <is>
          <t>2019-W5-2019-JCHAPS-Y26664</t>
        </is>
      </c>
      <c r="B10232" t="n">
        <v>2019</v>
      </c>
      <c r="C10232" t="n">
        <v>5</v>
      </c>
      <c r="D10232" t="inlineStr">
        <is>
          <t>2019-JCHAPS</t>
        </is>
      </c>
      <c r="E10232" t="inlineStr">
        <is>
          <t>Y26664</t>
        </is>
      </c>
      <c r="F10232" t="inlineStr">
        <is>
          <t>WR</t>
        </is>
      </c>
      <c r="G10232" t="inlineStr">
        <is>
          <t>Yes</t>
        </is>
      </c>
      <c r="H10232" t="n">
        <v>7.3</v>
      </c>
    </row>
    <row r="10233">
      <c r="A10233" t="inlineStr">
        <is>
          <t>2019-W5-2019-JCHAPS-Y27277</t>
        </is>
      </c>
      <c r="B10233" t="n">
        <v>2019</v>
      </c>
      <c r="C10233" t="n">
        <v>5</v>
      </c>
      <c r="D10233" t="inlineStr">
        <is>
          <t>2019-JCHAPS</t>
        </is>
      </c>
      <c r="E10233" t="inlineStr">
        <is>
          <t>Y27277</t>
        </is>
      </c>
      <c r="F10233" t="inlineStr">
        <is>
          <t>WR</t>
        </is>
      </c>
      <c r="G10233" t="inlineStr">
        <is>
          <t>Yes</t>
        </is>
      </c>
      <c r="H10233" t="n">
        <v>28.5</v>
      </c>
    </row>
    <row r="10234">
      <c r="A10234" t="inlineStr">
        <is>
          <t>2019-W5-2019-JCHAPS-Y30180</t>
        </is>
      </c>
      <c r="B10234" t="n">
        <v>2019</v>
      </c>
      <c r="C10234" t="n">
        <v>5</v>
      </c>
      <c r="D10234" t="inlineStr">
        <is>
          <t>2019-JCHAPS</t>
        </is>
      </c>
      <c r="E10234" t="inlineStr">
        <is>
          <t>Y30180</t>
        </is>
      </c>
      <c r="F10234" t="inlineStr">
        <is>
          <t>RB</t>
        </is>
      </c>
      <c r="G10234" t="inlineStr">
        <is>
          <t>Yes</t>
        </is>
      </c>
      <c r="H10234" t="n">
        <v>13.92</v>
      </c>
    </row>
    <row r="10235">
      <c r="A10235" t="inlineStr">
        <is>
          <t>2019-W5-2019-JCHAPS-Y30117</t>
        </is>
      </c>
      <c r="B10235" t="n">
        <v>2019</v>
      </c>
      <c r="C10235" t="n">
        <v>5</v>
      </c>
      <c r="D10235" t="inlineStr">
        <is>
          <t>2019-JCHAPS</t>
        </is>
      </c>
      <c r="E10235" t="inlineStr">
        <is>
          <t>Y30117</t>
        </is>
      </c>
      <c r="F10235" t="inlineStr">
        <is>
          <t>RB</t>
        </is>
      </c>
      <c r="G10235" t="inlineStr">
        <is>
          <t>Yes</t>
        </is>
      </c>
      <c r="H10235" t="n">
        <v>21.7</v>
      </c>
    </row>
    <row r="10236">
      <c r="A10236" t="inlineStr">
        <is>
          <t>2019-W5-2019-JCHAPS-Y26644</t>
        </is>
      </c>
      <c r="B10236" t="n">
        <v>2019</v>
      </c>
      <c r="C10236" t="n">
        <v>5</v>
      </c>
      <c r="D10236" t="inlineStr">
        <is>
          <t>2019-JCHAPS</t>
        </is>
      </c>
      <c r="E10236" t="inlineStr">
        <is>
          <t>Y26644</t>
        </is>
      </c>
      <c r="F10236" t="inlineStr">
        <is>
          <t>TE</t>
        </is>
      </c>
      <c r="G10236" t="inlineStr">
        <is>
          <t>Yes</t>
        </is>
      </c>
      <c r="H10236" t="n">
        <v>2.4</v>
      </c>
    </row>
    <row r="10237">
      <c r="A10237" t="inlineStr">
        <is>
          <t>2019-W5-2019-JCHAPS-Y6762</t>
        </is>
      </c>
      <c r="B10237" t="n">
        <v>2019</v>
      </c>
      <c r="C10237" t="n">
        <v>5</v>
      </c>
      <c r="D10237" t="inlineStr">
        <is>
          <t>2019-JCHAPS</t>
        </is>
      </c>
      <c r="E10237" t="inlineStr">
        <is>
          <t>Y6762</t>
        </is>
      </c>
      <c r="F10237" t="inlineStr">
        <is>
          <t>W/R/T FLEX</t>
        </is>
      </c>
      <c r="G10237" t="inlineStr">
        <is>
          <t>Yes</t>
        </is>
      </c>
      <c r="H10237" t="n">
        <v>8.800000000000001</v>
      </c>
    </row>
    <row r="10238">
      <c r="A10238" t="inlineStr">
        <is>
          <t>2019-W5-2019-JCHAPS-Y28685</t>
        </is>
      </c>
      <c r="B10238" t="n">
        <v>2019</v>
      </c>
      <c r="C10238" t="n">
        <v>5</v>
      </c>
      <c r="D10238" t="inlineStr">
        <is>
          <t>2019-JCHAPS</t>
        </is>
      </c>
      <c r="E10238" t="inlineStr">
        <is>
          <t>Y28685</t>
        </is>
      </c>
      <c r="F10238" t="inlineStr">
        <is>
          <t>K</t>
        </is>
      </c>
      <c r="G10238" t="inlineStr">
        <is>
          <t>Yes</t>
        </is>
      </c>
      <c r="H10238" t="n">
        <v>9</v>
      </c>
    </row>
    <row r="10239">
      <c r="A10239" t="inlineStr">
        <is>
          <t>2019-W5-2019-JCHAPS-Y-DEF:san-francisco</t>
        </is>
      </c>
      <c r="B10239" t="n">
        <v>2019</v>
      </c>
      <c r="C10239" t="n">
        <v>5</v>
      </c>
      <c r="D10239" t="inlineStr">
        <is>
          <t>2019-JCHAPS</t>
        </is>
      </c>
      <c r="E10239" t="inlineStr">
        <is>
          <t>Y-DEF:san-francisco</t>
        </is>
      </c>
      <c r="F10239" t="inlineStr">
        <is>
          <t>DST</t>
        </is>
      </c>
      <c r="G10239" t="inlineStr">
        <is>
          <t>Yes</t>
        </is>
      </c>
      <c r="H10239" t="n">
        <v>19</v>
      </c>
    </row>
    <row r="10240">
      <c r="A10240" t="inlineStr">
        <is>
          <t>2019-W5-2019-JCHAPS-Y26777</t>
        </is>
      </c>
      <c r="B10240" t="n">
        <v>2019</v>
      </c>
      <c r="C10240" t="n">
        <v>5</v>
      </c>
      <c r="D10240" t="inlineStr">
        <is>
          <t>2019-JCHAPS</t>
        </is>
      </c>
      <c r="E10240" t="inlineStr">
        <is>
          <t>Y26777</t>
        </is>
      </c>
      <c r="F10240" t="inlineStr">
        <is>
          <t>BN</t>
        </is>
      </c>
      <c r="G10240" t="inlineStr">
        <is>
          <t>No</t>
        </is>
      </c>
      <c r="H10240" t="n">
        <v>6.3</v>
      </c>
    </row>
    <row r="10241">
      <c r="A10241" t="inlineStr">
        <is>
          <t>2019-W5-2019-JCHAPS-Y31885</t>
        </is>
      </c>
      <c r="B10241" t="n">
        <v>2019</v>
      </c>
      <c r="C10241" t="n">
        <v>5</v>
      </c>
      <c r="D10241" t="inlineStr">
        <is>
          <t>2019-JCHAPS</t>
        </is>
      </c>
      <c r="E10241" t="inlineStr">
        <is>
          <t>Y31885</t>
        </is>
      </c>
      <c r="F10241" t="inlineStr">
        <is>
          <t>BN</t>
        </is>
      </c>
      <c r="G10241" t="inlineStr">
        <is>
          <t>No</t>
        </is>
      </c>
      <c r="H10241" t="n">
        <v>8.4</v>
      </c>
    </row>
    <row r="10242">
      <c r="A10242" t="inlineStr">
        <is>
          <t>2019-W5-2019-JCHAPS-Y31008</t>
        </is>
      </c>
      <c r="B10242" t="n">
        <v>2019</v>
      </c>
      <c r="C10242" t="n">
        <v>5</v>
      </c>
      <c r="D10242" t="inlineStr">
        <is>
          <t>2019-JCHAPS</t>
        </is>
      </c>
      <c r="E10242" t="inlineStr">
        <is>
          <t>Y31008</t>
        </is>
      </c>
      <c r="F10242" t="inlineStr">
        <is>
          <t>BN</t>
        </is>
      </c>
      <c r="G10242" t="inlineStr">
        <is>
          <t>No</t>
        </is>
      </c>
      <c r="H10242" t="n">
        <v>6.6</v>
      </c>
    </row>
    <row r="10243">
      <c r="A10243" t="inlineStr">
        <is>
          <t>2019-W5-2019-JCHAPS-Y31077</t>
        </is>
      </c>
      <c r="B10243" t="n">
        <v>2019</v>
      </c>
      <c r="C10243" t="n">
        <v>5</v>
      </c>
      <c r="D10243" t="inlineStr">
        <is>
          <t>2019-JCHAPS</t>
        </is>
      </c>
      <c r="E10243" t="inlineStr">
        <is>
          <t>Y31077</t>
        </is>
      </c>
      <c r="F10243" t="inlineStr">
        <is>
          <t>BN</t>
        </is>
      </c>
      <c r="G10243" t="inlineStr">
        <is>
          <t>No</t>
        </is>
      </c>
      <c r="H10243" t="n">
        <v>0</v>
      </c>
    </row>
    <row r="10244">
      <c r="A10244" t="inlineStr">
        <is>
          <t>2019-W5-2019-JCHAPS-Y-DEF:cleveland</t>
        </is>
      </c>
      <c r="B10244" t="n">
        <v>2019</v>
      </c>
      <c r="C10244" t="n">
        <v>5</v>
      </c>
      <c r="D10244" t="inlineStr">
        <is>
          <t>2019-JCHAPS</t>
        </is>
      </c>
      <c r="E10244" t="inlineStr">
        <is>
          <t>Y-DEF:cleveland</t>
        </is>
      </c>
      <c r="F10244" t="inlineStr">
        <is>
          <t>BN</t>
        </is>
      </c>
      <c r="G10244" t="inlineStr">
        <is>
          <t>No</t>
        </is>
      </c>
      <c r="H10244" t="n">
        <v>3</v>
      </c>
    </row>
    <row r="10245">
      <c r="A10245" t="inlineStr">
        <is>
          <t>2019-W5-2019-JCHAPS-Y31029</t>
        </is>
      </c>
      <c r="B10245" t="n">
        <v>2019</v>
      </c>
      <c r="C10245" t="n">
        <v>5</v>
      </c>
      <c r="D10245" t="inlineStr">
        <is>
          <t>2019-JCHAPS</t>
        </is>
      </c>
      <c r="E10245" t="inlineStr">
        <is>
          <t>Y31029</t>
        </is>
      </c>
      <c r="F10245" t="inlineStr">
        <is>
          <t>IR</t>
        </is>
      </c>
      <c r="G10245" t="inlineStr">
        <is>
          <t>No</t>
        </is>
      </c>
      <c r="H10245" t="n">
        <v>0</v>
      </c>
    </row>
    <row r="10246">
      <c r="A10246" t="inlineStr">
        <is>
          <t>2019-W5-2019-PEPSALFA-Y25785</t>
        </is>
      </c>
      <c r="B10246" t="n">
        <v>2019</v>
      </c>
      <c r="C10246" t="n">
        <v>5</v>
      </c>
      <c r="D10246" t="inlineStr">
        <is>
          <t>2019-PEPSALFA</t>
        </is>
      </c>
      <c r="E10246" t="inlineStr">
        <is>
          <t>Y25785</t>
        </is>
      </c>
      <c r="F10246" t="inlineStr">
        <is>
          <t>QB</t>
        </is>
      </c>
      <c r="G10246" t="inlineStr">
        <is>
          <t>Yes</t>
        </is>
      </c>
      <c r="H10246" t="n">
        <v>31.92</v>
      </c>
    </row>
    <row r="10247">
      <c r="A10247" t="inlineStr">
        <is>
          <t>2019-W5-2019-PEPSALFA-Y29281</t>
        </is>
      </c>
      <c r="B10247" t="n">
        <v>2019</v>
      </c>
      <c r="C10247" t="n">
        <v>5</v>
      </c>
      <c r="D10247" t="inlineStr">
        <is>
          <t>2019-PEPSALFA</t>
        </is>
      </c>
      <c r="E10247" t="inlineStr">
        <is>
          <t>Y29281</t>
        </is>
      </c>
      <c r="F10247" t="inlineStr">
        <is>
          <t>WR</t>
        </is>
      </c>
      <c r="G10247" t="inlineStr">
        <is>
          <t>Yes</t>
        </is>
      </c>
      <c r="H10247" t="n">
        <v>35.7</v>
      </c>
    </row>
    <row r="10248">
      <c r="A10248" t="inlineStr">
        <is>
          <t>2019-W5-2019-PEPSALFA-Y26699</t>
        </is>
      </c>
      <c r="B10248" t="n">
        <v>2019</v>
      </c>
      <c r="C10248" t="n">
        <v>5</v>
      </c>
      <c r="D10248" t="inlineStr">
        <is>
          <t>2019-PEPSALFA</t>
        </is>
      </c>
      <c r="E10248" t="inlineStr">
        <is>
          <t>Y26699</t>
        </is>
      </c>
      <c r="F10248" t="inlineStr">
        <is>
          <t>WR</t>
        </is>
      </c>
      <c r="G10248" t="inlineStr">
        <is>
          <t>Yes</t>
        </is>
      </c>
      <c r="H10248" t="n">
        <v>3.8</v>
      </c>
    </row>
    <row r="10249">
      <c r="A10249" t="inlineStr">
        <is>
          <t>2019-W5-2019-PEPSALFA-Y28398</t>
        </is>
      </c>
      <c r="B10249" t="n">
        <v>2019</v>
      </c>
      <c r="C10249" t="n">
        <v>5</v>
      </c>
      <c r="D10249" t="inlineStr">
        <is>
          <t>2019-PEPSALFA</t>
        </is>
      </c>
      <c r="E10249" t="inlineStr">
        <is>
          <t>Y28398</t>
        </is>
      </c>
      <c r="F10249" t="inlineStr">
        <is>
          <t>RB</t>
        </is>
      </c>
      <c r="G10249" t="inlineStr">
        <is>
          <t>Yes</t>
        </is>
      </c>
      <c r="H10249" t="n">
        <v>17.2</v>
      </c>
    </row>
    <row r="10250">
      <c r="A10250" t="inlineStr">
        <is>
          <t>2019-W5-2019-PEPSALFA-Y30295</t>
        </is>
      </c>
      <c r="B10250" t="n">
        <v>2019</v>
      </c>
      <c r="C10250" t="n">
        <v>5</v>
      </c>
      <c r="D10250" t="inlineStr">
        <is>
          <t>2019-PEPSALFA</t>
        </is>
      </c>
      <c r="E10250" t="inlineStr">
        <is>
          <t>Y30295</t>
        </is>
      </c>
      <c r="F10250" t="inlineStr">
        <is>
          <t>RB</t>
        </is>
      </c>
      <c r="G10250" t="inlineStr">
        <is>
          <t>Yes</t>
        </is>
      </c>
      <c r="H10250" t="n">
        <v>45.7</v>
      </c>
    </row>
    <row r="10251">
      <c r="A10251" t="inlineStr">
        <is>
          <t>2019-W5-2019-PEPSALFA-Y31090</t>
        </is>
      </c>
      <c r="B10251" t="n">
        <v>2019</v>
      </c>
      <c r="C10251" t="n">
        <v>5</v>
      </c>
      <c r="D10251" t="inlineStr">
        <is>
          <t>2019-PEPSALFA</t>
        </is>
      </c>
      <c r="E10251" t="inlineStr">
        <is>
          <t>Y31090</t>
        </is>
      </c>
      <c r="F10251" t="inlineStr">
        <is>
          <t>TE</t>
        </is>
      </c>
      <c r="G10251" t="inlineStr">
        <is>
          <t>Yes</t>
        </is>
      </c>
      <c r="H10251" t="n">
        <v>10.8</v>
      </c>
    </row>
    <row r="10252">
      <c r="A10252" t="inlineStr">
        <is>
          <t>2019-W5-2019-PEPSALFA-Y30182</t>
        </is>
      </c>
      <c r="B10252" t="n">
        <v>2019</v>
      </c>
      <c r="C10252" t="n">
        <v>5</v>
      </c>
      <c r="D10252" t="inlineStr">
        <is>
          <t>2019-PEPSALFA</t>
        </is>
      </c>
      <c r="E10252" t="inlineStr">
        <is>
          <t>Y30182</t>
        </is>
      </c>
      <c r="F10252" t="inlineStr">
        <is>
          <t>W/R/T FLEX</t>
        </is>
      </c>
      <c r="G10252" t="inlineStr">
        <is>
          <t>Yes</t>
        </is>
      </c>
      <c r="H10252" t="n">
        <v>22.2</v>
      </c>
    </row>
    <row r="10253">
      <c r="A10253" t="inlineStr">
        <is>
          <t>2019-W5-2019-PEPSALFA-Y8447</t>
        </is>
      </c>
      <c r="B10253" t="n">
        <v>2019</v>
      </c>
      <c r="C10253" t="n">
        <v>5</v>
      </c>
      <c r="D10253" t="inlineStr">
        <is>
          <t>2019-PEPSALFA</t>
        </is>
      </c>
      <c r="E10253" t="inlineStr">
        <is>
          <t>Y8447</t>
        </is>
      </c>
      <c r="F10253" t="inlineStr">
        <is>
          <t>K</t>
        </is>
      </c>
      <c r="G10253" t="inlineStr">
        <is>
          <t>Yes</t>
        </is>
      </c>
      <c r="H10253" t="n">
        <v>10</v>
      </c>
    </row>
    <row r="10254">
      <c r="A10254" t="inlineStr">
        <is>
          <t>2019-W5-2019-PEPSALFA-Y-DEF:minnesota</t>
        </is>
      </c>
      <c r="B10254" t="n">
        <v>2019</v>
      </c>
      <c r="C10254" t="n">
        <v>5</v>
      </c>
      <c r="D10254" t="inlineStr">
        <is>
          <t>2019-PEPSALFA</t>
        </is>
      </c>
      <c r="E10254" t="inlineStr">
        <is>
          <t>Y-DEF:minnesota</t>
        </is>
      </c>
      <c r="F10254" t="inlineStr">
        <is>
          <t>DST</t>
        </is>
      </c>
      <c r="G10254" t="inlineStr">
        <is>
          <t>Yes</t>
        </is>
      </c>
      <c r="H10254" t="n">
        <v>12</v>
      </c>
    </row>
    <row r="10255">
      <c r="A10255" t="inlineStr">
        <is>
          <t>2019-W5-2019-PEPSALFA-Y8285</t>
        </is>
      </c>
      <c r="B10255" t="n">
        <v>2019</v>
      </c>
      <c r="C10255" t="n">
        <v>5</v>
      </c>
      <c r="D10255" t="inlineStr">
        <is>
          <t>2019-PEPSALFA</t>
        </is>
      </c>
      <c r="E10255" t="inlineStr">
        <is>
          <t>Y8285</t>
        </is>
      </c>
      <c r="F10255" t="inlineStr">
        <is>
          <t>BN</t>
        </is>
      </c>
      <c r="G10255" t="inlineStr">
        <is>
          <t>No</t>
        </is>
      </c>
      <c r="H10255" t="n">
        <v>0</v>
      </c>
    </row>
    <row r="10256">
      <c r="A10256" t="inlineStr">
        <is>
          <t>2019-W5-2019-PEPSALFA-Y30423</t>
        </is>
      </c>
      <c r="B10256" t="n">
        <v>2019</v>
      </c>
      <c r="C10256" t="n">
        <v>5</v>
      </c>
      <c r="D10256" t="inlineStr">
        <is>
          <t>2019-PEPSALFA</t>
        </is>
      </c>
      <c r="E10256" t="inlineStr">
        <is>
          <t>Y30423</t>
        </is>
      </c>
      <c r="F10256" t="inlineStr">
        <is>
          <t>BN</t>
        </is>
      </c>
      <c r="G10256" t="inlineStr">
        <is>
          <t>No</t>
        </is>
      </c>
      <c r="H10256" t="n">
        <v>14.8</v>
      </c>
    </row>
    <row r="10257">
      <c r="A10257" t="inlineStr">
        <is>
          <t>2019-W5-2019-PEPSALFA-Y9317</t>
        </is>
      </c>
      <c r="B10257" t="n">
        <v>2019</v>
      </c>
      <c r="C10257" t="n">
        <v>5</v>
      </c>
      <c r="D10257" t="inlineStr">
        <is>
          <t>2019-PEPSALFA</t>
        </is>
      </c>
      <c r="E10257" t="inlineStr">
        <is>
          <t>Y9317</t>
        </is>
      </c>
      <c r="F10257" t="inlineStr">
        <is>
          <t>BN</t>
        </is>
      </c>
      <c r="G10257" t="inlineStr">
        <is>
          <t>No</t>
        </is>
      </c>
      <c r="H10257" t="n">
        <v>1.3</v>
      </c>
    </row>
    <row r="10258">
      <c r="A10258" t="inlineStr">
        <is>
          <t>2019-W5-2019-PEPSALFA-Y27658</t>
        </is>
      </c>
      <c r="B10258" t="n">
        <v>2019</v>
      </c>
      <c r="C10258" t="n">
        <v>5</v>
      </c>
      <c r="D10258" t="inlineStr">
        <is>
          <t>2019-PEPSALFA</t>
        </is>
      </c>
      <c r="E10258" t="inlineStr">
        <is>
          <t>Y27658</t>
        </is>
      </c>
      <c r="F10258" t="inlineStr">
        <is>
          <t>BN</t>
        </is>
      </c>
      <c r="G10258" t="inlineStr">
        <is>
          <t>No</t>
        </is>
      </c>
      <c r="H10258" t="n">
        <v>10.2</v>
      </c>
    </row>
    <row r="10259">
      <c r="A10259" t="inlineStr">
        <is>
          <t>2019-W5-2019-PEPSALFA-Y31017</t>
        </is>
      </c>
      <c r="B10259" t="n">
        <v>2019</v>
      </c>
      <c r="C10259" t="n">
        <v>5</v>
      </c>
      <c r="D10259" t="inlineStr">
        <is>
          <t>2019-PEPSALFA</t>
        </is>
      </c>
      <c r="E10259" t="inlineStr">
        <is>
          <t>Y31017</t>
        </is>
      </c>
      <c r="F10259" t="inlineStr">
        <is>
          <t>BN</t>
        </is>
      </c>
      <c r="G10259" t="inlineStr">
        <is>
          <t>No</t>
        </is>
      </c>
      <c r="H10259" t="n">
        <v>0</v>
      </c>
    </row>
    <row r="10260">
      <c r="A10260" t="inlineStr">
        <is>
          <t>2019-W5-2019-PACO-Y27590</t>
        </is>
      </c>
      <c r="B10260" t="n">
        <v>2019</v>
      </c>
      <c r="C10260" t="n">
        <v>5</v>
      </c>
      <c r="D10260" t="inlineStr">
        <is>
          <t>2019-PACO</t>
        </is>
      </c>
      <c r="E10260" t="inlineStr">
        <is>
          <t>Y27590</t>
        </is>
      </c>
      <c r="F10260" t="inlineStr">
        <is>
          <t>QB</t>
        </is>
      </c>
      <c r="G10260" t="inlineStr">
        <is>
          <t>Yes</t>
        </is>
      </c>
      <c r="H10260" t="n">
        <v>14.94</v>
      </c>
    </row>
    <row r="10261">
      <c r="A10261" t="inlineStr">
        <is>
          <t>2019-W5-2019-PACO-Y24793</t>
        </is>
      </c>
      <c r="B10261" t="n">
        <v>2019</v>
      </c>
      <c r="C10261" t="n">
        <v>5</v>
      </c>
      <c r="D10261" t="inlineStr">
        <is>
          <t>2019-PACO</t>
        </is>
      </c>
      <c r="E10261" t="inlineStr">
        <is>
          <t>Y24793</t>
        </is>
      </c>
      <c r="F10261" t="inlineStr">
        <is>
          <t>WR</t>
        </is>
      </c>
      <c r="G10261" t="inlineStr">
        <is>
          <t>Yes</t>
        </is>
      </c>
      <c r="H10261" t="n">
        <v>5.7</v>
      </c>
    </row>
    <row r="10262">
      <c r="A10262" t="inlineStr">
        <is>
          <t>2019-W5-2019-PACO-Y31896</t>
        </is>
      </c>
      <c r="B10262" t="n">
        <v>2019</v>
      </c>
      <c r="C10262" t="n">
        <v>5</v>
      </c>
      <c r="D10262" t="inlineStr">
        <is>
          <t>2019-PACO</t>
        </is>
      </c>
      <c r="E10262" t="inlineStr">
        <is>
          <t>Y31896</t>
        </is>
      </c>
      <c r="F10262" t="inlineStr">
        <is>
          <t>WR</t>
        </is>
      </c>
      <c r="G10262" t="inlineStr">
        <is>
          <t>Yes</t>
        </is>
      </c>
      <c r="H10262" t="n">
        <v>13.4</v>
      </c>
    </row>
    <row r="10263">
      <c r="A10263" t="inlineStr">
        <is>
          <t>2019-W5-2019-PACO-Y31379</t>
        </is>
      </c>
      <c r="B10263" t="n">
        <v>2019</v>
      </c>
      <c r="C10263" t="n">
        <v>5</v>
      </c>
      <c r="D10263" t="inlineStr">
        <is>
          <t>2019-PACO</t>
        </is>
      </c>
      <c r="E10263" t="inlineStr">
        <is>
          <t>Y31379</t>
        </is>
      </c>
      <c r="F10263" t="inlineStr">
        <is>
          <t>RB</t>
        </is>
      </c>
      <c r="G10263" t="inlineStr">
        <is>
          <t>Yes</t>
        </is>
      </c>
      <c r="H10263" t="n">
        <v>22.7</v>
      </c>
    </row>
    <row r="10264">
      <c r="A10264" t="inlineStr">
        <is>
          <t>2019-W5-2019-PACO-Y31856</t>
        </is>
      </c>
      <c r="B10264" t="n">
        <v>2019</v>
      </c>
      <c r="C10264" t="n">
        <v>5</v>
      </c>
      <c r="D10264" t="inlineStr">
        <is>
          <t>2019-PACO</t>
        </is>
      </c>
      <c r="E10264" t="inlineStr">
        <is>
          <t>Y31856</t>
        </is>
      </c>
      <c r="F10264" t="inlineStr">
        <is>
          <t>RB</t>
        </is>
      </c>
      <c r="G10264" t="inlineStr">
        <is>
          <t>Yes</t>
        </is>
      </c>
      <c r="H10264" t="n">
        <v>27.8</v>
      </c>
    </row>
    <row r="10265">
      <c r="A10265" t="inlineStr">
        <is>
          <t>2019-W5-2019-PACO-Y30259</t>
        </is>
      </c>
      <c r="B10265" t="n">
        <v>2019</v>
      </c>
      <c r="C10265" t="n">
        <v>5</v>
      </c>
      <c r="D10265" t="inlineStr">
        <is>
          <t>2019-PACO</t>
        </is>
      </c>
      <c r="E10265" t="inlineStr">
        <is>
          <t>Y30259</t>
        </is>
      </c>
      <c r="F10265" t="inlineStr">
        <is>
          <t>TE</t>
        </is>
      </c>
      <c r="G10265" t="inlineStr">
        <is>
          <t>Yes</t>
        </is>
      </c>
      <c r="H10265" t="n">
        <v>17.8</v>
      </c>
    </row>
    <row r="10266">
      <c r="A10266" t="inlineStr">
        <is>
          <t>2019-W5-2019-PACO-Y30161</t>
        </is>
      </c>
      <c r="B10266" t="n">
        <v>2019</v>
      </c>
      <c r="C10266" t="n">
        <v>5</v>
      </c>
      <c r="D10266" t="inlineStr">
        <is>
          <t>2019-PACO</t>
        </is>
      </c>
      <c r="E10266" t="inlineStr">
        <is>
          <t>Y30161</t>
        </is>
      </c>
      <c r="F10266" t="inlineStr">
        <is>
          <t>W/R/T FLEX</t>
        </is>
      </c>
      <c r="G10266" t="inlineStr">
        <is>
          <t>Yes</t>
        </is>
      </c>
      <c r="H10266" t="n">
        <v>11.4</v>
      </c>
    </row>
    <row r="10267">
      <c r="A10267" t="inlineStr">
        <is>
          <t>2019-W5-2019-PACO-Y26534</t>
        </is>
      </c>
      <c r="B10267" t="n">
        <v>2019</v>
      </c>
      <c r="C10267" t="n">
        <v>5</v>
      </c>
      <c r="D10267" t="inlineStr">
        <is>
          <t>2019-PACO</t>
        </is>
      </c>
      <c r="E10267" t="inlineStr">
        <is>
          <t>Y26534</t>
        </is>
      </c>
      <c r="F10267" t="inlineStr">
        <is>
          <t>K</t>
        </is>
      </c>
      <c r="G10267" t="inlineStr">
        <is>
          <t>Yes</t>
        </is>
      </c>
      <c r="H10267" t="n">
        <v>16</v>
      </c>
    </row>
    <row r="10268">
      <c r="A10268" t="inlineStr">
        <is>
          <t>2019-W5-2019-PACO-Y-DEF:new-orleans</t>
        </is>
      </c>
      <c r="B10268" t="n">
        <v>2019</v>
      </c>
      <c r="C10268" t="n">
        <v>5</v>
      </c>
      <c r="D10268" t="inlineStr">
        <is>
          <t>2019-PACO</t>
        </is>
      </c>
      <c r="E10268" t="inlineStr">
        <is>
          <t>Y-DEF:new-orleans</t>
        </is>
      </c>
      <c r="F10268" t="inlineStr">
        <is>
          <t>DST</t>
        </is>
      </c>
      <c r="G10268" t="inlineStr">
        <is>
          <t>Yes</t>
        </is>
      </c>
      <c r="H10268" t="n">
        <v>6</v>
      </c>
    </row>
    <row r="10269">
      <c r="A10269" t="inlineStr">
        <is>
          <t>2019-W5-2019-PACO-Y31840</t>
        </is>
      </c>
      <c r="B10269" t="n">
        <v>2019</v>
      </c>
      <c r="C10269" t="n">
        <v>5</v>
      </c>
      <c r="D10269" t="inlineStr">
        <is>
          <t>2019-PACO</t>
        </is>
      </c>
      <c r="E10269" t="inlineStr">
        <is>
          <t>Y31840</t>
        </is>
      </c>
      <c r="F10269" t="inlineStr">
        <is>
          <t>BN</t>
        </is>
      </c>
      <c r="G10269" t="inlineStr">
        <is>
          <t>No</t>
        </is>
      </c>
      <c r="H10269" t="n">
        <v>0</v>
      </c>
    </row>
    <row r="10270">
      <c r="A10270" t="inlineStr">
        <is>
          <t>2019-W5-2019-PACO-Y28461</t>
        </is>
      </c>
      <c r="B10270" t="n">
        <v>2019</v>
      </c>
      <c r="C10270" t="n">
        <v>5</v>
      </c>
      <c r="D10270" t="inlineStr">
        <is>
          <t>2019-PACO</t>
        </is>
      </c>
      <c r="E10270" t="inlineStr">
        <is>
          <t>Y28461</t>
        </is>
      </c>
      <c r="F10270" t="inlineStr">
        <is>
          <t>BN</t>
        </is>
      </c>
      <c r="G10270" t="inlineStr">
        <is>
          <t>No</t>
        </is>
      </c>
      <c r="H10270" t="n">
        <v>15.7</v>
      </c>
    </row>
    <row r="10271">
      <c r="A10271" t="inlineStr">
        <is>
          <t>2019-W5-2019-PACO-Y24035</t>
        </is>
      </c>
      <c r="B10271" t="n">
        <v>2019</v>
      </c>
      <c r="C10271" t="n">
        <v>5</v>
      </c>
      <c r="D10271" t="inlineStr">
        <is>
          <t>2019-PACO</t>
        </is>
      </c>
      <c r="E10271" t="inlineStr">
        <is>
          <t>Y24035</t>
        </is>
      </c>
      <c r="F10271" t="inlineStr">
        <is>
          <t>BN</t>
        </is>
      </c>
      <c r="G10271" t="inlineStr">
        <is>
          <t>No</t>
        </is>
      </c>
      <c r="H10271" t="n">
        <v>2.8</v>
      </c>
    </row>
    <row r="10272">
      <c r="A10272" t="inlineStr">
        <is>
          <t>2019-W5-2019-PACO-Y25876</t>
        </is>
      </c>
      <c r="B10272" t="n">
        <v>2019</v>
      </c>
      <c r="C10272" t="n">
        <v>5</v>
      </c>
      <c r="D10272" t="inlineStr">
        <is>
          <t>2019-PACO</t>
        </is>
      </c>
      <c r="E10272" t="inlineStr">
        <is>
          <t>Y25876</t>
        </is>
      </c>
      <c r="F10272" t="inlineStr">
        <is>
          <t>BN</t>
        </is>
      </c>
      <c r="G10272" t="inlineStr">
        <is>
          <t>No</t>
        </is>
      </c>
      <c r="H10272" t="n">
        <v>0</v>
      </c>
    </row>
    <row r="10273">
      <c r="A10273" t="inlineStr">
        <is>
          <t>2019-W5-2019-PACO-Y9265</t>
        </is>
      </c>
      <c r="B10273" t="n">
        <v>2019</v>
      </c>
      <c r="C10273" t="n">
        <v>5</v>
      </c>
      <c r="D10273" t="inlineStr">
        <is>
          <t>2019-PACO</t>
        </is>
      </c>
      <c r="E10273" t="inlineStr">
        <is>
          <t>Y9265</t>
        </is>
      </c>
      <c r="F10273" t="inlineStr">
        <is>
          <t>BN</t>
        </is>
      </c>
      <c r="G10273" t="inlineStr">
        <is>
          <t>No</t>
        </is>
      </c>
      <c r="H10273" t="n">
        <v>0</v>
      </c>
    </row>
    <row r="10274">
      <c r="A10274" t="inlineStr">
        <is>
          <t>2019-W5-2019-TONYCLIF-Y7200</t>
        </is>
      </c>
      <c r="B10274" t="n">
        <v>2019</v>
      </c>
      <c r="C10274" t="n">
        <v>5</v>
      </c>
      <c r="D10274" t="inlineStr">
        <is>
          <t>2019-TONYCLIF</t>
        </is>
      </c>
      <c r="E10274" t="inlineStr">
        <is>
          <t>Y7200</t>
        </is>
      </c>
      <c r="F10274" t="inlineStr">
        <is>
          <t>QB</t>
        </is>
      </c>
      <c r="G10274" t="inlineStr">
        <is>
          <t>Yes</t>
        </is>
      </c>
      <c r="H10274" t="n">
        <v>9.42</v>
      </c>
    </row>
    <row r="10275">
      <c r="A10275" t="inlineStr">
        <is>
          <t>2019-W5-2019-TONYCLIF-Y28457</t>
        </is>
      </c>
      <c r="B10275" t="n">
        <v>2019</v>
      </c>
      <c r="C10275" t="n">
        <v>5</v>
      </c>
      <c r="D10275" t="inlineStr">
        <is>
          <t>2019-TONYCLIF</t>
        </is>
      </c>
      <c r="E10275" t="inlineStr">
        <is>
          <t>Y28457</t>
        </is>
      </c>
      <c r="F10275" t="inlineStr">
        <is>
          <t>WR</t>
        </is>
      </c>
      <c r="G10275" t="inlineStr">
        <is>
          <t>Yes</t>
        </is>
      </c>
      <c r="H10275" t="n">
        <v>12.3</v>
      </c>
    </row>
    <row r="10276">
      <c r="A10276" t="inlineStr">
        <is>
          <t>2019-W5-2019-TONYCLIF-Y31223</t>
        </is>
      </c>
      <c r="B10276" t="n">
        <v>2019</v>
      </c>
      <c r="C10276" t="n">
        <v>5</v>
      </c>
      <c r="D10276" t="inlineStr">
        <is>
          <t>2019-TONYCLIF</t>
        </is>
      </c>
      <c r="E10276" t="inlineStr">
        <is>
          <t>Y31223</t>
        </is>
      </c>
      <c r="F10276" t="inlineStr">
        <is>
          <t>WR</t>
        </is>
      </c>
      <c r="G10276" t="inlineStr">
        <is>
          <t>Yes</t>
        </is>
      </c>
      <c r="H10276" t="n">
        <v>10.1</v>
      </c>
    </row>
    <row r="10277">
      <c r="A10277" t="inlineStr">
        <is>
          <t>2019-W5-2019-TONYCLIF-Y31005</t>
        </is>
      </c>
      <c r="B10277" t="n">
        <v>2019</v>
      </c>
      <c r="C10277" t="n">
        <v>5</v>
      </c>
      <c r="D10277" t="inlineStr">
        <is>
          <t>2019-TONYCLIF</t>
        </is>
      </c>
      <c r="E10277" t="inlineStr">
        <is>
          <t>Y31005</t>
        </is>
      </c>
      <c r="F10277" t="inlineStr">
        <is>
          <t>RB</t>
        </is>
      </c>
      <c r="G10277" t="inlineStr">
        <is>
          <t>Yes</t>
        </is>
      </c>
      <c r="H10277" t="n">
        <v>10.4</v>
      </c>
    </row>
    <row r="10278">
      <c r="A10278" t="inlineStr">
        <is>
          <t>2019-W5-2019-TONYCLIF-Y31041</t>
        </is>
      </c>
      <c r="B10278" t="n">
        <v>2019</v>
      </c>
      <c r="C10278" t="n">
        <v>5</v>
      </c>
      <c r="D10278" t="inlineStr">
        <is>
          <t>2019-TONYCLIF</t>
        </is>
      </c>
      <c r="E10278" t="inlineStr">
        <is>
          <t>Y31041</t>
        </is>
      </c>
      <c r="F10278" t="inlineStr">
        <is>
          <t>RB</t>
        </is>
      </c>
      <c r="G10278" t="inlineStr">
        <is>
          <t>Yes</t>
        </is>
      </c>
      <c r="H10278" t="n">
        <v>7.7</v>
      </c>
    </row>
    <row r="10279">
      <c r="A10279" t="inlineStr">
        <is>
          <t>2019-W5-2019-TONYCLIF-Y29315</t>
        </is>
      </c>
      <c r="B10279" t="n">
        <v>2019</v>
      </c>
      <c r="C10279" t="n">
        <v>5</v>
      </c>
      <c r="D10279" t="inlineStr">
        <is>
          <t>2019-TONYCLIF</t>
        </is>
      </c>
      <c r="E10279" t="inlineStr">
        <is>
          <t>Y29315</t>
        </is>
      </c>
      <c r="F10279" t="inlineStr">
        <is>
          <t>TE</t>
        </is>
      </c>
      <c r="G10279" t="inlineStr">
        <is>
          <t>Yes</t>
        </is>
      </c>
      <c r="H10279" t="n">
        <v>10.6</v>
      </c>
    </row>
    <row r="10280">
      <c r="A10280" t="inlineStr">
        <is>
          <t>2019-W5-2019-TONYCLIF-Y31144</t>
        </is>
      </c>
      <c r="B10280" t="n">
        <v>2019</v>
      </c>
      <c r="C10280" t="n">
        <v>5</v>
      </c>
      <c r="D10280" t="inlineStr">
        <is>
          <t>2019-TONYCLIF</t>
        </is>
      </c>
      <c r="E10280" t="inlineStr">
        <is>
          <t>Y31144</t>
        </is>
      </c>
      <c r="F10280" t="inlineStr">
        <is>
          <t>W/R/T FLEX</t>
        </is>
      </c>
      <c r="G10280" t="inlineStr">
        <is>
          <t>Yes</t>
        </is>
      </c>
      <c r="H10280" t="n">
        <v>2.3</v>
      </c>
    </row>
    <row r="10281">
      <c r="A10281" t="inlineStr">
        <is>
          <t>2019-W5-2019-TONYCLIF-Y32384</t>
        </is>
      </c>
      <c r="B10281" t="n">
        <v>2019</v>
      </c>
      <c r="C10281" t="n">
        <v>5</v>
      </c>
      <c r="D10281" t="inlineStr">
        <is>
          <t>2019-TONYCLIF</t>
        </is>
      </c>
      <c r="E10281" t="inlineStr">
        <is>
          <t>Y32384</t>
        </is>
      </c>
      <c r="F10281" t="inlineStr">
        <is>
          <t>K</t>
        </is>
      </c>
      <c r="G10281" t="inlineStr">
        <is>
          <t>Yes</t>
        </is>
      </c>
      <c r="H10281" t="n">
        <v>4</v>
      </c>
    </row>
    <row r="10282">
      <c r="A10282" t="inlineStr">
        <is>
          <t>2019-W5-2019-TONYCLIF-Y-DEF:tennessee</t>
        </is>
      </c>
      <c r="B10282" t="n">
        <v>2019</v>
      </c>
      <c r="C10282" t="n">
        <v>5</v>
      </c>
      <c r="D10282" t="inlineStr">
        <is>
          <t>2019-TONYCLIF</t>
        </is>
      </c>
      <c r="E10282" t="inlineStr">
        <is>
          <t>Y-DEF:tennessee</t>
        </is>
      </c>
      <c r="F10282" t="inlineStr">
        <is>
          <t>DST</t>
        </is>
      </c>
      <c r="G10282" t="inlineStr">
        <is>
          <t>Yes</t>
        </is>
      </c>
      <c r="H10282" t="n">
        <v>7</v>
      </c>
    </row>
    <row r="10283">
      <c r="A10283" t="inlineStr">
        <is>
          <t>2019-W5-2019-TONYCLIF-Y30994</t>
        </is>
      </c>
      <c r="B10283" t="n">
        <v>2019</v>
      </c>
      <c r="C10283" t="n">
        <v>5</v>
      </c>
      <c r="D10283" t="inlineStr">
        <is>
          <t>2019-TONYCLIF</t>
        </is>
      </c>
      <c r="E10283" t="inlineStr">
        <is>
          <t>Y30994</t>
        </is>
      </c>
      <c r="F10283" t="inlineStr">
        <is>
          <t>BN</t>
        </is>
      </c>
      <c r="G10283" t="inlineStr">
        <is>
          <t>No</t>
        </is>
      </c>
      <c r="H10283" t="n">
        <v>12.1</v>
      </c>
    </row>
    <row r="10284">
      <c r="A10284" t="inlineStr">
        <is>
          <t>2019-W5-2019-TONYCLIF-Y31013</t>
        </is>
      </c>
      <c r="B10284" t="n">
        <v>2019</v>
      </c>
      <c r="C10284" t="n">
        <v>5</v>
      </c>
      <c r="D10284" t="inlineStr">
        <is>
          <t>2019-TONYCLIF</t>
        </is>
      </c>
      <c r="E10284" t="inlineStr">
        <is>
          <t>Y31013</t>
        </is>
      </c>
      <c r="F10284" t="inlineStr">
        <is>
          <t>BN</t>
        </is>
      </c>
      <c r="G10284" t="inlineStr">
        <is>
          <t>No</t>
        </is>
      </c>
      <c r="H10284" t="n">
        <v>0</v>
      </c>
    </row>
    <row r="10285">
      <c r="A10285" t="inlineStr">
        <is>
          <t>2019-W5-2019-TONYCLIF-Y30132</t>
        </is>
      </c>
      <c r="B10285" t="n">
        <v>2019</v>
      </c>
      <c r="C10285" t="n">
        <v>5</v>
      </c>
      <c r="D10285" t="inlineStr">
        <is>
          <t>2019-TONYCLIF</t>
        </is>
      </c>
      <c r="E10285" t="inlineStr">
        <is>
          <t>Y30132</t>
        </is>
      </c>
      <c r="F10285" t="inlineStr">
        <is>
          <t>BN</t>
        </is>
      </c>
      <c r="G10285" t="inlineStr">
        <is>
          <t>No</t>
        </is>
      </c>
      <c r="H10285" t="n">
        <v>1.5</v>
      </c>
    </row>
    <row r="10286">
      <c r="A10286" t="inlineStr">
        <is>
          <t>2019-W5-2019-TONYCLIF-Y31883</t>
        </is>
      </c>
      <c r="B10286" t="n">
        <v>2019</v>
      </c>
      <c r="C10286" t="n">
        <v>5</v>
      </c>
      <c r="D10286" t="inlineStr">
        <is>
          <t>2019-TONYCLIF</t>
        </is>
      </c>
      <c r="E10286" t="inlineStr">
        <is>
          <t>Y31883</t>
        </is>
      </c>
      <c r="F10286" t="inlineStr">
        <is>
          <t>BN</t>
        </is>
      </c>
      <c r="G10286" t="inlineStr">
        <is>
          <t>No</t>
        </is>
      </c>
      <c r="H10286" t="n">
        <v>3.7</v>
      </c>
    </row>
    <row r="10287">
      <c r="A10287" t="inlineStr">
        <is>
          <t>2019-W5-2019-TONYCLIF-Y24822</t>
        </is>
      </c>
      <c r="B10287" t="n">
        <v>2019</v>
      </c>
      <c r="C10287" t="n">
        <v>5</v>
      </c>
      <c r="D10287" t="inlineStr">
        <is>
          <t>2019-TONYCLIF</t>
        </is>
      </c>
      <c r="E10287" t="inlineStr">
        <is>
          <t>Y24822</t>
        </is>
      </c>
      <c r="F10287" t="inlineStr">
        <is>
          <t>BN</t>
        </is>
      </c>
      <c r="G10287" t="inlineStr">
        <is>
          <t>No</t>
        </is>
      </c>
      <c r="H10287" t="n">
        <v>20.98</v>
      </c>
    </row>
    <row r="10288">
      <c r="A10288" t="inlineStr">
        <is>
          <t>2019-W5-2019-TONYCLIF-Y29399</t>
        </is>
      </c>
      <c r="B10288" t="n">
        <v>2019</v>
      </c>
      <c r="C10288" t="n">
        <v>5</v>
      </c>
      <c r="D10288" t="inlineStr">
        <is>
          <t>2019-TONYCLIF</t>
        </is>
      </c>
      <c r="E10288" t="inlineStr">
        <is>
          <t>Y29399</t>
        </is>
      </c>
      <c r="F10288" t="inlineStr">
        <is>
          <t>IR</t>
        </is>
      </c>
      <c r="G10288" t="inlineStr">
        <is>
          <t>No</t>
        </is>
      </c>
      <c r="H10288" t="n">
        <v>0</v>
      </c>
    </row>
    <row r="10289">
      <c r="A10289" t="inlineStr">
        <is>
          <t>2019-W5-2019-PUENTETU-Y31002</t>
        </is>
      </c>
      <c r="B10289" t="n">
        <v>2019</v>
      </c>
      <c r="C10289" t="n">
        <v>5</v>
      </c>
      <c r="D10289" t="inlineStr">
        <is>
          <t>2019-PUENTETU</t>
        </is>
      </c>
      <c r="E10289" t="inlineStr">
        <is>
          <t>Y31002</t>
        </is>
      </c>
      <c r="F10289" t="inlineStr">
        <is>
          <t>QB</t>
        </is>
      </c>
      <c r="G10289" t="inlineStr">
        <is>
          <t>Yes</t>
        </is>
      </c>
      <c r="H10289" t="n">
        <v>14.44</v>
      </c>
    </row>
    <row r="10290">
      <c r="A10290" t="inlineStr">
        <is>
          <t>2019-W5-2019-PUENTETU-Y25755</t>
        </is>
      </c>
      <c r="B10290" t="n">
        <v>2019</v>
      </c>
      <c r="C10290" t="n">
        <v>5</v>
      </c>
      <c r="D10290" t="inlineStr">
        <is>
          <t>2019-PUENTETU</t>
        </is>
      </c>
      <c r="E10290" t="inlineStr">
        <is>
          <t>Y25755</t>
        </is>
      </c>
      <c r="F10290" t="inlineStr">
        <is>
          <t>WR</t>
        </is>
      </c>
      <c r="G10290" t="inlineStr">
        <is>
          <t>Yes</t>
        </is>
      </c>
      <c r="H10290" t="n">
        <v>8.199999999999999</v>
      </c>
    </row>
    <row r="10291">
      <c r="A10291" t="inlineStr">
        <is>
          <t>2019-W5-2019-PUENTETU-Y29288</t>
        </is>
      </c>
      <c r="B10291" t="n">
        <v>2019</v>
      </c>
      <c r="C10291" t="n">
        <v>5</v>
      </c>
      <c r="D10291" t="inlineStr">
        <is>
          <t>2019-PUENTETU</t>
        </is>
      </c>
      <c r="E10291" t="inlineStr">
        <is>
          <t>Y29288</t>
        </is>
      </c>
      <c r="F10291" t="inlineStr">
        <is>
          <t>WR</t>
        </is>
      </c>
      <c r="G10291" t="inlineStr">
        <is>
          <t>Yes</t>
        </is>
      </c>
      <c r="H10291" t="n">
        <v>25.3</v>
      </c>
    </row>
    <row r="10292">
      <c r="A10292" t="inlineStr">
        <is>
          <t>2019-W5-2019-PUENTETU-Y30362</t>
        </is>
      </c>
      <c r="B10292" t="n">
        <v>2019</v>
      </c>
      <c r="C10292" t="n">
        <v>5</v>
      </c>
      <c r="D10292" t="inlineStr">
        <is>
          <t>2019-PUENTETU</t>
        </is>
      </c>
      <c r="E10292" t="inlineStr">
        <is>
          <t>Y30362</t>
        </is>
      </c>
      <c r="F10292" t="inlineStr">
        <is>
          <t>RB</t>
        </is>
      </c>
      <c r="G10292" t="inlineStr">
        <is>
          <t>Yes</t>
        </is>
      </c>
      <c r="H10292" t="n">
        <v>18.8</v>
      </c>
    </row>
    <row r="10293">
      <c r="A10293" t="inlineStr">
        <is>
          <t>2019-W5-2019-PUENTETU-Y28403</t>
        </is>
      </c>
      <c r="B10293" t="n">
        <v>2019</v>
      </c>
      <c r="C10293" t="n">
        <v>5</v>
      </c>
      <c r="D10293" t="inlineStr">
        <is>
          <t>2019-PUENTETU</t>
        </is>
      </c>
      <c r="E10293" t="inlineStr">
        <is>
          <t>Y28403</t>
        </is>
      </c>
      <c r="F10293" t="inlineStr">
        <is>
          <t>RB</t>
        </is>
      </c>
      <c r="G10293" t="inlineStr">
        <is>
          <t>Yes</t>
        </is>
      </c>
      <c r="H10293" t="n">
        <v>5.8</v>
      </c>
    </row>
    <row r="10294">
      <c r="A10294" t="inlineStr">
        <is>
          <t>2019-W5-2019-PUENTETU-Y7924</t>
        </is>
      </c>
      <c r="B10294" t="n">
        <v>2019</v>
      </c>
      <c r="C10294" t="n">
        <v>5</v>
      </c>
      <c r="D10294" t="inlineStr">
        <is>
          <t>2019-PUENTETU</t>
        </is>
      </c>
      <c r="E10294" t="inlineStr">
        <is>
          <t>Y7924</t>
        </is>
      </c>
      <c r="F10294" t="inlineStr">
        <is>
          <t>TE</t>
        </is>
      </c>
      <c r="G10294" t="inlineStr">
        <is>
          <t>Yes</t>
        </is>
      </c>
      <c r="H10294" t="n">
        <v>1.5</v>
      </c>
    </row>
    <row r="10295">
      <c r="A10295" t="inlineStr">
        <is>
          <t>2019-W5-2019-PUENTETU-Y29238</t>
        </is>
      </c>
      <c r="B10295" t="n">
        <v>2019</v>
      </c>
      <c r="C10295" t="n">
        <v>5</v>
      </c>
      <c r="D10295" t="inlineStr">
        <is>
          <t>2019-PUENTETU</t>
        </is>
      </c>
      <c r="E10295" t="inlineStr">
        <is>
          <t>Y29238</t>
        </is>
      </c>
      <c r="F10295" t="inlineStr">
        <is>
          <t>W/R/T FLEX</t>
        </is>
      </c>
      <c r="G10295" t="inlineStr">
        <is>
          <t>Yes</t>
        </is>
      </c>
      <c r="H10295" t="n">
        <v>16.1</v>
      </c>
    </row>
    <row r="10296">
      <c r="A10296" t="inlineStr">
        <is>
          <t>2019-W5-2019-PUENTETU-Y31977</t>
        </is>
      </c>
      <c r="B10296" t="n">
        <v>2019</v>
      </c>
      <c r="C10296" t="n">
        <v>5</v>
      </c>
      <c r="D10296" t="inlineStr">
        <is>
          <t>2019-PUENTETU</t>
        </is>
      </c>
      <c r="E10296" t="inlineStr">
        <is>
          <t>Y31977</t>
        </is>
      </c>
      <c r="F10296" t="inlineStr">
        <is>
          <t>K</t>
        </is>
      </c>
      <c r="G10296" t="inlineStr">
        <is>
          <t>Yes</t>
        </is>
      </c>
      <c r="H10296" t="n">
        <v>7</v>
      </c>
    </row>
    <row r="10297">
      <c r="A10297" t="inlineStr">
        <is>
          <t>2019-W5-2019-PUENTETU-Y-DEF:buffalo</t>
        </is>
      </c>
      <c r="B10297" t="n">
        <v>2019</v>
      </c>
      <c r="C10297" t="n">
        <v>5</v>
      </c>
      <c r="D10297" t="inlineStr">
        <is>
          <t>2019-PUENTETU</t>
        </is>
      </c>
      <c r="E10297" t="inlineStr">
        <is>
          <t>Y-DEF:buffalo</t>
        </is>
      </c>
      <c r="F10297" t="inlineStr">
        <is>
          <t>DST</t>
        </is>
      </c>
      <c r="G10297" t="inlineStr">
        <is>
          <t>Yes</t>
        </is>
      </c>
      <c r="H10297" t="n">
        <v>11</v>
      </c>
    </row>
    <row r="10298">
      <c r="A10298" t="inlineStr">
        <is>
          <t>2019-W5-2019-PUENTETU-Y31905</t>
        </is>
      </c>
      <c r="B10298" t="n">
        <v>2019</v>
      </c>
      <c r="C10298" t="n">
        <v>5</v>
      </c>
      <c r="D10298" t="inlineStr">
        <is>
          <t>2019-PUENTETU</t>
        </is>
      </c>
      <c r="E10298" t="inlineStr">
        <is>
          <t>Y31905</t>
        </is>
      </c>
      <c r="F10298" t="inlineStr">
        <is>
          <t>BN</t>
        </is>
      </c>
      <c r="G10298" t="inlineStr">
        <is>
          <t>No</t>
        </is>
      </c>
      <c r="H10298" t="n">
        <v>10.1</v>
      </c>
    </row>
    <row r="10299">
      <c r="A10299" t="inlineStr">
        <is>
          <t>2019-W5-2019-PUENTETU-Y29369</t>
        </is>
      </c>
      <c r="B10299" t="n">
        <v>2019</v>
      </c>
      <c r="C10299" t="n">
        <v>5</v>
      </c>
      <c r="D10299" t="inlineStr">
        <is>
          <t>2019-PUENTETU</t>
        </is>
      </c>
      <c r="E10299" t="inlineStr">
        <is>
          <t>Y29369</t>
        </is>
      </c>
      <c r="F10299" t="inlineStr">
        <is>
          <t>BN</t>
        </is>
      </c>
      <c r="G10299" t="inlineStr">
        <is>
          <t>No</t>
        </is>
      </c>
      <c r="H10299" t="n">
        <v>30.22</v>
      </c>
    </row>
    <row r="10300">
      <c r="A10300" t="inlineStr">
        <is>
          <t>2019-W5-2019-PUENTETU-Y29360</t>
        </is>
      </c>
      <c r="B10300" t="n">
        <v>2019</v>
      </c>
      <c r="C10300" t="n">
        <v>5</v>
      </c>
      <c r="D10300" t="inlineStr">
        <is>
          <t>2019-PUENTETU</t>
        </is>
      </c>
      <c r="E10300" t="inlineStr">
        <is>
          <t>Y29360</t>
        </is>
      </c>
      <c r="F10300" t="inlineStr">
        <is>
          <t>BN</t>
        </is>
      </c>
      <c r="G10300" t="inlineStr">
        <is>
          <t>No</t>
        </is>
      </c>
      <c r="H10300" t="n">
        <v>4.6</v>
      </c>
    </row>
    <row r="10301">
      <c r="A10301" t="inlineStr">
        <is>
          <t>2019-W5-2019-PUENTETU-Y28115</t>
        </is>
      </c>
      <c r="B10301" t="n">
        <v>2019</v>
      </c>
      <c r="C10301" t="n">
        <v>5</v>
      </c>
      <c r="D10301" t="inlineStr">
        <is>
          <t>2019-PUENTETU</t>
        </is>
      </c>
      <c r="E10301" t="inlineStr">
        <is>
          <t>Y28115</t>
        </is>
      </c>
      <c r="F10301" t="inlineStr">
        <is>
          <t>BN</t>
        </is>
      </c>
      <c r="G10301" t="inlineStr">
        <is>
          <t>No</t>
        </is>
      </c>
      <c r="H10301" t="n">
        <v>5.3</v>
      </c>
    </row>
    <row r="10302">
      <c r="A10302" t="inlineStr">
        <is>
          <t>2019-W5-2019-PUENTETU-Y31051</t>
        </is>
      </c>
      <c r="B10302" t="n">
        <v>2019</v>
      </c>
      <c r="C10302" t="n">
        <v>5</v>
      </c>
      <c r="D10302" t="inlineStr">
        <is>
          <t>2019-PUENTETU</t>
        </is>
      </c>
      <c r="E10302" t="inlineStr">
        <is>
          <t>Y31051</t>
        </is>
      </c>
      <c r="F10302" t="inlineStr">
        <is>
          <t>BN</t>
        </is>
      </c>
      <c r="G10302" t="inlineStr">
        <is>
          <t>No</t>
        </is>
      </c>
      <c r="H10302" t="n">
        <v>22.8</v>
      </c>
    </row>
    <row r="10303">
      <c r="A10303" t="inlineStr">
        <is>
          <t>2019-W5-2019-PUENTETU-Y30247</t>
        </is>
      </c>
      <c r="B10303" t="n">
        <v>2019</v>
      </c>
      <c r="C10303" t="n">
        <v>5</v>
      </c>
      <c r="D10303" t="inlineStr">
        <is>
          <t>2019-PUENTETU</t>
        </is>
      </c>
      <c r="E10303" t="inlineStr">
        <is>
          <t>Y30247</t>
        </is>
      </c>
      <c r="F10303" t="inlineStr">
        <is>
          <t>IR</t>
        </is>
      </c>
      <c r="G10303" t="inlineStr">
        <is>
          <t>No</t>
        </is>
      </c>
      <c r="H10303" t="n">
        <v>0</v>
      </c>
    </row>
    <row r="10304">
      <c r="A10304" t="inlineStr">
        <is>
          <t>2019-W5-2019-LDV-Y5228</t>
        </is>
      </c>
      <c r="B10304" t="n">
        <v>2019</v>
      </c>
      <c r="C10304" t="n">
        <v>5</v>
      </c>
      <c r="D10304" t="inlineStr">
        <is>
          <t>2019-LDV</t>
        </is>
      </c>
      <c r="E10304" t="inlineStr">
        <is>
          <t>Y5228</t>
        </is>
      </c>
      <c r="F10304" t="inlineStr">
        <is>
          <t>QB</t>
        </is>
      </c>
      <c r="G10304" t="inlineStr">
        <is>
          <t>Yes</t>
        </is>
      </c>
      <c r="H10304" t="n">
        <v>24.92</v>
      </c>
    </row>
    <row r="10305">
      <c r="A10305" t="inlineStr">
        <is>
          <t>2019-W5-2019-LDV-Y31857</t>
        </is>
      </c>
      <c r="B10305" t="n">
        <v>2019</v>
      </c>
      <c r="C10305" t="n">
        <v>5</v>
      </c>
      <c r="D10305" t="inlineStr">
        <is>
          <t>2019-LDV</t>
        </is>
      </c>
      <c r="E10305" t="inlineStr">
        <is>
          <t>Y31857</t>
        </is>
      </c>
      <c r="F10305" t="inlineStr">
        <is>
          <t>WR</t>
        </is>
      </c>
      <c r="G10305" t="inlineStr">
        <is>
          <t>Yes</t>
        </is>
      </c>
      <c r="H10305" t="n">
        <v>9.699999999999999</v>
      </c>
    </row>
    <row r="10306">
      <c r="A10306" t="inlineStr">
        <is>
          <t>2019-W5-2019-LDV-Y27591</t>
        </is>
      </c>
      <c r="B10306" t="n">
        <v>2019</v>
      </c>
      <c r="C10306" t="n">
        <v>5</v>
      </c>
      <c r="D10306" t="inlineStr">
        <is>
          <t>2019-LDV</t>
        </is>
      </c>
      <c r="E10306" t="inlineStr">
        <is>
          <t>Y27591</t>
        </is>
      </c>
      <c r="F10306" t="inlineStr">
        <is>
          <t>WR</t>
        </is>
      </c>
      <c r="G10306" t="inlineStr">
        <is>
          <t>Yes</t>
        </is>
      </c>
      <c r="H10306" t="n">
        <v>9.5</v>
      </c>
    </row>
    <row r="10307">
      <c r="A10307" t="inlineStr">
        <is>
          <t>2019-W5-2019-LDV-Y30218</t>
        </is>
      </c>
      <c r="B10307" t="n">
        <v>2019</v>
      </c>
      <c r="C10307" t="n">
        <v>5</v>
      </c>
      <c r="D10307" t="inlineStr">
        <is>
          <t>2019-LDV</t>
        </is>
      </c>
      <c r="E10307" t="inlineStr">
        <is>
          <t>Y30218</t>
        </is>
      </c>
      <c r="F10307" t="inlineStr">
        <is>
          <t>RB</t>
        </is>
      </c>
      <c r="G10307" t="inlineStr">
        <is>
          <t>Yes</t>
        </is>
      </c>
      <c r="H10307" t="n">
        <v>11.5</v>
      </c>
    </row>
    <row r="10308">
      <c r="A10308" t="inlineStr">
        <is>
          <t>2019-W5-2019-LDV-Y30253</t>
        </is>
      </c>
      <c r="B10308" t="n">
        <v>2019</v>
      </c>
      <c r="C10308" t="n">
        <v>5</v>
      </c>
      <c r="D10308" t="inlineStr">
        <is>
          <t>2019-LDV</t>
        </is>
      </c>
      <c r="E10308" t="inlineStr">
        <is>
          <t>Y30253</t>
        </is>
      </c>
      <c r="F10308" t="inlineStr">
        <is>
          <t>RB</t>
        </is>
      </c>
      <c r="G10308" t="inlineStr">
        <is>
          <t>Yes</t>
        </is>
      </c>
      <c r="H10308" t="n">
        <v>1.4</v>
      </c>
    </row>
    <row r="10309">
      <c r="A10309" t="inlineStr">
        <is>
          <t>2019-W5-2019-LDV-Y26658</t>
        </is>
      </c>
      <c r="B10309" t="n">
        <v>2019</v>
      </c>
      <c r="C10309" t="n">
        <v>5</v>
      </c>
      <c r="D10309" t="inlineStr">
        <is>
          <t>2019-LDV</t>
        </is>
      </c>
      <c r="E10309" t="inlineStr">
        <is>
          <t>Y26658</t>
        </is>
      </c>
      <c r="F10309" t="inlineStr">
        <is>
          <t>TE</t>
        </is>
      </c>
      <c r="G10309" t="inlineStr">
        <is>
          <t>Yes</t>
        </is>
      </c>
      <c r="H10309" t="n">
        <v>14.2</v>
      </c>
    </row>
    <row r="10310">
      <c r="A10310" t="inlineStr">
        <is>
          <t>2019-W5-2019-LDV-Y28392</t>
        </is>
      </c>
      <c r="B10310" t="n">
        <v>2019</v>
      </c>
      <c r="C10310" t="n">
        <v>5</v>
      </c>
      <c r="D10310" t="inlineStr">
        <is>
          <t>2019-LDV</t>
        </is>
      </c>
      <c r="E10310" t="inlineStr">
        <is>
          <t>Y28392</t>
        </is>
      </c>
      <c r="F10310" t="inlineStr">
        <is>
          <t>W/R/T FLEX</t>
        </is>
      </c>
      <c r="G10310" t="inlineStr">
        <is>
          <t>Yes</t>
        </is>
      </c>
      <c r="H10310" t="n">
        <v>36.1</v>
      </c>
    </row>
    <row r="10311">
      <c r="A10311" t="inlineStr">
        <is>
          <t>2019-W5-2019-LDV-Y27369</t>
        </is>
      </c>
      <c r="B10311" t="n">
        <v>2019</v>
      </c>
      <c r="C10311" t="n">
        <v>5</v>
      </c>
      <c r="D10311" t="inlineStr">
        <is>
          <t>2019-LDV</t>
        </is>
      </c>
      <c r="E10311" t="inlineStr">
        <is>
          <t>Y27369</t>
        </is>
      </c>
      <c r="F10311" t="inlineStr">
        <is>
          <t>K</t>
        </is>
      </c>
      <c r="G10311" t="inlineStr">
        <is>
          <t>Yes</t>
        </is>
      </c>
      <c r="H10311" t="n">
        <v>6</v>
      </c>
    </row>
    <row r="10312">
      <c r="A10312" t="inlineStr">
        <is>
          <t>2019-W5-2019-LDV-Y-DEF:la-chargers</t>
        </is>
      </c>
      <c r="B10312" t="n">
        <v>2019</v>
      </c>
      <c r="C10312" t="n">
        <v>5</v>
      </c>
      <c r="D10312" t="inlineStr">
        <is>
          <t>2019-LDV</t>
        </is>
      </c>
      <c r="E10312" t="inlineStr">
        <is>
          <t>Y-DEF:la-chargers</t>
        </is>
      </c>
      <c r="F10312" t="inlineStr">
        <is>
          <t>DST</t>
        </is>
      </c>
      <c r="G10312" t="inlineStr">
        <is>
          <t>Yes</t>
        </is>
      </c>
      <c r="H10312" t="n">
        <v>14</v>
      </c>
    </row>
    <row r="10313">
      <c r="A10313" t="inlineStr">
        <is>
          <t>2019-W5-2019-LDV-Y27548</t>
        </is>
      </c>
      <c r="B10313" t="n">
        <v>2019</v>
      </c>
      <c r="C10313" t="n">
        <v>5</v>
      </c>
      <c r="D10313" t="inlineStr">
        <is>
          <t>2019-LDV</t>
        </is>
      </c>
      <c r="E10313" t="inlineStr">
        <is>
          <t>Y27548</t>
        </is>
      </c>
      <c r="F10313" t="inlineStr">
        <is>
          <t>BN</t>
        </is>
      </c>
      <c r="G10313" t="inlineStr">
        <is>
          <t>No</t>
        </is>
      </c>
      <c r="H10313" t="n">
        <v>6.1</v>
      </c>
    </row>
    <row r="10314">
      <c r="A10314" t="inlineStr">
        <is>
          <t>2019-W5-2019-LDV-Y29274</t>
        </is>
      </c>
      <c r="B10314" t="n">
        <v>2019</v>
      </c>
      <c r="C10314" t="n">
        <v>5</v>
      </c>
      <c r="D10314" t="inlineStr">
        <is>
          <t>2019-LDV</t>
        </is>
      </c>
      <c r="E10314" t="inlineStr">
        <is>
          <t>Y29274</t>
        </is>
      </c>
      <c r="F10314" t="inlineStr">
        <is>
          <t>BN</t>
        </is>
      </c>
      <c r="G10314" t="inlineStr">
        <is>
          <t>No</t>
        </is>
      </c>
      <c r="H10314" t="n">
        <v>7.2</v>
      </c>
    </row>
    <row r="10315">
      <c r="A10315" t="inlineStr">
        <is>
          <t>2019-W5-2019-LDV-Y28465</t>
        </is>
      </c>
      <c r="B10315" t="n">
        <v>2019</v>
      </c>
      <c r="C10315" t="n">
        <v>5</v>
      </c>
      <c r="D10315" t="inlineStr">
        <is>
          <t>2019-LDV</t>
        </is>
      </c>
      <c r="E10315" t="inlineStr">
        <is>
          <t>Y28465</t>
        </is>
      </c>
      <c r="F10315" t="inlineStr">
        <is>
          <t>BN</t>
        </is>
      </c>
      <c r="G10315" t="inlineStr">
        <is>
          <t>No</t>
        </is>
      </c>
      <c r="H10315" t="n">
        <v>7.2</v>
      </c>
    </row>
    <row r="10316">
      <c r="A10316" t="inlineStr">
        <is>
          <t>2019-W5-2019-LDV-Y24057</t>
        </is>
      </c>
      <c r="B10316" t="n">
        <v>2019</v>
      </c>
      <c r="C10316" t="n">
        <v>5</v>
      </c>
      <c r="D10316" t="inlineStr">
        <is>
          <t>2019-LDV</t>
        </is>
      </c>
      <c r="E10316" t="inlineStr">
        <is>
          <t>Y24057</t>
        </is>
      </c>
      <c r="F10316" t="inlineStr">
        <is>
          <t>BN</t>
        </is>
      </c>
      <c r="G10316" t="inlineStr">
        <is>
          <t>No</t>
        </is>
      </c>
      <c r="H10316" t="n">
        <v>1.4</v>
      </c>
    </row>
    <row r="10317">
      <c r="A10317" t="inlineStr">
        <is>
          <t>2019-W5-2019-LDV-Y30997</t>
        </is>
      </c>
      <c r="B10317" t="n">
        <v>2019</v>
      </c>
      <c r="C10317" t="n">
        <v>5</v>
      </c>
      <c r="D10317" t="inlineStr">
        <is>
          <t>2019-LDV</t>
        </is>
      </c>
      <c r="E10317" t="inlineStr">
        <is>
          <t>Y30997</t>
        </is>
      </c>
      <c r="F10317" t="inlineStr">
        <is>
          <t>BN</t>
        </is>
      </c>
      <c r="G10317" t="inlineStr">
        <is>
          <t>No</t>
        </is>
      </c>
      <c r="H10317" t="n">
        <v>5.9</v>
      </c>
    </row>
    <row r="10318">
      <c r="A10318" t="inlineStr">
        <is>
          <t>2019-W5-2019-LDV-Y5479</t>
        </is>
      </c>
      <c r="B10318" t="n">
        <v>2019</v>
      </c>
      <c r="C10318" t="n">
        <v>5</v>
      </c>
      <c r="D10318" t="inlineStr">
        <is>
          <t>2019-LDV</t>
        </is>
      </c>
      <c r="E10318" t="inlineStr">
        <is>
          <t>Y5479</t>
        </is>
      </c>
      <c r="F10318" t="inlineStr">
        <is>
          <t>IR</t>
        </is>
      </c>
      <c r="G10318" t="inlineStr">
        <is>
          <t>No</t>
        </is>
      </c>
      <c r="H10318" t="n">
        <v>0</v>
      </c>
    </row>
    <row r="10319">
      <c r="A10319" t="inlineStr">
        <is>
          <t>2019-W5-2019-EMAN-Y8780</t>
        </is>
      </c>
      <c r="B10319" t="n">
        <v>2019</v>
      </c>
      <c r="C10319" t="n">
        <v>5</v>
      </c>
      <c r="D10319" t="inlineStr">
        <is>
          <t>2019-EMAN</t>
        </is>
      </c>
      <c r="E10319" t="inlineStr">
        <is>
          <t>Y8780</t>
        </is>
      </c>
      <c r="F10319" t="inlineStr">
        <is>
          <t>QB</t>
        </is>
      </c>
      <c r="G10319" t="inlineStr">
        <is>
          <t>Yes</t>
        </is>
      </c>
      <c r="H10319" t="n">
        <v>32.9</v>
      </c>
    </row>
    <row r="10320">
      <c r="A10320" t="inlineStr">
        <is>
          <t>2019-W5-2019-EMAN-Y27589</t>
        </is>
      </c>
      <c r="B10320" t="n">
        <v>2019</v>
      </c>
      <c r="C10320" t="n">
        <v>5</v>
      </c>
      <c r="D10320" t="inlineStr">
        <is>
          <t>2019-EMAN</t>
        </is>
      </c>
      <c r="E10320" t="inlineStr">
        <is>
          <t>Y27589</t>
        </is>
      </c>
      <c r="F10320" t="inlineStr">
        <is>
          <t>WR</t>
        </is>
      </c>
      <c r="G10320" t="inlineStr">
        <is>
          <t>Yes</t>
        </is>
      </c>
      <c r="H10320" t="n">
        <v>25.2</v>
      </c>
    </row>
    <row r="10321">
      <c r="A10321" t="inlineStr">
        <is>
          <t>2019-W5-2019-EMAN-Y30197</t>
        </is>
      </c>
      <c r="B10321" t="n">
        <v>2019</v>
      </c>
      <c r="C10321" t="n">
        <v>5</v>
      </c>
      <c r="D10321" t="inlineStr">
        <is>
          <t>2019-EMAN</t>
        </is>
      </c>
      <c r="E10321" t="inlineStr">
        <is>
          <t>Y30197</t>
        </is>
      </c>
      <c r="F10321" t="inlineStr">
        <is>
          <t>WR</t>
        </is>
      </c>
      <c r="G10321" t="inlineStr">
        <is>
          <t>Yes</t>
        </is>
      </c>
      <c r="H10321" t="n">
        <v>28</v>
      </c>
    </row>
    <row r="10322">
      <c r="A10322" t="inlineStr">
        <is>
          <t>2019-W5-2019-EMAN-Y24815</t>
        </is>
      </c>
      <c r="B10322" t="n">
        <v>2019</v>
      </c>
      <c r="C10322" t="n">
        <v>5</v>
      </c>
      <c r="D10322" t="inlineStr">
        <is>
          <t>2019-EMAN</t>
        </is>
      </c>
      <c r="E10322" t="inlineStr">
        <is>
          <t>Y24815</t>
        </is>
      </c>
      <c r="F10322" t="inlineStr">
        <is>
          <t>RB</t>
        </is>
      </c>
      <c r="G10322" t="inlineStr">
        <is>
          <t>Yes</t>
        </is>
      </c>
      <c r="H10322" t="n">
        <v>11.9</v>
      </c>
    </row>
    <row r="10323">
      <c r="A10323" t="inlineStr">
        <is>
          <t>2019-W5-2019-EMAN-Y29560</t>
        </is>
      </c>
      <c r="B10323" t="n">
        <v>2019</v>
      </c>
      <c r="C10323" t="n">
        <v>5</v>
      </c>
      <c r="D10323" t="inlineStr">
        <is>
          <t>2019-EMAN</t>
        </is>
      </c>
      <c r="E10323" t="inlineStr">
        <is>
          <t>Y29560</t>
        </is>
      </c>
      <c r="F10323" t="inlineStr">
        <is>
          <t>RB</t>
        </is>
      </c>
      <c r="G10323" t="inlineStr">
        <is>
          <t>Yes</t>
        </is>
      </c>
      <c r="H10323" t="n">
        <v>9.6</v>
      </c>
    </row>
    <row r="10324">
      <c r="A10324" t="inlineStr">
        <is>
          <t>2019-W5-2019-EMAN-Y24070</t>
        </is>
      </c>
      <c r="B10324" t="n">
        <v>2019</v>
      </c>
      <c r="C10324" t="n">
        <v>5</v>
      </c>
      <c r="D10324" t="inlineStr">
        <is>
          <t>2019-EMAN</t>
        </is>
      </c>
      <c r="E10324" t="inlineStr">
        <is>
          <t>Y24070</t>
        </is>
      </c>
      <c r="F10324" t="inlineStr">
        <is>
          <t>TE</t>
        </is>
      </c>
      <c r="G10324" t="inlineStr">
        <is>
          <t>Yes</t>
        </is>
      </c>
      <c r="H10324" t="n">
        <v>5.6</v>
      </c>
    </row>
    <row r="10325">
      <c r="A10325" t="inlineStr">
        <is>
          <t>2019-W5-2019-EMAN-Y30996</t>
        </is>
      </c>
      <c r="B10325" t="n">
        <v>2019</v>
      </c>
      <c r="C10325" t="n">
        <v>5</v>
      </c>
      <c r="D10325" t="inlineStr">
        <is>
          <t>2019-EMAN</t>
        </is>
      </c>
      <c r="E10325" t="inlineStr">
        <is>
          <t>Y30996</t>
        </is>
      </c>
      <c r="F10325" t="inlineStr">
        <is>
          <t>W/R/T FLEX</t>
        </is>
      </c>
      <c r="G10325" t="inlineStr">
        <is>
          <t>Yes</t>
        </is>
      </c>
      <c r="H10325" t="n">
        <v>17.3</v>
      </c>
    </row>
    <row r="10326">
      <c r="A10326" t="inlineStr">
        <is>
          <t>2019-W5-2019-EMAN-Y30346</t>
        </is>
      </c>
      <c r="B10326" t="n">
        <v>2019</v>
      </c>
      <c r="C10326" t="n">
        <v>5</v>
      </c>
      <c r="D10326" t="inlineStr">
        <is>
          <t>2019-EMAN</t>
        </is>
      </c>
      <c r="E10326" t="inlineStr">
        <is>
          <t>Y30346</t>
        </is>
      </c>
      <c r="F10326" t="inlineStr">
        <is>
          <t>K</t>
        </is>
      </c>
      <c r="G10326" t="inlineStr">
        <is>
          <t>Yes</t>
        </is>
      </c>
      <c r="H10326" t="n">
        <v>7</v>
      </c>
    </row>
    <row r="10327">
      <c r="A10327" t="inlineStr">
        <is>
          <t>2019-W5-2019-EMAN-Y-DEF:chicago</t>
        </is>
      </c>
      <c r="B10327" t="n">
        <v>2019</v>
      </c>
      <c r="C10327" t="n">
        <v>5</v>
      </c>
      <c r="D10327" t="inlineStr">
        <is>
          <t>2019-EMAN</t>
        </is>
      </c>
      <c r="E10327" t="inlineStr">
        <is>
          <t>Y-DEF:chicago</t>
        </is>
      </c>
      <c r="F10327" t="inlineStr">
        <is>
          <t>DST</t>
        </is>
      </c>
      <c r="G10327" t="inlineStr">
        <is>
          <t>Yes</t>
        </is>
      </c>
      <c r="H10327" t="n">
        <v>4</v>
      </c>
    </row>
    <row r="10328">
      <c r="A10328" t="inlineStr">
        <is>
          <t>2019-W5-2019-EMAN-Y9353</t>
        </is>
      </c>
      <c r="B10328" t="n">
        <v>2019</v>
      </c>
      <c r="C10328" t="n">
        <v>5</v>
      </c>
      <c r="D10328" t="inlineStr">
        <is>
          <t>2019-EMAN</t>
        </is>
      </c>
      <c r="E10328" t="inlineStr">
        <is>
          <t>Y9353</t>
        </is>
      </c>
      <c r="F10328" t="inlineStr">
        <is>
          <t>BN</t>
        </is>
      </c>
      <c r="G10328" t="inlineStr">
        <is>
          <t>No</t>
        </is>
      </c>
      <c r="H10328" t="n">
        <v>12.1</v>
      </c>
    </row>
    <row r="10329">
      <c r="A10329" t="inlineStr">
        <is>
          <t>2019-W5-2019-EMAN-Y27573</t>
        </is>
      </c>
      <c r="B10329" t="n">
        <v>2019</v>
      </c>
      <c r="C10329" t="n">
        <v>5</v>
      </c>
      <c r="D10329" t="inlineStr">
        <is>
          <t>2019-EMAN</t>
        </is>
      </c>
      <c r="E10329" t="inlineStr">
        <is>
          <t>Y27573</t>
        </is>
      </c>
      <c r="F10329" t="inlineStr">
        <is>
          <t>BN</t>
        </is>
      </c>
      <c r="G10329" t="inlineStr">
        <is>
          <t>No</t>
        </is>
      </c>
      <c r="H10329" t="n">
        <v>2.4</v>
      </c>
    </row>
    <row r="10330">
      <c r="A10330" t="inlineStr">
        <is>
          <t>2019-W5-2019-EMAN-Y6763</t>
        </is>
      </c>
      <c r="B10330" t="n">
        <v>2019</v>
      </c>
      <c r="C10330" t="n">
        <v>5</v>
      </c>
      <c r="D10330" t="inlineStr">
        <is>
          <t>2019-EMAN</t>
        </is>
      </c>
      <c r="E10330" t="inlineStr">
        <is>
          <t>Y6763</t>
        </is>
      </c>
      <c r="F10330" t="inlineStr">
        <is>
          <t>BN</t>
        </is>
      </c>
      <c r="G10330" t="inlineStr">
        <is>
          <t>No</t>
        </is>
      </c>
      <c r="H10330" t="n">
        <v>6.14</v>
      </c>
    </row>
    <row r="10331">
      <c r="A10331" t="inlineStr">
        <is>
          <t>2019-W5-2019-EMAN-Y31908</t>
        </is>
      </c>
      <c r="B10331" t="n">
        <v>2019</v>
      </c>
      <c r="C10331" t="n">
        <v>5</v>
      </c>
      <c r="D10331" t="inlineStr">
        <is>
          <t>2019-EMAN</t>
        </is>
      </c>
      <c r="E10331" t="inlineStr">
        <is>
          <t>Y31908</t>
        </is>
      </c>
      <c r="F10331" t="inlineStr">
        <is>
          <t>BN</t>
        </is>
      </c>
      <c r="G10331" t="inlineStr">
        <is>
          <t>No</t>
        </is>
      </c>
      <c r="H10331" t="n">
        <v>6.6</v>
      </c>
    </row>
    <row r="10332">
      <c r="A10332" t="inlineStr">
        <is>
          <t>2019-W5-2019-EMAN-Y-DEF:dallas</t>
        </is>
      </c>
      <c r="B10332" t="n">
        <v>2019</v>
      </c>
      <c r="C10332" t="n">
        <v>5</v>
      </c>
      <c r="D10332" t="inlineStr">
        <is>
          <t>2019-EMAN</t>
        </is>
      </c>
      <c r="E10332" t="inlineStr">
        <is>
          <t>Y-DEF:dallas</t>
        </is>
      </c>
      <c r="F10332" t="inlineStr">
        <is>
          <t>BN</t>
        </is>
      </c>
      <c r="G10332" t="inlineStr">
        <is>
          <t>No</t>
        </is>
      </c>
      <c r="H10332" t="n">
        <v>1</v>
      </c>
    </row>
    <row r="10333">
      <c r="A10333" t="inlineStr">
        <is>
          <t>2019-W5-2019-EMAN-Y30972</t>
        </is>
      </c>
      <c r="B10333" t="n">
        <v>2019</v>
      </c>
      <c r="C10333" t="n">
        <v>5</v>
      </c>
      <c r="D10333" t="inlineStr">
        <is>
          <t>2019-EMAN</t>
        </is>
      </c>
      <c r="E10333" t="inlineStr">
        <is>
          <t>Y30972</t>
        </is>
      </c>
      <c r="F10333" t="inlineStr">
        <is>
          <t>IR</t>
        </is>
      </c>
      <c r="G10333" t="inlineStr">
        <is>
          <t>No</t>
        </is>
      </c>
      <c r="H10333" t="n">
        <v>0</v>
      </c>
    </row>
    <row r="10334">
      <c r="A10334" t="inlineStr">
        <is>
          <t>2019-W5-2019-HUERO-Y29235</t>
        </is>
      </c>
      <c r="B10334" t="n">
        <v>2019</v>
      </c>
      <c r="C10334" t="n">
        <v>5</v>
      </c>
      <c r="D10334" t="inlineStr">
        <is>
          <t>2019-HUERO</t>
        </is>
      </c>
      <c r="E10334" t="inlineStr">
        <is>
          <t>Y29235</t>
        </is>
      </c>
      <c r="F10334" t="inlineStr">
        <is>
          <t>QB</t>
        </is>
      </c>
      <c r="G10334" t="inlineStr">
        <is>
          <t>Yes</t>
        </is>
      </c>
      <c r="H10334" t="n">
        <v>18.9</v>
      </c>
    </row>
    <row r="10335">
      <c r="A10335" t="inlineStr">
        <is>
          <t>2019-W5-2019-HUERO-Y27540</t>
        </is>
      </c>
      <c r="B10335" t="n">
        <v>2019</v>
      </c>
      <c r="C10335" t="n">
        <v>5</v>
      </c>
      <c r="D10335" t="inlineStr">
        <is>
          <t>2019-HUERO</t>
        </is>
      </c>
      <c r="E10335" t="inlineStr">
        <is>
          <t>Y27540</t>
        </is>
      </c>
      <c r="F10335" t="inlineStr">
        <is>
          <t>WR</t>
        </is>
      </c>
      <c r="G10335" t="inlineStr">
        <is>
          <t>Yes</t>
        </is>
      </c>
      <c r="H10335" t="n">
        <v>4</v>
      </c>
    </row>
    <row r="10336">
      <c r="A10336" t="inlineStr">
        <is>
          <t>2019-W5-2019-HUERO-Y26561</t>
        </is>
      </c>
      <c r="B10336" t="n">
        <v>2019</v>
      </c>
      <c r="C10336" t="n">
        <v>5</v>
      </c>
      <c r="D10336" t="inlineStr">
        <is>
          <t>2019-HUERO</t>
        </is>
      </c>
      <c r="E10336" t="inlineStr">
        <is>
          <t>Y26561</t>
        </is>
      </c>
      <c r="F10336" t="inlineStr">
        <is>
          <t>WR</t>
        </is>
      </c>
      <c r="G10336" t="inlineStr">
        <is>
          <t>Yes</t>
        </is>
      </c>
      <c r="H10336" t="n">
        <v>8.4</v>
      </c>
    </row>
    <row r="10337">
      <c r="A10337" t="inlineStr">
        <is>
          <t>2019-W5-2019-HUERO-Y29279</t>
        </is>
      </c>
      <c r="B10337" t="n">
        <v>2019</v>
      </c>
      <c r="C10337" t="n">
        <v>5</v>
      </c>
      <c r="D10337" t="inlineStr">
        <is>
          <t>2019-HUERO</t>
        </is>
      </c>
      <c r="E10337" t="inlineStr">
        <is>
          <t>Y29279</t>
        </is>
      </c>
      <c r="F10337" t="inlineStr">
        <is>
          <t>RB</t>
        </is>
      </c>
      <c r="G10337" t="inlineStr">
        <is>
          <t>Yes</t>
        </is>
      </c>
      <c r="H10337" t="n">
        <v>13.8</v>
      </c>
    </row>
    <row r="10338">
      <c r="A10338" t="inlineStr">
        <is>
          <t>2019-W5-2019-HUERO-Y26671</t>
        </is>
      </c>
      <c r="B10338" t="n">
        <v>2019</v>
      </c>
      <c r="C10338" t="n">
        <v>5</v>
      </c>
      <c r="D10338" t="inlineStr">
        <is>
          <t>2019-HUERO</t>
        </is>
      </c>
      <c r="E10338" t="inlineStr">
        <is>
          <t>Y26671</t>
        </is>
      </c>
      <c r="F10338" t="inlineStr">
        <is>
          <t>RB</t>
        </is>
      </c>
      <c r="G10338" t="inlineStr">
        <is>
          <t>Yes</t>
        </is>
      </c>
      <c r="H10338" t="n">
        <v>12.3</v>
      </c>
    </row>
    <row r="10339">
      <c r="A10339" t="inlineStr">
        <is>
          <t>2019-W5-2019-HUERO-Y31056</t>
        </is>
      </c>
      <c r="B10339" t="n">
        <v>2019</v>
      </c>
      <c r="C10339" t="n">
        <v>5</v>
      </c>
      <c r="D10339" t="inlineStr">
        <is>
          <t>2019-HUERO</t>
        </is>
      </c>
      <c r="E10339" t="inlineStr">
        <is>
          <t>Y31056</t>
        </is>
      </c>
      <c r="F10339" t="inlineStr">
        <is>
          <t>TE</t>
        </is>
      </c>
      <c r="G10339" t="inlineStr">
        <is>
          <t>Yes</t>
        </is>
      </c>
      <c r="H10339" t="n">
        <v>7</v>
      </c>
    </row>
    <row r="10340">
      <c r="A10340" t="inlineStr">
        <is>
          <t>2019-W5-2019-HUERO-Y27631</t>
        </is>
      </c>
      <c r="B10340" t="n">
        <v>2019</v>
      </c>
      <c r="C10340" t="n">
        <v>5</v>
      </c>
      <c r="D10340" t="inlineStr">
        <is>
          <t>2019-HUERO</t>
        </is>
      </c>
      <c r="E10340" t="inlineStr">
        <is>
          <t>Y27631</t>
        </is>
      </c>
      <c r="F10340" t="inlineStr">
        <is>
          <t>W/R/T FLEX</t>
        </is>
      </c>
      <c r="G10340" t="inlineStr">
        <is>
          <t>Yes</t>
        </is>
      </c>
      <c r="H10340" t="n">
        <v>15.5</v>
      </c>
    </row>
    <row r="10341">
      <c r="A10341" t="inlineStr">
        <is>
          <t>2019-W5-2019-HUERO-Y7520</t>
        </is>
      </c>
      <c r="B10341" t="n">
        <v>2019</v>
      </c>
      <c r="C10341" t="n">
        <v>5</v>
      </c>
      <c r="D10341" t="inlineStr">
        <is>
          <t>2019-HUERO</t>
        </is>
      </c>
      <c r="E10341" t="inlineStr">
        <is>
          <t>Y7520</t>
        </is>
      </c>
      <c r="F10341" t="inlineStr">
        <is>
          <t>K</t>
        </is>
      </c>
      <c r="G10341" t="inlineStr">
        <is>
          <t>Yes</t>
        </is>
      </c>
      <c r="H10341" t="n">
        <v>8</v>
      </c>
    </row>
    <row r="10342">
      <c r="A10342" t="inlineStr">
        <is>
          <t>2019-W5-2019-HUERO-Y-DEF:carolina</t>
        </is>
      </c>
      <c r="B10342" t="n">
        <v>2019</v>
      </c>
      <c r="C10342" t="n">
        <v>5</v>
      </c>
      <c r="D10342" t="inlineStr">
        <is>
          <t>2019-HUERO</t>
        </is>
      </c>
      <c r="E10342" t="inlineStr">
        <is>
          <t>Y-DEF:carolina</t>
        </is>
      </c>
      <c r="F10342" t="inlineStr">
        <is>
          <t>DST</t>
        </is>
      </c>
      <c r="G10342" t="inlineStr">
        <is>
          <t>Yes</t>
        </is>
      </c>
      <c r="H10342" t="n">
        <v>14</v>
      </c>
    </row>
    <row r="10343">
      <c r="A10343" t="inlineStr">
        <is>
          <t>2019-W5-2019-HUERO-Y30153</t>
        </is>
      </c>
      <c r="B10343" t="n">
        <v>2019</v>
      </c>
      <c r="C10343" t="n">
        <v>5</v>
      </c>
      <c r="D10343" t="inlineStr">
        <is>
          <t>2019-HUERO</t>
        </is>
      </c>
      <c r="E10343" t="inlineStr">
        <is>
          <t>Y30153</t>
        </is>
      </c>
      <c r="F10343" t="inlineStr">
        <is>
          <t>BN</t>
        </is>
      </c>
      <c r="G10343" t="inlineStr">
        <is>
          <t>No</t>
        </is>
      </c>
      <c r="H10343" t="n">
        <v>5.9</v>
      </c>
    </row>
    <row r="10344">
      <c r="A10344" t="inlineStr">
        <is>
          <t>2019-W5-2019-HUERO-Y29785</t>
        </is>
      </c>
      <c r="B10344" t="n">
        <v>2019</v>
      </c>
      <c r="C10344" t="n">
        <v>5</v>
      </c>
      <c r="D10344" t="inlineStr">
        <is>
          <t>2019-HUERO</t>
        </is>
      </c>
      <c r="E10344" t="inlineStr">
        <is>
          <t>Y29785</t>
        </is>
      </c>
      <c r="F10344" t="inlineStr">
        <is>
          <t>BN</t>
        </is>
      </c>
      <c r="G10344" t="inlineStr">
        <is>
          <t>No</t>
        </is>
      </c>
      <c r="H10344" t="n">
        <v>2.1</v>
      </c>
    </row>
    <row r="10345">
      <c r="A10345" t="inlineStr">
        <is>
          <t>2019-W5-2019-HUERO-Y31031</t>
        </is>
      </c>
      <c r="B10345" t="n">
        <v>2019</v>
      </c>
      <c r="C10345" t="n">
        <v>5</v>
      </c>
      <c r="D10345" t="inlineStr">
        <is>
          <t>2019-HUERO</t>
        </is>
      </c>
      <c r="E10345" t="inlineStr">
        <is>
          <t>Y31031</t>
        </is>
      </c>
      <c r="F10345" t="inlineStr">
        <is>
          <t>BN</t>
        </is>
      </c>
      <c r="G10345" t="inlineStr">
        <is>
          <t>No</t>
        </is>
      </c>
      <c r="H10345" t="n">
        <v>32.4</v>
      </c>
    </row>
    <row r="10346">
      <c r="A10346" t="inlineStr">
        <is>
          <t>2019-W5-2019-HUERO-Y29384</t>
        </is>
      </c>
      <c r="B10346" t="n">
        <v>2019</v>
      </c>
      <c r="C10346" t="n">
        <v>5</v>
      </c>
      <c r="D10346" t="inlineStr">
        <is>
          <t>2019-HUERO</t>
        </is>
      </c>
      <c r="E10346" t="inlineStr">
        <is>
          <t>Y29384</t>
        </is>
      </c>
      <c r="F10346" t="inlineStr">
        <is>
          <t>BN</t>
        </is>
      </c>
      <c r="G10346" t="inlineStr">
        <is>
          <t>No</t>
        </is>
      </c>
      <c r="H10346" t="n">
        <v>12.2</v>
      </c>
    </row>
    <row r="10347">
      <c r="A10347" t="inlineStr">
        <is>
          <t>2019-W5-2019-HUERO-Y26060</t>
        </is>
      </c>
      <c r="B10347" t="n">
        <v>2019</v>
      </c>
      <c r="C10347" t="n">
        <v>5</v>
      </c>
      <c r="D10347" t="inlineStr">
        <is>
          <t>2019-HUERO</t>
        </is>
      </c>
      <c r="E10347" t="inlineStr">
        <is>
          <t>Y26060</t>
        </is>
      </c>
      <c r="F10347" t="inlineStr">
        <is>
          <t>BN</t>
        </is>
      </c>
      <c r="G10347" t="inlineStr">
        <is>
          <t>No</t>
        </is>
      </c>
      <c r="H10347" t="n">
        <v>3.6</v>
      </c>
    </row>
    <row r="10348">
      <c r="A10348" t="inlineStr">
        <is>
          <t>2019-W5-2019-HUERO-Y24791</t>
        </is>
      </c>
      <c r="B10348" t="n">
        <v>2019</v>
      </c>
      <c r="C10348" t="n">
        <v>5</v>
      </c>
      <c r="D10348" t="inlineStr">
        <is>
          <t>2019-HUERO</t>
        </is>
      </c>
      <c r="E10348" t="inlineStr">
        <is>
          <t>Y24791</t>
        </is>
      </c>
      <c r="F10348" t="inlineStr">
        <is>
          <t>IR</t>
        </is>
      </c>
      <c r="G10348" t="inlineStr">
        <is>
          <t>No</t>
        </is>
      </c>
      <c r="H10348" t="n">
        <v>0</v>
      </c>
    </row>
    <row r="10349">
      <c r="A10349" t="inlineStr">
        <is>
          <t>2019-W5-2019-ABARBA-Y30123</t>
        </is>
      </c>
      <c r="B10349" t="n">
        <v>2019</v>
      </c>
      <c r="C10349" t="n">
        <v>5</v>
      </c>
      <c r="D10349" t="inlineStr">
        <is>
          <t>2019-ABARBA</t>
        </is>
      </c>
      <c r="E10349" t="inlineStr">
        <is>
          <t>Y30123</t>
        </is>
      </c>
      <c r="F10349" t="inlineStr">
        <is>
          <t>QB</t>
        </is>
      </c>
      <c r="G10349" t="inlineStr">
        <is>
          <t>Yes</t>
        </is>
      </c>
      <c r="H10349" t="n">
        <v>18.54</v>
      </c>
    </row>
    <row r="10350">
      <c r="A10350" t="inlineStr">
        <is>
          <t>2019-W5-2019-ABARBA-Y28534</t>
        </is>
      </c>
      <c r="B10350" t="n">
        <v>2019</v>
      </c>
      <c r="C10350" t="n">
        <v>5</v>
      </c>
      <c r="D10350" t="inlineStr">
        <is>
          <t>2019-ABARBA</t>
        </is>
      </c>
      <c r="E10350" t="inlineStr">
        <is>
          <t>Y28534</t>
        </is>
      </c>
      <c r="F10350" t="inlineStr">
        <is>
          <t>WR</t>
        </is>
      </c>
      <c r="G10350" t="inlineStr">
        <is>
          <t>Yes</t>
        </is>
      </c>
      <c r="H10350" t="n">
        <v>5.9</v>
      </c>
    </row>
    <row r="10351">
      <c r="A10351" t="inlineStr">
        <is>
          <t>2019-W5-2019-ABARBA-Y29255</t>
        </is>
      </c>
      <c r="B10351" t="n">
        <v>2019</v>
      </c>
      <c r="C10351" t="n">
        <v>5</v>
      </c>
      <c r="D10351" t="inlineStr">
        <is>
          <t>2019-ABARBA</t>
        </is>
      </c>
      <c r="E10351" t="inlineStr">
        <is>
          <t>Y29255</t>
        </is>
      </c>
      <c r="F10351" t="inlineStr">
        <is>
          <t>WR</t>
        </is>
      </c>
      <c r="G10351" t="inlineStr">
        <is>
          <t>Yes</t>
        </is>
      </c>
      <c r="H10351" t="n">
        <v>48.7</v>
      </c>
    </row>
    <row r="10352">
      <c r="A10352" t="inlineStr">
        <is>
          <t>2019-W5-2019-ABARBA-Y30256</t>
        </is>
      </c>
      <c r="B10352" t="n">
        <v>2019</v>
      </c>
      <c r="C10352" t="n">
        <v>5</v>
      </c>
      <c r="D10352" t="inlineStr">
        <is>
          <t>2019-ABARBA</t>
        </is>
      </c>
      <c r="E10352" t="inlineStr">
        <is>
          <t>Y30256</t>
        </is>
      </c>
      <c r="F10352" t="inlineStr">
        <is>
          <t>RB</t>
        </is>
      </c>
      <c r="G10352" t="inlineStr">
        <is>
          <t>Yes</t>
        </is>
      </c>
      <c r="H10352" t="n">
        <v>16.3</v>
      </c>
    </row>
    <row r="10353">
      <c r="A10353" t="inlineStr">
        <is>
          <t>2019-W5-2019-ABARBA-Y30552</t>
        </is>
      </c>
      <c r="B10353" t="n">
        <v>2019</v>
      </c>
      <c r="C10353" t="n">
        <v>5</v>
      </c>
      <c r="D10353" t="inlineStr">
        <is>
          <t>2019-ABARBA</t>
        </is>
      </c>
      <c r="E10353" t="inlineStr">
        <is>
          <t>Y30552</t>
        </is>
      </c>
      <c r="F10353" t="inlineStr">
        <is>
          <t>RB</t>
        </is>
      </c>
      <c r="G10353" t="inlineStr">
        <is>
          <t>Yes</t>
        </is>
      </c>
      <c r="H10353" t="n">
        <v>28.4</v>
      </c>
    </row>
    <row r="10354">
      <c r="A10354" t="inlineStr">
        <is>
          <t>2019-W5-2019-ABARBA-Y30136</t>
        </is>
      </c>
      <c r="B10354" t="n">
        <v>2019</v>
      </c>
      <c r="C10354" t="n">
        <v>5</v>
      </c>
      <c r="D10354" t="inlineStr">
        <is>
          <t>2019-ABARBA</t>
        </is>
      </c>
      <c r="E10354" t="inlineStr">
        <is>
          <t>Y30136</t>
        </is>
      </c>
      <c r="F10354" t="inlineStr">
        <is>
          <t>TE</t>
        </is>
      </c>
      <c r="G10354" t="inlineStr">
        <is>
          <t>Yes</t>
        </is>
      </c>
      <c r="H10354" t="n">
        <v>7.7</v>
      </c>
    </row>
    <row r="10355">
      <c r="A10355" t="inlineStr">
        <is>
          <t>2019-W5-2019-ABARBA-Y27619</t>
        </is>
      </c>
      <c r="B10355" t="n">
        <v>2019</v>
      </c>
      <c r="C10355" t="n">
        <v>5</v>
      </c>
      <c r="D10355" t="inlineStr">
        <is>
          <t>2019-ABARBA</t>
        </is>
      </c>
      <c r="E10355" t="inlineStr">
        <is>
          <t>Y27619</t>
        </is>
      </c>
      <c r="F10355" t="inlineStr">
        <is>
          <t>W/R/T FLEX</t>
        </is>
      </c>
      <c r="G10355" t="inlineStr">
        <is>
          <t>Yes</t>
        </is>
      </c>
      <c r="H10355" t="n">
        <v>10</v>
      </c>
    </row>
    <row r="10356">
      <c r="A10356" t="inlineStr">
        <is>
          <t>2019-W5-2019-ABARBA-Y29792</t>
        </is>
      </c>
      <c r="B10356" t="n">
        <v>2019</v>
      </c>
      <c r="C10356" t="n">
        <v>5</v>
      </c>
      <c r="D10356" t="inlineStr">
        <is>
          <t>2019-ABARBA</t>
        </is>
      </c>
      <c r="E10356" t="inlineStr">
        <is>
          <t>Y29792</t>
        </is>
      </c>
      <c r="F10356" t="inlineStr">
        <is>
          <t>K</t>
        </is>
      </c>
      <c r="G10356" t="inlineStr">
        <is>
          <t>Yes</t>
        </is>
      </c>
      <c r="H10356" t="n">
        <v>13</v>
      </c>
    </row>
    <row r="10357">
      <c r="A10357" t="inlineStr">
        <is>
          <t>2019-W5-2019-ABARBA-Y-DEF:la-rams</t>
        </is>
      </c>
      <c r="B10357" t="n">
        <v>2019</v>
      </c>
      <c r="C10357" t="n">
        <v>5</v>
      </c>
      <c r="D10357" t="inlineStr">
        <is>
          <t>2019-ABARBA</t>
        </is>
      </c>
      <c r="E10357" t="inlineStr">
        <is>
          <t>Y-DEF:la-rams</t>
        </is>
      </c>
      <c r="F10357" t="inlineStr">
        <is>
          <t>DST</t>
        </is>
      </c>
      <c r="G10357" t="inlineStr">
        <is>
          <t>Yes</t>
        </is>
      </c>
      <c r="H10357" t="n">
        <v>2</v>
      </c>
    </row>
    <row r="10358">
      <c r="A10358" t="inlineStr">
        <is>
          <t>2019-W5-2019-ABARBA-Y30120</t>
        </is>
      </c>
      <c r="B10358" t="n">
        <v>2019</v>
      </c>
      <c r="C10358" t="n">
        <v>5</v>
      </c>
      <c r="D10358" t="inlineStr">
        <is>
          <t>2019-ABARBA</t>
        </is>
      </c>
      <c r="E10358" t="inlineStr">
        <is>
          <t>Y30120</t>
        </is>
      </c>
      <c r="F10358" t="inlineStr">
        <is>
          <t>BN</t>
        </is>
      </c>
      <c r="G10358" t="inlineStr">
        <is>
          <t>No</t>
        </is>
      </c>
      <c r="H10358" t="n">
        <v>10.4</v>
      </c>
    </row>
    <row r="10359">
      <c r="A10359" t="inlineStr">
        <is>
          <t>2019-W5-2019-ABARBA-Y24936</t>
        </is>
      </c>
      <c r="B10359" t="n">
        <v>2019</v>
      </c>
      <c r="C10359" t="n">
        <v>5</v>
      </c>
      <c r="D10359" t="inlineStr">
        <is>
          <t>2019-ABARBA</t>
        </is>
      </c>
      <c r="E10359" t="inlineStr">
        <is>
          <t>Y24936</t>
        </is>
      </c>
      <c r="F10359" t="inlineStr">
        <is>
          <t>BN</t>
        </is>
      </c>
      <c r="G10359" t="inlineStr">
        <is>
          <t>No</t>
        </is>
      </c>
      <c r="H10359" t="n">
        <v>4</v>
      </c>
    </row>
    <row r="10360">
      <c r="A10360" t="inlineStr">
        <is>
          <t>2019-W5-2019-ABARBA-Y31424</t>
        </is>
      </c>
      <c r="B10360" t="n">
        <v>2019</v>
      </c>
      <c r="C10360" t="n">
        <v>5</v>
      </c>
      <c r="D10360" t="inlineStr">
        <is>
          <t>2019-ABARBA</t>
        </is>
      </c>
      <c r="E10360" t="inlineStr">
        <is>
          <t>Y31424</t>
        </is>
      </c>
      <c r="F10360" t="inlineStr">
        <is>
          <t>BN</t>
        </is>
      </c>
      <c r="G10360" t="inlineStr">
        <is>
          <t>No</t>
        </is>
      </c>
      <c r="H10360" t="n">
        <v>2.8</v>
      </c>
    </row>
    <row r="10361">
      <c r="A10361" t="inlineStr">
        <is>
          <t>2019-W5-2019-ABARBA-Y31838</t>
        </is>
      </c>
      <c r="B10361" t="n">
        <v>2019</v>
      </c>
      <c r="C10361" t="n">
        <v>5</v>
      </c>
      <c r="D10361" t="inlineStr">
        <is>
          <t>2019-ABARBA</t>
        </is>
      </c>
      <c r="E10361" t="inlineStr">
        <is>
          <t>Y31838</t>
        </is>
      </c>
      <c r="F10361" t="inlineStr">
        <is>
          <t>BN</t>
        </is>
      </c>
      <c r="G10361" t="inlineStr">
        <is>
          <t>No</t>
        </is>
      </c>
      <c r="H10361" t="n">
        <v>11.48</v>
      </c>
    </row>
    <row r="10362">
      <c r="A10362" t="inlineStr">
        <is>
          <t>2019-W5-2019-ABARBA-Y8826</t>
        </is>
      </c>
      <c r="B10362" t="n">
        <v>2019</v>
      </c>
      <c r="C10362" t="n">
        <v>5</v>
      </c>
      <c r="D10362" t="inlineStr">
        <is>
          <t>2019-ABARBA</t>
        </is>
      </c>
      <c r="E10362" t="inlineStr">
        <is>
          <t>Y8826</t>
        </is>
      </c>
      <c r="F10362" t="inlineStr">
        <is>
          <t>IR</t>
        </is>
      </c>
      <c r="G10362" t="inlineStr">
        <is>
          <t>No</t>
        </is>
      </c>
      <c r="H10362" t="n">
        <v>0</v>
      </c>
    </row>
    <row r="10363">
      <c r="A10363" t="inlineStr">
        <is>
          <t>2019-W5-2019-VARO-Y29236</t>
        </is>
      </c>
      <c r="B10363" t="n">
        <v>2019</v>
      </c>
      <c r="C10363" t="n">
        <v>5</v>
      </c>
      <c r="D10363" t="inlineStr">
        <is>
          <t>2019-VARO</t>
        </is>
      </c>
      <c r="E10363" t="inlineStr">
        <is>
          <t>Y29236</t>
        </is>
      </c>
      <c r="F10363" t="inlineStr">
        <is>
          <t>QB</t>
        </is>
      </c>
      <c r="G10363" t="inlineStr">
        <is>
          <t>Yes</t>
        </is>
      </c>
      <c r="H10363" t="n">
        <v>12.06</v>
      </c>
    </row>
    <row r="10364">
      <c r="A10364" t="inlineStr">
        <is>
          <t>2019-W5-2019-VARO-Y26650</t>
        </is>
      </c>
      <c r="B10364" t="n">
        <v>2019</v>
      </c>
      <c r="C10364" t="n">
        <v>5</v>
      </c>
      <c r="D10364" t="inlineStr">
        <is>
          <t>2019-VARO</t>
        </is>
      </c>
      <c r="E10364" t="inlineStr">
        <is>
          <t>Y26650</t>
        </is>
      </c>
      <c r="F10364" t="inlineStr">
        <is>
          <t>WR</t>
        </is>
      </c>
      <c r="G10364" t="inlineStr">
        <is>
          <t>Yes</t>
        </is>
      </c>
      <c r="H10364" t="n">
        <v>12.3</v>
      </c>
    </row>
    <row r="10365">
      <c r="A10365" t="inlineStr">
        <is>
          <t>2019-W5-2019-VARO-Y30175</t>
        </is>
      </c>
      <c r="B10365" t="n">
        <v>2019</v>
      </c>
      <c r="C10365" t="n">
        <v>5</v>
      </c>
      <c r="D10365" t="inlineStr">
        <is>
          <t>2019-VARO</t>
        </is>
      </c>
      <c r="E10365" t="inlineStr">
        <is>
          <t>Y30175</t>
        </is>
      </c>
      <c r="F10365" t="inlineStr">
        <is>
          <t>WR</t>
        </is>
      </c>
      <c r="G10365" t="inlineStr">
        <is>
          <t>Yes</t>
        </is>
      </c>
      <c r="H10365" t="n">
        <v>15</v>
      </c>
    </row>
    <row r="10366">
      <c r="A10366" t="inlineStr">
        <is>
          <t>2019-W5-2019-VARO-Y30121</t>
        </is>
      </c>
      <c r="B10366" t="n">
        <v>2019</v>
      </c>
      <c r="C10366" t="n">
        <v>5</v>
      </c>
      <c r="D10366" t="inlineStr">
        <is>
          <t>2019-VARO</t>
        </is>
      </c>
      <c r="E10366" t="inlineStr">
        <is>
          <t>Y30121</t>
        </is>
      </c>
      <c r="F10366" t="inlineStr">
        <is>
          <t>RB</t>
        </is>
      </c>
      <c r="G10366" t="inlineStr">
        <is>
          <t>Yes</t>
        </is>
      </c>
      <c r="H10366" t="n">
        <v>46.7</v>
      </c>
    </row>
    <row r="10367">
      <c r="A10367" t="inlineStr">
        <is>
          <t>2019-W5-2019-VARO-Y31001</t>
        </is>
      </c>
      <c r="B10367" t="n">
        <v>2019</v>
      </c>
      <c r="C10367" t="n">
        <v>5</v>
      </c>
      <c r="D10367" t="inlineStr">
        <is>
          <t>2019-VARO</t>
        </is>
      </c>
      <c r="E10367" t="inlineStr">
        <is>
          <t>Y31001</t>
        </is>
      </c>
      <c r="F10367" t="inlineStr">
        <is>
          <t>RB</t>
        </is>
      </c>
      <c r="G10367" t="inlineStr">
        <is>
          <t>Yes</t>
        </is>
      </c>
      <c r="H10367" t="n">
        <v>19.8</v>
      </c>
    </row>
    <row r="10368">
      <c r="A10368" t="inlineStr">
        <is>
          <t>2019-W5-2019-VARO-Y28592</t>
        </is>
      </c>
      <c r="B10368" t="n">
        <v>2019</v>
      </c>
      <c r="C10368" t="n">
        <v>5</v>
      </c>
      <c r="D10368" t="inlineStr">
        <is>
          <t>2019-VARO</t>
        </is>
      </c>
      <c r="E10368" t="inlineStr">
        <is>
          <t>Y28592</t>
        </is>
      </c>
      <c r="F10368" t="inlineStr">
        <is>
          <t>TE</t>
        </is>
      </c>
      <c r="G10368" t="inlineStr">
        <is>
          <t>Yes</t>
        </is>
      </c>
      <c r="H10368" t="n">
        <v>5.9</v>
      </c>
    </row>
    <row r="10369">
      <c r="A10369" t="inlineStr">
        <is>
          <t>2019-W5-2019-VARO-Y31135</t>
        </is>
      </c>
      <c r="B10369" t="n">
        <v>2019</v>
      </c>
      <c r="C10369" t="n">
        <v>5</v>
      </c>
      <c r="D10369" t="inlineStr">
        <is>
          <t>2019-VARO</t>
        </is>
      </c>
      <c r="E10369" t="inlineStr">
        <is>
          <t>Y31135</t>
        </is>
      </c>
      <c r="F10369" t="inlineStr">
        <is>
          <t>W/R/T FLEX</t>
        </is>
      </c>
      <c r="G10369" t="inlineStr">
        <is>
          <t>Yes</t>
        </is>
      </c>
      <c r="H10369" t="n">
        <v>1.96</v>
      </c>
    </row>
    <row r="10370">
      <c r="A10370" t="inlineStr">
        <is>
          <t>2019-W5-2019-VARO-Y28378</t>
        </is>
      </c>
      <c r="B10370" t="n">
        <v>2019</v>
      </c>
      <c r="C10370" t="n">
        <v>5</v>
      </c>
      <c r="D10370" t="inlineStr">
        <is>
          <t>2019-VARO</t>
        </is>
      </c>
      <c r="E10370" t="inlineStr">
        <is>
          <t>Y28378</t>
        </is>
      </c>
      <c r="F10370" t="inlineStr">
        <is>
          <t>K</t>
        </is>
      </c>
      <c r="G10370" t="inlineStr">
        <is>
          <t>Yes</t>
        </is>
      </c>
      <c r="H10370" t="n">
        <v>7</v>
      </c>
    </row>
    <row r="10371">
      <c r="A10371" t="inlineStr">
        <is>
          <t>2019-W5-2019-VARO-Y-DEF:new-england</t>
        </is>
      </c>
      <c r="B10371" t="n">
        <v>2019</v>
      </c>
      <c r="C10371" t="n">
        <v>5</v>
      </c>
      <c r="D10371" t="inlineStr">
        <is>
          <t>2019-VARO</t>
        </is>
      </c>
      <c r="E10371" t="inlineStr">
        <is>
          <t>Y-DEF:new-england</t>
        </is>
      </c>
      <c r="F10371" t="inlineStr">
        <is>
          <t>DST</t>
        </is>
      </c>
      <c r="G10371" t="inlineStr">
        <is>
          <t>Yes</t>
        </is>
      </c>
      <c r="H10371" t="n">
        <v>14</v>
      </c>
    </row>
    <row r="10372">
      <c r="A10372" t="inlineStr">
        <is>
          <t>2019-W5-2019-VARO-Y28691</t>
        </is>
      </c>
      <c r="B10372" t="n">
        <v>2019</v>
      </c>
      <c r="C10372" t="n">
        <v>5</v>
      </c>
      <c r="D10372" t="inlineStr">
        <is>
          <t>2019-VARO</t>
        </is>
      </c>
      <c r="E10372" t="inlineStr">
        <is>
          <t>Y28691</t>
        </is>
      </c>
      <c r="F10372" t="inlineStr">
        <is>
          <t>BN</t>
        </is>
      </c>
      <c r="G10372" t="inlineStr">
        <is>
          <t>No</t>
        </is>
      </c>
      <c r="H10372" t="n">
        <v>0</v>
      </c>
    </row>
    <row r="10373">
      <c r="A10373" t="inlineStr">
        <is>
          <t>2019-W5-2019-VARO-Y30209</t>
        </is>
      </c>
      <c r="B10373" t="n">
        <v>2019</v>
      </c>
      <c r="C10373" t="n">
        <v>5</v>
      </c>
      <c r="D10373" t="inlineStr">
        <is>
          <t>2019-VARO</t>
        </is>
      </c>
      <c r="E10373" t="inlineStr">
        <is>
          <t>Y30209</t>
        </is>
      </c>
      <c r="F10373" t="inlineStr">
        <is>
          <t>BN</t>
        </is>
      </c>
      <c r="G10373" t="inlineStr">
        <is>
          <t>No</t>
        </is>
      </c>
      <c r="H10373" t="n">
        <v>0</v>
      </c>
    </row>
    <row r="10374">
      <c r="A10374" t="inlineStr">
        <is>
          <t>2019-W5-2019-VARO-Y29307</t>
        </is>
      </c>
      <c r="B10374" t="n">
        <v>2019</v>
      </c>
      <c r="C10374" t="n">
        <v>5</v>
      </c>
      <c r="D10374" t="inlineStr">
        <is>
          <t>2019-VARO</t>
        </is>
      </c>
      <c r="E10374" t="inlineStr">
        <is>
          <t>Y29307</t>
        </is>
      </c>
      <c r="F10374" t="inlineStr">
        <is>
          <t>BN</t>
        </is>
      </c>
      <c r="G10374" t="inlineStr">
        <is>
          <t>No</t>
        </is>
      </c>
      <c r="H10374" t="n">
        <v>0</v>
      </c>
    </row>
    <row r="10375">
      <c r="A10375" t="inlineStr">
        <is>
          <t>2019-W5-2019-VARO-Y31934</t>
        </is>
      </c>
      <c r="B10375" t="n">
        <v>2019</v>
      </c>
      <c r="C10375" t="n">
        <v>5</v>
      </c>
      <c r="D10375" t="inlineStr">
        <is>
          <t>2019-VARO</t>
        </is>
      </c>
      <c r="E10375" t="inlineStr">
        <is>
          <t>Y31934</t>
        </is>
      </c>
      <c r="F10375" t="inlineStr">
        <is>
          <t>BN</t>
        </is>
      </c>
      <c r="G10375" t="inlineStr">
        <is>
          <t>No</t>
        </is>
      </c>
      <c r="H10375" t="n">
        <v>5.2</v>
      </c>
    </row>
    <row r="10376">
      <c r="A10376" t="inlineStr">
        <is>
          <t>2019-W5-2019-VARO-Y28990</t>
        </is>
      </c>
      <c r="B10376" t="n">
        <v>2019</v>
      </c>
      <c r="C10376" t="n">
        <v>5</v>
      </c>
      <c r="D10376" t="inlineStr">
        <is>
          <t>2019-VARO</t>
        </is>
      </c>
      <c r="E10376" t="inlineStr">
        <is>
          <t>Y28990</t>
        </is>
      </c>
      <c r="F10376" t="inlineStr">
        <is>
          <t>BN</t>
        </is>
      </c>
      <c r="G10376" t="inlineStr">
        <is>
          <t>No</t>
        </is>
      </c>
      <c r="H10376" t="n">
        <v>0.3</v>
      </c>
    </row>
    <row r="10377">
      <c r="A10377" t="inlineStr">
        <is>
          <t>2019-W5-2019-VARO-Y29269</t>
        </is>
      </c>
      <c r="B10377" t="n">
        <v>2019</v>
      </c>
      <c r="C10377" t="n">
        <v>5</v>
      </c>
      <c r="D10377" t="inlineStr">
        <is>
          <t>2019-VARO</t>
        </is>
      </c>
      <c r="E10377" t="inlineStr">
        <is>
          <t>Y29269</t>
        </is>
      </c>
      <c r="F10377" t="inlineStr">
        <is>
          <t>IR</t>
        </is>
      </c>
      <c r="G10377" t="inlineStr">
        <is>
          <t>No</t>
        </is>
      </c>
      <c r="H10377" t="n">
        <v>0</v>
      </c>
    </row>
    <row r="10378">
      <c r="A10378" t="inlineStr">
        <is>
          <t>2019-W5-2019-ISAROD-Y29325</t>
        </is>
      </c>
      <c r="B10378" t="n">
        <v>2019</v>
      </c>
      <c r="C10378" t="n">
        <v>5</v>
      </c>
      <c r="D10378" t="inlineStr">
        <is>
          <t>2019-ISAROD</t>
        </is>
      </c>
      <c r="E10378" t="inlineStr">
        <is>
          <t>Y29325</t>
        </is>
      </c>
      <c r="F10378" t="inlineStr">
        <is>
          <t>QB</t>
        </is>
      </c>
      <c r="G10378" t="inlineStr">
        <is>
          <t>Yes</t>
        </is>
      </c>
      <c r="H10378" t="n">
        <v>11.94</v>
      </c>
    </row>
    <row r="10379">
      <c r="A10379" t="inlineStr">
        <is>
          <t>2019-W5-2019-ISAROD-Y9496</t>
        </is>
      </c>
      <c r="B10379" t="n">
        <v>2019</v>
      </c>
      <c r="C10379" t="n">
        <v>5</v>
      </c>
      <c r="D10379" t="inlineStr">
        <is>
          <t>2019-ISAROD</t>
        </is>
      </c>
      <c r="E10379" t="inlineStr">
        <is>
          <t>Y9496</t>
        </is>
      </c>
      <c r="F10379" t="inlineStr">
        <is>
          <t>WR</t>
        </is>
      </c>
      <c r="G10379" t="inlineStr">
        <is>
          <t>Yes</t>
        </is>
      </c>
      <c r="H10379" t="n">
        <v>21</v>
      </c>
    </row>
    <row r="10380">
      <c r="A10380" t="inlineStr">
        <is>
          <t>2019-W5-2019-ISAROD-Y27532</t>
        </is>
      </c>
      <c r="B10380" t="n">
        <v>2019</v>
      </c>
      <c r="C10380" t="n">
        <v>5</v>
      </c>
      <c r="D10380" t="inlineStr">
        <is>
          <t>2019-ISAROD</t>
        </is>
      </c>
      <c r="E10380" t="inlineStr">
        <is>
          <t>Y27532</t>
        </is>
      </c>
      <c r="F10380" t="inlineStr">
        <is>
          <t>WR</t>
        </is>
      </c>
      <c r="G10380" t="inlineStr">
        <is>
          <t>Yes</t>
        </is>
      </c>
      <c r="H10380" t="n">
        <v>0</v>
      </c>
    </row>
    <row r="10381">
      <c r="A10381" t="inlineStr">
        <is>
          <t>2019-W5-2019-ISAROD-Y30154</t>
        </is>
      </c>
      <c r="B10381" t="n">
        <v>2019</v>
      </c>
      <c r="C10381" t="n">
        <v>5</v>
      </c>
      <c r="D10381" t="inlineStr">
        <is>
          <t>2019-ISAROD</t>
        </is>
      </c>
      <c r="E10381" t="inlineStr">
        <is>
          <t>Y30154</t>
        </is>
      </c>
      <c r="F10381" t="inlineStr">
        <is>
          <t>RB</t>
        </is>
      </c>
      <c r="G10381" t="inlineStr">
        <is>
          <t>Yes</t>
        </is>
      </c>
      <c r="H10381" t="n">
        <v>22.8</v>
      </c>
    </row>
    <row r="10382">
      <c r="A10382" t="inlineStr">
        <is>
          <t>2019-W5-2019-ISAROD-Y27585</t>
        </is>
      </c>
      <c r="B10382" t="n">
        <v>2019</v>
      </c>
      <c r="C10382" t="n">
        <v>5</v>
      </c>
      <c r="D10382" t="inlineStr">
        <is>
          <t>2019-ISAROD</t>
        </is>
      </c>
      <c r="E10382" t="inlineStr">
        <is>
          <t>Y27585</t>
        </is>
      </c>
      <c r="F10382" t="inlineStr">
        <is>
          <t>RB</t>
        </is>
      </c>
      <c r="G10382" t="inlineStr">
        <is>
          <t>Yes</t>
        </is>
      </c>
      <c r="H10382" t="n">
        <v>12</v>
      </c>
    </row>
    <row r="10383">
      <c r="A10383" t="inlineStr">
        <is>
          <t>2019-W5-2019-ISAROD-Y27299</t>
        </is>
      </c>
      <c r="B10383" t="n">
        <v>2019</v>
      </c>
      <c r="C10383" t="n">
        <v>5</v>
      </c>
      <c r="D10383" t="inlineStr">
        <is>
          <t>2019-ISAROD</t>
        </is>
      </c>
      <c r="E10383" t="inlineStr">
        <is>
          <t>Y27299</t>
        </is>
      </c>
      <c r="F10383" t="inlineStr">
        <is>
          <t>TE</t>
        </is>
      </c>
      <c r="G10383" t="inlineStr">
        <is>
          <t>Yes</t>
        </is>
      </c>
      <c r="H10383" t="n">
        <v>3.4</v>
      </c>
    </row>
    <row r="10384">
      <c r="A10384" t="inlineStr">
        <is>
          <t>2019-W5-2019-ISAROD-Y25802</t>
        </is>
      </c>
      <c r="B10384" t="n">
        <v>2019</v>
      </c>
      <c r="C10384" t="n">
        <v>5</v>
      </c>
      <c r="D10384" t="inlineStr">
        <is>
          <t>2019-ISAROD</t>
        </is>
      </c>
      <c r="E10384" t="inlineStr">
        <is>
          <t>Y25802</t>
        </is>
      </c>
      <c r="F10384" t="inlineStr">
        <is>
          <t>W/R/T FLEX</t>
        </is>
      </c>
      <c r="G10384" t="inlineStr">
        <is>
          <t>Yes</t>
        </is>
      </c>
      <c r="H10384" t="n">
        <v>5.7</v>
      </c>
    </row>
    <row r="10385">
      <c r="A10385" t="inlineStr">
        <is>
          <t>2019-W5-2019-ISAROD-Y29754</t>
        </is>
      </c>
      <c r="B10385" t="n">
        <v>2019</v>
      </c>
      <c r="C10385" t="n">
        <v>5</v>
      </c>
      <c r="D10385" t="inlineStr">
        <is>
          <t>2019-ISAROD</t>
        </is>
      </c>
      <c r="E10385" t="inlineStr">
        <is>
          <t>Y29754</t>
        </is>
      </c>
      <c r="F10385" t="inlineStr">
        <is>
          <t>K</t>
        </is>
      </c>
      <c r="G10385" t="inlineStr">
        <is>
          <t>Yes</t>
        </is>
      </c>
      <c r="H10385" t="n">
        <v>7</v>
      </c>
    </row>
    <row r="10386">
      <c r="A10386" t="inlineStr">
        <is>
          <t>2019-W5-2019-ISAROD-Y-DEF:baltimore</t>
        </is>
      </c>
      <c r="B10386" t="n">
        <v>2019</v>
      </c>
      <c r="C10386" t="n">
        <v>5</v>
      </c>
      <c r="D10386" t="inlineStr">
        <is>
          <t>2019-ISAROD</t>
        </is>
      </c>
      <c r="E10386" t="inlineStr">
        <is>
          <t>Y-DEF:baltimore</t>
        </is>
      </c>
      <c r="F10386" t="inlineStr">
        <is>
          <t>DST</t>
        </is>
      </c>
      <c r="G10386" t="inlineStr">
        <is>
          <t>Yes</t>
        </is>
      </c>
      <c r="H10386" t="n">
        <v>5</v>
      </c>
    </row>
    <row r="10387">
      <c r="A10387" t="inlineStr">
        <is>
          <t>2019-W5-2019-ISAROD-Y27581</t>
        </is>
      </c>
      <c r="B10387" t="n">
        <v>2019</v>
      </c>
      <c r="C10387" t="n">
        <v>5</v>
      </c>
      <c r="D10387" t="inlineStr">
        <is>
          <t>2019-ISAROD</t>
        </is>
      </c>
      <c r="E10387" t="inlineStr">
        <is>
          <t>Y27581</t>
        </is>
      </c>
      <c r="F10387" t="inlineStr">
        <is>
          <t>BN</t>
        </is>
      </c>
      <c r="G10387" t="inlineStr">
        <is>
          <t>No</t>
        </is>
      </c>
      <c r="H10387" t="n">
        <v>0</v>
      </c>
    </row>
    <row r="10388">
      <c r="A10388" t="inlineStr">
        <is>
          <t>2019-W5-2019-ISAROD-Y30971</t>
        </is>
      </c>
      <c r="B10388" t="n">
        <v>2019</v>
      </c>
      <c r="C10388" t="n">
        <v>5</v>
      </c>
      <c r="D10388" t="inlineStr">
        <is>
          <t>2019-ISAROD</t>
        </is>
      </c>
      <c r="E10388" t="inlineStr">
        <is>
          <t>Y30971</t>
        </is>
      </c>
      <c r="F10388" t="inlineStr">
        <is>
          <t>BN</t>
        </is>
      </c>
      <c r="G10388" t="inlineStr">
        <is>
          <t>No</t>
        </is>
      </c>
      <c r="H10388" t="n">
        <v>0</v>
      </c>
    </row>
    <row r="10389">
      <c r="A10389" t="inlineStr">
        <is>
          <t>2019-W5-2019-ISAROD-Y30232</t>
        </is>
      </c>
      <c r="B10389" t="n">
        <v>2019</v>
      </c>
      <c r="C10389" t="n">
        <v>5</v>
      </c>
      <c r="D10389" t="inlineStr">
        <is>
          <t>2019-ISAROD</t>
        </is>
      </c>
      <c r="E10389" t="inlineStr">
        <is>
          <t>Y30232</t>
        </is>
      </c>
      <c r="F10389" t="inlineStr">
        <is>
          <t>BN</t>
        </is>
      </c>
      <c r="G10389" t="inlineStr">
        <is>
          <t>No</t>
        </is>
      </c>
      <c r="H10389" t="n">
        <v>7.9</v>
      </c>
    </row>
    <row r="10390">
      <c r="A10390" t="inlineStr">
        <is>
          <t>2019-W5-2019-ISAROD-Y28493</t>
        </is>
      </c>
      <c r="B10390" t="n">
        <v>2019</v>
      </c>
      <c r="C10390" t="n">
        <v>5</v>
      </c>
      <c r="D10390" t="inlineStr">
        <is>
          <t>2019-ISAROD</t>
        </is>
      </c>
      <c r="E10390" t="inlineStr">
        <is>
          <t>Y28493</t>
        </is>
      </c>
      <c r="F10390" t="inlineStr">
        <is>
          <t>BN</t>
        </is>
      </c>
      <c r="G10390" t="inlineStr">
        <is>
          <t>No</t>
        </is>
      </c>
      <c r="H10390" t="n">
        <v>2</v>
      </c>
    </row>
    <row r="10391">
      <c r="A10391" t="inlineStr">
        <is>
          <t>2019-W5-2019-ISAROD-Y26701</t>
        </is>
      </c>
      <c r="B10391" t="n">
        <v>2019</v>
      </c>
      <c r="C10391" t="n">
        <v>5</v>
      </c>
      <c r="D10391" t="inlineStr">
        <is>
          <t>2019-ISAROD</t>
        </is>
      </c>
      <c r="E10391" t="inlineStr">
        <is>
          <t>Y26701</t>
        </is>
      </c>
      <c r="F10391" t="inlineStr">
        <is>
          <t>BN</t>
        </is>
      </c>
      <c r="G10391" t="inlineStr">
        <is>
          <t>No</t>
        </is>
      </c>
      <c r="H10391" t="n">
        <v>7.1</v>
      </c>
    </row>
    <row r="10392">
      <c r="A10392" t="inlineStr">
        <is>
          <t>2019-W5-2019-ISAROD-Y30142</t>
        </is>
      </c>
      <c r="B10392" t="n">
        <v>2019</v>
      </c>
      <c r="C10392" t="n">
        <v>5</v>
      </c>
      <c r="D10392" t="inlineStr">
        <is>
          <t>2019-ISAROD</t>
        </is>
      </c>
      <c r="E10392" t="inlineStr">
        <is>
          <t>Y30142</t>
        </is>
      </c>
      <c r="F10392" t="inlineStr">
        <is>
          <t>IR</t>
        </is>
      </c>
      <c r="G10392" t="inlineStr">
        <is>
          <t>No</t>
        </is>
      </c>
      <c r="H10392" t="n">
        <v>0</v>
      </c>
    </row>
    <row r="10393">
      <c r="A10393" t="inlineStr">
        <is>
          <t>2019-W5-2019-ALEXAODE-Y30125</t>
        </is>
      </c>
      <c r="B10393" t="n">
        <v>2019</v>
      </c>
      <c r="C10393" t="n">
        <v>5</v>
      </c>
      <c r="D10393" t="inlineStr">
        <is>
          <t>2019-ALEXAODE</t>
        </is>
      </c>
      <c r="E10393" t="inlineStr">
        <is>
          <t>Y30125</t>
        </is>
      </c>
      <c r="F10393" t="inlineStr">
        <is>
          <t>QB</t>
        </is>
      </c>
      <c r="G10393" t="inlineStr">
        <is>
          <t>Yes</t>
        </is>
      </c>
      <c r="H10393" t="n">
        <v>43.74</v>
      </c>
    </row>
    <row r="10394">
      <c r="A10394" t="inlineStr">
        <is>
          <t>2019-W5-2019-ALEXAODE-Y27535</t>
        </is>
      </c>
      <c r="B10394" t="n">
        <v>2019</v>
      </c>
      <c r="C10394" t="n">
        <v>5</v>
      </c>
      <c r="D10394" t="inlineStr">
        <is>
          <t>2019-ALEXAODE</t>
        </is>
      </c>
      <c r="E10394" t="inlineStr">
        <is>
          <t>Y27535</t>
        </is>
      </c>
      <c r="F10394" t="inlineStr">
        <is>
          <t>WR</t>
        </is>
      </c>
      <c r="G10394" t="inlineStr">
        <is>
          <t>Yes</t>
        </is>
      </c>
      <c r="H10394" t="n">
        <v>0</v>
      </c>
    </row>
    <row r="10395">
      <c r="A10395" t="inlineStr">
        <is>
          <t>2019-W5-2019-ALEXAODE-Y31010</t>
        </is>
      </c>
      <c r="B10395" t="n">
        <v>2019</v>
      </c>
      <c r="C10395" t="n">
        <v>5</v>
      </c>
      <c r="D10395" t="inlineStr">
        <is>
          <t>2019-ALEXAODE</t>
        </is>
      </c>
      <c r="E10395" t="inlineStr">
        <is>
          <t>Y31010</t>
        </is>
      </c>
      <c r="F10395" t="inlineStr">
        <is>
          <t>WR</t>
        </is>
      </c>
      <c r="G10395" t="inlineStr">
        <is>
          <t>Yes</t>
        </is>
      </c>
      <c r="H10395" t="n">
        <v>19.2</v>
      </c>
    </row>
    <row r="10396">
      <c r="A10396" t="inlineStr">
        <is>
          <t>2019-W5-2019-ALEXAODE-Y28474</t>
        </is>
      </c>
      <c r="B10396" t="n">
        <v>2019</v>
      </c>
      <c r="C10396" t="n">
        <v>5</v>
      </c>
      <c r="D10396" t="inlineStr">
        <is>
          <t>2019-ALEXAODE</t>
        </is>
      </c>
      <c r="E10396" t="inlineStr">
        <is>
          <t>Y28474</t>
        </is>
      </c>
      <c r="F10396" t="inlineStr">
        <is>
          <t>RB</t>
        </is>
      </c>
      <c r="G10396" t="inlineStr">
        <is>
          <t>Yes</t>
        </is>
      </c>
      <c r="H10396" t="n">
        <v>17.1</v>
      </c>
    </row>
    <row r="10397">
      <c r="A10397" t="inlineStr">
        <is>
          <t>2019-W5-2019-ALEXAODE-Y31074</t>
        </is>
      </c>
      <c r="B10397" t="n">
        <v>2019</v>
      </c>
      <c r="C10397" t="n">
        <v>5</v>
      </c>
      <c r="D10397" t="inlineStr">
        <is>
          <t>2019-ALEXAODE</t>
        </is>
      </c>
      <c r="E10397" t="inlineStr">
        <is>
          <t>Y31074</t>
        </is>
      </c>
      <c r="F10397" t="inlineStr">
        <is>
          <t>RB</t>
        </is>
      </c>
      <c r="G10397" t="inlineStr">
        <is>
          <t>Yes</t>
        </is>
      </c>
      <c r="H10397" t="n">
        <v>6.5</v>
      </c>
    </row>
    <row r="10398">
      <c r="A10398" t="inlineStr">
        <is>
          <t>2019-W5-2019-ALEXAODE-Y26686</t>
        </is>
      </c>
      <c r="B10398" t="n">
        <v>2019</v>
      </c>
      <c r="C10398" t="n">
        <v>5</v>
      </c>
      <c r="D10398" t="inlineStr">
        <is>
          <t>2019-ALEXAODE</t>
        </is>
      </c>
      <c r="E10398" t="inlineStr">
        <is>
          <t>Y26686</t>
        </is>
      </c>
      <c r="F10398" t="inlineStr">
        <is>
          <t>TE</t>
        </is>
      </c>
      <c r="G10398" t="inlineStr">
        <is>
          <t>Yes</t>
        </is>
      </c>
      <c r="H10398" t="n">
        <v>9</v>
      </c>
    </row>
    <row r="10399">
      <c r="A10399" t="inlineStr">
        <is>
          <t>2019-W5-2019-ALEXAODE-Y28417</t>
        </is>
      </c>
      <c r="B10399" t="n">
        <v>2019</v>
      </c>
      <c r="C10399" t="n">
        <v>5</v>
      </c>
      <c r="D10399" t="inlineStr">
        <is>
          <t>2019-ALEXAODE</t>
        </is>
      </c>
      <c r="E10399" t="inlineStr">
        <is>
          <t>Y28417</t>
        </is>
      </c>
      <c r="F10399" t="inlineStr">
        <is>
          <t>W/R/T FLEX</t>
        </is>
      </c>
      <c r="G10399" t="inlineStr">
        <is>
          <t>Yes</t>
        </is>
      </c>
      <c r="H10399" t="n">
        <v>0</v>
      </c>
    </row>
    <row r="10400">
      <c r="A10400" t="inlineStr">
        <is>
          <t>2019-W5-2019-ALEXAODE-Y25881</t>
        </is>
      </c>
      <c r="B10400" t="n">
        <v>2019</v>
      </c>
      <c r="C10400" t="n">
        <v>5</v>
      </c>
      <c r="D10400" t="inlineStr">
        <is>
          <t>2019-ALEXAODE</t>
        </is>
      </c>
      <c r="E10400" t="inlineStr">
        <is>
          <t>Y25881</t>
        </is>
      </c>
      <c r="F10400" t="inlineStr">
        <is>
          <t>K</t>
        </is>
      </c>
      <c r="G10400" t="inlineStr">
        <is>
          <t>Yes</t>
        </is>
      </c>
      <c r="H10400" t="n">
        <v>12</v>
      </c>
    </row>
    <row r="10401">
      <c r="A10401" t="inlineStr">
        <is>
          <t>2019-W5-2019-ALEXAODE-Y-DEF:philadelphia</t>
        </is>
      </c>
      <c r="B10401" t="n">
        <v>2019</v>
      </c>
      <c r="C10401" t="n">
        <v>5</v>
      </c>
      <c r="D10401" t="inlineStr">
        <is>
          <t>2019-ALEXAODE</t>
        </is>
      </c>
      <c r="E10401" t="inlineStr">
        <is>
          <t>Y-DEF:philadelphia</t>
        </is>
      </c>
      <c r="F10401" t="inlineStr">
        <is>
          <t>DST</t>
        </is>
      </c>
      <c r="G10401" t="inlineStr">
        <is>
          <t>Yes</t>
        </is>
      </c>
      <c r="H10401" t="n">
        <v>35</v>
      </c>
    </row>
    <row r="10402">
      <c r="A10402" t="inlineStr">
        <is>
          <t>2019-W5-2019-ALEXAODE-Y7241</t>
        </is>
      </c>
      <c r="B10402" t="n">
        <v>2019</v>
      </c>
      <c r="C10402" t="n">
        <v>5</v>
      </c>
      <c r="D10402" t="inlineStr">
        <is>
          <t>2019-ALEXAODE</t>
        </is>
      </c>
      <c r="E10402" t="inlineStr">
        <is>
          <t>Y7241</t>
        </is>
      </c>
      <c r="F10402" t="inlineStr">
        <is>
          <t>BN</t>
        </is>
      </c>
      <c r="G10402" t="inlineStr">
        <is>
          <t>No</t>
        </is>
      </c>
      <c r="H10402" t="n">
        <v>7.9</v>
      </c>
    </row>
    <row r="10403">
      <c r="A10403" t="inlineStr">
        <is>
          <t>2019-W5-2019-ALEXAODE-Y28654</t>
        </is>
      </c>
      <c r="B10403" t="n">
        <v>2019</v>
      </c>
      <c r="C10403" t="n">
        <v>5</v>
      </c>
      <c r="D10403" t="inlineStr">
        <is>
          <t>2019-ALEXAODE</t>
        </is>
      </c>
      <c r="E10403" t="inlineStr">
        <is>
          <t>Y28654</t>
        </is>
      </c>
      <c r="F10403" t="inlineStr">
        <is>
          <t>BN</t>
        </is>
      </c>
      <c r="G10403" t="inlineStr">
        <is>
          <t>No</t>
        </is>
      </c>
      <c r="H10403" t="n">
        <v>3.4</v>
      </c>
    </row>
    <row r="10404">
      <c r="A10404" t="inlineStr">
        <is>
          <t>2019-W5-2019-ALEXAODE-Y30199</t>
        </is>
      </c>
      <c r="B10404" t="n">
        <v>2019</v>
      </c>
      <c r="C10404" t="n">
        <v>5</v>
      </c>
      <c r="D10404" t="inlineStr">
        <is>
          <t>2019-ALEXAODE</t>
        </is>
      </c>
      <c r="E10404" t="inlineStr">
        <is>
          <t>Y30199</t>
        </is>
      </c>
      <c r="F10404" t="inlineStr">
        <is>
          <t>BN</t>
        </is>
      </c>
      <c r="G10404" t="inlineStr">
        <is>
          <t>No</t>
        </is>
      </c>
      <c r="H10404" t="n">
        <v>0</v>
      </c>
    </row>
    <row r="10405">
      <c r="A10405" t="inlineStr">
        <is>
          <t>2019-W5-2019-ALEXAODE-Y31888</t>
        </is>
      </c>
      <c r="B10405" t="n">
        <v>2019</v>
      </c>
      <c r="C10405" t="n">
        <v>5</v>
      </c>
      <c r="D10405" t="inlineStr">
        <is>
          <t>2019-ALEXAODE</t>
        </is>
      </c>
      <c r="E10405" t="inlineStr">
        <is>
          <t>Y31888</t>
        </is>
      </c>
      <c r="F10405" t="inlineStr">
        <is>
          <t>BN</t>
        </is>
      </c>
      <c r="G10405" t="inlineStr">
        <is>
          <t>No</t>
        </is>
      </c>
      <c r="H10405" t="n">
        <v>9.300000000000001</v>
      </c>
    </row>
    <row r="10406">
      <c r="A10406" t="inlineStr">
        <is>
          <t>2019-W5-2019-ALEXAODE-Y31868</t>
        </is>
      </c>
      <c r="B10406" t="n">
        <v>2019</v>
      </c>
      <c r="C10406" t="n">
        <v>5</v>
      </c>
      <c r="D10406" t="inlineStr">
        <is>
          <t>2019-ALEXAODE</t>
        </is>
      </c>
      <c r="E10406" t="inlineStr">
        <is>
          <t>Y31868</t>
        </is>
      </c>
      <c r="F10406" t="inlineStr">
        <is>
          <t>BN</t>
        </is>
      </c>
      <c r="G10406" t="inlineStr">
        <is>
          <t>No</t>
        </is>
      </c>
      <c r="H10406" t="n">
        <v>0.8</v>
      </c>
    </row>
    <row r="10407">
      <c r="A10407" t="inlineStr">
        <is>
          <t>2019-W5-2019-ALEXAODE-Y31906</t>
        </is>
      </c>
      <c r="B10407" t="n">
        <v>2019</v>
      </c>
      <c r="C10407" t="n">
        <v>5</v>
      </c>
      <c r="D10407" t="inlineStr">
        <is>
          <t>2019-ALEXAODE</t>
        </is>
      </c>
      <c r="E10407" t="inlineStr">
        <is>
          <t>Y31906</t>
        </is>
      </c>
      <c r="F10407" t="inlineStr">
        <is>
          <t>IR</t>
        </is>
      </c>
      <c r="G10407" t="inlineStr">
        <is>
          <t>No</t>
        </is>
      </c>
      <c r="H10407" t="n">
        <v>0</v>
      </c>
    </row>
    <row r="10408">
      <c r="A10408" t="inlineStr">
        <is>
          <t>2019-W6-2019-JCHAPS-Y31833</t>
        </is>
      </c>
      <c r="B10408" t="n">
        <v>2019</v>
      </c>
      <c r="C10408" t="n">
        <v>6</v>
      </c>
      <c r="D10408" t="inlineStr">
        <is>
          <t>2019-JCHAPS</t>
        </is>
      </c>
      <c r="E10408" t="inlineStr">
        <is>
          <t>Y31833</t>
        </is>
      </c>
      <c r="F10408" t="inlineStr">
        <is>
          <t>QB</t>
        </is>
      </c>
      <c r="G10408" t="inlineStr">
        <is>
          <t>Yes</t>
        </is>
      </c>
      <c r="H10408" t="n">
        <v>28.8</v>
      </c>
    </row>
    <row r="10409">
      <c r="A10409" t="inlineStr">
        <is>
          <t>2019-W6-2019-JCHAPS-Y26664</t>
        </is>
      </c>
      <c r="B10409" t="n">
        <v>2019</v>
      </c>
      <c r="C10409" t="n">
        <v>6</v>
      </c>
      <c r="D10409" t="inlineStr">
        <is>
          <t>2019-JCHAPS</t>
        </is>
      </c>
      <c r="E10409" t="inlineStr">
        <is>
          <t>Y26664</t>
        </is>
      </c>
      <c r="F10409" t="inlineStr">
        <is>
          <t>WR</t>
        </is>
      </c>
      <c r="G10409" t="inlineStr">
        <is>
          <t>Yes</t>
        </is>
      </c>
      <c r="H10409" t="n">
        <v>7.6</v>
      </c>
    </row>
    <row r="10410">
      <c r="A10410" t="inlineStr">
        <is>
          <t>2019-W6-2019-JCHAPS-Y27277</t>
        </is>
      </c>
      <c r="B10410" t="n">
        <v>2019</v>
      </c>
      <c r="C10410" t="n">
        <v>6</v>
      </c>
      <c r="D10410" t="inlineStr">
        <is>
          <t>2019-JCHAPS</t>
        </is>
      </c>
      <c r="E10410" t="inlineStr">
        <is>
          <t>Y27277</t>
        </is>
      </c>
      <c r="F10410" t="inlineStr">
        <is>
          <t>WR</t>
        </is>
      </c>
      <c r="G10410" t="inlineStr">
        <is>
          <t>Yes</t>
        </is>
      </c>
      <c r="H10410" t="n">
        <v>14.7</v>
      </c>
    </row>
    <row r="10411">
      <c r="A10411" t="inlineStr">
        <is>
          <t>2019-W6-2019-JCHAPS-Y30180</t>
        </is>
      </c>
      <c r="B10411" t="n">
        <v>2019</v>
      </c>
      <c r="C10411" t="n">
        <v>6</v>
      </c>
      <c r="D10411" t="inlineStr">
        <is>
          <t>2019-JCHAPS</t>
        </is>
      </c>
      <c r="E10411" t="inlineStr">
        <is>
          <t>Y30180</t>
        </is>
      </c>
      <c r="F10411" t="inlineStr">
        <is>
          <t>RB</t>
        </is>
      </c>
      <c r="G10411" t="inlineStr">
        <is>
          <t>Yes</t>
        </is>
      </c>
      <c r="H10411" t="n">
        <v>10.1</v>
      </c>
    </row>
    <row r="10412">
      <c r="A10412" t="inlineStr">
        <is>
          <t>2019-W6-2019-JCHAPS-Y30117</t>
        </is>
      </c>
      <c r="B10412" t="n">
        <v>2019</v>
      </c>
      <c r="C10412" t="n">
        <v>6</v>
      </c>
      <c r="D10412" t="inlineStr">
        <is>
          <t>2019-JCHAPS</t>
        </is>
      </c>
      <c r="E10412" t="inlineStr">
        <is>
          <t>Y30117</t>
        </is>
      </c>
      <c r="F10412" t="inlineStr">
        <is>
          <t>RB</t>
        </is>
      </c>
      <c r="G10412" t="inlineStr">
        <is>
          <t>Yes</t>
        </is>
      </c>
      <c r="H10412" t="n">
        <v>14.8</v>
      </c>
    </row>
    <row r="10413">
      <c r="A10413" t="inlineStr">
        <is>
          <t>2019-W6-2019-JCHAPS-Y30995</t>
        </is>
      </c>
      <c r="B10413" t="n">
        <v>2019</v>
      </c>
      <c r="C10413" t="n">
        <v>6</v>
      </c>
      <c r="D10413" t="inlineStr">
        <is>
          <t>2019-JCHAPS</t>
        </is>
      </c>
      <c r="E10413" t="inlineStr">
        <is>
          <t>Y30995</t>
        </is>
      </c>
      <c r="F10413" t="inlineStr">
        <is>
          <t>TE</t>
        </is>
      </c>
      <c r="G10413" t="inlineStr">
        <is>
          <t>Yes</t>
        </is>
      </c>
      <c r="H10413" t="n">
        <v>0.9</v>
      </c>
    </row>
    <row r="10414">
      <c r="A10414" t="inlineStr">
        <is>
          <t>2019-W6-2019-JCHAPS-Y6762</t>
        </is>
      </c>
      <c r="B10414" t="n">
        <v>2019</v>
      </c>
      <c r="C10414" t="n">
        <v>6</v>
      </c>
      <c r="D10414" t="inlineStr">
        <is>
          <t>2019-JCHAPS</t>
        </is>
      </c>
      <c r="E10414" t="inlineStr">
        <is>
          <t>Y6762</t>
        </is>
      </c>
      <c r="F10414" t="inlineStr">
        <is>
          <t>W/R/T FLEX</t>
        </is>
      </c>
      <c r="G10414" t="inlineStr">
        <is>
          <t>Yes</t>
        </is>
      </c>
      <c r="H10414" t="n">
        <v>9.9</v>
      </c>
    </row>
    <row r="10415">
      <c r="A10415" t="inlineStr">
        <is>
          <t>2019-W6-2019-JCHAPS-Y28685</t>
        </is>
      </c>
      <c r="B10415" t="n">
        <v>2019</v>
      </c>
      <c r="C10415" t="n">
        <v>6</v>
      </c>
      <c r="D10415" t="inlineStr">
        <is>
          <t>2019-JCHAPS</t>
        </is>
      </c>
      <c r="E10415" t="inlineStr">
        <is>
          <t>Y28685</t>
        </is>
      </c>
      <c r="F10415" t="inlineStr">
        <is>
          <t>K</t>
        </is>
      </c>
      <c r="G10415" t="inlineStr">
        <is>
          <t>Yes</t>
        </is>
      </c>
      <c r="H10415" t="n">
        <v>6</v>
      </c>
    </row>
    <row r="10416">
      <c r="A10416" t="inlineStr">
        <is>
          <t>2019-W6-2019-JCHAPS-Y-DEF:san-francisco</t>
        </is>
      </c>
      <c r="B10416" t="n">
        <v>2019</v>
      </c>
      <c r="C10416" t="n">
        <v>6</v>
      </c>
      <c r="D10416" t="inlineStr">
        <is>
          <t>2019-JCHAPS</t>
        </is>
      </c>
      <c r="E10416" t="inlineStr">
        <is>
          <t>Y-DEF:san-francisco</t>
        </is>
      </c>
      <c r="F10416" t="inlineStr">
        <is>
          <t>DST</t>
        </is>
      </c>
      <c r="G10416" t="inlineStr">
        <is>
          <t>Yes</t>
        </is>
      </c>
      <c r="H10416" t="n">
        <v>10</v>
      </c>
    </row>
    <row r="10417">
      <c r="A10417" t="inlineStr">
        <is>
          <t>2019-W6-2019-JCHAPS-Y26777</t>
        </is>
      </c>
      <c r="B10417" t="n">
        <v>2019</v>
      </c>
      <c r="C10417" t="n">
        <v>6</v>
      </c>
      <c r="D10417" t="inlineStr">
        <is>
          <t>2019-JCHAPS</t>
        </is>
      </c>
      <c r="E10417" t="inlineStr">
        <is>
          <t>Y26777</t>
        </is>
      </c>
      <c r="F10417" t="inlineStr">
        <is>
          <t>BN</t>
        </is>
      </c>
      <c r="G10417" t="inlineStr">
        <is>
          <t>No</t>
        </is>
      </c>
      <c r="H10417" t="n">
        <v>3</v>
      </c>
    </row>
    <row r="10418">
      <c r="A10418" t="inlineStr">
        <is>
          <t>2019-W6-2019-JCHAPS-Y31885</t>
        </is>
      </c>
      <c r="B10418" t="n">
        <v>2019</v>
      </c>
      <c r="C10418" t="n">
        <v>6</v>
      </c>
      <c r="D10418" t="inlineStr">
        <is>
          <t>2019-JCHAPS</t>
        </is>
      </c>
      <c r="E10418" t="inlineStr">
        <is>
          <t>Y31885</t>
        </is>
      </c>
      <c r="F10418" t="inlineStr">
        <is>
          <t>BN</t>
        </is>
      </c>
      <c r="G10418" t="inlineStr">
        <is>
          <t>No</t>
        </is>
      </c>
      <c r="H10418" t="n">
        <v>16.7</v>
      </c>
    </row>
    <row r="10419">
      <c r="A10419" t="inlineStr">
        <is>
          <t>2019-W6-2019-JCHAPS-Y31008</t>
        </is>
      </c>
      <c r="B10419" t="n">
        <v>2019</v>
      </c>
      <c r="C10419" t="n">
        <v>6</v>
      </c>
      <c r="D10419" t="inlineStr">
        <is>
          <t>2019-JCHAPS</t>
        </is>
      </c>
      <c r="E10419" t="inlineStr">
        <is>
          <t>Y31008</t>
        </is>
      </c>
      <c r="F10419" t="inlineStr">
        <is>
          <t>BN</t>
        </is>
      </c>
      <c r="G10419" t="inlineStr">
        <is>
          <t>No</t>
        </is>
      </c>
      <c r="H10419" t="n">
        <v>7</v>
      </c>
    </row>
    <row r="10420">
      <c r="A10420" t="inlineStr">
        <is>
          <t>2019-W6-2019-JCHAPS-Y31902</t>
        </is>
      </c>
      <c r="B10420" t="n">
        <v>2019</v>
      </c>
      <c r="C10420" t="n">
        <v>6</v>
      </c>
      <c r="D10420" t="inlineStr">
        <is>
          <t>2019-JCHAPS</t>
        </is>
      </c>
      <c r="E10420" t="inlineStr">
        <is>
          <t>Y31902</t>
        </is>
      </c>
      <c r="F10420" t="inlineStr">
        <is>
          <t>BN</t>
        </is>
      </c>
      <c r="G10420" t="inlineStr">
        <is>
          <t>No</t>
        </is>
      </c>
      <c r="H10420" t="n">
        <v>5.3</v>
      </c>
    </row>
    <row r="10421">
      <c r="A10421" t="inlineStr">
        <is>
          <t>2019-W6-2019-JCHAPS-Y31960</t>
        </is>
      </c>
      <c r="B10421" t="n">
        <v>2019</v>
      </c>
      <c r="C10421" t="n">
        <v>6</v>
      </c>
      <c r="D10421" t="inlineStr">
        <is>
          <t>2019-JCHAPS</t>
        </is>
      </c>
      <c r="E10421" t="inlineStr">
        <is>
          <t>Y31960</t>
        </is>
      </c>
      <c r="F10421" t="inlineStr">
        <is>
          <t>BN</t>
        </is>
      </c>
      <c r="G10421" t="inlineStr">
        <is>
          <t>No</t>
        </is>
      </c>
      <c r="H10421" t="n">
        <v>1.3</v>
      </c>
    </row>
    <row r="10422">
      <c r="A10422" t="inlineStr">
        <is>
          <t>2019-W6-2019-JCHAPS-Y31077</t>
        </is>
      </c>
      <c r="B10422" t="n">
        <v>2019</v>
      </c>
      <c r="C10422" t="n">
        <v>6</v>
      </c>
      <c r="D10422" t="inlineStr">
        <is>
          <t>2019-JCHAPS</t>
        </is>
      </c>
      <c r="E10422" t="inlineStr">
        <is>
          <t>Y31077</t>
        </is>
      </c>
      <c r="F10422" t="inlineStr">
        <is>
          <t>IR</t>
        </is>
      </c>
      <c r="G10422" t="inlineStr">
        <is>
          <t>No</t>
        </is>
      </c>
      <c r="H10422" t="n">
        <v>0</v>
      </c>
    </row>
    <row r="10423">
      <c r="A10423" t="inlineStr">
        <is>
          <t>2019-W6-2019-PUENTETU-Y31002</t>
        </is>
      </c>
      <c r="B10423" t="n">
        <v>2019</v>
      </c>
      <c r="C10423" t="n">
        <v>6</v>
      </c>
      <c r="D10423" t="inlineStr">
        <is>
          <t>2019-PUENTETU</t>
        </is>
      </c>
      <c r="E10423" t="inlineStr">
        <is>
          <t>Y31002</t>
        </is>
      </c>
      <c r="F10423" t="inlineStr">
        <is>
          <t>QB</t>
        </is>
      </c>
      <c r="G10423" t="inlineStr">
        <is>
          <t>Yes</t>
        </is>
      </c>
      <c r="H10423" t="n">
        <v>30.64</v>
      </c>
    </row>
    <row r="10424">
      <c r="A10424" t="inlineStr">
        <is>
          <t>2019-W6-2019-PUENTETU-Y29288</t>
        </is>
      </c>
      <c r="B10424" t="n">
        <v>2019</v>
      </c>
      <c r="C10424" t="n">
        <v>6</v>
      </c>
      <c r="D10424" t="inlineStr">
        <is>
          <t>2019-PUENTETU</t>
        </is>
      </c>
      <c r="E10424" t="inlineStr">
        <is>
          <t>Y29288</t>
        </is>
      </c>
      <c r="F10424" t="inlineStr">
        <is>
          <t>WR</t>
        </is>
      </c>
      <c r="G10424" t="inlineStr">
        <is>
          <t>Yes</t>
        </is>
      </c>
      <c r="H10424" t="n">
        <v>2.5</v>
      </c>
    </row>
    <row r="10425">
      <c r="A10425" t="inlineStr">
        <is>
          <t>2019-W6-2019-PUENTETU-Y31051</t>
        </is>
      </c>
      <c r="B10425" t="n">
        <v>2019</v>
      </c>
      <c r="C10425" t="n">
        <v>6</v>
      </c>
      <c r="D10425" t="inlineStr">
        <is>
          <t>2019-PUENTETU</t>
        </is>
      </c>
      <c r="E10425" t="inlineStr">
        <is>
          <t>Y31051</t>
        </is>
      </c>
      <c r="F10425" t="inlineStr">
        <is>
          <t>WR</t>
        </is>
      </c>
      <c r="G10425" t="inlineStr">
        <is>
          <t>Yes</t>
        </is>
      </c>
      <c r="H10425" t="n">
        <v>6.8</v>
      </c>
    </row>
    <row r="10426">
      <c r="A10426" t="inlineStr">
        <is>
          <t>2019-W6-2019-PUENTETU-Y30362</t>
        </is>
      </c>
      <c r="B10426" t="n">
        <v>2019</v>
      </c>
      <c r="C10426" t="n">
        <v>6</v>
      </c>
      <c r="D10426" t="inlineStr">
        <is>
          <t>2019-PUENTETU</t>
        </is>
      </c>
      <c r="E10426" t="inlineStr">
        <is>
          <t>Y30362</t>
        </is>
      </c>
      <c r="F10426" t="inlineStr">
        <is>
          <t>RB</t>
        </is>
      </c>
      <c r="G10426" t="inlineStr">
        <is>
          <t>Yes</t>
        </is>
      </c>
      <c r="H10426" t="n">
        <v>23.9</v>
      </c>
    </row>
    <row r="10427">
      <c r="A10427" t="inlineStr">
        <is>
          <t>2019-W6-2019-PUENTETU-Y28115</t>
        </is>
      </c>
      <c r="B10427" t="n">
        <v>2019</v>
      </c>
      <c r="C10427" t="n">
        <v>6</v>
      </c>
      <c r="D10427" t="inlineStr">
        <is>
          <t>2019-PUENTETU</t>
        </is>
      </c>
      <c r="E10427" t="inlineStr">
        <is>
          <t>Y28115</t>
        </is>
      </c>
      <c r="F10427" t="inlineStr">
        <is>
          <t>RB</t>
        </is>
      </c>
      <c r="G10427" t="inlineStr">
        <is>
          <t>Yes</t>
        </is>
      </c>
      <c r="H10427" t="n">
        <v>8.5</v>
      </c>
    </row>
    <row r="10428">
      <c r="A10428" t="inlineStr">
        <is>
          <t>2019-W6-2019-PUENTETU-Y7924</t>
        </is>
      </c>
      <c r="B10428" t="n">
        <v>2019</v>
      </c>
      <c r="C10428" t="n">
        <v>6</v>
      </c>
      <c r="D10428" t="inlineStr">
        <is>
          <t>2019-PUENTETU</t>
        </is>
      </c>
      <c r="E10428" t="inlineStr">
        <is>
          <t>Y7924</t>
        </is>
      </c>
      <c r="F10428" t="inlineStr">
        <is>
          <t>TE</t>
        </is>
      </c>
      <c r="G10428" t="inlineStr">
        <is>
          <t>Yes</t>
        </is>
      </c>
      <c r="H10428" t="n">
        <v>5.8</v>
      </c>
    </row>
    <row r="10429">
      <c r="A10429" t="inlineStr">
        <is>
          <t>2019-W6-2019-PUENTETU-Y29238</t>
        </is>
      </c>
      <c r="B10429" t="n">
        <v>2019</v>
      </c>
      <c r="C10429" t="n">
        <v>6</v>
      </c>
      <c r="D10429" t="inlineStr">
        <is>
          <t>2019-PUENTETU</t>
        </is>
      </c>
      <c r="E10429" t="inlineStr">
        <is>
          <t>Y29238</t>
        </is>
      </c>
      <c r="F10429" t="inlineStr">
        <is>
          <t>W/R/T FLEX</t>
        </is>
      </c>
      <c r="G10429" t="inlineStr">
        <is>
          <t>Yes</t>
        </is>
      </c>
      <c r="H10429" t="n">
        <v>23.8</v>
      </c>
    </row>
    <row r="10430">
      <c r="A10430" t="inlineStr">
        <is>
          <t>2019-W6-2019-PUENTETU-Y30337</t>
        </is>
      </c>
      <c r="B10430" t="n">
        <v>2019</v>
      </c>
      <c r="C10430" t="n">
        <v>6</v>
      </c>
      <c r="D10430" t="inlineStr">
        <is>
          <t>2019-PUENTETU</t>
        </is>
      </c>
      <c r="E10430" t="inlineStr">
        <is>
          <t>Y30337</t>
        </is>
      </c>
      <c r="F10430" t="inlineStr">
        <is>
          <t>K</t>
        </is>
      </c>
      <c r="G10430" t="inlineStr">
        <is>
          <t>Yes</t>
        </is>
      </c>
      <c r="H10430" t="n">
        <v>10</v>
      </c>
    </row>
    <row r="10431">
      <c r="A10431" t="inlineStr">
        <is>
          <t>2019-W6-2019-PUENTETU-Y-DEF:green-bay</t>
        </is>
      </c>
      <c r="B10431" t="n">
        <v>2019</v>
      </c>
      <c r="C10431" t="n">
        <v>6</v>
      </c>
      <c r="D10431" t="inlineStr">
        <is>
          <t>2019-PUENTETU</t>
        </is>
      </c>
      <c r="E10431" t="inlineStr">
        <is>
          <t>Y-DEF:green-bay</t>
        </is>
      </c>
      <c r="F10431" t="inlineStr">
        <is>
          <t>DST</t>
        </is>
      </c>
      <c r="G10431" t="inlineStr">
        <is>
          <t>Yes</t>
        </is>
      </c>
      <c r="H10431" t="n">
        <v>3</v>
      </c>
    </row>
    <row r="10432">
      <c r="A10432" t="inlineStr">
        <is>
          <t>2019-W6-2019-PUENTETU-Y29369</t>
        </is>
      </c>
      <c r="B10432" t="n">
        <v>2019</v>
      </c>
      <c r="C10432" t="n">
        <v>6</v>
      </c>
      <c r="D10432" t="inlineStr">
        <is>
          <t>2019-PUENTETU</t>
        </is>
      </c>
      <c r="E10432" t="inlineStr">
        <is>
          <t>Y29369</t>
        </is>
      </c>
      <c r="F10432" t="inlineStr">
        <is>
          <t>BN</t>
        </is>
      </c>
      <c r="G10432" t="inlineStr">
        <is>
          <t>No</t>
        </is>
      </c>
      <c r="H10432" t="n">
        <v>18.22</v>
      </c>
    </row>
    <row r="10433">
      <c r="A10433" t="inlineStr">
        <is>
          <t>2019-W6-2019-PUENTETU-Y28403</t>
        </is>
      </c>
      <c r="B10433" t="n">
        <v>2019</v>
      </c>
      <c r="C10433" t="n">
        <v>6</v>
      </c>
      <c r="D10433" t="inlineStr">
        <is>
          <t>2019-PUENTETU</t>
        </is>
      </c>
      <c r="E10433" t="inlineStr">
        <is>
          <t>Y28403</t>
        </is>
      </c>
      <c r="F10433" t="inlineStr">
        <is>
          <t>BN</t>
        </is>
      </c>
      <c r="G10433" t="inlineStr">
        <is>
          <t>No</t>
        </is>
      </c>
      <c r="H10433" t="n">
        <v>6.3</v>
      </c>
    </row>
    <row r="10434">
      <c r="A10434" t="inlineStr">
        <is>
          <t>2019-W6-2019-PUENTETU-Y25755</t>
        </is>
      </c>
      <c r="B10434" t="n">
        <v>2019</v>
      </c>
      <c r="C10434" t="n">
        <v>6</v>
      </c>
      <c r="D10434" t="inlineStr">
        <is>
          <t>2019-PUENTETU</t>
        </is>
      </c>
      <c r="E10434" t="inlineStr">
        <is>
          <t>Y25755</t>
        </is>
      </c>
      <c r="F10434" t="inlineStr">
        <is>
          <t>BN</t>
        </is>
      </c>
      <c r="G10434" t="inlineStr">
        <is>
          <t>No</t>
        </is>
      </c>
      <c r="H10434" t="n">
        <v>18.6</v>
      </c>
    </row>
    <row r="10435">
      <c r="A10435" t="inlineStr">
        <is>
          <t>2019-W6-2019-PUENTETU-Y-DEF:buffalo</t>
        </is>
      </c>
      <c r="B10435" t="n">
        <v>2019</v>
      </c>
      <c r="C10435" t="n">
        <v>6</v>
      </c>
      <c r="D10435" t="inlineStr">
        <is>
          <t>2019-PUENTETU</t>
        </is>
      </c>
      <c r="E10435" t="inlineStr">
        <is>
          <t>Y-DEF:buffalo</t>
        </is>
      </c>
      <c r="F10435" t="inlineStr">
        <is>
          <t>BN</t>
        </is>
      </c>
      <c r="G10435" t="inlineStr">
        <is>
          <t>No</t>
        </is>
      </c>
      <c r="H10435" t="n">
        <v>0</v>
      </c>
    </row>
    <row r="10436">
      <c r="A10436" t="inlineStr">
        <is>
          <t>2019-W6-2019-PUENTETU-Y-DEF:indianapolis</t>
        </is>
      </c>
      <c r="B10436" t="n">
        <v>2019</v>
      </c>
      <c r="C10436" t="n">
        <v>6</v>
      </c>
      <c r="D10436" t="inlineStr">
        <is>
          <t>2019-PUENTETU</t>
        </is>
      </c>
      <c r="E10436" t="inlineStr">
        <is>
          <t>Y-DEF:indianapolis</t>
        </is>
      </c>
      <c r="F10436" t="inlineStr">
        <is>
          <t>BN</t>
        </is>
      </c>
      <c r="G10436" t="inlineStr">
        <is>
          <t>No</t>
        </is>
      </c>
      <c r="H10436" t="n">
        <v>0</v>
      </c>
    </row>
    <row r="10437">
      <c r="A10437" t="inlineStr">
        <is>
          <t>2019-W6-2019-PUENTETU-Y24788</t>
        </is>
      </c>
      <c r="B10437" t="n">
        <v>2019</v>
      </c>
      <c r="C10437" t="n">
        <v>6</v>
      </c>
      <c r="D10437" t="inlineStr">
        <is>
          <t>2019-PUENTETU</t>
        </is>
      </c>
      <c r="E10437" t="inlineStr">
        <is>
          <t>Y24788</t>
        </is>
      </c>
      <c r="F10437" t="inlineStr">
        <is>
          <t>IR</t>
        </is>
      </c>
      <c r="G10437" t="inlineStr">
        <is>
          <t>No</t>
        </is>
      </c>
      <c r="H10437" t="n">
        <v>0</v>
      </c>
    </row>
    <row r="10438">
      <c r="A10438" t="inlineStr">
        <is>
          <t>2019-W6-2019-PACO-Y9265</t>
        </is>
      </c>
      <c r="B10438" t="n">
        <v>2019</v>
      </c>
      <c r="C10438" t="n">
        <v>6</v>
      </c>
      <c r="D10438" t="inlineStr">
        <is>
          <t>2019-PACO</t>
        </is>
      </c>
      <c r="E10438" t="inlineStr">
        <is>
          <t>Y9265</t>
        </is>
      </c>
      <c r="F10438" t="inlineStr">
        <is>
          <t>QB</t>
        </is>
      </c>
      <c r="G10438" t="inlineStr">
        <is>
          <t>Yes</t>
        </is>
      </c>
      <c r="H10438" t="n">
        <v>11.5</v>
      </c>
    </row>
    <row r="10439">
      <c r="A10439" t="inlineStr">
        <is>
          <t>2019-W6-2019-PACO-Y24793</t>
        </is>
      </c>
      <c r="B10439" t="n">
        <v>2019</v>
      </c>
      <c r="C10439" t="n">
        <v>6</v>
      </c>
      <c r="D10439" t="inlineStr">
        <is>
          <t>2019-PACO</t>
        </is>
      </c>
      <c r="E10439" t="inlineStr">
        <is>
          <t>Y24793</t>
        </is>
      </c>
      <c r="F10439" t="inlineStr">
        <is>
          <t>WR</t>
        </is>
      </c>
      <c r="G10439" t="inlineStr">
        <is>
          <t>Yes</t>
        </is>
      </c>
      <c r="H10439" t="n">
        <v>14.8</v>
      </c>
    </row>
    <row r="10440">
      <c r="A10440" t="inlineStr">
        <is>
          <t>2019-W6-2019-PACO-Y31896</t>
        </is>
      </c>
      <c r="B10440" t="n">
        <v>2019</v>
      </c>
      <c r="C10440" t="n">
        <v>6</v>
      </c>
      <c r="D10440" t="inlineStr">
        <is>
          <t>2019-PACO</t>
        </is>
      </c>
      <c r="E10440" t="inlineStr">
        <is>
          <t>Y31896</t>
        </is>
      </c>
      <c r="F10440" t="inlineStr">
        <is>
          <t>WR</t>
        </is>
      </c>
      <c r="G10440" t="inlineStr">
        <is>
          <t>Yes</t>
        </is>
      </c>
      <c r="H10440" t="n">
        <v>9.300000000000001</v>
      </c>
    </row>
    <row r="10441">
      <c r="A10441" t="inlineStr">
        <is>
          <t>2019-W6-2019-PACO-Y31379</t>
        </is>
      </c>
      <c r="B10441" t="n">
        <v>2019</v>
      </c>
      <c r="C10441" t="n">
        <v>6</v>
      </c>
      <c r="D10441" t="inlineStr">
        <is>
          <t>2019-PACO</t>
        </is>
      </c>
      <c r="E10441" t="inlineStr">
        <is>
          <t>Y31379</t>
        </is>
      </c>
      <c r="F10441" t="inlineStr">
        <is>
          <t>RB</t>
        </is>
      </c>
      <c r="G10441" t="inlineStr">
        <is>
          <t>Yes</t>
        </is>
      </c>
      <c r="H10441" t="n">
        <v>14.5</v>
      </c>
    </row>
    <row r="10442">
      <c r="A10442" t="inlineStr">
        <is>
          <t>2019-W6-2019-PACO-Y28461</t>
        </is>
      </c>
      <c r="B10442" t="n">
        <v>2019</v>
      </c>
      <c r="C10442" t="n">
        <v>6</v>
      </c>
      <c r="D10442" t="inlineStr">
        <is>
          <t>2019-PACO</t>
        </is>
      </c>
      <c r="E10442" t="inlineStr">
        <is>
          <t>Y28461</t>
        </is>
      </c>
      <c r="F10442" t="inlineStr">
        <is>
          <t>RB</t>
        </is>
      </c>
      <c r="G10442" t="inlineStr">
        <is>
          <t>Yes</t>
        </is>
      </c>
      <c r="H10442" t="n">
        <v>13.1</v>
      </c>
    </row>
    <row r="10443">
      <c r="A10443" t="inlineStr">
        <is>
          <t>2019-W6-2019-PACO-Y30259</t>
        </is>
      </c>
      <c r="B10443" t="n">
        <v>2019</v>
      </c>
      <c r="C10443" t="n">
        <v>6</v>
      </c>
      <c r="D10443" t="inlineStr">
        <is>
          <t>2019-PACO</t>
        </is>
      </c>
      <c r="E10443" t="inlineStr">
        <is>
          <t>Y30259</t>
        </is>
      </c>
      <c r="F10443" t="inlineStr">
        <is>
          <t>TE</t>
        </is>
      </c>
      <c r="G10443" t="inlineStr">
        <is>
          <t>Yes</t>
        </is>
      </c>
      <c r="H10443" t="n">
        <v>14.3</v>
      </c>
    </row>
    <row r="10444">
      <c r="A10444" t="inlineStr">
        <is>
          <t>2019-W6-2019-PACO-Y30161</t>
        </is>
      </c>
      <c r="B10444" t="n">
        <v>2019</v>
      </c>
      <c r="C10444" t="n">
        <v>6</v>
      </c>
      <c r="D10444" t="inlineStr">
        <is>
          <t>2019-PACO</t>
        </is>
      </c>
      <c r="E10444" t="inlineStr">
        <is>
          <t>Y30161</t>
        </is>
      </c>
      <c r="F10444" t="inlineStr">
        <is>
          <t>W/R/T FLEX</t>
        </is>
      </c>
      <c r="G10444" t="inlineStr">
        <is>
          <t>Yes</t>
        </is>
      </c>
      <c r="H10444" t="n">
        <v>4.9</v>
      </c>
    </row>
    <row r="10445">
      <c r="A10445" t="inlineStr">
        <is>
          <t>2019-W6-2019-PACO-Y26534</t>
        </is>
      </c>
      <c r="B10445" t="n">
        <v>2019</v>
      </c>
      <c r="C10445" t="n">
        <v>6</v>
      </c>
      <c r="D10445" t="inlineStr">
        <is>
          <t>2019-PACO</t>
        </is>
      </c>
      <c r="E10445" t="inlineStr">
        <is>
          <t>Y26534</t>
        </is>
      </c>
      <c r="F10445" t="inlineStr">
        <is>
          <t>K</t>
        </is>
      </c>
      <c r="G10445" t="inlineStr">
        <is>
          <t>Yes</t>
        </is>
      </c>
      <c r="H10445" t="n">
        <v>13</v>
      </c>
    </row>
    <row r="10446">
      <c r="A10446" t="inlineStr">
        <is>
          <t>2019-W6-2019-PACO-Y-DEF:seattle</t>
        </is>
      </c>
      <c r="B10446" t="n">
        <v>2019</v>
      </c>
      <c r="C10446" t="n">
        <v>6</v>
      </c>
      <c r="D10446" t="inlineStr">
        <is>
          <t>2019-PACO</t>
        </is>
      </c>
      <c r="E10446" t="inlineStr">
        <is>
          <t>Y-DEF:seattle</t>
        </is>
      </c>
      <c r="F10446" t="inlineStr">
        <is>
          <t>DST</t>
        </is>
      </c>
      <c r="G10446" t="inlineStr">
        <is>
          <t>Yes</t>
        </is>
      </c>
      <c r="H10446" t="n">
        <v>9</v>
      </c>
    </row>
    <row r="10447">
      <c r="A10447" t="inlineStr">
        <is>
          <t>2019-W6-2019-PACO-Y25876</t>
        </is>
      </c>
      <c r="B10447" t="n">
        <v>2019</v>
      </c>
      <c r="C10447" t="n">
        <v>6</v>
      </c>
      <c r="D10447" t="inlineStr">
        <is>
          <t>2019-PACO</t>
        </is>
      </c>
      <c r="E10447" t="inlineStr">
        <is>
          <t>Y25876</t>
        </is>
      </c>
      <c r="F10447" t="inlineStr">
        <is>
          <t>BN</t>
        </is>
      </c>
      <c r="G10447" t="inlineStr">
        <is>
          <t>No</t>
        </is>
      </c>
      <c r="H10447" t="n">
        <v>2.7</v>
      </c>
    </row>
    <row r="10448">
      <c r="A10448" t="inlineStr">
        <is>
          <t>2019-W6-2019-PACO-Y31856</t>
        </is>
      </c>
      <c r="B10448" t="n">
        <v>2019</v>
      </c>
      <c r="C10448" t="n">
        <v>6</v>
      </c>
      <c r="D10448" t="inlineStr">
        <is>
          <t>2019-PACO</t>
        </is>
      </c>
      <c r="E10448" t="inlineStr">
        <is>
          <t>Y31856</t>
        </is>
      </c>
      <c r="F10448" t="inlineStr">
        <is>
          <t>BN</t>
        </is>
      </c>
      <c r="G10448" t="inlineStr">
        <is>
          <t>No</t>
        </is>
      </c>
      <c r="H10448" t="n">
        <v>0</v>
      </c>
    </row>
    <row r="10449">
      <c r="A10449" t="inlineStr">
        <is>
          <t>2019-W6-2019-PACO-Y31840</t>
        </is>
      </c>
      <c r="B10449" t="n">
        <v>2019</v>
      </c>
      <c r="C10449" t="n">
        <v>6</v>
      </c>
      <c r="D10449" t="inlineStr">
        <is>
          <t>2019-PACO</t>
        </is>
      </c>
      <c r="E10449" t="inlineStr">
        <is>
          <t>Y31840</t>
        </is>
      </c>
      <c r="F10449" t="inlineStr">
        <is>
          <t>BN</t>
        </is>
      </c>
      <c r="G10449" t="inlineStr">
        <is>
          <t>No</t>
        </is>
      </c>
      <c r="H10449" t="n">
        <v>4.1</v>
      </c>
    </row>
    <row r="10450">
      <c r="A10450" t="inlineStr">
        <is>
          <t>2019-W6-2019-PACO-Y24035</t>
        </is>
      </c>
      <c r="B10450" t="n">
        <v>2019</v>
      </c>
      <c r="C10450" t="n">
        <v>6</v>
      </c>
      <c r="D10450" t="inlineStr">
        <is>
          <t>2019-PACO</t>
        </is>
      </c>
      <c r="E10450" t="inlineStr">
        <is>
          <t>Y24035</t>
        </is>
      </c>
      <c r="F10450" t="inlineStr">
        <is>
          <t>BN</t>
        </is>
      </c>
      <c r="G10450" t="inlineStr">
        <is>
          <t>No</t>
        </is>
      </c>
      <c r="H10450" t="n">
        <v>21.2</v>
      </c>
    </row>
    <row r="10451">
      <c r="A10451" t="inlineStr">
        <is>
          <t>2019-W6-2019-HUERO-Y29235</t>
        </is>
      </c>
      <c r="B10451" t="n">
        <v>2019</v>
      </c>
      <c r="C10451" t="n">
        <v>6</v>
      </c>
      <c r="D10451" t="inlineStr">
        <is>
          <t>2019-HUERO</t>
        </is>
      </c>
      <c r="E10451" t="inlineStr">
        <is>
          <t>Y29235</t>
        </is>
      </c>
      <c r="F10451" t="inlineStr">
        <is>
          <t>QB</t>
        </is>
      </c>
      <c r="G10451" t="inlineStr">
        <is>
          <t>Yes</t>
        </is>
      </c>
      <c r="H10451" t="n">
        <v>1.12</v>
      </c>
    </row>
    <row r="10452">
      <c r="A10452" t="inlineStr">
        <is>
          <t>2019-W6-2019-HUERO-Y27540</t>
        </is>
      </c>
      <c r="B10452" t="n">
        <v>2019</v>
      </c>
      <c r="C10452" t="n">
        <v>6</v>
      </c>
      <c r="D10452" t="inlineStr">
        <is>
          <t>2019-HUERO</t>
        </is>
      </c>
      <c r="E10452" t="inlineStr">
        <is>
          <t>Y27540</t>
        </is>
      </c>
      <c r="F10452" t="inlineStr">
        <is>
          <t>WR</t>
        </is>
      </c>
      <c r="G10452" t="inlineStr">
        <is>
          <t>Yes</t>
        </is>
      </c>
      <c r="H10452" t="n">
        <v>13.1</v>
      </c>
    </row>
    <row r="10453">
      <c r="A10453" t="inlineStr">
        <is>
          <t>2019-W6-2019-HUERO-Y31031</t>
        </is>
      </c>
      <c r="B10453" t="n">
        <v>2019</v>
      </c>
      <c r="C10453" t="n">
        <v>6</v>
      </c>
      <c r="D10453" t="inlineStr">
        <is>
          <t>2019-HUERO</t>
        </is>
      </c>
      <c r="E10453" t="inlineStr">
        <is>
          <t>Y31031</t>
        </is>
      </c>
      <c r="F10453" t="inlineStr">
        <is>
          <t>WR</t>
        </is>
      </c>
      <c r="G10453" t="inlineStr">
        <is>
          <t>Yes</t>
        </is>
      </c>
      <c r="H10453" t="n">
        <v>5.8</v>
      </c>
    </row>
    <row r="10454">
      <c r="A10454" t="inlineStr">
        <is>
          <t>2019-W6-2019-HUERO-Y29279</t>
        </is>
      </c>
      <c r="B10454" t="n">
        <v>2019</v>
      </c>
      <c r="C10454" t="n">
        <v>6</v>
      </c>
      <c r="D10454" t="inlineStr">
        <is>
          <t>2019-HUERO</t>
        </is>
      </c>
      <c r="E10454" t="inlineStr">
        <is>
          <t>Y29279</t>
        </is>
      </c>
      <c r="F10454" t="inlineStr">
        <is>
          <t>RB</t>
        </is>
      </c>
      <c r="G10454" t="inlineStr">
        <is>
          <t>Yes</t>
        </is>
      </c>
      <c r="H10454" t="n">
        <v>3.8</v>
      </c>
    </row>
    <row r="10455">
      <c r="A10455" t="inlineStr">
        <is>
          <t>2019-W6-2019-HUERO-Y26671</t>
        </is>
      </c>
      <c r="B10455" t="n">
        <v>2019</v>
      </c>
      <c r="C10455" t="n">
        <v>6</v>
      </c>
      <c r="D10455" t="inlineStr">
        <is>
          <t>2019-HUERO</t>
        </is>
      </c>
      <c r="E10455" t="inlineStr">
        <is>
          <t>Y26671</t>
        </is>
      </c>
      <c r="F10455" t="inlineStr">
        <is>
          <t>RB</t>
        </is>
      </c>
      <c r="G10455" t="inlineStr">
        <is>
          <t>Yes</t>
        </is>
      </c>
      <c r="H10455" t="n">
        <v>11.8</v>
      </c>
    </row>
    <row r="10456">
      <c r="A10456" t="inlineStr">
        <is>
          <t>2019-W6-2019-HUERO-Y31056</t>
        </is>
      </c>
      <c r="B10456" t="n">
        <v>2019</v>
      </c>
      <c r="C10456" t="n">
        <v>6</v>
      </c>
      <c r="D10456" t="inlineStr">
        <is>
          <t>2019-HUERO</t>
        </is>
      </c>
      <c r="E10456" t="inlineStr">
        <is>
          <t>Y31056</t>
        </is>
      </c>
      <c r="F10456" t="inlineStr">
        <is>
          <t>TE</t>
        </is>
      </c>
      <c r="G10456" t="inlineStr">
        <is>
          <t>Yes</t>
        </is>
      </c>
      <c r="H10456" t="n">
        <v>10.9</v>
      </c>
    </row>
    <row r="10457">
      <c r="A10457" t="inlineStr">
        <is>
          <t>2019-W6-2019-HUERO-Y27631</t>
        </is>
      </c>
      <c r="B10457" t="n">
        <v>2019</v>
      </c>
      <c r="C10457" t="n">
        <v>6</v>
      </c>
      <c r="D10457" t="inlineStr">
        <is>
          <t>2019-HUERO</t>
        </is>
      </c>
      <c r="E10457" t="inlineStr">
        <is>
          <t>Y27631</t>
        </is>
      </c>
      <c r="F10457" t="inlineStr">
        <is>
          <t>W/R/T FLEX</t>
        </is>
      </c>
      <c r="G10457" t="inlineStr">
        <is>
          <t>Yes</t>
        </is>
      </c>
      <c r="H10457" t="n">
        <v>25.3</v>
      </c>
    </row>
    <row r="10458">
      <c r="A10458" t="inlineStr">
        <is>
          <t>2019-W6-2019-HUERO-Y7520</t>
        </is>
      </c>
      <c r="B10458" t="n">
        <v>2019</v>
      </c>
      <c r="C10458" t="n">
        <v>6</v>
      </c>
      <c r="D10458" t="inlineStr">
        <is>
          <t>2019-HUERO</t>
        </is>
      </c>
      <c r="E10458" t="inlineStr">
        <is>
          <t>Y7520</t>
        </is>
      </c>
      <c r="F10458" t="inlineStr">
        <is>
          <t>K</t>
        </is>
      </c>
      <c r="G10458" t="inlineStr">
        <is>
          <t>Yes</t>
        </is>
      </c>
      <c r="H10458" t="n">
        <v>8</v>
      </c>
    </row>
    <row r="10459">
      <c r="A10459" t="inlineStr">
        <is>
          <t>2019-W6-2019-HUERO-Y-DEF:carolina</t>
        </is>
      </c>
      <c r="B10459" t="n">
        <v>2019</v>
      </c>
      <c r="C10459" t="n">
        <v>6</v>
      </c>
      <c r="D10459" t="inlineStr">
        <is>
          <t>2019-HUERO</t>
        </is>
      </c>
      <c r="E10459" t="inlineStr">
        <is>
          <t>Y-DEF:carolina</t>
        </is>
      </c>
      <c r="F10459" t="inlineStr">
        <is>
          <t>DST</t>
        </is>
      </c>
      <c r="G10459" t="inlineStr">
        <is>
          <t>Yes</t>
        </is>
      </c>
      <c r="H10459" t="n">
        <v>21</v>
      </c>
    </row>
    <row r="10460">
      <c r="A10460" t="inlineStr">
        <is>
          <t>2019-W6-2019-HUERO-Y26561</t>
        </is>
      </c>
      <c r="B10460" t="n">
        <v>2019</v>
      </c>
      <c r="C10460" t="n">
        <v>6</v>
      </c>
      <c r="D10460" t="inlineStr">
        <is>
          <t>2019-HUERO</t>
        </is>
      </c>
      <c r="E10460" t="inlineStr">
        <is>
          <t>Y26561</t>
        </is>
      </c>
      <c r="F10460" t="inlineStr">
        <is>
          <t>BN</t>
        </is>
      </c>
      <c r="G10460" t="inlineStr">
        <is>
          <t>No</t>
        </is>
      </c>
      <c r="H10460" t="n">
        <v>1.2</v>
      </c>
    </row>
    <row r="10461">
      <c r="A10461" t="inlineStr">
        <is>
          <t>2019-W6-2019-HUERO-Y30153</t>
        </is>
      </c>
      <c r="B10461" t="n">
        <v>2019</v>
      </c>
      <c r="C10461" t="n">
        <v>6</v>
      </c>
      <c r="D10461" t="inlineStr">
        <is>
          <t>2019-HUERO</t>
        </is>
      </c>
      <c r="E10461" t="inlineStr">
        <is>
          <t>Y30153</t>
        </is>
      </c>
      <c r="F10461" t="inlineStr">
        <is>
          <t>BN</t>
        </is>
      </c>
      <c r="G10461" t="inlineStr">
        <is>
          <t>No</t>
        </is>
      </c>
      <c r="H10461" t="n">
        <v>21.8</v>
      </c>
    </row>
    <row r="10462">
      <c r="A10462" t="inlineStr">
        <is>
          <t>2019-W6-2019-HUERO-Y29785</t>
        </is>
      </c>
      <c r="B10462" t="n">
        <v>2019</v>
      </c>
      <c r="C10462" t="n">
        <v>6</v>
      </c>
      <c r="D10462" t="inlineStr">
        <is>
          <t>2019-HUERO</t>
        </is>
      </c>
      <c r="E10462" t="inlineStr">
        <is>
          <t>Y29785</t>
        </is>
      </c>
      <c r="F10462" t="inlineStr">
        <is>
          <t>BN</t>
        </is>
      </c>
      <c r="G10462" t="inlineStr">
        <is>
          <t>No</t>
        </is>
      </c>
      <c r="H10462" t="n">
        <v>23</v>
      </c>
    </row>
    <row r="10463">
      <c r="A10463" t="inlineStr">
        <is>
          <t>2019-W6-2019-HUERO-Y29384</t>
        </is>
      </c>
      <c r="B10463" t="n">
        <v>2019</v>
      </c>
      <c r="C10463" t="n">
        <v>6</v>
      </c>
      <c r="D10463" t="inlineStr">
        <is>
          <t>2019-HUERO</t>
        </is>
      </c>
      <c r="E10463" t="inlineStr">
        <is>
          <t>Y29384</t>
        </is>
      </c>
      <c r="F10463" t="inlineStr">
        <is>
          <t>BN</t>
        </is>
      </c>
      <c r="G10463" t="inlineStr">
        <is>
          <t>No</t>
        </is>
      </c>
      <c r="H10463" t="n">
        <v>4.9</v>
      </c>
    </row>
    <row r="10464">
      <c r="A10464" t="inlineStr">
        <is>
          <t>2019-W6-2019-HUERO-Y30977</t>
        </is>
      </c>
      <c r="B10464" t="n">
        <v>2019</v>
      </c>
      <c r="C10464" t="n">
        <v>6</v>
      </c>
      <c r="D10464" t="inlineStr">
        <is>
          <t>2019-HUERO</t>
        </is>
      </c>
      <c r="E10464" t="inlineStr">
        <is>
          <t>Y30977</t>
        </is>
      </c>
      <c r="F10464" t="inlineStr">
        <is>
          <t>BN</t>
        </is>
      </c>
      <c r="G10464" t="inlineStr">
        <is>
          <t>No</t>
        </is>
      </c>
      <c r="H10464" t="n">
        <v>0</v>
      </c>
    </row>
    <row r="10465">
      <c r="A10465" t="inlineStr">
        <is>
          <t>2019-W6-2019-HUERO-Y24791</t>
        </is>
      </c>
      <c r="B10465" t="n">
        <v>2019</v>
      </c>
      <c r="C10465" t="n">
        <v>6</v>
      </c>
      <c r="D10465" t="inlineStr">
        <is>
          <t>2019-HUERO</t>
        </is>
      </c>
      <c r="E10465" t="inlineStr">
        <is>
          <t>Y24791</t>
        </is>
      </c>
      <c r="F10465" t="inlineStr">
        <is>
          <t>IR</t>
        </is>
      </c>
      <c r="G10465" t="inlineStr">
        <is>
          <t>No</t>
        </is>
      </c>
      <c r="H10465" t="n">
        <v>0</v>
      </c>
    </row>
    <row r="10466">
      <c r="A10466" t="inlineStr">
        <is>
          <t>2019-W6-2019-EMAN-Y8780</t>
        </is>
      </c>
      <c r="B10466" t="n">
        <v>2019</v>
      </c>
      <c r="C10466" t="n">
        <v>6</v>
      </c>
      <c r="D10466" t="inlineStr">
        <is>
          <t>2019-EMAN</t>
        </is>
      </c>
      <c r="E10466" t="inlineStr">
        <is>
          <t>Y8780</t>
        </is>
      </c>
      <c r="F10466" t="inlineStr">
        <is>
          <t>QB</t>
        </is>
      </c>
      <c r="G10466" t="inlineStr">
        <is>
          <t>Yes</t>
        </is>
      </c>
      <c r="H10466" t="n">
        <v>30.94</v>
      </c>
    </row>
    <row r="10467">
      <c r="A10467" t="inlineStr">
        <is>
          <t>2019-W6-2019-EMAN-Y30197</t>
        </is>
      </c>
      <c r="B10467" t="n">
        <v>2019</v>
      </c>
      <c r="C10467" t="n">
        <v>6</v>
      </c>
      <c r="D10467" t="inlineStr">
        <is>
          <t>2019-EMAN</t>
        </is>
      </c>
      <c r="E10467" t="inlineStr">
        <is>
          <t>Y30197</t>
        </is>
      </c>
      <c r="F10467" t="inlineStr">
        <is>
          <t>WR</t>
        </is>
      </c>
      <c r="G10467" t="inlineStr">
        <is>
          <t>Yes</t>
        </is>
      </c>
      <c r="H10467" t="n">
        <v>20.1</v>
      </c>
    </row>
    <row r="10468">
      <c r="A10468" t="inlineStr">
        <is>
          <t>2019-W6-2019-EMAN-Y31908</t>
        </is>
      </c>
      <c r="B10468" t="n">
        <v>2019</v>
      </c>
      <c r="C10468" t="n">
        <v>6</v>
      </c>
      <c r="D10468" t="inlineStr">
        <is>
          <t>2019-EMAN</t>
        </is>
      </c>
      <c r="E10468" t="inlineStr">
        <is>
          <t>Y31908</t>
        </is>
      </c>
      <c r="F10468" t="inlineStr">
        <is>
          <t>WR</t>
        </is>
      </c>
      <c r="G10468" t="inlineStr">
        <is>
          <t>Yes</t>
        </is>
      </c>
      <c r="H10468" t="n">
        <v>24</v>
      </c>
    </row>
    <row r="10469">
      <c r="A10469" t="inlineStr">
        <is>
          <t>2019-W6-2019-EMAN-Y24815</t>
        </is>
      </c>
      <c r="B10469" t="n">
        <v>2019</v>
      </c>
      <c r="C10469" t="n">
        <v>6</v>
      </c>
      <c r="D10469" t="inlineStr">
        <is>
          <t>2019-EMAN</t>
        </is>
      </c>
      <c r="E10469" t="inlineStr">
        <is>
          <t>Y24815</t>
        </is>
      </c>
      <c r="F10469" t="inlineStr">
        <is>
          <t>RB</t>
        </is>
      </c>
      <c r="G10469" t="inlineStr">
        <is>
          <t>Yes</t>
        </is>
      </c>
      <c r="H10469" t="n">
        <v>14.4</v>
      </c>
    </row>
    <row r="10470">
      <c r="A10470" t="inlineStr">
        <is>
          <t>2019-W6-2019-EMAN-Y29560</t>
        </is>
      </c>
      <c r="B10470" t="n">
        <v>2019</v>
      </c>
      <c r="C10470" t="n">
        <v>6</v>
      </c>
      <c r="D10470" t="inlineStr">
        <is>
          <t>2019-EMAN</t>
        </is>
      </c>
      <c r="E10470" t="inlineStr">
        <is>
          <t>Y29560</t>
        </is>
      </c>
      <c r="F10470" t="inlineStr">
        <is>
          <t>RB</t>
        </is>
      </c>
      <c r="G10470" t="inlineStr">
        <is>
          <t>Yes</t>
        </is>
      </c>
      <c r="H10470" t="n">
        <v>2.8</v>
      </c>
    </row>
    <row r="10471">
      <c r="A10471" t="inlineStr">
        <is>
          <t>2019-W6-2019-EMAN-Y24070</t>
        </is>
      </c>
      <c r="B10471" t="n">
        <v>2019</v>
      </c>
      <c r="C10471" t="n">
        <v>6</v>
      </c>
      <c r="D10471" t="inlineStr">
        <is>
          <t>2019-EMAN</t>
        </is>
      </c>
      <c r="E10471" t="inlineStr">
        <is>
          <t>Y24070</t>
        </is>
      </c>
      <c r="F10471" t="inlineStr">
        <is>
          <t>TE</t>
        </is>
      </c>
      <c r="G10471" t="inlineStr">
        <is>
          <t>Yes</t>
        </is>
      </c>
      <c r="H10471" t="n">
        <v>2.7</v>
      </c>
    </row>
    <row r="10472">
      <c r="A10472" t="inlineStr">
        <is>
          <t>2019-W6-2019-EMAN-Y30996</t>
        </is>
      </c>
      <c r="B10472" t="n">
        <v>2019</v>
      </c>
      <c r="C10472" t="n">
        <v>6</v>
      </c>
      <c r="D10472" t="inlineStr">
        <is>
          <t>2019-EMAN</t>
        </is>
      </c>
      <c r="E10472" t="inlineStr">
        <is>
          <t>Y30996</t>
        </is>
      </c>
      <c r="F10472" t="inlineStr">
        <is>
          <t>W/R/T FLEX</t>
        </is>
      </c>
      <c r="G10472" t="inlineStr">
        <is>
          <t>Yes</t>
        </is>
      </c>
      <c r="H10472" t="n">
        <v>12.8</v>
      </c>
    </row>
    <row r="10473">
      <c r="A10473" t="inlineStr">
        <is>
          <t>2019-W6-2019-EMAN-Y30346</t>
        </is>
      </c>
      <c r="B10473" t="n">
        <v>2019</v>
      </c>
      <c r="C10473" t="n">
        <v>6</v>
      </c>
      <c r="D10473" t="inlineStr">
        <is>
          <t>2019-EMAN</t>
        </is>
      </c>
      <c r="E10473" t="inlineStr">
        <is>
          <t>Y30346</t>
        </is>
      </c>
      <c r="F10473" t="inlineStr">
        <is>
          <t>K</t>
        </is>
      </c>
      <c r="G10473" t="inlineStr">
        <is>
          <t>Yes</t>
        </is>
      </c>
      <c r="H10473" t="n">
        <v>7</v>
      </c>
    </row>
    <row r="10474">
      <c r="A10474" t="inlineStr">
        <is>
          <t>2019-W6-2019-EMAN-Y-DEF:dallas</t>
        </is>
      </c>
      <c r="B10474" t="n">
        <v>2019</v>
      </c>
      <c r="C10474" t="n">
        <v>6</v>
      </c>
      <c r="D10474" t="inlineStr">
        <is>
          <t>2019-EMAN</t>
        </is>
      </c>
      <c r="E10474" t="inlineStr">
        <is>
          <t>Y-DEF:dallas</t>
        </is>
      </c>
      <c r="F10474" t="inlineStr">
        <is>
          <t>DST</t>
        </is>
      </c>
      <c r="G10474" t="inlineStr">
        <is>
          <t>Yes</t>
        </is>
      </c>
      <c r="H10474" t="n">
        <v>4</v>
      </c>
    </row>
    <row r="10475">
      <c r="A10475" t="inlineStr">
        <is>
          <t>2019-W6-2019-EMAN-Y27589</t>
        </is>
      </c>
      <c r="B10475" t="n">
        <v>2019</v>
      </c>
      <c r="C10475" t="n">
        <v>6</v>
      </c>
      <c r="D10475" t="inlineStr">
        <is>
          <t>2019-EMAN</t>
        </is>
      </c>
      <c r="E10475" t="inlineStr">
        <is>
          <t>Y27589</t>
        </is>
      </c>
      <c r="F10475" t="inlineStr">
        <is>
          <t>BN</t>
        </is>
      </c>
      <c r="G10475" t="inlineStr">
        <is>
          <t>No</t>
        </is>
      </c>
      <c r="H10475" t="n">
        <v>0</v>
      </c>
    </row>
    <row r="10476">
      <c r="A10476" t="inlineStr">
        <is>
          <t>2019-W6-2019-EMAN-Y9353</t>
        </is>
      </c>
      <c r="B10476" t="n">
        <v>2019</v>
      </c>
      <c r="C10476" t="n">
        <v>6</v>
      </c>
      <c r="D10476" t="inlineStr">
        <is>
          <t>2019-EMAN</t>
        </is>
      </c>
      <c r="E10476" t="inlineStr">
        <is>
          <t>Y9353</t>
        </is>
      </c>
      <c r="F10476" t="inlineStr">
        <is>
          <t>BN</t>
        </is>
      </c>
      <c r="G10476" t="inlineStr">
        <is>
          <t>No</t>
        </is>
      </c>
      <c r="H10476" t="n">
        <v>11.2</v>
      </c>
    </row>
    <row r="10477">
      <c r="A10477" t="inlineStr">
        <is>
          <t>2019-W6-2019-EMAN-Y27573</t>
        </is>
      </c>
      <c r="B10477" t="n">
        <v>2019</v>
      </c>
      <c r="C10477" t="n">
        <v>6</v>
      </c>
      <c r="D10477" t="inlineStr">
        <is>
          <t>2019-EMAN</t>
        </is>
      </c>
      <c r="E10477" t="inlineStr">
        <is>
          <t>Y27573</t>
        </is>
      </c>
      <c r="F10477" t="inlineStr">
        <is>
          <t>BN</t>
        </is>
      </c>
      <c r="G10477" t="inlineStr">
        <is>
          <t>No</t>
        </is>
      </c>
      <c r="H10477" t="n">
        <v>0</v>
      </c>
    </row>
    <row r="10478">
      <c r="A10478" t="inlineStr">
        <is>
          <t>2019-W6-2019-EMAN-Y6763</t>
        </is>
      </c>
      <c r="B10478" t="n">
        <v>2019</v>
      </c>
      <c r="C10478" t="n">
        <v>6</v>
      </c>
      <c r="D10478" t="inlineStr">
        <is>
          <t>2019-EMAN</t>
        </is>
      </c>
      <c r="E10478" t="inlineStr">
        <is>
          <t>Y6763</t>
        </is>
      </c>
      <c r="F10478" t="inlineStr">
        <is>
          <t>BN</t>
        </is>
      </c>
      <c r="G10478" t="inlineStr">
        <is>
          <t>No</t>
        </is>
      </c>
      <c r="H10478" t="n">
        <v>16.8</v>
      </c>
    </row>
    <row r="10479">
      <c r="A10479" t="inlineStr">
        <is>
          <t>2019-W6-2019-EMAN-Y-DEF:chicago</t>
        </is>
      </c>
      <c r="B10479" t="n">
        <v>2019</v>
      </c>
      <c r="C10479" t="n">
        <v>6</v>
      </c>
      <c r="D10479" t="inlineStr">
        <is>
          <t>2019-EMAN</t>
        </is>
      </c>
      <c r="E10479" t="inlineStr">
        <is>
          <t>Y-DEF:chicago</t>
        </is>
      </c>
      <c r="F10479" t="inlineStr">
        <is>
          <t>BN</t>
        </is>
      </c>
      <c r="G10479" t="inlineStr">
        <is>
          <t>No</t>
        </is>
      </c>
      <c r="H10479" t="n">
        <v>0</v>
      </c>
    </row>
    <row r="10480">
      <c r="A10480" t="inlineStr">
        <is>
          <t>2019-W6-2019-EMAN-Y30972</t>
        </is>
      </c>
      <c r="B10480" t="n">
        <v>2019</v>
      </c>
      <c r="C10480" t="n">
        <v>6</v>
      </c>
      <c r="D10480" t="inlineStr">
        <is>
          <t>2019-EMAN</t>
        </is>
      </c>
      <c r="E10480" t="inlineStr">
        <is>
          <t>Y30972</t>
        </is>
      </c>
      <c r="F10480" t="inlineStr">
        <is>
          <t>IR</t>
        </is>
      </c>
      <c r="G10480" t="inlineStr">
        <is>
          <t>No</t>
        </is>
      </c>
      <c r="H10480" t="n">
        <v>0</v>
      </c>
    </row>
    <row r="10481">
      <c r="A10481" t="inlineStr">
        <is>
          <t>2019-W6-2019-VARO-Y29236</t>
        </is>
      </c>
      <c r="B10481" t="n">
        <v>2019</v>
      </c>
      <c r="C10481" t="n">
        <v>6</v>
      </c>
      <c r="D10481" t="inlineStr">
        <is>
          <t>2019-VARO</t>
        </is>
      </c>
      <c r="E10481" t="inlineStr">
        <is>
          <t>Y29236</t>
        </is>
      </c>
      <c r="F10481" t="inlineStr">
        <is>
          <t>QB</t>
        </is>
      </c>
      <c r="G10481" t="inlineStr">
        <is>
          <t>Yes</t>
        </is>
      </c>
      <c r="H10481" t="n">
        <v>21.54</v>
      </c>
    </row>
    <row r="10482">
      <c r="A10482" t="inlineStr">
        <is>
          <t>2019-W6-2019-VARO-Y26650</t>
        </is>
      </c>
      <c r="B10482" t="n">
        <v>2019</v>
      </c>
      <c r="C10482" t="n">
        <v>6</v>
      </c>
      <c r="D10482" t="inlineStr">
        <is>
          <t>2019-VARO</t>
        </is>
      </c>
      <c r="E10482" t="inlineStr">
        <is>
          <t>Y26650</t>
        </is>
      </c>
      <c r="F10482" t="inlineStr">
        <is>
          <t>WR</t>
        </is>
      </c>
      <c r="G10482" t="inlineStr">
        <is>
          <t>Yes</t>
        </is>
      </c>
      <c r="H10482" t="n">
        <v>12</v>
      </c>
    </row>
    <row r="10483">
      <c r="A10483" t="inlineStr">
        <is>
          <t>2019-W6-2019-VARO-Y30209</t>
        </is>
      </c>
      <c r="B10483" t="n">
        <v>2019</v>
      </c>
      <c r="C10483" t="n">
        <v>6</v>
      </c>
      <c r="D10483" t="inlineStr">
        <is>
          <t>2019-VARO</t>
        </is>
      </c>
      <c r="E10483" t="inlineStr">
        <is>
          <t>Y30209</t>
        </is>
      </c>
      <c r="F10483" t="inlineStr">
        <is>
          <t>WR</t>
        </is>
      </c>
      <c r="G10483" t="inlineStr">
        <is>
          <t>Yes</t>
        </is>
      </c>
      <c r="H10483" t="n">
        <v>14.6</v>
      </c>
    </row>
    <row r="10484">
      <c r="A10484" t="inlineStr">
        <is>
          <t>2019-W6-2019-VARO-Y30121</t>
        </is>
      </c>
      <c r="B10484" t="n">
        <v>2019</v>
      </c>
      <c r="C10484" t="n">
        <v>6</v>
      </c>
      <c r="D10484" t="inlineStr">
        <is>
          <t>2019-VARO</t>
        </is>
      </c>
      <c r="E10484" t="inlineStr">
        <is>
          <t>Y30121</t>
        </is>
      </c>
      <c r="F10484" t="inlineStr">
        <is>
          <t>RB</t>
        </is>
      </c>
      <c r="G10484" t="inlineStr">
        <is>
          <t>Yes</t>
        </is>
      </c>
      <c r="H10484" t="n">
        <v>19.7</v>
      </c>
    </row>
    <row r="10485">
      <c r="A10485" t="inlineStr">
        <is>
          <t>2019-W6-2019-VARO-Y31001</t>
        </is>
      </c>
      <c r="B10485" t="n">
        <v>2019</v>
      </c>
      <c r="C10485" t="n">
        <v>6</v>
      </c>
      <c r="D10485" t="inlineStr">
        <is>
          <t>2019-VARO</t>
        </is>
      </c>
      <c r="E10485" t="inlineStr">
        <is>
          <t>Y31001</t>
        </is>
      </c>
      <c r="F10485" t="inlineStr">
        <is>
          <t>RB</t>
        </is>
      </c>
      <c r="G10485" t="inlineStr">
        <is>
          <t>Yes</t>
        </is>
      </c>
      <c r="H10485" t="n">
        <v>12.3</v>
      </c>
    </row>
    <row r="10486">
      <c r="A10486" t="inlineStr">
        <is>
          <t>2019-W6-2019-VARO-Y29269</t>
        </is>
      </c>
      <c r="B10486" t="n">
        <v>2019</v>
      </c>
      <c r="C10486" t="n">
        <v>6</v>
      </c>
      <c r="D10486" t="inlineStr">
        <is>
          <t>2019-VARO</t>
        </is>
      </c>
      <c r="E10486" t="inlineStr">
        <is>
          <t>Y29269</t>
        </is>
      </c>
      <c r="F10486" t="inlineStr">
        <is>
          <t>TE</t>
        </is>
      </c>
      <c r="G10486" t="inlineStr">
        <is>
          <t>Yes</t>
        </is>
      </c>
      <c r="H10486" t="n">
        <v>26</v>
      </c>
    </row>
    <row r="10487">
      <c r="A10487" t="inlineStr">
        <is>
          <t>2019-W6-2019-VARO-Y28990</t>
        </is>
      </c>
      <c r="B10487" t="n">
        <v>2019</v>
      </c>
      <c r="C10487" t="n">
        <v>6</v>
      </c>
      <c r="D10487" t="inlineStr">
        <is>
          <t>2019-VARO</t>
        </is>
      </c>
      <c r="E10487" t="inlineStr">
        <is>
          <t>Y28990</t>
        </is>
      </c>
      <c r="F10487" t="inlineStr">
        <is>
          <t>W/R/T FLEX</t>
        </is>
      </c>
      <c r="G10487" t="inlineStr">
        <is>
          <t>Yes</t>
        </is>
      </c>
      <c r="H10487" t="n">
        <v>4</v>
      </c>
    </row>
    <row r="10488">
      <c r="A10488" t="inlineStr">
        <is>
          <t>2019-W6-2019-VARO-Y28378</t>
        </is>
      </c>
      <c r="B10488" t="n">
        <v>2019</v>
      </c>
      <c r="C10488" t="n">
        <v>6</v>
      </c>
      <c r="D10488" t="inlineStr">
        <is>
          <t>2019-VARO</t>
        </is>
      </c>
      <c r="E10488" t="inlineStr">
        <is>
          <t>Y28378</t>
        </is>
      </c>
      <c r="F10488" t="inlineStr">
        <is>
          <t>K</t>
        </is>
      </c>
      <c r="G10488" t="inlineStr">
        <is>
          <t>Yes</t>
        </is>
      </c>
      <c r="H10488" t="n">
        <v>8</v>
      </c>
    </row>
    <row r="10489">
      <c r="A10489" t="inlineStr">
        <is>
          <t>2019-W6-2019-VARO-Y-DEF:new-england</t>
        </is>
      </c>
      <c r="B10489" t="n">
        <v>2019</v>
      </c>
      <c r="C10489" t="n">
        <v>6</v>
      </c>
      <c r="D10489" t="inlineStr">
        <is>
          <t>2019-VARO</t>
        </is>
      </c>
      <c r="E10489" t="inlineStr">
        <is>
          <t>Y-DEF:new-england</t>
        </is>
      </c>
      <c r="F10489" t="inlineStr">
        <is>
          <t>DST</t>
        </is>
      </c>
      <c r="G10489" t="inlineStr">
        <is>
          <t>Yes</t>
        </is>
      </c>
      <c r="H10489" t="n">
        <v>27</v>
      </c>
    </row>
    <row r="10490">
      <c r="A10490" t="inlineStr">
        <is>
          <t>2019-W6-2019-VARO-Y30175</t>
        </is>
      </c>
      <c r="B10490" t="n">
        <v>2019</v>
      </c>
      <c r="C10490" t="n">
        <v>6</v>
      </c>
      <c r="D10490" t="inlineStr">
        <is>
          <t>2019-VARO</t>
        </is>
      </c>
      <c r="E10490" t="inlineStr">
        <is>
          <t>Y30175</t>
        </is>
      </c>
      <c r="F10490" t="inlineStr">
        <is>
          <t>BN</t>
        </is>
      </c>
      <c r="G10490" t="inlineStr">
        <is>
          <t>No</t>
        </is>
      </c>
      <c r="H10490" t="n">
        <v>1.2</v>
      </c>
    </row>
    <row r="10491">
      <c r="A10491" t="inlineStr">
        <is>
          <t>2019-W6-2019-VARO-Y28592</t>
        </is>
      </c>
      <c r="B10491" t="n">
        <v>2019</v>
      </c>
      <c r="C10491" t="n">
        <v>6</v>
      </c>
      <c r="D10491" t="inlineStr">
        <is>
          <t>2019-VARO</t>
        </is>
      </c>
      <c r="E10491" t="inlineStr">
        <is>
          <t>Y28592</t>
        </is>
      </c>
      <c r="F10491" t="inlineStr">
        <is>
          <t>BN</t>
        </is>
      </c>
      <c r="G10491" t="inlineStr">
        <is>
          <t>No</t>
        </is>
      </c>
      <c r="H10491" t="n">
        <v>0</v>
      </c>
    </row>
    <row r="10492">
      <c r="A10492" t="inlineStr">
        <is>
          <t>2019-W6-2019-VARO-Y28691</t>
        </is>
      </c>
      <c r="B10492" t="n">
        <v>2019</v>
      </c>
      <c r="C10492" t="n">
        <v>6</v>
      </c>
      <c r="D10492" t="inlineStr">
        <is>
          <t>2019-VARO</t>
        </is>
      </c>
      <c r="E10492" t="inlineStr">
        <is>
          <t>Y28691</t>
        </is>
      </c>
      <c r="F10492" t="inlineStr">
        <is>
          <t>BN</t>
        </is>
      </c>
      <c r="G10492" t="inlineStr">
        <is>
          <t>No</t>
        </is>
      </c>
      <c r="H10492" t="n">
        <v>0</v>
      </c>
    </row>
    <row r="10493">
      <c r="A10493" t="inlineStr">
        <is>
          <t>2019-W6-2019-VARO-Y29307</t>
        </is>
      </c>
      <c r="B10493" t="n">
        <v>2019</v>
      </c>
      <c r="C10493" t="n">
        <v>6</v>
      </c>
      <c r="D10493" t="inlineStr">
        <is>
          <t>2019-VARO</t>
        </is>
      </c>
      <c r="E10493" t="inlineStr">
        <is>
          <t>Y29307</t>
        </is>
      </c>
      <c r="F10493" t="inlineStr">
        <is>
          <t>BN</t>
        </is>
      </c>
      <c r="G10493" t="inlineStr">
        <is>
          <t>No</t>
        </is>
      </c>
      <c r="H10493" t="n">
        <v>10</v>
      </c>
    </row>
    <row r="10494">
      <c r="A10494" t="inlineStr">
        <is>
          <t>2019-W6-2019-VARO-Y31934</t>
        </is>
      </c>
      <c r="B10494" t="n">
        <v>2019</v>
      </c>
      <c r="C10494" t="n">
        <v>6</v>
      </c>
      <c r="D10494" t="inlineStr">
        <is>
          <t>2019-VARO</t>
        </is>
      </c>
      <c r="E10494" t="inlineStr">
        <is>
          <t>Y31934</t>
        </is>
      </c>
      <c r="F10494" t="inlineStr">
        <is>
          <t>BN</t>
        </is>
      </c>
      <c r="G10494" t="inlineStr">
        <is>
          <t>No</t>
        </is>
      </c>
      <c r="H10494" t="n">
        <v>4.3</v>
      </c>
    </row>
    <row r="10495">
      <c r="A10495" t="inlineStr">
        <is>
          <t>2019-W6-2019-LDV-Y5228</t>
        </is>
      </c>
      <c r="B10495" t="n">
        <v>2019</v>
      </c>
      <c r="C10495" t="n">
        <v>6</v>
      </c>
      <c r="D10495" t="inlineStr">
        <is>
          <t>2019-LDV</t>
        </is>
      </c>
      <c r="E10495" t="inlineStr">
        <is>
          <t>Y5228</t>
        </is>
      </c>
      <c r="F10495" t="inlineStr">
        <is>
          <t>QB</t>
        </is>
      </c>
      <c r="G10495" t="inlineStr">
        <is>
          <t>Yes</t>
        </is>
      </c>
      <c r="H10495" t="n">
        <v>22.96</v>
      </c>
    </row>
    <row r="10496">
      <c r="A10496" t="inlineStr">
        <is>
          <t>2019-W6-2019-LDV-Y25793</t>
        </is>
      </c>
      <c r="B10496" t="n">
        <v>2019</v>
      </c>
      <c r="C10496" t="n">
        <v>6</v>
      </c>
      <c r="D10496" t="inlineStr">
        <is>
          <t>2019-LDV</t>
        </is>
      </c>
      <c r="E10496" t="inlineStr">
        <is>
          <t>Y25793</t>
        </is>
      </c>
      <c r="F10496" t="inlineStr">
        <is>
          <t>WR</t>
        </is>
      </c>
      <c r="G10496" t="inlineStr">
        <is>
          <t>Yes</t>
        </is>
      </c>
      <c r="H10496" t="n">
        <v>4.4</v>
      </c>
    </row>
    <row r="10497">
      <c r="A10497" t="inlineStr">
        <is>
          <t>2019-W6-2019-LDV-Y27548</t>
        </is>
      </c>
      <c r="B10497" t="n">
        <v>2019</v>
      </c>
      <c r="C10497" t="n">
        <v>6</v>
      </c>
      <c r="D10497" t="inlineStr">
        <is>
          <t>2019-LDV</t>
        </is>
      </c>
      <c r="E10497" t="inlineStr">
        <is>
          <t>Y27548</t>
        </is>
      </c>
      <c r="F10497" t="inlineStr">
        <is>
          <t>WR</t>
        </is>
      </c>
      <c r="G10497" t="inlineStr">
        <is>
          <t>Yes</t>
        </is>
      </c>
      <c r="H10497" t="n">
        <v>4.7</v>
      </c>
    </row>
    <row r="10498">
      <c r="A10498" t="inlineStr">
        <is>
          <t>2019-W6-2019-LDV-Y8261</t>
        </is>
      </c>
      <c r="B10498" t="n">
        <v>2019</v>
      </c>
      <c r="C10498" t="n">
        <v>6</v>
      </c>
      <c r="D10498" t="inlineStr">
        <is>
          <t>2019-LDV</t>
        </is>
      </c>
      <c r="E10498" t="inlineStr">
        <is>
          <t>Y8261</t>
        </is>
      </c>
      <c r="F10498" t="inlineStr">
        <is>
          <t>RB</t>
        </is>
      </c>
      <c r="G10498" t="inlineStr">
        <is>
          <t>Yes</t>
        </is>
      </c>
      <c r="H10498" t="n">
        <v>14.6</v>
      </c>
    </row>
    <row r="10499">
      <c r="A10499" t="inlineStr">
        <is>
          <t>2019-W6-2019-LDV-Y30218</t>
        </is>
      </c>
      <c r="B10499" t="n">
        <v>2019</v>
      </c>
      <c r="C10499" t="n">
        <v>6</v>
      </c>
      <c r="D10499" t="inlineStr">
        <is>
          <t>2019-LDV</t>
        </is>
      </c>
      <c r="E10499" t="inlineStr">
        <is>
          <t>Y30218</t>
        </is>
      </c>
      <c r="F10499" t="inlineStr">
        <is>
          <t>RB</t>
        </is>
      </c>
      <c r="G10499" t="inlineStr">
        <is>
          <t>Yes</t>
        </is>
      </c>
      <c r="H10499" t="n">
        <v>27.4</v>
      </c>
    </row>
    <row r="10500">
      <c r="A10500" t="inlineStr">
        <is>
          <t>2019-W6-2019-LDV-Y26658</t>
        </is>
      </c>
      <c r="B10500" t="n">
        <v>2019</v>
      </c>
      <c r="C10500" t="n">
        <v>6</v>
      </c>
      <c r="D10500" t="inlineStr">
        <is>
          <t>2019-LDV</t>
        </is>
      </c>
      <c r="E10500" t="inlineStr">
        <is>
          <t>Y26658</t>
        </is>
      </c>
      <c r="F10500" t="inlineStr">
        <is>
          <t>TE</t>
        </is>
      </c>
      <c r="G10500" t="inlineStr">
        <is>
          <t>Yes</t>
        </is>
      </c>
      <c r="H10500" t="n">
        <v>5.4</v>
      </c>
    </row>
    <row r="10501">
      <c r="A10501" t="inlineStr">
        <is>
          <t>2019-W6-2019-LDV-Y28392</t>
        </is>
      </c>
      <c r="B10501" t="n">
        <v>2019</v>
      </c>
      <c r="C10501" t="n">
        <v>6</v>
      </c>
      <c r="D10501" t="inlineStr">
        <is>
          <t>2019-LDV</t>
        </is>
      </c>
      <c r="E10501" t="inlineStr">
        <is>
          <t>Y28392</t>
        </is>
      </c>
      <c r="F10501" t="inlineStr">
        <is>
          <t>W/R/T FLEX</t>
        </is>
      </c>
      <c r="G10501" t="inlineStr">
        <is>
          <t>Yes</t>
        </is>
      </c>
      <c r="H10501" t="n">
        <v>0.8</v>
      </c>
    </row>
    <row r="10502">
      <c r="A10502" t="inlineStr">
        <is>
          <t>2019-W6-2019-LDV-Y27369</t>
        </is>
      </c>
      <c r="B10502" t="n">
        <v>2019</v>
      </c>
      <c r="C10502" t="n">
        <v>6</v>
      </c>
      <c r="D10502" t="inlineStr">
        <is>
          <t>2019-LDV</t>
        </is>
      </c>
      <c r="E10502" t="inlineStr">
        <is>
          <t>Y27369</t>
        </is>
      </c>
      <c r="F10502" t="inlineStr">
        <is>
          <t>K</t>
        </is>
      </c>
      <c r="G10502" t="inlineStr">
        <is>
          <t>Yes</t>
        </is>
      </c>
      <c r="H10502" t="n">
        <v>14</v>
      </c>
    </row>
    <row r="10503">
      <c r="A10503" t="inlineStr">
        <is>
          <t>2019-W6-2019-LDV-Y-DEF:la-chargers</t>
        </is>
      </c>
      <c r="B10503" t="n">
        <v>2019</v>
      </c>
      <c r="C10503" t="n">
        <v>6</v>
      </c>
      <c r="D10503" t="inlineStr">
        <is>
          <t>2019-LDV</t>
        </is>
      </c>
      <c r="E10503" t="inlineStr">
        <is>
          <t>Y-DEF:la-chargers</t>
        </is>
      </c>
      <c r="F10503" t="inlineStr">
        <is>
          <t>DST</t>
        </is>
      </c>
      <c r="G10503" t="inlineStr">
        <is>
          <t>Yes</t>
        </is>
      </c>
      <c r="H10503" t="n">
        <v>3</v>
      </c>
    </row>
    <row r="10504">
      <c r="A10504" t="inlineStr">
        <is>
          <t>2019-W6-2019-LDV-Y31857</t>
        </is>
      </c>
      <c r="B10504" t="n">
        <v>2019</v>
      </c>
      <c r="C10504" t="n">
        <v>6</v>
      </c>
      <c r="D10504" t="inlineStr">
        <is>
          <t>2019-LDV</t>
        </is>
      </c>
      <c r="E10504" t="inlineStr">
        <is>
          <t>Y31857</t>
        </is>
      </c>
      <c r="F10504" t="inlineStr">
        <is>
          <t>BN</t>
        </is>
      </c>
      <c r="G10504" t="inlineStr">
        <is>
          <t>No</t>
        </is>
      </c>
      <c r="H10504" t="n">
        <v>0</v>
      </c>
    </row>
    <row r="10505">
      <c r="A10505" t="inlineStr">
        <is>
          <t>2019-W6-2019-LDV-Y27591</t>
        </is>
      </c>
      <c r="B10505" t="n">
        <v>2019</v>
      </c>
      <c r="C10505" t="n">
        <v>6</v>
      </c>
      <c r="D10505" t="inlineStr">
        <is>
          <t>2019-LDV</t>
        </is>
      </c>
      <c r="E10505" t="inlineStr">
        <is>
          <t>Y27591</t>
        </is>
      </c>
      <c r="F10505" t="inlineStr">
        <is>
          <t>BN</t>
        </is>
      </c>
      <c r="G10505" t="inlineStr">
        <is>
          <t>No</t>
        </is>
      </c>
      <c r="H10505" t="n">
        <v>5.1</v>
      </c>
    </row>
    <row r="10506">
      <c r="A10506" t="inlineStr">
        <is>
          <t>2019-W6-2019-LDV-Y28465</t>
        </is>
      </c>
      <c r="B10506" t="n">
        <v>2019</v>
      </c>
      <c r="C10506" t="n">
        <v>6</v>
      </c>
      <c r="D10506" t="inlineStr">
        <is>
          <t>2019-LDV</t>
        </is>
      </c>
      <c r="E10506" t="inlineStr">
        <is>
          <t>Y28465</t>
        </is>
      </c>
      <c r="F10506" t="inlineStr">
        <is>
          <t>BN</t>
        </is>
      </c>
      <c r="G10506" t="inlineStr">
        <is>
          <t>No</t>
        </is>
      </c>
      <c r="H10506" t="n">
        <v>12.4</v>
      </c>
    </row>
    <row r="10507">
      <c r="A10507" t="inlineStr">
        <is>
          <t>2019-W6-2019-LDV-Y29274</t>
        </is>
      </c>
      <c r="B10507" t="n">
        <v>2019</v>
      </c>
      <c r="C10507" t="n">
        <v>6</v>
      </c>
      <c r="D10507" t="inlineStr">
        <is>
          <t>2019-LDV</t>
        </is>
      </c>
      <c r="E10507" t="inlineStr">
        <is>
          <t>Y29274</t>
        </is>
      </c>
      <c r="F10507" t="inlineStr">
        <is>
          <t>BN</t>
        </is>
      </c>
      <c r="G10507" t="inlineStr">
        <is>
          <t>No</t>
        </is>
      </c>
      <c r="H10507" t="n">
        <v>0</v>
      </c>
    </row>
    <row r="10508">
      <c r="A10508" t="inlineStr">
        <is>
          <t>2019-W6-2019-LDV-Y31905</t>
        </is>
      </c>
      <c r="B10508" t="n">
        <v>2019</v>
      </c>
      <c r="C10508" t="n">
        <v>6</v>
      </c>
      <c r="D10508" t="inlineStr">
        <is>
          <t>2019-LDV</t>
        </is>
      </c>
      <c r="E10508" t="inlineStr">
        <is>
          <t>Y31905</t>
        </is>
      </c>
      <c r="F10508" t="inlineStr">
        <is>
          <t>BN</t>
        </is>
      </c>
      <c r="G10508" t="inlineStr">
        <is>
          <t>No</t>
        </is>
      </c>
      <c r="H10508" t="n">
        <v>0</v>
      </c>
    </row>
    <row r="10509">
      <c r="A10509" t="inlineStr">
        <is>
          <t>2019-W6-2019-LDV-Y5479</t>
        </is>
      </c>
      <c r="B10509" t="n">
        <v>2019</v>
      </c>
      <c r="C10509" t="n">
        <v>6</v>
      </c>
      <c r="D10509" t="inlineStr">
        <is>
          <t>2019-LDV</t>
        </is>
      </c>
      <c r="E10509" t="inlineStr">
        <is>
          <t>Y5479</t>
        </is>
      </c>
      <c r="F10509" t="inlineStr">
        <is>
          <t>IR</t>
        </is>
      </c>
      <c r="G10509" t="inlineStr">
        <is>
          <t>No</t>
        </is>
      </c>
      <c r="H10509" t="n">
        <v>0</v>
      </c>
    </row>
    <row r="10510">
      <c r="A10510" t="inlineStr">
        <is>
          <t>2019-W6-2019-ISAROD-Y32010</t>
        </is>
      </c>
      <c r="B10510" t="n">
        <v>2019</v>
      </c>
      <c r="C10510" t="n">
        <v>6</v>
      </c>
      <c r="D10510" t="inlineStr">
        <is>
          <t>2019-ISAROD</t>
        </is>
      </c>
      <c r="E10510" t="inlineStr">
        <is>
          <t>Y32010</t>
        </is>
      </c>
      <c r="F10510" t="inlineStr">
        <is>
          <t>QB</t>
        </is>
      </c>
      <c r="G10510" t="inlineStr">
        <is>
          <t>Yes</t>
        </is>
      </c>
      <c r="H10510" t="n">
        <v>5.62</v>
      </c>
    </row>
    <row r="10511">
      <c r="A10511" t="inlineStr">
        <is>
          <t>2019-W6-2019-ISAROD-Y9496</t>
        </is>
      </c>
      <c r="B10511" t="n">
        <v>2019</v>
      </c>
      <c r="C10511" t="n">
        <v>6</v>
      </c>
      <c r="D10511" t="inlineStr">
        <is>
          <t>2019-ISAROD</t>
        </is>
      </c>
      <c r="E10511" t="inlineStr">
        <is>
          <t>Y9496</t>
        </is>
      </c>
      <c r="F10511" t="inlineStr">
        <is>
          <t>WR</t>
        </is>
      </c>
      <c r="G10511" t="inlineStr">
        <is>
          <t>Yes</t>
        </is>
      </c>
      <c r="H10511" t="n">
        <v>15.8</v>
      </c>
    </row>
    <row r="10512">
      <c r="A10512" t="inlineStr">
        <is>
          <t>2019-W6-2019-ISAROD-Y28493</t>
        </is>
      </c>
      <c r="B10512" t="n">
        <v>2019</v>
      </c>
      <c r="C10512" t="n">
        <v>6</v>
      </c>
      <c r="D10512" t="inlineStr">
        <is>
          <t>2019-ISAROD</t>
        </is>
      </c>
      <c r="E10512" t="inlineStr">
        <is>
          <t>Y28493</t>
        </is>
      </c>
      <c r="F10512" t="inlineStr">
        <is>
          <t>WR</t>
        </is>
      </c>
      <c r="G10512" t="inlineStr">
        <is>
          <t>Yes</t>
        </is>
      </c>
      <c r="H10512" t="n">
        <v>12.8</v>
      </c>
    </row>
    <row r="10513">
      <c r="A10513" t="inlineStr">
        <is>
          <t>2019-W6-2019-ISAROD-Y30154</t>
        </is>
      </c>
      <c r="B10513" t="n">
        <v>2019</v>
      </c>
      <c r="C10513" t="n">
        <v>6</v>
      </c>
      <c r="D10513" t="inlineStr">
        <is>
          <t>2019-ISAROD</t>
        </is>
      </c>
      <c r="E10513" t="inlineStr">
        <is>
          <t>Y30154</t>
        </is>
      </c>
      <c r="F10513" t="inlineStr">
        <is>
          <t>RB</t>
        </is>
      </c>
      <c r="G10513" t="inlineStr">
        <is>
          <t>Yes</t>
        </is>
      </c>
      <c r="H10513" t="n">
        <v>12.4</v>
      </c>
    </row>
    <row r="10514">
      <c r="A10514" t="inlineStr">
        <is>
          <t>2019-W6-2019-ISAROD-Y27585</t>
        </is>
      </c>
      <c r="B10514" t="n">
        <v>2019</v>
      </c>
      <c r="C10514" t="n">
        <v>6</v>
      </c>
      <c r="D10514" t="inlineStr">
        <is>
          <t>2019-ISAROD</t>
        </is>
      </c>
      <c r="E10514" t="inlineStr">
        <is>
          <t>Y27585</t>
        </is>
      </c>
      <c r="F10514" t="inlineStr">
        <is>
          <t>RB</t>
        </is>
      </c>
      <c r="G10514" t="inlineStr">
        <is>
          <t>Yes</t>
        </is>
      </c>
      <c r="H10514" t="n">
        <v>17.5</v>
      </c>
    </row>
    <row r="10515">
      <c r="A10515" t="inlineStr">
        <is>
          <t>2019-W6-2019-ISAROD-Y30157</t>
        </is>
      </c>
      <c r="B10515" t="n">
        <v>2019</v>
      </c>
      <c r="C10515" t="n">
        <v>6</v>
      </c>
      <c r="D10515" t="inlineStr">
        <is>
          <t>2019-ISAROD</t>
        </is>
      </c>
      <c r="E10515" t="inlineStr">
        <is>
          <t>Y30157</t>
        </is>
      </c>
      <c r="F10515" t="inlineStr">
        <is>
          <t>TE</t>
        </is>
      </c>
      <c r="G10515" t="inlineStr">
        <is>
          <t>Yes</t>
        </is>
      </c>
      <c r="H10515" t="n">
        <v>1.9</v>
      </c>
    </row>
    <row r="10516">
      <c r="A10516" t="inlineStr">
        <is>
          <t>2019-W6-2019-ISAROD-Y30223</t>
        </is>
      </c>
      <c r="B10516" t="n">
        <v>2019</v>
      </c>
      <c r="C10516" t="n">
        <v>6</v>
      </c>
      <c r="D10516" t="inlineStr">
        <is>
          <t>2019-ISAROD</t>
        </is>
      </c>
      <c r="E10516" t="inlineStr">
        <is>
          <t>Y30223</t>
        </is>
      </c>
      <c r="F10516" t="inlineStr">
        <is>
          <t>W/R/T FLEX</t>
        </is>
      </c>
      <c r="G10516" t="inlineStr">
        <is>
          <t>Yes</t>
        </is>
      </c>
      <c r="H10516" t="n">
        <v>6.8</v>
      </c>
    </row>
    <row r="10517">
      <c r="A10517" t="inlineStr">
        <is>
          <t>2019-W6-2019-ISAROD-Y29754</t>
        </is>
      </c>
      <c r="B10517" t="n">
        <v>2019</v>
      </c>
      <c r="C10517" t="n">
        <v>6</v>
      </c>
      <c r="D10517" t="inlineStr">
        <is>
          <t>2019-ISAROD</t>
        </is>
      </c>
      <c r="E10517" t="inlineStr">
        <is>
          <t>Y29754</t>
        </is>
      </c>
      <c r="F10517" t="inlineStr">
        <is>
          <t>K</t>
        </is>
      </c>
      <c r="G10517" t="inlineStr">
        <is>
          <t>Yes</t>
        </is>
      </c>
      <c r="H10517" t="n">
        <v>8</v>
      </c>
    </row>
    <row r="10518">
      <c r="A10518" t="inlineStr">
        <is>
          <t>2019-W6-2019-ISAROD-Y-DEF:baltimore</t>
        </is>
      </c>
      <c r="B10518" t="n">
        <v>2019</v>
      </c>
      <c r="C10518" t="n">
        <v>6</v>
      </c>
      <c r="D10518" t="inlineStr">
        <is>
          <t>2019-ISAROD</t>
        </is>
      </c>
      <c r="E10518" t="inlineStr">
        <is>
          <t>Y-DEF:baltimore</t>
        </is>
      </c>
      <c r="F10518" t="inlineStr">
        <is>
          <t>DST</t>
        </is>
      </c>
      <c r="G10518" t="inlineStr">
        <is>
          <t>Yes</t>
        </is>
      </c>
      <c r="H10518" t="n">
        <v>5</v>
      </c>
    </row>
    <row r="10519">
      <c r="A10519" t="inlineStr">
        <is>
          <t>2019-W6-2019-ISAROD-Y27581</t>
        </is>
      </c>
      <c r="B10519" t="n">
        <v>2019</v>
      </c>
      <c r="C10519" t="n">
        <v>6</v>
      </c>
      <c r="D10519" t="inlineStr">
        <is>
          <t>2019-ISAROD</t>
        </is>
      </c>
      <c r="E10519" t="inlineStr">
        <is>
          <t>Y27581</t>
        </is>
      </c>
      <c r="F10519" t="inlineStr">
        <is>
          <t>BN</t>
        </is>
      </c>
      <c r="G10519" t="inlineStr">
        <is>
          <t>No</t>
        </is>
      </c>
      <c r="H10519" t="n">
        <v>0</v>
      </c>
    </row>
    <row r="10520">
      <c r="A10520" t="inlineStr">
        <is>
          <t>2019-W6-2019-ISAROD-Y30971</t>
        </is>
      </c>
      <c r="B10520" t="n">
        <v>2019</v>
      </c>
      <c r="C10520" t="n">
        <v>6</v>
      </c>
      <c r="D10520" t="inlineStr">
        <is>
          <t>2019-ISAROD</t>
        </is>
      </c>
      <c r="E10520" t="inlineStr">
        <is>
          <t>Y30971</t>
        </is>
      </c>
      <c r="F10520" t="inlineStr">
        <is>
          <t>BN</t>
        </is>
      </c>
      <c r="G10520" t="inlineStr">
        <is>
          <t>No</t>
        </is>
      </c>
      <c r="H10520" t="n">
        <v>22.46</v>
      </c>
    </row>
    <row r="10521">
      <c r="A10521" t="inlineStr">
        <is>
          <t>2019-W6-2019-ISAROD-Y27532</t>
        </is>
      </c>
      <c r="B10521" t="n">
        <v>2019</v>
      </c>
      <c r="C10521" t="n">
        <v>6</v>
      </c>
      <c r="D10521" t="inlineStr">
        <is>
          <t>2019-ISAROD</t>
        </is>
      </c>
      <c r="E10521" t="inlineStr">
        <is>
          <t>Y27532</t>
        </is>
      </c>
      <c r="F10521" t="inlineStr">
        <is>
          <t>BN</t>
        </is>
      </c>
      <c r="G10521" t="inlineStr">
        <is>
          <t>No</t>
        </is>
      </c>
      <c r="H10521" t="n">
        <v>0</v>
      </c>
    </row>
    <row r="10522">
      <c r="A10522" t="inlineStr">
        <is>
          <t>2019-W6-2019-ISAROD-Y29325</t>
        </is>
      </c>
      <c r="B10522" t="n">
        <v>2019</v>
      </c>
      <c r="C10522" t="n">
        <v>6</v>
      </c>
      <c r="D10522" t="inlineStr">
        <is>
          <t>2019-ISAROD</t>
        </is>
      </c>
      <c r="E10522" t="inlineStr">
        <is>
          <t>Y29325</t>
        </is>
      </c>
      <c r="F10522" t="inlineStr">
        <is>
          <t>BN</t>
        </is>
      </c>
      <c r="G10522" t="inlineStr">
        <is>
          <t>No</t>
        </is>
      </c>
      <c r="H10522" t="n">
        <v>0</v>
      </c>
    </row>
    <row r="10523">
      <c r="A10523" t="inlineStr">
        <is>
          <t>2019-W6-2019-ISAROD-Y25802</t>
        </is>
      </c>
      <c r="B10523" t="n">
        <v>2019</v>
      </c>
      <c r="C10523" t="n">
        <v>6</v>
      </c>
      <c r="D10523" t="inlineStr">
        <is>
          <t>2019-ISAROD</t>
        </is>
      </c>
      <c r="E10523" t="inlineStr">
        <is>
          <t>Y25802</t>
        </is>
      </c>
      <c r="F10523" t="inlineStr">
        <is>
          <t>BN</t>
        </is>
      </c>
      <c r="G10523" t="inlineStr">
        <is>
          <t>No</t>
        </is>
      </c>
      <c r="H10523" t="n">
        <v>0</v>
      </c>
    </row>
    <row r="10524">
      <c r="A10524" t="inlineStr">
        <is>
          <t>2019-W6-2019-ISAROD-Y30142</t>
        </is>
      </c>
      <c r="B10524" t="n">
        <v>2019</v>
      </c>
      <c r="C10524" t="n">
        <v>6</v>
      </c>
      <c r="D10524" t="inlineStr">
        <is>
          <t>2019-ISAROD</t>
        </is>
      </c>
      <c r="E10524" t="inlineStr">
        <is>
          <t>Y30142</t>
        </is>
      </c>
      <c r="F10524" t="inlineStr">
        <is>
          <t>IR</t>
        </is>
      </c>
      <c r="G10524" t="inlineStr">
        <is>
          <t>No</t>
        </is>
      </c>
      <c r="H10524" t="n">
        <v>0</v>
      </c>
    </row>
    <row r="10525">
      <c r="A10525" t="inlineStr">
        <is>
          <t>2019-W6-2019-ABARBA-Y30123</t>
        </is>
      </c>
      <c r="B10525" t="n">
        <v>2019</v>
      </c>
      <c r="C10525" t="n">
        <v>6</v>
      </c>
      <c r="D10525" t="inlineStr">
        <is>
          <t>2019-ABARBA</t>
        </is>
      </c>
      <c r="E10525" t="inlineStr">
        <is>
          <t>Y30123</t>
        </is>
      </c>
      <c r="F10525" t="inlineStr">
        <is>
          <t>QB</t>
        </is>
      </c>
      <c r="G10525" t="inlineStr">
        <is>
          <t>Yes</t>
        </is>
      </c>
      <c r="H10525" t="n">
        <v>21.82</v>
      </c>
    </row>
    <row r="10526">
      <c r="A10526" t="inlineStr">
        <is>
          <t>2019-W6-2019-ABARBA-Y28534</t>
        </is>
      </c>
      <c r="B10526" t="n">
        <v>2019</v>
      </c>
      <c r="C10526" t="n">
        <v>6</v>
      </c>
      <c r="D10526" t="inlineStr">
        <is>
          <t>2019-ABARBA</t>
        </is>
      </c>
      <c r="E10526" t="inlineStr">
        <is>
          <t>Y28534</t>
        </is>
      </c>
      <c r="F10526" t="inlineStr">
        <is>
          <t>WR</t>
        </is>
      </c>
      <c r="G10526" t="inlineStr">
        <is>
          <t>Yes</t>
        </is>
      </c>
      <c r="H10526" t="n">
        <v>44</v>
      </c>
    </row>
    <row r="10527">
      <c r="A10527" t="inlineStr">
        <is>
          <t>2019-W6-2019-ABARBA-Y29255</t>
        </is>
      </c>
      <c r="B10527" t="n">
        <v>2019</v>
      </c>
      <c r="C10527" t="n">
        <v>6</v>
      </c>
      <c r="D10527" t="inlineStr">
        <is>
          <t>2019-ABARBA</t>
        </is>
      </c>
      <c r="E10527" t="inlineStr">
        <is>
          <t>Y29255</t>
        </is>
      </c>
      <c r="F10527" t="inlineStr">
        <is>
          <t>WR</t>
        </is>
      </c>
      <c r="G10527" t="inlineStr">
        <is>
          <t>Yes</t>
        </is>
      </c>
      <c r="H10527" t="n">
        <v>6.9</v>
      </c>
    </row>
    <row r="10528">
      <c r="A10528" t="inlineStr">
        <is>
          <t>2019-W6-2019-ABARBA-Y30552</t>
        </is>
      </c>
      <c r="B10528" t="n">
        <v>2019</v>
      </c>
      <c r="C10528" t="n">
        <v>6</v>
      </c>
      <c r="D10528" t="inlineStr">
        <is>
          <t>2019-ABARBA</t>
        </is>
      </c>
      <c r="E10528" t="inlineStr">
        <is>
          <t>Y30552</t>
        </is>
      </c>
      <c r="F10528" t="inlineStr">
        <is>
          <t>RB</t>
        </is>
      </c>
      <c r="G10528" t="inlineStr">
        <is>
          <t>Yes</t>
        </is>
      </c>
      <c r="H10528" t="n">
        <v>8.300000000000001</v>
      </c>
    </row>
    <row r="10529">
      <c r="A10529" t="inlineStr">
        <is>
          <t>2019-W6-2019-ABARBA-Y30247</t>
        </is>
      </c>
      <c r="B10529" t="n">
        <v>2019</v>
      </c>
      <c r="C10529" t="n">
        <v>6</v>
      </c>
      <c r="D10529" t="inlineStr">
        <is>
          <t>2019-ABARBA</t>
        </is>
      </c>
      <c r="E10529" t="inlineStr">
        <is>
          <t>Y30247</t>
        </is>
      </c>
      <c r="F10529" t="inlineStr">
        <is>
          <t>RB</t>
        </is>
      </c>
      <c r="G10529" t="inlineStr">
        <is>
          <t>Yes</t>
        </is>
      </c>
      <c r="H10529" t="n">
        <v>21.6</v>
      </c>
    </row>
    <row r="10530">
      <c r="A10530" t="inlineStr">
        <is>
          <t>2019-W6-2019-ABARBA-Y31852</t>
        </is>
      </c>
      <c r="B10530" t="n">
        <v>2019</v>
      </c>
      <c r="C10530" t="n">
        <v>6</v>
      </c>
      <c r="D10530" t="inlineStr">
        <is>
          <t>2019-ABARBA</t>
        </is>
      </c>
      <c r="E10530" t="inlineStr">
        <is>
          <t>Y31852</t>
        </is>
      </c>
      <c r="F10530" t="inlineStr">
        <is>
          <t>TE</t>
        </is>
      </c>
      <c r="G10530" t="inlineStr">
        <is>
          <t>Yes</t>
        </is>
      </c>
      <c r="H10530" t="n">
        <v>2.6</v>
      </c>
    </row>
    <row r="10531">
      <c r="A10531" t="inlineStr">
        <is>
          <t>2019-W6-2019-ABARBA-Y30120</t>
        </is>
      </c>
      <c r="B10531" t="n">
        <v>2019</v>
      </c>
      <c r="C10531" t="n">
        <v>6</v>
      </c>
      <c r="D10531" t="inlineStr">
        <is>
          <t>2019-ABARBA</t>
        </is>
      </c>
      <c r="E10531" t="inlineStr">
        <is>
          <t>Y30120</t>
        </is>
      </c>
      <c r="F10531" t="inlineStr">
        <is>
          <t>W/R/T FLEX</t>
        </is>
      </c>
      <c r="G10531" t="inlineStr">
        <is>
          <t>Yes</t>
        </is>
      </c>
      <c r="H10531" t="n">
        <v>9.699999999999999</v>
      </c>
    </row>
    <row r="10532">
      <c r="A10532" t="inlineStr">
        <is>
          <t>2019-W6-2019-ABARBA-Y29792</t>
        </is>
      </c>
      <c r="B10532" t="n">
        <v>2019</v>
      </c>
      <c r="C10532" t="n">
        <v>6</v>
      </c>
      <c r="D10532" t="inlineStr">
        <is>
          <t>2019-ABARBA</t>
        </is>
      </c>
      <c r="E10532" t="inlineStr">
        <is>
          <t>Y29792</t>
        </is>
      </c>
      <c r="F10532" t="inlineStr">
        <is>
          <t>K</t>
        </is>
      </c>
      <c r="G10532" t="inlineStr">
        <is>
          <t>Yes</t>
        </is>
      </c>
      <c r="H10532" t="n">
        <v>6</v>
      </c>
    </row>
    <row r="10533">
      <c r="A10533" t="inlineStr">
        <is>
          <t>2019-W6-2019-ABARBA-Y-DEF:la-rams</t>
        </is>
      </c>
      <c r="B10533" t="n">
        <v>2019</v>
      </c>
      <c r="C10533" t="n">
        <v>6</v>
      </c>
      <c r="D10533" t="inlineStr">
        <is>
          <t>2019-ABARBA</t>
        </is>
      </c>
      <c r="E10533" t="inlineStr">
        <is>
          <t>Y-DEF:la-rams</t>
        </is>
      </c>
      <c r="F10533" t="inlineStr">
        <is>
          <t>DST</t>
        </is>
      </c>
      <c r="G10533" t="inlineStr">
        <is>
          <t>Yes</t>
        </is>
      </c>
      <c r="H10533" t="n">
        <v>7</v>
      </c>
    </row>
    <row r="10534">
      <c r="A10534" t="inlineStr">
        <is>
          <t>2019-W6-2019-ABARBA-Y24936</t>
        </is>
      </c>
      <c r="B10534" t="n">
        <v>2019</v>
      </c>
      <c r="C10534" t="n">
        <v>6</v>
      </c>
      <c r="D10534" t="inlineStr">
        <is>
          <t>2019-ABARBA</t>
        </is>
      </c>
      <c r="E10534" t="inlineStr">
        <is>
          <t>Y24936</t>
        </is>
      </c>
      <c r="F10534" t="inlineStr">
        <is>
          <t>BN</t>
        </is>
      </c>
      <c r="G10534" t="inlineStr">
        <is>
          <t>No</t>
        </is>
      </c>
      <c r="H10534" t="n">
        <v>3.4</v>
      </c>
    </row>
    <row r="10535">
      <c r="A10535" t="inlineStr">
        <is>
          <t>2019-W6-2019-ABARBA-Y30256</t>
        </is>
      </c>
      <c r="B10535" t="n">
        <v>2019</v>
      </c>
      <c r="C10535" t="n">
        <v>6</v>
      </c>
      <c r="D10535" t="inlineStr">
        <is>
          <t>2019-ABARBA</t>
        </is>
      </c>
      <c r="E10535" t="inlineStr">
        <is>
          <t>Y30256</t>
        </is>
      </c>
      <c r="F10535" t="inlineStr">
        <is>
          <t>BN</t>
        </is>
      </c>
      <c r="G10535" t="inlineStr">
        <is>
          <t>No</t>
        </is>
      </c>
      <c r="H10535" t="n">
        <v>0</v>
      </c>
    </row>
    <row r="10536">
      <c r="A10536" t="inlineStr">
        <is>
          <t>2019-W6-2019-ABARBA-Y27619</t>
        </is>
      </c>
      <c r="B10536" t="n">
        <v>2019</v>
      </c>
      <c r="C10536" t="n">
        <v>6</v>
      </c>
      <c r="D10536" t="inlineStr">
        <is>
          <t>2019-ABARBA</t>
        </is>
      </c>
      <c r="E10536" t="inlineStr">
        <is>
          <t>Y27619</t>
        </is>
      </c>
      <c r="F10536" t="inlineStr">
        <is>
          <t>BN</t>
        </is>
      </c>
      <c r="G10536" t="inlineStr">
        <is>
          <t>No</t>
        </is>
      </c>
      <c r="H10536" t="n">
        <v>0</v>
      </c>
    </row>
    <row r="10537">
      <c r="A10537" t="inlineStr">
        <is>
          <t>2019-W6-2019-ABARBA-Y31838</t>
        </is>
      </c>
      <c r="B10537" t="n">
        <v>2019</v>
      </c>
      <c r="C10537" t="n">
        <v>6</v>
      </c>
      <c r="D10537" t="inlineStr">
        <is>
          <t>2019-ABARBA</t>
        </is>
      </c>
      <c r="E10537" t="inlineStr">
        <is>
          <t>Y31838</t>
        </is>
      </c>
      <c r="F10537" t="inlineStr">
        <is>
          <t>BN</t>
        </is>
      </c>
      <c r="G10537" t="inlineStr">
        <is>
          <t>No</t>
        </is>
      </c>
      <c r="H10537" t="n">
        <v>10.24</v>
      </c>
    </row>
    <row r="10538">
      <c r="A10538" t="inlineStr">
        <is>
          <t>2019-W6-2019-ABARBA-Y8826</t>
        </is>
      </c>
      <c r="B10538" t="n">
        <v>2019</v>
      </c>
      <c r="C10538" t="n">
        <v>6</v>
      </c>
      <c r="D10538" t="inlineStr">
        <is>
          <t>2019-ABARBA</t>
        </is>
      </c>
      <c r="E10538" t="inlineStr">
        <is>
          <t>Y8826</t>
        </is>
      </c>
      <c r="F10538" t="inlineStr">
        <is>
          <t>BN</t>
        </is>
      </c>
      <c r="G10538" t="inlineStr">
        <is>
          <t>No</t>
        </is>
      </c>
      <c r="H10538" t="n">
        <v>0</v>
      </c>
    </row>
    <row r="10539">
      <c r="A10539" t="inlineStr">
        <is>
          <t>2019-W6-2019-ABARBA-Y30136</t>
        </is>
      </c>
      <c r="B10539" t="n">
        <v>2019</v>
      </c>
      <c r="C10539" t="n">
        <v>6</v>
      </c>
      <c r="D10539" t="inlineStr">
        <is>
          <t>2019-ABARBA</t>
        </is>
      </c>
      <c r="E10539" t="inlineStr">
        <is>
          <t>Y30136</t>
        </is>
      </c>
      <c r="F10539" t="inlineStr">
        <is>
          <t>IR</t>
        </is>
      </c>
      <c r="G10539" t="inlineStr">
        <is>
          <t>No</t>
        </is>
      </c>
      <c r="H10539" t="n">
        <v>0</v>
      </c>
    </row>
    <row r="10540">
      <c r="A10540" t="inlineStr">
        <is>
          <t>2019-W6-2019-PEPSALFA-Y25785</t>
        </is>
      </c>
      <c r="B10540" t="n">
        <v>2019</v>
      </c>
      <c r="C10540" t="n">
        <v>6</v>
      </c>
      <c r="D10540" t="inlineStr">
        <is>
          <t>2019-PEPSALFA</t>
        </is>
      </c>
      <c r="E10540" t="inlineStr">
        <is>
          <t>Y25785</t>
        </is>
      </c>
      <c r="F10540" t="inlineStr">
        <is>
          <t>QB</t>
        </is>
      </c>
      <c r="G10540" t="inlineStr">
        <is>
          <t>Yes</t>
        </is>
      </c>
      <c r="H10540" t="n">
        <v>28.9</v>
      </c>
    </row>
    <row r="10541">
      <c r="A10541" t="inlineStr">
        <is>
          <t>2019-W6-2019-PEPSALFA-Y29281</t>
        </is>
      </c>
      <c r="B10541" t="n">
        <v>2019</v>
      </c>
      <c r="C10541" t="n">
        <v>6</v>
      </c>
      <c r="D10541" t="inlineStr">
        <is>
          <t>2019-PEPSALFA</t>
        </is>
      </c>
      <c r="E10541" t="inlineStr">
        <is>
          <t>Y29281</t>
        </is>
      </c>
      <c r="F10541" t="inlineStr">
        <is>
          <t>WR</t>
        </is>
      </c>
      <c r="G10541" t="inlineStr">
        <is>
          <t>Yes</t>
        </is>
      </c>
      <c r="H10541" t="n">
        <v>12.9</v>
      </c>
    </row>
    <row r="10542">
      <c r="A10542" t="inlineStr">
        <is>
          <t>2019-W6-2019-PEPSALFA-Y26699</t>
        </is>
      </c>
      <c r="B10542" t="n">
        <v>2019</v>
      </c>
      <c r="C10542" t="n">
        <v>6</v>
      </c>
      <c r="D10542" t="inlineStr">
        <is>
          <t>2019-PEPSALFA</t>
        </is>
      </c>
      <c r="E10542" t="inlineStr">
        <is>
          <t>Y26699</t>
        </is>
      </c>
      <c r="F10542" t="inlineStr">
        <is>
          <t>WR</t>
        </is>
      </c>
      <c r="G10542" t="inlineStr">
        <is>
          <t>Yes</t>
        </is>
      </c>
      <c r="H10542" t="n">
        <v>4.3</v>
      </c>
    </row>
    <row r="10543">
      <c r="A10543" t="inlineStr">
        <is>
          <t>2019-W6-2019-PEPSALFA-Y30295</t>
        </is>
      </c>
      <c r="B10543" t="n">
        <v>2019</v>
      </c>
      <c r="C10543" t="n">
        <v>6</v>
      </c>
      <c r="D10543" t="inlineStr">
        <is>
          <t>2019-PEPSALFA</t>
        </is>
      </c>
      <c r="E10543" t="inlineStr">
        <is>
          <t>Y30295</t>
        </is>
      </c>
      <c r="F10543" t="inlineStr">
        <is>
          <t>RB</t>
        </is>
      </c>
      <c r="G10543" t="inlineStr">
        <is>
          <t>Yes</t>
        </is>
      </c>
      <c r="H10543" t="n">
        <v>6</v>
      </c>
    </row>
    <row r="10544">
      <c r="A10544" t="inlineStr">
        <is>
          <t>2019-W6-2019-PEPSALFA-Y30423</t>
        </is>
      </c>
      <c r="B10544" t="n">
        <v>2019</v>
      </c>
      <c r="C10544" t="n">
        <v>6</v>
      </c>
      <c r="D10544" t="inlineStr">
        <is>
          <t>2019-PEPSALFA</t>
        </is>
      </c>
      <c r="E10544" t="inlineStr">
        <is>
          <t>Y30423</t>
        </is>
      </c>
      <c r="F10544" t="inlineStr">
        <is>
          <t>RB</t>
        </is>
      </c>
      <c r="G10544" t="inlineStr">
        <is>
          <t>Yes</t>
        </is>
      </c>
      <c r="H10544" t="n">
        <v>4.3</v>
      </c>
    </row>
    <row r="10545">
      <c r="A10545" t="inlineStr">
        <is>
          <t>2019-W6-2019-PEPSALFA-Y31090</t>
        </is>
      </c>
      <c r="B10545" t="n">
        <v>2019</v>
      </c>
      <c r="C10545" t="n">
        <v>6</v>
      </c>
      <c r="D10545" t="inlineStr">
        <is>
          <t>2019-PEPSALFA</t>
        </is>
      </c>
      <c r="E10545" t="inlineStr">
        <is>
          <t>Y31090</t>
        </is>
      </c>
      <c r="F10545" t="inlineStr">
        <is>
          <t>TE</t>
        </is>
      </c>
      <c r="G10545" t="inlineStr">
        <is>
          <t>Yes</t>
        </is>
      </c>
      <c r="H10545" t="n">
        <v>0</v>
      </c>
    </row>
    <row r="10546">
      <c r="A10546" t="inlineStr">
        <is>
          <t>2019-W6-2019-PEPSALFA-Y30182</t>
        </is>
      </c>
      <c r="B10546" t="n">
        <v>2019</v>
      </c>
      <c r="C10546" t="n">
        <v>6</v>
      </c>
      <c r="D10546" t="inlineStr">
        <is>
          <t>2019-PEPSALFA</t>
        </is>
      </c>
      <c r="E10546" t="inlineStr">
        <is>
          <t>Y30182</t>
        </is>
      </c>
      <c r="F10546" t="inlineStr">
        <is>
          <t>W/R/T FLEX</t>
        </is>
      </c>
      <c r="G10546" t="inlineStr">
        <is>
          <t>Yes</t>
        </is>
      </c>
      <c r="H10546" t="n">
        <v>3.7</v>
      </c>
    </row>
    <row r="10547">
      <c r="A10547" t="inlineStr">
        <is>
          <t>2019-W6-2019-PEPSALFA-Y8447</t>
        </is>
      </c>
      <c r="B10547" t="n">
        <v>2019</v>
      </c>
      <c r="C10547" t="n">
        <v>6</v>
      </c>
      <c r="D10547" t="inlineStr">
        <is>
          <t>2019-PEPSALFA</t>
        </is>
      </c>
      <c r="E10547" t="inlineStr">
        <is>
          <t>Y8447</t>
        </is>
      </c>
      <c r="F10547" t="inlineStr">
        <is>
          <t>K</t>
        </is>
      </c>
      <c r="G10547" t="inlineStr">
        <is>
          <t>Yes</t>
        </is>
      </c>
      <c r="H10547" t="n">
        <v>12</v>
      </c>
    </row>
    <row r="10548">
      <c r="A10548" t="inlineStr">
        <is>
          <t>2019-W6-2019-PEPSALFA-Y-DEF:minnesota</t>
        </is>
      </c>
      <c r="B10548" t="n">
        <v>2019</v>
      </c>
      <c r="C10548" t="n">
        <v>6</v>
      </c>
      <c r="D10548" t="inlineStr">
        <is>
          <t>2019-PEPSALFA</t>
        </is>
      </c>
      <c r="E10548" t="inlineStr">
        <is>
          <t>Y-DEF:minnesota</t>
        </is>
      </c>
      <c r="F10548" t="inlineStr">
        <is>
          <t>DST</t>
        </is>
      </c>
      <c r="G10548" t="inlineStr">
        <is>
          <t>Yes</t>
        </is>
      </c>
      <c r="H10548" t="n">
        <v>9</v>
      </c>
    </row>
    <row r="10549">
      <c r="A10549" t="inlineStr">
        <is>
          <t>2019-W6-2019-PEPSALFA-Y28398</t>
        </is>
      </c>
      <c r="B10549" t="n">
        <v>2019</v>
      </c>
      <c r="C10549" t="n">
        <v>6</v>
      </c>
      <c r="D10549" t="inlineStr">
        <is>
          <t>2019-PEPSALFA</t>
        </is>
      </c>
      <c r="E10549" t="inlineStr">
        <is>
          <t>Y28398</t>
        </is>
      </c>
      <c r="F10549" t="inlineStr">
        <is>
          <t>BN</t>
        </is>
      </c>
      <c r="G10549" t="inlineStr">
        <is>
          <t>No</t>
        </is>
      </c>
      <c r="H10549" t="n">
        <v>0</v>
      </c>
    </row>
    <row r="10550">
      <c r="A10550" t="inlineStr">
        <is>
          <t>2019-W6-2019-PEPSALFA-Y8285</t>
        </is>
      </c>
      <c r="B10550" t="n">
        <v>2019</v>
      </c>
      <c r="C10550" t="n">
        <v>6</v>
      </c>
      <c r="D10550" t="inlineStr">
        <is>
          <t>2019-PEPSALFA</t>
        </is>
      </c>
      <c r="E10550" t="inlineStr">
        <is>
          <t>Y8285</t>
        </is>
      </c>
      <c r="F10550" t="inlineStr">
        <is>
          <t>BN</t>
        </is>
      </c>
      <c r="G10550" t="inlineStr">
        <is>
          <t>No</t>
        </is>
      </c>
      <c r="H10550" t="n">
        <v>7.2</v>
      </c>
    </row>
    <row r="10551">
      <c r="A10551" t="inlineStr">
        <is>
          <t>2019-W6-2019-PEPSALFA-Y9317</t>
        </is>
      </c>
      <c r="B10551" t="n">
        <v>2019</v>
      </c>
      <c r="C10551" t="n">
        <v>6</v>
      </c>
      <c r="D10551" t="inlineStr">
        <is>
          <t>2019-PEPSALFA</t>
        </is>
      </c>
      <c r="E10551" t="inlineStr">
        <is>
          <t>Y9317</t>
        </is>
      </c>
      <c r="F10551" t="inlineStr">
        <is>
          <t>BN</t>
        </is>
      </c>
      <c r="G10551" t="inlineStr">
        <is>
          <t>No</t>
        </is>
      </c>
      <c r="H10551" t="n">
        <v>5.4</v>
      </c>
    </row>
    <row r="10552">
      <c r="A10552" t="inlineStr">
        <is>
          <t>2019-W6-2019-PEPSALFA-Y27658</t>
        </is>
      </c>
      <c r="B10552" t="n">
        <v>2019</v>
      </c>
      <c r="C10552" t="n">
        <v>6</v>
      </c>
      <c r="D10552" t="inlineStr">
        <is>
          <t>2019-PEPSALFA</t>
        </is>
      </c>
      <c r="E10552" t="inlineStr">
        <is>
          <t>Y27658</t>
        </is>
      </c>
      <c r="F10552" t="inlineStr">
        <is>
          <t>BN</t>
        </is>
      </c>
      <c r="G10552" t="inlineStr">
        <is>
          <t>No</t>
        </is>
      </c>
      <c r="H10552" t="n">
        <v>9</v>
      </c>
    </row>
    <row r="10553">
      <c r="A10553" t="inlineStr">
        <is>
          <t>2019-W6-2019-PEPSALFA-Y31017</t>
        </is>
      </c>
      <c r="B10553" t="n">
        <v>2019</v>
      </c>
      <c r="C10553" t="n">
        <v>6</v>
      </c>
      <c r="D10553" t="inlineStr">
        <is>
          <t>2019-PEPSALFA</t>
        </is>
      </c>
      <c r="E10553" t="inlineStr">
        <is>
          <t>Y31017</t>
        </is>
      </c>
      <c r="F10553" t="inlineStr">
        <is>
          <t>BN</t>
        </is>
      </c>
      <c r="G10553" t="inlineStr">
        <is>
          <t>No</t>
        </is>
      </c>
      <c r="H10553" t="n">
        <v>0</v>
      </c>
    </row>
    <row r="10554">
      <c r="A10554" t="inlineStr">
        <is>
          <t>2019-W6-2019-TONYCLIF-Y7200</t>
        </is>
      </c>
      <c r="B10554" t="n">
        <v>2019</v>
      </c>
      <c r="C10554" t="n">
        <v>6</v>
      </c>
      <c r="D10554" t="inlineStr">
        <is>
          <t>2019-TONYCLIF</t>
        </is>
      </c>
      <c r="E10554" t="inlineStr">
        <is>
          <t>Y7200</t>
        </is>
      </c>
      <c r="F10554" t="inlineStr">
        <is>
          <t>QB</t>
        </is>
      </c>
      <c r="G10554" t="inlineStr">
        <is>
          <t>Yes</t>
        </is>
      </c>
      <c r="H10554" t="n">
        <v>19.32</v>
      </c>
    </row>
    <row r="10555">
      <c r="A10555" t="inlineStr">
        <is>
          <t>2019-W6-2019-TONYCLIF-Y28457</t>
        </is>
      </c>
      <c r="B10555" t="n">
        <v>2019</v>
      </c>
      <c r="C10555" t="n">
        <v>6</v>
      </c>
      <c r="D10555" t="inlineStr">
        <is>
          <t>2019-TONYCLIF</t>
        </is>
      </c>
      <c r="E10555" t="inlineStr">
        <is>
          <t>Y28457</t>
        </is>
      </c>
      <c r="F10555" t="inlineStr">
        <is>
          <t>WR</t>
        </is>
      </c>
      <c r="G10555" t="inlineStr">
        <is>
          <t>Yes</t>
        </is>
      </c>
      <c r="H10555" t="n">
        <v>10.3</v>
      </c>
    </row>
    <row r="10556">
      <c r="A10556" t="inlineStr">
        <is>
          <t>2019-W6-2019-TONYCLIF-Y30994</t>
        </is>
      </c>
      <c r="B10556" t="n">
        <v>2019</v>
      </c>
      <c r="C10556" t="n">
        <v>6</v>
      </c>
      <c r="D10556" t="inlineStr">
        <is>
          <t>2019-TONYCLIF</t>
        </is>
      </c>
      <c r="E10556" t="inlineStr">
        <is>
          <t>Y30994</t>
        </is>
      </c>
      <c r="F10556" t="inlineStr">
        <is>
          <t>WR</t>
        </is>
      </c>
      <c r="G10556" t="inlineStr">
        <is>
          <t>Yes</t>
        </is>
      </c>
      <c r="H10556" t="n">
        <v>12.1</v>
      </c>
    </row>
    <row r="10557">
      <c r="A10557" t="inlineStr">
        <is>
          <t>2019-W6-2019-TONYCLIF-Y31005</t>
        </is>
      </c>
      <c r="B10557" t="n">
        <v>2019</v>
      </c>
      <c r="C10557" t="n">
        <v>6</v>
      </c>
      <c r="D10557" t="inlineStr">
        <is>
          <t>2019-TONYCLIF</t>
        </is>
      </c>
      <c r="E10557" t="inlineStr">
        <is>
          <t>Y31005</t>
        </is>
      </c>
      <c r="F10557" t="inlineStr">
        <is>
          <t>RB</t>
        </is>
      </c>
      <c r="G10557" t="inlineStr">
        <is>
          <t>Yes</t>
        </is>
      </c>
      <c r="H10557" t="n">
        <v>26.4</v>
      </c>
    </row>
    <row r="10558">
      <c r="A10558" t="inlineStr">
        <is>
          <t>2019-W6-2019-TONYCLIF-Y31013</t>
        </is>
      </c>
      <c r="B10558" t="n">
        <v>2019</v>
      </c>
      <c r="C10558" t="n">
        <v>6</v>
      </c>
      <c r="D10558" t="inlineStr">
        <is>
          <t>2019-TONYCLIF</t>
        </is>
      </c>
      <c r="E10558" t="inlineStr">
        <is>
          <t>Y31013</t>
        </is>
      </c>
      <c r="F10558" t="inlineStr">
        <is>
          <t>RB</t>
        </is>
      </c>
      <c r="G10558" t="inlineStr">
        <is>
          <t>Yes</t>
        </is>
      </c>
      <c r="H10558" t="n">
        <v>13.1</v>
      </c>
    </row>
    <row r="10559">
      <c r="A10559" t="inlineStr">
        <is>
          <t>2019-W6-2019-TONYCLIF-Y29315</t>
        </is>
      </c>
      <c r="B10559" t="n">
        <v>2019</v>
      </c>
      <c r="C10559" t="n">
        <v>6</v>
      </c>
      <c r="D10559" t="inlineStr">
        <is>
          <t>2019-TONYCLIF</t>
        </is>
      </c>
      <c r="E10559" t="inlineStr">
        <is>
          <t>Y29315</t>
        </is>
      </c>
      <c r="F10559" t="inlineStr">
        <is>
          <t>TE</t>
        </is>
      </c>
      <c r="G10559" t="inlineStr">
        <is>
          <t>Yes</t>
        </is>
      </c>
      <c r="H10559" t="n">
        <v>21.7</v>
      </c>
    </row>
    <row r="10560">
      <c r="A10560" t="inlineStr">
        <is>
          <t>2019-W6-2019-TONYCLIF-Y29399</t>
        </is>
      </c>
      <c r="B10560" t="n">
        <v>2019</v>
      </c>
      <c r="C10560" t="n">
        <v>6</v>
      </c>
      <c r="D10560" t="inlineStr">
        <is>
          <t>2019-TONYCLIF</t>
        </is>
      </c>
      <c r="E10560" t="inlineStr">
        <is>
          <t>Y29399</t>
        </is>
      </c>
      <c r="F10560" t="inlineStr">
        <is>
          <t>W/R/T FLEX</t>
        </is>
      </c>
      <c r="G10560" t="inlineStr">
        <is>
          <t>Yes</t>
        </is>
      </c>
      <c r="H10560" t="n">
        <v>24.5</v>
      </c>
    </row>
    <row r="10561">
      <c r="A10561" t="inlineStr">
        <is>
          <t>2019-W6-2019-TONYCLIF-Y32384</t>
        </is>
      </c>
      <c r="B10561" t="n">
        <v>2019</v>
      </c>
      <c r="C10561" t="n">
        <v>6</v>
      </c>
      <c r="D10561" t="inlineStr">
        <is>
          <t>2019-TONYCLIF</t>
        </is>
      </c>
      <c r="E10561" t="inlineStr">
        <is>
          <t>Y32384</t>
        </is>
      </c>
      <c r="F10561" t="inlineStr">
        <is>
          <t>K</t>
        </is>
      </c>
      <c r="G10561" t="inlineStr">
        <is>
          <t>Yes</t>
        </is>
      </c>
      <c r="H10561" t="n">
        <v>15</v>
      </c>
    </row>
    <row r="10562">
      <c r="A10562" t="inlineStr">
        <is>
          <t>2019-W6-2019-TONYCLIF-Y-DEF:tennessee</t>
        </is>
      </c>
      <c r="B10562" t="n">
        <v>2019</v>
      </c>
      <c r="C10562" t="n">
        <v>6</v>
      </c>
      <c r="D10562" t="inlineStr">
        <is>
          <t>2019-TONYCLIF</t>
        </is>
      </c>
      <c r="E10562" t="inlineStr">
        <is>
          <t>Y-DEF:tennessee</t>
        </is>
      </c>
      <c r="F10562" t="inlineStr">
        <is>
          <t>DST</t>
        </is>
      </c>
      <c r="G10562" t="inlineStr">
        <is>
          <t>Yes</t>
        </is>
      </c>
      <c r="H10562" t="n">
        <v>4</v>
      </c>
    </row>
    <row r="10563">
      <c r="A10563" t="inlineStr">
        <is>
          <t>2019-W6-2019-TONYCLIF-Y31144</t>
        </is>
      </c>
      <c r="B10563" t="n">
        <v>2019</v>
      </c>
      <c r="C10563" t="n">
        <v>6</v>
      </c>
      <c r="D10563" t="inlineStr">
        <is>
          <t>2019-TONYCLIF</t>
        </is>
      </c>
      <c r="E10563" t="inlineStr">
        <is>
          <t>Y31144</t>
        </is>
      </c>
      <c r="F10563" t="inlineStr">
        <is>
          <t>BN</t>
        </is>
      </c>
      <c r="G10563" t="inlineStr">
        <is>
          <t>No</t>
        </is>
      </c>
      <c r="H10563" t="n">
        <v>6.7</v>
      </c>
    </row>
    <row r="10564">
      <c r="A10564" t="inlineStr">
        <is>
          <t>2019-W6-2019-TONYCLIF-Y31041</t>
        </is>
      </c>
      <c r="B10564" t="n">
        <v>2019</v>
      </c>
      <c r="C10564" t="n">
        <v>6</v>
      </c>
      <c r="D10564" t="inlineStr">
        <is>
          <t>2019-TONYCLIF</t>
        </is>
      </c>
      <c r="E10564" t="inlineStr">
        <is>
          <t>Y31041</t>
        </is>
      </c>
      <c r="F10564" t="inlineStr">
        <is>
          <t>BN</t>
        </is>
      </c>
      <c r="G10564" t="inlineStr">
        <is>
          <t>No</t>
        </is>
      </c>
      <c r="H10564" t="n">
        <v>10.1</v>
      </c>
    </row>
    <row r="10565">
      <c r="A10565" t="inlineStr">
        <is>
          <t>2019-W6-2019-TONYCLIF-Y30132</t>
        </is>
      </c>
      <c r="B10565" t="n">
        <v>2019</v>
      </c>
      <c r="C10565" t="n">
        <v>6</v>
      </c>
      <c r="D10565" t="inlineStr">
        <is>
          <t>2019-TONYCLIF</t>
        </is>
      </c>
      <c r="E10565" t="inlineStr">
        <is>
          <t>Y30132</t>
        </is>
      </c>
      <c r="F10565" t="inlineStr">
        <is>
          <t>BN</t>
        </is>
      </c>
      <c r="G10565" t="inlineStr">
        <is>
          <t>No</t>
        </is>
      </c>
      <c r="H10565" t="n">
        <v>4.5</v>
      </c>
    </row>
    <row r="10566">
      <c r="A10566" t="inlineStr">
        <is>
          <t>2019-W6-2019-TONYCLIF-Y24822</t>
        </is>
      </c>
      <c r="B10566" t="n">
        <v>2019</v>
      </c>
      <c r="C10566" t="n">
        <v>6</v>
      </c>
      <c r="D10566" t="inlineStr">
        <is>
          <t>2019-TONYCLIF</t>
        </is>
      </c>
      <c r="E10566" t="inlineStr">
        <is>
          <t>Y24822</t>
        </is>
      </c>
      <c r="F10566" t="inlineStr">
        <is>
          <t>BN</t>
        </is>
      </c>
      <c r="G10566" t="inlineStr">
        <is>
          <t>No</t>
        </is>
      </c>
      <c r="H10566" t="n">
        <v>14.6</v>
      </c>
    </row>
    <row r="10567">
      <c r="A10567" t="inlineStr">
        <is>
          <t>2019-W6-2019-TONYCLIF-Y30232</t>
        </is>
      </c>
      <c r="B10567" t="n">
        <v>2019</v>
      </c>
      <c r="C10567" t="n">
        <v>6</v>
      </c>
      <c r="D10567" t="inlineStr">
        <is>
          <t>2019-TONYCLIF</t>
        </is>
      </c>
      <c r="E10567" t="inlineStr">
        <is>
          <t>Y30232</t>
        </is>
      </c>
      <c r="F10567" t="inlineStr">
        <is>
          <t>BN</t>
        </is>
      </c>
      <c r="G10567" t="inlineStr">
        <is>
          <t>No</t>
        </is>
      </c>
      <c r="H10567" t="n">
        <v>0</v>
      </c>
    </row>
    <row r="10568">
      <c r="A10568" t="inlineStr">
        <is>
          <t>2019-W6-2019-ALEXAODE-Y30125</t>
        </is>
      </c>
      <c r="B10568" t="n">
        <v>2019</v>
      </c>
      <c r="C10568" t="n">
        <v>6</v>
      </c>
      <c r="D10568" t="inlineStr">
        <is>
          <t>2019-ALEXAODE</t>
        </is>
      </c>
      <c r="E10568" t="inlineStr">
        <is>
          <t>Y30125</t>
        </is>
      </c>
      <c r="F10568" t="inlineStr">
        <is>
          <t>QB</t>
        </is>
      </c>
      <c r="G10568" t="inlineStr">
        <is>
          <t>Yes</t>
        </is>
      </c>
      <c r="H10568" t="n">
        <v>31.4</v>
      </c>
    </row>
    <row r="10569">
      <c r="A10569" t="inlineStr">
        <is>
          <t>2019-W6-2019-ALEXAODE-Y27535</t>
        </is>
      </c>
      <c r="B10569" t="n">
        <v>2019</v>
      </c>
      <c r="C10569" t="n">
        <v>6</v>
      </c>
      <c r="D10569" t="inlineStr">
        <is>
          <t>2019-ALEXAODE</t>
        </is>
      </c>
      <c r="E10569" t="inlineStr">
        <is>
          <t>Y27535</t>
        </is>
      </c>
      <c r="F10569" t="inlineStr">
        <is>
          <t>WR</t>
        </is>
      </c>
      <c r="G10569" t="inlineStr">
        <is>
          <t>Yes</t>
        </is>
      </c>
      <c r="H10569" t="n">
        <v>16.1</v>
      </c>
    </row>
    <row r="10570">
      <c r="A10570" t="inlineStr">
        <is>
          <t>2019-W6-2019-ALEXAODE-Y31010</t>
        </is>
      </c>
      <c r="B10570" t="n">
        <v>2019</v>
      </c>
      <c r="C10570" t="n">
        <v>6</v>
      </c>
      <c r="D10570" t="inlineStr">
        <is>
          <t>2019-ALEXAODE</t>
        </is>
      </c>
      <c r="E10570" t="inlineStr">
        <is>
          <t>Y31010</t>
        </is>
      </c>
      <c r="F10570" t="inlineStr">
        <is>
          <t>WR</t>
        </is>
      </c>
      <c r="G10570" t="inlineStr">
        <is>
          <t>Yes</t>
        </is>
      </c>
      <c r="H10570" t="n">
        <v>9.6</v>
      </c>
    </row>
    <row r="10571">
      <c r="A10571" t="inlineStr">
        <is>
          <t>2019-W6-2019-ALEXAODE-Y28474</t>
        </is>
      </c>
      <c r="B10571" t="n">
        <v>2019</v>
      </c>
      <c r="C10571" t="n">
        <v>6</v>
      </c>
      <c r="D10571" t="inlineStr">
        <is>
          <t>2019-ALEXAODE</t>
        </is>
      </c>
      <c r="E10571" t="inlineStr">
        <is>
          <t>Y28474</t>
        </is>
      </c>
      <c r="F10571" t="inlineStr">
        <is>
          <t>RB</t>
        </is>
      </c>
      <c r="G10571" t="inlineStr">
        <is>
          <t>Yes</t>
        </is>
      </c>
      <c r="H10571" t="n">
        <v>25.2</v>
      </c>
    </row>
    <row r="10572">
      <c r="A10572" t="inlineStr">
        <is>
          <t>2019-W6-2019-ALEXAODE-Y32238</t>
        </is>
      </c>
      <c r="B10572" t="n">
        <v>2019</v>
      </c>
      <c r="C10572" t="n">
        <v>6</v>
      </c>
      <c r="D10572" t="inlineStr">
        <is>
          <t>2019-ALEXAODE</t>
        </is>
      </c>
      <c r="E10572" t="inlineStr">
        <is>
          <t>Y32238</t>
        </is>
      </c>
      <c r="F10572" t="inlineStr">
        <is>
          <t>RB</t>
        </is>
      </c>
      <c r="G10572" t="inlineStr">
        <is>
          <t>Yes</t>
        </is>
      </c>
      <c r="H10572" t="n">
        <v>2.5</v>
      </c>
    </row>
    <row r="10573">
      <c r="A10573" t="inlineStr">
        <is>
          <t>2019-W6-2019-ALEXAODE-Y26686</t>
        </is>
      </c>
      <c r="B10573" t="n">
        <v>2019</v>
      </c>
      <c r="C10573" t="n">
        <v>6</v>
      </c>
      <c r="D10573" t="inlineStr">
        <is>
          <t>2019-ALEXAODE</t>
        </is>
      </c>
      <c r="E10573" t="inlineStr">
        <is>
          <t>Y26686</t>
        </is>
      </c>
      <c r="F10573" t="inlineStr">
        <is>
          <t>TE</t>
        </is>
      </c>
      <c r="G10573" t="inlineStr">
        <is>
          <t>Yes</t>
        </is>
      </c>
      <c r="H10573" t="n">
        <v>7.8</v>
      </c>
    </row>
    <row r="10574">
      <c r="A10574" t="inlineStr">
        <is>
          <t>2019-W6-2019-ALEXAODE-Y31888</t>
        </is>
      </c>
      <c r="B10574" t="n">
        <v>2019</v>
      </c>
      <c r="C10574" t="n">
        <v>6</v>
      </c>
      <c r="D10574" t="inlineStr">
        <is>
          <t>2019-ALEXAODE</t>
        </is>
      </c>
      <c r="E10574" t="inlineStr">
        <is>
          <t>Y31888</t>
        </is>
      </c>
      <c r="F10574" t="inlineStr">
        <is>
          <t>W/R/T FLEX</t>
        </is>
      </c>
      <c r="G10574" t="inlineStr">
        <is>
          <t>Yes</t>
        </is>
      </c>
      <c r="H10574" t="n">
        <v>6.5</v>
      </c>
    </row>
    <row r="10575">
      <c r="A10575" t="inlineStr">
        <is>
          <t>2019-W6-2019-ALEXAODE-Y25881</t>
        </is>
      </c>
      <c r="B10575" t="n">
        <v>2019</v>
      </c>
      <c r="C10575" t="n">
        <v>6</v>
      </c>
      <c r="D10575" t="inlineStr">
        <is>
          <t>2019-ALEXAODE</t>
        </is>
      </c>
      <c r="E10575" t="inlineStr">
        <is>
          <t>Y25881</t>
        </is>
      </c>
      <c r="F10575" t="inlineStr">
        <is>
          <t>K</t>
        </is>
      </c>
      <c r="G10575" t="inlineStr">
        <is>
          <t>Yes</t>
        </is>
      </c>
      <c r="H10575" t="n">
        <v>1</v>
      </c>
    </row>
    <row r="10576">
      <c r="A10576" t="inlineStr">
        <is>
          <t>2019-W6-2019-ALEXAODE-Y-DEF:washington</t>
        </is>
      </c>
      <c r="B10576" t="n">
        <v>2019</v>
      </c>
      <c r="C10576" t="n">
        <v>6</v>
      </c>
      <c r="D10576" t="inlineStr">
        <is>
          <t>2019-ALEXAODE</t>
        </is>
      </c>
      <c r="E10576" t="inlineStr">
        <is>
          <t>Y-DEF:washington</t>
        </is>
      </c>
      <c r="F10576" t="inlineStr">
        <is>
          <t>DST</t>
        </is>
      </c>
      <c r="G10576" t="inlineStr">
        <is>
          <t>Yes</t>
        </is>
      </c>
      <c r="H10576" t="n">
        <v>10</v>
      </c>
    </row>
    <row r="10577">
      <c r="A10577" t="inlineStr">
        <is>
          <t>2019-W6-2019-ALEXAODE-Y31906</t>
        </is>
      </c>
      <c r="B10577" t="n">
        <v>2019</v>
      </c>
      <c r="C10577" t="n">
        <v>6</v>
      </c>
      <c r="D10577" t="inlineStr">
        <is>
          <t>2019-ALEXAODE</t>
        </is>
      </c>
      <c r="E10577" t="inlineStr">
        <is>
          <t>Y31906</t>
        </is>
      </c>
      <c r="F10577" t="inlineStr">
        <is>
          <t>BN</t>
        </is>
      </c>
      <c r="G10577" t="inlineStr">
        <is>
          <t>No</t>
        </is>
      </c>
      <c r="H10577" t="n">
        <v>0</v>
      </c>
    </row>
    <row r="10578">
      <c r="A10578" t="inlineStr">
        <is>
          <t>2019-W6-2019-ALEXAODE-Y7241</t>
        </is>
      </c>
      <c r="B10578" t="n">
        <v>2019</v>
      </c>
      <c r="C10578" t="n">
        <v>6</v>
      </c>
      <c r="D10578" t="inlineStr">
        <is>
          <t>2019-ALEXAODE</t>
        </is>
      </c>
      <c r="E10578" t="inlineStr">
        <is>
          <t>Y7241</t>
        </is>
      </c>
      <c r="F10578" t="inlineStr">
        <is>
          <t>BN</t>
        </is>
      </c>
      <c r="G10578" t="inlineStr">
        <is>
          <t>No</t>
        </is>
      </c>
      <c r="H10578" t="n">
        <v>0</v>
      </c>
    </row>
    <row r="10579">
      <c r="A10579" t="inlineStr">
        <is>
          <t>2019-W6-2019-ALEXAODE-Y30199</t>
        </is>
      </c>
      <c r="B10579" t="n">
        <v>2019</v>
      </c>
      <c r="C10579" t="n">
        <v>6</v>
      </c>
      <c r="D10579" t="inlineStr">
        <is>
          <t>2019-ALEXAODE</t>
        </is>
      </c>
      <c r="E10579" t="inlineStr">
        <is>
          <t>Y30199</t>
        </is>
      </c>
      <c r="F10579" t="inlineStr">
        <is>
          <t>BN</t>
        </is>
      </c>
      <c r="G10579" t="inlineStr">
        <is>
          <t>No</t>
        </is>
      </c>
      <c r="H10579" t="n">
        <v>0</v>
      </c>
    </row>
    <row r="10580">
      <c r="A10580" t="inlineStr">
        <is>
          <t>2019-W6-2019-ALEXAODE-Y31104</t>
        </is>
      </c>
      <c r="B10580" t="n">
        <v>2019</v>
      </c>
      <c r="C10580" t="n">
        <v>6</v>
      </c>
      <c r="D10580" t="inlineStr">
        <is>
          <t>2019-ALEXAODE</t>
        </is>
      </c>
      <c r="E10580" t="inlineStr">
        <is>
          <t>Y31104</t>
        </is>
      </c>
      <c r="F10580" t="inlineStr">
        <is>
          <t>BN</t>
        </is>
      </c>
      <c r="G10580" t="inlineStr">
        <is>
          <t>No</t>
        </is>
      </c>
      <c r="H10580" t="n">
        <v>13.7</v>
      </c>
    </row>
    <row r="10581">
      <c r="A10581" t="inlineStr">
        <is>
          <t>2019-W6-2019-ALEXAODE-Y28537</t>
        </is>
      </c>
      <c r="B10581" t="n">
        <v>2019</v>
      </c>
      <c r="C10581" t="n">
        <v>6</v>
      </c>
      <c r="D10581" t="inlineStr">
        <is>
          <t>2019-ALEXAODE</t>
        </is>
      </c>
      <c r="E10581" t="inlineStr">
        <is>
          <t>Y28537</t>
        </is>
      </c>
      <c r="F10581" t="inlineStr">
        <is>
          <t>BN</t>
        </is>
      </c>
      <c r="G10581" t="inlineStr">
        <is>
          <t>No</t>
        </is>
      </c>
      <c r="H10581" t="n">
        <v>0</v>
      </c>
    </row>
    <row r="10582">
      <c r="A10582" t="inlineStr">
        <is>
          <t>2019-W7-2019-JCHAPS-Y31833</t>
        </is>
      </c>
      <c r="B10582" t="n">
        <v>2019</v>
      </c>
      <c r="C10582" t="n">
        <v>7</v>
      </c>
      <c r="D10582" t="inlineStr">
        <is>
          <t>2019-JCHAPS</t>
        </is>
      </c>
      <c r="E10582" t="inlineStr">
        <is>
          <t>Y31833</t>
        </is>
      </c>
      <c r="F10582" t="inlineStr">
        <is>
          <t>QB</t>
        </is>
      </c>
      <c r="G10582" t="inlineStr">
        <is>
          <t>Yes</t>
        </is>
      </c>
      <c r="H10582" t="n">
        <v>6.96</v>
      </c>
    </row>
    <row r="10583">
      <c r="A10583" t="inlineStr">
        <is>
          <t>2019-W7-2019-JCHAPS-Y26664</t>
        </is>
      </c>
      <c r="B10583" t="n">
        <v>2019</v>
      </c>
      <c r="C10583" t="n">
        <v>7</v>
      </c>
      <c r="D10583" t="inlineStr">
        <is>
          <t>2019-JCHAPS</t>
        </is>
      </c>
      <c r="E10583" t="inlineStr">
        <is>
          <t>Y26664</t>
        </is>
      </c>
      <c r="F10583" t="inlineStr">
        <is>
          <t>WR</t>
        </is>
      </c>
      <c r="G10583" t="inlineStr">
        <is>
          <t>Yes</t>
        </is>
      </c>
      <c r="H10583" t="n">
        <v>11.1</v>
      </c>
    </row>
    <row r="10584">
      <c r="A10584" t="inlineStr">
        <is>
          <t>2019-W7-2019-JCHAPS-Y27277</t>
        </is>
      </c>
      <c r="B10584" t="n">
        <v>2019</v>
      </c>
      <c r="C10584" t="n">
        <v>7</v>
      </c>
      <c r="D10584" t="inlineStr">
        <is>
          <t>2019-JCHAPS</t>
        </is>
      </c>
      <c r="E10584" t="inlineStr">
        <is>
          <t>Y27277</t>
        </is>
      </c>
      <c r="F10584" t="inlineStr">
        <is>
          <t>WR</t>
        </is>
      </c>
      <c r="G10584" t="inlineStr">
        <is>
          <t>Yes</t>
        </is>
      </c>
      <c r="H10584" t="n">
        <v>9</v>
      </c>
    </row>
    <row r="10585">
      <c r="A10585" t="inlineStr">
        <is>
          <t>2019-W7-2019-JCHAPS-Y31885</t>
        </is>
      </c>
      <c r="B10585" t="n">
        <v>2019</v>
      </c>
      <c r="C10585" t="n">
        <v>7</v>
      </c>
      <c r="D10585" t="inlineStr">
        <is>
          <t>2019-JCHAPS</t>
        </is>
      </c>
      <c r="E10585" t="inlineStr">
        <is>
          <t>Y31885</t>
        </is>
      </c>
      <c r="F10585" t="inlineStr">
        <is>
          <t>RB</t>
        </is>
      </c>
      <c r="G10585" t="inlineStr">
        <is>
          <t>Yes</t>
        </is>
      </c>
      <c r="H10585" t="n">
        <v>4.7</v>
      </c>
    </row>
    <row r="10586">
      <c r="A10586" t="inlineStr">
        <is>
          <t>2019-W7-2019-JCHAPS-Y30117</t>
        </is>
      </c>
      <c r="B10586" t="n">
        <v>2019</v>
      </c>
      <c r="C10586" t="n">
        <v>7</v>
      </c>
      <c r="D10586" t="inlineStr">
        <is>
          <t>2019-JCHAPS</t>
        </is>
      </c>
      <c r="E10586" t="inlineStr">
        <is>
          <t>Y30117</t>
        </is>
      </c>
      <c r="F10586" t="inlineStr">
        <is>
          <t>RB</t>
        </is>
      </c>
      <c r="G10586" t="inlineStr">
        <is>
          <t>Yes</t>
        </is>
      </c>
      <c r="H10586" t="n">
        <v>15.5</v>
      </c>
    </row>
    <row r="10587">
      <c r="A10587" t="inlineStr">
        <is>
          <t>2019-W7-2019-JCHAPS-Y31928</t>
        </is>
      </c>
      <c r="B10587" t="n">
        <v>2019</v>
      </c>
      <c r="C10587" t="n">
        <v>7</v>
      </c>
      <c r="D10587" t="inlineStr">
        <is>
          <t>2019-JCHAPS</t>
        </is>
      </c>
      <c r="E10587" t="inlineStr">
        <is>
          <t>Y31928</t>
        </is>
      </c>
      <c r="F10587" t="inlineStr">
        <is>
          <t>TE</t>
        </is>
      </c>
      <c r="G10587" t="inlineStr">
        <is>
          <t>Yes</t>
        </is>
      </c>
      <c r="H10587" t="n">
        <v>3.2</v>
      </c>
    </row>
    <row r="10588">
      <c r="A10588" t="inlineStr">
        <is>
          <t>2019-W7-2019-JCHAPS-Y6762</t>
        </is>
      </c>
      <c r="B10588" t="n">
        <v>2019</v>
      </c>
      <c r="C10588" t="n">
        <v>7</v>
      </c>
      <c r="D10588" t="inlineStr">
        <is>
          <t>2019-JCHAPS</t>
        </is>
      </c>
      <c r="E10588" t="inlineStr">
        <is>
          <t>Y6762</t>
        </is>
      </c>
      <c r="F10588" t="inlineStr">
        <is>
          <t>W/R/T FLEX</t>
        </is>
      </c>
      <c r="G10588" t="inlineStr">
        <is>
          <t>Yes</t>
        </is>
      </c>
      <c r="H10588" t="n">
        <v>1.7</v>
      </c>
    </row>
    <row r="10589">
      <c r="A10589" t="inlineStr">
        <is>
          <t>2019-W7-2019-JCHAPS-Y28685</t>
        </is>
      </c>
      <c r="B10589" t="n">
        <v>2019</v>
      </c>
      <c r="C10589" t="n">
        <v>7</v>
      </c>
      <c r="D10589" t="inlineStr">
        <is>
          <t>2019-JCHAPS</t>
        </is>
      </c>
      <c r="E10589" t="inlineStr">
        <is>
          <t>Y28685</t>
        </is>
      </c>
      <c r="F10589" t="inlineStr">
        <is>
          <t>K</t>
        </is>
      </c>
      <c r="G10589" t="inlineStr">
        <is>
          <t>Yes</t>
        </is>
      </c>
      <c r="H10589" t="n">
        <v>13</v>
      </c>
    </row>
    <row r="10590">
      <c r="A10590" t="inlineStr">
        <is>
          <t>2019-W7-2019-JCHAPS-Y-DEF:san-francisco</t>
        </is>
      </c>
      <c r="B10590" t="n">
        <v>2019</v>
      </c>
      <c r="C10590" t="n">
        <v>7</v>
      </c>
      <c r="D10590" t="inlineStr">
        <is>
          <t>2019-JCHAPS</t>
        </is>
      </c>
      <c r="E10590" t="inlineStr">
        <is>
          <t>Y-DEF:san-francisco</t>
        </is>
      </c>
      <c r="F10590" t="inlineStr">
        <is>
          <t>DST</t>
        </is>
      </c>
      <c r="G10590" t="inlineStr">
        <is>
          <t>Yes</t>
        </is>
      </c>
      <c r="H10590" t="n">
        <v>15</v>
      </c>
    </row>
    <row r="10591">
      <c r="A10591" t="inlineStr">
        <is>
          <t>2019-W7-2019-JCHAPS-Y31008</t>
        </is>
      </c>
      <c r="B10591" t="n">
        <v>2019</v>
      </c>
      <c r="C10591" t="n">
        <v>7</v>
      </c>
      <c r="D10591" t="inlineStr">
        <is>
          <t>2019-JCHAPS</t>
        </is>
      </c>
      <c r="E10591" t="inlineStr">
        <is>
          <t>Y31008</t>
        </is>
      </c>
      <c r="F10591" t="inlineStr">
        <is>
          <t>BN</t>
        </is>
      </c>
      <c r="G10591" t="inlineStr">
        <is>
          <t>No</t>
        </is>
      </c>
      <c r="H10591" t="n">
        <v>0</v>
      </c>
    </row>
    <row r="10592">
      <c r="A10592" t="inlineStr">
        <is>
          <t>2019-W7-2019-JCHAPS-Y31077</t>
        </is>
      </c>
      <c r="B10592" t="n">
        <v>2019</v>
      </c>
      <c r="C10592" t="n">
        <v>7</v>
      </c>
      <c r="D10592" t="inlineStr">
        <is>
          <t>2019-JCHAPS</t>
        </is>
      </c>
      <c r="E10592" t="inlineStr">
        <is>
          <t>Y31077</t>
        </is>
      </c>
      <c r="F10592" t="inlineStr">
        <is>
          <t>BN</t>
        </is>
      </c>
      <c r="G10592" t="inlineStr">
        <is>
          <t>No</t>
        </is>
      </c>
      <c r="H10592" t="n">
        <v>0</v>
      </c>
    </row>
    <row r="10593">
      <c r="A10593" t="inlineStr">
        <is>
          <t>2019-W7-2019-JCHAPS-Y31902</t>
        </is>
      </c>
      <c r="B10593" t="n">
        <v>2019</v>
      </c>
      <c r="C10593" t="n">
        <v>7</v>
      </c>
      <c r="D10593" t="inlineStr">
        <is>
          <t>2019-JCHAPS</t>
        </is>
      </c>
      <c r="E10593" t="inlineStr">
        <is>
          <t>Y31902</t>
        </is>
      </c>
      <c r="F10593" t="inlineStr">
        <is>
          <t>BN</t>
        </is>
      </c>
      <c r="G10593" t="inlineStr">
        <is>
          <t>No</t>
        </is>
      </c>
      <c r="H10593" t="n">
        <v>4.4</v>
      </c>
    </row>
    <row r="10594">
      <c r="A10594" t="inlineStr">
        <is>
          <t>2019-W7-2019-JCHAPS-Y28389</t>
        </is>
      </c>
      <c r="B10594" t="n">
        <v>2019</v>
      </c>
      <c r="C10594" t="n">
        <v>7</v>
      </c>
      <c r="D10594" t="inlineStr">
        <is>
          <t>2019-JCHAPS</t>
        </is>
      </c>
      <c r="E10594" t="inlineStr">
        <is>
          <t>Y28389</t>
        </is>
      </c>
      <c r="F10594" t="inlineStr">
        <is>
          <t>BN</t>
        </is>
      </c>
      <c r="G10594" t="inlineStr">
        <is>
          <t>No</t>
        </is>
      </c>
      <c r="H10594" t="n">
        <v>0</v>
      </c>
    </row>
    <row r="10595">
      <c r="A10595" t="inlineStr">
        <is>
          <t>2019-W7-2019-JCHAPS-Y23997</t>
        </is>
      </c>
      <c r="B10595" t="n">
        <v>2019</v>
      </c>
      <c r="C10595" t="n">
        <v>7</v>
      </c>
      <c r="D10595" t="inlineStr">
        <is>
          <t>2019-JCHAPS</t>
        </is>
      </c>
      <c r="E10595" t="inlineStr">
        <is>
          <t>Y23997</t>
        </is>
      </c>
      <c r="F10595" t="inlineStr">
        <is>
          <t>BN</t>
        </is>
      </c>
      <c r="G10595" t="inlineStr">
        <is>
          <t>No</t>
        </is>
      </c>
      <c r="H10595" t="n">
        <v>5.7</v>
      </c>
    </row>
    <row r="10596">
      <c r="A10596" t="inlineStr">
        <is>
          <t>2019-W7-2019-JCHAPS-Y30180</t>
        </is>
      </c>
      <c r="B10596" t="n">
        <v>2019</v>
      </c>
      <c r="C10596" t="n">
        <v>7</v>
      </c>
      <c r="D10596" t="inlineStr">
        <is>
          <t>2019-JCHAPS</t>
        </is>
      </c>
      <c r="E10596" t="inlineStr">
        <is>
          <t>Y30180</t>
        </is>
      </c>
      <c r="F10596" t="inlineStr">
        <is>
          <t>IR</t>
        </is>
      </c>
      <c r="G10596" t="inlineStr">
        <is>
          <t>No</t>
        </is>
      </c>
      <c r="H10596" t="n">
        <v>0</v>
      </c>
    </row>
    <row r="10597">
      <c r="A10597" t="inlineStr">
        <is>
          <t>2019-W7-2019-LDV-Y5228</t>
        </is>
      </c>
      <c r="B10597" t="n">
        <v>2019</v>
      </c>
      <c r="C10597" t="n">
        <v>7</v>
      </c>
      <c r="D10597" t="inlineStr">
        <is>
          <t>2019-LDV</t>
        </is>
      </c>
      <c r="E10597" t="inlineStr">
        <is>
          <t>Y5228</t>
        </is>
      </c>
      <c r="F10597" t="inlineStr">
        <is>
          <t>QB</t>
        </is>
      </c>
      <c r="G10597" t="inlineStr">
        <is>
          <t>Yes</t>
        </is>
      </c>
      <c r="H10597" t="n">
        <v>12.96</v>
      </c>
    </row>
    <row r="10598">
      <c r="A10598" t="inlineStr">
        <is>
          <t>2019-W7-2019-LDV-Y25793</t>
        </is>
      </c>
      <c r="B10598" t="n">
        <v>2019</v>
      </c>
      <c r="C10598" t="n">
        <v>7</v>
      </c>
      <c r="D10598" t="inlineStr">
        <is>
          <t>2019-LDV</t>
        </is>
      </c>
      <c r="E10598" t="inlineStr">
        <is>
          <t>Y25793</t>
        </is>
      </c>
      <c r="F10598" t="inlineStr">
        <is>
          <t>WR</t>
        </is>
      </c>
      <c r="G10598" t="inlineStr">
        <is>
          <t>Yes</t>
        </is>
      </c>
      <c r="H10598" t="n">
        <v>0.8</v>
      </c>
    </row>
    <row r="10599">
      <c r="A10599" t="inlineStr">
        <is>
          <t>2019-W7-2019-LDV-Y27548</t>
        </is>
      </c>
      <c r="B10599" t="n">
        <v>2019</v>
      </c>
      <c r="C10599" t="n">
        <v>7</v>
      </c>
      <c r="D10599" t="inlineStr">
        <is>
          <t>2019-LDV</t>
        </is>
      </c>
      <c r="E10599" t="inlineStr">
        <is>
          <t>Y27548</t>
        </is>
      </c>
      <c r="F10599" t="inlineStr">
        <is>
          <t>WR</t>
        </is>
      </c>
      <c r="G10599" t="inlineStr">
        <is>
          <t>Yes</t>
        </is>
      </c>
      <c r="H10599" t="n">
        <v>7.9</v>
      </c>
    </row>
    <row r="10600">
      <c r="A10600" t="inlineStr">
        <is>
          <t>2019-W7-2019-LDV-Y8261</t>
        </is>
      </c>
      <c r="B10600" t="n">
        <v>2019</v>
      </c>
      <c r="C10600" t="n">
        <v>7</v>
      </c>
      <c r="D10600" t="inlineStr">
        <is>
          <t>2019-LDV</t>
        </is>
      </c>
      <c r="E10600" t="inlineStr">
        <is>
          <t>Y8261</t>
        </is>
      </c>
      <c r="F10600" t="inlineStr">
        <is>
          <t>RB</t>
        </is>
      </c>
      <c r="G10600" t="inlineStr">
        <is>
          <t>Yes</t>
        </is>
      </c>
      <c r="H10600" t="n">
        <v>6.1</v>
      </c>
    </row>
    <row r="10601">
      <c r="A10601" t="inlineStr">
        <is>
          <t>2019-W7-2019-LDV-Y31905</t>
        </is>
      </c>
      <c r="B10601" t="n">
        <v>2019</v>
      </c>
      <c r="C10601" t="n">
        <v>7</v>
      </c>
      <c r="D10601" t="inlineStr">
        <is>
          <t>2019-LDV</t>
        </is>
      </c>
      <c r="E10601" t="inlineStr">
        <is>
          <t>Y31905</t>
        </is>
      </c>
      <c r="F10601" t="inlineStr">
        <is>
          <t>RB</t>
        </is>
      </c>
      <c r="G10601" t="inlineStr">
        <is>
          <t>Yes</t>
        </is>
      </c>
      <c r="H10601" t="n">
        <v>0.9</v>
      </c>
    </row>
    <row r="10602">
      <c r="A10602" t="inlineStr">
        <is>
          <t>2019-W7-2019-LDV-Y26658</t>
        </is>
      </c>
      <c r="B10602" t="n">
        <v>2019</v>
      </c>
      <c r="C10602" t="n">
        <v>7</v>
      </c>
      <c r="D10602" t="inlineStr">
        <is>
          <t>2019-LDV</t>
        </is>
      </c>
      <c r="E10602" t="inlineStr">
        <is>
          <t>Y26658</t>
        </is>
      </c>
      <c r="F10602" t="inlineStr">
        <is>
          <t>TE</t>
        </is>
      </c>
      <c r="G10602" t="inlineStr">
        <is>
          <t>Yes</t>
        </is>
      </c>
      <c r="H10602" t="n">
        <v>4.8</v>
      </c>
    </row>
    <row r="10603">
      <c r="A10603" t="inlineStr">
        <is>
          <t>2019-W7-2019-LDV-Y28392</t>
        </is>
      </c>
      <c r="B10603" t="n">
        <v>2019</v>
      </c>
      <c r="C10603" t="n">
        <v>7</v>
      </c>
      <c r="D10603" t="inlineStr">
        <is>
          <t>2019-LDV</t>
        </is>
      </c>
      <c r="E10603" t="inlineStr">
        <is>
          <t>Y28392</t>
        </is>
      </c>
      <c r="F10603" t="inlineStr">
        <is>
          <t>W/R/T FLEX</t>
        </is>
      </c>
      <c r="G10603" t="inlineStr">
        <is>
          <t>Yes</t>
        </is>
      </c>
      <c r="H10603" t="n">
        <v>13.1</v>
      </c>
    </row>
    <row r="10604">
      <c r="A10604" t="inlineStr">
        <is>
          <t>2019-W7-2019-LDV-Y27369</t>
        </is>
      </c>
      <c r="B10604" t="n">
        <v>2019</v>
      </c>
      <c r="C10604" t="n">
        <v>7</v>
      </c>
      <c r="D10604" t="inlineStr">
        <is>
          <t>2019-LDV</t>
        </is>
      </c>
      <c r="E10604" t="inlineStr">
        <is>
          <t>Y27369</t>
        </is>
      </c>
      <c r="F10604" t="inlineStr">
        <is>
          <t>K</t>
        </is>
      </c>
      <c r="G10604" t="inlineStr">
        <is>
          <t>Yes</t>
        </is>
      </c>
      <c r="H10604" t="n">
        <v>15</v>
      </c>
    </row>
    <row r="10605">
      <c r="A10605" t="inlineStr">
        <is>
          <t>2019-W7-2019-LDV-Y-DEF:la-chargers</t>
        </is>
      </c>
      <c r="B10605" t="n">
        <v>2019</v>
      </c>
      <c r="C10605" t="n">
        <v>7</v>
      </c>
      <c r="D10605" t="inlineStr">
        <is>
          <t>2019-LDV</t>
        </is>
      </c>
      <c r="E10605" t="inlineStr">
        <is>
          <t>Y-DEF:la-chargers</t>
        </is>
      </c>
      <c r="F10605" t="inlineStr">
        <is>
          <t>DST</t>
        </is>
      </c>
      <c r="G10605" t="inlineStr">
        <is>
          <t>Yes</t>
        </is>
      </c>
      <c r="H10605" t="n">
        <v>4</v>
      </c>
    </row>
    <row r="10606">
      <c r="A10606" t="inlineStr">
        <is>
          <t>2019-W7-2019-LDV-Y30218</t>
        </is>
      </c>
      <c r="B10606" t="n">
        <v>2019</v>
      </c>
      <c r="C10606" t="n">
        <v>7</v>
      </c>
      <c r="D10606" t="inlineStr">
        <is>
          <t>2019-LDV</t>
        </is>
      </c>
      <c r="E10606" t="inlineStr">
        <is>
          <t>Y30218</t>
        </is>
      </c>
      <c r="F10606" t="inlineStr">
        <is>
          <t>BN</t>
        </is>
      </c>
      <c r="G10606" t="inlineStr">
        <is>
          <t>No</t>
        </is>
      </c>
      <c r="H10606" t="n">
        <v>0</v>
      </c>
    </row>
    <row r="10607">
      <c r="A10607" t="inlineStr">
        <is>
          <t>2019-W7-2019-LDV-Y31857</t>
        </is>
      </c>
      <c r="B10607" t="n">
        <v>2019</v>
      </c>
      <c r="C10607" t="n">
        <v>7</v>
      </c>
      <c r="D10607" t="inlineStr">
        <is>
          <t>2019-LDV</t>
        </is>
      </c>
      <c r="E10607" t="inlineStr">
        <is>
          <t>Y31857</t>
        </is>
      </c>
      <c r="F10607" t="inlineStr">
        <is>
          <t>BN</t>
        </is>
      </c>
      <c r="G10607" t="inlineStr">
        <is>
          <t>No</t>
        </is>
      </c>
      <c r="H10607" t="n">
        <v>0</v>
      </c>
    </row>
    <row r="10608">
      <c r="A10608" t="inlineStr">
        <is>
          <t>2019-W7-2019-LDV-Y27591</t>
        </is>
      </c>
      <c r="B10608" t="n">
        <v>2019</v>
      </c>
      <c r="C10608" t="n">
        <v>7</v>
      </c>
      <c r="D10608" t="inlineStr">
        <is>
          <t>2019-LDV</t>
        </is>
      </c>
      <c r="E10608" t="inlineStr">
        <is>
          <t>Y27591</t>
        </is>
      </c>
      <c r="F10608" t="inlineStr">
        <is>
          <t>BN</t>
        </is>
      </c>
      <c r="G10608" t="inlineStr">
        <is>
          <t>No</t>
        </is>
      </c>
      <c r="H10608" t="n">
        <v>0</v>
      </c>
    </row>
    <row r="10609">
      <c r="A10609" t="inlineStr">
        <is>
          <t>2019-W7-2019-LDV-Y28465</t>
        </is>
      </c>
      <c r="B10609" t="n">
        <v>2019</v>
      </c>
      <c r="C10609" t="n">
        <v>7</v>
      </c>
      <c r="D10609" t="inlineStr">
        <is>
          <t>2019-LDV</t>
        </is>
      </c>
      <c r="E10609" t="inlineStr">
        <is>
          <t>Y28465</t>
        </is>
      </c>
      <c r="F10609" t="inlineStr">
        <is>
          <t>BN</t>
        </is>
      </c>
      <c r="G10609" t="inlineStr">
        <is>
          <t>No</t>
        </is>
      </c>
      <c r="H10609" t="n">
        <v>6.6</v>
      </c>
    </row>
    <row r="10610">
      <c r="A10610" t="inlineStr">
        <is>
          <t>2019-W7-2019-LDV-Y29274</t>
        </is>
      </c>
      <c r="B10610" t="n">
        <v>2019</v>
      </c>
      <c r="C10610" t="n">
        <v>7</v>
      </c>
      <c r="D10610" t="inlineStr">
        <is>
          <t>2019-LDV</t>
        </is>
      </c>
      <c r="E10610" t="inlineStr">
        <is>
          <t>Y29274</t>
        </is>
      </c>
      <c r="F10610" t="inlineStr">
        <is>
          <t>BN</t>
        </is>
      </c>
      <c r="G10610" t="inlineStr">
        <is>
          <t>No</t>
        </is>
      </c>
      <c r="H10610" t="n">
        <v>0</v>
      </c>
    </row>
    <row r="10611">
      <c r="A10611" t="inlineStr">
        <is>
          <t>2019-W7-2019-LDV-Y5479</t>
        </is>
      </c>
      <c r="B10611" t="n">
        <v>2019</v>
      </c>
      <c r="C10611" t="n">
        <v>7</v>
      </c>
      <c r="D10611" t="inlineStr">
        <is>
          <t>2019-LDV</t>
        </is>
      </c>
      <c r="E10611" t="inlineStr">
        <is>
          <t>Y5479</t>
        </is>
      </c>
      <c r="F10611" t="inlineStr">
        <is>
          <t>IR</t>
        </is>
      </c>
      <c r="G10611" t="inlineStr">
        <is>
          <t>No</t>
        </is>
      </c>
      <c r="H10611" t="n">
        <v>0</v>
      </c>
    </row>
    <row r="10612">
      <c r="A10612" t="inlineStr">
        <is>
          <t>2019-W7-2019-PACO-Y25812</t>
        </is>
      </c>
      <c r="B10612" t="n">
        <v>2019</v>
      </c>
      <c r="C10612" t="n">
        <v>7</v>
      </c>
      <c r="D10612" t="inlineStr">
        <is>
          <t>2019-PACO</t>
        </is>
      </c>
      <c r="E10612" t="inlineStr">
        <is>
          <t>Y25812</t>
        </is>
      </c>
      <c r="F10612" t="inlineStr">
        <is>
          <t>QB</t>
        </is>
      </c>
      <c r="G10612" t="inlineStr">
        <is>
          <t>Yes</t>
        </is>
      </c>
      <c r="H10612" t="n">
        <v>29.22</v>
      </c>
    </row>
    <row r="10613">
      <c r="A10613" t="inlineStr">
        <is>
          <t>2019-W7-2019-PACO-Y24793</t>
        </is>
      </c>
      <c r="B10613" t="n">
        <v>2019</v>
      </c>
      <c r="C10613" t="n">
        <v>7</v>
      </c>
      <c r="D10613" t="inlineStr">
        <is>
          <t>2019-PACO</t>
        </is>
      </c>
      <c r="E10613" t="inlineStr">
        <is>
          <t>Y24793</t>
        </is>
      </c>
      <c r="F10613" t="inlineStr">
        <is>
          <t>WR</t>
        </is>
      </c>
      <c r="G10613" t="inlineStr">
        <is>
          <t>Yes</t>
        </is>
      </c>
      <c r="H10613" t="n">
        <v>12.3</v>
      </c>
    </row>
    <row r="10614">
      <c r="A10614" t="inlineStr">
        <is>
          <t>2019-W7-2019-PACO-Y24035</t>
        </is>
      </c>
      <c r="B10614" t="n">
        <v>2019</v>
      </c>
      <c r="C10614" t="n">
        <v>7</v>
      </c>
      <c r="D10614" t="inlineStr">
        <is>
          <t>2019-PACO</t>
        </is>
      </c>
      <c r="E10614" t="inlineStr">
        <is>
          <t>Y24035</t>
        </is>
      </c>
      <c r="F10614" t="inlineStr">
        <is>
          <t>WR</t>
        </is>
      </c>
      <c r="G10614" t="inlineStr">
        <is>
          <t>Yes</t>
        </is>
      </c>
      <c r="H10614" t="n">
        <v>11</v>
      </c>
    </row>
    <row r="10615">
      <c r="A10615" t="inlineStr">
        <is>
          <t>2019-W7-2019-PACO-Y28461</t>
        </is>
      </c>
      <c r="B10615" t="n">
        <v>2019</v>
      </c>
      <c r="C10615" t="n">
        <v>7</v>
      </c>
      <c r="D10615" t="inlineStr">
        <is>
          <t>2019-PACO</t>
        </is>
      </c>
      <c r="E10615" t="inlineStr">
        <is>
          <t>Y28461</t>
        </is>
      </c>
      <c r="F10615" t="inlineStr">
        <is>
          <t>RB</t>
        </is>
      </c>
      <c r="G10615" t="inlineStr">
        <is>
          <t>Yes</t>
        </is>
      </c>
      <c r="H10615" t="n">
        <v>7.1</v>
      </c>
    </row>
    <row r="10616">
      <c r="A10616" t="inlineStr">
        <is>
          <t>2019-W7-2019-PACO-Y31856</t>
        </is>
      </c>
      <c r="B10616" t="n">
        <v>2019</v>
      </c>
      <c r="C10616" t="n">
        <v>7</v>
      </c>
      <c r="D10616" t="inlineStr">
        <is>
          <t>2019-PACO</t>
        </is>
      </c>
      <c r="E10616" t="inlineStr">
        <is>
          <t>Y31856</t>
        </is>
      </c>
      <c r="F10616" t="inlineStr">
        <is>
          <t>RB</t>
        </is>
      </c>
      <c r="G10616" t="inlineStr">
        <is>
          <t>Yes</t>
        </is>
      </c>
      <c r="H10616" t="n">
        <v>14.9</v>
      </c>
    </row>
    <row r="10617">
      <c r="A10617" t="inlineStr">
        <is>
          <t>2019-W7-2019-PACO-Y30259</t>
        </is>
      </c>
      <c r="B10617" t="n">
        <v>2019</v>
      </c>
      <c r="C10617" t="n">
        <v>7</v>
      </c>
      <c r="D10617" t="inlineStr">
        <is>
          <t>2019-PACO</t>
        </is>
      </c>
      <c r="E10617" t="inlineStr">
        <is>
          <t>Y30259</t>
        </is>
      </c>
      <c r="F10617" t="inlineStr">
        <is>
          <t>TE</t>
        </is>
      </c>
      <c r="G10617" t="inlineStr">
        <is>
          <t>Yes</t>
        </is>
      </c>
      <c r="H10617" t="n">
        <v>5.3</v>
      </c>
    </row>
    <row r="10618">
      <c r="A10618" t="inlineStr">
        <is>
          <t>2019-W7-2019-PACO-Y31379</t>
        </is>
      </c>
      <c r="B10618" t="n">
        <v>2019</v>
      </c>
      <c r="C10618" t="n">
        <v>7</v>
      </c>
      <c r="D10618" t="inlineStr">
        <is>
          <t>2019-PACO</t>
        </is>
      </c>
      <c r="E10618" t="inlineStr">
        <is>
          <t>Y31379</t>
        </is>
      </c>
      <c r="F10618" t="inlineStr">
        <is>
          <t>W/R/T FLEX</t>
        </is>
      </c>
      <c r="G10618" t="inlineStr">
        <is>
          <t>Yes</t>
        </is>
      </c>
      <c r="H10618" t="n">
        <v>3.7</v>
      </c>
    </row>
    <row r="10619">
      <c r="A10619" t="inlineStr">
        <is>
          <t>2019-W7-2019-PACO-Y26534</t>
        </is>
      </c>
      <c r="B10619" t="n">
        <v>2019</v>
      </c>
      <c r="C10619" t="n">
        <v>7</v>
      </c>
      <c r="D10619" t="inlineStr">
        <is>
          <t>2019-PACO</t>
        </is>
      </c>
      <c r="E10619" t="inlineStr">
        <is>
          <t>Y26534</t>
        </is>
      </c>
      <c r="F10619" t="inlineStr">
        <is>
          <t>K</t>
        </is>
      </c>
      <c r="G10619" t="inlineStr">
        <is>
          <t>Yes</t>
        </is>
      </c>
      <c r="H10619" t="n">
        <v>12</v>
      </c>
    </row>
    <row r="10620">
      <c r="A10620" t="inlineStr">
        <is>
          <t>2019-W7-2019-PACO-Y-DEF:seattle</t>
        </is>
      </c>
      <c r="B10620" t="n">
        <v>2019</v>
      </c>
      <c r="C10620" t="n">
        <v>7</v>
      </c>
      <c r="D10620" t="inlineStr">
        <is>
          <t>2019-PACO</t>
        </is>
      </c>
      <c r="E10620" t="inlineStr">
        <is>
          <t>Y-DEF:seattle</t>
        </is>
      </c>
      <c r="F10620" t="inlineStr">
        <is>
          <t>DST</t>
        </is>
      </c>
      <c r="G10620" t="inlineStr">
        <is>
          <t>Yes</t>
        </is>
      </c>
      <c r="H10620" t="n">
        <v>2</v>
      </c>
    </row>
    <row r="10621">
      <c r="A10621" t="inlineStr">
        <is>
          <t>2019-W7-2019-PACO-Y9265</t>
        </is>
      </c>
      <c r="B10621" t="n">
        <v>2019</v>
      </c>
      <c r="C10621" t="n">
        <v>7</v>
      </c>
      <c r="D10621" t="inlineStr">
        <is>
          <t>2019-PACO</t>
        </is>
      </c>
      <c r="E10621" t="inlineStr">
        <is>
          <t>Y9265</t>
        </is>
      </c>
      <c r="F10621" t="inlineStr">
        <is>
          <t>BN</t>
        </is>
      </c>
      <c r="G10621" t="inlineStr">
        <is>
          <t>No</t>
        </is>
      </c>
      <c r="H10621" t="n">
        <v>29.56</v>
      </c>
    </row>
    <row r="10622">
      <c r="A10622" t="inlineStr">
        <is>
          <t>2019-W7-2019-PACO-Y31896</t>
        </is>
      </c>
      <c r="B10622" t="n">
        <v>2019</v>
      </c>
      <c r="C10622" t="n">
        <v>7</v>
      </c>
      <c r="D10622" t="inlineStr">
        <is>
          <t>2019-PACO</t>
        </is>
      </c>
      <c r="E10622" t="inlineStr">
        <is>
          <t>Y31896</t>
        </is>
      </c>
      <c r="F10622" t="inlineStr">
        <is>
          <t>BN</t>
        </is>
      </c>
      <c r="G10622" t="inlineStr">
        <is>
          <t>No</t>
        </is>
      </c>
      <c r="H10622" t="n">
        <v>5.3</v>
      </c>
    </row>
    <row r="10623">
      <c r="A10623" t="inlineStr">
        <is>
          <t>2019-W7-2019-PACO-Y30161</t>
        </is>
      </c>
      <c r="B10623" t="n">
        <v>2019</v>
      </c>
      <c r="C10623" t="n">
        <v>7</v>
      </c>
      <c r="D10623" t="inlineStr">
        <is>
          <t>2019-PACO</t>
        </is>
      </c>
      <c r="E10623" t="inlineStr">
        <is>
          <t>Y30161</t>
        </is>
      </c>
      <c r="F10623" t="inlineStr">
        <is>
          <t>BN</t>
        </is>
      </c>
      <c r="G10623" t="inlineStr">
        <is>
          <t>No</t>
        </is>
      </c>
      <c r="H10623" t="n">
        <v>6.9</v>
      </c>
    </row>
    <row r="10624">
      <c r="A10624" t="inlineStr">
        <is>
          <t>2019-W7-2019-PACO-Y8565</t>
        </is>
      </c>
      <c r="B10624" t="n">
        <v>2019</v>
      </c>
      <c r="C10624" t="n">
        <v>7</v>
      </c>
      <c r="D10624" t="inlineStr">
        <is>
          <t>2019-PACO</t>
        </is>
      </c>
      <c r="E10624" t="inlineStr">
        <is>
          <t>Y8565</t>
        </is>
      </c>
      <c r="F10624" t="inlineStr">
        <is>
          <t>BN</t>
        </is>
      </c>
      <c r="G10624" t="inlineStr">
        <is>
          <t>No</t>
        </is>
      </c>
      <c r="H10624" t="n">
        <v>7</v>
      </c>
    </row>
    <row r="10625">
      <c r="A10625" t="inlineStr">
        <is>
          <t>2019-W7-2019-PACO-Y-DEF:carolina</t>
        </is>
      </c>
      <c r="B10625" t="n">
        <v>2019</v>
      </c>
      <c r="C10625" t="n">
        <v>7</v>
      </c>
      <c r="D10625" t="inlineStr">
        <is>
          <t>2019-PACO</t>
        </is>
      </c>
      <c r="E10625" t="inlineStr">
        <is>
          <t>Y-DEF:carolina</t>
        </is>
      </c>
      <c r="F10625" t="inlineStr">
        <is>
          <t>BN</t>
        </is>
      </c>
      <c r="G10625" t="inlineStr">
        <is>
          <t>No</t>
        </is>
      </c>
      <c r="H10625" t="n">
        <v>0</v>
      </c>
    </row>
    <row r="10626">
      <c r="A10626" t="inlineStr">
        <is>
          <t>2019-W7-2019-PACO-Y31864</t>
        </is>
      </c>
      <c r="B10626" t="n">
        <v>2019</v>
      </c>
      <c r="C10626" t="n">
        <v>7</v>
      </c>
      <c r="D10626" t="inlineStr">
        <is>
          <t>2019-PACO</t>
        </is>
      </c>
      <c r="E10626" t="inlineStr">
        <is>
          <t>Y31864</t>
        </is>
      </c>
      <c r="F10626" t="inlineStr">
        <is>
          <t>IR</t>
        </is>
      </c>
      <c r="G10626" t="inlineStr">
        <is>
          <t>No</t>
        </is>
      </c>
      <c r="H10626" t="n">
        <v>0</v>
      </c>
    </row>
    <row r="10627">
      <c r="A10627" t="inlineStr">
        <is>
          <t>2019-W7-2019-VARO-Y29236</t>
        </is>
      </c>
      <c r="B10627" t="n">
        <v>2019</v>
      </c>
      <c r="C10627" t="n">
        <v>7</v>
      </c>
      <c r="D10627" t="inlineStr">
        <is>
          <t>2019-VARO</t>
        </is>
      </c>
      <c r="E10627" t="inlineStr">
        <is>
          <t>Y29236</t>
        </is>
      </c>
      <c r="F10627" t="inlineStr">
        <is>
          <t>QB</t>
        </is>
      </c>
      <c r="G10627" t="inlineStr">
        <is>
          <t>Yes</t>
        </is>
      </c>
      <c r="H10627" t="n">
        <v>7.84</v>
      </c>
    </row>
    <row r="10628">
      <c r="A10628" t="inlineStr">
        <is>
          <t>2019-W7-2019-VARO-Y26650</t>
        </is>
      </c>
      <c r="B10628" t="n">
        <v>2019</v>
      </c>
      <c r="C10628" t="n">
        <v>7</v>
      </c>
      <c r="D10628" t="inlineStr">
        <is>
          <t>2019-VARO</t>
        </is>
      </c>
      <c r="E10628" t="inlineStr">
        <is>
          <t>Y26650</t>
        </is>
      </c>
      <c r="F10628" t="inlineStr">
        <is>
          <t>WR</t>
        </is>
      </c>
      <c r="G10628" t="inlineStr">
        <is>
          <t>Yes</t>
        </is>
      </c>
      <c r="H10628" t="n">
        <v>21.1</v>
      </c>
    </row>
    <row r="10629">
      <c r="A10629" t="inlineStr">
        <is>
          <t>2019-W7-2019-VARO-Y30209</t>
        </is>
      </c>
      <c r="B10629" t="n">
        <v>2019</v>
      </c>
      <c r="C10629" t="n">
        <v>7</v>
      </c>
      <c r="D10629" t="inlineStr">
        <is>
          <t>2019-VARO</t>
        </is>
      </c>
      <c r="E10629" t="inlineStr">
        <is>
          <t>Y30209</t>
        </is>
      </c>
      <c r="F10629" t="inlineStr">
        <is>
          <t>WR</t>
        </is>
      </c>
      <c r="G10629" t="inlineStr">
        <is>
          <t>Yes</t>
        </is>
      </c>
      <c r="H10629" t="n">
        <v>2.6</v>
      </c>
    </row>
    <row r="10630">
      <c r="A10630" t="inlineStr">
        <is>
          <t>2019-W7-2019-VARO-Y31001</t>
        </is>
      </c>
      <c r="B10630" t="n">
        <v>2019</v>
      </c>
      <c r="C10630" t="n">
        <v>7</v>
      </c>
      <c r="D10630" t="inlineStr">
        <is>
          <t>2019-VARO</t>
        </is>
      </c>
      <c r="E10630" t="inlineStr">
        <is>
          <t>Y31001</t>
        </is>
      </c>
      <c r="F10630" t="inlineStr">
        <is>
          <t>RB</t>
        </is>
      </c>
      <c r="G10630" t="inlineStr">
        <is>
          <t>Yes</t>
        </is>
      </c>
      <c r="H10630" t="n">
        <v>21.9</v>
      </c>
    </row>
    <row r="10631">
      <c r="A10631" t="inlineStr">
        <is>
          <t>2019-W7-2019-VARO-Y29307</t>
        </is>
      </c>
      <c r="B10631" t="n">
        <v>2019</v>
      </c>
      <c r="C10631" t="n">
        <v>7</v>
      </c>
      <c r="D10631" t="inlineStr">
        <is>
          <t>2019-VARO</t>
        </is>
      </c>
      <c r="E10631" t="inlineStr">
        <is>
          <t>Y29307</t>
        </is>
      </c>
      <c r="F10631" t="inlineStr">
        <is>
          <t>RB</t>
        </is>
      </c>
      <c r="G10631" t="inlineStr">
        <is>
          <t>Yes</t>
        </is>
      </c>
      <c r="H10631" t="n">
        <v>7.3</v>
      </c>
    </row>
    <row r="10632">
      <c r="A10632" t="inlineStr">
        <is>
          <t>2019-W7-2019-VARO-Y28592</t>
        </is>
      </c>
      <c r="B10632" t="n">
        <v>2019</v>
      </c>
      <c r="C10632" t="n">
        <v>7</v>
      </c>
      <c r="D10632" t="inlineStr">
        <is>
          <t>2019-VARO</t>
        </is>
      </c>
      <c r="E10632" t="inlineStr">
        <is>
          <t>Y28592</t>
        </is>
      </c>
      <c r="F10632" t="inlineStr">
        <is>
          <t>TE</t>
        </is>
      </c>
      <c r="G10632" t="inlineStr">
        <is>
          <t>Yes</t>
        </is>
      </c>
      <c r="H10632" t="n">
        <v>28.1</v>
      </c>
    </row>
    <row r="10633">
      <c r="A10633" t="inlineStr">
        <is>
          <t>2019-W7-2019-VARO-Y29269</t>
        </is>
      </c>
      <c r="B10633" t="n">
        <v>2019</v>
      </c>
      <c r="C10633" t="n">
        <v>7</v>
      </c>
      <c r="D10633" t="inlineStr">
        <is>
          <t>2019-VARO</t>
        </is>
      </c>
      <c r="E10633" t="inlineStr">
        <is>
          <t>Y29269</t>
        </is>
      </c>
      <c r="F10633" t="inlineStr">
        <is>
          <t>W/R/T FLEX</t>
        </is>
      </c>
      <c r="G10633" t="inlineStr">
        <is>
          <t>Yes</t>
        </is>
      </c>
      <c r="H10633" t="n">
        <v>12.7</v>
      </c>
    </row>
    <row r="10634">
      <c r="A10634" t="inlineStr">
        <is>
          <t>2019-W7-2019-VARO-Y28378</t>
        </is>
      </c>
      <c r="B10634" t="n">
        <v>2019</v>
      </c>
      <c r="C10634" t="n">
        <v>7</v>
      </c>
      <c r="D10634" t="inlineStr">
        <is>
          <t>2019-VARO</t>
        </is>
      </c>
      <c r="E10634" t="inlineStr">
        <is>
          <t>Y28378</t>
        </is>
      </c>
      <c r="F10634" t="inlineStr">
        <is>
          <t>K</t>
        </is>
      </c>
      <c r="G10634" t="inlineStr">
        <is>
          <t>Yes</t>
        </is>
      </c>
      <c r="H10634" t="n">
        <v>10</v>
      </c>
    </row>
    <row r="10635">
      <c r="A10635" t="inlineStr">
        <is>
          <t>2019-W7-2019-VARO-Y-DEF:new-england</t>
        </is>
      </c>
      <c r="B10635" t="n">
        <v>2019</v>
      </c>
      <c r="C10635" t="n">
        <v>7</v>
      </c>
      <c r="D10635" t="inlineStr">
        <is>
          <t>2019-VARO</t>
        </is>
      </c>
      <c r="E10635" t="inlineStr">
        <is>
          <t>Y-DEF:new-england</t>
        </is>
      </c>
      <c r="F10635" t="inlineStr">
        <is>
          <t>DST</t>
        </is>
      </c>
      <c r="G10635" t="inlineStr">
        <is>
          <t>Yes</t>
        </is>
      </c>
      <c r="H10635" t="n">
        <v>25</v>
      </c>
    </row>
    <row r="10636">
      <c r="A10636" t="inlineStr">
        <is>
          <t>2019-W7-2019-VARO-Y31934</t>
        </is>
      </c>
      <c r="B10636" t="n">
        <v>2019</v>
      </c>
      <c r="C10636" t="n">
        <v>7</v>
      </c>
      <c r="D10636" t="inlineStr">
        <is>
          <t>2019-VARO</t>
        </is>
      </c>
      <c r="E10636" t="inlineStr">
        <is>
          <t>Y31934</t>
        </is>
      </c>
      <c r="F10636" t="inlineStr">
        <is>
          <t>BN</t>
        </is>
      </c>
      <c r="G10636" t="inlineStr">
        <is>
          <t>No</t>
        </is>
      </c>
      <c r="H10636" t="n">
        <v>1.8</v>
      </c>
    </row>
    <row r="10637">
      <c r="A10637" t="inlineStr">
        <is>
          <t>2019-W7-2019-VARO-Y28990</t>
        </is>
      </c>
      <c r="B10637" t="n">
        <v>2019</v>
      </c>
      <c r="C10637" t="n">
        <v>7</v>
      </c>
      <c r="D10637" t="inlineStr">
        <is>
          <t>2019-VARO</t>
        </is>
      </c>
      <c r="E10637" t="inlineStr">
        <is>
          <t>Y28990</t>
        </is>
      </c>
      <c r="F10637" t="inlineStr">
        <is>
          <t>BN</t>
        </is>
      </c>
      <c r="G10637" t="inlineStr">
        <is>
          <t>No</t>
        </is>
      </c>
      <c r="H10637" t="n">
        <v>0</v>
      </c>
    </row>
    <row r="10638">
      <c r="A10638" t="inlineStr">
        <is>
          <t>2019-W7-2019-VARO-Y30121</t>
        </is>
      </c>
      <c r="B10638" t="n">
        <v>2019</v>
      </c>
      <c r="C10638" t="n">
        <v>7</v>
      </c>
      <c r="D10638" t="inlineStr">
        <is>
          <t>2019-VARO</t>
        </is>
      </c>
      <c r="E10638" t="inlineStr">
        <is>
          <t>Y30121</t>
        </is>
      </c>
      <c r="F10638" t="inlineStr">
        <is>
          <t>BN</t>
        </is>
      </c>
      <c r="G10638" t="inlineStr">
        <is>
          <t>No</t>
        </is>
      </c>
      <c r="H10638" t="n">
        <v>0</v>
      </c>
    </row>
    <row r="10639">
      <c r="A10639" t="inlineStr">
        <is>
          <t>2019-W7-2019-VARO-Y30175</t>
        </is>
      </c>
      <c r="B10639" t="n">
        <v>2019</v>
      </c>
      <c r="C10639" t="n">
        <v>7</v>
      </c>
      <c r="D10639" t="inlineStr">
        <is>
          <t>2019-VARO</t>
        </is>
      </c>
      <c r="E10639" t="inlineStr">
        <is>
          <t>Y30175</t>
        </is>
      </c>
      <c r="F10639" t="inlineStr">
        <is>
          <t>BN</t>
        </is>
      </c>
      <c r="G10639" t="inlineStr">
        <is>
          <t>No</t>
        </is>
      </c>
      <c r="H10639" t="n">
        <v>0</v>
      </c>
    </row>
    <row r="10640">
      <c r="A10640" t="inlineStr">
        <is>
          <t>2019-W7-2019-VARO-Y30973</t>
        </is>
      </c>
      <c r="B10640" t="n">
        <v>2019</v>
      </c>
      <c r="C10640" t="n">
        <v>7</v>
      </c>
      <c r="D10640" t="inlineStr">
        <is>
          <t>2019-VARO</t>
        </is>
      </c>
      <c r="E10640" t="inlineStr">
        <is>
          <t>Y30973</t>
        </is>
      </c>
      <c r="F10640" t="inlineStr">
        <is>
          <t>BN</t>
        </is>
      </c>
      <c r="G10640" t="inlineStr">
        <is>
          <t>No</t>
        </is>
      </c>
      <c r="H10640" t="n">
        <v>-2.66</v>
      </c>
    </row>
    <row r="10641">
      <c r="A10641" t="inlineStr">
        <is>
          <t>2019-W7-2019-VARO-Y28691</t>
        </is>
      </c>
      <c r="B10641" t="n">
        <v>2019</v>
      </c>
      <c r="C10641" t="n">
        <v>7</v>
      </c>
      <c r="D10641" t="inlineStr">
        <is>
          <t>2019-VARO</t>
        </is>
      </c>
      <c r="E10641" t="inlineStr">
        <is>
          <t>Y28691</t>
        </is>
      </c>
      <c r="F10641" t="inlineStr">
        <is>
          <t>IR</t>
        </is>
      </c>
      <c r="G10641" t="inlineStr">
        <is>
          <t>No</t>
        </is>
      </c>
      <c r="H10641" t="n">
        <v>0</v>
      </c>
    </row>
    <row r="10642">
      <c r="A10642" t="inlineStr">
        <is>
          <t>2019-W7-2019-PUENTETU-Y29369</t>
        </is>
      </c>
      <c r="B10642" t="n">
        <v>2019</v>
      </c>
      <c r="C10642" t="n">
        <v>7</v>
      </c>
      <c r="D10642" t="inlineStr">
        <is>
          <t>2019-PUENTETU</t>
        </is>
      </c>
      <c r="E10642" t="inlineStr">
        <is>
          <t>Y29369</t>
        </is>
      </c>
      <c r="F10642" t="inlineStr">
        <is>
          <t>QB</t>
        </is>
      </c>
      <c r="G10642" t="inlineStr">
        <is>
          <t>Yes</t>
        </is>
      </c>
      <c r="H10642" t="n">
        <v>21.56</v>
      </c>
    </row>
    <row r="10643">
      <c r="A10643" t="inlineStr">
        <is>
          <t>2019-W7-2019-PUENTETU-Y25755</t>
        </is>
      </c>
      <c r="B10643" t="n">
        <v>2019</v>
      </c>
      <c r="C10643" t="n">
        <v>7</v>
      </c>
      <c r="D10643" t="inlineStr">
        <is>
          <t>2019-PUENTETU</t>
        </is>
      </c>
      <c r="E10643" t="inlineStr">
        <is>
          <t>Y25755</t>
        </is>
      </c>
      <c r="F10643" t="inlineStr">
        <is>
          <t>WR</t>
        </is>
      </c>
      <c r="G10643" t="inlineStr">
        <is>
          <t>Yes</t>
        </is>
      </c>
      <c r="H10643" t="n">
        <v>4.8</v>
      </c>
    </row>
    <row r="10644">
      <c r="A10644" t="inlineStr">
        <is>
          <t>2019-W7-2019-PUENTETU-Y31051</t>
        </is>
      </c>
      <c r="B10644" t="n">
        <v>2019</v>
      </c>
      <c r="C10644" t="n">
        <v>7</v>
      </c>
      <c r="D10644" t="inlineStr">
        <is>
          <t>2019-PUENTETU</t>
        </is>
      </c>
      <c r="E10644" t="inlineStr">
        <is>
          <t>Y31051</t>
        </is>
      </c>
      <c r="F10644" t="inlineStr">
        <is>
          <t>WR</t>
        </is>
      </c>
      <c r="G10644" t="inlineStr">
        <is>
          <t>Yes</t>
        </is>
      </c>
      <c r="H10644" t="n">
        <v>4.9</v>
      </c>
    </row>
    <row r="10645">
      <c r="A10645" t="inlineStr">
        <is>
          <t>2019-W7-2019-PUENTETU-Y30362</t>
        </is>
      </c>
      <c r="B10645" t="n">
        <v>2019</v>
      </c>
      <c r="C10645" t="n">
        <v>7</v>
      </c>
      <c r="D10645" t="inlineStr">
        <is>
          <t>2019-PUENTETU</t>
        </is>
      </c>
      <c r="E10645" t="inlineStr">
        <is>
          <t>Y30362</t>
        </is>
      </c>
      <c r="F10645" t="inlineStr">
        <is>
          <t>RB</t>
        </is>
      </c>
      <c r="G10645" t="inlineStr">
        <is>
          <t>Yes</t>
        </is>
      </c>
      <c r="H10645" t="n">
        <v>8.9</v>
      </c>
    </row>
    <row r="10646">
      <c r="A10646" t="inlineStr">
        <is>
          <t>2019-W7-2019-PUENTETU-Y28403</t>
        </is>
      </c>
      <c r="B10646" t="n">
        <v>2019</v>
      </c>
      <c r="C10646" t="n">
        <v>7</v>
      </c>
      <c r="D10646" t="inlineStr">
        <is>
          <t>2019-PUENTETU</t>
        </is>
      </c>
      <c r="E10646" t="inlineStr">
        <is>
          <t>Y28403</t>
        </is>
      </c>
      <c r="F10646" t="inlineStr">
        <is>
          <t>RB</t>
        </is>
      </c>
      <c r="G10646" t="inlineStr">
        <is>
          <t>Yes</t>
        </is>
      </c>
      <c r="H10646" t="n">
        <v>7.9</v>
      </c>
    </row>
    <row r="10647">
      <c r="A10647" t="inlineStr">
        <is>
          <t>2019-W7-2019-PUENTETU-Y7924</t>
        </is>
      </c>
      <c r="B10647" t="n">
        <v>2019</v>
      </c>
      <c r="C10647" t="n">
        <v>7</v>
      </c>
      <c r="D10647" t="inlineStr">
        <is>
          <t>2019-PUENTETU</t>
        </is>
      </c>
      <c r="E10647" t="inlineStr">
        <is>
          <t>Y7924</t>
        </is>
      </c>
      <c r="F10647" t="inlineStr">
        <is>
          <t>TE</t>
        </is>
      </c>
      <c r="G10647" t="inlineStr">
        <is>
          <t>Yes</t>
        </is>
      </c>
      <c r="H10647" t="n">
        <v>0</v>
      </c>
    </row>
    <row r="10648">
      <c r="A10648" t="inlineStr">
        <is>
          <t>2019-W7-2019-PUENTETU-Y29238</t>
        </is>
      </c>
      <c r="B10648" t="n">
        <v>2019</v>
      </c>
      <c r="C10648" t="n">
        <v>7</v>
      </c>
      <c r="D10648" t="inlineStr">
        <is>
          <t>2019-PUENTETU</t>
        </is>
      </c>
      <c r="E10648" t="inlineStr">
        <is>
          <t>Y29238</t>
        </is>
      </c>
      <c r="F10648" t="inlineStr">
        <is>
          <t>W/R/T FLEX</t>
        </is>
      </c>
      <c r="G10648" t="inlineStr">
        <is>
          <t>Yes</t>
        </is>
      </c>
      <c r="H10648" t="n">
        <v>23.7</v>
      </c>
    </row>
    <row r="10649">
      <c r="A10649" t="inlineStr">
        <is>
          <t>2019-W7-2019-PUENTETU-Y30337</t>
        </is>
      </c>
      <c r="B10649" t="n">
        <v>2019</v>
      </c>
      <c r="C10649" t="n">
        <v>7</v>
      </c>
      <c r="D10649" t="inlineStr">
        <is>
          <t>2019-PUENTETU</t>
        </is>
      </c>
      <c r="E10649" t="inlineStr">
        <is>
          <t>Y30337</t>
        </is>
      </c>
      <c r="F10649" t="inlineStr">
        <is>
          <t>K</t>
        </is>
      </c>
      <c r="G10649" t="inlineStr">
        <is>
          <t>Yes</t>
        </is>
      </c>
      <c r="H10649" t="n">
        <v>10</v>
      </c>
    </row>
    <row r="10650">
      <c r="A10650" t="inlineStr">
        <is>
          <t>2019-W7-2019-PUENTETU-Y-DEF:buffalo</t>
        </is>
      </c>
      <c r="B10650" t="n">
        <v>2019</v>
      </c>
      <c r="C10650" t="n">
        <v>7</v>
      </c>
      <c r="D10650" t="inlineStr">
        <is>
          <t>2019-PUENTETU</t>
        </is>
      </c>
      <c r="E10650" t="inlineStr">
        <is>
          <t>Y-DEF:buffalo</t>
        </is>
      </c>
      <c r="F10650" t="inlineStr">
        <is>
          <t>DST</t>
        </is>
      </c>
      <c r="G10650" t="inlineStr">
        <is>
          <t>Yes</t>
        </is>
      </c>
      <c r="H10650" t="n">
        <v>11</v>
      </c>
    </row>
    <row r="10651">
      <c r="A10651" t="inlineStr">
        <is>
          <t>2019-W7-2019-PUENTETU-Y31002</t>
        </is>
      </c>
      <c r="B10651" t="n">
        <v>2019</v>
      </c>
      <c r="C10651" t="n">
        <v>7</v>
      </c>
      <c r="D10651" t="inlineStr">
        <is>
          <t>2019-PUENTETU</t>
        </is>
      </c>
      <c r="E10651" t="inlineStr">
        <is>
          <t>Y31002</t>
        </is>
      </c>
      <c r="F10651" t="inlineStr">
        <is>
          <t>BN</t>
        </is>
      </c>
      <c r="G10651" t="inlineStr">
        <is>
          <t>No</t>
        </is>
      </c>
      <c r="H10651" t="n">
        <v>23.32</v>
      </c>
    </row>
    <row r="10652">
      <c r="A10652" t="inlineStr">
        <is>
          <t>2019-W7-2019-PUENTETU-Y29288</t>
        </is>
      </c>
      <c r="B10652" t="n">
        <v>2019</v>
      </c>
      <c r="C10652" t="n">
        <v>7</v>
      </c>
      <c r="D10652" t="inlineStr">
        <is>
          <t>2019-PUENTETU</t>
        </is>
      </c>
      <c r="E10652" t="inlineStr">
        <is>
          <t>Y29288</t>
        </is>
      </c>
      <c r="F10652" t="inlineStr">
        <is>
          <t>BN</t>
        </is>
      </c>
      <c r="G10652" t="inlineStr">
        <is>
          <t>No</t>
        </is>
      </c>
      <c r="H10652" t="n">
        <v>6</v>
      </c>
    </row>
    <row r="10653">
      <c r="A10653" t="inlineStr">
        <is>
          <t>2019-W7-2019-PUENTETU-Y28115</t>
        </is>
      </c>
      <c r="B10653" t="n">
        <v>2019</v>
      </c>
      <c r="C10653" t="n">
        <v>7</v>
      </c>
      <c r="D10653" t="inlineStr">
        <is>
          <t>2019-PUENTETU</t>
        </is>
      </c>
      <c r="E10653" t="inlineStr">
        <is>
          <t>Y28115</t>
        </is>
      </c>
      <c r="F10653" t="inlineStr">
        <is>
          <t>BN</t>
        </is>
      </c>
      <c r="G10653" t="inlineStr">
        <is>
          <t>No</t>
        </is>
      </c>
      <c r="H10653" t="n">
        <v>1.6</v>
      </c>
    </row>
    <row r="10654">
      <c r="A10654" t="inlineStr">
        <is>
          <t>2019-W7-2019-PUENTETU-Y26804</t>
        </is>
      </c>
      <c r="B10654" t="n">
        <v>2019</v>
      </c>
      <c r="C10654" t="n">
        <v>7</v>
      </c>
      <c r="D10654" t="inlineStr">
        <is>
          <t>2019-PUENTETU</t>
        </is>
      </c>
      <c r="E10654" t="inlineStr">
        <is>
          <t>Y26804</t>
        </is>
      </c>
      <c r="F10654" t="inlineStr">
        <is>
          <t>BN</t>
        </is>
      </c>
      <c r="G10654" t="inlineStr">
        <is>
          <t>No</t>
        </is>
      </c>
      <c r="H10654" t="n">
        <v>29.5</v>
      </c>
    </row>
    <row r="10655">
      <c r="A10655" t="inlineStr">
        <is>
          <t>2019-W7-2019-PUENTETU-Y-DEF:pittsburgh</t>
        </is>
      </c>
      <c r="B10655" t="n">
        <v>2019</v>
      </c>
      <c r="C10655" t="n">
        <v>7</v>
      </c>
      <c r="D10655" t="inlineStr">
        <is>
          <t>2019-PUENTETU</t>
        </is>
      </c>
      <c r="E10655" t="inlineStr">
        <is>
          <t>Y-DEF:pittsburgh</t>
        </is>
      </c>
      <c r="F10655" t="inlineStr">
        <is>
          <t>BN</t>
        </is>
      </c>
      <c r="G10655" t="inlineStr">
        <is>
          <t>No</t>
        </is>
      </c>
      <c r="H10655" t="n">
        <v>0</v>
      </c>
    </row>
    <row r="10656">
      <c r="A10656" t="inlineStr">
        <is>
          <t>2019-W7-2019-PUENTETU-Y24788</t>
        </is>
      </c>
      <c r="B10656" t="n">
        <v>2019</v>
      </c>
      <c r="C10656" t="n">
        <v>7</v>
      </c>
      <c r="D10656" t="inlineStr">
        <is>
          <t>2019-PUENTETU</t>
        </is>
      </c>
      <c r="E10656" t="inlineStr">
        <is>
          <t>Y24788</t>
        </is>
      </c>
      <c r="F10656" t="inlineStr">
        <is>
          <t>IR</t>
        </is>
      </c>
      <c r="G10656" t="inlineStr">
        <is>
          <t>No</t>
        </is>
      </c>
      <c r="H10656" t="n">
        <v>0</v>
      </c>
    </row>
    <row r="10657">
      <c r="A10657" t="inlineStr">
        <is>
          <t>2019-W7-2019-ABARBA-Y30123</t>
        </is>
      </c>
      <c r="B10657" t="n">
        <v>2019</v>
      </c>
      <c r="C10657" t="n">
        <v>7</v>
      </c>
      <c r="D10657" t="inlineStr">
        <is>
          <t>2019-ABARBA</t>
        </is>
      </c>
      <c r="E10657" t="inlineStr">
        <is>
          <t>Y30123</t>
        </is>
      </c>
      <c r="F10657" t="inlineStr">
        <is>
          <t>QB</t>
        </is>
      </c>
      <c r="G10657" t="inlineStr">
        <is>
          <t>Yes</t>
        </is>
      </c>
      <c r="H10657" t="n">
        <v>7.24</v>
      </c>
    </row>
    <row r="10658">
      <c r="A10658" t="inlineStr">
        <is>
          <t>2019-W7-2019-ABARBA-Y28534</t>
        </is>
      </c>
      <c r="B10658" t="n">
        <v>2019</v>
      </c>
      <c r="C10658" t="n">
        <v>7</v>
      </c>
      <c r="D10658" t="inlineStr">
        <is>
          <t>2019-ABARBA</t>
        </is>
      </c>
      <c r="E10658" t="inlineStr">
        <is>
          <t>Y28534</t>
        </is>
      </c>
      <c r="F10658" t="inlineStr">
        <is>
          <t>WR</t>
        </is>
      </c>
      <c r="G10658" t="inlineStr">
        <is>
          <t>Yes</t>
        </is>
      </c>
      <c r="H10658" t="n">
        <v>17.8</v>
      </c>
    </row>
    <row r="10659">
      <c r="A10659" t="inlineStr">
        <is>
          <t>2019-W7-2019-ABARBA-Y29255</t>
        </is>
      </c>
      <c r="B10659" t="n">
        <v>2019</v>
      </c>
      <c r="C10659" t="n">
        <v>7</v>
      </c>
      <c r="D10659" t="inlineStr">
        <is>
          <t>2019-ABARBA</t>
        </is>
      </c>
      <c r="E10659" t="inlineStr">
        <is>
          <t>Y29255</t>
        </is>
      </c>
      <c r="F10659" t="inlineStr">
        <is>
          <t>WR</t>
        </is>
      </c>
      <c r="G10659" t="inlineStr">
        <is>
          <t>Yes</t>
        </is>
      </c>
      <c r="H10659" t="n">
        <v>1.1</v>
      </c>
    </row>
    <row r="10660">
      <c r="A10660" t="inlineStr">
        <is>
          <t>2019-W7-2019-ABARBA-Y30552</t>
        </is>
      </c>
      <c r="B10660" t="n">
        <v>2019</v>
      </c>
      <c r="C10660" t="n">
        <v>7</v>
      </c>
      <c r="D10660" t="inlineStr">
        <is>
          <t>2019-ABARBA</t>
        </is>
      </c>
      <c r="E10660" t="inlineStr">
        <is>
          <t>Y30552</t>
        </is>
      </c>
      <c r="F10660" t="inlineStr">
        <is>
          <t>RB</t>
        </is>
      </c>
      <c r="G10660" t="inlineStr">
        <is>
          <t>Yes</t>
        </is>
      </c>
      <c r="H10660" t="n">
        <v>4.1</v>
      </c>
    </row>
    <row r="10661">
      <c r="A10661" t="inlineStr">
        <is>
          <t>2019-W7-2019-ABARBA-Y30256</t>
        </is>
      </c>
      <c r="B10661" t="n">
        <v>2019</v>
      </c>
      <c r="C10661" t="n">
        <v>7</v>
      </c>
      <c r="D10661" t="inlineStr">
        <is>
          <t>2019-ABARBA</t>
        </is>
      </c>
      <c r="E10661" t="inlineStr">
        <is>
          <t>Y30256</t>
        </is>
      </c>
      <c r="F10661" t="inlineStr">
        <is>
          <t>RB</t>
        </is>
      </c>
      <c r="G10661" t="inlineStr">
        <is>
          <t>Yes</t>
        </is>
      </c>
      <c r="H10661" t="n">
        <v>7.1</v>
      </c>
    </row>
    <row r="10662">
      <c r="A10662" t="inlineStr">
        <is>
          <t>2019-W7-2019-ABARBA-Y30136</t>
        </is>
      </c>
      <c r="B10662" t="n">
        <v>2019</v>
      </c>
      <c r="C10662" t="n">
        <v>7</v>
      </c>
      <c r="D10662" t="inlineStr">
        <is>
          <t>2019-ABARBA</t>
        </is>
      </c>
      <c r="E10662" t="inlineStr">
        <is>
          <t>Y30136</t>
        </is>
      </c>
      <c r="F10662" t="inlineStr">
        <is>
          <t>TE</t>
        </is>
      </c>
      <c r="G10662" t="inlineStr">
        <is>
          <t>Yes</t>
        </is>
      </c>
      <c r="H10662" t="n">
        <v>1.1</v>
      </c>
    </row>
    <row r="10663">
      <c r="A10663" t="inlineStr">
        <is>
          <t>2019-W7-2019-ABARBA-Y31268</t>
        </is>
      </c>
      <c r="B10663" t="n">
        <v>2019</v>
      </c>
      <c r="C10663" t="n">
        <v>7</v>
      </c>
      <c r="D10663" t="inlineStr">
        <is>
          <t>2019-ABARBA</t>
        </is>
      </c>
      <c r="E10663" t="inlineStr">
        <is>
          <t>Y31268</t>
        </is>
      </c>
      <c r="F10663" t="inlineStr">
        <is>
          <t>W/R/T FLEX</t>
        </is>
      </c>
      <c r="G10663" t="inlineStr">
        <is>
          <t>Yes</t>
        </is>
      </c>
      <c r="H10663" t="n">
        <v>5.7</v>
      </c>
    </row>
    <row r="10664">
      <c r="A10664" t="inlineStr">
        <is>
          <t>2019-W7-2019-ABARBA-Y29792</t>
        </is>
      </c>
      <c r="B10664" t="n">
        <v>2019</v>
      </c>
      <c r="C10664" t="n">
        <v>7</v>
      </c>
      <c r="D10664" t="inlineStr">
        <is>
          <t>2019-ABARBA</t>
        </is>
      </c>
      <c r="E10664" t="inlineStr">
        <is>
          <t>Y29792</t>
        </is>
      </c>
      <c r="F10664" t="inlineStr">
        <is>
          <t>K</t>
        </is>
      </c>
      <c r="G10664" t="inlineStr">
        <is>
          <t>Yes</t>
        </is>
      </c>
      <c r="H10664" t="n">
        <v>12</v>
      </c>
    </row>
    <row r="10665">
      <c r="A10665" t="inlineStr">
        <is>
          <t>2019-W7-2019-ABARBA-Y-DEF:la-rams</t>
        </is>
      </c>
      <c r="B10665" t="n">
        <v>2019</v>
      </c>
      <c r="C10665" t="n">
        <v>7</v>
      </c>
      <c r="D10665" t="inlineStr">
        <is>
          <t>2019-ABARBA</t>
        </is>
      </c>
      <c r="E10665" t="inlineStr">
        <is>
          <t>Y-DEF:la-rams</t>
        </is>
      </c>
      <c r="F10665" t="inlineStr">
        <is>
          <t>DST</t>
        </is>
      </c>
      <c r="G10665" t="inlineStr">
        <is>
          <t>Yes</t>
        </is>
      </c>
      <c r="H10665" t="n">
        <v>21</v>
      </c>
    </row>
    <row r="10666">
      <c r="A10666" t="inlineStr">
        <is>
          <t>2019-W7-2019-ABARBA-Y30120</t>
        </is>
      </c>
      <c r="B10666" t="n">
        <v>2019</v>
      </c>
      <c r="C10666" t="n">
        <v>7</v>
      </c>
      <c r="D10666" t="inlineStr">
        <is>
          <t>2019-ABARBA</t>
        </is>
      </c>
      <c r="E10666" t="inlineStr">
        <is>
          <t>Y30120</t>
        </is>
      </c>
      <c r="F10666" t="inlineStr">
        <is>
          <t>BN</t>
        </is>
      </c>
      <c r="G10666" t="inlineStr">
        <is>
          <t>No</t>
        </is>
      </c>
      <c r="H10666" t="n">
        <v>6.7</v>
      </c>
    </row>
    <row r="10667">
      <c r="A10667" t="inlineStr">
        <is>
          <t>2019-W7-2019-ABARBA-Y27619</t>
        </is>
      </c>
      <c r="B10667" t="n">
        <v>2019</v>
      </c>
      <c r="C10667" t="n">
        <v>7</v>
      </c>
      <c r="D10667" t="inlineStr">
        <is>
          <t>2019-ABARBA</t>
        </is>
      </c>
      <c r="E10667" t="inlineStr">
        <is>
          <t>Y27619</t>
        </is>
      </c>
      <c r="F10667" t="inlineStr">
        <is>
          <t>BN</t>
        </is>
      </c>
      <c r="G10667" t="inlineStr">
        <is>
          <t>No</t>
        </is>
      </c>
      <c r="H10667" t="n">
        <v>16.8</v>
      </c>
    </row>
    <row r="10668">
      <c r="A10668" t="inlineStr">
        <is>
          <t>2019-W7-2019-ABARBA-Y30247</t>
        </is>
      </c>
      <c r="B10668" t="n">
        <v>2019</v>
      </c>
      <c r="C10668" t="n">
        <v>7</v>
      </c>
      <c r="D10668" t="inlineStr">
        <is>
          <t>2019-ABARBA</t>
        </is>
      </c>
      <c r="E10668" t="inlineStr">
        <is>
          <t>Y30247</t>
        </is>
      </c>
      <c r="F10668" t="inlineStr">
        <is>
          <t>BN</t>
        </is>
      </c>
      <c r="G10668" t="inlineStr">
        <is>
          <t>No</t>
        </is>
      </c>
      <c r="H10668" t="n">
        <v>11.1</v>
      </c>
    </row>
    <row r="10669">
      <c r="A10669" t="inlineStr">
        <is>
          <t>2019-W7-2019-ABARBA-Y8826</t>
        </is>
      </c>
      <c r="B10669" t="n">
        <v>2019</v>
      </c>
      <c r="C10669" t="n">
        <v>7</v>
      </c>
      <c r="D10669" t="inlineStr">
        <is>
          <t>2019-ABARBA</t>
        </is>
      </c>
      <c r="E10669" t="inlineStr">
        <is>
          <t>Y8826</t>
        </is>
      </c>
      <c r="F10669" t="inlineStr">
        <is>
          <t>BN</t>
        </is>
      </c>
      <c r="G10669" t="inlineStr">
        <is>
          <t>No</t>
        </is>
      </c>
      <c r="H10669" t="n">
        <v>0</v>
      </c>
    </row>
    <row r="10670">
      <c r="A10670" t="inlineStr">
        <is>
          <t>2019-W7-2019-ABARBA-Y29235</t>
        </is>
      </c>
      <c r="B10670" t="n">
        <v>2019</v>
      </c>
      <c r="C10670" t="n">
        <v>7</v>
      </c>
      <c r="D10670" t="inlineStr">
        <is>
          <t>2019-ABARBA</t>
        </is>
      </c>
      <c r="E10670" t="inlineStr">
        <is>
          <t>Y29235</t>
        </is>
      </c>
      <c r="F10670" t="inlineStr">
        <is>
          <t>BN</t>
        </is>
      </c>
      <c r="G10670" t="inlineStr">
        <is>
          <t>No</t>
        </is>
      </c>
      <c r="H10670" t="n">
        <v>25.02</v>
      </c>
    </row>
    <row r="10671">
      <c r="A10671" t="inlineStr">
        <is>
          <t>2019-W7-2019-EMAN-Y8780</t>
        </is>
      </c>
      <c r="B10671" t="n">
        <v>2019</v>
      </c>
      <c r="C10671" t="n">
        <v>7</v>
      </c>
      <c r="D10671" t="inlineStr">
        <is>
          <t>2019-EMAN</t>
        </is>
      </c>
      <c r="E10671" t="inlineStr">
        <is>
          <t>Y8780</t>
        </is>
      </c>
      <c r="F10671" t="inlineStr">
        <is>
          <t>QB</t>
        </is>
      </c>
      <c r="G10671" t="inlineStr">
        <is>
          <t>Yes</t>
        </is>
      </c>
      <c r="H10671" t="n">
        <v>3.56</v>
      </c>
    </row>
    <row r="10672">
      <c r="A10672" t="inlineStr">
        <is>
          <t>2019-W7-2019-EMAN-Y31908</t>
        </is>
      </c>
      <c r="B10672" t="n">
        <v>2019</v>
      </c>
      <c r="C10672" t="n">
        <v>7</v>
      </c>
      <c r="D10672" t="inlineStr">
        <is>
          <t>2019-EMAN</t>
        </is>
      </c>
      <c r="E10672" t="inlineStr">
        <is>
          <t>Y31908</t>
        </is>
      </c>
      <c r="F10672" t="inlineStr">
        <is>
          <t>WR</t>
        </is>
      </c>
      <c r="G10672" t="inlineStr">
        <is>
          <t>Yes</t>
        </is>
      </c>
      <c r="H10672" t="n">
        <v>1.6</v>
      </c>
    </row>
    <row r="10673">
      <c r="A10673" t="inlineStr">
        <is>
          <t>2019-W7-2019-EMAN-Y27589</t>
        </is>
      </c>
      <c r="B10673" t="n">
        <v>2019</v>
      </c>
      <c r="C10673" t="n">
        <v>7</v>
      </c>
      <c r="D10673" t="inlineStr">
        <is>
          <t>2019-EMAN</t>
        </is>
      </c>
      <c r="E10673" t="inlineStr">
        <is>
          <t>Y27589</t>
        </is>
      </c>
      <c r="F10673" t="inlineStr">
        <is>
          <t>WR</t>
        </is>
      </c>
      <c r="G10673" t="inlineStr">
        <is>
          <t>Yes</t>
        </is>
      </c>
      <c r="H10673" t="n">
        <v>19.7</v>
      </c>
    </row>
    <row r="10674">
      <c r="A10674" t="inlineStr">
        <is>
          <t>2019-W7-2019-EMAN-Y24815</t>
        </is>
      </c>
      <c r="B10674" t="n">
        <v>2019</v>
      </c>
      <c r="C10674" t="n">
        <v>7</v>
      </c>
      <c r="D10674" t="inlineStr">
        <is>
          <t>2019-EMAN</t>
        </is>
      </c>
      <c r="E10674" t="inlineStr">
        <is>
          <t>Y24815</t>
        </is>
      </c>
      <c r="F10674" t="inlineStr">
        <is>
          <t>RB</t>
        </is>
      </c>
      <c r="G10674" t="inlineStr">
        <is>
          <t>Yes</t>
        </is>
      </c>
      <c r="H10674" t="n">
        <v>5.8</v>
      </c>
    </row>
    <row r="10675">
      <c r="A10675" t="inlineStr">
        <is>
          <t>2019-W7-2019-EMAN-Y30972</t>
        </is>
      </c>
      <c r="B10675" t="n">
        <v>2019</v>
      </c>
      <c r="C10675" t="n">
        <v>7</v>
      </c>
      <c r="D10675" t="inlineStr">
        <is>
          <t>2019-EMAN</t>
        </is>
      </c>
      <c r="E10675" t="inlineStr">
        <is>
          <t>Y30972</t>
        </is>
      </c>
      <c r="F10675" t="inlineStr">
        <is>
          <t>RB</t>
        </is>
      </c>
      <c r="G10675" t="inlineStr">
        <is>
          <t>Yes</t>
        </is>
      </c>
      <c r="H10675" t="n">
        <v>15.5</v>
      </c>
    </row>
    <row r="10676">
      <c r="A10676" t="inlineStr">
        <is>
          <t>2019-W7-2019-EMAN-Y24070</t>
        </is>
      </c>
      <c r="B10676" t="n">
        <v>2019</v>
      </c>
      <c r="C10676" t="n">
        <v>7</v>
      </c>
      <c r="D10676" t="inlineStr">
        <is>
          <t>2019-EMAN</t>
        </is>
      </c>
      <c r="E10676" t="inlineStr">
        <is>
          <t>Y24070</t>
        </is>
      </c>
      <c r="F10676" t="inlineStr">
        <is>
          <t>TE</t>
        </is>
      </c>
      <c r="G10676" t="inlineStr">
        <is>
          <t>Yes</t>
        </is>
      </c>
      <c r="H10676" t="n">
        <v>14.5</v>
      </c>
    </row>
    <row r="10677">
      <c r="A10677" t="inlineStr">
        <is>
          <t>2019-W7-2019-EMAN-Y30996</t>
        </is>
      </c>
      <c r="B10677" t="n">
        <v>2019</v>
      </c>
      <c r="C10677" t="n">
        <v>7</v>
      </c>
      <c r="D10677" t="inlineStr">
        <is>
          <t>2019-EMAN</t>
        </is>
      </c>
      <c r="E10677" t="inlineStr">
        <is>
          <t>Y30996</t>
        </is>
      </c>
      <c r="F10677" t="inlineStr">
        <is>
          <t>W/R/T FLEX</t>
        </is>
      </c>
      <c r="G10677" t="inlineStr">
        <is>
          <t>Yes</t>
        </is>
      </c>
      <c r="H10677" t="n">
        <v>5</v>
      </c>
    </row>
    <row r="10678">
      <c r="A10678" t="inlineStr">
        <is>
          <t>2019-W7-2019-EMAN-Y30346</t>
        </is>
      </c>
      <c r="B10678" t="n">
        <v>2019</v>
      </c>
      <c r="C10678" t="n">
        <v>7</v>
      </c>
      <c r="D10678" t="inlineStr">
        <is>
          <t>2019-EMAN</t>
        </is>
      </c>
      <c r="E10678" t="inlineStr">
        <is>
          <t>Y30346</t>
        </is>
      </c>
      <c r="F10678" t="inlineStr">
        <is>
          <t>K</t>
        </is>
      </c>
      <c r="G10678" t="inlineStr">
        <is>
          <t>Yes</t>
        </is>
      </c>
      <c r="H10678" t="n">
        <v>12</v>
      </c>
    </row>
    <row r="10679">
      <c r="A10679" t="inlineStr">
        <is>
          <t>2019-W7-2019-EMAN-Y-DEF:chicago</t>
        </is>
      </c>
      <c r="B10679" t="n">
        <v>2019</v>
      </c>
      <c r="C10679" t="n">
        <v>7</v>
      </c>
      <c r="D10679" t="inlineStr">
        <is>
          <t>2019-EMAN</t>
        </is>
      </c>
      <c r="E10679" t="inlineStr">
        <is>
          <t>Y-DEF:chicago</t>
        </is>
      </c>
      <c r="F10679" t="inlineStr">
        <is>
          <t>DST</t>
        </is>
      </c>
      <c r="G10679" t="inlineStr">
        <is>
          <t>Yes</t>
        </is>
      </c>
      <c r="H10679" t="n">
        <v>6</v>
      </c>
    </row>
    <row r="10680">
      <c r="A10680" t="inlineStr">
        <is>
          <t>2019-W7-2019-EMAN-Y29560</t>
        </is>
      </c>
      <c r="B10680" t="n">
        <v>2019</v>
      </c>
      <c r="C10680" t="n">
        <v>7</v>
      </c>
      <c r="D10680" t="inlineStr">
        <is>
          <t>2019-EMAN</t>
        </is>
      </c>
      <c r="E10680" t="inlineStr">
        <is>
          <t>Y29560</t>
        </is>
      </c>
      <c r="F10680" t="inlineStr">
        <is>
          <t>BN</t>
        </is>
      </c>
      <c r="G10680" t="inlineStr">
        <is>
          <t>No</t>
        </is>
      </c>
      <c r="H10680" t="n">
        <v>0</v>
      </c>
    </row>
    <row r="10681">
      <c r="A10681" t="inlineStr">
        <is>
          <t>2019-W7-2019-EMAN-Y30197</t>
        </is>
      </c>
      <c r="B10681" t="n">
        <v>2019</v>
      </c>
      <c r="C10681" t="n">
        <v>7</v>
      </c>
      <c r="D10681" t="inlineStr">
        <is>
          <t>2019-EMAN</t>
        </is>
      </c>
      <c r="E10681" t="inlineStr">
        <is>
          <t>Y30197</t>
        </is>
      </c>
      <c r="F10681" t="inlineStr">
        <is>
          <t>BN</t>
        </is>
      </c>
      <c r="G10681" t="inlineStr">
        <is>
          <t>No</t>
        </is>
      </c>
      <c r="H10681" t="n">
        <v>0</v>
      </c>
    </row>
    <row r="10682">
      <c r="A10682" t="inlineStr">
        <is>
          <t>2019-W7-2019-EMAN-Y9353</t>
        </is>
      </c>
      <c r="B10682" t="n">
        <v>2019</v>
      </c>
      <c r="C10682" t="n">
        <v>7</v>
      </c>
      <c r="D10682" t="inlineStr">
        <is>
          <t>2019-EMAN</t>
        </is>
      </c>
      <c r="E10682" t="inlineStr">
        <is>
          <t>Y9353</t>
        </is>
      </c>
      <c r="F10682" t="inlineStr">
        <is>
          <t>BN</t>
        </is>
      </c>
      <c r="G10682" t="inlineStr">
        <is>
          <t>No</t>
        </is>
      </c>
      <c r="H10682" t="n">
        <v>0</v>
      </c>
    </row>
    <row r="10683">
      <c r="A10683" t="inlineStr">
        <is>
          <t>2019-W7-2019-EMAN-Y6763</t>
        </is>
      </c>
      <c r="B10683" t="n">
        <v>2019</v>
      </c>
      <c r="C10683" t="n">
        <v>7</v>
      </c>
      <c r="D10683" t="inlineStr">
        <is>
          <t>2019-EMAN</t>
        </is>
      </c>
      <c r="E10683" t="inlineStr">
        <is>
          <t>Y6763</t>
        </is>
      </c>
      <c r="F10683" t="inlineStr">
        <is>
          <t>BN</t>
        </is>
      </c>
      <c r="G10683" t="inlineStr">
        <is>
          <t>No</t>
        </is>
      </c>
      <c r="H10683" t="n">
        <v>23.16</v>
      </c>
    </row>
    <row r="10684">
      <c r="A10684" t="inlineStr">
        <is>
          <t>2019-W7-2019-EMAN-Y31082</t>
        </is>
      </c>
      <c r="B10684" t="n">
        <v>2019</v>
      </c>
      <c r="C10684" t="n">
        <v>7</v>
      </c>
      <c r="D10684" t="inlineStr">
        <is>
          <t>2019-EMAN</t>
        </is>
      </c>
      <c r="E10684" t="inlineStr">
        <is>
          <t>Y31082</t>
        </is>
      </c>
      <c r="F10684" t="inlineStr">
        <is>
          <t>BN</t>
        </is>
      </c>
      <c r="G10684" t="inlineStr">
        <is>
          <t>No</t>
        </is>
      </c>
      <c r="H10684" t="n">
        <v>6.3</v>
      </c>
    </row>
    <row r="10685">
      <c r="A10685" t="inlineStr">
        <is>
          <t>2019-W7-2019-PEPSALFA-Y25785</t>
        </is>
      </c>
      <c r="B10685" t="n">
        <v>2019</v>
      </c>
      <c r="C10685" t="n">
        <v>7</v>
      </c>
      <c r="D10685" t="inlineStr">
        <is>
          <t>2019-PEPSALFA</t>
        </is>
      </c>
      <c r="E10685" t="inlineStr">
        <is>
          <t>Y25785</t>
        </is>
      </c>
      <c r="F10685" t="inlineStr">
        <is>
          <t>QB</t>
        </is>
      </c>
      <c r="G10685" t="inlineStr">
        <is>
          <t>Yes</t>
        </is>
      </c>
      <c r="H10685" t="n">
        <v>15.34</v>
      </c>
    </row>
    <row r="10686">
      <c r="A10686" t="inlineStr">
        <is>
          <t>2019-W7-2019-PEPSALFA-Y29281</t>
        </is>
      </c>
      <c r="B10686" t="n">
        <v>2019</v>
      </c>
      <c r="C10686" t="n">
        <v>7</v>
      </c>
      <c r="D10686" t="inlineStr">
        <is>
          <t>2019-PEPSALFA</t>
        </is>
      </c>
      <c r="E10686" t="inlineStr">
        <is>
          <t>Y29281</t>
        </is>
      </c>
      <c r="F10686" t="inlineStr">
        <is>
          <t>WR</t>
        </is>
      </c>
      <c r="G10686" t="inlineStr">
        <is>
          <t>Yes</t>
        </is>
      </c>
      <c r="H10686" t="n">
        <v>17.6</v>
      </c>
    </row>
    <row r="10687">
      <c r="A10687" t="inlineStr">
        <is>
          <t>2019-W7-2019-PEPSALFA-Y26699</t>
        </is>
      </c>
      <c r="B10687" t="n">
        <v>2019</v>
      </c>
      <c r="C10687" t="n">
        <v>7</v>
      </c>
      <c r="D10687" t="inlineStr">
        <is>
          <t>2019-PEPSALFA</t>
        </is>
      </c>
      <c r="E10687" t="inlineStr">
        <is>
          <t>Y26699</t>
        </is>
      </c>
      <c r="F10687" t="inlineStr">
        <is>
          <t>WR</t>
        </is>
      </c>
      <c r="G10687" t="inlineStr">
        <is>
          <t>Yes</t>
        </is>
      </c>
      <c r="H10687" t="n">
        <v>8.1</v>
      </c>
    </row>
    <row r="10688">
      <c r="A10688" t="inlineStr">
        <is>
          <t>2019-W7-2019-PEPSALFA-Y30295</t>
        </is>
      </c>
      <c r="B10688" t="n">
        <v>2019</v>
      </c>
      <c r="C10688" t="n">
        <v>7</v>
      </c>
      <c r="D10688" t="inlineStr">
        <is>
          <t>2019-PEPSALFA</t>
        </is>
      </c>
      <c r="E10688" t="inlineStr">
        <is>
          <t>Y30295</t>
        </is>
      </c>
      <c r="F10688" t="inlineStr">
        <is>
          <t>RB</t>
        </is>
      </c>
      <c r="G10688" t="inlineStr">
        <is>
          <t>Yes</t>
        </is>
      </c>
      <c r="H10688" t="n">
        <v>16.3</v>
      </c>
    </row>
    <row r="10689">
      <c r="A10689" t="inlineStr">
        <is>
          <t>2019-W7-2019-PEPSALFA-Y28398</t>
        </is>
      </c>
      <c r="B10689" t="n">
        <v>2019</v>
      </c>
      <c r="C10689" t="n">
        <v>7</v>
      </c>
      <c r="D10689" t="inlineStr">
        <is>
          <t>2019-PEPSALFA</t>
        </is>
      </c>
      <c r="E10689" t="inlineStr">
        <is>
          <t>Y28398</t>
        </is>
      </c>
      <c r="F10689" t="inlineStr">
        <is>
          <t>RB</t>
        </is>
      </c>
      <c r="G10689" t="inlineStr">
        <is>
          <t>Yes</t>
        </is>
      </c>
      <c r="H10689" t="n">
        <v>11.9</v>
      </c>
    </row>
    <row r="10690">
      <c r="A10690" t="inlineStr">
        <is>
          <t>2019-W7-2019-PEPSALFA-Y6405</t>
        </is>
      </c>
      <c r="B10690" t="n">
        <v>2019</v>
      </c>
      <c r="C10690" t="n">
        <v>7</v>
      </c>
      <c r="D10690" t="inlineStr">
        <is>
          <t>2019-PEPSALFA</t>
        </is>
      </c>
      <c r="E10690" t="inlineStr">
        <is>
          <t>Y6405</t>
        </is>
      </c>
      <c r="F10690" t="inlineStr">
        <is>
          <t>TE</t>
        </is>
      </c>
      <c r="G10690" t="inlineStr">
        <is>
          <t>Yes</t>
        </is>
      </c>
      <c r="H10690" t="n">
        <v>5.3</v>
      </c>
    </row>
    <row r="10691">
      <c r="A10691" t="inlineStr">
        <is>
          <t>2019-W7-2019-PEPSALFA-Y30182</t>
        </is>
      </c>
      <c r="B10691" t="n">
        <v>2019</v>
      </c>
      <c r="C10691" t="n">
        <v>7</v>
      </c>
      <c r="D10691" t="inlineStr">
        <is>
          <t>2019-PEPSALFA</t>
        </is>
      </c>
      <c r="E10691" t="inlineStr">
        <is>
          <t>Y30182</t>
        </is>
      </c>
      <c r="F10691" t="inlineStr">
        <is>
          <t>W/R/T FLEX</t>
        </is>
      </c>
      <c r="G10691" t="inlineStr">
        <is>
          <t>Yes</t>
        </is>
      </c>
      <c r="H10691" t="n">
        <v>8</v>
      </c>
    </row>
    <row r="10692">
      <c r="A10692" t="inlineStr">
        <is>
          <t>2019-W7-2019-PEPSALFA-Y8447</t>
        </is>
      </c>
      <c r="B10692" t="n">
        <v>2019</v>
      </c>
      <c r="C10692" t="n">
        <v>7</v>
      </c>
      <c r="D10692" t="inlineStr">
        <is>
          <t>2019-PEPSALFA</t>
        </is>
      </c>
      <c r="E10692" t="inlineStr">
        <is>
          <t>Y8447</t>
        </is>
      </c>
      <c r="F10692" t="inlineStr">
        <is>
          <t>K</t>
        </is>
      </c>
      <c r="G10692" t="inlineStr">
        <is>
          <t>Yes</t>
        </is>
      </c>
      <c r="H10692" t="n">
        <v>6</v>
      </c>
    </row>
    <row r="10693">
      <c r="A10693" t="inlineStr">
        <is>
          <t>2019-W7-2019-PEPSALFA-Y-DEF:minnesota</t>
        </is>
      </c>
      <c r="B10693" t="n">
        <v>2019</v>
      </c>
      <c r="C10693" t="n">
        <v>7</v>
      </c>
      <c r="D10693" t="inlineStr">
        <is>
          <t>2019-PEPSALFA</t>
        </is>
      </c>
      <c r="E10693" t="inlineStr">
        <is>
          <t>Y-DEF:minnesota</t>
        </is>
      </c>
      <c r="F10693" t="inlineStr">
        <is>
          <t>DST</t>
        </is>
      </c>
      <c r="G10693" t="inlineStr">
        <is>
          <t>Yes</t>
        </is>
      </c>
      <c r="H10693" t="n">
        <v>3</v>
      </c>
    </row>
    <row r="10694">
      <c r="A10694" t="inlineStr">
        <is>
          <t>2019-W7-2019-PEPSALFA-Y30423</t>
        </is>
      </c>
      <c r="B10694" t="n">
        <v>2019</v>
      </c>
      <c r="C10694" t="n">
        <v>7</v>
      </c>
      <c r="D10694" t="inlineStr">
        <is>
          <t>2019-PEPSALFA</t>
        </is>
      </c>
      <c r="E10694" t="inlineStr">
        <is>
          <t>Y30423</t>
        </is>
      </c>
      <c r="F10694" t="inlineStr">
        <is>
          <t>BN</t>
        </is>
      </c>
      <c r="G10694" t="inlineStr">
        <is>
          <t>No</t>
        </is>
      </c>
      <c r="H10694" t="n">
        <v>24</v>
      </c>
    </row>
    <row r="10695">
      <c r="A10695" t="inlineStr">
        <is>
          <t>2019-W7-2019-PEPSALFA-Y8285</t>
        </is>
      </c>
      <c r="B10695" t="n">
        <v>2019</v>
      </c>
      <c r="C10695" t="n">
        <v>7</v>
      </c>
      <c r="D10695" t="inlineStr">
        <is>
          <t>2019-PEPSALFA</t>
        </is>
      </c>
      <c r="E10695" t="inlineStr">
        <is>
          <t>Y8285</t>
        </is>
      </c>
      <c r="F10695" t="inlineStr">
        <is>
          <t>BN</t>
        </is>
      </c>
      <c r="G10695" t="inlineStr">
        <is>
          <t>No</t>
        </is>
      </c>
      <c r="H10695" t="n">
        <v>0</v>
      </c>
    </row>
    <row r="10696">
      <c r="A10696" t="inlineStr">
        <is>
          <t>2019-W7-2019-PEPSALFA-Y9317</t>
        </is>
      </c>
      <c r="B10696" t="n">
        <v>2019</v>
      </c>
      <c r="C10696" t="n">
        <v>7</v>
      </c>
      <c r="D10696" t="inlineStr">
        <is>
          <t>2019-PEPSALFA</t>
        </is>
      </c>
      <c r="E10696" t="inlineStr">
        <is>
          <t>Y9317</t>
        </is>
      </c>
      <c r="F10696" t="inlineStr">
        <is>
          <t>BN</t>
        </is>
      </c>
      <c r="G10696" t="inlineStr">
        <is>
          <t>No</t>
        </is>
      </c>
      <c r="H10696" t="n">
        <v>8.6</v>
      </c>
    </row>
    <row r="10697">
      <c r="A10697" t="inlineStr">
        <is>
          <t>2019-W7-2019-PEPSALFA-Y27658</t>
        </is>
      </c>
      <c r="B10697" t="n">
        <v>2019</v>
      </c>
      <c r="C10697" t="n">
        <v>7</v>
      </c>
      <c r="D10697" t="inlineStr">
        <is>
          <t>2019-PEPSALFA</t>
        </is>
      </c>
      <c r="E10697" t="inlineStr">
        <is>
          <t>Y27658</t>
        </is>
      </c>
      <c r="F10697" t="inlineStr">
        <is>
          <t>BN</t>
        </is>
      </c>
      <c r="G10697" t="inlineStr">
        <is>
          <t>No</t>
        </is>
      </c>
      <c r="H10697" t="n">
        <v>9.4</v>
      </c>
    </row>
    <row r="10698">
      <c r="A10698" t="inlineStr">
        <is>
          <t>2019-W7-2019-PEPSALFA-Y31017</t>
        </is>
      </c>
      <c r="B10698" t="n">
        <v>2019</v>
      </c>
      <c r="C10698" t="n">
        <v>7</v>
      </c>
      <c r="D10698" t="inlineStr">
        <is>
          <t>2019-PEPSALFA</t>
        </is>
      </c>
      <c r="E10698" t="inlineStr">
        <is>
          <t>Y31017</t>
        </is>
      </c>
      <c r="F10698" t="inlineStr">
        <is>
          <t>BN</t>
        </is>
      </c>
      <c r="G10698" t="inlineStr">
        <is>
          <t>No</t>
        </is>
      </c>
      <c r="H10698" t="n">
        <v>0</v>
      </c>
    </row>
    <row r="10699">
      <c r="A10699" t="inlineStr">
        <is>
          <t>2019-W7-2019-TONYCLIF-Y7200</t>
        </is>
      </c>
      <c r="B10699" t="n">
        <v>2019</v>
      </c>
      <c r="C10699" t="n">
        <v>7</v>
      </c>
      <c r="D10699" t="inlineStr">
        <is>
          <t>2019-TONYCLIF</t>
        </is>
      </c>
      <c r="E10699" t="inlineStr">
        <is>
          <t>Y7200</t>
        </is>
      </c>
      <c r="F10699" t="inlineStr">
        <is>
          <t>QB</t>
        </is>
      </c>
      <c r="G10699" t="inlineStr">
        <is>
          <t>Yes</t>
        </is>
      </c>
      <c r="H10699" t="n">
        <v>45.76</v>
      </c>
    </row>
    <row r="10700">
      <c r="A10700" t="inlineStr">
        <is>
          <t>2019-W7-2019-TONYCLIF-Y28457</t>
        </is>
      </c>
      <c r="B10700" t="n">
        <v>2019</v>
      </c>
      <c r="C10700" t="n">
        <v>7</v>
      </c>
      <c r="D10700" t="inlineStr">
        <is>
          <t>2019-TONYCLIF</t>
        </is>
      </c>
      <c r="E10700" t="inlineStr">
        <is>
          <t>Y28457</t>
        </is>
      </c>
      <c r="F10700" t="inlineStr">
        <is>
          <t>WR</t>
        </is>
      </c>
      <c r="G10700" t="inlineStr">
        <is>
          <t>Yes</t>
        </is>
      </c>
      <c r="H10700" t="n">
        <v>14.3</v>
      </c>
    </row>
    <row r="10701">
      <c r="A10701" t="inlineStr">
        <is>
          <t>2019-W7-2019-TONYCLIF-Y29399</t>
        </is>
      </c>
      <c r="B10701" t="n">
        <v>2019</v>
      </c>
      <c r="C10701" t="n">
        <v>7</v>
      </c>
      <c r="D10701" t="inlineStr">
        <is>
          <t>2019-TONYCLIF</t>
        </is>
      </c>
      <c r="E10701" t="inlineStr">
        <is>
          <t>Y29399</t>
        </is>
      </c>
      <c r="F10701" t="inlineStr">
        <is>
          <t>WR</t>
        </is>
      </c>
      <c r="G10701" t="inlineStr">
        <is>
          <t>Yes</t>
        </is>
      </c>
      <c r="H10701" t="n">
        <v>16.9</v>
      </c>
    </row>
    <row r="10702">
      <c r="A10702" t="inlineStr">
        <is>
          <t>2019-W7-2019-TONYCLIF-Y31013</t>
        </is>
      </c>
      <c r="B10702" t="n">
        <v>2019</v>
      </c>
      <c r="C10702" t="n">
        <v>7</v>
      </c>
      <c r="D10702" t="inlineStr">
        <is>
          <t>2019-TONYCLIF</t>
        </is>
      </c>
      <c r="E10702" t="inlineStr">
        <is>
          <t>Y31013</t>
        </is>
      </c>
      <c r="F10702" t="inlineStr">
        <is>
          <t>RB</t>
        </is>
      </c>
      <c r="G10702" t="inlineStr">
        <is>
          <t>Yes</t>
        </is>
      </c>
      <c r="H10702" t="n">
        <v>2.3</v>
      </c>
    </row>
    <row r="10703">
      <c r="A10703" t="inlineStr">
        <is>
          <t>2019-W7-2019-TONYCLIF-Y31041</t>
        </is>
      </c>
      <c r="B10703" t="n">
        <v>2019</v>
      </c>
      <c r="C10703" t="n">
        <v>7</v>
      </c>
      <c r="D10703" t="inlineStr">
        <is>
          <t>2019-TONYCLIF</t>
        </is>
      </c>
      <c r="E10703" t="inlineStr">
        <is>
          <t>Y31041</t>
        </is>
      </c>
      <c r="F10703" t="inlineStr">
        <is>
          <t>RB</t>
        </is>
      </c>
      <c r="G10703" t="inlineStr">
        <is>
          <t>Yes</t>
        </is>
      </c>
      <c r="H10703" t="n">
        <v>14.7</v>
      </c>
    </row>
    <row r="10704">
      <c r="A10704" t="inlineStr">
        <is>
          <t>2019-W7-2019-TONYCLIF-Y29315</t>
        </is>
      </c>
      <c r="B10704" t="n">
        <v>2019</v>
      </c>
      <c r="C10704" t="n">
        <v>7</v>
      </c>
      <c r="D10704" t="inlineStr">
        <is>
          <t>2019-TONYCLIF</t>
        </is>
      </c>
      <c r="E10704" t="inlineStr">
        <is>
          <t>Y29315</t>
        </is>
      </c>
      <c r="F10704" t="inlineStr">
        <is>
          <t>TE</t>
        </is>
      </c>
      <c r="G10704" t="inlineStr">
        <is>
          <t>Yes</t>
        </is>
      </c>
      <c r="H10704" t="n">
        <v>12.6</v>
      </c>
    </row>
    <row r="10705">
      <c r="A10705" t="inlineStr">
        <is>
          <t>2019-W7-2019-TONYCLIF-Y31144</t>
        </is>
      </c>
      <c r="B10705" t="n">
        <v>2019</v>
      </c>
      <c r="C10705" t="n">
        <v>7</v>
      </c>
      <c r="D10705" t="inlineStr">
        <is>
          <t>2019-TONYCLIF</t>
        </is>
      </c>
      <c r="E10705" t="inlineStr">
        <is>
          <t>Y31144</t>
        </is>
      </c>
      <c r="F10705" t="inlineStr">
        <is>
          <t>W/R/T FLEX</t>
        </is>
      </c>
      <c r="G10705" t="inlineStr">
        <is>
          <t>Yes</t>
        </is>
      </c>
      <c r="H10705" t="n">
        <v>22.3</v>
      </c>
    </row>
    <row r="10706">
      <c r="A10706" t="inlineStr">
        <is>
          <t>2019-W7-2019-TONYCLIF-Y25427</t>
        </is>
      </c>
      <c r="B10706" t="n">
        <v>2019</v>
      </c>
      <c r="C10706" t="n">
        <v>7</v>
      </c>
      <c r="D10706" t="inlineStr">
        <is>
          <t>2019-TONYCLIF</t>
        </is>
      </c>
      <c r="E10706" t="inlineStr">
        <is>
          <t>Y25427</t>
        </is>
      </c>
      <c r="F10706" t="inlineStr">
        <is>
          <t>K</t>
        </is>
      </c>
      <c r="G10706" t="inlineStr">
        <is>
          <t>Yes</t>
        </is>
      </c>
      <c r="H10706" t="n">
        <v>6</v>
      </c>
    </row>
    <row r="10707">
      <c r="A10707" t="inlineStr">
        <is>
          <t>2019-W7-2019-TONYCLIF-Y-DEF:tennessee</t>
        </is>
      </c>
      <c r="B10707" t="n">
        <v>2019</v>
      </c>
      <c r="C10707" t="n">
        <v>7</v>
      </c>
      <c r="D10707" t="inlineStr">
        <is>
          <t>2019-TONYCLIF</t>
        </is>
      </c>
      <c r="E10707" t="inlineStr">
        <is>
          <t>Y-DEF:tennessee</t>
        </is>
      </c>
      <c r="F10707" t="inlineStr">
        <is>
          <t>DST</t>
        </is>
      </c>
      <c r="G10707" t="inlineStr">
        <is>
          <t>Yes</t>
        </is>
      </c>
      <c r="H10707" t="n">
        <v>4</v>
      </c>
    </row>
    <row r="10708">
      <c r="A10708" t="inlineStr">
        <is>
          <t>2019-W7-2019-TONYCLIF-Y30994</t>
        </is>
      </c>
      <c r="B10708" t="n">
        <v>2019</v>
      </c>
      <c r="C10708" t="n">
        <v>7</v>
      </c>
      <c r="D10708" t="inlineStr">
        <is>
          <t>2019-TONYCLIF</t>
        </is>
      </c>
      <c r="E10708" t="inlineStr">
        <is>
          <t>Y30994</t>
        </is>
      </c>
      <c r="F10708" t="inlineStr">
        <is>
          <t>BN</t>
        </is>
      </c>
      <c r="G10708" t="inlineStr">
        <is>
          <t>No</t>
        </is>
      </c>
      <c r="H10708" t="n">
        <v>0</v>
      </c>
    </row>
    <row r="10709">
      <c r="A10709" t="inlineStr">
        <is>
          <t>2019-W7-2019-TONYCLIF-Y31005</t>
        </is>
      </c>
      <c r="B10709" t="n">
        <v>2019</v>
      </c>
      <c r="C10709" t="n">
        <v>7</v>
      </c>
      <c r="D10709" t="inlineStr">
        <is>
          <t>2019-TONYCLIF</t>
        </is>
      </c>
      <c r="E10709" t="inlineStr">
        <is>
          <t>Y31005</t>
        </is>
      </c>
      <c r="F10709" t="inlineStr">
        <is>
          <t>BN</t>
        </is>
      </c>
      <c r="G10709" t="inlineStr">
        <is>
          <t>No</t>
        </is>
      </c>
      <c r="H10709" t="n">
        <v>0</v>
      </c>
    </row>
    <row r="10710">
      <c r="A10710" t="inlineStr">
        <is>
          <t>2019-W7-2019-TONYCLIF-Y30132</t>
        </is>
      </c>
      <c r="B10710" t="n">
        <v>2019</v>
      </c>
      <c r="C10710" t="n">
        <v>7</v>
      </c>
      <c r="D10710" t="inlineStr">
        <is>
          <t>2019-TONYCLIF</t>
        </is>
      </c>
      <c r="E10710" t="inlineStr">
        <is>
          <t>Y30132</t>
        </is>
      </c>
      <c r="F10710" t="inlineStr">
        <is>
          <t>BN</t>
        </is>
      </c>
      <c r="G10710" t="inlineStr">
        <is>
          <t>No</t>
        </is>
      </c>
      <c r="H10710" t="n">
        <v>0</v>
      </c>
    </row>
    <row r="10711">
      <c r="A10711" t="inlineStr">
        <is>
          <t>2019-W7-2019-TONYCLIF-Y30232</t>
        </is>
      </c>
      <c r="B10711" t="n">
        <v>2019</v>
      </c>
      <c r="C10711" t="n">
        <v>7</v>
      </c>
      <c r="D10711" t="inlineStr">
        <is>
          <t>2019-TONYCLIF</t>
        </is>
      </c>
      <c r="E10711" t="inlineStr">
        <is>
          <t>Y30232</t>
        </is>
      </c>
      <c r="F10711" t="inlineStr">
        <is>
          <t>BN</t>
        </is>
      </c>
      <c r="G10711" t="inlineStr">
        <is>
          <t>No</t>
        </is>
      </c>
      <c r="H10711" t="n">
        <v>7.4</v>
      </c>
    </row>
    <row r="10712">
      <c r="A10712" t="inlineStr">
        <is>
          <t>2019-W7-2019-TONYCLIF-Y32384</t>
        </is>
      </c>
      <c r="B10712" t="n">
        <v>2019</v>
      </c>
      <c r="C10712" t="n">
        <v>7</v>
      </c>
      <c r="D10712" t="inlineStr">
        <is>
          <t>2019-TONYCLIF</t>
        </is>
      </c>
      <c r="E10712" t="inlineStr">
        <is>
          <t>Y32384</t>
        </is>
      </c>
      <c r="F10712" t="inlineStr">
        <is>
          <t>BN</t>
        </is>
      </c>
      <c r="G10712" t="inlineStr">
        <is>
          <t>No</t>
        </is>
      </c>
      <c r="H10712" t="n">
        <v>0</v>
      </c>
    </row>
    <row r="10713">
      <c r="A10713" t="inlineStr">
        <is>
          <t>2019-W7-2019-ISAROD-Y29325</t>
        </is>
      </c>
      <c r="B10713" t="n">
        <v>2019</v>
      </c>
      <c r="C10713" t="n">
        <v>7</v>
      </c>
      <c r="D10713" t="inlineStr">
        <is>
          <t>2019-ISAROD</t>
        </is>
      </c>
      <c r="E10713" t="inlineStr">
        <is>
          <t>Y29325</t>
        </is>
      </c>
      <c r="F10713" t="inlineStr">
        <is>
          <t>QB</t>
        </is>
      </c>
      <c r="G10713" t="inlineStr">
        <is>
          <t>Yes</t>
        </is>
      </c>
      <c r="H10713" t="n">
        <v>27.64</v>
      </c>
    </row>
    <row r="10714">
      <c r="A10714" t="inlineStr">
        <is>
          <t>2019-W7-2019-ISAROD-Y9496</t>
        </is>
      </c>
      <c r="B10714" t="n">
        <v>2019</v>
      </c>
      <c r="C10714" t="n">
        <v>7</v>
      </c>
      <c r="D10714" t="inlineStr">
        <is>
          <t>2019-ISAROD</t>
        </is>
      </c>
      <c r="E10714" t="inlineStr">
        <is>
          <t>Y9496</t>
        </is>
      </c>
      <c r="F10714" t="inlineStr">
        <is>
          <t>WR</t>
        </is>
      </c>
      <c r="G10714" t="inlineStr">
        <is>
          <t>Yes</t>
        </is>
      </c>
      <c r="H10714" t="n">
        <v>10.2</v>
      </c>
    </row>
    <row r="10715">
      <c r="A10715" t="inlineStr">
        <is>
          <t>2019-W7-2019-ISAROD-Y25802</t>
        </is>
      </c>
      <c r="B10715" t="n">
        <v>2019</v>
      </c>
      <c r="C10715" t="n">
        <v>7</v>
      </c>
      <c r="D10715" t="inlineStr">
        <is>
          <t>2019-ISAROD</t>
        </is>
      </c>
      <c r="E10715" t="inlineStr">
        <is>
          <t>Y25802</t>
        </is>
      </c>
      <c r="F10715" t="inlineStr">
        <is>
          <t>WR</t>
        </is>
      </c>
      <c r="G10715" t="inlineStr">
        <is>
          <t>Yes</t>
        </is>
      </c>
      <c r="H10715" t="n">
        <v>16.4</v>
      </c>
    </row>
    <row r="10716">
      <c r="A10716" t="inlineStr">
        <is>
          <t>2019-W7-2019-ISAROD-Y30154</t>
        </is>
      </c>
      <c r="B10716" t="n">
        <v>2019</v>
      </c>
      <c r="C10716" t="n">
        <v>7</v>
      </c>
      <c r="D10716" t="inlineStr">
        <is>
          <t>2019-ISAROD</t>
        </is>
      </c>
      <c r="E10716" t="inlineStr">
        <is>
          <t>Y30154</t>
        </is>
      </c>
      <c r="F10716" t="inlineStr">
        <is>
          <t>RB</t>
        </is>
      </c>
      <c r="G10716" t="inlineStr">
        <is>
          <t>Yes</t>
        </is>
      </c>
      <c r="H10716" t="n">
        <v>27.4</v>
      </c>
    </row>
    <row r="10717">
      <c r="A10717" t="inlineStr">
        <is>
          <t>2019-W7-2019-ISAROD-Y27585</t>
        </is>
      </c>
      <c r="B10717" t="n">
        <v>2019</v>
      </c>
      <c r="C10717" t="n">
        <v>7</v>
      </c>
      <c r="D10717" t="inlineStr">
        <is>
          <t>2019-ISAROD</t>
        </is>
      </c>
      <c r="E10717" t="inlineStr">
        <is>
          <t>Y27585</t>
        </is>
      </c>
      <c r="F10717" t="inlineStr">
        <is>
          <t>RB</t>
        </is>
      </c>
      <c r="G10717" t="inlineStr">
        <is>
          <t>Yes</t>
        </is>
      </c>
      <c r="H10717" t="n">
        <v>3.5</v>
      </c>
    </row>
    <row r="10718">
      <c r="A10718" t="inlineStr">
        <is>
          <t>2019-W7-2019-ISAROD-Y30157</t>
        </is>
      </c>
      <c r="B10718" t="n">
        <v>2019</v>
      </c>
      <c r="C10718" t="n">
        <v>7</v>
      </c>
      <c r="D10718" t="inlineStr">
        <is>
          <t>2019-ISAROD</t>
        </is>
      </c>
      <c r="E10718" t="inlineStr">
        <is>
          <t>Y30157</t>
        </is>
      </c>
      <c r="F10718" t="inlineStr">
        <is>
          <t>TE</t>
        </is>
      </c>
      <c r="G10718" t="inlineStr">
        <is>
          <t>Yes</t>
        </is>
      </c>
      <c r="H10718" t="n">
        <v>13</v>
      </c>
    </row>
    <row r="10719">
      <c r="A10719" t="inlineStr">
        <is>
          <t>2019-W7-2019-ISAROD-Y28493</t>
        </is>
      </c>
      <c r="B10719" t="n">
        <v>2019</v>
      </c>
      <c r="C10719" t="n">
        <v>7</v>
      </c>
      <c r="D10719" t="inlineStr">
        <is>
          <t>2019-ISAROD</t>
        </is>
      </c>
      <c r="E10719" t="inlineStr">
        <is>
          <t>Y28493</t>
        </is>
      </c>
      <c r="F10719" t="inlineStr">
        <is>
          <t>W/R/T FLEX</t>
        </is>
      </c>
      <c r="G10719" t="inlineStr">
        <is>
          <t>Yes</t>
        </is>
      </c>
      <c r="H10719" t="n">
        <v>4.6</v>
      </c>
    </row>
    <row r="10720">
      <c r="A10720" t="inlineStr">
        <is>
          <t>2019-W7-2019-ISAROD-Y29754</t>
        </is>
      </c>
      <c r="B10720" t="n">
        <v>2019</v>
      </c>
      <c r="C10720" t="n">
        <v>7</v>
      </c>
      <c r="D10720" t="inlineStr">
        <is>
          <t>2019-ISAROD</t>
        </is>
      </c>
      <c r="E10720" t="inlineStr">
        <is>
          <t>Y29754</t>
        </is>
      </c>
      <c r="F10720" t="inlineStr">
        <is>
          <t>K</t>
        </is>
      </c>
      <c r="G10720" t="inlineStr">
        <is>
          <t>Yes</t>
        </is>
      </c>
      <c r="H10720" t="n">
        <v>10</v>
      </c>
    </row>
    <row r="10721">
      <c r="A10721" t="inlineStr">
        <is>
          <t>2019-W7-2019-ISAROD-Y-DEF:jacksonville</t>
        </is>
      </c>
      <c r="B10721" t="n">
        <v>2019</v>
      </c>
      <c r="C10721" t="n">
        <v>7</v>
      </c>
      <c r="D10721" t="inlineStr">
        <is>
          <t>2019-ISAROD</t>
        </is>
      </c>
      <c r="E10721" t="inlineStr">
        <is>
          <t>Y-DEF:jacksonville</t>
        </is>
      </c>
      <c r="F10721" t="inlineStr">
        <is>
          <t>DST</t>
        </is>
      </c>
      <c r="G10721" t="inlineStr">
        <is>
          <t>Yes</t>
        </is>
      </c>
      <c r="H10721" t="n">
        <v>17</v>
      </c>
    </row>
    <row r="10722">
      <c r="A10722" t="inlineStr">
        <is>
          <t>2019-W7-2019-ISAROD-Y32010</t>
        </is>
      </c>
      <c r="B10722" t="n">
        <v>2019</v>
      </c>
      <c r="C10722" t="n">
        <v>7</v>
      </c>
      <c r="D10722" t="inlineStr">
        <is>
          <t>2019-ISAROD</t>
        </is>
      </c>
      <c r="E10722" t="inlineStr">
        <is>
          <t>Y32010</t>
        </is>
      </c>
      <c r="F10722" t="inlineStr">
        <is>
          <t>BN</t>
        </is>
      </c>
      <c r="G10722" t="inlineStr">
        <is>
          <t>No</t>
        </is>
      </c>
      <c r="H10722" t="n">
        <v>21</v>
      </c>
    </row>
    <row r="10723">
      <c r="A10723" t="inlineStr">
        <is>
          <t>2019-W7-2019-ISAROD-Y27581</t>
        </is>
      </c>
      <c r="B10723" t="n">
        <v>2019</v>
      </c>
      <c r="C10723" t="n">
        <v>7</v>
      </c>
      <c r="D10723" t="inlineStr">
        <is>
          <t>2019-ISAROD</t>
        </is>
      </c>
      <c r="E10723" t="inlineStr">
        <is>
          <t>Y27581</t>
        </is>
      </c>
      <c r="F10723" t="inlineStr">
        <is>
          <t>BN</t>
        </is>
      </c>
      <c r="G10723" t="inlineStr">
        <is>
          <t>No</t>
        </is>
      </c>
      <c r="H10723" t="n">
        <v>0</v>
      </c>
    </row>
    <row r="10724">
      <c r="A10724" t="inlineStr">
        <is>
          <t>2019-W7-2019-ISAROD-Y30971</t>
        </is>
      </c>
      <c r="B10724" t="n">
        <v>2019</v>
      </c>
      <c r="C10724" t="n">
        <v>7</v>
      </c>
      <c r="D10724" t="inlineStr">
        <is>
          <t>2019-ISAROD</t>
        </is>
      </c>
      <c r="E10724" t="inlineStr">
        <is>
          <t>Y30971</t>
        </is>
      </c>
      <c r="F10724" t="inlineStr">
        <is>
          <t>BN</t>
        </is>
      </c>
      <c r="G10724" t="inlineStr">
        <is>
          <t>No</t>
        </is>
      </c>
      <c r="H10724" t="n">
        <v>0</v>
      </c>
    </row>
    <row r="10725">
      <c r="A10725" t="inlineStr">
        <is>
          <t>2019-W7-2019-ISAROD-Y27532</t>
        </is>
      </c>
      <c r="B10725" t="n">
        <v>2019</v>
      </c>
      <c r="C10725" t="n">
        <v>7</v>
      </c>
      <c r="D10725" t="inlineStr">
        <is>
          <t>2019-ISAROD</t>
        </is>
      </c>
      <c r="E10725" t="inlineStr">
        <is>
          <t>Y27532</t>
        </is>
      </c>
      <c r="F10725" t="inlineStr">
        <is>
          <t>BN</t>
        </is>
      </c>
      <c r="G10725" t="inlineStr">
        <is>
          <t>No</t>
        </is>
      </c>
      <c r="H10725" t="n">
        <v>0</v>
      </c>
    </row>
    <row r="10726">
      <c r="A10726" t="inlineStr">
        <is>
          <t>2019-W7-2019-ISAROD-Y-DEF:baltimore</t>
        </is>
      </c>
      <c r="B10726" t="n">
        <v>2019</v>
      </c>
      <c r="C10726" t="n">
        <v>7</v>
      </c>
      <c r="D10726" t="inlineStr">
        <is>
          <t>2019-ISAROD</t>
        </is>
      </c>
      <c r="E10726" t="inlineStr">
        <is>
          <t>Y-DEF:baltimore</t>
        </is>
      </c>
      <c r="F10726" t="inlineStr">
        <is>
          <t>BN</t>
        </is>
      </c>
      <c r="G10726" t="inlineStr">
        <is>
          <t>No</t>
        </is>
      </c>
      <c r="H10726" t="n">
        <v>18</v>
      </c>
    </row>
    <row r="10727">
      <c r="A10727" t="inlineStr">
        <is>
          <t>2019-W7-2019-ISAROD-Y30142</t>
        </is>
      </c>
      <c r="B10727" t="n">
        <v>2019</v>
      </c>
      <c r="C10727" t="n">
        <v>7</v>
      </c>
      <c r="D10727" t="inlineStr">
        <is>
          <t>2019-ISAROD</t>
        </is>
      </c>
      <c r="E10727" t="inlineStr">
        <is>
          <t>Y30142</t>
        </is>
      </c>
      <c r="F10727" t="inlineStr">
        <is>
          <t>IR</t>
        </is>
      </c>
      <c r="G10727" t="inlineStr">
        <is>
          <t>No</t>
        </is>
      </c>
      <c r="H10727" t="n">
        <v>0</v>
      </c>
    </row>
    <row r="10728">
      <c r="A10728" t="inlineStr">
        <is>
          <t>2019-W7-2019-ALEXAODE-Y30125</t>
        </is>
      </c>
      <c r="B10728" t="n">
        <v>2019</v>
      </c>
      <c r="C10728" t="n">
        <v>7</v>
      </c>
      <c r="D10728" t="inlineStr">
        <is>
          <t>2019-ALEXAODE</t>
        </is>
      </c>
      <c r="E10728" t="inlineStr">
        <is>
          <t>Y30125</t>
        </is>
      </c>
      <c r="F10728" t="inlineStr">
        <is>
          <t>QB</t>
        </is>
      </c>
      <c r="G10728" t="inlineStr">
        <is>
          <t>Yes</t>
        </is>
      </c>
      <c r="H10728" t="n">
        <v>17.52</v>
      </c>
    </row>
    <row r="10729">
      <c r="A10729" t="inlineStr">
        <is>
          <t>2019-W7-2019-ALEXAODE-Y31010</t>
        </is>
      </c>
      <c r="B10729" t="n">
        <v>2019</v>
      </c>
      <c r="C10729" t="n">
        <v>7</v>
      </c>
      <c r="D10729" t="inlineStr">
        <is>
          <t>2019-ALEXAODE</t>
        </is>
      </c>
      <c r="E10729" t="inlineStr">
        <is>
          <t>Y31010</t>
        </is>
      </c>
      <c r="F10729" t="inlineStr">
        <is>
          <t>WR</t>
        </is>
      </c>
      <c r="G10729" t="inlineStr">
        <is>
          <t>Yes</t>
        </is>
      </c>
      <c r="H10729" t="n">
        <v>11.7</v>
      </c>
    </row>
    <row r="10730">
      <c r="A10730" t="inlineStr">
        <is>
          <t>2019-W7-2019-ALEXAODE-Y24057</t>
        </is>
      </c>
      <c r="B10730" t="n">
        <v>2019</v>
      </c>
      <c r="C10730" t="n">
        <v>7</v>
      </c>
      <c r="D10730" t="inlineStr">
        <is>
          <t>2019-ALEXAODE</t>
        </is>
      </c>
      <c r="E10730" t="inlineStr">
        <is>
          <t>Y24057</t>
        </is>
      </c>
      <c r="F10730" t="inlineStr">
        <is>
          <t>WR</t>
        </is>
      </c>
      <c r="G10730" t="inlineStr">
        <is>
          <t>Yes</t>
        </is>
      </c>
      <c r="H10730" t="n">
        <v>8.5</v>
      </c>
    </row>
    <row r="10731">
      <c r="A10731" t="inlineStr">
        <is>
          <t>2019-W7-2019-ALEXAODE-Y28474</t>
        </is>
      </c>
      <c r="B10731" t="n">
        <v>2019</v>
      </c>
      <c r="C10731" t="n">
        <v>7</v>
      </c>
      <c r="D10731" t="inlineStr">
        <is>
          <t>2019-ALEXAODE</t>
        </is>
      </c>
      <c r="E10731" t="inlineStr">
        <is>
          <t>Y28474</t>
        </is>
      </c>
      <c r="F10731" t="inlineStr">
        <is>
          <t>RB</t>
        </is>
      </c>
      <c r="G10731" t="inlineStr">
        <is>
          <t>Yes</t>
        </is>
      </c>
      <c r="H10731" t="n">
        <v>0.2</v>
      </c>
    </row>
    <row r="10732">
      <c r="A10732" t="inlineStr">
        <is>
          <t>2019-W7-2019-ALEXAODE-Y31906</t>
        </is>
      </c>
      <c r="B10732" t="n">
        <v>2019</v>
      </c>
      <c r="C10732" t="n">
        <v>7</v>
      </c>
      <c r="D10732" t="inlineStr">
        <is>
          <t>2019-ALEXAODE</t>
        </is>
      </c>
      <c r="E10732" t="inlineStr">
        <is>
          <t>Y31906</t>
        </is>
      </c>
      <c r="F10732" t="inlineStr">
        <is>
          <t>RB</t>
        </is>
      </c>
      <c r="G10732" t="inlineStr">
        <is>
          <t>Yes</t>
        </is>
      </c>
      <c r="H10732" t="n">
        <v>2.6</v>
      </c>
    </row>
    <row r="10733">
      <c r="A10733" t="inlineStr">
        <is>
          <t>2019-W7-2019-ALEXAODE-Y26686</t>
        </is>
      </c>
      <c r="B10733" t="n">
        <v>2019</v>
      </c>
      <c r="C10733" t="n">
        <v>7</v>
      </c>
      <c r="D10733" t="inlineStr">
        <is>
          <t>2019-ALEXAODE</t>
        </is>
      </c>
      <c r="E10733" t="inlineStr">
        <is>
          <t>Y26686</t>
        </is>
      </c>
      <c r="F10733" t="inlineStr">
        <is>
          <t>TE</t>
        </is>
      </c>
      <c r="G10733" t="inlineStr">
        <is>
          <t>Yes</t>
        </is>
      </c>
      <c r="H10733" t="n">
        <v>7.4</v>
      </c>
    </row>
    <row r="10734">
      <c r="A10734" t="inlineStr">
        <is>
          <t>2019-W7-2019-ALEXAODE-Y7241</t>
        </is>
      </c>
      <c r="B10734" t="n">
        <v>2019</v>
      </c>
      <c r="C10734" t="n">
        <v>7</v>
      </c>
      <c r="D10734" t="inlineStr">
        <is>
          <t>2019-ALEXAODE</t>
        </is>
      </c>
      <c r="E10734" t="inlineStr">
        <is>
          <t>Y7241</t>
        </is>
      </c>
      <c r="F10734" t="inlineStr">
        <is>
          <t>W/R/T FLEX</t>
        </is>
      </c>
      <c r="G10734" t="inlineStr">
        <is>
          <t>Yes</t>
        </is>
      </c>
      <c r="H10734" t="n">
        <v>7.1</v>
      </c>
    </row>
    <row r="10735">
      <c r="A10735" t="inlineStr">
        <is>
          <t>2019-W7-2019-ALEXAODE-Y25881</t>
        </is>
      </c>
      <c r="B10735" t="n">
        <v>2019</v>
      </c>
      <c r="C10735" t="n">
        <v>7</v>
      </c>
      <c r="D10735" t="inlineStr">
        <is>
          <t>2019-ALEXAODE</t>
        </is>
      </c>
      <c r="E10735" t="inlineStr">
        <is>
          <t>Y25881</t>
        </is>
      </c>
      <c r="F10735" t="inlineStr">
        <is>
          <t>K</t>
        </is>
      </c>
      <c r="G10735" t="inlineStr">
        <is>
          <t>Yes</t>
        </is>
      </c>
      <c r="H10735" t="n">
        <v>15</v>
      </c>
    </row>
    <row r="10736">
      <c r="A10736" t="inlineStr">
        <is>
          <t>2019-W7-2019-ALEXAODE-Y-DEF:green-bay</t>
        </is>
      </c>
      <c r="B10736" t="n">
        <v>2019</v>
      </c>
      <c r="C10736" t="n">
        <v>7</v>
      </c>
      <c r="D10736" t="inlineStr">
        <is>
          <t>2019-ALEXAODE</t>
        </is>
      </c>
      <c r="E10736" t="inlineStr">
        <is>
          <t>Y-DEF:green-bay</t>
        </is>
      </c>
      <c r="F10736" t="inlineStr">
        <is>
          <t>DST</t>
        </is>
      </c>
      <c r="G10736" t="inlineStr">
        <is>
          <t>Yes</t>
        </is>
      </c>
      <c r="H10736" t="n">
        <v>4</v>
      </c>
    </row>
    <row r="10737">
      <c r="A10737" t="inlineStr">
        <is>
          <t>2019-W7-2019-ALEXAODE-Y28417</t>
        </is>
      </c>
      <c r="B10737" t="n">
        <v>2019</v>
      </c>
      <c r="C10737" t="n">
        <v>7</v>
      </c>
      <c r="D10737" t="inlineStr">
        <is>
          <t>2019-ALEXAODE</t>
        </is>
      </c>
      <c r="E10737" t="inlineStr">
        <is>
          <t>Y28417</t>
        </is>
      </c>
      <c r="F10737" t="inlineStr">
        <is>
          <t>BN</t>
        </is>
      </c>
      <c r="G10737" t="inlineStr">
        <is>
          <t>No</t>
        </is>
      </c>
      <c r="H10737" t="n">
        <v>12.1</v>
      </c>
    </row>
    <row r="10738">
      <c r="A10738" t="inlineStr">
        <is>
          <t>2019-W7-2019-ALEXAODE-Y31104</t>
        </is>
      </c>
      <c r="B10738" t="n">
        <v>2019</v>
      </c>
      <c r="C10738" t="n">
        <v>7</v>
      </c>
      <c r="D10738" t="inlineStr">
        <is>
          <t>2019-ALEXAODE</t>
        </is>
      </c>
      <c r="E10738" t="inlineStr">
        <is>
          <t>Y31104</t>
        </is>
      </c>
      <c r="F10738" t="inlineStr">
        <is>
          <t>BN</t>
        </is>
      </c>
      <c r="G10738" t="inlineStr">
        <is>
          <t>No</t>
        </is>
      </c>
      <c r="H10738" t="n">
        <v>34</v>
      </c>
    </row>
    <row r="10739">
      <c r="A10739" t="inlineStr">
        <is>
          <t>2019-W7-2019-ALEXAODE-Y27535</t>
        </is>
      </c>
      <c r="B10739" t="n">
        <v>2019</v>
      </c>
      <c r="C10739" t="n">
        <v>7</v>
      </c>
      <c r="D10739" t="inlineStr">
        <is>
          <t>2019-ALEXAODE</t>
        </is>
      </c>
      <c r="E10739" t="inlineStr">
        <is>
          <t>Y27535</t>
        </is>
      </c>
      <c r="F10739" t="inlineStr">
        <is>
          <t>BN</t>
        </is>
      </c>
      <c r="G10739" t="inlineStr">
        <is>
          <t>No</t>
        </is>
      </c>
      <c r="H10739" t="n">
        <v>0</v>
      </c>
    </row>
    <row r="10740">
      <c r="A10740" t="inlineStr">
        <is>
          <t>2019-W7-2019-ALEXAODE-Y30199</t>
        </is>
      </c>
      <c r="B10740" t="n">
        <v>2019</v>
      </c>
      <c r="C10740" t="n">
        <v>7</v>
      </c>
      <c r="D10740" t="inlineStr">
        <is>
          <t>2019-ALEXAODE</t>
        </is>
      </c>
      <c r="E10740" t="inlineStr">
        <is>
          <t>Y30199</t>
        </is>
      </c>
      <c r="F10740" t="inlineStr">
        <is>
          <t>BN</t>
        </is>
      </c>
      <c r="G10740" t="inlineStr">
        <is>
          <t>No</t>
        </is>
      </c>
      <c r="H10740" t="n">
        <v>0</v>
      </c>
    </row>
    <row r="10741">
      <c r="A10741" t="inlineStr">
        <is>
          <t>2019-W7-2019-ALEXAODE-Y-DEF:ny-jets</t>
        </is>
      </c>
      <c r="B10741" t="n">
        <v>2019</v>
      </c>
      <c r="C10741" t="n">
        <v>7</v>
      </c>
      <c r="D10741" t="inlineStr">
        <is>
          <t>2019-ALEXAODE</t>
        </is>
      </c>
      <c r="E10741" t="inlineStr">
        <is>
          <t>Y-DEF:ny-jets</t>
        </is>
      </c>
      <c r="F10741" t="inlineStr">
        <is>
          <t>BN</t>
        </is>
      </c>
      <c r="G10741" t="inlineStr">
        <is>
          <t>No</t>
        </is>
      </c>
      <c r="H10741" t="n">
        <v>1</v>
      </c>
    </row>
    <row r="10742">
      <c r="A10742" t="inlineStr">
        <is>
          <t>2019-W7-2019-HUERO-Y30977</t>
        </is>
      </c>
      <c r="B10742" t="n">
        <v>2019</v>
      </c>
      <c r="C10742" t="n">
        <v>7</v>
      </c>
      <c r="D10742" t="inlineStr">
        <is>
          <t>2019-HUERO</t>
        </is>
      </c>
      <c r="E10742" t="inlineStr">
        <is>
          <t>Y30977</t>
        </is>
      </c>
      <c r="F10742" t="inlineStr">
        <is>
          <t>QB</t>
        </is>
      </c>
      <c r="G10742" t="inlineStr">
        <is>
          <t>Yes</t>
        </is>
      </c>
      <c r="H10742" t="n">
        <v>21.28</v>
      </c>
    </row>
    <row r="10743">
      <c r="A10743" t="inlineStr">
        <is>
          <t>2019-W7-2019-HUERO-Y31031</t>
        </is>
      </c>
      <c r="B10743" t="n">
        <v>2019</v>
      </c>
      <c r="C10743" t="n">
        <v>7</v>
      </c>
      <c r="D10743" t="inlineStr">
        <is>
          <t>2019-HUERO</t>
        </is>
      </c>
      <c r="E10743" t="inlineStr">
        <is>
          <t>Y31031</t>
        </is>
      </c>
      <c r="F10743" t="inlineStr">
        <is>
          <t>WR</t>
        </is>
      </c>
      <c r="G10743" t="inlineStr">
        <is>
          <t>Yes</t>
        </is>
      </c>
      <c r="H10743" t="n">
        <v>8.800000000000001</v>
      </c>
    </row>
    <row r="10744">
      <c r="A10744" t="inlineStr">
        <is>
          <t>2019-W7-2019-HUERO-Y31223</t>
        </is>
      </c>
      <c r="B10744" t="n">
        <v>2019</v>
      </c>
      <c r="C10744" t="n">
        <v>7</v>
      </c>
      <c r="D10744" t="inlineStr">
        <is>
          <t>2019-HUERO</t>
        </is>
      </c>
      <c r="E10744" t="inlineStr">
        <is>
          <t>Y31223</t>
        </is>
      </c>
      <c r="F10744" t="inlineStr">
        <is>
          <t>WR</t>
        </is>
      </c>
      <c r="G10744" t="inlineStr">
        <is>
          <t>Yes</t>
        </is>
      </c>
      <c r="H10744" t="n">
        <v>8</v>
      </c>
    </row>
    <row r="10745">
      <c r="A10745" t="inlineStr">
        <is>
          <t>2019-W7-2019-HUERO-Y29279</t>
        </is>
      </c>
      <c r="B10745" t="n">
        <v>2019</v>
      </c>
      <c r="C10745" t="n">
        <v>7</v>
      </c>
      <c r="D10745" t="inlineStr">
        <is>
          <t>2019-HUERO</t>
        </is>
      </c>
      <c r="E10745" t="inlineStr">
        <is>
          <t>Y29279</t>
        </is>
      </c>
      <c r="F10745" t="inlineStr">
        <is>
          <t>RB</t>
        </is>
      </c>
      <c r="G10745" t="inlineStr">
        <is>
          <t>Yes</t>
        </is>
      </c>
      <c r="H10745" t="n">
        <v>17.3</v>
      </c>
    </row>
    <row r="10746">
      <c r="A10746" t="inlineStr">
        <is>
          <t>2019-W7-2019-HUERO-Y26671</t>
        </is>
      </c>
      <c r="B10746" t="n">
        <v>2019</v>
      </c>
      <c r="C10746" t="n">
        <v>7</v>
      </c>
      <c r="D10746" t="inlineStr">
        <is>
          <t>2019-HUERO</t>
        </is>
      </c>
      <c r="E10746" t="inlineStr">
        <is>
          <t>Y26671</t>
        </is>
      </c>
      <c r="F10746" t="inlineStr">
        <is>
          <t>RB</t>
        </is>
      </c>
      <c r="G10746" t="inlineStr">
        <is>
          <t>Yes</t>
        </is>
      </c>
      <c r="H10746" t="n">
        <v>8.1</v>
      </c>
    </row>
    <row r="10747">
      <c r="A10747" t="inlineStr">
        <is>
          <t>2019-W7-2019-HUERO-Y31056</t>
        </is>
      </c>
      <c r="B10747" t="n">
        <v>2019</v>
      </c>
      <c r="C10747" t="n">
        <v>7</v>
      </c>
      <c r="D10747" t="inlineStr">
        <is>
          <t>2019-HUERO</t>
        </is>
      </c>
      <c r="E10747" t="inlineStr">
        <is>
          <t>Y31056</t>
        </is>
      </c>
      <c r="F10747" t="inlineStr">
        <is>
          <t>TE</t>
        </is>
      </c>
      <c r="G10747" t="inlineStr">
        <is>
          <t>Yes</t>
        </is>
      </c>
      <c r="H10747" t="n">
        <v>4.9</v>
      </c>
    </row>
    <row r="10748">
      <c r="A10748" t="inlineStr">
        <is>
          <t>2019-W7-2019-HUERO-Y27631</t>
        </is>
      </c>
      <c r="B10748" t="n">
        <v>2019</v>
      </c>
      <c r="C10748" t="n">
        <v>7</v>
      </c>
      <c r="D10748" t="inlineStr">
        <is>
          <t>2019-HUERO</t>
        </is>
      </c>
      <c r="E10748" t="inlineStr">
        <is>
          <t>Y27631</t>
        </is>
      </c>
      <c r="F10748" t="inlineStr">
        <is>
          <t>W/R/T FLEX</t>
        </is>
      </c>
      <c r="G10748" t="inlineStr">
        <is>
          <t>Yes</t>
        </is>
      </c>
      <c r="H10748" t="n">
        <v>3.5</v>
      </c>
    </row>
    <row r="10749">
      <c r="A10749" t="inlineStr">
        <is>
          <t>2019-W7-2019-HUERO-Y7520</t>
        </is>
      </c>
      <c r="B10749" t="n">
        <v>2019</v>
      </c>
      <c r="C10749" t="n">
        <v>7</v>
      </c>
      <c r="D10749" t="inlineStr">
        <is>
          <t>2019-HUERO</t>
        </is>
      </c>
      <c r="E10749" t="inlineStr">
        <is>
          <t>Y7520</t>
        </is>
      </c>
      <c r="F10749" t="inlineStr">
        <is>
          <t>K</t>
        </is>
      </c>
      <c r="G10749" t="inlineStr">
        <is>
          <t>Yes</t>
        </is>
      </c>
      <c r="H10749" t="n">
        <v>9</v>
      </c>
    </row>
    <row r="10750">
      <c r="A10750" t="inlineStr">
        <is>
          <t>2019-W7-2019-HUERO-Y-DEF:new-orleans</t>
        </is>
      </c>
      <c r="B10750" t="n">
        <v>2019</v>
      </c>
      <c r="C10750" t="n">
        <v>7</v>
      </c>
      <c r="D10750" t="inlineStr">
        <is>
          <t>2019-HUERO</t>
        </is>
      </c>
      <c r="E10750" t="inlineStr">
        <is>
          <t>Y-DEF:new-orleans</t>
        </is>
      </c>
      <c r="F10750" t="inlineStr">
        <is>
          <t>DST</t>
        </is>
      </c>
      <c r="G10750" t="inlineStr">
        <is>
          <t>Yes</t>
        </is>
      </c>
      <c r="H10750" t="n">
        <v>10</v>
      </c>
    </row>
    <row r="10751">
      <c r="A10751" t="inlineStr">
        <is>
          <t>2019-W7-2019-HUERO-Y29785</t>
        </is>
      </c>
      <c r="B10751" t="n">
        <v>2019</v>
      </c>
      <c r="C10751" t="n">
        <v>7</v>
      </c>
      <c r="D10751" t="inlineStr">
        <is>
          <t>2019-HUERO</t>
        </is>
      </c>
      <c r="E10751" t="inlineStr">
        <is>
          <t>Y29785</t>
        </is>
      </c>
      <c r="F10751" t="inlineStr">
        <is>
          <t>BN</t>
        </is>
      </c>
      <c r="G10751" t="inlineStr">
        <is>
          <t>No</t>
        </is>
      </c>
      <c r="H10751" t="n">
        <v>1.5</v>
      </c>
    </row>
    <row r="10752">
      <c r="A10752" t="inlineStr">
        <is>
          <t>2019-W7-2019-HUERO-Y27540</t>
        </is>
      </c>
      <c r="B10752" t="n">
        <v>2019</v>
      </c>
      <c r="C10752" t="n">
        <v>7</v>
      </c>
      <c r="D10752" t="inlineStr">
        <is>
          <t>2019-HUERO</t>
        </is>
      </c>
      <c r="E10752" t="inlineStr">
        <is>
          <t>Y27540</t>
        </is>
      </c>
      <c r="F10752" t="inlineStr">
        <is>
          <t>BN</t>
        </is>
      </c>
      <c r="G10752" t="inlineStr">
        <is>
          <t>No</t>
        </is>
      </c>
      <c r="H10752" t="n">
        <v>0</v>
      </c>
    </row>
    <row r="10753">
      <c r="A10753" t="inlineStr">
        <is>
          <t>2019-W7-2019-HUERO-Y26561</t>
        </is>
      </c>
      <c r="B10753" t="n">
        <v>2019</v>
      </c>
      <c r="C10753" t="n">
        <v>7</v>
      </c>
      <c r="D10753" t="inlineStr">
        <is>
          <t>2019-HUERO</t>
        </is>
      </c>
      <c r="E10753" t="inlineStr">
        <is>
          <t>Y26561</t>
        </is>
      </c>
      <c r="F10753" t="inlineStr">
        <is>
          <t>BN</t>
        </is>
      </c>
      <c r="G10753" t="inlineStr">
        <is>
          <t>No</t>
        </is>
      </c>
      <c r="H10753" t="n">
        <v>0</v>
      </c>
    </row>
    <row r="10754">
      <c r="A10754" t="inlineStr">
        <is>
          <t>2019-W7-2019-HUERO-Y30153</t>
        </is>
      </c>
      <c r="B10754" t="n">
        <v>2019</v>
      </c>
      <c r="C10754" t="n">
        <v>7</v>
      </c>
      <c r="D10754" t="inlineStr">
        <is>
          <t>2019-HUERO</t>
        </is>
      </c>
      <c r="E10754" t="inlineStr">
        <is>
          <t>Y30153</t>
        </is>
      </c>
      <c r="F10754" t="inlineStr">
        <is>
          <t>BN</t>
        </is>
      </c>
      <c r="G10754" t="inlineStr">
        <is>
          <t>No</t>
        </is>
      </c>
      <c r="H10754" t="n">
        <v>0</v>
      </c>
    </row>
    <row r="10755">
      <c r="A10755" t="inlineStr">
        <is>
          <t>2019-W7-2019-HUERO-Y29384</t>
        </is>
      </c>
      <c r="B10755" t="n">
        <v>2019</v>
      </c>
      <c r="C10755" t="n">
        <v>7</v>
      </c>
      <c r="D10755" t="inlineStr">
        <is>
          <t>2019-HUERO</t>
        </is>
      </c>
      <c r="E10755" t="inlineStr">
        <is>
          <t>Y29384</t>
        </is>
      </c>
      <c r="F10755" t="inlineStr">
        <is>
          <t>BN</t>
        </is>
      </c>
      <c r="G10755" t="inlineStr">
        <is>
          <t>No</t>
        </is>
      </c>
      <c r="H10755" t="n">
        <v>6.6</v>
      </c>
    </row>
    <row r="10756">
      <c r="A10756" t="inlineStr">
        <is>
          <t>2019-W7-2019-HUERO-Y24791</t>
        </is>
      </c>
      <c r="B10756" t="n">
        <v>2019</v>
      </c>
      <c r="C10756" t="n">
        <v>7</v>
      </c>
      <c r="D10756" t="inlineStr">
        <is>
          <t>2019-HUERO</t>
        </is>
      </c>
      <c r="E10756" t="inlineStr">
        <is>
          <t>Y24791</t>
        </is>
      </c>
      <c r="F10756" t="inlineStr">
        <is>
          <t>IR</t>
        </is>
      </c>
      <c r="G10756" t="inlineStr">
        <is>
          <t>No</t>
        </is>
      </c>
      <c r="H10756" t="n">
        <v>0</v>
      </c>
    </row>
    <row r="10757">
      <c r="A10757" t="inlineStr">
        <is>
          <t>2019-W8-2019-JCHAPS-Y25718</t>
        </is>
      </c>
      <c r="B10757" t="n">
        <v>2019</v>
      </c>
      <c r="C10757" t="n">
        <v>8</v>
      </c>
      <c r="D10757" t="inlineStr">
        <is>
          <t>2019-JCHAPS</t>
        </is>
      </c>
      <c r="E10757" t="inlineStr">
        <is>
          <t>Y25718</t>
        </is>
      </c>
      <c r="F10757" t="inlineStr">
        <is>
          <t>QB</t>
        </is>
      </c>
      <c r="G10757" t="inlineStr">
        <is>
          <t>Yes</t>
        </is>
      </c>
      <c r="H10757" t="n">
        <v>19.42</v>
      </c>
    </row>
    <row r="10758">
      <c r="A10758" t="inlineStr">
        <is>
          <t>2019-W8-2019-JCHAPS-Y26664</t>
        </is>
      </c>
      <c r="B10758" t="n">
        <v>2019</v>
      </c>
      <c r="C10758" t="n">
        <v>8</v>
      </c>
      <c r="D10758" t="inlineStr">
        <is>
          <t>2019-JCHAPS</t>
        </is>
      </c>
      <c r="E10758" t="inlineStr">
        <is>
          <t>Y26664</t>
        </is>
      </c>
      <c r="F10758" t="inlineStr">
        <is>
          <t>WR</t>
        </is>
      </c>
      <c r="G10758" t="inlineStr">
        <is>
          <t>Yes</t>
        </is>
      </c>
      <c r="H10758" t="n">
        <v>5.2</v>
      </c>
    </row>
    <row r="10759">
      <c r="A10759" t="inlineStr">
        <is>
          <t>2019-W8-2019-JCHAPS-Y6762</t>
        </is>
      </c>
      <c r="B10759" t="n">
        <v>2019</v>
      </c>
      <c r="C10759" t="n">
        <v>8</v>
      </c>
      <c r="D10759" t="inlineStr">
        <is>
          <t>2019-JCHAPS</t>
        </is>
      </c>
      <c r="E10759" t="inlineStr">
        <is>
          <t>Y6762</t>
        </is>
      </c>
      <c r="F10759" t="inlineStr">
        <is>
          <t>WR</t>
        </is>
      </c>
      <c r="G10759" t="inlineStr">
        <is>
          <t>Yes</t>
        </is>
      </c>
      <c r="H10759" t="n">
        <v>1.8</v>
      </c>
    </row>
    <row r="10760">
      <c r="A10760" t="inlineStr">
        <is>
          <t>2019-W8-2019-JCHAPS-Y30117</t>
        </is>
      </c>
      <c r="B10760" t="n">
        <v>2019</v>
      </c>
      <c r="C10760" t="n">
        <v>8</v>
      </c>
      <c r="D10760" t="inlineStr">
        <is>
          <t>2019-JCHAPS</t>
        </is>
      </c>
      <c r="E10760" t="inlineStr">
        <is>
          <t>Y30117</t>
        </is>
      </c>
      <c r="F10760" t="inlineStr">
        <is>
          <t>RB</t>
        </is>
      </c>
      <c r="G10760" t="inlineStr">
        <is>
          <t>Yes</t>
        </is>
      </c>
      <c r="H10760" t="n">
        <v>17.1</v>
      </c>
    </row>
    <row r="10761">
      <c r="A10761" t="inlineStr">
        <is>
          <t>2019-W8-2019-JCHAPS-Y31008</t>
        </is>
      </c>
      <c r="B10761" t="n">
        <v>2019</v>
      </c>
      <c r="C10761" t="n">
        <v>8</v>
      </c>
      <c r="D10761" t="inlineStr">
        <is>
          <t>2019-JCHAPS</t>
        </is>
      </c>
      <c r="E10761" t="inlineStr">
        <is>
          <t>Y31008</t>
        </is>
      </c>
      <c r="F10761" t="inlineStr">
        <is>
          <t>RB</t>
        </is>
      </c>
      <c r="G10761" t="inlineStr">
        <is>
          <t>Yes</t>
        </is>
      </c>
      <c r="H10761" t="n">
        <v>5.7</v>
      </c>
    </row>
    <row r="10762">
      <c r="A10762" t="inlineStr">
        <is>
          <t>2019-W8-2019-JCHAPS-Y24830</t>
        </is>
      </c>
      <c r="B10762" t="n">
        <v>2019</v>
      </c>
      <c r="C10762" t="n">
        <v>8</v>
      </c>
      <c r="D10762" t="inlineStr">
        <is>
          <t>2019-JCHAPS</t>
        </is>
      </c>
      <c r="E10762" t="inlineStr">
        <is>
          <t>Y24830</t>
        </is>
      </c>
      <c r="F10762" t="inlineStr">
        <is>
          <t>TE</t>
        </is>
      </c>
      <c r="G10762" t="inlineStr">
        <is>
          <t>Yes</t>
        </is>
      </c>
      <c r="H10762" t="n">
        <v>3.2</v>
      </c>
    </row>
    <row r="10763">
      <c r="A10763" t="inlineStr">
        <is>
          <t>2019-W8-2019-JCHAPS-Y30223</t>
        </is>
      </c>
      <c r="B10763" t="n">
        <v>2019</v>
      </c>
      <c r="C10763" t="n">
        <v>8</v>
      </c>
      <c r="D10763" t="inlineStr">
        <is>
          <t>2019-JCHAPS</t>
        </is>
      </c>
      <c r="E10763" t="inlineStr">
        <is>
          <t>Y30223</t>
        </is>
      </c>
      <c r="F10763" t="inlineStr">
        <is>
          <t>W/R/T FLEX</t>
        </is>
      </c>
      <c r="G10763" t="inlineStr">
        <is>
          <t>Yes</t>
        </is>
      </c>
      <c r="H10763" t="n">
        <v>0</v>
      </c>
    </row>
    <row r="10764">
      <c r="A10764" t="inlineStr">
        <is>
          <t>2019-W8-2019-JCHAPS-Y28685</t>
        </is>
      </c>
      <c r="B10764" t="n">
        <v>2019</v>
      </c>
      <c r="C10764" t="n">
        <v>8</v>
      </c>
      <c r="D10764" t="inlineStr">
        <is>
          <t>2019-JCHAPS</t>
        </is>
      </c>
      <c r="E10764" t="inlineStr">
        <is>
          <t>Y28685</t>
        </is>
      </c>
      <c r="F10764" t="inlineStr">
        <is>
          <t>K</t>
        </is>
      </c>
      <c r="G10764" t="inlineStr">
        <is>
          <t>Yes</t>
        </is>
      </c>
      <c r="H10764" t="n">
        <v>12</v>
      </c>
    </row>
    <row r="10765">
      <c r="A10765" t="inlineStr">
        <is>
          <t>2019-W8-2019-JCHAPS-Y-DEF:san-francisco</t>
        </is>
      </c>
      <c r="B10765" t="n">
        <v>2019</v>
      </c>
      <c r="C10765" t="n">
        <v>8</v>
      </c>
      <c r="D10765" t="inlineStr">
        <is>
          <t>2019-JCHAPS</t>
        </is>
      </c>
      <c r="E10765" t="inlineStr">
        <is>
          <t>Y-DEF:san-francisco</t>
        </is>
      </c>
      <c r="F10765" t="inlineStr">
        <is>
          <t>DST</t>
        </is>
      </c>
      <c r="G10765" t="inlineStr">
        <is>
          <t>Yes</t>
        </is>
      </c>
      <c r="H10765" t="n">
        <v>17</v>
      </c>
    </row>
    <row r="10766">
      <c r="A10766" t="inlineStr">
        <is>
          <t>2019-W8-2019-JCHAPS-Y30180</t>
        </is>
      </c>
      <c r="B10766" t="n">
        <v>2019</v>
      </c>
      <c r="C10766" t="n">
        <v>8</v>
      </c>
      <c r="D10766" t="inlineStr">
        <is>
          <t>2019-JCHAPS</t>
        </is>
      </c>
      <c r="E10766" t="inlineStr">
        <is>
          <t>Y30180</t>
        </is>
      </c>
      <c r="F10766" t="inlineStr">
        <is>
          <t>BN</t>
        </is>
      </c>
      <c r="G10766" t="inlineStr">
        <is>
          <t>No</t>
        </is>
      </c>
      <c r="H10766" t="n">
        <v>0</v>
      </c>
    </row>
    <row r="10767">
      <c r="A10767" t="inlineStr">
        <is>
          <t>2019-W8-2019-JCHAPS-Y31885</t>
        </is>
      </c>
      <c r="B10767" t="n">
        <v>2019</v>
      </c>
      <c r="C10767" t="n">
        <v>8</v>
      </c>
      <c r="D10767" t="inlineStr">
        <is>
          <t>2019-JCHAPS</t>
        </is>
      </c>
      <c r="E10767" t="inlineStr">
        <is>
          <t>Y31885</t>
        </is>
      </c>
      <c r="F10767" t="inlineStr">
        <is>
          <t>BN</t>
        </is>
      </c>
      <c r="G10767" t="inlineStr">
        <is>
          <t>No</t>
        </is>
      </c>
      <c r="H10767" t="n">
        <v>23.3</v>
      </c>
    </row>
    <row r="10768">
      <c r="A10768" t="inlineStr">
        <is>
          <t>2019-W8-2019-JCHAPS-Y31077</t>
        </is>
      </c>
      <c r="B10768" t="n">
        <v>2019</v>
      </c>
      <c r="C10768" t="n">
        <v>8</v>
      </c>
      <c r="D10768" t="inlineStr">
        <is>
          <t>2019-JCHAPS</t>
        </is>
      </c>
      <c r="E10768" t="inlineStr">
        <is>
          <t>Y31077</t>
        </is>
      </c>
      <c r="F10768" t="inlineStr">
        <is>
          <t>BN</t>
        </is>
      </c>
      <c r="G10768" t="inlineStr">
        <is>
          <t>No</t>
        </is>
      </c>
      <c r="H10768" t="n">
        <v>0</v>
      </c>
    </row>
    <row r="10769">
      <c r="A10769" t="inlineStr">
        <is>
          <t>2019-W8-2019-JCHAPS-Y30997</t>
        </is>
      </c>
      <c r="B10769" t="n">
        <v>2019</v>
      </c>
      <c r="C10769" t="n">
        <v>8</v>
      </c>
      <c r="D10769" t="inlineStr">
        <is>
          <t>2019-JCHAPS</t>
        </is>
      </c>
      <c r="E10769" t="inlineStr">
        <is>
          <t>Y30997</t>
        </is>
      </c>
      <c r="F10769" t="inlineStr">
        <is>
          <t>BN</t>
        </is>
      </c>
      <c r="G10769" t="inlineStr">
        <is>
          <t>No</t>
        </is>
      </c>
      <c r="H10769" t="n">
        <v>5.5</v>
      </c>
    </row>
    <row r="10770">
      <c r="A10770" t="inlineStr">
        <is>
          <t>2019-W8-2019-JCHAPS-Y28402</t>
        </is>
      </c>
      <c r="B10770" t="n">
        <v>2019</v>
      </c>
      <c r="C10770" t="n">
        <v>8</v>
      </c>
      <c r="D10770" t="inlineStr">
        <is>
          <t>2019-JCHAPS</t>
        </is>
      </c>
      <c r="E10770" t="inlineStr">
        <is>
          <t>Y28402</t>
        </is>
      </c>
      <c r="F10770" t="inlineStr">
        <is>
          <t>BN</t>
        </is>
      </c>
      <c r="G10770" t="inlineStr">
        <is>
          <t>No</t>
        </is>
      </c>
      <c r="H10770" t="n">
        <v>8.9</v>
      </c>
    </row>
    <row r="10771">
      <c r="A10771" t="inlineStr">
        <is>
          <t>2019-W8-2019-JCHAPS-Y27277</t>
        </is>
      </c>
      <c r="B10771" t="n">
        <v>2019</v>
      </c>
      <c r="C10771" t="n">
        <v>8</v>
      </c>
      <c r="D10771" t="inlineStr">
        <is>
          <t>2019-JCHAPS</t>
        </is>
      </c>
      <c r="E10771" t="inlineStr">
        <is>
          <t>Y27277</t>
        </is>
      </c>
      <c r="F10771" t="inlineStr">
        <is>
          <t>IR</t>
        </is>
      </c>
      <c r="G10771" t="inlineStr">
        <is>
          <t>No</t>
        </is>
      </c>
      <c r="H10771" t="n">
        <v>0</v>
      </c>
    </row>
    <row r="10772">
      <c r="A10772" t="inlineStr">
        <is>
          <t>2019-W8-2019-ABARBA-Y29235</t>
        </is>
      </c>
      <c r="B10772" t="n">
        <v>2019</v>
      </c>
      <c r="C10772" t="n">
        <v>8</v>
      </c>
      <c r="D10772" t="inlineStr">
        <is>
          <t>2019-ABARBA</t>
        </is>
      </c>
      <c r="E10772" t="inlineStr">
        <is>
          <t>Y29235</t>
        </is>
      </c>
      <c r="F10772" t="inlineStr">
        <is>
          <t>QB</t>
        </is>
      </c>
      <c r="G10772" t="inlineStr">
        <is>
          <t>Yes</t>
        </is>
      </c>
      <c r="H10772" t="n">
        <v>24.88</v>
      </c>
    </row>
    <row r="10773">
      <c r="A10773" t="inlineStr">
        <is>
          <t>2019-W8-2019-ABARBA-Y28534</t>
        </is>
      </c>
      <c r="B10773" t="n">
        <v>2019</v>
      </c>
      <c r="C10773" t="n">
        <v>8</v>
      </c>
      <c r="D10773" t="inlineStr">
        <is>
          <t>2019-ABARBA</t>
        </is>
      </c>
      <c r="E10773" t="inlineStr">
        <is>
          <t>Y28534</t>
        </is>
      </c>
      <c r="F10773" t="inlineStr">
        <is>
          <t>WR</t>
        </is>
      </c>
      <c r="G10773" t="inlineStr">
        <is>
          <t>Yes</t>
        </is>
      </c>
      <c r="H10773" t="n">
        <v>15.8</v>
      </c>
    </row>
    <row r="10774">
      <c r="A10774" t="inlineStr">
        <is>
          <t>2019-W8-2019-ABARBA-Y27619</t>
        </is>
      </c>
      <c r="B10774" t="n">
        <v>2019</v>
      </c>
      <c r="C10774" t="n">
        <v>8</v>
      </c>
      <c r="D10774" t="inlineStr">
        <is>
          <t>2019-ABARBA</t>
        </is>
      </c>
      <c r="E10774" t="inlineStr">
        <is>
          <t>Y27619</t>
        </is>
      </c>
      <c r="F10774" t="inlineStr">
        <is>
          <t>WR</t>
        </is>
      </c>
      <c r="G10774" t="inlineStr">
        <is>
          <t>Yes</t>
        </is>
      </c>
      <c r="H10774" t="n">
        <v>7.9</v>
      </c>
    </row>
    <row r="10775">
      <c r="A10775" t="inlineStr">
        <is>
          <t>2019-W8-2019-ABARBA-Y30256</t>
        </is>
      </c>
      <c r="B10775" t="n">
        <v>2019</v>
      </c>
      <c r="C10775" t="n">
        <v>8</v>
      </c>
      <c r="D10775" t="inlineStr">
        <is>
          <t>2019-ABARBA</t>
        </is>
      </c>
      <c r="E10775" t="inlineStr">
        <is>
          <t>Y30256</t>
        </is>
      </c>
      <c r="F10775" t="inlineStr">
        <is>
          <t>RB</t>
        </is>
      </c>
      <c r="G10775" t="inlineStr">
        <is>
          <t>Yes</t>
        </is>
      </c>
      <c r="H10775" t="n">
        <v>15.5</v>
      </c>
    </row>
    <row r="10776">
      <c r="A10776" t="inlineStr">
        <is>
          <t>2019-W8-2019-ABARBA-Y30552</t>
        </is>
      </c>
      <c r="B10776" t="n">
        <v>2019</v>
      </c>
      <c r="C10776" t="n">
        <v>8</v>
      </c>
      <c r="D10776" t="inlineStr">
        <is>
          <t>2019-ABARBA</t>
        </is>
      </c>
      <c r="E10776" t="inlineStr">
        <is>
          <t>Y30552</t>
        </is>
      </c>
      <c r="F10776" t="inlineStr">
        <is>
          <t>RB</t>
        </is>
      </c>
      <c r="G10776" t="inlineStr">
        <is>
          <t>Yes</t>
        </is>
      </c>
      <c r="H10776" t="n">
        <v>5.5</v>
      </c>
    </row>
    <row r="10777">
      <c r="A10777" t="inlineStr">
        <is>
          <t>2019-W8-2019-ABARBA-Y30136</t>
        </is>
      </c>
      <c r="B10777" t="n">
        <v>2019</v>
      </c>
      <c r="C10777" t="n">
        <v>8</v>
      </c>
      <c r="D10777" t="inlineStr">
        <is>
          <t>2019-ABARBA</t>
        </is>
      </c>
      <c r="E10777" t="inlineStr">
        <is>
          <t>Y30136</t>
        </is>
      </c>
      <c r="F10777" t="inlineStr">
        <is>
          <t>TE</t>
        </is>
      </c>
      <c r="G10777" t="inlineStr">
        <is>
          <t>Yes</t>
        </is>
      </c>
      <c r="H10777" t="n">
        <v>12</v>
      </c>
    </row>
    <row r="10778">
      <c r="A10778" t="inlineStr">
        <is>
          <t>2019-W8-2019-ABARBA-Y30120</t>
        </is>
      </c>
      <c r="B10778" t="n">
        <v>2019</v>
      </c>
      <c r="C10778" t="n">
        <v>8</v>
      </c>
      <c r="D10778" t="inlineStr">
        <is>
          <t>2019-ABARBA</t>
        </is>
      </c>
      <c r="E10778" t="inlineStr">
        <is>
          <t>Y30120</t>
        </is>
      </c>
      <c r="F10778" t="inlineStr">
        <is>
          <t>W/R/T FLEX</t>
        </is>
      </c>
      <c r="G10778" t="inlineStr">
        <is>
          <t>Yes</t>
        </is>
      </c>
      <c r="H10778" t="n">
        <v>8.4</v>
      </c>
    </row>
    <row r="10779">
      <c r="A10779" t="inlineStr">
        <is>
          <t>2019-W8-2019-ABARBA-Y29792</t>
        </is>
      </c>
      <c r="B10779" t="n">
        <v>2019</v>
      </c>
      <c r="C10779" t="n">
        <v>8</v>
      </c>
      <c r="D10779" t="inlineStr">
        <is>
          <t>2019-ABARBA</t>
        </is>
      </c>
      <c r="E10779" t="inlineStr">
        <is>
          <t>Y29792</t>
        </is>
      </c>
      <c r="F10779" t="inlineStr">
        <is>
          <t>K</t>
        </is>
      </c>
      <c r="G10779" t="inlineStr">
        <is>
          <t>Yes</t>
        </is>
      </c>
      <c r="H10779" t="n">
        <v>10</v>
      </c>
    </row>
    <row r="10780">
      <c r="A10780" t="inlineStr">
        <is>
          <t>2019-W8-2019-ABARBA-Y-DEF:la-rams</t>
        </is>
      </c>
      <c r="B10780" t="n">
        <v>2019</v>
      </c>
      <c r="C10780" t="n">
        <v>8</v>
      </c>
      <c r="D10780" t="inlineStr">
        <is>
          <t>2019-ABARBA</t>
        </is>
      </c>
      <c r="E10780" t="inlineStr">
        <is>
          <t>Y-DEF:la-rams</t>
        </is>
      </c>
      <c r="F10780" t="inlineStr">
        <is>
          <t>DST</t>
        </is>
      </c>
      <c r="G10780" t="inlineStr">
        <is>
          <t>Yes</t>
        </is>
      </c>
      <c r="H10780" t="n">
        <v>9</v>
      </c>
    </row>
    <row r="10781">
      <c r="A10781" t="inlineStr">
        <is>
          <t>2019-W8-2019-ABARBA-Y30247</t>
        </is>
      </c>
      <c r="B10781" t="n">
        <v>2019</v>
      </c>
      <c r="C10781" t="n">
        <v>8</v>
      </c>
      <c r="D10781" t="inlineStr">
        <is>
          <t>2019-ABARBA</t>
        </is>
      </c>
      <c r="E10781" t="inlineStr">
        <is>
          <t>Y30247</t>
        </is>
      </c>
      <c r="F10781" t="inlineStr">
        <is>
          <t>BN</t>
        </is>
      </c>
      <c r="G10781" t="inlineStr">
        <is>
          <t>No</t>
        </is>
      </c>
      <c r="H10781" t="n">
        <v>17.1</v>
      </c>
    </row>
    <row r="10782">
      <c r="A10782" t="inlineStr">
        <is>
          <t>2019-W8-2019-ABARBA-Y31268</t>
        </is>
      </c>
      <c r="B10782" t="n">
        <v>2019</v>
      </c>
      <c r="C10782" t="n">
        <v>8</v>
      </c>
      <c r="D10782" t="inlineStr">
        <is>
          <t>2019-ABARBA</t>
        </is>
      </c>
      <c r="E10782" t="inlineStr">
        <is>
          <t>Y31268</t>
        </is>
      </c>
      <c r="F10782" t="inlineStr">
        <is>
          <t>BN</t>
        </is>
      </c>
      <c r="G10782" t="inlineStr">
        <is>
          <t>No</t>
        </is>
      </c>
      <c r="H10782" t="n">
        <v>6.7</v>
      </c>
    </row>
    <row r="10783">
      <c r="A10783" t="inlineStr">
        <is>
          <t>2019-W8-2019-ABARBA-Y29255</t>
        </is>
      </c>
      <c r="B10783" t="n">
        <v>2019</v>
      </c>
      <c r="C10783" t="n">
        <v>8</v>
      </c>
      <c r="D10783" t="inlineStr">
        <is>
          <t>2019-ABARBA</t>
        </is>
      </c>
      <c r="E10783" t="inlineStr">
        <is>
          <t>Y29255</t>
        </is>
      </c>
      <c r="F10783" t="inlineStr">
        <is>
          <t>BN</t>
        </is>
      </c>
      <c r="G10783" t="inlineStr">
        <is>
          <t>No</t>
        </is>
      </c>
      <c r="H10783" t="n">
        <v>0</v>
      </c>
    </row>
    <row r="10784">
      <c r="A10784" t="inlineStr">
        <is>
          <t>2019-W8-2019-ABARBA-Y8826</t>
        </is>
      </c>
      <c r="B10784" t="n">
        <v>2019</v>
      </c>
      <c r="C10784" t="n">
        <v>8</v>
      </c>
      <c r="D10784" t="inlineStr">
        <is>
          <t>2019-ABARBA</t>
        </is>
      </c>
      <c r="E10784" t="inlineStr">
        <is>
          <t>Y8826</t>
        </is>
      </c>
      <c r="F10784" t="inlineStr">
        <is>
          <t>BN</t>
        </is>
      </c>
      <c r="G10784" t="inlineStr">
        <is>
          <t>No</t>
        </is>
      </c>
      <c r="H10784" t="n">
        <v>0</v>
      </c>
    </row>
    <row r="10785">
      <c r="A10785" t="inlineStr">
        <is>
          <t>2019-W8-2019-ABARBA-Y9037</t>
        </is>
      </c>
      <c r="B10785" t="n">
        <v>2019</v>
      </c>
      <c r="C10785" t="n">
        <v>8</v>
      </c>
      <c r="D10785" t="inlineStr">
        <is>
          <t>2019-ABARBA</t>
        </is>
      </c>
      <c r="E10785" t="inlineStr">
        <is>
          <t>Y9037</t>
        </is>
      </c>
      <c r="F10785" t="inlineStr">
        <is>
          <t>BN</t>
        </is>
      </c>
      <c r="G10785" t="inlineStr">
        <is>
          <t>No</t>
        </is>
      </c>
      <c r="H10785" t="n">
        <v>13.5</v>
      </c>
    </row>
    <row r="10786">
      <c r="A10786" t="inlineStr">
        <is>
          <t>2019-W8-2019-ABARBA-Y30123</t>
        </is>
      </c>
      <c r="B10786" t="n">
        <v>2019</v>
      </c>
      <c r="C10786" t="n">
        <v>8</v>
      </c>
      <c r="D10786" t="inlineStr">
        <is>
          <t>2019-ABARBA</t>
        </is>
      </c>
      <c r="E10786" t="inlineStr">
        <is>
          <t>Y30123</t>
        </is>
      </c>
      <c r="F10786" t="inlineStr">
        <is>
          <t>IR</t>
        </is>
      </c>
      <c r="G10786" t="inlineStr">
        <is>
          <t>No</t>
        </is>
      </c>
      <c r="H10786" t="n">
        <v>0</v>
      </c>
    </row>
    <row r="10787">
      <c r="A10787" t="inlineStr">
        <is>
          <t>2019-W8-2019-PACO-Y25812</t>
        </is>
      </c>
      <c r="B10787" t="n">
        <v>2019</v>
      </c>
      <c r="C10787" t="n">
        <v>8</v>
      </c>
      <c r="D10787" t="inlineStr">
        <is>
          <t>2019-PACO</t>
        </is>
      </c>
      <c r="E10787" t="inlineStr">
        <is>
          <t>Y25812</t>
        </is>
      </c>
      <c r="F10787" t="inlineStr">
        <is>
          <t>QB</t>
        </is>
      </c>
      <c r="G10787" t="inlineStr">
        <is>
          <t>Yes</t>
        </is>
      </c>
      <c r="H10787" t="n">
        <v>11.6</v>
      </c>
    </row>
    <row r="10788">
      <c r="A10788" t="inlineStr">
        <is>
          <t>2019-W8-2019-PACO-Y24793</t>
        </is>
      </c>
      <c r="B10788" t="n">
        <v>2019</v>
      </c>
      <c r="C10788" t="n">
        <v>8</v>
      </c>
      <c r="D10788" t="inlineStr">
        <is>
          <t>2019-PACO</t>
        </is>
      </c>
      <c r="E10788" t="inlineStr">
        <is>
          <t>Y24793</t>
        </is>
      </c>
      <c r="F10788" t="inlineStr">
        <is>
          <t>WR</t>
        </is>
      </c>
      <c r="G10788" t="inlineStr">
        <is>
          <t>Yes</t>
        </is>
      </c>
      <c r="H10788" t="n">
        <v>20.2</v>
      </c>
    </row>
    <row r="10789">
      <c r="A10789" t="inlineStr">
        <is>
          <t>2019-W8-2019-PACO-Y31896</t>
        </is>
      </c>
      <c r="B10789" t="n">
        <v>2019</v>
      </c>
      <c r="C10789" t="n">
        <v>8</v>
      </c>
      <c r="D10789" t="inlineStr">
        <is>
          <t>2019-PACO</t>
        </is>
      </c>
      <c r="E10789" t="inlineStr">
        <is>
          <t>Y31896</t>
        </is>
      </c>
      <c r="F10789" t="inlineStr">
        <is>
          <t>WR</t>
        </is>
      </c>
      <c r="G10789" t="inlineStr">
        <is>
          <t>Yes</t>
        </is>
      </c>
      <c r="H10789" t="n">
        <v>14.8</v>
      </c>
    </row>
    <row r="10790">
      <c r="A10790" t="inlineStr">
        <is>
          <t>2019-W8-2019-PACO-Y28461</t>
        </is>
      </c>
      <c r="B10790" t="n">
        <v>2019</v>
      </c>
      <c r="C10790" t="n">
        <v>8</v>
      </c>
      <c r="D10790" t="inlineStr">
        <is>
          <t>2019-PACO</t>
        </is>
      </c>
      <c r="E10790" t="inlineStr">
        <is>
          <t>Y28461</t>
        </is>
      </c>
      <c r="F10790" t="inlineStr">
        <is>
          <t>RB</t>
        </is>
      </c>
      <c r="G10790" t="inlineStr">
        <is>
          <t>Yes</t>
        </is>
      </c>
      <c r="H10790" t="n">
        <v>38.8</v>
      </c>
    </row>
    <row r="10791">
      <c r="A10791" t="inlineStr">
        <is>
          <t>2019-W8-2019-PACO-Y31856</t>
        </is>
      </c>
      <c r="B10791" t="n">
        <v>2019</v>
      </c>
      <c r="C10791" t="n">
        <v>8</v>
      </c>
      <c r="D10791" t="inlineStr">
        <is>
          <t>2019-PACO</t>
        </is>
      </c>
      <c r="E10791" t="inlineStr">
        <is>
          <t>Y31856</t>
        </is>
      </c>
      <c r="F10791" t="inlineStr">
        <is>
          <t>RB</t>
        </is>
      </c>
      <c r="G10791" t="inlineStr">
        <is>
          <t>Yes</t>
        </is>
      </c>
      <c r="H10791" t="n">
        <v>9.1</v>
      </c>
    </row>
    <row r="10792">
      <c r="A10792" t="inlineStr">
        <is>
          <t>2019-W8-2019-PACO-Y30259</t>
        </is>
      </c>
      <c r="B10792" t="n">
        <v>2019</v>
      </c>
      <c r="C10792" t="n">
        <v>8</v>
      </c>
      <c r="D10792" t="inlineStr">
        <is>
          <t>2019-PACO</t>
        </is>
      </c>
      <c r="E10792" t="inlineStr">
        <is>
          <t>Y30259</t>
        </is>
      </c>
      <c r="F10792" t="inlineStr">
        <is>
          <t>TE</t>
        </is>
      </c>
      <c r="G10792" t="inlineStr">
        <is>
          <t>Yes</t>
        </is>
      </c>
      <c r="H10792" t="n">
        <v>11.6</v>
      </c>
    </row>
    <row r="10793">
      <c r="A10793" t="inlineStr">
        <is>
          <t>2019-W8-2019-PACO-Y24035</t>
        </is>
      </c>
      <c r="B10793" t="n">
        <v>2019</v>
      </c>
      <c r="C10793" t="n">
        <v>8</v>
      </c>
      <c r="D10793" t="inlineStr">
        <is>
          <t>2019-PACO</t>
        </is>
      </c>
      <c r="E10793" t="inlineStr">
        <is>
          <t>Y24035</t>
        </is>
      </c>
      <c r="F10793" t="inlineStr">
        <is>
          <t>W/R/T FLEX</t>
        </is>
      </c>
      <c r="G10793" t="inlineStr">
        <is>
          <t>Yes</t>
        </is>
      </c>
      <c r="H10793" t="n">
        <v>12.5</v>
      </c>
    </row>
    <row r="10794">
      <c r="A10794" t="inlineStr">
        <is>
          <t>2019-W8-2019-PACO-Y8565</t>
        </is>
      </c>
      <c r="B10794" t="n">
        <v>2019</v>
      </c>
      <c r="C10794" t="n">
        <v>8</v>
      </c>
      <c r="D10794" t="inlineStr">
        <is>
          <t>2019-PACO</t>
        </is>
      </c>
      <c r="E10794" t="inlineStr">
        <is>
          <t>Y8565</t>
        </is>
      </c>
      <c r="F10794" t="inlineStr">
        <is>
          <t>K</t>
        </is>
      </c>
      <c r="G10794" t="inlineStr">
        <is>
          <t>Yes</t>
        </is>
      </c>
      <c r="H10794" t="n">
        <v>9</v>
      </c>
    </row>
    <row r="10795">
      <c r="A10795" t="inlineStr">
        <is>
          <t>2019-W8-2019-PACO-Y-DEF:green-bay</t>
        </is>
      </c>
      <c r="B10795" t="n">
        <v>2019</v>
      </c>
      <c r="C10795" t="n">
        <v>8</v>
      </c>
      <c r="D10795" t="inlineStr">
        <is>
          <t>2019-PACO</t>
        </is>
      </c>
      <c r="E10795" t="inlineStr">
        <is>
          <t>Y-DEF:green-bay</t>
        </is>
      </c>
      <c r="F10795" t="inlineStr">
        <is>
          <t>DST</t>
        </is>
      </c>
      <c r="G10795" t="inlineStr">
        <is>
          <t>Yes</t>
        </is>
      </c>
      <c r="H10795" t="n">
        <v>4</v>
      </c>
    </row>
    <row r="10796">
      <c r="A10796" t="inlineStr">
        <is>
          <t>2019-W8-2019-PACO-Y31379</t>
        </is>
      </c>
      <c r="B10796" t="n">
        <v>2019</v>
      </c>
      <c r="C10796" t="n">
        <v>8</v>
      </c>
      <c r="D10796" t="inlineStr">
        <is>
          <t>2019-PACO</t>
        </is>
      </c>
      <c r="E10796" t="inlineStr">
        <is>
          <t>Y31379</t>
        </is>
      </c>
      <c r="F10796" t="inlineStr">
        <is>
          <t>BN</t>
        </is>
      </c>
      <c r="G10796" t="inlineStr">
        <is>
          <t>No</t>
        </is>
      </c>
      <c r="H10796" t="n">
        <v>10.1</v>
      </c>
    </row>
    <row r="10797">
      <c r="A10797" t="inlineStr">
        <is>
          <t>2019-W8-2019-PACO-Y9265</t>
        </is>
      </c>
      <c r="B10797" t="n">
        <v>2019</v>
      </c>
      <c r="C10797" t="n">
        <v>8</v>
      </c>
      <c r="D10797" t="inlineStr">
        <is>
          <t>2019-PACO</t>
        </is>
      </c>
      <c r="E10797" t="inlineStr">
        <is>
          <t>Y9265</t>
        </is>
      </c>
      <c r="F10797" t="inlineStr">
        <is>
          <t>BN</t>
        </is>
      </c>
      <c r="G10797" t="inlineStr">
        <is>
          <t>No</t>
        </is>
      </c>
      <c r="H10797" t="n">
        <v>28.38</v>
      </c>
    </row>
    <row r="10798">
      <c r="A10798" t="inlineStr">
        <is>
          <t>2019-W8-2019-PACO-Y30161</t>
        </is>
      </c>
      <c r="B10798" t="n">
        <v>2019</v>
      </c>
      <c r="C10798" t="n">
        <v>8</v>
      </c>
      <c r="D10798" t="inlineStr">
        <is>
          <t>2019-PACO</t>
        </is>
      </c>
      <c r="E10798" t="inlineStr">
        <is>
          <t>Y30161</t>
        </is>
      </c>
      <c r="F10798" t="inlineStr">
        <is>
          <t>BN</t>
        </is>
      </c>
      <c r="G10798" t="inlineStr">
        <is>
          <t>No</t>
        </is>
      </c>
      <c r="H10798" t="n">
        <v>15.7</v>
      </c>
    </row>
    <row r="10799">
      <c r="A10799" t="inlineStr">
        <is>
          <t>2019-W8-2019-PACO-Y26534</t>
        </is>
      </c>
      <c r="B10799" t="n">
        <v>2019</v>
      </c>
      <c r="C10799" t="n">
        <v>8</v>
      </c>
      <c r="D10799" t="inlineStr">
        <is>
          <t>2019-PACO</t>
        </is>
      </c>
      <c r="E10799" t="inlineStr">
        <is>
          <t>Y26534</t>
        </is>
      </c>
      <c r="F10799" t="inlineStr">
        <is>
          <t>BN</t>
        </is>
      </c>
      <c r="G10799" t="inlineStr">
        <is>
          <t>No</t>
        </is>
      </c>
      <c r="H10799" t="n">
        <v>0</v>
      </c>
    </row>
    <row r="10800">
      <c r="A10800" t="inlineStr">
        <is>
          <t>2019-W8-2019-PACO-Y-DEF:carolina</t>
        </is>
      </c>
      <c r="B10800" t="n">
        <v>2019</v>
      </c>
      <c r="C10800" t="n">
        <v>8</v>
      </c>
      <c r="D10800" t="inlineStr">
        <is>
          <t>2019-PACO</t>
        </is>
      </c>
      <c r="E10800" t="inlineStr">
        <is>
          <t>Y-DEF:carolina</t>
        </is>
      </c>
      <c r="F10800" t="inlineStr">
        <is>
          <t>BN</t>
        </is>
      </c>
      <c r="G10800" t="inlineStr">
        <is>
          <t>No</t>
        </is>
      </c>
      <c r="H10800" t="n">
        <v>3</v>
      </c>
    </row>
    <row r="10801">
      <c r="A10801" t="inlineStr">
        <is>
          <t>2019-W8-2019-PACO-Y31864</t>
        </is>
      </c>
      <c r="B10801" t="n">
        <v>2019</v>
      </c>
      <c r="C10801" t="n">
        <v>8</v>
      </c>
      <c r="D10801" t="inlineStr">
        <is>
          <t>2019-PACO</t>
        </is>
      </c>
      <c r="E10801" t="inlineStr">
        <is>
          <t>Y31864</t>
        </is>
      </c>
      <c r="F10801" t="inlineStr">
        <is>
          <t>IR</t>
        </is>
      </c>
      <c r="G10801" t="inlineStr">
        <is>
          <t>No</t>
        </is>
      </c>
      <c r="H10801" t="n">
        <v>0</v>
      </c>
    </row>
    <row r="10802">
      <c r="A10802" t="inlineStr">
        <is>
          <t>2019-W8-2019-PEPSALFA-Y25785</t>
        </is>
      </c>
      <c r="B10802" t="n">
        <v>2019</v>
      </c>
      <c r="C10802" t="n">
        <v>8</v>
      </c>
      <c r="D10802" t="inlineStr">
        <is>
          <t>2019-PEPSALFA</t>
        </is>
      </c>
      <c r="E10802" t="inlineStr">
        <is>
          <t>Y25785</t>
        </is>
      </c>
      <c r="F10802" t="inlineStr">
        <is>
          <t>QB</t>
        </is>
      </c>
      <c r="G10802" t="inlineStr">
        <is>
          <t>Yes</t>
        </is>
      </c>
      <c r="H10802" t="n">
        <v>15.68</v>
      </c>
    </row>
    <row r="10803">
      <c r="A10803" t="inlineStr">
        <is>
          <t>2019-W8-2019-PEPSALFA-Y29281</t>
        </is>
      </c>
      <c r="B10803" t="n">
        <v>2019</v>
      </c>
      <c r="C10803" t="n">
        <v>8</v>
      </c>
      <c r="D10803" t="inlineStr">
        <is>
          <t>2019-PEPSALFA</t>
        </is>
      </c>
      <c r="E10803" t="inlineStr">
        <is>
          <t>Y29281</t>
        </is>
      </c>
      <c r="F10803" t="inlineStr">
        <is>
          <t>WR</t>
        </is>
      </c>
      <c r="G10803" t="inlineStr">
        <is>
          <t>Yes</t>
        </is>
      </c>
      <c r="H10803" t="n">
        <v>21.8</v>
      </c>
    </row>
    <row r="10804">
      <c r="A10804" t="inlineStr">
        <is>
          <t>2019-W8-2019-PEPSALFA-Y30182</t>
        </is>
      </c>
      <c r="B10804" t="n">
        <v>2019</v>
      </c>
      <c r="C10804" t="n">
        <v>8</v>
      </c>
      <c r="D10804" t="inlineStr">
        <is>
          <t>2019-PEPSALFA</t>
        </is>
      </c>
      <c r="E10804" t="inlineStr">
        <is>
          <t>Y30182</t>
        </is>
      </c>
      <c r="F10804" t="inlineStr">
        <is>
          <t>WR</t>
        </is>
      </c>
      <c r="G10804" t="inlineStr">
        <is>
          <t>Yes</t>
        </is>
      </c>
      <c r="H10804" t="n">
        <v>33.5</v>
      </c>
    </row>
    <row r="10805">
      <c r="A10805" t="inlineStr">
        <is>
          <t>2019-W8-2019-PEPSALFA-Y30295</t>
        </is>
      </c>
      <c r="B10805" t="n">
        <v>2019</v>
      </c>
      <c r="C10805" t="n">
        <v>8</v>
      </c>
      <c r="D10805" t="inlineStr">
        <is>
          <t>2019-PEPSALFA</t>
        </is>
      </c>
      <c r="E10805" t="inlineStr">
        <is>
          <t>Y30295</t>
        </is>
      </c>
      <c r="F10805" t="inlineStr">
        <is>
          <t>RB</t>
        </is>
      </c>
      <c r="G10805" t="inlineStr">
        <is>
          <t>Yes</t>
        </is>
      </c>
      <c r="H10805" t="n">
        <v>40.1</v>
      </c>
    </row>
    <row r="10806">
      <c r="A10806" t="inlineStr">
        <is>
          <t>2019-W8-2019-PEPSALFA-Y28398</t>
        </is>
      </c>
      <c r="B10806" t="n">
        <v>2019</v>
      </c>
      <c r="C10806" t="n">
        <v>8</v>
      </c>
      <c r="D10806" t="inlineStr">
        <is>
          <t>2019-PEPSALFA</t>
        </is>
      </c>
      <c r="E10806" t="inlineStr">
        <is>
          <t>Y28398</t>
        </is>
      </c>
      <c r="F10806" t="inlineStr">
        <is>
          <t>RB</t>
        </is>
      </c>
      <c r="G10806" t="inlineStr">
        <is>
          <t>Yes</t>
        </is>
      </c>
      <c r="H10806" t="n">
        <v>10.4</v>
      </c>
    </row>
    <row r="10807">
      <c r="A10807" t="inlineStr">
        <is>
          <t>2019-W8-2019-PEPSALFA-Y8285</t>
        </is>
      </c>
      <c r="B10807" t="n">
        <v>2019</v>
      </c>
      <c r="C10807" t="n">
        <v>8</v>
      </c>
      <c r="D10807" t="inlineStr">
        <is>
          <t>2019-PEPSALFA</t>
        </is>
      </c>
      <c r="E10807" t="inlineStr">
        <is>
          <t>Y8285</t>
        </is>
      </c>
      <c r="F10807" t="inlineStr">
        <is>
          <t>TE</t>
        </is>
      </c>
      <c r="G10807" t="inlineStr">
        <is>
          <t>Yes</t>
        </is>
      </c>
      <c r="H10807" t="n">
        <v>2.3</v>
      </c>
    </row>
    <row r="10808">
      <c r="A10808" t="inlineStr">
        <is>
          <t>2019-W8-2019-PEPSALFA-Y30423</t>
        </is>
      </c>
      <c r="B10808" t="n">
        <v>2019</v>
      </c>
      <c r="C10808" t="n">
        <v>8</v>
      </c>
      <c r="D10808" t="inlineStr">
        <is>
          <t>2019-PEPSALFA</t>
        </is>
      </c>
      <c r="E10808" t="inlineStr">
        <is>
          <t>Y30423</t>
        </is>
      </c>
      <c r="F10808" t="inlineStr">
        <is>
          <t>W/R/T FLEX</t>
        </is>
      </c>
      <c r="G10808" t="inlineStr">
        <is>
          <t>Yes</t>
        </is>
      </c>
      <c r="H10808" t="n">
        <v>9.199999999999999</v>
      </c>
    </row>
    <row r="10809">
      <c r="A10809" t="inlineStr">
        <is>
          <t>2019-W8-2019-PEPSALFA-Y8447</t>
        </is>
      </c>
      <c r="B10809" t="n">
        <v>2019</v>
      </c>
      <c r="C10809" t="n">
        <v>8</v>
      </c>
      <c r="D10809" t="inlineStr">
        <is>
          <t>2019-PEPSALFA</t>
        </is>
      </c>
      <c r="E10809" t="inlineStr">
        <is>
          <t>Y8447</t>
        </is>
      </c>
      <c r="F10809" t="inlineStr">
        <is>
          <t>K</t>
        </is>
      </c>
      <c r="G10809" t="inlineStr">
        <is>
          <t>Yes</t>
        </is>
      </c>
      <c r="H10809" t="n">
        <v>7</v>
      </c>
    </row>
    <row r="10810">
      <c r="A10810" t="inlineStr">
        <is>
          <t>2019-W8-2019-PEPSALFA-Y-DEF:minnesota</t>
        </is>
      </c>
      <c r="B10810" t="n">
        <v>2019</v>
      </c>
      <c r="C10810" t="n">
        <v>8</v>
      </c>
      <c r="D10810" t="inlineStr">
        <is>
          <t>2019-PEPSALFA</t>
        </is>
      </c>
      <c r="E10810" t="inlineStr">
        <is>
          <t>Y-DEF:minnesota</t>
        </is>
      </c>
      <c r="F10810" t="inlineStr">
        <is>
          <t>DST</t>
        </is>
      </c>
      <c r="G10810" t="inlineStr">
        <is>
          <t>Yes</t>
        </is>
      </c>
      <c r="H10810" t="n">
        <v>12</v>
      </c>
    </row>
    <row r="10811">
      <c r="A10811" t="inlineStr">
        <is>
          <t>2019-W8-2019-PEPSALFA-Y26699</t>
        </is>
      </c>
      <c r="B10811" t="n">
        <v>2019</v>
      </c>
      <c r="C10811" t="n">
        <v>8</v>
      </c>
      <c r="D10811" t="inlineStr">
        <is>
          <t>2019-PEPSALFA</t>
        </is>
      </c>
      <c r="E10811" t="inlineStr">
        <is>
          <t>Y26699</t>
        </is>
      </c>
      <c r="F10811" t="inlineStr">
        <is>
          <t>BN</t>
        </is>
      </c>
      <c r="G10811" t="inlineStr">
        <is>
          <t>No</t>
        </is>
      </c>
      <c r="H10811" t="n">
        <v>8.800000000000001</v>
      </c>
    </row>
    <row r="10812">
      <c r="A10812" t="inlineStr">
        <is>
          <t>2019-W8-2019-PEPSALFA-Y9317</t>
        </is>
      </c>
      <c r="B10812" t="n">
        <v>2019</v>
      </c>
      <c r="C10812" t="n">
        <v>8</v>
      </c>
      <c r="D10812" t="inlineStr">
        <is>
          <t>2019-PEPSALFA</t>
        </is>
      </c>
      <c r="E10812" t="inlineStr">
        <is>
          <t>Y9317</t>
        </is>
      </c>
      <c r="F10812" t="inlineStr">
        <is>
          <t>BN</t>
        </is>
      </c>
      <c r="G10812" t="inlineStr">
        <is>
          <t>No</t>
        </is>
      </c>
      <c r="H10812" t="n">
        <v>6.3</v>
      </c>
    </row>
    <row r="10813">
      <c r="A10813" t="inlineStr">
        <is>
          <t>2019-W8-2019-PEPSALFA-Y27658</t>
        </is>
      </c>
      <c r="B10813" t="n">
        <v>2019</v>
      </c>
      <c r="C10813" t="n">
        <v>8</v>
      </c>
      <c r="D10813" t="inlineStr">
        <is>
          <t>2019-PEPSALFA</t>
        </is>
      </c>
      <c r="E10813" t="inlineStr">
        <is>
          <t>Y27658</t>
        </is>
      </c>
      <c r="F10813" t="inlineStr">
        <is>
          <t>BN</t>
        </is>
      </c>
      <c r="G10813" t="inlineStr">
        <is>
          <t>No</t>
        </is>
      </c>
      <c r="H10813" t="n">
        <v>9.9</v>
      </c>
    </row>
    <row r="10814">
      <c r="A10814" t="inlineStr">
        <is>
          <t>2019-W8-2019-PEPSALFA-Y31017</t>
        </is>
      </c>
      <c r="B10814" t="n">
        <v>2019</v>
      </c>
      <c r="C10814" t="n">
        <v>8</v>
      </c>
      <c r="D10814" t="inlineStr">
        <is>
          <t>2019-PEPSALFA</t>
        </is>
      </c>
      <c r="E10814" t="inlineStr">
        <is>
          <t>Y31017</t>
        </is>
      </c>
      <c r="F10814" t="inlineStr">
        <is>
          <t>BN</t>
        </is>
      </c>
      <c r="G10814" t="inlineStr">
        <is>
          <t>No</t>
        </is>
      </c>
      <c r="H10814" t="n">
        <v>13.8</v>
      </c>
    </row>
    <row r="10815">
      <c r="A10815" t="inlineStr">
        <is>
          <t>2019-W8-2019-PEPSALFA-Y25876</t>
        </is>
      </c>
      <c r="B10815" t="n">
        <v>2019</v>
      </c>
      <c r="C10815" t="n">
        <v>8</v>
      </c>
      <c r="D10815" t="inlineStr">
        <is>
          <t>2019-PEPSALFA</t>
        </is>
      </c>
      <c r="E10815" t="inlineStr">
        <is>
          <t>Y25876</t>
        </is>
      </c>
      <c r="F10815" t="inlineStr">
        <is>
          <t>BN</t>
        </is>
      </c>
      <c r="G10815" t="inlineStr">
        <is>
          <t>No</t>
        </is>
      </c>
      <c r="H10815" t="n">
        <v>4.2</v>
      </c>
    </row>
    <row r="10816">
      <c r="A10816" t="inlineStr">
        <is>
          <t>2019-W8-2019-PUENTETU-Y31833</t>
        </is>
      </c>
      <c r="B10816" t="n">
        <v>2019</v>
      </c>
      <c r="C10816" t="n">
        <v>8</v>
      </c>
      <c r="D10816" t="inlineStr">
        <is>
          <t>2019-PUENTETU</t>
        </is>
      </c>
      <c r="E10816" t="inlineStr">
        <is>
          <t>Y31833</t>
        </is>
      </c>
      <c r="F10816" t="inlineStr">
        <is>
          <t>QB</t>
        </is>
      </c>
      <c r="G10816" t="inlineStr">
        <is>
          <t>Yes</t>
        </is>
      </c>
      <c r="H10816" t="n">
        <v>10.1</v>
      </c>
    </row>
    <row r="10817">
      <c r="A10817" t="inlineStr">
        <is>
          <t>2019-W8-2019-PUENTETU-Y25755</t>
        </is>
      </c>
      <c r="B10817" t="n">
        <v>2019</v>
      </c>
      <c r="C10817" t="n">
        <v>8</v>
      </c>
      <c r="D10817" t="inlineStr">
        <is>
          <t>2019-PUENTETU</t>
        </is>
      </c>
      <c r="E10817" t="inlineStr">
        <is>
          <t>Y25755</t>
        </is>
      </c>
      <c r="F10817" t="inlineStr">
        <is>
          <t>WR</t>
        </is>
      </c>
      <c r="G10817" t="inlineStr">
        <is>
          <t>Yes</t>
        </is>
      </c>
      <c r="H10817" t="n">
        <v>8.4</v>
      </c>
    </row>
    <row r="10818">
      <c r="A10818" t="inlineStr">
        <is>
          <t>2019-W8-2019-PUENTETU-Y29785</t>
        </is>
      </c>
      <c r="B10818" t="n">
        <v>2019</v>
      </c>
      <c r="C10818" t="n">
        <v>8</v>
      </c>
      <c r="D10818" t="inlineStr">
        <is>
          <t>2019-PUENTETU</t>
        </is>
      </c>
      <c r="E10818" t="inlineStr">
        <is>
          <t>Y29785</t>
        </is>
      </c>
      <c r="F10818" t="inlineStr">
        <is>
          <t>WR</t>
        </is>
      </c>
      <c r="G10818" t="inlineStr">
        <is>
          <t>Yes</t>
        </is>
      </c>
      <c r="H10818" t="n">
        <v>6.3</v>
      </c>
    </row>
    <row r="10819">
      <c r="A10819" t="inlineStr">
        <is>
          <t>2019-W8-2019-PUENTETU-Y30362</t>
        </is>
      </c>
      <c r="B10819" t="n">
        <v>2019</v>
      </c>
      <c r="C10819" t="n">
        <v>8</v>
      </c>
      <c r="D10819" t="inlineStr">
        <is>
          <t>2019-PUENTETU</t>
        </is>
      </c>
      <c r="E10819" t="inlineStr">
        <is>
          <t>Y30362</t>
        </is>
      </c>
      <c r="F10819" t="inlineStr">
        <is>
          <t>RB</t>
        </is>
      </c>
      <c r="G10819" t="inlineStr">
        <is>
          <t>Yes</t>
        </is>
      </c>
      <c r="H10819" t="n">
        <v>15</v>
      </c>
    </row>
    <row r="10820">
      <c r="A10820" t="inlineStr">
        <is>
          <t>2019-W8-2019-PUENTETU-Y32018</t>
        </is>
      </c>
      <c r="B10820" t="n">
        <v>2019</v>
      </c>
      <c r="C10820" t="n">
        <v>8</v>
      </c>
      <c r="D10820" t="inlineStr">
        <is>
          <t>2019-PUENTETU</t>
        </is>
      </c>
      <c r="E10820" t="inlineStr">
        <is>
          <t>Y32018</t>
        </is>
      </c>
      <c r="F10820" t="inlineStr">
        <is>
          <t>RB</t>
        </is>
      </c>
      <c r="G10820" t="inlineStr">
        <is>
          <t>Yes</t>
        </is>
      </c>
      <c r="H10820" t="n">
        <v>4.3</v>
      </c>
    </row>
    <row r="10821">
      <c r="A10821" t="inlineStr">
        <is>
          <t>2019-W8-2019-PUENTETU-Y28267</t>
        </is>
      </c>
      <c r="B10821" t="n">
        <v>2019</v>
      </c>
      <c r="C10821" t="n">
        <v>8</v>
      </c>
      <c r="D10821" t="inlineStr">
        <is>
          <t>2019-PUENTETU</t>
        </is>
      </c>
      <c r="E10821" t="inlineStr">
        <is>
          <t>Y28267</t>
        </is>
      </c>
      <c r="F10821" t="inlineStr">
        <is>
          <t>TE</t>
        </is>
      </c>
      <c r="G10821" t="inlineStr">
        <is>
          <t>Yes</t>
        </is>
      </c>
      <c r="H10821" t="n">
        <v>4.7</v>
      </c>
    </row>
    <row r="10822">
      <c r="A10822" t="inlineStr">
        <is>
          <t>2019-W8-2019-PUENTETU-Y26804</t>
        </is>
      </c>
      <c r="B10822" t="n">
        <v>2019</v>
      </c>
      <c r="C10822" t="n">
        <v>8</v>
      </c>
      <c r="D10822" t="inlineStr">
        <is>
          <t>2019-PUENTETU</t>
        </is>
      </c>
      <c r="E10822" t="inlineStr">
        <is>
          <t>Y26804</t>
        </is>
      </c>
      <c r="F10822" t="inlineStr">
        <is>
          <t>W/R/T FLEX</t>
        </is>
      </c>
      <c r="G10822" t="inlineStr">
        <is>
          <t>Yes</t>
        </is>
      </c>
      <c r="H10822" t="n">
        <v>32.2</v>
      </c>
    </row>
    <row r="10823">
      <c r="A10823" t="inlineStr">
        <is>
          <t>2019-W8-2019-PUENTETU-Y30337</t>
        </is>
      </c>
      <c r="B10823" t="n">
        <v>2019</v>
      </c>
      <c r="C10823" t="n">
        <v>8</v>
      </c>
      <c r="D10823" t="inlineStr">
        <is>
          <t>2019-PUENTETU</t>
        </is>
      </c>
      <c r="E10823" t="inlineStr">
        <is>
          <t>Y30337</t>
        </is>
      </c>
      <c r="F10823" t="inlineStr">
        <is>
          <t>K</t>
        </is>
      </c>
      <c r="G10823" t="inlineStr">
        <is>
          <t>Yes</t>
        </is>
      </c>
      <c r="H10823" t="n">
        <v>11</v>
      </c>
    </row>
    <row r="10824">
      <c r="A10824" t="inlineStr">
        <is>
          <t>2019-W8-2019-PUENTETU-Y-DEF:pittsburgh</t>
        </is>
      </c>
      <c r="B10824" t="n">
        <v>2019</v>
      </c>
      <c r="C10824" t="n">
        <v>8</v>
      </c>
      <c r="D10824" t="inlineStr">
        <is>
          <t>2019-PUENTETU</t>
        </is>
      </c>
      <c r="E10824" t="inlineStr">
        <is>
          <t>Y-DEF:pittsburgh</t>
        </is>
      </c>
      <c r="F10824" t="inlineStr">
        <is>
          <t>DST</t>
        </is>
      </c>
      <c r="G10824" t="inlineStr">
        <is>
          <t>Yes</t>
        </is>
      </c>
      <c r="H10824" t="n">
        <v>13</v>
      </c>
    </row>
    <row r="10825">
      <c r="A10825" t="inlineStr">
        <is>
          <t>2019-W8-2019-PUENTETU-Y28403</t>
        </is>
      </c>
      <c r="B10825" t="n">
        <v>2019</v>
      </c>
      <c r="C10825" t="n">
        <v>8</v>
      </c>
      <c r="D10825" t="inlineStr">
        <is>
          <t>2019-PUENTETU</t>
        </is>
      </c>
      <c r="E10825" t="inlineStr">
        <is>
          <t>Y28403</t>
        </is>
      </c>
      <c r="F10825" t="inlineStr">
        <is>
          <t>BN</t>
        </is>
      </c>
      <c r="G10825" t="inlineStr">
        <is>
          <t>No</t>
        </is>
      </c>
      <c r="H10825" t="n">
        <v>10.4</v>
      </c>
    </row>
    <row r="10826">
      <c r="A10826" t="inlineStr">
        <is>
          <t>2019-W8-2019-PUENTETU-Y29238</t>
        </is>
      </c>
      <c r="B10826" t="n">
        <v>2019</v>
      </c>
      <c r="C10826" t="n">
        <v>8</v>
      </c>
      <c r="D10826" t="inlineStr">
        <is>
          <t>2019-PUENTETU</t>
        </is>
      </c>
      <c r="E10826" t="inlineStr">
        <is>
          <t>Y29238</t>
        </is>
      </c>
      <c r="F10826" t="inlineStr">
        <is>
          <t>BN</t>
        </is>
      </c>
      <c r="G10826" t="inlineStr">
        <is>
          <t>No</t>
        </is>
      </c>
      <c r="H10826" t="n">
        <v>0</v>
      </c>
    </row>
    <row r="10827">
      <c r="A10827" t="inlineStr">
        <is>
          <t>2019-W8-2019-PUENTETU-Y31051</t>
        </is>
      </c>
      <c r="B10827" t="n">
        <v>2019</v>
      </c>
      <c r="C10827" t="n">
        <v>8</v>
      </c>
      <c r="D10827" t="inlineStr">
        <is>
          <t>2019-PUENTETU</t>
        </is>
      </c>
      <c r="E10827" t="inlineStr">
        <is>
          <t>Y31051</t>
        </is>
      </c>
      <c r="F10827" t="inlineStr">
        <is>
          <t>BN</t>
        </is>
      </c>
      <c r="G10827" t="inlineStr">
        <is>
          <t>No</t>
        </is>
      </c>
      <c r="H10827" t="n">
        <v>0</v>
      </c>
    </row>
    <row r="10828">
      <c r="A10828" t="inlineStr">
        <is>
          <t>2019-W8-2019-PUENTETU-Y31002</t>
        </is>
      </c>
      <c r="B10828" t="n">
        <v>2019</v>
      </c>
      <c r="C10828" t="n">
        <v>8</v>
      </c>
      <c r="D10828" t="inlineStr">
        <is>
          <t>2019-PUENTETU</t>
        </is>
      </c>
      <c r="E10828" t="inlineStr">
        <is>
          <t>Y31002</t>
        </is>
      </c>
      <c r="F10828" t="inlineStr">
        <is>
          <t>BN</t>
        </is>
      </c>
      <c r="G10828" t="inlineStr">
        <is>
          <t>No</t>
        </is>
      </c>
      <c r="H10828" t="n">
        <v>0</v>
      </c>
    </row>
    <row r="10829">
      <c r="A10829" t="inlineStr">
        <is>
          <t>2019-W8-2019-PUENTETU-Y-DEF:buffalo</t>
        </is>
      </c>
      <c r="B10829" t="n">
        <v>2019</v>
      </c>
      <c r="C10829" t="n">
        <v>8</v>
      </c>
      <c r="D10829" t="inlineStr">
        <is>
          <t>2019-PUENTETU</t>
        </is>
      </c>
      <c r="E10829" t="inlineStr">
        <is>
          <t>Y-DEF:buffalo</t>
        </is>
      </c>
      <c r="F10829" t="inlineStr">
        <is>
          <t>BN</t>
        </is>
      </c>
      <c r="G10829" t="inlineStr">
        <is>
          <t>No</t>
        </is>
      </c>
      <c r="H10829" t="n">
        <v>4</v>
      </c>
    </row>
    <row r="10830">
      <c r="A10830" t="inlineStr">
        <is>
          <t>2019-W8-2019-PUENTETU-Y29274</t>
        </is>
      </c>
      <c r="B10830" t="n">
        <v>2019</v>
      </c>
      <c r="C10830" t="n">
        <v>8</v>
      </c>
      <c r="D10830" t="inlineStr">
        <is>
          <t>2019-PUENTETU</t>
        </is>
      </c>
      <c r="E10830" t="inlineStr">
        <is>
          <t>Y29274</t>
        </is>
      </c>
      <c r="F10830" t="inlineStr">
        <is>
          <t>IR</t>
        </is>
      </c>
      <c r="G10830" t="inlineStr">
        <is>
          <t>No</t>
        </is>
      </c>
      <c r="H10830" t="n">
        <v>0</v>
      </c>
    </row>
    <row r="10831">
      <c r="A10831" t="inlineStr">
        <is>
          <t>2019-W8-2019-EMAN-Y6763</t>
        </is>
      </c>
      <c r="B10831" t="n">
        <v>2019</v>
      </c>
      <c r="C10831" t="n">
        <v>8</v>
      </c>
      <c r="D10831" t="inlineStr">
        <is>
          <t>2019-EMAN</t>
        </is>
      </c>
      <c r="E10831" t="inlineStr">
        <is>
          <t>Y6763</t>
        </is>
      </c>
      <c r="F10831" t="inlineStr">
        <is>
          <t>QB</t>
        </is>
      </c>
      <c r="G10831" t="inlineStr">
        <is>
          <t>Yes</t>
        </is>
      </c>
      <c r="H10831" t="n">
        <v>11.04</v>
      </c>
    </row>
    <row r="10832">
      <c r="A10832" t="inlineStr">
        <is>
          <t>2019-W8-2019-EMAN-Y27589</t>
        </is>
      </c>
      <c r="B10832" t="n">
        <v>2019</v>
      </c>
      <c r="C10832" t="n">
        <v>8</v>
      </c>
      <c r="D10832" t="inlineStr">
        <is>
          <t>2019-EMAN</t>
        </is>
      </c>
      <c r="E10832" t="inlineStr">
        <is>
          <t>Y27589</t>
        </is>
      </c>
      <c r="F10832" t="inlineStr">
        <is>
          <t>WR</t>
        </is>
      </c>
      <c r="G10832" t="inlineStr">
        <is>
          <t>Yes</t>
        </is>
      </c>
      <c r="H10832" t="n">
        <v>8.699999999999999</v>
      </c>
    </row>
    <row r="10833">
      <c r="A10833" t="inlineStr">
        <is>
          <t>2019-W8-2019-EMAN-Y30197</t>
        </is>
      </c>
      <c r="B10833" t="n">
        <v>2019</v>
      </c>
      <c r="C10833" t="n">
        <v>8</v>
      </c>
      <c r="D10833" t="inlineStr">
        <is>
          <t>2019-EMAN</t>
        </is>
      </c>
      <c r="E10833" t="inlineStr">
        <is>
          <t>Y30197</t>
        </is>
      </c>
      <c r="F10833" t="inlineStr">
        <is>
          <t>WR</t>
        </is>
      </c>
      <c r="G10833" t="inlineStr">
        <is>
          <t>Yes</t>
        </is>
      </c>
      <c r="H10833" t="n">
        <v>8.300000000000001</v>
      </c>
    </row>
    <row r="10834">
      <c r="A10834" t="inlineStr">
        <is>
          <t>2019-W8-2019-EMAN-Y30972</t>
        </is>
      </c>
      <c r="B10834" t="n">
        <v>2019</v>
      </c>
      <c r="C10834" t="n">
        <v>8</v>
      </c>
      <c r="D10834" t="inlineStr">
        <is>
          <t>2019-EMAN</t>
        </is>
      </c>
      <c r="E10834" t="inlineStr">
        <is>
          <t>Y30972</t>
        </is>
      </c>
      <c r="F10834" t="inlineStr">
        <is>
          <t>RB</t>
        </is>
      </c>
      <c r="G10834" t="inlineStr">
        <is>
          <t>Yes</t>
        </is>
      </c>
      <c r="H10834" t="n">
        <v>24.3</v>
      </c>
    </row>
    <row r="10835">
      <c r="A10835" t="inlineStr">
        <is>
          <t>2019-W8-2019-EMAN-Y31082</t>
        </is>
      </c>
      <c r="B10835" t="n">
        <v>2019</v>
      </c>
      <c r="C10835" t="n">
        <v>8</v>
      </c>
      <c r="D10835" t="inlineStr">
        <is>
          <t>2019-EMAN</t>
        </is>
      </c>
      <c r="E10835" t="inlineStr">
        <is>
          <t>Y31082</t>
        </is>
      </c>
      <c r="F10835" t="inlineStr">
        <is>
          <t>RB</t>
        </is>
      </c>
      <c r="G10835" t="inlineStr">
        <is>
          <t>Yes</t>
        </is>
      </c>
      <c r="H10835" t="n">
        <v>4.9</v>
      </c>
    </row>
    <row r="10836">
      <c r="A10836" t="inlineStr">
        <is>
          <t>2019-W8-2019-EMAN-Y24070</t>
        </is>
      </c>
      <c r="B10836" t="n">
        <v>2019</v>
      </c>
      <c r="C10836" t="n">
        <v>8</v>
      </c>
      <c r="D10836" t="inlineStr">
        <is>
          <t>2019-EMAN</t>
        </is>
      </c>
      <c r="E10836" t="inlineStr">
        <is>
          <t>Y24070</t>
        </is>
      </c>
      <c r="F10836" t="inlineStr">
        <is>
          <t>TE</t>
        </is>
      </c>
      <c r="G10836" t="inlineStr">
        <is>
          <t>Yes</t>
        </is>
      </c>
      <c r="H10836" t="n">
        <v>3.5</v>
      </c>
    </row>
    <row r="10837">
      <c r="A10837" t="inlineStr">
        <is>
          <t>2019-W8-2019-EMAN-Y31908</t>
        </is>
      </c>
      <c r="B10837" t="n">
        <v>2019</v>
      </c>
      <c r="C10837" t="n">
        <v>8</v>
      </c>
      <c r="D10837" t="inlineStr">
        <is>
          <t>2019-EMAN</t>
        </is>
      </c>
      <c r="E10837" t="inlineStr">
        <is>
          <t>Y31908</t>
        </is>
      </c>
      <c r="F10837" t="inlineStr">
        <is>
          <t>W/R/T FLEX</t>
        </is>
      </c>
      <c r="G10837" t="inlineStr">
        <is>
          <t>Yes</t>
        </is>
      </c>
      <c r="H10837" t="n">
        <v>5.9</v>
      </c>
    </row>
    <row r="10838">
      <c r="A10838" t="inlineStr">
        <is>
          <t>2019-W8-2019-EMAN-Y30346</t>
        </is>
      </c>
      <c r="B10838" t="n">
        <v>2019</v>
      </c>
      <c r="C10838" t="n">
        <v>8</v>
      </c>
      <c r="D10838" t="inlineStr">
        <is>
          <t>2019-EMAN</t>
        </is>
      </c>
      <c r="E10838" t="inlineStr">
        <is>
          <t>Y30346</t>
        </is>
      </c>
      <c r="F10838" t="inlineStr">
        <is>
          <t>K</t>
        </is>
      </c>
      <c r="G10838" t="inlineStr">
        <is>
          <t>Yes</t>
        </is>
      </c>
      <c r="H10838" t="n">
        <v>6</v>
      </c>
    </row>
    <row r="10839">
      <c r="A10839" t="inlineStr">
        <is>
          <t>2019-W8-2019-EMAN-Y-DEF:chicago</t>
        </is>
      </c>
      <c r="B10839" t="n">
        <v>2019</v>
      </c>
      <c r="C10839" t="n">
        <v>8</v>
      </c>
      <c r="D10839" t="inlineStr">
        <is>
          <t>2019-EMAN</t>
        </is>
      </c>
      <c r="E10839" t="inlineStr">
        <is>
          <t>Y-DEF:chicago</t>
        </is>
      </c>
      <c r="F10839" t="inlineStr">
        <is>
          <t>DST</t>
        </is>
      </c>
      <c r="G10839" t="inlineStr">
        <is>
          <t>Yes</t>
        </is>
      </c>
      <c r="H10839" t="n">
        <v>4</v>
      </c>
    </row>
    <row r="10840">
      <c r="A10840" t="inlineStr">
        <is>
          <t>2019-W8-2019-EMAN-Y29560</t>
        </is>
      </c>
      <c r="B10840" t="n">
        <v>2019</v>
      </c>
      <c r="C10840" t="n">
        <v>8</v>
      </c>
      <c r="D10840" t="inlineStr">
        <is>
          <t>2019-EMAN</t>
        </is>
      </c>
      <c r="E10840" t="inlineStr">
        <is>
          <t>Y29560</t>
        </is>
      </c>
      <c r="F10840" t="inlineStr">
        <is>
          <t>BN</t>
        </is>
      </c>
      <c r="G10840" t="inlineStr">
        <is>
          <t>No</t>
        </is>
      </c>
      <c r="H10840" t="n">
        <v>3.3</v>
      </c>
    </row>
    <row r="10841">
      <c r="A10841" t="inlineStr">
        <is>
          <t>2019-W8-2019-EMAN-Y8780</t>
        </is>
      </c>
      <c r="B10841" t="n">
        <v>2019</v>
      </c>
      <c r="C10841" t="n">
        <v>8</v>
      </c>
      <c r="D10841" t="inlineStr">
        <is>
          <t>2019-EMAN</t>
        </is>
      </c>
      <c r="E10841" t="inlineStr">
        <is>
          <t>Y8780</t>
        </is>
      </c>
      <c r="F10841" t="inlineStr">
        <is>
          <t>BN</t>
        </is>
      </c>
      <c r="G10841" t="inlineStr">
        <is>
          <t>No</t>
        </is>
      </c>
      <c r="H10841" t="n">
        <v>0</v>
      </c>
    </row>
    <row r="10842">
      <c r="A10842" t="inlineStr">
        <is>
          <t>2019-W8-2019-EMAN-Y30996</t>
        </is>
      </c>
      <c r="B10842" t="n">
        <v>2019</v>
      </c>
      <c r="C10842" t="n">
        <v>8</v>
      </c>
      <c r="D10842" t="inlineStr">
        <is>
          <t>2019-EMAN</t>
        </is>
      </c>
      <c r="E10842" t="inlineStr">
        <is>
          <t>Y30996</t>
        </is>
      </c>
      <c r="F10842" t="inlineStr">
        <is>
          <t>BN</t>
        </is>
      </c>
      <c r="G10842" t="inlineStr">
        <is>
          <t>No</t>
        </is>
      </c>
      <c r="H10842" t="n">
        <v>11</v>
      </c>
    </row>
    <row r="10843">
      <c r="A10843" t="inlineStr">
        <is>
          <t>2019-W8-2019-EMAN-Y24815</t>
        </is>
      </c>
      <c r="B10843" t="n">
        <v>2019</v>
      </c>
      <c r="C10843" t="n">
        <v>8</v>
      </c>
      <c r="D10843" t="inlineStr">
        <is>
          <t>2019-EMAN</t>
        </is>
      </c>
      <c r="E10843" t="inlineStr">
        <is>
          <t>Y24815</t>
        </is>
      </c>
      <c r="F10843" t="inlineStr">
        <is>
          <t>BN</t>
        </is>
      </c>
      <c r="G10843" t="inlineStr">
        <is>
          <t>No</t>
        </is>
      </c>
      <c r="H10843" t="n">
        <v>0</v>
      </c>
    </row>
    <row r="10844">
      <c r="A10844" t="inlineStr">
        <is>
          <t>2019-W8-2019-EMAN-Y9353</t>
        </is>
      </c>
      <c r="B10844" t="n">
        <v>2019</v>
      </c>
      <c r="C10844" t="n">
        <v>8</v>
      </c>
      <c r="D10844" t="inlineStr">
        <is>
          <t>2019-EMAN</t>
        </is>
      </c>
      <c r="E10844" t="inlineStr">
        <is>
          <t>Y9353</t>
        </is>
      </c>
      <c r="F10844" t="inlineStr">
        <is>
          <t>BN</t>
        </is>
      </c>
      <c r="G10844" t="inlineStr">
        <is>
          <t>No</t>
        </is>
      </c>
      <c r="H10844" t="n">
        <v>0</v>
      </c>
    </row>
    <row r="10845">
      <c r="A10845" t="inlineStr">
        <is>
          <t>2019-W8-2019-LDV-Y5228</t>
        </is>
      </c>
      <c r="B10845" t="n">
        <v>2019</v>
      </c>
      <c r="C10845" t="n">
        <v>8</v>
      </c>
      <c r="D10845" t="inlineStr">
        <is>
          <t>2019-LDV</t>
        </is>
      </c>
      <c r="E10845" t="inlineStr">
        <is>
          <t>Y5228</t>
        </is>
      </c>
      <c r="F10845" t="inlineStr">
        <is>
          <t>QB</t>
        </is>
      </c>
      <c r="G10845" t="inlineStr">
        <is>
          <t>Yes</t>
        </is>
      </c>
      <c r="H10845" t="n">
        <v>18.36</v>
      </c>
    </row>
    <row r="10846">
      <c r="A10846" t="inlineStr">
        <is>
          <t>2019-W8-2019-LDV-Y30118</t>
        </is>
      </c>
      <c r="B10846" t="n">
        <v>2019</v>
      </c>
      <c r="C10846" t="n">
        <v>8</v>
      </c>
      <c r="D10846" t="inlineStr">
        <is>
          <t>2019-LDV</t>
        </is>
      </c>
      <c r="E10846" t="inlineStr">
        <is>
          <t>Y30118</t>
        </is>
      </c>
      <c r="F10846" t="inlineStr">
        <is>
          <t>WR</t>
        </is>
      </c>
      <c r="G10846" t="inlineStr">
        <is>
          <t>Yes</t>
        </is>
      </c>
      <c r="H10846" t="n">
        <v>1.9</v>
      </c>
    </row>
    <row r="10847">
      <c r="A10847" t="inlineStr">
        <is>
          <t>2019-W8-2019-LDV-Y27591</t>
        </is>
      </c>
      <c r="B10847" t="n">
        <v>2019</v>
      </c>
      <c r="C10847" t="n">
        <v>8</v>
      </c>
      <c r="D10847" t="inlineStr">
        <is>
          <t>2019-LDV</t>
        </is>
      </c>
      <c r="E10847" t="inlineStr">
        <is>
          <t>Y27591</t>
        </is>
      </c>
      <c r="F10847" t="inlineStr">
        <is>
          <t>WR</t>
        </is>
      </c>
      <c r="G10847" t="inlineStr">
        <is>
          <t>Yes</t>
        </is>
      </c>
      <c r="H10847" t="n">
        <v>9</v>
      </c>
    </row>
    <row r="10848">
      <c r="A10848" t="inlineStr">
        <is>
          <t>2019-W8-2019-LDV-Y8261</t>
        </is>
      </c>
      <c r="B10848" t="n">
        <v>2019</v>
      </c>
      <c r="C10848" t="n">
        <v>8</v>
      </c>
      <c r="D10848" t="inlineStr">
        <is>
          <t>2019-LDV</t>
        </is>
      </c>
      <c r="E10848" t="inlineStr">
        <is>
          <t>Y8261</t>
        </is>
      </c>
      <c r="F10848" t="inlineStr">
        <is>
          <t>RB</t>
        </is>
      </c>
      <c r="G10848" t="inlineStr">
        <is>
          <t>Yes</t>
        </is>
      </c>
      <c r="H10848" t="n">
        <v>11.3</v>
      </c>
    </row>
    <row r="10849">
      <c r="A10849" t="inlineStr">
        <is>
          <t>2019-W8-2019-LDV-Y30218</t>
        </is>
      </c>
      <c r="B10849" t="n">
        <v>2019</v>
      </c>
      <c r="C10849" t="n">
        <v>8</v>
      </c>
      <c r="D10849" t="inlineStr">
        <is>
          <t>2019-LDV</t>
        </is>
      </c>
      <c r="E10849" t="inlineStr">
        <is>
          <t>Y30218</t>
        </is>
      </c>
      <c r="F10849" t="inlineStr">
        <is>
          <t>RB</t>
        </is>
      </c>
      <c r="G10849" t="inlineStr">
        <is>
          <t>Yes</t>
        </is>
      </c>
      <c r="H10849" t="n">
        <v>22.5</v>
      </c>
    </row>
    <row r="10850">
      <c r="A10850" t="inlineStr">
        <is>
          <t>2019-W8-2019-LDV-Y26658</t>
        </is>
      </c>
      <c r="B10850" t="n">
        <v>2019</v>
      </c>
      <c r="C10850" t="n">
        <v>8</v>
      </c>
      <c r="D10850" t="inlineStr">
        <is>
          <t>2019-LDV</t>
        </is>
      </c>
      <c r="E10850" t="inlineStr">
        <is>
          <t>Y26658</t>
        </is>
      </c>
      <c r="F10850" t="inlineStr">
        <is>
          <t>TE</t>
        </is>
      </c>
      <c r="G10850" t="inlineStr">
        <is>
          <t>Yes</t>
        </is>
      </c>
      <c r="H10850" t="n">
        <v>3</v>
      </c>
    </row>
    <row r="10851">
      <c r="A10851" t="inlineStr">
        <is>
          <t>2019-W8-2019-LDV-Y25793</t>
        </is>
      </c>
      <c r="B10851" t="n">
        <v>2019</v>
      </c>
      <c r="C10851" t="n">
        <v>8</v>
      </c>
      <c r="D10851" t="inlineStr">
        <is>
          <t>2019-LDV</t>
        </is>
      </c>
      <c r="E10851" t="inlineStr">
        <is>
          <t>Y25793</t>
        </is>
      </c>
      <c r="F10851" t="inlineStr">
        <is>
          <t>W/R/T FLEX</t>
        </is>
      </c>
      <c r="G10851" t="inlineStr">
        <is>
          <t>Yes</t>
        </is>
      </c>
      <c r="H10851" t="n">
        <v>3.3</v>
      </c>
    </row>
    <row r="10852">
      <c r="A10852" t="inlineStr">
        <is>
          <t>2019-W8-2019-LDV-Y3727</t>
        </is>
      </c>
      <c r="B10852" t="n">
        <v>2019</v>
      </c>
      <c r="C10852" t="n">
        <v>8</v>
      </c>
      <c r="D10852" t="inlineStr">
        <is>
          <t>2019-LDV</t>
        </is>
      </c>
      <c r="E10852" t="inlineStr">
        <is>
          <t>Y3727</t>
        </is>
      </c>
      <c r="F10852" t="inlineStr">
        <is>
          <t>K</t>
        </is>
      </c>
      <c r="G10852" t="inlineStr">
        <is>
          <t>Yes</t>
        </is>
      </c>
      <c r="H10852" t="n">
        <v>14</v>
      </c>
    </row>
    <row r="10853">
      <c r="A10853" t="inlineStr">
        <is>
          <t>2019-W8-2019-LDV-Y-DEF:indianapolis</t>
        </is>
      </c>
      <c r="B10853" t="n">
        <v>2019</v>
      </c>
      <c r="C10853" t="n">
        <v>8</v>
      </c>
      <c r="D10853" t="inlineStr">
        <is>
          <t>2019-LDV</t>
        </is>
      </c>
      <c r="E10853" t="inlineStr">
        <is>
          <t>Y-DEF:indianapolis</t>
        </is>
      </c>
      <c r="F10853" t="inlineStr">
        <is>
          <t>DST</t>
        </is>
      </c>
      <c r="G10853" t="inlineStr">
        <is>
          <t>Yes</t>
        </is>
      </c>
      <c r="H10853" t="n">
        <v>7</v>
      </c>
    </row>
    <row r="10854">
      <c r="A10854" t="inlineStr">
        <is>
          <t>2019-W8-2019-LDV-Y27548</t>
        </is>
      </c>
      <c r="B10854" t="n">
        <v>2019</v>
      </c>
      <c r="C10854" t="n">
        <v>8</v>
      </c>
      <c r="D10854" t="inlineStr">
        <is>
          <t>2019-LDV</t>
        </is>
      </c>
      <c r="E10854" t="inlineStr">
        <is>
          <t>Y27548</t>
        </is>
      </c>
      <c r="F10854" t="inlineStr">
        <is>
          <t>BN</t>
        </is>
      </c>
      <c r="G10854" t="inlineStr">
        <is>
          <t>No</t>
        </is>
      </c>
      <c r="H10854" t="n">
        <v>0</v>
      </c>
    </row>
    <row r="10855">
      <c r="A10855" t="inlineStr">
        <is>
          <t>2019-W8-2019-LDV-Y31905</t>
        </is>
      </c>
      <c r="B10855" t="n">
        <v>2019</v>
      </c>
      <c r="C10855" t="n">
        <v>8</v>
      </c>
      <c r="D10855" t="inlineStr">
        <is>
          <t>2019-LDV</t>
        </is>
      </c>
      <c r="E10855" t="inlineStr">
        <is>
          <t>Y31905</t>
        </is>
      </c>
      <c r="F10855" t="inlineStr">
        <is>
          <t>BN</t>
        </is>
      </c>
      <c r="G10855" t="inlineStr">
        <is>
          <t>No</t>
        </is>
      </c>
      <c r="H10855" t="n">
        <v>22.7</v>
      </c>
    </row>
    <row r="10856">
      <c r="A10856" t="inlineStr">
        <is>
          <t>2019-W8-2019-LDV-Y28392</t>
        </is>
      </c>
      <c r="B10856" t="n">
        <v>2019</v>
      </c>
      <c r="C10856" t="n">
        <v>8</v>
      </c>
      <c r="D10856" t="inlineStr">
        <is>
          <t>2019-LDV</t>
        </is>
      </c>
      <c r="E10856" t="inlineStr">
        <is>
          <t>Y28392</t>
        </is>
      </c>
      <c r="F10856" t="inlineStr">
        <is>
          <t>BN</t>
        </is>
      </c>
      <c r="G10856" t="inlineStr">
        <is>
          <t>No</t>
        </is>
      </c>
      <c r="H10856" t="n">
        <v>0</v>
      </c>
    </row>
    <row r="10857">
      <c r="A10857" t="inlineStr">
        <is>
          <t>2019-W8-2019-LDV-Y31857</t>
        </is>
      </c>
      <c r="B10857" t="n">
        <v>2019</v>
      </c>
      <c r="C10857" t="n">
        <v>8</v>
      </c>
      <c r="D10857" t="inlineStr">
        <is>
          <t>2019-LDV</t>
        </is>
      </c>
      <c r="E10857" t="inlineStr">
        <is>
          <t>Y31857</t>
        </is>
      </c>
      <c r="F10857" t="inlineStr">
        <is>
          <t>BN</t>
        </is>
      </c>
      <c r="G10857" t="inlineStr">
        <is>
          <t>No</t>
        </is>
      </c>
      <c r="H10857" t="n">
        <v>0</v>
      </c>
    </row>
    <row r="10858">
      <c r="A10858" t="inlineStr">
        <is>
          <t>2019-W8-2019-LDV-Y5479</t>
        </is>
      </c>
      <c r="B10858" t="n">
        <v>2019</v>
      </c>
      <c r="C10858" t="n">
        <v>8</v>
      </c>
      <c r="D10858" t="inlineStr">
        <is>
          <t>2019-LDV</t>
        </is>
      </c>
      <c r="E10858" t="inlineStr">
        <is>
          <t>Y5479</t>
        </is>
      </c>
      <c r="F10858" t="inlineStr">
        <is>
          <t>BN</t>
        </is>
      </c>
      <c r="G10858" t="inlineStr">
        <is>
          <t>No</t>
        </is>
      </c>
      <c r="H10858" t="n">
        <v>25.92</v>
      </c>
    </row>
    <row r="10859">
      <c r="A10859" t="inlineStr">
        <is>
          <t>2019-W8-2019-TONYCLIF-Y7200</t>
        </is>
      </c>
      <c r="B10859" t="n">
        <v>2019</v>
      </c>
      <c r="C10859" t="n">
        <v>8</v>
      </c>
      <c r="D10859" t="inlineStr">
        <is>
          <t>2019-TONYCLIF</t>
        </is>
      </c>
      <c r="E10859" t="inlineStr">
        <is>
          <t>Y7200</t>
        </is>
      </c>
      <c r="F10859" t="inlineStr">
        <is>
          <t>QB</t>
        </is>
      </c>
      <c r="G10859" t="inlineStr">
        <is>
          <t>Yes</t>
        </is>
      </c>
      <c r="H10859" t="n">
        <v>29.1</v>
      </c>
    </row>
    <row r="10860">
      <c r="A10860" t="inlineStr">
        <is>
          <t>2019-W8-2019-TONYCLIF-Y28457</t>
        </is>
      </c>
      <c r="B10860" t="n">
        <v>2019</v>
      </c>
      <c r="C10860" t="n">
        <v>8</v>
      </c>
      <c r="D10860" t="inlineStr">
        <is>
          <t>2019-TONYCLIF</t>
        </is>
      </c>
      <c r="E10860" t="inlineStr">
        <is>
          <t>Y28457</t>
        </is>
      </c>
      <c r="F10860" t="inlineStr">
        <is>
          <t>WR</t>
        </is>
      </c>
      <c r="G10860" t="inlineStr">
        <is>
          <t>Yes</t>
        </is>
      </c>
      <c r="H10860" t="n">
        <v>13</v>
      </c>
    </row>
    <row r="10861">
      <c r="A10861" t="inlineStr">
        <is>
          <t>2019-W8-2019-TONYCLIF-Y29399</t>
        </is>
      </c>
      <c r="B10861" t="n">
        <v>2019</v>
      </c>
      <c r="C10861" t="n">
        <v>8</v>
      </c>
      <c r="D10861" t="inlineStr">
        <is>
          <t>2019-TONYCLIF</t>
        </is>
      </c>
      <c r="E10861" t="inlineStr">
        <is>
          <t>Y29399</t>
        </is>
      </c>
      <c r="F10861" t="inlineStr">
        <is>
          <t>WR</t>
        </is>
      </c>
      <c r="G10861" t="inlineStr">
        <is>
          <t>Yes</t>
        </is>
      </c>
      <c r="H10861" t="n">
        <v>11.1</v>
      </c>
    </row>
    <row r="10862">
      <c r="A10862" t="inlineStr">
        <is>
          <t>2019-W8-2019-TONYCLIF-Y31005</t>
        </is>
      </c>
      <c r="B10862" t="n">
        <v>2019</v>
      </c>
      <c r="C10862" t="n">
        <v>8</v>
      </c>
      <c r="D10862" t="inlineStr">
        <is>
          <t>2019-TONYCLIF</t>
        </is>
      </c>
      <c r="E10862" t="inlineStr">
        <is>
          <t>Y31005</t>
        </is>
      </c>
      <c r="F10862" t="inlineStr">
        <is>
          <t>RB</t>
        </is>
      </c>
      <c r="G10862" t="inlineStr">
        <is>
          <t>Yes</t>
        </is>
      </c>
      <c r="H10862" t="n">
        <v>10.3</v>
      </c>
    </row>
    <row r="10863">
      <c r="A10863" t="inlineStr">
        <is>
          <t>2019-W8-2019-TONYCLIF-Y30232</t>
        </is>
      </c>
      <c r="B10863" t="n">
        <v>2019</v>
      </c>
      <c r="C10863" t="n">
        <v>8</v>
      </c>
      <c r="D10863" t="inlineStr">
        <is>
          <t>2019-TONYCLIF</t>
        </is>
      </c>
      <c r="E10863" t="inlineStr">
        <is>
          <t>Y30232</t>
        </is>
      </c>
      <c r="F10863" t="inlineStr">
        <is>
          <t>RB</t>
        </is>
      </c>
      <c r="G10863" t="inlineStr">
        <is>
          <t>Yes</t>
        </is>
      </c>
      <c r="H10863" t="n">
        <v>6.1</v>
      </c>
    </row>
    <row r="10864">
      <c r="A10864" t="inlineStr">
        <is>
          <t>2019-W8-2019-TONYCLIF-Y29315</t>
        </is>
      </c>
      <c r="B10864" t="n">
        <v>2019</v>
      </c>
      <c r="C10864" t="n">
        <v>8</v>
      </c>
      <c r="D10864" t="inlineStr">
        <is>
          <t>2019-TONYCLIF</t>
        </is>
      </c>
      <c r="E10864" t="inlineStr">
        <is>
          <t>Y29315</t>
        </is>
      </c>
      <c r="F10864" t="inlineStr">
        <is>
          <t>TE</t>
        </is>
      </c>
      <c r="G10864" t="inlineStr">
        <is>
          <t>Yes</t>
        </is>
      </c>
      <c r="H10864" t="n">
        <v>15.5</v>
      </c>
    </row>
    <row r="10865">
      <c r="A10865" t="inlineStr">
        <is>
          <t>2019-W8-2019-TONYCLIF-Y31144</t>
        </is>
      </c>
      <c r="B10865" t="n">
        <v>2019</v>
      </c>
      <c r="C10865" t="n">
        <v>8</v>
      </c>
      <c r="D10865" t="inlineStr">
        <is>
          <t>2019-TONYCLIF</t>
        </is>
      </c>
      <c r="E10865" t="inlineStr">
        <is>
          <t>Y31144</t>
        </is>
      </c>
      <c r="F10865" t="inlineStr">
        <is>
          <t>W/R/T FLEX</t>
        </is>
      </c>
      <c r="G10865" t="inlineStr">
        <is>
          <t>Yes</t>
        </is>
      </c>
      <c r="H10865" t="n">
        <v>0.9</v>
      </c>
    </row>
    <row r="10866">
      <c r="A10866" t="inlineStr">
        <is>
          <t>2019-W8-2019-TONYCLIF-Y32384</t>
        </is>
      </c>
      <c r="B10866" t="n">
        <v>2019</v>
      </c>
      <c r="C10866" t="n">
        <v>8</v>
      </c>
      <c r="D10866" t="inlineStr">
        <is>
          <t>2019-TONYCLIF</t>
        </is>
      </c>
      <c r="E10866" t="inlineStr">
        <is>
          <t>Y32384</t>
        </is>
      </c>
      <c r="F10866" t="inlineStr">
        <is>
          <t>K</t>
        </is>
      </c>
      <c r="G10866" t="inlineStr">
        <is>
          <t>Yes</t>
        </is>
      </c>
      <c r="H10866" t="n">
        <v>4</v>
      </c>
    </row>
    <row r="10867">
      <c r="A10867" t="inlineStr">
        <is>
          <t>2019-W8-2019-TONYCLIF-Y-DEF:tennessee</t>
        </is>
      </c>
      <c r="B10867" t="n">
        <v>2019</v>
      </c>
      <c r="C10867" t="n">
        <v>8</v>
      </c>
      <c r="D10867" t="inlineStr">
        <is>
          <t>2019-TONYCLIF</t>
        </is>
      </c>
      <c r="E10867" t="inlineStr">
        <is>
          <t>Y-DEF:tennessee</t>
        </is>
      </c>
      <c r="F10867" t="inlineStr">
        <is>
          <t>DST</t>
        </is>
      </c>
      <c r="G10867" t="inlineStr">
        <is>
          <t>Yes</t>
        </is>
      </c>
      <c r="H10867" t="n">
        <v>11</v>
      </c>
    </row>
    <row r="10868">
      <c r="A10868" t="inlineStr">
        <is>
          <t>2019-W8-2019-TONYCLIF-Y29650</t>
        </is>
      </c>
      <c r="B10868" t="n">
        <v>2019</v>
      </c>
      <c r="C10868" t="n">
        <v>8</v>
      </c>
      <c r="D10868" t="inlineStr">
        <is>
          <t>2019-TONYCLIF</t>
        </is>
      </c>
      <c r="E10868" t="inlineStr">
        <is>
          <t>Y29650</t>
        </is>
      </c>
      <c r="F10868" t="inlineStr">
        <is>
          <t>BN</t>
        </is>
      </c>
      <c r="G10868" t="inlineStr">
        <is>
          <t>No</t>
        </is>
      </c>
      <c r="H10868" t="n">
        <v>1.6</v>
      </c>
    </row>
    <row r="10869">
      <c r="A10869" t="inlineStr">
        <is>
          <t>2019-W8-2019-TONYCLIF-Y31041</t>
        </is>
      </c>
      <c r="B10869" t="n">
        <v>2019</v>
      </c>
      <c r="C10869" t="n">
        <v>8</v>
      </c>
      <c r="D10869" t="inlineStr">
        <is>
          <t>2019-TONYCLIF</t>
        </is>
      </c>
      <c r="E10869" t="inlineStr">
        <is>
          <t>Y31041</t>
        </is>
      </c>
      <c r="F10869" t="inlineStr">
        <is>
          <t>BN</t>
        </is>
      </c>
      <c r="G10869" t="inlineStr">
        <is>
          <t>No</t>
        </is>
      </c>
      <c r="H10869" t="n">
        <v>11</v>
      </c>
    </row>
    <row r="10870">
      <c r="A10870" t="inlineStr">
        <is>
          <t>2019-W8-2019-TONYCLIF-Y30994</t>
        </is>
      </c>
      <c r="B10870" t="n">
        <v>2019</v>
      </c>
      <c r="C10870" t="n">
        <v>8</v>
      </c>
      <c r="D10870" t="inlineStr">
        <is>
          <t>2019-TONYCLIF</t>
        </is>
      </c>
      <c r="E10870" t="inlineStr">
        <is>
          <t>Y30994</t>
        </is>
      </c>
      <c r="F10870" t="inlineStr">
        <is>
          <t>BN</t>
        </is>
      </c>
      <c r="G10870" t="inlineStr">
        <is>
          <t>No</t>
        </is>
      </c>
      <c r="H10870" t="n">
        <v>6.3</v>
      </c>
    </row>
    <row r="10871">
      <c r="A10871" t="inlineStr">
        <is>
          <t>2019-W8-2019-TONYCLIF-Y30132</t>
        </is>
      </c>
      <c r="B10871" t="n">
        <v>2019</v>
      </c>
      <c r="C10871" t="n">
        <v>8</v>
      </c>
      <c r="D10871" t="inlineStr">
        <is>
          <t>2019-TONYCLIF</t>
        </is>
      </c>
      <c r="E10871" t="inlineStr">
        <is>
          <t>Y30132</t>
        </is>
      </c>
      <c r="F10871" t="inlineStr">
        <is>
          <t>BN</t>
        </is>
      </c>
      <c r="G10871" t="inlineStr">
        <is>
          <t>No</t>
        </is>
      </c>
      <c r="H10871" t="n">
        <v>0</v>
      </c>
    </row>
    <row r="10872">
      <c r="A10872" t="inlineStr">
        <is>
          <t>2019-W8-2019-TONYCLIF-Y31013</t>
        </is>
      </c>
      <c r="B10872" t="n">
        <v>2019</v>
      </c>
      <c r="C10872" t="n">
        <v>8</v>
      </c>
      <c r="D10872" t="inlineStr">
        <is>
          <t>2019-TONYCLIF</t>
        </is>
      </c>
      <c r="E10872" t="inlineStr">
        <is>
          <t>Y31013</t>
        </is>
      </c>
      <c r="F10872" t="inlineStr">
        <is>
          <t>IR</t>
        </is>
      </c>
      <c r="G10872" t="inlineStr">
        <is>
          <t>No</t>
        </is>
      </c>
      <c r="H10872" t="n">
        <v>0</v>
      </c>
    </row>
    <row r="10873">
      <c r="A10873" t="inlineStr">
        <is>
          <t>2019-W8-2019-VARO-Y29236</t>
        </is>
      </c>
      <c r="B10873" t="n">
        <v>2019</v>
      </c>
      <c r="C10873" t="n">
        <v>8</v>
      </c>
      <c r="D10873" t="inlineStr">
        <is>
          <t>2019-VARO</t>
        </is>
      </c>
      <c r="E10873" t="inlineStr">
        <is>
          <t>Y29236</t>
        </is>
      </c>
      <c r="F10873" t="inlineStr">
        <is>
          <t>QB</t>
        </is>
      </c>
      <c r="G10873" t="inlineStr">
        <is>
          <t>Yes</t>
        </is>
      </c>
      <c r="H10873" t="n">
        <v>14.38</v>
      </c>
    </row>
    <row r="10874">
      <c r="A10874" t="inlineStr">
        <is>
          <t>2019-W8-2019-VARO-Y26650</t>
        </is>
      </c>
      <c r="B10874" t="n">
        <v>2019</v>
      </c>
      <c r="C10874" t="n">
        <v>8</v>
      </c>
      <c r="D10874" t="inlineStr">
        <is>
          <t>2019-VARO</t>
        </is>
      </c>
      <c r="E10874" t="inlineStr">
        <is>
          <t>Y26650</t>
        </is>
      </c>
      <c r="F10874" t="inlineStr">
        <is>
          <t>WR</t>
        </is>
      </c>
      <c r="G10874" t="inlineStr">
        <is>
          <t>Yes</t>
        </is>
      </c>
      <c r="H10874" t="n">
        <v>16.4</v>
      </c>
    </row>
    <row r="10875">
      <c r="A10875" t="inlineStr">
        <is>
          <t>2019-W8-2019-VARO-Y30209</t>
        </is>
      </c>
      <c r="B10875" t="n">
        <v>2019</v>
      </c>
      <c r="C10875" t="n">
        <v>8</v>
      </c>
      <c r="D10875" t="inlineStr">
        <is>
          <t>2019-VARO</t>
        </is>
      </c>
      <c r="E10875" t="inlineStr">
        <is>
          <t>Y30209</t>
        </is>
      </c>
      <c r="F10875" t="inlineStr">
        <is>
          <t>WR</t>
        </is>
      </c>
      <c r="G10875" t="inlineStr">
        <is>
          <t>Yes</t>
        </is>
      </c>
      <c r="H10875" t="n">
        <v>27.3</v>
      </c>
    </row>
    <row r="10876">
      <c r="A10876" t="inlineStr">
        <is>
          <t>2019-W8-2019-VARO-Y30121</t>
        </is>
      </c>
      <c r="B10876" t="n">
        <v>2019</v>
      </c>
      <c r="C10876" t="n">
        <v>8</v>
      </c>
      <c r="D10876" t="inlineStr">
        <is>
          <t>2019-VARO</t>
        </is>
      </c>
      <c r="E10876" t="inlineStr">
        <is>
          <t>Y30121</t>
        </is>
      </c>
      <c r="F10876" t="inlineStr">
        <is>
          <t>RB</t>
        </is>
      </c>
      <c r="G10876" t="inlineStr">
        <is>
          <t>Yes</t>
        </is>
      </c>
      <c r="H10876" t="n">
        <v>27.5</v>
      </c>
    </row>
    <row r="10877">
      <c r="A10877" t="inlineStr">
        <is>
          <t>2019-W8-2019-VARO-Y31001</t>
        </is>
      </c>
      <c r="B10877" t="n">
        <v>2019</v>
      </c>
      <c r="C10877" t="n">
        <v>8</v>
      </c>
      <c r="D10877" t="inlineStr">
        <is>
          <t>2019-VARO</t>
        </is>
      </c>
      <c r="E10877" t="inlineStr">
        <is>
          <t>Y31001</t>
        </is>
      </c>
      <c r="F10877" t="inlineStr">
        <is>
          <t>RB</t>
        </is>
      </c>
      <c r="G10877" t="inlineStr">
        <is>
          <t>Yes</t>
        </is>
      </c>
      <c r="H10877" t="n">
        <v>7.4</v>
      </c>
    </row>
    <row r="10878">
      <c r="A10878" t="inlineStr">
        <is>
          <t>2019-W8-2019-VARO-Y28592</t>
        </is>
      </c>
      <c r="B10878" t="n">
        <v>2019</v>
      </c>
      <c r="C10878" t="n">
        <v>8</v>
      </c>
      <c r="D10878" t="inlineStr">
        <is>
          <t>2019-VARO</t>
        </is>
      </c>
      <c r="E10878" t="inlineStr">
        <is>
          <t>Y28592</t>
        </is>
      </c>
      <c r="F10878" t="inlineStr">
        <is>
          <t>TE</t>
        </is>
      </c>
      <c r="G10878" t="inlineStr">
        <is>
          <t>Yes</t>
        </is>
      </c>
      <c r="H10878" t="n">
        <v>8.1</v>
      </c>
    </row>
    <row r="10879">
      <c r="A10879" t="inlineStr">
        <is>
          <t>2019-W8-2019-VARO-Y30175</t>
        </is>
      </c>
      <c r="B10879" t="n">
        <v>2019</v>
      </c>
      <c r="C10879" t="n">
        <v>8</v>
      </c>
      <c r="D10879" t="inlineStr">
        <is>
          <t>2019-VARO</t>
        </is>
      </c>
      <c r="E10879" t="inlineStr">
        <is>
          <t>Y30175</t>
        </is>
      </c>
      <c r="F10879" t="inlineStr">
        <is>
          <t>W/R/T FLEX</t>
        </is>
      </c>
      <c r="G10879" t="inlineStr">
        <is>
          <t>Yes</t>
        </is>
      </c>
      <c r="H10879" t="n">
        <v>18.8</v>
      </c>
    </row>
    <row r="10880">
      <c r="A10880" t="inlineStr">
        <is>
          <t>2019-W8-2019-VARO-Y28378</t>
        </is>
      </c>
      <c r="B10880" t="n">
        <v>2019</v>
      </c>
      <c r="C10880" t="n">
        <v>8</v>
      </c>
      <c r="D10880" t="inlineStr">
        <is>
          <t>2019-VARO</t>
        </is>
      </c>
      <c r="E10880" t="inlineStr">
        <is>
          <t>Y28378</t>
        </is>
      </c>
      <c r="F10880" t="inlineStr">
        <is>
          <t>K</t>
        </is>
      </c>
      <c r="G10880" t="inlineStr">
        <is>
          <t>Yes</t>
        </is>
      </c>
      <c r="H10880" t="n">
        <v>12</v>
      </c>
    </row>
    <row r="10881">
      <c r="A10881" t="inlineStr">
        <is>
          <t>2019-W8-2019-VARO-Y-DEF:new-england</t>
        </is>
      </c>
      <c r="B10881" t="n">
        <v>2019</v>
      </c>
      <c r="C10881" t="n">
        <v>8</v>
      </c>
      <c r="D10881" t="inlineStr">
        <is>
          <t>2019-VARO</t>
        </is>
      </c>
      <c r="E10881" t="inlineStr">
        <is>
          <t>Y-DEF:new-england</t>
        </is>
      </c>
      <c r="F10881" t="inlineStr">
        <is>
          <t>DST</t>
        </is>
      </c>
      <c r="G10881" t="inlineStr">
        <is>
          <t>Yes</t>
        </is>
      </c>
      <c r="H10881" t="n">
        <v>21</v>
      </c>
    </row>
    <row r="10882">
      <c r="A10882" t="inlineStr">
        <is>
          <t>2019-W8-2019-VARO-Y29269</t>
        </is>
      </c>
      <c r="B10882" t="n">
        <v>2019</v>
      </c>
      <c r="C10882" t="n">
        <v>8</v>
      </c>
      <c r="D10882" t="inlineStr">
        <is>
          <t>2019-VARO</t>
        </is>
      </c>
      <c r="E10882" t="inlineStr">
        <is>
          <t>Y29269</t>
        </is>
      </c>
      <c r="F10882" t="inlineStr">
        <is>
          <t>BN</t>
        </is>
      </c>
      <c r="G10882" t="inlineStr">
        <is>
          <t>No</t>
        </is>
      </c>
      <c r="H10882" t="n">
        <v>6.7</v>
      </c>
    </row>
    <row r="10883">
      <c r="A10883" t="inlineStr">
        <is>
          <t>2019-W8-2019-VARO-Y30973</t>
        </is>
      </c>
      <c r="B10883" t="n">
        <v>2019</v>
      </c>
      <c r="C10883" t="n">
        <v>8</v>
      </c>
      <c r="D10883" t="inlineStr">
        <is>
          <t>2019-VARO</t>
        </is>
      </c>
      <c r="E10883" t="inlineStr">
        <is>
          <t>Y30973</t>
        </is>
      </c>
      <c r="F10883" t="inlineStr">
        <is>
          <t>BN</t>
        </is>
      </c>
      <c r="G10883" t="inlineStr">
        <is>
          <t>No</t>
        </is>
      </c>
      <c r="H10883" t="n">
        <v>15.62</v>
      </c>
    </row>
    <row r="10884">
      <c r="A10884" t="inlineStr">
        <is>
          <t>2019-W8-2019-VARO-Y31934</t>
        </is>
      </c>
      <c r="B10884" t="n">
        <v>2019</v>
      </c>
      <c r="C10884" t="n">
        <v>8</v>
      </c>
      <c r="D10884" t="inlineStr">
        <is>
          <t>2019-VARO</t>
        </is>
      </c>
      <c r="E10884" t="inlineStr">
        <is>
          <t>Y31934</t>
        </is>
      </c>
      <c r="F10884" t="inlineStr">
        <is>
          <t>BN</t>
        </is>
      </c>
      <c r="G10884" t="inlineStr">
        <is>
          <t>No</t>
        </is>
      </c>
      <c r="H10884" t="n">
        <v>7.4</v>
      </c>
    </row>
    <row r="10885">
      <c r="A10885" t="inlineStr">
        <is>
          <t>2019-W8-2019-VARO-Y28990</t>
        </is>
      </c>
      <c r="B10885" t="n">
        <v>2019</v>
      </c>
      <c r="C10885" t="n">
        <v>8</v>
      </c>
      <c r="D10885" t="inlineStr">
        <is>
          <t>2019-VARO</t>
        </is>
      </c>
      <c r="E10885" t="inlineStr">
        <is>
          <t>Y28990</t>
        </is>
      </c>
      <c r="F10885" t="inlineStr">
        <is>
          <t>BN</t>
        </is>
      </c>
      <c r="G10885" t="inlineStr">
        <is>
          <t>No</t>
        </is>
      </c>
      <c r="H10885" t="n">
        <v>0</v>
      </c>
    </row>
    <row r="10886">
      <c r="A10886" t="inlineStr">
        <is>
          <t>2019-W8-2019-VARO-Y28691</t>
        </is>
      </c>
      <c r="B10886" t="n">
        <v>2019</v>
      </c>
      <c r="C10886" t="n">
        <v>8</v>
      </c>
      <c r="D10886" t="inlineStr">
        <is>
          <t>2019-VARO</t>
        </is>
      </c>
      <c r="E10886" t="inlineStr">
        <is>
          <t>Y28691</t>
        </is>
      </c>
      <c r="F10886" t="inlineStr">
        <is>
          <t>BN</t>
        </is>
      </c>
      <c r="G10886" t="inlineStr">
        <is>
          <t>No</t>
        </is>
      </c>
      <c r="H10886" t="n">
        <v>18.6</v>
      </c>
    </row>
    <row r="10887">
      <c r="A10887" t="inlineStr">
        <is>
          <t>2019-W8-2019-VARO-Y29307</t>
        </is>
      </c>
      <c r="B10887" t="n">
        <v>2019</v>
      </c>
      <c r="C10887" t="n">
        <v>8</v>
      </c>
      <c r="D10887" t="inlineStr">
        <is>
          <t>2019-VARO</t>
        </is>
      </c>
      <c r="E10887" t="inlineStr">
        <is>
          <t>Y29307</t>
        </is>
      </c>
      <c r="F10887" t="inlineStr">
        <is>
          <t>IR</t>
        </is>
      </c>
      <c r="G10887" t="inlineStr">
        <is>
          <t>No</t>
        </is>
      </c>
      <c r="H10887" t="n">
        <v>0</v>
      </c>
    </row>
    <row r="10888">
      <c r="A10888" t="inlineStr">
        <is>
          <t>2019-W8-2019-ALEXAODE-Y30125</t>
        </is>
      </c>
      <c r="B10888" t="n">
        <v>2019</v>
      </c>
      <c r="C10888" t="n">
        <v>8</v>
      </c>
      <c r="D10888" t="inlineStr">
        <is>
          <t>2019-ALEXAODE</t>
        </is>
      </c>
      <c r="E10888" t="inlineStr">
        <is>
          <t>Y30125</t>
        </is>
      </c>
      <c r="F10888" t="inlineStr">
        <is>
          <t>QB</t>
        </is>
      </c>
      <c r="G10888" t="inlineStr">
        <is>
          <t>Yes</t>
        </is>
      </c>
      <c r="H10888" t="n">
        <v>27.76</v>
      </c>
    </row>
    <row r="10889">
      <c r="A10889" t="inlineStr">
        <is>
          <t>2019-W8-2019-ALEXAODE-Y31010</t>
        </is>
      </c>
      <c r="B10889" t="n">
        <v>2019</v>
      </c>
      <c r="C10889" t="n">
        <v>8</v>
      </c>
      <c r="D10889" t="inlineStr">
        <is>
          <t>2019-ALEXAODE</t>
        </is>
      </c>
      <c r="E10889" t="inlineStr">
        <is>
          <t>Y31010</t>
        </is>
      </c>
      <c r="F10889" t="inlineStr">
        <is>
          <t>WR</t>
        </is>
      </c>
      <c r="G10889" t="inlineStr">
        <is>
          <t>Yes</t>
        </is>
      </c>
      <c r="H10889" t="n">
        <v>8.699999999999999</v>
      </c>
    </row>
    <row r="10890">
      <c r="A10890" t="inlineStr">
        <is>
          <t>2019-W8-2019-ALEXAODE-Y27535</t>
        </is>
      </c>
      <c r="B10890" t="n">
        <v>2019</v>
      </c>
      <c r="C10890" t="n">
        <v>8</v>
      </c>
      <c r="D10890" t="inlineStr">
        <is>
          <t>2019-ALEXAODE</t>
        </is>
      </c>
      <c r="E10890" t="inlineStr">
        <is>
          <t>Y27535</t>
        </is>
      </c>
      <c r="F10890" t="inlineStr">
        <is>
          <t>WR</t>
        </is>
      </c>
      <c r="G10890" t="inlineStr">
        <is>
          <t>Yes</t>
        </is>
      </c>
      <c r="H10890" t="n">
        <v>37.3</v>
      </c>
    </row>
    <row r="10891">
      <c r="A10891" t="inlineStr">
        <is>
          <t>2019-W8-2019-ALEXAODE-Y31104</t>
        </is>
      </c>
      <c r="B10891" t="n">
        <v>2019</v>
      </c>
      <c r="C10891" t="n">
        <v>8</v>
      </c>
      <c r="D10891" t="inlineStr">
        <is>
          <t>2019-ALEXAODE</t>
        </is>
      </c>
      <c r="E10891" t="inlineStr">
        <is>
          <t>Y31104</t>
        </is>
      </c>
      <c r="F10891" t="inlineStr">
        <is>
          <t>RB</t>
        </is>
      </c>
      <c r="G10891" t="inlineStr">
        <is>
          <t>Yes</t>
        </is>
      </c>
      <c r="H10891" t="n">
        <v>2.3</v>
      </c>
    </row>
    <row r="10892">
      <c r="A10892" t="inlineStr">
        <is>
          <t>2019-W8-2019-ALEXAODE-Y31906</t>
        </is>
      </c>
      <c r="B10892" t="n">
        <v>2019</v>
      </c>
      <c r="C10892" t="n">
        <v>8</v>
      </c>
      <c r="D10892" t="inlineStr">
        <is>
          <t>2019-ALEXAODE</t>
        </is>
      </c>
      <c r="E10892" t="inlineStr">
        <is>
          <t>Y31906</t>
        </is>
      </c>
      <c r="F10892" t="inlineStr">
        <is>
          <t>RB</t>
        </is>
      </c>
      <c r="G10892" t="inlineStr">
        <is>
          <t>Yes</t>
        </is>
      </c>
      <c r="H10892" t="n">
        <v>12.9</v>
      </c>
    </row>
    <row r="10893">
      <c r="A10893" t="inlineStr">
        <is>
          <t>2019-W8-2019-ALEXAODE-Y26686</t>
        </is>
      </c>
      <c r="B10893" t="n">
        <v>2019</v>
      </c>
      <c r="C10893" t="n">
        <v>8</v>
      </c>
      <c r="D10893" t="inlineStr">
        <is>
          <t>2019-ALEXAODE</t>
        </is>
      </c>
      <c r="E10893" t="inlineStr">
        <is>
          <t>Y26686</t>
        </is>
      </c>
      <c r="F10893" t="inlineStr">
        <is>
          <t>TE</t>
        </is>
      </c>
      <c r="G10893" t="inlineStr">
        <is>
          <t>Yes</t>
        </is>
      </c>
      <c r="H10893" t="n">
        <v>14.3</v>
      </c>
    </row>
    <row r="10894">
      <c r="A10894" t="inlineStr">
        <is>
          <t>2019-W8-2019-ALEXAODE-Y26767</t>
        </is>
      </c>
      <c r="B10894" t="n">
        <v>2019</v>
      </c>
      <c r="C10894" t="n">
        <v>8</v>
      </c>
      <c r="D10894" t="inlineStr">
        <is>
          <t>2019-ALEXAODE</t>
        </is>
      </c>
      <c r="E10894" t="inlineStr">
        <is>
          <t>Y26767</t>
        </is>
      </c>
      <c r="F10894" t="inlineStr">
        <is>
          <t>W/R/T FLEX</t>
        </is>
      </c>
      <c r="G10894" t="inlineStr">
        <is>
          <t>Yes</t>
        </is>
      </c>
      <c r="H10894" t="n">
        <v>3.7</v>
      </c>
    </row>
    <row r="10895">
      <c r="A10895" t="inlineStr">
        <is>
          <t>2019-W8-2019-ALEXAODE-Y25881</t>
        </is>
      </c>
      <c r="B10895" t="n">
        <v>2019</v>
      </c>
      <c r="C10895" t="n">
        <v>8</v>
      </c>
      <c r="D10895" t="inlineStr">
        <is>
          <t>2019-ALEXAODE</t>
        </is>
      </c>
      <c r="E10895" t="inlineStr">
        <is>
          <t>Y25881</t>
        </is>
      </c>
      <c r="F10895" t="inlineStr">
        <is>
          <t>K</t>
        </is>
      </c>
      <c r="G10895" t="inlineStr">
        <is>
          <t>Yes</t>
        </is>
      </c>
      <c r="H10895" t="n">
        <v>6</v>
      </c>
    </row>
    <row r="10896">
      <c r="A10896" t="inlineStr">
        <is>
          <t>2019-W8-2019-ALEXAODE-Y-DEF:philadelphia</t>
        </is>
      </c>
      <c r="B10896" t="n">
        <v>2019</v>
      </c>
      <c r="C10896" t="n">
        <v>8</v>
      </c>
      <c r="D10896" t="inlineStr">
        <is>
          <t>2019-ALEXAODE</t>
        </is>
      </c>
      <c r="E10896" t="inlineStr">
        <is>
          <t>Y-DEF:philadelphia</t>
        </is>
      </c>
      <c r="F10896" t="inlineStr">
        <is>
          <t>DST</t>
        </is>
      </c>
      <c r="G10896" t="inlineStr">
        <is>
          <t>Yes</t>
        </is>
      </c>
      <c r="H10896" t="n">
        <v>12</v>
      </c>
    </row>
    <row r="10897">
      <c r="A10897" t="inlineStr">
        <is>
          <t>2019-W8-2019-ALEXAODE-Y28474</t>
        </is>
      </c>
      <c r="B10897" t="n">
        <v>2019</v>
      </c>
      <c r="C10897" t="n">
        <v>8</v>
      </c>
      <c r="D10897" t="inlineStr">
        <is>
          <t>2019-ALEXAODE</t>
        </is>
      </c>
      <c r="E10897" t="inlineStr">
        <is>
          <t>Y28474</t>
        </is>
      </c>
      <c r="F10897" t="inlineStr">
        <is>
          <t>BN</t>
        </is>
      </c>
      <c r="G10897" t="inlineStr">
        <is>
          <t>No</t>
        </is>
      </c>
      <c r="H10897" t="n">
        <v>0</v>
      </c>
    </row>
    <row r="10898">
      <c r="A10898" t="inlineStr">
        <is>
          <t>2019-W8-2019-ALEXAODE-Y24057</t>
        </is>
      </c>
      <c r="B10898" t="n">
        <v>2019</v>
      </c>
      <c r="C10898" t="n">
        <v>8</v>
      </c>
      <c r="D10898" t="inlineStr">
        <is>
          <t>2019-ALEXAODE</t>
        </is>
      </c>
      <c r="E10898" t="inlineStr">
        <is>
          <t>Y24057</t>
        </is>
      </c>
      <c r="F10898" t="inlineStr">
        <is>
          <t>BN</t>
        </is>
      </c>
      <c r="G10898" t="inlineStr">
        <is>
          <t>No</t>
        </is>
      </c>
      <c r="H10898" t="n">
        <v>10.5</v>
      </c>
    </row>
    <row r="10899">
      <c r="A10899" t="inlineStr">
        <is>
          <t>2019-W8-2019-ALEXAODE-Y7241</t>
        </is>
      </c>
      <c r="B10899" t="n">
        <v>2019</v>
      </c>
      <c r="C10899" t="n">
        <v>8</v>
      </c>
      <c r="D10899" t="inlineStr">
        <is>
          <t>2019-ALEXAODE</t>
        </is>
      </c>
      <c r="E10899" t="inlineStr">
        <is>
          <t>Y7241</t>
        </is>
      </c>
      <c r="F10899" t="inlineStr">
        <is>
          <t>BN</t>
        </is>
      </c>
      <c r="G10899" t="inlineStr">
        <is>
          <t>No</t>
        </is>
      </c>
      <c r="H10899" t="n">
        <v>3.4</v>
      </c>
    </row>
    <row r="10900">
      <c r="A10900" t="inlineStr">
        <is>
          <t>2019-W8-2019-ALEXAODE-Y30199</t>
        </is>
      </c>
      <c r="B10900" t="n">
        <v>2019</v>
      </c>
      <c r="C10900" t="n">
        <v>8</v>
      </c>
      <c r="D10900" t="inlineStr">
        <is>
          <t>2019-ALEXAODE</t>
        </is>
      </c>
      <c r="E10900" t="inlineStr">
        <is>
          <t>Y30199</t>
        </is>
      </c>
      <c r="F10900" t="inlineStr">
        <is>
          <t>BN</t>
        </is>
      </c>
      <c r="G10900" t="inlineStr">
        <is>
          <t>No</t>
        </is>
      </c>
      <c r="H10900" t="n">
        <v>0</v>
      </c>
    </row>
    <row r="10901">
      <c r="A10901" t="inlineStr">
        <is>
          <t>2019-W8-2019-ALEXAODE-Y28465</t>
        </is>
      </c>
      <c r="B10901" t="n">
        <v>2019</v>
      </c>
      <c r="C10901" t="n">
        <v>8</v>
      </c>
      <c r="D10901" t="inlineStr">
        <is>
          <t>2019-ALEXAODE</t>
        </is>
      </c>
      <c r="E10901" t="inlineStr">
        <is>
          <t>Y28465</t>
        </is>
      </c>
      <c r="F10901" t="inlineStr">
        <is>
          <t>BN</t>
        </is>
      </c>
      <c r="G10901" t="inlineStr">
        <is>
          <t>No</t>
        </is>
      </c>
      <c r="H10901" t="n">
        <v>11.4</v>
      </c>
    </row>
    <row r="10902">
      <c r="A10902" t="inlineStr">
        <is>
          <t>2019-W8-2019-ISAROD-Y29325</t>
        </is>
      </c>
      <c r="B10902" t="n">
        <v>2019</v>
      </c>
      <c r="C10902" t="n">
        <v>8</v>
      </c>
      <c r="D10902" t="inlineStr">
        <is>
          <t>2019-ISAROD</t>
        </is>
      </c>
      <c r="E10902" t="inlineStr">
        <is>
          <t>Y29325</t>
        </is>
      </c>
      <c r="F10902" t="inlineStr">
        <is>
          <t>QB</t>
        </is>
      </c>
      <c r="G10902" t="inlineStr">
        <is>
          <t>Yes</t>
        </is>
      </c>
      <c r="H10902" t="n">
        <v>9.48</v>
      </c>
    </row>
    <row r="10903">
      <c r="A10903" t="inlineStr">
        <is>
          <t>2019-W8-2019-ISAROD-Y9496</t>
        </is>
      </c>
      <c r="B10903" t="n">
        <v>2019</v>
      </c>
      <c r="C10903" t="n">
        <v>8</v>
      </c>
      <c r="D10903" t="inlineStr">
        <is>
          <t>2019-ISAROD</t>
        </is>
      </c>
      <c r="E10903" t="inlineStr">
        <is>
          <t>Y9496</t>
        </is>
      </c>
      <c r="F10903" t="inlineStr">
        <is>
          <t>WR</t>
        </is>
      </c>
      <c r="G10903" t="inlineStr">
        <is>
          <t>Yes</t>
        </is>
      </c>
      <c r="H10903" t="n">
        <v>23.5</v>
      </c>
    </row>
    <row r="10904">
      <c r="A10904" t="inlineStr">
        <is>
          <t>2019-W8-2019-ISAROD-Y25802</t>
        </is>
      </c>
      <c r="B10904" t="n">
        <v>2019</v>
      </c>
      <c r="C10904" t="n">
        <v>8</v>
      </c>
      <c r="D10904" t="inlineStr">
        <is>
          <t>2019-ISAROD</t>
        </is>
      </c>
      <c r="E10904" t="inlineStr">
        <is>
          <t>Y25802</t>
        </is>
      </c>
      <c r="F10904" t="inlineStr">
        <is>
          <t>WR</t>
        </is>
      </c>
      <c r="G10904" t="inlineStr">
        <is>
          <t>Yes</t>
        </is>
      </c>
      <c r="H10904" t="n">
        <v>6.4</v>
      </c>
    </row>
    <row r="10905">
      <c r="A10905" t="inlineStr">
        <is>
          <t>2019-W8-2019-ISAROD-Y30154</t>
        </is>
      </c>
      <c r="B10905" t="n">
        <v>2019</v>
      </c>
      <c r="C10905" t="n">
        <v>8</v>
      </c>
      <c r="D10905" t="inlineStr">
        <is>
          <t>2019-ISAROD</t>
        </is>
      </c>
      <c r="E10905" t="inlineStr">
        <is>
          <t>Y30154</t>
        </is>
      </c>
      <c r="F10905" t="inlineStr">
        <is>
          <t>RB</t>
        </is>
      </c>
      <c r="G10905" t="inlineStr">
        <is>
          <t>Yes</t>
        </is>
      </c>
      <c r="H10905" t="n">
        <v>25.6</v>
      </c>
    </row>
    <row r="10906">
      <c r="A10906" t="inlineStr">
        <is>
          <t>2019-W8-2019-ISAROD-Y27585</t>
        </is>
      </c>
      <c r="B10906" t="n">
        <v>2019</v>
      </c>
      <c r="C10906" t="n">
        <v>8</v>
      </c>
      <c r="D10906" t="inlineStr">
        <is>
          <t>2019-ISAROD</t>
        </is>
      </c>
      <c r="E10906" t="inlineStr">
        <is>
          <t>Y27585</t>
        </is>
      </c>
      <c r="F10906" t="inlineStr">
        <is>
          <t>RB</t>
        </is>
      </c>
      <c r="G10906" t="inlineStr">
        <is>
          <t>Yes</t>
        </is>
      </c>
      <c r="H10906" t="n">
        <v>8.300000000000001</v>
      </c>
    </row>
    <row r="10907">
      <c r="A10907" t="inlineStr">
        <is>
          <t>2019-W8-2019-ISAROD-Y30157</t>
        </is>
      </c>
      <c r="B10907" t="n">
        <v>2019</v>
      </c>
      <c r="C10907" t="n">
        <v>8</v>
      </c>
      <c r="D10907" t="inlineStr">
        <is>
          <t>2019-ISAROD</t>
        </is>
      </c>
      <c r="E10907" t="inlineStr">
        <is>
          <t>Y30157</t>
        </is>
      </c>
      <c r="F10907" t="inlineStr">
        <is>
          <t>TE</t>
        </is>
      </c>
      <c r="G10907" t="inlineStr">
        <is>
          <t>Yes</t>
        </is>
      </c>
      <c r="H10907" t="n">
        <v>2.5</v>
      </c>
    </row>
    <row r="10908">
      <c r="A10908" t="inlineStr">
        <is>
          <t>2019-W8-2019-ISAROD-Y29288</t>
        </is>
      </c>
      <c r="B10908" t="n">
        <v>2019</v>
      </c>
      <c r="C10908" t="n">
        <v>8</v>
      </c>
      <c r="D10908" t="inlineStr">
        <is>
          <t>2019-ISAROD</t>
        </is>
      </c>
      <c r="E10908" t="inlineStr">
        <is>
          <t>Y29288</t>
        </is>
      </c>
      <c r="F10908" t="inlineStr">
        <is>
          <t>W/R/T FLEX</t>
        </is>
      </c>
      <c r="G10908" t="inlineStr">
        <is>
          <t>Yes</t>
        </is>
      </c>
      <c r="H10908" t="n">
        <v>9.800000000000001</v>
      </c>
    </row>
    <row r="10909">
      <c r="A10909" t="inlineStr">
        <is>
          <t>2019-W8-2019-ISAROD-Y29754</t>
        </is>
      </c>
      <c r="B10909" t="n">
        <v>2019</v>
      </c>
      <c r="C10909" t="n">
        <v>8</v>
      </c>
      <c r="D10909" t="inlineStr">
        <is>
          <t>2019-ISAROD</t>
        </is>
      </c>
      <c r="E10909" t="inlineStr">
        <is>
          <t>Y29754</t>
        </is>
      </c>
      <c r="F10909" t="inlineStr">
        <is>
          <t>K</t>
        </is>
      </c>
      <c r="G10909" t="inlineStr">
        <is>
          <t>Yes</t>
        </is>
      </c>
      <c r="H10909" t="n">
        <v>7</v>
      </c>
    </row>
    <row r="10910">
      <c r="A10910" t="inlineStr">
        <is>
          <t>2019-W8-2019-ISAROD-Y-DEF:jacksonville</t>
        </is>
      </c>
      <c r="B10910" t="n">
        <v>2019</v>
      </c>
      <c r="C10910" t="n">
        <v>8</v>
      </c>
      <c r="D10910" t="inlineStr">
        <is>
          <t>2019-ISAROD</t>
        </is>
      </c>
      <c r="E10910" t="inlineStr">
        <is>
          <t>Y-DEF:jacksonville</t>
        </is>
      </c>
      <c r="F10910" t="inlineStr">
        <is>
          <t>DST</t>
        </is>
      </c>
      <c r="G10910" t="inlineStr">
        <is>
          <t>Yes</t>
        </is>
      </c>
      <c r="H10910" t="n">
        <v>15</v>
      </c>
    </row>
    <row r="10911">
      <c r="A10911" t="inlineStr">
        <is>
          <t>2019-W8-2019-ISAROD-Y28493</t>
        </is>
      </c>
      <c r="B10911" t="n">
        <v>2019</v>
      </c>
      <c r="C10911" t="n">
        <v>8</v>
      </c>
      <c r="D10911" t="inlineStr">
        <is>
          <t>2019-ISAROD</t>
        </is>
      </c>
      <c r="E10911" t="inlineStr">
        <is>
          <t>Y28493</t>
        </is>
      </c>
      <c r="F10911" t="inlineStr">
        <is>
          <t>BN</t>
        </is>
      </c>
      <c r="G10911" t="inlineStr">
        <is>
          <t>No</t>
        </is>
      </c>
      <c r="H10911" t="n">
        <v>3.9</v>
      </c>
    </row>
    <row r="10912">
      <c r="A10912" t="inlineStr">
        <is>
          <t>2019-W8-2019-ISAROD-Y27581</t>
        </is>
      </c>
      <c r="B10912" t="n">
        <v>2019</v>
      </c>
      <c r="C10912" t="n">
        <v>8</v>
      </c>
      <c r="D10912" t="inlineStr">
        <is>
          <t>2019-ISAROD</t>
        </is>
      </c>
      <c r="E10912" t="inlineStr">
        <is>
          <t>Y27581</t>
        </is>
      </c>
      <c r="F10912" t="inlineStr">
        <is>
          <t>BN</t>
        </is>
      </c>
      <c r="G10912" t="inlineStr">
        <is>
          <t>No</t>
        </is>
      </c>
      <c r="H10912" t="n">
        <v>0</v>
      </c>
    </row>
    <row r="10913">
      <c r="A10913" t="inlineStr">
        <is>
          <t>2019-W8-2019-ISAROD-Y30971</t>
        </is>
      </c>
      <c r="B10913" t="n">
        <v>2019</v>
      </c>
      <c r="C10913" t="n">
        <v>8</v>
      </c>
      <c r="D10913" t="inlineStr">
        <is>
          <t>2019-ISAROD</t>
        </is>
      </c>
      <c r="E10913" t="inlineStr">
        <is>
          <t>Y30971</t>
        </is>
      </c>
      <c r="F10913" t="inlineStr">
        <is>
          <t>BN</t>
        </is>
      </c>
      <c r="G10913" t="inlineStr">
        <is>
          <t>No</t>
        </is>
      </c>
      <c r="H10913" t="n">
        <v>12.56</v>
      </c>
    </row>
    <row r="10914">
      <c r="A10914" t="inlineStr">
        <is>
          <t>2019-W8-2019-ISAROD-Y27532</t>
        </is>
      </c>
      <c r="B10914" t="n">
        <v>2019</v>
      </c>
      <c r="C10914" t="n">
        <v>8</v>
      </c>
      <c r="D10914" t="inlineStr">
        <is>
          <t>2019-ISAROD</t>
        </is>
      </c>
      <c r="E10914" t="inlineStr">
        <is>
          <t>Y27532</t>
        </is>
      </c>
      <c r="F10914" t="inlineStr">
        <is>
          <t>BN</t>
        </is>
      </c>
      <c r="G10914" t="inlineStr">
        <is>
          <t>No</t>
        </is>
      </c>
      <c r="H10914" t="n">
        <v>7</v>
      </c>
    </row>
    <row r="10915">
      <c r="A10915" t="inlineStr">
        <is>
          <t>2019-W8-2019-ISAROD-Y26678</t>
        </is>
      </c>
      <c r="B10915" t="n">
        <v>2019</v>
      </c>
      <c r="C10915" t="n">
        <v>8</v>
      </c>
      <c r="D10915" t="inlineStr">
        <is>
          <t>2019-ISAROD</t>
        </is>
      </c>
      <c r="E10915" t="inlineStr">
        <is>
          <t>Y26678</t>
        </is>
      </c>
      <c r="F10915" t="inlineStr">
        <is>
          <t>BN</t>
        </is>
      </c>
      <c r="G10915" t="inlineStr">
        <is>
          <t>No</t>
        </is>
      </c>
      <c r="H10915" t="n">
        <v>3.4</v>
      </c>
    </row>
    <row r="10916">
      <c r="A10916" t="inlineStr">
        <is>
          <t>2019-W8-2019-ISAROD-Y30142</t>
        </is>
      </c>
      <c r="B10916" t="n">
        <v>2019</v>
      </c>
      <c r="C10916" t="n">
        <v>8</v>
      </c>
      <c r="D10916" t="inlineStr">
        <is>
          <t>2019-ISAROD</t>
        </is>
      </c>
      <c r="E10916" t="inlineStr">
        <is>
          <t>Y30142</t>
        </is>
      </c>
      <c r="F10916" t="inlineStr">
        <is>
          <t>IR</t>
        </is>
      </c>
      <c r="G10916" t="inlineStr">
        <is>
          <t>No</t>
        </is>
      </c>
      <c r="H10916" t="n">
        <v>0</v>
      </c>
    </row>
    <row r="10917">
      <c r="A10917" t="inlineStr">
        <is>
          <t>2019-W8-2019-HUERO-Y30977</t>
        </is>
      </c>
      <c r="B10917" t="n">
        <v>2019</v>
      </c>
      <c r="C10917" t="n">
        <v>8</v>
      </c>
      <c r="D10917" t="inlineStr">
        <is>
          <t>2019-HUERO</t>
        </is>
      </c>
      <c r="E10917" t="inlineStr">
        <is>
          <t>Y30977</t>
        </is>
      </c>
      <c r="F10917" t="inlineStr">
        <is>
          <t>QB</t>
        </is>
      </c>
      <c r="G10917" t="inlineStr">
        <is>
          <t>Yes</t>
        </is>
      </c>
      <c r="H10917" t="n">
        <v>17.26</v>
      </c>
    </row>
    <row r="10918">
      <c r="A10918" t="inlineStr">
        <is>
          <t>2019-W8-2019-HUERO-Y31031</t>
        </is>
      </c>
      <c r="B10918" t="n">
        <v>2019</v>
      </c>
      <c r="C10918" t="n">
        <v>8</v>
      </c>
      <c r="D10918" t="inlineStr">
        <is>
          <t>2019-HUERO</t>
        </is>
      </c>
      <c r="E10918" t="inlineStr">
        <is>
          <t>Y31031</t>
        </is>
      </c>
      <c r="F10918" t="inlineStr">
        <is>
          <t>WR</t>
        </is>
      </c>
      <c r="G10918" t="inlineStr">
        <is>
          <t>Yes</t>
        </is>
      </c>
      <c r="H10918" t="n">
        <v>16.9</v>
      </c>
    </row>
    <row r="10919">
      <c r="A10919" t="inlineStr">
        <is>
          <t>2019-W8-2019-HUERO-Y27540</t>
        </is>
      </c>
      <c r="B10919" t="n">
        <v>2019</v>
      </c>
      <c r="C10919" t="n">
        <v>8</v>
      </c>
      <c r="D10919" t="inlineStr">
        <is>
          <t>2019-HUERO</t>
        </is>
      </c>
      <c r="E10919" t="inlineStr">
        <is>
          <t>Y27540</t>
        </is>
      </c>
      <c r="F10919" t="inlineStr">
        <is>
          <t>WR</t>
        </is>
      </c>
      <c r="G10919" t="inlineStr">
        <is>
          <t>Yes</t>
        </is>
      </c>
      <c r="H10919" t="n">
        <v>7.7</v>
      </c>
    </row>
    <row r="10920">
      <c r="A10920" t="inlineStr">
        <is>
          <t>2019-W8-2019-HUERO-Y29279</t>
        </is>
      </c>
      <c r="B10920" t="n">
        <v>2019</v>
      </c>
      <c r="C10920" t="n">
        <v>8</v>
      </c>
      <c r="D10920" t="inlineStr">
        <is>
          <t>2019-HUERO</t>
        </is>
      </c>
      <c r="E10920" t="inlineStr">
        <is>
          <t>Y29279</t>
        </is>
      </c>
      <c r="F10920" t="inlineStr">
        <is>
          <t>RB</t>
        </is>
      </c>
      <c r="G10920" t="inlineStr">
        <is>
          <t>Yes</t>
        </is>
      </c>
      <c r="H10920" t="n">
        <v>6.8</v>
      </c>
    </row>
    <row r="10921">
      <c r="A10921" t="inlineStr">
        <is>
          <t>2019-W8-2019-HUERO-Y26671</t>
        </is>
      </c>
      <c r="B10921" t="n">
        <v>2019</v>
      </c>
      <c r="C10921" t="n">
        <v>8</v>
      </c>
      <c r="D10921" t="inlineStr">
        <is>
          <t>2019-HUERO</t>
        </is>
      </c>
      <c r="E10921" t="inlineStr">
        <is>
          <t>Y26671</t>
        </is>
      </c>
      <c r="F10921" t="inlineStr">
        <is>
          <t>RB</t>
        </is>
      </c>
      <c r="G10921" t="inlineStr">
        <is>
          <t>Yes</t>
        </is>
      </c>
      <c r="H10921" t="n">
        <v>5</v>
      </c>
    </row>
    <row r="10922">
      <c r="A10922" t="inlineStr">
        <is>
          <t>2019-W8-2019-HUERO-Y31840</t>
        </is>
      </c>
      <c r="B10922" t="n">
        <v>2019</v>
      </c>
      <c r="C10922" t="n">
        <v>8</v>
      </c>
      <c r="D10922" t="inlineStr">
        <is>
          <t>2019-HUERO</t>
        </is>
      </c>
      <c r="E10922" t="inlineStr">
        <is>
          <t>Y31840</t>
        </is>
      </c>
      <c r="F10922" t="inlineStr">
        <is>
          <t>TE</t>
        </is>
      </c>
      <c r="G10922" t="inlineStr">
        <is>
          <t>Yes</t>
        </is>
      </c>
      <c r="H10922" t="n">
        <v>2.6</v>
      </c>
    </row>
    <row r="10923">
      <c r="A10923" t="inlineStr">
        <is>
          <t>2019-W8-2019-HUERO-Y27631</t>
        </is>
      </c>
      <c r="B10923" t="n">
        <v>2019</v>
      </c>
      <c r="C10923" t="n">
        <v>8</v>
      </c>
      <c r="D10923" t="inlineStr">
        <is>
          <t>2019-HUERO</t>
        </is>
      </c>
      <c r="E10923" t="inlineStr">
        <is>
          <t>Y27631</t>
        </is>
      </c>
      <c r="F10923" t="inlineStr">
        <is>
          <t>W/R/T FLEX</t>
        </is>
      </c>
      <c r="G10923" t="inlineStr">
        <is>
          <t>Yes</t>
        </is>
      </c>
      <c r="H10923" t="n">
        <v>12.2</v>
      </c>
    </row>
    <row r="10924">
      <c r="A10924" t="inlineStr">
        <is>
          <t>2019-W8-2019-HUERO-Y7520</t>
        </is>
      </c>
      <c r="B10924" t="n">
        <v>2019</v>
      </c>
      <c r="C10924" t="n">
        <v>8</v>
      </c>
      <c r="D10924" t="inlineStr">
        <is>
          <t>2019-HUERO</t>
        </is>
      </c>
      <c r="E10924" t="inlineStr">
        <is>
          <t>Y7520</t>
        </is>
      </c>
      <c r="F10924" t="inlineStr">
        <is>
          <t>K</t>
        </is>
      </c>
      <c r="G10924" t="inlineStr">
        <is>
          <t>Yes</t>
        </is>
      </c>
      <c r="H10924" t="n">
        <v>9</v>
      </c>
    </row>
    <row r="10925">
      <c r="A10925" t="inlineStr">
        <is>
          <t>2019-W8-2019-HUERO-Y-DEF:new-orleans</t>
        </is>
      </c>
      <c r="B10925" t="n">
        <v>2019</v>
      </c>
      <c r="C10925" t="n">
        <v>8</v>
      </c>
      <c r="D10925" t="inlineStr">
        <is>
          <t>2019-HUERO</t>
        </is>
      </c>
      <c r="E10925" t="inlineStr">
        <is>
          <t>Y-DEF:new-orleans</t>
        </is>
      </c>
      <c r="F10925" t="inlineStr">
        <is>
          <t>DST</t>
        </is>
      </c>
      <c r="G10925" t="inlineStr">
        <is>
          <t>Yes</t>
        </is>
      </c>
      <c r="H10925" t="n">
        <v>8</v>
      </c>
    </row>
    <row r="10926">
      <c r="A10926" t="inlineStr">
        <is>
          <t>2019-W8-2019-HUERO-Y31056</t>
        </is>
      </c>
      <c r="B10926" t="n">
        <v>2019</v>
      </c>
      <c r="C10926" t="n">
        <v>8</v>
      </c>
      <c r="D10926" t="inlineStr">
        <is>
          <t>2019-HUERO</t>
        </is>
      </c>
      <c r="E10926" t="inlineStr">
        <is>
          <t>Y31056</t>
        </is>
      </c>
      <c r="F10926" t="inlineStr">
        <is>
          <t>BN</t>
        </is>
      </c>
      <c r="G10926" t="inlineStr">
        <is>
          <t>No</t>
        </is>
      </c>
      <c r="H10926" t="n">
        <v>0</v>
      </c>
    </row>
    <row r="10927">
      <c r="A10927" t="inlineStr">
        <is>
          <t>2019-W8-2019-HUERO-Y30153</t>
        </is>
      </c>
      <c r="B10927" t="n">
        <v>2019</v>
      </c>
      <c r="C10927" t="n">
        <v>8</v>
      </c>
      <c r="D10927" t="inlineStr">
        <is>
          <t>2019-HUERO</t>
        </is>
      </c>
      <c r="E10927" t="inlineStr">
        <is>
          <t>Y30153</t>
        </is>
      </c>
      <c r="F10927" t="inlineStr">
        <is>
          <t>BN</t>
        </is>
      </c>
      <c r="G10927" t="inlineStr">
        <is>
          <t>No</t>
        </is>
      </c>
      <c r="H10927" t="n">
        <v>6.6</v>
      </c>
    </row>
    <row r="10928">
      <c r="A10928" t="inlineStr">
        <is>
          <t>2019-W8-2019-HUERO-Y29384</t>
        </is>
      </c>
      <c r="B10928" t="n">
        <v>2019</v>
      </c>
      <c r="C10928" t="n">
        <v>8</v>
      </c>
      <c r="D10928" t="inlineStr">
        <is>
          <t>2019-HUERO</t>
        </is>
      </c>
      <c r="E10928" t="inlineStr">
        <is>
          <t>Y29384</t>
        </is>
      </c>
      <c r="F10928" t="inlineStr">
        <is>
          <t>BN</t>
        </is>
      </c>
      <c r="G10928" t="inlineStr">
        <is>
          <t>No</t>
        </is>
      </c>
      <c r="H10928" t="n">
        <v>17.6</v>
      </c>
    </row>
    <row r="10929">
      <c r="A10929" t="inlineStr">
        <is>
          <t>2019-W8-2019-HUERO-Y24791</t>
        </is>
      </c>
      <c r="B10929" t="n">
        <v>2019</v>
      </c>
      <c r="C10929" t="n">
        <v>8</v>
      </c>
      <c r="D10929" t="inlineStr">
        <is>
          <t>2019-HUERO</t>
        </is>
      </c>
      <c r="E10929" t="inlineStr">
        <is>
          <t>Y24791</t>
        </is>
      </c>
      <c r="F10929" t="inlineStr">
        <is>
          <t>BN</t>
        </is>
      </c>
      <c r="G10929" t="inlineStr">
        <is>
          <t>No</t>
        </is>
      </c>
      <c r="H10929" t="n">
        <v>0</v>
      </c>
    </row>
    <row r="10930">
      <c r="A10930" t="inlineStr">
        <is>
          <t>2019-W8-2019-HUERO-Y31135</t>
        </is>
      </c>
      <c r="B10930" t="n">
        <v>2019</v>
      </c>
      <c r="C10930" t="n">
        <v>8</v>
      </c>
      <c r="D10930" t="inlineStr">
        <is>
          <t>2019-HUERO</t>
        </is>
      </c>
      <c r="E10930" t="inlineStr">
        <is>
          <t>Y31135</t>
        </is>
      </c>
      <c r="F10930" t="inlineStr">
        <is>
          <t>BN</t>
        </is>
      </c>
      <c r="G10930" t="inlineStr">
        <is>
          <t>No</t>
        </is>
      </c>
      <c r="H10930" t="n">
        <v>0</v>
      </c>
    </row>
    <row r="10931">
      <c r="A10931" t="inlineStr">
        <is>
          <t>2019-W8-2019-HUERO-Y26561</t>
        </is>
      </c>
      <c r="B10931" t="n">
        <v>2019</v>
      </c>
      <c r="C10931" t="n">
        <v>8</v>
      </c>
      <c r="D10931" t="inlineStr">
        <is>
          <t>2019-HUERO</t>
        </is>
      </c>
      <c r="E10931" t="inlineStr">
        <is>
          <t>Y26561</t>
        </is>
      </c>
      <c r="F10931" t="inlineStr">
        <is>
          <t>IR</t>
        </is>
      </c>
      <c r="G10931" t="inlineStr">
        <is>
          <t>No</t>
        </is>
      </c>
      <c r="H10931" t="n">
        <v>0</v>
      </c>
    </row>
    <row r="10932">
      <c r="A10932" t="inlineStr">
        <is>
          <t>2019-W9-2019-JCHAPS-Y28389</t>
        </is>
      </c>
      <c r="B10932" t="n">
        <v>2019</v>
      </c>
      <c r="C10932" t="n">
        <v>9</v>
      </c>
      <c r="D10932" t="inlineStr">
        <is>
          <t>2019-JCHAPS</t>
        </is>
      </c>
      <c r="E10932" t="inlineStr">
        <is>
          <t>Y28389</t>
        </is>
      </c>
      <c r="F10932" t="inlineStr">
        <is>
          <t>QB</t>
        </is>
      </c>
      <c r="G10932" t="inlineStr">
        <is>
          <t>Yes</t>
        </is>
      </c>
      <c r="H10932" t="n">
        <v>20.2</v>
      </c>
    </row>
    <row r="10933">
      <c r="A10933" t="inlineStr">
        <is>
          <t>2019-W9-2019-JCHAPS-Y28402</t>
        </is>
      </c>
      <c r="B10933" t="n">
        <v>2019</v>
      </c>
      <c r="C10933" t="n">
        <v>9</v>
      </c>
      <c r="D10933" t="inlineStr">
        <is>
          <t>2019-JCHAPS</t>
        </is>
      </c>
      <c r="E10933" t="inlineStr">
        <is>
          <t>Y28402</t>
        </is>
      </c>
      <c r="F10933" t="inlineStr">
        <is>
          <t>WR</t>
        </is>
      </c>
      <c r="G10933" t="inlineStr">
        <is>
          <t>Yes</t>
        </is>
      </c>
      <c r="H10933" t="n">
        <v>13.7</v>
      </c>
    </row>
    <row r="10934">
      <c r="A10934" t="inlineStr">
        <is>
          <t>2019-W9-2019-JCHAPS-Y25755</t>
        </is>
      </c>
      <c r="B10934" t="n">
        <v>2019</v>
      </c>
      <c r="C10934" t="n">
        <v>9</v>
      </c>
      <c r="D10934" t="inlineStr">
        <is>
          <t>2019-JCHAPS</t>
        </is>
      </c>
      <c r="E10934" t="inlineStr">
        <is>
          <t>Y25755</t>
        </is>
      </c>
      <c r="F10934" t="inlineStr">
        <is>
          <t>WR</t>
        </is>
      </c>
      <c r="G10934" t="inlineStr">
        <is>
          <t>Yes</t>
        </is>
      </c>
      <c r="H10934" t="n">
        <v>5.6</v>
      </c>
    </row>
    <row r="10935">
      <c r="A10935" t="inlineStr">
        <is>
          <t>2019-W9-2019-JCHAPS-Y30117</t>
        </is>
      </c>
      <c r="B10935" t="n">
        <v>2019</v>
      </c>
      <c r="C10935" t="n">
        <v>9</v>
      </c>
      <c r="D10935" t="inlineStr">
        <is>
          <t>2019-JCHAPS</t>
        </is>
      </c>
      <c r="E10935" t="inlineStr">
        <is>
          <t>Y30117</t>
        </is>
      </c>
      <c r="F10935" t="inlineStr">
        <is>
          <t>RB</t>
        </is>
      </c>
      <c r="G10935" t="inlineStr">
        <is>
          <t>Yes</t>
        </is>
      </c>
      <c r="H10935" t="n">
        <v>9.699999999999999</v>
      </c>
    </row>
    <row r="10936">
      <c r="A10936" t="inlineStr">
        <is>
          <t>2019-W9-2019-JCHAPS-Y29238</t>
        </is>
      </c>
      <c r="B10936" t="n">
        <v>2019</v>
      </c>
      <c r="C10936" t="n">
        <v>9</v>
      </c>
      <c r="D10936" t="inlineStr">
        <is>
          <t>2019-JCHAPS</t>
        </is>
      </c>
      <c r="E10936" t="inlineStr">
        <is>
          <t>Y29238</t>
        </is>
      </c>
      <c r="F10936" t="inlineStr">
        <is>
          <t>RB</t>
        </is>
      </c>
      <c r="G10936" t="inlineStr">
        <is>
          <t>Yes</t>
        </is>
      </c>
      <c r="H10936" t="n">
        <v>13.9</v>
      </c>
    </row>
    <row r="10937">
      <c r="A10937" t="inlineStr">
        <is>
          <t>2019-W9-2019-JCHAPS-Y27538</t>
        </is>
      </c>
      <c r="B10937" t="n">
        <v>2019</v>
      </c>
      <c r="C10937" t="n">
        <v>9</v>
      </c>
      <c r="D10937" t="inlineStr">
        <is>
          <t>2019-JCHAPS</t>
        </is>
      </c>
      <c r="E10937" t="inlineStr">
        <is>
          <t>Y27538</t>
        </is>
      </c>
      <c r="F10937" t="inlineStr">
        <is>
          <t>TE</t>
        </is>
      </c>
      <c r="G10937" t="inlineStr">
        <is>
          <t>Yes</t>
        </is>
      </c>
      <c r="H10937" t="n">
        <v>2.6</v>
      </c>
    </row>
    <row r="10938">
      <c r="A10938" t="inlineStr">
        <is>
          <t>2019-W9-2019-JCHAPS-Y31885</t>
        </is>
      </c>
      <c r="B10938" t="n">
        <v>2019</v>
      </c>
      <c r="C10938" t="n">
        <v>9</v>
      </c>
      <c r="D10938" t="inlineStr">
        <is>
          <t>2019-JCHAPS</t>
        </is>
      </c>
      <c r="E10938" t="inlineStr">
        <is>
          <t>Y31885</t>
        </is>
      </c>
      <c r="F10938" t="inlineStr">
        <is>
          <t>W/R/T FLEX</t>
        </is>
      </c>
      <c r="G10938" t="inlineStr">
        <is>
          <t>Yes</t>
        </is>
      </c>
      <c r="H10938" t="n">
        <v>8.800000000000001</v>
      </c>
    </row>
    <row r="10939">
      <c r="A10939" t="inlineStr">
        <is>
          <t>2019-W9-2019-JCHAPS-Y28685</t>
        </is>
      </c>
      <c r="B10939" t="n">
        <v>2019</v>
      </c>
      <c r="C10939" t="n">
        <v>9</v>
      </c>
      <c r="D10939" t="inlineStr">
        <is>
          <t>2019-JCHAPS</t>
        </is>
      </c>
      <c r="E10939" t="inlineStr">
        <is>
          <t>Y28685</t>
        </is>
      </c>
      <c r="F10939" t="inlineStr">
        <is>
          <t>K</t>
        </is>
      </c>
      <c r="G10939" t="inlineStr">
        <is>
          <t>Yes</t>
        </is>
      </c>
      <c r="H10939" t="n">
        <v>3</v>
      </c>
    </row>
    <row r="10940">
      <c r="A10940" t="inlineStr">
        <is>
          <t>2019-W9-2019-JCHAPS-Y-DEF:san-francisco</t>
        </is>
      </c>
      <c r="B10940" t="n">
        <v>2019</v>
      </c>
      <c r="C10940" t="n">
        <v>9</v>
      </c>
      <c r="D10940" t="inlineStr">
        <is>
          <t>2019-JCHAPS</t>
        </is>
      </c>
      <c r="E10940" t="inlineStr">
        <is>
          <t>Y-DEF:san-francisco</t>
        </is>
      </c>
      <c r="F10940" t="inlineStr">
        <is>
          <t>DST</t>
        </is>
      </c>
      <c r="G10940" t="inlineStr">
        <is>
          <t>Yes</t>
        </is>
      </c>
      <c r="H10940" t="n">
        <v>3</v>
      </c>
    </row>
    <row r="10941">
      <c r="A10941" t="inlineStr">
        <is>
          <t>2019-W9-2019-JCHAPS-Y31008</t>
        </is>
      </c>
      <c r="B10941" t="n">
        <v>2019</v>
      </c>
      <c r="C10941" t="n">
        <v>9</v>
      </c>
      <c r="D10941" t="inlineStr">
        <is>
          <t>2019-JCHAPS</t>
        </is>
      </c>
      <c r="E10941" t="inlineStr">
        <is>
          <t>Y31008</t>
        </is>
      </c>
      <c r="F10941" t="inlineStr">
        <is>
          <t>BN</t>
        </is>
      </c>
      <c r="G10941" t="inlineStr">
        <is>
          <t>No</t>
        </is>
      </c>
      <c r="H10941" t="n">
        <v>15.2</v>
      </c>
    </row>
    <row r="10942">
      <c r="A10942" t="inlineStr">
        <is>
          <t>2019-W9-2019-JCHAPS-Y31077</t>
        </is>
      </c>
      <c r="B10942" t="n">
        <v>2019</v>
      </c>
      <c r="C10942" t="n">
        <v>9</v>
      </c>
      <c r="D10942" t="inlineStr">
        <is>
          <t>2019-JCHAPS</t>
        </is>
      </c>
      <c r="E10942" t="inlineStr">
        <is>
          <t>Y31077</t>
        </is>
      </c>
      <c r="F10942" t="inlineStr">
        <is>
          <t>BN</t>
        </is>
      </c>
      <c r="G10942" t="inlineStr">
        <is>
          <t>No</t>
        </is>
      </c>
      <c r="H10942" t="n">
        <v>0</v>
      </c>
    </row>
    <row r="10943">
      <c r="A10943" t="inlineStr">
        <is>
          <t>2019-W9-2019-JCHAPS-Y26664</t>
        </is>
      </c>
      <c r="B10943" t="n">
        <v>2019</v>
      </c>
      <c r="C10943" t="n">
        <v>9</v>
      </c>
      <c r="D10943" t="inlineStr">
        <is>
          <t>2019-JCHAPS</t>
        </is>
      </c>
      <c r="E10943" t="inlineStr">
        <is>
          <t>Y26664</t>
        </is>
      </c>
      <c r="F10943" t="inlineStr">
        <is>
          <t>BN</t>
        </is>
      </c>
      <c r="G10943" t="inlineStr">
        <is>
          <t>No</t>
        </is>
      </c>
      <c r="H10943" t="n">
        <v>0</v>
      </c>
    </row>
    <row r="10944">
      <c r="A10944" t="inlineStr">
        <is>
          <t>2019-W9-2019-JCHAPS-Y31960</t>
        </is>
      </c>
      <c r="B10944" t="n">
        <v>2019</v>
      </c>
      <c r="C10944" t="n">
        <v>9</v>
      </c>
      <c r="D10944" t="inlineStr">
        <is>
          <t>2019-JCHAPS</t>
        </is>
      </c>
      <c r="E10944" t="inlineStr">
        <is>
          <t>Y31960</t>
        </is>
      </c>
      <c r="F10944" t="inlineStr">
        <is>
          <t>BN</t>
        </is>
      </c>
      <c r="G10944" t="inlineStr">
        <is>
          <t>No</t>
        </is>
      </c>
      <c r="H10944" t="n">
        <v>3.5</v>
      </c>
    </row>
    <row r="10945">
      <c r="A10945" t="inlineStr">
        <is>
          <t>2019-W9-2019-JCHAPS-Y30253</t>
        </is>
      </c>
      <c r="B10945" t="n">
        <v>2019</v>
      </c>
      <c r="C10945" t="n">
        <v>9</v>
      </c>
      <c r="D10945" t="inlineStr">
        <is>
          <t>2019-JCHAPS</t>
        </is>
      </c>
      <c r="E10945" t="inlineStr">
        <is>
          <t>Y30253</t>
        </is>
      </c>
      <c r="F10945" t="inlineStr">
        <is>
          <t>BN</t>
        </is>
      </c>
      <c r="G10945" t="inlineStr">
        <is>
          <t>No</t>
        </is>
      </c>
      <c r="H10945" t="n">
        <v>0</v>
      </c>
    </row>
    <row r="10946">
      <c r="A10946" t="inlineStr">
        <is>
          <t>2019-W9-2019-JCHAPS-Y31029</t>
        </is>
      </c>
      <c r="B10946" t="n">
        <v>2019</v>
      </c>
      <c r="C10946" t="n">
        <v>9</v>
      </c>
      <c r="D10946" t="inlineStr">
        <is>
          <t>2019-JCHAPS</t>
        </is>
      </c>
      <c r="E10946" t="inlineStr">
        <is>
          <t>Y31029</t>
        </is>
      </c>
      <c r="F10946" t="inlineStr">
        <is>
          <t>IR</t>
        </is>
      </c>
      <c r="G10946" t="inlineStr">
        <is>
          <t>No</t>
        </is>
      </c>
      <c r="H10946" t="n">
        <v>0</v>
      </c>
    </row>
    <row r="10947">
      <c r="A10947" t="inlineStr">
        <is>
          <t>2019-W9-2019-EMAN-Y6763</t>
        </is>
      </c>
      <c r="B10947" t="n">
        <v>2019</v>
      </c>
      <c r="C10947" t="n">
        <v>9</v>
      </c>
      <c r="D10947" t="inlineStr">
        <is>
          <t>2019-EMAN</t>
        </is>
      </c>
      <c r="E10947" t="inlineStr">
        <is>
          <t>Y6763</t>
        </is>
      </c>
      <c r="F10947" t="inlineStr">
        <is>
          <t>QB</t>
        </is>
      </c>
      <c r="G10947" t="inlineStr">
        <is>
          <t>Yes</t>
        </is>
      </c>
      <c r="H10947" t="n">
        <v>11.76</v>
      </c>
    </row>
    <row r="10948">
      <c r="A10948" t="inlineStr">
        <is>
          <t>2019-W9-2019-EMAN-Y27589</t>
        </is>
      </c>
      <c r="B10948" t="n">
        <v>2019</v>
      </c>
      <c r="C10948" t="n">
        <v>9</v>
      </c>
      <c r="D10948" t="inlineStr">
        <is>
          <t>2019-EMAN</t>
        </is>
      </c>
      <c r="E10948" t="inlineStr">
        <is>
          <t>Y27589</t>
        </is>
      </c>
      <c r="F10948" t="inlineStr">
        <is>
          <t>WR</t>
        </is>
      </c>
      <c r="G10948" t="inlineStr">
        <is>
          <t>Yes</t>
        </is>
      </c>
      <c r="H10948" t="n">
        <v>1.1</v>
      </c>
    </row>
    <row r="10949">
      <c r="A10949" t="inlineStr">
        <is>
          <t>2019-W9-2019-EMAN-Y30197</t>
        </is>
      </c>
      <c r="B10949" t="n">
        <v>2019</v>
      </c>
      <c r="C10949" t="n">
        <v>9</v>
      </c>
      <c r="D10949" t="inlineStr">
        <is>
          <t>2019-EMAN</t>
        </is>
      </c>
      <c r="E10949" t="inlineStr">
        <is>
          <t>Y30197</t>
        </is>
      </c>
      <c r="F10949" t="inlineStr">
        <is>
          <t>WR</t>
        </is>
      </c>
      <c r="G10949" t="inlineStr">
        <is>
          <t>Yes</t>
        </is>
      </c>
      <c r="H10949" t="n">
        <v>10.4</v>
      </c>
    </row>
    <row r="10950">
      <c r="A10950" t="inlineStr">
        <is>
          <t>2019-W9-2019-EMAN-Y30972</t>
        </is>
      </c>
      <c r="B10950" t="n">
        <v>2019</v>
      </c>
      <c r="C10950" t="n">
        <v>9</v>
      </c>
      <c r="D10950" t="inlineStr">
        <is>
          <t>2019-EMAN</t>
        </is>
      </c>
      <c r="E10950" t="inlineStr">
        <is>
          <t>Y30972</t>
        </is>
      </c>
      <c r="F10950" t="inlineStr">
        <is>
          <t>RB</t>
        </is>
      </c>
      <c r="G10950" t="inlineStr">
        <is>
          <t>Yes</t>
        </is>
      </c>
      <c r="H10950" t="n">
        <v>12.5</v>
      </c>
    </row>
    <row r="10951">
      <c r="A10951" t="inlineStr">
        <is>
          <t>2019-W9-2019-EMAN-Y24815</t>
        </is>
      </c>
      <c r="B10951" t="n">
        <v>2019</v>
      </c>
      <c r="C10951" t="n">
        <v>9</v>
      </c>
      <c r="D10951" t="inlineStr">
        <is>
          <t>2019-EMAN</t>
        </is>
      </c>
      <c r="E10951" t="inlineStr">
        <is>
          <t>Y24815</t>
        </is>
      </c>
      <c r="F10951" t="inlineStr">
        <is>
          <t>RB</t>
        </is>
      </c>
      <c r="G10951" t="inlineStr">
        <is>
          <t>Yes</t>
        </is>
      </c>
      <c r="H10951" t="n">
        <v>13.4</v>
      </c>
    </row>
    <row r="10952">
      <c r="A10952" t="inlineStr">
        <is>
          <t>2019-W9-2019-EMAN-Y24070</t>
        </is>
      </c>
      <c r="B10952" t="n">
        <v>2019</v>
      </c>
      <c r="C10952" t="n">
        <v>9</v>
      </c>
      <c r="D10952" t="inlineStr">
        <is>
          <t>2019-EMAN</t>
        </is>
      </c>
      <c r="E10952" t="inlineStr">
        <is>
          <t>Y24070</t>
        </is>
      </c>
      <c r="F10952" t="inlineStr">
        <is>
          <t>TE</t>
        </is>
      </c>
      <c r="G10952" t="inlineStr">
        <is>
          <t>Yes</t>
        </is>
      </c>
      <c r="H10952" t="n">
        <v>3.7</v>
      </c>
    </row>
    <row r="10953">
      <c r="A10953" t="inlineStr">
        <is>
          <t>2019-W9-2019-EMAN-Y31082</t>
        </is>
      </c>
      <c r="B10953" t="n">
        <v>2019</v>
      </c>
      <c r="C10953" t="n">
        <v>9</v>
      </c>
      <c r="D10953" t="inlineStr">
        <is>
          <t>2019-EMAN</t>
        </is>
      </c>
      <c r="E10953" t="inlineStr">
        <is>
          <t>Y31082</t>
        </is>
      </c>
      <c r="F10953" t="inlineStr">
        <is>
          <t>W/R/T FLEX</t>
        </is>
      </c>
      <c r="G10953" t="inlineStr">
        <is>
          <t>Yes</t>
        </is>
      </c>
      <c r="H10953" t="n">
        <v>5.6</v>
      </c>
    </row>
    <row r="10954">
      <c r="A10954" t="inlineStr">
        <is>
          <t>2019-W9-2019-EMAN-Y30346</t>
        </is>
      </c>
      <c r="B10954" t="n">
        <v>2019</v>
      </c>
      <c r="C10954" t="n">
        <v>9</v>
      </c>
      <c r="D10954" t="inlineStr">
        <is>
          <t>2019-EMAN</t>
        </is>
      </c>
      <c r="E10954" t="inlineStr">
        <is>
          <t>Y30346</t>
        </is>
      </c>
      <c r="F10954" t="inlineStr">
        <is>
          <t>K</t>
        </is>
      </c>
      <c r="G10954" t="inlineStr">
        <is>
          <t>Yes</t>
        </is>
      </c>
      <c r="H10954" t="n">
        <v>18</v>
      </c>
    </row>
    <row r="10955">
      <c r="A10955" t="inlineStr">
        <is>
          <t>2019-W9-2019-EMAN-Y-DEF:chicago</t>
        </is>
      </c>
      <c r="B10955" t="n">
        <v>2019</v>
      </c>
      <c r="C10955" t="n">
        <v>9</v>
      </c>
      <c r="D10955" t="inlineStr">
        <is>
          <t>2019-EMAN</t>
        </is>
      </c>
      <c r="E10955" t="inlineStr">
        <is>
          <t>Y-DEF:chicago</t>
        </is>
      </c>
      <c r="F10955" t="inlineStr">
        <is>
          <t>DST</t>
        </is>
      </c>
      <c r="G10955" t="inlineStr">
        <is>
          <t>Yes</t>
        </is>
      </c>
      <c r="H10955" t="n">
        <v>4</v>
      </c>
    </row>
    <row r="10956">
      <c r="A10956" t="inlineStr">
        <is>
          <t>2019-W9-2019-EMAN-Y31908</t>
        </is>
      </c>
      <c r="B10956" t="n">
        <v>2019</v>
      </c>
      <c r="C10956" t="n">
        <v>9</v>
      </c>
      <c r="D10956" t="inlineStr">
        <is>
          <t>2019-EMAN</t>
        </is>
      </c>
      <c r="E10956" t="inlineStr">
        <is>
          <t>Y31908</t>
        </is>
      </c>
      <c r="F10956" t="inlineStr">
        <is>
          <t>BN</t>
        </is>
      </c>
      <c r="G10956" t="inlineStr">
        <is>
          <t>No</t>
        </is>
      </c>
      <c r="H10956" t="n">
        <v>5.9</v>
      </c>
    </row>
    <row r="10957">
      <c r="A10957" t="inlineStr">
        <is>
          <t>2019-W9-2019-EMAN-Y29560</t>
        </is>
      </c>
      <c r="B10957" t="n">
        <v>2019</v>
      </c>
      <c r="C10957" t="n">
        <v>9</v>
      </c>
      <c r="D10957" t="inlineStr">
        <is>
          <t>2019-EMAN</t>
        </is>
      </c>
      <c r="E10957" t="inlineStr">
        <is>
          <t>Y29560</t>
        </is>
      </c>
      <c r="F10957" t="inlineStr">
        <is>
          <t>BN</t>
        </is>
      </c>
      <c r="G10957" t="inlineStr">
        <is>
          <t>No</t>
        </is>
      </c>
      <c r="H10957" t="n">
        <v>1.5</v>
      </c>
    </row>
    <row r="10958">
      <c r="A10958" t="inlineStr">
        <is>
          <t>2019-W9-2019-EMAN-Y8780</t>
        </is>
      </c>
      <c r="B10958" t="n">
        <v>2019</v>
      </c>
      <c r="C10958" t="n">
        <v>9</v>
      </c>
      <c r="D10958" t="inlineStr">
        <is>
          <t>2019-EMAN</t>
        </is>
      </c>
      <c r="E10958" t="inlineStr">
        <is>
          <t>Y8780</t>
        </is>
      </c>
      <c r="F10958" t="inlineStr">
        <is>
          <t>BN</t>
        </is>
      </c>
      <c r="G10958" t="inlineStr">
        <is>
          <t>No</t>
        </is>
      </c>
      <c r="H10958" t="n">
        <v>0</v>
      </c>
    </row>
    <row r="10959">
      <c r="A10959" t="inlineStr">
        <is>
          <t>2019-W9-2019-EMAN-Y30996</t>
        </is>
      </c>
      <c r="B10959" t="n">
        <v>2019</v>
      </c>
      <c r="C10959" t="n">
        <v>9</v>
      </c>
      <c r="D10959" t="inlineStr">
        <is>
          <t>2019-EMAN</t>
        </is>
      </c>
      <c r="E10959" t="inlineStr">
        <is>
          <t>Y30996</t>
        </is>
      </c>
      <c r="F10959" t="inlineStr">
        <is>
          <t>BN</t>
        </is>
      </c>
      <c r="G10959" t="inlineStr">
        <is>
          <t>No</t>
        </is>
      </c>
      <c r="H10959" t="n">
        <v>0</v>
      </c>
    </row>
    <row r="10960">
      <c r="A10960" t="inlineStr">
        <is>
          <t>2019-W9-2019-EMAN-Y9353</t>
        </is>
      </c>
      <c r="B10960" t="n">
        <v>2019</v>
      </c>
      <c r="C10960" t="n">
        <v>9</v>
      </c>
      <c r="D10960" t="inlineStr">
        <is>
          <t>2019-EMAN</t>
        </is>
      </c>
      <c r="E10960" t="inlineStr">
        <is>
          <t>Y9353</t>
        </is>
      </c>
      <c r="F10960" t="inlineStr">
        <is>
          <t>BN</t>
        </is>
      </c>
      <c r="G10960" t="inlineStr">
        <is>
          <t>No</t>
        </is>
      </c>
      <c r="H10960" t="n">
        <v>0</v>
      </c>
    </row>
    <row r="10961">
      <c r="A10961" t="inlineStr">
        <is>
          <t>2019-W9-2019-PACO-Y9265</t>
        </is>
      </c>
      <c r="B10961" t="n">
        <v>2019</v>
      </c>
      <c r="C10961" t="n">
        <v>9</v>
      </c>
      <c r="D10961" t="inlineStr">
        <is>
          <t>2019-PACO</t>
        </is>
      </c>
      <c r="E10961" t="inlineStr">
        <is>
          <t>Y9265</t>
        </is>
      </c>
      <c r="F10961" t="inlineStr">
        <is>
          <t>QB</t>
        </is>
      </c>
      <c r="G10961" t="inlineStr">
        <is>
          <t>Yes</t>
        </is>
      </c>
      <c r="H10961" t="n">
        <v>27.84</v>
      </c>
    </row>
    <row r="10962">
      <c r="A10962" t="inlineStr">
        <is>
          <t>2019-W9-2019-PACO-Y31896</t>
        </is>
      </c>
      <c r="B10962" t="n">
        <v>2019</v>
      </c>
      <c r="C10962" t="n">
        <v>9</v>
      </c>
      <c r="D10962" t="inlineStr">
        <is>
          <t>2019-PACO</t>
        </is>
      </c>
      <c r="E10962" t="inlineStr">
        <is>
          <t>Y31896</t>
        </is>
      </c>
      <c r="F10962" t="inlineStr">
        <is>
          <t>WR</t>
        </is>
      </c>
      <c r="G10962" t="inlineStr">
        <is>
          <t>Yes</t>
        </is>
      </c>
      <c r="H10962" t="n">
        <v>26</v>
      </c>
    </row>
    <row r="10963">
      <c r="A10963" t="inlineStr">
        <is>
          <t>2019-W9-2019-PACO-Y24035</t>
        </is>
      </c>
      <c r="B10963" t="n">
        <v>2019</v>
      </c>
      <c r="C10963" t="n">
        <v>9</v>
      </c>
      <c r="D10963" t="inlineStr">
        <is>
          <t>2019-PACO</t>
        </is>
      </c>
      <c r="E10963" t="inlineStr">
        <is>
          <t>Y24035</t>
        </is>
      </c>
      <c r="F10963" t="inlineStr">
        <is>
          <t>WR</t>
        </is>
      </c>
      <c r="G10963" t="inlineStr">
        <is>
          <t>Yes</t>
        </is>
      </c>
      <c r="H10963" t="n">
        <v>8.800000000000001</v>
      </c>
    </row>
    <row r="10964">
      <c r="A10964" t="inlineStr">
        <is>
          <t>2019-W9-2019-PACO-Y28461</t>
        </is>
      </c>
      <c r="B10964" t="n">
        <v>2019</v>
      </c>
      <c r="C10964" t="n">
        <v>9</v>
      </c>
      <c r="D10964" t="inlineStr">
        <is>
          <t>2019-PACO</t>
        </is>
      </c>
      <c r="E10964" t="inlineStr">
        <is>
          <t>Y28461</t>
        </is>
      </c>
      <c r="F10964" t="inlineStr">
        <is>
          <t>RB</t>
        </is>
      </c>
      <c r="G10964" t="inlineStr">
        <is>
          <t>Yes</t>
        </is>
      </c>
      <c r="H10964" t="n">
        <v>4.6</v>
      </c>
    </row>
    <row r="10965">
      <c r="A10965" t="inlineStr">
        <is>
          <t>2019-W9-2019-PACO-Y31856</t>
        </is>
      </c>
      <c r="B10965" t="n">
        <v>2019</v>
      </c>
      <c r="C10965" t="n">
        <v>9</v>
      </c>
      <c r="D10965" t="inlineStr">
        <is>
          <t>2019-PACO</t>
        </is>
      </c>
      <c r="E10965" t="inlineStr">
        <is>
          <t>Y31856</t>
        </is>
      </c>
      <c r="F10965" t="inlineStr">
        <is>
          <t>RB</t>
        </is>
      </c>
      <c r="G10965" t="inlineStr">
        <is>
          <t>Yes</t>
        </is>
      </c>
      <c r="H10965" t="n">
        <v>24</v>
      </c>
    </row>
    <row r="10966">
      <c r="A10966" t="inlineStr">
        <is>
          <t>2019-W9-2019-PACO-Y30259</t>
        </is>
      </c>
      <c r="B10966" t="n">
        <v>2019</v>
      </c>
      <c r="C10966" t="n">
        <v>9</v>
      </c>
      <c r="D10966" t="inlineStr">
        <is>
          <t>2019-PACO</t>
        </is>
      </c>
      <c r="E10966" t="inlineStr">
        <is>
          <t>Y30259</t>
        </is>
      </c>
      <c r="F10966" t="inlineStr">
        <is>
          <t>TE</t>
        </is>
      </c>
      <c r="G10966" t="inlineStr">
        <is>
          <t>Yes</t>
        </is>
      </c>
      <c r="H10966" t="n">
        <v>16.9</v>
      </c>
    </row>
    <row r="10967">
      <c r="A10967" t="inlineStr">
        <is>
          <t>2019-W9-2019-PACO-Y31379</t>
        </is>
      </c>
      <c r="B10967" t="n">
        <v>2019</v>
      </c>
      <c r="C10967" t="n">
        <v>9</v>
      </c>
      <c r="D10967" t="inlineStr">
        <is>
          <t>2019-PACO</t>
        </is>
      </c>
      <c r="E10967" t="inlineStr">
        <is>
          <t>Y31379</t>
        </is>
      </c>
      <c r="F10967" t="inlineStr">
        <is>
          <t>W/R/T FLEX</t>
        </is>
      </c>
      <c r="G10967" t="inlineStr">
        <is>
          <t>Yes</t>
        </is>
      </c>
      <c r="H10967" t="n">
        <v>15.2</v>
      </c>
    </row>
    <row r="10968">
      <c r="A10968" t="inlineStr">
        <is>
          <t>2019-W9-2019-PACO-Y26534</t>
        </is>
      </c>
      <c r="B10968" t="n">
        <v>2019</v>
      </c>
      <c r="C10968" t="n">
        <v>9</v>
      </c>
      <c r="D10968" t="inlineStr">
        <is>
          <t>2019-PACO</t>
        </is>
      </c>
      <c r="E10968" t="inlineStr">
        <is>
          <t>Y26534</t>
        </is>
      </c>
      <c r="F10968" t="inlineStr">
        <is>
          <t>K</t>
        </is>
      </c>
      <c r="G10968" t="inlineStr">
        <is>
          <t>Yes</t>
        </is>
      </c>
      <c r="H10968" t="n">
        <v>7</v>
      </c>
    </row>
    <row r="10969">
      <c r="A10969" t="inlineStr">
        <is>
          <t>2019-W9-2019-PACO-Y-DEF:carolina</t>
        </is>
      </c>
      <c r="B10969" t="n">
        <v>2019</v>
      </c>
      <c r="C10969" t="n">
        <v>9</v>
      </c>
      <c r="D10969" t="inlineStr">
        <is>
          <t>2019-PACO</t>
        </is>
      </c>
      <c r="E10969" t="inlineStr">
        <is>
          <t>Y-DEF:carolina</t>
        </is>
      </c>
      <c r="F10969" t="inlineStr">
        <is>
          <t>DST</t>
        </is>
      </c>
      <c r="G10969" t="inlineStr">
        <is>
          <t>Yes</t>
        </is>
      </c>
      <c r="H10969" t="n">
        <v>11</v>
      </c>
    </row>
    <row r="10970">
      <c r="A10970" t="inlineStr">
        <is>
          <t>2019-W9-2019-PACO-Y24793</t>
        </is>
      </c>
      <c r="B10970" t="n">
        <v>2019</v>
      </c>
      <c r="C10970" t="n">
        <v>9</v>
      </c>
      <c r="D10970" t="inlineStr">
        <is>
          <t>2019-PACO</t>
        </is>
      </c>
      <c r="E10970" t="inlineStr">
        <is>
          <t>Y24793</t>
        </is>
      </c>
      <c r="F10970" t="inlineStr">
        <is>
          <t>BN</t>
        </is>
      </c>
      <c r="G10970" t="inlineStr">
        <is>
          <t>No</t>
        </is>
      </c>
      <c r="H10970" t="n">
        <v>0</v>
      </c>
    </row>
    <row r="10971">
      <c r="A10971" t="inlineStr">
        <is>
          <t>2019-W9-2019-PACO-Y30161</t>
        </is>
      </c>
      <c r="B10971" t="n">
        <v>2019</v>
      </c>
      <c r="C10971" t="n">
        <v>9</v>
      </c>
      <c r="D10971" t="inlineStr">
        <is>
          <t>2019-PACO</t>
        </is>
      </c>
      <c r="E10971" t="inlineStr">
        <is>
          <t>Y30161</t>
        </is>
      </c>
      <c r="F10971" t="inlineStr">
        <is>
          <t>BN</t>
        </is>
      </c>
      <c r="G10971" t="inlineStr">
        <is>
          <t>No</t>
        </is>
      </c>
      <c r="H10971" t="n">
        <v>0</v>
      </c>
    </row>
    <row r="10972">
      <c r="A10972" t="inlineStr">
        <is>
          <t>2019-W9-2019-PACO-Y29369</t>
        </is>
      </c>
      <c r="B10972" t="n">
        <v>2019</v>
      </c>
      <c r="C10972" t="n">
        <v>9</v>
      </c>
      <c r="D10972" t="inlineStr">
        <is>
          <t>2019-PACO</t>
        </is>
      </c>
      <c r="E10972" t="inlineStr">
        <is>
          <t>Y29369</t>
        </is>
      </c>
      <c r="F10972" t="inlineStr">
        <is>
          <t>BN</t>
        </is>
      </c>
      <c r="G10972" t="inlineStr">
        <is>
          <t>No</t>
        </is>
      </c>
      <c r="H10972" t="n">
        <v>26.48</v>
      </c>
    </row>
    <row r="10973">
      <c r="A10973" t="inlineStr">
        <is>
          <t>2019-W9-2019-PACO-Y31864</t>
        </is>
      </c>
      <c r="B10973" t="n">
        <v>2019</v>
      </c>
      <c r="C10973" t="n">
        <v>9</v>
      </c>
      <c r="D10973" t="inlineStr">
        <is>
          <t>2019-PACO</t>
        </is>
      </c>
      <c r="E10973" t="inlineStr">
        <is>
          <t>Y31864</t>
        </is>
      </c>
      <c r="F10973" t="inlineStr">
        <is>
          <t>BN</t>
        </is>
      </c>
      <c r="G10973" t="inlineStr">
        <is>
          <t>No</t>
        </is>
      </c>
      <c r="H10973" t="n">
        <v>0</v>
      </c>
    </row>
    <row r="10974">
      <c r="A10974" t="inlineStr">
        <is>
          <t>2019-W9-2019-PACO-Y-DEF:la-rams</t>
        </is>
      </c>
      <c r="B10974" t="n">
        <v>2019</v>
      </c>
      <c r="C10974" t="n">
        <v>9</v>
      </c>
      <c r="D10974" t="inlineStr">
        <is>
          <t>2019-PACO</t>
        </is>
      </c>
      <c r="E10974" t="inlineStr">
        <is>
          <t>Y-DEF:la-rams</t>
        </is>
      </c>
      <c r="F10974" t="inlineStr">
        <is>
          <t>BN</t>
        </is>
      </c>
      <c r="G10974" t="inlineStr">
        <is>
          <t>No</t>
        </is>
      </c>
      <c r="H10974" t="n">
        <v>0</v>
      </c>
    </row>
    <row r="10975">
      <c r="A10975" t="inlineStr">
        <is>
          <t>2019-W9-2019-PUENTETU-Y25812</t>
        </is>
      </c>
      <c r="B10975" t="n">
        <v>2019</v>
      </c>
      <c r="C10975" t="n">
        <v>9</v>
      </c>
      <c r="D10975" t="inlineStr">
        <is>
          <t>2019-PUENTETU</t>
        </is>
      </c>
      <c r="E10975" t="inlineStr">
        <is>
          <t>Y25812</t>
        </is>
      </c>
      <c r="F10975" t="inlineStr">
        <is>
          <t>QB</t>
        </is>
      </c>
      <c r="G10975" t="inlineStr">
        <is>
          <t>Yes</t>
        </is>
      </c>
      <c r="H10975" t="n">
        <v>21.3</v>
      </c>
    </row>
    <row r="10976">
      <c r="A10976" t="inlineStr">
        <is>
          <t>2019-W9-2019-PUENTETU-Y30175</t>
        </is>
      </c>
      <c r="B10976" t="n">
        <v>2019</v>
      </c>
      <c r="C10976" t="n">
        <v>9</v>
      </c>
      <c r="D10976" t="inlineStr">
        <is>
          <t>2019-PUENTETU</t>
        </is>
      </c>
      <c r="E10976" t="inlineStr">
        <is>
          <t>Y30175</t>
        </is>
      </c>
      <c r="F10976" t="inlineStr">
        <is>
          <t>WR</t>
        </is>
      </c>
      <c r="G10976" t="inlineStr">
        <is>
          <t>Yes</t>
        </is>
      </c>
      <c r="H10976" t="n">
        <v>3.1</v>
      </c>
    </row>
    <row r="10977">
      <c r="A10977" t="inlineStr">
        <is>
          <t>2019-W9-2019-PUENTETU-Y27277</t>
        </is>
      </c>
      <c r="B10977" t="n">
        <v>2019</v>
      </c>
      <c r="C10977" t="n">
        <v>9</v>
      </c>
      <c r="D10977" t="inlineStr">
        <is>
          <t>2019-PUENTETU</t>
        </is>
      </c>
      <c r="E10977" t="inlineStr">
        <is>
          <t>Y27277</t>
        </is>
      </c>
      <c r="F10977" t="inlineStr">
        <is>
          <t>WR</t>
        </is>
      </c>
      <c r="G10977" t="inlineStr">
        <is>
          <t>Yes</t>
        </is>
      </c>
      <c r="H10977" t="n">
        <v>0</v>
      </c>
    </row>
    <row r="10978">
      <c r="A10978" t="inlineStr">
        <is>
          <t>2019-W9-2019-PUENTETU-Y28403</t>
        </is>
      </c>
      <c r="B10978" t="n">
        <v>2019</v>
      </c>
      <c r="C10978" t="n">
        <v>9</v>
      </c>
      <c r="D10978" t="inlineStr">
        <is>
          <t>2019-PUENTETU</t>
        </is>
      </c>
      <c r="E10978" t="inlineStr">
        <is>
          <t>Y28403</t>
        </is>
      </c>
      <c r="F10978" t="inlineStr">
        <is>
          <t>RB</t>
        </is>
      </c>
      <c r="G10978" t="inlineStr">
        <is>
          <t>Yes</t>
        </is>
      </c>
      <c r="H10978" t="n">
        <v>24.4</v>
      </c>
    </row>
    <row r="10979">
      <c r="A10979" t="inlineStr">
        <is>
          <t>2019-W9-2019-PUENTETU-Y32018</t>
        </is>
      </c>
      <c r="B10979" t="n">
        <v>2019</v>
      </c>
      <c r="C10979" t="n">
        <v>9</v>
      </c>
      <c r="D10979" t="inlineStr">
        <is>
          <t>2019-PUENTETU</t>
        </is>
      </c>
      <c r="E10979" t="inlineStr">
        <is>
          <t>Y32018</t>
        </is>
      </c>
      <c r="F10979" t="inlineStr">
        <is>
          <t>RB</t>
        </is>
      </c>
      <c r="G10979" t="inlineStr">
        <is>
          <t>Yes</t>
        </is>
      </c>
      <c r="H10979" t="n">
        <v>5.1</v>
      </c>
    </row>
    <row r="10980">
      <c r="A10980" t="inlineStr">
        <is>
          <t>2019-W9-2019-PUENTETU-Y29269</t>
        </is>
      </c>
      <c r="B10980" t="n">
        <v>2019</v>
      </c>
      <c r="C10980" t="n">
        <v>9</v>
      </c>
      <c r="D10980" t="inlineStr">
        <is>
          <t>2019-PUENTETU</t>
        </is>
      </c>
      <c r="E10980" t="inlineStr">
        <is>
          <t>Y29269</t>
        </is>
      </c>
      <c r="F10980" t="inlineStr">
        <is>
          <t>TE</t>
        </is>
      </c>
      <c r="G10980" t="inlineStr">
        <is>
          <t>Yes</t>
        </is>
      </c>
      <c r="H10980" t="n">
        <v>11.9</v>
      </c>
    </row>
    <row r="10981">
      <c r="A10981" t="inlineStr">
        <is>
          <t>2019-W9-2019-PUENTETU-Y31051</t>
        </is>
      </c>
      <c r="B10981" t="n">
        <v>2019</v>
      </c>
      <c r="C10981" t="n">
        <v>9</v>
      </c>
      <c r="D10981" t="inlineStr">
        <is>
          <t>2019-PUENTETU</t>
        </is>
      </c>
      <c r="E10981" t="inlineStr">
        <is>
          <t>Y31051</t>
        </is>
      </c>
      <c r="F10981" t="inlineStr">
        <is>
          <t>W/R/T FLEX</t>
        </is>
      </c>
      <c r="G10981" t="inlineStr">
        <is>
          <t>Yes</t>
        </is>
      </c>
      <c r="H10981" t="n">
        <v>10.3</v>
      </c>
    </row>
    <row r="10982">
      <c r="A10982" t="inlineStr">
        <is>
          <t>2019-W9-2019-PUENTETU-Y30337</t>
        </is>
      </c>
      <c r="B10982" t="n">
        <v>2019</v>
      </c>
      <c r="C10982" t="n">
        <v>9</v>
      </c>
      <c r="D10982" t="inlineStr">
        <is>
          <t>2019-PUENTETU</t>
        </is>
      </c>
      <c r="E10982" t="inlineStr">
        <is>
          <t>Y30337</t>
        </is>
      </c>
      <c r="F10982" t="inlineStr">
        <is>
          <t>K</t>
        </is>
      </c>
      <c r="G10982" t="inlineStr">
        <is>
          <t>Yes</t>
        </is>
      </c>
      <c r="H10982" t="n">
        <v>5</v>
      </c>
    </row>
    <row r="10983">
      <c r="A10983" t="inlineStr">
        <is>
          <t>2019-W9-2019-PUENTETU-Y-DEF:buffalo</t>
        </is>
      </c>
      <c r="B10983" t="n">
        <v>2019</v>
      </c>
      <c r="C10983" t="n">
        <v>9</v>
      </c>
      <c r="D10983" t="inlineStr">
        <is>
          <t>2019-PUENTETU</t>
        </is>
      </c>
      <c r="E10983" t="inlineStr">
        <is>
          <t>Y-DEF:buffalo</t>
        </is>
      </c>
      <c r="F10983" t="inlineStr">
        <is>
          <t>DST</t>
        </is>
      </c>
      <c r="G10983" t="inlineStr">
        <is>
          <t>Yes</t>
        </is>
      </c>
      <c r="H10983" t="n">
        <v>8</v>
      </c>
    </row>
    <row r="10984">
      <c r="A10984" t="inlineStr">
        <is>
          <t>2019-W9-2019-PUENTETU-Y29785</t>
        </is>
      </c>
      <c r="B10984" t="n">
        <v>2019</v>
      </c>
      <c r="C10984" t="n">
        <v>9</v>
      </c>
      <c r="D10984" t="inlineStr">
        <is>
          <t>2019-PUENTETU</t>
        </is>
      </c>
      <c r="E10984" t="inlineStr">
        <is>
          <t>Y29785</t>
        </is>
      </c>
      <c r="F10984" t="inlineStr">
        <is>
          <t>BN</t>
        </is>
      </c>
      <c r="G10984" t="inlineStr">
        <is>
          <t>No</t>
        </is>
      </c>
      <c r="H10984" t="n">
        <v>4.3</v>
      </c>
    </row>
    <row r="10985">
      <c r="A10985" t="inlineStr">
        <is>
          <t>2019-W9-2019-PUENTETU-Y31002</t>
        </is>
      </c>
      <c r="B10985" t="n">
        <v>2019</v>
      </c>
      <c r="C10985" t="n">
        <v>9</v>
      </c>
      <c r="D10985" t="inlineStr">
        <is>
          <t>2019-PUENTETU</t>
        </is>
      </c>
      <c r="E10985" t="inlineStr">
        <is>
          <t>Y31002</t>
        </is>
      </c>
      <c r="F10985" t="inlineStr">
        <is>
          <t>BN</t>
        </is>
      </c>
      <c r="G10985" t="inlineStr">
        <is>
          <t>No</t>
        </is>
      </c>
      <c r="H10985" t="n">
        <v>28.62</v>
      </c>
    </row>
    <row r="10986">
      <c r="A10986" t="inlineStr">
        <is>
          <t>2019-W9-2019-PUENTETU-Y26804</t>
        </is>
      </c>
      <c r="B10986" t="n">
        <v>2019</v>
      </c>
      <c r="C10986" t="n">
        <v>9</v>
      </c>
      <c r="D10986" t="inlineStr">
        <is>
          <t>2019-PUENTETU</t>
        </is>
      </c>
      <c r="E10986" t="inlineStr">
        <is>
          <t>Y26804</t>
        </is>
      </c>
      <c r="F10986" t="inlineStr">
        <is>
          <t>BN</t>
        </is>
      </c>
      <c r="G10986" t="inlineStr">
        <is>
          <t>No</t>
        </is>
      </c>
      <c r="H10986" t="n">
        <v>0</v>
      </c>
    </row>
    <row r="10987">
      <c r="A10987" t="inlineStr">
        <is>
          <t>2019-W9-2019-PUENTETU-Y30180</t>
        </is>
      </c>
      <c r="B10987" t="n">
        <v>2019</v>
      </c>
      <c r="C10987" t="n">
        <v>9</v>
      </c>
      <c r="D10987" t="inlineStr">
        <is>
          <t>2019-PUENTETU</t>
        </is>
      </c>
      <c r="E10987" t="inlineStr">
        <is>
          <t>Y30180</t>
        </is>
      </c>
      <c r="F10987" t="inlineStr">
        <is>
          <t>BN</t>
        </is>
      </c>
      <c r="G10987" t="inlineStr">
        <is>
          <t>No</t>
        </is>
      </c>
      <c r="H10987" t="n">
        <v>0</v>
      </c>
    </row>
    <row r="10988">
      <c r="A10988" t="inlineStr">
        <is>
          <t>2019-W9-2019-PUENTETU-Y-DEF:pittsburgh</t>
        </is>
      </c>
      <c r="B10988" t="n">
        <v>2019</v>
      </c>
      <c r="C10988" t="n">
        <v>9</v>
      </c>
      <c r="D10988" t="inlineStr">
        <is>
          <t>2019-PUENTETU</t>
        </is>
      </c>
      <c r="E10988" t="inlineStr">
        <is>
          <t>Y-DEF:pittsburgh</t>
        </is>
      </c>
      <c r="F10988" t="inlineStr">
        <is>
          <t>BN</t>
        </is>
      </c>
      <c r="G10988" t="inlineStr">
        <is>
          <t>No</t>
        </is>
      </c>
      <c r="H10988" t="n">
        <v>19</v>
      </c>
    </row>
    <row r="10989">
      <c r="A10989" t="inlineStr">
        <is>
          <t>2019-W9-2019-PUENTETU-Y24788</t>
        </is>
      </c>
      <c r="B10989" t="n">
        <v>2019</v>
      </c>
      <c r="C10989" t="n">
        <v>9</v>
      </c>
      <c r="D10989" t="inlineStr">
        <is>
          <t>2019-PUENTETU</t>
        </is>
      </c>
      <c r="E10989" t="inlineStr">
        <is>
          <t>Y24788</t>
        </is>
      </c>
      <c r="F10989" t="inlineStr">
        <is>
          <t>IR</t>
        </is>
      </c>
      <c r="G10989" t="inlineStr">
        <is>
          <t>No</t>
        </is>
      </c>
      <c r="H10989" t="n">
        <v>0</v>
      </c>
    </row>
    <row r="10990">
      <c r="A10990" t="inlineStr">
        <is>
          <t>2019-W9-2019-LDV-Y5228</t>
        </is>
      </c>
      <c r="B10990" t="n">
        <v>2019</v>
      </c>
      <c r="C10990" t="n">
        <v>9</v>
      </c>
      <c r="D10990" t="inlineStr">
        <is>
          <t>2019-LDV</t>
        </is>
      </c>
      <c r="E10990" t="inlineStr">
        <is>
          <t>Y5228</t>
        </is>
      </c>
      <c r="F10990" t="inlineStr">
        <is>
          <t>QB</t>
        </is>
      </c>
      <c r="G10990" t="inlineStr">
        <is>
          <t>Yes</t>
        </is>
      </c>
      <c r="H10990" t="n">
        <v>14.4</v>
      </c>
    </row>
    <row r="10991">
      <c r="A10991" t="inlineStr">
        <is>
          <t>2019-W9-2019-LDV-Y28392</t>
        </is>
      </c>
      <c r="B10991" t="n">
        <v>2019</v>
      </c>
      <c r="C10991" t="n">
        <v>9</v>
      </c>
      <c r="D10991" t="inlineStr">
        <is>
          <t>2019-LDV</t>
        </is>
      </c>
      <c r="E10991" t="inlineStr">
        <is>
          <t>Y28392</t>
        </is>
      </c>
      <c r="F10991" t="inlineStr">
        <is>
          <t>WR</t>
        </is>
      </c>
      <c r="G10991" t="inlineStr">
        <is>
          <t>Yes</t>
        </is>
      </c>
      <c r="H10991" t="n">
        <v>18</v>
      </c>
    </row>
    <row r="10992">
      <c r="A10992" t="inlineStr">
        <is>
          <t>2019-W9-2019-LDV-Y25793</t>
        </is>
      </c>
      <c r="B10992" t="n">
        <v>2019</v>
      </c>
      <c r="C10992" t="n">
        <v>9</v>
      </c>
      <c r="D10992" t="inlineStr">
        <is>
          <t>2019-LDV</t>
        </is>
      </c>
      <c r="E10992" t="inlineStr">
        <is>
          <t>Y25793</t>
        </is>
      </c>
      <c r="F10992" t="inlineStr">
        <is>
          <t>WR</t>
        </is>
      </c>
      <c r="G10992" t="inlineStr">
        <is>
          <t>Yes</t>
        </is>
      </c>
      <c r="H10992" t="n">
        <v>19.1</v>
      </c>
    </row>
    <row r="10993">
      <c r="A10993" t="inlineStr">
        <is>
          <t>2019-W9-2019-LDV-Y8261</t>
        </is>
      </c>
      <c r="B10993" t="n">
        <v>2019</v>
      </c>
      <c r="C10993" t="n">
        <v>9</v>
      </c>
      <c r="D10993" t="inlineStr">
        <is>
          <t>2019-LDV</t>
        </is>
      </c>
      <c r="E10993" t="inlineStr">
        <is>
          <t>Y8261</t>
        </is>
      </c>
      <c r="F10993" t="inlineStr">
        <is>
          <t>RB</t>
        </is>
      </c>
      <c r="G10993" t="inlineStr">
        <is>
          <t>Yes</t>
        </is>
      </c>
      <c r="H10993" t="n">
        <v>13.5</v>
      </c>
    </row>
    <row r="10994">
      <c r="A10994" t="inlineStr">
        <is>
          <t>2019-W9-2019-LDV-Y31905</t>
        </is>
      </c>
      <c r="B10994" t="n">
        <v>2019</v>
      </c>
      <c r="C10994" t="n">
        <v>9</v>
      </c>
      <c r="D10994" t="inlineStr">
        <is>
          <t>2019-LDV</t>
        </is>
      </c>
      <c r="E10994" t="inlineStr">
        <is>
          <t>Y31905</t>
        </is>
      </c>
      <c r="F10994" t="inlineStr">
        <is>
          <t>RB</t>
        </is>
      </c>
      <c r="G10994" t="inlineStr">
        <is>
          <t>Yes</t>
        </is>
      </c>
      <c r="H10994" t="n">
        <v>21.1</v>
      </c>
    </row>
    <row r="10995">
      <c r="A10995" t="inlineStr">
        <is>
          <t>2019-W9-2019-LDV-Y26658</t>
        </is>
      </c>
      <c r="B10995" t="n">
        <v>2019</v>
      </c>
      <c r="C10995" t="n">
        <v>9</v>
      </c>
      <c r="D10995" t="inlineStr">
        <is>
          <t>2019-LDV</t>
        </is>
      </c>
      <c r="E10995" t="inlineStr">
        <is>
          <t>Y26658</t>
        </is>
      </c>
      <c r="F10995" t="inlineStr">
        <is>
          <t>TE</t>
        </is>
      </c>
      <c r="G10995" t="inlineStr">
        <is>
          <t>Yes</t>
        </is>
      </c>
      <c r="H10995" t="n">
        <v>20.8</v>
      </c>
    </row>
    <row r="10996">
      <c r="A10996" t="inlineStr">
        <is>
          <t>2019-W9-2019-LDV-Y27591</t>
        </is>
      </c>
      <c r="B10996" t="n">
        <v>2019</v>
      </c>
      <c r="C10996" t="n">
        <v>9</v>
      </c>
      <c r="D10996" t="inlineStr">
        <is>
          <t>2019-LDV</t>
        </is>
      </c>
      <c r="E10996" t="inlineStr">
        <is>
          <t>Y27591</t>
        </is>
      </c>
      <c r="F10996" t="inlineStr">
        <is>
          <t>W/R/T FLEX</t>
        </is>
      </c>
      <c r="G10996" t="inlineStr">
        <is>
          <t>Yes</t>
        </is>
      </c>
      <c r="H10996" t="n">
        <v>14.1</v>
      </c>
    </row>
    <row r="10997">
      <c r="A10997" t="inlineStr">
        <is>
          <t>2019-W9-2019-LDV-Y3727</t>
        </is>
      </c>
      <c r="B10997" t="n">
        <v>2019</v>
      </c>
      <c r="C10997" t="n">
        <v>9</v>
      </c>
      <c r="D10997" t="inlineStr">
        <is>
          <t>2019-LDV</t>
        </is>
      </c>
      <c r="E10997" t="inlineStr">
        <is>
          <t>Y3727</t>
        </is>
      </c>
      <c r="F10997" t="inlineStr">
        <is>
          <t>K</t>
        </is>
      </c>
      <c r="G10997" t="inlineStr">
        <is>
          <t>Yes</t>
        </is>
      </c>
      <c r="H10997" t="n">
        <v>4</v>
      </c>
    </row>
    <row r="10998">
      <c r="A10998" t="inlineStr">
        <is>
          <t>2019-W9-2019-LDV-Y-DEF:green-bay</t>
        </is>
      </c>
      <c r="B10998" t="n">
        <v>2019</v>
      </c>
      <c r="C10998" t="n">
        <v>9</v>
      </c>
      <c r="D10998" t="inlineStr">
        <is>
          <t>2019-LDV</t>
        </is>
      </c>
      <c r="E10998" t="inlineStr">
        <is>
          <t>Y-DEF:green-bay</t>
        </is>
      </c>
      <c r="F10998" t="inlineStr">
        <is>
          <t>DST</t>
        </is>
      </c>
      <c r="G10998" t="inlineStr">
        <is>
          <t>Yes</t>
        </is>
      </c>
      <c r="H10998" t="n">
        <v>2</v>
      </c>
    </row>
    <row r="10999">
      <c r="A10999" t="inlineStr">
        <is>
          <t>2019-W9-2019-LDV-Y30218</t>
        </is>
      </c>
      <c r="B10999" t="n">
        <v>2019</v>
      </c>
      <c r="C10999" t="n">
        <v>9</v>
      </c>
      <c r="D10999" t="inlineStr">
        <is>
          <t>2019-LDV</t>
        </is>
      </c>
      <c r="E10999" t="inlineStr">
        <is>
          <t>Y30218</t>
        </is>
      </c>
      <c r="F10999" t="inlineStr">
        <is>
          <t>BN</t>
        </is>
      </c>
      <c r="G10999" t="inlineStr">
        <is>
          <t>No</t>
        </is>
      </c>
      <c r="H10999" t="n">
        <v>0</v>
      </c>
    </row>
    <row r="11000">
      <c r="A11000" t="inlineStr">
        <is>
          <t>2019-W9-2019-LDV-Y27548</t>
        </is>
      </c>
      <c r="B11000" t="n">
        <v>2019</v>
      </c>
      <c r="C11000" t="n">
        <v>9</v>
      </c>
      <c r="D11000" t="inlineStr">
        <is>
          <t>2019-LDV</t>
        </is>
      </c>
      <c r="E11000" t="inlineStr">
        <is>
          <t>Y27548</t>
        </is>
      </c>
      <c r="F11000" t="inlineStr">
        <is>
          <t>BN</t>
        </is>
      </c>
      <c r="G11000" t="inlineStr">
        <is>
          <t>No</t>
        </is>
      </c>
      <c r="H11000" t="n">
        <v>0</v>
      </c>
    </row>
    <row r="11001">
      <c r="A11001" t="inlineStr">
        <is>
          <t>2019-W9-2019-LDV-Y31857</t>
        </is>
      </c>
      <c r="B11001" t="n">
        <v>2019</v>
      </c>
      <c r="C11001" t="n">
        <v>9</v>
      </c>
      <c r="D11001" t="inlineStr">
        <is>
          <t>2019-LDV</t>
        </is>
      </c>
      <c r="E11001" t="inlineStr">
        <is>
          <t>Y31857</t>
        </is>
      </c>
      <c r="F11001" t="inlineStr">
        <is>
          <t>BN</t>
        </is>
      </c>
      <c r="G11001" t="inlineStr">
        <is>
          <t>No</t>
        </is>
      </c>
      <c r="H11001" t="n">
        <v>6.3</v>
      </c>
    </row>
    <row r="11002">
      <c r="A11002" t="inlineStr">
        <is>
          <t>2019-W9-2019-LDV-Y5479</t>
        </is>
      </c>
      <c r="B11002" t="n">
        <v>2019</v>
      </c>
      <c r="C11002" t="n">
        <v>9</v>
      </c>
      <c r="D11002" t="inlineStr">
        <is>
          <t>2019-LDV</t>
        </is>
      </c>
      <c r="E11002" t="inlineStr">
        <is>
          <t>Y5479</t>
        </is>
      </c>
      <c r="F11002" t="inlineStr">
        <is>
          <t>BN</t>
        </is>
      </c>
      <c r="G11002" t="inlineStr">
        <is>
          <t>No</t>
        </is>
      </c>
      <c r="H11002" t="n">
        <v>0</v>
      </c>
    </row>
    <row r="11003">
      <c r="A11003" t="inlineStr">
        <is>
          <t>2019-W9-2019-LDV-Y26767</t>
        </is>
      </c>
      <c r="B11003" t="n">
        <v>2019</v>
      </c>
      <c r="C11003" t="n">
        <v>9</v>
      </c>
      <c r="D11003" t="inlineStr">
        <is>
          <t>2019-LDV</t>
        </is>
      </c>
      <c r="E11003" t="inlineStr">
        <is>
          <t>Y26767</t>
        </is>
      </c>
      <c r="F11003" t="inlineStr">
        <is>
          <t>BN</t>
        </is>
      </c>
      <c r="G11003" t="inlineStr">
        <is>
          <t>No</t>
        </is>
      </c>
      <c r="H11003" t="n">
        <v>7.2</v>
      </c>
    </row>
    <row r="11004">
      <c r="A11004" t="inlineStr">
        <is>
          <t>2019-W9-2019-ABARBA-Y32010</t>
        </is>
      </c>
      <c r="B11004" t="n">
        <v>2019</v>
      </c>
      <c r="C11004" t="n">
        <v>9</v>
      </c>
      <c r="D11004" t="inlineStr">
        <is>
          <t>2019-ABARBA</t>
        </is>
      </c>
      <c r="E11004" t="inlineStr">
        <is>
          <t>Y32010</t>
        </is>
      </c>
      <c r="F11004" t="inlineStr">
        <is>
          <t>QB</t>
        </is>
      </c>
      <c r="G11004" t="inlineStr">
        <is>
          <t>Yes</t>
        </is>
      </c>
      <c r="H11004" t="n">
        <v>9.76</v>
      </c>
    </row>
    <row r="11005">
      <c r="A11005" t="inlineStr">
        <is>
          <t>2019-W9-2019-ABARBA-Y28534</t>
        </is>
      </c>
      <c r="B11005" t="n">
        <v>2019</v>
      </c>
      <c r="C11005" t="n">
        <v>9</v>
      </c>
      <c r="D11005" t="inlineStr">
        <is>
          <t>2019-ABARBA</t>
        </is>
      </c>
      <c r="E11005" t="inlineStr">
        <is>
          <t>Y28534</t>
        </is>
      </c>
      <c r="F11005" t="inlineStr">
        <is>
          <t>WR</t>
        </is>
      </c>
      <c r="G11005" t="inlineStr">
        <is>
          <t>Yes</t>
        </is>
      </c>
      <c r="H11005" t="n">
        <v>2.1</v>
      </c>
    </row>
    <row r="11006">
      <c r="A11006" t="inlineStr">
        <is>
          <t>2019-W9-2019-ABARBA-Y27619</t>
        </is>
      </c>
      <c r="B11006" t="n">
        <v>2019</v>
      </c>
      <c r="C11006" t="n">
        <v>9</v>
      </c>
      <c r="D11006" t="inlineStr">
        <is>
          <t>2019-ABARBA</t>
        </is>
      </c>
      <c r="E11006" t="inlineStr">
        <is>
          <t>Y27619</t>
        </is>
      </c>
      <c r="F11006" t="inlineStr">
        <is>
          <t>WR</t>
        </is>
      </c>
      <c r="G11006" t="inlineStr">
        <is>
          <t>Yes</t>
        </is>
      </c>
      <c r="H11006" t="n">
        <v>9.6</v>
      </c>
    </row>
    <row r="11007">
      <c r="A11007" t="inlineStr">
        <is>
          <t>2019-W9-2019-ABARBA-Y30256</t>
        </is>
      </c>
      <c r="B11007" t="n">
        <v>2019</v>
      </c>
      <c r="C11007" t="n">
        <v>9</v>
      </c>
      <c r="D11007" t="inlineStr">
        <is>
          <t>2019-ABARBA</t>
        </is>
      </c>
      <c r="E11007" t="inlineStr">
        <is>
          <t>Y30256</t>
        </is>
      </c>
      <c r="F11007" t="inlineStr">
        <is>
          <t>RB</t>
        </is>
      </c>
      <c r="G11007" t="inlineStr">
        <is>
          <t>Yes</t>
        </is>
      </c>
      <c r="H11007" t="n">
        <v>8.9</v>
      </c>
    </row>
    <row r="11008">
      <c r="A11008" t="inlineStr">
        <is>
          <t>2019-W9-2019-ABARBA-Y30247</t>
        </is>
      </c>
      <c r="B11008" t="n">
        <v>2019</v>
      </c>
      <c r="C11008" t="n">
        <v>9</v>
      </c>
      <c r="D11008" t="inlineStr">
        <is>
          <t>2019-ABARBA</t>
        </is>
      </c>
      <c r="E11008" t="inlineStr">
        <is>
          <t>Y30247</t>
        </is>
      </c>
      <c r="F11008" t="inlineStr">
        <is>
          <t>RB</t>
        </is>
      </c>
      <c r="G11008" t="inlineStr">
        <is>
          <t>Yes</t>
        </is>
      </c>
      <c r="H11008" t="n">
        <v>13.9</v>
      </c>
    </row>
    <row r="11009">
      <c r="A11009" t="inlineStr">
        <is>
          <t>2019-W9-2019-ABARBA-Y30136</t>
        </is>
      </c>
      <c r="B11009" t="n">
        <v>2019</v>
      </c>
      <c r="C11009" t="n">
        <v>9</v>
      </c>
      <c r="D11009" t="inlineStr">
        <is>
          <t>2019-ABARBA</t>
        </is>
      </c>
      <c r="E11009" t="inlineStr">
        <is>
          <t>Y30136</t>
        </is>
      </c>
      <c r="F11009" t="inlineStr">
        <is>
          <t>TE</t>
        </is>
      </c>
      <c r="G11009" t="inlineStr">
        <is>
          <t>Yes</t>
        </is>
      </c>
      <c r="H11009" t="n">
        <v>8</v>
      </c>
    </row>
    <row r="11010">
      <c r="A11010" t="inlineStr">
        <is>
          <t>2019-W9-2019-ABARBA-Y28464</t>
        </is>
      </c>
      <c r="B11010" t="n">
        <v>2019</v>
      </c>
      <c r="C11010" t="n">
        <v>9</v>
      </c>
      <c r="D11010" t="inlineStr">
        <is>
          <t>2019-ABARBA</t>
        </is>
      </c>
      <c r="E11010" t="inlineStr">
        <is>
          <t>Y28464</t>
        </is>
      </c>
      <c r="F11010" t="inlineStr">
        <is>
          <t>W/R/T FLEX</t>
        </is>
      </c>
      <c r="G11010" t="inlineStr">
        <is>
          <t>Yes</t>
        </is>
      </c>
      <c r="H11010" t="n">
        <v>4.2</v>
      </c>
    </row>
    <row r="11011">
      <c r="A11011" t="inlineStr">
        <is>
          <t>2019-W9-2019-ABARBA-Y27369</t>
        </is>
      </c>
      <c r="B11011" t="n">
        <v>2019</v>
      </c>
      <c r="C11011" t="n">
        <v>9</v>
      </c>
      <c r="D11011" t="inlineStr">
        <is>
          <t>2019-ABARBA</t>
        </is>
      </c>
      <c r="E11011" t="inlineStr">
        <is>
          <t>Y27369</t>
        </is>
      </c>
      <c r="F11011" t="inlineStr">
        <is>
          <t>K</t>
        </is>
      </c>
      <c r="G11011" t="inlineStr">
        <is>
          <t>Yes</t>
        </is>
      </c>
      <c r="H11011" t="n">
        <v>15</v>
      </c>
    </row>
    <row r="11012">
      <c r="A11012" t="inlineStr">
        <is>
          <t>2019-W9-2019-ABARBA-Y-DEF:seattle</t>
        </is>
      </c>
      <c r="B11012" t="n">
        <v>2019</v>
      </c>
      <c r="C11012" t="n">
        <v>9</v>
      </c>
      <c r="D11012" t="inlineStr">
        <is>
          <t>2019-ABARBA</t>
        </is>
      </c>
      <c r="E11012" t="inlineStr">
        <is>
          <t>Y-DEF:seattle</t>
        </is>
      </c>
      <c r="F11012" t="inlineStr">
        <is>
          <t>DST</t>
        </is>
      </c>
      <c r="G11012" t="inlineStr">
        <is>
          <t>Yes</t>
        </is>
      </c>
      <c r="H11012" t="n">
        <v>3</v>
      </c>
    </row>
    <row r="11013">
      <c r="A11013" t="inlineStr">
        <is>
          <t>2019-W9-2019-ABARBA-Y30120</t>
        </is>
      </c>
      <c r="B11013" t="n">
        <v>2019</v>
      </c>
      <c r="C11013" t="n">
        <v>9</v>
      </c>
      <c r="D11013" t="inlineStr">
        <is>
          <t>2019-ABARBA</t>
        </is>
      </c>
      <c r="E11013" t="inlineStr">
        <is>
          <t>Y30120</t>
        </is>
      </c>
      <c r="F11013" t="inlineStr">
        <is>
          <t>BN</t>
        </is>
      </c>
      <c r="G11013" t="inlineStr">
        <is>
          <t>No</t>
        </is>
      </c>
      <c r="H11013" t="n">
        <v>12.8</v>
      </c>
    </row>
    <row r="11014">
      <c r="A11014" t="inlineStr">
        <is>
          <t>2019-W9-2019-ABARBA-Y30552</t>
        </is>
      </c>
      <c r="B11014" t="n">
        <v>2019</v>
      </c>
      <c r="C11014" t="n">
        <v>9</v>
      </c>
      <c r="D11014" t="inlineStr">
        <is>
          <t>2019-ABARBA</t>
        </is>
      </c>
      <c r="E11014" t="inlineStr">
        <is>
          <t>Y30552</t>
        </is>
      </c>
      <c r="F11014" t="inlineStr">
        <is>
          <t>BN</t>
        </is>
      </c>
      <c r="G11014" t="inlineStr">
        <is>
          <t>No</t>
        </is>
      </c>
      <c r="H11014" t="n">
        <v>10.2</v>
      </c>
    </row>
    <row r="11015">
      <c r="A11015" t="inlineStr">
        <is>
          <t>2019-W9-2019-ABARBA-Y29235</t>
        </is>
      </c>
      <c r="B11015" t="n">
        <v>2019</v>
      </c>
      <c r="C11015" t="n">
        <v>9</v>
      </c>
      <c r="D11015" t="inlineStr">
        <is>
          <t>2019-ABARBA</t>
        </is>
      </c>
      <c r="E11015" t="inlineStr">
        <is>
          <t>Y29235</t>
        </is>
      </c>
      <c r="F11015" t="inlineStr">
        <is>
          <t>BN</t>
        </is>
      </c>
      <c r="G11015" t="inlineStr">
        <is>
          <t>No</t>
        </is>
      </c>
      <c r="H11015" t="n">
        <v>0</v>
      </c>
    </row>
    <row r="11016">
      <c r="A11016" t="inlineStr">
        <is>
          <t>2019-W9-2019-ABARBA-Y8826</t>
        </is>
      </c>
      <c r="B11016" t="n">
        <v>2019</v>
      </c>
      <c r="C11016" t="n">
        <v>9</v>
      </c>
      <c r="D11016" t="inlineStr">
        <is>
          <t>2019-ABARBA</t>
        </is>
      </c>
      <c r="E11016" t="inlineStr">
        <is>
          <t>Y8826</t>
        </is>
      </c>
      <c r="F11016" t="inlineStr">
        <is>
          <t>BN</t>
        </is>
      </c>
      <c r="G11016" t="inlineStr">
        <is>
          <t>No</t>
        </is>
      </c>
      <c r="H11016" t="n">
        <v>1</v>
      </c>
    </row>
    <row r="11017">
      <c r="A11017" t="inlineStr">
        <is>
          <t>2019-W9-2019-ABARBA-Y30123</t>
        </is>
      </c>
      <c r="B11017" t="n">
        <v>2019</v>
      </c>
      <c r="C11017" t="n">
        <v>9</v>
      </c>
      <c r="D11017" t="inlineStr">
        <is>
          <t>2019-ABARBA</t>
        </is>
      </c>
      <c r="E11017" t="inlineStr">
        <is>
          <t>Y30123</t>
        </is>
      </c>
      <c r="F11017" t="inlineStr">
        <is>
          <t>BN</t>
        </is>
      </c>
      <c r="G11017" t="inlineStr">
        <is>
          <t>No</t>
        </is>
      </c>
      <c r="H11017" t="n">
        <v>0</v>
      </c>
    </row>
    <row r="11018">
      <c r="A11018" t="inlineStr">
        <is>
          <t>2019-W9-2019-VARO-Y30973</t>
        </is>
      </c>
      <c r="B11018" t="n">
        <v>2019</v>
      </c>
      <c r="C11018" t="n">
        <v>9</v>
      </c>
      <c r="D11018" t="inlineStr">
        <is>
          <t>2019-VARO</t>
        </is>
      </c>
      <c r="E11018" t="inlineStr">
        <is>
          <t>Y30973</t>
        </is>
      </c>
      <c r="F11018" t="inlineStr">
        <is>
          <t>QB</t>
        </is>
      </c>
      <c r="G11018" t="inlineStr">
        <is>
          <t>Yes</t>
        </is>
      </c>
      <c r="H11018" t="n">
        <v>13.5</v>
      </c>
    </row>
    <row r="11019">
      <c r="A11019" t="inlineStr">
        <is>
          <t>2019-W9-2019-VARO-Y26650</t>
        </is>
      </c>
      <c r="B11019" t="n">
        <v>2019</v>
      </c>
      <c r="C11019" t="n">
        <v>9</v>
      </c>
      <c r="D11019" t="inlineStr">
        <is>
          <t>2019-VARO</t>
        </is>
      </c>
      <c r="E11019" t="inlineStr">
        <is>
          <t>Y26650</t>
        </is>
      </c>
      <c r="F11019" t="inlineStr">
        <is>
          <t>WR</t>
        </is>
      </c>
      <c r="G11019" t="inlineStr">
        <is>
          <t>Yes</t>
        </is>
      </c>
      <c r="H11019" t="n">
        <v>15.4</v>
      </c>
    </row>
    <row r="11020">
      <c r="A11020" t="inlineStr">
        <is>
          <t>2019-W9-2019-VARO-Y30209</t>
        </is>
      </c>
      <c r="B11020" t="n">
        <v>2019</v>
      </c>
      <c r="C11020" t="n">
        <v>9</v>
      </c>
      <c r="D11020" t="inlineStr">
        <is>
          <t>2019-VARO</t>
        </is>
      </c>
      <c r="E11020" t="inlineStr">
        <is>
          <t>Y30209</t>
        </is>
      </c>
      <c r="F11020" t="inlineStr">
        <is>
          <t>WR</t>
        </is>
      </c>
      <c r="G11020" t="inlineStr">
        <is>
          <t>Yes</t>
        </is>
      </c>
      <c r="H11020" t="n">
        <v>23.2</v>
      </c>
    </row>
    <row r="11021">
      <c r="A11021" t="inlineStr">
        <is>
          <t>2019-W9-2019-VARO-Y30121</t>
        </is>
      </c>
      <c r="B11021" t="n">
        <v>2019</v>
      </c>
      <c r="C11021" t="n">
        <v>9</v>
      </c>
      <c r="D11021" t="inlineStr">
        <is>
          <t>2019-VARO</t>
        </is>
      </c>
      <c r="E11021" t="inlineStr">
        <is>
          <t>Y30121</t>
        </is>
      </c>
      <c r="F11021" t="inlineStr">
        <is>
          <t>RB</t>
        </is>
      </c>
      <c r="G11021" t="inlineStr">
        <is>
          <t>Yes</t>
        </is>
      </c>
      <c r="H11021" t="n">
        <v>38.1</v>
      </c>
    </row>
    <row r="11022">
      <c r="A11022" t="inlineStr">
        <is>
          <t>2019-W9-2019-VARO-Y30362</t>
        </is>
      </c>
      <c r="B11022" t="n">
        <v>2019</v>
      </c>
      <c r="C11022" t="n">
        <v>9</v>
      </c>
      <c r="D11022" t="inlineStr">
        <is>
          <t>2019-VARO</t>
        </is>
      </c>
      <c r="E11022" t="inlineStr">
        <is>
          <t>Y30362</t>
        </is>
      </c>
      <c r="F11022" t="inlineStr">
        <is>
          <t>RB</t>
        </is>
      </c>
      <c r="G11022" t="inlineStr">
        <is>
          <t>Yes</t>
        </is>
      </c>
      <c r="H11022" t="n">
        <v>12.3</v>
      </c>
    </row>
    <row r="11023">
      <c r="A11023" t="inlineStr">
        <is>
          <t>2019-W9-2019-VARO-Y28592</t>
        </is>
      </c>
      <c r="B11023" t="n">
        <v>2019</v>
      </c>
      <c r="C11023" t="n">
        <v>9</v>
      </c>
      <c r="D11023" t="inlineStr">
        <is>
          <t>2019-VARO</t>
        </is>
      </c>
      <c r="E11023" t="inlineStr">
        <is>
          <t>Y28592</t>
        </is>
      </c>
      <c r="F11023" t="inlineStr">
        <is>
          <t>TE</t>
        </is>
      </c>
      <c r="G11023" t="inlineStr">
        <is>
          <t>Yes</t>
        </is>
      </c>
      <c r="H11023" t="n">
        <v>6.2</v>
      </c>
    </row>
    <row r="11024">
      <c r="A11024" t="inlineStr">
        <is>
          <t>2019-W9-2019-VARO-Y28691</t>
        </is>
      </c>
      <c r="B11024" t="n">
        <v>2019</v>
      </c>
      <c r="C11024" t="n">
        <v>9</v>
      </c>
      <c r="D11024" t="inlineStr">
        <is>
          <t>2019-VARO</t>
        </is>
      </c>
      <c r="E11024" t="inlineStr">
        <is>
          <t>Y28691</t>
        </is>
      </c>
      <c r="F11024" t="inlineStr">
        <is>
          <t>W/R/T FLEX</t>
        </is>
      </c>
      <c r="G11024" t="inlineStr">
        <is>
          <t>Yes</t>
        </is>
      </c>
      <c r="H11024" t="n">
        <v>6.3</v>
      </c>
    </row>
    <row r="11025">
      <c r="A11025" t="inlineStr">
        <is>
          <t>2019-W9-2019-VARO-Y28378</t>
        </is>
      </c>
      <c r="B11025" t="n">
        <v>2019</v>
      </c>
      <c r="C11025" t="n">
        <v>9</v>
      </c>
      <c r="D11025" t="inlineStr">
        <is>
          <t>2019-VARO</t>
        </is>
      </c>
      <c r="E11025" t="inlineStr">
        <is>
          <t>Y28378</t>
        </is>
      </c>
      <c r="F11025" t="inlineStr">
        <is>
          <t>K</t>
        </is>
      </c>
      <c r="G11025" t="inlineStr">
        <is>
          <t>Yes</t>
        </is>
      </c>
      <c r="H11025" t="n">
        <v>8</v>
      </c>
    </row>
    <row r="11026">
      <c r="A11026" t="inlineStr">
        <is>
          <t>2019-W9-2019-VARO-Y-DEF:new-england</t>
        </is>
      </c>
      <c r="B11026" t="n">
        <v>2019</v>
      </c>
      <c r="C11026" t="n">
        <v>9</v>
      </c>
      <c r="D11026" t="inlineStr">
        <is>
          <t>2019-VARO</t>
        </is>
      </c>
      <c r="E11026" t="inlineStr">
        <is>
          <t>Y-DEF:new-england</t>
        </is>
      </c>
      <c r="F11026" t="inlineStr">
        <is>
          <t>DST</t>
        </is>
      </c>
      <c r="G11026" t="inlineStr">
        <is>
          <t>Yes</t>
        </is>
      </c>
      <c r="H11026" t="n">
        <v>4</v>
      </c>
    </row>
    <row r="11027">
      <c r="A11027" t="inlineStr">
        <is>
          <t>2019-W9-2019-VARO-Y31934</t>
        </is>
      </c>
      <c r="B11027" t="n">
        <v>2019</v>
      </c>
      <c r="C11027" t="n">
        <v>9</v>
      </c>
      <c r="D11027" t="inlineStr">
        <is>
          <t>2019-VARO</t>
        </is>
      </c>
      <c r="E11027" t="inlineStr">
        <is>
          <t>Y31934</t>
        </is>
      </c>
      <c r="F11027" t="inlineStr">
        <is>
          <t>BN</t>
        </is>
      </c>
      <c r="G11027" t="inlineStr">
        <is>
          <t>No</t>
        </is>
      </c>
      <c r="H11027" t="n">
        <v>0.6</v>
      </c>
    </row>
    <row r="11028">
      <c r="A11028" t="inlineStr">
        <is>
          <t>2019-W9-2019-VARO-Y31001</t>
        </is>
      </c>
      <c r="B11028" t="n">
        <v>2019</v>
      </c>
      <c r="C11028" t="n">
        <v>9</v>
      </c>
      <c r="D11028" t="inlineStr">
        <is>
          <t>2019-VARO</t>
        </is>
      </c>
      <c r="E11028" t="inlineStr">
        <is>
          <t>Y31001</t>
        </is>
      </c>
      <c r="F11028" t="inlineStr">
        <is>
          <t>BN</t>
        </is>
      </c>
      <c r="G11028" t="inlineStr">
        <is>
          <t>No</t>
        </is>
      </c>
      <c r="H11028" t="n">
        <v>3.5</v>
      </c>
    </row>
    <row r="11029">
      <c r="A11029" t="inlineStr">
        <is>
          <t>2019-W9-2019-VARO-Y29307</t>
        </is>
      </c>
      <c r="B11029" t="n">
        <v>2019</v>
      </c>
      <c r="C11029" t="n">
        <v>9</v>
      </c>
      <c r="D11029" t="inlineStr">
        <is>
          <t>2019-VARO</t>
        </is>
      </c>
      <c r="E11029" t="inlineStr">
        <is>
          <t>Y29307</t>
        </is>
      </c>
      <c r="F11029" t="inlineStr">
        <is>
          <t>BN</t>
        </is>
      </c>
      <c r="G11029" t="inlineStr">
        <is>
          <t>No</t>
        </is>
      </c>
      <c r="H11029" t="n">
        <v>26.2</v>
      </c>
    </row>
    <row r="11030">
      <c r="A11030" t="inlineStr">
        <is>
          <t>2019-W9-2019-VARO-Y29236</t>
        </is>
      </c>
      <c r="B11030" t="n">
        <v>2019</v>
      </c>
      <c r="C11030" t="n">
        <v>9</v>
      </c>
      <c r="D11030" t="inlineStr">
        <is>
          <t>2019-VARO</t>
        </is>
      </c>
      <c r="E11030" t="inlineStr">
        <is>
          <t>Y29236</t>
        </is>
      </c>
      <c r="F11030" t="inlineStr">
        <is>
          <t>BN</t>
        </is>
      </c>
      <c r="G11030" t="inlineStr">
        <is>
          <t>No</t>
        </is>
      </c>
      <c r="H11030" t="n">
        <v>15.06</v>
      </c>
    </row>
    <row r="11031">
      <c r="A11031" t="inlineStr">
        <is>
          <t>2019-W9-2019-VARO-Y-DEF:new-orleans</t>
        </is>
      </c>
      <c r="B11031" t="n">
        <v>2019</v>
      </c>
      <c r="C11031" t="n">
        <v>9</v>
      </c>
      <c r="D11031" t="inlineStr">
        <is>
          <t>2019-VARO</t>
        </is>
      </c>
      <c r="E11031" t="inlineStr">
        <is>
          <t>Y-DEF:new-orleans</t>
        </is>
      </c>
      <c r="F11031" t="inlineStr">
        <is>
          <t>BN</t>
        </is>
      </c>
      <c r="G11031" t="inlineStr">
        <is>
          <t>No</t>
        </is>
      </c>
      <c r="H11031" t="n">
        <v>0</v>
      </c>
    </row>
    <row r="11032">
      <c r="A11032" t="inlineStr">
        <is>
          <t>2019-W9-2019-ISAROD-Y29325</t>
        </is>
      </c>
      <c r="B11032" t="n">
        <v>2019</v>
      </c>
      <c r="C11032" t="n">
        <v>9</v>
      </c>
      <c r="D11032" t="inlineStr">
        <is>
          <t>2019-ISAROD</t>
        </is>
      </c>
      <c r="E11032" t="inlineStr">
        <is>
          <t>Y29325</t>
        </is>
      </c>
      <c r="F11032" t="inlineStr">
        <is>
          <t>QB</t>
        </is>
      </c>
      <c r="G11032" t="inlineStr">
        <is>
          <t>Yes</t>
        </is>
      </c>
      <c r="H11032" t="n">
        <v>2.76</v>
      </c>
    </row>
    <row r="11033">
      <c r="A11033" t="inlineStr">
        <is>
          <t>2019-W9-2019-ISAROD-Y9496</t>
        </is>
      </c>
      <c r="B11033" t="n">
        <v>2019</v>
      </c>
      <c r="C11033" t="n">
        <v>9</v>
      </c>
      <c r="D11033" t="inlineStr">
        <is>
          <t>2019-ISAROD</t>
        </is>
      </c>
      <c r="E11033" t="inlineStr">
        <is>
          <t>Y9496</t>
        </is>
      </c>
      <c r="F11033" t="inlineStr">
        <is>
          <t>WR</t>
        </is>
      </c>
      <c r="G11033" t="inlineStr">
        <is>
          <t>Yes</t>
        </is>
      </c>
      <c r="H11033" t="n">
        <v>11.9</v>
      </c>
    </row>
    <row r="11034">
      <c r="A11034" t="inlineStr">
        <is>
          <t>2019-W9-2019-ISAROD-Y28493</t>
        </is>
      </c>
      <c r="B11034" t="n">
        <v>2019</v>
      </c>
      <c r="C11034" t="n">
        <v>9</v>
      </c>
      <c r="D11034" t="inlineStr">
        <is>
          <t>2019-ISAROD</t>
        </is>
      </c>
      <c r="E11034" t="inlineStr">
        <is>
          <t>Y28493</t>
        </is>
      </c>
      <c r="F11034" t="inlineStr">
        <is>
          <t>WR</t>
        </is>
      </c>
      <c r="G11034" t="inlineStr">
        <is>
          <t>Yes</t>
        </is>
      </c>
      <c r="H11034" t="n">
        <v>18.3</v>
      </c>
    </row>
    <row r="11035">
      <c r="A11035" t="inlineStr">
        <is>
          <t>2019-W9-2019-ISAROD-Y30154</t>
        </is>
      </c>
      <c r="B11035" t="n">
        <v>2019</v>
      </c>
      <c r="C11035" t="n">
        <v>9</v>
      </c>
      <c r="D11035" t="inlineStr">
        <is>
          <t>2019-ISAROD</t>
        </is>
      </c>
      <c r="E11035" t="inlineStr">
        <is>
          <t>Y30154</t>
        </is>
      </c>
      <c r="F11035" t="inlineStr">
        <is>
          <t>RB</t>
        </is>
      </c>
      <c r="G11035" t="inlineStr">
        <is>
          <t>Yes</t>
        </is>
      </c>
      <c r="H11035" t="n">
        <v>13.6</v>
      </c>
    </row>
    <row r="11036">
      <c r="A11036" t="inlineStr">
        <is>
          <t>2019-W9-2019-ISAROD-Y27585</t>
        </is>
      </c>
      <c r="B11036" t="n">
        <v>2019</v>
      </c>
      <c r="C11036" t="n">
        <v>9</v>
      </c>
      <c r="D11036" t="inlineStr">
        <is>
          <t>2019-ISAROD</t>
        </is>
      </c>
      <c r="E11036" t="inlineStr">
        <is>
          <t>Y27585</t>
        </is>
      </c>
      <c r="F11036" t="inlineStr">
        <is>
          <t>RB</t>
        </is>
      </c>
      <c r="G11036" t="inlineStr">
        <is>
          <t>Yes</t>
        </is>
      </c>
      <c r="H11036" t="n">
        <v>14</v>
      </c>
    </row>
    <row r="11037">
      <c r="A11037" t="inlineStr">
        <is>
          <t>2019-W9-2019-ISAROD-Y26678</t>
        </is>
      </c>
      <c r="B11037" t="n">
        <v>2019</v>
      </c>
      <c r="C11037" t="n">
        <v>9</v>
      </c>
      <c r="D11037" t="inlineStr">
        <is>
          <t>2019-ISAROD</t>
        </is>
      </c>
      <c r="E11037" t="inlineStr">
        <is>
          <t>Y26678</t>
        </is>
      </c>
      <c r="F11037" t="inlineStr">
        <is>
          <t>TE</t>
        </is>
      </c>
      <c r="G11037" t="inlineStr">
        <is>
          <t>Yes</t>
        </is>
      </c>
      <c r="H11037" t="n">
        <v>11.5</v>
      </c>
    </row>
    <row r="11038">
      <c r="A11038" t="inlineStr">
        <is>
          <t>2019-W9-2019-ISAROD-Y27581</t>
        </is>
      </c>
      <c r="B11038" t="n">
        <v>2019</v>
      </c>
      <c r="C11038" t="n">
        <v>9</v>
      </c>
      <c r="D11038" t="inlineStr">
        <is>
          <t>2019-ISAROD</t>
        </is>
      </c>
      <c r="E11038" t="inlineStr">
        <is>
          <t>Y27581</t>
        </is>
      </c>
      <c r="F11038" t="inlineStr">
        <is>
          <t>W/R/T FLEX</t>
        </is>
      </c>
      <c r="G11038" t="inlineStr">
        <is>
          <t>Yes</t>
        </is>
      </c>
      <c r="H11038" t="n">
        <v>7.6</v>
      </c>
    </row>
    <row r="11039">
      <c r="A11039" t="inlineStr">
        <is>
          <t>2019-W9-2019-ISAROD-Y28188</t>
        </is>
      </c>
      <c r="B11039" t="n">
        <v>2019</v>
      </c>
      <c r="C11039" t="n">
        <v>9</v>
      </c>
      <c r="D11039" t="inlineStr">
        <is>
          <t>2019-ISAROD</t>
        </is>
      </c>
      <c r="E11039" t="inlineStr">
        <is>
          <t>Y28188</t>
        </is>
      </c>
      <c r="F11039" t="inlineStr">
        <is>
          <t>K</t>
        </is>
      </c>
      <c r="G11039" t="inlineStr">
        <is>
          <t>Yes</t>
        </is>
      </c>
      <c r="H11039" t="n">
        <v>16</v>
      </c>
    </row>
    <row r="11040">
      <c r="A11040" t="inlineStr">
        <is>
          <t>2019-W9-2019-ISAROD-Y-DEF:jacksonville</t>
        </is>
      </c>
      <c r="B11040" t="n">
        <v>2019</v>
      </c>
      <c r="C11040" t="n">
        <v>9</v>
      </c>
      <c r="D11040" t="inlineStr">
        <is>
          <t>2019-ISAROD</t>
        </is>
      </c>
      <c r="E11040" t="inlineStr">
        <is>
          <t>Y-DEF:jacksonville</t>
        </is>
      </c>
      <c r="F11040" t="inlineStr">
        <is>
          <t>DST</t>
        </is>
      </c>
      <c r="G11040" t="inlineStr">
        <is>
          <t>Yes</t>
        </is>
      </c>
      <c r="H11040" t="n">
        <v>5</v>
      </c>
    </row>
    <row r="11041">
      <c r="A11041" t="inlineStr">
        <is>
          <t>2019-W9-2019-ISAROD-Y25802</t>
        </is>
      </c>
      <c r="B11041" t="n">
        <v>2019</v>
      </c>
      <c r="C11041" t="n">
        <v>9</v>
      </c>
      <c r="D11041" t="inlineStr">
        <is>
          <t>2019-ISAROD</t>
        </is>
      </c>
      <c r="E11041" t="inlineStr">
        <is>
          <t>Y25802</t>
        </is>
      </c>
      <c r="F11041" t="inlineStr">
        <is>
          <t>BN</t>
        </is>
      </c>
      <c r="G11041" t="inlineStr">
        <is>
          <t>No</t>
        </is>
      </c>
      <c r="H11041" t="n">
        <v>0</v>
      </c>
    </row>
    <row r="11042">
      <c r="A11042" t="inlineStr">
        <is>
          <t>2019-W9-2019-ISAROD-Y29288</t>
        </is>
      </c>
      <c r="B11042" t="n">
        <v>2019</v>
      </c>
      <c r="C11042" t="n">
        <v>9</v>
      </c>
      <c r="D11042" t="inlineStr">
        <is>
          <t>2019-ISAROD</t>
        </is>
      </c>
      <c r="E11042" t="inlineStr">
        <is>
          <t>Y29288</t>
        </is>
      </c>
      <c r="F11042" t="inlineStr">
        <is>
          <t>BN</t>
        </is>
      </c>
      <c r="G11042" t="inlineStr">
        <is>
          <t>No</t>
        </is>
      </c>
      <c r="H11042" t="n">
        <v>0</v>
      </c>
    </row>
    <row r="11043">
      <c r="A11043" t="inlineStr">
        <is>
          <t>2019-W9-2019-ISAROD-Y30971</t>
        </is>
      </c>
      <c r="B11043" t="n">
        <v>2019</v>
      </c>
      <c r="C11043" t="n">
        <v>9</v>
      </c>
      <c r="D11043" t="inlineStr">
        <is>
          <t>2019-ISAROD</t>
        </is>
      </c>
      <c r="E11043" t="inlineStr">
        <is>
          <t>Y30971</t>
        </is>
      </c>
      <c r="F11043" t="inlineStr">
        <is>
          <t>BN</t>
        </is>
      </c>
      <c r="G11043" t="inlineStr">
        <is>
          <t>No</t>
        </is>
      </c>
      <c r="H11043" t="n">
        <v>17.12</v>
      </c>
    </row>
    <row r="11044">
      <c r="A11044" t="inlineStr">
        <is>
          <t>2019-W9-2019-ISAROD-Y27532</t>
        </is>
      </c>
      <c r="B11044" t="n">
        <v>2019</v>
      </c>
      <c r="C11044" t="n">
        <v>9</v>
      </c>
      <c r="D11044" t="inlineStr">
        <is>
          <t>2019-ISAROD</t>
        </is>
      </c>
      <c r="E11044" t="inlineStr">
        <is>
          <t>Y27532</t>
        </is>
      </c>
      <c r="F11044" t="inlineStr">
        <is>
          <t>BN</t>
        </is>
      </c>
      <c r="G11044" t="inlineStr">
        <is>
          <t>No</t>
        </is>
      </c>
      <c r="H11044" t="n">
        <v>9.800000000000001</v>
      </c>
    </row>
    <row r="11045">
      <c r="A11045" t="inlineStr">
        <is>
          <t>2019-W9-2019-ISAROD-Y29754</t>
        </is>
      </c>
      <c r="B11045" t="n">
        <v>2019</v>
      </c>
      <c r="C11045" t="n">
        <v>9</v>
      </c>
      <c r="D11045" t="inlineStr">
        <is>
          <t>2019-ISAROD</t>
        </is>
      </c>
      <c r="E11045" t="inlineStr">
        <is>
          <t>Y29754</t>
        </is>
      </c>
      <c r="F11045" t="inlineStr">
        <is>
          <t>BN</t>
        </is>
      </c>
      <c r="G11045" t="inlineStr">
        <is>
          <t>No</t>
        </is>
      </c>
      <c r="H11045" t="n">
        <v>0</v>
      </c>
    </row>
    <row r="11046">
      <c r="A11046" t="inlineStr">
        <is>
          <t>2019-W9-2019-ISAROD-Y30142</t>
        </is>
      </c>
      <c r="B11046" t="n">
        <v>2019</v>
      </c>
      <c r="C11046" t="n">
        <v>9</v>
      </c>
      <c r="D11046" t="inlineStr">
        <is>
          <t>2019-ISAROD</t>
        </is>
      </c>
      <c r="E11046" t="inlineStr">
        <is>
          <t>Y30142</t>
        </is>
      </c>
      <c r="F11046" t="inlineStr">
        <is>
          <t>IR</t>
        </is>
      </c>
      <c r="G11046" t="inlineStr">
        <is>
          <t>No</t>
        </is>
      </c>
      <c r="H11046" t="n">
        <v>0</v>
      </c>
    </row>
    <row r="11047">
      <c r="A11047" t="inlineStr">
        <is>
          <t>2019-W9-2019-TONYCLIF-Y7200</t>
        </is>
      </c>
      <c r="B11047" t="n">
        <v>2019</v>
      </c>
      <c r="C11047" t="n">
        <v>9</v>
      </c>
      <c r="D11047" t="inlineStr">
        <is>
          <t>2019-TONYCLIF</t>
        </is>
      </c>
      <c r="E11047" t="inlineStr">
        <is>
          <t>Y7200</t>
        </is>
      </c>
      <c r="F11047" t="inlineStr">
        <is>
          <t>QB</t>
        </is>
      </c>
      <c r="G11047" t="inlineStr">
        <is>
          <t>Yes</t>
        </is>
      </c>
      <c r="H11047" t="n">
        <v>12.94</v>
      </c>
    </row>
    <row r="11048">
      <c r="A11048" t="inlineStr">
        <is>
          <t>2019-W9-2019-TONYCLIF-Y28457</t>
        </is>
      </c>
      <c r="B11048" t="n">
        <v>2019</v>
      </c>
      <c r="C11048" t="n">
        <v>9</v>
      </c>
      <c r="D11048" t="inlineStr">
        <is>
          <t>2019-TONYCLIF</t>
        </is>
      </c>
      <c r="E11048" t="inlineStr">
        <is>
          <t>Y28457</t>
        </is>
      </c>
      <c r="F11048" t="inlineStr">
        <is>
          <t>WR</t>
        </is>
      </c>
      <c r="G11048" t="inlineStr">
        <is>
          <t>Yes</t>
        </is>
      </c>
      <c r="H11048" t="n">
        <v>33.7</v>
      </c>
    </row>
    <row r="11049">
      <c r="A11049" t="inlineStr">
        <is>
          <t>2019-W9-2019-TONYCLIF-Y29399</t>
        </is>
      </c>
      <c r="B11049" t="n">
        <v>2019</v>
      </c>
      <c r="C11049" t="n">
        <v>9</v>
      </c>
      <c r="D11049" t="inlineStr">
        <is>
          <t>2019-TONYCLIF</t>
        </is>
      </c>
      <c r="E11049" t="inlineStr">
        <is>
          <t>Y29399</t>
        </is>
      </c>
      <c r="F11049" t="inlineStr">
        <is>
          <t>WR</t>
        </is>
      </c>
      <c r="G11049" t="inlineStr">
        <is>
          <t>Yes</t>
        </is>
      </c>
      <c r="H11049" t="n">
        <v>25.5</v>
      </c>
    </row>
    <row r="11050">
      <c r="A11050" t="inlineStr">
        <is>
          <t>2019-W9-2019-TONYCLIF-Y31005</t>
        </is>
      </c>
      <c r="B11050" t="n">
        <v>2019</v>
      </c>
      <c r="C11050" t="n">
        <v>9</v>
      </c>
      <c r="D11050" t="inlineStr">
        <is>
          <t>2019-TONYCLIF</t>
        </is>
      </c>
      <c r="E11050" t="inlineStr">
        <is>
          <t>Y31005</t>
        </is>
      </c>
      <c r="F11050" t="inlineStr">
        <is>
          <t>RB</t>
        </is>
      </c>
      <c r="G11050" t="inlineStr">
        <is>
          <t>Yes</t>
        </is>
      </c>
      <c r="H11050" t="n">
        <v>11.1</v>
      </c>
    </row>
    <row r="11051">
      <c r="A11051" t="inlineStr">
        <is>
          <t>2019-W9-2019-TONYCLIF-Y31041</t>
        </is>
      </c>
      <c r="B11051" t="n">
        <v>2019</v>
      </c>
      <c r="C11051" t="n">
        <v>9</v>
      </c>
      <c r="D11051" t="inlineStr">
        <is>
          <t>2019-TONYCLIF</t>
        </is>
      </c>
      <c r="E11051" t="inlineStr">
        <is>
          <t>Y31041</t>
        </is>
      </c>
      <c r="F11051" t="inlineStr">
        <is>
          <t>RB</t>
        </is>
      </c>
      <c r="G11051" t="inlineStr">
        <is>
          <t>Yes</t>
        </is>
      </c>
      <c r="H11051" t="n">
        <v>1.9</v>
      </c>
    </row>
    <row r="11052">
      <c r="A11052" t="inlineStr">
        <is>
          <t>2019-W9-2019-TONYCLIF-Y30213</t>
        </is>
      </c>
      <c r="B11052" t="n">
        <v>2019</v>
      </c>
      <c r="C11052" t="n">
        <v>9</v>
      </c>
      <c r="D11052" t="inlineStr">
        <is>
          <t>2019-TONYCLIF</t>
        </is>
      </c>
      <c r="E11052" t="inlineStr">
        <is>
          <t>Y30213</t>
        </is>
      </c>
      <c r="F11052" t="inlineStr">
        <is>
          <t>TE</t>
        </is>
      </c>
      <c r="G11052" t="inlineStr">
        <is>
          <t>Yes</t>
        </is>
      </c>
      <c r="H11052" t="n">
        <v>3.3</v>
      </c>
    </row>
    <row r="11053">
      <c r="A11053" t="inlineStr">
        <is>
          <t>2019-W9-2019-TONYCLIF-Y30994</t>
        </is>
      </c>
      <c r="B11053" t="n">
        <v>2019</v>
      </c>
      <c r="C11053" t="n">
        <v>9</v>
      </c>
      <c r="D11053" t="inlineStr">
        <is>
          <t>2019-TONYCLIF</t>
        </is>
      </c>
      <c r="E11053" t="inlineStr">
        <is>
          <t>Y30994</t>
        </is>
      </c>
      <c r="F11053" t="inlineStr">
        <is>
          <t>W/R/T FLEX</t>
        </is>
      </c>
      <c r="G11053" t="inlineStr">
        <is>
          <t>Yes</t>
        </is>
      </c>
      <c r="H11053" t="n">
        <v>13.6</v>
      </c>
    </row>
    <row r="11054">
      <c r="A11054" t="inlineStr">
        <is>
          <t>2019-W9-2019-TONYCLIF-Y32384</t>
        </is>
      </c>
      <c r="B11054" t="n">
        <v>2019</v>
      </c>
      <c r="C11054" t="n">
        <v>9</v>
      </c>
      <c r="D11054" t="inlineStr">
        <is>
          <t>2019-TONYCLIF</t>
        </is>
      </c>
      <c r="E11054" t="inlineStr">
        <is>
          <t>Y32384</t>
        </is>
      </c>
      <c r="F11054" t="inlineStr">
        <is>
          <t>K</t>
        </is>
      </c>
      <c r="G11054" t="inlineStr">
        <is>
          <t>Yes</t>
        </is>
      </c>
      <c r="H11054" t="n">
        <v>6</v>
      </c>
    </row>
    <row r="11055">
      <c r="A11055" t="inlineStr">
        <is>
          <t>2019-W9-2019-TONYCLIF-Y-DEF:tennessee</t>
        </is>
      </c>
      <c r="B11055" t="n">
        <v>2019</v>
      </c>
      <c r="C11055" t="n">
        <v>9</v>
      </c>
      <c r="D11055" t="inlineStr">
        <is>
          <t>2019-TONYCLIF</t>
        </is>
      </c>
      <c r="E11055" t="inlineStr">
        <is>
          <t>Y-DEF:tennessee</t>
        </is>
      </c>
      <c r="F11055" t="inlineStr">
        <is>
          <t>DST</t>
        </is>
      </c>
      <c r="G11055" t="inlineStr">
        <is>
          <t>Yes</t>
        </is>
      </c>
      <c r="H11055" t="n">
        <v>6</v>
      </c>
    </row>
    <row r="11056">
      <c r="A11056" t="inlineStr">
        <is>
          <t>2019-W9-2019-TONYCLIF-Y31144</t>
        </is>
      </c>
      <c r="B11056" t="n">
        <v>2019</v>
      </c>
      <c r="C11056" t="n">
        <v>9</v>
      </c>
      <c r="D11056" t="inlineStr">
        <is>
          <t>2019-TONYCLIF</t>
        </is>
      </c>
      <c r="E11056" t="inlineStr">
        <is>
          <t>Y31144</t>
        </is>
      </c>
      <c r="F11056" t="inlineStr">
        <is>
          <t>BN</t>
        </is>
      </c>
      <c r="G11056" t="inlineStr">
        <is>
          <t>No</t>
        </is>
      </c>
      <c r="H11056" t="n">
        <v>0</v>
      </c>
    </row>
    <row r="11057">
      <c r="A11057" t="inlineStr">
        <is>
          <t>2019-W9-2019-TONYCLIF-Y30232</t>
        </is>
      </c>
      <c r="B11057" t="n">
        <v>2019</v>
      </c>
      <c r="C11057" t="n">
        <v>9</v>
      </c>
      <c r="D11057" t="inlineStr">
        <is>
          <t>2019-TONYCLIF</t>
        </is>
      </c>
      <c r="E11057" t="inlineStr">
        <is>
          <t>Y30232</t>
        </is>
      </c>
      <c r="F11057" t="inlineStr">
        <is>
          <t>BN</t>
        </is>
      </c>
      <c r="G11057" t="inlineStr">
        <is>
          <t>No</t>
        </is>
      </c>
      <c r="H11057" t="n">
        <v>2.6</v>
      </c>
    </row>
    <row r="11058">
      <c r="A11058" t="inlineStr">
        <is>
          <t>2019-W9-2019-TONYCLIF-Y29315</t>
        </is>
      </c>
      <c r="B11058" t="n">
        <v>2019</v>
      </c>
      <c r="C11058" t="n">
        <v>9</v>
      </c>
      <c r="D11058" t="inlineStr">
        <is>
          <t>2019-TONYCLIF</t>
        </is>
      </c>
      <c r="E11058" t="inlineStr">
        <is>
          <t>Y29315</t>
        </is>
      </c>
      <c r="F11058" t="inlineStr">
        <is>
          <t>BN</t>
        </is>
      </c>
      <c r="G11058" t="inlineStr">
        <is>
          <t>No</t>
        </is>
      </c>
      <c r="H11058" t="n">
        <v>0</v>
      </c>
    </row>
    <row r="11059">
      <c r="A11059" t="inlineStr">
        <is>
          <t>2019-W9-2019-TONYCLIF-Y29650</t>
        </is>
      </c>
      <c r="B11059" t="n">
        <v>2019</v>
      </c>
      <c r="C11059" t="n">
        <v>9</v>
      </c>
      <c r="D11059" t="inlineStr">
        <is>
          <t>2019-TONYCLIF</t>
        </is>
      </c>
      <c r="E11059" t="inlineStr">
        <is>
          <t>Y29650</t>
        </is>
      </c>
      <c r="F11059" t="inlineStr">
        <is>
          <t>BN</t>
        </is>
      </c>
      <c r="G11059" t="inlineStr">
        <is>
          <t>No</t>
        </is>
      </c>
      <c r="H11059" t="n">
        <v>14.7</v>
      </c>
    </row>
    <row r="11060">
      <c r="A11060" t="inlineStr">
        <is>
          <t>2019-W9-2019-TONYCLIF-Y30997</t>
        </is>
      </c>
      <c r="B11060" t="n">
        <v>2019</v>
      </c>
      <c r="C11060" t="n">
        <v>9</v>
      </c>
      <c r="D11060" t="inlineStr">
        <is>
          <t>2019-TONYCLIF</t>
        </is>
      </c>
      <c r="E11060" t="inlineStr">
        <is>
          <t>Y30997</t>
        </is>
      </c>
      <c r="F11060" t="inlineStr">
        <is>
          <t>BN</t>
        </is>
      </c>
      <c r="G11060" t="inlineStr">
        <is>
          <t>No</t>
        </is>
      </c>
      <c r="H11060" t="n">
        <v>1.2</v>
      </c>
    </row>
    <row r="11061">
      <c r="A11061" t="inlineStr">
        <is>
          <t>2019-W9-2019-TONYCLIF-Y31013</t>
        </is>
      </c>
      <c r="B11061" t="n">
        <v>2019</v>
      </c>
      <c r="C11061" t="n">
        <v>9</v>
      </c>
      <c r="D11061" t="inlineStr">
        <is>
          <t>2019-TONYCLIF</t>
        </is>
      </c>
      <c r="E11061" t="inlineStr">
        <is>
          <t>Y31013</t>
        </is>
      </c>
      <c r="F11061" t="inlineStr">
        <is>
          <t>IR</t>
        </is>
      </c>
      <c r="G11061" t="inlineStr">
        <is>
          <t>No</t>
        </is>
      </c>
      <c r="H11061" t="n">
        <v>0</v>
      </c>
    </row>
    <row r="11062">
      <c r="A11062" t="inlineStr">
        <is>
          <t>2019-W9-2019-HUERO-Y30977</t>
        </is>
      </c>
      <c r="B11062" t="n">
        <v>2019</v>
      </c>
      <c r="C11062" t="n">
        <v>9</v>
      </c>
      <c r="D11062" t="inlineStr">
        <is>
          <t>2019-HUERO</t>
        </is>
      </c>
      <c r="E11062" t="inlineStr">
        <is>
          <t>Y30977</t>
        </is>
      </c>
      <c r="F11062" t="inlineStr">
        <is>
          <t>QB</t>
        </is>
      </c>
      <c r="G11062" t="inlineStr">
        <is>
          <t>Yes</t>
        </is>
      </c>
      <c r="H11062" t="n">
        <v>17.6</v>
      </c>
    </row>
    <row r="11063">
      <c r="A11063" t="inlineStr">
        <is>
          <t>2019-W9-2019-HUERO-Y31031</t>
        </is>
      </c>
      <c r="B11063" t="n">
        <v>2019</v>
      </c>
      <c r="C11063" t="n">
        <v>9</v>
      </c>
      <c r="D11063" t="inlineStr">
        <is>
          <t>2019-HUERO</t>
        </is>
      </c>
      <c r="E11063" t="inlineStr">
        <is>
          <t>Y31031</t>
        </is>
      </c>
      <c r="F11063" t="inlineStr">
        <is>
          <t>WR</t>
        </is>
      </c>
      <c r="G11063" t="inlineStr">
        <is>
          <t>Yes</t>
        </is>
      </c>
      <c r="H11063" t="n">
        <v>5.2</v>
      </c>
    </row>
    <row r="11064">
      <c r="A11064" t="inlineStr">
        <is>
          <t>2019-W9-2019-HUERO-Y27540</t>
        </is>
      </c>
      <c r="B11064" t="n">
        <v>2019</v>
      </c>
      <c r="C11064" t="n">
        <v>9</v>
      </c>
      <c r="D11064" t="inlineStr">
        <is>
          <t>2019-HUERO</t>
        </is>
      </c>
      <c r="E11064" t="inlineStr">
        <is>
          <t>Y27540</t>
        </is>
      </c>
      <c r="F11064" t="inlineStr">
        <is>
          <t>WR</t>
        </is>
      </c>
      <c r="G11064" t="inlineStr">
        <is>
          <t>Yes</t>
        </is>
      </c>
      <c r="H11064" t="n">
        <v>10.7</v>
      </c>
    </row>
    <row r="11065">
      <c r="A11065" t="inlineStr">
        <is>
          <t>2019-W9-2019-HUERO-Y29279</t>
        </is>
      </c>
      <c r="B11065" t="n">
        <v>2019</v>
      </c>
      <c r="C11065" t="n">
        <v>9</v>
      </c>
      <c r="D11065" t="inlineStr">
        <is>
          <t>2019-HUERO</t>
        </is>
      </c>
      <c r="E11065" t="inlineStr">
        <is>
          <t>Y29279</t>
        </is>
      </c>
      <c r="F11065" t="inlineStr">
        <is>
          <t>RB</t>
        </is>
      </c>
      <c r="G11065" t="inlineStr">
        <is>
          <t>Yes</t>
        </is>
      </c>
      <c r="H11065" t="n">
        <v>23.4</v>
      </c>
    </row>
    <row r="11066">
      <c r="A11066" t="inlineStr">
        <is>
          <t>2019-W9-2019-HUERO-Y26671</t>
        </is>
      </c>
      <c r="B11066" t="n">
        <v>2019</v>
      </c>
      <c r="C11066" t="n">
        <v>9</v>
      </c>
      <c r="D11066" t="inlineStr">
        <is>
          <t>2019-HUERO</t>
        </is>
      </c>
      <c r="E11066" t="inlineStr">
        <is>
          <t>Y26671</t>
        </is>
      </c>
      <c r="F11066" t="inlineStr">
        <is>
          <t>RB</t>
        </is>
      </c>
      <c r="G11066" t="inlineStr">
        <is>
          <t>Yes</t>
        </is>
      </c>
      <c r="H11066" t="n">
        <v>16.1</v>
      </c>
    </row>
    <row r="11067">
      <c r="A11067" t="inlineStr">
        <is>
          <t>2019-W9-2019-HUERO-Y31056</t>
        </is>
      </c>
      <c r="B11067" t="n">
        <v>2019</v>
      </c>
      <c r="C11067" t="n">
        <v>9</v>
      </c>
      <c r="D11067" t="inlineStr">
        <is>
          <t>2019-HUERO</t>
        </is>
      </c>
      <c r="E11067" t="inlineStr">
        <is>
          <t>Y31056</t>
        </is>
      </c>
      <c r="F11067" t="inlineStr">
        <is>
          <t>TE</t>
        </is>
      </c>
      <c r="G11067" t="inlineStr">
        <is>
          <t>Yes</t>
        </is>
      </c>
      <c r="H11067" t="n">
        <v>3.1</v>
      </c>
    </row>
    <row r="11068">
      <c r="A11068" t="inlineStr">
        <is>
          <t>2019-W9-2019-HUERO-Y31135</t>
        </is>
      </c>
      <c r="B11068" t="n">
        <v>2019</v>
      </c>
      <c r="C11068" t="n">
        <v>9</v>
      </c>
      <c r="D11068" t="inlineStr">
        <is>
          <t>2019-HUERO</t>
        </is>
      </c>
      <c r="E11068" t="inlineStr">
        <is>
          <t>Y31135</t>
        </is>
      </c>
      <c r="F11068" t="inlineStr">
        <is>
          <t>W/R/T FLEX</t>
        </is>
      </c>
      <c r="G11068" t="inlineStr">
        <is>
          <t>Yes</t>
        </is>
      </c>
      <c r="H11068" t="n">
        <v>12.8</v>
      </c>
    </row>
    <row r="11069">
      <c r="A11069" t="inlineStr">
        <is>
          <t>2019-W9-2019-HUERO-Y7520</t>
        </is>
      </c>
      <c r="B11069" t="n">
        <v>2019</v>
      </c>
      <c r="C11069" t="n">
        <v>9</v>
      </c>
      <c r="D11069" t="inlineStr">
        <is>
          <t>2019-HUERO</t>
        </is>
      </c>
      <c r="E11069" t="inlineStr">
        <is>
          <t>Y7520</t>
        </is>
      </c>
      <c r="F11069" t="inlineStr">
        <is>
          <t>K</t>
        </is>
      </c>
      <c r="G11069" t="inlineStr">
        <is>
          <t>Yes</t>
        </is>
      </c>
      <c r="H11069" t="n">
        <v>4</v>
      </c>
    </row>
    <row r="11070">
      <c r="A11070" t="inlineStr">
        <is>
          <t>2019-W9-2019-HUERO-Y-DEF:dallas</t>
        </is>
      </c>
      <c r="B11070" t="n">
        <v>2019</v>
      </c>
      <c r="C11070" t="n">
        <v>9</v>
      </c>
      <c r="D11070" t="inlineStr">
        <is>
          <t>2019-HUERO</t>
        </is>
      </c>
      <c r="E11070" t="inlineStr">
        <is>
          <t>Y-DEF:dallas</t>
        </is>
      </c>
      <c r="F11070" t="inlineStr">
        <is>
          <t>DST</t>
        </is>
      </c>
      <c r="G11070" t="inlineStr">
        <is>
          <t>Yes</t>
        </is>
      </c>
      <c r="H11070" t="n">
        <v>18</v>
      </c>
    </row>
    <row r="11071">
      <c r="A11071" t="inlineStr">
        <is>
          <t>2019-W9-2019-HUERO-Y29384</t>
        </is>
      </c>
      <c r="B11071" t="n">
        <v>2019</v>
      </c>
      <c r="C11071" t="n">
        <v>9</v>
      </c>
      <c r="D11071" t="inlineStr">
        <is>
          <t>2019-HUERO</t>
        </is>
      </c>
      <c r="E11071" t="inlineStr">
        <is>
          <t>Y29384</t>
        </is>
      </c>
      <c r="F11071" t="inlineStr">
        <is>
          <t>BN</t>
        </is>
      </c>
      <c r="G11071" t="inlineStr">
        <is>
          <t>No</t>
        </is>
      </c>
      <c r="H11071" t="n">
        <v>14.8</v>
      </c>
    </row>
    <row r="11072">
      <c r="A11072" t="inlineStr">
        <is>
          <t>2019-W9-2019-HUERO-Y27631</t>
        </is>
      </c>
      <c r="B11072" t="n">
        <v>2019</v>
      </c>
      <c r="C11072" t="n">
        <v>9</v>
      </c>
      <c r="D11072" t="inlineStr">
        <is>
          <t>2019-HUERO</t>
        </is>
      </c>
      <c r="E11072" t="inlineStr">
        <is>
          <t>Y27631</t>
        </is>
      </c>
      <c r="F11072" t="inlineStr">
        <is>
          <t>BN</t>
        </is>
      </c>
      <c r="G11072" t="inlineStr">
        <is>
          <t>No</t>
        </is>
      </c>
      <c r="H11072" t="n">
        <v>0</v>
      </c>
    </row>
    <row r="11073">
      <c r="A11073" t="inlineStr">
        <is>
          <t>2019-W9-2019-HUERO-Y30153</t>
        </is>
      </c>
      <c r="B11073" t="n">
        <v>2019</v>
      </c>
      <c r="C11073" t="n">
        <v>9</v>
      </c>
      <c r="D11073" t="inlineStr">
        <is>
          <t>2019-HUERO</t>
        </is>
      </c>
      <c r="E11073" t="inlineStr">
        <is>
          <t>Y30153</t>
        </is>
      </c>
      <c r="F11073" t="inlineStr">
        <is>
          <t>BN</t>
        </is>
      </c>
      <c r="G11073" t="inlineStr">
        <is>
          <t>No</t>
        </is>
      </c>
      <c r="H11073" t="n">
        <v>14.9</v>
      </c>
    </row>
    <row r="11074">
      <c r="A11074" t="inlineStr">
        <is>
          <t>2019-W9-2019-HUERO-Y24791</t>
        </is>
      </c>
      <c r="B11074" t="n">
        <v>2019</v>
      </c>
      <c r="C11074" t="n">
        <v>9</v>
      </c>
      <c r="D11074" t="inlineStr">
        <is>
          <t>2019-HUERO</t>
        </is>
      </c>
      <c r="E11074" t="inlineStr">
        <is>
          <t>Y24791</t>
        </is>
      </c>
      <c r="F11074" t="inlineStr">
        <is>
          <t>BN</t>
        </is>
      </c>
      <c r="G11074" t="inlineStr">
        <is>
          <t>No</t>
        </is>
      </c>
      <c r="H11074" t="n">
        <v>0</v>
      </c>
    </row>
    <row r="11075">
      <c r="A11075" t="inlineStr">
        <is>
          <t>2019-W9-2019-HUERO-Y31019</t>
        </is>
      </c>
      <c r="B11075" t="n">
        <v>2019</v>
      </c>
      <c r="C11075" t="n">
        <v>9</v>
      </c>
      <c r="D11075" t="inlineStr">
        <is>
          <t>2019-HUERO</t>
        </is>
      </c>
      <c r="E11075" t="inlineStr">
        <is>
          <t>Y31019</t>
        </is>
      </c>
      <c r="F11075" t="inlineStr">
        <is>
          <t>BN</t>
        </is>
      </c>
      <c r="G11075" t="inlineStr">
        <is>
          <t>No</t>
        </is>
      </c>
      <c r="H11075" t="n">
        <v>5.9</v>
      </c>
    </row>
    <row r="11076">
      <c r="A11076" t="inlineStr">
        <is>
          <t>2019-W9-2019-HUERO-Y26561</t>
        </is>
      </c>
      <c r="B11076" t="n">
        <v>2019</v>
      </c>
      <c r="C11076" t="n">
        <v>9</v>
      </c>
      <c r="D11076" t="inlineStr">
        <is>
          <t>2019-HUERO</t>
        </is>
      </c>
      <c r="E11076" t="inlineStr">
        <is>
          <t>Y26561</t>
        </is>
      </c>
      <c r="F11076" t="inlineStr">
        <is>
          <t>IR</t>
        </is>
      </c>
      <c r="G11076" t="inlineStr">
        <is>
          <t>No</t>
        </is>
      </c>
      <c r="H11076" t="n">
        <v>0</v>
      </c>
    </row>
    <row r="11077">
      <c r="A11077" t="inlineStr">
        <is>
          <t>2019-W9-2019-PEPSALFA-Y25785</t>
        </is>
      </c>
      <c r="B11077" t="n">
        <v>2019</v>
      </c>
      <c r="C11077" t="n">
        <v>9</v>
      </c>
      <c r="D11077" t="inlineStr">
        <is>
          <t>2019-PEPSALFA</t>
        </is>
      </c>
      <c r="E11077" t="inlineStr">
        <is>
          <t>Y25785</t>
        </is>
      </c>
      <c r="F11077" t="inlineStr">
        <is>
          <t>QB</t>
        </is>
      </c>
      <c r="G11077" t="inlineStr">
        <is>
          <t>Yes</t>
        </is>
      </c>
      <c r="H11077" t="n">
        <v>41.22</v>
      </c>
    </row>
    <row r="11078">
      <c r="A11078" t="inlineStr">
        <is>
          <t>2019-W9-2019-PEPSALFA-Y26699</t>
        </is>
      </c>
      <c r="B11078" t="n">
        <v>2019</v>
      </c>
      <c r="C11078" t="n">
        <v>9</v>
      </c>
      <c r="D11078" t="inlineStr">
        <is>
          <t>2019-PEPSALFA</t>
        </is>
      </c>
      <c r="E11078" t="inlineStr">
        <is>
          <t>Y26699</t>
        </is>
      </c>
      <c r="F11078" t="inlineStr">
        <is>
          <t>WR</t>
        </is>
      </c>
      <c r="G11078" t="inlineStr">
        <is>
          <t>Yes</t>
        </is>
      </c>
      <c r="H11078" t="n">
        <v>5.5</v>
      </c>
    </row>
    <row r="11079">
      <c r="A11079" t="inlineStr">
        <is>
          <t>2019-W9-2019-PEPSALFA-Y31017</t>
        </is>
      </c>
      <c r="B11079" t="n">
        <v>2019</v>
      </c>
      <c r="C11079" t="n">
        <v>9</v>
      </c>
      <c r="D11079" t="inlineStr">
        <is>
          <t>2019-PEPSALFA</t>
        </is>
      </c>
      <c r="E11079" t="inlineStr">
        <is>
          <t>Y31017</t>
        </is>
      </c>
      <c r="F11079" t="inlineStr">
        <is>
          <t>WR</t>
        </is>
      </c>
      <c r="G11079" t="inlineStr">
        <is>
          <t>Yes</t>
        </is>
      </c>
      <c r="H11079" t="n">
        <v>2.6</v>
      </c>
    </row>
    <row r="11080">
      <c r="A11080" t="inlineStr">
        <is>
          <t>2019-W9-2019-PEPSALFA-Y30295</t>
        </is>
      </c>
      <c r="B11080" t="n">
        <v>2019</v>
      </c>
      <c r="C11080" t="n">
        <v>9</v>
      </c>
      <c r="D11080" t="inlineStr">
        <is>
          <t>2019-PEPSALFA</t>
        </is>
      </c>
      <c r="E11080" t="inlineStr">
        <is>
          <t>Y30295</t>
        </is>
      </c>
      <c r="F11080" t="inlineStr">
        <is>
          <t>RB</t>
        </is>
      </c>
      <c r="G11080" t="inlineStr">
        <is>
          <t>Yes</t>
        </is>
      </c>
      <c r="H11080" t="n">
        <v>3.4</v>
      </c>
    </row>
    <row r="11081">
      <c r="A11081" t="inlineStr">
        <is>
          <t>2019-W9-2019-PEPSALFA-Y30423</t>
        </is>
      </c>
      <c r="B11081" t="n">
        <v>2019</v>
      </c>
      <c r="C11081" t="n">
        <v>9</v>
      </c>
      <c r="D11081" t="inlineStr">
        <is>
          <t>2019-PEPSALFA</t>
        </is>
      </c>
      <c r="E11081" t="inlineStr">
        <is>
          <t>Y30423</t>
        </is>
      </c>
      <c r="F11081" t="inlineStr">
        <is>
          <t>RB</t>
        </is>
      </c>
      <c r="G11081" t="inlineStr">
        <is>
          <t>Yes</t>
        </is>
      </c>
      <c r="H11081" t="n">
        <v>11.3</v>
      </c>
    </row>
    <row r="11082">
      <c r="A11082" t="inlineStr">
        <is>
          <t>2019-W9-2019-PEPSALFA-Y8285</t>
        </is>
      </c>
      <c r="B11082" t="n">
        <v>2019</v>
      </c>
      <c r="C11082" t="n">
        <v>9</v>
      </c>
      <c r="D11082" t="inlineStr">
        <is>
          <t>2019-PEPSALFA</t>
        </is>
      </c>
      <c r="E11082" t="inlineStr">
        <is>
          <t>Y8285</t>
        </is>
      </c>
      <c r="F11082" t="inlineStr">
        <is>
          <t>TE</t>
        </is>
      </c>
      <c r="G11082" t="inlineStr">
        <is>
          <t>Yes</t>
        </is>
      </c>
      <c r="H11082" t="n">
        <v>5.5</v>
      </c>
    </row>
    <row r="11083">
      <c r="A11083" t="inlineStr">
        <is>
          <t>2019-W9-2019-PEPSALFA-Y27658</t>
        </is>
      </c>
      <c r="B11083" t="n">
        <v>2019</v>
      </c>
      <c r="C11083" t="n">
        <v>9</v>
      </c>
      <c r="D11083" t="inlineStr">
        <is>
          <t>2019-PEPSALFA</t>
        </is>
      </c>
      <c r="E11083" t="inlineStr">
        <is>
          <t>Y27658</t>
        </is>
      </c>
      <c r="F11083" t="inlineStr">
        <is>
          <t>W/R/T FLEX</t>
        </is>
      </c>
      <c r="G11083" t="inlineStr">
        <is>
          <t>Yes</t>
        </is>
      </c>
      <c r="H11083" t="n">
        <v>15.4</v>
      </c>
    </row>
    <row r="11084">
      <c r="A11084" t="inlineStr">
        <is>
          <t>2019-W9-2019-PEPSALFA-Y8447</t>
        </is>
      </c>
      <c r="B11084" t="n">
        <v>2019</v>
      </c>
      <c r="C11084" t="n">
        <v>9</v>
      </c>
      <c r="D11084" t="inlineStr">
        <is>
          <t>2019-PEPSALFA</t>
        </is>
      </c>
      <c r="E11084" t="inlineStr">
        <is>
          <t>Y8447</t>
        </is>
      </c>
      <c r="F11084" t="inlineStr">
        <is>
          <t>K</t>
        </is>
      </c>
      <c r="G11084" t="inlineStr">
        <is>
          <t>Yes</t>
        </is>
      </c>
      <c r="H11084" t="n">
        <v>5</v>
      </c>
    </row>
    <row r="11085">
      <c r="A11085" t="inlineStr">
        <is>
          <t>2019-W9-2019-PEPSALFA-Y-DEF:minnesota</t>
        </is>
      </c>
      <c r="B11085" t="n">
        <v>2019</v>
      </c>
      <c r="C11085" t="n">
        <v>9</v>
      </c>
      <c r="D11085" t="inlineStr">
        <is>
          <t>2019-PEPSALFA</t>
        </is>
      </c>
      <c r="E11085" t="inlineStr">
        <is>
          <t>Y-DEF:minnesota</t>
        </is>
      </c>
      <c r="F11085" t="inlineStr">
        <is>
          <t>DST</t>
        </is>
      </c>
      <c r="G11085" t="inlineStr">
        <is>
          <t>Yes</t>
        </is>
      </c>
      <c r="H11085" t="n">
        <v>7</v>
      </c>
    </row>
    <row r="11086">
      <c r="A11086" t="inlineStr">
        <is>
          <t>2019-W9-2019-PEPSALFA-Y28398</t>
        </is>
      </c>
      <c r="B11086" t="n">
        <v>2019</v>
      </c>
      <c r="C11086" t="n">
        <v>9</v>
      </c>
      <c r="D11086" t="inlineStr">
        <is>
          <t>2019-PEPSALFA</t>
        </is>
      </c>
      <c r="E11086" t="inlineStr">
        <is>
          <t>Y28398</t>
        </is>
      </c>
      <c r="F11086" t="inlineStr">
        <is>
          <t>BN</t>
        </is>
      </c>
      <c r="G11086" t="inlineStr">
        <is>
          <t>No</t>
        </is>
      </c>
      <c r="H11086" t="n">
        <v>0</v>
      </c>
    </row>
    <row r="11087">
      <c r="A11087" t="inlineStr">
        <is>
          <t>2019-W9-2019-PEPSALFA-Y25876</t>
        </is>
      </c>
      <c r="B11087" t="n">
        <v>2019</v>
      </c>
      <c r="C11087" t="n">
        <v>9</v>
      </c>
      <c r="D11087" t="inlineStr">
        <is>
          <t>2019-PEPSALFA</t>
        </is>
      </c>
      <c r="E11087" t="inlineStr">
        <is>
          <t>Y25876</t>
        </is>
      </c>
      <c r="F11087" t="inlineStr">
        <is>
          <t>BN</t>
        </is>
      </c>
      <c r="G11087" t="inlineStr">
        <is>
          <t>No</t>
        </is>
      </c>
      <c r="H11087" t="n">
        <v>22.6</v>
      </c>
    </row>
    <row r="11088">
      <c r="A11088" t="inlineStr">
        <is>
          <t>2019-W9-2019-PEPSALFA-Y30182</t>
        </is>
      </c>
      <c r="B11088" t="n">
        <v>2019</v>
      </c>
      <c r="C11088" t="n">
        <v>9</v>
      </c>
      <c r="D11088" t="inlineStr">
        <is>
          <t>2019-PEPSALFA</t>
        </is>
      </c>
      <c r="E11088" t="inlineStr">
        <is>
          <t>Y30182</t>
        </is>
      </c>
      <c r="F11088" t="inlineStr">
        <is>
          <t>BN</t>
        </is>
      </c>
      <c r="G11088" t="inlineStr">
        <is>
          <t>No</t>
        </is>
      </c>
      <c r="H11088" t="n">
        <v>0</v>
      </c>
    </row>
    <row r="11089">
      <c r="A11089" t="inlineStr">
        <is>
          <t>2019-W9-2019-PEPSALFA-Y29281</t>
        </is>
      </c>
      <c r="B11089" t="n">
        <v>2019</v>
      </c>
      <c r="C11089" t="n">
        <v>9</v>
      </c>
      <c r="D11089" t="inlineStr">
        <is>
          <t>2019-PEPSALFA</t>
        </is>
      </c>
      <c r="E11089" t="inlineStr">
        <is>
          <t>Y29281</t>
        </is>
      </c>
      <c r="F11089" t="inlineStr">
        <is>
          <t>BN</t>
        </is>
      </c>
      <c r="G11089" t="inlineStr">
        <is>
          <t>No</t>
        </is>
      </c>
      <c r="H11089" t="n">
        <v>0</v>
      </c>
    </row>
    <row r="11090">
      <c r="A11090" t="inlineStr">
        <is>
          <t>2019-W9-2019-PEPSALFA-Y9317</t>
        </is>
      </c>
      <c r="B11090" t="n">
        <v>2019</v>
      </c>
      <c r="C11090" t="n">
        <v>9</v>
      </c>
      <c r="D11090" t="inlineStr">
        <is>
          <t>2019-PEPSALFA</t>
        </is>
      </c>
      <c r="E11090" t="inlineStr">
        <is>
          <t>Y9317</t>
        </is>
      </c>
      <c r="F11090" t="inlineStr">
        <is>
          <t>BN</t>
        </is>
      </c>
      <c r="G11090" t="inlineStr">
        <is>
          <t>No</t>
        </is>
      </c>
      <c r="H11090" t="n">
        <v>1.4</v>
      </c>
    </row>
    <row r="11091">
      <c r="A11091" t="inlineStr">
        <is>
          <t>2019-W9-2019-ALEXAODE-Y30125</t>
        </is>
      </c>
      <c r="B11091" t="n">
        <v>2019</v>
      </c>
      <c r="C11091" t="n">
        <v>9</v>
      </c>
      <c r="D11091" t="inlineStr">
        <is>
          <t>2019-ALEXAODE</t>
        </is>
      </c>
      <c r="E11091" t="inlineStr">
        <is>
          <t>Y30125</t>
        </is>
      </c>
      <c r="F11091" t="inlineStr">
        <is>
          <t>QB</t>
        </is>
      </c>
      <c r="G11091" t="inlineStr">
        <is>
          <t>Yes</t>
        </is>
      </c>
      <c r="H11091" t="n">
        <v>19.74</v>
      </c>
    </row>
    <row r="11092">
      <c r="A11092" t="inlineStr">
        <is>
          <t>2019-W9-2019-ALEXAODE-Y27535</t>
        </is>
      </c>
      <c r="B11092" t="n">
        <v>2019</v>
      </c>
      <c r="C11092" t="n">
        <v>9</v>
      </c>
      <c r="D11092" t="inlineStr">
        <is>
          <t>2019-ALEXAODE</t>
        </is>
      </c>
      <c r="E11092" t="inlineStr">
        <is>
          <t>Y27535</t>
        </is>
      </c>
      <c r="F11092" t="inlineStr">
        <is>
          <t>WR</t>
        </is>
      </c>
      <c r="G11092" t="inlineStr">
        <is>
          <t>Yes</t>
        </is>
      </c>
      <c r="H11092" t="n">
        <v>30</v>
      </c>
    </row>
    <row r="11093">
      <c r="A11093" t="inlineStr">
        <is>
          <t>2019-W9-2019-ALEXAODE-Y24057</t>
        </is>
      </c>
      <c r="B11093" t="n">
        <v>2019</v>
      </c>
      <c r="C11093" t="n">
        <v>9</v>
      </c>
      <c r="D11093" t="inlineStr">
        <is>
          <t>2019-ALEXAODE</t>
        </is>
      </c>
      <c r="E11093" t="inlineStr">
        <is>
          <t>Y24057</t>
        </is>
      </c>
      <c r="F11093" t="inlineStr">
        <is>
          <t>WR</t>
        </is>
      </c>
      <c r="G11093" t="inlineStr">
        <is>
          <t>Yes</t>
        </is>
      </c>
      <c r="H11093" t="n">
        <v>20.7</v>
      </c>
    </row>
    <row r="11094">
      <c r="A11094" t="inlineStr">
        <is>
          <t>2019-W9-2019-ALEXAODE-Y31906</t>
        </is>
      </c>
      <c r="B11094" t="n">
        <v>2019</v>
      </c>
      <c r="C11094" t="n">
        <v>9</v>
      </c>
      <c r="D11094" t="inlineStr">
        <is>
          <t>2019-ALEXAODE</t>
        </is>
      </c>
      <c r="E11094" t="inlineStr">
        <is>
          <t>Y31906</t>
        </is>
      </c>
      <c r="F11094" t="inlineStr">
        <is>
          <t>RB</t>
        </is>
      </c>
      <c r="G11094" t="inlineStr">
        <is>
          <t>Yes</t>
        </is>
      </c>
      <c r="H11094" t="n">
        <v>21.5</v>
      </c>
    </row>
    <row r="11095">
      <c r="A11095" t="inlineStr">
        <is>
          <t>2019-W9-2019-ALEXAODE-Y28465</t>
        </is>
      </c>
      <c r="B11095" t="n">
        <v>2019</v>
      </c>
      <c r="C11095" t="n">
        <v>9</v>
      </c>
      <c r="D11095" t="inlineStr">
        <is>
          <t>2019-ALEXAODE</t>
        </is>
      </c>
      <c r="E11095" t="inlineStr">
        <is>
          <t>Y28465</t>
        </is>
      </c>
      <c r="F11095" t="inlineStr">
        <is>
          <t>RB</t>
        </is>
      </c>
      <c r="G11095" t="inlineStr">
        <is>
          <t>Yes</t>
        </is>
      </c>
      <c r="H11095" t="n">
        <v>16.6</v>
      </c>
    </row>
    <row r="11096">
      <c r="A11096" t="inlineStr">
        <is>
          <t>2019-W9-2019-ALEXAODE-Y26686</t>
        </is>
      </c>
      <c r="B11096" t="n">
        <v>2019</v>
      </c>
      <c r="C11096" t="n">
        <v>9</v>
      </c>
      <c r="D11096" t="inlineStr">
        <is>
          <t>2019-ALEXAODE</t>
        </is>
      </c>
      <c r="E11096" t="inlineStr">
        <is>
          <t>Y26686</t>
        </is>
      </c>
      <c r="F11096" t="inlineStr">
        <is>
          <t>TE</t>
        </is>
      </c>
      <c r="G11096" t="inlineStr">
        <is>
          <t>Yes</t>
        </is>
      </c>
      <c r="H11096" t="n">
        <v>9.699999999999999</v>
      </c>
    </row>
    <row r="11097">
      <c r="A11097" t="inlineStr">
        <is>
          <t>2019-W9-2019-ALEXAODE-Y31010</t>
        </is>
      </c>
      <c r="B11097" t="n">
        <v>2019</v>
      </c>
      <c r="C11097" t="n">
        <v>9</v>
      </c>
      <c r="D11097" t="inlineStr">
        <is>
          <t>2019-ALEXAODE</t>
        </is>
      </c>
      <c r="E11097" t="inlineStr">
        <is>
          <t>Y31010</t>
        </is>
      </c>
      <c r="F11097" t="inlineStr">
        <is>
          <t>W/R/T FLEX</t>
        </is>
      </c>
      <c r="G11097" t="inlineStr">
        <is>
          <t>Yes</t>
        </is>
      </c>
      <c r="H11097" t="n">
        <v>14.8</v>
      </c>
    </row>
    <row r="11098">
      <c r="A11098" t="inlineStr">
        <is>
          <t>2019-W9-2019-ALEXAODE-Y25427</t>
        </is>
      </c>
      <c r="B11098" t="n">
        <v>2019</v>
      </c>
      <c r="C11098" t="n">
        <v>9</v>
      </c>
      <c r="D11098" t="inlineStr">
        <is>
          <t>2019-ALEXAODE</t>
        </is>
      </c>
      <c r="E11098" t="inlineStr">
        <is>
          <t>Y25427</t>
        </is>
      </c>
      <c r="F11098" t="inlineStr">
        <is>
          <t>K</t>
        </is>
      </c>
      <c r="G11098" t="inlineStr">
        <is>
          <t>Yes</t>
        </is>
      </c>
      <c r="H11098" t="n">
        <v>5</v>
      </c>
    </row>
    <row r="11099">
      <c r="A11099" t="inlineStr">
        <is>
          <t>2019-W9-2019-ALEXAODE-Y-DEF:philadelphia</t>
        </is>
      </c>
      <c r="B11099" t="n">
        <v>2019</v>
      </c>
      <c r="C11099" t="n">
        <v>9</v>
      </c>
      <c r="D11099" t="inlineStr">
        <is>
          <t>2019-ALEXAODE</t>
        </is>
      </c>
      <c r="E11099" t="inlineStr">
        <is>
          <t>Y-DEF:philadelphia</t>
        </is>
      </c>
      <c r="F11099" t="inlineStr">
        <is>
          <t>DST</t>
        </is>
      </c>
      <c r="G11099" t="inlineStr">
        <is>
          <t>Yes</t>
        </is>
      </c>
      <c r="H11099" t="n">
        <v>6</v>
      </c>
    </row>
    <row r="11100">
      <c r="A11100" t="inlineStr">
        <is>
          <t>2019-W9-2019-ALEXAODE-Y28115</t>
        </is>
      </c>
      <c r="B11100" t="n">
        <v>2019</v>
      </c>
      <c r="C11100" t="n">
        <v>9</v>
      </c>
      <c r="D11100" t="inlineStr">
        <is>
          <t>2019-ALEXAODE</t>
        </is>
      </c>
      <c r="E11100" t="inlineStr">
        <is>
          <t>Y28115</t>
        </is>
      </c>
      <c r="F11100" t="inlineStr">
        <is>
          <t>BN</t>
        </is>
      </c>
      <c r="G11100" t="inlineStr">
        <is>
          <t>No</t>
        </is>
      </c>
      <c r="H11100" t="n">
        <v>21.8</v>
      </c>
    </row>
    <row r="11101">
      <c r="A11101" t="inlineStr">
        <is>
          <t>2019-W9-2019-ALEXAODE-Y30199</t>
        </is>
      </c>
      <c r="B11101" t="n">
        <v>2019</v>
      </c>
      <c r="C11101" t="n">
        <v>9</v>
      </c>
      <c r="D11101" t="inlineStr">
        <is>
          <t>2019-ALEXAODE</t>
        </is>
      </c>
      <c r="E11101" t="inlineStr">
        <is>
          <t>Y30199</t>
        </is>
      </c>
      <c r="F11101" t="inlineStr">
        <is>
          <t>BN</t>
        </is>
      </c>
      <c r="G11101" t="inlineStr">
        <is>
          <t>No</t>
        </is>
      </c>
      <c r="H11101" t="n">
        <v>0</v>
      </c>
    </row>
    <row r="11102">
      <c r="A11102" t="inlineStr">
        <is>
          <t>2019-W9-2019-ALEXAODE-Y25881</t>
        </is>
      </c>
      <c r="B11102" t="n">
        <v>2019</v>
      </c>
      <c r="C11102" t="n">
        <v>9</v>
      </c>
      <c r="D11102" t="inlineStr">
        <is>
          <t>2019-ALEXAODE</t>
        </is>
      </c>
      <c r="E11102" t="inlineStr">
        <is>
          <t>Y25881</t>
        </is>
      </c>
      <c r="F11102" t="inlineStr">
        <is>
          <t>BN</t>
        </is>
      </c>
      <c r="G11102" t="inlineStr">
        <is>
          <t>No</t>
        </is>
      </c>
      <c r="H11102" t="n">
        <v>0</v>
      </c>
    </row>
    <row r="11103">
      <c r="A11103" t="inlineStr">
        <is>
          <t>2019-W9-2019-ALEXAODE-Y-DEF:baltimore</t>
        </is>
      </c>
      <c r="B11103" t="n">
        <v>2019</v>
      </c>
      <c r="C11103" t="n">
        <v>9</v>
      </c>
      <c r="D11103" t="inlineStr">
        <is>
          <t>2019-ALEXAODE</t>
        </is>
      </c>
      <c r="E11103" t="inlineStr">
        <is>
          <t>Y-DEF:baltimore</t>
        </is>
      </c>
      <c r="F11103" t="inlineStr">
        <is>
          <t>BN</t>
        </is>
      </c>
      <c r="G11103" t="inlineStr">
        <is>
          <t>No</t>
        </is>
      </c>
      <c r="H11103" t="n">
        <v>13</v>
      </c>
    </row>
    <row r="11104">
      <c r="A11104" t="inlineStr">
        <is>
          <t>2019-W9-2019-ALEXAODE-Y28474</t>
        </is>
      </c>
      <c r="B11104" t="n">
        <v>2019</v>
      </c>
      <c r="C11104" t="n">
        <v>9</v>
      </c>
      <c r="D11104" t="inlineStr">
        <is>
          <t>2019-ALEXAODE</t>
        </is>
      </c>
      <c r="E11104" t="inlineStr">
        <is>
          <t>Y28474</t>
        </is>
      </c>
      <c r="F11104" t="inlineStr">
        <is>
          <t>IR</t>
        </is>
      </c>
      <c r="G11104" t="inlineStr">
        <is>
          <t>No</t>
        </is>
      </c>
      <c r="H11104" t="n">
        <v>0</v>
      </c>
    </row>
    <row r="11105">
      <c r="A11105" t="inlineStr">
        <is>
          <t>2019-W10-2019-JCHAPS-Y28389</t>
        </is>
      </c>
      <c r="B11105" t="n">
        <v>2019</v>
      </c>
      <c r="C11105" t="n">
        <v>10</v>
      </c>
      <c r="D11105" t="inlineStr">
        <is>
          <t>2019-JCHAPS</t>
        </is>
      </c>
      <c r="E11105" t="inlineStr">
        <is>
          <t>Y28389</t>
        </is>
      </c>
      <c r="F11105" t="inlineStr">
        <is>
          <t>QB</t>
        </is>
      </c>
      <c r="G11105" t="inlineStr">
        <is>
          <t>Yes</t>
        </is>
      </c>
      <c r="H11105" t="n">
        <v>20.32</v>
      </c>
    </row>
    <row r="11106">
      <c r="A11106" t="inlineStr">
        <is>
          <t>2019-W10-2019-JCHAPS-Y28402</t>
        </is>
      </c>
      <c r="B11106" t="n">
        <v>2019</v>
      </c>
      <c r="C11106" t="n">
        <v>10</v>
      </c>
      <c r="D11106" t="inlineStr">
        <is>
          <t>2019-JCHAPS</t>
        </is>
      </c>
      <c r="E11106" t="inlineStr">
        <is>
          <t>Y28402</t>
        </is>
      </c>
      <c r="F11106" t="inlineStr">
        <is>
          <t>WR</t>
        </is>
      </c>
      <c r="G11106" t="inlineStr">
        <is>
          <t>Yes</t>
        </is>
      </c>
      <c r="H11106" t="n">
        <v>9.4</v>
      </c>
    </row>
    <row r="11107">
      <c r="A11107" t="inlineStr">
        <is>
          <t>2019-W10-2019-JCHAPS-Y26664</t>
        </is>
      </c>
      <c r="B11107" t="n">
        <v>2019</v>
      </c>
      <c r="C11107" t="n">
        <v>10</v>
      </c>
      <c r="D11107" t="inlineStr">
        <is>
          <t>2019-JCHAPS</t>
        </is>
      </c>
      <c r="E11107" t="inlineStr">
        <is>
          <t>Y26664</t>
        </is>
      </c>
      <c r="F11107" t="inlineStr">
        <is>
          <t>WR</t>
        </is>
      </c>
      <c r="G11107" t="inlineStr">
        <is>
          <t>Yes</t>
        </is>
      </c>
      <c r="H11107" t="n">
        <v>13</v>
      </c>
    </row>
    <row r="11108">
      <c r="A11108" t="inlineStr">
        <is>
          <t>2019-W10-2019-JCHAPS-Y29238</t>
        </is>
      </c>
      <c r="B11108" t="n">
        <v>2019</v>
      </c>
      <c r="C11108" t="n">
        <v>10</v>
      </c>
      <c r="D11108" t="inlineStr">
        <is>
          <t>2019-JCHAPS</t>
        </is>
      </c>
      <c r="E11108" t="inlineStr">
        <is>
          <t>Y29238</t>
        </is>
      </c>
      <c r="F11108" t="inlineStr">
        <is>
          <t>RB</t>
        </is>
      </c>
      <c r="G11108" t="inlineStr">
        <is>
          <t>Yes</t>
        </is>
      </c>
      <c r="H11108" t="n">
        <v>7.3</v>
      </c>
    </row>
    <row r="11109">
      <c r="A11109" t="inlineStr">
        <is>
          <t>2019-W10-2019-JCHAPS-Y31008</t>
        </is>
      </c>
      <c r="B11109" t="n">
        <v>2019</v>
      </c>
      <c r="C11109" t="n">
        <v>10</v>
      </c>
      <c r="D11109" t="inlineStr">
        <is>
          <t>2019-JCHAPS</t>
        </is>
      </c>
      <c r="E11109" t="inlineStr">
        <is>
          <t>Y31008</t>
        </is>
      </c>
      <c r="F11109" t="inlineStr">
        <is>
          <t>RB</t>
        </is>
      </c>
      <c r="G11109" t="inlineStr">
        <is>
          <t>Yes</t>
        </is>
      </c>
      <c r="H11109" t="n">
        <v>18.6</v>
      </c>
    </row>
    <row r="11110">
      <c r="A11110" t="inlineStr">
        <is>
          <t>2019-W10-2019-JCHAPS-Y31077</t>
        </is>
      </c>
      <c r="B11110" t="n">
        <v>2019</v>
      </c>
      <c r="C11110" t="n">
        <v>10</v>
      </c>
      <c r="D11110" t="inlineStr">
        <is>
          <t>2019-JCHAPS</t>
        </is>
      </c>
      <c r="E11110" t="inlineStr">
        <is>
          <t>Y31077</t>
        </is>
      </c>
      <c r="F11110" t="inlineStr">
        <is>
          <t>TE</t>
        </is>
      </c>
      <c r="G11110" t="inlineStr">
        <is>
          <t>Yes</t>
        </is>
      </c>
      <c r="H11110" t="n">
        <v>1.2</v>
      </c>
    </row>
    <row r="11111">
      <c r="A11111" t="inlineStr">
        <is>
          <t>2019-W10-2019-JCHAPS-Y27631</t>
        </is>
      </c>
      <c r="B11111" t="n">
        <v>2019</v>
      </c>
      <c r="C11111" t="n">
        <v>10</v>
      </c>
      <c r="D11111" t="inlineStr">
        <is>
          <t>2019-JCHAPS</t>
        </is>
      </c>
      <c r="E11111" t="inlineStr">
        <is>
          <t>Y27631</t>
        </is>
      </c>
      <c r="F11111" t="inlineStr">
        <is>
          <t>W/R/T FLEX</t>
        </is>
      </c>
      <c r="G11111" t="inlineStr">
        <is>
          <t>Yes</t>
        </is>
      </c>
      <c r="H11111" t="n">
        <v>6.3</v>
      </c>
    </row>
    <row r="11112">
      <c r="A11112" t="inlineStr">
        <is>
          <t>2019-W10-2019-JCHAPS-Y31366</t>
        </is>
      </c>
      <c r="B11112" t="n">
        <v>2019</v>
      </c>
      <c r="C11112" t="n">
        <v>10</v>
      </c>
      <c r="D11112" t="inlineStr">
        <is>
          <t>2019-JCHAPS</t>
        </is>
      </c>
      <c r="E11112" t="inlineStr">
        <is>
          <t>Y31366</t>
        </is>
      </c>
      <c r="F11112" t="inlineStr">
        <is>
          <t>K</t>
        </is>
      </c>
      <c r="G11112" t="inlineStr">
        <is>
          <t>Yes</t>
        </is>
      </c>
      <c r="H11112" t="n">
        <v>6</v>
      </c>
    </row>
    <row r="11113">
      <c r="A11113" t="inlineStr">
        <is>
          <t>2019-W10-2019-JCHAPS-Y-DEF:san-francisco</t>
        </is>
      </c>
      <c r="B11113" t="n">
        <v>2019</v>
      </c>
      <c r="C11113" t="n">
        <v>10</v>
      </c>
      <c r="D11113" t="inlineStr">
        <is>
          <t>2019-JCHAPS</t>
        </is>
      </c>
      <c r="E11113" t="inlineStr">
        <is>
          <t>Y-DEF:san-francisco</t>
        </is>
      </c>
      <c r="F11113" t="inlineStr">
        <is>
          <t>DST</t>
        </is>
      </c>
      <c r="G11113" t="inlineStr">
        <is>
          <t>Yes</t>
        </is>
      </c>
      <c r="H11113" t="n">
        <v>19</v>
      </c>
    </row>
    <row r="11114">
      <c r="A11114" t="inlineStr">
        <is>
          <t>2019-W10-2019-JCHAPS-Y30157</t>
        </is>
      </c>
      <c r="B11114" t="n">
        <v>2019</v>
      </c>
      <c r="C11114" t="n">
        <v>10</v>
      </c>
      <c r="D11114" t="inlineStr">
        <is>
          <t>2019-JCHAPS</t>
        </is>
      </c>
      <c r="E11114" t="inlineStr">
        <is>
          <t>Y30157</t>
        </is>
      </c>
      <c r="F11114" t="inlineStr">
        <is>
          <t>BN</t>
        </is>
      </c>
      <c r="G11114" t="inlineStr">
        <is>
          <t>No</t>
        </is>
      </c>
      <c r="H11114" t="n">
        <v>10.8</v>
      </c>
    </row>
    <row r="11115">
      <c r="A11115" t="inlineStr">
        <is>
          <t>2019-W10-2019-JCHAPS-Y31885</t>
        </is>
      </c>
      <c r="B11115" t="n">
        <v>2019</v>
      </c>
      <c r="C11115" t="n">
        <v>10</v>
      </c>
      <c r="D11115" t="inlineStr">
        <is>
          <t>2019-JCHAPS</t>
        </is>
      </c>
      <c r="E11115" t="inlineStr">
        <is>
          <t>Y31885</t>
        </is>
      </c>
      <c r="F11115" t="inlineStr">
        <is>
          <t>BN</t>
        </is>
      </c>
      <c r="G11115" t="inlineStr">
        <is>
          <t>No</t>
        </is>
      </c>
      <c r="H11115" t="n">
        <v>0</v>
      </c>
    </row>
    <row r="11116">
      <c r="A11116" t="inlineStr">
        <is>
          <t>2019-W10-2019-JCHAPS-Y25755</t>
        </is>
      </c>
      <c r="B11116" t="n">
        <v>2019</v>
      </c>
      <c r="C11116" t="n">
        <v>10</v>
      </c>
      <c r="D11116" t="inlineStr">
        <is>
          <t>2019-JCHAPS</t>
        </is>
      </c>
      <c r="E11116" t="inlineStr">
        <is>
          <t>Y25755</t>
        </is>
      </c>
      <c r="F11116" t="inlineStr">
        <is>
          <t>BN</t>
        </is>
      </c>
      <c r="G11116" t="inlineStr">
        <is>
          <t>No</t>
        </is>
      </c>
      <c r="H11116" t="n">
        <v>0</v>
      </c>
    </row>
    <row r="11117">
      <c r="A11117" t="inlineStr">
        <is>
          <t>2019-W10-2019-JCHAPS-Y29384</t>
        </is>
      </c>
      <c r="B11117" t="n">
        <v>2019</v>
      </c>
      <c r="C11117" t="n">
        <v>10</v>
      </c>
      <c r="D11117" t="inlineStr">
        <is>
          <t>2019-JCHAPS</t>
        </is>
      </c>
      <c r="E11117" t="inlineStr">
        <is>
          <t>Y29384</t>
        </is>
      </c>
      <c r="F11117" t="inlineStr">
        <is>
          <t>BN</t>
        </is>
      </c>
      <c r="G11117" t="inlineStr">
        <is>
          <t>No</t>
        </is>
      </c>
      <c r="H11117" t="n">
        <v>0</v>
      </c>
    </row>
    <row r="11118">
      <c r="A11118" t="inlineStr">
        <is>
          <t>2019-W10-2019-JCHAPS-Y29792</t>
        </is>
      </c>
      <c r="B11118" t="n">
        <v>2019</v>
      </c>
      <c r="C11118" t="n">
        <v>10</v>
      </c>
      <c r="D11118" t="inlineStr">
        <is>
          <t>2019-JCHAPS</t>
        </is>
      </c>
      <c r="E11118" t="inlineStr">
        <is>
          <t>Y29792</t>
        </is>
      </c>
      <c r="F11118" t="inlineStr">
        <is>
          <t>BN</t>
        </is>
      </c>
      <c r="G11118" t="inlineStr">
        <is>
          <t>No</t>
        </is>
      </c>
      <c r="H11118" t="n">
        <v>0</v>
      </c>
    </row>
    <row r="11119">
      <c r="A11119" t="inlineStr">
        <is>
          <t>2019-W10-2019-JCHAPS-Y27548</t>
        </is>
      </c>
      <c r="B11119" t="n">
        <v>2019</v>
      </c>
      <c r="C11119" t="n">
        <v>10</v>
      </c>
      <c r="D11119" t="inlineStr">
        <is>
          <t>2019-JCHAPS</t>
        </is>
      </c>
      <c r="E11119" t="inlineStr">
        <is>
          <t>Y27548</t>
        </is>
      </c>
      <c r="F11119" t="inlineStr">
        <is>
          <t>IR</t>
        </is>
      </c>
      <c r="G11119" t="inlineStr">
        <is>
          <t>No</t>
        </is>
      </c>
      <c r="H11119" t="n">
        <v>0</v>
      </c>
    </row>
    <row r="11120">
      <c r="A11120" t="inlineStr">
        <is>
          <t>2019-W10-2019-PACO-Y29369</t>
        </is>
      </c>
      <c r="B11120" t="n">
        <v>2019</v>
      </c>
      <c r="C11120" t="n">
        <v>10</v>
      </c>
      <c r="D11120" t="inlineStr">
        <is>
          <t>2019-PACO</t>
        </is>
      </c>
      <c r="E11120" t="inlineStr">
        <is>
          <t>Y29369</t>
        </is>
      </c>
      <c r="F11120" t="inlineStr">
        <is>
          <t>QB</t>
        </is>
      </c>
      <c r="G11120" t="inlineStr">
        <is>
          <t>Yes</t>
        </is>
      </c>
      <c r="H11120" t="n">
        <v>26.88</v>
      </c>
    </row>
    <row r="11121">
      <c r="A11121" t="inlineStr">
        <is>
          <t>2019-W10-2019-PACO-Y24793</t>
        </is>
      </c>
      <c r="B11121" t="n">
        <v>2019</v>
      </c>
      <c r="C11121" t="n">
        <v>10</v>
      </c>
      <c r="D11121" t="inlineStr">
        <is>
          <t>2019-PACO</t>
        </is>
      </c>
      <c r="E11121" t="inlineStr">
        <is>
          <t>Y24793</t>
        </is>
      </c>
      <c r="F11121" t="inlineStr">
        <is>
          <t>WR</t>
        </is>
      </c>
      <c r="G11121" t="inlineStr">
        <is>
          <t>Yes</t>
        </is>
      </c>
      <c r="H11121" t="n">
        <v>9.4</v>
      </c>
    </row>
    <row r="11122">
      <c r="A11122" t="inlineStr">
        <is>
          <t>2019-W10-2019-PACO-Y24035</t>
        </is>
      </c>
      <c r="B11122" t="n">
        <v>2019</v>
      </c>
      <c r="C11122" t="n">
        <v>10</v>
      </c>
      <c r="D11122" t="inlineStr">
        <is>
          <t>2019-PACO</t>
        </is>
      </c>
      <c r="E11122" t="inlineStr">
        <is>
          <t>Y24035</t>
        </is>
      </c>
      <c r="F11122" t="inlineStr">
        <is>
          <t>WR</t>
        </is>
      </c>
      <c r="G11122" t="inlineStr">
        <is>
          <t>Yes</t>
        </is>
      </c>
      <c r="H11122" t="n">
        <v>23.5</v>
      </c>
    </row>
    <row r="11123">
      <c r="A11123" t="inlineStr">
        <is>
          <t>2019-W10-2019-PACO-Y28461</t>
        </is>
      </c>
      <c r="B11123" t="n">
        <v>2019</v>
      </c>
      <c r="C11123" t="n">
        <v>10</v>
      </c>
      <c r="D11123" t="inlineStr">
        <is>
          <t>2019-PACO</t>
        </is>
      </c>
      <c r="E11123" t="inlineStr">
        <is>
          <t>Y28461</t>
        </is>
      </c>
      <c r="F11123" t="inlineStr">
        <is>
          <t>RB</t>
        </is>
      </c>
      <c r="G11123" t="inlineStr">
        <is>
          <t>Yes</t>
        </is>
      </c>
      <c r="H11123" t="n">
        <v>9.199999999999999</v>
      </c>
    </row>
    <row r="11124">
      <c r="A11124" t="inlineStr">
        <is>
          <t>2019-W10-2019-PACO-Y31856</t>
        </is>
      </c>
      <c r="B11124" t="n">
        <v>2019</v>
      </c>
      <c r="C11124" t="n">
        <v>10</v>
      </c>
      <c r="D11124" t="inlineStr">
        <is>
          <t>2019-PACO</t>
        </is>
      </c>
      <c r="E11124" t="inlineStr">
        <is>
          <t>Y31856</t>
        </is>
      </c>
      <c r="F11124" t="inlineStr">
        <is>
          <t>RB</t>
        </is>
      </c>
      <c r="G11124" t="inlineStr">
        <is>
          <t>Yes</t>
        </is>
      </c>
      <c r="H11124" t="n">
        <v>17.6</v>
      </c>
    </row>
    <row r="11125">
      <c r="A11125" t="inlineStr">
        <is>
          <t>2019-W10-2019-PACO-Y27538</t>
        </is>
      </c>
      <c r="B11125" t="n">
        <v>2019</v>
      </c>
      <c r="C11125" t="n">
        <v>10</v>
      </c>
      <c r="D11125" t="inlineStr">
        <is>
          <t>2019-PACO</t>
        </is>
      </c>
      <c r="E11125" t="inlineStr">
        <is>
          <t>Y27538</t>
        </is>
      </c>
      <c r="F11125" t="inlineStr">
        <is>
          <t>TE</t>
        </is>
      </c>
      <c r="G11125" t="inlineStr">
        <is>
          <t>Yes</t>
        </is>
      </c>
      <c r="H11125" t="n">
        <v>8.1</v>
      </c>
    </row>
    <row r="11126">
      <c r="A11126" t="inlineStr">
        <is>
          <t>2019-W10-2019-PACO-Y31896</t>
        </is>
      </c>
      <c r="B11126" t="n">
        <v>2019</v>
      </c>
      <c r="C11126" t="n">
        <v>10</v>
      </c>
      <c r="D11126" t="inlineStr">
        <is>
          <t>2019-PACO</t>
        </is>
      </c>
      <c r="E11126" t="inlineStr">
        <is>
          <t>Y31896</t>
        </is>
      </c>
      <c r="F11126" t="inlineStr">
        <is>
          <t>W/R/T FLEX</t>
        </is>
      </c>
      <c r="G11126" t="inlineStr">
        <is>
          <t>Yes</t>
        </is>
      </c>
      <c r="H11126" t="n">
        <v>8</v>
      </c>
    </row>
    <row r="11127">
      <c r="A11127" t="inlineStr">
        <is>
          <t>2019-W10-2019-PACO-Y26534</t>
        </is>
      </c>
      <c r="B11127" t="n">
        <v>2019</v>
      </c>
      <c r="C11127" t="n">
        <v>10</v>
      </c>
      <c r="D11127" t="inlineStr">
        <is>
          <t>2019-PACO</t>
        </is>
      </c>
      <c r="E11127" t="inlineStr">
        <is>
          <t>Y26534</t>
        </is>
      </c>
      <c r="F11127" t="inlineStr">
        <is>
          <t>K</t>
        </is>
      </c>
      <c r="G11127" t="inlineStr">
        <is>
          <t>Yes</t>
        </is>
      </c>
      <c r="H11127" t="n">
        <v>7</v>
      </c>
    </row>
    <row r="11128">
      <c r="A11128" t="inlineStr">
        <is>
          <t>2019-W10-2019-PACO-Y-DEF:la-rams</t>
        </is>
      </c>
      <c r="B11128" t="n">
        <v>2019</v>
      </c>
      <c r="C11128" t="n">
        <v>10</v>
      </c>
      <c r="D11128" t="inlineStr">
        <is>
          <t>2019-PACO</t>
        </is>
      </c>
      <c r="E11128" t="inlineStr">
        <is>
          <t>Y-DEF:la-rams</t>
        </is>
      </c>
      <c r="F11128" t="inlineStr">
        <is>
          <t>DST</t>
        </is>
      </c>
      <c r="G11128" t="inlineStr">
        <is>
          <t>Yes</t>
        </is>
      </c>
      <c r="H11128" t="n">
        <v>19</v>
      </c>
    </row>
    <row r="11129">
      <c r="A11129" t="inlineStr">
        <is>
          <t>2019-W10-2019-PACO-Y30259</t>
        </is>
      </c>
      <c r="B11129" t="n">
        <v>2019</v>
      </c>
      <c r="C11129" t="n">
        <v>10</v>
      </c>
      <c r="D11129" t="inlineStr">
        <is>
          <t>2019-PACO</t>
        </is>
      </c>
      <c r="E11129" t="inlineStr">
        <is>
          <t>Y30259</t>
        </is>
      </c>
      <c r="F11129" t="inlineStr">
        <is>
          <t>BN</t>
        </is>
      </c>
      <c r="G11129" t="inlineStr">
        <is>
          <t>No</t>
        </is>
      </c>
      <c r="H11129" t="n">
        <v>0</v>
      </c>
    </row>
    <row r="11130">
      <c r="A11130" t="inlineStr">
        <is>
          <t>2019-W10-2019-PACO-Y31379</t>
        </is>
      </c>
      <c r="B11130" t="n">
        <v>2019</v>
      </c>
      <c r="C11130" t="n">
        <v>10</v>
      </c>
      <c r="D11130" t="inlineStr">
        <is>
          <t>2019-PACO</t>
        </is>
      </c>
      <c r="E11130" t="inlineStr">
        <is>
          <t>Y31379</t>
        </is>
      </c>
      <c r="F11130" t="inlineStr">
        <is>
          <t>BN</t>
        </is>
      </c>
      <c r="G11130" t="inlineStr">
        <is>
          <t>No</t>
        </is>
      </c>
      <c r="H11130" t="n">
        <v>0</v>
      </c>
    </row>
    <row r="11131">
      <c r="A11131" t="inlineStr">
        <is>
          <t>2019-W10-2019-PACO-Y30161</t>
        </is>
      </c>
      <c r="B11131" t="n">
        <v>2019</v>
      </c>
      <c r="C11131" t="n">
        <v>10</v>
      </c>
      <c r="D11131" t="inlineStr">
        <is>
          <t>2019-PACO</t>
        </is>
      </c>
      <c r="E11131" t="inlineStr">
        <is>
          <t>Y30161</t>
        </is>
      </c>
      <c r="F11131" t="inlineStr">
        <is>
          <t>BN</t>
        </is>
      </c>
      <c r="G11131" t="inlineStr">
        <is>
          <t>No</t>
        </is>
      </c>
      <c r="H11131" t="n">
        <v>16.1</v>
      </c>
    </row>
    <row r="11132">
      <c r="A11132" t="inlineStr">
        <is>
          <t>2019-W10-2019-PACO-Y30223</t>
        </is>
      </c>
      <c r="B11132" t="n">
        <v>2019</v>
      </c>
      <c r="C11132" t="n">
        <v>10</v>
      </c>
      <c r="D11132" t="inlineStr">
        <is>
          <t>2019-PACO</t>
        </is>
      </c>
      <c r="E11132" t="inlineStr">
        <is>
          <t>Y30223</t>
        </is>
      </c>
      <c r="F11132" t="inlineStr">
        <is>
          <t>BN</t>
        </is>
      </c>
      <c r="G11132" t="inlineStr">
        <is>
          <t>No</t>
        </is>
      </c>
      <c r="H11132" t="n">
        <v>0</v>
      </c>
    </row>
    <row r="11133">
      <c r="A11133" t="inlineStr">
        <is>
          <t>2019-W10-2019-PACO-Y-DEF:carolina</t>
        </is>
      </c>
      <c r="B11133" t="n">
        <v>2019</v>
      </c>
      <c r="C11133" t="n">
        <v>10</v>
      </c>
      <c r="D11133" t="inlineStr">
        <is>
          <t>2019-PACO</t>
        </is>
      </c>
      <c r="E11133" t="inlineStr">
        <is>
          <t>Y-DEF:carolina</t>
        </is>
      </c>
      <c r="F11133" t="inlineStr">
        <is>
          <t>BN</t>
        </is>
      </c>
      <c r="G11133" t="inlineStr">
        <is>
          <t>No</t>
        </is>
      </c>
      <c r="H11133" t="n">
        <v>2</v>
      </c>
    </row>
    <row r="11134">
      <c r="A11134" t="inlineStr">
        <is>
          <t>2019-W10-2019-PACO-Y30122</t>
        </is>
      </c>
      <c r="B11134" t="n">
        <v>2019</v>
      </c>
      <c r="C11134" t="n">
        <v>10</v>
      </c>
      <c r="D11134" t="inlineStr">
        <is>
          <t>2019-PACO</t>
        </is>
      </c>
      <c r="E11134" t="inlineStr">
        <is>
          <t>Y30122</t>
        </is>
      </c>
      <c r="F11134" t="inlineStr">
        <is>
          <t>IR</t>
        </is>
      </c>
      <c r="G11134" t="inlineStr">
        <is>
          <t>No</t>
        </is>
      </c>
      <c r="H11134" t="n">
        <v>0</v>
      </c>
    </row>
    <row r="11135">
      <c r="A11135" t="inlineStr">
        <is>
          <t>2019-W10-2019-PUENTETU-Y31002</t>
        </is>
      </c>
      <c r="B11135" t="n">
        <v>2019</v>
      </c>
      <c r="C11135" t="n">
        <v>10</v>
      </c>
      <c r="D11135" t="inlineStr">
        <is>
          <t>2019-PUENTETU</t>
        </is>
      </c>
      <c r="E11135" t="inlineStr">
        <is>
          <t>Y31002</t>
        </is>
      </c>
      <c r="F11135" t="inlineStr">
        <is>
          <t>QB</t>
        </is>
      </c>
      <c r="G11135" t="inlineStr">
        <is>
          <t>Yes</t>
        </is>
      </c>
      <c r="H11135" t="n">
        <v>35.42</v>
      </c>
    </row>
    <row r="11136">
      <c r="A11136" t="inlineStr">
        <is>
          <t>2019-W10-2019-PUENTETU-Y30175</t>
        </is>
      </c>
      <c r="B11136" t="n">
        <v>2019</v>
      </c>
      <c r="C11136" t="n">
        <v>10</v>
      </c>
      <c r="D11136" t="inlineStr">
        <is>
          <t>2019-PUENTETU</t>
        </is>
      </c>
      <c r="E11136" t="inlineStr">
        <is>
          <t>Y30175</t>
        </is>
      </c>
      <c r="F11136" t="inlineStr">
        <is>
          <t>WR</t>
        </is>
      </c>
      <c r="G11136" t="inlineStr">
        <is>
          <t>Yes</t>
        </is>
      </c>
      <c r="H11136" t="n">
        <v>5.9</v>
      </c>
    </row>
    <row r="11137">
      <c r="A11137" t="inlineStr">
        <is>
          <t>2019-W10-2019-PUENTETU-Y6762</t>
        </is>
      </c>
      <c r="B11137" t="n">
        <v>2019</v>
      </c>
      <c r="C11137" t="n">
        <v>10</v>
      </c>
      <c r="D11137" t="inlineStr">
        <is>
          <t>2019-PUENTETU</t>
        </is>
      </c>
      <c r="E11137" t="inlineStr">
        <is>
          <t>Y6762</t>
        </is>
      </c>
      <c r="F11137" t="inlineStr">
        <is>
          <t>WR</t>
        </is>
      </c>
      <c r="G11137" t="inlineStr">
        <is>
          <t>Yes</t>
        </is>
      </c>
      <c r="H11137" t="n">
        <v>11.1</v>
      </c>
    </row>
    <row r="11138">
      <c r="A11138" t="inlineStr">
        <is>
          <t>2019-W10-2019-PUENTETU-Y30180</t>
        </is>
      </c>
      <c r="B11138" t="n">
        <v>2019</v>
      </c>
      <c r="C11138" t="n">
        <v>10</v>
      </c>
      <c r="D11138" t="inlineStr">
        <is>
          <t>2019-PUENTETU</t>
        </is>
      </c>
      <c r="E11138" t="inlineStr">
        <is>
          <t>Y30180</t>
        </is>
      </c>
      <c r="F11138" t="inlineStr">
        <is>
          <t>RB</t>
        </is>
      </c>
      <c r="G11138" t="inlineStr">
        <is>
          <t>Yes</t>
        </is>
      </c>
      <c r="H11138" t="n">
        <v>11.4</v>
      </c>
    </row>
    <row r="11139">
      <c r="A11139" t="inlineStr">
        <is>
          <t>2019-W10-2019-PUENTETU-Y28403</t>
        </is>
      </c>
      <c r="B11139" t="n">
        <v>2019</v>
      </c>
      <c r="C11139" t="n">
        <v>10</v>
      </c>
      <c r="D11139" t="inlineStr">
        <is>
          <t>2019-PUENTETU</t>
        </is>
      </c>
      <c r="E11139" t="inlineStr">
        <is>
          <t>Y28403</t>
        </is>
      </c>
      <c r="F11139" t="inlineStr">
        <is>
          <t>RB</t>
        </is>
      </c>
      <c r="G11139" t="inlineStr">
        <is>
          <t>Yes</t>
        </is>
      </c>
      <c r="H11139" t="n">
        <v>19.8</v>
      </c>
    </row>
    <row r="11140">
      <c r="A11140" t="inlineStr">
        <is>
          <t>2019-W10-2019-PUENTETU-Y29269</t>
        </is>
      </c>
      <c r="B11140" t="n">
        <v>2019</v>
      </c>
      <c r="C11140" t="n">
        <v>10</v>
      </c>
      <c r="D11140" t="inlineStr">
        <is>
          <t>2019-PUENTETU</t>
        </is>
      </c>
      <c r="E11140" t="inlineStr">
        <is>
          <t>Y29269</t>
        </is>
      </c>
      <c r="F11140" t="inlineStr">
        <is>
          <t>TE</t>
        </is>
      </c>
      <c r="G11140" t="inlineStr">
        <is>
          <t>Yes</t>
        </is>
      </c>
      <c r="H11140" t="n">
        <v>11</v>
      </c>
    </row>
    <row r="11141">
      <c r="A11141" t="inlineStr">
        <is>
          <t>2019-W10-2019-PUENTETU-Y26804</t>
        </is>
      </c>
      <c r="B11141" t="n">
        <v>2019</v>
      </c>
      <c r="C11141" t="n">
        <v>10</v>
      </c>
      <c r="D11141" t="inlineStr">
        <is>
          <t>2019-PUENTETU</t>
        </is>
      </c>
      <c r="E11141" t="inlineStr">
        <is>
          <t>Y26804</t>
        </is>
      </c>
      <c r="F11141" t="inlineStr">
        <is>
          <t>W/R/T FLEX</t>
        </is>
      </c>
      <c r="G11141" t="inlineStr">
        <is>
          <t>Yes</t>
        </is>
      </c>
      <c r="H11141" t="n">
        <v>2.9</v>
      </c>
    </row>
    <row r="11142">
      <c r="A11142" t="inlineStr">
        <is>
          <t>2019-W10-2019-PUENTETU-Y30337</t>
        </is>
      </c>
      <c r="B11142" t="n">
        <v>2019</v>
      </c>
      <c r="C11142" t="n">
        <v>10</v>
      </c>
      <c r="D11142" t="inlineStr">
        <is>
          <t>2019-PUENTETU</t>
        </is>
      </c>
      <c r="E11142" t="inlineStr">
        <is>
          <t>Y30337</t>
        </is>
      </c>
      <c r="F11142" t="inlineStr">
        <is>
          <t>K</t>
        </is>
      </c>
      <c r="G11142" t="inlineStr">
        <is>
          <t>Yes</t>
        </is>
      </c>
      <c r="H11142" t="n">
        <v>11</v>
      </c>
    </row>
    <row r="11143">
      <c r="A11143" t="inlineStr">
        <is>
          <t>2019-W10-2019-PUENTETU-Y-DEF:buffalo</t>
        </is>
      </c>
      <c r="B11143" t="n">
        <v>2019</v>
      </c>
      <c r="C11143" t="n">
        <v>10</v>
      </c>
      <c r="D11143" t="inlineStr">
        <is>
          <t>2019-PUENTETU</t>
        </is>
      </c>
      <c r="E11143" t="inlineStr">
        <is>
          <t>Y-DEF:buffalo</t>
        </is>
      </c>
      <c r="F11143" t="inlineStr">
        <is>
          <t>DST</t>
        </is>
      </c>
      <c r="G11143" t="inlineStr">
        <is>
          <t>Yes</t>
        </is>
      </c>
      <c r="H11143" t="n">
        <v>5</v>
      </c>
    </row>
    <row r="11144">
      <c r="A11144" t="inlineStr">
        <is>
          <t>2019-W10-2019-PUENTETU-Y31051</t>
        </is>
      </c>
      <c r="B11144" t="n">
        <v>2019</v>
      </c>
      <c r="C11144" t="n">
        <v>10</v>
      </c>
      <c r="D11144" t="inlineStr">
        <is>
          <t>2019-PUENTETU</t>
        </is>
      </c>
      <c r="E11144" t="inlineStr">
        <is>
          <t>Y31051</t>
        </is>
      </c>
      <c r="F11144" t="inlineStr">
        <is>
          <t>BN</t>
        </is>
      </c>
      <c r="G11144" t="inlineStr">
        <is>
          <t>No</t>
        </is>
      </c>
      <c r="H11144" t="n">
        <v>15.6</v>
      </c>
    </row>
    <row r="11145">
      <c r="A11145" t="inlineStr">
        <is>
          <t>2019-W10-2019-PUENTETU-Y30132</t>
        </is>
      </c>
      <c r="B11145" t="n">
        <v>2019</v>
      </c>
      <c r="C11145" t="n">
        <v>10</v>
      </c>
      <c r="D11145" t="inlineStr">
        <is>
          <t>2019-PUENTETU</t>
        </is>
      </c>
      <c r="E11145" t="inlineStr">
        <is>
          <t>Y30132</t>
        </is>
      </c>
      <c r="F11145" t="inlineStr">
        <is>
          <t>BN</t>
        </is>
      </c>
      <c r="G11145" t="inlineStr">
        <is>
          <t>No</t>
        </is>
      </c>
      <c r="H11145" t="n">
        <v>12.7</v>
      </c>
    </row>
    <row r="11146">
      <c r="A11146" t="inlineStr">
        <is>
          <t>2019-W10-2019-PUENTETU-Y29255</t>
        </is>
      </c>
      <c r="B11146" t="n">
        <v>2019</v>
      </c>
      <c r="C11146" t="n">
        <v>10</v>
      </c>
      <c r="D11146" t="inlineStr">
        <is>
          <t>2019-PUENTETU</t>
        </is>
      </c>
      <c r="E11146" t="inlineStr">
        <is>
          <t>Y29255</t>
        </is>
      </c>
      <c r="F11146" t="inlineStr">
        <is>
          <t>BN</t>
        </is>
      </c>
      <c r="G11146" t="inlineStr">
        <is>
          <t>No</t>
        </is>
      </c>
      <c r="H11146" t="n">
        <v>0</v>
      </c>
    </row>
    <row r="11147">
      <c r="A11147" t="inlineStr">
        <is>
          <t>2019-W10-2019-PUENTETU-Y28685</t>
        </is>
      </c>
      <c r="B11147" t="n">
        <v>2019</v>
      </c>
      <c r="C11147" t="n">
        <v>10</v>
      </c>
      <c r="D11147" t="inlineStr">
        <is>
          <t>2019-PUENTETU</t>
        </is>
      </c>
      <c r="E11147" t="inlineStr">
        <is>
          <t>Y28685</t>
        </is>
      </c>
      <c r="F11147" t="inlineStr">
        <is>
          <t>BN</t>
        </is>
      </c>
      <c r="G11147" t="inlineStr">
        <is>
          <t>No</t>
        </is>
      </c>
      <c r="H11147" t="n">
        <v>0</v>
      </c>
    </row>
    <row r="11148">
      <c r="A11148" t="inlineStr">
        <is>
          <t>2019-W10-2019-PUENTETU-Y-DEF:pittsburgh</t>
        </is>
      </c>
      <c r="B11148" t="n">
        <v>2019</v>
      </c>
      <c r="C11148" t="n">
        <v>10</v>
      </c>
      <c r="D11148" t="inlineStr">
        <is>
          <t>2019-PUENTETU</t>
        </is>
      </c>
      <c r="E11148" t="inlineStr">
        <is>
          <t>Y-DEF:pittsburgh</t>
        </is>
      </c>
      <c r="F11148" t="inlineStr">
        <is>
          <t>BN</t>
        </is>
      </c>
      <c r="G11148" t="inlineStr">
        <is>
          <t>No</t>
        </is>
      </c>
      <c r="H11148" t="n">
        <v>25</v>
      </c>
    </row>
    <row r="11149">
      <c r="A11149" t="inlineStr">
        <is>
          <t>2019-W10-2019-PUENTETU-Y27277</t>
        </is>
      </c>
      <c r="B11149" t="n">
        <v>2019</v>
      </c>
      <c r="C11149" t="n">
        <v>10</v>
      </c>
      <c r="D11149" t="inlineStr">
        <is>
          <t>2019-PUENTETU</t>
        </is>
      </c>
      <c r="E11149" t="inlineStr">
        <is>
          <t>Y27277</t>
        </is>
      </c>
      <c r="F11149" t="inlineStr">
        <is>
          <t>IR</t>
        </is>
      </c>
      <c r="G11149" t="inlineStr">
        <is>
          <t>No</t>
        </is>
      </c>
      <c r="H11149" t="n">
        <v>0</v>
      </c>
    </row>
    <row r="11150">
      <c r="A11150" t="inlineStr">
        <is>
          <t>2019-W10-2019-ALEXAODE-Y31833</t>
        </is>
      </c>
      <c r="B11150" t="n">
        <v>2019</v>
      </c>
      <c r="C11150" t="n">
        <v>10</v>
      </c>
      <c r="D11150" t="inlineStr">
        <is>
          <t>2019-ALEXAODE</t>
        </is>
      </c>
      <c r="E11150" t="inlineStr">
        <is>
          <t>Y31833</t>
        </is>
      </c>
      <c r="F11150" t="inlineStr">
        <is>
          <t>QB</t>
        </is>
      </c>
      <c r="G11150" t="inlineStr">
        <is>
          <t>Yes</t>
        </is>
      </c>
      <c r="H11150" t="n">
        <v>29.76</v>
      </c>
    </row>
    <row r="11151">
      <c r="A11151" t="inlineStr">
        <is>
          <t>2019-W10-2019-ALEXAODE-Y24057</t>
        </is>
      </c>
      <c r="B11151" t="n">
        <v>2019</v>
      </c>
      <c r="C11151" t="n">
        <v>10</v>
      </c>
      <c r="D11151" t="inlineStr">
        <is>
          <t>2019-ALEXAODE</t>
        </is>
      </c>
      <c r="E11151" t="inlineStr">
        <is>
          <t>Y24057</t>
        </is>
      </c>
      <c r="F11151" t="inlineStr">
        <is>
          <t>WR</t>
        </is>
      </c>
      <c r="G11151" t="inlineStr">
        <is>
          <t>Yes</t>
        </is>
      </c>
      <c r="H11151" t="n">
        <v>3.4</v>
      </c>
    </row>
    <row r="11152">
      <c r="A11152" t="inlineStr">
        <is>
          <t>2019-W10-2019-ALEXAODE-Y27535</t>
        </is>
      </c>
      <c r="B11152" t="n">
        <v>2019</v>
      </c>
      <c r="C11152" t="n">
        <v>10</v>
      </c>
      <c r="D11152" t="inlineStr">
        <is>
          <t>2019-ALEXAODE</t>
        </is>
      </c>
      <c r="E11152" t="inlineStr">
        <is>
          <t>Y27535</t>
        </is>
      </c>
      <c r="F11152" t="inlineStr">
        <is>
          <t>WR</t>
        </is>
      </c>
      <c r="G11152" t="inlineStr">
        <is>
          <t>Yes</t>
        </is>
      </c>
      <c r="H11152" t="n">
        <v>10.2</v>
      </c>
    </row>
    <row r="11153">
      <c r="A11153" t="inlineStr">
        <is>
          <t>2019-W10-2019-ALEXAODE-Y28474</t>
        </is>
      </c>
      <c r="B11153" t="n">
        <v>2019</v>
      </c>
      <c r="C11153" t="n">
        <v>10</v>
      </c>
      <c r="D11153" t="inlineStr">
        <is>
          <t>2019-ALEXAODE</t>
        </is>
      </c>
      <c r="E11153" t="inlineStr">
        <is>
          <t>Y28474</t>
        </is>
      </c>
      <c r="F11153" t="inlineStr">
        <is>
          <t>RB</t>
        </is>
      </c>
      <c r="G11153" t="inlineStr">
        <is>
          <t>Yes</t>
        </is>
      </c>
      <c r="H11153" t="n">
        <v>-0.5</v>
      </c>
    </row>
    <row r="11154">
      <c r="A11154" t="inlineStr">
        <is>
          <t>2019-W10-2019-ALEXAODE-Y31906</t>
        </is>
      </c>
      <c r="B11154" t="n">
        <v>2019</v>
      </c>
      <c r="C11154" t="n">
        <v>10</v>
      </c>
      <c r="D11154" t="inlineStr">
        <is>
          <t>2019-ALEXAODE</t>
        </is>
      </c>
      <c r="E11154" t="inlineStr">
        <is>
          <t>Y31906</t>
        </is>
      </c>
      <c r="F11154" t="inlineStr">
        <is>
          <t>RB</t>
        </is>
      </c>
      <c r="G11154" t="inlineStr">
        <is>
          <t>Yes</t>
        </is>
      </c>
      <c r="H11154" t="n">
        <v>6.5</v>
      </c>
    </row>
    <row r="11155">
      <c r="A11155" t="inlineStr">
        <is>
          <t>2019-W10-2019-ALEXAODE-Y26686</t>
        </is>
      </c>
      <c r="B11155" t="n">
        <v>2019</v>
      </c>
      <c r="C11155" t="n">
        <v>10</v>
      </c>
      <c r="D11155" t="inlineStr">
        <is>
          <t>2019-ALEXAODE</t>
        </is>
      </c>
      <c r="E11155" t="inlineStr">
        <is>
          <t>Y26686</t>
        </is>
      </c>
      <c r="F11155" t="inlineStr">
        <is>
          <t>TE</t>
        </is>
      </c>
      <c r="G11155" t="inlineStr">
        <is>
          <t>Yes</t>
        </is>
      </c>
      <c r="H11155" t="n">
        <v>17</v>
      </c>
    </row>
    <row r="11156">
      <c r="A11156" t="inlineStr">
        <is>
          <t>2019-W10-2019-ALEXAODE-Y28115</t>
        </is>
      </c>
      <c r="B11156" t="n">
        <v>2019</v>
      </c>
      <c r="C11156" t="n">
        <v>10</v>
      </c>
      <c r="D11156" t="inlineStr">
        <is>
          <t>2019-ALEXAODE</t>
        </is>
      </c>
      <c r="E11156" t="inlineStr">
        <is>
          <t>Y28115</t>
        </is>
      </c>
      <c r="F11156" t="inlineStr">
        <is>
          <t>W/R/T FLEX</t>
        </is>
      </c>
      <c r="G11156" t="inlineStr">
        <is>
          <t>Yes</t>
        </is>
      </c>
      <c r="H11156" t="n">
        <v>11.4</v>
      </c>
    </row>
    <row r="11157">
      <c r="A11157" t="inlineStr">
        <is>
          <t>2019-W10-2019-ALEXAODE-Y25881</t>
        </is>
      </c>
      <c r="B11157" t="n">
        <v>2019</v>
      </c>
      <c r="C11157" t="n">
        <v>10</v>
      </c>
      <c r="D11157" t="inlineStr">
        <is>
          <t>2019-ALEXAODE</t>
        </is>
      </c>
      <c r="E11157" t="inlineStr">
        <is>
          <t>Y25881</t>
        </is>
      </c>
      <c r="F11157" t="inlineStr">
        <is>
          <t>K</t>
        </is>
      </c>
      <c r="G11157" t="inlineStr">
        <is>
          <t>Yes</t>
        </is>
      </c>
      <c r="H11157" t="n">
        <v>4</v>
      </c>
    </row>
    <row r="11158">
      <c r="A11158" t="inlineStr">
        <is>
          <t>2019-W10-2019-ALEXAODE-Y-DEF:baltimore</t>
        </is>
      </c>
      <c r="B11158" t="n">
        <v>2019</v>
      </c>
      <c r="C11158" t="n">
        <v>10</v>
      </c>
      <c r="D11158" t="inlineStr">
        <is>
          <t>2019-ALEXAODE</t>
        </is>
      </c>
      <c r="E11158" t="inlineStr">
        <is>
          <t>Y-DEF:baltimore</t>
        </is>
      </c>
      <c r="F11158" t="inlineStr">
        <is>
          <t>DST</t>
        </is>
      </c>
      <c r="G11158" t="inlineStr">
        <is>
          <t>Yes</t>
        </is>
      </c>
      <c r="H11158" t="n">
        <v>24</v>
      </c>
    </row>
    <row r="11159">
      <c r="A11159" t="inlineStr">
        <is>
          <t>2019-W10-2019-ALEXAODE-Y30125</t>
        </is>
      </c>
      <c r="B11159" t="n">
        <v>2019</v>
      </c>
      <c r="C11159" t="n">
        <v>10</v>
      </c>
      <c r="D11159" t="inlineStr">
        <is>
          <t>2019-ALEXAODE</t>
        </is>
      </c>
      <c r="E11159" t="inlineStr">
        <is>
          <t>Y30125</t>
        </is>
      </c>
      <c r="F11159" t="inlineStr">
        <is>
          <t>BN</t>
        </is>
      </c>
      <c r="G11159" t="inlineStr">
        <is>
          <t>No</t>
        </is>
      </c>
      <c r="H11159" t="n">
        <v>0</v>
      </c>
    </row>
    <row r="11160">
      <c r="A11160" t="inlineStr">
        <is>
          <t>2019-W10-2019-ALEXAODE-Y30199</t>
        </is>
      </c>
      <c r="B11160" t="n">
        <v>2019</v>
      </c>
      <c r="C11160" t="n">
        <v>10</v>
      </c>
      <c r="D11160" t="inlineStr">
        <is>
          <t>2019-ALEXAODE</t>
        </is>
      </c>
      <c r="E11160" t="inlineStr">
        <is>
          <t>Y30199</t>
        </is>
      </c>
      <c r="F11160" t="inlineStr">
        <is>
          <t>BN</t>
        </is>
      </c>
      <c r="G11160" t="inlineStr">
        <is>
          <t>No</t>
        </is>
      </c>
      <c r="H11160" t="n">
        <v>10.9</v>
      </c>
    </row>
    <row r="11161">
      <c r="A11161" t="inlineStr">
        <is>
          <t>2019-W10-2019-ALEXAODE-Y31010</t>
        </is>
      </c>
      <c r="B11161" t="n">
        <v>2019</v>
      </c>
      <c r="C11161" t="n">
        <v>10</v>
      </c>
      <c r="D11161" t="inlineStr">
        <is>
          <t>2019-ALEXAODE</t>
        </is>
      </c>
      <c r="E11161" t="inlineStr">
        <is>
          <t>Y31010</t>
        </is>
      </c>
      <c r="F11161" t="inlineStr">
        <is>
          <t>BN</t>
        </is>
      </c>
      <c r="G11161" t="inlineStr">
        <is>
          <t>No</t>
        </is>
      </c>
      <c r="H11161" t="n">
        <v>0</v>
      </c>
    </row>
    <row r="11162">
      <c r="A11162" t="inlineStr">
        <is>
          <t>2019-W10-2019-ALEXAODE-Y28465</t>
        </is>
      </c>
      <c r="B11162" t="n">
        <v>2019</v>
      </c>
      <c r="C11162" t="n">
        <v>10</v>
      </c>
      <c r="D11162" t="inlineStr">
        <is>
          <t>2019-ALEXAODE</t>
        </is>
      </c>
      <c r="E11162" t="inlineStr">
        <is>
          <t>Y28465</t>
        </is>
      </c>
      <c r="F11162" t="inlineStr">
        <is>
          <t>BN</t>
        </is>
      </c>
      <c r="G11162" t="inlineStr">
        <is>
          <t>No</t>
        </is>
      </c>
      <c r="H11162" t="n">
        <v>0</v>
      </c>
    </row>
    <row r="11163">
      <c r="A11163" t="inlineStr">
        <is>
          <t>2019-W10-2019-ALEXAODE-Y-DEF:washington</t>
        </is>
      </c>
      <c r="B11163" t="n">
        <v>2019</v>
      </c>
      <c r="C11163" t="n">
        <v>10</v>
      </c>
      <c r="D11163" t="inlineStr">
        <is>
          <t>2019-ALEXAODE</t>
        </is>
      </c>
      <c r="E11163" t="inlineStr">
        <is>
          <t>Y-DEF:washington</t>
        </is>
      </c>
      <c r="F11163" t="inlineStr">
        <is>
          <t>BN</t>
        </is>
      </c>
      <c r="G11163" t="inlineStr">
        <is>
          <t>No</t>
        </is>
      </c>
      <c r="H11163" t="n">
        <v>0</v>
      </c>
    </row>
    <row r="11164">
      <c r="A11164" t="inlineStr">
        <is>
          <t>2019-W10-2019-EMAN-Y8780</t>
        </is>
      </c>
      <c r="B11164" t="n">
        <v>2019</v>
      </c>
      <c r="C11164" t="n">
        <v>10</v>
      </c>
      <c r="D11164" t="inlineStr">
        <is>
          <t>2019-EMAN</t>
        </is>
      </c>
      <c r="E11164" t="inlineStr">
        <is>
          <t>Y8780</t>
        </is>
      </c>
      <c r="F11164" t="inlineStr">
        <is>
          <t>QB</t>
        </is>
      </c>
      <c r="G11164" t="inlineStr">
        <is>
          <t>Yes</t>
        </is>
      </c>
      <c r="H11164" t="n">
        <v>15.58</v>
      </c>
    </row>
    <row r="11165">
      <c r="A11165" t="inlineStr">
        <is>
          <t>2019-W10-2019-EMAN-Y30197</t>
        </is>
      </c>
      <c r="B11165" t="n">
        <v>2019</v>
      </c>
      <c r="C11165" t="n">
        <v>10</v>
      </c>
      <c r="D11165" t="inlineStr">
        <is>
          <t>2019-EMAN</t>
        </is>
      </c>
      <c r="E11165" t="inlineStr">
        <is>
          <t>Y30197</t>
        </is>
      </c>
      <c r="F11165" t="inlineStr">
        <is>
          <t>WR</t>
        </is>
      </c>
      <c r="G11165" t="inlineStr">
        <is>
          <t>Yes</t>
        </is>
      </c>
      <c r="H11165" t="n">
        <v>10.4</v>
      </c>
    </row>
    <row r="11166">
      <c r="A11166" t="inlineStr">
        <is>
          <t>2019-W10-2019-EMAN-Y27589</t>
        </is>
      </c>
      <c r="B11166" t="n">
        <v>2019</v>
      </c>
      <c r="C11166" t="n">
        <v>10</v>
      </c>
      <c r="D11166" t="inlineStr">
        <is>
          <t>2019-EMAN</t>
        </is>
      </c>
      <c r="E11166" t="inlineStr">
        <is>
          <t>Y27589</t>
        </is>
      </c>
      <c r="F11166" t="inlineStr">
        <is>
          <t>WR</t>
        </is>
      </c>
      <c r="G11166" t="inlineStr">
        <is>
          <t>Yes</t>
        </is>
      </c>
      <c r="H11166" t="n">
        <v>11.6</v>
      </c>
    </row>
    <row r="11167">
      <c r="A11167" t="inlineStr">
        <is>
          <t>2019-W10-2019-EMAN-Y30972</t>
        </is>
      </c>
      <c r="B11167" t="n">
        <v>2019</v>
      </c>
      <c r="C11167" t="n">
        <v>10</v>
      </c>
      <c r="D11167" t="inlineStr">
        <is>
          <t>2019-EMAN</t>
        </is>
      </c>
      <c r="E11167" t="inlineStr">
        <is>
          <t>Y30972</t>
        </is>
      </c>
      <c r="F11167" t="inlineStr">
        <is>
          <t>RB</t>
        </is>
      </c>
      <c r="G11167" t="inlineStr">
        <is>
          <t>Yes</t>
        </is>
      </c>
      <c r="H11167" t="n">
        <v>5.6</v>
      </c>
    </row>
    <row r="11168">
      <c r="A11168" t="inlineStr">
        <is>
          <t>2019-W10-2019-EMAN-Y24815</t>
        </is>
      </c>
      <c r="B11168" t="n">
        <v>2019</v>
      </c>
      <c r="C11168" t="n">
        <v>10</v>
      </c>
      <c r="D11168" t="inlineStr">
        <is>
          <t>2019-EMAN</t>
        </is>
      </c>
      <c r="E11168" t="inlineStr">
        <is>
          <t>Y24815</t>
        </is>
      </c>
      <c r="F11168" t="inlineStr">
        <is>
          <t>RB</t>
        </is>
      </c>
      <c r="G11168" t="inlineStr">
        <is>
          <t>Yes</t>
        </is>
      </c>
      <c r="H11168" t="n">
        <v>9.4</v>
      </c>
    </row>
    <row r="11169">
      <c r="A11169" t="inlineStr">
        <is>
          <t>2019-W10-2019-EMAN-Y9353</t>
        </is>
      </c>
      <c r="B11169" t="n">
        <v>2019</v>
      </c>
      <c r="C11169" t="n">
        <v>10</v>
      </c>
      <c r="D11169" t="inlineStr">
        <is>
          <t>2019-EMAN</t>
        </is>
      </c>
      <c r="E11169" t="inlineStr">
        <is>
          <t>Y9353</t>
        </is>
      </c>
      <c r="F11169" t="inlineStr">
        <is>
          <t>TE</t>
        </is>
      </c>
      <c r="G11169" t="inlineStr">
        <is>
          <t>Yes</t>
        </is>
      </c>
      <c r="H11169" t="n">
        <v>10.4</v>
      </c>
    </row>
    <row r="11170">
      <c r="A11170" t="inlineStr">
        <is>
          <t>2019-W10-2019-EMAN-Y30996</t>
        </is>
      </c>
      <c r="B11170" t="n">
        <v>2019</v>
      </c>
      <c r="C11170" t="n">
        <v>10</v>
      </c>
      <c r="D11170" t="inlineStr">
        <is>
          <t>2019-EMAN</t>
        </is>
      </c>
      <c r="E11170" t="inlineStr">
        <is>
          <t>Y30996</t>
        </is>
      </c>
      <c r="F11170" t="inlineStr">
        <is>
          <t>W/R/T FLEX</t>
        </is>
      </c>
      <c r="G11170" t="inlineStr">
        <is>
          <t>Yes</t>
        </is>
      </c>
      <c r="H11170" t="n">
        <v>6.2</v>
      </c>
    </row>
    <row r="11171">
      <c r="A11171" t="inlineStr">
        <is>
          <t>2019-W10-2019-EMAN-Y30346</t>
        </is>
      </c>
      <c r="B11171" t="n">
        <v>2019</v>
      </c>
      <c r="C11171" t="n">
        <v>10</v>
      </c>
      <c r="D11171" t="inlineStr">
        <is>
          <t>2019-EMAN</t>
        </is>
      </c>
      <c r="E11171" t="inlineStr">
        <is>
          <t>Y30346</t>
        </is>
      </c>
      <c r="F11171" t="inlineStr">
        <is>
          <t>K</t>
        </is>
      </c>
      <c r="G11171" t="inlineStr">
        <is>
          <t>Yes</t>
        </is>
      </c>
      <c r="H11171" t="n">
        <v>16</v>
      </c>
    </row>
    <row r="11172">
      <c r="A11172" t="inlineStr">
        <is>
          <t>2019-W10-2019-EMAN-Y-DEF:chicago</t>
        </is>
      </c>
      <c r="B11172" t="n">
        <v>2019</v>
      </c>
      <c r="C11172" t="n">
        <v>10</v>
      </c>
      <c r="D11172" t="inlineStr">
        <is>
          <t>2019-EMAN</t>
        </is>
      </c>
      <c r="E11172" t="inlineStr">
        <is>
          <t>Y-DEF:chicago</t>
        </is>
      </c>
      <c r="F11172" t="inlineStr">
        <is>
          <t>DST</t>
        </is>
      </c>
      <c r="G11172" t="inlineStr">
        <is>
          <t>Yes</t>
        </is>
      </c>
      <c r="H11172" t="n">
        <v>8</v>
      </c>
    </row>
    <row r="11173">
      <c r="A11173" t="inlineStr">
        <is>
          <t>2019-W10-2019-EMAN-Y31082</t>
        </is>
      </c>
      <c r="B11173" t="n">
        <v>2019</v>
      </c>
      <c r="C11173" t="n">
        <v>10</v>
      </c>
      <c r="D11173" t="inlineStr">
        <is>
          <t>2019-EMAN</t>
        </is>
      </c>
      <c r="E11173" t="inlineStr">
        <is>
          <t>Y31082</t>
        </is>
      </c>
      <c r="F11173" t="inlineStr">
        <is>
          <t>BN</t>
        </is>
      </c>
      <c r="G11173" t="inlineStr">
        <is>
          <t>No</t>
        </is>
      </c>
      <c r="H11173" t="n">
        <v>0</v>
      </c>
    </row>
    <row r="11174">
      <c r="A11174" t="inlineStr">
        <is>
          <t>2019-W10-2019-EMAN-Y31908</t>
        </is>
      </c>
      <c r="B11174" t="n">
        <v>2019</v>
      </c>
      <c r="C11174" t="n">
        <v>10</v>
      </c>
      <c r="D11174" t="inlineStr">
        <is>
          <t>2019-EMAN</t>
        </is>
      </c>
      <c r="E11174" t="inlineStr">
        <is>
          <t>Y31908</t>
        </is>
      </c>
      <c r="F11174" t="inlineStr">
        <is>
          <t>BN</t>
        </is>
      </c>
      <c r="G11174" t="inlineStr">
        <is>
          <t>No</t>
        </is>
      </c>
      <c r="H11174" t="n">
        <v>0</v>
      </c>
    </row>
    <row r="11175">
      <c r="A11175" t="inlineStr">
        <is>
          <t>2019-W10-2019-EMAN-Y24070</t>
        </is>
      </c>
      <c r="B11175" t="n">
        <v>2019</v>
      </c>
      <c r="C11175" t="n">
        <v>10</v>
      </c>
      <c r="D11175" t="inlineStr">
        <is>
          <t>2019-EMAN</t>
        </is>
      </c>
      <c r="E11175" t="inlineStr">
        <is>
          <t>Y24070</t>
        </is>
      </c>
      <c r="F11175" t="inlineStr">
        <is>
          <t>BN</t>
        </is>
      </c>
      <c r="G11175" t="inlineStr">
        <is>
          <t>No</t>
        </is>
      </c>
      <c r="H11175" t="n">
        <v>6.9</v>
      </c>
    </row>
    <row r="11176">
      <c r="A11176" t="inlineStr">
        <is>
          <t>2019-W10-2019-EMAN-Y6763</t>
        </is>
      </c>
      <c r="B11176" t="n">
        <v>2019</v>
      </c>
      <c r="C11176" t="n">
        <v>10</v>
      </c>
      <c r="D11176" t="inlineStr">
        <is>
          <t>2019-EMAN</t>
        </is>
      </c>
      <c r="E11176" t="inlineStr">
        <is>
          <t>Y6763</t>
        </is>
      </c>
      <c r="F11176" t="inlineStr">
        <is>
          <t>BN</t>
        </is>
      </c>
      <c r="G11176" t="inlineStr">
        <is>
          <t>No</t>
        </is>
      </c>
      <c r="H11176" t="n">
        <v>13.28</v>
      </c>
    </row>
    <row r="11177">
      <c r="A11177" t="inlineStr">
        <is>
          <t>2019-W10-2019-EMAN-Y32018</t>
        </is>
      </c>
      <c r="B11177" t="n">
        <v>2019</v>
      </c>
      <c r="C11177" t="n">
        <v>10</v>
      </c>
      <c r="D11177" t="inlineStr">
        <is>
          <t>2019-EMAN</t>
        </is>
      </c>
      <c r="E11177" t="inlineStr">
        <is>
          <t>Y32018</t>
        </is>
      </c>
      <c r="F11177" t="inlineStr">
        <is>
          <t>BN</t>
        </is>
      </c>
      <c r="G11177" t="inlineStr">
        <is>
          <t>No</t>
        </is>
      </c>
      <c r="H11177" t="n">
        <v>2.4</v>
      </c>
    </row>
    <row r="11178">
      <c r="A11178" t="inlineStr">
        <is>
          <t>2019-W10-2019-ABARBA-Y30123</t>
        </is>
      </c>
      <c r="B11178" t="n">
        <v>2019</v>
      </c>
      <c r="C11178" t="n">
        <v>10</v>
      </c>
      <c r="D11178" t="inlineStr">
        <is>
          <t>2019-ABARBA</t>
        </is>
      </c>
      <c r="E11178" t="inlineStr">
        <is>
          <t>Y30123</t>
        </is>
      </c>
      <c r="F11178" t="inlineStr">
        <is>
          <t>QB</t>
        </is>
      </c>
      <c r="G11178" t="inlineStr">
        <is>
          <t>Yes</t>
        </is>
      </c>
      <c r="H11178" t="n">
        <v>31.84</v>
      </c>
    </row>
    <row r="11179">
      <c r="A11179" t="inlineStr">
        <is>
          <t>2019-W10-2019-ABARBA-Y30120</t>
        </is>
      </c>
      <c r="B11179" t="n">
        <v>2019</v>
      </c>
      <c r="C11179" t="n">
        <v>10</v>
      </c>
      <c r="D11179" t="inlineStr">
        <is>
          <t>2019-ABARBA</t>
        </is>
      </c>
      <c r="E11179" t="inlineStr">
        <is>
          <t>Y30120</t>
        </is>
      </c>
      <c r="F11179" t="inlineStr">
        <is>
          <t>WR</t>
        </is>
      </c>
      <c r="G11179" t="inlineStr">
        <is>
          <t>Yes</t>
        </is>
      </c>
      <c r="H11179" t="n">
        <v>6.5</v>
      </c>
    </row>
    <row r="11180">
      <c r="A11180" t="inlineStr">
        <is>
          <t>2019-W10-2019-ABARBA-Y28534</t>
        </is>
      </c>
      <c r="B11180" t="n">
        <v>2019</v>
      </c>
      <c r="C11180" t="n">
        <v>10</v>
      </c>
      <c r="D11180" t="inlineStr">
        <is>
          <t>2019-ABARBA</t>
        </is>
      </c>
      <c r="E11180" t="inlineStr">
        <is>
          <t>Y28534</t>
        </is>
      </c>
      <c r="F11180" t="inlineStr">
        <is>
          <t>WR</t>
        </is>
      </c>
      <c r="G11180" t="inlineStr">
        <is>
          <t>Yes</t>
        </is>
      </c>
      <c r="H11180" t="n">
        <v>6.4</v>
      </c>
    </row>
    <row r="11181">
      <c r="A11181" t="inlineStr">
        <is>
          <t>2019-W10-2019-ABARBA-Y30256</t>
        </is>
      </c>
      <c r="B11181" t="n">
        <v>2019</v>
      </c>
      <c r="C11181" t="n">
        <v>10</v>
      </c>
      <c r="D11181" t="inlineStr">
        <is>
          <t>2019-ABARBA</t>
        </is>
      </c>
      <c r="E11181" t="inlineStr">
        <is>
          <t>Y30256</t>
        </is>
      </c>
      <c r="F11181" t="inlineStr">
        <is>
          <t>RB</t>
        </is>
      </c>
      <c r="G11181" t="inlineStr">
        <is>
          <t>Yes</t>
        </is>
      </c>
      <c r="H11181" t="n">
        <v>8.699999999999999</v>
      </c>
    </row>
    <row r="11182">
      <c r="A11182" t="inlineStr">
        <is>
          <t>2019-W10-2019-ABARBA-Y30247</t>
        </is>
      </c>
      <c r="B11182" t="n">
        <v>2019</v>
      </c>
      <c r="C11182" t="n">
        <v>10</v>
      </c>
      <c r="D11182" t="inlineStr">
        <is>
          <t>2019-ABARBA</t>
        </is>
      </c>
      <c r="E11182" t="inlineStr">
        <is>
          <t>Y30247</t>
        </is>
      </c>
      <c r="F11182" t="inlineStr">
        <is>
          <t>RB</t>
        </is>
      </c>
      <c r="G11182" t="inlineStr">
        <is>
          <t>Yes</t>
        </is>
      </c>
      <c r="H11182" t="n">
        <v>6.3</v>
      </c>
    </row>
    <row r="11183">
      <c r="A11183" t="inlineStr">
        <is>
          <t>2019-W10-2019-ABARBA-Y31012</t>
        </is>
      </c>
      <c r="B11183" t="n">
        <v>2019</v>
      </c>
      <c r="C11183" t="n">
        <v>10</v>
      </c>
      <c r="D11183" t="inlineStr">
        <is>
          <t>2019-ABARBA</t>
        </is>
      </c>
      <c r="E11183" t="inlineStr">
        <is>
          <t>Y31012</t>
        </is>
      </c>
      <c r="F11183" t="inlineStr">
        <is>
          <t>TE</t>
        </is>
      </c>
      <c r="G11183" t="inlineStr">
        <is>
          <t>Yes</t>
        </is>
      </c>
      <c r="H11183" t="n">
        <v>2.3</v>
      </c>
    </row>
    <row r="11184">
      <c r="A11184" t="inlineStr">
        <is>
          <t>2019-W10-2019-ABARBA-Y27619</t>
        </is>
      </c>
      <c r="B11184" t="n">
        <v>2019</v>
      </c>
      <c r="C11184" t="n">
        <v>10</v>
      </c>
      <c r="D11184" t="inlineStr">
        <is>
          <t>2019-ABARBA</t>
        </is>
      </c>
      <c r="E11184" t="inlineStr">
        <is>
          <t>Y27619</t>
        </is>
      </c>
      <c r="F11184" t="inlineStr">
        <is>
          <t>W/R/T FLEX</t>
        </is>
      </c>
      <c r="G11184" t="inlineStr">
        <is>
          <t>Yes</t>
        </is>
      </c>
      <c r="H11184" t="n">
        <v>10.2</v>
      </c>
    </row>
    <row r="11185">
      <c r="A11185" t="inlineStr">
        <is>
          <t>2019-W10-2019-ABARBA-Y27369</t>
        </is>
      </c>
      <c r="B11185" t="n">
        <v>2019</v>
      </c>
      <c r="C11185" t="n">
        <v>10</v>
      </c>
      <c r="D11185" t="inlineStr">
        <is>
          <t>2019-ABARBA</t>
        </is>
      </c>
      <c r="E11185" t="inlineStr">
        <is>
          <t>Y27369</t>
        </is>
      </c>
      <c r="F11185" t="inlineStr">
        <is>
          <t>K</t>
        </is>
      </c>
      <c r="G11185" t="inlineStr">
        <is>
          <t>Yes</t>
        </is>
      </c>
      <c r="H11185" t="n">
        <v>6</v>
      </c>
    </row>
    <row r="11186">
      <c r="A11186" t="inlineStr">
        <is>
          <t>2019-W10-2019-ABARBA-Y-DEF:ny-giants</t>
        </is>
      </c>
      <c r="B11186" t="n">
        <v>2019</v>
      </c>
      <c r="C11186" t="n">
        <v>10</v>
      </c>
      <c r="D11186" t="inlineStr">
        <is>
          <t>2019-ABARBA</t>
        </is>
      </c>
      <c r="E11186" t="inlineStr">
        <is>
          <t>Y-DEF:ny-giants</t>
        </is>
      </c>
      <c r="F11186" t="inlineStr">
        <is>
          <t>DST</t>
        </is>
      </c>
      <c r="G11186" t="inlineStr">
        <is>
          <t>Yes</t>
        </is>
      </c>
      <c r="H11186" t="n">
        <v>1</v>
      </c>
    </row>
    <row r="11187">
      <c r="A11187" t="inlineStr">
        <is>
          <t>2019-W10-2019-ABARBA-Y29235</t>
        </is>
      </c>
      <c r="B11187" t="n">
        <v>2019</v>
      </c>
      <c r="C11187" t="n">
        <v>10</v>
      </c>
      <c r="D11187" t="inlineStr">
        <is>
          <t>2019-ABARBA</t>
        </is>
      </c>
      <c r="E11187" t="inlineStr">
        <is>
          <t>Y29235</t>
        </is>
      </c>
      <c r="F11187" t="inlineStr">
        <is>
          <t>BN</t>
        </is>
      </c>
      <c r="G11187" t="inlineStr">
        <is>
          <t>No</t>
        </is>
      </c>
      <c r="H11187" t="n">
        <v>5.72</v>
      </c>
    </row>
    <row r="11188">
      <c r="A11188" t="inlineStr">
        <is>
          <t>2019-W10-2019-ABARBA-Y30552</t>
        </is>
      </c>
      <c r="B11188" t="n">
        <v>2019</v>
      </c>
      <c r="C11188" t="n">
        <v>10</v>
      </c>
      <c r="D11188" t="inlineStr">
        <is>
          <t>2019-ABARBA</t>
        </is>
      </c>
      <c r="E11188" t="inlineStr">
        <is>
          <t>Y30552</t>
        </is>
      </c>
      <c r="F11188" t="inlineStr">
        <is>
          <t>BN</t>
        </is>
      </c>
      <c r="G11188" t="inlineStr">
        <is>
          <t>No</t>
        </is>
      </c>
      <c r="H11188" t="n">
        <v>3.5</v>
      </c>
    </row>
    <row r="11189">
      <c r="A11189" t="inlineStr">
        <is>
          <t>2019-W10-2019-ABARBA-Y-DEF:seattle</t>
        </is>
      </c>
      <c r="B11189" t="n">
        <v>2019</v>
      </c>
      <c r="C11189" t="n">
        <v>10</v>
      </c>
      <c r="D11189" t="inlineStr">
        <is>
          <t>2019-ABARBA</t>
        </is>
      </c>
      <c r="E11189" t="inlineStr">
        <is>
          <t>Y-DEF:seattle</t>
        </is>
      </c>
      <c r="F11189" t="inlineStr">
        <is>
          <t>BN</t>
        </is>
      </c>
      <c r="G11189" t="inlineStr">
        <is>
          <t>No</t>
        </is>
      </c>
      <c r="H11189" t="n">
        <v>18</v>
      </c>
    </row>
    <row r="11190">
      <c r="A11190" t="inlineStr">
        <is>
          <t>2019-W10-2019-ABARBA-Y30136</t>
        </is>
      </c>
      <c r="B11190" t="n">
        <v>2019</v>
      </c>
      <c r="C11190" t="n">
        <v>10</v>
      </c>
      <c r="D11190" t="inlineStr">
        <is>
          <t>2019-ABARBA</t>
        </is>
      </c>
      <c r="E11190" t="inlineStr">
        <is>
          <t>Y30136</t>
        </is>
      </c>
      <c r="F11190" t="inlineStr">
        <is>
          <t>IR</t>
        </is>
      </c>
      <c r="G11190" t="inlineStr">
        <is>
          <t>No</t>
        </is>
      </c>
      <c r="H11190" t="n">
        <v>0</v>
      </c>
    </row>
    <row r="11191">
      <c r="A11191" t="inlineStr">
        <is>
          <t>2019-W10-2019-LDV-Y5479</t>
        </is>
      </c>
      <c r="B11191" t="n">
        <v>2019</v>
      </c>
      <c r="C11191" t="n">
        <v>10</v>
      </c>
      <c r="D11191" t="inlineStr">
        <is>
          <t>2019-LDV</t>
        </is>
      </c>
      <c r="E11191" t="inlineStr">
        <is>
          <t>Y5479</t>
        </is>
      </c>
      <c r="F11191" t="inlineStr">
        <is>
          <t>QB</t>
        </is>
      </c>
      <c r="G11191" t="inlineStr">
        <is>
          <t>Yes</t>
        </is>
      </c>
      <c r="H11191" t="n">
        <v>11.48</v>
      </c>
    </row>
    <row r="11192">
      <c r="A11192" t="inlineStr">
        <is>
          <t>2019-W10-2019-LDV-Y28392</t>
        </is>
      </c>
      <c r="B11192" t="n">
        <v>2019</v>
      </c>
      <c r="C11192" t="n">
        <v>10</v>
      </c>
      <c r="D11192" t="inlineStr">
        <is>
          <t>2019-LDV</t>
        </is>
      </c>
      <c r="E11192" t="inlineStr">
        <is>
          <t>Y28392</t>
        </is>
      </c>
      <c r="F11192" t="inlineStr">
        <is>
          <t>WR</t>
        </is>
      </c>
      <c r="G11192" t="inlineStr">
        <is>
          <t>Yes</t>
        </is>
      </c>
      <c r="H11192" t="n">
        <v>26.2</v>
      </c>
    </row>
    <row r="11193">
      <c r="A11193" t="inlineStr">
        <is>
          <t>2019-W10-2019-LDV-Y31857</t>
        </is>
      </c>
      <c r="B11193" t="n">
        <v>2019</v>
      </c>
      <c r="C11193" t="n">
        <v>10</v>
      </c>
      <c r="D11193" t="inlineStr">
        <is>
          <t>2019-LDV</t>
        </is>
      </c>
      <c r="E11193" t="inlineStr">
        <is>
          <t>Y31857</t>
        </is>
      </c>
      <c r="F11193" t="inlineStr">
        <is>
          <t>WR</t>
        </is>
      </c>
      <c r="G11193" t="inlineStr">
        <is>
          <t>Yes</t>
        </is>
      </c>
      <c r="H11193" t="n">
        <v>16</v>
      </c>
    </row>
    <row r="11194">
      <c r="A11194" t="inlineStr">
        <is>
          <t>2019-W10-2019-LDV-Y31905</t>
        </is>
      </c>
      <c r="B11194" t="n">
        <v>2019</v>
      </c>
      <c r="C11194" t="n">
        <v>10</v>
      </c>
      <c r="D11194" t="inlineStr">
        <is>
          <t>2019-LDV</t>
        </is>
      </c>
      <c r="E11194" t="inlineStr">
        <is>
          <t>Y31905</t>
        </is>
      </c>
      <c r="F11194" t="inlineStr">
        <is>
          <t>RB</t>
        </is>
      </c>
      <c r="G11194" t="inlineStr">
        <is>
          <t>Yes</t>
        </is>
      </c>
      <c r="H11194" t="n">
        <v>6</v>
      </c>
    </row>
    <row r="11195">
      <c r="A11195" t="inlineStr">
        <is>
          <t>2019-W10-2019-LDV-Y30850</t>
        </is>
      </c>
      <c r="B11195" t="n">
        <v>2019</v>
      </c>
      <c r="C11195" t="n">
        <v>10</v>
      </c>
      <c r="D11195" t="inlineStr">
        <is>
          <t>2019-LDV</t>
        </is>
      </c>
      <c r="E11195" t="inlineStr">
        <is>
          <t>Y30850</t>
        </is>
      </c>
      <c r="F11195" t="inlineStr">
        <is>
          <t>RB</t>
        </is>
      </c>
      <c r="G11195" t="inlineStr">
        <is>
          <t>Yes</t>
        </is>
      </c>
      <c r="H11195" t="n">
        <v>2.5</v>
      </c>
    </row>
    <row r="11196">
      <c r="A11196" t="inlineStr">
        <is>
          <t>2019-W10-2019-LDV-Y27591</t>
        </is>
      </c>
      <c r="B11196" t="n">
        <v>2019</v>
      </c>
      <c r="C11196" t="n">
        <v>10</v>
      </c>
      <c r="D11196" t="inlineStr">
        <is>
          <t>2019-LDV</t>
        </is>
      </c>
      <c r="E11196" t="inlineStr">
        <is>
          <t>Y27591</t>
        </is>
      </c>
      <c r="F11196" t="inlineStr">
        <is>
          <t>W/R/T FLEX</t>
        </is>
      </c>
      <c r="G11196" t="inlineStr">
        <is>
          <t>Yes</t>
        </is>
      </c>
      <c r="H11196" t="n">
        <v>20.2</v>
      </c>
    </row>
    <row r="11197">
      <c r="A11197" t="inlineStr">
        <is>
          <t>2019-W10-2019-LDV-Y3727</t>
        </is>
      </c>
      <c r="B11197" t="n">
        <v>2019</v>
      </c>
      <c r="C11197" t="n">
        <v>10</v>
      </c>
      <c r="D11197" t="inlineStr">
        <is>
          <t>2019-LDV</t>
        </is>
      </c>
      <c r="E11197" t="inlineStr">
        <is>
          <t>Y3727</t>
        </is>
      </c>
      <c r="F11197" t="inlineStr">
        <is>
          <t>K</t>
        </is>
      </c>
      <c r="G11197" t="inlineStr">
        <is>
          <t>Yes</t>
        </is>
      </c>
      <c r="H11197" t="n">
        <v>6</v>
      </c>
    </row>
    <row r="11198">
      <c r="A11198" t="inlineStr">
        <is>
          <t>2019-W10-2019-LDV-Y-DEF:dallas</t>
        </is>
      </c>
      <c r="B11198" t="n">
        <v>2019</v>
      </c>
      <c r="C11198" t="n">
        <v>10</v>
      </c>
      <c r="D11198" t="inlineStr">
        <is>
          <t>2019-LDV</t>
        </is>
      </c>
      <c r="E11198" t="inlineStr">
        <is>
          <t>Y-DEF:dallas</t>
        </is>
      </c>
      <c r="F11198" t="inlineStr">
        <is>
          <t>DST</t>
        </is>
      </c>
      <c r="G11198" t="inlineStr">
        <is>
          <t>Yes</t>
        </is>
      </c>
      <c r="H11198" t="n">
        <v>0</v>
      </c>
    </row>
    <row r="11199">
      <c r="A11199" t="inlineStr">
        <is>
          <t>2019-W10-2019-LDV-Y25793</t>
        </is>
      </c>
      <c r="B11199" t="n">
        <v>2019</v>
      </c>
      <c r="C11199" t="n">
        <v>10</v>
      </c>
      <c r="D11199" t="inlineStr">
        <is>
          <t>2019-LDV</t>
        </is>
      </c>
      <c r="E11199" t="inlineStr">
        <is>
          <t>Y25793</t>
        </is>
      </c>
      <c r="F11199" t="inlineStr">
        <is>
          <t>BN</t>
        </is>
      </c>
      <c r="G11199" t="inlineStr">
        <is>
          <t>No</t>
        </is>
      </c>
      <c r="H11199" t="n">
        <v>0</v>
      </c>
    </row>
    <row r="11200">
      <c r="A11200" t="inlineStr">
        <is>
          <t>2019-W10-2019-LDV-Y8261</t>
        </is>
      </c>
      <c r="B11200" t="n">
        <v>2019</v>
      </c>
      <c r="C11200" t="n">
        <v>10</v>
      </c>
      <c r="D11200" t="inlineStr">
        <is>
          <t>2019-LDV</t>
        </is>
      </c>
      <c r="E11200" t="inlineStr">
        <is>
          <t>Y8261</t>
        </is>
      </c>
      <c r="F11200" t="inlineStr">
        <is>
          <t>BN</t>
        </is>
      </c>
      <c r="G11200" t="inlineStr">
        <is>
          <t>No</t>
        </is>
      </c>
      <c r="H11200" t="n">
        <v>0</v>
      </c>
    </row>
    <row r="11201">
      <c r="A11201" t="inlineStr">
        <is>
          <t>2019-W10-2019-LDV-Y26658</t>
        </is>
      </c>
      <c r="B11201" t="n">
        <v>2019</v>
      </c>
      <c r="C11201" t="n">
        <v>10</v>
      </c>
      <c r="D11201" t="inlineStr">
        <is>
          <t>2019-LDV</t>
        </is>
      </c>
      <c r="E11201" t="inlineStr">
        <is>
          <t>Y26658</t>
        </is>
      </c>
      <c r="F11201" t="inlineStr">
        <is>
          <t>BN</t>
        </is>
      </c>
      <c r="G11201" t="inlineStr">
        <is>
          <t>No</t>
        </is>
      </c>
      <c r="H11201" t="n">
        <v>0</v>
      </c>
    </row>
    <row r="11202">
      <c r="A11202" t="inlineStr">
        <is>
          <t>2019-W10-2019-LDV-Y5228</t>
        </is>
      </c>
      <c r="B11202" t="n">
        <v>2019</v>
      </c>
      <c r="C11202" t="n">
        <v>10</v>
      </c>
      <c r="D11202" t="inlineStr">
        <is>
          <t>2019-LDV</t>
        </is>
      </c>
      <c r="E11202" t="inlineStr">
        <is>
          <t>Y5228</t>
        </is>
      </c>
      <c r="F11202" t="inlineStr">
        <is>
          <t>BN</t>
        </is>
      </c>
      <c r="G11202" t="inlineStr">
        <is>
          <t>No</t>
        </is>
      </c>
      <c r="H11202" t="n">
        <v>0</v>
      </c>
    </row>
    <row r="11203">
      <c r="A11203" t="inlineStr">
        <is>
          <t>2019-W10-2019-LDV-Y31029</t>
        </is>
      </c>
      <c r="B11203" t="n">
        <v>2019</v>
      </c>
      <c r="C11203" t="n">
        <v>10</v>
      </c>
      <c r="D11203" t="inlineStr">
        <is>
          <t>2019-LDV</t>
        </is>
      </c>
      <c r="E11203" t="inlineStr">
        <is>
          <t>Y31029</t>
        </is>
      </c>
      <c r="F11203" t="inlineStr">
        <is>
          <t>BN</t>
        </is>
      </c>
      <c r="G11203" t="inlineStr">
        <is>
          <t>No</t>
        </is>
      </c>
      <c r="H11203" t="n">
        <v>0</v>
      </c>
    </row>
    <row r="11204">
      <c r="A11204" t="inlineStr">
        <is>
          <t>2019-W10-2019-LDV-Y30218</t>
        </is>
      </c>
      <c r="B11204" t="n">
        <v>2019</v>
      </c>
      <c r="C11204" t="n">
        <v>10</v>
      </c>
      <c r="D11204" t="inlineStr">
        <is>
          <t>2019-LDV</t>
        </is>
      </c>
      <c r="E11204" t="inlineStr">
        <is>
          <t>Y30218</t>
        </is>
      </c>
      <c r="F11204" t="inlineStr">
        <is>
          <t>IR</t>
        </is>
      </c>
      <c r="G11204" t="inlineStr">
        <is>
          <t>No</t>
        </is>
      </c>
      <c r="H11204" t="n">
        <v>0</v>
      </c>
    </row>
    <row r="11205">
      <c r="A11205" t="inlineStr">
        <is>
          <t>2019-W10-2019-HUERO-Y30977</t>
        </is>
      </c>
      <c r="B11205" t="n">
        <v>2019</v>
      </c>
      <c r="C11205" t="n">
        <v>10</v>
      </c>
      <c r="D11205" t="inlineStr">
        <is>
          <t>2019-HUERO</t>
        </is>
      </c>
      <c r="E11205" t="inlineStr">
        <is>
          <t>Y30977</t>
        </is>
      </c>
      <c r="F11205" t="inlineStr">
        <is>
          <t>QB</t>
        </is>
      </c>
      <c r="G11205" t="inlineStr">
        <is>
          <t>Yes</t>
        </is>
      </c>
      <c r="H11205" t="n">
        <v>25.44</v>
      </c>
    </row>
    <row r="11206">
      <c r="A11206" t="inlineStr">
        <is>
          <t>2019-W10-2019-HUERO-Y27540</t>
        </is>
      </c>
      <c r="B11206" t="n">
        <v>2019</v>
      </c>
      <c r="C11206" t="n">
        <v>10</v>
      </c>
      <c r="D11206" t="inlineStr">
        <is>
          <t>2019-HUERO</t>
        </is>
      </c>
      <c r="E11206" t="inlineStr">
        <is>
          <t>Y27540</t>
        </is>
      </c>
      <c r="F11206" t="inlineStr">
        <is>
          <t>WR</t>
        </is>
      </c>
      <c r="G11206" t="inlineStr">
        <is>
          <t>Yes</t>
        </is>
      </c>
      <c r="H11206" t="n">
        <v>8.199999999999999</v>
      </c>
    </row>
    <row r="11207">
      <c r="A11207" t="inlineStr">
        <is>
          <t>2019-W10-2019-HUERO-Y30153</t>
        </is>
      </c>
      <c r="B11207" t="n">
        <v>2019</v>
      </c>
      <c r="C11207" t="n">
        <v>10</v>
      </c>
      <c r="D11207" t="inlineStr">
        <is>
          <t>2019-HUERO</t>
        </is>
      </c>
      <c r="E11207" t="inlineStr">
        <is>
          <t>Y30153</t>
        </is>
      </c>
      <c r="F11207" t="inlineStr">
        <is>
          <t>WR</t>
        </is>
      </c>
      <c r="G11207" t="inlineStr">
        <is>
          <t>Yes</t>
        </is>
      </c>
      <c r="H11207" t="n">
        <v>11.5</v>
      </c>
    </row>
    <row r="11208">
      <c r="A11208" t="inlineStr">
        <is>
          <t>2019-W10-2019-HUERO-Y29279</t>
        </is>
      </c>
      <c r="B11208" t="n">
        <v>2019</v>
      </c>
      <c r="C11208" t="n">
        <v>10</v>
      </c>
      <c r="D11208" t="inlineStr">
        <is>
          <t>2019-HUERO</t>
        </is>
      </c>
      <c r="E11208" t="inlineStr">
        <is>
          <t>Y29279</t>
        </is>
      </c>
      <c r="F11208" t="inlineStr">
        <is>
          <t>RB</t>
        </is>
      </c>
      <c r="G11208" t="inlineStr">
        <is>
          <t>Yes</t>
        </is>
      </c>
      <c r="H11208" t="n">
        <v>34.1</v>
      </c>
    </row>
    <row r="11209">
      <c r="A11209" t="inlineStr">
        <is>
          <t>2019-W10-2019-HUERO-Y26671</t>
        </is>
      </c>
      <c r="B11209" t="n">
        <v>2019</v>
      </c>
      <c r="C11209" t="n">
        <v>10</v>
      </c>
      <c r="D11209" t="inlineStr">
        <is>
          <t>2019-HUERO</t>
        </is>
      </c>
      <c r="E11209" t="inlineStr">
        <is>
          <t>Y26671</t>
        </is>
      </c>
      <c r="F11209" t="inlineStr">
        <is>
          <t>RB</t>
        </is>
      </c>
      <c r="G11209" t="inlineStr">
        <is>
          <t>Yes</t>
        </is>
      </c>
      <c r="H11209" t="n">
        <v>14.8</v>
      </c>
    </row>
    <row r="11210">
      <c r="A11210" t="inlineStr">
        <is>
          <t>2019-W10-2019-HUERO-Y31056</t>
        </is>
      </c>
      <c r="B11210" t="n">
        <v>2019</v>
      </c>
      <c r="C11210" t="n">
        <v>10</v>
      </c>
      <c r="D11210" t="inlineStr">
        <is>
          <t>2019-HUERO</t>
        </is>
      </c>
      <c r="E11210" t="inlineStr">
        <is>
          <t>Y31056</t>
        </is>
      </c>
      <c r="F11210" t="inlineStr">
        <is>
          <t>TE</t>
        </is>
      </c>
      <c r="G11210" t="inlineStr">
        <is>
          <t>Yes</t>
        </is>
      </c>
      <c r="H11210" t="n">
        <v>20.3</v>
      </c>
    </row>
    <row r="11211">
      <c r="A11211" t="inlineStr">
        <is>
          <t>2019-W10-2019-HUERO-Y31135</t>
        </is>
      </c>
      <c r="B11211" t="n">
        <v>2019</v>
      </c>
      <c r="C11211" t="n">
        <v>10</v>
      </c>
      <c r="D11211" t="inlineStr">
        <is>
          <t>2019-HUERO</t>
        </is>
      </c>
      <c r="E11211" t="inlineStr">
        <is>
          <t>Y31135</t>
        </is>
      </c>
      <c r="F11211" t="inlineStr">
        <is>
          <t>W/R/T FLEX</t>
        </is>
      </c>
      <c r="G11211" t="inlineStr">
        <is>
          <t>Yes</t>
        </is>
      </c>
      <c r="H11211" t="n">
        <v>5.5</v>
      </c>
    </row>
    <row r="11212">
      <c r="A11212" t="inlineStr">
        <is>
          <t>2019-W10-2019-HUERO-Y31977</t>
        </is>
      </c>
      <c r="B11212" t="n">
        <v>2019</v>
      </c>
      <c r="C11212" t="n">
        <v>10</v>
      </c>
      <c r="D11212" t="inlineStr">
        <is>
          <t>2019-HUERO</t>
        </is>
      </c>
      <c r="E11212" t="inlineStr">
        <is>
          <t>Y31977</t>
        </is>
      </c>
      <c r="F11212" t="inlineStr">
        <is>
          <t>K</t>
        </is>
      </c>
      <c r="G11212" t="inlineStr">
        <is>
          <t>Yes</t>
        </is>
      </c>
      <c r="H11212" t="n">
        <v>14</v>
      </c>
    </row>
    <row r="11213">
      <c r="A11213" t="inlineStr">
        <is>
          <t>2019-W10-2019-HUERO-Y-DEF:indianapolis</t>
        </is>
      </c>
      <c r="B11213" t="n">
        <v>2019</v>
      </c>
      <c r="C11213" t="n">
        <v>10</v>
      </c>
      <c r="D11213" t="inlineStr">
        <is>
          <t>2019-HUERO</t>
        </is>
      </c>
      <c r="E11213" t="inlineStr">
        <is>
          <t>Y-DEF:indianapolis</t>
        </is>
      </c>
      <c r="F11213" t="inlineStr">
        <is>
          <t>DST</t>
        </is>
      </c>
      <c r="G11213" t="inlineStr">
        <is>
          <t>Yes</t>
        </is>
      </c>
      <c r="H11213" t="n">
        <v>8</v>
      </c>
    </row>
    <row r="11214">
      <c r="A11214" t="inlineStr">
        <is>
          <t>2019-W10-2019-HUERO-Y31031</t>
        </is>
      </c>
      <c r="B11214" t="n">
        <v>2019</v>
      </c>
      <c r="C11214" t="n">
        <v>10</v>
      </c>
      <c r="D11214" t="inlineStr">
        <is>
          <t>2019-HUERO</t>
        </is>
      </c>
      <c r="E11214" t="inlineStr">
        <is>
          <t>Y31031</t>
        </is>
      </c>
      <c r="F11214" t="inlineStr">
        <is>
          <t>BN</t>
        </is>
      </c>
      <c r="G11214" t="inlineStr">
        <is>
          <t>No</t>
        </is>
      </c>
      <c r="H11214" t="n">
        <v>0</v>
      </c>
    </row>
    <row r="11215">
      <c r="A11215" t="inlineStr">
        <is>
          <t>2019-W10-2019-HUERO-Y26561</t>
        </is>
      </c>
      <c r="B11215" t="n">
        <v>2019</v>
      </c>
      <c r="C11215" t="n">
        <v>10</v>
      </c>
      <c r="D11215" t="inlineStr">
        <is>
          <t>2019-HUERO</t>
        </is>
      </c>
      <c r="E11215" t="inlineStr">
        <is>
          <t>Y26561</t>
        </is>
      </c>
      <c r="F11215" t="inlineStr">
        <is>
          <t>BN</t>
        </is>
      </c>
      <c r="G11215" t="inlineStr">
        <is>
          <t>No</t>
        </is>
      </c>
      <c r="H11215" t="n">
        <v>3.7</v>
      </c>
    </row>
    <row r="11216">
      <c r="A11216" t="inlineStr">
        <is>
          <t>2019-W10-2019-HUERO-Y30117</t>
        </is>
      </c>
      <c r="B11216" t="n">
        <v>2019</v>
      </c>
      <c r="C11216" t="n">
        <v>10</v>
      </c>
      <c r="D11216" t="inlineStr">
        <is>
          <t>2019-HUERO</t>
        </is>
      </c>
      <c r="E11216" t="inlineStr">
        <is>
          <t>Y30117</t>
        </is>
      </c>
      <c r="F11216" t="inlineStr">
        <is>
          <t>BN</t>
        </is>
      </c>
      <c r="G11216" t="inlineStr">
        <is>
          <t>No</t>
        </is>
      </c>
      <c r="H11216" t="n">
        <v>0</v>
      </c>
    </row>
    <row r="11217">
      <c r="A11217" t="inlineStr">
        <is>
          <t>2019-W10-2019-HUERO-Y26060</t>
        </is>
      </c>
      <c r="B11217" t="n">
        <v>2019</v>
      </c>
      <c r="C11217" t="n">
        <v>10</v>
      </c>
      <c r="D11217" t="inlineStr">
        <is>
          <t>2019-HUERO</t>
        </is>
      </c>
      <c r="E11217" t="inlineStr">
        <is>
          <t>Y26060</t>
        </is>
      </c>
      <c r="F11217" t="inlineStr">
        <is>
          <t>BN</t>
        </is>
      </c>
      <c r="G11217" t="inlineStr">
        <is>
          <t>No</t>
        </is>
      </c>
      <c r="H11217" t="n">
        <v>9.4</v>
      </c>
    </row>
    <row r="11218">
      <c r="A11218" t="inlineStr">
        <is>
          <t>2019-W10-2019-HUERO-Y-DEF:jacksonville</t>
        </is>
      </c>
      <c r="B11218" t="n">
        <v>2019</v>
      </c>
      <c r="C11218" t="n">
        <v>10</v>
      </c>
      <c r="D11218" t="inlineStr">
        <is>
          <t>2019-HUERO</t>
        </is>
      </c>
      <c r="E11218" t="inlineStr">
        <is>
          <t>Y-DEF:jacksonville</t>
        </is>
      </c>
      <c r="F11218" t="inlineStr">
        <is>
          <t>BN</t>
        </is>
      </c>
      <c r="G11218" t="inlineStr">
        <is>
          <t>No</t>
        </is>
      </c>
      <c r="H11218" t="n">
        <v>0</v>
      </c>
    </row>
    <row r="11219">
      <c r="A11219" t="inlineStr">
        <is>
          <t>2019-W10-2019-HUERO-Y24791</t>
        </is>
      </c>
      <c r="B11219" t="n">
        <v>2019</v>
      </c>
      <c r="C11219" t="n">
        <v>10</v>
      </c>
      <c r="D11219" t="inlineStr">
        <is>
          <t>2019-HUERO</t>
        </is>
      </c>
      <c r="E11219" t="inlineStr">
        <is>
          <t>Y24791</t>
        </is>
      </c>
      <c r="F11219" t="inlineStr">
        <is>
          <t>IR</t>
        </is>
      </c>
      <c r="G11219" t="inlineStr">
        <is>
          <t>No</t>
        </is>
      </c>
      <c r="H11219" t="n">
        <v>0</v>
      </c>
    </row>
    <row r="11220">
      <c r="A11220" t="inlineStr">
        <is>
          <t>2019-W10-2019-VARO-Y27590</t>
        </is>
      </c>
      <c r="B11220" t="n">
        <v>2019</v>
      </c>
      <c r="C11220" t="n">
        <v>10</v>
      </c>
      <c r="D11220" t="inlineStr">
        <is>
          <t>2019-VARO</t>
        </is>
      </c>
      <c r="E11220" t="inlineStr">
        <is>
          <t>Y27590</t>
        </is>
      </c>
      <c r="F11220" t="inlineStr">
        <is>
          <t>QB</t>
        </is>
      </c>
      <c r="G11220" t="inlineStr">
        <is>
          <t>Yes</t>
        </is>
      </c>
      <c r="H11220" t="n">
        <v>11.02</v>
      </c>
    </row>
    <row r="11221">
      <c r="A11221" t="inlineStr">
        <is>
          <t>2019-W10-2019-VARO-Y30209</t>
        </is>
      </c>
      <c r="B11221" t="n">
        <v>2019</v>
      </c>
      <c r="C11221" t="n">
        <v>10</v>
      </c>
      <c r="D11221" t="inlineStr">
        <is>
          <t>2019-VARO</t>
        </is>
      </c>
      <c r="E11221" t="inlineStr">
        <is>
          <t>Y30209</t>
        </is>
      </c>
      <c r="F11221" t="inlineStr">
        <is>
          <t>WR</t>
        </is>
      </c>
      <c r="G11221" t="inlineStr">
        <is>
          <t>Yes</t>
        </is>
      </c>
      <c r="H11221" t="n">
        <v>15.2</v>
      </c>
    </row>
    <row r="11222">
      <c r="A11222" t="inlineStr">
        <is>
          <t>2019-W10-2019-VARO-Y28691</t>
        </is>
      </c>
      <c r="B11222" t="n">
        <v>2019</v>
      </c>
      <c r="C11222" t="n">
        <v>10</v>
      </c>
      <c r="D11222" t="inlineStr">
        <is>
          <t>2019-VARO</t>
        </is>
      </c>
      <c r="E11222" t="inlineStr">
        <is>
          <t>Y28691</t>
        </is>
      </c>
      <c r="F11222" t="inlineStr">
        <is>
          <t>WR</t>
        </is>
      </c>
      <c r="G11222" t="inlineStr">
        <is>
          <t>Yes</t>
        </is>
      </c>
      <c r="H11222" t="n">
        <v>4</v>
      </c>
    </row>
    <row r="11223">
      <c r="A11223" t="inlineStr">
        <is>
          <t>2019-W10-2019-VARO-Y30121</t>
        </is>
      </c>
      <c r="B11223" t="n">
        <v>2019</v>
      </c>
      <c r="C11223" t="n">
        <v>10</v>
      </c>
      <c r="D11223" t="inlineStr">
        <is>
          <t>2019-VARO</t>
        </is>
      </c>
      <c r="E11223" t="inlineStr">
        <is>
          <t>Y30121</t>
        </is>
      </c>
      <c r="F11223" t="inlineStr">
        <is>
          <t>RB</t>
        </is>
      </c>
      <c r="G11223" t="inlineStr">
        <is>
          <t>Yes</t>
        </is>
      </c>
      <c r="H11223" t="n">
        <v>23.1</v>
      </c>
    </row>
    <row r="11224">
      <c r="A11224" t="inlineStr">
        <is>
          <t>2019-W10-2019-VARO-Y30362</t>
        </is>
      </c>
      <c r="B11224" t="n">
        <v>2019</v>
      </c>
      <c r="C11224" t="n">
        <v>10</v>
      </c>
      <c r="D11224" t="inlineStr">
        <is>
          <t>2019-VARO</t>
        </is>
      </c>
      <c r="E11224" t="inlineStr">
        <is>
          <t>Y30362</t>
        </is>
      </c>
      <c r="F11224" t="inlineStr">
        <is>
          <t>RB</t>
        </is>
      </c>
      <c r="G11224" t="inlineStr">
        <is>
          <t>Yes</t>
        </is>
      </c>
      <c r="H11224" t="n">
        <v>17.6</v>
      </c>
    </row>
    <row r="11225">
      <c r="A11225" t="inlineStr">
        <is>
          <t>2019-W10-2019-VARO-Y28592</t>
        </is>
      </c>
      <c r="B11225" t="n">
        <v>2019</v>
      </c>
      <c r="C11225" t="n">
        <v>10</v>
      </c>
      <c r="D11225" t="inlineStr">
        <is>
          <t>2019-VARO</t>
        </is>
      </c>
      <c r="E11225" t="inlineStr">
        <is>
          <t>Y28592</t>
        </is>
      </c>
      <c r="F11225" t="inlineStr">
        <is>
          <t>TE</t>
        </is>
      </c>
      <c r="G11225" t="inlineStr">
        <is>
          <t>Yes</t>
        </is>
      </c>
      <c r="H11225" t="n">
        <v>5.5</v>
      </c>
    </row>
    <row r="11226">
      <c r="A11226" t="inlineStr">
        <is>
          <t>2019-W10-2019-VARO-Y29307</t>
        </is>
      </c>
      <c r="B11226" t="n">
        <v>2019</v>
      </c>
      <c r="C11226" t="n">
        <v>10</v>
      </c>
      <c r="D11226" t="inlineStr">
        <is>
          <t>2019-VARO</t>
        </is>
      </c>
      <c r="E11226" t="inlineStr">
        <is>
          <t>Y29307</t>
        </is>
      </c>
      <c r="F11226" t="inlineStr">
        <is>
          <t>W/R/T FLEX</t>
        </is>
      </c>
      <c r="G11226" t="inlineStr">
        <is>
          <t>Yes</t>
        </is>
      </c>
      <c r="H11226" t="n">
        <v>7.1</v>
      </c>
    </row>
    <row r="11227">
      <c r="A11227" t="inlineStr">
        <is>
          <t>2019-W10-2019-VARO-Y28378</t>
        </is>
      </c>
      <c r="B11227" t="n">
        <v>2019</v>
      </c>
      <c r="C11227" t="n">
        <v>10</v>
      </c>
      <c r="D11227" t="inlineStr">
        <is>
          <t>2019-VARO</t>
        </is>
      </c>
      <c r="E11227" t="inlineStr">
        <is>
          <t>Y28378</t>
        </is>
      </c>
      <c r="F11227" t="inlineStr">
        <is>
          <t>K</t>
        </is>
      </c>
      <c r="G11227" t="inlineStr">
        <is>
          <t>Yes</t>
        </is>
      </c>
      <c r="H11227" t="n">
        <v>11</v>
      </c>
    </row>
    <row r="11228">
      <c r="A11228" t="inlineStr">
        <is>
          <t>2019-W10-2019-VARO-Y-DEF:new-orleans</t>
        </is>
      </c>
      <c r="B11228" t="n">
        <v>2019</v>
      </c>
      <c r="C11228" t="n">
        <v>10</v>
      </c>
      <c r="D11228" t="inlineStr">
        <is>
          <t>2019-VARO</t>
        </is>
      </c>
      <c r="E11228" t="inlineStr">
        <is>
          <t>Y-DEF:new-orleans</t>
        </is>
      </c>
      <c r="F11228" t="inlineStr">
        <is>
          <t>DST</t>
        </is>
      </c>
      <c r="G11228" t="inlineStr">
        <is>
          <t>Yes</t>
        </is>
      </c>
      <c r="H11228" t="n">
        <v>3</v>
      </c>
    </row>
    <row r="11229">
      <c r="A11229" t="inlineStr">
        <is>
          <t>2019-W10-2019-VARO-Y26650</t>
        </is>
      </c>
      <c r="B11229" t="n">
        <v>2019</v>
      </c>
      <c r="C11229" t="n">
        <v>10</v>
      </c>
      <c r="D11229" t="inlineStr">
        <is>
          <t>2019-VARO</t>
        </is>
      </c>
      <c r="E11229" t="inlineStr">
        <is>
          <t>Y26650</t>
        </is>
      </c>
      <c r="F11229" t="inlineStr">
        <is>
          <t>BN</t>
        </is>
      </c>
      <c r="G11229" t="inlineStr">
        <is>
          <t>No</t>
        </is>
      </c>
      <c r="H11229" t="n">
        <v>0</v>
      </c>
    </row>
    <row r="11230">
      <c r="A11230" t="inlineStr">
        <is>
          <t>2019-W10-2019-VARO-Y31934</t>
        </is>
      </c>
      <c r="B11230" t="n">
        <v>2019</v>
      </c>
      <c r="C11230" t="n">
        <v>10</v>
      </c>
      <c r="D11230" t="inlineStr">
        <is>
          <t>2019-VARO</t>
        </is>
      </c>
      <c r="E11230" t="inlineStr">
        <is>
          <t>Y31934</t>
        </is>
      </c>
      <c r="F11230" t="inlineStr">
        <is>
          <t>BN</t>
        </is>
      </c>
      <c r="G11230" t="inlineStr">
        <is>
          <t>No</t>
        </is>
      </c>
      <c r="H11230" t="n">
        <v>5.9</v>
      </c>
    </row>
    <row r="11231">
      <c r="A11231" t="inlineStr">
        <is>
          <t>2019-W10-2019-VARO-Y31001</t>
        </is>
      </c>
      <c r="B11231" t="n">
        <v>2019</v>
      </c>
      <c r="C11231" t="n">
        <v>10</v>
      </c>
      <c r="D11231" t="inlineStr">
        <is>
          <t>2019-VARO</t>
        </is>
      </c>
      <c r="E11231" t="inlineStr">
        <is>
          <t>Y31001</t>
        </is>
      </c>
      <c r="F11231" t="inlineStr">
        <is>
          <t>BN</t>
        </is>
      </c>
      <c r="G11231" t="inlineStr">
        <is>
          <t>No</t>
        </is>
      </c>
      <c r="H11231" t="n">
        <v>0</v>
      </c>
    </row>
    <row r="11232">
      <c r="A11232" t="inlineStr">
        <is>
          <t>2019-W10-2019-VARO-Y29236</t>
        </is>
      </c>
      <c r="B11232" t="n">
        <v>2019</v>
      </c>
      <c r="C11232" t="n">
        <v>10</v>
      </c>
      <c r="D11232" t="inlineStr">
        <is>
          <t>2019-VARO</t>
        </is>
      </c>
      <c r="E11232" t="inlineStr">
        <is>
          <t>Y29236</t>
        </is>
      </c>
      <c r="F11232" t="inlineStr">
        <is>
          <t>BN</t>
        </is>
      </c>
      <c r="G11232" t="inlineStr">
        <is>
          <t>No</t>
        </is>
      </c>
      <c r="H11232" t="n">
        <v>0</v>
      </c>
    </row>
    <row r="11233">
      <c r="A11233" t="inlineStr">
        <is>
          <t>2019-W10-2019-VARO-Y-DEF:new-england</t>
        </is>
      </c>
      <c r="B11233" t="n">
        <v>2019</v>
      </c>
      <c r="C11233" t="n">
        <v>10</v>
      </c>
      <c r="D11233" t="inlineStr">
        <is>
          <t>2019-VARO</t>
        </is>
      </c>
      <c r="E11233" t="inlineStr">
        <is>
          <t>Y-DEF:new-england</t>
        </is>
      </c>
      <c r="F11233" t="inlineStr">
        <is>
          <t>BN</t>
        </is>
      </c>
      <c r="G11233" t="inlineStr">
        <is>
          <t>No</t>
        </is>
      </c>
      <c r="H11233" t="n">
        <v>0</v>
      </c>
    </row>
    <row r="11234">
      <c r="A11234" t="inlineStr">
        <is>
          <t>2019-W10-2019-TONYCLIF-Y7200</t>
        </is>
      </c>
      <c r="B11234" t="n">
        <v>2019</v>
      </c>
      <c r="C11234" t="n">
        <v>10</v>
      </c>
      <c r="D11234" t="inlineStr">
        <is>
          <t>2019-TONYCLIF</t>
        </is>
      </c>
      <c r="E11234" t="inlineStr">
        <is>
          <t>Y7200</t>
        </is>
      </c>
      <c r="F11234" t="inlineStr">
        <is>
          <t>QB</t>
        </is>
      </c>
      <c r="G11234" t="inlineStr">
        <is>
          <t>Yes</t>
        </is>
      </c>
      <c r="H11234" t="n">
        <v>10.02</v>
      </c>
    </row>
    <row r="11235">
      <c r="A11235" t="inlineStr">
        <is>
          <t>2019-W10-2019-TONYCLIF-Y28457</t>
        </is>
      </c>
      <c r="B11235" t="n">
        <v>2019</v>
      </c>
      <c r="C11235" t="n">
        <v>10</v>
      </c>
      <c r="D11235" t="inlineStr">
        <is>
          <t>2019-TONYCLIF</t>
        </is>
      </c>
      <c r="E11235" t="inlineStr">
        <is>
          <t>Y28457</t>
        </is>
      </c>
      <c r="F11235" t="inlineStr">
        <is>
          <t>WR</t>
        </is>
      </c>
      <c r="G11235" t="inlineStr">
        <is>
          <t>Yes</t>
        </is>
      </c>
      <c r="H11235" t="n">
        <v>4.4</v>
      </c>
    </row>
    <row r="11236">
      <c r="A11236" t="inlineStr">
        <is>
          <t>2019-W10-2019-TONYCLIF-Y29399</t>
        </is>
      </c>
      <c r="B11236" t="n">
        <v>2019</v>
      </c>
      <c r="C11236" t="n">
        <v>10</v>
      </c>
      <c r="D11236" t="inlineStr">
        <is>
          <t>2019-TONYCLIF</t>
        </is>
      </c>
      <c r="E11236" t="inlineStr">
        <is>
          <t>Y29399</t>
        </is>
      </c>
      <c r="F11236" t="inlineStr">
        <is>
          <t>WR</t>
        </is>
      </c>
      <c r="G11236" t="inlineStr">
        <is>
          <t>Yes</t>
        </is>
      </c>
      <c r="H11236" t="n">
        <v>27.5</v>
      </c>
    </row>
    <row r="11237">
      <c r="A11237" t="inlineStr">
        <is>
          <t>2019-W10-2019-TONYCLIF-Y31005</t>
        </is>
      </c>
      <c r="B11237" t="n">
        <v>2019</v>
      </c>
      <c r="C11237" t="n">
        <v>10</v>
      </c>
      <c r="D11237" t="inlineStr">
        <is>
          <t>2019-TONYCLIF</t>
        </is>
      </c>
      <c r="E11237" t="inlineStr">
        <is>
          <t>Y31005</t>
        </is>
      </c>
      <c r="F11237" t="inlineStr">
        <is>
          <t>RB</t>
        </is>
      </c>
      <c r="G11237" t="inlineStr">
        <is>
          <t>Yes</t>
        </is>
      </c>
      <c r="H11237" t="n">
        <v>13.1</v>
      </c>
    </row>
    <row r="11238">
      <c r="A11238" t="inlineStr">
        <is>
          <t>2019-W10-2019-TONYCLIF-Y30232</t>
        </is>
      </c>
      <c r="B11238" t="n">
        <v>2019</v>
      </c>
      <c r="C11238" t="n">
        <v>10</v>
      </c>
      <c r="D11238" t="inlineStr">
        <is>
          <t>2019-TONYCLIF</t>
        </is>
      </c>
      <c r="E11238" t="inlineStr">
        <is>
          <t>Y30232</t>
        </is>
      </c>
      <c r="F11238" t="inlineStr">
        <is>
          <t>RB</t>
        </is>
      </c>
      <c r="G11238" t="inlineStr">
        <is>
          <t>Yes</t>
        </is>
      </c>
      <c r="H11238" t="n">
        <v>11.7</v>
      </c>
    </row>
    <row r="11239">
      <c r="A11239" t="inlineStr">
        <is>
          <t>2019-W10-2019-TONYCLIF-Y29315</t>
        </is>
      </c>
      <c r="B11239" t="n">
        <v>2019</v>
      </c>
      <c r="C11239" t="n">
        <v>10</v>
      </c>
      <c r="D11239" t="inlineStr">
        <is>
          <t>2019-TONYCLIF</t>
        </is>
      </c>
      <c r="E11239" t="inlineStr">
        <is>
          <t>Y29315</t>
        </is>
      </c>
      <c r="F11239" t="inlineStr">
        <is>
          <t>TE</t>
        </is>
      </c>
      <c r="G11239" t="inlineStr">
        <is>
          <t>Yes</t>
        </is>
      </c>
      <c r="H11239" t="n">
        <v>9.699999999999999</v>
      </c>
    </row>
    <row r="11240">
      <c r="A11240" t="inlineStr">
        <is>
          <t>2019-W10-2019-TONYCLIF-Y30994</t>
        </is>
      </c>
      <c r="B11240" t="n">
        <v>2019</v>
      </c>
      <c r="C11240" t="n">
        <v>10</v>
      </c>
      <c r="D11240" t="inlineStr">
        <is>
          <t>2019-TONYCLIF</t>
        </is>
      </c>
      <c r="E11240" t="inlineStr">
        <is>
          <t>Y30994</t>
        </is>
      </c>
      <c r="F11240" t="inlineStr">
        <is>
          <t>W/R/T FLEX</t>
        </is>
      </c>
      <c r="G11240" t="inlineStr">
        <is>
          <t>Yes</t>
        </is>
      </c>
      <c r="H11240" t="n">
        <v>16.5</v>
      </c>
    </row>
    <row r="11241">
      <c r="A11241" t="inlineStr">
        <is>
          <t>2019-W10-2019-TONYCLIF-Y32384</t>
        </is>
      </c>
      <c r="B11241" t="n">
        <v>2019</v>
      </c>
      <c r="C11241" t="n">
        <v>10</v>
      </c>
      <c r="D11241" t="inlineStr">
        <is>
          <t>2019-TONYCLIF</t>
        </is>
      </c>
      <c r="E11241" t="inlineStr">
        <is>
          <t>Y32384</t>
        </is>
      </c>
      <c r="F11241" t="inlineStr">
        <is>
          <t>K</t>
        </is>
      </c>
      <c r="G11241" t="inlineStr">
        <is>
          <t>Yes</t>
        </is>
      </c>
      <c r="H11241" t="n">
        <v>6</v>
      </c>
    </row>
    <row r="11242">
      <c r="A11242" t="inlineStr">
        <is>
          <t>2019-W10-2019-TONYCLIF-Y-DEF:kansas-city</t>
        </is>
      </c>
      <c r="B11242" t="n">
        <v>2019</v>
      </c>
      <c r="C11242" t="n">
        <v>10</v>
      </c>
      <c r="D11242" t="inlineStr">
        <is>
          <t>2019-TONYCLIF</t>
        </is>
      </c>
      <c r="E11242" t="inlineStr">
        <is>
          <t>Y-DEF:kansas-city</t>
        </is>
      </c>
      <c r="F11242" t="inlineStr">
        <is>
          <t>DST</t>
        </is>
      </c>
      <c r="G11242" t="inlineStr">
        <is>
          <t>Yes</t>
        </is>
      </c>
      <c r="H11242" t="n">
        <v>5</v>
      </c>
    </row>
    <row r="11243">
      <c r="A11243" t="inlineStr">
        <is>
          <t>2019-W10-2019-TONYCLIF-Y30213</t>
        </is>
      </c>
      <c r="B11243" t="n">
        <v>2019</v>
      </c>
      <c r="C11243" t="n">
        <v>10</v>
      </c>
      <c r="D11243" t="inlineStr">
        <is>
          <t>2019-TONYCLIF</t>
        </is>
      </c>
      <c r="E11243" t="inlineStr">
        <is>
          <t>Y30213</t>
        </is>
      </c>
      <c r="F11243" t="inlineStr">
        <is>
          <t>BN</t>
        </is>
      </c>
      <c r="G11243" t="inlineStr">
        <is>
          <t>No</t>
        </is>
      </c>
      <c r="H11243" t="n">
        <v>5</v>
      </c>
    </row>
    <row r="11244">
      <c r="A11244" t="inlineStr">
        <is>
          <t>2019-W10-2019-TONYCLIF-Y31041</t>
        </is>
      </c>
      <c r="B11244" t="n">
        <v>2019</v>
      </c>
      <c r="C11244" t="n">
        <v>10</v>
      </c>
      <c r="D11244" t="inlineStr">
        <is>
          <t>2019-TONYCLIF</t>
        </is>
      </c>
      <c r="E11244" t="inlineStr">
        <is>
          <t>Y31041</t>
        </is>
      </c>
      <c r="F11244" t="inlineStr">
        <is>
          <t>BN</t>
        </is>
      </c>
      <c r="G11244" t="inlineStr">
        <is>
          <t>No</t>
        </is>
      </c>
      <c r="H11244" t="n">
        <v>0</v>
      </c>
    </row>
    <row r="11245">
      <c r="A11245" t="inlineStr">
        <is>
          <t>2019-W10-2019-TONYCLIF-Y29650</t>
        </is>
      </c>
      <c r="B11245" t="n">
        <v>2019</v>
      </c>
      <c r="C11245" t="n">
        <v>10</v>
      </c>
      <c r="D11245" t="inlineStr">
        <is>
          <t>2019-TONYCLIF</t>
        </is>
      </c>
      <c r="E11245" t="inlineStr">
        <is>
          <t>Y29650</t>
        </is>
      </c>
      <c r="F11245" t="inlineStr">
        <is>
          <t>BN</t>
        </is>
      </c>
      <c r="G11245" t="inlineStr">
        <is>
          <t>No</t>
        </is>
      </c>
      <c r="H11245" t="n">
        <v>8.5</v>
      </c>
    </row>
    <row r="11246">
      <c r="A11246" t="inlineStr">
        <is>
          <t>2019-W10-2019-TONYCLIF-Y25812</t>
        </is>
      </c>
      <c r="B11246" t="n">
        <v>2019</v>
      </c>
      <c r="C11246" t="n">
        <v>10</v>
      </c>
      <c r="D11246" t="inlineStr">
        <is>
          <t>2019-TONYCLIF</t>
        </is>
      </c>
      <c r="E11246" t="inlineStr">
        <is>
          <t>Y25812</t>
        </is>
      </c>
      <c r="F11246" t="inlineStr">
        <is>
          <t>BN</t>
        </is>
      </c>
      <c r="G11246" t="inlineStr">
        <is>
          <t>No</t>
        </is>
      </c>
      <c r="H11246" t="n">
        <v>19.3</v>
      </c>
    </row>
    <row r="11247">
      <c r="A11247" t="inlineStr">
        <is>
          <t>2019-W10-2019-TONYCLIF-Y-DEF:tennessee</t>
        </is>
      </c>
      <c r="B11247" t="n">
        <v>2019</v>
      </c>
      <c r="C11247" t="n">
        <v>10</v>
      </c>
      <c r="D11247" t="inlineStr">
        <is>
          <t>2019-TONYCLIF</t>
        </is>
      </c>
      <c r="E11247" t="inlineStr">
        <is>
          <t>Y-DEF:tennessee</t>
        </is>
      </c>
      <c r="F11247" t="inlineStr">
        <is>
          <t>BN</t>
        </is>
      </c>
      <c r="G11247" t="inlineStr">
        <is>
          <t>No</t>
        </is>
      </c>
      <c r="H11247" t="n">
        <v>11</v>
      </c>
    </row>
    <row r="11248">
      <c r="A11248" t="inlineStr">
        <is>
          <t>2019-W10-2019-TONYCLIF-Y31013</t>
        </is>
      </c>
      <c r="B11248" t="n">
        <v>2019</v>
      </c>
      <c r="C11248" t="n">
        <v>10</v>
      </c>
      <c r="D11248" t="inlineStr">
        <is>
          <t>2019-TONYCLIF</t>
        </is>
      </c>
      <c r="E11248" t="inlineStr">
        <is>
          <t>Y31013</t>
        </is>
      </c>
      <c r="F11248" t="inlineStr">
        <is>
          <t>IR</t>
        </is>
      </c>
      <c r="G11248" t="inlineStr">
        <is>
          <t>No</t>
        </is>
      </c>
      <c r="H11248" t="n">
        <v>0</v>
      </c>
    </row>
    <row r="11249">
      <c r="A11249" t="inlineStr">
        <is>
          <t>2019-W10-2019-ISAROD-Y30971</t>
        </is>
      </c>
      <c r="B11249" t="n">
        <v>2019</v>
      </c>
      <c r="C11249" t="n">
        <v>10</v>
      </c>
      <c r="D11249" t="inlineStr">
        <is>
          <t>2019-ISAROD</t>
        </is>
      </c>
      <c r="E11249" t="inlineStr">
        <is>
          <t>Y30971</t>
        </is>
      </c>
      <c r="F11249" t="inlineStr">
        <is>
          <t>QB</t>
        </is>
      </c>
      <c r="G11249" t="inlineStr">
        <is>
          <t>Yes</t>
        </is>
      </c>
      <c r="H11249" t="n">
        <v>17.62</v>
      </c>
    </row>
    <row r="11250">
      <c r="A11250" t="inlineStr">
        <is>
          <t>2019-W10-2019-ISAROD-Y28493</t>
        </is>
      </c>
      <c r="B11250" t="n">
        <v>2019</v>
      </c>
      <c r="C11250" t="n">
        <v>10</v>
      </c>
      <c r="D11250" t="inlineStr">
        <is>
          <t>2019-ISAROD</t>
        </is>
      </c>
      <c r="E11250" t="inlineStr">
        <is>
          <t>Y28493</t>
        </is>
      </c>
      <c r="F11250" t="inlineStr">
        <is>
          <t>WR</t>
        </is>
      </c>
      <c r="G11250" t="inlineStr">
        <is>
          <t>Yes</t>
        </is>
      </c>
      <c r="H11250" t="n">
        <v>16.6</v>
      </c>
    </row>
    <row r="11251">
      <c r="A11251" t="inlineStr">
        <is>
          <t>2019-W10-2019-ISAROD-Y27581</t>
        </is>
      </c>
      <c r="B11251" t="n">
        <v>2019</v>
      </c>
      <c r="C11251" t="n">
        <v>10</v>
      </c>
      <c r="D11251" t="inlineStr">
        <is>
          <t>2019-ISAROD</t>
        </is>
      </c>
      <c r="E11251" t="inlineStr">
        <is>
          <t>Y27581</t>
        </is>
      </c>
      <c r="F11251" t="inlineStr">
        <is>
          <t>WR</t>
        </is>
      </c>
      <c r="G11251" t="inlineStr">
        <is>
          <t>Yes</t>
        </is>
      </c>
      <c r="H11251" t="n">
        <v>15.3</v>
      </c>
    </row>
    <row r="11252">
      <c r="A11252" t="inlineStr">
        <is>
          <t>2019-W10-2019-ISAROD-Y30154</t>
        </is>
      </c>
      <c r="B11252" t="n">
        <v>2019</v>
      </c>
      <c r="C11252" t="n">
        <v>10</v>
      </c>
      <c r="D11252" t="inlineStr">
        <is>
          <t>2019-ISAROD</t>
        </is>
      </c>
      <c r="E11252" t="inlineStr">
        <is>
          <t>Y30154</t>
        </is>
      </c>
      <c r="F11252" t="inlineStr">
        <is>
          <t>RB</t>
        </is>
      </c>
      <c r="G11252" t="inlineStr">
        <is>
          <t>Yes</t>
        </is>
      </c>
      <c r="H11252" t="n">
        <v>27.8</v>
      </c>
    </row>
    <row r="11253">
      <c r="A11253" t="inlineStr">
        <is>
          <t>2019-W10-2019-ISAROD-Y31100</t>
        </is>
      </c>
      <c r="B11253" t="n">
        <v>2019</v>
      </c>
      <c r="C11253" t="n">
        <v>10</v>
      </c>
      <c r="D11253" t="inlineStr">
        <is>
          <t>2019-ISAROD</t>
        </is>
      </c>
      <c r="E11253" t="inlineStr">
        <is>
          <t>Y31100</t>
        </is>
      </c>
      <c r="F11253" t="inlineStr">
        <is>
          <t>RB</t>
        </is>
      </c>
      <c r="G11253" t="inlineStr">
        <is>
          <t>Yes</t>
        </is>
      </c>
      <c r="H11253" t="n">
        <v>6.5</v>
      </c>
    </row>
    <row r="11254">
      <c r="A11254" t="inlineStr">
        <is>
          <t>2019-W10-2019-ISAROD-Y26678</t>
        </is>
      </c>
      <c r="B11254" t="n">
        <v>2019</v>
      </c>
      <c r="C11254" t="n">
        <v>10</v>
      </c>
      <c r="D11254" t="inlineStr">
        <is>
          <t>2019-ISAROD</t>
        </is>
      </c>
      <c r="E11254" t="inlineStr">
        <is>
          <t>Y26678</t>
        </is>
      </c>
      <c r="F11254" t="inlineStr">
        <is>
          <t>TE</t>
        </is>
      </c>
      <c r="G11254" t="inlineStr">
        <is>
          <t>Yes</t>
        </is>
      </c>
      <c r="H11254" t="n">
        <v>2.8</v>
      </c>
    </row>
    <row r="11255">
      <c r="A11255" t="inlineStr">
        <is>
          <t>2019-W10-2019-ISAROD-Y27532</t>
        </is>
      </c>
      <c r="B11255" t="n">
        <v>2019</v>
      </c>
      <c r="C11255" t="n">
        <v>10</v>
      </c>
      <c r="D11255" t="inlineStr">
        <is>
          <t>2019-ISAROD</t>
        </is>
      </c>
      <c r="E11255" t="inlineStr">
        <is>
          <t>Y27532</t>
        </is>
      </c>
      <c r="F11255" t="inlineStr">
        <is>
          <t>W/R/T FLEX</t>
        </is>
      </c>
      <c r="G11255" t="inlineStr">
        <is>
          <t>Yes</t>
        </is>
      </c>
      <c r="H11255" t="n">
        <v>7.6</v>
      </c>
    </row>
    <row r="11256">
      <c r="A11256" t="inlineStr">
        <is>
          <t>2019-W10-2019-ISAROD-Y29754</t>
        </is>
      </c>
      <c r="B11256" t="n">
        <v>2019</v>
      </c>
      <c r="C11256" t="n">
        <v>10</v>
      </c>
      <c r="D11256" t="inlineStr">
        <is>
          <t>2019-ISAROD</t>
        </is>
      </c>
      <c r="E11256" t="inlineStr">
        <is>
          <t>Y29754</t>
        </is>
      </c>
      <c r="F11256" t="inlineStr">
        <is>
          <t>K</t>
        </is>
      </c>
      <c r="G11256" t="inlineStr">
        <is>
          <t>Yes</t>
        </is>
      </c>
      <c r="H11256" t="n">
        <v>10</v>
      </c>
    </row>
    <row r="11257">
      <c r="A11257" t="inlineStr">
        <is>
          <t>2019-W10-2019-ISAROD-Y-DEF:cleveland</t>
        </is>
      </c>
      <c r="B11257" t="n">
        <v>2019</v>
      </c>
      <c r="C11257" t="n">
        <v>10</v>
      </c>
      <c r="D11257" t="inlineStr">
        <is>
          <t>2019-ISAROD</t>
        </is>
      </c>
      <c r="E11257" t="inlineStr">
        <is>
          <t>Y-DEF:cleveland</t>
        </is>
      </c>
      <c r="F11257" t="inlineStr">
        <is>
          <t>DST</t>
        </is>
      </c>
      <c r="G11257" t="inlineStr">
        <is>
          <t>Yes</t>
        </is>
      </c>
      <c r="H11257" t="n">
        <v>2</v>
      </c>
    </row>
    <row r="11258">
      <c r="A11258" t="inlineStr">
        <is>
          <t>2019-W10-2019-ISAROD-Y29325</t>
        </is>
      </c>
      <c r="B11258" t="n">
        <v>2019</v>
      </c>
      <c r="C11258" t="n">
        <v>10</v>
      </c>
      <c r="D11258" t="inlineStr">
        <is>
          <t>2019-ISAROD</t>
        </is>
      </c>
      <c r="E11258" t="inlineStr">
        <is>
          <t>Y29325</t>
        </is>
      </c>
      <c r="F11258" t="inlineStr">
        <is>
          <t>BN</t>
        </is>
      </c>
      <c r="G11258" t="inlineStr">
        <is>
          <t>No</t>
        </is>
      </c>
      <c r="H11258" t="n">
        <v>0</v>
      </c>
    </row>
    <row r="11259">
      <c r="A11259" t="inlineStr">
        <is>
          <t>2019-W10-2019-ISAROD-Y9496</t>
        </is>
      </c>
      <c r="B11259" t="n">
        <v>2019</v>
      </c>
      <c r="C11259" t="n">
        <v>10</v>
      </c>
      <c r="D11259" t="inlineStr">
        <is>
          <t>2019-ISAROD</t>
        </is>
      </c>
      <c r="E11259" t="inlineStr">
        <is>
          <t>Y9496</t>
        </is>
      </c>
      <c r="F11259" t="inlineStr">
        <is>
          <t>BN</t>
        </is>
      </c>
      <c r="G11259" t="inlineStr">
        <is>
          <t>No</t>
        </is>
      </c>
      <c r="H11259" t="n">
        <v>0</v>
      </c>
    </row>
    <row r="11260">
      <c r="A11260" t="inlineStr">
        <is>
          <t>2019-W10-2019-ISAROD-Y27585</t>
        </is>
      </c>
      <c r="B11260" t="n">
        <v>2019</v>
      </c>
      <c r="C11260" t="n">
        <v>10</v>
      </c>
      <c r="D11260" t="inlineStr">
        <is>
          <t>2019-ISAROD</t>
        </is>
      </c>
      <c r="E11260" t="inlineStr">
        <is>
          <t>Y27585</t>
        </is>
      </c>
      <c r="F11260" t="inlineStr">
        <is>
          <t>BN</t>
        </is>
      </c>
      <c r="G11260" t="inlineStr">
        <is>
          <t>No</t>
        </is>
      </c>
      <c r="H11260" t="n">
        <v>0</v>
      </c>
    </row>
    <row r="11261">
      <c r="A11261" t="inlineStr">
        <is>
          <t>2019-W10-2019-ISAROD-Y25802</t>
        </is>
      </c>
      <c r="B11261" t="n">
        <v>2019</v>
      </c>
      <c r="C11261" t="n">
        <v>10</v>
      </c>
      <c r="D11261" t="inlineStr">
        <is>
          <t>2019-ISAROD</t>
        </is>
      </c>
      <c r="E11261" t="inlineStr">
        <is>
          <t>Y25802</t>
        </is>
      </c>
      <c r="F11261" t="inlineStr">
        <is>
          <t>BN</t>
        </is>
      </c>
      <c r="G11261" t="inlineStr">
        <is>
          <t>No</t>
        </is>
      </c>
      <c r="H11261" t="n">
        <v>0</v>
      </c>
    </row>
    <row r="11262">
      <c r="A11262" t="inlineStr">
        <is>
          <t>2019-W10-2019-ISAROD-Y29288</t>
        </is>
      </c>
      <c r="B11262" t="n">
        <v>2019</v>
      </c>
      <c r="C11262" t="n">
        <v>10</v>
      </c>
      <c r="D11262" t="inlineStr">
        <is>
          <t>2019-ISAROD</t>
        </is>
      </c>
      <c r="E11262" t="inlineStr">
        <is>
          <t>Y29288</t>
        </is>
      </c>
      <c r="F11262" t="inlineStr">
        <is>
          <t>BN</t>
        </is>
      </c>
      <c r="G11262" t="inlineStr">
        <is>
          <t>No</t>
        </is>
      </c>
      <c r="H11262" t="n">
        <v>9.199999999999999</v>
      </c>
    </row>
    <row r="11263">
      <c r="A11263" t="inlineStr">
        <is>
          <t>2019-W10-2019-ISAROD-Y30142</t>
        </is>
      </c>
      <c r="B11263" t="n">
        <v>2019</v>
      </c>
      <c r="C11263" t="n">
        <v>10</v>
      </c>
      <c r="D11263" t="inlineStr">
        <is>
          <t>2019-ISAROD</t>
        </is>
      </c>
      <c r="E11263" t="inlineStr">
        <is>
          <t>Y30142</t>
        </is>
      </c>
      <c r="F11263" t="inlineStr">
        <is>
          <t>IR</t>
        </is>
      </c>
      <c r="G11263" t="inlineStr">
        <is>
          <t>No</t>
        </is>
      </c>
      <c r="H11263" t="n">
        <v>0</v>
      </c>
    </row>
    <row r="11264">
      <c r="A11264" t="inlineStr">
        <is>
          <t>2019-W10-2019-PEPSALFA-Y25785</t>
        </is>
      </c>
      <c r="B11264" t="n">
        <v>2019</v>
      </c>
      <c r="C11264" t="n">
        <v>10</v>
      </c>
      <c r="D11264" t="inlineStr">
        <is>
          <t>2019-PEPSALFA</t>
        </is>
      </c>
      <c r="E11264" t="inlineStr">
        <is>
          <t>Y25785</t>
        </is>
      </c>
      <c r="F11264" t="inlineStr">
        <is>
          <t>QB</t>
        </is>
      </c>
      <c r="G11264" t="inlineStr">
        <is>
          <t>Yes</t>
        </is>
      </c>
      <c r="H11264" t="n">
        <v>17.58</v>
      </c>
    </row>
    <row r="11265">
      <c r="A11265" t="inlineStr">
        <is>
          <t>2019-W10-2019-PEPSALFA-Y26699</t>
        </is>
      </c>
      <c r="B11265" t="n">
        <v>2019</v>
      </c>
      <c r="C11265" t="n">
        <v>10</v>
      </c>
      <c r="D11265" t="inlineStr">
        <is>
          <t>2019-PEPSALFA</t>
        </is>
      </c>
      <c r="E11265" t="inlineStr">
        <is>
          <t>Y26699</t>
        </is>
      </c>
      <c r="F11265" t="inlineStr">
        <is>
          <t>WR</t>
        </is>
      </c>
      <c r="G11265" t="inlineStr">
        <is>
          <t>Yes</t>
        </is>
      </c>
      <c r="H11265" t="n">
        <v>12.6</v>
      </c>
    </row>
    <row r="11266">
      <c r="A11266" t="inlineStr">
        <is>
          <t>2019-W10-2019-PEPSALFA-Y29281</t>
        </is>
      </c>
      <c r="B11266" t="n">
        <v>2019</v>
      </c>
      <c r="C11266" t="n">
        <v>10</v>
      </c>
      <c r="D11266" t="inlineStr">
        <is>
          <t>2019-PEPSALFA</t>
        </is>
      </c>
      <c r="E11266" t="inlineStr">
        <is>
          <t>Y29281</t>
        </is>
      </c>
      <c r="F11266" t="inlineStr">
        <is>
          <t>WR</t>
        </is>
      </c>
      <c r="G11266" t="inlineStr">
        <is>
          <t>Yes</t>
        </is>
      </c>
      <c r="H11266" t="n">
        <v>21.7</v>
      </c>
    </row>
    <row r="11267">
      <c r="A11267" t="inlineStr">
        <is>
          <t>2019-W10-2019-PEPSALFA-Y30295</t>
        </is>
      </c>
      <c r="B11267" t="n">
        <v>2019</v>
      </c>
      <c r="C11267" t="n">
        <v>10</v>
      </c>
      <c r="D11267" t="inlineStr">
        <is>
          <t>2019-PEPSALFA</t>
        </is>
      </c>
      <c r="E11267" t="inlineStr">
        <is>
          <t>Y30295</t>
        </is>
      </c>
      <c r="F11267" t="inlineStr">
        <is>
          <t>RB</t>
        </is>
      </c>
      <c r="G11267" t="inlineStr">
        <is>
          <t>Yes</t>
        </is>
      </c>
      <c r="H11267" t="n">
        <v>27.3</v>
      </c>
    </row>
    <row r="11268">
      <c r="A11268" t="inlineStr">
        <is>
          <t>2019-W10-2019-PEPSALFA-Y30423</t>
        </is>
      </c>
      <c r="B11268" t="n">
        <v>2019</v>
      </c>
      <c r="C11268" t="n">
        <v>10</v>
      </c>
      <c r="D11268" t="inlineStr">
        <is>
          <t>2019-PEPSALFA</t>
        </is>
      </c>
      <c r="E11268" t="inlineStr">
        <is>
          <t>Y30423</t>
        </is>
      </c>
      <c r="F11268" t="inlineStr">
        <is>
          <t>RB</t>
        </is>
      </c>
      <c r="G11268" t="inlineStr">
        <is>
          <t>Yes</t>
        </is>
      </c>
      <c r="H11268" t="n">
        <v>11.8</v>
      </c>
    </row>
    <row r="11269">
      <c r="A11269" t="inlineStr">
        <is>
          <t>2019-W10-2019-PEPSALFA-Y8285</t>
        </is>
      </c>
      <c r="B11269" t="n">
        <v>2019</v>
      </c>
      <c r="C11269" t="n">
        <v>10</v>
      </c>
      <c r="D11269" t="inlineStr">
        <is>
          <t>2019-PEPSALFA</t>
        </is>
      </c>
      <c r="E11269" t="inlineStr">
        <is>
          <t>Y8285</t>
        </is>
      </c>
      <c r="F11269" t="inlineStr">
        <is>
          <t>TE</t>
        </is>
      </c>
      <c r="G11269" t="inlineStr">
        <is>
          <t>Yes</t>
        </is>
      </c>
      <c r="H11269" t="n">
        <v>13.8</v>
      </c>
    </row>
    <row r="11270">
      <c r="A11270" t="inlineStr">
        <is>
          <t>2019-W10-2019-PEPSALFA-Y30182</t>
        </is>
      </c>
      <c r="B11270" t="n">
        <v>2019</v>
      </c>
      <c r="C11270" t="n">
        <v>10</v>
      </c>
      <c r="D11270" t="inlineStr">
        <is>
          <t>2019-PEPSALFA</t>
        </is>
      </c>
      <c r="E11270" t="inlineStr">
        <is>
          <t>Y30182</t>
        </is>
      </c>
      <c r="F11270" t="inlineStr">
        <is>
          <t>W/R/T FLEX</t>
        </is>
      </c>
      <c r="G11270" t="inlineStr">
        <is>
          <t>Yes</t>
        </is>
      </c>
      <c r="H11270" t="n">
        <v>0</v>
      </c>
    </row>
    <row r="11271">
      <c r="A11271" t="inlineStr">
        <is>
          <t>2019-W10-2019-PEPSALFA-Y8447</t>
        </is>
      </c>
      <c r="B11271" t="n">
        <v>2019</v>
      </c>
      <c r="C11271" t="n">
        <v>10</v>
      </c>
      <c r="D11271" t="inlineStr">
        <is>
          <t>2019-PEPSALFA</t>
        </is>
      </c>
      <c r="E11271" t="inlineStr">
        <is>
          <t>Y8447</t>
        </is>
      </c>
      <c r="F11271" t="inlineStr">
        <is>
          <t>K</t>
        </is>
      </c>
      <c r="G11271" t="inlineStr">
        <is>
          <t>Yes</t>
        </is>
      </c>
      <c r="H11271" t="n">
        <v>7</v>
      </c>
    </row>
    <row r="11272">
      <c r="A11272" t="inlineStr">
        <is>
          <t>2019-W10-2019-PEPSALFA-Y-DEF:minnesota</t>
        </is>
      </c>
      <c r="B11272" t="n">
        <v>2019</v>
      </c>
      <c r="C11272" t="n">
        <v>10</v>
      </c>
      <c r="D11272" t="inlineStr">
        <is>
          <t>2019-PEPSALFA</t>
        </is>
      </c>
      <c r="E11272" t="inlineStr">
        <is>
          <t>Y-DEF:minnesota</t>
        </is>
      </c>
      <c r="F11272" t="inlineStr">
        <is>
          <t>DST</t>
        </is>
      </c>
      <c r="G11272" t="inlineStr">
        <is>
          <t>Yes</t>
        </is>
      </c>
      <c r="H11272" t="n">
        <v>3</v>
      </c>
    </row>
    <row r="11273">
      <c r="A11273" t="inlineStr">
        <is>
          <t>2019-W10-2019-PEPSALFA-Y28398</t>
        </is>
      </c>
      <c r="B11273" t="n">
        <v>2019</v>
      </c>
      <c r="C11273" t="n">
        <v>10</v>
      </c>
      <c r="D11273" t="inlineStr">
        <is>
          <t>2019-PEPSALFA</t>
        </is>
      </c>
      <c r="E11273" t="inlineStr">
        <is>
          <t>Y28398</t>
        </is>
      </c>
      <c r="F11273" t="inlineStr">
        <is>
          <t>BN</t>
        </is>
      </c>
      <c r="G11273" t="inlineStr">
        <is>
          <t>No</t>
        </is>
      </c>
      <c r="H11273" t="n">
        <v>7.3</v>
      </c>
    </row>
    <row r="11274">
      <c r="A11274" t="inlineStr">
        <is>
          <t>2019-W10-2019-PEPSALFA-Y27658</t>
        </is>
      </c>
      <c r="B11274" t="n">
        <v>2019</v>
      </c>
      <c r="C11274" t="n">
        <v>10</v>
      </c>
      <c r="D11274" t="inlineStr">
        <is>
          <t>2019-PEPSALFA</t>
        </is>
      </c>
      <c r="E11274" t="inlineStr">
        <is>
          <t>Y27658</t>
        </is>
      </c>
      <c r="F11274" t="inlineStr">
        <is>
          <t>BN</t>
        </is>
      </c>
      <c r="G11274" t="inlineStr">
        <is>
          <t>No</t>
        </is>
      </c>
      <c r="H11274" t="n">
        <v>0</v>
      </c>
    </row>
    <row r="11275">
      <c r="A11275" t="inlineStr">
        <is>
          <t>2019-W10-2019-PEPSALFA-Y31017</t>
        </is>
      </c>
      <c r="B11275" t="n">
        <v>2019</v>
      </c>
      <c r="C11275" t="n">
        <v>10</v>
      </c>
      <c r="D11275" t="inlineStr">
        <is>
          <t>2019-PEPSALFA</t>
        </is>
      </c>
      <c r="E11275" t="inlineStr">
        <is>
          <t>Y31017</t>
        </is>
      </c>
      <c r="F11275" t="inlineStr">
        <is>
          <t>BN</t>
        </is>
      </c>
      <c r="G11275" t="inlineStr">
        <is>
          <t>No</t>
        </is>
      </c>
      <c r="H11275" t="n">
        <v>36.8</v>
      </c>
    </row>
    <row r="11276">
      <c r="A11276" t="inlineStr">
        <is>
          <t>2019-W10-2019-PEPSALFA-Y25876</t>
        </is>
      </c>
      <c r="B11276" t="n">
        <v>2019</v>
      </c>
      <c r="C11276" t="n">
        <v>10</v>
      </c>
      <c r="D11276" t="inlineStr">
        <is>
          <t>2019-PEPSALFA</t>
        </is>
      </c>
      <c r="E11276" t="inlineStr">
        <is>
          <t>Y25876</t>
        </is>
      </c>
      <c r="F11276" t="inlineStr">
        <is>
          <t>BN</t>
        </is>
      </c>
      <c r="G11276" t="inlineStr">
        <is>
          <t>No</t>
        </is>
      </c>
      <c r="H11276" t="n">
        <v>10.2</v>
      </c>
    </row>
    <row r="11277">
      <c r="A11277" t="inlineStr">
        <is>
          <t>2019-W10-2019-PEPSALFA-Y9317</t>
        </is>
      </c>
      <c r="B11277" t="n">
        <v>2019</v>
      </c>
      <c r="C11277" t="n">
        <v>10</v>
      </c>
      <c r="D11277" t="inlineStr">
        <is>
          <t>2019-PEPSALFA</t>
        </is>
      </c>
      <c r="E11277" t="inlineStr">
        <is>
          <t>Y9317</t>
        </is>
      </c>
      <c r="F11277" t="inlineStr">
        <is>
          <t>BN</t>
        </is>
      </c>
      <c r="G11277" t="inlineStr">
        <is>
          <t>No</t>
        </is>
      </c>
      <c r="H11277" t="n">
        <v>0</v>
      </c>
    </row>
    <row r="11278">
      <c r="A11278" t="inlineStr">
        <is>
          <t>2019-W11-2019-JCHAPS-Y28389</t>
        </is>
      </c>
      <c r="B11278" t="n">
        <v>2019</v>
      </c>
      <c r="C11278" t="n">
        <v>11</v>
      </c>
      <c r="D11278" t="inlineStr">
        <is>
          <t>2019-JCHAPS</t>
        </is>
      </c>
      <c r="E11278" t="inlineStr">
        <is>
          <t>Y28389</t>
        </is>
      </c>
      <c r="F11278" t="inlineStr">
        <is>
          <t>QB</t>
        </is>
      </c>
      <c r="G11278" t="inlineStr">
        <is>
          <t>Yes</t>
        </is>
      </c>
      <c r="H11278" t="n">
        <v>18.82</v>
      </c>
    </row>
    <row r="11279">
      <c r="A11279" t="inlineStr">
        <is>
          <t>2019-W11-2019-JCHAPS-Y28402</t>
        </is>
      </c>
      <c r="B11279" t="n">
        <v>2019</v>
      </c>
      <c r="C11279" t="n">
        <v>11</v>
      </c>
      <c r="D11279" t="inlineStr">
        <is>
          <t>2019-JCHAPS</t>
        </is>
      </c>
      <c r="E11279" t="inlineStr">
        <is>
          <t>Y28402</t>
        </is>
      </c>
      <c r="F11279" t="inlineStr">
        <is>
          <t>WR</t>
        </is>
      </c>
      <c r="G11279" t="inlineStr">
        <is>
          <t>Yes</t>
        </is>
      </c>
      <c r="H11279" t="n">
        <v>17</v>
      </c>
    </row>
    <row r="11280">
      <c r="A11280" t="inlineStr">
        <is>
          <t>2019-W11-2019-JCHAPS-Y30230</t>
        </is>
      </c>
      <c r="B11280" t="n">
        <v>2019</v>
      </c>
      <c r="C11280" t="n">
        <v>11</v>
      </c>
      <c r="D11280" t="inlineStr">
        <is>
          <t>2019-JCHAPS</t>
        </is>
      </c>
      <c r="E11280" t="inlineStr">
        <is>
          <t>Y30230</t>
        </is>
      </c>
      <c r="F11280" t="inlineStr">
        <is>
          <t>WR</t>
        </is>
      </c>
      <c r="G11280" t="inlineStr">
        <is>
          <t>Yes</t>
        </is>
      </c>
      <c r="H11280" t="n">
        <v>6.5</v>
      </c>
    </row>
    <row r="11281">
      <c r="A11281" t="inlineStr">
        <is>
          <t>2019-W11-2019-JCHAPS-Y29238</t>
        </is>
      </c>
      <c r="B11281" t="n">
        <v>2019</v>
      </c>
      <c r="C11281" t="n">
        <v>11</v>
      </c>
      <c r="D11281" t="inlineStr">
        <is>
          <t>2019-JCHAPS</t>
        </is>
      </c>
      <c r="E11281" t="inlineStr">
        <is>
          <t>Y29238</t>
        </is>
      </c>
      <c r="F11281" t="inlineStr">
        <is>
          <t>RB</t>
        </is>
      </c>
      <c r="G11281" t="inlineStr">
        <is>
          <t>Yes</t>
        </is>
      </c>
      <c r="H11281" t="n">
        <v>18.3</v>
      </c>
    </row>
    <row r="11282">
      <c r="A11282" t="inlineStr">
        <is>
          <t>2019-W11-2019-JCHAPS-Y31008</t>
        </is>
      </c>
      <c r="B11282" t="n">
        <v>2019</v>
      </c>
      <c r="C11282" t="n">
        <v>11</v>
      </c>
      <c r="D11282" t="inlineStr">
        <is>
          <t>2019-JCHAPS</t>
        </is>
      </c>
      <c r="E11282" t="inlineStr">
        <is>
          <t>Y31008</t>
        </is>
      </c>
      <c r="F11282" t="inlineStr">
        <is>
          <t>RB</t>
        </is>
      </c>
      <c r="G11282" t="inlineStr">
        <is>
          <t>Yes</t>
        </is>
      </c>
      <c r="H11282" t="n">
        <v>2.4</v>
      </c>
    </row>
    <row r="11283">
      <c r="A11283" t="inlineStr">
        <is>
          <t>2019-W11-2019-JCHAPS-Y30157</t>
        </is>
      </c>
      <c r="B11283" t="n">
        <v>2019</v>
      </c>
      <c r="C11283" t="n">
        <v>11</v>
      </c>
      <c r="D11283" t="inlineStr">
        <is>
          <t>2019-JCHAPS</t>
        </is>
      </c>
      <c r="E11283" t="inlineStr">
        <is>
          <t>Y30157</t>
        </is>
      </c>
      <c r="F11283" t="inlineStr">
        <is>
          <t>TE</t>
        </is>
      </c>
      <c r="G11283" t="inlineStr">
        <is>
          <t>Yes</t>
        </is>
      </c>
      <c r="H11283" t="n">
        <v>2.5</v>
      </c>
    </row>
    <row r="11284">
      <c r="A11284" t="inlineStr">
        <is>
          <t>2019-W11-2019-JCHAPS-Y31885</t>
        </is>
      </c>
      <c r="B11284" t="n">
        <v>2019</v>
      </c>
      <c r="C11284" t="n">
        <v>11</v>
      </c>
      <c r="D11284" t="inlineStr">
        <is>
          <t>2019-JCHAPS</t>
        </is>
      </c>
      <c r="E11284" t="inlineStr">
        <is>
          <t>Y31885</t>
        </is>
      </c>
      <c r="F11284" t="inlineStr">
        <is>
          <t>W/R/T FLEX</t>
        </is>
      </c>
      <c r="G11284" t="inlineStr">
        <is>
          <t>Yes</t>
        </is>
      </c>
      <c r="H11284" t="n">
        <v>5.7</v>
      </c>
    </row>
    <row r="11285">
      <c r="A11285" t="inlineStr">
        <is>
          <t>2019-W11-2019-JCHAPS-Y29792</t>
        </is>
      </c>
      <c r="B11285" t="n">
        <v>2019</v>
      </c>
      <c r="C11285" t="n">
        <v>11</v>
      </c>
      <c r="D11285" t="inlineStr">
        <is>
          <t>2019-JCHAPS</t>
        </is>
      </c>
      <c r="E11285" t="inlineStr">
        <is>
          <t>Y29792</t>
        </is>
      </c>
      <c r="F11285" t="inlineStr">
        <is>
          <t>K</t>
        </is>
      </c>
      <c r="G11285" t="inlineStr">
        <is>
          <t>Yes</t>
        </is>
      </c>
      <c r="H11285" t="n">
        <v>1</v>
      </c>
    </row>
    <row r="11286">
      <c r="A11286" t="inlineStr">
        <is>
          <t>2019-W11-2019-JCHAPS-Y-DEF:san-francisco</t>
        </is>
      </c>
      <c r="B11286" t="n">
        <v>2019</v>
      </c>
      <c r="C11286" t="n">
        <v>11</v>
      </c>
      <c r="D11286" t="inlineStr">
        <is>
          <t>2019-JCHAPS</t>
        </is>
      </c>
      <c r="E11286" t="inlineStr">
        <is>
          <t>Y-DEF:san-francisco</t>
        </is>
      </c>
      <c r="F11286" t="inlineStr">
        <is>
          <t>DST</t>
        </is>
      </c>
      <c r="G11286" t="inlineStr">
        <is>
          <t>Yes</t>
        </is>
      </c>
      <c r="H11286" t="n">
        <v>14</v>
      </c>
    </row>
    <row r="11287">
      <c r="A11287" t="inlineStr">
        <is>
          <t>2019-W11-2019-JCHAPS-Y26664</t>
        </is>
      </c>
      <c r="B11287" t="n">
        <v>2019</v>
      </c>
      <c r="C11287" t="n">
        <v>11</v>
      </c>
      <c r="D11287" t="inlineStr">
        <is>
          <t>2019-JCHAPS</t>
        </is>
      </c>
      <c r="E11287" t="inlineStr">
        <is>
          <t>Y26664</t>
        </is>
      </c>
      <c r="F11287" t="inlineStr">
        <is>
          <t>BN</t>
        </is>
      </c>
      <c r="G11287" t="inlineStr">
        <is>
          <t>No</t>
        </is>
      </c>
      <c r="H11287" t="n">
        <v>0</v>
      </c>
    </row>
    <row r="11288">
      <c r="A11288" t="inlineStr">
        <is>
          <t>2019-W11-2019-JCHAPS-Y29384</t>
        </is>
      </c>
      <c r="B11288" t="n">
        <v>2019</v>
      </c>
      <c r="C11288" t="n">
        <v>11</v>
      </c>
      <c r="D11288" t="inlineStr">
        <is>
          <t>2019-JCHAPS</t>
        </is>
      </c>
      <c r="E11288" t="inlineStr">
        <is>
          <t>Y29384</t>
        </is>
      </c>
      <c r="F11288" t="inlineStr">
        <is>
          <t>BN</t>
        </is>
      </c>
      <c r="G11288" t="inlineStr">
        <is>
          <t>No</t>
        </is>
      </c>
      <c r="H11288" t="n">
        <v>0</v>
      </c>
    </row>
    <row r="11289">
      <c r="A11289" t="inlineStr">
        <is>
          <t>2019-W11-2019-JCHAPS-Y27631</t>
        </is>
      </c>
      <c r="B11289" t="n">
        <v>2019</v>
      </c>
      <c r="C11289" t="n">
        <v>11</v>
      </c>
      <c r="D11289" t="inlineStr">
        <is>
          <t>2019-JCHAPS</t>
        </is>
      </c>
      <c r="E11289" t="inlineStr">
        <is>
          <t>Y27631</t>
        </is>
      </c>
      <c r="F11289" t="inlineStr">
        <is>
          <t>BN</t>
        </is>
      </c>
      <c r="G11289" t="inlineStr">
        <is>
          <t>No</t>
        </is>
      </c>
      <c r="H11289" t="n">
        <v>0</v>
      </c>
    </row>
    <row r="11290">
      <c r="A11290" t="inlineStr">
        <is>
          <t>2019-W11-2019-JCHAPS-Y31077</t>
        </is>
      </c>
      <c r="B11290" t="n">
        <v>2019</v>
      </c>
      <c r="C11290" t="n">
        <v>11</v>
      </c>
      <c r="D11290" t="inlineStr">
        <is>
          <t>2019-JCHAPS</t>
        </is>
      </c>
      <c r="E11290" t="inlineStr">
        <is>
          <t>Y31077</t>
        </is>
      </c>
      <c r="F11290" t="inlineStr">
        <is>
          <t>BN</t>
        </is>
      </c>
      <c r="G11290" t="inlineStr">
        <is>
          <t>No</t>
        </is>
      </c>
      <c r="H11290" t="n">
        <v>0</v>
      </c>
    </row>
    <row r="11291">
      <c r="A11291" t="inlineStr">
        <is>
          <t>2019-W11-2019-JCHAPS-Y25755</t>
        </is>
      </c>
      <c r="B11291" t="n">
        <v>2019</v>
      </c>
      <c r="C11291" t="n">
        <v>11</v>
      </c>
      <c r="D11291" t="inlineStr">
        <is>
          <t>2019-JCHAPS</t>
        </is>
      </c>
      <c r="E11291" t="inlineStr">
        <is>
          <t>Y25755</t>
        </is>
      </c>
      <c r="F11291" t="inlineStr">
        <is>
          <t>BN</t>
        </is>
      </c>
      <c r="G11291" t="inlineStr">
        <is>
          <t>No</t>
        </is>
      </c>
      <c r="H11291" t="n">
        <v>0</v>
      </c>
    </row>
    <row r="11292">
      <c r="A11292" t="inlineStr">
        <is>
          <t>2019-W11-2019-ALEXAODE-Y30125</t>
        </is>
      </c>
      <c r="B11292" t="n">
        <v>2019</v>
      </c>
      <c r="C11292" t="n">
        <v>11</v>
      </c>
      <c r="D11292" t="inlineStr">
        <is>
          <t>2019-ALEXAODE</t>
        </is>
      </c>
      <c r="E11292" t="inlineStr">
        <is>
          <t>Y30125</t>
        </is>
      </c>
      <c r="F11292" t="inlineStr">
        <is>
          <t>QB</t>
        </is>
      </c>
      <c r="G11292" t="inlineStr">
        <is>
          <t>Yes</t>
        </is>
      </c>
      <c r="H11292" t="n">
        <v>4.96</v>
      </c>
    </row>
    <row r="11293">
      <c r="A11293" t="inlineStr">
        <is>
          <t>2019-W11-2019-ALEXAODE-Y27535</t>
        </is>
      </c>
      <c r="B11293" t="n">
        <v>2019</v>
      </c>
      <c r="C11293" t="n">
        <v>11</v>
      </c>
      <c r="D11293" t="inlineStr">
        <is>
          <t>2019-ALEXAODE</t>
        </is>
      </c>
      <c r="E11293" t="inlineStr">
        <is>
          <t>Y27535</t>
        </is>
      </c>
      <c r="F11293" t="inlineStr">
        <is>
          <t>WR</t>
        </is>
      </c>
      <c r="G11293" t="inlineStr">
        <is>
          <t>Yes</t>
        </is>
      </c>
      <c r="H11293" t="n">
        <v>8.9</v>
      </c>
    </row>
    <row r="11294">
      <c r="A11294" t="inlineStr">
        <is>
          <t>2019-W11-2019-ALEXAODE-Y31010</t>
        </is>
      </c>
      <c r="B11294" t="n">
        <v>2019</v>
      </c>
      <c r="C11294" t="n">
        <v>11</v>
      </c>
      <c r="D11294" t="inlineStr">
        <is>
          <t>2019-ALEXAODE</t>
        </is>
      </c>
      <c r="E11294" t="inlineStr">
        <is>
          <t>Y31010</t>
        </is>
      </c>
      <c r="F11294" t="inlineStr">
        <is>
          <t>WR</t>
        </is>
      </c>
      <c r="G11294" t="inlineStr">
        <is>
          <t>Yes</t>
        </is>
      </c>
      <c r="H11294" t="n">
        <v>16.32</v>
      </c>
    </row>
    <row r="11295">
      <c r="A11295" t="inlineStr">
        <is>
          <t>2019-W11-2019-ALEXAODE-Y31906</t>
        </is>
      </c>
      <c r="B11295" t="n">
        <v>2019</v>
      </c>
      <c r="C11295" t="n">
        <v>11</v>
      </c>
      <c r="D11295" t="inlineStr">
        <is>
          <t>2019-ALEXAODE</t>
        </is>
      </c>
      <c r="E11295" t="inlineStr">
        <is>
          <t>Y31906</t>
        </is>
      </c>
      <c r="F11295" t="inlineStr">
        <is>
          <t>RB</t>
        </is>
      </c>
      <c r="G11295" t="inlineStr">
        <is>
          <t>Yes</t>
        </is>
      </c>
      <c r="H11295" t="n">
        <v>8.4</v>
      </c>
    </row>
    <row r="11296">
      <c r="A11296" t="inlineStr">
        <is>
          <t>2019-W11-2019-ALEXAODE-Y30199</t>
        </is>
      </c>
      <c r="B11296" t="n">
        <v>2019</v>
      </c>
      <c r="C11296" t="n">
        <v>11</v>
      </c>
      <c r="D11296" t="inlineStr">
        <is>
          <t>2019-ALEXAODE</t>
        </is>
      </c>
      <c r="E11296" t="inlineStr">
        <is>
          <t>Y30199</t>
        </is>
      </c>
      <c r="F11296" t="inlineStr">
        <is>
          <t>RB</t>
        </is>
      </c>
      <c r="G11296" t="inlineStr">
        <is>
          <t>Yes</t>
        </is>
      </c>
      <c r="H11296" t="n">
        <v>8.800000000000001</v>
      </c>
    </row>
    <row r="11297">
      <c r="A11297" t="inlineStr">
        <is>
          <t>2019-W11-2019-ALEXAODE-Y26686</t>
        </is>
      </c>
      <c r="B11297" t="n">
        <v>2019</v>
      </c>
      <c r="C11297" t="n">
        <v>11</v>
      </c>
      <c r="D11297" t="inlineStr">
        <is>
          <t>2019-ALEXAODE</t>
        </is>
      </c>
      <c r="E11297" t="inlineStr">
        <is>
          <t>Y26686</t>
        </is>
      </c>
      <c r="F11297" t="inlineStr">
        <is>
          <t>TE</t>
        </is>
      </c>
      <c r="G11297" t="inlineStr">
        <is>
          <t>Yes</t>
        </is>
      </c>
      <c r="H11297" t="n">
        <v>18.7</v>
      </c>
    </row>
    <row r="11298">
      <c r="A11298" t="inlineStr">
        <is>
          <t>2019-W11-2019-ALEXAODE-Y28115</t>
        </is>
      </c>
      <c r="B11298" t="n">
        <v>2019</v>
      </c>
      <c r="C11298" t="n">
        <v>11</v>
      </c>
      <c r="D11298" t="inlineStr">
        <is>
          <t>2019-ALEXAODE</t>
        </is>
      </c>
      <c r="E11298" t="inlineStr">
        <is>
          <t>Y28115</t>
        </is>
      </c>
      <c r="F11298" t="inlineStr">
        <is>
          <t>W/R/T FLEX</t>
        </is>
      </c>
      <c r="G11298" t="inlineStr">
        <is>
          <t>Yes</t>
        </is>
      </c>
      <c r="H11298" t="n">
        <v>1.8</v>
      </c>
    </row>
    <row r="11299">
      <c r="A11299" t="inlineStr">
        <is>
          <t>2019-W11-2019-ALEXAODE-Y25881</t>
        </is>
      </c>
      <c r="B11299" t="n">
        <v>2019</v>
      </c>
      <c r="C11299" t="n">
        <v>11</v>
      </c>
      <c r="D11299" t="inlineStr">
        <is>
          <t>2019-ALEXAODE</t>
        </is>
      </c>
      <c r="E11299" t="inlineStr">
        <is>
          <t>Y25881</t>
        </is>
      </c>
      <c r="F11299" t="inlineStr">
        <is>
          <t>K</t>
        </is>
      </c>
      <c r="G11299" t="inlineStr">
        <is>
          <t>Yes</t>
        </is>
      </c>
      <c r="H11299" t="n">
        <v>5</v>
      </c>
    </row>
    <row r="11300">
      <c r="A11300" t="inlineStr">
        <is>
          <t>2019-W11-2019-ALEXAODE-Y-DEF:ny-jets</t>
        </is>
      </c>
      <c r="B11300" t="n">
        <v>2019</v>
      </c>
      <c r="C11300" t="n">
        <v>11</v>
      </c>
      <c r="D11300" t="inlineStr">
        <is>
          <t>2019-ALEXAODE</t>
        </is>
      </c>
      <c r="E11300" t="inlineStr">
        <is>
          <t>Y-DEF:ny-jets</t>
        </is>
      </c>
      <c r="F11300" t="inlineStr">
        <is>
          <t>DST</t>
        </is>
      </c>
      <c r="G11300" t="inlineStr">
        <is>
          <t>Yes</t>
        </is>
      </c>
      <c r="H11300" t="n">
        <v>9</v>
      </c>
    </row>
    <row r="11301">
      <c r="A11301" t="inlineStr">
        <is>
          <t>2019-W11-2019-ALEXAODE-Y24057</t>
        </is>
      </c>
      <c r="B11301" t="n">
        <v>2019</v>
      </c>
      <c r="C11301" t="n">
        <v>11</v>
      </c>
      <c r="D11301" t="inlineStr">
        <is>
          <t>2019-ALEXAODE</t>
        </is>
      </c>
      <c r="E11301" t="inlineStr">
        <is>
          <t>Y24057</t>
        </is>
      </c>
      <c r="F11301" t="inlineStr">
        <is>
          <t>BN</t>
        </is>
      </c>
      <c r="G11301" t="inlineStr">
        <is>
          <t>No</t>
        </is>
      </c>
      <c r="H11301" t="n">
        <v>4.8</v>
      </c>
    </row>
    <row r="11302">
      <c r="A11302" t="inlineStr">
        <is>
          <t>2019-W11-2019-ALEXAODE-Y28474</t>
        </is>
      </c>
      <c r="B11302" t="n">
        <v>2019</v>
      </c>
      <c r="C11302" t="n">
        <v>11</v>
      </c>
      <c r="D11302" t="inlineStr">
        <is>
          <t>2019-ALEXAODE</t>
        </is>
      </c>
      <c r="E11302" t="inlineStr">
        <is>
          <t>Y28474</t>
        </is>
      </c>
      <c r="F11302" t="inlineStr">
        <is>
          <t>BN</t>
        </is>
      </c>
      <c r="G11302" t="inlineStr">
        <is>
          <t>No</t>
        </is>
      </c>
      <c r="H11302" t="n">
        <v>0</v>
      </c>
    </row>
    <row r="11303">
      <c r="A11303" t="inlineStr">
        <is>
          <t>2019-W11-2019-ALEXAODE-Y31833</t>
        </is>
      </c>
      <c r="B11303" t="n">
        <v>2019</v>
      </c>
      <c r="C11303" t="n">
        <v>11</v>
      </c>
      <c r="D11303" t="inlineStr">
        <is>
          <t>2019-ALEXAODE</t>
        </is>
      </c>
      <c r="E11303" t="inlineStr">
        <is>
          <t>Y31833</t>
        </is>
      </c>
      <c r="F11303" t="inlineStr">
        <is>
          <t>BN</t>
        </is>
      </c>
      <c r="G11303" t="inlineStr">
        <is>
          <t>No</t>
        </is>
      </c>
      <c r="H11303" t="n">
        <v>26.7</v>
      </c>
    </row>
    <row r="11304">
      <c r="A11304" t="inlineStr">
        <is>
          <t>2019-W11-2019-ALEXAODE-Y28465</t>
        </is>
      </c>
      <c r="B11304" t="n">
        <v>2019</v>
      </c>
      <c r="C11304" t="n">
        <v>11</v>
      </c>
      <c r="D11304" t="inlineStr">
        <is>
          <t>2019-ALEXAODE</t>
        </is>
      </c>
      <c r="E11304" t="inlineStr">
        <is>
          <t>Y28465</t>
        </is>
      </c>
      <c r="F11304" t="inlineStr">
        <is>
          <t>BN</t>
        </is>
      </c>
      <c r="G11304" t="inlineStr">
        <is>
          <t>No</t>
        </is>
      </c>
      <c r="H11304" t="n">
        <v>5.4</v>
      </c>
    </row>
    <row r="11305">
      <c r="A11305" t="inlineStr">
        <is>
          <t>2019-W11-2019-ALEXAODE-Y-DEF:baltimore</t>
        </is>
      </c>
      <c r="B11305" t="n">
        <v>2019</v>
      </c>
      <c r="C11305" t="n">
        <v>11</v>
      </c>
      <c r="D11305" t="inlineStr">
        <is>
          <t>2019-ALEXAODE</t>
        </is>
      </c>
      <c r="E11305" t="inlineStr">
        <is>
          <t>Y-DEF:baltimore</t>
        </is>
      </c>
      <c r="F11305" t="inlineStr">
        <is>
          <t>BN</t>
        </is>
      </c>
      <c r="G11305" t="inlineStr">
        <is>
          <t>No</t>
        </is>
      </c>
      <c r="H11305" t="n">
        <v>15</v>
      </c>
    </row>
    <row r="11306">
      <c r="A11306" t="inlineStr">
        <is>
          <t>2019-W11-2019-PACO-Y29369</t>
        </is>
      </c>
      <c r="B11306" t="n">
        <v>2019</v>
      </c>
      <c r="C11306" t="n">
        <v>11</v>
      </c>
      <c r="D11306" t="inlineStr">
        <is>
          <t>2019-PACO</t>
        </is>
      </c>
      <c r="E11306" t="inlineStr">
        <is>
          <t>Y29369</t>
        </is>
      </c>
      <c r="F11306" t="inlineStr">
        <is>
          <t>QB</t>
        </is>
      </c>
      <c r="G11306" t="inlineStr">
        <is>
          <t>Yes</t>
        </is>
      </c>
      <c r="H11306" t="n">
        <v>31.56</v>
      </c>
    </row>
    <row r="11307">
      <c r="A11307" t="inlineStr">
        <is>
          <t>2019-W11-2019-PACO-Y24793</t>
        </is>
      </c>
      <c r="B11307" t="n">
        <v>2019</v>
      </c>
      <c r="C11307" t="n">
        <v>11</v>
      </c>
      <c r="D11307" t="inlineStr">
        <is>
          <t>2019-PACO</t>
        </is>
      </c>
      <c r="E11307" t="inlineStr">
        <is>
          <t>Y24793</t>
        </is>
      </c>
      <c r="F11307" t="inlineStr">
        <is>
          <t>WR</t>
        </is>
      </c>
      <c r="G11307" t="inlineStr">
        <is>
          <t>Yes</t>
        </is>
      </c>
      <c r="H11307" t="n">
        <v>11.7</v>
      </c>
    </row>
    <row r="11308">
      <c r="A11308" t="inlineStr">
        <is>
          <t>2019-W11-2019-PACO-Y31868</t>
        </is>
      </c>
      <c r="B11308" t="n">
        <v>2019</v>
      </c>
      <c r="C11308" t="n">
        <v>11</v>
      </c>
      <c r="D11308" t="inlineStr">
        <is>
          <t>2019-PACO</t>
        </is>
      </c>
      <c r="E11308" t="inlineStr">
        <is>
          <t>Y31868</t>
        </is>
      </c>
      <c r="F11308" t="inlineStr">
        <is>
          <t>WR</t>
        </is>
      </c>
      <c r="G11308" t="inlineStr">
        <is>
          <t>Yes</t>
        </is>
      </c>
      <c r="H11308" t="n">
        <v>17.4</v>
      </c>
    </row>
    <row r="11309">
      <c r="A11309" t="inlineStr">
        <is>
          <t>2019-W11-2019-PACO-Y28461</t>
        </is>
      </c>
      <c r="B11309" t="n">
        <v>2019</v>
      </c>
      <c r="C11309" t="n">
        <v>11</v>
      </c>
      <c r="D11309" t="inlineStr">
        <is>
          <t>2019-PACO</t>
        </is>
      </c>
      <c r="E11309" t="inlineStr">
        <is>
          <t>Y28461</t>
        </is>
      </c>
      <c r="F11309" t="inlineStr">
        <is>
          <t>RB</t>
        </is>
      </c>
      <c r="G11309" t="inlineStr">
        <is>
          <t>Yes</t>
        </is>
      </c>
      <c r="H11309" t="n">
        <v>7.7</v>
      </c>
    </row>
    <row r="11310">
      <c r="A11310" t="inlineStr">
        <is>
          <t>2019-W11-2019-PACO-Y31856</t>
        </is>
      </c>
      <c r="B11310" t="n">
        <v>2019</v>
      </c>
      <c r="C11310" t="n">
        <v>11</v>
      </c>
      <c r="D11310" t="inlineStr">
        <is>
          <t>2019-PACO</t>
        </is>
      </c>
      <c r="E11310" t="inlineStr">
        <is>
          <t>Y31856</t>
        </is>
      </c>
      <c r="F11310" t="inlineStr">
        <is>
          <t>RB</t>
        </is>
      </c>
      <c r="G11310" t="inlineStr">
        <is>
          <t>Yes</t>
        </is>
      </c>
      <c r="H11310" t="n">
        <v>11.9</v>
      </c>
    </row>
    <row r="11311">
      <c r="A11311" t="inlineStr">
        <is>
          <t>2019-W11-2019-PACO-Y27538</t>
        </is>
      </c>
      <c r="B11311" t="n">
        <v>2019</v>
      </c>
      <c r="C11311" t="n">
        <v>11</v>
      </c>
      <c r="D11311" t="inlineStr">
        <is>
          <t>2019-PACO</t>
        </is>
      </c>
      <c r="E11311" t="inlineStr">
        <is>
          <t>Y27538</t>
        </is>
      </c>
      <c r="F11311" t="inlineStr">
        <is>
          <t>TE</t>
        </is>
      </c>
      <c r="G11311" t="inlineStr">
        <is>
          <t>Yes</t>
        </is>
      </c>
      <c r="H11311" t="n">
        <v>4.7</v>
      </c>
    </row>
    <row r="11312">
      <c r="A11312" t="inlineStr">
        <is>
          <t>2019-W11-2019-PACO-Y30161</t>
        </is>
      </c>
      <c r="B11312" t="n">
        <v>2019</v>
      </c>
      <c r="C11312" t="n">
        <v>11</v>
      </c>
      <c r="D11312" t="inlineStr">
        <is>
          <t>2019-PACO</t>
        </is>
      </c>
      <c r="E11312" t="inlineStr">
        <is>
          <t>Y30161</t>
        </is>
      </c>
      <c r="F11312" t="inlineStr">
        <is>
          <t>W/R/T FLEX</t>
        </is>
      </c>
      <c r="G11312" t="inlineStr">
        <is>
          <t>Yes</t>
        </is>
      </c>
      <c r="H11312" t="n">
        <v>16.8</v>
      </c>
    </row>
    <row r="11313">
      <c r="A11313" t="inlineStr">
        <is>
          <t>2019-W11-2019-PACO-Y26534</t>
        </is>
      </c>
      <c r="B11313" t="n">
        <v>2019</v>
      </c>
      <c r="C11313" t="n">
        <v>11</v>
      </c>
      <c r="D11313" t="inlineStr">
        <is>
          <t>2019-PACO</t>
        </is>
      </c>
      <c r="E11313" t="inlineStr">
        <is>
          <t>Y26534</t>
        </is>
      </c>
      <c r="F11313" t="inlineStr">
        <is>
          <t>K</t>
        </is>
      </c>
      <c r="G11313" t="inlineStr">
        <is>
          <t>Yes</t>
        </is>
      </c>
      <c r="H11313" t="n">
        <v>12</v>
      </c>
    </row>
    <row r="11314">
      <c r="A11314" t="inlineStr">
        <is>
          <t>2019-W11-2019-PACO-Y-DEF:la-rams</t>
        </is>
      </c>
      <c r="B11314" t="n">
        <v>2019</v>
      </c>
      <c r="C11314" t="n">
        <v>11</v>
      </c>
      <c r="D11314" t="inlineStr">
        <is>
          <t>2019-PACO</t>
        </is>
      </c>
      <c r="E11314" t="inlineStr">
        <is>
          <t>Y-DEF:la-rams</t>
        </is>
      </c>
      <c r="F11314" t="inlineStr">
        <is>
          <t>DST</t>
        </is>
      </c>
      <c r="G11314" t="inlineStr">
        <is>
          <t>Yes</t>
        </is>
      </c>
      <c r="H11314" t="n">
        <v>9</v>
      </c>
    </row>
    <row r="11315">
      <c r="A11315" t="inlineStr">
        <is>
          <t>2019-W11-2019-PACO-Y30259</t>
        </is>
      </c>
      <c r="B11315" t="n">
        <v>2019</v>
      </c>
      <c r="C11315" t="n">
        <v>11</v>
      </c>
      <c r="D11315" t="inlineStr">
        <is>
          <t>2019-PACO</t>
        </is>
      </c>
      <c r="E11315" t="inlineStr">
        <is>
          <t>Y30259</t>
        </is>
      </c>
      <c r="F11315" t="inlineStr">
        <is>
          <t>BN</t>
        </is>
      </c>
      <c r="G11315" t="inlineStr">
        <is>
          <t>No</t>
        </is>
      </c>
      <c r="H11315" t="n">
        <v>0</v>
      </c>
    </row>
    <row r="11316">
      <c r="A11316" t="inlineStr">
        <is>
          <t>2019-W11-2019-PACO-Y31896</t>
        </is>
      </c>
      <c r="B11316" t="n">
        <v>2019</v>
      </c>
      <c r="C11316" t="n">
        <v>11</v>
      </c>
      <c r="D11316" t="inlineStr">
        <is>
          <t>2019-PACO</t>
        </is>
      </c>
      <c r="E11316" t="inlineStr">
        <is>
          <t>Y31896</t>
        </is>
      </c>
      <c r="F11316" t="inlineStr">
        <is>
          <t>BN</t>
        </is>
      </c>
      <c r="G11316" t="inlineStr">
        <is>
          <t>No</t>
        </is>
      </c>
      <c r="H11316" t="n">
        <v>0</v>
      </c>
    </row>
    <row r="11317">
      <c r="A11317" t="inlineStr">
        <is>
          <t>2019-W11-2019-PACO-Y24035</t>
        </is>
      </c>
      <c r="B11317" t="n">
        <v>2019</v>
      </c>
      <c r="C11317" t="n">
        <v>11</v>
      </c>
      <c r="D11317" t="inlineStr">
        <is>
          <t>2019-PACO</t>
        </is>
      </c>
      <c r="E11317" t="inlineStr">
        <is>
          <t>Y24035</t>
        </is>
      </c>
      <c r="F11317" t="inlineStr">
        <is>
          <t>BN</t>
        </is>
      </c>
      <c r="G11317" t="inlineStr">
        <is>
          <t>No</t>
        </is>
      </c>
      <c r="H11317" t="n">
        <v>0</v>
      </c>
    </row>
    <row r="11318">
      <c r="A11318" t="inlineStr">
        <is>
          <t>2019-W11-2019-PACO-Y31379</t>
        </is>
      </c>
      <c r="B11318" t="n">
        <v>2019</v>
      </c>
      <c r="C11318" t="n">
        <v>11</v>
      </c>
      <c r="D11318" t="inlineStr">
        <is>
          <t>2019-PACO</t>
        </is>
      </c>
      <c r="E11318" t="inlineStr">
        <is>
          <t>Y31379</t>
        </is>
      </c>
      <c r="F11318" t="inlineStr">
        <is>
          <t>BN</t>
        </is>
      </c>
      <c r="G11318" t="inlineStr">
        <is>
          <t>No</t>
        </is>
      </c>
      <c r="H11318" t="n">
        <v>8.5</v>
      </c>
    </row>
    <row r="11319">
      <c r="A11319" t="inlineStr">
        <is>
          <t>2019-W11-2019-PACO-Y31888</t>
        </is>
      </c>
      <c r="B11319" t="n">
        <v>2019</v>
      </c>
      <c r="C11319" t="n">
        <v>11</v>
      </c>
      <c r="D11319" t="inlineStr">
        <is>
          <t>2019-PACO</t>
        </is>
      </c>
      <c r="E11319" t="inlineStr">
        <is>
          <t>Y31888</t>
        </is>
      </c>
      <c r="F11319" t="inlineStr">
        <is>
          <t>BN</t>
        </is>
      </c>
      <c r="G11319" t="inlineStr">
        <is>
          <t>No</t>
        </is>
      </c>
      <c r="H11319" t="n">
        <v>2.3</v>
      </c>
    </row>
    <row r="11320">
      <c r="A11320" t="inlineStr">
        <is>
          <t>2019-W11-2019-PACO-Y30122</t>
        </is>
      </c>
      <c r="B11320" t="n">
        <v>2019</v>
      </c>
      <c r="C11320" t="n">
        <v>11</v>
      </c>
      <c r="D11320" t="inlineStr">
        <is>
          <t>2019-PACO</t>
        </is>
      </c>
      <c r="E11320" t="inlineStr">
        <is>
          <t>Y30122</t>
        </is>
      </c>
      <c r="F11320" t="inlineStr">
        <is>
          <t>IR</t>
        </is>
      </c>
      <c r="G11320" t="inlineStr">
        <is>
          <t>No</t>
        </is>
      </c>
      <c r="H11320" t="n">
        <v>0</v>
      </c>
    </row>
    <row r="11321">
      <c r="A11321" t="inlineStr">
        <is>
          <t>2019-W11-2019-ABARBA-Y30123</t>
        </is>
      </c>
      <c r="B11321" t="n">
        <v>2019</v>
      </c>
      <c r="C11321" t="n">
        <v>11</v>
      </c>
      <c r="D11321" t="inlineStr">
        <is>
          <t>2019-ABARBA</t>
        </is>
      </c>
      <c r="E11321" t="inlineStr">
        <is>
          <t>Y30123</t>
        </is>
      </c>
      <c r="F11321" t="inlineStr">
        <is>
          <t>QB</t>
        </is>
      </c>
      <c r="G11321" t="inlineStr">
        <is>
          <t>Yes</t>
        </is>
      </c>
      <c r="H11321" t="n">
        <v>16.18</v>
      </c>
    </row>
    <row r="11322">
      <c r="A11322" t="inlineStr">
        <is>
          <t>2019-W11-2019-ABARBA-Y30120</t>
        </is>
      </c>
      <c r="B11322" t="n">
        <v>2019</v>
      </c>
      <c r="C11322" t="n">
        <v>11</v>
      </c>
      <c r="D11322" t="inlineStr">
        <is>
          <t>2019-ABARBA</t>
        </is>
      </c>
      <c r="E11322" t="inlineStr">
        <is>
          <t>Y30120</t>
        </is>
      </c>
      <c r="F11322" t="inlineStr">
        <is>
          <t>WR</t>
        </is>
      </c>
      <c r="G11322" t="inlineStr">
        <is>
          <t>Yes</t>
        </is>
      </c>
      <c r="H11322" t="n">
        <v>8.6</v>
      </c>
    </row>
    <row r="11323">
      <c r="A11323" t="inlineStr">
        <is>
          <t>2019-W11-2019-ABARBA-Y28534</t>
        </is>
      </c>
      <c r="B11323" t="n">
        <v>2019</v>
      </c>
      <c r="C11323" t="n">
        <v>11</v>
      </c>
      <c r="D11323" t="inlineStr">
        <is>
          <t>2019-ABARBA</t>
        </is>
      </c>
      <c r="E11323" t="inlineStr">
        <is>
          <t>Y28534</t>
        </is>
      </c>
      <c r="F11323" t="inlineStr">
        <is>
          <t>WR</t>
        </is>
      </c>
      <c r="G11323" t="inlineStr">
        <is>
          <t>Yes</t>
        </is>
      </c>
      <c r="H11323" t="n">
        <v>22.6</v>
      </c>
    </row>
    <row r="11324">
      <c r="A11324" t="inlineStr">
        <is>
          <t>2019-W11-2019-ABARBA-Y30256</t>
        </is>
      </c>
      <c r="B11324" t="n">
        <v>2019</v>
      </c>
      <c r="C11324" t="n">
        <v>11</v>
      </c>
      <c r="D11324" t="inlineStr">
        <is>
          <t>2019-ABARBA</t>
        </is>
      </c>
      <c r="E11324" t="inlineStr">
        <is>
          <t>Y30256</t>
        </is>
      </c>
      <c r="F11324" t="inlineStr">
        <is>
          <t>RB</t>
        </is>
      </c>
      <c r="G11324" t="inlineStr">
        <is>
          <t>Yes</t>
        </is>
      </c>
      <c r="H11324" t="n">
        <v>16.9</v>
      </c>
    </row>
    <row r="11325">
      <c r="A11325" t="inlineStr">
        <is>
          <t>2019-W11-2019-ABARBA-Y7241</t>
        </is>
      </c>
      <c r="B11325" t="n">
        <v>2019</v>
      </c>
      <c r="C11325" t="n">
        <v>11</v>
      </c>
      <c r="D11325" t="inlineStr">
        <is>
          <t>2019-ABARBA</t>
        </is>
      </c>
      <c r="E11325" t="inlineStr">
        <is>
          <t>Y7241</t>
        </is>
      </c>
      <c r="F11325" t="inlineStr">
        <is>
          <t>RB</t>
        </is>
      </c>
      <c r="G11325" t="inlineStr">
        <is>
          <t>Yes</t>
        </is>
      </c>
      <c r="H11325" t="n">
        <v>5</v>
      </c>
    </row>
    <row r="11326">
      <c r="A11326" t="inlineStr">
        <is>
          <t>2019-W11-2019-ABARBA-Y26612</t>
        </is>
      </c>
      <c r="B11326" t="n">
        <v>2019</v>
      </c>
      <c r="C11326" t="n">
        <v>11</v>
      </c>
      <c r="D11326" t="inlineStr">
        <is>
          <t>2019-ABARBA</t>
        </is>
      </c>
      <c r="E11326" t="inlineStr">
        <is>
          <t>Y26612</t>
        </is>
      </c>
      <c r="F11326" t="inlineStr">
        <is>
          <t>TE</t>
        </is>
      </c>
      <c r="G11326" t="inlineStr">
        <is>
          <t>Yes</t>
        </is>
      </c>
      <c r="H11326" t="n">
        <v>2.3</v>
      </c>
    </row>
    <row r="11327">
      <c r="A11327" t="inlineStr">
        <is>
          <t>2019-W11-2019-ABARBA-Y27619</t>
        </is>
      </c>
      <c r="B11327" t="n">
        <v>2019</v>
      </c>
      <c r="C11327" t="n">
        <v>11</v>
      </c>
      <c r="D11327" t="inlineStr">
        <is>
          <t>2019-ABARBA</t>
        </is>
      </c>
      <c r="E11327" t="inlineStr">
        <is>
          <t>Y27619</t>
        </is>
      </c>
      <c r="F11327" t="inlineStr">
        <is>
          <t>W/R/T FLEX</t>
        </is>
      </c>
      <c r="G11327" t="inlineStr">
        <is>
          <t>Yes</t>
        </is>
      </c>
      <c r="H11327" t="n">
        <v>32.2</v>
      </c>
    </row>
    <row r="11328">
      <c r="A11328" t="inlineStr">
        <is>
          <t>2019-W11-2019-ABARBA-Y27369</t>
        </is>
      </c>
      <c r="B11328" t="n">
        <v>2019</v>
      </c>
      <c r="C11328" t="n">
        <v>11</v>
      </c>
      <c r="D11328" t="inlineStr">
        <is>
          <t>2019-ABARBA</t>
        </is>
      </c>
      <c r="E11328" t="inlineStr">
        <is>
          <t>Y27369</t>
        </is>
      </c>
      <c r="F11328" t="inlineStr">
        <is>
          <t>K</t>
        </is>
      </c>
      <c r="G11328" t="inlineStr">
        <is>
          <t>Yes</t>
        </is>
      </c>
      <c r="H11328" t="n">
        <v>9</v>
      </c>
    </row>
    <row r="11329">
      <c r="A11329" t="inlineStr">
        <is>
          <t>2019-W11-2019-ABARBA-Y-DEF:buffalo</t>
        </is>
      </c>
      <c r="B11329" t="n">
        <v>2019</v>
      </c>
      <c r="C11329" t="n">
        <v>11</v>
      </c>
      <c r="D11329" t="inlineStr">
        <is>
          <t>2019-ABARBA</t>
        </is>
      </c>
      <c r="E11329" t="inlineStr">
        <is>
          <t>Y-DEF:buffalo</t>
        </is>
      </c>
      <c r="F11329" t="inlineStr">
        <is>
          <t>DST</t>
        </is>
      </c>
      <c r="G11329" t="inlineStr">
        <is>
          <t>Yes</t>
        </is>
      </c>
      <c r="H11329" t="n">
        <v>10</v>
      </c>
    </row>
    <row r="11330">
      <c r="A11330" t="inlineStr">
        <is>
          <t>2019-W11-2019-ABARBA-Y30552</t>
        </is>
      </c>
      <c r="B11330" t="n">
        <v>2019</v>
      </c>
      <c r="C11330" t="n">
        <v>11</v>
      </c>
      <c r="D11330" t="inlineStr">
        <is>
          <t>2019-ABARBA</t>
        </is>
      </c>
      <c r="E11330" t="inlineStr">
        <is>
          <t>Y30552</t>
        </is>
      </c>
      <c r="F11330" t="inlineStr">
        <is>
          <t>BN</t>
        </is>
      </c>
      <c r="G11330" t="inlineStr">
        <is>
          <t>No</t>
        </is>
      </c>
      <c r="H11330" t="n">
        <v>0</v>
      </c>
    </row>
    <row r="11331">
      <c r="A11331" t="inlineStr">
        <is>
          <t>2019-W11-2019-ABARBA-Y30247</t>
        </is>
      </c>
      <c r="B11331" t="n">
        <v>2019</v>
      </c>
      <c r="C11331" t="n">
        <v>11</v>
      </c>
      <c r="D11331" t="inlineStr">
        <is>
          <t>2019-ABARBA</t>
        </is>
      </c>
      <c r="E11331" t="inlineStr">
        <is>
          <t>Y30247</t>
        </is>
      </c>
      <c r="F11331" t="inlineStr">
        <is>
          <t>BN</t>
        </is>
      </c>
      <c r="G11331" t="inlineStr">
        <is>
          <t>No</t>
        </is>
      </c>
      <c r="H11331" t="n">
        <v>0</v>
      </c>
    </row>
    <row r="11332">
      <c r="A11332" t="inlineStr">
        <is>
          <t>2019-W11-2019-ABARBA-Y29235</t>
        </is>
      </c>
      <c r="B11332" t="n">
        <v>2019</v>
      </c>
      <c r="C11332" t="n">
        <v>11</v>
      </c>
      <c r="D11332" t="inlineStr">
        <is>
          <t>2019-ABARBA</t>
        </is>
      </c>
      <c r="E11332" t="inlineStr">
        <is>
          <t>Y29235</t>
        </is>
      </c>
      <c r="F11332" t="inlineStr">
        <is>
          <t>BN</t>
        </is>
      </c>
      <c r="G11332" t="inlineStr">
        <is>
          <t>No</t>
        </is>
      </c>
      <c r="H11332" t="n">
        <v>6.22</v>
      </c>
    </row>
    <row r="11333">
      <c r="A11333" t="inlineStr">
        <is>
          <t>2019-W11-2019-ABARBA-Y30136</t>
        </is>
      </c>
      <c r="B11333" t="n">
        <v>2019</v>
      </c>
      <c r="C11333" t="n">
        <v>11</v>
      </c>
      <c r="D11333" t="inlineStr">
        <is>
          <t>2019-ABARBA</t>
        </is>
      </c>
      <c r="E11333" t="inlineStr">
        <is>
          <t>Y30136</t>
        </is>
      </c>
      <c r="F11333" t="inlineStr">
        <is>
          <t>BN</t>
        </is>
      </c>
      <c r="G11333" t="inlineStr">
        <is>
          <t>No</t>
        </is>
      </c>
      <c r="H11333" t="n">
        <v>0</v>
      </c>
    </row>
    <row r="11334">
      <c r="A11334" t="inlineStr">
        <is>
          <t>2019-W11-2019-ABARBA-Y-DEF:seattle</t>
        </is>
      </c>
      <c r="B11334" t="n">
        <v>2019</v>
      </c>
      <c r="C11334" t="n">
        <v>11</v>
      </c>
      <c r="D11334" t="inlineStr">
        <is>
          <t>2019-ABARBA</t>
        </is>
      </c>
      <c r="E11334" t="inlineStr">
        <is>
          <t>Y-DEF:seattle</t>
        </is>
      </c>
      <c r="F11334" t="inlineStr">
        <is>
          <t>BN</t>
        </is>
      </c>
      <c r="G11334" t="inlineStr">
        <is>
          <t>No</t>
        </is>
      </c>
      <c r="H11334" t="n">
        <v>0</v>
      </c>
    </row>
    <row r="11335">
      <c r="A11335" t="inlineStr">
        <is>
          <t>2019-W11-2019-PUENTETU-Y31002</t>
        </is>
      </c>
      <c r="B11335" t="n">
        <v>2019</v>
      </c>
      <c r="C11335" t="n">
        <v>11</v>
      </c>
      <c r="D11335" t="inlineStr">
        <is>
          <t>2019-PUENTETU</t>
        </is>
      </c>
      <c r="E11335" t="inlineStr">
        <is>
          <t>Y31002</t>
        </is>
      </c>
      <c r="F11335" t="inlineStr">
        <is>
          <t>QB</t>
        </is>
      </c>
      <c r="G11335" t="inlineStr">
        <is>
          <t>Yes</t>
        </is>
      </c>
      <c r="H11335" t="n">
        <v>32.78</v>
      </c>
    </row>
    <row r="11336">
      <c r="A11336" t="inlineStr">
        <is>
          <t>2019-W11-2019-PUENTETU-Y30175</t>
        </is>
      </c>
      <c r="B11336" t="n">
        <v>2019</v>
      </c>
      <c r="C11336" t="n">
        <v>11</v>
      </c>
      <c r="D11336" t="inlineStr">
        <is>
          <t>2019-PUENTETU</t>
        </is>
      </c>
      <c r="E11336" t="inlineStr">
        <is>
          <t>Y30175</t>
        </is>
      </c>
      <c r="F11336" t="inlineStr">
        <is>
          <t>WR</t>
        </is>
      </c>
      <c r="G11336" t="inlineStr">
        <is>
          <t>Yes</t>
        </is>
      </c>
      <c r="H11336" t="n">
        <v>3.1</v>
      </c>
    </row>
    <row r="11337">
      <c r="A11337" t="inlineStr">
        <is>
          <t>2019-W11-2019-PUENTETU-Y31051</t>
        </is>
      </c>
      <c r="B11337" t="n">
        <v>2019</v>
      </c>
      <c r="C11337" t="n">
        <v>11</v>
      </c>
      <c r="D11337" t="inlineStr">
        <is>
          <t>2019-PUENTETU</t>
        </is>
      </c>
      <c r="E11337" t="inlineStr">
        <is>
          <t>Y31051</t>
        </is>
      </c>
      <c r="F11337" t="inlineStr">
        <is>
          <t>WR</t>
        </is>
      </c>
      <c r="G11337" t="inlineStr">
        <is>
          <t>Yes</t>
        </is>
      </c>
      <c r="H11337" t="n">
        <v>19.3</v>
      </c>
    </row>
    <row r="11338">
      <c r="A11338" t="inlineStr">
        <is>
          <t>2019-W11-2019-PUENTETU-Y30180</t>
        </is>
      </c>
      <c r="B11338" t="n">
        <v>2019</v>
      </c>
      <c r="C11338" t="n">
        <v>11</v>
      </c>
      <c r="D11338" t="inlineStr">
        <is>
          <t>2019-PUENTETU</t>
        </is>
      </c>
      <c r="E11338" t="inlineStr">
        <is>
          <t>Y30180</t>
        </is>
      </c>
      <c r="F11338" t="inlineStr">
        <is>
          <t>RB</t>
        </is>
      </c>
      <c r="G11338" t="inlineStr">
        <is>
          <t>Yes</t>
        </is>
      </c>
      <c r="H11338" t="n">
        <v>17.2</v>
      </c>
    </row>
    <row r="11339">
      <c r="A11339" t="inlineStr">
        <is>
          <t>2019-W11-2019-PUENTETU-Y28403</t>
        </is>
      </c>
      <c r="B11339" t="n">
        <v>2019</v>
      </c>
      <c r="C11339" t="n">
        <v>11</v>
      </c>
      <c r="D11339" t="inlineStr">
        <is>
          <t>2019-PUENTETU</t>
        </is>
      </c>
      <c r="E11339" t="inlineStr">
        <is>
          <t>Y28403</t>
        </is>
      </c>
      <c r="F11339" t="inlineStr">
        <is>
          <t>RB</t>
        </is>
      </c>
      <c r="G11339" t="inlineStr">
        <is>
          <t>Yes</t>
        </is>
      </c>
      <c r="H11339" t="n">
        <v>10.5</v>
      </c>
    </row>
    <row r="11340">
      <c r="A11340" t="inlineStr">
        <is>
          <t>2019-W11-2019-PUENTETU-Y29269</t>
        </is>
      </c>
      <c r="B11340" t="n">
        <v>2019</v>
      </c>
      <c r="C11340" t="n">
        <v>11</v>
      </c>
      <c r="D11340" t="inlineStr">
        <is>
          <t>2019-PUENTETU</t>
        </is>
      </c>
      <c r="E11340" t="inlineStr">
        <is>
          <t>Y29269</t>
        </is>
      </c>
      <c r="F11340" t="inlineStr">
        <is>
          <t>TE</t>
        </is>
      </c>
      <c r="G11340" t="inlineStr">
        <is>
          <t>Yes</t>
        </is>
      </c>
      <c r="H11340" t="n">
        <v>11.9</v>
      </c>
    </row>
    <row r="11341">
      <c r="A11341" t="inlineStr">
        <is>
          <t>2019-W11-2019-PUENTETU-Y28654</t>
        </is>
      </c>
      <c r="B11341" t="n">
        <v>2019</v>
      </c>
      <c r="C11341" t="n">
        <v>11</v>
      </c>
      <c r="D11341" t="inlineStr">
        <is>
          <t>2019-PUENTETU</t>
        </is>
      </c>
      <c r="E11341" t="inlineStr">
        <is>
          <t>Y28654</t>
        </is>
      </c>
      <c r="F11341" t="inlineStr">
        <is>
          <t>W/R/T FLEX</t>
        </is>
      </c>
      <c r="G11341" t="inlineStr">
        <is>
          <t>Yes</t>
        </is>
      </c>
      <c r="H11341" t="n">
        <v>3.7</v>
      </c>
    </row>
    <row r="11342">
      <c r="A11342" t="inlineStr">
        <is>
          <t>2019-W11-2019-PUENTETU-Y28685</t>
        </is>
      </c>
      <c r="B11342" t="n">
        <v>2019</v>
      </c>
      <c r="C11342" t="n">
        <v>11</v>
      </c>
      <c r="D11342" t="inlineStr">
        <is>
          <t>2019-PUENTETU</t>
        </is>
      </c>
      <c r="E11342" t="inlineStr">
        <is>
          <t>Y28685</t>
        </is>
      </c>
      <c r="F11342" t="inlineStr">
        <is>
          <t>K</t>
        </is>
      </c>
      <c r="G11342" t="inlineStr">
        <is>
          <t>Yes</t>
        </is>
      </c>
      <c r="H11342" t="n">
        <v>1</v>
      </c>
    </row>
    <row r="11343">
      <c r="A11343" t="inlineStr">
        <is>
          <t>2019-W11-2019-PUENTETU-Y-DEF:pittsburgh</t>
        </is>
      </c>
      <c r="B11343" t="n">
        <v>2019</v>
      </c>
      <c r="C11343" t="n">
        <v>11</v>
      </c>
      <c r="D11343" t="inlineStr">
        <is>
          <t>2019-PUENTETU</t>
        </is>
      </c>
      <c r="E11343" t="inlineStr">
        <is>
          <t>Y-DEF:pittsburgh</t>
        </is>
      </c>
      <c r="F11343" t="inlineStr">
        <is>
          <t>DST</t>
        </is>
      </c>
      <c r="G11343" t="inlineStr">
        <is>
          <t>Yes</t>
        </is>
      </c>
      <c r="H11343" t="n">
        <v>1</v>
      </c>
    </row>
    <row r="11344">
      <c r="A11344" t="inlineStr">
        <is>
          <t>2019-W11-2019-PUENTETU-Y29255</t>
        </is>
      </c>
      <c r="B11344" t="n">
        <v>2019</v>
      </c>
      <c r="C11344" t="n">
        <v>11</v>
      </c>
      <c r="D11344" t="inlineStr">
        <is>
          <t>2019-PUENTETU</t>
        </is>
      </c>
      <c r="E11344" t="inlineStr">
        <is>
          <t>Y29255</t>
        </is>
      </c>
      <c r="F11344" t="inlineStr">
        <is>
          <t>BN</t>
        </is>
      </c>
      <c r="G11344" t="inlineStr">
        <is>
          <t>No</t>
        </is>
      </c>
      <c r="H11344" t="n">
        <v>0</v>
      </c>
    </row>
    <row r="11345">
      <c r="A11345" t="inlineStr">
        <is>
          <t>2019-W11-2019-PUENTETU-Y26804</t>
        </is>
      </c>
      <c r="B11345" t="n">
        <v>2019</v>
      </c>
      <c r="C11345" t="n">
        <v>11</v>
      </c>
      <c r="D11345" t="inlineStr">
        <is>
          <t>2019-PUENTETU</t>
        </is>
      </c>
      <c r="E11345" t="inlineStr">
        <is>
          <t>Y26804</t>
        </is>
      </c>
      <c r="F11345" t="inlineStr">
        <is>
          <t>BN</t>
        </is>
      </c>
      <c r="G11345" t="inlineStr">
        <is>
          <t>No</t>
        </is>
      </c>
      <c r="H11345" t="n">
        <v>4.2</v>
      </c>
    </row>
    <row r="11346">
      <c r="A11346" t="inlineStr">
        <is>
          <t>2019-W11-2019-PUENTETU-Y30661</t>
        </is>
      </c>
      <c r="B11346" t="n">
        <v>2019</v>
      </c>
      <c r="C11346" t="n">
        <v>11</v>
      </c>
      <c r="D11346" t="inlineStr">
        <is>
          <t>2019-PUENTETU</t>
        </is>
      </c>
      <c r="E11346" t="inlineStr">
        <is>
          <t>Y30661</t>
        </is>
      </c>
      <c r="F11346" t="inlineStr">
        <is>
          <t>BN</t>
        </is>
      </c>
      <c r="G11346" t="inlineStr">
        <is>
          <t>No</t>
        </is>
      </c>
      <c r="H11346" t="n">
        <v>0</v>
      </c>
    </row>
    <row r="11347">
      <c r="A11347" t="inlineStr">
        <is>
          <t>2019-W11-2019-PUENTETU-Y30253</t>
        </is>
      </c>
      <c r="B11347" t="n">
        <v>2019</v>
      </c>
      <c r="C11347" t="n">
        <v>11</v>
      </c>
      <c r="D11347" t="inlineStr">
        <is>
          <t>2019-PUENTETU</t>
        </is>
      </c>
      <c r="E11347" t="inlineStr">
        <is>
          <t>Y30253</t>
        </is>
      </c>
      <c r="F11347" t="inlineStr">
        <is>
          <t>BN</t>
        </is>
      </c>
      <c r="G11347" t="inlineStr">
        <is>
          <t>No</t>
        </is>
      </c>
      <c r="H11347" t="n">
        <v>0</v>
      </c>
    </row>
    <row r="11348">
      <c r="A11348" t="inlineStr">
        <is>
          <t>2019-W11-2019-PUENTETU-Y31268</t>
        </is>
      </c>
      <c r="B11348" t="n">
        <v>2019</v>
      </c>
      <c r="C11348" t="n">
        <v>11</v>
      </c>
      <c r="D11348" t="inlineStr">
        <is>
          <t>2019-PUENTETU</t>
        </is>
      </c>
      <c r="E11348" t="inlineStr">
        <is>
          <t>Y31268</t>
        </is>
      </c>
      <c r="F11348" t="inlineStr">
        <is>
          <t>BN</t>
        </is>
      </c>
      <c r="G11348" t="inlineStr">
        <is>
          <t>No</t>
        </is>
      </c>
      <c r="H11348" t="n">
        <v>0</v>
      </c>
    </row>
    <row r="11349">
      <c r="A11349" t="inlineStr">
        <is>
          <t>2019-W11-2019-PUENTETU-Y27277</t>
        </is>
      </c>
      <c r="B11349" t="n">
        <v>2019</v>
      </c>
      <c r="C11349" t="n">
        <v>11</v>
      </c>
      <c r="D11349" t="inlineStr">
        <is>
          <t>2019-PUENTETU</t>
        </is>
      </c>
      <c r="E11349" t="inlineStr">
        <is>
          <t>Y27277</t>
        </is>
      </c>
      <c r="F11349" t="inlineStr">
        <is>
          <t>IR</t>
        </is>
      </c>
      <c r="G11349" t="inlineStr">
        <is>
          <t>No</t>
        </is>
      </c>
      <c r="H11349" t="n">
        <v>0</v>
      </c>
    </row>
    <row r="11350">
      <c r="A11350" t="inlineStr">
        <is>
          <t>2019-W11-2019-ISAROD-Y29325</t>
        </is>
      </c>
      <c r="B11350" t="n">
        <v>2019</v>
      </c>
      <c r="C11350" t="n">
        <v>11</v>
      </c>
      <c r="D11350" t="inlineStr">
        <is>
          <t>2019-ISAROD</t>
        </is>
      </c>
      <c r="E11350" t="inlineStr">
        <is>
          <t>Y29325</t>
        </is>
      </c>
      <c r="F11350" t="inlineStr">
        <is>
          <t>QB</t>
        </is>
      </c>
      <c r="G11350" t="inlineStr">
        <is>
          <t>Yes</t>
        </is>
      </c>
      <c r="H11350" t="n">
        <v>16.12</v>
      </c>
    </row>
    <row r="11351">
      <c r="A11351" t="inlineStr">
        <is>
          <t>2019-W11-2019-ISAROD-Y28493</t>
        </is>
      </c>
      <c r="B11351" t="n">
        <v>2019</v>
      </c>
      <c r="C11351" t="n">
        <v>11</v>
      </c>
      <c r="D11351" t="inlineStr">
        <is>
          <t>2019-ISAROD</t>
        </is>
      </c>
      <c r="E11351" t="inlineStr">
        <is>
          <t>Y28493</t>
        </is>
      </c>
      <c r="F11351" t="inlineStr">
        <is>
          <t>WR</t>
        </is>
      </c>
      <c r="G11351" t="inlineStr">
        <is>
          <t>Yes</t>
        </is>
      </c>
      <c r="H11351" t="n">
        <v>16.1</v>
      </c>
    </row>
    <row r="11352">
      <c r="A11352" t="inlineStr">
        <is>
          <t>2019-W11-2019-ISAROD-Y9496</t>
        </is>
      </c>
      <c r="B11352" t="n">
        <v>2019</v>
      </c>
      <c r="C11352" t="n">
        <v>11</v>
      </c>
      <c r="D11352" t="inlineStr">
        <is>
          <t>2019-ISAROD</t>
        </is>
      </c>
      <c r="E11352" t="inlineStr">
        <is>
          <t>Y9496</t>
        </is>
      </c>
      <c r="F11352" t="inlineStr">
        <is>
          <t>WR</t>
        </is>
      </c>
      <c r="G11352" t="inlineStr">
        <is>
          <t>Yes</t>
        </is>
      </c>
      <c r="H11352" t="n">
        <v>12.4</v>
      </c>
    </row>
    <row r="11353">
      <c r="A11353" t="inlineStr">
        <is>
          <t>2019-W11-2019-ISAROD-Y30154</t>
        </is>
      </c>
      <c r="B11353" t="n">
        <v>2019</v>
      </c>
      <c r="C11353" t="n">
        <v>11</v>
      </c>
      <c r="D11353" t="inlineStr">
        <is>
          <t>2019-ISAROD</t>
        </is>
      </c>
      <c r="E11353" t="inlineStr">
        <is>
          <t>Y30154</t>
        </is>
      </c>
      <c r="F11353" t="inlineStr">
        <is>
          <t>RB</t>
        </is>
      </c>
      <c r="G11353" t="inlineStr">
        <is>
          <t>Yes</t>
        </is>
      </c>
      <c r="H11353" t="n">
        <v>14.2</v>
      </c>
    </row>
    <row r="11354">
      <c r="A11354" t="inlineStr">
        <is>
          <t>2019-W11-2019-ISAROD-Y27585</t>
        </is>
      </c>
      <c r="B11354" t="n">
        <v>2019</v>
      </c>
      <c r="C11354" t="n">
        <v>11</v>
      </c>
      <c r="D11354" t="inlineStr">
        <is>
          <t>2019-ISAROD</t>
        </is>
      </c>
      <c r="E11354" t="inlineStr">
        <is>
          <t>Y27585</t>
        </is>
      </c>
      <c r="F11354" t="inlineStr">
        <is>
          <t>RB</t>
        </is>
      </c>
      <c r="G11354" t="inlineStr">
        <is>
          <t>Yes</t>
        </is>
      </c>
      <c r="H11354" t="n">
        <v>14.5</v>
      </c>
    </row>
    <row r="11355">
      <c r="A11355" t="inlineStr">
        <is>
          <t>2019-W11-2019-ISAROD-Y27299</t>
        </is>
      </c>
      <c r="B11355" t="n">
        <v>2019</v>
      </c>
      <c r="C11355" t="n">
        <v>11</v>
      </c>
      <c r="D11355" t="inlineStr">
        <is>
          <t>2019-ISAROD</t>
        </is>
      </c>
      <c r="E11355" t="inlineStr">
        <is>
          <t>Y27299</t>
        </is>
      </c>
      <c r="F11355" t="inlineStr">
        <is>
          <t>TE</t>
        </is>
      </c>
      <c r="G11355" t="inlineStr">
        <is>
          <t>Yes</t>
        </is>
      </c>
      <c r="H11355" t="n">
        <v>0</v>
      </c>
    </row>
    <row r="11356">
      <c r="A11356" t="inlineStr">
        <is>
          <t>2019-W11-2019-ISAROD-Y29288</t>
        </is>
      </c>
      <c r="B11356" t="n">
        <v>2019</v>
      </c>
      <c r="C11356" t="n">
        <v>11</v>
      </c>
      <c r="D11356" t="inlineStr">
        <is>
          <t>2019-ISAROD</t>
        </is>
      </c>
      <c r="E11356" t="inlineStr">
        <is>
          <t>Y29288</t>
        </is>
      </c>
      <c r="F11356" t="inlineStr">
        <is>
          <t>W/R/T FLEX</t>
        </is>
      </c>
      <c r="G11356" t="inlineStr">
        <is>
          <t>Yes</t>
        </is>
      </c>
      <c r="H11356" t="n">
        <v>1.5</v>
      </c>
    </row>
    <row r="11357">
      <c r="A11357" t="inlineStr">
        <is>
          <t>2019-W11-2019-ISAROD-Y29754</t>
        </is>
      </c>
      <c r="B11357" t="n">
        <v>2019</v>
      </c>
      <c r="C11357" t="n">
        <v>11</v>
      </c>
      <c r="D11357" t="inlineStr">
        <is>
          <t>2019-ISAROD</t>
        </is>
      </c>
      <c r="E11357" t="inlineStr">
        <is>
          <t>Y29754</t>
        </is>
      </c>
      <c r="F11357" t="inlineStr">
        <is>
          <t>K</t>
        </is>
      </c>
      <c r="G11357" t="inlineStr">
        <is>
          <t>Yes</t>
        </is>
      </c>
      <c r="H11357" t="n">
        <v>11</v>
      </c>
    </row>
    <row r="11358">
      <c r="A11358" t="inlineStr">
        <is>
          <t>2019-W11-2019-ISAROD-Y-DEF:cleveland</t>
        </is>
      </c>
      <c r="B11358" t="n">
        <v>2019</v>
      </c>
      <c r="C11358" t="n">
        <v>11</v>
      </c>
      <c r="D11358" t="inlineStr">
        <is>
          <t>2019-ISAROD</t>
        </is>
      </c>
      <c r="E11358" t="inlineStr">
        <is>
          <t>Y-DEF:cleveland</t>
        </is>
      </c>
      <c r="F11358" t="inlineStr">
        <is>
          <t>DST</t>
        </is>
      </c>
      <c r="G11358" t="inlineStr">
        <is>
          <t>Yes</t>
        </is>
      </c>
      <c r="H11358" t="n">
        <v>16</v>
      </c>
    </row>
    <row r="11359">
      <c r="A11359" t="inlineStr">
        <is>
          <t>2019-W11-2019-ISAROD-Y27532</t>
        </is>
      </c>
      <c r="B11359" t="n">
        <v>2019</v>
      </c>
      <c r="C11359" t="n">
        <v>11</v>
      </c>
      <c r="D11359" t="inlineStr">
        <is>
          <t>2019-ISAROD</t>
        </is>
      </c>
      <c r="E11359" t="inlineStr">
        <is>
          <t>Y27532</t>
        </is>
      </c>
      <c r="F11359" t="inlineStr">
        <is>
          <t>BN</t>
        </is>
      </c>
      <c r="G11359" t="inlineStr">
        <is>
          <t>No</t>
        </is>
      </c>
      <c r="H11359" t="n">
        <v>3.6</v>
      </c>
    </row>
    <row r="11360">
      <c r="A11360" t="inlineStr">
        <is>
          <t>2019-W11-2019-ISAROD-Y30971</t>
        </is>
      </c>
      <c r="B11360" t="n">
        <v>2019</v>
      </c>
      <c r="C11360" t="n">
        <v>11</v>
      </c>
      <c r="D11360" t="inlineStr">
        <is>
          <t>2019-ISAROD</t>
        </is>
      </c>
      <c r="E11360" t="inlineStr">
        <is>
          <t>Y30971</t>
        </is>
      </c>
      <c r="F11360" t="inlineStr">
        <is>
          <t>BN</t>
        </is>
      </c>
      <c r="G11360" t="inlineStr">
        <is>
          <t>No</t>
        </is>
      </c>
      <c r="H11360" t="n">
        <v>21.82</v>
      </c>
    </row>
    <row r="11361">
      <c r="A11361" t="inlineStr">
        <is>
          <t>2019-W11-2019-ISAROD-Y27581</t>
        </is>
      </c>
      <c r="B11361" t="n">
        <v>2019</v>
      </c>
      <c r="C11361" t="n">
        <v>11</v>
      </c>
      <c r="D11361" t="inlineStr">
        <is>
          <t>2019-ISAROD</t>
        </is>
      </c>
      <c r="E11361" t="inlineStr">
        <is>
          <t>Y27581</t>
        </is>
      </c>
      <c r="F11361" t="inlineStr">
        <is>
          <t>BN</t>
        </is>
      </c>
      <c r="G11361" t="inlineStr">
        <is>
          <t>No</t>
        </is>
      </c>
      <c r="H11361" t="n">
        <v>0</v>
      </c>
    </row>
    <row r="11362">
      <c r="A11362" t="inlineStr">
        <is>
          <t>2019-W11-2019-ISAROD-Y31100</t>
        </is>
      </c>
      <c r="B11362" t="n">
        <v>2019</v>
      </c>
      <c r="C11362" t="n">
        <v>11</v>
      </c>
      <c r="D11362" t="inlineStr">
        <is>
          <t>2019-ISAROD</t>
        </is>
      </c>
      <c r="E11362" t="inlineStr">
        <is>
          <t>Y31100</t>
        </is>
      </c>
      <c r="F11362" t="inlineStr">
        <is>
          <t>BN</t>
        </is>
      </c>
      <c r="G11362" t="inlineStr">
        <is>
          <t>No</t>
        </is>
      </c>
      <c r="H11362" t="n">
        <v>10.2</v>
      </c>
    </row>
    <row r="11363">
      <c r="A11363" t="inlineStr">
        <is>
          <t>2019-W11-2019-ISAROD-Y25802</t>
        </is>
      </c>
      <c r="B11363" t="n">
        <v>2019</v>
      </c>
      <c r="C11363" t="n">
        <v>11</v>
      </c>
      <c r="D11363" t="inlineStr">
        <is>
          <t>2019-ISAROD</t>
        </is>
      </c>
      <c r="E11363" t="inlineStr">
        <is>
          <t>Y25802</t>
        </is>
      </c>
      <c r="F11363" t="inlineStr">
        <is>
          <t>BN</t>
        </is>
      </c>
      <c r="G11363" t="inlineStr">
        <is>
          <t>No</t>
        </is>
      </c>
      <c r="H11363" t="n">
        <v>0</v>
      </c>
    </row>
    <row r="11364">
      <c r="A11364" t="inlineStr">
        <is>
          <t>2019-W11-2019-ISAROD-Y30142</t>
        </is>
      </c>
      <c r="B11364" t="n">
        <v>2019</v>
      </c>
      <c r="C11364" t="n">
        <v>11</v>
      </c>
      <c r="D11364" t="inlineStr">
        <is>
          <t>2019-ISAROD</t>
        </is>
      </c>
      <c r="E11364" t="inlineStr">
        <is>
          <t>Y30142</t>
        </is>
      </c>
      <c r="F11364" t="inlineStr">
        <is>
          <t>IR</t>
        </is>
      </c>
      <c r="G11364" t="inlineStr">
        <is>
          <t>No</t>
        </is>
      </c>
      <c r="H11364" t="n">
        <v>0</v>
      </c>
    </row>
    <row r="11365">
      <c r="A11365" t="inlineStr">
        <is>
          <t>2019-W11-2019-EMAN-Y8780</t>
        </is>
      </c>
      <c r="B11365" t="n">
        <v>2019</v>
      </c>
      <c r="C11365" t="n">
        <v>11</v>
      </c>
      <c r="D11365" t="inlineStr">
        <is>
          <t>2019-EMAN</t>
        </is>
      </c>
      <c r="E11365" t="inlineStr">
        <is>
          <t>Y8780</t>
        </is>
      </c>
      <c r="F11365" t="inlineStr">
        <is>
          <t>QB</t>
        </is>
      </c>
      <c r="G11365" t="inlineStr">
        <is>
          <t>Yes</t>
        </is>
      </c>
      <c r="H11365" t="n">
        <v>16.44</v>
      </c>
    </row>
    <row r="11366">
      <c r="A11366" t="inlineStr">
        <is>
          <t>2019-W11-2019-EMAN-Y30197</t>
        </is>
      </c>
      <c r="B11366" t="n">
        <v>2019</v>
      </c>
      <c r="C11366" t="n">
        <v>11</v>
      </c>
      <c r="D11366" t="inlineStr">
        <is>
          <t>2019-EMAN</t>
        </is>
      </c>
      <c r="E11366" t="inlineStr">
        <is>
          <t>Y30197</t>
        </is>
      </c>
      <c r="F11366" t="inlineStr">
        <is>
          <t>WR</t>
        </is>
      </c>
      <c r="G11366" t="inlineStr">
        <is>
          <t>Yes</t>
        </is>
      </c>
      <c r="H11366" t="n">
        <v>12.2</v>
      </c>
    </row>
    <row r="11367">
      <c r="A11367" t="inlineStr">
        <is>
          <t>2019-W11-2019-EMAN-Y27589</t>
        </is>
      </c>
      <c r="B11367" t="n">
        <v>2019</v>
      </c>
      <c r="C11367" t="n">
        <v>11</v>
      </c>
      <c r="D11367" t="inlineStr">
        <is>
          <t>2019-EMAN</t>
        </is>
      </c>
      <c r="E11367" t="inlineStr">
        <is>
          <t>Y27589</t>
        </is>
      </c>
      <c r="F11367" t="inlineStr">
        <is>
          <t>WR</t>
        </is>
      </c>
      <c r="G11367" t="inlineStr">
        <is>
          <t>Yes</t>
        </is>
      </c>
      <c r="H11367" t="n">
        <v>3.5</v>
      </c>
    </row>
    <row r="11368">
      <c r="A11368" t="inlineStr">
        <is>
          <t>2019-W11-2019-EMAN-Y24815</t>
        </is>
      </c>
      <c r="B11368" t="n">
        <v>2019</v>
      </c>
      <c r="C11368" t="n">
        <v>11</v>
      </c>
      <c r="D11368" t="inlineStr">
        <is>
          <t>2019-EMAN</t>
        </is>
      </c>
      <c r="E11368" t="inlineStr">
        <is>
          <t>Y24815</t>
        </is>
      </c>
      <c r="F11368" t="inlineStr">
        <is>
          <t>RB</t>
        </is>
      </c>
      <c r="G11368" t="inlineStr">
        <is>
          <t>Yes</t>
        </is>
      </c>
      <c r="H11368" t="n">
        <v>22</v>
      </c>
    </row>
    <row r="11369">
      <c r="A11369" t="inlineStr">
        <is>
          <t>2019-W11-2019-EMAN-Y32018</t>
        </is>
      </c>
      <c r="B11369" t="n">
        <v>2019</v>
      </c>
      <c r="C11369" t="n">
        <v>11</v>
      </c>
      <c r="D11369" t="inlineStr">
        <is>
          <t>2019-EMAN</t>
        </is>
      </c>
      <c r="E11369" t="inlineStr">
        <is>
          <t>Y32018</t>
        </is>
      </c>
      <c r="F11369" t="inlineStr">
        <is>
          <t>RB</t>
        </is>
      </c>
      <c r="G11369" t="inlineStr">
        <is>
          <t>Yes</t>
        </is>
      </c>
      <c r="H11369" t="n">
        <v>1.1</v>
      </c>
    </row>
    <row r="11370">
      <c r="A11370" t="inlineStr">
        <is>
          <t>2019-W11-2019-EMAN-Y9353</t>
        </is>
      </c>
      <c r="B11370" t="n">
        <v>2019</v>
      </c>
      <c r="C11370" t="n">
        <v>11</v>
      </c>
      <c r="D11370" t="inlineStr">
        <is>
          <t>2019-EMAN</t>
        </is>
      </c>
      <c r="E11370" t="inlineStr">
        <is>
          <t>Y9353</t>
        </is>
      </c>
      <c r="F11370" t="inlineStr">
        <is>
          <t>TE</t>
        </is>
      </c>
      <c r="G11370" t="inlineStr">
        <is>
          <t>Yes</t>
        </is>
      </c>
      <c r="H11370" t="n">
        <v>10.3</v>
      </c>
    </row>
    <row r="11371">
      <c r="A11371" t="inlineStr">
        <is>
          <t>2019-W11-2019-EMAN-Y31908</t>
        </is>
      </c>
      <c r="B11371" t="n">
        <v>2019</v>
      </c>
      <c r="C11371" t="n">
        <v>11</v>
      </c>
      <c r="D11371" t="inlineStr">
        <is>
          <t>2019-EMAN</t>
        </is>
      </c>
      <c r="E11371" t="inlineStr">
        <is>
          <t>Y31908</t>
        </is>
      </c>
      <c r="F11371" t="inlineStr">
        <is>
          <t>W/R/T FLEX</t>
        </is>
      </c>
      <c r="G11371" t="inlineStr">
        <is>
          <t>Yes</t>
        </is>
      </c>
      <c r="H11371" t="n">
        <v>8.4</v>
      </c>
    </row>
    <row r="11372">
      <c r="A11372" t="inlineStr">
        <is>
          <t>2019-W11-2019-EMAN-Y30346</t>
        </is>
      </c>
      <c r="B11372" t="n">
        <v>2019</v>
      </c>
      <c r="C11372" t="n">
        <v>11</v>
      </c>
      <c r="D11372" t="inlineStr">
        <is>
          <t>2019-EMAN</t>
        </is>
      </c>
      <c r="E11372" t="inlineStr">
        <is>
          <t>Y30346</t>
        </is>
      </c>
      <c r="F11372" t="inlineStr">
        <is>
          <t>K</t>
        </is>
      </c>
      <c r="G11372" t="inlineStr">
        <is>
          <t>Yes</t>
        </is>
      </c>
      <c r="H11372" t="n">
        <v>7</v>
      </c>
    </row>
    <row r="11373">
      <c r="A11373" t="inlineStr">
        <is>
          <t>2019-W11-2019-EMAN-Y-DEF:chicago</t>
        </is>
      </c>
      <c r="B11373" t="n">
        <v>2019</v>
      </c>
      <c r="C11373" t="n">
        <v>11</v>
      </c>
      <c r="D11373" t="inlineStr">
        <is>
          <t>2019-EMAN</t>
        </is>
      </c>
      <c r="E11373" t="inlineStr">
        <is>
          <t>Y-DEF:chicago</t>
        </is>
      </c>
      <c r="F11373" t="inlineStr">
        <is>
          <t>DST</t>
        </is>
      </c>
      <c r="G11373" t="inlineStr">
        <is>
          <t>Yes</t>
        </is>
      </c>
      <c r="H11373" t="n">
        <v>5</v>
      </c>
    </row>
    <row r="11374">
      <c r="A11374" t="inlineStr">
        <is>
          <t>2019-W11-2019-EMAN-Y30996</t>
        </is>
      </c>
      <c r="B11374" t="n">
        <v>2019</v>
      </c>
      <c r="C11374" t="n">
        <v>11</v>
      </c>
      <c r="D11374" t="inlineStr">
        <is>
          <t>2019-EMAN</t>
        </is>
      </c>
      <c r="E11374" t="inlineStr">
        <is>
          <t>Y30996</t>
        </is>
      </c>
      <c r="F11374" t="inlineStr">
        <is>
          <t>BN</t>
        </is>
      </c>
      <c r="G11374" t="inlineStr">
        <is>
          <t>No</t>
        </is>
      </c>
      <c r="H11374" t="n">
        <v>24.3</v>
      </c>
    </row>
    <row r="11375">
      <c r="A11375" t="inlineStr">
        <is>
          <t>2019-W11-2019-EMAN-Y30972</t>
        </is>
      </c>
      <c r="B11375" t="n">
        <v>2019</v>
      </c>
      <c r="C11375" t="n">
        <v>11</v>
      </c>
      <c r="D11375" t="inlineStr">
        <is>
          <t>2019-EMAN</t>
        </is>
      </c>
      <c r="E11375" t="inlineStr">
        <is>
          <t>Y30972</t>
        </is>
      </c>
      <c r="F11375" t="inlineStr">
        <is>
          <t>BN</t>
        </is>
      </c>
      <c r="G11375" t="inlineStr">
        <is>
          <t>No</t>
        </is>
      </c>
      <c r="H11375" t="n">
        <v>0</v>
      </c>
    </row>
    <row r="11376">
      <c r="A11376" t="inlineStr">
        <is>
          <t>2019-W11-2019-EMAN-Y31082</t>
        </is>
      </c>
      <c r="B11376" t="n">
        <v>2019</v>
      </c>
      <c r="C11376" t="n">
        <v>11</v>
      </c>
      <c r="D11376" t="inlineStr">
        <is>
          <t>2019-EMAN</t>
        </is>
      </c>
      <c r="E11376" t="inlineStr">
        <is>
          <t>Y31082</t>
        </is>
      </c>
      <c r="F11376" t="inlineStr">
        <is>
          <t>BN</t>
        </is>
      </c>
      <c r="G11376" t="inlineStr">
        <is>
          <t>No</t>
        </is>
      </c>
      <c r="H11376" t="n">
        <v>0</v>
      </c>
    </row>
    <row r="11377">
      <c r="A11377" t="inlineStr">
        <is>
          <t>2019-W11-2019-EMAN-Y24070</t>
        </is>
      </c>
      <c r="B11377" t="n">
        <v>2019</v>
      </c>
      <c r="C11377" t="n">
        <v>11</v>
      </c>
      <c r="D11377" t="inlineStr">
        <is>
          <t>2019-EMAN</t>
        </is>
      </c>
      <c r="E11377" t="inlineStr">
        <is>
          <t>Y24070</t>
        </is>
      </c>
      <c r="F11377" t="inlineStr">
        <is>
          <t>BN</t>
        </is>
      </c>
      <c r="G11377" t="inlineStr">
        <is>
          <t>No</t>
        </is>
      </c>
      <c r="H11377" t="n">
        <v>0</v>
      </c>
    </row>
    <row r="11378">
      <c r="A11378" t="inlineStr">
        <is>
          <t>2019-W11-2019-EMAN-Y6763</t>
        </is>
      </c>
      <c r="B11378" t="n">
        <v>2019</v>
      </c>
      <c r="C11378" t="n">
        <v>11</v>
      </c>
      <c r="D11378" t="inlineStr">
        <is>
          <t>2019-EMAN</t>
        </is>
      </c>
      <c r="E11378" t="inlineStr">
        <is>
          <t>Y6763</t>
        </is>
      </c>
      <c r="F11378" t="inlineStr">
        <is>
          <t>BN</t>
        </is>
      </c>
      <c r="G11378" t="inlineStr">
        <is>
          <t>No</t>
        </is>
      </c>
      <c r="H11378" t="n">
        <v>16.12</v>
      </c>
    </row>
    <row r="11379">
      <c r="A11379" t="inlineStr">
        <is>
          <t>2019-W11-2019-LDV-Y5479</t>
        </is>
      </c>
      <c r="B11379" t="n">
        <v>2019</v>
      </c>
      <c r="C11379" t="n">
        <v>11</v>
      </c>
      <c r="D11379" t="inlineStr">
        <is>
          <t>2019-LDV</t>
        </is>
      </c>
      <c r="E11379" t="inlineStr">
        <is>
          <t>Y5479</t>
        </is>
      </c>
      <c r="F11379" t="inlineStr">
        <is>
          <t>QB</t>
        </is>
      </c>
      <c r="G11379" t="inlineStr">
        <is>
          <t>Yes</t>
        </is>
      </c>
      <c r="H11379" t="n">
        <v>21.12</v>
      </c>
    </row>
    <row r="11380">
      <c r="A11380" t="inlineStr">
        <is>
          <t>2019-W11-2019-LDV-Y28392</t>
        </is>
      </c>
      <c r="B11380" t="n">
        <v>2019</v>
      </c>
      <c r="C11380" t="n">
        <v>11</v>
      </c>
      <c r="D11380" t="inlineStr">
        <is>
          <t>2019-LDV</t>
        </is>
      </c>
      <c r="E11380" t="inlineStr">
        <is>
          <t>Y28392</t>
        </is>
      </c>
      <c r="F11380" t="inlineStr">
        <is>
          <t>WR</t>
        </is>
      </c>
      <c r="G11380" t="inlineStr">
        <is>
          <t>Yes</t>
        </is>
      </c>
      <c r="H11380" t="n">
        <v>5.3</v>
      </c>
    </row>
    <row r="11381">
      <c r="A11381" t="inlineStr">
        <is>
          <t>2019-W11-2019-LDV-Y25793</t>
        </is>
      </c>
      <c r="B11381" t="n">
        <v>2019</v>
      </c>
      <c r="C11381" t="n">
        <v>11</v>
      </c>
      <c r="D11381" t="inlineStr">
        <is>
          <t>2019-LDV</t>
        </is>
      </c>
      <c r="E11381" t="inlineStr">
        <is>
          <t>Y25793</t>
        </is>
      </c>
      <c r="F11381" t="inlineStr">
        <is>
          <t>WR</t>
        </is>
      </c>
      <c r="G11381" t="inlineStr">
        <is>
          <t>Yes</t>
        </is>
      </c>
      <c r="H11381" t="n">
        <v>2.2</v>
      </c>
    </row>
    <row r="11382">
      <c r="A11382" t="inlineStr">
        <is>
          <t>2019-W11-2019-LDV-Y31905</t>
        </is>
      </c>
      <c r="B11382" t="n">
        <v>2019</v>
      </c>
      <c r="C11382" t="n">
        <v>11</v>
      </c>
      <c r="D11382" t="inlineStr">
        <is>
          <t>2019-LDV</t>
        </is>
      </c>
      <c r="E11382" t="inlineStr">
        <is>
          <t>Y31905</t>
        </is>
      </c>
      <c r="F11382" t="inlineStr">
        <is>
          <t>RB</t>
        </is>
      </c>
      <c r="G11382" t="inlineStr">
        <is>
          <t>Yes</t>
        </is>
      </c>
      <c r="H11382" t="n">
        <v>5.5</v>
      </c>
    </row>
    <row r="11383">
      <c r="A11383" t="inlineStr">
        <is>
          <t>2019-W11-2019-LDV-Y30218</t>
        </is>
      </c>
      <c r="B11383" t="n">
        <v>2019</v>
      </c>
      <c r="C11383" t="n">
        <v>11</v>
      </c>
      <c r="D11383" t="inlineStr">
        <is>
          <t>2019-LDV</t>
        </is>
      </c>
      <c r="E11383" t="inlineStr">
        <is>
          <t>Y30218</t>
        </is>
      </c>
      <c r="F11383" t="inlineStr">
        <is>
          <t>RB</t>
        </is>
      </c>
      <c r="G11383" t="inlineStr">
        <is>
          <t>Yes</t>
        </is>
      </c>
      <c r="H11383" t="n">
        <v>2.1</v>
      </c>
    </row>
    <row r="11384">
      <c r="A11384" t="inlineStr">
        <is>
          <t>2019-W11-2019-LDV-Y26658</t>
        </is>
      </c>
      <c r="B11384" t="n">
        <v>2019</v>
      </c>
      <c r="C11384" t="n">
        <v>11</v>
      </c>
      <c r="D11384" t="inlineStr">
        <is>
          <t>2019-LDV</t>
        </is>
      </c>
      <c r="E11384" t="inlineStr">
        <is>
          <t>Y26658</t>
        </is>
      </c>
      <c r="F11384" t="inlineStr">
        <is>
          <t>TE</t>
        </is>
      </c>
      <c r="G11384" t="inlineStr">
        <is>
          <t>Yes</t>
        </is>
      </c>
      <c r="H11384" t="n">
        <v>13.9</v>
      </c>
    </row>
    <row r="11385">
      <c r="A11385" t="inlineStr">
        <is>
          <t>2019-W11-2019-LDV-Y27591</t>
        </is>
      </c>
      <c r="B11385" t="n">
        <v>2019</v>
      </c>
      <c r="C11385" t="n">
        <v>11</v>
      </c>
      <c r="D11385" t="inlineStr">
        <is>
          <t>2019-LDV</t>
        </is>
      </c>
      <c r="E11385" t="inlineStr">
        <is>
          <t>Y27591</t>
        </is>
      </c>
      <c r="F11385" t="inlineStr">
        <is>
          <t>W/R/T FLEX</t>
        </is>
      </c>
      <c r="G11385" t="inlineStr">
        <is>
          <t>Yes</t>
        </is>
      </c>
      <c r="H11385" t="n">
        <v>12.3</v>
      </c>
    </row>
    <row r="11386">
      <c r="A11386" t="inlineStr">
        <is>
          <t>2019-W11-2019-LDV-Y3727</t>
        </is>
      </c>
      <c r="B11386" t="n">
        <v>2019</v>
      </c>
      <c r="C11386" t="n">
        <v>11</v>
      </c>
      <c r="D11386" t="inlineStr">
        <is>
          <t>2019-LDV</t>
        </is>
      </c>
      <c r="E11386" t="inlineStr">
        <is>
          <t>Y3727</t>
        </is>
      </c>
      <c r="F11386" t="inlineStr">
        <is>
          <t>K</t>
        </is>
      </c>
      <c r="G11386" t="inlineStr">
        <is>
          <t>Yes</t>
        </is>
      </c>
      <c r="H11386" t="n">
        <v>7</v>
      </c>
    </row>
    <row r="11387">
      <c r="A11387" t="inlineStr">
        <is>
          <t>2019-W11-2019-LDV-Y-DEF:dallas</t>
        </is>
      </c>
      <c r="B11387" t="n">
        <v>2019</v>
      </c>
      <c r="C11387" t="n">
        <v>11</v>
      </c>
      <c r="D11387" t="inlineStr">
        <is>
          <t>2019-LDV</t>
        </is>
      </c>
      <c r="E11387" t="inlineStr">
        <is>
          <t>Y-DEF:dallas</t>
        </is>
      </c>
      <c r="F11387" t="inlineStr">
        <is>
          <t>DST</t>
        </is>
      </c>
      <c r="G11387" t="inlineStr">
        <is>
          <t>Yes</t>
        </is>
      </c>
      <c r="H11387" t="n">
        <v>3</v>
      </c>
    </row>
    <row r="11388">
      <c r="A11388" t="inlineStr">
        <is>
          <t>2019-W11-2019-LDV-Y31857</t>
        </is>
      </c>
      <c r="B11388" t="n">
        <v>2019</v>
      </c>
      <c r="C11388" t="n">
        <v>11</v>
      </c>
      <c r="D11388" t="inlineStr">
        <is>
          <t>2019-LDV</t>
        </is>
      </c>
      <c r="E11388" t="inlineStr">
        <is>
          <t>Y31857</t>
        </is>
      </c>
      <c r="F11388" t="inlineStr">
        <is>
          <t>BN</t>
        </is>
      </c>
      <c r="G11388" t="inlineStr">
        <is>
          <t>No</t>
        </is>
      </c>
      <c r="H11388" t="n">
        <v>3.3</v>
      </c>
    </row>
    <row r="11389">
      <c r="A11389" t="inlineStr">
        <is>
          <t>2019-W11-2019-LDV-Y8261</t>
        </is>
      </c>
      <c r="B11389" t="n">
        <v>2019</v>
      </c>
      <c r="C11389" t="n">
        <v>11</v>
      </c>
      <c r="D11389" t="inlineStr">
        <is>
          <t>2019-LDV</t>
        </is>
      </c>
      <c r="E11389" t="inlineStr">
        <is>
          <t>Y8261</t>
        </is>
      </c>
      <c r="F11389" t="inlineStr">
        <is>
          <t>BN</t>
        </is>
      </c>
      <c r="G11389" t="inlineStr">
        <is>
          <t>No</t>
        </is>
      </c>
      <c r="H11389" t="n">
        <v>4</v>
      </c>
    </row>
    <row r="11390">
      <c r="A11390" t="inlineStr">
        <is>
          <t>2019-W11-2019-LDV-Y5228</t>
        </is>
      </c>
      <c r="B11390" t="n">
        <v>2019</v>
      </c>
      <c r="C11390" t="n">
        <v>11</v>
      </c>
      <c r="D11390" t="inlineStr">
        <is>
          <t>2019-LDV</t>
        </is>
      </c>
      <c r="E11390" t="inlineStr">
        <is>
          <t>Y5228</t>
        </is>
      </c>
      <c r="F11390" t="inlineStr">
        <is>
          <t>BN</t>
        </is>
      </c>
      <c r="G11390" t="inlineStr">
        <is>
          <t>No</t>
        </is>
      </c>
      <c r="H11390" t="n">
        <v>8.539999999999999</v>
      </c>
    </row>
    <row r="11391">
      <c r="A11391" t="inlineStr">
        <is>
          <t>2019-W11-2019-LDV-Y31029</t>
        </is>
      </c>
      <c r="B11391" t="n">
        <v>2019</v>
      </c>
      <c r="C11391" t="n">
        <v>11</v>
      </c>
      <c r="D11391" t="inlineStr">
        <is>
          <t>2019-LDV</t>
        </is>
      </c>
      <c r="E11391" t="inlineStr">
        <is>
          <t>Y31029</t>
        </is>
      </c>
      <c r="F11391" t="inlineStr">
        <is>
          <t>BN</t>
        </is>
      </c>
      <c r="G11391" t="inlineStr">
        <is>
          <t>No</t>
        </is>
      </c>
      <c r="H11391" t="n">
        <v>15.4</v>
      </c>
    </row>
    <row r="11392">
      <c r="A11392" t="inlineStr">
        <is>
          <t>2019-W11-2019-VARO-Y27564</t>
        </is>
      </c>
      <c r="B11392" t="n">
        <v>2019</v>
      </c>
      <c r="C11392" t="n">
        <v>11</v>
      </c>
      <c r="D11392" t="inlineStr">
        <is>
          <t>2019-VARO</t>
        </is>
      </c>
      <c r="E11392" t="inlineStr">
        <is>
          <t>Y27564</t>
        </is>
      </c>
      <c r="F11392" t="inlineStr">
        <is>
          <t>QB</t>
        </is>
      </c>
      <c r="G11392" t="inlineStr">
        <is>
          <t>Yes</t>
        </is>
      </c>
      <c r="H11392" t="n">
        <v>20.78</v>
      </c>
    </row>
    <row r="11393">
      <c r="A11393" t="inlineStr">
        <is>
          <t>2019-W11-2019-VARO-Y26650</t>
        </is>
      </c>
      <c r="B11393" t="n">
        <v>2019</v>
      </c>
      <c r="C11393" t="n">
        <v>11</v>
      </c>
      <c r="D11393" t="inlineStr">
        <is>
          <t>2019-VARO</t>
        </is>
      </c>
      <c r="E11393" t="inlineStr">
        <is>
          <t>Y26650</t>
        </is>
      </c>
      <c r="F11393" t="inlineStr">
        <is>
          <t>WR</t>
        </is>
      </c>
      <c r="G11393" t="inlineStr">
        <is>
          <t>Yes</t>
        </is>
      </c>
      <c r="H11393" t="n">
        <v>11.5</v>
      </c>
    </row>
    <row r="11394">
      <c r="A11394" t="inlineStr">
        <is>
          <t>2019-W11-2019-VARO-Y30209</t>
        </is>
      </c>
      <c r="B11394" t="n">
        <v>2019</v>
      </c>
      <c r="C11394" t="n">
        <v>11</v>
      </c>
      <c r="D11394" t="inlineStr">
        <is>
          <t>2019-VARO</t>
        </is>
      </c>
      <c r="E11394" t="inlineStr">
        <is>
          <t>Y30209</t>
        </is>
      </c>
      <c r="F11394" t="inlineStr">
        <is>
          <t>WR</t>
        </is>
      </c>
      <c r="G11394" t="inlineStr">
        <is>
          <t>Yes</t>
        </is>
      </c>
      <c r="H11394" t="n">
        <v>3.9</v>
      </c>
    </row>
    <row r="11395">
      <c r="A11395" t="inlineStr">
        <is>
          <t>2019-W11-2019-VARO-Y30121</t>
        </is>
      </c>
      <c r="B11395" t="n">
        <v>2019</v>
      </c>
      <c r="C11395" t="n">
        <v>11</v>
      </c>
      <c r="D11395" t="inlineStr">
        <is>
          <t>2019-VARO</t>
        </is>
      </c>
      <c r="E11395" t="inlineStr">
        <is>
          <t>Y30121</t>
        </is>
      </c>
      <c r="F11395" t="inlineStr">
        <is>
          <t>RB</t>
        </is>
      </c>
      <c r="G11395" t="inlineStr">
        <is>
          <t>Yes</t>
        </is>
      </c>
      <c r="H11395" t="n">
        <v>24.6</v>
      </c>
    </row>
    <row r="11396">
      <c r="A11396" t="inlineStr">
        <is>
          <t>2019-W11-2019-VARO-Y30269</t>
        </is>
      </c>
      <c r="B11396" t="n">
        <v>2019</v>
      </c>
      <c r="C11396" t="n">
        <v>11</v>
      </c>
      <c r="D11396" t="inlineStr">
        <is>
          <t>2019-VARO</t>
        </is>
      </c>
      <c r="E11396" t="inlineStr">
        <is>
          <t>Y30269</t>
        </is>
      </c>
      <c r="F11396" t="inlineStr">
        <is>
          <t>RB</t>
        </is>
      </c>
      <c r="G11396" t="inlineStr">
        <is>
          <t>Yes</t>
        </is>
      </c>
      <c r="H11396" t="n">
        <v>4.3</v>
      </c>
    </row>
    <row r="11397">
      <c r="A11397" t="inlineStr">
        <is>
          <t>2019-W11-2019-VARO-Y28592</t>
        </is>
      </c>
      <c r="B11397" t="n">
        <v>2019</v>
      </c>
      <c r="C11397" t="n">
        <v>11</v>
      </c>
      <c r="D11397" t="inlineStr">
        <is>
          <t>2019-VARO</t>
        </is>
      </c>
      <c r="E11397" t="inlineStr">
        <is>
          <t>Y28592</t>
        </is>
      </c>
      <c r="F11397" t="inlineStr">
        <is>
          <t>TE</t>
        </is>
      </c>
      <c r="G11397" t="inlineStr">
        <is>
          <t>Yes</t>
        </is>
      </c>
      <c r="H11397" t="n">
        <v>10.1</v>
      </c>
    </row>
    <row r="11398">
      <c r="A11398" t="inlineStr">
        <is>
          <t>2019-W11-2019-VARO-Y29307</t>
        </is>
      </c>
      <c r="B11398" t="n">
        <v>2019</v>
      </c>
      <c r="C11398" t="n">
        <v>11</v>
      </c>
      <c r="D11398" t="inlineStr">
        <is>
          <t>2019-VARO</t>
        </is>
      </c>
      <c r="E11398" t="inlineStr">
        <is>
          <t>Y29307</t>
        </is>
      </c>
      <c r="F11398" t="inlineStr">
        <is>
          <t>W/R/T FLEX</t>
        </is>
      </c>
      <c r="G11398" t="inlineStr">
        <is>
          <t>Yes</t>
        </is>
      </c>
      <c r="H11398" t="n">
        <v>11</v>
      </c>
    </row>
    <row r="11399">
      <c r="A11399" t="inlineStr">
        <is>
          <t>2019-W11-2019-VARO-Y8432</t>
        </is>
      </c>
      <c r="B11399" t="n">
        <v>2019</v>
      </c>
      <c r="C11399" t="n">
        <v>11</v>
      </c>
      <c r="D11399" t="inlineStr">
        <is>
          <t>2019-VARO</t>
        </is>
      </c>
      <c r="E11399" t="inlineStr">
        <is>
          <t>Y8432</t>
        </is>
      </c>
      <c r="F11399" t="inlineStr">
        <is>
          <t>K</t>
        </is>
      </c>
      <c r="G11399" t="inlineStr">
        <is>
          <t>Yes</t>
        </is>
      </c>
      <c r="H11399" t="n">
        <v>9</v>
      </c>
    </row>
    <row r="11400">
      <c r="A11400" t="inlineStr">
        <is>
          <t>2019-W11-2019-VARO-Y-DEF:new-england</t>
        </is>
      </c>
      <c r="B11400" t="n">
        <v>2019</v>
      </c>
      <c r="C11400" t="n">
        <v>11</v>
      </c>
      <c r="D11400" t="inlineStr">
        <is>
          <t>2019-VARO</t>
        </is>
      </c>
      <c r="E11400" t="inlineStr">
        <is>
          <t>Y-DEF:new-england</t>
        </is>
      </c>
      <c r="F11400" t="inlineStr">
        <is>
          <t>DST</t>
        </is>
      </c>
      <c r="G11400" t="inlineStr">
        <is>
          <t>Yes</t>
        </is>
      </c>
      <c r="H11400" t="n">
        <v>11</v>
      </c>
    </row>
    <row r="11401">
      <c r="A11401" t="inlineStr">
        <is>
          <t>2019-W11-2019-VARO-Y28691</t>
        </is>
      </c>
      <c r="B11401" t="n">
        <v>2019</v>
      </c>
      <c r="C11401" t="n">
        <v>11</v>
      </c>
      <c r="D11401" t="inlineStr">
        <is>
          <t>2019-VARO</t>
        </is>
      </c>
      <c r="E11401" t="inlineStr">
        <is>
          <t>Y28691</t>
        </is>
      </c>
      <c r="F11401" t="inlineStr">
        <is>
          <t>BN</t>
        </is>
      </c>
      <c r="G11401" t="inlineStr">
        <is>
          <t>No</t>
        </is>
      </c>
      <c r="H11401" t="n">
        <v>10.2</v>
      </c>
    </row>
    <row r="11402">
      <c r="A11402" t="inlineStr">
        <is>
          <t>2019-W11-2019-VARO-Y31001</t>
        </is>
      </c>
      <c r="B11402" t="n">
        <v>2019</v>
      </c>
      <c r="C11402" t="n">
        <v>11</v>
      </c>
      <c r="D11402" t="inlineStr">
        <is>
          <t>2019-VARO</t>
        </is>
      </c>
      <c r="E11402" t="inlineStr">
        <is>
          <t>Y31001</t>
        </is>
      </c>
      <c r="F11402" t="inlineStr">
        <is>
          <t>BN</t>
        </is>
      </c>
      <c r="G11402" t="inlineStr">
        <is>
          <t>No</t>
        </is>
      </c>
      <c r="H11402" t="n">
        <v>5.4</v>
      </c>
    </row>
    <row r="11403">
      <c r="A11403" t="inlineStr">
        <is>
          <t>2019-W11-2019-VARO-Y30362</t>
        </is>
      </c>
      <c r="B11403" t="n">
        <v>2019</v>
      </c>
      <c r="C11403" t="n">
        <v>11</v>
      </c>
      <c r="D11403" t="inlineStr">
        <is>
          <t>2019-VARO</t>
        </is>
      </c>
      <c r="E11403" t="inlineStr">
        <is>
          <t>Y30362</t>
        </is>
      </c>
      <c r="F11403" t="inlineStr">
        <is>
          <t>BN</t>
        </is>
      </c>
      <c r="G11403" t="inlineStr">
        <is>
          <t>No</t>
        </is>
      </c>
      <c r="H11403" t="n">
        <v>0</v>
      </c>
    </row>
    <row r="11404">
      <c r="A11404" t="inlineStr">
        <is>
          <t>2019-W11-2019-VARO-Y31934</t>
        </is>
      </c>
      <c r="B11404" t="n">
        <v>2019</v>
      </c>
      <c r="C11404" t="n">
        <v>11</v>
      </c>
      <c r="D11404" t="inlineStr">
        <is>
          <t>2019-VARO</t>
        </is>
      </c>
      <c r="E11404" t="inlineStr">
        <is>
          <t>Y31934</t>
        </is>
      </c>
      <c r="F11404" t="inlineStr">
        <is>
          <t>BN</t>
        </is>
      </c>
      <c r="G11404" t="inlineStr">
        <is>
          <t>No</t>
        </is>
      </c>
      <c r="H11404" t="n">
        <v>0.5</v>
      </c>
    </row>
    <row r="11405">
      <c r="A11405" t="inlineStr">
        <is>
          <t>2019-W11-2019-VARO-Y29236</t>
        </is>
      </c>
      <c r="B11405" t="n">
        <v>2019</v>
      </c>
      <c r="C11405" t="n">
        <v>11</v>
      </c>
      <c r="D11405" t="inlineStr">
        <is>
          <t>2019-VARO</t>
        </is>
      </c>
      <c r="E11405" t="inlineStr">
        <is>
          <t>Y29236</t>
        </is>
      </c>
      <c r="F11405" t="inlineStr">
        <is>
          <t>BN</t>
        </is>
      </c>
      <c r="G11405" t="inlineStr">
        <is>
          <t>No</t>
        </is>
      </c>
      <c r="H11405" t="n">
        <v>12.26</v>
      </c>
    </row>
    <row r="11406">
      <c r="A11406" t="inlineStr">
        <is>
          <t>2019-W11-2019-HUERO-Y30977</t>
        </is>
      </c>
      <c r="B11406" t="n">
        <v>2019</v>
      </c>
      <c r="C11406" t="n">
        <v>11</v>
      </c>
      <c r="D11406" t="inlineStr">
        <is>
          <t>2019-HUERO</t>
        </is>
      </c>
      <c r="E11406" t="inlineStr">
        <is>
          <t>Y30977</t>
        </is>
      </c>
      <c r="F11406" t="inlineStr">
        <is>
          <t>QB</t>
        </is>
      </c>
      <c r="G11406" t="inlineStr">
        <is>
          <t>Yes</t>
        </is>
      </c>
      <c r="H11406" t="n">
        <v>35.84</v>
      </c>
    </row>
    <row r="11407">
      <c r="A11407" t="inlineStr">
        <is>
          <t>2019-W11-2019-HUERO-Y27540</t>
        </is>
      </c>
      <c r="B11407" t="n">
        <v>2019</v>
      </c>
      <c r="C11407" t="n">
        <v>11</v>
      </c>
      <c r="D11407" t="inlineStr">
        <is>
          <t>2019-HUERO</t>
        </is>
      </c>
      <c r="E11407" t="inlineStr">
        <is>
          <t>Y27540</t>
        </is>
      </c>
      <c r="F11407" t="inlineStr">
        <is>
          <t>WR</t>
        </is>
      </c>
      <c r="G11407" t="inlineStr">
        <is>
          <t>Yes</t>
        </is>
      </c>
      <c r="H11407" t="n">
        <v>8</v>
      </c>
    </row>
    <row r="11408">
      <c r="A11408" t="inlineStr">
        <is>
          <t>2019-W11-2019-HUERO-Y31031</t>
        </is>
      </c>
      <c r="B11408" t="n">
        <v>2019</v>
      </c>
      <c r="C11408" t="n">
        <v>11</v>
      </c>
      <c r="D11408" t="inlineStr">
        <is>
          <t>2019-HUERO</t>
        </is>
      </c>
      <c r="E11408" t="inlineStr">
        <is>
          <t>Y31031</t>
        </is>
      </c>
      <c r="F11408" t="inlineStr">
        <is>
          <t>WR</t>
        </is>
      </c>
      <c r="G11408" t="inlineStr">
        <is>
          <t>Yes</t>
        </is>
      </c>
      <c r="H11408" t="n">
        <v>26.4</v>
      </c>
    </row>
    <row r="11409">
      <c r="A11409" t="inlineStr">
        <is>
          <t>2019-W11-2019-HUERO-Y26671</t>
        </is>
      </c>
      <c r="B11409" t="n">
        <v>2019</v>
      </c>
      <c r="C11409" t="n">
        <v>11</v>
      </c>
      <c r="D11409" t="inlineStr">
        <is>
          <t>2019-HUERO</t>
        </is>
      </c>
      <c r="E11409" t="inlineStr">
        <is>
          <t>Y26671</t>
        </is>
      </c>
      <c r="F11409" t="inlineStr">
        <is>
          <t>RB</t>
        </is>
      </c>
      <c r="G11409" t="inlineStr">
        <is>
          <t>Yes</t>
        </is>
      </c>
      <c r="H11409" t="n">
        <v>16.2</v>
      </c>
    </row>
    <row r="11410">
      <c r="A11410" t="inlineStr">
        <is>
          <t>2019-W11-2019-HUERO-Y30117</t>
        </is>
      </c>
      <c r="B11410" t="n">
        <v>2019</v>
      </c>
      <c r="C11410" t="n">
        <v>11</v>
      </c>
      <c r="D11410" t="inlineStr">
        <is>
          <t>2019-HUERO</t>
        </is>
      </c>
      <c r="E11410" t="inlineStr">
        <is>
          <t>Y30117</t>
        </is>
      </c>
      <c r="F11410" t="inlineStr">
        <is>
          <t>RB</t>
        </is>
      </c>
      <c r="G11410" t="inlineStr">
        <is>
          <t>Yes</t>
        </is>
      </c>
      <c r="H11410" t="n">
        <v>9.199999999999999</v>
      </c>
    </row>
    <row r="11411">
      <c r="A11411" t="inlineStr">
        <is>
          <t>2019-W11-2019-HUERO-Y31056</t>
        </is>
      </c>
      <c r="B11411" t="n">
        <v>2019</v>
      </c>
      <c r="C11411" t="n">
        <v>11</v>
      </c>
      <c r="D11411" t="inlineStr">
        <is>
          <t>2019-HUERO</t>
        </is>
      </c>
      <c r="E11411" t="inlineStr">
        <is>
          <t>Y31056</t>
        </is>
      </c>
      <c r="F11411" t="inlineStr">
        <is>
          <t>TE</t>
        </is>
      </c>
      <c r="G11411" t="inlineStr">
        <is>
          <t>Yes</t>
        </is>
      </c>
      <c r="H11411" t="n">
        <v>15.5</v>
      </c>
    </row>
    <row r="11412">
      <c r="A11412" t="inlineStr">
        <is>
          <t>2019-W11-2019-HUERO-Y30153</t>
        </is>
      </c>
      <c r="B11412" t="n">
        <v>2019</v>
      </c>
      <c r="C11412" t="n">
        <v>11</v>
      </c>
      <c r="D11412" t="inlineStr">
        <is>
          <t>2019-HUERO</t>
        </is>
      </c>
      <c r="E11412" t="inlineStr">
        <is>
          <t>Y30153</t>
        </is>
      </c>
      <c r="F11412" t="inlineStr">
        <is>
          <t>W/R/T FLEX</t>
        </is>
      </c>
      <c r="G11412" t="inlineStr">
        <is>
          <t>Yes</t>
        </is>
      </c>
      <c r="H11412" t="n">
        <v>4.5</v>
      </c>
    </row>
    <row r="11413">
      <c r="A11413" t="inlineStr">
        <is>
          <t>2019-W11-2019-HUERO-Y25427</t>
        </is>
      </c>
      <c r="B11413" t="n">
        <v>2019</v>
      </c>
      <c r="C11413" t="n">
        <v>11</v>
      </c>
      <c r="D11413" t="inlineStr">
        <is>
          <t>2019-HUERO</t>
        </is>
      </c>
      <c r="E11413" t="inlineStr">
        <is>
          <t>Y25427</t>
        </is>
      </c>
      <c r="F11413" t="inlineStr">
        <is>
          <t>K</t>
        </is>
      </c>
      <c r="G11413" t="inlineStr">
        <is>
          <t>Yes</t>
        </is>
      </c>
      <c r="H11413" t="n">
        <v>3</v>
      </c>
    </row>
    <row r="11414">
      <c r="A11414" t="inlineStr">
        <is>
          <t>2019-W11-2019-HUERO-Y-DEF:las-vegas</t>
        </is>
      </c>
      <c r="B11414" t="n">
        <v>2019</v>
      </c>
      <c r="C11414" t="n">
        <v>11</v>
      </c>
      <c r="D11414" t="inlineStr">
        <is>
          <t>2019-HUERO</t>
        </is>
      </c>
      <c r="E11414" t="inlineStr">
        <is>
          <t>Y-DEF:las-vegas</t>
        </is>
      </c>
      <c r="F11414" t="inlineStr">
        <is>
          <t>DST</t>
        </is>
      </c>
      <c r="G11414" t="inlineStr">
        <is>
          <t>Yes</t>
        </is>
      </c>
      <c r="H11414" t="n">
        <v>13</v>
      </c>
    </row>
    <row r="11415">
      <c r="A11415" t="inlineStr">
        <is>
          <t>2019-W11-2019-HUERO-Y31135</t>
        </is>
      </c>
      <c r="B11415" t="n">
        <v>2019</v>
      </c>
      <c r="C11415" t="n">
        <v>11</v>
      </c>
      <c r="D11415" t="inlineStr">
        <is>
          <t>2019-HUERO</t>
        </is>
      </c>
      <c r="E11415" t="inlineStr">
        <is>
          <t>Y31135</t>
        </is>
      </c>
      <c r="F11415" t="inlineStr">
        <is>
          <t>BN</t>
        </is>
      </c>
      <c r="G11415" t="inlineStr">
        <is>
          <t>No</t>
        </is>
      </c>
      <c r="H11415" t="n">
        <v>13</v>
      </c>
    </row>
    <row r="11416">
      <c r="A11416" t="inlineStr">
        <is>
          <t>2019-W11-2019-HUERO-Y29279</t>
        </is>
      </c>
      <c r="B11416" t="n">
        <v>2019</v>
      </c>
      <c r="C11416" t="n">
        <v>11</v>
      </c>
      <c r="D11416" t="inlineStr">
        <is>
          <t>2019-HUERO</t>
        </is>
      </c>
      <c r="E11416" t="inlineStr">
        <is>
          <t>Y29279</t>
        </is>
      </c>
      <c r="F11416" t="inlineStr">
        <is>
          <t>BN</t>
        </is>
      </c>
      <c r="G11416" t="inlineStr">
        <is>
          <t>No</t>
        </is>
      </c>
      <c r="H11416" t="n">
        <v>0</v>
      </c>
    </row>
    <row r="11417">
      <c r="A11417" t="inlineStr">
        <is>
          <t>2019-W11-2019-HUERO-Y26561</t>
        </is>
      </c>
      <c r="B11417" t="n">
        <v>2019</v>
      </c>
      <c r="C11417" t="n">
        <v>11</v>
      </c>
      <c r="D11417" t="inlineStr">
        <is>
          <t>2019-HUERO</t>
        </is>
      </c>
      <c r="E11417" t="inlineStr">
        <is>
          <t>Y26561</t>
        </is>
      </c>
      <c r="F11417" t="inlineStr">
        <is>
          <t>BN</t>
        </is>
      </c>
      <c r="G11417" t="inlineStr">
        <is>
          <t>No</t>
        </is>
      </c>
      <c r="H11417" t="n">
        <v>0</v>
      </c>
    </row>
    <row r="11418">
      <c r="A11418" t="inlineStr">
        <is>
          <t>2019-W11-2019-HUERO-Y29274</t>
        </is>
      </c>
      <c r="B11418" t="n">
        <v>2019</v>
      </c>
      <c r="C11418" t="n">
        <v>11</v>
      </c>
      <c r="D11418" t="inlineStr">
        <is>
          <t>2019-HUERO</t>
        </is>
      </c>
      <c r="E11418" t="inlineStr">
        <is>
          <t>Y29274</t>
        </is>
      </c>
      <c r="F11418" t="inlineStr">
        <is>
          <t>BN</t>
        </is>
      </c>
      <c r="G11418" t="inlineStr">
        <is>
          <t>No</t>
        </is>
      </c>
      <c r="H11418" t="n">
        <v>0</v>
      </c>
    </row>
    <row r="11419">
      <c r="A11419" t="inlineStr">
        <is>
          <t>2019-W11-2019-HUERO-Y-DEF:green-bay</t>
        </is>
      </c>
      <c r="B11419" t="n">
        <v>2019</v>
      </c>
      <c r="C11419" t="n">
        <v>11</v>
      </c>
      <c r="D11419" t="inlineStr">
        <is>
          <t>2019-HUERO</t>
        </is>
      </c>
      <c r="E11419" t="inlineStr">
        <is>
          <t>Y-DEF:green-bay</t>
        </is>
      </c>
      <c r="F11419" t="inlineStr">
        <is>
          <t>BN</t>
        </is>
      </c>
      <c r="G11419" t="inlineStr">
        <is>
          <t>No</t>
        </is>
      </c>
      <c r="H11419" t="n">
        <v>0</v>
      </c>
    </row>
    <row r="11420">
      <c r="A11420" t="inlineStr">
        <is>
          <t>2019-W11-2019-HUERO-Y24791</t>
        </is>
      </c>
      <c r="B11420" t="n">
        <v>2019</v>
      </c>
      <c r="C11420" t="n">
        <v>11</v>
      </c>
      <c r="D11420" t="inlineStr">
        <is>
          <t>2019-HUERO</t>
        </is>
      </c>
      <c r="E11420" t="inlineStr">
        <is>
          <t>Y24791</t>
        </is>
      </c>
      <c r="F11420" t="inlineStr">
        <is>
          <t>IR</t>
        </is>
      </c>
      <c r="G11420" t="inlineStr">
        <is>
          <t>No</t>
        </is>
      </c>
      <c r="H11420" t="n">
        <v>0</v>
      </c>
    </row>
    <row r="11421">
      <c r="A11421" t="inlineStr">
        <is>
          <t>2019-W11-2019-TONYCLIF-Y25812</t>
        </is>
      </c>
      <c r="B11421" t="n">
        <v>2019</v>
      </c>
      <c r="C11421" t="n">
        <v>11</v>
      </c>
      <c r="D11421" t="inlineStr">
        <is>
          <t>2019-TONYCLIF</t>
        </is>
      </c>
      <c r="E11421" t="inlineStr">
        <is>
          <t>Y25812</t>
        </is>
      </c>
      <c r="F11421" t="inlineStr">
        <is>
          <t>QB</t>
        </is>
      </c>
      <c r="G11421" t="inlineStr">
        <is>
          <t>Yes</t>
        </is>
      </c>
      <c r="H11421" t="n">
        <v>24.86</v>
      </c>
    </row>
    <row r="11422">
      <c r="A11422" t="inlineStr">
        <is>
          <t>2019-W11-2019-TONYCLIF-Y29399</t>
        </is>
      </c>
      <c r="B11422" t="n">
        <v>2019</v>
      </c>
      <c r="C11422" t="n">
        <v>11</v>
      </c>
      <c r="D11422" t="inlineStr">
        <is>
          <t>2019-TONYCLIF</t>
        </is>
      </c>
      <c r="E11422" t="inlineStr">
        <is>
          <t>Y29399</t>
        </is>
      </c>
      <c r="F11422" t="inlineStr">
        <is>
          <t>WR</t>
        </is>
      </c>
      <c r="G11422" t="inlineStr">
        <is>
          <t>Yes</t>
        </is>
      </c>
      <c r="H11422" t="n">
        <v>0</v>
      </c>
    </row>
    <row r="11423">
      <c r="A11423" t="inlineStr">
        <is>
          <t>2019-W11-2019-TONYCLIF-Y30994</t>
        </is>
      </c>
      <c r="B11423" t="n">
        <v>2019</v>
      </c>
      <c r="C11423" t="n">
        <v>11</v>
      </c>
      <c r="D11423" t="inlineStr">
        <is>
          <t>2019-TONYCLIF</t>
        </is>
      </c>
      <c r="E11423" t="inlineStr">
        <is>
          <t>Y30994</t>
        </is>
      </c>
      <c r="F11423" t="inlineStr">
        <is>
          <t>WR</t>
        </is>
      </c>
      <c r="G11423" t="inlineStr">
        <is>
          <t>Yes</t>
        </is>
      </c>
      <c r="H11423" t="n">
        <v>13.5</v>
      </c>
    </row>
    <row r="11424">
      <c r="A11424" t="inlineStr">
        <is>
          <t>2019-W11-2019-TONYCLIF-Y31005</t>
        </is>
      </c>
      <c r="B11424" t="n">
        <v>2019</v>
      </c>
      <c r="C11424" t="n">
        <v>11</v>
      </c>
      <c r="D11424" t="inlineStr">
        <is>
          <t>2019-TONYCLIF</t>
        </is>
      </c>
      <c r="E11424" t="inlineStr">
        <is>
          <t>Y31005</t>
        </is>
      </c>
      <c r="F11424" t="inlineStr">
        <is>
          <t>RB</t>
        </is>
      </c>
      <c r="G11424" t="inlineStr">
        <is>
          <t>Yes</t>
        </is>
      </c>
      <c r="H11424" t="n">
        <v>9.199999999999999</v>
      </c>
    </row>
    <row r="11425">
      <c r="A11425" t="inlineStr">
        <is>
          <t>2019-W11-2019-TONYCLIF-Y30232</t>
        </is>
      </c>
      <c r="B11425" t="n">
        <v>2019</v>
      </c>
      <c r="C11425" t="n">
        <v>11</v>
      </c>
      <c r="D11425" t="inlineStr">
        <is>
          <t>2019-TONYCLIF</t>
        </is>
      </c>
      <c r="E11425" t="inlineStr">
        <is>
          <t>Y30232</t>
        </is>
      </c>
      <c r="F11425" t="inlineStr">
        <is>
          <t>RB</t>
        </is>
      </c>
      <c r="G11425" t="inlineStr">
        <is>
          <t>Yes</t>
        </is>
      </c>
      <c r="H11425" t="n">
        <v>15.9</v>
      </c>
    </row>
    <row r="11426">
      <c r="A11426" t="inlineStr">
        <is>
          <t>2019-W11-2019-TONYCLIF-Y24830</t>
        </is>
      </c>
      <c r="B11426" t="n">
        <v>2019</v>
      </c>
      <c r="C11426" t="n">
        <v>11</v>
      </c>
      <c r="D11426" t="inlineStr">
        <is>
          <t>2019-TONYCLIF</t>
        </is>
      </c>
      <c r="E11426" t="inlineStr">
        <is>
          <t>Y24830</t>
        </is>
      </c>
      <c r="F11426" t="inlineStr">
        <is>
          <t>TE</t>
        </is>
      </c>
      <c r="G11426" t="inlineStr">
        <is>
          <t>Yes</t>
        </is>
      </c>
      <c r="H11426" t="n">
        <v>15.2</v>
      </c>
    </row>
    <row r="11427">
      <c r="A11427" t="inlineStr">
        <is>
          <t>2019-W11-2019-TONYCLIF-Y29650</t>
        </is>
      </c>
      <c r="B11427" t="n">
        <v>2019</v>
      </c>
      <c r="C11427" t="n">
        <v>11</v>
      </c>
      <c r="D11427" t="inlineStr">
        <is>
          <t>2019-TONYCLIF</t>
        </is>
      </c>
      <c r="E11427" t="inlineStr">
        <is>
          <t>Y29650</t>
        </is>
      </c>
      <c r="F11427" t="inlineStr">
        <is>
          <t>W/R/T FLEX</t>
        </is>
      </c>
      <c r="G11427" t="inlineStr">
        <is>
          <t>Yes</t>
        </is>
      </c>
      <c r="H11427" t="n">
        <v>6.8</v>
      </c>
    </row>
    <row r="11428">
      <c r="A11428" t="inlineStr">
        <is>
          <t>2019-W11-2019-TONYCLIF-Y32384</t>
        </is>
      </c>
      <c r="B11428" t="n">
        <v>2019</v>
      </c>
      <c r="C11428" t="n">
        <v>11</v>
      </c>
      <c r="D11428" t="inlineStr">
        <is>
          <t>2019-TONYCLIF</t>
        </is>
      </c>
      <c r="E11428" t="inlineStr">
        <is>
          <t>Y32384</t>
        </is>
      </c>
      <c r="F11428" t="inlineStr">
        <is>
          <t>K</t>
        </is>
      </c>
      <c r="G11428" t="inlineStr">
        <is>
          <t>Yes</t>
        </is>
      </c>
      <c r="H11428" t="n">
        <v>3</v>
      </c>
    </row>
    <row r="11429">
      <c r="A11429" t="inlineStr">
        <is>
          <t>2019-W11-2019-TONYCLIF-Y-DEF:new-orleans</t>
        </is>
      </c>
      <c r="B11429" t="n">
        <v>2019</v>
      </c>
      <c r="C11429" t="n">
        <v>11</v>
      </c>
      <c r="D11429" t="inlineStr">
        <is>
          <t>2019-TONYCLIF</t>
        </is>
      </c>
      <c r="E11429" t="inlineStr">
        <is>
          <t>Y-DEF:new-orleans</t>
        </is>
      </c>
      <c r="F11429" t="inlineStr">
        <is>
          <t>DST</t>
        </is>
      </c>
      <c r="G11429" t="inlineStr">
        <is>
          <t>Yes</t>
        </is>
      </c>
      <c r="H11429" t="n">
        <v>17</v>
      </c>
    </row>
    <row r="11430">
      <c r="A11430" t="inlineStr">
        <is>
          <t>2019-W11-2019-TONYCLIF-Y31041</t>
        </is>
      </c>
      <c r="B11430" t="n">
        <v>2019</v>
      </c>
      <c r="C11430" t="n">
        <v>11</v>
      </c>
      <c r="D11430" t="inlineStr">
        <is>
          <t>2019-TONYCLIF</t>
        </is>
      </c>
      <c r="E11430" t="inlineStr">
        <is>
          <t>Y31041</t>
        </is>
      </c>
      <c r="F11430" t="inlineStr">
        <is>
          <t>BN</t>
        </is>
      </c>
      <c r="G11430" t="inlineStr">
        <is>
          <t>No</t>
        </is>
      </c>
      <c r="H11430" t="n">
        <v>5</v>
      </c>
    </row>
    <row r="11431">
      <c r="A11431" t="inlineStr">
        <is>
          <t>2019-W11-2019-TONYCLIF-Y29315</t>
        </is>
      </c>
      <c r="B11431" t="n">
        <v>2019</v>
      </c>
      <c r="C11431" t="n">
        <v>11</v>
      </c>
      <c r="D11431" t="inlineStr">
        <is>
          <t>2019-TONYCLIF</t>
        </is>
      </c>
      <c r="E11431" t="inlineStr">
        <is>
          <t>Y29315</t>
        </is>
      </c>
      <c r="F11431" t="inlineStr">
        <is>
          <t>BN</t>
        </is>
      </c>
      <c r="G11431" t="inlineStr">
        <is>
          <t>No</t>
        </is>
      </c>
      <c r="H11431" t="n">
        <v>0</v>
      </c>
    </row>
    <row r="11432">
      <c r="A11432" t="inlineStr">
        <is>
          <t>2019-W11-2019-TONYCLIF-Y28457</t>
        </is>
      </c>
      <c r="B11432" t="n">
        <v>2019</v>
      </c>
      <c r="C11432" t="n">
        <v>11</v>
      </c>
      <c r="D11432" t="inlineStr">
        <is>
          <t>2019-TONYCLIF</t>
        </is>
      </c>
      <c r="E11432" t="inlineStr">
        <is>
          <t>Y28457</t>
        </is>
      </c>
      <c r="F11432" t="inlineStr">
        <is>
          <t>BN</t>
        </is>
      </c>
      <c r="G11432" t="inlineStr">
        <is>
          <t>No</t>
        </is>
      </c>
      <c r="H11432" t="n">
        <v>0</v>
      </c>
    </row>
    <row r="11433">
      <c r="A11433" t="inlineStr">
        <is>
          <t>2019-W11-2019-TONYCLIF-Y7200</t>
        </is>
      </c>
      <c r="B11433" t="n">
        <v>2019</v>
      </c>
      <c r="C11433" t="n">
        <v>11</v>
      </c>
      <c r="D11433" t="inlineStr">
        <is>
          <t>2019-TONYCLIF</t>
        </is>
      </c>
      <c r="E11433" t="inlineStr">
        <is>
          <t>Y7200</t>
        </is>
      </c>
      <c r="F11433" t="inlineStr">
        <is>
          <t>BN</t>
        </is>
      </c>
      <c r="G11433" t="inlineStr">
        <is>
          <t>No</t>
        </is>
      </c>
      <c r="H11433" t="n">
        <v>0</v>
      </c>
    </row>
    <row r="11434">
      <c r="A11434" t="inlineStr">
        <is>
          <t>2019-W11-2019-TONYCLIF-Y-DEF:tennessee</t>
        </is>
      </c>
      <c r="B11434" t="n">
        <v>2019</v>
      </c>
      <c r="C11434" t="n">
        <v>11</v>
      </c>
      <c r="D11434" t="inlineStr">
        <is>
          <t>2019-TONYCLIF</t>
        </is>
      </c>
      <c r="E11434" t="inlineStr">
        <is>
          <t>Y-DEF:tennessee</t>
        </is>
      </c>
      <c r="F11434" t="inlineStr">
        <is>
          <t>BN</t>
        </is>
      </c>
      <c r="G11434" t="inlineStr">
        <is>
          <t>No</t>
        </is>
      </c>
      <c r="H11434" t="n">
        <v>0</v>
      </c>
    </row>
    <row r="11435">
      <c r="A11435" t="inlineStr">
        <is>
          <t>2019-W11-2019-TONYCLIF-Y31013</t>
        </is>
      </c>
      <c r="B11435" t="n">
        <v>2019</v>
      </c>
      <c r="C11435" t="n">
        <v>11</v>
      </c>
      <c r="D11435" t="inlineStr">
        <is>
          <t>2019-TONYCLIF</t>
        </is>
      </c>
      <c r="E11435" t="inlineStr">
        <is>
          <t>Y31013</t>
        </is>
      </c>
      <c r="F11435" t="inlineStr">
        <is>
          <t>IR</t>
        </is>
      </c>
      <c r="G11435" t="inlineStr">
        <is>
          <t>No</t>
        </is>
      </c>
      <c r="H11435" t="n">
        <v>0</v>
      </c>
    </row>
    <row r="11436">
      <c r="A11436" t="inlineStr">
        <is>
          <t>2019-W11-2019-PEPSALFA-Y31301</t>
        </is>
      </c>
      <c r="B11436" t="n">
        <v>2019</v>
      </c>
      <c r="C11436" t="n">
        <v>11</v>
      </c>
      <c r="D11436" t="inlineStr">
        <is>
          <t>2019-PEPSALFA</t>
        </is>
      </c>
      <c r="E11436" t="inlineStr">
        <is>
          <t>Y31301</t>
        </is>
      </c>
      <c r="F11436" t="inlineStr">
        <is>
          <t>QB</t>
        </is>
      </c>
      <c r="G11436" t="inlineStr">
        <is>
          <t>Yes</t>
        </is>
      </c>
      <c r="H11436" t="n">
        <v>9.699999999999999</v>
      </c>
    </row>
    <row r="11437">
      <c r="A11437" t="inlineStr">
        <is>
          <t>2019-W11-2019-PEPSALFA-Y26699</t>
        </is>
      </c>
      <c r="B11437" t="n">
        <v>2019</v>
      </c>
      <c r="C11437" t="n">
        <v>11</v>
      </c>
      <c r="D11437" t="inlineStr">
        <is>
          <t>2019-PEPSALFA</t>
        </is>
      </c>
      <c r="E11437" t="inlineStr">
        <is>
          <t>Y26699</t>
        </is>
      </c>
      <c r="F11437" t="inlineStr">
        <is>
          <t>WR</t>
        </is>
      </c>
      <c r="G11437" t="inlineStr">
        <is>
          <t>Yes</t>
        </is>
      </c>
      <c r="H11437" t="n">
        <v>17.1</v>
      </c>
    </row>
    <row r="11438">
      <c r="A11438" t="inlineStr">
        <is>
          <t>2019-W11-2019-PEPSALFA-Y29281</t>
        </is>
      </c>
      <c r="B11438" t="n">
        <v>2019</v>
      </c>
      <c r="C11438" t="n">
        <v>11</v>
      </c>
      <c r="D11438" t="inlineStr">
        <is>
          <t>2019-PEPSALFA</t>
        </is>
      </c>
      <c r="E11438" t="inlineStr">
        <is>
          <t>Y29281</t>
        </is>
      </c>
      <c r="F11438" t="inlineStr">
        <is>
          <t>WR</t>
        </is>
      </c>
      <c r="G11438" t="inlineStr">
        <is>
          <t>Yes</t>
        </is>
      </c>
      <c r="H11438" t="n">
        <v>21.4</v>
      </c>
    </row>
    <row r="11439">
      <c r="A11439" t="inlineStr">
        <is>
          <t>2019-W11-2019-PEPSALFA-Y30423</t>
        </is>
      </c>
      <c r="B11439" t="n">
        <v>2019</v>
      </c>
      <c r="C11439" t="n">
        <v>11</v>
      </c>
      <c r="D11439" t="inlineStr">
        <is>
          <t>2019-PEPSALFA</t>
        </is>
      </c>
      <c r="E11439" t="inlineStr">
        <is>
          <t>Y30423</t>
        </is>
      </c>
      <c r="F11439" t="inlineStr">
        <is>
          <t>RB</t>
        </is>
      </c>
      <c r="G11439" t="inlineStr">
        <is>
          <t>Yes</t>
        </is>
      </c>
      <c r="H11439" t="n">
        <v>17.2</v>
      </c>
    </row>
    <row r="11440">
      <c r="A11440" t="inlineStr">
        <is>
          <t>2019-W11-2019-PEPSALFA-Y28398</t>
        </is>
      </c>
      <c r="B11440" t="n">
        <v>2019</v>
      </c>
      <c r="C11440" t="n">
        <v>11</v>
      </c>
      <c r="D11440" t="inlineStr">
        <is>
          <t>2019-PEPSALFA</t>
        </is>
      </c>
      <c r="E11440" t="inlineStr">
        <is>
          <t>Y28398</t>
        </is>
      </c>
      <c r="F11440" t="inlineStr">
        <is>
          <t>RB</t>
        </is>
      </c>
      <c r="G11440" t="inlineStr">
        <is>
          <t>Yes</t>
        </is>
      </c>
      <c r="H11440" t="n">
        <v>18.8</v>
      </c>
    </row>
    <row r="11441">
      <c r="A11441" t="inlineStr">
        <is>
          <t>2019-W11-2019-PEPSALFA-Y8285</t>
        </is>
      </c>
      <c r="B11441" t="n">
        <v>2019</v>
      </c>
      <c r="C11441" t="n">
        <v>11</v>
      </c>
      <c r="D11441" t="inlineStr">
        <is>
          <t>2019-PEPSALFA</t>
        </is>
      </c>
      <c r="E11441" t="inlineStr">
        <is>
          <t>Y8285</t>
        </is>
      </c>
      <c r="F11441" t="inlineStr">
        <is>
          <t>TE</t>
        </is>
      </c>
      <c r="G11441" t="inlineStr">
        <is>
          <t>Yes</t>
        </is>
      </c>
      <c r="H11441" t="n">
        <v>8.199999999999999</v>
      </c>
    </row>
    <row r="11442">
      <c r="A11442" t="inlineStr">
        <is>
          <t>2019-W11-2019-PEPSALFA-Y30182</t>
        </is>
      </c>
      <c r="B11442" t="n">
        <v>2019</v>
      </c>
      <c r="C11442" t="n">
        <v>11</v>
      </c>
      <c r="D11442" t="inlineStr">
        <is>
          <t>2019-PEPSALFA</t>
        </is>
      </c>
      <c r="E11442" t="inlineStr">
        <is>
          <t>Y30182</t>
        </is>
      </c>
      <c r="F11442" t="inlineStr">
        <is>
          <t>W/R/T FLEX</t>
        </is>
      </c>
      <c r="G11442" t="inlineStr">
        <is>
          <t>Yes</t>
        </is>
      </c>
      <c r="H11442" t="n">
        <v>6.8</v>
      </c>
    </row>
    <row r="11443">
      <c r="A11443" t="inlineStr">
        <is>
          <t>2019-W11-2019-PEPSALFA-Y8565</t>
        </is>
      </c>
      <c r="B11443" t="n">
        <v>2019</v>
      </c>
      <c r="C11443" t="n">
        <v>11</v>
      </c>
      <c r="D11443" t="inlineStr">
        <is>
          <t>2019-PEPSALFA</t>
        </is>
      </c>
      <c r="E11443" t="inlineStr">
        <is>
          <t>Y8565</t>
        </is>
      </c>
      <c r="F11443" t="inlineStr">
        <is>
          <t>K</t>
        </is>
      </c>
      <c r="G11443" t="inlineStr">
        <is>
          <t>Yes</t>
        </is>
      </c>
      <c r="H11443" t="n">
        <v>3</v>
      </c>
    </row>
    <row r="11444">
      <c r="A11444" t="inlineStr">
        <is>
          <t>2019-W11-2019-PEPSALFA-Y-DEF:minnesota</t>
        </is>
      </c>
      <c r="B11444" t="n">
        <v>2019</v>
      </c>
      <c r="C11444" t="n">
        <v>11</v>
      </c>
      <c r="D11444" t="inlineStr">
        <is>
          <t>2019-PEPSALFA</t>
        </is>
      </c>
      <c r="E11444" t="inlineStr">
        <is>
          <t>Y-DEF:minnesota</t>
        </is>
      </c>
      <c r="F11444" t="inlineStr">
        <is>
          <t>DST</t>
        </is>
      </c>
      <c r="G11444" t="inlineStr">
        <is>
          <t>Yes</t>
        </is>
      </c>
      <c r="H11444" t="n">
        <v>4</v>
      </c>
    </row>
    <row r="11445">
      <c r="A11445" t="inlineStr">
        <is>
          <t>2019-W11-2019-PEPSALFA-Y25785</t>
        </is>
      </c>
      <c r="B11445" t="n">
        <v>2019</v>
      </c>
      <c r="C11445" t="n">
        <v>11</v>
      </c>
      <c r="D11445" t="inlineStr">
        <is>
          <t>2019-PEPSALFA</t>
        </is>
      </c>
      <c r="E11445" t="inlineStr">
        <is>
          <t>Y25785</t>
        </is>
      </c>
      <c r="F11445" t="inlineStr">
        <is>
          <t>BN</t>
        </is>
      </c>
      <c r="G11445" t="inlineStr">
        <is>
          <t>No</t>
        </is>
      </c>
      <c r="H11445" t="n">
        <v>0</v>
      </c>
    </row>
    <row r="11446">
      <c r="A11446" t="inlineStr">
        <is>
          <t>2019-W11-2019-PEPSALFA-Y30295</t>
        </is>
      </c>
      <c r="B11446" t="n">
        <v>2019</v>
      </c>
      <c r="C11446" t="n">
        <v>11</v>
      </c>
      <c r="D11446" t="inlineStr">
        <is>
          <t>2019-PEPSALFA</t>
        </is>
      </c>
      <c r="E11446" t="inlineStr">
        <is>
          <t>Y30295</t>
        </is>
      </c>
      <c r="F11446" t="inlineStr">
        <is>
          <t>BN</t>
        </is>
      </c>
      <c r="G11446" t="inlineStr">
        <is>
          <t>No</t>
        </is>
      </c>
      <c r="H11446" t="n">
        <v>0</v>
      </c>
    </row>
    <row r="11447">
      <c r="A11447" t="inlineStr">
        <is>
          <t>2019-W11-2019-PEPSALFA-Y27658</t>
        </is>
      </c>
      <c r="B11447" t="n">
        <v>2019</v>
      </c>
      <c r="C11447" t="n">
        <v>11</v>
      </c>
      <c r="D11447" t="inlineStr">
        <is>
          <t>2019-PEPSALFA</t>
        </is>
      </c>
      <c r="E11447" t="inlineStr">
        <is>
          <t>Y27658</t>
        </is>
      </c>
      <c r="F11447" t="inlineStr">
        <is>
          <t>BN</t>
        </is>
      </c>
      <c r="G11447" t="inlineStr">
        <is>
          <t>No</t>
        </is>
      </c>
      <c r="H11447" t="n">
        <v>7.6</v>
      </c>
    </row>
    <row r="11448">
      <c r="A11448" t="inlineStr">
        <is>
          <t>2019-W11-2019-PEPSALFA-Y31017</t>
        </is>
      </c>
      <c r="B11448" t="n">
        <v>2019</v>
      </c>
      <c r="C11448" t="n">
        <v>11</v>
      </c>
      <c r="D11448" t="inlineStr">
        <is>
          <t>2019-PEPSALFA</t>
        </is>
      </c>
      <c r="E11448" t="inlineStr">
        <is>
          <t>Y31017</t>
        </is>
      </c>
      <c r="F11448" t="inlineStr">
        <is>
          <t>BN</t>
        </is>
      </c>
      <c r="G11448" t="inlineStr">
        <is>
          <t>No</t>
        </is>
      </c>
      <c r="H11448" t="n">
        <v>7.2</v>
      </c>
    </row>
    <row r="11449">
      <c r="A11449" t="inlineStr">
        <is>
          <t>2019-W11-2019-PEPSALFA-Y25876</t>
        </is>
      </c>
      <c r="B11449" t="n">
        <v>2019</v>
      </c>
      <c r="C11449" t="n">
        <v>11</v>
      </c>
      <c r="D11449" t="inlineStr">
        <is>
          <t>2019-PEPSALFA</t>
        </is>
      </c>
      <c r="E11449" t="inlineStr">
        <is>
          <t>Y25876</t>
        </is>
      </c>
      <c r="F11449" t="inlineStr">
        <is>
          <t>BN</t>
        </is>
      </c>
      <c r="G11449" t="inlineStr">
        <is>
          <t>No</t>
        </is>
      </c>
      <c r="H11449" t="n">
        <v>17.9</v>
      </c>
    </row>
    <row r="11450">
      <c r="A11450" t="inlineStr">
        <is>
          <t>2019-W12-2019-JCHAPS-Y30973</t>
        </is>
      </c>
      <c r="B11450" t="n">
        <v>2019</v>
      </c>
      <c r="C11450" t="n">
        <v>12</v>
      </c>
      <c r="D11450" t="inlineStr">
        <is>
          <t>2019-JCHAPS</t>
        </is>
      </c>
      <c r="E11450" t="inlineStr">
        <is>
          <t>Y30973</t>
        </is>
      </c>
      <c r="F11450" t="inlineStr">
        <is>
          <t>QB</t>
        </is>
      </c>
      <c r="G11450" t="inlineStr">
        <is>
          <t>Yes</t>
        </is>
      </c>
      <c r="H11450" t="n">
        <v>28.2</v>
      </c>
    </row>
    <row r="11451">
      <c r="A11451" t="inlineStr">
        <is>
          <t>2019-W12-2019-JCHAPS-Y28402</t>
        </is>
      </c>
      <c r="B11451" t="n">
        <v>2019</v>
      </c>
      <c r="C11451" t="n">
        <v>12</v>
      </c>
      <c r="D11451" t="inlineStr">
        <is>
          <t>2019-JCHAPS</t>
        </is>
      </c>
      <c r="E11451" t="inlineStr">
        <is>
          <t>Y28402</t>
        </is>
      </c>
      <c r="F11451" t="inlineStr">
        <is>
          <t>WR</t>
        </is>
      </c>
      <c r="G11451" t="inlineStr">
        <is>
          <t>Yes</t>
        </is>
      </c>
      <c r="H11451" t="n">
        <v>12.1</v>
      </c>
    </row>
    <row r="11452">
      <c r="A11452" t="inlineStr">
        <is>
          <t>2019-W12-2019-JCHAPS-Y26664</t>
        </is>
      </c>
      <c r="B11452" t="n">
        <v>2019</v>
      </c>
      <c r="C11452" t="n">
        <v>12</v>
      </c>
      <c r="D11452" t="inlineStr">
        <is>
          <t>2019-JCHAPS</t>
        </is>
      </c>
      <c r="E11452" t="inlineStr">
        <is>
          <t>Y26664</t>
        </is>
      </c>
      <c r="F11452" t="inlineStr">
        <is>
          <t>WR</t>
        </is>
      </c>
      <c r="G11452" t="inlineStr">
        <is>
          <t>Yes</t>
        </is>
      </c>
      <c r="H11452" t="n">
        <v>12.7</v>
      </c>
    </row>
    <row r="11453">
      <c r="A11453" t="inlineStr">
        <is>
          <t>2019-W12-2019-JCHAPS-Y29238</t>
        </is>
      </c>
      <c r="B11453" t="n">
        <v>2019</v>
      </c>
      <c r="C11453" t="n">
        <v>12</v>
      </c>
      <c r="D11453" t="inlineStr">
        <is>
          <t>2019-JCHAPS</t>
        </is>
      </c>
      <c r="E11453" t="inlineStr">
        <is>
          <t>Y29238</t>
        </is>
      </c>
      <c r="F11453" t="inlineStr">
        <is>
          <t>RB</t>
        </is>
      </c>
      <c r="G11453" t="inlineStr">
        <is>
          <t>Yes</t>
        </is>
      </c>
      <c r="H11453" t="n">
        <v>14.6</v>
      </c>
    </row>
    <row r="11454">
      <c r="A11454" t="inlineStr">
        <is>
          <t>2019-W12-2019-JCHAPS-Y31008</t>
        </is>
      </c>
      <c r="B11454" t="n">
        <v>2019</v>
      </c>
      <c r="C11454" t="n">
        <v>12</v>
      </c>
      <c r="D11454" t="inlineStr">
        <is>
          <t>2019-JCHAPS</t>
        </is>
      </c>
      <c r="E11454" t="inlineStr">
        <is>
          <t>Y31008</t>
        </is>
      </c>
      <c r="F11454" t="inlineStr">
        <is>
          <t>RB</t>
        </is>
      </c>
      <c r="G11454" t="inlineStr">
        <is>
          <t>Yes</t>
        </is>
      </c>
      <c r="H11454" t="n">
        <v>14.2</v>
      </c>
    </row>
    <row r="11455">
      <c r="A11455" t="inlineStr">
        <is>
          <t>2019-W12-2019-JCHAPS-Y26824</t>
        </is>
      </c>
      <c r="B11455" t="n">
        <v>2019</v>
      </c>
      <c r="C11455" t="n">
        <v>12</v>
      </c>
      <c r="D11455" t="inlineStr">
        <is>
          <t>2019-JCHAPS</t>
        </is>
      </c>
      <c r="E11455" t="inlineStr">
        <is>
          <t>Y26824</t>
        </is>
      </c>
      <c r="F11455" t="inlineStr">
        <is>
          <t>TE</t>
        </is>
      </c>
      <c r="G11455" t="inlineStr">
        <is>
          <t>Yes</t>
        </is>
      </c>
      <c r="H11455" t="n">
        <v>8.800000000000001</v>
      </c>
    </row>
    <row r="11456">
      <c r="A11456" t="inlineStr">
        <is>
          <t>2019-W12-2019-JCHAPS-Y31885</t>
        </is>
      </c>
      <c r="B11456" t="n">
        <v>2019</v>
      </c>
      <c r="C11456" t="n">
        <v>12</v>
      </c>
      <c r="D11456" t="inlineStr">
        <is>
          <t>2019-JCHAPS</t>
        </is>
      </c>
      <c r="E11456" t="inlineStr">
        <is>
          <t>Y31885</t>
        </is>
      </c>
      <c r="F11456" t="inlineStr">
        <is>
          <t>W/R/T FLEX</t>
        </is>
      </c>
      <c r="G11456" t="inlineStr">
        <is>
          <t>Yes</t>
        </is>
      </c>
      <c r="H11456" t="n">
        <v>10.1</v>
      </c>
    </row>
    <row r="11457">
      <c r="A11457" t="inlineStr">
        <is>
          <t>2019-W12-2019-JCHAPS-Y29792</t>
        </is>
      </c>
      <c r="B11457" t="n">
        <v>2019</v>
      </c>
      <c r="C11457" t="n">
        <v>12</v>
      </c>
      <c r="D11457" t="inlineStr">
        <is>
          <t>2019-JCHAPS</t>
        </is>
      </c>
      <c r="E11457" t="inlineStr">
        <is>
          <t>Y29792</t>
        </is>
      </c>
      <c r="F11457" t="inlineStr">
        <is>
          <t>K</t>
        </is>
      </c>
      <c r="G11457" t="inlineStr">
        <is>
          <t>Yes</t>
        </is>
      </c>
      <c r="H11457" t="n">
        <v>8</v>
      </c>
    </row>
    <row r="11458">
      <c r="A11458" t="inlineStr">
        <is>
          <t>2019-W12-2019-JCHAPS-Y-DEF:san-francisco</t>
        </is>
      </c>
      <c r="B11458" t="n">
        <v>2019</v>
      </c>
      <c r="C11458" t="n">
        <v>12</v>
      </c>
      <c r="D11458" t="inlineStr">
        <is>
          <t>2019-JCHAPS</t>
        </is>
      </c>
      <c r="E11458" t="inlineStr">
        <is>
          <t>Y-DEF:san-francisco</t>
        </is>
      </c>
      <c r="F11458" t="inlineStr">
        <is>
          <t>DST</t>
        </is>
      </c>
      <c r="G11458" t="inlineStr">
        <is>
          <t>Yes</t>
        </is>
      </c>
      <c r="H11458" t="n">
        <v>11</v>
      </c>
    </row>
    <row r="11459">
      <c r="A11459" t="inlineStr">
        <is>
          <t>2019-W12-2019-JCHAPS-Y29384</t>
        </is>
      </c>
      <c r="B11459" t="n">
        <v>2019</v>
      </c>
      <c r="C11459" t="n">
        <v>12</v>
      </c>
      <c r="D11459" t="inlineStr">
        <is>
          <t>2019-JCHAPS</t>
        </is>
      </c>
      <c r="E11459" t="inlineStr">
        <is>
          <t>Y29384</t>
        </is>
      </c>
      <c r="F11459" t="inlineStr">
        <is>
          <t>BN</t>
        </is>
      </c>
      <c r="G11459" t="inlineStr">
        <is>
          <t>No</t>
        </is>
      </c>
      <c r="H11459" t="n">
        <v>0</v>
      </c>
    </row>
    <row r="11460">
      <c r="A11460" t="inlineStr">
        <is>
          <t>2019-W12-2019-JCHAPS-Y27631</t>
        </is>
      </c>
      <c r="B11460" t="n">
        <v>2019</v>
      </c>
      <c r="C11460" t="n">
        <v>12</v>
      </c>
      <c r="D11460" t="inlineStr">
        <is>
          <t>2019-JCHAPS</t>
        </is>
      </c>
      <c r="E11460" t="inlineStr">
        <is>
          <t>Y27631</t>
        </is>
      </c>
      <c r="F11460" t="inlineStr">
        <is>
          <t>BN</t>
        </is>
      </c>
      <c r="G11460" t="inlineStr">
        <is>
          <t>No</t>
        </is>
      </c>
      <c r="H11460" t="n">
        <v>0</v>
      </c>
    </row>
    <row r="11461">
      <c r="A11461" t="inlineStr">
        <is>
          <t>2019-W12-2019-JCHAPS-Y25755</t>
        </is>
      </c>
      <c r="B11461" t="n">
        <v>2019</v>
      </c>
      <c r="C11461" t="n">
        <v>12</v>
      </c>
      <c r="D11461" t="inlineStr">
        <is>
          <t>2019-JCHAPS</t>
        </is>
      </c>
      <c r="E11461" t="inlineStr">
        <is>
          <t>Y25755</t>
        </is>
      </c>
      <c r="F11461" t="inlineStr">
        <is>
          <t>BN</t>
        </is>
      </c>
      <c r="G11461" t="inlineStr">
        <is>
          <t>No</t>
        </is>
      </c>
      <c r="H11461" t="n">
        <v>0</v>
      </c>
    </row>
    <row r="11462">
      <c r="A11462" t="inlineStr">
        <is>
          <t>2019-W12-2019-JCHAPS-Y29390</t>
        </is>
      </c>
      <c r="B11462" t="n">
        <v>2019</v>
      </c>
      <c r="C11462" t="n">
        <v>12</v>
      </c>
      <c r="D11462" t="inlineStr">
        <is>
          <t>2019-JCHAPS</t>
        </is>
      </c>
      <c r="E11462" t="inlineStr">
        <is>
          <t>Y29390</t>
        </is>
      </c>
      <c r="F11462" t="inlineStr">
        <is>
          <t>BN</t>
        </is>
      </c>
      <c r="G11462" t="inlineStr">
        <is>
          <t>No</t>
        </is>
      </c>
      <c r="H11462" t="n">
        <v>19.6</v>
      </c>
    </row>
    <row r="11463">
      <c r="A11463" t="inlineStr">
        <is>
          <t>2019-W12-2019-JCHAPS-Y30157</t>
        </is>
      </c>
      <c r="B11463" t="n">
        <v>2019</v>
      </c>
      <c r="C11463" t="n">
        <v>12</v>
      </c>
      <c r="D11463" t="inlineStr">
        <is>
          <t>2019-JCHAPS</t>
        </is>
      </c>
      <c r="E11463" t="inlineStr">
        <is>
          <t>Y30157</t>
        </is>
      </c>
      <c r="F11463" t="inlineStr">
        <is>
          <t>BN</t>
        </is>
      </c>
      <c r="G11463" t="inlineStr">
        <is>
          <t>No</t>
        </is>
      </c>
      <c r="H11463" t="n">
        <v>3.3</v>
      </c>
    </row>
    <row r="11464">
      <c r="A11464" t="inlineStr">
        <is>
          <t>2019-W12-2019-JCHAPS-Y31077</t>
        </is>
      </c>
      <c r="B11464" t="n">
        <v>2019</v>
      </c>
      <c r="C11464" t="n">
        <v>12</v>
      </c>
      <c r="D11464" t="inlineStr">
        <is>
          <t>2019-JCHAPS</t>
        </is>
      </c>
      <c r="E11464" t="inlineStr">
        <is>
          <t>Y31077</t>
        </is>
      </c>
      <c r="F11464" t="inlineStr">
        <is>
          <t>IR</t>
        </is>
      </c>
      <c r="G11464" t="inlineStr">
        <is>
          <t>No</t>
        </is>
      </c>
      <c r="H11464" t="n">
        <v>0</v>
      </c>
    </row>
    <row r="11465">
      <c r="A11465" t="inlineStr">
        <is>
          <t>2019-W12-2019-ISAROD-Y30971</t>
        </is>
      </c>
      <c r="B11465" t="n">
        <v>2019</v>
      </c>
      <c r="C11465" t="n">
        <v>12</v>
      </c>
      <c r="D11465" t="inlineStr">
        <is>
          <t>2019-ISAROD</t>
        </is>
      </c>
      <c r="E11465" t="inlineStr">
        <is>
          <t>Y30971</t>
        </is>
      </c>
      <c r="F11465" t="inlineStr">
        <is>
          <t>QB</t>
        </is>
      </c>
      <c r="G11465" t="inlineStr">
        <is>
          <t>Yes</t>
        </is>
      </c>
      <c r="H11465" t="n">
        <v>24.58</v>
      </c>
    </row>
    <row r="11466">
      <c r="A11466" t="inlineStr">
        <is>
          <t>2019-W12-2019-ISAROD-Y9496</t>
        </is>
      </c>
      <c r="B11466" t="n">
        <v>2019</v>
      </c>
      <c r="C11466" t="n">
        <v>12</v>
      </c>
      <c r="D11466" t="inlineStr">
        <is>
          <t>2019-ISAROD</t>
        </is>
      </c>
      <c r="E11466" t="inlineStr">
        <is>
          <t>Y9496</t>
        </is>
      </c>
      <c r="F11466" t="inlineStr">
        <is>
          <t>WR</t>
        </is>
      </c>
      <c r="G11466" t="inlineStr">
        <is>
          <t>Yes</t>
        </is>
      </c>
      <c r="H11466" t="n">
        <v>13.3</v>
      </c>
    </row>
    <row r="11467">
      <c r="A11467" t="inlineStr">
        <is>
          <t>2019-W12-2019-ISAROD-Y27581</t>
        </is>
      </c>
      <c r="B11467" t="n">
        <v>2019</v>
      </c>
      <c r="C11467" t="n">
        <v>12</v>
      </c>
      <c r="D11467" t="inlineStr">
        <is>
          <t>2019-ISAROD</t>
        </is>
      </c>
      <c r="E11467" t="inlineStr">
        <is>
          <t>Y27581</t>
        </is>
      </c>
      <c r="F11467" t="inlineStr">
        <is>
          <t>WR</t>
        </is>
      </c>
      <c r="G11467" t="inlineStr">
        <is>
          <t>Yes</t>
        </is>
      </c>
      <c r="H11467" t="n">
        <v>15.8</v>
      </c>
    </row>
    <row r="11468">
      <c r="A11468" t="inlineStr">
        <is>
          <t>2019-W12-2019-ISAROD-Y27585</t>
        </is>
      </c>
      <c r="B11468" t="n">
        <v>2019</v>
      </c>
      <c r="C11468" t="n">
        <v>12</v>
      </c>
      <c r="D11468" t="inlineStr">
        <is>
          <t>2019-ISAROD</t>
        </is>
      </c>
      <c r="E11468" t="inlineStr">
        <is>
          <t>Y27585</t>
        </is>
      </c>
      <c r="F11468" t="inlineStr">
        <is>
          <t>RB</t>
        </is>
      </c>
      <c r="G11468" t="inlineStr">
        <is>
          <t>Yes</t>
        </is>
      </c>
      <c r="H11468" t="n">
        <v>6.7</v>
      </c>
    </row>
    <row r="11469">
      <c r="A11469" t="inlineStr">
        <is>
          <t>2019-W12-2019-ISAROD-Y31100</t>
        </is>
      </c>
      <c r="B11469" t="n">
        <v>2019</v>
      </c>
      <c r="C11469" t="n">
        <v>12</v>
      </c>
      <c r="D11469" t="inlineStr">
        <is>
          <t>2019-ISAROD</t>
        </is>
      </c>
      <c r="E11469" t="inlineStr">
        <is>
          <t>Y31100</t>
        </is>
      </c>
      <c r="F11469" t="inlineStr">
        <is>
          <t>RB</t>
        </is>
      </c>
      <c r="G11469" t="inlineStr">
        <is>
          <t>Yes</t>
        </is>
      </c>
      <c r="H11469" t="n">
        <v>3.1</v>
      </c>
    </row>
    <row r="11470">
      <c r="A11470" t="inlineStr">
        <is>
          <t>2019-W12-2019-ISAROD-Y27299</t>
        </is>
      </c>
      <c r="B11470" t="n">
        <v>2019</v>
      </c>
      <c r="C11470" t="n">
        <v>12</v>
      </c>
      <c r="D11470" t="inlineStr">
        <is>
          <t>2019-ISAROD</t>
        </is>
      </c>
      <c r="E11470" t="inlineStr">
        <is>
          <t>Y27299</t>
        </is>
      </c>
      <c r="F11470" t="inlineStr">
        <is>
          <t>TE</t>
        </is>
      </c>
      <c r="G11470" t="inlineStr">
        <is>
          <t>Yes</t>
        </is>
      </c>
      <c r="H11470" t="n">
        <v>4.3</v>
      </c>
    </row>
    <row r="11471">
      <c r="A11471" t="inlineStr">
        <is>
          <t>2019-W12-2019-ISAROD-Y28493</t>
        </is>
      </c>
      <c r="B11471" t="n">
        <v>2019</v>
      </c>
      <c r="C11471" t="n">
        <v>12</v>
      </c>
      <c r="D11471" t="inlineStr">
        <is>
          <t>2019-ISAROD</t>
        </is>
      </c>
      <c r="E11471" t="inlineStr">
        <is>
          <t>Y28493</t>
        </is>
      </c>
      <c r="F11471" t="inlineStr">
        <is>
          <t>W/R/T FLEX</t>
        </is>
      </c>
      <c r="G11471" t="inlineStr">
        <is>
          <t>Yes</t>
        </is>
      </c>
      <c r="H11471" t="n">
        <v>2.8</v>
      </c>
    </row>
    <row r="11472">
      <c r="A11472" t="inlineStr">
        <is>
          <t>2019-W12-2019-ISAROD-Y29754</t>
        </is>
      </c>
      <c r="B11472" t="n">
        <v>2019</v>
      </c>
      <c r="C11472" t="n">
        <v>12</v>
      </c>
      <c r="D11472" t="inlineStr">
        <is>
          <t>2019-ISAROD</t>
        </is>
      </c>
      <c r="E11472" t="inlineStr">
        <is>
          <t>Y29754</t>
        </is>
      </c>
      <c r="F11472" t="inlineStr">
        <is>
          <t>K</t>
        </is>
      </c>
      <c r="G11472" t="inlineStr">
        <is>
          <t>Yes</t>
        </is>
      </c>
      <c r="H11472" t="n">
        <v>11</v>
      </c>
    </row>
    <row r="11473">
      <c r="A11473" t="inlineStr">
        <is>
          <t>2019-W12-2019-ISAROD-Y-DEF:cleveland</t>
        </is>
      </c>
      <c r="B11473" t="n">
        <v>2019</v>
      </c>
      <c r="C11473" t="n">
        <v>12</v>
      </c>
      <c r="D11473" t="inlineStr">
        <is>
          <t>2019-ISAROD</t>
        </is>
      </c>
      <c r="E11473" t="inlineStr">
        <is>
          <t>Y-DEF:cleveland</t>
        </is>
      </c>
      <c r="F11473" t="inlineStr">
        <is>
          <t>DST</t>
        </is>
      </c>
      <c r="G11473" t="inlineStr">
        <is>
          <t>Yes</t>
        </is>
      </c>
      <c r="H11473" t="n">
        <v>8</v>
      </c>
    </row>
    <row r="11474">
      <c r="A11474" t="inlineStr">
        <is>
          <t>2019-W12-2019-ISAROD-Y29325</t>
        </is>
      </c>
      <c r="B11474" t="n">
        <v>2019</v>
      </c>
      <c r="C11474" t="n">
        <v>12</v>
      </c>
      <c r="D11474" t="inlineStr">
        <is>
          <t>2019-ISAROD</t>
        </is>
      </c>
      <c r="E11474" t="inlineStr">
        <is>
          <t>Y29325</t>
        </is>
      </c>
      <c r="F11474" t="inlineStr">
        <is>
          <t>BN</t>
        </is>
      </c>
      <c r="G11474" t="inlineStr">
        <is>
          <t>No</t>
        </is>
      </c>
      <c r="H11474" t="n">
        <v>13.16</v>
      </c>
    </row>
    <row r="11475">
      <c r="A11475" t="inlineStr">
        <is>
          <t>2019-W12-2019-ISAROD-Y25802</t>
        </is>
      </c>
      <c r="B11475" t="n">
        <v>2019</v>
      </c>
      <c r="C11475" t="n">
        <v>12</v>
      </c>
      <c r="D11475" t="inlineStr">
        <is>
          <t>2019-ISAROD</t>
        </is>
      </c>
      <c r="E11475" t="inlineStr">
        <is>
          <t>Y25802</t>
        </is>
      </c>
      <c r="F11475" t="inlineStr">
        <is>
          <t>BN</t>
        </is>
      </c>
      <c r="G11475" t="inlineStr">
        <is>
          <t>No</t>
        </is>
      </c>
      <c r="H11475" t="n">
        <v>3.3</v>
      </c>
    </row>
    <row r="11476">
      <c r="A11476" t="inlineStr">
        <is>
          <t>2019-W12-2019-ISAROD-Y29288</t>
        </is>
      </c>
      <c r="B11476" t="n">
        <v>2019</v>
      </c>
      <c r="C11476" t="n">
        <v>12</v>
      </c>
      <c r="D11476" t="inlineStr">
        <is>
          <t>2019-ISAROD</t>
        </is>
      </c>
      <c r="E11476" t="inlineStr">
        <is>
          <t>Y29288</t>
        </is>
      </c>
      <c r="F11476" t="inlineStr">
        <is>
          <t>BN</t>
        </is>
      </c>
      <c r="G11476" t="inlineStr">
        <is>
          <t>No</t>
        </is>
      </c>
      <c r="H11476" t="n">
        <v>16.6</v>
      </c>
    </row>
    <row r="11477">
      <c r="A11477" t="inlineStr">
        <is>
          <t>2019-W12-2019-ISAROD-Y30154</t>
        </is>
      </c>
      <c r="B11477" t="n">
        <v>2019</v>
      </c>
      <c r="C11477" t="n">
        <v>12</v>
      </c>
      <c r="D11477" t="inlineStr">
        <is>
          <t>2019-ISAROD</t>
        </is>
      </c>
      <c r="E11477" t="inlineStr">
        <is>
          <t>Y30154</t>
        </is>
      </c>
      <c r="F11477" t="inlineStr">
        <is>
          <t>BN</t>
        </is>
      </c>
      <c r="G11477" t="inlineStr">
        <is>
          <t>No</t>
        </is>
      </c>
      <c r="H11477" t="n">
        <v>0</v>
      </c>
    </row>
    <row r="11478">
      <c r="A11478" t="inlineStr">
        <is>
          <t>2019-W12-2019-ISAROD-Y27532</t>
        </is>
      </c>
      <c r="B11478" t="n">
        <v>2019</v>
      </c>
      <c r="C11478" t="n">
        <v>12</v>
      </c>
      <c r="D11478" t="inlineStr">
        <is>
          <t>2019-ISAROD</t>
        </is>
      </c>
      <c r="E11478" t="inlineStr">
        <is>
          <t>Y27532</t>
        </is>
      </c>
      <c r="F11478" t="inlineStr">
        <is>
          <t>BN</t>
        </is>
      </c>
      <c r="G11478" t="inlineStr">
        <is>
          <t>No</t>
        </is>
      </c>
      <c r="H11478" t="n">
        <v>0</v>
      </c>
    </row>
    <row r="11479">
      <c r="A11479" t="inlineStr">
        <is>
          <t>2019-W12-2019-ISAROD-Y30142</t>
        </is>
      </c>
      <c r="B11479" t="n">
        <v>2019</v>
      </c>
      <c r="C11479" t="n">
        <v>12</v>
      </c>
      <c r="D11479" t="inlineStr">
        <is>
          <t>2019-ISAROD</t>
        </is>
      </c>
      <c r="E11479" t="inlineStr">
        <is>
          <t>Y30142</t>
        </is>
      </c>
      <c r="F11479" t="inlineStr">
        <is>
          <t>IR</t>
        </is>
      </c>
      <c r="G11479" t="inlineStr">
        <is>
          <t>No</t>
        </is>
      </c>
      <c r="H11479" t="n">
        <v>0</v>
      </c>
    </row>
    <row r="11480">
      <c r="A11480" t="inlineStr">
        <is>
          <t>2019-W12-2019-PACO-Y29369</t>
        </is>
      </c>
      <c r="B11480" t="n">
        <v>2019</v>
      </c>
      <c r="C11480" t="n">
        <v>12</v>
      </c>
      <c r="D11480" t="inlineStr">
        <is>
          <t>2019-PACO</t>
        </is>
      </c>
      <c r="E11480" t="inlineStr">
        <is>
          <t>Y29369</t>
        </is>
      </c>
      <c r="F11480" t="inlineStr">
        <is>
          <t>QB</t>
        </is>
      </c>
      <c r="G11480" t="inlineStr">
        <is>
          <t>Yes</t>
        </is>
      </c>
      <c r="H11480" t="n">
        <v>7.88</v>
      </c>
    </row>
    <row r="11481">
      <c r="A11481" t="inlineStr">
        <is>
          <t>2019-W12-2019-PACO-Y24793</t>
        </is>
      </c>
      <c r="B11481" t="n">
        <v>2019</v>
      </c>
      <c r="C11481" t="n">
        <v>12</v>
      </c>
      <c r="D11481" t="inlineStr">
        <is>
          <t>2019-PACO</t>
        </is>
      </c>
      <c r="E11481" t="inlineStr">
        <is>
          <t>Y24793</t>
        </is>
      </c>
      <c r="F11481" t="inlineStr">
        <is>
          <t>WR</t>
        </is>
      </c>
      <c r="G11481" t="inlineStr">
        <is>
          <t>Yes</t>
        </is>
      </c>
      <c r="H11481" t="n">
        <v>9.300000000000001</v>
      </c>
    </row>
    <row r="11482">
      <c r="A11482" t="inlineStr">
        <is>
          <t>2019-W12-2019-PACO-Y31896</t>
        </is>
      </c>
      <c r="B11482" t="n">
        <v>2019</v>
      </c>
      <c r="C11482" t="n">
        <v>12</v>
      </c>
      <c r="D11482" t="inlineStr">
        <is>
          <t>2019-PACO</t>
        </is>
      </c>
      <c r="E11482" t="inlineStr">
        <is>
          <t>Y31896</t>
        </is>
      </c>
      <c r="F11482" t="inlineStr">
        <is>
          <t>WR</t>
        </is>
      </c>
      <c r="G11482" t="inlineStr">
        <is>
          <t>Yes</t>
        </is>
      </c>
      <c r="H11482" t="n">
        <v>5</v>
      </c>
    </row>
    <row r="11483">
      <c r="A11483" t="inlineStr">
        <is>
          <t>2019-W12-2019-PACO-Y28461</t>
        </is>
      </c>
      <c r="B11483" t="n">
        <v>2019</v>
      </c>
      <c r="C11483" t="n">
        <v>12</v>
      </c>
      <c r="D11483" t="inlineStr">
        <is>
          <t>2019-PACO</t>
        </is>
      </c>
      <c r="E11483" t="inlineStr">
        <is>
          <t>Y28461</t>
        </is>
      </c>
      <c r="F11483" t="inlineStr">
        <is>
          <t>RB</t>
        </is>
      </c>
      <c r="G11483" t="inlineStr">
        <is>
          <t>Yes</t>
        </is>
      </c>
      <c r="H11483" t="n">
        <v>11.9</v>
      </c>
    </row>
    <row r="11484">
      <c r="A11484" t="inlineStr">
        <is>
          <t>2019-W12-2019-PACO-Y31856</t>
        </is>
      </c>
      <c r="B11484" t="n">
        <v>2019</v>
      </c>
      <c r="C11484" t="n">
        <v>12</v>
      </c>
      <c r="D11484" t="inlineStr">
        <is>
          <t>2019-PACO</t>
        </is>
      </c>
      <c r="E11484" t="inlineStr">
        <is>
          <t>Y31856</t>
        </is>
      </c>
      <c r="F11484" t="inlineStr">
        <is>
          <t>RB</t>
        </is>
      </c>
      <c r="G11484" t="inlineStr">
        <is>
          <t>Yes</t>
        </is>
      </c>
      <c r="H11484" t="n">
        <v>4.1</v>
      </c>
    </row>
    <row r="11485">
      <c r="A11485" t="inlineStr">
        <is>
          <t>2019-W12-2019-PACO-Y30259</t>
        </is>
      </c>
      <c r="B11485" t="n">
        <v>2019</v>
      </c>
      <c r="C11485" t="n">
        <v>12</v>
      </c>
      <c r="D11485" t="inlineStr">
        <is>
          <t>2019-PACO</t>
        </is>
      </c>
      <c r="E11485" t="inlineStr">
        <is>
          <t>Y30259</t>
        </is>
      </c>
      <c r="F11485" t="inlineStr">
        <is>
          <t>TE</t>
        </is>
      </c>
      <c r="G11485" t="inlineStr">
        <is>
          <t>Yes</t>
        </is>
      </c>
      <c r="H11485" t="n">
        <v>23.9</v>
      </c>
    </row>
    <row r="11486">
      <c r="A11486" t="inlineStr">
        <is>
          <t>2019-W12-2019-PACO-Y31379</t>
        </is>
      </c>
      <c r="B11486" t="n">
        <v>2019</v>
      </c>
      <c r="C11486" t="n">
        <v>12</v>
      </c>
      <c r="D11486" t="inlineStr">
        <is>
          <t>2019-PACO</t>
        </is>
      </c>
      <c r="E11486" t="inlineStr">
        <is>
          <t>Y31379</t>
        </is>
      </c>
      <c r="F11486" t="inlineStr">
        <is>
          <t>W/R/T FLEX</t>
        </is>
      </c>
      <c r="G11486" t="inlineStr">
        <is>
          <t>Yes</t>
        </is>
      </c>
      <c r="H11486" t="n">
        <v>7.3</v>
      </c>
    </row>
    <row r="11487">
      <c r="A11487" t="inlineStr">
        <is>
          <t>2019-W12-2019-PACO-Y26534</t>
        </is>
      </c>
      <c r="B11487" t="n">
        <v>2019</v>
      </c>
      <c r="C11487" t="n">
        <v>12</v>
      </c>
      <c r="D11487" t="inlineStr">
        <is>
          <t>2019-PACO</t>
        </is>
      </c>
      <c r="E11487" t="inlineStr">
        <is>
          <t>Y26534</t>
        </is>
      </c>
      <c r="F11487" t="inlineStr">
        <is>
          <t>K</t>
        </is>
      </c>
      <c r="G11487" t="inlineStr">
        <is>
          <t>Yes</t>
        </is>
      </c>
      <c r="H11487" t="n">
        <v>9</v>
      </c>
    </row>
    <row r="11488">
      <c r="A11488" t="inlineStr">
        <is>
          <t>2019-W12-2019-PACO-Y-DEF:atlanta</t>
        </is>
      </c>
      <c r="B11488" t="n">
        <v>2019</v>
      </c>
      <c r="C11488" t="n">
        <v>12</v>
      </c>
      <c r="D11488" t="inlineStr">
        <is>
          <t>2019-PACO</t>
        </is>
      </c>
      <c r="E11488" t="inlineStr">
        <is>
          <t>Y-DEF:atlanta</t>
        </is>
      </c>
      <c r="F11488" t="inlineStr">
        <is>
          <t>DST</t>
        </is>
      </c>
      <c r="G11488" t="inlineStr">
        <is>
          <t>Yes</t>
        </is>
      </c>
      <c r="H11488" t="n">
        <v>5</v>
      </c>
    </row>
    <row r="11489">
      <c r="A11489" t="inlineStr">
        <is>
          <t>2019-W12-2019-PACO-Y24035</t>
        </is>
      </c>
      <c r="B11489" t="n">
        <v>2019</v>
      </c>
      <c r="C11489" t="n">
        <v>12</v>
      </c>
      <c r="D11489" t="inlineStr">
        <is>
          <t>2019-PACO</t>
        </is>
      </c>
      <c r="E11489" t="inlineStr">
        <is>
          <t>Y24035</t>
        </is>
      </c>
      <c r="F11489" t="inlineStr">
        <is>
          <t>BN</t>
        </is>
      </c>
      <c r="G11489" t="inlineStr">
        <is>
          <t>No</t>
        </is>
      </c>
      <c r="H11489" t="n">
        <v>10.8</v>
      </c>
    </row>
    <row r="11490">
      <c r="A11490" t="inlineStr">
        <is>
          <t>2019-W12-2019-PACO-Y30161</t>
        </is>
      </c>
      <c r="B11490" t="n">
        <v>2019</v>
      </c>
      <c r="C11490" t="n">
        <v>12</v>
      </c>
      <c r="D11490" t="inlineStr">
        <is>
          <t>2019-PACO</t>
        </is>
      </c>
      <c r="E11490" t="inlineStr">
        <is>
          <t>Y30161</t>
        </is>
      </c>
      <c r="F11490" t="inlineStr">
        <is>
          <t>BN</t>
        </is>
      </c>
      <c r="G11490" t="inlineStr">
        <is>
          <t>No</t>
        </is>
      </c>
      <c r="H11490" t="n">
        <v>7.9</v>
      </c>
    </row>
    <row r="11491">
      <c r="A11491" t="inlineStr">
        <is>
          <t>2019-W12-2019-PACO-Y31868</t>
        </is>
      </c>
      <c r="B11491" t="n">
        <v>2019</v>
      </c>
      <c r="C11491" t="n">
        <v>12</v>
      </c>
      <c r="D11491" t="inlineStr">
        <is>
          <t>2019-PACO</t>
        </is>
      </c>
      <c r="E11491" t="inlineStr">
        <is>
          <t>Y31868</t>
        </is>
      </c>
      <c r="F11491" t="inlineStr">
        <is>
          <t>BN</t>
        </is>
      </c>
      <c r="G11491" t="inlineStr">
        <is>
          <t>No</t>
        </is>
      </c>
      <c r="H11491" t="n">
        <v>14</v>
      </c>
    </row>
    <row r="11492">
      <c r="A11492" t="inlineStr">
        <is>
          <t>2019-W12-2019-PACO-Y31888</t>
        </is>
      </c>
      <c r="B11492" t="n">
        <v>2019</v>
      </c>
      <c r="C11492" t="n">
        <v>12</v>
      </c>
      <c r="D11492" t="inlineStr">
        <is>
          <t>2019-PACO</t>
        </is>
      </c>
      <c r="E11492" t="inlineStr">
        <is>
          <t>Y31888</t>
        </is>
      </c>
      <c r="F11492" t="inlineStr">
        <is>
          <t>BN</t>
        </is>
      </c>
      <c r="G11492" t="inlineStr">
        <is>
          <t>No</t>
        </is>
      </c>
      <c r="H11492" t="n">
        <v>0</v>
      </c>
    </row>
    <row r="11493">
      <c r="A11493" t="inlineStr">
        <is>
          <t>2019-W12-2019-PACO-Y-DEF:philadelphia</t>
        </is>
      </c>
      <c r="B11493" t="n">
        <v>2019</v>
      </c>
      <c r="C11493" t="n">
        <v>12</v>
      </c>
      <c r="D11493" t="inlineStr">
        <is>
          <t>2019-PACO</t>
        </is>
      </c>
      <c r="E11493" t="inlineStr">
        <is>
          <t>Y-DEF:philadelphia</t>
        </is>
      </c>
      <c r="F11493" t="inlineStr">
        <is>
          <t>BN</t>
        </is>
      </c>
      <c r="G11493" t="inlineStr">
        <is>
          <t>No</t>
        </is>
      </c>
      <c r="H11493" t="n">
        <v>11</v>
      </c>
    </row>
    <row r="11494">
      <c r="A11494" t="inlineStr">
        <is>
          <t>2019-W12-2019-PACO-Y30122</t>
        </is>
      </c>
      <c r="B11494" t="n">
        <v>2019</v>
      </c>
      <c r="C11494" t="n">
        <v>12</v>
      </c>
      <c r="D11494" t="inlineStr">
        <is>
          <t>2019-PACO</t>
        </is>
      </c>
      <c r="E11494" t="inlineStr">
        <is>
          <t>Y30122</t>
        </is>
      </c>
      <c r="F11494" t="inlineStr">
        <is>
          <t>IR</t>
        </is>
      </c>
      <c r="G11494" t="inlineStr">
        <is>
          <t>No</t>
        </is>
      </c>
      <c r="H11494" t="n">
        <v>0</v>
      </c>
    </row>
    <row r="11495">
      <c r="A11495" t="inlineStr">
        <is>
          <t>2019-W12-2019-EMAN-Y8780</t>
        </is>
      </c>
      <c r="B11495" t="n">
        <v>2019</v>
      </c>
      <c r="C11495" t="n">
        <v>12</v>
      </c>
      <c r="D11495" t="inlineStr">
        <is>
          <t>2019-EMAN</t>
        </is>
      </c>
      <c r="E11495" t="inlineStr">
        <is>
          <t>Y8780</t>
        </is>
      </c>
      <c r="F11495" t="inlineStr">
        <is>
          <t>QB</t>
        </is>
      </c>
      <c r="G11495" t="inlineStr">
        <is>
          <t>Yes</t>
        </is>
      </c>
      <c r="H11495" t="n">
        <v>8.640000000000001</v>
      </c>
    </row>
    <row r="11496">
      <c r="A11496" t="inlineStr">
        <is>
          <t>2019-W12-2019-EMAN-Y30197</t>
        </is>
      </c>
      <c r="B11496" t="n">
        <v>2019</v>
      </c>
      <c r="C11496" t="n">
        <v>12</v>
      </c>
      <c r="D11496" t="inlineStr">
        <is>
          <t>2019-EMAN</t>
        </is>
      </c>
      <c r="E11496" t="inlineStr">
        <is>
          <t>Y30197</t>
        </is>
      </c>
      <c r="F11496" t="inlineStr">
        <is>
          <t>WR</t>
        </is>
      </c>
      <c r="G11496" t="inlineStr">
        <is>
          <t>Yes</t>
        </is>
      </c>
      <c r="H11496" t="n">
        <v>35.9</v>
      </c>
    </row>
    <row r="11497">
      <c r="A11497" t="inlineStr">
        <is>
          <t>2019-W12-2019-EMAN-Y27589</t>
        </is>
      </c>
      <c r="B11497" t="n">
        <v>2019</v>
      </c>
      <c r="C11497" t="n">
        <v>12</v>
      </c>
      <c r="D11497" t="inlineStr">
        <is>
          <t>2019-EMAN</t>
        </is>
      </c>
      <c r="E11497" t="inlineStr">
        <is>
          <t>Y27589</t>
        </is>
      </c>
      <c r="F11497" t="inlineStr">
        <is>
          <t>WR</t>
        </is>
      </c>
      <c r="G11497" t="inlineStr">
        <is>
          <t>Yes</t>
        </is>
      </c>
      <c r="H11497" t="n">
        <v>22.1</v>
      </c>
    </row>
    <row r="11498">
      <c r="A11498" t="inlineStr">
        <is>
          <t>2019-W12-2019-EMAN-Y24815</t>
        </is>
      </c>
      <c r="B11498" t="n">
        <v>2019</v>
      </c>
      <c r="C11498" t="n">
        <v>12</v>
      </c>
      <c r="D11498" t="inlineStr">
        <is>
          <t>2019-EMAN</t>
        </is>
      </c>
      <c r="E11498" t="inlineStr">
        <is>
          <t>Y24815</t>
        </is>
      </c>
      <c r="F11498" t="inlineStr">
        <is>
          <t>RB</t>
        </is>
      </c>
      <c r="G11498" t="inlineStr">
        <is>
          <t>Yes</t>
        </is>
      </c>
      <c r="H11498" t="n">
        <v>24.3</v>
      </c>
    </row>
    <row r="11499">
      <c r="A11499" t="inlineStr">
        <is>
          <t>2019-W12-2019-EMAN-Y30972</t>
        </is>
      </c>
      <c r="B11499" t="n">
        <v>2019</v>
      </c>
      <c r="C11499" t="n">
        <v>12</v>
      </c>
      <c r="D11499" t="inlineStr">
        <is>
          <t>2019-EMAN</t>
        </is>
      </c>
      <c r="E11499" t="inlineStr">
        <is>
          <t>Y30972</t>
        </is>
      </c>
      <c r="F11499" t="inlineStr">
        <is>
          <t>RB</t>
        </is>
      </c>
      <c r="G11499" t="inlineStr">
        <is>
          <t>Yes</t>
        </is>
      </c>
      <c r="H11499" t="n">
        <v>7</v>
      </c>
    </row>
    <row r="11500">
      <c r="A11500" t="inlineStr">
        <is>
          <t>2019-W12-2019-EMAN-Y9353</t>
        </is>
      </c>
      <c r="B11500" t="n">
        <v>2019</v>
      </c>
      <c r="C11500" t="n">
        <v>12</v>
      </c>
      <c r="D11500" t="inlineStr">
        <is>
          <t>2019-EMAN</t>
        </is>
      </c>
      <c r="E11500" t="inlineStr">
        <is>
          <t>Y9353</t>
        </is>
      </c>
      <c r="F11500" t="inlineStr">
        <is>
          <t>TE</t>
        </is>
      </c>
      <c r="G11500" t="inlineStr">
        <is>
          <t>Yes</t>
        </is>
      </c>
      <c r="H11500" t="n">
        <v>18.9</v>
      </c>
    </row>
    <row r="11501">
      <c r="A11501" t="inlineStr">
        <is>
          <t>2019-W12-2019-EMAN-Y30996</t>
        </is>
      </c>
      <c r="B11501" t="n">
        <v>2019</v>
      </c>
      <c r="C11501" t="n">
        <v>12</v>
      </c>
      <c r="D11501" t="inlineStr">
        <is>
          <t>2019-EMAN</t>
        </is>
      </c>
      <c r="E11501" t="inlineStr">
        <is>
          <t>Y30996</t>
        </is>
      </c>
      <c r="F11501" t="inlineStr">
        <is>
          <t>W/R/T FLEX</t>
        </is>
      </c>
      <c r="G11501" t="inlineStr">
        <is>
          <t>Yes</t>
        </is>
      </c>
      <c r="H11501" t="n">
        <v>19</v>
      </c>
    </row>
    <row r="11502">
      <c r="A11502" t="inlineStr">
        <is>
          <t>2019-W12-2019-EMAN-Y8447</t>
        </is>
      </c>
      <c r="B11502" t="n">
        <v>2019</v>
      </c>
      <c r="C11502" t="n">
        <v>12</v>
      </c>
      <c r="D11502" t="inlineStr">
        <is>
          <t>2019-EMAN</t>
        </is>
      </c>
      <c r="E11502" t="inlineStr">
        <is>
          <t>Y8447</t>
        </is>
      </c>
      <c r="F11502" t="inlineStr">
        <is>
          <t>K</t>
        </is>
      </c>
      <c r="G11502" t="inlineStr">
        <is>
          <t>Yes</t>
        </is>
      </c>
      <c r="H11502" t="n">
        <v>0</v>
      </c>
    </row>
    <row r="11503">
      <c r="A11503" t="inlineStr">
        <is>
          <t>2019-W12-2019-EMAN-Y-DEF:chicago</t>
        </is>
      </c>
      <c r="B11503" t="n">
        <v>2019</v>
      </c>
      <c r="C11503" t="n">
        <v>12</v>
      </c>
      <c r="D11503" t="inlineStr">
        <is>
          <t>2019-EMAN</t>
        </is>
      </c>
      <c r="E11503" t="inlineStr">
        <is>
          <t>Y-DEF:chicago</t>
        </is>
      </c>
      <c r="F11503" t="inlineStr">
        <is>
          <t>DST</t>
        </is>
      </c>
      <c r="G11503" t="inlineStr">
        <is>
          <t>Yes</t>
        </is>
      </c>
      <c r="H11503" t="n">
        <v>4</v>
      </c>
    </row>
    <row r="11504">
      <c r="A11504" t="inlineStr">
        <is>
          <t>2019-W12-2019-EMAN-Y31908</t>
        </is>
      </c>
      <c r="B11504" t="n">
        <v>2019</v>
      </c>
      <c r="C11504" t="n">
        <v>12</v>
      </c>
      <c r="D11504" t="inlineStr">
        <is>
          <t>2019-EMAN</t>
        </is>
      </c>
      <c r="E11504" t="inlineStr">
        <is>
          <t>Y31908</t>
        </is>
      </c>
      <c r="F11504" t="inlineStr">
        <is>
          <t>BN</t>
        </is>
      </c>
      <c r="G11504" t="inlineStr">
        <is>
          <t>No</t>
        </is>
      </c>
      <c r="H11504" t="n">
        <v>9.699999999999999</v>
      </c>
    </row>
    <row r="11505">
      <c r="A11505" t="inlineStr">
        <is>
          <t>2019-W12-2019-EMAN-Y24070</t>
        </is>
      </c>
      <c r="B11505" t="n">
        <v>2019</v>
      </c>
      <c r="C11505" t="n">
        <v>12</v>
      </c>
      <c r="D11505" t="inlineStr">
        <is>
          <t>2019-EMAN</t>
        </is>
      </c>
      <c r="E11505" t="inlineStr">
        <is>
          <t>Y24070</t>
        </is>
      </c>
      <c r="F11505" t="inlineStr">
        <is>
          <t>BN</t>
        </is>
      </c>
      <c r="G11505" t="inlineStr">
        <is>
          <t>No</t>
        </is>
      </c>
      <c r="H11505" t="n">
        <v>1.2</v>
      </c>
    </row>
    <row r="11506">
      <c r="A11506" t="inlineStr">
        <is>
          <t>2019-W12-2019-EMAN-Y6763</t>
        </is>
      </c>
      <c r="B11506" t="n">
        <v>2019</v>
      </c>
      <c r="C11506" t="n">
        <v>12</v>
      </c>
      <c r="D11506" t="inlineStr">
        <is>
          <t>2019-EMAN</t>
        </is>
      </c>
      <c r="E11506" t="inlineStr">
        <is>
          <t>Y6763</t>
        </is>
      </c>
      <c r="F11506" t="inlineStr">
        <is>
          <t>BN</t>
        </is>
      </c>
      <c r="G11506" t="inlineStr">
        <is>
          <t>No</t>
        </is>
      </c>
      <c r="H11506" t="n">
        <v>0</v>
      </c>
    </row>
    <row r="11507">
      <c r="A11507" t="inlineStr">
        <is>
          <t>2019-W12-2019-EMAN-Y30346</t>
        </is>
      </c>
      <c r="B11507" t="n">
        <v>2019</v>
      </c>
      <c r="C11507" t="n">
        <v>12</v>
      </c>
      <c r="D11507" t="inlineStr">
        <is>
          <t>2019-EMAN</t>
        </is>
      </c>
      <c r="E11507" t="inlineStr">
        <is>
          <t>Y30346</t>
        </is>
      </c>
      <c r="F11507" t="inlineStr">
        <is>
          <t>BN</t>
        </is>
      </c>
      <c r="G11507" t="inlineStr">
        <is>
          <t>No</t>
        </is>
      </c>
      <c r="H11507" t="n">
        <v>0</v>
      </c>
    </row>
    <row r="11508">
      <c r="A11508" t="inlineStr">
        <is>
          <t>2019-W12-2019-PUENTETU-Y31002</t>
        </is>
      </c>
      <c r="B11508" t="n">
        <v>2019</v>
      </c>
      <c r="C11508" t="n">
        <v>12</v>
      </c>
      <c r="D11508" t="inlineStr">
        <is>
          <t>2019-PUENTETU</t>
        </is>
      </c>
      <c r="E11508" t="inlineStr">
        <is>
          <t>Y31002</t>
        </is>
      </c>
      <c r="F11508" t="inlineStr">
        <is>
          <t>QB</t>
        </is>
      </c>
      <c r="G11508" t="inlineStr">
        <is>
          <t>Yes</t>
        </is>
      </c>
      <c r="H11508" t="n">
        <v>36.26</v>
      </c>
    </row>
    <row r="11509">
      <c r="A11509" t="inlineStr">
        <is>
          <t>2019-W12-2019-PUENTETU-Y31051</t>
        </is>
      </c>
      <c r="B11509" t="n">
        <v>2019</v>
      </c>
      <c r="C11509" t="n">
        <v>12</v>
      </c>
      <c r="D11509" t="inlineStr">
        <is>
          <t>2019-PUENTETU</t>
        </is>
      </c>
      <c r="E11509" t="inlineStr">
        <is>
          <t>Y31051</t>
        </is>
      </c>
      <c r="F11509" t="inlineStr">
        <is>
          <t>WR</t>
        </is>
      </c>
      <c r="G11509" t="inlineStr">
        <is>
          <t>Yes</t>
        </is>
      </c>
      <c r="H11509" t="n">
        <v>7.5</v>
      </c>
    </row>
    <row r="11510">
      <c r="A11510" t="inlineStr">
        <is>
          <t>2019-W12-2019-PUENTETU-Y30223</t>
        </is>
      </c>
      <c r="B11510" t="n">
        <v>2019</v>
      </c>
      <c r="C11510" t="n">
        <v>12</v>
      </c>
      <c r="D11510" t="inlineStr">
        <is>
          <t>2019-PUENTETU</t>
        </is>
      </c>
      <c r="E11510" t="inlineStr">
        <is>
          <t>Y30223</t>
        </is>
      </c>
      <c r="F11510" t="inlineStr">
        <is>
          <t>WR</t>
        </is>
      </c>
      <c r="G11510" t="inlineStr">
        <is>
          <t>Yes</t>
        </is>
      </c>
      <c r="H11510" t="n">
        <v>10.9</v>
      </c>
    </row>
    <row r="11511">
      <c r="A11511" t="inlineStr">
        <is>
          <t>2019-W12-2019-PUENTETU-Y30180</t>
        </is>
      </c>
      <c r="B11511" t="n">
        <v>2019</v>
      </c>
      <c r="C11511" t="n">
        <v>12</v>
      </c>
      <c r="D11511" t="inlineStr">
        <is>
          <t>2019-PUENTETU</t>
        </is>
      </c>
      <c r="E11511" t="inlineStr">
        <is>
          <t>Y30180</t>
        </is>
      </c>
      <c r="F11511" t="inlineStr">
        <is>
          <t>RB</t>
        </is>
      </c>
      <c r="G11511" t="inlineStr">
        <is>
          <t>Yes</t>
        </is>
      </c>
      <c r="H11511" t="n">
        <v>14.7</v>
      </c>
    </row>
    <row r="11512">
      <c r="A11512" t="inlineStr">
        <is>
          <t>2019-W12-2019-PUENTETU-Y31074</t>
        </is>
      </c>
      <c r="B11512" t="n">
        <v>2019</v>
      </c>
      <c r="C11512" t="n">
        <v>12</v>
      </c>
      <c r="D11512" t="inlineStr">
        <is>
          <t>2019-PUENTETU</t>
        </is>
      </c>
      <c r="E11512" t="inlineStr">
        <is>
          <t>Y31074</t>
        </is>
      </c>
      <c r="F11512" t="inlineStr">
        <is>
          <t>RB</t>
        </is>
      </c>
      <c r="G11512" t="inlineStr">
        <is>
          <t>Yes</t>
        </is>
      </c>
      <c r="H11512" t="n">
        <v>7.1</v>
      </c>
    </row>
    <row r="11513">
      <c r="A11513" t="inlineStr">
        <is>
          <t>2019-W12-2019-PUENTETU-Y30661</t>
        </is>
      </c>
      <c r="B11513" t="n">
        <v>2019</v>
      </c>
      <c r="C11513" t="n">
        <v>12</v>
      </c>
      <c r="D11513" t="inlineStr">
        <is>
          <t>2019-PUENTETU</t>
        </is>
      </c>
      <c r="E11513" t="inlineStr">
        <is>
          <t>Y30661</t>
        </is>
      </c>
      <c r="F11513" t="inlineStr">
        <is>
          <t>TE</t>
        </is>
      </c>
      <c r="G11513" t="inlineStr">
        <is>
          <t>Yes</t>
        </is>
      </c>
      <c r="H11513" t="n">
        <v>3.2</v>
      </c>
    </row>
    <row r="11514">
      <c r="A11514" t="inlineStr">
        <is>
          <t>2019-W12-2019-PUENTETU-Y27548</t>
        </is>
      </c>
      <c r="B11514" t="n">
        <v>2019</v>
      </c>
      <c r="C11514" t="n">
        <v>12</v>
      </c>
      <c r="D11514" t="inlineStr">
        <is>
          <t>2019-PUENTETU</t>
        </is>
      </c>
      <c r="E11514" t="inlineStr">
        <is>
          <t>Y27548</t>
        </is>
      </c>
      <c r="F11514" t="inlineStr">
        <is>
          <t>W/R/T FLEX</t>
        </is>
      </c>
      <c r="G11514" t="inlineStr">
        <is>
          <t>Yes</t>
        </is>
      </c>
      <c r="H11514" t="n">
        <v>4.3</v>
      </c>
    </row>
    <row r="11515">
      <c r="A11515" t="inlineStr">
        <is>
          <t>2019-W12-2019-PUENTETU-Y30426</t>
        </is>
      </c>
      <c r="B11515" t="n">
        <v>2019</v>
      </c>
      <c r="C11515" t="n">
        <v>12</v>
      </c>
      <c r="D11515" t="inlineStr">
        <is>
          <t>2019-PUENTETU</t>
        </is>
      </c>
      <c r="E11515" t="inlineStr">
        <is>
          <t>Y30426</t>
        </is>
      </c>
      <c r="F11515" t="inlineStr">
        <is>
          <t>K</t>
        </is>
      </c>
      <c r="G11515" t="inlineStr">
        <is>
          <t>Yes</t>
        </is>
      </c>
      <c r="H11515" t="n">
        <v>11</v>
      </c>
    </row>
    <row r="11516">
      <c r="A11516" t="inlineStr">
        <is>
          <t>2019-W12-2019-PUENTETU-Y-DEF:pittsburgh</t>
        </is>
      </c>
      <c r="B11516" t="n">
        <v>2019</v>
      </c>
      <c r="C11516" t="n">
        <v>12</v>
      </c>
      <c r="D11516" t="inlineStr">
        <is>
          <t>2019-PUENTETU</t>
        </is>
      </c>
      <c r="E11516" t="inlineStr">
        <is>
          <t>Y-DEF:pittsburgh</t>
        </is>
      </c>
      <c r="F11516" t="inlineStr">
        <is>
          <t>DST</t>
        </is>
      </c>
      <c r="G11516" t="inlineStr">
        <is>
          <t>Yes</t>
        </is>
      </c>
      <c r="H11516" t="n">
        <v>12</v>
      </c>
    </row>
    <row r="11517">
      <c r="A11517" t="inlineStr">
        <is>
          <t>2019-W12-2019-PUENTETU-Y26804</t>
        </is>
      </c>
      <c r="B11517" t="n">
        <v>2019</v>
      </c>
      <c r="C11517" t="n">
        <v>12</v>
      </c>
      <c r="D11517" t="inlineStr">
        <is>
          <t>2019-PUENTETU</t>
        </is>
      </c>
      <c r="E11517" t="inlineStr">
        <is>
          <t>Y26804</t>
        </is>
      </c>
      <c r="F11517" t="inlineStr">
        <is>
          <t>BN</t>
        </is>
      </c>
      <c r="G11517" t="inlineStr">
        <is>
          <t>No</t>
        </is>
      </c>
      <c r="H11517" t="n">
        <v>12.4</v>
      </c>
    </row>
    <row r="11518">
      <c r="A11518" t="inlineStr">
        <is>
          <t>2019-W12-2019-PUENTETU-Y28403</t>
        </is>
      </c>
      <c r="B11518" t="n">
        <v>2019</v>
      </c>
      <c r="C11518" t="n">
        <v>12</v>
      </c>
      <c r="D11518" t="inlineStr">
        <is>
          <t>2019-PUENTETU</t>
        </is>
      </c>
      <c r="E11518" t="inlineStr">
        <is>
          <t>Y28403</t>
        </is>
      </c>
      <c r="F11518" t="inlineStr">
        <is>
          <t>BN</t>
        </is>
      </c>
      <c r="G11518" t="inlineStr">
        <is>
          <t>No</t>
        </is>
      </c>
      <c r="H11518" t="n">
        <v>0</v>
      </c>
    </row>
    <row r="11519">
      <c r="A11519" t="inlineStr">
        <is>
          <t>2019-W12-2019-PUENTETU-Y29269</t>
        </is>
      </c>
      <c r="B11519" t="n">
        <v>2019</v>
      </c>
      <c r="C11519" t="n">
        <v>12</v>
      </c>
      <c r="D11519" t="inlineStr">
        <is>
          <t>2019-PUENTETU</t>
        </is>
      </c>
      <c r="E11519" t="inlineStr">
        <is>
          <t>Y29269</t>
        </is>
      </c>
      <c r="F11519" t="inlineStr">
        <is>
          <t>BN</t>
        </is>
      </c>
      <c r="G11519" t="inlineStr">
        <is>
          <t>No</t>
        </is>
      </c>
      <c r="H11519" t="n">
        <v>0</v>
      </c>
    </row>
    <row r="11520">
      <c r="A11520" t="inlineStr">
        <is>
          <t>2019-W12-2019-PUENTETU-Y27277</t>
        </is>
      </c>
      <c r="B11520" t="n">
        <v>2019</v>
      </c>
      <c r="C11520" t="n">
        <v>12</v>
      </c>
      <c r="D11520" t="inlineStr">
        <is>
          <t>2019-PUENTETU</t>
        </is>
      </c>
      <c r="E11520" t="inlineStr">
        <is>
          <t>Y27277</t>
        </is>
      </c>
      <c r="F11520" t="inlineStr">
        <is>
          <t>BN</t>
        </is>
      </c>
      <c r="G11520" t="inlineStr">
        <is>
          <t>No</t>
        </is>
      </c>
      <c r="H11520" t="n">
        <v>0</v>
      </c>
    </row>
    <row r="11521">
      <c r="A11521" t="inlineStr">
        <is>
          <t>2019-W12-2019-PUENTETU-Y-DEF:la-chargers</t>
        </is>
      </c>
      <c r="B11521" t="n">
        <v>2019</v>
      </c>
      <c r="C11521" t="n">
        <v>12</v>
      </c>
      <c r="D11521" t="inlineStr">
        <is>
          <t>2019-PUENTETU</t>
        </is>
      </c>
      <c r="E11521" t="inlineStr">
        <is>
          <t>Y-DEF:la-chargers</t>
        </is>
      </c>
      <c r="F11521" t="inlineStr">
        <is>
          <t>BN</t>
        </is>
      </c>
      <c r="G11521" t="inlineStr">
        <is>
          <t>No</t>
        </is>
      </c>
      <c r="H11521" t="n">
        <v>0</v>
      </c>
    </row>
    <row r="11522">
      <c r="A11522" t="inlineStr">
        <is>
          <t>2019-W12-2019-PUENTETU-Y30175</t>
        </is>
      </c>
      <c r="B11522" t="n">
        <v>2019</v>
      </c>
      <c r="C11522" t="n">
        <v>12</v>
      </c>
      <c r="D11522" t="inlineStr">
        <is>
          <t>2019-PUENTETU</t>
        </is>
      </c>
      <c r="E11522" t="inlineStr">
        <is>
          <t>Y30175</t>
        </is>
      </c>
      <c r="F11522" t="inlineStr">
        <is>
          <t>IR</t>
        </is>
      </c>
      <c r="G11522" t="inlineStr">
        <is>
          <t>No</t>
        </is>
      </c>
      <c r="H11522" t="n">
        <v>0</v>
      </c>
    </row>
    <row r="11523">
      <c r="A11523" t="inlineStr">
        <is>
          <t>2019-W12-2019-TONYCLIF-Y7200</t>
        </is>
      </c>
      <c r="B11523" t="n">
        <v>2019</v>
      </c>
      <c r="C11523" t="n">
        <v>12</v>
      </c>
      <c r="D11523" t="inlineStr">
        <is>
          <t>2019-TONYCLIF</t>
        </is>
      </c>
      <c r="E11523" t="inlineStr">
        <is>
          <t>Y7200</t>
        </is>
      </c>
      <c r="F11523" t="inlineStr">
        <is>
          <t>QB</t>
        </is>
      </c>
      <c r="G11523" t="inlineStr">
        <is>
          <t>Yes</t>
        </is>
      </c>
      <c r="H11523" t="n">
        <v>9.460000000000001</v>
      </c>
    </row>
    <row r="11524">
      <c r="A11524" t="inlineStr">
        <is>
          <t>2019-W12-2019-TONYCLIF-Y30994</t>
        </is>
      </c>
      <c r="B11524" t="n">
        <v>2019</v>
      </c>
      <c r="C11524" t="n">
        <v>12</v>
      </c>
      <c r="D11524" t="inlineStr">
        <is>
          <t>2019-TONYCLIF</t>
        </is>
      </c>
      <c r="E11524" t="inlineStr">
        <is>
          <t>Y30994</t>
        </is>
      </c>
      <c r="F11524" t="inlineStr">
        <is>
          <t>WR</t>
        </is>
      </c>
      <c r="G11524" t="inlineStr">
        <is>
          <t>Yes</t>
        </is>
      </c>
      <c r="H11524" t="n">
        <v>30.4</v>
      </c>
    </row>
    <row r="11525">
      <c r="A11525" t="inlineStr">
        <is>
          <t>2019-W12-2019-TONYCLIF-Y28457</t>
        </is>
      </c>
      <c r="B11525" t="n">
        <v>2019</v>
      </c>
      <c r="C11525" t="n">
        <v>12</v>
      </c>
      <c r="D11525" t="inlineStr">
        <is>
          <t>2019-TONYCLIF</t>
        </is>
      </c>
      <c r="E11525" t="inlineStr">
        <is>
          <t>Y28457</t>
        </is>
      </c>
      <c r="F11525" t="inlineStr">
        <is>
          <t>WR</t>
        </is>
      </c>
      <c r="G11525" t="inlineStr">
        <is>
          <t>Yes</t>
        </is>
      </c>
      <c r="H11525" t="n">
        <v>4.3</v>
      </c>
    </row>
    <row r="11526">
      <c r="A11526" t="inlineStr">
        <is>
          <t>2019-W12-2019-TONYCLIF-Y31005</t>
        </is>
      </c>
      <c r="B11526" t="n">
        <v>2019</v>
      </c>
      <c r="C11526" t="n">
        <v>12</v>
      </c>
      <c r="D11526" t="inlineStr">
        <is>
          <t>2019-TONYCLIF</t>
        </is>
      </c>
      <c r="E11526" t="inlineStr">
        <is>
          <t>Y31005</t>
        </is>
      </c>
      <c r="F11526" t="inlineStr">
        <is>
          <t>RB</t>
        </is>
      </c>
      <c r="G11526" t="inlineStr">
        <is>
          <t>Yes</t>
        </is>
      </c>
      <c r="H11526" t="n">
        <v>23.9</v>
      </c>
    </row>
    <row r="11527">
      <c r="A11527" t="inlineStr">
        <is>
          <t>2019-W12-2019-TONYCLIF-Y30232</t>
        </is>
      </c>
      <c r="B11527" t="n">
        <v>2019</v>
      </c>
      <c r="C11527" t="n">
        <v>12</v>
      </c>
      <c r="D11527" t="inlineStr">
        <is>
          <t>2019-TONYCLIF</t>
        </is>
      </c>
      <c r="E11527" t="inlineStr">
        <is>
          <t>Y30232</t>
        </is>
      </c>
      <c r="F11527" t="inlineStr">
        <is>
          <t>RB</t>
        </is>
      </c>
      <c r="G11527" t="inlineStr">
        <is>
          <t>Yes</t>
        </is>
      </c>
      <c r="H11527" t="n">
        <v>8.9</v>
      </c>
    </row>
    <row r="11528">
      <c r="A11528" t="inlineStr">
        <is>
          <t>2019-W12-2019-TONYCLIF-Y31019</t>
        </is>
      </c>
      <c r="B11528" t="n">
        <v>2019</v>
      </c>
      <c r="C11528" t="n">
        <v>12</v>
      </c>
      <c r="D11528" t="inlineStr">
        <is>
          <t>2019-TONYCLIF</t>
        </is>
      </c>
      <c r="E11528" t="inlineStr">
        <is>
          <t>Y31019</t>
        </is>
      </c>
      <c r="F11528" t="inlineStr">
        <is>
          <t>TE</t>
        </is>
      </c>
      <c r="G11528" t="inlineStr">
        <is>
          <t>Yes</t>
        </is>
      </c>
      <c r="H11528" t="n">
        <v>4.7</v>
      </c>
    </row>
    <row r="11529">
      <c r="A11529" t="inlineStr">
        <is>
          <t>2019-W12-2019-TONYCLIF-Y31981</t>
        </is>
      </c>
      <c r="B11529" t="n">
        <v>2019</v>
      </c>
      <c r="C11529" t="n">
        <v>12</v>
      </c>
      <c r="D11529" t="inlineStr">
        <is>
          <t>2019-TONYCLIF</t>
        </is>
      </c>
      <c r="E11529" t="inlineStr">
        <is>
          <t>Y31981</t>
        </is>
      </c>
      <c r="F11529" t="inlineStr">
        <is>
          <t>W/R/T FLEX</t>
        </is>
      </c>
      <c r="G11529" t="inlineStr">
        <is>
          <t>Yes</t>
        </is>
      </c>
      <c r="H11529" t="n">
        <v>4.6</v>
      </c>
    </row>
    <row r="11530">
      <c r="A11530" t="inlineStr">
        <is>
          <t>2019-W12-2019-TONYCLIF-Y32384</t>
        </is>
      </c>
      <c r="B11530" t="n">
        <v>2019</v>
      </c>
      <c r="C11530" t="n">
        <v>12</v>
      </c>
      <c r="D11530" t="inlineStr">
        <is>
          <t>2019-TONYCLIF</t>
        </is>
      </c>
      <c r="E11530" t="inlineStr">
        <is>
          <t>Y32384</t>
        </is>
      </c>
      <c r="F11530" t="inlineStr">
        <is>
          <t>K</t>
        </is>
      </c>
      <c r="G11530" t="inlineStr">
        <is>
          <t>Yes</t>
        </is>
      </c>
      <c r="H11530" t="n">
        <v>10</v>
      </c>
    </row>
    <row r="11531">
      <c r="A11531" t="inlineStr">
        <is>
          <t>2019-W12-2019-TONYCLIF-Y-DEF:new-orleans</t>
        </is>
      </c>
      <c r="B11531" t="n">
        <v>2019</v>
      </c>
      <c r="C11531" t="n">
        <v>12</v>
      </c>
      <c r="D11531" t="inlineStr">
        <is>
          <t>2019-TONYCLIF</t>
        </is>
      </c>
      <c r="E11531" t="inlineStr">
        <is>
          <t>Y-DEF:new-orleans</t>
        </is>
      </c>
      <c r="F11531" t="inlineStr">
        <is>
          <t>DST</t>
        </is>
      </c>
      <c r="G11531" t="inlineStr">
        <is>
          <t>Yes</t>
        </is>
      </c>
      <c r="H11531" t="n">
        <v>5</v>
      </c>
    </row>
    <row r="11532">
      <c r="A11532" t="inlineStr">
        <is>
          <t>2019-W12-2019-TONYCLIF-Y24830</t>
        </is>
      </c>
      <c r="B11532" t="n">
        <v>2019</v>
      </c>
      <c r="C11532" t="n">
        <v>12</v>
      </c>
      <c r="D11532" t="inlineStr">
        <is>
          <t>2019-TONYCLIF</t>
        </is>
      </c>
      <c r="E11532" t="inlineStr">
        <is>
          <t>Y24830</t>
        </is>
      </c>
      <c r="F11532" t="inlineStr">
        <is>
          <t>BN</t>
        </is>
      </c>
      <c r="G11532" t="inlineStr">
        <is>
          <t>No</t>
        </is>
      </c>
      <c r="H11532" t="n">
        <v>0</v>
      </c>
    </row>
    <row r="11533">
      <c r="A11533" t="inlineStr">
        <is>
          <t>2019-W12-2019-TONYCLIF-Y29399</t>
        </is>
      </c>
      <c r="B11533" t="n">
        <v>2019</v>
      </c>
      <c r="C11533" t="n">
        <v>12</v>
      </c>
      <c r="D11533" t="inlineStr">
        <is>
          <t>2019-TONYCLIF</t>
        </is>
      </c>
      <c r="E11533" t="inlineStr">
        <is>
          <t>Y29399</t>
        </is>
      </c>
      <c r="F11533" t="inlineStr">
        <is>
          <t>BN</t>
        </is>
      </c>
      <c r="G11533" t="inlineStr">
        <is>
          <t>No</t>
        </is>
      </c>
      <c r="H11533" t="n">
        <v>0</v>
      </c>
    </row>
    <row r="11534">
      <c r="A11534" t="inlineStr">
        <is>
          <t>2019-W12-2019-TONYCLIF-Y25812</t>
        </is>
      </c>
      <c r="B11534" t="n">
        <v>2019</v>
      </c>
      <c r="C11534" t="n">
        <v>12</v>
      </c>
      <c r="D11534" t="inlineStr">
        <is>
          <t>2019-TONYCLIF</t>
        </is>
      </c>
      <c r="E11534" t="inlineStr">
        <is>
          <t>Y25812</t>
        </is>
      </c>
      <c r="F11534" t="inlineStr">
        <is>
          <t>BN</t>
        </is>
      </c>
      <c r="G11534" t="inlineStr">
        <is>
          <t>No</t>
        </is>
      </c>
      <c r="H11534" t="n">
        <v>0</v>
      </c>
    </row>
    <row r="11535">
      <c r="A11535" t="inlineStr">
        <is>
          <t>2019-W12-2019-TONYCLIF-Y31041</t>
        </is>
      </c>
      <c r="B11535" t="n">
        <v>2019</v>
      </c>
      <c r="C11535" t="n">
        <v>12</v>
      </c>
      <c r="D11535" t="inlineStr">
        <is>
          <t>2019-TONYCLIF</t>
        </is>
      </c>
      <c r="E11535" t="inlineStr">
        <is>
          <t>Y31041</t>
        </is>
      </c>
      <c r="F11535" t="inlineStr">
        <is>
          <t>BN</t>
        </is>
      </c>
      <c r="G11535" t="inlineStr">
        <is>
          <t>No</t>
        </is>
      </c>
      <c r="H11535" t="n">
        <v>3.9</v>
      </c>
    </row>
    <row r="11536">
      <c r="A11536" t="inlineStr">
        <is>
          <t>2019-W12-2019-TONYCLIF-Y29315</t>
        </is>
      </c>
      <c r="B11536" t="n">
        <v>2019</v>
      </c>
      <c r="C11536" t="n">
        <v>12</v>
      </c>
      <c r="D11536" t="inlineStr">
        <is>
          <t>2019-TONYCLIF</t>
        </is>
      </c>
      <c r="E11536" t="inlineStr">
        <is>
          <t>Y29315</t>
        </is>
      </c>
      <c r="F11536" t="inlineStr">
        <is>
          <t>BN</t>
        </is>
      </c>
      <c r="G11536" t="inlineStr">
        <is>
          <t>No</t>
        </is>
      </c>
      <c r="H11536" t="n">
        <v>0</v>
      </c>
    </row>
    <row r="11537">
      <c r="A11537" t="inlineStr">
        <is>
          <t>2019-W12-2019-TONYCLIF-Y31013</t>
        </is>
      </c>
      <c r="B11537" t="n">
        <v>2019</v>
      </c>
      <c r="C11537" t="n">
        <v>12</v>
      </c>
      <c r="D11537" t="inlineStr">
        <is>
          <t>2019-TONYCLIF</t>
        </is>
      </c>
      <c r="E11537" t="inlineStr">
        <is>
          <t>Y31013</t>
        </is>
      </c>
      <c r="F11537" t="inlineStr">
        <is>
          <t>IR</t>
        </is>
      </c>
      <c r="G11537" t="inlineStr">
        <is>
          <t>No</t>
        </is>
      </c>
      <c r="H11537" t="n">
        <v>0</v>
      </c>
    </row>
    <row r="11538">
      <c r="A11538" t="inlineStr">
        <is>
          <t>2019-W12-2019-LDV-Y5479</t>
        </is>
      </c>
      <c r="B11538" t="n">
        <v>2019</v>
      </c>
      <c r="C11538" t="n">
        <v>12</v>
      </c>
      <c r="D11538" t="inlineStr">
        <is>
          <t>2019-LDV</t>
        </is>
      </c>
      <c r="E11538" t="inlineStr">
        <is>
          <t>Y5479</t>
        </is>
      </c>
      <c r="F11538" t="inlineStr">
        <is>
          <t>QB</t>
        </is>
      </c>
      <c r="G11538" t="inlineStr">
        <is>
          <t>Yes</t>
        </is>
      </c>
      <c r="H11538" t="n">
        <v>23.44</v>
      </c>
    </row>
    <row r="11539">
      <c r="A11539" t="inlineStr">
        <is>
          <t>2019-W12-2019-LDV-Y28392</t>
        </is>
      </c>
      <c r="B11539" t="n">
        <v>2019</v>
      </c>
      <c r="C11539" t="n">
        <v>12</v>
      </c>
      <c r="D11539" t="inlineStr">
        <is>
          <t>2019-LDV</t>
        </is>
      </c>
      <c r="E11539" t="inlineStr">
        <is>
          <t>Y28392</t>
        </is>
      </c>
      <c r="F11539" t="inlineStr">
        <is>
          <t>WR</t>
        </is>
      </c>
      <c r="G11539" t="inlineStr">
        <is>
          <t>Yes</t>
        </is>
      </c>
      <c r="H11539" t="n">
        <v>0</v>
      </c>
    </row>
    <row r="11540">
      <c r="A11540" t="inlineStr">
        <is>
          <t>2019-W12-2019-LDV-Y31857</t>
        </is>
      </c>
      <c r="B11540" t="n">
        <v>2019</v>
      </c>
      <c r="C11540" t="n">
        <v>12</v>
      </c>
      <c r="D11540" t="inlineStr">
        <is>
          <t>2019-LDV</t>
        </is>
      </c>
      <c r="E11540" t="inlineStr">
        <is>
          <t>Y31857</t>
        </is>
      </c>
      <c r="F11540" t="inlineStr">
        <is>
          <t>WR</t>
        </is>
      </c>
      <c r="G11540" t="inlineStr">
        <is>
          <t>Yes</t>
        </is>
      </c>
      <c r="H11540" t="n">
        <v>18.7</v>
      </c>
    </row>
    <row r="11541">
      <c r="A11541" t="inlineStr">
        <is>
          <t>2019-W12-2019-LDV-Y31905</t>
        </is>
      </c>
      <c r="B11541" t="n">
        <v>2019</v>
      </c>
      <c r="C11541" t="n">
        <v>12</v>
      </c>
      <c r="D11541" t="inlineStr">
        <is>
          <t>2019-LDV</t>
        </is>
      </c>
      <c r="E11541" t="inlineStr">
        <is>
          <t>Y31905</t>
        </is>
      </c>
      <c r="F11541" t="inlineStr">
        <is>
          <t>RB</t>
        </is>
      </c>
      <c r="G11541" t="inlineStr">
        <is>
          <t>Yes</t>
        </is>
      </c>
      <c r="H11541" t="n">
        <v>4.1</v>
      </c>
    </row>
    <row r="11542">
      <c r="A11542" t="inlineStr">
        <is>
          <t>2019-W12-2019-LDV-Y31029</t>
        </is>
      </c>
      <c r="B11542" t="n">
        <v>2019</v>
      </c>
      <c r="C11542" t="n">
        <v>12</v>
      </c>
      <c r="D11542" t="inlineStr">
        <is>
          <t>2019-LDV</t>
        </is>
      </c>
      <c r="E11542" t="inlineStr">
        <is>
          <t>Y31029</t>
        </is>
      </c>
      <c r="F11542" t="inlineStr">
        <is>
          <t>RB</t>
        </is>
      </c>
      <c r="G11542" t="inlineStr">
        <is>
          <t>Yes</t>
        </is>
      </c>
      <c r="H11542" t="n">
        <v>4.3</v>
      </c>
    </row>
    <row r="11543">
      <c r="A11543" t="inlineStr">
        <is>
          <t>2019-W12-2019-LDV-Y26658</t>
        </is>
      </c>
      <c r="B11543" t="n">
        <v>2019</v>
      </c>
      <c r="C11543" t="n">
        <v>12</v>
      </c>
      <c r="D11543" t="inlineStr">
        <is>
          <t>2019-LDV</t>
        </is>
      </c>
      <c r="E11543" t="inlineStr">
        <is>
          <t>Y26658</t>
        </is>
      </c>
      <c r="F11543" t="inlineStr">
        <is>
          <t>TE</t>
        </is>
      </c>
      <c r="G11543" t="inlineStr">
        <is>
          <t>Yes</t>
        </is>
      </c>
      <c r="H11543" t="n">
        <v>21.1</v>
      </c>
    </row>
    <row r="11544">
      <c r="A11544" t="inlineStr">
        <is>
          <t>2019-W12-2019-LDV-Y27591</t>
        </is>
      </c>
      <c r="B11544" t="n">
        <v>2019</v>
      </c>
      <c r="C11544" t="n">
        <v>12</v>
      </c>
      <c r="D11544" t="inlineStr">
        <is>
          <t>2019-LDV</t>
        </is>
      </c>
      <c r="E11544" t="inlineStr">
        <is>
          <t>Y27591</t>
        </is>
      </c>
      <c r="F11544" t="inlineStr">
        <is>
          <t>W/R/T FLEX</t>
        </is>
      </c>
      <c r="G11544" t="inlineStr">
        <is>
          <t>Yes</t>
        </is>
      </c>
      <c r="H11544" t="n">
        <v>31.8</v>
      </c>
    </row>
    <row r="11545">
      <c r="A11545" t="inlineStr">
        <is>
          <t>2019-W12-2019-LDV-Y3727</t>
        </is>
      </c>
      <c r="B11545" t="n">
        <v>2019</v>
      </c>
      <c r="C11545" t="n">
        <v>12</v>
      </c>
      <c r="D11545" t="inlineStr">
        <is>
          <t>2019-LDV</t>
        </is>
      </c>
      <c r="E11545" t="inlineStr">
        <is>
          <t>Y3727</t>
        </is>
      </c>
      <c r="F11545" t="inlineStr">
        <is>
          <t>K</t>
        </is>
      </c>
      <c r="G11545" t="inlineStr">
        <is>
          <t>Yes</t>
        </is>
      </c>
      <c r="H11545" t="n">
        <v>5</v>
      </c>
    </row>
    <row r="11546">
      <c r="A11546" t="inlineStr">
        <is>
          <t>2019-W12-2019-LDV-Y-DEF:dallas</t>
        </is>
      </c>
      <c r="B11546" t="n">
        <v>2019</v>
      </c>
      <c r="C11546" t="n">
        <v>12</v>
      </c>
      <c r="D11546" t="inlineStr">
        <is>
          <t>2019-LDV</t>
        </is>
      </c>
      <c r="E11546" t="inlineStr">
        <is>
          <t>Y-DEF:dallas</t>
        </is>
      </c>
      <c r="F11546" t="inlineStr">
        <is>
          <t>DST</t>
        </is>
      </c>
      <c r="G11546" t="inlineStr">
        <is>
          <t>Yes</t>
        </is>
      </c>
      <c r="H11546" t="n">
        <v>6</v>
      </c>
    </row>
    <row r="11547">
      <c r="A11547" t="inlineStr">
        <is>
          <t>2019-W12-2019-LDV-Y25793</t>
        </is>
      </c>
      <c r="B11547" t="n">
        <v>2019</v>
      </c>
      <c r="C11547" t="n">
        <v>12</v>
      </c>
      <c r="D11547" t="inlineStr">
        <is>
          <t>2019-LDV</t>
        </is>
      </c>
      <c r="E11547" t="inlineStr">
        <is>
          <t>Y25793</t>
        </is>
      </c>
      <c r="F11547" t="inlineStr">
        <is>
          <t>BN</t>
        </is>
      </c>
      <c r="G11547" t="inlineStr">
        <is>
          <t>No</t>
        </is>
      </c>
      <c r="H11547" t="n">
        <v>0</v>
      </c>
    </row>
    <row r="11548">
      <c r="A11548" t="inlineStr">
        <is>
          <t>2019-W12-2019-LDV-Y30218</t>
        </is>
      </c>
      <c r="B11548" t="n">
        <v>2019</v>
      </c>
      <c r="C11548" t="n">
        <v>12</v>
      </c>
      <c r="D11548" t="inlineStr">
        <is>
          <t>2019-LDV</t>
        </is>
      </c>
      <c r="E11548" t="inlineStr">
        <is>
          <t>Y30218</t>
        </is>
      </c>
      <c r="F11548" t="inlineStr">
        <is>
          <t>BN</t>
        </is>
      </c>
      <c r="G11548" t="inlineStr">
        <is>
          <t>No</t>
        </is>
      </c>
      <c r="H11548" t="n">
        <v>0</v>
      </c>
    </row>
    <row r="11549">
      <c r="A11549" t="inlineStr">
        <is>
          <t>2019-W12-2019-LDV-Y8261</t>
        </is>
      </c>
      <c r="B11549" t="n">
        <v>2019</v>
      </c>
      <c r="C11549" t="n">
        <v>12</v>
      </c>
      <c r="D11549" t="inlineStr">
        <is>
          <t>2019-LDV</t>
        </is>
      </c>
      <c r="E11549" t="inlineStr">
        <is>
          <t>Y8261</t>
        </is>
      </c>
      <c r="F11549" t="inlineStr">
        <is>
          <t>BN</t>
        </is>
      </c>
      <c r="G11549" t="inlineStr">
        <is>
          <t>No</t>
        </is>
      </c>
      <c r="H11549" t="n">
        <v>5.4</v>
      </c>
    </row>
    <row r="11550">
      <c r="A11550" t="inlineStr">
        <is>
          <t>2019-W12-2019-LDV-Y5228</t>
        </is>
      </c>
      <c r="B11550" t="n">
        <v>2019</v>
      </c>
      <c r="C11550" t="n">
        <v>12</v>
      </c>
      <c r="D11550" t="inlineStr">
        <is>
          <t>2019-LDV</t>
        </is>
      </c>
      <c r="E11550" t="inlineStr">
        <is>
          <t>Y5228</t>
        </is>
      </c>
      <c r="F11550" t="inlineStr">
        <is>
          <t>BN</t>
        </is>
      </c>
      <c r="G11550" t="inlineStr">
        <is>
          <t>No</t>
        </is>
      </c>
      <c r="H11550" t="n">
        <v>11.3</v>
      </c>
    </row>
    <row r="11551">
      <c r="A11551" t="inlineStr">
        <is>
          <t>2019-W12-2019-VARO-Y28389</t>
        </is>
      </c>
      <c r="B11551" t="n">
        <v>2019</v>
      </c>
      <c r="C11551" t="n">
        <v>12</v>
      </c>
      <c r="D11551" t="inlineStr">
        <is>
          <t>2019-VARO</t>
        </is>
      </c>
      <c r="E11551" t="inlineStr">
        <is>
          <t>Y28389</t>
        </is>
      </c>
      <c r="F11551" t="inlineStr">
        <is>
          <t>QB</t>
        </is>
      </c>
      <c r="G11551" t="inlineStr">
        <is>
          <t>Yes</t>
        </is>
      </c>
      <c r="H11551" t="n">
        <v>28.32</v>
      </c>
    </row>
    <row r="11552">
      <c r="A11552" t="inlineStr">
        <is>
          <t>2019-W12-2019-VARO-Y26650</t>
        </is>
      </c>
      <c r="B11552" t="n">
        <v>2019</v>
      </c>
      <c r="C11552" t="n">
        <v>12</v>
      </c>
      <c r="D11552" t="inlineStr">
        <is>
          <t>2019-VARO</t>
        </is>
      </c>
      <c r="E11552" t="inlineStr">
        <is>
          <t>Y26650</t>
        </is>
      </c>
      <c r="F11552" t="inlineStr">
        <is>
          <t>WR</t>
        </is>
      </c>
      <c r="G11552" t="inlineStr">
        <is>
          <t>Yes</t>
        </is>
      </c>
      <c r="H11552" t="n">
        <v>24.4</v>
      </c>
    </row>
    <row r="11553">
      <c r="A11553" t="inlineStr">
        <is>
          <t>2019-W12-2019-VARO-Y30209</t>
        </is>
      </c>
      <c r="B11553" t="n">
        <v>2019</v>
      </c>
      <c r="C11553" t="n">
        <v>12</v>
      </c>
      <c r="D11553" t="inlineStr">
        <is>
          <t>2019-VARO</t>
        </is>
      </c>
      <c r="E11553" t="inlineStr">
        <is>
          <t>Y30209</t>
        </is>
      </c>
      <c r="F11553" t="inlineStr">
        <is>
          <t>WR</t>
        </is>
      </c>
      <c r="G11553" t="inlineStr">
        <is>
          <t>Yes</t>
        </is>
      </c>
      <c r="H11553" t="n">
        <v>8.1</v>
      </c>
    </row>
    <row r="11554">
      <c r="A11554" t="inlineStr">
        <is>
          <t>2019-W12-2019-VARO-Y30121</t>
        </is>
      </c>
      <c r="B11554" t="n">
        <v>2019</v>
      </c>
      <c r="C11554" t="n">
        <v>12</v>
      </c>
      <c r="D11554" t="inlineStr">
        <is>
          <t>2019-VARO</t>
        </is>
      </c>
      <c r="E11554" t="inlineStr">
        <is>
          <t>Y30121</t>
        </is>
      </c>
      <c r="F11554" t="inlineStr">
        <is>
          <t>RB</t>
        </is>
      </c>
      <c r="G11554" t="inlineStr">
        <is>
          <t>Yes</t>
        </is>
      </c>
      <c r="H11554" t="n">
        <v>29.8</v>
      </c>
    </row>
    <row r="11555">
      <c r="A11555" t="inlineStr">
        <is>
          <t>2019-W12-2019-VARO-Y30362</t>
        </is>
      </c>
      <c r="B11555" t="n">
        <v>2019</v>
      </c>
      <c r="C11555" t="n">
        <v>12</v>
      </c>
      <c r="D11555" t="inlineStr">
        <is>
          <t>2019-VARO</t>
        </is>
      </c>
      <c r="E11555" t="inlineStr">
        <is>
          <t>Y30362</t>
        </is>
      </c>
      <c r="F11555" t="inlineStr">
        <is>
          <t>RB</t>
        </is>
      </c>
      <c r="G11555" t="inlineStr">
        <is>
          <t>Yes</t>
        </is>
      </c>
      <c r="H11555" t="n">
        <v>7.7</v>
      </c>
    </row>
    <row r="11556">
      <c r="A11556" t="inlineStr">
        <is>
          <t>2019-W12-2019-VARO-Y28592</t>
        </is>
      </c>
      <c r="B11556" t="n">
        <v>2019</v>
      </c>
      <c r="C11556" t="n">
        <v>12</v>
      </c>
      <c r="D11556" t="inlineStr">
        <is>
          <t>2019-VARO</t>
        </is>
      </c>
      <c r="E11556" t="inlineStr">
        <is>
          <t>Y28592</t>
        </is>
      </c>
      <c r="F11556" t="inlineStr">
        <is>
          <t>TE</t>
        </is>
      </c>
      <c r="G11556" t="inlineStr">
        <is>
          <t>Yes</t>
        </is>
      </c>
      <c r="H11556" t="n">
        <v>5.6</v>
      </c>
    </row>
    <row r="11557">
      <c r="A11557" t="inlineStr">
        <is>
          <t>2019-W12-2019-VARO-Y28691</t>
        </is>
      </c>
      <c r="B11557" t="n">
        <v>2019</v>
      </c>
      <c r="C11557" t="n">
        <v>12</v>
      </c>
      <c r="D11557" t="inlineStr">
        <is>
          <t>2019-VARO</t>
        </is>
      </c>
      <c r="E11557" t="inlineStr">
        <is>
          <t>Y28691</t>
        </is>
      </c>
      <c r="F11557" t="inlineStr">
        <is>
          <t>W/R/T FLEX</t>
        </is>
      </c>
      <c r="G11557" t="inlineStr">
        <is>
          <t>Yes</t>
        </is>
      </c>
      <c r="H11557" t="n">
        <v>2.8</v>
      </c>
    </row>
    <row r="11558">
      <c r="A11558" t="inlineStr">
        <is>
          <t>2019-W12-2019-VARO-Y8432</t>
        </is>
      </c>
      <c r="B11558" t="n">
        <v>2019</v>
      </c>
      <c r="C11558" t="n">
        <v>12</v>
      </c>
      <c r="D11558" t="inlineStr">
        <is>
          <t>2019-VARO</t>
        </is>
      </c>
      <c r="E11558" t="inlineStr">
        <is>
          <t>Y8432</t>
        </is>
      </c>
      <c r="F11558" t="inlineStr">
        <is>
          <t>K</t>
        </is>
      </c>
      <c r="G11558" t="inlineStr">
        <is>
          <t>Yes</t>
        </is>
      </c>
      <c r="H11558" t="n">
        <v>9</v>
      </c>
    </row>
    <row r="11559">
      <c r="A11559" t="inlineStr">
        <is>
          <t>2019-W12-2019-VARO-Y-DEF:new-england</t>
        </is>
      </c>
      <c r="B11559" t="n">
        <v>2019</v>
      </c>
      <c r="C11559" t="n">
        <v>12</v>
      </c>
      <c r="D11559" t="inlineStr">
        <is>
          <t>2019-VARO</t>
        </is>
      </c>
      <c r="E11559" t="inlineStr">
        <is>
          <t>Y-DEF:new-england</t>
        </is>
      </c>
      <c r="F11559" t="inlineStr">
        <is>
          <t>DST</t>
        </is>
      </c>
      <c r="G11559" t="inlineStr">
        <is>
          <t>Yes</t>
        </is>
      </c>
      <c r="H11559" t="n">
        <v>8</v>
      </c>
    </row>
    <row r="11560">
      <c r="A11560" t="inlineStr">
        <is>
          <t>2019-W12-2019-VARO-Y31001</t>
        </is>
      </c>
      <c r="B11560" t="n">
        <v>2019</v>
      </c>
      <c r="C11560" t="n">
        <v>12</v>
      </c>
      <c r="D11560" t="inlineStr">
        <is>
          <t>2019-VARO</t>
        </is>
      </c>
      <c r="E11560" t="inlineStr">
        <is>
          <t>Y31001</t>
        </is>
      </c>
      <c r="F11560" t="inlineStr">
        <is>
          <t>BN</t>
        </is>
      </c>
      <c r="G11560" t="inlineStr">
        <is>
          <t>No</t>
        </is>
      </c>
      <c r="H11560" t="n">
        <v>8.5</v>
      </c>
    </row>
    <row r="11561">
      <c r="A11561" t="inlineStr">
        <is>
          <t>2019-W12-2019-VARO-Y29236</t>
        </is>
      </c>
      <c r="B11561" t="n">
        <v>2019</v>
      </c>
      <c r="C11561" t="n">
        <v>12</v>
      </c>
      <c r="D11561" t="inlineStr">
        <is>
          <t>2019-VARO</t>
        </is>
      </c>
      <c r="E11561" t="inlineStr">
        <is>
          <t>Y29236</t>
        </is>
      </c>
      <c r="F11561" t="inlineStr">
        <is>
          <t>BN</t>
        </is>
      </c>
      <c r="G11561" t="inlineStr">
        <is>
          <t>No</t>
        </is>
      </c>
      <c r="H11561" t="n">
        <v>10.94</v>
      </c>
    </row>
    <row r="11562">
      <c r="A11562" t="inlineStr">
        <is>
          <t>2019-W12-2019-VARO-Y30269</t>
        </is>
      </c>
      <c r="B11562" t="n">
        <v>2019</v>
      </c>
      <c r="C11562" t="n">
        <v>12</v>
      </c>
      <c r="D11562" t="inlineStr">
        <is>
          <t>2019-VARO</t>
        </is>
      </c>
      <c r="E11562" t="inlineStr">
        <is>
          <t>Y30269</t>
        </is>
      </c>
      <c r="F11562" t="inlineStr">
        <is>
          <t>BN</t>
        </is>
      </c>
      <c r="G11562" t="inlineStr">
        <is>
          <t>No</t>
        </is>
      </c>
      <c r="H11562" t="n">
        <v>4.2</v>
      </c>
    </row>
    <row r="11563">
      <c r="A11563" t="inlineStr">
        <is>
          <t>2019-W12-2019-VARO-Y29307</t>
        </is>
      </c>
      <c r="B11563" t="n">
        <v>2019</v>
      </c>
      <c r="C11563" t="n">
        <v>12</v>
      </c>
      <c r="D11563" t="inlineStr">
        <is>
          <t>2019-VARO</t>
        </is>
      </c>
      <c r="E11563" t="inlineStr">
        <is>
          <t>Y29307</t>
        </is>
      </c>
      <c r="F11563" t="inlineStr">
        <is>
          <t>BN</t>
        </is>
      </c>
      <c r="G11563" t="inlineStr">
        <is>
          <t>No</t>
        </is>
      </c>
      <c r="H11563" t="n">
        <v>0</v>
      </c>
    </row>
    <row r="11564">
      <c r="A11564" t="inlineStr">
        <is>
          <t>2019-W12-2019-VARO-Y31934</t>
        </is>
      </c>
      <c r="B11564" t="n">
        <v>2019</v>
      </c>
      <c r="C11564" t="n">
        <v>12</v>
      </c>
      <c r="D11564" t="inlineStr">
        <is>
          <t>2019-VARO</t>
        </is>
      </c>
      <c r="E11564" t="inlineStr">
        <is>
          <t>Y31934</t>
        </is>
      </c>
      <c r="F11564" t="inlineStr">
        <is>
          <t>BN</t>
        </is>
      </c>
      <c r="G11564" t="inlineStr">
        <is>
          <t>No</t>
        </is>
      </c>
      <c r="H11564" t="n">
        <v>0</v>
      </c>
    </row>
    <row r="11565">
      <c r="A11565" t="inlineStr">
        <is>
          <t>2019-W12-2019-ABARBA-Y29235</t>
        </is>
      </c>
      <c r="B11565" t="n">
        <v>2019</v>
      </c>
      <c r="C11565" t="n">
        <v>12</v>
      </c>
      <c r="D11565" t="inlineStr">
        <is>
          <t>2019-ABARBA</t>
        </is>
      </c>
      <c r="E11565" t="inlineStr">
        <is>
          <t>Y29235</t>
        </is>
      </c>
      <c r="F11565" t="inlineStr">
        <is>
          <t>QB</t>
        </is>
      </c>
      <c r="G11565" t="inlineStr">
        <is>
          <t>Yes</t>
        </is>
      </c>
      <c r="H11565" t="n">
        <v>6.38</v>
      </c>
    </row>
    <row r="11566">
      <c r="A11566" t="inlineStr">
        <is>
          <t>2019-W12-2019-ABARBA-Y27619</t>
        </is>
      </c>
      <c r="B11566" t="n">
        <v>2019</v>
      </c>
      <c r="C11566" t="n">
        <v>12</v>
      </c>
      <c r="D11566" t="inlineStr">
        <is>
          <t>2019-ABARBA</t>
        </is>
      </c>
      <c r="E11566" t="inlineStr">
        <is>
          <t>Y27619</t>
        </is>
      </c>
      <c r="F11566" t="inlineStr">
        <is>
          <t>WR</t>
        </is>
      </c>
      <c r="G11566" t="inlineStr">
        <is>
          <t>Yes</t>
        </is>
      </c>
      <c r="H11566" t="n">
        <v>10.9</v>
      </c>
    </row>
    <row r="11567">
      <c r="A11567" t="inlineStr">
        <is>
          <t>2019-W12-2019-ABARBA-Y29785</t>
        </is>
      </c>
      <c r="B11567" t="n">
        <v>2019</v>
      </c>
      <c r="C11567" t="n">
        <v>12</v>
      </c>
      <c r="D11567" t="inlineStr">
        <is>
          <t>2019-ABARBA</t>
        </is>
      </c>
      <c r="E11567" t="inlineStr">
        <is>
          <t>Y29785</t>
        </is>
      </c>
      <c r="F11567" t="inlineStr">
        <is>
          <t>WR</t>
        </is>
      </c>
      <c r="G11567" t="inlineStr">
        <is>
          <t>Yes</t>
        </is>
      </c>
      <c r="H11567" t="n">
        <v>16.6</v>
      </c>
    </row>
    <row r="11568">
      <c r="A11568" t="inlineStr">
        <is>
          <t>2019-W12-2019-ABARBA-Y30247</t>
        </is>
      </c>
      <c r="B11568" t="n">
        <v>2019</v>
      </c>
      <c r="C11568" t="n">
        <v>12</v>
      </c>
      <c r="D11568" t="inlineStr">
        <is>
          <t>2019-ABARBA</t>
        </is>
      </c>
      <c r="E11568" t="inlineStr">
        <is>
          <t>Y30247</t>
        </is>
      </c>
      <c r="F11568" t="inlineStr">
        <is>
          <t>RB</t>
        </is>
      </c>
      <c r="G11568" t="inlineStr">
        <is>
          <t>Yes</t>
        </is>
      </c>
      <c r="H11568" t="n">
        <v>11.5</v>
      </c>
    </row>
    <row r="11569">
      <c r="A11569" t="inlineStr">
        <is>
          <t>2019-W12-2019-ABARBA-Y31206</t>
        </is>
      </c>
      <c r="B11569" t="n">
        <v>2019</v>
      </c>
      <c r="C11569" t="n">
        <v>12</v>
      </c>
      <c r="D11569" t="inlineStr">
        <is>
          <t>2019-ABARBA</t>
        </is>
      </c>
      <c r="E11569" t="inlineStr">
        <is>
          <t>Y31206</t>
        </is>
      </c>
      <c r="F11569" t="inlineStr">
        <is>
          <t>RB</t>
        </is>
      </c>
      <c r="G11569" t="inlineStr">
        <is>
          <t>Yes</t>
        </is>
      </c>
      <c r="H11569" t="n">
        <v>7.8</v>
      </c>
    </row>
    <row r="11570">
      <c r="A11570" t="inlineStr">
        <is>
          <t>2019-W12-2019-ABARBA-Y26678</t>
        </is>
      </c>
      <c r="B11570" t="n">
        <v>2019</v>
      </c>
      <c r="C11570" t="n">
        <v>12</v>
      </c>
      <c r="D11570" t="inlineStr">
        <is>
          <t>2019-ABARBA</t>
        </is>
      </c>
      <c r="E11570" t="inlineStr">
        <is>
          <t>Y26678</t>
        </is>
      </c>
      <c r="F11570" t="inlineStr">
        <is>
          <t>TE</t>
        </is>
      </c>
      <c r="G11570" t="inlineStr">
        <is>
          <t>Yes</t>
        </is>
      </c>
      <c r="H11570" t="n">
        <v>0.6</v>
      </c>
    </row>
    <row r="11571">
      <c r="A11571" t="inlineStr">
        <is>
          <t>2019-W12-2019-ABARBA-Y30850</t>
        </is>
      </c>
      <c r="B11571" t="n">
        <v>2019</v>
      </c>
      <c r="C11571" t="n">
        <v>12</v>
      </c>
      <c r="D11571" t="inlineStr">
        <is>
          <t>2019-ABARBA</t>
        </is>
      </c>
      <c r="E11571" t="inlineStr">
        <is>
          <t>Y30850</t>
        </is>
      </c>
      <c r="F11571" t="inlineStr">
        <is>
          <t>W/R/T FLEX</t>
        </is>
      </c>
      <c r="G11571" t="inlineStr">
        <is>
          <t>Yes</t>
        </is>
      </c>
      <c r="H11571" t="n">
        <v>0.7</v>
      </c>
    </row>
    <row r="11572">
      <c r="A11572" t="inlineStr">
        <is>
          <t>2019-W12-2019-ABARBA-Y27369</t>
        </is>
      </c>
      <c r="B11572" t="n">
        <v>2019</v>
      </c>
      <c r="C11572" t="n">
        <v>12</v>
      </c>
      <c r="D11572" t="inlineStr">
        <is>
          <t>2019-ABARBA</t>
        </is>
      </c>
      <c r="E11572" t="inlineStr">
        <is>
          <t>Y27369</t>
        </is>
      </c>
      <c r="F11572" t="inlineStr">
        <is>
          <t>K</t>
        </is>
      </c>
      <c r="G11572" t="inlineStr">
        <is>
          <t>Yes</t>
        </is>
      </c>
      <c r="H11572" t="n">
        <v>10</v>
      </c>
    </row>
    <row r="11573">
      <c r="A11573" t="inlineStr">
        <is>
          <t>2019-W12-2019-ABARBA-Y-DEF:seattle</t>
        </is>
      </c>
      <c r="B11573" t="n">
        <v>2019</v>
      </c>
      <c r="C11573" t="n">
        <v>12</v>
      </c>
      <c r="D11573" t="inlineStr">
        <is>
          <t>2019-ABARBA</t>
        </is>
      </c>
      <c r="E11573" t="inlineStr">
        <is>
          <t>Y-DEF:seattle</t>
        </is>
      </c>
      <c r="F11573" t="inlineStr">
        <is>
          <t>DST</t>
        </is>
      </c>
      <c r="G11573" t="inlineStr">
        <is>
          <t>Yes</t>
        </is>
      </c>
      <c r="H11573" t="n">
        <v>17</v>
      </c>
    </row>
    <row r="11574">
      <c r="A11574" t="inlineStr">
        <is>
          <t>2019-W12-2019-ABARBA-Y30136</t>
        </is>
      </c>
      <c r="B11574" t="n">
        <v>2019</v>
      </c>
      <c r="C11574" t="n">
        <v>12</v>
      </c>
      <c r="D11574" t="inlineStr">
        <is>
          <t>2019-ABARBA</t>
        </is>
      </c>
      <c r="E11574" t="inlineStr">
        <is>
          <t>Y30136</t>
        </is>
      </c>
      <c r="F11574" t="inlineStr">
        <is>
          <t>BN</t>
        </is>
      </c>
      <c r="G11574" t="inlineStr">
        <is>
          <t>No</t>
        </is>
      </c>
      <c r="H11574" t="n">
        <v>0</v>
      </c>
    </row>
    <row r="11575">
      <c r="A11575" t="inlineStr">
        <is>
          <t>2019-W12-2019-ABARBA-Y28534</t>
        </is>
      </c>
      <c r="B11575" t="n">
        <v>2019</v>
      </c>
      <c r="C11575" t="n">
        <v>12</v>
      </c>
      <c r="D11575" t="inlineStr">
        <is>
          <t>2019-ABARBA</t>
        </is>
      </c>
      <c r="E11575" t="inlineStr">
        <is>
          <t>Y28534</t>
        </is>
      </c>
      <c r="F11575" t="inlineStr">
        <is>
          <t>BN</t>
        </is>
      </c>
      <c r="G11575" t="inlineStr">
        <is>
          <t>No</t>
        </is>
      </c>
      <c r="H11575" t="n">
        <v>0</v>
      </c>
    </row>
    <row r="11576">
      <c r="A11576" t="inlineStr">
        <is>
          <t>2019-W12-2019-ABARBA-Y30120</t>
        </is>
      </c>
      <c r="B11576" t="n">
        <v>2019</v>
      </c>
      <c r="C11576" t="n">
        <v>12</v>
      </c>
      <c r="D11576" t="inlineStr">
        <is>
          <t>2019-ABARBA</t>
        </is>
      </c>
      <c r="E11576" t="inlineStr">
        <is>
          <t>Y30120</t>
        </is>
      </c>
      <c r="F11576" t="inlineStr">
        <is>
          <t>BN</t>
        </is>
      </c>
      <c r="G11576" t="inlineStr">
        <is>
          <t>No</t>
        </is>
      </c>
      <c r="H11576" t="n">
        <v>0</v>
      </c>
    </row>
    <row r="11577">
      <c r="A11577" t="inlineStr">
        <is>
          <t>2019-W12-2019-ABARBA-Y30123</t>
        </is>
      </c>
      <c r="B11577" t="n">
        <v>2019</v>
      </c>
      <c r="C11577" t="n">
        <v>12</v>
      </c>
      <c r="D11577" t="inlineStr">
        <is>
          <t>2019-ABARBA</t>
        </is>
      </c>
      <c r="E11577" t="inlineStr">
        <is>
          <t>Y30123</t>
        </is>
      </c>
      <c r="F11577" t="inlineStr">
        <is>
          <t>BN</t>
        </is>
      </c>
      <c r="G11577" t="inlineStr">
        <is>
          <t>No</t>
        </is>
      </c>
      <c r="H11577" t="n">
        <v>0</v>
      </c>
    </row>
    <row r="11578">
      <c r="A11578" t="inlineStr">
        <is>
          <t>2019-W12-2019-ABARBA-Y30552</t>
        </is>
      </c>
      <c r="B11578" t="n">
        <v>2019</v>
      </c>
      <c r="C11578" t="n">
        <v>12</v>
      </c>
      <c r="D11578" t="inlineStr">
        <is>
          <t>2019-ABARBA</t>
        </is>
      </c>
      <c r="E11578" t="inlineStr">
        <is>
          <t>Y30552</t>
        </is>
      </c>
      <c r="F11578" t="inlineStr">
        <is>
          <t>BN</t>
        </is>
      </c>
      <c r="G11578" t="inlineStr">
        <is>
          <t>No</t>
        </is>
      </c>
      <c r="H11578" t="n">
        <v>0</v>
      </c>
    </row>
    <row r="11579">
      <c r="A11579" t="inlineStr">
        <is>
          <t>2019-W12-2019-ABARBA-Y30256</t>
        </is>
      </c>
      <c r="B11579" t="n">
        <v>2019</v>
      </c>
      <c r="C11579" t="n">
        <v>12</v>
      </c>
      <c r="D11579" t="inlineStr">
        <is>
          <t>2019-ABARBA</t>
        </is>
      </c>
      <c r="E11579" t="inlineStr">
        <is>
          <t>Y30256</t>
        </is>
      </c>
      <c r="F11579" t="inlineStr">
        <is>
          <t>IR</t>
        </is>
      </c>
      <c r="G11579" t="inlineStr">
        <is>
          <t>No</t>
        </is>
      </c>
      <c r="H11579" t="n">
        <v>0</v>
      </c>
    </row>
    <row r="11580">
      <c r="A11580" t="inlineStr">
        <is>
          <t>2019-W12-2019-ALEXAODE-Y30125</t>
        </is>
      </c>
      <c r="B11580" t="n">
        <v>2019</v>
      </c>
      <c r="C11580" t="n">
        <v>12</v>
      </c>
      <c r="D11580" t="inlineStr">
        <is>
          <t>2019-ALEXAODE</t>
        </is>
      </c>
      <c r="E11580" t="inlineStr">
        <is>
          <t>Y30125</t>
        </is>
      </c>
      <c r="F11580" t="inlineStr">
        <is>
          <t>QB</t>
        </is>
      </c>
      <c r="G11580" t="inlineStr">
        <is>
          <t>Yes</t>
        </is>
      </c>
      <c r="H11580" t="n">
        <v>19.92</v>
      </c>
    </row>
    <row r="11581">
      <c r="A11581" t="inlineStr">
        <is>
          <t>2019-W12-2019-ALEXAODE-Y27535</t>
        </is>
      </c>
      <c r="B11581" t="n">
        <v>2019</v>
      </c>
      <c r="C11581" t="n">
        <v>12</v>
      </c>
      <c r="D11581" t="inlineStr">
        <is>
          <t>2019-ALEXAODE</t>
        </is>
      </c>
      <c r="E11581" t="inlineStr">
        <is>
          <t>Y27535</t>
        </is>
      </c>
      <c r="F11581" t="inlineStr">
        <is>
          <t>WR</t>
        </is>
      </c>
      <c r="G11581" t="inlineStr">
        <is>
          <t>Yes</t>
        </is>
      </c>
      <c r="H11581" t="n">
        <v>7</v>
      </c>
    </row>
    <row r="11582">
      <c r="A11582" t="inlineStr">
        <is>
          <t>2019-W12-2019-ALEXAODE-Y31010</t>
        </is>
      </c>
      <c r="B11582" t="n">
        <v>2019</v>
      </c>
      <c r="C11582" t="n">
        <v>12</v>
      </c>
      <c r="D11582" t="inlineStr">
        <is>
          <t>2019-ALEXAODE</t>
        </is>
      </c>
      <c r="E11582" t="inlineStr">
        <is>
          <t>Y31010</t>
        </is>
      </c>
      <c r="F11582" t="inlineStr">
        <is>
          <t>WR</t>
        </is>
      </c>
      <c r="G11582" t="inlineStr">
        <is>
          <t>Yes</t>
        </is>
      </c>
      <c r="H11582" t="n">
        <v>3.2</v>
      </c>
    </row>
    <row r="11583">
      <c r="A11583" t="inlineStr">
        <is>
          <t>2019-W12-2019-ALEXAODE-Y31906</t>
        </is>
      </c>
      <c r="B11583" t="n">
        <v>2019</v>
      </c>
      <c r="C11583" t="n">
        <v>12</v>
      </c>
      <c r="D11583" t="inlineStr">
        <is>
          <t>2019-ALEXAODE</t>
        </is>
      </c>
      <c r="E11583" t="inlineStr">
        <is>
          <t>Y31906</t>
        </is>
      </c>
      <c r="F11583" t="inlineStr">
        <is>
          <t>RB</t>
        </is>
      </c>
      <c r="G11583" t="inlineStr">
        <is>
          <t>Yes</t>
        </is>
      </c>
      <c r="H11583" t="n">
        <v>11.9</v>
      </c>
    </row>
    <row r="11584">
      <c r="A11584" t="inlineStr">
        <is>
          <t>2019-W12-2019-ALEXAODE-Y30199</t>
        </is>
      </c>
      <c r="B11584" t="n">
        <v>2019</v>
      </c>
      <c r="C11584" t="n">
        <v>12</v>
      </c>
      <c r="D11584" t="inlineStr">
        <is>
          <t>2019-ALEXAODE</t>
        </is>
      </c>
      <c r="E11584" t="inlineStr">
        <is>
          <t>Y30199</t>
        </is>
      </c>
      <c r="F11584" t="inlineStr">
        <is>
          <t>RB</t>
        </is>
      </c>
      <c r="G11584" t="inlineStr">
        <is>
          <t>Yes</t>
        </is>
      </c>
      <c r="H11584" t="n">
        <v>11.6</v>
      </c>
    </row>
    <row r="11585">
      <c r="A11585" t="inlineStr">
        <is>
          <t>2019-W12-2019-ALEXAODE-Y31852</t>
        </is>
      </c>
      <c r="B11585" t="n">
        <v>2019</v>
      </c>
      <c r="C11585" t="n">
        <v>12</v>
      </c>
      <c r="D11585" t="inlineStr">
        <is>
          <t>2019-ALEXAODE</t>
        </is>
      </c>
      <c r="E11585" t="inlineStr">
        <is>
          <t>Y31852</t>
        </is>
      </c>
      <c r="F11585" t="inlineStr">
        <is>
          <t>TE</t>
        </is>
      </c>
      <c r="G11585" t="inlineStr">
        <is>
          <t>Yes</t>
        </is>
      </c>
      <c r="H11585" t="n">
        <v>2.9</v>
      </c>
    </row>
    <row r="11586">
      <c r="A11586" t="inlineStr">
        <is>
          <t>2019-W12-2019-ALEXAODE-Y24057</t>
        </is>
      </c>
      <c r="B11586" t="n">
        <v>2019</v>
      </c>
      <c r="C11586" t="n">
        <v>12</v>
      </c>
      <c r="D11586" t="inlineStr">
        <is>
          <t>2019-ALEXAODE</t>
        </is>
      </c>
      <c r="E11586" t="inlineStr">
        <is>
          <t>Y24057</t>
        </is>
      </c>
      <c r="F11586" t="inlineStr">
        <is>
          <t>W/R/T FLEX</t>
        </is>
      </c>
      <c r="G11586" t="inlineStr">
        <is>
          <t>Yes</t>
        </is>
      </c>
      <c r="H11586" t="n">
        <v>2</v>
      </c>
    </row>
    <row r="11587">
      <c r="A11587" t="inlineStr">
        <is>
          <t>2019-W12-2019-ALEXAODE-Y25881</t>
        </is>
      </c>
      <c r="B11587" t="n">
        <v>2019</v>
      </c>
      <c r="C11587" t="n">
        <v>12</v>
      </c>
      <c r="D11587" t="inlineStr">
        <is>
          <t>2019-ALEXAODE</t>
        </is>
      </c>
      <c r="E11587" t="inlineStr">
        <is>
          <t>Y25881</t>
        </is>
      </c>
      <c r="F11587" t="inlineStr">
        <is>
          <t>K</t>
        </is>
      </c>
      <c r="G11587" t="inlineStr">
        <is>
          <t>Yes</t>
        </is>
      </c>
      <c r="H11587" t="n">
        <v>7</v>
      </c>
    </row>
    <row r="11588">
      <c r="A11588" t="inlineStr">
        <is>
          <t>2019-W12-2019-ALEXAODE-Y-DEF:baltimore</t>
        </is>
      </c>
      <c r="B11588" t="n">
        <v>2019</v>
      </c>
      <c r="C11588" t="n">
        <v>12</v>
      </c>
      <c r="D11588" t="inlineStr">
        <is>
          <t>2019-ALEXAODE</t>
        </is>
      </c>
      <c r="E11588" t="inlineStr">
        <is>
          <t>Y-DEF:baltimore</t>
        </is>
      </c>
      <c r="F11588" t="inlineStr">
        <is>
          <t>DST</t>
        </is>
      </c>
      <c r="G11588" t="inlineStr">
        <is>
          <t>Yes</t>
        </is>
      </c>
      <c r="H11588" t="n">
        <v>13</v>
      </c>
    </row>
    <row r="11589">
      <c r="A11589" t="inlineStr">
        <is>
          <t>2019-W12-2019-ALEXAODE-Y26686</t>
        </is>
      </c>
      <c r="B11589" t="n">
        <v>2019</v>
      </c>
      <c r="C11589" t="n">
        <v>12</v>
      </c>
      <c r="D11589" t="inlineStr">
        <is>
          <t>2019-ALEXAODE</t>
        </is>
      </c>
      <c r="E11589" t="inlineStr">
        <is>
          <t>Y26686</t>
        </is>
      </c>
      <c r="F11589" t="inlineStr">
        <is>
          <t>BN</t>
        </is>
      </c>
      <c r="G11589" t="inlineStr">
        <is>
          <t>No</t>
        </is>
      </c>
      <c r="H11589" t="n">
        <v>0</v>
      </c>
    </row>
    <row r="11590">
      <c r="A11590" t="inlineStr">
        <is>
          <t>2019-W12-2019-ALEXAODE-Y28115</t>
        </is>
      </c>
      <c r="B11590" t="n">
        <v>2019</v>
      </c>
      <c r="C11590" t="n">
        <v>12</v>
      </c>
      <c r="D11590" t="inlineStr">
        <is>
          <t>2019-ALEXAODE</t>
        </is>
      </c>
      <c r="E11590" t="inlineStr">
        <is>
          <t>Y28115</t>
        </is>
      </c>
      <c r="F11590" t="inlineStr">
        <is>
          <t>BN</t>
        </is>
      </c>
      <c r="G11590" t="inlineStr">
        <is>
          <t>No</t>
        </is>
      </c>
      <c r="H11590" t="n">
        <v>0</v>
      </c>
    </row>
    <row r="11591">
      <c r="A11591" t="inlineStr">
        <is>
          <t>2019-W12-2019-ALEXAODE-Y28474</t>
        </is>
      </c>
      <c r="B11591" t="n">
        <v>2019</v>
      </c>
      <c r="C11591" t="n">
        <v>12</v>
      </c>
      <c r="D11591" t="inlineStr">
        <is>
          <t>2019-ALEXAODE</t>
        </is>
      </c>
      <c r="E11591" t="inlineStr">
        <is>
          <t>Y28474</t>
        </is>
      </c>
      <c r="F11591" t="inlineStr">
        <is>
          <t>BN</t>
        </is>
      </c>
      <c r="G11591" t="inlineStr">
        <is>
          <t>No</t>
        </is>
      </c>
      <c r="H11591" t="n">
        <v>0</v>
      </c>
    </row>
    <row r="11592">
      <c r="A11592" t="inlineStr">
        <is>
          <t>2019-W12-2019-ALEXAODE-Y31833</t>
        </is>
      </c>
      <c r="B11592" t="n">
        <v>2019</v>
      </c>
      <c r="C11592" t="n">
        <v>12</v>
      </c>
      <c r="D11592" t="inlineStr">
        <is>
          <t>2019-ALEXAODE</t>
        </is>
      </c>
      <c r="E11592" t="inlineStr">
        <is>
          <t>Y31833</t>
        </is>
      </c>
      <c r="F11592" t="inlineStr">
        <is>
          <t>BN</t>
        </is>
      </c>
      <c r="G11592" t="inlineStr">
        <is>
          <t>No</t>
        </is>
      </c>
      <c r="H11592" t="n">
        <v>0</v>
      </c>
    </row>
    <row r="11593">
      <c r="A11593" t="inlineStr">
        <is>
          <t>2019-W12-2019-ALEXAODE-Y31268</t>
        </is>
      </c>
      <c r="B11593" t="n">
        <v>2019</v>
      </c>
      <c r="C11593" t="n">
        <v>12</v>
      </c>
      <c r="D11593" t="inlineStr">
        <is>
          <t>2019-ALEXAODE</t>
        </is>
      </c>
      <c r="E11593" t="inlineStr">
        <is>
          <t>Y31268</t>
        </is>
      </c>
      <c r="F11593" t="inlineStr">
        <is>
          <t>BN</t>
        </is>
      </c>
      <c r="G11593" t="inlineStr">
        <is>
          <t>No</t>
        </is>
      </c>
      <c r="H11593" t="n">
        <v>3.3</v>
      </c>
    </row>
    <row r="11594">
      <c r="A11594" t="inlineStr">
        <is>
          <t>2019-W12-2019-PEPSALFA-Y25785</t>
        </is>
      </c>
      <c r="B11594" t="n">
        <v>2019</v>
      </c>
      <c r="C11594" t="n">
        <v>12</v>
      </c>
      <c r="D11594" t="inlineStr">
        <is>
          <t>2019-PEPSALFA</t>
        </is>
      </c>
      <c r="E11594" t="inlineStr">
        <is>
          <t>Y25785</t>
        </is>
      </c>
      <c r="F11594" t="inlineStr">
        <is>
          <t>QB</t>
        </is>
      </c>
      <c r="G11594" t="inlineStr">
        <is>
          <t>Yes</t>
        </is>
      </c>
      <c r="H11594" t="n">
        <v>10.5</v>
      </c>
    </row>
    <row r="11595">
      <c r="A11595" t="inlineStr">
        <is>
          <t>2019-W12-2019-PEPSALFA-Y29281</t>
        </is>
      </c>
      <c r="B11595" t="n">
        <v>2019</v>
      </c>
      <c r="C11595" t="n">
        <v>12</v>
      </c>
      <c r="D11595" t="inlineStr">
        <is>
          <t>2019-PEPSALFA</t>
        </is>
      </c>
      <c r="E11595" t="inlineStr">
        <is>
          <t>Y29281</t>
        </is>
      </c>
      <c r="F11595" t="inlineStr">
        <is>
          <t>WR</t>
        </is>
      </c>
      <c r="G11595" t="inlineStr">
        <is>
          <t>Yes</t>
        </is>
      </c>
      <c r="H11595" t="n">
        <v>21.1</v>
      </c>
    </row>
    <row r="11596">
      <c r="A11596" t="inlineStr">
        <is>
          <t>2019-W12-2019-PEPSALFA-Y30182</t>
        </is>
      </c>
      <c r="B11596" t="n">
        <v>2019</v>
      </c>
      <c r="C11596" t="n">
        <v>12</v>
      </c>
      <c r="D11596" t="inlineStr">
        <is>
          <t>2019-PEPSALFA</t>
        </is>
      </c>
      <c r="E11596" t="inlineStr">
        <is>
          <t>Y30182</t>
        </is>
      </c>
      <c r="F11596" t="inlineStr">
        <is>
          <t>WR</t>
        </is>
      </c>
      <c r="G11596" t="inlineStr">
        <is>
          <t>Yes</t>
        </is>
      </c>
      <c r="H11596" t="n">
        <v>6.5</v>
      </c>
    </row>
    <row r="11597">
      <c r="A11597" t="inlineStr">
        <is>
          <t>2019-W12-2019-PEPSALFA-Y28398</t>
        </is>
      </c>
      <c r="B11597" t="n">
        <v>2019</v>
      </c>
      <c r="C11597" t="n">
        <v>12</v>
      </c>
      <c r="D11597" t="inlineStr">
        <is>
          <t>2019-PEPSALFA</t>
        </is>
      </c>
      <c r="E11597" t="inlineStr">
        <is>
          <t>Y28398</t>
        </is>
      </c>
      <c r="F11597" t="inlineStr">
        <is>
          <t>RB</t>
        </is>
      </c>
      <c r="G11597" t="inlineStr">
        <is>
          <t>Yes</t>
        </is>
      </c>
      <c r="H11597" t="n">
        <v>3.4</v>
      </c>
    </row>
    <row r="11598">
      <c r="A11598" t="inlineStr">
        <is>
          <t>2019-W12-2019-PEPSALFA-Y30295</t>
        </is>
      </c>
      <c r="B11598" t="n">
        <v>2019</v>
      </c>
      <c r="C11598" t="n">
        <v>12</v>
      </c>
      <c r="D11598" t="inlineStr">
        <is>
          <t>2019-PEPSALFA</t>
        </is>
      </c>
      <c r="E11598" t="inlineStr">
        <is>
          <t>Y30295</t>
        </is>
      </c>
      <c r="F11598" t="inlineStr">
        <is>
          <t>RB</t>
        </is>
      </c>
      <c r="G11598" t="inlineStr">
        <is>
          <t>Yes</t>
        </is>
      </c>
      <c r="H11598" t="n">
        <v>3.8</v>
      </c>
    </row>
    <row r="11599">
      <c r="A11599" t="inlineStr">
        <is>
          <t>2019-W12-2019-PEPSALFA-Y8285</t>
        </is>
      </c>
      <c r="B11599" t="n">
        <v>2019</v>
      </c>
      <c r="C11599" t="n">
        <v>12</v>
      </c>
      <c r="D11599" t="inlineStr">
        <is>
          <t>2019-PEPSALFA</t>
        </is>
      </c>
      <c r="E11599" t="inlineStr">
        <is>
          <t>Y8285</t>
        </is>
      </c>
      <c r="F11599" t="inlineStr">
        <is>
          <t>TE</t>
        </is>
      </c>
      <c r="G11599" t="inlineStr">
        <is>
          <t>Yes</t>
        </is>
      </c>
      <c r="H11599" t="n">
        <v>6.9</v>
      </c>
    </row>
    <row r="11600">
      <c r="A11600" t="inlineStr">
        <is>
          <t>2019-W12-2019-PEPSALFA-Y25876</t>
        </is>
      </c>
      <c r="B11600" t="n">
        <v>2019</v>
      </c>
      <c r="C11600" t="n">
        <v>12</v>
      </c>
      <c r="D11600" t="inlineStr">
        <is>
          <t>2019-PEPSALFA</t>
        </is>
      </c>
      <c r="E11600" t="inlineStr">
        <is>
          <t>Y25876</t>
        </is>
      </c>
      <c r="F11600" t="inlineStr">
        <is>
          <t>W/R/T FLEX</t>
        </is>
      </c>
      <c r="G11600" t="inlineStr">
        <is>
          <t>Yes</t>
        </is>
      </c>
      <c r="H11600" t="n">
        <v>7.1</v>
      </c>
    </row>
    <row r="11601">
      <c r="A11601" t="inlineStr">
        <is>
          <t>2019-W12-2019-PEPSALFA-Y8565</t>
        </is>
      </c>
      <c r="B11601" t="n">
        <v>2019</v>
      </c>
      <c r="C11601" t="n">
        <v>12</v>
      </c>
      <c r="D11601" t="inlineStr">
        <is>
          <t>2019-PEPSALFA</t>
        </is>
      </c>
      <c r="E11601" t="inlineStr">
        <is>
          <t>Y8565</t>
        </is>
      </c>
      <c r="F11601" t="inlineStr">
        <is>
          <t>K</t>
        </is>
      </c>
      <c r="G11601" t="inlineStr">
        <is>
          <t>Yes</t>
        </is>
      </c>
      <c r="H11601" t="n">
        <v>11</v>
      </c>
    </row>
    <row r="11602">
      <c r="A11602" t="inlineStr">
        <is>
          <t>2019-W12-2019-PEPSALFA-Y-DEF:buffalo</t>
        </is>
      </c>
      <c r="B11602" t="n">
        <v>2019</v>
      </c>
      <c r="C11602" t="n">
        <v>12</v>
      </c>
      <c r="D11602" t="inlineStr">
        <is>
          <t>2019-PEPSALFA</t>
        </is>
      </c>
      <c r="E11602" t="inlineStr">
        <is>
          <t>Y-DEF:buffalo</t>
        </is>
      </c>
      <c r="F11602" t="inlineStr">
        <is>
          <t>DST</t>
        </is>
      </c>
      <c r="G11602" t="inlineStr">
        <is>
          <t>Yes</t>
        </is>
      </c>
      <c r="H11602" t="n">
        <v>13</v>
      </c>
    </row>
    <row r="11603">
      <c r="A11603" t="inlineStr">
        <is>
          <t>2019-W12-2019-PEPSALFA-Y26699</t>
        </is>
      </c>
      <c r="B11603" t="n">
        <v>2019</v>
      </c>
      <c r="C11603" t="n">
        <v>12</v>
      </c>
      <c r="D11603" t="inlineStr">
        <is>
          <t>2019-PEPSALFA</t>
        </is>
      </c>
      <c r="E11603" t="inlineStr">
        <is>
          <t>Y26699</t>
        </is>
      </c>
      <c r="F11603" t="inlineStr">
        <is>
          <t>BN</t>
        </is>
      </c>
      <c r="G11603" t="inlineStr">
        <is>
          <t>No</t>
        </is>
      </c>
      <c r="H11603" t="n">
        <v>0</v>
      </c>
    </row>
    <row r="11604">
      <c r="A11604" t="inlineStr">
        <is>
          <t>2019-W12-2019-PEPSALFA-Y30423</t>
        </is>
      </c>
      <c r="B11604" t="n">
        <v>2019</v>
      </c>
      <c r="C11604" t="n">
        <v>12</v>
      </c>
      <c r="D11604" t="inlineStr">
        <is>
          <t>2019-PEPSALFA</t>
        </is>
      </c>
      <c r="E11604" t="inlineStr">
        <is>
          <t>Y30423</t>
        </is>
      </c>
      <c r="F11604" t="inlineStr">
        <is>
          <t>BN</t>
        </is>
      </c>
      <c r="G11604" t="inlineStr">
        <is>
          <t>No</t>
        </is>
      </c>
      <c r="H11604" t="n">
        <v>0</v>
      </c>
    </row>
    <row r="11605">
      <c r="A11605" t="inlineStr">
        <is>
          <t>2019-W12-2019-PEPSALFA-Y27658</t>
        </is>
      </c>
      <c r="B11605" t="n">
        <v>2019</v>
      </c>
      <c r="C11605" t="n">
        <v>12</v>
      </c>
      <c r="D11605" t="inlineStr">
        <is>
          <t>2019-PEPSALFA</t>
        </is>
      </c>
      <c r="E11605" t="inlineStr">
        <is>
          <t>Y27658</t>
        </is>
      </c>
      <c r="F11605" t="inlineStr">
        <is>
          <t>BN</t>
        </is>
      </c>
      <c r="G11605" t="inlineStr">
        <is>
          <t>No</t>
        </is>
      </c>
      <c r="H11605" t="n">
        <v>0.4</v>
      </c>
    </row>
    <row r="11606">
      <c r="A11606" t="inlineStr">
        <is>
          <t>2019-W12-2019-PEPSALFA-Y31017</t>
        </is>
      </c>
      <c r="B11606" t="n">
        <v>2019</v>
      </c>
      <c r="C11606" t="n">
        <v>12</v>
      </c>
      <c r="D11606" t="inlineStr">
        <is>
          <t>2019-PEPSALFA</t>
        </is>
      </c>
      <c r="E11606" t="inlineStr">
        <is>
          <t>Y31017</t>
        </is>
      </c>
      <c r="F11606" t="inlineStr">
        <is>
          <t>BN</t>
        </is>
      </c>
      <c r="G11606" t="inlineStr">
        <is>
          <t>No</t>
        </is>
      </c>
      <c r="H11606" t="n">
        <v>0</v>
      </c>
    </row>
    <row r="11607">
      <c r="A11607" t="inlineStr">
        <is>
          <t>2019-W12-2019-PEPSALFA-Y-DEF:minnesota</t>
        </is>
      </c>
      <c r="B11607" t="n">
        <v>2019</v>
      </c>
      <c r="C11607" t="n">
        <v>12</v>
      </c>
      <c r="D11607" t="inlineStr">
        <is>
          <t>2019-PEPSALFA</t>
        </is>
      </c>
      <c r="E11607" t="inlineStr">
        <is>
          <t>Y-DEF:minnesota</t>
        </is>
      </c>
      <c r="F11607" t="inlineStr">
        <is>
          <t>BN</t>
        </is>
      </c>
      <c r="G11607" t="inlineStr">
        <is>
          <t>No</t>
        </is>
      </c>
      <c r="H11607" t="n">
        <v>0</v>
      </c>
    </row>
    <row r="11608">
      <c r="A11608" t="inlineStr">
        <is>
          <t>2019-W12-2019-HUERO-Y30977</t>
        </is>
      </c>
      <c r="B11608" t="n">
        <v>2019</v>
      </c>
      <c r="C11608" t="n">
        <v>12</v>
      </c>
      <c r="D11608" t="inlineStr">
        <is>
          <t>2019-HUERO</t>
        </is>
      </c>
      <c r="E11608" t="inlineStr">
        <is>
          <t>Y30977</t>
        </is>
      </c>
      <c r="F11608" t="inlineStr">
        <is>
          <t>QB</t>
        </is>
      </c>
      <c r="G11608" t="inlineStr">
        <is>
          <t>Yes</t>
        </is>
      </c>
      <c r="H11608" t="n">
        <v>20</v>
      </c>
    </row>
    <row r="11609">
      <c r="A11609" t="inlineStr">
        <is>
          <t>2019-W12-2019-HUERO-Y27540</t>
        </is>
      </c>
      <c r="B11609" t="n">
        <v>2019</v>
      </c>
      <c r="C11609" t="n">
        <v>12</v>
      </c>
      <c r="D11609" t="inlineStr">
        <is>
          <t>2019-HUERO</t>
        </is>
      </c>
      <c r="E11609" t="inlineStr">
        <is>
          <t>Y27540</t>
        </is>
      </c>
      <c r="F11609" t="inlineStr">
        <is>
          <t>WR</t>
        </is>
      </c>
      <c r="G11609" t="inlineStr">
        <is>
          <t>Yes</t>
        </is>
      </c>
      <c r="H11609" t="n">
        <v>17.4</v>
      </c>
    </row>
    <row r="11610">
      <c r="A11610" t="inlineStr">
        <is>
          <t>2019-W12-2019-HUERO-Y31031</t>
        </is>
      </c>
      <c r="B11610" t="n">
        <v>2019</v>
      </c>
      <c r="C11610" t="n">
        <v>12</v>
      </c>
      <c r="D11610" t="inlineStr">
        <is>
          <t>2019-HUERO</t>
        </is>
      </c>
      <c r="E11610" t="inlineStr">
        <is>
          <t>Y31031</t>
        </is>
      </c>
      <c r="F11610" t="inlineStr">
        <is>
          <t>WR</t>
        </is>
      </c>
      <c r="G11610" t="inlineStr">
        <is>
          <t>Yes</t>
        </is>
      </c>
      <c r="H11610" t="n">
        <v>8.300000000000001</v>
      </c>
    </row>
    <row r="11611">
      <c r="A11611" t="inlineStr">
        <is>
          <t>2019-W12-2019-HUERO-Y26671</t>
        </is>
      </c>
      <c r="B11611" t="n">
        <v>2019</v>
      </c>
      <c r="C11611" t="n">
        <v>12</v>
      </c>
      <c r="D11611" t="inlineStr">
        <is>
          <t>2019-HUERO</t>
        </is>
      </c>
      <c r="E11611" t="inlineStr">
        <is>
          <t>Y26671</t>
        </is>
      </c>
      <c r="F11611" t="inlineStr">
        <is>
          <t>RB</t>
        </is>
      </c>
      <c r="G11611" t="inlineStr">
        <is>
          <t>Yes</t>
        </is>
      </c>
      <c r="H11611" t="n">
        <v>13.3</v>
      </c>
    </row>
    <row r="11612">
      <c r="A11612" t="inlineStr">
        <is>
          <t>2019-W12-2019-HUERO-Y30117</t>
        </is>
      </c>
      <c r="B11612" t="n">
        <v>2019</v>
      </c>
      <c r="C11612" t="n">
        <v>12</v>
      </c>
      <c r="D11612" t="inlineStr">
        <is>
          <t>2019-HUERO</t>
        </is>
      </c>
      <c r="E11612" t="inlineStr">
        <is>
          <t>Y30117</t>
        </is>
      </c>
      <c r="F11612" t="inlineStr">
        <is>
          <t>RB</t>
        </is>
      </c>
      <c r="G11612" t="inlineStr">
        <is>
          <t>Yes</t>
        </is>
      </c>
      <c r="H11612" t="n">
        <v>32.4</v>
      </c>
    </row>
    <row r="11613">
      <c r="A11613" t="inlineStr">
        <is>
          <t>2019-W12-2019-HUERO-Y31056</t>
        </is>
      </c>
      <c r="B11613" t="n">
        <v>2019</v>
      </c>
      <c r="C11613" t="n">
        <v>12</v>
      </c>
      <c r="D11613" t="inlineStr">
        <is>
          <t>2019-HUERO</t>
        </is>
      </c>
      <c r="E11613" t="inlineStr">
        <is>
          <t>Y31056</t>
        </is>
      </c>
      <c r="F11613" t="inlineStr">
        <is>
          <t>TE</t>
        </is>
      </c>
      <c r="G11613" t="inlineStr">
        <is>
          <t>Yes</t>
        </is>
      </c>
      <c r="H11613" t="n">
        <v>5.5</v>
      </c>
    </row>
    <row r="11614">
      <c r="A11614" t="inlineStr">
        <is>
          <t>2019-W12-2019-HUERO-Y29279</t>
        </is>
      </c>
      <c r="B11614" t="n">
        <v>2019</v>
      </c>
      <c r="C11614" t="n">
        <v>12</v>
      </c>
      <c r="D11614" t="inlineStr">
        <is>
          <t>2019-HUERO</t>
        </is>
      </c>
      <c r="E11614" t="inlineStr">
        <is>
          <t>Y29279</t>
        </is>
      </c>
      <c r="F11614" t="inlineStr">
        <is>
          <t>W/R/T FLEX</t>
        </is>
      </c>
      <c r="G11614" t="inlineStr">
        <is>
          <t>Yes</t>
        </is>
      </c>
      <c r="H11614" t="n">
        <v>30</v>
      </c>
    </row>
    <row r="11615">
      <c r="A11615" t="inlineStr">
        <is>
          <t>2019-W12-2019-HUERO-Y32002</t>
        </is>
      </c>
      <c r="B11615" t="n">
        <v>2019</v>
      </c>
      <c r="C11615" t="n">
        <v>12</v>
      </c>
      <c r="D11615" t="inlineStr">
        <is>
          <t>2019-HUERO</t>
        </is>
      </c>
      <c r="E11615" t="inlineStr">
        <is>
          <t>Y32002</t>
        </is>
      </c>
      <c r="F11615" t="inlineStr">
        <is>
          <t>K</t>
        </is>
      </c>
      <c r="G11615" t="inlineStr">
        <is>
          <t>Yes</t>
        </is>
      </c>
      <c r="H11615" t="n">
        <v>12</v>
      </c>
    </row>
    <row r="11616">
      <c r="A11616" t="inlineStr">
        <is>
          <t>2019-W12-2019-HUERO-Y-DEF:green-bay</t>
        </is>
      </c>
      <c r="B11616" t="n">
        <v>2019</v>
      </c>
      <c r="C11616" t="n">
        <v>12</v>
      </c>
      <c r="D11616" t="inlineStr">
        <is>
          <t>2019-HUERO</t>
        </is>
      </c>
      <c r="E11616" t="inlineStr">
        <is>
          <t>Y-DEF:green-bay</t>
        </is>
      </c>
      <c r="F11616" t="inlineStr">
        <is>
          <t>DST</t>
        </is>
      </c>
      <c r="G11616" t="inlineStr">
        <is>
          <t>Yes</t>
        </is>
      </c>
      <c r="H11616" t="n">
        <v>-1</v>
      </c>
    </row>
    <row r="11617">
      <c r="A11617" t="inlineStr">
        <is>
          <t>2019-W12-2019-HUERO-Y30153</t>
        </is>
      </c>
      <c r="B11617" t="n">
        <v>2019</v>
      </c>
      <c r="C11617" t="n">
        <v>12</v>
      </c>
      <c r="D11617" t="inlineStr">
        <is>
          <t>2019-HUERO</t>
        </is>
      </c>
      <c r="E11617" t="inlineStr">
        <is>
          <t>Y30153</t>
        </is>
      </c>
      <c r="F11617" t="inlineStr">
        <is>
          <t>BN</t>
        </is>
      </c>
      <c r="G11617" t="inlineStr">
        <is>
          <t>No</t>
        </is>
      </c>
      <c r="H11617" t="n">
        <v>5.4</v>
      </c>
    </row>
    <row r="11618">
      <c r="A11618" t="inlineStr">
        <is>
          <t>2019-W12-2019-HUERO-Y31135</t>
        </is>
      </c>
      <c r="B11618" t="n">
        <v>2019</v>
      </c>
      <c r="C11618" t="n">
        <v>12</v>
      </c>
      <c r="D11618" t="inlineStr">
        <is>
          <t>2019-HUERO</t>
        </is>
      </c>
      <c r="E11618" t="inlineStr">
        <is>
          <t>Y31135</t>
        </is>
      </c>
      <c r="F11618" t="inlineStr">
        <is>
          <t>BN</t>
        </is>
      </c>
      <c r="G11618" t="inlineStr">
        <is>
          <t>No</t>
        </is>
      </c>
      <c r="H11618" t="n">
        <v>4.7</v>
      </c>
    </row>
    <row r="11619">
      <c r="A11619" t="inlineStr">
        <is>
          <t>2019-W12-2019-HUERO-Y26561</t>
        </is>
      </c>
      <c r="B11619" t="n">
        <v>2019</v>
      </c>
      <c r="C11619" t="n">
        <v>12</v>
      </c>
      <c r="D11619" t="inlineStr">
        <is>
          <t>2019-HUERO</t>
        </is>
      </c>
      <c r="E11619" t="inlineStr">
        <is>
          <t>Y26561</t>
        </is>
      </c>
      <c r="F11619" t="inlineStr">
        <is>
          <t>BN</t>
        </is>
      </c>
      <c r="G11619" t="inlineStr">
        <is>
          <t>No</t>
        </is>
      </c>
      <c r="H11619" t="n">
        <v>1.5</v>
      </c>
    </row>
    <row r="11620">
      <c r="A11620" t="inlineStr">
        <is>
          <t>2019-W12-2019-HUERO-Y9317</t>
        </is>
      </c>
      <c r="B11620" t="n">
        <v>2019</v>
      </c>
      <c r="C11620" t="n">
        <v>12</v>
      </c>
      <c r="D11620" t="inlineStr">
        <is>
          <t>2019-HUERO</t>
        </is>
      </c>
      <c r="E11620" t="inlineStr">
        <is>
          <t>Y9317</t>
        </is>
      </c>
      <c r="F11620" t="inlineStr">
        <is>
          <t>BN</t>
        </is>
      </c>
      <c r="G11620" t="inlineStr">
        <is>
          <t>No</t>
        </is>
      </c>
      <c r="H11620" t="n">
        <v>0</v>
      </c>
    </row>
    <row r="11621">
      <c r="A11621" t="inlineStr">
        <is>
          <t>2019-W12-2019-HUERO-Y-DEF:la-rams</t>
        </is>
      </c>
      <c r="B11621" t="n">
        <v>2019</v>
      </c>
      <c r="C11621" t="n">
        <v>12</v>
      </c>
      <c r="D11621" t="inlineStr">
        <is>
          <t>2019-HUERO</t>
        </is>
      </c>
      <c r="E11621" t="inlineStr">
        <is>
          <t>Y-DEF:la-rams</t>
        </is>
      </c>
      <c r="F11621" t="inlineStr">
        <is>
          <t>BN</t>
        </is>
      </c>
      <c r="G11621" t="inlineStr">
        <is>
          <t>No</t>
        </is>
      </c>
      <c r="H11621" t="n">
        <v>-1</v>
      </c>
    </row>
    <row r="11622">
      <c r="A11622" t="inlineStr">
        <is>
          <t>2019-W12-2019-HUERO-Y24791</t>
        </is>
      </c>
      <c r="B11622" t="n">
        <v>2019</v>
      </c>
      <c r="C11622" t="n">
        <v>12</v>
      </c>
      <c r="D11622" t="inlineStr">
        <is>
          <t>2019-HUERO</t>
        </is>
      </c>
      <c r="E11622" t="inlineStr">
        <is>
          <t>Y24791</t>
        </is>
      </c>
      <c r="F11622" t="inlineStr">
        <is>
          <t>IR</t>
        </is>
      </c>
      <c r="G11622" t="inlineStr">
        <is>
          <t>No</t>
        </is>
      </c>
      <c r="H11622" t="n">
        <v>0</v>
      </c>
    </row>
    <row r="11623">
      <c r="A11623" t="inlineStr">
        <is>
          <t>2019-W13-2019-JCHAPS-Y30973</t>
        </is>
      </c>
      <c r="B11623" t="n">
        <v>2019</v>
      </c>
      <c r="C11623" t="n">
        <v>13</v>
      </c>
      <c r="D11623" t="inlineStr">
        <is>
          <t>2019-JCHAPS</t>
        </is>
      </c>
      <c r="E11623" t="inlineStr">
        <is>
          <t>Y30973</t>
        </is>
      </c>
      <c r="F11623" t="inlineStr">
        <is>
          <t>QB</t>
        </is>
      </c>
      <c r="G11623" t="inlineStr">
        <is>
          <t>Yes</t>
        </is>
      </c>
      <c r="H11623" t="n">
        <v>10.46</v>
      </c>
    </row>
    <row r="11624">
      <c r="A11624" t="inlineStr">
        <is>
          <t>2019-W13-2019-JCHAPS-Y28402</t>
        </is>
      </c>
      <c r="B11624" t="n">
        <v>2019</v>
      </c>
      <c r="C11624" t="n">
        <v>13</v>
      </c>
      <c r="D11624" t="inlineStr">
        <is>
          <t>2019-JCHAPS</t>
        </is>
      </c>
      <c r="E11624" t="inlineStr">
        <is>
          <t>Y28402</t>
        </is>
      </c>
      <c r="F11624" t="inlineStr">
        <is>
          <t>WR</t>
        </is>
      </c>
      <c r="G11624" t="inlineStr">
        <is>
          <t>Yes</t>
        </is>
      </c>
      <c r="H11624" t="n">
        <v>33.4</v>
      </c>
    </row>
    <row r="11625">
      <c r="A11625" t="inlineStr">
        <is>
          <t>2019-W13-2019-JCHAPS-Y26664</t>
        </is>
      </c>
      <c r="B11625" t="n">
        <v>2019</v>
      </c>
      <c r="C11625" t="n">
        <v>13</v>
      </c>
      <c r="D11625" t="inlineStr">
        <is>
          <t>2019-JCHAPS</t>
        </is>
      </c>
      <c r="E11625" t="inlineStr">
        <is>
          <t>Y26664</t>
        </is>
      </c>
      <c r="F11625" t="inlineStr">
        <is>
          <t>WR</t>
        </is>
      </c>
      <c r="G11625" t="inlineStr">
        <is>
          <t>Yes</t>
        </is>
      </c>
      <c r="H11625" t="n">
        <v>23.7</v>
      </c>
    </row>
    <row r="11626">
      <c r="A11626" t="inlineStr">
        <is>
          <t>2019-W13-2019-JCHAPS-Y29238</t>
        </is>
      </c>
      <c r="B11626" t="n">
        <v>2019</v>
      </c>
      <c r="C11626" t="n">
        <v>13</v>
      </c>
      <c r="D11626" t="inlineStr">
        <is>
          <t>2019-JCHAPS</t>
        </is>
      </c>
      <c r="E11626" t="inlineStr">
        <is>
          <t>Y29238</t>
        </is>
      </c>
      <c r="F11626" t="inlineStr">
        <is>
          <t>RB</t>
        </is>
      </c>
      <c r="G11626" t="inlineStr">
        <is>
          <t>Yes</t>
        </is>
      </c>
      <c r="H11626" t="n">
        <v>17.2</v>
      </c>
    </row>
    <row r="11627">
      <c r="A11627" t="inlineStr">
        <is>
          <t>2019-W13-2019-JCHAPS-Y29390</t>
        </is>
      </c>
      <c r="B11627" t="n">
        <v>2019</v>
      </c>
      <c r="C11627" t="n">
        <v>13</v>
      </c>
      <c r="D11627" t="inlineStr">
        <is>
          <t>2019-JCHAPS</t>
        </is>
      </c>
      <c r="E11627" t="inlineStr">
        <is>
          <t>Y29390</t>
        </is>
      </c>
      <c r="F11627" t="inlineStr">
        <is>
          <t>RB</t>
        </is>
      </c>
      <c r="G11627" t="inlineStr">
        <is>
          <t>Yes</t>
        </is>
      </c>
      <c r="H11627" t="n">
        <v>3</v>
      </c>
    </row>
    <row r="11628">
      <c r="A11628" t="inlineStr">
        <is>
          <t>2019-W13-2019-JCHAPS-Y26824</t>
        </is>
      </c>
      <c r="B11628" t="n">
        <v>2019</v>
      </c>
      <c r="C11628" t="n">
        <v>13</v>
      </c>
      <c r="D11628" t="inlineStr">
        <is>
          <t>2019-JCHAPS</t>
        </is>
      </c>
      <c r="E11628" t="inlineStr">
        <is>
          <t>Y26824</t>
        </is>
      </c>
      <c r="F11628" t="inlineStr">
        <is>
          <t>TE</t>
        </is>
      </c>
      <c r="G11628" t="inlineStr">
        <is>
          <t>Yes</t>
        </is>
      </c>
      <c r="H11628" t="n">
        <v>5.5</v>
      </c>
    </row>
    <row r="11629">
      <c r="A11629" t="inlineStr">
        <is>
          <t>2019-W13-2019-JCHAPS-Y31885</t>
        </is>
      </c>
      <c r="B11629" t="n">
        <v>2019</v>
      </c>
      <c r="C11629" t="n">
        <v>13</v>
      </c>
      <c r="D11629" t="inlineStr">
        <is>
          <t>2019-JCHAPS</t>
        </is>
      </c>
      <c r="E11629" t="inlineStr">
        <is>
          <t>Y31885</t>
        </is>
      </c>
      <c r="F11629" t="inlineStr">
        <is>
          <t>W/R/T FLEX</t>
        </is>
      </c>
      <c r="G11629" t="inlineStr">
        <is>
          <t>Yes</t>
        </is>
      </c>
      <c r="H11629" t="n">
        <v>19</v>
      </c>
    </row>
    <row r="11630">
      <c r="A11630" t="inlineStr">
        <is>
          <t>2019-W13-2019-JCHAPS-Y30337</t>
        </is>
      </c>
      <c r="B11630" t="n">
        <v>2019</v>
      </c>
      <c r="C11630" t="n">
        <v>13</v>
      </c>
      <c r="D11630" t="inlineStr">
        <is>
          <t>2019-JCHAPS</t>
        </is>
      </c>
      <c r="E11630" t="inlineStr">
        <is>
          <t>Y30337</t>
        </is>
      </c>
      <c r="F11630" t="inlineStr">
        <is>
          <t>K</t>
        </is>
      </c>
      <c r="G11630" t="inlineStr">
        <is>
          <t>Yes</t>
        </is>
      </c>
      <c r="H11630" t="n">
        <v>1</v>
      </c>
    </row>
    <row r="11631">
      <c r="A11631" t="inlineStr">
        <is>
          <t>2019-W13-2019-JCHAPS-Y-DEF:carolina</t>
        </is>
      </c>
      <c r="B11631" t="n">
        <v>2019</v>
      </c>
      <c r="C11631" t="n">
        <v>13</v>
      </c>
      <c r="D11631" t="inlineStr">
        <is>
          <t>2019-JCHAPS</t>
        </is>
      </c>
      <c r="E11631" t="inlineStr">
        <is>
          <t>Y-DEF:carolina</t>
        </is>
      </c>
      <c r="F11631" t="inlineStr">
        <is>
          <t>DST</t>
        </is>
      </c>
      <c r="G11631" t="inlineStr">
        <is>
          <t>Yes</t>
        </is>
      </c>
      <c r="H11631" t="n">
        <v>6</v>
      </c>
    </row>
    <row r="11632">
      <c r="A11632" t="inlineStr">
        <is>
          <t>2019-W13-2019-JCHAPS-Y27631</t>
        </is>
      </c>
      <c r="B11632" t="n">
        <v>2019</v>
      </c>
      <c r="C11632" t="n">
        <v>13</v>
      </c>
      <c r="D11632" t="inlineStr">
        <is>
          <t>2019-JCHAPS</t>
        </is>
      </c>
      <c r="E11632" t="inlineStr">
        <is>
          <t>Y27631</t>
        </is>
      </c>
      <c r="F11632" t="inlineStr">
        <is>
          <t>BN</t>
        </is>
      </c>
      <c r="G11632" t="inlineStr">
        <is>
          <t>No</t>
        </is>
      </c>
      <c r="H11632" t="n">
        <v>8.4</v>
      </c>
    </row>
    <row r="11633">
      <c r="A11633" t="inlineStr">
        <is>
          <t>2019-W13-2019-JCHAPS-Y31008</t>
        </is>
      </c>
      <c r="B11633" t="n">
        <v>2019</v>
      </c>
      <c r="C11633" t="n">
        <v>13</v>
      </c>
      <c r="D11633" t="inlineStr">
        <is>
          <t>2019-JCHAPS</t>
        </is>
      </c>
      <c r="E11633" t="inlineStr">
        <is>
          <t>Y31008</t>
        </is>
      </c>
      <c r="F11633" t="inlineStr">
        <is>
          <t>BN</t>
        </is>
      </c>
      <c r="G11633" t="inlineStr">
        <is>
          <t>No</t>
        </is>
      </c>
      <c r="H11633" t="n">
        <v>0.8</v>
      </c>
    </row>
    <row r="11634">
      <c r="A11634" t="inlineStr">
        <is>
          <t>2019-W13-2019-JCHAPS-Y29384</t>
        </is>
      </c>
      <c r="B11634" t="n">
        <v>2019</v>
      </c>
      <c r="C11634" t="n">
        <v>13</v>
      </c>
      <c r="D11634" t="inlineStr">
        <is>
          <t>2019-JCHAPS</t>
        </is>
      </c>
      <c r="E11634" t="inlineStr">
        <is>
          <t>Y29384</t>
        </is>
      </c>
      <c r="F11634" t="inlineStr">
        <is>
          <t>BN</t>
        </is>
      </c>
      <c r="G11634" t="inlineStr">
        <is>
          <t>No</t>
        </is>
      </c>
      <c r="H11634" t="n">
        <v>0</v>
      </c>
    </row>
    <row r="11635">
      <c r="A11635" t="inlineStr">
        <is>
          <t>2019-W13-2019-JCHAPS-Y25755</t>
        </is>
      </c>
      <c r="B11635" t="n">
        <v>2019</v>
      </c>
      <c r="C11635" t="n">
        <v>13</v>
      </c>
      <c r="D11635" t="inlineStr">
        <is>
          <t>2019-JCHAPS</t>
        </is>
      </c>
      <c r="E11635" t="inlineStr">
        <is>
          <t>Y25755</t>
        </is>
      </c>
      <c r="F11635" t="inlineStr">
        <is>
          <t>BN</t>
        </is>
      </c>
      <c r="G11635" t="inlineStr">
        <is>
          <t>No</t>
        </is>
      </c>
      <c r="H11635" t="n">
        <v>24.2</v>
      </c>
    </row>
    <row r="11636">
      <c r="A11636" t="inlineStr">
        <is>
          <t>2019-W13-2019-JCHAPS-Y-DEF:san-francisco</t>
        </is>
      </c>
      <c r="B11636" t="n">
        <v>2019</v>
      </c>
      <c r="C11636" t="n">
        <v>13</v>
      </c>
      <c r="D11636" t="inlineStr">
        <is>
          <t>2019-JCHAPS</t>
        </is>
      </c>
      <c r="E11636" t="inlineStr">
        <is>
          <t>Y-DEF:san-francisco</t>
        </is>
      </c>
      <c r="F11636" t="inlineStr">
        <is>
          <t>BN</t>
        </is>
      </c>
      <c r="G11636" t="inlineStr">
        <is>
          <t>No</t>
        </is>
      </c>
      <c r="H11636" t="n">
        <v>4</v>
      </c>
    </row>
    <row r="11637">
      <c r="A11637" t="inlineStr">
        <is>
          <t>2019-W13-2019-JCHAPS-Y31077</t>
        </is>
      </c>
      <c r="B11637" t="n">
        <v>2019</v>
      </c>
      <c r="C11637" t="n">
        <v>13</v>
      </c>
      <c r="D11637" t="inlineStr">
        <is>
          <t>2019-JCHAPS</t>
        </is>
      </c>
      <c r="E11637" t="inlineStr">
        <is>
          <t>Y31077</t>
        </is>
      </c>
      <c r="F11637" t="inlineStr">
        <is>
          <t>IR</t>
        </is>
      </c>
      <c r="G11637" t="inlineStr">
        <is>
          <t>No</t>
        </is>
      </c>
      <c r="H11637" t="n">
        <v>0</v>
      </c>
    </row>
    <row r="11638">
      <c r="A11638" t="inlineStr">
        <is>
          <t>2019-W13-2019-TONYCLIF-Y7200</t>
        </is>
      </c>
      <c r="B11638" t="n">
        <v>2019</v>
      </c>
      <c r="C11638" t="n">
        <v>13</v>
      </c>
      <c r="D11638" t="inlineStr">
        <is>
          <t>2019-TONYCLIF</t>
        </is>
      </c>
      <c r="E11638" t="inlineStr">
        <is>
          <t>Y7200</t>
        </is>
      </c>
      <c r="F11638" t="inlineStr">
        <is>
          <t>QB</t>
        </is>
      </c>
      <c r="G11638" t="inlineStr">
        <is>
          <t>Yes</t>
        </is>
      </c>
      <c r="H11638" t="n">
        <v>28.12</v>
      </c>
    </row>
    <row r="11639">
      <c r="A11639" t="inlineStr">
        <is>
          <t>2019-W13-2019-TONYCLIF-Y30994</t>
        </is>
      </c>
      <c r="B11639" t="n">
        <v>2019</v>
      </c>
      <c r="C11639" t="n">
        <v>13</v>
      </c>
      <c r="D11639" t="inlineStr">
        <is>
          <t>2019-TONYCLIF</t>
        </is>
      </c>
      <c r="E11639" t="inlineStr">
        <is>
          <t>Y30994</t>
        </is>
      </c>
      <c r="F11639" t="inlineStr">
        <is>
          <t>WR</t>
        </is>
      </c>
      <c r="G11639" t="inlineStr">
        <is>
          <t>Yes</t>
        </is>
      </c>
      <c r="H11639" t="n">
        <v>16.2</v>
      </c>
    </row>
    <row r="11640">
      <c r="A11640" t="inlineStr">
        <is>
          <t>2019-W13-2019-TONYCLIF-Y28457</t>
        </is>
      </c>
      <c r="B11640" t="n">
        <v>2019</v>
      </c>
      <c r="C11640" t="n">
        <v>13</v>
      </c>
      <c r="D11640" t="inlineStr">
        <is>
          <t>2019-TONYCLIF</t>
        </is>
      </c>
      <c r="E11640" t="inlineStr">
        <is>
          <t>Y28457</t>
        </is>
      </c>
      <c r="F11640" t="inlineStr">
        <is>
          <t>WR</t>
        </is>
      </c>
      <c r="G11640" t="inlineStr">
        <is>
          <t>Yes</t>
        </is>
      </c>
      <c r="H11640" t="n">
        <v>0</v>
      </c>
    </row>
    <row r="11641">
      <c r="A11641" t="inlineStr">
        <is>
          <t>2019-W13-2019-TONYCLIF-Y31005</t>
        </is>
      </c>
      <c r="B11641" t="n">
        <v>2019</v>
      </c>
      <c r="C11641" t="n">
        <v>13</v>
      </c>
      <c r="D11641" t="inlineStr">
        <is>
          <t>2019-TONYCLIF</t>
        </is>
      </c>
      <c r="E11641" t="inlineStr">
        <is>
          <t>Y31005</t>
        </is>
      </c>
      <c r="F11641" t="inlineStr">
        <is>
          <t>RB</t>
        </is>
      </c>
      <c r="G11641" t="inlineStr">
        <is>
          <t>Yes</t>
        </is>
      </c>
      <c r="H11641" t="n">
        <v>8.4</v>
      </c>
    </row>
    <row r="11642">
      <c r="A11642" t="inlineStr">
        <is>
          <t>2019-W13-2019-TONYCLIF-Y30232</t>
        </is>
      </c>
      <c r="B11642" t="n">
        <v>2019</v>
      </c>
      <c r="C11642" t="n">
        <v>13</v>
      </c>
      <c r="D11642" t="inlineStr">
        <is>
          <t>2019-TONYCLIF</t>
        </is>
      </c>
      <c r="E11642" t="inlineStr">
        <is>
          <t>Y30232</t>
        </is>
      </c>
      <c r="F11642" t="inlineStr">
        <is>
          <t>RB</t>
        </is>
      </c>
      <c r="G11642" t="inlineStr">
        <is>
          <t>Yes</t>
        </is>
      </c>
      <c r="H11642" t="n">
        <v>5.5</v>
      </c>
    </row>
    <row r="11643">
      <c r="A11643" t="inlineStr">
        <is>
          <t>2019-W13-2019-TONYCLIF-Y31019</t>
        </is>
      </c>
      <c r="B11643" t="n">
        <v>2019</v>
      </c>
      <c r="C11643" t="n">
        <v>13</v>
      </c>
      <c r="D11643" t="inlineStr">
        <is>
          <t>2019-TONYCLIF</t>
        </is>
      </c>
      <c r="E11643" t="inlineStr">
        <is>
          <t>Y31019</t>
        </is>
      </c>
      <c r="F11643" t="inlineStr">
        <is>
          <t>TE</t>
        </is>
      </c>
      <c r="G11643" t="inlineStr">
        <is>
          <t>Yes</t>
        </is>
      </c>
      <c r="H11643" t="n">
        <v>9.6</v>
      </c>
    </row>
    <row r="11644">
      <c r="A11644" t="inlineStr">
        <is>
          <t>2019-W13-2019-TONYCLIF-Y29399</t>
        </is>
      </c>
      <c r="B11644" t="n">
        <v>2019</v>
      </c>
      <c r="C11644" t="n">
        <v>13</v>
      </c>
      <c r="D11644" t="inlineStr">
        <is>
          <t>2019-TONYCLIF</t>
        </is>
      </c>
      <c r="E11644" t="inlineStr">
        <is>
          <t>Y29399</t>
        </is>
      </c>
      <c r="F11644" t="inlineStr">
        <is>
          <t>W/R/T FLEX</t>
        </is>
      </c>
      <c r="G11644" t="inlineStr">
        <is>
          <t>Yes</t>
        </is>
      </c>
      <c r="H11644" t="n">
        <v>7.6</v>
      </c>
    </row>
    <row r="11645">
      <c r="A11645" t="inlineStr">
        <is>
          <t>2019-W13-2019-TONYCLIF-Y32384</t>
        </is>
      </c>
      <c r="B11645" t="n">
        <v>2019</v>
      </c>
      <c r="C11645" t="n">
        <v>13</v>
      </c>
      <c r="D11645" t="inlineStr">
        <is>
          <t>2019-TONYCLIF</t>
        </is>
      </c>
      <c r="E11645" t="inlineStr">
        <is>
          <t>Y32384</t>
        </is>
      </c>
      <c r="F11645" t="inlineStr">
        <is>
          <t>K</t>
        </is>
      </c>
      <c r="G11645" t="inlineStr">
        <is>
          <t>Yes</t>
        </is>
      </c>
      <c r="H11645" t="n">
        <v>3</v>
      </c>
    </row>
    <row r="11646">
      <c r="A11646" t="inlineStr">
        <is>
          <t>2019-W13-2019-TONYCLIF-Y-DEF:new-orleans</t>
        </is>
      </c>
      <c r="B11646" t="n">
        <v>2019</v>
      </c>
      <c r="C11646" t="n">
        <v>13</v>
      </c>
      <c r="D11646" t="inlineStr">
        <is>
          <t>2019-TONYCLIF</t>
        </is>
      </c>
      <c r="E11646" t="inlineStr">
        <is>
          <t>Y-DEF:new-orleans</t>
        </is>
      </c>
      <c r="F11646" t="inlineStr">
        <is>
          <t>DST</t>
        </is>
      </c>
      <c r="G11646" t="inlineStr">
        <is>
          <t>Yes</t>
        </is>
      </c>
      <c r="H11646" t="n">
        <v>16</v>
      </c>
    </row>
    <row r="11647">
      <c r="A11647" t="inlineStr">
        <is>
          <t>2019-W13-2019-TONYCLIF-Y24830</t>
        </is>
      </c>
      <c r="B11647" t="n">
        <v>2019</v>
      </c>
      <c r="C11647" t="n">
        <v>13</v>
      </c>
      <c r="D11647" t="inlineStr">
        <is>
          <t>2019-TONYCLIF</t>
        </is>
      </c>
      <c r="E11647" t="inlineStr">
        <is>
          <t>Y24830</t>
        </is>
      </c>
      <c r="F11647" t="inlineStr">
        <is>
          <t>BN</t>
        </is>
      </c>
      <c r="G11647" t="inlineStr">
        <is>
          <t>No</t>
        </is>
      </c>
      <c r="H11647" t="n">
        <v>13</v>
      </c>
    </row>
    <row r="11648">
      <c r="A11648" t="inlineStr">
        <is>
          <t>2019-W13-2019-TONYCLIF-Y25812</t>
        </is>
      </c>
      <c r="B11648" t="n">
        <v>2019</v>
      </c>
      <c r="C11648" t="n">
        <v>13</v>
      </c>
      <c r="D11648" t="inlineStr">
        <is>
          <t>2019-TONYCLIF</t>
        </is>
      </c>
      <c r="E11648" t="inlineStr">
        <is>
          <t>Y25812</t>
        </is>
      </c>
      <c r="F11648" t="inlineStr">
        <is>
          <t>BN</t>
        </is>
      </c>
      <c r="G11648" t="inlineStr">
        <is>
          <t>No</t>
        </is>
      </c>
      <c r="H11648" t="n">
        <v>20.04</v>
      </c>
    </row>
    <row r="11649">
      <c r="A11649" t="inlineStr">
        <is>
          <t>2019-W13-2019-TONYCLIF-Y31041</t>
        </is>
      </c>
      <c r="B11649" t="n">
        <v>2019</v>
      </c>
      <c r="C11649" t="n">
        <v>13</v>
      </c>
      <c r="D11649" t="inlineStr">
        <is>
          <t>2019-TONYCLIF</t>
        </is>
      </c>
      <c r="E11649" t="inlineStr">
        <is>
          <t>Y31041</t>
        </is>
      </c>
      <c r="F11649" t="inlineStr">
        <is>
          <t>BN</t>
        </is>
      </c>
      <c r="G11649" t="inlineStr">
        <is>
          <t>No</t>
        </is>
      </c>
      <c r="H11649" t="n">
        <v>4.4</v>
      </c>
    </row>
    <row r="11650">
      <c r="A11650" t="inlineStr">
        <is>
          <t>2019-W13-2019-TONYCLIF-Y29315</t>
        </is>
      </c>
      <c r="B11650" t="n">
        <v>2019</v>
      </c>
      <c r="C11650" t="n">
        <v>13</v>
      </c>
      <c r="D11650" t="inlineStr">
        <is>
          <t>2019-TONYCLIF</t>
        </is>
      </c>
      <c r="E11650" t="inlineStr">
        <is>
          <t>Y29315</t>
        </is>
      </c>
      <c r="F11650" t="inlineStr">
        <is>
          <t>BN</t>
        </is>
      </c>
      <c r="G11650" t="inlineStr">
        <is>
          <t>No</t>
        </is>
      </c>
      <c r="H11650" t="n">
        <v>0</v>
      </c>
    </row>
    <row r="11651">
      <c r="A11651" t="inlineStr">
        <is>
          <t>2019-W13-2019-TONYCLIF-Y31013</t>
        </is>
      </c>
      <c r="B11651" t="n">
        <v>2019</v>
      </c>
      <c r="C11651" t="n">
        <v>13</v>
      </c>
      <c r="D11651" t="inlineStr">
        <is>
          <t>2019-TONYCLIF</t>
        </is>
      </c>
      <c r="E11651" t="inlineStr">
        <is>
          <t>Y31013</t>
        </is>
      </c>
      <c r="F11651" t="inlineStr">
        <is>
          <t>IR</t>
        </is>
      </c>
      <c r="G11651" t="inlineStr">
        <is>
          <t>No</t>
        </is>
      </c>
      <c r="H11651" t="n">
        <v>0</v>
      </c>
    </row>
    <row r="11652">
      <c r="A11652" t="inlineStr">
        <is>
          <t>2019-W13-2019-PACO-Y29369</t>
        </is>
      </c>
      <c r="B11652" t="n">
        <v>2019</v>
      </c>
      <c r="C11652" t="n">
        <v>13</v>
      </c>
      <c r="D11652" t="inlineStr">
        <is>
          <t>2019-PACO</t>
        </is>
      </c>
      <c r="E11652" t="inlineStr">
        <is>
          <t>Y29369</t>
        </is>
      </c>
      <c r="F11652" t="inlineStr">
        <is>
          <t>QB</t>
        </is>
      </c>
      <c r="G11652" t="inlineStr">
        <is>
          <t>Yes</t>
        </is>
      </c>
      <c r="H11652" t="n">
        <v>23.7</v>
      </c>
    </row>
    <row r="11653">
      <c r="A11653" t="inlineStr">
        <is>
          <t>2019-W13-2019-PACO-Y31896</t>
        </is>
      </c>
      <c r="B11653" t="n">
        <v>2019</v>
      </c>
      <c r="C11653" t="n">
        <v>13</v>
      </c>
      <c r="D11653" t="inlineStr">
        <is>
          <t>2019-PACO</t>
        </is>
      </c>
      <c r="E11653" t="inlineStr">
        <is>
          <t>Y31896</t>
        </is>
      </c>
      <c r="F11653" t="inlineStr">
        <is>
          <t>WR</t>
        </is>
      </c>
      <c r="G11653" t="inlineStr">
        <is>
          <t>Yes</t>
        </is>
      </c>
      <c r="H11653" t="n">
        <v>8.5</v>
      </c>
    </row>
    <row r="11654">
      <c r="A11654" t="inlineStr">
        <is>
          <t>2019-W13-2019-PACO-Y32003</t>
        </is>
      </c>
      <c r="B11654" t="n">
        <v>2019</v>
      </c>
      <c r="C11654" t="n">
        <v>13</v>
      </c>
      <c r="D11654" t="inlineStr">
        <is>
          <t>2019-PACO</t>
        </is>
      </c>
      <c r="E11654" t="inlineStr">
        <is>
          <t>Y32003</t>
        </is>
      </c>
      <c r="F11654" t="inlineStr">
        <is>
          <t>WR</t>
        </is>
      </c>
      <c r="G11654" t="inlineStr">
        <is>
          <t>Yes</t>
        </is>
      </c>
      <c r="H11654" t="n">
        <v>7.4</v>
      </c>
    </row>
    <row r="11655">
      <c r="A11655" t="inlineStr">
        <is>
          <t>2019-W13-2019-PACO-Y28461</t>
        </is>
      </c>
      <c r="B11655" t="n">
        <v>2019</v>
      </c>
      <c r="C11655" t="n">
        <v>13</v>
      </c>
      <c r="D11655" t="inlineStr">
        <is>
          <t>2019-PACO</t>
        </is>
      </c>
      <c r="E11655" t="inlineStr">
        <is>
          <t>Y28461</t>
        </is>
      </c>
      <c r="F11655" t="inlineStr">
        <is>
          <t>RB</t>
        </is>
      </c>
      <c r="G11655" t="inlineStr">
        <is>
          <t>Yes</t>
        </is>
      </c>
      <c r="H11655" t="n">
        <v>2</v>
      </c>
    </row>
    <row r="11656">
      <c r="A11656" t="inlineStr">
        <is>
          <t>2019-W13-2019-PACO-Y31856</t>
        </is>
      </c>
      <c r="B11656" t="n">
        <v>2019</v>
      </c>
      <c r="C11656" t="n">
        <v>13</v>
      </c>
      <c r="D11656" t="inlineStr">
        <is>
          <t>2019-PACO</t>
        </is>
      </c>
      <c r="E11656" t="inlineStr">
        <is>
          <t>Y31856</t>
        </is>
      </c>
      <c r="F11656" t="inlineStr">
        <is>
          <t>RB</t>
        </is>
      </c>
      <c r="G11656" t="inlineStr">
        <is>
          <t>Yes</t>
        </is>
      </c>
      <c r="H11656" t="n">
        <v>10.4</v>
      </c>
    </row>
    <row r="11657">
      <c r="A11657" t="inlineStr">
        <is>
          <t>2019-W13-2019-PACO-Y30259</t>
        </is>
      </c>
      <c r="B11657" t="n">
        <v>2019</v>
      </c>
      <c r="C11657" t="n">
        <v>13</v>
      </c>
      <c r="D11657" t="inlineStr">
        <is>
          <t>2019-PACO</t>
        </is>
      </c>
      <c r="E11657" t="inlineStr">
        <is>
          <t>Y30259</t>
        </is>
      </c>
      <c r="F11657" t="inlineStr">
        <is>
          <t>TE</t>
        </is>
      </c>
      <c r="G11657" t="inlineStr">
        <is>
          <t>Yes</t>
        </is>
      </c>
      <c r="H11657" t="n">
        <v>2.4</v>
      </c>
    </row>
    <row r="11658">
      <c r="A11658" t="inlineStr">
        <is>
          <t>2019-W13-2019-PACO-Y31379</t>
        </is>
      </c>
      <c r="B11658" t="n">
        <v>2019</v>
      </c>
      <c r="C11658" t="n">
        <v>13</v>
      </c>
      <c r="D11658" t="inlineStr">
        <is>
          <t>2019-PACO</t>
        </is>
      </c>
      <c r="E11658" t="inlineStr">
        <is>
          <t>Y31379</t>
        </is>
      </c>
      <c r="F11658" t="inlineStr">
        <is>
          <t>W/R/T FLEX</t>
        </is>
      </c>
      <c r="G11658" t="inlineStr">
        <is>
          <t>Yes</t>
        </is>
      </c>
      <c r="H11658" t="n">
        <v>7.7</v>
      </c>
    </row>
    <row r="11659">
      <c r="A11659" t="inlineStr">
        <is>
          <t>2019-W13-2019-PACO-Y26534</t>
        </is>
      </c>
      <c r="B11659" t="n">
        <v>2019</v>
      </c>
      <c r="C11659" t="n">
        <v>13</v>
      </c>
      <c r="D11659" t="inlineStr">
        <is>
          <t>2019-PACO</t>
        </is>
      </c>
      <c r="E11659" t="inlineStr">
        <is>
          <t>Y26534</t>
        </is>
      </c>
      <c r="F11659" t="inlineStr">
        <is>
          <t>K</t>
        </is>
      </c>
      <c r="G11659" t="inlineStr">
        <is>
          <t>Yes</t>
        </is>
      </c>
      <c r="H11659" t="n">
        <v>9</v>
      </c>
    </row>
    <row r="11660">
      <c r="A11660" t="inlineStr">
        <is>
          <t>2019-W13-2019-PACO-Y-DEF:philadelphia</t>
        </is>
      </c>
      <c r="B11660" t="n">
        <v>2019</v>
      </c>
      <c r="C11660" t="n">
        <v>13</v>
      </c>
      <c r="D11660" t="inlineStr">
        <is>
          <t>2019-PACO</t>
        </is>
      </c>
      <c r="E11660" t="inlineStr">
        <is>
          <t>Y-DEF:philadelphia</t>
        </is>
      </c>
      <c r="F11660" t="inlineStr">
        <is>
          <t>DST</t>
        </is>
      </c>
      <c r="G11660" t="inlineStr">
        <is>
          <t>Yes</t>
        </is>
      </c>
      <c r="H11660" t="n">
        <v>1</v>
      </c>
    </row>
    <row r="11661">
      <c r="A11661" t="inlineStr">
        <is>
          <t>2019-W13-2019-PACO-Y31868</t>
        </is>
      </c>
      <c r="B11661" t="n">
        <v>2019</v>
      </c>
      <c r="C11661" t="n">
        <v>13</v>
      </c>
      <c r="D11661" t="inlineStr">
        <is>
          <t>2019-PACO</t>
        </is>
      </c>
      <c r="E11661" t="inlineStr">
        <is>
          <t>Y31868</t>
        </is>
      </c>
      <c r="F11661" t="inlineStr">
        <is>
          <t>BN</t>
        </is>
      </c>
      <c r="G11661" t="inlineStr">
        <is>
          <t>No</t>
        </is>
      </c>
      <c r="H11661" t="n">
        <v>13.1</v>
      </c>
    </row>
    <row r="11662">
      <c r="A11662" t="inlineStr">
        <is>
          <t>2019-W13-2019-PACO-Y24793</t>
        </is>
      </c>
      <c r="B11662" t="n">
        <v>2019</v>
      </c>
      <c r="C11662" t="n">
        <v>13</v>
      </c>
      <c r="D11662" t="inlineStr">
        <is>
          <t>2019-PACO</t>
        </is>
      </c>
      <c r="E11662" t="inlineStr">
        <is>
          <t>Y24793</t>
        </is>
      </c>
      <c r="F11662" t="inlineStr">
        <is>
          <t>BN</t>
        </is>
      </c>
      <c r="G11662" t="inlineStr">
        <is>
          <t>No</t>
        </is>
      </c>
      <c r="H11662" t="n">
        <v>0</v>
      </c>
    </row>
    <row r="11663">
      <c r="A11663" t="inlineStr">
        <is>
          <t>2019-W13-2019-PACO-Y24035</t>
        </is>
      </c>
      <c r="B11663" t="n">
        <v>2019</v>
      </c>
      <c r="C11663" t="n">
        <v>13</v>
      </c>
      <c r="D11663" t="inlineStr">
        <is>
          <t>2019-PACO</t>
        </is>
      </c>
      <c r="E11663" t="inlineStr">
        <is>
          <t>Y24035</t>
        </is>
      </c>
      <c r="F11663" t="inlineStr">
        <is>
          <t>BN</t>
        </is>
      </c>
      <c r="G11663" t="inlineStr">
        <is>
          <t>No</t>
        </is>
      </c>
      <c r="H11663" t="n">
        <v>0</v>
      </c>
    </row>
    <row r="11664">
      <c r="A11664" t="inlineStr">
        <is>
          <t>2019-W13-2019-PACO-Y30161</t>
        </is>
      </c>
      <c r="B11664" t="n">
        <v>2019</v>
      </c>
      <c r="C11664" t="n">
        <v>13</v>
      </c>
      <c r="D11664" t="inlineStr">
        <is>
          <t>2019-PACO</t>
        </is>
      </c>
      <c r="E11664" t="inlineStr">
        <is>
          <t>Y30161</t>
        </is>
      </c>
      <c r="F11664" t="inlineStr">
        <is>
          <t>BN</t>
        </is>
      </c>
      <c r="G11664" t="inlineStr">
        <is>
          <t>No</t>
        </is>
      </c>
      <c r="H11664" t="n">
        <v>15</v>
      </c>
    </row>
    <row r="11665">
      <c r="A11665" t="inlineStr">
        <is>
          <t>2019-W13-2019-PACO-Y30122</t>
        </is>
      </c>
      <c r="B11665" t="n">
        <v>2019</v>
      </c>
      <c r="C11665" t="n">
        <v>13</v>
      </c>
      <c r="D11665" t="inlineStr">
        <is>
          <t>2019-PACO</t>
        </is>
      </c>
      <c r="E11665" t="inlineStr">
        <is>
          <t>Y30122</t>
        </is>
      </c>
      <c r="F11665" t="inlineStr">
        <is>
          <t>IR</t>
        </is>
      </c>
      <c r="G11665" t="inlineStr">
        <is>
          <t>No</t>
        </is>
      </c>
      <c r="H11665" t="n">
        <v>0</v>
      </c>
    </row>
    <row r="11666">
      <c r="A11666" t="inlineStr">
        <is>
          <t>2019-W13-2019-LDV-Y5479</t>
        </is>
      </c>
      <c r="B11666" t="n">
        <v>2019</v>
      </c>
      <c r="C11666" t="n">
        <v>13</v>
      </c>
      <c r="D11666" t="inlineStr">
        <is>
          <t>2019-LDV</t>
        </is>
      </c>
      <c r="E11666" t="inlineStr">
        <is>
          <t>Y5479</t>
        </is>
      </c>
      <c r="F11666" t="inlineStr">
        <is>
          <t>QB</t>
        </is>
      </c>
      <c r="G11666" t="inlineStr">
        <is>
          <t>Yes</t>
        </is>
      </c>
      <c r="H11666" t="n">
        <v>11.26</v>
      </c>
    </row>
    <row r="11667">
      <c r="A11667" t="inlineStr">
        <is>
          <t>2019-W13-2019-LDV-Y28392</t>
        </is>
      </c>
      <c r="B11667" t="n">
        <v>2019</v>
      </c>
      <c r="C11667" t="n">
        <v>13</v>
      </c>
      <c r="D11667" t="inlineStr">
        <is>
          <t>2019-LDV</t>
        </is>
      </c>
      <c r="E11667" t="inlineStr">
        <is>
          <t>Y28392</t>
        </is>
      </c>
      <c r="F11667" t="inlineStr">
        <is>
          <t>WR</t>
        </is>
      </c>
      <c r="G11667" t="inlineStr">
        <is>
          <t>Yes</t>
        </is>
      </c>
      <c r="H11667" t="n">
        <v>12.5</v>
      </c>
    </row>
    <row r="11668">
      <c r="A11668" t="inlineStr">
        <is>
          <t>2019-W13-2019-LDV-Y31857</t>
        </is>
      </c>
      <c r="B11668" t="n">
        <v>2019</v>
      </c>
      <c r="C11668" t="n">
        <v>13</v>
      </c>
      <c r="D11668" t="inlineStr">
        <is>
          <t>2019-LDV</t>
        </is>
      </c>
      <c r="E11668" t="inlineStr">
        <is>
          <t>Y31857</t>
        </is>
      </c>
      <c r="F11668" t="inlineStr">
        <is>
          <t>WR</t>
        </is>
      </c>
      <c r="G11668" t="inlineStr">
        <is>
          <t>Yes</t>
        </is>
      </c>
      <c r="H11668" t="n">
        <v>0.6</v>
      </c>
    </row>
    <row r="11669">
      <c r="A11669" t="inlineStr">
        <is>
          <t>2019-W13-2019-LDV-Y31905</t>
        </is>
      </c>
      <c r="B11669" t="n">
        <v>2019</v>
      </c>
      <c r="C11669" t="n">
        <v>13</v>
      </c>
      <c r="D11669" t="inlineStr">
        <is>
          <t>2019-LDV</t>
        </is>
      </c>
      <c r="E11669" t="inlineStr">
        <is>
          <t>Y31905</t>
        </is>
      </c>
      <c r="F11669" t="inlineStr">
        <is>
          <t>RB</t>
        </is>
      </c>
      <c r="G11669" t="inlineStr">
        <is>
          <t>Yes</t>
        </is>
      </c>
      <c r="H11669" t="n">
        <v>15.7</v>
      </c>
    </row>
    <row r="11670">
      <c r="A11670" t="inlineStr">
        <is>
          <t>2019-W13-2019-LDV-Y31029</t>
        </is>
      </c>
      <c r="B11670" t="n">
        <v>2019</v>
      </c>
      <c r="C11670" t="n">
        <v>13</v>
      </c>
      <c r="D11670" t="inlineStr">
        <is>
          <t>2019-LDV</t>
        </is>
      </c>
      <c r="E11670" t="inlineStr">
        <is>
          <t>Y31029</t>
        </is>
      </c>
      <c r="F11670" t="inlineStr">
        <is>
          <t>RB</t>
        </is>
      </c>
      <c r="G11670" t="inlineStr">
        <is>
          <t>Yes</t>
        </is>
      </c>
      <c r="H11670" t="n">
        <v>26.7</v>
      </c>
    </row>
    <row r="11671">
      <c r="A11671" t="inlineStr">
        <is>
          <t>2019-W13-2019-LDV-Y26658</t>
        </is>
      </c>
      <c r="B11671" t="n">
        <v>2019</v>
      </c>
      <c r="C11671" t="n">
        <v>13</v>
      </c>
      <c r="D11671" t="inlineStr">
        <is>
          <t>2019-LDV</t>
        </is>
      </c>
      <c r="E11671" t="inlineStr">
        <is>
          <t>Y26658</t>
        </is>
      </c>
      <c r="F11671" t="inlineStr">
        <is>
          <t>TE</t>
        </is>
      </c>
      <c r="G11671" t="inlineStr">
        <is>
          <t>Yes</t>
        </is>
      </c>
      <c r="H11671" t="n">
        <v>3.9</v>
      </c>
    </row>
    <row r="11672">
      <c r="A11672" t="inlineStr">
        <is>
          <t>2019-W13-2019-LDV-Y27591</t>
        </is>
      </c>
      <c r="B11672" t="n">
        <v>2019</v>
      </c>
      <c r="C11672" t="n">
        <v>13</v>
      </c>
      <c r="D11672" t="inlineStr">
        <is>
          <t>2019-LDV</t>
        </is>
      </c>
      <c r="E11672" t="inlineStr">
        <is>
          <t>Y27591</t>
        </is>
      </c>
      <c r="F11672" t="inlineStr">
        <is>
          <t>W/R/T FLEX</t>
        </is>
      </c>
      <c r="G11672" t="inlineStr">
        <is>
          <t>Yes</t>
        </is>
      </c>
      <c r="H11672" t="n">
        <v>10.6</v>
      </c>
    </row>
    <row r="11673">
      <c r="A11673" t="inlineStr">
        <is>
          <t>2019-W13-2019-LDV-Y3727</t>
        </is>
      </c>
      <c r="B11673" t="n">
        <v>2019</v>
      </c>
      <c r="C11673" t="n">
        <v>13</v>
      </c>
      <c r="D11673" t="inlineStr">
        <is>
          <t>2019-LDV</t>
        </is>
      </c>
      <c r="E11673" t="inlineStr">
        <is>
          <t>Y3727</t>
        </is>
      </c>
      <c r="F11673" t="inlineStr">
        <is>
          <t>K</t>
        </is>
      </c>
      <c r="G11673" t="inlineStr">
        <is>
          <t>Yes</t>
        </is>
      </c>
      <c r="H11673" t="n">
        <v>5</v>
      </c>
    </row>
    <row r="11674">
      <c r="A11674" t="inlineStr">
        <is>
          <t>2019-W13-2019-LDV-Y-DEF:dallas</t>
        </is>
      </c>
      <c r="B11674" t="n">
        <v>2019</v>
      </c>
      <c r="C11674" t="n">
        <v>13</v>
      </c>
      <c r="D11674" t="inlineStr">
        <is>
          <t>2019-LDV</t>
        </is>
      </c>
      <c r="E11674" t="inlineStr">
        <is>
          <t>Y-DEF:dallas</t>
        </is>
      </c>
      <c r="F11674" t="inlineStr">
        <is>
          <t>DST</t>
        </is>
      </c>
      <c r="G11674" t="inlineStr">
        <is>
          <t>Yes</t>
        </is>
      </c>
      <c r="H11674" t="n">
        <v>4</v>
      </c>
    </row>
    <row r="11675">
      <c r="A11675" t="inlineStr">
        <is>
          <t>2019-W13-2019-LDV-Y25793</t>
        </is>
      </c>
      <c r="B11675" t="n">
        <v>2019</v>
      </c>
      <c r="C11675" t="n">
        <v>13</v>
      </c>
      <c r="D11675" t="inlineStr">
        <is>
          <t>2019-LDV</t>
        </is>
      </c>
      <c r="E11675" t="inlineStr">
        <is>
          <t>Y25793</t>
        </is>
      </c>
      <c r="F11675" t="inlineStr">
        <is>
          <t>BN</t>
        </is>
      </c>
      <c r="G11675" t="inlineStr">
        <is>
          <t>No</t>
        </is>
      </c>
      <c r="H11675" t="n">
        <v>2.9</v>
      </c>
    </row>
    <row r="11676">
      <c r="A11676" t="inlineStr">
        <is>
          <t>2019-W13-2019-LDV-Y30218</t>
        </is>
      </c>
      <c r="B11676" t="n">
        <v>2019</v>
      </c>
      <c r="C11676" t="n">
        <v>13</v>
      </c>
      <c r="D11676" t="inlineStr">
        <is>
          <t>2019-LDV</t>
        </is>
      </c>
      <c r="E11676" t="inlineStr">
        <is>
          <t>Y30218</t>
        </is>
      </c>
      <c r="F11676" t="inlineStr">
        <is>
          <t>BN</t>
        </is>
      </c>
      <c r="G11676" t="inlineStr">
        <is>
          <t>No</t>
        </is>
      </c>
      <c r="H11676" t="n">
        <v>0</v>
      </c>
    </row>
    <row r="11677">
      <c r="A11677" t="inlineStr">
        <is>
          <t>2019-W13-2019-LDV-Y8261</t>
        </is>
      </c>
      <c r="B11677" t="n">
        <v>2019</v>
      </c>
      <c r="C11677" t="n">
        <v>13</v>
      </c>
      <c r="D11677" t="inlineStr">
        <is>
          <t>2019-LDV</t>
        </is>
      </c>
      <c r="E11677" t="inlineStr">
        <is>
          <t>Y8261</t>
        </is>
      </c>
      <c r="F11677" t="inlineStr">
        <is>
          <t>BN</t>
        </is>
      </c>
      <c r="G11677" t="inlineStr">
        <is>
          <t>No</t>
        </is>
      </c>
      <c r="H11677" t="n">
        <v>15.9</v>
      </c>
    </row>
    <row r="11678">
      <c r="A11678" t="inlineStr">
        <is>
          <t>2019-W13-2019-LDV-Y5228</t>
        </is>
      </c>
      <c r="B11678" t="n">
        <v>2019</v>
      </c>
      <c r="C11678" t="n">
        <v>13</v>
      </c>
      <c r="D11678" t="inlineStr">
        <is>
          <t>2019-LDV</t>
        </is>
      </c>
      <c r="E11678" t="inlineStr">
        <is>
          <t>Y5228</t>
        </is>
      </c>
      <c r="F11678" t="inlineStr">
        <is>
          <t>BN</t>
        </is>
      </c>
      <c r="G11678" t="inlineStr">
        <is>
          <t>No</t>
        </is>
      </c>
      <c r="H11678" t="n">
        <v>25.34</v>
      </c>
    </row>
    <row r="11679">
      <c r="A11679" t="inlineStr">
        <is>
          <t>2019-W13-2019-PUENTETU-Y31002</t>
        </is>
      </c>
      <c r="B11679" t="n">
        <v>2019</v>
      </c>
      <c r="C11679" t="n">
        <v>13</v>
      </c>
      <c r="D11679" t="inlineStr">
        <is>
          <t>2019-PUENTETU</t>
        </is>
      </c>
      <c r="E11679" t="inlineStr">
        <is>
          <t>Y31002</t>
        </is>
      </c>
      <c r="F11679" t="inlineStr">
        <is>
          <t>QB</t>
        </is>
      </c>
      <c r="G11679" t="inlineStr">
        <is>
          <t>Yes</t>
        </is>
      </c>
      <c r="H11679" t="n">
        <v>22.3</v>
      </c>
    </row>
    <row r="11680">
      <c r="A11680" t="inlineStr">
        <is>
          <t>2019-W13-2019-PUENTETU-Y31051</t>
        </is>
      </c>
      <c r="B11680" t="n">
        <v>2019</v>
      </c>
      <c r="C11680" t="n">
        <v>13</v>
      </c>
      <c r="D11680" t="inlineStr">
        <is>
          <t>2019-PUENTETU</t>
        </is>
      </c>
      <c r="E11680" t="inlineStr">
        <is>
          <t>Y31051</t>
        </is>
      </c>
      <c r="F11680" t="inlineStr">
        <is>
          <t>WR</t>
        </is>
      </c>
      <c r="G11680" t="inlineStr">
        <is>
          <t>Yes</t>
        </is>
      </c>
      <c r="H11680" t="n">
        <v>7.8</v>
      </c>
    </row>
    <row r="11681">
      <c r="A11681" t="inlineStr">
        <is>
          <t>2019-W13-2019-PUENTETU-Y31164</t>
        </is>
      </c>
      <c r="B11681" t="n">
        <v>2019</v>
      </c>
      <c r="C11681" t="n">
        <v>13</v>
      </c>
      <c r="D11681" t="inlineStr">
        <is>
          <t>2019-PUENTETU</t>
        </is>
      </c>
      <c r="E11681" t="inlineStr">
        <is>
          <t>Y31164</t>
        </is>
      </c>
      <c r="F11681" t="inlineStr">
        <is>
          <t>WR</t>
        </is>
      </c>
      <c r="G11681" t="inlineStr">
        <is>
          <t>Yes</t>
        </is>
      </c>
      <c r="H11681" t="n">
        <v>13.7</v>
      </c>
    </row>
    <row r="11682">
      <c r="A11682" t="inlineStr">
        <is>
          <t>2019-W13-2019-PUENTETU-Y30180</t>
        </is>
      </c>
      <c r="B11682" t="n">
        <v>2019</v>
      </c>
      <c r="C11682" t="n">
        <v>13</v>
      </c>
      <c r="D11682" t="inlineStr">
        <is>
          <t>2019-PUENTETU</t>
        </is>
      </c>
      <c r="E11682" t="inlineStr">
        <is>
          <t>Y30180</t>
        </is>
      </c>
      <c r="F11682" t="inlineStr">
        <is>
          <t>RB</t>
        </is>
      </c>
      <c r="G11682" t="inlineStr">
        <is>
          <t>Yes</t>
        </is>
      </c>
      <c r="H11682" t="n">
        <v>10.4</v>
      </c>
    </row>
    <row r="11683">
      <c r="A11683" t="inlineStr">
        <is>
          <t>2019-W13-2019-PUENTETU-Y28403</t>
        </is>
      </c>
      <c r="B11683" t="n">
        <v>2019</v>
      </c>
      <c r="C11683" t="n">
        <v>13</v>
      </c>
      <c r="D11683" t="inlineStr">
        <is>
          <t>2019-PUENTETU</t>
        </is>
      </c>
      <c r="E11683" t="inlineStr">
        <is>
          <t>Y28403</t>
        </is>
      </c>
      <c r="F11683" t="inlineStr">
        <is>
          <t>RB</t>
        </is>
      </c>
      <c r="G11683" t="inlineStr">
        <is>
          <t>Yes</t>
        </is>
      </c>
      <c r="H11683" t="n">
        <v>12</v>
      </c>
    </row>
    <row r="11684">
      <c r="A11684" t="inlineStr">
        <is>
          <t>2019-W13-2019-PUENTETU-Y29269</t>
        </is>
      </c>
      <c r="B11684" t="n">
        <v>2019</v>
      </c>
      <c r="C11684" t="n">
        <v>13</v>
      </c>
      <c r="D11684" t="inlineStr">
        <is>
          <t>2019-PUENTETU</t>
        </is>
      </c>
      <c r="E11684" t="inlineStr">
        <is>
          <t>Y29269</t>
        </is>
      </c>
      <c r="F11684" t="inlineStr">
        <is>
          <t>TE</t>
        </is>
      </c>
      <c r="G11684" t="inlineStr">
        <is>
          <t>Yes</t>
        </is>
      </c>
      <c r="H11684" t="n">
        <v>2</v>
      </c>
    </row>
    <row r="11685">
      <c r="A11685" t="inlineStr">
        <is>
          <t>2019-W13-2019-PUENTETU-Y30223</t>
        </is>
      </c>
      <c r="B11685" t="n">
        <v>2019</v>
      </c>
      <c r="C11685" t="n">
        <v>13</v>
      </c>
      <c r="D11685" t="inlineStr">
        <is>
          <t>2019-PUENTETU</t>
        </is>
      </c>
      <c r="E11685" t="inlineStr">
        <is>
          <t>Y30223</t>
        </is>
      </c>
      <c r="F11685" t="inlineStr">
        <is>
          <t>W/R/T FLEX</t>
        </is>
      </c>
      <c r="G11685" t="inlineStr">
        <is>
          <t>Yes</t>
        </is>
      </c>
      <c r="H11685" t="n">
        <v>16.5</v>
      </c>
    </row>
    <row r="11686">
      <c r="A11686" t="inlineStr">
        <is>
          <t>2019-W13-2019-PUENTETU-Y30426</t>
        </is>
      </c>
      <c r="B11686" t="n">
        <v>2019</v>
      </c>
      <c r="C11686" t="n">
        <v>13</v>
      </c>
      <c r="D11686" t="inlineStr">
        <is>
          <t>2019-PUENTETU</t>
        </is>
      </c>
      <c r="E11686" t="inlineStr">
        <is>
          <t>Y30426</t>
        </is>
      </c>
      <c r="F11686" t="inlineStr">
        <is>
          <t>K</t>
        </is>
      </c>
      <c r="G11686" t="inlineStr">
        <is>
          <t>Yes</t>
        </is>
      </c>
      <c r="H11686" t="n">
        <v>8</v>
      </c>
    </row>
    <row r="11687">
      <c r="A11687" t="inlineStr">
        <is>
          <t>2019-W13-2019-PUENTETU-Y-DEF:pittsburgh</t>
        </is>
      </c>
      <c r="B11687" t="n">
        <v>2019</v>
      </c>
      <c r="C11687" t="n">
        <v>13</v>
      </c>
      <c r="D11687" t="inlineStr">
        <is>
          <t>2019-PUENTETU</t>
        </is>
      </c>
      <c r="E11687" t="inlineStr">
        <is>
          <t>Y-DEF:pittsburgh</t>
        </is>
      </c>
      <c r="F11687" t="inlineStr">
        <is>
          <t>DST</t>
        </is>
      </c>
      <c r="G11687" t="inlineStr">
        <is>
          <t>Yes</t>
        </is>
      </c>
      <c r="H11687" t="n">
        <v>13</v>
      </c>
    </row>
    <row r="11688">
      <c r="A11688" t="inlineStr">
        <is>
          <t>2019-W13-2019-PUENTETU-Y29274</t>
        </is>
      </c>
      <c r="B11688" t="n">
        <v>2019</v>
      </c>
      <c r="C11688" t="n">
        <v>13</v>
      </c>
      <c r="D11688" t="inlineStr">
        <is>
          <t>2019-PUENTETU</t>
        </is>
      </c>
      <c r="E11688" t="inlineStr">
        <is>
          <t>Y29274</t>
        </is>
      </c>
      <c r="F11688" t="inlineStr">
        <is>
          <t>BN</t>
        </is>
      </c>
      <c r="G11688" t="inlineStr">
        <is>
          <t>No</t>
        </is>
      </c>
      <c r="H11688" t="n">
        <v>11.5</v>
      </c>
    </row>
    <row r="11689">
      <c r="A11689" t="inlineStr">
        <is>
          <t>2019-W13-2019-PUENTETU-Y31954</t>
        </is>
      </c>
      <c r="B11689" t="n">
        <v>2019</v>
      </c>
      <c r="C11689" t="n">
        <v>13</v>
      </c>
      <c r="D11689" t="inlineStr">
        <is>
          <t>2019-PUENTETU</t>
        </is>
      </c>
      <c r="E11689" t="inlineStr">
        <is>
          <t>Y31954</t>
        </is>
      </c>
      <c r="F11689" t="inlineStr">
        <is>
          <t>BN</t>
        </is>
      </c>
      <c r="G11689" t="inlineStr">
        <is>
          <t>No</t>
        </is>
      </c>
      <c r="H11689" t="n">
        <v>13.2</v>
      </c>
    </row>
    <row r="11690">
      <c r="A11690" t="inlineStr">
        <is>
          <t>2019-W13-2019-PUENTETU-Y30661</t>
        </is>
      </c>
      <c r="B11690" t="n">
        <v>2019</v>
      </c>
      <c r="C11690" t="n">
        <v>13</v>
      </c>
      <c r="D11690" t="inlineStr">
        <is>
          <t>2019-PUENTETU</t>
        </is>
      </c>
      <c r="E11690" t="inlineStr">
        <is>
          <t>Y30661</t>
        </is>
      </c>
      <c r="F11690" t="inlineStr">
        <is>
          <t>BN</t>
        </is>
      </c>
      <c r="G11690" t="inlineStr">
        <is>
          <t>No</t>
        </is>
      </c>
      <c r="H11690" t="n">
        <v>7.4</v>
      </c>
    </row>
    <row r="11691">
      <c r="A11691" t="inlineStr">
        <is>
          <t>2019-W13-2019-PUENTETU-Y26804</t>
        </is>
      </c>
      <c r="B11691" t="n">
        <v>2019</v>
      </c>
      <c r="C11691" t="n">
        <v>13</v>
      </c>
      <c r="D11691" t="inlineStr">
        <is>
          <t>2019-PUENTETU</t>
        </is>
      </c>
      <c r="E11691" t="inlineStr">
        <is>
          <t>Y26804</t>
        </is>
      </c>
      <c r="F11691" t="inlineStr">
        <is>
          <t>BN</t>
        </is>
      </c>
      <c r="G11691" t="inlineStr">
        <is>
          <t>No</t>
        </is>
      </c>
      <c r="H11691" t="n">
        <v>0.2</v>
      </c>
    </row>
    <row r="11692">
      <c r="A11692" t="inlineStr">
        <is>
          <t>2019-W13-2019-PUENTETU-Y6762</t>
        </is>
      </c>
      <c r="B11692" t="n">
        <v>2019</v>
      </c>
      <c r="C11692" t="n">
        <v>13</v>
      </c>
      <c r="D11692" t="inlineStr">
        <is>
          <t>2019-PUENTETU</t>
        </is>
      </c>
      <c r="E11692" t="inlineStr">
        <is>
          <t>Y6762</t>
        </is>
      </c>
      <c r="F11692" t="inlineStr">
        <is>
          <t>BN</t>
        </is>
      </c>
      <c r="G11692" t="inlineStr">
        <is>
          <t>No</t>
        </is>
      </c>
      <c r="H11692" t="n">
        <v>8.6</v>
      </c>
    </row>
    <row r="11693">
      <c r="A11693" t="inlineStr">
        <is>
          <t>2019-W13-2019-PUENTETU-Y27277</t>
        </is>
      </c>
      <c r="B11693" t="n">
        <v>2019</v>
      </c>
      <c r="C11693" t="n">
        <v>13</v>
      </c>
      <c r="D11693" t="inlineStr">
        <is>
          <t>2019-PUENTETU</t>
        </is>
      </c>
      <c r="E11693" t="inlineStr">
        <is>
          <t>Y27277</t>
        </is>
      </c>
      <c r="F11693" t="inlineStr">
        <is>
          <t>IR</t>
        </is>
      </c>
      <c r="G11693" t="inlineStr">
        <is>
          <t>No</t>
        </is>
      </c>
      <c r="H11693" t="n">
        <v>0</v>
      </c>
    </row>
    <row r="11694">
      <c r="A11694" t="inlineStr">
        <is>
          <t>2019-W13-2019-HUERO-Y30977</t>
        </is>
      </c>
      <c r="B11694" t="n">
        <v>2019</v>
      </c>
      <c r="C11694" t="n">
        <v>13</v>
      </c>
      <c r="D11694" t="inlineStr">
        <is>
          <t>2019-HUERO</t>
        </is>
      </c>
      <c r="E11694" t="inlineStr">
        <is>
          <t>Y30977</t>
        </is>
      </c>
      <c r="F11694" t="inlineStr">
        <is>
          <t>QB</t>
        </is>
      </c>
      <c r="G11694" t="inlineStr">
        <is>
          <t>Yes</t>
        </is>
      </c>
      <c r="H11694" t="n">
        <v>23.54</v>
      </c>
    </row>
    <row r="11695">
      <c r="A11695" t="inlineStr">
        <is>
          <t>2019-W13-2019-HUERO-Y27540</t>
        </is>
      </c>
      <c r="B11695" t="n">
        <v>2019</v>
      </c>
      <c r="C11695" t="n">
        <v>13</v>
      </c>
      <c r="D11695" t="inlineStr">
        <is>
          <t>2019-HUERO</t>
        </is>
      </c>
      <c r="E11695" t="inlineStr">
        <is>
          <t>Y27540</t>
        </is>
      </c>
      <c r="F11695" t="inlineStr">
        <is>
          <t>WR</t>
        </is>
      </c>
      <c r="G11695" t="inlineStr">
        <is>
          <t>Yes</t>
        </is>
      </c>
      <c r="H11695" t="n">
        <v>4.4</v>
      </c>
    </row>
    <row r="11696">
      <c r="A11696" t="inlineStr">
        <is>
          <t>2019-W13-2019-HUERO-Y31031</t>
        </is>
      </c>
      <c r="B11696" t="n">
        <v>2019</v>
      </c>
      <c r="C11696" t="n">
        <v>13</v>
      </c>
      <c r="D11696" t="inlineStr">
        <is>
          <t>2019-HUERO</t>
        </is>
      </c>
      <c r="E11696" t="inlineStr">
        <is>
          <t>Y31031</t>
        </is>
      </c>
      <c r="F11696" t="inlineStr">
        <is>
          <t>WR</t>
        </is>
      </c>
      <c r="G11696" t="inlineStr">
        <is>
          <t>Yes</t>
        </is>
      </c>
      <c r="H11696" t="n">
        <v>5.7</v>
      </c>
    </row>
    <row r="11697">
      <c r="A11697" t="inlineStr">
        <is>
          <t>2019-W13-2019-HUERO-Y26671</t>
        </is>
      </c>
      <c r="B11697" t="n">
        <v>2019</v>
      </c>
      <c r="C11697" t="n">
        <v>13</v>
      </c>
      <c r="D11697" t="inlineStr">
        <is>
          <t>2019-HUERO</t>
        </is>
      </c>
      <c r="E11697" t="inlineStr">
        <is>
          <t>Y26671</t>
        </is>
      </c>
      <c r="F11697" t="inlineStr">
        <is>
          <t>RB</t>
        </is>
      </c>
      <c r="G11697" t="inlineStr">
        <is>
          <t>Yes</t>
        </is>
      </c>
      <c r="H11697" t="n">
        <v>8.699999999999999</v>
      </c>
    </row>
    <row r="11698">
      <c r="A11698" t="inlineStr">
        <is>
          <t>2019-W13-2019-HUERO-Y30117</t>
        </is>
      </c>
      <c r="B11698" t="n">
        <v>2019</v>
      </c>
      <c r="C11698" t="n">
        <v>13</v>
      </c>
      <c r="D11698" t="inlineStr">
        <is>
          <t>2019-HUERO</t>
        </is>
      </c>
      <c r="E11698" t="inlineStr">
        <is>
          <t>Y30117</t>
        </is>
      </c>
      <c r="F11698" t="inlineStr">
        <is>
          <t>RB</t>
        </is>
      </c>
      <c r="G11698" t="inlineStr">
        <is>
          <t>Yes</t>
        </is>
      </c>
      <c r="H11698" t="n">
        <v>13.6</v>
      </c>
    </row>
    <row r="11699">
      <c r="A11699" t="inlineStr">
        <is>
          <t>2019-W13-2019-HUERO-Y31056</t>
        </is>
      </c>
      <c r="B11699" t="n">
        <v>2019</v>
      </c>
      <c r="C11699" t="n">
        <v>13</v>
      </c>
      <c r="D11699" t="inlineStr">
        <is>
          <t>2019-HUERO</t>
        </is>
      </c>
      <c r="E11699" t="inlineStr">
        <is>
          <t>Y31056</t>
        </is>
      </c>
      <c r="F11699" t="inlineStr">
        <is>
          <t>TE</t>
        </is>
      </c>
      <c r="G11699" t="inlineStr">
        <is>
          <t>Yes</t>
        </is>
      </c>
      <c r="H11699" t="n">
        <v>12.5</v>
      </c>
    </row>
    <row r="11700">
      <c r="A11700" t="inlineStr">
        <is>
          <t>2019-W13-2019-HUERO-Y29279</t>
        </is>
      </c>
      <c r="B11700" t="n">
        <v>2019</v>
      </c>
      <c r="C11700" t="n">
        <v>13</v>
      </c>
      <c r="D11700" t="inlineStr">
        <is>
          <t>2019-HUERO</t>
        </is>
      </c>
      <c r="E11700" t="inlineStr">
        <is>
          <t>Y29279</t>
        </is>
      </c>
      <c r="F11700" t="inlineStr">
        <is>
          <t>W/R/T FLEX</t>
        </is>
      </c>
      <c r="G11700" t="inlineStr">
        <is>
          <t>Yes</t>
        </is>
      </c>
      <c r="H11700" t="n">
        <v>22.1</v>
      </c>
    </row>
    <row r="11701">
      <c r="A11701" t="inlineStr">
        <is>
          <t>2019-W13-2019-HUERO-Y28378</t>
        </is>
      </c>
      <c r="B11701" t="n">
        <v>2019</v>
      </c>
      <c r="C11701" t="n">
        <v>13</v>
      </c>
      <c r="D11701" t="inlineStr">
        <is>
          <t>2019-HUERO</t>
        </is>
      </c>
      <c r="E11701" t="inlineStr">
        <is>
          <t>Y28378</t>
        </is>
      </c>
      <c r="F11701" t="inlineStr">
        <is>
          <t>K</t>
        </is>
      </c>
      <c r="G11701" t="inlineStr">
        <is>
          <t>Yes</t>
        </is>
      </c>
      <c r="H11701" t="n">
        <v>13</v>
      </c>
    </row>
    <row r="11702">
      <c r="A11702" t="inlineStr">
        <is>
          <t>2019-W13-2019-HUERO-Y-DEF:green-bay</t>
        </is>
      </c>
      <c r="B11702" t="n">
        <v>2019</v>
      </c>
      <c r="C11702" t="n">
        <v>13</v>
      </c>
      <c r="D11702" t="inlineStr">
        <is>
          <t>2019-HUERO</t>
        </is>
      </c>
      <c r="E11702" t="inlineStr">
        <is>
          <t>Y-DEF:green-bay</t>
        </is>
      </c>
      <c r="F11702" t="inlineStr">
        <is>
          <t>DST</t>
        </is>
      </c>
      <c r="G11702" t="inlineStr">
        <is>
          <t>Yes</t>
        </is>
      </c>
      <c r="H11702" t="n">
        <v>10</v>
      </c>
    </row>
    <row r="11703">
      <c r="A11703" t="inlineStr">
        <is>
          <t>2019-W13-2019-HUERO-Y30153</t>
        </is>
      </c>
      <c r="B11703" t="n">
        <v>2019</v>
      </c>
      <c r="C11703" t="n">
        <v>13</v>
      </c>
      <c r="D11703" t="inlineStr">
        <is>
          <t>2019-HUERO</t>
        </is>
      </c>
      <c r="E11703" t="inlineStr">
        <is>
          <t>Y30153</t>
        </is>
      </c>
      <c r="F11703" t="inlineStr">
        <is>
          <t>BN</t>
        </is>
      </c>
      <c r="G11703" t="inlineStr">
        <is>
          <t>No</t>
        </is>
      </c>
      <c r="H11703" t="n">
        <v>14.5</v>
      </c>
    </row>
    <row r="11704">
      <c r="A11704" t="inlineStr">
        <is>
          <t>2019-W13-2019-HUERO-Y31135</t>
        </is>
      </c>
      <c r="B11704" t="n">
        <v>2019</v>
      </c>
      <c r="C11704" t="n">
        <v>13</v>
      </c>
      <c r="D11704" t="inlineStr">
        <is>
          <t>2019-HUERO</t>
        </is>
      </c>
      <c r="E11704" t="inlineStr">
        <is>
          <t>Y31135</t>
        </is>
      </c>
      <c r="F11704" t="inlineStr">
        <is>
          <t>BN</t>
        </is>
      </c>
      <c r="G11704" t="inlineStr">
        <is>
          <t>No</t>
        </is>
      </c>
      <c r="H11704" t="n">
        <v>6.4</v>
      </c>
    </row>
    <row r="11705">
      <c r="A11705" t="inlineStr">
        <is>
          <t>2019-W13-2019-HUERO-Y26561</t>
        </is>
      </c>
      <c r="B11705" t="n">
        <v>2019</v>
      </c>
      <c r="C11705" t="n">
        <v>13</v>
      </c>
      <c r="D11705" t="inlineStr">
        <is>
          <t>2019-HUERO</t>
        </is>
      </c>
      <c r="E11705" t="inlineStr">
        <is>
          <t>Y26561</t>
        </is>
      </c>
      <c r="F11705" t="inlineStr">
        <is>
          <t>BN</t>
        </is>
      </c>
      <c r="G11705" t="inlineStr">
        <is>
          <t>No</t>
        </is>
      </c>
      <c r="H11705" t="n">
        <v>1.5</v>
      </c>
    </row>
    <row r="11706">
      <c r="A11706" t="inlineStr">
        <is>
          <t>2019-W13-2019-HUERO-Y9317</t>
        </is>
      </c>
      <c r="B11706" t="n">
        <v>2019</v>
      </c>
      <c r="C11706" t="n">
        <v>13</v>
      </c>
      <c r="D11706" t="inlineStr">
        <is>
          <t>2019-HUERO</t>
        </is>
      </c>
      <c r="E11706" t="inlineStr">
        <is>
          <t>Y9317</t>
        </is>
      </c>
      <c r="F11706" t="inlineStr">
        <is>
          <t>BN</t>
        </is>
      </c>
      <c r="G11706" t="inlineStr">
        <is>
          <t>No</t>
        </is>
      </c>
      <c r="H11706" t="n">
        <v>10.5</v>
      </c>
    </row>
    <row r="11707">
      <c r="A11707" t="inlineStr">
        <is>
          <t>2019-W13-2019-HUERO-Y29236</t>
        </is>
      </c>
      <c r="B11707" t="n">
        <v>2019</v>
      </c>
      <c r="C11707" t="n">
        <v>13</v>
      </c>
      <c r="D11707" t="inlineStr">
        <is>
          <t>2019-HUERO</t>
        </is>
      </c>
      <c r="E11707" t="inlineStr">
        <is>
          <t>Y29236</t>
        </is>
      </c>
      <c r="F11707" t="inlineStr">
        <is>
          <t>BN</t>
        </is>
      </c>
      <c r="G11707" t="inlineStr">
        <is>
          <t>No</t>
        </is>
      </c>
      <c r="H11707" t="n">
        <v>25.4</v>
      </c>
    </row>
    <row r="11708">
      <c r="A11708" t="inlineStr">
        <is>
          <t>2019-W13-2019-HUERO-Y24791</t>
        </is>
      </c>
      <c r="B11708" t="n">
        <v>2019</v>
      </c>
      <c r="C11708" t="n">
        <v>13</v>
      </c>
      <c r="D11708" t="inlineStr">
        <is>
          <t>2019-HUERO</t>
        </is>
      </c>
      <c r="E11708" t="inlineStr">
        <is>
          <t>Y24791</t>
        </is>
      </c>
      <c r="F11708" t="inlineStr">
        <is>
          <t>IR</t>
        </is>
      </c>
      <c r="G11708" t="inlineStr">
        <is>
          <t>No</t>
        </is>
      </c>
      <c r="H11708" t="n">
        <v>0</v>
      </c>
    </row>
    <row r="11709">
      <c r="A11709" t="inlineStr">
        <is>
          <t>2019-W13-2019-EMAN-Y8780</t>
        </is>
      </c>
      <c r="B11709" t="n">
        <v>2019</v>
      </c>
      <c r="C11709" t="n">
        <v>13</v>
      </c>
      <c r="D11709" t="inlineStr">
        <is>
          <t>2019-EMAN</t>
        </is>
      </c>
      <c r="E11709" t="inlineStr">
        <is>
          <t>Y8780</t>
        </is>
      </c>
      <c r="F11709" t="inlineStr">
        <is>
          <t>QB</t>
        </is>
      </c>
      <c r="G11709" t="inlineStr">
        <is>
          <t>Yes</t>
        </is>
      </c>
      <c r="H11709" t="n">
        <v>18.58</v>
      </c>
    </row>
    <row r="11710">
      <c r="A11710" t="inlineStr">
        <is>
          <t>2019-W13-2019-EMAN-Y30197</t>
        </is>
      </c>
      <c r="B11710" t="n">
        <v>2019</v>
      </c>
      <c r="C11710" t="n">
        <v>13</v>
      </c>
      <c r="D11710" t="inlineStr">
        <is>
          <t>2019-EMAN</t>
        </is>
      </c>
      <c r="E11710" t="inlineStr">
        <is>
          <t>Y30197</t>
        </is>
      </c>
      <c r="F11710" t="inlineStr">
        <is>
          <t>WR</t>
        </is>
      </c>
      <c r="G11710" t="inlineStr">
        <is>
          <t>Yes</t>
        </is>
      </c>
      <c r="H11710" t="n">
        <v>7</v>
      </c>
    </row>
    <row r="11711">
      <c r="A11711" t="inlineStr">
        <is>
          <t>2019-W13-2019-EMAN-Y27589</t>
        </is>
      </c>
      <c r="B11711" t="n">
        <v>2019</v>
      </c>
      <c r="C11711" t="n">
        <v>13</v>
      </c>
      <c r="D11711" t="inlineStr">
        <is>
          <t>2019-EMAN</t>
        </is>
      </c>
      <c r="E11711" t="inlineStr">
        <is>
          <t>Y27589</t>
        </is>
      </c>
      <c r="F11711" t="inlineStr">
        <is>
          <t>WR</t>
        </is>
      </c>
      <c r="G11711" t="inlineStr">
        <is>
          <t>Yes</t>
        </is>
      </c>
      <c r="H11711" t="n">
        <v>18.6</v>
      </c>
    </row>
    <row r="11712">
      <c r="A11712" t="inlineStr">
        <is>
          <t>2019-W13-2019-EMAN-Y24815</t>
        </is>
      </c>
      <c r="B11712" t="n">
        <v>2019</v>
      </c>
      <c r="C11712" t="n">
        <v>13</v>
      </c>
      <c r="D11712" t="inlineStr">
        <is>
          <t>2019-EMAN</t>
        </is>
      </c>
      <c r="E11712" t="inlineStr">
        <is>
          <t>Y24815</t>
        </is>
      </c>
      <c r="F11712" t="inlineStr">
        <is>
          <t>RB</t>
        </is>
      </c>
      <c r="G11712" t="inlineStr">
        <is>
          <t>Yes</t>
        </is>
      </c>
      <c r="H11712" t="n">
        <v>7.2</v>
      </c>
    </row>
    <row r="11713">
      <c r="A11713" t="inlineStr">
        <is>
          <t>2019-W13-2019-EMAN-Y30972</t>
        </is>
      </c>
      <c r="B11713" t="n">
        <v>2019</v>
      </c>
      <c r="C11713" t="n">
        <v>13</v>
      </c>
      <c r="D11713" t="inlineStr">
        <is>
          <t>2019-EMAN</t>
        </is>
      </c>
      <c r="E11713" t="inlineStr">
        <is>
          <t>Y30972</t>
        </is>
      </c>
      <c r="F11713" t="inlineStr">
        <is>
          <t>RB</t>
        </is>
      </c>
      <c r="G11713" t="inlineStr">
        <is>
          <t>Yes</t>
        </is>
      </c>
      <c r="H11713" t="n">
        <v>13</v>
      </c>
    </row>
    <row r="11714">
      <c r="A11714" t="inlineStr">
        <is>
          <t>2019-W13-2019-EMAN-Y9353</t>
        </is>
      </c>
      <c r="B11714" t="n">
        <v>2019</v>
      </c>
      <c r="C11714" t="n">
        <v>13</v>
      </c>
      <c r="D11714" t="inlineStr">
        <is>
          <t>2019-EMAN</t>
        </is>
      </c>
      <c r="E11714" t="inlineStr">
        <is>
          <t>Y9353</t>
        </is>
      </c>
      <c r="F11714" t="inlineStr">
        <is>
          <t>TE</t>
        </is>
      </c>
      <c r="G11714" t="inlineStr">
        <is>
          <t>Yes</t>
        </is>
      </c>
      <c r="H11714" t="n">
        <v>10</v>
      </c>
    </row>
    <row r="11715">
      <c r="A11715" t="inlineStr">
        <is>
          <t>2019-W13-2019-EMAN-Y30996</t>
        </is>
      </c>
      <c r="B11715" t="n">
        <v>2019</v>
      </c>
      <c r="C11715" t="n">
        <v>13</v>
      </c>
      <c r="D11715" t="inlineStr">
        <is>
          <t>2019-EMAN</t>
        </is>
      </c>
      <c r="E11715" t="inlineStr">
        <is>
          <t>Y30996</t>
        </is>
      </c>
      <c r="F11715" t="inlineStr">
        <is>
          <t>W/R/T FLEX</t>
        </is>
      </c>
      <c r="G11715" t="inlineStr">
        <is>
          <t>Yes</t>
        </is>
      </c>
      <c r="H11715" t="n">
        <v>13.1</v>
      </c>
    </row>
    <row r="11716">
      <c r="A11716" t="inlineStr">
        <is>
          <t>2019-W13-2019-EMAN-Y30346</t>
        </is>
      </c>
      <c r="B11716" t="n">
        <v>2019</v>
      </c>
      <c r="C11716" t="n">
        <v>13</v>
      </c>
      <c r="D11716" t="inlineStr">
        <is>
          <t>2019-EMAN</t>
        </is>
      </c>
      <c r="E11716" t="inlineStr">
        <is>
          <t>Y30346</t>
        </is>
      </c>
      <c r="F11716" t="inlineStr">
        <is>
          <t>K</t>
        </is>
      </c>
      <c r="G11716" t="inlineStr">
        <is>
          <t>Yes</t>
        </is>
      </c>
      <c r="H11716" t="n">
        <v>10</v>
      </c>
    </row>
    <row r="11717">
      <c r="A11717" t="inlineStr">
        <is>
          <t>2019-W13-2019-EMAN-Y-DEF:chicago</t>
        </is>
      </c>
      <c r="B11717" t="n">
        <v>2019</v>
      </c>
      <c r="C11717" t="n">
        <v>13</v>
      </c>
      <c r="D11717" t="inlineStr">
        <is>
          <t>2019-EMAN</t>
        </is>
      </c>
      <c r="E11717" t="inlineStr">
        <is>
          <t>Y-DEF:chicago</t>
        </is>
      </c>
      <c r="F11717" t="inlineStr">
        <is>
          <t>DST</t>
        </is>
      </c>
      <c r="G11717" t="inlineStr">
        <is>
          <t>Yes</t>
        </is>
      </c>
      <c r="H11717" t="n">
        <v>5</v>
      </c>
    </row>
    <row r="11718">
      <c r="A11718" t="inlineStr">
        <is>
          <t>2019-W13-2019-EMAN-Y31908</t>
        </is>
      </c>
      <c r="B11718" t="n">
        <v>2019</v>
      </c>
      <c r="C11718" t="n">
        <v>13</v>
      </c>
      <c r="D11718" t="inlineStr">
        <is>
          <t>2019-EMAN</t>
        </is>
      </c>
      <c r="E11718" t="inlineStr">
        <is>
          <t>Y31908</t>
        </is>
      </c>
      <c r="F11718" t="inlineStr">
        <is>
          <t>BN</t>
        </is>
      </c>
      <c r="G11718" t="inlineStr">
        <is>
          <t>No</t>
        </is>
      </c>
      <c r="H11718" t="n">
        <v>1.8</v>
      </c>
    </row>
    <row r="11719">
      <c r="A11719" t="inlineStr">
        <is>
          <t>2019-W13-2019-EMAN-Y24070</t>
        </is>
      </c>
      <c r="B11719" t="n">
        <v>2019</v>
      </c>
      <c r="C11719" t="n">
        <v>13</v>
      </c>
      <c r="D11719" t="inlineStr">
        <is>
          <t>2019-EMAN</t>
        </is>
      </c>
      <c r="E11719" t="inlineStr">
        <is>
          <t>Y24070</t>
        </is>
      </c>
      <c r="F11719" t="inlineStr">
        <is>
          <t>BN</t>
        </is>
      </c>
      <c r="G11719" t="inlineStr">
        <is>
          <t>No</t>
        </is>
      </c>
      <c r="H11719" t="n">
        <v>2.1</v>
      </c>
    </row>
    <row r="11720">
      <c r="A11720" t="inlineStr">
        <is>
          <t>2019-W13-2019-EMAN-Y6763</t>
        </is>
      </c>
      <c r="B11720" t="n">
        <v>2019</v>
      </c>
      <c r="C11720" t="n">
        <v>13</v>
      </c>
      <c r="D11720" t="inlineStr">
        <is>
          <t>2019-EMAN</t>
        </is>
      </c>
      <c r="E11720" t="inlineStr">
        <is>
          <t>Y6763</t>
        </is>
      </c>
      <c r="F11720" t="inlineStr">
        <is>
          <t>BN</t>
        </is>
      </c>
      <c r="G11720" t="inlineStr">
        <is>
          <t>No</t>
        </is>
      </c>
      <c r="H11720" t="n">
        <v>17.6</v>
      </c>
    </row>
    <row r="11721">
      <c r="A11721" t="inlineStr">
        <is>
          <t>2019-W13-2019-EMAN-Y25718</t>
        </is>
      </c>
      <c r="B11721" t="n">
        <v>2019</v>
      </c>
      <c r="C11721" t="n">
        <v>13</v>
      </c>
      <c r="D11721" t="inlineStr">
        <is>
          <t>2019-EMAN</t>
        </is>
      </c>
      <c r="E11721" t="inlineStr">
        <is>
          <t>Y25718</t>
        </is>
      </c>
      <c r="F11721" t="inlineStr">
        <is>
          <t>BN</t>
        </is>
      </c>
      <c r="G11721" t="inlineStr">
        <is>
          <t>No</t>
        </is>
      </c>
      <c r="H11721" t="n">
        <v>15.78</v>
      </c>
    </row>
    <row r="11722">
      <c r="A11722" t="inlineStr">
        <is>
          <t>2019-W13-2019-EMAN-Y8447</t>
        </is>
      </c>
      <c r="B11722" t="n">
        <v>2019</v>
      </c>
      <c r="C11722" t="n">
        <v>13</v>
      </c>
      <c r="D11722" t="inlineStr">
        <is>
          <t>2019-EMAN</t>
        </is>
      </c>
      <c r="E11722" t="inlineStr">
        <is>
          <t>Y8447</t>
        </is>
      </c>
      <c r="F11722" t="inlineStr">
        <is>
          <t>BN</t>
        </is>
      </c>
      <c r="G11722" t="inlineStr">
        <is>
          <t>No</t>
        </is>
      </c>
      <c r="H11722" t="n">
        <v>8</v>
      </c>
    </row>
    <row r="11723">
      <c r="A11723" t="inlineStr">
        <is>
          <t>2019-W13-2019-ALEXAODE-Y30125</t>
        </is>
      </c>
      <c r="B11723" t="n">
        <v>2019</v>
      </c>
      <c r="C11723" t="n">
        <v>13</v>
      </c>
      <c r="D11723" t="inlineStr">
        <is>
          <t>2019-ALEXAODE</t>
        </is>
      </c>
      <c r="E11723" t="inlineStr">
        <is>
          <t>Y30125</t>
        </is>
      </c>
      <c r="F11723" t="inlineStr">
        <is>
          <t>QB</t>
        </is>
      </c>
      <c r="G11723" t="inlineStr">
        <is>
          <t>Yes</t>
        </is>
      </c>
      <c r="H11723" t="n">
        <v>28.36</v>
      </c>
    </row>
    <row r="11724">
      <c r="A11724" t="inlineStr">
        <is>
          <t>2019-W13-2019-ALEXAODE-Y27535</t>
        </is>
      </c>
      <c r="B11724" t="n">
        <v>2019</v>
      </c>
      <c r="C11724" t="n">
        <v>13</v>
      </c>
      <c r="D11724" t="inlineStr">
        <is>
          <t>2019-ALEXAODE</t>
        </is>
      </c>
      <c r="E11724" t="inlineStr">
        <is>
          <t>Y27535</t>
        </is>
      </c>
      <c r="F11724" t="inlineStr">
        <is>
          <t>WR</t>
        </is>
      </c>
      <c r="G11724" t="inlineStr">
        <is>
          <t>Yes</t>
        </is>
      </c>
      <c r="H11724" t="n">
        <v>7.3</v>
      </c>
    </row>
    <row r="11725">
      <c r="A11725" t="inlineStr">
        <is>
          <t>2019-W13-2019-ALEXAODE-Y31010</t>
        </is>
      </c>
      <c r="B11725" t="n">
        <v>2019</v>
      </c>
      <c r="C11725" t="n">
        <v>13</v>
      </c>
      <c r="D11725" t="inlineStr">
        <is>
          <t>2019-ALEXAODE</t>
        </is>
      </c>
      <c r="E11725" t="inlineStr">
        <is>
          <t>Y31010</t>
        </is>
      </c>
      <c r="F11725" t="inlineStr">
        <is>
          <t>WR</t>
        </is>
      </c>
      <c r="G11725" t="inlineStr">
        <is>
          <t>Yes</t>
        </is>
      </c>
      <c r="H11725" t="n">
        <v>21.4</v>
      </c>
    </row>
    <row r="11726">
      <c r="A11726" t="inlineStr">
        <is>
          <t>2019-W13-2019-ALEXAODE-Y31906</t>
        </is>
      </c>
      <c r="B11726" t="n">
        <v>2019</v>
      </c>
      <c r="C11726" t="n">
        <v>13</v>
      </c>
      <c r="D11726" t="inlineStr">
        <is>
          <t>2019-ALEXAODE</t>
        </is>
      </c>
      <c r="E11726" t="inlineStr">
        <is>
          <t>Y31906</t>
        </is>
      </c>
      <c r="F11726" t="inlineStr">
        <is>
          <t>RB</t>
        </is>
      </c>
      <c r="G11726" t="inlineStr">
        <is>
          <t>Yes</t>
        </is>
      </c>
      <c r="H11726" t="n">
        <v>17.6</v>
      </c>
    </row>
    <row r="11727">
      <c r="A11727" t="inlineStr">
        <is>
          <t>2019-W13-2019-ALEXAODE-Y31500</t>
        </is>
      </c>
      <c r="B11727" t="n">
        <v>2019</v>
      </c>
      <c r="C11727" t="n">
        <v>13</v>
      </c>
      <c r="D11727" t="inlineStr">
        <is>
          <t>2019-ALEXAODE</t>
        </is>
      </c>
      <c r="E11727" t="inlineStr">
        <is>
          <t>Y31500</t>
        </is>
      </c>
      <c r="F11727" t="inlineStr">
        <is>
          <t>RB</t>
        </is>
      </c>
      <c r="G11727" t="inlineStr">
        <is>
          <t>Yes</t>
        </is>
      </c>
      <c r="H11727" t="n">
        <v>8.1</v>
      </c>
    </row>
    <row r="11728">
      <c r="A11728" t="inlineStr">
        <is>
          <t>2019-W13-2019-ALEXAODE-Y26686</t>
        </is>
      </c>
      <c r="B11728" t="n">
        <v>2019</v>
      </c>
      <c r="C11728" t="n">
        <v>13</v>
      </c>
      <c r="D11728" t="inlineStr">
        <is>
          <t>2019-ALEXAODE</t>
        </is>
      </c>
      <c r="E11728" t="inlineStr">
        <is>
          <t>Y26686</t>
        </is>
      </c>
      <c r="F11728" t="inlineStr">
        <is>
          <t>TE</t>
        </is>
      </c>
      <c r="G11728" t="inlineStr">
        <is>
          <t>Yes</t>
        </is>
      </c>
      <c r="H11728" t="n">
        <v>11.5</v>
      </c>
    </row>
    <row r="11729">
      <c r="A11729" t="inlineStr">
        <is>
          <t>2019-W13-2019-ALEXAODE-Y24851</t>
        </is>
      </c>
      <c r="B11729" t="n">
        <v>2019</v>
      </c>
      <c r="C11729" t="n">
        <v>13</v>
      </c>
      <c r="D11729" t="inlineStr">
        <is>
          <t>2019-ALEXAODE</t>
        </is>
      </c>
      <c r="E11729" t="inlineStr">
        <is>
          <t>Y24851</t>
        </is>
      </c>
      <c r="F11729" t="inlineStr">
        <is>
          <t>W/R/T FLEX</t>
        </is>
      </c>
      <c r="G11729" t="inlineStr">
        <is>
          <t>Yes</t>
        </is>
      </c>
      <c r="H11729" t="n">
        <v>6.8</v>
      </c>
    </row>
    <row r="11730">
      <c r="A11730" t="inlineStr">
        <is>
          <t>2019-W13-2019-ALEXAODE-Y25881</t>
        </is>
      </c>
      <c r="B11730" t="n">
        <v>2019</v>
      </c>
      <c r="C11730" t="n">
        <v>13</v>
      </c>
      <c r="D11730" t="inlineStr">
        <is>
          <t>2019-ALEXAODE</t>
        </is>
      </c>
      <c r="E11730" t="inlineStr">
        <is>
          <t>Y25881</t>
        </is>
      </c>
      <c r="F11730" t="inlineStr">
        <is>
          <t>K</t>
        </is>
      </c>
      <c r="G11730" t="inlineStr">
        <is>
          <t>Yes</t>
        </is>
      </c>
      <c r="H11730" t="n">
        <v>10</v>
      </c>
    </row>
    <row r="11731">
      <c r="A11731" t="inlineStr">
        <is>
          <t>2019-W13-2019-ALEXAODE-Y-DEF:baltimore</t>
        </is>
      </c>
      <c r="B11731" t="n">
        <v>2019</v>
      </c>
      <c r="C11731" t="n">
        <v>13</v>
      </c>
      <c r="D11731" t="inlineStr">
        <is>
          <t>2019-ALEXAODE</t>
        </is>
      </c>
      <c r="E11731" t="inlineStr">
        <is>
          <t>Y-DEF:baltimore</t>
        </is>
      </c>
      <c r="F11731" t="inlineStr">
        <is>
          <t>DST</t>
        </is>
      </c>
      <c r="G11731" t="inlineStr">
        <is>
          <t>Yes</t>
        </is>
      </c>
      <c r="H11731" t="n">
        <v>7</v>
      </c>
    </row>
    <row r="11732">
      <c r="A11732" t="inlineStr">
        <is>
          <t>2019-W13-2019-ALEXAODE-Y31833</t>
        </is>
      </c>
      <c r="B11732" t="n">
        <v>2019</v>
      </c>
      <c r="C11732" t="n">
        <v>13</v>
      </c>
      <c r="D11732" t="inlineStr">
        <is>
          <t>2019-ALEXAODE</t>
        </is>
      </c>
      <c r="E11732" t="inlineStr">
        <is>
          <t>Y31833</t>
        </is>
      </c>
      <c r="F11732" t="inlineStr">
        <is>
          <t>BN</t>
        </is>
      </c>
      <c r="G11732" t="inlineStr">
        <is>
          <t>No</t>
        </is>
      </c>
      <c r="H11732" t="n">
        <v>14.32</v>
      </c>
    </row>
    <row r="11733">
      <c r="A11733" t="inlineStr">
        <is>
          <t>2019-W13-2019-ALEXAODE-Y30199</t>
        </is>
      </c>
      <c r="B11733" t="n">
        <v>2019</v>
      </c>
      <c r="C11733" t="n">
        <v>13</v>
      </c>
      <c r="D11733" t="inlineStr">
        <is>
          <t>2019-ALEXAODE</t>
        </is>
      </c>
      <c r="E11733" t="inlineStr">
        <is>
          <t>Y30199</t>
        </is>
      </c>
      <c r="F11733" t="inlineStr">
        <is>
          <t>BN</t>
        </is>
      </c>
      <c r="G11733" t="inlineStr">
        <is>
          <t>No</t>
        </is>
      </c>
      <c r="H11733" t="n">
        <v>15</v>
      </c>
    </row>
    <row r="11734">
      <c r="A11734" t="inlineStr">
        <is>
          <t>2019-W13-2019-ALEXAODE-Y24057</t>
        </is>
      </c>
      <c r="B11734" t="n">
        <v>2019</v>
      </c>
      <c r="C11734" t="n">
        <v>13</v>
      </c>
      <c r="D11734" t="inlineStr">
        <is>
          <t>2019-ALEXAODE</t>
        </is>
      </c>
      <c r="E11734" t="inlineStr">
        <is>
          <t>Y24057</t>
        </is>
      </c>
      <c r="F11734" t="inlineStr">
        <is>
          <t>BN</t>
        </is>
      </c>
      <c r="G11734" t="inlineStr">
        <is>
          <t>No</t>
        </is>
      </c>
      <c r="H11734" t="n">
        <v>6.1</v>
      </c>
    </row>
    <row r="11735">
      <c r="A11735" t="inlineStr">
        <is>
          <t>2019-W13-2019-ALEXAODE-Y28115</t>
        </is>
      </c>
      <c r="B11735" t="n">
        <v>2019</v>
      </c>
      <c r="C11735" t="n">
        <v>13</v>
      </c>
      <c r="D11735" t="inlineStr">
        <is>
          <t>2019-ALEXAODE</t>
        </is>
      </c>
      <c r="E11735" t="inlineStr">
        <is>
          <t>Y28115</t>
        </is>
      </c>
      <c r="F11735" t="inlineStr">
        <is>
          <t>BN</t>
        </is>
      </c>
      <c r="G11735" t="inlineStr">
        <is>
          <t>No</t>
        </is>
      </c>
      <c r="H11735" t="n">
        <v>0</v>
      </c>
    </row>
    <row r="11736">
      <c r="A11736" t="inlineStr">
        <is>
          <t>2019-W13-2019-ALEXAODE-Y28474</t>
        </is>
      </c>
      <c r="B11736" t="n">
        <v>2019</v>
      </c>
      <c r="C11736" t="n">
        <v>13</v>
      </c>
      <c r="D11736" t="inlineStr">
        <is>
          <t>2019-ALEXAODE</t>
        </is>
      </c>
      <c r="E11736" t="inlineStr">
        <is>
          <t>Y28474</t>
        </is>
      </c>
      <c r="F11736" t="inlineStr">
        <is>
          <t>BN</t>
        </is>
      </c>
      <c r="G11736" t="inlineStr">
        <is>
          <t>No</t>
        </is>
      </c>
      <c r="H11736" t="n">
        <v>3.4</v>
      </c>
    </row>
    <row r="11737">
      <c r="A11737" t="inlineStr">
        <is>
          <t>2019-W13-2019-ABARBA-Y30123</t>
        </is>
      </c>
      <c r="B11737" t="n">
        <v>2019</v>
      </c>
      <c r="C11737" t="n">
        <v>13</v>
      </c>
      <c r="D11737" t="inlineStr">
        <is>
          <t>2019-ABARBA</t>
        </is>
      </c>
      <c r="E11737" t="inlineStr">
        <is>
          <t>Y30123</t>
        </is>
      </c>
      <c r="F11737" t="inlineStr">
        <is>
          <t>QB</t>
        </is>
      </c>
      <c r="G11737" t="inlineStr">
        <is>
          <t>Yes</t>
        </is>
      </c>
      <c r="H11737" t="n">
        <v>19.5</v>
      </c>
    </row>
    <row r="11738">
      <c r="A11738" t="inlineStr">
        <is>
          <t>2019-W13-2019-ABARBA-Y27619</t>
        </is>
      </c>
      <c r="B11738" t="n">
        <v>2019</v>
      </c>
      <c r="C11738" t="n">
        <v>13</v>
      </c>
      <c r="D11738" t="inlineStr">
        <is>
          <t>2019-ABARBA</t>
        </is>
      </c>
      <c r="E11738" t="inlineStr">
        <is>
          <t>Y27619</t>
        </is>
      </c>
      <c r="F11738" t="inlineStr">
        <is>
          <t>WR</t>
        </is>
      </c>
      <c r="G11738" t="inlineStr">
        <is>
          <t>Yes</t>
        </is>
      </c>
      <c r="H11738" t="n">
        <v>9.220000000000001</v>
      </c>
    </row>
    <row r="11739">
      <c r="A11739" t="inlineStr">
        <is>
          <t>2019-W13-2019-ABARBA-Y28534</t>
        </is>
      </c>
      <c r="B11739" t="n">
        <v>2019</v>
      </c>
      <c r="C11739" t="n">
        <v>13</v>
      </c>
      <c r="D11739" t="inlineStr">
        <is>
          <t>2019-ABARBA</t>
        </is>
      </c>
      <c r="E11739" t="inlineStr">
        <is>
          <t>Y28534</t>
        </is>
      </c>
      <c r="F11739" t="inlineStr">
        <is>
          <t>WR</t>
        </is>
      </c>
      <c r="G11739" t="inlineStr">
        <is>
          <t>Yes</t>
        </is>
      </c>
      <c r="H11739" t="n">
        <v>7.2</v>
      </c>
    </row>
    <row r="11740">
      <c r="A11740" t="inlineStr">
        <is>
          <t>2019-W13-2019-ABARBA-Y30247</t>
        </is>
      </c>
      <c r="B11740" t="n">
        <v>2019</v>
      </c>
      <c r="C11740" t="n">
        <v>13</v>
      </c>
      <c r="D11740" t="inlineStr">
        <is>
          <t>2019-ABARBA</t>
        </is>
      </c>
      <c r="E11740" t="inlineStr">
        <is>
          <t>Y30247</t>
        </is>
      </c>
      <c r="F11740" t="inlineStr">
        <is>
          <t>RB</t>
        </is>
      </c>
      <c r="G11740" t="inlineStr">
        <is>
          <t>Yes</t>
        </is>
      </c>
      <c r="H11740" t="n">
        <v>8.699999999999999</v>
      </c>
    </row>
    <row r="11741">
      <c r="A11741" t="inlineStr">
        <is>
          <t>2019-W13-2019-ABARBA-Y31206</t>
        </is>
      </c>
      <c r="B11741" t="n">
        <v>2019</v>
      </c>
      <c r="C11741" t="n">
        <v>13</v>
      </c>
      <c r="D11741" t="inlineStr">
        <is>
          <t>2019-ABARBA</t>
        </is>
      </c>
      <c r="E11741" t="inlineStr">
        <is>
          <t>Y31206</t>
        </is>
      </c>
      <c r="F11741" t="inlineStr">
        <is>
          <t>RB</t>
        </is>
      </c>
      <c r="G11741" t="inlineStr">
        <is>
          <t>Yes</t>
        </is>
      </c>
      <c r="H11741" t="n">
        <v>8.300000000000001</v>
      </c>
    </row>
    <row r="11742">
      <c r="A11742" t="inlineStr">
        <is>
          <t>2019-W13-2019-ABARBA-Y30213</t>
        </is>
      </c>
      <c r="B11742" t="n">
        <v>2019</v>
      </c>
      <c r="C11742" t="n">
        <v>13</v>
      </c>
      <c r="D11742" t="inlineStr">
        <is>
          <t>2019-ABARBA</t>
        </is>
      </c>
      <c r="E11742" t="inlineStr">
        <is>
          <t>Y30213</t>
        </is>
      </c>
      <c r="F11742" t="inlineStr">
        <is>
          <t>TE</t>
        </is>
      </c>
      <c r="G11742" t="inlineStr">
        <is>
          <t>Yes</t>
        </is>
      </c>
      <c r="H11742" t="n">
        <v>1</v>
      </c>
    </row>
    <row r="11743">
      <c r="A11743" t="inlineStr">
        <is>
          <t>2019-W13-2019-ABARBA-Y28464</t>
        </is>
      </c>
      <c r="B11743" t="n">
        <v>2019</v>
      </c>
      <c r="C11743" t="n">
        <v>13</v>
      </c>
      <c r="D11743" t="inlineStr">
        <is>
          <t>2019-ABARBA</t>
        </is>
      </c>
      <c r="E11743" t="inlineStr">
        <is>
          <t>Y28464</t>
        </is>
      </c>
      <c r="F11743" t="inlineStr">
        <is>
          <t>W/R/T FLEX</t>
        </is>
      </c>
      <c r="G11743" t="inlineStr">
        <is>
          <t>Yes</t>
        </is>
      </c>
      <c r="H11743" t="n">
        <v>7.7</v>
      </c>
    </row>
    <row r="11744">
      <c r="A11744" t="inlineStr">
        <is>
          <t>2019-W13-2019-ABARBA-Y27369</t>
        </is>
      </c>
      <c r="B11744" t="n">
        <v>2019</v>
      </c>
      <c r="C11744" t="n">
        <v>13</v>
      </c>
      <c r="D11744" t="inlineStr">
        <is>
          <t>2019-ABARBA</t>
        </is>
      </c>
      <c r="E11744" t="inlineStr">
        <is>
          <t>Y27369</t>
        </is>
      </c>
      <c r="F11744" t="inlineStr">
        <is>
          <t>K</t>
        </is>
      </c>
      <c r="G11744" t="inlineStr">
        <is>
          <t>Yes</t>
        </is>
      </c>
      <c r="H11744" t="n">
        <v>1</v>
      </c>
    </row>
    <row r="11745">
      <c r="A11745" t="inlineStr">
        <is>
          <t>2019-W13-2019-ABARBA-Y-DEF:seattle</t>
        </is>
      </c>
      <c r="B11745" t="n">
        <v>2019</v>
      </c>
      <c r="C11745" t="n">
        <v>13</v>
      </c>
      <c r="D11745" t="inlineStr">
        <is>
          <t>2019-ABARBA</t>
        </is>
      </c>
      <c r="E11745" t="inlineStr">
        <is>
          <t>Y-DEF:seattle</t>
        </is>
      </c>
      <c r="F11745" t="inlineStr">
        <is>
          <t>DST</t>
        </is>
      </c>
      <c r="G11745" t="inlineStr">
        <is>
          <t>Yes</t>
        </is>
      </c>
      <c r="H11745" t="n">
        <v>6</v>
      </c>
    </row>
    <row r="11746">
      <c r="A11746" t="inlineStr">
        <is>
          <t>2019-W13-2019-ABARBA-Y30136</t>
        </is>
      </c>
      <c r="B11746" t="n">
        <v>2019</v>
      </c>
      <c r="C11746" t="n">
        <v>13</v>
      </c>
      <c r="D11746" t="inlineStr">
        <is>
          <t>2019-ABARBA</t>
        </is>
      </c>
      <c r="E11746" t="inlineStr">
        <is>
          <t>Y30136</t>
        </is>
      </c>
      <c r="F11746" t="inlineStr">
        <is>
          <t>BN</t>
        </is>
      </c>
      <c r="G11746" t="inlineStr">
        <is>
          <t>No</t>
        </is>
      </c>
      <c r="H11746" t="n">
        <v>0</v>
      </c>
    </row>
    <row r="11747">
      <c r="A11747" t="inlineStr">
        <is>
          <t>2019-W13-2019-ABARBA-Y6405</t>
        </is>
      </c>
      <c r="B11747" t="n">
        <v>2019</v>
      </c>
      <c r="C11747" t="n">
        <v>13</v>
      </c>
      <c r="D11747" t="inlineStr">
        <is>
          <t>2019-ABARBA</t>
        </is>
      </c>
      <c r="E11747" t="inlineStr">
        <is>
          <t>Y6405</t>
        </is>
      </c>
      <c r="F11747" t="inlineStr">
        <is>
          <t>BN</t>
        </is>
      </c>
      <c r="G11747" t="inlineStr">
        <is>
          <t>No</t>
        </is>
      </c>
      <c r="H11747" t="n">
        <v>15.2</v>
      </c>
    </row>
    <row r="11748">
      <c r="A11748" t="inlineStr">
        <is>
          <t>2019-W13-2019-ABARBA-Y29785</t>
        </is>
      </c>
      <c r="B11748" t="n">
        <v>2019</v>
      </c>
      <c r="C11748" t="n">
        <v>13</v>
      </c>
      <c r="D11748" t="inlineStr">
        <is>
          <t>2019-ABARBA</t>
        </is>
      </c>
      <c r="E11748" t="inlineStr">
        <is>
          <t>Y29785</t>
        </is>
      </c>
      <c r="F11748" t="inlineStr">
        <is>
          <t>BN</t>
        </is>
      </c>
      <c r="G11748" t="inlineStr">
        <is>
          <t>No</t>
        </is>
      </c>
      <c r="H11748" t="n">
        <v>13.6</v>
      </c>
    </row>
    <row r="11749">
      <c r="A11749" t="inlineStr">
        <is>
          <t>2019-W13-2019-ABARBA-Y30120</t>
        </is>
      </c>
      <c r="B11749" t="n">
        <v>2019</v>
      </c>
      <c r="C11749" t="n">
        <v>13</v>
      </c>
      <c r="D11749" t="inlineStr">
        <is>
          <t>2019-ABARBA</t>
        </is>
      </c>
      <c r="E11749" t="inlineStr">
        <is>
          <t>Y30120</t>
        </is>
      </c>
      <c r="F11749" t="inlineStr">
        <is>
          <t>BN</t>
        </is>
      </c>
      <c r="G11749" t="inlineStr">
        <is>
          <t>No</t>
        </is>
      </c>
      <c r="H11749" t="n">
        <v>14.2</v>
      </c>
    </row>
    <row r="11750">
      <c r="A11750" t="inlineStr">
        <is>
          <t>2019-W13-2019-ABARBA-Y30552</t>
        </is>
      </c>
      <c r="B11750" t="n">
        <v>2019</v>
      </c>
      <c r="C11750" t="n">
        <v>13</v>
      </c>
      <c r="D11750" t="inlineStr">
        <is>
          <t>2019-ABARBA</t>
        </is>
      </c>
      <c r="E11750" t="inlineStr">
        <is>
          <t>Y30552</t>
        </is>
      </c>
      <c r="F11750" t="inlineStr">
        <is>
          <t>BN</t>
        </is>
      </c>
      <c r="G11750" t="inlineStr">
        <is>
          <t>No</t>
        </is>
      </c>
      <c r="H11750" t="n">
        <v>0</v>
      </c>
    </row>
    <row r="11751">
      <c r="A11751" t="inlineStr">
        <is>
          <t>2019-W13-2019-ABARBA-Y30256</t>
        </is>
      </c>
      <c r="B11751" t="n">
        <v>2019</v>
      </c>
      <c r="C11751" t="n">
        <v>13</v>
      </c>
      <c r="D11751" t="inlineStr">
        <is>
          <t>2019-ABARBA</t>
        </is>
      </c>
      <c r="E11751" t="inlineStr">
        <is>
          <t>Y30256</t>
        </is>
      </c>
      <c r="F11751" t="inlineStr">
        <is>
          <t>IR</t>
        </is>
      </c>
      <c r="G11751" t="inlineStr">
        <is>
          <t>No</t>
        </is>
      </c>
      <c r="H11751" t="n">
        <v>0</v>
      </c>
    </row>
    <row r="11752">
      <c r="A11752" t="inlineStr">
        <is>
          <t>2019-W13-2019-ISAROD-Y29325</t>
        </is>
      </c>
      <c r="B11752" t="n">
        <v>2019</v>
      </c>
      <c r="C11752" t="n">
        <v>13</v>
      </c>
      <c r="D11752" t="inlineStr">
        <is>
          <t>2019-ISAROD</t>
        </is>
      </c>
      <c r="E11752" t="inlineStr">
        <is>
          <t>Y29325</t>
        </is>
      </c>
      <c r="F11752" t="inlineStr">
        <is>
          <t>QB</t>
        </is>
      </c>
      <c r="G11752" t="inlineStr">
        <is>
          <t>Yes</t>
        </is>
      </c>
      <c r="H11752" t="n">
        <v>14.66</v>
      </c>
    </row>
    <row r="11753">
      <c r="A11753" t="inlineStr">
        <is>
          <t>2019-W13-2019-ISAROD-Y9496</t>
        </is>
      </c>
      <c r="B11753" t="n">
        <v>2019</v>
      </c>
      <c r="C11753" t="n">
        <v>13</v>
      </c>
      <c r="D11753" t="inlineStr">
        <is>
          <t>2019-ISAROD</t>
        </is>
      </c>
      <c r="E11753" t="inlineStr">
        <is>
          <t>Y9496</t>
        </is>
      </c>
      <c r="F11753" t="inlineStr">
        <is>
          <t>WR</t>
        </is>
      </c>
      <c r="G11753" t="inlineStr">
        <is>
          <t>Yes</t>
        </is>
      </c>
      <c r="H11753" t="n">
        <v>18.9</v>
      </c>
    </row>
    <row r="11754">
      <c r="A11754" t="inlineStr">
        <is>
          <t>2019-W13-2019-ISAROD-Y27581</t>
        </is>
      </c>
      <c r="B11754" t="n">
        <v>2019</v>
      </c>
      <c r="C11754" t="n">
        <v>13</v>
      </c>
      <c r="D11754" t="inlineStr">
        <is>
          <t>2019-ISAROD</t>
        </is>
      </c>
      <c r="E11754" t="inlineStr">
        <is>
          <t>Y27581</t>
        </is>
      </c>
      <c r="F11754" t="inlineStr">
        <is>
          <t>WR</t>
        </is>
      </c>
      <c r="G11754" t="inlineStr">
        <is>
          <t>Yes</t>
        </is>
      </c>
      <c r="H11754" t="n">
        <v>21.4</v>
      </c>
    </row>
    <row r="11755">
      <c r="A11755" t="inlineStr">
        <is>
          <t>2019-W13-2019-ISAROD-Y27585</t>
        </is>
      </c>
      <c r="B11755" t="n">
        <v>2019</v>
      </c>
      <c r="C11755" t="n">
        <v>13</v>
      </c>
      <c r="D11755" t="inlineStr">
        <is>
          <t>2019-ISAROD</t>
        </is>
      </c>
      <c r="E11755" t="inlineStr">
        <is>
          <t>Y27585</t>
        </is>
      </c>
      <c r="F11755" t="inlineStr">
        <is>
          <t>RB</t>
        </is>
      </c>
      <c r="G11755" t="inlineStr">
        <is>
          <t>Yes</t>
        </is>
      </c>
      <c r="H11755" t="n">
        <v>2.7</v>
      </c>
    </row>
    <row r="11756">
      <c r="A11756" t="inlineStr">
        <is>
          <t>2019-W13-2019-ISAROD-Y30154</t>
        </is>
      </c>
      <c r="B11756" t="n">
        <v>2019</v>
      </c>
      <c r="C11756" t="n">
        <v>13</v>
      </c>
      <c r="D11756" t="inlineStr">
        <is>
          <t>2019-ISAROD</t>
        </is>
      </c>
      <c r="E11756" t="inlineStr">
        <is>
          <t>Y30154</t>
        </is>
      </c>
      <c r="F11756" t="inlineStr">
        <is>
          <t>RB</t>
        </is>
      </c>
      <c r="G11756" t="inlineStr">
        <is>
          <t>Yes</t>
        </is>
      </c>
      <c r="H11756" t="n">
        <v>11.9</v>
      </c>
    </row>
    <row r="11757">
      <c r="A11757" t="inlineStr">
        <is>
          <t>2019-W13-2019-ISAROD-Y27299</t>
        </is>
      </c>
      <c r="B11757" t="n">
        <v>2019</v>
      </c>
      <c r="C11757" t="n">
        <v>13</v>
      </c>
      <c r="D11757" t="inlineStr">
        <is>
          <t>2019-ISAROD</t>
        </is>
      </c>
      <c r="E11757" t="inlineStr">
        <is>
          <t>Y27299</t>
        </is>
      </c>
      <c r="F11757" t="inlineStr">
        <is>
          <t>TE</t>
        </is>
      </c>
      <c r="G11757" t="inlineStr">
        <is>
          <t>Yes</t>
        </is>
      </c>
      <c r="H11757" t="n">
        <v>16.3</v>
      </c>
    </row>
    <row r="11758">
      <c r="A11758" t="inlineStr">
        <is>
          <t>2019-W13-2019-ISAROD-Y28493</t>
        </is>
      </c>
      <c r="B11758" t="n">
        <v>2019</v>
      </c>
      <c r="C11758" t="n">
        <v>13</v>
      </c>
      <c r="D11758" t="inlineStr">
        <is>
          <t>2019-ISAROD</t>
        </is>
      </c>
      <c r="E11758" t="inlineStr">
        <is>
          <t>Y28493</t>
        </is>
      </c>
      <c r="F11758" t="inlineStr">
        <is>
          <t>W/R/T FLEX</t>
        </is>
      </c>
      <c r="G11758" t="inlineStr">
        <is>
          <t>Yes</t>
        </is>
      </c>
      <c r="H11758" t="n">
        <v>1.8</v>
      </c>
    </row>
    <row r="11759">
      <c r="A11759" t="inlineStr">
        <is>
          <t>2019-W13-2019-ISAROD-Y29754</t>
        </is>
      </c>
      <c r="B11759" t="n">
        <v>2019</v>
      </c>
      <c r="C11759" t="n">
        <v>13</v>
      </c>
      <c r="D11759" t="inlineStr">
        <is>
          <t>2019-ISAROD</t>
        </is>
      </c>
      <c r="E11759" t="inlineStr">
        <is>
          <t>Y29754</t>
        </is>
      </c>
      <c r="F11759" t="inlineStr">
        <is>
          <t>K</t>
        </is>
      </c>
      <c r="G11759" t="inlineStr">
        <is>
          <t>Yes</t>
        </is>
      </c>
      <c r="H11759" t="n">
        <v>17</v>
      </c>
    </row>
    <row r="11760">
      <c r="A11760" t="inlineStr">
        <is>
          <t>2019-W13-2019-ISAROD-Y-DEF:ny-jets</t>
        </is>
      </c>
      <c r="B11760" t="n">
        <v>2019</v>
      </c>
      <c r="C11760" t="n">
        <v>13</v>
      </c>
      <c r="D11760" t="inlineStr">
        <is>
          <t>2019-ISAROD</t>
        </is>
      </c>
      <c r="E11760" t="inlineStr">
        <is>
          <t>Y-DEF:ny-jets</t>
        </is>
      </c>
      <c r="F11760" t="inlineStr">
        <is>
          <t>DST</t>
        </is>
      </c>
      <c r="G11760" t="inlineStr">
        <is>
          <t>Yes</t>
        </is>
      </c>
      <c r="H11760" t="n">
        <v>2</v>
      </c>
    </row>
    <row r="11761">
      <c r="A11761" t="inlineStr">
        <is>
          <t>2019-W13-2019-ISAROD-Y30971</t>
        </is>
      </c>
      <c r="B11761" t="n">
        <v>2019</v>
      </c>
      <c r="C11761" t="n">
        <v>13</v>
      </c>
      <c r="D11761" t="inlineStr">
        <is>
          <t>2019-ISAROD</t>
        </is>
      </c>
      <c r="E11761" t="inlineStr">
        <is>
          <t>Y30971</t>
        </is>
      </c>
      <c r="F11761" t="inlineStr">
        <is>
          <t>BN</t>
        </is>
      </c>
      <c r="G11761" t="inlineStr">
        <is>
          <t>No</t>
        </is>
      </c>
      <c r="H11761" t="n">
        <v>9.039999999999999</v>
      </c>
    </row>
    <row r="11762">
      <c r="A11762" t="inlineStr">
        <is>
          <t>2019-W13-2019-ISAROD-Y25802</t>
        </is>
      </c>
      <c r="B11762" t="n">
        <v>2019</v>
      </c>
      <c r="C11762" t="n">
        <v>13</v>
      </c>
      <c r="D11762" t="inlineStr">
        <is>
          <t>2019-ISAROD</t>
        </is>
      </c>
      <c r="E11762" t="inlineStr">
        <is>
          <t>Y25802</t>
        </is>
      </c>
      <c r="F11762" t="inlineStr">
        <is>
          <t>BN</t>
        </is>
      </c>
      <c r="G11762" t="inlineStr">
        <is>
          <t>No</t>
        </is>
      </c>
      <c r="H11762" t="n">
        <v>0</v>
      </c>
    </row>
    <row r="11763">
      <c r="A11763" t="inlineStr">
        <is>
          <t>2019-W13-2019-ISAROD-Y29288</t>
        </is>
      </c>
      <c r="B11763" t="n">
        <v>2019</v>
      </c>
      <c r="C11763" t="n">
        <v>13</v>
      </c>
      <c r="D11763" t="inlineStr">
        <is>
          <t>2019-ISAROD</t>
        </is>
      </c>
      <c r="E11763" t="inlineStr">
        <is>
          <t>Y29288</t>
        </is>
      </c>
      <c r="F11763" t="inlineStr">
        <is>
          <t>BN</t>
        </is>
      </c>
      <c r="G11763" t="inlineStr">
        <is>
          <t>No</t>
        </is>
      </c>
      <c r="H11763" t="n">
        <v>14.4</v>
      </c>
    </row>
    <row r="11764">
      <c r="A11764" t="inlineStr">
        <is>
          <t>2019-W13-2019-ISAROD-Y27532</t>
        </is>
      </c>
      <c r="B11764" t="n">
        <v>2019</v>
      </c>
      <c r="C11764" t="n">
        <v>13</v>
      </c>
      <c r="D11764" t="inlineStr">
        <is>
          <t>2019-ISAROD</t>
        </is>
      </c>
      <c r="E11764" t="inlineStr">
        <is>
          <t>Y27532</t>
        </is>
      </c>
      <c r="F11764" t="inlineStr">
        <is>
          <t>BN</t>
        </is>
      </c>
      <c r="G11764" t="inlineStr">
        <is>
          <t>No</t>
        </is>
      </c>
      <c r="H11764" t="n">
        <v>0</v>
      </c>
    </row>
    <row r="11765">
      <c r="A11765" t="inlineStr">
        <is>
          <t>2019-W13-2019-ISAROD-Y-DEF:cleveland</t>
        </is>
      </c>
      <c r="B11765" t="n">
        <v>2019</v>
      </c>
      <c r="C11765" t="n">
        <v>13</v>
      </c>
      <c r="D11765" t="inlineStr">
        <is>
          <t>2019-ISAROD</t>
        </is>
      </c>
      <c r="E11765" t="inlineStr">
        <is>
          <t>Y-DEF:cleveland</t>
        </is>
      </c>
      <c r="F11765" t="inlineStr">
        <is>
          <t>BN</t>
        </is>
      </c>
      <c r="G11765" t="inlineStr">
        <is>
          <t>No</t>
        </is>
      </c>
      <c r="H11765" t="n">
        <v>4</v>
      </c>
    </row>
    <row r="11766">
      <c r="A11766" t="inlineStr">
        <is>
          <t>2019-W13-2019-ISAROD-Y30142</t>
        </is>
      </c>
      <c r="B11766" t="n">
        <v>2019</v>
      </c>
      <c r="C11766" t="n">
        <v>13</v>
      </c>
      <c r="D11766" t="inlineStr">
        <is>
          <t>2019-ISAROD</t>
        </is>
      </c>
      <c r="E11766" t="inlineStr">
        <is>
          <t>Y30142</t>
        </is>
      </c>
      <c r="F11766" t="inlineStr">
        <is>
          <t>IR</t>
        </is>
      </c>
      <c r="G11766" t="inlineStr">
        <is>
          <t>No</t>
        </is>
      </c>
      <c r="H11766" t="n">
        <v>0</v>
      </c>
    </row>
    <row r="11767">
      <c r="A11767" t="inlineStr">
        <is>
          <t>2019-W13-2019-VARO-Y28389</t>
        </is>
      </c>
      <c r="B11767" t="n">
        <v>2019</v>
      </c>
      <c r="C11767" t="n">
        <v>13</v>
      </c>
      <c r="D11767" t="inlineStr">
        <is>
          <t>2019-VARO</t>
        </is>
      </c>
      <c r="E11767" t="inlineStr">
        <is>
          <t>Y28389</t>
        </is>
      </c>
      <c r="F11767" t="inlineStr">
        <is>
          <t>QB</t>
        </is>
      </c>
      <c r="G11767" t="inlineStr">
        <is>
          <t>Yes</t>
        </is>
      </c>
      <c r="H11767" t="n">
        <v>10.72</v>
      </c>
    </row>
    <row r="11768">
      <c r="A11768" t="inlineStr">
        <is>
          <t>2019-W13-2019-VARO-Y26650</t>
        </is>
      </c>
      <c r="B11768" t="n">
        <v>2019</v>
      </c>
      <c r="C11768" t="n">
        <v>13</v>
      </c>
      <c r="D11768" t="inlineStr">
        <is>
          <t>2019-VARO</t>
        </is>
      </c>
      <c r="E11768" t="inlineStr">
        <is>
          <t>Y26650</t>
        </is>
      </c>
      <c r="F11768" t="inlineStr">
        <is>
          <t>WR</t>
        </is>
      </c>
      <c r="G11768" t="inlineStr">
        <is>
          <t>Yes</t>
        </is>
      </c>
      <c r="H11768" t="n">
        <v>13.14</v>
      </c>
    </row>
    <row r="11769">
      <c r="A11769" t="inlineStr">
        <is>
          <t>2019-W13-2019-VARO-Y28691</t>
        </is>
      </c>
      <c r="B11769" t="n">
        <v>2019</v>
      </c>
      <c r="C11769" t="n">
        <v>13</v>
      </c>
      <c r="D11769" t="inlineStr">
        <is>
          <t>2019-VARO</t>
        </is>
      </c>
      <c r="E11769" t="inlineStr">
        <is>
          <t>Y28691</t>
        </is>
      </c>
      <c r="F11769" t="inlineStr">
        <is>
          <t>WR</t>
        </is>
      </c>
      <c r="G11769" t="inlineStr">
        <is>
          <t>Yes</t>
        </is>
      </c>
      <c r="H11769" t="n">
        <v>1.4</v>
      </c>
    </row>
    <row r="11770">
      <c r="A11770" t="inlineStr">
        <is>
          <t>2019-W13-2019-VARO-Y30121</t>
        </is>
      </c>
      <c r="B11770" t="n">
        <v>2019</v>
      </c>
      <c r="C11770" t="n">
        <v>13</v>
      </c>
      <c r="D11770" t="inlineStr">
        <is>
          <t>2019-VARO</t>
        </is>
      </c>
      <c r="E11770" t="inlineStr">
        <is>
          <t>Y30121</t>
        </is>
      </c>
      <c r="F11770" t="inlineStr">
        <is>
          <t>RB</t>
        </is>
      </c>
      <c r="G11770" t="inlineStr">
        <is>
          <t>Yes</t>
        </is>
      </c>
      <c r="H11770" t="n">
        <v>13.7</v>
      </c>
    </row>
    <row r="11771">
      <c r="A11771" t="inlineStr">
        <is>
          <t>2019-W13-2019-VARO-Y30362</t>
        </is>
      </c>
      <c r="B11771" t="n">
        <v>2019</v>
      </c>
      <c r="C11771" t="n">
        <v>13</v>
      </c>
      <c r="D11771" t="inlineStr">
        <is>
          <t>2019-VARO</t>
        </is>
      </c>
      <c r="E11771" t="inlineStr">
        <is>
          <t>Y30362</t>
        </is>
      </c>
      <c r="F11771" t="inlineStr">
        <is>
          <t>RB</t>
        </is>
      </c>
      <c r="G11771" t="inlineStr">
        <is>
          <t>Yes</t>
        </is>
      </c>
      <c r="H11771" t="n">
        <v>17.4</v>
      </c>
    </row>
    <row r="11772">
      <c r="A11772" t="inlineStr">
        <is>
          <t>2019-W13-2019-VARO-Y28592</t>
        </is>
      </c>
      <c r="B11772" t="n">
        <v>2019</v>
      </c>
      <c r="C11772" t="n">
        <v>13</v>
      </c>
      <c r="D11772" t="inlineStr">
        <is>
          <t>2019-VARO</t>
        </is>
      </c>
      <c r="E11772" t="inlineStr">
        <is>
          <t>Y28592</t>
        </is>
      </c>
      <c r="F11772" t="inlineStr">
        <is>
          <t>TE</t>
        </is>
      </c>
      <c r="G11772" t="inlineStr">
        <is>
          <t>Yes</t>
        </is>
      </c>
      <c r="H11772" t="n">
        <v>13.5</v>
      </c>
    </row>
    <row r="11773">
      <c r="A11773" t="inlineStr">
        <is>
          <t>2019-W13-2019-VARO-Y29307</t>
        </is>
      </c>
      <c r="B11773" t="n">
        <v>2019</v>
      </c>
      <c r="C11773" t="n">
        <v>13</v>
      </c>
      <c r="D11773" t="inlineStr">
        <is>
          <t>2019-VARO</t>
        </is>
      </c>
      <c r="E11773" t="inlineStr">
        <is>
          <t>Y29307</t>
        </is>
      </c>
      <c r="F11773" t="inlineStr">
        <is>
          <t>W/R/T FLEX</t>
        </is>
      </c>
      <c r="G11773" t="inlineStr">
        <is>
          <t>Yes</t>
        </is>
      </c>
      <c r="H11773" t="n">
        <v>6.1</v>
      </c>
    </row>
    <row r="11774">
      <c r="A11774" t="inlineStr">
        <is>
          <t>2019-W13-2019-VARO-Y30266</t>
        </is>
      </c>
      <c r="B11774" t="n">
        <v>2019</v>
      </c>
      <c r="C11774" t="n">
        <v>13</v>
      </c>
      <c r="D11774" t="inlineStr">
        <is>
          <t>2019-VARO</t>
        </is>
      </c>
      <c r="E11774" t="inlineStr">
        <is>
          <t>Y30266</t>
        </is>
      </c>
      <c r="F11774" t="inlineStr">
        <is>
          <t>K</t>
        </is>
      </c>
      <c r="G11774" t="inlineStr">
        <is>
          <t>Yes</t>
        </is>
      </c>
      <c r="H11774" t="n">
        <v>13</v>
      </c>
    </row>
    <row r="11775">
      <c r="A11775" t="inlineStr">
        <is>
          <t>2019-W13-2019-VARO-Y-DEF:new-england</t>
        </is>
      </c>
      <c r="B11775" t="n">
        <v>2019</v>
      </c>
      <c r="C11775" t="n">
        <v>13</v>
      </c>
      <c r="D11775" t="inlineStr">
        <is>
          <t>2019-VARO</t>
        </is>
      </c>
      <c r="E11775" t="inlineStr">
        <is>
          <t>Y-DEF:new-england</t>
        </is>
      </c>
      <c r="F11775" t="inlineStr">
        <is>
          <t>DST</t>
        </is>
      </c>
      <c r="G11775" t="inlineStr">
        <is>
          <t>Yes</t>
        </is>
      </c>
      <c r="H11775" t="n">
        <v>2</v>
      </c>
    </row>
    <row r="11776">
      <c r="A11776" t="inlineStr">
        <is>
          <t>2019-W13-2019-VARO-Y30209</t>
        </is>
      </c>
      <c r="B11776" t="n">
        <v>2019</v>
      </c>
      <c r="C11776" t="n">
        <v>13</v>
      </c>
      <c r="D11776" t="inlineStr">
        <is>
          <t>2019-VARO</t>
        </is>
      </c>
      <c r="E11776" t="inlineStr">
        <is>
          <t>Y30209</t>
        </is>
      </c>
      <c r="F11776" t="inlineStr">
        <is>
          <t>BN</t>
        </is>
      </c>
      <c r="G11776" t="inlineStr">
        <is>
          <t>No</t>
        </is>
      </c>
      <c r="H11776" t="n">
        <v>25.8</v>
      </c>
    </row>
    <row r="11777">
      <c r="A11777" t="inlineStr">
        <is>
          <t>2019-W13-2019-VARO-Y31001</t>
        </is>
      </c>
      <c r="B11777" t="n">
        <v>2019</v>
      </c>
      <c r="C11777" t="n">
        <v>13</v>
      </c>
      <c r="D11777" t="inlineStr">
        <is>
          <t>2019-VARO</t>
        </is>
      </c>
      <c r="E11777" t="inlineStr">
        <is>
          <t>Y31001</t>
        </is>
      </c>
      <c r="F11777" t="inlineStr">
        <is>
          <t>BN</t>
        </is>
      </c>
      <c r="G11777" t="inlineStr">
        <is>
          <t>No</t>
        </is>
      </c>
      <c r="H11777" t="n">
        <v>4.5</v>
      </c>
    </row>
    <row r="11778">
      <c r="A11778" t="inlineStr">
        <is>
          <t>2019-W13-2019-VARO-Y31934</t>
        </is>
      </c>
      <c r="B11778" t="n">
        <v>2019</v>
      </c>
      <c r="C11778" t="n">
        <v>13</v>
      </c>
      <c r="D11778" t="inlineStr">
        <is>
          <t>2019-VARO</t>
        </is>
      </c>
      <c r="E11778" t="inlineStr">
        <is>
          <t>Y31934</t>
        </is>
      </c>
      <c r="F11778" t="inlineStr">
        <is>
          <t>BN</t>
        </is>
      </c>
      <c r="G11778" t="inlineStr">
        <is>
          <t>No</t>
        </is>
      </c>
      <c r="H11778" t="n">
        <v>9.300000000000001</v>
      </c>
    </row>
    <row r="11779">
      <c r="A11779" t="inlineStr">
        <is>
          <t>2019-W13-2019-VARO-Y30997</t>
        </is>
      </c>
      <c r="B11779" t="n">
        <v>2019</v>
      </c>
      <c r="C11779" t="n">
        <v>13</v>
      </c>
      <c r="D11779" t="inlineStr">
        <is>
          <t>2019-VARO</t>
        </is>
      </c>
      <c r="E11779" t="inlineStr">
        <is>
          <t>Y30997</t>
        </is>
      </c>
      <c r="F11779" t="inlineStr">
        <is>
          <t>BN</t>
        </is>
      </c>
      <c r="G11779" t="inlineStr">
        <is>
          <t>No</t>
        </is>
      </c>
      <c r="H11779" t="n">
        <v>24.7</v>
      </c>
    </row>
    <row r="11780">
      <c r="A11780" t="inlineStr">
        <is>
          <t>2019-W13-2019-VARO-Y29255</t>
        </is>
      </c>
      <c r="B11780" t="n">
        <v>2019</v>
      </c>
      <c r="C11780" t="n">
        <v>13</v>
      </c>
      <c r="D11780" t="inlineStr">
        <is>
          <t>2019-VARO</t>
        </is>
      </c>
      <c r="E11780" t="inlineStr">
        <is>
          <t>Y29255</t>
        </is>
      </c>
      <c r="F11780" t="inlineStr">
        <is>
          <t>BN</t>
        </is>
      </c>
      <c r="G11780" t="inlineStr">
        <is>
          <t>No</t>
        </is>
      </c>
      <c r="H11780" t="n">
        <v>1.3</v>
      </c>
    </row>
    <row r="11781">
      <c r="A11781" t="inlineStr">
        <is>
          <t>2019-W13-2019-VARO-Y30175</t>
        </is>
      </c>
      <c r="B11781" t="n">
        <v>2019</v>
      </c>
      <c r="C11781" t="n">
        <v>13</v>
      </c>
      <c r="D11781" t="inlineStr">
        <is>
          <t>2019-VARO</t>
        </is>
      </c>
      <c r="E11781" t="inlineStr">
        <is>
          <t>Y30175</t>
        </is>
      </c>
      <c r="F11781" t="inlineStr">
        <is>
          <t>IR</t>
        </is>
      </c>
      <c r="G11781" t="inlineStr">
        <is>
          <t>No</t>
        </is>
      </c>
      <c r="H11781" t="n">
        <v>0</v>
      </c>
    </row>
    <row r="11782">
      <c r="A11782" t="inlineStr">
        <is>
          <t>2019-W13-2019-PEPSALFA-Y25785</t>
        </is>
      </c>
      <c r="B11782" t="n">
        <v>2019</v>
      </c>
      <c r="C11782" t="n">
        <v>13</v>
      </c>
      <c r="D11782" t="inlineStr">
        <is>
          <t>2019-PEPSALFA</t>
        </is>
      </c>
      <c r="E11782" t="inlineStr">
        <is>
          <t>Y25785</t>
        </is>
      </c>
      <c r="F11782" t="inlineStr">
        <is>
          <t>QB</t>
        </is>
      </c>
      <c r="G11782" t="inlineStr">
        <is>
          <t>Yes</t>
        </is>
      </c>
      <c r="H11782" t="n">
        <v>19.9</v>
      </c>
    </row>
    <row r="11783">
      <c r="A11783" t="inlineStr">
        <is>
          <t>2019-W13-2019-PEPSALFA-Y29281</t>
        </is>
      </c>
      <c r="B11783" t="n">
        <v>2019</v>
      </c>
      <c r="C11783" t="n">
        <v>13</v>
      </c>
      <c r="D11783" t="inlineStr">
        <is>
          <t>2019-PEPSALFA</t>
        </is>
      </c>
      <c r="E11783" t="inlineStr">
        <is>
          <t>Y29281</t>
        </is>
      </c>
      <c r="F11783" t="inlineStr">
        <is>
          <t>WR</t>
        </is>
      </c>
      <c r="G11783" t="inlineStr">
        <is>
          <t>Yes</t>
        </is>
      </c>
      <c r="H11783" t="n">
        <v>7.8</v>
      </c>
    </row>
    <row r="11784">
      <c r="A11784" t="inlineStr">
        <is>
          <t>2019-W13-2019-PEPSALFA-Y26699</t>
        </is>
      </c>
      <c r="B11784" t="n">
        <v>2019</v>
      </c>
      <c r="C11784" t="n">
        <v>13</v>
      </c>
      <c r="D11784" t="inlineStr">
        <is>
          <t>2019-PEPSALFA</t>
        </is>
      </c>
      <c r="E11784" t="inlineStr">
        <is>
          <t>Y26699</t>
        </is>
      </c>
      <c r="F11784" t="inlineStr">
        <is>
          <t>WR</t>
        </is>
      </c>
      <c r="G11784" t="inlineStr">
        <is>
          <t>Yes</t>
        </is>
      </c>
      <c r="H11784" t="n">
        <v>15.8</v>
      </c>
    </row>
    <row r="11785">
      <c r="A11785" t="inlineStr">
        <is>
          <t>2019-W13-2019-PEPSALFA-Y28398</t>
        </is>
      </c>
      <c r="B11785" t="n">
        <v>2019</v>
      </c>
      <c r="C11785" t="n">
        <v>13</v>
      </c>
      <c r="D11785" t="inlineStr">
        <is>
          <t>2019-PEPSALFA</t>
        </is>
      </c>
      <c r="E11785" t="inlineStr">
        <is>
          <t>Y28398</t>
        </is>
      </c>
      <c r="F11785" t="inlineStr">
        <is>
          <t>RB</t>
        </is>
      </c>
      <c r="G11785" t="inlineStr">
        <is>
          <t>Yes</t>
        </is>
      </c>
      <c r="H11785" t="n">
        <v>18</v>
      </c>
    </row>
    <row r="11786">
      <c r="A11786" t="inlineStr">
        <is>
          <t>2019-W13-2019-PEPSALFA-Y30295</t>
        </is>
      </c>
      <c r="B11786" t="n">
        <v>2019</v>
      </c>
      <c r="C11786" t="n">
        <v>13</v>
      </c>
      <c r="D11786" t="inlineStr">
        <is>
          <t>2019-PEPSALFA</t>
        </is>
      </c>
      <c r="E11786" t="inlineStr">
        <is>
          <t>Y30295</t>
        </is>
      </c>
      <c r="F11786" t="inlineStr">
        <is>
          <t>RB</t>
        </is>
      </c>
      <c r="G11786" t="inlineStr">
        <is>
          <t>Yes</t>
        </is>
      </c>
      <c r="H11786" t="n">
        <v>5.1</v>
      </c>
    </row>
    <row r="11787">
      <c r="A11787" t="inlineStr">
        <is>
          <t>2019-W13-2019-PEPSALFA-Y8285</t>
        </is>
      </c>
      <c r="B11787" t="n">
        <v>2019</v>
      </c>
      <c r="C11787" t="n">
        <v>13</v>
      </c>
      <c r="D11787" t="inlineStr">
        <is>
          <t>2019-PEPSALFA</t>
        </is>
      </c>
      <c r="E11787" t="inlineStr">
        <is>
          <t>Y8285</t>
        </is>
      </c>
      <c r="F11787" t="inlineStr">
        <is>
          <t>TE</t>
        </is>
      </c>
      <c r="G11787" t="inlineStr">
        <is>
          <t>Yes</t>
        </is>
      </c>
      <c r="H11787" t="n">
        <v>3.7</v>
      </c>
    </row>
    <row r="11788">
      <c r="A11788" t="inlineStr">
        <is>
          <t>2019-W13-2019-PEPSALFA-Y30182</t>
        </is>
      </c>
      <c r="B11788" t="n">
        <v>2019</v>
      </c>
      <c r="C11788" t="n">
        <v>13</v>
      </c>
      <c r="D11788" t="inlineStr">
        <is>
          <t>2019-PEPSALFA</t>
        </is>
      </c>
      <c r="E11788" t="inlineStr">
        <is>
          <t>Y30182</t>
        </is>
      </c>
      <c r="F11788" t="inlineStr">
        <is>
          <t>W/R/T FLEX</t>
        </is>
      </c>
      <c r="G11788" t="inlineStr">
        <is>
          <t>Yes</t>
        </is>
      </c>
      <c r="H11788" t="n">
        <v>15.5</v>
      </c>
    </row>
    <row r="11789">
      <c r="A11789" t="inlineStr">
        <is>
          <t>2019-W13-2019-PEPSALFA-Y8565</t>
        </is>
      </c>
      <c r="B11789" t="n">
        <v>2019</v>
      </c>
      <c r="C11789" t="n">
        <v>13</v>
      </c>
      <c r="D11789" t="inlineStr">
        <is>
          <t>2019-PEPSALFA</t>
        </is>
      </c>
      <c r="E11789" t="inlineStr">
        <is>
          <t>Y8565</t>
        </is>
      </c>
      <c r="F11789" t="inlineStr">
        <is>
          <t>K</t>
        </is>
      </c>
      <c r="G11789" t="inlineStr">
        <is>
          <t>Yes</t>
        </is>
      </c>
      <c r="H11789" t="n">
        <v>8</v>
      </c>
    </row>
    <row r="11790">
      <c r="A11790" t="inlineStr">
        <is>
          <t>2019-W13-2019-PEPSALFA-Y-DEF:kansas-city</t>
        </is>
      </c>
      <c r="B11790" t="n">
        <v>2019</v>
      </c>
      <c r="C11790" t="n">
        <v>13</v>
      </c>
      <c r="D11790" t="inlineStr">
        <is>
          <t>2019-PEPSALFA</t>
        </is>
      </c>
      <c r="E11790" t="inlineStr">
        <is>
          <t>Y-DEF:kansas-city</t>
        </is>
      </c>
      <c r="F11790" t="inlineStr">
        <is>
          <t>DST</t>
        </is>
      </c>
      <c r="G11790" t="inlineStr">
        <is>
          <t>Yes</t>
        </is>
      </c>
      <c r="H11790" t="n">
        <v>22</v>
      </c>
    </row>
    <row r="11791">
      <c r="A11791" t="inlineStr">
        <is>
          <t>2019-W13-2019-PEPSALFA-Y25876</t>
        </is>
      </c>
      <c r="B11791" t="n">
        <v>2019</v>
      </c>
      <c r="C11791" t="n">
        <v>13</v>
      </c>
      <c r="D11791" t="inlineStr">
        <is>
          <t>2019-PEPSALFA</t>
        </is>
      </c>
      <c r="E11791" t="inlineStr">
        <is>
          <t>Y25876</t>
        </is>
      </c>
      <c r="F11791" t="inlineStr">
        <is>
          <t>BN</t>
        </is>
      </c>
      <c r="G11791" t="inlineStr">
        <is>
          <t>No</t>
        </is>
      </c>
      <c r="H11791" t="n">
        <v>11.5</v>
      </c>
    </row>
    <row r="11792">
      <c r="A11792" t="inlineStr">
        <is>
          <t>2019-W13-2019-PEPSALFA-Y30423</t>
        </is>
      </c>
      <c r="B11792" t="n">
        <v>2019</v>
      </c>
      <c r="C11792" t="n">
        <v>13</v>
      </c>
      <c r="D11792" t="inlineStr">
        <is>
          <t>2019-PEPSALFA</t>
        </is>
      </c>
      <c r="E11792" t="inlineStr">
        <is>
          <t>Y30423</t>
        </is>
      </c>
      <c r="F11792" t="inlineStr">
        <is>
          <t>BN</t>
        </is>
      </c>
      <c r="G11792" t="inlineStr">
        <is>
          <t>No</t>
        </is>
      </c>
      <c r="H11792" t="n">
        <v>14.7</v>
      </c>
    </row>
    <row r="11793">
      <c r="A11793" t="inlineStr">
        <is>
          <t>2019-W13-2019-PEPSALFA-Y27658</t>
        </is>
      </c>
      <c r="B11793" t="n">
        <v>2019</v>
      </c>
      <c r="C11793" t="n">
        <v>13</v>
      </c>
      <c r="D11793" t="inlineStr">
        <is>
          <t>2019-PEPSALFA</t>
        </is>
      </c>
      <c r="E11793" t="inlineStr">
        <is>
          <t>Y27658</t>
        </is>
      </c>
      <c r="F11793" t="inlineStr">
        <is>
          <t>BN</t>
        </is>
      </c>
      <c r="G11793" t="inlineStr">
        <is>
          <t>No</t>
        </is>
      </c>
      <c r="H11793" t="n">
        <v>33.7</v>
      </c>
    </row>
    <row r="11794">
      <c r="A11794" t="inlineStr">
        <is>
          <t>2019-W13-2019-PEPSALFA-Y31017</t>
        </is>
      </c>
      <c r="B11794" t="n">
        <v>2019</v>
      </c>
      <c r="C11794" t="n">
        <v>13</v>
      </c>
      <c r="D11794" t="inlineStr">
        <is>
          <t>2019-PEPSALFA</t>
        </is>
      </c>
      <c r="E11794" t="inlineStr">
        <is>
          <t>Y31017</t>
        </is>
      </c>
      <c r="F11794" t="inlineStr">
        <is>
          <t>BN</t>
        </is>
      </c>
      <c r="G11794" t="inlineStr">
        <is>
          <t>No</t>
        </is>
      </c>
      <c r="H11794" t="n">
        <v>3.8</v>
      </c>
    </row>
    <row r="11795">
      <c r="A11795" t="inlineStr">
        <is>
          <t>2019-W13-2019-PEPSALFA-Y-DEF:buffalo</t>
        </is>
      </c>
      <c r="B11795" t="n">
        <v>2019</v>
      </c>
      <c r="C11795" t="n">
        <v>13</v>
      </c>
      <c r="D11795" t="inlineStr">
        <is>
          <t>2019-PEPSALFA</t>
        </is>
      </c>
      <c r="E11795" t="inlineStr">
        <is>
          <t>Y-DEF:buffalo</t>
        </is>
      </c>
      <c r="F11795" t="inlineStr">
        <is>
          <t>BN</t>
        </is>
      </c>
      <c r="G11795" t="inlineStr">
        <is>
          <t>No</t>
        </is>
      </c>
      <c r="H11795" t="n">
        <v>11</v>
      </c>
    </row>
    <row r="11796">
      <c r="A11796" t="inlineStr">
        <is>
          <t>2019-W14-2019-PACO-Y29369</t>
        </is>
      </c>
      <c r="B11796" t="n">
        <v>2019</v>
      </c>
      <c r="C11796" t="n">
        <v>14</v>
      </c>
      <c r="D11796" t="inlineStr">
        <is>
          <t>2019-PACO</t>
        </is>
      </c>
      <c r="E11796" t="inlineStr">
        <is>
          <t>Y29369</t>
        </is>
      </c>
      <c r="F11796" t="inlineStr">
        <is>
          <t>QB</t>
        </is>
      </c>
      <c r="G11796" t="inlineStr">
        <is>
          <t>Yes</t>
        </is>
      </c>
      <c r="H11796" t="n">
        <v>17.46</v>
      </c>
    </row>
    <row r="11797">
      <c r="A11797" t="inlineStr">
        <is>
          <t>2019-W14-2019-PACO-Y31896</t>
        </is>
      </c>
      <c r="B11797" t="n">
        <v>2019</v>
      </c>
      <c r="C11797" t="n">
        <v>14</v>
      </c>
      <c r="D11797" t="inlineStr">
        <is>
          <t>2019-PACO</t>
        </is>
      </c>
      <c r="E11797" t="inlineStr">
        <is>
          <t>Y31896</t>
        </is>
      </c>
      <c r="F11797" t="inlineStr">
        <is>
          <t>WR</t>
        </is>
      </c>
      <c r="G11797" t="inlineStr">
        <is>
          <t>Yes</t>
        </is>
      </c>
      <c r="H11797" t="n">
        <v>10.8</v>
      </c>
    </row>
    <row r="11798">
      <c r="A11798" t="inlineStr">
        <is>
          <t>2019-W14-2019-PACO-Y31868</t>
        </is>
      </c>
      <c r="B11798" t="n">
        <v>2019</v>
      </c>
      <c r="C11798" t="n">
        <v>14</v>
      </c>
      <c r="D11798" t="inlineStr">
        <is>
          <t>2019-PACO</t>
        </is>
      </c>
      <c r="E11798" t="inlineStr">
        <is>
          <t>Y31868</t>
        </is>
      </c>
      <c r="F11798" t="inlineStr">
        <is>
          <t>WR</t>
        </is>
      </c>
      <c r="G11798" t="inlineStr">
        <is>
          <t>Yes</t>
        </is>
      </c>
      <c r="H11798" t="n">
        <v>13.4</v>
      </c>
    </row>
    <row r="11799">
      <c r="A11799" t="inlineStr">
        <is>
          <t>2019-W14-2019-PACO-Y30161</t>
        </is>
      </c>
      <c r="B11799" t="n">
        <v>2019</v>
      </c>
      <c r="C11799" t="n">
        <v>14</v>
      </c>
      <c r="D11799" t="inlineStr">
        <is>
          <t>2019-PACO</t>
        </is>
      </c>
      <c r="E11799" t="inlineStr">
        <is>
          <t>Y30161</t>
        </is>
      </c>
      <c r="F11799" t="inlineStr">
        <is>
          <t>RB</t>
        </is>
      </c>
      <c r="G11799" t="inlineStr">
        <is>
          <t>Yes</t>
        </is>
      </c>
      <c r="H11799" t="n">
        <v>26.1</v>
      </c>
    </row>
    <row r="11800">
      <c r="A11800" t="inlineStr">
        <is>
          <t>2019-W14-2019-PACO-Y29377</t>
        </is>
      </c>
      <c r="B11800" t="n">
        <v>2019</v>
      </c>
      <c r="C11800" t="n">
        <v>14</v>
      </c>
      <c r="D11800" t="inlineStr">
        <is>
          <t>2019-PACO</t>
        </is>
      </c>
      <c r="E11800" t="inlineStr">
        <is>
          <t>Y29377</t>
        </is>
      </c>
      <c r="F11800" t="inlineStr">
        <is>
          <t>RB</t>
        </is>
      </c>
      <c r="G11800" t="inlineStr">
        <is>
          <t>Yes</t>
        </is>
      </c>
      <c r="H11800" t="n">
        <v>18.6</v>
      </c>
    </row>
    <row r="11801">
      <c r="A11801" t="inlineStr">
        <is>
          <t>2019-W14-2019-PACO-Y30259</t>
        </is>
      </c>
      <c r="B11801" t="n">
        <v>2019</v>
      </c>
      <c r="C11801" t="n">
        <v>14</v>
      </c>
      <c r="D11801" t="inlineStr">
        <is>
          <t>2019-PACO</t>
        </is>
      </c>
      <c r="E11801" t="inlineStr">
        <is>
          <t>Y30259</t>
        </is>
      </c>
      <c r="F11801" t="inlineStr">
        <is>
          <t>TE</t>
        </is>
      </c>
      <c r="G11801" t="inlineStr">
        <is>
          <t>Yes</t>
        </is>
      </c>
      <c r="H11801" t="n">
        <v>15.7</v>
      </c>
    </row>
    <row r="11802">
      <c r="A11802" t="inlineStr">
        <is>
          <t>2019-W14-2019-PACO-Y24793</t>
        </is>
      </c>
      <c r="B11802" t="n">
        <v>2019</v>
      </c>
      <c r="C11802" t="n">
        <v>14</v>
      </c>
      <c r="D11802" t="inlineStr">
        <is>
          <t>2019-PACO</t>
        </is>
      </c>
      <c r="E11802" t="inlineStr">
        <is>
          <t>Y24793</t>
        </is>
      </c>
      <c r="F11802" t="inlineStr">
        <is>
          <t>W/R/T FLEX</t>
        </is>
      </c>
      <c r="G11802" t="inlineStr">
        <is>
          <t>Yes</t>
        </is>
      </c>
      <c r="H11802" t="n">
        <v>9.1</v>
      </c>
    </row>
    <row r="11803">
      <c r="A11803" t="inlineStr">
        <is>
          <t>2019-W14-2019-PACO-Y26534</t>
        </is>
      </c>
      <c r="B11803" t="n">
        <v>2019</v>
      </c>
      <c r="C11803" t="n">
        <v>14</v>
      </c>
      <c r="D11803" t="inlineStr">
        <is>
          <t>2019-PACO</t>
        </is>
      </c>
      <c r="E11803" t="inlineStr">
        <is>
          <t>Y26534</t>
        </is>
      </c>
      <c r="F11803" t="inlineStr">
        <is>
          <t>K</t>
        </is>
      </c>
      <c r="G11803" t="inlineStr">
        <is>
          <t>Yes</t>
        </is>
      </c>
      <c r="H11803" t="n">
        <v>6</v>
      </c>
    </row>
    <row r="11804">
      <c r="A11804" t="inlineStr">
        <is>
          <t>2019-W14-2019-PACO-Y-DEF:philadelphia</t>
        </is>
      </c>
      <c r="B11804" t="n">
        <v>2019</v>
      </c>
      <c r="C11804" t="n">
        <v>14</v>
      </c>
      <c r="D11804" t="inlineStr">
        <is>
          <t>2019-PACO</t>
        </is>
      </c>
      <c r="E11804" t="inlineStr">
        <is>
          <t>Y-DEF:philadelphia</t>
        </is>
      </c>
      <c r="F11804" t="inlineStr">
        <is>
          <t>DST</t>
        </is>
      </c>
      <c r="G11804" t="inlineStr">
        <is>
          <t>Yes</t>
        </is>
      </c>
      <c r="H11804" t="n">
        <v>3</v>
      </c>
    </row>
    <row r="11805">
      <c r="A11805" t="inlineStr">
        <is>
          <t>2019-W14-2019-PACO-Y31856</t>
        </is>
      </c>
      <c r="B11805" t="n">
        <v>2019</v>
      </c>
      <c r="C11805" t="n">
        <v>14</v>
      </c>
      <c r="D11805" t="inlineStr">
        <is>
          <t>2019-PACO</t>
        </is>
      </c>
      <c r="E11805" t="inlineStr">
        <is>
          <t>Y31856</t>
        </is>
      </c>
      <c r="F11805" t="inlineStr">
        <is>
          <t>BN</t>
        </is>
      </c>
      <c r="G11805" t="inlineStr">
        <is>
          <t>No</t>
        </is>
      </c>
      <c r="H11805" t="n">
        <v>0</v>
      </c>
    </row>
    <row r="11806">
      <c r="A11806" t="inlineStr">
        <is>
          <t>2019-W14-2019-PACO-Y28461</t>
        </is>
      </c>
      <c r="B11806" t="n">
        <v>2019</v>
      </c>
      <c r="C11806" t="n">
        <v>14</v>
      </c>
      <c r="D11806" t="inlineStr">
        <is>
          <t>2019-PACO</t>
        </is>
      </c>
      <c r="E11806" t="inlineStr">
        <is>
          <t>Y28461</t>
        </is>
      </c>
      <c r="F11806" t="inlineStr">
        <is>
          <t>BN</t>
        </is>
      </c>
      <c r="G11806" t="inlineStr">
        <is>
          <t>No</t>
        </is>
      </c>
      <c r="H11806" t="n">
        <v>0.6</v>
      </c>
    </row>
    <row r="11807">
      <c r="A11807" t="inlineStr">
        <is>
          <t>2019-W14-2019-PACO-Y31379</t>
        </is>
      </c>
      <c r="B11807" t="n">
        <v>2019</v>
      </c>
      <c r="C11807" t="n">
        <v>14</v>
      </c>
      <c r="D11807" t="inlineStr">
        <is>
          <t>2019-PACO</t>
        </is>
      </c>
      <c r="E11807" t="inlineStr">
        <is>
          <t>Y31379</t>
        </is>
      </c>
      <c r="F11807" t="inlineStr">
        <is>
          <t>BN</t>
        </is>
      </c>
      <c r="G11807" t="inlineStr">
        <is>
          <t>No</t>
        </is>
      </c>
      <c r="H11807" t="n">
        <v>12.5</v>
      </c>
    </row>
    <row r="11808">
      <c r="A11808" t="inlineStr">
        <is>
          <t>2019-W14-2019-PACO-Y32003</t>
        </is>
      </c>
      <c r="B11808" t="n">
        <v>2019</v>
      </c>
      <c r="C11808" t="n">
        <v>14</v>
      </c>
      <c r="D11808" t="inlineStr">
        <is>
          <t>2019-PACO</t>
        </is>
      </c>
      <c r="E11808" t="inlineStr">
        <is>
          <t>Y32003</t>
        </is>
      </c>
      <c r="F11808" t="inlineStr">
        <is>
          <t>BN</t>
        </is>
      </c>
      <c r="G11808" t="inlineStr">
        <is>
          <t>No</t>
        </is>
      </c>
      <c r="H11808" t="n">
        <v>31.9</v>
      </c>
    </row>
    <row r="11809">
      <c r="A11809" t="inlineStr">
        <is>
          <t>2019-W14-2019-PACO-Y24035</t>
        </is>
      </c>
      <c r="B11809" t="n">
        <v>2019</v>
      </c>
      <c r="C11809" t="n">
        <v>14</v>
      </c>
      <c r="D11809" t="inlineStr">
        <is>
          <t>2019-PACO</t>
        </is>
      </c>
      <c r="E11809" t="inlineStr">
        <is>
          <t>Y24035</t>
        </is>
      </c>
      <c r="F11809" t="inlineStr">
        <is>
          <t>BN</t>
        </is>
      </c>
      <c r="G11809" t="inlineStr">
        <is>
          <t>No</t>
        </is>
      </c>
      <c r="H11809" t="n">
        <v>1.6</v>
      </c>
    </row>
    <row r="11810">
      <c r="A11810" t="inlineStr">
        <is>
          <t>2019-W14-2019-LDV-Y5479</t>
        </is>
      </c>
      <c r="B11810" t="n">
        <v>2019</v>
      </c>
      <c r="C11810" t="n">
        <v>14</v>
      </c>
      <c r="D11810" t="inlineStr">
        <is>
          <t>2019-LDV</t>
        </is>
      </c>
      <c r="E11810" t="inlineStr">
        <is>
          <t>Y5479</t>
        </is>
      </c>
      <c r="F11810" t="inlineStr">
        <is>
          <t>QB</t>
        </is>
      </c>
      <c r="G11810" t="inlineStr">
        <is>
          <t>Yes</t>
        </is>
      </c>
      <c r="H11810" t="n">
        <v>40.06</v>
      </c>
    </row>
    <row r="11811">
      <c r="A11811" t="inlineStr">
        <is>
          <t>2019-W14-2019-LDV-Y28392</t>
        </is>
      </c>
      <c r="B11811" t="n">
        <v>2019</v>
      </c>
      <c r="C11811" t="n">
        <v>14</v>
      </c>
      <c r="D11811" t="inlineStr">
        <is>
          <t>2019-LDV</t>
        </is>
      </c>
      <c r="E11811" t="inlineStr">
        <is>
          <t>Y28392</t>
        </is>
      </c>
      <c r="F11811" t="inlineStr">
        <is>
          <t>WR</t>
        </is>
      </c>
      <c r="G11811" t="inlineStr">
        <is>
          <t>Yes</t>
        </is>
      </c>
      <c r="H11811" t="n">
        <v>17.3</v>
      </c>
    </row>
    <row r="11812">
      <c r="A11812" t="inlineStr">
        <is>
          <t>2019-W14-2019-LDV-Y31857</t>
        </is>
      </c>
      <c r="B11812" t="n">
        <v>2019</v>
      </c>
      <c r="C11812" t="n">
        <v>14</v>
      </c>
      <c r="D11812" t="inlineStr">
        <is>
          <t>2019-LDV</t>
        </is>
      </c>
      <c r="E11812" t="inlineStr">
        <is>
          <t>Y31857</t>
        </is>
      </c>
      <c r="F11812" t="inlineStr">
        <is>
          <t>WR</t>
        </is>
      </c>
      <c r="G11812" t="inlineStr">
        <is>
          <t>Yes</t>
        </is>
      </c>
      <c r="H11812" t="n">
        <v>1.3</v>
      </c>
    </row>
    <row r="11813">
      <c r="A11813" t="inlineStr">
        <is>
          <t>2019-W14-2019-LDV-Y31905</t>
        </is>
      </c>
      <c r="B11813" t="n">
        <v>2019</v>
      </c>
      <c r="C11813" t="n">
        <v>14</v>
      </c>
      <c r="D11813" t="inlineStr">
        <is>
          <t>2019-LDV</t>
        </is>
      </c>
      <c r="E11813" t="inlineStr">
        <is>
          <t>Y31905</t>
        </is>
      </c>
      <c r="F11813" t="inlineStr">
        <is>
          <t>RB</t>
        </is>
      </c>
      <c r="G11813" t="inlineStr">
        <is>
          <t>Yes</t>
        </is>
      </c>
      <c r="H11813" t="n">
        <v>6.6</v>
      </c>
    </row>
    <row r="11814">
      <c r="A11814" t="inlineStr">
        <is>
          <t>2019-W14-2019-LDV-Y31029</t>
        </is>
      </c>
      <c r="B11814" t="n">
        <v>2019</v>
      </c>
      <c r="C11814" t="n">
        <v>14</v>
      </c>
      <c r="D11814" t="inlineStr">
        <is>
          <t>2019-LDV</t>
        </is>
      </c>
      <c r="E11814" t="inlineStr">
        <is>
          <t>Y31029</t>
        </is>
      </c>
      <c r="F11814" t="inlineStr">
        <is>
          <t>RB</t>
        </is>
      </c>
      <c r="G11814" t="inlineStr">
        <is>
          <t>Yes</t>
        </is>
      </c>
      <c r="H11814" t="n">
        <v>4.2</v>
      </c>
    </row>
    <row r="11815">
      <c r="A11815" t="inlineStr">
        <is>
          <t>2019-W14-2019-LDV-Y26658</t>
        </is>
      </c>
      <c r="B11815" t="n">
        <v>2019</v>
      </c>
      <c r="C11815" t="n">
        <v>14</v>
      </c>
      <c r="D11815" t="inlineStr">
        <is>
          <t>2019-LDV</t>
        </is>
      </c>
      <c r="E11815" t="inlineStr">
        <is>
          <t>Y26658</t>
        </is>
      </c>
      <c r="F11815" t="inlineStr">
        <is>
          <t>TE</t>
        </is>
      </c>
      <c r="G11815" t="inlineStr">
        <is>
          <t>Yes</t>
        </is>
      </c>
      <c r="H11815" t="n">
        <v>25.6</v>
      </c>
    </row>
    <row r="11816">
      <c r="A11816" t="inlineStr">
        <is>
          <t>2019-W14-2019-LDV-Y27591</t>
        </is>
      </c>
      <c r="B11816" t="n">
        <v>2019</v>
      </c>
      <c r="C11816" t="n">
        <v>14</v>
      </c>
      <c r="D11816" t="inlineStr">
        <is>
          <t>2019-LDV</t>
        </is>
      </c>
      <c r="E11816" t="inlineStr">
        <is>
          <t>Y27591</t>
        </is>
      </c>
      <c r="F11816" t="inlineStr">
        <is>
          <t>W/R/T FLEX</t>
        </is>
      </c>
      <c r="G11816" t="inlineStr">
        <is>
          <t>Yes</t>
        </is>
      </c>
      <c r="H11816" t="n">
        <v>9.6</v>
      </c>
    </row>
    <row r="11817">
      <c r="A11817" t="inlineStr">
        <is>
          <t>2019-W14-2019-LDV-Y25427</t>
        </is>
      </c>
      <c r="B11817" t="n">
        <v>2019</v>
      </c>
      <c r="C11817" t="n">
        <v>14</v>
      </c>
      <c r="D11817" t="inlineStr">
        <is>
          <t>2019-LDV</t>
        </is>
      </c>
      <c r="E11817" t="inlineStr">
        <is>
          <t>Y25427</t>
        </is>
      </c>
      <c r="F11817" t="inlineStr">
        <is>
          <t>K</t>
        </is>
      </c>
      <c r="G11817" t="inlineStr">
        <is>
          <t>Yes</t>
        </is>
      </c>
      <c r="H11817" t="n">
        <v>10</v>
      </c>
    </row>
    <row r="11818">
      <c r="A11818" t="inlineStr">
        <is>
          <t>2019-W14-2019-LDV-Y-DEF:minnesota</t>
        </is>
      </c>
      <c r="B11818" t="n">
        <v>2019</v>
      </c>
      <c r="C11818" t="n">
        <v>14</v>
      </c>
      <c r="D11818" t="inlineStr">
        <is>
          <t>2019-LDV</t>
        </is>
      </c>
      <c r="E11818" t="inlineStr">
        <is>
          <t>Y-DEF:minnesota</t>
        </is>
      </c>
      <c r="F11818" t="inlineStr">
        <is>
          <t>DST</t>
        </is>
      </c>
      <c r="G11818" t="inlineStr">
        <is>
          <t>Yes</t>
        </is>
      </c>
      <c r="H11818" t="n">
        <v>13</v>
      </c>
    </row>
    <row r="11819">
      <c r="A11819" t="inlineStr">
        <is>
          <t>2019-W14-2019-LDV-Y25793</t>
        </is>
      </c>
      <c r="B11819" t="n">
        <v>2019</v>
      </c>
      <c r="C11819" t="n">
        <v>14</v>
      </c>
      <c r="D11819" t="inlineStr">
        <is>
          <t>2019-LDV</t>
        </is>
      </c>
      <c r="E11819" t="inlineStr">
        <is>
          <t>Y25793</t>
        </is>
      </c>
      <c r="F11819" t="inlineStr">
        <is>
          <t>BN</t>
        </is>
      </c>
      <c r="G11819" t="inlineStr">
        <is>
          <t>No</t>
        </is>
      </c>
      <c r="H11819" t="n">
        <v>1.8</v>
      </c>
    </row>
    <row r="11820">
      <c r="A11820" t="inlineStr">
        <is>
          <t>2019-W14-2019-LDV-Y30218</t>
        </is>
      </c>
      <c r="B11820" t="n">
        <v>2019</v>
      </c>
      <c r="C11820" t="n">
        <v>14</v>
      </c>
      <c r="D11820" t="inlineStr">
        <is>
          <t>2019-LDV</t>
        </is>
      </c>
      <c r="E11820" t="inlineStr">
        <is>
          <t>Y30218</t>
        </is>
      </c>
      <c r="F11820" t="inlineStr">
        <is>
          <t>BN</t>
        </is>
      </c>
      <c r="G11820" t="inlineStr">
        <is>
          <t>No</t>
        </is>
      </c>
      <c r="H11820" t="n">
        <v>0</v>
      </c>
    </row>
    <row r="11821">
      <c r="A11821" t="inlineStr">
        <is>
          <t>2019-W14-2019-LDV-Y8261</t>
        </is>
      </c>
      <c r="B11821" t="n">
        <v>2019</v>
      </c>
      <c r="C11821" t="n">
        <v>14</v>
      </c>
      <c r="D11821" t="inlineStr">
        <is>
          <t>2019-LDV</t>
        </is>
      </c>
      <c r="E11821" t="inlineStr">
        <is>
          <t>Y8261</t>
        </is>
      </c>
      <c r="F11821" t="inlineStr">
        <is>
          <t>BN</t>
        </is>
      </c>
      <c r="G11821" t="inlineStr">
        <is>
          <t>No</t>
        </is>
      </c>
      <c r="H11821" t="n">
        <v>13.6</v>
      </c>
    </row>
    <row r="11822">
      <c r="A11822" t="inlineStr">
        <is>
          <t>2019-W14-2019-LDV-Y5228</t>
        </is>
      </c>
      <c r="B11822" t="n">
        <v>2019</v>
      </c>
      <c r="C11822" t="n">
        <v>14</v>
      </c>
      <c r="D11822" t="inlineStr">
        <is>
          <t>2019-LDV</t>
        </is>
      </c>
      <c r="E11822" t="inlineStr">
        <is>
          <t>Y5228</t>
        </is>
      </c>
      <c r="F11822" t="inlineStr">
        <is>
          <t>BN</t>
        </is>
      </c>
      <c r="G11822" t="inlineStr">
        <is>
          <t>No</t>
        </is>
      </c>
      <c r="H11822" t="n">
        <v>11.76</v>
      </c>
    </row>
    <row r="11823">
      <c r="A11823" t="inlineStr">
        <is>
          <t>2019-W14-2019-EMAN-Y8780</t>
        </is>
      </c>
      <c r="B11823" t="n">
        <v>2019</v>
      </c>
      <c r="C11823" t="n">
        <v>14</v>
      </c>
      <c r="D11823" t="inlineStr">
        <is>
          <t>2019-EMAN</t>
        </is>
      </c>
      <c r="E11823" t="inlineStr">
        <is>
          <t>Y8780</t>
        </is>
      </c>
      <c r="F11823" t="inlineStr">
        <is>
          <t>QB</t>
        </is>
      </c>
      <c r="G11823" t="inlineStr">
        <is>
          <t>Yes</t>
        </is>
      </c>
      <c r="H11823" t="n">
        <v>23.32</v>
      </c>
    </row>
    <row r="11824">
      <c r="A11824" t="inlineStr">
        <is>
          <t>2019-W14-2019-EMAN-Y30197</t>
        </is>
      </c>
      <c r="B11824" t="n">
        <v>2019</v>
      </c>
      <c r="C11824" t="n">
        <v>14</v>
      </c>
      <c r="D11824" t="inlineStr">
        <is>
          <t>2019-EMAN</t>
        </is>
      </c>
      <c r="E11824" t="inlineStr">
        <is>
          <t>Y30197</t>
        </is>
      </c>
      <c r="F11824" t="inlineStr">
        <is>
          <t>WR</t>
        </is>
      </c>
      <c r="G11824" t="inlineStr">
        <is>
          <t>Yes</t>
        </is>
      </c>
      <c r="H11824" t="n">
        <v>12.6</v>
      </c>
    </row>
    <row r="11825">
      <c r="A11825" t="inlineStr">
        <is>
          <t>2019-W14-2019-EMAN-Y27589</t>
        </is>
      </c>
      <c r="B11825" t="n">
        <v>2019</v>
      </c>
      <c r="C11825" t="n">
        <v>14</v>
      </c>
      <c r="D11825" t="inlineStr">
        <is>
          <t>2019-EMAN</t>
        </is>
      </c>
      <c r="E11825" t="inlineStr">
        <is>
          <t>Y27589</t>
        </is>
      </c>
      <c r="F11825" t="inlineStr">
        <is>
          <t>WR</t>
        </is>
      </c>
      <c r="G11825" t="inlineStr">
        <is>
          <t>Yes</t>
        </is>
      </c>
      <c r="H11825" t="n">
        <v>19.3</v>
      </c>
    </row>
    <row r="11826">
      <c r="A11826" t="inlineStr">
        <is>
          <t>2019-W14-2019-EMAN-Y24815</t>
        </is>
      </c>
      <c r="B11826" t="n">
        <v>2019</v>
      </c>
      <c r="C11826" t="n">
        <v>14</v>
      </c>
      <c r="D11826" t="inlineStr">
        <is>
          <t>2019-EMAN</t>
        </is>
      </c>
      <c r="E11826" t="inlineStr">
        <is>
          <t>Y24815</t>
        </is>
      </c>
      <c r="F11826" t="inlineStr">
        <is>
          <t>RB</t>
        </is>
      </c>
      <c r="G11826" t="inlineStr">
        <is>
          <t>Yes</t>
        </is>
      </c>
      <c r="H11826" t="n">
        <v>9.4</v>
      </c>
    </row>
    <row r="11827">
      <c r="A11827" t="inlineStr">
        <is>
          <t>2019-W14-2019-EMAN-Y30972</t>
        </is>
      </c>
      <c r="B11827" t="n">
        <v>2019</v>
      </c>
      <c r="C11827" t="n">
        <v>14</v>
      </c>
      <c r="D11827" t="inlineStr">
        <is>
          <t>2019-EMAN</t>
        </is>
      </c>
      <c r="E11827" t="inlineStr">
        <is>
          <t>Y30972</t>
        </is>
      </c>
      <c r="F11827" t="inlineStr">
        <is>
          <t>RB</t>
        </is>
      </c>
      <c r="G11827" t="inlineStr">
        <is>
          <t>Yes</t>
        </is>
      </c>
      <c r="H11827" t="n">
        <v>8.199999999999999</v>
      </c>
    </row>
    <row r="11828">
      <c r="A11828" t="inlineStr">
        <is>
          <t>2019-W14-2019-EMAN-Y9353</t>
        </is>
      </c>
      <c r="B11828" t="n">
        <v>2019</v>
      </c>
      <c r="C11828" t="n">
        <v>14</v>
      </c>
      <c r="D11828" t="inlineStr">
        <is>
          <t>2019-EMAN</t>
        </is>
      </c>
      <c r="E11828" t="inlineStr">
        <is>
          <t>Y9353</t>
        </is>
      </c>
      <c r="F11828" t="inlineStr">
        <is>
          <t>TE</t>
        </is>
      </c>
      <c r="G11828" t="inlineStr">
        <is>
          <t>Yes</t>
        </is>
      </c>
      <c r="H11828" t="n">
        <v>19.4</v>
      </c>
    </row>
    <row r="11829">
      <c r="A11829" t="inlineStr">
        <is>
          <t>2019-W14-2019-EMAN-Y30996</t>
        </is>
      </c>
      <c r="B11829" t="n">
        <v>2019</v>
      </c>
      <c r="C11829" t="n">
        <v>14</v>
      </c>
      <c r="D11829" t="inlineStr">
        <is>
          <t>2019-EMAN</t>
        </is>
      </c>
      <c r="E11829" t="inlineStr">
        <is>
          <t>Y30996</t>
        </is>
      </c>
      <c r="F11829" t="inlineStr">
        <is>
          <t>W/R/T FLEX</t>
        </is>
      </c>
      <c r="G11829" t="inlineStr">
        <is>
          <t>Yes</t>
        </is>
      </c>
      <c r="H11829" t="n">
        <v>16.1</v>
      </c>
    </row>
    <row r="11830">
      <c r="A11830" t="inlineStr">
        <is>
          <t>2019-W14-2019-EMAN-Y30346</t>
        </is>
      </c>
      <c r="B11830" t="n">
        <v>2019</v>
      </c>
      <c r="C11830" t="n">
        <v>14</v>
      </c>
      <c r="D11830" t="inlineStr">
        <is>
          <t>2019-EMAN</t>
        </is>
      </c>
      <c r="E11830" t="inlineStr">
        <is>
          <t>Y30346</t>
        </is>
      </c>
      <c r="F11830" t="inlineStr">
        <is>
          <t>K</t>
        </is>
      </c>
      <c r="G11830" t="inlineStr">
        <is>
          <t>Yes</t>
        </is>
      </c>
      <c r="H11830" t="n">
        <v>13</v>
      </c>
    </row>
    <row r="11831">
      <c r="A11831" t="inlineStr">
        <is>
          <t>2019-W14-2019-EMAN-Y-DEF:chicago</t>
        </is>
      </c>
      <c r="B11831" t="n">
        <v>2019</v>
      </c>
      <c r="C11831" t="n">
        <v>14</v>
      </c>
      <c r="D11831" t="inlineStr">
        <is>
          <t>2019-EMAN</t>
        </is>
      </c>
      <c r="E11831" t="inlineStr">
        <is>
          <t>Y-DEF:chicago</t>
        </is>
      </c>
      <c r="F11831" t="inlineStr">
        <is>
          <t>DST</t>
        </is>
      </c>
      <c r="G11831" t="inlineStr">
        <is>
          <t>Yes</t>
        </is>
      </c>
      <c r="H11831" t="n">
        <v>2</v>
      </c>
    </row>
    <row r="11832">
      <c r="A11832" t="inlineStr">
        <is>
          <t>2019-W14-2019-EMAN-Y31908</t>
        </is>
      </c>
      <c r="B11832" t="n">
        <v>2019</v>
      </c>
      <c r="C11832" t="n">
        <v>14</v>
      </c>
      <c r="D11832" t="inlineStr">
        <is>
          <t>2019-EMAN</t>
        </is>
      </c>
      <c r="E11832" t="inlineStr">
        <is>
          <t>Y31908</t>
        </is>
      </c>
      <c r="F11832" t="inlineStr">
        <is>
          <t>BN</t>
        </is>
      </c>
      <c r="G11832" t="inlineStr">
        <is>
          <t>No</t>
        </is>
      </c>
      <c r="H11832" t="n">
        <v>13.7</v>
      </c>
    </row>
    <row r="11833">
      <c r="A11833" t="inlineStr">
        <is>
          <t>2019-W14-2019-EMAN-Y24070</t>
        </is>
      </c>
      <c r="B11833" t="n">
        <v>2019</v>
      </c>
      <c r="C11833" t="n">
        <v>14</v>
      </c>
      <c r="D11833" t="inlineStr">
        <is>
          <t>2019-EMAN</t>
        </is>
      </c>
      <c r="E11833" t="inlineStr">
        <is>
          <t>Y24070</t>
        </is>
      </c>
      <c r="F11833" t="inlineStr">
        <is>
          <t>BN</t>
        </is>
      </c>
      <c r="G11833" t="inlineStr">
        <is>
          <t>No</t>
        </is>
      </c>
      <c r="H11833" t="n">
        <v>6.4</v>
      </c>
    </row>
    <row r="11834">
      <c r="A11834" t="inlineStr">
        <is>
          <t>2019-W14-2019-EMAN-Y6763</t>
        </is>
      </c>
      <c r="B11834" t="n">
        <v>2019</v>
      </c>
      <c r="C11834" t="n">
        <v>14</v>
      </c>
      <c r="D11834" t="inlineStr">
        <is>
          <t>2019-EMAN</t>
        </is>
      </c>
      <c r="E11834" t="inlineStr">
        <is>
          <t>Y6763</t>
        </is>
      </c>
      <c r="F11834" t="inlineStr">
        <is>
          <t>BN</t>
        </is>
      </c>
      <c r="G11834" t="inlineStr">
        <is>
          <t>No</t>
        </is>
      </c>
      <c r="H11834" t="n">
        <v>28.56</v>
      </c>
    </row>
    <row r="11835">
      <c r="A11835" t="inlineStr">
        <is>
          <t>2019-W14-2019-EMAN-Y25718</t>
        </is>
      </c>
      <c r="B11835" t="n">
        <v>2019</v>
      </c>
      <c r="C11835" t="n">
        <v>14</v>
      </c>
      <c r="D11835" t="inlineStr">
        <is>
          <t>2019-EMAN</t>
        </is>
      </c>
      <c r="E11835" t="inlineStr">
        <is>
          <t>Y25718</t>
        </is>
      </c>
      <c r="F11835" t="inlineStr">
        <is>
          <t>BN</t>
        </is>
      </c>
      <c r="G11835" t="inlineStr">
        <is>
          <t>No</t>
        </is>
      </c>
      <c r="H11835" t="n">
        <v>30.54</v>
      </c>
    </row>
    <row r="11836">
      <c r="A11836" t="inlineStr">
        <is>
          <t>2019-W14-2019-EMAN-Y8447</t>
        </is>
      </c>
      <c r="B11836" t="n">
        <v>2019</v>
      </c>
      <c r="C11836" t="n">
        <v>14</v>
      </c>
      <c r="D11836" t="inlineStr">
        <is>
          <t>2019-EMAN</t>
        </is>
      </c>
      <c r="E11836" t="inlineStr">
        <is>
          <t>Y8447</t>
        </is>
      </c>
      <c r="F11836" t="inlineStr">
        <is>
          <t>BN</t>
        </is>
      </c>
      <c r="G11836" t="inlineStr">
        <is>
          <t>No</t>
        </is>
      </c>
      <c r="H11836" t="n">
        <v>8</v>
      </c>
    </row>
    <row r="11837">
      <c r="A11837" t="inlineStr">
        <is>
          <t>2019-W14-2019-HUERO-Y29236</t>
        </is>
      </c>
      <c r="B11837" t="n">
        <v>2019</v>
      </c>
      <c r="C11837" t="n">
        <v>14</v>
      </c>
      <c r="D11837" t="inlineStr">
        <is>
          <t>2019-HUERO</t>
        </is>
      </c>
      <c r="E11837" t="inlineStr">
        <is>
          <t>Y29236</t>
        </is>
      </c>
      <c r="F11837" t="inlineStr">
        <is>
          <t>QB</t>
        </is>
      </c>
      <c r="G11837" t="inlineStr">
        <is>
          <t>Yes</t>
        </is>
      </c>
      <c r="H11837" t="n">
        <v>19.9</v>
      </c>
    </row>
    <row r="11838">
      <c r="A11838" t="inlineStr">
        <is>
          <t>2019-W14-2019-HUERO-Y27540</t>
        </is>
      </c>
      <c r="B11838" t="n">
        <v>2019</v>
      </c>
      <c r="C11838" t="n">
        <v>14</v>
      </c>
      <c r="D11838" t="inlineStr">
        <is>
          <t>2019-HUERO</t>
        </is>
      </c>
      <c r="E11838" t="inlineStr">
        <is>
          <t>Y27540</t>
        </is>
      </c>
      <c r="F11838" t="inlineStr">
        <is>
          <t>WR</t>
        </is>
      </c>
      <c r="G11838" t="inlineStr">
        <is>
          <t>Yes</t>
        </is>
      </c>
      <c r="H11838" t="n">
        <v>4.9</v>
      </c>
    </row>
    <row r="11839">
      <c r="A11839" t="inlineStr">
        <is>
          <t>2019-W14-2019-HUERO-Y31031</t>
        </is>
      </c>
      <c r="B11839" t="n">
        <v>2019</v>
      </c>
      <c r="C11839" t="n">
        <v>14</v>
      </c>
      <c r="D11839" t="inlineStr">
        <is>
          <t>2019-HUERO</t>
        </is>
      </c>
      <c r="E11839" t="inlineStr">
        <is>
          <t>Y31031</t>
        </is>
      </c>
      <c r="F11839" t="inlineStr">
        <is>
          <t>WR</t>
        </is>
      </c>
      <c r="G11839" t="inlineStr">
        <is>
          <t>Yes</t>
        </is>
      </c>
      <c r="H11839" t="n">
        <v>12</v>
      </c>
    </row>
    <row r="11840">
      <c r="A11840" t="inlineStr">
        <is>
          <t>2019-W14-2019-HUERO-Y30117</t>
        </is>
      </c>
      <c r="B11840" t="n">
        <v>2019</v>
      </c>
      <c r="C11840" t="n">
        <v>14</v>
      </c>
      <c r="D11840" t="inlineStr">
        <is>
          <t>2019-HUERO</t>
        </is>
      </c>
      <c r="E11840" t="inlineStr">
        <is>
          <t>Y30117</t>
        </is>
      </c>
      <c r="F11840" t="inlineStr">
        <is>
          <t>RB</t>
        </is>
      </c>
      <c r="G11840" t="inlineStr">
        <is>
          <t>Yes</t>
        </is>
      </c>
      <c r="H11840" t="n">
        <v>7.8</v>
      </c>
    </row>
    <row r="11841">
      <c r="A11841" t="inlineStr">
        <is>
          <t>2019-W14-2019-HUERO-Y24913</t>
        </is>
      </c>
      <c r="B11841" t="n">
        <v>2019</v>
      </c>
      <c r="C11841" t="n">
        <v>14</v>
      </c>
      <c r="D11841" t="inlineStr">
        <is>
          <t>2019-HUERO</t>
        </is>
      </c>
      <c r="E11841" t="inlineStr">
        <is>
          <t>Y24913</t>
        </is>
      </c>
      <c r="F11841" t="inlineStr">
        <is>
          <t>RB</t>
        </is>
      </c>
      <c r="G11841" t="inlineStr">
        <is>
          <t>Yes</t>
        </is>
      </c>
      <c r="H11841" t="n">
        <v>9.800000000000001</v>
      </c>
    </row>
    <row r="11842">
      <c r="A11842" t="inlineStr">
        <is>
          <t>2019-W14-2019-HUERO-Y31056</t>
        </is>
      </c>
      <c r="B11842" t="n">
        <v>2019</v>
      </c>
      <c r="C11842" t="n">
        <v>14</v>
      </c>
      <c r="D11842" t="inlineStr">
        <is>
          <t>2019-HUERO</t>
        </is>
      </c>
      <c r="E11842" t="inlineStr">
        <is>
          <t>Y31056</t>
        </is>
      </c>
      <c r="F11842" t="inlineStr">
        <is>
          <t>TE</t>
        </is>
      </c>
      <c r="G11842" t="inlineStr">
        <is>
          <t>Yes</t>
        </is>
      </c>
      <c r="H11842" t="n">
        <v>1.9</v>
      </c>
    </row>
    <row r="11843">
      <c r="A11843" t="inlineStr">
        <is>
          <t>2019-W14-2019-HUERO-Y29279</t>
        </is>
      </c>
      <c r="B11843" t="n">
        <v>2019</v>
      </c>
      <c r="C11843" t="n">
        <v>14</v>
      </c>
      <c r="D11843" t="inlineStr">
        <is>
          <t>2019-HUERO</t>
        </is>
      </c>
      <c r="E11843" t="inlineStr">
        <is>
          <t>Y29279</t>
        </is>
      </c>
      <c r="F11843" t="inlineStr">
        <is>
          <t>W/R/T FLEX</t>
        </is>
      </c>
      <c r="G11843" t="inlineStr">
        <is>
          <t>Yes</t>
        </is>
      </c>
      <c r="H11843" t="n">
        <v>23.4</v>
      </c>
    </row>
    <row r="11844">
      <c r="A11844" t="inlineStr">
        <is>
          <t>2019-W14-2019-HUERO-Y28378</t>
        </is>
      </c>
      <c r="B11844" t="n">
        <v>2019</v>
      </c>
      <c r="C11844" t="n">
        <v>14</v>
      </c>
      <c r="D11844" t="inlineStr">
        <is>
          <t>2019-HUERO</t>
        </is>
      </c>
      <c r="E11844" t="inlineStr">
        <is>
          <t>Y28378</t>
        </is>
      </c>
      <c r="F11844" t="inlineStr">
        <is>
          <t>K</t>
        </is>
      </c>
      <c r="G11844" t="inlineStr">
        <is>
          <t>Yes</t>
        </is>
      </c>
      <c r="H11844" t="n">
        <v>6</v>
      </c>
    </row>
    <row r="11845">
      <c r="A11845" t="inlineStr">
        <is>
          <t>2019-W14-2019-HUERO-Y-DEF:green-bay</t>
        </is>
      </c>
      <c r="B11845" t="n">
        <v>2019</v>
      </c>
      <c r="C11845" t="n">
        <v>14</v>
      </c>
      <c r="D11845" t="inlineStr">
        <is>
          <t>2019-HUERO</t>
        </is>
      </c>
      <c r="E11845" t="inlineStr">
        <is>
          <t>Y-DEF:green-bay</t>
        </is>
      </c>
      <c r="F11845" t="inlineStr">
        <is>
          <t>DST</t>
        </is>
      </c>
      <c r="G11845" t="inlineStr">
        <is>
          <t>Yes</t>
        </is>
      </c>
      <c r="H11845" t="n">
        <v>7</v>
      </c>
    </row>
    <row r="11846">
      <c r="A11846" t="inlineStr">
        <is>
          <t>2019-W14-2019-HUERO-Y28654</t>
        </is>
      </c>
      <c r="B11846" t="n">
        <v>2019</v>
      </c>
      <c r="C11846" t="n">
        <v>14</v>
      </c>
      <c r="D11846" t="inlineStr">
        <is>
          <t>2019-HUERO</t>
        </is>
      </c>
      <c r="E11846" t="inlineStr">
        <is>
          <t>Y28654</t>
        </is>
      </c>
      <c r="F11846" t="inlineStr">
        <is>
          <t>BN</t>
        </is>
      </c>
      <c r="G11846" t="inlineStr">
        <is>
          <t>No</t>
        </is>
      </c>
      <c r="H11846" t="n">
        <v>23.9</v>
      </c>
    </row>
    <row r="11847">
      <c r="A11847" t="inlineStr">
        <is>
          <t>2019-W14-2019-HUERO-Y31206</t>
        </is>
      </c>
      <c r="B11847" t="n">
        <v>2019</v>
      </c>
      <c r="C11847" t="n">
        <v>14</v>
      </c>
      <c r="D11847" t="inlineStr">
        <is>
          <t>2019-HUERO</t>
        </is>
      </c>
      <c r="E11847" t="inlineStr">
        <is>
          <t>Y31206</t>
        </is>
      </c>
      <c r="F11847" t="inlineStr">
        <is>
          <t>BN</t>
        </is>
      </c>
      <c r="G11847" t="inlineStr">
        <is>
          <t>No</t>
        </is>
      </c>
      <c r="H11847" t="n">
        <v>7.5</v>
      </c>
    </row>
    <row r="11848">
      <c r="A11848" t="inlineStr">
        <is>
          <t>2019-W14-2019-HUERO-Y28482</t>
        </is>
      </c>
      <c r="B11848" t="n">
        <v>2019</v>
      </c>
      <c r="C11848" t="n">
        <v>14</v>
      </c>
      <c r="D11848" t="inlineStr">
        <is>
          <t>2019-HUERO</t>
        </is>
      </c>
      <c r="E11848" t="inlineStr">
        <is>
          <t>Y28482</t>
        </is>
      </c>
      <c r="F11848" t="inlineStr">
        <is>
          <t>BN</t>
        </is>
      </c>
      <c r="G11848" t="inlineStr">
        <is>
          <t>No</t>
        </is>
      </c>
      <c r="H11848" t="n">
        <v>7.6</v>
      </c>
    </row>
    <row r="11849">
      <c r="A11849" t="inlineStr">
        <is>
          <t>2019-W14-2019-HUERO-Y30153</t>
        </is>
      </c>
      <c r="B11849" t="n">
        <v>2019</v>
      </c>
      <c r="C11849" t="n">
        <v>14</v>
      </c>
      <c r="D11849" t="inlineStr">
        <is>
          <t>2019-HUERO</t>
        </is>
      </c>
      <c r="E11849" t="inlineStr">
        <is>
          <t>Y30153</t>
        </is>
      </c>
      <c r="F11849" t="inlineStr">
        <is>
          <t>BN</t>
        </is>
      </c>
      <c r="G11849" t="inlineStr">
        <is>
          <t>No</t>
        </is>
      </c>
      <c r="H11849" t="n">
        <v>5.2</v>
      </c>
    </row>
    <row r="11850">
      <c r="A11850" t="inlineStr">
        <is>
          <t>2019-W14-2019-HUERO-Y30977</t>
        </is>
      </c>
      <c r="B11850" t="n">
        <v>2019</v>
      </c>
      <c r="C11850" t="n">
        <v>14</v>
      </c>
      <c r="D11850" t="inlineStr">
        <is>
          <t>2019-HUERO</t>
        </is>
      </c>
      <c r="E11850" t="inlineStr">
        <is>
          <t>Y30977</t>
        </is>
      </c>
      <c r="F11850" t="inlineStr">
        <is>
          <t>BN</t>
        </is>
      </c>
      <c r="G11850" t="inlineStr">
        <is>
          <t>No</t>
        </is>
      </c>
      <c r="H11850" t="n">
        <v>10.74</v>
      </c>
    </row>
    <row r="11851">
      <c r="A11851" t="inlineStr">
        <is>
          <t>2019-W14-2019-HUERO-Y26671</t>
        </is>
      </c>
      <c r="B11851" t="n">
        <v>2019</v>
      </c>
      <c r="C11851" t="n">
        <v>14</v>
      </c>
      <c r="D11851" t="inlineStr">
        <is>
          <t>2019-HUERO</t>
        </is>
      </c>
      <c r="E11851" t="inlineStr">
        <is>
          <t>Y26671</t>
        </is>
      </c>
      <c r="F11851" t="inlineStr">
        <is>
          <t>IR</t>
        </is>
      </c>
      <c r="G11851" t="inlineStr">
        <is>
          <t>No</t>
        </is>
      </c>
      <c r="H11851" t="n">
        <v>0</v>
      </c>
    </row>
    <row r="11852">
      <c r="A11852" t="inlineStr">
        <is>
          <t>2019-W14-2019-ABARBA-Y30123</t>
        </is>
      </c>
      <c r="B11852" t="n">
        <v>2019</v>
      </c>
      <c r="C11852" t="n">
        <v>14</v>
      </c>
      <c r="D11852" t="inlineStr">
        <is>
          <t>2019-ABARBA</t>
        </is>
      </c>
      <c r="E11852" t="inlineStr">
        <is>
          <t>Y30123</t>
        </is>
      </c>
      <c r="F11852" t="inlineStr">
        <is>
          <t>QB</t>
        </is>
      </c>
      <c r="G11852" t="inlineStr">
        <is>
          <t>Yes</t>
        </is>
      </c>
      <c r="H11852" t="n">
        <v>16.92</v>
      </c>
    </row>
    <row r="11853">
      <c r="A11853" t="inlineStr">
        <is>
          <t>2019-W14-2019-ABARBA-Y28534</t>
        </is>
      </c>
      <c r="B11853" t="n">
        <v>2019</v>
      </c>
      <c r="C11853" t="n">
        <v>14</v>
      </c>
      <c r="D11853" t="inlineStr">
        <is>
          <t>2019-ABARBA</t>
        </is>
      </c>
      <c r="E11853" t="inlineStr">
        <is>
          <t>Y28534</t>
        </is>
      </c>
      <c r="F11853" t="inlineStr">
        <is>
          <t>WR</t>
        </is>
      </c>
      <c r="G11853" t="inlineStr">
        <is>
          <t>Yes</t>
        </is>
      </c>
      <c r="H11853" t="n">
        <v>12.2</v>
      </c>
    </row>
    <row r="11854">
      <c r="A11854" t="inlineStr">
        <is>
          <t>2019-W14-2019-ABARBA-Y31030</t>
        </is>
      </c>
      <c r="B11854" t="n">
        <v>2019</v>
      </c>
      <c r="C11854" t="n">
        <v>14</v>
      </c>
      <c r="D11854" t="inlineStr">
        <is>
          <t>2019-ABARBA</t>
        </is>
      </c>
      <c r="E11854" t="inlineStr">
        <is>
          <t>Y31030</t>
        </is>
      </c>
      <c r="F11854" t="inlineStr">
        <is>
          <t>WR</t>
        </is>
      </c>
      <c r="G11854" t="inlineStr">
        <is>
          <t>Yes</t>
        </is>
      </c>
      <c r="H11854" t="n">
        <v>5.3</v>
      </c>
    </row>
    <row r="11855">
      <c r="A11855" t="inlineStr">
        <is>
          <t>2019-W14-2019-ABARBA-Y30247</t>
        </is>
      </c>
      <c r="B11855" t="n">
        <v>2019</v>
      </c>
      <c r="C11855" t="n">
        <v>14</v>
      </c>
      <c r="D11855" t="inlineStr">
        <is>
          <t>2019-ABARBA</t>
        </is>
      </c>
      <c r="E11855" t="inlineStr">
        <is>
          <t>Y30247</t>
        </is>
      </c>
      <c r="F11855" t="inlineStr">
        <is>
          <t>RB</t>
        </is>
      </c>
      <c r="G11855" t="inlineStr">
        <is>
          <t>Yes</t>
        </is>
      </c>
      <c r="H11855" t="n">
        <v>2.4</v>
      </c>
    </row>
    <row r="11856">
      <c r="A11856" t="inlineStr">
        <is>
          <t>2019-W14-2019-ABARBA-Y30256</t>
        </is>
      </c>
      <c r="B11856" t="n">
        <v>2019</v>
      </c>
      <c r="C11856" t="n">
        <v>14</v>
      </c>
      <c r="D11856" t="inlineStr">
        <is>
          <t>2019-ABARBA</t>
        </is>
      </c>
      <c r="E11856" t="inlineStr">
        <is>
          <t>Y30256</t>
        </is>
      </c>
      <c r="F11856" t="inlineStr">
        <is>
          <t>RB</t>
        </is>
      </c>
      <c r="G11856" t="inlineStr">
        <is>
          <t>Yes</t>
        </is>
      </c>
      <c r="H11856" t="n">
        <v>9.800000000000001</v>
      </c>
    </row>
    <row r="11857">
      <c r="A11857" t="inlineStr">
        <is>
          <t>2019-W14-2019-ABARBA-Y6405</t>
        </is>
      </c>
      <c r="B11857" t="n">
        <v>2019</v>
      </c>
      <c r="C11857" t="n">
        <v>14</v>
      </c>
      <c r="D11857" t="inlineStr">
        <is>
          <t>2019-ABARBA</t>
        </is>
      </c>
      <c r="E11857" t="inlineStr">
        <is>
          <t>Y6405</t>
        </is>
      </c>
      <c r="F11857" t="inlineStr">
        <is>
          <t>TE</t>
        </is>
      </c>
      <c r="G11857" t="inlineStr">
        <is>
          <t>Yes</t>
        </is>
      </c>
      <c r="H11857" t="n">
        <v>6.2</v>
      </c>
    </row>
    <row r="11858">
      <c r="A11858" t="inlineStr">
        <is>
          <t>2019-W14-2019-ABARBA-Y29785</t>
        </is>
      </c>
      <c r="B11858" t="n">
        <v>2019</v>
      </c>
      <c r="C11858" t="n">
        <v>14</v>
      </c>
      <c r="D11858" t="inlineStr">
        <is>
          <t>2019-ABARBA</t>
        </is>
      </c>
      <c r="E11858" t="inlineStr">
        <is>
          <t>Y29785</t>
        </is>
      </c>
      <c r="F11858" t="inlineStr">
        <is>
          <t>W/R/T FLEX</t>
        </is>
      </c>
      <c r="G11858" t="inlineStr">
        <is>
          <t>Yes</t>
        </is>
      </c>
      <c r="H11858" t="n">
        <v>21.6</v>
      </c>
    </row>
    <row r="11859">
      <c r="A11859" t="inlineStr">
        <is>
          <t>2019-W14-2019-ABARBA-Y28188</t>
        </is>
      </c>
      <c r="B11859" t="n">
        <v>2019</v>
      </c>
      <c r="C11859" t="n">
        <v>14</v>
      </c>
      <c r="D11859" t="inlineStr">
        <is>
          <t>2019-ABARBA</t>
        </is>
      </c>
      <c r="E11859" t="inlineStr">
        <is>
          <t>Y28188</t>
        </is>
      </c>
      <c r="F11859" t="inlineStr">
        <is>
          <t>K</t>
        </is>
      </c>
      <c r="G11859" t="inlineStr">
        <is>
          <t>Yes</t>
        </is>
      </c>
      <c r="H11859" t="n">
        <v>11</v>
      </c>
    </row>
    <row r="11860">
      <c r="A11860" t="inlineStr">
        <is>
          <t>2019-W14-2019-ABARBA-Y-DEF:seattle</t>
        </is>
      </c>
      <c r="B11860" t="n">
        <v>2019</v>
      </c>
      <c r="C11860" t="n">
        <v>14</v>
      </c>
      <c r="D11860" t="inlineStr">
        <is>
          <t>2019-ABARBA</t>
        </is>
      </c>
      <c r="E11860" t="inlineStr">
        <is>
          <t>Y-DEF:seattle</t>
        </is>
      </c>
      <c r="F11860" t="inlineStr">
        <is>
          <t>DST</t>
        </is>
      </c>
      <c r="G11860" t="inlineStr">
        <is>
          <t>Yes</t>
        </is>
      </c>
      <c r="H11860" t="n">
        <v>11</v>
      </c>
    </row>
    <row r="11861">
      <c r="A11861" t="inlineStr">
        <is>
          <t>2019-W14-2019-ABARBA-Y29344</t>
        </is>
      </c>
      <c r="B11861" t="n">
        <v>2019</v>
      </c>
      <c r="C11861" t="n">
        <v>14</v>
      </c>
      <c r="D11861" t="inlineStr">
        <is>
          <t>2019-ABARBA</t>
        </is>
      </c>
      <c r="E11861" t="inlineStr">
        <is>
          <t>Y29344</t>
        </is>
      </c>
      <c r="F11861" t="inlineStr">
        <is>
          <t>BN</t>
        </is>
      </c>
      <c r="G11861" t="inlineStr">
        <is>
          <t>No</t>
        </is>
      </c>
      <c r="H11861" t="n">
        <v>15.1</v>
      </c>
    </row>
    <row r="11862">
      <c r="A11862" t="inlineStr">
        <is>
          <t>2019-W14-2019-ABARBA-Y27619</t>
        </is>
      </c>
      <c r="B11862" t="n">
        <v>2019</v>
      </c>
      <c r="C11862" t="n">
        <v>14</v>
      </c>
      <c r="D11862" t="inlineStr">
        <is>
          <t>2019-ABARBA</t>
        </is>
      </c>
      <c r="E11862" t="inlineStr">
        <is>
          <t>Y27619</t>
        </is>
      </c>
      <c r="F11862" t="inlineStr">
        <is>
          <t>BN</t>
        </is>
      </c>
      <c r="G11862" t="inlineStr">
        <is>
          <t>No</t>
        </is>
      </c>
      <c r="H11862" t="n">
        <v>4.1</v>
      </c>
    </row>
    <row r="11863">
      <c r="A11863" t="inlineStr">
        <is>
          <t>2019-W14-2019-ABARBA-Y30136</t>
        </is>
      </c>
      <c r="B11863" t="n">
        <v>2019</v>
      </c>
      <c r="C11863" t="n">
        <v>14</v>
      </c>
      <c r="D11863" t="inlineStr">
        <is>
          <t>2019-ABARBA</t>
        </is>
      </c>
      <c r="E11863" t="inlineStr">
        <is>
          <t>Y30136</t>
        </is>
      </c>
      <c r="F11863" t="inlineStr">
        <is>
          <t>BN</t>
        </is>
      </c>
      <c r="G11863" t="inlineStr">
        <is>
          <t>No</t>
        </is>
      </c>
      <c r="H11863" t="n">
        <v>0</v>
      </c>
    </row>
    <row r="11864">
      <c r="A11864" t="inlineStr">
        <is>
          <t>2019-W14-2019-ABARBA-Y30120</t>
        </is>
      </c>
      <c r="B11864" t="n">
        <v>2019</v>
      </c>
      <c r="C11864" t="n">
        <v>14</v>
      </c>
      <c r="D11864" t="inlineStr">
        <is>
          <t>2019-ABARBA</t>
        </is>
      </c>
      <c r="E11864" t="inlineStr">
        <is>
          <t>Y30120</t>
        </is>
      </c>
      <c r="F11864" t="inlineStr">
        <is>
          <t>BN</t>
        </is>
      </c>
      <c r="G11864" t="inlineStr">
        <is>
          <t>No</t>
        </is>
      </c>
      <c r="H11864" t="n">
        <v>15.3</v>
      </c>
    </row>
    <row r="11865">
      <c r="A11865" t="inlineStr">
        <is>
          <t>2019-W14-2019-ABARBA-Y30552</t>
        </is>
      </c>
      <c r="B11865" t="n">
        <v>2019</v>
      </c>
      <c r="C11865" t="n">
        <v>14</v>
      </c>
      <c r="D11865" t="inlineStr">
        <is>
          <t>2019-ABARBA</t>
        </is>
      </c>
      <c r="E11865" t="inlineStr">
        <is>
          <t>Y30552</t>
        </is>
      </c>
      <c r="F11865" t="inlineStr">
        <is>
          <t>BN</t>
        </is>
      </c>
      <c r="G11865" t="inlineStr">
        <is>
          <t>No</t>
        </is>
      </c>
      <c r="H11865" t="n">
        <v>6.3</v>
      </c>
    </row>
    <row r="11866">
      <c r="A11866" t="inlineStr">
        <is>
          <t>2019-W14-2019-TONYCLIF-Y7200</t>
        </is>
      </c>
      <c r="B11866" t="n">
        <v>2019</v>
      </c>
      <c r="C11866" t="n">
        <v>14</v>
      </c>
      <c r="D11866" t="inlineStr">
        <is>
          <t>2019-TONYCLIF</t>
        </is>
      </c>
      <c r="E11866" t="inlineStr">
        <is>
          <t>Y7200</t>
        </is>
      </c>
      <c r="F11866" t="inlineStr">
        <is>
          <t>QB</t>
        </is>
      </c>
      <c r="G11866" t="inlineStr">
        <is>
          <t>Yes</t>
        </is>
      </c>
      <c r="H11866" t="n">
        <v>11.4</v>
      </c>
    </row>
    <row r="11867">
      <c r="A11867" t="inlineStr">
        <is>
          <t>2019-W14-2019-TONYCLIF-Y30994</t>
        </is>
      </c>
      <c r="B11867" t="n">
        <v>2019</v>
      </c>
      <c r="C11867" t="n">
        <v>14</v>
      </c>
      <c r="D11867" t="inlineStr">
        <is>
          <t>2019-TONYCLIF</t>
        </is>
      </c>
      <c r="E11867" t="inlineStr">
        <is>
          <t>Y30994</t>
        </is>
      </c>
      <c r="F11867" t="inlineStr">
        <is>
          <t>WR</t>
        </is>
      </c>
      <c r="G11867" t="inlineStr">
        <is>
          <t>Yes</t>
        </is>
      </c>
      <c r="H11867" t="n">
        <v>10.1</v>
      </c>
    </row>
    <row r="11868">
      <c r="A11868" t="inlineStr">
        <is>
          <t>2019-W14-2019-TONYCLIF-Y29399</t>
        </is>
      </c>
      <c r="B11868" t="n">
        <v>2019</v>
      </c>
      <c r="C11868" t="n">
        <v>14</v>
      </c>
      <c r="D11868" t="inlineStr">
        <is>
          <t>2019-TONYCLIF</t>
        </is>
      </c>
      <c r="E11868" t="inlineStr">
        <is>
          <t>Y29399</t>
        </is>
      </c>
      <c r="F11868" t="inlineStr">
        <is>
          <t>WR</t>
        </is>
      </c>
      <c r="G11868" t="inlineStr">
        <is>
          <t>Yes</t>
        </is>
      </c>
      <c r="H11868" t="n">
        <v>10</v>
      </c>
    </row>
    <row r="11869">
      <c r="A11869" t="inlineStr">
        <is>
          <t>2019-W14-2019-TONYCLIF-Y31005</t>
        </is>
      </c>
      <c r="B11869" t="n">
        <v>2019</v>
      </c>
      <c r="C11869" t="n">
        <v>14</v>
      </c>
      <c r="D11869" t="inlineStr">
        <is>
          <t>2019-TONYCLIF</t>
        </is>
      </c>
      <c r="E11869" t="inlineStr">
        <is>
          <t>Y31005</t>
        </is>
      </c>
      <c r="F11869" t="inlineStr">
        <is>
          <t>RB</t>
        </is>
      </c>
      <c r="G11869" t="inlineStr">
        <is>
          <t>Yes</t>
        </is>
      </c>
      <c r="H11869" t="n">
        <v>12.2</v>
      </c>
    </row>
    <row r="11870">
      <c r="A11870" t="inlineStr">
        <is>
          <t>2019-W14-2019-TONYCLIF-Y30232</t>
        </is>
      </c>
      <c r="B11870" t="n">
        <v>2019</v>
      </c>
      <c r="C11870" t="n">
        <v>14</v>
      </c>
      <c r="D11870" t="inlineStr">
        <is>
          <t>2019-TONYCLIF</t>
        </is>
      </c>
      <c r="E11870" t="inlineStr">
        <is>
          <t>Y30232</t>
        </is>
      </c>
      <c r="F11870" t="inlineStr">
        <is>
          <t>RB</t>
        </is>
      </c>
      <c r="G11870" t="inlineStr">
        <is>
          <t>Yes</t>
        </is>
      </c>
      <c r="H11870" t="n">
        <v>6.1</v>
      </c>
    </row>
    <row r="11871">
      <c r="A11871" t="inlineStr">
        <is>
          <t>2019-W14-2019-TONYCLIF-Y29315</t>
        </is>
      </c>
      <c r="B11871" t="n">
        <v>2019</v>
      </c>
      <c r="C11871" t="n">
        <v>14</v>
      </c>
      <c r="D11871" t="inlineStr">
        <is>
          <t>2019-TONYCLIF</t>
        </is>
      </c>
      <c r="E11871" t="inlineStr">
        <is>
          <t>Y29315</t>
        </is>
      </c>
      <c r="F11871" t="inlineStr">
        <is>
          <t>TE</t>
        </is>
      </c>
      <c r="G11871" t="inlineStr">
        <is>
          <t>Yes</t>
        </is>
      </c>
      <c r="H11871" t="n">
        <v>4.2</v>
      </c>
    </row>
    <row r="11872">
      <c r="A11872" t="inlineStr">
        <is>
          <t>2019-W14-2019-TONYCLIF-Y24830</t>
        </is>
      </c>
      <c r="B11872" t="n">
        <v>2019</v>
      </c>
      <c r="C11872" t="n">
        <v>14</v>
      </c>
      <c r="D11872" t="inlineStr">
        <is>
          <t>2019-TONYCLIF</t>
        </is>
      </c>
      <c r="E11872" t="inlineStr">
        <is>
          <t>Y24830</t>
        </is>
      </c>
      <c r="F11872" t="inlineStr">
        <is>
          <t>W/R/T FLEX</t>
        </is>
      </c>
      <c r="G11872" t="inlineStr">
        <is>
          <t>Yes</t>
        </is>
      </c>
      <c r="H11872" t="n">
        <v>2.1</v>
      </c>
    </row>
    <row r="11873">
      <c r="A11873" t="inlineStr">
        <is>
          <t>2019-W14-2019-TONYCLIF-Y32384</t>
        </is>
      </c>
      <c r="B11873" t="n">
        <v>2019</v>
      </c>
      <c r="C11873" t="n">
        <v>14</v>
      </c>
      <c r="D11873" t="inlineStr">
        <is>
          <t>2019-TONYCLIF</t>
        </is>
      </c>
      <c r="E11873" t="inlineStr">
        <is>
          <t>Y32384</t>
        </is>
      </c>
      <c r="F11873" t="inlineStr">
        <is>
          <t>K</t>
        </is>
      </c>
      <c r="G11873" t="inlineStr">
        <is>
          <t>Yes</t>
        </is>
      </c>
      <c r="H11873" t="n">
        <v>10</v>
      </c>
    </row>
    <row r="11874">
      <c r="A11874" t="inlineStr">
        <is>
          <t>2019-W14-2019-TONYCLIF-Y-DEF:tennessee</t>
        </is>
      </c>
      <c r="B11874" t="n">
        <v>2019</v>
      </c>
      <c r="C11874" t="n">
        <v>14</v>
      </c>
      <c r="D11874" t="inlineStr">
        <is>
          <t>2019-TONYCLIF</t>
        </is>
      </c>
      <c r="E11874" t="inlineStr">
        <is>
          <t>Y-DEF:tennessee</t>
        </is>
      </c>
      <c r="F11874" t="inlineStr">
        <is>
          <t>DST</t>
        </is>
      </c>
      <c r="G11874" t="inlineStr">
        <is>
          <t>Yes</t>
        </is>
      </c>
      <c r="H11874" t="n">
        <v>10</v>
      </c>
    </row>
    <row r="11875">
      <c r="A11875" t="inlineStr">
        <is>
          <t>2019-W14-2019-TONYCLIF-Y28457</t>
        </is>
      </c>
      <c r="B11875" t="n">
        <v>2019</v>
      </c>
      <c r="C11875" t="n">
        <v>14</v>
      </c>
      <c r="D11875" t="inlineStr">
        <is>
          <t>2019-TONYCLIF</t>
        </is>
      </c>
      <c r="E11875" t="inlineStr">
        <is>
          <t>Y28457</t>
        </is>
      </c>
      <c r="F11875" t="inlineStr">
        <is>
          <t>BN</t>
        </is>
      </c>
      <c r="G11875" t="inlineStr">
        <is>
          <t>No</t>
        </is>
      </c>
      <c r="H11875" t="n">
        <v>6.3</v>
      </c>
    </row>
    <row r="11876">
      <c r="A11876" t="inlineStr">
        <is>
          <t>2019-W14-2019-TONYCLIF-Y25812</t>
        </is>
      </c>
      <c r="B11876" t="n">
        <v>2019</v>
      </c>
      <c r="C11876" t="n">
        <v>14</v>
      </c>
      <c r="D11876" t="inlineStr">
        <is>
          <t>2019-TONYCLIF</t>
        </is>
      </c>
      <c r="E11876" t="inlineStr">
        <is>
          <t>Y25812</t>
        </is>
      </c>
      <c r="F11876" t="inlineStr">
        <is>
          <t>BN</t>
        </is>
      </c>
      <c r="G11876" t="inlineStr">
        <is>
          <t>No</t>
        </is>
      </c>
      <c r="H11876" t="n">
        <v>13.58</v>
      </c>
    </row>
    <row r="11877">
      <c r="A11877" t="inlineStr">
        <is>
          <t>2019-W14-2019-TONYCLIF-Y31041</t>
        </is>
      </c>
      <c r="B11877" t="n">
        <v>2019</v>
      </c>
      <c r="C11877" t="n">
        <v>14</v>
      </c>
      <c r="D11877" t="inlineStr">
        <is>
          <t>2019-TONYCLIF</t>
        </is>
      </c>
      <c r="E11877" t="inlineStr">
        <is>
          <t>Y31041</t>
        </is>
      </c>
      <c r="F11877" t="inlineStr">
        <is>
          <t>BN</t>
        </is>
      </c>
      <c r="G11877" t="inlineStr">
        <is>
          <t>No</t>
        </is>
      </c>
      <c r="H11877" t="n">
        <v>10.2</v>
      </c>
    </row>
    <row r="11878">
      <c r="A11878" t="inlineStr">
        <is>
          <t>2019-W14-2019-TONYCLIF-Y32046</t>
        </is>
      </c>
      <c r="B11878" t="n">
        <v>2019</v>
      </c>
      <c r="C11878" t="n">
        <v>14</v>
      </c>
      <c r="D11878" t="inlineStr">
        <is>
          <t>2019-TONYCLIF</t>
        </is>
      </c>
      <c r="E11878" t="inlineStr">
        <is>
          <t>Y32046</t>
        </is>
      </c>
      <c r="F11878" t="inlineStr">
        <is>
          <t>BN</t>
        </is>
      </c>
      <c r="G11878" t="inlineStr">
        <is>
          <t>No</t>
        </is>
      </c>
      <c r="H11878" t="n">
        <v>6.3</v>
      </c>
    </row>
    <row r="11879">
      <c r="A11879" t="inlineStr">
        <is>
          <t>2019-W14-2019-TONYCLIF-Y-DEF:new-orleans</t>
        </is>
      </c>
      <c r="B11879" t="n">
        <v>2019</v>
      </c>
      <c r="C11879" t="n">
        <v>14</v>
      </c>
      <c r="D11879" t="inlineStr">
        <is>
          <t>2019-TONYCLIF</t>
        </is>
      </c>
      <c r="E11879" t="inlineStr">
        <is>
          <t>Y-DEF:new-orleans</t>
        </is>
      </c>
      <c r="F11879" t="inlineStr">
        <is>
          <t>BN</t>
        </is>
      </c>
      <c r="G11879" t="inlineStr">
        <is>
          <t>No</t>
        </is>
      </c>
      <c r="H11879" t="n">
        <v>1</v>
      </c>
    </row>
    <row r="11880">
      <c r="A11880" t="inlineStr">
        <is>
          <t>2019-W14-2019-TONYCLIF-Y31013</t>
        </is>
      </c>
      <c r="B11880" t="n">
        <v>2019</v>
      </c>
      <c r="C11880" t="n">
        <v>14</v>
      </c>
      <c r="D11880" t="inlineStr">
        <is>
          <t>2019-TONYCLIF</t>
        </is>
      </c>
      <c r="E11880" t="inlineStr">
        <is>
          <t>Y31013</t>
        </is>
      </c>
      <c r="F11880" t="inlineStr">
        <is>
          <t>IR</t>
        </is>
      </c>
      <c r="G11880" t="inlineStr">
        <is>
          <t>No</t>
        </is>
      </c>
      <c r="H11880" t="n">
        <v>0</v>
      </c>
    </row>
    <row r="11881">
      <c r="A11881" t="inlineStr">
        <is>
          <t>2019-W14-2019-ISAROD-Y29325</t>
        </is>
      </c>
      <c r="B11881" t="n">
        <v>2019</v>
      </c>
      <c r="C11881" t="n">
        <v>14</v>
      </c>
      <c r="D11881" t="inlineStr">
        <is>
          <t>2019-ISAROD</t>
        </is>
      </c>
      <c r="E11881" t="inlineStr">
        <is>
          <t>Y29325</t>
        </is>
      </c>
      <c r="F11881" t="inlineStr">
        <is>
          <t>QB</t>
        </is>
      </c>
      <c r="G11881" t="inlineStr">
        <is>
          <t>Yes</t>
        </is>
      </c>
      <c r="H11881" t="n">
        <v>24.64</v>
      </c>
    </row>
    <row r="11882">
      <c r="A11882" t="inlineStr">
        <is>
          <t>2019-W14-2019-ISAROD-Y9496</t>
        </is>
      </c>
      <c r="B11882" t="n">
        <v>2019</v>
      </c>
      <c r="C11882" t="n">
        <v>14</v>
      </c>
      <c r="D11882" t="inlineStr">
        <is>
          <t>2019-ISAROD</t>
        </is>
      </c>
      <c r="E11882" t="inlineStr">
        <is>
          <t>Y9496</t>
        </is>
      </c>
      <c r="F11882" t="inlineStr">
        <is>
          <t>WR</t>
        </is>
      </c>
      <c r="G11882" t="inlineStr">
        <is>
          <t>Yes</t>
        </is>
      </c>
      <c r="H11882" t="n">
        <v>20.3</v>
      </c>
    </row>
    <row r="11883">
      <c r="A11883" t="inlineStr">
        <is>
          <t>2019-W14-2019-ISAROD-Y27581</t>
        </is>
      </c>
      <c r="B11883" t="n">
        <v>2019</v>
      </c>
      <c r="C11883" t="n">
        <v>14</v>
      </c>
      <c r="D11883" t="inlineStr">
        <is>
          <t>2019-ISAROD</t>
        </is>
      </c>
      <c r="E11883" t="inlineStr">
        <is>
          <t>Y27581</t>
        </is>
      </c>
      <c r="F11883" t="inlineStr">
        <is>
          <t>WR</t>
        </is>
      </c>
      <c r="G11883" t="inlineStr">
        <is>
          <t>Yes</t>
        </is>
      </c>
      <c r="H11883" t="n">
        <v>6.1</v>
      </c>
    </row>
    <row r="11884">
      <c r="A11884" t="inlineStr">
        <is>
          <t>2019-W14-2019-ISAROD-Y27585</t>
        </is>
      </c>
      <c r="B11884" t="n">
        <v>2019</v>
      </c>
      <c r="C11884" t="n">
        <v>14</v>
      </c>
      <c r="D11884" t="inlineStr">
        <is>
          <t>2019-ISAROD</t>
        </is>
      </c>
      <c r="E11884" t="inlineStr">
        <is>
          <t>Y27585</t>
        </is>
      </c>
      <c r="F11884" t="inlineStr">
        <is>
          <t>RB</t>
        </is>
      </c>
      <c r="G11884" t="inlineStr">
        <is>
          <t>Yes</t>
        </is>
      </c>
      <c r="H11884" t="n">
        <v>8.800000000000001</v>
      </c>
    </row>
    <row r="11885">
      <c r="A11885" t="inlineStr">
        <is>
          <t>2019-W14-2019-ISAROD-Y30154</t>
        </is>
      </c>
      <c r="B11885" t="n">
        <v>2019</v>
      </c>
      <c r="C11885" t="n">
        <v>14</v>
      </c>
      <c r="D11885" t="inlineStr">
        <is>
          <t>2019-ISAROD</t>
        </is>
      </c>
      <c r="E11885" t="inlineStr">
        <is>
          <t>Y30154</t>
        </is>
      </c>
      <c r="F11885" t="inlineStr">
        <is>
          <t>RB</t>
        </is>
      </c>
      <c r="G11885" t="inlineStr">
        <is>
          <t>Yes</t>
        </is>
      </c>
      <c r="H11885" t="n">
        <v>14.5</v>
      </c>
    </row>
    <row r="11886">
      <c r="A11886" t="inlineStr">
        <is>
          <t>2019-W14-2019-ISAROD-Y27299</t>
        </is>
      </c>
      <c r="B11886" t="n">
        <v>2019</v>
      </c>
      <c r="C11886" t="n">
        <v>14</v>
      </c>
      <c r="D11886" t="inlineStr">
        <is>
          <t>2019-ISAROD</t>
        </is>
      </c>
      <c r="E11886" t="inlineStr">
        <is>
          <t>Y27299</t>
        </is>
      </c>
      <c r="F11886" t="inlineStr">
        <is>
          <t>TE</t>
        </is>
      </c>
      <c r="G11886" t="inlineStr">
        <is>
          <t>Yes</t>
        </is>
      </c>
      <c r="H11886" t="n">
        <v>3.7</v>
      </c>
    </row>
    <row r="11887">
      <c r="A11887" t="inlineStr">
        <is>
          <t>2019-W14-2019-ISAROD-Y29288</t>
        </is>
      </c>
      <c r="B11887" t="n">
        <v>2019</v>
      </c>
      <c r="C11887" t="n">
        <v>14</v>
      </c>
      <c r="D11887" t="inlineStr">
        <is>
          <t>2019-ISAROD</t>
        </is>
      </c>
      <c r="E11887" t="inlineStr">
        <is>
          <t>Y29288</t>
        </is>
      </c>
      <c r="F11887" t="inlineStr">
        <is>
          <t>W/R/T FLEX</t>
        </is>
      </c>
      <c r="G11887" t="inlineStr">
        <is>
          <t>Yes</t>
        </is>
      </c>
      <c r="H11887" t="n">
        <v>10.7</v>
      </c>
    </row>
    <row r="11888">
      <c r="A11888" t="inlineStr">
        <is>
          <t>2019-W14-2019-ISAROD-Y29754</t>
        </is>
      </c>
      <c r="B11888" t="n">
        <v>2019</v>
      </c>
      <c r="C11888" t="n">
        <v>14</v>
      </c>
      <c r="D11888" t="inlineStr">
        <is>
          <t>2019-ISAROD</t>
        </is>
      </c>
      <c r="E11888" t="inlineStr">
        <is>
          <t>Y29754</t>
        </is>
      </c>
      <c r="F11888" t="inlineStr">
        <is>
          <t>K</t>
        </is>
      </c>
      <c r="G11888" t="inlineStr">
        <is>
          <t>Yes</t>
        </is>
      </c>
      <c r="H11888" t="n">
        <v>13</v>
      </c>
    </row>
    <row r="11889">
      <c r="A11889" t="inlineStr">
        <is>
          <t>2019-W14-2019-ISAROD-Y-DEF:cleveland</t>
        </is>
      </c>
      <c r="B11889" t="n">
        <v>2019</v>
      </c>
      <c r="C11889" t="n">
        <v>14</v>
      </c>
      <c r="D11889" t="inlineStr">
        <is>
          <t>2019-ISAROD</t>
        </is>
      </c>
      <c r="E11889" t="inlineStr">
        <is>
          <t>Y-DEF:cleveland</t>
        </is>
      </c>
      <c r="F11889" t="inlineStr">
        <is>
          <t>DST</t>
        </is>
      </c>
      <c r="G11889" t="inlineStr">
        <is>
          <t>Yes</t>
        </is>
      </c>
      <c r="H11889" t="n">
        <v>11</v>
      </c>
    </row>
    <row r="11890">
      <c r="A11890" t="inlineStr">
        <is>
          <t>2019-W14-2019-ISAROD-Y25802</t>
        </is>
      </c>
      <c r="B11890" t="n">
        <v>2019</v>
      </c>
      <c r="C11890" t="n">
        <v>14</v>
      </c>
      <c r="D11890" t="inlineStr">
        <is>
          <t>2019-ISAROD</t>
        </is>
      </c>
      <c r="E11890" t="inlineStr">
        <is>
          <t>Y25802</t>
        </is>
      </c>
      <c r="F11890" t="inlineStr">
        <is>
          <t>BN</t>
        </is>
      </c>
      <c r="G11890" t="inlineStr">
        <is>
          <t>No</t>
        </is>
      </c>
      <c r="H11890" t="n">
        <v>0</v>
      </c>
    </row>
    <row r="11891">
      <c r="A11891" t="inlineStr">
        <is>
          <t>2019-W14-2019-ISAROD-Y28493</t>
        </is>
      </c>
      <c r="B11891" t="n">
        <v>2019</v>
      </c>
      <c r="C11891" t="n">
        <v>14</v>
      </c>
      <c r="D11891" t="inlineStr">
        <is>
          <t>2019-ISAROD</t>
        </is>
      </c>
      <c r="E11891" t="inlineStr">
        <is>
          <t>Y28493</t>
        </is>
      </c>
      <c r="F11891" t="inlineStr">
        <is>
          <t>BN</t>
        </is>
      </c>
      <c r="G11891" t="inlineStr">
        <is>
          <t>No</t>
        </is>
      </c>
      <c r="H11891" t="n">
        <v>4.4</v>
      </c>
    </row>
    <row r="11892">
      <c r="A11892" t="inlineStr">
        <is>
          <t>2019-W14-2019-ISAROD-Y30971</t>
        </is>
      </c>
      <c r="B11892" t="n">
        <v>2019</v>
      </c>
      <c r="C11892" t="n">
        <v>14</v>
      </c>
      <c r="D11892" t="inlineStr">
        <is>
          <t>2019-ISAROD</t>
        </is>
      </c>
      <c r="E11892" t="inlineStr">
        <is>
          <t>Y30971</t>
        </is>
      </c>
      <c r="F11892" t="inlineStr">
        <is>
          <t>BN</t>
        </is>
      </c>
      <c r="G11892" t="inlineStr">
        <is>
          <t>No</t>
        </is>
      </c>
      <c r="H11892" t="n">
        <v>12.98</v>
      </c>
    </row>
    <row r="11893">
      <c r="A11893" t="inlineStr">
        <is>
          <t>2019-W14-2019-ISAROD-Y27532</t>
        </is>
      </c>
      <c r="B11893" t="n">
        <v>2019</v>
      </c>
      <c r="C11893" t="n">
        <v>14</v>
      </c>
      <c r="D11893" t="inlineStr">
        <is>
          <t>2019-ISAROD</t>
        </is>
      </c>
      <c r="E11893" t="inlineStr">
        <is>
          <t>Y27532</t>
        </is>
      </c>
      <c r="F11893" t="inlineStr">
        <is>
          <t>BN</t>
        </is>
      </c>
      <c r="G11893" t="inlineStr">
        <is>
          <t>No</t>
        </is>
      </c>
      <c r="H11893" t="n">
        <v>7</v>
      </c>
    </row>
    <row r="11894">
      <c r="A11894" t="inlineStr">
        <is>
          <t>2019-W14-2019-ISAROD-Y-DEF:indianapolis</t>
        </is>
      </c>
      <c r="B11894" t="n">
        <v>2019</v>
      </c>
      <c r="C11894" t="n">
        <v>14</v>
      </c>
      <c r="D11894" t="inlineStr">
        <is>
          <t>2019-ISAROD</t>
        </is>
      </c>
      <c r="E11894" t="inlineStr">
        <is>
          <t>Y-DEF:indianapolis</t>
        </is>
      </c>
      <c r="F11894" t="inlineStr">
        <is>
          <t>BN</t>
        </is>
      </c>
      <c r="G11894" t="inlineStr">
        <is>
          <t>No</t>
        </is>
      </c>
      <c r="H11894" t="n">
        <v>11</v>
      </c>
    </row>
    <row r="11895">
      <c r="A11895" t="inlineStr">
        <is>
          <t>2019-W14-2019-ISAROD-Y30142</t>
        </is>
      </c>
      <c r="B11895" t="n">
        <v>2019</v>
      </c>
      <c r="C11895" t="n">
        <v>14</v>
      </c>
      <c r="D11895" t="inlineStr">
        <is>
          <t>2019-ISAROD</t>
        </is>
      </c>
      <c r="E11895" t="inlineStr">
        <is>
          <t>Y30142</t>
        </is>
      </c>
      <c r="F11895" t="inlineStr">
        <is>
          <t>IR</t>
        </is>
      </c>
      <c r="G11895" t="inlineStr">
        <is>
          <t>No</t>
        </is>
      </c>
      <c r="H11895" t="n">
        <v>0.9</v>
      </c>
    </row>
    <row r="11896">
      <c r="A11896" t="inlineStr">
        <is>
          <t>2019-W14-2019-ALEXAODE-Y30125</t>
        </is>
      </c>
      <c r="B11896" t="n">
        <v>2019</v>
      </c>
      <c r="C11896" t="n">
        <v>14</v>
      </c>
      <c r="D11896" t="inlineStr">
        <is>
          <t>2019-ALEXAODE</t>
        </is>
      </c>
      <c r="E11896" t="inlineStr">
        <is>
          <t>Y30125</t>
        </is>
      </c>
      <c r="F11896" t="inlineStr">
        <is>
          <t>QB</t>
        </is>
      </c>
      <c r="G11896" t="inlineStr">
        <is>
          <t>Yes</t>
        </is>
      </c>
      <c r="H11896" t="n">
        <v>32.08</v>
      </c>
    </row>
    <row r="11897">
      <c r="A11897" t="inlineStr">
        <is>
          <t>2019-W14-2019-ALEXAODE-Y27535</t>
        </is>
      </c>
      <c r="B11897" t="n">
        <v>2019</v>
      </c>
      <c r="C11897" t="n">
        <v>14</v>
      </c>
      <c r="D11897" t="inlineStr">
        <is>
          <t>2019-ALEXAODE</t>
        </is>
      </c>
      <c r="E11897" t="inlineStr">
        <is>
          <t>Y27535</t>
        </is>
      </c>
      <c r="F11897" t="inlineStr">
        <is>
          <t>WR</t>
        </is>
      </c>
      <c r="G11897" t="inlineStr">
        <is>
          <t>Yes</t>
        </is>
      </c>
      <c r="H11897" t="n">
        <v>14.6</v>
      </c>
    </row>
    <row r="11898">
      <c r="A11898" t="inlineStr">
        <is>
          <t>2019-W14-2019-ALEXAODE-Y31010</t>
        </is>
      </c>
      <c r="B11898" t="n">
        <v>2019</v>
      </c>
      <c r="C11898" t="n">
        <v>14</v>
      </c>
      <c r="D11898" t="inlineStr">
        <is>
          <t>2019-ALEXAODE</t>
        </is>
      </c>
      <c r="E11898" t="inlineStr">
        <is>
          <t>Y31010</t>
        </is>
      </c>
      <c r="F11898" t="inlineStr">
        <is>
          <t>WR</t>
        </is>
      </c>
      <c r="G11898" t="inlineStr">
        <is>
          <t>Yes</t>
        </is>
      </c>
      <c r="H11898" t="n">
        <v>5.9</v>
      </c>
    </row>
    <row r="11899">
      <c r="A11899" t="inlineStr">
        <is>
          <t>2019-W14-2019-ALEXAODE-Y31906</t>
        </is>
      </c>
      <c r="B11899" t="n">
        <v>2019</v>
      </c>
      <c r="C11899" t="n">
        <v>14</v>
      </c>
      <c r="D11899" t="inlineStr">
        <is>
          <t>2019-ALEXAODE</t>
        </is>
      </c>
      <c r="E11899" t="inlineStr">
        <is>
          <t>Y31906</t>
        </is>
      </c>
      <c r="F11899" t="inlineStr">
        <is>
          <t>RB</t>
        </is>
      </c>
      <c r="G11899" t="inlineStr">
        <is>
          <t>Yes</t>
        </is>
      </c>
      <c r="H11899" t="n">
        <v>14.8</v>
      </c>
    </row>
    <row r="11900">
      <c r="A11900" t="inlineStr">
        <is>
          <t>2019-W14-2019-ALEXAODE-Y30199</t>
        </is>
      </c>
      <c r="B11900" t="n">
        <v>2019</v>
      </c>
      <c r="C11900" t="n">
        <v>14</v>
      </c>
      <c r="D11900" t="inlineStr">
        <is>
          <t>2019-ALEXAODE</t>
        </is>
      </c>
      <c r="E11900" t="inlineStr">
        <is>
          <t>Y30199</t>
        </is>
      </c>
      <c r="F11900" t="inlineStr">
        <is>
          <t>RB</t>
        </is>
      </c>
      <c r="G11900" t="inlineStr">
        <is>
          <t>Yes</t>
        </is>
      </c>
      <c r="H11900" t="n">
        <v>13.8</v>
      </c>
    </row>
    <row r="11901">
      <c r="A11901" t="inlineStr">
        <is>
          <t>2019-W14-2019-ALEXAODE-Y26686</t>
        </is>
      </c>
      <c r="B11901" t="n">
        <v>2019</v>
      </c>
      <c r="C11901" t="n">
        <v>14</v>
      </c>
      <c r="D11901" t="inlineStr">
        <is>
          <t>2019-ALEXAODE</t>
        </is>
      </c>
      <c r="E11901" t="inlineStr">
        <is>
          <t>Y26686</t>
        </is>
      </c>
      <c r="F11901" t="inlineStr">
        <is>
          <t>TE</t>
        </is>
      </c>
      <c r="G11901" t="inlineStr">
        <is>
          <t>Yes</t>
        </is>
      </c>
      <c r="H11901" t="n">
        <v>14.5</v>
      </c>
    </row>
    <row r="11902">
      <c r="A11902" t="inlineStr">
        <is>
          <t>2019-W14-2019-ALEXAODE-Y9317</t>
        </is>
      </c>
      <c r="B11902" t="n">
        <v>2019</v>
      </c>
      <c r="C11902" t="n">
        <v>14</v>
      </c>
      <c r="D11902" t="inlineStr">
        <is>
          <t>2019-ALEXAODE</t>
        </is>
      </c>
      <c r="E11902" t="inlineStr">
        <is>
          <t>Y9317</t>
        </is>
      </c>
      <c r="F11902" t="inlineStr">
        <is>
          <t>W/R/T FLEX</t>
        </is>
      </c>
      <c r="G11902" t="inlineStr">
        <is>
          <t>Yes</t>
        </is>
      </c>
      <c r="H11902" t="n">
        <v>4.8</v>
      </c>
    </row>
    <row r="11903">
      <c r="A11903" t="inlineStr">
        <is>
          <t>2019-W14-2019-ALEXAODE-Y25881</t>
        </is>
      </c>
      <c r="B11903" t="n">
        <v>2019</v>
      </c>
      <c r="C11903" t="n">
        <v>14</v>
      </c>
      <c r="D11903" t="inlineStr">
        <is>
          <t>2019-ALEXAODE</t>
        </is>
      </c>
      <c r="E11903" t="inlineStr">
        <is>
          <t>Y25881</t>
        </is>
      </c>
      <c r="F11903" t="inlineStr">
        <is>
          <t>K</t>
        </is>
      </c>
      <c r="G11903" t="inlineStr">
        <is>
          <t>Yes</t>
        </is>
      </c>
      <c r="H11903" t="n">
        <v>4</v>
      </c>
    </row>
    <row r="11904">
      <c r="A11904" t="inlineStr">
        <is>
          <t>2019-W14-2019-ALEXAODE-Y-DEF:houston</t>
        </is>
      </c>
      <c r="B11904" t="n">
        <v>2019</v>
      </c>
      <c r="C11904" t="n">
        <v>14</v>
      </c>
      <c r="D11904" t="inlineStr">
        <is>
          <t>2019-ALEXAODE</t>
        </is>
      </c>
      <c r="E11904" t="inlineStr">
        <is>
          <t>Y-DEF:houston</t>
        </is>
      </c>
      <c r="F11904" t="inlineStr">
        <is>
          <t>DST</t>
        </is>
      </c>
      <c r="G11904" t="inlineStr">
        <is>
          <t>Yes</t>
        </is>
      </c>
      <c r="H11904" t="n">
        <v>2</v>
      </c>
    </row>
    <row r="11905">
      <c r="A11905" t="inlineStr">
        <is>
          <t>2019-W14-2019-ALEXAODE-Y32439</t>
        </is>
      </c>
      <c r="B11905" t="n">
        <v>2019</v>
      </c>
      <c r="C11905" t="n">
        <v>14</v>
      </c>
      <c r="D11905" t="inlineStr">
        <is>
          <t>2019-ALEXAODE</t>
        </is>
      </c>
      <c r="E11905" t="inlineStr">
        <is>
          <t>Y32439</t>
        </is>
      </c>
      <c r="F11905" t="inlineStr">
        <is>
          <t>BN</t>
        </is>
      </c>
      <c r="G11905" t="inlineStr">
        <is>
          <t>No</t>
        </is>
      </c>
      <c r="H11905" t="n">
        <v>10.6</v>
      </c>
    </row>
    <row r="11906">
      <c r="A11906" t="inlineStr">
        <is>
          <t>2019-W14-2019-ALEXAODE-Y24057</t>
        </is>
      </c>
      <c r="B11906" t="n">
        <v>2019</v>
      </c>
      <c r="C11906" t="n">
        <v>14</v>
      </c>
      <c r="D11906" t="inlineStr">
        <is>
          <t>2019-ALEXAODE</t>
        </is>
      </c>
      <c r="E11906" t="inlineStr">
        <is>
          <t>Y24057</t>
        </is>
      </c>
      <c r="F11906" t="inlineStr">
        <is>
          <t>BN</t>
        </is>
      </c>
      <c r="G11906" t="inlineStr">
        <is>
          <t>No</t>
        </is>
      </c>
      <c r="H11906" t="n">
        <v>32.6</v>
      </c>
    </row>
    <row r="11907">
      <c r="A11907" t="inlineStr">
        <is>
          <t>2019-W14-2019-ALEXAODE-Y31833</t>
        </is>
      </c>
      <c r="B11907" t="n">
        <v>2019</v>
      </c>
      <c r="C11907" t="n">
        <v>14</v>
      </c>
      <c r="D11907" t="inlineStr">
        <is>
          <t>2019-ALEXAODE</t>
        </is>
      </c>
      <c r="E11907" t="inlineStr">
        <is>
          <t>Y31833</t>
        </is>
      </c>
      <c r="F11907" t="inlineStr">
        <is>
          <t>BN</t>
        </is>
      </c>
      <c r="G11907" t="inlineStr">
        <is>
          <t>No</t>
        </is>
      </c>
      <c r="H11907" t="n">
        <v>12.96</v>
      </c>
    </row>
    <row r="11908">
      <c r="A11908" t="inlineStr">
        <is>
          <t>2019-W14-2019-ALEXAODE-Y28474</t>
        </is>
      </c>
      <c r="B11908" t="n">
        <v>2019</v>
      </c>
      <c r="C11908" t="n">
        <v>14</v>
      </c>
      <c r="D11908" t="inlineStr">
        <is>
          <t>2019-ALEXAODE</t>
        </is>
      </c>
      <c r="E11908" t="inlineStr">
        <is>
          <t>Y28474</t>
        </is>
      </c>
      <c r="F11908" t="inlineStr">
        <is>
          <t>BN</t>
        </is>
      </c>
      <c r="G11908" t="inlineStr">
        <is>
          <t>No</t>
        </is>
      </c>
      <c r="H11908" t="n">
        <v>12.3</v>
      </c>
    </row>
    <row r="11909">
      <c r="A11909" t="inlineStr">
        <is>
          <t>2019-W14-2019-ALEXAODE-Y-DEF:baltimore</t>
        </is>
      </c>
      <c r="B11909" t="n">
        <v>2019</v>
      </c>
      <c r="C11909" t="n">
        <v>14</v>
      </c>
      <c r="D11909" t="inlineStr">
        <is>
          <t>2019-ALEXAODE</t>
        </is>
      </c>
      <c r="E11909" t="inlineStr">
        <is>
          <t>Y-DEF:baltimore</t>
        </is>
      </c>
      <c r="F11909" t="inlineStr">
        <is>
          <t>BN</t>
        </is>
      </c>
      <c r="G11909" t="inlineStr">
        <is>
          <t>No</t>
        </is>
      </c>
      <c r="H11909" t="n">
        <v>9</v>
      </c>
    </row>
    <row r="11910">
      <c r="A11910" t="inlineStr">
        <is>
          <t>2019-W15-2019-JCHAPS-Y27590</t>
        </is>
      </c>
      <c r="B11910" t="n">
        <v>2019</v>
      </c>
      <c r="C11910" t="n">
        <v>15</v>
      </c>
      <c r="D11910" t="inlineStr">
        <is>
          <t>2019-JCHAPS</t>
        </is>
      </c>
      <c r="E11910" t="inlineStr">
        <is>
          <t>Y27590</t>
        </is>
      </c>
      <c r="F11910" t="inlineStr">
        <is>
          <t>QB</t>
        </is>
      </c>
      <c r="G11910" t="inlineStr">
        <is>
          <t>Yes</t>
        </is>
      </c>
      <c r="H11910" t="n">
        <v>12.6</v>
      </c>
    </row>
    <row r="11911">
      <c r="A11911" t="inlineStr">
        <is>
          <t>2019-W15-2019-JCHAPS-Y28402</t>
        </is>
      </c>
      <c r="B11911" t="n">
        <v>2019</v>
      </c>
      <c r="C11911" t="n">
        <v>15</v>
      </c>
      <c r="D11911" t="inlineStr">
        <is>
          <t>2019-JCHAPS</t>
        </is>
      </c>
      <c r="E11911" t="inlineStr">
        <is>
          <t>Y28402</t>
        </is>
      </c>
      <c r="F11911" t="inlineStr">
        <is>
          <t>WR</t>
        </is>
      </c>
      <c r="G11911" t="inlineStr">
        <is>
          <t>Yes</t>
        </is>
      </c>
      <c r="H11911" t="n">
        <v>21.2</v>
      </c>
    </row>
    <row r="11912">
      <c r="A11912" t="inlineStr">
        <is>
          <t>2019-W15-2019-JCHAPS-Y26664</t>
        </is>
      </c>
      <c r="B11912" t="n">
        <v>2019</v>
      </c>
      <c r="C11912" t="n">
        <v>15</v>
      </c>
      <c r="D11912" t="inlineStr">
        <is>
          <t>2019-JCHAPS</t>
        </is>
      </c>
      <c r="E11912" t="inlineStr">
        <is>
          <t>Y26664</t>
        </is>
      </c>
      <c r="F11912" t="inlineStr">
        <is>
          <t>WR</t>
        </is>
      </c>
      <c r="G11912" t="inlineStr">
        <is>
          <t>Yes</t>
        </is>
      </c>
      <c r="H11912" t="n">
        <v>3.7</v>
      </c>
    </row>
    <row r="11913">
      <c r="A11913" t="inlineStr">
        <is>
          <t>2019-W15-2019-JCHAPS-Y29238</t>
        </is>
      </c>
      <c r="B11913" t="n">
        <v>2019</v>
      </c>
      <c r="C11913" t="n">
        <v>15</v>
      </c>
      <c r="D11913" t="inlineStr">
        <is>
          <t>2019-JCHAPS</t>
        </is>
      </c>
      <c r="E11913" t="inlineStr">
        <is>
          <t>Y29238</t>
        </is>
      </c>
      <c r="F11913" t="inlineStr">
        <is>
          <t>RB</t>
        </is>
      </c>
      <c r="G11913" t="inlineStr">
        <is>
          <t>Yes</t>
        </is>
      </c>
      <c r="H11913" t="n">
        <v>29.5</v>
      </c>
    </row>
    <row r="11914">
      <c r="A11914" t="inlineStr">
        <is>
          <t>2019-W15-2019-JCHAPS-Y27631</t>
        </is>
      </c>
      <c r="B11914" t="n">
        <v>2019</v>
      </c>
      <c r="C11914" t="n">
        <v>15</v>
      </c>
      <c r="D11914" t="inlineStr">
        <is>
          <t>2019-JCHAPS</t>
        </is>
      </c>
      <c r="E11914" t="inlineStr">
        <is>
          <t>Y27631</t>
        </is>
      </c>
      <c r="F11914" t="inlineStr">
        <is>
          <t>RB</t>
        </is>
      </c>
      <c r="G11914" t="inlineStr">
        <is>
          <t>Yes</t>
        </is>
      </c>
      <c r="H11914" t="n">
        <v>6.5</v>
      </c>
    </row>
    <row r="11915">
      <c r="A11915" t="inlineStr">
        <is>
          <t>2019-W15-2019-JCHAPS-Y30132</t>
        </is>
      </c>
      <c r="B11915" t="n">
        <v>2019</v>
      </c>
      <c r="C11915" t="n">
        <v>15</v>
      </c>
      <c r="D11915" t="inlineStr">
        <is>
          <t>2019-JCHAPS</t>
        </is>
      </c>
      <c r="E11915" t="inlineStr">
        <is>
          <t>Y30132</t>
        </is>
      </c>
      <c r="F11915" t="inlineStr">
        <is>
          <t>TE</t>
        </is>
      </c>
      <c r="G11915" t="inlineStr">
        <is>
          <t>Yes</t>
        </is>
      </c>
      <c r="H11915" t="n">
        <v>6.6</v>
      </c>
    </row>
    <row r="11916">
      <c r="A11916" t="inlineStr">
        <is>
          <t>2019-W15-2019-JCHAPS-Y31885</t>
        </is>
      </c>
      <c r="B11916" t="n">
        <v>2019</v>
      </c>
      <c r="C11916" t="n">
        <v>15</v>
      </c>
      <c r="D11916" t="inlineStr">
        <is>
          <t>2019-JCHAPS</t>
        </is>
      </c>
      <c r="E11916" t="inlineStr">
        <is>
          <t>Y31885</t>
        </is>
      </c>
      <c r="F11916" t="inlineStr">
        <is>
          <t>W/R/T FLEX</t>
        </is>
      </c>
      <c r="G11916" t="inlineStr">
        <is>
          <t>Yes</t>
        </is>
      </c>
      <c r="H11916" t="n">
        <v>32.2</v>
      </c>
    </row>
    <row r="11917">
      <c r="A11917" t="inlineStr">
        <is>
          <t>2019-W15-2019-JCHAPS-Y7520</t>
        </is>
      </c>
      <c r="B11917" t="n">
        <v>2019</v>
      </c>
      <c r="C11917" t="n">
        <v>15</v>
      </c>
      <c r="D11917" t="inlineStr">
        <is>
          <t>2019-JCHAPS</t>
        </is>
      </c>
      <c r="E11917" t="inlineStr">
        <is>
          <t>Y7520</t>
        </is>
      </c>
      <c r="F11917" t="inlineStr">
        <is>
          <t>K</t>
        </is>
      </c>
      <c r="G11917" t="inlineStr">
        <is>
          <t>Yes</t>
        </is>
      </c>
      <c r="H11917" t="n">
        <v>12</v>
      </c>
    </row>
    <row r="11918">
      <c r="A11918" t="inlineStr">
        <is>
          <t>2019-W15-2019-JCHAPS-Y-DEF:san-francisco</t>
        </is>
      </c>
      <c r="B11918" t="n">
        <v>2019</v>
      </c>
      <c r="C11918" t="n">
        <v>15</v>
      </c>
      <c r="D11918" t="inlineStr">
        <is>
          <t>2019-JCHAPS</t>
        </is>
      </c>
      <c r="E11918" t="inlineStr">
        <is>
          <t>Y-DEF:san-francisco</t>
        </is>
      </c>
      <c r="F11918" t="inlineStr">
        <is>
          <t>DST</t>
        </is>
      </c>
      <c r="G11918" t="inlineStr">
        <is>
          <t>Yes</t>
        </is>
      </c>
      <c r="H11918" t="n">
        <v>4</v>
      </c>
    </row>
    <row r="11919">
      <c r="A11919" t="inlineStr">
        <is>
          <t>2019-W15-2019-JCHAPS-Y7426</t>
        </is>
      </c>
      <c r="B11919" t="n">
        <v>2019</v>
      </c>
      <c r="C11919" t="n">
        <v>15</v>
      </c>
      <c r="D11919" t="inlineStr">
        <is>
          <t>2019-JCHAPS</t>
        </is>
      </c>
      <c r="E11919" t="inlineStr">
        <is>
          <t>Y7426</t>
        </is>
      </c>
      <c r="F11919" t="inlineStr">
        <is>
          <t>BN</t>
        </is>
      </c>
      <c r="G11919" t="inlineStr">
        <is>
          <t>No</t>
        </is>
      </c>
      <c r="H11919" t="n">
        <v>20.46</v>
      </c>
    </row>
    <row r="11920">
      <c r="A11920" t="inlineStr">
        <is>
          <t>2019-W15-2019-JCHAPS-Y31008</t>
        </is>
      </c>
      <c r="B11920" t="n">
        <v>2019</v>
      </c>
      <c r="C11920" t="n">
        <v>15</v>
      </c>
      <c r="D11920" t="inlineStr">
        <is>
          <t>2019-JCHAPS</t>
        </is>
      </c>
      <c r="E11920" t="inlineStr">
        <is>
          <t>Y31008</t>
        </is>
      </c>
      <c r="F11920" t="inlineStr">
        <is>
          <t>BN</t>
        </is>
      </c>
      <c r="G11920" t="inlineStr">
        <is>
          <t>No</t>
        </is>
      </c>
      <c r="H11920" t="n">
        <v>5.4</v>
      </c>
    </row>
    <row r="11921">
      <c r="A11921" t="inlineStr">
        <is>
          <t>2019-W15-2019-JCHAPS-Y29384</t>
        </is>
      </c>
      <c r="B11921" t="n">
        <v>2019</v>
      </c>
      <c r="C11921" t="n">
        <v>15</v>
      </c>
      <c r="D11921" t="inlineStr">
        <is>
          <t>2019-JCHAPS</t>
        </is>
      </c>
      <c r="E11921" t="inlineStr">
        <is>
          <t>Y29384</t>
        </is>
      </c>
      <c r="F11921" t="inlineStr">
        <is>
          <t>BN</t>
        </is>
      </c>
      <c r="G11921" t="inlineStr">
        <is>
          <t>No</t>
        </is>
      </c>
      <c r="H11921" t="n">
        <v>0</v>
      </c>
    </row>
    <row r="11922">
      <c r="A11922" t="inlineStr">
        <is>
          <t>2019-W15-2019-JCHAPS-Y25755</t>
        </is>
      </c>
      <c r="B11922" t="n">
        <v>2019</v>
      </c>
      <c r="C11922" t="n">
        <v>15</v>
      </c>
      <c r="D11922" t="inlineStr">
        <is>
          <t>2019-JCHAPS</t>
        </is>
      </c>
      <c r="E11922" t="inlineStr">
        <is>
          <t>Y25755</t>
        </is>
      </c>
      <c r="F11922" t="inlineStr">
        <is>
          <t>BN</t>
        </is>
      </c>
      <c r="G11922" t="inlineStr">
        <is>
          <t>No</t>
        </is>
      </c>
      <c r="H11922" t="n">
        <v>0</v>
      </c>
    </row>
    <row r="11923">
      <c r="A11923" t="inlineStr">
        <is>
          <t>2019-W15-2019-JCHAPS-Y29274</t>
        </is>
      </c>
      <c r="B11923" t="n">
        <v>2019</v>
      </c>
      <c r="C11923" t="n">
        <v>15</v>
      </c>
      <c r="D11923" t="inlineStr">
        <is>
          <t>2019-JCHAPS</t>
        </is>
      </c>
      <c r="E11923" t="inlineStr">
        <is>
          <t>Y29274</t>
        </is>
      </c>
      <c r="F11923" t="inlineStr">
        <is>
          <t>BN</t>
        </is>
      </c>
      <c r="G11923" t="inlineStr">
        <is>
          <t>No</t>
        </is>
      </c>
      <c r="H11923" t="n">
        <v>15.6</v>
      </c>
    </row>
    <row r="11924">
      <c r="A11924" t="inlineStr">
        <is>
          <t>2019-W15-2019-JCHAPS-Y31077</t>
        </is>
      </c>
      <c r="B11924" t="n">
        <v>2019</v>
      </c>
      <c r="C11924" t="n">
        <v>15</v>
      </c>
      <c r="D11924" t="inlineStr">
        <is>
          <t>2019-JCHAPS</t>
        </is>
      </c>
      <c r="E11924" t="inlineStr">
        <is>
          <t>Y31077</t>
        </is>
      </c>
      <c r="F11924" t="inlineStr">
        <is>
          <t>IR</t>
        </is>
      </c>
      <c r="G11924" t="inlineStr">
        <is>
          <t>No</t>
        </is>
      </c>
      <c r="H11924" t="n">
        <v>0</v>
      </c>
    </row>
    <row r="11925">
      <c r="A11925" t="inlineStr">
        <is>
          <t>2019-W15-2019-LDV-Y5479</t>
        </is>
      </c>
      <c r="B11925" t="n">
        <v>2019</v>
      </c>
      <c r="C11925" t="n">
        <v>15</v>
      </c>
      <c r="D11925" t="inlineStr">
        <is>
          <t>2019-LDV</t>
        </is>
      </c>
      <c r="E11925" t="inlineStr">
        <is>
          <t>Y5479</t>
        </is>
      </c>
      <c r="F11925" t="inlineStr">
        <is>
          <t>QB</t>
        </is>
      </c>
      <c r="G11925" t="inlineStr">
        <is>
          <t>Yes</t>
        </is>
      </c>
      <c r="H11925" t="n">
        <v>28.28</v>
      </c>
    </row>
    <row r="11926">
      <c r="A11926" t="inlineStr">
        <is>
          <t>2019-W15-2019-LDV-Y28392</t>
        </is>
      </c>
      <c r="B11926" t="n">
        <v>2019</v>
      </c>
      <c r="C11926" t="n">
        <v>15</v>
      </c>
      <c r="D11926" t="inlineStr">
        <is>
          <t>2019-LDV</t>
        </is>
      </c>
      <c r="E11926" t="inlineStr">
        <is>
          <t>Y28392</t>
        </is>
      </c>
      <c r="F11926" t="inlineStr">
        <is>
          <t>WR</t>
        </is>
      </c>
      <c r="G11926" t="inlineStr">
        <is>
          <t>Yes</t>
        </is>
      </c>
      <c r="H11926" t="n">
        <v>2.4</v>
      </c>
    </row>
    <row r="11927">
      <c r="A11927" t="inlineStr">
        <is>
          <t>2019-W15-2019-LDV-Y31857</t>
        </is>
      </c>
      <c r="B11927" t="n">
        <v>2019</v>
      </c>
      <c r="C11927" t="n">
        <v>15</v>
      </c>
      <c r="D11927" t="inlineStr">
        <is>
          <t>2019-LDV</t>
        </is>
      </c>
      <c r="E11927" t="inlineStr">
        <is>
          <t>Y31857</t>
        </is>
      </c>
      <c r="F11927" t="inlineStr">
        <is>
          <t>WR</t>
        </is>
      </c>
      <c r="G11927" t="inlineStr">
        <is>
          <t>Yes</t>
        </is>
      </c>
      <c r="H11927" t="n">
        <v>12.5</v>
      </c>
    </row>
    <row r="11928">
      <c r="A11928" t="inlineStr">
        <is>
          <t>2019-W15-2019-LDV-Y31905</t>
        </is>
      </c>
      <c r="B11928" t="n">
        <v>2019</v>
      </c>
      <c r="C11928" t="n">
        <v>15</v>
      </c>
      <c r="D11928" t="inlineStr">
        <is>
          <t>2019-LDV</t>
        </is>
      </c>
      <c r="E11928" t="inlineStr">
        <is>
          <t>Y31905</t>
        </is>
      </c>
      <c r="F11928" t="inlineStr">
        <is>
          <t>RB</t>
        </is>
      </c>
      <c r="G11928" t="inlineStr">
        <is>
          <t>Yes</t>
        </is>
      </c>
      <c r="H11928" t="n">
        <v>5.4</v>
      </c>
    </row>
    <row r="11929">
      <c r="A11929" t="inlineStr">
        <is>
          <t>2019-W15-2019-LDV-Y30218</t>
        </is>
      </c>
      <c r="B11929" t="n">
        <v>2019</v>
      </c>
      <c r="C11929" t="n">
        <v>15</v>
      </c>
      <c r="D11929" t="inlineStr">
        <is>
          <t>2019-LDV</t>
        </is>
      </c>
      <c r="E11929" t="inlineStr">
        <is>
          <t>Y30218</t>
        </is>
      </c>
      <c r="F11929" t="inlineStr">
        <is>
          <t>RB</t>
        </is>
      </c>
      <c r="G11929" t="inlineStr">
        <is>
          <t>Yes</t>
        </is>
      </c>
      <c r="H11929" t="n">
        <v>13.1</v>
      </c>
    </row>
    <row r="11930">
      <c r="A11930" t="inlineStr">
        <is>
          <t>2019-W15-2019-LDV-Y26658</t>
        </is>
      </c>
      <c r="B11930" t="n">
        <v>2019</v>
      </c>
      <c r="C11930" t="n">
        <v>15</v>
      </c>
      <c r="D11930" t="inlineStr">
        <is>
          <t>2019-LDV</t>
        </is>
      </c>
      <c r="E11930" t="inlineStr">
        <is>
          <t>Y26658</t>
        </is>
      </c>
      <c r="F11930" t="inlineStr">
        <is>
          <t>TE</t>
        </is>
      </c>
      <c r="G11930" t="inlineStr">
        <is>
          <t>Yes</t>
        </is>
      </c>
      <c r="H11930" t="n">
        <v>14.6</v>
      </c>
    </row>
    <row r="11931">
      <c r="A11931" t="inlineStr">
        <is>
          <t>2019-W15-2019-LDV-Y27591</t>
        </is>
      </c>
      <c r="B11931" t="n">
        <v>2019</v>
      </c>
      <c r="C11931" t="n">
        <v>15</v>
      </c>
      <c r="D11931" t="inlineStr">
        <is>
          <t>2019-LDV</t>
        </is>
      </c>
      <c r="E11931" t="inlineStr">
        <is>
          <t>Y27591</t>
        </is>
      </c>
      <c r="F11931" t="inlineStr">
        <is>
          <t>W/R/T FLEX</t>
        </is>
      </c>
      <c r="G11931" t="inlineStr">
        <is>
          <t>Yes</t>
        </is>
      </c>
      <c r="H11931" t="n">
        <v>4.8</v>
      </c>
    </row>
    <row r="11932">
      <c r="A11932" t="inlineStr">
        <is>
          <t>2019-W15-2019-LDV-Y25427</t>
        </is>
      </c>
      <c r="B11932" t="n">
        <v>2019</v>
      </c>
      <c r="C11932" t="n">
        <v>15</v>
      </c>
      <c r="D11932" t="inlineStr">
        <is>
          <t>2019-LDV</t>
        </is>
      </c>
      <c r="E11932" t="inlineStr">
        <is>
          <t>Y25427</t>
        </is>
      </c>
      <c r="F11932" t="inlineStr">
        <is>
          <t>K</t>
        </is>
      </c>
      <c r="G11932" t="inlineStr">
        <is>
          <t>Yes</t>
        </is>
      </c>
      <c r="H11932" t="n">
        <v>16</v>
      </c>
    </row>
    <row r="11933">
      <c r="A11933" t="inlineStr">
        <is>
          <t>2019-W15-2019-LDV-Y-DEF:minnesota</t>
        </is>
      </c>
      <c r="B11933" t="n">
        <v>2019</v>
      </c>
      <c r="C11933" t="n">
        <v>15</v>
      </c>
      <c r="D11933" t="inlineStr">
        <is>
          <t>2019-LDV</t>
        </is>
      </c>
      <c r="E11933" t="inlineStr">
        <is>
          <t>Y-DEF:minnesota</t>
        </is>
      </c>
      <c r="F11933" t="inlineStr">
        <is>
          <t>DST</t>
        </is>
      </c>
      <c r="G11933" t="inlineStr">
        <is>
          <t>Yes</t>
        </is>
      </c>
      <c r="H11933" t="n">
        <v>27</v>
      </c>
    </row>
    <row r="11934">
      <c r="A11934" t="inlineStr">
        <is>
          <t>2019-W15-2019-LDV-Y31029</t>
        </is>
      </c>
      <c r="B11934" t="n">
        <v>2019</v>
      </c>
      <c r="C11934" t="n">
        <v>15</v>
      </c>
      <c r="D11934" t="inlineStr">
        <is>
          <t>2019-LDV</t>
        </is>
      </c>
      <c r="E11934" t="inlineStr">
        <is>
          <t>Y31029</t>
        </is>
      </c>
      <c r="F11934" t="inlineStr">
        <is>
          <t>BN</t>
        </is>
      </c>
      <c r="G11934" t="inlineStr">
        <is>
          <t>No</t>
        </is>
      </c>
      <c r="H11934" t="n">
        <v>0</v>
      </c>
    </row>
    <row r="11935">
      <c r="A11935" t="inlineStr">
        <is>
          <t>2019-W15-2019-LDV-Y25793</t>
        </is>
      </c>
      <c r="B11935" t="n">
        <v>2019</v>
      </c>
      <c r="C11935" t="n">
        <v>15</v>
      </c>
      <c r="D11935" t="inlineStr">
        <is>
          <t>2019-LDV</t>
        </is>
      </c>
      <c r="E11935" t="inlineStr">
        <is>
          <t>Y25793</t>
        </is>
      </c>
      <c r="F11935" t="inlineStr">
        <is>
          <t>BN</t>
        </is>
      </c>
      <c r="G11935" t="inlineStr">
        <is>
          <t>No</t>
        </is>
      </c>
      <c r="H11935" t="n">
        <v>2.3</v>
      </c>
    </row>
    <row r="11936">
      <c r="A11936" t="inlineStr">
        <is>
          <t>2019-W15-2019-LDV-Y8261</t>
        </is>
      </c>
      <c r="B11936" t="n">
        <v>2019</v>
      </c>
      <c r="C11936" t="n">
        <v>15</v>
      </c>
      <c r="D11936" t="inlineStr">
        <is>
          <t>2019-LDV</t>
        </is>
      </c>
      <c r="E11936" t="inlineStr">
        <is>
          <t>Y8261</t>
        </is>
      </c>
      <c r="F11936" t="inlineStr">
        <is>
          <t>BN</t>
        </is>
      </c>
      <c r="G11936" t="inlineStr">
        <is>
          <t>No</t>
        </is>
      </c>
      <c r="H11936" t="n">
        <v>16.6</v>
      </c>
    </row>
    <row r="11937">
      <c r="A11937" t="inlineStr">
        <is>
          <t>2019-W15-2019-LDV-Y5228</t>
        </is>
      </c>
      <c r="B11937" t="n">
        <v>2019</v>
      </c>
      <c r="C11937" t="n">
        <v>15</v>
      </c>
      <c r="D11937" t="inlineStr">
        <is>
          <t>2019-LDV</t>
        </is>
      </c>
      <c r="E11937" t="inlineStr">
        <is>
          <t>Y5228</t>
        </is>
      </c>
      <c r="F11937" t="inlineStr">
        <is>
          <t>BN</t>
        </is>
      </c>
      <c r="G11937" t="inlineStr">
        <is>
          <t>No</t>
        </is>
      </c>
      <c r="H11937" t="n">
        <v>12.92</v>
      </c>
    </row>
    <row r="11938">
      <c r="A11938" t="inlineStr">
        <is>
          <t>2019-W15-2019-PACO-Y29369</t>
        </is>
      </c>
      <c r="B11938" t="n">
        <v>2019</v>
      </c>
      <c r="C11938" t="n">
        <v>15</v>
      </c>
      <c r="D11938" t="inlineStr">
        <is>
          <t>2019-PACO</t>
        </is>
      </c>
      <c r="E11938" t="inlineStr">
        <is>
          <t>Y29369</t>
        </is>
      </c>
      <c r="F11938" t="inlineStr">
        <is>
          <t>QB</t>
        </is>
      </c>
      <c r="G11938" t="inlineStr">
        <is>
          <t>Yes</t>
        </is>
      </c>
      <c r="H11938" t="n">
        <v>19.68</v>
      </c>
    </row>
    <row r="11939">
      <c r="A11939" t="inlineStr">
        <is>
          <t>2019-W15-2019-PACO-Y31896</t>
        </is>
      </c>
      <c r="B11939" t="n">
        <v>2019</v>
      </c>
      <c r="C11939" t="n">
        <v>15</v>
      </c>
      <c r="D11939" t="inlineStr">
        <is>
          <t>2019-PACO</t>
        </is>
      </c>
      <c r="E11939" t="inlineStr">
        <is>
          <t>Y31896</t>
        </is>
      </c>
      <c r="F11939" t="inlineStr">
        <is>
          <t>WR</t>
        </is>
      </c>
      <c r="G11939" t="inlineStr">
        <is>
          <t>Yes</t>
        </is>
      </c>
      <c r="H11939" t="n">
        <v>10.6</v>
      </c>
    </row>
    <row r="11940">
      <c r="A11940" t="inlineStr">
        <is>
          <t>2019-W15-2019-PACO-Y24793</t>
        </is>
      </c>
      <c r="B11940" t="n">
        <v>2019</v>
      </c>
      <c r="C11940" t="n">
        <v>15</v>
      </c>
      <c r="D11940" t="inlineStr">
        <is>
          <t>2019-PACO</t>
        </is>
      </c>
      <c r="E11940" t="inlineStr">
        <is>
          <t>Y24793</t>
        </is>
      </c>
      <c r="F11940" t="inlineStr">
        <is>
          <t>WR</t>
        </is>
      </c>
      <c r="G11940" t="inlineStr">
        <is>
          <t>Yes</t>
        </is>
      </c>
      <c r="H11940" t="n">
        <v>31.9</v>
      </c>
    </row>
    <row r="11941">
      <c r="A11941" t="inlineStr">
        <is>
          <t>2019-W15-2019-PACO-Y31379</t>
        </is>
      </c>
      <c r="B11941" t="n">
        <v>2019</v>
      </c>
      <c r="C11941" t="n">
        <v>15</v>
      </c>
      <c r="D11941" t="inlineStr">
        <is>
          <t>2019-PACO</t>
        </is>
      </c>
      <c r="E11941" t="inlineStr">
        <is>
          <t>Y31379</t>
        </is>
      </c>
      <c r="F11941" t="inlineStr">
        <is>
          <t>RB</t>
        </is>
      </c>
      <c r="G11941" t="inlineStr">
        <is>
          <t>Yes</t>
        </is>
      </c>
      <c r="H11941" t="n">
        <v>3.2</v>
      </c>
    </row>
    <row r="11942">
      <c r="A11942" t="inlineStr">
        <is>
          <t>2019-W15-2019-PACO-Y31856</t>
        </is>
      </c>
      <c r="B11942" t="n">
        <v>2019</v>
      </c>
      <c r="C11942" t="n">
        <v>15</v>
      </c>
      <c r="D11942" t="inlineStr">
        <is>
          <t>2019-PACO</t>
        </is>
      </c>
      <c r="E11942" t="inlineStr">
        <is>
          <t>Y31856</t>
        </is>
      </c>
      <c r="F11942" t="inlineStr">
        <is>
          <t>RB</t>
        </is>
      </c>
      <c r="G11942" t="inlineStr">
        <is>
          <t>Yes</t>
        </is>
      </c>
      <c r="H11942" t="n">
        <v>11.9</v>
      </c>
    </row>
    <row r="11943">
      <c r="A11943" t="inlineStr">
        <is>
          <t>2019-W15-2019-PACO-Y30259</t>
        </is>
      </c>
      <c r="B11943" t="n">
        <v>2019</v>
      </c>
      <c r="C11943" t="n">
        <v>15</v>
      </c>
      <c r="D11943" t="inlineStr">
        <is>
          <t>2019-PACO</t>
        </is>
      </c>
      <c r="E11943" t="inlineStr">
        <is>
          <t>Y30259</t>
        </is>
      </c>
      <c r="F11943" t="inlineStr">
        <is>
          <t>TE</t>
        </is>
      </c>
      <c r="G11943" t="inlineStr">
        <is>
          <t>Yes</t>
        </is>
      </c>
      <c r="H11943" t="n">
        <v>19.9</v>
      </c>
    </row>
    <row r="11944">
      <c r="A11944" t="inlineStr">
        <is>
          <t>2019-W15-2019-PACO-Y31868</t>
        </is>
      </c>
      <c r="B11944" t="n">
        <v>2019</v>
      </c>
      <c r="C11944" t="n">
        <v>15</v>
      </c>
      <c r="D11944" t="inlineStr">
        <is>
          <t>2019-PACO</t>
        </is>
      </c>
      <c r="E11944" t="inlineStr">
        <is>
          <t>Y31868</t>
        </is>
      </c>
      <c r="F11944" t="inlineStr">
        <is>
          <t>W/R/T FLEX</t>
        </is>
      </c>
      <c r="G11944" t="inlineStr">
        <is>
          <t>Yes</t>
        </is>
      </c>
      <c r="H11944" t="n">
        <v>4.2</v>
      </c>
    </row>
    <row r="11945">
      <c r="A11945" t="inlineStr">
        <is>
          <t>2019-W15-2019-PACO-Y26534</t>
        </is>
      </c>
      <c r="B11945" t="n">
        <v>2019</v>
      </c>
      <c r="C11945" t="n">
        <v>15</v>
      </c>
      <c r="D11945" t="inlineStr">
        <is>
          <t>2019-PACO</t>
        </is>
      </c>
      <c r="E11945" t="inlineStr">
        <is>
          <t>Y26534</t>
        </is>
      </c>
      <c r="F11945" t="inlineStr">
        <is>
          <t>K</t>
        </is>
      </c>
      <c r="G11945" t="inlineStr">
        <is>
          <t>Yes</t>
        </is>
      </c>
      <c r="H11945" t="n">
        <v>4</v>
      </c>
    </row>
    <row r="11946">
      <c r="A11946" t="inlineStr">
        <is>
          <t>2019-W15-2019-PACO-Y-DEF:philadelphia</t>
        </is>
      </c>
      <c r="B11946" t="n">
        <v>2019</v>
      </c>
      <c r="C11946" t="n">
        <v>15</v>
      </c>
      <c r="D11946" t="inlineStr">
        <is>
          <t>2019-PACO</t>
        </is>
      </c>
      <c r="E11946" t="inlineStr">
        <is>
          <t>Y-DEF:philadelphia</t>
        </is>
      </c>
      <c r="F11946" t="inlineStr">
        <is>
          <t>DST</t>
        </is>
      </c>
      <c r="G11946" t="inlineStr">
        <is>
          <t>Yes</t>
        </is>
      </c>
      <c r="H11946" t="n">
        <v>9</v>
      </c>
    </row>
    <row r="11947">
      <c r="A11947" t="inlineStr">
        <is>
          <t>2019-W15-2019-PACO-Y30161</t>
        </is>
      </c>
      <c r="B11947" t="n">
        <v>2019</v>
      </c>
      <c r="C11947" t="n">
        <v>15</v>
      </c>
      <c r="D11947" t="inlineStr">
        <is>
          <t>2019-PACO</t>
        </is>
      </c>
      <c r="E11947" t="inlineStr">
        <is>
          <t>Y30161</t>
        </is>
      </c>
      <c r="F11947" t="inlineStr">
        <is>
          <t>BN</t>
        </is>
      </c>
      <c r="G11947" t="inlineStr">
        <is>
          <t>No</t>
        </is>
      </c>
      <c r="H11947" t="n">
        <v>17.1</v>
      </c>
    </row>
    <row r="11948">
      <c r="A11948" t="inlineStr">
        <is>
          <t>2019-W15-2019-PACO-Y28461</t>
        </is>
      </c>
      <c r="B11948" t="n">
        <v>2019</v>
      </c>
      <c r="C11948" t="n">
        <v>15</v>
      </c>
      <c r="D11948" t="inlineStr">
        <is>
          <t>2019-PACO</t>
        </is>
      </c>
      <c r="E11948" t="inlineStr">
        <is>
          <t>Y28461</t>
        </is>
      </c>
      <c r="F11948" t="inlineStr">
        <is>
          <t>BN</t>
        </is>
      </c>
      <c r="G11948" t="inlineStr">
        <is>
          <t>No</t>
        </is>
      </c>
      <c r="H11948" t="n">
        <v>4</v>
      </c>
    </row>
    <row r="11949">
      <c r="A11949" t="inlineStr">
        <is>
          <t>2019-W15-2019-PACO-Y32003</t>
        </is>
      </c>
      <c r="B11949" t="n">
        <v>2019</v>
      </c>
      <c r="C11949" t="n">
        <v>15</v>
      </c>
      <c r="D11949" t="inlineStr">
        <is>
          <t>2019-PACO</t>
        </is>
      </c>
      <c r="E11949" t="inlineStr">
        <is>
          <t>Y32003</t>
        </is>
      </c>
      <c r="F11949" t="inlineStr">
        <is>
          <t>BN</t>
        </is>
      </c>
      <c r="G11949" t="inlineStr">
        <is>
          <t>No</t>
        </is>
      </c>
      <c r="H11949" t="n">
        <v>10.1</v>
      </c>
    </row>
    <row r="11950">
      <c r="A11950" t="inlineStr">
        <is>
          <t>2019-W15-2019-PACO-Y24035</t>
        </is>
      </c>
      <c r="B11950" t="n">
        <v>2019</v>
      </c>
      <c r="C11950" t="n">
        <v>15</v>
      </c>
      <c r="D11950" t="inlineStr">
        <is>
          <t>2019-PACO</t>
        </is>
      </c>
      <c r="E11950" t="inlineStr">
        <is>
          <t>Y24035</t>
        </is>
      </c>
      <c r="F11950" t="inlineStr">
        <is>
          <t>BN</t>
        </is>
      </c>
      <c r="G11950" t="inlineStr">
        <is>
          <t>No</t>
        </is>
      </c>
      <c r="H11950" t="n">
        <v>13.6</v>
      </c>
    </row>
    <row r="11951">
      <c r="A11951" t="inlineStr">
        <is>
          <t>2019-W15-2019-PACO-Y31888</t>
        </is>
      </c>
      <c r="B11951" t="n">
        <v>2019</v>
      </c>
      <c r="C11951" t="n">
        <v>15</v>
      </c>
      <c r="D11951" t="inlineStr">
        <is>
          <t>2019-PACO</t>
        </is>
      </c>
      <c r="E11951" t="inlineStr">
        <is>
          <t>Y31888</t>
        </is>
      </c>
      <c r="F11951" t="inlineStr">
        <is>
          <t>BN</t>
        </is>
      </c>
      <c r="G11951" t="inlineStr">
        <is>
          <t>No</t>
        </is>
      </c>
      <c r="H11951" t="n">
        <v>1.5</v>
      </c>
    </row>
    <row r="11952">
      <c r="A11952" t="inlineStr">
        <is>
          <t>2019-W15-2019-ALEXAODE-Y30125</t>
        </is>
      </c>
      <c r="B11952" t="n">
        <v>2019</v>
      </c>
      <c r="C11952" t="n">
        <v>15</v>
      </c>
      <c r="D11952" t="inlineStr">
        <is>
          <t>2019-ALEXAODE</t>
        </is>
      </c>
      <c r="E11952" t="inlineStr">
        <is>
          <t>Y30125</t>
        </is>
      </c>
      <c r="F11952" t="inlineStr">
        <is>
          <t>QB</t>
        </is>
      </c>
      <c r="G11952" t="inlineStr">
        <is>
          <t>Yes</t>
        </is>
      </c>
      <c r="H11952" t="n">
        <v>18.92</v>
      </c>
    </row>
    <row r="11953">
      <c r="A11953" t="inlineStr">
        <is>
          <t>2019-W15-2019-ALEXAODE-Y31010</t>
        </is>
      </c>
      <c r="B11953" t="n">
        <v>2019</v>
      </c>
      <c r="C11953" t="n">
        <v>15</v>
      </c>
      <c r="D11953" t="inlineStr">
        <is>
          <t>2019-ALEXAODE</t>
        </is>
      </c>
      <c r="E11953" t="inlineStr">
        <is>
          <t>Y31010</t>
        </is>
      </c>
      <c r="F11953" t="inlineStr">
        <is>
          <t>WR</t>
        </is>
      </c>
      <c r="G11953" t="inlineStr">
        <is>
          <t>Yes</t>
        </is>
      </c>
      <c r="H11953" t="n">
        <v>9.9</v>
      </c>
    </row>
    <row r="11954">
      <c r="A11954" t="inlineStr">
        <is>
          <t>2019-W15-2019-ALEXAODE-Y24057</t>
        </is>
      </c>
      <c r="B11954" t="n">
        <v>2019</v>
      </c>
      <c r="C11954" t="n">
        <v>15</v>
      </c>
      <c r="D11954" t="inlineStr">
        <is>
          <t>2019-ALEXAODE</t>
        </is>
      </c>
      <c r="E11954" t="inlineStr">
        <is>
          <t>Y24057</t>
        </is>
      </c>
      <c r="F11954" t="inlineStr">
        <is>
          <t>WR</t>
        </is>
      </c>
      <c r="G11954" t="inlineStr">
        <is>
          <t>Yes</t>
        </is>
      </c>
      <c r="H11954" t="n">
        <v>1.9</v>
      </c>
    </row>
    <row r="11955">
      <c r="A11955" t="inlineStr">
        <is>
          <t>2019-W15-2019-ALEXAODE-Y31906</t>
        </is>
      </c>
      <c r="B11955" t="n">
        <v>2019</v>
      </c>
      <c r="C11955" t="n">
        <v>15</v>
      </c>
      <c r="D11955" t="inlineStr">
        <is>
          <t>2019-ALEXAODE</t>
        </is>
      </c>
      <c r="E11955" t="inlineStr">
        <is>
          <t>Y31906</t>
        </is>
      </c>
      <c r="F11955" t="inlineStr">
        <is>
          <t>RB</t>
        </is>
      </c>
      <c r="G11955" t="inlineStr">
        <is>
          <t>Yes</t>
        </is>
      </c>
      <c r="H11955" t="n">
        <v>7.9</v>
      </c>
    </row>
    <row r="11956">
      <c r="A11956" t="inlineStr">
        <is>
          <t>2019-W15-2019-ALEXAODE-Y30199</t>
        </is>
      </c>
      <c r="B11956" t="n">
        <v>2019</v>
      </c>
      <c r="C11956" t="n">
        <v>15</v>
      </c>
      <c r="D11956" t="inlineStr">
        <is>
          <t>2019-ALEXAODE</t>
        </is>
      </c>
      <c r="E11956" t="inlineStr">
        <is>
          <t>Y30199</t>
        </is>
      </c>
      <c r="F11956" t="inlineStr">
        <is>
          <t>RB</t>
        </is>
      </c>
      <c r="G11956" t="inlineStr">
        <is>
          <t>Yes</t>
        </is>
      </c>
      <c r="H11956" t="n">
        <v>11.6</v>
      </c>
    </row>
    <row r="11957">
      <c r="A11957" t="inlineStr">
        <is>
          <t>2019-W15-2019-ALEXAODE-Y26686</t>
        </is>
      </c>
      <c r="B11957" t="n">
        <v>2019</v>
      </c>
      <c r="C11957" t="n">
        <v>15</v>
      </c>
      <c r="D11957" t="inlineStr">
        <is>
          <t>2019-ALEXAODE</t>
        </is>
      </c>
      <c r="E11957" t="inlineStr">
        <is>
          <t>Y26686</t>
        </is>
      </c>
      <c r="F11957" t="inlineStr">
        <is>
          <t>TE</t>
        </is>
      </c>
      <c r="G11957" t="inlineStr">
        <is>
          <t>Yes</t>
        </is>
      </c>
      <c r="H11957" t="n">
        <v>19.7</v>
      </c>
    </row>
    <row r="11958">
      <c r="A11958" t="inlineStr">
        <is>
          <t>2019-W15-2019-ALEXAODE-Y32439</t>
        </is>
      </c>
      <c r="B11958" t="n">
        <v>2019</v>
      </c>
      <c r="C11958" t="n">
        <v>15</v>
      </c>
      <c r="D11958" t="inlineStr">
        <is>
          <t>2019-ALEXAODE</t>
        </is>
      </c>
      <c r="E11958" t="inlineStr">
        <is>
          <t>Y32439</t>
        </is>
      </c>
      <c r="F11958" t="inlineStr">
        <is>
          <t>W/R/T FLEX</t>
        </is>
      </c>
      <c r="G11958" t="inlineStr">
        <is>
          <t>Yes</t>
        </is>
      </c>
      <c r="H11958" t="n">
        <v>6.4</v>
      </c>
    </row>
    <row r="11959">
      <c r="A11959" t="inlineStr">
        <is>
          <t>2019-W15-2019-ALEXAODE-Y25881</t>
        </is>
      </c>
      <c r="B11959" t="n">
        <v>2019</v>
      </c>
      <c r="C11959" t="n">
        <v>15</v>
      </c>
      <c r="D11959" t="inlineStr">
        <is>
          <t>2019-ALEXAODE</t>
        </is>
      </c>
      <c r="E11959" t="inlineStr">
        <is>
          <t>Y25881</t>
        </is>
      </c>
      <c r="F11959" t="inlineStr">
        <is>
          <t>K</t>
        </is>
      </c>
      <c r="G11959" t="inlineStr">
        <is>
          <t>Yes</t>
        </is>
      </c>
      <c r="H11959" t="n">
        <v>1</v>
      </c>
    </row>
    <row r="11960">
      <c r="A11960" t="inlineStr">
        <is>
          <t>2019-W15-2019-ALEXAODE-Y-DEF:baltimore</t>
        </is>
      </c>
      <c r="B11960" t="n">
        <v>2019</v>
      </c>
      <c r="C11960" t="n">
        <v>15</v>
      </c>
      <c r="D11960" t="inlineStr">
        <is>
          <t>2019-ALEXAODE</t>
        </is>
      </c>
      <c r="E11960" t="inlineStr">
        <is>
          <t>Y-DEF:baltimore</t>
        </is>
      </c>
      <c r="F11960" t="inlineStr">
        <is>
          <t>DST</t>
        </is>
      </c>
      <c r="G11960" t="inlineStr">
        <is>
          <t>Yes</t>
        </is>
      </c>
      <c r="H11960" t="n">
        <v>7</v>
      </c>
    </row>
    <row r="11961">
      <c r="A11961" t="inlineStr">
        <is>
          <t>2019-W15-2019-ALEXAODE-Y27535</t>
        </is>
      </c>
      <c r="B11961" t="n">
        <v>2019</v>
      </c>
      <c r="C11961" t="n">
        <v>15</v>
      </c>
      <c r="D11961" t="inlineStr">
        <is>
          <t>2019-ALEXAODE</t>
        </is>
      </c>
      <c r="E11961" t="inlineStr">
        <is>
          <t>Y27535</t>
        </is>
      </c>
      <c r="F11961" t="inlineStr">
        <is>
          <t>BN</t>
        </is>
      </c>
      <c r="G11961" t="inlineStr">
        <is>
          <t>No</t>
        </is>
      </c>
      <c r="H11961" t="n">
        <v>0</v>
      </c>
    </row>
    <row r="11962">
      <c r="A11962" t="inlineStr">
        <is>
          <t>2019-W15-2019-ALEXAODE-Y9317</t>
        </is>
      </c>
      <c r="B11962" t="n">
        <v>2019</v>
      </c>
      <c r="C11962" t="n">
        <v>15</v>
      </c>
      <c r="D11962" t="inlineStr">
        <is>
          <t>2019-ALEXAODE</t>
        </is>
      </c>
      <c r="E11962" t="inlineStr">
        <is>
          <t>Y9317</t>
        </is>
      </c>
      <c r="F11962" t="inlineStr">
        <is>
          <t>BN</t>
        </is>
      </c>
      <c r="G11962" t="inlineStr">
        <is>
          <t>No</t>
        </is>
      </c>
      <c r="H11962" t="n">
        <v>1.6</v>
      </c>
    </row>
    <row r="11963">
      <c r="A11963" t="inlineStr">
        <is>
          <t>2019-W15-2019-ALEXAODE-Y31833</t>
        </is>
      </c>
      <c r="B11963" t="n">
        <v>2019</v>
      </c>
      <c r="C11963" t="n">
        <v>15</v>
      </c>
      <c r="D11963" t="inlineStr">
        <is>
          <t>2019-ALEXAODE</t>
        </is>
      </c>
      <c r="E11963" t="inlineStr">
        <is>
          <t>Y31833</t>
        </is>
      </c>
      <c r="F11963" t="inlineStr">
        <is>
          <t>BN</t>
        </is>
      </c>
      <c r="G11963" t="inlineStr">
        <is>
          <t>No</t>
        </is>
      </c>
      <c r="H11963" t="n">
        <v>17.36</v>
      </c>
    </row>
    <row r="11964">
      <c r="A11964" t="inlineStr">
        <is>
          <t>2019-W15-2019-ALEXAODE-Y28474</t>
        </is>
      </c>
      <c r="B11964" t="n">
        <v>2019</v>
      </c>
      <c r="C11964" t="n">
        <v>15</v>
      </c>
      <c r="D11964" t="inlineStr">
        <is>
          <t>2019-ALEXAODE</t>
        </is>
      </c>
      <c r="E11964" t="inlineStr">
        <is>
          <t>Y28474</t>
        </is>
      </c>
      <c r="F11964" t="inlineStr">
        <is>
          <t>BN</t>
        </is>
      </c>
      <c r="G11964" t="inlineStr">
        <is>
          <t>No</t>
        </is>
      </c>
      <c r="H11964" t="n">
        <v>0.6</v>
      </c>
    </row>
    <row r="11965">
      <c r="A11965" t="inlineStr">
        <is>
          <t>2019-W15-2019-ALEXAODE-Y-DEF:houston</t>
        </is>
      </c>
      <c r="B11965" t="n">
        <v>2019</v>
      </c>
      <c r="C11965" t="n">
        <v>15</v>
      </c>
      <c r="D11965" t="inlineStr">
        <is>
          <t>2019-ALEXAODE</t>
        </is>
      </c>
      <c r="E11965" t="inlineStr">
        <is>
          <t>Y-DEF:houston</t>
        </is>
      </c>
      <c r="F11965" t="inlineStr">
        <is>
          <t>BN</t>
        </is>
      </c>
      <c r="G11965" t="inlineStr">
        <is>
          <t>No</t>
        </is>
      </c>
      <c r="H11965" t="n">
        <v>6</v>
      </c>
    </row>
    <row r="11966">
      <c r="A11966" t="inlineStr">
        <is>
          <t>2019-W15-2019-PUENTETU-Y31002</t>
        </is>
      </c>
      <c r="B11966" t="n">
        <v>2019</v>
      </c>
      <c r="C11966" t="n">
        <v>15</v>
      </c>
      <c r="D11966" t="inlineStr">
        <is>
          <t>2019-PUENTETU</t>
        </is>
      </c>
      <c r="E11966" t="inlineStr">
        <is>
          <t>Y31002</t>
        </is>
      </c>
      <c r="F11966" t="inlineStr">
        <is>
          <t>QB</t>
        </is>
      </c>
      <c r="G11966" t="inlineStr">
        <is>
          <t>Yes</t>
        </is>
      </c>
      <c r="H11966" t="n">
        <v>37.08</v>
      </c>
    </row>
    <row r="11967">
      <c r="A11967" t="inlineStr">
        <is>
          <t>2019-W15-2019-PUENTETU-Y31883</t>
        </is>
      </c>
      <c r="B11967" t="n">
        <v>2019</v>
      </c>
      <c r="C11967" t="n">
        <v>15</v>
      </c>
      <c r="D11967" t="inlineStr">
        <is>
          <t>2019-PUENTETU</t>
        </is>
      </c>
      <c r="E11967" t="inlineStr">
        <is>
          <t>Y31883</t>
        </is>
      </c>
      <c r="F11967" t="inlineStr">
        <is>
          <t>WR</t>
        </is>
      </c>
      <c r="G11967" t="inlineStr">
        <is>
          <t>Yes</t>
        </is>
      </c>
      <c r="H11967" t="n">
        <v>21.4</v>
      </c>
    </row>
    <row r="11968">
      <c r="A11968" t="inlineStr">
        <is>
          <t>2019-W15-2019-PUENTETU-Y30223</t>
        </is>
      </c>
      <c r="B11968" t="n">
        <v>2019</v>
      </c>
      <c r="C11968" t="n">
        <v>15</v>
      </c>
      <c r="D11968" t="inlineStr">
        <is>
          <t>2019-PUENTETU</t>
        </is>
      </c>
      <c r="E11968" t="inlineStr">
        <is>
          <t>Y30223</t>
        </is>
      </c>
      <c r="F11968" t="inlineStr">
        <is>
          <t>WR</t>
        </is>
      </c>
      <c r="G11968" t="inlineStr">
        <is>
          <t>Yes</t>
        </is>
      </c>
      <c r="H11968" t="n">
        <v>3.1</v>
      </c>
    </row>
    <row r="11969">
      <c r="A11969" t="inlineStr">
        <is>
          <t>2019-W15-2019-PUENTETU-Y30180</t>
        </is>
      </c>
      <c r="B11969" t="n">
        <v>2019</v>
      </c>
      <c r="C11969" t="n">
        <v>15</v>
      </c>
      <c r="D11969" t="inlineStr">
        <is>
          <t>2019-PUENTETU</t>
        </is>
      </c>
      <c r="E11969" t="inlineStr">
        <is>
          <t>Y30180</t>
        </is>
      </c>
      <c r="F11969" t="inlineStr">
        <is>
          <t>RB</t>
        </is>
      </c>
      <c r="G11969" t="inlineStr">
        <is>
          <t>Yes</t>
        </is>
      </c>
      <c r="H11969" t="n">
        <v>11.4</v>
      </c>
    </row>
    <row r="11970">
      <c r="A11970" t="inlineStr">
        <is>
          <t>2019-W15-2019-PUENTETU-Y28403</t>
        </is>
      </c>
      <c r="B11970" t="n">
        <v>2019</v>
      </c>
      <c r="C11970" t="n">
        <v>15</v>
      </c>
      <c r="D11970" t="inlineStr">
        <is>
          <t>2019-PUENTETU</t>
        </is>
      </c>
      <c r="E11970" t="inlineStr">
        <is>
          <t>Y28403</t>
        </is>
      </c>
      <c r="F11970" t="inlineStr">
        <is>
          <t>RB</t>
        </is>
      </c>
      <c r="G11970" t="inlineStr">
        <is>
          <t>Yes</t>
        </is>
      </c>
      <c r="H11970" t="n">
        <v>4.9</v>
      </c>
    </row>
    <row r="11971">
      <c r="A11971" t="inlineStr">
        <is>
          <t>2019-W15-2019-PUENTETU-Y29269</t>
        </is>
      </c>
      <c r="B11971" t="n">
        <v>2019</v>
      </c>
      <c r="C11971" t="n">
        <v>15</v>
      </c>
      <c r="D11971" t="inlineStr">
        <is>
          <t>2019-PUENTETU</t>
        </is>
      </c>
      <c r="E11971" t="inlineStr">
        <is>
          <t>Y29269</t>
        </is>
      </c>
      <c r="F11971" t="inlineStr">
        <is>
          <t>TE</t>
        </is>
      </c>
      <c r="G11971" t="inlineStr">
        <is>
          <t>Yes</t>
        </is>
      </c>
      <c r="H11971" t="n">
        <v>1.9</v>
      </c>
    </row>
    <row r="11972">
      <c r="A11972" t="inlineStr">
        <is>
          <t>2019-W15-2019-PUENTETU-Y31051</t>
        </is>
      </c>
      <c r="B11972" t="n">
        <v>2019</v>
      </c>
      <c r="C11972" t="n">
        <v>15</v>
      </c>
      <c r="D11972" t="inlineStr">
        <is>
          <t>2019-PUENTETU</t>
        </is>
      </c>
      <c r="E11972" t="inlineStr">
        <is>
          <t>Y31051</t>
        </is>
      </c>
      <c r="F11972" t="inlineStr">
        <is>
          <t>W/R/T FLEX</t>
        </is>
      </c>
      <c r="G11972" t="inlineStr">
        <is>
          <t>Yes</t>
        </is>
      </c>
      <c r="H11972" t="n">
        <v>1.1</v>
      </c>
    </row>
    <row r="11973">
      <c r="A11973" t="inlineStr">
        <is>
          <t>2019-W15-2019-PUENTETU-Y31977</t>
        </is>
      </c>
      <c r="B11973" t="n">
        <v>2019</v>
      </c>
      <c r="C11973" t="n">
        <v>15</v>
      </c>
      <c r="D11973" t="inlineStr">
        <is>
          <t>2019-PUENTETU</t>
        </is>
      </c>
      <c r="E11973" t="inlineStr">
        <is>
          <t>Y31977</t>
        </is>
      </c>
      <c r="F11973" t="inlineStr">
        <is>
          <t>K</t>
        </is>
      </c>
      <c r="G11973" t="inlineStr">
        <is>
          <t>Yes</t>
        </is>
      </c>
      <c r="H11973" t="n">
        <v>9</v>
      </c>
    </row>
    <row r="11974">
      <c r="A11974" t="inlineStr">
        <is>
          <t>2019-W15-2019-PUENTETU-Y-DEF:pittsburgh</t>
        </is>
      </c>
      <c r="B11974" t="n">
        <v>2019</v>
      </c>
      <c r="C11974" t="n">
        <v>15</v>
      </c>
      <c r="D11974" t="inlineStr">
        <is>
          <t>2019-PUENTETU</t>
        </is>
      </c>
      <c r="E11974" t="inlineStr">
        <is>
          <t>Y-DEF:pittsburgh</t>
        </is>
      </c>
      <c r="F11974" t="inlineStr">
        <is>
          <t>DST</t>
        </is>
      </c>
      <c r="G11974" t="inlineStr">
        <is>
          <t>Yes</t>
        </is>
      </c>
      <c r="H11974" t="n">
        <v>6</v>
      </c>
    </row>
    <row r="11975">
      <c r="A11975" t="inlineStr">
        <is>
          <t>2019-W15-2019-PUENTETU-Y27277</t>
        </is>
      </c>
      <c r="B11975" t="n">
        <v>2019</v>
      </c>
      <c r="C11975" t="n">
        <v>15</v>
      </c>
      <c r="D11975" t="inlineStr">
        <is>
          <t>2019-PUENTETU</t>
        </is>
      </c>
      <c r="E11975" t="inlineStr">
        <is>
          <t>Y27277</t>
        </is>
      </c>
      <c r="F11975" t="inlineStr">
        <is>
          <t>BN</t>
        </is>
      </c>
      <c r="G11975" t="inlineStr">
        <is>
          <t>No</t>
        </is>
      </c>
      <c r="H11975" t="n">
        <v>4.5</v>
      </c>
    </row>
    <row r="11976">
      <c r="A11976" t="inlineStr">
        <is>
          <t>2019-W15-2019-PUENTETU-Y30661</t>
        </is>
      </c>
      <c r="B11976" t="n">
        <v>2019</v>
      </c>
      <c r="C11976" t="n">
        <v>15</v>
      </c>
      <c r="D11976" t="inlineStr">
        <is>
          <t>2019-PUENTETU</t>
        </is>
      </c>
      <c r="E11976" t="inlineStr">
        <is>
          <t>Y30661</t>
        </is>
      </c>
      <c r="F11976" t="inlineStr">
        <is>
          <t>BN</t>
        </is>
      </c>
      <c r="G11976" t="inlineStr">
        <is>
          <t>No</t>
        </is>
      </c>
      <c r="H11976" t="n">
        <v>3.8</v>
      </c>
    </row>
    <row r="11977">
      <c r="A11977" t="inlineStr">
        <is>
          <t>2019-W15-2019-PUENTETU-Y26804</t>
        </is>
      </c>
      <c r="B11977" t="n">
        <v>2019</v>
      </c>
      <c r="C11977" t="n">
        <v>15</v>
      </c>
      <c r="D11977" t="inlineStr">
        <is>
          <t>2019-PUENTETU</t>
        </is>
      </c>
      <c r="E11977" t="inlineStr">
        <is>
          <t>Y26804</t>
        </is>
      </c>
      <c r="F11977" t="inlineStr">
        <is>
          <t>BN</t>
        </is>
      </c>
      <c r="G11977" t="inlineStr">
        <is>
          <t>No</t>
        </is>
      </c>
      <c r="H11977" t="n">
        <v>5.9</v>
      </c>
    </row>
    <row r="11978">
      <c r="A11978" t="inlineStr">
        <is>
          <t>2019-W15-2019-PUENTETU-Y24171</t>
        </is>
      </c>
      <c r="B11978" t="n">
        <v>2019</v>
      </c>
      <c r="C11978" t="n">
        <v>15</v>
      </c>
      <c r="D11978" t="inlineStr">
        <is>
          <t>2019-PUENTETU</t>
        </is>
      </c>
      <c r="E11978" t="inlineStr">
        <is>
          <t>Y24171</t>
        </is>
      </c>
      <c r="F11978" t="inlineStr">
        <is>
          <t>BN</t>
        </is>
      </c>
      <c r="G11978" t="inlineStr">
        <is>
          <t>No</t>
        </is>
      </c>
      <c r="H11978" t="n">
        <v>0</v>
      </c>
    </row>
    <row r="11979">
      <c r="A11979" t="inlineStr">
        <is>
          <t>2019-W15-2019-PUENTETU-Y31852</t>
        </is>
      </c>
      <c r="B11979" t="n">
        <v>2019</v>
      </c>
      <c r="C11979" t="n">
        <v>15</v>
      </c>
      <c r="D11979" t="inlineStr">
        <is>
          <t>2019-PUENTETU</t>
        </is>
      </c>
      <c r="E11979" t="inlineStr">
        <is>
          <t>Y31852</t>
        </is>
      </c>
      <c r="F11979" t="inlineStr">
        <is>
          <t>BN</t>
        </is>
      </c>
      <c r="G11979" t="inlineStr">
        <is>
          <t>No</t>
        </is>
      </c>
      <c r="H11979" t="n">
        <v>6.6</v>
      </c>
    </row>
    <row r="11980">
      <c r="A11980" t="inlineStr">
        <is>
          <t>2019-W15-2019-ISAROD-Y29325</t>
        </is>
      </c>
      <c r="B11980" t="n">
        <v>2019</v>
      </c>
      <c r="C11980" t="n">
        <v>15</v>
      </c>
      <c r="D11980" t="inlineStr">
        <is>
          <t>2019-ISAROD</t>
        </is>
      </c>
      <c r="E11980" t="inlineStr">
        <is>
          <t>Y29325</t>
        </is>
      </c>
      <c r="F11980" t="inlineStr">
        <is>
          <t>QB</t>
        </is>
      </c>
      <c r="G11980" t="inlineStr">
        <is>
          <t>Yes</t>
        </is>
      </c>
      <c r="H11980" t="n">
        <v>7.3</v>
      </c>
    </row>
    <row r="11981">
      <c r="A11981" t="inlineStr">
        <is>
          <t>2019-W15-2019-ISAROD-Y9496</t>
        </is>
      </c>
      <c r="B11981" t="n">
        <v>2019</v>
      </c>
      <c r="C11981" t="n">
        <v>15</v>
      </c>
      <c r="D11981" t="inlineStr">
        <is>
          <t>2019-ISAROD</t>
        </is>
      </c>
      <c r="E11981" t="inlineStr">
        <is>
          <t>Y9496</t>
        </is>
      </c>
      <c r="F11981" t="inlineStr">
        <is>
          <t>WR</t>
        </is>
      </c>
      <c r="G11981" t="inlineStr">
        <is>
          <t>Yes</t>
        </is>
      </c>
      <c r="H11981" t="n">
        <v>1.9</v>
      </c>
    </row>
    <row r="11982">
      <c r="A11982" t="inlineStr">
        <is>
          <t>2019-W15-2019-ISAROD-Y27581</t>
        </is>
      </c>
      <c r="B11982" t="n">
        <v>2019</v>
      </c>
      <c r="C11982" t="n">
        <v>15</v>
      </c>
      <c r="D11982" t="inlineStr">
        <is>
          <t>2019-ISAROD</t>
        </is>
      </c>
      <c r="E11982" t="inlineStr">
        <is>
          <t>Y27581</t>
        </is>
      </c>
      <c r="F11982" t="inlineStr">
        <is>
          <t>WR</t>
        </is>
      </c>
      <c r="G11982" t="inlineStr">
        <is>
          <t>Yes</t>
        </is>
      </c>
      <c r="H11982" t="n">
        <v>19.8</v>
      </c>
    </row>
    <row r="11983">
      <c r="A11983" t="inlineStr">
        <is>
          <t>2019-W15-2019-ISAROD-Y27585</t>
        </is>
      </c>
      <c r="B11983" t="n">
        <v>2019</v>
      </c>
      <c r="C11983" t="n">
        <v>15</v>
      </c>
      <c r="D11983" t="inlineStr">
        <is>
          <t>2019-ISAROD</t>
        </is>
      </c>
      <c r="E11983" t="inlineStr">
        <is>
          <t>Y27585</t>
        </is>
      </c>
      <c r="F11983" t="inlineStr">
        <is>
          <t>RB</t>
        </is>
      </c>
      <c r="G11983" t="inlineStr">
        <is>
          <t>Yes</t>
        </is>
      </c>
      <c r="H11983" t="n">
        <v>16.4</v>
      </c>
    </row>
    <row r="11984">
      <c r="A11984" t="inlineStr">
        <is>
          <t>2019-W15-2019-ISAROD-Y30154</t>
        </is>
      </c>
      <c r="B11984" t="n">
        <v>2019</v>
      </c>
      <c r="C11984" t="n">
        <v>15</v>
      </c>
      <c r="D11984" t="inlineStr">
        <is>
          <t>2019-ISAROD</t>
        </is>
      </c>
      <c r="E11984" t="inlineStr">
        <is>
          <t>Y30154</t>
        </is>
      </c>
      <c r="F11984" t="inlineStr">
        <is>
          <t>RB</t>
        </is>
      </c>
      <c r="G11984" t="inlineStr">
        <is>
          <t>Yes</t>
        </is>
      </c>
      <c r="H11984" t="n">
        <v>5.8</v>
      </c>
    </row>
    <row r="11985">
      <c r="A11985" t="inlineStr">
        <is>
          <t>2019-W15-2019-ISAROD-Y27299</t>
        </is>
      </c>
      <c r="B11985" t="n">
        <v>2019</v>
      </c>
      <c r="C11985" t="n">
        <v>15</v>
      </c>
      <c r="D11985" t="inlineStr">
        <is>
          <t>2019-ISAROD</t>
        </is>
      </c>
      <c r="E11985" t="inlineStr">
        <is>
          <t>Y27299</t>
        </is>
      </c>
      <c r="F11985" t="inlineStr">
        <is>
          <t>TE</t>
        </is>
      </c>
      <c r="G11985" t="inlineStr">
        <is>
          <t>Yes</t>
        </is>
      </c>
      <c r="H11985" t="n">
        <v>3.1</v>
      </c>
    </row>
    <row r="11986">
      <c r="A11986" t="inlineStr">
        <is>
          <t>2019-W15-2019-ISAROD-Y29288</t>
        </is>
      </c>
      <c r="B11986" t="n">
        <v>2019</v>
      </c>
      <c r="C11986" t="n">
        <v>15</v>
      </c>
      <c r="D11986" t="inlineStr">
        <is>
          <t>2019-ISAROD</t>
        </is>
      </c>
      <c r="E11986" t="inlineStr">
        <is>
          <t>Y29288</t>
        </is>
      </c>
      <c r="F11986" t="inlineStr">
        <is>
          <t>W/R/T FLEX</t>
        </is>
      </c>
      <c r="G11986" t="inlineStr">
        <is>
          <t>Yes</t>
        </is>
      </c>
      <c r="H11986" t="n">
        <v>4.1</v>
      </c>
    </row>
    <row r="11987">
      <c r="A11987" t="inlineStr">
        <is>
          <t>2019-W15-2019-ISAROD-Y29754</t>
        </is>
      </c>
      <c r="B11987" t="n">
        <v>2019</v>
      </c>
      <c r="C11987" t="n">
        <v>15</v>
      </c>
      <c r="D11987" t="inlineStr">
        <is>
          <t>2019-ISAROD</t>
        </is>
      </c>
      <c r="E11987" t="inlineStr">
        <is>
          <t>Y29754</t>
        </is>
      </c>
      <c r="F11987" t="inlineStr">
        <is>
          <t>K</t>
        </is>
      </c>
      <c r="G11987" t="inlineStr">
        <is>
          <t>Yes</t>
        </is>
      </c>
      <c r="H11987" t="n">
        <v>10</v>
      </c>
    </row>
    <row r="11988">
      <c r="A11988" t="inlineStr">
        <is>
          <t>2019-W15-2019-ISAROD-Y-DEF:cleveland</t>
        </is>
      </c>
      <c r="B11988" t="n">
        <v>2019</v>
      </c>
      <c r="C11988" t="n">
        <v>15</v>
      </c>
      <c r="D11988" t="inlineStr">
        <is>
          <t>2019-ISAROD</t>
        </is>
      </c>
      <c r="E11988" t="inlineStr">
        <is>
          <t>Y-DEF:cleveland</t>
        </is>
      </c>
      <c r="F11988" t="inlineStr">
        <is>
          <t>DST</t>
        </is>
      </c>
      <c r="G11988" t="inlineStr">
        <is>
          <t>Yes</t>
        </is>
      </c>
      <c r="H11988" t="n">
        <v>-2</v>
      </c>
    </row>
    <row r="11989">
      <c r="A11989" t="inlineStr">
        <is>
          <t>2019-W15-2019-ISAROD-Y30971</t>
        </is>
      </c>
      <c r="B11989" t="n">
        <v>2019</v>
      </c>
      <c r="C11989" t="n">
        <v>15</v>
      </c>
      <c r="D11989" t="inlineStr">
        <is>
          <t>2019-ISAROD</t>
        </is>
      </c>
      <c r="E11989" t="inlineStr">
        <is>
          <t>Y30971</t>
        </is>
      </c>
      <c r="F11989" t="inlineStr">
        <is>
          <t>BN</t>
        </is>
      </c>
      <c r="G11989" t="inlineStr">
        <is>
          <t>No</t>
        </is>
      </c>
      <c r="H11989" t="n">
        <v>17.98</v>
      </c>
    </row>
    <row r="11990">
      <c r="A11990" t="inlineStr">
        <is>
          <t>2019-W15-2019-ISAROD-Y25802</t>
        </is>
      </c>
      <c r="B11990" t="n">
        <v>2019</v>
      </c>
      <c r="C11990" t="n">
        <v>15</v>
      </c>
      <c r="D11990" t="inlineStr">
        <is>
          <t>2019-ISAROD</t>
        </is>
      </c>
      <c r="E11990" t="inlineStr">
        <is>
          <t>Y25802</t>
        </is>
      </c>
      <c r="F11990" t="inlineStr">
        <is>
          <t>BN</t>
        </is>
      </c>
      <c r="G11990" t="inlineStr">
        <is>
          <t>No</t>
        </is>
      </c>
      <c r="H11990" t="n">
        <v>4.5</v>
      </c>
    </row>
    <row r="11991">
      <c r="A11991" t="inlineStr">
        <is>
          <t>2019-W15-2019-ISAROD-Y30142</t>
        </is>
      </c>
      <c r="B11991" t="n">
        <v>2019</v>
      </c>
      <c r="C11991" t="n">
        <v>15</v>
      </c>
      <c r="D11991" t="inlineStr">
        <is>
          <t>2019-ISAROD</t>
        </is>
      </c>
      <c r="E11991" t="inlineStr">
        <is>
          <t>Y30142</t>
        </is>
      </c>
      <c r="F11991" t="inlineStr">
        <is>
          <t>BN</t>
        </is>
      </c>
      <c r="G11991" t="inlineStr">
        <is>
          <t>No</t>
        </is>
      </c>
      <c r="H11991" t="n">
        <v>0</v>
      </c>
    </row>
    <row r="11992">
      <c r="A11992" t="inlineStr">
        <is>
          <t>2019-W15-2019-ISAROD-Y28493</t>
        </is>
      </c>
      <c r="B11992" t="n">
        <v>2019</v>
      </c>
      <c r="C11992" t="n">
        <v>15</v>
      </c>
      <c r="D11992" t="inlineStr">
        <is>
          <t>2019-ISAROD</t>
        </is>
      </c>
      <c r="E11992" t="inlineStr">
        <is>
          <t>Y28493</t>
        </is>
      </c>
      <c r="F11992" t="inlineStr">
        <is>
          <t>BN</t>
        </is>
      </c>
      <c r="G11992" t="inlineStr">
        <is>
          <t>No</t>
        </is>
      </c>
      <c r="H11992" t="n">
        <v>24</v>
      </c>
    </row>
    <row r="11993">
      <c r="A11993" t="inlineStr">
        <is>
          <t>2019-W15-2019-ISAROD-Y27532</t>
        </is>
      </c>
      <c r="B11993" t="n">
        <v>2019</v>
      </c>
      <c r="C11993" t="n">
        <v>15</v>
      </c>
      <c r="D11993" t="inlineStr">
        <is>
          <t>2019-ISAROD</t>
        </is>
      </c>
      <c r="E11993" t="inlineStr">
        <is>
          <t>Y27532</t>
        </is>
      </c>
      <c r="F11993" t="inlineStr">
        <is>
          <t>BN</t>
        </is>
      </c>
      <c r="G11993" t="inlineStr">
        <is>
          <t>No</t>
        </is>
      </c>
      <c r="H11993" t="n">
        <v>8.4</v>
      </c>
    </row>
    <row r="11994">
      <c r="A11994" t="inlineStr">
        <is>
          <t>2019-W15-2019-EMAN-Y25718</t>
        </is>
      </c>
      <c r="B11994" t="n">
        <v>2019</v>
      </c>
      <c r="C11994" t="n">
        <v>15</v>
      </c>
      <c r="D11994" t="inlineStr">
        <is>
          <t>2019-EMAN</t>
        </is>
      </c>
      <c r="E11994" t="inlineStr">
        <is>
          <t>Y25718</t>
        </is>
      </c>
      <c r="F11994" t="inlineStr">
        <is>
          <t>QB</t>
        </is>
      </c>
      <c r="G11994" t="inlineStr">
        <is>
          <t>Yes</t>
        </is>
      </c>
      <c r="H11994" t="n">
        <v>25.16</v>
      </c>
    </row>
    <row r="11995">
      <c r="A11995" t="inlineStr">
        <is>
          <t>2019-W15-2019-EMAN-Y30197</t>
        </is>
      </c>
      <c r="B11995" t="n">
        <v>2019</v>
      </c>
      <c r="C11995" t="n">
        <v>15</v>
      </c>
      <c r="D11995" t="inlineStr">
        <is>
          <t>2019-EMAN</t>
        </is>
      </c>
      <c r="E11995" t="inlineStr">
        <is>
          <t>Y30197</t>
        </is>
      </c>
      <c r="F11995" t="inlineStr">
        <is>
          <t>WR</t>
        </is>
      </c>
      <c r="G11995" t="inlineStr">
        <is>
          <t>Yes</t>
        </is>
      </c>
      <c r="H11995" t="n">
        <v>14.6</v>
      </c>
    </row>
    <row r="11996">
      <c r="A11996" t="inlineStr">
        <is>
          <t>2019-W15-2019-EMAN-Y27589</t>
        </is>
      </c>
      <c r="B11996" t="n">
        <v>2019</v>
      </c>
      <c r="C11996" t="n">
        <v>15</v>
      </c>
      <c r="D11996" t="inlineStr">
        <is>
          <t>2019-EMAN</t>
        </is>
      </c>
      <c r="E11996" t="inlineStr">
        <is>
          <t>Y27589</t>
        </is>
      </c>
      <c r="F11996" t="inlineStr">
        <is>
          <t>WR</t>
        </is>
      </c>
      <c r="G11996" t="inlineStr">
        <is>
          <t>Yes</t>
        </is>
      </c>
      <c r="H11996" t="n">
        <v>16</v>
      </c>
    </row>
    <row r="11997">
      <c r="A11997" t="inlineStr">
        <is>
          <t>2019-W15-2019-EMAN-Y24815</t>
        </is>
      </c>
      <c r="B11997" t="n">
        <v>2019</v>
      </c>
      <c r="C11997" t="n">
        <v>15</v>
      </c>
      <c r="D11997" t="inlineStr">
        <is>
          <t>2019-EMAN</t>
        </is>
      </c>
      <c r="E11997" t="inlineStr">
        <is>
          <t>Y24815</t>
        </is>
      </c>
      <c r="F11997" t="inlineStr">
        <is>
          <t>RB</t>
        </is>
      </c>
      <c r="G11997" t="inlineStr">
        <is>
          <t>Yes</t>
        </is>
      </c>
      <c r="H11997" t="n">
        <v>23.1</v>
      </c>
    </row>
    <row r="11998">
      <c r="A11998" t="inlineStr">
        <is>
          <t>2019-W15-2019-EMAN-Y30972</t>
        </is>
      </c>
      <c r="B11998" t="n">
        <v>2019</v>
      </c>
      <c r="C11998" t="n">
        <v>15</v>
      </c>
      <c r="D11998" t="inlineStr">
        <is>
          <t>2019-EMAN</t>
        </is>
      </c>
      <c r="E11998" t="inlineStr">
        <is>
          <t>Y30972</t>
        </is>
      </c>
      <c r="F11998" t="inlineStr">
        <is>
          <t>RB</t>
        </is>
      </c>
      <c r="G11998" t="inlineStr">
        <is>
          <t>Yes</t>
        </is>
      </c>
      <c r="H11998" t="n">
        <v>28.3</v>
      </c>
    </row>
    <row r="11999">
      <c r="A11999" t="inlineStr">
        <is>
          <t>2019-W15-2019-EMAN-Y9353</t>
        </is>
      </c>
      <c r="B11999" t="n">
        <v>2019</v>
      </c>
      <c r="C11999" t="n">
        <v>15</v>
      </c>
      <c r="D11999" t="inlineStr">
        <is>
          <t>2019-EMAN</t>
        </is>
      </c>
      <c r="E11999" t="inlineStr">
        <is>
          <t>Y9353</t>
        </is>
      </c>
      <c r="F11999" t="inlineStr">
        <is>
          <t>TE</t>
        </is>
      </c>
      <c r="G11999" t="inlineStr">
        <is>
          <t>Yes</t>
        </is>
      </c>
      <c r="H11999" t="n">
        <v>7.4</v>
      </c>
    </row>
    <row r="12000">
      <c r="A12000" t="inlineStr">
        <is>
          <t>2019-W15-2019-EMAN-Y31908</t>
        </is>
      </c>
      <c r="B12000" t="n">
        <v>2019</v>
      </c>
      <c r="C12000" t="n">
        <v>15</v>
      </c>
      <c r="D12000" t="inlineStr">
        <is>
          <t>2019-EMAN</t>
        </is>
      </c>
      <c r="E12000" t="inlineStr">
        <is>
          <t>Y31908</t>
        </is>
      </c>
      <c r="F12000" t="inlineStr">
        <is>
          <t>W/R/T FLEX</t>
        </is>
      </c>
      <c r="G12000" t="inlineStr">
        <is>
          <t>Yes</t>
        </is>
      </c>
      <c r="H12000" t="n">
        <v>23.5</v>
      </c>
    </row>
    <row r="12001">
      <c r="A12001" t="inlineStr">
        <is>
          <t>2019-W15-2019-EMAN-Y30346</t>
        </is>
      </c>
      <c r="B12001" t="n">
        <v>2019</v>
      </c>
      <c r="C12001" t="n">
        <v>15</v>
      </c>
      <c r="D12001" t="inlineStr">
        <is>
          <t>2019-EMAN</t>
        </is>
      </c>
      <c r="E12001" t="inlineStr">
        <is>
          <t>Y30346</t>
        </is>
      </c>
      <c r="F12001" t="inlineStr">
        <is>
          <t>K</t>
        </is>
      </c>
      <c r="G12001" t="inlineStr">
        <is>
          <t>Yes</t>
        </is>
      </c>
      <c r="H12001" t="n">
        <v>10</v>
      </c>
    </row>
    <row r="12002">
      <c r="A12002" t="inlineStr">
        <is>
          <t>2019-W15-2019-EMAN-Y-DEF:chicago</t>
        </is>
      </c>
      <c r="B12002" t="n">
        <v>2019</v>
      </c>
      <c r="C12002" t="n">
        <v>15</v>
      </c>
      <c r="D12002" t="inlineStr">
        <is>
          <t>2019-EMAN</t>
        </is>
      </c>
      <c r="E12002" t="inlineStr">
        <is>
          <t>Y-DEF:chicago</t>
        </is>
      </c>
      <c r="F12002" t="inlineStr">
        <is>
          <t>DST</t>
        </is>
      </c>
      <c r="G12002" t="inlineStr">
        <is>
          <t>Yes</t>
        </is>
      </c>
      <c r="H12002" t="n">
        <v>1</v>
      </c>
    </row>
    <row r="12003">
      <c r="A12003" t="inlineStr">
        <is>
          <t>2019-W15-2019-EMAN-Y8780</t>
        </is>
      </c>
      <c r="B12003" t="n">
        <v>2019</v>
      </c>
      <c r="C12003" t="n">
        <v>15</v>
      </c>
      <c r="D12003" t="inlineStr">
        <is>
          <t>2019-EMAN</t>
        </is>
      </c>
      <c r="E12003" t="inlineStr">
        <is>
          <t>Y8780</t>
        </is>
      </c>
      <c r="F12003" t="inlineStr">
        <is>
          <t>BN</t>
        </is>
      </c>
      <c r="G12003" t="inlineStr">
        <is>
          <t>No</t>
        </is>
      </c>
      <c r="H12003" t="n">
        <v>19.1</v>
      </c>
    </row>
    <row r="12004">
      <c r="A12004" t="inlineStr">
        <is>
          <t>2019-W15-2019-EMAN-Y24070</t>
        </is>
      </c>
      <c r="B12004" t="n">
        <v>2019</v>
      </c>
      <c r="C12004" t="n">
        <v>15</v>
      </c>
      <c r="D12004" t="inlineStr">
        <is>
          <t>2019-EMAN</t>
        </is>
      </c>
      <c r="E12004" t="inlineStr">
        <is>
          <t>Y24070</t>
        </is>
      </c>
      <c r="F12004" t="inlineStr">
        <is>
          <t>BN</t>
        </is>
      </c>
      <c r="G12004" t="inlineStr">
        <is>
          <t>No</t>
        </is>
      </c>
      <c r="H12004" t="n">
        <v>0.5</v>
      </c>
    </row>
    <row r="12005">
      <c r="A12005" t="inlineStr">
        <is>
          <t>2019-W15-2019-EMAN-Y6763</t>
        </is>
      </c>
      <c r="B12005" t="n">
        <v>2019</v>
      </c>
      <c r="C12005" t="n">
        <v>15</v>
      </c>
      <c r="D12005" t="inlineStr">
        <is>
          <t>2019-EMAN</t>
        </is>
      </c>
      <c r="E12005" t="inlineStr">
        <is>
          <t>Y6763</t>
        </is>
      </c>
      <c r="F12005" t="inlineStr">
        <is>
          <t>BN</t>
        </is>
      </c>
      <c r="G12005" t="inlineStr">
        <is>
          <t>No</t>
        </is>
      </c>
      <c r="H12005" t="n">
        <v>11.28</v>
      </c>
    </row>
    <row r="12006">
      <c r="A12006" t="inlineStr">
        <is>
          <t>2019-W15-2019-EMAN-Y30502</t>
        </is>
      </c>
      <c r="B12006" t="n">
        <v>2019</v>
      </c>
      <c r="C12006" t="n">
        <v>15</v>
      </c>
      <c r="D12006" t="inlineStr">
        <is>
          <t>2019-EMAN</t>
        </is>
      </c>
      <c r="E12006" t="inlineStr">
        <is>
          <t>Y30502</t>
        </is>
      </c>
      <c r="F12006" t="inlineStr">
        <is>
          <t>BN</t>
        </is>
      </c>
      <c r="G12006" t="inlineStr">
        <is>
          <t>No</t>
        </is>
      </c>
      <c r="H12006" t="n">
        <v>6.4</v>
      </c>
    </row>
    <row r="12007">
      <c r="A12007" t="inlineStr">
        <is>
          <t>2019-W15-2019-EMAN-Y31019</t>
        </is>
      </c>
      <c r="B12007" t="n">
        <v>2019</v>
      </c>
      <c r="C12007" t="n">
        <v>15</v>
      </c>
      <c r="D12007" t="inlineStr">
        <is>
          <t>2019-EMAN</t>
        </is>
      </c>
      <c r="E12007" t="inlineStr">
        <is>
          <t>Y31019</t>
        </is>
      </c>
      <c r="F12007" t="inlineStr">
        <is>
          <t>BN</t>
        </is>
      </c>
      <c r="G12007" t="inlineStr">
        <is>
          <t>No</t>
        </is>
      </c>
      <c r="H12007" t="n">
        <v>8</v>
      </c>
    </row>
    <row r="12008">
      <c r="A12008" t="inlineStr">
        <is>
          <t>2019-W15-2019-EMAN-Y30996</t>
        </is>
      </c>
      <c r="B12008" t="n">
        <v>2019</v>
      </c>
      <c r="C12008" t="n">
        <v>15</v>
      </c>
      <c r="D12008" t="inlineStr">
        <is>
          <t>2019-EMAN</t>
        </is>
      </c>
      <c r="E12008" t="inlineStr">
        <is>
          <t>Y30996</t>
        </is>
      </c>
      <c r="F12008" t="inlineStr">
        <is>
          <t>IR</t>
        </is>
      </c>
      <c r="G12008" t="inlineStr">
        <is>
          <t>No</t>
        </is>
      </c>
      <c r="H12008" t="n">
        <v>0</v>
      </c>
    </row>
    <row r="12009">
      <c r="A12009" t="inlineStr">
        <is>
          <t>2019-W15-2019-VARO-Y28389</t>
        </is>
      </c>
      <c r="B12009" t="n">
        <v>2019</v>
      </c>
      <c r="C12009" t="n">
        <v>15</v>
      </c>
      <c r="D12009" t="inlineStr">
        <is>
          <t>2019-VARO</t>
        </is>
      </c>
      <c r="E12009" t="inlineStr">
        <is>
          <t>Y28389</t>
        </is>
      </c>
      <c r="F12009" t="inlineStr">
        <is>
          <t>QB</t>
        </is>
      </c>
      <c r="G12009" t="inlineStr">
        <is>
          <t>Yes</t>
        </is>
      </c>
      <c r="H12009" t="n">
        <v>33.72</v>
      </c>
    </row>
    <row r="12010">
      <c r="A12010" t="inlineStr">
        <is>
          <t>2019-W15-2019-VARO-Y26650</t>
        </is>
      </c>
      <c r="B12010" t="n">
        <v>2019</v>
      </c>
      <c r="C12010" t="n">
        <v>15</v>
      </c>
      <c r="D12010" t="inlineStr">
        <is>
          <t>2019-VARO</t>
        </is>
      </c>
      <c r="E12010" t="inlineStr">
        <is>
          <t>Y26650</t>
        </is>
      </c>
      <c r="F12010" t="inlineStr">
        <is>
          <t>WR</t>
        </is>
      </c>
      <c r="G12010" t="inlineStr">
        <is>
          <t>Yes</t>
        </is>
      </c>
      <c r="H12010" t="n">
        <v>14.9</v>
      </c>
    </row>
    <row r="12011">
      <c r="A12011" t="inlineStr">
        <is>
          <t>2019-W15-2019-VARO-Y30209</t>
        </is>
      </c>
      <c r="B12011" t="n">
        <v>2019</v>
      </c>
      <c r="C12011" t="n">
        <v>15</v>
      </c>
      <c r="D12011" t="inlineStr">
        <is>
          <t>2019-VARO</t>
        </is>
      </c>
      <c r="E12011" t="inlineStr">
        <is>
          <t>Y30209</t>
        </is>
      </c>
      <c r="F12011" t="inlineStr">
        <is>
          <t>WR</t>
        </is>
      </c>
      <c r="G12011" t="inlineStr">
        <is>
          <t>Yes</t>
        </is>
      </c>
      <c r="H12011" t="n">
        <v>5.9</v>
      </c>
    </row>
    <row r="12012">
      <c r="A12012" t="inlineStr">
        <is>
          <t>2019-W15-2019-VARO-Y30362</t>
        </is>
      </c>
      <c r="B12012" t="n">
        <v>2019</v>
      </c>
      <c r="C12012" t="n">
        <v>15</v>
      </c>
      <c r="D12012" t="inlineStr">
        <is>
          <t>2019-VARO</t>
        </is>
      </c>
      <c r="E12012" t="inlineStr">
        <is>
          <t>Y30362</t>
        </is>
      </c>
      <c r="F12012" t="inlineStr">
        <is>
          <t>RB</t>
        </is>
      </c>
      <c r="G12012" t="inlineStr">
        <is>
          <t>Yes</t>
        </is>
      </c>
      <c r="H12012" t="n">
        <v>26.2</v>
      </c>
    </row>
    <row r="12013">
      <c r="A12013" t="inlineStr">
        <is>
          <t>2019-W15-2019-VARO-Y30121</t>
        </is>
      </c>
      <c r="B12013" t="n">
        <v>2019</v>
      </c>
      <c r="C12013" t="n">
        <v>15</v>
      </c>
      <c r="D12013" t="inlineStr">
        <is>
          <t>2019-VARO</t>
        </is>
      </c>
      <c r="E12013" t="inlineStr">
        <is>
          <t>Y30121</t>
        </is>
      </c>
      <c r="F12013" t="inlineStr">
        <is>
          <t>RB</t>
        </is>
      </c>
      <c r="G12013" t="inlineStr">
        <is>
          <t>Yes</t>
        </is>
      </c>
      <c r="H12013" t="n">
        <v>33.5</v>
      </c>
    </row>
    <row r="12014">
      <c r="A12014" t="inlineStr">
        <is>
          <t>2019-W15-2019-VARO-Y28592</t>
        </is>
      </c>
      <c r="B12014" t="n">
        <v>2019</v>
      </c>
      <c r="C12014" t="n">
        <v>15</v>
      </c>
      <c r="D12014" t="inlineStr">
        <is>
          <t>2019-VARO</t>
        </is>
      </c>
      <c r="E12014" t="inlineStr">
        <is>
          <t>Y28592</t>
        </is>
      </c>
      <c r="F12014" t="inlineStr">
        <is>
          <t>TE</t>
        </is>
      </c>
      <c r="G12014" t="inlineStr">
        <is>
          <t>Yes</t>
        </is>
      </c>
      <c r="H12014" t="n">
        <v>16.2</v>
      </c>
    </row>
    <row r="12015">
      <c r="A12015" t="inlineStr">
        <is>
          <t>2019-W15-2019-VARO-Y29307</t>
        </is>
      </c>
      <c r="B12015" t="n">
        <v>2019</v>
      </c>
      <c r="C12015" t="n">
        <v>15</v>
      </c>
      <c r="D12015" t="inlineStr">
        <is>
          <t>2019-VARO</t>
        </is>
      </c>
      <c r="E12015" t="inlineStr">
        <is>
          <t>Y29307</t>
        </is>
      </c>
      <c r="F12015" t="inlineStr">
        <is>
          <t>W/R/T FLEX</t>
        </is>
      </c>
      <c r="G12015" t="inlineStr">
        <is>
          <t>Yes</t>
        </is>
      </c>
      <c r="H12015" t="n">
        <v>39.1</v>
      </c>
    </row>
    <row r="12016">
      <c r="A12016" t="inlineStr">
        <is>
          <t>2019-W15-2019-VARO-Y32002</t>
        </is>
      </c>
      <c r="B12016" t="n">
        <v>2019</v>
      </c>
      <c r="C12016" t="n">
        <v>15</v>
      </c>
      <c r="D12016" t="inlineStr">
        <is>
          <t>2019-VARO</t>
        </is>
      </c>
      <c r="E12016" t="inlineStr">
        <is>
          <t>Y32002</t>
        </is>
      </c>
      <c r="F12016" t="inlineStr">
        <is>
          <t>K</t>
        </is>
      </c>
      <c r="G12016" t="inlineStr">
        <is>
          <t>Yes</t>
        </is>
      </c>
      <c r="H12016" t="n">
        <v>7</v>
      </c>
    </row>
    <row r="12017">
      <c r="A12017" t="inlineStr">
        <is>
          <t>2019-W15-2019-VARO-Y-DEF:new-england</t>
        </is>
      </c>
      <c r="B12017" t="n">
        <v>2019</v>
      </c>
      <c r="C12017" t="n">
        <v>15</v>
      </c>
      <c r="D12017" t="inlineStr">
        <is>
          <t>2019-VARO</t>
        </is>
      </c>
      <c r="E12017" t="inlineStr">
        <is>
          <t>Y-DEF:new-england</t>
        </is>
      </c>
      <c r="F12017" t="inlineStr">
        <is>
          <t>DST</t>
        </is>
      </c>
      <c r="G12017" t="inlineStr">
        <is>
          <t>Yes</t>
        </is>
      </c>
      <c r="H12017" t="n">
        <v>20</v>
      </c>
    </row>
    <row r="12018">
      <c r="A12018" t="inlineStr">
        <is>
          <t>2019-W15-2019-VARO-Y31001</t>
        </is>
      </c>
      <c r="B12018" t="n">
        <v>2019</v>
      </c>
      <c r="C12018" t="n">
        <v>15</v>
      </c>
      <c r="D12018" t="inlineStr">
        <is>
          <t>2019-VARO</t>
        </is>
      </c>
      <c r="E12018" t="inlineStr">
        <is>
          <t>Y31001</t>
        </is>
      </c>
      <c r="F12018" t="inlineStr">
        <is>
          <t>BN</t>
        </is>
      </c>
      <c r="G12018" t="inlineStr">
        <is>
          <t>No</t>
        </is>
      </c>
      <c r="H12018" t="n">
        <v>10.8</v>
      </c>
    </row>
    <row r="12019">
      <c r="A12019" t="inlineStr">
        <is>
          <t>2019-W15-2019-VARO-Y32010</t>
        </is>
      </c>
      <c r="B12019" t="n">
        <v>2019</v>
      </c>
      <c r="C12019" t="n">
        <v>15</v>
      </c>
      <c r="D12019" t="inlineStr">
        <is>
          <t>2019-VARO</t>
        </is>
      </c>
      <c r="E12019" t="inlineStr">
        <is>
          <t>Y32010</t>
        </is>
      </c>
      <c r="F12019" t="inlineStr">
        <is>
          <t>BN</t>
        </is>
      </c>
      <c r="G12019" t="inlineStr">
        <is>
          <t>No</t>
        </is>
      </c>
      <c r="H12019" t="n">
        <v>18.74</v>
      </c>
    </row>
    <row r="12020">
      <c r="A12020" t="inlineStr">
        <is>
          <t>2019-W15-2019-VARO-Y29255</t>
        </is>
      </c>
      <c r="B12020" t="n">
        <v>2019</v>
      </c>
      <c r="C12020" t="n">
        <v>15</v>
      </c>
      <c r="D12020" t="inlineStr">
        <is>
          <t>2019-VARO</t>
        </is>
      </c>
      <c r="E12020" t="inlineStr">
        <is>
          <t>Y29255</t>
        </is>
      </c>
      <c r="F12020" t="inlineStr">
        <is>
          <t>BN</t>
        </is>
      </c>
      <c r="G12020" t="inlineStr">
        <is>
          <t>No</t>
        </is>
      </c>
      <c r="H12020" t="n">
        <v>8.6</v>
      </c>
    </row>
    <row r="12021">
      <c r="A12021" t="inlineStr">
        <is>
          <t>2019-W15-2019-VARO-Y30122</t>
        </is>
      </c>
      <c r="B12021" t="n">
        <v>2019</v>
      </c>
      <c r="C12021" t="n">
        <v>15</v>
      </c>
      <c r="D12021" t="inlineStr">
        <is>
          <t>2019-VARO</t>
        </is>
      </c>
      <c r="E12021" t="inlineStr">
        <is>
          <t>Y30122</t>
        </is>
      </c>
      <c r="F12021" t="inlineStr">
        <is>
          <t>BN</t>
        </is>
      </c>
      <c r="G12021" t="inlineStr">
        <is>
          <t>No</t>
        </is>
      </c>
      <c r="H12021" t="n">
        <v>3.4</v>
      </c>
    </row>
    <row r="12022">
      <c r="A12022" t="inlineStr">
        <is>
          <t>2019-W15-2019-VARO-Y29377</t>
        </is>
      </c>
      <c r="B12022" t="n">
        <v>2019</v>
      </c>
      <c r="C12022" t="n">
        <v>15</v>
      </c>
      <c r="D12022" t="inlineStr">
        <is>
          <t>2019-VARO</t>
        </is>
      </c>
      <c r="E12022" t="inlineStr">
        <is>
          <t>Y29377</t>
        </is>
      </c>
      <c r="F12022" t="inlineStr">
        <is>
          <t>BN</t>
        </is>
      </c>
      <c r="G12022" t="inlineStr">
        <is>
          <t>No</t>
        </is>
      </c>
      <c r="H12022" t="n">
        <v>3.2</v>
      </c>
    </row>
    <row r="12023">
      <c r="A12023" t="inlineStr">
        <is>
          <t>2019-W15-2019-VARO-Y31934</t>
        </is>
      </c>
      <c r="B12023" t="n">
        <v>2019</v>
      </c>
      <c r="C12023" t="n">
        <v>15</v>
      </c>
      <c r="D12023" t="inlineStr">
        <is>
          <t>2019-VARO</t>
        </is>
      </c>
      <c r="E12023" t="inlineStr">
        <is>
          <t>Y31934</t>
        </is>
      </c>
      <c r="F12023" t="inlineStr">
        <is>
          <t>IR</t>
        </is>
      </c>
      <c r="G12023" t="inlineStr">
        <is>
          <t>No</t>
        </is>
      </c>
      <c r="H12023" t="n">
        <v>0</v>
      </c>
    </row>
    <row r="12024">
      <c r="A12024" t="inlineStr">
        <is>
          <t>2019-W15-2019-ABARBA-Y30123</t>
        </is>
      </c>
      <c r="B12024" t="n">
        <v>2019</v>
      </c>
      <c r="C12024" t="n">
        <v>15</v>
      </c>
      <c r="D12024" t="inlineStr">
        <is>
          <t>2019-ABARBA</t>
        </is>
      </c>
      <c r="E12024" t="inlineStr">
        <is>
          <t>Y30123</t>
        </is>
      </c>
      <c r="F12024" t="inlineStr">
        <is>
          <t>QB</t>
        </is>
      </c>
      <c r="G12024" t="inlineStr">
        <is>
          <t>Yes</t>
        </is>
      </c>
      <c r="H12024" t="n">
        <v>25.7</v>
      </c>
    </row>
    <row r="12025">
      <c r="A12025" t="inlineStr">
        <is>
          <t>2019-W15-2019-ABARBA-Y28534</t>
        </is>
      </c>
      <c r="B12025" t="n">
        <v>2019</v>
      </c>
      <c r="C12025" t="n">
        <v>15</v>
      </c>
      <c r="D12025" t="inlineStr">
        <is>
          <t>2019-ABARBA</t>
        </is>
      </c>
      <c r="E12025" t="inlineStr">
        <is>
          <t>Y28534</t>
        </is>
      </c>
      <c r="F12025" t="inlineStr">
        <is>
          <t>WR</t>
        </is>
      </c>
      <c r="G12025" t="inlineStr">
        <is>
          <t>Yes</t>
        </is>
      </c>
      <c r="H12025" t="n">
        <v>10</v>
      </c>
    </row>
    <row r="12026">
      <c r="A12026" t="inlineStr">
        <is>
          <t>2019-W15-2019-ABARBA-Y30120</t>
        </is>
      </c>
      <c r="B12026" t="n">
        <v>2019</v>
      </c>
      <c r="C12026" t="n">
        <v>15</v>
      </c>
      <c r="D12026" t="inlineStr">
        <is>
          <t>2019-ABARBA</t>
        </is>
      </c>
      <c r="E12026" t="inlineStr">
        <is>
          <t>Y30120</t>
        </is>
      </c>
      <c r="F12026" t="inlineStr">
        <is>
          <t>WR</t>
        </is>
      </c>
      <c r="G12026" t="inlineStr">
        <is>
          <t>Yes</t>
        </is>
      </c>
      <c r="H12026" t="n">
        <v>15.1</v>
      </c>
    </row>
    <row r="12027">
      <c r="A12027" t="inlineStr">
        <is>
          <t>2019-W15-2019-ABARBA-Y30256</t>
        </is>
      </c>
      <c r="B12027" t="n">
        <v>2019</v>
      </c>
      <c r="C12027" t="n">
        <v>15</v>
      </c>
      <c r="D12027" t="inlineStr">
        <is>
          <t>2019-ABARBA</t>
        </is>
      </c>
      <c r="E12027" t="inlineStr">
        <is>
          <t>Y30256</t>
        </is>
      </c>
      <c r="F12027" t="inlineStr">
        <is>
          <t>RB</t>
        </is>
      </c>
      <c r="G12027" t="inlineStr">
        <is>
          <t>Yes</t>
        </is>
      </c>
      <c r="H12027" t="n">
        <v>1.9</v>
      </c>
    </row>
    <row r="12028">
      <c r="A12028" t="inlineStr">
        <is>
          <t>2019-W15-2019-ABARBA-Y30552</t>
        </is>
      </c>
      <c r="B12028" t="n">
        <v>2019</v>
      </c>
      <c r="C12028" t="n">
        <v>15</v>
      </c>
      <c r="D12028" t="inlineStr">
        <is>
          <t>2019-ABARBA</t>
        </is>
      </c>
      <c r="E12028" t="inlineStr">
        <is>
          <t>Y30552</t>
        </is>
      </c>
      <c r="F12028" t="inlineStr">
        <is>
          <t>RB</t>
        </is>
      </c>
      <c r="G12028" t="inlineStr">
        <is>
          <t>Yes</t>
        </is>
      </c>
      <c r="H12028" t="n">
        <v>0.7</v>
      </c>
    </row>
    <row r="12029">
      <c r="A12029" t="inlineStr">
        <is>
          <t>2019-W15-2019-ABARBA-Y29344</t>
        </is>
      </c>
      <c r="B12029" t="n">
        <v>2019</v>
      </c>
      <c r="C12029" t="n">
        <v>15</v>
      </c>
      <c r="D12029" t="inlineStr">
        <is>
          <t>2019-ABARBA</t>
        </is>
      </c>
      <c r="E12029" t="inlineStr">
        <is>
          <t>Y29344</t>
        </is>
      </c>
      <c r="F12029" t="inlineStr">
        <is>
          <t>TE</t>
        </is>
      </c>
      <c r="G12029" t="inlineStr">
        <is>
          <t>Yes</t>
        </is>
      </c>
      <c r="H12029" t="n">
        <v>17.1</v>
      </c>
    </row>
    <row r="12030">
      <c r="A12030" t="inlineStr">
        <is>
          <t>2019-W15-2019-ABARBA-Y27619</t>
        </is>
      </c>
      <c r="B12030" t="n">
        <v>2019</v>
      </c>
      <c r="C12030" t="n">
        <v>15</v>
      </c>
      <c r="D12030" t="inlineStr">
        <is>
          <t>2019-ABARBA</t>
        </is>
      </c>
      <c r="E12030" t="inlineStr">
        <is>
          <t>Y27619</t>
        </is>
      </c>
      <c r="F12030" t="inlineStr">
        <is>
          <t>W/R/T FLEX</t>
        </is>
      </c>
      <c r="G12030" t="inlineStr">
        <is>
          <t>Yes</t>
        </is>
      </c>
      <c r="H12030" t="n">
        <v>13.4</v>
      </c>
    </row>
    <row r="12031">
      <c r="A12031" t="inlineStr">
        <is>
          <t>2019-W15-2019-ABARBA-Y25648</t>
        </is>
      </c>
      <c r="B12031" t="n">
        <v>2019</v>
      </c>
      <c r="C12031" t="n">
        <v>15</v>
      </c>
      <c r="D12031" t="inlineStr">
        <is>
          <t>2019-ABARBA</t>
        </is>
      </c>
      <c r="E12031" t="inlineStr">
        <is>
          <t>Y25648</t>
        </is>
      </c>
      <c r="F12031" t="inlineStr">
        <is>
          <t>K</t>
        </is>
      </c>
      <c r="G12031" t="inlineStr">
        <is>
          <t>Yes</t>
        </is>
      </c>
      <c r="H12031" t="n">
        <v>18</v>
      </c>
    </row>
    <row r="12032">
      <c r="A12032" t="inlineStr">
        <is>
          <t>2019-W15-2019-ABARBA-Y-DEF:seattle</t>
        </is>
      </c>
      <c r="B12032" t="n">
        <v>2019</v>
      </c>
      <c r="C12032" t="n">
        <v>15</v>
      </c>
      <c r="D12032" t="inlineStr">
        <is>
          <t>2019-ABARBA</t>
        </is>
      </c>
      <c r="E12032" t="inlineStr">
        <is>
          <t>Y-DEF:seattle</t>
        </is>
      </c>
      <c r="F12032" t="inlineStr">
        <is>
          <t>DST</t>
        </is>
      </c>
      <c r="G12032" t="inlineStr">
        <is>
          <t>Yes</t>
        </is>
      </c>
      <c r="H12032" t="n">
        <v>7</v>
      </c>
    </row>
    <row r="12033">
      <c r="A12033" t="inlineStr">
        <is>
          <t>2019-W15-2019-ABARBA-Y30247</t>
        </is>
      </c>
      <c r="B12033" t="n">
        <v>2019</v>
      </c>
      <c r="C12033" t="n">
        <v>15</v>
      </c>
      <c r="D12033" t="inlineStr">
        <is>
          <t>2019-ABARBA</t>
        </is>
      </c>
      <c r="E12033" t="inlineStr">
        <is>
          <t>Y30247</t>
        </is>
      </c>
      <c r="F12033" t="inlineStr">
        <is>
          <t>BN</t>
        </is>
      </c>
      <c r="G12033" t="inlineStr">
        <is>
          <t>No</t>
        </is>
      </c>
      <c r="H12033" t="n">
        <v>3.8</v>
      </c>
    </row>
    <row r="12034">
      <c r="A12034" t="inlineStr">
        <is>
          <t>2019-W15-2019-ABARBA-Y29785</t>
        </is>
      </c>
      <c r="B12034" t="n">
        <v>2019</v>
      </c>
      <c r="C12034" t="n">
        <v>15</v>
      </c>
      <c r="D12034" t="inlineStr">
        <is>
          <t>2019-ABARBA</t>
        </is>
      </c>
      <c r="E12034" t="inlineStr">
        <is>
          <t>Y29785</t>
        </is>
      </c>
      <c r="F12034" t="inlineStr">
        <is>
          <t>BN</t>
        </is>
      </c>
      <c r="G12034" t="inlineStr">
        <is>
          <t>No</t>
        </is>
      </c>
      <c r="H12034" t="n">
        <v>10.6</v>
      </c>
    </row>
    <row r="12035">
      <c r="A12035" t="inlineStr">
        <is>
          <t>2019-W15-2019-ABARBA-Y6405</t>
        </is>
      </c>
      <c r="B12035" t="n">
        <v>2019</v>
      </c>
      <c r="C12035" t="n">
        <v>15</v>
      </c>
      <c r="D12035" t="inlineStr">
        <is>
          <t>2019-ABARBA</t>
        </is>
      </c>
      <c r="E12035" t="inlineStr">
        <is>
          <t>Y6405</t>
        </is>
      </c>
      <c r="F12035" t="inlineStr">
        <is>
          <t>BN</t>
        </is>
      </c>
      <c r="G12035" t="inlineStr">
        <is>
          <t>No</t>
        </is>
      </c>
      <c r="H12035" t="n">
        <v>11.6</v>
      </c>
    </row>
    <row r="12036">
      <c r="A12036" t="inlineStr">
        <is>
          <t>2019-W15-2019-ABARBA-Y31030</t>
        </is>
      </c>
      <c r="B12036" t="n">
        <v>2019</v>
      </c>
      <c r="C12036" t="n">
        <v>15</v>
      </c>
      <c r="D12036" t="inlineStr">
        <is>
          <t>2019-ABARBA</t>
        </is>
      </c>
      <c r="E12036" t="inlineStr">
        <is>
          <t>Y31030</t>
        </is>
      </c>
      <c r="F12036" t="inlineStr">
        <is>
          <t>BN</t>
        </is>
      </c>
      <c r="G12036" t="inlineStr">
        <is>
          <t>No</t>
        </is>
      </c>
      <c r="H12036" t="n">
        <v>10.8</v>
      </c>
    </row>
    <row r="12037">
      <c r="A12037" t="inlineStr">
        <is>
          <t>2019-W15-2019-ABARBA-Y28691</t>
        </is>
      </c>
      <c r="B12037" t="n">
        <v>2019</v>
      </c>
      <c r="C12037" t="n">
        <v>15</v>
      </c>
      <c r="D12037" t="inlineStr">
        <is>
          <t>2019-ABARBA</t>
        </is>
      </c>
      <c r="E12037" t="inlineStr">
        <is>
          <t>Y28691</t>
        </is>
      </c>
      <c r="F12037" t="inlineStr">
        <is>
          <t>BN</t>
        </is>
      </c>
      <c r="G12037" t="inlineStr">
        <is>
          <t>No</t>
        </is>
      </c>
      <c r="H12037" t="n">
        <v>13.5</v>
      </c>
    </row>
    <row r="12038">
      <c r="A12038" t="inlineStr">
        <is>
          <t>2019-W15-2019-ABARBA-Y30136</t>
        </is>
      </c>
      <c r="B12038" t="n">
        <v>2019</v>
      </c>
      <c r="C12038" t="n">
        <v>15</v>
      </c>
      <c r="D12038" t="inlineStr">
        <is>
          <t>2019-ABARBA</t>
        </is>
      </c>
      <c r="E12038" t="inlineStr">
        <is>
          <t>Y30136</t>
        </is>
      </c>
      <c r="F12038" t="inlineStr">
        <is>
          <t>IR</t>
        </is>
      </c>
      <c r="G12038" t="inlineStr">
        <is>
          <t>No</t>
        </is>
      </c>
      <c r="H12038" t="n">
        <v>0</v>
      </c>
    </row>
    <row r="12039">
      <c r="A12039" t="inlineStr">
        <is>
          <t>2019-W15-2019-PEPSALFA-Y25785</t>
        </is>
      </c>
      <c r="B12039" t="n">
        <v>2019</v>
      </c>
      <c r="C12039" t="n">
        <v>15</v>
      </c>
      <c r="D12039" t="inlineStr">
        <is>
          <t>2019-PEPSALFA</t>
        </is>
      </c>
      <c r="E12039" t="inlineStr">
        <is>
          <t>Y25785</t>
        </is>
      </c>
      <c r="F12039" t="inlineStr">
        <is>
          <t>QB</t>
        </is>
      </c>
      <c r="G12039" t="inlineStr">
        <is>
          <t>Yes</t>
        </is>
      </c>
      <c r="H12039" t="n">
        <v>19.34</v>
      </c>
    </row>
    <row r="12040">
      <c r="A12040" t="inlineStr">
        <is>
          <t>2019-W15-2019-PEPSALFA-Y29281</t>
        </is>
      </c>
      <c r="B12040" t="n">
        <v>2019</v>
      </c>
      <c r="C12040" t="n">
        <v>15</v>
      </c>
      <c r="D12040" t="inlineStr">
        <is>
          <t>2019-PEPSALFA</t>
        </is>
      </c>
      <c r="E12040" t="inlineStr">
        <is>
          <t>Y29281</t>
        </is>
      </c>
      <c r="F12040" t="inlineStr">
        <is>
          <t>WR</t>
        </is>
      </c>
      <c r="G12040" t="inlineStr">
        <is>
          <t>Yes</t>
        </is>
      </c>
      <c r="H12040" t="n">
        <v>24.8</v>
      </c>
    </row>
    <row r="12041">
      <c r="A12041" t="inlineStr">
        <is>
          <t>2019-W15-2019-PEPSALFA-Y26699</t>
        </is>
      </c>
      <c r="B12041" t="n">
        <v>2019</v>
      </c>
      <c r="C12041" t="n">
        <v>15</v>
      </c>
      <c r="D12041" t="inlineStr">
        <is>
          <t>2019-PEPSALFA</t>
        </is>
      </c>
      <c r="E12041" t="inlineStr">
        <is>
          <t>Y26699</t>
        </is>
      </c>
      <c r="F12041" t="inlineStr">
        <is>
          <t>WR</t>
        </is>
      </c>
      <c r="G12041" t="inlineStr">
        <is>
          <t>Yes</t>
        </is>
      </c>
      <c r="H12041" t="n">
        <v>14.4</v>
      </c>
    </row>
    <row r="12042">
      <c r="A12042" t="inlineStr">
        <is>
          <t>2019-W15-2019-PEPSALFA-Y28398</t>
        </is>
      </c>
      <c r="B12042" t="n">
        <v>2019</v>
      </c>
      <c r="C12042" t="n">
        <v>15</v>
      </c>
      <c r="D12042" t="inlineStr">
        <is>
          <t>2019-PEPSALFA</t>
        </is>
      </c>
      <c r="E12042" t="inlineStr">
        <is>
          <t>Y28398</t>
        </is>
      </c>
      <c r="F12042" t="inlineStr">
        <is>
          <t>RB</t>
        </is>
      </c>
      <c r="G12042" t="inlineStr">
        <is>
          <t>Yes</t>
        </is>
      </c>
      <c r="H12042" t="n">
        <v>19.3</v>
      </c>
    </row>
    <row r="12043">
      <c r="A12043" t="inlineStr">
        <is>
          <t>2019-W15-2019-PEPSALFA-Y30295</t>
        </is>
      </c>
      <c r="B12043" t="n">
        <v>2019</v>
      </c>
      <c r="C12043" t="n">
        <v>15</v>
      </c>
      <c r="D12043" t="inlineStr">
        <is>
          <t>2019-PEPSALFA</t>
        </is>
      </c>
      <c r="E12043" t="inlineStr">
        <is>
          <t>Y30295</t>
        </is>
      </c>
      <c r="F12043" t="inlineStr">
        <is>
          <t>RB</t>
        </is>
      </c>
      <c r="G12043" t="inlineStr">
        <is>
          <t>Yes</t>
        </is>
      </c>
      <c r="H12043" t="n">
        <v>17.1</v>
      </c>
    </row>
    <row r="12044">
      <c r="A12044" t="inlineStr">
        <is>
          <t>2019-W15-2019-PEPSALFA-Y31012</t>
        </is>
      </c>
      <c r="B12044" t="n">
        <v>2019</v>
      </c>
      <c r="C12044" t="n">
        <v>15</v>
      </c>
      <c r="D12044" t="inlineStr">
        <is>
          <t>2019-PEPSALFA</t>
        </is>
      </c>
      <c r="E12044" t="inlineStr">
        <is>
          <t>Y31012</t>
        </is>
      </c>
      <c r="F12044" t="inlineStr">
        <is>
          <t>TE</t>
        </is>
      </c>
      <c r="G12044" t="inlineStr">
        <is>
          <t>Yes</t>
        </is>
      </c>
      <c r="H12044" t="n">
        <v>6.7</v>
      </c>
    </row>
    <row r="12045">
      <c r="A12045" t="inlineStr">
        <is>
          <t>2019-W15-2019-PEPSALFA-Y30423</t>
        </is>
      </c>
      <c r="B12045" t="n">
        <v>2019</v>
      </c>
      <c r="C12045" t="n">
        <v>15</v>
      </c>
      <c r="D12045" t="inlineStr">
        <is>
          <t>2019-PEPSALFA</t>
        </is>
      </c>
      <c r="E12045" t="inlineStr">
        <is>
          <t>Y30423</t>
        </is>
      </c>
      <c r="F12045" t="inlineStr">
        <is>
          <t>W/R/T FLEX</t>
        </is>
      </c>
      <c r="G12045" t="inlineStr">
        <is>
          <t>Yes</t>
        </is>
      </c>
      <c r="H12045" t="n">
        <v>10.6</v>
      </c>
    </row>
    <row r="12046">
      <c r="A12046" t="inlineStr">
        <is>
          <t>2019-W15-2019-PEPSALFA-Y8565</t>
        </is>
      </c>
      <c r="B12046" t="n">
        <v>2019</v>
      </c>
      <c r="C12046" t="n">
        <v>15</v>
      </c>
      <c r="D12046" t="inlineStr">
        <is>
          <t>2019-PEPSALFA</t>
        </is>
      </c>
      <c r="E12046" t="inlineStr">
        <is>
          <t>Y8565</t>
        </is>
      </c>
      <c r="F12046" t="inlineStr">
        <is>
          <t>K</t>
        </is>
      </c>
      <c r="G12046" t="inlineStr">
        <is>
          <t>Yes</t>
        </is>
      </c>
      <c r="H12046" t="n">
        <v>6</v>
      </c>
    </row>
    <row r="12047">
      <c r="A12047" t="inlineStr">
        <is>
          <t>2019-W15-2019-PEPSALFA-Y-DEF:kansas-city</t>
        </is>
      </c>
      <c r="B12047" t="n">
        <v>2019</v>
      </c>
      <c r="C12047" t="n">
        <v>15</v>
      </c>
      <c r="D12047" t="inlineStr">
        <is>
          <t>2019-PEPSALFA</t>
        </is>
      </c>
      <c r="E12047" t="inlineStr">
        <is>
          <t>Y-DEF:kansas-city</t>
        </is>
      </c>
      <c r="F12047" t="inlineStr">
        <is>
          <t>DST</t>
        </is>
      </c>
      <c r="G12047" t="inlineStr">
        <is>
          <t>Yes</t>
        </is>
      </c>
      <c r="H12047" t="n">
        <v>11</v>
      </c>
    </row>
    <row r="12048">
      <c r="A12048" t="inlineStr">
        <is>
          <t>2019-W15-2019-PEPSALFA-Y30182</t>
        </is>
      </c>
      <c r="B12048" t="n">
        <v>2019</v>
      </c>
      <c r="C12048" t="n">
        <v>15</v>
      </c>
      <c r="D12048" t="inlineStr">
        <is>
          <t>2019-PEPSALFA</t>
        </is>
      </c>
      <c r="E12048" t="inlineStr">
        <is>
          <t>Y30182</t>
        </is>
      </c>
      <c r="F12048" t="inlineStr">
        <is>
          <t>BN</t>
        </is>
      </c>
      <c r="G12048" t="inlineStr">
        <is>
          <t>No</t>
        </is>
      </c>
      <c r="H12048" t="n">
        <v>13.1</v>
      </c>
    </row>
    <row r="12049">
      <c r="A12049" t="inlineStr">
        <is>
          <t>2019-W15-2019-PEPSALFA-Y8285</t>
        </is>
      </c>
      <c r="B12049" t="n">
        <v>2019</v>
      </c>
      <c r="C12049" t="n">
        <v>15</v>
      </c>
      <c r="D12049" t="inlineStr">
        <is>
          <t>2019-PEPSALFA</t>
        </is>
      </c>
      <c r="E12049" t="inlineStr">
        <is>
          <t>Y8285</t>
        </is>
      </c>
      <c r="F12049" t="inlineStr">
        <is>
          <t>BN</t>
        </is>
      </c>
      <c r="G12049" t="inlineStr">
        <is>
          <t>No</t>
        </is>
      </c>
      <c r="H12049" t="n">
        <v>0</v>
      </c>
    </row>
    <row r="12050">
      <c r="A12050" t="inlineStr">
        <is>
          <t>2019-W15-2019-PEPSALFA-Y27658</t>
        </is>
      </c>
      <c r="B12050" t="n">
        <v>2019</v>
      </c>
      <c r="C12050" t="n">
        <v>15</v>
      </c>
      <c r="D12050" t="inlineStr">
        <is>
          <t>2019-PEPSALFA</t>
        </is>
      </c>
      <c r="E12050" t="inlineStr">
        <is>
          <t>Y27658</t>
        </is>
      </c>
      <c r="F12050" t="inlineStr">
        <is>
          <t>BN</t>
        </is>
      </c>
      <c r="G12050" t="inlineStr">
        <is>
          <t>No</t>
        </is>
      </c>
      <c r="H12050" t="n">
        <v>13.7</v>
      </c>
    </row>
    <row r="12051">
      <c r="A12051" t="inlineStr">
        <is>
          <t>2019-W15-2019-PEPSALFA-Y31017</t>
        </is>
      </c>
      <c r="B12051" t="n">
        <v>2019</v>
      </c>
      <c r="C12051" t="n">
        <v>15</v>
      </c>
      <c r="D12051" t="inlineStr">
        <is>
          <t>2019-PEPSALFA</t>
        </is>
      </c>
      <c r="E12051" t="inlineStr">
        <is>
          <t>Y31017</t>
        </is>
      </c>
      <c r="F12051" t="inlineStr">
        <is>
          <t>BN</t>
        </is>
      </c>
      <c r="G12051" t="inlineStr">
        <is>
          <t>No</t>
        </is>
      </c>
      <c r="H12051" t="n">
        <v>8.1</v>
      </c>
    </row>
    <row r="12052">
      <c r="A12052" t="inlineStr">
        <is>
          <t>2019-W15-2019-PEPSALFA-Y-DEF:buffalo</t>
        </is>
      </c>
      <c r="B12052" t="n">
        <v>2019</v>
      </c>
      <c r="C12052" t="n">
        <v>15</v>
      </c>
      <c r="D12052" t="inlineStr">
        <is>
          <t>2019-PEPSALFA</t>
        </is>
      </c>
      <c r="E12052" t="inlineStr">
        <is>
          <t>Y-DEF:buffalo</t>
        </is>
      </c>
      <c r="F12052" t="inlineStr">
        <is>
          <t>BN</t>
        </is>
      </c>
      <c r="G12052" t="inlineStr">
        <is>
          <t>No</t>
        </is>
      </c>
      <c r="H12052" t="n">
        <v>18</v>
      </c>
    </row>
    <row r="12053">
      <c r="A12053" t="inlineStr">
        <is>
          <t>2019-W15-2019-PEPSALFA-Y25876</t>
        </is>
      </c>
      <c r="B12053" t="n">
        <v>2019</v>
      </c>
      <c r="C12053" t="n">
        <v>15</v>
      </c>
      <c r="D12053" t="inlineStr">
        <is>
          <t>2019-PEPSALFA</t>
        </is>
      </c>
      <c r="E12053" t="inlineStr">
        <is>
          <t>Y25876</t>
        </is>
      </c>
      <c r="F12053" t="inlineStr">
        <is>
          <t>IR</t>
        </is>
      </c>
      <c r="G12053" t="inlineStr">
        <is>
          <t>No</t>
        </is>
      </c>
      <c r="H12053" t="n">
        <v>0</v>
      </c>
    </row>
    <row r="12054">
      <c r="A12054" t="inlineStr">
        <is>
          <t>2019-W15-2019-TONYCLIF-Y7200</t>
        </is>
      </c>
      <c r="B12054" t="n">
        <v>2019</v>
      </c>
      <c r="C12054" t="n">
        <v>15</v>
      </c>
      <c r="D12054" t="inlineStr">
        <is>
          <t>2019-TONYCLIF</t>
        </is>
      </c>
      <c r="E12054" t="inlineStr">
        <is>
          <t>Y7200</t>
        </is>
      </c>
      <c r="F12054" t="inlineStr">
        <is>
          <t>QB</t>
        </is>
      </c>
      <c r="G12054" t="inlineStr">
        <is>
          <t>Yes</t>
        </is>
      </c>
      <c r="H12054" t="n">
        <v>14.42</v>
      </c>
    </row>
    <row r="12055">
      <c r="A12055" t="inlineStr">
        <is>
          <t>2019-W15-2019-TONYCLIF-Y30994</t>
        </is>
      </c>
      <c r="B12055" t="n">
        <v>2019</v>
      </c>
      <c r="C12055" t="n">
        <v>15</v>
      </c>
      <c r="D12055" t="inlineStr">
        <is>
          <t>2019-TONYCLIF</t>
        </is>
      </c>
      <c r="E12055" t="inlineStr">
        <is>
          <t>Y30994</t>
        </is>
      </c>
      <c r="F12055" t="inlineStr">
        <is>
          <t>WR</t>
        </is>
      </c>
      <c r="G12055" t="inlineStr">
        <is>
          <t>Yes</t>
        </is>
      </c>
      <c r="H12055" t="n">
        <v>16.3</v>
      </c>
    </row>
    <row r="12056">
      <c r="A12056" t="inlineStr">
        <is>
          <t>2019-W15-2019-TONYCLIF-Y29399</t>
        </is>
      </c>
      <c r="B12056" t="n">
        <v>2019</v>
      </c>
      <c r="C12056" t="n">
        <v>15</v>
      </c>
      <c r="D12056" t="inlineStr">
        <is>
          <t>2019-TONYCLIF</t>
        </is>
      </c>
      <c r="E12056" t="inlineStr">
        <is>
          <t>Y29399</t>
        </is>
      </c>
      <c r="F12056" t="inlineStr">
        <is>
          <t>WR</t>
        </is>
      </c>
      <c r="G12056" t="inlineStr">
        <is>
          <t>Yes</t>
        </is>
      </c>
      <c r="H12056" t="n">
        <v>23.3</v>
      </c>
    </row>
    <row r="12057">
      <c r="A12057" t="inlineStr">
        <is>
          <t>2019-W15-2019-TONYCLIF-Y31005</t>
        </is>
      </c>
      <c r="B12057" t="n">
        <v>2019</v>
      </c>
      <c r="C12057" t="n">
        <v>15</v>
      </c>
      <c r="D12057" t="inlineStr">
        <is>
          <t>2019-TONYCLIF</t>
        </is>
      </c>
      <c r="E12057" t="inlineStr">
        <is>
          <t>Y31005</t>
        </is>
      </c>
      <c r="F12057" t="inlineStr">
        <is>
          <t>RB</t>
        </is>
      </c>
      <c r="G12057" t="inlineStr">
        <is>
          <t>Yes</t>
        </is>
      </c>
      <c r="H12057" t="n">
        <v>22.3</v>
      </c>
    </row>
    <row r="12058">
      <c r="A12058" t="inlineStr">
        <is>
          <t>2019-W15-2019-TONYCLIF-Y30232</t>
        </is>
      </c>
      <c r="B12058" t="n">
        <v>2019</v>
      </c>
      <c r="C12058" t="n">
        <v>15</v>
      </c>
      <c r="D12058" t="inlineStr">
        <is>
          <t>2019-TONYCLIF</t>
        </is>
      </c>
      <c r="E12058" t="inlineStr">
        <is>
          <t>Y30232</t>
        </is>
      </c>
      <c r="F12058" t="inlineStr">
        <is>
          <t>RB</t>
        </is>
      </c>
      <c r="G12058" t="inlineStr">
        <is>
          <t>Yes</t>
        </is>
      </c>
      <c r="H12058" t="n">
        <v>12</v>
      </c>
    </row>
    <row r="12059">
      <c r="A12059" t="inlineStr">
        <is>
          <t>2019-W15-2019-TONYCLIF-Y29315</t>
        </is>
      </c>
      <c r="B12059" t="n">
        <v>2019</v>
      </c>
      <c r="C12059" t="n">
        <v>15</v>
      </c>
      <c r="D12059" t="inlineStr">
        <is>
          <t>2019-TONYCLIF</t>
        </is>
      </c>
      <c r="E12059" t="inlineStr">
        <is>
          <t>Y29315</t>
        </is>
      </c>
      <c r="F12059" t="inlineStr">
        <is>
          <t>TE</t>
        </is>
      </c>
      <c r="G12059" t="inlineStr">
        <is>
          <t>Yes</t>
        </is>
      </c>
      <c r="H12059" t="n">
        <v>3.5</v>
      </c>
    </row>
    <row r="12060">
      <c r="A12060" t="inlineStr">
        <is>
          <t>2019-W15-2019-TONYCLIF-Y28457</t>
        </is>
      </c>
      <c r="B12060" t="n">
        <v>2019</v>
      </c>
      <c r="C12060" t="n">
        <v>15</v>
      </c>
      <c r="D12060" t="inlineStr">
        <is>
          <t>2019-TONYCLIF</t>
        </is>
      </c>
      <c r="E12060" t="inlineStr">
        <is>
          <t>Y28457</t>
        </is>
      </c>
      <c r="F12060" t="inlineStr">
        <is>
          <t>W/R/T FLEX</t>
        </is>
      </c>
      <c r="G12060" t="inlineStr">
        <is>
          <t>Yes</t>
        </is>
      </c>
      <c r="H12060" t="n">
        <v>22</v>
      </c>
    </row>
    <row r="12061">
      <c r="A12061" t="inlineStr">
        <is>
          <t>2019-W15-2019-TONYCLIF-Y32384</t>
        </is>
      </c>
      <c r="B12061" t="n">
        <v>2019</v>
      </c>
      <c r="C12061" t="n">
        <v>15</v>
      </c>
      <c r="D12061" t="inlineStr">
        <is>
          <t>2019-TONYCLIF</t>
        </is>
      </c>
      <c r="E12061" t="inlineStr">
        <is>
          <t>Y32384</t>
        </is>
      </c>
      <c r="F12061" t="inlineStr">
        <is>
          <t>K</t>
        </is>
      </c>
      <c r="G12061" t="inlineStr">
        <is>
          <t>Yes</t>
        </is>
      </c>
      <c r="H12061" t="n">
        <v>8</v>
      </c>
    </row>
    <row r="12062">
      <c r="A12062" t="inlineStr">
        <is>
          <t>2019-W15-2019-TONYCLIF-Y-DEF:new-orleans</t>
        </is>
      </c>
      <c r="B12062" t="n">
        <v>2019</v>
      </c>
      <c r="C12062" t="n">
        <v>15</v>
      </c>
      <c r="D12062" t="inlineStr">
        <is>
          <t>2019-TONYCLIF</t>
        </is>
      </c>
      <c r="E12062" t="inlineStr">
        <is>
          <t>Y-DEF:new-orleans</t>
        </is>
      </c>
      <c r="F12062" t="inlineStr">
        <is>
          <t>DST</t>
        </is>
      </c>
      <c r="G12062" t="inlineStr">
        <is>
          <t>Yes</t>
        </is>
      </c>
      <c r="H12062" t="n">
        <v>5</v>
      </c>
    </row>
    <row r="12063">
      <c r="A12063" t="inlineStr">
        <is>
          <t>2019-W15-2019-TONYCLIF-Y24830</t>
        </is>
      </c>
      <c r="B12063" t="n">
        <v>2019</v>
      </c>
      <c r="C12063" t="n">
        <v>15</v>
      </c>
      <c r="D12063" t="inlineStr">
        <is>
          <t>2019-TONYCLIF</t>
        </is>
      </c>
      <c r="E12063" t="inlineStr">
        <is>
          <t>Y24830</t>
        </is>
      </c>
      <c r="F12063" t="inlineStr">
        <is>
          <t>BN</t>
        </is>
      </c>
      <c r="G12063" t="inlineStr">
        <is>
          <t>No</t>
        </is>
      </c>
      <c r="H12063" t="n">
        <v>6.3</v>
      </c>
    </row>
    <row r="12064">
      <c r="A12064" t="inlineStr">
        <is>
          <t>2019-W15-2019-TONYCLIF-Y25812</t>
        </is>
      </c>
      <c r="B12064" t="n">
        <v>2019</v>
      </c>
      <c r="C12064" t="n">
        <v>15</v>
      </c>
      <c r="D12064" t="inlineStr">
        <is>
          <t>2019-TONYCLIF</t>
        </is>
      </c>
      <c r="E12064" t="inlineStr">
        <is>
          <t>Y25812</t>
        </is>
      </c>
      <c r="F12064" t="inlineStr">
        <is>
          <t>BN</t>
        </is>
      </c>
      <c r="G12064" t="inlineStr">
        <is>
          <t>No</t>
        </is>
      </c>
      <c r="H12064" t="n">
        <v>12.68</v>
      </c>
    </row>
    <row r="12065">
      <c r="A12065" t="inlineStr">
        <is>
          <t>2019-W15-2019-TONYCLIF-Y31041</t>
        </is>
      </c>
      <c r="B12065" t="n">
        <v>2019</v>
      </c>
      <c r="C12065" t="n">
        <v>15</v>
      </c>
      <c r="D12065" t="inlineStr">
        <is>
          <t>2019-TONYCLIF</t>
        </is>
      </c>
      <c r="E12065" t="inlineStr">
        <is>
          <t>Y31041</t>
        </is>
      </c>
      <c r="F12065" t="inlineStr">
        <is>
          <t>BN</t>
        </is>
      </c>
      <c r="G12065" t="inlineStr">
        <is>
          <t>No</t>
        </is>
      </c>
      <c r="H12065" t="n">
        <v>4.6</v>
      </c>
    </row>
    <row r="12066">
      <c r="A12066" t="inlineStr">
        <is>
          <t>2019-W15-2019-TONYCLIF-Y32046</t>
        </is>
      </c>
      <c r="B12066" t="n">
        <v>2019</v>
      </c>
      <c r="C12066" t="n">
        <v>15</v>
      </c>
      <c r="D12066" t="inlineStr">
        <is>
          <t>2019-TONYCLIF</t>
        </is>
      </c>
      <c r="E12066" t="inlineStr">
        <is>
          <t>Y32046</t>
        </is>
      </c>
      <c r="F12066" t="inlineStr">
        <is>
          <t>BN</t>
        </is>
      </c>
      <c r="G12066" t="inlineStr">
        <is>
          <t>No</t>
        </is>
      </c>
      <c r="H12066" t="n">
        <v>4.4</v>
      </c>
    </row>
    <row r="12067">
      <c r="A12067" t="inlineStr">
        <is>
          <t>2019-W15-2019-TONYCLIF-Y-DEF:tennessee</t>
        </is>
      </c>
      <c r="B12067" t="n">
        <v>2019</v>
      </c>
      <c r="C12067" t="n">
        <v>15</v>
      </c>
      <c r="D12067" t="inlineStr">
        <is>
          <t>2019-TONYCLIF</t>
        </is>
      </c>
      <c r="E12067" t="inlineStr">
        <is>
          <t>Y-DEF:tennessee</t>
        </is>
      </c>
      <c r="F12067" t="inlineStr">
        <is>
          <t>BN</t>
        </is>
      </c>
      <c r="G12067" t="inlineStr">
        <is>
          <t>No</t>
        </is>
      </c>
      <c r="H12067" t="n">
        <v>5</v>
      </c>
    </row>
    <row r="12068">
      <c r="A12068" t="inlineStr">
        <is>
          <t>2019-W15-2019-TONYCLIF-Y31013</t>
        </is>
      </c>
      <c r="B12068" t="n">
        <v>2019</v>
      </c>
      <c r="C12068" t="n">
        <v>15</v>
      </c>
      <c r="D12068" t="inlineStr">
        <is>
          <t>2019-TONYCLIF</t>
        </is>
      </c>
      <c r="E12068" t="inlineStr">
        <is>
          <t>Y31013</t>
        </is>
      </c>
      <c r="F12068" t="inlineStr">
        <is>
          <t>IR</t>
        </is>
      </c>
      <c r="G12068" t="inlineStr">
        <is>
          <t>No</t>
        </is>
      </c>
      <c r="H12068" t="n">
        <v>0</v>
      </c>
    </row>
    <row r="12069">
      <c r="A12069" t="inlineStr">
        <is>
          <t>2019-W15-2019-HUERO-Y29236</t>
        </is>
      </c>
      <c r="B12069" t="n">
        <v>2019</v>
      </c>
      <c r="C12069" t="n">
        <v>15</v>
      </c>
      <c r="D12069" t="inlineStr">
        <is>
          <t>2019-HUERO</t>
        </is>
      </c>
      <c r="E12069" t="inlineStr">
        <is>
          <t>Y29236</t>
        </is>
      </c>
      <c r="F12069" t="inlineStr">
        <is>
          <t>QB</t>
        </is>
      </c>
      <c r="G12069" t="inlineStr">
        <is>
          <t>Yes</t>
        </is>
      </c>
      <c r="H12069" t="n">
        <v>21.54</v>
      </c>
    </row>
    <row r="12070">
      <c r="A12070" t="inlineStr">
        <is>
          <t>2019-W15-2019-HUERO-Y27540</t>
        </is>
      </c>
      <c r="B12070" t="n">
        <v>2019</v>
      </c>
      <c r="C12070" t="n">
        <v>15</v>
      </c>
      <c r="D12070" t="inlineStr">
        <is>
          <t>2019-HUERO</t>
        </is>
      </c>
      <c r="E12070" t="inlineStr">
        <is>
          <t>Y27540</t>
        </is>
      </c>
      <c r="F12070" t="inlineStr">
        <is>
          <t>WR</t>
        </is>
      </c>
      <c r="G12070" t="inlineStr">
        <is>
          <t>Yes</t>
        </is>
      </c>
      <c r="H12070" t="n">
        <v>10.6</v>
      </c>
    </row>
    <row r="12071">
      <c r="A12071" t="inlineStr">
        <is>
          <t>2019-W15-2019-HUERO-Y31031</t>
        </is>
      </c>
      <c r="B12071" t="n">
        <v>2019</v>
      </c>
      <c r="C12071" t="n">
        <v>15</v>
      </c>
      <c r="D12071" t="inlineStr">
        <is>
          <t>2019-HUERO</t>
        </is>
      </c>
      <c r="E12071" t="inlineStr">
        <is>
          <t>Y31031</t>
        </is>
      </c>
      <c r="F12071" t="inlineStr">
        <is>
          <t>WR</t>
        </is>
      </c>
      <c r="G12071" t="inlineStr">
        <is>
          <t>Yes</t>
        </is>
      </c>
      <c r="H12071" t="n">
        <v>0</v>
      </c>
    </row>
    <row r="12072">
      <c r="A12072" t="inlineStr">
        <is>
          <t>2019-W15-2019-HUERO-Y30117</t>
        </is>
      </c>
      <c r="B12072" t="n">
        <v>2019</v>
      </c>
      <c r="C12072" t="n">
        <v>15</v>
      </c>
      <c r="D12072" t="inlineStr">
        <is>
          <t>2019-HUERO</t>
        </is>
      </c>
      <c r="E12072" t="inlineStr">
        <is>
          <t>Y30117</t>
        </is>
      </c>
      <c r="F12072" t="inlineStr">
        <is>
          <t>RB</t>
        </is>
      </c>
      <c r="G12072" t="inlineStr">
        <is>
          <t>Yes</t>
        </is>
      </c>
      <c r="H12072" t="n">
        <v>9.800000000000001</v>
      </c>
    </row>
    <row r="12073">
      <c r="A12073" t="inlineStr">
        <is>
          <t>2019-W15-2019-HUERO-Y24913</t>
        </is>
      </c>
      <c r="B12073" t="n">
        <v>2019</v>
      </c>
      <c r="C12073" t="n">
        <v>15</v>
      </c>
      <c r="D12073" t="inlineStr">
        <is>
          <t>2019-HUERO</t>
        </is>
      </c>
      <c r="E12073" t="inlineStr">
        <is>
          <t>Y24913</t>
        </is>
      </c>
      <c r="F12073" t="inlineStr">
        <is>
          <t>RB</t>
        </is>
      </c>
      <c r="G12073" t="inlineStr">
        <is>
          <t>Yes</t>
        </is>
      </c>
      <c r="H12073" t="n">
        <v>0</v>
      </c>
    </row>
    <row r="12074">
      <c r="A12074" t="inlineStr">
        <is>
          <t>2019-W15-2019-HUERO-Y31056</t>
        </is>
      </c>
      <c r="B12074" t="n">
        <v>2019</v>
      </c>
      <c r="C12074" t="n">
        <v>15</v>
      </c>
      <c r="D12074" t="inlineStr">
        <is>
          <t>2019-HUERO</t>
        </is>
      </c>
      <c r="E12074" t="inlineStr">
        <is>
          <t>Y31056</t>
        </is>
      </c>
      <c r="F12074" t="inlineStr">
        <is>
          <t>TE</t>
        </is>
      </c>
      <c r="G12074" t="inlineStr">
        <is>
          <t>Yes</t>
        </is>
      </c>
      <c r="H12074" t="n">
        <v>13.2</v>
      </c>
    </row>
    <row r="12075">
      <c r="A12075" t="inlineStr">
        <is>
          <t>2019-W15-2019-HUERO-Y29279</t>
        </is>
      </c>
      <c r="B12075" t="n">
        <v>2019</v>
      </c>
      <c r="C12075" t="n">
        <v>15</v>
      </c>
      <c r="D12075" t="inlineStr">
        <is>
          <t>2019-HUERO</t>
        </is>
      </c>
      <c r="E12075" t="inlineStr">
        <is>
          <t>Y29279</t>
        </is>
      </c>
      <c r="F12075" t="inlineStr">
        <is>
          <t>W/R/T FLEX</t>
        </is>
      </c>
      <c r="G12075" t="inlineStr">
        <is>
          <t>Yes</t>
        </is>
      </c>
      <c r="H12075" t="n">
        <v>8.6</v>
      </c>
    </row>
    <row r="12076">
      <c r="A12076" t="inlineStr">
        <is>
          <t>2019-W15-2019-HUERO-Y28378</t>
        </is>
      </c>
      <c r="B12076" t="n">
        <v>2019</v>
      </c>
      <c r="C12076" t="n">
        <v>15</v>
      </c>
      <c r="D12076" t="inlineStr">
        <is>
          <t>2019-HUERO</t>
        </is>
      </c>
      <c r="E12076" t="inlineStr">
        <is>
          <t>Y28378</t>
        </is>
      </c>
      <c r="F12076" t="inlineStr">
        <is>
          <t>K</t>
        </is>
      </c>
      <c r="G12076" t="inlineStr">
        <is>
          <t>Yes</t>
        </is>
      </c>
      <c r="H12076" t="n">
        <v>6</v>
      </c>
    </row>
    <row r="12077">
      <c r="A12077" t="inlineStr">
        <is>
          <t>2019-W15-2019-HUERO-Y-DEF:green-bay</t>
        </is>
      </c>
      <c r="B12077" t="n">
        <v>2019</v>
      </c>
      <c r="C12077" t="n">
        <v>15</v>
      </c>
      <c r="D12077" t="inlineStr">
        <is>
          <t>2019-HUERO</t>
        </is>
      </c>
      <c r="E12077" t="inlineStr">
        <is>
          <t>Y-DEF:green-bay</t>
        </is>
      </c>
      <c r="F12077" t="inlineStr">
        <is>
          <t>DST</t>
        </is>
      </c>
      <c r="G12077" t="inlineStr">
        <is>
          <t>Yes</t>
        </is>
      </c>
      <c r="H12077" t="n">
        <v>13</v>
      </c>
    </row>
    <row r="12078">
      <c r="A12078" t="inlineStr">
        <is>
          <t>2019-W15-2019-HUERO-Y28654</t>
        </is>
      </c>
      <c r="B12078" t="n">
        <v>2019</v>
      </c>
      <c r="C12078" t="n">
        <v>15</v>
      </c>
      <c r="D12078" t="inlineStr">
        <is>
          <t>2019-HUERO</t>
        </is>
      </c>
      <c r="E12078" t="inlineStr">
        <is>
          <t>Y28654</t>
        </is>
      </c>
      <c r="F12078" t="inlineStr">
        <is>
          <t>BN</t>
        </is>
      </c>
      <c r="G12078" t="inlineStr">
        <is>
          <t>No</t>
        </is>
      </c>
      <c r="H12078" t="n">
        <v>10.4</v>
      </c>
    </row>
    <row r="12079">
      <c r="A12079" t="inlineStr">
        <is>
          <t>2019-W15-2019-HUERO-Y31206</t>
        </is>
      </c>
      <c r="B12079" t="n">
        <v>2019</v>
      </c>
      <c r="C12079" t="n">
        <v>15</v>
      </c>
      <c r="D12079" t="inlineStr">
        <is>
          <t>2019-HUERO</t>
        </is>
      </c>
      <c r="E12079" t="inlineStr">
        <is>
          <t>Y31206</t>
        </is>
      </c>
      <c r="F12079" t="inlineStr">
        <is>
          <t>BN</t>
        </is>
      </c>
      <c r="G12079" t="inlineStr">
        <is>
          <t>No</t>
        </is>
      </c>
      <c r="H12079" t="n">
        <v>0</v>
      </c>
    </row>
    <row r="12080">
      <c r="A12080" t="inlineStr">
        <is>
          <t>2019-W15-2019-HUERO-Y28482</t>
        </is>
      </c>
      <c r="B12080" t="n">
        <v>2019</v>
      </c>
      <c r="C12080" t="n">
        <v>15</v>
      </c>
      <c r="D12080" t="inlineStr">
        <is>
          <t>2019-HUERO</t>
        </is>
      </c>
      <c r="E12080" t="inlineStr">
        <is>
          <t>Y28482</t>
        </is>
      </c>
      <c r="F12080" t="inlineStr">
        <is>
          <t>BN</t>
        </is>
      </c>
      <c r="G12080" t="inlineStr">
        <is>
          <t>No</t>
        </is>
      </c>
      <c r="H12080" t="n">
        <v>1.5</v>
      </c>
    </row>
    <row r="12081">
      <c r="A12081" t="inlineStr">
        <is>
          <t>2019-W15-2019-HUERO-Y30153</t>
        </is>
      </c>
      <c r="B12081" t="n">
        <v>2019</v>
      </c>
      <c r="C12081" t="n">
        <v>15</v>
      </c>
      <c r="D12081" t="inlineStr">
        <is>
          <t>2019-HUERO</t>
        </is>
      </c>
      <c r="E12081" t="inlineStr">
        <is>
          <t>Y30153</t>
        </is>
      </c>
      <c r="F12081" t="inlineStr">
        <is>
          <t>BN</t>
        </is>
      </c>
      <c r="G12081" t="inlineStr">
        <is>
          <t>No</t>
        </is>
      </c>
      <c r="H12081" t="n">
        <v>13.9</v>
      </c>
    </row>
    <row r="12082">
      <c r="A12082" t="inlineStr">
        <is>
          <t>2019-W15-2019-HUERO-Y30977</t>
        </is>
      </c>
      <c r="B12082" t="n">
        <v>2019</v>
      </c>
      <c r="C12082" t="n">
        <v>15</v>
      </c>
      <c r="D12082" t="inlineStr">
        <is>
          <t>2019-HUERO</t>
        </is>
      </c>
      <c r="E12082" t="inlineStr">
        <is>
          <t>Y30977</t>
        </is>
      </c>
      <c r="F12082" t="inlineStr">
        <is>
          <t>BN</t>
        </is>
      </c>
      <c r="G12082" t="inlineStr">
        <is>
          <t>No</t>
        </is>
      </c>
      <c r="H12082" t="n">
        <v>17.36</v>
      </c>
    </row>
    <row r="12083">
      <c r="A12083" t="inlineStr">
        <is>
          <t>2019-W15-2019-HUERO-Y26671</t>
        </is>
      </c>
      <c r="B12083" t="n">
        <v>2019</v>
      </c>
      <c r="C12083" t="n">
        <v>15</v>
      </c>
      <c r="D12083" t="inlineStr">
        <is>
          <t>2019-HUERO</t>
        </is>
      </c>
      <c r="E12083" t="inlineStr">
        <is>
          <t>Y26671</t>
        </is>
      </c>
      <c r="F12083" t="inlineStr">
        <is>
          <t>IR</t>
        </is>
      </c>
      <c r="G12083" t="inlineStr">
        <is>
          <t>No</t>
        </is>
      </c>
      <c r="H12083" t="n">
        <v>9.800000000000001</v>
      </c>
    </row>
    <row r="12084">
      <c r="A12084" t="inlineStr">
        <is>
          <t>2019-W16-2019-JCHAPS-Y7426</t>
        </is>
      </c>
      <c r="B12084" t="n">
        <v>2019</v>
      </c>
      <c r="C12084" t="n">
        <v>16</v>
      </c>
      <c r="D12084" t="inlineStr">
        <is>
          <t>2019-JCHAPS</t>
        </is>
      </c>
      <c r="E12084" t="inlineStr">
        <is>
          <t>Y7426</t>
        </is>
      </c>
      <c r="F12084" t="inlineStr">
        <is>
          <t>QB</t>
        </is>
      </c>
      <c r="G12084" t="inlineStr">
        <is>
          <t>Yes</t>
        </is>
      </c>
      <c r="H12084" t="n">
        <v>32.66</v>
      </c>
    </row>
    <row r="12085">
      <c r="A12085" t="inlineStr">
        <is>
          <t>2019-W16-2019-JCHAPS-Y28402</t>
        </is>
      </c>
      <c r="B12085" t="n">
        <v>2019</v>
      </c>
      <c r="C12085" t="n">
        <v>16</v>
      </c>
      <c r="D12085" t="inlineStr">
        <is>
          <t>2019-JCHAPS</t>
        </is>
      </c>
      <c r="E12085" t="inlineStr">
        <is>
          <t>Y28402</t>
        </is>
      </c>
      <c r="F12085" t="inlineStr">
        <is>
          <t>WR</t>
        </is>
      </c>
      <c r="G12085" t="inlineStr">
        <is>
          <t>Yes</t>
        </is>
      </c>
      <c r="H12085" t="n">
        <v>19.6</v>
      </c>
    </row>
    <row r="12086">
      <c r="A12086" t="inlineStr">
        <is>
          <t>2019-W16-2019-JCHAPS-Y29274</t>
        </is>
      </c>
      <c r="B12086" t="n">
        <v>2019</v>
      </c>
      <c r="C12086" t="n">
        <v>16</v>
      </c>
      <c r="D12086" t="inlineStr">
        <is>
          <t>2019-JCHAPS</t>
        </is>
      </c>
      <c r="E12086" t="inlineStr">
        <is>
          <t>Y29274</t>
        </is>
      </c>
      <c r="F12086" t="inlineStr">
        <is>
          <t>WR</t>
        </is>
      </c>
      <c r="G12086" t="inlineStr">
        <is>
          <t>Yes</t>
        </is>
      </c>
      <c r="H12086" t="n">
        <v>16.6</v>
      </c>
    </row>
    <row r="12087">
      <c r="A12087" t="inlineStr">
        <is>
          <t>2019-W16-2019-JCHAPS-Y29238</t>
        </is>
      </c>
      <c r="B12087" t="n">
        <v>2019</v>
      </c>
      <c r="C12087" t="n">
        <v>16</v>
      </c>
      <c r="D12087" t="inlineStr">
        <is>
          <t>2019-JCHAPS</t>
        </is>
      </c>
      <c r="E12087" t="inlineStr">
        <is>
          <t>Y29238</t>
        </is>
      </c>
      <c r="F12087" t="inlineStr">
        <is>
          <t>RB</t>
        </is>
      </c>
      <c r="G12087" t="inlineStr">
        <is>
          <t>Yes</t>
        </is>
      </c>
      <c r="H12087" t="n">
        <v>11.9</v>
      </c>
    </row>
    <row r="12088">
      <c r="A12088" t="inlineStr">
        <is>
          <t>2019-W16-2019-JCHAPS-Y27631</t>
        </is>
      </c>
      <c r="B12088" t="n">
        <v>2019</v>
      </c>
      <c r="C12088" t="n">
        <v>16</v>
      </c>
      <c r="D12088" t="inlineStr">
        <is>
          <t>2019-JCHAPS</t>
        </is>
      </c>
      <c r="E12088" t="inlineStr">
        <is>
          <t>Y27631</t>
        </is>
      </c>
      <c r="F12088" t="inlineStr">
        <is>
          <t>RB</t>
        </is>
      </c>
      <c r="G12088" t="inlineStr">
        <is>
          <t>Yes</t>
        </is>
      </c>
      <c r="H12088" t="n">
        <v>29.2</v>
      </c>
    </row>
    <row r="12089">
      <c r="A12089" t="inlineStr">
        <is>
          <t>2019-W16-2019-JCHAPS-Y30132</t>
        </is>
      </c>
      <c r="B12089" t="n">
        <v>2019</v>
      </c>
      <c r="C12089" t="n">
        <v>16</v>
      </c>
      <c r="D12089" t="inlineStr">
        <is>
          <t>2019-JCHAPS</t>
        </is>
      </c>
      <c r="E12089" t="inlineStr">
        <is>
          <t>Y30132</t>
        </is>
      </c>
      <c r="F12089" t="inlineStr">
        <is>
          <t>TE</t>
        </is>
      </c>
      <c r="G12089" t="inlineStr">
        <is>
          <t>Yes</t>
        </is>
      </c>
      <c r="H12089" t="n">
        <v>6.1</v>
      </c>
    </row>
    <row r="12090">
      <c r="A12090" t="inlineStr">
        <is>
          <t>2019-W16-2019-JCHAPS-Y31885</t>
        </is>
      </c>
      <c r="B12090" t="n">
        <v>2019</v>
      </c>
      <c r="C12090" t="n">
        <v>16</v>
      </c>
      <c r="D12090" t="inlineStr">
        <is>
          <t>2019-JCHAPS</t>
        </is>
      </c>
      <c r="E12090" t="inlineStr">
        <is>
          <t>Y31885</t>
        </is>
      </c>
      <c r="F12090" t="inlineStr">
        <is>
          <t>W/R/T FLEX</t>
        </is>
      </c>
      <c r="G12090" t="inlineStr">
        <is>
          <t>Yes</t>
        </is>
      </c>
      <c r="H12090" t="n">
        <v>24.1</v>
      </c>
    </row>
    <row r="12091">
      <c r="A12091" t="inlineStr">
        <is>
          <t>2019-W16-2019-JCHAPS-Y7520</t>
        </is>
      </c>
      <c r="B12091" t="n">
        <v>2019</v>
      </c>
      <c r="C12091" t="n">
        <v>16</v>
      </c>
      <c r="D12091" t="inlineStr">
        <is>
          <t>2019-JCHAPS</t>
        </is>
      </c>
      <c r="E12091" t="inlineStr">
        <is>
          <t>Y7520</t>
        </is>
      </c>
      <c r="F12091" t="inlineStr">
        <is>
          <t>K</t>
        </is>
      </c>
      <c r="G12091" t="inlineStr">
        <is>
          <t>Yes</t>
        </is>
      </c>
      <c r="H12091" t="n">
        <v>10</v>
      </c>
    </row>
    <row r="12092">
      <c r="A12092" t="inlineStr">
        <is>
          <t>2019-W16-2019-JCHAPS-Y-DEF:san-francisco</t>
        </is>
      </c>
      <c r="B12092" t="n">
        <v>2019</v>
      </c>
      <c r="C12092" t="n">
        <v>16</v>
      </c>
      <c r="D12092" t="inlineStr">
        <is>
          <t>2019-JCHAPS</t>
        </is>
      </c>
      <c r="E12092" t="inlineStr">
        <is>
          <t>Y-DEF:san-francisco</t>
        </is>
      </c>
      <c r="F12092" t="inlineStr">
        <is>
          <t>DST</t>
        </is>
      </c>
      <c r="G12092" t="inlineStr">
        <is>
          <t>Yes</t>
        </is>
      </c>
      <c r="H12092" t="n">
        <v>7</v>
      </c>
    </row>
    <row r="12093">
      <c r="A12093" t="inlineStr">
        <is>
          <t>2019-W16-2019-JCHAPS-Y26664</t>
        </is>
      </c>
      <c r="B12093" t="n">
        <v>2019</v>
      </c>
      <c r="C12093" t="n">
        <v>16</v>
      </c>
      <c r="D12093" t="inlineStr">
        <is>
          <t>2019-JCHAPS</t>
        </is>
      </c>
      <c r="E12093" t="inlineStr">
        <is>
          <t>Y26664</t>
        </is>
      </c>
      <c r="F12093" t="inlineStr">
        <is>
          <t>BN</t>
        </is>
      </c>
      <c r="G12093" t="inlineStr">
        <is>
          <t>No</t>
        </is>
      </c>
      <c r="H12093" t="n">
        <v>16.3</v>
      </c>
    </row>
    <row r="12094">
      <c r="A12094" t="inlineStr">
        <is>
          <t>2019-W16-2019-JCHAPS-Y31008</t>
        </is>
      </c>
      <c r="B12094" t="n">
        <v>2019</v>
      </c>
      <c r="C12094" t="n">
        <v>16</v>
      </c>
      <c r="D12094" t="inlineStr">
        <is>
          <t>2019-JCHAPS</t>
        </is>
      </c>
      <c r="E12094" t="inlineStr">
        <is>
          <t>Y31008</t>
        </is>
      </c>
      <c r="F12094" t="inlineStr">
        <is>
          <t>BN</t>
        </is>
      </c>
      <c r="G12094" t="inlineStr">
        <is>
          <t>No</t>
        </is>
      </c>
      <c r="H12094" t="n">
        <v>18.4</v>
      </c>
    </row>
    <row r="12095">
      <c r="A12095" t="inlineStr">
        <is>
          <t>2019-W16-2019-JCHAPS-Y29384</t>
        </is>
      </c>
      <c r="B12095" t="n">
        <v>2019</v>
      </c>
      <c r="C12095" t="n">
        <v>16</v>
      </c>
      <c r="D12095" t="inlineStr">
        <is>
          <t>2019-JCHAPS</t>
        </is>
      </c>
      <c r="E12095" t="inlineStr">
        <is>
          <t>Y29384</t>
        </is>
      </c>
      <c r="F12095" t="inlineStr">
        <is>
          <t>BN</t>
        </is>
      </c>
      <c r="G12095" t="inlineStr">
        <is>
          <t>No</t>
        </is>
      </c>
      <c r="H12095" t="n">
        <v>0</v>
      </c>
    </row>
    <row r="12096">
      <c r="A12096" t="inlineStr">
        <is>
          <t>2019-W16-2019-JCHAPS-Y25755</t>
        </is>
      </c>
      <c r="B12096" t="n">
        <v>2019</v>
      </c>
      <c r="C12096" t="n">
        <v>16</v>
      </c>
      <c r="D12096" t="inlineStr">
        <is>
          <t>2019-JCHAPS</t>
        </is>
      </c>
      <c r="E12096" t="inlineStr">
        <is>
          <t>Y25755</t>
        </is>
      </c>
      <c r="F12096" t="inlineStr">
        <is>
          <t>BN</t>
        </is>
      </c>
      <c r="G12096" t="inlineStr">
        <is>
          <t>No</t>
        </is>
      </c>
      <c r="H12096" t="n">
        <v>0</v>
      </c>
    </row>
    <row r="12097">
      <c r="A12097" t="inlineStr">
        <is>
          <t>2019-W16-2019-JCHAPS-Y24791</t>
        </is>
      </c>
      <c r="B12097" t="n">
        <v>2019</v>
      </c>
      <c r="C12097" t="n">
        <v>16</v>
      </c>
      <c r="D12097" t="inlineStr">
        <is>
          <t>2019-JCHAPS</t>
        </is>
      </c>
      <c r="E12097" t="inlineStr">
        <is>
          <t>Y24791</t>
        </is>
      </c>
      <c r="F12097" t="inlineStr">
        <is>
          <t>BN</t>
        </is>
      </c>
      <c r="G12097" t="inlineStr">
        <is>
          <t>No</t>
        </is>
      </c>
      <c r="H12097" t="n">
        <v>0</v>
      </c>
    </row>
    <row r="12098">
      <c r="A12098" t="inlineStr">
        <is>
          <t>2019-W16-2019-JCHAPS-Y31077</t>
        </is>
      </c>
      <c r="B12098" t="n">
        <v>2019</v>
      </c>
      <c r="C12098" t="n">
        <v>16</v>
      </c>
      <c r="D12098" t="inlineStr">
        <is>
          <t>2019-JCHAPS</t>
        </is>
      </c>
      <c r="E12098" t="inlineStr">
        <is>
          <t>Y31077</t>
        </is>
      </c>
      <c r="F12098" t="inlineStr">
        <is>
          <t>IR</t>
        </is>
      </c>
      <c r="G12098" t="inlineStr">
        <is>
          <t>No</t>
        </is>
      </c>
      <c r="H12098" t="n">
        <v>0</v>
      </c>
    </row>
    <row r="12099">
      <c r="A12099" t="inlineStr">
        <is>
          <t>2019-W16-2019-PUENTETU-Y31002</t>
        </is>
      </c>
      <c r="B12099" t="n">
        <v>2019</v>
      </c>
      <c r="C12099" t="n">
        <v>16</v>
      </c>
      <c r="D12099" t="inlineStr">
        <is>
          <t>2019-PUENTETU</t>
        </is>
      </c>
      <c r="E12099" t="inlineStr">
        <is>
          <t>Y31002</t>
        </is>
      </c>
      <c r="F12099" t="inlineStr">
        <is>
          <t>QB</t>
        </is>
      </c>
      <c r="G12099" t="inlineStr">
        <is>
          <t>Yes</t>
        </is>
      </c>
      <c r="H12099" t="n">
        <v>29.82</v>
      </c>
    </row>
    <row r="12100">
      <c r="A12100" t="inlineStr">
        <is>
          <t>2019-W16-2019-PUENTETU-Y31883</t>
        </is>
      </c>
      <c r="B12100" t="n">
        <v>2019</v>
      </c>
      <c r="C12100" t="n">
        <v>16</v>
      </c>
      <c r="D12100" t="inlineStr">
        <is>
          <t>2019-PUENTETU</t>
        </is>
      </c>
      <c r="E12100" t="inlineStr">
        <is>
          <t>Y31883</t>
        </is>
      </c>
      <c r="F12100" t="inlineStr">
        <is>
          <t>WR</t>
        </is>
      </c>
      <c r="G12100" t="inlineStr">
        <is>
          <t>Yes</t>
        </is>
      </c>
      <c r="H12100" t="n">
        <v>16.8</v>
      </c>
    </row>
    <row r="12101">
      <c r="A12101" t="inlineStr">
        <is>
          <t>2019-W16-2019-PUENTETU-Y28414</t>
        </is>
      </c>
      <c r="B12101" t="n">
        <v>2019</v>
      </c>
      <c r="C12101" t="n">
        <v>16</v>
      </c>
      <c r="D12101" t="inlineStr">
        <is>
          <t>2019-PUENTETU</t>
        </is>
      </c>
      <c r="E12101" t="inlineStr">
        <is>
          <t>Y28414</t>
        </is>
      </c>
      <c r="F12101" t="inlineStr">
        <is>
          <t>WR</t>
        </is>
      </c>
      <c r="G12101" t="inlineStr">
        <is>
          <t>Yes</t>
        </is>
      </c>
      <c r="H12101" t="n">
        <v>13.7</v>
      </c>
    </row>
    <row r="12102">
      <c r="A12102" t="inlineStr">
        <is>
          <t>2019-W16-2019-PUENTETU-Y28403</t>
        </is>
      </c>
      <c r="B12102" t="n">
        <v>2019</v>
      </c>
      <c r="C12102" t="n">
        <v>16</v>
      </c>
      <c r="D12102" t="inlineStr">
        <is>
          <t>2019-PUENTETU</t>
        </is>
      </c>
      <c r="E12102" t="inlineStr">
        <is>
          <t>Y28403</t>
        </is>
      </c>
      <c r="F12102" t="inlineStr">
        <is>
          <t>RB</t>
        </is>
      </c>
      <c r="G12102" t="inlineStr">
        <is>
          <t>Yes</t>
        </is>
      </c>
      <c r="H12102" t="n">
        <v>19.7</v>
      </c>
    </row>
    <row r="12103">
      <c r="A12103" t="inlineStr">
        <is>
          <t>2019-W16-2019-PUENTETU-Y30180</t>
        </is>
      </c>
      <c r="B12103" t="n">
        <v>2019</v>
      </c>
      <c r="C12103" t="n">
        <v>16</v>
      </c>
      <c r="D12103" t="inlineStr">
        <is>
          <t>2019-PUENTETU</t>
        </is>
      </c>
      <c r="E12103" t="inlineStr">
        <is>
          <t>Y30180</t>
        </is>
      </c>
      <c r="F12103" t="inlineStr">
        <is>
          <t>RB</t>
        </is>
      </c>
      <c r="G12103" t="inlineStr">
        <is>
          <t>Yes</t>
        </is>
      </c>
      <c r="H12103" t="n">
        <v>28</v>
      </c>
    </row>
    <row r="12104">
      <c r="A12104" t="inlineStr">
        <is>
          <t>2019-W16-2019-PUENTETU-Y30661</t>
        </is>
      </c>
      <c r="B12104" t="n">
        <v>2019</v>
      </c>
      <c r="C12104" t="n">
        <v>16</v>
      </c>
      <c r="D12104" t="inlineStr">
        <is>
          <t>2019-PUENTETU</t>
        </is>
      </c>
      <c r="E12104" t="inlineStr">
        <is>
          <t>Y30661</t>
        </is>
      </c>
      <c r="F12104" t="inlineStr">
        <is>
          <t>TE</t>
        </is>
      </c>
      <c r="G12104" t="inlineStr">
        <is>
          <t>Yes</t>
        </is>
      </c>
      <c r="H12104" t="n">
        <v>8.9</v>
      </c>
    </row>
    <row r="12105">
      <c r="A12105" t="inlineStr">
        <is>
          <t>2019-W16-2019-PUENTETU-Y29377</t>
        </is>
      </c>
      <c r="B12105" t="n">
        <v>2019</v>
      </c>
      <c r="C12105" t="n">
        <v>16</v>
      </c>
      <c r="D12105" t="inlineStr">
        <is>
          <t>2019-PUENTETU</t>
        </is>
      </c>
      <c r="E12105" t="inlineStr">
        <is>
          <t>Y29377</t>
        </is>
      </c>
      <c r="F12105" t="inlineStr">
        <is>
          <t>W/R/T FLEX</t>
        </is>
      </c>
      <c r="G12105" t="inlineStr">
        <is>
          <t>Yes</t>
        </is>
      </c>
      <c r="H12105" t="n">
        <v>17.6</v>
      </c>
    </row>
    <row r="12106">
      <c r="A12106" t="inlineStr">
        <is>
          <t>2019-W16-2019-PUENTETU-Y30426</t>
        </is>
      </c>
      <c r="B12106" t="n">
        <v>2019</v>
      </c>
      <c r="C12106" t="n">
        <v>16</v>
      </c>
      <c r="D12106" t="inlineStr">
        <is>
          <t>2019-PUENTETU</t>
        </is>
      </c>
      <c r="E12106" t="inlineStr">
        <is>
          <t>Y30426</t>
        </is>
      </c>
      <c r="F12106" t="inlineStr">
        <is>
          <t>K</t>
        </is>
      </c>
      <c r="G12106" t="inlineStr">
        <is>
          <t>Yes</t>
        </is>
      </c>
      <c r="H12106" t="n">
        <v>6</v>
      </c>
    </row>
    <row r="12107">
      <c r="A12107" t="inlineStr">
        <is>
          <t>2019-W16-2019-PUENTETU-Y-DEF:pittsburgh</t>
        </is>
      </c>
      <c r="B12107" t="n">
        <v>2019</v>
      </c>
      <c r="C12107" t="n">
        <v>16</v>
      </c>
      <c r="D12107" t="inlineStr">
        <is>
          <t>2019-PUENTETU</t>
        </is>
      </c>
      <c r="E12107" t="inlineStr">
        <is>
          <t>Y-DEF:pittsburgh</t>
        </is>
      </c>
      <c r="F12107" t="inlineStr">
        <is>
          <t>DST</t>
        </is>
      </c>
      <c r="G12107" t="inlineStr">
        <is>
          <t>Yes</t>
        </is>
      </c>
      <c r="H12107" t="n">
        <v>5</v>
      </c>
    </row>
    <row r="12108">
      <c r="A12108" t="inlineStr">
        <is>
          <t>2019-W16-2019-PUENTETU-Y27277</t>
        </is>
      </c>
      <c r="B12108" t="n">
        <v>2019</v>
      </c>
      <c r="C12108" t="n">
        <v>16</v>
      </c>
      <c r="D12108" t="inlineStr">
        <is>
          <t>2019-PUENTETU</t>
        </is>
      </c>
      <c r="E12108" t="inlineStr">
        <is>
          <t>Y27277</t>
        </is>
      </c>
      <c r="F12108" t="inlineStr">
        <is>
          <t>BN</t>
        </is>
      </c>
      <c r="G12108" t="inlineStr">
        <is>
          <t>No</t>
        </is>
      </c>
      <c r="H12108" t="n">
        <v>0.2</v>
      </c>
    </row>
    <row r="12109">
      <c r="A12109" t="inlineStr">
        <is>
          <t>2019-W16-2019-PUENTETU-Y31051</t>
        </is>
      </c>
      <c r="B12109" t="n">
        <v>2019</v>
      </c>
      <c r="C12109" t="n">
        <v>16</v>
      </c>
      <c r="D12109" t="inlineStr">
        <is>
          <t>2019-PUENTETU</t>
        </is>
      </c>
      <c r="E12109" t="inlineStr">
        <is>
          <t>Y31051</t>
        </is>
      </c>
      <c r="F12109" t="inlineStr">
        <is>
          <t>BN</t>
        </is>
      </c>
      <c r="G12109" t="inlineStr">
        <is>
          <t>No</t>
        </is>
      </c>
      <c r="H12109" t="n">
        <v>12.3</v>
      </c>
    </row>
    <row r="12110">
      <c r="A12110" t="inlineStr">
        <is>
          <t>2019-W16-2019-PUENTETU-Y24171</t>
        </is>
      </c>
      <c r="B12110" t="n">
        <v>2019</v>
      </c>
      <c r="C12110" t="n">
        <v>16</v>
      </c>
      <c r="D12110" t="inlineStr">
        <is>
          <t>2019-PUENTETU</t>
        </is>
      </c>
      <c r="E12110" t="inlineStr">
        <is>
          <t>Y24171</t>
        </is>
      </c>
      <c r="F12110" t="inlineStr">
        <is>
          <t>BN</t>
        </is>
      </c>
      <c r="G12110" t="inlineStr">
        <is>
          <t>No</t>
        </is>
      </c>
      <c r="H12110" t="n">
        <v>0</v>
      </c>
    </row>
    <row r="12111">
      <c r="A12111" t="inlineStr">
        <is>
          <t>2019-W16-2019-PUENTETU-Y31852</t>
        </is>
      </c>
      <c r="B12111" t="n">
        <v>2019</v>
      </c>
      <c r="C12111" t="n">
        <v>16</v>
      </c>
      <c r="D12111" t="inlineStr">
        <is>
          <t>2019-PUENTETU</t>
        </is>
      </c>
      <c r="E12111" t="inlineStr">
        <is>
          <t>Y31852</t>
        </is>
      </c>
      <c r="F12111" t="inlineStr">
        <is>
          <t>BN</t>
        </is>
      </c>
      <c r="G12111" t="inlineStr">
        <is>
          <t>No</t>
        </is>
      </c>
      <c r="H12111" t="n">
        <v>2</v>
      </c>
    </row>
    <row r="12112">
      <c r="A12112" t="inlineStr">
        <is>
          <t>2019-W16-2019-PUENTETU-Y24936</t>
        </is>
      </c>
      <c r="B12112" t="n">
        <v>2019</v>
      </c>
      <c r="C12112" t="n">
        <v>16</v>
      </c>
      <c r="D12112" t="inlineStr">
        <is>
          <t>2019-PUENTETU</t>
        </is>
      </c>
      <c r="E12112" t="inlineStr">
        <is>
          <t>Y24936</t>
        </is>
      </c>
      <c r="F12112" t="inlineStr">
        <is>
          <t>BN</t>
        </is>
      </c>
      <c r="G12112" t="inlineStr">
        <is>
          <t>No</t>
        </is>
      </c>
      <c r="H12112" t="n">
        <v>9.199999999999999</v>
      </c>
    </row>
    <row r="12113">
      <c r="A12113" t="inlineStr">
        <is>
          <t>2019-W16-2019-EMAN-Y8780</t>
        </is>
      </c>
      <c r="B12113" t="n">
        <v>2019</v>
      </c>
      <c r="C12113" t="n">
        <v>16</v>
      </c>
      <c r="D12113" t="inlineStr">
        <is>
          <t>2019-EMAN</t>
        </is>
      </c>
      <c r="E12113" t="inlineStr">
        <is>
          <t>Y8780</t>
        </is>
      </c>
      <c r="F12113" t="inlineStr">
        <is>
          <t>QB</t>
        </is>
      </c>
      <c r="G12113" t="inlineStr">
        <is>
          <t>Yes</t>
        </is>
      </c>
      <c r="H12113" t="n">
        <v>17.96</v>
      </c>
    </row>
    <row r="12114">
      <c r="A12114" t="inlineStr">
        <is>
          <t>2019-W16-2019-EMAN-Y27589</t>
        </is>
      </c>
      <c r="B12114" t="n">
        <v>2019</v>
      </c>
      <c r="C12114" t="n">
        <v>16</v>
      </c>
      <c r="D12114" t="inlineStr">
        <is>
          <t>2019-EMAN</t>
        </is>
      </c>
      <c r="E12114" t="inlineStr">
        <is>
          <t>Y27589</t>
        </is>
      </c>
      <c r="F12114" t="inlineStr">
        <is>
          <t>WR</t>
        </is>
      </c>
      <c r="G12114" t="inlineStr">
        <is>
          <t>Yes</t>
        </is>
      </c>
      <c r="H12114" t="n">
        <v>8.300000000000001</v>
      </c>
    </row>
    <row r="12115">
      <c r="A12115" t="inlineStr">
        <is>
          <t>2019-W16-2019-EMAN-Y30175</t>
        </is>
      </c>
      <c r="B12115" t="n">
        <v>2019</v>
      </c>
      <c r="C12115" t="n">
        <v>16</v>
      </c>
      <c r="D12115" t="inlineStr">
        <is>
          <t>2019-EMAN</t>
        </is>
      </c>
      <c r="E12115" t="inlineStr">
        <is>
          <t>Y30175</t>
        </is>
      </c>
      <c r="F12115" t="inlineStr">
        <is>
          <t>WR</t>
        </is>
      </c>
      <c r="G12115" t="inlineStr">
        <is>
          <t>Yes</t>
        </is>
      </c>
      <c r="H12115" t="n">
        <v>3.2</v>
      </c>
    </row>
    <row r="12116">
      <c r="A12116" t="inlineStr">
        <is>
          <t>2019-W16-2019-EMAN-Y24815</t>
        </is>
      </c>
      <c r="B12116" t="n">
        <v>2019</v>
      </c>
      <c r="C12116" t="n">
        <v>16</v>
      </c>
      <c r="D12116" t="inlineStr">
        <is>
          <t>2019-EMAN</t>
        </is>
      </c>
      <c r="E12116" t="inlineStr">
        <is>
          <t>Y24815</t>
        </is>
      </c>
      <c r="F12116" t="inlineStr">
        <is>
          <t>RB</t>
        </is>
      </c>
      <c r="G12116" t="inlineStr">
        <is>
          <t>Yes</t>
        </is>
      </c>
      <c r="H12116" t="n">
        <v>16.1</v>
      </c>
    </row>
    <row r="12117">
      <c r="A12117" t="inlineStr">
        <is>
          <t>2019-W16-2019-EMAN-Y30972</t>
        </is>
      </c>
      <c r="B12117" t="n">
        <v>2019</v>
      </c>
      <c r="C12117" t="n">
        <v>16</v>
      </c>
      <c r="D12117" t="inlineStr">
        <is>
          <t>2019-EMAN</t>
        </is>
      </c>
      <c r="E12117" t="inlineStr">
        <is>
          <t>Y30972</t>
        </is>
      </c>
      <c r="F12117" t="inlineStr">
        <is>
          <t>RB</t>
        </is>
      </c>
      <c r="G12117" t="inlineStr">
        <is>
          <t>Yes</t>
        </is>
      </c>
      <c r="H12117" t="n">
        <v>43.9</v>
      </c>
    </row>
    <row r="12118">
      <c r="A12118" t="inlineStr">
        <is>
          <t>2019-W16-2019-EMAN-Y9353</t>
        </is>
      </c>
      <c r="B12118" t="n">
        <v>2019</v>
      </c>
      <c r="C12118" t="n">
        <v>16</v>
      </c>
      <c r="D12118" t="inlineStr">
        <is>
          <t>2019-EMAN</t>
        </is>
      </c>
      <c r="E12118" t="inlineStr">
        <is>
          <t>Y9353</t>
        </is>
      </c>
      <c r="F12118" t="inlineStr">
        <is>
          <t>TE</t>
        </is>
      </c>
      <c r="G12118" t="inlineStr">
        <is>
          <t>Yes</t>
        </is>
      </c>
      <c r="H12118" t="n">
        <v>23.9</v>
      </c>
    </row>
    <row r="12119">
      <c r="A12119" t="inlineStr">
        <is>
          <t>2019-W16-2019-EMAN-Y31908</t>
        </is>
      </c>
      <c r="B12119" t="n">
        <v>2019</v>
      </c>
      <c r="C12119" t="n">
        <v>16</v>
      </c>
      <c r="D12119" t="inlineStr">
        <is>
          <t>2019-EMAN</t>
        </is>
      </c>
      <c r="E12119" t="inlineStr">
        <is>
          <t>Y31908</t>
        </is>
      </c>
      <c r="F12119" t="inlineStr">
        <is>
          <t>W/R/T FLEX</t>
        </is>
      </c>
      <c r="G12119" t="inlineStr">
        <is>
          <t>Yes</t>
        </is>
      </c>
      <c r="H12119" t="n">
        <v>12.1</v>
      </c>
    </row>
    <row r="12120">
      <c r="A12120" t="inlineStr">
        <is>
          <t>2019-W16-2019-EMAN-Y30346</t>
        </is>
      </c>
      <c r="B12120" t="n">
        <v>2019</v>
      </c>
      <c r="C12120" t="n">
        <v>16</v>
      </c>
      <c r="D12120" t="inlineStr">
        <is>
          <t>2019-EMAN</t>
        </is>
      </c>
      <c r="E12120" t="inlineStr">
        <is>
          <t>Y30346</t>
        </is>
      </c>
      <c r="F12120" t="inlineStr">
        <is>
          <t>K</t>
        </is>
      </c>
      <c r="G12120" t="inlineStr">
        <is>
          <t>Yes</t>
        </is>
      </c>
      <c r="H12120" t="n">
        <v>10</v>
      </c>
    </row>
    <row r="12121">
      <c r="A12121" t="inlineStr">
        <is>
          <t>2019-W16-2019-EMAN-Y-DEF:chicago</t>
        </is>
      </c>
      <c r="B12121" t="n">
        <v>2019</v>
      </c>
      <c r="C12121" t="n">
        <v>16</v>
      </c>
      <c r="D12121" t="inlineStr">
        <is>
          <t>2019-EMAN</t>
        </is>
      </c>
      <c r="E12121" t="inlineStr">
        <is>
          <t>Y-DEF:chicago</t>
        </is>
      </c>
      <c r="F12121" t="inlineStr">
        <is>
          <t>DST</t>
        </is>
      </c>
      <c r="G12121" t="inlineStr">
        <is>
          <t>Yes</t>
        </is>
      </c>
      <c r="H12121" t="n">
        <v>1</v>
      </c>
    </row>
    <row r="12122">
      <c r="A12122" t="inlineStr">
        <is>
          <t>2019-W16-2019-EMAN-Y26060</t>
        </is>
      </c>
      <c r="B12122" t="n">
        <v>2019</v>
      </c>
      <c r="C12122" t="n">
        <v>16</v>
      </c>
      <c r="D12122" t="inlineStr">
        <is>
          <t>2019-EMAN</t>
        </is>
      </c>
      <c r="E12122" t="inlineStr">
        <is>
          <t>Y26060</t>
        </is>
      </c>
      <c r="F12122" t="inlineStr">
        <is>
          <t>BN</t>
        </is>
      </c>
      <c r="G12122" t="inlineStr">
        <is>
          <t>No</t>
        </is>
      </c>
      <c r="H12122" t="n">
        <v>14.3</v>
      </c>
    </row>
    <row r="12123">
      <c r="A12123" t="inlineStr">
        <is>
          <t>2019-W16-2019-EMAN-Y25718</t>
        </is>
      </c>
      <c r="B12123" t="n">
        <v>2019</v>
      </c>
      <c r="C12123" t="n">
        <v>16</v>
      </c>
      <c r="D12123" t="inlineStr">
        <is>
          <t>2019-EMAN</t>
        </is>
      </c>
      <c r="E12123" t="inlineStr">
        <is>
          <t>Y25718</t>
        </is>
      </c>
      <c r="F12123" t="inlineStr">
        <is>
          <t>BN</t>
        </is>
      </c>
      <c r="G12123" t="inlineStr">
        <is>
          <t>No</t>
        </is>
      </c>
      <c r="H12123" t="n">
        <v>25.68</v>
      </c>
    </row>
    <row r="12124">
      <c r="A12124" t="inlineStr">
        <is>
          <t>2019-W16-2019-EMAN-Y30197</t>
        </is>
      </c>
      <c r="B12124" t="n">
        <v>2019</v>
      </c>
      <c r="C12124" t="n">
        <v>16</v>
      </c>
      <c r="D12124" t="inlineStr">
        <is>
          <t>2019-EMAN</t>
        </is>
      </c>
      <c r="E12124" t="inlineStr">
        <is>
          <t>Y30197</t>
        </is>
      </c>
      <c r="F12124" t="inlineStr">
        <is>
          <t>BN</t>
        </is>
      </c>
      <c r="G12124" t="inlineStr">
        <is>
          <t>No</t>
        </is>
      </c>
      <c r="H12124" t="n">
        <v>0</v>
      </c>
    </row>
    <row r="12125">
      <c r="A12125" t="inlineStr">
        <is>
          <t>2019-W16-2019-EMAN-Y6763</t>
        </is>
      </c>
      <c r="B12125" t="n">
        <v>2019</v>
      </c>
      <c r="C12125" t="n">
        <v>16</v>
      </c>
      <c r="D12125" t="inlineStr">
        <is>
          <t>2019-EMAN</t>
        </is>
      </c>
      <c r="E12125" t="inlineStr">
        <is>
          <t>Y6763</t>
        </is>
      </c>
      <c r="F12125" t="inlineStr">
        <is>
          <t>BN</t>
        </is>
      </c>
      <c r="G12125" t="inlineStr">
        <is>
          <t>No</t>
        </is>
      </c>
      <c r="H12125" t="n">
        <v>11.16</v>
      </c>
    </row>
    <row r="12126">
      <c r="A12126" t="inlineStr">
        <is>
          <t>2019-W16-2019-EMAN-Y31019</t>
        </is>
      </c>
      <c r="B12126" t="n">
        <v>2019</v>
      </c>
      <c r="C12126" t="n">
        <v>16</v>
      </c>
      <c r="D12126" t="inlineStr">
        <is>
          <t>2019-EMAN</t>
        </is>
      </c>
      <c r="E12126" t="inlineStr">
        <is>
          <t>Y31019</t>
        </is>
      </c>
      <c r="F12126" t="inlineStr">
        <is>
          <t>BN</t>
        </is>
      </c>
      <c r="G12126" t="inlineStr">
        <is>
          <t>No</t>
        </is>
      </c>
      <c r="H12126" t="n">
        <v>19.6</v>
      </c>
    </row>
    <row r="12127">
      <c r="A12127" t="inlineStr">
        <is>
          <t>2019-W16-2019-EMAN-Y30996</t>
        </is>
      </c>
      <c r="B12127" t="n">
        <v>2019</v>
      </c>
      <c r="C12127" t="n">
        <v>16</v>
      </c>
      <c r="D12127" t="inlineStr">
        <is>
          <t>2019-EMAN</t>
        </is>
      </c>
      <c r="E12127" t="inlineStr">
        <is>
          <t>Y30996</t>
        </is>
      </c>
      <c r="F12127" t="inlineStr">
        <is>
          <t>IR</t>
        </is>
      </c>
      <c r="G12127" t="inlineStr">
        <is>
          <t>No</t>
        </is>
      </c>
      <c r="H12127" t="n">
        <v>0</v>
      </c>
    </row>
    <row r="12128">
      <c r="A12128" t="inlineStr">
        <is>
          <t>2019-W16-2019-ABARBA-Y30123</t>
        </is>
      </c>
      <c r="B12128" t="n">
        <v>2019</v>
      </c>
      <c r="C12128" t="n">
        <v>16</v>
      </c>
      <c r="D12128" t="inlineStr">
        <is>
          <t>2019-ABARBA</t>
        </is>
      </c>
      <c r="E12128" t="inlineStr">
        <is>
          <t>Y30123</t>
        </is>
      </c>
      <c r="F12128" t="inlineStr">
        <is>
          <t>QB</t>
        </is>
      </c>
      <c r="G12128" t="inlineStr">
        <is>
          <t>Yes</t>
        </is>
      </c>
      <c r="H12128" t="n">
        <v>25.44</v>
      </c>
    </row>
    <row r="12129">
      <c r="A12129" t="inlineStr">
        <is>
          <t>2019-W16-2019-ABARBA-Y28534</t>
        </is>
      </c>
      <c r="B12129" t="n">
        <v>2019</v>
      </c>
      <c r="C12129" t="n">
        <v>16</v>
      </c>
      <c r="D12129" t="inlineStr">
        <is>
          <t>2019-ABARBA</t>
        </is>
      </c>
      <c r="E12129" t="inlineStr">
        <is>
          <t>Y28534</t>
        </is>
      </c>
      <c r="F12129" t="inlineStr">
        <is>
          <t>WR</t>
        </is>
      </c>
      <c r="G12129" t="inlineStr">
        <is>
          <t>Yes</t>
        </is>
      </c>
      <c r="H12129" t="n">
        <v>13.2</v>
      </c>
    </row>
    <row r="12130">
      <c r="A12130" t="inlineStr">
        <is>
          <t>2019-W16-2019-ABARBA-Y30120</t>
        </is>
      </c>
      <c r="B12130" t="n">
        <v>2019</v>
      </c>
      <c r="C12130" t="n">
        <v>16</v>
      </c>
      <c r="D12130" t="inlineStr">
        <is>
          <t>2019-ABARBA</t>
        </is>
      </c>
      <c r="E12130" t="inlineStr">
        <is>
          <t>Y30120</t>
        </is>
      </c>
      <c r="F12130" t="inlineStr">
        <is>
          <t>WR</t>
        </is>
      </c>
      <c r="G12130" t="inlineStr">
        <is>
          <t>Yes</t>
        </is>
      </c>
      <c r="H12130" t="n">
        <v>6.6</v>
      </c>
    </row>
    <row r="12131">
      <c r="A12131" t="inlineStr">
        <is>
          <t>2019-W16-2019-ABARBA-Y30256</t>
        </is>
      </c>
      <c r="B12131" t="n">
        <v>2019</v>
      </c>
      <c r="C12131" t="n">
        <v>16</v>
      </c>
      <c r="D12131" t="inlineStr">
        <is>
          <t>2019-ABARBA</t>
        </is>
      </c>
      <c r="E12131" t="inlineStr">
        <is>
          <t>Y30256</t>
        </is>
      </c>
      <c r="F12131" t="inlineStr">
        <is>
          <t>RB</t>
        </is>
      </c>
      <c r="G12131" t="inlineStr">
        <is>
          <t>Yes</t>
        </is>
      </c>
      <c r="H12131" t="n">
        <v>17.1</v>
      </c>
    </row>
    <row r="12132">
      <c r="A12132" t="inlineStr">
        <is>
          <t>2019-W16-2019-ABARBA-Y30247</t>
        </is>
      </c>
      <c r="B12132" t="n">
        <v>2019</v>
      </c>
      <c r="C12132" t="n">
        <v>16</v>
      </c>
      <c r="D12132" t="inlineStr">
        <is>
          <t>2019-ABARBA</t>
        </is>
      </c>
      <c r="E12132" t="inlineStr">
        <is>
          <t>Y30247</t>
        </is>
      </c>
      <c r="F12132" t="inlineStr">
        <is>
          <t>RB</t>
        </is>
      </c>
      <c r="G12132" t="inlineStr">
        <is>
          <t>Yes</t>
        </is>
      </c>
      <c r="H12132" t="n">
        <v>6.2</v>
      </c>
    </row>
    <row r="12133">
      <c r="A12133" t="inlineStr">
        <is>
          <t>2019-W16-2019-ABARBA-Y29344</t>
        </is>
      </c>
      <c r="B12133" t="n">
        <v>2019</v>
      </c>
      <c r="C12133" t="n">
        <v>16</v>
      </c>
      <c r="D12133" t="inlineStr">
        <is>
          <t>2019-ABARBA</t>
        </is>
      </c>
      <c r="E12133" t="inlineStr">
        <is>
          <t>Y29344</t>
        </is>
      </c>
      <c r="F12133" t="inlineStr">
        <is>
          <t>TE</t>
        </is>
      </c>
      <c r="G12133" t="inlineStr">
        <is>
          <t>Yes</t>
        </is>
      </c>
      <c r="H12133" t="n">
        <v>14.9</v>
      </c>
    </row>
    <row r="12134">
      <c r="A12134" t="inlineStr">
        <is>
          <t>2019-W16-2019-ABARBA-Y27619</t>
        </is>
      </c>
      <c r="B12134" t="n">
        <v>2019</v>
      </c>
      <c r="C12134" t="n">
        <v>16</v>
      </c>
      <c r="D12134" t="inlineStr">
        <is>
          <t>2019-ABARBA</t>
        </is>
      </c>
      <c r="E12134" t="inlineStr">
        <is>
          <t>Y27619</t>
        </is>
      </c>
      <c r="F12134" t="inlineStr">
        <is>
          <t>W/R/T FLEX</t>
        </is>
      </c>
      <c r="G12134" t="inlineStr">
        <is>
          <t>Yes</t>
        </is>
      </c>
      <c r="H12134" t="n">
        <v>14.1</v>
      </c>
    </row>
    <row r="12135">
      <c r="A12135" t="inlineStr">
        <is>
          <t>2019-W16-2019-ABARBA-Y25648</t>
        </is>
      </c>
      <c r="B12135" t="n">
        <v>2019</v>
      </c>
      <c r="C12135" t="n">
        <v>16</v>
      </c>
      <c r="D12135" t="inlineStr">
        <is>
          <t>2019-ABARBA</t>
        </is>
      </c>
      <c r="E12135" t="inlineStr">
        <is>
          <t>Y25648</t>
        </is>
      </c>
      <c r="F12135" t="inlineStr">
        <is>
          <t>K</t>
        </is>
      </c>
      <c r="G12135" t="inlineStr">
        <is>
          <t>Yes</t>
        </is>
      </c>
      <c r="H12135" t="n">
        <v>11</v>
      </c>
    </row>
    <row r="12136">
      <c r="A12136" t="inlineStr">
        <is>
          <t>2019-W16-2019-ABARBA-Y-DEF:seattle</t>
        </is>
      </c>
      <c r="B12136" t="n">
        <v>2019</v>
      </c>
      <c r="C12136" t="n">
        <v>16</v>
      </c>
      <c r="D12136" t="inlineStr">
        <is>
          <t>2019-ABARBA</t>
        </is>
      </c>
      <c r="E12136" t="inlineStr">
        <is>
          <t>Y-DEF:seattle</t>
        </is>
      </c>
      <c r="F12136" t="inlineStr">
        <is>
          <t>DST</t>
        </is>
      </c>
      <c r="G12136" t="inlineStr">
        <is>
          <t>Yes</t>
        </is>
      </c>
      <c r="H12136" t="n">
        <v>4</v>
      </c>
    </row>
    <row r="12137">
      <c r="A12137" t="inlineStr">
        <is>
          <t>2019-W16-2019-ABARBA-Y30552</t>
        </is>
      </c>
      <c r="B12137" t="n">
        <v>2019</v>
      </c>
      <c r="C12137" t="n">
        <v>16</v>
      </c>
      <c r="D12137" t="inlineStr">
        <is>
          <t>2019-ABARBA</t>
        </is>
      </c>
      <c r="E12137" t="inlineStr">
        <is>
          <t>Y30552</t>
        </is>
      </c>
      <c r="F12137" t="inlineStr">
        <is>
          <t>BN</t>
        </is>
      </c>
      <c r="G12137" t="inlineStr">
        <is>
          <t>No</t>
        </is>
      </c>
      <c r="H12137" t="n">
        <v>0</v>
      </c>
    </row>
    <row r="12138">
      <c r="A12138" t="inlineStr">
        <is>
          <t>2019-W16-2019-ABARBA-Y29785</t>
        </is>
      </c>
      <c r="B12138" t="n">
        <v>2019</v>
      </c>
      <c r="C12138" t="n">
        <v>16</v>
      </c>
      <c r="D12138" t="inlineStr">
        <is>
          <t>2019-ABARBA</t>
        </is>
      </c>
      <c r="E12138" t="inlineStr">
        <is>
          <t>Y29785</t>
        </is>
      </c>
      <c r="F12138" t="inlineStr">
        <is>
          <t>BN</t>
        </is>
      </c>
      <c r="G12138" t="inlineStr">
        <is>
          <t>No</t>
        </is>
      </c>
      <c r="H12138" t="n">
        <v>10.2</v>
      </c>
    </row>
    <row r="12139">
      <c r="A12139" t="inlineStr">
        <is>
          <t>2019-W16-2019-ABARBA-Y6405</t>
        </is>
      </c>
      <c r="B12139" t="n">
        <v>2019</v>
      </c>
      <c r="C12139" t="n">
        <v>16</v>
      </c>
      <c r="D12139" t="inlineStr">
        <is>
          <t>2019-ABARBA</t>
        </is>
      </c>
      <c r="E12139" t="inlineStr">
        <is>
          <t>Y6405</t>
        </is>
      </c>
      <c r="F12139" t="inlineStr">
        <is>
          <t>BN</t>
        </is>
      </c>
      <c r="G12139" t="inlineStr">
        <is>
          <t>No</t>
        </is>
      </c>
      <c r="H12139" t="n">
        <v>2.4</v>
      </c>
    </row>
    <row r="12140">
      <c r="A12140" t="inlineStr">
        <is>
          <t>2019-W16-2019-ABARBA-Y31030</t>
        </is>
      </c>
      <c r="B12140" t="n">
        <v>2019</v>
      </c>
      <c r="C12140" t="n">
        <v>16</v>
      </c>
      <c r="D12140" t="inlineStr">
        <is>
          <t>2019-ABARBA</t>
        </is>
      </c>
      <c r="E12140" t="inlineStr">
        <is>
          <t>Y31030</t>
        </is>
      </c>
      <c r="F12140" t="inlineStr">
        <is>
          <t>BN</t>
        </is>
      </c>
      <c r="G12140" t="inlineStr">
        <is>
          <t>No</t>
        </is>
      </c>
      <c r="H12140" t="n">
        <v>6.6</v>
      </c>
    </row>
    <row r="12141">
      <c r="A12141" t="inlineStr">
        <is>
          <t>2019-W16-2019-ABARBA-Y28691</t>
        </is>
      </c>
      <c r="B12141" t="n">
        <v>2019</v>
      </c>
      <c r="C12141" t="n">
        <v>16</v>
      </c>
      <c r="D12141" t="inlineStr">
        <is>
          <t>2019-ABARBA</t>
        </is>
      </c>
      <c r="E12141" t="inlineStr">
        <is>
          <t>Y28691</t>
        </is>
      </c>
      <c r="F12141" t="inlineStr">
        <is>
          <t>BN</t>
        </is>
      </c>
      <c r="G12141" t="inlineStr">
        <is>
          <t>No</t>
        </is>
      </c>
      <c r="H12141" t="n">
        <v>10.2</v>
      </c>
    </row>
    <row r="12142">
      <c r="A12142" t="inlineStr">
        <is>
          <t>2019-W16-2019-ABARBA-Y30136</t>
        </is>
      </c>
      <c r="B12142" t="n">
        <v>2019</v>
      </c>
      <c r="C12142" t="n">
        <v>16</v>
      </c>
      <c r="D12142" t="inlineStr">
        <is>
          <t>2019-ABARBA</t>
        </is>
      </c>
      <c r="E12142" t="inlineStr">
        <is>
          <t>Y30136</t>
        </is>
      </c>
      <c r="F12142" t="inlineStr">
        <is>
          <t>IR</t>
        </is>
      </c>
      <c r="G12142" t="inlineStr">
        <is>
          <t>No</t>
        </is>
      </c>
      <c r="H12142" t="n">
        <v>0</v>
      </c>
    </row>
    <row r="12143">
      <c r="A12143" t="inlineStr">
        <is>
          <t>2019-W16-2019-LDV-Y5479</t>
        </is>
      </c>
      <c r="B12143" t="n">
        <v>2019</v>
      </c>
      <c r="C12143" t="n">
        <v>16</v>
      </c>
      <c r="D12143" t="inlineStr">
        <is>
          <t>2019-LDV</t>
        </is>
      </c>
      <c r="E12143" t="inlineStr">
        <is>
          <t>Y5479</t>
        </is>
      </c>
      <c r="F12143" t="inlineStr">
        <is>
          <t>QB</t>
        </is>
      </c>
      <c r="G12143" t="inlineStr">
        <is>
          <t>Yes</t>
        </is>
      </c>
      <c r="H12143" t="n">
        <v>24.86</v>
      </c>
    </row>
    <row r="12144">
      <c r="A12144" t="inlineStr">
        <is>
          <t>2019-W16-2019-LDV-Y28392</t>
        </is>
      </c>
      <c r="B12144" t="n">
        <v>2019</v>
      </c>
      <c r="C12144" t="n">
        <v>16</v>
      </c>
      <c r="D12144" t="inlineStr">
        <is>
          <t>2019-LDV</t>
        </is>
      </c>
      <c r="E12144" t="inlineStr">
        <is>
          <t>Y28392</t>
        </is>
      </c>
      <c r="F12144" t="inlineStr">
        <is>
          <t>WR</t>
        </is>
      </c>
      <c r="G12144" t="inlineStr">
        <is>
          <t>Yes</t>
        </is>
      </c>
      <c r="H12144" t="n">
        <v>4.4</v>
      </c>
    </row>
    <row r="12145">
      <c r="A12145" t="inlineStr">
        <is>
          <t>2019-W16-2019-LDV-Y31857</t>
        </is>
      </c>
      <c r="B12145" t="n">
        <v>2019</v>
      </c>
      <c r="C12145" t="n">
        <v>16</v>
      </c>
      <c r="D12145" t="inlineStr">
        <is>
          <t>2019-LDV</t>
        </is>
      </c>
      <c r="E12145" t="inlineStr">
        <is>
          <t>Y31857</t>
        </is>
      </c>
      <c r="F12145" t="inlineStr">
        <is>
          <t>WR</t>
        </is>
      </c>
      <c r="G12145" t="inlineStr">
        <is>
          <t>Yes</t>
        </is>
      </c>
      <c r="H12145" t="n">
        <v>1.1</v>
      </c>
    </row>
    <row r="12146">
      <c r="A12146" t="inlineStr">
        <is>
          <t>2019-W16-2019-LDV-Y30218</t>
        </is>
      </c>
      <c r="B12146" t="n">
        <v>2019</v>
      </c>
      <c r="C12146" t="n">
        <v>16</v>
      </c>
      <c r="D12146" t="inlineStr">
        <is>
          <t>2019-LDV</t>
        </is>
      </c>
      <c r="E12146" t="inlineStr">
        <is>
          <t>Y30218</t>
        </is>
      </c>
      <c r="F12146" t="inlineStr">
        <is>
          <t>RB</t>
        </is>
      </c>
      <c r="G12146" t="inlineStr">
        <is>
          <t>Yes</t>
        </is>
      </c>
      <c r="H12146" t="n">
        <v>3.2</v>
      </c>
    </row>
    <row r="12147">
      <c r="A12147" t="inlineStr">
        <is>
          <t>2019-W16-2019-LDV-Y8261</t>
        </is>
      </c>
      <c r="B12147" t="n">
        <v>2019</v>
      </c>
      <c r="C12147" t="n">
        <v>16</v>
      </c>
      <c r="D12147" t="inlineStr">
        <is>
          <t>2019-LDV</t>
        </is>
      </c>
      <c r="E12147" t="inlineStr">
        <is>
          <t>Y8261</t>
        </is>
      </c>
      <c r="F12147" t="inlineStr">
        <is>
          <t>RB</t>
        </is>
      </c>
      <c r="G12147" t="inlineStr">
        <is>
          <t>Yes</t>
        </is>
      </c>
      <c r="H12147" t="n">
        <v>12.5</v>
      </c>
    </row>
    <row r="12148">
      <c r="A12148" t="inlineStr">
        <is>
          <t>2019-W16-2019-LDV-Y26658</t>
        </is>
      </c>
      <c r="B12148" t="n">
        <v>2019</v>
      </c>
      <c r="C12148" t="n">
        <v>16</v>
      </c>
      <c r="D12148" t="inlineStr">
        <is>
          <t>2019-LDV</t>
        </is>
      </c>
      <c r="E12148" t="inlineStr">
        <is>
          <t>Y26658</t>
        </is>
      </c>
      <c r="F12148" t="inlineStr">
        <is>
          <t>TE</t>
        </is>
      </c>
      <c r="G12148" t="inlineStr">
        <is>
          <t>Yes</t>
        </is>
      </c>
      <c r="H12148" t="n">
        <v>4.8</v>
      </c>
    </row>
    <row r="12149">
      <c r="A12149" t="inlineStr">
        <is>
          <t>2019-W16-2019-LDV-Y27591</t>
        </is>
      </c>
      <c r="B12149" t="n">
        <v>2019</v>
      </c>
      <c r="C12149" t="n">
        <v>16</v>
      </c>
      <c r="D12149" t="inlineStr">
        <is>
          <t>2019-LDV</t>
        </is>
      </c>
      <c r="E12149" t="inlineStr">
        <is>
          <t>Y27591</t>
        </is>
      </c>
      <c r="F12149" t="inlineStr">
        <is>
          <t>W/R/T FLEX</t>
        </is>
      </c>
      <c r="G12149" t="inlineStr">
        <is>
          <t>Yes</t>
        </is>
      </c>
      <c r="H12149" t="n">
        <v>10.9</v>
      </c>
    </row>
    <row r="12150">
      <c r="A12150" t="inlineStr">
        <is>
          <t>2019-W16-2019-LDV-Y25427</t>
        </is>
      </c>
      <c r="B12150" t="n">
        <v>2019</v>
      </c>
      <c r="C12150" t="n">
        <v>16</v>
      </c>
      <c r="D12150" t="inlineStr">
        <is>
          <t>2019-LDV</t>
        </is>
      </c>
      <c r="E12150" t="inlineStr">
        <is>
          <t>Y25427</t>
        </is>
      </c>
      <c r="F12150" t="inlineStr">
        <is>
          <t>K</t>
        </is>
      </c>
      <c r="G12150" t="inlineStr">
        <is>
          <t>Yes</t>
        </is>
      </c>
      <c r="H12150" t="n">
        <v>4</v>
      </c>
    </row>
    <row r="12151">
      <c r="A12151" t="inlineStr">
        <is>
          <t>2019-W16-2019-LDV-Y-DEF:minnesota</t>
        </is>
      </c>
      <c r="B12151" t="n">
        <v>2019</v>
      </c>
      <c r="C12151" t="n">
        <v>16</v>
      </c>
      <c r="D12151" t="inlineStr">
        <is>
          <t>2019-LDV</t>
        </is>
      </c>
      <c r="E12151" t="inlineStr">
        <is>
          <t>Y-DEF:minnesota</t>
        </is>
      </c>
      <c r="F12151" t="inlineStr">
        <is>
          <t>DST</t>
        </is>
      </c>
      <c r="G12151" t="inlineStr">
        <is>
          <t>Yes</t>
        </is>
      </c>
      <c r="H12151" t="n">
        <v>9</v>
      </c>
    </row>
    <row r="12152">
      <c r="A12152" t="inlineStr">
        <is>
          <t>2019-W16-2019-LDV-Y31905</t>
        </is>
      </c>
      <c r="B12152" t="n">
        <v>2019</v>
      </c>
      <c r="C12152" t="n">
        <v>16</v>
      </c>
      <c r="D12152" t="inlineStr">
        <is>
          <t>2019-LDV</t>
        </is>
      </c>
      <c r="E12152" t="inlineStr">
        <is>
          <t>Y31905</t>
        </is>
      </c>
      <c r="F12152" t="inlineStr">
        <is>
          <t>BN</t>
        </is>
      </c>
      <c r="G12152" t="inlineStr">
        <is>
          <t>No</t>
        </is>
      </c>
      <c r="H12152" t="n">
        <v>6.4</v>
      </c>
    </row>
    <row r="12153">
      <c r="A12153" t="inlineStr">
        <is>
          <t>2019-W16-2019-LDV-Y31029</t>
        </is>
      </c>
      <c r="B12153" t="n">
        <v>2019</v>
      </c>
      <c r="C12153" t="n">
        <v>16</v>
      </c>
      <c r="D12153" t="inlineStr">
        <is>
          <t>2019-LDV</t>
        </is>
      </c>
      <c r="E12153" t="inlineStr">
        <is>
          <t>Y31029</t>
        </is>
      </c>
      <c r="F12153" t="inlineStr">
        <is>
          <t>BN</t>
        </is>
      </c>
      <c r="G12153" t="inlineStr">
        <is>
          <t>No</t>
        </is>
      </c>
      <c r="H12153" t="n">
        <v>0</v>
      </c>
    </row>
    <row r="12154">
      <c r="A12154" t="inlineStr">
        <is>
          <t>2019-W16-2019-LDV-Y25793</t>
        </is>
      </c>
      <c r="B12154" t="n">
        <v>2019</v>
      </c>
      <c r="C12154" t="n">
        <v>16</v>
      </c>
      <c r="D12154" t="inlineStr">
        <is>
          <t>2019-LDV</t>
        </is>
      </c>
      <c r="E12154" t="inlineStr">
        <is>
          <t>Y25793</t>
        </is>
      </c>
      <c r="F12154" t="inlineStr">
        <is>
          <t>BN</t>
        </is>
      </c>
      <c r="G12154" t="inlineStr">
        <is>
          <t>No</t>
        </is>
      </c>
      <c r="H12154" t="n">
        <v>3.9</v>
      </c>
    </row>
    <row r="12155">
      <c r="A12155" t="inlineStr">
        <is>
          <t>2019-W16-2019-LDV-Y5228</t>
        </is>
      </c>
      <c r="B12155" t="n">
        <v>2019</v>
      </c>
      <c r="C12155" t="n">
        <v>16</v>
      </c>
      <c r="D12155" t="inlineStr">
        <is>
          <t>2019-LDV</t>
        </is>
      </c>
      <c r="E12155" t="inlineStr">
        <is>
          <t>Y5228</t>
        </is>
      </c>
      <c r="F12155" t="inlineStr">
        <is>
          <t>BN</t>
        </is>
      </c>
      <c r="G12155" t="inlineStr">
        <is>
          <t>No</t>
        </is>
      </c>
      <c r="H12155" t="n">
        <v>17.24</v>
      </c>
    </row>
    <row r="12156">
      <c r="A12156" t="inlineStr">
        <is>
          <t>2019-W16-2019-ISAROD-Y30115</t>
        </is>
      </c>
      <c r="B12156" t="n">
        <v>2019</v>
      </c>
      <c r="C12156" t="n">
        <v>16</v>
      </c>
      <c r="D12156" t="inlineStr">
        <is>
          <t>2019-ISAROD</t>
        </is>
      </c>
      <c r="E12156" t="inlineStr">
        <is>
          <t>Y30115</t>
        </is>
      </c>
      <c r="F12156" t="inlineStr">
        <is>
          <t>QB</t>
        </is>
      </c>
      <c r="G12156" t="inlineStr">
        <is>
          <t>Yes</t>
        </is>
      </c>
      <c r="H12156" t="n">
        <v>8.279999999999999</v>
      </c>
    </row>
    <row r="12157">
      <c r="A12157" t="inlineStr">
        <is>
          <t>2019-W16-2019-ISAROD-Y9496</t>
        </is>
      </c>
      <c r="B12157" t="n">
        <v>2019</v>
      </c>
      <c r="C12157" t="n">
        <v>16</v>
      </c>
      <c r="D12157" t="inlineStr">
        <is>
          <t>2019-ISAROD</t>
        </is>
      </c>
      <c r="E12157" t="inlineStr">
        <is>
          <t>Y9496</t>
        </is>
      </c>
      <c r="F12157" t="inlineStr">
        <is>
          <t>WR</t>
        </is>
      </c>
      <c r="G12157" t="inlineStr">
        <is>
          <t>Yes</t>
        </is>
      </c>
      <c r="H12157" t="n">
        <v>11.7</v>
      </c>
    </row>
    <row r="12158">
      <c r="A12158" t="inlineStr">
        <is>
          <t>2019-W16-2019-ISAROD-Y27581</t>
        </is>
      </c>
      <c r="B12158" t="n">
        <v>2019</v>
      </c>
      <c r="C12158" t="n">
        <v>16</v>
      </c>
      <c r="D12158" t="inlineStr">
        <is>
          <t>2019-ISAROD</t>
        </is>
      </c>
      <c r="E12158" t="inlineStr">
        <is>
          <t>Y27581</t>
        </is>
      </c>
      <c r="F12158" t="inlineStr">
        <is>
          <t>WR</t>
        </is>
      </c>
      <c r="G12158" t="inlineStr">
        <is>
          <t>Yes</t>
        </is>
      </c>
      <c r="H12158" t="n">
        <v>16.1</v>
      </c>
    </row>
    <row r="12159">
      <c r="A12159" t="inlineStr">
        <is>
          <t>2019-W16-2019-ISAROD-Y27585</t>
        </is>
      </c>
      <c r="B12159" t="n">
        <v>2019</v>
      </c>
      <c r="C12159" t="n">
        <v>16</v>
      </c>
      <c r="D12159" t="inlineStr">
        <is>
          <t>2019-ISAROD</t>
        </is>
      </c>
      <c r="E12159" t="inlineStr">
        <is>
          <t>Y27585</t>
        </is>
      </c>
      <c r="F12159" t="inlineStr">
        <is>
          <t>RB</t>
        </is>
      </c>
      <c r="G12159" t="inlineStr">
        <is>
          <t>Yes</t>
        </is>
      </c>
      <c r="H12159" t="n">
        <v>10.2</v>
      </c>
    </row>
    <row r="12160">
      <c r="A12160" t="inlineStr">
        <is>
          <t>2019-W16-2019-ISAROD-Y30000</t>
        </is>
      </c>
      <c r="B12160" t="n">
        <v>2019</v>
      </c>
      <c r="C12160" t="n">
        <v>16</v>
      </c>
      <c r="D12160" t="inlineStr">
        <is>
          <t>2019-ISAROD</t>
        </is>
      </c>
      <c r="E12160" t="inlineStr">
        <is>
          <t>Y30000</t>
        </is>
      </c>
      <c r="F12160" t="inlineStr">
        <is>
          <t>RB</t>
        </is>
      </c>
      <c r="G12160" t="inlineStr">
        <is>
          <t>Yes</t>
        </is>
      </c>
      <c r="H12160" t="n">
        <v>4.9</v>
      </c>
    </row>
    <row r="12161">
      <c r="A12161" t="inlineStr">
        <is>
          <t>2019-W16-2019-ISAROD-Y27299</t>
        </is>
      </c>
      <c r="B12161" t="n">
        <v>2019</v>
      </c>
      <c r="C12161" t="n">
        <v>16</v>
      </c>
      <c r="D12161" t="inlineStr">
        <is>
          <t>2019-ISAROD</t>
        </is>
      </c>
      <c r="E12161" t="inlineStr">
        <is>
          <t>Y27299</t>
        </is>
      </c>
      <c r="F12161" t="inlineStr">
        <is>
          <t>TE</t>
        </is>
      </c>
      <c r="G12161" t="inlineStr">
        <is>
          <t>Yes</t>
        </is>
      </c>
      <c r="H12161" t="n">
        <v>2.7</v>
      </c>
    </row>
    <row r="12162">
      <c r="A12162" t="inlineStr">
        <is>
          <t>2019-W16-2019-ISAROD-Y29288</t>
        </is>
      </c>
      <c r="B12162" t="n">
        <v>2019</v>
      </c>
      <c r="C12162" t="n">
        <v>16</v>
      </c>
      <c r="D12162" t="inlineStr">
        <is>
          <t>2019-ISAROD</t>
        </is>
      </c>
      <c r="E12162" t="inlineStr">
        <is>
          <t>Y29288</t>
        </is>
      </c>
      <c r="F12162" t="inlineStr">
        <is>
          <t>W/R/T FLEX</t>
        </is>
      </c>
      <c r="G12162" t="inlineStr">
        <is>
          <t>Yes</t>
        </is>
      </c>
      <c r="H12162" t="n">
        <v>29.3</v>
      </c>
    </row>
    <row r="12163">
      <c r="A12163" t="inlineStr">
        <is>
          <t>2019-W16-2019-ISAROD-Y29754</t>
        </is>
      </c>
      <c r="B12163" t="n">
        <v>2019</v>
      </c>
      <c r="C12163" t="n">
        <v>16</v>
      </c>
      <c r="D12163" t="inlineStr">
        <is>
          <t>2019-ISAROD</t>
        </is>
      </c>
      <c r="E12163" t="inlineStr">
        <is>
          <t>Y29754</t>
        </is>
      </c>
      <c r="F12163" t="inlineStr">
        <is>
          <t>K</t>
        </is>
      </c>
      <c r="G12163" t="inlineStr">
        <is>
          <t>Yes</t>
        </is>
      </c>
      <c r="H12163" t="n">
        <v>9</v>
      </c>
    </row>
    <row r="12164">
      <c r="A12164" t="inlineStr">
        <is>
          <t>2019-W16-2019-ISAROD-Y-DEF:denver</t>
        </is>
      </c>
      <c r="B12164" t="n">
        <v>2019</v>
      </c>
      <c r="C12164" t="n">
        <v>16</v>
      </c>
      <c r="D12164" t="inlineStr">
        <is>
          <t>2019-ISAROD</t>
        </is>
      </c>
      <c r="E12164" t="inlineStr">
        <is>
          <t>Y-DEF:denver</t>
        </is>
      </c>
      <c r="F12164" t="inlineStr">
        <is>
          <t>DST</t>
        </is>
      </c>
      <c r="G12164" t="inlineStr">
        <is>
          <t>Yes</t>
        </is>
      </c>
      <c r="H12164" t="n">
        <v>5</v>
      </c>
    </row>
    <row r="12165">
      <c r="A12165" t="inlineStr">
        <is>
          <t>2019-W16-2019-ISAROD-Y30154</t>
        </is>
      </c>
      <c r="B12165" t="n">
        <v>2019</v>
      </c>
      <c r="C12165" t="n">
        <v>16</v>
      </c>
      <c r="D12165" t="inlineStr">
        <is>
          <t>2019-ISAROD</t>
        </is>
      </c>
      <c r="E12165" t="inlineStr">
        <is>
          <t>Y30154</t>
        </is>
      </c>
      <c r="F12165" t="inlineStr">
        <is>
          <t>BN</t>
        </is>
      </c>
      <c r="G12165" t="inlineStr">
        <is>
          <t>No</t>
        </is>
      </c>
      <c r="H12165" t="n">
        <v>0</v>
      </c>
    </row>
    <row r="12166">
      <c r="A12166" t="inlineStr">
        <is>
          <t>2019-W16-2019-ISAROD-Y29325</t>
        </is>
      </c>
      <c r="B12166" t="n">
        <v>2019</v>
      </c>
      <c r="C12166" t="n">
        <v>16</v>
      </c>
      <c r="D12166" t="inlineStr">
        <is>
          <t>2019-ISAROD</t>
        </is>
      </c>
      <c r="E12166" t="inlineStr">
        <is>
          <t>Y29325</t>
        </is>
      </c>
      <c r="F12166" t="inlineStr">
        <is>
          <t>BN</t>
        </is>
      </c>
      <c r="G12166" t="inlineStr">
        <is>
          <t>No</t>
        </is>
      </c>
      <c r="H12166" t="n">
        <v>15.16</v>
      </c>
    </row>
    <row r="12167">
      <c r="A12167" t="inlineStr">
        <is>
          <t>2019-W16-2019-ISAROD-Y25802</t>
        </is>
      </c>
      <c r="B12167" t="n">
        <v>2019</v>
      </c>
      <c r="C12167" t="n">
        <v>16</v>
      </c>
      <c r="D12167" t="inlineStr">
        <is>
          <t>2019-ISAROD</t>
        </is>
      </c>
      <c r="E12167" t="inlineStr">
        <is>
          <t>Y25802</t>
        </is>
      </c>
      <c r="F12167" t="inlineStr">
        <is>
          <t>BN</t>
        </is>
      </c>
      <c r="G12167" t="inlineStr">
        <is>
          <t>No</t>
        </is>
      </c>
      <c r="H12167" t="n">
        <v>4.1</v>
      </c>
    </row>
    <row r="12168">
      <c r="A12168" t="inlineStr">
        <is>
          <t>2019-W16-2019-ISAROD-Y30142</t>
        </is>
      </c>
      <c r="B12168" t="n">
        <v>2019</v>
      </c>
      <c r="C12168" t="n">
        <v>16</v>
      </c>
      <c r="D12168" t="inlineStr">
        <is>
          <t>2019-ISAROD</t>
        </is>
      </c>
      <c r="E12168" t="inlineStr">
        <is>
          <t>Y30142</t>
        </is>
      </c>
      <c r="F12168" t="inlineStr">
        <is>
          <t>BN</t>
        </is>
      </c>
      <c r="G12168" t="inlineStr">
        <is>
          <t>No</t>
        </is>
      </c>
      <c r="H12168" t="n">
        <v>0</v>
      </c>
    </row>
    <row r="12169">
      <c r="A12169" t="inlineStr">
        <is>
          <t>2019-W16-2019-ISAROD-Y28493</t>
        </is>
      </c>
      <c r="B12169" t="n">
        <v>2019</v>
      </c>
      <c r="C12169" t="n">
        <v>16</v>
      </c>
      <c r="D12169" t="inlineStr">
        <is>
          <t>2019-ISAROD</t>
        </is>
      </c>
      <c r="E12169" t="inlineStr">
        <is>
          <t>Y28493</t>
        </is>
      </c>
      <c r="F12169" t="inlineStr">
        <is>
          <t>BN</t>
        </is>
      </c>
      <c r="G12169" t="inlineStr">
        <is>
          <t>No</t>
        </is>
      </c>
      <c r="H12169" t="n">
        <v>8</v>
      </c>
    </row>
    <row r="12170">
      <c r="A12170" t="inlineStr">
        <is>
          <t>2019-W16-2019-VARO-Y28389</t>
        </is>
      </c>
      <c r="B12170" t="n">
        <v>2019</v>
      </c>
      <c r="C12170" t="n">
        <v>16</v>
      </c>
      <c r="D12170" t="inlineStr">
        <is>
          <t>2019-VARO</t>
        </is>
      </c>
      <c r="E12170" t="inlineStr">
        <is>
          <t>Y28389</t>
        </is>
      </c>
      <c r="F12170" t="inlineStr">
        <is>
          <t>QB</t>
        </is>
      </c>
      <c r="G12170" t="inlineStr">
        <is>
          <t>Yes</t>
        </is>
      </c>
      <c r="H12170" t="n">
        <v>15</v>
      </c>
    </row>
    <row r="12171">
      <c r="A12171" t="inlineStr">
        <is>
          <t>2019-W16-2019-VARO-Y26650</t>
        </is>
      </c>
      <c r="B12171" t="n">
        <v>2019</v>
      </c>
      <c r="C12171" t="n">
        <v>16</v>
      </c>
      <c r="D12171" t="inlineStr">
        <is>
          <t>2019-VARO</t>
        </is>
      </c>
      <c r="E12171" t="inlineStr">
        <is>
          <t>Y26650</t>
        </is>
      </c>
      <c r="F12171" t="inlineStr">
        <is>
          <t>WR</t>
        </is>
      </c>
      <c r="G12171" t="inlineStr">
        <is>
          <t>Yes</t>
        </is>
      </c>
      <c r="H12171" t="n">
        <v>4.8</v>
      </c>
    </row>
    <row r="12172">
      <c r="A12172" t="inlineStr">
        <is>
          <t>2019-W16-2019-VARO-Y31021</t>
        </is>
      </c>
      <c r="B12172" t="n">
        <v>2019</v>
      </c>
      <c r="C12172" t="n">
        <v>16</v>
      </c>
      <c r="D12172" t="inlineStr">
        <is>
          <t>2019-VARO</t>
        </is>
      </c>
      <c r="E12172" t="inlineStr">
        <is>
          <t>Y31021</t>
        </is>
      </c>
      <c r="F12172" t="inlineStr">
        <is>
          <t>WR</t>
        </is>
      </c>
      <c r="G12172" t="inlineStr">
        <is>
          <t>Yes</t>
        </is>
      </c>
      <c r="H12172" t="n">
        <v>0.7</v>
      </c>
    </row>
    <row r="12173">
      <c r="A12173" t="inlineStr">
        <is>
          <t>2019-W16-2019-VARO-Y30121</t>
        </is>
      </c>
      <c r="B12173" t="n">
        <v>2019</v>
      </c>
      <c r="C12173" t="n">
        <v>16</v>
      </c>
      <c r="D12173" t="inlineStr">
        <is>
          <t>2019-VARO</t>
        </is>
      </c>
      <c r="E12173" t="inlineStr">
        <is>
          <t>Y30121</t>
        </is>
      </c>
      <c r="F12173" t="inlineStr">
        <is>
          <t>RB</t>
        </is>
      </c>
      <c r="G12173" t="inlineStr">
        <is>
          <t>Yes</t>
        </is>
      </c>
      <c r="H12173" t="n">
        <v>24.8</v>
      </c>
    </row>
    <row r="12174">
      <c r="A12174" t="inlineStr">
        <is>
          <t>2019-W16-2019-VARO-Y30362</t>
        </is>
      </c>
      <c r="B12174" t="n">
        <v>2019</v>
      </c>
      <c r="C12174" t="n">
        <v>16</v>
      </c>
      <c r="D12174" t="inlineStr">
        <is>
          <t>2019-VARO</t>
        </is>
      </c>
      <c r="E12174" t="inlineStr">
        <is>
          <t>Y30362</t>
        </is>
      </c>
      <c r="F12174" t="inlineStr">
        <is>
          <t>RB</t>
        </is>
      </c>
      <c r="G12174" t="inlineStr">
        <is>
          <t>Yes</t>
        </is>
      </c>
      <c r="H12174" t="n">
        <v>6.5</v>
      </c>
    </row>
    <row r="12175">
      <c r="A12175" t="inlineStr">
        <is>
          <t>2019-W16-2019-VARO-Y28592</t>
        </is>
      </c>
      <c r="B12175" t="n">
        <v>2019</v>
      </c>
      <c r="C12175" t="n">
        <v>16</v>
      </c>
      <c r="D12175" t="inlineStr">
        <is>
          <t>2019-VARO</t>
        </is>
      </c>
      <c r="E12175" t="inlineStr">
        <is>
          <t>Y28592</t>
        </is>
      </c>
      <c r="F12175" t="inlineStr">
        <is>
          <t>TE</t>
        </is>
      </c>
      <c r="G12175" t="inlineStr">
        <is>
          <t>Yes</t>
        </is>
      </c>
      <c r="H12175" t="n">
        <v>5.7</v>
      </c>
    </row>
    <row r="12176">
      <c r="A12176" t="inlineStr">
        <is>
          <t>2019-W16-2019-VARO-Y31228</t>
        </is>
      </c>
      <c r="B12176" t="n">
        <v>2019</v>
      </c>
      <c r="C12176" t="n">
        <v>16</v>
      </c>
      <c r="D12176" t="inlineStr">
        <is>
          <t>2019-VARO</t>
        </is>
      </c>
      <c r="E12176" t="inlineStr">
        <is>
          <t>Y31228</t>
        </is>
      </c>
      <c r="F12176" t="inlineStr">
        <is>
          <t>W/R/T FLEX</t>
        </is>
      </c>
      <c r="G12176" t="inlineStr">
        <is>
          <t>Yes</t>
        </is>
      </c>
      <c r="H12176" t="n">
        <v>3.8</v>
      </c>
    </row>
    <row r="12177">
      <c r="A12177" t="inlineStr">
        <is>
          <t>2019-W16-2019-VARO-Y29792</t>
        </is>
      </c>
      <c r="B12177" t="n">
        <v>2019</v>
      </c>
      <c r="C12177" t="n">
        <v>16</v>
      </c>
      <c r="D12177" t="inlineStr">
        <is>
          <t>2019-VARO</t>
        </is>
      </c>
      <c r="E12177" t="inlineStr">
        <is>
          <t>Y29792</t>
        </is>
      </c>
      <c r="F12177" t="inlineStr">
        <is>
          <t>K</t>
        </is>
      </c>
      <c r="G12177" t="inlineStr">
        <is>
          <t>Yes</t>
        </is>
      </c>
      <c r="H12177" t="n">
        <v>11</v>
      </c>
    </row>
    <row r="12178">
      <c r="A12178" t="inlineStr">
        <is>
          <t>2019-W16-2019-VARO-Y-DEF:new-england</t>
        </is>
      </c>
      <c r="B12178" t="n">
        <v>2019</v>
      </c>
      <c r="C12178" t="n">
        <v>16</v>
      </c>
      <c r="D12178" t="inlineStr">
        <is>
          <t>2019-VARO</t>
        </is>
      </c>
      <c r="E12178" t="inlineStr">
        <is>
          <t>Y-DEF:new-england</t>
        </is>
      </c>
      <c r="F12178" t="inlineStr">
        <is>
          <t>DST</t>
        </is>
      </c>
      <c r="G12178" t="inlineStr">
        <is>
          <t>Yes</t>
        </is>
      </c>
      <c r="H12178" t="n">
        <v>5</v>
      </c>
    </row>
    <row r="12179">
      <c r="A12179" t="inlineStr">
        <is>
          <t>2019-W16-2019-VARO-Y29307</t>
        </is>
      </c>
      <c r="B12179" t="n">
        <v>2019</v>
      </c>
      <c r="C12179" t="n">
        <v>16</v>
      </c>
      <c r="D12179" t="inlineStr">
        <is>
          <t>2019-VARO</t>
        </is>
      </c>
      <c r="E12179" t="inlineStr">
        <is>
          <t>Y29307</t>
        </is>
      </c>
      <c r="F12179" t="inlineStr">
        <is>
          <t>BN</t>
        </is>
      </c>
      <c r="G12179" t="inlineStr">
        <is>
          <t>No</t>
        </is>
      </c>
      <c r="H12179" t="n">
        <v>33.9</v>
      </c>
    </row>
    <row r="12180">
      <c r="A12180" t="inlineStr">
        <is>
          <t>2019-W16-2019-VARO-Y30209</t>
        </is>
      </c>
      <c r="B12180" t="n">
        <v>2019</v>
      </c>
      <c r="C12180" t="n">
        <v>16</v>
      </c>
      <c r="D12180" t="inlineStr">
        <is>
          <t>2019-VARO</t>
        </is>
      </c>
      <c r="E12180" t="inlineStr">
        <is>
          <t>Y30209</t>
        </is>
      </c>
      <c r="F12180" t="inlineStr">
        <is>
          <t>BN</t>
        </is>
      </c>
      <c r="G12180" t="inlineStr">
        <is>
          <t>No</t>
        </is>
      </c>
      <c r="H12180" t="n">
        <v>15.6</v>
      </c>
    </row>
    <row r="12181">
      <c r="A12181" t="inlineStr">
        <is>
          <t>2019-W16-2019-VARO-Y29255</t>
        </is>
      </c>
      <c r="B12181" t="n">
        <v>2019</v>
      </c>
      <c r="C12181" t="n">
        <v>16</v>
      </c>
      <c r="D12181" t="inlineStr">
        <is>
          <t>2019-VARO</t>
        </is>
      </c>
      <c r="E12181" t="inlineStr">
        <is>
          <t>Y29255</t>
        </is>
      </c>
      <c r="F12181" t="inlineStr">
        <is>
          <t>BN</t>
        </is>
      </c>
      <c r="G12181" t="inlineStr">
        <is>
          <t>No</t>
        </is>
      </c>
      <c r="H12181" t="n">
        <v>2.1</v>
      </c>
    </row>
    <row r="12182">
      <c r="A12182" t="inlineStr">
        <is>
          <t>2019-W16-2019-VARO-Y30213</t>
        </is>
      </c>
      <c r="B12182" t="n">
        <v>2019</v>
      </c>
      <c r="C12182" t="n">
        <v>16</v>
      </c>
      <c r="D12182" t="inlineStr">
        <is>
          <t>2019-VARO</t>
        </is>
      </c>
      <c r="E12182" t="inlineStr">
        <is>
          <t>Y30213</t>
        </is>
      </c>
      <c r="F12182" t="inlineStr">
        <is>
          <t>BN</t>
        </is>
      </c>
      <c r="G12182" t="inlineStr">
        <is>
          <t>No</t>
        </is>
      </c>
      <c r="H12182" t="n">
        <v>15.8</v>
      </c>
    </row>
    <row r="12183">
      <c r="A12183" t="inlineStr">
        <is>
          <t>2019-W16-2019-VARO-Y31268</t>
        </is>
      </c>
      <c r="B12183" t="n">
        <v>2019</v>
      </c>
      <c r="C12183" t="n">
        <v>16</v>
      </c>
      <c r="D12183" t="inlineStr">
        <is>
          <t>2019-VARO</t>
        </is>
      </c>
      <c r="E12183" t="inlineStr">
        <is>
          <t>Y31268</t>
        </is>
      </c>
      <c r="F12183" t="inlineStr">
        <is>
          <t>BN</t>
        </is>
      </c>
      <c r="G12183" t="inlineStr">
        <is>
          <t>No</t>
        </is>
      </c>
      <c r="H12183" t="n">
        <v>7</v>
      </c>
    </row>
    <row r="12184">
      <c r="A12184" t="inlineStr">
        <is>
          <t>2019-W16-2019-VARO-Y31934</t>
        </is>
      </c>
      <c r="B12184" t="n">
        <v>2019</v>
      </c>
      <c r="C12184" t="n">
        <v>16</v>
      </c>
      <c r="D12184" t="inlineStr">
        <is>
          <t>2019-VARO</t>
        </is>
      </c>
      <c r="E12184" t="inlineStr">
        <is>
          <t>Y31934</t>
        </is>
      </c>
      <c r="F12184" t="inlineStr">
        <is>
          <t>IR</t>
        </is>
      </c>
      <c r="G12184" t="inlineStr">
        <is>
          <t>No</t>
        </is>
      </c>
      <c r="H12184" t="n">
        <v>0</v>
      </c>
    </row>
    <row r="12185">
      <c r="A12185" t="inlineStr">
        <is>
          <t>2019-W16-2019-PEPSALFA-Y25785</t>
        </is>
      </c>
      <c r="B12185" t="n">
        <v>2019</v>
      </c>
      <c r="C12185" t="n">
        <v>16</v>
      </c>
      <c r="D12185" t="inlineStr">
        <is>
          <t>2019-PEPSALFA</t>
        </is>
      </c>
      <c r="E12185" t="inlineStr">
        <is>
          <t>Y25785</t>
        </is>
      </c>
      <c r="F12185" t="inlineStr">
        <is>
          <t>QB</t>
        </is>
      </c>
      <c r="G12185" t="inlineStr">
        <is>
          <t>Yes</t>
        </is>
      </c>
      <c r="H12185" t="n">
        <v>10.96</v>
      </c>
    </row>
    <row r="12186">
      <c r="A12186" t="inlineStr">
        <is>
          <t>2019-W16-2019-PEPSALFA-Y29281</t>
        </is>
      </c>
      <c r="B12186" t="n">
        <v>2019</v>
      </c>
      <c r="C12186" t="n">
        <v>16</v>
      </c>
      <c r="D12186" t="inlineStr">
        <is>
          <t>2019-PEPSALFA</t>
        </is>
      </c>
      <c r="E12186" t="inlineStr">
        <is>
          <t>Y29281</t>
        </is>
      </c>
      <c r="F12186" t="inlineStr">
        <is>
          <t>WR</t>
        </is>
      </c>
      <c r="G12186" t="inlineStr">
        <is>
          <t>Yes</t>
        </is>
      </c>
      <c r="H12186" t="n">
        <v>25.6</v>
      </c>
    </row>
    <row r="12187">
      <c r="A12187" t="inlineStr">
        <is>
          <t>2019-W16-2019-PEPSALFA-Y26699</t>
        </is>
      </c>
      <c r="B12187" t="n">
        <v>2019</v>
      </c>
      <c r="C12187" t="n">
        <v>16</v>
      </c>
      <c r="D12187" t="inlineStr">
        <is>
          <t>2019-PEPSALFA</t>
        </is>
      </c>
      <c r="E12187" t="inlineStr">
        <is>
          <t>Y26699</t>
        </is>
      </c>
      <c r="F12187" t="inlineStr">
        <is>
          <t>WR</t>
        </is>
      </c>
      <c r="G12187" t="inlineStr">
        <is>
          <t>Yes</t>
        </is>
      </c>
      <c r="H12187" t="n">
        <v>9.1</v>
      </c>
    </row>
    <row r="12188">
      <c r="A12188" t="inlineStr">
        <is>
          <t>2019-W16-2019-PEPSALFA-Y28398</t>
        </is>
      </c>
      <c r="B12188" t="n">
        <v>2019</v>
      </c>
      <c r="C12188" t="n">
        <v>16</v>
      </c>
      <c r="D12188" t="inlineStr">
        <is>
          <t>2019-PEPSALFA</t>
        </is>
      </c>
      <c r="E12188" t="inlineStr">
        <is>
          <t>Y28398</t>
        </is>
      </c>
      <c r="F12188" t="inlineStr">
        <is>
          <t>RB</t>
        </is>
      </c>
      <c r="G12188" t="inlineStr">
        <is>
          <t>Yes</t>
        </is>
      </c>
      <c r="H12188" t="n">
        <v>16.8</v>
      </c>
    </row>
    <row r="12189">
      <c r="A12189" t="inlineStr">
        <is>
          <t>2019-W16-2019-PEPSALFA-Y30295</t>
        </is>
      </c>
      <c r="B12189" t="n">
        <v>2019</v>
      </c>
      <c r="C12189" t="n">
        <v>16</v>
      </c>
      <c r="D12189" t="inlineStr">
        <is>
          <t>2019-PEPSALFA</t>
        </is>
      </c>
      <c r="E12189" t="inlineStr">
        <is>
          <t>Y30295</t>
        </is>
      </c>
      <c r="F12189" t="inlineStr">
        <is>
          <t>RB</t>
        </is>
      </c>
      <c r="G12189" t="inlineStr">
        <is>
          <t>Yes</t>
        </is>
      </c>
      <c r="H12189" t="n">
        <v>29</v>
      </c>
    </row>
    <row r="12190">
      <c r="A12190" t="inlineStr">
        <is>
          <t>2019-W16-2019-PEPSALFA-Y31012</t>
        </is>
      </c>
      <c r="B12190" t="n">
        <v>2019</v>
      </c>
      <c r="C12190" t="n">
        <v>16</v>
      </c>
      <c r="D12190" t="inlineStr">
        <is>
          <t>2019-PEPSALFA</t>
        </is>
      </c>
      <c r="E12190" t="inlineStr">
        <is>
          <t>Y31012</t>
        </is>
      </c>
      <c r="F12190" t="inlineStr">
        <is>
          <t>TE</t>
        </is>
      </c>
      <c r="G12190" t="inlineStr">
        <is>
          <t>Yes</t>
        </is>
      </c>
      <c r="H12190" t="n">
        <v>23.2</v>
      </c>
    </row>
    <row r="12191">
      <c r="A12191" t="inlineStr">
        <is>
          <t>2019-W16-2019-PEPSALFA-Y30423</t>
        </is>
      </c>
      <c r="B12191" t="n">
        <v>2019</v>
      </c>
      <c r="C12191" t="n">
        <v>16</v>
      </c>
      <c r="D12191" t="inlineStr">
        <is>
          <t>2019-PEPSALFA</t>
        </is>
      </c>
      <c r="E12191" t="inlineStr">
        <is>
          <t>Y30423</t>
        </is>
      </c>
      <c r="F12191" t="inlineStr">
        <is>
          <t>W/R/T FLEX</t>
        </is>
      </c>
      <c r="G12191" t="inlineStr">
        <is>
          <t>Yes</t>
        </is>
      </c>
      <c r="H12191" t="n">
        <v>9.4</v>
      </c>
    </row>
    <row r="12192">
      <c r="A12192" t="inlineStr">
        <is>
          <t>2019-W16-2019-PEPSALFA-Y30266</t>
        </is>
      </c>
      <c r="B12192" t="n">
        <v>2019</v>
      </c>
      <c r="C12192" t="n">
        <v>16</v>
      </c>
      <c r="D12192" t="inlineStr">
        <is>
          <t>2019-PEPSALFA</t>
        </is>
      </c>
      <c r="E12192" t="inlineStr">
        <is>
          <t>Y30266</t>
        </is>
      </c>
      <c r="F12192" t="inlineStr">
        <is>
          <t>K</t>
        </is>
      </c>
      <c r="G12192" t="inlineStr">
        <is>
          <t>Yes</t>
        </is>
      </c>
      <c r="H12192" t="n">
        <v>5</v>
      </c>
    </row>
    <row r="12193">
      <c r="A12193" t="inlineStr">
        <is>
          <t>2019-W16-2019-PEPSALFA-Y-DEF:kansas-city</t>
        </is>
      </c>
      <c r="B12193" t="n">
        <v>2019</v>
      </c>
      <c r="C12193" t="n">
        <v>16</v>
      </c>
      <c r="D12193" t="inlineStr">
        <is>
          <t>2019-PEPSALFA</t>
        </is>
      </c>
      <c r="E12193" t="inlineStr">
        <is>
          <t>Y-DEF:kansas-city</t>
        </is>
      </c>
      <c r="F12193" t="inlineStr">
        <is>
          <t>DST</t>
        </is>
      </c>
      <c r="G12193" t="inlineStr">
        <is>
          <t>Yes</t>
        </is>
      </c>
      <c r="H12193" t="n">
        <v>10</v>
      </c>
    </row>
    <row r="12194">
      <c r="A12194" t="inlineStr">
        <is>
          <t>2019-W16-2019-PEPSALFA-Y30182</t>
        </is>
      </c>
      <c r="B12194" t="n">
        <v>2019</v>
      </c>
      <c r="C12194" t="n">
        <v>16</v>
      </c>
      <c r="D12194" t="inlineStr">
        <is>
          <t>2019-PEPSALFA</t>
        </is>
      </c>
      <c r="E12194" t="inlineStr">
        <is>
          <t>Y30182</t>
        </is>
      </c>
      <c r="F12194" t="inlineStr">
        <is>
          <t>BN</t>
        </is>
      </c>
      <c r="G12194" t="inlineStr">
        <is>
          <t>No</t>
        </is>
      </c>
      <c r="H12194" t="n">
        <v>11.1</v>
      </c>
    </row>
    <row r="12195">
      <c r="A12195" t="inlineStr">
        <is>
          <t>2019-W16-2019-PEPSALFA-Y8285</t>
        </is>
      </c>
      <c r="B12195" t="n">
        <v>2019</v>
      </c>
      <c r="C12195" t="n">
        <v>16</v>
      </c>
      <c r="D12195" t="inlineStr">
        <is>
          <t>2019-PEPSALFA</t>
        </is>
      </c>
      <c r="E12195" t="inlineStr">
        <is>
          <t>Y8285</t>
        </is>
      </c>
      <c r="F12195" t="inlineStr">
        <is>
          <t>BN</t>
        </is>
      </c>
      <c r="G12195" t="inlineStr">
        <is>
          <t>No</t>
        </is>
      </c>
      <c r="H12195" t="n">
        <v>4.3</v>
      </c>
    </row>
    <row r="12196">
      <c r="A12196" t="inlineStr">
        <is>
          <t>2019-W16-2019-PEPSALFA-Y27658</t>
        </is>
      </c>
      <c r="B12196" t="n">
        <v>2019</v>
      </c>
      <c r="C12196" t="n">
        <v>16</v>
      </c>
      <c r="D12196" t="inlineStr">
        <is>
          <t>2019-PEPSALFA</t>
        </is>
      </c>
      <c r="E12196" t="inlineStr">
        <is>
          <t>Y27658</t>
        </is>
      </c>
      <c r="F12196" t="inlineStr">
        <is>
          <t>BN</t>
        </is>
      </c>
      <c r="G12196" t="inlineStr">
        <is>
          <t>No</t>
        </is>
      </c>
      <c r="H12196" t="n">
        <v>4.9</v>
      </c>
    </row>
    <row r="12197">
      <c r="A12197" t="inlineStr">
        <is>
          <t>2019-W16-2019-PEPSALFA-Y31017</t>
        </is>
      </c>
      <c r="B12197" t="n">
        <v>2019</v>
      </c>
      <c r="C12197" t="n">
        <v>16</v>
      </c>
      <c r="D12197" t="inlineStr">
        <is>
          <t>2019-PEPSALFA</t>
        </is>
      </c>
      <c r="E12197" t="inlineStr">
        <is>
          <t>Y31017</t>
        </is>
      </c>
      <c r="F12197" t="inlineStr">
        <is>
          <t>BN</t>
        </is>
      </c>
      <c r="G12197" t="inlineStr">
        <is>
          <t>No</t>
        </is>
      </c>
      <c r="H12197" t="n">
        <v>0.9</v>
      </c>
    </row>
    <row r="12198">
      <c r="A12198" t="inlineStr">
        <is>
          <t>2019-W16-2019-PEPSALFA-Y8565</t>
        </is>
      </c>
      <c r="B12198" t="n">
        <v>2019</v>
      </c>
      <c r="C12198" t="n">
        <v>16</v>
      </c>
      <c r="D12198" t="inlineStr">
        <is>
          <t>2019-PEPSALFA</t>
        </is>
      </c>
      <c r="E12198" t="inlineStr">
        <is>
          <t>Y8565</t>
        </is>
      </c>
      <c r="F12198" t="inlineStr">
        <is>
          <t>BN</t>
        </is>
      </c>
      <c r="G12198" t="inlineStr">
        <is>
          <t>No</t>
        </is>
      </c>
      <c r="H12198" t="n">
        <v>5</v>
      </c>
    </row>
    <row r="12199">
      <c r="A12199" t="inlineStr">
        <is>
          <t>2019-W16-2019-PEPSALFA-Y25876</t>
        </is>
      </c>
      <c r="B12199" t="n">
        <v>2019</v>
      </c>
      <c r="C12199" t="n">
        <v>16</v>
      </c>
      <c r="D12199" t="inlineStr">
        <is>
          <t>2019-PEPSALFA</t>
        </is>
      </c>
      <c r="E12199" t="inlineStr">
        <is>
          <t>Y25876</t>
        </is>
      </c>
      <c r="F12199" t="inlineStr">
        <is>
          <t>IR</t>
        </is>
      </c>
      <c r="G12199" t="inlineStr">
        <is>
          <t>No</t>
        </is>
      </c>
      <c r="H12199" t="n">
        <v>0</v>
      </c>
    </row>
    <row r="12200">
      <c r="A12200" t="inlineStr">
        <is>
          <t>2020-W1-2020-JCHAPS-Y29369</t>
        </is>
      </c>
      <c r="B12200" t="n">
        <v>2020</v>
      </c>
      <c r="C12200" t="n">
        <v>1</v>
      </c>
      <c r="D12200" t="inlineStr">
        <is>
          <t>2020-JCHAPS</t>
        </is>
      </c>
      <c r="E12200" t="inlineStr">
        <is>
          <t>Y29369</t>
        </is>
      </c>
      <c r="F12200" t="inlineStr">
        <is>
          <t>QB</t>
        </is>
      </c>
      <c r="G12200" t="inlineStr">
        <is>
          <t>Yes</t>
        </is>
      </c>
      <c r="H12200" t="n">
        <v>17.64</v>
      </c>
    </row>
    <row r="12201">
      <c r="A12201" t="inlineStr">
        <is>
          <t>2020-W1-2020-JCHAPS-Y28392</t>
        </is>
      </c>
      <c r="B12201" t="n">
        <v>2020</v>
      </c>
      <c r="C12201" t="n">
        <v>1</v>
      </c>
      <c r="D12201" t="inlineStr">
        <is>
          <t>2020-JCHAPS</t>
        </is>
      </c>
      <c r="E12201" t="inlineStr">
        <is>
          <t>Y28392</t>
        </is>
      </c>
      <c r="F12201" t="inlineStr">
        <is>
          <t>WR</t>
        </is>
      </c>
      <c r="G12201" t="inlineStr">
        <is>
          <t>Yes</t>
        </is>
      </c>
      <c r="H12201" t="n">
        <v>13.1</v>
      </c>
    </row>
    <row r="12202">
      <c r="A12202" t="inlineStr">
        <is>
          <t>2020-W1-2020-JCHAPS-Y28402</t>
        </is>
      </c>
      <c r="B12202" t="n">
        <v>2020</v>
      </c>
      <c r="C12202" t="n">
        <v>1</v>
      </c>
      <c r="D12202" t="inlineStr">
        <is>
          <t>2020-JCHAPS</t>
        </is>
      </c>
      <c r="E12202" t="inlineStr">
        <is>
          <t>Y28402</t>
        </is>
      </c>
      <c r="F12202" t="inlineStr">
        <is>
          <t>WR</t>
        </is>
      </c>
      <c r="G12202" t="inlineStr">
        <is>
          <t>Yes</t>
        </is>
      </c>
      <c r="H12202" t="n">
        <v>6.7</v>
      </c>
    </row>
    <row r="12203">
      <c r="A12203" t="inlineStr">
        <is>
          <t>2020-W1-2020-JCHAPS-Y30154</t>
        </is>
      </c>
      <c r="B12203" t="n">
        <v>2020</v>
      </c>
      <c r="C12203" t="n">
        <v>1</v>
      </c>
      <c r="D12203" t="inlineStr">
        <is>
          <t>2020-JCHAPS</t>
        </is>
      </c>
      <c r="E12203" t="inlineStr">
        <is>
          <t>Y30154</t>
        </is>
      </c>
      <c r="F12203" t="inlineStr">
        <is>
          <t>RB</t>
        </is>
      </c>
      <c r="G12203" t="inlineStr">
        <is>
          <t>Yes</t>
        </is>
      </c>
      <c r="H12203" t="n">
        <v>21.3</v>
      </c>
    </row>
    <row r="12204">
      <c r="A12204" t="inlineStr">
        <is>
          <t>2020-W1-2020-JCHAPS-Y29307</t>
        </is>
      </c>
      <c r="B12204" t="n">
        <v>2020</v>
      </c>
      <c r="C12204" t="n">
        <v>1</v>
      </c>
      <c r="D12204" t="inlineStr">
        <is>
          <t>2020-JCHAPS</t>
        </is>
      </c>
      <c r="E12204" t="inlineStr">
        <is>
          <t>Y29307</t>
        </is>
      </c>
      <c r="F12204" t="inlineStr">
        <is>
          <t>RB</t>
        </is>
      </c>
      <c r="G12204" t="inlineStr">
        <is>
          <t>Yes</t>
        </is>
      </c>
      <c r="H12204" t="n">
        <v>13.5</v>
      </c>
    </row>
    <row r="12205">
      <c r="A12205" t="inlineStr">
        <is>
          <t>2020-W1-2020-JCHAPS-Y29344</t>
        </is>
      </c>
      <c r="B12205" t="n">
        <v>2020</v>
      </c>
      <c r="C12205" t="n">
        <v>1</v>
      </c>
      <c r="D12205" t="inlineStr">
        <is>
          <t>2020-JCHAPS</t>
        </is>
      </c>
      <c r="E12205" t="inlineStr">
        <is>
          <t>Y29344</t>
        </is>
      </c>
      <c r="F12205" t="inlineStr">
        <is>
          <t>TE</t>
        </is>
      </c>
      <c r="G12205" t="inlineStr">
        <is>
          <t>Yes</t>
        </is>
      </c>
      <c r="H12205" t="n">
        <v>5.5</v>
      </c>
    </row>
    <row r="12206">
      <c r="A12206" t="inlineStr">
        <is>
          <t>2020-W1-2020-JCHAPS-Y31898</t>
        </is>
      </c>
      <c r="B12206" t="n">
        <v>2020</v>
      </c>
      <c r="C12206" t="n">
        <v>1</v>
      </c>
      <c r="D12206" t="inlineStr">
        <is>
          <t>2020-JCHAPS</t>
        </is>
      </c>
      <c r="E12206" t="inlineStr">
        <is>
          <t>Y31898</t>
        </is>
      </c>
      <c r="F12206" t="inlineStr">
        <is>
          <t>W/R/T FLEX</t>
        </is>
      </c>
      <c r="G12206" t="inlineStr">
        <is>
          <t>Yes</t>
        </is>
      </c>
      <c r="H12206" t="n">
        <v>6.7</v>
      </c>
    </row>
    <row r="12207">
      <c r="A12207" t="inlineStr">
        <is>
          <t>2020-W1-2020-JCHAPS-Y7520</t>
        </is>
      </c>
      <c r="B12207" t="n">
        <v>2020</v>
      </c>
      <c r="C12207" t="n">
        <v>1</v>
      </c>
      <c r="D12207" t="inlineStr">
        <is>
          <t>2020-JCHAPS</t>
        </is>
      </c>
      <c r="E12207" t="inlineStr">
        <is>
          <t>Y7520</t>
        </is>
      </c>
      <c r="F12207" t="inlineStr">
        <is>
          <t>K</t>
        </is>
      </c>
      <c r="G12207" t="inlineStr">
        <is>
          <t>Yes</t>
        </is>
      </c>
      <c r="H12207" t="n">
        <v>10</v>
      </c>
    </row>
    <row r="12208">
      <c r="A12208" t="inlineStr">
        <is>
          <t>2020-W1-2020-JCHAPS-Y-DEF:pittsburgh</t>
        </is>
      </c>
      <c r="B12208" t="n">
        <v>2020</v>
      </c>
      <c r="C12208" t="n">
        <v>1</v>
      </c>
      <c r="D12208" t="inlineStr">
        <is>
          <t>2020-JCHAPS</t>
        </is>
      </c>
      <c r="E12208" t="inlineStr">
        <is>
          <t>Y-DEF:pittsburgh</t>
        </is>
      </c>
      <c r="F12208" t="inlineStr">
        <is>
          <t>DST</t>
        </is>
      </c>
      <c r="G12208" t="inlineStr">
        <is>
          <t>Yes</t>
        </is>
      </c>
      <c r="H12208" t="n">
        <v>8</v>
      </c>
    </row>
    <row r="12209">
      <c r="A12209" t="inlineStr">
        <is>
          <t>2020-W1-2020-JCHAPS-Y30209</t>
        </is>
      </c>
      <c r="B12209" t="n">
        <v>2020</v>
      </c>
      <c r="C12209" t="n">
        <v>1</v>
      </c>
      <c r="D12209" t="inlineStr">
        <is>
          <t>2020-JCHAPS</t>
        </is>
      </c>
      <c r="E12209" t="inlineStr">
        <is>
          <t>Y30209</t>
        </is>
      </c>
      <c r="F12209" t="inlineStr">
        <is>
          <t>BN</t>
        </is>
      </c>
      <c r="G12209" t="inlineStr">
        <is>
          <t>No</t>
        </is>
      </c>
      <c r="H12209" t="n">
        <v>0</v>
      </c>
    </row>
    <row r="12210">
      <c r="A12210" t="inlineStr">
        <is>
          <t>2020-W1-2020-JCHAPS-Y32705</t>
        </is>
      </c>
      <c r="B12210" t="n">
        <v>2020</v>
      </c>
      <c r="C12210" t="n">
        <v>1</v>
      </c>
      <c r="D12210" t="inlineStr">
        <is>
          <t>2020-JCHAPS</t>
        </is>
      </c>
      <c r="E12210" t="inlineStr">
        <is>
          <t>Y32705</t>
        </is>
      </c>
      <c r="F12210" t="inlineStr">
        <is>
          <t>BN</t>
        </is>
      </c>
      <c r="G12210" t="inlineStr">
        <is>
          <t>No</t>
        </is>
      </c>
      <c r="H12210" t="n">
        <v>9.800000000000001</v>
      </c>
    </row>
    <row r="12211">
      <c r="A12211" t="inlineStr">
        <is>
          <t>2020-W1-2020-JCHAPS-Y32725</t>
        </is>
      </c>
      <c r="B12211" t="n">
        <v>2020</v>
      </c>
      <c r="C12211" t="n">
        <v>1</v>
      </c>
      <c r="D12211" t="inlineStr">
        <is>
          <t>2020-JCHAPS</t>
        </is>
      </c>
      <c r="E12211" t="inlineStr">
        <is>
          <t>Y32725</t>
        </is>
      </c>
      <c r="F12211" t="inlineStr">
        <is>
          <t>BN</t>
        </is>
      </c>
      <c r="G12211" t="inlineStr">
        <is>
          <t>No</t>
        </is>
      </c>
      <c r="H12211" t="n">
        <v>14.2</v>
      </c>
    </row>
    <row r="12212">
      <c r="A12212" t="inlineStr">
        <is>
          <t>2020-W1-2020-JCHAPS-Y29274</t>
        </is>
      </c>
      <c r="B12212" t="n">
        <v>2020</v>
      </c>
      <c r="C12212" t="n">
        <v>1</v>
      </c>
      <c r="D12212" t="inlineStr">
        <is>
          <t>2020-JCHAPS</t>
        </is>
      </c>
      <c r="E12212" t="inlineStr">
        <is>
          <t>Y29274</t>
        </is>
      </c>
      <c r="F12212" t="inlineStr">
        <is>
          <t>BN</t>
        </is>
      </c>
      <c r="G12212" t="inlineStr">
        <is>
          <t>No</t>
        </is>
      </c>
      <c r="H12212" t="n">
        <v>7.7</v>
      </c>
    </row>
    <row r="12213">
      <c r="A12213" t="inlineStr">
        <is>
          <t>2020-W1-2020-JCHAPS-Y31077</t>
        </is>
      </c>
      <c r="B12213" t="n">
        <v>2020</v>
      </c>
      <c r="C12213" t="n">
        <v>1</v>
      </c>
      <c r="D12213" t="inlineStr">
        <is>
          <t>2020-JCHAPS</t>
        </is>
      </c>
      <c r="E12213" t="inlineStr">
        <is>
          <t>Y31077</t>
        </is>
      </c>
      <c r="F12213" t="inlineStr">
        <is>
          <t>BN</t>
        </is>
      </c>
      <c r="G12213" t="inlineStr">
        <is>
          <t>No</t>
        </is>
      </c>
      <c r="H12213" t="n">
        <v>4.7</v>
      </c>
    </row>
    <row r="12214">
      <c r="A12214" t="inlineStr">
        <is>
          <t>2020-W1-2020-JCHAPS-Y31001</t>
        </is>
      </c>
      <c r="B12214" t="n">
        <v>2020</v>
      </c>
      <c r="C12214" t="n">
        <v>1</v>
      </c>
      <c r="D12214" t="inlineStr">
        <is>
          <t>2020-JCHAPS</t>
        </is>
      </c>
      <c r="E12214" t="inlineStr">
        <is>
          <t>Y31001</t>
        </is>
      </c>
      <c r="F12214" t="inlineStr">
        <is>
          <t>BN</t>
        </is>
      </c>
      <c r="G12214" t="inlineStr">
        <is>
          <t>No</t>
        </is>
      </c>
      <c r="H12214" t="n">
        <v>9.699999999999999</v>
      </c>
    </row>
    <row r="12215">
      <c r="A12215" t="inlineStr">
        <is>
          <t>2020-W1-2020-JCHAPS-Y33138</t>
        </is>
      </c>
      <c r="B12215" t="n">
        <v>2020</v>
      </c>
      <c r="C12215" t="n">
        <v>1</v>
      </c>
      <c r="D12215" t="inlineStr">
        <is>
          <t>2020-JCHAPS</t>
        </is>
      </c>
      <c r="E12215" t="inlineStr">
        <is>
          <t>Y33138</t>
        </is>
      </c>
      <c r="F12215" t="inlineStr">
        <is>
          <t>BN</t>
        </is>
      </c>
      <c r="G12215" t="inlineStr">
        <is>
          <t>No</t>
        </is>
      </c>
      <c r="H12215" t="n">
        <v>9.5</v>
      </c>
    </row>
    <row r="12216">
      <c r="A12216" t="inlineStr">
        <is>
          <t>2020-W1-2020-JCHAPS-Y32140</t>
        </is>
      </c>
      <c r="B12216" t="n">
        <v>2020</v>
      </c>
      <c r="C12216" t="n">
        <v>1</v>
      </c>
      <c r="D12216" t="inlineStr">
        <is>
          <t>2020-JCHAPS</t>
        </is>
      </c>
      <c r="E12216" t="inlineStr">
        <is>
          <t>Y32140</t>
        </is>
      </c>
      <c r="F12216" t="inlineStr">
        <is>
          <t>BN</t>
        </is>
      </c>
      <c r="G12216" t="inlineStr">
        <is>
          <t>No</t>
        </is>
      </c>
      <c r="H12216" t="n">
        <v>1</v>
      </c>
    </row>
    <row r="12217">
      <c r="A12217" t="inlineStr">
        <is>
          <t>2020-W1-2020-ISAROD-Y24788</t>
        </is>
      </c>
      <c r="B12217" t="n">
        <v>2020</v>
      </c>
      <c r="C12217" t="n">
        <v>1</v>
      </c>
      <c r="D12217" t="inlineStr">
        <is>
          <t>2020-ISAROD</t>
        </is>
      </c>
      <c r="E12217" t="inlineStr">
        <is>
          <t>Y24788</t>
        </is>
      </c>
      <c r="F12217" t="inlineStr">
        <is>
          <t>QB</t>
        </is>
      </c>
      <c r="G12217" t="inlineStr">
        <is>
          <t>Yes</t>
        </is>
      </c>
      <c r="H12217" t="n">
        <v>25.7</v>
      </c>
    </row>
    <row r="12218">
      <c r="A12218" t="inlineStr">
        <is>
          <t>2020-W1-2020-ISAROD-Y30994</t>
        </is>
      </c>
      <c r="B12218" t="n">
        <v>2020</v>
      </c>
      <c r="C12218" t="n">
        <v>1</v>
      </c>
      <c r="D12218" t="inlineStr">
        <is>
          <t>2020-ISAROD</t>
        </is>
      </c>
      <c r="E12218" t="inlineStr">
        <is>
          <t>Y30994</t>
        </is>
      </c>
      <c r="F12218" t="inlineStr">
        <is>
          <t>WR</t>
        </is>
      </c>
      <c r="G12218" t="inlineStr">
        <is>
          <t>Yes</t>
        </is>
      </c>
      <c r="H12218" t="n">
        <v>7.4</v>
      </c>
    </row>
    <row r="12219">
      <c r="A12219" t="inlineStr">
        <is>
          <t>2020-W1-2020-ISAROD-Y30996</t>
        </is>
      </c>
      <c r="B12219" t="n">
        <v>2020</v>
      </c>
      <c r="C12219" t="n">
        <v>1</v>
      </c>
      <c r="D12219" t="inlineStr">
        <is>
          <t>2020-ISAROD</t>
        </is>
      </c>
      <c r="E12219" t="inlineStr">
        <is>
          <t>Y30996</t>
        </is>
      </c>
      <c r="F12219" t="inlineStr">
        <is>
          <t>WR</t>
        </is>
      </c>
      <c r="G12219" t="inlineStr">
        <is>
          <t>Yes</t>
        </is>
      </c>
      <c r="H12219" t="n">
        <v>29.4</v>
      </c>
    </row>
    <row r="12220">
      <c r="A12220" t="inlineStr">
        <is>
          <t>2020-W1-2020-ISAROD-Y29238</t>
        </is>
      </c>
      <c r="B12220" t="n">
        <v>2020</v>
      </c>
      <c r="C12220" t="n">
        <v>1</v>
      </c>
      <c r="D12220" t="inlineStr">
        <is>
          <t>2020-ISAROD</t>
        </is>
      </c>
      <c r="E12220" t="inlineStr">
        <is>
          <t>Y29238</t>
        </is>
      </c>
      <c r="F12220" t="inlineStr">
        <is>
          <t>RB</t>
        </is>
      </c>
      <c r="G12220" t="inlineStr">
        <is>
          <t>Yes</t>
        </is>
      </c>
      <c r="H12220" t="n">
        <v>26.2</v>
      </c>
    </row>
    <row r="12221">
      <c r="A12221" t="inlineStr">
        <is>
          <t>2020-W1-2020-ISAROD-Y30218</t>
        </is>
      </c>
      <c r="B12221" t="n">
        <v>2020</v>
      </c>
      <c r="C12221" t="n">
        <v>1</v>
      </c>
      <c r="D12221" t="inlineStr">
        <is>
          <t>2020-ISAROD</t>
        </is>
      </c>
      <c r="E12221" t="inlineStr">
        <is>
          <t>Y30218</t>
        </is>
      </c>
      <c r="F12221" t="inlineStr">
        <is>
          <t>RB</t>
        </is>
      </c>
      <c r="G12221" t="inlineStr">
        <is>
          <t>Yes</t>
        </is>
      </c>
      <c r="H12221" t="n">
        <v>2.7</v>
      </c>
    </row>
    <row r="12222">
      <c r="A12222" t="inlineStr">
        <is>
          <t>2020-W1-2020-ISAROD-Y30995</t>
        </is>
      </c>
      <c r="B12222" t="n">
        <v>2020</v>
      </c>
      <c r="C12222" t="n">
        <v>1</v>
      </c>
      <c r="D12222" t="inlineStr">
        <is>
          <t>2020-ISAROD</t>
        </is>
      </c>
      <c r="E12222" t="inlineStr">
        <is>
          <t>Y30995</t>
        </is>
      </c>
      <c r="F12222" t="inlineStr">
        <is>
          <t>TE</t>
        </is>
      </c>
      <c r="G12222" t="inlineStr">
        <is>
          <t>Yes</t>
        </is>
      </c>
      <c r="H12222" t="n">
        <v>5.3</v>
      </c>
    </row>
    <row r="12223">
      <c r="A12223" t="inlineStr">
        <is>
          <t>2020-W1-2020-ISAROD-Y28654</t>
        </is>
      </c>
      <c r="B12223" t="n">
        <v>2020</v>
      </c>
      <c r="C12223" t="n">
        <v>1</v>
      </c>
      <c r="D12223" t="inlineStr">
        <is>
          <t>2020-ISAROD</t>
        </is>
      </c>
      <c r="E12223" t="inlineStr">
        <is>
          <t>Y28654</t>
        </is>
      </c>
      <c r="F12223" t="inlineStr">
        <is>
          <t>W/R/T FLEX</t>
        </is>
      </c>
      <c r="G12223" t="inlineStr">
        <is>
          <t>Yes</t>
        </is>
      </c>
      <c r="H12223" t="n">
        <v>25.1</v>
      </c>
    </row>
    <row r="12224">
      <c r="A12224" t="inlineStr">
        <is>
          <t>2020-W1-2020-ISAROD-Y29754</t>
        </is>
      </c>
      <c r="B12224" t="n">
        <v>2020</v>
      </c>
      <c r="C12224" t="n">
        <v>1</v>
      </c>
      <c r="D12224" t="inlineStr">
        <is>
          <t>2020-ISAROD</t>
        </is>
      </c>
      <c r="E12224" t="inlineStr">
        <is>
          <t>Y29754</t>
        </is>
      </c>
      <c r="F12224" t="inlineStr">
        <is>
          <t>K</t>
        </is>
      </c>
      <c r="G12224" t="inlineStr">
        <is>
          <t>Yes</t>
        </is>
      </c>
      <c r="H12224" t="n">
        <v>10</v>
      </c>
    </row>
    <row r="12225">
      <c r="A12225" t="inlineStr">
        <is>
          <t>2020-W1-2020-ISAROD-Y-DEF:minnesota</t>
        </is>
      </c>
      <c r="B12225" t="n">
        <v>2020</v>
      </c>
      <c r="C12225" t="n">
        <v>1</v>
      </c>
      <c r="D12225" t="inlineStr">
        <is>
          <t>2020-ISAROD</t>
        </is>
      </c>
      <c r="E12225" t="inlineStr">
        <is>
          <t>Y-DEF:minnesota</t>
        </is>
      </c>
      <c r="F12225" t="inlineStr">
        <is>
          <t>DST</t>
        </is>
      </c>
      <c r="G12225" t="inlineStr">
        <is>
          <t>Yes</t>
        </is>
      </c>
      <c r="H12225" t="n">
        <v>-4</v>
      </c>
    </row>
    <row r="12226">
      <c r="A12226" t="inlineStr">
        <is>
          <t>2020-W1-2020-ISAROD-Y9265</t>
        </is>
      </c>
      <c r="B12226" t="n">
        <v>2020</v>
      </c>
      <c r="C12226" t="n">
        <v>1</v>
      </c>
      <c r="D12226" t="inlineStr">
        <is>
          <t>2020-ISAROD</t>
        </is>
      </c>
      <c r="E12226" t="inlineStr">
        <is>
          <t>Y9265</t>
        </is>
      </c>
      <c r="F12226" t="inlineStr">
        <is>
          <t>BN</t>
        </is>
      </c>
      <c r="G12226" t="inlineStr">
        <is>
          <t>No</t>
        </is>
      </c>
      <c r="H12226" t="n">
        <v>17.18</v>
      </c>
    </row>
    <row r="12227">
      <c r="A12227" t="inlineStr">
        <is>
          <t>2020-W1-2020-ISAROD-Y28534</t>
        </is>
      </c>
      <c r="B12227" t="n">
        <v>2020</v>
      </c>
      <c r="C12227" t="n">
        <v>1</v>
      </c>
      <c r="D12227" t="inlineStr">
        <is>
          <t>2020-ISAROD</t>
        </is>
      </c>
      <c r="E12227" t="inlineStr">
        <is>
          <t>Y28534</t>
        </is>
      </c>
      <c r="F12227" t="inlineStr">
        <is>
          <t>BN</t>
        </is>
      </c>
      <c r="G12227" t="inlineStr">
        <is>
          <t>No</t>
        </is>
      </c>
      <c r="H12227" t="n">
        <v>12.6</v>
      </c>
    </row>
    <row r="12228">
      <c r="A12228" t="inlineStr">
        <is>
          <t>2020-W1-2020-ISAROD-Y25876</t>
        </is>
      </c>
      <c r="B12228" t="n">
        <v>2020</v>
      </c>
      <c r="C12228" t="n">
        <v>1</v>
      </c>
      <c r="D12228" t="inlineStr">
        <is>
          <t>2020-ISAROD</t>
        </is>
      </c>
      <c r="E12228" t="inlineStr">
        <is>
          <t>Y25876</t>
        </is>
      </c>
      <c r="F12228" t="inlineStr">
        <is>
          <t>BN</t>
        </is>
      </c>
      <c r="G12228" t="inlineStr">
        <is>
          <t>No</t>
        </is>
      </c>
      <c r="H12228" t="n">
        <v>7.5</v>
      </c>
    </row>
    <row r="12229">
      <c r="A12229" t="inlineStr">
        <is>
          <t>2020-W1-2020-ISAROD-Y29288</t>
        </is>
      </c>
      <c r="B12229" t="n">
        <v>2020</v>
      </c>
      <c r="C12229" t="n">
        <v>1</v>
      </c>
      <c r="D12229" t="inlineStr">
        <is>
          <t>2020-ISAROD</t>
        </is>
      </c>
      <c r="E12229" t="inlineStr">
        <is>
          <t>Y29288</t>
        </is>
      </c>
      <c r="F12229" t="inlineStr">
        <is>
          <t>BN</t>
        </is>
      </c>
      <c r="G12229" t="inlineStr">
        <is>
          <t>No</t>
        </is>
      </c>
      <c r="H12229" t="n">
        <v>5.3</v>
      </c>
    </row>
    <row r="12230">
      <c r="A12230" t="inlineStr">
        <is>
          <t>2020-W1-2020-ISAROD-Y27585</t>
        </is>
      </c>
      <c r="B12230" t="n">
        <v>2020</v>
      </c>
      <c r="C12230" t="n">
        <v>1</v>
      </c>
      <c r="D12230" t="inlineStr">
        <is>
          <t>2020-ISAROD</t>
        </is>
      </c>
      <c r="E12230" t="inlineStr">
        <is>
          <t>Y27585</t>
        </is>
      </c>
      <c r="F12230" t="inlineStr">
        <is>
          <t>BN</t>
        </is>
      </c>
      <c r="G12230" t="inlineStr">
        <is>
          <t>No</t>
        </is>
      </c>
      <c r="H12230" t="n">
        <v>8.300000000000001</v>
      </c>
    </row>
    <row r="12231">
      <c r="A12231" t="inlineStr">
        <is>
          <t>2020-W1-2020-ISAROD-Y30784</t>
        </is>
      </c>
      <c r="B12231" t="n">
        <v>2020</v>
      </c>
      <c r="C12231" t="n">
        <v>1</v>
      </c>
      <c r="D12231" t="inlineStr">
        <is>
          <t>2020-ISAROD</t>
        </is>
      </c>
      <c r="E12231" t="inlineStr">
        <is>
          <t>Y30784</t>
        </is>
      </c>
      <c r="F12231" t="inlineStr">
        <is>
          <t>BN</t>
        </is>
      </c>
      <c r="G12231" t="inlineStr">
        <is>
          <t>No</t>
        </is>
      </c>
      <c r="H12231" t="n">
        <v>1.7</v>
      </c>
    </row>
    <row r="12232">
      <c r="A12232" t="inlineStr">
        <is>
          <t>2020-W1-2020-ISAROD-Y31960</t>
        </is>
      </c>
      <c r="B12232" t="n">
        <v>2020</v>
      </c>
      <c r="C12232" t="n">
        <v>1</v>
      </c>
      <c r="D12232" t="inlineStr">
        <is>
          <t>2020-ISAROD</t>
        </is>
      </c>
      <c r="E12232" t="inlineStr">
        <is>
          <t>Y31960</t>
        </is>
      </c>
      <c r="F12232" t="inlineStr">
        <is>
          <t>BN</t>
        </is>
      </c>
      <c r="G12232" t="inlineStr">
        <is>
          <t>No</t>
        </is>
      </c>
      <c r="H12232" t="n">
        <v>4.2</v>
      </c>
    </row>
    <row r="12233">
      <c r="A12233" t="inlineStr">
        <is>
          <t>2020-W1-2020-ISAROD-Y24035</t>
        </is>
      </c>
      <c r="B12233" t="n">
        <v>2020</v>
      </c>
      <c r="C12233" t="n">
        <v>1</v>
      </c>
      <c r="D12233" t="inlineStr">
        <is>
          <t>2020-ISAROD</t>
        </is>
      </c>
      <c r="E12233" t="inlineStr">
        <is>
          <t>Y24035</t>
        </is>
      </c>
      <c r="F12233" t="inlineStr">
        <is>
          <t>BN</t>
        </is>
      </c>
      <c r="G12233" t="inlineStr">
        <is>
          <t>No</t>
        </is>
      </c>
      <c r="H12233" t="n">
        <v>0</v>
      </c>
    </row>
    <row r="12234">
      <c r="A12234" t="inlineStr">
        <is>
          <t>2020-W1-2020-PACO-Y27590</t>
        </is>
      </c>
      <c r="B12234" t="n">
        <v>2020</v>
      </c>
      <c r="C12234" t="n">
        <v>1</v>
      </c>
      <c r="D12234" t="inlineStr">
        <is>
          <t>2020-PACO</t>
        </is>
      </c>
      <c r="E12234" t="inlineStr">
        <is>
          <t>Y27590</t>
        </is>
      </c>
      <c r="F12234" t="inlineStr">
        <is>
          <t>QB</t>
        </is>
      </c>
      <c r="G12234" t="inlineStr">
        <is>
          <t>Yes</t>
        </is>
      </c>
      <c r="H12234" t="n">
        <v>21.26</v>
      </c>
    </row>
    <row r="12235">
      <c r="A12235" t="inlineStr">
        <is>
          <t>2020-W1-2020-PACO-Y27277</t>
        </is>
      </c>
      <c r="B12235" t="n">
        <v>2020</v>
      </c>
      <c r="C12235" t="n">
        <v>1</v>
      </c>
      <c r="D12235" t="inlineStr">
        <is>
          <t>2020-PACO</t>
        </is>
      </c>
      <c r="E12235" t="inlineStr">
        <is>
          <t>Y27277</t>
        </is>
      </c>
      <c r="F12235" t="inlineStr">
        <is>
          <t>WR</t>
        </is>
      </c>
      <c r="G12235" t="inlineStr">
        <is>
          <t>Yes</t>
        </is>
      </c>
      <c r="H12235" t="n">
        <v>28</v>
      </c>
    </row>
    <row r="12236">
      <c r="A12236" t="inlineStr">
        <is>
          <t>2020-W1-2020-PACO-Y31031</t>
        </is>
      </c>
      <c r="B12236" t="n">
        <v>2020</v>
      </c>
      <c r="C12236" t="n">
        <v>1</v>
      </c>
      <c r="D12236" t="inlineStr">
        <is>
          <t>2020-PACO</t>
        </is>
      </c>
      <c r="E12236" t="inlineStr">
        <is>
          <t>Y31031</t>
        </is>
      </c>
      <c r="F12236" t="inlineStr">
        <is>
          <t>WR</t>
        </is>
      </c>
      <c r="G12236" t="inlineStr">
        <is>
          <t>Yes</t>
        </is>
      </c>
      <c r="H12236" t="n">
        <v>10</v>
      </c>
    </row>
    <row r="12237">
      <c r="A12237" t="inlineStr">
        <is>
          <t>2020-W1-2020-PACO-Y30972</t>
        </is>
      </c>
      <c r="B12237" t="n">
        <v>2020</v>
      </c>
      <c r="C12237" t="n">
        <v>1</v>
      </c>
      <c r="D12237" t="inlineStr">
        <is>
          <t>2020-PACO</t>
        </is>
      </c>
      <c r="E12237" t="inlineStr">
        <is>
          <t>Y30972</t>
        </is>
      </c>
      <c r="F12237" t="inlineStr">
        <is>
          <t>RB</t>
        </is>
      </c>
      <c r="G12237" t="inlineStr">
        <is>
          <t>Yes</t>
        </is>
      </c>
      <c r="H12237" t="n">
        <v>9.6</v>
      </c>
    </row>
    <row r="12238">
      <c r="A12238" t="inlineStr">
        <is>
          <t>2020-W1-2020-PACO-Y30423</t>
        </is>
      </c>
      <c r="B12238" t="n">
        <v>2020</v>
      </c>
      <c r="C12238" t="n">
        <v>1</v>
      </c>
      <c r="D12238" t="inlineStr">
        <is>
          <t>2020-PACO</t>
        </is>
      </c>
      <c r="E12238" t="inlineStr">
        <is>
          <t>Y30423</t>
        </is>
      </c>
      <c r="F12238" t="inlineStr">
        <is>
          <t>RB</t>
        </is>
      </c>
      <c r="G12238" t="inlineStr">
        <is>
          <t>Yes</t>
        </is>
      </c>
      <c r="H12238" t="n">
        <v>9.199999999999999</v>
      </c>
    </row>
    <row r="12239">
      <c r="A12239" t="inlineStr">
        <is>
          <t>2020-W1-2020-PACO-Y30259</t>
        </is>
      </c>
      <c r="B12239" t="n">
        <v>2020</v>
      </c>
      <c r="C12239" t="n">
        <v>1</v>
      </c>
      <c r="D12239" t="inlineStr">
        <is>
          <t>2020-PACO</t>
        </is>
      </c>
      <c r="E12239" t="inlineStr">
        <is>
          <t>Y30259</t>
        </is>
      </c>
      <c r="F12239" t="inlineStr">
        <is>
          <t>TE</t>
        </is>
      </c>
      <c r="G12239" t="inlineStr">
        <is>
          <t>Yes</t>
        </is>
      </c>
      <c r="H12239" t="n">
        <v>7.3</v>
      </c>
    </row>
    <row r="12240">
      <c r="A12240" t="inlineStr">
        <is>
          <t>2020-W1-2020-PACO-Y31896</t>
        </is>
      </c>
      <c r="B12240" t="n">
        <v>2020</v>
      </c>
      <c r="C12240" t="n">
        <v>1</v>
      </c>
      <c r="D12240" t="inlineStr">
        <is>
          <t>2020-PACO</t>
        </is>
      </c>
      <c r="E12240" t="inlineStr">
        <is>
          <t>Y31896</t>
        </is>
      </c>
      <c r="F12240" t="inlineStr">
        <is>
          <t>W/R/T FLEX</t>
        </is>
      </c>
      <c r="G12240" t="inlineStr">
        <is>
          <t>Yes</t>
        </is>
      </c>
      <c r="H12240" t="n">
        <v>17.5</v>
      </c>
    </row>
    <row r="12241">
      <c r="A12241" t="inlineStr">
        <is>
          <t>2020-W1-2020-PACO-Y26534</t>
        </is>
      </c>
      <c r="B12241" t="n">
        <v>2020</v>
      </c>
      <c r="C12241" t="n">
        <v>1</v>
      </c>
      <c r="D12241" t="inlineStr">
        <is>
          <t>2020-PACO</t>
        </is>
      </c>
      <c r="E12241" t="inlineStr">
        <is>
          <t>Y26534</t>
        </is>
      </c>
      <c r="F12241" t="inlineStr">
        <is>
          <t>K</t>
        </is>
      </c>
      <c r="G12241" t="inlineStr">
        <is>
          <t>Yes</t>
        </is>
      </c>
      <c r="H12241" t="n">
        <v>9</v>
      </c>
    </row>
    <row r="12242">
      <c r="A12242" t="inlineStr">
        <is>
          <t>2020-W1-2020-PACO-Y-DEF:philadelphia</t>
        </is>
      </c>
      <c r="B12242" t="n">
        <v>2020</v>
      </c>
      <c r="C12242" t="n">
        <v>1</v>
      </c>
      <c r="D12242" t="inlineStr">
        <is>
          <t>2020-PACO</t>
        </is>
      </c>
      <c r="E12242" t="inlineStr">
        <is>
          <t>Y-DEF:philadelphia</t>
        </is>
      </c>
      <c r="F12242" t="inlineStr">
        <is>
          <t>DST</t>
        </is>
      </c>
      <c r="G12242" t="inlineStr">
        <is>
          <t>Yes</t>
        </is>
      </c>
      <c r="H12242" t="n">
        <v>3</v>
      </c>
    </row>
    <row r="12243">
      <c r="A12243" t="inlineStr">
        <is>
          <t>2020-W1-2020-PACO-Y28461</t>
        </is>
      </c>
      <c r="B12243" t="n">
        <v>2020</v>
      </c>
      <c r="C12243" t="n">
        <v>1</v>
      </c>
      <c r="D12243" t="inlineStr">
        <is>
          <t>2020-PACO</t>
        </is>
      </c>
      <c r="E12243" t="inlineStr">
        <is>
          <t>Y28461</t>
        </is>
      </c>
      <c r="F12243" t="inlineStr">
        <is>
          <t>BN</t>
        </is>
      </c>
      <c r="G12243" t="inlineStr">
        <is>
          <t>No</t>
        </is>
      </c>
      <c r="H12243" t="n">
        <v>2.9</v>
      </c>
    </row>
    <row r="12244">
      <c r="A12244" t="inlineStr">
        <is>
          <t>2020-W1-2020-PACO-Y31010</t>
        </is>
      </c>
      <c r="B12244" t="n">
        <v>2020</v>
      </c>
      <c r="C12244" t="n">
        <v>1</v>
      </c>
      <c r="D12244" t="inlineStr">
        <is>
          <t>2020-PACO</t>
        </is>
      </c>
      <c r="E12244" t="inlineStr">
        <is>
          <t>Y31010</t>
        </is>
      </c>
      <c r="F12244" t="inlineStr">
        <is>
          <t>BN</t>
        </is>
      </c>
      <c r="G12244" t="inlineStr">
        <is>
          <t>No</t>
        </is>
      </c>
      <c r="H12244" t="n">
        <v>0</v>
      </c>
    </row>
    <row r="12245">
      <c r="A12245" t="inlineStr">
        <is>
          <t>2020-W1-2020-PACO-Y32756</t>
        </is>
      </c>
      <c r="B12245" t="n">
        <v>2020</v>
      </c>
      <c r="C12245" t="n">
        <v>1</v>
      </c>
      <c r="D12245" t="inlineStr">
        <is>
          <t>2020-PACO</t>
        </is>
      </c>
      <c r="E12245" t="inlineStr">
        <is>
          <t>Y32756</t>
        </is>
      </c>
      <c r="F12245" t="inlineStr">
        <is>
          <t>BN</t>
        </is>
      </c>
      <c r="G12245" t="inlineStr">
        <is>
          <t>No</t>
        </is>
      </c>
      <c r="H12245" t="n">
        <v>10.2</v>
      </c>
    </row>
    <row r="12246">
      <c r="A12246" t="inlineStr">
        <is>
          <t>2020-W1-2020-PACO-Y32682</t>
        </is>
      </c>
      <c r="B12246" t="n">
        <v>2020</v>
      </c>
      <c r="C12246" t="n">
        <v>1</v>
      </c>
      <c r="D12246" t="inlineStr">
        <is>
          <t>2020-PACO</t>
        </is>
      </c>
      <c r="E12246" t="inlineStr">
        <is>
          <t>Y32682</t>
        </is>
      </c>
      <c r="F12246" t="inlineStr">
        <is>
          <t>BN</t>
        </is>
      </c>
      <c r="G12246" t="inlineStr">
        <is>
          <t>No</t>
        </is>
      </c>
      <c r="H12246" t="n">
        <v>8.1</v>
      </c>
    </row>
    <row r="12247">
      <c r="A12247" t="inlineStr">
        <is>
          <t>2020-W1-2020-PACO-Y32687</t>
        </is>
      </c>
      <c r="B12247" t="n">
        <v>2020</v>
      </c>
      <c r="C12247" t="n">
        <v>1</v>
      </c>
      <c r="D12247" t="inlineStr">
        <is>
          <t>2020-PACO</t>
        </is>
      </c>
      <c r="E12247" t="inlineStr">
        <is>
          <t>Y32687</t>
        </is>
      </c>
      <c r="F12247" t="inlineStr">
        <is>
          <t>BN</t>
        </is>
      </c>
      <c r="G12247" t="inlineStr">
        <is>
          <t>No</t>
        </is>
      </c>
      <c r="H12247" t="n">
        <v>8.4</v>
      </c>
    </row>
    <row r="12248">
      <c r="A12248" t="inlineStr">
        <is>
          <t>2020-W1-2020-PACO-Y32447</t>
        </is>
      </c>
      <c r="B12248" t="n">
        <v>2020</v>
      </c>
      <c r="C12248" t="n">
        <v>1</v>
      </c>
      <c r="D12248" t="inlineStr">
        <is>
          <t>2020-PACO</t>
        </is>
      </c>
      <c r="E12248" t="inlineStr">
        <is>
          <t>Y32447</t>
        </is>
      </c>
      <c r="F12248" t="inlineStr">
        <is>
          <t>BN</t>
        </is>
      </c>
      <c r="G12248" t="inlineStr">
        <is>
          <t>No</t>
        </is>
      </c>
      <c r="H12248" t="n">
        <v>5.1</v>
      </c>
    </row>
    <row r="12249">
      <c r="A12249" t="inlineStr">
        <is>
          <t>2020-W1-2020-PACO-Y32695</t>
        </is>
      </c>
      <c r="B12249" t="n">
        <v>2020</v>
      </c>
      <c r="C12249" t="n">
        <v>1</v>
      </c>
      <c r="D12249" t="inlineStr">
        <is>
          <t>2020-PACO</t>
        </is>
      </c>
      <c r="E12249" t="inlineStr">
        <is>
          <t>Y32695</t>
        </is>
      </c>
      <c r="F12249" t="inlineStr">
        <is>
          <t>BN</t>
        </is>
      </c>
      <c r="G12249" t="inlineStr">
        <is>
          <t>No</t>
        </is>
      </c>
      <c r="H12249" t="n">
        <v>0</v>
      </c>
    </row>
    <row r="12250">
      <c r="A12250" t="inlineStr">
        <is>
          <t>2020-W1-2020-PACO-Y32671</t>
        </is>
      </c>
      <c r="B12250" t="n">
        <v>2020</v>
      </c>
      <c r="C12250" t="n">
        <v>1</v>
      </c>
      <c r="D12250" t="inlineStr">
        <is>
          <t>2020-PACO</t>
        </is>
      </c>
      <c r="E12250" t="inlineStr">
        <is>
          <t>Y32671</t>
        </is>
      </c>
      <c r="F12250" t="inlineStr">
        <is>
          <t>BN</t>
        </is>
      </c>
      <c r="G12250" t="inlineStr">
        <is>
          <t>No</t>
        </is>
      </c>
      <c r="H12250" t="n">
        <v>17.32</v>
      </c>
    </row>
    <row r="12251">
      <c r="A12251" t="inlineStr">
        <is>
          <t>2020-W1-2020-TONYCLIF-Y31002</t>
        </is>
      </c>
      <c r="B12251" t="n">
        <v>2020</v>
      </c>
      <c r="C12251" t="n">
        <v>1</v>
      </c>
      <c r="D12251" t="inlineStr">
        <is>
          <t>2020-TONYCLIF</t>
        </is>
      </c>
      <c r="E12251" t="inlineStr">
        <is>
          <t>Y31002</t>
        </is>
      </c>
      <c r="F12251" t="inlineStr">
        <is>
          <t>QB</t>
        </is>
      </c>
      <c r="G12251" t="inlineStr">
        <is>
          <t>Yes</t>
        </is>
      </c>
      <c r="H12251" t="n">
        <v>27.5</v>
      </c>
    </row>
    <row r="12252">
      <c r="A12252" t="inlineStr">
        <is>
          <t>2020-W1-2020-TONYCLIF-Y29399</t>
        </is>
      </c>
      <c r="B12252" t="n">
        <v>2020</v>
      </c>
      <c r="C12252" t="n">
        <v>1</v>
      </c>
      <c r="D12252" t="inlineStr">
        <is>
          <t>2020-TONYCLIF</t>
        </is>
      </c>
      <c r="E12252" t="inlineStr">
        <is>
          <t>Y29399</t>
        </is>
      </c>
      <c r="F12252" t="inlineStr">
        <is>
          <t>WR</t>
        </is>
      </c>
      <c r="G12252" t="inlineStr">
        <is>
          <t>Yes</t>
        </is>
      </c>
      <c r="H12252" t="n">
        <v>13.1</v>
      </c>
    </row>
    <row r="12253">
      <c r="A12253" t="inlineStr">
        <is>
          <t>2020-W1-2020-TONYCLIF-Y28457</t>
        </is>
      </c>
      <c r="B12253" t="n">
        <v>2020</v>
      </c>
      <c r="C12253" t="n">
        <v>1</v>
      </c>
      <c r="D12253" t="inlineStr">
        <is>
          <t>2020-TONYCLIF</t>
        </is>
      </c>
      <c r="E12253" t="inlineStr">
        <is>
          <t>Y28457</t>
        </is>
      </c>
      <c r="F12253" t="inlineStr">
        <is>
          <t>WR</t>
        </is>
      </c>
      <c r="G12253" t="inlineStr">
        <is>
          <t>Yes</t>
        </is>
      </c>
      <c r="H12253" t="n">
        <v>13.2</v>
      </c>
    </row>
    <row r="12254">
      <c r="A12254" t="inlineStr">
        <is>
          <t>2020-W1-2020-TONYCLIF-Y30295</t>
        </is>
      </c>
      <c r="B12254" t="n">
        <v>2020</v>
      </c>
      <c r="C12254" t="n">
        <v>1</v>
      </c>
      <c r="D12254" t="inlineStr">
        <is>
          <t>2020-TONYCLIF</t>
        </is>
      </c>
      <c r="E12254" t="inlineStr">
        <is>
          <t>Y30295</t>
        </is>
      </c>
      <c r="F12254" t="inlineStr">
        <is>
          <t>RB</t>
        </is>
      </c>
      <c r="G12254" t="inlineStr">
        <is>
          <t>Yes</t>
        </is>
      </c>
      <c r="H12254" t="n">
        <v>15.6</v>
      </c>
    </row>
    <row r="12255">
      <c r="A12255" t="inlineStr">
        <is>
          <t>2020-W1-2020-TONYCLIF-Y28398</t>
        </is>
      </c>
      <c r="B12255" t="n">
        <v>2020</v>
      </c>
      <c r="C12255" t="n">
        <v>1</v>
      </c>
      <c r="D12255" t="inlineStr">
        <is>
          <t>2020-TONYCLIF</t>
        </is>
      </c>
      <c r="E12255" t="inlineStr">
        <is>
          <t>Y28398</t>
        </is>
      </c>
      <c r="F12255" t="inlineStr">
        <is>
          <t>RB</t>
        </is>
      </c>
      <c r="G12255" t="inlineStr">
        <is>
          <t>Yes</t>
        </is>
      </c>
      <c r="H12255" t="n">
        <v>12.7</v>
      </c>
    </row>
    <row r="12256">
      <c r="A12256" t="inlineStr">
        <is>
          <t>2020-W1-2020-TONYCLIF-Y27538</t>
        </is>
      </c>
      <c r="B12256" t="n">
        <v>2020</v>
      </c>
      <c r="C12256" t="n">
        <v>1</v>
      </c>
      <c r="D12256" t="inlineStr">
        <is>
          <t>2020-TONYCLIF</t>
        </is>
      </c>
      <c r="E12256" t="inlineStr">
        <is>
          <t>Y27538</t>
        </is>
      </c>
      <c r="F12256" t="inlineStr">
        <is>
          <t>TE</t>
        </is>
      </c>
      <c r="G12256" t="inlineStr">
        <is>
          <t>Yes</t>
        </is>
      </c>
      <c r="H12256" t="n">
        <v>2.3</v>
      </c>
    </row>
    <row r="12257">
      <c r="A12257" t="inlineStr">
        <is>
          <t>2020-W1-2020-TONYCLIF-Y26664</t>
        </is>
      </c>
      <c r="B12257" t="n">
        <v>2020</v>
      </c>
      <c r="C12257" t="n">
        <v>1</v>
      </c>
      <c r="D12257" t="inlineStr">
        <is>
          <t>2020-TONYCLIF</t>
        </is>
      </c>
      <c r="E12257" t="inlineStr">
        <is>
          <t>Y26664</t>
        </is>
      </c>
      <c r="F12257" t="inlineStr">
        <is>
          <t>W/R/T FLEX</t>
        </is>
      </c>
      <c r="G12257" t="inlineStr">
        <is>
          <t>Yes</t>
        </is>
      </c>
      <c r="H12257" t="n">
        <v>14.9</v>
      </c>
    </row>
    <row r="12258">
      <c r="A12258" t="inlineStr">
        <is>
          <t>2020-W1-2020-TONYCLIF-Y29792</t>
        </is>
      </c>
      <c r="B12258" t="n">
        <v>2020</v>
      </c>
      <c r="C12258" t="n">
        <v>1</v>
      </c>
      <c r="D12258" t="inlineStr">
        <is>
          <t>2020-TONYCLIF</t>
        </is>
      </c>
      <c r="E12258" t="inlineStr">
        <is>
          <t>Y29792</t>
        </is>
      </c>
      <c r="F12258" t="inlineStr">
        <is>
          <t>K</t>
        </is>
      </c>
      <c r="G12258" t="inlineStr">
        <is>
          <t>Yes</t>
        </is>
      </c>
      <c r="H12258" t="n">
        <v>2</v>
      </c>
    </row>
    <row r="12259">
      <c r="A12259" t="inlineStr">
        <is>
          <t>2020-W1-2020-TONYCLIF-Y-DEF:baltimore</t>
        </is>
      </c>
      <c r="B12259" t="n">
        <v>2020</v>
      </c>
      <c r="C12259" t="n">
        <v>1</v>
      </c>
      <c r="D12259" t="inlineStr">
        <is>
          <t>2020-TONYCLIF</t>
        </is>
      </c>
      <c r="E12259" t="inlineStr">
        <is>
          <t>Y-DEF:baltimore</t>
        </is>
      </c>
      <c r="F12259" t="inlineStr">
        <is>
          <t>DST</t>
        </is>
      </c>
      <c r="G12259" t="inlineStr">
        <is>
          <t>Yes</t>
        </is>
      </c>
      <c r="H12259" t="n">
        <v>15</v>
      </c>
    </row>
    <row r="12260">
      <c r="A12260" t="inlineStr">
        <is>
          <t>2020-W1-2020-TONYCLIF-Y29269</t>
        </is>
      </c>
      <c r="B12260" t="n">
        <v>2020</v>
      </c>
      <c r="C12260" t="n">
        <v>1</v>
      </c>
      <c r="D12260" t="inlineStr">
        <is>
          <t>2020-TONYCLIF</t>
        </is>
      </c>
      <c r="E12260" t="inlineStr">
        <is>
          <t>Y29269</t>
        </is>
      </c>
      <c r="F12260" t="inlineStr">
        <is>
          <t>BN</t>
        </is>
      </c>
      <c r="G12260" t="inlineStr">
        <is>
          <t>No</t>
        </is>
      </c>
      <c r="H12260" t="n">
        <v>9.800000000000001</v>
      </c>
    </row>
    <row r="12261">
      <c r="A12261" t="inlineStr">
        <is>
          <t>2020-W1-2020-TONYCLIF-Y30552</t>
        </is>
      </c>
      <c r="B12261" t="n">
        <v>2020</v>
      </c>
      <c r="C12261" t="n">
        <v>1</v>
      </c>
      <c r="D12261" t="inlineStr">
        <is>
          <t>2020-TONYCLIF</t>
        </is>
      </c>
      <c r="E12261" t="inlineStr">
        <is>
          <t>Y30552</t>
        </is>
      </c>
      <c r="F12261" t="inlineStr">
        <is>
          <t>BN</t>
        </is>
      </c>
      <c r="G12261" t="inlineStr">
        <is>
          <t>No</t>
        </is>
      </c>
      <c r="H12261" t="n">
        <v>2.2</v>
      </c>
    </row>
    <row r="12262">
      <c r="A12262" t="inlineStr">
        <is>
          <t>2020-W1-2020-TONYCLIF-Y31902</t>
        </is>
      </c>
      <c r="B12262" t="n">
        <v>2020</v>
      </c>
      <c r="C12262" t="n">
        <v>1</v>
      </c>
      <c r="D12262" t="inlineStr">
        <is>
          <t>2020-TONYCLIF</t>
        </is>
      </c>
      <c r="E12262" t="inlineStr">
        <is>
          <t>Y31902</t>
        </is>
      </c>
      <c r="F12262" t="inlineStr">
        <is>
          <t>BN</t>
        </is>
      </c>
      <c r="G12262" t="inlineStr">
        <is>
          <t>No</t>
        </is>
      </c>
      <c r="H12262" t="n">
        <v>0.6</v>
      </c>
    </row>
    <row r="12263">
      <c r="A12263" t="inlineStr">
        <is>
          <t>2020-W1-2020-TONYCLIF-Y27658</t>
        </is>
      </c>
      <c r="B12263" t="n">
        <v>2020</v>
      </c>
      <c r="C12263" t="n">
        <v>1</v>
      </c>
      <c r="D12263" t="inlineStr">
        <is>
          <t>2020-TONYCLIF</t>
        </is>
      </c>
      <c r="E12263" t="inlineStr">
        <is>
          <t>Y27658</t>
        </is>
      </c>
      <c r="F12263" t="inlineStr">
        <is>
          <t>BN</t>
        </is>
      </c>
      <c r="G12263" t="inlineStr">
        <is>
          <t>No</t>
        </is>
      </c>
      <c r="H12263" t="n">
        <v>6.7</v>
      </c>
    </row>
    <row r="12264">
      <c r="A12264" t="inlineStr">
        <is>
          <t>2020-W1-2020-TONYCLIF-Y27619</t>
        </is>
      </c>
      <c r="B12264" t="n">
        <v>2020</v>
      </c>
      <c r="C12264" t="n">
        <v>1</v>
      </c>
      <c r="D12264" t="inlineStr">
        <is>
          <t>2020-TONYCLIF</t>
        </is>
      </c>
      <c r="E12264" t="inlineStr">
        <is>
          <t>Y27619</t>
        </is>
      </c>
      <c r="F12264" t="inlineStr">
        <is>
          <t>BN</t>
        </is>
      </c>
      <c r="G12264" t="inlineStr">
        <is>
          <t>No</t>
        </is>
      </c>
      <c r="H12264" t="n">
        <v>16</v>
      </c>
    </row>
    <row r="12265">
      <c r="A12265" t="inlineStr">
        <is>
          <t>2020-W1-2020-TONYCLIF-Y32704</t>
        </is>
      </c>
      <c r="B12265" t="n">
        <v>2020</v>
      </c>
      <c r="C12265" t="n">
        <v>1</v>
      </c>
      <c r="D12265" t="inlineStr">
        <is>
          <t>2020-TONYCLIF</t>
        </is>
      </c>
      <c r="E12265" t="inlineStr">
        <is>
          <t>Y32704</t>
        </is>
      </c>
      <c r="F12265" t="inlineStr">
        <is>
          <t>BN</t>
        </is>
      </c>
      <c r="G12265" t="inlineStr">
        <is>
          <t>No</t>
        </is>
      </c>
      <c r="H12265" t="n">
        <v>2</v>
      </c>
    </row>
    <row r="12266">
      <c r="A12266" t="inlineStr">
        <is>
          <t>2020-W1-2020-TONYCLIF-Y32782</t>
        </is>
      </c>
      <c r="B12266" t="n">
        <v>2020</v>
      </c>
      <c r="C12266" t="n">
        <v>1</v>
      </c>
      <c r="D12266" t="inlineStr">
        <is>
          <t>2020-TONYCLIF</t>
        </is>
      </c>
      <c r="E12266" t="inlineStr">
        <is>
          <t>Y32782</t>
        </is>
      </c>
      <c r="F12266" t="inlineStr">
        <is>
          <t>BN</t>
        </is>
      </c>
      <c r="G12266" t="inlineStr">
        <is>
          <t>No</t>
        </is>
      </c>
      <c r="H12266" t="n">
        <v>12</v>
      </c>
    </row>
    <row r="12267">
      <c r="A12267" t="inlineStr">
        <is>
          <t>2020-W1-2020-TONYCLIF-Y31868</t>
        </is>
      </c>
      <c r="B12267" t="n">
        <v>2020</v>
      </c>
      <c r="C12267" t="n">
        <v>1</v>
      </c>
      <c r="D12267" t="inlineStr">
        <is>
          <t>2020-TONYCLIF</t>
        </is>
      </c>
      <c r="E12267" t="inlineStr">
        <is>
          <t>Y31868</t>
        </is>
      </c>
      <c r="F12267" t="inlineStr">
        <is>
          <t>IR</t>
        </is>
      </c>
      <c r="G12267" t="inlineStr">
        <is>
          <t>No</t>
        </is>
      </c>
      <c r="H12267" t="n">
        <v>0</v>
      </c>
    </row>
    <row r="12268">
      <c r="A12268" t="inlineStr">
        <is>
          <t>2020-W1-2020-EMAN-Y30125</t>
        </is>
      </c>
      <c r="B12268" t="n">
        <v>2020</v>
      </c>
      <c r="C12268" t="n">
        <v>1</v>
      </c>
      <c r="D12268" t="inlineStr">
        <is>
          <t>2020-EMAN</t>
        </is>
      </c>
      <c r="E12268" t="inlineStr">
        <is>
          <t>Y30125</t>
        </is>
      </c>
      <c r="F12268" t="inlineStr">
        <is>
          <t>QB</t>
        </is>
      </c>
      <c r="G12268" t="inlineStr">
        <is>
          <t>Yes</t>
        </is>
      </c>
      <c r="H12268" t="n">
        <v>21.82</v>
      </c>
    </row>
    <row r="12269">
      <c r="A12269" t="inlineStr">
        <is>
          <t>2020-W1-2020-EMAN-Y29281</t>
        </is>
      </c>
      <c r="B12269" t="n">
        <v>2020</v>
      </c>
      <c r="C12269" t="n">
        <v>1</v>
      </c>
      <c r="D12269" t="inlineStr">
        <is>
          <t>2020-EMAN</t>
        </is>
      </c>
      <c r="E12269" t="inlineStr">
        <is>
          <t>Y29281</t>
        </is>
      </c>
      <c r="F12269" t="inlineStr">
        <is>
          <t>WR</t>
        </is>
      </c>
      <c r="G12269" t="inlineStr">
        <is>
          <t>Yes</t>
        </is>
      </c>
      <c r="H12269" t="n">
        <v>3.2</v>
      </c>
    </row>
    <row r="12270">
      <c r="A12270" t="inlineStr">
        <is>
          <t>2020-W1-2020-EMAN-Y30197</t>
        </is>
      </c>
      <c r="B12270" t="n">
        <v>2020</v>
      </c>
      <c r="C12270" t="n">
        <v>1</v>
      </c>
      <c r="D12270" t="inlineStr">
        <is>
          <t>2020-EMAN</t>
        </is>
      </c>
      <c r="E12270" t="inlineStr">
        <is>
          <t>Y30197</t>
        </is>
      </c>
      <c r="F12270" t="inlineStr">
        <is>
          <t>WR</t>
        </is>
      </c>
      <c r="G12270" t="inlineStr">
        <is>
          <t>Yes</t>
        </is>
      </c>
      <c r="H12270" t="n">
        <v>10.9</v>
      </c>
    </row>
    <row r="12271">
      <c r="A12271" t="inlineStr">
        <is>
          <t>2020-W1-2020-EMAN-Y31005</t>
        </is>
      </c>
      <c r="B12271" t="n">
        <v>2020</v>
      </c>
      <c r="C12271" t="n">
        <v>1</v>
      </c>
      <c r="D12271" t="inlineStr">
        <is>
          <t>2020-EMAN</t>
        </is>
      </c>
      <c r="E12271" t="inlineStr">
        <is>
          <t>Y31005</t>
        </is>
      </c>
      <c r="F12271" t="inlineStr">
        <is>
          <t>RB</t>
        </is>
      </c>
      <c r="G12271" t="inlineStr">
        <is>
          <t>Yes</t>
        </is>
      </c>
      <c r="H12271" t="n">
        <v>5.1</v>
      </c>
    </row>
    <row r="12272">
      <c r="A12272" t="inlineStr">
        <is>
          <t>2020-W1-2020-EMAN-Y31905</t>
        </is>
      </c>
      <c r="B12272" t="n">
        <v>2020</v>
      </c>
      <c r="C12272" t="n">
        <v>1</v>
      </c>
      <c r="D12272" t="inlineStr">
        <is>
          <t>2020-EMAN</t>
        </is>
      </c>
      <c r="E12272" t="inlineStr">
        <is>
          <t>Y31905</t>
        </is>
      </c>
      <c r="F12272" t="inlineStr">
        <is>
          <t>RB</t>
        </is>
      </c>
      <c r="G12272" t="inlineStr">
        <is>
          <t>Yes</t>
        </is>
      </c>
      <c r="H12272" t="n">
        <v>7.9</v>
      </c>
    </row>
    <row r="12273">
      <c r="A12273" t="inlineStr">
        <is>
          <t>2020-W1-2020-EMAN-Y31056</t>
        </is>
      </c>
      <c r="B12273" t="n">
        <v>2020</v>
      </c>
      <c r="C12273" t="n">
        <v>1</v>
      </c>
      <c r="D12273" t="inlineStr">
        <is>
          <t>2020-EMAN</t>
        </is>
      </c>
      <c r="E12273" t="inlineStr">
        <is>
          <t>Y31056</t>
        </is>
      </c>
      <c r="F12273" t="inlineStr">
        <is>
          <t>TE</t>
        </is>
      </c>
      <c r="G12273" t="inlineStr">
        <is>
          <t>Yes</t>
        </is>
      </c>
      <c r="H12273" t="n">
        <v>20.3</v>
      </c>
    </row>
    <row r="12274">
      <c r="A12274" t="inlineStr">
        <is>
          <t>2020-W1-2020-EMAN-Y31908</t>
        </is>
      </c>
      <c r="B12274" t="n">
        <v>2020</v>
      </c>
      <c r="C12274" t="n">
        <v>1</v>
      </c>
      <c r="D12274" t="inlineStr">
        <is>
          <t>2020-EMAN</t>
        </is>
      </c>
      <c r="E12274" t="inlineStr">
        <is>
          <t>Y31908</t>
        </is>
      </c>
      <c r="F12274" t="inlineStr">
        <is>
          <t>W/R/T FLEX</t>
        </is>
      </c>
      <c r="G12274" t="inlineStr">
        <is>
          <t>Yes</t>
        </is>
      </c>
      <c r="H12274" t="n">
        <v>8.6</v>
      </c>
    </row>
    <row r="12275">
      <c r="A12275" t="inlineStr">
        <is>
          <t>2020-W1-2020-EMAN-Y30346</t>
        </is>
      </c>
      <c r="B12275" t="n">
        <v>2020</v>
      </c>
      <c r="C12275" t="n">
        <v>1</v>
      </c>
      <c r="D12275" t="inlineStr">
        <is>
          <t>2020-EMAN</t>
        </is>
      </c>
      <c r="E12275" t="inlineStr">
        <is>
          <t>Y30346</t>
        </is>
      </c>
      <c r="F12275" t="inlineStr">
        <is>
          <t>K</t>
        </is>
      </c>
      <c r="G12275" t="inlineStr">
        <is>
          <t>Yes</t>
        </is>
      </c>
      <c r="H12275" t="n">
        <v>10</v>
      </c>
    </row>
    <row r="12276">
      <c r="A12276" t="inlineStr">
        <is>
          <t>2020-W1-2020-EMAN-Y-DEF:chicago</t>
        </is>
      </c>
      <c r="B12276" t="n">
        <v>2020</v>
      </c>
      <c r="C12276" t="n">
        <v>1</v>
      </c>
      <c r="D12276" t="inlineStr">
        <is>
          <t>2020-EMAN</t>
        </is>
      </c>
      <c r="E12276" t="inlineStr">
        <is>
          <t>Y-DEF:chicago</t>
        </is>
      </c>
      <c r="F12276" t="inlineStr">
        <is>
          <t>DST</t>
        </is>
      </c>
      <c r="G12276" t="inlineStr">
        <is>
          <t>Yes</t>
        </is>
      </c>
      <c r="H12276" t="n">
        <v>3</v>
      </c>
    </row>
    <row r="12277">
      <c r="A12277" t="inlineStr">
        <is>
          <t>2020-W1-2020-EMAN-Y31008</t>
        </is>
      </c>
      <c r="B12277" t="n">
        <v>2020</v>
      </c>
      <c r="C12277" t="n">
        <v>1</v>
      </c>
      <c r="D12277" t="inlineStr">
        <is>
          <t>2020-EMAN</t>
        </is>
      </c>
      <c r="E12277" t="inlineStr">
        <is>
          <t>Y31008</t>
        </is>
      </c>
      <c r="F12277" t="inlineStr">
        <is>
          <t>BN</t>
        </is>
      </c>
      <c r="G12277" t="inlineStr">
        <is>
          <t>No</t>
        </is>
      </c>
      <c r="H12277" t="n">
        <v>9.199999999999999</v>
      </c>
    </row>
    <row r="12278">
      <c r="A12278" t="inlineStr">
        <is>
          <t>2020-W1-2020-EMAN-Y28465</t>
        </is>
      </c>
      <c r="B12278" t="n">
        <v>2020</v>
      </c>
      <c r="C12278" t="n">
        <v>1</v>
      </c>
      <c r="D12278" t="inlineStr">
        <is>
          <t>2020-EMAN</t>
        </is>
      </c>
      <c r="E12278" t="inlineStr">
        <is>
          <t>Y28465</t>
        </is>
      </c>
      <c r="F12278" t="inlineStr">
        <is>
          <t>BN</t>
        </is>
      </c>
      <c r="G12278" t="inlineStr">
        <is>
          <t>No</t>
        </is>
      </c>
      <c r="H12278" t="n">
        <v>1.4</v>
      </c>
    </row>
    <row r="12279">
      <c r="A12279" t="inlineStr">
        <is>
          <t>2020-W1-2020-EMAN-Y9353</t>
        </is>
      </c>
      <c r="B12279" t="n">
        <v>2020</v>
      </c>
      <c r="C12279" t="n">
        <v>1</v>
      </c>
      <c r="D12279" t="inlineStr">
        <is>
          <t>2020-EMAN</t>
        </is>
      </c>
      <c r="E12279" t="inlineStr">
        <is>
          <t>Y9353</t>
        </is>
      </c>
      <c r="F12279" t="inlineStr">
        <is>
          <t>BN</t>
        </is>
      </c>
      <c r="G12279" t="inlineStr">
        <is>
          <t>No</t>
        </is>
      </c>
      <c r="H12279" t="n">
        <v>10.5</v>
      </c>
    </row>
    <row r="12280">
      <c r="A12280" t="inlineStr">
        <is>
          <t>2020-W1-2020-EMAN-Y31021</t>
        </is>
      </c>
      <c r="B12280" t="n">
        <v>2020</v>
      </c>
      <c r="C12280" t="n">
        <v>1</v>
      </c>
      <c r="D12280" t="inlineStr">
        <is>
          <t>2020-EMAN</t>
        </is>
      </c>
      <c r="E12280" t="inlineStr">
        <is>
          <t>Y31021</t>
        </is>
      </c>
      <c r="F12280" t="inlineStr">
        <is>
          <t>BN</t>
        </is>
      </c>
      <c r="G12280" t="inlineStr">
        <is>
          <t>No</t>
        </is>
      </c>
      <c r="H12280" t="n">
        <v>15.6</v>
      </c>
    </row>
    <row r="12281">
      <c r="A12281" t="inlineStr">
        <is>
          <t>2020-W1-2020-EMAN-Y29236</t>
        </is>
      </c>
      <c r="B12281" t="n">
        <v>2020</v>
      </c>
      <c r="C12281" t="n">
        <v>1</v>
      </c>
      <c r="D12281" t="inlineStr">
        <is>
          <t>2020-EMAN</t>
        </is>
      </c>
      <c r="E12281" t="inlineStr">
        <is>
          <t>Y29236</t>
        </is>
      </c>
      <c r="F12281" t="inlineStr">
        <is>
          <t>BN</t>
        </is>
      </c>
      <c r="G12281" t="inlineStr">
        <is>
          <t>No</t>
        </is>
      </c>
      <c r="H12281" t="n">
        <v>15</v>
      </c>
    </row>
    <row r="12282">
      <c r="A12282" t="inlineStr">
        <is>
          <t>2020-W1-2020-EMAN-Y32692</t>
        </is>
      </c>
      <c r="B12282" t="n">
        <v>2020</v>
      </c>
      <c r="C12282" t="n">
        <v>1</v>
      </c>
      <c r="D12282" t="inlineStr">
        <is>
          <t>2020-EMAN</t>
        </is>
      </c>
      <c r="E12282" t="inlineStr">
        <is>
          <t>Y32692</t>
        </is>
      </c>
      <c r="F12282" t="inlineStr">
        <is>
          <t>BN</t>
        </is>
      </c>
      <c r="G12282" t="inlineStr">
        <is>
          <t>No</t>
        </is>
      </c>
      <c r="H12282" t="n">
        <v>3.6</v>
      </c>
    </row>
    <row r="12283">
      <c r="A12283" t="inlineStr">
        <is>
          <t>2020-W1-2020-EMAN-Y31500</t>
        </is>
      </c>
      <c r="B12283" t="n">
        <v>2020</v>
      </c>
      <c r="C12283" t="n">
        <v>1</v>
      </c>
      <c r="D12283" t="inlineStr">
        <is>
          <t>2020-EMAN</t>
        </is>
      </c>
      <c r="E12283" t="inlineStr">
        <is>
          <t>Y31500</t>
        </is>
      </c>
      <c r="F12283" t="inlineStr">
        <is>
          <t>BN</t>
        </is>
      </c>
      <c r="G12283" t="inlineStr">
        <is>
          <t>No</t>
        </is>
      </c>
      <c r="H12283" t="n">
        <v>4</v>
      </c>
    </row>
    <row r="12284">
      <c r="A12284" t="inlineStr">
        <is>
          <t>2020-W1-2020-EMAN-Y8565</t>
        </is>
      </c>
      <c r="B12284" t="n">
        <v>2020</v>
      </c>
      <c r="C12284" t="n">
        <v>1</v>
      </c>
      <c r="D12284" t="inlineStr">
        <is>
          <t>2020-EMAN</t>
        </is>
      </c>
      <c r="E12284" t="inlineStr">
        <is>
          <t>Y8565</t>
        </is>
      </c>
      <c r="F12284" t="inlineStr">
        <is>
          <t>BN</t>
        </is>
      </c>
      <c r="G12284" t="inlineStr">
        <is>
          <t>No</t>
        </is>
      </c>
      <c r="H12284" t="n">
        <v>12</v>
      </c>
    </row>
    <row r="12285">
      <c r="A12285" t="inlineStr">
        <is>
          <t>2020-W1-2020-PUENTETU-Y5228</t>
        </is>
      </c>
      <c r="B12285" t="n">
        <v>2020</v>
      </c>
      <c r="C12285" t="n">
        <v>1</v>
      </c>
      <c r="D12285" t="inlineStr">
        <is>
          <t>2020-PUENTETU</t>
        </is>
      </c>
      <c r="E12285" t="inlineStr">
        <is>
          <t>Y5228</t>
        </is>
      </c>
      <c r="F12285" t="inlineStr">
        <is>
          <t>QB</t>
        </is>
      </c>
      <c r="G12285" t="inlineStr">
        <is>
          <t>Yes</t>
        </is>
      </c>
      <c r="H12285" t="n">
        <v>22.46</v>
      </c>
    </row>
    <row r="12286">
      <c r="A12286" t="inlineStr">
        <is>
          <t>2020-W1-2020-PUENTETU-Y29255</t>
        </is>
      </c>
      <c r="B12286" t="n">
        <v>2020</v>
      </c>
      <c r="C12286" t="n">
        <v>1</v>
      </c>
      <c r="D12286" t="inlineStr">
        <is>
          <t>2020-PUENTETU</t>
        </is>
      </c>
      <c r="E12286" t="inlineStr">
        <is>
          <t>Y29255</t>
        </is>
      </c>
      <c r="F12286" t="inlineStr">
        <is>
          <t>WR</t>
        </is>
      </c>
      <c r="G12286" t="inlineStr">
        <is>
          <t>Yes</t>
        </is>
      </c>
      <c r="H12286" t="n">
        <v>15.2</v>
      </c>
    </row>
    <row r="12287">
      <c r="A12287" t="inlineStr">
        <is>
          <t>2020-W1-2020-PUENTETU-Y8826</t>
        </is>
      </c>
      <c r="B12287" t="n">
        <v>2020</v>
      </c>
      <c r="C12287" t="n">
        <v>1</v>
      </c>
      <c r="D12287" t="inlineStr">
        <is>
          <t>2020-PUENTETU</t>
        </is>
      </c>
      <c r="E12287" t="inlineStr">
        <is>
          <t>Y8826</t>
        </is>
      </c>
      <c r="F12287" t="inlineStr">
        <is>
          <t>WR</t>
        </is>
      </c>
      <c r="G12287" t="inlineStr">
        <is>
          <t>Yes</t>
        </is>
      </c>
      <c r="H12287" t="n">
        <v>5.6</v>
      </c>
    </row>
    <row r="12288">
      <c r="A12288" t="inlineStr">
        <is>
          <t>2020-W1-2020-PUENTETU-Y32702</t>
        </is>
      </c>
      <c r="B12288" t="n">
        <v>2020</v>
      </c>
      <c r="C12288" t="n">
        <v>1</v>
      </c>
      <c r="D12288" t="inlineStr">
        <is>
          <t>2020-PUENTETU</t>
        </is>
      </c>
      <c r="E12288" t="inlineStr">
        <is>
          <t>Y32702</t>
        </is>
      </c>
      <c r="F12288" t="inlineStr">
        <is>
          <t>RB</t>
        </is>
      </c>
      <c r="G12288" t="inlineStr">
        <is>
          <t>Yes</t>
        </is>
      </c>
      <c r="H12288" t="n">
        <v>19.8</v>
      </c>
    </row>
    <row r="12289">
      <c r="A12289" t="inlineStr">
        <is>
          <t>2020-W1-2020-PUENTETU-Y31856</t>
        </is>
      </c>
      <c r="B12289" t="n">
        <v>2020</v>
      </c>
      <c r="C12289" t="n">
        <v>1</v>
      </c>
      <c r="D12289" t="inlineStr">
        <is>
          <t>2020-PUENTETU</t>
        </is>
      </c>
      <c r="E12289" t="inlineStr">
        <is>
          <t>Y31856</t>
        </is>
      </c>
      <c r="F12289" t="inlineStr">
        <is>
          <t>RB</t>
        </is>
      </c>
      <c r="G12289" t="inlineStr">
        <is>
          <t>Yes</t>
        </is>
      </c>
      <c r="H12289" t="n">
        <v>33.9</v>
      </c>
    </row>
    <row r="12290">
      <c r="A12290" t="inlineStr">
        <is>
          <t>2020-W1-2020-PUENTETU-Y30213</t>
        </is>
      </c>
      <c r="B12290" t="n">
        <v>2020</v>
      </c>
      <c r="C12290" t="n">
        <v>1</v>
      </c>
      <c r="D12290" t="inlineStr">
        <is>
          <t>2020-PUENTETU</t>
        </is>
      </c>
      <c r="E12290" t="inlineStr">
        <is>
          <t>Y30213</t>
        </is>
      </c>
      <c r="F12290" t="inlineStr">
        <is>
          <t>TE</t>
        </is>
      </c>
      <c r="G12290" t="inlineStr">
        <is>
          <t>Yes</t>
        </is>
      </c>
      <c r="H12290" t="n">
        <v>11.6</v>
      </c>
    </row>
    <row r="12291">
      <c r="A12291" t="inlineStr">
        <is>
          <t>2020-W1-2020-PUENTETU-Y31883</t>
        </is>
      </c>
      <c r="B12291" t="n">
        <v>2020</v>
      </c>
      <c r="C12291" t="n">
        <v>1</v>
      </c>
      <c r="D12291" t="inlineStr">
        <is>
          <t>2020-PUENTETU</t>
        </is>
      </c>
      <c r="E12291" t="inlineStr">
        <is>
          <t>Y31883</t>
        </is>
      </c>
      <c r="F12291" t="inlineStr">
        <is>
          <t>W/R/T FLEX</t>
        </is>
      </c>
      <c r="G12291" t="inlineStr">
        <is>
          <t>Yes</t>
        </is>
      </c>
      <c r="H12291" t="n">
        <v>6.4</v>
      </c>
    </row>
    <row r="12292">
      <c r="A12292" t="inlineStr">
        <is>
          <t>2020-W1-2020-PUENTETU-Y-DEF:indianapolis</t>
        </is>
      </c>
      <c r="B12292" t="n">
        <v>2020</v>
      </c>
      <c r="C12292" t="n">
        <v>1</v>
      </c>
      <c r="D12292" t="inlineStr">
        <is>
          <t>2020-PUENTETU</t>
        </is>
      </c>
      <c r="E12292" t="inlineStr">
        <is>
          <t>Y-DEF:indianapolis</t>
        </is>
      </c>
      <c r="F12292" t="inlineStr">
        <is>
          <t>DST</t>
        </is>
      </c>
      <c r="G12292" t="inlineStr">
        <is>
          <t>Yes</t>
        </is>
      </c>
      <c r="H12292" t="n">
        <v>4</v>
      </c>
    </row>
    <row r="12293">
      <c r="A12293" t="inlineStr">
        <is>
          <t>2020-W1-2020-PUENTETU-Y31051</t>
        </is>
      </c>
      <c r="B12293" t="n">
        <v>2020</v>
      </c>
      <c r="C12293" t="n">
        <v>1</v>
      </c>
      <c r="D12293" t="inlineStr">
        <is>
          <t>2020-PUENTETU</t>
        </is>
      </c>
      <c r="E12293" t="inlineStr">
        <is>
          <t>Y31051</t>
        </is>
      </c>
      <c r="F12293" t="inlineStr">
        <is>
          <t>BN</t>
        </is>
      </c>
      <c r="G12293" t="inlineStr">
        <is>
          <t>No</t>
        </is>
      </c>
      <c r="H12293" t="n">
        <v>6.5</v>
      </c>
    </row>
    <row r="12294">
      <c r="A12294" t="inlineStr">
        <is>
          <t>2020-W1-2020-PUENTETU-Y31012</t>
        </is>
      </c>
      <c r="B12294" t="n">
        <v>2020</v>
      </c>
      <c r="C12294" t="n">
        <v>1</v>
      </c>
      <c r="D12294" t="inlineStr">
        <is>
          <t>2020-PUENTETU</t>
        </is>
      </c>
      <c r="E12294" t="inlineStr">
        <is>
          <t>Y31012</t>
        </is>
      </c>
      <c r="F12294" t="inlineStr">
        <is>
          <t>BN</t>
        </is>
      </c>
      <c r="G12294" t="inlineStr">
        <is>
          <t>No</t>
        </is>
      </c>
      <c r="H12294" t="n">
        <v>4.5</v>
      </c>
    </row>
    <row r="12295">
      <c r="A12295" t="inlineStr">
        <is>
          <t>2020-W1-2020-PUENTETU-Y24791</t>
        </is>
      </c>
      <c r="B12295" t="n">
        <v>2020</v>
      </c>
      <c r="C12295" t="n">
        <v>1</v>
      </c>
      <c r="D12295" t="inlineStr">
        <is>
          <t>2020-PUENTETU</t>
        </is>
      </c>
      <c r="E12295" t="inlineStr">
        <is>
          <t>Y24791</t>
        </is>
      </c>
      <c r="F12295" t="inlineStr">
        <is>
          <t>BN</t>
        </is>
      </c>
      <c r="G12295" t="inlineStr">
        <is>
          <t>No</t>
        </is>
      </c>
      <c r="H12295" t="n">
        <v>7.6</v>
      </c>
    </row>
    <row r="12296">
      <c r="A12296" t="inlineStr">
        <is>
          <t>2020-W1-2020-PUENTETU-Y25718</t>
        </is>
      </c>
      <c r="B12296" t="n">
        <v>2020</v>
      </c>
      <c r="C12296" t="n">
        <v>1</v>
      </c>
      <c r="D12296" t="inlineStr">
        <is>
          <t>2020-PUENTETU</t>
        </is>
      </c>
      <c r="E12296" t="inlineStr">
        <is>
          <t>Y25718</t>
        </is>
      </c>
      <c r="F12296" t="inlineStr">
        <is>
          <t>BN</t>
        </is>
      </c>
      <c r="G12296" t="inlineStr">
        <is>
          <t>No</t>
        </is>
      </c>
      <c r="H12296" t="n">
        <v>19.36</v>
      </c>
    </row>
    <row r="12297">
      <c r="A12297" t="inlineStr">
        <is>
          <t>2020-W1-2020-PUENTETU-Y27535</t>
        </is>
      </c>
      <c r="B12297" t="n">
        <v>2020</v>
      </c>
      <c r="C12297" t="n">
        <v>1</v>
      </c>
      <c r="D12297" t="inlineStr">
        <is>
          <t>2020-PUENTETU</t>
        </is>
      </c>
      <c r="E12297" t="inlineStr">
        <is>
          <t>Y27535</t>
        </is>
      </c>
      <c r="F12297" t="inlineStr">
        <is>
          <t>BN</t>
        </is>
      </c>
      <c r="G12297" t="inlineStr">
        <is>
          <t>No</t>
        </is>
      </c>
      <c r="H12297" t="n">
        <v>6.7</v>
      </c>
    </row>
    <row r="12298">
      <c r="A12298" t="inlineStr">
        <is>
          <t>2020-W1-2020-PUENTETU-Y30117</t>
        </is>
      </c>
      <c r="B12298" t="n">
        <v>2020</v>
      </c>
      <c r="C12298" t="n">
        <v>1</v>
      </c>
      <c r="D12298" t="inlineStr">
        <is>
          <t>2020-PUENTETU</t>
        </is>
      </c>
      <c r="E12298" t="inlineStr">
        <is>
          <t>Y30117</t>
        </is>
      </c>
      <c r="F12298" t="inlineStr">
        <is>
          <t>BN</t>
        </is>
      </c>
      <c r="G12298" t="inlineStr">
        <is>
          <t>No</t>
        </is>
      </c>
      <c r="H12298" t="n">
        <v>2.4</v>
      </c>
    </row>
    <row r="12299">
      <c r="A12299" t="inlineStr">
        <is>
          <t>2020-W1-2020-PUENTETU-Y32691</t>
        </is>
      </c>
      <c r="B12299" t="n">
        <v>2020</v>
      </c>
      <c r="C12299" t="n">
        <v>1</v>
      </c>
      <c r="D12299" t="inlineStr">
        <is>
          <t>2020-PUENTETU</t>
        </is>
      </c>
      <c r="E12299" t="inlineStr">
        <is>
          <t>Y32691</t>
        </is>
      </c>
      <c r="F12299" t="inlineStr">
        <is>
          <t>BN</t>
        </is>
      </c>
      <c r="G12299" t="inlineStr">
        <is>
          <t>No</t>
        </is>
      </c>
      <c r="H12299" t="n">
        <v>6</v>
      </c>
    </row>
    <row r="12300">
      <c r="A12300" t="inlineStr">
        <is>
          <t>2020-W1-2020-PUENTETU-Y26804</t>
        </is>
      </c>
      <c r="B12300" t="n">
        <v>2020</v>
      </c>
      <c r="C12300" t="n">
        <v>1</v>
      </c>
      <c r="D12300" t="inlineStr">
        <is>
          <t>2020-PUENTETU</t>
        </is>
      </c>
      <c r="E12300" t="inlineStr">
        <is>
          <t>Y26804</t>
        </is>
      </c>
      <c r="F12300" t="inlineStr">
        <is>
          <t>BN</t>
        </is>
      </c>
      <c r="G12300" t="inlineStr">
        <is>
          <t>No</t>
        </is>
      </c>
      <c r="H12300" t="n">
        <v>4.8</v>
      </c>
    </row>
    <row r="12301">
      <c r="A12301" t="inlineStr">
        <is>
          <t>2020-W1-2020-PUENTETU-Y-DEF:tennessee</t>
        </is>
      </c>
      <c r="B12301" t="n">
        <v>2020</v>
      </c>
      <c r="C12301" t="n">
        <v>1</v>
      </c>
      <c r="D12301" t="inlineStr">
        <is>
          <t>2020-PUENTETU</t>
        </is>
      </c>
      <c r="E12301" t="inlineStr">
        <is>
          <t>Y-DEF:tennessee</t>
        </is>
      </c>
      <c r="F12301" t="inlineStr">
        <is>
          <t>BN</t>
        </is>
      </c>
      <c r="G12301" t="inlineStr">
        <is>
          <t>No</t>
        </is>
      </c>
      <c r="H12301" t="n">
        <v>3</v>
      </c>
    </row>
    <row r="12302">
      <c r="A12302" t="inlineStr">
        <is>
          <t>2020-W1-2020-PUENTETU-Y31885</t>
        </is>
      </c>
      <c r="B12302" t="n">
        <v>2020</v>
      </c>
      <c r="C12302" t="n">
        <v>1</v>
      </c>
      <c r="D12302" t="inlineStr">
        <is>
          <t>2020-PUENTETU</t>
        </is>
      </c>
      <c r="E12302" t="inlineStr">
        <is>
          <t>Y31885</t>
        </is>
      </c>
      <c r="F12302" t="inlineStr">
        <is>
          <t>IR</t>
        </is>
      </c>
      <c r="G12302" t="inlineStr">
        <is>
          <t>No</t>
        </is>
      </c>
      <c r="H12302" t="n">
        <v>0</v>
      </c>
    </row>
    <row r="12303">
      <c r="A12303" t="inlineStr">
        <is>
          <t>2020-W1-2020-VARO-Y30977</t>
        </is>
      </c>
      <c r="B12303" t="n">
        <v>2020</v>
      </c>
      <c r="C12303" t="n">
        <v>1</v>
      </c>
      <c r="D12303" t="inlineStr">
        <is>
          <t>2020-VARO</t>
        </is>
      </c>
      <c r="E12303" t="inlineStr">
        <is>
          <t>Y30977</t>
        </is>
      </c>
      <c r="F12303" t="inlineStr">
        <is>
          <t>QB</t>
        </is>
      </c>
      <c r="G12303" t="inlineStr">
        <is>
          <t>Yes</t>
        </is>
      </c>
      <c r="H12303" t="n">
        <v>28.18</v>
      </c>
    </row>
    <row r="12304">
      <c r="A12304" t="inlineStr">
        <is>
          <t>2020-W1-2020-VARO-Y27581</t>
        </is>
      </c>
      <c r="B12304" t="n">
        <v>2020</v>
      </c>
      <c r="C12304" t="n">
        <v>1</v>
      </c>
      <c r="D12304" t="inlineStr">
        <is>
          <t>2020-VARO</t>
        </is>
      </c>
      <c r="E12304" t="inlineStr">
        <is>
          <t>Y27581</t>
        </is>
      </c>
      <c r="F12304" t="inlineStr">
        <is>
          <t>WR</t>
        </is>
      </c>
      <c r="G12304" t="inlineStr">
        <is>
          <t>Yes</t>
        </is>
      </c>
      <c r="H12304" t="n">
        <v>34.6</v>
      </c>
    </row>
    <row r="12305">
      <c r="A12305" t="inlineStr">
        <is>
          <t>2020-W1-2020-VARO-Y30175</t>
        </is>
      </c>
      <c r="B12305" t="n">
        <v>2020</v>
      </c>
      <c r="C12305" t="n">
        <v>1</v>
      </c>
      <c r="D12305" t="inlineStr">
        <is>
          <t>2020-VARO</t>
        </is>
      </c>
      <c r="E12305" t="inlineStr">
        <is>
          <t>Y30175</t>
        </is>
      </c>
      <c r="F12305" t="inlineStr">
        <is>
          <t>WR</t>
        </is>
      </c>
      <c r="G12305" t="inlineStr">
        <is>
          <t>Yes</t>
        </is>
      </c>
      <c r="H12305" t="n">
        <v>21.9</v>
      </c>
    </row>
    <row r="12306">
      <c r="A12306" t="inlineStr">
        <is>
          <t>2020-W1-2020-VARO-Y30161</t>
        </is>
      </c>
      <c r="B12306" t="n">
        <v>2020</v>
      </c>
      <c r="C12306" t="n">
        <v>1</v>
      </c>
      <c r="D12306" t="inlineStr">
        <is>
          <t>2020-VARO</t>
        </is>
      </c>
      <c r="E12306" t="inlineStr">
        <is>
          <t>Y30161</t>
        </is>
      </c>
      <c r="F12306" t="inlineStr">
        <is>
          <t>RB</t>
        </is>
      </c>
      <c r="G12306" t="inlineStr">
        <is>
          <t>Yes</t>
        </is>
      </c>
      <c r="H12306" t="n">
        <v>5.6</v>
      </c>
    </row>
    <row r="12307">
      <c r="A12307" t="inlineStr">
        <is>
          <t>2020-W1-2020-VARO-Y30362</t>
        </is>
      </c>
      <c r="B12307" t="n">
        <v>2020</v>
      </c>
      <c r="C12307" t="n">
        <v>1</v>
      </c>
      <c r="D12307" t="inlineStr">
        <is>
          <t>2020-VARO</t>
        </is>
      </c>
      <c r="E12307" t="inlineStr">
        <is>
          <t>Y30362</t>
        </is>
      </c>
      <c r="F12307" t="inlineStr">
        <is>
          <t>RB</t>
        </is>
      </c>
      <c r="G12307" t="inlineStr">
        <is>
          <t>Yes</t>
        </is>
      </c>
      <c r="H12307" t="n">
        <v>21.6</v>
      </c>
    </row>
    <row r="12308">
      <c r="A12308" t="inlineStr">
        <is>
          <t>2020-W1-2020-VARO-Y28592</t>
        </is>
      </c>
      <c r="B12308" t="n">
        <v>2020</v>
      </c>
      <c r="C12308" t="n">
        <v>1</v>
      </c>
      <c r="D12308" t="inlineStr">
        <is>
          <t>2020-VARO</t>
        </is>
      </c>
      <c r="E12308" t="inlineStr">
        <is>
          <t>Y28592</t>
        </is>
      </c>
      <c r="F12308" t="inlineStr">
        <is>
          <t>TE</t>
        </is>
      </c>
      <c r="G12308" t="inlineStr">
        <is>
          <t>Yes</t>
        </is>
      </c>
      <c r="H12308" t="n">
        <v>7.5</v>
      </c>
    </row>
    <row r="12309">
      <c r="A12309" t="inlineStr">
        <is>
          <t>2020-W1-2020-VARO-Y27589</t>
        </is>
      </c>
      <c r="B12309" t="n">
        <v>2020</v>
      </c>
      <c r="C12309" t="n">
        <v>1</v>
      </c>
      <c r="D12309" t="inlineStr">
        <is>
          <t>2020-VARO</t>
        </is>
      </c>
      <c r="E12309" t="inlineStr">
        <is>
          <t>Y27589</t>
        </is>
      </c>
      <c r="F12309" t="inlineStr">
        <is>
          <t>W/R/T FLEX</t>
        </is>
      </c>
      <c r="G12309" t="inlineStr">
        <is>
          <t>Yes</t>
        </is>
      </c>
      <c r="H12309" t="n">
        <v>9.800000000000001</v>
      </c>
    </row>
    <row r="12310">
      <c r="A12310" t="inlineStr">
        <is>
          <t>2020-W1-2020-VARO-Y30266</t>
        </is>
      </c>
      <c r="B12310" t="n">
        <v>2020</v>
      </c>
      <c r="C12310" t="n">
        <v>1</v>
      </c>
      <c r="D12310" t="inlineStr">
        <is>
          <t>2020-VARO</t>
        </is>
      </c>
      <c r="E12310" t="inlineStr">
        <is>
          <t>Y30266</t>
        </is>
      </c>
      <c r="F12310" t="inlineStr">
        <is>
          <t>K</t>
        </is>
      </c>
      <c r="G12310" t="inlineStr">
        <is>
          <t>Yes</t>
        </is>
      </c>
      <c r="H12310" t="n">
        <v>5</v>
      </c>
    </row>
    <row r="12311">
      <c r="A12311" t="inlineStr">
        <is>
          <t>2020-W1-2020-VARO-Y-DEF:buffalo</t>
        </is>
      </c>
      <c r="B12311" t="n">
        <v>2020</v>
      </c>
      <c r="C12311" t="n">
        <v>1</v>
      </c>
      <c r="D12311" t="inlineStr">
        <is>
          <t>2020-VARO</t>
        </is>
      </c>
      <c r="E12311" t="inlineStr">
        <is>
          <t>Y-DEF:buffalo</t>
        </is>
      </c>
      <c r="F12311" t="inlineStr">
        <is>
          <t>DST</t>
        </is>
      </c>
      <c r="G12311" t="inlineStr">
        <is>
          <t>Yes</t>
        </is>
      </c>
      <c r="H12311" t="n">
        <v>8</v>
      </c>
    </row>
    <row r="12312">
      <c r="A12312" t="inlineStr">
        <is>
          <t>2020-W1-2020-VARO-Y32722</t>
        </is>
      </c>
      <c r="B12312" t="n">
        <v>2020</v>
      </c>
      <c r="C12312" t="n">
        <v>1</v>
      </c>
      <c r="D12312" t="inlineStr">
        <is>
          <t>2020-VARO</t>
        </is>
      </c>
      <c r="E12312" t="inlineStr">
        <is>
          <t>Y32722</t>
        </is>
      </c>
      <c r="F12312" t="inlineStr">
        <is>
          <t>BN</t>
        </is>
      </c>
      <c r="G12312" t="inlineStr">
        <is>
          <t>No</t>
        </is>
      </c>
      <c r="H12312" t="n">
        <v>4.8</v>
      </c>
    </row>
    <row r="12313">
      <c r="A12313" t="inlineStr">
        <is>
          <t>2020-W1-2020-VARO-Y29384</t>
        </is>
      </c>
      <c r="B12313" t="n">
        <v>2020</v>
      </c>
      <c r="C12313" t="n">
        <v>1</v>
      </c>
      <c r="D12313" t="inlineStr">
        <is>
          <t>2020-VARO</t>
        </is>
      </c>
      <c r="E12313" t="inlineStr">
        <is>
          <t>Y29384</t>
        </is>
      </c>
      <c r="F12313" t="inlineStr">
        <is>
          <t>BN</t>
        </is>
      </c>
      <c r="G12313" t="inlineStr">
        <is>
          <t>No</t>
        </is>
      </c>
      <c r="H12313" t="n">
        <v>6.7</v>
      </c>
    </row>
    <row r="12314">
      <c r="A12314" t="inlineStr">
        <is>
          <t>2020-W1-2020-VARO-Y27591</t>
        </is>
      </c>
      <c r="B12314" t="n">
        <v>2020</v>
      </c>
      <c r="C12314" t="n">
        <v>1</v>
      </c>
      <c r="D12314" t="inlineStr">
        <is>
          <t>2020-VARO</t>
        </is>
      </c>
      <c r="E12314" t="inlineStr">
        <is>
          <t>Y27591</t>
        </is>
      </c>
      <c r="F12314" t="inlineStr">
        <is>
          <t>BN</t>
        </is>
      </c>
      <c r="G12314" t="inlineStr">
        <is>
          <t>No</t>
        </is>
      </c>
      <c r="H12314" t="n">
        <v>8.6</v>
      </c>
    </row>
    <row r="12315">
      <c r="A12315" t="inlineStr">
        <is>
          <t>2020-W1-2020-VARO-Y31934</t>
        </is>
      </c>
      <c r="B12315" t="n">
        <v>2020</v>
      </c>
      <c r="C12315" t="n">
        <v>1</v>
      </c>
      <c r="D12315" t="inlineStr">
        <is>
          <t>2020-VARO</t>
        </is>
      </c>
      <c r="E12315" t="inlineStr">
        <is>
          <t>Y31934</t>
        </is>
      </c>
      <c r="F12315" t="inlineStr">
        <is>
          <t>BN</t>
        </is>
      </c>
      <c r="G12315" t="inlineStr">
        <is>
          <t>No</t>
        </is>
      </c>
      <c r="H12315" t="n">
        <v>10</v>
      </c>
    </row>
    <row r="12316">
      <c r="A12316" t="inlineStr">
        <is>
          <t>2020-W1-2020-VARO-Y31171</t>
        </is>
      </c>
      <c r="B12316" t="n">
        <v>2020</v>
      </c>
      <c r="C12316" t="n">
        <v>1</v>
      </c>
      <c r="D12316" t="inlineStr">
        <is>
          <t>2020-VARO</t>
        </is>
      </c>
      <c r="E12316" t="inlineStr">
        <is>
          <t>Y31171</t>
        </is>
      </c>
      <c r="F12316" t="inlineStr">
        <is>
          <t>BN</t>
        </is>
      </c>
      <c r="G12316" t="inlineStr">
        <is>
          <t>No</t>
        </is>
      </c>
      <c r="H12316" t="n">
        <v>6.4</v>
      </c>
    </row>
    <row r="12317">
      <c r="A12317" t="inlineStr">
        <is>
          <t>2020-W1-2020-VARO-Y31852</t>
        </is>
      </c>
      <c r="B12317" t="n">
        <v>2020</v>
      </c>
      <c r="C12317" t="n">
        <v>1</v>
      </c>
      <c r="D12317" t="inlineStr">
        <is>
          <t>2020-VARO</t>
        </is>
      </c>
      <c r="E12317" t="inlineStr">
        <is>
          <t>Y31852</t>
        </is>
      </c>
      <c r="F12317" t="inlineStr">
        <is>
          <t>BN</t>
        </is>
      </c>
      <c r="G12317" t="inlineStr">
        <is>
          <t>No</t>
        </is>
      </c>
      <c r="H12317" t="n">
        <v>16.6</v>
      </c>
    </row>
    <row r="12318">
      <c r="A12318" t="inlineStr">
        <is>
          <t>2020-W1-2020-VARO-Y32003</t>
        </is>
      </c>
      <c r="B12318" t="n">
        <v>2020</v>
      </c>
      <c r="C12318" t="n">
        <v>1</v>
      </c>
      <c r="D12318" t="inlineStr">
        <is>
          <t>2020-VARO</t>
        </is>
      </c>
      <c r="E12318" t="inlineStr">
        <is>
          <t>Y32003</t>
        </is>
      </c>
      <c r="F12318" t="inlineStr">
        <is>
          <t>BN</t>
        </is>
      </c>
      <c r="G12318" t="inlineStr">
        <is>
          <t>No</t>
        </is>
      </c>
      <c r="H12318" t="n">
        <v>27.2</v>
      </c>
    </row>
    <row r="12319">
      <c r="A12319" t="inlineStr">
        <is>
          <t>2020-W1-2020-VARO-Y32732</t>
        </is>
      </c>
      <c r="B12319" t="n">
        <v>2020</v>
      </c>
      <c r="C12319" t="n">
        <v>1</v>
      </c>
      <c r="D12319" t="inlineStr">
        <is>
          <t>2020-VARO</t>
        </is>
      </c>
      <c r="E12319" t="inlineStr">
        <is>
          <t>Y32732</t>
        </is>
      </c>
      <c r="F12319" t="inlineStr">
        <is>
          <t>BN</t>
        </is>
      </c>
      <c r="G12319" t="inlineStr">
        <is>
          <t>No</t>
        </is>
      </c>
      <c r="H12319" t="n">
        <v>1.4</v>
      </c>
    </row>
    <row r="12320">
      <c r="A12320" t="inlineStr">
        <is>
          <t>2020-W1-2020-PEPSALFA-Y25785</t>
        </is>
      </c>
      <c r="B12320" t="n">
        <v>2020</v>
      </c>
      <c r="C12320" t="n">
        <v>1</v>
      </c>
      <c r="D12320" t="inlineStr">
        <is>
          <t>2020-PEPSALFA</t>
        </is>
      </c>
      <c r="E12320" t="inlineStr">
        <is>
          <t>Y25785</t>
        </is>
      </c>
      <c r="F12320" t="inlineStr">
        <is>
          <t>QB</t>
        </is>
      </c>
      <c r="G12320" t="inlineStr">
        <is>
          <t>Yes</t>
        </is>
      </c>
      <c r="H12320" t="n">
        <v>31.78</v>
      </c>
    </row>
    <row r="12321">
      <c r="A12321" t="inlineStr">
        <is>
          <t>2020-W1-2020-PEPSALFA-Y26650</t>
        </is>
      </c>
      <c r="B12321" t="n">
        <v>2020</v>
      </c>
      <c r="C12321" t="n">
        <v>1</v>
      </c>
      <c r="D12321" t="inlineStr">
        <is>
          <t>2020-PEPSALFA</t>
        </is>
      </c>
      <c r="E12321" t="inlineStr">
        <is>
          <t>Y26650</t>
        </is>
      </c>
      <c r="F12321" t="inlineStr">
        <is>
          <t>WR</t>
        </is>
      </c>
      <c r="G12321" t="inlineStr">
        <is>
          <t>Yes</t>
        </is>
      </c>
      <c r="H12321" t="n">
        <v>22.1</v>
      </c>
    </row>
    <row r="12322">
      <c r="A12322" t="inlineStr">
        <is>
          <t>2020-W1-2020-PEPSALFA-Y26699</t>
        </is>
      </c>
      <c r="B12322" t="n">
        <v>2020</v>
      </c>
      <c r="C12322" t="n">
        <v>1</v>
      </c>
      <c r="D12322" t="inlineStr">
        <is>
          <t>2020-PEPSALFA</t>
        </is>
      </c>
      <c r="E12322" t="inlineStr">
        <is>
          <t>Y26699</t>
        </is>
      </c>
      <c r="F12322" t="inlineStr">
        <is>
          <t>WR</t>
        </is>
      </c>
      <c r="G12322" t="inlineStr">
        <is>
          <t>Yes</t>
        </is>
      </c>
      <c r="H12322" t="n">
        <v>5.7</v>
      </c>
    </row>
    <row r="12323">
      <c r="A12323" t="inlineStr">
        <is>
          <t>2020-W1-2020-PEPSALFA-Y29279</t>
        </is>
      </c>
      <c r="B12323" t="n">
        <v>2020</v>
      </c>
      <c r="C12323" t="n">
        <v>1</v>
      </c>
      <c r="D12323" t="inlineStr">
        <is>
          <t>2020-PEPSALFA</t>
        </is>
      </c>
      <c r="E12323" t="inlineStr">
        <is>
          <t>Y29279</t>
        </is>
      </c>
      <c r="F12323" t="inlineStr">
        <is>
          <t>RB</t>
        </is>
      </c>
      <c r="G12323" t="inlineStr">
        <is>
          <t>Yes</t>
        </is>
      </c>
      <c r="H12323" t="n">
        <v>14.6</v>
      </c>
    </row>
    <row r="12324">
      <c r="A12324" t="inlineStr">
        <is>
          <t>2020-W1-2020-PEPSALFA-Y24815</t>
        </is>
      </c>
      <c r="B12324" t="n">
        <v>2020</v>
      </c>
      <c r="C12324" t="n">
        <v>1</v>
      </c>
      <c r="D12324" t="inlineStr">
        <is>
          <t>2020-PEPSALFA</t>
        </is>
      </c>
      <c r="E12324" t="inlineStr">
        <is>
          <t>Y24815</t>
        </is>
      </c>
      <c r="F12324" t="inlineStr">
        <is>
          <t>RB</t>
        </is>
      </c>
      <c r="G12324" t="inlineStr">
        <is>
          <t>Yes</t>
        </is>
      </c>
      <c r="H12324" t="n">
        <v>2.9</v>
      </c>
    </row>
    <row r="12325">
      <c r="A12325" t="inlineStr">
        <is>
          <t>2020-W1-2020-PEPSALFA-Y24017</t>
        </is>
      </c>
      <c r="B12325" t="n">
        <v>2020</v>
      </c>
      <c r="C12325" t="n">
        <v>1</v>
      </c>
      <c r="D12325" t="inlineStr">
        <is>
          <t>2020-PEPSALFA</t>
        </is>
      </c>
      <c r="E12325" t="inlineStr">
        <is>
          <t>Y24017</t>
        </is>
      </c>
      <c r="F12325" t="inlineStr">
        <is>
          <t>TE</t>
        </is>
      </c>
      <c r="G12325" t="inlineStr">
        <is>
          <t>Yes</t>
        </is>
      </c>
      <c r="H12325" t="n">
        <v>2.1</v>
      </c>
    </row>
    <row r="12326">
      <c r="A12326" t="inlineStr">
        <is>
          <t>2020-W1-2020-PEPSALFA-Y27540</t>
        </is>
      </c>
      <c r="B12326" t="n">
        <v>2020</v>
      </c>
      <c r="C12326" t="n">
        <v>1</v>
      </c>
      <c r="D12326" t="inlineStr">
        <is>
          <t>2020-PEPSALFA</t>
        </is>
      </c>
      <c r="E12326" t="inlineStr">
        <is>
          <t>Y27540</t>
        </is>
      </c>
      <c r="F12326" t="inlineStr">
        <is>
          <t>W/R/T FLEX</t>
        </is>
      </c>
      <c r="G12326" t="inlineStr">
        <is>
          <t>Yes</t>
        </is>
      </c>
      <c r="H12326" t="n">
        <v>3.7</v>
      </c>
    </row>
    <row r="12327">
      <c r="A12327" t="inlineStr">
        <is>
          <t>2020-W1-2020-PEPSALFA-Y25427</t>
        </is>
      </c>
      <c r="B12327" t="n">
        <v>2020</v>
      </c>
      <c r="C12327" t="n">
        <v>1</v>
      </c>
      <c r="D12327" t="inlineStr">
        <is>
          <t>2020-PEPSALFA</t>
        </is>
      </c>
      <c r="E12327" t="inlineStr">
        <is>
          <t>Y25427</t>
        </is>
      </c>
      <c r="F12327" t="inlineStr">
        <is>
          <t>K</t>
        </is>
      </c>
      <c r="G12327" t="inlineStr">
        <is>
          <t>Yes</t>
        </is>
      </c>
      <c r="H12327" t="n">
        <v>4</v>
      </c>
    </row>
    <row r="12328">
      <c r="A12328" t="inlineStr">
        <is>
          <t>2020-W1-2020-PEPSALFA-Y-DEF:kansas-city</t>
        </is>
      </c>
      <c r="B12328" t="n">
        <v>2020</v>
      </c>
      <c r="C12328" t="n">
        <v>1</v>
      </c>
      <c r="D12328" t="inlineStr">
        <is>
          <t>2020-PEPSALFA</t>
        </is>
      </c>
      <c r="E12328" t="inlineStr">
        <is>
          <t>Y-DEF:kansas-city</t>
        </is>
      </c>
      <c r="F12328" t="inlineStr">
        <is>
          <t>DST</t>
        </is>
      </c>
      <c r="G12328" t="inlineStr">
        <is>
          <t>Yes</t>
        </is>
      </c>
      <c r="H12328" t="n">
        <v>7</v>
      </c>
    </row>
    <row r="12329">
      <c r="A12329" t="inlineStr">
        <is>
          <t>2020-W1-2020-PEPSALFA-Y31906</t>
        </is>
      </c>
      <c r="B12329" t="n">
        <v>2020</v>
      </c>
      <c r="C12329" t="n">
        <v>1</v>
      </c>
      <c r="D12329" t="inlineStr">
        <is>
          <t>2020-PEPSALFA</t>
        </is>
      </c>
      <c r="E12329" t="inlineStr">
        <is>
          <t>Y31906</t>
        </is>
      </c>
      <c r="F12329" t="inlineStr">
        <is>
          <t>BN</t>
        </is>
      </c>
      <c r="G12329" t="inlineStr">
        <is>
          <t>No</t>
        </is>
      </c>
      <c r="H12329" t="n">
        <v>7.8</v>
      </c>
    </row>
    <row r="12330">
      <c r="A12330" t="inlineStr">
        <is>
          <t>2020-W1-2020-PEPSALFA-Y31379</t>
        </is>
      </c>
      <c r="B12330" t="n">
        <v>2020</v>
      </c>
      <c r="C12330" t="n">
        <v>1</v>
      </c>
      <c r="D12330" t="inlineStr">
        <is>
          <t>2020-PEPSALFA</t>
        </is>
      </c>
      <c r="E12330" t="inlineStr">
        <is>
          <t>Y31379</t>
        </is>
      </c>
      <c r="F12330" t="inlineStr">
        <is>
          <t>BN</t>
        </is>
      </c>
      <c r="G12330" t="inlineStr">
        <is>
          <t>No</t>
        </is>
      </c>
      <c r="H12330" t="n">
        <v>4</v>
      </c>
    </row>
    <row r="12331">
      <c r="A12331" t="inlineStr">
        <is>
          <t>2020-W1-2020-PEPSALFA-Y28493</t>
        </is>
      </c>
      <c r="B12331" t="n">
        <v>2020</v>
      </c>
      <c r="C12331" t="n">
        <v>1</v>
      </c>
      <c r="D12331" t="inlineStr">
        <is>
          <t>2020-PEPSALFA</t>
        </is>
      </c>
      <c r="E12331" t="inlineStr">
        <is>
          <t>Y28493</t>
        </is>
      </c>
      <c r="F12331" t="inlineStr">
        <is>
          <t>BN</t>
        </is>
      </c>
      <c r="G12331" t="inlineStr">
        <is>
          <t>No</t>
        </is>
      </c>
      <c r="H12331" t="n">
        <v>23</v>
      </c>
    </row>
    <row r="12332">
      <c r="A12332" t="inlineStr">
        <is>
          <t>2020-W1-2020-PEPSALFA-Y31840</t>
        </is>
      </c>
      <c r="B12332" t="n">
        <v>2020</v>
      </c>
      <c r="C12332" t="n">
        <v>1</v>
      </c>
      <c r="D12332" t="inlineStr">
        <is>
          <t>2020-PEPSALFA</t>
        </is>
      </c>
      <c r="E12332" t="inlineStr">
        <is>
          <t>Y31840</t>
        </is>
      </c>
      <c r="F12332" t="inlineStr">
        <is>
          <t>BN</t>
        </is>
      </c>
      <c r="G12332" t="inlineStr">
        <is>
          <t>No</t>
        </is>
      </c>
      <c r="H12332" t="n">
        <v>14.1</v>
      </c>
    </row>
    <row r="12333">
      <c r="A12333" t="inlineStr">
        <is>
          <t>2020-W1-2020-PEPSALFA-Y7200</t>
        </is>
      </c>
      <c r="B12333" t="n">
        <v>2020</v>
      </c>
      <c r="C12333" t="n">
        <v>1</v>
      </c>
      <c r="D12333" t="inlineStr">
        <is>
          <t>2020-PEPSALFA</t>
        </is>
      </c>
      <c r="E12333" t="inlineStr">
        <is>
          <t>Y7200</t>
        </is>
      </c>
      <c r="F12333" t="inlineStr">
        <is>
          <t>BN</t>
        </is>
      </c>
      <c r="G12333" t="inlineStr">
        <is>
          <t>No</t>
        </is>
      </c>
      <c r="H12333" t="n">
        <v>32.76</v>
      </c>
    </row>
    <row r="12334">
      <c r="A12334" t="inlineStr">
        <is>
          <t>2020-W1-2020-PEPSALFA-Y31017</t>
        </is>
      </c>
      <c r="B12334" t="n">
        <v>2020</v>
      </c>
      <c r="C12334" t="n">
        <v>1</v>
      </c>
      <c r="D12334" t="inlineStr">
        <is>
          <t>2020-PEPSALFA</t>
        </is>
      </c>
      <c r="E12334" t="inlineStr">
        <is>
          <t>Y31017</t>
        </is>
      </c>
      <c r="F12334" t="inlineStr">
        <is>
          <t>BN</t>
        </is>
      </c>
      <c r="G12334" t="inlineStr">
        <is>
          <t>No</t>
        </is>
      </c>
      <c r="H12334" t="n">
        <v>0.5</v>
      </c>
    </row>
    <row r="12335">
      <c r="A12335" t="inlineStr">
        <is>
          <t>2020-W1-2020-PEPSALFA-Y30232</t>
        </is>
      </c>
      <c r="B12335" t="n">
        <v>2020</v>
      </c>
      <c r="C12335" t="n">
        <v>1</v>
      </c>
      <c r="D12335" t="inlineStr">
        <is>
          <t>2020-PEPSALFA</t>
        </is>
      </c>
      <c r="E12335" t="inlineStr">
        <is>
          <t>Y30232</t>
        </is>
      </c>
      <c r="F12335" t="inlineStr">
        <is>
          <t>BN</t>
        </is>
      </c>
      <c r="G12335" t="inlineStr">
        <is>
          <t>No</t>
        </is>
      </c>
      <c r="H12335" t="n">
        <v>5.7</v>
      </c>
    </row>
    <row r="12336">
      <c r="A12336" t="inlineStr">
        <is>
          <t>2020-W1-2020-PEPSALFA-Y8261</t>
        </is>
      </c>
      <c r="B12336" t="n">
        <v>2020</v>
      </c>
      <c r="C12336" t="n">
        <v>1</v>
      </c>
      <c r="D12336" t="inlineStr">
        <is>
          <t>2020-PEPSALFA</t>
        </is>
      </c>
      <c r="E12336" t="inlineStr">
        <is>
          <t>Y8261</t>
        </is>
      </c>
      <c r="F12336" t="inlineStr">
        <is>
          <t>BN</t>
        </is>
      </c>
      <c r="G12336" t="inlineStr">
        <is>
          <t>No</t>
        </is>
      </c>
      <c r="H12336" t="n">
        <v>12.9</v>
      </c>
    </row>
    <row r="12337">
      <c r="A12337" t="inlineStr">
        <is>
          <t>2020-W1-2020-ABARBA-Y30123</t>
        </is>
      </c>
      <c r="B12337" t="n">
        <v>2020</v>
      </c>
      <c r="C12337" t="n">
        <v>1</v>
      </c>
      <c r="D12337" t="inlineStr">
        <is>
          <t>2020-ABARBA</t>
        </is>
      </c>
      <c r="E12337" t="inlineStr">
        <is>
          <t>Y30123</t>
        </is>
      </c>
      <c r="F12337" t="inlineStr">
        <is>
          <t>QB</t>
        </is>
      </c>
      <c r="G12337" t="inlineStr">
        <is>
          <t>Yes</t>
        </is>
      </c>
      <c r="H12337" t="n">
        <v>20.44</v>
      </c>
    </row>
    <row r="12338">
      <c r="A12338" t="inlineStr">
        <is>
          <t>2020-W1-2020-ABARBA-Y25802</t>
        </is>
      </c>
      <c r="B12338" t="n">
        <v>2020</v>
      </c>
      <c r="C12338" t="n">
        <v>1</v>
      </c>
      <c r="D12338" t="inlineStr">
        <is>
          <t>2020-ABARBA</t>
        </is>
      </c>
      <c r="E12338" t="inlineStr">
        <is>
          <t>Y25802</t>
        </is>
      </c>
      <c r="F12338" t="inlineStr">
        <is>
          <t>WR</t>
        </is>
      </c>
      <c r="G12338" t="inlineStr">
        <is>
          <t>Yes</t>
        </is>
      </c>
      <c r="H12338" t="n">
        <v>7.3</v>
      </c>
    </row>
    <row r="12339">
      <c r="A12339" t="inlineStr">
        <is>
          <t>2020-W1-2020-ABARBA-Y31857</t>
        </is>
      </c>
      <c r="B12339" t="n">
        <v>2020</v>
      </c>
      <c r="C12339" t="n">
        <v>1</v>
      </c>
      <c r="D12339" t="inlineStr">
        <is>
          <t>2020-ABARBA</t>
        </is>
      </c>
      <c r="E12339" t="inlineStr">
        <is>
          <t>Y31857</t>
        </is>
      </c>
      <c r="F12339" t="inlineStr">
        <is>
          <t>WR</t>
        </is>
      </c>
      <c r="G12339" t="inlineStr">
        <is>
          <t>Yes</t>
        </is>
      </c>
      <c r="H12339" t="n">
        <v>12.6</v>
      </c>
    </row>
    <row r="12340">
      <c r="A12340" t="inlineStr">
        <is>
          <t>2020-W1-2020-ABARBA-Y30121</t>
        </is>
      </c>
      <c r="B12340" t="n">
        <v>2020</v>
      </c>
      <c r="C12340" t="n">
        <v>1</v>
      </c>
      <c r="D12340" t="inlineStr">
        <is>
          <t>2020-ABARBA</t>
        </is>
      </c>
      <c r="E12340" t="inlineStr">
        <is>
          <t>Y30121</t>
        </is>
      </c>
      <c r="F12340" t="inlineStr">
        <is>
          <t>RB</t>
        </is>
      </c>
      <c r="G12340" t="inlineStr">
        <is>
          <t>Yes</t>
        </is>
      </c>
      <c r="H12340" t="n">
        <v>27</v>
      </c>
    </row>
    <row r="12341">
      <c r="A12341" t="inlineStr">
        <is>
          <t>2020-W1-2020-ABARBA-Y32711</t>
        </is>
      </c>
      <c r="B12341" t="n">
        <v>2020</v>
      </c>
      <c r="C12341" t="n">
        <v>1</v>
      </c>
      <c r="D12341" t="inlineStr">
        <is>
          <t>2020-ABARBA</t>
        </is>
      </c>
      <c r="E12341" t="inlineStr">
        <is>
          <t>Y32711</t>
        </is>
      </c>
      <c r="F12341" t="inlineStr">
        <is>
          <t>RB</t>
        </is>
      </c>
      <c r="G12341" t="inlineStr">
        <is>
          <t>Yes</t>
        </is>
      </c>
      <c r="H12341" t="n">
        <v>11.9</v>
      </c>
    </row>
    <row r="12342">
      <c r="A12342" t="inlineStr">
        <is>
          <t>2020-W1-2020-ABARBA-Y26686</t>
        </is>
      </c>
      <c r="B12342" t="n">
        <v>2020</v>
      </c>
      <c r="C12342" t="n">
        <v>1</v>
      </c>
      <c r="D12342" t="inlineStr">
        <is>
          <t>2020-ABARBA</t>
        </is>
      </c>
      <c r="E12342" t="inlineStr">
        <is>
          <t>Y26686</t>
        </is>
      </c>
      <c r="F12342" t="inlineStr">
        <is>
          <t>TE</t>
        </is>
      </c>
      <c r="G12342" t="inlineStr">
        <is>
          <t>Yes</t>
        </is>
      </c>
      <c r="H12342" t="n">
        <v>14</v>
      </c>
    </row>
    <row r="12343">
      <c r="A12343" t="inlineStr">
        <is>
          <t>2020-W1-2020-ABARBA-Y30182</t>
        </is>
      </c>
      <c r="B12343" t="n">
        <v>2020</v>
      </c>
      <c r="C12343" t="n">
        <v>1</v>
      </c>
      <c r="D12343" t="inlineStr">
        <is>
          <t>2020-ABARBA</t>
        </is>
      </c>
      <c r="E12343" t="inlineStr">
        <is>
          <t>Y30182</t>
        </is>
      </c>
      <c r="F12343" t="inlineStr">
        <is>
          <t>W/R/T FLEX</t>
        </is>
      </c>
      <c r="G12343" t="inlineStr">
        <is>
          <t>Yes</t>
        </is>
      </c>
      <c r="H12343" t="n">
        <v>6</v>
      </c>
    </row>
    <row r="12344">
      <c r="A12344" t="inlineStr">
        <is>
          <t>2020-W1-2020-ABARBA-Y25881</t>
        </is>
      </c>
      <c r="B12344" t="n">
        <v>2020</v>
      </c>
      <c r="C12344" t="n">
        <v>1</v>
      </c>
      <c r="D12344" t="inlineStr">
        <is>
          <t>2020-ABARBA</t>
        </is>
      </c>
      <c r="E12344" t="inlineStr">
        <is>
          <t>Y25881</t>
        </is>
      </c>
      <c r="F12344" t="inlineStr">
        <is>
          <t>K</t>
        </is>
      </c>
      <c r="G12344" t="inlineStr">
        <is>
          <t>Yes</t>
        </is>
      </c>
      <c r="H12344" t="n">
        <v>5</v>
      </c>
    </row>
    <row r="12345">
      <c r="A12345" t="inlineStr">
        <is>
          <t>2020-W1-2020-ABARBA-Y-DEF:san-francisco</t>
        </is>
      </c>
      <c r="B12345" t="n">
        <v>2020</v>
      </c>
      <c r="C12345" t="n">
        <v>1</v>
      </c>
      <c r="D12345" t="inlineStr">
        <is>
          <t>2020-ABARBA</t>
        </is>
      </c>
      <c r="E12345" t="inlineStr">
        <is>
          <t>Y-DEF:san-francisco</t>
        </is>
      </c>
      <c r="F12345" t="inlineStr">
        <is>
          <t>DST</t>
        </is>
      </c>
      <c r="G12345" t="inlineStr">
        <is>
          <t>Yes</t>
        </is>
      </c>
      <c r="H12345" t="n">
        <v>4</v>
      </c>
    </row>
    <row r="12346">
      <c r="A12346" t="inlineStr">
        <is>
          <t>2020-W1-2020-ABARBA-Y31013</t>
        </is>
      </c>
      <c r="B12346" t="n">
        <v>2020</v>
      </c>
      <c r="C12346" t="n">
        <v>1</v>
      </c>
      <c r="D12346" t="inlineStr">
        <is>
          <t>2020-ABARBA</t>
        </is>
      </c>
      <c r="E12346" t="inlineStr">
        <is>
          <t>Y31013</t>
        </is>
      </c>
      <c r="F12346" t="inlineStr">
        <is>
          <t>BN</t>
        </is>
      </c>
      <c r="G12346" t="inlineStr">
        <is>
          <t>No</t>
        </is>
      </c>
      <c r="H12346" t="n">
        <v>1.4</v>
      </c>
    </row>
    <row r="12347">
      <c r="A12347" t="inlineStr">
        <is>
          <t>2020-W1-2020-ABARBA-Y5479</t>
        </is>
      </c>
      <c r="B12347" t="n">
        <v>2020</v>
      </c>
      <c r="C12347" t="n">
        <v>1</v>
      </c>
      <c r="D12347" t="inlineStr">
        <is>
          <t>2020-ABARBA</t>
        </is>
      </c>
      <c r="E12347" t="inlineStr">
        <is>
          <t>Y5479</t>
        </is>
      </c>
      <c r="F12347" t="inlineStr">
        <is>
          <t>BN</t>
        </is>
      </c>
      <c r="G12347" t="inlineStr">
        <is>
          <t>No</t>
        </is>
      </c>
      <c r="H12347" t="n">
        <v>14.4</v>
      </c>
    </row>
    <row r="12348">
      <c r="A12348" t="inlineStr">
        <is>
          <t>2020-W1-2020-ABARBA-Y27548</t>
        </is>
      </c>
      <c r="B12348" t="n">
        <v>2020</v>
      </c>
      <c r="C12348" t="n">
        <v>1</v>
      </c>
      <c r="D12348" t="inlineStr">
        <is>
          <t>2020-ABARBA</t>
        </is>
      </c>
      <c r="E12348" t="inlineStr">
        <is>
          <t>Y27548</t>
        </is>
      </c>
      <c r="F12348" t="inlineStr">
        <is>
          <t>BN</t>
        </is>
      </c>
      <c r="G12348" t="inlineStr">
        <is>
          <t>No</t>
        </is>
      </c>
      <c r="H12348" t="n">
        <v>3</v>
      </c>
    </row>
    <row r="12349">
      <c r="A12349" t="inlineStr">
        <is>
          <t>2020-W1-2020-ABARBA-Y30256</t>
        </is>
      </c>
      <c r="B12349" t="n">
        <v>2020</v>
      </c>
      <c r="C12349" t="n">
        <v>1</v>
      </c>
      <c r="D12349" t="inlineStr">
        <is>
          <t>2020-ABARBA</t>
        </is>
      </c>
      <c r="E12349" t="inlineStr">
        <is>
          <t>Y30256</t>
        </is>
      </c>
      <c r="F12349" t="inlineStr">
        <is>
          <t>BN</t>
        </is>
      </c>
      <c r="G12349" t="inlineStr">
        <is>
          <t>No</t>
        </is>
      </c>
      <c r="H12349" t="n">
        <v>7.1</v>
      </c>
    </row>
    <row r="12350">
      <c r="A12350" t="inlineStr">
        <is>
          <t>2020-W1-2020-ABARBA-Y29315</t>
        </is>
      </c>
      <c r="B12350" t="n">
        <v>2020</v>
      </c>
      <c r="C12350" t="n">
        <v>1</v>
      </c>
      <c r="D12350" t="inlineStr">
        <is>
          <t>2020-ABARBA</t>
        </is>
      </c>
      <c r="E12350" t="inlineStr">
        <is>
          <t>Y29315</t>
        </is>
      </c>
      <c r="F12350" t="inlineStr">
        <is>
          <t>BN</t>
        </is>
      </c>
      <c r="G12350" t="inlineStr">
        <is>
          <t>No</t>
        </is>
      </c>
      <c r="H12350" t="n">
        <v>2.5</v>
      </c>
    </row>
    <row r="12351">
      <c r="A12351" t="inlineStr">
        <is>
          <t>2020-W1-2020-ABARBA-Y29785</t>
        </is>
      </c>
      <c r="B12351" t="n">
        <v>2020</v>
      </c>
      <c r="C12351" t="n">
        <v>1</v>
      </c>
      <c r="D12351" t="inlineStr">
        <is>
          <t>2020-ABARBA</t>
        </is>
      </c>
      <c r="E12351" t="inlineStr">
        <is>
          <t>Y29785</t>
        </is>
      </c>
      <c r="F12351" t="inlineStr">
        <is>
          <t>BN</t>
        </is>
      </c>
      <c r="G12351" t="inlineStr">
        <is>
          <t>No</t>
        </is>
      </c>
      <c r="H12351" t="n">
        <v>24.4</v>
      </c>
    </row>
    <row r="12352">
      <c r="A12352" t="inlineStr">
        <is>
          <t>2020-W1-2020-ABARBA-Y6762</t>
        </is>
      </c>
      <c r="B12352" t="n">
        <v>2020</v>
      </c>
      <c r="C12352" t="n">
        <v>1</v>
      </c>
      <c r="D12352" t="inlineStr">
        <is>
          <t>2020-ABARBA</t>
        </is>
      </c>
      <c r="E12352" t="inlineStr">
        <is>
          <t>Y6762</t>
        </is>
      </c>
      <c r="F12352" t="inlineStr">
        <is>
          <t>BN</t>
        </is>
      </c>
      <c r="G12352" t="inlineStr">
        <is>
          <t>No</t>
        </is>
      </c>
      <c r="H12352" t="n">
        <v>5.4</v>
      </c>
    </row>
    <row r="12353">
      <c r="A12353" t="inlineStr">
        <is>
          <t>2020-W1-2020-ABARBA-Y32751</t>
        </is>
      </c>
      <c r="B12353" t="n">
        <v>2020</v>
      </c>
      <c r="C12353" t="n">
        <v>1</v>
      </c>
      <c r="D12353" t="inlineStr">
        <is>
          <t>2020-ABARBA</t>
        </is>
      </c>
      <c r="E12353" t="inlineStr">
        <is>
          <t>Y32751</t>
        </is>
      </c>
      <c r="F12353" t="inlineStr">
        <is>
          <t>BN</t>
        </is>
      </c>
      <c r="G12353" t="inlineStr">
        <is>
          <t>No</t>
        </is>
      </c>
      <c r="H12353" t="n">
        <v>1.4</v>
      </c>
    </row>
    <row r="12354">
      <c r="A12354" t="inlineStr">
        <is>
          <t>2020-W1-2020-ABARBA-Y31919</t>
        </is>
      </c>
      <c r="B12354" t="n">
        <v>2020</v>
      </c>
      <c r="C12354" t="n">
        <v>1</v>
      </c>
      <c r="D12354" t="inlineStr">
        <is>
          <t>2020-ABARBA</t>
        </is>
      </c>
      <c r="E12354" t="inlineStr">
        <is>
          <t>Y31919</t>
        </is>
      </c>
      <c r="F12354" t="inlineStr">
        <is>
          <t>IR</t>
        </is>
      </c>
      <c r="G12354" t="inlineStr">
        <is>
          <t>No</t>
        </is>
      </c>
      <c r="H12354" t="n">
        <v>0</v>
      </c>
    </row>
    <row r="12355">
      <c r="A12355" t="inlineStr">
        <is>
          <t>2020-W1-2020-ALEXAODE-Y8780</t>
        </is>
      </c>
      <c r="B12355" t="n">
        <v>2020</v>
      </c>
      <c r="C12355" t="n">
        <v>1</v>
      </c>
      <c r="D12355" t="inlineStr">
        <is>
          <t>2020-ALEXAODE</t>
        </is>
      </c>
      <c r="E12355" t="inlineStr">
        <is>
          <t>Y8780</t>
        </is>
      </c>
      <c r="F12355" t="inlineStr">
        <is>
          <t>QB</t>
        </is>
      </c>
      <c r="G12355" t="inlineStr">
        <is>
          <t>Yes</t>
        </is>
      </c>
      <c r="H12355" t="n">
        <v>24.9</v>
      </c>
    </row>
    <row r="12356">
      <c r="A12356" t="inlineStr">
        <is>
          <t>2020-W1-2020-ALEXAODE-Y24793</t>
        </is>
      </c>
      <c r="B12356" t="n">
        <v>2020</v>
      </c>
      <c r="C12356" t="n">
        <v>1</v>
      </c>
      <c r="D12356" t="inlineStr">
        <is>
          <t>2020-ALEXAODE</t>
        </is>
      </c>
      <c r="E12356" t="inlineStr">
        <is>
          <t>Y24793</t>
        </is>
      </c>
      <c r="F12356" t="inlineStr">
        <is>
          <t>WR</t>
        </is>
      </c>
      <c r="G12356" t="inlineStr">
        <is>
          <t>Yes</t>
        </is>
      </c>
      <c r="H12356" t="n">
        <v>20.2</v>
      </c>
    </row>
    <row r="12357">
      <c r="A12357" t="inlineStr">
        <is>
          <t>2020-W1-2020-ALEXAODE-Y9496</t>
        </is>
      </c>
      <c r="B12357" t="n">
        <v>2020</v>
      </c>
      <c r="C12357" t="n">
        <v>1</v>
      </c>
      <c r="D12357" t="inlineStr">
        <is>
          <t>2020-ALEXAODE</t>
        </is>
      </c>
      <c r="E12357" t="inlineStr">
        <is>
          <t>Y9496</t>
        </is>
      </c>
      <c r="F12357" t="inlineStr">
        <is>
          <t>WR</t>
        </is>
      </c>
      <c r="G12357" t="inlineStr">
        <is>
          <t>Yes</t>
        </is>
      </c>
      <c r="H12357" t="n">
        <v>10.5</v>
      </c>
    </row>
    <row r="12358">
      <c r="A12358" t="inlineStr">
        <is>
          <t>2020-W1-2020-ALEXAODE-Y28474</t>
        </is>
      </c>
      <c r="B12358" t="n">
        <v>2020</v>
      </c>
      <c r="C12358" t="n">
        <v>1</v>
      </c>
      <c r="D12358" t="inlineStr">
        <is>
          <t>2020-ALEXAODE</t>
        </is>
      </c>
      <c r="E12358" t="inlineStr">
        <is>
          <t>Y28474</t>
        </is>
      </c>
      <c r="F12358" t="inlineStr">
        <is>
          <t>RB</t>
        </is>
      </c>
      <c r="G12358" t="inlineStr">
        <is>
          <t>Yes</t>
        </is>
      </c>
      <c r="H12358" t="n">
        <v>18.4</v>
      </c>
    </row>
    <row r="12359">
      <c r="A12359" t="inlineStr">
        <is>
          <t>2020-W1-2020-ALEXAODE-Y30180</t>
        </is>
      </c>
      <c r="B12359" t="n">
        <v>2020</v>
      </c>
      <c r="C12359" t="n">
        <v>1</v>
      </c>
      <c r="D12359" t="inlineStr">
        <is>
          <t>2020-ALEXAODE</t>
        </is>
      </c>
      <c r="E12359" t="inlineStr">
        <is>
          <t>Y30180</t>
        </is>
      </c>
      <c r="F12359" t="inlineStr">
        <is>
          <t>RB</t>
        </is>
      </c>
      <c r="G12359" t="inlineStr">
        <is>
          <t>Yes</t>
        </is>
      </c>
      <c r="H12359" t="n">
        <v>21.2</v>
      </c>
    </row>
    <row r="12360">
      <c r="A12360" t="inlineStr">
        <is>
          <t>2020-W1-2020-ALEXAODE-Y26658</t>
        </is>
      </c>
      <c r="B12360" t="n">
        <v>2020</v>
      </c>
      <c r="C12360" t="n">
        <v>1</v>
      </c>
      <c r="D12360" t="inlineStr">
        <is>
          <t>2020-ALEXAODE</t>
        </is>
      </c>
      <c r="E12360" t="inlineStr">
        <is>
          <t>Y26658</t>
        </is>
      </c>
      <c r="F12360" t="inlineStr">
        <is>
          <t>TE</t>
        </is>
      </c>
      <c r="G12360" t="inlineStr">
        <is>
          <t>Yes</t>
        </is>
      </c>
      <c r="H12360" t="n">
        <v>9.300000000000001</v>
      </c>
    </row>
    <row r="12361">
      <c r="A12361" t="inlineStr">
        <is>
          <t>2020-W1-2020-ALEXAODE-Y28403</t>
        </is>
      </c>
      <c r="B12361" t="n">
        <v>2020</v>
      </c>
      <c r="C12361" t="n">
        <v>1</v>
      </c>
      <c r="D12361" t="inlineStr">
        <is>
          <t>2020-ALEXAODE</t>
        </is>
      </c>
      <c r="E12361" t="inlineStr">
        <is>
          <t>Y28403</t>
        </is>
      </c>
      <c r="F12361" t="inlineStr">
        <is>
          <t>W/R/T FLEX</t>
        </is>
      </c>
      <c r="G12361" t="inlineStr">
        <is>
          <t>Yes</t>
        </is>
      </c>
      <c r="H12361" t="n">
        <v>14.1</v>
      </c>
    </row>
    <row r="12362">
      <c r="A12362" t="inlineStr">
        <is>
          <t>2020-W1-2020-ALEXAODE-Y30426</t>
        </is>
      </c>
      <c r="B12362" t="n">
        <v>2020</v>
      </c>
      <c r="C12362" t="n">
        <v>1</v>
      </c>
      <c r="D12362" t="inlineStr">
        <is>
          <t>2020-ALEXAODE</t>
        </is>
      </c>
      <c r="E12362" t="inlineStr">
        <is>
          <t>Y30426</t>
        </is>
      </c>
      <c r="F12362" t="inlineStr">
        <is>
          <t>K</t>
        </is>
      </c>
      <c r="G12362" t="inlineStr">
        <is>
          <t>Yes</t>
        </is>
      </c>
      <c r="H12362" t="n">
        <v>9</v>
      </c>
    </row>
    <row r="12363">
      <c r="A12363" t="inlineStr">
        <is>
          <t>2020-W1-2020-ALEXAODE-Y-DEF:new-england</t>
        </is>
      </c>
      <c r="B12363" t="n">
        <v>2020</v>
      </c>
      <c r="C12363" t="n">
        <v>1</v>
      </c>
      <c r="D12363" t="inlineStr">
        <is>
          <t>2020-ALEXAODE</t>
        </is>
      </c>
      <c r="E12363" t="inlineStr">
        <is>
          <t>Y-DEF:new-england</t>
        </is>
      </c>
      <c r="F12363" t="inlineStr">
        <is>
          <t>DST</t>
        </is>
      </c>
      <c r="G12363" t="inlineStr">
        <is>
          <t>Yes</t>
        </is>
      </c>
      <c r="H12363" t="n">
        <v>11</v>
      </c>
    </row>
    <row r="12364">
      <c r="A12364" t="inlineStr">
        <is>
          <t>2020-W1-2020-ALEXAODE-Y31833</t>
        </is>
      </c>
      <c r="B12364" t="n">
        <v>2020</v>
      </c>
      <c r="C12364" t="n">
        <v>1</v>
      </c>
      <c r="D12364" t="inlineStr">
        <is>
          <t>2020-ALEXAODE</t>
        </is>
      </c>
      <c r="E12364" t="inlineStr">
        <is>
          <t>Y31833</t>
        </is>
      </c>
      <c r="F12364" t="inlineStr">
        <is>
          <t>BN</t>
        </is>
      </c>
      <c r="G12364" t="inlineStr">
        <is>
          <t>No</t>
        </is>
      </c>
      <c r="H12364" t="n">
        <v>27.3</v>
      </c>
    </row>
    <row r="12365">
      <c r="A12365" t="inlineStr">
        <is>
          <t>2020-W1-2020-ALEXAODE-Y26671</t>
        </is>
      </c>
      <c r="B12365" t="n">
        <v>2020</v>
      </c>
      <c r="C12365" t="n">
        <v>1</v>
      </c>
      <c r="D12365" t="inlineStr">
        <is>
          <t>2020-ALEXAODE</t>
        </is>
      </c>
      <c r="E12365" t="inlineStr">
        <is>
          <t>Y26671</t>
        </is>
      </c>
      <c r="F12365" t="inlineStr">
        <is>
          <t>BN</t>
        </is>
      </c>
      <c r="G12365" t="inlineStr">
        <is>
          <t>No</t>
        </is>
      </c>
      <c r="H12365" t="n">
        <v>5.6</v>
      </c>
    </row>
    <row r="12366">
      <c r="A12366" t="inlineStr">
        <is>
          <t>2020-W1-2020-ALEXAODE-Y30199</t>
        </is>
      </c>
      <c r="B12366" t="n">
        <v>2020</v>
      </c>
      <c r="C12366" t="n">
        <v>1</v>
      </c>
      <c r="D12366" t="inlineStr">
        <is>
          <t>2020-ALEXAODE</t>
        </is>
      </c>
      <c r="E12366" t="inlineStr">
        <is>
          <t>Y30199</t>
        </is>
      </c>
      <c r="F12366" t="inlineStr">
        <is>
          <t>BN</t>
        </is>
      </c>
      <c r="G12366" t="inlineStr">
        <is>
          <t>No</t>
        </is>
      </c>
      <c r="H12366" t="n">
        <v>10.1</v>
      </c>
    </row>
    <row r="12367">
      <c r="A12367" t="inlineStr">
        <is>
          <t>2020-W1-2020-ALEXAODE-Y30136</t>
        </is>
      </c>
      <c r="B12367" t="n">
        <v>2020</v>
      </c>
      <c r="C12367" t="n">
        <v>1</v>
      </c>
      <c r="D12367" t="inlineStr">
        <is>
          <t>2020-ALEXAODE</t>
        </is>
      </c>
      <c r="E12367" t="inlineStr">
        <is>
          <t>Y30136</t>
        </is>
      </c>
      <c r="F12367" t="inlineStr">
        <is>
          <t>BN</t>
        </is>
      </c>
      <c r="G12367" t="inlineStr">
        <is>
          <t>No</t>
        </is>
      </c>
      <c r="H12367" t="n">
        <v>1.9</v>
      </c>
    </row>
    <row r="12368">
      <c r="A12368" t="inlineStr">
        <is>
          <t>2020-W1-2020-ALEXAODE-Y32685</t>
        </is>
      </c>
      <c r="B12368" t="n">
        <v>2020</v>
      </c>
      <c r="C12368" t="n">
        <v>1</v>
      </c>
      <c r="D12368" t="inlineStr">
        <is>
          <t>2020-ALEXAODE</t>
        </is>
      </c>
      <c r="E12368" t="inlineStr">
        <is>
          <t>Y32685</t>
        </is>
      </c>
      <c r="F12368" t="inlineStr">
        <is>
          <t>BN</t>
        </is>
      </c>
      <c r="G12368" t="inlineStr">
        <is>
          <t>No</t>
        </is>
      </c>
      <c r="H12368" t="n">
        <v>7.6</v>
      </c>
    </row>
    <row r="12369">
      <c r="A12369" t="inlineStr">
        <is>
          <t>2020-W1-2020-ALEXAODE-Y32736</t>
        </is>
      </c>
      <c r="B12369" t="n">
        <v>2020</v>
      </c>
      <c r="C12369" t="n">
        <v>1</v>
      </c>
      <c r="D12369" t="inlineStr">
        <is>
          <t>2020-ALEXAODE</t>
        </is>
      </c>
      <c r="E12369" t="inlineStr">
        <is>
          <t>Y32736</t>
        </is>
      </c>
      <c r="F12369" t="inlineStr">
        <is>
          <t>BN</t>
        </is>
      </c>
      <c r="G12369" t="inlineStr">
        <is>
          <t>No</t>
        </is>
      </c>
      <c r="H12369" t="n">
        <v>5.4</v>
      </c>
    </row>
    <row r="12370">
      <c r="A12370" t="inlineStr">
        <is>
          <t>2020-W1-2020-ALEXAODE-Y31864</t>
        </is>
      </c>
      <c r="B12370" t="n">
        <v>2020</v>
      </c>
      <c r="C12370" t="n">
        <v>1</v>
      </c>
      <c r="D12370" t="inlineStr">
        <is>
          <t>2020-ALEXAODE</t>
        </is>
      </c>
      <c r="E12370" t="inlineStr">
        <is>
          <t>Y31864</t>
        </is>
      </c>
      <c r="F12370" t="inlineStr">
        <is>
          <t>BN</t>
        </is>
      </c>
      <c r="G12370" t="inlineStr">
        <is>
          <t>No</t>
        </is>
      </c>
      <c r="H12370" t="n">
        <v>4.4</v>
      </c>
    </row>
    <row r="12371">
      <c r="A12371" t="inlineStr">
        <is>
          <t>2020-W1-2020-ALEXAODE-Y24057</t>
        </is>
      </c>
      <c r="B12371" t="n">
        <v>2020</v>
      </c>
      <c r="C12371" t="n">
        <v>1</v>
      </c>
      <c r="D12371" t="inlineStr">
        <is>
          <t>2020-ALEXAODE</t>
        </is>
      </c>
      <c r="E12371" t="inlineStr">
        <is>
          <t>Y24057</t>
        </is>
      </c>
      <c r="F12371" t="inlineStr">
        <is>
          <t>BN</t>
        </is>
      </c>
      <c r="G12371" t="inlineStr">
        <is>
          <t>No</t>
        </is>
      </c>
      <c r="H12371" t="n">
        <v>9</v>
      </c>
    </row>
    <row r="12372">
      <c r="A12372" t="inlineStr">
        <is>
          <t>2020-W2-2020-JCHAPS-Y29369</t>
        </is>
      </c>
      <c r="B12372" t="n">
        <v>2020</v>
      </c>
      <c r="C12372" t="n">
        <v>2</v>
      </c>
      <c r="D12372" t="inlineStr">
        <is>
          <t>2020-JCHAPS</t>
        </is>
      </c>
      <c r="E12372" t="inlineStr">
        <is>
          <t>Y29369</t>
        </is>
      </c>
      <c r="F12372" t="inlineStr">
        <is>
          <t>QB</t>
        </is>
      </c>
      <c r="G12372" t="inlineStr">
        <is>
          <t>Yes</t>
        </is>
      </c>
      <c r="H12372" t="n">
        <v>39.8</v>
      </c>
    </row>
    <row r="12373">
      <c r="A12373" t="inlineStr">
        <is>
          <t>2020-W2-2020-JCHAPS-Y28392</t>
        </is>
      </c>
      <c r="B12373" t="n">
        <v>2020</v>
      </c>
      <c r="C12373" t="n">
        <v>2</v>
      </c>
      <c r="D12373" t="inlineStr">
        <is>
          <t>2020-JCHAPS</t>
        </is>
      </c>
      <c r="E12373" t="inlineStr">
        <is>
          <t>Y28392</t>
        </is>
      </c>
      <c r="F12373" t="inlineStr">
        <is>
          <t>WR</t>
        </is>
      </c>
      <c r="G12373" t="inlineStr">
        <is>
          <t>Yes</t>
        </is>
      </c>
      <c r="H12373" t="n">
        <v>13</v>
      </c>
    </row>
    <row r="12374">
      <c r="A12374" t="inlineStr">
        <is>
          <t>2020-W2-2020-JCHAPS-Y31898</t>
        </is>
      </c>
      <c r="B12374" t="n">
        <v>2020</v>
      </c>
      <c r="C12374" t="n">
        <v>2</v>
      </c>
      <c r="D12374" t="inlineStr">
        <is>
          <t>2020-JCHAPS</t>
        </is>
      </c>
      <c r="E12374" t="inlineStr">
        <is>
          <t>Y31898</t>
        </is>
      </c>
      <c r="F12374" t="inlineStr">
        <is>
          <t>WR</t>
        </is>
      </c>
      <c r="G12374" t="inlineStr">
        <is>
          <t>Yes</t>
        </is>
      </c>
      <c r="H12374" t="n">
        <v>19.2</v>
      </c>
    </row>
    <row r="12375">
      <c r="A12375" t="inlineStr">
        <is>
          <t>2020-W2-2020-JCHAPS-Y30154</t>
        </is>
      </c>
      <c r="B12375" t="n">
        <v>2020</v>
      </c>
      <c r="C12375" t="n">
        <v>2</v>
      </c>
      <c r="D12375" t="inlineStr">
        <is>
          <t>2020-JCHAPS</t>
        </is>
      </c>
      <c r="E12375" t="inlineStr">
        <is>
          <t>Y30154</t>
        </is>
      </c>
      <c r="F12375" t="inlineStr">
        <is>
          <t>RB</t>
        </is>
      </c>
      <c r="G12375" t="inlineStr">
        <is>
          <t>Yes</t>
        </is>
      </c>
      <c r="H12375" t="n">
        <v>16.1</v>
      </c>
    </row>
    <row r="12376">
      <c r="A12376" t="inlineStr">
        <is>
          <t>2020-W2-2020-JCHAPS-Y29307</t>
        </is>
      </c>
      <c r="B12376" t="n">
        <v>2020</v>
      </c>
      <c r="C12376" t="n">
        <v>2</v>
      </c>
      <c r="D12376" t="inlineStr">
        <is>
          <t>2020-JCHAPS</t>
        </is>
      </c>
      <c r="E12376" t="inlineStr">
        <is>
          <t>Y29307</t>
        </is>
      </c>
      <c r="F12376" t="inlineStr">
        <is>
          <t>RB</t>
        </is>
      </c>
      <c r="G12376" t="inlineStr">
        <is>
          <t>Yes</t>
        </is>
      </c>
      <c r="H12376" t="n">
        <v>10.5</v>
      </c>
    </row>
    <row r="12377">
      <c r="A12377" t="inlineStr">
        <is>
          <t>2020-W2-2020-JCHAPS-Y29344</t>
        </is>
      </c>
      <c r="B12377" t="n">
        <v>2020</v>
      </c>
      <c r="C12377" t="n">
        <v>2</v>
      </c>
      <c r="D12377" t="inlineStr">
        <is>
          <t>2020-JCHAPS</t>
        </is>
      </c>
      <c r="E12377" t="inlineStr">
        <is>
          <t>Y29344</t>
        </is>
      </c>
      <c r="F12377" t="inlineStr">
        <is>
          <t>TE</t>
        </is>
      </c>
      <c r="G12377" t="inlineStr">
        <is>
          <t>Yes</t>
        </is>
      </c>
      <c r="H12377" t="n">
        <v>25.9</v>
      </c>
    </row>
    <row r="12378">
      <c r="A12378" t="inlineStr">
        <is>
          <t>2020-W2-2020-JCHAPS-Y28990</t>
        </is>
      </c>
      <c r="B12378" t="n">
        <v>2020</v>
      </c>
      <c r="C12378" t="n">
        <v>2</v>
      </c>
      <c r="D12378" t="inlineStr">
        <is>
          <t>2020-JCHAPS</t>
        </is>
      </c>
      <c r="E12378" t="inlineStr">
        <is>
          <t>Y28990</t>
        </is>
      </c>
      <c r="F12378" t="inlineStr">
        <is>
          <t>W/R/T FLEX</t>
        </is>
      </c>
      <c r="G12378" t="inlineStr">
        <is>
          <t>Yes</t>
        </is>
      </c>
      <c r="H12378" t="n">
        <v>4.7</v>
      </c>
    </row>
    <row r="12379">
      <c r="A12379" t="inlineStr">
        <is>
          <t>2020-W2-2020-JCHAPS-Y7520</t>
        </is>
      </c>
      <c r="B12379" t="n">
        <v>2020</v>
      </c>
      <c r="C12379" t="n">
        <v>2</v>
      </c>
      <c r="D12379" t="inlineStr">
        <is>
          <t>2020-JCHAPS</t>
        </is>
      </c>
      <c r="E12379" t="inlineStr">
        <is>
          <t>Y7520</t>
        </is>
      </c>
      <c r="F12379" t="inlineStr">
        <is>
          <t>K</t>
        </is>
      </c>
      <c r="G12379" t="inlineStr">
        <is>
          <t>Yes</t>
        </is>
      </c>
      <c r="H12379" t="n">
        <v>8</v>
      </c>
    </row>
    <row r="12380">
      <c r="A12380" t="inlineStr">
        <is>
          <t>2020-W2-2020-JCHAPS-Y-DEF:pittsburgh</t>
        </is>
      </c>
      <c r="B12380" t="n">
        <v>2020</v>
      </c>
      <c r="C12380" t="n">
        <v>2</v>
      </c>
      <c r="D12380" t="inlineStr">
        <is>
          <t>2020-JCHAPS</t>
        </is>
      </c>
      <c r="E12380" t="inlineStr">
        <is>
          <t>Y-DEF:pittsburgh</t>
        </is>
      </c>
      <c r="F12380" t="inlineStr">
        <is>
          <t>DST</t>
        </is>
      </c>
      <c r="G12380" t="inlineStr">
        <is>
          <t>Yes</t>
        </is>
      </c>
      <c r="H12380" t="n">
        <v>13</v>
      </c>
    </row>
    <row r="12381">
      <c r="A12381" t="inlineStr">
        <is>
          <t>2020-W2-2020-JCHAPS-Y28402</t>
        </is>
      </c>
      <c r="B12381" t="n">
        <v>2020</v>
      </c>
      <c r="C12381" t="n">
        <v>2</v>
      </c>
      <c r="D12381" t="inlineStr">
        <is>
          <t>2020-JCHAPS</t>
        </is>
      </c>
      <c r="E12381" t="inlineStr">
        <is>
          <t>Y28402</t>
        </is>
      </c>
      <c r="F12381" t="inlineStr">
        <is>
          <t>BN</t>
        </is>
      </c>
      <c r="G12381" t="inlineStr">
        <is>
          <t>No</t>
        </is>
      </c>
      <c r="H12381" t="n">
        <v>13.8</v>
      </c>
    </row>
    <row r="12382">
      <c r="A12382" t="inlineStr">
        <is>
          <t>2020-W2-2020-JCHAPS-Y32705</t>
        </is>
      </c>
      <c r="B12382" t="n">
        <v>2020</v>
      </c>
      <c r="C12382" t="n">
        <v>2</v>
      </c>
      <c r="D12382" t="inlineStr">
        <is>
          <t>2020-JCHAPS</t>
        </is>
      </c>
      <c r="E12382" t="inlineStr">
        <is>
          <t>Y32705</t>
        </is>
      </c>
      <c r="F12382" t="inlineStr">
        <is>
          <t>BN</t>
        </is>
      </c>
      <c r="G12382" t="inlineStr">
        <is>
          <t>No</t>
        </is>
      </c>
      <c r="H12382" t="n">
        <v>9.699999999999999</v>
      </c>
    </row>
    <row r="12383">
      <c r="A12383" t="inlineStr">
        <is>
          <t>2020-W2-2020-JCHAPS-Y32725</t>
        </is>
      </c>
      <c r="B12383" t="n">
        <v>2020</v>
      </c>
      <c r="C12383" t="n">
        <v>2</v>
      </c>
      <c r="D12383" t="inlineStr">
        <is>
          <t>2020-JCHAPS</t>
        </is>
      </c>
      <c r="E12383" t="inlineStr">
        <is>
          <t>Y32725</t>
        </is>
      </c>
      <c r="F12383" t="inlineStr">
        <is>
          <t>BN</t>
        </is>
      </c>
      <c r="G12383" t="inlineStr">
        <is>
          <t>No</t>
        </is>
      </c>
      <c r="H12383" t="n">
        <v>6.6</v>
      </c>
    </row>
    <row r="12384">
      <c r="A12384" t="inlineStr">
        <is>
          <t>2020-W2-2020-JCHAPS-Y31077</t>
        </is>
      </c>
      <c r="B12384" t="n">
        <v>2020</v>
      </c>
      <c r="C12384" t="n">
        <v>2</v>
      </c>
      <c r="D12384" t="inlineStr">
        <is>
          <t>2020-JCHAPS</t>
        </is>
      </c>
      <c r="E12384" t="inlineStr">
        <is>
          <t>Y31077</t>
        </is>
      </c>
      <c r="F12384" t="inlineStr">
        <is>
          <t>BN</t>
        </is>
      </c>
      <c r="G12384" t="inlineStr">
        <is>
          <t>No</t>
        </is>
      </c>
      <c r="H12384" t="n">
        <v>1</v>
      </c>
    </row>
    <row r="12385">
      <c r="A12385" t="inlineStr">
        <is>
          <t>2020-W2-2020-JCHAPS-Y31001</t>
        </is>
      </c>
      <c r="B12385" t="n">
        <v>2020</v>
      </c>
      <c r="C12385" t="n">
        <v>2</v>
      </c>
      <c r="D12385" t="inlineStr">
        <is>
          <t>2020-JCHAPS</t>
        </is>
      </c>
      <c r="E12385" t="inlineStr">
        <is>
          <t>Y31001</t>
        </is>
      </c>
      <c r="F12385" t="inlineStr">
        <is>
          <t>BN</t>
        </is>
      </c>
      <c r="G12385" t="inlineStr">
        <is>
          <t>No</t>
        </is>
      </c>
      <c r="H12385" t="n">
        <v>1.9</v>
      </c>
    </row>
    <row r="12386">
      <c r="A12386" t="inlineStr">
        <is>
          <t>2020-W2-2020-JCHAPS-Y33138</t>
        </is>
      </c>
      <c r="B12386" t="n">
        <v>2020</v>
      </c>
      <c r="C12386" t="n">
        <v>2</v>
      </c>
      <c r="D12386" t="inlineStr">
        <is>
          <t>2020-JCHAPS</t>
        </is>
      </c>
      <c r="E12386" t="inlineStr">
        <is>
          <t>Y33138</t>
        </is>
      </c>
      <c r="F12386" t="inlineStr">
        <is>
          <t>BN</t>
        </is>
      </c>
      <c r="G12386" t="inlineStr">
        <is>
          <t>No</t>
        </is>
      </c>
      <c r="H12386" t="n">
        <v>19.5</v>
      </c>
    </row>
    <row r="12387">
      <c r="A12387" t="inlineStr">
        <is>
          <t>2020-W2-2020-JCHAPS-Y27631</t>
        </is>
      </c>
      <c r="B12387" t="n">
        <v>2020</v>
      </c>
      <c r="C12387" t="n">
        <v>2</v>
      </c>
      <c r="D12387" t="inlineStr">
        <is>
          <t>2020-JCHAPS</t>
        </is>
      </c>
      <c r="E12387" t="inlineStr">
        <is>
          <t>Y27631</t>
        </is>
      </c>
      <c r="F12387" t="inlineStr">
        <is>
          <t>BN</t>
        </is>
      </c>
      <c r="G12387" t="inlineStr">
        <is>
          <t>No</t>
        </is>
      </c>
      <c r="H12387" t="n">
        <v>0</v>
      </c>
    </row>
    <row r="12388">
      <c r="A12388" t="inlineStr">
        <is>
          <t>2020-W2-2020-JCHAPS-Y9496</t>
        </is>
      </c>
      <c r="B12388" t="n">
        <v>2020</v>
      </c>
      <c r="C12388" t="n">
        <v>2</v>
      </c>
      <c r="D12388" t="inlineStr">
        <is>
          <t>2020-JCHAPS</t>
        </is>
      </c>
      <c r="E12388" t="inlineStr">
        <is>
          <t>Y9496</t>
        </is>
      </c>
      <c r="F12388" t="inlineStr">
        <is>
          <t>BN</t>
        </is>
      </c>
      <c r="G12388" t="inlineStr">
        <is>
          <t>No</t>
        </is>
      </c>
      <c r="H12388" t="n">
        <v>21.9</v>
      </c>
    </row>
    <row r="12389">
      <c r="A12389" t="inlineStr">
        <is>
          <t>2020-W2-2020-JCHAPS-Y30209</t>
        </is>
      </c>
      <c r="B12389" t="n">
        <v>2020</v>
      </c>
      <c r="C12389" t="n">
        <v>2</v>
      </c>
      <c r="D12389" t="inlineStr">
        <is>
          <t>2020-JCHAPS</t>
        </is>
      </c>
      <c r="E12389" t="inlineStr">
        <is>
          <t>Y30209</t>
        </is>
      </c>
      <c r="F12389" t="inlineStr">
        <is>
          <t>IR</t>
        </is>
      </c>
      <c r="G12389" t="inlineStr">
        <is>
          <t>No</t>
        </is>
      </c>
      <c r="H12389" t="n">
        <v>0</v>
      </c>
    </row>
    <row r="12390">
      <c r="A12390" t="inlineStr">
        <is>
          <t>2020-W2-2020-TONYCLIF-Y31002</t>
        </is>
      </c>
      <c r="B12390" t="n">
        <v>2020</v>
      </c>
      <c r="C12390" t="n">
        <v>2</v>
      </c>
      <c r="D12390" t="inlineStr">
        <is>
          <t>2020-TONYCLIF</t>
        </is>
      </c>
      <c r="E12390" t="inlineStr">
        <is>
          <t>Y31002</t>
        </is>
      </c>
      <c r="F12390" t="inlineStr">
        <is>
          <t>QB</t>
        </is>
      </c>
      <c r="G12390" t="inlineStr">
        <is>
          <t>Yes</t>
        </is>
      </c>
      <c r="H12390" t="n">
        <v>17.56</v>
      </c>
    </row>
    <row r="12391">
      <c r="A12391" t="inlineStr">
        <is>
          <t>2020-W2-2020-TONYCLIF-Y29399</t>
        </is>
      </c>
      <c r="B12391" t="n">
        <v>2020</v>
      </c>
      <c r="C12391" t="n">
        <v>2</v>
      </c>
      <c r="D12391" t="inlineStr">
        <is>
          <t>2020-TONYCLIF</t>
        </is>
      </c>
      <c r="E12391" t="inlineStr">
        <is>
          <t>Y29399</t>
        </is>
      </c>
      <c r="F12391" t="inlineStr">
        <is>
          <t>WR</t>
        </is>
      </c>
      <c r="G12391" t="inlineStr">
        <is>
          <t>Yes</t>
        </is>
      </c>
      <c r="H12391" t="n">
        <v>21.3</v>
      </c>
    </row>
    <row r="12392">
      <c r="A12392" t="inlineStr">
        <is>
          <t>2020-W2-2020-TONYCLIF-Y26664</t>
        </is>
      </c>
      <c r="B12392" t="n">
        <v>2020</v>
      </c>
      <c r="C12392" t="n">
        <v>2</v>
      </c>
      <c r="D12392" t="inlineStr">
        <is>
          <t>2020-TONYCLIF</t>
        </is>
      </c>
      <c r="E12392" t="inlineStr">
        <is>
          <t>Y26664</t>
        </is>
      </c>
      <c r="F12392" t="inlineStr">
        <is>
          <t>WR</t>
        </is>
      </c>
      <c r="G12392" t="inlineStr">
        <is>
          <t>Yes</t>
        </is>
      </c>
      <c r="H12392" t="n">
        <v>10.3</v>
      </c>
    </row>
    <row r="12393">
      <c r="A12393" t="inlineStr">
        <is>
          <t>2020-W2-2020-TONYCLIF-Y30295</t>
        </is>
      </c>
      <c r="B12393" t="n">
        <v>2020</v>
      </c>
      <c r="C12393" t="n">
        <v>2</v>
      </c>
      <c r="D12393" t="inlineStr">
        <is>
          <t>2020-TONYCLIF</t>
        </is>
      </c>
      <c r="E12393" t="inlineStr">
        <is>
          <t>Y30295</t>
        </is>
      </c>
      <c r="F12393" t="inlineStr">
        <is>
          <t>RB</t>
        </is>
      </c>
      <c r="G12393" t="inlineStr">
        <is>
          <t>Yes</t>
        </is>
      </c>
      <c r="H12393" t="n">
        <v>45.6</v>
      </c>
    </row>
    <row r="12394">
      <c r="A12394" t="inlineStr">
        <is>
          <t>2020-W2-2020-TONYCLIF-Y28398</t>
        </is>
      </c>
      <c r="B12394" t="n">
        <v>2020</v>
      </c>
      <c r="C12394" t="n">
        <v>2</v>
      </c>
      <c r="D12394" t="inlineStr">
        <is>
          <t>2020-TONYCLIF</t>
        </is>
      </c>
      <c r="E12394" t="inlineStr">
        <is>
          <t>Y28398</t>
        </is>
      </c>
      <c r="F12394" t="inlineStr">
        <is>
          <t>RB</t>
        </is>
      </c>
      <c r="G12394" t="inlineStr">
        <is>
          <t>Yes</t>
        </is>
      </c>
      <c r="H12394" t="n">
        <v>6.1</v>
      </c>
    </row>
    <row r="12395">
      <c r="A12395" t="inlineStr">
        <is>
          <t>2020-W2-2020-TONYCLIF-Y29269</t>
        </is>
      </c>
      <c r="B12395" t="n">
        <v>2020</v>
      </c>
      <c r="C12395" t="n">
        <v>2</v>
      </c>
      <c r="D12395" t="inlineStr">
        <is>
          <t>2020-TONYCLIF</t>
        </is>
      </c>
      <c r="E12395" t="inlineStr">
        <is>
          <t>Y29269</t>
        </is>
      </c>
      <c r="F12395" t="inlineStr">
        <is>
          <t>TE</t>
        </is>
      </c>
      <c r="G12395" t="inlineStr">
        <is>
          <t>Yes</t>
        </is>
      </c>
      <c r="H12395" t="n">
        <v>11.3</v>
      </c>
    </row>
    <row r="12396">
      <c r="A12396" t="inlineStr">
        <is>
          <t>2020-W2-2020-TONYCLIF-Y27619</t>
        </is>
      </c>
      <c r="B12396" t="n">
        <v>2020</v>
      </c>
      <c r="C12396" t="n">
        <v>2</v>
      </c>
      <c r="D12396" t="inlineStr">
        <is>
          <t>2020-TONYCLIF</t>
        </is>
      </c>
      <c r="E12396" t="inlineStr">
        <is>
          <t>Y27619</t>
        </is>
      </c>
      <c r="F12396" t="inlineStr">
        <is>
          <t>W/R/T FLEX</t>
        </is>
      </c>
      <c r="G12396" t="inlineStr">
        <is>
          <t>Yes</t>
        </is>
      </c>
      <c r="H12396" t="n">
        <v>18.2</v>
      </c>
    </row>
    <row r="12397">
      <c r="A12397" t="inlineStr">
        <is>
          <t>2020-W2-2020-TONYCLIF-Y9520</t>
        </is>
      </c>
      <c r="B12397" t="n">
        <v>2020</v>
      </c>
      <c r="C12397" t="n">
        <v>2</v>
      </c>
      <c r="D12397" t="inlineStr">
        <is>
          <t>2020-TONYCLIF</t>
        </is>
      </c>
      <c r="E12397" t="inlineStr">
        <is>
          <t>Y9520</t>
        </is>
      </c>
      <c r="F12397" t="inlineStr">
        <is>
          <t>K</t>
        </is>
      </c>
      <c r="G12397" t="inlineStr">
        <is>
          <t>Yes</t>
        </is>
      </c>
      <c r="H12397" t="n">
        <v>7</v>
      </c>
    </row>
    <row r="12398">
      <c r="A12398" t="inlineStr">
        <is>
          <t>2020-W2-2020-TONYCLIF-Y-DEF:baltimore</t>
        </is>
      </c>
      <c r="B12398" t="n">
        <v>2020</v>
      </c>
      <c r="C12398" t="n">
        <v>2</v>
      </c>
      <c r="D12398" t="inlineStr">
        <is>
          <t>2020-TONYCLIF</t>
        </is>
      </c>
      <c r="E12398" t="inlineStr">
        <is>
          <t>Y-DEF:baltimore</t>
        </is>
      </c>
      <c r="F12398" t="inlineStr">
        <is>
          <t>DST</t>
        </is>
      </c>
      <c r="G12398" t="inlineStr">
        <is>
          <t>Yes</t>
        </is>
      </c>
      <c r="H12398" t="n">
        <v>15</v>
      </c>
    </row>
    <row r="12399">
      <c r="A12399" t="inlineStr">
        <is>
          <t>2020-W2-2020-TONYCLIF-Y28457</t>
        </is>
      </c>
      <c r="B12399" t="n">
        <v>2020</v>
      </c>
      <c r="C12399" t="n">
        <v>2</v>
      </c>
      <c r="D12399" t="inlineStr">
        <is>
          <t>2020-TONYCLIF</t>
        </is>
      </c>
      <c r="E12399" t="inlineStr">
        <is>
          <t>Y28457</t>
        </is>
      </c>
      <c r="F12399" t="inlineStr">
        <is>
          <t>BN</t>
        </is>
      </c>
      <c r="G12399" t="inlineStr">
        <is>
          <t>No</t>
        </is>
      </c>
      <c r="H12399" t="n">
        <v>16.2</v>
      </c>
    </row>
    <row r="12400">
      <c r="A12400" t="inlineStr">
        <is>
          <t>2020-W2-2020-TONYCLIF-Y27538</t>
        </is>
      </c>
      <c r="B12400" t="n">
        <v>2020</v>
      </c>
      <c r="C12400" t="n">
        <v>2</v>
      </c>
      <c r="D12400" t="inlineStr">
        <is>
          <t>2020-TONYCLIF</t>
        </is>
      </c>
      <c r="E12400" t="inlineStr">
        <is>
          <t>Y27538</t>
        </is>
      </c>
      <c r="F12400" t="inlineStr">
        <is>
          <t>BN</t>
        </is>
      </c>
      <c r="G12400" t="inlineStr">
        <is>
          <t>No</t>
        </is>
      </c>
      <c r="H12400" t="n">
        <v>5.8</v>
      </c>
    </row>
    <row r="12401">
      <c r="A12401" t="inlineStr">
        <is>
          <t>2020-W2-2020-TONYCLIF-Y30552</t>
        </is>
      </c>
      <c r="B12401" t="n">
        <v>2020</v>
      </c>
      <c r="C12401" t="n">
        <v>2</v>
      </c>
      <c r="D12401" t="inlineStr">
        <is>
          <t>2020-TONYCLIF</t>
        </is>
      </c>
      <c r="E12401" t="inlineStr">
        <is>
          <t>Y30552</t>
        </is>
      </c>
      <c r="F12401" t="inlineStr">
        <is>
          <t>BN</t>
        </is>
      </c>
      <c r="G12401" t="inlineStr">
        <is>
          <t>No</t>
        </is>
      </c>
      <c r="H12401" t="n">
        <v>4.4</v>
      </c>
    </row>
    <row r="12402">
      <c r="A12402" t="inlineStr">
        <is>
          <t>2020-W2-2020-TONYCLIF-Y27658</t>
        </is>
      </c>
      <c r="B12402" t="n">
        <v>2020</v>
      </c>
      <c r="C12402" t="n">
        <v>2</v>
      </c>
      <c r="D12402" t="inlineStr">
        <is>
          <t>2020-TONYCLIF</t>
        </is>
      </c>
      <c r="E12402" t="inlineStr">
        <is>
          <t>Y27658</t>
        </is>
      </c>
      <c r="F12402" t="inlineStr">
        <is>
          <t>BN</t>
        </is>
      </c>
      <c r="G12402" t="inlineStr">
        <is>
          <t>No</t>
        </is>
      </c>
      <c r="H12402" t="n">
        <v>0</v>
      </c>
    </row>
    <row r="12403">
      <c r="A12403" t="inlineStr">
        <is>
          <t>2020-W2-2020-TONYCLIF-Y32704</t>
        </is>
      </c>
      <c r="B12403" t="n">
        <v>2020</v>
      </c>
      <c r="C12403" t="n">
        <v>2</v>
      </c>
      <c r="D12403" t="inlineStr">
        <is>
          <t>2020-TONYCLIF</t>
        </is>
      </c>
      <c r="E12403" t="inlineStr">
        <is>
          <t>Y32704</t>
        </is>
      </c>
      <c r="F12403" t="inlineStr">
        <is>
          <t>BN</t>
        </is>
      </c>
      <c r="G12403" t="inlineStr">
        <is>
          <t>No</t>
        </is>
      </c>
      <c r="H12403" t="n">
        <v>5.7</v>
      </c>
    </row>
    <row r="12404">
      <c r="A12404" t="inlineStr">
        <is>
          <t>2020-W2-2020-TONYCLIF-Y32782</t>
        </is>
      </c>
      <c r="B12404" t="n">
        <v>2020</v>
      </c>
      <c r="C12404" t="n">
        <v>2</v>
      </c>
      <c r="D12404" t="inlineStr">
        <is>
          <t>2020-TONYCLIF</t>
        </is>
      </c>
      <c r="E12404" t="inlineStr">
        <is>
          <t>Y32782</t>
        </is>
      </c>
      <c r="F12404" t="inlineStr">
        <is>
          <t>BN</t>
        </is>
      </c>
      <c r="G12404" t="inlineStr">
        <is>
          <t>No</t>
        </is>
      </c>
      <c r="H12404" t="n">
        <v>12.3</v>
      </c>
    </row>
    <row r="12405">
      <c r="A12405" t="inlineStr">
        <is>
          <t>2020-W2-2020-TONYCLIF-Y31954</t>
        </is>
      </c>
      <c r="B12405" t="n">
        <v>2020</v>
      </c>
      <c r="C12405" t="n">
        <v>2</v>
      </c>
      <c r="D12405" t="inlineStr">
        <is>
          <t>2020-TONYCLIF</t>
        </is>
      </c>
      <c r="E12405" t="inlineStr">
        <is>
          <t>Y31954</t>
        </is>
      </c>
      <c r="F12405" t="inlineStr">
        <is>
          <t>BN</t>
        </is>
      </c>
      <c r="G12405" t="inlineStr">
        <is>
          <t>No</t>
        </is>
      </c>
      <c r="H12405" t="n">
        <v>-1.4</v>
      </c>
    </row>
    <row r="12406">
      <c r="A12406" t="inlineStr">
        <is>
          <t>2020-W2-2020-TONYCLIF-Y-DEF:new-orleans</t>
        </is>
      </c>
      <c r="B12406" t="n">
        <v>2020</v>
      </c>
      <c r="C12406" t="n">
        <v>2</v>
      </c>
      <c r="D12406" t="inlineStr">
        <is>
          <t>2020-TONYCLIF</t>
        </is>
      </c>
      <c r="E12406" t="inlineStr">
        <is>
          <t>Y-DEF:new-orleans</t>
        </is>
      </c>
      <c r="F12406" t="inlineStr">
        <is>
          <t>BN</t>
        </is>
      </c>
      <c r="G12406" t="inlineStr">
        <is>
          <t>No</t>
        </is>
      </c>
      <c r="H12406" t="n">
        <v>4</v>
      </c>
    </row>
    <row r="12407">
      <c r="A12407" t="inlineStr">
        <is>
          <t>2020-W2-2020-TONYCLIF-Y31868</t>
        </is>
      </c>
      <c r="B12407" t="n">
        <v>2020</v>
      </c>
      <c r="C12407" t="n">
        <v>2</v>
      </c>
      <c r="D12407" t="inlineStr">
        <is>
          <t>2020-TONYCLIF</t>
        </is>
      </c>
      <c r="E12407" t="inlineStr">
        <is>
          <t>Y31868</t>
        </is>
      </c>
      <c r="F12407" t="inlineStr">
        <is>
          <t>IR</t>
        </is>
      </c>
      <c r="G12407" t="inlineStr">
        <is>
          <t>No</t>
        </is>
      </c>
      <c r="H12407" t="n">
        <v>0</v>
      </c>
    </row>
    <row r="12408">
      <c r="A12408" t="inlineStr">
        <is>
          <t>2020-W2-2020-PACO-Y32671</t>
        </is>
      </c>
      <c r="B12408" t="n">
        <v>2020</v>
      </c>
      <c r="C12408" t="n">
        <v>2</v>
      </c>
      <c r="D12408" t="inlineStr">
        <is>
          <t>2020-PACO</t>
        </is>
      </c>
      <c r="E12408" t="inlineStr">
        <is>
          <t>Y32671</t>
        </is>
      </c>
      <c r="F12408" t="inlineStr">
        <is>
          <t>QB</t>
        </is>
      </c>
      <c r="G12408" t="inlineStr">
        <is>
          <t>Yes</t>
        </is>
      </c>
      <c r="H12408" t="n">
        <v>24.54</v>
      </c>
    </row>
    <row r="12409">
      <c r="A12409" t="inlineStr">
        <is>
          <t>2020-W2-2020-PACO-Y27277</t>
        </is>
      </c>
      <c r="B12409" t="n">
        <v>2020</v>
      </c>
      <c r="C12409" t="n">
        <v>2</v>
      </c>
      <c r="D12409" t="inlineStr">
        <is>
          <t>2020-PACO</t>
        </is>
      </c>
      <c r="E12409" t="inlineStr">
        <is>
          <t>Y27277</t>
        </is>
      </c>
      <c r="F12409" t="inlineStr">
        <is>
          <t>WR</t>
        </is>
      </c>
      <c r="G12409" t="inlineStr">
        <is>
          <t>Yes</t>
        </is>
      </c>
      <c r="H12409" t="n">
        <v>4.6</v>
      </c>
    </row>
    <row r="12410">
      <c r="A12410" t="inlineStr">
        <is>
          <t>2020-W2-2020-PACO-Y32695</t>
        </is>
      </c>
      <c r="B12410" t="n">
        <v>2020</v>
      </c>
      <c r="C12410" t="n">
        <v>2</v>
      </c>
      <c r="D12410" t="inlineStr">
        <is>
          <t>2020-PACO</t>
        </is>
      </c>
      <c r="E12410" t="inlineStr">
        <is>
          <t>Y32695</t>
        </is>
      </c>
      <c r="F12410" t="inlineStr">
        <is>
          <t>WR</t>
        </is>
      </c>
      <c r="G12410" t="inlineStr">
        <is>
          <t>Yes</t>
        </is>
      </c>
      <c r="H12410" t="n">
        <v>3.1</v>
      </c>
    </row>
    <row r="12411">
      <c r="A12411" t="inlineStr">
        <is>
          <t>2020-W2-2020-PACO-Y30972</t>
        </is>
      </c>
      <c r="B12411" t="n">
        <v>2020</v>
      </c>
      <c r="C12411" t="n">
        <v>2</v>
      </c>
      <c r="D12411" t="inlineStr">
        <is>
          <t>2020-PACO</t>
        </is>
      </c>
      <c r="E12411" t="inlineStr">
        <is>
          <t>Y30972</t>
        </is>
      </c>
      <c r="F12411" t="inlineStr">
        <is>
          <t>RB</t>
        </is>
      </c>
      <c r="G12411" t="inlineStr">
        <is>
          <t>Yes</t>
        </is>
      </c>
      <c r="H12411" t="n">
        <v>2.8</v>
      </c>
    </row>
    <row r="12412">
      <c r="A12412" t="inlineStr">
        <is>
          <t>2020-W2-2020-PACO-Y32756</t>
        </is>
      </c>
      <c r="B12412" t="n">
        <v>2020</v>
      </c>
      <c r="C12412" t="n">
        <v>2</v>
      </c>
      <c r="D12412" t="inlineStr">
        <is>
          <t>2020-PACO</t>
        </is>
      </c>
      <c r="E12412" t="inlineStr">
        <is>
          <t>Y32756</t>
        </is>
      </c>
      <c r="F12412" t="inlineStr">
        <is>
          <t>RB</t>
        </is>
      </c>
      <c r="G12412" t="inlineStr">
        <is>
          <t>Yes</t>
        </is>
      </c>
      <c r="H12412" t="n">
        <v>3.7</v>
      </c>
    </row>
    <row r="12413">
      <c r="A12413" t="inlineStr">
        <is>
          <t>2020-W2-2020-PACO-Y27648</t>
        </is>
      </c>
      <c r="B12413" t="n">
        <v>2020</v>
      </c>
      <c r="C12413" t="n">
        <v>2</v>
      </c>
      <c r="D12413" t="inlineStr">
        <is>
          <t>2020-PACO</t>
        </is>
      </c>
      <c r="E12413" t="inlineStr">
        <is>
          <t>Y27648</t>
        </is>
      </c>
      <c r="F12413" t="inlineStr">
        <is>
          <t>TE</t>
        </is>
      </c>
      <c r="G12413" t="inlineStr">
        <is>
          <t>Yes</t>
        </is>
      </c>
      <c r="H12413" t="n">
        <v>4.6</v>
      </c>
    </row>
    <row r="12414">
      <c r="A12414" t="inlineStr">
        <is>
          <t>2020-W2-2020-PACO-Y30423</t>
        </is>
      </c>
      <c r="B12414" t="n">
        <v>2020</v>
      </c>
      <c r="C12414" t="n">
        <v>2</v>
      </c>
      <c r="D12414" t="inlineStr">
        <is>
          <t>2020-PACO</t>
        </is>
      </c>
      <c r="E12414" t="inlineStr">
        <is>
          <t>Y30423</t>
        </is>
      </c>
      <c r="F12414" t="inlineStr">
        <is>
          <t>W/R/T FLEX</t>
        </is>
      </c>
      <c r="G12414" t="inlineStr">
        <is>
          <t>Yes</t>
        </is>
      </c>
      <c r="H12414" t="n">
        <v>16.8</v>
      </c>
    </row>
    <row r="12415">
      <c r="A12415" t="inlineStr">
        <is>
          <t>2020-W2-2020-PACO-Y26534</t>
        </is>
      </c>
      <c r="B12415" t="n">
        <v>2020</v>
      </c>
      <c r="C12415" t="n">
        <v>2</v>
      </c>
      <c r="D12415" t="inlineStr">
        <is>
          <t>2020-PACO</t>
        </is>
      </c>
      <c r="E12415" t="inlineStr">
        <is>
          <t>Y26534</t>
        </is>
      </c>
      <c r="F12415" t="inlineStr">
        <is>
          <t>K</t>
        </is>
      </c>
      <c r="G12415" t="inlineStr">
        <is>
          <t>Yes</t>
        </is>
      </c>
      <c r="H12415" t="n">
        <v>16</v>
      </c>
    </row>
    <row r="12416">
      <c r="A12416" t="inlineStr">
        <is>
          <t>2020-W2-2020-PACO-Y-DEF:tampa-bay</t>
        </is>
      </c>
      <c r="B12416" t="n">
        <v>2020</v>
      </c>
      <c r="C12416" t="n">
        <v>2</v>
      </c>
      <c r="D12416" t="inlineStr">
        <is>
          <t>2020-PACO</t>
        </is>
      </c>
      <c r="E12416" t="inlineStr">
        <is>
          <t>Y-DEF:tampa-bay</t>
        </is>
      </c>
      <c r="F12416" t="inlineStr">
        <is>
          <t>DST</t>
        </is>
      </c>
      <c r="G12416" t="inlineStr">
        <is>
          <t>Yes</t>
        </is>
      </c>
      <c r="H12416" t="n">
        <v>14</v>
      </c>
    </row>
    <row r="12417">
      <c r="A12417" t="inlineStr">
        <is>
          <t>2020-W2-2020-PACO-Y32687</t>
        </is>
      </c>
      <c r="B12417" t="n">
        <v>2020</v>
      </c>
      <c r="C12417" t="n">
        <v>2</v>
      </c>
      <c r="D12417" t="inlineStr">
        <is>
          <t>2020-PACO</t>
        </is>
      </c>
      <c r="E12417" t="inlineStr">
        <is>
          <t>Y32687</t>
        </is>
      </c>
      <c r="F12417" t="inlineStr">
        <is>
          <t>BN</t>
        </is>
      </c>
      <c r="G12417" t="inlineStr">
        <is>
          <t>No</t>
        </is>
      </c>
      <c r="H12417" t="n">
        <v>14.5</v>
      </c>
    </row>
    <row r="12418">
      <c r="A12418" t="inlineStr">
        <is>
          <t>2020-W2-2020-PACO-Y31031</t>
        </is>
      </c>
      <c r="B12418" t="n">
        <v>2020</v>
      </c>
      <c r="C12418" t="n">
        <v>2</v>
      </c>
      <c r="D12418" t="inlineStr">
        <is>
          <t>2020-PACO</t>
        </is>
      </c>
      <c r="E12418" t="inlineStr">
        <is>
          <t>Y31031</t>
        </is>
      </c>
      <c r="F12418" t="inlineStr">
        <is>
          <t>BN</t>
        </is>
      </c>
      <c r="G12418" t="inlineStr">
        <is>
          <t>No</t>
        </is>
      </c>
      <c r="H12418" t="n">
        <v>10.4</v>
      </c>
    </row>
    <row r="12419">
      <c r="A12419" t="inlineStr">
        <is>
          <t>2020-W2-2020-PACO-Y31896</t>
        </is>
      </c>
      <c r="B12419" t="n">
        <v>2020</v>
      </c>
      <c r="C12419" t="n">
        <v>2</v>
      </c>
      <c r="D12419" t="inlineStr">
        <is>
          <t>2020-PACO</t>
        </is>
      </c>
      <c r="E12419" t="inlineStr">
        <is>
          <t>Y31896</t>
        </is>
      </c>
      <c r="F12419" t="inlineStr">
        <is>
          <t>BN</t>
        </is>
      </c>
      <c r="G12419" t="inlineStr">
        <is>
          <t>No</t>
        </is>
      </c>
      <c r="H12419" t="n">
        <v>19.2</v>
      </c>
    </row>
    <row r="12420">
      <c r="A12420" t="inlineStr">
        <is>
          <t>2020-W2-2020-PACO-Y28461</t>
        </is>
      </c>
      <c r="B12420" t="n">
        <v>2020</v>
      </c>
      <c r="C12420" t="n">
        <v>2</v>
      </c>
      <c r="D12420" t="inlineStr">
        <is>
          <t>2020-PACO</t>
        </is>
      </c>
      <c r="E12420" t="inlineStr">
        <is>
          <t>Y28461</t>
        </is>
      </c>
      <c r="F12420" t="inlineStr">
        <is>
          <t>BN</t>
        </is>
      </c>
      <c r="G12420" t="inlineStr">
        <is>
          <t>No</t>
        </is>
      </c>
      <c r="H12420" t="n">
        <v>5</v>
      </c>
    </row>
    <row r="12421">
      <c r="A12421" t="inlineStr">
        <is>
          <t>2020-W2-2020-PACO-Y32682</t>
        </is>
      </c>
      <c r="B12421" t="n">
        <v>2020</v>
      </c>
      <c r="C12421" t="n">
        <v>2</v>
      </c>
      <c r="D12421" t="inlineStr">
        <is>
          <t>2020-PACO</t>
        </is>
      </c>
      <c r="E12421" t="inlineStr">
        <is>
          <t>Y32682</t>
        </is>
      </c>
      <c r="F12421" t="inlineStr">
        <is>
          <t>BN</t>
        </is>
      </c>
      <c r="G12421" t="inlineStr">
        <is>
          <t>No</t>
        </is>
      </c>
      <c r="H12421" t="n">
        <v>0.9</v>
      </c>
    </row>
    <row r="12422">
      <c r="A12422" t="inlineStr">
        <is>
          <t>2020-W2-2020-PACO-Y31010</t>
        </is>
      </c>
      <c r="B12422" t="n">
        <v>2020</v>
      </c>
      <c r="C12422" t="n">
        <v>2</v>
      </c>
      <c r="D12422" t="inlineStr">
        <is>
          <t>2020-PACO</t>
        </is>
      </c>
      <c r="E12422" t="inlineStr">
        <is>
          <t>Y31010</t>
        </is>
      </c>
      <c r="F12422" t="inlineStr">
        <is>
          <t>BN</t>
        </is>
      </c>
      <c r="G12422" t="inlineStr">
        <is>
          <t>No</t>
        </is>
      </c>
      <c r="H12422" t="n">
        <v>8.1</v>
      </c>
    </row>
    <row r="12423">
      <c r="A12423" t="inlineStr">
        <is>
          <t>2020-W2-2020-PACO-Y-DEF:seattle</t>
        </is>
      </c>
      <c r="B12423" t="n">
        <v>2020</v>
      </c>
      <c r="C12423" t="n">
        <v>2</v>
      </c>
      <c r="D12423" t="inlineStr">
        <is>
          <t>2020-PACO</t>
        </is>
      </c>
      <c r="E12423" t="inlineStr">
        <is>
          <t>Y-DEF:seattle</t>
        </is>
      </c>
      <c r="F12423" t="inlineStr">
        <is>
          <t>BN</t>
        </is>
      </c>
      <c r="G12423" t="inlineStr">
        <is>
          <t>No</t>
        </is>
      </c>
      <c r="H12423" t="n">
        <v>3</v>
      </c>
    </row>
    <row r="12424">
      <c r="A12424" t="inlineStr">
        <is>
          <t>2020-W2-2020-PACO-Y-DEF:la-chargers</t>
        </is>
      </c>
      <c r="B12424" t="n">
        <v>2020</v>
      </c>
      <c r="C12424" t="n">
        <v>2</v>
      </c>
      <c r="D12424" t="inlineStr">
        <is>
          <t>2020-PACO</t>
        </is>
      </c>
      <c r="E12424" t="inlineStr">
        <is>
          <t>Y-DEF:la-chargers</t>
        </is>
      </c>
      <c r="F12424" t="inlineStr">
        <is>
          <t>BN</t>
        </is>
      </c>
      <c r="G12424" t="inlineStr">
        <is>
          <t>No</t>
        </is>
      </c>
      <c r="H12424" t="n">
        <v>3</v>
      </c>
    </row>
    <row r="12425">
      <c r="A12425" t="inlineStr">
        <is>
          <t>2020-W2-2020-PACO-Y30259</t>
        </is>
      </c>
      <c r="B12425" t="n">
        <v>2020</v>
      </c>
      <c r="C12425" t="n">
        <v>2</v>
      </c>
      <c r="D12425" t="inlineStr">
        <is>
          <t>2020-PACO</t>
        </is>
      </c>
      <c r="E12425" t="inlineStr">
        <is>
          <t>Y30259</t>
        </is>
      </c>
      <c r="F12425" t="inlineStr">
        <is>
          <t>IR</t>
        </is>
      </c>
      <c r="G12425" t="inlineStr">
        <is>
          <t>No</t>
        </is>
      </c>
      <c r="H12425" t="n">
        <v>0</v>
      </c>
    </row>
    <row r="12426">
      <c r="A12426" t="inlineStr">
        <is>
          <t>2020-W2-2020-PEPSALFA-Y25785</t>
        </is>
      </c>
      <c r="B12426" t="n">
        <v>2020</v>
      </c>
      <c r="C12426" t="n">
        <v>2</v>
      </c>
      <c r="D12426" t="inlineStr">
        <is>
          <t>2020-PEPSALFA</t>
        </is>
      </c>
      <c r="E12426" t="inlineStr">
        <is>
          <t>Y25785</t>
        </is>
      </c>
      <c r="F12426" t="inlineStr">
        <is>
          <t>QB</t>
        </is>
      </c>
      <c r="G12426" t="inlineStr">
        <is>
          <t>Yes</t>
        </is>
      </c>
      <c r="H12426" t="n">
        <v>36.42</v>
      </c>
    </row>
    <row r="12427">
      <c r="A12427" t="inlineStr">
        <is>
          <t>2020-W2-2020-PEPSALFA-Y26650</t>
        </is>
      </c>
      <c r="B12427" t="n">
        <v>2020</v>
      </c>
      <c r="C12427" t="n">
        <v>2</v>
      </c>
      <c r="D12427" t="inlineStr">
        <is>
          <t>2020-PEPSALFA</t>
        </is>
      </c>
      <c r="E12427" t="inlineStr">
        <is>
          <t>Y26650</t>
        </is>
      </c>
      <c r="F12427" t="inlineStr">
        <is>
          <t>WR</t>
        </is>
      </c>
      <c r="G12427" t="inlineStr">
        <is>
          <t>Yes</t>
        </is>
      </c>
      <c r="H12427" t="n">
        <v>16.8</v>
      </c>
    </row>
    <row r="12428">
      <c r="A12428" t="inlineStr">
        <is>
          <t>2020-W2-2020-PEPSALFA-Y26699</t>
        </is>
      </c>
      <c r="B12428" t="n">
        <v>2020</v>
      </c>
      <c r="C12428" t="n">
        <v>2</v>
      </c>
      <c r="D12428" t="inlineStr">
        <is>
          <t>2020-PEPSALFA</t>
        </is>
      </c>
      <c r="E12428" t="inlineStr">
        <is>
          <t>Y26699</t>
        </is>
      </c>
      <c r="F12428" t="inlineStr">
        <is>
          <t>WR</t>
        </is>
      </c>
      <c r="G12428" t="inlineStr">
        <is>
          <t>Yes</t>
        </is>
      </c>
      <c r="H12428" t="n">
        <v>13.1</v>
      </c>
    </row>
    <row r="12429">
      <c r="A12429" t="inlineStr">
        <is>
          <t>2020-W2-2020-PEPSALFA-Y29279</t>
        </is>
      </c>
      <c r="B12429" t="n">
        <v>2020</v>
      </c>
      <c r="C12429" t="n">
        <v>2</v>
      </c>
      <c r="D12429" t="inlineStr">
        <is>
          <t>2020-PEPSALFA</t>
        </is>
      </c>
      <c r="E12429" t="inlineStr">
        <is>
          <t>Y29279</t>
        </is>
      </c>
      <c r="F12429" t="inlineStr">
        <is>
          <t>RB</t>
        </is>
      </c>
      <c r="G12429" t="inlineStr">
        <is>
          <t>Yes</t>
        </is>
      </c>
      <c r="H12429" t="n">
        <v>8.4</v>
      </c>
    </row>
    <row r="12430">
      <c r="A12430" t="inlineStr">
        <is>
          <t>2020-W2-2020-PEPSALFA-Y24815</t>
        </is>
      </c>
      <c r="B12430" t="n">
        <v>2020</v>
      </c>
      <c r="C12430" t="n">
        <v>2</v>
      </c>
      <c r="D12430" t="inlineStr">
        <is>
          <t>2020-PEPSALFA</t>
        </is>
      </c>
      <c r="E12430" t="inlineStr">
        <is>
          <t>Y24815</t>
        </is>
      </c>
      <c r="F12430" t="inlineStr">
        <is>
          <t>RB</t>
        </is>
      </c>
      <c r="G12430" t="inlineStr">
        <is>
          <t>Yes</t>
        </is>
      </c>
      <c r="H12430" t="n">
        <v>14.7</v>
      </c>
    </row>
    <row r="12431">
      <c r="A12431" t="inlineStr">
        <is>
          <t>2020-W2-2020-PEPSALFA-Y24017</t>
        </is>
      </c>
      <c r="B12431" t="n">
        <v>2020</v>
      </c>
      <c r="C12431" t="n">
        <v>2</v>
      </c>
      <c r="D12431" t="inlineStr">
        <is>
          <t>2020-PEPSALFA</t>
        </is>
      </c>
      <c r="E12431" t="inlineStr">
        <is>
          <t>Y24017</t>
        </is>
      </c>
      <c r="F12431" t="inlineStr">
        <is>
          <t>TE</t>
        </is>
      </c>
      <c r="G12431" t="inlineStr">
        <is>
          <t>Yes</t>
        </is>
      </c>
      <c r="H12431" t="n">
        <v>0</v>
      </c>
    </row>
    <row r="12432">
      <c r="A12432" t="inlineStr">
        <is>
          <t>2020-W2-2020-PEPSALFA-Y27540</t>
        </is>
      </c>
      <c r="B12432" t="n">
        <v>2020</v>
      </c>
      <c r="C12432" t="n">
        <v>2</v>
      </c>
      <c r="D12432" t="inlineStr">
        <is>
          <t>2020-PEPSALFA</t>
        </is>
      </c>
      <c r="E12432" t="inlineStr">
        <is>
          <t>Y27540</t>
        </is>
      </c>
      <c r="F12432" t="inlineStr">
        <is>
          <t>W/R/T FLEX</t>
        </is>
      </c>
      <c r="G12432" t="inlineStr">
        <is>
          <t>Yes</t>
        </is>
      </c>
      <c r="H12432" t="n">
        <v>17.4</v>
      </c>
    </row>
    <row r="12433">
      <c r="A12433" t="inlineStr">
        <is>
          <t>2020-W2-2020-PEPSALFA-Y8447</t>
        </is>
      </c>
      <c r="B12433" t="n">
        <v>2020</v>
      </c>
      <c r="C12433" t="n">
        <v>2</v>
      </c>
      <c r="D12433" t="inlineStr">
        <is>
          <t>2020-PEPSALFA</t>
        </is>
      </c>
      <c r="E12433" t="inlineStr">
        <is>
          <t>Y8447</t>
        </is>
      </c>
      <c r="F12433" t="inlineStr">
        <is>
          <t>K</t>
        </is>
      </c>
      <c r="G12433" t="inlineStr">
        <is>
          <t>Yes</t>
        </is>
      </c>
      <c r="H12433" t="n">
        <v>11</v>
      </c>
    </row>
    <row r="12434">
      <c r="A12434" t="inlineStr">
        <is>
          <t>2020-W2-2020-PEPSALFA-Y-DEF:kansas-city</t>
        </is>
      </c>
      <c r="B12434" t="n">
        <v>2020</v>
      </c>
      <c r="C12434" t="n">
        <v>2</v>
      </c>
      <c r="D12434" t="inlineStr">
        <is>
          <t>2020-PEPSALFA</t>
        </is>
      </c>
      <c r="E12434" t="inlineStr">
        <is>
          <t>Y-DEF:kansas-city</t>
        </is>
      </c>
      <c r="F12434" t="inlineStr">
        <is>
          <t>DST</t>
        </is>
      </c>
      <c r="G12434" t="inlineStr">
        <is>
          <t>Yes</t>
        </is>
      </c>
      <c r="H12434" t="n">
        <v>5</v>
      </c>
    </row>
    <row r="12435">
      <c r="A12435" t="inlineStr">
        <is>
          <t>2020-W2-2020-PEPSALFA-Y31906</t>
        </is>
      </c>
      <c r="B12435" t="n">
        <v>2020</v>
      </c>
      <c r="C12435" t="n">
        <v>2</v>
      </c>
      <c r="D12435" t="inlineStr">
        <is>
          <t>2020-PEPSALFA</t>
        </is>
      </c>
      <c r="E12435" t="inlineStr">
        <is>
          <t>Y31906</t>
        </is>
      </c>
      <c r="F12435" t="inlineStr">
        <is>
          <t>BN</t>
        </is>
      </c>
      <c r="G12435" t="inlineStr">
        <is>
          <t>No</t>
        </is>
      </c>
      <c r="H12435" t="n">
        <v>8.6</v>
      </c>
    </row>
    <row r="12436">
      <c r="A12436" t="inlineStr">
        <is>
          <t>2020-W2-2020-PEPSALFA-Y31379</t>
        </is>
      </c>
      <c r="B12436" t="n">
        <v>2020</v>
      </c>
      <c r="C12436" t="n">
        <v>2</v>
      </c>
      <c r="D12436" t="inlineStr">
        <is>
          <t>2020-PEPSALFA</t>
        </is>
      </c>
      <c r="E12436" t="inlineStr">
        <is>
          <t>Y31379</t>
        </is>
      </c>
      <c r="F12436" t="inlineStr">
        <is>
          <t>BN</t>
        </is>
      </c>
      <c r="G12436" t="inlineStr">
        <is>
          <t>No</t>
        </is>
      </c>
      <c r="H12436" t="n">
        <v>0</v>
      </c>
    </row>
    <row r="12437">
      <c r="A12437" t="inlineStr">
        <is>
          <t>2020-W2-2020-PEPSALFA-Y28493</t>
        </is>
      </c>
      <c r="B12437" t="n">
        <v>2020</v>
      </c>
      <c r="C12437" t="n">
        <v>2</v>
      </c>
      <c r="D12437" t="inlineStr">
        <is>
          <t>2020-PEPSALFA</t>
        </is>
      </c>
      <c r="E12437" t="inlineStr">
        <is>
          <t>Y28493</t>
        </is>
      </c>
      <c r="F12437" t="inlineStr">
        <is>
          <t>BN</t>
        </is>
      </c>
      <c r="G12437" t="inlineStr">
        <is>
          <t>No</t>
        </is>
      </c>
      <c r="H12437" t="n">
        <v>0</v>
      </c>
    </row>
    <row r="12438">
      <c r="A12438" t="inlineStr">
        <is>
          <t>2020-W2-2020-PEPSALFA-Y31840</t>
        </is>
      </c>
      <c r="B12438" t="n">
        <v>2020</v>
      </c>
      <c r="C12438" t="n">
        <v>2</v>
      </c>
      <c r="D12438" t="inlineStr">
        <is>
          <t>2020-PEPSALFA</t>
        </is>
      </c>
      <c r="E12438" t="inlineStr">
        <is>
          <t>Y31840</t>
        </is>
      </c>
      <c r="F12438" t="inlineStr">
        <is>
          <t>BN</t>
        </is>
      </c>
      <c r="G12438" t="inlineStr">
        <is>
          <t>No</t>
        </is>
      </c>
      <c r="H12438" t="n">
        <v>8.199999999999999</v>
      </c>
    </row>
    <row r="12439">
      <c r="A12439" t="inlineStr">
        <is>
          <t>2020-W2-2020-PEPSALFA-Y7200</t>
        </is>
      </c>
      <c r="B12439" t="n">
        <v>2020</v>
      </c>
      <c r="C12439" t="n">
        <v>2</v>
      </c>
      <c r="D12439" t="inlineStr">
        <is>
          <t>2020-PEPSALFA</t>
        </is>
      </c>
      <c r="E12439" t="inlineStr">
        <is>
          <t>Y7200</t>
        </is>
      </c>
      <c r="F12439" t="inlineStr">
        <is>
          <t>BN</t>
        </is>
      </c>
      <c r="G12439" t="inlineStr">
        <is>
          <t>No</t>
        </is>
      </c>
      <c r="H12439" t="n">
        <v>18.7</v>
      </c>
    </row>
    <row r="12440">
      <c r="A12440" t="inlineStr">
        <is>
          <t>2020-W2-2020-PEPSALFA-Y31017</t>
        </is>
      </c>
      <c r="B12440" t="n">
        <v>2020</v>
      </c>
      <c r="C12440" t="n">
        <v>2</v>
      </c>
      <c r="D12440" t="inlineStr">
        <is>
          <t>2020-PEPSALFA</t>
        </is>
      </c>
      <c r="E12440" t="inlineStr">
        <is>
          <t>Y31017</t>
        </is>
      </c>
      <c r="F12440" t="inlineStr">
        <is>
          <t>BN</t>
        </is>
      </c>
      <c r="G12440" t="inlineStr">
        <is>
          <t>No</t>
        </is>
      </c>
      <c r="H12440" t="n">
        <v>7</v>
      </c>
    </row>
    <row r="12441">
      <c r="A12441" t="inlineStr">
        <is>
          <t>2020-W2-2020-PEPSALFA-Y30232</t>
        </is>
      </c>
      <c r="B12441" t="n">
        <v>2020</v>
      </c>
      <c r="C12441" t="n">
        <v>2</v>
      </c>
      <c r="D12441" t="inlineStr">
        <is>
          <t>2020-PEPSALFA</t>
        </is>
      </c>
      <c r="E12441" t="inlineStr">
        <is>
          <t>Y30232</t>
        </is>
      </c>
      <c r="F12441" t="inlineStr">
        <is>
          <t>BN</t>
        </is>
      </c>
      <c r="G12441" t="inlineStr">
        <is>
          <t>No</t>
        </is>
      </c>
      <c r="H12441" t="n">
        <v>3.2</v>
      </c>
    </row>
    <row r="12442">
      <c r="A12442" t="inlineStr">
        <is>
          <t>2020-W2-2020-PEPSALFA-Y8261</t>
        </is>
      </c>
      <c r="B12442" t="n">
        <v>2020</v>
      </c>
      <c r="C12442" t="n">
        <v>2</v>
      </c>
      <c r="D12442" t="inlineStr">
        <is>
          <t>2020-PEPSALFA</t>
        </is>
      </c>
      <c r="E12442" t="inlineStr">
        <is>
          <t>Y8261</t>
        </is>
      </c>
      <c r="F12442" t="inlineStr">
        <is>
          <t>BN</t>
        </is>
      </c>
      <c r="G12442" t="inlineStr">
        <is>
          <t>No</t>
        </is>
      </c>
      <c r="H12442" t="n">
        <v>4.1</v>
      </c>
    </row>
    <row r="12443">
      <c r="A12443" t="inlineStr">
        <is>
          <t>2020-W2-2020-EMAN-Y30125</t>
        </is>
      </c>
      <c r="B12443" t="n">
        <v>2020</v>
      </c>
      <c r="C12443" t="n">
        <v>2</v>
      </c>
      <c r="D12443" t="inlineStr">
        <is>
          <t>2020-EMAN</t>
        </is>
      </c>
      <c r="E12443" t="inlineStr">
        <is>
          <t>Y30125</t>
        </is>
      </c>
      <c r="F12443" t="inlineStr">
        <is>
          <t>QB</t>
        </is>
      </c>
      <c r="G12443" t="inlineStr">
        <is>
          <t>Yes</t>
        </is>
      </c>
      <c r="H12443" t="n">
        <v>15.7</v>
      </c>
    </row>
    <row r="12444">
      <c r="A12444" t="inlineStr">
        <is>
          <t>2020-W2-2020-EMAN-Y31908</t>
        </is>
      </c>
      <c r="B12444" t="n">
        <v>2020</v>
      </c>
      <c r="C12444" t="n">
        <v>2</v>
      </c>
      <c r="D12444" t="inlineStr">
        <is>
          <t>2020-EMAN</t>
        </is>
      </c>
      <c r="E12444" t="inlineStr">
        <is>
          <t>Y31908</t>
        </is>
      </c>
      <c r="F12444" t="inlineStr">
        <is>
          <t>WR</t>
        </is>
      </c>
      <c r="G12444" t="inlineStr">
        <is>
          <t>Yes</t>
        </is>
      </c>
      <c r="H12444" t="n">
        <v>22</v>
      </c>
    </row>
    <row r="12445">
      <c r="A12445" t="inlineStr">
        <is>
          <t>2020-W2-2020-EMAN-Y31021</t>
        </is>
      </c>
      <c r="B12445" t="n">
        <v>2020</v>
      </c>
      <c r="C12445" t="n">
        <v>2</v>
      </c>
      <c r="D12445" t="inlineStr">
        <is>
          <t>2020-EMAN</t>
        </is>
      </c>
      <c r="E12445" t="inlineStr">
        <is>
          <t>Y31021</t>
        </is>
      </c>
      <c r="F12445" t="inlineStr">
        <is>
          <t>WR</t>
        </is>
      </c>
      <c r="G12445" t="inlineStr">
        <is>
          <t>Yes</t>
        </is>
      </c>
      <c r="H12445" t="n">
        <v>0</v>
      </c>
    </row>
    <row r="12446">
      <c r="A12446" t="inlineStr">
        <is>
          <t>2020-W2-2020-EMAN-Y31005</t>
        </is>
      </c>
      <c r="B12446" t="n">
        <v>2020</v>
      </c>
      <c r="C12446" t="n">
        <v>2</v>
      </c>
      <c r="D12446" t="inlineStr">
        <is>
          <t>2020-EMAN</t>
        </is>
      </c>
      <c r="E12446" t="inlineStr">
        <is>
          <t>Y31005</t>
        </is>
      </c>
      <c r="F12446" t="inlineStr">
        <is>
          <t>RB</t>
        </is>
      </c>
      <c r="G12446" t="inlineStr">
        <is>
          <t>Yes</t>
        </is>
      </c>
      <c r="H12446" t="n">
        <v>25.8</v>
      </c>
    </row>
    <row r="12447">
      <c r="A12447" t="inlineStr">
        <is>
          <t>2020-W2-2020-EMAN-Y31008</t>
        </is>
      </c>
      <c r="B12447" t="n">
        <v>2020</v>
      </c>
      <c r="C12447" t="n">
        <v>2</v>
      </c>
      <c r="D12447" t="inlineStr">
        <is>
          <t>2020-EMAN</t>
        </is>
      </c>
      <c r="E12447" t="inlineStr">
        <is>
          <t>Y31008</t>
        </is>
      </c>
      <c r="F12447" t="inlineStr">
        <is>
          <t>RB</t>
        </is>
      </c>
      <c r="G12447" t="inlineStr">
        <is>
          <t>Yes</t>
        </is>
      </c>
      <c r="H12447" t="n">
        <v>9.699999999999999</v>
      </c>
    </row>
    <row r="12448">
      <c r="A12448" t="inlineStr">
        <is>
          <t>2020-W2-2020-EMAN-Y31056</t>
        </is>
      </c>
      <c r="B12448" t="n">
        <v>2020</v>
      </c>
      <c r="C12448" t="n">
        <v>2</v>
      </c>
      <c r="D12448" t="inlineStr">
        <is>
          <t>2020-EMAN</t>
        </is>
      </c>
      <c r="E12448" t="inlineStr">
        <is>
          <t>Y31056</t>
        </is>
      </c>
      <c r="F12448" t="inlineStr">
        <is>
          <t>TE</t>
        </is>
      </c>
      <c r="G12448" t="inlineStr">
        <is>
          <t>Yes</t>
        </is>
      </c>
      <c r="H12448" t="n">
        <v>3.4</v>
      </c>
    </row>
    <row r="12449">
      <c r="A12449" t="inlineStr">
        <is>
          <t>2020-W2-2020-EMAN-Y31905</t>
        </is>
      </c>
      <c r="B12449" t="n">
        <v>2020</v>
      </c>
      <c r="C12449" t="n">
        <v>2</v>
      </c>
      <c r="D12449" t="inlineStr">
        <is>
          <t>2020-EMAN</t>
        </is>
      </c>
      <c r="E12449" t="inlineStr">
        <is>
          <t>Y31905</t>
        </is>
      </c>
      <c r="F12449" t="inlineStr">
        <is>
          <t>W/R/T FLEX</t>
        </is>
      </c>
      <c r="G12449" t="inlineStr">
        <is>
          <t>Yes</t>
        </is>
      </c>
      <c r="H12449" t="n">
        <v>20.2</v>
      </c>
    </row>
    <row r="12450">
      <c r="A12450" t="inlineStr">
        <is>
          <t>2020-W2-2020-EMAN-Y30346</t>
        </is>
      </c>
      <c r="B12450" t="n">
        <v>2020</v>
      </c>
      <c r="C12450" t="n">
        <v>2</v>
      </c>
      <c r="D12450" t="inlineStr">
        <is>
          <t>2020-EMAN</t>
        </is>
      </c>
      <c r="E12450" t="inlineStr">
        <is>
          <t>Y30346</t>
        </is>
      </c>
      <c r="F12450" t="inlineStr">
        <is>
          <t>K</t>
        </is>
      </c>
      <c r="G12450" t="inlineStr">
        <is>
          <t>Yes</t>
        </is>
      </c>
      <c r="H12450" t="n">
        <v>13</v>
      </c>
    </row>
    <row r="12451">
      <c r="A12451" t="inlineStr">
        <is>
          <t>2020-W2-2020-EMAN-Y-DEF:chicago</t>
        </is>
      </c>
      <c r="B12451" t="n">
        <v>2020</v>
      </c>
      <c r="C12451" t="n">
        <v>2</v>
      </c>
      <c r="D12451" t="inlineStr">
        <is>
          <t>2020-EMAN</t>
        </is>
      </c>
      <c r="E12451" t="inlineStr">
        <is>
          <t>Y-DEF:chicago</t>
        </is>
      </c>
      <c r="F12451" t="inlineStr">
        <is>
          <t>DST</t>
        </is>
      </c>
      <c r="G12451" t="inlineStr">
        <is>
          <t>Yes</t>
        </is>
      </c>
      <c r="H12451" t="n">
        <v>12</v>
      </c>
    </row>
    <row r="12452">
      <c r="A12452" t="inlineStr">
        <is>
          <t>2020-W2-2020-EMAN-Y30197</t>
        </is>
      </c>
      <c r="B12452" t="n">
        <v>2020</v>
      </c>
      <c r="C12452" t="n">
        <v>2</v>
      </c>
      <c r="D12452" t="inlineStr">
        <is>
          <t>2020-EMAN</t>
        </is>
      </c>
      <c r="E12452" t="inlineStr">
        <is>
          <t>Y30197</t>
        </is>
      </c>
      <c r="F12452" t="inlineStr">
        <is>
          <t>BN</t>
        </is>
      </c>
      <c r="G12452" t="inlineStr">
        <is>
          <t>No</t>
        </is>
      </c>
      <c r="H12452" t="n">
        <v>0</v>
      </c>
    </row>
    <row r="12453">
      <c r="A12453" t="inlineStr">
        <is>
          <t>2020-W2-2020-EMAN-Y29281</t>
        </is>
      </c>
      <c r="B12453" t="n">
        <v>2020</v>
      </c>
      <c r="C12453" t="n">
        <v>2</v>
      </c>
      <c r="D12453" t="inlineStr">
        <is>
          <t>2020-EMAN</t>
        </is>
      </c>
      <c r="E12453" t="inlineStr">
        <is>
          <t>Y29281</t>
        </is>
      </c>
      <c r="F12453" t="inlineStr">
        <is>
          <t>BN</t>
        </is>
      </c>
      <c r="G12453" t="inlineStr">
        <is>
          <t>No</t>
        </is>
      </c>
      <c r="H12453" t="n">
        <v>0</v>
      </c>
    </row>
    <row r="12454">
      <c r="A12454" t="inlineStr">
        <is>
          <t>2020-W2-2020-EMAN-Y9353</t>
        </is>
      </c>
      <c r="B12454" t="n">
        <v>2020</v>
      </c>
      <c r="C12454" t="n">
        <v>2</v>
      </c>
      <c r="D12454" t="inlineStr">
        <is>
          <t>2020-EMAN</t>
        </is>
      </c>
      <c r="E12454" t="inlineStr">
        <is>
          <t>Y9353</t>
        </is>
      </c>
      <c r="F12454" t="inlineStr">
        <is>
          <t>BN</t>
        </is>
      </c>
      <c r="G12454" t="inlineStr">
        <is>
          <t>No</t>
        </is>
      </c>
      <c r="H12454" t="n">
        <v>8.300000000000001</v>
      </c>
    </row>
    <row r="12455">
      <c r="A12455" t="inlineStr">
        <is>
          <t>2020-W2-2020-EMAN-Y29236</t>
        </is>
      </c>
      <c r="B12455" t="n">
        <v>2020</v>
      </c>
      <c r="C12455" t="n">
        <v>2</v>
      </c>
      <c r="D12455" t="inlineStr">
        <is>
          <t>2020-EMAN</t>
        </is>
      </c>
      <c r="E12455" t="inlineStr">
        <is>
          <t>Y29236</t>
        </is>
      </c>
      <c r="F12455" t="inlineStr">
        <is>
          <t>BN</t>
        </is>
      </c>
      <c r="G12455" t="inlineStr">
        <is>
          <t>No</t>
        </is>
      </c>
      <c r="H12455" t="n">
        <v>14.38</v>
      </c>
    </row>
    <row r="12456">
      <c r="A12456" t="inlineStr">
        <is>
          <t>2020-W2-2020-EMAN-Y32692</t>
        </is>
      </c>
      <c r="B12456" t="n">
        <v>2020</v>
      </c>
      <c r="C12456" t="n">
        <v>2</v>
      </c>
      <c r="D12456" t="inlineStr">
        <is>
          <t>2020-EMAN</t>
        </is>
      </c>
      <c r="E12456" t="inlineStr">
        <is>
          <t>Y32692</t>
        </is>
      </c>
      <c r="F12456" t="inlineStr">
        <is>
          <t>BN</t>
        </is>
      </c>
      <c r="G12456" t="inlineStr">
        <is>
          <t>No</t>
        </is>
      </c>
      <c r="H12456" t="n">
        <v>5.9</v>
      </c>
    </row>
    <row r="12457">
      <c r="A12457" t="inlineStr">
        <is>
          <t>2020-W2-2020-EMAN-Y31500</t>
        </is>
      </c>
      <c r="B12457" t="n">
        <v>2020</v>
      </c>
      <c r="C12457" t="n">
        <v>2</v>
      </c>
      <c r="D12457" t="inlineStr">
        <is>
          <t>2020-EMAN</t>
        </is>
      </c>
      <c r="E12457" t="inlineStr">
        <is>
          <t>Y31500</t>
        </is>
      </c>
      <c r="F12457" t="inlineStr">
        <is>
          <t>BN</t>
        </is>
      </c>
      <c r="G12457" t="inlineStr">
        <is>
          <t>No</t>
        </is>
      </c>
      <c r="H12457" t="n">
        <v>1.7</v>
      </c>
    </row>
    <row r="12458">
      <c r="A12458" t="inlineStr">
        <is>
          <t>2020-W2-2020-EMAN-Y27624</t>
        </is>
      </c>
      <c r="B12458" t="n">
        <v>2020</v>
      </c>
      <c r="C12458" t="n">
        <v>2</v>
      </c>
      <c r="D12458" t="inlineStr">
        <is>
          <t>2020-EMAN</t>
        </is>
      </c>
      <c r="E12458" t="inlineStr">
        <is>
          <t>Y27624</t>
        </is>
      </c>
      <c r="F12458" t="inlineStr">
        <is>
          <t>BN</t>
        </is>
      </c>
      <c r="G12458" t="inlineStr">
        <is>
          <t>No</t>
        </is>
      </c>
      <c r="H12458" t="n">
        <v>13.7</v>
      </c>
    </row>
    <row r="12459">
      <c r="A12459" t="inlineStr">
        <is>
          <t>2020-W2-2020-EMAN-Y8565</t>
        </is>
      </c>
      <c r="B12459" t="n">
        <v>2020</v>
      </c>
      <c r="C12459" t="n">
        <v>2</v>
      </c>
      <c r="D12459" t="inlineStr">
        <is>
          <t>2020-EMAN</t>
        </is>
      </c>
      <c r="E12459" t="inlineStr">
        <is>
          <t>Y8565</t>
        </is>
      </c>
      <c r="F12459" t="inlineStr">
        <is>
          <t>BN</t>
        </is>
      </c>
      <c r="G12459" t="inlineStr">
        <is>
          <t>No</t>
        </is>
      </c>
      <c r="H12459" t="n">
        <v>3</v>
      </c>
    </row>
    <row r="12460">
      <c r="A12460" t="inlineStr">
        <is>
          <t>2020-W2-2020-ISAROD-Y24788</t>
        </is>
      </c>
      <c r="B12460" t="n">
        <v>2020</v>
      </c>
      <c r="C12460" t="n">
        <v>2</v>
      </c>
      <c r="D12460" t="inlineStr">
        <is>
          <t>2020-ISAROD</t>
        </is>
      </c>
      <c r="E12460" t="inlineStr">
        <is>
          <t>Y24788</t>
        </is>
      </c>
      <c r="F12460" t="inlineStr">
        <is>
          <t>QB</t>
        </is>
      </c>
      <c r="G12460" t="inlineStr">
        <is>
          <t>Yes</t>
        </is>
      </c>
      <c r="H12460" t="n">
        <v>35.58</v>
      </c>
    </row>
    <row r="12461">
      <c r="A12461" t="inlineStr">
        <is>
          <t>2020-W2-2020-ISAROD-Y30996</t>
        </is>
      </c>
      <c r="B12461" t="n">
        <v>2020</v>
      </c>
      <c r="C12461" t="n">
        <v>2</v>
      </c>
      <c r="D12461" t="inlineStr">
        <is>
          <t>2020-ISAROD</t>
        </is>
      </c>
      <c r="E12461" t="inlineStr">
        <is>
          <t>Y30996</t>
        </is>
      </c>
      <c r="F12461" t="inlineStr">
        <is>
          <t>WR</t>
        </is>
      </c>
      <c r="G12461" t="inlineStr">
        <is>
          <t>Yes</t>
        </is>
      </c>
      <c r="H12461" t="n">
        <v>26.4</v>
      </c>
    </row>
    <row r="12462">
      <c r="A12462" t="inlineStr">
        <is>
          <t>2020-W2-2020-ISAROD-Y28534</t>
        </is>
      </c>
      <c r="B12462" t="n">
        <v>2020</v>
      </c>
      <c r="C12462" t="n">
        <v>2</v>
      </c>
      <c r="D12462" t="inlineStr">
        <is>
          <t>2020-ISAROD</t>
        </is>
      </c>
      <c r="E12462" t="inlineStr">
        <is>
          <t>Y28534</t>
        </is>
      </c>
      <c r="F12462" t="inlineStr">
        <is>
          <t>WR</t>
        </is>
      </c>
      <c r="G12462" t="inlineStr">
        <is>
          <t>Yes</t>
        </is>
      </c>
      <c r="H12462" t="n">
        <v>25.3</v>
      </c>
    </row>
    <row r="12463">
      <c r="A12463" t="inlineStr">
        <is>
          <t>2020-W2-2020-ISAROD-Y29238</t>
        </is>
      </c>
      <c r="B12463" t="n">
        <v>2020</v>
      </c>
      <c r="C12463" t="n">
        <v>2</v>
      </c>
      <c r="D12463" t="inlineStr">
        <is>
          <t>2020-ISAROD</t>
        </is>
      </c>
      <c r="E12463" t="inlineStr">
        <is>
          <t>Y29238</t>
        </is>
      </c>
      <c r="F12463" t="inlineStr">
        <is>
          <t>RB</t>
        </is>
      </c>
      <c r="G12463" t="inlineStr">
        <is>
          <t>Yes</t>
        </is>
      </c>
      <c r="H12463" t="n">
        <v>19.2</v>
      </c>
    </row>
    <row r="12464">
      <c r="A12464" t="inlineStr">
        <is>
          <t>2020-W2-2020-ISAROD-Y28654</t>
        </is>
      </c>
      <c r="B12464" t="n">
        <v>2020</v>
      </c>
      <c r="C12464" t="n">
        <v>2</v>
      </c>
      <c r="D12464" t="inlineStr">
        <is>
          <t>2020-ISAROD</t>
        </is>
      </c>
      <c r="E12464" t="inlineStr">
        <is>
          <t>Y28654</t>
        </is>
      </c>
      <c r="F12464" t="inlineStr">
        <is>
          <t>RB</t>
        </is>
      </c>
      <c r="G12464" t="inlineStr">
        <is>
          <t>Yes</t>
        </is>
      </c>
      <c r="H12464" t="n">
        <v>19.7</v>
      </c>
    </row>
    <row r="12465">
      <c r="A12465" t="inlineStr">
        <is>
          <t>2020-W2-2020-ISAROD-Y30995</t>
        </is>
      </c>
      <c r="B12465" t="n">
        <v>2020</v>
      </c>
      <c r="C12465" t="n">
        <v>2</v>
      </c>
      <c r="D12465" t="inlineStr">
        <is>
          <t>2020-ISAROD</t>
        </is>
      </c>
      <c r="E12465" t="inlineStr">
        <is>
          <t>Y30995</t>
        </is>
      </c>
      <c r="F12465" t="inlineStr">
        <is>
          <t>TE</t>
        </is>
      </c>
      <c r="G12465" t="inlineStr">
        <is>
          <t>Yes</t>
        </is>
      </c>
      <c r="H12465" t="n">
        <v>17.7</v>
      </c>
    </row>
    <row r="12466">
      <c r="A12466" t="inlineStr">
        <is>
          <t>2020-W2-2020-ISAROD-Y30994</t>
        </is>
      </c>
      <c r="B12466" t="n">
        <v>2020</v>
      </c>
      <c r="C12466" t="n">
        <v>2</v>
      </c>
      <c r="D12466" t="inlineStr">
        <is>
          <t>2020-ISAROD</t>
        </is>
      </c>
      <c r="E12466" t="inlineStr">
        <is>
          <t>Y30994</t>
        </is>
      </c>
      <c r="F12466" t="inlineStr">
        <is>
          <t>W/R/T FLEX</t>
        </is>
      </c>
      <c r="G12466" t="inlineStr">
        <is>
          <t>Yes</t>
        </is>
      </c>
      <c r="H12466" t="n">
        <v>16</v>
      </c>
    </row>
    <row r="12467">
      <c r="A12467" t="inlineStr">
        <is>
          <t>2020-W2-2020-ISAROD-Y29754</t>
        </is>
      </c>
      <c r="B12467" t="n">
        <v>2020</v>
      </c>
      <c r="C12467" t="n">
        <v>2</v>
      </c>
      <c r="D12467" t="inlineStr">
        <is>
          <t>2020-ISAROD</t>
        </is>
      </c>
      <c r="E12467" t="inlineStr">
        <is>
          <t>Y29754</t>
        </is>
      </c>
      <c r="F12467" t="inlineStr">
        <is>
          <t>K</t>
        </is>
      </c>
      <c r="G12467" t="inlineStr">
        <is>
          <t>Yes</t>
        </is>
      </c>
      <c r="H12467" t="n">
        <v>6</v>
      </c>
    </row>
    <row r="12468">
      <c r="A12468" t="inlineStr">
        <is>
          <t>2020-W2-2020-ISAROD-Y-DEF:minnesota</t>
        </is>
      </c>
      <c r="B12468" t="n">
        <v>2020</v>
      </c>
      <c r="C12468" t="n">
        <v>2</v>
      </c>
      <c r="D12468" t="inlineStr">
        <is>
          <t>2020-ISAROD</t>
        </is>
      </c>
      <c r="E12468" t="inlineStr">
        <is>
          <t>Y-DEF:minnesota</t>
        </is>
      </c>
      <c r="F12468" t="inlineStr">
        <is>
          <t>DST</t>
        </is>
      </c>
      <c r="G12468" t="inlineStr">
        <is>
          <t>Yes</t>
        </is>
      </c>
      <c r="H12468" t="n">
        <v>4</v>
      </c>
    </row>
    <row r="12469">
      <c r="A12469" t="inlineStr">
        <is>
          <t>2020-W2-2020-ISAROD-Y30218</t>
        </is>
      </c>
      <c r="B12469" t="n">
        <v>2020</v>
      </c>
      <c r="C12469" t="n">
        <v>2</v>
      </c>
      <c r="D12469" t="inlineStr">
        <is>
          <t>2020-ISAROD</t>
        </is>
      </c>
      <c r="E12469" t="inlineStr">
        <is>
          <t>Y30218</t>
        </is>
      </c>
      <c r="F12469" t="inlineStr">
        <is>
          <t>BN</t>
        </is>
      </c>
      <c r="G12469" t="inlineStr">
        <is>
          <t>No</t>
        </is>
      </c>
      <c r="H12469" t="n">
        <v>19.1</v>
      </c>
    </row>
    <row r="12470">
      <c r="A12470" t="inlineStr">
        <is>
          <t>2020-W2-2020-ISAROD-Y9265</t>
        </is>
      </c>
      <c r="B12470" t="n">
        <v>2020</v>
      </c>
      <c r="C12470" t="n">
        <v>2</v>
      </c>
      <c r="D12470" t="inlineStr">
        <is>
          <t>2020-ISAROD</t>
        </is>
      </c>
      <c r="E12470" t="inlineStr">
        <is>
          <t>Y9265</t>
        </is>
      </c>
      <c r="F12470" t="inlineStr">
        <is>
          <t>BN</t>
        </is>
      </c>
      <c r="G12470" t="inlineStr">
        <is>
          <t>No</t>
        </is>
      </c>
      <c r="H12470" t="n">
        <v>17.16</v>
      </c>
    </row>
    <row r="12471">
      <c r="A12471" t="inlineStr">
        <is>
          <t>2020-W2-2020-ISAROD-Y25876</t>
        </is>
      </c>
      <c r="B12471" t="n">
        <v>2020</v>
      </c>
      <c r="C12471" t="n">
        <v>2</v>
      </c>
      <c r="D12471" t="inlineStr">
        <is>
          <t>2020-ISAROD</t>
        </is>
      </c>
      <c r="E12471" t="inlineStr">
        <is>
          <t>Y25876</t>
        </is>
      </c>
      <c r="F12471" t="inlineStr">
        <is>
          <t>BN</t>
        </is>
      </c>
      <c r="G12471" t="inlineStr">
        <is>
          <t>No</t>
        </is>
      </c>
      <c r="H12471" t="n">
        <v>10.3</v>
      </c>
    </row>
    <row r="12472">
      <c r="A12472" t="inlineStr">
        <is>
          <t>2020-W2-2020-ISAROD-Y29288</t>
        </is>
      </c>
      <c r="B12472" t="n">
        <v>2020</v>
      </c>
      <c r="C12472" t="n">
        <v>2</v>
      </c>
      <c r="D12472" t="inlineStr">
        <is>
          <t>2020-ISAROD</t>
        </is>
      </c>
      <c r="E12472" t="inlineStr">
        <is>
          <t>Y29288</t>
        </is>
      </c>
      <c r="F12472" t="inlineStr">
        <is>
          <t>BN</t>
        </is>
      </c>
      <c r="G12472" t="inlineStr">
        <is>
          <t>No</t>
        </is>
      </c>
      <c r="H12472" t="n">
        <v>16.7</v>
      </c>
    </row>
    <row r="12473">
      <c r="A12473" t="inlineStr">
        <is>
          <t>2020-W2-2020-ISAROD-Y27585</t>
        </is>
      </c>
      <c r="B12473" t="n">
        <v>2020</v>
      </c>
      <c r="C12473" t="n">
        <v>2</v>
      </c>
      <c r="D12473" t="inlineStr">
        <is>
          <t>2020-ISAROD</t>
        </is>
      </c>
      <c r="E12473" t="inlineStr">
        <is>
          <t>Y27585</t>
        </is>
      </c>
      <c r="F12473" t="inlineStr">
        <is>
          <t>BN</t>
        </is>
      </c>
      <c r="G12473" t="inlineStr">
        <is>
          <t>No</t>
        </is>
      </c>
      <c r="H12473" t="n">
        <v>4.7</v>
      </c>
    </row>
    <row r="12474">
      <c r="A12474" t="inlineStr">
        <is>
          <t>2020-W2-2020-ISAROD-Y31960</t>
        </is>
      </c>
      <c r="B12474" t="n">
        <v>2020</v>
      </c>
      <c r="C12474" t="n">
        <v>2</v>
      </c>
      <c r="D12474" t="inlineStr">
        <is>
          <t>2020-ISAROD</t>
        </is>
      </c>
      <c r="E12474" t="inlineStr">
        <is>
          <t>Y31960</t>
        </is>
      </c>
      <c r="F12474" t="inlineStr">
        <is>
          <t>BN</t>
        </is>
      </c>
      <c r="G12474" t="inlineStr">
        <is>
          <t>No</t>
        </is>
      </c>
      <c r="H12474" t="n">
        <v>1.4</v>
      </c>
    </row>
    <row r="12475">
      <c r="A12475" t="inlineStr">
        <is>
          <t>2020-W2-2020-ISAROD-Y24035</t>
        </is>
      </c>
      <c r="B12475" t="n">
        <v>2020</v>
      </c>
      <c r="C12475" t="n">
        <v>2</v>
      </c>
      <c r="D12475" t="inlineStr">
        <is>
          <t>2020-ISAROD</t>
        </is>
      </c>
      <c r="E12475" t="inlineStr">
        <is>
          <t>Y24035</t>
        </is>
      </c>
      <c r="F12475" t="inlineStr">
        <is>
          <t>BN</t>
        </is>
      </c>
      <c r="G12475" t="inlineStr">
        <is>
          <t>No</t>
        </is>
      </c>
      <c r="H12475" t="n">
        <v>7.2</v>
      </c>
    </row>
    <row r="12476">
      <c r="A12476" t="inlineStr">
        <is>
          <t>2020-W2-2020-ISAROD-Y30132</t>
        </is>
      </c>
      <c r="B12476" t="n">
        <v>2020</v>
      </c>
      <c r="C12476" t="n">
        <v>2</v>
      </c>
      <c r="D12476" t="inlineStr">
        <is>
          <t>2020-ISAROD</t>
        </is>
      </c>
      <c r="E12476" t="inlineStr">
        <is>
          <t>Y30132</t>
        </is>
      </c>
      <c r="F12476" t="inlineStr">
        <is>
          <t>BN</t>
        </is>
      </c>
      <c r="G12476" t="inlineStr">
        <is>
          <t>No</t>
        </is>
      </c>
      <c r="H12476" t="n">
        <v>1.6</v>
      </c>
    </row>
    <row r="12477">
      <c r="A12477" t="inlineStr">
        <is>
          <t>2020-W2-2020-ISAROD-Y30784</t>
        </is>
      </c>
      <c r="B12477" t="n">
        <v>2020</v>
      </c>
      <c r="C12477" t="n">
        <v>2</v>
      </c>
      <c r="D12477" t="inlineStr">
        <is>
          <t>2020-ISAROD</t>
        </is>
      </c>
      <c r="E12477" t="inlineStr">
        <is>
          <t>Y30784</t>
        </is>
      </c>
      <c r="F12477" t="inlineStr">
        <is>
          <t>IR</t>
        </is>
      </c>
      <c r="G12477" t="inlineStr">
        <is>
          <t>No</t>
        </is>
      </c>
      <c r="H12477" t="n">
        <v>0</v>
      </c>
    </row>
    <row r="12478">
      <c r="A12478" t="inlineStr">
        <is>
          <t>2020-W2-2020-VARO-Y30977</t>
        </is>
      </c>
      <c r="B12478" t="n">
        <v>2020</v>
      </c>
      <c r="C12478" t="n">
        <v>2</v>
      </c>
      <c r="D12478" t="inlineStr">
        <is>
          <t>2020-VARO</t>
        </is>
      </c>
      <c r="E12478" t="inlineStr">
        <is>
          <t>Y30977</t>
        </is>
      </c>
      <c r="F12478" t="inlineStr">
        <is>
          <t>QB</t>
        </is>
      </c>
      <c r="G12478" t="inlineStr">
        <is>
          <t>Yes</t>
        </is>
      </c>
      <c r="H12478" t="n">
        <v>36.5</v>
      </c>
    </row>
    <row r="12479">
      <c r="A12479" t="inlineStr">
        <is>
          <t>2020-W2-2020-VARO-Y27581</t>
        </is>
      </c>
      <c r="B12479" t="n">
        <v>2020</v>
      </c>
      <c r="C12479" t="n">
        <v>2</v>
      </c>
      <c r="D12479" t="inlineStr">
        <is>
          <t>2020-VARO</t>
        </is>
      </c>
      <c r="E12479" t="inlineStr">
        <is>
          <t>Y27581</t>
        </is>
      </c>
      <c r="F12479" t="inlineStr">
        <is>
          <t>WR</t>
        </is>
      </c>
      <c r="G12479" t="inlineStr">
        <is>
          <t>Yes</t>
        </is>
      </c>
      <c r="H12479" t="n">
        <v>5.1</v>
      </c>
    </row>
    <row r="12480">
      <c r="A12480" t="inlineStr">
        <is>
          <t>2020-W2-2020-VARO-Y27589</t>
        </is>
      </c>
      <c r="B12480" t="n">
        <v>2020</v>
      </c>
      <c r="C12480" t="n">
        <v>2</v>
      </c>
      <c r="D12480" t="inlineStr">
        <is>
          <t>2020-VARO</t>
        </is>
      </c>
      <c r="E12480" t="inlineStr">
        <is>
          <t>Y27589</t>
        </is>
      </c>
      <c r="F12480" t="inlineStr">
        <is>
          <t>WR</t>
        </is>
      </c>
      <c r="G12480" t="inlineStr">
        <is>
          <t>Yes</t>
        </is>
      </c>
      <c r="H12480" t="n">
        <v>4.8</v>
      </c>
    </row>
    <row r="12481">
      <c r="A12481" t="inlineStr">
        <is>
          <t>2020-W2-2020-VARO-Y30161</t>
        </is>
      </c>
      <c r="B12481" t="n">
        <v>2020</v>
      </c>
      <c r="C12481" t="n">
        <v>2</v>
      </c>
      <c r="D12481" t="inlineStr">
        <is>
          <t>2020-VARO</t>
        </is>
      </c>
      <c r="E12481" t="inlineStr">
        <is>
          <t>Y30161</t>
        </is>
      </c>
      <c r="F12481" t="inlineStr">
        <is>
          <t>RB</t>
        </is>
      </c>
      <c r="G12481" t="inlineStr">
        <is>
          <t>Yes</t>
        </is>
      </c>
      <c r="H12481" t="n">
        <v>10.6</v>
      </c>
    </row>
    <row r="12482">
      <c r="A12482" t="inlineStr">
        <is>
          <t>2020-W2-2020-VARO-Y30362</t>
        </is>
      </c>
      <c r="B12482" t="n">
        <v>2020</v>
      </c>
      <c r="C12482" t="n">
        <v>2</v>
      </c>
      <c r="D12482" t="inlineStr">
        <is>
          <t>2020-VARO</t>
        </is>
      </c>
      <c r="E12482" t="inlineStr">
        <is>
          <t>Y30362</t>
        </is>
      </c>
      <c r="F12482" t="inlineStr">
        <is>
          <t>RB</t>
        </is>
      </c>
      <c r="G12482" t="inlineStr">
        <is>
          <t>Yes</t>
        </is>
      </c>
      <c r="H12482" t="n">
        <v>18.3</v>
      </c>
    </row>
    <row r="12483">
      <c r="A12483" t="inlineStr">
        <is>
          <t>2020-W2-2020-VARO-Y28592</t>
        </is>
      </c>
      <c r="B12483" t="n">
        <v>2020</v>
      </c>
      <c r="C12483" t="n">
        <v>2</v>
      </c>
      <c r="D12483" t="inlineStr">
        <is>
          <t>2020-VARO</t>
        </is>
      </c>
      <c r="E12483" t="inlineStr">
        <is>
          <t>Y28592</t>
        </is>
      </c>
      <c r="F12483" t="inlineStr">
        <is>
          <t>TE</t>
        </is>
      </c>
      <c r="G12483" t="inlineStr">
        <is>
          <t>Yes</t>
        </is>
      </c>
      <c r="H12483" t="n">
        <v>22.5</v>
      </c>
    </row>
    <row r="12484">
      <c r="A12484" t="inlineStr">
        <is>
          <t>2020-W2-2020-VARO-Y30175</t>
        </is>
      </c>
      <c r="B12484" t="n">
        <v>2020</v>
      </c>
      <c r="C12484" t="n">
        <v>2</v>
      </c>
      <c r="D12484" t="inlineStr">
        <is>
          <t>2020-VARO</t>
        </is>
      </c>
      <c r="E12484" t="inlineStr">
        <is>
          <t>Y30175</t>
        </is>
      </c>
      <c r="F12484" t="inlineStr">
        <is>
          <t>W/R/T FLEX</t>
        </is>
      </c>
      <c r="G12484" t="inlineStr">
        <is>
          <t>Yes</t>
        </is>
      </c>
      <c r="H12484" t="n">
        <v>8.300000000000001</v>
      </c>
    </row>
    <row r="12485">
      <c r="A12485" t="inlineStr">
        <is>
          <t>2020-W2-2020-VARO-Y28378</t>
        </is>
      </c>
      <c r="B12485" t="n">
        <v>2020</v>
      </c>
      <c r="C12485" t="n">
        <v>2</v>
      </c>
      <c r="D12485" t="inlineStr">
        <is>
          <t>2020-VARO</t>
        </is>
      </c>
      <c r="E12485" t="inlineStr">
        <is>
          <t>Y28378</t>
        </is>
      </c>
      <c r="F12485" t="inlineStr">
        <is>
          <t>K</t>
        </is>
      </c>
      <c r="G12485" t="inlineStr">
        <is>
          <t>Yes</t>
        </is>
      </c>
      <c r="H12485" t="n">
        <v>5</v>
      </c>
    </row>
    <row r="12486">
      <c r="A12486" t="inlineStr">
        <is>
          <t>2020-W2-2020-VARO-Y-DEF:buffalo</t>
        </is>
      </c>
      <c r="B12486" t="n">
        <v>2020</v>
      </c>
      <c r="C12486" t="n">
        <v>2</v>
      </c>
      <c r="D12486" t="inlineStr">
        <is>
          <t>2020-VARO</t>
        </is>
      </c>
      <c r="E12486" t="inlineStr">
        <is>
          <t>Y-DEF:buffalo</t>
        </is>
      </c>
      <c r="F12486" t="inlineStr">
        <is>
          <t>DST</t>
        </is>
      </c>
      <c r="G12486" t="inlineStr">
        <is>
          <t>Yes</t>
        </is>
      </c>
      <c r="H12486" t="n">
        <v>2</v>
      </c>
    </row>
    <row r="12487">
      <c r="A12487" t="inlineStr">
        <is>
          <t>2020-W2-2020-VARO-Y32722</t>
        </is>
      </c>
      <c r="B12487" t="n">
        <v>2020</v>
      </c>
      <c r="C12487" t="n">
        <v>2</v>
      </c>
      <c r="D12487" t="inlineStr">
        <is>
          <t>2020-VARO</t>
        </is>
      </c>
      <c r="E12487" t="inlineStr">
        <is>
          <t>Y32722</t>
        </is>
      </c>
      <c r="F12487" t="inlineStr">
        <is>
          <t>BN</t>
        </is>
      </c>
      <c r="G12487" t="inlineStr">
        <is>
          <t>No</t>
        </is>
      </c>
      <c r="H12487" t="n">
        <v>1.3</v>
      </c>
    </row>
    <row r="12488">
      <c r="A12488" t="inlineStr">
        <is>
          <t>2020-W2-2020-VARO-Y29384</t>
        </is>
      </c>
      <c r="B12488" t="n">
        <v>2020</v>
      </c>
      <c r="C12488" t="n">
        <v>2</v>
      </c>
      <c r="D12488" t="inlineStr">
        <is>
          <t>2020-VARO</t>
        </is>
      </c>
      <c r="E12488" t="inlineStr">
        <is>
          <t>Y29384</t>
        </is>
      </c>
      <c r="F12488" t="inlineStr">
        <is>
          <t>BN</t>
        </is>
      </c>
      <c r="G12488" t="inlineStr">
        <is>
          <t>No</t>
        </is>
      </c>
      <c r="H12488" t="n">
        <v>6.4</v>
      </c>
    </row>
    <row r="12489">
      <c r="A12489" t="inlineStr">
        <is>
          <t>2020-W2-2020-VARO-Y27591</t>
        </is>
      </c>
      <c r="B12489" t="n">
        <v>2020</v>
      </c>
      <c r="C12489" t="n">
        <v>2</v>
      </c>
      <c r="D12489" t="inlineStr">
        <is>
          <t>2020-VARO</t>
        </is>
      </c>
      <c r="E12489" t="inlineStr">
        <is>
          <t>Y27591</t>
        </is>
      </c>
      <c r="F12489" t="inlineStr">
        <is>
          <t>BN</t>
        </is>
      </c>
      <c r="G12489" t="inlineStr">
        <is>
          <t>No</t>
        </is>
      </c>
      <c r="H12489" t="n">
        <v>6.1</v>
      </c>
    </row>
    <row r="12490">
      <c r="A12490" t="inlineStr">
        <is>
          <t>2020-W2-2020-VARO-Y31934</t>
        </is>
      </c>
      <c r="B12490" t="n">
        <v>2020</v>
      </c>
      <c r="C12490" t="n">
        <v>2</v>
      </c>
      <c r="D12490" t="inlineStr">
        <is>
          <t>2020-VARO</t>
        </is>
      </c>
      <c r="E12490" t="inlineStr">
        <is>
          <t>Y31934</t>
        </is>
      </c>
      <c r="F12490" t="inlineStr">
        <is>
          <t>BN</t>
        </is>
      </c>
      <c r="G12490" t="inlineStr">
        <is>
          <t>No</t>
        </is>
      </c>
      <c r="H12490" t="n">
        <v>2.1</v>
      </c>
    </row>
    <row r="12491">
      <c r="A12491" t="inlineStr">
        <is>
          <t>2020-W2-2020-VARO-Y31171</t>
        </is>
      </c>
      <c r="B12491" t="n">
        <v>2020</v>
      </c>
      <c r="C12491" t="n">
        <v>2</v>
      </c>
      <c r="D12491" t="inlineStr">
        <is>
          <t>2020-VARO</t>
        </is>
      </c>
      <c r="E12491" t="inlineStr">
        <is>
          <t>Y31171</t>
        </is>
      </c>
      <c r="F12491" t="inlineStr">
        <is>
          <t>BN</t>
        </is>
      </c>
      <c r="G12491" t="inlineStr">
        <is>
          <t>No</t>
        </is>
      </c>
      <c r="H12491" t="n">
        <v>5.8</v>
      </c>
    </row>
    <row r="12492">
      <c r="A12492" t="inlineStr">
        <is>
          <t>2020-W2-2020-VARO-Y31852</t>
        </is>
      </c>
      <c r="B12492" t="n">
        <v>2020</v>
      </c>
      <c r="C12492" t="n">
        <v>2</v>
      </c>
      <c r="D12492" t="inlineStr">
        <is>
          <t>2020-VARO</t>
        </is>
      </c>
      <c r="E12492" t="inlineStr">
        <is>
          <t>Y31852</t>
        </is>
      </c>
      <c r="F12492" t="inlineStr">
        <is>
          <t>BN</t>
        </is>
      </c>
      <c r="G12492" t="inlineStr">
        <is>
          <t>No</t>
        </is>
      </c>
      <c r="H12492" t="n">
        <v>15.7</v>
      </c>
    </row>
    <row r="12493">
      <c r="A12493" t="inlineStr">
        <is>
          <t>2020-W2-2020-VARO-Y32003</t>
        </is>
      </c>
      <c r="B12493" t="n">
        <v>2020</v>
      </c>
      <c r="C12493" t="n">
        <v>2</v>
      </c>
      <c r="D12493" t="inlineStr">
        <is>
          <t>2020-VARO</t>
        </is>
      </c>
      <c r="E12493" t="inlineStr">
        <is>
          <t>Y32003</t>
        </is>
      </c>
      <c r="F12493" t="inlineStr">
        <is>
          <t>BN</t>
        </is>
      </c>
      <c r="G12493" t="inlineStr">
        <is>
          <t>No</t>
        </is>
      </c>
      <c r="H12493" t="n">
        <v>4.8</v>
      </c>
    </row>
    <row r="12494">
      <c r="A12494" t="inlineStr">
        <is>
          <t>2020-W2-2020-VARO-Y31074</t>
        </is>
      </c>
      <c r="B12494" t="n">
        <v>2020</v>
      </c>
      <c r="C12494" t="n">
        <v>2</v>
      </c>
      <c r="D12494" t="inlineStr">
        <is>
          <t>2020-VARO</t>
        </is>
      </c>
      <c r="E12494" t="inlineStr">
        <is>
          <t>Y31074</t>
        </is>
      </c>
      <c r="F12494" t="inlineStr">
        <is>
          <t>BN</t>
        </is>
      </c>
      <c r="G12494" t="inlineStr">
        <is>
          <t>No</t>
        </is>
      </c>
      <c r="H12494" t="n">
        <v>0.9</v>
      </c>
    </row>
    <row r="12495">
      <c r="A12495" t="inlineStr">
        <is>
          <t>2020-W2-2020-ALEXAODE-Y31833</t>
        </is>
      </c>
      <c r="B12495" t="n">
        <v>2020</v>
      </c>
      <c r="C12495" t="n">
        <v>2</v>
      </c>
      <c r="D12495" t="inlineStr">
        <is>
          <t>2020-ALEXAODE</t>
        </is>
      </c>
      <c r="E12495" t="inlineStr">
        <is>
          <t>Y31833</t>
        </is>
      </c>
      <c r="F12495" t="inlineStr">
        <is>
          <t>QB</t>
        </is>
      </c>
      <c r="G12495" t="inlineStr">
        <is>
          <t>Yes</t>
        </is>
      </c>
      <c r="H12495" t="n">
        <v>33.14</v>
      </c>
    </row>
    <row r="12496">
      <c r="A12496" t="inlineStr">
        <is>
          <t>2020-W2-2020-ALEXAODE-Y24793</t>
        </is>
      </c>
      <c r="B12496" t="n">
        <v>2020</v>
      </c>
      <c r="C12496" t="n">
        <v>2</v>
      </c>
      <c r="D12496" t="inlineStr">
        <is>
          <t>2020-ALEXAODE</t>
        </is>
      </c>
      <c r="E12496" t="inlineStr">
        <is>
          <t>Y24793</t>
        </is>
      </c>
      <c r="F12496" t="inlineStr">
        <is>
          <t>WR</t>
        </is>
      </c>
      <c r="G12496" t="inlineStr">
        <is>
          <t>Yes</t>
        </is>
      </c>
      <c r="H12496" t="n">
        <v>3.4</v>
      </c>
    </row>
    <row r="12497">
      <c r="A12497" t="inlineStr">
        <is>
          <t>2020-W2-2020-ALEXAODE-Y31051</t>
        </is>
      </c>
      <c r="B12497" t="n">
        <v>2020</v>
      </c>
      <c r="C12497" t="n">
        <v>2</v>
      </c>
      <c r="D12497" t="inlineStr">
        <is>
          <t>2020-ALEXAODE</t>
        </is>
      </c>
      <c r="E12497" t="inlineStr">
        <is>
          <t>Y31051</t>
        </is>
      </c>
      <c r="F12497" t="inlineStr">
        <is>
          <t>WR</t>
        </is>
      </c>
      <c r="G12497" t="inlineStr">
        <is>
          <t>Yes</t>
        </is>
      </c>
      <c r="H12497" t="n">
        <v>6.8</v>
      </c>
    </row>
    <row r="12498">
      <c r="A12498" t="inlineStr">
        <is>
          <t>2020-W2-2020-ALEXAODE-Y28474</t>
        </is>
      </c>
      <c r="B12498" t="n">
        <v>2020</v>
      </c>
      <c r="C12498" t="n">
        <v>2</v>
      </c>
      <c r="D12498" t="inlineStr">
        <is>
          <t>2020-ALEXAODE</t>
        </is>
      </c>
      <c r="E12498" t="inlineStr">
        <is>
          <t>Y28474</t>
        </is>
      </c>
      <c r="F12498" t="inlineStr">
        <is>
          <t>RB</t>
        </is>
      </c>
      <c r="G12498" t="inlineStr">
        <is>
          <t>Yes</t>
        </is>
      </c>
      <c r="H12498" t="n">
        <v>6</v>
      </c>
    </row>
    <row r="12499">
      <c r="A12499" t="inlineStr">
        <is>
          <t>2020-W2-2020-ALEXAODE-Y28403</t>
        </is>
      </c>
      <c r="B12499" t="n">
        <v>2020</v>
      </c>
      <c r="C12499" t="n">
        <v>2</v>
      </c>
      <c r="D12499" t="inlineStr">
        <is>
          <t>2020-ALEXAODE</t>
        </is>
      </c>
      <c r="E12499" t="inlineStr">
        <is>
          <t>Y28403</t>
        </is>
      </c>
      <c r="F12499" t="inlineStr">
        <is>
          <t>RB</t>
        </is>
      </c>
      <c r="G12499" t="inlineStr">
        <is>
          <t>Yes</t>
        </is>
      </c>
      <c r="H12499" t="n">
        <v>15.4</v>
      </c>
    </row>
    <row r="12500">
      <c r="A12500" t="inlineStr">
        <is>
          <t>2020-W2-2020-ALEXAODE-Y26658</t>
        </is>
      </c>
      <c r="B12500" t="n">
        <v>2020</v>
      </c>
      <c r="C12500" t="n">
        <v>2</v>
      </c>
      <c r="D12500" t="inlineStr">
        <is>
          <t>2020-ALEXAODE</t>
        </is>
      </c>
      <c r="E12500" t="inlineStr">
        <is>
          <t>Y26658</t>
        </is>
      </c>
      <c r="F12500" t="inlineStr">
        <is>
          <t>TE</t>
        </is>
      </c>
      <c r="G12500" t="inlineStr">
        <is>
          <t>Yes</t>
        </is>
      </c>
      <c r="H12500" t="n">
        <v>6.7</v>
      </c>
    </row>
    <row r="12501">
      <c r="A12501" t="inlineStr">
        <is>
          <t>2020-W2-2020-ALEXAODE-Y30180</t>
        </is>
      </c>
      <c r="B12501" t="n">
        <v>2020</v>
      </c>
      <c r="C12501" t="n">
        <v>2</v>
      </c>
      <c r="D12501" t="inlineStr">
        <is>
          <t>2020-ALEXAODE</t>
        </is>
      </c>
      <c r="E12501" t="inlineStr">
        <is>
          <t>Y30180</t>
        </is>
      </c>
      <c r="F12501" t="inlineStr">
        <is>
          <t>W/R/T FLEX</t>
        </is>
      </c>
      <c r="G12501" t="inlineStr">
        <is>
          <t>Yes</t>
        </is>
      </c>
      <c r="H12501" t="n">
        <v>33.9</v>
      </c>
    </row>
    <row r="12502">
      <c r="A12502" t="inlineStr">
        <is>
          <t>2020-W2-2020-ALEXAODE-Y30426</t>
        </is>
      </c>
      <c r="B12502" t="n">
        <v>2020</v>
      </c>
      <c r="C12502" t="n">
        <v>2</v>
      </c>
      <c r="D12502" t="inlineStr">
        <is>
          <t>2020-ALEXAODE</t>
        </is>
      </c>
      <c r="E12502" t="inlineStr">
        <is>
          <t>Y30426</t>
        </is>
      </c>
      <c r="F12502" t="inlineStr">
        <is>
          <t>K</t>
        </is>
      </c>
      <c r="G12502" t="inlineStr">
        <is>
          <t>Yes</t>
        </is>
      </c>
      <c r="H12502" t="n">
        <v>17</v>
      </c>
    </row>
    <row r="12503">
      <c r="A12503" t="inlineStr">
        <is>
          <t>2020-W2-2020-ALEXAODE-Y-DEF:new-england</t>
        </is>
      </c>
      <c r="B12503" t="n">
        <v>2020</v>
      </c>
      <c r="C12503" t="n">
        <v>2</v>
      </c>
      <c r="D12503" t="inlineStr">
        <is>
          <t>2020-ALEXAODE</t>
        </is>
      </c>
      <c r="E12503" t="inlineStr">
        <is>
          <t>Y-DEF:new-england</t>
        </is>
      </c>
      <c r="F12503" t="inlineStr">
        <is>
          <t>DST</t>
        </is>
      </c>
      <c r="G12503" t="inlineStr">
        <is>
          <t>Yes</t>
        </is>
      </c>
      <c r="H12503" t="n">
        <v>6</v>
      </c>
    </row>
    <row r="12504">
      <c r="A12504" t="inlineStr">
        <is>
          <t>2020-W2-2020-ALEXAODE-Y30199</t>
        </is>
      </c>
      <c r="B12504" t="n">
        <v>2020</v>
      </c>
      <c r="C12504" t="n">
        <v>2</v>
      </c>
      <c r="D12504" t="inlineStr">
        <is>
          <t>2020-ALEXAODE</t>
        </is>
      </c>
      <c r="E12504" t="inlineStr">
        <is>
          <t>Y30199</t>
        </is>
      </c>
      <c r="F12504" t="inlineStr">
        <is>
          <t>BN</t>
        </is>
      </c>
      <c r="G12504" t="inlineStr">
        <is>
          <t>No</t>
        </is>
      </c>
      <c r="H12504" t="n">
        <v>23.1</v>
      </c>
    </row>
    <row r="12505">
      <c r="A12505" t="inlineStr">
        <is>
          <t>2020-W2-2020-ALEXAODE-Y8780</t>
        </is>
      </c>
      <c r="B12505" t="n">
        <v>2020</v>
      </c>
      <c r="C12505" t="n">
        <v>2</v>
      </c>
      <c r="D12505" t="inlineStr">
        <is>
          <t>2020-ALEXAODE</t>
        </is>
      </c>
      <c r="E12505" t="inlineStr">
        <is>
          <t>Y8780</t>
        </is>
      </c>
      <c r="F12505" t="inlineStr">
        <is>
          <t>BN</t>
        </is>
      </c>
      <c r="G12505" t="inlineStr">
        <is>
          <t>No</t>
        </is>
      </c>
      <c r="H12505" t="n">
        <v>30.52</v>
      </c>
    </row>
    <row r="12506">
      <c r="A12506" t="inlineStr">
        <is>
          <t>2020-W2-2020-ALEXAODE-Y30136</t>
        </is>
      </c>
      <c r="B12506" t="n">
        <v>2020</v>
      </c>
      <c r="C12506" t="n">
        <v>2</v>
      </c>
      <c r="D12506" t="inlineStr">
        <is>
          <t>2020-ALEXAODE</t>
        </is>
      </c>
      <c r="E12506" t="inlineStr">
        <is>
          <t>Y30136</t>
        </is>
      </c>
      <c r="F12506" t="inlineStr">
        <is>
          <t>BN</t>
        </is>
      </c>
      <c r="G12506" t="inlineStr">
        <is>
          <t>No</t>
        </is>
      </c>
      <c r="H12506" t="n">
        <v>9.5</v>
      </c>
    </row>
    <row r="12507">
      <c r="A12507" t="inlineStr">
        <is>
          <t>2020-W2-2020-ALEXAODE-Y32685</t>
        </is>
      </c>
      <c r="B12507" t="n">
        <v>2020</v>
      </c>
      <c r="C12507" t="n">
        <v>2</v>
      </c>
      <c r="D12507" t="inlineStr">
        <is>
          <t>2020-ALEXAODE</t>
        </is>
      </c>
      <c r="E12507" t="inlineStr">
        <is>
          <t>Y32685</t>
        </is>
      </c>
      <c r="F12507" t="inlineStr">
        <is>
          <t>BN</t>
        </is>
      </c>
      <c r="G12507" t="inlineStr">
        <is>
          <t>No</t>
        </is>
      </c>
      <c r="H12507" t="n">
        <v>8.199999999999999</v>
      </c>
    </row>
    <row r="12508">
      <c r="A12508" t="inlineStr">
        <is>
          <t>2020-W2-2020-ALEXAODE-Y32736</t>
        </is>
      </c>
      <c r="B12508" t="n">
        <v>2020</v>
      </c>
      <c r="C12508" t="n">
        <v>2</v>
      </c>
      <c r="D12508" t="inlineStr">
        <is>
          <t>2020-ALEXAODE</t>
        </is>
      </c>
      <c r="E12508" t="inlineStr">
        <is>
          <t>Y32736</t>
        </is>
      </c>
      <c r="F12508" t="inlineStr">
        <is>
          <t>BN</t>
        </is>
      </c>
      <c r="G12508" t="inlineStr">
        <is>
          <t>No</t>
        </is>
      </c>
      <c r="H12508" t="n">
        <v>11.7</v>
      </c>
    </row>
    <row r="12509">
      <c r="A12509" t="inlineStr">
        <is>
          <t>2020-W2-2020-ALEXAODE-Y27532</t>
        </is>
      </c>
      <c r="B12509" t="n">
        <v>2020</v>
      </c>
      <c r="C12509" t="n">
        <v>2</v>
      </c>
      <c r="D12509" t="inlineStr">
        <is>
          <t>2020-ALEXAODE</t>
        </is>
      </c>
      <c r="E12509" t="inlineStr">
        <is>
          <t>Y27532</t>
        </is>
      </c>
      <c r="F12509" t="inlineStr">
        <is>
          <t>BN</t>
        </is>
      </c>
      <c r="G12509" t="inlineStr">
        <is>
          <t>No</t>
        </is>
      </c>
      <c r="H12509" t="n">
        <v>1.6</v>
      </c>
    </row>
    <row r="12510">
      <c r="A12510" t="inlineStr">
        <is>
          <t>2020-W2-2020-ALEXAODE-Y31104</t>
        </is>
      </c>
      <c r="B12510" t="n">
        <v>2020</v>
      </c>
      <c r="C12510" t="n">
        <v>2</v>
      </c>
      <c r="D12510" t="inlineStr">
        <is>
          <t>2020-ALEXAODE</t>
        </is>
      </c>
      <c r="E12510" t="inlineStr">
        <is>
          <t>Y31104</t>
        </is>
      </c>
      <c r="F12510" t="inlineStr">
        <is>
          <t>BN</t>
        </is>
      </c>
      <c r="G12510" t="inlineStr">
        <is>
          <t>No</t>
        </is>
      </c>
      <c r="H12510" t="n">
        <v>2.8</v>
      </c>
    </row>
    <row r="12511">
      <c r="A12511" t="inlineStr">
        <is>
          <t>2020-W2-2020-ALEXAODE-Y26671</t>
        </is>
      </c>
      <c r="B12511" t="n">
        <v>2020</v>
      </c>
      <c r="C12511" t="n">
        <v>2</v>
      </c>
      <c r="D12511" t="inlineStr">
        <is>
          <t>2020-ALEXAODE</t>
        </is>
      </c>
      <c r="E12511" t="inlineStr">
        <is>
          <t>Y26671</t>
        </is>
      </c>
      <c r="F12511" t="inlineStr">
        <is>
          <t>IR</t>
        </is>
      </c>
      <c r="G12511" t="inlineStr">
        <is>
          <t>No</t>
        </is>
      </c>
      <c r="H12511" t="n">
        <v>0</v>
      </c>
    </row>
    <row r="12512">
      <c r="A12512" t="inlineStr">
        <is>
          <t>2020-W2-2020-ABARBA-Y30123</t>
        </is>
      </c>
      <c r="B12512" t="n">
        <v>2020</v>
      </c>
      <c r="C12512" t="n">
        <v>2</v>
      </c>
      <c r="D12512" t="inlineStr">
        <is>
          <t>2020-ABARBA</t>
        </is>
      </c>
      <c r="E12512" t="inlineStr">
        <is>
          <t>Y30123</t>
        </is>
      </c>
      <c r="F12512" t="inlineStr">
        <is>
          <t>QB</t>
        </is>
      </c>
      <c r="G12512" t="inlineStr">
        <is>
          <t>Yes</t>
        </is>
      </c>
      <c r="H12512" t="n">
        <v>29.48</v>
      </c>
    </row>
    <row r="12513">
      <c r="A12513" t="inlineStr">
        <is>
          <t>2020-W2-2020-ABARBA-Y25802</t>
        </is>
      </c>
      <c r="B12513" t="n">
        <v>2020</v>
      </c>
      <c r="C12513" t="n">
        <v>2</v>
      </c>
      <c r="D12513" t="inlineStr">
        <is>
          <t>2020-ABARBA</t>
        </is>
      </c>
      <c r="E12513" t="inlineStr">
        <is>
          <t>Y25802</t>
        </is>
      </c>
      <c r="F12513" t="inlineStr">
        <is>
          <t>WR</t>
        </is>
      </c>
      <c r="G12513" t="inlineStr">
        <is>
          <t>Yes</t>
        </is>
      </c>
      <c r="H12513" t="n">
        <v>4.3</v>
      </c>
    </row>
    <row r="12514">
      <c r="A12514" t="inlineStr">
        <is>
          <t>2020-W2-2020-ABARBA-Y31857</t>
        </is>
      </c>
      <c r="B12514" t="n">
        <v>2020</v>
      </c>
      <c r="C12514" t="n">
        <v>2</v>
      </c>
      <c r="D12514" t="inlineStr">
        <is>
          <t>2020-ABARBA</t>
        </is>
      </c>
      <c r="E12514" t="inlineStr">
        <is>
          <t>Y31857</t>
        </is>
      </c>
      <c r="F12514" t="inlineStr">
        <is>
          <t>WR</t>
        </is>
      </c>
      <c r="G12514" t="inlineStr">
        <is>
          <t>Yes</t>
        </is>
      </c>
      <c r="H12514" t="n">
        <v>6.7</v>
      </c>
    </row>
    <row r="12515">
      <c r="A12515" t="inlineStr">
        <is>
          <t>2020-W2-2020-ABARBA-Y30121</t>
        </is>
      </c>
      <c r="B12515" t="n">
        <v>2020</v>
      </c>
      <c r="C12515" t="n">
        <v>2</v>
      </c>
      <c r="D12515" t="inlineStr">
        <is>
          <t>2020-ABARBA</t>
        </is>
      </c>
      <c r="E12515" t="inlineStr">
        <is>
          <t>Y30121</t>
        </is>
      </c>
      <c r="F12515" t="inlineStr">
        <is>
          <t>RB</t>
        </is>
      </c>
      <c r="G12515" t="inlineStr">
        <is>
          <t>Yes</t>
        </is>
      </c>
      <c r="H12515" t="n">
        <v>22.8</v>
      </c>
    </row>
    <row r="12516">
      <c r="A12516" t="inlineStr">
        <is>
          <t>2020-W2-2020-ABARBA-Y32711</t>
        </is>
      </c>
      <c r="B12516" t="n">
        <v>2020</v>
      </c>
      <c r="C12516" t="n">
        <v>2</v>
      </c>
      <c r="D12516" t="inlineStr">
        <is>
          <t>2020-ABARBA</t>
        </is>
      </c>
      <c r="E12516" t="inlineStr">
        <is>
          <t>Y32711</t>
        </is>
      </c>
      <c r="F12516" t="inlineStr">
        <is>
          <t>RB</t>
        </is>
      </c>
      <c r="G12516" t="inlineStr">
        <is>
          <t>Yes</t>
        </is>
      </c>
      <c r="H12516" t="n">
        <v>18</v>
      </c>
    </row>
    <row r="12517">
      <c r="A12517" t="inlineStr">
        <is>
          <t>2020-W2-2020-ABARBA-Y26686</t>
        </is>
      </c>
      <c r="B12517" t="n">
        <v>2020</v>
      </c>
      <c r="C12517" t="n">
        <v>2</v>
      </c>
      <c r="D12517" t="inlineStr">
        <is>
          <t>2020-ABARBA</t>
        </is>
      </c>
      <c r="E12517" t="inlineStr">
        <is>
          <t>Y26686</t>
        </is>
      </c>
      <c r="F12517" t="inlineStr">
        <is>
          <t>TE</t>
        </is>
      </c>
      <c r="G12517" t="inlineStr">
        <is>
          <t>Yes</t>
        </is>
      </c>
      <c r="H12517" t="n">
        <v>19.5</v>
      </c>
    </row>
    <row r="12518">
      <c r="A12518" t="inlineStr">
        <is>
          <t>2020-W2-2020-ABARBA-Y30182</t>
        </is>
      </c>
      <c r="B12518" t="n">
        <v>2020</v>
      </c>
      <c r="C12518" t="n">
        <v>2</v>
      </c>
      <c r="D12518" t="inlineStr">
        <is>
          <t>2020-ABARBA</t>
        </is>
      </c>
      <c r="E12518" t="inlineStr">
        <is>
          <t>Y30182</t>
        </is>
      </c>
      <c r="F12518" t="inlineStr">
        <is>
          <t>W/R/T FLEX</t>
        </is>
      </c>
      <c r="G12518" t="inlineStr">
        <is>
          <t>Yes</t>
        </is>
      </c>
      <c r="H12518" t="n">
        <v>10.5</v>
      </c>
    </row>
    <row r="12519">
      <c r="A12519" t="inlineStr">
        <is>
          <t>2020-W2-2020-ABARBA-Y25881</t>
        </is>
      </c>
      <c r="B12519" t="n">
        <v>2020</v>
      </c>
      <c r="C12519" t="n">
        <v>2</v>
      </c>
      <c r="D12519" t="inlineStr">
        <is>
          <t>2020-ABARBA</t>
        </is>
      </c>
      <c r="E12519" t="inlineStr">
        <is>
          <t>Y25881</t>
        </is>
      </c>
      <c r="F12519" t="inlineStr">
        <is>
          <t>K</t>
        </is>
      </c>
      <c r="G12519" t="inlineStr">
        <is>
          <t>Yes</t>
        </is>
      </c>
      <c r="H12519" t="n">
        <v>11</v>
      </c>
    </row>
    <row r="12520">
      <c r="A12520" t="inlineStr">
        <is>
          <t>2020-W2-2020-ABARBA-Y-DEF:la-rams</t>
        </is>
      </c>
      <c r="B12520" t="n">
        <v>2020</v>
      </c>
      <c r="C12520" t="n">
        <v>2</v>
      </c>
      <c r="D12520" t="inlineStr">
        <is>
          <t>2020-ABARBA</t>
        </is>
      </c>
      <c r="E12520" t="inlineStr">
        <is>
          <t>Y-DEF:la-rams</t>
        </is>
      </c>
      <c r="F12520" t="inlineStr">
        <is>
          <t>DST</t>
        </is>
      </c>
      <c r="G12520" t="inlineStr">
        <is>
          <t>Yes</t>
        </is>
      </c>
      <c r="H12520" t="n">
        <v>7</v>
      </c>
    </row>
    <row r="12521">
      <c r="A12521" t="inlineStr">
        <is>
          <t>2020-W2-2020-ABARBA-Y31013</t>
        </is>
      </c>
      <c r="B12521" t="n">
        <v>2020</v>
      </c>
      <c r="C12521" t="n">
        <v>2</v>
      </c>
      <c r="D12521" t="inlineStr">
        <is>
          <t>2020-ABARBA</t>
        </is>
      </c>
      <c r="E12521" t="inlineStr">
        <is>
          <t>Y31013</t>
        </is>
      </c>
      <c r="F12521" t="inlineStr">
        <is>
          <t>BN</t>
        </is>
      </c>
      <c r="G12521" t="inlineStr">
        <is>
          <t>No</t>
        </is>
      </c>
      <c r="H12521" t="n">
        <v>9.199999999999999</v>
      </c>
    </row>
    <row r="12522">
      <c r="A12522" t="inlineStr">
        <is>
          <t>2020-W2-2020-ABARBA-Y5479</t>
        </is>
      </c>
      <c r="B12522" t="n">
        <v>2020</v>
      </c>
      <c r="C12522" t="n">
        <v>2</v>
      </c>
      <c r="D12522" t="inlineStr">
        <is>
          <t>2020-ABARBA</t>
        </is>
      </c>
      <c r="E12522" t="inlineStr">
        <is>
          <t>Y5479</t>
        </is>
      </c>
      <c r="F12522" t="inlineStr">
        <is>
          <t>BN</t>
        </is>
      </c>
      <c r="G12522" t="inlineStr">
        <is>
          <t>No</t>
        </is>
      </c>
      <c r="H12522" t="n">
        <v>15.48</v>
      </c>
    </row>
    <row r="12523">
      <c r="A12523" t="inlineStr">
        <is>
          <t>2020-W2-2020-ABARBA-Y27548</t>
        </is>
      </c>
      <c r="B12523" t="n">
        <v>2020</v>
      </c>
      <c r="C12523" t="n">
        <v>2</v>
      </c>
      <c r="D12523" t="inlineStr">
        <is>
          <t>2020-ABARBA</t>
        </is>
      </c>
      <c r="E12523" t="inlineStr">
        <is>
          <t>Y27548</t>
        </is>
      </c>
      <c r="F12523" t="inlineStr">
        <is>
          <t>BN</t>
        </is>
      </c>
      <c r="G12523" t="inlineStr">
        <is>
          <t>No</t>
        </is>
      </c>
      <c r="H12523" t="n">
        <v>12</v>
      </c>
    </row>
    <row r="12524">
      <c r="A12524" t="inlineStr">
        <is>
          <t>2020-W2-2020-ABARBA-Y29315</t>
        </is>
      </c>
      <c r="B12524" t="n">
        <v>2020</v>
      </c>
      <c r="C12524" t="n">
        <v>2</v>
      </c>
      <c r="D12524" t="inlineStr">
        <is>
          <t>2020-ABARBA</t>
        </is>
      </c>
      <c r="E12524" t="inlineStr">
        <is>
          <t>Y29315</t>
        </is>
      </c>
      <c r="F12524" t="inlineStr">
        <is>
          <t>BN</t>
        </is>
      </c>
      <c r="G12524" t="inlineStr">
        <is>
          <t>No</t>
        </is>
      </c>
      <c r="H12524" t="n">
        <v>3.2</v>
      </c>
    </row>
    <row r="12525">
      <c r="A12525" t="inlineStr">
        <is>
          <t>2020-W2-2020-ABARBA-Y29785</t>
        </is>
      </c>
      <c r="B12525" t="n">
        <v>2020</v>
      </c>
      <c r="C12525" t="n">
        <v>2</v>
      </c>
      <c r="D12525" t="inlineStr">
        <is>
          <t>2020-ABARBA</t>
        </is>
      </c>
      <c r="E12525" t="inlineStr">
        <is>
          <t>Y29785</t>
        </is>
      </c>
      <c r="F12525" t="inlineStr">
        <is>
          <t>BN</t>
        </is>
      </c>
      <c r="G12525" t="inlineStr">
        <is>
          <t>No</t>
        </is>
      </c>
      <c r="H12525" t="n">
        <v>13.4</v>
      </c>
    </row>
    <row r="12526">
      <c r="A12526" t="inlineStr">
        <is>
          <t>2020-W2-2020-ABARBA-Y6762</t>
        </is>
      </c>
      <c r="B12526" t="n">
        <v>2020</v>
      </c>
      <c r="C12526" t="n">
        <v>2</v>
      </c>
      <c r="D12526" t="inlineStr">
        <is>
          <t>2020-ABARBA</t>
        </is>
      </c>
      <c r="E12526" t="inlineStr">
        <is>
          <t>Y6762</t>
        </is>
      </c>
      <c r="F12526" t="inlineStr">
        <is>
          <t>BN</t>
        </is>
      </c>
      <c r="G12526" t="inlineStr">
        <is>
          <t>No</t>
        </is>
      </c>
      <c r="H12526" t="n">
        <v>8.5</v>
      </c>
    </row>
    <row r="12527">
      <c r="A12527" t="inlineStr">
        <is>
          <t>2020-W2-2020-ABARBA-Y31144</t>
        </is>
      </c>
      <c r="B12527" t="n">
        <v>2020</v>
      </c>
      <c r="C12527" t="n">
        <v>2</v>
      </c>
      <c r="D12527" t="inlineStr">
        <is>
          <t>2020-ABARBA</t>
        </is>
      </c>
      <c r="E12527" t="inlineStr">
        <is>
          <t>Y31144</t>
        </is>
      </c>
      <c r="F12527" t="inlineStr">
        <is>
          <t>BN</t>
        </is>
      </c>
      <c r="G12527" t="inlineStr">
        <is>
          <t>No</t>
        </is>
      </c>
      <c r="H12527" t="n">
        <v>7.9</v>
      </c>
    </row>
    <row r="12528">
      <c r="A12528" t="inlineStr">
        <is>
          <t>2020-W2-2020-ABARBA-Y29560</t>
        </is>
      </c>
      <c r="B12528" t="n">
        <v>2020</v>
      </c>
      <c r="C12528" t="n">
        <v>2</v>
      </c>
      <c r="D12528" t="inlineStr">
        <is>
          <t>2020-ABARBA</t>
        </is>
      </c>
      <c r="E12528" t="inlineStr">
        <is>
          <t>Y29560</t>
        </is>
      </c>
      <c r="F12528" t="inlineStr">
        <is>
          <t>BN</t>
        </is>
      </c>
      <c r="G12528" t="inlineStr">
        <is>
          <t>No</t>
        </is>
      </c>
      <c r="H12528" t="n">
        <v>0.1</v>
      </c>
    </row>
    <row r="12529">
      <c r="A12529" t="inlineStr">
        <is>
          <t>2020-W2-2020-ABARBA-Y31919</t>
        </is>
      </c>
      <c r="B12529" t="n">
        <v>2020</v>
      </c>
      <c r="C12529" t="n">
        <v>2</v>
      </c>
      <c r="D12529" t="inlineStr">
        <is>
          <t>2020-ABARBA</t>
        </is>
      </c>
      <c r="E12529" t="inlineStr">
        <is>
          <t>Y31919</t>
        </is>
      </c>
      <c r="F12529" t="inlineStr">
        <is>
          <t>IR</t>
        </is>
      </c>
      <c r="G12529" t="inlineStr">
        <is>
          <t>No</t>
        </is>
      </c>
      <c r="H12529" t="n">
        <v>0</v>
      </c>
    </row>
    <row r="12530">
      <c r="A12530" t="inlineStr">
        <is>
          <t>2020-W2-2020-PUENTETU-Y5228</t>
        </is>
      </c>
      <c r="B12530" t="n">
        <v>2020</v>
      </c>
      <c r="C12530" t="n">
        <v>2</v>
      </c>
      <c r="D12530" t="inlineStr">
        <is>
          <t>2020-PUENTETU</t>
        </is>
      </c>
      <c r="E12530" t="inlineStr">
        <is>
          <t>Y5228</t>
        </is>
      </c>
      <c r="F12530" t="inlineStr">
        <is>
          <t>QB</t>
        </is>
      </c>
      <c r="G12530" t="inlineStr">
        <is>
          <t>Yes</t>
        </is>
      </c>
      <c r="H12530" t="n">
        <v>9.68</v>
      </c>
    </row>
    <row r="12531">
      <c r="A12531" t="inlineStr">
        <is>
          <t>2020-W2-2020-PUENTETU-Y27535</t>
        </is>
      </c>
      <c r="B12531" t="n">
        <v>2020</v>
      </c>
      <c r="C12531" t="n">
        <v>2</v>
      </c>
      <c r="D12531" t="inlineStr">
        <is>
          <t>2020-PUENTETU</t>
        </is>
      </c>
      <c r="E12531" t="inlineStr">
        <is>
          <t>Y27535</t>
        </is>
      </c>
      <c r="F12531" t="inlineStr">
        <is>
          <t>WR</t>
        </is>
      </c>
      <c r="G12531" t="inlineStr">
        <is>
          <t>Yes</t>
        </is>
      </c>
      <c r="H12531" t="n">
        <v>19.9</v>
      </c>
    </row>
    <row r="12532">
      <c r="A12532" t="inlineStr">
        <is>
          <t>2020-W2-2020-PUENTETU-Y29255</t>
        </is>
      </c>
      <c r="B12532" t="n">
        <v>2020</v>
      </c>
      <c r="C12532" t="n">
        <v>2</v>
      </c>
      <c r="D12532" t="inlineStr">
        <is>
          <t>2020-PUENTETU</t>
        </is>
      </c>
      <c r="E12532" t="inlineStr">
        <is>
          <t>Y29255</t>
        </is>
      </c>
      <c r="F12532" t="inlineStr">
        <is>
          <t>WR</t>
        </is>
      </c>
      <c r="G12532" t="inlineStr">
        <is>
          <t>Yes</t>
        </is>
      </c>
      <c r="H12532" t="n">
        <v>0</v>
      </c>
    </row>
    <row r="12533">
      <c r="A12533" t="inlineStr">
        <is>
          <t>2020-W2-2020-PUENTETU-Y31885</t>
        </is>
      </c>
      <c r="B12533" t="n">
        <v>2020</v>
      </c>
      <c r="C12533" t="n">
        <v>2</v>
      </c>
      <c r="D12533" t="inlineStr">
        <is>
          <t>2020-PUENTETU</t>
        </is>
      </c>
      <c r="E12533" t="inlineStr">
        <is>
          <t>Y31885</t>
        </is>
      </c>
      <c r="F12533" t="inlineStr">
        <is>
          <t>RB</t>
        </is>
      </c>
      <c r="G12533" t="inlineStr">
        <is>
          <t>Yes</t>
        </is>
      </c>
      <c r="H12533" t="n">
        <v>18.6</v>
      </c>
    </row>
    <row r="12534">
      <c r="A12534" t="inlineStr">
        <is>
          <t>2020-W2-2020-PUENTETU-Y32702</t>
        </is>
      </c>
      <c r="B12534" t="n">
        <v>2020</v>
      </c>
      <c r="C12534" t="n">
        <v>2</v>
      </c>
      <c r="D12534" t="inlineStr">
        <is>
          <t>2020-PUENTETU</t>
        </is>
      </c>
      <c r="E12534" t="inlineStr">
        <is>
          <t>Y32702</t>
        </is>
      </c>
      <c r="F12534" t="inlineStr">
        <is>
          <t>RB</t>
        </is>
      </c>
      <c r="G12534" t="inlineStr">
        <is>
          <t>Yes</t>
        </is>
      </c>
      <c r="H12534" t="n">
        <v>10</v>
      </c>
    </row>
    <row r="12535">
      <c r="A12535" t="inlineStr">
        <is>
          <t>2020-W2-2020-PUENTETU-Y31019</t>
        </is>
      </c>
      <c r="B12535" t="n">
        <v>2020</v>
      </c>
      <c r="C12535" t="n">
        <v>2</v>
      </c>
      <c r="D12535" t="inlineStr">
        <is>
          <t>2020-PUENTETU</t>
        </is>
      </c>
      <c r="E12535" t="inlineStr">
        <is>
          <t>Y31019</t>
        </is>
      </c>
      <c r="F12535" t="inlineStr">
        <is>
          <t>TE</t>
        </is>
      </c>
      <c r="G12535" t="inlineStr">
        <is>
          <t>Yes</t>
        </is>
      </c>
      <c r="H12535" t="n">
        <v>5</v>
      </c>
    </row>
    <row r="12536">
      <c r="A12536" t="inlineStr">
        <is>
          <t>2020-W2-2020-PUENTETU-Y31856</t>
        </is>
      </c>
      <c r="B12536" t="n">
        <v>2020</v>
      </c>
      <c r="C12536" t="n">
        <v>2</v>
      </c>
      <c r="D12536" t="inlineStr">
        <is>
          <t>2020-PUENTETU</t>
        </is>
      </c>
      <c r="E12536" t="inlineStr">
        <is>
          <t>Y31856</t>
        </is>
      </c>
      <c r="F12536" t="inlineStr">
        <is>
          <t>W/R/T FLEX</t>
        </is>
      </c>
      <c r="G12536" t="inlineStr">
        <is>
          <t>Yes</t>
        </is>
      </c>
      <c r="H12536" t="n">
        <v>12</v>
      </c>
    </row>
    <row r="12537">
      <c r="A12537" t="inlineStr">
        <is>
          <t>2020-W2-2020-PUENTETU-Y30337</t>
        </is>
      </c>
      <c r="B12537" t="n">
        <v>2020</v>
      </c>
      <c r="C12537" t="n">
        <v>2</v>
      </c>
      <c r="D12537" t="inlineStr">
        <is>
          <t>2020-PUENTETU</t>
        </is>
      </c>
      <c r="E12537" t="inlineStr">
        <is>
          <t>Y30337</t>
        </is>
      </c>
      <c r="F12537" t="inlineStr">
        <is>
          <t>K</t>
        </is>
      </c>
      <c r="G12537" t="inlineStr">
        <is>
          <t>Yes</t>
        </is>
      </c>
      <c r="H12537" t="n">
        <v>13</v>
      </c>
    </row>
    <row r="12538">
      <c r="A12538" t="inlineStr">
        <is>
          <t>2020-W2-2020-PUENTETU-Y-DEF:san-francisco</t>
        </is>
      </c>
      <c r="B12538" t="n">
        <v>2020</v>
      </c>
      <c r="C12538" t="n">
        <v>2</v>
      </c>
      <c r="D12538" t="inlineStr">
        <is>
          <t>2020-PUENTETU</t>
        </is>
      </c>
      <c r="E12538" t="inlineStr">
        <is>
          <t>Y-DEF:san-francisco</t>
        </is>
      </c>
      <c r="F12538" t="inlineStr">
        <is>
          <t>DST</t>
        </is>
      </c>
      <c r="G12538" t="inlineStr">
        <is>
          <t>Yes</t>
        </is>
      </c>
      <c r="H12538" t="n">
        <v>5</v>
      </c>
    </row>
    <row r="12539">
      <c r="A12539" t="inlineStr">
        <is>
          <t>2020-W2-2020-PUENTETU-Y30213</t>
        </is>
      </c>
      <c r="B12539" t="n">
        <v>2020</v>
      </c>
      <c r="C12539" t="n">
        <v>2</v>
      </c>
      <c r="D12539" t="inlineStr">
        <is>
          <t>2020-PUENTETU</t>
        </is>
      </c>
      <c r="E12539" t="inlineStr">
        <is>
          <t>Y30213</t>
        </is>
      </c>
      <c r="F12539" t="inlineStr">
        <is>
          <t>BN</t>
        </is>
      </c>
      <c r="G12539" t="inlineStr">
        <is>
          <t>No</t>
        </is>
      </c>
      <c r="H12539" t="n">
        <v>22.4</v>
      </c>
    </row>
    <row r="12540">
      <c r="A12540" t="inlineStr">
        <is>
          <t>2020-W2-2020-PUENTETU-Y24791</t>
        </is>
      </c>
      <c r="B12540" t="n">
        <v>2020</v>
      </c>
      <c r="C12540" t="n">
        <v>2</v>
      </c>
      <c r="D12540" t="inlineStr">
        <is>
          <t>2020-PUENTETU</t>
        </is>
      </c>
      <c r="E12540" t="inlineStr">
        <is>
          <t>Y24791</t>
        </is>
      </c>
      <c r="F12540" t="inlineStr">
        <is>
          <t>BN</t>
        </is>
      </c>
      <c r="G12540" t="inlineStr">
        <is>
          <t>No</t>
        </is>
      </c>
      <c r="H12540" t="n">
        <v>4.4</v>
      </c>
    </row>
    <row r="12541">
      <c r="A12541" t="inlineStr">
        <is>
          <t>2020-W2-2020-PUENTETU-Y8826</t>
        </is>
      </c>
      <c r="B12541" t="n">
        <v>2020</v>
      </c>
      <c r="C12541" t="n">
        <v>2</v>
      </c>
      <c r="D12541" t="inlineStr">
        <is>
          <t>2020-PUENTETU</t>
        </is>
      </c>
      <c r="E12541" t="inlineStr">
        <is>
          <t>Y8826</t>
        </is>
      </c>
      <c r="F12541" t="inlineStr">
        <is>
          <t>BN</t>
        </is>
      </c>
      <c r="G12541" t="inlineStr">
        <is>
          <t>No</t>
        </is>
      </c>
      <c r="H12541" t="n">
        <v>9.4</v>
      </c>
    </row>
    <row r="12542">
      <c r="A12542" t="inlineStr">
        <is>
          <t>2020-W2-2020-PUENTETU-Y30117</t>
        </is>
      </c>
      <c r="B12542" t="n">
        <v>2020</v>
      </c>
      <c r="C12542" t="n">
        <v>2</v>
      </c>
      <c r="D12542" t="inlineStr">
        <is>
          <t>2020-PUENTETU</t>
        </is>
      </c>
      <c r="E12542" t="inlineStr">
        <is>
          <t>Y30117</t>
        </is>
      </c>
      <c r="F12542" t="inlineStr">
        <is>
          <t>BN</t>
        </is>
      </c>
      <c r="G12542" t="inlineStr">
        <is>
          <t>No</t>
        </is>
      </c>
      <c r="H12542" t="n">
        <v>27.6</v>
      </c>
    </row>
    <row r="12543">
      <c r="A12543" t="inlineStr">
        <is>
          <t>2020-W2-2020-PUENTETU-Y32691</t>
        </is>
      </c>
      <c r="B12543" t="n">
        <v>2020</v>
      </c>
      <c r="C12543" t="n">
        <v>2</v>
      </c>
      <c r="D12543" t="inlineStr">
        <is>
          <t>2020-PUENTETU</t>
        </is>
      </c>
      <c r="E12543" t="inlineStr">
        <is>
          <t>Y32691</t>
        </is>
      </c>
      <c r="F12543" t="inlineStr">
        <is>
          <t>BN</t>
        </is>
      </c>
      <c r="G12543" t="inlineStr">
        <is>
          <t>No</t>
        </is>
      </c>
      <c r="H12543" t="n">
        <v>6.1</v>
      </c>
    </row>
    <row r="12544">
      <c r="A12544" t="inlineStr">
        <is>
          <t>2020-W2-2020-PUENTETU-Y26804</t>
        </is>
      </c>
      <c r="B12544" t="n">
        <v>2020</v>
      </c>
      <c r="C12544" t="n">
        <v>2</v>
      </c>
      <c r="D12544" t="inlineStr">
        <is>
          <t>2020-PUENTETU</t>
        </is>
      </c>
      <c r="E12544" t="inlineStr">
        <is>
          <t>Y26804</t>
        </is>
      </c>
      <c r="F12544" t="inlineStr">
        <is>
          <t>BN</t>
        </is>
      </c>
      <c r="G12544" t="inlineStr">
        <is>
          <t>No</t>
        </is>
      </c>
      <c r="H12544" t="n">
        <v>4.3</v>
      </c>
    </row>
    <row r="12545">
      <c r="A12545" t="inlineStr">
        <is>
          <t>2020-W2-2020-PUENTETU-Y30120</t>
        </is>
      </c>
      <c r="B12545" t="n">
        <v>2020</v>
      </c>
      <c r="C12545" t="n">
        <v>2</v>
      </c>
      <c r="D12545" t="inlineStr">
        <is>
          <t>2020-PUENTETU</t>
        </is>
      </c>
      <c r="E12545" t="inlineStr">
        <is>
          <t>Y30120</t>
        </is>
      </c>
      <c r="F12545" t="inlineStr">
        <is>
          <t>BN</t>
        </is>
      </c>
      <c r="G12545" t="inlineStr">
        <is>
          <t>No</t>
        </is>
      </c>
      <c r="H12545" t="n">
        <v>2.4</v>
      </c>
    </row>
    <row r="12546">
      <c r="A12546" t="inlineStr">
        <is>
          <t>2020-W2-2020-PUENTETU-Y32751</t>
        </is>
      </c>
      <c r="B12546" t="n">
        <v>2020</v>
      </c>
      <c r="C12546" t="n">
        <v>2</v>
      </c>
      <c r="D12546" t="inlineStr">
        <is>
          <t>2020-PUENTETU</t>
        </is>
      </c>
      <c r="E12546" t="inlineStr">
        <is>
          <t>Y32751</t>
        </is>
      </c>
      <c r="F12546" t="inlineStr">
        <is>
          <t>BN</t>
        </is>
      </c>
      <c r="G12546" t="inlineStr">
        <is>
          <t>No</t>
        </is>
      </c>
      <c r="H12546" t="n">
        <v>5.2</v>
      </c>
    </row>
    <row r="12547">
      <c r="A12547" t="inlineStr">
        <is>
          <t>2020-W2-2020-PUENTETU-Y31883</t>
        </is>
      </c>
      <c r="B12547" t="n">
        <v>2020</v>
      </c>
      <c r="C12547" t="n">
        <v>2</v>
      </c>
      <c r="D12547" t="inlineStr">
        <is>
          <t>2020-PUENTETU</t>
        </is>
      </c>
      <c r="E12547" t="inlineStr">
        <is>
          <t>Y31883</t>
        </is>
      </c>
      <c r="F12547" t="inlineStr">
        <is>
          <t>IR</t>
        </is>
      </c>
      <c r="G12547" t="inlineStr">
        <is>
          <t>No</t>
        </is>
      </c>
      <c r="H12547" t="n">
        <v>0</v>
      </c>
    </row>
    <row r="12548">
      <c r="A12548" t="inlineStr">
        <is>
          <t>2020-W3-2020-JCHAPS-Y29369</t>
        </is>
      </c>
      <c r="B12548" t="n">
        <v>2020</v>
      </c>
      <c r="C12548" t="n">
        <v>3</v>
      </c>
      <c r="D12548" t="inlineStr">
        <is>
          <t>2020-JCHAPS</t>
        </is>
      </c>
      <c r="E12548" t="inlineStr">
        <is>
          <t>Y29369</t>
        </is>
      </c>
      <c r="F12548" t="inlineStr">
        <is>
          <t>QB</t>
        </is>
      </c>
      <c r="G12548" t="inlineStr">
        <is>
          <t>Yes</t>
        </is>
      </c>
      <c r="H12548" t="n">
        <v>35.48</v>
      </c>
    </row>
    <row r="12549">
      <c r="A12549" t="inlineStr">
        <is>
          <t>2020-W3-2020-JCHAPS-Y28392</t>
        </is>
      </c>
      <c r="B12549" t="n">
        <v>2020</v>
      </c>
      <c r="C12549" t="n">
        <v>3</v>
      </c>
      <c r="D12549" t="inlineStr">
        <is>
          <t>2020-JCHAPS</t>
        </is>
      </c>
      <c r="E12549" t="inlineStr">
        <is>
          <t>Y28392</t>
        </is>
      </c>
      <c r="F12549" t="inlineStr">
        <is>
          <t>WR</t>
        </is>
      </c>
      <c r="G12549" t="inlineStr">
        <is>
          <t>Yes</t>
        </is>
      </c>
      <c r="H12549" t="n">
        <v>13.1</v>
      </c>
    </row>
    <row r="12550">
      <c r="A12550" t="inlineStr">
        <is>
          <t>2020-W3-2020-JCHAPS-Y31898</t>
        </is>
      </c>
      <c r="B12550" t="n">
        <v>2020</v>
      </c>
      <c r="C12550" t="n">
        <v>3</v>
      </c>
      <c r="D12550" t="inlineStr">
        <is>
          <t>2020-JCHAPS</t>
        </is>
      </c>
      <c r="E12550" t="inlineStr">
        <is>
          <t>Y31898</t>
        </is>
      </c>
      <c r="F12550" t="inlineStr">
        <is>
          <t>WR</t>
        </is>
      </c>
      <c r="G12550" t="inlineStr">
        <is>
          <t>Yes</t>
        </is>
      </c>
      <c r="H12550" t="n">
        <v>0.9</v>
      </c>
    </row>
    <row r="12551">
      <c r="A12551" t="inlineStr">
        <is>
          <t>2020-W3-2020-JCHAPS-Y30154</t>
        </is>
      </c>
      <c r="B12551" t="n">
        <v>2020</v>
      </c>
      <c r="C12551" t="n">
        <v>3</v>
      </c>
      <c r="D12551" t="inlineStr">
        <is>
          <t>2020-JCHAPS</t>
        </is>
      </c>
      <c r="E12551" t="inlineStr">
        <is>
          <t>Y30154</t>
        </is>
      </c>
      <c r="F12551" t="inlineStr">
        <is>
          <t>RB</t>
        </is>
      </c>
      <c r="G12551" t="inlineStr">
        <is>
          <t>Yes</t>
        </is>
      </c>
      <c r="H12551" t="n">
        <v>24.9</v>
      </c>
    </row>
    <row r="12552">
      <c r="A12552" t="inlineStr">
        <is>
          <t>2020-W3-2020-JCHAPS-Y29307</t>
        </is>
      </c>
      <c r="B12552" t="n">
        <v>2020</v>
      </c>
      <c r="C12552" t="n">
        <v>3</v>
      </c>
      <c r="D12552" t="inlineStr">
        <is>
          <t>2020-JCHAPS</t>
        </is>
      </c>
      <c r="E12552" t="inlineStr">
        <is>
          <t>Y29307</t>
        </is>
      </c>
      <c r="F12552" t="inlineStr">
        <is>
          <t>RB</t>
        </is>
      </c>
      <c r="G12552" t="inlineStr">
        <is>
          <t>Yes</t>
        </is>
      </c>
      <c r="H12552" t="n">
        <v>8.4</v>
      </c>
    </row>
    <row r="12553">
      <c r="A12553" t="inlineStr">
        <is>
          <t>2020-W3-2020-JCHAPS-Y29344</t>
        </is>
      </c>
      <c r="B12553" t="n">
        <v>2020</v>
      </c>
      <c r="C12553" t="n">
        <v>3</v>
      </c>
      <c r="D12553" t="inlineStr">
        <is>
          <t>2020-JCHAPS</t>
        </is>
      </c>
      <c r="E12553" t="inlineStr">
        <is>
          <t>Y29344</t>
        </is>
      </c>
      <c r="F12553" t="inlineStr">
        <is>
          <t>TE</t>
        </is>
      </c>
      <c r="G12553" t="inlineStr">
        <is>
          <t>Yes</t>
        </is>
      </c>
      <c r="H12553" t="n">
        <v>7</v>
      </c>
    </row>
    <row r="12554">
      <c r="A12554" t="inlineStr">
        <is>
          <t>2020-W3-2020-JCHAPS-Y33138</t>
        </is>
      </c>
      <c r="B12554" t="n">
        <v>2020</v>
      </c>
      <c r="C12554" t="n">
        <v>3</v>
      </c>
      <c r="D12554" t="inlineStr">
        <is>
          <t>2020-JCHAPS</t>
        </is>
      </c>
      <c r="E12554" t="inlineStr">
        <is>
          <t>Y33138</t>
        </is>
      </c>
      <c r="F12554" t="inlineStr">
        <is>
          <t>W/R/T FLEX</t>
        </is>
      </c>
      <c r="G12554" t="inlineStr">
        <is>
          <t>Yes</t>
        </is>
      </c>
      <c r="H12554" t="n">
        <v>27.9</v>
      </c>
    </row>
    <row r="12555">
      <c r="A12555" t="inlineStr">
        <is>
          <t>2020-W3-2020-JCHAPS-Y31366</t>
        </is>
      </c>
      <c r="B12555" t="n">
        <v>2020</v>
      </c>
      <c r="C12555" t="n">
        <v>3</v>
      </c>
      <c r="D12555" t="inlineStr">
        <is>
          <t>2020-JCHAPS</t>
        </is>
      </c>
      <c r="E12555" t="inlineStr">
        <is>
          <t>Y31366</t>
        </is>
      </c>
      <c r="F12555" t="inlineStr">
        <is>
          <t>K</t>
        </is>
      </c>
      <c r="G12555" t="inlineStr">
        <is>
          <t>Yes</t>
        </is>
      </c>
      <c r="H12555" t="n">
        <v>5</v>
      </c>
    </row>
    <row r="12556">
      <c r="A12556" t="inlineStr">
        <is>
          <t>2020-W3-2020-JCHAPS-Y-DEF:pittsburgh</t>
        </is>
      </c>
      <c r="B12556" t="n">
        <v>2020</v>
      </c>
      <c r="C12556" t="n">
        <v>3</v>
      </c>
      <c r="D12556" t="inlineStr">
        <is>
          <t>2020-JCHAPS</t>
        </is>
      </c>
      <c r="E12556" t="inlineStr">
        <is>
          <t>Y-DEF:pittsburgh</t>
        </is>
      </c>
      <c r="F12556" t="inlineStr">
        <is>
          <t>DST</t>
        </is>
      </c>
      <c r="G12556" t="inlineStr">
        <is>
          <t>Yes</t>
        </is>
      </c>
      <c r="H12556" t="n">
        <v>7</v>
      </c>
    </row>
    <row r="12557">
      <c r="A12557" t="inlineStr">
        <is>
          <t>2020-W3-2020-JCHAPS-Y28402</t>
        </is>
      </c>
      <c r="B12557" t="n">
        <v>2020</v>
      </c>
      <c r="C12557" t="n">
        <v>3</v>
      </c>
      <c r="D12557" t="inlineStr">
        <is>
          <t>2020-JCHAPS</t>
        </is>
      </c>
      <c r="E12557" t="inlineStr">
        <is>
          <t>Y28402</t>
        </is>
      </c>
      <c r="F12557" t="inlineStr">
        <is>
          <t>BN</t>
        </is>
      </c>
      <c r="G12557" t="inlineStr">
        <is>
          <t>No</t>
        </is>
      </c>
      <c r="H12557" t="n">
        <v>9.4</v>
      </c>
    </row>
    <row r="12558">
      <c r="A12558" t="inlineStr">
        <is>
          <t>2020-W3-2020-JCHAPS-Y28990</t>
        </is>
      </c>
      <c r="B12558" t="n">
        <v>2020</v>
      </c>
      <c r="C12558" t="n">
        <v>3</v>
      </c>
      <c r="D12558" t="inlineStr">
        <is>
          <t>2020-JCHAPS</t>
        </is>
      </c>
      <c r="E12558" t="inlineStr">
        <is>
          <t>Y28990</t>
        </is>
      </c>
      <c r="F12558" t="inlineStr">
        <is>
          <t>BN</t>
        </is>
      </c>
      <c r="G12558" t="inlineStr">
        <is>
          <t>No</t>
        </is>
      </c>
      <c r="H12558" t="n">
        <v>1.9</v>
      </c>
    </row>
    <row r="12559">
      <c r="A12559" t="inlineStr">
        <is>
          <t>2020-W3-2020-JCHAPS-Y32705</t>
        </is>
      </c>
      <c r="B12559" t="n">
        <v>2020</v>
      </c>
      <c r="C12559" t="n">
        <v>3</v>
      </c>
      <c r="D12559" t="inlineStr">
        <is>
          <t>2020-JCHAPS</t>
        </is>
      </c>
      <c r="E12559" t="inlineStr">
        <is>
          <t>Y32705</t>
        </is>
      </c>
      <c r="F12559" t="inlineStr">
        <is>
          <t>BN</t>
        </is>
      </c>
      <c r="G12559" t="inlineStr">
        <is>
          <t>No</t>
        </is>
      </c>
      <c r="H12559" t="n">
        <v>2.4</v>
      </c>
    </row>
    <row r="12560">
      <c r="A12560" t="inlineStr">
        <is>
          <t>2020-W3-2020-JCHAPS-Y32725</t>
        </is>
      </c>
      <c r="B12560" t="n">
        <v>2020</v>
      </c>
      <c r="C12560" t="n">
        <v>3</v>
      </c>
      <c r="D12560" t="inlineStr">
        <is>
          <t>2020-JCHAPS</t>
        </is>
      </c>
      <c r="E12560" t="inlineStr">
        <is>
          <t>Y32725</t>
        </is>
      </c>
      <c r="F12560" t="inlineStr">
        <is>
          <t>BN</t>
        </is>
      </c>
      <c r="G12560" t="inlineStr">
        <is>
          <t>No</t>
        </is>
      </c>
      <c r="H12560" t="n">
        <v>6.4</v>
      </c>
    </row>
    <row r="12561">
      <c r="A12561" t="inlineStr">
        <is>
          <t>2020-W3-2020-JCHAPS-Y31077</t>
        </is>
      </c>
      <c r="B12561" t="n">
        <v>2020</v>
      </c>
      <c r="C12561" t="n">
        <v>3</v>
      </c>
      <c r="D12561" t="inlineStr">
        <is>
          <t>2020-JCHAPS</t>
        </is>
      </c>
      <c r="E12561" t="inlineStr">
        <is>
          <t>Y31077</t>
        </is>
      </c>
      <c r="F12561" t="inlineStr">
        <is>
          <t>BN</t>
        </is>
      </c>
      <c r="G12561" t="inlineStr">
        <is>
          <t>No</t>
        </is>
      </c>
      <c r="H12561" t="n">
        <v>3.6</v>
      </c>
    </row>
    <row r="12562">
      <c r="A12562" t="inlineStr">
        <is>
          <t>2020-W3-2020-JCHAPS-Y27631</t>
        </is>
      </c>
      <c r="B12562" t="n">
        <v>2020</v>
      </c>
      <c r="C12562" t="n">
        <v>3</v>
      </c>
      <c r="D12562" t="inlineStr">
        <is>
          <t>2020-JCHAPS</t>
        </is>
      </c>
      <c r="E12562" t="inlineStr">
        <is>
          <t>Y27631</t>
        </is>
      </c>
      <c r="F12562" t="inlineStr">
        <is>
          <t>BN</t>
        </is>
      </c>
      <c r="G12562" t="inlineStr">
        <is>
          <t>No</t>
        </is>
      </c>
      <c r="H12562" t="n">
        <v>1</v>
      </c>
    </row>
    <row r="12563">
      <c r="A12563" t="inlineStr">
        <is>
          <t>2020-W3-2020-JCHAPS-Y9496</t>
        </is>
      </c>
      <c r="B12563" t="n">
        <v>2020</v>
      </c>
      <c r="C12563" t="n">
        <v>3</v>
      </c>
      <c r="D12563" t="inlineStr">
        <is>
          <t>2020-JCHAPS</t>
        </is>
      </c>
      <c r="E12563" t="inlineStr">
        <is>
          <t>Y9496</t>
        </is>
      </c>
      <c r="F12563" t="inlineStr">
        <is>
          <t>BN</t>
        </is>
      </c>
      <c r="G12563" t="inlineStr">
        <is>
          <t>No</t>
        </is>
      </c>
      <c r="H12563" t="n">
        <v>3.2</v>
      </c>
    </row>
    <row r="12564">
      <c r="A12564" t="inlineStr">
        <is>
          <t>2020-W3-2020-JCHAPS-Y30209</t>
        </is>
      </c>
      <c r="B12564" t="n">
        <v>2020</v>
      </c>
      <c r="C12564" t="n">
        <v>3</v>
      </c>
      <c r="D12564" t="inlineStr">
        <is>
          <t>2020-JCHAPS</t>
        </is>
      </c>
      <c r="E12564" t="inlineStr">
        <is>
          <t>Y30209</t>
        </is>
      </c>
      <c r="F12564" t="inlineStr">
        <is>
          <t>BN</t>
        </is>
      </c>
      <c r="G12564" t="inlineStr">
        <is>
          <t>No</t>
        </is>
      </c>
      <c r="H12564" t="n">
        <v>14.7</v>
      </c>
    </row>
    <row r="12565">
      <c r="A12565" t="inlineStr">
        <is>
          <t>2020-W3-2020-PEPSALFA-Y25785</t>
        </is>
      </c>
      <c r="B12565" t="n">
        <v>2020</v>
      </c>
      <c r="C12565" t="n">
        <v>3</v>
      </c>
      <c r="D12565" t="inlineStr">
        <is>
          <t>2020-PEPSALFA</t>
        </is>
      </c>
      <c r="E12565" t="inlineStr">
        <is>
          <t>Y25785</t>
        </is>
      </c>
      <c r="F12565" t="inlineStr">
        <is>
          <t>QB</t>
        </is>
      </c>
      <c r="G12565" t="inlineStr">
        <is>
          <t>Yes</t>
        </is>
      </c>
      <c r="H12565" t="n">
        <v>38.8</v>
      </c>
    </row>
    <row r="12566">
      <c r="A12566" t="inlineStr">
        <is>
          <t>2020-W3-2020-PEPSALFA-Y26650</t>
        </is>
      </c>
      <c r="B12566" t="n">
        <v>2020</v>
      </c>
      <c r="C12566" t="n">
        <v>3</v>
      </c>
      <c r="D12566" t="inlineStr">
        <is>
          <t>2020-PEPSALFA</t>
        </is>
      </c>
      <c r="E12566" t="inlineStr">
        <is>
          <t>Y26650</t>
        </is>
      </c>
      <c r="F12566" t="inlineStr">
        <is>
          <t>WR</t>
        </is>
      </c>
      <c r="G12566" t="inlineStr">
        <is>
          <t>Yes</t>
        </is>
      </c>
      <c r="H12566" t="n">
        <v>18.7</v>
      </c>
    </row>
    <row r="12567">
      <c r="A12567" t="inlineStr">
        <is>
          <t>2020-W3-2020-PEPSALFA-Y26699</t>
        </is>
      </c>
      <c r="B12567" t="n">
        <v>2020</v>
      </c>
      <c r="C12567" t="n">
        <v>3</v>
      </c>
      <c r="D12567" t="inlineStr">
        <is>
          <t>2020-PEPSALFA</t>
        </is>
      </c>
      <c r="E12567" t="inlineStr">
        <is>
          <t>Y26699</t>
        </is>
      </c>
      <c r="F12567" t="inlineStr">
        <is>
          <t>WR</t>
        </is>
      </c>
      <c r="G12567" t="inlineStr">
        <is>
          <t>Yes</t>
        </is>
      </c>
      <c r="H12567" t="n">
        <v>23.7</v>
      </c>
    </row>
    <row r="12568">
      <c r="A12568" t="inlineStr">
        <is>
          <t>2020-W3-2020-PEPSALFA-Y29279</t>
        </is>
      </c>
      <c r="B12568" t="n">
        <v>2020</v>
      </c>
      <c r="C12568" t="n">
        <v>3</v>
      </c>
      <c r="D12568" t="inlineStr">
        <is>
          <t>2020-PEPSALFA</t>
        </is>
      </c>
      <c r="E12568" t="inlineStr">
        <is>
          <t>Y29279</t>
        </is>
      </c>
      <c r="F12568" t="inlineStr">
        <is>
          <t>RB</t>
        </is>
      </c>
      <c r="G12568" t="inlineStr">
        <is>
          <t>Yes</t>
        </is>
      </c>
      <c r="H12568" t="n">
        <v>26</v>
      </c>
    </row>
    <row r="12569">
      <c r="A12569" t="inlineStr">
        <is>
          <t>2020-W3-2020-PEPSALFA-Y24815</t>
        </is>
      </c>
      <c r="B12569" t="n">
        <v>2020</v>
      </c>
      <c r="C12569" t="n">
        <v>3</v>
      </c>
      <c r="D12569" t="inlineStr">
        <is>
          <t>2020-PEPSALFA</t>
        </is>
      </c>
      <c r="E12569" t="inlineStr">
        <is>
          <t>Y24815</t>
        </is>
      </c>
      <c r="F12569" t="inlineStr">
        <is>
          <t>RB</t>
        </is>
      </c>
      <c r="G12569" t="inlineStr">
        <is>
          <t>Yes</t>
        </is>
      </c>
      <c r="H12569" t="n">
        <v>3</v>
      </c>
    </row>
    <row r="12570">
      <c r="A12570" t="inlineStr">
        <is>
          <t>2020-W3-2020-PEPSALFA-Y31840</t>
        </is>
      </c>
      <c r="B12570" t="n">
        <v>2020</v>
      </c>
      <c r="C12570" t="n">
        <v>3</v>
      </c>
      <c r="D12570" t="inlineStr">
        <is>
          <t>2020-PEPSALFA</t>
        </is>
      </c>
      <c r="E12570" t="inlineStr">
        <is>
          <t>Y31840</t>
        </is>
      </c>
      <c r="F12570" t="inlineStr">
        <is>
          <t>TE</t>
        </is>
      </c>
      <c r="G12570" t="inlineStr">
        <is>
          <t>Yes</t>
        </is>
      </c>
      <c r="H12570" t="n">
        <v>7.3</v>
      </c>
    </row>
    <row r="12571">
      <c r="A12571" t="inlineStr">
        <is>
          <t>2020-W3-2020-PEPSALFA-Y27540</t>
        </is>
      </c>
      <c r="B12571" t="n">
        <v>2020</v>
      </c>
      <c r="C12571" t="n">
        <v>3</v>
      </c>
      <c r="D12571" t="inlineStr">
        <is>
          <t>2020-PEPSALFA</t>
        </is>
      </c>
      <c r="E12571" t="inlineStr">
        <is>
          <t>Y27540</t>
        </is>
      </c>
      <c r="F12571" t="inlineStr">
        <is>
          <t>W/R/T FLEX</t>
        </is>
      </c>
      <c r="G12571" t="inlineStr">
        <is>
          <t>Yes</t>
        </is>
      </c>
      <c r="H12571" t="n">
        <v>7.9</v>
      </c>
    </row>
    <row r="12572">
      <c r="A12572" t="inlineStr">
        <is>
          <t>2020-W3-2020-PEPSALFA-Y8447</t>
        </is>
      </c>
      <c r="B12572" t="n">
        <v>2020</v>
      </c>
      <c r="C12572" t="n">
        <v>3</v>
      </c>
      <c r="D12572" t="inlineStr">
        <is>
          <t>2020-PEPSALFA</t>
        </is>
      </c>
      <c r="E12572" t="inlineStr">
        <is>
          <t>Y8447</t>
        </is>
      </c>
      <c r="F12572" t="inlineStr">
        <is>
          <t>K</t>
        </is>
      </c>
      <c r="G12572" t="inlineStr">
        <is>
          <t>Yes</t>
        </is>
      </c>
      <c r="H12572" t="n">
        <v>16</v>
      </c>
    </row>
    <row r="12573">
      <c r="A12573" t="inlineStr">
        <is>
          <t>2020-W3-2020-PEPSALFA-Y-DEF:kansas-city</t>
        </is>
      </c>
      <c r="B12573" t="n">
        <v>2020</v>
      </c>
      <c r="C12573" t="n">
        <v>3</v>
      </c>
      <c r="D12573" t="inlineStr">
        <is>
          <t>2020-PEPSALFA</t>
        </is>
      </c>
      <c r="E12573" t="inlineStr">
        <is>
          <t>Y-DEF:kansas-city</t>
        </is>
      </c>
      <c r="F12573" t="inlineStr">
        <is>
          <t>DST</t>
        </is>
      </c>
      <c r="G12573" t="inlineStr">
        <is>
          <t>Yes</t>
        </is>
      </c>
      <c r="H12573" t="n">
        <v>7</v>
      </c>
    </row>
    <row r="12574">
      <c r="A12574" t="inlineStr">
        <is>
          <t>2020-W3-2020-PEPSALFA-Y24017</t>
        </is>
      </c>
      <c r="B12574" t="n">
        <v>2020</v>
      </c>
      <c r="C12574" t="n">
        <v>3</v>
      </c>
      <c r="D12574" t="inlineStr">
        <is>
          <t>2020-PEPSALFA</t>
        </is>
      </c>
      <c r="E12574" t="inlineStr">
        <is>
          <t>Y24017</t>
        </is>
      </c>
      <c r="F12574" t="inlineStr">
        <is>
          <t>BN</t>
        </is>
      </c>
      <c r="G12574" t="inlineStr">
        <is>
          <t>No</t>
        </is>
      </c>
      <c r="H12574" t="n">
        <v>7.8</v>
      </c>
    </row>
    <row r="12575">
      <c r="A12575" t="inlineStr">
        <is>
          <t>2020-W3-2020-PEPSALFA-Y31906</t>
        </is>
      </c>
      <c r="B12575" t="n">
        <v>2020</v>
      </c>
      <c r="C12575" t="n">
        <v>3</v>
      </c>
      <c r="D12575" t="inlineStr">
        <is>
          <t>2020-PEPSALFA</t>
        </is>
      </c>
      <c r="E12575" t="inlineStr">
        <is>
          <t>Y31906</t>
        </is>
      </c>
      <c r="F12575" t="inlineStr">
        <is>
          <t>BN</t>
        </is>
      </c>
      <c r="G12575" t="inlineStr">
        <is>
          <t>No</t>
        </is>
      </c>
      <c r="H12575" t="n">
        <v>14.1</v>
      </c>
    </row>
    <row r="12576">
      <c r="A12576" t="inlineStr">
        <is>
          <t>2020-W3-2020-PEPSALFA-Y31379</t>
        </is>
      </c>
      <c r="B12576" t="n">
        <v>2020</v>
      </c>
      <c r="C12576" t="n">
        <v>3</v>
      </c>
      <c r="D12576" t="inlineStr">
        <is>
          <t>2020-PEPSALFA</t>
        </is>
      </c>
      <c r="E12576" t="inlineStr">
        <is>
          <t>Y31379</t>
        </is>
      </c>
      <c r="F12576" t="inlineStr">
        <is>
          <t>BN</t>
        </is>
      </c>
      <c r="G12576" t="inlineStr">
        <is>
          <t>No</t>
        </is>
      </c>
      <c r="H12576" t="n">
        <v>0</v>
      </c>
    </row>
    <row r="12577">
      <c r="A12577" t="inlineStr">
        <is>
          <t>2020-W3-2020-PEPSALFA-Y28493</t>
        </is>
      </c>
      <c r="B12577" t="n">
        <v>2020</v>
      </c>
      <c r="C12577" t="n">
        <v>3</v>
      </c>
      <c r="D12577" t="inlineStr">
        <is>
          <t>2020-PEPSALFA</t>
        </is>
      </c>
      <c r="E12577" t="inlineStr">
        <is>
          <t>Y28493</t>
        </is>
      </c>
      <c r="F12577" t="inlineStr">
        <is>
          <t>BN</t>
        </is>
      </c>
      <c r="G12577" t="inlineStr">
        <is>
          <t>No</t>
        </is>
      </c>
      <c r="H12577" t="n">
        <v>0</v>
      </c>
    </row>
    <row r="12578">
      <c r="A12578" t="inlineStr">
        <is>
          <t>2020-W3-2020-PEPSALFA-Y7200</t>
        </is>
      </c>
      <c r="B12578" t="n">
        <v>2020</v>
      </c>
      <c r="C12578" t="n">
        <v>3</v>
      </c>
      <c r="D12578" t="inlineStr">
        <is>
          <t>2020-PEPSALFA</t>
        </is>
      </c>
      <c r="E12578" t="inlineStr">
        <is>
          <t>Y7200</t>
        </is>
      </c>
      <c r="F12578" t="inlineStr">
        <is>
          <t>BN</t>
        </is>
      </c>
      <c r="G12578" t="inlineStr">
        <is>
          <t>No</t>
        </is>
      </c>
      <c r="H12578" t="n">
        <v>24.52</v>
      </c>
    </row>
    <row r="12579">
      <c r="A12579" t="inlineStr">
        <is>
          <t>2020-W3-2020-PEPSALFA-Y31017</t>
        </is>
      </c>
      <c r="B12579" t="n">
        <v>2020</v>
      </c>
      <c r="C12579" t="n">
        <v>3</v>
      </c>
      <c r="D12579" t="inlineStr">
        <is>
          <t>2020-PEPSALFA</t>
        </is>
      </c>
      <c r="E12579" t="inlineStr">
        <is>
          <t>Y31017</t>
        </is>
      </c>
      <c r="F12579" t="inlineStr">
        <is>
          <t>BN</t>
        </is>
      </c>
      <c r="G12579" t="inlineStr">
        <is>
          <t>No</t>
        </is>
      </c>
      <c r="H12579" t="n">
        <v>0</v>
      </c>
    </row>
    <row r="12580">
      <c r="A12580" t="inlineStr">
        <is>
          <t>2020-W3-2020-PEPSALFA-Y30232</t>
        </is>
      </c>
      <c r="B12580" t="n">
        <v>2020</v>
      </c>
      <c r="C12580" t="n">
        <v>3</v>
      </c>
      <c r="D12580" t="inlineStr">
        <is>
          <t>2020-PEPSALFA</t>
        </is>
      </c>
      <c r="E12580" t="inlineStr">
        <is>
          <t>Y30232</t>
        </is>
      </c>
      <c r="F12580" t="inlineStr">
        <is>
          <t>BN</t>
        </is>
      </c>
      <c r="G12580" t="inlineStr">
        <is>
          <t>No</t>
        </is>
      </c>
      <c r="H12580" t="n">
        <v>5.6</v>
      </c>
    </row>
    <row r="12581">
      <c r="A12581" t="inlineStr">
        <is>
          <t>2020-W3-2020-PEPSALFA-Y8261</t>
        </is>
      </c>
      <c r="B12581" t="n">
        <v>2020</v>
      </c>
      <c r="C12581" t="n">
        <v>3</v>
      </c>
      <c r="D12581" t="inlineStr">
        <is>
          <t>2020-PEPSALFA</t>
        </is>
      </c>
      <c r="E12581" t="inlineStr">
        <is>
          <t>Y8261</t>
        </is>
      </c>
      <c r="F12581" t="inlineStr">
        <is>
          <t>BN</t>
        </is>
      </c>
      <c r="G12581" t="inlineStr">
        <is>
          <t>No</t>
        </is>
      </c>
      <c r="H12581" t="n">
        <v>9</v>
      </c>
    </row>
    <row r="12582">
      <c r="A12582" t="inlineStr">
        <is>
          <t>2020-W3-2020-PACO-Y25718</t>
        </is>
      </c>
      <c r="B12582" t="n">
        <v>2020</v>
      </c>
      <c r="C12582" t="n">
        <v>3</v>
      </c>
      <c r="D12582" t="inlineStr">
        <is>
          <t>2020-PACO</t>
        </is>
      </c>
      <c r="E12582" t="inlineStr">
        <is>
          <t>Y25718</t>
        </is>
      </c>
      <c r="F12582" t="inlineStr">
        <is>
          <t>QB</t>
        </is>
      </c>
      <c r="G12582" t="inlineStr">
        <is>
          <t>Yes</t>
        </is>
      </c>
      <c r="H12582" t="n">
        <v>13.24</v>
      </c>
    </row>
    <row r="12583">
      <c r="A12583" t="inlineStr">
        <is>
          <t>2020-W3-2020-PACO-Y27277</t>
        </is>
      </c>
      <c r="B12583" t="n">
        <v>2020</v>
      </c>
      <c r="C12583" t="n">
        <v>3</v>
      </c>
      <c r="D12583" t="inlineStr">
        <is>
          <t>2020-PACO</t>
        </is>
      </c>
      <c r="E12583" t="inlineStr">
        <is>
          <t>Y27277</t>
        </is>
      </c>
      <c r="F12583" t="inlineStr">
        <is>
          <t>WR</t>
        </is>
      </c>
      <c r="G12583" t="inlineStr">
        <is>
          <t>Yes</t>
        </is>
      </c>
      <c r="H12583" t="n">
        <v>10.8</v>
      </c>
    </row>
    <row r="12584">
      <c r="A12584" t="inlineStr">
        <is>
          <t>2020-W3-2020-PACO-Y31896</t>
        </is>
      </c>
      <c r="B12584" t="n">
        <v>2020</v>
      </c>
      <c r="C12584" t="n">
        <v>3</v>
      </c>
      <c r="D12584" t="inlineStr">
        <is>
          <t>2020-PACO</t>
        </is>
      </c>
      <c r="E12584" t="inlineStr">
        <is>
          <t>Y31896</t>
        </is>
      </c>
      <c r="F12584" t="inlineStr">
        <is>
          <t>WR</t>
        </is>
      </c>
      <c r="G12584" t="inlineStr">
        <is>
          <t>Yes</t>
        </is>
      </c>
      <c r="H12584" t="n">
        <v>17</v>
      </c>
    </row>
    <row r="12585">
      <c r="A12585" t="inlineStr">
        <is>
          <t>2020-W3-2020-PACO-Y30423</t>
        </is>
      </c>
      <c r="B12585" t="n">
        <v>2020</v>
      </c>
      <c r="C12585" t="n">
        <v>3</v>
      </c>
      <c r="D12585" t="inlineStr">
        <is>
          <t>2020-PACO</t>
        </is>
      </c>
      <c r="E12585" t="inlineStr">
        <is>
          <t>Y30423</t>
        </is>
      </c>
      <c r="F12585" t="inlineStr">
        <is>
          <t>RB</t>
        </is>
      </c>
      <c r="G12585" t="inlineStr">
        <is>
          <t>Yes</t>
        </is>
      </c>
      <c r="H12585" t="n">
        <v>25.8</v>
      </c>
    </row>
    <row r="12586">
      <c r="A12586" t="inlineStr">
        <is>
          <t>2020-W3-2020-PACO-Y28514</t>
        </is>
      </c>
      <c r="B12586" t="n">
        <v>2020</v>
      </c>
      <c r="C12586" t="n">
        <v>3</v>
      </c>
      <c r="D12586" t="inlineStr">
        <is>
          <t>2020-PACO</t>
        </is>
      </c>
      <c r="E12586" t="inlineStr">
        <is>
          <t>Y28514</t>
        </is>
      </c>
      <c r="F12586" t="inlineStr">
        <is>
          <t>RB</t>
        </is>
      </c>
      <c r="G12586" t="inlineStr">
        <is>
          <t>Yes</t>
        </is>
      </c>
      <c r="H12586" t="n">
        <v>19.1</v>
      </c>
    </row>
    <row r="12587">
      <c r="A12587" t="inlineStr">
        <is>
          <t>2020-W3-2020-PACO-Y31012</t>
        </is>
      </c>
      <c r="B12587" t="n">
        <v>2020</v>
      </c>
      <c r="C12587" t="n">
        <v>3</v>
      </c>
      <c r="D12587" t="inlineStr">
        <is>
          <t>2020-PACO</t>
        </is>
      </c>
      <c r="E12587" t="inlineStr">
        <is>
          <t>Y31012</t>
        </is>
      </c>
      <c r="F12587" t="inlineStr">
        <is>
          <t>TE</t>
        </is>
      </c>
      <c r="G12587" t="inlineStr">
        <is>
          <t>Yes</t>
        </is>
      </c>
      <c r="H12587" t="n">
        <v>8</v>
      </c>
    </row>
    <row r="12588">
      <c r="A12588" t="inlineStr">
        <is>
          <t>2020-W3-2020-PACO-Y32687</t>
        </is>
      </c>
      <c r="B12588" t="n">
        <v>2020</v>
      </c>
      <c r="C12588" t="n">
        <v>3</v>
      </c>
      <c r="D12588" t="inlineStr">
        <is>
          <t>2020-PACO</t>
        </is>
      </c>
      <c r="E12588" t="inlineStr">
        <is>
          <t>Y32687</t>
        </is>
      </c>
      <c r="F12588" t="inlineStr">
        <is>
          <t>W/R/T FLEX</t>
        </is>
      </c>
      <c r="G12588" t="inlineStr">
        <is>
          <t>Yes</t>
        </is>
      </c>
      <c r="H12588" t="n">
        <v>9.1</v>
      </c>
    </row>
    <row r="12589">
      <c r="A12589" t="inlineStr">
        <is>
          <t>2020-W3-2020-PACO-Y26534</t>
        </is>
      </c>
      <c r="B12589" t="n">
        <v>2020</v>
      </c>
      <c r="C12589" t="n">
        <v>3</v>
      </c>
      <c r="D12589" t="inlineStr">
        <is>
          <t>2020-PACO</t>
        </is>
      </c>
      <c r="E12589" t="inlineStr">
        <is>
          <t>Y26534</t>
        </is>
      </c>
      <c r="F12589" t="inlineStr">
        <is>
          <t>K</t>
        </is>
      </c>
      <c r="G12589" t="inlineStr">
        <is>
          <t>Yes</t>
        </is>
      </c>
      <c r="H12589" t="n">
        <v>9</v>
      </c>
    </row>
    <row r="12590">
      <c r="A12590" t="inlineStr">
        <is>
          <t>2020-W3-2020-PACO-Y-DEF:la-chargers</t>
        </is>
      </c>
      <c r="B12590" t="n">
        <v>2020</v>
      </c>
      <c r="C12590" t="n">
        <v>3</v>
      </c>
      <c r="D12590" t="inlineStr">
        <is>
          <t>2020-PACO</t>
        </is>
      </c>
      <c r="E12590" t="inlineStr">
        <is>
          <t>Y-DEF:la-chargers</t>
        </is>
      </c>
      <c r="F12590" t="inlineStr">
        <is>
          <t>DST</t>
        </is>
      </c>
      <c r="G12590" t="inlineStr">
        <is>
          <t>Yes</t>
        </is>
      </c>
      <c r="H12590" t="n">
        <v>4</v>
      </c>
    </row>
    <row r="12591">
      <c r="A12591" t="inlineStr">
        <is>
          <t>2020-W3-2020-PACO-Y24936</t>
        </is>
      </c>
      <c r="B12591" t="n">
        <v>2020</v>
      </c>
      <c r="C12591" t="n">
        <v>3</v>
      </c>
      <c r="D12591" t="inlineStr">
        <is>
          <t>2020-PACO</t>
        </is>
      </c>
      <c r="E12591" t="inlineStr">
        <is>
          <t>Y24936</t>
        </is>
      </c>
      <c r="F12591" t="inlineStr">
        <is>
          <t>BN</t>
        </is>
      </c>
      <c r="G12591" t="inlineStr">
        <is>
          <t>No</t>
        </is>
      </c>
      <c r="H12591" t="n">
        <v>1.5</v>
      </c>
    </row>
    <row r="12592">
      <c r="A12592" t="inlineStr">
        <is>
          <t>2020-W3-2020-PACO-Y32671</t>
        </is>
      </c>
      <c r="B12592" t="n">
        <v>2020</v>
      </c>
      <c r="C12592" t="n">
        <v>3</v>
      </c>
      <c r="D12592" t="inlineStr">
        <is>
          <t>2020-PACO</t>
        </is>
      </c>
      <c r="E12592" t="inlineStr">
        <is>
          <t>Y32671</t>
        </is>
      </c>
      <c r="F12592" t="inlineStr">
        <is>
          <t>BN</t>
        </is>
      </c>
      <c r="G12592" t="inlineStr">
        <is>
          <t>No</t>
        </is>
      </c>
      <c r="H12592" t="n">
        <v>20.38</v>
      </c>
    </row>
    <row r="12593">
      <c r="A12593" t="inlineStr">
        <is>
          <t>2020-W3-2020-PACO-Y31031</t>
        </is>
      </c>
      <c r="B12593" t="n">
        <v>2020</v>
      </c>
      <c r="C12593" t="n">
        <v>3</v>
      </c>
      <c r="D12593" t="inlineStr">
        <is>
          <t>2020-PACO</t>
        </is>
      </c>
      <c r="E12593" t="inlineStr">
        <is>
          <t>Y31031</t>
        </is>
      </c>
      <c r="F12593" t="inlineStr">
        <is>
          <t>BN</t>
        </is>
      </c>
      <c r="G12593" t="inlineStr">
        <is>
          <t>No</t>
        </is>
      </c>
      <c r="H12593" t="n">
        <v>0</v>
      </c>
    </row>
    <row r="12594">
      <c r="A12594" t="inlineStr">
        <is>
          <t>2020-W3-2020-PACO-Y27648</t>
        </is>
      </c>
      <c r="B12594" t="n">
        <v>2020</v>
      </c>
      <c r="C12594" t="n">
        <v>3</v>
      </c>
      <c r="D12594" t="inlineStr">
        <is>
          <t>2020-PACO</t>
        </is>
      </c>
      <c r="E12594" t="inlineStr">
        <is>
          <t>Y27648</t>
        </is>
      </c>
      <c r="F12594" t="inlineStr">
        <is>
          <t>BN</t>
        </is>
      </c>
      <c r="G12594" t="inlineStr">
        <is>
          <t>No</t>
        </is>
      </c>
      <c r="H12594" t="n">
        <v>5.1</v>
      </c>
    </row>
    <row r="12595">
      <c r="A12595" t="inlineStr">
        <is>
          <t>2020-W3-2020-PACO-Y32756</t>
        </is>
      </c>
      <c r="B12595" t="n">
        <v>2020</v>
      </c>
      <c r="C12595" t="n">
        <v>3</v>
      </c>
      <c r="D12595" t="inlineStr">
        <is>
          <t>2020-PACO</t>
        </is>
      </c>
      <c r="E12595" t="inlineStr">
        <is>
          <t>Y32756</t>
        </is>
      </c>
      <c r="F12595" t="inlineStr">
        <is>
          <t>BN</t>
        </is>
      </c>
      <c r="G12595" t="inlineStr">
        <is>
          <t>No</t>
        </is>
      </c>
      <c r="H12595" t="n">
        <v>0</v>
      </c>
    </row>
    <row r="12596">
      <c r="A12596" t="inlineStr">
        <is>
          <t>2020-W3-2020-PACO-Y32682</t>
        </is>
      </c>
      <c r="B12596" t="n">
        <v>2020</v>
      </c>
      <c r="C12596" t="n">
        <v>3</v>
      </c>
      <c r="D12596" t="inlineStr">
        <is>
          <t>2020-PACO</t>
        </is>
      </c>
      <c r="E12596" t="inlineStr">
        <is>
          <t>Y32682</t>
        </is>
      </c>
      <c r="F12596" t="inlineStr">
        <is>
          <t>BN</t>
        </is>
      </c>
      <c r="G12596" t="inlineStr">
        <is>
          <t>No</t>
        </is>
      </c>
      <c r="H12596" t="n">
        <v>0</v>
      </c>
    </row>
    <row r="12597">
      <c r="A12597" t="inlineStr">
        <is>
          <t>2020-W3-2020-PACO-Y31268</t>
        </is>
      </c>
      <c r="B12597" t="n">
        <v>2020</v>
      </c>
      <c r="C12597" t="n">
        <v>3</v>
      </c>
      <c r="D12597" t="inlineStr">
        <is>
          <t>2020-PACO</t>
        </is>
      </c>
      <c r="E12597" t="inlineStr">
        <is>
          <t>Y31268</t>
        </is>
      </c>
      <c r="F12597" t="inlineStr">
        <is>
          <t>BN</t>
        </is>
      </c>
      <c r="G12597" t="inlineStr">
        <is>
          <t>No</t>
        </is>
      </c>
      <c r="H12597" t="n">
        <v>23.4</v>
      </c>
    </row>
    <row r="12598">
      <c r="A12598" t="inlineStr">
        <is>
          <t>2020-W3-2020-PACO-Y-DEF:seattle</t>
        </is>
      </c>
      <c r="B12598" t="n">
        <v>2020</v>
      </c>
      <c r="C12598" t="n">
        <v>3</v>
      </c>
      <c r="D12598" t="inlineStr">
        <is>
          <t>2020-PACO</t>
        </is>
      </c>
      <c r="E12598" t="inlineStr">
        <is>
          <t>Y-DEF:seattle</t>
        </is>
      </c>
      <c r="F12598" t="inlineStr">
        <is>
          <t>BN</t>
        </is>
      </c>
      <c r="G12598" t="inlineStr">
        <is>
          <t>No</t>
        </is>
      </c>
      <c r="H12598" t="n">
        <v>11</v>
      </c>
    </row>
    <row r="12599">
      <c r="A12599" t="inlineStr">
        <is>
          <t>2020-W3-2020-PACO-Y30259</t>
        </is>
      </c>
      <c r="B12599" t="n">
        <v>2020</v>
      </c>
      <c r="C12599" t="n">
        <v>3</v>
      </c>
      <c r="D12599" t="inlineStr">
        <is>
          <t>2020-PACO</t>
        </is>
      </c>
      <c r="E12599" t="inlineStr">
        <is>
          <t>Y30259</t>
        </is>
      </c>
      <c r="F12599" t="inlineStr">
        <is>
          <t>IR</t>
        </is>
      </c>
      <c r="G12599" t="inlineStr">
        <is>
          <t>No</t>
        </is>
      </c>
      <c r="H12599" t="n">
        <v>0</v>
      </c>
    </row>
    <row r="12600">
      <c r="A12600" t="inlineStr">
        <is>
          <t>2020-W3-2020-ALEXAODE-Y31833</t>
        </is>
      </c>
      <c r="B12600" t="n">
        <v>2020</v>
      </c>
      <c r="C12600" t="n">
        <v>3</v>
      </c>
      <c r="D12600" t="inlineStr">
        <is>
          <t>2020-ALEXAODE</t>
        </is>
      </c>
      <c r="E12600" t="inlineStr">
        <is>
          <t>Y31833</t>
        </is>
      </c>
      <c r="F12600" t="inlineStr">
        <is>
          <t>QB</t>
        </is>
      </c>
      <c r="G12600" t="inlineStr">
        <is>
          <t>Yes</t>
        </is>
      </c>
      <c r="H12600" t="n">
        <v>24.7</v>
      </c>
    </row>
    <row r="12601">
      <c r="A12601" t="inlineStr">
        <is>
          <t>2020-W3-2020-ALEXAODE-Y31051</t>
        </is>
      </c>
      <c r="B12601" t="n">
        <v>2020</v>
      </c>
      <c r="C12601" t="n">
        <v>3</v>
      </c>
      <c r="D12601" t="inlineStr">
        <is>
          <t>2020-ALEXAODE</t>
        </is>
      </c>
      <c r="E12601" t="inlineStr">
        <is>
          <t>Y31051</t>
        </is>
      </c>
      <c r="F12601" t="inlineStr">
        <is>
          <t>WR</t>
        </is>
      </c>
      <c r="G12601" t="inlineStr">
        <is>
          <t>Yes</t>
        </is>
      </c>
      <c r="H12601" t="n">
        <v>24.8</v>
      </c>
    </row>
    <row r="12602">
      <c r="A12602" t="inlineStr">
        <is>
          <t>2020-W3-2020-ALEXAODE-Y31164</t>
        </is>
      </c>
      <c r="B12602" t="n">
        <v>2020</v>
      </c>
      <c r="C12602" t="n">
        <v>3</v>
      </c>
      <c r="D12602" t="inlineStr">
        <is>
          <t>2020-ALEXAODE</t>
        </is>
      </c>
      <c r="E12602" t="inlineStr">
        <is>
          <t>Y31164</t>
        </is>
      </c>
      <c r="F12602" t="inlineStr">
        <is>
          <t>WR</t>
        </is>
      </c>
      <c r="G12602" t="inlineStr">
        <is>
          <t>Yes</t>
        </is>
      </c>
      <c r="H12602" t="n">
        <v>3.6</v>
      </c>
    </row>
    <row r="12603">
      <c r="A12603" t="inlineStr">
        <is>
          <t>2020-W3-2020-ALEXAODE-Y28474</t>
        </is>
      </c>
      <c r="B12603" t="n">
        <v>2020</v>
      </c>
      <c r="C12603" t="n">
        <v>3</v>
      </c>
      <c r="D12603" t="inlineStr">
        <is>
          <t>2020-ALEXAODE</t>
        </is>
      </c>
      <c r="E12603" t="inlineStr">
        <is>
          <t>Y28474</t>
        </is>
      </c>
      <c r="F12603" t="inlineStr">
        <is>
          <t>RB</t>
        </is>
      </c>
      <c r="G12603" t="inlineStr">
        <is>
          <t>Yes</t>
        </is>
      </c>
      <c r="H12603" t="n">
        <v>11.6</v>
      </c>
    </row>
    <row r="12604">
      <c r="A12604" t="inlineStr">
        <is>
          <t>2020-W3-2020-ALEXAODE-Y28403</t>
        </is>
      </c>
      <c r="B12604" t="n">
        <v>2020</v>
      </c>
      <c r="C12604" t="n">
        <v>3</v>
      </c>
      <c r="D12604" t="inlineStr">
        <is>
          <t>2020-ALEXAODE</t>
        </is>
      </c>
      <c r="E12604" t="inlineStr">
        <is>
          <t>Y28403</t>
        </is>
      </c>
      <c r="F12604" t="inlineStr">
        <is>
          <t>RB</t>
        </is>
      </c>
      <c r="G12604" t="inlineStr">
        <is>
          <t>Yes</t>
        </is>
      </c>
      <c r="H12604" t="n">
        <v>5.8</v>
      </c>
    </row>
    <row r="12605">
      <c r="A12605" t="inlineStr">
        <is>
          <t>2020-W3-2020-ALEXAODE-Y26658</t>
        </is>
      </c>
      <c r="B12605" t="n">
        <v>2020</v>
      </c>
      <c r="C12605" t="n">
        <v>3</v>
      </c>
      <c r="D12605" t="inlineStr">
        <is>
          <t>2020-ALEXAODE</t>
        </is>
      </c>
      <c r="E12605" t="inlineStr">
        <is>
          <t>Y26658</t>
        </is>
      </c>
      <c r="F12605" t="inlineStr">
        <is>
          <t>TE</t>
        </is>
      </c>
      <c r="G12605" t="inlineStr">
        <is>
          <t>Yes</t>
        </is>
      </c>
      <c r="H12605" t="n">
        <v>10.5</v>
      </c>
    </row>
    <row r="12606">
      <c r="A12606" t="inlineStr">
        <is>
          <t>2020-W3-2020-ALEXAODE-Y30180</t>
        </is>
      </c>
      <c r="B12606" t="n">
        <v>2020</v>
      </c>
      <c r="C12606" t="n">
        <v>3</v>
      </c>
      <c r="D12606" t="inlineStr">
        <is>
          <t>2020-ALEXAODE</t>
        </is>
      </c>
      <c r="E12606" t="inlineStr">
        <is>
          <t>Y30180</t>
        </is>
      </c>
      <c r="F12606" t="inlineStr">
        <is>
          <t>W/R/T FLEX</t>
        </is>
      </c>
      <c r="G12606" t="inlineStr">
        <is>
          <t>Yes</t>
        </is>
      </c>
      <c r="H12606" t="n">
        <v>40.2</v>
      </c>
    </row>
    <row r="12607">
      <c r="A12607" t="inlineStr">
        <is>
          <t>2020-W3-2020-ALEXAODE-Y30426</t>
        </is>
      </c>
      <c r="B12607" t="n">
        <v>2020</v>
      </c>
      <c r="C12607" t="n">
        <v>3</v>
      </c>
      <c r="D12607" t="inlineStr">
        <is>
          <t>2020-ALEXAODE</t>
        </is>
      </c>
      <c r="E12607" t="inlineStr">
        <is>
          <t>Y30426</t>
        </is>
      </c>
      <c r="F12607" t="inlineStr">
        <is>
          <t>K</t>
        </is>
      </c>
      <c r="G12607" t="inlineStr">
        <is>
          <t>Yes</t>
        </is>
      </c>
      <c r="H12607" t="n">
        <v>8</v>
      </c>
    </row>
    <row r="12608">
      <c r="A12608" t="inlineStr">
        <is>
          <t>2020-W3-2020-ALEXAODE-Y-DEF:tampa-bay</t>
        </is>
      </c>
      <c r="B12608" t="n">
        <v>2020</v>
      </c>
      <c r="C12608" t="n">
        <v>3</v>
      </c>
      <c r="D12608" t="inlineStr">
        <is>
          <t>2020-ALEXAODE</t>
        </is>
      </c>
      <c r="E12608" t="inlineStr">
        <is>
          <t>Y-DEF:tampa-bay</t>
        </is>
      </c>
      <c r="F12608" t="inlineStr">
        <is>
          <t>DST</t>
        </is>
      </c>
      <c r="G12608" t="inlineStr">
        <is>
          <t>Yes</t>
        </is>
      </c>
      <c r="H12608" t="n">
        <v>18</v>
      </c>
    </row>
    <row r="12609">
      <c r="A12609" t="inlineStr">
        <is>
          <t>2020-W3-2020-ALEXAODE-Y24793</t>
        </is>
      </c>
      <c r="B12609" t="n">
        <v>2020</v>
      </c>
      <c r="C12609" t="n">
        <v>3</v>
      </c>
      <c r="D12609" t="inlineStr">
        <is>
          <t>2020-ALEXAODE</t>
        </is>
      </c>
      <c r="E12609" t="inlineStr">
        <is>
          <t>Y24793</t>
        </is>
      </c>
      <c r="F12609" t="inlineStr">
        <is>
          <t>BN</t>
        </is>
      </c>
      <c r="G12609" t="inlineStr">
        <is>
          <t>No</t>
        </is>
      </c>
      <c r="H12609" t="n">
        <v>0</v>
      </c>
    </row>
    <row r="12610">
      <c r="A12610" t="inlineStr">
        <is>
          <t>2020-W3-2020-ALEXAODE-Y30199</t>
        </is>
      </c>
      <c r="B12610" t="n">
        <v>2020</v>
      </c>
      <c r="C12610" t="n">
        <v>3</v>
      </c>
      <c r="D12610" t="inlineStr">
        <is>
          <t>2020-ALEXAODE</t>
        </is>
      </c>
      <c r="E12610" t="inlineStr">
        <is>
          <t>Y30199</t>
        </is>
      </c>
      <c r="F12610" t="inlineStr">
        <is>
          <t>BN</t>
        </is>
      </c>
      <c r="G12610" t="inlineStr">
        <is>
          <t>No</t>
        </is>
      </c>
      <c r="H12610" t="n">
        <v>13.4</v>
      </c>
    </row>
    <row r="12611">
      <c r="A12611" t="inlineStr">
        <is>
          <t>2020-W3-2020-ALEXAODE-Y8780</t>
        </is>
      </c>
      <c r="B12611" t="n">
        <v>2020</v>
      </c>
      <c r="C12611" t="n">
        <v>3</v>
      </c>
      <c r="D12611" t="inlineStr">
        <is>
          <t>2020-ALEXAODE</t>
        </is>
      </c>
      <c r="E12611" t="inlineStr">
        <is>
          <t>Y8780</t>
        </is>
      </c>
      <c r="F12611" t="inlineStr">
        <is>
          <t>BN</t>
        </is>
      </c>
      <c r="G12611" t="inlineStr">
        <is>
          <t>No</t>
        </is>
      </c>
      <c r="H12611" t="n">
        <v>12.42</v>
      </c>
    </row>
    <row r="12612">
      <c r="A12612" t="inlineStr">
        <is>
          <t>2020-W3-2020-ALEXAODE-Y30136</t>
        </is>
      </c>
      <c r="B12612" t="n">
        <v>2020</v>
      </c>
      <c r="C12612" t="n">
        <v>3</v>
      </c>
      <c r="D12612" t="inlineStr">
        <is>
          <t>2020-ALEXAODE</t>
        </is>
      </c>
      <c r="E12612" t="inlineStr">
        <is>
          <t>Y30136</t>
        </is>
      </c>
      <c r="F12612" t="inlineStr">
        <is>
          <t>BN</t>
        </is>
      </c>
      <c r="G12612" t="inlineStr">
        <is>
          <t>No</t>
        </is>
      </c>
      <c r="H12612" t="n">
        <v>3.7</v>
      </c>
    </row>
    <row r="12613">
      <c r="A12613" t="inlineStr">
        <is>
          <t>2020-W3-2020-ALEXAODE-Y32685</t>
        </is>
      </c>
      <c r="B12613" t="n">
        <v>2020</v>
      </c>
      <c r="C12613" t="n">
        <v>3</v>
      </c>
      <c r="D12613" t="inlineStr">
        <is>
          <t>2020-ALEXAODE</t>
        </is>
      </c>
      <c r="E12613" t="inlineStr">
        <is>
          <t>Y32685</t>
        </is>
      </c>
      <c r="F12613" t="inlineStr">
        <is>
          <t>BN</t>
        </is>
      </c>
      <c r="G12613" t="inlineStr">
        <is>
          <t>No</t>
        </is>
      </c>
      <c r="H12613" t="n">
        <v>8</v>
      </c>
    </row>
    <row r="12614">
      <c r="A12614" t="inlineStr">
        <is>
          <t>2020-W3-2020-ALEXAODE-Y32736</t>
        </is>
      </c>
      <c r="B12614" t="n">
        <v>2020</v>
      </c>
      <c r="C12614" t="n">
        <v>3</v>
      </c>
      <c r="D12614" t="inlineStr">
        <is>
          <t>2020-ALEXAODE</t>
        </is>
      </c>
      <c r="E12614" t="inlineStr">
        <is>
          <t>Y32736</t>
        </is>
      </c>
      <c r="F12614" t="inlineStr">
        <is>
          <t>BN</t>
        </is>
      </c>
      <c r="G12614" t="inlineStr">
        <is>
          <t>No</t>
        </is>
      </c>
      <c r="H12614" t="n">
        <v>11.5</v>
      </c>
    </row>
    <row r="12615">
      <c r="A12615" t="inlineStr">
        <is>
          <t>2020-W3-2020-ALEXAODE-Y31104</t>
        </is>
      </c>
      <c r="B12615" t="n">
        <v>2020</v>
      </c>
      <c r="C12615" t="n">
        <v>3</v>
      </c>
      <c r="D12615" t="inlineStr">
        <is>
          <t>2020-ALEXAODE</t>
        </is>
      </c>
      <c r="E12615" t="inlineStr">
        <is>
          <t>Y31104</t>
        </is>
      </c>
      <c r="F12615" t="inlineStr">
        <is>
          <t>BN</t>
        </is>
      </c>
      <c r="G12615" t="inlineStr">
        <is>
          <t>No</t>
        </is>
      </c>
      <c r="H12615" t="n">
        <v>4.4</v>
      </c>
    </row>
    <row r="12616">
      <c r="A12616" t="inlineStr">
        <is>
          <t>2020-W3-2020-ALEXAODE-Y31500</t>
        </is>
      </c>
      <c r="B12616" t="n">
        <v>2020</v>
      </c>
      <c r="C12616" t="n">
        <v>3</v>
      </c>
      <c r="D12616" t="inlineStr">
        <is>
          <t>2020-ALEXAODE</t>
        </is>
      </c>
      <c r="E12616" t="inlineStr">
        <is>
          <t>Y31500</t>
        </is>
      </c>
      <c r="F12616" t="inlineStr">
        <is>
          <t>BN</t>
        </is>
      </c>
      <c r="G12616" t="inlineStr">
        <is>
          <t>No</t>
        </is>
      </c>
      <c r="H12616" t="n">
        <v>1.7</v>
      </c>
    </row>
    <row r="12617">
      <c r="A12617" t="inlineStr">
        <is>
          <t>2020-W3-2020-ALEXAODE-Y26671</t>
        </is>
      </c>
      <c r="B12617" t="n">
        <v>2020</v>
      </c>
      <c r="C12617" t="n">
        <v>3</v>
      </c>
      <c r="D12617" t="inlineStr">
        <is>
          <t>2020-ALEXAODE</t>
        </is>
      </c>
      <c r="E12617" t="inlineStr">
        <is>
          <t>Y26671</t>
        </is>
      </c>
      <c r="F12617" t="inlineStr">
        <is>
          <t>IR</t>
        </is>
      </c>
      <c r="G12617" t="inlineStr">
        <is>
          <t>No</t>
        </is>
      </c>
      <c r="H12617" t="n">
        <v>0</v>
      </c>
    </row>
    <row r="12618">
      <c r="A12618" t="inlineStr">
        <is>
          <t>2020-W3-2020-EMAN-Y30125</t>
        </is>
      </c>
      <c r="B12618" t="n">
        <v>2020</v>
      </c>
      <c r="C12618" t="n">
        <v>3</v>
      </c>
      <c r="D12618" t="inlineStr">
        <is>
          <t>2020-EMAN</t>
        </is>
      </c>
      <c r="E12618" t="inlineStr">
        <is>
          <t>Y30125</t>
        </is>
      </c>
      <c r="F12618" t="inlineStr">
        <is>
          <t>QB</t>
        </is>
      </c>
      <c r="G12618" t="inlineStr">
        <is>
          <t>Yes</t>
        </is>
      </c>
      <c r="H12618" t="n">
        <v>18.06</v>
      </c>
    </row>
    <row r="12619">
      <c r="A12619" t="inlineStr">
        <is>
          <t>2020-W3-2020-EMAN-Y31908</t>
        </is>
      </c>
      <c r="B12619" t="n">
        <v>2020</v>
      </c>
      <c r="C12619" t="n">
        <v>3</v>
      </c>
      <c r="D12619" t="inlineStr">
        <is>
          <t>2020-EMAN</t>
        </is>
      </c>
      <c r="E12619" t="inlineStr">
        <is>
          <t>Y31908</t>
        </is>
      </c>
      <c r="F12619" t="inlineStr">
        <is>
          <t>WR</t>
        </is>
      </c>
      <c r="G12619" t="inlineStr">
        <is>
          <t>Yes</t>
        </is>
      </c>
      <c r="H12619" t="n">
        <v>10.6</v>
      </c>
    </row>
    <row r="12620">
      <c r="A12620" t="inlineStr">
        <is>
          <t>2020-W3-2020-EMAN-Y30197</t>
        </is>
      </c>
      <c r="B12620" t="n">
        <v>2020</v>
      </c>
      <c r="C12620" t="n">
        <v>3</v>
      </c>
      <c r="D12620" t="inlineStr">
        <is>
          <t>2020-EMAN</t>
        </is>
      </c>
      <c r="E12620" t="inlineStr">
        <is>
          <t>Y30197</t>
        </is>
      </c>
      <c r="F12620" t="inlineStr">
        <is>
          <t>WR</t>
        </is>
      </c>
      <c r="G12620" t="inlineStr">
        <is>
          <t>Yes</t>
        </is>
      </c>
      <c r="H12620" t="n">
        <v>14.9</v>
      </c>
    </row>
    <row r="12621">
      <c r="A12621" t="inlineStr">
        <is>
          <t>2020-W3-2020-EMAN-Y31005</t>
        </is>
      </c>
      <c r="B12621" t="n">
        <v>2020</v>
      </c>
      <c r="C12621" t="n">
        <v>3</v>
      </c>
      <c r="D12621" t="inlineStr">
        <is>
          <t>2020-EMAN</t>
        </is>
      </c>
      <c r="E12621" t="inlineStr">
        <is>
          <t>Y31005</t>
        </is>
      </c>
      <c r="F12621" t="inlineStr">
        <is>
          <t>RB</t>
        </is>
      </c>
      <c r="G12621" t="inlineStr">
        <is>
          <t>Yes</t>
        </is>
      </c>
      <c r="H12621" t="n">
        <v>23.5</v>
      </c>
    </row>
    <row r="12622">
      <c r="A12622" t="inlineStr">
        <is>
          <t>2020-W3-2020-EMAN-Y31905</t>
        </is>
      </c>
      <c r="B12622" t="n">
        <v>2020</v>
      </c>
      <c r="C12622" t="n">
        <v>3</v>
      </c>
      <c r="D12622" t="inlineStr">
        <is>
          <t>2020-EMAN</t>
        </is>
      </c>
      <c r="E12622" t="inlineStr">
        <is>
          <t>Y31905</t>
        </is>
      </c>
      <c r="F12622" t="inlineStr">
        <is>
          <t>RB</t>
        </is>
      </c>
      <c r="G12622" t="inlineStr">
        <is>
          <t>Yes</t>
        </is>
      </c>
      <c r="H12622" t="n">
        <v>6.4</v>
      </c>
    </row>
    <row r="12623">
      <c r="A12623" t="inlineStr">
        <is>
          <t>2020-W3-2020-EMAN-Y31056</t>
        </is>
      </c>
      <c r="B12623" t="n">
        <v>2020</v>
      </c>
      <c r="C12623" t="n">
        <v>3</v>
      </c>
      <c r="D12623" t="inlineStr">
        <is>
          <t>2020-EMAN</t>
        </is>
      </c>
      <c r="E12623" t="inlineStr">
        <is>
          <t>Y31056</t>
        </is>
      </c>
      <c r="F12623" t="inlineStr">
        <is>
          <t>TE</t>
        </is>
      </c>
      <c r="G12623" t="inlineStr">
        <is>
          <t>Yes</t>
        </is>
      </c>
      <c r="H12623" t="n">
        <v>3.7</v>
      </c>
    </row>
    <row r="12624">
      <c r="A12624" t="inlineStr">
        <is>
          <t>2020-W3-2020-EMAN-Y27624</t>
        </is>
      </c>
      <c r="B12624" t="n">
        <v>2020</v>
      </c>
      <c r="C12624" t="n">
        <v>3</v>
      </c>
      <c r="D12624" t="inlineStr">
        <is>
          <t>2020-EMAN</t>
        </is>
      </c>
      <c r="E12624" t="inlineStr">
        <is>
          <t>Y27624</t>
        </is>
      </c>
      <c r="F12624" t="inlineStr">
        <is>
          <t>W/R/T FLEX</t>
        </is>
      </c>
      <c r="G12624" t="inlineStr">
        <is>
          <t>Yes</t>
        </is>
      </c>
      <c r="H12624" t="n">
        <v>15.2</v>
      </c>
    </row>
    <row r="12625">
      <c r="A12625" t="inlineStr">
        <is>
          <t>2020-W3-2020-EMAN-Y30346</t>
        </is>
      </c>
      <c r="B12625" t="n">
        <v>2020</v>
      </c>
      <c r="C12625" t="n">
        <v>3</v>
      </c>
      <c r="D12625" t="inlineStr">
        <is>
          <t>2020-EMAN</t>
        </is>
      </c>
      <c r="E12625" t="inlineStr">
        <is>
          <t>Y30346</t>
        </is>
      </c>
      <c r="F12625" t="inlineStr">
        <is>
          <t>K</t>
        </is>
      </c>
      <c r="G12625" t="inlineStr">
        <is>
          <t>Yes</t>
        </is>
      </c>
      <c r="H12625" t="n">
        <v>4</v>
      </c>
    </row>
    <row r="12626">
      <c r="A12626" t="inlineStr">
        <is>
          <t>2020-W3-2020-EMAN-Y-DEF:chicago</t>
        </is>
      </c>
      <c r="B12626" t="n">
        <v>2020</v>
      </c>
      <c r="C12626" t="n">
        <v>3</v>
      </c>
      <c r="D12626" t="inlineStr">
        <is>
          <t>2020-EMAN</t>
        </is>
      </c>
      <c r="E12626" t="inlineStr">
        <is>
          <t>Y-DEF:chicago</t>
        </is>
      </c>
      <c r="F12626" t="inlineStr">
        <is>
          <t>DST</t>
        </is>
      </c>
      <c r="G12626" t="inlineStr">
        <is>
          <t>Yes</t>
        </is>
      </c>
      <c r="H12626" t="n">
        <v>4</v>
      </c>
    </row>
    <row r="12627">
      <c r="A12627" t="inlineStr">
        <is>
          <t>2020-W3-2020-EMAN-Y31008</t>
        </is>
      </c>
      <c r="B12627" t="n">
        <v>2020</v>
      </c>
      <c r="C12627" t="n">
        <v>3</v>
      </c>
      <c r="D12627" t="inlineStr">
        <is>
          <t>2020-EMAN</t>
        </is>
      </c>
      <c r="E12627" t="inlineStr">
        <is>
          <t>Y31008</t>
        </is>
      </c>
      <c r="F12627" t="inlineStr">
        <is>
          <t>BN</t>
        </is>
      </c>
      <c r="G12627" t="inlineStr">
        <is>
          <t>No</t>
        </is>
      </c>
      <c r="H12627" t="n">
        <v>8.300000000000001</v>
      </c>
    </row>
    <row r="12628">
      <c r="A12628" t="inlineStr">
        <is>
          <t>2020-W3-2020-EMAN-Y31021</t>
        </is>
      </c>
      <c r="B12628" t="n">
        <v>2020</v>
      </c>
      <c r="C12628" t="n">
        <v>3</v>
      </c>
      <c r="D12628" t="inlineStr">
        <is>
          <t>2020-EMAN</t>
        </is>
      </c>
      <c r="E12628" t="inlineStr">
        <is>
          <t>Y31021</t>
        </is>
      </c>
      <c r="F12628" t="inlineStr">
        <is>
          <t>BN</t>
        </is>
      </c>
      <c r="G12628" t="inlineStr">
        <is>
          <t>No</t>
        </is>
      </c>
      <c r="H12628" t="n">
        <v>12</v>
      </c>
    </row>
    <row r="12629">
      <c r="A12629" t="inlineStr">
        <is>
          <t>2020-W3-2020-EMAN-Y29281</t>
        </is>
      </c>
      <c r="B12629" t="n">
        <v>2020</v>
      </c>
      <c r="C12629" t="n">
        <v>3</v>
      </c>
      <c r="D12629" t="inlineStr">
        <is>
          <t>2020-EMAN</t>
        </is>
      </c>
      <c r="E12629" t="inlineStr">
        <is>
          <t>Y29281</t>
        </is>
      </c>
      <c r="F12629" t="inlineStr">
        <is>
          <t>BN</t>
        </is>
      </c>
      <c r="G12629" t="inlineStr">
        <is>
          <t>No</t>
        </is>
      </c>
      <c r="H12629" t="n">
        <v>0</v>
      </c>
    </row>
    <row r="12630">
      <c r="A12630" t="inlineStr">
        <is>
          <t>2020-W3-2020-EMAN-Y9353</t>
        </is>
      </c>
      <c r="B12630" t="n">
        <v>2020</v>
      </c>
      <c r="C12630" t="n">
        <v>3</v>
      </c>
      <c r="D12630" t="inlineStr">
        <is>
          <t>2020-EMAN</t>
        </is>
      </c>
      <c r="E12630" t="inlineStr">
        <is>
          <t>Y9353</t>
        </is>
      </c>
      <c r="F12630" t="inlineStr">
        <is>
          <t>BN</t>
        </is>
      </c>
      <c r="G12630" t="inlineStr">
        <is>
          <t>No</t>
        </is>
      </c>
      <c r="H12630" t="n">
        <v>3.1</v>
      </c>
    </row>
    <row r="12631">
      <c r="A12631" t="inlineStr">
        <is>
          <t>2020-W3-2020-EMAN-Y29236</t>
        </is>
      </c>
      <c r="B12631" t="n">
        <v>2020</v>
      </c>
      <c r="C12631" t="n">
        <v>3</v>
      </c>
      <c r="D12631" t="inlineStr">
        <is>
          <t>2020-EMAN</t>
        </is>
      </c>
      <c r="E12631" t="inlineStr">
        <is>
          <t>Y29236</t>
        </is>
      </c>
      <c r="F12631" t="inlineStr">
        <is>
          <t>BN</t>
        </is>
      </c>
      <c r="G12631" t="inlineStr">
        <is>
          <t>No</t>
        </is>
      </c>
      <c r="H12631" t="n">
        <v>23.5</v>
      </c>
    </row>
    <row r="12632">
      <c r="A12632" t="inlineStr">
        <is>
          <t>2020-W3-2020-EMAN-Y32692</t>
        </is>
      </c>
      <c r="B12632" t="n">
        <v>2020</v>
      </c>
      <c r="C12632" t="n">
        <v>3</v>
      </c>
      <c r="D12632" t="inlineStr">
        <is>
          <t>2020-EMAN</t>
        </is>
      </c>
      <c r="E12632" t="inlineStr">
        <is>
          <t>Y32692</t>
        </is>
      </c>
      <c r="F12632" t="inlineStr">
        <is>
          <t>BN</t>
        </is>
      </c>
      <c r="G12632" t="inlineStr">
        <is>
          <t>No</t>
        </is>
      </c>
      <c r="H12632" t="n">
        <v>29</v>
      </c>
    </row>
    <row r="12633">
      <c r="A12633" t="inlineStr">
        <is>
          <t>2020-W3-2020-EMAN-Y32716</t>
        </is>
      </c>
      <c r="B12633" t="n">
        <v>2020</v>
      </c>
      <c r="C12633" t="n">
        <v>3</v>
      </c>
      <c r="D12633" t="inlineStr">
        <is>
          <t>2020-EMAN</t>
        </is>
      </c>
      <c r="E12633" t="inlineStr">
        <is>
          <t>Y32716</t>
        </is>
      </c>
      <c r="F12633" t="inlineStr">
        <is>
          <t>BN</t>
        </is>
      </c>
      <c r="G12633" t="inlineStr">
        <is>
          <t>No</t>
        </is>
      </c>
      <c r="H12633" t="n">
        <v>4.3</v>
      </c>
    </row>
    <row r="12634">
      <c r="A12634" t="inlineStr">
        <is>
          <t>2020-W3-2020-EMAN-Y8565</t>
        </is>
      </c>
      <c r="B12634" t="n">
        <v>2020</v>
      </c>
      <c r="C12634" t="n">
        <v>3</v>
      </c>
      <c r="D12634" t="inlineStr">
        <is>
          <t>2020-EMAN</t>
        </is>
      </c>
      <c r="E12634" t="inlineStr">
        <is>
          <t>Y8565</t>
        </is>
      </c>
      <c r="F12634" t="inlineStr">
        <is>
          <t>BN</t>
        </is>
      </c>
      <c r="G12634" t="inlineStr">
        <is>
          <t>No</t>
        </is>
      </c>
      <c r="H12634" t="n">
        <v>14</v>
      </c>
    </row>
    <row r="12635">
      <c r="A12635" t="inlineStr">
        <is>
          <t>2020-W3-2020-TONYCLIF-Y31002</t>
        </is>
      </c>
      <c r="B12635" t="n">
        <v>2020</v>
      </c>
      <c r="C12635" t="n">
        <v>3</v>
      </c>
      <c r="D12635" t="inlineStr">
        <is>
          <t>2020-TONYCLIF</t>
        </is>
      </c>
      <c r="E12635" t="inlineStr">
        <is>
          <t>Y31002</t>
        </is>
      </c>
      <c r="F12635" t="inlineStr">
        <is>
          <t>QB</t>
        </is>
      </c>
      <c r="G12635" t="inlineStr">
        <is>
          <t>Yes</t>
        </is>
      </c>
      <c r="H12635" t="n">
        <v>14.18</v>
      </c>
    </row>
    <row r="12636">
      <c r="A12636" t="inlineStr">
        <is>
          <t>2020-W3-2020-TONYCLIF-Y29399</t>
        </is>
      </c>
      <c r="B12636" t="n">
        <v>2020</v>
      </c>
      <c r="C12636" t="n">
        <v>3</v>
      </c>
      <c r="D12636" t="inlineStr">
        <is>
          <t>2020-TONYCLIF</t>
        </is>
      </c>
      <c r="E12636" t="inlineStr">
        <is>
          <t>Y29399</t>
        </is>
      </c>
      <c r="F12636" t="inlineStr">
        <is>
          <t>WR</t>
        </is>
      </c>
      <c r="G12636" t="inlineStr">
        <is>
          <t>Yes</t>
        </is>
      </c>
      <c r="H12636" t="n">
        <v>18.7</v>
      </c>
    </row>
    <row r="12637">
      <c r="A12637" t="inlineStr">
        <is>
          <t>2020-W3-2020-TONYCLIF-Y28457</t>
        </is>
      </c>
      <c r="B12637" t="n">
        <v>2020</v>
      </c>
      <c r="C12637" t="n">
        <v>3</v>
      </c>
      <c r="D12637" t="inlineStr">
        <is>
          <t>2020-TONYCLIF</t>
        </is>
      </c>
      <c r="E12637" t="inlineStr">
        <is>
          <t>Y28457</t>
        </is>
      </c>
      <c r="F12637" t="inlineStr">
        <is>
          <t>WR</t>
        </is>
      </c>
      <c r="G12637" t="inlineStr">
        <is>
          <t>Yes</t>
        </is>
      </c>
      <c r="H12637" t="n">
        <v>34.5</v>
      </c>
    </row>
    <row r="12638">
      <c r="A12638" t="inlineStr">
        <is>
          <t>2020-W3-2020-TONYCLIF-Y30295</t>
        </is>
      </c>
      <c r="B12638" t="n">
        <v>2020</v>
      </c>
      <c r="C12638" t="n">
        <v>3</v>
      </c>
      <c r="D12638" t="inlineStr">
        <is>
          <t>2020-TONYCLIF</t>
        </is>
      </c>
      <c r="E12638" t="inlineStr">
        <is>
          <t>Y30295</t>
        </is>
      </c>
      <c r="F12638" t="inlineStr">
        <is>
          <t>RB</t>
        </is>
      </c>
      <c r="G12638" t="inlineStr">
        <is>
          <t>Yes</t>
        </is>
      </c>
      <c r="H12638" t="n">
        <v>15.6</v>
      </c>
    </row>
    <row r="12639">
      <c r="A12639" t="inlineStr">
        <is>
          <t>2020-W3-2020-TONYCLIF-Y32782</t>
        </is>
      </c>
      <c r="B12639" t="n">
        <v>2020</v>
      </c>
      <c r="C12639" t="n">
        <v>3</v>
      </c>
      <c r="D12639" t="inlineStr">
        <is>
          <t>2020-TONYCLIF</t>
        </is>
      </c>
      <c r="E12639" t="inlineStr">
        <is>
          <t>Y32782</t>
        </is>
      </c>
      <c r="F12639" t="inlineStr">
        <is>
          <t>RB</t>
        </is>
      </c>
      <c r="G12639" t="inlineStr">
        <is>
          <t>Yes</t>
        </is>
      </c>
      <c r="H12639" t="n">
        <v>4.2</v>
      </c>
    </row>
    <row r="12640">
      <c r="A12640" t="inlineStr">
        <is>
          <t>2020-W3-2020-TONYCLIF-Y29269</t>
        </is>
      </c>
      <c r="B12640" t="n">
        <v>2020</v>
      </c>
      <c r="C12640" t="n">
        <v>3</v>
      </c>
      <c r="D12640" t="inlineStr">
        <is>
          <t>2020-TONYCLIF</t>
        </is>
      </c>
      <c r="E12640" t="inlineStr">
        <is>
          <t>Y29269</t>
        </is>
      </c>
      <c r="F12640" t="inlineStr">
        <is>
          <t>TE</t>
        </is>
      </c>
      <c r="G12640" t="inlineStr">
        <is>
          <t>Yes</t>
        </is>
      </c>
      <c r="H12640" t="n">
        <v>7.5</v>
      </c>
    </row>
    <row r="12641">
      <c r="A12641" t="inlineStr">
        <is>
          <t>2020-W3-2020-TONYCLIF-Y31902</t>
        </is>
      </c>
      <c r="B12641" t="n">
        <v>2020</v>
      </c>
      <c r="C12641" t="n">
        <v>3</v>
      </c>
      <c r="D12641" t="inlineStr">
        <is>
          <t>2020-TONYCLIF</t>
        </is>
      </c>
      <c r="E12641" t="inlineStr">
        <is>
          <t>Y31902</t>
        </is>
      </c>
      <c r="F12641" t="inlineStr">
        <is>
          <t>W/R/T FLEX</t>
        </is>
      </c>
      <c r="G12641" t="inlineStr">
        <is>
          <t>Yes</t>
        </is>
      </c>
      <c r="H12641" t="n">
        <v>18.5</v>
      </c>
    </row>
    <row r="12642">
      <c r="A12642" t="inlineStr">
        <is>
          <t>2020-W3-2020-TONYCLIF-Y33211</t>
        </is>
      </c>
      <c r="B12642" t="n">
        <v>2020</v>
      </c>
      <c r="C12642" t="n">
        <v>3</v>
      </c>
      <c r="D12642" t="inlineStr">
        <is>
          <t>2020-TONYCLIF</t>
        </is>
      </c>
      <c r="E12642" t="inlineStr">
        <is>
          <t>Y33211</t>
        </is>
      </c>
      <c r="F12642" t="inlineStr">
        <is>
          <t>K</t>
        </is>
      </c>
      <c r="G12642" t="inlineStr">
        <is>
          <t>Yes</t>
        </is>
      </c>
      <c r="H12642" t="n">
        <v>12</v>
      </c>
    </row>
    <row r="12643">
      <c r="A12643" t="inlineStr">
        <is>
          <t>2020-W3-2020-TONYCLIF-Y-DEF:baltimore</t>
        </is>
      </c>
      <c r="B12643" t="n">
        <v>2020</v>
      </c>
      <c r="C12643" t="n">
        <v>3</v>
      </c>
      <c r="D12643" t="inlineStr">
        <is>
          <t>2020-TONYCLIF</t>
        </is>
      </c>
      <c r="E12643" t="inlineStr">
        <is>
          <t>Y-DEF:baltimore</t>
        </is>
      </c>
      <c r="F12643" t="inlineStr">
        <is>
          <t>DST</t>
        </is>
      </c>
      <c r="G12643" t="inlineStr">
        <is>
          <t>Yes</t>
        </is>
      </c>
      <c r="H12643" t="n">
        <v>7</v>
      </c>
    </row>
    <row r="12644">
      <c r="A12644" t="inlineStr">
        <is>
          <t>2020-W3-2020-TONYCLIF-Y26664</t>
        </is>
      </c>
      <c r="B12644" t="n">
        <v>2020</v>
      </c>
      <c r="C12644" t="n">
        <v>3</v>
      </c>
      <c r="D12644" t="inlineStr">
        <is>
          <t>2020-TONYCLIF</t>
        </is>
      </c>
      <c r="E12644" t="inlineStr">
        <is>
          <t>Y26664</t>
        </is>
      </c>
      <c r="F12644" t="inlineStr">
        <is>
          <t>BN</t>
        </is>
      </c>
      <c r="G12644" t="inlineStr">
        <is>
          <t>No</t>
        </is>
      </c>
      <c r="H12644" t="n">
        <v>18.9</v>
      </c>
    </row>
    <row r="12645">
      <c r="A12645" t="inlineStr">
        <is>
          <t>2020-W3-2020-TONYCLIF-Y28398</t>
        </is>
      </c>
      <c r="B12645" t="n">
        <v>2020</v>
      </c>
      <c r="C12645" t="n">
        <v>3</v>
      </c>
      <c r="D12645" t="inlineStr">
        <is>
          <t>2020-TONYCLIF</t>
        </is>
      </c>
      <c r="E12645" t="inlineStr">
        <is>
          <t>Y28398</t>
        </is>
      </c>
      <c r="F12645" t="inlineStr">
        <is>
          <t>BN</t>
        </is>
      </c>
      <c r="G12645" t="inlineStr">
        <is>
          <t>No</t>
        </is>
      </c>
      <c r="H12645" t="n">
        <v>14.7</v>
      </c>
    </row>
    <row r="12646">
      <c r="A12646" t="inlineStr">
        <is>
          <t>2020-W3-2020-TONYCLIF-Y27619</t>
        </is>
      </c>
      <c r="B12646" t="n">
        <v>2020</v>
      </c>
      <c r="C12646" t="n">
        <v>3</v>
      </c>
      <c r="D12646" t="inlineStr">
        <is>
          <t>2020-TONYCLIF</t>
        </is>
      </c>
      <c r="E12646" t="inlineStr">
        <is>
          <t>Y27619</t>
        </is>
      </c>
      <c r="F12646" t="inlineStr">
        <is>
          <t>BN</t>
        </is>
      </c>
      <c r="G12646" t="inlineStr">
        <is>
          <t>No</t>
        </is>
      </c>
      <c r="H12646" t="n">
        <v>0</v>
      </c>
    </row>
    <row r="12647">
      <c r="A12647" t="inlineStr">
        <is>
          <t>2020-W3-2020-TONYCLIF-Y27538</t>
        </is>
      </c>
      <c r="B12647" t="n">
        <v>2020</v>
      </c>
      <c r="C12647" t="n">
        <v>3</v>
      </c>
      <c r="D12647" t="inlineStr">
        <is>
          <t>2020-TONYCLIF</t>
        </is>
      </c>
      <c r="E12647" t="inlineStr">
        <is>
          <t>Y27538</t>
        </is>
      </c>
      <c r="F12647" t="inlineStr">
        <is>
          <t>BN</t>
        </is>
      </c>
      <c r="G12647" t="inlineStr">
        <is>
          <t>No</t>
        </is>
      </c>
      <c r="H12647" t="n">
        <v>13.7</v>
      </c>
    </row>
    <row r="12648">
      <c r="A12648" t="inlineStr">
        <is>
          <t>2020-W3-2020-TONYCLIF-Y27658</t>
        </is>
      </c>
      <c r="B12648" t="n">
        <v>2020</v>
      </c>
      <c r="C12648" t="n">
        <v>3</v>
      </c>
      <c r="D12648" t="inlineStr">
        <is>
          <t>2020-TONYCLIF</t>
        </is>
      </c>
      <c r="E12648" t="inlineStr">
        <is>
          <t>Y27658</t>
        </is>
      </c>
      <c r="F12648" t="inlineStr">
        <is>
          <t>BN</t>
        </is>
      </c>
      <c r="G12648" t="inlineStr">
        <is>
          <t>No</t>
        </is>
      </c>
      <c r="H12648" t="n">
        <v>0</v>
      </c>
    </row>
    <row r="12649">
      <c r="A12649" t="inlineStr">
        <is>
          <t>2020-W3-2020-TONYCLIF-Y31068</t>
        </is>
      </c>
      <c r="B12649" t="n">
        <v>2020</v>
      </c>
      <c r="C12649" t="n">
        <v>3</v>
      </c>
      <c r="D12649" t="inlineStr">
        <is>
          <t>2020-TONYCLIF</t>
        </is>
      </c>
      <c r="E12649" t="inlineStr">
        <is>
          <t>Y31068</t>
        </is>
      </c>
      <c r="F12649" t="inlineStr">
        <is>
          <t>BN</t>
        </is>
      </c>
      <c r="G12649" t="inlineStr">
        <is>
          <t>No</t>
        </is>
      </c>
      <c r="H12649" t="n">
        <v>3.8</v>
      </c>
    </row>
    <row r="12650">
      <c r="A12650" t="inlineStr">
        <is>
          <t>2020-W3-2020-TONYCLIF-Y-DEF:new-orleans</t>
        </is>
      </c>
      <c r="B12650" t="n">
        <v>2020</v>
      </c>
      <c r="C12650" t="n">
        <v>3</v>
      </c>
      <c r="D12650" t="inlineStr">
        <is>
          <t>2020-TONYCLIF</t>
        </is>
      </c>
      <c r="E12650" t="inlineStr">
        <is>
          <t>Y-DEF:new-orleans</t>
        </is>
      </c>
      <c r="F12650" t="inlineStr">
        <is>
          <t>BN</t>
        </is>
      </c>
      <c r="G12650" t="inlineStr">
        <is>
          <t>No</t>
        </is>
      </c>
      <c r="H12650" t="n">
        <v>-3</v>
      </c>
    </row>
    <row r="12651">
      <c r="A12651" t="inlineStr">
        <is>
          <t>2020-W3-2020-TONYCLIF-Y31868</t>
        </is>
      </c>
      <c r="B12651" t="n">
        <v>2020</v>
      </c>
      <c r="C12651" t="n">
        <v>3</v>
      </c>
      <c r="D12651" t="inlineStr">
        <is>
          <t>2020-TONYCLIF</t>
        </is>
      </c>
      <c r="E12651" t="inlineStr">
        <is>
          <t>Y31868</t>
        </is>
      </c>
      <c r="F12651" t="inlineStr">
        <is>
          <t>IR</t>
        </is>
      </c>
      <c r="G12651" t="inlineStr">
        <is>
          <t>No</t>
        </is>
      </c>
      <c r="H12651" t="n">
        <v>0</v>
      </c>
    </row>
    <row r="12652">
      <c r="A12652" t="inlineStr">
        <is>
          <t>2020-W3-2020-VARO-Y30977</t>
        </is>
      </c>
      <c r="B12652" t="n">
        <v>2020</v>
      </c>
      <c r="C12652" t="n">
        <v>3</v>
      </c>
      <c r="D12652" t="inlineStr">
        <is>
          <t>2020-VARO</t>
        </is>
      </c>
      <c r="E12652" t="inlineStr">
        <is>
          <t>Y30977</t>
        </is>
      </c>
      <c r="F12652" t="inlineStr">
        <is>
          <t>QB</t>
        </is>
      </c>
      <c r="G12652" t="inlineStr">
        <is>
          <t>Yes</t>
        </is>
      </c>
      <c r="H12652" t="n">
        <v>32.24</v>
      </c>
    </row>
    <row r="12653">
      <c r="A12653" t="inlineStr">
        <is>
          <t>2020-W3-2020-VARO-Y27589</t>
        </is>
      </c>
      <c r="B12653" t="n">
        <v>2020</v>
      </c>
      <c r="C12653" t="n">
        <v>3</v>
      </c>
      <c r="D12653" t="inlineStr">
        <is>
          <t>2020-VARO</t>
        </is>
      </c>
      <c r="E12653" t="inlineStr">
        <is>
          <t>Y27589</t>
        </is>
      </c>
      <c r="F12653" t="inlineStr">
        <is>
          <t>WR</t>
        </is>
      </c>
      <c r="G12653" t="inlineStr">
        <is>
          <t>Yes</t>
        </is>
      </c>
      <c r="H12653" t="n">
        <v>23.3</v>
      </c>
    </row>
    <row r="12654">
      <c r="A12654" t="inlineStr">
        <is>
          <t>2020-W3-2020-VARO-Y30175</t>
        </is>
      </c>
      <c r="B12654" t="n">
        <v>2020</v>
      </c>
      <c r="C12654" t="n">
        <v>3</v>
      </c>
      <c r="D12654" t="inlineStr">
        <is>
          <t>2020-VARO</t>
        </is>
      </c>
      <c r="E12654" t="inlineStr">
        <is>
          <t>Y30175</t>
        </is>
      </c>
      <c r="F12654" t="inlineStr">
        <is>
          <t>WR</t>
        </is>
      </c>
      <c r="G12654" t="inlineStr">
        <is>
          <t>Yes</t>
        </is>
      </c>
      <c r="H12654" t="n">
        <v>14.3</v>
      </c>
    </row>
    <row r="12655">
      <c r="A12655" t="inlineStr">
        <is>
          <t>2020-W3-2020-VARO-Y30161</t>
        </is>
      </c>
      <c r="B12655" t="n">
        <v>2020</v>
      </c>
      <c r="C12655" t="n">
        <v>3</v>
      </c>
      <c r="D12655" t="inlineStr">
        <is>
          <t>2020-VARO</t>
        </is>
      </c>
      <c r="E12655" t="inlineStr">
        <is>
          <t>Y30161</t>
        </is>
      </c>
      <c r="F12655" t="inlineStr">
        <is>
          <t>RB</t>
        </is>
      </c>
      <c r="G12655" t="inlineStr">
        <is>
          <t>Yes</t>
        </is>
      </c>
      <c r="H12655" t="n">
        <v>7.5</v>
      </c>
    </row>
    <row r="12656">
      <c r="A12656" t="inlineStr">
        <is>
          <t>2020-W3-2020-VARO-Y30362</t>
        </is>
      </c>
      <c r="B12656" t="n">
        <v>2020</v>
      </c>
      <c r="C12656" t="n">
        <v>3</v>
      </c>
      <c r="D12656" t="inlineStr">
        <is>
          <t>2020-VARO</t>
        </is>
      </c>
      <c r="E12656" t="inlineStr">
        <is>
          <t>Y30362</t>
        </is>
      </c>
      <c r="F12656" t="inlineStr">
        <is>
          <t>RB</t>
        </is>
      </c>
      <c r="G12656" t="inlineStr">
        <is>
          <t>Yes</t>
        </is>
      </c>
      <c r="H12656" t="n">
        <v>9.1</v>
      </c>
    </row>
    <row r="12657">
      <c r="A12657" t="inlineStr">
        <is>
          <t>2020-W3-2020-VARO-Y28592</t>
        </is>
      </c>
      <c r="B12657" t="n">
        <v>2020</v>
      </c>
      <c r="C12657" t="n">
        <v>3</v>
      </c>
      <c r="D12657" t="inlineStr">
        <is>
          <t>2020-VARO</t>
        </is>
      </c>
      <c r="E12657" t="inlineStr">
        <is>
          <t>Y28592</t>
        </is>
      </c>
      <c r="F12657" t="inlineStr">
        <is>
          <t>TE</t>
        </is>
      </c>
      <c r="G12657" t="inlineStr">
        <is>
          <t>Yes</t>
        </is>
      </c>
      <c r="H12657" t="n">
        <v>1.9</v>
      </c>
    </row>
    <row r="12658">
      <c r="A12658" t="inlineStr">
        <is>
          <t>2020-W3-2020-VARO-Y32003</t>
        </is>
      </c>
      <c r="B12658" t="n">
        <v>2020</v>
      </c>
      <c r="C12658" t="n">
        <v>3</v>
      </c>
      <c r="D12658" t="inlineStr">
        <is>
          <t>2020-VARO</t>
        </is>
      </c>
      <c r="E12658" t="inlineStr">
        <is>
          <t>Y32003</t>
        </is>
      </c>
      <c r="F12658" t="inlineStr">
        <is>
          <t>W/R/T FLEX</t>
        </is>
      </c>
      <c r="G12658" t="inlineStr">
        <is>
          <t>Yes</t>
        </is>
      </c>
      <c r="H12658" t="n">
        <v>4.8</v>
      </c>
    </row>
    <row r="12659">
      <c r="A12659" t="inlineStr">
        <is>
          <t>2020-W3-2020-VARO-Y30337</t>
        </is>
      </c>
      <c r="B12659" t="n">
        <v>2020</v>
      </c>
      <c r="C12659" t="n">
        <v>3</v>
      </c>
      <c r="D12659" t="inlineStr">
        <is>
          <t>2020-VARO</t>
        </is>
      </c>
      <c r="E12659" t="inlineStr">
        <is>
          <t>Y30337</t>
        </is>
      </c>
      <c r="F12659" t="inlineStr">
        <is>
          <t>K</t>
        </is>
      </c>
      <c r="G12659" t="inlineStr">
        <is>
          <t>Yes</t>
        </is>
      </c>
      <c r="H12659" t="n">
        <v>7</v>
      </c>
    </row>
    <row r="12660">
      <c r="A12660" t="inlineStr">
        <is>
          <t>2020-W3-2020-VARO-Y-DEF:buffalo</t>
        </is>
      </c>
      <c r="B12660" t="n">
        <v>2020</v>
      </c>
      <c r="C12660" t="n">
        <v>3</v>
      </c>
      <c r="D12660" t="inlineStr">
        <is>
          <t>2020-VARO</t>
        </is>
      </c>
      <c r="E12660" t="inlineStr">
        <is>
          <t>Y-DEF:buffalo</t>
        </is>
      </c>
      <c r="F12660" t="inlineStr">
        <is>
          <t>DST</t>
        </is>
      </c>
      <c r="G12660" t="inlineStr">
        <is>
          <t>Yes</t>
        </is>
      </c>
      <c r="H12660" t="n">
        <v>5</v>
      </c>
    </row>
    <row r="12661">
      <c r="A12661" t="inlineStr">
        <is>
          <t>2020-W3-2020-VARO-Y27581</t>
        </is>
      </c>
      <c r="B12661" t="n">
        <v>2020</v>
      </c>
      <c r="C12661" t="n">
        <v>3</v>
      </c>
      <c r="D12661" t="inlineStr">
        <is>
          <t>2020-VARO</t>
        </is>
      </c>
      <c r="E12661" t="inlineStr">
        <is>
          <t>Y27581</t>
        </is>
      </c>
      <c r="F12661" t="inlineStr">
        <is>
          <t>BN</t>
        </is>
      </c>
      <c r="G12661" t="inlineStr">
        <is>
          <t>No</t>
        </is>
      </c>
      <c r="H12661" t="n">
        <v>0</v>
      </c>
    </row>
    <row r="12662">
      <c r="A12662" t="inlineStr">
        <is>
          <t>2020-W3-2020-VARO-Y27591</t>
        </is>
      </c>
      <c r="B12662" t="n">
        <v>2020</v>
      </c>
      <c r="C12662" t="n">
        <v>3</v>
      </c>
      <c r="D12662" t="inlineStr">
        <is>
          <t>2020-VARO</t>
        </is>
      </c>
      <c r="E12662" t="inlineStr">
        <is>
          <t>Y27591</t>
        </is>
      </c>
      <c r="F12662" t="inlineStr">
        <is>
          <t>BN</t>
        </is>
      </c>
      <c r="G12662" t="inlineStr">
        <is>
          <t>No</t>
        </is>
      </c>
      <c r="H12662" t="n">
        <v>5.6</v>
      </c>
    </row>
    <row r="12663">
      <c r="A12663" t="inlineStr">
        <is>
          <t>2020-W3-2020-VARO-Y31934</t>
        </is>
      </c>
      <c r="B12663" t="n">
        <v>2020</v>
      </c>
      <c r="C12663" t="n">
        <v>3</v>
      </c>
      <c r="D12663" t="inlineStr">
        <is>
          <t>2020-VARO</t>
        </is>
      </c>
      <c r="E12663" t="inlineStr">
        <is>
          <t>Y31934</t>
        </is>
      </c>
      <c r="F12663" t="inlineStr">
        <is>
          <t>BN</t>
        </is>
      </c>
      <c r="G12663" t="inlineStr">
        <is>
          <t>No</t>
        </is>
      </c>
      <c r="H12663" t="n">
        <v>2.7</v>
      </c>
    </row>
    <row r="12664">
      <c r="A12664" t="inlineStr">
        <is>
          <t>2020-W3-2020-VARO-Y31171</t>
        </is>
      </c>
      <c r="B12664" t="n">
        <v>2020</v>
      </c>
      <c r="C12664" t="n">
        <v>3</v>
      </c>
      <c r="D12664" t="inlineStr">
        <is>
          <t>2020-VARO</t>
        </is>
      </c>
      <c r="E12664" t="inlineStr">
        <is>
          <t>Y31171</t>
        </is>
      </c>
      <c r="F12664" t="inlineStr">
        <is>
          <t>BN</t>
        </is>
      </c>
      <c r="G12664" t="inlineStr">
        <is>
          <t>No</t>
        </is>
      </c>
      <c r="H12664" t="n">
        <v>0.5</v>
      </c>
    </row>
    <row r="12665">
      <c r="A12665" t="inlineStr">
        <is>
          <t>2020-W3-2020-VARO-Y31852</t>
        </is>
      </c>
      <c r="B12665" t="n">
        <v>2020</v>
      </c>
      <c r="C12665" t="n">
        <v>3</v>
      </c>
      <c r="D12665" t="inlineStr">
        <is>
          <t>2020-VARO</t>
        </is>
      </c>
      <c r="E12665" t="inlineStr">
        <is>
          <t>Y31852</t>
        </is>
      </c>
      <c r="F12665" t="inlineStr">
        <is>
          <t>BN</t>
        </is>
      </c>
      <c r="G12665" t="inlineStr">
        <is>
          <t>No</t>
        </is>
      </c>
      <c r="H12665" t="n">
        <v>7.1</v>
      </c>
    </row>
    <row r="12666">
      <c r="A12666" t="inlineStr">
        <is>
          <t>2020-W3-2020-VARO-Y31074</t>
        </is>
      </c>
      <c r="B12666" t="n">
        <v>2020</v>
      </c>
      <c r="C12666" t="n">
        <v>3</v>
      </c>
      <c r="D12666" t="inlineStr">
        <is>
          <t>2020-VARO</t>
        </is>
      </c>
      <c r="E12666" t="inlineStr">
        <is>
          <t>Y31074</t>
        </is>
      </c>
      <c r="F12666" t="inlineStr">
        <is>
          <t>BN</t>
        </is>
      </c>
      <c r="G12666" t="inlineStr">
        <is>
          <t>No</t>
        </is>
      </c>
      <c r="H12666" t="n">
        <v>8.1</v>
      </c>
    </row>
    <row r="12667">
      <c r="A12667" t="inlineStr">
        <is>
          <t>2020-W3-2020-VARO-Y24171</t>
        </is>
      </c>
      <c r="B12667" t="n">
        <v>2020</v>
      </c>
      <c r="C12667" t="n">
        <v>3</v>
      </c>
      <c r="D12667" t="inlineStr">
        <is>
          <t>2020-VARO</t>
        </is>
      </c>
      <c r="E12667" t="inlineStr">
        <is>
          <t>Y24171</t>
        </is>
      </c>
      <c r="F12667" t="inlineStr">
        <is>
          <t>BN</t>
        </is>
      </c>
      <c r="G12667" t="inlineStr">
        <is>
          <t>No</t>
        </is>
      </c>
      <c r="H12667" t="n">
        <v>0</v>
      </c>
    </row>
    <row r="12668">
      <c r="A12668" t="inlineStr">
        <is>
          <t>2020-W3-2020-VARO-Y32722</t>
        </is>
      </c>
      <c r="B12668" t="n">
        <v>2020</v>
      </c>
      <c r="C12668" t="n">
        <v>3</v>
      </c>
      <c r="D12668" t="inlineStr">
        <is>
          <t>2020-VARO</t>
        </is>
      </c>
      <c r="E12668" t="inlineStr">
        <is>
          <t>Y32722</t>
        </is>
      </c>
      <c r="F12668" t="inlineStr">
        <is>
          <t>BN</t>
        </is>
      </c>
      <c r="G12668" t="inlineStr">
        <is>
          <t>No</t>
        </is>
      </c>
      <c r="H12668" t="n">
        <v>0</v>
      </c>
    </row>
    <row r="12669">
      <c r="A12669" t="inlineStr">
        <is>
          <t>2020-W3-2020-VARO-Y31919</t>
        </is>
      </c>
      <c r="B12669" t="n">
        <v>2020</v>
      </c>
      <c r="C12669" t="n">
        <v>3</v>
      </c>
      <c r="D12669" t="inlineStr">
        <is>
          <t>2020-VARO</t>
        </is>
      </c>
      <c r="E12669" t="inlineStr">
        <is>
          <t>Y31919</t>
        </is>
      </c>
      <c r="F12669" t="inlineStr">
        <is>
          <t>IR</t>
        </is>
      </c>
      <c r="G12669" t="inlineStr">
        <is>
          <t>No</t>
        </is>
      </c>
      <c r="H12669" t="n">
        <v>0</v>
      </c>
    </row>
    <row r="12670">
      <c r="A12670" t="inlineStr">
        <is>
          <t>2020-W3-2020-ABARBA-Y30123</t>
        </is>
      </c>
      <c r="B12670" t="n">
        <v>2020</v>
      </c>
      <c r="C12670" t="n">
        <v>3</v>
      </c>
      <c r="D12670" t="inlineStr">
        <is>
          <t>2020-ABARBA</t>
        </is>
      </c>
      <c r="E12670" t="inlineStr">
        <is>
          <t>Y30123</t>
        </is>
      </c>
      <c r="F12670" t="inlineStr">
        <is>
          <t>QB</t>
        </is>
      </c>
      <c r="G12670" t="inlineStr">
        <is>
          <t>Yes</t>
        </is>
      </c>
      <c r="H12670" t="n">
        <v>42</v>
      </c>
    </row>
    <row r="12671">
      <c r="A12671" t="inlineStr">
        <is>
          <t>2020-W3-2020-ABARBA-Y25802</t>
        </is>
      </c>
      <c r="B12671" t="n">
        <v>2020</v>
      </c>
      <c r="C12671" t="n">
        <v>3</v>
      </c>
      <c r="D12671" t="inlineStr">
        <is>
          <t>2020-ABARBA</t>
        </is>
      </c>
      <c r="E12671" t="inlineStr">
        <is>
          <t>Y25802</t>
        </is>
      </c>
      <c r="F12671" t="inlineStr">
        <is>
          <t>WR</t>
        </is>
      </c>
      <c r="G12671" t="inlineStr">
        <is>
          <t>Yes</t>
        </is>
      </c>
      <c r="H12671" t="n">
        <v>6.7</v>
      </c>
    </row>
    <row r="12672">
      <c r="A12672" t="inlineStr">
        <is>
          <t>2020-W3-2020-ABARBA-Y31857</t>
        </is>
      </c>
      <c r="B12672" t="n">
        <v>2020</v>
      </c>
      <c r="C12672" t="n">
        <v>3</v>
      </c>
      <c r="D12672" t="inlineStr">
        <is>
          <t>2020-ABARBA</t>
        </is>
      </c>
      <c r="E12672" t="inlineStr">
        <is>
          <t>Y31857</t>
        </is>
      </c>
      <c r="F12672" t="inlineStr">
        <is>
          <t>WR</t>
        </is>
      </c>
      <c r="G12672" t="inlineStr">
        <is>
          <t>Yes</t>
        </is>
      </c>
      <c r="H12672" t="n">
        <v>2.3</v>
      </c>
    </row>
    <row r="12673">
      <c r="A12673" t="inlineStr">
        <is>
          <t>2020-W3-2020-ABARBA-Y32711</t>
        </is>
      </c>
      <c r="B12673" t="n">
        <v>2020</v>
      </c>
      <c r="C12673" t="n">
        <v>3</v>
      </c>
      <c r="D12673" t="inlineStr">
        <is>
          <t>2020-ABARBA</t>
        </is>
      </c>
      <c r="E12673" t="inlineStr">
        <is>
          <t>Y32711</t>
        </is>
      </c>
      <c r="F12673" t="inlineStr">
        <is>
          <t>RB</t>
        </is>
      </c>
      <c r="G12673" t="inlineStr">
        <is>
          <t>Yes</t>
        </is>
      </c>
      <c r="H12673" t="n">
        <v>12.7</v>
      </c>
    </row>
    <row r="12674">
      <c r="A12674" t="inlineStr">
        <is>
          <t>2020-W3-2020-ABARBA-Y32066</t>
        </is>
      </c>
      <c r="B12674" t="n">
        <v>2020</v>
      </c>
      <c r="C12674" t="n">
        <v>3</v>
      </c>
      <c r="D12674" t="inlineStr">
        <is>
          <t>2020-ABARBA</t>
        </is>
      </c>
      <c r="E12674" t="inlineStr">
        <is>
          <t>Y32066</t>
        </is>
      </c>
      <c r="F12674" t="inlineStr">
        <is>
          <t>RB</t>
        </is>
      </c>
      <c r="G12674" t="inlineStr">
        <is>
          <t>Yes</t>
        </is>
      </c>
      <c r="H12674" t="n">
        <v>12</v>
      </c>
    </row>
    <row r="12675">
      <c r="A12675" t="inlineStr">
        <is>
          <t>2020-W3-2020-ABARBA-Y26686</t>
        </is>
      </c>
      <c r="B12675" t="n">
        <v>2020</v>
      </c>
      <c r="C12675" t="n">
        <v>3</v>
      </c>
      <c r="D12675" t="inlineStr">
        <is>
          <t>2020-ABARBA</t>
        </is>
      </c>
      <c r="E12675" t="inlineStr">
        <is>
          <t>Y26686</t>
        </is>
      </c>
      <c r="F12675" t="inlineStr">
        <is>
          <t>TE</t>
        </is>
      </c>
      <c r="G12675" t="inlineStr">
        <is>
          <t>Yes</t>
        </is>
      </c>
      <c r="H12675" t="n">
        <v>11.7</v>
      </c>
    </row>
    <row r="12676">
      <c r="A12676" t="inlineStr">
        <is>
          <t>2020-W3-2020-ABARBA-Y30182</t>
        </is>
      </c>
      <c r="B12676" t="n">
        <v>2020</v>
      </c>
      <c r="C12676" t="n">
        <v>3</v>
      </c>
      <c r="D12676" t="inlineStr">
        <is>
          <t>2020-ABARBA</t>
        </is>
      </c>
      <c r="E12676" t="inlineStr">
        <is>
          <t>Y30182</t>
        </is>
      </c>
      <c r="F12676" t="inlineStr">
        <is>
          <t>W/R/T FLEX</t>
        </is>
      </c>
      <c r="G12676" t="inlineStr">
        <is>
          <t>Yes</t>
        </is>
      </c>
      <c r="H12676" t="n">
        <v>21.2</v>
      </c>
    </row>
    <row r="12677">
      <c r="A12677" t="inlineStr">
        <is>
          <t>2020-W3-2020-ABARBA-Y25881</t>
        </is>
      </c>
      <c r="B12677" t="n">
        <v>2020</v>
      </c>
      <c r="C12677" t="n">
        <v>3</v>
      </c>
      <c r="D12677" t="inlineStr">
        <is>
          <t>2020-ABARBA</t>
        </is>
      </c>
      <c r="E12677" t="inlineStr">
        <is>
          <t>Y25881</t>
        </is>
      </c>
      <c r="F12677" t="inlineStr">
        <is>
          <t>K</t>
        </is>
      </c>
      <c r="G12677" t="inlineStr">
        <is>
          <t>Yes</t>
        </is>
      </c>
      <c r="H12677" t="n">
        <v>9</v>
      </c>
    </row>
    <row r="12678">
      <c r="A12678" t="inlineStr">
        <is>
          <t>2020-W3-2020-ABARBA-Y-DEF:la-rams</t>
        </is>
      </c>
      <c r="B12678" t="n">
        <v>2020</v>
      </c>
      <c r="C12678" t="n">
        <v>3</v>
      </c>
      <c r="D12678" t="inlineStr">
        <is>
          <t>2020-ABARBA</t>
        </is>
      </c>
      <c r="E12678" t="inlineStr">
        <is>
          <t>Y-DEF:la-rams</t>
        </is>
      </c>
      <c r="F12678" t="inlineStr">
        <is>
          <t>DST</t>
        </is>
      </c>
      <c r="G12678" t="inlineStr">
        <is>
          <t>Yes</t>
        </is>
      </c>
      <c r="H12678" t="n">
        <v>4</v>
      </c>
    </row>
    <row r="12679">
      <c r="A12679" t="inlineStr">
        <is>
          <t>2020-W3-2020-ABARBA-Y31013</t>
        </is>
      </c>
      <c r="B12679" t="n">
        <v>2020</v>
      </c>
      <c r="C12679" t="n">
        <v>3</v>
      </c>
      <c r="D12679" t="inlineStr">
        <is>
          <t>2020-ABARBA</t>
        </is>
      </c>
      <c r="E12679" t="inlineStr">
        <is>
          <t>Y31013</t>
        </is>
      </c>
      <c r="F12679" t="inlineStr">
        <is>
          <t>BN</t>
        </is>
      </c>
      <c r="G12679" t="inlineStr">
        <is>
          <t>No</t>
        </is>
      </c>
      <c r="H12679" t="n">
        <v>3.5</v>
      </c>
    </row>
    <row r="12680">
      <c r="A12680" t="inlineStr">
        <is>
          <t>2020-W3-2020-ABARBA-Y5479</t>
        </is>
      </c>
      <c r="B12680" t="n">
        <v>2020</v>
      </c>
      <c r="C12680" t="n">
        <v>3</v>
      </c>
      <c r="D12680" t="inlineStr">
        <is>
          <t>2020-ABARBA</t>
        </is>
      </c>
      <c r="E12680" t="inlineStr">
        <is>
          <t>Y5479</t>
        </is>
      </c>
      <c r="F12680" t="inlineStr">
        <is>
          <t>BN</t>
        </is>
      </c>
      <c r="G12680" t="inlineStr">
        <is>
          <t>No</t>
        </is>
      </c>
      <c r="H12680" t="n">
        <v>25.52</v>
      </c>
    </row>
    <row r="12681">
      <c r="A12681" t="inlineStr">
        <is>
          <t>2020-W3-2020-ABARBA-Y27548</t>
        </is>
      </c>
      <c r="B12681" t="n">
        <v>2020</v>
      </c>
      <c r="C12681" t="n">
        <v>3</v>
      </c>
      <c r="D12681" t="inlineStr">
        <is>
          <t>2020-ABARBA</t>
        </is>
      </c>
      <c r="E12681" t="inlineStr">
        <is>
          <t>Y27548</t>
        </is>
      </c>
      <c r="F12681" t="inlineStr">
        <is>
          <t>BN</t>
        </is>
      </c>
      <c r="G12681" t="inlineStr">
        <is>
          <t>No</t>
        </is>
      </c>
      <c r="H12681" t="n">
        <v>3.8</v>
      </c>
    </row>
    <row r="12682">
      <c r="A12682" t="inlineStr">
        <is>
          <t>2020-W3-2020-ABARBA-Y29315</t>
        </is>
      </c>
      <c r="B12682" t="n">
        <v>2020</v>
      </c>
      <c r="C12682" t="n">
        <v>3</v>
      </c>
      <c r="D12682" t="inlineStr">
        <is>
          <t>2020-ABARBA</t>
        </is>
      </c>
      <c r="E12682" t="inlineStr">
        <is>
          <t>Y29315</t>
        </is>
      </c>
      <c r="F12682" t="inlineStr">
        <is>
          <t>BN</t>
        </is>
      </c>
      <c r="G12682" t="inlineStr">
        <is>
          <t>No</t>
        </is>
      </c>
      <c r="H12682" t="n">
        <v>4</v>
      </c>
    </row>
    <row r="12683">
      <c r="A12683" t="inlineStr">
        <is>
          <t>2020-W3-2020-ABARBA-Y29785</t>
        </is>
      </c>
      <c r="B12683" t="n">
        <v>2020</v>
      </c>
      <c r="C12683" t="n">
        <v>3</v>
      </c>
      <c r="D12683" t="inlineStr">
        <is>
          <t>2020-ABARBA</t>
        </is>
      </c>
      <c r="E12683" t="inlineStr">
        <is>
          <t>Y29785</t>
        </is>
      </c>
      <c r="F12683" t="inlineStr">
        <is>
          <t>BN</t>
        </is>
      </c>
      <c r="G12683" t="inlineStr">
        <is>
          <t>No</t>
        </is>
      </c>
      <c r="H12683" t="n">
        <v>8</v>
      </c>
    </row>
    <row r="12684">
      <c r="A12684" t="inlineStr">
        <is>
          <t>2020-W3-2020-ABARBA-Y6762</t>
        </is>
      </c>
      <c r="B12684" t="n">
        <v>2020</v>
      </c>
      <c r="C12684" t="n">
        <v>3</v>
      </c>
      <c r="D12684" t="inlineStr">
        <is>
          <t>2020-ABARBA</t>
        </is>
      </c>
      <c r="E12684" t="inlineStr">
        <is>
          <t>Y6762</t>
        </is>
      </c>
      <c r="F12684" t="inlineStr">
        <is>
          <t>BN</t>
        </is>
      </c>
      <c r="G12684" t="inlineStr">
        <is>
          <t>No</t>
        </is>
      </c>
      <c r="H12684" t="n">
        <v>0.5</v>
      </c>
    </row>
    <row r="12685">
      <c r="A12685" t="inlineStr">
        <is>
          <t>2020-W3-2020-ABARBA-Y31144</t>
        </is>
      </c>
      <c r="B12685" t="n">
        <v>2020</v>
      </c>
      <c r="C12685" t="n">
        <v>3</v>
      </c>
      <c r="D12685" t="inlineStr">
        <is>
          <t>2020-ABARBA</t>
        </is>
      </c>
      <c r="E12685" t="inlineStr">
        <is>
          <t>Y31144</t>
        </is>
      </c>
      <c r="F12685" t="inlineStr">
        <is>
          <t>BN</t>
        </is>
      </c>
      <c r="G12685" t="inlineStr">
        <is>
          <t>No</t>
        </is>
      </c>
      <c r="H12685" t="n">
        <v>1</v>
      </c>
    </row>
    <row r="12686">
      <c r="A12686" t="inlineStr">
        <is>
          <t>2020-W3-2020-ABARBA-Y30121</t>
        </is>
      </c>
      <c r="B12686" t="n">
        <v>2020</v>
      </c>
      <c r="C12686" t="n">
        <v>3</v>
      </c>
      <c r="D12686" t="inlineStr">
        <is>
          <t>2020-ABARBA</t>
        </is>
      </c>
      <c r="E12686" t="inlineStr">
        <is>
          <t>Y30121</t>
        </is>
      </c>
      <c r="F12686" t="inlineStr">
        <is>
          <t>IR</t>
        </is>
      </c>
      <c r="G12686" t="inlineStr">
        <is>
          <t>No</t>
        </is>
      </c>
      <c r="H12686" t="n">
        <v>0</v>
      </c>
    </row>
    <row r="12687">
      <c r="A12687" t="inlineStr">
        <is>
          <t>2020-W3-2020-PUENTETU-Y32010</t>
        </is>
      </c>
      <c r="B12687" t="n">
        <v>2020</v>
      </c>
      <c r="C12687" t="n">
        <v>3</v>
      </c>
      <c r="D12687" t="inlineStr">
        <is>
          <t>2020-PUENTETU</t>
        </is>
      </c>
      <c r="E12687" t="inlineStr">
        <is>
          <t>Y32010</t>
        </is>
      </c>
      <c r="F12687" t="inlineStr">
        <is>
          <t>QB</t>
        </is>
      </c>
      <c r="G12687" t="inlineStr">
        <is>
          <t>Yes</t>
        </is>
      </c>
      <c r="H12687" t="n">
        <v>10.2</v>
      </c>
    </row>
    <row r="12688">
      <c r="A12688" t="inlineStr">
        <is>
          <t>2020-W3-2020-PUENTETU-Y30396</t>
        </is>
      </c>
      <c r="B12688" t="n">
        <v>2020</v>
      </c>
      <c r="C12688" t="n">
        <v>3</v>
      </c>
      <c r="D12688" t="inlineStr">
        <is>
          <t>2020-PUENTETU</t>
        </is>
      </c>
      <c r="E12688" t="inlineStr">
        <is>
          <t>Y30396</t>
        </is>
      </c>
      <c r="F12688" t="inlineStr">
        <is>
          <t>WR</t>
        </is>
      </c>
      <c r="G12688" t="inlineStr">
        <is>
          <t>Yes</t>
        </is>
      </c>
      <c r="H12688" t="n">
        <v>6.3</v>
      </c>
    </row>
    <row r="12689">
      <c r="A12689" t="inlineStr">
        <is>
          <t>2020-W3-2020-PUENTETU-Y27535</t>
        </is>
      </c>
      <c r="B12689" t="n">
        <v>2020</v>
      </c>
      <c r="C12689" t="n">
        <v>3</v>
      </c>
      <c r="D12689" t="inlineStr">
        <is>
          <t>2020-PUENTETU</t>
        </is>
      </c>
      <c r="E12689" t="inlineStr">
        <is>
          <t>Y27535</t>
        </is>
      </c>
      <c r="F12689" t="inlineStr">
        <is>
          <t>WR</t>
        </is>
      </c>
      <c r="G12689" t="inlineStr">
        <is>
          <t>Yes</t>
        </is>
      </c>
      <c r="H12689" t="n">
        <v>13.2</v>
      </c>
    </row>
    <row r="12690">
      <c r="A12690" t="inlineStr">
        <is>
          <t>2020-W3-2020-PUENTETU-Y31885</t>
        </is>
      </c>
      <c r="B12690" t="n">
        <v>2020</v>
      </c>
      <c r="C12690" t="n">
        <v>3</v>
      </c>
      <c r="D12690" t="inlineStr">
        <is>
          <t>2020-PUENTETU</t>
        </is>
      </c>
      <c r="E12690" t="inlineStr">
        <is>
          <t>Y31885</t>
        </is>
      </c>
      <c r="F12690" t="inlineStr">
        <is>
          <t>RB</t>
        </is>
      </c>
      <c r="G12690" t="inlineStr">
        <is>
          <t>Yes</t>
        </is>
      </c>
      <c r="H12690" t="n">
        <v>12.7</v>
      </c>
    </row>
    <row r="12691">
      <c r="A12691" t="inlineStr">
        <is>
          <t>2020-W3-2020-PUENTETU-Y31856</t>
        </is>
      </c>
      <c r="B12691" t="n">
        <v>2020</v>
      </c>
      <c r="C12691" t="n">
        <v>3</v>
      </c>
      <c r="D12691" t="inlineStr">
        <is>
          <t>2020-PUENTETU</t>
        </is>
      </c>
      <c r="E12691" t="inlineStr">
        <is>
          <t>Y31856</t>
        </is>
      </c>
      <c r="F12691" t="inlineStr">
        <is>
          <t>RB</t>
        </is>
      </c>
      <c r="G12691" t="inlineStr">
        <is>
          <t>Yes</t>
        </is>
      </c>
      <c r="H12691" t="n">
        <v>7.8</v>
      </c>
    </row>
    <row r="12692">
      <c r="A12692" t="inlineStr">
        <is>
          <t>2020-W3-2020-PUENTETU-Y30213</t>
        </is>
      </c>
      <c r="B12692" t="n">
        <v>2020</v>
      </c>
      <c r="C12692" t="n">
        <v>3</v>
      </c>
      <c r="D12692" t="inlineStr">
        <is>
          <t>2020-PUENTETU</t>
        </is>
      </c>
      <c r="E12692" t="inlineStr">
        <is>
          <t>Y30213</t>
        </is>
      </c>
      <c r="F12692" t="inlineStr">
        <is>
          <t>TE</t>
        </is>
      </c>
      <c r="G12692" t="inlineStr">
        <is>
          <t>Yes</t>
        </is>
      </c>
      <c r="H12692" t="n">
        <v>8.6</v>
      </c>
    </row>
    <row r="12693">
      <c r="A12693" t="inlineStr">
        <is>
          <t>2020-W3-2020-PUENTETU-Y32702</t>
        </is>
      </c>
      <c r="B12693" t="n">
        <v>2020</v>
      </c>
      <c r="C12693" t="n">
        <v>3</v>
      </c>
      <c r="D12693" t="inlineStr">
        <is>
          <t>2020-PUENTETU</t>
        </is>
      </c>
      <c r="E12693" t="inlineStr">
        <is>
          <t>Y32702</t>
        </is>
      </c>
      <c r="F12693" t="inlineStr">
        <is>
          <t>W/R/T FLEX</t>
        </is>
      </c>
      <c r="G12693" t="inlineStr">
        <is>
          <t>Yes</t>
        </is>
      </c>
      <c r="H12693" t="n">
        <v>15.9</v>
      </c>
    </row>
    <row r="12694">
      <c r="A12694" t="inlineStr">
        <is>
          <t>2020-W3-2020-PUENTETU-Y32384</t>
        </is>
      </c>
      <c r="B12694" t="n">
        <v>2020</v>
      </c>
      <c r="C12694" t="n">
        <v>3</v>
      </c>
      <c r="D12694" t="inlineStr">
        <is>
          <t>2020-PUENTETU</t>
        </is>
      </c>
      <c r="E12694" t="inlineStr">
        <is>
          <t>Y32384</t>
        </is>
      </c>
      <c r="F12694" t="inlineStr">
        <is>
          <t>K</t>
        </is>
      </c>
      <c r="G12694" t="inlineStr">
        <is>
          <t>Yes</t>
        </is>
      </c>
      <c r="H12694" t="n">
        <v>15</v>
      </c>
    </row>
    <row r="12695">
      <c r="A12695" t="inlineStr">
        <is>
          <t>2020-W3-2020-PUENTETU-Y-DEF:indianapolis</t>
        </is>
      </c>
      <c r="B12695" t="n">
        <v>2020</v>
      </c>
      <c r="C12695" t="n">
        <v>3</v>
      </c>
      <c r="D12695" t="inlineStr">
        <is>
          <t>2020-PUENTETU</t>
        </is>
      </c>
      <c r="E12695" t="inlineStr">
        <is>
          <t>Y-DEF:indianapolis</t>
        </is>
      </c>
      <c r="F12695" t="inlineStr">
        <is>
          <t>DST</t>
        </is>
      </c>
      <c r="G12695" t="inlineStr">
        <is>
          <t>Yes</t>
        </is>
      </c>
      <c r="H12695" t="n">
        <v>26</v>
      </c>
    </row>
    <row r="12696">
      <c r="A12696" t="inlineStr">
        <is>
          <t>2020-W3-2020-PUENTETU-Y24791</t>
        </is>
      </c>
      <c r="B12696" t="n">
        <v>2020</v>
      </c>
      <c r="C12696" t="n">
        <v>3</v>
      </c>
      <c r="D12696" t="inlineStr">
        <is>
          <t>2020-PUENTETU</t>
        </is>
      </c>
      <c r="E12696" t="inlineStr">
        <is>
          <t>Y24791</t>
        </is>
      </c>
      <c r="F12696" t="inlineStr">
        <is>
          <t>BN</t>
        </is>
      </c>
      <c r="G12696" t="inlineStr">
        <is>
          <t>No</t>
        </is>
      </c>
      <c r="H12696" t="n">
        <v>6.1</v>
      </c>
    </row>
    <row r="12697">
      <c r="A12697" t="inlineStr">
        <is>
          <t>2020-W3-2020-PUENTETU-Y31864</t>
        </is>
      </c>
      <c r="B12697" t="n">
        <v>2020</v>
      </c>
      <c r="C12697" t="n">
        <v>3</v>
      </c>
      <c r="D12697" t="inlineStr">
        <is>
          <t>2020-PUENTETU</t>
        </is>
      </c>
      <c r="E12697" t="inlineStr">
        <is>
          <t>Y31864</t>
        </is>
      </c>
      <c r="F12697" t="inlineStr">
        <is>
          <t>BN</t>
        </is>
      </c>
      <c r="G12697" t="inlineStr">
        <is>
          <t>No</t>
        </is>
      </c>
      <c r="H12697" t="n">
        <v>4.6</v>
      </c>
    </row>
    <row r="12698">
      <c r="A12698" t="inlineStr">
        <is>
          <t>2020-W3-2020-PUENTETU-Y5228</t>
        </is>
      </c>
      <c r="B12698" t="n">
        <v>2020</v>
      </c>
      <c r="C12698" t="n">
        <v>3</v>
      </c>
      <c r="D12698" t="inlineStr">
        <is>
          <t>2020-PUENTETU</t>
        </is>
      </c>
      <c r="E12698" t="inlineStr">
        <is>
          <t>Y5228</t>
        </is>
      </c>
      <c r="F12698" t="inlineStr">
        <is>
          <t>BN</t>
        </is>
      </c>
      <c r="G12698" t="inlineStr">
        <is>
          <t>No</t>
        </is>
      </c>
      <c r="H12698" t="n">
        <v>23.88</v>
      </c>
    </row>
    <row r="12699">
      <c r="A12699" t="inlineStr">
        <is>
          <t>2020-W3-2020-PUENTETU-Y29255</t>
        </is>
      </c>
      <c r="B12699" t="n">
        <v>2020</v>
      </c>
      <c r="C12699" t="n">
        <v>3</v>
      </c>
      <c r="D12699" t="inlineStr">
        <is>
          <t>2020-PUENTETU</t>
        </is>
      </c>
      <c r="E12699" t="inlineStr">
        <is>
          <t>Y29255</t>
        </is>
      </c>
      <c r="F12699" t="inlineStr">
        <is>
          <t>BN</t>
        </is>
      </c>
      <c r="G12699" t="inlineStr">
        <is>
          <t>No</t>
        </is>
      </c>
      <c r="H12699" t="n">
        <v>13.4</v>
      </c>
    </row>
    <row r="12700">
      <c r="A12700" t="inlineStr">
        <is>
          <t>2020-W3-2020-PUENTETU-Y30117</t>
        </is>
      </c>
      <c r="B12700" t="n">
        <v>2020</v>
      </c>
      <c r="C12700" t="n">
        <v>3</v>
      </c>
      <c r="D12700" t="inlineStr">
        <is>
          <t>2020-PUENTETU</t>
        </is>
      </c>
      <c r="E12700" t="inlineStr">
        <is>
          <t>Y30117</t>
        </is>
      </c>
      <c r="F12700" t="inlineStr">
        <is>
          <t>BN</t>
        </is>
      </c>
      <c r="G12700" t="inlineStr">
        <is>
          <t>No</t>
        </is>
      </c>
      <c r="H12700" t="n">
        <v>3.2</v>
      </c>
    </row>
    <row r="12701">
      <c r="A12701" t="inlineStr">
        <is>
          <t>2020-W3-2020-PUENTETU-Y26804</t>
        </is>
      </c>
      <c r="B12701" t="n">
        <v>2020</v>
      </c>
      <c r="C12701" t="n">
        <v>3</v>
      </c>
      <c r="D12701" t="inlineStr">
        <is>
          <t>2020-PUENTETU</t>
        </is>
      </c>
      <c r="E12701" t="inlineStr">
        <is>
          <t>Y26804</t>
        </is>
      </c>
      <c r="F12701" t="inlineStr">
        <is>
          <t>BN</t>
        </is>
      </c>
      <c r="G12701" t="inlineStr">
        <is>
          <t>No</t>
        </is>
      </c>
      <c r="H12701" t="n">
        <v>7</v>
      </c>
    </row>
    <row r="12702">
      <c r="A12702" t="inlineStr">
        <is>
          <t>2020-W3-2020-PUENTETU-Y27532</t>
        </is>
      </c>
      <c r="B12702" t="n">
        <v>2020</v>
      </c>
      <c r="C12702" t="n">
        <v>3</v>
      </c>
      <c r="D12702" t="inlineStr">
        <is>
          <t>2020-PUENTETU</t>
        </is>
      </c>
      <c r="E12702" t="inlineStr">
        <is>
          <t>Y27532</t>
        </is>
      </c>
      <c r="F12702" t="inlineStr">
        <is>
          <t>BN</t>
        </is>
      </c>
      <c r="G12702" t="inlineStr">
        <is>
          <t>No</t>
        </is>
      </c>
      <c r="H12702" t="n">
        <v>9.699999999999999</v>
      </c>
    </row>
    <row r="12703">
      <c r="A12703" t="inlineStr">
        <is>
          <t>2020-W3-2020-PUENTETU-Y31925</t>
        </is>
      </c>
      <c r="B12703" t="n">
        <v>2020</v>
      </c>
      <c r="C12703" t="n">
        <v>3</v>
      </c>
      <c r="D12703" t="inlineStr">
        <is>
          <t>2020-PUENTETU</t>
        </is>
      </c>
      <c r="E12703" t="inlineStr">
        <is>
          <t>Y31925</t>
        </is>
      </c>
      <c r="F12703" t="inlineStr">
        <is>
          <t>BN</t>
        </is>
      </c>
      <c r="G12703" t="inlineStr">
        <is>
          <t>No</t>
        </is>
      </c>
      <c r="H12703" t="n">
        <v>1.3</v>
      </c>
    </row>
    <row r="12704">
      <c r="A12704" t="inlineStr">
        <is>
          <t>2020-W3-2020-PUENTETU-Y31883</t>
        </is>
      </c>
      <c r="B12704" t="n">
        <v>2020</v>
      </c>
      <c r="C12704" t="n">
        <v>3</v>
      </c>
      <c r="D12704" t="inlineStr">
        <is>
          <t>2020-PUENTETU</t>
        </is>
      </c>
      <c r="E12704" t="inlineStr">
        <is>
          <t>Y31883</t>
        </is>
      </c>
      <c r="F12704" t="inlineStr">
        <is>
          <t>IR</t>
        </is>
      </c>
      <c r="G12704" t="inlineStr">
        <is>
          <t>No</t>
        </is>
      </c>
      <c r="H12704" t="n">
        <v>0</v>
      </c>
    </row>
    <row r="12705">
      <c r="A12705" t="inlineStr">
        <is>
          <t>2020-W3-2020-ISAROD-Y24788</t>
        </is>
      </c>
      <c r="B12705" t="n">
        <v>2020</v>
      </c>
      <c r="C12705" t="n">
        <v>3</v>
      </c>
      <c r="D12705" t="inlineStr">
        <is>
          <t>2020-ISAROD</t>
        </is>
      </c>
      <c r="E12705" t="inlineStr">
        <is>
          <t>Y24788</t>
        </is>
      </c>
      <c r="F12705" t="inlineStr">
        <is>
          <t>QB</t>
        </is>
      </c>
      <c r="G12705" t="inlineStr">
        <is>
          <t>Yes</t>
        </is>
      </c>
      <c r="H12705" t="n">
        <v>12.18</v>
      </c>
    </row>
    <row r="12706">
      <c r="A12706" t="inlineStr">
        <is>
          <t>2020-W3-2020-ISAROD-Y30996</t>
        </is>
      </c>
      <c r="B12706" t="n">
        <v>2020</v>
      </c>
      <c r="C12706" t="n">
        <v>3</v>
      </c>
      <c r="D12706" t="inlineStr">
        <is>
          <t>2020-ISAROD</t>
        </is>
      </c>
      <c r="E12706" t="inlineStr">
        <is>
          <t>Y30996</t>
        </is>
      </c>
      <c r="F12706" t="inlineStr">
        <is>
          <t>WR</t>
        </is>
      </c>
      <c r="G12706" t="inlineStr">
        <is>
          <t>Yes</t>
        </is>
      </c>
      <c r="H12706" t="n">
        <v>14.2</v>
      </c>
    </row>
    <row r="12707">
      <c r="A12707" t="inlineStr">
        <is>
          <t>2020-W3-2020-ISAROD-Y28534</t>
        </is>
      </c>
      <c r="B12707" t="n">
        <v>2020</v>
      </c>
      <c r="C12707" t="n">
        <v>3</v>
      </c>
      <c r="D12707" t="inlineStr">
        <is>
          <t>2020-ISAROD</t>
        </is>
      </c>
      <c r="E12707" t="inlineStr">
        <is>
          <t>Y28534</t>
        </is>
      </c>
      <c r="F12707" t="inlineStr">
        <is>
          <t>WR</t>
        </is>
      </c>
      <c r="G12707" t="inlineStr">
        <is>
          <t>Yes</t>
        </is>
      </c>
      <c r="H12707" t="n">
        <v>12.9</v>
      </c>
    </row>
    <row r="12708">
      <c r="A12708" t="inlineStr">
        <is>
          <t>2020-W3-2020-ISAROD-Y29238</t>
        </is>
      </c>
      <c r="B12708" t="n">
        <v>2020</v>
      </c>
      <c r="C12708" t="n">
        <v>3</v>
      </c>
      <c r="D12708" t="inlineStr">
        <is>
          <t>2020-ISAROD</t>
        </is>
      </c>
      <c r="E12708" t="inlineStr">
        <is>
          <t>Y29238</t>
        </is>
      </c>
      <c r="F12708" t="inlineStr">
        <is>
          <t>RB</t>
        </is>
      </c>
      <c r="G12708" t="inlineStr">
        <is>
          <t>Yes</t>
        </is>
      </c>
      <c r="H12708" t="n">
        <v>14.8</v>
      </c>
    </row>
    <row r="12709">
      <c r="A12709" t="inlineStr">
        <is>
          <t>2020-W3-2020-ISAROD-Y30218</t>
        </is>
      </c>
      <c r="B12709" t="n">
        <v>2020</v>
      </c>
      <c r="C12709" t="n">
        <v>3</v>
      </c>
      <c r="D12709" t="inlineStr">
        <is>
          <t>2020-ISAROD</t>
        </is>
      </c>
      <c r="E12709" t="inlineStr">
        <is>
          <t>Y30218</t>
        </is>
      </c>
      <c r="F12709" t="inlineStr">
        <is>
          <t>RB</t>
        </is>
      </c>
      <c r="G12709" t="inlineStr">
        <is>
          <t>Yes</t>
        </is>
      </c>
      <c r="H12709" t="n">
        <v>22.9</v>
      </c>
    </row>
    <row r="12710">
      <c r="A12710" t="inlineStr">
        <is>
          <t>2020-W3-2020-ISAROD-Y30995</t>
        </is>
      </c>
      <c r="B12710" t="n">
        <v>2020</v>
      </c>
      <c r="C12710" t="n">
        <v>3</v>
      </c>
      <c r="D12710" t="inlineStr">
        <is>
          <t>2020-ISAROD</t>
        </is>
      </c>
      <c r="E12710" t="inlineStr">
        <is>
          <t>Y30995</t>
        </is>
      </c>
      <c r="F12710" t="inlineStr">
        <is>
          <t>TE</t>
        </is>
      </c>
      <c r="G12710" t="inlineStr">
        <is>
          <t>Yes</t>
        </is>
      </c>
      <c r="H12710" t="n">
        <v>6.6</v>
      </c>
    </row>
    <row r="12711">
      <c r="A12711" t="inlineStr">
        <is>
          <t>2020-W3-2020-ISAROD-Y30994</t>
        </is>
      </c>
      <c r="B12711" t="n">
        <v>2020</v>
      </c>
      <c r="C12711" t="n">
        <v>3</v>
      </c>
      <c r="D12711" t="inlineStr">
        <is>
          <t>2020-ISAROD</t>
        </is>
      </c>
      <c r="E12711" t="inlineStr">
        <is>
          <t>Y30994</t>
        </is>
      </c>
      <c r="F12711" t="inlineStr">
        <is>
          <t>W/R/T FLEX</t>
        </is>
      </c>
      <c r="G12711" t="inlineStr">
        <is>
          <t>Yes</t>
        </is>
      </c>
      <c r="H12711" t="n">
        <v>7.5</v>
      </c>
    </row>
    <row r="12712">
      <c r="A12712" t="inlineStr">
        <is>
          <t>2020-W3-2020-ISAROD-Y29754</t>
        </is>
      </c>
      <c r="B12712" t="n">
        <v>2020</v>
      </c>
      <c r="C12712" t="n">
        <v>3</v>
      </c>
      <c r="D12712" t="inlineStr">
        <is>
          <t>2020-ISAROD</t>
        </is>
      </c>
      <c r="E12712" t="inlineStr">
        <is>
          <t>Y29754</t>
        </is>
      </c>
      <c r="F12712" t="inlineStr">
        <is>
          <t>K</t>
        </is>
      </c>
      <c r="G12712" t="inlineStr">
        <is>
          <t>Yes</t>
        </is>
      </c>
      <c r="H12712" t="n">
        <v>13</v>
      </c>
    </row>
    <row r="12713">
      <c r="A12713" t="inlineStr">
        <is>
          <t>2020-W3-2020-ISAROD-Y-DEF:san-francisco</t>
        </is>
      </c>
      <c r="B12713" t="n">
        <v>2020</v>
      </c>
      <c r="C12713" t="n">
        <v>3</v>
      </c>
      <c r="D12713" t="inlineStr">
        <is>
          <t>2020-ISAROD</t>
        </is>
      </c>
      <c r="E12713" t="inlineStr">
        <is>
          <t>Y-DEF:san-francisco</t>
        </is>
      </c>
      <c r="F12713" t="inlineStr">
        <is>
          <t>DST</t>
        </is>
      </c>
      <c r="G12713" t="inlineStr">
        <is>
          <t>Yes</t>
        </is>
      </c>
      <c r="H12713" t="n">
        <v>12</v>
      </c>
    </row>
    <row r="12714">
      <c r="A12714" t="inlineStr">
        <is>
          <t>2020-W3-2020-ISAROD-Y9265</t>
        </is>
      </c>
      <c r="B12714" t="n">
        <v>2020</v>
      </c>
      <c r="C12714" t="n">
        <v>3</v>
      </c>
      <c r="D12714" t="inlineStr">
        <is>
          <t>2020-ISAROD</t>
        </is>
      </c>
      <c r="E12714" t="inlineStr">
        <is>
          <t>Y9265</t>
        </is>
      </c>
      <c r="F12714" t="inlineStr">
        <is>
          <t>BN</t>
        </is>
      </c>
      <c r="G12714" t="inlineStr">
        <is>
          <t>No</t>
        </is>
      </c>
      <c r="H12714" t="n">
        <v>18.5</v>
      </c>
    </row>
    <row r="12715">
      <c r="A12715" t="inlineStr">
        <is>
          <t>2020-W3-2020-ISAROD-Y25876</t>
        </is>
      </c>
      <c r="B12715" t="n">
        <v>2020</v>
      </c>
      <c r="C12715" t="n">
        <v>3</v>
      </c>
      <c r="D12715" t="inlineStr">
        <is>
          <t>2020-ISAROD</t>
        </is>
      </c>
      <c r="E12715" t="inlineStr">
        <is>
          <t>Y25876</t>
        </is>
      </c>
      <c r="F12715" t="inlineStr">
        <is>
          <t>BN</t>
        </is>
      </c>
      <c r="G12715" t="inlineStr">
        <is>
          <t>No</t>
        </is>
      </c>
      <c r="H12715" t="n">
        <v>6.6</v>
      </c>
    </row>
    <row r="12716">
      <c r="A12716" t="inlineStr">
        <is>
          <t>2020-W3-2020-ISAROD-Y29288</t>
        </is>
      </c>
      <c r="B12716" t="n">
        <v>2020</v>
      </c>
      <c r="C12716" t="n">
        <v>3</v>
      </c>
      <c r="D12716" t="inlineStr">
        <is>
          <t>2020-ISAROD</t>
        </is>
      </c>
      <c r="E12716" t="inlineStr">
        <is>
          <t>Y29288</t>
        </is>
      </c>
      <c r="F12716" t="inlineStr">
        <is>
          <t>BN</t>
        </is>
      </c>
      <c r="G12716" t="inlineStr">
        <is>
          <t>No</t>
        </is>
      </c>
      <c r="H12716" t="n">
        <v>17.5</v>
      </c>
    </row>
    <row r="12717">
      <c r="A12717" t="inlineStr">
        <is>
          <t>2020-W3-2020-ISAROD-Y27585</t>
        </is>
      </c>
      <c r="B12717" t="n">
        <v>2020</v>
      </c>
      <c r="C12717" t="n">
        <v>3</v>
      </c>
      <c r="D12717" t="inlineStr">
        <is>
          <t>2020-ISAROD</t>
        </is>
      </c>
      <c r="E12717" t="inlineStr">
        <is>
          <t>Y27585</t>
        </is>
      </c>
      <c r="F12717" t="inlineStr">
        <is>
          <t>BN</t>
        </is>
      </c>
      <c r="G12717" t="inlineStr">
        <is>
          <t>No</t>
        </is>
      </c>
      <c r="H12717" t="n">
        <v>2.8</v>
      </c>
    </row>
    <row r="12718">
      <c r="A12718" t="inlineStr">
        <is>
          <t>2020-W3-2020-ISAROD-Y31960</t>
        </is>
      </c>
      <c r="B12718" t="n">
        <v>2020</v>
      </c>
      <c r="C12718" t="n">
        <v>3</v>
      </c>
      <c r="D12718" t="inlineStr">
        <is>
          <t>2020-ISAROD</t>
        </is>
      </c>
      <c r="E12718" t="inlineStr">
        <is>
          <t>Y31960</t>
        </is>
      </c>
      <c r="F12718" t="inlineStr">
        <is>
          <t>BN</t>
        </is>
      </c>
      <c r="G12718" t="inlineStr">
        <is>
          <t>No</t>
        </is>
      </c>
      <c r="H12718" t="n">
        <v>0</v>
      </c>
    </row>
    <row r="12719">
      <c r="A12719" t="inlineStr">
        <is>
          <t>2020-W3-2020-ISAROD-Y24035</t>
        </is>
      </c>
      <c r="B12719" t="n">
        <v>2020</v>
      </c>
      <c r="C12719" t="n">
        <v>3</v>
      </c>
      <c r="D12719" t="inlineStr">
        <is>
          <t>2020-ISAROD</t>
        </is>
      </c>
      <c r="E12719" t="inlineStr">
        <is>
          <t>Y24035</t>
        </is>
      </c>
      <c r="F12719" t="inlineStr">
        <is>
          <t>BN</t>
        </is>
      </c>
      <c r="G12719" t="inlineStr">
        <is>
          <t>No</t>
        </is>
      </c>
      <c r="H12719" t="n">
        <v>6.1</v>
      </c>
    </row>
    <row r="12720">
      <c r="A12720" t="inlineStr">
        <is>
          <t>2020-W3-2020-ISAROD-Y26644</t>
        </is>
      </c>
      <c r="B12720" t="n">
        <v>2020</v>
      </c>
      <c r="C12720" t="n">
        <v>3</v>
      </c>
      <c r="D12720" t="inlineStr">
        <is>
          <t>2020-ISAROD</t>
        </is>
      </c>
      <c r="E12720" t="inlineStr">
        <is>
          <t>Y26644</t>
        </is>
      </c>
      <c r="F12720" t="inlineStr">
        <is>
          <t>BN</t>
        </is>
      </c>
      <c r="G12720" t="inlineStr">
        <is>
          <t>No</t>
        </is>
      </c>
      <c r="H12720" t="n">
        <v>2.1</v>
      </c>
    </row>
    <row r="12721">
      <c r="A12721" t="inlineStr">
        <is>
          <t>2020-W3-2020-ISAROD-Y-DEF:minnesota</t>
        </is>
      </c>
      <c r="B12721" t="n">
        <v>2020</v>
      </c>
      <c r="C12721" t="n">
        <v>3</v>
      </c>
      <c r="D12721" t="inlineStr">
        <is>
          <t>2020-ISAROD</t>
        </is>
      </c>
      <c r="E12721" t="inlineStr">
        <is>
          <t>Y-DEF:minnesota</t>
        </is>
      </c>
      <c r="F12721" t="inlineStr">
        <is>
          <t>BN</t>
        </is>
      </c>
      <c r="G12721" t="inlineStr">
        <is>
          <t>No</t>
        </is>
      </c>
      <c r="H12721" t="n">
        <v>3</v>
      </c>
    </row>
    <row r="12722">
      <c r="A12722" t="inlineStr">
        <is>
          <t>2020-W3-2020-ISAROD-Y28654</t>
        </is>
      </c>
      <c r="B12722" t="n">
        <v>2020</v>
      </c>
      <c r="C12722" t="n">
        <v>3</v>
      </c>
      <c r="D12722" t="inlineStr">
        <is>
          <t>2020-ISAROD</t>
        </is>
      </c>
      <c r="E12722" t="inlineStr">
        <is>
          <t>Y28654</t>
        </is>
      </c>
      <c r="F12722" t="inlineStr">
        <is>
          <t>IR</t>
        </is>
      </c>
      <c r="G12722" t="inlineStr">
        <is>
          <t>No</t>
        </is>
      </c>
      <c r="H12722" t="n">
        <v>0</v>
      </c>
    </row>
    <row r="12723">
      <c r="A12723" t="inlineStr">
        <is>
          <t>2020-W4-2020-JCHAPS-Y29369</t>
        </is>
      </c>
      <c r="B12723" t="n">
        <v>2020</v>
      </c>
      <c r="C12723" t="n">
        <v>4</v>
      </c>
      <c r="D12723" t="inlineStr">
        <is>
          <t>2020-JCHAPS</t>
        </is>
      </c>
      <c r="E12723" t="inlineStr">
        <is>
          <t>Y29369</t>
        </is>
      </c>
      <c r="F12723" t="inlineStr">
        <is>
          <t>QB</t>
        </is>
      </c>
      <c r="G12723" t="inlineStr">
        <is>
          <t>Yes</t>
        </is>
      </c>
      <c r="H12723" t="n">
        <v>40.28</v>
      </c>
    </row>
    <row r="12724">
      <c r="A12724" t="inlineStr">
        <is>
          <t>2020-W4-2020-JCHAPS-Y28392</t>
        </is>
      </c>
      <c r="B12724" t="n">
        <v>2020</v>
      </c>
      <c r="C12724" t="n">
        <v>4</v>
      </c>
      <c r="D12724" t="inlineStr">
        <is>
          <t>2020-JCHAPS</t>
        </is>
      </c>
      <c r="E12724" t="inlineStr">
        <is>
          <t>Y28392</t>
        </is>
      </c>
      <c r="F12724" t="inlineStr">
        <is>
          <t>WR</t>
        </is>
      </c>
      <c r="G12724" t="inlineStr">
        <is>
          <t>Yes</t>
        </is>
      </c>
      <c r="H12724" t="n">
        <v>27.4</v>
      </c>
    </row>
    <row r="12725">
      <c r="A12725" t="inlineStr">
        <is>
          <t>2020-W4-2020-JCHAPS-Y30209</t>
        </is>
      </c>
      <c r="B12725" t="n">
        <v>2020</v>
      </c>
      <c r="C12725" t="n">
        <v>4</v>
      </c>
      <c r="D12725" t="inlineStr">
        <is>
          <t>2020-JCHAPS</t>
        </is>
      </c>
      <c r="E12725" t="inlineStr">
        <is>
          <t>Y30209</t>
        </is>
      </c>
      <c r="F12725" t="inlineStr">
        <is>
          <t>WR</t>
        </is>
      </c>
      <c r="G12725" t="inlineStr">
        <is>
          <t>Yes</t>
        </is>
      </c>
      <c r="H12725" t="n">
        <v>14.2</v>
      </c>
    </row>
    <row r="12726">
      <c r="A12726" t="inlineStr">
        <is>
          <t>2020-W4-2020-JCHAPS-Y30154</t>
        </is>
      </c>
      <c r="B12726" t="n">
        <v>2020</v>
      </c>
      <c r="C12726" t="n">
        <v>4</v>
      </c>
      <c r="D12726" t="inlineStr">
        <is>
          <t>2020-JCHAPS</t>
        </is>
      </c>
      <c r="E12726" t="inlineStr">
        <is>
          <t>Y30154</t>
        </is>
      </c>
      <c r="F12726" t="inlineStr">
        <is>
          <t>RB</t>
        </is>
      </c>
      <c r="G12726" t="inlineStr">
        <is>
          <t>Yes</t>
        </is>
      </c>
      <c r="H12726" t="n">
        <v>27.6</v>
      </c>
    </row>
    <row r="12727">
      <c r="A12727" t="inlineStr">
        <is>
          <t>2020-W4-2020-JCHAPS-Y31856</t>
        </is>
      </c>
      <c r="B12727" t="n">
        <v>2020</v>
      </c>
      <c r="C12727" t="n">
        <v>4</v>
      </c>
      <c r="D12727" t="inlineStr">
        <is>
          <t>2020-JCHAPS</t>
        </is>
      </c>
      <c r="E12727" t="inlineStr">
        <is>
          <t>Y31856</t>
        </is>
      </c>
      <c r="F12727" t="inlineStr">
        <is>
          <t>RB</t>
        </is>
      </c>
      <c r="G12727" t="inlineStr">
        <is>
          <t>Yes</t>
        </is>
      </c>
      <c r="H12727" t="n">
        <v>8.800000000000001</v>
      </c>
    </row>
    <row r="12728">
      <c r="A12728" t="inlineStr">
        <is>
          <t>2020-W4-2020-JCHAPS-Y29344</t>
        </is>
      </c>
      <c r="B12728" t="n">
        <v>2020</v>
      </c>
      <c r="C12728" t="n">
        <v>4</v>
      </c>
      <c r="D12728" t="inlineStr">
        <is>
          <t>2020-JCHAPS</t>
        </is>
      </c>
      <c r="E12728" t="inlineStr">
        <is>
          <t>Y29344</t>
        </is>
      </c>
      <c r="F12728" t="inlineStr">
        <is>
          <t>TE</t>
        </is>
      </c>
      <c r="G12728" t="inlineStr">
        <is>
          <t>Yes</t>
        </is>
      </c>
      <c r="H12728" t="n">
        <v>3.5</v>
      </c>
    </row>
    <row r="12729">
      <c r="A12729" t="inlineStr">
        <is>
          <t>2020-W4-2020-JCHAPS-Y33138</t>
        </is>
      </c>
      <c r="B12729" t="n">
        <v>2020</v>
      </c>
      <c r="C12729" t="n">
        <v>4</v>
      </c>
      <c r="D12729" t="inlineStr">
        <is>
          <t>2020-JCHAPS</t>
        </is>
      </c>
      <c r="E12729" t="inlineStr">
        <is>
          <t>Y33138</t>
        </is>
      </c>
      <c r="F12729" t="inlineStr">
        <is>
          <t>W/R/T FLEX</t>
        </is>
      </c>
      <c r="G12729" t="inlineStr">
        <is>
          <t>Yes</t>
        </is>
      </c>
      <c r="H12729" t="n">
        <v>12.7</v>
      </c>
    </row>
    <row r="12730">
      <c r="A12730" t="inlineStr">
        <is>
          <t>2020-W4-2020-JCHAPS-Y25871</t>
        </is>
      </c>
      <c r="B12730" t="n">
        <v>2020</v>
      </c>
      <c r="C12730" t="n">
        <v>4</v>
      </c>
      <c r="D12730" t="inlineStr">
        <is>
          <t>2020-JCHAPS</t>
        </is>
      </c>
      <c r="E12730" t="inlineStr">
        <is>
          <t>Y25871</t>
        </is>
      </c>
      <c r="F12730" t="inlineStr">
        <is>
          <t>K</t>
        </is>
      </c>
      <c r="G12730" t="inlineStr">
        <is>
          <t>Yes</t>
        </is>
      </c>
      <c r="H12730" t="n">
        <v>17</v>
      </c>
    </row>
    <row r="12731">
      <c r="A12731" t="inlineStr">
        <is>
          <t>2020-W4-2020-JCHAPS-Y-DEF:ny-jets</t>
        </is>
      </c>
      <c r="B12731" t="n">
        <v>2020</v>
      </c>
      <c r="C12731" t="n">
        <v>4</v>
      </c>
      <c r="D12731" t="inlineStr">
        <is>
          <t>2020-JCHAPS</t>
        </is>
      </c>
      <c r="E12731" t="inlineStr">
        <is>
          <t>Y-DEF:ny-jets</t>
        </is>
      </c>
      <c r="F12731" t="inlineStr">
        <is>
          <t>DST</t>
        </is>
      </c>
      <c r="G12731" t="inlineStr">
        <is>
          <t>Yes</t>
        </is>
      </c>
      <c r="H12731" t="n">
        <v>8</v>
      </c>
    </row>
    <row r="12732">
      <c r="A12732" t="inlineStr">
        <is>
          <t>2020-W4-2020-JCHAPS-Y28402</t>
        </is>
      </c>
      <c r="B12732" t="n">
        <v>2020</v>
      </c>
      <c r="C12732" t="n">
        <v>4</v>
      </c>
      <c r="D12732" t="inlineStr">
        <is>
          <t>2020-JCHAPS</t>
        </is>
      </c>
      <c r="E12732" t="inlineStr">
        <is>
          <t>Y28402</t>
        </is>
      </c>
      <c r="F12732" t="inlineStr">
        <is>
          <t>BN</t>
        </is>
      </c>
      <c r="G12732" t="inlineStr">
        <is>
          <t>No</t>
        </is>
      </c>
      <c r="H12732" t="n">
        <v>16</v>
      </c>
    </row>
    <row r="12733">
      <c r="A12733" t="inlineStr">
        <is>
          <t>2020-W4-2020-JCHAPS-Y32705</t>
        </is>
      </c>
      <c r="B12733" t="n">
        <v>2020</v>
      </c>
      <c r="C12733" t="n">
        <v>4</v>
      </c>
      <c r="D12733" t="inlineStr">
        <is>
          <t>2020-JCHAPS</t>
        </is>
      </c>
      <c r="E12733" t="inlineStr">
        <is>
          <t>Y32705</t>
        </is>
      </c>
      <c r="F12733" t="inlineStr">
        <is>
          <t>BN</t>
        </is>
      </c>
      <c r="G12733" t="inlineStr">
        <is>
          <t>No</t>
        </is>
      </c>
      <c r="H12733" t="n">
        <v>13.2</v>
      </c>
    </row>
    <row r="12734">
      <c r="A12734" t="inlineStr">
        <is>
          <t>2020-W4-2020-JCHAPS-Y32725</t>
        </is>
      </c>
      <c r="B12734" t="n">
        <v>2020</v>
      </c>
      <c r="C12734" t="n">
        <v>4</v>
      </c>
      <c r="D12734" t="inlineStr">
        <is>
          <t>2020-JCHAPS</t>
        </is>
      </c>
      <c r="E12734" t="inlineStr">
        <is>
          <t>Y32725</t>
        </is>
      </c>
      <c r="F12734" t="inlineStr">
        <is>
          <t>BN</t>
        </is>
      </c>
      <c r="G12734" t="inlineStr">
        <is>
          <t>No</t>
        </is>
      </c>
      <c r="H12734" t="n">
        <v>2.2</v>
      </c>
    </row>
    <row r="12735">
      <c r="A12735" t="inlineStr">
        <is>
          <t>2020-W4-2020-JCHAPS-Y27631</t>
        </is>
      </c>
      <c r="B12735" t="n">
        <v>2020</v>
      </c>
      <c r="C12735" t="n">
        <v>4</v>
      </c>
      <c r="D12735" t="inlineStr">
        <is>
          <t>2020-JCHAPS</t>
        </is>
      </c>
      <c r="E12735" t="inlineStr">
        <is>
          <t>Y27631</t>
        </is>
      </c>
      <c r="F12735" t="inlineStr">
        <is>
          <t>BN</t>
        </is>
      </c>
      <c r="G12735" t="inlineStr">
        <is>
          <t>No</t>
        </is>
      </c>
      <c r="H12735" t="n">
        <v>8.800000000000001</v>
      </c>
    </row>
    <row r="12736">
      <c r="A12736" t="inlineStr">
        <is>
          <t>2020-W4-2020-JCHAPS-Y9496</t>
        </is>
      </c>
      <c r="B12736" t="n">
        <v>2020</v>
      </c>
      <c r="C12736" t="n">
        <v>4</v>
      </c>
      <c r="D12736" t="inlineStr">
        <is>
          <t>2020-JCHAPS</t>
        </is>
      </c>
      <c r="E12736" t="inlineStr">
        <is>
          <t>Y9496</t>
        </is>
      </c>
      <c r="F12736" t="inlineStr">
        <is>
          <t>BN</t>
        </is>
      </c>
      <c r="G12736" t="inlineStr">
        <is>
          <t>No</t>
        </is>
      </c>
      <c r="H12736" t="n">
        <v>5</v>
      </c>
    </row>
    <row r="12737">
      <c r="A12737" t="inlineStr">
        <is>
          <t>2020-W4-2020-JCHAPS-Y24791</t>
        </is>
      </c>
      <c r="B12737" t="n">
        <v>2020</v>
      </c>
      <c r="C12737" t="n">
        <v>4</v>
      </c>
      <c r="D12737" t="inlineStr">
        <is>
          <t>2020-JCHAPS</t>
        </is>
      </c>
      <c r="E12737" t="inlineStr">
        <is>
          <t>Y24791</t>
        </is>
      </c>
      <c r="F12737" t="inlineStr">
        <is>
          <t>BN</t>
        </is>
      </c>
      <c r="G12737" t="inlineStr">
        <is>
          <t>No</t>
        </is>
      </c>
      <c r="H12737" t="n">
        <v>0.8</v>
      </c>
    </row>
    <row r="12738">
      <c r="A12738" t="inlineStr">
        <is>
          <t>2020-W4-2020-JCHAPS-Y30247</t>
        </is>
      </c>
      <c r="B12738" t="n">
        <v>2020</v>
      </c>
      <c r="C12738" t="n">
        <v>4</v>
      </c>
      <c r="D12738" t="inlineStr">
        <is>
          <t>2020-JCHAPS</t>
        </is>
      </c>
      <c r="E12738" t="inlineStr">
        <is>
          <t>Y30247</t>
        </is>
      </c>
      <c r="F12738" t="inlineStr">
        <is>
          <t>BN</t>
        </is>
      </c>
      <c r="G12738" t="inlineStr">
        <is>
          <t>No</t>
        </is>
      </c>
      <c r="H12738" t="n">
        <v>14.5</v>
      </c>
    </row>
    <row r="12739">
      <c r="A12739" t="inlineStr">
        <is>
          <t>2020-W4-2020-JCHAPS-Y-DEF:pittsburgh</t>
        </is>
      </c>
      <c r="B12739" t="n">
        <v>2020</v>
      </c>
      <c r="C12739" t="n">
        <v>4</v>
      </c>
      <c r="D12739" t="inlineStr">
        <is>
          <t>2020-JCHAPS</t>
        </is>
      </c>
      <c r="E12739" t="inlineStr">
        <is>
          <t>Y-DEF:pittsburgh</t>
        </is>
      </c>
      <c r="F12739" t="inlineStr">
        <is>
          <t>BN</t>
        </is>
      </c>
      <c r="G12739" t="inlineStr">
        <is>
          <t>No</t>
        </is>
      </c>
      <c r="H12739" t="n">
        <v>0</v>
      </c>
    </row>
    <row r="12740">
      <c r="A12740" t="inlineStr">
        <is>
          <t>2020-W4-2020-JCHAPS-Y25755</t>
        </is>
      </c>
      <c r="B12740" t="n">
        <v>2020</v>
      </c>
      <c r="C12740" t="n">
        <v>4</v>
      </c>
      <c r="D12740" t="inlineStr">
        <is>
          <t>2020-JCHAPS</t>
        </is>
      </c>
      <c r="E12740" t="inlineStr">
        <is>
          <t>Y25755</t>
        </is>
      </c>
      <c r="F12740" t="inlineStr">
        <is>
          <t>IR</t>
        </is>
      </c>
      <c r="G12740" t="inlineStr">
        <is>
          <t>No</t>
        </is>
      </c>
      <c r="H12740" t="n">
        <v>0</v>
      </c>
    </row>
    <row r="12741">
      <c r="A12741" t="inlineStr">
        <is>
          <t>2020-W4-2020-ALEXAODE-Y31833</t>
        </is>
      </c>
      <c r="B12741" t="n">
        <v>2020</v>
      </c>
      <c r="C12741" t="n">
        <v>4</v>
      </c>
      <c r="D12741" t="inlineStr">
        <is>
          <t>2020-ALEXAODE</t>
        </is>
      </c>
      <c r="E12741" t="inlineStr">
        <is>
          <t>Y31833</t>
        </is>
      </c>
      <c r="F12741" t="inlineStr">
        <is>
          <t>QB</t>
        </is>
      </c>
      <c r="G12741" t="inlineStr">
        <is>
          <t>Yes</t>
        </is>
      </c>
      <c r="H12741" t="n">
        <v>23.12</v>
      </c>
    </row>
    <row r="12742">
      <c r="A12742" t="inlineStr">
        <is>
          <t>2020-W4-2020-ALEXAODE-Y31051</t>
        </is>
      </c>
      <c r="B12742" t="n">
        <v>2020</v>
      </c>
      <c r="C12742" t="n">
        <v>4</v>
      </c>
      <c r="D12742" t="inlineStr">
        <is>
          <t>2020-ALEXAODE</t>
        </is>
      </c>
      <c r="E12742" t="inlineStr">
        <is>
          <t>Y31051</t>
        </is>
      </c>
      <c r="F12742" t="inlineStr">
        <is>
          <t>WR</t>
        </is>
      </c>
      <c r="G12742" t="inlineStr">
        <is>
          <t>Yes</t>
        </is>
      </c>
      <c r="H12742" t="n">
        <v>3.9</v>
      </c>
    </row>
    <row r="12743">
      <c r="A12743" t="inlineStr">
        <is>
          <t>2020-W4-2020-ALEXAODE-Y24793</t>
        </is>
      </c>
      <c r="B12743" t="n">
        <v>2020</v>
      </c>
      <c r="C12743" t="n">
        <v>4</v>
      </c>
      <c r="D12743" t="inlineStr">
        <is>
          <t>2020-ALEXAODE</t>
        </is>
      </c>
      <c r="E12743" t="inlineStr">
        <is>
          <t>Y24793</t>
        </is>
      </c>
      <c r="F12743" t="inlineStr">
        <is>
          <t>WR</t>
        </is>
      </c>
      <c r="G12743" t="inlineStr">
        <is>
          <t>Yes</t>
        </is>
      </c>
      <c r="H12743" t="n">
        <v>5.2</v>
      </c>
    </row>
    <row r="12744">
      <c r="A12744" t="inlineStr">
        <is>
          <t>2020-W4-2020-ALEXAODE-Y30180</t>
        </is>
      </c>
      <c r="B12744" t="n">
        <v>2020</v>
      </c>
      <c r="C12744" t="n">
        <v>4</v>
      </c>
      <c r="D12744" t="inlineStr">
        <is>
          <t>2020-ALEXAODE</t>
        </is>
      </c>
      <c r="E12744" t="inlineStr">
        <is>
          <t>Y30180</t>
        </is>
      </c>
      <c r="F12744" t="inlineStr">
        <is>
          <t>RB</t>
        </is>
      </c>
      <c r="G12744" t="inlineStr">
        <is>
          <t>Yes</t>
        </is>
      </c>
      <c r="H12744" t="n">
        <v>19.4</v>
      </c>
    </row>
    <row r="12745">
      <c r="A12745" t="inlineStr">
        <is>
          <t>2020-W4-2020-ALEXAODE-Y28403</t>
        </is>
      </c>
      <c r="B12745" t="n">
        <v>2020</v>
      </c>
      <c r="C12745" t="n">
        <v>4</v>
      </c>
      <c r="D12745" t="inlineStr">
        <is>
          <t>2020-ALEXAODE</t>
        </is>
      </c>
      <c r="E12745" t="inlineStr">
        <is>
          <t>Y28403</t>
        </is>
      </c>
      <c r="F12745" t="inlineStr">
        <is>
          <t>RB</t>
        </is>
      </c>
      <c r="G12745" t="inlineStr">
        <is>
          <t>Yes</t>
        </is>
      </c>
      <c r="H12745" t="n">
        <v>26.8</v>
      </c>
    </row>
    <row r="12746">
      <c r="A12746" t="inlineStr">
        <is>
          <t>2020-W4-2020-ALEXAODE-Y26658</t>
        </is>
      </c>
      <c r="B12746" t="n">
        <v>2020</v>
      </c>
      <c r="C12746" t="n">
        <v>4</v>
      </c>
      <c r="D12746" t="inlineStr">
        <is>
          <t>2020-ALEXAODE</t>
        </is>
      </c>
      <c r="E12746" t="inlineStr">
        <is>
          <t>Y26658</t>
        </is>
      </c>
      <c r="F12746" t="inlineStr">
        <is>
          <t>TE</t>
        </is>
      </c>
      <c r="G12746" t="inlineStr">
        <is>
          <t>Yes</t>
        </is>
      </c>
      <c r="H12746" t="n">
        <v>4.9</v>
      </c>
    </row>
    <row r="12747">
      <c r="A12747" t="inlineStr">
        <is>
          <t>2020-W4-2020-ALEXAODE-Y28474</t>
        </is>
      </c>
      <c r="B12747" t="n">
        <v>2020</v>
      </c>
      <c r="C12747" t="n">
        <v>4</v>
      </c>
      <c r="D12747" t="inlineStr">
        <is>
          <t>2020-ALEXAODE</t>
        </is>
      </c>
      <c r="E12747" t="inlineStr">
        <is>
          <t>Y28474</t>
        </is>
      </c>
      <c r="F12747" t="inlineStr">
        <is>
          <t>W/R/T FLEX</t>
        </is>
      </c>
      <c r="G12747" t="inlineStr">
        <is>
          <t>Yes</t>
        </is>
      </c>
      <c r="H12747" t="n">
        <v>10.2</v>
      </c>
    </row>
    <row r="12748">
      <c r="A12748" t="inlineStr">
        <is>
          <t>2020-W4-2020-ALEXAODE-Y7520</t>
        </is>
      </c>
      <c r="B12748" t="n">
        <v>2020</v>
      </c>
      <c r="C12748" t="n">
        <v>4</v>
      </c>
      <c r="D12748" t="inlineStr">
        <is>
          <t>2020-ALEXAODE</t>
        </is>
      </c>
      <c r="E12748" t="inlineStr">
        <is>
          <t>Y7520</t>
        </is>
      </c>
      <c r="F12748" t="inlineStr">
        <is>
          <t>K</t>
        </is>
      </c>
      <c r="G12748" t="inlineStr">
        <is>
          <t>Yes</t>
        </is>
      </c>
      <c r="H12748" t="n">
        <v>2</v>
      </c>
    </row>
    <row r="12749">
      <c r="A12749" t="inlineStr">
        <is>
          <t>2020-W4-2020-ALEXAODE-Y-DEF:tampa-bay</t>
        </is>
      </c>
      <c r="B12749" t="n">
        <v>2020</v>
      </c>
      <c r="C12749" t="n">
        <v>4</v>
      </c>
      <c r="D12749" t="inlineStr">
        <is>
          <t>2020-ALEXAODE</t>
        </is>
      </c>
      <c r="E12749" t="inlineStr">
        <is>
          <t>Y-DEF:tampa-bay</t>
        </is>
      </c>
      <c r="F12749" t="inlineStr">
        <is>
          <t>DST</t>
        </is>
      </c>
      <c r="G12749" t="inlineStr">
        <is>
          <t>Yes</t>
        </is>
      </c>
      <c r="H12749" t="n">
        <v>6</v>
      </c>
    </row>
    <row r="12750">
      <c r="A12750" t="inlineStr">
        <is>
          <t>2020-W4-2020-ALEXAODE-Y30199</t>
        </is>
      </c>
      <c r="B12750" t="n">
        <v>2020</v>
      </c>
      <c r="C12750" t="n">
        <v>4</v>
      </c>
      <c r="D12750" t="inlineStr">
        <is>
          <t>2020-ALEXAODE</t>
        </is>
      </c>
      <c r="E12750" t="inlineStr">
        <is>
          <t>Y30199</t>
        </is>
      </c>
      <c r="F12750" t="inlineStr">
        <is>
          <t>BN</t>
        </is>
      </c>
      <c r="G12750" t="inlineStr">
        <is>
          <t>No</t>
        </is>
      </c>
      <c r="H12750" t="n">
        <v>19.1</v>
      </c>
    </row>
    <row r="12751">
      <c r="A12751" t="inlineStr">
        <is>
          <t>2020-W4-2020-ALEXAODE-Y30136</t>
        </is>
      </c>
      <c r="B12751" t="n">
        <v>2020</v>
      </c>
      <c r="C12751" t="n">
        <v>4</v>
      </c>
      <c r="D12751" t="inlineStr">
        <is>
          <t>2020-ALEXAODE</t>
        </is>
      </c>
      <c r="E12751" t="inlineStr">
        <is>
          <t>Y30136</t>
        </is>
      </c>
      <c r="F12751" t="inlineStr">
        <is>
          <t>BN</t>
        </is>
      </c>
      <c r="G12751" t="inlineStr">
        <is>
          <t>No</t>
        </is>
      </c>
      <c r="H12751" t="n">
        <v>6.5</v>
      </c>
    </row>
    <row r="12752">
      <c r="A12752" t="inlineStr">
        <is>
          <t>2020-W4-2020-ALEXAODE-Y32685</t>
        </is>
      </c>
      <c r="B12752" t="n">
        <v>2020</v>
      </c>
      <c r="C12752" t="n">
        <v>4</v>
      </c>
      <c r="D12752" t="inlineStr">
        <is>
          <t>2020-ALEXAODE</t>
        </is>
      </c>
      <c r="E12752" t="inlineStr">
        <is>
          <t>Y32685</t>
        </is>
      </c>
      <c r="F12752" t="inlineStr">
        <is>
          <t>BN</t>
        </is>
      </c>
      <c r="G12752" t="inlineStr">
        <is>
          <t>No</t>
        </is>
      </c>
      <c r="H12752" t="n">
        <v>15.1</v>
      </c>
    </row>
    <row r="12753">
      <c r="A12753" t="inlineStr">
        <is>
          <t>2020-W4-2020-ALEXAODE-Y32736</t>
        </is>
      </c>
      <c r="B12753" t="n">
        <v>2020</v>
      </c>
      <c r="C12753" t="n">
        <v>4</v>
      </c>
      <c r="D12753" t="inlineStr">
        <is>
          <t>2020-ALEXAODE</t>
        </is>
      </c>
      <c r="E12753" t="inlineStr">
        <is>
          <t>Y32736</t>
        </is>
      </c>
      <c r="F12753" t="inlineStr">
        <is>
          <t>BN</t>
        </is>
      </c>
      <c r="G12753" t="inlineStr">
        <is>
          <t>No</t>
        </is>
      </c>
      <c r="H12753" t="n">
        <v>20.8</v>
      </c>
    </row>
    <row r="12754">
      <c r="A12754" t="inlineStr">
        <is>
          <t>2020-W4-2020-ALEXAODE-Y32695</t>
        </is>
      </c>
      <c r="B12754" t="n">
        <v>2020</v>
      </c>
      <c r="C12754" t="n">
        <v>4</v>
      </c>
      <c r="D12754" t="inlineStr">
        <is>
          <t>2020-ALEXAODE</t>
        </is>
      </c>
      <c r="E12754" t="inlineStr">
        <is>
          <t>Y32695</t>
        </is>
      </c>
      <c r="F12754" t="inlineStr">
        <is>
          <t>BN</t>
        </is>
      </c>
      <c r="G12754" t="inlineStr">
        <is>
          <t>No</t>
        </is>
      </c>
      <c r="H12754" t="n">
        <v>12.6</v>
      </c>
    </row>
    <row r="12755">
      <c r="A12755" t="inlineStr">
        <is>
          <t>2020-W4-2020-ALEXAODE-Y31981</t>
        </is>
      </c>
      <c r="B12755" t="n">
        <v>2020</v>
      </c>
      <c r="C12755" t="n">
        <v>4</v>
      </c>
      <c r="D12755" t="inlineStr">
        <is>
          <t>2020-ALEXAODE</t>
        </is>
      </c>
      <c r="E12755" t="inlineStr">
        <is>
          <t>Y31981</t>
        </is>
      </c>
      <c r="F12755" t="inlineStr">
        <is>
          <t>BN</t>
        </is>
      </c>
      <c r="G12755" t="inlineStr">
        <is>
          <t>No</t>
        </is>
      </c>
      <c r="H12755" t="n">
        <v>8.199999999999999</v>
      </c>
    </row>
    <row r="12756">
      <c r="A12756" t="inlineStr">
        <is>
          <t>2020-W4-2020-ALEXAODE-Y30777</t>
        </is>
      </c>
      <c r="B12756" t="n">
        <v>2020</v>
      </c>
      <c r="C12756" t="n">
        <v>4</v>
      </c>
      <c r="D12756" t="inlineStr">
        <is>
          <t>2020-ALEXAODE</t>
        </is>
      </c>
      <c r="E12756" t="inlineStr">
        <is>
          <t>Y30777</t>
        </is>
      </c>
      <c r="F12756" t="inlineStr">
        <is>
          <t>BN</t>
        </is>
      </c>
      <c r="G12756" t="inlineStr">
        <is>
          <t>No</t>
        </is>
      </c>
      <c r="H12756" t="n">
        <v>30.8</v>
      </c>
    </row>
    <row r="12757">
      <c r="A12757" t="inlineStr">
        <is>
          <t>2020-W4-2020-ALEXAODE-Y26671</t>
        </is>
      </c>
      <c r="B12757" t="n">
        <v>2020</v>
      </c>
      <c r="C12757" t="n">
        <v>4</v>
      </c>
      <c r="D12757" t="inlineStr">
        <is>
          <t>2020-ALEXAODE</t>
        </is>
      </c>
      <c r="E12757" t="inlineStr">
        <is>
          <t>Y26671</t>
        </is>
      </c>
      <c r="F12757" t="inlineStr">
        <is>
          <t>IR</t>
        </is>
      </c>
      <c r="G12757" t="inlineStr">
        <is>
          <t>No</t>
        </is>
      </c>
      <c r="H12757" t="n">
        <v>0</v>
      </c>
    </row>
    <row r="12758">
      <c r="A12758" t="inlineStr">
        <is>
          <t>2020-W4-2020-PACO-Y32671</t>
        </is>
      </c>
      <c r="B12758" t="n">
        <v>2020</v>
      </c>
      <c r="C12758" t="n">
        <v>4</v>
      </c>
      <c r="D12758" t="inlineStr">
        <is>
          <t>2020-PACO</t>
        </is>
      </c>
      <c r="E12758" t="inlineStr">
        <is>
          <t>Y32671</t>
        </is>
      </c>
      <c r="F12758" t="inlineStr">
        <is>
          <t>QB</t>
        </is>
      </c>
      <c r="G12758" t="inlineStr">
        <is>
          <t>Yes</t>
        </is>
      </c>
      <c r="H12758" t="n">
        <v>16.1</v>
      </c>
    </row>
    <row r="12759">
      <c r="A12759" t="inlineStr">
        <is>
          <t>2020-W4-2020-PACO-Y27277</t>
        </is>
      </c>
      <c r="B12759" t="n">
        <v>2020</v>
      </c>
      <c r="C12759" t="n">
        <v>4</v>
      </c>
      <c r="D12759" t="inlineStr">
        <is>
          <t>2020-PACO</t>
        </is>
      </c>
      <c r="E12759" t="inlineStr">
        <is>
          <t>Y27277</t>
        </is>
      </c>
      <c r="F12759" t="inlineStr">
        <is>
          <t>WR</t>
        </is>
      </c>
      <c r="G12759" t="inlineStr">
        <is>
          <t>Yes</t>
        </is>
      </c>
      <c r="H12759" t="n">
        <v>22.2</v>
      </c>
    </row>
    <row r="12760">
      <c r="A12760" t="inlineStr">
        <is>
          <t>2020-W4-2020-PACO-Y31896</t>
        </is>
      </c>
      <c r="B12760" t="n">
        <v>2020</v>
      </c>
      <c r="C12760" t="n">
        <v>4</v>
      </c>
      <c r="D12760" t="inlineStr">
        <is>
          <t>2020-PACO</t>
        </is>
      </c>
      <c r="E12760" t="inlineStr">
        <is>
          <t>Y31896</t>
        </is>
      </c>
      <c r="F12760" t="inlineStr">
        <is>
          <t>WR</t>
        </is>
      </c>
      <c r="G12760" t="inlineStr">
        <is>
          <t>Yes</t>
        </is>
      </c>
      <c r="H12760" t="n">
        <v>12.6</v>
      </c>
    </row>
    <row r="12761">
      <c r="A12761" t="inlineStr">
        <is>
          <t>2020-W4-2020-PACO-Y30423</t>
        </is>
      </c>
      <c r="B12761" t="n">
        <v>2020</v>
      </c>
      <c r="C12761" t="n">
        <v>4</v>
      </c>
      <c r="D12761" t="inlineStr">
        <is>
          <t>2020-PACO</t>
        </is>
      </c>
      <c r="E12761" t="inlineStr">
        <is>
          <t>Y30423</t>
        </is>
      </c>
      <c r="F12761" t="inlineStr">
        <is>
          <t>RB</t>
        </is>
      </c>
      <c r="G12761" t="inlineStr">
        <is>
          <t>Yes</t>
        </is>
      </c>
      <c r="H12761" t="n">
        <v>1.9</v>
      </c>
    </row>
    <row r="12762">
      <c r="A12762" t="inlineStr">
        <is>
          <t>2020-W4-2020-PACO-Y28514</t>
        </is>
      </c>
      <c r="B12762" t="n">
        <v>2020</v>
      </c>
      <c r="C12762" t="n">
        <v>4</v>
      </c>
      <c r="D12762" t="inlineStr">
        <is>
          <t>2020-PACO</t>
        </is>
      </c>
      <c r="E12762" t="inlineStr">
        <is>
          <t>Y28514</t>
        </is>
      </c>
      <c r="F12762" t="inlineStr">
        <is>
          <t>RB</t>
        </is>
      </c>
      <c r="G12762" t="inlineStr">
        <is>
          <t>Yes</t>
        </is>
      </c>
      <c r="H12762" t="n">
        <v>19.6</v>
      </c>
    </row>
    <row r="12763">
      <c r="A12763" t="inlineStr">
        <is>
          <t>2020-W4-2020-PACO-Y30259</t>
        </is>
      </c>
      <c r="B12763" t="n">
        <v>2020</v>
      </c>
      <c r="C12763" t="n">
        <v>4</v>
      </c>
      <c r="D12763" t="inlineStr">
        <is>
          <t>2020-PACO</t>
        </is>
      </c>
      <c r="E12763" t="inlineStr">
        <is>
          <t>Y30259</t>
        </is>
      </c>
      <c r="F12763" t="inlineStr">
        <is>
          <t>TE</t>
        </is>
      </c>
      <c r="G12763" t="inlineStr">
        <is>
          <t>Yes</t>
        </is>
      </c>
      <c r="H12763" t="n">
        <v>32.6</v>
      </c>
    </row>
    <row r="12764">
      <c r="A12764" t="inlineStr">
        <is>
          <t>2020-W4-2020-PACO-Y31031</t>
        </is>
      </c>
      <c r="B12764" t="n">
        <v>2020</v>
      </c>
      <c r="C12764" t="n">
        <v>4</v>
      </c>
      <c r="D12764" t="inlineStr">
        <is>
          <t>2020-PACO</t>
        </is>
      </c>
      <c r="E12764" t="inlineStr">
        <is>
          <t>Y31031</t>
        </is>
      </c>
      <c r="F12764" t="inlineStr">
        <is>
          <t>W/R/T FLEX</t>
        </is>
      </c>
      <c r="G12764" t="inlineStr">
        <is>
          <t>Yes</t>
        </is>
      </c>
      <c r="H12764" t="n">
        <v>25.5</v>
      </c>
    </row>
    <row r="12765">
      <c r="A12765" t="inlineStr">
        <is>
          <t>2020-W4-2020-PACO-Y26534</t>
        </is>
      </c>
      <c r="B12765" t="n">
        <v>2020</v>
      </c>
      <c r="C12765" t="n">
        <v>4</v>
      </c>
      <c r="D12765" t="inlineStr">
        <is>
          <t>2020-PACO</t>
        </is>
      </c>
      <c r="E12765" t="inlineStr">
        <is>
          <t>Y26534</t>
        </is>
      </c>
      <c r="F12765" t="inlineStr">
        <is>
          <t>K</t>
        </is>
      </c>
      <c r="G12765" t="inlineStr">
        <is>
          <t>Yes</t>
        </is>
      </c>
      <c r="H12765" t="n">
        <v>8</v>
      </c>
    </row>
    <row r="12766">
      <c r="A12766" t="inlineStr">
        <is>
          <t>2020-W4-2020-PACO-Y-DEF:seattle</t>
        </is>
      </c>
      <c r="B12766" t="n">
        <v>2020</v>
      </c>
      <c r="C12766" t="n">
        <v>4</v>
      </c>
      <c r="D12766" t="inlineStr">
        <is>
          <t>2020-PACO</t>
        </is>
      </c>
      <c r="E12766" t="inlineStr">
        <is>
          <t>Y-DEF:seattle</t>
        </is>
      </c>
      <c r="F12766" t="inlineStr">
        <is>
          <t>DST</t>
        </is>
      </c>
      <c r="G12766" t="inlineStr">
        <is>
          <t>Yes</t>
        </is>
      </c>
      <c r="H12766" t="n">
        <v>5</v>
      </c>
    </row>
    <row r="12767">
      <c r="A12767" t="inlineStr">
        <is>
          <t>2020-W4-2020-PACO-Y32687</t>
        </is>
      </c>
      <c r="B12767" t="n">
        <v>2020</v>
      </c>
      <c r="C12767" t="n">
        <v>4</v>
      </c>
      <c r="D12767" t="inlineStr">
        <is>
          <t>2020-PACO</t>
        </is>
      </c>
      <c r="E12767" t="inlineStr">
        <is>
          <t>Y32687</t>
        </is>
      </c>
      <c r="F12767" t="inlineStr">
        <is>
          <t>BN</t>
        </is>
      </c>
      <c r="G12767" t="inlineStr">
        <is>
          <t>No</t>
        </is>
      </c>
      <c r="H12767" t="n">
        <v>24.7</v>
      </c>
    </row>
    <row r="12768">
      <c r="A12768" t="inlineStr">
        <is>
          <t>2020-W4-2020-PACO-Y31012</t>
        </is>
      </c>
      <c r="B12768" t="n">
        <v>2020</v>
      </c>
      <c r="C12768" t="n">
        <v>4</v>
      </c>
      <c r="D12768" t="inlineStr">
        <is>
          <t>2020-PACO</t>
        </is>
      </c>
      <c r="E12768" t="inlineStr">
        <is>
          <t>Y31012</t>
        </is>
      </c>
      <c r="F12768" t="inlineStr">
        <is>
          <t>BN</t>
        </is>
      </c>
      <c r="G12768" t="inlineStr">
        <is>
          <t>No</t>
        </is>
      </c>
      <c r="H12768" t="n">
        <v>2</v>
      </c>
    </row>
    <row r="12769">
      <c r="A12769" t="inlineStr">
        <is>
          <t>2020-W4-2020-PACO-Y32756</t>
        </is>
      </c>
      <c r="B12769" t="n">
        <v>2020</v>
      </c>
      <c r="C12769" t="n">
        <v>4</v>
      </c>
      <c r="D12769" t="inlineStr">
        <is>
          <t>2020-PACO</t>
        </is>
      </c>
      <c r="E12769" t="inlineStr">
        <is>
          <t>Y32756</t>
        </is>
      </c>
      <c r="F12769" t="inlineStr">
        <is>
          <t>BN</t>
        </is>
      </c>
      <c r="G12769" t="inlineStr">
        <is>
          <t>No</t>
        </is>
      </c>
      <c r="H12769" t="n">
        <v>0</v>
      </c>
    </row>
    <row r="12770">
      <c r="A12770" t="inlineStr">
        <is>
          <t>2020-W4-2020-PACO-Y31001</t>
        </is>
      </c>
      <c r="B12770" t="n">
        <v>2020</v>
      </c>
      <c r="C12770" t="n">
        <v>4</v>
      </c>
      <c r="D12770" t="inlineStr">
        <is>
          <t>2020-PACO</t>
        </is>
      </c>
      <c r="E12770" t="inlineStr">
        <is>
          <t>Y31001</t>
        </is>
      </c>
      <c r="F12770" t="inlineStr">
        <is>
          <t>BN</t>
        </is>
      </c>
      <c r="G12770" t="inlineStr">
        <is>
          <t>No</t>
        </is>
      </c>
      <c r="H12770" t="n">
        <v>0</v>
      </c>
    </row>
    <row r="12771">
      <c r="A12771" t="inlineStr">
        <is>
          <t>2020-W4-2020-PACO-Y30715</t>
        </is>
      </c>
      <c r="B12771" t="n">
        <v>2020</v>
      </c>
      <c r="C12771" t="n">
        <v>4</v>
      </c>
      <c r="D12771" t="inlineStr">
        <is>
          <t>2020-PACO</t>
        </is>
      </c>
      <c r="E12771" t="inlineStr">
        <is>
          <t>Y30715</t>
        </is>
      </c>
      <c r="F12771" t="inlineStr">
        <is>
          <t>BN</t>
        </is>
      </c>
      <c r="G12771" t="inlineStr">
        <is>
          <t>No</t>
        </is>
      </c>
      <c r="H12771" t="n">
        <v>5.8</v>
      </c>
    </row>
    <row r="12772">
      <c r="A12772" t="inlineStr">
        <is>
          <t>2020-W4-2020-PACO-Y30269</t>
        </is>
      </c>
      <c r="B12772" t="n">
        <v>2020</v>
      </c>
      <c r="C12772" t="n">
        <v>4</v>
      </c>
      <c r="D12772" t="inlineStr">
        <is>
          <t>2020-PACO</t>
        </is>
      </c>
      <c r="E12772" t="inlineStr">
        <is>
          <t>Y30269</t>
        </is>
      </c>
      <c r="F12772" t="inlineStr">
        <is>
          <t>BN</t>
        </is>
      </c>
      <c r="G12772" t="inlineStr">
        <is>
          <t>No</t>
        </is>
      </c>
      <c r="H12772" t="n">
        <v>3.3</v>
      </c>
    </row>
    <row r="12773">
      <c r="A12773" t="inlineStr">
        <is>
          <t>2020-W4-2020-PACO-Y26813</t>
        </is>
      </c>
      <c r="B12773" t="n">
        <v>2020</v>
      </c>
      <c r="C12773" t="n">
        <v>4</v>
      </c>
      <c r="D12773" t="inlineStr">
        <is>
          <t>2020-PACO</t>
        </is>
      </c>
      <c r="E12773" t="inlineStr">
        <is>
          <t>Y26813</t>
        </is>
      </c>
      <c r="F12773" t="inlineStr">
        <is>
          <t>BN</t>
        </is>
      </c>
      <c r="G12773" t="inlineStr">
        <is>
          <t>No</t>
        </is>
      </c>
      <c r="H12773" t="n">
        <v>5.5</v>
      </c>
    </row>
    <row r="12774">
      <c r="A12774" t="inlineStr">
        <is>
          <t>2020-W4-2020-PACO-Y-DEF:la-chargers</t>
        </is>
      </c>
      <c r="B12774" t="n">
        <v>2020</v>
      </c>
      <c r="C12774" t="n">
        <v>4</v>
      </c>
      <c r="D12774" t="inlineStr">
        <is>
          <t>2020-PACO</t>
        </is>
      </c>
      <c r="E12774" t="inlineStr">
        <is>
          <t>Y-DEF:la-chargers</t>
        </is>
      </c>
      <c r="F12774" t="inlineStr">
        <is>
          <t>BN</t>
        </is>
      </c>
      <c r="G12774" t="inlineStr">
        <is>
          <t>No</t>
        </is>
      </c>
      <c r="H12774" t="n">
        <v>4</v>
      </c>
    </row>
    <row r="12775">
      <c r="A12775" t="inlineStr">
        <is>
          <t>2020-W4-2020-VARO-Y30977</t>
        </is>
      </c>
      <c r="B12775" t="n">
        <v>2020</v>
      </c>
      <c r="C12775" t="n">
        <v>4</v>
      </c>
      <c r="D12775" t="inlineStr">
        <is>
          <t>2020-VARO</t>
        </is>
      </c>
      <c r="E12775" t="inlineStr">
        <is>
          <t>Y30977</t>
        </is>
      </c>
      <c r="F12775" t="inlineStr">
        <is>
          <t>QB</t>
        </is>
      </c>
      <c r="G12775" t="inlineStr">
        <is>
          <t>Yes</t>
        </is>
      </c>
      <c r="H12775" t="n">
        <v>25.42</v>
      </c>
    </row>
    <row r="12776">
      <c r="A12776" t="inlineStr">
        <is>
          <t>2020-W4-2020-VARO-Y27589</t>
        </is>
      </c>
      <c r="B12776" t="n">
        <v>2020</v>
      </c>
      <c r="C12776" t="n">
        <v>4</v>
      </c>
      <c r="D12776" t="inlineStr">
        <is>
          <t>2020-VARO</t>
        </is>
      </c>
      <c r="E12776" t="inlineStr">
        <is>
          <t>Y27589</t>
        </is>
      </c>
      <c r="F12776" t="inlineStr">
        <is>
          <t>WR</t>
        </is>
      </c>
      <c r="G12776" t="inlineStr">
        <is>
          <t>Yes</t>
        </is>
      </c>
      <c r="H12776" t="n">
        <v>19.6</v>
      </c>
    </row>
    <row r="12777">
      <c r="A12777" t="inlineStr">
        <is>
          <t>2020-W4-2020-VARO-Y31164</t>
        </is>
      </c>
      <c r="B12777" t="n">
        <v>2020</v>
      </c>
      <c r="C12777" t="n">
        <v>4</v>
      </c>
      <c r="D12777" t="inlineStr">
        <is>
          <t>2020-VARO</t>
        </is>
      </c>
      <c r="E12777" t="inlineStr">
        <is>
          <t>Y31164</t>
        </is>
      </c>
      <c r="F12777" t="inlineStr">
        <is>
          <t>WR</t>
        </is>
      </c>
      <c r="G12777" t="inlineStr">
        <is>
          <t>Yes</t>
        </is>
      </c>
      <c r="H12777" t="n">
        <v>3</v>
      </c>
    </row>
    <row r="12778">
      <c r="A12778" t="inlineStr">
        <is>
          <t>2020-W4-2020-VARO-Y30161</t>
        </is>
      </c>
      <c r="B12778" t="n">
        <v>2020</v>
      </c>
      <c r="C12778" t="n">
        <v>4</v>
      </c>
      <c r="D12778" t="inlineStr">
        <is>
          <t>2020-VARO</t>
        </is>
      </c>
      <c r="E12778" t="inlineStr">
        <is>
          <t>Y30161</t>
        </is>
      </c>
      <c r="F12778" t="inlineStr">
        <is>
          <t>RB</t>
        </is>
      </c>
      <c r="G12778" t="inlineStr">
        <is>
          <t>Yes</t>
        </is>
      </c>
      <c r="H12778" t="n">
        <v>39.1</v>
      </c>
    </row>
    <row r="12779">
      <c r="A12779" t="inlineStr">
        <is>
          <t>2020-W4-2020-VARO-Y30362</t>
        </is>
      </c>
      <c r="B12779" t="n">
        <v>2020</v>
      </c>
      <c r="C12779" t="n">
        <v>4</v>
      </c>
      <c r="D12779" t="inlineStr">
        <is>
          <t>2020-VARO</t>
        </is>
      </c>
      <c r="E12779" t="inlineStr">
        <is>
          <t>Y30362</t>
        </is>
      </c>
      <c r="F12779" t="inlineStr">
        <is>
          <t>RB</t>
        </is>
      </c>
      <c r="G12779" t="inlineStr">
        <is>
          <t>Yes</t>
        </is>
      </c>
      <c r="H12779" t="n">
        <v>23.5</v>
      </c>
    </row>
    <row r="12780">
      <c r="A12780" t="inlineStr">
        <is>
          <t>2020-W4-2020-VARO-Y31852</t>
        </is>
      </c>
      <c r="B12780" t="n">
        <v>2020</v>
      </c>
      <c r="C12780" t="n">
        <v>4</v>
      </c>
      <c r="D12780" t="inlineStr">
        <is>
          <t>2020-VARO</t>
        </is>
      </c>
      <c r="E12780" t="inlineStr">
        <is>
          <t>Y31852</t>
        </is>
      </c>
      <c r="F12780" t="inlineStr">
        <is>
          <t>TE</t>
        </is>
      </c>
      <c r="G12780" t="inlineStr">
        <is>
          <t>Yes</t>
        </is>
      </c>
      <c r="H12780" t="n">
        <v>6</v>
      </c>
    </row>
    <row r="12781">
      <c r="A12781" t="inlineStr">
        <is>
          <t>2020-W4-2020-VARO-Y28592</t>
        </is>
      </c>
      <c r="B12781" t="n">
        <v>2020</v>
      </c>
      <c r="C12781" t="n">
        <v>4</v>
      </c>
      <c r="D12781" t="inlineStr">
        <is>
          <t>2020-VARO</t>
        </is>
      </c>
      <c r="E12781" t="inlineStr">
        <is>
          <t>Y28592</t>
        </is>
      </c>
      <c r="F12781" t="inlineStr">
        <is>
          <t>W/R/T FLEX</t>
        </is>
      </c>
      <c r="G12781" t="inlineStr">
        <is>
          <t>Yes</t>
        </is>
      </c>
      <c r="H12781" t="n">
        <v>11.3</v>
      </c>
    </row>
    <row r="12782">
      <c r="A12782" t="inlineStr">
        <is>
          <t>2020-W4-2020-VARO-Y30337</t>
        </is>
      </c>
      <c r="B12782" t="n">
        <v>2020</v>
      </c>
      <c r="C12782" t="n">
        <v>4</v>
      </c>
      <c r="D12782" t="inlineStr">
        <is>
          <t>2020-VARO</t>
        </is>
      </c>
      <c r="E12782" t="inlineStr">
        <is>
          <t>Y30337</t>
        </is>
      </c>
      <c r="F12782" t="inlineStr">
        <is>
          <t>K</t>
        </is>
      </c>
      <c r="G12782" t="inlineStr">
        <is>
          <t>Yes</t>
        </is>
      </c>
      <c r="H12782" t="n">
        <v>3</v>
      </c>
    </row>
    <row r="12783">
      <c r="A12783" t="inlineStr">
        <is>
          <t>2020-W4-2020-VARO-Y-DEF:buffalo</t>
        </is>
      </c>
      <c r="B12783" t="n">
        <v>2020</v>
      </c>
      <c r="C12783" t="n">
        <v>4</v>
      </c>
      <c r="D12783" t="inlineStr">
        <is>
          <t>2020-VARO</t>
        </is>
      </c>
      <c r="E12783" t="inlineStr">
        <is>
          <t>Y-DEF:buffalo</t>
        </is>
      </c>
      <c r="F12783" t="inlineStr">
        <is>
          <t>DST</t>
        </is>
      </c>
      <c r="G12783" t="inlineStr">
        <is>
          <t>Yes</t>
        </is>
      </c>
      <c r="H12783" t="n">
        <v>6</v>
      </c>
    </row>
    <row r="12784">
      <c r="A12784" t="inlineStr">
        <is>
          <t>2020-W4-2020-VARO-Y27581</t>
        </is>
      </c>
      <c r="B12784" t="n">
        <v>2020</v>
      </c>
      <c r="C12784" t="n">
        <v>4</v>
      </c>
      <c r="D12784" t="inlineStr">
        <is>
          <t>2020-VARO</t>
        </is>
      </c>
      <c r="E12784" t="inlineStr">
        <is>
          <t>Y27581</t>
        </is>
      </c>
      <c r="F12784" t="inlineStr">
        <is>
          <t>BN</t>
        </is>
      </c>
      <c r="G12784" t="inlineStr">
        <is>
          <t>No</t>
        </is>
      </c>
      <c r="H12784" t="n">
        <v>0</v>
      </c>
    </row>
    <row r="12785">
      <c r="A12785" t="inlineStr">
        <is>
          <t>2020-W4-2020-VARO-Y30175</t>
        </is>
      </c>
      <c r="B12785" t="n">
        <v>2020</v>
      </c>
      <c r="C12785" t="n">
        <v>4</v>
      </c>
      <c r="D12785" t="inlineStr">
        <is>
          <t>2020-VARO</t>
        </is>
      </c>
      <c r="E12785" t="inlineStr">
        <is>
          <t>Y30175</t>
        </is>
      </c>
      <c r="F12785" t="inlineStr">
        <is>
          <t>BN</t>
        </is>
      </c>
      <c r="G12785" t="inlineStr">
        <is>
          <t>No</t>
        </is>
      </c>
      <c r="H12785" t="n">
        <v>0</v>
      </c>
    </row>
    <row r="12786">
      <c r="A12786" t="inlineStr">
        <is>
          <t>2020-W4-2020-VARO-Y31074</t>
        </is>
      </c>
      <c r="B12786" t="n">
        <v>2020</v>
      </c>
      <c r="C12786" t="n">
        <v>4</v>
      </c>
      <c r="D12786" t="inlineStr">
        <is>
          <t>2020-VARO</t>
        </is>
      </c>
      <c r="E12786" t="inlineStr">
        <is>
          <t>Y31074</t>
        </is>
      </c>
      <c r="F12786" t="inlineStr">
        <is>
          <t>BN</t>
        </is>
      </c>
      <c r="G12786" t="inlineStr">
        <is>
          <t>No</t>
        </is>
      </c>
      <c r="H12786" t="n">
        <v>4.7</v>
      </c>
    </row>
    <row r="12787">
      <c r="A12787" t="inlineStr">
        <is>
          <t>2020-W4-2020-VARO-Y32722</t>
        </is>
      </c>
      <c r="B12787" t="n">
        <v>2020</v>
      </c>
      <c r="C12787" t="n">
        <v>4</v>
      </c>
      <c r="D12787" t="inlineStr">
        <is>
          <t>2020-VARO</t>
        </is>
      </c>
      <c r="E12787" t="inlineStr">
        <is>
          <t>Y32722</t>
        </is>
      </c>
      <c r="F12787" t="inlineStr">
        <is>
          <t>BN</t>
        </is>
      </c>
      <c r="G12787" t="inlineStr">
        <is>
          <t>No</t>
        </is>
      </c>
      <c r="H12787" t="n">
        <v>0</v>
      </c>
    </row>
    <row r="12788">
      <c r="A12788" t="inlineStr">
        <is>
          <t>2020-W4-2020-VARO-Y32003</t>
        </is>
      </c>
      <c r="B12788" t="n">
        <v>2020</v>
      </c>
      <c r="C12788" t="n">
        <v>4</v>
      </c>
      <c r="D12788" t="inlineStr">
        <is>
          <t>2020-VARO</t>
        </is>
      </c>
      <c r="E12788" t="inlineStr">
        <is>
          <t>Y32003</t>
        </is>
      </c>
      <c r="F12788" t="inlineStr">
        <is>
          <t>BN</t>
        </is>
      </c>
      <c r="G12788" t="inlineStr">
        <is>
          <t>No</t>
        </is>
      </c>
      <c r="H12788" t="n">
        <v>6.3</v>
      </c>
    </row>
    <row r="12789">
      <c r="A12789" t="inlineStr">
        <is>
          <t>2020-W4-2020-VARO-Y27591</t>
        </is>
      </c>
      <c r="B12789" t="n">
        <v>2020</v>
      </c>
      <c r="C12789" t="n">
        <v>4</v>
      </c>
      <c r="D12789" t="inlineStr">
        <is>
          <t>2020-VARO</t>
        </is>
      </c>
      <c r="E12789" t="inlineStr">
        <is>
          <t>Y27591</t>
        </is>
      </c>
      <c r="F12789" t="inlineStr">
        <is>
          <t>BN</t>
        </is>
      </c>
      <c r="G12789" t="inlineStr">
        <is>
          <t>No</t>
        </is>
      </c>
      <c r="H12789" t="n">
        <v>12.78</v>
      </c>
    </row>
    <row r="12790">
      <c r="A12790" t="inlineStr">
        <is>
          <t>2020-W4-2020-VARO-Y31934</t>
        </is>
      </c>
      <c r="B12790" t="n">
        <v>2020</v>
      </c>
      <c r="C12790" t="n">
        <v>4</v>
      </c>
      <c r="D12790" t="inlineStr">
        <is>
          <t>2020-VARO</t>
        </is>
      </c>
      <c r="E12790" t="inlineStr">
        <is>
          <t>Y31934</t>
        </is>
      </c>
      <c r="F12790" t="inlineStr">
        <is>
          <t>BN</t>
        </is>
      </c>
      <c r="G12790" t="inlineStr">
        <is>
          <t>No</t>
        </is>
      </c>
      <c r="H12790" t="n">
        <v>7.7</v>
      </c>
    </row>
    <row r="12791">
      <c r="A12791" t="inlineStr">
        <is>
          <t>2020-W4-2020-VARO-Y31888</t>
        </is>
      </c>
      <c r="B12791" t="n">
        <v>2020</v>
      </c>
      <c r="C12791" t="n">
        <v>4</v>
      </c>
      <c r="D12791" t="inlineStr">
        <is>
          <t>2020-VARO</t>
        </is>
      </c>
      <c r="E12791" t="inlineStr">
        <is>
          <t>Y31888</t>
        </is>
      </c>
      <c r="F12791" t="inlineStr">
        <is>
          <t>BN</t>
        </is>
      </c>
      <c r="G12791" t="inlineStr">
        <is>
          <t>No</t>
        </is>
      </c>
      <c r="H12791" t="n">
        <v>10.7</v>
      </c>
    </row>
    <row r="12792">
      <c r="A12792" t="inlineStr">
        <is>
          <t>2020-W4-2020-VARO-Y31919</t>
        </is>
      </c>
      <c r="B12792" t="n">
        <v>2020</v>
      </c>
      <c r="C12792" t="n">
        <v>4</v>
      </c>
      <c r="D12792" t="inlineStr">
        <is>
          <t>2020-VARO</t>
        </is>
      </c>
      <c r="E12792" t="inlineStr">
        <is>
          <t>Y31919</t>
        </is>
      </c>
      <c r="F12792" t="inlineStr">
        <is>
          <t>IR</t>
        </is>
      </c>
      <c r="G12792" t="inlineStr">
        <is>
          <t>No</t>
        </is>
      </c>
      <c r="H12792" t="n">
        <v>10</v>
      </c>
    </row>
    <row r="12793">
      <c r="A12793" t="inlineStr">
        <is>
          <t>2020-W4-2020-EMAN-Y30125</t>
        </is>
      </c>
      <c r="B12793" t="n">
        <v>2020</v>
      </c>
      <c r="C12793" t="n">
        <v>4</v>
      </c>
      <c r="D12793" t="inlineStr">
        <is>
          <t>2020-EMAN</t>
        </is>
      </c>
      <c r="E12793" t="inlineStr">
        <is>
          <t>Y30125</t>
        </is>
      </c>
      <c r="F12793" t="inlineStr">
        <is>
          <t>QB</t>
        </is>
      </c>
      <c r="G12793" t="inlineStr">
        <is>
          <t>Yes</t>
        </is>
      </c>
      <c r="H12793" t="n">
        <v>20.9</v>
      </c>
    </row>
    <row r="12794">
      <c r="A12794" t="inlineStr">
        <is>
          <t>2020-W4-2020-EMAN-Y31908</t>
        </is>
      </c>
      <c r="B12794" t="n">
        <v>2020</v>
      </c>
      <c r="C12794" t="n">
        <v>4</v>
      </c>
      <c r="D12794" t="inlineStr">
        <is>
          <t>2020-EMAN</t>
        </is>
      </c>
      <c r="E12794" t="inlineStr">
        <is>
          <t>Y31908</t>
        </is>
      </c>
      <c r="F12794" t="inlineStr">
        <is>
          <t>WR</t>
        </is>
      </c>
      <c r="G12794" t="inlineStr">
        <is>
          <t>Yes</t>
        </is>
      </c>
      <c r="H12794" t="n">
        <v>16.8</v>
      </c>
    </row>
    <row r="12795">
      <c r="A12795" t="inlineStr">
        <is>
          <t>2020-W4-2020-EMAN-Y32692</t>
        </is>
      </c>
      <c r="B12795" t="n">
        <v>2020</v>
      </c>
      <c r="C12795" t="n">
        <v>4</v>
      </c>
      <c r="D12795" t="inlineStr">
        <is>
          <t>2020-EMAN</t>
        </is>
      </c>
      <c r="E12795" t="inlineStr">
        <is>
          <t>Y32692</t>
        </is>
      </c>
      <c r="F12795" t="inlineStr">
        <is>
          <t>WR</t>
        </is>
      </c>
      <c r="G12795" t="inlineStr">
        <is>
          <t>Yes</t>
        </is>
      </c>
      <c r="H12795" t="n">
        <v>12.3</v>
      </c>
    </row>
    <row r="12796">
      <c r="A12796" t="inlineStr">
        <is>
          <t>2020-W4-2020-EMAN-Y31005</t>
        </is>
      </c>
      <c r="B12796" t="n">
        <v>2020</v>
      </c>
      <c r="C12796" t="n">
        <v>4</v>
      </c>
      <c r="D12796" t="inlineStr">
        <is>
          <t>2020-EMAN</t>
        </is>
      </c>
      <c r="E12796" t="inlineStr">
        <is>
          <t>Y31005</t>
        </is>
      </c>
      <c r="F12796" t="inlineStr">
        <is>
          <t>RB</t>
        </is>
      </c>
      <c r="G12796" t="inlineStr">
        <is>
          <t>Yes</t>
        </is>
      </c>
      <c r="H12796" t="n">
        <v>4.3</v>
      </c>
    </row>
    <row r="12797">
      <c r="A12797" t="inlineStr">
        <is>
          <t>2020-W4-2020-EMAN-Y31905</t>
        </is>
      </c>
      <c r="B12797" t="n">
        <v>2020</v>
      </c>
      <c r="C12797" t="n">
        <v>4</v>
      </c>
      <c r="D12797" t="inlineStr">
        <is>
          <t>2020-EMAN</t>
        </is>
      </c>
      <c r="E12797" t="inlineStr">
        <is>
          <t>Y31905</t>
        </is>
      </c>
      <c r="F12797" t="inlineStr">
        <is>
          <t>RB</t>
        </is>
      </c>
      <c r="G12797" t="inlineStr">
        <is>
          <t>Yes</t>
        </is>
      </c>
      <c r="H12797" t="n">
        <v>9.199999999999999</v>
      </c>
    </row>
    <row r="12798">
      <c r="A12798" t="inlineStr">
        <is>
          <t>2020-W4-2020-EMAN-Y31056</t>
        </is>
      </c>
      <c r="B12798" t="n">
        <v>2020</v>
      </c>
      <c r="C12798" t="n">
        <v>4</v>
      </c>
      <c r="D12798" t="inlineStr">
        <is>
          <t>2020-EMAN</t>
        </is>
      </c>
      <c r="E12798" t="inlineStr">
        <is>
          <t>Y31056</t>
        </is>
      </c>
      <c r="F12798" t="inlineStr">
        <is>
          <t>TE</t>
        </is>
      </c>
      <c r="G12798" t="inlineStr">
        <is>
          <t>Yes</t>
        </is>
      </c>
      <c r="H12798" t="n">
        <v>19.2</v>
      </c>
    </row>
    <row r="12799">
      <c r="A12799" t="inlineStr">
        <is>
          <t>2020-W4-2020-EMAN-Y31008</t>
        </is>
      </c>
      <c r="B12799" t="n">
        <v>2020</v>
      </c>
      <c r="C12799" t="n">
        <v>4</v>
      </c>
      <c r="D12799" t="inlineStr">
        <is>
          <t>2020-EMAN</t>
        </is>
      </c>
      <c r="E12799" t="inlineStr">
        <is>
          <t>Y31008</t>
        </is>
      </c>
      <c r="F12799" t="inlineStr">
        <is>
          <t>W/R/T FLEX</t>
        </is>
      </c>
      <c r="G12799" t="inlineStr">
        <is>
          <t>Yes</t>
        </is>
      </c>
      <c r="H12799" t="n">
        <v>15.8</v>
      </c>
    </row>
    <row r="12800">
      <c r="A12800" t="inlineStr">
        <is>
          <t>2020-W4-2020-EMAN-Y30346</t>
        </is>
      </c>
      <c r="B12800" t="n">
        <v>2020</v>
      </c>
      <c r="C12800" t="n">
        <v>4</v>
      </c>
      <c r="D12800" t="inlineStr">
        <is>
          <t>2020-EMAN</t>
        </is>
      </c>
      <c r="E12800" t="inlineStr">
        <is>
          <t>Y30346</t>
        </is>
      </c>
      <c r="F12800" t="inlineStr">
        <is>
          <t>K</t>
        </is>
      </c>
      <c r="G12800" t="inlineStr">
        <is>
          <t>Yes</t>
        </is>
      </c>
      <c r="H12800" t="n">
        <v>8</v>
      </c>
    </row>
    <row r="12801">
      <c r="A12801" t="inlineStr">
        <is>
          <t>2020-W4-2020-EMAN-Y-DEF:chicago</t>
        </is>
      </c>
      <c r="B12801" t="n">
        <v>2020</v>
      </c>
      <c r="C12801" t="n">
        <v>4</v>
      </c>
      <c r="D12801" t="inlineStr">
        <is>
          <t>2020-EMAN</t>
        </is>
      </c>
      <c r="E12801" t="inlineStr">
        <is>
          <t>Y-DEF:chicago</t>
        </is>
      </c>
      <c r="F12801" t="inlineStr">
        <is>
          <t>DST</t>
        </is>
      </c>
      <c r="G12801" t="inlineStr">
        <is>
          <t>Yes</t>
        </is>
      </c>
      <c r="H12801" t="n">
        <v>2</v>
      </c>
    </row>
    <row r="12802">
      <c r="A12802" t="inlineStr">
        <is>
          <t>2020-W4-2020-EMAN-Y27624</t>
        </is>
      </c>
      <c r="B12802" t="n">
        <v>2020</v>
      </c>
      <c r="C12802" t="n">
        <v>4</v>
      </c>
      <c r="D12802" t="inlineStr">
        <is>
          <t>2020-EMAN</t>
        </is>
      </c>
      <c r="E12802" t="inlineStr">
        <is>
          <t>Y27624</t>
        </is>
      </c>
      <c r="F12802" t="inlineStr">
        <is>
          <t>BN</t>
        </is>
      </c>
      <c r="G12802" t="inlineStr">
        <is>
          <t>No</t>
        </is>
      </c>
      <c r="H12802" t="n">
        <v>19.2</v>
      </c>
    </row>
    <row r="12803">
      <c r="A12803" t="inlineStr">
        <is>
          <t>2020-W4-2020-EMAN-Y29281</t>
        </is>
      </c>
      <c r="B12803" t="n">
        <v>2020</v>
      </c>
      <c r="C12803" t="n">
        <v>4</v>
      </c>
      <c r="D12803" t="inlineStr">
        <is>
          <t>2020-EMAN</t>
        </is>
      </c>
      <c r="E12803" t="inlineStr">
        <is>
          <t>Y29281</t>
        </is>
      </c>
      <c r="F12803" t="inlineStr">
        <is>
          <t>BN</t>
        </is>
      </c>
      <c r="G12803" t="inlineStr">
        <is>
          <t>No</t>
        </is>
      </c>
      <c r="H12803" t="n">
        <v>0</v>
      </c>
    </row>
    <row r="12804">
      <c r="A12804" t="inlineStr">
        <is>
          <t>2020-W4-2020-EMAN-Y30197</t>
        </is>
      </c>
      <c r="B12804" t="n">
        <v>2020</v>
      </c>
      <c r="C12804" t="n">
        <v>4</v>
      </c>
      <c r="D12804" t="inlineStr">
        <is>
          <t>2020-EMAN</t>
        </is>
      </c>
      <c r="E12804" t="inlineStr">
        <is>
          <t>Y30197</t>
        </is>
      </c>
      <c r="F12804" t="inlineStr">
        <is>
          <t>BN</t>
        </is>
      </c>
      <c r="G12804" t="inlineStr">
        <is>
          <t>No</t>
        </is>
      </c>
      <c r="H12804" t="n">
        <v>0</v>
      </c>
    </row>
    <row r="12805">
      <c r="A12805" t="inlineStr">
        <is>
          <t>2020-W4-2020-EMAN-Y31021</t>
        </is>
      </c>
      <c r="B12805" t="n">
        <v>2020</v>
      </c>
      <c r="C12805" t="n">
        <v>4</v>
      </c>
      <c r="D12805" t="inlineStr">
        <is>
          <t>2020-EMAN</t>
        </is>
      </c>
      <c r="E12805" t="inlineStr">
        <is>
          <t>Y31021</t>
        </is>
      </c>
      <c r="F12805" t="inlineStr">
        <is>
          <t>BN</t>
        </is>
      </c>
      <c r="G12805" t="inlineStr">
        <is>
          <t>No</t>
        </is>
      </c>
      <c r="H12805" t="n">
        <v>3.1</v>
      </c>
    </row>
    <row r="12806">
      <c r="A12806" t="inlineStr">
        <is>
          <t>2020-W4-2020-EMAN-Y29236</t>
        </is>
      </c>
      <c r="B12806" t="n">
        <v>2020</v>
      </c>
      <c r="C12806" t="n">
        <v>4</v>
      </c>
      <c r="D12806" t="inlineStr">
        <is>
          <t>2020-EMAN</t>
        </is>
      </c>
      <c r="E12806" t="inlineStr">
        <is>
          <t>Y29236</t>
        </is>
      </c>
      <c r="F12806" t="inlineStr">
        <is>
          <t>BN</t>
        </is>
      </c>
      <c r="G12806" t="inlineStr">
        <is>
          <t>No</t>
        </is>
      </c>
      <c r="H12806" t="n">
        <v>24.42</v>
      </c>
    </row>
    <row r="12807">
      <c r="A12807" t="inlineStr">
        <is>
          <t>2020-W4-2020-EMAN-Y24851</t>
        </is>
      </c>
      <c r="B12807" t="n">
        <v>2020</v>
      </c>
      <c r="C12807" t="n">
        <v>4</v>
      </c>
      <c r="D12807" t="inlineStr">
        <is>
          <t>2020-EMAN</t>
        </is>
      </c>
      <c r="E12807" t="inlineStr">
        <is>
          <t>Y24851</t>
        </is>
      </c>
      <c r="F12807" t="inlineStr">
        <is>
          <t>BN</t>
        </is>
      </c>
      <c r="G12807" t="inlineStr">
        <is>
          <t>No</t>
        </is>
      </c>
      <c r="H12807" t="n">
        <v>4.6</v>
      </c>
    </row>
    <row r="12808">
      <c r="A12808" t="inlineStr">
        <is>
          <t>2020-W4-2020-EMAN-Y8565</t>
        </is>
      </c>
      <c r="B12808" t="n">
        <v>2020</v>
      </c>
      <c r="C12808" t="n">
        <v>4</v>
      </c>
      <c r="D12808" t="inlineStr">
        <is>
          <t>2020-EMAN</t>
        </is>
      </c>
      <c r="E12808" t="inlineStr">
        <is>
          <t>Y8565</t>
        </is>
      </c>
      <c r="F12808" t="inlineStr">
        <is>
          <t>BN</t>
        </is>
      </c>
      <c r="G12808" t="inlineStr">
        <is>
          <t>No</t>
        </is>
      </c>
      <c r="H12808" t="n">
        <v>3</v>
      </c>
    </row>
    <row r="12809">
      <c r="A12809" t="inlineStr">
        <is>
          <t>2020-W4-2020-EMAN-Y9353</t>
        </is>
      </c>
      <c r="B12809" t="n">
        <v>2020</v>
      </c>
      <c r="C12809" t="n">
        <v>4</v>
      </c>
      <c r="D12809" t="inlineStr">
        <is>
          <t>2020-EMAN</t>
        </is>
      </c>
      <c r="E12809" t="inlineStr">
        <is>
          <t>Y9353</t>
        </is>
      </c>
      <c r="F12809" t="inlineStr">
        <is>
          <t>IR</t>
        </is>
      </c>
      <c r="G12809" t="inlineStr">
        <is>
          <t>No</t>
        </is>
      </c>
      <c r="H12809" t="n">
        <v>0</v>
      </c>
    </row>
    <row r="12810">
      <c r="A12810" t="inlineStr">
        <is>
          <t>2020-W4-2020-PEPSALFA-Y25785</t>
        </is>
      </c>
      <c r="B12810" t="n">
        <v>2020</v>
      </c>
      <c r="C12810" t="n">
        <v>4</v>
      </c>
      <c r="D12810" t="inlineStr">
        <is>
          <t>2020-PEPSALFA</t>
        </is>
      </c>
      <c r="E12810" t="inlineStr">
        <is>
          <t>Y25785</t>
        </is>
      </c>
      <c r="F12810" t="inlineStr">
        <is>
          <t>QB</t>
        </is>
      </c>
      <c r="G12810" t="inlineStr">
        <is>
          <t>Yes</t>
        </is>
      </c>
      <c r="H12810" t="n">
        <v>21.9</v>
      </c>
    </row>
    <row r="12811">
      <c r="A12811" t="inlineStr">
        <is>
          <t>2020-W4-2020-PEPSALFA-Y26650</t>
        </is>
      </c>
      <c r="B12811" t="n">
        <v>2020</v>
      </c>
      <c r="C12811" t="n">
        <v>4</v>
      </c>
      <c r="D12811" t="inlineStr">
        <is>
          <t>2020-PEPSALFA</t>
        </is>
      </c>
      <c r="E12811" t="inlineStr">
        <is>
          <t>Y26650</t>
        </is>
      </c>
      <c r="F12811" t="inlineStr">
        <is>
          <t>WR</t>
        </is>
      </c>
      <c r="G12811" t="inlineStr">
        <is>
          <t>Yes</t>
        </is>
      </c>
      <c r="H12811" t="n">
        <v>7.6</v>
      </c>
    </row>
    <row r="12812">
      <c r="A12812" t="inlineStr">
        <is>
          <t>2020-W4-2020-PEPSALFA-Y26699</t>
        </is>
      </c>
      <c r="B12812" t="n">
        <v>2020</v>
      </c>
      <c r="C12812" t="n">
        <v>4</v>
      </c>
      <c r="D12812" t="inlineStr">
        <is>
          <t>2020-PEPSALFA</t>
        </is>
      </c>
      <c r="E12812" t="inlineStr">
        <is>
          <t>Y26699</t>
        </is>
      </c>
      <c r="F12812" t="inlineStr">
        <is>
          <t>WR</t>
        </is>
      </c>
      <c r="G12812" t="inlineStr">
        <is>
          <t>Yes</t>
        </is>
      </c>
      <c r="H12812" t="n">
        <v>10.2</v>
      </c>
    </row>
    <row r="12813">
      <c r="A12813" t="inlineStr">
        <is>
          <t>2020-W4-2020-PEPSALFA-Y31906</t>
        </is>
      </c>
      <c r="B12813" t="n">
        <v>2020</v>
      </c>
      <c r="C12813" t="n">
        <v>4</v>
      </c>
      <c r="D12813" t="inlineStr">
        <is>
          <t>2020-PEPSALFA</t>
        </is>
      </c>
      <c r="E12813" t="inlineStr">
        <is>
          <t>Y31906</t>
        </is>
      </c>
      <c r="F12813" t="inlineStr">
        <is>
          <t>RB</t>
        </is>
      </c>
      <c r="G12813" t="inlineStr">
        <is>
          <t>Yes</t>
        </is>
      </c>
      <c r="H12813" t="n">
        <v>16.2</v>
      </c>
    </row>
    <row r="12814">
      <c r="A12814" t="inlineStr">
        <is>
          <t>2020-W4-2020-PEPSALFA-Y8261</t>
        </is>
      </c>
      <c r="B12814" t="n">
        <v>2020</v>
      </c>
      <c r="C12814" t="n">
        <v>4</v>
      </c>
      <c r="D12814" t="inlineStr">
        <is>
          <t>2020-PEPSALFA</t>
        </is>
      </c>
      <c r="E12814" t="inlineStr">
        <is>
          <t>Y8261</t>
        </is>
      </c>
      <c r="F12814" t="inlineStr">
        <is>
          <t>RB</t>
        </is>
      </c>
      <c r="G12814" t="inlineStr">
        <is>
          <t>Yes</t>
        </is>
      </c>
      <c r="H12814" t="n">
        <v>9.6</v>
      </c>
    </row>
    <row r="12815">
      <c r="A12815" t="inlineStr">
        <is>
          <t>2020-W4-2020-PEPSALFA-Y31840</t>
        </is>
      </c>
      <c r="B12815" t="n">
        <v>2020</v>
      </c>
      <c r="C12815" t="n">
        <v>4</v>
      </c>
      <c r="D12815" t="inlineStr">
        <is>
          <t>2020-PEPSALFA</t>
        </is>
      </c>
      <c r="E12815" t="inlineStr">
        <is>
          <t>Y31840</t>
        </is>
      </c>
      <c r="F12815" t="inlineStr">
        <is>
          <t>TE</t>
        </is>
      </c>
      <c r="G12815" t="inlineStr">
        <is>
          <t>Yes</t>
        </is>
      </c>
      <c r="H12815" t="n">
        <v>9.9</v>
      </c>
    </row>
    <row r="12816">
      <c r="A12816" t="inlineStr">
        <is>
          <t>2020-W4-2020-PEPSALFA-Y27540</t>
        </is>
      </c>
      <c r="B12816" t="n">
        <v>2020</v>
      </c>
      <c r="C12816" t="n">
        <v>4</v>
      </c>
      <c r="D12816" t="inlineStr">
        <is>
          <t>2020-PEPSALFA</t>
        </is>
      </c>
      <c r="E12816" t="inlineStr">
        <is>
          <t>Y27540</t>
        </is>
      </c>
      <c r="F12816" t="inlineStr">
        <is>
          <t>W/R/T FLEX</t>
        </is>
      </c>
      <c r="G12816" t="inlineStr">
        <is>
          <t>Yes</t>
        </is>
      </c>
      <c r="H12816" t="n">
        <v>37.9</v>
      </c>
    </row>
    <row r="12817">
      <c r="A12817" t="inlineStr">
        <is>
          <t>2020-W4-2020-PEPSALFA-Y8447</t>
        </is>
      </c>
      <c r="B12817" t="n">
        <v>2020</v>
      </c>
      <c r="C12817" t="n">
        <v>4</v>
      </c>
      <c r="D12817" t="inlineStr">
        <is>
          <t>2020-PEPSALFA</t>
        </is>
      </c>
      <c r="E12817" t="inlineStr">
        <is>
          <t>Y8447</t>
        </is>
      </c>
      <c r="F12817" t="inlineStr">
        <is>
          <t>K</t>
        </is>
      </c>
      <c r="G12817" t="inlineStr">
        <is>
          <t>Yes</t>
        </is>
      </c>
      <c r="H12817" t="n">
        <v>7</v>
      </c>
    </row>
    <row r="12818">
      <c r="A12818" t="inlineStr">
        <is>
          <t>2020-W4-2020-PEPSALFA-Y-DEF:green-bay</t>
        </is>
      </c>
      <c r="B12818" t="n">
        <v>2020</v>
      </c>
      <c r="C12818" t="n">
        <v>4</v>
      </c>
      <c r="D12818" t="inlineStr">
        <is>
          <t>2020-PEPSALFA</t>
        </is>
      </c>
      <c r="E12818" t="inlineStr">
        <is>
          <t>Y-DEF:green-bay</t>
        </is>
      </c>
      <c r="F12818" t="inlineStr">
        <is>
          <t>DST</t>
        </is>
      </c>
      <c r="G12818" t="inlineStr">
        <is>
          <t>Yes</t>
        </is>
      </c>
      <c r="H12818" t="n">
        <v>5</v>
      </c>
    </row>
    <row r="12819">
      <c r="A12819" t="inlineStr">
        <is>
          <t>2020-W4-2020-PEPSALFA-Y24815</t>
        </is>
      </c>
      <c r="B12819" t="n">
        <v>2020</v>
      </c>
      <c r="C12819" t="n">
        <v>4</v>
      </c>
      <c r="D12819" t="inlineStr">
        <is>
          <t>2020-PEPSALFA</t>
        </is>
      </c>
      <c r="E12819" t="inlineStr">
        <is>
          <t>Y24815</t>
        </is>
      </c>
      <c r="F12819" t="inlineStr">
        <is>
          <t>BN</t>
        </is>
      </c>
      <c r="G12819" t="inlineStr">
        <is>
          <t>No</t>
        </is>
      </c>
      <c r="H12819" t="n">
        <v>10.2</v>
      </c>
    </row>
    <row r="12820">
      <c r="A12820" t="inlineStr">
        <is>
          <t>2020-W4-2020-PEPSALFA-Y29279</t>
        </is>
      </c>
      <c r="B12820" t="n">
        <v>2020</v>
      </c>
      <c r="C12820" t="n">
        <v>4</v>
      </c>
      <c r="D12820" t="inlineStr">
        <is>
          <t>2020-PEPSALFA</t>
        </is>
      </c>
      <c r="E12820" t="inlineStr">
        <is>
          <t>Y29279</t>
        </is>
      </c>
      <c r="F12820" t="inlineStr">
        <is>
          <t>BN</t>
        </is>
      </c>
      <c r="G12820" t="inlineStr">
        <is>
          <t>No</t>
        </is>
      </c>
      <c r="H12820" t="n">
        <v>0</v>
      </c>
    </row>
    <row r="12821">
      <c r="A12821" t="inlineStr">
        <is>
          <t>2020-W4-2020-PEPSALFA-Y24017</t>
        </is>
      </c>
      <c r="B12821" t="n">
        <v>2020</v>
      </c>
      <c r="C12821" t="n">
        <v>4</v>
      </c>
      <c r="D12821" t="inlineStr">
        <is>
          <t>2020-PEPSALFA</t>
        </is>
      </c>
      <c r="E12821" t="inlineStr">
        <is>
          <t>Y24017</t>
        </is>
      </c>
      <c r="F12821" t="inlineStr">
        <is>
          <t>BN</t>
        </is>
      </c>
      <c r="G12821" t="inlineStr">
        <is>
          <t>No</t>
        </is>
      </c>
      <c r="H12821" t="n">
        <v>3.4</v>
      </c>
    </row>
    <row r="12822">
      <c r="A12822" t="inlineStr">
        <is>
          <t>2020-W4-2020-PEPSALFA-Y31379</t>
        </is>
      </c>
      <c r="B12822" t="n">
        <v>2020</v>
      </c>
      <c r="C12822" t="n">
        <v>4</v>
      </c>
      <c r="D12822" t="inlineStr">
        <is>
          <t>2020-PEPSALFA</t>
        </is>
      </c>
      <c r="E12822" t="inlineStr">
        <is>
          <t>Y31379</t>
        </is>
      </c>
      <c r="F12822" t="inlineStr">
        <is>
          <t>BN</t>
        </is>
      </c>
      <c r="G12822" t="inlineStr">
        <is>
          <t>No</t>
        </is>
      </c>
      <c r="H12822" t="n">
        <v>0</v>
      </c>
    </row>
    <row r="12823">
      <c r="A12823" t="inlineStr">
        <is>
          <t>2020-W4-2020-PEPSALFA-Y28493</t>
        </is>
      </c>
      <c r="B12823" t="n">
        <v>2020</v>
      </c>
      <c r="C12823" t="n">
        <v>4</v>
      </c>
      <c r="D12823" t="inlineStr">
        <is>
          <t>2020-PEPSALFA</t>
        </is>
      </c>
      <c r="E12823" t="inlineStr">
        <is>
          <t>Y28493</t>
        </is>
      </c>
      <c r="F12823" t="inlineStr">
        <is>
          <t>BN</t>
        </is>
      </c>
      <c r="G12823" t="inlineStr">
        <is>
          <t>No</t>
        </is>
      </c>
      <c r="H12823" t="n">
        <v>13.9</v>
      </c>
    </row>
    <row r="12824">
      <c r="A12824" t="inlineStr">
        <is>
          <t>2020-W4-2020-PEPSALFA-Y7200</t>
        </is>
      </c>
      <c r="B12824" t="n">
        <v>2020</v>
      </c>
      <c r="C12824" t="n">
        <v>4</v>
      </c>
      <c r="D12824" t="inlineStr">
        <is>
          <t>2020-PEPSALFA</t>
        </is>
      </c>
      <c r="E12824" t="inlineStr">
        <is>
          <t>Y7200</t>
        </is>
      </c>
      <c r="F12824" t="inlineStr">
        <is>
          <t>BN</t>
        </is>
      </c>
      <c r="G12824" t="inlineStr">
        <is>
          <t>No</t>
        </is>
      </c>
      <c r="H12824" t="n">
        <v>29.58</v>
      </c>
    </row>
    <row r="12825">
      <c r="A12825" t="inlineStr">
        <is>
          <t>2020-W4-2020-PEPSALFA-Y31017</t>
        </is>
      </c>
      <c r="B12825" t="n">
        <v>2020</v>
      </c>
      <c r="C12825" t="n">
        <v>4</v>
      </c>
      <c r="D12825" t="inlineStr">
        <is>
          <t>2020-PEPSALFA</t>
        </is>
      </c>
      <c r="E12825" t="inlineStr">
        <is>
          <t>Y31017</t>
        </is>
      </c>
      <c r="F12825" t="inlineStr">
        <is>
          <t>BN</t>
        </is>
      </c>
      <c r="G12825" t="inlineStr">
        <is>
          <t>No</t>
        </is>
      </c>
      <c r="H12825" t="n">
        <v>9.4</v>
      </c>
    </row>
    <row r="12826">
      <c r="A12826" t="inlineStr">
        <is>
          <t>2020-W4-2020-PEPSALFA-Y32447</t>
        </is>
      </c>
      <c r="B12826" t="n">
        <v>2020</v>
      </c>
      <c r="C12826" t="n">
        <v>4</v>
      </c>
      <c r="D12826" t="inlineStr">
        <is>
          <t>2020-PEPSALFA</t>
        </is>
      </c>
      <c r="E12826" t="inlineStr">
        <is>
          <t>Y32447</t>
        </is>
      </c>
      <c r="F12826" t="inlineStr">
        <is>
          <t>BN</t>
        </is>
      </c>
      <c r="G12826" t="inlineStr">
        <is>
          <t>No</t>
        </is>
      </c>
      <c r="H12826" t="n">
        <v>4</v>
      </c>
    </row>
    <row r="12827">
      <c r="A12827" t="inlineStr">
        <is>
          <t>2020-W4-2020-ABARBA-Y30123</t>
        </is>
      </c>
      <c r="B12827" t="n">
        <v>2020</v>
      </c>
      <c r="C12827" t="n">
        <v>4</v>
      </c>
      <c r="D12827" t="inlineStr">
        <is>
          <t>2020-ABARBA</t>
        </is>
      </c>
      <c r="E12827" t="inlineStr">
        <is>
          <t>Y30123</t>
        </is>
      </c>
      <c r="F12827" t="inlineStr">
        <is>
          <t>QB</t>
        </is>
      </c>
      <c r="G12827" t="inlineStr">
        <is>
          <t>Yes</t>
        </is>
      </c>
      <c r="H12827" t="n">
        <v>20.24</v>
      </c>
    </row>
    <row r="12828">
      <c r="A12828" t="inlineStr">
        <is>
          <t>2020-W4-2020-ABARBA-Y31857</t>
        </is>
      </c>
      <c r="B12828" t="n">
        <v>2020</v>
      </c>
      <c r="C12828" t="n">
        <v>4</v>
      </c>
      <c r="D12828" t="inlineStr">
        <is>
          <t>2020-ABARBA</t>
        </is>
      </c>
      <c r="E12828" t="inlineStr">
        <is>
          <t>Y31857</t>
        </is>
      </c>
      <c r="F12828" t="inlineStr">
        <is>
          <t>WR</t>
        </is>
      </c>
      <c r="G12828" t="inlineStr">
        <is>
          <t>Yes</t>
        </is>
      </c>
      <c r="H12828" t="n">
        <v>10.6</v>
      </c>
    </row>
    <row r="12829">
      <c r="A12829" t="inlineStr">
        <is>
          <t>2020-W4-2020-ABARBA-Y29785</t>
        </is>
      </c>
      <c r="B12829" t="n">
        <v>2020</v>
      </c>
      <c r="C12829" t="n">
        <v>4</v>
      </c>
      <c r="D12829" t="inlineStr">
        <is>
          <t>2020-ABARBA</t>
        </is>
      </c>
      <c r="E12829" t="inlineStr">
        <is>
          <t>Y29785</t>
        </is>
      </c>
      <c r="F12829" t="inlineStr">
        <is>
          <t>WR</t>
        </is>
      </c>
      <c r="G12829" t="inlineStr">
        <is>
          <t>Yes</t>
        </is>
      </c>
      <c r="H12829" t="n">
        <v>13.9</v>
      </c>
    </row>
    <row r="12830">
      <c r="A12830" t="inlineStr">
        <is>
          <t>2020-W4-2020-ABARBA-Y32711</t>
        </is>
      </c>
      <c r="B12830" t="n">
        <v>2020</v>
      </c>
      <c r="C12830" t="n">
        <v>4</v>
      </c>
      <c r="D12830" t="inlineStr">
        <is>
          <t>2020-ABARBA</t>
        </is>
      </c>
      <c r="E12830" t="inlineStr">
        <is>
          <t>Y32711</t>
        </is>
      </c>
      <c r="F12830" t="inlineStr">
        <is>
          <t>RB</t>
        </is>
      </c>
      <c r="G12830" t="inlineStr">
        <is>
          <t>Yes</t>
        </is>
      </c>
      <c r="H12830" t="n">
        <v>8.4</v>
      </c>
    </row>
    <row r="12831">
      <c r="A12831" t="inlineStr">
        <is>
          <t>2020-W4-2020-ABARBA-Y32066</t>
        </is>
      </c>
      <c r="B12831" t="n">
        <v>2020</v>
      </c>
      <c r="C12831" t="n">
        <v>4</v>
      </c>
      <c r="D12831" t="inlineStr">
        <is>
          <t>2020-ABARBA</t>
        </is>
      </c>
      <c r="E12831" t="inlineStr">
        <is>
          <t>Y32066</t>
        </is>
      </c>
      <c r="F12831" t="inlineStr">
        <is>
          <t>RB</t>
        </is>
      </c>
      <c r="G12831" t="inlineStr">
        <is>
          <t>Yes</t>
        </is>
      </c>
      <c r="H12831" t="n">
        <v>7.7</v>
      </c>
    </row>
    <row r="12832">
      <c r="A12832" t="inlineStr">
        <is>
          <t>2020-W4-2020-ABARBA-Y26686</t>
        </is>
      </c>
      <c r="B12832" t="n">
        <v>2020</v>
      </c>
      <c r="C12832" t="n">
        <v>4</v>
      </c>
      <c r="D12832" t="inlineStr">
        <is>
          <t>2020-ABARBA</t>
        </is>
      </c>
      <c r="E12832" t="inlineStr">
        <is>
          <t>Y26686</t>
        </is>
      </c>
      <c r="F12832" t="inlineStr">
        <is>
          <t>TE</t>
        </is>
      </c>
      <c r="G12832" t="inlineStr">
        <is>
          <t>Yes</t>
        </is>
      </c>
      <c r="H12832" t="n">
        <v>8.5</v>
      </c>
    </row>
    <row r="12833">
      <c r="A12833" t="inlineStr">
        <is>
          <t>2020-W4-2020-ABARBA-Y30182</t>
        </is>
      </c>
      <c r="B12833" t="n">
        <v>2020</v>
      </c>
      <c r="C12833" t="n">
        <v>4</v>
      </c>
      <c r="D12833" t="inlineStr">
        <is>
          <t>2020-ABARBA</t>
        </is>
      </c>
      <c r="E12833" t="inlineStr">
        <is>
          <t>Y30182</t>
        </is>
      </c>
      <c r="F12833" t="inlineStr">
        <is>
          <t>W/R/T FLEX</t>
        </is>
      </c>
      <c r="G12833" t="inlineStr">
        <is>
          <t>Yes</t>
        </is>
      </c>
      <c r="H12833" t="n">
        <v>17.2</v>
      </c>
    </row>
    <row r="12834">
      <c r="A12834" t="inlineStr">
        <is>
          <t>2020-W4-2020-ABARBA-Y25881</t>
        </is>
      </c>
      <c r="B12834" t="n">
        <v>2020</v>
      </c>
      <c r="C12834" t="n">
        <v>4</v>
      </c>
      <c r="D12834" t="inlineStr">
        <is>
          <t>2020-ABARBA</t>
        </is>
      </c>
      <c r="E12834" t="inlineStr">
        <is>
          <t>Y25881</t>
        </is>
      </c>
      <c r="F12834" t="inlineStr">
        <is>
          <t>K</t>
        </is>
      </c>
      <c r="G12834" t="inlineStr">
        <is>
          <t>Yes</t>
        </is>
      </c>
      <c r="H12834" t="n">
        <v>2</v>
      </c>
    </row>
    <row r="12835">
      <c r="A12835" t="inlineStr">
        <is>
          <t>2020-W4-2020-ABARBA-Y-DEF:la-rams</t>
        </is>
      </c>
      <c r="B12835" t="n">
        <v>2020</v>
      </c>
      <c r="C12835" t="n">
        <v>4</v>
      </c>
      <c r="D12835" t="inlineStr">
        <is>
          <t>2020-ABARBA</t>
        </is>
      </c>
      <c r="E12835" t="inlineStr">
        <is>
          <t>Y-DEF:la-rams</t>
        </is>
      </c>
      <c r="F12835" t="inlineStr">
        <is>
          <t>DST</t>
        </is>
      </c>
      <c r="G12835" t="inlineStr">
        <is>
          <t>Yes</t>
        </is>
      </c>
      <c r="H12835" t="n">
        <v>11</v>
      </c>
    </row>
    <row r="12836">
      <c r="A12836" t="inlineStr">
        <is>
          <t>2020-W4-2020-ABARBA-Y29315</t>
        </is>
      </c>
      <c r="B12836" t="n">
        <v>2020</v>
      </c>
      <c r="C12836" t="n">
        <v>4</v>
      </c>
      <c r="D12836" t="inlineStr">
        <is>
          <t>2020-ABARBA</t>
        </is>
      </c>
      <c r="E12836" t="inlineStr">
        <is>
          <t>Y29315</t>
        </is>
      </c>
      <c r="F12836" t="inlineStr">
        <is>
          <t>BN</t>
        </is>
      </c>
      <c r="G12836" t="inlineStr">
        <is>
          <t>No</t>
        </is>
      </c>
      <c r="H12836" t="n">
        <v>11.9</v>
      </c>
    </row>
    <row r="12837">
      <c r="A12837" t="inlineStr">
        <is>
          <t>2020-W4-2020-ABARBA-Y5479</t>
        </is>
      </c>
      <c r="B12837" t="n">
        <v>2020</v>
      </c>
      <c r="C12837" t="n">
        <v>4</v>
      </c>
      <c r="D12837" t="inlineStr">
        <is>
          <t>2020-ABARBA</t>
        </is>
      </c>
      <c r="E12837" t="inlineStr">
        <is>
          <t>Y5479</t>
        </is>
      </c>
      <c r="F12837" t="inlineStr">
        <is>
          <t>BN</t>
        </is>
      </c>
      <c r="G12837" t="inlineStr">
        <is>
          <t>No</t>
        </is>
      </c>
      <c r="H12837" t="n">
        <v>16.54</v>
      </c>
    </row>
    <row r="12838">
      <c r="A12838" t="inlineStr">
        <is>
          <t>2020-W4-2020-ABARBA-Y25802</t>
        </is>
      </c>
      <c r="B12838" t="n">
        <v>2020</v>
      </c>
      <c r="C12838" t="n">
        <v>4</v>
      </c>
      <c r="D12838" t="inlineStr">
        <is>
          <t>2020-ABARBA</t>
        </is>
      </c>
      <c r="E12838" t="inlineStr">
        <is>
          <t>Y25802</t>
        </is>
      </c>
      <c r="F12838" t="inlineStr">
        <is>
          <t>BN</t>
        </is>
      </c>
      <c r="G12838" t="inlineStr">
        <is>
          <t>No</t>
        </is>
      </c>
      <c r="H12838" t="n">
        <v>4.4</v>
      </c>
    </row>
    <row r="12839">
      <c r="A12839" t="inlineStr">
        <is>
          <t>2020-W4-2020-ABARBA-Y31013</t>
        </is>
      </c>
      <c r="B12839" t="n">
        <v>2020</v>
      </c>
      <c r="C12839" t="n">
        <v>4</v>
      </c>
      <c r="D12839" t="inlineStr">
        <is>
          <t>2020-ABARBA</t>
        </is>
      </c>
      <c r="E12839" t="inlineStr">
        <is>
          <t>Y31013</t>
        </is>
      </c>
      <c r="F12839" t="inlineStr">
        <is>
          <t>BN</t>
        </is>
      </c>
      <c r="G12839" t="inlineStr">
        <is>
          <t>No</t>
        </is>
      </c>
      <c r="H12839" t="n">
        <v>1.7</v>
      </c>
    </row>
    <row r="12840">
      <c r="A12840" t="inlineStr">
        <is>
          <t>2020-W4-2020-ABARBA-Y27548</t>
        </is>
      </c>
      <c r="B12840" t="n">
        <v>2020</v>
      </c>
      <c r="C12840" t="n">
        <v>4</v>
      </c>
      <c r="D12840" t="inlineStr">
        <is>
          <t>2020-ABARBA</t>
        </is>
      </c>
      <c r="E12840" t="inlineStr">
        <is>
          <t>Y27548</t>
        </is>
      </c>
      <c r="F12840" t="inlineStr">
        <is>
          <t>BN</t>
        </is>
      </c>
      <c r="G12840" t="inlineStr">
        <is>
          <t>No</t>
        </is>
      </c>
      <c r="H12840" t="n">
        <v>0</v>
      </c>
    </row>
    <row r="12841">
      <c r="A12841" t="inlineStr">
        <is>
          <t>2020-W4-2020-ABARBA-Y6762</t>
        </is>
      </c>
      <c r="B12841" t="n">
        <v>2020</v>
      </c>
      <c r="C12841" t="n">
        <v>4</v>
      </c>
      <c r="D12841" t="inlineStr">
        <is>
          <t>2020-ABARBA</t>
        </is>
      </c>
      <c r="E12841" t="inlineStr">
        <is>
          <t>Y6762</t>
        </is>
      </c>
      <c r="F12841" t="inlineStr">
        <is>
          <t>BN</t>
        </is>
      </c>
      <c r="G12841" t="inlineStr">
        <is>
          <t>No</t>
        </is>
      </c>
      <c r="H12841" t="n">
        <v>1.4</v>
      </c>
    </row>
    <row r="12842">
      <c r="A12842" t="inlineStr">
        <is>
          <t>2020-W4-2020-ABARBA-Y30971</t>
        </is>
      </c>
      <c r="B12842" t="n">
        <v>2020</v>
      </c>
      <c r="C12842" t="n">
        <v>4</v>
      </c>
      <c r="D12842" t="inlineStr">
        <is>
          <t>2020-ABARBA</t>
        </is>
      </c>
      <c r="E12842" t="inlineStr">
        <is>
          <t>Y30971</t>
        </is>
      </c>
      <c r="F12842" t="inlineStr">
        <is>
          <t>BN</t>
        </is>
      </c>
      <c r="G12842" t="inlineStr">
        <is>
          <t>No</t>
        </is>
      </c>
      <c r="H12842" t="n">
        <v>15.2</v>
      </c>
    </row>
    <row r="12843">
      <c r="A12843" t="inlineStr">
        <is>
          <t>2020-W4-2020-ABARBA-Y30121</t>
        </is>
      </c>
      <c r="B12843" t="n">
        <v>2020</v>
      </c>
      <c r="C12843" t="n">
        <v>4</v>
      </c>
      <c r="D12843" t="inlineStr">
        <is>
          <t>2020-ABARBA</t>
        </is>
      </c>
      <c r="E12843" t="inlineStr">
        <is>
          <t>Y30121</t>
        </is>
      </c>
      <c r="F12843" t="inlineStr">
        <is>
          <t>IR</t>
        </is>
      </c>
      <c r="G12843" t="inlineStr">
        <is>
          <t>No</t>
        </is>
      </c>
      <c r="H12843" t="n">
        <v>0</v>
      </c>
    </row>
    <row r="12844">
      <c r="A12844" t="inlineStr">
        <is>
          <t>2020-W4-2020-ISAROD-Y9265</t>
        </is>
      </c>
      <c r="B12844" t="n">
        <v>2020</v>
      </c>
      <c r="C12844" t="n">
        <v>4</v>
      </c>
      <c r="D12844" t="inlineStr">
        <is>
          <t>2020-ISAROD</t>
        </is>
      </c>
      <c r="E12844" t="inlineStr">
        <is>
          <t>Y9265</t>
        </is>
      </c>
      <c r="F12844" t="inlineStr">
        <is>
          <t>QB</t>
        </is>
      </c>
      <c r="G12844" t="inlineStr">
        <is>
          <t>Yes</t>
        </is>
      </c>
      <c r="H12844" t="n">
        <v>23.34</v>
      </c>
    </row>
    <row r="12845">
      <c r="A12845" t="inlineStr">
        <is>
          <t>2020-W4-2020-ISAROD-Y28534</t>
        </is>
      </c>
      <c r="B12845" t="n">
        <v>2020</v>
      </c>
      <c r="C12845" t="n">
        <v>4</v>
      </c>
      <c r="D12845" t="inlineStr">
        <is>
          <t>2020-ISAROD</t>
        </is>
      </c>
      <c r="E12845" t="inlineStr">
        <is>
          <t>Y28534</t>
        </is>
      </c>
      <c r="F12845" t="inlineStr">
        <is>
          <t>WR</t>
        </is>
      </c>
      <c r="G12845" t="inlineStr">
        <is>
          <t>Yes</t>
        </is>
      </c>
      <c r="H12845" t="n">
        <v>14.5</v>
      </c>
    </row>
    <row r="12846">
      <c r="A12846" t="inlineStr">
        <is>
          <t>2020-W4-2020-ISAROD-Y30994</t>
        </is>
      </c>
      <c r="B12846" t="n">
        <v>2020</v>
      </c>
      <c r="C12846" t="n">
        <v>4</v>
      </c>
      <c r="D12846" t="inlineStr">
        <is>
          <t>2020-ISAROD</t>
        </is>
      </c>
      <c r="E12846" t="inlineStr">
        <is>
          <t>Y30994</t>
        </is>
      </c>
      <c r="F12846" t="inlineStr">
        <is>
          <t>WR</t>
        </is>
      </c>
      <c r="G12846" t="inlineStr">
        <is>
          <t>Yes</t>
        </is>
      </c>
      <c r="H12846" t="n">
        <v>6.9</v>
      </c>
    </row>
    <row r="12847">
      <c r="A12847" t="inlineStr">
        <is>
          <t>2020-W4-2020-ISAROD-Y29238</t>
        </is>
      </c>
      <c r="B12847" t="n">
        <v>2020</v>
      </c>
      <c r="C12847" t="n">
        <v>4</v>
      </c>
      <c r="D12847" t="inlineStr">
        <is>
          <t>2020-ISAROD</t>
        </is>
      </c>
      <c r="E12847" t="inlineStr">
        <is>
          <t>Y29238</t>
        </is>
      </c>
      <c r="F12847" t="inlineStr">
        <is>
          <t>RB</t>
        </is>
      </c>
      <c r="G12847" t="inlineStr">
        <is>
          <t>Yes</t>
        </is>
      </c>
      <c r="H12847" t="n">
        <v>16.5</v>
      </c>
    </row>
    <row r="12848">
      <c r="A12848" t="inlineStr">
        <is>
          <t>2020-W4-2020-ISAROD-Y26777</t>
        </is>
      </c>
      <c r="B12848" t="n">
        <v>2020</v>
      </c>
      <c r="C12848" t="n">
        <v>4</v>
      </c>
      <c r="D12848" t="inlineStr">
        <is>
          <t>2020-ISAROD</t>
        </is>
      </c>
      <c r="E12848" t="inlineStr">
        <is>
          <t>Y26777</t>
        </is>
      </c>
      <c r="F12848" t="inlineStr">
        <is>
          <t>RB</t>
        </is>
      </c>
      <c r="G12848" t="inlineStr">
        <is>
          <t>Yes</t>
        </is>
      </c>
      <c r="H12848" t="n">
        <v>0</v>
      </c>
    </row>
    <row r="12849">
      <c r="A12849" t="inlineStr">
        <is>
          <t>2020-W4-2020-ISAROD-Y30995</t>
        </is>
      </c>
      <c r="B12849" t="n">
        <v>2020</v>
      </c>
      <c r="C12849" t="n">
        <v>4</v>
      </c>
      <c r="D12849" t="inlineStr">
        <is>
          <t>2020-ISAROD</t>
        </is>
      </c>
      <c r="E12849" t="inlineStr">
        <is>
          <t>Y30995</t>
        </is>
      </c>
      <c r="F12849" t="inlineStr">
        <is>
          <t>TE</t>
        </is>
      </c>
      <c r="G12849" t="inlineStr">
        <is>
          <t>Yes</t>
        </is>
      </c>
      <c r="H12849" t="n">
        <v>7.1</v>
      </c>
    </row>
    <row r="12850">
      <c r="A12850" t="inlineStr">
        <is>
          <t>2020-W4-2020-ISAROD-Y30996</t>
        </is>
      </c>
      <c r="B12850" t="n">
        <v>2020</v>
      </c>
      <c r="C12850" t="n">
        <v>4</v>
      </c>
      <c r="D12850" t="inlineStr">
        <is>
          <t>2020-ISAROD</t>
        </is>
      </c>
      <c r="E12850" t="inlineStr">
        <is>
          <t>Y30996</t>
        </is>
      </c>
      <c r="F12850" t="inlineStr">
        <is>
          <t>W/R/T FLEX</t>
        </is>
      </c>
      <c r="G12850" t="inlineStr">
        <is>
          <t>Yes</t>
        </is>
      </c>
      <c r="H12850" t="n">
        <v>0</v>
      </c>
    </row>
    <row r="12851">
      <c r="A12851" t="inlineStr">
        <is>
          <t>2020-W4-2020-ISAROD-Y29754</t>
        </is>
      </c>
      <c r="B12851" t="n">
        <v>2020</v>
      </c>
      <c r="C12851" t="n">
        <v>4</v>
      </c>
      <c r="D12851" t="inlineStr">
        <is>
          <t>2020-ISAROD</t>
        </is>
      </c>
      <c r="E12851" t="inlineStr">
        <is>
          <t>Y29754</t>
        </is>
      </c>
      <c r="F12851" t="inlineStr">
        <is>
          <t>K</t>
        </is>
      </c>
      <c r="G12851" t="inlineStr">
        <is>
          <t>Yes</t>
        </is>
      </c>
      <c r="H12851" t="n">
        <v>5</v>
      </c>
    </row>
    <row r="12852">
      <c r="A12852" t="inlineStr">
        <is>
          <t>2020-W4-2020-ISAROD-Y-DEF:san-francisco</t>
        </is>
      </c>
      <c r="B12852" t="n">
        <v>2020</v>
      </c>
      <c r="C12852" t="n">
        <v>4</v>
      </c>
      <c r="D12852" t="inlineStr">
        <is>
          <t>2020-ISAROD</t>
        </is>
      </c>
      <c r="E12852" t="inlineStr">
        <is>
          <t>Y-DEF:san-francisco</t>
        </is>
      </c>
      <c r="F12852" t="inlineStr">
        <is>
          <t>DST</t>
        </is>
      </c>
      <c r="G12852" t="inlineStr">
        <is>
          <t>Yes</t>
        </is>
      </c>
      <c r="H12852" t="n">
        <v>6</v>
      </c>
    </row>
    <row r="12853">
      <c r="A12853" t="inlineStr">
        <is>
          <t>2020-W4-2020-ISAROD-Y27585</t>
        </is>
      </c>
      <c r="B12853" t="n">
        <v>2020</v>
      </c>
      <c r="C12853" t="n">
        <v>4</v>
      </c>
      <c r="D12853" t="inlineStr">
        <is>
          <t>2020-ISAROD</t>
        </is>
      </c>
      <c r="E12853" t="inlineStr">
        <is>
          <t>Y27585</t>
        </is>
      </c>
      <c r="F12853" t="inlineStr">
        <is>
          <t>BN</t>
        </is>
      </c>
      <c r="G12853" t="inlineStr">
        <is>
          <t>No</t>
        </is>
      </c>
      <c r="H12853" t="n">
        <v>0</v>
      </c>
    </row>
    <row r="12854">
      <c r="A12854" t="inlineStr">
        <is>
          <t>2020-W4-2020-ISAROD-Y24788</t>
        </is>
      </c>
      <c r="B12854" t="n">
        <v>2020</v>
      </c>
      <c r="C12854" t="n">
        <v>4</v>
      </c>
      <c r="D12854" t="inlineStr">
        <is>
          <t>2020-ISAROD</t>
        </is>
      </c>
      <c r="E12854" t="inlineStr">
        <is>
          <t>Y24788</t>
        </is>
      </c>
      <c r="F12854" t="inlineStr">
        <is>
          <t>BN</t>
        </is>
      </c>
      <c r="G12854" t="inlineStr">
        <is>
          <t>No</t>
        </is>
      </c>
      <c r="H12854" t="n">
        <v>0</v>
      </c>
    </row>
    <row r="12855">
      <c r="A12855" t="inlineStr">
        <is>
          <t>2020-W4-2020-ISAROD-Y30218</t>
        </is>
      </c>
      <c r="B12855" t="n">
        <v>2020</v>
      </c>
      <c r="C12855" t="n">
        <v>4</v>
      </c>
      <c r="D12855" t="inlineStr">
        <is>
          <t>2020-ISAROD</t>
        </is>
      </c>
      <c r="E12855" t="inlineStr">
        <is>
          <t>Y30218</t>
        </is>
      </c>
      <c r="F12855" t="inlineStr">
        <is>
          <t>BN</t>
        </is>
      </c>
      <c r="G12855" t="inlineStr">
        <is>
          <t>No</t>
        </is>
      </c>
      <c r="H12855" t="n">
        <v>0</v>
      </c>
    </row>
    <row r="12856">
      <c r="A12856" t="inlineStr">
        <is>
          <t>2020-W4-2020-ISAROD-Y25876</t>
        </is>
      </c>
      <c r="B12856" t="n">
        <v>2020</v>
      </c>
      <c r="C12856" t="n">
        <v>4</v>
      </c>
      <c r="D12856" t="inlineStr">
        <is>
          <t>2020-ISAROD</t>
        </is>
      </c>
      <c r="E12856" t="inlineStr">
        <is>
          <t>Y25876</t>
        </is>
      </c>
      <c r="F12856" t="inlineStr">
        <is>
          <t>BN</t>
        </is>
      </c>
      <c r="G12856" t="inlineStr">
        <is>
          <t>No</t>
        </is>
      </c>
      <c r="H12856" t="n">
        <v>1.4</v>
      </c>
    </row>
    <row r="12857">
      <c r="A12857" t="inlineStr">
        <is>
          <t>2020-W4-2020-ISAROD-Y29288</t>
        </is>
      </c>
      <c r="B12857" t="n">
        <v>2020</v>
      </c>
      <c r="C12857" t="n">
        <v>4</v>
      </c>
      <c r="D12857" t="inlineStr">
        <is>
          <t>2020-ISAROD</t>
        </is>
      </c>
      <c r="E12857" t="inlineStr">
        <is>
          <t>Y29288</t>
        </is>
      </c>
      <c r="F12857" t="inlineStr">
        <is>
          <t>BN</t>
        </is>
      </c>
      <c r="G12857" t="inlineStr">
        <is>
          <t>No</t>
        </is>
      </c>
      <c r="H12857" t="n">
        <v>12.9</v>
      </c>
    </row>
    <row r="12858">
      <c r="A12858" t="inlineStr">
        <is>
          <t>2020-W4-2020-ISAROD-Y24035</t>
        </is>
      </c>
      <c r="B12858" t="n">
        <v>2020</v>
      </c>
      <c r="C12858" t="n">
        <v>4</v>
      </c>
      <c r="D12858" t="inlineStr">
        <is>
          <t>2020-ISAROD</t>
        </is>
      </c>
      <c r="E12858" t="inlineStr">
        <is>
          <t>Y24035</t>
        </is>
      </c>
      <c r="F12858" t="inlineStr">
        <is>
          <t>BN</t>
        </is>
      </c>
      <c r="G12858" t="inlineStr">
        <is>
          <t>No</t>
        </is>
      </c>
      <c r="H12858" t="n">
        <v>4</v>
      </c>
    </row>
    <row r="12859">
      <c r="A12859" t="inlineStr">
        <is>
          <t>2020-W4-2020-ISAROD-Y26644</t>
        </is>
      </c>
      <c r="B12859" t="n">
        <v>2020</v>
      </c>
      <c r="C12859" t="n">
        <v>4</v>
      </c>
      <c r="D12859" t="inlineStr">
        <is>
          <t>2020-ISAROD</t>
        </is>
      </c>
      <c r="E12859" t="inlineStr">
        <is>
          <t>Y26644</t>
        </is>
      </c>
      <c r="F12859" t="inlineStr">
        <is>
          <t>BN</t>
        </is>
      </c>
      <c r="G12859" t="inlineStr">
        <is>
          <t>No</t>
        </is>
      </c>
      <c r="H12859" t="n">
        <v>3.2</v>
      </c>
    </row>
    <row r="12860">
      <c r="A12860" t="inlineStr">
        <is>
          <t>2020-W4-2020-ISAROD-Y32010</t>
        </is>
      </c>
      <c r="B12860" t="n">
        <v>2020</v>
      </c>
      <c r="C12860" t="n">
        <v>4</v>
      </c>
      <c r="D12860" t="inlineStr">
        <is>
          <t>2020-ISAROD</t>
        </is>
      </c>
      <c r="E12860" t="inlineStr">
        <is>
          <t>Y32010</t>
        </is>
      </c>
      <c r="F12860" t="inlineStr">
        <is>
          <t>BN</t>
        </is>
      </c>
      <c r="G12860" t="inlineStr">
        <is>
          <t>No</t>
        </is>
      </c>
      <c r="H12860" t="n">
        <v>21.94</v>
      </c>
    </row>
    <row r="12861">
      <c r="A12861" t="inlineStr">
        <is>
          <t>2020-W4-2020-ISAROD-Y28654</t>
        </is>
      </c>
      <c r="B12861" t="n">
        <v>2020</v>
      </c>
      <c r="C12861" t="n">
        <v>4</v>
      </c>
      <c r="D12861" t="inlineStr">
        <is>
          <t>2020-ISAROD</t>
        </is>
      </c>
      <c r="E12861" t="inlineStr">
        <is>
          <t>Y28654</t>
        </is>
      </c>
      <c r="F12861" t="inlineStr">
        <is>
          <t>IR</t>
        </is>
      </c>
      <c r="G12861" t="inlineStr">
        <is>
          <t>No</t>
        </is>
      </c>
      <c r="H12861" t="n">
        <v>0</v>
      </c>
    </row>
    <row r="12862">
      <c r="A12862" t="inlineStr">
        <is>
          <t>2020-W4-2020-PUENTETU-Y29235</t>
        </is>
      </c>
      <c r="B12862" t="n">
        <v>2020</v>
      </c>
      <c r="C12862" t="n">
        <v>4</v>
      </c>
      <c r="D12862" t="inlineStr">
        <is>
          <t>2020-PUENTETU</t>
        </is>
      </c>
      <c r="E12862" t="inlineStr">
        <is>
          <t>Y29235</t>
        </is>
      </c>
      <c r="F12862" t="inlineStr">
        <is>
          <t>QB</t>
        </is>
      </c>
      <c r="G12862" t="inlineStr">
        <is>
          <t>Yes</t>
        </is>
      </c>
      <c r="H12862" t="n">
        <v>13.7</v>
      </c>
    </row>
    <row r="12863">
      <c r="A12863" t="inlineStr">
        <is>
          <t>2020-W4-2020-PUENTETU-Y27535</t>
        </is>
      </c>
      <c r="B12863" t="n">
        <v>2020</v>
      </c>
      <c r="C12863" t="n">
        <v>4</v>
      </c>
      <c r="D12863" t="inlineStr">
        <is>
          <t>2020-PUENTETU</t>
        </is>
      </c>
      <c r="E12863" t="inlineStr">
        <is>
          <t>Y27535</t>
        </is>
      </c>
      <c r="F12863" t="inlineStr">
        <is>
          <t>WR</t>
        </is>
      </c>
      <c r="G12863" t="inlineStr">
        <is>
          <t>Yes</t>
        </is>
      </c>
      <c r="H12863" t="n">
        <v>21.7</v>
      </c>
    </row>
    <row r="12864">
      <c r="A12864" t="inlineStr">
        <is>
          <t>2020-W4-2020-PUENTETU-Y29255</t>
        </is>
      </c>
      <c r="B12864" t="n">
        <v>2020</v>
      </c>
      <c r="C12864" t="n">
        <v>4</v>
      </c>
      <c r="D12864" t="inlineStr">
        <is>
          <t>2020-PUENTETU</t>
        </is>
      </c>
      <c r="E12864" t="inlineStr">
        <is>
          <t>Y29255</t>
        </is>
      </c>
      <c r="F12864" t="inlineStr">
        <is>
          <t>WR</t>
        </is>
      </c>
      <c r="G12864" t="inlineStr">
        <is>
          <t>Yes</t>
        </is>
      </c>
      <c r="H12864" t="n">
        <v>19.8</v>
      </c>
    </row>
    <row r="12865">
      <c r="A12865" t="inlineStr">
        <is>
          <t>2020-W4-2020-PUENTETU-Y29307</t>
        </is>
      </c>
      <c r="B12865" t="n">
        <v>2020</v>
      </c>
      <c r="C12865" t="n">
        <v>4</v>
      </c>
      <c r="D12865" t="inlineStr">
        <is>
          <t>2020-PUENTETU</t>
        </is>
      </c>
      <c r="E12865" t="inlineStr">
        <is>
          <t>Y29307</t>
        </is>
      </c>
      <c r="F12865" t="inlineStr">
        <is>
          <t>RB</t>
        </is>
      </c>
      <c r="G12865" t="inlineStr">
        <is>
          <t>Yes</t>
        </is>
      </c>
      <c r="H12865" t="n">
        <v>3.5</v>
      </c>
    </row>
    <row r="12866">
      <c r="A12866" t="inlineStr">
        <is>
          <t>2020-W4-2020-PUENTETU-Y31885</t>
        </is>
      </c>
      <c r="B12866" t="n">
        <v>2020</v>
      </c>
      <c r="C12866" t="n">
        <v>4</v>
      </c>
      <c r="D12866" t="inlineStr">
        <is>
          <t>2020-PUENTETU</t>
        </is>
      </c>
      <c r="E12866" t="inlineStr">
        <is>
          <t>Y31885</t>
        </is>
      </c>
      <c r="F12866" t="inlineStr">
        <is>
          <t>RB</t>
        </is>
      </c>
      <c r="G12866" t="inlineStr">
        <is>
          <t>Yes</t>
        </is>
      </c>
      <c r="H12866" t="n">
        <v>8.6</v>
      </c>
    </row>
    <row r="12867">
      <c r="A12867" t="inlineStr">
        <is>
          <t>2020-W4-2020-PUENTETU-Y24070</t>
        </is>
      </c>
      <c r="B12867" t="n">
        <v>2020</v>
      </c>
      <c r="C12867" t="n">
        <v>4</v>
      </c>
      <c r="D12867" t="inlineStr">
        <is>
          <t>2020-PUENTETU</t>
        </is>
      </c>
      <c r="E12867" t="inlineStr">
        <is>
          <t>Y24070</t>
        </is>
      </c>
      <c r="F12867" t="inlineStr">
        <is>
          <t>TE</t>
        </is>
      </c>
      <c r="G12867" t="inlineStr">
        <is>
          <t>Yes</t>
        </is>
      </c>
      <c r="H12867" t="n">
        <v>5.3</v>
      </c>
    </row>
    <row r="12868">
      <c r="A12868" t="inlineStr">
        <is>
          <t>2020-W4-2020-PUENTETU-Y32702</t>
        </is>
      </c>
      <c r="B12868" t="n">
        <v>2020</v>
      </c>
      <c r="C12868" t="n">
        <v>4</v>
      </c>
      <c r="D12868" t="inlineStr">
        <is>
          <t>2020-PUENTETU</t>
        </is>
      </c>
      <c r="E12868" t="inlineStr">
        <is>
          <t>Y32702</t>
        </is>
      </c>
      <c r="F12868" t="inlineStr">
        <is>
          <t>W/R/T FLEX</t>
        </is>
      </c>
      <c r="G12868" t="inlineStr">
        <is>
          <t>Yes</t>
        </is>
      </c>
      <c r="H12868" t="n">
        <v>10.6</v>
      </c>
    </row>
    <row r="12869">
      <c r="A12869" t="inlineStr">
        <is>
          <t>2020-W4-2020-PUENTETU-Y31137</t>
        </is>
      </c>
      <c r="B12869" t="n">
        <v>2020</v>
      </c>
      <c r="C12869" t="n">
        <v>4</v>
      </c>
      <c r="D12869" t="inlineStr">
        <is>
          <t>2020-PUENTETU</t>
        </is>
      </c>
      <c r="E12869" t="inlineStr">
        <is>
          <t>Y31137</t>
        </is>
      </c>
      <c r="F12869" t="inlineStr">
        <is>
          <t>K</t>
        </is>
      </c>
      <c r="G12869" t="inlineStr">
        <is>
          <t>Yes</t>
        </is>
      </c>
      <c r="H12869" t="n">
        <v>13</v>
      </c>
    </row>
    <row r="12870">
      <c r="A12870" t="inlineStr">
        <is>
          <t>2020-W4-2020-PUENTETU-Y-DEF:indianapolis</t>
        </is>
      </c>
      <c r="B12870" t="n">
        <v>2020</v>
      </c>
      <c r="C12870" t="n">
        <v>4</v>
      </c>
      <c r="D12870" t="inlineStr">
        <is>
          <t>2020-PUENTETU</t>
        </is>
      </c>
      <c r="E12870" t="inlineStr">
        <is>
          <t>Y-DEF:indianapolis</t>
        </is>
      </c>
      <c r="F12870" t="inlineStr">
        <is>
          <t>DST</t>
        </is>
      </c>
      <c r="G12870" t="inlineStr">
        <is>
          <t>Yes</t>
        </is>
      </c>
      <c r="H12870" t="n">
        <v>7</v>
      </c>
    </row>
    <row r="12871">
      <c r="A12871" t="inlineStr">
        <is>
          <t>2020-W4-2020-PUENTETU-Y27532</t>
        </is>
      </c>
      <c r="B12871" t="n">
        <v>2020</v>
      </c>
      <c r="C12871" t="n">
        <v>4</v>
      </c>
      <c r="D12871" t="inlineStr">
        <is>
          <t>2020-PUENTETU</t>
        </is>
      </c>
      <c r="E12871" t="inlineStr">
        <is>
          <t>Y27532</t>
        </is>
      </c>
      <c r="F12871" t="inlineStr">
        <is>
          <t>BN</t>
        </is>
      </c>
      <c r="G12871" t="inlineStr">
        <is>
          <t>No</t>
        </is>
      </c>
      <c r="H12871" t="n">
        <v>4.3</v>
      </c>
    </row>
    <row r="12872">
      <c r="A12872" t="inlineStr">
        <is>
          <t>2020-W4-2020-PUENTETU-Y30213</t>
        </is>
      </c>
      <c r="B12872" t="n">
        <v>2020</v>
      </c>
      <c r="C12872" t="n">
        <v>4</v>
      </c>
      <c r="D12872" t="inlineStr">
        <is>
          <t>2020-PUENTETU</t>
        </is>
      </c>
      <c r="E12872" t="inlineStr">
        <is>
          <t>Y30213</t>
        </is>
      </c>
      <c r="F12872" t="inlineStr">
        <is>
          <t>BN</t>
        </is>
      </c>
      <c r="G12872" t="inlineStr">
        <is>
          <t>No</t>
        </is>
      </c>
      <c r="H12872" t="n">
        <v>0</v>
      </c>
    </row>
    <row r="12873">
      <c r="A12873" t="inlineStr">
        <is>
          <t>2020-W4-2020-PUENTETU-Y5228</t>
        </is>
      </c>
      <c r="B12873" t="n">
        <v>2020</v>
      </c>
      <c r="C12873" t="n">
        <v>4</v>
      </c>
      <c r="D12873" t="inlineStr">
        <is>
          <t>2020-PUENTETU</t>
        </is>
      </c>
      <c r="E12873" t="inlineStr">
        <is>
          <t>Y5228</t>
        </is>
      </c>
      <c r="F12873" t="inlineStr">
        <is>
          <t>BN</t>
        </is>
      </c>
      <c r="G12873" t="inlineStr">
        <is>
          <t>No</t>
        </is>
      </c>
      <c r="H12873" t="n">
        <v>33.46</v>
      </c>
    </row>
    <row r="12874">
      <c r="A12874" t="inlineStr">
        <is>
          <t>2020-W4-2020-PUENTETU-Y26804</t>
        </is>
      </c>
      <c r="B12874" t="n">
        <v>2020</v>
      </c>
      <c r="C12874" t="n">
        <v>4</v>
      </c>
      <c r="D12874" t="inlineStr">
        <is>
          <t>2020-PUENTETU</t>
        </is>
      </c>
      <c r="E12874" t="inlineStr">
        <is>
          <t>Y26804</t>
        </is>
      </c>
      <c r="F12874" t="inlineStr">
        <is>
          <t>BN</t>
        </is>
      </c>
      <c r="G12874" t="inlineStr">
        <is>
          <t>No</t>
        </is>
      </c>
      <c r="H12874" t="n">
        <v>20.8</v>
      </c>
    </row>
    <row r="12875">
      <c r="A12875" t="inlineStr">
        <is>
          <t>2020-W4-2020-PUENTETU-Y31883</t>
        </is>
      </c>
      <c r="B12875" t="n">
        <v>2020</v>
      </c>
      <c r="C12875" t="n">
        <v>4</v>
      </c>
      <c r="D12875" t="inlineStr">
        <is>
          <t>2020-PUENTETU</t>
        </is>
      </c>
      <c r="E12875" t="inlineStr">
        <is>
          <t>Y31883</t>
        </is>
      </c>
      <c r="F12875" t="inlineStr">
        <is>
          <t>BN</t>
        </is>
      </c>
      <c r="G12875" t="inlineStr">
        <is>
          <t>No</t>
        </is>
      </c>
      <c r="H12875" t="n">
        <v>0</v>
      </c>
    </row>
    <row r="12876">
      <c r="A12876" t="inlineStr">
        <is>
          <t>2020-W4-2020-PUENTETU-Y32703</t>
        </is>
      </c>
      <c r="B12876" t="n">
        <v>2020</v>
      </c>
      <c r="C12876" t="n">
        <v>4</v>
      </c>
      <c r="D12876" t="inlineStr">
        <is>
          <t>2020-PUENTETU</t>
        </is>
      </c>
      <c r="E12876" t="inlineStr">
        <is>
          <t>Y32703</t>
        </is>
      </c>
      <c r="F12876" t="inlineStr">
        <is>
          <t>BN</t>
        </is>
      </c>
      <c r="G12876" t="inlineStr">
        <is>
          <t>No</t>
        </is>
      </c>
      <c r="H12876" t="n">
        <v>11</v>
      </c>
    </row>
    <row r="12877">
      <c r="A12877" t="inlineStr">
        <is>
          <t>2020-W4-2020-PUENTETU-Y31898</t>
        </is>
      </c>
      <c r="B12877" t="n">
        <v>2020</v>
      </c>
      <c r="C12877" t="n">
        <v>4</v>
      </c>
      <c r="D12877" t="inlineStr">
        <is>
          <t>2020-PUENTETU</t>
        </is>
      </c>
      <c r="E12877" t="inlineStr">
        <is>
          <t>Y31898</t>
        </is>
      </c>
      <c r="F12877" t="inlineStr">
        <is>
          <t>BN</t>
        </is>
      </c>
      <c r="G12877" t="inlineStr">
        <is>
          <t>No</t>
        </is>
      </c>
      <c r="H12877" t="n">
        <v>0</v>
      </c>
    </row>
    <row r="12878">
      <c r="A12878" t="inlineStr">
        <is>
          <t>2020-W4-2020-PUENTETU-Y-DEF:new-england</t>
        </is>
      </c>
      <c r="B12878" t="n">
        <v>2020</v>
      </c>
      <c r="C12878" t="n">
        <v>4</v>
      </c>
      <c r="D12878" t="inlineStr">
        <is>
          <t>2020-PUENTETU</t>
        </is>
      </c>
      <c r="E12878" t="inlineStr">
        <is>
          <t>Y-DEF:new-england</t>
        </is>
      </c>
      <c r="F12878" t="inlineStr">
        <is>
          <t>BN</t>
        </is>
      </c>
      <c r="G12878" t="inlineStr">
        <is>
          <t>No</t>
        </is>
      </c>
      <c r="H12878" t="n">
        <v>4</v>
      </c>
    </row>
    <row r="12879">
      <c r="A12879" t="inlineStr">
        <is>
          <t>2020-W4-2020-PUENTETU-Y30117</t>
        </is>
      </c>
      <c r="B12879" t="n">
        <v>2020</v>
      </c>
      <c r="C12879" t="n">
        <v>4</v>
      </c>
      <c r="D12879" t="inlineStr">
        <is>
          <t>2020-PUENTETU</t>
        </is>
      </c>
      <c r="E12879" t="inlineStr">
        <is>
          <t>Y30117</t>
        </is>
      </c>
      <c r="F12879" t="inlineStr">
        <is>
          <t>IR</t>
        </is>
      </c>
      <c r="G12879" t="inlineStr">
        <is>
          <t>No</t>
        </is>
      </c>
      <c r="H12879" t="n">
        <v>0</v>
      </c>
    </row>
    <row r="12880">
      <c r="A12880" t="inlineStr">
        <is>
          <t>2020-W4-2020-TONYCLIF-Y31002</t>
        </is>
      </c>
      <c r="B12880" t="n">
        <v>2020</v>
      </c>
      <c r="C12880" t="n">
        <v>4</v>
      </c>
      <c r="D12880" t="inlineStr">
        <is>
          <t>2020-TONYCLIF</t>
        </is>
      </c>
      <c r="E12880" t="inlineStr">
        <is>
          <t>Y31002</t>
        </is>
      </c>
      <c r="F12880" t="inlineStr">
        <is>
          <t>QB</t>
        </is>
      </c>
      <c r="G12880" t="inlineStr">
        <is>
          <t>Yes</t>
        </is>
      </c>
      <c r="H12880" t="n">
        <v>28.02</v>
      </c>
    </row>
    <row r="12881">
      <c r="A12881" t="inlineStr">
        <is>
          <t>2020-W4-2020-TONYCLIF-Y28457</t>
        </is>
      </c>
      <c r="B12881" t="n">
        <v>2020</v>
      </c>
      <c r="C12881" t="n">
        <v>4</v>
      </c>
      <c r="D12881" t="inlineStr">
        <is>
          <t>2020-TONYCLIF</t>
        </is>
      </c>
      <c r="E12881" t="inlineStr">
        <is>
          <t>Y28457</t>
        </is>
      </c>
      <c r="F12881" t="inlineStr">
        <is>
          <t>WR</t>
        </is>
      </c>
      <c r="G12881" t="inlineStr">
        <is>
          <t>Yes</t>
        </is>
      </c>
      <c r="H12881" t="n">
        <v>4.9</v>
      </c>
    </row>
    <row r="12882">
      <c r="A12882" t="inlineStr">
        <is>
          <t>2020-W4-2020-TONYCLIF-Y26664</t>
        </is>
      </c>
      <c r="B12882" t="n">
        <v>2020</v>
      </c>
      <c r="C12882" t="n">
        <v>4</v>
      </c>
      <c r="D12882" t="inlineStr">
        <is>
          <t>2020-TONYCLIF</t>
        </is>
      </c>
      <c r="E12882" t="inlineStr">
        <is>
          <t>Y26664</t>
        </is>
      </c>
      <c r="F12882" t="inlineStr">
        <is>
          <t>WR</t>
        </is>
      </c>
      <c r="G12882" t="inlineStr">
        <is>
          <t>Yes</t>
        </is>
      </c>
      <c r="H12882" t="n">
        <v>6.8</v>
      </c>
    </row>
    <row r="12883">
      <c r="A12883" t="inlineStr">
        <is>
          <t>2020-W4-2020-TONYCLIF-Y30295</t>
        </is>
      </c>
      <c r="B12883" t="n">
        <v>2020</v>
      </c>
      <c r="C12883" t="n">
        <v>4</v>
      </c>
      <c r="D12883" t="inlineStr">
        <is>
          <t>2020-TONYCLIF</t>
        </is>
      </c>
      <c r="E12883" t="inlineStr">
        <is>
          <t>Y30295</t>
        </is>
      </c>
      <c r="F12883" t="inlineStr">
        <is>
          <t>RB</t>
        </is>
      </c>
      <c r="G12883" t="inlineStr">
        <is>
          <t>Yes</t>
        </is>
      </c>
      <c r="H12883" t="n">
        <v>19.6</v>
      </c>
    </row>
    <row r="12884">
      <c r="A12884" t="inlineStr">
        <is>
          <t>2020-W4-2020-TONYCLIF-Y31902</t>
        </is>
      </c>
      <c r="B12884" t="n">
        <v>2020</v>
      </c>
      <c r="C12884" t="n">
        <v>4</v>
      </c>
      <c r="D12884" t="inlineStr">
        <is>
          <t>2020-TONYCLIF</t>
        </is>
      </c>
      <c r="E12884" t="inlineStr">
        <is>
          <t>Y31902</t>
        </is>
      </c>
      <c r="F12884" t="inlineStr">
        <is>
          <t>RB</t>
        </is>
      </c>
      <c r="G12884" t="inlineStr">
        <is>
          <t>Yes</t>
        </is>
      </c>
      <c r="H12884" t="n">
        <v>4.2</v>
      </c>
    </row>
    <row r="12885">
      <c r="A12885" t="inlineStr">
        <is>
          <t>2020-W4-2020-TONYCLIF-Y31107</t>
        </is>
      </c>
      <c r="B12885" t="n">
        <v>2020</v>
      </c>
      <c r="C12885" t="n">
        <v>4</v>
      </c>
      <c r="D12885" t="inlineStr">
        <is>
          <t>2020-TONYCLIF</t>
        </is>
      </c>
      <c r="E12885" t="inlineStr">
        <is>
          <t>Y31107</t>
        </is>
      </c>
      <c r="F12885" t="inlineStr">
        <is>
          <t>TE</t>
        </is>
      </c>
      <c r="G12885" t="inlineStr">
        <is>
          <t>Yes</t>
        </is>
      </c>
      <c r="H12885" t="n">
        <v>15.2</v>
      </c>
    </row>
    <row r="12886">
      <c r="A12886" t="inlineStr">
        <is>
          <t>2020-W4-2020-TONYCLIF-Y29399</t>
        </is>
      </c>
      <c r="B12886" t="n">
        <v>2020</v>
      </c>
      <c r="C12886" t="n">
        <v>4</v>
      </c>
      <c r="D12886" t="inlineStr">
        <is>
          <t>2020-TONYCLIF</t>
        </is>
      </c>
      <c r="E12886" t="inlineStr">
        <is>
          <t>Y29399</t>
        </is>
      </c>
      <c r="F12886" t="inlineStr">
        <is>
          <t>W/R/T FLEX</t>
        </is>
      </c>
      <c r="G12886" t="inlineStr">
        <is>
          <t>Yes</t>
        </is>
      </c>
      <c r="H12886" t="n">
        <v>14.4</v>
      </c>
    </row>
    <row r="12887">
      <c r="A12887" t="inlineStr">
        <is>
          <t>2020-W4-2020-TONYCLIF-Y33211</t>
        </is>
      </c>
      <c r="B12887" t="n">
        <v>2020</v>
      </c>
      <c r="C12887" t="n">
        <v>4</v>
      </c>
      <c r="D12887" t="inlineStr">
        <is>
          <t>2020-TONYCLIF</t>
        </is>
      </c>
      <c r="E12887" t="inlineStr">
        <is>
          <t>Y33211</t>
        </is>
      </c>
      <c r="F12887" t="inlineStr">
        <is>
          <t>K</t>
        </is>
      </c>
      <c r="G12887" t="inlineStr">
        <is>
          <t>Yes</t>
        </is>
      </c>
      <c r="H12887" t="n">
        <v>14</v>
      </c>
    </row>
    <row r="12888">
      <c r="A12888" t="inlineStr">
        <is>
          <t>2020-W4-2020-TONYCLIF-Y-DEF:baltimore</t>
        </is>
      </c>
      <c r="B12888" t="n">
        <v>2020</v>
      </c>
      <c r="C12888" t="n">
        <v>4</v>
      </c>
      <c r="D12888" t="inlineStr">
        <is>
          <t>2020-TONYCLIF</t>
        </is>
      </c>
      <c r="E12888" t="inlineStr">
        <is>
          <t>Y-DEF:baltimore</t>
        </is>
      </c>
      <c r="F12888" t="inlineStr">
        <is>
          <t>DST</t>
        </is>
      </c>
      <c r="G12888" t="inlineStr">
        <is>
          <t>Yes</t>
        </is>
      </c>
      <c r="H12888" t="n">
        <v>6</v>
      </c>
    </row>
    <row r="12889">
      <c r="A12889" t="inlineStr">
        <is>
          <t>2020-W4-2020-TONYCLIF-Y29269</t>
        </is>
      </c>
      <c r="B12889" t="n">
        <v>2020</v>
      </c>
      <c r="C12889" t="n">
        <v>4</v>
      </c>
      <c r="D12889" t="inlineStr">
        <is>
          <t>2020-TONYCLIF</t>
        </is>
      </c>
      <c r="E12889" t="inlineStr">
        <is>
          <t>Y29269</t>
        </is>
      </c>
      <c r="F12889" t="inlineStr">
        <is>
          <t>BN</t>
        </is>
      </c>
      <c r="G12889" t="inlineStr">
        <is>
          <t>No</t>
        </is>
      </c>
      <c r="H12889" t="n">
        <v>4.9</v>
      </c>
    </row>
    <row r="12890">
      <c r="A12890" t="inlineStr">
        <is>
          <t>2020-W4-2020-TONYCLIF-Y32782</t>
        </is>
      </c>
      <c r="B12890" t="n">
        <v>2020</v>
      </c>
      <c r="C12890" t="n">
        <v>4</v>
      </c>
      <c r="D12890" t="inlineStr">
        <is>
          <t>2020-TONYCLIF</t>
        </is>
      </c>
      <c r="E12890" t="inlineStr">
        <is>
          <t>Y32782</t>
        </is>
      </c>
      <c r="F12890" t="inlineStr">
        <is>
          <t>BN</t>
        </is>
      </c>
      <c r="G12890" t="inlineStr">
        <is>
          <t>No</t>
        </is>
      </c>
      <c r="H12890" t="n">
        <v>2.8</v>
      </c>
    </row>
    <row r="12891">
      <c r="A12891" t="inlineStr">
        <is>
          <t>2020-W4-2020-TONYCLIF-Y28398</t>
        </is>
      </c>
      <c r="B12891" t="n">
        <v>2020</v>
      </c>
      <c r="C12891" t="n">
        <v>4</v>
      </c>
      <c r="D12891" t="inlineStr">
        <is>
          <t>2020-TONYCLIF</t>
        </is>
      </c>
      <c r="E12891" t="inlineStr">
        <is>
          <t>Y28398</t>
        </is>
      </c>
      <c r="F12891" t="inlineStr">
        <is>
          <t>BN</t>
        </is>
      </c>
      <c r="G12891" t="inlineStr">
        <is>
          <t>No</t>
        </is>
      </c>
      <c r="H12891" t="n">
        <v>18.8</v>
      </c>
    </row>
    <row r="12892">
      <c r="A12892" t="inlineStr">
        <is>
          <t>2020-W4-2020-TONYCLIF-Y27619</t>
        </is>
      </c>
      <c r="B12892" t="n">
        <v>2020</v>
      </c>
      <c r="C12892" t="n">
        <v>4</v>
      </c>
      <c r="D12892" t="inlineStr">
        <is>
          <t>2020-TONYCLIF</t>
        </is>
      </c>
      <c r="E12892" t="inlineStr">
        <is>
          <t>Y27619</t>
        </is>
      </c>
      <c r="F12892" t="inlineStr">
        <is>
          <t>BN</t>
        </is>
      </c>
      <c r="G12892" t="inlineStr">
        <is>
          <t>No</t>
        </is>
      </c>
      <c r="H12892" t="n">
        <v>6.2</v>
      </c>
    </row>
    <row r="12893">
      <c r="A12893" t="inlineStr">
        <is>
          <t>2020-W4-2020-TONYCLIF-Y27538</t>
        </is>
      </c>
      <c r="B12893" t="n">
        <v>2020</v>
      </c>
      <c r="C12893" t="n">
        <v>4</v>
      </c>
      <c r="D12893" t="inlineStr">
        <is>
          <t>2020-TONYCLIF</t>
        </is>
      </c>
      <c r="E12893" t="inlineStr">
        <is>
          <t>Y27538</t>
        </is>
      </c>
      <c r="F12893" t="inlineStr">
        <is>
          <t>BN</t>
        </is>
      </c>
      <c r="G12893" t="inlineStr">
        <is>
          <t>No</t>
        </is>
      </c>
      <c r="H12893" t="n">
        <v>0</v>
      </c>
    </row>
    <row r="12894">
      <c r="A12894" t="inlineStr">
        <is>
          <t>2020-W4-2020-TONYCLIF-Y27658</t>
        </is>
      </c>
      <c r="B12894" t="n">
        <v>2020</v>
      </c>
      <c r="C12894" t="n">
        <v>4</v>
      </c>
      <c r="D12894" t="inlineStr">
        <is>
          <t>2020-TONYCLIF</t>
        </is>
      </c>
      <c r="E12894" t="inlineStr">
        <is>
          <t>Y27658</t>
        </is>
      </c>
      <c r="F12894" t="inlineStr">
        <is>
          <t>BN</t>
        </is>
      </c>
      <c r="G12894" t="inlineStr">
        <is>
          <t>No</t>
        </is>
      </c>
      <c r="H12894" t="n">
        <v>9.4</v>
      </c>
    </row>
    <row r="12895">
      <c r="A12895" t="inlineStr">
        <is>
          <t>2020-W4-2020-TONYCLIF-Y31868</t>
        </is>
      </c>
      <c r="B12895" t="n">
        <v>2020</v>
      </c>
      <c r="C12895" t="n">
        <v>4</v>
      </c>
      <c r="D12895" t="inlineStr">
        <is>
          <t>2020-TONYCLIF</t>
        </is>
      </c>
      <c r="E12895" t="inlineStr">
        <is>
          <t>Y31868</t>
        </is>
      </c>
      <c r="F12895" t="inlineStr">
        <is>
          <t>BN</t>
        </is>
      </c>
      <c r="G12895" t="inlineStr">
        <is>
          <t>No</t>
        </is>
      </c>
      <c r="H12895" t="n">
        <v>6</v>
      </c>
    </row>
    <row r="12896">
      <c r="A12896" t="inlineStr">
        <is>
          <t>2020-W4-2020-TONYCLIF-Y-DEF:new-orleans</t>
        </is>
      </c>
      <c r="B12896" t="n">
        <v>2020</v>
      </c>
      <c r="C12896" t="n">
        <v>4</v>
      </c>
      <c r="D12896" t="inlineStr">
        <is>
          <t>2020-TONYCLIF</t>
        </is>
      </c>
      <c r="E12896" t="inlineStr">
        <is>
          <t>Y-DEF:new-orleans</t>
        </is>
      </c>
      <c r="F12896" t="inlineStr">
        <is>
          <t>BN</t>
        </is>
      </c>
      <c r="G12896" t="inlineStr">
        <is>
          <t>No</t>
        </is>
      </c>
      <c r="H12896" t="n">
        <v>4</v>
      </c>
    </row>
    <row r="12897">
      <c r="A12897" t="inlineStr">
        <is>
          <t>2020-W5-2020-JCHAPS-Y29369</t>
        </is>
      </c>
      <c r="B12897" t="n">
        <v>2020</v>
      </c>
      <c r="C12897" t="n">
        <v>5</v>
      </c>
      <c r="D12897" t="inlineStr">
        <is>
          <t>2020-JCHAPS</t>
        </is>
      </c>
      <c r="E12897" t="inlineStr">
        <is>
          <t>Y29369</t>
        </is>
      </c>
      <c r="F12897" t="inlineStr">
        <is>
          <t>QB</t>
        </is>
      </c>
      <c r="G12897" t="inlineStr">
        <is>
          <t>Yes</t>
        </is>
      </c>
      <c r="H12897" t="n">
        <v>13.94</v>
      </c>
    </row>
    <row r="12898">
      <c r="A12898" t="inlineStr">
        <is>
          <t>2020-W5-2020-JCHAPS-Y28392</t>
        </is>
      </c>
      <c r="B12898" t="n">
        <v>2020</v>
      </c>
      <c r="C12898" t="n">
        <v>5</v>
      </c>
      <c r="D12898" t="inlineStr">
        <is>
          <t>2020-JCHAPS</t>
        </is>
      </c>
      <c r="E12898" t="inlineStr">
        <is>
          <t>Y28392</t>
        </is>
      </c>
      <c r="F12898" t="inlineStr">
        <is>
          <t>WR</t>
        </is>
      </c>
      <c r="G12898" t="inlineStr">
        <is>
          <t>Yes</t>
        </is>
      </c>
      <c r="H12898" t="n">
        <v>3.1</v>
      </c>
    </row>
    <row r="12899">
      <c r="A12899" t="inlineStr">
        <is>
          <t>2020-W5-2020-JCHAPS-Y28402</t>
        </is>
      </c>
      <c r="B12899" t="n">
        <v>2020</v>
      </c>
      <c r="C12899" t="n">
        <v>5</v>
      </c>
      <c r="D12899" t="inlineStr">
        <is>
          <t>2020-JCHAPS</t>
        </is>
      </c>
      <c r="E12899" t="inlineStr">
        <is>
          <t>Y28402</t>
        </is>
      </c>
      <c r="F12899" t="inlineStr">
        <is>
          <t>WR</t>
        </is>
      </c>
      <c r="G12899" t="inlineStr">
        <is>
          <t>Yes</t>
        </is>
      </c>
      <c r="H12899" t="n">
        <v>12</v>
      </c>
    </row>
    <row r="12900">
      <c r="A12900" t="inlineStr">
        <is>
          <t>2020-W5-2020-JCHAPS-Y30154</t>
        </is>
      </c>
      <c r="B12900" t="n">
        <v>2020</v>
      </c>
      <c r="C12900" t="n">
        <v>5</v>
      </c>
      <c r="D12900" t="inlineStr">
        <is>
          <t>2020-JCHAPS</t>
        </is>
      </c>
      <c r="E12900" t="inlineStr">
        <is>
          <t>Y30154</t>
        </is>
      </c>
      <c r="F12900" t="inlineStr">
        <is>
          <t>RB</t>
        </is>
      </c>
      <c r="G12900" t="inlineStr">
        <is>
          <t>Yes</t>
        </is>
      </c>
      <c r="H12900" t="n">
        <v>17.4</v>
      </c>
    </row>
    <row r="12901">
      <c r="A12901" t="inlineStr">
        <is>
          <t>2020-W5-2020-JCHAPS-Y31856</t>
        </is>
      </c>
      <c r="B12901" t="n">
        <v>2020</v>
      </c>
      <c r="C12901" t="n">
        <v>5</v>
      </c>
      <c r="D12901" t="inlineStr">
        <is>
          <t>2020-JCHAPS</t>
        </is>
      </c>
      <c r="E12901" t="inlineStr">
        <is>
          <t>Y31856</t>
        </is>
      </c>
      <c r="F12901" t="inlineStr">
        <is>
          <t>RB</t>
        </is>
      </c>
      <c r="G12901" t="inlineStr">
        <is>
          <t>Yes</t>
        </is>
      </c>
      <c r="H12901" t="n">
        <v>21.5</v>
      </c>
    </row>
    <row r="12902">
      <c r="A12902" t="inlineStr">
        <is>
          <t>2020-W5-2020-JCHAPS-Y29344</t>
        </is>
      </c>
      <c r="B12902" t="n">
        <v>2020</v>
      </c>
      <c r="C12902" t="n">
        <v>5</v>
      </c>
      <c r="D12902" t="inlineStr">
        <is>
          <t>2020-JCHAPS</t>
        </is>
      </c>
      <c r="E12902" t="inlineStr">
        <is>
          <t>Y29344</t>
        </is>
      </c>
      <c r="F12902" t="inlineStr">
        <is>
          <t>TE</t>
        </is>
      </c>
      <c r="G12902" t="inlineStr">
        <is>
          <t>Yes</t>
        </is>
      </c>
      <c r="H12902" t="n">
        <v>2.2</v>
      </c>
    </row>
    <row r="12903">
      <c r="A12903" t="inlineStr">
        <is>
          <t>2020-W5-2020-JCHAPS-Y33138</t>
        </is>
      </c>
      <c r="B12903" t="n">
        <v>2020</v>
      </c>
      <c r="C12903" t="n">
        <v>5</v>
      </c>
      <c r="D12903" t="inlineStr">
        <is>
          <t>2020-JCHAPS</t>
        </is>
      </c>
      <c r="E12903" t="inlineStr">
        <is>
          <t>Y33138</t>
        </is>
      </c>
      <c r="F12903" t="inlineStr">
        <is>
          <t>W/R/T FLEX</t>
        </is>
      </c>
      <c r="G12903" t="inlineStr">
        <is>
          <t>Yes</t>
        </is>
      </c>
      <c r="H12903" t="n">
        <v>7.5</v>
      </c>
    </row>
    <row r="12904">
      <c r="A12904" t="inlineStr">
        <is>
          <t>2020-W5-2020-JCHAPS-Y30337</t>
        </is>
      </c>
      <c r="B12904" t="n">
        <v>2020</v>
      </c>
      <c r="C12904" t="n">
        <v>5</v>
      </c>
      <c r="D12904" t="inlineStr">
        <is>
          <t>2020-JCHAPS</t>
        </is>
      </c>
      <c r="E12904" t="inlineStr">
        <is>
          <t>Y30337</t>
        </is>
      </c>
      <c r="F12904" t="inlineStr">
        <is>
          <t>K</t>
        </is>
      </c>
      <c r="G12904" t="inlineStr">
        <is>
          <t>Yes</t>
        </is>
      </c>
      <c r="H12904" t="n">
        <v>7</v>
      </c>
    </row>
    <row r="12905">
      <c r="A12905" t="inlineStr">
        <is>
          <t>2020-W5-2020-JCHAPS-Y-DEF:pittsburgh</t>
        </is>
      </c>
      <c r="B12905" t="n">
        <v>2020</v>
      </c>
      <c r="C12905" t="n">
        <v>5</v>
      </c>
      <c r="D12905" t="inlineStr">
        <is>
          <t>2020-JCHAPS</t>
        </is>
      </c>
      <c r="E12905" t="inlineStr">
        <is>
          <t>Y-DEF:pittsburgh</t>
        </is>
      </c>
      <c r="F12905" t="inlineStr">
        <is>
          <t>DST</t>
        </is>
      </c>
      <c r="G12905" t="inlineStr">
        <is>
          <t>Yes</t>
        </is>
      </c>
      <c r="H12905" t="n">
        <v>8</v>
      </c>
    </row>
    <row r="12906">
      <c r="A12906" t="inlineStr">
        <is>
          <t>2020-W5-2020-JCHAPS-Y30209</t>
        </is>
      </c>
      <c r="B12906" t="n">
        <v>2020</v>
      </c>
      <c r="C12906" t="n">
        <v>5</v>
      </c>
      <c r="D12906" t="inlineStr">
        <is>
          <t>2020-JCHAPS</t>
        </is>
      </c>
      <c r="E12906" t="inlineStr">
        <is>
          <t>Y30209</t>
        </is>
      </c>
      <c r="F12906" t="inlineStr">
        <is>
          <t>BN</t>
        </is>
      </c>
      <c r="G12906" t="inlineStr">
        <is>
          <t>No</t>
        </is>
      </c>
      <c r="H12906" t="n">
        <v>0</v>
      </c>
    </row>
    <row r="12907">
      <c r="A12907" t="inlineStr">
        <is>
          <t>2020-W5-2020-JCHAPS-Y32705</t>
        </is>
      </c>
      <c r="B12907" t="n">
        <v>2020</v>
      </c>
      <c r="C12907" t="n">
        <v>5</v>
      </c>
      <c r="D12907" t="inlineStr">
        <is>
          <t>2020-JCHAPS</t>
        </is>
      </c>
      <c r="E12907" t="inlineStr">
        <is>
          <t>Y32705</t>
        </is>
      </c>
      <c r="F12907" t="inlineStr">
        <is>
          <t>BN</t>
        </is>
      </c>
      <c r="G12907" t="inlineStr">
        <is>
          <t>No</t>
        </is>
      </c>
      <c r="H12907" t="n">
        <v>0</v>
      </c>
    </row>
    <row r="12908">
      <c r="A12908" t="inlineStr">
        <is>
          <t>2020-W5-2020-JCHAPS-Y32725</t>
        </is>
      </c>
      <c r="B12908" t="n">
        <v>2020</v>
      </c>
      <c r="C12908" t="n">
        <v>5</v>
      </c>
      <c r="D12908" t="inlineStr">
        <is>
          <t>2020-JCHAPS</t>
        </is>
      </c>
      <c r="E12908" t="inlineStr">
        <is>
          <t>Y32725</t>
        </is>
      </c>
      <c r="F12908" t="inlineStr">
        <is>
          <t>BN</t>
        </is>
      </c>
      <c r="G12908" t="inlineStr">
        <is>
          <t>No</t>
        </is>
      </c>
      <c r="H12908" t="n">
        <v>7</v>
      </c>
    </row>
    <row r="12909">
      <c r="A12909" t="inlineStr">
        <is>
          <t>2020-W5-2020-JCHAPS-Y27631</t>
        </is>
      </c>
      <c r="B12909" t="n">
        <v>2020</v>
      </c>
      <c r="C12909" t="n">
        <v>5</v>
      </c>
      <c r="D12909" t="inlineStr">
        <is>
          <t>2020-JCHAPS</t>
        </is>
      </c>
      <c r="E12909" t="inlineStr">
        <is>
          <t>Y27631</t>
        </is>
      </c>
      <c r="F12909" t="inlineStr">
        <is>
          <t>BN</t>
        </is>
      </c>
      <c r="G12909" t="inlineStr">
        <is>
          <t>No</t>
        </is>
      </c>
      <c r="H12909" t="n">
        <v>15.7</v>
      </c>
    </row>
    <row r="12910">
      <c r="A12910" t="inlineStr">
        <is>
          <t>2020-W5-2020-JCHAPS-Y9496</t>
        </is>
      </c>
      <c r="B12910" t="n">
        <v>2020</v>
      </c>
      <c r="C12910" t="n">
        <v>5</v>
      </c>
      <c r="D12910" t="inlineStr">
        <is>
          <t>2020-JCHAPS</t>
        </is>
      </c>
      <c r="E12910" t="inlineStr">
        <is>
          <t>Y9496</t>
        </is>
      </c>
      <c r="F12910" t="inlineStr">
        <is>
          <t>BN</t>
        </is>
      </c>
      <c r="G12910" t="inlineStr">
        <is>
          <t>No</t>
        </is>
      </c>
      <c r="H12910" t="n">
        <v>0</v>
      </c>
    </row>
    <row r="12911">
      <c r="A12911" t="inlineStr">
        <is>
          <t>2020-W5-2020-JCHAPS-Y24791</t>
        </is>
      </c>
      <c r="B12911" t="n">
        <v>2020</v>
      </c>
      <c r="C12911" t="n">
        <v>5</v>
      </c>
      <c r="D12911" t="inlineStr">
        <is>
          <t>2020-JCHAPS</t>
        </is>
      </c>
      <c r="E12911" t="inlineStr">
        <is>
          <t>Y24791</t>
        </is>
      </c>
      <c r="F12911" t="inlineStr">
        <is>
          <t>BN</t>
        </is>
      </c>
      <c r="G12911" t="inlineStr">
        <is>
          <t>No</t>
        </is>
      </c>
      <c r="H12911" t="n">
        <v>0</v>
      </c>
    </row>
    <row r="12912">
      <c r="A12912" t="inlineStr">
        <is>
          <t>2020-W5-2020-JCHAPS-Y32682</t>
        </is>
      </c>
      <c r="B12912" t="n">
        <v>2020</v>
      </c>
      <c r="C12912" t="n">
        <v>5</v>
      </c>
      <c r="D12912" t="inlineStr">
        <is>
          <t>2020-JCHAPS</t>
        </is>
      </c>
      <c r="E12912" t="inlineStr">
        <is>
          <t>Y32682</t>
        </is>
      </c>
      <c r="F12912" t="inlineStr">
        <is>
          <t>BN</t>
        </is>
      </c>
      <c r="G12912" t="inlineStr">
        <is>
          <t>No</t>
        </is>
      </c>
      <c r="H12912" t="n">
        <v>20.8</v>
      </c>
    </row>
    <row r="12913">
      <c r="A12913" t="inlineStr">
        <is>
          <t>2020-W5-2020-JCHAPS-Y29650</t>
        </is>
      </c>
      <c r="B12913" t="n">
        <v>2020</v>
      </c>
      <c r="C12913" t="n">
        <v>5</v>
      </c>
      <c r="D12913" t="inlineStr">
        <is>
          <t>2020-JCHAPS</t>
        </is>
      </c>
      <c r="E12913" t="inlineStr">
        <is>
          <t>Y29650</t>
        </is>
      </c>
      <c r="F12913" t="inlineStr">
        <is>
          <t>BN</t>
        </is>
      </c>
      <c r="G12913" t="inlineStr">
        <is>
          <t>No</t>
        </is>
      </c>
      <c r="H12913" t="n">
        <v>7.9</v>
      </c>
    </row>
    <row r="12914">
      <c r="A12914" t="inlineStr">
        <is>
          <t>2020-W5-2020-VARO-Y30977</t>
        </is>
      </c>
      <c r="B12914" t="n">
        <v>2020</v>
      </c>
      <c r="C12914" t="n">
        <v>5</v>
      </c>
      <c r="D12914" t="inlineStr">
        <is>
          <t>2020-VARO</t>
        </is>
      </c>
      <c r="E12914" t="inlineStr">
        <is>
          <t>Y30977</t>
        </is>
      </c>
      <c r="F12914" t="inlineStr">
        <is>
          <t>QB</t>
        </is>
      </c>
      <c r="G12914" t="inlineStr">
        <is>
          <t>Yes</t>
        </is>
      </c>
      <c r="H12914" t="n">
        <v>18.32</v>
      </c>
    </row>
    <row r="12915">
      <c r="A12915" t="inlineStr">
        <is>
          <t>2020-W5-2020-VARO-Y30175</t>
        </is>
      </c>
      <c r="B12915" t="n">
        <v>2020</v>
      </c>
      <c r="C12915" t="n">
        <v>5</v>
      </c>
      <c r="D12915" t="inlineStr">
        <is>
          <t>2020-VARO</t>
        </is>
      </c>
      <c r="E12915" t="inlineStr">
        <is>
          <t>Y30175</t>
        </is>
      </c>
      <c r="F12915" t="inlineStr">
        <is>
          <t>WR</t>
        </is>
      </c>
      <c r="G12915" t="inlineStr">
        <is>
          <t>Yes</t>
        </is>
      </c>
      <c r="H12915" t="n">
        <v>4.8</v>
      </c>
    </row>
    <row r="12916">
      <c r="A12916" t="inlineStr">
        <is>
          <t>2020-W5-2020-VARO-Y27589</t>
        </is>
      </c>
      <c r="B12916" t="n">
        <v>2020</v>
      </c>
      <c r="C12916" t="n">
        <v>5</v>
      </c>
      <c r="D12916" t="inlineStr">
        <is>
          <t>2020-VARO</t>
        </is>
      </c>
      <c r="E12916" t="inlineStr">
        <is>
          <t>Y27589</t>
        </is>
      </c>
      <c r="F12916" t="inlineStr">
        <is>
          <t>WR</t>
        </is>
      </c>
      <c r="G12916" t="inlineStr">
        <is>
          <t>Yes</t>
        </is>
      </c>
      <c r="H12916" t="n">
        <v>14</v>
      </c>
    </row>
    <row r="12917">
      <c r="A12917" t="inlineStr">
        <is>
          <t>2020-W5-2020-VARO-Y30362</t>
        </is>
      </c>
      <c r="B12917" t="n">
        <v>2020</v>
      </c>
      <c r="C12917" t="n">
        <v>5</v>
      </c>
      <c r="D12917" t="inlineStr">
        <is>
          <t>2020-VARO</t>
        </is>
      </c>
      <c r="E12917" t="inlineStr">
        <is>
          <t>Y30362</t>
        </is>
      </c>
      <c r="F12917" t="inlineStr">
        <is>
          <t>RB</t>
        </is>
      </c>
      <c r="G12917" t="inlineStr">
        <is>
          <t>Yes</t>
        </is>
      </c>
      <c r="H12917" t="n">
        <v>16.9</v>
      </c>
    </row>
    <row r="12918">
      <c r="A12918" t="inlineStr">
        <is>
          <t>2020-W5-2020-VARO-Y30161</t>
        </is>
      </c>
      <c r="B12918" t="n">
        <v>2020</v>
      </c>
      <c r="C12918" t="n">
        <v>5</v>
      </c>
      <c r="D12918" t="inlineStr">
        <is>
          <t>2020-VARO</t>
        </is>
      </c>
      <c r="E12918" t="inlineStr">
        <is>
          <t>Y30161</t>
        </is>
      </c>
      <c r="F12918" t="inlineStr">
        <is>
          <t>RB</t>
        </is>
      </c>
      <c r="G12918" t="inlineStr">
        <is>
          <t>Yes</t>
        </is>
      </c>
      <c r="H12918" t="n">
        <v>12.4</v>
      </c>
    </row>
    <row r="12919">
      <c r="A12919" t="inlineStr">
        <is>
          <t>2020-W5-2020-VARO-Y28592</t>
        </is>
      </c>
      <c r="B12919" t="n">
        <v>2020</v>
      </c>
      <c r="C12919" t="n">
        <v>5</v>
      </c>
      <c r="D12919" t="inlineStr">
        <is>
          <t>2020-VARO</t>
        </is>
      </c>
      <c r="E12919" t="inlineStr">
        <is>
          <t>Y28592</t>
        </is>
      </c>
      <c r="F12919" t="inlineStr">
        <is>
          <t>TE</t>
        </is>
      </c>
      <c r="G12919" t="inlineStr">
        <is>
          <t>Yes</t>
        </is>
      </c>
      <c r="H12919" t="n">
        <v>13.3</v>
      </c>
    </row>
    <row r="12920">
      <c r="A12920" t="inlineStr">
        <is>
          <t>2020-W5-2020-VARO-Y32003</t>
        </is>
      </c>
      <c r="B12920" t="n">
        <v>2020</v>
      </c>
      <c r="C12920" t="n">
        <v>5</v>
      </c>
      <c r="D12920" t="inlineStr">
        <is>
          <t>2020-VARO</t>
        </is>
      </c>
      <c r="E12920" t="inlineStr">
        <is>
          <t>Y32003</t>
        </is>
      </c>
      <c r="F12920" t="inlineStr">
        <is>
          <t>W/R/T FLEX</t>
        </is>
      </c>
      <c r="G12920" t="inlineStr">
        <is>
          <t>Yes</t>
        </is>
      </c>
      <c r="H12920" t="n">
        <v>16.9</v>
      </c>
    </row>
    <row r="12921">
      <c r="A12921" t="inlineStr">
        <is>
          <t>2020-W5-2020-VARO-Y28378</t>
        </is>
      </c>
      <c r="B12921" t="n">
        <v>2020</v>
      </c>
      <c r="C12921" t="n">
        <v>5</v>
      </c>
      <c r="D12921" t="inlineStr">
        <is>
          <t>2020-VARO</t>
        </is>
      </c>
      <c r="E12921" t="inlineStr">
        <is>
          <t>Y28378</t>
        </is>
      </c>
      <c r="F12921" t="inlineStr">
        <is>
          <t>K</t>
        </is>
      </c>
      <c r="G12921" t="inlineStr">
        <is>
          <t>Yes</t>
        </is>
      </c>
      <c r="H12921" t="n">
        <v>3</v>
      </c>
    </row>
    <row r="12922">
      <c r="A12922" t="inlineStr">
        <is>
          <t>2020-W5-2020-VARO-Y-DEF:cleveland</t>
        </is>
      </c>
      <c r="B12922" t="n">
        <v>2020</v>
      </c>
      <c r="C12922" t="n">
        <v>5</v>
      </c>
      <c r="D12922" t="inlineStr">
        <is>
          <t>2020-VARO</t>
        </is>
      </c>
      <c r="E12922" t="inlineStr">
        <is>
          <t>Y-DEF:cleveland</t>
        </is>
      </c>
      <c r="F12922" t="inlineStr">
        <is>
          <t>DST</t>
        </is>
      </c>
      <c r="G12922" t="inlineStr">
        <is>
          <t>Yes</t>
        </is>
      </c>
      <c r="H12922" t="n">
        <v>13</v>
      </c>
    </row>
    <row r="12923">
      <c r="A12923" t="inlineStr">
        <is>
          <t>2020-W5-2020-VARO-Y27581</t>
        </is>
      </c>
      <c r="B12923" t="n">
        <v>2020</v>
      </c>
      <c r="C12923" t="n">
        <v>5</v>
      </c>
      <c r="D12923" t="inlineStr">
        <is>
          <t>2020-VARO</t>
        </is>
      </c>
      <c r="E12923" t="inlineStr">
        <is>
          <t>Y27581</t>
        </is>
      </c>
      <c r="F12923" t="inlineStr">
        <is>
          <t>BN</t>
        </is>
      </c>
      <c r="G12923" t="inlineStr">
        <is>
          <t>No</t>
        </is>
      </c>
      <c r="H12923" t="n">
        <v>0</v>
      </c>
    </row>
    <row r="12924">
      <c r="A12924" t="inlineStr">
        <is>
          <t>2020-W5-2020-VARO-Y31074</t>
        </is>
      </c>
      <c r="B12924" t="n">
        <v>2020</v>
      </c>
      <c r="C12924" t="n">
        <v>5</v>
      </c>
      <c r="D12924" t="inlineStr">
        <is>
          <t>2020-VARO</t>
        </is>
      </c>
      <c r="E12924" t="inlineStr">
        <is>
          <t>Y31074</t>
        </is>
      </c>
      <c r="F12924" t="inlineStr">
        <is>
          <t>BN</t>
        </is>
      </c>
      <c r="G12924" t="inlineStr">
        <is>
          <t>No</t>
        </is>
      </c>
      <c r="H12924" t="n">
        <v>4</v>
      </c>
    </row>
    <row r="12925">
      <c r="A12925" t="inlineStr">
        <is>
          <t>2020-W5-2020-VARO-Y32722</t>
        </is>
      </c>
      <c r="B12925" t="n">
        <v>2020</v>
      </c>
      <c r="C12925" t="n">
        <v>5</v>
      </c>
      <c r="D12925" t="inlineStr">
        <is>
          <t>2020-VARO</t>
        </is>
      </c>
      <c r="E12925" t="inlineStr">
        <is>
          <t>Y32722</t>
        </is>
      </c>
      <c r="F12925" t="inlineStr">
        <is>
          <t>BN</t>
        </is>
      </c>
      <c r="G12925" t="inlineStr">
        <is>
          <t>No</t>
        </is>
      </c>
      <c r="H12925" t="n">
        <v>6.1</v>
      </c>
    </row>
    <row r="12926">
      <c r="A12926" t="inlineStr">
        <is>
          <t>2020-W5-2020-VARO-Y31934</t>
        </is>
      </c>
      <c r="B12926" t="n">
        <v>2020</v>
      </c>
      <c r="C12926" t="n">
        <v>5</v>
      </c>
      <c r="D12926" t="inlineStr">
        <is>
          <t>2020-VARO</t>
        </is>
      </c>
      <c r="E12926" t="inlineStr">
        <is>
          <t>Y31934</t>
        </is>
      </c>
      <c r="F12926" t="inlineStr">
        <is>
          <t>BN</t>
        </is>
      </c>
      <c r="G12926" t="inlineStr">
        <is>
          <t>No</t>
        </is>
      </c>
      <c r="H12926" t="n">
        <v>15.1</v>
      </c>
    </row>
    <row r="12927">
      <c r="A12927" t="inlineStr">
        <is>
          <t>2020-W5-2020-VARO-Y31888</t>
        </is>
      </c>
      <c r="B12927" t="n">
        <v>2020</v>
      </c>
      <c r="C12927" t="n">
        <v>5</v>
      </c>
      <c r="D12927" t="inlineStr">
        <is>
          <t>2020-VARO</t>
        </is>
      </c>
      <c r="E12927" t="inlineStr">
        <is>
          <t>Y31888</t>
        </is>
      </c>
      <c r="F12927" t="inlineStr">
        <is>
          <t>BN</t>
        </is>
      </c>
      <c r="G12927" t="inlineStr">
        <is>
          <t>No</t>
        </is>
      </c>
      <c r="H12927" t="n">
        <v>6</v>
      </c>
    </row>
    <row r="12928">
      <c r="A12928" t="inlineStr">
        <is>
          <t>2020-W5-2020-VARO-Y31919</t>
        </is>
      </c>
      <c r="B12928" t="n">
        <v>2020</v>
      </c>
      <c r="C12928" t="n">
        <v>5</v>
      </c>
      <c r="D12928" t="inlineStr">
        <is>
          <t>2020-VARO</t>
        </is>
      </c>
      <c r="E12928" t="inlineStr">
        <is>
          <t>Y31919</t>
        </is>
      </c>
      <c r="F12928" t="inlineStr">
        <is>
          <t>BN</t>
        </is>
      </c>
      <c r="G12928" t="inlineStr">
        <is>
          <t>No</t>
        </is>
      </c>
      <c r="H12928" t="n">
        <v>0</v>
      </c>
    </row>
    <row r="12929">
      <c r="A12929" t="inlineStr">
        <is>
          <t>2020-W5-2020-VARO-Y-DEF:buffalo</t>
        </is>
      </c>
      <c r="B12929" t="n">
        <v>2020</v>
      </c>
      <c r="C12929" t="n">
        <v>5</v>
      </c>
      <c r="D12929" t="inlineStr">
        <is>
          <t>2020-VARO</t>
        </is>
      </c>
      <c r="E12929" t="inlineStr">
        <is>
          <t>Y-DEF:buffalo</t>
        </is>
      </c>
      <c r="F12929" t="inlineStr">
        <is>
          <t>BN</t>
        </is>
      </c>
      <c r="G12929" t="inlineStr">
        <is>
          <t>No</t>
        </is>
      </c>
      <c r="H12929" t="n">
        <v>-4</v>
      </c>
    </row>
    <row r="12930">
      <c r="A12930" t="inlineStr">
        <is>
          <t>2020-W5-2020-VARO-Y31852</t>
        </is>
      </c>
      <c r="B12930" t="n">
        <v>2020</v>
      </c>
      <c r="C12930" t="n">
        <v>5</v>
      </c>
      <c r="D12930" t="inlineStr">
        <is>
          <t>2020-VARO</t>
        </is>
      </c>
      <c r="E12930" t="inlineStr">
        <is>
          <t>Y31852</t>
        </is>
      </c>
      <c r="F12930" t="inlineStr">
        <is>
          <t>IR</t>
        </is>
      </c>
      <c r="G12930" t="inlineStr">
        <is>
          <t>No</t>
        </is>
      </c>
      <c r="H12930" t="n">
        <v>0</v>
      </c>
    </row>
    <row r="12931">
      <c r="A12931" t="inlineStr">
        <is>
          <t>2020-W5-2020-PACO-Y32676</t>
        </is>
      </c>
      <c r="B12931" t="n">
        <v>2020</v>
      </c>
      <c r="C12931" t="n">
        <v>5</v>
      </c>
      <c r="D12931" t="inlineStr">
        <is>
          <t>2020-PACO</t>
        </is>
      </c>
      <c r="E12931" t="inlineStr">
        <is>
          <t>Y32676</t>
        </is>
      </c>
      <c r="F12931" t="inlineStr">
        <is>
          <t>QB</t>
        </is>
      </c>
      <c r="G12931" t="inlineStr">
        <is>
          <t>Yes</t>
        </is>
      </c>
      <c r="H12931" t="n">
        <v>29.36</v>
      </c>
    </row>
    <row r="12932">
      <c r="A12932" t="inlineStr">
        <is>
          <t>2020-W5-2020-PACO-Y27277</t>
        </is>
      </c>
      <c r="B12932" t="n">
        <v>2020</v>
      </c>
      <c r="C12932" t="n">
        <v>5</v>
      </c>
      <c r="D12932" t="inlineStr">
        <is>
          <t>2020-PACO</t>
        </is>
      </c>
      <c r="E12932" t="inlineStr">
        <is>
          <t>Y27277</t>
        </is>
      </c>
      <c r="F12932" t="inlineStr">
        <is>
          <t>WR</t>
        </is>
      </c>
      <c r="G12932" t="inlineStr">
        <is>
          <t>Yes</t>
        </is>
      </c>
      <c r="H12932" t="n">
        <v>24.8</v>
      </c>
    </row>
    <row r="12933">
      <c r="A12933" t="inlineStr">
        <is>
          <t>2020-W5-2020-PACO-Y31896</t>
        </is>
      </c>
      <c r="B12933" t="n">
        <v>2020</v>
      </c>
      <c r="C12933" t="n">
        <v>5</v>
      </c>
      <c r="D12933" t="inlineStr">
        <is>
          <t>2020-PACO</t>
        </is>
      </c>
      <c r="E12933" t="inlineStr">
        <is>
          <t>Y31896</t>
        </is>
      </c>
      <c r="F12933" t="inlineStr">
        <is>
          <t>WR</t>
        </is>
      </c>
      <c r="G12933" t="inlineStr">
        <is>
          <t>Yes</t>
        </is>
      </c>
      <c r="H12933" t="n">
        <v>24.3</v>
      </c>
    </row>
    <row r="12934">
      <c r="A12934" t="inlineStr">
        <is>
          <t>2020-W5-2020-PACO-Y28514</t>
        </is>
      </c>
      <c r="B12934" t="n">
        <v>2020</v>
      </c>
      <c r="C12934" t="n">
        <v>5</v>
      </c>
      <c r="D12934" t="inlineStr">
        <is>
          <t>2020-PACO</t>
        </is>
      </c>
      <c r="E12934" t="inlineStr">
        <is>
          <t>Y28514</t>
        </is>
      </c>
      <c r="F12934" t="inlineStr">
        <is>
          <t>RB</t>
        </is>
      </c>
      <c r="G12934" t="inlineStr">
        <is>
          <t>Yes</t>
        </is>
      </c>
      <c r="H12934" t="n">
        <v>25.4</v>
      </c>
    </row>
    <row r="12935">
      <c r="A12935" t="inlineStr">
        <is>
          <t>2020-W5-2020-PACO-Y32608</t>
        </is>
      </c>
      <c r="B12935" t="n">
        <v>2020</v>
      </c>
      <c r="C12935" t="n">
        <v>5</v>
      </c>
      <c r="D12935" t="inlineStr">
        <is>
          <t>2020-PACO</t>
        </is>
      </c>
      <c r="E12935" t="inlineStr">
        <is>
          <t>Y32608</t>
        </is>
      </c>
      <c r="F12935" t="inlineStr">
        <is>
          <t>RB</t>
        </is>
      </c>
      <c r="G12935" t="inlineStr">
        <is>
          <t>Yes</t>
        </is>
      </c>
      <c r="H12935" t="n">
        <v>4.1</v>
      </c>
    </row>
    <row r="12936">
      <c r="A12936" t="inlineStr">
        <is>
          <t>2020-W5-2020-PACO-Y30259</t>
        </is>
      </c>
      <c r="B12936" t="n">
        <v>2020</v>
      </c>
      <c r="C12936" t="n">
        <v>5</v>
      </c>
      <c r="D12936" t="inlineStr">
        <is>
          <t>2020-PACO</t>
        </is>
      </c>
      <c r="E12936" t="inlineStr">
        <is>
          <t>Y30259</t>
        </is>
      </c>
      <c r="F12936" t="inlineStr">
        <is>
          <t>TE</t>
        </is>
      </c>
      <c r="G12936" t="inlineStr">
        <is>
          <t>Yes</t>
        </is>
      </c>
      <c r="H12936" t="n">
        <v>6.4</v>
      </c>
    </row>
    <row r="12937">
      <c r="A12937" t="inlineStr">
        <is>
          <t>2020-W5-2020-PACO-Y31031</t>
        </is>
      </c>
      <c r="B12937" t="n">
        <v>2020</v>
      </c>
      <c r="C12937" t="n">
        <v>5</v>
      </c>
      <c r="D12937" t="inlineStr">
        <is>
          <t>2020-PACO</t>
        </is>
      </c>
      <c r="E12937" t="inlineStr">
        <is>
          <t>Y31031</t>
        </is>
      </c>
      <c r="F12937" t="inlineStr">
        <is>
          <t>W/R/T FLEX</t>
        </is>
      </c>
      <c r="G12937" t="inlineStr">
        <is>
          <t>Yes</t>
        </is>
      </c>
      <c r="H12937" t="n">
        <v>3.1</v>
      </c>
    </row>
    <row r="12938">
      <c r="A12938" t="inlineStr">
        <is>
          <t>2020-W5-2020-PACO-Y26534</t>
        </is>
      </c>
      <c r="B12938" t="n">
        <v>2020</v>
      </c>
      <c r="C12938" t="n">
        <v>5</v>
      </c>
      <c r="D12938" t="inlineStr">
        <is>
          <t>2020-PACO</t>
        </is>
      </c>
      <c r="E12938" t="inlineStr">
        <is>
          <t>Y26534</t>
        </is>
      </c>
      <c r="F12938" t="inlineStr">
        <is>
          <t>K</t>
        </is>
      </c>
      <c r="G12938" t="inlineStr">
        <is>
          <t>Yes</t>
        </is>
      </c>
      <c r="H12938" t="n">
        <v>10</v>
      </c>
    </row>
    <row r="12939">
      <c r="A12939" t="inlineStr">
        <is>
          <t>2020-W5-2020-PACO-Y-DEF:dallas</t>
        </is>
      </c>
      <c r="B12939" t="n">
        <v>2020</v>
      </c>
      <c r="C12939" t="n">
        <v>5</v>
      </c>
      <c r="D12939" t="inlineStr">
        <is>
          <t>2020-PACO</t>
        </is>
      </c>
      <c r="E12939" t="inlineStr">
        <is>
          <t>Y-DEF:dallas</t>
        </is>
      </c>
      <c r="F12939" t="inlineStr">
        <is>
          <t>DST</t>
        </is>
      </c>
      <c r="G12939" t="inlineStr">
        <is>
          <t>Yes</t>
        </is>
      </c>
      <c r="H12939" t="n">
        <v>9</v>
      </c>
    </row>
    <row r="12940">
      <c r="A12940" t="inlineStr">
        <is>
          <t>2020-W5-2020-PACO-Y32671</t>
        </is>
      </c>
      <c r="B12940" t="n">
        <v>2020</v>
      </c>
      <c r="C12940" t="n">
        <v>5</v>
      </c>
      <c r="D12940" t="inlineStr">
        <is>
          <t>2020-PACO</t>
        </is>
      </c>
      <c r="E12940" t="inlineStr">
        <is>
          <t>Y32671</t>
        </is>
      </c>
      <c r="F12940" t="inlineStr">
        <is>
          <t>BN</t>
        </is>
      </c>
      <c r="G12940" t="inlineStr">
        <is>
          <t>No</t>
        </is>
      </c>
      <c r="H12940" t="n">
        <v>5.32</v>
      </c>
    </row>
    <row r="12941">
      <c r="A12941" t="inlineStr">
        <is>
          <t>2020-W5-2020-PACO-Y32687</t>
        </is>
      </c>
      <c r="B12941" t="n">
        <v>2020</v>
      </c>
      <c r="C12941" t="n">
        <v>5</v>
      </c>
      <c r="D12941" t="inlineStr">
        <is>
          <t>2020-PACO</t>
        </is>
      </c>
      <c r="E12941" t="inlineStr">
        <is>
          <t>Y32687</t>
        </is>
      </c>
      <c r="F12941" t="inlineStr">
        <is>
          <t>BN</t>
        </is>
      </c>
      <c r="G12941" t="inlineStr">
        <is>
          <t>No</t>
        </is>
      </c>
      <c r="H12941" t="n">
        <v>16.4</v>
      </c>
    </row>
    <row r="12942">
      <c r="A12942" t="inlineStr">
        <is>
          <t>2020-W5-2020-PACO-Y32756</t>
        </is>
      </c>
      <c r="B12942" t="n">
        <v>2020</v>
      </c>
      <c r="C12942" t="n">
        <v>5</v>
      </c>
      <c r="D12942" t="inlineStr">
        <is>
          <t>2020-PACO</t>
        </is>
      </c>
      <c r="E12942" t="inlineStr">
        <is>
          <t>Y32756</t>
        </is>
      </c>
      <c r="F12942" t="inlineStr">
        <is>
          <t>BN</t>
        </is>
      </c>
      <c r="G12942" t="inlineStr">
        <is>
          <t>No</t>
        </is>
      </c>
      <c r="H12942" t="n">
        <v>0</v>
      </c>
    </row>
    <row r="12943">
      <c r="A12943" t="inlineStr">
        <is>
          <t>2020-W5-2020-PACO-Y30269</t>
        </is>
      </c>
      <c r="B12943" t="n">
        <v>2020</v>
      </c>
      <c r="C12943" t="n">
        <v>5</v>
      </c>
      <c r="D12943" t="inlineStr">
        <is>
          <t>2020-PACO</t>
        </is>
      </c>
      <c r="E12943" t="inlineStr">
        <is>
          <t>Y30269</t>
        </is>
      </c>
      <c r="F12943" t="inlineStr">
        <is>
          <t>BN</t>
        </is>
      </c>
      <c r="G12943" t="inlineStr">
        <is>
          <t>No</t>
        </is>
      </c>
      <c r="H12943" t="n">
        <v>6.4</v>
      </c>
    </row>
    <row r="12944">
      <c r="A12944" t="inlineStr">
        <is>
          <t>2020-W5-2020-PACO-Y31221</t>
        </is>
      </c>
      <c r="B12944" t="n">
        <v>2020</v>
      </c>
      <c r="C12944" t="n">
        <v>5</v>
      </c>
      <c r="D12944" t="inlineStr">
        <is>
          <t>2020-PACO</t>
        </is>
      </c>
      <c r="E12944" t="inlineStr">
        <is>
          <t>Y31221</t>
        </is>
      </c>
      <c r="F12944" t="inlineStr">
        <is>
          <t>BN</t>
        </is>
      </c>
      <c r="G12944" t="inlineStr">
        <is>
          <t>No</t>
        </is>
      </c>
      <c r="H12944" t="n">
        <v>11.9</v>
      </c>
    </row>
    <row r="12945">
      <c r="A12945" t="inlineStr">
        <is>
          <t>2020-W5-2020-PACO-Y26813</t>
        </is>
      </c>
      <c r="B12945" t="n">
        <v>2020</v>
      </c>
      <c r="C12945" t="n">
        <v>5</v>
      </c>
      <c r="D12945" t="inlineStr">
        <is>
          <t>2020-PACO</t>
        </is>
      </c>
      <c r="E12945" t="inlineStr">
        <is>
          <t>Y26813</t>
        </is>
      </c>
      <c r="F12945" t="inlineStr">
        <is>
          <t>BN</t>
        </is>
      </c>
      <c r="G12945" t="inlineStr">
        <is>
          <t>No</t>
        </is>
      </c>
      <c r="H12945" t="n">
        <v>0</v>
      </c>
    </row>
    <row r="12946">
      <c r="A12946" t="inlineStr">
        <is>
          <t>2020-W5-2020-PACO-Y31424</t>
        </is>
      </c>
      <c r="B12946" t="n">
        <v>2020</v>
      </c>
      <c r="C12946" t="n">
        <v>5</v>
      </c>
      <c r="D12946" t="inlineStr">
        <is>
          <t>2020-PACO</t>
        </is>
      </c>
      <c r="E12946" t="inlineStr">
        <is>
          <t>Y31424</t>
        </is>
      </c>
      <c r="F12946" t="inlineStr">
        <is>
          <t>BN</t>
        </is>
      </c>
      <c r="G12946" t="inlineStr">
        <is>
          <t>No</t>
        </is>
      </c>
      <c r="H12946" t="n">
        <v>2.5</v>
      </c>
    </row>
    <row r="12947">
      <c r="A12947" t="inlineStr">
        <is>
          <t>2020-W5-2020-PACO-Y-DEF:la-chargers</t>
        </is>
      </c>
      <c r="B12947" t="n">
        <v>2020</v>
      </c>
      <c r="C12947" t="n">
        <v>5</v>
      </c>
      <c r="D12947" t="inlineStr">
        <is>
          <t>2020-PACO</t>
        </is>
      </c>
      <c r="E12947" t="inlineStr">
        <is>
          <t>Y-DEF:la-chargers</t>
        </is>
      </c>
      <c r="F12947" t="inlineStr">
        <is>
          <t>BN</t>
        </is>
      </c>
      <c r="G12947" t="inlineStr">
        <is>
          <t>No</t>
        </is>
      </c>
      <c r="H12947" t="n">
        <v>3</v>
      </c>
    </row>
    <row r="12948">
      <c r="A12948" t="inlineStr">
        <is>
          <t>2020-W5-2020-PACO-Y30423</t>
        </is>
      </c>
      <c r="B12948" t="n">
        <v>2020</v>
      </c>
      <c r="C12948" t="n">
        <v>5</v>
      </c>
      <c r="D12948" t="inlineStr">
        <is>
          <t>2020-PACO</t>
        </is>
      </c>
      <c r="E12948" t="inlineStr">
        <is>
          <t>Y30423</t>
        </is>
      </c>
      <c r="F12948" t="inlineStr">
        <is>
          <t>IR</t>
        </is>
      </c>
      <c r="G12948" t="inlineStr">
        <is>
          <t>No</t>
        </is>
      </c>
      <c r="H12948" t="n">
        <v>0</v>
      </c>
    </row>
    <row r="12949">
      <c r="A12949" t="inlineStr">
        <is>
          <t>2020-W5-2020-ABARBA-Y30123</t>
        </is>
      </c>
      <c r="B12949" t="n">
        <v>2020</v>
      </c>
      <c r="C12949" t="n">
        <v>5</v>
      </c>
      <c r="D12949" t="inlineStr">
        <is>
          <t>2020-ABARBA</t>
        </is>
      </c>
      <c r="E12949" t="inlineStr">
        <is>
          <t>Y30123</t>
        </is>
      </c>
      <c r="F12949" t="inlineStr">
        <is>
          <t>QB</t>
        </is>
      </c>
      <c r="G12949" t="inlineStr">
        <is>
          <t>Yes</t>
        </is>
      </c>
      <c r="H12949" t="n">
        <v>30.7</v>
      </c>
    </row>
    <row r="12950">
      <c r="A12950" t="inlineStr">
        <is>
          <t>2020-W5-2020-ABARBA-Y31857</t>
        </is>
      </c>
      <c r="B12950" t="n">
        <v>2020</v>
      </c>
      <c r="C12950" t="n">
        <v>5</v>
      </c>
      <c r="D12950" t="inlineStr">
        <is>
          <t>2020-ABARBA</t>
        </is>
      </c>
      <c r="E12950" t="inlineStr">
        <is>
          <t>Y31857</t>
        </is>
      </c>
      <c r="F12950" t="inlineStr">
        <is>
          <t>WR</t>
        </is>
      </c>
      <c r="G12950" t="inlineStr">
        <is>
          <t>Yes</t>
        </is>
      </c>
      <c r="H12950" t="n">
        <v>16.8</v>
      </c>
    </row>
    <row r="12951">
      <c r="A12951" t="inlineStr">
        <is>
          <t>2020-W5-2020-ABARBA-Y29785</t>
        </is>
      </c>
      <c r="B12951" t="n">
        <v>2020</v>
      </c>
      <c r="C12951" t="n">
        <v>5</v>
      </c>
      <c r="D12951" t="inlineStr">
        <is>
          <t>2020-ABARBA</t>
        </is>
      </c>
      <c r="E12951" t="inlineStr">
        <is>
          <t>Y29785</t>
        </is>
      </c>
      <c r="F12951" t="inlineStr">
        <is>
          <t>WR</t>
        </is>
      </c>
      <c r="G12951" t="inlineStr">
        <is>
          <t>Yes</t>
        </is>
      </c>
      <c r="H12951" t="n">
        <v>15.5</v>
      </c>
    </row>
    <row r="12952">
      <c r="A12952" t="inlineStr">
        <is>
          <t>2020-W5-2020-ABARBA-Y32711</t>
        </is>
      </c>
      <c r="B12952" t="n">
        <v>2020</v>
      </c>
      <c r="C12952" t="n">
        <v>5</v>
      </c>
      <c r="D12952" t="inlineStr">
        <is>
          <t>2020-ABARBA</t>
        </is>
      </c>
      <c r="E12952" t="inlineStr">
        <is>
          <t>Y32711</t>
        </is>
      </c>
      <c r="F12952" t="inlineStr">
        <is>
          <t>RB</t>
        </is>
      </c>
      <c r="G12952" t="inlineStr">
        <is>
          <t>Yes</t>
        </is>
      </c>
      <c r="H12952" t="n">
        <v>14.4</v>
      </c>
    </row>
    <row r="12953">
      <c r="A12953" t="inlineStr">
        <is>
          <t>2020-W5-2020-ABARBA-Y32066</t>
        </is>
      </c>
      <c r="B12953" t="n">
        <v>2020</v>
      </c>
      <c r="C12953" t="n">
        <v>5</v>
      </c>
      <c r="D12953" t="inlineStr">
        <is>
          <t>2020-ABARBA</t>
        </is>
      </c>
      <c r="E12953" t="inlineStr">
        <is>
          <t>Y32066</t>
        </is>
      </c>
      <c r="F12953" t="inlineStr">
        <is>
          <t>RB</t>
        </is>
      </c>
      <c r="G12953" t="inlineStr">
        <is>
          <t>Yes</t>
        </is>
      </c>
      <c r="H12953" t="n">
        <v>17.6</v>
      </c>
    </row>
    <row r="12954">
      <c r="A12954" t="inlineStr">
        <is>
          <t>2020-W5-2020-ABARBA-Y26686</t>
        </is>
      </c>
      <c r="B12954" t="n">
        <v>2020</v>
      </c>
      <c r="C12954" t="n">
        <v>5</v>
      </c>
      <c r="D12954" t="inlineStr">
        <is>
          <t>2020-ABARBA</t>
        </is>
      </c>
      <c r="E12954" t="inlineStr">
        <is>
          <t>Y26686</t>
        </is>
      </c>
      <c r="F12954" t="inlineStr">
        <is>
          <t>TE</t>
        </is>
      </c>
      <c r="G12954" t="inlineStr">
        <is>
          <t>Yes</t>
        </is>
      </c>
      <c r="H12954" t="n">
        <v>20.8</v>
      </c>
    </row>
    <row r="12955">
      <c r="A12955" t="inlineStr">
        <is>
          <t>2020-W5-2020-ABARBA-Y30182</t>
        </is>
      </c>
      <c r="B12955" t="n">
        <v>2020</v>
      </c>
      <c r="C12955" t="n">
        <v>5</v>
      </c>
      <c r="D12955" t="inlineStr">
        <is>
          <t>2020-ABARBA</t>
        </is>
      </c>
      <c r="E12955" t="inlineStr">
        <is>
          <t>Y30182</t>
        </is>
      </c>
      <c r="F12955" t="inlineStr">
        <is>
          <t>W/R/T FLEX</t>
        </is>
      </c>
      <c r="G12955" t="inlineStr">
        <is>
          <t>Yes</t>
        </is>
      </c>
      <c r="H12955" t="n">
        <v>9.1</v>
      </c>
    </row>
    <row r="12956">
      <c r="A12956" t="inlineStr">
        <is>
          <t>2020-W5-2020-ABARBA-Y25881</t>
        </is>
      </c>
      <c r="B12956" t="n">
        <v>2020</v>
      </c>
      <c r="C12956" t="n">
        <v>5</v>
      </c>
      <c r="D12956" t="inlineStr">
        <is>
          <t>2020-ABARBA</t>
        </is>
      </c>
      <c r="E12956" t="inlineStr">
        <is>
          <t>Y25881</t>
        </is>
      </c>
      <c r="F12956" t="inlineStr">
        <is>
          <t>K</t>
        </is>
      </c>
      <c r="G12956" t="inlineStr">
        <is>
          <t>Yes</t>
        </is>
      </c>
      <c r="H12956" t="n">
        <v>14</v>
      </c>
    </row>
    <row r="12957">
      <c r="A12957" t="inlineStr">
        <is>
          <t>2020-W5-2020-ABARBA-Y-DEF:la-rams</t>
        </is>
      </c>
      <c r="B12957" t="n">
        <v>2020</v>
      </c>
      <c r="C12957" t="n">
        <v>5</v>
      </c>
      <c r="D12957" t="inlineStr">
        <is>
          <t>2020-ABARBA</t>
        </is>
      </c>
      <c r="E12957" t="inlineStr">
        <is>
          <t>Y-DEF:la-rams</t>
        </is>
      </c>
      <c r="F12957" t="inlineStr">
        <is>
          <t>DST</t>
        </is>
      </c>
      <c r="G12957" t="inlineStr">
        <is>
          <t>Yes</t>
        </is>
      </c>
      <c r="H12957" t="n">
        <v>12</v>
      </c>
    </row>
    <row r="12958">
      <c r="A12958" t="inlineStr">
        <is>
          <t>2020-W5-2020-ABARBA-Y29315</t>
        </is>
      </c>
      <c r="B12958" t="n">
        <v>2020</v>
      </c>
      <c r="C12958" t="n">
        <v>5</v>
      </c>
      <c r="D12958" t="inlineStr">
        <is>
          <t>2020-ABARBA</t>
        </is>
      </c>
      <c r="E12958" t="inlineStr">
        <is>
          <t>Y29315</t>
        </is>
      </c>
      <c r="F12958" t="inlineStr">
        <is>
          <t>BN</t>
        </is>
      </c>
      <c r="G12958" t="inlineStr">
        <is>
          <t>No</t>
        </is>
      </c>
      <c r="H12958" t="n">
        <v>8.199999999999999</v>
      </c>
    </row>
    <row r="12959">
      <c r="A12959" t="inlineStr">
        <is>
          <t>2020-W5-2020-ABARBA-Y5479</t>
        </is>
      </c>
      <c r="B12959" t="n">
        <v>2020</v>
      </c>
      <c r="C12959" t="n">
        <v>5</v>
      </c>
      <c r="D12959" t="inlineStr">
        <is>
          <t>2020-ABARBA</t>
        </is>
      </c>
      <c r="E12959" t="inlineStr">
        <is>
          <t>Y5479</t>
        </is>
      </c>
      <c r="F12959" t="inlineStr">
        <is>
          <t>BN</t>
        </is>
      </c>
      <c r="G12959" t="inlineStr">
        <is>
          <t>No</t>
        </is>
      </c>
      <c r="H12959" t="n">
        <v>24.1</v>
      </c>
    </row>
    <row r="12960">
      <c r="A12960" t="inlineStr">
        <is>
          <t>2020-W5-2020-ABARBA-Y25802</t>
        </is>
      </c>
      <c r="B12960" t="n">
        <v>2020</v>
      </c>
      <c r="C12960" t="n">
        <v>5</v>
      </c>
      <c r="D12960" t="inlineStr">
        <is>
          <t>2020-ABARBA</t>
        </is>
      </c>
      <c r="E12960" t="inlineStr">
        <is>
          <t>Y25802</t>
        </is>
      </c>
      <c r="F12960" t="inlineStr">
        <is>
          <t>BN</t>
        </is>
      </c>
      <c r="G12960" t="inlineStr">
        <is>
          <t>No</t>
        </is>
      </c>
      <c r="H12960" t="n">
        <v>9.9</v>
      </c>
    </row>
    <row r="12961">
      <c r="A12961" t="inlineStr">
        <is>
          <t>2020-W5-2020-ABARBA-Y31013</t>
        </is>
      </c>
      <c r="B12961" t="n">
        <v>2020</v>
      </c>
      <c r="C12961" t="n">
        <v>5</v>
      </c>
      <c r="D12961" t="inlineStr">
        <is>
          <t>2020-ABARBA</t>
        </is>
      </c>
      <c r="E12961" t="inlineStr">
        <is>
          <t>Y31013</t>
        </is>
      </c>
      <c r="F12961" t="inlineStr">
        <is>
          <t>BN</t>
        </is>
      </c>
      <c r="G12961" t="inlineStr">
        <is>
          <t>No</t>
        </is>
      </c>
      <c r="H12961" t="n">
        <v>0</v>
      </c>
    </row>
    <row r="12962">
      <c r="A12962" t="inlineStr">
        <is>
          <t>2020-W5-2020-ABARBA-Y27548</t>
        </is>
      </c>
      <c r="B12962" t="n">
        <v>2020</v>
      </c>
      <c r="C12962" t="n">
        <v>5</v>
      </c>
      <c r="D12962" t="inlineStr">
        <is>
          <t>2020-ABARBA</t>
        </is>
      </c>
      <c r="E12962" t="inlineStr">
        <is>
          <t>Y27548</t>
        </is>
      </c>
      <c r="F12962" t="inlineStr">
        <is>
          <t>BN</t>
        </is>
      </c>
      <c r="G12962" t="inlineStr">
        <is>
          <t>No</t>
        </is>
      </c>
      <c r="H12962" t="n">
        <v>26.1</v>
      </c>
    </row>
    <row r="12963">
      <c r="A12963" t="inlineStr">
        <is>
          <t>2020-W5-2020-ABARBA-Y6762</t>
        </is>
      </c>
      <c r="B12963" t="n">
        <v>2020</v>
      </c>
      <c r="C12963" t="n">
        <v>5</v>
      </c>
      <c r="D12963" t="inlineStr">
        <is>
          <t>2020-ABARBA</t>
        </is>
      </c>
      <c r="E12963" t="inlineStr">
        <is>
          <t>Y6762</t>
        </is>
      </c>
      <c r="F12963" t="inlineStr">
        <is>
          <t>BN</t>
        </is>
      </c>
      <c r="G12963" t="inlineStr">
        <is>
          <t>No</t>
        </is>
      </c>
      <c r="H12963" t="n">
        <v>5.5</v>
      </c>
    </row>
    <row r="12964">
      <c r="A12964" t="inlineStr">
        <is>
          <t>2020-W5-2020-ABARBA-Y28990</t>
        </is>
      </c>
      <c r="B12964" t="n">
        <v>2020</v>
      </c>
      <c r="C12964" t="n">
        <v>5</v>
      </c>
      <c r="D12964" t="inlineStr">
        <is>
          <t>2020-ABARBA</t>
        </is>
      </c>
      <c r="E12964" t="inlineStr">
        <is>
          <t>Y28990</t>
        </is>
      </c>
      <c r="F12964" t="inlineStr">
        <is>
          <t>BN</t>
        </is>
      </c>
      <c r="G12964" t="inlineStr">
        <is>
          <t>No</t>
        </is>
      </c>
      <c r="H12964" t="n">
        <v>2.9</v>
      </c>
    </row>
    <row r="12965">
      <c r="A12965" t="inlineStr">
        <is>
          <t>2020-W5-2020-ABARBA-Y30121</t>
        </is>
      </c>
      <c r="B12965" t="n">
        <v>2020</v>
      </c>
      <c r="C12965" t="n">
        <v>5</v>
      </c>
      <c r="D12965" t="inlineStr">
        <is>
          <t>2020-ABARBA</t>
        </is>
      </c>
      <c r="E12965" t="inlineStr">
        <is>
          <t>Y30121</t>
        </is>
      </c>
      <c r="F12965" t="inlineStr">
        <is>
          <t>IR</t>
        </is>
      </c>
      <c r="G12965" t="inlineStr">
        <is>
          <t>No</t>
        </is>
      </c>
      <c r="H12965" t="n">
        <v>0</v>
      </c>
    </row>
    <row r="12966">
      <c r="A12966" t="inlineStr">
        <is>
          <t>2020-W5-2020-EMAN-Y30125</t>
        </is>
      </c>
      <c r="B12966" t="n">
        <v>2020</v>
      </c>
      <c r="C12966" t="n">
        <v>5</v>
      </c>
      <c r="D12966" t="inlineStr">
        <is>
          <t>2020-EMAN</t>
        </is>
      </c>
      <c r="E12966" t="inlineStr">
        <is>
          <t>Y30125</t>
        </is>
      </c>
      <c r="F12966" t="inlineStr">
        <is>
          <t>QB</t>
        </is>
      </c>
      <c r="G12966" t="inlineStr">
        <is>
          <t>Yes</t>
        </is>
      </c>
      <c r="H12966" t="n">
        <v>28.86</v>
      </c>
    </row>
    <row r="12967">
      <c r="A12967" t="inlineStr">
        <is>
          <t>2020-W5-2020-EMAN-Y31908</t>
        </is>
      </c>
      <c r="B12967" t="n">
        <v>2020</v>
      </c>
      <c r="C12967" t="n">
        <v>5</v>
      </c>
      <c r="D12967" t="inlineStr">
        <is>
          <t>2020-EMAN</t>
        </is>
      </c>
      <c r="E12967" t="inlineStr">
        <is>
          <t>Y31908</t>
        </is>
      </c>
      <c r="F12967" t="inlineStr">
        <is>
          <t>WR</t>
        </is>
      </c>
      <c r="G12967" t="inlineStr">
        <is>
          <t>Yes</t>
        </is>
      </c>
      <c r="H12967" t="n">
        <v>4.1</v>
      </c>
    </row>
    <row r="12968">
      <c r="A12968" t="inlineStr">
        <is>
          <t>2020-W5-2020-EMAN-Y32692</t>
        </is>
      </c>
      <c r="B12968" t="n">
        <v>2020</v>
      </c>
      <c r="C12968" t="n">
        <v>5</v>
      </c>
      <c r="D12968" t="inlineStr">
        <is>
          <t>2020-EMAN</t>
        </is>
      </c>
      <c r="E12968" t="inlineStr">
        <is>
          <t>Y32692</t>
        </is>
      </c>
      <c r="F12968" t="inlineStr">
        <is>
          <t>WR</t>
        </is>
      </c>
      <c r="G12968" t="inlineStr">
        <is>
          <t>Yes</t>
        </is>
      </c>
      <c r="H12968" t="n">
        <v>3.8</v>
      </c>
    </row>
    <row r="12969">
      <c r="A12969" t="inlineStr">
        <is>
          <t>2020-W5-2020-EMAN-Y31905</t>
        </is>
      </c>
      <c r="B12969" t="n">
        <v>2020</v>
      </c>
      <c r="C12969" t="n">
        <v>5</v>
      </c>
      <c r="D12969" t="inlineStr">
        <is>
          <t>2020-EMAN</t>
        </is>
      </c>
      <c r="E12969" t="inlineStr">
        <is>
          <t>Y31905</t>
        </is>
      </c>
      <c r="F12969" t="inlineStr">
        <is>
          <t>RB</t>
        </is>
      </c>
      <c r="G12969" t="inlineStr">
        <is>
          <t>Yes</t>
        </is>
      </c>
      <c r="H12969" t="n">
        <v>15.4</v>
      </c>
    </row>
    <row r="12970">
      <c r="A12970" t="inlineStr">
        <is>
          <t>2020-W5-2020-EMAN-Y31008</t>
        </is>
      </c>
      <c r="B12970" t="n">
        <v>2020</v>
      </c>
      <c r="C12970" t="n">
        <v>5</v>
      </c>
      <c r="D12970" t="inlineStr">
        <is>
          <t>2020-EMAN</t>
        </is>
      </c>
      <c r="E12970" t="inlineStr">
        <is>
          <t>Y31008</t>
        </is>
      </c>
      <c r="F12970" t="inlineStr">
        <is>
          <t>RB</t>
        </is>
      </c>
      <c r="G12970" t="inlineStr">
        <is>
          <t>Yes</t>
        </is>
      </c>
      <c r="H12970" t="n">
        <v>14</v>
      </c>
    </row>
    <row r="12971">
      <c r="A12971" t="inlineStr">
        <is>
          <t>2020-W5-2020-EMAN-Y31056</t>
        </is>
      </c>
      <c r="B12971" t="n">
        <v>2020</v>
      </c>
      <c r="C12971" t="n">
        <v>5</v>
      </c>
      <c r="D12971" t="inlineStr">
        <is>
          <t>2020-EMAN</t>
        </is>
      </c>
      <c r="E12971" t="inlineStr">
        <is>
          <t>Y31056</t>
        </is>
      </c>
      <c r="F12971" t="inlineStr">
        <is>
          <t>TE</t>
        </is>
      </c>
      <c r="G12971" t="inlineStr">
        <is>
          <t>Yes</t>
        </is>
      </c>
      <c r="H12971" t="n">
        <v>14.6</v>
      </c>
    </row>
    <row r="12972">
      <c r="A12972" t="inlineStr">
        <is>
          <t>2020-W5-2020-EMAN-Y27624</t>
        </is>
      </c>
      <c r="B12972" t="n">
        <v>2020</v>
      </c>
      <c r="C12972" t="n">
        <v>5</v>
      </c>
      <c r="D12972" t="inlineStr">
        <is>
          <t>2020-EMAN</t>
        </is>
      </c>
      <c r="E12972" t="inlineStr">
        <is>
          <t>Y27624</t>
        </is>
      </c>
      <c r="F12972" t="inlineStr">
        <is>
          <t>W/R/T FLEX</t>
        </is>
      </c>
      <c r="G12972" t="inlineStr">
        <is>
          <t>Yes</t>
        </is>
      </c>
      <c r="H12972" t="n">
        <v>1.5</v>
      </c>
    </row>
    <row r="12973">
      <c r="A12973" t="inlineStr">
        <is>
          <t>2020-W5-2020-EMAN-Y30346</t>
        </is>
      </c>
      <c r="B12973" t="n">
        <v>2020</v>
      </c>
      <c r="C12973" t="n">
        <v>5</v>
      </c>
      <c r="D12973" t="inlineStr">
        <is>
          <t>2020-EMAN</t>
        </is>
      </c>
      <c r="E12973" t="inlineStr">
        <is>
          <t>Y30346</t>
        </is>
      </c>
      <c r="F12973" t="inlineStr">
        <is>
          <t>K</t>
        </is>
      </c>
      <c r="G12973" t="inlineStr">
        <is>
          <t>Yes</t>
        </is>
      </c>
      <c r="H12973" t="n">
        <v>6</v>
      </c>
    </row>
    <row r="12974">
      <c r="A12974" t="inlineStr">
        <is>
          <t>2020-W5-2020-EMAN-Y-DEF:chicago</t>
        </is>
      </c>
      <c r="B12974" t="n">
        <v>2020</v>
      </c>
      <c r="C12974" t="n">
        <v>5</v>
      </c>
      <c r="D12974" t="inlineStr">
        <is>
          <t>2020-EMAN</t>
        </is>
      </c>
      <c r="E12974" t="inlineStr">
        <is>
          <t>Y-DEF:chicago</t>
        </is>
      </c>
      <c r="F12974" t="inlineStr">
        <is>
          <t>DST</t>
        </is>
      </c>
      <c r="G12974" t="inlineStr">
        <is>
          <t>Yes</t>
        </is>
      </c>
      <c r="H12974" t="n">
        <v>6</v>
      </c>
    </row>
    <row r="12975">
      <c r="A12975" t="inlineStr">
        <is>
          <t>2020-W5-2020-EMAN-Y30197</t>
        </is>
      </c>
      <c r="B12975" t="n">
        <v>2020</v>
      </c>
      <c r="C12975" t="n">
        <v>5</v>
      </c>
      <c r="D12975" t="inlineStr">
        <is>
          <t>2020-EMAN</t>
        </is>
      </c>
      <c r="E12975" t="inlineStr">
        <is>
          <t>Y30197</t>
        </is>
      </c>
      <c r="F12975" t="inlineStr">
        <is>
          <t>BN</t>
        </is>
      </c>
      <c r="G12975" t="inlineStr">
        <is>
          <t>No</t>
        </is>
      </c>
      <c r="H12975" t="n">
        <v>0</v>
      </c>
    </row>
    <row r="12976">
      <c r="A12976" t="inlineStr">
        <is>
          <t>2020-W5-2020-EMAN-Y29281</t>
        </is>
      </c>
      <c r="B12976" t="n">
        <v>2020</v>
      </c>
      <c r="C12976" t="n">
        <v>5</v>
      </c>
      <c r="D12976" t="inlineStr">
        <is>
          <t>2020-EMAN</t>
        </is>
      </c>
      <c r="E12976" t="inlineStr">
        <is>
          <t>Y29281</t>
        </is>
      </c>
      <c r="F12976" t="inlineStr">
        <is>
          <t>BN</t>
        </is>
      </c>
      <c r="G12976" t="inlineStr">
        <is>
          <t>No</t>
        </is>
      </c>
      <c r="H12976" t="n">
        <v>0</v>
      </c>
    </row>
    <row r="12977">
      <c r="A12977" t="inlineStr">
        <is>
          <t>2020-W5-2020-EMAN-Y31021</t>
        </is>
      </c>
      <c r="B12977" t="n">
        <v>2020</v>
      </c>
      <c r="C12977" t="n">
        <v>5</v>
      </c>
      <c r="D12977" t="inlineStr">
        <is>
          <t>2020-EMAN</t>
        </is>
      </c>
      <c r="E12977" t="inlineStr">
        <is>
          <t>Y31021</t>
        </is>
      </c>
      <c r="F12977" t="inlineStr">
        <is>
          <t>BN</t>
        </is>
      </c>
      <c r="G12977" t="inlineStr">
        <is>
          <t>No</t>
        </is>
      </c>
      <c r="H12977" t="n">
        <v>4.8</v>
      </c>
    </row>
    <row r="12978">
      <c r="A12978" t="inlineStr">
        <is>
          <t>2020-W5-2020-EMAN-Y29236</t>
        </is>
      </c>
      <c r="B12978" t="n">
        <v>2020</v>
      </c>
      <c r="C12978" t="n">
        <v>5</v>
      </c>
      <c r="D12978" t="inlineStr">
        <is>
          <t>2020-EMAN</t>
        </is>
      </c>
      <c r="E12978" t="inlineStr">
        <is>
          <t>Y29236</t>
        </is>
      </c>
      <c r="F12978" t="inlineStr">
        <is>
          <t>BN</t>
        </is>
      </c>
      <c r="G12978" t="inlineStr">
        <is>
          <t>No</t>
        </is>
      </c>
      <c r="H12978" t="n">
        <v>19.42</v>
      </c>
    </row>
    <row r="12979">
      <c r="A12979" t="inlineStr">
        <is>
          <t>2020-W5-2020-EMAN-Y24851</t>
        </is>
      </c>
      <c r="B12979" t="n">
        <v>2020</v>
      </c>
      <c r="C12979" t="n">
        <v>5</v>
      </c>
      <c r="D12979" t="inlineStr">
        <is>
          <t>2020-EMAN</t>
        </is>
      </c>
      <c r="E12979" t="inlineStr">
        <is>
          <t>Y24851</t>
        </is>
      </c>
      <c r="F12979" t="inlineStr">
        <is>
          <t>BN</t>
        </is>
      </c>
      <c r="G12979" t="inlineStr">
        <is>
          <t>No</t>
        </is>
      </c>
      <c r="H12979" t="n">
        <v>7.7</v>
      </c>
    </row>
    <row r="12980">
      <c r="A12980" t="inlineStr">
        <is>
          <t>2020-W5-2020-EMAN-Y9353</t>
        </is>
      </c>
      <c r="B12980" t="n">
        <v>2020</v>
      </c>
      <c r="C12980" t="n">
        <v>5</v>
      </c>
      <c r="D12980" t="inlineStr">
        <is>
          <t>2020-EMAN</t>
        </is>
      </c>
      <c r="E12980" t="inlineStr">
        <is>
          <t>Y9353</t>
        </is>
      </c>
      <c r="F12980" t="inlineStr">
        <is>
          <t>BN</t>
        </is>
      </c>
      <c r="G12980" t="inlineStr">
        <is>
          <t>No</t>
        </is>
      </c>
      <c r="H12980" t="n">
        <v>14.2</v>
      </c>
    </row>
    <row r="12981">
      <c r="A12981" t="inlineStr">
        <is>
          <t>2020-W5-2020-EMAN-Y8285</t>
        </is>
      </c>
      <c r="B12981" t="n">
        <v>2020</v>
      </c>
      <c r="C12981" t="n">
        <v>5</v>
      </c>
      <c r="D12981" t="inlineStr">
        <is>
          <t>2020-EMAN</t>
        </is>
      </c>
      <c r="E12981" t="inlineStr">
        <is>
          <t>Y8285</t>
        </is>
      </c>
      <c r="F12981" t="inlineStr">
        <is>
          <t>BN</t>
        </is>
      </c>
      <c r="G12981" t="inlineStr">
        <is>
          <t>No</t>
        </is>
      </c>
      <c r="H12981" t="n">
        <v>2.5</v>
      </c>
    </row>
    <row r="12982">
      <c r="A12982" t="inlineStr">
        <is>
          <t>2020-W5-2020-EMAN-Y8565</t>
        </is>
      </c>
      <c r="B12982" t="n">
        <v>2020</v>
      </c>
      <c r="C12982" t="n">
        <v>5</v>
      </c>
      <c r="D12982" t="inlineStr">
        <is>
          <t>2020-EMAN</t>
        </is>
      </c>
      <c r="E12982" t="inlineStr">
        <is>
          <t>Y8565</t>
        </is>
      </c>
      <c r="F12982" t="inlineStr">
        <is>
          <t>BN</t>
        </is>
      </c>
      <c r="G12982" t="inlineStr">
        <is>
          <t>No</t>
        </is>
      </c>
      <c r="H12982" t="n">
        <v>0</v>
      </c>
    </row>
    <row r="12983">
      <c r="A12983" t="inlineStr">
        <is>
          <t>2020-W5-2020-EMAN-Y31005</t>
        </is>
      </c>
      <c r="B12983" t="n">
        <v>2020</v>
      </c>
      <c r="C12983" t="n">
        <v>5</v>
      </c>
      <c r="D12983" t="inlineStr">
        <is>
          <t>2020-EMAN</t>
        </is>
      </c>
      <c r="E12983" t="inlineStr">
        <is>
          <t>Y31005</t>
        </is>
      </c>
      <c r="F12983" t="inlineStr">
        <is>
          <t>IR</t>
        </is>
      </c>
      <c r="G12983" t="inlineStr">
        <is>
          <t>No</t>
        </is>
      </c>
      <c r="H12983" t="n">
        <v>0</v>
      </c>
    </row>
    <row r="12984">
      <c r="A12984" t="inlineStr">
        <is>
          <t>2020-W5-2020-ALEXAODE-Y31833</t>
        </is>
      </c>
      <c r="B12984" t="n">
        <v>2020</v>
      </c>
      <c r="C12984" t="n">
        <v>5</v>
      </c>
      <c r="D12984" t="inlineStr">
        <is>
          <t>2020-ALEXAODE</t>
        </is>
      </c>
      <c r="E12984" t="inlineStr">
        <is>
          <t>Y31833</t>
        </is>
      </c>
      <c r="F12984" t="inlineStr">
        <is>
          <t>QB</t>
        </is>
      </c>
      <c r="G12984" t="inlineStr">
        <is>
          <t>Yes</t>
        </is>
      </c>
      <c r="H12984" t="n">
        <v>27.3</v>
      </c>
    </row>
    <row r="12985">
      <c r="A12985" t="inlineStr">
        <is>
          <t>2020-W5-2020-ALEXAODE-Y32040</t>
        </is>
      </c>
      <c r="B12985" t="n">
        <v>2020</v>
      </c>
      <c r="C12985" t="n">
        <v>5</v>
      </c>
      <c r="D12985" t="inlineStr">
        <is>
          <t>2020-ALEXAODE</t>
        </is>
      </c>
      <c r="E12985" t="inlineStr">
        <is>
          <t>Y32040</t>
        </is>
      </c>
      <c r="F12985" t="inlineStr">
        <is>
          <t>WR</t>
        </is>
      </c>
      <c r="G12985" t="inlineStr">
        <is>
          <t>Yes</t>
        </is>
      </c>
      <c r="H12985" t="n">
        <v>0</v>
      </c>
    </row>
    <row r="12986">
      <c r="A12986" t="inlineStr">
        <is>
          <t>2020-W5-2020-ALEXAODE-Y31051</t>
        </is>
      </c>
      <c r="B12986" t="n">
        <v>2020</v>
      </c>
      <c r="C12986" t="n">
        <v>5</v>
      </c>
      <c r="D12986" t="inlineStr">
        <is>
          <t>2020-ALEXAODE</t>
        </is>
      </c>
      <c r="E12986" t="inlineStr">
        <is>
          <t>Y31051</t>
        </is>
      </c>
      <c r="F12986" t="inlineStr">
        <is>
          <t>WR</t>
        </is>
      </c>
      <c r="G12986" t="inlineStr">
        <is>
          <t>Yes</t>
        </is>
      </c>
      <c r="H12986" t="n">
        <v>9.300000000000001</v>
      </c>
    </row>
    <row r="12987">
      <c r="A12987" t="inlineStr">
        <is>
          <t>2020-W5-2020-ALEXAODE-Y30180</t>
        </is>
      </c>
      <c r="B12987" t="n">
        <v>2020</v>
      </c>
      <c r="C12987" t="n">
        <v>5</v>
      </c>
      <c r="D12987" t="inlineStr">
        <is>
          <t>2020-ALEXAODE</t>
        </is>
      </c>
      <c r="E12987" t="inlineStr">
        <is>
          <t>Y30180</t>
        </is>
      </c>
      <c r="F12987" t="inlineStr">
        <is>
          <t>RB</t>
        </is>
      </c>
      <c r="G12987" t="inlineStr">
        <is>
          <t>Yes</t>
        </is>
      </c>
      <c r="H12987" t="n">
        <v>15.9</v>
      </c>
    </row>
    <row r="12988">
      <c r="A12988" t="inlineStr">
        <is>
          <t>2020-W5-2020-ALEXAODE-Y30199</t>
        </is>
      </c>
      <c r="B12988" t="n">
        <v>2020</v>
      </c>
      <c r="C12988" t="n">
        <v>5</v>
      </c>
      <c r="D12988" t="inlineStr">
        <is>
          <t>2020-ALEXAODE</t>
        </is>
      </c>
      <c r="E12988" t="inlineStr">
        <is>
          <t>Y30199</t>
        </is>
      </c>
      <c r="F12988" t="inlineStr">
        <is>
          <t>RB</t>
        </is>
      </c>
      <c r="G12988" t="inlineStr">
        <is>
          <t>Yes</t>
        </is>
      </c>
      <c r="H12988" t="n">
        <v>16.8</v>
      </c>
    </row>
    <row r="12989">
      <c r="A12989" t="inlineStr">
        <is>
          <t>2020-W5-2020-ALEXAODE-Y30136</t>
        </is>
      </c>
      <c r="B12989" t="n">
        <v>2020</v>
      </c>
      <c r="C12989" t="n">
        <v>5</v>
      </c>
      <c r="D12989" t="inlineStr">
        <is>
          <t>2020-ALEXAODE</t>
        </is>
      </c>
      <c r="E12989" t="inlineStr">
        <is>
          <t>Y30136</t>
        </is>
      </c>
      <c r="F12989" t="inlineStr">
        <is>
          <t>TE</t>
        </is>
      </c>
      <c r="G12989" t="inlineStr">
        <is>
          <t>Yes</t>
        </is>
      </c>
      <c r="H12989" t="n">
        <v>9</v>
      </c>
    </row>
    <row r="12990">
      <c r="A12990" t="inlineStr">
        <is>
          <t>2020-W5-2020-ALEXAODE-Y28474</t>
        </is>
      </c>
      <c r="B12990" t="n">
        <v>2020</v>
      </c>
      <c r="C12990" t="n">
        <v>5</v>
      </c>
      <c r="D12990" t="inlineStr">
        <is>
          <t>2020-ALEXAODE</t>
        </is>
      </c>
      <c r="E12990" t="inlineStr">
        <is>
          <t>Y28474</t>
        </is>
      </c>
      <c r="F12990" t="inlineStr">
        <is>
          <t>W/R/T FLEX</t>
        </is>
      </c>
      <c r="G12990" t="inlineStr">
        <is>
          <t>Yes</t>
        </is>
      </c>
      <c r="H12990" t="n">
        <v>11.3</v>
      </c>
    </row>
    <row r="12991">
      <c r="A12991" t="inlineStr">
        <is>
          <t>2020-W5-2020-ALEXAODE-Y7520</t>
        </is>
      </c>
      <c r="B12991" t="n">
        <v>2020</v>
      </c>
      <c r="C12991" t="n">
        <v>5</v>
      </c>
      <c r="D12991" t="inlineStr">
        <is>
          <t>2020-ALEXAODE</t>
        </is>
      </c>
      <c r="E12991" t="inlineStr">
        <is>
          <t>Y7520</t>
        </is>
      </c>
      <c r="F12991" t="inlineStr">
        <is>
          <t>K</t>
        </is>
      </c>
      <c r="G12991" t="inlineStr">
        <is>
          <t>Yes</t>
        </is>
      </c>
      <c r="H12991" t="n">
        <v>5</v>
      </c>
    </row>
    <row r="12992">
      <c r="A12992" t="inlineStr">
        <is>
          <t>2020-W5-2020-ALEXAODE-Y-DEF:tampa-bay</t>
        </is>
      </c>
      <c r="B12992" t="n">
        <v>2020</v>
      </c>
      <c r="C12992" t="n">
        <v>5</v>
      </c>
      <c r="D12992" t="inlineStr">
        <is>
          <t>2020-ALEXAODE</t>
        </is>
      </c>
      <c r="E12992" t="inlineStr">
        <is>
          <t>Y-DEF:tampa-bay</t>
        </is>
      </c>
      <c r="F12992" t="inlineStr">
        <is>
          <t>DST</t>
        </is>
      </c>
      <c r="G12992" t="inlineStr">
        <is>
          <t>Yes</t>
        </is>
      </c>
      <c r="H12992" t="n">
        <v>6</v>
      </c>
    </row>
    <row r="12993">
      <c r="A12993" t="inlineStr">
        <is>
          <t>2020-W5-2020-ALEXAODE-Y26658</t>
        </is>
      </c>
      <c r="B12993" t="n">
        <v>2020</v>
      </c>
      <c r="C12993" t="n">
        <v>5</v>
      </c>
      <c r="D12993" t="inlineStr">
        <is>
          <t>2020-ALEXAODE</t>
        </is>
      </c>
      <c r="E12993" t="inlineStr">
        <is>
          <t>Y26658</t>
        </is>
      </c>
      <c r="F12993" t="inlineStr">
        <is>
          <t>BN</t>
        </is>
      </c>
      <c r="G12993" t="inlineStr">
        <is>
          <t>No</t>
        </is>
      </c>
      <c r="H12993" t="n">
        <v>1.1</v>
      </c>
    </row>
    <row r="12994">
      <c r="A12994" t="inlineStr">
        <is>
          <t>2020-W5-2020-ALEXAODE-Y28403</t>
        </is>
      </c>
      <c r="B12994" t="n">
        <v>2020</v>
      </c>
      <c r="C12994" t="n">
        <v>5</v>
      </c>
      <c r="D12994" t="inlineStr">
        <is>
          <t>2020-ALEXAODE</t>
        </is>
      </c>
      <c r="E12994" t="inlineStr">
        <is>
          <t>Y28403</t>
        </is>
      </c>
      <c r="F12994" t="inlineStr">
        <is>
          <t>BN</t>
        </is>
      </c>
      <c r="G12994" t="inlineStr">
        <is>
          <t>No</t>
        </is>
      </c>
      <c r="H12994" t="n">
        <v>0</v>
      </c>
    </row>
    <row r="12995">
      <c r="A12995" t="inlineStr">
        <is>
          <t>2020-W5-2020-ALEXAODE-Y32685</t>
        </is>
      </c>
      <c r="B12995" t="n">
        <v>2020</v>
      </c>
      <c r="C12995" t="n">
        <v>5</v>
      </c>
      <c r="D12995" t="inlineStr">
        <is>
          <t>2020-ALEXAODE</t>
        </is>
      </c>
      <c r="E12995" t="inlineStr">
        <is>
          <t>Y32685</t>
        </is>
      </c>
      <c r="F12995" t="inlineStr">
        <is>
          <t>BN</t>
        </is>
      </c>
      <c r="G12995" t="inlineStr">
        <is>
          <t>No</t>
        </is>
      </c>
      <c r="H12995" t="n">
        <v>0</v>
      </c>
    </row>
    <row r="12996">
      <c r="A12996" t="inlineStr">
        <is>
          <t>2020-W5-2020-ALEXAODE-Y32736</t>
        </is>
      </c>
      <c r="B12996" t="n">
        <v>2020</v>
      </c>
      <c r="C12996" t="n">
        <v>5</v>
      </c>
      <c r="D12996" t="inlineStr">
        <is>
          <t>2020-ALEXAODE</t>
        </is>
      </c>
      <c r="E12996" t="inlineStr">
        <is>
          <t>Y32736</t>
        </is>
      </c>
      <c r="F12996" t="inlineStr">
        <is>
          <t>BN</t>
        </is>
      </c>
      <c r="G12996" t="inlineStr">
        <is>
          <t>No</t>
        </is>
      </c>
      <c r="H12996" t="n">
        <v>7.6</v>
      </c>
    </row>
    <row r="12997">
      <c r="A12997" t="inlineStr">
        <is>
          <t>2020-W5-2020-ALEXAODE-Y32695</t>
        </is>
      </c>
      <c r="B12997" t="n">
        <v>2020</v>
      </c>
      <c r="C12997" t="n">
        <v>5</v>
      </c>
      <c r="D12997" t="inlineStr">
        <is>
          <t>2020-ALEXAODE</t>
        </is>
      </c>
      <c r="E12997" t="inlineStr">
        <is>
          <t>Y32695</t>
        </is>
      </c>
      <c r="F12997" t="inlineStr">
        <is>
          <t>BN</t>
        </is>
      </c>
      <c r="G12997" t="inlineStr">
        <is>
          <t>No</t>
        </is>
      </c>
      <c r="H12997" t="n">
        <v>5.9</v>
      </c>
    </row>
    <row r="12998">
      <c r="A12998" t="inlineStr">
        <is>
          <t>2020-W5-2020-ALEXAODE-Y30777</t>
        </is>
      </c>
      <c r="B12998" t="n">
        <v>2020</v>
      </c>
      <c r="C12998" t="n">
        <v>5</v>
      </c>
      <c r="D12998" t="inlineStr">
        <is>
          <t>2020-ALEXAODE</t>
        </is>
      </c>
      <c r="E12998" t="inlineStr">
        <is>
          <t>Y30777</t>
        </is>
      </c>
      <c r="F12998" t="inlineStr">
        <is>
          <t>BN</t>
        </is>
      </c>
      <c r="G12998" t="inlineStr">
        <is>
          <t>No</t>
        </is>
      </c>
      <c r="H12998" t="n">
        <v>0</v>
      </c>
    </row>
    <row r="12999">
      <c r="A12999" t="inlineStr">
        <is>
          <t>2020-W5-2020-ALEXAODE-Y26671</t>
        </is>
      </c>
      <c r="B12999" t="n">
        <v>2020</v>
      </c>
      <c r="C12999" t="n">
        <v>5</v>
      </c>
      <c r="D12999" t="inlineStr">
        <is>
          <t>2020-ALEXAODE</t>
        </is>
      </c>
      <c r="E12999" t="inlineStr">
        <is>
          <t>Y26671</t>
        </is>
      </c>
      <c r="F12999" t="inlineStr">
        <is>
          <t>BN</t>
        </is>
      </c>
      <c r="G12999" t="inlineStr">
        <is>
          <t>No</t>
        </is>
      </c>
      <c r="H12999" t="n">
        <v>7.2</v>
      </c>
    </row>
    <row r="13000">
      <c r="A13000" t="inlineStr">
        <is>
          <t>2020-W5-2020-ALEXAODE-Y24793</t>
        </is>
      </c>
      <c r="B13000" t="n">
        <v>2020</v>
      </c>
      <c r="C13000" t="n">
        <v>5</v>
      </c>
      <c r="D13000" t="inlineStr">
        <is>
          <t>2020-ALEXAODE</t>
        </is>
      </c>
      <c r="E13000" t="inlineStr">
        <is>
          <t>Y24793</t>
        </is>
      </c>
      <c r="F13000" t="inlineStr">
        <is>
          <t>IR</t>
        </is>
      </c>
      <c r="G13000" t="inlineStr">
        <is>
          <t>No</t>
        </is>
      </c>
      <c r="H13000" t="n">
        <v>0</v>
      </c>
    </row>
    <row r="13001">
      <c r="A13001" t="inlineStr">
        <is>
          <t>2020-W5-2020-PUENTETU-Y5228</t>
        </is>
      </c>
      <c r="B13001" t="n">
        <v>2020</v>
      </c>
      <c r="C13001" t="n">
        <v>5</v>
      </c>
      <c r="D13001" t="inlineStr">
        <is>
          <t>2020-PUENTETU</t>
        </is>
      </c>
      <c r="E13001" t="inlineStr">
        <is>
          <t>Y5228</t>
        </is>
      </c>
      <c r="F13001" t="inlineStr">
        <is>
          <t>QB</t>
        </is>
      </c>
      <c r="G13001" t="inlineStr">
        <is>
          <t>Yes</t>
        </is>
      </c>
      <c r="H13001" t="n">
        <v>14.12</v>
      </c>
    </row>
    <row r="13002">
      <c r="A13002" t="inlineStr">
        <is>
          <t>2020-W5-2020-PUENTETU-Y27535</t>
        </is>
      </c>
      <c r="B13002" t="n">
        <v>2020</v>
      </c>
      <c r="C13002" t="n">
        <v>5</v>
      </c>
      <c r="D13002" t="inlineStr">
        <is>
          <t>2020-PUENTETU</t>
        </is>
      </c>
      <c r="E13002" t="inlineStr">
        <is>
          <t>Y27535</t>
        </is>
      </c>
      <c r="F13002" t="inlineStr">
        <is>
          <t>WR</t>
        </is>
      </c>
      <c r="G13002" t="inlineStr">
        <is>
          <t>Yes</t>
        </is>
      </c>
      <c r="H13002" t="n">
        <v>12.6</v>
      </c>
    </row>
    <row r="13003">
      <c r="A13003" t="inlineStr">
        <is>
          <t>2020-W5-2020-PUENTETU-Y31898</t>
        </is>
      </c>
      <c r="B13003" t="n">
        <v>2020</v>
      </c>
      <c r="C13003" t="n">
        <v>5</v>
      </c>
      <c r="D13003" t="inlineStr">
        <is>
          <t>2020-PUENTETU</t>
        </is>
      </c>
      <c r="E13003" t="inlineStr">
        <is>
          <t>Y31898</t>
        </is>
      </c>
      <c r="F13003" t="inlineStr">
        <is>
          <t>WR</t>
        </is>
      </c>
      <c r="G13003" t="inlineStr">
        <is>
          <t>Yes</t>
        </is>
      </c>
      <c r="H13003" t="n">
        <v>0.3</v>
      </c>
    </row>
    <row r="13004">
      <c r="A13004" t="inlineStr">
        <is>
          <t>2020-W5-2020-PUENTETU-Y32702</t>
        </is>
      </c>
      <c r="B13004" t="n">
        <v>2020</v>
      </c>
      <c r="C13004" t="n">
        <v>5</v>
      </c>
      <c r="D13004" t="inlineStr">
        <is>
          <t>2020-PUENTETU</t>
        </is>
      </c>
      <c r="E13004" t="inlineStr">
        <is>
          <t>Y32702</t>
        </is>
      </c>
      <c r="F13004" t="inlineStr">
        <is>
          <t>RB</t>
        </is>
      </c>
      <c r="G13004" t="inlineStr">
        <is>
          <t>Yes</t>
        </is>
      </c>
      <c r="H13004" t="n">
        <v>9.5</v>
      </c>
    </row>
    <row r="13005">
      <c r="A13005" t="inlineStr">
        <is>
          <t>2020-W5-2020-PUENTETU-Y29307</t>
        </is>
      </c>
      <c r="B13005" t="n">
        <v>2020</v>
      </c>
      <c r="C13005" t="n">
        <v>5</v>
      </c>
      <c r="D13005" t="inlineStr">
        <is>
          <t>2020-PUENTETU</t>
        </is>
      </c>
      <c r="E13005" t="inlineStr">
        <is>
          <t>Y29307</t>
        </is>
      </c>
      <c r="F13005" t="inlineStr">
        <is>
          <t>RB</t>
        </is>
      </c>
      <c r="G13005" t="inlineStr">
        <is>
          <t>Yes</t>
        </is>
      </c>
      <c r="H13005" t="n">
        <v>12.7</v>
      </c>
    </row>
    <row r="13006">
      <c r="A13006" t="inlineStr">
        <is>
          <t>2020-W5-2020-PUENTETU-Y30213</t>
        </is>
      </c>
      <c r="B13006" t="n">
        <v>2020</v>
      </c>
      <c r="C13006" t="n">
        <v>5</v>
      </c>
      <c r="D13006" t="inlineStr">
        <is>
          <t>2020-PUENTETU</t>
        </is>
      </c>
      <c r="E13006" t="inlineStr">
        <is>
          <t>Y30213</t>
        </is>
      </c>
      <c r="F13006" t="inlineStr">
        <is>
          <t>TE</t>
        </is>
      </c>
      <c r="G13006" t="inlineStr">
        <is>
          <t>Yes</t>
        </is>
      </c>
      <c r="H13006" t="n">
        <v>18.5</v>
      </c>
    </row>
    <row r="13007">
      <c r="A13007" t="inlineStr">
        <is>
          <t>2020-W5-2020-PUENTETU-Y29255</t>
        </is>
      </c>
      <c r="B13007" t="n">
        <v>2020</v>
      </c>
      <c r="C13007" t="n">
        <v>5</v>
      </c>
      <c r="D13007" t="inlineStr">
        <is>
          <t>2020-PUENTETU</t>
        </is>
      </c>
      <c r="E13007" t="inlineStr">
        <is>
          <t>Y29255</t>
        </is>
      </c>
      <c r="F13007" t="inlineStr">
        <is>
          <t>W/R/T FLEX</t>
        </is>
      </c>
      <c r="G13007" t="inlineStr">
        <is>
          <t>Yes</t>
        </is>
      </c>
      <c r="H13007" t="n">
        <v>13.8</v>
      </c>
    </row>
    <row r="13008">
      <c r="A13008" t="inlineStr">
        <is>
          <t>2020-W5-2020-PUENTETU-Y30426</t>
        </is>
      </c>
      <c r="B13008" t="n">
        <v>2020</v>
      </c>
      <c r="C13008" t="n">
        <v>5</v>
      </c>
      <c r="D13008" t="inlineStr">
        <is>
          <t>2020-PUENTETU</t>
        </is>
      </c>
      <c r="E13008" t="inlineStr">
        <is>
          <t>Y30426</t>
        </is>
      </c>
      <c r="F13008" t="inlineStr">
        <is>
          <t>K</t>
        </is>
      </c>
      <c r="G13008" t="inlineStr">
        <is>
          <t>Yes</t>
        </is>
      </c>
      <c r="H13008" t="n">
        <v>13</v>
      </c>
    </row>
    <row r="13009">
      <c r="A13009" t="inlineStr">
        <is>
          <t>2020-W5-2020-PUENTETU-Y-DEF:indianapolis</t>
        </is>
      </c>
      <c r="B13009" t="n">
        <v>2020</v>
      </c>
      <c r="C13009" t="n">
        <v>5</v>
      </c>
      <c r="D13009" t="inlineStr">
        <is>
          <t>2020-PUENTETU</t>
        </is>
      </c>
      <c r="E13009" t="inlineStr">
        <is>
          <t>Y-DEF:indianapolis</t>
        </is>
      </c>
      <c r="F13009" t="inlineStr">
        <is>
          <t>DST</t>
        </is>
      </c>
      <c r="G13009" t="inlineStr">
        <is>
          <t>Yes</t>
        </is>
      </c>
      <c r="H13009" t="n">
        <v>11</v>
      </c>
    </row>
    <row r="13010">
      <c r="A13010" t="inlineStr">
        <is>
          <t>2020-W5-2020-PUENTETU-Y31885</t>
        </is>
      </c>
      <c r="B13010" t="n">
        <v>2020</v>
      </c>
      <c r="C13010" t="n">
        <v>5</v>
      </c>
      <c r="D13010" t="inlineStr">
        <is>
          <t>2020-PUENTETU</t>
        </is>
      </c>
      <c r="E13010" t="inlineStr">
        <is>
          <t>Y31885</t>
        </is>
      </c>
      <c r="F13010" t="inlineStr">
        <is>
          <t>BN</t>
        </is>
      </c>
      <c r="G13010" t="inlineStr">
        <is>
          <t>No</t>
        </is>
      </c>
      <c r="H13010" t="n">
        <v>24.9</v>
      </c>
    </row>
    <row r="13011">
      <c r="A13011" t="inlineStr">
        <is>
          <t>2020-W5-2020-PUENTETU-Y26804</t>
        </is>
      </c>
      <c r="B13011" t="n">
        <v>2020</v>
      </c>
      <c r="C13011" t="n">
        <v>5</v>
      </c>
      <c r="D13011" t="inlineStr">
        <is>
          <t>2020-PUENTETU</t>
        </is>
      </c>
      <c r="E13011" t="inlineStr">
        <is>
          <t>Y26804</t>
        </is>
      </c>
      <c r="F13011" t="inlineStr">
        <is>
          <t>BN</t>
        </is>
      </c>
      <c r="G13011" t="inlineStr">
        <is>
          <t>No</t>
        </is>
      </c>
      <c r="H13011" t="n">
        <v>6.7</v>
      </c>
    </row>
    <row r="13012">
      <c r="A13012" t="inlineStr">
        <is>
          <t>2020-W5-2020-PUENTETU-Y31883</t>
        </is>
      </c>
      <c r="B13012" t="n">
        <v>2020</v>
      </c>
      <c r="C13012" t="n">
        <v>5</v>
      </c>
      <c r="D13012" t="inlineStr">
        <is>
          <t>2020-PUENTETU</t>
        </is>
      </c>
      <c r="E13012" t="inlineStr">
        <is>
          <t>Y31883</t>
        </is>
      </c>
      <c r="F13012" t="inlineStr">
        <is>
          <t>BN</t>
        </is>
      </c>
      <c r="G13012" t="inlineStr">
        <is>
          <t>No</t>
        </is>
      </c>
      <c r="H13012" t="n">
        <v>17.7</v>
      </c>
    </row>
    <row r="13013">
      <c r="A13013" t="inlineStr">
        <is>
          <t>2020-W5-2020-PUENTETU-Y32703</t>
        </is>
      </c>
      <c r="B13013" t="n">
        <v>2020</v>
      </c>
      <c r="C13013" t="n">
        <v>5</v>
      </c>
      <c r="D13013" t="inlineStr">
        <is>
          <t>2020-PUENTETU</t>
        </is>
      </c>
      <c r="E13013" t="inlineStr">
        <is>
          <t>Y32703</t>
        </is>
      </c>
      <c r="F13013" t="inlineStr">
        <is>
          <t>BN</t>
        </is>
      </c>
      <c r="G13013" t="inlineStr">
        <is>
          <t>No</t>
        </is>
      </c>
      <c r="H13013" t="n">
        <v>8.199999999999999</v>
      </c>
    </row>
    <row r="13014">
      <c r="A13014" t="inlineStr">
        <is>
          <t>2020-W5-2020-PUENTETU-Y30117</t>
        </is>
      </c>
      <c r="B13014" t="n">
        <v>2020</v>
      </c>
      <c r="C13014" t="n">
        <v>5</v>
      </c>
      <c r="D13014" t="inlineStr">
        <is>
          <t>2020-PUENTETU</t>
        </is>
      </c>
      <c r="E13014" t="inlineStr">
        <is>
          <t>Y30117</t>
        </is>
      </c>
      <c r="F13014" t="inlineStr">
        <is>
          <t>BN</t>
        </is>
      </c>
      <c r="G13014" t="inlineStr">
        <is>
          <t>No</t>
        </is>
      </c>
      <c r="H13014" t="n">
        <v>0</v>
      </c>
    </row>
    <row r="13015">
      <c r="A13015" t="inlineStr">
        <is>
          <t>2020-W5-2020-PUENTETU-Y31104</t>
        </is>
      </c>
      <c r="B13015" t="n">
        <v>2020</v>
      </c>
      <c r="C13015" t="n">
        <v>5</v>
      </c>
      <c r="D13015" t="inlineStr">
        <is>
          <t>2020-PUENTETU</t>
        </is>
      </c>
      <c r="E13015" t="inlineStr">
        <is>
          <t>Y31104</t>
        </is>
      </c>
      <c r="F13015" t="inlineStr">
        <is>
          <t>BN</t>
        </is>
      </c>
      <c r="G13015" t="inlineStr">
        <is>
          <t>No</t>
        </is>
      </c>
      <c r="H13015" t="n">
        <v>17.7</v>
      </c>
    </row>
    <row r="13016">
      <c r="A13016" t="inlineStr">
        <is>
          <t>2020-W5-2020-PUENTETU-Y25718</t>
        </is>
      </c>
      <c r="B13016" t="n">
        <v>2020</v>
      </c>
      <c r="C13016" t="n">
        <v>5</v>
      </c>
      <c r="D13016" t="inlineStr">
        <is>
          <t>2020-PUENTETU</t>
        </is>
      </c>
      <c r="E13016" t="inlineStr">
        <is>
          <t>Y25718</t>
        </is>
      </c>
      <c r="F13016" t="inlineStr">
        <is>
          <t>BN</t>
        </is>
      </c>
      <c r="G13016" t="inlineStr">
        <is>
          <t>No</t>
        </is>
      </c>
      <c r="H13016" t="n">
        <v>30</v>
      </c>
    </row>
    <row r="13017">
      <c r="A13017" t="inlineStr">
        <is>
          <t>2020-W5-2020-PUENTETU-Y-DEF:new-england</t>
        </is>
      </c>
      <c r="B13017" t="n">
        <v>2020</v>
      </c>
      <c r="C13017" t="n">
        <v>5</v>
      </c>
      <c r="D13017" t="inlineStr">
        <is>
          <t>2020-PUENTETU</t>
        </is>
      </c>
      <c r="E13017" t="inlineStr">
        <is>
          <t>Y-DEF:new-england</t>
        </is>
      </c>
      <c r="F13017" t="inlineStr">
        <is>
          <t>BN</t>
        </is>
      </c>
      <c r="G13017" t="inlineStr">
        <is>
          <t>No</t>
        </is>
      </c>
      <c r="H13017" t="n">
        <v>0</v>
      </c>
    </row>
    <row r="13018">
      <c r="A13018" t="inlineStr">
        <is>
          <t>2020-W5-2020-PEPSALFA-Y25785</t>
        </is>
      </c>
      <c r="B13018" t="n">
        <v>2020</v>
      </c>
      <c r="C13018" t="n">
        <v>5</v>
      </c>
      <c r="D13018" t="inlineStr">
        <is>
          <t>2020-PEPSALFA</t>
        </is>
      </c>
      <c r="E13018" t="inlineStr">
        <is>
          <t>Y25785</t>
        </is>
      </c>
      <c r="F13018" t="inlineStr">
        <is>
          <t>QB</t>
        </is>
      </c>
      <c r="G13018" t="inlineStr">
        <is>
          <t>Yes</t>
        </is>
      </c>
      <c r="H13018" t="n">
        <v>25.48</v>
      </c>
    </row>
    <row r="13019">
      <c r="A13019" t="inlineStr">
        <is>
          <t>2020-W5-2020-PEPSALFA-Y26650</t>
        </is>
      </c>
      <c r="B13019" t="n">
        <v>2020</v>
      </c>
      <c r="C13019" t="n">
        <v>5</v>
      </c>
      <c r="D13019" t="inlineStr">
        <is>
          <t>2020-PEPSALFA</t>
        </is>
      </c>
      <c r="E13019" t="inlineStr">
        <is>
          <t>Y26650</t>
        </is>
      </c>
      <c r="F13019" t="inlineStr">
        <is>
          <t>WR</t>
        </is>
      </c>
      <c r="G13019" t="inlineStr">
        <is>
          <t>Yes</t>
        </is>
      </c>
      <c r="H13019" t="n">
        <v>22.1</v>
      </c>
    </row>
    <row r="13020">
      <c r="A13020" t="inlineStr">
        <is>
          <t>2020-W5-2020-PEPSALFA-Y26699</t>
        </is>
      </c>
      <c r="B13020" t="n">
        <v>2020</v>
      </c>
      <c r="C13020" t="n">
        <v>5</v>
      </c>
      <c r="D13020" t="inlineStr">
        <is>
          <t>2020-PEPSALFA</t>
        </is>
      </c>
      <c r="E13020" t="inlineStr">
        <is>
          <t>Y26699</t>
        </is>
      </c>
      <c r="F13020" t="inlineStr">
        <is>
          <t>WR</t>
        </is>
      </c>
      <c r="G13020" t="inlineStr">
        <is>
          <t>Yes</t>
        </is>
      </c>
      <c r="H13020" t="n">
        <v>9.9</v>
      </c>
    </row>
    <row r="13021">
      <c r="A13021" t="inlineStr">
        <is>
          <t>2020-W5-2020-PEPSALFA-Y31906</t>
        </is>
      </c>
      <c r="B13021" t="n">
        <v>2020</v>
      </c>
      <c r="C13021" t="n">
        <v>5</v>
      </c>
      <c r="D13021" t="inlineStr">
        <is>
          <t>2020-PEPSALFA</t>
        </is>
      </c>
      <c r="E13021" t="inlineStr">
        <is>
          <t>Y31906</t>
        </is>
      </c>
      <c r="F13021" t="inlineStr">
        <is>
          <t>RB</t>
        </is>
      </c>
      <c r="G13021" t="inlineStr">
        <is>
          <t>Yes</t>
        </is>
      </c>
      <c r="H13021" t="n">
        <v>3.8</v>
      </c>
    </row>
    <row r="13022">
      <c r="A13022" t="inlineStr">
        <is>
          <t>2020-W5-2020-PEPSALFA-Y29279</t>
        </is>
      </c>
      <c r="B13022" t="n">
        <v>2020</v>
      </c>
      <c r="C13022" t="n">
        <v>5</v>
      </c>
      <c r="D13022" t="inlineStr">
        <is>
          <t>2020-PEPSALFA</t>
        </is>
      </c>
      <c r="E13022" t="inlineStr">
        <is>
          <t>Y29279</t>
        </is>
      </c>
      <c r="F13022" t="inlineStr">
        <is>
          <t>RB</t>
        </is>
      </c>
      <c r="G13022" t="inlineStr">
        <is>
          <t>Yes</t>
        </is>
      </c>
      <c r="H13022" t="n">
        <v>18.8</v>
      </c>
    </row>
    <row r="13023">
      <c r="A13023" t="inlineStr">
        <is>
          <t>2020-W5-2020-PEPSALFA-Y24017</t>
        </is>
      </c>
      <c r="B13023" t="n">
        <v>2020</v>
      </c>
      <c r="C13023" t="n">
        <v>5</v>
      </c>
      <c r="D13023" t="inlineStr">
        <is>
          <t>2020-PEPSALFA</t>
        </is>
      </c>
      <c r="E13023" t="inlineStr">
        <is>
          <t>Y24017</t>
        </is>
      </c>
      <c r="F13023" t="inlineStr">
        <is>
          <t>TE</t>
        </is>
      </c>
      <c r="G13023" t="inlineStr">
        <is>
          <t>Yes</t>
        </is>
      </c>
      <c r="H13023" t="n">
        <v>6.7</v>
      </c>
    </row>
    <row r="13024">
      <c r="A13024" t="inlineStr">
        <is>
          <t>2020-W5-2020-PEPSALFA-Y27540</t>
        </is>
      </c>
      <c r="B13024" t="n">
        <v>2020</v>
      </c>
      <c r="C13024" t="n">
        <v>5</v>
      </c>
      <c r="D13024" t="inlineStr">
        <is>
          <t>2020-PEPSALFA</t>
        </is>
      </c>
      <c r="E13024" t="inlineStr">
        <is>
          <t>Y27540</t>
        </is>
      </c>
      <c r="F13024" t="inlineStr">
        <is>
          <t>W/R/T FLEX</t>
        </is>
      </c>
      <c r="G13024" t="inlineStr">
        <is>
          <t>Yes</t>
        </is>
      </c>
      <c r="H13024" t="n">
        <v>8.92</v>
      </c>
    </row>
    <row r="13025">
      <c r="A13025" t="inlineStr">
        <is>
          <t>2020-W5-2020-PEPSALFA-Y32384</t>
        </is>
      </c>
      <c r="B13025" t="n">
        <v>2020</v>
      </c>
      <c r="C13025" t="n">
        <v>5</v>
      </c>
      <c r="D13025" t="inlineStr">
        <is>
          <t>2020-PEPSALFA</t>
        </is>
      </c>
      <c r="E13025" t="inlineStr">
        <is>
          <t>Y32384</t>
        </is>
      </c>
      <c r="F13025" t="inlineStr">
        <is>
          <t>K</t>
        </is>
      </c>
      <c r="G13025" t="inlineStr">
        <is>
          <t>Yes</t>
        </is>
      </c>
      <c r="H13025" t="n">
        <v>11</v>
      </c>
    </row>
    <row r="13026">
      <c r="A13026" t="inlineStr">
        <is>
          <t>2020-W5-2020-PEPSALFA-Y-DEF:arizona</t>
        </is>
      </c>
      <c r="B13026" t="n">
        <v>2020</v>
      </c>
      <c r="C13026" t="n">
        <v>5</v>
      </c>
      <c r="D13026" t="inlineStr">
        <is>
          <t>2020-PEPSALFA</t>
        </is>
      </c>
      <c r="E13026" t="inlineStr">
        <is>
          <t>Y-DEF:arizona</t>
        </is>
      </c>
      <c r="F13026" t="inlineStr">
        <is>
          <t>DST</t>
        </is>
      </c>
      <c r="G13026" t="inlineStr">
        <is>
          <t>Yes</t>
        </is>
      </c>
      <c r="H13026" t="n">
        <v>7</v>
      </c>
    </row>
    <row r="13027">
      <c r="A13027" t="inlineStr">
        <is>
          <t>2020-W5-2020-PEPSALFA-Y8261</t>
        </is>
      </c>
      <c r="B13027" t="n">
        <v>2020</v>
      </c>
      <c r="C13027" t="n">
        <v>5</v>
      </c>
      <c r="D13027" t="inlineStr">
        <is>
          <t>2020-PEPSALFA</t>
        </is>
      </c>
      <c r="E13027" t="inlineStr">
        <is>
          <t>Y8261</t>
        </is>
      </c>
      <c r="F13027" t="inlineStr">
        <is>
          <t>BN</t>
        </is>
      </c>
      <c r="G13027" t="inlineStr">
        <is>
          <t>No</t>
        </is>
      </c>
      <c r="H13027" t="n">
        <v>0</v>
      </c>
    </row>
    <row r="13028">
      <c r="A13028" t="inlineStr">
        <is>
          <t>2020-W5-2020-PEPSALFA-Y31840</t>
        </is>
      </c>
      <c r="B13028" t="n">
        <v>2020</v>
      </c>
      <c r="C13028" t="n">
        <v>5</v>
      </c>
      <c r="D13028" t="inlineStr">
        <is>
          <t>2020-PEPSALFA</t>
        </is>
      </c>
      <c r="E13028" t="inlineStr">
        <is>
          <t>Y31840</t>
        </is>
      </c>
      <c r="F13028" t="inlineStr">
        <is>
          <t>BN</t>
        </is>
      </c>
      <c r="G13028" t="inlineStr">
        <is>
          <t>No</t>
        </is>
      </c>
      <c r="H13028" t="n">
        <v>0</v>
      </c>
    </row>
    <row r="13029">
      <c r="A13029" t="inlineStr">
        <is>
          <t>2020-W5-2020-PEPSALFA-Y24815</t>
        </is>
      </c>
      <c r="B13029" t="n">
        <v>2020</v>
      </c>
      <c r="C13029" t="n">
        <v>5</v>
      </c>
      <c r="D13029" t="inlineStr">
        <is>
          <t>2020-PEPSALFA</t>
        </is>
      </c>
      <c r="E13029" t="inlineStr">
        <is>
          <t>Y24815</t>
        </is>
      </c>
      <c r="F13029" t="inlineStr">
        <is>
          <t>BN</t>
        </is>
      </c>
      <c r="G13029" t="inlineStr">
        <is>
          <t>No</t>
        </is>
      </c>
      <c r="H13029" t="n">
        <v>5.7</v>
      </c>
    </row>
    <row r="13030">
      <c r="A13030" t="inlineStr">
        <is>
          <t>2020-W5-2020-PEPSALFA-Y31379</t>
        </is>
      </c>
      <c r="B13030" t="n">
        <v>2020</v>
      </c>
      <c r="C13030" t="n">
        <v>5</v>
      </c>
      <c r="D13030" t="inlineStr">
        <is>
          <t>2020-PEPSALFA</t>
        </is>
      </c>
      <c r="E13030" t="inlineStr">
        <is>
          <t>Y31379</t>
        </is>
      </c>
      <c r="F13030" t="inlineStr">
        <is>
          <t>BN</t>
        </is>
      </c>
      <c r="G13030" t="inlineStr">
        <is>
          <t>No</t>
        </is>
      </c>
      <c r="H13030" t="n">
        <v>0</v>
      </c>
    </row>
    <row r="13031">
      <c r="A13031" t="inlineStr">
        <is>
          <t>2020-W5-2020-PEPSALFA-Y28493</t>
        </is>
      </c>
      <c r="B13031" t="n">
        <v>2020</v>
      </c>
      <c r="C13031" t="n">
        <v>5</v>
      </c>
      <c r="D13031" t="inlineStr">
        <is>
          <t>2020-PEPSALFA</t>
        </is>
      </c>
      <c r="E13031" t="inlineStr">
        <is>
          <t>Y28493</t>
        </is>
      </c>
      <c r="F13031" t="inlineStr">
        <is>
          <t>BN</t>
        </is>
      </c>
      <c r="G13031" t="inlineStr">
        <is>
          <t>No</t>
        </is>
      </c>
      <c r="H13031" t="n">
        <v>21.6</v>
      </c>
    </row>
    <row r="13032">
      <c r="A13032" t="inlineStr">
        <is>
          <t>2020-W5-2020-PEPSALFA-Y7200</t>
        </is>
      </c>
      <c r="B13032" t="n">
        <v>2020</v>
      </c>
      <c r="C13032" t="n">
        <v>5</v>
      </c>
      <c r="D13032" t="inlineStr">
        <is>
          <t>2020-PEPSALFA</t>
        </is>
      </c>
      <c r="E13032" t="inlineStr">
        <is>
          <t>Y7200</t>
        </is>
      </c>
      <c r="F13032" t="inlineStr">
        <is>
          <t>BN</t>
        </is>
      </c>
      <c r="G13032" t="inlineStr">
        <is>
          <t>No</t>
        </is>
      </c>
      <c r="H13032" t="n">
        <v>0</v>
      </c>
    </row>
    <row r="13033">
      <c r="A13033" t="inlineStr">
        <is>
          <t>2020-W5-2020-PEPSALFA-Y31017</t>
        </is>
      </c>
      <c r="B13033" t="n">
        <v>2020</v>
      </c>
      <c r="C13033" t="n">
        <v>5</v>
      </c>
      <c r="D13033" t="inlineStr">
        <is>
          <t>2020-PEPSALFA</t>
        </is>
      </c>
      <c r="E13033" t="inlineStr">
        <is>
          <t>Y31017</t>
        </is>
      </c>
      <c r="F13033" t="inlineStr">
        <is>
          <t>BN</t>
        </is>
      </c>
      <c r="G13033" t="inlineStr">
        <is>
          <t>No</t>
        </is>
      </c>
      <c r="H13033" t="n">
        <v>10.3</v>
      </c>
    </row>
    <row r="13034">
      <c r="A13034" t="inlineStr">
        <is>
          <t>2020-W5-2020-PEPSALFA-Y32447</t>
        </is>
      </c>
      <c r="B13034" t="n">
        <v>2020</v>
      </c>
      <c r="C13034" t="n">
        <v>5</v>
      </c>
      <c r="D13034" t="inlineStr">
        <is>
          <t>2020-PEPSALFA</t>
        </is>
      </c>
      <c r="E13034" t="inlineStr">
        <is>
          <t>Y32447</t>
        </is>
      </c>
      <c r="F13034" t="inlineStr">
        <is>
          <t>BN</t>
        </is>
      </c>
      <c r="G13034" t="inlineStr">
        <is>
          <t>No</t>
        </is>
      </c>
      <c r="H13034" t="n">
        <v>18.6</v>
      </c>
    </row>
    <row r="13035">
      <c r="A13035" t="inlineStr">
        <is>
          <t>2020-W5-2020-TONYCLIF-Y31002</t>
        </is>
      </c>
      <c r="B13035" t="n">
        <v>2020</v>
      </c>
      <c r="C13035" t="n">
        <v>5</v>
      </c>
      <c r="D13035" t="inlineStr">
        <is>
          <t>2020-TONYCLIF</t>
        </is>
      </c>
      <c r="E13035" t="inlineStr">
        <is>
          <t>Y31002</t>
        </is>
      </c>
      <c r="F13035" t="inlineStr">
        <is>
          <t>QB</t>
        </is>
      </c>
      <c r="G13035" t="inlineStr">
        <is>
          <t>Yes</t>
        </is>
      </c>
      <c r="H13035" t="n">
        <v>14.5</v>
      </c>
    </row>
    <row r="13036">
      <c r="A13036" t="inlineStr">
        <is>
          <t>2020-W5-2020-TONYCLIF-Y29399</t>
        </is>
      </c>
      <c r="B13036" t="n">
        <v>2020</v>
      </c>
      <c r="C13036" t="n">
        <v>5</v>
      </c>
      <c r="D13036" t="inlineStr">
        <is>
          <t>2020-TONYCLIF</t>
        </is>
      </c>
      <c r="E13036" t="inlineStr">
        <is>
          <t>Y29399</t>
        </is>
      </c>
      <c r="F13036" t="inlineStr">
        <is>
          <t>WR</t>
        </is>
      </c>
      <c r="G13036" t="inlineStr">
        <is>
          <t>Yes</t>
        </is>
      </c>
      <c r="H13036" t="n">
        <v>16.8</v>
      </c>
    </row>
    <row r="13037">
      <c r="A13037" t="inlineStr">
        <is>
          <t>2020-W5-2020-TONYCLIF-Y28457</t>
        </is>
      </c>
      <c r="B13037" t="n">
        <v>2020</v>
      </c>
      <c r="C13037" t="n">
        <v>5</v>
      </c>
      <c r="D13037" t="inlineStr">
        <is>
          <t>2020-TONYCLIF</t>
        </is>
      </c>
      <c r="E13037" t="inlineStr">
        <is>
          <t>Y28457</t>
        </is>
      </c>
      <c r="F13037" t="inlineStr">
        <is>
          <t>WR</t>
        </is>
      </c>
      <c r="G13037" t="inlineStr">
        <is>
          <t>Yes</t>
        </is>
      </c>
      <c r="H13037" t="n">
        <v>6.4</v>
      </c>
    </row>
    <row r="13038">
      <c r="A13038" t="inlineStr">
        <is>
          <t>2020-W5-2020-TONYCLIF-Y31902</t>
        </is>
      </c>
      <c r="B13038" t="n">
        <v>2020</v>
      </c>
      <c r="C13038" t="n">
        <v>5</v>
      </c>
      <c r="D13038" t="inlineStr">
        <is>
          <t>2020-TONYCLIF</t>
        </is>
      </c>
      <c r="E13038" t="inlineStr">
        <is>
          <t>Y31902</t>
        </is>
      </c>
      <c r="F13038" t="inlineStr">
        <is>
          <t>RB</t>
        </is>
      </c>
      <c r="G13038" t="inlineStr">
        <is>
          <t>Yes</t>
        </is>
      </c>
      <c r="H13038" t="n">
        <v>20.3</v>
      </c>
    </row>
    <row r="13039">
      <c r="A13039" t="inlineStr">
        <is>
          <t>2020-W5-2020-TONYCLIF-Y28398</t>
        </is>
      </c>
      <c r="B13039" t="n">
        <v>2020</v>
      </c>
      <c r="C13039" t="n">
        <v>5</v>
      </c>
      <c r="D13039" t="inlineStr">
        <is>
          <t>2020-TONYCLIF</t>
        </is>
      </c>
      <c r="E13039" t="inlineStr">
        <is>
          <t>Y28398</t>
        </is>
      </c>
      <c r="F13039" t="inlineStr">
        <is>
          <t>RB</t>
        </is>
      </c>
      <c r="G13039" t="inlineStr">
        <is>
          <t>Yes</t>
        </is>
      </c>
      <c r="H13039" t="n">
        <v>23</v>
      </c>
    </row>
    <row r="13040">
      <c r="A13040" t="inlineStr">
        <is>
          <t>2020-W5-2020-TONYCLIF-Y31107</t>
        </is>
      </c>
      <c r="B13040" t="n">
        <v>2020</v>
      </c>
      <c r="C13040" t="n">
        <v>5</v>
      </c>
      <c r="D13040" t="inlineStr">
        <is>
          <t>2020-TONYCLIF</t>
        </is>
      </c>
      <c r="E13040" t="inlineStr">
        <is>
          <t>Y31107</t>
        </is>
      </c>
      <c r="F13040" t="inlineStr">
        <is>
          <t>TE</t>
        </is>
      </c>
      <c r="G13040" t="inlineStr">
        <is>
          <t>Yes</t>
        </is>
      </c>
      <c r="H13040" t="n">
        <v>1.1</v>
      </c>
    </row>
    <row r="13041">
      <c r="A13041" t="inlineStr">
        <is>
          <t>2020-W5-2020-TONYCLIF-Y26664</t>
        </is>
      </c>
      <c r="B13041" t="n">
        <v>2020</v>
      </c>
      <c r="C13041" t="n">
        <v>5</v>
      </c>
      <c r="D13041" t="inlineStr">
        <is>
          <t>2020-TONYCLIF</t>
        </is>
      </c>
      <c r="E13041" t="inlineStr">
        <is>
          <t>Y26664</t>
        </is>
      </c>
      <c r="F13041" t="inlineStr">
        <is>
          <t>W/R/T FLEX</t>
        </is>
      </c>
      <c r="G13041" t="inlineStr">
        <is>
          <t>Yes</t>
        </is>
      </c>
      <c r="H13041" t="n">
        <v>17.1</v>
      </c>
    </row>
    <row r="13042">
      <c r="A13042" t="inlineStr">
        <is>
          <t>2020-W5-2020-TONYCLIF-Y33211</t>
        </is>
      </c>
      <c r="B13042" t="n">
        <v>2020</v>
      </c>
      <c r="C13042" t="n">
        <v>5</v>
      </c>
      <c r="D13042" t="inlineStr">
        <is>
          <t>2020-TONYCLIF</t>
        </is>
      </c>
      <c r="E13042" t="inlineStr">
        <is>
          <t>Y33211</t>
        </is>
      </c>
      <c r="F13042" t="inlineStr">
        <is>
          <t>K</t>
        </is>
      </c>
      <c r="G13042" t="inlineStr">
        <is>
          <t>Yes</t>
        </is>
      </c>
      <c r="H13042" t="n">
        <v>11</v>
      </c>
    </row>
    <row r="13043">
      <c r="A13043" t="inlineStr">
        <is>
          <t>2020-W5-2020-TONYCLIF-Y-DEF:baltimore</t>
        </is>
      </c>
      <c r="B13043" t="n">
        <v>2020</v>
      </c>
      <c r="C13043" t="n">
        <v>5</v>
      </c>
      <c r="D13043" t="inlineStr">
        <is>
          <t>2020-TONYCLIF</t>
        </is>
      </c>
      <c r="E13043" t="inlineStr">
        <is>
          <t>Y-DEF:baltimore</t>
        </is>
      </c>
      <c r="F13043" t="inlineStr">
        <is>
          <t>DST</t>
        </is>
      </c>
      <c r="G13043" t="inlineStr">
        <is>
          <t>Yes</t>
        </is>
      </c>
      <c r="H13043" t="n">
        <v>26</v>
      </c>
    </row>
    <row r="13044">
      <c r="A13044" t="inlineStr">
        <is>
          <t>2020-W5-2020-TONYCLIF-Y27538</t>
        </is>
      </c>
      <c r="B13044" t="n">
        <v>2020</v>
      </c>
      <c r="C13044" t="n">
        <v>5</v>
      </c>
      <c r="D13044" t="inlineStr">
        <is>
          <t>2020-TONYCLIF</t>
        </is>
      </c>
      <c r="E13044" t="inlineStr">
        <is>
          <t>Y27538</t>
        </is>
      </c>
      <c r="F13044" t="inlineStr">
        <is>
          <t>BN</t>
        </is>
      </c>
      <c r="G13044" t="inlineStr">
        <is>
          <t>No</t>
        </is>
      </c>
      <c r="H13044" t="n">
        <v>4.8</v>
      </c>
    </row>
    <row r="13045">
      <c r="A13045" t="inlineStr">
        <is>
          <t>2020-W5-2020-TONYCLIF-Y30295</t>
        </is>
      </c>
      <c r="B13045" t="n">
        <v>2020</v>
      </c>
      <c r="C13045" t="n">
        <v>5</v>
      </c>
      <c r="D13045" t="inlineStr">
        <is>
          <t>2020-TONYCLIF</t>
        </is>
      </c>
      <c r="E13045" t="inlineStr">
        <is>
          <t>Y30295</t>
        </is>
      </c>
      <c r="F13045" t="inlineStr">
        <is>
          <t>BN</t>
        </is>
      </c>
      <c r="G13045" t="inlineStr">
        <is>
          <t>No</t>
        </is>
      </c>
      <c r="H13045" t="n">
        <v>0</v>
      </c>
    </row>
    <row r="13046">
      <c r="A13046" t="inlineStr">
        <is>
          <t>2020-W5-2020-TONYCLIF-Y29269</t>
        </is>
      </c>
      <c r="B13046" t="n">
        <v>2020</v>
      </c>
      <c r="C13046" t="n">
        <v>5</v>
      </c>
      <c r="D13046" t="inlineStr">
        <is>
          <t>2020-TONYCLIF</t>
        </is>
      </c>
      <c r="E13046" t="inlineStr">
        <is>
          <t>Y29269</t>
        </is>
      </c>
      <c r="F13046" t="inlineStr">
        <is>
          <t>BN</t>
        </is>
      </c>
      <c r="G13046" t="inlineStr">
        <is>
          <t>No</t>
        </is>
      </c>
      <c r="H13046" t="n">
        <v>10.3</v>
      </c>
    </row>
    <row r="13047">
      <c r="A13047" t="inlineStr">
        <is>
          <t>2020-W5-2020-TONYCLIF-Y32782</t>
        </is>
      </c>
      <c r="B13047" t="n">
        <v>2020</v>
      </c>
      <c r="C13047" t="n">
        <v>5</v>
      </c>
      <c r="D13047" t="inlineStr">
        <is>
          <t>2020-TONYCLIF</t>
        </is>
      </c>
      <c r="E13047" t="inlineStr">
        <is>
          <t>Y32782</t>
        </is>
      </c>
      <c r="F13047" t="inlineStr">
        <is>
          <t>BN</t>
        </is>
      </c>
      <c r="G13047" t="inlineStr">
        <is>
          <t>No</t>
        </is>
      </c>
      <c r="H13047" t="n">
        <v>4.3</v>
      </c>
    </row>
    <row r="13048">
      <c r="A13048" t="inlineStr">
        <is>
          <t>2020-W5-2020-TONYCLIF-Y27619</t>
        </is>
      </c>
      <c r="B13048" t="n">
        <v>2020</v>
      </c>
      <c r="C13048" t="n">
        <v>5</v>
      </c>
      <c r="D13048" t="inlineStr">
        <is>
          <t>2020-TONYCLIF</t>
        </is>
      </c>
      <c r="E13048" t="inlineStr">
        <is>
          <t>Y27619</t>
        </is>
      </c>
      <c r="F13048" t="inlineStr">
        <is>
          <t>BN</t>
        </is>
      </c>
      <c r="G13048" t="inlineStr">
        <is>
          <t>No</t>
        </is>
      </c>
      <c r="H13048" t="n">
        <v>0</v>
      </c>
    </row>
    <row r="13049">
      <c r="A13049" t="inlineStr">
        <is>
          <t>2020-W5-2020-TONYCLIF-Y27658</t>
        </is>
      </c>
      <c r="B13049" t="n">
        <v>2020</v>
      </c>
      <c r="C13049" t="n">
        <v>5</v>
      </c>
      <c r="D13049" t="inlineStr">
        <is>
          <t>2020-TONYCLIF</t>
        </is>
      </c>
      <c r="E13049" t="inlineStr">
        <is>
          <t>Y27658</t>
        </is>
      </c>
      <c r="F13049" t="inlineStr">
        <is>
          <t>BN</t>
        </is>
      </c>
      <c r="G13049" t="inlineStr">
        <is>
          <t>No</t>
        </is>
      </c>
      <c r="H13049" t="n">
        <v>0</v>
      </c>
    </row>
    <row r="13050">
      <c r="A13050" t="inlineStr">
        <is>
          <t>2020-W5-2020-TONYCLIF-Y31868</t>
        </is>
      </c>
      <c r="B13050" t="n">
        <v>2020</v>
      </c>
      <c r="C13050" t="n">
        <v>5</v>
      </c>
      <c r="D13050" t="inlineStr">
        <is>
          <t>2020-TONYCLIF</t>
        </is>
      </c>
      <c r="E13050" t="inlineStr">
        <is>
          <t>Y31868</t>
        </is>
      </c>
      <c r="F13050" t="inlineStr">
        <is>
          <t>BN</t>
        </is>
      </c>
      <c r="G13050" t="inlineStr">
        <is>
          <t>No</t>
        </is>
      </c>
      <c r="H13050" t="n">
        <v>3.2</v>
      </c>
    </row>
    <row r="13051">
      <c r="A13051" t="inlineStr">
        <is>
          <t>2020-W5-2020-TONYCLIF-Y-DEF:new-orleans</t>
        </is>
      </c>
      <c r="B13051" t="n">
        <v>2020</v>
      </c>
      <c r="C13051" t="n">
        <v>5</v>
      </c>
      <c r="D13051" t="inlineStr">
        <is>
          <t>2020-TONYCLIF</t>
        </is>
      </c>
      <c r="E13051" t="inlineStr">
        <is>
          <t>Y-DEF:new-orleans</t>
        </is>
      </c>
      <c r="F13051" t="inlineStr">
        <is>
          <t>BN</t>
        </is>
      </c>
      <c r="G13051" t="inlineStr">
        <is>
          <t>No</t>
        </is>
      </c>
      <c r="H13051" t="n">
        <v>3</v>
      </c>
    </row>
    <row r="13052">
      <c r="A13052" t="inlineStr">
        <is>
          <t>2020-W5-2020-ISAROD-Y32010</t>
        </is>
      </c>
      <c r="B13052" t="n">
        <v>2020</v>
      </c>
      <c r="C13052" t="n">
        <v>5</v>
      </c>
      <c r="D13052" t="inlineStr">
        <is>
          <t>2020-ISAROD</t>
        </is>
      </c>
      <c r="E13052" t="inlineStr">
        <is>
          <t>Y32010</t>
        </is>
      </c>
      <c r="F13052" t="inlineStr">
        <is>
          <t>QB</t>
        </is>
      </c>
      <c r="G13052" t="inlineStr">
        <is>
          <t>Yes</t>
        </is>
      </c>
      <c r="H13052" t="n">
        <v>19.84</v>
      </c>
    </row>
    <row r="13053">
      <c r="A13053" t="inlineStr">
        <is>
          <t>2020-W5-2020-ISAROD-Y30994</t>
        </is>
      </c>
      <c r="B13053" t="n">
        <v>2020</v>
      </c>
      <c r="C13053" t="n">
        <v>5</v>
      </c>
      <c r="D13053" t="inlineStr">
        <is>
          <t>2020-ISAROD</t>
        </is>
      </c>
      <c r="E13053" t="inlineStr">
        <is>
          <t>Y30994</t>
        </is>
      </c>
      <c r="F13053" t="inlineStr">
        <is>
          <t>WR</t>
        </is>
      </c>
      <c r="G13053" t="inlineStr">
        <is>
          <t>Yes</t>
        </is>
      </c>
      <c r="H13053" t="n">
        <v>19.3</v>
      </c>
    </row>
    <row r="13054">
      <c r="A13054" t="inlineStr">
        <is>
          <t>2020-W5-2020-ISAROD-Y30996</t>
        </is>
      </c>
      <c r="B13054" t="n">
        <v>2020</v>
      </c>
      <c r="C13054" t="n">
        <v>5</v>
      </c>
      <c r="D13054" t="inlineStr">
        <is>
          <t>2020-ISAROD</t>
        </is>
      </c>
      <c r="E13054" t="inlineStr">
        <is>
          <t>Y30996</t>
        </is>
      </c>
      <c r="F13054" t="inlineStr">
        <is>
          <t>WR</t>
        </is>
      </c>
      <c r="G13054" t="inlineStr">
        <is>
          <t>Yes</t>
        </is>
      </c>
      <c r="H13054" t="n">
        <v>17.6</v>
      </c>
    </row>
    <row r="13055">
      <c r="A13055" t="inlineStr">
        <is>
          <t>2020-W5-2020-ISAROD-Y29238</t>
        </is>
      </c>
      <c r="B13055" t="n">
        <v>2020</v>
      </c>
      <c r="C13055" t="n">
        <v>5</v>
      </c>
      <c r="D13055" t="inlineStr">
        <is>
          <t>2020-ISAROD</t>
        </is>
      </c>
      <c r="E13055" t="inlineStr">
        <is>
          <t>Y29238</t>
        </is>
      </c>
      <c r="F13055" t="inlineStr">
        <is>
          <t>RB</t>
        </is>
      </c>
      <c r="G13055" t="inlineStr">
        <is>
          <t>Yes</t>
        </is>
      </c>
      <c r="H13055" t="n">
        <v>23</v>
      </c>
    </row>
    <row r="13056">
      <c r="A13056" t="inlineStr">
        <is>
          <t>2020-W5-2020-ISAROD-Y30218</t>
        </is>
      </c>
      <c r="B13056" t="n">
        <v>2020</v>
      </c>
      <c r="C13056" t="n">
        <v>5</v>
      </c>
      <c r="D13056" t="inlineStr">
        <is>
          <t>2020-ISAROD</t>
        </is>
      </c>
      <c r="E13056" t="inlineStr">
        <is>
          <t>Y30218</t>
        </is>
      </c>
      <c r="F13056" t="inlineStr">
        <is>
          <t>RB</t>
        </is>
      </c>
      <c r="G13056" t="inlineStr">
        <is>
          <t>Yes</t>
        </is>
      </c>
      <c r="H13056" t="n">
        <v>13.8</v>
      </c>
    </row>
    <row r="13057">
      <c r="A13057" t="inlineStr">
        <is>
          <t>2020-W5-2020-ISAROD-Y30995</t>
        </is>
      </c>
      <c r="B13057" t="n">
        <v>2020</v>
      </c>
      <c r="C13057" t="n">
        <v>5</v>
      </c>
      <c r="D13057" t="inlineStr">
        <is>
          <t>2020-ISAROD</t>
        </is>
      </c>
      <c r="E13057" t="inlineStr">
        <is>
          <t>Y30995</t>
        </is>
      </c>
      <c r="F13057" t="inlineStr">
        <is>
          <t>TE</t>
        </is>
      </c>
      <c r="G13057" t="inlineStr">
        <is>
          <t>Yes</t>
        </is>
      </c>
      <c r="H13057" t="n">
        <v>1.8</v>
      </c>
    </row>
    <row r="13058">
      <c r="A13058" t="inlineStr">
        <is>
          <t>2020-W5-2020-ISAROD-Y28534</t>
        </is>
      </c>
      <c r="B13058" t="n">
        <v>2020</v>
      </c>
      <c r="C13058" t="n">
        <v>5</v>
      </c>
      <c r="D13058" t="inlineStr">
        <is>
          <t>2020-ISAROD</t>
        </is>
      </c>
      <c r="E13058" t="inlineStr">
        <is>
          <t>Y28534</t>
        </is>
      </c>
      <c r="F13058" t="inlineStr">
        <is>
          <t>W/R/T FLEX</t>
        </is>
      </c>
      <c r="G13058" t="inlineStr">
        <is>
          <t>Yes</t>
        </is>
      </c>
      <c r="H13058" t="n">
        <v>15.6</v>
      </c>
    </row>
    <row r="13059">
      <c r="A13059" t="inlineStr">
        <is>
          <t>2020-W5-2020-ISAROD-Y29754</t>
        </is>
      </c>
      <c r="B13059" t="n">
        <v>2020</v>
      </c>
      <c r="C13059" t="n">
        <v>5</v>
      </c>
      <c r="D13059" t="inlineStr">
        <is>
          <t>2020-ISAROD</t>
        </is>
      </c>
      <c r="E13059" t="inlineStr">
        <is>
          <t>Y29754</t>
        </is>
      </c>
      <c r="F13059" t="inlineStr">
        <is>
          <t>K</t>
        </is>
      </c>
      <c r="G13059" t="inlineStr">
        <is>
          <t>Yes</t>
        </is>
      </c>
      <c r="H13059" t="n">
        <v>15</v>
      </c>
    </row>
    <row r="13060">
      <c r="A13060" t="inlineStr">
        <is>
          <t>2020-W5-2020-ISAROD-Y-DEF:san-francisco</t>
        </is>
      </c>
      <c r="B13060" t="n">
        <v>2020</v>
      </c>
      <c r="C13060" t="n">
        <v>5</v>
      </c>
      <c r="D13060" t="inlineStr">
        <is>
          <t>2020-ISAROD</t>
        </is>
      </c>
      <c r="E13060" t="inlineStr">
        <is>
          <t>Y-DEF:san-francisco</t>
        </is>
      </c>
      <c r="F13060" t="inlineStr">
        <is>
          <t>DST</t>
        </is>
      </c>
      <c r="G13060" t="inlineStr">
        <is>
          <t>Yes</t>
        </is>
      </c>
      <c r="H13060" t="n">
        <v>-2</v>
      </c>
    </row>
    <row r="13061">
      <c r="A13061" t="inlineStr">
        <is>
          <t>2020-W5-2020-ISAROD-Y29288</t>
        </is>
      </c>
      <c r="B13061" t="n">
        <v>2020</v>
      </c>
      <c r="C13061" t="n">
        <v>5</v>
      </c>
      <c r="D13061" t="inlineStr">
        <is>
          <t>2020-ISAROD</t>
        </is>
      </c>
      <c r="E13061" t="inlineStr">
        <is>
          <t>Y29288</t>
        </is>
      </c>
      <c r="F13061" t="inlineStr">
        <is>
          <t>BN</t>
        </is>
      </c>
      <c r="G13061" t="inlineStr">
        <is>
          <t>No</t>
        </is>
      </c>
      <c r="H13061" t="n">
        <v>6.2</v>
      </c>
    </row>
    <row r="13062">
      <c r="A13062" t="inlineStr">
        <is>
          <t>2020-W5-2020-ISAROD-Y28654</t>
        </is>
      </c>
      <c r="B13062" t="n">
        <v>2020</v>
      </c>
      <c r="C13062" t="n">
        <v>5</v>
      </c>
      <c r="D13062" t="inlineStr">
        <is>
          <t>2020-ISAROD</t>
        </is>
      </c>
      <c r="E13062" t="inlineStr">
        <is>
          <t>Y28654</t>
        </is>
      </c>
      <c r="F13062" t="inlineStr">
        <is>
          <t>BN</t>
        </is>
      </c>
      <c r="G13062" t="inlineStr">
        <is>
          <t>No</t>
        </is>
      </c>
      <c r="H13062" t="n">
        <v>13.4</v>
      </c>
    </row>
    <row r="13063">
      <c r="A13063" t="inlineStr">
        <is>
          <t>2020-W5-2020-ISAROD-Y9265</t>
        </is>
      </c>
      <c r="B13063" t="n">
        <v>2020</v>
      </c>
      <c r="C13063" t="n">
        <v>5</v>
      </c>
      <c r="D13063" t="inlineStr">
        <is>
          <t>2020-ISAROD</t>
        </is>
      </c>
      <c r="E13063" t="inlineStr">
        <is>
          <t>Y9265</t>
        </is>
      </c>
      <c r="F13063" t="inlineStr">
        <is>
          <t>BN</t>
        </is>
      </c>
      <c r="G13063" t="inlineStr">
        <is>
          <t>No</t>
        </is>
      </c>
      <c r="H13063" t="n">
        <v>0</v>
      </c>
    </row>
    <row r="13064">
      <c r="A13064" t="inlineStr">
        <is>
          <t>2020-W5-2020-ISAROD-Y27585</t>
        </is>
      </c>
      <c r="B13064" t="n">
        <v>2020</v>
      </c>
      <c r="C13064" t="n">
        <v>5</v>
      </c>
      <c r="D13064" t="inlineStr">
        <is>
          <t>2020-ISAROD</t>
        </is>
      </c>
      <c r="E13064" t="inlineStr">
        <is>
          <t>Y27585</t>
        </is>
      </c>
      <c r="F13064" t="inlineStr">
        <is>
          <t>BN</t>
        </is>
      </c>
      <c r="G13064" t="inlineStr">
        <is>
          <t>No</t>
        </is>
      </c>
      <c r="H13064" t="n">
        <v>0</v>
      </c>
    </row>
    <row r="13065">
      <c r="A13065" t="inlineStr">
        <is>
          <t>2020-W5-2020-ISAROD-Y25876</t>
        </is>
      </c>
      <c r="B13065" t="n">
        <v>2020</v>
      </c>
      <c r="C13065" t="n">
        <v>5</v>
      </c>
      <c r="D13065" t="inlineStr">
        <is>
          <t>2020-ISAROD</t>
        </is>
      </c>
      <c r="E13065" t="inlineStr">
        <is>
          <t>Y25876</t>
        </is>
      </c>
      <c r="F13065" t="inlineStr">
        <is>
          <t>BN</t>
        </is>
      </c>
      <c r="G13065" t="inlineStr">
        <is>
          <t>No</t>
        </is>
      </c>
      <c r="H13065" t="n">
        <v>0</v>
      </c>
    </row>
    <row r="13066">
      <c r="A13066" t="inlineStr">
        <is>
          <t>2020-W5-2020-ISAROD-Y24035</t>
        </is>
      </c>
      <c r="B13066" t="n">
        <v>2020</v>
      </c>
      <c r="C13066" t="n">
        <v>5</v>
      </c>
      <c r="D13066" t="inlineStr">
        <is>
          <t>2020-ISAROD</t>
        </is>
      </c>
      <c r="E13066" t="inlineStr">
        <is>
          <t>Y24035</t>
        </is>
      </c>
      <c r="F13066" t="inlineStr">
        <is>
          <t>BN</t>
        </is>
      </c>
      <c r="G13066" t="inlineStr">
        <is>
          <t>No</t>
        </is>
      </c>
      <c r="H13066" t="n">
        <v>6.2</v>
      </c>
    </row>
    <row r="13067">
      <c r="A13067" t="inlineStr">
        <is>
          <t>2020-W5-2020-ISAROD-Y26644</t>
        </is>
      </c>
      <c r="B13067" t="n">
        <v>2020</v>
      </c>
      <c r="C13067" t="n">
        <v>5</v>
      </c>
      <c r="D13067" t="inlineStr">
        <is>
          <t>2020-ISAROD</t>
        </is>
      </c>
      <c r="E13067" t="inlineStr">
        <is>
          <t>Y26644</t>
        </is>
      </c>
      <c r="F13067" t="inlineStr">
        <is>
          <t>BN</t>
        </is>
      </c>
      <c r="G13067" t="inlineStr">
        <is>
          <t>No</t>
        </is>
      </c>
      <c r="H13067" t="n">
        <v>3.1</v>
      </c>
    </row>
    <row r="13068">
      <c r="A13068" t="inlineStr">
        <is>
          <t>2020-W5-2020-ISAROD-Y28465</t>
        </is>
      </c>
      <c r="B13068" t="n">
        <v>2020</v>
      </c>
      <c r="C13068" t="n">
        <v>5</v>
      </c>
      <c r="D13068" t="inlineStr">
        <is>
          <t>2020-ISAROD</t>
        </is>
      </c>
      <c r="E13068" t="inlineStr">
        <is>
          <t>Y28465</t>
        </is>
      </c>
      <c r="F13068" t="inlineStr">
        <is>
          <t>BN</t>
        </is>
      </c>
      <c r="G13068" t="inlineStr">
        <is>
          <t>No</t>
        </is>
      </c>
      <c r="H13068" t="n">
        <v>2.4</v>
      </c>
    </row>
    <row r="13069">
      <c r="A13069" t="inlineStr">
        <is>
          <t>2020-W5-2020-ISAROD-Y24788</t>
        </is>
      </c>
      <c r="B13069" t="n">
        <v>2020</v>
      </c>
      <c r="C13069" t="n">
        <v>5</v>
      </c>
      <c r="D13069" t="inlineStr">
        <is>
          <t>2020-ISAROD</t>
        </is>
      </c>
      <c r="E13069" t="inlineStr">
        <is>
          <t>Y24788</t>
        </is>
      </c>
      <c r="F13069" t="inlineStr">
        <is>
          <t>IR</t>
        </is>
      </c>
      <c r="G13069" t="inlineStr">
        <is>
          <t>No</t>
        </is>
      </c>
      <c r="H13069" t="n">
        <v>0</v>
      </c>
    </row>
    <row r="13070">
      <c r="A13070" t="inlineStr">
        <is>
          <t>2020-W6-2020-JCHAPS-Y7426</t>
        </is>
      </c>
      <c r="B13070" t="n">
        <v>2020</v>
      </c>
      <c r="C13070" t="n">
        <v>6</v>
      </c>
      <c r="D13070" t="inlineStr">
        <is>
          <t>2020-JCHAPS</t>
        </is>
      </c>
      <c r="E13070" t="inlineStr">
        <is>
          <t>Y7426</t>
        </is>
      </c>
      <c r="F13070" t="inlineStr">
        <is>
          <t>QB</t>
        </is>
      </c>
      <c r="G13070" t="inlineStr">
        <is>
          <t>Yes</t>
        </is>
      </c>
      <c r="H13070" t="n">
        <v>18.04</v>
      </c>
    </row>
    <row r="13071">
      <c r="A13071" t="inlineStr">
        <is>
          <t>2020-W6-2020-JCHAPS-Y28392</t>
        </is>
      </c>
      <c r="B13071" t="n">
        <v>2020</v>
      </c>
      <c r="C13071" t="n">
        <v>6</v>
      </c>
      <c r="D13071" t="inlineStr">
        <is>
          <t>2020-JCHAPS</t>
        </is>
      </c>
      <c r="E13071" t="inlineStr">
        <is>
          <t>Y28392</t>
        </is>
      </c>
      <c r="F13071" t="inlineStr">
        <is>
          <t>WR</t>
        </is>
      </c>
      <c r="G13071" t="inlineStr">
        <is>
          <t>Yes</t>
        </is>
      </c>
      <c r="H13071" t="n">
        <v>17.4</v>
      </c>
    </row>
    <row r="13072">
      <c r="A13072" t="inlineStr">
        <is>
          <t>2020-W6-2020-JCHAPS-Y28402</t>
        </is>
      </c>
      <c r="B13072" t="n">
        <v>2020</v>
      </c>
      <c r="C13072" t="n">
        <v>6</v>
      </c>
      <c r="D13072" t="inlineStr">
        <is>
          <t>2020-JCHAPS</t>
        </is>
      </c>
      <c r="E13072" t="inlineStr">
        <is>
          <t>Y28402</t>
        </is>
      </c>
      <c r="F13072" t="inlineStr">
        <is>
          <t>WR</t>
        </is>
      </c>
      <c r="G13072" t="inlineStr">
        <is>
          <t>Yes</t>
        </is>
      </c>
      <c r="H13072" t="n">
        <v>5</v>
      </c>
    </row>
    <row r="13073">
      <c r="A13073" t="inlineStr">
        <is>
          <t>2020-W6-2020-JCHAPS-Y33138</t>
        </is>
      </c>
      <c r="B13073" t="n">
        <v>2020</v>
      </c>
      <c r="C13073" t="n">
        <v>6</v>
      </c>
      <c r="D13073" t="inlineStr">
        <is>
          <t>2020-JCHAPS</t>
        </is>
      </c>
      <c r="E13073" t="inlineStr">
        <is>
          <t>Y33138</t>
        </is>
      </c>
      <c r="F13073" t="inlineStr">
        <is>
          <t>RB</t>
        </is>
      </c>
      <c r="G13073" t="inlineStr">
        <is>
          <t>Yes</t>
        </is>
      </c>
      <c r="H13073" t="n">
        <v>13.3</v>
      </c>
    </row>
    <row r="13074">
      <c r="A13074" t="inlineStr">
        <is>
          <t>2020-W6-2020-JCHAPS-Y27631</t>
        </is>
      </c>
      <c r="B13074" t="n">
        <v>2020</v>
      </c>
      <c r="C13074" t="n">
        <v>6</v>
      </c>
      <c r="D13074" t="inlineStr">
        <is>
          <t>2020-JCHAPS</t>
        </is>
      </c>
      <c r="E13074" t="inlineStr">
        <is>
          <t>Y27631</t>
        </is>
      </c>
      <c r="F13074" t="inlineStr">
        <is>
          <t>RB</t>
        </is>
      </c>
      <c r="G13074" t="inlineStr">
        <is>
          <t>Yes</t>
        </is>
      </c>
      <c r="H13074" t="n">
        <v>6.2</v>
      </c>
    </row>
    <row r="13075">
      <c r="A13075" t="inlineStr">
        <is>
          <t>2020-W6-2020-JCHAPS-Y29344</t>
        </is>
      </c>
      <c r="B13075" t="n">
        <v>2020</v>
      </c>
      <c r="C13075" t="n">
        <v>6</v>
      </c>
      <c r="D13075" t="inlineStr">
        <is>
          <t>2020-JCHAPS</t>
        </is>
      </c>
      <c r="E13075" t="inlineStr">
        <is>
          <t>Y29344</t>
        </is>
      </c>
      <c r="F13075" t="inlineStr">
        <is>
          <t>TE</t>
        </is>
      </c>
      <c r="G13075" t="inlineStr">
        <is>
          <t>Yes</t>
        </is>
      </c>
      <c r="H13075" t="n">
        <v>7.1</v>
      </c>
    </row>
    <row r="13076">
      <c r="A13076" t="inlineStr">
        <is>
          <t>2020-W6-2020-JCHAPS-Y30209</t>
        </is>
      </c>
      <c r="B13076" t="n">
        <v>2020</v>
      </c>
      <c r="C13076" t="n">
        <v>6</v>
      </c>
      <c r="D13076" t="inlineStr">
        <is>
          <t>2020-JCHAPS</t>
        </is>
      </c>
      <c r="E13076" t="inlineStr">
        <is>
          <t>Y30209</t>
        </is>
      </c>
      <c r="F13076" t="inlineStr">
        <is>
          <t>W/R/T FLEX</t>
        </is>
      </c>
      <c r="G13076" t="inlineStr">
        <is>
          <t>Yes</t>
        </is>
      </c>
      <c r="H13076" t="n">
        <v>12.5</v>
      </c>
    </row>
    <row r="13077">
      <c r="A13077" t="inlineStr">
        <is>
          <t>2020-W6-2020-JCHAPS-Y30337</t>
        </is>
      </c>
      <c r="B13077" t="n">
        <v>2020</v>
      </c>
      <c r="C13077" t="n">
        <v>6</v>
      </c>
      <c r="D13077" t="inlineStr">
        <is>
          <t>2020-JCHAPS</t>
        </is>
      </c>
      <c r="E13077" t="inlineStr">
        <is>
          <t>Y30337</t>
        </is>
      </c>
      <c r="F13077" t="inlineStr">
        <is>
          <t>K</t>
        </is>
      </c>
      <c r="G13077" t="inlineStr">
        <is>
          <t>Yes</t>
        </is>
      </c>
      <c r="H13077" t="n">
        <v>8</v>
      </c>
    </row>
    <row r="13078">
      <c r="A13078" t="inlineStr">
        <is>
          <t>2020-W6-2020-JCHAPS-Y-DEF:pittsburgh</t>
        </is>
      </c>
      <c r="B13078" t="n">
        <v>2020</v>
      </c>
      <c r="C13078" t="n">
        <v>6</v>
      </c>
      <c r="D13078" t="inlineStr">
        <is>
          <t>2020-JCHAPS</t>
        </is>
      </c>
      <c r="E13078" t="inlineStr">
        <is>
          <t>Y-DEF:pittsburgh</t>
        </is>
      </c>
      <c r="F13078" t="inlineStr">
        <is>
          <t>DST</t>
        </is>
      </c>
      <c r="G13078" t="inlineStr">
        <is>
          <t>Yes</t>
        </is>
      </c>
      <c r="H13078" t="n">
        <v>18</v>
      </c>
    </row>
    <row r="13079">
      <c r="A13079" t="inlineStr">
        <is>
          <t>2020-W6-2020-JCHAPS-Y30154</t>
        </is>
      </c>
      <c r="B13079" t="n">
        <v>2020</v>
      </c>
      <c r="C13079" t="n">
        <v>6</v>
      </c>
      <c r="D13079" t="inlineStr">
        <is>
          <t>2020-JCHAPS</t>
        </is>
      </c>
      <c r="E13079" t="inlineStr">
        <is>
          <t>Y30154</t>
        </is>
      </c>
      <c r="F13079" t="inlineStr">
        <is>
          <t>BN</t>
        </is>
      </c>
      <c r="G13079" t="inlineStr">
        <is>
          <t>No</t>
        </is>
      </c>
      <c r="H13079" t="n">
        <v>0</v>
      </c>
    </row>
    <row r="13080">
      <c r="A13080" t="inlineStr">
        <is>
          <t>2020-W6-2020-JCHAPS-Y31856</t>
        </is>
      </c>
      <c r="B13080" t="n">
        <v>2020</v>
      </c>
      <c r="C13080" t="n">
        <v>6</v>
      </c>
      <c r="D13080" t="inlineStr">
        <is>
          <t>2020-JCHAPS</t>
        </is>
      </c>
      <c r="E13080" t="inlineStr">
        <is>
          <t>Y31856</t>
        </is>
      </c>
      <c r="F13080" t="inlineStr">
        <is>
          <t>BN</t>
        </is>
      </c>
      <c r="G13080" t="inlineStr">
        <is>
          <t>No</t>
        </is>
      </c>
      <c r="H13080" t="n">
        <v>0</v>
      </c>
    </row>
    <row r="13081">
      <c r="A13081" t="inlineStr">
        <is>
          <t>2020-W6-2020-JCHAPS-Y32705</t>
        </is>
      </c>
      <c r="B13081" t="n">
        <v>2020</v>
      </c>
      <c r="C13081" t="n">
        <v>6</v>
      </c>
      <c r="D13081" t="inlineStr">
        <is>
          <t>2020-JCHAPS</t>
        </is>
      </c>
      <c r="E13081" t="inlineStr">
        <is>
          <t>Y32705</t>
        </is>
      </c>
      <c r="F13081" t="inlineStr">
        <is>
          <t>BN</t>
        </is>
      </c>
      <c r="G13081" t="inlineStr">
        <is>
          <t>No</t>
        </is>
      </c>
      <c r="H13081" t="n">
        <v>25.8</v>
      </c>
    </row>
    <row r="13082">
      <c r="A13082" t="inlineStr">
        <is>
          <t>2020-W6-2020-JCHAPS-Y32725</t>
        </is>
      </c>
      <c r="B13082" t="n">
        <v>2020</v>
      </c>
      <c r="C13082" t="n">
        <v>6</v>
      </c>
      <c r="D13082" t="inlineStr">
        <is>
          <t>2020-JCHAPS</t>
        </is>
      </c>
      <c r="E13082" t="inlineStr">
        <is>
          <t>Y32725</t>
        </is>
      </c>
      <c r="F13082" t="inlineStr">
        <is>
          <t>BN</t>
        </is>
      </c>
      <c r="G13082" t="inlineStr">
        <is>
          <t>No</t>
        </is>
      </c>
      <c r="H13082" t="n">
        <v>3.9</v>
      </c>
    </row>
    <row r="13083">
      <c r="A13083" t="inlineStr">
        <is>
          <t>2020-W6-2020-JCHAPS-Y24791</t>
        </is>
      </c>
      <c r="B13083" t="n">
        <v>2020</v>
      </c>
      <c r="C13083" t="n">
        <v>6</v>
      </c>
      <c r="D13083" t="inlineStr">
        <is>
          <t>2020-JCHAPS</t>
        </is>
      </c>
      <c r="E13083" t="inlineStr">
        <is>
          <t>Y24791</t>
        </is>
      </c>
      <c r="F13083" t="inlineStr">
        <is>
          <t>BN</t>
        </is>
      </c>
      <c r="G13083" t="inlineStr">
        <is>
          <t>No</t>
        </is>
      </c>
      <c r="H13083" t="n">
        <v>13.6</v>
      </c>
    </row>
    <row r="13084">
      <c r="A13084" t="inlineStr">
        <is>
          <t>2020-W6-2020-JCHAPS-Y32682</t>
        </is>
      </c>
      <c r="B13084" t="n">
        <v>2020</v>
      </c>
      <c r="C13084" t="n">
        <v>6</v>
      </c>
      <c r="D13084" t="inlineStr">
        <is>
          <t>2020-JCHAPS</t>
        </is>
      </c>
      <c r="E13084" t="inlineStr">
        <is>
          <t>Y32682</t>
        </is>
      </c>
      <c r="F13084" t="inlineStr">
        <is>
          <t>BN</t>
        </is>
      </c>
      <c r="G13084" t="inlineStr">
        <is>
          <t>No</t>
        </is>
      </c>
      <c r="H13084" t="n">
        <v>0</v>
      </c>
    </row>
    <row r="13085">
      <c r="A13085" t="inlineStr">
        <is>
          <t>2020-W6-2020-JCHAPS-Y30120</t>
        </is>
      </c>
      <c r="B13085" t="n">
        <v>2020</v>
      </c>
      <c r="C13085" t="n">
        <v>6</v>
      </c>
      <c r="D13085" t="inlineStr">
        <is>
          <t>2020-JCHAPS</t>
        </is>
      </c>
      <c r="E13085" t="inlineStr">
        <is>
          <t>Y30120</t>
        </is>
      </c>
      <c r="F13085" t="inlineStr">
        <is>
          <t>BN</t>
        </is>
      </c>
      <c r="G13085" t="inlineStr">
        <is>
          <t>No</t>
        </is>
      </c>
      <c r="H13085" t="n">
        <v>0</v>
      </c>
    </row>
    <row r="13086">
      <c r="A13086" t="inlineStr">
        <is>
          <t>2020-W6-2020-JCHAPS-Y29369</t>
        </is>
      </c>
      <c r="B13086" t="n">
        <v>2020</v>
      </c>
      <c r="C13086" t="n">
        <v>6</v>
      </c>
      <c r="D13086" t="inlineStr">
        <is>
          <t>2020-JCHAPS</t>
        </is>
      </c>
      <c r="E13086" t="inlineStr">
        <is>
          <t>Y29369</t>
        </is>
      </c>
      <c r="F13086" t="inlineStr">
        <is>
          <t>IR</t>
        </is>
      </c>
      <c r="G13086" t="inlineStr">
        <is>
          <t>No</t>
        </is>
      </c>
      <c r="H13086" t="n">
        <v>0</v>
      </c>
    </row>
    <row r="13087">
      <c r="A13087" t="inlineStr">
        <is>
          <t>2020-W6-2020-PACO-Y6770</t>
        </is>
      </c>
      <c r="B13087" t="n">
        <v>2020</v>
      </c>
      <c r="C13087" t="n">
        <v>6</v>
      </c>
      <c r="D13087" t="inlineStr">
        <is>
          <t>2020-PACO</t>
        </is>
      </c>
      <c r="E13087" t="inlineStr">
        <is>
          <t>Y6770</t>
        </is>
      </c>
      <c r="F13087" t="inlineStr">
        <is>
          <t>QB</t>
        </is>
      </c>
      <c r="G13087" t="inlineStr">
        <is>
          <t>Yes</t>
        </is>
      </c>
      <c r="H13087" t="n">
        <v>10.98</v>
      </c>
    </row>
    <row r="13088">
      <c r="A13088" t="inlineStr">
        <is>
          <t>2020-W6-2020-PACO-Y27277</t>
        </is>
      </c>
      <c r="B13088" t="n">
        <v>2020</v>
      </c>
      <c r="C13088" t="n">
        <v>6</v>
      </c>
      <c r="D13088" t="inlineStr">
        <is>
          <t>2020-PACO</t>
        </is>
      </c>
      <c r="E13088" t="inlineStr">
        <is>
          <t>Y27277</t>
        </is>
      </c>
      <c r="F13088" t="inlineStr">
        <is>
          <t>WR</t>
        </is>
      </c>
      <c r="G13088" t="inlineStr">
        <is>
          <t>Yes</t>
        </is>
      </c>
      <c r="H13088" t="n">
        <v>12.6</v>
      </c>
    </row>
    <row r="13089">
      <c r="A13089" t="inlineStr">
        <is>
          <t>2020-W6-2020-PACO-Y32687</t>
        </is>
      </c>
      <c r="B13089" t="n">
        <v>2020</v>
      </c>
      <c r="C13089" t="n">
        <v>6</v>
      </c>
      <c r="D13089" t="inlineStr">
        <is>
          <t>2020-PACO</t>
        </is>
      </c>
      <c r="E13089" t="inlineStr">
        <is>
          <t>Y32687</t>
        </is>
      </c>
      <c r="F13089" t="inlineStr">
        <is>
          <t>WR</t>
        </is>
      </c>
      <c r="G13089" t="inlineStr">
        <is>
          <t>Yes</t>
        </is>
      </c>
      <c r="H13089" t="n">
        <v>9.9</v>
      </c>
    </row>
    <row r="13090">
      <c r="A13090" t="inlineStr">
        <is>
          <t>2020-W6-2020-PACO-Y28514</t>
        </is>
      </c>
      <c r="B13090" t="n">
        <v>2020</v>
      </c>
      <c r="C13090" t="n">
        <v>6</v>
      </c>
      <c r="D13090" t="inlineStr">
        <is>
          <t>2020-PACO</t>
        </is>
      </c>
      <c r="E13090" t="inlineStr">
        <is>
          <t>Y28514</t>
        </is>
      </c>
      <c r="F13090" t="inlineStr">
        <is>
          <t>RB</t>
        </is>
      </c>
      <c r="G13090" t="inlineStr">
        <is>
          <t>Yes</t>
        </is>
      </c>
      <c r="H13090" t="n">
        <v>10.5</v>
      </c>
    </row>
    <row r="13091">
      <c r="A13091" t="inlineStr">
        <is>
          <t>2020-W6-2020-PACO-Y30247</t>
        </is>
      </c>
      <c r="B13091" t="n">
        <v>2020</v>
      </c>
      <c r="C13091" t="n">
        <v>6</v>
      </c>
      <c r="D13091" t="inlineStr">
        <is>
          <t>2020-PACO</t>
        </is>
      </c>
      <c r="E13091" t="inlineStr">
        <is>
          <t>Y30247</t>
        </is>
      </c>
      <c r="F13091" t="inlineStr">
        <is>
          <t>RB</t>
        </is>
      </c>
      <c r="G13091" t="inlineStr">
        <is>
          <t>Yes</t>
        </is>
      </c>
      <c r="H13091" t="n">
        <v>3.4</v>
      </c>
    </row>
    <row r="13092">
      <c r="A13092" t="inlineStr">
        <is>
          <t>2020-W6-2020-PACO-Y30259</t>
        </is>
      </c>
      <c r="B13092" t="n">
        <v>2020</v>
      </c>
      <c r="C13092" t="n">
        <v>6</v>
      </c>
      <c r="D13092" t="inlineStr">
        <is>
          <t>2020-PACO</t>
        </is>
      </c>
      <c r="E13092" t="inlineStr">
        <is>
          <t>Y30259</t>
        </is>
      </c>
      <c r="F13092" t="inlineStr">
        <is>
          <t>TE</t>
        </is>
      </c>
      <c r="G13092" t="inlineStr">
        <is>
          <t>Yes</t>
        </is>
      </c>
      <c r="H13092" t="n">
        <v>22.4</v>
      </c>
    </row>
    <row r="13093">
      <c r="A13093" t="inlineStr">
        <is>
          <t>2020-W6-2020-PACO-Y31031</t>
        </is>
      </c>
      <c r="B13093" t="n">
        <v>2020</v>
      </c>
      <c r="C13093" t="n">
        <v>6</v>
      </c>
      <c r="D13093" t="inlineStr">
        <is>
          <t>2020-PACO</t>
        </is>
      </c>
      <c r="E13093" t="inlineStr">
        <is>
          <t>Y31031</t>
        </is>
      </c>
      <c r="F13093" t="inlineStr">
        <is>
          <t>W/R/T FLEX</t>
        </is>
      </c>
      <c r="G13093" t="inlineStr">
        <is>
          <t>Yes</t>
        </is>
      </c>
      <c r="H13093" t="n">
        <v>8</v>
      </c>
    </row>
    <row r="13094">
      <c r="A13094" t="inlineStr">
        <is>
          <t>2020-W6-2020-PACO-Y26534</t>
        </is>
      </c>
      <c r="B13094" t="n">
        <v>2020</v>
      </c>
      <c r="C13094" t="n">
        <v>6</v>
      </c>
      <c r="D13094" t="inlineStr">
        <is>
          <t>2020-PACO</t>
        </is>
      </c>
      <c r="E13094" t="inlineStr">
        <is>
          <t>Y26534</t>
        </is>
      </c>
      <c r="F13094" t="inlineStr">
        <is>
          <t>K</t>
        </is>
      </c>
      <c r="G13094" t="inlineStr">
        <is>
          <t>Yes</t>
        </is>
      </c>
      <c r="H13094" t="n">
        <v>16</v>
      </c>
    </row>
    <row r="13095">
      <c r="A13095" t="inlineStr">
        <is>
          <t>2020-W6-2020-PACO-Y-DEF:miami</t>
        </is>
      </c>
      <c r="B13095" t="n">
        <v>2020</v>
      </c>
      <c r="C13095" t="n">
        <v>6</v>
      </c>
      <c r="D13095" t="inlineStr">
        <is>
          <t>2020-PACO</t>
        </is>
      </c>
      <c r="E13095" t="inlineStr">
        <is>
          <t>Y-DEF:miami</t>
        </is>
      </c>
      <c r="F13095" t="inlineStr">
        <is>
          <t>DST</t>
        </is>
      </c>
      <c r="G13095" t="inlineStr">
        <is>
          <t>Yes</t>
        </is>
      </c>
      <c r="H13095" t="n">
        <v>15</v>
      </c>
    </row>
    <row r="13096">
      <c r="A13096" t="inlineStr">
        <is>
          <t>2020-W6-2020-PACO-Y31012</t>
        </is>
      </c>
      <c r="B13096" t="n">
        <v>2020</v>
      </c>
      <c r="C13096" t="n">
        <v>6</v>
      </c>
      <c r="D13096" t="inlineStr">
        <is>
          <t>2020-PACO</t>
        </is>
      </c>
      <c r="E13096" t="inlineStr">
        <is>
          <t>Y31012</t>
        </is>
      </c>
      <c r="F13096" t="inlineStr">
        <is>
          <t>BN</t>
        </is>
      </c>
      <c r="G13096" t="inlineStr">
        <is>
          <t>No</t>
        </is>
      </c>
      <c r="H13096" t="n">
        <v>0</v>
      </c>
    </row>
    <row r="13097">
      <c r="A13097" t="inlineStr">
        <is>
          <t>2020-W6-2020-PACO-Y32608</t>
        </is>
      </c>
      <c r="B13097" t="n">
        <v>2020</v>
      </c>
      <c r="C13097" t="n">
        <v>6</v>
      </c>
      <c r="D13097" t="inlineStr">
        <is>
          <t>2020-PACO</t>
        </is>
      </c>
      <c r="E13097" t="inlineStr">
        <is>
          <t>Y32608</t>
        </is>
      </c>
      <c r="F13097" t="inlineStr">
        <is>
          <t>BN</t>
        </is>
      </c>
      <c r="G13097" t="inlineStr">
        <is>
          <t>No</t>
        </is>
      </c>
      <c r="H13097" t="n">
        <v>0.1</v>
      </c>
    </row>
    <row r="13098">
      <c r="A13098" t="inlineStr">
        <is>
          <t>2020-W6-2020-PACO-Y30269</t>
        </is>
      </c>
      <c r="B13098" t="n">
        <v>2020</v>
      </c>
      <c r="C13098" t="n">
        <v>6</v>
      </c>
      <c r="D13098" t="inlineStr">
        <is>
          <t>2020-PACO</t>
        </is>
      </c>
      <c r="E13098" t="inlineStr">
        <is>
          <t>Y30269</t>
        </is>
      </c>
      <c r="F13098" t="inlineStr">
        <is>
          <t>BN</t>
        </is>
      </c>
      <c r="G13098" t="inlineStr">
        <is>
          <t>No</t>
        </is>
      </c>
      <c r="H13098" t="n">
        <v>2.4</v>
      </c>
    </row>
    <row r="13099">
      <c r="A13099" t="inlineStr">
        <is>
          <t>2020-W6-2020-PACO-Y32676</t>
        </is>
      </c>
      <c r="B13099" t="n">
        <v>2020</v>
      </c>
      <c r="C13099" t="n">
        <v>6</v>
      </c>
      <c r="D13099" t="inlineStr">
        <is>
          <t>2020-PACO</t>
        </is>
      </c>
      <c r="E13099" t="inlineStr">
        <is>
          <t>Y32676</t>
        </is>
      </c>
      <c r="F13099" t="inlineStr">
        <is>
          <t>BN</t>
        </is>
      </c>
      <c r="G13099" t="inlineStr">
        <is>
          <t>No</t>
        </is>
      </c>
      <c r="H13099" t="n">
        <v>0</v>
      </c>
    </row>
    <row r="13100">
      <c r="A13100" t="inlineStr">
        <is>
          <t>2020-W6-2020-PACO-Y31896</t>
        </is>
      </c>
      <c r="B13100" t="n">
        <v>2020</v>
      </c>
      <c r="C13100" t="n">
        <v>6</v>
      </c>
      <c r="D13100" t="inlineStr">
        <is>
          <t>2020-PACO</t>
        </is>
      </c>
      <c r="E13100" t="inlineStr">
        <is>
          <t>Y31896</t>
        </is>
      </c>
      <c r="F13100" t="inlineStr">
        <is>
          <t>BN</t>
        </is>
      </c>
      <c r="G13100" t="inlineStr">
        <is>
          <t>No</t>
        </is>
      </c>
      <c r="H13100" t="n">
        <v>0</v>
      </c>
    </row>
    <row r="13101">
      <c r="A13101" t="inlineStr">
        <is>
          <t>2020-W6-2020-PACO-Y32756</t>
        </is>
      </c>
      <c r="B13101" t="n">
        <v>2020</v>
      </c>
      <c r="C13101" t="n">
        <v>6</v>
      </c>
      <c r="D13101" t="inlineStr">
        <is>
          <t>2020-PACO</t>
        </is>
      </c>
      <c r="E13101" t="inlineStr">
        <is>
          <t>Y32756</t>
        </is>
      </c>
      <c r="F13101" t="inlineStr">
        <is>
          <t>BN</t>
        </is>
      </c>
      <c r="G13101" t="inlineStr">
        <is>
          <t>No</t>
        </is>
      </c>
      <c r="H13101" t="n">
        <v>1</v>
      </c>
    </row>
    <row r="13102">
      <c r="A13102" t="inlineStr">
        <is>
          <t>2020-W6-2020-PACO-Y31221</t>
        </is>
      </c>
      <c r="B13102" t="n">
        <v>2020</v>
      </c>
      <c r="C13102" t="n">
        <v>6</v>
      </c>
      <c r="D13102" t="inlineStr">
        <is>
          <t>2020-PACO</t>
        </is>
      </c>
      <c r="E13102" t="inlineStr">
        <is>
          <t>Y31221</t>
        </is>
      </c>
      <c r="F13102" t="inlineStr">
        <is>
          <t>BN</t>
        </is>
      </c>
      <c r="G13102" t="inlineStr">
        <is>
          <t>No</t>
        </is>
      </c>
      <c r="H13102" t="n">
        <v>0</v>
      </c>
    </row>
    <row r="13103">
      <c r="A13103" t="inlineStr">
        <is>
          <t>2020-W6-2020-PACO-Y-DEF:la-chargers</t>
        </is>
      </c>
      <c r="B13103" t="n">
        <v>2020</v>
      </c>
      <c r="C13103" t="n">
        <v>6</v>
      </c>
      <c r="D13103" t="inlineStr">
        <is>
          <t>2020-PACO</t>
        </is>
      </c>
      <c r="E13103" t="inlineStr">
        <is>
          <t>Y-DEF:la-chargers</t>
        </is>
      </c>
      <c r="F13103" t="inlineStr">
        <is>
          <t>BN</t>
        </is>
      </c>
      <c r="G13103" t="inlineStr">
        <is>
          <t>No</t>
        </is>
      </c>
      <c r="H13103" t="n">
        <v>0</v>
      </c>
    </row>
    <row r="13104">
      <c r="A13104" t="inlineStr">
        <is>
          <t>2020-W6-2020-PACO-Y30423</t>
        </is>
      </c>
      <c r="B13104" t="n">
        <v>2020</v>
      </c>
      <c r="C13104" t="n">
        <v>6</v>
      </c>
      <c r="D13104" t="inlineStr">
        <is>
          <t>2020-PACO</t>
        </is>
      </c>
      <c r="E13104" t="inlineStr">
        <is>
          <t>Y30423</t>
        </is>
      </c>
      <c r="F13104" t="inlineStr">
        <is>
          <t>IR</t>
        </is>
      </c>
      <c r="G13104" t="inlineStr">
        <is>
          <t>No</t>
        </is>
      </c>
      <c r="H13104" t="n">
        <v>0</v>
      </c>
    </row>
    <row r="13105">
      <c r="A13105" t="inlineStr">
        <is>
          <t>2020-W6-2020-EMAN-Y30125</t>
        </is>
      </c>
      <c r="B13105" t="n">
        <v>2020</v>
      </c>
      <c r="C13105" t="n">
        <v>6</v>
      </c>
      <c r="D13105" t="inlineStr">
        <is>
          <t>2020-EMAN</t>
        </is>
      </c>
      <c r="E13105" t="inlineStr">
        <is>
          <t>Y30125</t>
        </is>
      </c>
      <c r="F13105" t="inlineStr">
        <is>
          <t>QB</t>
        </is>
      </c>
      <c r="G13105" t="inlineStr">
        <is>
          <t>Yes</t>
        </is>
      </c>
      <c r="H13105" t="n">
        <v>34</v>
      </c>
    </row>
    <row r="13106">
      <c r="A13106" t="inlineStr">
        <is>
          <t>2020-W6-2020-EMAN-Y31908</t>
        </is>
      </c>
      <c r="B13106" t="n">
        <v>2020</v>
      </c>
      <c r="C13106" t="n">
        <v>6</v>
      </c>
      <c r="D13106" t="inlineStr">
        <is>
          <t>2020-EMAN</t>
        </is>
      </c>
      <c r="E13106" t="inlineStr">
        <is>
          <t>Y31908</t>
        </is>
      </c>
      <c r="F13106" t="inlineStr">
        <is>
          <t>WR</t>
        </is>
      </c>
      <c r="G13106" t="inlineStr">
        <is>
          <t>Yes</t>
        </is>
      </c>
      <c r="H13106" t="n">
        <v>10.9</v>
      </c>
    </row>
    <row r="13107">
      <c r="A13107" t="inlineStr">
        <is>
          <t>2020-W6-2020-EMAN-Y32692</t>
        </is>
      </c>
      <c r="B13107" t="n">
        <v>2020</v>
      </c>
      <c r="C13107" t="n">
        <v>6</v>
      </c>
      <c r="D13107" t="inlineStr">
        <is>
          <t>2020-EMAN</t>
        </is>
      </c>
      <c r="E13107" t="inlineStr">
        <is>
          <t>Y32692</t>
        </is>
      </c>
      <c r="F13107" t="inlineStr">
        <is>
          <t>WR</t>
        </is>
      </c>
      <c r="G13107" t="inlineStr">
        <is>
          <t>Yes</t>
        </is>
      </c>
      <c r="H13107" t="n">
        <v>37.1</v>
      </c>
    </row>
    <row r="13108">
      <c r="A13108" t="inlineStr">
        <is>
          <t>2020-W6-2020-EMAN-Y31905</t>
        </is>
      </c>
      <c r="B13108" t="n">
        <v>2020</v>
      </c>
      <c r="C13108" t="n">
        <v>6</v>
      </c>
      <c r="D13108" t="inlineStr">
        <is>
          <t>2020-EMAN</t>
        </is>
      </c>
      <c r="E13108" t="inlineStr">
        <is>
          <t>Y31905</t>
        </is>
      </c>
      <c r="F13108" t="inlineStr">
        <is>
          <t>RB</t>
        </is>
      </c>
      <c r="G13108" t="inlineStr">
        <is>
          <t>Yes</t>
        </is>
      </c>
      <c r="H13108" t="n">
        <v>11.7</v>
      </c>
    </row>
    <row r="13109">
      <c r="A13109" t="inlineStr">
        <is>
          <t>2020-W6-2020-EMAN-Y31008</t>
        </is>
      </c>
      <c r="B13109" t="n">
        <v>2020</v>
      </c>
      <c r="C13109" t="n">
        <v>6</v>
      </c>
      <c r="D13109" t="inlineStr">
        <is>
          <t>2020-EMAN</t>
        </is>
      </c>
      <c r="E13109" t="inlineStr">
        <is>
          <t>Y31008</t>
        </is>
      </c>
      <c r="F13109" t="inlineStr">
        <is>
          <t>RB</t>
        </is>
      </c>
      <c r="G13109" t="inlineStr">
        <is>
          <t>Yes</t>
        </is>
      </c>
      <c r="H13109" t="n">
        <v>25.1</v>
      </c>
    </row>
    <row r="13110">
      <c r="A13110" t="inlineStr">
        <is>
          <t>2020-W6-2020-EMAN-Y31056</t>
        </is>
      </c>
      <c r="B13110" t="n">
        <v>2020</v>
      </c>
      <c r="C13110" t="n">
        <v>6</v>
      </c>
      <c r="D13110" t="inlineStr">
        <is>
          <t>2020-EMAN</t>
        </is>
      </c>
      <c r="E13110" t="inlineStr">
        <is>
          <t>Y31056</t>
        </is>
      </c>
      <c r="F13110" t="inlineStr">
        <is>
          <t>TE</t>
        </is>
      </c>
      <c r="G13110" t="inlineStr">
        <is>
          <t>Yes</t>
        </is>
      </c>
      <c r="H13110" t="n">
        <v>3.1</v>
      </c>
    </row>
    <row r="13111">
      <c r="A13111" t="inlineStr">
        <is>
          <t>2020-W6-2020-EMAN-Y30197</t>
        </is>
      </c>
      <c r="B13111" t="n">
        <v>2020</v>
      </c>
      <c r="C13111" t="n">
        <v>6</v>
      </c>
      <c r="D13111" t="inlineStr">
        <is>
          <t>2020-EMAN</t>
        </is>
      </c>
      <c r="E13111" t="inlineStr">
        <is>
          <t>Y30197</t>
        </is>
      </c>
      <c r="F13111" t="inlineStr">
        <is>
          <t>W/R/T FLEX</t>
        </is>
      </c>
      <c r="G13111" t="inlineStr">
        <is>
          <t>Yes</t>
        </is>
      </c>
      <c r="H13111" t="n">
        <v>7.3</v>
      </c>
    </row>
    <row r="13112">
      <c r="A13112" t="inlineStr">
        <is>
          <t>2020-W6-2020-EMAN-Y30346</t>
        </is>
      </c>
      <c r="B13112" t="n">
        <v>2020</v>
      </c>
      <c r="C13112" t="n">
        <v>6</v>
      </c>
      <c r="D13112" t="inlineStr">
        <is>
          <t>2020-EMAN</t>
        </is>
      </c>
      <c r="E13112" t="inlineStr">
        <is>
          <t>Y30346</t>
        </is>
      </c>
      <c r="F13112" t="inlineStr">
        <is>
          <t>K</t>
        </is>
      </c>
      <c r="G13112" t="inlineStr">
        <is>
          <t>Yes</t>
        </is>
      </c>
      <c r="H13112" t="n">
        <v>8</v>
      </c>
    </row>
    <row r="13113">
      <c r="A13113" t="inlineStr">
        <is>
          <t>2020-W6-2020-EMAN-Y-DEF:chicago</t>
        </is>
      </c>
      <c r="B13113" t="n">
        <v>2020</v>
      </c>
      <c r="C13113" t="n">
        <v>6</v>
      </c>
      <c r="D13113" t="inlineStr">
        <is>
          <t>2020-EMAN</t>
        </is>
      </c>
      <c r="E13113" t="inlineStr">
        <is>
          <t>Y-DEF:chicago</t>
        </is>
      </c>
      <c r="F13113" t="inlineStr">
        <is>
          <t>DST</t>
        </is>
      </c>
      <c r="G13113" t="inlineStr">
        <is>
          <t>Yes</t>
        </is>
      </c>
      <c r="H13113" t="n">
        <v>11</v>
      </c>
    </row>
    <row r="13114">
      <c r="A13114" t="inlineStr">
        <is>
          <t>2020-W6-2020-EMAN-Y7241</t>
        </is>
      </c>
      <c r="B13114" t="n">
        <v>2020</v>
      </c>
      <c r="C13114" t="n">
        <v>6</v>
      </c>
      <c r="D13114" t="inlineStr">
        <is>
          <t>2020-EMAN</t>
        </is>
      </c>
      <c r="E13114" t="inlineStr">
        <is>
          <t>Y7241</t>
        </is>
      </c>
      <c r="F13114" t="inlineStr">
        <is>
          <t>BN</t>
        </is>
      </c>
      <c r="G13114" t="inlineStr">
        <is>
          <t>No</t>
        </is>
      </c>
      <c r="H13114" t="n">
        <v>9</v>
      </c>
    </row>
    <row r="13115">
      <c r="A13115" t="inlineStr">
        <is>
          <t>2020-W6-2020-EMAN-Y27624</t>
        </is>
      </c>
      <c r="B13115" t="n">
        <v>2020</v>
      </c>
      <c r="C13115" t="n">
        <v>6</v>
      </c>
      <c r="D13115" t="inlineStr">
        <is>
          <t>2020-EMAN</t>
        </is>
      </c>
      <c r="E13115" t="inlineStr">
        <is>
          <t>Y27624</t>
        </is>
      </c>
      <c r="F13115" t="inlineStr">
        <is>
          <t>BN</t>
        </is>
      </c>
      <c r="G13115" t="inlineStr">
        <is>
          <t>No</t>
        </is>
      </c>
      <c r="H13115" t="n">
        <v>3.8</v>
      </c>
    </row>
    <row r="13116">
      <c r="A13116" t="inlineStr">
        <is>
          <t>2020-W6-2020-EMAN-Y29281</t>
        </is>
      </c>
      <c r="B13116" t="n">
        <v>2020</v>
      </c>
      <c r="C13116" t="n">
        <v>6</v>
      </c>
      <c r="D13116" t="inlineStr">
        <is>
          <t>2020-EMAN</t>
        </is>
      </c>
      <c r="E13116" t="inlineStr">
        <is>
          <t>Y29281</t>
        </is>
      </c>
      <c r="F13116" t="inlineStr">
        <is>
          <t>BN</t>
        </is>
      </c>
      <c r="G13116" t="inlineStr">
        <is>
          <t>No</t>
        </is>
      </c>
      <c r="H13116" t="n">
        <v>0</v>
      </c>
    </row>
    <row r="13117">
      <c r="A13117" t="inlineStr">
        <is>
          <t>2020-W6-2020-EMAN-Y31021</t>
        </is>
      </c>
      <c r="B13117" t="n">
        <v>2020</v>
      </c>
      <c r="C13117" t="n">
        <v>6</v>
      </c>
      <c r="D13117" t="inlineStr">
        <is>
          <t>2020-EMAN</t>
        </is>
      </c>
      <c r="E13117" t="inlineStr">
        <is>
          <t>Y31021</t>
        </is>
      </c>
      <c r="F13117" t="inlineStr">
        <is>
          <t>BN</t>
        </is>
      </c>
      <c r="G13117" t="inlineStr">
        <is>
          <t>No</t>
        </is>
      </c>
      <c r="H13117" t="n">
        <v>2.3</v>
      </c>
    </row>
    <row r="13118">
      <c r="A13118" t="inlineStr">
        <is>
          <t>2020-W6-2020-EMAN-Y24851</t>
        </is>
      </c>
      <c r="B13118" t="n">
        <v>2020</v>
      </c>
      <c r="C13118" t="n">
        <v>6</v>
      </c>
      <c r="D13118" t="inlineStr">
        <is>
          <t>2020-EMAN</t>
        </is>
      </c>
      <c r="E13118" t="inlineStr">
        <is>
          <t>Y24851</t>
        </is>
      </c>
      <c r="F13118" t="inlineStr">
        <is>
          <t>BN</t>
        </is>
      </c>
      <c r="G13118" t="inlineStr">
        <is>
          <t>No</t>
        </is>
      </c>
      <c r="H13118" t="n">
        <v>9.199999999999999</v>
      </c>
    </row>
    <row r="13119">
      <c r="A13119" t="inlineStr">
        <is>
          <t>2020-W6-2020-EMAN-Y9353</t>
        </is>
      </c>
      <c r="B13119" t="n">
        <v>2020</v>
      </c>
      <c r="C13119" t="n">
        <v>6</v>
      </c>
      <c r="D13119" t="inlineStr">
        <is>
          <t>2020-EMAN</t>
        </is>
      </c>
      <c r="E13119" t="inlineStr">
        <is>
          <t>Y9353</t>
        </is>
      </c>
      <c r="F13119" t="inlineStr">
        <is>
          <t>BN</t>
        </is>
      </c>
      <c r="G13119" t="inlineStr">
        <is>
          <t>No</t>
        </is>
      </c>
      <c r="H13119" t="n">
        <v>0</v>
      </c>
    </row>
    <row r="13120">
      <c r="A13120" t="inlineStr">
        <is>
          <t>2020-W6-2020-EMAN-Y27560</t>
        </is>
      </c>
      <c r="B13120" t="n">
        <v>2020</v>
      </c>
      <c r="C13120" t="n">
        <v>6</v>
      </c>
      <c r="D13120" t="inlineStr">
        <is>
          <t>2020-EMAN</t>
        </is>
      </c>
      <c r="E13120" t="inlineStr">
        <is>
          <t>Y27560</t>
        </is>
      </c>
      <c r="F13120" t="inlineStr">
        <is>
          <t>BN</t>
        </is>
      </c>
      <c r="G13120" t="inlineStr">
        <is>
          <t>No</t>
        </is>
      </c>
      <c r="H13120" t="n">
        <v>11.44</v>
      </c>
    </row>
    <row r="13121">
      <c r="A13121" t="inlineStr">
        <is>
          <t>2020-W6-2020-EMAN-Y8565</t>
        </is>
      </c>
      <c r="B13121" t="n">
        <v>2020</v>
      </c>
      <c r="C13121" t="n">
        <v>6</v>
      </c>
      <c r="D13121" t="inlineStr">
        <is>
          <t>2020-EMAN</t>
        </is>
      </c>
      <c r="E13121" t="inlineStr">
        <is>
          <t>Y8565</t>
        </is>
      </c>
      <c r="F13121" t="inlineStr">
        <is>
          <t>BN</t>
        </is>
      </c>
      <c r="G13121" t="inlineStr">
        <is>
          <t>No</t>
        </is>
      </c>
      <c r="H13121" t="n">
        <v>11</v>
      </c>
    </row>
    <row r="13122">
      <c r="A13122" t="inlineStr">
        <is>
          <t>2020-W6-2020-EMAN-Y31005</t>
        </is>
      </c>
      <c r="B13122" t="n">
        <v>2020</v>
      </c>
      <c r="C13122" t="n">
        <v>6</v>
      </c>
      <c r="D13122" t="inlineStr">
        <is>
          <t>2020-EMAN</t>
        </is>
      </c>
      <c r="E13122" t="inlineStr">
        <is>
          <t>Y31005</t>
        </is>
      </c>
      <c r="F13122" t="inlineStr">
        <is>
          <t>IR</t>
        </is>
      </c>
      <c r="G13122" t="inlineStr">
        <is>
          <t>No</t>
        </is>
      </c>
      <c r="H13122" t="n">
        <v>0</v>
      </c>
    </row>
    <row r="13123">
      <c r="A13123" t="inlineStr">
        <is>
          <t>2020-W6-2020-VARO-Y30977</t>
        </is>
      </c>
      <c r="B13123" t="n">
        <v>2020</v>
      </c>
      <c r="C13123" t="n">
        <v>6</v>
      </c>
      <c r="D13123" t="inlineStr">
        <is>
          <t>2020-VARO</t>
        </is>
      </c>
      <c r="E13123" t="inlineStr">
        <is>
          <t>Y30977</t>
        </is>
      </c>
      <c r="F13123" t="inlineStr">
        <is>
          <t>QB</t>
        </is>
      </c>
      <c r="G13123" t="inlineStr">
        <is>
          <t>Yes</t>
        </is>
      </c>
      <c r="H13123" t="n">
        <v>16.08</v>
      </c>
    </row>
    <row r="13124">
      <c r="A13124" t="inlineStr">
        <is>
          <t>2020-W6-2020-VARO-Y27581</t>
        </is>
      </c>
      <c r="B13124" t="n">
        <v>2020</v>
      </c>
      <c r="C13124" t="n">
        <v>6</v>
      </c>
      <c r="D13124" t="inlineStr">
        <is>
          <t>2020-VARO</t>
        </is>
      </c>
      <c r="E13124" t="inlineStr">
        <is>
          <t>Y27581</t>
        </is>
      </c>
      <c r="F13124" t="inlineStr">
        <is>
          <t>WR</t>
        </is>
      </c>
      <c r="G13124" t="inlineStr">
        <is>
          <t>Yes</t>
        </is>
      </c>
      <c r="H13124" t="n">
        <v>9.1</v>
      </c>
    </row>
    <row r="13125">
      <c r="A13125" t="inlineStr">
        <is>
          <t>2020-W6-2020-VARO-Y27589</t>
        </is>
      </c>
      <c r="B13125" t="n">
        <v>2020</v>
      </c>
      <c r="C13125" t="n">
        <v>6</v>
      </c>
      <c r="D13125" t="inlineStr">
        <is>
          <t>2020-VARO</t>
        </is>
      </c>
      <c r="E13125" t="inlineStr">
        <is>
          <t>Y27589</t>
        </is>
      </c>
      <c r="F13125" t="inlineStr">
        <is>
          <t>WR</t>
        </is>
      </c>
      <c r="G13125" t="inlineStr">
        <is>
          <t>Yes</t>
        </is>
      </c>
      <c r="H13125" t="n">
        <v>7.8</v>
      </c>
    </row>
    <row r="13126">
      <c r="A13126" t="inlineStr">
        <is>
          <t>2020-W6-2020-VARO-Y31934</t>
        </is>
      </c>
      <c r="B13126" t="n">
        <v>2020</v>
      </c>
      <c r="C13126" t="n">
        <v>6</v>
      </c>
      <c r="D13126" t="inlineStr">
        <is>
          <t>2020-VARO</t>
        </is>
      </c>
      <c r="E13126" t="inlineStr">
        <is>
          <t>Y31934</t>
        </is>
      </c>
      <c r="F13126" t="inlineStr">
        <is>
          <t>RB</t>
        </is>
      </c>
      <c r="G13126" t="inlineStr">
        <is>
          <t>Yes</t>
        </is>
      </c>
      <c r="H13126" t="n">
        <v>3.5</v>
      </c>
    </row>
    <row r="13127">
      <c r="A13127" t="inlineStr">
        <is>
          <t>2020-W6-2020-VARO-Y30161</t>
        </is>
      </c>
      <c r="B13127" t="n">
        <v>2020</v>
      </c>
      <c r="C13127" t="n">
        <v>6</v>
      </c>
      <c r="D13127" t="inlineStr">
        <is>
          <t>2020-VARO</t>
        </is>
      </c>
      <c r="E13127" t="inlineStr">
        <is>
          <t>Y30161</t>
        </is>
      </c>
      <c r="F13127" t="inlineStr">
        <is>
          <t>RB</t>
        </is>
      </c>
      <c r="G13127" t="inlineStr">
        <is>
          <t>Yes</t>
        </is>
      </c>
      <c r="H13127" t="n">
        <v>13.9</v>
      </c>
    </row>
    <row r="13128">
      <c r="A13128" t="inlineStr">
        <is>
          <t>2020-W6-2020-VARO-Y31882</t>
        </is>
      </c>
      <c r="B13128" t="n">
        <v>2020</v>
      </c>
      <c r="C13128" t="n">
        <v>6</v>
      </c>
      <c r="D13128" t="inlineStr">
        <is>
          <t>2020-VARO</t>
        </is>
      </c>
      <c r="E13128" t="inlineStr">
        <is>
          <t>Y31882</t>
        </is>
      </c>
      <c r="F13128" t="inlineStr">
        <is>
          <t>TE</t>
        </is>
      </c>
      <c r="G13128" t="inlineStr">
        <is>
          <t>Yes</t>
        </is>
      </c>
      <c r="H13128" t="n">
        <v>9.5</v>
      </c>
    </row>
    <row r="13129">
      <c r="A13129" t="inlineStr">
        <is>
          <t>2020-W6-2020-VARO-Y30175</t>
        </is>
      </c>
      <c r="B13129" t="n">
        <v>2020</v>
      </c>
      <c r="C13129" t="n">
        <v>6</v>
      </c>
      <c r="D13129" t="inlineStr">
        <is>
          <t>2020-VARO</t>
        </is>
      </c>
      <c r="E13129" t="inlineStr">
        <is>
          <t>Y30175</t>
        </is>
      </c>
      <c r="F13129" t="inlineStr">
        <is>
          <t>W/R/T FLEX</t>
        </is>
      </c>
      <c r="G13129" t="inlineStr">
        <is>
          <t>Yes</t>
        </is>
      </c>
      <c r="H13129" t="n">
        <v>1.6</v>
      </c>
    </row>
    <row r="13130">
      <c r="A13130" t="inlineStr">
        <is>
          <t>2020-W6-2020-VARO-Y31199</t>
        </is>
      </c>
      <c r="B13130" t="n">
        <v>2020</v>
      </c>
      <c r="C13130" t="n">
        <v>6</v>
      </c>
      <c r="D13130" t="inlineStr">
        <is>
          <t>2020-VARO</t>
        </is>
      </c>
      <c r="E13130" t="inlineStr">
        <is>
          <t>Y31199</t>
        </is>
      </c>
      <c r="F13130" t="inlineStr">
        <is>
          <t>K</t>
        </is>
      </c>
      <c r="G13130" t="inlineStr">
        <is>
          <t>Yes</t>
        </is>
      </c>
      <c r="H13130" t="n">
        <v>6</v>
      </c>
    </row>
    <row r="13131">
      <c r="A13131" t="inlineStr">
        <is>
          <t>2020-W6-2020-VARO-Y-DEF:ny-giants</t>
        </is>
      </c>
      <c r="B13131" t="n">
        <v>2020</v>
      </c>
      <c r="C13131" t="n">
        <v>6</v>
      </c>
      <c r="D13131" t="inlineStr">
        <is>
          <t>2020-VARO</t>
        </is>
      </c>
      <c r="E13131" t="inlineStr">
        <is>
          <t>Y-DEF:ny-giants</t>
        </is>
      </c>
      <c r="F13131" t="inlineStr">
        <is>
          <t>DST</t>
        </is>
      </c>
      <c r="G13131" t="inlineStr">
        <is>
          <t>Yes</t>
        </is>
      </c>
      <c r="H13131" t="n">
        <v>14</v>
      </c>
    </row>
    <row r="13132">
      <c r="A13132" t="inlineStr">
        <is>
          <t>2020-W6-2020-VARO-Y32003</t>
        </is>
      </c>
      <c r="B13132" t="n">
        <v>2020</v>
      </c>
      <c r="C13132" t="n">
        <v>6</v>
      </c>
      <c r="D13132" t="inlineStr">
        <is>
          <t>2020-VARO</t>
        </is>
      </c>
      <c r="E13132" t="inlineStr">
        <is>
          <t>Y32003</t>
        </is>
      </c>
      <c r="F13132" t="inlineStr">
        <is>
          <t>BN</t>
        </is>
      </c>
      <c r="G13132" t="inlineStr">
        <is>
          <t>No</t>
        </is>
      </c>
      <c r="H13132" t="n">
        <v>10.8</v>
      </c>
    </row>
    <row r="13133">
      <c r="A13133" t="inlineStr">
        <is>
          <t>2020-W6-2020-VARO-Y28592</t>
        </is>
      </c>
      <c r="B13133" t="n">
        <v>2020</v>
      </c>
      <c r="C13133" t="n">
        <v>6</v>
      </c>
      <c r="D13133" t="inlineStr">
        <is>
          <t>2020-VARO</t>
        </is>
      </c>
      <c r="E13133" t="inlineStr">
        <is>
          <t>Y28592</t>
        </is>
      </c>
      <c r="F13133" t="inlineStr">
        <is>
          <t>BN</t>
        </is>
      </c>
      <c r="G13133" t="inlineStr">
        <is>
          <t>No</t>
        </is>
      </c>
      <c r="H13133" t="n">
        <v>0</v>
      </c>
    </row>
    <row r="13134">
      <c r="A13134" t="inlineStr">
        <is>
          <t>2020-W6-2020-VARO-Y30362</t>
        </is>
      </c>
      <c r="B13134" t="n">
        <v>2020</v>
      </c>
      <c r="C13134" t="n">
        <v>6</v>
      </c>
      <c r="D13134" t="inlineStr">
        <is>
          <t>2020-VARO</t>
        </is>
      </c>
      <c r="E13134" t="inlineStr">
        <is>
          <t>Y30362</t>
        </is>
      </c>
      <c r="F13134" t="inlineStr">
        <is>
          <t>BN</t>
        </is>
      </c>
      <c r="G13134" t="inlineStr">
        <is>
          <t>No</t>
        </is>
      </c>
      <c r="H13134" t="n">
        <v>0</v>
      </c>
    </row>
    <row r="13135">
      <c r="A13135" t="inlineStr">
        <is>
          <t>2020-W6-2020-VARO-Y32722</t>
        </is>
      </c>
      <c r="B13135" t="n">
        <v>2020</v>
      </c>
      <c r="C13135" t="n">
        <v>6</v>
      </c>
      <c r="D13135" t="inlineStr">
        <is>
          <t>2020-VARO</t>
        </is>
      </c>
      <c r="E13135" t="inlineStr">
        <is>
          <t>Y32722</t>
        </is>
      </c>
      <c r="F13135" t="inlineStr">
        <is>
          <t>BN</t>
        </is>
      </c>
      <c r="G13135" t="inlineStr">
        <is>
          <t>No</t>
        </is>
      </c>
      <c r="H13135" t="n">
        <v>0</v>
      </c>
    </row>
    <row r="13136">
      <c r="A13136" t="inlineStr">
        <is>
          <t>2020-W6-2020-VARO-Y31919</t>
        </is>
      </c>
      <c r="B13136" t="n">
        <v>2020</v>
      </c>
      <c r="C13136" t="n">
        <v>6</v>
      </c>
      <c r="D13136" t="inlineStr">
        <is>
          <t>2020-VARO</t>
        </is>
      </c>
      <c r="E13136" t="inlineStr">
        <is>
          <t>Y31919</t>
        </is>
      </c>
      <c r="F13136" t="inlineStr">
        <is>
          <t>BN</t>
        </is>
      </c>
      <c r="G13136" t="inlineStr">
        <is>
          <t>No</t>
        </is>
      </c>
      <c r="H13136" t="n">
        <v>3.8</v>
      </c>
    </row>
    <row r="13137">
      <c r="A13137" t="inlineStr">
        <is>
          <t>2020-W6-2020-VARO-Y32790</t>
        </is>
      </c>
      <c r="B13137" t="n">
        <v>2020</v>
      </c>
      <c r="C13137" t="n">
        <v>6</v>
      </c>
      <c r="D13137" t="inlineStr">
        <is>
          <t>2020-VARO</t>
        </is>
      </c>
      <c r="E13137" t="inlineStr">
        <is>
          <t>Y32790</t>
        </is>
      </c>
      <c r="F13137" t="inlineStr">
        <is>
          <t>BN</t>
        </is>
      </c>
      <c r="G13137" t="inlineStr">
        <is>
          <t>No</t>
        </is>
      </c>
      <c r="H13137" t="n">
        <v>4.6</v>
      </c>
    </row>
    <row r="13138">
      <c r="A13138" t="inlineStr">
        <is>
          <t>2020-W6-2020-VARO-Y31137</t>
        </is>
      </c>
      <c r="B13138" t="n">
        <v>2020</v>
      </c>
      <c r="C13138" t="n">
        <v>6</v>
      </c>
      <c r="D13138" t="inlineStr">
        <is>
          <t>2020-VARO</t>
        </is>
      </c>
      <c r="E13138" t="inlineStr">
        <is>
          <t>Y31137</t>
        </is>
      </c>
      <c r="F13138" t="inlineStr">
        <is>
          <t>BN</t>
        </is>
      </c>
      <c r="G13138" t="inlineStr">
        <is>
          <t>No</t>
        </is>
      </c>
      <c r="H13138" t="n">
        <v>0</v>
      </c>
    </row>
    <row r="13139">
      <c r="A13139" t="inlineStr">
        <is>
          <t>2020-W6-2020-VARO-Y-DEF:seattle</t>
        </is>
      </c>
      <c r="B13139" t="n">
        <v>2020</v>
      </c>
      <c r="C13139" t="n">
        <v>6</v>
      </c>
      <c r="D13139" t="inlineStr">
        <is>
          <t>2020-VARO</t>
        </is>
      </c>
      <c r="E13139" t="inlineStr">
        <is>
          <t>Y-DEF:seattle</t>
        </is>
      </c>
      <c r="F13139" t="inlineStr">
        <is>
          <t>BN</t>
        </is>
      </c>
      <c r="G13139" t="inlineStr">
        <is>
          <t>No</t>
        </is>
      </c>
      <c r="H13139" t="n">
        <v>0</v>
      </c>
    </row>
    <row r="13140">
      <c r="A13140" t="inlineStr">
        <is>
          <t>2020-W6-2020-VARO-Y31852</t>
        </is>
      </c>
      <c r="B13140" t="n">
        <v>2020</v>
      </c>
      <c r="C13140" t="n">
        <v>6</v>
      </c>
      <c r="D13140" t="inlineStr">
        <is>
          <t>2020-VARO</t>
        </is>
      </c>
      <c r="E13140" t="inlineStr">
        <is>
          <t>Y31852</t>
        </is>
      </c>
      <c r="F13140" t="inlineStr">
        <is>
          <t>IR</t>
        </is>
      </c>
      <c r="G13140" t="inlineStr">
        <is>
          <t>No</t>
        </is>
      </c>
      <c r="H13140" t="n">
        <v>0</v>
      </c>
    </row>
    <row r="13141">
      <c r="A13141" t="inlineStr">
        <is>
          <t>2020-W6-2020-ABARBA-Y30123</t>
        </is>
      </c>
      <c r="B13141" t="n">
        <v>2020</v>
      </c>
      <c r="C13141" t="n">
        <v>6</v>
      </c>
      <c r="D13141" t="inlineStr">
        <is>
          <t>2020-ABARBA</t>
        </is>
      </c>
      <c r="E13141" t="inlineStr">
        <is>
          <t>Y30123</t>
        </is>
      </c>
      <c r="F13141" t="inlineStr">
        <is>
          <t>QB</t>
        </is>
      </c>
      <c r="G13141" t="inlineStr">
        <is>
          <t>Yes</t>
        </is>
      </c>
      <c r="H13141" t="n">
        <v>20.6</v>
      </c>
    </row>
    <row r="13142">
      <c r="A13142" t="inlineStr">
        <is>
          <t>2020-W6-2020-ABARBA-Y31857</t>
        </is>
      </c>
      <c r="B13142" t="n">
        <v>2020</v>
      </c>
      <c r="C13142" t="n">
        <v>6</v>
      </c>
      <c r="D13142" t="inlineStr">
        <is>
          <t>2020-ABARBA</t>
        </is>
      </c>
      <c r="E13142" t="inlineStr">
        <is>
          <t>Y31857</t>
        </is>
      </c>
      <c r="F13142" t="inlineStr">
        <is>
          <t>WR</t>
        </is>
      </c>
      <c r="G13142" t="inlineStr">
        <is>
          <t>Yes</t>
        </is>
      </c>
      <c r="H13142" t="n">
        <v>7.7</v>
      </c>
    </row>
    <row r="13143">
      <c r="A13143" t="inlineStr">
        <is>
          <t>2020-W6-2020-ABARBA-Y30182</t>
        </is>
      </c>
      <c r="B13143" t="n">
        <v>2020</v>
      </c>
      <c r="C13143" t="n">
        <v>6</v>
      </c>
      <c r="D13143" t="inlineStr">
        <is>
          <t>2020-ABARBA</t>
        </is>
      </c>
      <c r="E13143" t="inlineStr">
        <is>
          <t>Y30182</t>
        </is>
      </c>
      <c r="F13143" t="inlineStr">
        <is>
          <t>WR</t>
        </is>
      </c>
      <c r="G13143" t="inlineStr">
        <is>
          <t>Yes</t>
        </is>
      </c>
      <c r="H13143" t="n">
        <v>2.6</v>
      </c>
    </row>
    <row r="13144">
      <c r="A13144" t="inlineStr">
        <is>
          <t>2020-W6-2020-ABARBA-Y32711</t>
        </is>
      </c>
      <c r="B13144" t="n">
        <v>2020</v>
      </c>
      <c r="C13144" t="n">
        <v>6</v>
      </c>
      <c r="D13144" t="inlineStr">
        <is>
          <t>2020-ABARBA</t>
        </is>
      </c>
      <c r="E13144" t="inlineStr">
        <is>
          <t>Y32711</t>
        </is>
      </c>
      <c r="F13144" t="inlineStr">
        <is>
          <t>RB</t>
        </is>
      </c>
      <c r="G13144" t="inlineStr">
        <is>
          <t>Yes</t>
        </is>
      </c>
      <c r="H13144" t="n">
        <v>13.5</v>
      </c>
    </row>
    <row r="13145">
      <c r="A13145" t="inlineStr">
        <is>
          <t>2020-W6-2020-ABARBA-Y32066</t>
        </is>
      </c>
      <c r="B13145" t="n">
        <v>2020</v>
      </c>
      <c r="C13145" t="n">
        <v>6</v>
      </c>
      <c r="D13145" t="inlineStr">
        <is>
          <t>2020-ABARBA</t>
        </is>
      </c>
      <c r="E13145" t="inlineStr">
        <is>
          <t>Y32066</t>
        </is>
      </c>
      <c r="F13145" t="inlineStr">
        <is>
          <t>RB</t>
        </is>
      </c>
      <c r="G13145" t="inlineStr">
        <is>
          <t>Yes</t>
        </is>
      </c>
      <c r="H13145" t="n">
        <v>14.6</v>
      </c>
    </row>
    <row r="13146">
      <c r="A13146" t="inlineStr">
        <is>
          <t>2020-W6-2020-ABARBA-Y26686</t>
        </is>
      </c>
      <c r="B13146" t="n">
        <v>2020</v>
      </c>
      <c r="C13146" t="n">
        <v>6</v>
      </c>
      <c r="D13146" t="inlineStr">
        <is>
          <t>2020-ABARBA</t>
        </is>
      </c>
      <c r="E13146" t="inlineStr">
        <is>
          <t>Y26686</t>
        </is>
      </c>
      <c r="F13146" t="inlineStr">
        <is>
          <t>TE</t>
        </is>
      </c>
      <c r="G13146" t="inlineStr">
        <is>
          <t>Yes</t>
        </is>
      </c>
      <c r="H13146" t="n">
        <v>19</v>
      </c>
    </row>
    <row r="13147">
      <c r="A13147" t="inlineStr">
        <is>
          <t>2020-W6-2020-ABARBA-Y32719</t>
        </is>
      </c>
      <c r="B13147" t="n">
        <v>2020</v>
      </c>
      <c r="C13147" t="n">
        <v>6</v>
      </c>
      <c r="D13147" t="inlineStr">
        <is>
          <t>2020-ABARBA</t>
        </is>
      </c>
      <c r="E13147" t="inlineStr">
        <is>
          <t>Y32719</t>
        </is>
      </c>
      <c r="F13147" t="inlineStr">
        <is>
          <t>W/R/T FLEX</t>
        </is>
      </c>
      <c r="G13147" t="inlineStr">
        <is>
          <t>Yes</t>
        </is>
      </c>
      <c r="H13147" t="n">
        <v>16.1</v>
      </c>
    </row>
    <row r="13148">
      <c r="A13148" t="inlineStr">
        <is>
          <t>2020-W6-2020-ABARBA-Y25881</t>
        </is>
      </c>
      <c r="B13148" t="n">
        <v>2020</v>
      </c>
      <c r="C13148" t="n">
        <v>6</v>
      </c>
      <c r="D13148" t="inlineStr">
        <is>
          <t>2020-ABARBA</t>
        </is>
      </c>
      <c r="E13148" t="inlineStr">
        <is>
          <t>Y25881</t>
        </is>
      </c>
      <c r="F13148" t="inlineStr">
        <is>
          <t>K</t>
        </is>
      </c>
      <c r="G13148" t="inlineStr">
        <is>
          <t>Yes</t>
        </is>
      </c>
      <c r="H13148" t="n">
        <v>4</v>
      </c>
    </row>
    <row r="13149">
      <c r="A13149" t="inlineStr">
        <is>
          <t>2020-W6-2020-ABARBA-Y-DEF:la-rams</t>
        </is>
      </c>
      <c r="B13149" t="n">
        <v>2020</v>
      </c>
      <c r="C13149" t="n">
        <v>6</v>
      </c>
      <c r="D13149" t="inlineStr">
        <is>
          <t>2020-ABARBA</t>
        </is>
      </c>
      <c r="E13149" t="inlineStr">
        <is>
          <t>Y-DEF:la-rams</t>
        </is>
      </c>
      <c r="F13149" t="inlineStr">
        <is>
          <t>DST</t>
        </is>
      </c>
      <c r="G13149" t="inlineStr">
        <is>
          <t>Yes</t>
        </is>
      </c>
      <c r="H13149" t="n">
        <v>0</v>
      </c>
    </row>
    <row r="13150">
      <c r="A13150" t="inlineStr">
        <is>
          <t>2020-W6-2020-ABARBA-Y29785</t>
        </is>
      </c>
      <c r="B13150" t="n">
        <v>2020</v>
      </c>
      <c r="C13150" t="n">
        <v>6</v>
      </c>
      <c r="D13150" t="inlineStr">
        <is>
          <t>2020-ABARBA</t>
        </is>
      </c>
      <c r="E13150" t="inlineStr">
        <is>
          <t>Y29785</t>
        </is>
      </c>
      <c r="F13150" t="inlineStr">
        <is>
          <t>BN</t>
        </is>
      </c>
      <c r="G13150" t="inlineStr">
        <is>
          <t>No</t>
        </is>
      </c>
      <c r="H13150" t="n">
        <v>9.699999999999999</v>
      </c>
    </row>
    <row r="13151">
      <c r="A13151" t="inlineStr">
        <is>
          <t>2020-W6-2020-ABARBA-Y29315</t>
        </is>
      </c>
      <c r="B13151" t="n">
        <v>2020</v>
      </c>
      <c r="C13151" t="n">
        <v>6</v>
      </c>
      <c r="D13151" t="inlineStr">
        <is>
          <t>2020-ABARBA</t>
        </is>
      </c>
      <c r="E13151" t="inlineStr">
        <is>
          <t>Y29315</t>
        </is>
      </c>
      <c r="F13151" t="inlineStr">
        <is>
          <t>BN</t>
        </is>
      </c>
      <c r="G13151" t="inlineStr">
        <is>
          <t>No</t>
        </is>
      </c>
      <c r="H13151" t="n">
        <v>7.7</v>
      </c>
    </row>
    <row r="13152">
      <c r="A13152" t="inlineStr">
        <is>
          <t>2020-W6-2020-ABARBA-Y5479</t>
        </is>
      </c>
      <c r="B13152" t="n">
        <v>2020</v>
      </c>
      <c r="C13152" t="n">
        <v>6</v>
      </c>
      <c r="D13152" t="inlineStr">
        <is>
          <t>2020-ABARBA</t>
        </is>
      </c>
      <c r="E13152" t="inlineStr">
        <is>
          <t>Y5479</t>
        </is>
      </c>
      <c r="F13152" t="inlineStr">
        <is>
          <t>BN</t>
        </is>
      </c>
      <c r="G13152" t="inlineStr">
        <is>
          <t>No</t>
        </is>
      </c>
      <c r="H13152" t="n">
        <v>0</v>
      </c>
    </row>
    <row r="13153">
      <c r="A13153" t="inlineStr">
        <is>
          <t>2020-W6-2020-ABARBA-Y25802</t>
        </is>
      </c>
      <c r="B13153" t="n">
        <v>2020</v>
      </c>
      <c r="C13153" t="n">
        <v>6</v>
      </c>
      <c r="D13153" t="inlineStr">
        <is>
          <t>2020-ABARBA</t>
        </is>
      </c>
      <c r="E13153" t="inlineStr">
        <is>
          <t>Y25802</t>
        </is>
      </c>
      <c r="F13153" t="inlineStr">
        <is>
          <t>BN</t>
        </is>
      </c>
      <c r="G13153" t="inlineStr">
        <is>
          <t>No</t>
        </is>
      </c>
      <c r="H13153" t="n">
        <v>1.6</v>
      </c>
    </row>
    <row r="13154">
      <c r="A13154" t="inlineStr">
        <is>
          <t>2020-W6-2020-ABARBA-Y31013</t>
        </is>
      </c>
      <c r="B13154" t="n">
        <v>2020</v>
      </c>
      <c r="C13154" t="n">
        <v>6</v>
      </c>
      <c r="D13154" t="inlineStr">
        <is>
          <t>2020-ABARBA</t>
        </is>
      </c>
      <c r="E13154" t="inlineStr">
        <is>
          <t>Y31013</t>
        </is>
      </c>
      <c r="F13154" t="inlineStr">
        <is>
          <t>BN</t>
        </is>
      </c>
      <c r="G13154" t="inlineStr">
        <is>
          <t>No</t>
        </is>
      </c>
      <c r="H13154" t="n">
        <v>2.5</v>
      </c>
    </row>
    <row r="13155">
      <c r="A13155" t="inlineStr">
        <is>
          <t>2020-W6-2020-ABARBA-Y27548</t>
        </is>
      </c>
      <c r="B13155" t="n">
        <v>2020</v>
      </c>
      <c r="C13155" t="n">
        <v>6</v>
      </c>
      <c r="D13155" t="inlineStr">
        <is>
          <t>2020-ABARBA</t>
        </is>
      </c>
      <c r="E13155" t="inlineStr">
        <is>
          <t>Y27548</t>
        </is>
      </c>
      <c r="F13155" t="inlineStr">
        <is>
          <t>BN</t>
        </is>
      </c>
      <c r="G13155" t="inlineStr">
        <is>
          <t>No</t>
        </is>
      </c>
      <c r="H13155" t="n">
        <v>17.3</v>
      </c>
    </row>
    <row r="13156">
      <c r="A13156" t="inlineStr">
        <is>
          <t>2020-W6-2020-ABARBA-Y28990</t>
        </is>
      </c>
      <c r="B13156" t="n">
        <v>2020</v>
      </c>
      <c r="C13156" t="n">
        <v>6</v>
      </c>
      <c r="D13156" t="inlineStr">
        <is>
          <t>2020-ABARBA</t>
        </is>
      </c>
      <c r="E13156" t="inlineStr">
        <is>
          <t>Y28990</t>
        </is>
      </c>
      <c r="F13156" t="inlineStr">
        <is>
          <t>BN</t>
        </is>
      </c>
      <c r="G13156" t="inlineStr">
        <is>
          <t>No</t>
        </is>
      </c>
      <c r="H13156" t="n">
        <v>3.7</v>
      </c>
    </row>
    <row r="13157">
      <c r="A13157" t="inlineStr">
        <is>
          <t>2020-W6-2020-ABARBA-Y30121</t>
        </is>
      </c>
      <c r="B13157" t="n">
        <v>2020</v>
      </c>
      <c r="C13157" t="n">
        <v>6</v>
      </c>
      <c r="D13157" t="inlineStr">
        <is>
          <t>2020-ABARBA</t>
        </is>
      </c>
      <c r="E13157" t="inlineStr">
        <is>
          <t>Y30121</t>
        </is>
      </c>
      <c r="F13157" t="inlineStr">
        <is>
          <t>IR</t>
        </is>
      </c>
      <c r="G13157" t="inlineStr">
        <is>
          <t>No</t>
        </is>
      </c>
      <c r="H13157" t="n">
        <v>0</v>
      </c>
    </row>
    <row r="13158">
      <c r="A13158" t="inlineStr">
        <is>
          <t>2020-W6-2020-TONYCLIF-Y31002</t>
        </is>
      </c>
      <c r="B13158" t="n">
        <v>2020</v>
      </c>
      <c r="C13158" t="n">
        <v>6</v>
      </c>
      <c r="D13158" t="inlineStr">
        <is>
          <t>2020-TONYCLIF</t>
        </is>
      </c>
      <c r="E13158" t="inlineStr">
        <is>
          <t>Y31002</t>
        </is>
      </c>
      <c r="F13158" t="inlineStr">
        <is>
          <t>QB</t>
        </is>
      </c>
      <c r="G13158" t="inlineStr">
        <is>
          <t>Yes</t>
        </is>
      </c>
      <c r="H13158" t="n">
        <v>28.24</v>
      </c>
    </row>
    <row r="13159">
      <c r="A13159" t="inlineStr">
        <is>
          <t>2020-W6-2020-TONYCLIF-Y29399</t>
        </is>
      </c>
      <c r="B13159" t="n">
        <v>2020</v>
      </c>
      <c r="C13159" t="n">
        <v>6</v>
      </c>
      <c r="D13159" t="inlineStr">
        <is>
          <t>2020-TONYCLIF</t>
        </is>
      </c>
      <c r="E13159" t="inlineStr">
        <is>
          <t>Y29399</t>
        </is>
      </c>
      <c r="F13159" t="inlineStr">
        <is>
          <t>WR</t>
        </is>
      </c>
      <c r="G13159" t="inlineStr">
        <is>
          <t>Yes</t>
        </is>
      </c>
      <c r="H13159" t="n">
        <v>4</v>
      </c>
    </row>
    <row r="13160">
      <c r="A13160" t="inlineStr">
        <is>
          <t>2020-W6-2020-TONYCLIF-Y26664</t>
        </is>
      </c>
      <c r="B13160" t="n">
        <v>2020</v>
      </c>
      <c r="C13160" t="n">
        <v>6</v>
      </c>
      <c r="D13160" t="inlineStr">
        <is>
          <t>2020-TONYCLIF</t>
        </is>
      </c>
      <c r="E13160" t="inlineStr">
        <is>
          <t>Y26664</t>
        </is>
      </c>
      <c r="F13160" t="inlineStr">
        <is>
          <t>WR</t>
        </is>
      </c>
      <c r="G13160" t="inlineStr">
        <is>
          <t>Yes</t>
        </is>
      </c>
      <c r="H13160" t="n">
        <v>12</v>
      </c>
    </row>
    <row r="13161">
      <c r="A13161" t="inlineStr">
        <is>
          <t>2020-W6-2020-TONYCLIF-Y28398</t>
        </is>
      </c>
      <c r="B13161" t="n">
        <v>2020</v>
      </c>
      <c r="C13161" t="n">
        <v>6</v>
      </c>
      <c r="D13161" t="inlineStr">
        <is>
          <t>2020-TONYCLIF</t>
        </is>
      </c>
      <c r="E13161" t="inlineStr">
        <is>
          <t>Y28398</t>
        </is>
      </c>
      <c r="F13161" t="inlineStr">
        <is>
          <t>RB</t>
        </is>
      </c>
      <c r="G13161" t="inlineStr">
        <is>
          <t>Yes</t>
        </is>
      </c>
      <c r="H13161" t="n">
        <v>8.199999999999999</v>
      </c>
    </row>
    <row r="13162">
      <c r="A13162" t="inlineStr">
        <is>
          <t>2020-W6-2020-TONYCLIF-Y30295</t>
        </is>
      </c>
      <c r="B13162" t="n">
        <v>2020</v>
      </c>
      <c r="C13162" t="n">
        <v>6</v>
      </c>
      <c r="D13162" t="inlineStr">
        <is>
          <t>2020-TONYCLIF</t>
        </is>
      </c>
      <c r="E13162" t="inlineStr">
        <is>
          <t>Y30295</t>
        </is>
      </c>
      <c r="F13162" t="inlineStr">
        <is>
          <t>RB</t>
        </is>
      </c>
      <c r="G13162" t="inlineStr">
        <is>
          <t>Yes</t>
        </is>
      </c>
      <c r="H13162" t="n">
        <v>11.6</v>
      </c>
    </row>
    <row r="13163">
      <c r="A13163" t="inlineStr">
        <is>
          <t>2020-W6-2020-TONYCLIF-Y27538</t>
        </is>
      </c>
      <c r="B13163" t="n">
        <v>2020</v>
      </c>
      <c r="C13163" t="n">
        <v>6</v>
      </c>
      <c r="D13163" t="inlineStr">
        <is>
          <t>2020-TONYCLIF</t>
        </is>
      </c>
      <c r="E13163" t="inlineStr">
        <is>
          <t>Y27538</t>
        </is>
      </c>
      <c r="F13163" t="inlineStr">
        <is>
          <t>TE</t>
        </is>
      </c>
      <c r="G13163" t="inlineStr">
        <is>
          <t>Yes</t>
        </is>
      </c>
      <c r="H13163" t="n">
        <v>1.9</v>
      </c>
    </row>
    <row r="13164">
      <c r="A13164" t="inlineStr">
        <is>
          <t>2020-W6-2020-TONYCLIF-Y31902</t>
        </is>
      </c>
      <c r="B13164" t="n">
        <v>2020</v>
      </c>
      <c r="C13164" t="n">
        <v>6</v>
      </c>
      <c r="D13164" t="inlineStr">
        <is>
          <t>2020-TONYCLIF</t>
        </is>
      </c>
      <c r="E13164" t="inlineStr">
        <is>
          <t>Y31902</t>
        </is>
      </c>
      <c r="F13164" t="inlineStr">
        <is>
          <t>W/R/T FLEX</t>
        </is>
      </c>
      <c r="G13164" t="inlineStr">
        <is>
          <t>Yes</t>
        </is>
      </c>
      <c r="H13164" t="n">
        <v>9.199999999999999</v>
      </c>
    </row>
    <row r="13165">
      <c r="A13165" t="inlineStr">
        <is>
          <t>2020-W6-2020-TONYCLIF-Y33211</t>
        </is>
      </c>
      <c r="B13165" t="n">
        <v>2020</v>
      </c>
      <c r="C13165" t="n">
        <v>6</v>
      </c>
      <c r="D13165" t="inlineStr">
        <is>
          <t>2020-TONYCLIF</t>
        </is>
      </c>
      <c r="E13165" t="inlineStr">
        <is>
          <t>Y33211</t>
        </is>
      </c>
      <c r="F13165" t="inlineStr">
        <is>
          <t>K</t>
        </is>
      </c>
      <c r="G13165" t="inlineStr">
        <is>
          <t>Yes</t>
        </is>
      </c>
      <c r="H13165" t="n">
        <v>8</v>
      </c>
    </row>
    <row r="13166">
      <c r="A13166" t="inlineStr">
        <is>
          <t>2020-W6-2020-TONYCLIF-Y-DEF:baltimore</t>
        </is>
      </c>
      <c r="B13166" t="n">
        <v>2020</v>
      </c>
      <c r="C13166" t="n">
        <v>6</v>
      </c>
      <c r="D13166" t="inlineStr">
        <is>
          <t>2020-TONYCLIF</t>
        </is>
      </c>
      <c r="E13166" t="inlineStr">
        <is>
          <t>Y-DEF:baltimore</t>
        </is>
      </c>
      <c r="F13166" t="inlineStr">
        <is>
          <t>DST</t>
        </is>
      </c>
      <c r="G13166" t="inlineStr">
        <is>
          <t>Yes</t>
        </is>
      </c>
      <c r="H13166" t="n">
        <v>7</v>
      </c>
    </row>
    <row r="13167">
      <c r="A13167" t="inlineStr">
        <is>
          <t>2020-W6-2020-TONYCLIF-Y29269</t>
        </is>
      </c>
      <c r="B13167" t="n">
        <v>2020</v>
      </c>
      <c r="C13167" t="n">
        <v>6</v>
      </c>
      <c r="D13167" t="inlineStr">
        <is>
          <t>2020-TONYCLIF</t>
        </is>
      </c>
      <c r="E13167" t="inlineStr">
        <is>
          <t>Y29269</t>
        </is>
      </c>
      <c r="F13167" t="inlineStr">
        <is>
          <t>BN</t>
        </is>
      </c>
      <c r="G13167" t="inlineStr">
        <is>
          <t>No</t>
        </is>
      </c>
      <c r="H13167" t="n">
        <v>0</v>
      </c>
    </row>
    <row r="13168">
      <c r="A13168" t="inlineStr">
        <is>
          <t>2020-W6-2020-TONYCLIF-Y31868</t>
        </is>
      </c>
      <c r="B13168" t="n">
        <v>2020</v>
      </c>
      <c r="C13168" t="n">
        <v>6</v>
      </c>
      <c r="D13168" t="inlineStr">
        <is>
          <t>2020-TONYCLIF</t>
        </is>
      </c>
      <c r="E13168" t="inlineStr">
        <is>
          <t>Y31868</t>
        </is>
      </c>
      <c r="F13168" t="inlineStr">
        <is>
          <t>BN</t>
        </is>
      </c>
      <c r="G13168" t="inlineStr">
        <is>
          <t>No</t>
        </is>
      </c>
      <c r="H13168" t="n">
        <v>15</v>
      </c>
    </row>
    <row r="13169">
      <c r="A13169" t="inlineStr">
        <is>
          <t>2020-W6-2020-TONYCLIF-Y28457</t>
        </is>
      </c>
      <c r="B13169" t="n">
        <v>2020</v>
      </c>
      <c r="C13169" t="n">
        <v>6</v>
      </c>
      <c r="D13169" t="inlineStr">
        <is>
          <t>2020-TONYCLIF</t>
        </is>
      </c>
      <c r="E13169" t="inlineStr">
        <is>
          <t>Y28457</t>
        </is>
      </c>
      <c r="F13169" t="inlineStr">
        <is>
          <t>BN</t>
        </is>
      </c>
      <c r="G13169" t="inlineStr">
        <is>
          <t>No</t>
        </is>
      </c>
      <c r="H13169" t="n">
        <v>0</v>
      </c>
    </row>
    <row r="13170">
      <c r="A13170" t="inlineStr">
        <is>
          <t>2020-W6-2020-TONYCLIF-Y32782</t>
        </is>
      </c>
      <c r="B13170" t="n">
        <v>2020</v>
      </c>
      <c r="C13170" t="n">
        <v>6</v>
      </c>
      <c r="D13170" t="inlineStr">
        <is>
          <t>2020-TONYCLIF</t>
        </is>
      </c>
      <c r="E13170" t="inlineStr">
        <is>
          <t>Y32782</t>
        </is>
      </c>
      <c r="F13170" t="inlineStr">
        <is>
          <t>BN</t>
        </is>
      </c>
      <c r="G13170" t="inlineStr">
        <is>
          <t>No</t>
        </is>
      </c>
      <c r="H13170" t="n">
        <v>0</v>
      </c>
    </row>
    <row r="13171">
      <c r="A13171" t="inlineStr">
        <is>
          <t>2020-W6-2020-TONYCLIF-Y27619</t>
        </is>
      </c>
      <c r="B13171" t="n">
        <v>2020</v>
      </c>
      <c r="C13171" t="n">
        <v>6</v>
      </c>
      <c r="D13171" t="inlineStr">
        <is>
          <t>2020-TONYCLIF</t>
        </is>
      </c>
      <c r="E13171" t="inlineStr">
        <is>
          <t>Y27619</t>
        </is>
      </c>
      <c r="F13171" t="inlineStr">
        <is>
          <t>BN</t>
        </is>
      </c>
      <c r="G13171" t="inlineStr">
        <is>
          <t>No</t>
        </is>
      </c>
      <c r="H13171" t="n">
        <v>0</v>
      </c>
    </row>
    <row r="13172">
      <c r="A13172" t="inlineStr">
        <is>
          <t>2020-W6-2020-TONYCLIF-Y27658</t>
        </is>
      </c>
      <c r="B13172" t="n">
        <v>2020</v>
      </c>
      <c r="C13172" t="n">
        <v>6</v>
      </c>
      <c r="D13172" t="inlineStr">
        <is>
          <t>2020-TONYCLIF</t>
        </is>
      </c>
      <c r="E13172" t="inlineStr">
        <is>
          <t>Y27658</t>
        </is>
      </c>
      <c r="F13172" t="inlineStr">
        <is>
          <t>BN</t>
        </is>
      </c>
      <c r="G13172" t="inlineStr">
        <is>
          <t>No</t>
        </is>
      </c>
      <c r="H13172" t="n">
        <v>11.3</v>
      </c>
    </row>
    <row r="13173">
      <c r="A13173" t="inlineStr">
        <is>
          <t>2020-W6-2020-TONYCLIF-Y5228</t>
        </is>
      </c>
      <c r="B13173" t="n">
        <v>2020</v>
      </c>
      <c r="C13173" t="n">
        <v>6</v>
      </c>
      <c r="D13173" t="inlineStr">
        <is>
          <t>2020-TONYCLIF</t>
        </is>
      </c>
      <c r="E13173" t="inlineStr">
        <is>
          <t>Y5228</t>
        </is>
      </c>
      <c r="F13173" t="inlineStr">
        <is>
          <t>BN</t>
        </is>
      </c>
      <c r="G13173" t="inlineStr">
        <is>
          <t>No</t>
        </is>
      </c>
      <c r="H13173" t="n">
        <v>14.64</v>
      </c>
    </row>
    <row r="13174">
      <c r="A13174" t="inlineStr">
        <is>
          <t>2020-W6-2020-TONYCLIF-Y8447</t>
        </is>
      </c>
      <c r="B13174" t="n">
        <v>2020</v>
      </c>
      <c r="C13174" t="n">
        <v>6</v>
      </c>
      <c r="D13174" t="inlineStr">
        <is>
          <t>2020-TONYCLIF</t>
        </is>
      </c>
      <c r="E13174" t="inlineStr">
        <is>
          <t>Y8447</t>
        </is>
      </c>
      <c r="F13174" t="inlineStr">
        <is>
          <t>BN</t>
        </is>
      </c>
      <c r="G13174" t="inlineStr">
        <is>
          <t>No</t>
        </is>
      </c>
      <c r="H13174" t="n">
        <v>4</v>
      </c>
    </row>
    <row r="13175">
      <c r="A13175" t="inlineStr">
        <is>
          <t>2020-W6-2020-PUENTETU-Y25718</t>
        </is>
      </c>
      <c r="B13175" t="n">
        <v>2020</v>
      </c>
      <c r="C13175" t="n">
        <v>6</v>
      </c>
      <c r="D13175" t="inlineStr">
        <is>
          <t>2020-PUENTETU</t>
        </is>
      </c>
      <c r="E13175" t="inlineStr">
        <is>
          <t>Y25718</t>
        </is>
      </c>
      <c r="F13175" t="inlineStr">
        <is>
          <t>QB</t>
        </is>
      </c>
      <c r="G13175" t="inlineStr">
        <is>
          <t>Yes</t>
        </is>
      </c>
      <c r="H13175" t="n">
        <v>29.56</v>
      </c>
    </row>
    <row r="13176">
      <c r="A13176" t="inlineStr">
        <is>
          <t>2020-W6-2020-PUENTETU-Y31883</t>
        </is>
      </c>
      <c r="B13176" t="n">
        <v>2020</v>
      </c>
      <c r="C13176" t="n">
        <v>6</v>
      </c>
      <c r="D13176" t="inlineStr">
        <is>
          <t>2020-PUENTETU</t>
        </is>
      </c>
      <c r="E13176" t="inlineStr">
        <is>
          <t>Y31883</t>
        </is>
      </c>
      <c r="F13176" t="inlineStr">
        <is>
          <t>WR</t>
        </is>
      </c>
      <c r="G13176" t="inlineStr">
        <is>
          <t>Yes</t>
        </is>
      </c>
      <c r="H13176" t="n">
        <v>20.1</v>
      </c>
    </row>
    <row r="13177">
      <c r="A13177" t="inlineStr">
        <is>
          <t>2020-W6-2020-PUENTETU-Y29255</t>
        </is>
      </c>
      <c r="B13177" t="n">
        <v>2020</v>
      </c>
      <c r="C13177" t="n">
        <v>6</v>
      </c>
      <c r="D13177" t="inlineStr">
        <is>
          <t>2020-PUENTETU</t>
        </is>
      </c>
      <c r="E13177" t="inlineStr">
        <is>
          <t>Y29255</t>
        </is>
      </c>
      <c r="F13177" t="inlineStr">
        <is>
          <t>WR</t>
        </is>
      </c>
      <c r="G13177" t="inlineStr">
        <is>
          <t>Yes</t>
        </is>
      </c>
      <c r="H13177" t="n">
        <v>23.3</v>
      </c>
    </row>
    <row r="13178">
      <c r="A13178" t="inlineStr">
        <is>
          <t>2020-W6-2020-PUENTETU-Y31885</t>
        </is>
      </c>
      <c r="B13178" t="n">
        <v>2020</v>
      </c>
      <c r="C13178" t="n">
        <v>6</v>
      </c>
      <c r="D13178" t="inlineStr">
        <is>
          <t>2020-PUENTETU</t>
        </is>
      </c>
      <c r="E13178" t="inlineStr">
        <is>
          <t>Y31885</t>
        </is>
      </c>
      <c r="F13178" t="inlineStr">
        <is>
          <t>RB</t>
        </is>
      </c>
      <c r="G13178" t="inlineStr">
        <is>
          <t>Yes</t>
        </is>
      </c>
      <c r="H13178" t="n">
        <v>11.7</v>
      </c>
    </row>
    <row r="13179">
      <c r="A13179" t="inlineStr">
        <is>
          <t>2020-W6-2020-PUENTETU-Y32702</t>
        </is>
      </c>
      <c r="B13179" t="n">
        <v>2020</v>
      </c>
      <c r="C13179" t="n">
        <v>6</v>
      </c>
      <c r="D13179" t="inlineStr">
        <is>
          <t>2020-PUENTETU</t>
        </is>
      </c>
      <c r="E13179" t="inlineStr">
        <is>
          <t>Y32702</t>
        </is>
      </c>
      <c r="F13179" t="inlineStr">
        <is>
          <t>RB</t>
        </is>
      </c>
      <c r="G13179" t="inlineStr">
        <is>
          <t>Yes</t>
        </is>
      </c>
      <c r="H13179" t="n">
        <v>18.9</v>
      </c>
    </row>
    <row r="13180">
      <c r="A13180" t="inlineStr">
        <is>
          <t>2020-W6-2020-PUENTETU-Y30213</t>
        </is>
      </c>
      <c r="B13180" t="n">
        <v>2020</v>
      </c>
      <c r="C13180" t="n">
        <v>6</v>
      </c>
      <c r="D13180" t="inlineStr">
        <is>
          <t>2020-PUENTETU</t>
        </is>
      </c>
      <c r="E13180" t="inlineStr">
        <is>
          <t>Y30213</t>
        </is>
      </c>
      <c r="F13180" t="inlineStr">
        <is>
          <t>TE</t>
        </is>
      </c>
      <c r="G13180" t="inlineStr">
        <is>
          <t>Yes</t>
        </is>
      </c>
      <c r="H13180" t="n">
        <v>1.8</v>
      </c>
    </row>
    <row r="13181">
      <c r="A13181" t="inlineStr">
        <is>
          <t>2020-W6-2020-PUENTETU-Y27535</t>
        </is>
      </c>
      <c r="B13181" t="n">
        <v>2020</v>
      </c>
      <c r="C13181" t="n">
        <v>6</v>
      </c>
      <c r="D13181" t="inlineStr">
        <is>
          <t>2020-PUENTETU</t>
        </is>
      </c>
      <c r="E13181" t="inlineStr">
        <is>
          <t>Y27535</t>
        </is>
      </c>
      <c r="F13181" t="inlineStr">
        <is>
          <t>W/R/T FLEX</t>
        </is>
      </c>
      <c r="G13181" t="inlineStr">
        <is>
          <t>Yes</t>
        </is>
      </c>
      <c r="H13181" t="n">
        <v>1.5</v>
      </c>
    </row>
    <row r="13182">
      <c r="A13182" t="inlineStr">
        <is>
          <t>2020-W6-2020-PUENTETU-Y30426</t>
        </is>
      </c>
      <c r="B13182" t="n">
        <v>2020</v>
      </c>
      <c r="C13182" t="n">
        <v>6</v>
      </c>
      <c r="D13182" t="inlineStr">
        <is>
          <t>2020-PUENTETU</t>
        </is>
      </c>
      <c r="E13182" t="inlineStr">
        <is>
          <t>Y30426</t>
        </is>
      </c>
      <c r="F13182" t="inlineStr">
        <is>
          <t>K</t>
        </is>
      </c>
      <c r="G13182" t="inlineStr">
        <is>
          <t>Yes</t>
        </is>
      </c>
      <c r="H13182" t="n">
        <v>20</v>
      </c>
    </row>
    <row r="13183">
      <c r="A13183" t="inlineStr">
        <is>
          <t>2020-W6-2020-PUENTETU-Y-DEF:indianapolis</t>
        </is>
      </c>
      <c r="B13183" t="n">
        <v>2020</v>
      </c>
      <c r="C13183" t="n">
        <v>6</v>
      </c>
      <c r="D13183" t="inlineStr">
        <is>
          <t>2020-PUENTETU</t>
        </is>
      </c>
      <c r="E13183" t="inlineStr">
        <is>
          <t>Y-DEF:indianapolis</t>
        </is>
      </c>
      <c r="F13183" t="inlineStr">
        <is>
          <t>DST</t>
        </is>
      </c>
      <c r="G13183" t="inlineStr">
        <is>
          <t>Yes</t>
        </is>
      </c>
      <c r="H13183" t="n">
        <v>4</v>
      </c>
    </row>
    <row r="13184">
      <c r="A13184" t="inlineStr">
        <is>
          <t>2020-W6-2020-PUENTETU-Y31104</t>
        </is>
      </c>
      <c r="B13184" t="n">
        <v>2020</v>
      </c>
      <c r="C13184" t="n">
        <v>6</v>
      </c>
      <c r="D13184" t="inlineStr">
        <is>
          <t>2020-PUENTETU</t>
        </is>
      </c>
      <c r="E13184" t="inlineStr">
        <is>
          <t>Y31104</t>
        </is>
      </c>
      <c r="F13184" t="inlineStr">
        <is>
          <t>BN</t>
        </is>
      </c>
      <c r="G13184" t="inlineStr">
        <is>
          <t>No</t>
        </is>
      </c>
      <c r="H13184" t="n">
        <v>3.4</v>
      </c>
    </row>
    <row r="13185">
      <c r="A13185" t="inlineStr">
        <is>
          <t>2020-W6-2020-PUENTETU-Y29307</t>
        </is>
      </c>
      <c r="B13185" t="n">
        <v>2020</v>
      </c>
      <c r="C13185" t="n">
        <v>6</v>
      </c>
      <c r="D13185" t="inlineStr">
        <is>
          <t>2020-PUENTETU</t>
        </is>
      </c>
      <c r="E13185" t="inlineStr">
        <is>
          <t>Y29307</t>
        </is>
      </c>
      <c r="F13185" t="inlineStr">
        <is>
          <t>BN</t>
        </is>
      </c>
      <c r="G13185" t="inlineStr">
        <is>
          <t>No</t>
        </is>
      </c>
      <c r="H13185" t="n">
        <v>30.4</v>
      </c>
    </row>
    <row r="13186">
      <c r="A13186" t="inlineStr">
        <is>
          <t>2020-W6-2020-PUENTETU-Y26804</t>
        </is>
      </c>
      <c r="B13186" t="n">
        <v>2020</v>
      </c>
      <c r="C13186" t="n">
        <v>6</v>
      </c>
      <c r="D13186" t="inlineStr">
        <is>
          <t>2020-PUENTETU</t>
        </is>
      </c>
      <c r="E13186" t="inlineStr">
        <is>
          <t>Y26804</t>
        </is>
      </c>
      <c r="F13186" t="inlineStr">
        <is>
          <t>BN</t>
        </is>
      </c>
      <c r="G13186" t="inlineStr">
        <is>
          <t>No</t>
        </is>
      </c>
      <c r="H13186" t="n">
        <v>0</v>
      </c>
    </row>
    <row r="13187">
      <c r="A13187" t="inlineStr">
        <is>
          <t>2020-W6-2020-PUENTETU-Y32703</t>
        </is>
      </c>
      <c r="B13187" t="n">
        <v>2020</v>
      </c>
      <c r="C13187" t="n">
        <v>6</v>
      </c>
      <c r="D13187" t="inlineStr">
        <is>
          <t>2020-PUENTETU</t>
        </is>
      </c>
      <c r="E13187" t="inlineStr">
        <is>
          <t>Y32703</t>
        </is>
      </c>
      <c r="F13187" t="inlineStr">
        <is>
          <t>BN</t>
        </is>
      </c>
      <c r="G13187" t="inlineStr">
        <is>
          <t>No</t>
        </is>
      </c>
      <c r="H13187" t="n">
        <v>15.7</v>
      </c>
    </row>
    <row r="13188">
      <c r="A13188" t="inlineStr">
        <is>
          <t>2020-W6-2020-PUENTETU-Y30117</t>
        </is>
      </c>
      <c r="B13188" t="n">
        <v>2020</v>
      </c>
      <c r="C13188" t="n">
        <v>6</v>
      </c>
      <c r="D13188" t="inlineStr">
        <is>
          <t>2020-PUENTETU</t>
        </is>
      </c>
      <c r="E13188" t="inlineStr">
        <is>
          <t>Y30117</t>
        </is>
      </c>
      <c r="F13188" t="inlineStr">
        <is>
          <t>BN</t>
        </is>
      </c>
      <c r="G13188" t="inlineStr">
        <is>
          <t>No</t>
        </is>
      </c>
      <c r="H13188" t="n">
        <v>0</v>
      </c>
    </row>
    <row r="13189">
      <c r="A13189" t="inlineStr">
        <is>
          <t>2020-W6-2020-PUENTETU-Y32016</t>
        </is>
      </c>
      <c r="B13189" t="n">
        <v>2020</v>
      </c>
      <c r="C13189" t="n">
        <v>6</v>
      </c>
      <c r="D13189" t="inlineStr">
        <is>
          <t>2020-PUENTETU</t>
        </is>
      </c>
      <c r="E13189" t="inlineStr">
        <is>
          <t>Y32016</t>
        </is>
      </c>
      <c r="F13189" t="inlineStr">
        <is>
          <t>BN</t>
        </is>
      </c>
      <c r="G13189" t="inlineStr">
        <is>
          <t>No</t>
        </is>
      </c>
      <c r="H13189" t="n">
        <v>16.5</v>
      </c>
    </row>
    <row r="13190">
      <c r="A13190" t="inlineStr">
        <is>
          <t>2020-W6-2020-PUENTETU-Y-DEF:new-england</t>
        </is>
      </c>
      <c r="B13190" t="n">
        <v>2020</v>
      </c>
      <c r="C13190" t="n">
        <v>6</v>
      </c>
      <c r="D13190" t="inlineStr">
        <is>
          <t>2020-PUENTETU</t>
        </is>
      </c>
      <c r="E13190" t="inlineStr">
        <is>
          <t>Y-DEF:new-england</t>
        </is>
      </c>
      <c r="F13190" t="inlineStr">
        <is>
          <t>BN</t>
        </is>
      </c>
      <c r="G13190" t="inlineStr">
        <is>
          <t>No</t>
        </is>
      </c>
      <c r="H13190" t="n">
        <v>7</v>
      </c>
    </row>
    <row r="13191">
      <c r="A13191" t="inlineStr">
        <is>
          <t>2020-W6-2020-PUENTETU-Y-DEF:buffalo</t>
        </is>
      </c>
      <c r="B13191" t="n">
        <v>2020</v>
      </c>
      <c r="C13191" t="n">
        <v>6</v>
      </c>
      <c r="D13191" t="inlineStr">
        <is>
          <t>2020-PUENTETU</t>
        </is>
      </c>
      <c r="E13191" t="inlineStr">
        <is>
          <t>Y-DEF:buffalo</t>
        </is>
      </c>
      <c r="F13191" t="inlineStr">
        <is>
          <t>BN</t>
        </is>
      </c>
      <c r="G13191" t="inlineStr">
        <is>
          <t>No</t>
        </is>
      </c>
      <c r="H13191" t="n">
        <v>3</v>
      </c>
    </row>
    <row r="13192">
      <c r="A13192" t="inlineStr">
        <is>
          <t>2020-W6-2020-PUENTETU-Y31898</t>
        </is>
      </c>
      <c r="B13192" t="n">
        <v>2020</v>
      </c>
      <c r="C13192" t="n">
        <v>6</v>
      </c>
      <c r="D13192" t="inlineStr">
        <is>
          <t>2020-PUENTETU</t>
        </is>
      </c>
      <c r="E13192" t="inlineStr">
        <is>
          <t>Y31898</t>
        </is>
      </c>
      <c r="F13192" t="inlineStr">
        <is>
          <t>IR</t>
        </is>
      </c>
      <c r="G13192" t="inlineStr">
        <is>
          <t>No</t>
        </is>
      </c>
      <c r="H13192" t="n">
        <v>0</v>
      </c>
    </row>
    <row r="13193">
      <c r="A13193" t="inlineStr">
        <is>
          <t>2020-W6-2020-ALEXAODE-Y31833</t>
        </is>
      </c>
      <c r="B13193" t="n">
        <v>2020</v>
      </c>
      <c r="C13193" t="n">
        <v>6</v>
      </c>
      <c r="D13193" t="inlineStr">
        <is>
          <t>2020-ALEXAODE</t>
        </is>
      </c>
      <c r="E13193" t="inlineStr">
        <is>
          <t>Y31833</t>
        </is>
      </c>
      <c r="F13193" t="inlineStr">
        <is>
          <t>QB</t>
        </is>
      </c>
      <c r="G13193" t="inlineStr">
        <is>
          <t>Yes</t>
        </is>
      </c>
      <c r="H13193" t="n">
        <v>30.92</v>
      </c>
    </row>
    <row r="13194">
      <c r="A13194" t="inlineStr">
        <is>
          <t>2020-W6-2020-ALEXAODE-Y32685</t>
        </is>
      </c>
      <c r="B13194" t="n">
        <v>2020</v>
      </c>
      <c r="C13194" t="n">
        <v>6</v>
      </c>
      <c r="D13194" t="inlineStr">
        <is>
          <t>2020-ALEXAODE</t>
        </is>
      </c>
      <c r="E13194" t="inlineStr">
        <is>
          <t>Y32685</t>
        </is>
      </c>
      <c r="F13194" t="inlineStr">
        <is>
          <t>WR</t>
        </is>
      </c>
      <c r="G13194" t="inlineStr">
        <is>
          <t>Yes</t>
        </is>
      </c>
      <c r="H13194" t="n">
        <v>4.2</v>
      </c>
    </row>
    <row r="13195">
      <c r="A13195" t="inlineStr">
        <is>
          <t>2020-W6-2020-ALEXAODE-Y24793</t>
        </is>
      </c>
      <c r="B13195" t="n">
        <v>2020</v>
      </c>
      <c r="C13195" t="n">
        <v>6</v>
      </c>
      <c r="D13195" t="inlineStr">
        <is>
          <t>2020-ALEXAODE</t>
        </is>
      </c>
      <c r="E13195" t="inlineStr">
        <is>
          <t>Y24793</t>
        </is>
      </c>
      <c r="F13195" t="inlineStr">
        <is>
          <t>WR</t>
        </is>
      </c>
      <c r="G13195" t="inlineStr">
        <is>
          <t>Yes</t>
        </is>
      </c>
      <c r="H13195" t="n">
        <v>31.7</v>
      </c>
    </row>
    <row r="13196">
      <c r="A13196" t="inlineStr">
        <is>
          <t>2020-W6-2020-ALEXAODE-Y30199</t>
        </is>
      </c>
      <c r="B13196" t="n">
        <v>2020</v>
      </c>
      <c r="C13196" t="n">
        <v>6</v>
      </c>
      <c r="D13196" t="inlineStr">
        <is>
          <t>2020-ALEXAODE</t>
        </is>
      </c>
      <c r="E13196" t="inlineStr">
        <is>
          <t>Y30199</t>
        </is>
      </c>
      <c r="F13196" t="inlineStr">
        <is>
          <t>RB</t>
        </is>
      </c>
      <c r="G13196" t="inlineStr">
        <is>
          <t>Yes</t>
        </is>
      </c>
      <c r="H13196" t="n">
        <v>6.7</v>
      </c>
    </row>
    <row r="13197">
      <c r="A13197" t="inlineStr">
        <is>
          <t>2020-W6-2020-ALEXAODE-Y32736</t>
        </is>
      </c>
      <c r="B13197" t="n">
        <v>2020</v>
      </c>
      <c r="C13197" t="n">
        <v>6</v>
      </c>
      <c r="D13197" t="inlineStr">
        <is>
          <t>2020-ALEXAODE</t>
        </is>
      </c>
      <c r="E13197" t="inlineStr">
        <is>
          <t>Y32736</t>
        </is>
      </c>
      <c r="F13197" t="inlineStr">
        <is>
          <t>RB</t>
        </is>
      </c>
      <c r="G13197" t="inlineStr">
        <is>
          <t>Yes</t>
        </is>
      </c>
      <c r="H13197" t="n">
        <v>7.5</v>
      </c>
    </row>
    <row r="13198">
      <c r="A13198" t="inlineStr">
        <is>
          <t>2020-W6-2020-ALEXAODE-Y30777</t>
        </is>
      </c>
      <c r="B13198" t="n">
        <v>2020</v>
      </c>
      <c r="C13198" t="n">
        <v>6</v>
      </c>
      <c r="D13198" t="inlineStr">
        <is>
          <t>2020-ALEXAODE</t>
        </is>
      </c>
      <c r="E13198" t="inlineStr">
        <is>
          <t>Y30777</t>
        </is>
      </c>
      <c r="F13198" t="inlineStr">
        <is>
          <t>TE</t>
        </is>
      </c>
      <c r="G13198" t="inlineStr">
        <is>
          <t>Yes</t>
        </is>
      </c>
      <c r="H13198" t="n">
        <v>4</v>
      </c>
    </row>
    <row r="13199">
      <c r="A13199" t="inlineStr">
        <is>
          <t>2020-W6-2020-ALEXAODE-Y28474</t>
        </is>
      </c>
      <c r="B13199" t="n">
        <v>2020</v>
      </c>
      <c r="C13199" t="n">
        <v>6</v>
      </c>
      <c r="D13199" t="inlineStr">
        <is>
          <t>2020-ALEXAODE</t>
        </is>
      </c>
      <c r="E13199" t="inlineStr">
        <is>
          <t>Y28474</t>
        </is>
      </c>
      <c r="F13199" t="inlineStr">
        <is>
          <t>W/R/T FLEX</t>
        </is>
      </c>
      <c r="G13199" t="inlineStr">
        <is>
          <t>Yes</t>
        </is>
      </c>
      <c r="H13199" t="n">
        <v>13.4</v>
      </c>
    </row>
    <row r="13200">
      <c r="A13200" t="inlineStr">
        <is>
          <t>2020-W6-2020-ALEXAODE-Y7520</t>
        </is>
      </c>
      <c r="B13200" t="n">
        <v>2020</v>
      </c>
      <c r="C13200" t="n">
        <v>6</v>
      </c>
      <c r="D13200" t="inlineStr">
        <is>
          <t>2020-ALEXAODE</t>
        </is>
      </c>
      <c r="E13200" t="inlineStr">
        <is>
          <t>Y7520</t>
        </is>
      </c>
      <c r="F13200" t="inlineStr">
        <is>
          <t>K</t>
        </is>
      </c>
      <c r="G13200" t="inlineStr">
        <is>
          <t>Yes</t>
        </is>
      </c>
      <c r="H13200" t="n">
        <v>7</v>
      </c>
    </row>
    <row r="13201">
      <c r="A13201" t="inlineStr">
        <is>
          <t>2020-W6-2020-ALEXAODE-Y-DEF:washington</t>
        </is>
      </c>
      <c r="B13201" t="n">
        <v>2020</v>
      </c>
      <c r="C13201" t="n">
        <v>6</v>
      </c>
      <c r="D13201" t="inlineStr">
        <is>
          <t>2020-ALEXAODE</t>
        </is>
      </c>
      <c r="E13201" t="inlineStr">
        <is>
          <t>Y-DEF:washington</t>
        </is>
      </c>
      <c r="F13201" t="inlineStr">
        <is>
          <t>DST</t>
        </is>
      </c>
      <c r="G13201" t="inlineStr">
        <is>
          <t>Yes</t>
        </is>
      </c>
      <c r="H13201" t="n">
        <v>4</v>
      </c>
    </row>
    <row r="13202">
      <c r="A13202" t="inlineStr">
        <is>
          <t>2020-W6-2020-ALEXAODE-Y30136</t>
        </is>
      </c>
      <c r="B13202" t="n">
        <v>2020</v>
      </c>
      <c r="C13202" t="n">
        <v>6</v>
      </c>
      <c r="D13202" t="inlineStr">
        <is>
          <t>2020-ALEXAODE</t>
        </is>
      </c>
      <c r="E13202" t="inlineStr">
        <is>
          <t>Y30136</t>
        </is>
      </c>
      <c r="F13202" t="inlineStr">
        <is>
          <t>BN</t>
        </is>
      </c>
      <c r="G13202" t="inlineStr">
        <is>
          <t>No</t>
        </is>
      </c>
      <c r="H13202" t="n">
        <v>4</v>
      </c>
    </row>
    <row r="13203">
      <c r="A13203" t="inlineStr">
        <is>
          <t>2020-W6-2020-ALEXAODE-Y31051</t>
        </is>
      </c>
      <c r="B13203" t="n">
        <v>2020</v>
      </c>
      <c r="C13203" t="n">
        <v>6</v>
      </c>
      <c r="D13203" t="inlineStr">
        <is>
          <t>2020-ALEXAODE</t>
        </is>
      </c>
      <c r="E13203" t="inlineStr">
        <is>
          <t>Y31051</t>
        </is>
      </c>
      <c r="F13203" t="inlineStr">
        <is>
          <t>BN</t>
        </is>
      </c>
      <c r="G13203" t="inlineStr">
        <is>
          <t>No</t>
        </is>
      </c>
      <c r="H13203" t="n">
        <v>3.3</v>
      </c>
    </row>
    <row r="13204">
      <c r="A13204" t="inlineStr">
        <is>
          <t>2020-W6-2020-ALEXAODE-Y30180</t>
        </is>
      </c>
      <c r="B13204" t="n">
        <v>2020</v>
      </c>
      <c r="C13204" t="n">
        <v>6</v>
      </c>
      <c r="D13204" t="inlineStr">
        <is>
          <t>2020-ALEXAODE</t>
        </is>
      </c>
      <c r="E13204" t="inlineStr">
        <is>
          <t>Y30180</t>
        </is>
      </c>
      <c r="F13204" t="inlineStr">
        <is>
          <t>BN</t>
        </is>
      </c>
      <c r="G13204" t="inlineStr">
        <is>
          <t>No</t>
        </is>
      </c>
      <c r="H13204" t="n">
        <v>0</v>
      </c>
    </row>
    <row r="13205">
      <c r="A13205" t="inlineStr">
        <is>
          <t>2020-W6-2020-ALEXAODE-Y26658</t>
        </is>
      </c>
      <c r="B13205" t="n">
        <v>2020</v>
      </c>
      <c r="C13205" t="n">
        <v>6</v>
      </c>
      <c r="D13205" t="inlineStr">
        <is>
          <t>2020-ALEXAODE</t>
        </is>
      </c>
      <c r="E13205" t="inlineStr">
        <is>
          <t>Y26658</t>
        </is>
      </c>
      <c r="F13205" t="inlineStr">
        <is>
          <t>BN</t>
        </is>
      </c>
      <c r="G13205" t="inlineStr">
        <is>
          <t>No</t>
        </is>
      </c>
      <c r="H13205" t="n">
        <v>5.3</v>
      </c>
    </row>
    <row r="13206">
      <c r="A13206" t="inlineStr">
        <is>
          <t>2020-W6-2020-ALEXAODE-Y32695</t>
        </is>
      </c>
      <c r="B13206" t="n">
        <v>2020</v>
      </c>
      <c r="C13206" t="n">
        <v>6</v>
      </c>
      <c r="D13206" t="inlineStr">
        <is>
          <t>2020-ALEXAODE</t>
        </is>
      </c>
      <c r="E13206" t="inlineStr">
        <is>
          <t>Y32695</t>
        </is>
      </c>
      <c r="F13206" t="inlineStr">
        <is>
          <t>BN</t>
        </is>
      </c>
      <c r="G13206" t="inlineStr">
        <is>
          <t>No</t>
        </is>
      </c>
      <c r="H13206" t="n">
        <v>8.199999999999999</v>
      </c>
    </row>
    <row r="13207">
      <c r="A13207" t="inlineStr">
        <is>
          <t>2020-W6-2020-ALEXAODE-Y26671</t>
        </is>
      </c>
      <c r="B13207" t="n">
        <v>2020</v>
      </c>
      <c r="C13207" t="n">
        <v>6</v>
      </c>
      <c r="D13207" t="inlineStr">
        <is>
          <t>2020-ALEXAODE</t>
        </is>
      </c>
      <c r="E13207" t="inlineStr">
        <is>
          <t>Y26671</t>
        </is>
      </c>
      <c r="F13207" t="inlineStr">
        <is>
          <t>BN</t>
        </is>
      </c>
      <c r="G13207" t="inlineStr">
        <is>
          <t>No</t>
        </is>
      </c>
      <c r="H13207" t="n">
        <v>0</v>
      </c>
    </row>
    <row r="13208">
      <c r="A13208" t="inlineStr">
        <is>
          <t>2020-W6-2020-ALEXAODE-Y30396</t>
        </is>
      </c>
      <c r="B13208" t="n">
        <v>2020</v>
      </c>
      <c r="C13208" t="n">
        <v>6</v>
      </c>
      <c r="D13208" t="inlineStr">
        <is>
          <t>2020-ALEXAODE</t>
        </is>
      </c>
      <c r="E13208" t="inlineStr">
        <is>
          <t>Y30396</t>
        </is>
      </c>
      <c r="F13208" t="inlineStr">
        <is>
          <t>BN</t>
        </is>
      </c>
      <c r="G13208" t="inlineStr">
        <is>
          <t>No</t>
        </is>
      </c>
      <c r="H13208" t="n">
        <v>17.3</v>
      </c>
    </row>
    <row r="13209">
      <c r="A13209" t="inlineStr">
        <is>
          <t>2020-W6-2020-ALEXAODE-Y-DEF:kansas-city</t>
        </is>
      </c>
      <c r="B13209" t="n">
        <v>2020</v>
      </c>
      <c r="C13209" t="n">
        <v>6</v>
      </c>
      <c r="D13209" t="inlineStr">
        <is>
          <t>2020-ALEXAODE</t>
        </is>
      </c>
      <c r="E13209" t="inlineStr">
        <is>
          <t>Y-DEF:kansas-city</t>
        </is>
      </c>
      <c r="F13209" t="inlineStr">
        <is>
          <t>BN</t>
        </is>
      </c>
      <c r="G13209" t="inlineStr">
        <is>
          <t>No</t>
        </is>
      </c>
      <c r="H13209" t="n">
        <v>3</v>
      </c>
    </row>
    <row r="13210">
      <c r="A13210" t="inlineStr">
        <is>
          <t>2020-W6-2020-ALEXAODE-Y28403</t>
        </is>
      </c>
      <c r="B13210" t="n">
        <v>2020</v>
      </c>
      <c r="C13210" t="n">
        <v>6</v>
      </c>
      <c r="D13210" t="inlineStr">
        <is>
          <t>2020-ALEXAODE</t>
        </is>
      </c>
      <c r="E13210" t="inlineStr">
        <is>
          <t>Y28403</t>
        </is>
      </c>
      <c r="F13210" t="inlineStr">
        <is>
          <t>IR</t>
        </is>
      </c>
      <c r="G13210" t="inlineStr">
        <is>
          <t>No</t>
        </is>
      </c>
      <c r="H13210" t="n">
        <v>0</v>
      </c>
    </row>
    <row r="13211">
      <c r="A13211" t="inlineStr">
        <is>
          <t>2020-W6-2020-ISAROD-Y24788</t>
        </is>
      </c>
      <c r="B13211" t="n">
        <v>2020</v>
      </c>
      <c r="C13211" t="n">
        <v>6</v>
      </c>
      <c r="D13211" t="inlineStr">
        <is>
          <t>2020-ISAROD</t>
        </is>
      </c>
      <c r="E13211" t="inlineStr">
        <is>
          <t>Y24788</t>
        </is>
      </c>
      <c r="F13211" t="inlineStr">
        <is>
          <t>QB</t>
        </is>
      </c>
      <c r="G13211" t="inlineStr">
        <is>
          <t>Yes</t>
        </is>
      </c>
      <c r="H13211" t="n">
        <v>19.98</v>
      </c>
    </row>
    <row r="13212">
      <c r="A13212" t="inlineStr">
        <is>
          <t>2020-W6-2020-ISAROD-Y30996</t>
        </is>
      </c>
      <c r="B13212" t="n">
        <v>2020</v>
      </c>
      <c r="C13212" t="n">
        <v>6</v>
      </c>
      <c r="D13212" t="inlineStr">
        <is>
          <t>2020-ISAROD</t>
        </is>
      </c>
      <c r="E13212" t="inlineStr">
        <is>
          <t>Y30996</t>
        </is>
      </c>
      <c r="F13212" t="inlineStr">
        <is>
          <t>WR</t>
        </is>
      </c>
      <c r="G13212" t="inlineStr">
        <is>
          <t>Yes</t>
        </is>
      </c>
      <c r="H13212" t="n">
        <v>15.9</v>
      </c>
    </row>
    <row r="13213">
      <c r="A13213" t="inlineStr">
        <is>
          <t>2020-W6-2020-ISAROD-Y28534</t>
        </is>
      </c>
      <c r="B13213" t="n">
        <v>2020</v>
      </c>
      <c r="C13213" t="n">
        <v>6</v>
      </c>
      <c r="D13213" t="inlineStr">
        <is>
          <t>2020-ISAROD</t>
        </is>
      </c>
      <c r="E13213" t="inlineStr">
        <is>
          <t>Y28534</t>
        </is>
      </c>
      <c r="F13213" t="inlineStr">
        <is>
          <t>WR</t>
        </is>
      </c>
      <c r="G13213" t="inlineStr">
        <is>
          <t>Yes</t>
        </is>
      </c>
      <c r="H13213" t="n">
        <v>13.6</v>
      </c>
    </row>
    <row r="13214">
      <c r="A13214" t="inlineStr">
        <is>
          <t>2020-W6-2020-ISAROD-Y29238</t>
        </is>
      </c>
      <c r="B13214" t="n">
        <v>2020</v>
      </c>
      <c r="C13214" t="n">
        <v>6</v>
      </c>
      <c r="D13214" t="inlineStr">
        <is>
          <t>2020-ISAROD</t>
        </is>
      </c>
      <c r="E13214" t="inlineStr">
        <is>
          <t>Y29238</t>
        </is>
      </c>
      <c r="F13214" t="inlineStr">
        <is>
          <t>RB</t>
        </is>
      </c>
      <c r="G13214" t="inlineStr">
        <is>
          <t>Yes</t>
        </is>
      </c>
      <c r="H13214" t="n">
        <v>8</v>
      </c>
    </row>
    <row r="13215">
      <c r="A13215" t="inlineStr">
        <is>
          <t>2020-W6-2020-ISAROD-Y30218</t>
        </is>
      </c>
      <c r="B13215" t="n">
        <v>2020</v>
      </c>
      <c r="C13215" t="n">
        <v>6</v>
      </c>
      <c r="D13215" t="inlineStr">
        <is>
          <t>2020-ISAROD</t>
        </is>
      </c>
      <c r="E13215" t="inlineStr">
        <is>
          <t>Y30218</t>
        </is>
      </c>
      <c r="F13215" t="inlineStr">
        <is>
          <t>RB</t>
        </is>
      </c>
      <c r="G13215" t="inlineStr">
        <is>
          <t>Yes</t>
        </is>
      </c>
      <c r="H13215" t="n">
        <v>16.7</v>
      </c>
    </row>
    <row r="13216">
      <c r="A13216" t="inlineStr">
        <is>
          <t>2020-W6-2020-ISAROD-Y30995</t>
        </is>
      </c>
      <c r="B13216" t="n">
        <v>2020</v>
      </c>
      <c r="C13216" t="n">
        <v>6</v>
      </c>
      <c r="D13216" t="inlineStr">
        <is>
          <t>2020-ISAROD</t>
        </is>
      </c>
      <c r="E13216" t="inlineStr">
        <is>
          <t>Y30995</t>
        </is>
      </c>
      <c r="F13216" t="inlineStr">
        <is>
          <t>TE</t>
        </is>
      </c>
      <c r="G13216" t="inlineStr">
        <is>
          <t>Yes</t>
        </is>
      </c>
      <c r="H13216" t="n">
        <v>13.7</v>
      </c>
    </row>
    <row r="13217">
      <c r="A13217" t="inlineStr">
        <is>
          <t>2020-W6-2020-ISAROD-Y28654</t>
        </is>
      </c>
      <c r="B13217" t="n">
        <v>2020</v>
      </c>
      <c r="C13217" t="n">
        <v>6</v>
      </c>
      <c r="D13217" t="inlineStr">
        <is>
          <t>2020-ISAROD</t>
        </is>
      </c>
      <c r="E13217" t="inlineStr">
        <is>
          <t>Y28654</t>
        </is>
      </c>
      <c r="F13217" t="inlineStr">
        <is>
          <t>W/R/T FLEX</t>
        </is>
      </c>
      <c r="G13217" t="inlineStr">
        <is>
          <t>Yes</t>
        </is>
      </c>
      <c r="H13217" t="n">
        <v>8.6</v>
      </c>
    </row>
    <row r="13218">
      <c r="A13218" t="inlineStr">
        <is>
          <t>2020-W6-2020-ISAROD-Y9526</t>
        </is>
      </c>
      <c r="B13218" t="n">
        <v>2020</v>
      </c>
      <c r="C13218" t="n">
        <v>6</v>
      </c>
      <c r="D13218" t="inlineStr">
        <is>
          <t>2020-ISAROD</t>
        </is>
      </c>
      <c r="E13218" t="inlineStr">
        <is>
          <t>Y9526</t>
        </is>
      </c>
      <c r="F13218" t="inlineStr">
        <is>
          <t>K</t>
        </is>
      </c>
      <c r="G13218" t="inlineStr">
        <is>
          <t>Yes</t>
        </is>
      </c>
      <c r="H13218" t="n">
        <v>8</v>
      </c>
    </row>
    <row r="13219">
      <c r="A13219" t="inlineStr">
        <is>
          <t>2020-W6-2020-ISAROD-Y-DEF:carolina</t>
        </is>
      </c>
      <c r="B13219" t="n">
        <v>2020</v>
      </c>
      <c r="C13219" t="n">
        <v>6</v>
      </c>
      <c r="D13219" t="inlineStr">
        <is>
          <t>2020-ISAROD</t>
        </is>
      </c>
      <c r="E13219" t="inlineStr">
        <is>
          <t>Y-DEF:carolina</t>
        </is>
      </c>
      <c r="F13219" t="inlineStr">
        <is>
          <t>DST</t>
        </is>
      </c>
      <c r="G13219" t="inlineStr">
        <is>
          <t>Yes</t>
        </is>
      </c>
      <c r="H13219" t="n">
        <v>2</v>
      </c>
    </row>
    <row r="13220">
      <c r="A13220" t="inlineStr">
        <is>
          <t>2020-W6-2020-ISAROD-Y32010</t>
        </is>
      </c>
      <c r="B13220" t="n">
        <v>2020</v>
      </c>
      <c r="C13220" t="n">
        <v>6</v>
      </c>
      <c r="D13220" t="inlineStr">
        <is>
          <t>2020-ISAROD</t>
        </is>
      </c>
      <c r="E13220" t="inlineStr">
        <is>
          <t>Y32010</t>
        </is>
      </c>
      <c r="F13220" t="inlineStr">
        <is>
          <t>BN</t>
        </is>
      </c>
      <c r="G13220" t="inlineStr">
        <is>
          <t>No</t>
        </is>
      </c>
      <c r="H13220" t="n">
        <v>18.62</v>
      </c>
    </row>
    <row r="13221">
      <c r="A13221" t="inlineStr">
        <is>
          <t>2020-W6-2020-ISAROD-Y30994</t>
        </is>
      </c>
      <c r="B13221" t="n">
        <v>2020</v>
      </c>
      <c r="C13221" t="n">
        <v>6</v>
      </c>
      <c r="D13221" t="inlineStr">
        <is>
          <t>2020-ISAROD</t>
        </is>
      </c>
      <c r="E13221" t="inlineStr">
        <is>
          <t>Y30994</t>
        </is>
      </c>
      <c r="F13221" t="inlineStr">
        <is>
          <t>BN</t>
        </is>
      </c>
      <c r="G13221" t="inlineStr">
        <is>
          <t>No</t>
        </is>
      </c>
      <c r="H13221" t="n">
        <v>11.8</v>
      </c>
    </row>
    <row r="13222">
      <c r="A13222" t="inlineStr">
        <is>
          <t>2020-W6-2020-ISAROD-Y29288</t>
        </is>
      </c>
      <c r="B13222" t="n">
        <v>2020</v>
      </c>
      <c r="C13222" t="n">
        <v>6</v>
      </c>
      <c r="D13222" t="inlineStr">
        <is>
          <t>2020-ISAROD</t>
        </is>
      </c>
      <c r="E13222" t="inlineStr">
        <is>
          <t>Y29288</t>
        </is>
      </c>
      <c r="F13222" t="inlineStr">
        <is>
          <t>BN</t>
        </is>
      </c>
      <c r="G13222" t="inlineStr">
        <is>
          <t>No</t>
        </is>
      </c>
      <c r="H13222" t="n">
        <v>10.4</v>
      </c>
    </row>
    <row r="13223">
      <c r="A13223" t="inlineStr">
        <is>
          <t>2020-W6-2020-ISAROD-Y9265</t>
        </is>
      </c>
      <c r="B13223" t="n">
        <v>2020</v>
      </c>
      <c r="C13223" t="n">
        <v>6</v>
      </c>
      <c r="D13223" t="inlineStr">
        <is>
          <t>2020-ISAROD</t>
        </is>
      </c>
      <c r="E13223" t="inlineStr">
        <is>
          <t>Y9265</t>
        </is>
      </c>
      <c r="F13223" t="inlineStr">
        <is>
          <t>BN</t>
        </is>
      </c>
      <c r="G13223" t="inlineStr">
        <is>
          <t>No</t>
        </is>
      </c>
      <c r="H13223" t="n">
        <v>13.32</v>
      </c>
    </row>
    <row r="13224">
      <c r="A13224" t="inlineStr">
        <is>
          <t>2020-W6-2020-ISAROD-Y25876</t>
        </is>
      </c>
      <c r="B13224" t="n">
        <v>2020</v>
      </c>
      <c r="C13224" t="n">
        <v>6</v>
      </c>
      <c r="D13224" t="inlineStr">
        <is>
          <t>2020-ISAROD</t>
        </is>
      </c>
      <c r="E13224" t="inlineStr">
        <is>
          <t>Y25876</t>
        </is>
      </c>
      <c r="F13224" t="inlineStr">
        <is>
          <t>BN</t>
        </is>
      </c>
      <c r="G13224" t="inlineStr">
        <is>
          <t>No</t>
        </is>
      </c>
      <c r="H13224" t="n">
        <v>1.8</v>
      </c>
    </row>
    <row r="13225">
      <c r="A13225" t="inlineStr">
        <is>
          <t>2020-W6-2020-ISAROD-Y24035</t>
        </is>
      </c>
      <c r="B13225" t="n">
        <v>2020</v>
      </c>
      <c r="C13225" t="n">
        <v>6</v>
      </c>
      <c r="D13225" t="inlineStr">
        <is>
          <t>2020-ISAROD</t>
        </is>
      </c>
      <c r="E13225" t="inlineStr">
        <is>
          <t>Y24035</t>
        </is>
      </c>
      <c r="F13225" t="inlineStr">
        <is>
          <t>BN</t>
        </is>
      </c>
      <c r="G13225" t="inlineStr">
        <is>
          <t>No</t>
        </is>
      </c>
      <c r="H13225" t="n">
        <v>1.6</v>
      </c>
    </row>
    <row r="13226">
      <c r="A13226" t="inlineStr">
        <is>
          <t>2020-W6-2020-ISAROD-Y27789</t>
        </is>
      </c>
      <c r="B13226" t="n">
        <v>2020</v>
      </c>
      <c r="C13226" t="n">
        <v>6</v>
      </c>
      <c r="D13226" t="inlineStr">
        <is>
          <t>2020-ISAROD</t>
        </is>
      </c>
      <c r="E13226" t="inlineStr">
        <is>
          <t>Y27789</t>
        </is>
      </c>
      <c r="F13226" t="inlineStr">
        <is>
          <t>BN</t>
        </is>
      </c>
      <c r="G13226" t="inlineStr">
        <is>
          <t>No</t>
        </is>
      </c>
      <c r="H13226" t="n">
        <v>19.9</v>
      </c>
    </row>
    <row r="13227">
      <c r="A13227" t="inlineStr">
        <is>
          <t>2020-W6-2020-ISAROD-Y29754</t>
        </is>
      </c>
      <c r="B13227" t="n">
        <v>2020</v>
      </c>
      <c r="C13227" t="n">
        <v>6</v>
      </c>
      <c r="D13227" t="inlineStr">
        <is>
          <t>2020-ISAROD</t>
        </is>
      </c>
      <c r="E13227" t="inlineStr">
        <is>
          <t>Y29754</t>
        </is>
      </c>
      <c r="F13227" t="inlineStr">
        <is>
          <t>BN</t>
        </is>
      </c>
      <c r="G13227" t="inlineStr">
        <is>
          <t>No</t>
        </is>
      </c>
      <c r="H13227" t="n">
        <v>0</v>
      </c>
    </row>
    <row r="13228">
      <c r="A13228" t="inlineStr">
        <is>
          <t>2020-W6-2020-PEPSALFA-Y7200</t>
        </is>
      </c>
      <c r="B13228" t="n">
        <v>2020</v>
      </c>
      <c r="C13228" t="n">
        <v>6</v>
      </c>
      <c r="D13228" t="inlineStr">
        <is>
          <t>2020-PEPSALFA</t>
        </is>
      </c>
      <c r="E13228" t="inlineStr">
        <is>
          <t>Y7200</t>
        </is>
      </c>
      <c r="F13228" t="inlineStr">
        <is>
          <t>QB</t>
        </is>
      </c>
      <c r="G13228" t="inlineStr">
        <is>
          <t>Yes</t>
        </is>
      </c>
      <c r="H13228" t="n">
        <v>5.8</v>
      </c>
    </row>
    <row r="13229">
      <c r="A13229" t="inlineStr">
        <is>
          <t>2020-W6-2020-PEPSALFA-Y26650</t>
        </is>
      </c>
      <c r="B13229" t="n">
        <v>2020</v>
      </c>
      <c r="C13229" t="n">
        <v>6</v>
      </c>
      <c r="D13229" t="inlineStr">
        <is>
          <t>2020-PEPSALFA</t>
        </is>
      </c>
      <c r="E13229" t="inlineStr">
        <is>
          <t>Y26650</t>
        </is>
      </c>
      <c r="F13229" t="inlineStr">
        <is>
          <t>WR</t>
        </is>
      </c>
      <c r="G13229" t="inlineStr">
        <is>
          <t>Yes</t>
        </is>
      </c>
      <c r="H13229" t="n">
        <v>8.300000000000001</v>
      </c>
    </row>
    <row r="13230">
      <c r="A13230" t="inlineStr">
        <is>
          <t>2020-W6-2020-PEPSALFA-Y28493</t>
        </is>
      </c>
      <c r="B13230" t="n">
        <v>2020</v>
      </c>
      <c r="C13230" t="n">
        <v>6</v>
      </c>
      <c r="D13230" t="inlineStr">
        <is>
          <t>2020-PEPSALFA</t>
        </is>
      </c>
      <c r="E13230" t="inlineStr">
        <is>
          <t>Y28493</t>
        </is>
      </c>
      <c r="F13230" t="inlineStr">
        <is>
          <t>WR</t>
        </is>
      </c>
      <c r="G13230" t="inlineStr">
        <is>
          <t>Yes</t>
        </is>
      </c>
      <c r="H13230" t="n">
        <v>8.300000000000001</v>
      </c>
    </row>
    <row r="13231">
      <c r="A13231" t="inlineStr">
        <is>
          <t>2020-W6-2020-PEPSALFA-Y31906</t>
        </is>
      </c>
      <c r="B13231" t="n">
        <v>2020</v>
      </c>
      <c r="C13231" t="n">
        <v>6</v>
      </c>
      <c r="D13231" t="inlineStr">
        <is>
          <t>2020-PEPSALFA</t>
        </is>
      </c>
      <c r="E13231" t="inlineStr">
        <is>
          <t>Y31906</t>
        </is>
      </c>
      <c r="F13231" t="inlineStr">
        <is>
          <t>RB</t>
        </is>
      </c>
      <c r="G13231" t="inlineStr">
        <is>
          <t>Yes</t>
        </is>
      </c>
      <c r="H13231" t="n">
        <v>5</v>
      </c>
    </row>
    <row r="13232">
      <c r="A13232" t="inlineStr">
        <is>
          <t>2020-W6-2020-PEPSALFA-Y29279</t>
        </is>
      </c>
      <c r="B13232" t="n">
        <v>2020</v>
      </c>
      <c r="C13232" t="n">
        <v>6</v>
      </c>
      <c r="D13232" t="inlineStr">
        <is>
          <t>2020-PEPSALFA</t>
        </is>
      </c>
      <c r="E13232" t="inlineStr">
        <is>
          <t>Y29279</t>
        </is>
      </c>
      <c r="F13232" t="inlineStr">
        <is>
          <t>RB</t>
        </is>
      </c>
      <c r="G13232" t="inlineStr">
        <is>
          <t>Yes</t>
        </is>
      </c>
      <c r="H13232" t="n">
        <v>41.4</v>
      </c>
    </row>
    <row r="13233">
      <c r="A13233" t="inlineStr">
        <is>
          <t>2020-W6-2020-PEPSALFA-Y31840</t>
        </is>
      </c>
      <c r="B13233" t="n">
        <v>2020</v>
      </c>
      <c r="C13233" t="n">
        <v>6</v>
      </c>
      <c r="D13233" t="inlineStr">
        <is>
          <t>2020-PEPSALFA</t>
        </is>
      </c>
      <c r="E13233" t="inlineStr">
        <is>
          <t>Y31840</t>
        </is>
      </c>
      <c r="F13233" t="inlineStr">
        <is>
          <t>TE</t>
        </is>
      </c>
      <c r="G13233" t="inlineStr">
        <is>
          <t>Yes</t>
        </is>
      </c>
      <c r="H13233" t="n">
        <v>8.699999999999999</v>
      </c>
    </row>
    <row r="13234">
      <c r="A13234" t="inlineStr">
        <is>
          <t>2020-W6-2020-PEPSALFA-Y27540</t>
        </is>
      </c>
      <c r="B13234" t="n">
        <v>2020</v>
      </c>
      <c r="C13234" t="n">
        <v>6</v>
      </c>
      <c r="D13234" t="inlineStr">
        <is>
          <t>2020-PEPSALFA</t>
        </is>
      </c>
      <c r="E13234" t="inlineStr">
        <is>
          <t>Y27540</t>
        </is>
      </c>
      <c r="F13234" t="inlineStr">
        <is>
          <t>W/R/T FLEX</t>
        </is>
      </c>
      <c r="G13234" t="inlineStr">
        <is>
          <t>Yes</t>
        </is>
      </c>
      <c r="H13234" t="n">
        <v>3.5</v>
      </c>
    </row>
    <row r="13235">
      <c r="A13235" t="inlineStr">
        <is>
          <t>2020-W6-2020-PEPSALFA-Y32384</t>
        </is>
      </c>
      <c r="B13235" t="n">
        <v>2020</v>
      </c>
      <c r="C13235" t="n">
        <v>6</v>
      </c>
      <c r="D13235" t="inlineStr">
        <is>
          <t>2020-PEPSALFA</t>
        </is>
      </c>
      <c r="E13235" t="inlineStr">
        <is>
          <t>Y32384</t>
        </is>
      </c>
      <c r="F13235" t="inlineStr">
        <is>
          <t>K</t>
        </is>
      </c>
      <c r="G13235" t="inlineStr">
        <is>
          <t>Yes</t>
        </is>
      </c>
      <c r="H13235" t="n">
        <v>11</v>
      </c>
    </row>
    <row r="13236">
      <c r="A13236" t="inlineStr">
        <is>
          <t>2020-W6-2020-PEPSALFA-Y-DEF:arizona</t>
        </is>
      </c>
      <c r="B13236" t="n">
        <v>2020</v>
      </c>
      <c r="C13236" t="n">
        <v>6</v>
      </c>
      <c r="D13236" t="inlineStr">
        <is>
          <t>2020-PEPSALFA</t>
        </is>
      </c>
      <c r="E13236" t="inlineStr">
        <is>
          <t>Y-DEF:arizona</t>
        </is>
      </c>
      <c r="F13236" t="inlineStr">
        <is>
          <t>DST</t>
        </is>
      </c>
      <c r="G13236" t="inlineStr">
        <is>
          <t>Yes</t>
        </is>
      </c>
      <c r="H13236" t="n">
        <v>15</v>
      </c>
    </row>
    <row r="13237">
      <c r="A13237" t="inlineStr">
        <is>
          <t>2020-W6-2020-PEPSALFA-Y24017</t>
        </is>
      </c>
      <c r="B13237" t="n">
        <v>2020</v>
      </c>
      <c r="C13237" t="n">
        <v>6</v>
      </c>
      <c r="D13237" t="inlineStr">
        <is>
          <t>2020-PEPSALFA</t>
        </is>
      </c>
      <c r="E13237" t="inlineStr">
        <is>
          <t>Y24017</t>
        </is>
      </c>
      <c r="F13237" t="inlineStr">
        <is>
          <t>BN</t>
        </is>
      </c>
      <c r="G13237" t="inlineStr">
        <is>
          <t>No</t>
        </is>
      </c>
      <c r="H13237" t="n">
        <v>16.3</v>
      </c>
    </row>
    <row r="13238">
      <c r="A13238" t="inlineStr">
        <is>
          <t>2020-W6-2020-PEPSALFA-Y26699</t>
        </is>
      </c>
      <c r="B13238" t="n">
        <v>2020</v>
      </c>
      <c r="C13238" t="n">
        <v>6</v>
      </c>
      <c r="D13238" t="inlineStr">
        <is>
          <t>2020-PEPSALFA</t>
        </is>
      </c>
      <c r="E13238" t="inlineStr">
        <is>
          <t>Y26699</t>
        </is>
      </c>
      <c r="F13238" t="inlineStr">
        <is>
          <t>BN</t>
        </is>
      </c>
      <c r="G13238" t="inlineStr">
        <is>
          <t>No</t>
        </is>
      </c>
      <c r="H13238" t="n">
        <v>0</v>
      </c>
    </row>
    <row r="13239">
      <c r="A13239" t="inlineStr">
        <is>
          <t>2020-W6-2020-PEPSALFA-Y25785</t>
        </is>
      </c>
      <c r="B13239" t="n">
        <v>2020</v>
      </c>
      <c r="C13239" t="n">
        <v>6</v>
      </c>
      <c r="D13239" t="inlineStr">
        <is>
          <t>2020-PEPSALFA</t>
        </is>
      </c>
      <c r="E13239" t="inlineStr">
        <is>
          <t>Y25785</t>
        </is>
      </c>
      <c r="F13239" t="inlineStr">
        <is>
          <t>BN</t>
        </is>
      </c>
      <c r="G13239" t="inlineStr">
        <is>
          <t>No</t>
        </is>
      </c>
      <c r="H13239" t="n">
        <v>0</v>
      </c>
    </row>
    <row r="13240">
      <c r="A13240" t="inlineStr">
        <is>
          <t>2020-W6-2020-PEPSALFA-Y8261</t>
        </is>
      </c>
      <c r="B13240" t="n">
        <v>2020</v>
      </c>
      <c r="C13240" t="n">
        <v>6</v>
      </c>
      <c r="D13240" t="inlineStr">
        <is>
          <t>2020-PEPSALFA</t>
        </is>
      </c>
      <c r="E13240" t="inlineStr">
        <is>
          <t>Y8261</t>
        </is>
      </c>
      <c r="F13240" t="inlineStr">
        <is>
          <t>BN</t>
        </is>
      </c>
      <c r="G13240" t="inlineStr">
        <is>
          <t>No</t>
        </is>
      </c>
      <c r="H13240" t="n">
        <v>12.3</v>
      </c>
    </row>
    <row r="13241">
      <c r="A13241" t="inlineStr">
        <is>
          <t>2020-W6-2020-PEPSALFA-Y24815</t>
        </is>
      </c>
      <c r="B13241" t="n">
        <v>2020</v>
      </c>
      <c r="C13241" t="n">
        <v>6</v>
      </c>
      <c r="D13241" t="inlineStr">
        <is>
          <t>2020-PEPSALFA</t>
        </is>
      </c>
      <c r="E13241" t="inlineStr">
        <is>
          <t>Y24815</t>
        </is>
      </c>
      <c r="F13241" t="inlineStr">
        <is>
          <t>BN</t>
        </is>
      </c>
      <c r="G13241" t="inlineStr">
        <is>
          <t>No</t>
        </is>
      </c>
      <c r="H13241" t="n">
        <v>2</v>
      </c>
    </row>
    <row r="13242">
      <c r="A13242" t="inlineStr">
        <is>
          <t>2020-W6-2020-PEPSALFA-Y31379</t>
        </is>
      </c>
      <c r="B13242" t="n">
        <v>2020</v>
      </c>
      <c r="C13242" t="n">
        <v>6</v>
      </c>
      <c r="D13242" t="inlineStr">
        <is>
          <t>2020-PEPSALFA</t>
        </is>
      </c>
      <c r="E13242" t="inlineStr">
        <is>
          <t>Y31379</t>
        </is>
      </c>
      <c r="F13242" t="inlineStr">
        <is>
          <t>BN</t>
        </is>
      </c>
      <c r="G13242" t="inlineStr">
        <is>
          <t>No</t>
        </is>
      </c>
      <c r="H13242" t="n">
        <v>10.1</v>
      </c>
    </row>
    <row r="13243">
      <c r="A13243" t="inlineStr">
        <is>
          <t>2020-W6-2020-PEPSALFA-Y31017</t>
        </is>
      </c>
      <c r="B13243" t="n">
        <v>2020</v>
      </c>
      <c r="C13243" t="n">
        <v>6</v>
      </c>
      <c r="D13243" t="inlineStr">
        <is>
          <t>2020-PEPSALFA</t>
        </is>
      </c>
      <c r="E13243" t="inlineStr">
        <is>
          <t>Y31017</t>
        </is>
      </c>
      <c r="F13243" t="inlineStr">
        <is>
          <t>BN</t>
        </is>
      </c>
      <c r="G13243" t="inlineStr">
        <is>
          <t>No</t>
        </is>
      </c>
      <c r="H13243" t="n">
        <v>23.6</v>
      </c>
    </row>
    <row r="13244">
      <c r="A13244" t="inlineStr">
        <is>
          <t>2020-W6-2020-PEPSALFA-Y32447</t>
        </is>
      </c>
      <c r="B13244" t="n">
        <v>2020</v>
      </c>
      <c r="C13244" t="n">
        <v>6</v>
      </c>
      <c r="D13244" t="inlineStr">
        <is>
          <t>2020-PEPSALFA</t>
        </is>
      </c>
      <c r="E13244" t="inlineStr">
        <is>
          <t>Y32447</t>
        </is>
      </c>
      <c r="F13244" t="inlineStr">
        <is>
          <t>BN</t>
        </is>
      </c>
      <c r="G13244" t="inlineStr">
        <is>
          <t>No</t>
        </is>
      </c>
      <c r="H13244" t="n">
        <v>8.800000000000001</v>
      </c>
    </row>
    <row r="13245">
      <c r="A13245" t="inlineStr">
        <is>
          <t>2020-W7-2020-JCHAPS-Y8780</t>
        </is>
      </c>
      <c r="B13245" t="n">
        <v>2020</v>
      </c>
      <c r="C13245" t="n">
        <v>7</v>
      </c>
      <c r="D13245" t="inlineStr">
        <is>
          <t>2020-JCHAPS</t>
        </is>
      </c>
      <c r="E13245" t="inlineStr">
        <is>
          <t>Y8780</t>
        </is>
      </c>
      <c r="F13245" t="inlineStr">
        <is>
          <t>QB</t>
        </is>
      </c>
      <c r="G13245" t="inlineStr">
        <is>
          <t>Yes</t>
        </is>
      </c>
      <c r="H13245" t="n">
        <v>17.52</v>
      </c>
    </row>
    <row r="13246">
      <c r="A13246" t="inlineStr">
        <is>
          <t>2020-W7-2020-JCHAPS-Y28392</t>
        </is>
      </c>
      <c r="B13246" t="n">
        <v>2020</v>
      </c>
      <c r="C13246" t="n">
        <v>7</v>
      </c>
      <c r="D13246" t="inlineStr">
        <is>
          <t>2020-JCHAPS</t>
        </is>
      </c>
      <c r="E13246" t="inlineStr">
        <is>
          <t>Y28392</t>
        </is>
      </c>
      <c r="F13246" t="inlineStr">
        <is>
          <t>WR</t>
        </is>
      </c>
      <c r="G13246" t="inlineStr">
        <is>
          <t>Yes</t>
        </is>
      </c>
      <c r="H13246" t="n">
        <v>12</v>
      </c>
    </row>
    <row r="13247">
      <c r="A13247" t="inlineStr">
        <is>
          <t>2020-W7-2020-JCHAPS-Y30209</t>
        </is>
      </c>
      <c r="B13247" t="n">
        <v>2020</v>
      </c>
      <c r="C13247" t="n">
        <v>7</v>
      </c>
      <c r="D13247" t="inlineStr">
        <is>
          <t>2020-JCHAPS</t>
        </is>
      </c>
      <c r="E13247" t="inlineStr">
        <is>
          <t>Y30209</t>
        </is>
      </c>
      <c r="F13247" t="inlineStr">
        <is>
          <t>WR</t>
        </is>
      </c>
      <c r="G13247" t="inlineStr">
        <is>
          <t>Yes</t>
        </is>
      </c>
      <c r="H13247" t="n">
        <v>14.4</v>
      </c>
    </row>
    <row r="13248">
      <c r="A13248" t="inlineStr">
        <is>
          <t>2020-W7-2020-JCHAPS-Y33138</t>
        </is>
      </c>
      <c r="B13248" t="n">
        <v>2020</v>
      </c>
      <c r="C13248" t="n">
        <v>7</v>
      </c>
      <c r="D13248" t="inlineStr">
        <is>
          <t>2020-JCHAPS</t>
        </is>
      </c>
      <c r="E13248" t="inlineStr">
        <is>
          <t>Y33138</t>
        </is>
      </c>
      <c r="F13248" t="inlineStr">
        <is>
          <t>RB</t>
        </is>
      </c>
      <c r="G13248" t="inlineStr">
        <is>
          <t>Yes</t>
        </is>
      </c>
      <c r="H13248" t="n">
        <v>29.7</v>
      </c>
    </row>
    <row r="13249">
      <c r="A13249" t="inlineStr">
        <is>
          <t>2020-W7-2020-JCHAPS-Y31856</t>
        </is>
      </c>
      <c r="B13249" t="n">
        <v>2020</v>
      </c>
      <c r="C13249" t="n">
        <v>7</v>
      </c>
      <c r="D13249" t="inlineStr">
        <is>
          <t>2020-JCHAPS</t>
        </is>
      </c>
      <c r="E13249" t="inlineStr">
        <is>
          <t>Y31856</t>
        </is>
      </c>
      <c r="F13249" t="inlineStr">
        <is>
          <t>RB</t>
        </is>
      </c>
      <c r="G13249" t="inlineStr">
        <is>
          <t>Yes</t>
        </is>
      </c>
      <c r="H13249" t="n">
        <v>4.6</v>
      </c>
    </row>
    <row r="13250">
      <c r="A13250" t="inlineStr">
        <is>
          <t>2020-W7-2020-JCHAPS-Y26612</t>
        </is>
      </c>
      <c r="B13250" t="n">
        <v>2020</v>
      </c>
      <c r="C13250" t="n">
        <v>7</v>
      </c>
      <c r="D13250" t="inlineStr">
        <is>
          <t>2020-JCHAPS</t>
        </is>
      </c>
      <c r="E13250" t="inlineStr">
        <is>
          <t>Y26612</t>
        </is>
      </c>
      <c r="F13250" t="inlineStr">
        <is>
          <t>TE</t>
        </is>
      </c>
      <c r="G13250" t="inlineStr">
        <is>
          <t>Yes</t>
        </is>
      </c>
      <c r="H13250" t="n">
        <v>0</v>
      </c>
    </row>
    <row r="13251">
      <c r="A13251" t="inlineStr">
        <is>
          <t>2020-W7-2020-JCHAPS-Y30120</t>
        </is>
      </c>
      <c r="B13251" t="n">
        <v>2020</v>
      </c>
      <c r="C13251" t="n">
        <v>7</v>
      </c>
      <c r="D13251" t="inlineStr">
        <is>
          <t>2020-JCHAPS</t>
        </is>
      </c>
      <c r="E13251" t="inlineStr">
        <is>
          <t>Y30120</t>
        </is>
      </c>
      <c r="F13251" t="inlineStr">
        <is>
          <t>W/R/T FLEX</t>
        </is>
      </c>
      <c r="G13251" t="inlineStr">
        <is>
          <t>Yes</t>
        </is>
      </c>
      <c r="H13251" t="n">
        <v>0.9</v>
      </c>
    </row>
    <row r="13252">
      <c r="A13252" t="inlineStr">
        <is>
          <t>2020-W7-2020-JCHAPS-Y32384</t>
        </is>
      </c>
      <c r="B13252" t="n">
        <v>2020</v>
      </c>
      <c r="C13252" t="n">
        <v>7</v>
      </c>
      <c r="D13252" t="inlineStr">
        <is>
          <t>2020-JCHAPS</t>
        </is>
      </c>
      <c r="E13252" t="inlineStr">
        <is>
          <t>Y32384</t>
        </is>
      </c>
      <c r="F13252" t="inlineStr">
        <is>
          <t>K</t>
        </is>
      </c>
      <c r="G13252" t="inlineStr">
        <is>
          <t>Yes</t>
        </is>
      </c>
      <c r="H13252" t="n">
        <v>7</v>
      </c>
    </row>
    <row r="13253">
      <c r="A13253" t="inlineStr">
        <is>
          <t>2020-W7-2020-JCHAPS-Y-DEF:pittsburgh</t>
        </is>
      </c>
      <c r="B13253" t="n">
        <v>2020</v>
      </c>
      <c r="C13253" t="n">
        <v>7</v>
      </c>
      <c r="D13253" t="inlineStr">
        <is>
          <t>2020-JCHAPS</t>
        </is>
      </c>
      <c r="E13253" t="inlineStr">
        <is>
          <t>Y-DEF:pittsburgh</t>
        </is>
      </c>
      <c r="F13253" t="inlineStr">
        <is>
          <t>DST</t>
        </is>
      </c>
      <c r="G13253" t="inlineStr">
        <is>
          <t>Yes</t>
        </is>
      </c>
      <c r="H13253" t="n">
        <v>2</v>
      </c>
    </row>
    <row r="13254">
      <c r="A13254" t="inlineStr">
        <is>
          <t>2020-W7-2020-JCHAPS-Y28402</t>
        </is>
      </c>
      <c r="B13254" t="n">
        <v>2020</v>
      </c>
      <c r="C13254" t="n">
        <v>7</v>
      </c>
      <c r="D13254" t="inlineStr">
        <is>
          <t>2020-JCHAPS</t>
        </is>
      </c>
      <c r="E13254" t="inlineStr">
        <is>
          <t>Y28402</t>
        </is>
      </c>
      <c r="F13254" t="inlineStr">
        <is>
          <t>BN</t>
        </is>
      </c>
      <c r="G13254" t="inlineStr">
        <is>
          <t>No</t>
        </is>
      </c>
      <c r="H13254" t="n">
        <v>0</v>
      </c>
    </row>
    <row r="13255">
      <c r="A13255" t="inlineStr">
        <is>
          <t>2020-W7-2020-JCHAPS-Y30154</t>
        </is>
      </c>
      <c r="B13255" t="n">
        <v>2020</v>
      </c>
      <c r="C13255" t="n">
        <v>7</v>
      </c>
      <c r="D13255" t="inlineStr">
        <is>
          <t>2020-JCHAPS</t>
        </is>
      </c>
      <c r="E13255" t="inlineStr">
        <is>
          <t>Y30154</t>
        </is>
      </c>
      <c r="F13255" t="inlineStr">
        <is>
          <t>BN</t>
        </is>
      </c>
      <c r="G13255" t="inlineStr">
        <is>
          <t>No</t>
        </is>
      </c>
      <c r="H13255" t="n">
        <v>0</v>
      </c>
    </row>
    <row r="13256">
      <c r="A13256" t="inlineStr">
        <is>
          <t>2020-W7-2020-JCHAPS-Y32705</t>
        </is>
      </c>
      <c r="B13256" t="n">
        <v>2020</v>
      </c>
      <c r="C13256" t="n">
        <v>7</v>
      </c>
      <c r="D13256" t="inlineStr">
        <is>
          <t>2020-JCHAPS</t>
        </is>
      </c>
      <c r="E13256" t="inlineStr">
        <is>
          <t>Y32705</t>
        </is>
      </c>
      <c r="F13256" t="inlineStr">
        <is>
          <t>BN</t>
        </is>
      </c>
      <c r="G13256" t="inlineStr">
        <is>
          <t>No</t>
        </is>
      </c>
      <c r="H13256" t="n">
        <v>12.8</v>
      </c>
    </row>
    <row r="13257">
      <c r="A13257" t="inlineStr">
        <is>
          <t>2020-W7-2020-JCHAPS-Y32725</t>
        </is>
      </c>
      <c r="B13257" t="n">
        <v>2020</v>
      </c>
      <c r="C13257" t="n">
        <v>7</v>
      </c>
      <c r="D13257" t="inlineStr">
        <is>
          <t>2020-JCHAPS</t>
        </is>
      </c>
      <c r="E13257" t="inlineStr">
        <is>
          <t>Y32725</t>
        </is>
      </c>
      <c r="F13257" t="inlineStr">
        <is>
          <t>BN</t>
        </is>
      </c>
      <c r="G13257" t="inlineStr">
        <is>
          <t>No</t>
        </is>
      </c>
      <c r="H13257" t="n">
        <v>0</v>
      </c>
    </row>
    <row r="13258">
      <c r="A13258" t="inlineStr">
        <is>
          <t>2020-W7-2020-JCHAPS-Y24791</t>
        </is>
      </c>
      <c r="B13258" t="n">
        <v>2020</v>
      </c>
      <c r="C13258" t="n">
        <v>7</v>
      </c>
      <c r="D13258" t="inlineStr">
        <is>
          <t>2020-JCHAPS</t>
        </is>
      </c>
      <c r="E13258" t="inlineStr">
        <is>
          <t>Y24791</t>
        </is>
      </c>
      <c r="F13258" t="inlineStr">
        <is>
          <t>BN</t>
        </is>
      </c>
      <c r="G13258" t="inlineStr">
        <is>
          <t>No</t>
        </is>
      </c>
      <c r="H13258" t="n">
        <v>11.7</v>
      </c>
    </row>
    <row r="13259">
      <c r="A13259" t="inlineStr">
        <is>
          <t>2020-W7-2020-JCHAPS-Y32682</t>
        </is>
      </c>
      <c r="B13259" t="n">
        <v>2020</v>
      </c>
      <c r="C13259" t="n">
        <v>7</v>
      </c>
      <c r="D13259" t="inlineStr">
        <is>
          <t>2020-JCHAPS</t>
        </is>
      </c>
      <c r="E13259" t="inlineStr">
        <is>
          <t>Y32682</t>
        </is>
      </c>
      <c r="F13259" t="inlineStr">
        <is>
          <t>BN</t>
        </is>
      </c>
      <c r="G13259" t="inlineStr">
        <is>
          <t>No</t>
        </is>
      </c>
      <c r="H13259" t="n">
        <v>5.5</v>
      </c>
    </row>
    <row r="13260">
      <c r="A13260" t="inlineStr">
        <is>
          <t>2020-W7-2020-JCHAPS-Y24070</t>
        </is>
      </c>
      <c r="B13260" t="n">
        <v>2020</v>
      </c>
      <c r="C13260" t="n">
        <v>7</v>
      </c>
      <c r="D13260" t="inlineStr">
        <is>
          <t>2020-JCHAPS</t>
        </is>
      </c>
      <c r="E13260" t="inlineStr">
        <is>
          <t>Y24070</t>
        </is>
      </c>
      <c r="F13260" t="inlineStr">
        <is>
          <t>BN</t>
        </is>
      </c>
      <c r="G13260" t="inlineStr">
        <is>
          <t>No</t>
        </is>
      </c>
      <c r="H13260" t="n">
        <v>5.6</v>
      </c>
    </row>
    <row r="13261">
      <c r="A13261" t="inlineStr">
        <is>
          <t>2020-W7-2020-JCHAPS-Y32675</t>
        </is>
      </c>
      <c r="B13261" t="n">
        <v>2020</v>
      </c>
      <c r="C13261" t="n">
        <v>7</v>
      </c>
      <c r="D13261" t="inlineStr">
        <is>
          <t>2020-JCHAPS</t>
        </is>
      </c>
      <c r="E13261" t="inlineStr">
        <is>
          <t>Y32675</t>
        </is>
      </c>
      <c r="F13261" t="inlineStr">
        <is>
          <t>BN</t>
        </is>
      </c>
      <c r="G13261" t="inlineStr">
        <is>
          <t>No</t>
        </is>
      </c>
      <c r="H13261" t="n">
        <v>0</v>
      </c>
    </row>
    <row r="13262">
      <c r="A13262" t="inlineStr">
        <is>
          <t>2020-W7-2020-JCHAPS-Y29369</t>
        </is>
      </c>
      <c r="B13262" t="n">
        <v>2020</v>
      </c>
      <c r="C13262" t="n">
        <v>7</v>
      </c>
      <c r="D13262" t="inlineStr">
        <is>
          <t>2020-JCHAPS</t>
        </is>
      </c>
      <c r="E13262" t="inlineStr">
        <is>
          <t>Y29369</t>
        </is>
      </c>
      <c r="F13262" t="inlineStr">
        <is>
          <t>IR</t>
        </is>
      </c>
      <c r="G13262" t="inlineStr">
        <is>
          <t>No</t>
        </is>
      </c>
      <c r="H13262" t="n">
        <v>0</v>
      </c>
    </row>
    <row r="13263">
      <c r="A13263" t="inlineStr">
        <is>
          <t>2020-W7-2020-ABARBA-Y30123</t>
        </is>
      </c>
      <c r="B13263" t="n">
        <v>2020</v>
      </c>
      <c r="C13263" t="n">
        <v>7</v>
      </c>
      <c r="D13263" t="inlineStr">
        <is>
          <t>2020-ABARBA</t>
        </is>
      </c>
      <c r="E13263" t="inlineStr">
        <is>
          <t>Y30123</t>
        </is>
      </c>
      <c r="F13263" t="inlineStr">
        <is>
          <t>QB</t>
        </is>
      </c>
      <c r="G13263" t="inlineStr">
        <is>
          <t>Yes</t>
        </is>
      </c>
      <c r="H13263" t="n">
        <v>12</v>
      </c>
    </row>
    <row r="13264">
      <c r="A13264" t="inlineStr">
        <is>
          <t>2020-W7-2020-ABARBA-Y29785</t>
        </is>
      </c>
      <c r="B13264" t="n">
        <v>2020</v>
      </c>
      <c r="C13264" t="n">
        <v>7</v>
      </c>
      <c r="D13264" t="inlineStr">
        <is>
          <t>2020-ABARBA</t>
        </is>
      </c>
      <c r="E13264" t="inlineStr">
        <is>
          <t>Y29785</t>
        </is>
      </c>
      <c r="F13264" t="inlineStr">
        <is>
          <t>WR</t>
        </is>
      </c>
      <c r="G13264" t="inlineStr">
        <is>
          <t>Yes</t>
        </is>
      </c>
      <c r="H13264" t="n">
        <v>10.4</v>
      </c>
    </row>
    <row r="13265">
      <c r="A13265" t="inlineStr">
        <is>
          <t>2020-W7-2020-ABARBA-Y27535</t>
        </is>
      </c>
      <c r="B13265" t="n">
        <v>2020</v>
      </c>
      <c r="C13265" t="n">
        <v>7</v>
      </c>
      <c r="D13265" t="inlineStr">
        <is>
          <t>2020-ABARBA</t>
        </is>
      </c>
      <c r="E13265" t="inlineStr">
        <is>
          <t>Y27535</t>
        </is>
      </c>
      <c r="F13265" t="inlineStr">
        <is>
          <t>WR</t>
        </is>
      </c>
      <c r="G13265" t="inlineStr">
        <is>
          <t>Yes</t>
        </is>
      </c>
      <c r="H13265" t="n">
        <v>4.7</v>
      </c>
    </row>
    <row r="13266">
      <c r="A13266" t="inlineStr">
        <is>
          <t>2020-W7-2020-ABARBA-Y29650</t>
        </is>
      </c>
      <c r="B13266" t="n">
        <v>2020</v>
      </c>
      <c r="C13266" t="n">
        <v>7</v>
      </c>
      <c r="D13266" t="inlineStr">
        <is>
          <t>2020-ABARBA</t>
        </is>
      </c>
      <c r="E13266" t="inlineStr">
        <is>
          <t>Y29650</t>
        </is>
      </c>
      <c r="F13266" t="inlineStr">
        <is>
          <t>RB</t>
        </is>
      </c>
      <c r="G13266" t="inlineStr">
        <is>
          <t>Yes</t>
        </is>
      </c>
      <c r="H13266" t="n">
        <v>6.1</v>
      </c>
    </row>
    <row r="13267">
      <c r="A13267" t="inlineStr">
        <is>
          <t>2020-W7-2020-ABARBA-Y29307</t>
        </is>
      </c>
      <c r="B13267" t="n">
        <v>2020</v>
      </c>
      <c r="C13267" t="n">
        <v>7</v>
      </c>
      <c r="D13267" t="inlineStr">
        <is>
          <t>2020-ABARBA</t>
        </is>
      </c>
      <c r="E13267" t="inlineStr">
        <is>
          <t>Y29307</t>
        </is>
      </c>
      <c r="F13267" t="inlineStr">
        <is>
          <t>RB</t>
        </is>
      </c>
      <c r="G13267" t="inlineStr">
        <is>
          <t>Yes</t>
        </is>
      </c>
      <c r="H13267" t="n">
        <v>4.6</v>
      </c>
    </row>
    <row r="13268">
      <c r="A13268" t="inlineStr">
        <is>
          <t>2020-W7-2020-ABARBA-Y26686</t>
        </is>
      </c>
      <c r="B13268" t="n">
        <v>2020</v>
      </c>
      <c r="C13268" t="n">
        <v>7</v>
      </c>
      <c r="D13268" t="inlineStr">
        <is>
          <t>2020-ABARBA</t>
        </is>
      </c>
      <c r="E13268" t="inlineStr">
        <is>
          <t>Y26686</t>
        </is>
      </c>
      <c r="F13268" t="inlineStr">
        <is>
          <t>TE</t>
        </is>
      </c>
      <c r="G13268" t="inlineStr">
        <is>
          <t>Yes</t>
        </is>
      </c>
      <c r="H13268" t="n">
        <v>4.6</v>
      </c>
    </row>
    <row r="13269">
      <c r="A13269" t="inlineStr">
        <is>
          <t>2020-W7-2020-ABARBA-Y32719</t>
        </is>
      </c>
      <c r="B13269" t="n">
        <v>2020</v>
      </c>
      <c r="C13269" t="n">
        <v>7</v>
      </c>
      <c r="D13269" t="inlineStr">
        <is>
          <t>2020-ABARBA</t>
        </is>
      </c>
      <c r="E13269" t="inlineStr">
        <is>
          <t>Y32719</t>
        </is>
      </c>
      <c r="F13269" t="inlineStr">
        <is>
          <t>W/R/T FLEX</t>
        </is>
      </c>
      <c r="G13269" t="inlineStr">
        <is>
          <t>Yes</t>
        </is>
      </c>
      <c r="H13269" t="n">
        <v>0.3</v>
      </c>
    </row>
    <row r="13270">
      <c r="A13270" t="inlineStr">
        <is>
          <t>2020-W7-2020-ABARBA-Y25881</t>
        </is>
      </c>
      <c r="B13270" t="n">
        <v>2020</v>
      </c>
      <c r="C13270" t="n">
        <v>7</v>
      </c>
      <c r="D13270" t="inlineStr">
        <is>
          <t>2020-ABARBA</t>
        </is>
      </c>
      <c r="E13270" t="inlineStr">
        <is>
          <t>Y25881</t>
        </is>
      </c>
      <c r="F13270" t="inlineStr">
        <is>
          <t>K</t>
        </is>
      </c>
      <c r="G13270" t="inlineStr">
        <is>
          <t>Yes</t>
        </is>
      </c>
      <c r="H13270" t="n">
        <v>4</v>
      </c>
    </row>
    <row r="13271">
      <c r="A13271" t="inlineStr">
        <is>
          <t>2020-W7-2020-ABARBA-Y-DEF:la-rams</t>
        </is>
      </c>
      <c r="B13271" t="n">
        <v>2020</v>
      </c>
      <c r="C13271" t="n">
        <v>7</v>
      </c>
      <c r="D13271" t="inlineStr">
        <is>
          <t>2020-ABARBA</t>
        </is>
      </c>
      <c r="E13271" t="inlineStr">
        <is>
          <t>Y-DEF:la-rams</t>
        </is>
      </c>
      <c r="F13271" t="inlineStr">
        <is>
          <t>DST</t>
        </is>
      </c>
      <c r="G13271" t="inlineStr">
        <is>
          <t>Yes</t>
        </is>
      </c>
      <c r="H13271" t="n">
        <v>15</v>
      </c>
    </row>
    <row r="13272">
      <c r="A13272" t="inlineStr">
        <is>
          <t>2020-W7-2020-ABARBA-Y27548</t>
        </is>
      </c>
      <c r="B13272" t="n">
        <v>2020</v>
      </c>
      <c r="C13272" t="n">
        <v>7</v>
      </c>
      <c r="D13272" t="inlineStr">
        <is>
          <t>2020-ABARBA</t>
        </is>
      </c>
      <c r="E13272" t="inlineStr">
        <is>
          <t>Y27548</t>
        </is>
      </c>
      <c r="F13272" t="inlineStr">
        <is>
          <t>BN</t>
        </is>
      </c>
      <c r="G13272" t="inlineStr">
        <is>
          <t>No</t>
        </is>
      </c>
      <c r="H13272" t="n">
        <v>9.5</v>
      </c>
    </row>
    <row r="13273">
      <c r="A13273" t="inlineStr">
        <is>
          <t>2020-W7-2020-ABARBA-Y32066</t>
        </is>
      </c>
      <c r="B13273" t="n">
        <v>2020</v>
      </c>
      <c r="C13273" t="n">
        <v>7</v>
      </c>
      <c r="D13273" t="inlineStr">
        <is>
          <t>2020-ABARBA</t>
        </is>
      </c>
      <c r="E13273" t="inlineStr">
        <is>
          <t>Y32066</t>
        </is>
      </c>
      <c r="F13273" t="inlineStr">
        <is>
          <t>BN</t>
        </is>
      </c>
      <c r="G13273" t="inlineStr">
        <is>
          <t>No</t>
        </is>
      </c>
      <c r="H13273" t="n">
        <v>0</v>
      </c>
    </row>
    <row r="13274">
      <c r="A13274" t="inlineStr">
        <is>
          <t>2020-W7-2020-ABARBA-Y31857</t>
        </is>
      </c>
      <c r="B13274" t="n">
        <v>2020</v>
      </c>
      <c r="C13274" t="n">
        <v>7</v>
      </c>
      <c r="D13274" t="inlineStr">
        <is>
          <t>2020-ABARBA</t>
        </is>
      </c>
      <c r="E13274" t="inlineStr">
        <is>
          <t>Y31857</t>
        </is>
      </c>
      <c r="F13274" t="inlineStr">
        <is>
          <t>BN</t>
        </is>
      </c>
      <c r="G13274" t="inlineStr">
        <is>
          <t>No</t>
        </is>
      </c>
      <c r="H13274" t="n">
        <v>0</v>
      </c>
    </row>
    <row r="13275">
      <c r="A13275" t="inlineStr">
        <is>
          <t>2020-W7-2020-ABARBA-Y5479</t>
        </is>
      </c>
      <c r="B13275" t="n">
        <v>2020</v>
      </c>
      <c r="C13275" t="n">
        <v>7</v>
      </c>
      <c r="D13275" t="inlineStr">
        <is>
          <t>2020-ABARBA</t>
        </is>
      </c>
      <c r="E13275" t="inlineStr">
        <is>
          <t>Y5479</t>
        </is>
      </c>
      <c r="F13275" t="inlineStr">
        <is>
          <t>BN</t>
        </is>
      </c>
      <c r="G13275" t="inlineStr">
        <is>
          <t>No</t>
        </is>
      </c>
      <c r="H13275" t="n">
        <v>23.68</v>
      </c>
    </row>
    <row r="13276">
      <c r="A13276" t="inlineStr">
        <is>
          <t>2020-W7-2020-ABARBA-Y25802</t>
        </is>
      </c>
      <c r="B13276" t="n">
        <v>2020</v>
      </c>
      <c r="C13276" t="n">
        <v>7</v>
      </c>
      <c r="D13276" t="inlineStr">
        <is>
          <t>2020-ABARBA</t>
        </is>
      </c>
      <c r="E13276" t="inlineStr">
        <is>
          <t>Y25802</t>
        </is>
      </c>
      <c r="F13276" t="inlineStr">
        <is>
          <t>BN</t>
        </is>
      </c>
      <c r="G13276" t="inlineStr">
        <is>
          <t>No</t>
        </is>
      </c>
      <c r="H13276" t="n">
        <v>0</v>
      </c>
    </row>
    <row r="13277">
      <c r="A13277" t="inlineStr">
        <is>
          <t>2020-W7-2020-ABARBA-Y31013</t>
        </is>
      </c>
      <c r="B13277" t="n">
        <v>2020</v>
      </c>
      <c r="C13277" t="n">
        <v>7</v>
      </c>
      <c r="D13277" t="inlineStr">
        <is>
          <t>2020-ABARBA</t>
        </is>
      </c>
      <c r="E13277" t="inlineStr">
        <is>
          <t>Y31013</t>
        </is>
      </c>
      <c r="F13277" t="inlineStr">
        <is>
          <t>BN</t>
        </is>
      </c>
      <c r="G13277" t="inlineStr">
        <is>
          <t>No</t>
        </is>
      </c>
      <c r="H13277" t="n">
        <v>0</v>
      </c>
    </row>
    <row r="13278">
      <c r="A13278" t="inlineStr">
        <is>
          <t>2020-W7-2020-ABARBA-Y28990</t>
        </is>
      </c>
      <c r="B13278" t="n">
        <v>2020</v>
      </c>
      <c r="C13278" t="n">
        <v>7</v>
      </c>
      <c r="D13278" t="inlineStr">
        <is>
          <t>2020-ABARBA</t>
        </is>
      </c>
      <c r="E13278" t="inlineStr">
        <is>
          <t>Y28990</t>
        </is>
      </c>
      <c r="F13278" t="inlineStr">
        <is>
          <t>BN</t>
        </is>
      </c>
      <c r="G13278" t="inlineStr">
        <is>
          <t>No</t>
        </is>
      </c>
      <c r="H13278" t="n">
        <v>11.7</v>
      </c>
    </row>
    <row r="13279">
      <c r="A13279" t="inlineStr">
        <is>
          <t>2020-W7-2020-ABARBA-Y27538</t>
        </is>
      </c>
      <c r="B13279" t="n">
        <v>2020</v>
      </c>
      <c r="C13279" t="n">
        <v>7</v>
      </c>
      <c r="D13279" t="inlineStr">
        <is>
          <t>2020-ABARBA</t>
        </is>
      </c>
      <c r="E13279" t="inlineStr">
        <is>
          <t>Y27538</t>
        </is>
      </c>
      <c r="F13279" t="inlineStr">
        <is>
          <t>BN</t>
        </is>
      </c>
      <c r="G13279" t="inlineStr">
        <is>
          <t>No</t>
        </is>
      </c>
      <c r="H13279" t="n">
        <v>8</v>
      </c>
    </row>
    <row r="13280">
      <c r="A13280" t="inlineStr">
        <is>
          <t>2020-W7-2020-ABARBA-Y30121</t>
        </is>
      </c>
      <c r="B13280" t="n">
        <v>2020</v>
      </c>
      <c r="C13280" t="n">
        <v>7</v>
      </c>
      <c r="D13280" t="inlineStr">
        <is>
          <t>2020-ABARBA</t>
        </is>
      </c>
      <c r="E13280" t="inlineStr">
        <is>
          <t>Y30121</t>
        </is>
      </c>
      <c r="F13280" t="inlineStr">
        <is>
          <t>IR</t>
        </is>
      </c>
      <c r="G13280" t="inlineStr">
        <is>
          <t>No</t>
        </is>
      </c>
      <c r="H13280" t="n">
        <v>0</v>
      </c>
    </row>
    <row r="13281">
      <c r="A13281" t="inlineStr">
        <is>
          <t>2020-W7-2020-PACO-Y32676</t>
        </is>
      </c>
      <c r="B13281" t="n">
        <v>2020</v>
      </c>
      <c r="C13281" t="n">
        <v>7</v>
      </c>
      <c r="D13281" t="inlineStr">
        <is>
          <t>2020-PACO</t>
        </is>
      </c>
      <c r="E13281" t="inlineStr">
        <is>
          <t>Y32676</t>
        </is>
      </c>
      <c r="F13281" t="inlineStr">
        <is>
          <t>QB</t>
        </is>
      </c>
      <c r="G13281" t="inlineStr">
        <is>
          <t>Yes</t>
        </is>
      </c>
      <c r="H13281" t="n">
        <v>40.48</v>
      </c>
    </row>
    <row r="13282">
      <c r="A13282" t="inlineStr">
        <is>
          <t>2020-W7-2020-PACO-Y32687</t>
        </is>
      </c>
      <c r="B13282" t="n">
        <v>2020</v>
      </c>
      <c r="C13282" t="n">
        <v>7</v>
      </c>
      <c r="D13282" t="inlineStr">
        <is>
          <t>2020-PACO</t>
        </is>
      </c>
      <c r="E13282" t="inlineStr">
        <is>
          <t>Y32687</t>
        </is>
      </c>
      <c r="F13282" t="inlineStr">
        <is>
          <t>WR</t>
        </is>
      </c>
      <c r="G13282" t="inlineStr">
        <is>
          <t>Yes</t>
        </is>
      </c>
      <c r="H13282" t="n">
        <v>0.1</v>
      </c>
    </row>
    <row r="13283">
      <c r="A13283" t="inlineStr">
        <is>
          <t>2020-W7-2020-PACO-Y31896</t>
        </is>
      </c>
      <c r="B13283" t="n">
        <v>2020</v>
      </c>
      <c r="C13283" t="n">
        <v>7</v>
      </c>
      <c r="D13283" t="inlineStr">
        <is>
          <t>2020-PACO</t>
        </is>
      </c>
      <c r="E13283" t="inlineStr">
        <is>
          <t>Y31896</t>
        </is>
      </c>
      <c r="F13283" t="inlineStr">
        <is>
          <t>WR</t>
        </is>
      </c>
      <c r="G13283" t="inlineStr">
        <is>
          <t>Yes</t>
        </is>
      </c>
      <c r="H13283" t="n">
        <v>3.3</v>
      </c>
    </row>
    <row r="13284">
      <c r="A13284" t="inlineStr">
        <is>
          <t>2020-W7-2020-PACO-Y28514</t>
        </is>
      </c>
      <c r="B13284" t="n">
        <v>2020</v>
      </c>
      <c r="C13284" t="n">
        <v>7</v>
      </c>
      <c r="D13284" t="inlineStr">
        <is>
          <t>2020-PACO</t>
        </is>
      </c>
      <c r="E13284" t="inlineStr">
        <is>
          <t>Y28514</t>
        </is>
      </c>
      <c r="F13284" t="inlineStr">
        <is>
          <t>RB</t>
        </is>
      </c>
      <c r="G13284" t="inlineStr">
        <is>
          <t>Yes</t>
        </is>
      </c>
      <c r="H13284" t="n">
        <v>6.1</v>
      </c>
    </row>
    <row r="13285">
      <c r="A13285" t="inlineStr">
        <is>
          <t>2020-W7-2020-PACO-Y30199</t>
        </is>
      </c>
      <c r="B13285" t="n">
        <v>2020</v>
      </c>
      <c r="C13285" t="n">
        <v>7</v>
      </c>
      <c r="D13285" t="inlineStr">
        <is>
          <t>2020-PACO</t>
        </is>
      </c>
      <c r="E13285" t="inlineStr">
        <is>
          <t>Y30199</t>
        </is>
      </c>
      <c r="F13285" t="inlineStr">
        <is>
          <t>RB</t>
        </is>
      </c>
      <c r="G13285" t="inlineStr">
        <is>
          <t>Yes</t>
        </is>
      </c>
      <c r="H13285" t="n">
        <v>17.7</v>
      </c>
    </row>
    <row r="13286">
      <c r="A13286" t="inlineStr">
        <is>
          <t>2020-W7-2020-PACO-Y30259</t>
        </is>
      </c>
      <c r="B13286" t="n">
        <v>2020</v>
      </c>
      <c r="C13286" t="n">
        <v>7</v>
      </c>
      <c r="D13286" t="inlineStr">
        <is>
          <t>2020-PACO</t>
        </is>
      </c>
      <c r="E13286" t="inlineStr">
        <is>
          <t>Y30259</t>
        </is>
      </c>
      <c r="F13286" t="inlineStr">
        <is>
          <t>TE</t>
        </is>
      </c>
      <c r="G13286" t="inlineStr">
        <is>
          <t>Yes</t>
        </is>
      </c>
      <c r="H13286" t="n">
        <v>8</v>
      </c>
    </row>
    <row r="13287">
      <c r="A13287" t="inlineStr">
        <is>
          <t>2020-W7-2020-PACO-Y32736</t>
        </is>
      </c>
      <c r="B13287" t="n">
        <v>2020</v>
      </c>
      <c r="C13287" t="n">
        <v>7</v>
      </c>
      <c r="D13287" t="inlineStr">
        <is>
          <t>2020-PACO</t>
        </is>
      </c>
      <c r="E13287" t="inlineStr">
        <is>
          <t>Y32736</t>
        </is>
      </c>
      <c r="F13287" t="inlineStr">
        <is>
          <t>W/R/T FLEX</t>
        </is>
      </c>
      <c r="G13287" t="inlineStr">
        <is>
          <t>Yes</t>
        </is>
      </c>
      <c r="H13287" t="n">
        <v>18.8</v>
      </c>
    </row>
    <row r="13288">
      <c r="A13288" t="inlineStr">
        <is>
          <t>2020-W7-2020-PACO-Y25871</t>
        </is>
      </c>
      <c r="B13288" t="n">
        <v>2020</v>
      </c>
      <c r="C13288" t="n">
        <v>7</v>
      </c>
      <c r="D13288" t="inlineStr">
        <is>
          <t>2020-PACO</t>
        </is>
      </c>
      <c r="E13288" t="inlineStr">
        <is>
          <t>Y25871</t>
        </is>
      </c>
      <c r="F13288" t="inlineStr">
        <is>
          <t>K</t>
        </is>
      </c>
      <c r="G13288" t="inlineStr">
        <is>
          <t>Yes</t>
        </is>
      </c>
      <c r="H13288" t="n">
        <v>10</v>
      </c>
    </row>
    <row r="13289">
      <c r="A13289" t="inlineStr">
        <is>
          <t>2020-W7-2020-PACO-Y-DEF:la-chargers</t>
        </is>
      </c>
      <c r="B13289" t="n">
        <v>2020</v>
      </c>
      <c r="C13289" t="n">
        <v>7</v>
      </c>
      <c r="D13289" t="inlineStr">
        <is>
          <t>2020-PACO</t>
        </is>
      </c>
      <c r="E13289" t="inlineStr">
        <is>
          <t>Y-DEF:la-chargers</t>
        </is>
      </c>
      <c r="F13289" t="inlineStr">
        <is>
          <t>DST</t>
        </is>
      </c>
      <c r="G13289" t="inlineStr">
        <is>
          <t>Yes</t>
        </is>
      </c>
      <c r="H13289" t="n">
        <v>6</v>
      </c>
    </row>
    <row r="13290">
      <c r="A13290" t="inlineStr">
        <is>
          <t>2020-W7-2020-PACO-Y31031</t>
        </is>
      </c>
      <c r="B13290" t="n">
        <v>2020</v>
      </c>
      <c r="C13290" t="n">
        <v>7</v>
      </c>
      <c r="D13290" t="inlineStr">
        <is>
          <t>2020-PACO</t>
        </is>
      </c>
      <c r="E13290" t="inlineStr">
        <is>
          <t>Y31031</t>
        </is>
      </c>
      <c r="F13290" t="inlineStr">
        <is>
          <t>BN</t>
        </is>
      </c>
      <c r="G13290" t="inlineStr">
        <is>
          <t>No</t>
        </is>
      </c>
      <c r="H13290" t="n">
        <v>3.1</v>
      </c>
    </row>
    <row r="13291">
      <c r="A13291" t="inlineStr">
        <is>
          <t>2020-W7-2020-PACO-Y30247</t>
        </is>
      </c>
      <c r="B13291" t="n">
        <v>2020</v>
      </c>
      <c r="C13291" t="n">
        <v>7</v>
      </c>
      <c r="D13291" t="inlineStr">
        <is>
          <t>2020-PACO</t>
        </is>
      </c>
      <c r="E13291" t="inlineStr">
        <is>
          <t>Y30247</t>
        </is>
      </c>
      <c r="F13291" t="inlineStr">
        <is>
          <t>BN</t>
        </is>
      </c>
      <c r="G13291" t="inlineStr">
        <is>
          <t>No</t>
        </is>
      </c>
      <c r="H13291" t="n">
        <v>19.4</v>
      </c>
    </row>
    <row r="13292">
      <c r="A13292" t="inlineStr">
        <is>
          <t>2020-W7-2020-PACO-Y30269</t>
        </is>
      </c>
      <c r="B13292" t="n">
        <v>2020</v>
      </c>
      <c r="C13292" t="n">
        <v>7</v>
      </c>
      <c r="D13292" t="inlineStr">
        <is>
          <t>2020-PACO</t>
        </is>
      </c>
      <c r="E13292" t="inlineStr">
        <is>
          <t>Y30269</t>
        </is>
      </c>
      <c r="F13292" t="inlineStr">
        <is>
          <t>BN</t>
        </is>
      </c>
      <c r="G13292" t="inlineStr">
        <is>
          <t>No</t>
        </is>
      </c>
      <c r="H13292" t="n">
        <v>4.5</v>
      </c>
    </row>
    <row r="13293">
      <c r="A13293" t="inlineStr">
        <is>
          <t>2020-W7-2020-PACO-Y32756</t>
        </is>
      </c>
      <c r="B13293" t="n">
        <v>2020</v>
      </c>
      <c r="C13293" t="n">
        <v>7</v>
      </c>
      <c r="D13293" t="inlineStr">
        <is>
          <t>2020-PACO</t>
        </is>
      </c>
      <c r="E13293" t="inlineStr">
        <is>
          <t>Y32756</t>
        </is>
      </c>
      <c r="F13293" t="inlineStr">
        <is>
          <t>BN</t>
        </is>
      </c>
      <c r="G13293" t="inlineStr">
        <is>
          <t>No</t>
        </is>
      </c>
      <c r="H13293" t="n">
        <v>8.699999999999999</v>
      </c>
    </row>
    <row r="13294">
      <c r="A13294" t="inlineStr">
        <is>
          <t>2020-W7-2020-PACO-Y28461</t>
        </is>
      </c>
      <c r="B13294" t="n">
        <v>2020</v>
      </c>
      <c r="C13294" t="n">
        <v>7</v>
      </c>
      <c r="D13294" t="inlineStr">
        <is>
          <t>2020-PACO</t>
        </is>
      </c>
      <c r="E13294" t="inlineStr">
        <is>
          <t>Y28461</t>
        </is>
      </c>
      <c r="F13294" t="inlineStr">
        <is>
          <t>BN</t>
        </is>
      </c>
      <c r="G13294" t="inlineStr">
        <is>
          <t>No</t>
        </is>
      </c>
      <c r="H13294" t="n">
        <v>0</v>
      </c>
    </row>
    <row r="13295">
      <c r="A13295" t="inlineStr">
        <is>
          <t>2020-W7-2020-PACO-Y33199</t>
        </is>
      </c>
      <c r="B13295" t="n">
        <v>2020</v>
      </c>
      <c r="C13295" t="n">
        <v>7</v>
      </c>
      <c r="D13295" t="inlineStr">
        <is>
          <t>2020-PACO</t>
        </is>
      </c>
      <c r="E13295" t="inlineStr">
        <is>
          <t>Y33199</t>
        </is>
      </c>
      <c r="F13295" t="inlineStr">
        <is>
          <t>BN</t>
        </is>
      </c>
      <c r="G13295" t="inlineStr">
        <is>
          <t>No</t>
        </is>
      </c>
      <c r="H13295" t="n">
        <v>7.8</v>
      </c>
    </row>
    <row r="13296">
      <c r="A13296" t="inlineStr">
        <is>
          <t>2020-W7-2020-PACO-Y31424</t>
        </is>
      </c>
      <c r="B13296" t="n">
        <v>2020</v>
      </c>
      <c r="C13296" t="n">
        <v>7</v>
      </c>
      <c r="D13296" t="inlineStr">
        <is>
          <t>2020-PACO</t>
        </is>
      </c>
      <c r="E13296" t="inlineStr">
        <is>
          <t>Y31424</t>
        </is>
      </c>
      <c r="F13296" t="inlineStr">
        <is>
          <t>BN</t>
        </is>
      </c>
      <c r="G13296" t="inlineStr">
        <is>
          <t>No</t>
        </is>
      </c>
      <c r="H13296" t="n">
        <v>0</v>
      </c>
    </row>
    <row r="13297">
      <c r="A13297" t="inlineStr">
        <is>
          <t>2020-W7-2020-PACO-Y26534</t>
        </is>
      </c>
      <c r="B13297" t="n">
        <v>2020</v>
      </c>
      <c r="C13297" t="n">
        <v>7</v>
      </c>
      <c r="D13297" t="inlineStr">
        <is>
          <t>2020-PACO</t>
        </is>
      </c>
      <c r="E13297" t="inlineStr">
        <is>
          <t>Y26534</t>
        </is>
      </c>
      <c r="F13297" t="inlineStr">
        <is>
          <t>BN</t>
        </is>
      </c>
      <c r="G13297" t="inlineStr">
        <is>
          <t>No</t>
        </is>
      </c>
      <c r="H13297" t="n">
        <v>0</v>
      </c>
    </row>
    <row r="13298">
      <c r="A13298" t="inlineStr">
        <is>
          <t>2020-W7-2020-PACO-Y30423</t>
        </is>
      </c>
      <c r="B13298" t="n">
        <v>2020</v>
      </c>
      <c r="C13298" t="n">
        <v>7</v>
      </c>
      <c r="D13298" t="inlineStr">
        <is>
          <t>2020-PACO</t>
        </is>
      </c>
      <c r="E13298" t="inlineStr">
        <is>
          <t>Y30423</t>
        </is>
      </c>
      <c r="F13298" t="inlineStr">
        <is>
          <t>IR</t>
        </is>
      </c>
      <c r="G13298" t="inlineStr">
        <is>
          <t>No</t>
        </is>
      </c>
      <c r="H13298" t="n">
        <v>0</v>
      </c>
    </row>
    <row r="13299">
      <c r="A13299" t="inlineStr">
        <is>
          <t>2020-W7-2020-EMAN-Y30125</t>
        </is>
      </c>
      <c r="B13299" t="n">
        <v>2020</v>
      </c>
      <c r="C13299" t="n">
        <v>7</v>
      </c>
      <c r="D13299" t="inlineStr">
        <is>
          <t>2020-EMAN</t>
        </is>
      </c>
      <c r="E13299" t="inlineStr">
        <is>
          <t>Y30125</t>
        </is>
      </c>
      <c r="F13299" t="inlineStr">
        <is>
          <t>QB</t>
        </is>
      </c>
      <c r="G13299" t="inlineStr">
        <is>
          <t>Yes</t>
        </is>
      </c>
      <c r="H13299" t="n">
        <v>24.16</v>
      </c>
    </row>
    <row r="13300">
      <c r="A13300" t="inlineStr">
        <is>
          <t>2020-W7-2020-EMAN-Y31908</t>
        </is>
      </c>
      <c r="B13300" t="n">
        <v>2020</v>
      </c>
      <c r="C13300" t="n">
        <v>7</v>
      </c>
      <c r="D13300" t="inlineStr">
        <is>
          <t>2020-EMAN</t>
        </is>
      </c>
      <c r="E13300" t="inlineStr">
        <is>
          <t>Y31908</t>
        </is>
      </c>
      <c r="F13300" t="inlineStr">
        <is>
          <t>WR</t>
        </is>
      </c>
      <c r="G13300" t="inlineStr">
        <is>
          <t>Yes</t>
        </is>
      </c>
      <c r="H13300" t="n">
        <v>20.5</v>
      </c>
    </row>
    <row r="13301">
      <c r="A13301" t="inlineStr">
        <is>
          <t>2020-W7-2020-EMAN-Y30197</t>
        </is>
      </c>
      <c r="B13301" t="n">
        <v>2020</v>
      </c>
      <c r="C13301" t="n">
        <v>7</v>
      </c>
      <c r="D13301" t="inlineStr">
        <is>
          <t>2020-EMAN</t>
        </is>
      </c>
      <c r="E13301" t="inlineStr">
        <is>
          <t>Y30197</t>
        </is>
      </c>
      <c r="F13301" t="inlineStr">
        <is>
          <t>WR</t>
        </is>
      </c>
      <c r="G13301" t="inlineStr">
        <is>
          <t>Yes</t>
        </is>
      </c>
      <c r="H13301" t="n">
        <v>19.3</v>
      </c>
    </row>
    <row r="13302">
      <c r="A13302" t="inlineStr">
        <is>
          <t>2020-W7-2020-EMAN-Y31905</t>
        </is>
      </c>
      <c r="B13302" t="n">
        <v>2020</v>
      </c>
      <c r="C13302" t="n">
        <v>7</v>
      </c>
      <c r="D13302" t="inlineStr">
        <is>
          <t>2020-EMAN</t>
        </is>
      </c>
      <c r="E13302" t="inlineStr">
        <is>
          <t>Y31905</t>
        </is>
      </c>
      <c r="F13302" t="inlineStr">
        <is>
          <t>RB</t>
        </is>
      </c>
      <c r="G13302" t="inlineStr">
        <is>
          <t>Yes</t>
        </is>
      </c>
      <c r="H13302" t="n">
        <v>9.4</v>
      </c>
    </row>
    <row r="13303">
      <c r="A13303" t="inlineStr">
        <is>
          <t>2020-W7-2020-EMAN-Y31008</t>
        </is>
      </c>
      <c r="B13303" t="n">
        <v>2020</v>
      </c>
      <c r="C13303" t="n">
        <v>7</v>
      </c>
      <c r="D13303" t="inlineStr">
        <is>
          <t>2020-EMAN</t>
        </is>
      </c>
      <c r="E13303" t="inlineStr">
        <is>
          <t>Y31008</t>
        </is>
      </c>
      <c r="F13303" t="inlineStr">
        <is>
          <t>RB</t>
        </is>
      </c>
      <c r="G13303" t="inlineStr">
        <is>
          <t>Yes</t>
        </is>
      </c>
      <c r="H13303" t="n">
        <v>10.1</v>
      </c>
    </row>
    <row r="13304">
      <c r="A13304" t="inlineStr">
        <is>
          <t>2020-W7-2020-EMAN-Y9353</t>
        </is>
      </c>
      <c r="B13304" t="n">
        <v>2020</v>
      </c>
      <c r="C13304" t="n">
        <v>7</v>
      </c>
      <c r="D13304" t="inlineStr">
        <is>
          <t>2020-EMAN</t>
        </is>
      </c>
      <c r="E13304" t="inlineStr">
        <is>
          <t>Y9353</t>
        </is>
      </c>
      <c r="F13304" t="inlineStr">
        <is>
          <t>TE</t>
        </is>
      </c>
      <c r="G13304" t="inlineStr">
        <is>
          <t>Yes</t>
        </is>
      </c>
      <c r="H13304" t="n">
        <v>10.7</v>
      </c>
    </row>
    <row r="13305">
      <c r="A13305" t="inlineStr">
        <is>
          <t>2020-W7-2020-EMAN-Y27624</t>
        </is>
      </c>
      <c r="B13305" t="n">
        <v>2020</v>
      </c>
      <c r="C13305" t="n">
        <v>7</v>
      </c>
      <c r="D13305" t="inlineStr">
        <is>
          <t>2020-EMAN</t>
        </is>
      </c>
      <c r="E13305" t="inlineStr">
        <is>
          <t>Y27624</t>
        </is>
      </c>
      <c r="F13305" t="inlineStr">
        <is>
          <t>W/R/T FLEX</t>
        </is>
      </c>
      <c r="G13305" t="inlineStr">
        <is>
          <t>Yes</t>
        </is>
      </c>
      <c r="H13305" t="n">
        <v>-0.1</v>
      </c>
    </row>
    <row r="13306">
      <c r="A13306" t="inlineStr">
        <is>
          <t>2020-W7-2020-EMAN-Y30346</t>
        </is>
      </c>
      <c r="B13306" t="n">
        <v>2020</v>
      </c>
      <c r="C13306" t="n">
        <v>7</v>
      </c>
      <c r="D13306" t="inlineStr">
        <is>
          <t>2020-EMAN</t>
        </is>
      </c>
      <c r="E13306" t="inlineStr">
        <is>
          <t>Y30346</t>
        </is>
      </c>
      <c r="F13306" t="inlineStr">
        <is>
          <t>K</t>
        </is>
      </c>
      <c r="G13306" t="inlineStr">
        <is>
          <t>Yes</t>
        </is>
      </c>
      <c r="H13306" t="n">
        <v>14</v>
      </c>
    </row>
    <row r="13307">
      <c r="A13307" t="inlineStr">
        <is>
          <t>2020-W7-2020-EMAN-Y-DEF:chicago</t>
        </is>
      </c>
      <c r="B13307" t="n">
        <v>2020</v>
      </c>
      <c r="C13307" t="n">
        <v>7</v>
      </c>
      <c r="D13307" t="inlineStr">
        <is>
          <t>2020-EMAN</t>
        </is>
      </c>
      <c r="E13307" t="inlineStr">
        <is>
          <t>Y-DEF:chicago</t>
        </is>
      </c>
      <c r="F13307" t="inlineStr">
        <is>
          <t>DST</t>
        </is>
      </c>
      <c r="G13307" t="inlineStr">
        <is>
          <t>Yes</t>
        </is>
      </c>
      <c r="H13307" t="n">
        <v>11</v>
      </c>
    </row>
    <row r="13308">
      <c r="A13308" t="inlineStr">
        <is>
          <t>2020-W7-2020-EMAN-Y32692</t>
        </is>
      </c>
      <c r="B13308" t="n">
        <v>2020</v>
      </c>
      <c r="C13308" t="n">
        <v>7</v>
      </c>
      <c r="D13308" t="inlineStr">
        <is>
          <t>2020-EMAN</t>
        </is>
      </c>
      <c r="E13308" t="inlineStr">
        <is>
          <t>Y32692</t>
        </is>
      </c>
      <c r="F13308" t="inlineStr">
        <is>
          <t>BN</t>
        </is>
      </c>
      <c r="G13308" t="inlineStr">
        <is>
          <t>No</t>
        </is>
      </c>
      <c r="H13308" t="n">
        <v>0</v>
      </c>
    </row>
    <row r="13309">
      <c r="A13309" t="inlineStr">
        <is>
          <t>2020-W7-2020-EMAN-Y31056</t>
        </is>
      </c>
      <c r="B13309" t="n">
        <v>2020</v>
      </c>
      <c r="C13309" t="n">
        <v>7</v>
      </c>
      <c r="D13309" t="inlineStr">
        <is>
          <t>2020-EMAN</t>
        </is>
      </c>
      <c r="E13309" t="inlineStr">
        <is>
          <t>Y31056</t>
        </is>
      </c>
      <c r="F13309" t="inlineStr">
        <is>
          <t>BN</t>
        </is>
      </c>
      <c r="G13309" t="inlineStr">
        <is>
          <t>No</t>
        </is>
      </c>
      <c r="H13309" t="n">
        <v>0</v>
      </c>
    </row>
    <row r="13310">
      <c r="A13310" t="inlineStr">
        <is>
          <t>2020-W7-2020-EMAN-Y29281</t>
        </is>
      </c>
      <c r="B13310" t="n">
        <v>2020</v>
      </c>
      <c r="C13310" t="n">
        <v>7</v>
      </c>
      <c r="D13310" t="inlineStr">
        <is>
          <t>2020-EMAN</t>
        </is>
      </c>
      <c r="E13310" t="inlineStr">
        <is>
          <t>Y29281</t>
        </is>
      </c>
      <c r="F13310" t="inlineStr">
        <is>
          <t>BN</t>
        </is>
      </c>
      <c r="G13310" t="inlineStr">
        <is>
          <t>No</t>
        </is>
      </c>
      <c r="H13310" t="n">
        <v>0</v>
      </c>
    </row>
    <row r="13311">
      <c r="A13311" t="inlineStr">
        <is>
          <t>2020-W7-2020-EMAN-Y31021</t>
        </is>
      </c>
      <c r="B13311" t="n">
        <v>2020</v>
      </c>
      <c r="C13311" t="n">
        <v>7</v>
      </c>
      <c r="D13311" t="inlineStr">
        <is>
          <t>2020-EMAN</t>
        </is>
      </c>
      <c r="E13311" t="inlineStr">
        <is>
          <t>Y31021</t>
        </is>
      </c>
      <c r="F13311" t="inlineStr">
        <is>
          <t>BN</t>
        </is>
      </c>
      <c r="G13311" t="inlineStr">
        <is>
          <t>No</t>
        </is>
      </c>
      <c r="H13311" t="n">
        <v>3.5</v>
      </c>
    </row>
    <row r="13312">
      <c r="A13312" t="inlineStr">
        <is>
          <t>2020-W7-2020-EMAN-Y24851</t>
        </is>
      </c>
      <c r="B13312" t="n">
        <v>2020</v>
      </c>
      <c r="C13312" t="n">
        <v>7</v>
      </c>
      <c r="D13312" t="inlineStr">
        <is>
          <t>2020-EMAN</t>
        </is>
      </c>
      <c r="E13312" t="inlineStr">
        <is>
          <t>Y24851</t>
        </is>
      </c>
      <c r="F13312" t="inlineStr">
        <is>
          <t>BN</t>
        </is>
      </c>
      <c r="G13312" t="inlineStr">
        <is>
          <t>No</t>
        </is>
      </c>
      <c r="H13312" t="n">
        <v>13.5</v>
      </c>
    </row>
    <row r="13313">
      <c r="A13313" t="inlineStr">
        <is>
          <t>2020-W7-2020-EMAN-Y27560</t>
        </is>
      </c>
      <c r="B13313" t="n">
        <v>2020</v>
      </c>
      <c r="C13313" t="n">
        <v>7</v>
      </c>
      <c r="D13313" t="inlineStr">
        <is>
          <t>2020-EMAN</t>
        </is>
      </c>
      <c r="E13313" t="inlineStr">
        <is>
          <t>Y27560</t>
        </is>
      </c>
      <c r="F13313" t="inlineStr">
        <is>
          <t>BN</t>
        </is>
      </c>
      <c r="G13313" t="inlineStr">
        <is>
          <t>No</t>
        </is>
      </c>
      <c r="H13313" t="n">
        <v>21.16</v>
      </c>
    </row>
    <row r="13314">
      <c r="A13314" t="inlineStr">
        <is>
          <t>2020-W7-2020-EMAN-Y26060</t>
        </is>
      </c>
      <c r="B13314" t="n">
        <v>2020</v>
      </c>
      <c r="C13314" t="n">
        <v>7</v>
      </c>
      <c r="D13314" t="inlineStr">
        <is>
          <t>2020-EMAN</t>
        </is>
      </c>
      <c r="E13314" t="inlineStr">
        <is>
          <t>Y26060</t>
        </is>
      </c>
      <c r="F13314" t="inlineStr">
        <is>
          <t>BN</t>
        </is>
      </c>
      <c r="G13314" t="inlineStr">
        <is>
          <t>No</t>
        </is>
      </c>
      <c r="H13314" t="n">
        <v>16.7</v>
      </c>
    </row>
    <row r="13315">
      <c r="A13315" t="inlineStr">
        <is>
          <t>2020-W7-2020-EMAN-Y8565</t>
        </is>
      </c>
      <c r="B13315" t="n">
        <v>2020</v>
      </c>
      <c r="C13315" t="n">
        <v>7</v>
      </c>
      <c r="D13315" t="inlineStr">
        <is>
          <t>2020-EMAN</t>
        </is>
      </c>
      <c r="E13315" t="inlineStr">
        <is>
          <t>Y8565</t>
        </is>
      </c>
      <c r="F13315" t="inlineStr">
        <is>
          <t>BN</t>
        </is>
      </c>
      <c r="G13315" t="inlineStr">
        <is>
          <t>No</t>
        </is>
      </c>
      <c r="H13315" t="n">
        <v>16</v>
      </c>
    </row>
    <row r="13316">
      <c r="A13316" t="inlineStr">
        <is>
          <t>2020-W7-2020-EMAN-Y31005</t>
        </is>
      </c>
      <c r="B13316" t="n">
        <v>2020</v>
      </c>
      <c r="C13316" t="n">
        <v>7</v>
      </c>
      <c r="D13316" t="inlineStr">
        <is>
          <t>2020-EMAN</t>
        </is>
      </c>
      <c r="E13316" t="inlineStr">
        <is>
          <t>Y31005</t>
        </is>
      </c>
      <c r="F13316" t="inlineStr">
        <is>
          <t>IR</t>
        </is>
      </c>
      <c r="G13316" t="inlineStr">
        <is>
          <t>No</t>
        </is>
      </c>
      <c r="H13316" t="n">
        <v>0</v>
      </c>
    </row>
    <row r="13317">
      <c r="A13317" t="inlineStr">
        <is>
          <t>2020-W7-2020-VARO-Y30977</t>
        </is>
      </c>
      <c r="B13317" t="n">
        <v>2020</v>
      </c>
      <c r="C13317" t="n">
        <v>7</v>
      </c>
      <c r="D13317" t="inlineStr">
        <is>
          <t>2020-VARO</t>
        </is>
      </c>
      <c r="E13317" t="inlineStr">
        <is>
          <t>Y30977</t>
        </is>
      </c>
      <c r="F13317" t="inlineStr">
        <is>
          <t>QB</t>
        </is>
      </c>
      <c r="G13317" t="inlineStr">
        <is>
          <t>Yes</t>
        </is>
      </c>
      <c r="H13317" t="n">
        <v>16.38</v>
      </c>
    </row>
    <row r="13318">
      <c r="A13318" t="inlineStr">
        <is>
          <t>2020-W7-2020-VARO-Y27581</t>
        </is>
      </c>
      <c r="B13318" t="n">
        <v>2020</v>
      </c>
      <c r="C13318" t="n">
        <v>7</v>
      </c>
      <c r="D13318" t="inlineStr">
        <is>
          <t>2020-VARO</t>
        </is>
      </c>
      <c r="E13318" t="inlineStr">
        <is>
          <t>Y27581</t>
        </is>
      </c>
      <c r="F13318" t="inlineStr">
        <is>
          <t>WR</t>
        </is>
      </c>
      <c r="G13318" t="inlineStr">
        <is>
          <t>Yes</t>
        </is>
      </c>
      <c r="H13318" t="n">
        <v>40.1</v>
      </c>
    </row>
    <row r="13319">
      <c r="A13319" t="inlineStr">
        <is>
          <t>2020-W7-2020-VARO-Y32003</t>
        </is>
      </c>
      <c r="B13319" t="n">
        <v>2020</v>
      </c>
      <c r="C13319" t="n">
        <v>7</v>
      </c>
      <c r="D13319" t="inlineStr">
        <is>
          <t>2020-VARO</t>
        </is>
      </c>
      <c r="E13319" t="inlineStr">
        <is>
          <t>Y32003</t>
        </is>
      </c>
      <c r="F13319" t="inlineStr">
        <is>
          <t>WR</t>
        </is>
      </c>
      <c r="G13319" t="inlineStr">
        <is>
          <t>Yes</t>
        </is>
      </c>
      <c r="H13319" t="n">
        <v>3.3</v>
      </c>
    </row>
    <row r="13320">
      <c r="A13320" t="inlineStr">
        <is>
          <t>2020-W7-2020-VARO-Y30362</t>
        </is>
      </c>
      <c r="B13320" t="n">
        <v>2020</v>
      </c>
      <c r="C13320" t="n">
        <v>7</v>
      </c>
      <c r="D13320" t="inlineStr">
        <is>
          <t>2020-VARO</t>
        </is>
      </c>
      <c r="E13320" t="inlineStr">
        <is>
          <t>Y30362</t>
        </is>
      </c>
      <c r="F13320" t="inlineStr">
        <is>
          <t>RB</t>
        </is>
      </c>
      <c r="G13320" t="inlineStr">
        <is>
          <t>Yes</t>
        </is>
      </c>
      <c r="H13320" t="n">
        <v>4.6</v>
      </c>
    </row>
    <row r="13321">
      <c r="A13321" t="inlineStr">
        <is>
          <t>2020-W7-2020-VARO-Y26660</t>
        </is>
      </c>
      <c r="B13321" t="n">
        <v>2020</v>
      </c>
      <c r="C13321" t="n">
        <v>7</v>
      </c>
      <c r="D13321" t="inlineStr">
        <is>
          <t>2020-VARO</t>
        </is>
      </c>
      <c r="E13321" t="inlineStr">
        <is>
          <t>Y26660</t>
        </is>
      </c>
      <c r="F13321" t="inlineStr">
        <is>
          <t>RB</t>
        </is>
      </c>
      <c r="G13321" t="inlineStr">
        <is>
          <t>Yes</t>
        </is>
      </c>
      <c r="H13321" t="n">
        <v>18.1</v>
      </c>
    </row>
    <row r="13322">
      <c r="A13322" t="inlineStr">
        <is>
          <t>2020-W7-2020-VARO-Y28592</t>
        </is>
      </c>
      <c r="B13322" t="n">
        <v>2020</v>
      </c>
      <c r="C13322" t="n">
        <v>7</v>
      </c>
      <c r="D13322" t="inlineStr">
        <is>
          <t>2020-VARO</t>
        </is>
      </c>
      <c r="E13322" t="inlineStr">
        <is>
          <t>Y28592</t>
        </is>
      </c>
      <c r="F13322" t="inlineStr">
        <is>
          <t>TE</t>
        </is>
      </c>
      <c r="G13322" t="inlineStr">
        <is>
          <t>Yes</t>
        </is>
      </c>
      <c r="H13322" t="n">
        <v>14</v>
      </c>
    </row>
    <row r="13323">
      <c r="A13323" t="inlineStr">
        <is>
          <t>2020-W7-2020-VARO-Y27589</t>
        </is>
      </c>
      <c r="B13323" t="n">
        <v>2020</v>
      </c>
      <c r="C13323" t="n">
        <v>7</v>
      </c>
      <c r="D13323" t="inlineStr">
        <is>
          <t>2020-VARO</t>
        </is>
      </c>
      <c r="E13323" t="inlineStr">
        <is>
          <t>Y27589</t>
        </is>
      </c>
      <c r="F13323" t="inlineStr">
        <is>
          <t>W/R/T FLEX</t>
        </is>
      </c>
      <c r="G13323" t="inlineStr">
        <is>
          <t>Yes</t>
        </is>
      </c>
      <c r="H13323" t="n">
        <v>9</v>
      </c>
    </row>
    <row r="13324">
      <c r="A13324" t="inlineStr">
        <is>
          <t>2020-W7-2020-VARO-Y31137</t>
        </is>
      </c>
      <c r="B13324" t="n">
        <v>2020</v>
      </c>
      <c r="C13324" t="n">
        <v>7</v>
      </c>
      <c r="D13324" t="inlineStr">
        <is>
          <t>2020-VARO</t>
        </is>
      </c>
      <c r="E13324" t="inlineStr">
        <is>
          <t>Y31137</t>
        </is>
      </c>
      <c r="F13324" t="inlineStr">
        <is>
          <t>K</t>
        </is>
      </c>
      <c r="G13324" t="inlineStr">
        <is>
          <t>Yes</t>
        </is>
      </c>
      <c r="H13324" t="n">
        <v>9</v>
      </c>
    </row>
    <row r="13325">
      <c r="A13325" t="inlineStr">
        <is>
          <t>2020-W7-2020-VARO-Y-DEF:philadelphia</t>
        </is>
      </c>
      <c r="B13325" t="n">
        <v>2020</v>
      </c>
      <c r="C13325" t="n">
        <v>7</v>
      </c>
      <c r="D13325" t="inlineStr">
        <is>
          <t>2020-VARO</t>
        </is>
      </c>
      <c r="E13325" t="inlineStr">
        <is>
          <t>Y-DEF:philadelphia</t>
        </is>
      </c>
      <c r="F13325" t="inlineStr">
        <is>
          <t>DST</t>
        </is>
      </c>
      <c r="G13325" t="inlineStr">
        <is>
          <t>Yes</t>
        </is>
      </c>
      <c r="H13325" t="n">
        <v>9</v>
      </c>
    </row>
    <row r="13326">
      <c r="A13326" t="inlineStr">
        <is>
          <t>2020-W7-2020-VARO-Y30175</t>
        </is>
      </c>
      <c r="B13326" t="n">
        <v>2020</v>
      </c>
      <c r="C13326" t="n">
        <v>7</v>
      </c>
      <c r="D13326" t="inlineStr">
        <is>
          <t>2020-VARO</t>
        </is>
      </c>
      <c r="E13326" t="inlineStr">
        <is>
          <t>Y30175</t>
        </is>
      </c>
      <c r="F13326" t="inlineStr">
        <is>
          <t>BN</t>
        </is>
      </c>
      <c r="G13326" t="inlineStr">
        <is>
          <t>No</t>
        </is>
      </c>
      <c r="H13326" t="n">
        <v>13</v>
      </c>
    </row>
    <row r="13327">
      <c r="A13327" t="inlineStr">
        <is>
          <t>2020-W7-2020-VARO-Y31934</t>
        </is>
      </c>
      <c r="B13327" t="n">
        <v>2020</v>
      </c>
      <c r="C13327" t="n">
        <v>7</v>
      </c>
      <c r="D13327" t="inlineStr">
        <is>
          <t>2020-VARO</t>
        </is>
      </c>
      <c r="E13327" t="inlineStr">
        <is>
          <t>Y31934</t>
        </is>
      </c>
      <c r="F13327" t="inlineStr">
        <is>
          <t>BN</t>
        </is>
      </c>
      <c r="G13327" t="inlineStr">
        <is>
          <t>No</t>
        </is>
      </c>
      <c r="H13327" t="n">
        <v>0</v>
      </c>
    </row>
    <row r="13328">
      <c r="A13328" t="inlineStr">
        <is>
          <t>2020-W7-2020-VARO-Y32722</t>
        </is>
      </c>
      <c r="B13328" t="n">
        <v>2020</v>
      </c>
      <c r="C13328" t="n">
        <v>7</v>
      </c>
      <c r="D13328" t="inlineStr">
        <is>
          <t>2020-VARO</t>
        </is>
      </c>
      <c r="E13328" t="inlineStr">
        <is>
          <t>Y32722</t>
        </is>
      </c>
      <c r="F13328" t="inlineStr">
        <is>
          <t>BN</t>
        </is>
      </c>
      <c r="G13328" t="inlineStr">
        <is>
          <t>No</t>
        </is>
      </c>
      <c r="H13328" t="n">
        <v>0</v>
      </c>
    </row>
    <row r="13329">
      <c r="A13329" t="inlineStr">
        <is>
          <t>2020-W7-2020-VARO-Y31919</t>
        </is>
      </c>
      <c r="B13329" t="n">
        <v>2020</v>
      </c>
      <c r="C13329" t="n">
        <v>7</v>
      </c>
      <c r="D13329" t="inlineStr">
        <is>
          <t>2020-VARO</t>
        </is>
      </c>
      <c r="E13329" t="inlineStr">
        <is>
          <t>Y31919</t>
        </is>
      </c>
      <c r="F13329" t="inlineStr">
        <is>
          <t>BN</t>
        </is>
      </c>
      <c r="G13329" t="inlineStr">
        <is>
          <t>No</t>
        </is>
      </c>
      <c r="H13329" t="n">
        <v>7.5</v>
      </c>
    </row>
    <row r="13330">
      <c r="A13330" t="inlineStr">
        <is>
          <t>2020-W7-2020-VARO-Y32790</t>
        </is>
      </c>
      <c r="B13330" t="n">
        <v>2020</v>
      </c>
      <c r="C13330" t="n">
        <v>7</v>
      </c>
      <c r="D13330" t="inlineStr">
        <is>
          <t>2020-VARO</t>
        </is>
      </c>
      <c r="E13330" t="inlineStr">
        <is>
          <t>Y32790</t>
        </is>
      </c>
      <c r="F13330" t="inlineStr">
        <is>
          <t>BN</t>
        </is>
      </c>
      <c r="G13330" t="inlineStr">
        <is>
          <t>No</t>
        </is>
      </c>
      <c r="H13330" t="n">
        <v>12.6</v>
      </c>
    </row>
    <row r="13331">
      <c r="A13331" t="inlineStr">
        <is>
          <t>2020-W7-2020-VARO-Y31852</t>
        </is>
      </c>
      <c r="B13331" t="n">
        <v>2020</v>
      </c>
      <c r="C13331" t="n">
        <v>7</v>
      </c>
      <c r="D13331" t="inlineStr">
        <is>
          <t>2020-VARO</t>
        </is>
      </c>
      <c r="E13331" t="inlineStr">
        <is>
          <t>Y31852</t>
        </is>
      </c>
      <c r="F13331" t="inlineStr">
        <is>
          <t>BN</t>
        </is>
      </c>
      <c r="G13331" t="inlineStr">
        <is>
          <t>No</t>
        </is>
      </c>
      <c r="H13331" t="n">
        <v>5.3</v>
      </c>
    </row>
    <row r="13332">
      <c r="A13332" t="inlineStr">
        <is>
          <t>2020-W7-2020-VARO-Y24171</t>
        </is>
      </c>
      <c r="B13332" t="n">
        <v>2020</v>
      </c>
      <c r="C13332" t="n">
        <v>7</v>
      </c>
      <c r="D13332" t="inlineStr">
        <is>
          <t>2020-VARO</t>
        </is>
      </c>
      <c r="E13332" t="inlineStr">
        <is>
          <t>Y24171</t>
        </is>
      </c>
      <c r="F13332" t="inlineStr">
        <is>
          <t>BN</t>
        </is>
      </c>
      <c r="G13332" t="inlineStr">
        <is>
          <t>No</t>
        </is>
      </c>
      <c r="H13332" t="n">
        <v>0</v>
      </c>
    </row>
    <row r="13333">
      <c r="A13333" t="inlineStr">
        <is>
          <t>2020-W7-2020-VARO-Y32732</t>
        </is>
      </c>
      <c r="B13333" t="n">
        <v>2020</v>
      </c>
      <c r="C13333" t="n">
        <v>7</v>
      </c>
      <c r="D13333" t="inlineStr">
        <is>
          <t>2020-VARO</t>
        </is>
      </c>
      <c r="E13333" t="inlineStr">
        <is>
          <t>Y32732</t>
        </is>
      </c>
      <c r="F13333" t="inlineStr">
        <is>
          <t>BN</t>
        </is>
      </c>
      <c r="G13333" t="inlineStr">
        <is>
          <t>No</t>
        </is>
      </c>
      <c r="H13333" t="n">
        <v>1.1</v>
      </c>
    </row>
    <row r="13334">
      <c r="A13334" t="inlineStr">
        <is>
          <t>2020-W7-2020-VARO-Y30161</t>
        </is>
      </c>
      <c r="B13334" t="n">
        <v>2020</v>
      </c>
      <c r="C13334" t="n">
        <v>7</v>
      </c>
      <c r="D13334" t="inlineStr">
        <is>
          <t>2020-VARO</t>
        </is>
      </c>
      <c r="E13334" t="inlineStr">
        <is>
          <t>Y30161</t>
        </is>
      </c>
      <c r="F13334" t="inlineStr">
        <is>
          <t>IR</t>
        </is>
      </c>
      <c r="G13334" t="inlineStr">
        <is>
          <t>No</t>
        </is>
      </c>
      <c r="H13334" t="n">
        <v>0</v>
      </c>
    </row>
    <row r="13335">
      <c r="A13335" t="inlineStr">
        <is>
          <t>2020-W7-2020-PUENTETU-Y25718</t>
        </is>
      </c>
      <c r="B13335" t="n">
        <v>2020</v>
      </c>
      <c r="C13335" t="n">
        <v>7</v>
      </c>
      <c r="D13335" t="inlineStr">
        <is>
          <t>2020-PUENTETU</t>
        </is>
      </c>
      <c r="E13335" t="inlineStr">
        <is>
          <t>Y25718</t>
        </is>
      </c>
      <c r="F13335" t="inlineStr">
        <is>
          <t>QB</t>
        </is>
      </c>
      <c r="G13335" t="inlineStr">
        <is>
          <t>Yes</t>
        </is>
      </c>
      <c r="H13335" t="n">
        <v>19.3</v>
      </c>
    </row>
    <row r="13336">
      <c r="A13336" t="inlineStr">
        <is>
          <t>2020-W7-2020-PUENTETU-Y31883</t>
        </is>
      </c>
      <c r="B13336" t="n">
        <v>2020</v>
      </c>
      <c r="C13336" t="n">
        <v>7</v>
      </c>
      <c r="D13336" t="inlineStr">
        <is>
          <t>2020-PUENTETU</t>
        </is>
      </c>
      <c r="E13336" t="inlineStr">
        <is>
          <t>Y31883</t>
        </is>
      </c>
      <c r="F13336" t="inlineStr">
        <is>
          <t>WR</t>
        </is>
      </c>
      <c r="G13336" t="inlineStr">
        <is>
          <t>Yes</t>
        </is>
      </c>
      <c r="H13336" t="n">
        <v>26.3</v>
      </c>
    </row>
    <row r="13337">
      <c r="A13337" t="inlineStr">
        <is>
          <t>2020-W7-2020-PUENTETU-Y32016</t>
        </is>
      </c>
      <c r="B13337" t="n">
        <v>2020</v>
      </c>
      <c r="C13337" t="n">
        <v>7</v>
      </c>
      <c r="D13337" t="inlineStr">
        <is>
          <t>2020-PUENTETU</t>
        </is>
      </c>
      <c r="E13337" t="inlineStr">
        <is>
          <t>Y32016</t>
        </is>
      </c>
      <c r="F13337" t="inlineStr">
        <is>
          <t>WR</t>
        </is>
      </c>
      <c r="G13337" t="inlineStr">
        <is>
          <t>Yes</t>
        </is>
      </c>
      <c r="H13337" t="n">
        <v>9.800000000000001</v>
      </c>
    </row>
    <row r="13338">
      <c r="A13338" t="inlineStr">
        <is>
          <t>2020-W7-2020-PUENTETU-Y32702</t>
        </is>
      </c>
      <c r="B13338" t="n">
        <v>2020</v>
      </c>
      <c r="C13338" t="n">
        <v>7</v>
      </c>
      <c r="D13338" t="inlineStr">
        <is>
          <t>2020-PUENTETU</t>
        </is>
      </c>
      <c r="E13338" t="inlineStr">
        <is>
          <t>Y32702</t>
        </is>
      </c>
      <c r="F13338" t="inlineStr">
        <is>
          <t>RB</t>
        </is>
      </c>
      <c r="G13338" t="inlineStr">
        <is>
          <t>Yes</t>
        </is>
      </c>
      <c r="H13338" t="n">
        <v>12.8</v>
      </c>
    </row>
    <row r="13339">
      <c r="A13339" t="inlineStr">
        <is>
          <t>2020-W7-2020-PUENTETU-Y26804</t>
        </is>
      </c>
      <c r="B13339" t="n">
        <v>2020</v>
      </c>
      <c r="C13339" t="n">
        <v>7</v>
      </c>
      <c r="D13339" t="inlineStr">
        <is>
          <t>2020-PUENTETU</t>
        </is>
      </c>
      <c r="E13339" t="inlineStr">
        <is>
          <t>Y26804</t>
        </is>
      </c>
      <c r="F13339" t="inlineStr">
        <is>
          <t>RB</t>
        </is>
      </c>
      <c r="G13339" t="inlineStr">
        <is>
          <t>Yes</t>
        </is>
      </c>
      <c r="H13339" t="n">
        <v>6.1</v>
      </c>
    </row>
    <row r="13340">
      <c r="A13340" t="inlineStr">
        <is>
          <t>2020-W7-2020-PUENTETU-Y30213</t>
        </is>
      </c>
      <c r="B13340" t="n">
        <v>2020</v>
      </c>
      <c r="C13340" t="n">
        <v>7</v>
      </c>
      <c r="D13340" t="inlineStr">
        <is>
          <t>2020-PUENTETU</t>
        </is>
      </c>
      <c r="E13340" t="inlineStr">
        <is>
          <t>Y30213</t>
        </is>
      </c>
      <c r="F13340" t="inlineStr">
        <is>
          <t>TE</t>
        </is>
      </c>
      <c r="G13340" t="inlineStr">
        <is>
          <t>Yes</t>
        </is>
      </c>
      <c r="H13340" t="n">
        <v>1.4</v>
      </c>
    </row>
    <row r="13341">
      <c r="A13341" t="inlineStr">
        <is>
          <t>2020-W7-2020-PUENTETU-Y29255</t>
        </is>
      </c>
      <c r="B13341" t="n">
        <v>2020</v>
      </c>
      <c r="C13341" t="n">
        <v>7</v>
      </c>
      <c r="D13341" t="inlineStr">
        <is>
          <t>2020-PUENTETU</t>
        </is>
      </c>
      <c r="E13341" t="inlineStr">
        <is>
          <t>Y29255</t>
        </is>
      </c>
      <c r="F13341" t="inlineStr">
        <is>
          <t>W/R/T FLEX</t>
        </is>
      </c>
      <c r="G13341" t="inlineStr">
        <is>
          <t>Yes</t>
        </is>
      </c>
      <c r="H13341" t="n">
        <v>11</v>
      </c>
    </row>
    <row r="13342">
      <c r="A13342" t="inlineStr">
        <is>
          <t>2020-W7-2020-PUENTETU-Y30426</t>
        </is>
      </c>
      <c r="B13342" t="n">
        <v>2020</v>
      </c>
      <c r="C13342" t="n">
        <v>7</v>
      </c>
      <c r="D13342" t="inlineStr">
        <is>
          <t>2020-PUENTETU</t>
        </is>
      </c>
      <c r="E13342" t="inlineStr">
        <is>
          <t>Y30426</t>
        </is>
      </c>
      <c r="F13342" t="inlineStr">
        <is>
          <t>K</t>
        </is>
      </c>
      <c r="G13342" t="inlineStr">
        <is>
          <t>Yes</t>
        </is>
      </c>
      <c r="H13342" t="n">
        <v>2</v>
      </c>
    </row>
    <row r="13343">
      <c r="A13343" t="inlineStr">
        <is>
          <t>2020-W7-2020-PUENTETU-Y-DEF:buffalo</t>
        </is>
      </c>
      <c r="B13343" t="n">
        <v>2020</v>
      </c>
      <c r="C13343" t="n">
        <v>7</v>
      </c>
      <c r="D13343" t="inlineStr">
        <is>
          <t>2020-PUENTETU</t>
        </is>
      </c>
      <c r="E13343" t="inlineStr">
        <is>
          <t>Y-DEF:buffalo</t>
        </is>
      </c>
      <c r="F13343" t="inlineStr">
        <is>
          <t>DST</t>
        </is>
      </c>
      <c r="G13343" t="inlineStr">
        <is>
          <t>Yes</t>
        </is>
      </c>
      <c r="H13343" t="n">
        <v>14</v>
      </c>
    </row>
    <row r="13344">
      <c r="A13344" t="inlineStr">
        <is>
          <t>2020-W7-2020-PUENTETU-Y32711</t>
        </is>
      </c>
      <c r="B13344" t="n">
        <v>2020</v>
      </c>
      <c r="C13344" t="n">
        <v>7</v>
      </c>
      <c r="D13344" t="inlineStr">
        <is>
          <t>2020-PUENTETU</t>
        </is>
      </c>
      <c r="E13344" t="inlineStr">
        <is>
          <t>Y32711</t>
        </is>
      </c>
      <c r="F13344" t="inlineStr">
        <is>
          <t>BN</t>
        </is>
      </c>
      <c r="G13344" t="inlineStr">
        <is>
          <t>No</t>
        </is>
      </c>
      <c r="H13344" t="n">
        <v>0</v>
      </c>
    </row>
    <row r="13345">
      <c r="A13345" t="inlineStr">
        <is>
          <t>2020-W7-2020-PUENTETU-Y30182</t>
        </is>
      </c>
      <c r="B13345" t="n">
        <v>2020</v>
      </c>
      <c r="C13345" t="n">
        <v>7</v>
      </c>
      <c r="D13345" t="inlineStr">
        <is>
          <t>2020-PUENTETU</t>
        </is>
      </c>
      <c r="E13345" t="inlineStr">
        <is>
          <t>Y30182</t>
        </is>
      </c>
      <c r="F13345" t="inlineStr">
        <is>
          <t>BN</t>
        </is>
      </c>
      <c r="G13345" t="inlineStr">
        <is>
          <t>No</t>
        </is>
      </c>
      <c r="H13345" t="n">
        <v>8.9</v>
      </c>
    </row>
    <row r="13346">
      <c r="A13346" t="inlineStr">
        <is>
          <t>2020-W7-2020-PUENTETU-Y29236</t>
        </is>
      </c>
      <c r="B13346" t="n">
        <v>2020</v>
      </c>
      <c r="C13346" t="n">
        <v>7</v>
      </c>
      <c r="D13346" t="inlineStr">
        <is>
          <t>2020-PUENTETU</t>
        </is>
      </c>
      <c r="E13346" t="inlineStr">
        <is>
          <t>Y29236</t>
        </is>
      </c>
      <c r="F13346" t="inlineStr">
        <is>
          <t>BN</t>
        </is>
      </c>
      <c r="G13346" t="inlineStr">
        <is>
          <t>No</t>
        </is>
      </c>
      <c r="H13346" t="n">
        <v>28.76</v>
      </c>
    </row>
    <row r="13347">
      <c r="A13347" t="inlineStr">
        <is>
          <t>2020-W7-2020-PUENTETU-Y31104</t>
        </is>
      </c>
      <c r="B13347" t="n">
        <v>2020</v>
      </c>
      <c r="C13347" t="n">
        <v>7</v>
      </c>
      <c r="D13347" t="inlineStr">
        <is>
          <t>2020-PUENTETU</t>
        </is>
      </c>
      <c r="E13347" t="inlineStr">
        <is>
          <t>Y31104</t>
        </is>
      </c>
      <c r="F13347" t="inlineStr">
        <is>
          <t>BN</t>
        </is>
      </c>
      <c r="G13347" t="inlineStr">
        <is>
          <t>No</t>
        </is>
      </c>
      <c r="H13347" t="n">
        <v>18</v>
      </c>
    </row>
    <row r="13348">
      <c r="A13348" t="inlineStr">
        <is>
          <t>2020-W7-2020-PUENTETU-Y32703</t>
        </is>
      </c>
      <c r="B13348" t="n">
        <v>2020</v>
      </c>
      <c r="C13348" t="n">
        <v>7</v>
      </c>
      <c r="D13348" t="inlineStr">
        <is>
          <t>2020-PUENTETU</t>
        </is>
      </c>
      <c r="E13348" t="inlineStr">
        <is>
          <t>Y32703</t>
        </is>
      </c>
      <c r="F13348" t="inlineStr">
        <is>
          <t>BN</t>
        </is>
      </c>
      <c r="G13348" t="inlineStr">
        <is>
          <t>No</t>
        </is>
      </c>
      <c r="H13348" t="n">
        <v>16.3</v>
      </c>
    </row>
    <row r="13349">
      <c r="A13349" t="inlineStr">
        <is>
          <t>2020-W7-2020-PUENTETU-Y30117</t>
        </is>
      </c>
      <c r="B13349" t="n">
        <v>2020</v>
      </c>
      <c r="C13349" t="n">
        <v>7</v>
      </c>
      <c r="D13349" t="inlineStr">
        <is>
          <t>2020-PUENTETU</t>
        </is>
      </c>
      <c r="E13349" t="inlineStr">
        <is>
          <t>Y30117</t>
        </is>
      </c>
      <c r="F13349" t="inlineStr">
        <is>
          <t>BN</t>
        </is>
      </c>
      <c r="G13349" t="inlineStr">
        <is>
          <t>No</t>
        </is>
      </c>
      <c r="H13349" t="n">
        <v>12.7</v>
      </c>
    </row>
    <row r="13350">
      <c r="A13350" t="inlineStr">
        <is>
          <t>2020-W7-2020-PUENTETU-Y31898</t>
        </is>
      </c>
      <c r="B13350" t="n">
        <v>2020</v>
      </c>
      <c r="C13350" t="n">
        <v>7</v>
      </c>
      <c r="D13350" t="inlineStr">
        <is>
          <t>2020-PUENTETU</t>
        </is>
      </c>
      <c r="E13350" t="inlineStr">
        <is>
          <t>Y31898</t>
        </is>
      </c>
      <c r="F13350" t="inlineStr">
        <is>
          <t>BN</t>
        </is>
      </c>
      <c r="G13350" t="inlineStr">
        <is>
          <t>No</t>
        </is>
      </c>
      <c r="H13350" t="n">
        <v>24.5</v>
      </c>
    </row>
    <row r="13351">
      <c r="A13351" t="inlineStr">
        <is>
          <t>2020-W7-2020-PUENTETU-Y-DEF:new-england</t>
        </is>
      </c>
      <c r="B13351" t="n">
        <v>2020</v>
      </c>
      <c r="C13351" t="n">
        <v>7</v>
      </c>
      <c r="D13351" t="inlineStr">
        <is>
          <t>2020-PUENTETU</t>
        </is>
      </c>
      <c r="E13351" t="inlineStr">
        <is>
          <t>Y-DEF:new-england</t>
        </is>
      </c>
      <c r="F13351" t="inlineStr">
        <is>
          <t>BN</t>
        </is>
      </c>
      <c r="G13351" t="inlineStr">
        <is>
          <t>No</t>
        </is>
      </c>
      <c r="H13351" t="n">
        <v>6</v>
      </c>
    </row>
    <row r="13352">
      <c r="A13352" t="inlineStr">
        <is>
          <t>2020-W7-2020-PUENTETU-Y31885</t>
        </is>
      </c>
      <c r="B13352" t="n">
        <v>2020</v>
      </c>
      <c r="C13352" t="n">
        <v>7</v>
      </c>
      <c r="D13352" t="inlineStr">
        <is>
          <t>2020-PUENTETU</t>
        </is>
      </c>
      <c r="E13352" t="inlineStr">
        <is>
          <t>Y31885</t>
        </is>
      </c>
      <c r="F13352" t="inlineStr">
        <is>
          <t>IR</t>
        </is>
      </c>
      <c r="G13352" t="inlineStr">
        <is>
          <t>No</t>
        </is>
      </c>
      <c r="H13352" t="n">
        <v>0</v>
      </c>
    </row>
    <row r="13353">
      <c r="A13353" t="inlineStr">
        <is>
          <t>2020-W7-2020-TONYCLIF-Y5228</t>
        </is>
      </c>
      <c r="B13353" t="n">
        <v>2020</v>
      </c>
      <c r="C13353" t="n">
        <v>7</v>
      </c>
      <c r="D13353" t="inlineStr">
        <is>
          <t>2020-TONYCLIF</t>
        </is>
      </c>
      <c r="E13353" t="inlineStr">
        <is>
          <t>Y5228</t>
        </is>
      </c>
      <c r="F13353" t="inlineStr">
        <is>
          <t>QB</t>
        </is>
      </c>
      <c r="G13353" t="inlineStr">
        <is>
          <t>Yes</t>
        </is>
      </c>
      <c r="H13353" t="n">
        <v>36.86</v>
      </c>
    </row>
    <row r="13354">
      <c r="A13354" t="inlineStr">
        <is>
          <t>2020-W7-2020-TONYCLIF-Y29399</t>
        </is>
      </c>
      <c r="B13354" t="n">
        <v>2020</v>
      </c>
      <c r="C13354" t="n">
        <v>7</v>
      </c>
      <c r="D13354" t="inlineStr">
        <is>
          <t>2020-TONYCLIF</t>
        </is>
      </c>
      <c r="E13354" t="inlineStr">
        <is>
          <t>Y29399</t>
        </is>
      </c>
      <c r="F13354" t="inlineStr">
        <is>
          <t>WR</t>
        </is>
      </c>
      <c r="G13354" t="inlineStr">
        <is>
          <t>Yes</t>
        </is>
      </c>
      <c r="H13354" t="n">
        <v>14.5</v>
      </c>
    </row>
    <row r="13355">
      <c r="A13355" t="inlineStr">
        <is>
          <t>2020-W7-2020-TONYCLIF-Y28457</t>
        </is>
      </c>
      <c r="B13355" t="n">
        <v>2020</v>
      </c>
      <c r="C13355" t="n">
        <v>7</v>
      </c>
      <c r="D13355" t="inlineStr">
        <is>
          <t>2020-TONYCLIF</t>
        </is>
      </c>
      <c r="E13355" t="inlineStr">
        <is>
          <t>Y28457</t>
        </is>
      </c>
      <c r="F13355" t="inlineStr">
        <is>
          <t>WR</t>
        </is>
      </c>
      <c r="G13355" t="inlineStr">
        <is>
          <t>Yes</t>
        </is>
      </c>
      <c r="H13355" t="n">
        <v>47.5</v>
      </c>
    </row>
    <row r="13356">
      <c r="A13356" t="inlineStr">
        <is>
          <t>2020-W7-2020-TONYCLIF-Y28398</t>
        </is>
      </c>
      <c r="B13356" t="n">
        <v>2020</v>
      </c>
      <c r="C13356" t="n">
        <v>7</v>
      </c>
      <c r="D13356" t="inlineStr">
        <is>
          <t>2020-TONYCLIF</t>
        </is>
      </c>
      <c r="E13356" t="inlineStr">
        <is>
          <t>Y28398</t>
        </is>
      </c>
      <c r="F13356" t="inlineStr">
        <is>
          <t>RB</t>
        </is>
      </c>
      <c r="G13356" t="inlineStr">
        <is>
          <t>Yes</t>
        </is>
      </c>
      <c r="H13356" t="n">
        <v>21.2</v>
      </c>
    </row>
    <row r="13357">
      <c r="A13357" t="inlineStr">
        <is>
          <t>2020-W7-2020-TONYCLIF-Y31902</t>
        </is>
      </c>
      <c r="B13357" t="n">
        <v>2020</v>
      </c>
      <c r="C13357" t="n">
        <v>7</v>
      </c>
      <c r="D13357" t="inlineStr">
        <is>
          <t>2020-TONYCLIF</t>
        </is>
      </c>
      <c r="E13357" t="inlineStr">
        <is>
          <t>Y31902</t>
        </is>
      </c>
      <c r="F13357" t="inlineStr">
        <is>
          <t>RB</t>
        </is>
      </c>
      <c r="G13357" t="inlineStr">
        <is>
          <t>Yes</t>
        </is>
      </c>
      <c r="H13357" t="n">
        <v>8.6</v>
      </c>
    </row>
    <row r="13358">
      <c r="A13358" t="inlineStr">
        <is>
          <t>2020-W7-2020-TONYCLIF-Y29269</t>
        </is>
      </c>
      <c r="B13358" t="n">
        <v>2020</v>
      </c>
      <c r="C13358" t="n">
        <v>7</v>
      </c>
      <c r="D13358" t="inlineStr">
        <is>
          <t>2020-TONYCLIF</t>
        </is>
      </c>
      <c r="E13358" t="inlineStr">
        <is>
          <t>Y29269</t>
        </is>
      </c>
      <c r="F13358" t="inlineStr">
        <is>
          <t>TE</t>
        </is>
      </c>
      <c r="G13358" t="inlineStr">
        <is>
          <t>Yes</t>
        </is>
      </c>
      <c r="H13358" t="n">
        <v>3.8</v>
      </c>
    </row>
    <row r="13359">
      <c r="A13359" t="inlineStr">
        <is>
          <t>2020-W7-2020-TONYCLIF-Y26664</t>
        </is>
      </c>
      <c r="B13359" t="n">
        <v>2020</v>
      </c>
      <c r="C13359" t="n">
        <v>7</v>
      </c>
      <c r="D13359" t="inlineStr">
        <is>
          <t>2020-TONYCLIF</t>
        </is>
      </c>
      <c r="E13359" t="inlineStr">
        <is>
          <t>Y26664</t>
        </is>
      </c>
      <c r="F13359" t="inlineStr">
        <is>
          <t>W/R/T FLEX</t>
        </is>
      </c>
      <c r="G13359" t="inlineStr">
        <is>
          <t>Yes</t>
        </is>
      </c>
      <c r="H13359" t="n">
        <v>4</v>
      </c>
    </row>
    <row r="13360">
      <c r="A13360" t="inlineStr">
        <is>
          <t>2020-W7-2020-TONYCLIF-Y8447</t>
        </is>
      </c>
      <c r="B13360" t="n">
        <v>2020</v>
      </c>
      <c r="C13360" t="n">
        <v>7</v>
      </c>
      <c r="D13360" t="inlineStr">
        <is>
          <t>2020-TONYCLIF</t>
        </is>
      </c>
      <c r="E13360" t="inlineStr">
        <is>
          <t>Y8447</t>
        </is>
      </c>
      <c r="F13360" t="inlineStr">
        <is>
          <t>K</t>
        </is>
      </c>
      <c r="G13360" t="inlineStr">
        <is>
          <t>Yes</t>
        </is>
      </c>
      <c r="H13360" t="n">
        <v>5</v>
      </c>
    </row>
    <row r="13361">
      <c r="A13361" t="inlineStr">
        <is>
          <t>2020-W7-2020-TONYCLIF-Y-DEF:tampa-bay</t>
        </is>
      </c>
      <c r="B13361" t="n">
        <v>2020</v>
      </c>
      <c r="C13361" t="n">
        <v>7</v>
      </c>
      <c r="D13361" t="inlineStr">
        <is>
          <t>2020-TONYCLIF</t>
        </is>
      </c>
      <c r="E13361" t="inlineStr">
        <is>
          <t>Y-DEF:tampa-bay</t>
        </is>
      </c>
      <c r="F13361" t="inlineStr">
        <is>
          <t>DST</t>
        </is>
      </c>
      <c r="G13361" t="inlineStr">
        <is>
          <t>Yes</t>
        </is>
      </c>
      <c r="H13361" t="n">
        <v>6</v>
      </c>
    </row>
    <row r="13362">
      <c r="A13362" t="inlineStr">
        <is>
          <t>2020-W7-2020-TONYCLIF-Y30295</t>
        </is>
      </c>
      <c r="B13362" t="n">
        <v>2020</v>
      </c>
      <c r="C13362" t="n">
        <v>7</v>
      </c>
      <c r="D13362" t="inlineStr">
        <is>
          <t>2020-TONYCLIF</t>
        </is>
      </c>
      <c r="E13362" t="inlineStr">
        <is>
          <t>Y30295</t>
        </is>
      </c>
      <c r="F13362" t="inlineStr">
        <is>
          <t>BN</t>
        </is>
      </c>
      <c r="G13362" t="inlineStr">
        <is>
          <t>No</t>
        </is>
      </c>
      <c r="H13362" t="n">
        <v>0</v>
      </c>
    </row>
    <row r="13363">
      <c r="A13363" t="inlineStr">
        <is>
          <t>2020-W7-2020-TONYCLIF-Y31002</t>
        </is>
      </c>
      <c r="B13363" t="n">
        <v>2020</v>
      </c>
      <c r="C13363" t="n">
        <v>7</v>
      </c>
      <c r="D13363" t="inlineStr">
        <is>
          <t>2020-TONYCLIF</t>
        </is>
      </c>
      <c r="E13363" t="inlineStr">
        <is>
          <t>Y31002</t>
        </is>
      </c>
      <c r="F13363" t="inlineStr">
        <is>
          <t>BN</t>
        </is>
      </c>
      <c r="G13363" t="inlineStr">
        <is>
          <t>No</t>
        </is>
      </c>
      <c r="H13363" t="n">
        <v>0</v>
      </c>
    </row>
    <row r="13364">
      <c r="A13364" t="inlineStr">
        <is>
          <t>2020-W7-2020-TONYCLIF-Y31868</t>
        </is>
      </c>
      <c r="B13364" t="n">
        <v>2020</v>
      </c>
      <c r="C13364" t="n">
        <v>7</v>
      </c>
      <c r="D13364" t="inlineStr">
        <is>
          <t>2020-TONYCLIF</t>
        </is>
      </c>
      <c r="E13364" t="inlineStr">
        <is>
          <t>Y31868</t>
        </is>
      </c>
      <c r="F13364" t="inlineStr">
        <is>
          <t>BN</t>
        </is>
      </c>
      <c r="G13364" t="inlineStr">
        <is>
          <t>No</t>
        </is>
      </c>
      <c r="H13364" t="n">
        <v>9.699999999999999</v>
      </c>
    </row>
    <row r="13365">
      <c r="A13365" t="inlineStr">
        <is>
          <t>2020-W7-2020-TONYCLIF-Y32782</t>
        </is>
      </c>
      <c r="B13365" t="n">
        <v>2020</v>
      </c>
      <c r="C13365" t="n">
        <v>7</v>
      </c>
      <c r="D13365" t="inlineStr">
        <is>
          <t>2020-TONYCLIF</t>
        </is>
      </c>
      <c r="E13365" t="inlineStr">
        <is>
          <t>Y32782</t>
        </is>
      </c>
      <c r="F13365" t="inlineStr">
        <is>
          <t>BN</t>
        </is>
      </c>
      <c r="G13365" t="inlineStr">
        <is>
          <t>No</t>
        </is>
      </c>
      <c r="H13365" t="n">
        <v>7.8</v>
      </c>
    </row>
    <row r="13366">
      <c r="A13366" t="inlineStr">
        <is>
          <t>2020-W7-2020-TONYCLIF-Y27658</t>
        </is>
      </c>
      <c r="B13366" t="n">
        <v>2020</v>
      </c>
      <c r="C13366" t="n">
        <v>7</v>
      </c>
      <c r="D13366" t="inlineStr">
        <is>
          <t>2020-TONYCLIF</t>
        </is>
      </c>
      <c r="E13366" t="inlineStr">
        <is>
          <t>Y27658</t>
        </is>
      </c>
      <c r="F13366" t="inlineStr">
        <is>
          <t>BN</t>
        </is>
      </c>
      <c r="G13366" t="inlineStr">
        <is>
          <t>No</t>
        </is>
      </c>
      <c r="H13366" t="n">
        <v>0.8</v>
      </c>
    </row>
    <row r="13367">
      <c r="A13367" t="inlineStr">
        <is>
          <t>2020-W7-2020-TONYCLIF-Y33211</t>
        </is>
      </c>
      <c r="B13367" t="n">
        <v>2020</v>
      </c>
      <c r="C13367" t="n">
        <v>7</v>
      </c>
      <c r="D13367" t="inlineStr">
        <is>
          <t>2020-TONYCLIF</t>
        </is>
      </c>
      <c r="E13367" t="inlineStr">
        <is>
          <t>Y33211</t>
        </is>
      </c>
      <c r="F13367" t="inlineStr">
        <is>
          <t>BN</t>
        </is>
      </c>
      <c r="G13367" t="inlineStr">
        <is>
          <t>No</t>
        </is>
      </c>
      <c r="H13367" t="n">
        <v>0</v>
      </c>
    </row>
    <row r="13368">
      <c r="A13368" t="inlineStr">
        <is>
          <t>2020-W7-2020-TONYCLIF-Y-DEF:baltimore</t>
        </is>
      </c>
      <c r="B13368" t="n">
        <v>2020</v>
      </c>
      <c r="C13368" t="n">
        <v>7</v>
      </c>
      <c r="D13368" t="inlineStr">
        <is>
          <t>2020-TONYCLIF</t>
        </is>
      </c>
      <c r="E13368" t="inlineStr">
        <is>
          <t>Y-DEF:baltimore</t>
        </is>
      </c>
      <c r="F13368" t="inlineStr">
        <is>
          <t>BN</t>
        </is>
      </c>
      <c r="G13368" t="inlineStr">
        <is>
          <t>No</t>
        </is>
      </c>
      <c r="H13368" t="n">
        <v>0</v>
      </c>
    </row>
    <row r="13369">
      <c r="A13369" t="inlineStr">
        <is>
          <t>2020-W7-2020-PEPSALFA-Y25785</t>
        </is>
      </c>
      <c r="B13369" t="n">
        <v>2020</v>
      </c>
      <c r="C13369" t="n">
        <v>7</v>
      </c>
      <c r="D13369" t="inlineStr">
        <is>
          <t>2020-PEPSALFA</t>
        </is>
      </c>
      <c r="E13369" t="inlineStr">
        <is>
          <t>Y25785</t>
        </is>
      </c>
      <c r="F13369" t="inlineStr">
        <is>
          <t>QB</t>
        </is>
      </c>
      <c r="G13369" t="inlineStr">
        <is>
          <t>Yes</t>
        </is>
      </c>
      <c r="H13369" t="n">
        <v>34.92</v>
      </c>
    </row>
    <row r="13370">
      <c r="A13370" t="inlineStr">
        <is>
          <t>2020-W7-2020-PEPSALFA-Y26650</t>
        </is>
      </c>
      <c r="B13370" t="n">
        <v>2020</v>
      </c>
      <c r="C13370" t="n">
        <v>7</v>
      </c>
      <c r="D13370" t="inlineStr">
        <is>
          <t>2020-PEPSALFA</t>
        </is>
      </c>
      <c r="E13370" t="inlineStr">
        <is>
          <t>Y26650</t>
        </is>
      </c>
      <c r="F13370" t="inlineStr">
        <is>
          <t>WR</t>
        </is>
      </c>
      <c r="G13370" t="inlineStr">
        <is>
          <t>Yes</t>
        </is>
      </c>
      <c r="H13370" t="n">
        <v>19.3</v>
      </c>
    </row>
    <row r="13371">
      <c r="A13371" t="inlineStr">
        <is>
          <t>2020-W7-2020-PEPSALFA-Y26699</t>
        </is>
      </c>
      <c r="B13371" t="n">
        <v>2020</v>
      </c>
      <c r="C13371" t="n">
        <v>7</v>
      </c>
      <c r="D13371" t="inlineStr">
        <is>
          <t>2020-PEPSALFA</t>
        </is>
      </c>
      <c r="E13371" t="inlineStr">
        <is>
          <t>Y26699</t>
        </is>
      </c>
      <c r="F13371" t="inlineStr">
        <is>
          <t>WR</t>
        </is>
      </c>
      <c r="G13371" t="inlineStr">
        <is>
          <t>Yes</t>
        </is>
      </c>
      <c r="H13371" t="n">
        <v>17.5</v>
      </c>
    </row>
    <row r="13372">
      <c r="A13372" t="inlineStr">
        <is>
          <t>2020-W7-2020-PEPSALFA-Y31906</t>
        </is>
      </c>
      <c r="B13372" t="n">
        <v>2020</v>
      </c>
      <c r="C13372" t="n">
        <v>7</v>
      </c>
      <c r="D13372" t="inlineStr">
        <is>
          <t>2020-PEPSALFA</t>
        </is>
      </c>
      <c r="E13372" t="inlineStr">
        <is>
          <t>Y31906</t>
        </is>
      </c>
      <c r="F13372" t="inlineStr">
        <is>
          <t>RB</t>
        </is>
      </c>
      <c r="G13372" t="inlineStr">
        <is>
          <t>Yes</t>
        </is>
      </c>
      <c r="H13372" t="n">
        <v>5.7</v>
      </c>
    </row>
    <row r="13373">
      <c r="A13373" t="inlineStr">
        <is>
          <t>2020-W7-2020-PEPSALFA-Y29279</t>
        </is>
      </c>
      <c r="B13373" t="n">
        <v>2020</v>
      </c>
      <c r="C13373" t="n">
        <v>7</v>
      </c>
      <c r="D13373" t="inlineStr">
        <is>
          <t>2020-PEPSALFA</t>
        </is>
      </c>
      <c r="E13373" t="inlineStr">
        <is>
          <t>Y29279</t>
        </is>
      </c>
      <c r="F13373" t="inlineStr">
        <is>
          <t>RB</t>
        </is>
      </c>
      <c r="G13373" t="inlineStr">
        <is>
          <t>Yes</t>
        </is>
      </c>
      <c r="H13373" t="n">
        <v>14.2</v>
      </c>
    </row>
    <row r="13374">
      <c r="A13374" t="inlineStr">
        <is>
          <t>2020-W7-2020-PEPSALFA-Y31840</t>
        </is>
      </c>
      <c r="B13374" t="n">
        <v>2020</v>
      </c>
      <c r="C13374" t="n">
        <v>7</v>
      </c>
      <c r="D13374" t="inlineStr">
        <is>
          <t>2020-PEPSALFA</t>
        </is>
      </c>
      <c r="E13374" t="inlineStr">
        <is>
          <t>Y31840</t>
        </is>
      </c>
      <c r="F13374" t="inlineStr">
        <is>
          <t>TE</t>
        </is>
      </c>
      <c r="G13374" t="inlineStr">
        <is>
          <t>Yes</t>
        </is>
      </c>
      <c r="H13374" t="n">
        <v>14.4</v>
      </c>
    </row>
    <row r="13375">
      <c r="A13375" t="inlineStr">
        <is>
          <t>2020-W7-2020-PEPSALFA-Y27540</t>
        </is>
      </c>
      <c r="B13375" t="n">
        <v>2020</v>
      </c>
      <c r="C13375" t="n">
        <v>7</v>
      </c>
      <c r="D13375" t="inlineStr">
        <is>
          <t>2020-PEPSALFA</t>
        </is>
      </c>
      <c r="E13375" t="inlineStr">
        <is>
          <t>Y27540</t>
        </is>
      </c>
      <c r="F13375" t="inlineStr">
        <is>
          <t>W/R/T FLEX</t>
        </is>
      </c>
      <c r="G13375" t="inlineStr">
        <is>
          <t>Yes</t>
        </is>
      </c>
      <c r="H13375" t="n">
        <v>0</v>
      </c>
    </row>
    <row r="13376">
      <c r="A13376" t="inlineStr">
        <is>
          <t>2020-W7-2020-PEPSALFA-Y29792</t>
        </is>
      </c>
      <c r="B13376" t="n">
        <v>2020</v>
      </c>
      <c r="C13376" t="n">
        <v>7</v>
      </c>
      <c r="D13376" t="inlineStr">
        <is>
          <t>2020-PEPSALFA</t>
        </is>
      </c>
      <c r="E13376" t="inlineStr">
        <is>
          <t>Y29792</t>
        </is>
      </c>
      <c r="F13376" t="inlineStr">
        <is>
          <t>K</t>
        </is>
      </c>
      <c r="G13376" t="inlineStr">
        <is>
          <t>Yes</t>
        </is>
      </c>
      <c r="H13376" t="n">
        <v>8</v>
      </c>
    </row>
    <row r="13377">
      <c r="A13377" t="inlineStr">
        <is>
          <t>2020-W7-2020-PEPSALFA-Y-DEF:cleveland</t>
        </is>
      </c>
      <c r="B13377" t="n">
        <v>2020</v>
      </c>
      <c r="C13377" t="n">
        <v>7</v>
      </c>
      <c r="D13377" t="inlineStr">
        <is>
          <t>2020-PEPSALFA</t>
        </is>
      </c>
      <c r="E13377" t="inlineStr">
        <is>
          <t>Y-DEF:cleveland</t>
        </is>
      </c>
      <c r="F13377" t="inlineStr">
        <is>
          <t>DST</t>
        </is>
      </c>
      <c r="G13377" t="inlineStr">
        <is>
          <t>Yes</t>
        </is>
      </c>
      <c r="H13377" t="n">
        <v>7</v>
      </c>
    </row>
    <row r="13378">
      <c r="A13378" t="inlineStr">
        <is>
          <t>2020-W7-2020-PEPSALFA-Y7200</t>
        </is>
      </c>
      <c r="B13378" t="n">
        <v>2020</v>
      </c>
      <c r="C13378" t="n">
        <v>7</v>
      </c>
      <c r="D13378" t="inlineStr">
        <is>
          <t>2020-PEPSALFA</t>
        </is>
      </c>
      <c r="E13378" t="inlineStr">
        <is>
          <t>Y7200</t>
        </is>
      </c>
      <c r="F13378" t="inlineStr">
        <is>
          <t>BN</t>
        </is>
      </c>
      <c r="G13378" t="inlineStr">
        <is>
          <t>No</t>
        </is>
      </c>
      <c r="H13378" t="n">
        <v>29.32</v>
      </c>
    </row>
    <row r="13379">
      <c r="A13379" t="inlineStr">
        <is>
          <t>2020-W7-2020-PEPSALFA-Y28493</t>
        </is>
      </c>
      <c r="B13379" t="n">
        <v>2020</v>
      </c>
      <c r="C13379" t="n">
        <v>7</v>
      </c>
      <c r="D13379" t="inlineStr">
        <is>
          <t>2020-PEPSALFA</t>
        </is>
      </c>
      <c r="E13379" t="inlineStr">
        <is>
          <t>Y28493</t>
        </is>
      </c>
      <c r="F13379" t="inlineStr">
        <is>
          <t>BN</t>
        </is>
      </c>
      <c r="G13379" t="inlineStr">
        <is>
          <t>No</t>
        </is>
      </c>
      <c r="H13379" t="n">
        <v>0</v>
      </c>
    </row>
    <row r="13380">
      <c r="A13380" t="inlineStr">
        <is>
          <t>2020-W7-2020-PEPSALFA-Y24017</t>
        </is>
      </c>
      <c r="B13380" t="n">
        <v>2020</v>
      </c>
      <c r="C13380" t="n">
        <v>7</v>
      </c>
      <c r="D13380" t="inlineStr">
        <is>
          <t>2020-PEPSALFA</t>
        </is>
      </c>
      <c r="E13380" t="inlineStr">
        <is>
          <t>Y24017</t>
        </is>
      </c>
      <c r="F13380" t="inlineStr">
        <is>
          <t>BN</t>
        </is>
      </c>
      <c r="G13380" t="inlineStr">
        <is>
          <t>No</t>
        </is>
      </c>
      <c r="H13380" t="n">
        <v>14.7</v>
      </c>
    </row>
    <row r="13381">
      <c r="A13381" t="inlineStr">
        <is>
          <t>2020-W7-2020-PEPSALFA-Y8261</t>
        </is>
      </c>
      <c r="B13381" t="n">
        <v>2020</v>
      </c>
      <c r="C13381" t="n">
        <v>7</v>
      </c>
      <c r="D13381" t="inlineStr">
        <is>
          <t>2020-PEPSALFA</t>
        </is>
      </c>
      <c r="E13381" t="inlineStr">
        <is>
          <t>Y8261</t>
        </is>
      </c>
      <c r="F13381" t="inlineStr">
        <is>
          <t>BN</t>
        </is>
      </c>
      <c r="G13381" t="inlineStr">
        <is>
          <t>No</t>
        </is>
      </c>
      <c r="H13381" t="n">
        <v>3.5</v>
      </c>
    </row>
    <row r="13382">
      <c r="A13382" t="inlineStr">
        <is>
          <t>2020-W7-2020-PEPSALFA-Y24815</t>
        </is>
      </c>
      <c r="B13382" t="n">
        <v>2020</v>
      </c>
      <c r="C13382" t="n">
        <v>7</v>
      </c>
      <c r="D13382" t="inlineStr">
        <is>
          <t>2020-PEPSALFA</t>
        </is>
      </c>
      <c r="E13382" t="inlineStr">
        <is>
          <t>Y24815</t>
        </is>
      </c>
      <c r="F13382" t="inlineStr">
        <is>
          <t>BN</t>
        </is>
      </c>
      <c r="G13382" t="inlineStr">
        <is>
          <t>No</t>
        </is>
      </c>
      <c r="H13382" t="n">
        <v>0</v>
      </c>
    </row>
    <row r="13383">
      <c r="A13383" t="inlineStr">
        <is>
          <t>2020-W7-2020-PEPSALFA-Y31379</t>
        </is>
      </c>
      <c r="B13383" t="n">
        <v>2020</v>
      </c>
      <c r="C13383" t="n">
        <v>7</v>
      </c>
      <c r="D13383" t="inlineStr">
        <is>
          <t>2020-PEPSALFA</t>
        </is>
      </c>
      <c r="E13383" t="inlineStr">
        <is>
          <t>Y31379</t>
        </is>
      </c>
      <c r="F13383" t="inlineStr">
        <is>
          <t>BN</t>
        </is>
      </c>
      <c r="G13383" t="inlineStr">
        <is>
          <t>No</t>
        </is>
      </c>
      <c r="H13383" t="n">
        <v>7.9</v>
      </c>
    </row>
    <row r="13384">
      <c r="A13384" t="inlineStr">
        <is>
          <t>2020-W7-2020-PEPSALFA-Y31017</t>
        </is>
      </c>
      <c r="B13384" t="n">
        <v>2020</v>
      </c>
      <c r="C13384" t="n">
        <v>7</v>
      </c>
      <c r="D13384" t="inlineStr">
        <is>
          <t>2020-PEPSALFA</t>
        </is>
      </c>
      <c r="E13384" t="inlineStr">
        <is>
          <t>Y31017</t>
        </is>
      </c>
      <c r="F13384" t="inlineStr">
        <is>
          <t>BN</t>
        </is>
      </c>
      <c r="G13384" t="inlineStr">
        <is>
          <t>No</t>
        </is>
      </c>
      <c r="H13384" t="n">
        <v>18.2</v>
      </c>
    </row>
    <row r="13385">
      <c r="A13385" t="inlineStr">
        <is>
          <t>2020-W7-2020-PEPSALFA-Y32447</t>
        </is>
      </c>
      <c r="B13385" t="n">
        <v>2020</v>
      </c>
      <c r="C13385" t="n">
        <v>7</v>
      </c>
      <c r="D13385" t="inlineStr">
        <is>
          <t>2020-PEPSALFA</t>
        </is>
      </c>
      <c r="E13385" t="inlineStr">
        <is>
          <t>Y32447</t>
        </is>
      </c>
      <c r="F13385" t="inlineStr">
        <is>
          <t>BN</t>
        </is>
      </c>
      <c r="G13385" t="inlineStr">
        <is>
          <t>No</t>
        </is>
      </c>
      <c r="H13385" t="n">
        <v>0</v>
      </c>
    </row>
    <row r="13386">
      <c r="A13386" t="inlineStr">
        <is>
          <t>2020-W7-2020-ISAROD-Y24788</t>
        </is>
      </c>
      <c r="B13386" t="n">
        <v>2020</v>
      </c>
      <c r="C13386" t="n">
        <v>7</v>
      </c>
      <c r="D13386" t="inlineStr">
        <is>
          <t>2020-ISAROD</t>
        </is>
      </c>
      <c r="E13386" t="inlineStr">
        <is>
          <t>Y24788</t>
        </is>
      </c>
      <c r="F13386" t="inlineStr">
        <is>
          <t>QB</t>
        </is>
      </c>
      <c r="G13386" t="inlineStr">
        <is>
          <t>Yes</t>
        </is>
      </c>
      <c r="H13386" t="n">
        <v>2.82</v>
      </c>
    </row>
    <row r="13387">
      <c r="A13387" t="inlineStr">
        <is>
          <t>2020-W7-2020-ISAROD-Y30996</t>
        </is>
      </c>
      <c r="B13387" t="n">
        <v>2020</v>
      </c>
      <c r="C13387" t="n">
        <v>7</v>
      </c>
      <c r="D13387" t="inlineStr">
        <is>
          <t>2020-ISAROD</t>
        </is>
      </c>
      <c r="E13387" t="inlineStr">
        <is>
          <t>Y30996</t>
        </is>
      </c>
      <c r="F13387" t="inlineStr">
        <is>
          <t>WR</t>
        </is>
      </c>
      <c r="G13387" t="inlineStr">
        <is>
          <t>Yes</t>
        </is>
      </c>
      <c r="H13387" t="n">
        <v>17.4</v>
      </c>
    </row>
    <row r="13388">
      <c r="A13388" t="inlineStr">
        <is>
          <t>2020-W7-2020-ISAROD-Y28534</t>
        </is>
      </c>
      <c r="B13388" t="n">
        <v>2020</v>
      </c>
      <c r="C13388" t="n">
        <v>7</v>
      </c>
      <c r="D13388" t="inlineStr">
        <is>
          <t>2020-ISAROD</t>
        </is>
      </c>
      <c r="E13388" t="inlineStr">
        <is>
          <t>Y28534</t>
        </is>
      </c>
      <c r="F13388" t="inlineStr">
        <is>
          <t>WR</t>
        </is>
      </c>
      <c r="G13388" t="inlineStr">
        <is>
          <t>Yes</t>
        </is>
      </c>
      <c r="H13388" t="n">
        <v>7.8</v>
      </c>
    </row>
    <row r="13389">
      <c r="A13389" t="inlineStr">
        <is>
          <t>2020-W7-2020-ISAROD-Y29238</t>
        </is>
      </c>
      <c r="B13389" t="n">
        <v>2020</v>
      </c>
      <c r="C13389" t="n">
        <v>7</v>
      </c>
      <c r="D13389" t="inlineStr">
        <is>
          <t>2020-ISAROD</t>
        </is>
      </c>
      <c r="E13389" t="inlineStr">
        <is>
          <t>Y29238</t>
        </is>
      </c>
      <c r="F13389" t="inlineStr">
        <is>
          <t>RB</t>
        </is>
      </c>
      <c r="G13389" t="inlineStr">
        <is>
          <t>Yes</t>
        </is>
      </c>
      <c r="H13389" t="n">
        <v>5.6</v>
      </c>
    </row>
    <row r="13390">
      <c r="A13390" t="inlineStr">
        <is>
          <t>2020-W7-2020-ISAROD-Y30218</t>
        </is>
      </c>
      <c r="B13390" t="n">
        <v>2020</v>
      </c>
      <c r="C13390" t="n">
        <v>7</v>
      </c>
      <c r="D13390" t="inlineStr">
        <is>
          <t>2020-ISAROD</t>
        </is>
      </c>
      <c r="E13390" t="inlineStr">
        <is>
          <t>Y30218</t>
        </is>
      </c>
      <c r="F13390" t="inlineStr">
        <is>
          <t>RB</t>
        </is>
      </c>
      <c r="G13390" t="inlineStr">
        <is>
          <t>Yes</t>
        </is>
      </c>
      <c r="H13390" t="n">
        <v>12.6</v>
      </c>
    </row>
    <row r="13391">
      <c r="A13391" t="inlineStr">
        <is>
          <t>2020-W7-2020-ISAROD-Y30995</t>
        </is>
      </c>
      <c r="B13391" t="n">
        <v>2020</v>
      </c>
      <c r="C13391" t="n">
        <v>7</v>
      </c>
      <c r="D13391" t="inlineStr">
        <is>
          <t>2020-ISAROD</t>
        </is>
      </c>
      <c r="E13391" t="inlineStr">
        <is>
          <t>Y30995</t>
        </is>
      </c>
      <c r="F13391" t="inlineStr">
        <is>
          <t>TE</t>
        </is>
      </c>
      <c r="G13391" t="inlineStr">
        <is>
          <t>Yes</t>
        </is>
      </c>
      <c r="H13391" t="n">
        <v>9.800000000000001</v>
      </c>
    </row>
    <row r="13392">
      <c r="A13392" t="inlineStr">
        <is>
          <t>2020-W7-2020-ISAROD-Y29288</t>
        </is>
      </c>
      <c r="B13392" t="n">
        <v>2020</v>
      </c>
      <c r="C13392" t="n">
        <v>7</v>
      </c>
      <c r="D13392" t="inlineStr">
        <is>
          <t>2020-ISAROD</t>
        </is>
      </c>
      <c r="E13392" t="inlineStr">
        <is>
          <t>Y29288</t>
        </is>
      </c>
      <c r="F13392" t="inlineStr">
        <is>
          <t>W/R/T FLEX</t>
        </is>
      </c>
      <c r="G13392" t="inlineStr">
        <is>
          <t>Yes</t>
        </is>
      </c>
      <c r="H13392" t="n">
        <v>22.24</v>
      </c>
    </row>
    <row r="13393">
      <c r="A13393" t="inlineStr">
        <is>
          <t>2020-W7-2020-ISAROD-Y29754</t>
        </is>
      </c>
      <c r="B13393" t="n">
        <v>2020</v>
      </c>
      <c r="C13393" t="n">
        <v>7</v>
      </c>
      <c r="D13393" t="inlineStr">
        <is>
          <t>2020-ISAROD</t>
        </is>
      </c>
      <c r="E13393" t="inlineStr">
        <is>
          <t>Y29754</t>
        </is>
      </c>
      <c r="F13393" t="inlineStr">
        <is>
          <t>K</t>
        </is>
      </c>
      <c r="G13393" t="inlineStr">
        <is>
          <t>Yes</t>
        </is>
      </c>
      <c r="H13393" t="n">
        <v>11</v>
      </c>
    </row>
    <row r="13394">
      <c r="A13394" t="inlineStr">
        <is>
          <t>2020-W7-2020-ISAROD-Y-DEF:new-orleans</t>
        </is>
      </c>
      <c r="B13394" t="n">
        <v>2020</v>
      </c>
      <c r="C13394" t="n">
        <v>7</v>
      </c>
      <c r="D13394" t="inlineStr">
        <is>
          <t>2020-ISAROD</t>
        </is>
      </c>
      <c r="E13394" t="inlineStr">
        <is>
          <t>Y-DEF:new-orleans</t>
        </is>
      </c>
      <c r="F13394" t="inlineStr">
        <is>
          <t>DST</t>
        </is>
      </c>
      <c r="G13394" t="inlineStr">
        <is>
          <t>Yes</t>
        </is>
      </c>
      <c r="H13394" t="n">
        <v>1</v>
      </c>
    </row>
    <row r="13395">
      <c r="A13395" t="inlineStr">
        <is>
          <t>2020-W7-2020-ISAROD-Y30994</t>
        </is>
      </c>
      <c r="B13395" t="n">
        <v>2020</v>
      </c>
      <c r="C13395" t="n">
        <v>7</v>
      </c>
      <c r="D13395" t="inlineStr">
        <is>
          <t>2020-ISAROD</t>
        </is>
      </c>
      <c r="E13395" t="inlineStr">
        <is>
          <t>Y30994</t>
        </is>
      </c>
      <c r="F13395" t="inlineStr">
        <is>
          <t>BN</t>
        </is>
      </c>
      <c r="G13395" t="inlineStr">
        <is>
          <t>No</t>
        </is>
      </c>
      <c r="H13395" t="n">
        <v>25.3</v>
      </c>
    </row>
    <row r="13396">
      <c r="A13396" t="inlineStr">
        <is>
          <t>2020-W7-2020-ISAROD-Y9265</t>
        </is>
      </c>
      <c r="B13396" t="n">
        <v>2020</v>
      </c>
      <c r="C13396" t="n">
        <v>7</v>
      </c>
      <c r="D13396" t="inlineStr">
        <is>
          <t>2020-ISAROD</t>
        </is>
      </c>
      <c r="E13396" t="inlineStr">
        <is>
          <t>Y9265</t>
        </is>
      </c>
      <c r="F13396" t="inlineStr">
        <is>
          <t>BN</t>
        </is>
      </c>
      <c r="G13396" t="inlineStr">
        <is>
          <t>No</t>
        </is>
      </c>
      <c r="H13396" t="n">
        <v>18.4</v>
      </c>
    </row>
    <row r="13397">
      <c r="A13397" t="inlineStr">
        <is>
          <t>2020-W7-2020-ISAROD-Y25876</t>
        </is>
      </c>
      <c r="B13397" t="n">
        <v>2020</v>
      </c>
      <c r="C13397" t="n">
        <v>7</v>
      </c>
      <c r="D13397" t="inlineStr">
        <is>
          <t>2020-ISAROD</t>
        </is>
      </c>
      <c r="E13397" t="inlineStr">
        <is>
          <t>Y25876</t>
        </is>
      </c>
      <c r="F13397" t="inlineStr">
        <is>
          <t>BN</t>
        </is>
      </c>
      <c r="G13397" t="inlineStr">
        <is>
          <t>No</t>
        </is>
      </c>
      <c r="H13397" t="n">
        <v>10.5</v>
      </c>
    </row>
    <row r="13398">
      <c r="A13398" t="inlineStr">
        <is>
          <t>2020-W7-2020-ISAROD-Y24035</t>
        </is>
      </c>
      <c r="B13398" t="n">
        <v>2020</v>
      </c>
      <c r="C13398" t="n">
        <v>7</v>
      </c>
      <c r="D13398" t="inlineStr">
        <is>
          <t>2020-ISAROD</t>
        </is>
      </c>
      <c r="E13398" t="inlineStr">
        <is>
          <t>Y24035</t>
        </is>
      </c>
      <c r="F13398" t="inlineStr">
        <is>
          <t>BN</t>
        </is>
      </c>
      <c r="G13398" t="inlineStr">
        <is>
          <t>No</t>
        </is>
      </c>
      <c r="H13398" t="n">
        <v>10.4</v>
      </c>
    </row>
    <row r="13399">
      <c r="A13399" t="inlineStr">
        <is>
          <t>2020-W7-2020-ISAROD-Y27789</t>
        </is>
      </c>
      <c r="B13399" t="n">
        <v>2020</v>
      </c>
      <c r="C13399" t="n">
        <v>7</v>
      </c>
      <c r="D13399" t="inlineStr">
        <is>
          <t>2020-ISAROD</t>
        </is>
      </c>
      <c r="E13399" t="inlineStr">
        <is>
          <t>Y27789</t>
        </is>
      </c>
      <c r="F13399" t="inlineStr">
        <is>
          <t>BN</t>
        </is>
      </c>
      <c r="G13399" t="inlineStr">
        <is>
          <t>No</t>
        </is>
      </c>
      <c r="H13399" t="n">
        <v>0</v>
      </c>
    </row>
    <row r="13400">
      <c r="A13400" t="inlineStr">
        <is>
          <t>2020-W7-2020-ISAROD-Y28654</t>
        </is>
      </c>
      <c r="B13400" t="n">
        <v>2020</v>
      </c>
      <c r="C13400" t="n">
        <v>7</v>
      </c>
      <c r="D13400" t="inlineStr">
        <is>
          <t>2020-ISAROD</t>
        </is>
      </c>
      <c r="E13400" t="inlineStr">
        <is>
          <t>Y28654</t>
        </is>
      </c>
      <c r="F13400" t="inlineStr">
        <is>
          <t>IR</t>
        </is>
      </c>
      <c r="G13400" t="inlineStr">
        <is>
          <t>No</t>
        </is>
      </c>
      <c r="H13400" t="n">
        <v>0</v>
      </c>
    </row>
    <row r="13401">
      <c r="A13401" t="inlineStr">
        <is>
          <t>2020-W7-2020-ALEXAODE-Y31833</t>
        </is>
      </c>
      <c r="B13401" t="n">
        <v>2020</v>
      </c>
      <c r="C13401" t="n">
        <v>7</v>
      </c>
      <c r="D13401" t="inlineStr">
        <is>
          <t>2020-ALEXAODE</t>
        </is>
      </c>
      <c r="E13401" t="inlineStr">
        <is>
          <t>Y31833</t>
        </is>
      </c>
      <c r="F13401" t="inlineStr">
        <is>
          <t>QB</t>
        </is>
      </c>
      <c r="G13401" t="inlineStr">
        <is>
          <t>Yes</t>
        </is>
      </c>
      <c r="H13401" t="n">
        <v>38.1</v>
      </c>
    </row>
    <row r="13402">
      <c r="A13402" t="inlineStr">
        <is>
          <t>2020-W7-2020-ALEXAODE-Y24793</t>
        </is>
      </c>
      <c r="B13402" t="n">
        <v>2020</v>
      </c>
      <c r="C13402" t="n">
        <v>7</v>
      </c>
      <c r="D13402" t="inlineStr">
        <is>
          <t>2020-ALEXAODE</t>
        </is>
      </c>
      <c r="E13402" t="inlineStr">
        <is>
          <t>Y24793</t>
        </is>
      </c>
      <c r="F13402" t="inlineStr">
        <is>
          <t>WR</t>
        </is>
      </c>
      <c r="G13402" t="inlineStr">
        <is>
          <t>Yes</t>
        </is>
      </c>
      <c r="H13402" t="n">
        <v>13.7</v>
      </c>
    </row>
    <row r="13403">
      <c r="A13403" t="inlineStr">
        <is>
          <t>2020-W7-2020-ALEXAODE-Y28414</t>
        </is>
      </c>
      <c r="B13403" t="n">
        <v>2020</v>
      </c>
      <c r="C13403" t="n">
        <v>7</v>
      </c>
      <c r="D13403" t="inlineStr">
        <is>
          <t>2020-ALEXAODE</t>
        </is>
      </c>
      <c r="E13403" t="inlineStr">
        <is>
          <t>Y28414</t>
        </is>
      </c>
      <c r="F13403" t="inlineStr">
        <is>
          <t>WR</t>
        </is>
      </c>
      <c r="G13403" t="inlineStr">
        <is>
          <t>Yes</t>
        </is>
      </c>
      <c r="H13403" t="n">
        <v>3.7</v>
      </c>
    </row>
    <row r="13404">
      <c r="A13404" t="inlineStr">
        <is>
          <t>2020-W7-2020-ALEXAODE-Y30180</t>
        </is>
      </c>
      <c r="B13404" t="n">
        <v>2020</v>
      </c>
      <c r="C13404" t="n">
        <v>7</v>
      </c>
      <c r="D13404" t="inlineStr">
        <is>
          <t>2020-ALEXAODE</t>
        </is>
      </c>
      <c r="E13404" t="inlineStr">
        <is>
          <t>Y30180</t>
        </is>
      </c>
      <c r="F13404" t="inlineStr">
        <is>
          <t>RB</t>
        </is>
      </c>
      <c r="G13404" t="inlineStr">
        <is>
          <t>Yes</t>
        </is>
      </c>
      <c r="H13404" t="n">
        <v>18.8</v>
      </c>
    </row>
    <row r="13405">
      <c r="A13405" t="inlineStr">
        <is>
          <t>2020-W7-2020-ALEXAODE-Y31171</t>
        </is>
      </c>
      <c r="B13405" t="n">
        <v>2020</v>
      </c>
      <c r="C13405" t="n">
        <v>7</v>
      </c>
      <c r="D13405" t="inlineStr">
        <is>
          <t>2020-ALEXAODE</t>
        </is>
      </c>
      <c r="E13405" t="inlineStr">
        <is>
          <t>Y31171</t>
        </is>
      </c>
      <c r="F13405" t="inlineStr">
        <is>
          <t>RB</t>
        </is>
      </c>
      <c r="G13405" t="inlineStr">
        <is>
          <t>Yes</t>
        </is>
      </c>
      <c r="H13405" t="n">
        <v>16.7</v>
      </c>
    </row>
    <row r="13406">
      <c r="A13406" t="inlineStr">
        <is>
          <t>2020-W7-2020-ALEXAODE-Y30136</t>
        </is>
      </c>
      <c r="B13406" t="n">
        <v>2020</v>
      </c>
      <c r="C13406" t="n">
        <v>7</v>
      </c>
      <c r="D13406" t="inlineStr">
        <is>
          <t>2020-ALEXAODE</t>
        </is>
      </c>
      <c r="E13406" t="inlineStr">
        <is>
          <t>Y30136</t>
        </is>
      </c>
      <c r="F13406" t="inlineStr">
        <is>
          <t>TE</t>
        </is>
      </c>
      <c r="G13406" t="inlineStr">
        <is>
          <t>Yes</t>
        </is>
      </c>
      <c r="H13406" t="n">
        <v>7.9</v>
      </c>
    </row>
    <row r="13407">
      <c r="A13407" t="inlineStr">
        <is>
          <t>2020-W7-2020-ALEXAODE-Y28474</t>
        </is>
      </c>
      <c r="B13407" t="n">
        <v>2020</v>
      </c>
      <c r="C13407" t="n">
        <v>7</v>
      </c>
      <c r="D13407" t="inlineStr">
        <is>
          <t>2020-ALEXAODE</t>
        </is>
      </c>
      <c r="E13407" t="inlineStr">
        <is>
          <t>Y28474</t>
        </is>
      </c>
      <c r="F13407" t="inlineStr">
        <is>
          <t>W/R/T FLEX</t>
        </is>
      </c>
      <c r="G13407" t="inlineStr">
        <is>
          <t>Yes</t>
        </is>
      </c>
      <c r="H13407" t="n">
        <v>14.4</v>
      </c>
    </row>
    <row r="13408">
      <c r="A13408" t="inlineStr">
        <is>
          <t>2020-W7-2020-ALEXAODE-Y30266</t>
        </is>
      </c>
      <c r="B13408" t="n">
        <v>2020</v>
      </c>
      <c r="C13408" t="n">
        <v>7</v>
      </c>
      <c r="D13408" t="inlineStr">
        <is>
          <t>2020-ALEXAODE</t>
        </is>
      </c>
      <c r="E13408" t="inlineStr">
        <is>
          <t>Y30266</t>
        </is>
      </c>
      <c r="F13408" t="inlineStr">
        <is>
          <t>K</t>
        </is>
      </c>
      <c r="G13408" t="inlineStr">
        <is>
          <t>Yes</t>
        </is>
      </c>
      <c r="H13408" t="n">
        <v>4</v>
      </c>
    </row>
    <row r="13409">
      <c r="A13409" t="inlineStr">
        <is>
          <t>2020-W7-2020-ALEXAODE-Y-DEF:kansas-city</t>
        </is>
      </c>
      <c r="B13409" t="n">
        <v>2020</v>
      </c>
      <c r="C13409" t="n">
        <v>7</v>
      </c>
      <c r="D13409" t="inlineStr">
        <is>
          <t>2020-ALEXAODE</t>
        </is>
      </c>
      <c r="E13409" t="inlineStr">
        <is>
          <t>Y-DEF:kansas-city</t>
        </is>
      </c>
      <c r="F13409" t="inlineStr">
        <is>
          <t>DST</t>
        </is>
      </c>
      <c r="G13409" t="inlineStr">
        <is>
          <t>Yes</t>
        </is>
      </c>
      <c r="H13409" t="n">
        <v>24</v>
      </c>
    </row>
    <row r="13410">
      <c r="A13410" t="inlineStr">
        <is>
          <t>2020-W7-2020-ALEXAODE-Y31221</t>
        </is>
      </c>
      <c r="B13410" t="n">
        <v>2020</v>
      </c>
      <c r="C13410" t="n">
        <v>7</v>
      </c>
      <c r="D13410" t="inlineStr">
        <is>
          <t>2020-ALEXAODE</t>
        </is>
      </c>
      <c r="E13410" t="inlineStr">
        <is>
          <t>Y31221</t>
        </is>
      </c>
      <c r="F13410" t="inlineStr">
        <is>
          <t>BN</t>
        </is>
      </c>
      <c r="G13410" t="inlineStr">
        <is>
          <t>No</t>
        </is>
      </c>
      <c r="H13410" t="n">
        <v>8</v>
      </c>
    </row>
    <row r="13411">
      <c r="A13411" t="inlineStr">
        <is>
          <t>2020-W7-2020-ALEXAODE-Y30777</t>
        </is>
      </c>
      <c r="B13411" t="n">
        <v>2020</v>
      </c>
      <c r="C13411" t="n">
        <v>7</v>
      </c>
      <c r="D13411" t="inlineStr">
        <is>
          <t>2020-ALEXAODE</t>
        </is>
      </c>
      <c r="E13411" t="inlineStr">
        <is>
          <t>Y30777</t>
        </is>
      </c>
      <c r="F13411" t="inlineStr">
        <is>
          <t>BN</t>
        </is>
      </c>
      <c r="G13411" t="inlineStr">
        <is>
          <t>No</t>
        </is>
      </c>
      <c r="H13411" t="n">
        <v>4.2</v>
      </c>
    </row>
    <row r="13412">
      <c r="A13412" t="inlineStr">
        <is>
          <t>2020-W7-2020-ALEXAODE-Y32685</t>
        </is>
      </c>
      <c r="B13412" t="n">
        <v>2020</v>
      </c>
      <c r="C13412" t="n">
        <v>7</v>
      </c>
      <c r="D13412" t="inlineStr">
        <is>
          <t>2020-ALEXAODE</t>
        </is>
      </c>
      <c r="E13412" t="inlineStr">
        <is>
          <t>Y32685</t>
        </is>
      </c>
      <c r="F13412" t="inlineStr">
        <is>
          <t>BN</t>
        </is>
      </c>
      <c r="G13412" t="inlineStr">
        <is>
          <t>No</t>
        </is>
      </c>
      <c r="H13412" t="n">
        <v>3</v>
      </c>
    </row>
    <row r="13413">
      <c r="A13413" t="inlineStr">
        <is>
          <t>2020-W7-2020-ALEXAODE-Y26671</t>
        </is>
      </c>
      <c r="B13413" t="n">
        <v>2020</v>
      </c>
      <c r="C13413" t="n">
        <v>7</v>
      </c>
      <c r="D13413" t="inlineStr">
        <is>
          <t>2020-ALEXAODE</t>
        </is>
      </c>
      <c r="E13413" t="inlineStr">
        <is>
          <t>Y26671</t>
        </is>
      </c>
      <c r="F13413" t="inlineStr">
        <is>
          <t>BN</t>
        </is>
      </c>
      <c r="G13413" t="inlineStr">
        <is>
          <t>No</t>
        </is>
      </c>
      <c r="H13413" t="n">
        <v>3.9</v>
      </c>
    </row>
    <row r="13414">
      <c r="A13414" t="inlineStr">
        <is>
          <t>2020-W7-2020-ALEXAODE-Y28403</t>
        </is>
      </c>
      <c r="B13414" t="n">
        <v>2020</v>
      </c>
      <c r="C13414" t="n">
        <v>7</v>
      </c>
      <c r="D13414" t="inlineStr">
        <is>
          <t>2020-ALEXAODE</t>
        </is>
      </c>
      <c r="E13414" t="inlineStr">
        <is>
          <t>Y28403</t>
        </is>
      </c>
      <c r="F13414" t="inlineStr">
        <is>
          <t>BN</t>
        </is>
      </c>
      <c r="G13414" t="inlineStr">
        <is>
          <t>No</t>
        </is>
      </c>
      <c r="H13414" t="n">
        <v>11</v>
      </c>
    </row>
    <row r="13415">
      <c r="A13415" t="inlineStr">
        <is>
          <t>2020-W7-2020-ALEXAODE-Y32671</t>
        </is>
      </c>
      <c r="B13415" t="n">
        <v>2020</v>
      </c>
      <c r="C13415" t="n">
        <v>7</v>
      </c>
      <c r="D13415" t="inlineStr">
        <is>
          <t>2020-ALEXAODE</t>
        </is>
      </c>
      <c r="E13415" t="inlineStr">
        <is>
          <t>Y32671</t>
        </is>
      </c>
      <c r="F13415" t="inlineStr">
        <is>
          <t>BN</t>
        </is>
      </c>
      <c r="G13415" t="inlineStr">
        <is>
          <t>No</t>
        </is>
      </c>
      <c r="H13415" t="n">
        <v>34.64</v>
      </c>
    </row>
    <row r="13416">
      <c r="A13416" t="inlineStr">
        <is>
          <t>2020-W7-2020-ALEXAODE-Y27277</t>
        </is>
      </c>
      <c r="B13416" t="n">
        <v>2020</v>
      </c>
      <c r="C13416" t="n">
        <v>7</v>
      </c>
      <c r="D13416" t="inlineStr">
        <is>
          <t>2020-ALEXAODE</t>
        </is>
      </c>
      <c r="E13416" t="inlineStr">
        <is>
          <t>Y27277</t>
        </is>
      </c>
      <c r="F13416" t="inlineStr">
        <is>
          <t>BN</t>
        </is>
      </c>
      <c r="G13416" t="inlineStr">
        <is>
          <t>No</t>
        </is>
      </c>
      <c r="H13416" t="n">
        <v>0</v>
      </c>
    </row>
    <row r="13417">
      <c r="A13417" t="inlineStr">
        <is>
          <t>2020-W7-2020-ALEXAODE-Y-DEF:seattle</t>
        </is>
      </c>
      <c r="B13417" t="n">
        <v>2020</v>
      </c>
      <c r="C13417" t="n">
        <v>7</v>
      </c>
      <c r="D13417" t="inlineStr">
        <is>
          <t>2020-ALEXAODE</t>
        </is>
      </c>
      <c r="E13417" t="inlineStr">
        <is>
          <t>Y-DEF:seattle</t>
        </is>
      </c>
      <c r="F13417" t="inlineStr">
        <is>
          <t>BN</t>
        </is>
      </c>
      <c r="G13417" t="inlineStr">
        <is>
          <t>No</t>
        </is>
      </c>
      <c r="H13417" t="n">
        <v>0</v>
      </c>
    </row>
    <row r="13418">
      <c r="A13418" t="inlineStr">
        <is>
          <t>2020-W7-2020-ALEXAODE-Y31019</t>
        </is>
      </c>
      <c r="B13418" t="n">
        <v>2020</v>
      </c>
      <c r="C13418" t="n">
        <v>7</v>
      </c>
      <c r="D13418" t="inlineStr">
        <is>
          <t>2020-ALEXAODE</t>
        </is>
      </c>
      <c r="E13418" t="inlineStr">
        <is>
          <t>Y31019</t>
        </is>
      </c>
      <c r="F13418" t="inlineStr">
        <is>
          <t>IR</t>
        </is>
      </c>
      <c r="G13418" t="inlineStr">
        <is>
          <t>No</t>
        </is>
      </c>
      <c r="H13418" t="n">
        <v>0</v>
      </c>
    </row>
    <row r="13419">
      <c r="A13419" t="inlineStr">
        <is>
          <t>2020-W8-2020-JCHAPS-Y29235</t>
        </is>
      </c>
      <c r="B13419" t="n">
        <v>2020</v>
      </c>
      <c r="C13419" t="n">
        <v>8</v>
      </c>
      <c r="D13419" t="inlineStr">
        <is>
          <t>2020-JCHAPS</t>
        </is>
      </c>
      <c r="E13419" t="inlineStr">
        <is>
          <t>Y29235</t>
        </is>
      </c>
      <c r="F13419" t="inlineStr">
        <is>
          <t>QB</t>
        </is>
      </c>
      <c r="G13419" t="inlineStr">
        <is>
          <t>Yes</t>
        </is>
      </c>
      <c r="H13419" t="n">
        <v>12.2</v>
      </c>
    </row>
    <row r="13420">
      <c r="A13420" t="inlineStr">
        <is>
          <t>2020-W8-2020-JCHAPS-Y28392</t>
        </is>
      </c>
      <c r="B13420" t="n">
        <v>2020</v>
      </c>
      <c r="C13420" t="n">
        <v>8</v>
      </c>
      <c r="D13420" t="inlineStr">
        <is>
          <t>2020-JCHAPS</t>
        </is>
      </c>
      <c r="E13420" t="inlineStr">
        <is>
          <t>Y28392</t>
        </is>
      </c>
      <c r="F13420" t="inlineStr">
        <is>
          <t>WR</t>
        </is>
      </c>
      <c r="G13420" t="inlineStr">
        <is>
          <t>Yes</t>
        </is>
      </c>
      <c r="H13420" t="n">
        <v>1</v>
      </c>
    </row>
    <row r="13421">
      <c r="A13421" t="inlineStr">
        <is>
          <t>2020-W8-2020-JCHAPS-Y30209</t>
        </is>
      </c>
      <c r="B13421" t="n">
        <v>2020</v>
      </c>
      <c r="C13421" t="n">
        <v>8</v>
      </c>
      <c r="D13421" t="inlineStr">
        <is>
          <t>2020-JCHAPS</t>
        </is>
      </c>
      <c r="E13421" t="inlineStr">
        <is>
          <t>Y30209</t>
        </is>
      </c>
      <c r="F13421" t="inlineStr">
        <is>
          <t>WR</t>
        </is>
      </c>
      <c r="G13421" t="inlineStr">
        <is>
          <t>Yes</t>
        </is>
      </c>
      <c r="H13421" t="n">
        <v>0</v>
      </c>
    </row>
    <row r="13422">
      <c r="A13422" t="inlineStr">
        <is>
          <t>2020-W8-2020-JCHAPS-Y31856</t>
        </is>
      </c>
      <c r="B13422" t="n">
        <v>2020</v>
      </c>
      <c r="C13422" t="n">
        <v>8</v>
      </c>
      <c r="D13422" t="inlineStr">
        <is>
          <t>2020-JCHAPS</t>
        </is>
      </c>
      <c r="E13422" t="inlineStr">
        <is>
          <t>Y31856</t>
        </is>
      </c>
      <c r="F13422" t="inlineStr">
        <is>
          <t>RB</t>
        </is>
      </c>
      <c r="G13422" t="inlineStr">
        <is>
          <t>Yes</t>
        </is>
      </c>
      <c r="H13422" t="n">
        <v>12.9</v>
      </c>
    </row>
    <row r="13423">
      <c r="A13423" t="inlineStr">
        <is>
          <t>2020-W8-2020-JCHAPS-Y30154</t>
        </is>
      </c>
      <c r="B13423" t="n">
        <v>2020</v>
      </c>
      <c r="C13423" t="n">
        <v>8</v>
      </c>
      <c r="D13423" t="inlineStr">
        <is>
          <t>2020-JCHAPS</t>
        </is>
      </c>
      <c r="E13423" t="inlineStr">
        <is>
          <t>Y30154</t>
        </is>
      </c>
      <c r="F13423" t="inlineStr">
        <is>
          <t>RB</t>
        </is>
      </c>
      <c r="G13423" t="inlineStr">
        <is>
          <t>Yes</t>
        </is>
      </c>
      <c r="H13423" t="n">
        <v>49.6</v>
      </c>
    </row>
    <row r="13424">
      <c r="A13424" t="inlineStr">
        <is>
          <t>2020-W8-2020-JCHAPS-Y24070</t>
        </is>
      </c>
      <c r="B13424" t="n">
        <v>2020</v>
      </c>
      <c r="C13424" t="n">
        <v>8</v>
      </c>
      <c r="D13424" t="inlineStr">
        <is>
          <t>2020-JCHAPS</t>
        </is>
      </c>
      <c r="E13424" t="inlineStr">
        <is>
          <t>Y24070</t>
        </is>
      </c>
      <c r="F13424" t="inlineStr">
        <is>
          <t>TE</t>
        </is>
      </c>
      <c r="G13424" t="inlineStr">
        <is>
          <t>Yes</t>
        </is>
      </c>
      <c r="H13424" t="n">
        <v>2.3</v>
      </c>
    </row>
    <row r="13425">
      <c r="A13425" t="inlineStr">
        <is>
          <t>2020-W8-2020-JCHAPS-Y24791</t>
        </is>
      </c>
      <c r="B13425" t="n">
        <v>2020</v>
      </c>
      <c r="C13425" t="n">
        <v>8</v>
      </c>
      <c r="D13425" t="inlineStr">
        <is>
          <t>2020-JCHAPS</t>
        </is>
      </c>
      <c r="E13425" t="inlineStr">
        <is>
          <t>Y24791</t>
        </is>
      </c>
      <c r="F13425" t="inlineStr">
        <is>
          <t>W/R/T FLEX</t>
        </is>
      </c>
      <c r="G13425" t="inlineStr">
        <is>
          <t>Yes</t>
        </is>
      </c>
      <c r="H13425" t="n">
        <v>2.9</v>
      </c>
    </row>
    <row r="13426">
      <c r="A13426" t="inlineStr">
        <is>
          <t>2020-W8-2020-JCHAPS-Y32384</t>
        </is>
      </c>
      <c r="B13426" t="n">
        <v>2020</v>
      </c>
      <c r="C13426" t="n">
        <v>8</v>
      </c>
      <c r="D13426" t="inlineStr">
        <is>
          <t>2020-JCHAPS</t>
        </is>
      </c>
      <c r="E13426" t="inlineStr">
        <is>
          <t>Y32384</t>
        </is>
      </c>
      <c r="F13426" t="inlineStr">
        <is>
          <t>K</t>
        </is>
      </c>
      <c r="G13426" t="inlineStr">
        <is>
          <t>Yes</t>
        </is>
      </c>
      <c r="H13426" t="n">
        <v>5</v>
      </c>
    </row>
    <row r="13427">
      <c r="A13427" t="inlineStr">
        <is>
          <t>2020-W8-2020-JCHAPS-Y-DEF:pittsburgh</t>
        </is>
      </c>
      <c r="B13427" t="n">
        <v>2020</v>
      </c>
      <c r="C13427" t="n">
        <v>8</v>
      </c>
      <c r="D13427" t="inlineStr">
        <is>
          <t>2020-JCHAPS</t>
        </is>
      </c>
      <c r="E13427" t="inlineStr">
        <is>
          <t>Y-DEF:pittsburgh</t>
        </is>
      </c>
      <c r="F13427" t="inlineStr">
        <is>
          <t>DST</t>
        </is>
      </c>
      <c r="G13427" t="inlineStr">
        <is>
          <t>Yes</t>
        </is>
      </c>
      <c r="H13427" t="n">
        <v>18</v>
      </c>
    </row>
    <row r="13428">
      <c r="A13428" t="inlineStr">
        <is>
          <t>2020-W8-2020-JCHAPS-Y8780</t>
        </is>
      </c>
      <c r="B13428" t="n">
        <v>2020</v>
      </c>
      <c r="C13428" t="n">
        <v>8</v>
      </c>
      <c r="D13428" t="inlineStr">
        <is>
          <t>2020-JCHAPS</t>
        </is>
      </c>
      <c r="E13428" t="inlineStr">
        <is>
          <t>Y8780</t>
        </is>
      </c>
      <c r="F13428" t="inlineStr">
        <is>
          <t>BN</t>
        </is>
      </c>
      <c r="G13428" t="inlineStr">
        <is>
          <t>No</t>
        </is>
      </c>
      <c r="H13428" t="n">
        <v>18.94</v>
      </c>
    </row>
    <row r="13429">
      <c r="A13429" t="inlineStr">
        <is>
          <t>2020-W8-2020-JCHAPS-Y28402</t>
        </is>
      </c>
      <c r="B13429" t="n">
        <v>2020</v>
      </c>
      <c r="C13429" t="n">
        <v>8</v>
      </c>
      <c r="D13429" t="inlineStr">
        <is>
          <t>2020-JCHAPS</t>
        </is>
      </c>
      <c r="E13429" t="inlineStr">
        <is>
          <t>Y28402</t>
        </is>
      </c>
      <c r="F13429" t="inlineStr">
        <is>
          <t>BN</t>
        </is>
      </c>
      <c r="G13429" t="inlineStr">
        <is>
          <t>No</t>
        </is>
      </c>
      <c r="H13429" t="n">
        <v>6.8</v>
      </c>
    </row>
    <row r="13430">
      <c r="A13430" t="inlineStr">
        <is>
          <t>2020-W8-2020-JCHAPS-Y33138</t>
        </is>
      </c>
      <c r="B13430" t="n">
        <v>2020</v>
      </c>
      <c r="C13430" t="n">
        <v>8</v>
      </c>
      <c r="D13430" t="inlineStr">
        <is>
          <t>2020-JCHAPS</t>
        </is>
      </c>
      <c r="E13430" t="inlineStr">
        <is>
          <t>Y33138</t>
        </is>
      </c>
      <c r="F13430" t="inlineStr">
        <is>
          <t>BN</t>
        </is>
      </c>
      <c r="G13430" t="inlineStr">
        <is>
          <t>No</t>
        </is>
      </c>
      <c r="H13430" t="n">
        <v>0</v>
      </c>
    </row>
    <row r="13431">
      <c r="A13431" t="inlineStr">
        <is>
          <t>2020-W8-2020-JCHAPS-Y32705</t>
        </is>
      </c>
      <c r="B13431" t="n">
        <v>2020</v>
      </c>
      <c r="C13431" t="n">
        <v>8</v>
      </c>
      <c r="D13431" t="inlineStr">
        <is>
          <t>2020-JCHAPS</t>
        </is>
      </c>
      <c r="E13431" t="inlineStr">
        <is>
          <t>Y32705</t>
        </is>
      </c>
      <c r="F13431" t="inlineStr">
        <is>
          <t>BN</t>
        </is>
      </c>
      <c r="G13431" t="inlineStr">
        <is>
          <t>No</t>
        </is>
      </c>
      <c r="H13431" t="n">
        <v>3.8</v>
      </c>
    </row>
    <row r="13432">
      <c r="A13432" t="inlineStr">
        <is>
          <t>2020-W8-2020-JCHAPS-Y32725</t>
        </is>
      </c>
      <c r="B13432" t="n">
        <v>2020</v>
      </c>
      <c r="C13432" t="n">
        <v>8</v>
      </c>
      <c r="D13432" t="inlineStr">
        <is>
          <t>2020-JCHAPS</t>
        </is>
      </c>
      <c r="E13432" t="inlineStr">
        <is>
          <t>Y32725</t>
        </is>
      </c>
      <c r="F13432" t="inlineStr">
        <is>
          <t>BN</t>
        </is>
      </c>
      <c r="G13432" t="inlineStr">
        <is>
          <t>No</t>
        </is>
      </c>
      <c r="H13432" t="n">
        <v>12.6</v>
      </c>
    </row>
    <row r="13433">
      <c r="A13433" t="inlineStr">
        <is>
          <t>2020-W8-2020-JCHAPS-Y32682</t>
        </is>
      </c>
      <c r="B13433" t="n">
        <v>2020</v>
      </c>
      <c r="C13433" t="n">
        <v>8</v>
      </c>
      <c r="D13433" t="inlineStr">
        <is>
          <t>2020-JCHAPS</t>
        </is>
      </c>
      <c r="E13433" t="inlineStr">
        <is>
          <t>Y32682</t>
        </is>
      </c>
      <c r="F13433" t="inlineStr">
        <is>
          <t>BN</t>
        </is>
      </c>
      <c r="G13433" t="inlineStr">
        <is>
          <t>No</t>
        </is>
      </c>
      <c r="H13433" t="n">
        <v>1.9</v>
      </c>
    </row>
    <row r="13434">
      <c r="A13434" t="inlineStr">
        <is>
          <t>2020-W8-2020-JCHAPS-Y32675</t>
        </is>
      </c>
      <c r="B13434" t="n">
        <v>2020</v>
      </c>
      <c r="C13434" t="n">
        <v>8</v>
      </c>
      <c r="D13434" t="inlineStr">
        <is>
          <t>2020-JCHAPS</t>
        </is>
      </c>
      <c r="E13434" t="inlineStr">
        <is>
          <t>Y32675</t>
        </is>
      </c>
      <c r="F13434" t="inlineStr">
        <is>
          <t>BN</t>
        </is>
      </c>
      <c r="G13434" t="inlineStr">
        <is>
          <t>No</t>
        </is>
      </c>
      <c r="H13434" t="n">
        <v>5.72</v>
      </c>
    </row>
    <row r="13435">
      <c r="A13435" t="inlineStr">
        <is>
          <t>2020-W8-2020-JCHAPS-Y32691</t>
        </is>
      </c>
      <c r="B13435" t="n">
        <v>2020</v>
      </c>
      <c r="C13435" t="n">
        <v>8</v>
      </c>
      <c r="D13435" t="inlineStr">
        <is>
          <t>2020-JCHAPS</t>
        </is>
      </c>
      <c r="E13435" t="inlineStr">
        <is>
          <t>Y32691</t>
        </is>
      </c>
      <c r="F13435" t="inlineStr">
        <is>
          <t>BN</t>
        </is>
      </c>
      <c r="G13435" t="inlineStr">
        <is>
          <t>No</t>
        </is>
      </c>
      <c r="H13435" t="n">
        <v>11.7</v>
      </c>
    </row>
    <row r="13436">
      <c r="A13436" t="inlineStr">
        <is>
          <t>2020-W8-2020-JCHAPS-Y29369</t>
        </is>
      </c>
      <c r="B13436" t="n">
        <v>2020</v>
      </c>
      <c r="C13436" t="n">
        <v>8</v>
      </c>
      <c r="D13436" t="inlineStr">
        <is>
          <t>2020-JCHAPS</t>
        </is>
      </c>
      <c r="E13436" t="inlineStr">
        <is>
          <t>Y29369</t>
        </is>
      </c>
      <c r="F13436" t="inlineStr">
        <is>
          <t>IR</t>
        </is>
      </c>
      <c r="G13436" t="inlineStr">
        <is>
          <t>No</t>
        </is>
      </c>
      <c r="H13436" t="n">
        <v>0</v>
      </c>
    </row>
    <row r="13437">
      <c r="A13437" t="inlineStr">
        <is>
          <t>2020-W8-2020-EMAN-Y27560</t>
        </is>
      </c>
      <c r="B13437" t="n">
        <v>2020</v>
      </c>
      <c r="C13437" t="n">
        <v>8</v>
      </c>
      <c r="D13437" t="inlineStr">
        <is>
          <t>2020-EMAN</t>
        </is>
      </c>
      <c r="E13437" t="inlineStr">
        <is>
          <t>Y27560</t>
        </is>
      </c>
      <c r="F13437" t="inlineStr">
        <is>
          <t>QB</t>
        </is>
      </c>
      <c r="G13437" t="inlineStr">
        <is>
          <t>Yes</t>
        </is>
      </c>
      <c r="H13437" t="n">
        <v>13.04</v>
      </c>
    </row>
    <row r="13438">
      <c r="A13438" t="inlineStr">
        <is>
          <t>2020-W8-2020-EMAN-Y32692</t>
        </is>
      </c>
      <c r="B13438" t="n">
        <v>2020</v>
      </c>
      <c r="C13438" t="n">
        <v>8</v>
      </c>
      <c r="D13438" t="inlineStr">
        <is>
          <t>2020-EMAN</t>
        </is>
      </c>
      <c r="E13438" t="inlineStr">
        <is>
          <t>Y32692</t>
        </is>
      </c>
      <c r="F13438" t="inlineStr">
        <is>
          <t>WR</t>
        </is>
      </c>
      <c r="G13438" t="inlineStr">
        <is>
          <t>Yes</t>
        </is>
      </c>
      <c r="H13438" t="n">
        <v>4.1</v>
      </c>
    </row>
    <row r="13439">
      <c r="A13439" t="inlineStr">
        <is>
          <t>2020-W8-2020-EMAN-Y26060</t>
        </is>
      </c>
      <c r="B13439" t="n">
        <v>2020</v>
      </c>
      <c r="C13439" t="n">
        <v>8</v>
      </c>
      <c r="D13439" t="inlineStr">
        <is>
          <t>2020-EMAN</t>
        </is>
      </c>
      <c r="E13439" t="inlineStr">
        <is>
          <t>Y26060</t>
        </is>
      </c>
      <c r="F13439" t="inlineStr">
        <is>
          <t>WR</t>
        </is>
      </c>
      <c r="G13439" t="inlineStr">
        <is>
          <t>Yes</t>
        </is>
      </c>
      <c r="H13439" t="n">
        <v>3.4</v>
      </c>
    </row>
    <row r="13440">
      <c r="A13440" t="inlineStr">
        <is>
          <t>2020-W8-2020-EMAN-Y31905</t>
        </is>
      </c>
      <c r="B13440" t="n">
        <v>2020</v>
      </c>
      <c r="C13440" t="n">
        <v>8</v>
      </c>
      <c r="D13440" t="inlineStr">
        <is>
          <t>2020-EMAN</t>
        </is>
      </c>
      <c r="E13440" t="inlineStr">
        <is>
          <t>Y31905</t>
        </is>
      </c>
      <c r="F13440" t="inlineStr">
        <is>
          <t>RB</t>
        </is>
      </c>
      <c r="G13440" t="inlineStr">
        <is>
          <t>Yes</t>
        </is>
      </c>
      <c r="H13440" t="n">
        <v>11.5</v>
      </c>
    </row>
    <row r="13441">
      <c r="A13441" t="inlineStr">
        <is>
          <t>2020-W8-2020-EMAN-Y31008</t>
        </is>
      </c>
      <c r="B13441" t="n">
        <v>2020</v>
      </c>
      <c r="C13441" t="n">
        <v>8</v>
      </c>
      <c r="D13441" t="inlineStr">
        <is>
          <t>2020-EMAN</t>
        </is>
      </c>
      <c r="E13441" t="inlineStr">
        <is>
          <t>Y31008</t>
        </is>
      </c>
      <c r="F13441" t="inlineStr">
        <is>
          <t>RB</t>
        </is>
      </c>
      <c r="G13441" t="inlineStr">
        <is>
          <t>Yes</t>
        </is>
      </c>
      <c r="H13441" t="n">
        <v>4.6</v>
      </c>
    </row>
    <row r="13442">
      <c r="A13442" t="inlineStr">
        <is>
          <t>2020-W8-2020-EMAN-Y31056</t>
        </is>
      </c>
      <c r="B13442" t="n">
        <v>2020</v>
      </c>
      <c r="C13442" t="n">
        <v>8</v>
      </c>
      <c r="D13442" t="inlineStr">
        <is>
          <t>2020-EMAN</t>
        </is>
      </c>
      <c r="E13442" t="inlineStr">
        <is>
          <t>Y31056</t>
        </is>
      </c>
      <c r="F13442" t="inlineStr">
        <is>
          <t>TE</t>
        </is>
      </c>
      <c r="G13442" t="inlineStr">
        <is>
          <t>Yes</t>
        </is>
      </c>
      <c r="H13442" t="n">
        <v>4.7</v>
      </c>
    </row>
    <row r="13443">
      <c r="A13443" t="inlineStr">
        <is>
          <t>2020-W8-2020-EMAN-Y9353</t>
        </is>
      </c>
      <c r="B13443" t="n">
        <v>2020</v>
      </c>
      <c r="C13443" t="n">
        <v>8</v>
      </c>
      <c r="D13443" t="inlineStr">
        <is>
          <t>2020-EMAN</t>
        </is>
      </c>
      <c r="E13443" t="inlineStr">
        <is>
          <t>Y9353</t>
        </is>
      </c>
      <c r="F13443" t="inlineStr">
        <is>
          <t>W/R/T FLEX</t>
        </is>
      </c>
      <c r="G13443" t="inlineStr">
        <is>
          <t>Yes</t>
        </is>
      </c>
      <c r="H13443" t="n">
        <v>13.6</v>
      </c>
    </row>
    <row r="13444">
      <c r="A13444" t="inlineStr">
        <is>
          <t>2020-W8-2020-EMAN-Y30346</t>
        </is>
      </c>
      <c r="B13444" t="n">
        <v>2020</v>
      </c>
      <c r="C13444" t="n">
        <v>8</v>
      </c>
      <c r="D13444" t="inlineStr">
        <is>
          <t>2020-EMAN</t>
        </is>
      </c>
      <c r="E13444" t="inlineStr">
        <is>
          <t>Y30346</t>
        </is>
      </c>
      <c r="F13444" t="inlineStr">
        <is>
          <t>K</t>
        </is>
      </c>
      <c r="G13444" t="inlineStr">
        <is>
          <t>Yes</t>
        </is>
      </c>
      <c r="H13444" t="n">
        <v>5</v>
      </c>
    </row>
    <row r="13445">
      <c r="A13445" t="inlineStr">
        <is>
          <t>2020-W8-2020-EMAN-Y-DEF:chicago</t>
        </is>
      </c>
      <c r="B13445" t="n">
        <v>2020</v>
      </c>
      <c r="C13445" t="n">
        <v>8</v>
      </c>
      <c r="D13445" t="inlineStr">
        <is>
          <t>2020-EMAN</t>
        </is>
      </c>
      <c r="E13445" t="inlineStr">
        <is>
          <t>Y-DEF:chicago</t>
        </is>
      </c>
      <c r="F13445" t="inlineStr">
        <is>
          <t>DST</t>
        </is>
      </c>
      <c r="G13445" t="inlineStr">
        <is>
          <t>Yes</t>
        </is>
      </c>
      <c r="H13445" t="n">
        <v>1</v>
      </c>
    </row>
    <row r="13446">
      <c r="A13446" t="inlineStr">
        <is>
          <t>2020-W8-2020-EMAN-Y27624</t>
        </is>
      </c>
      <c r="B13446" t="n">
        <v>2020</v>
      </c>
      <c r="C13446" t="n">
        <v>8</v>
      </c>
      <c r="D13446" t="inlineStr">
        <is>
          <t>2020-EMAN</t>
        </is>
      </c>
      <c r="E13446" t="inlineStr">
        <is>
          <t>Y27624</t>
        </is>
      </c>
      <c r="F13446" t="inlineStr">
        <is>
          <t>BN</t>
        </is>
      </c>
      <c r="G13446" t="inlineStr">
        <is>
          <t>No</t>
        </is>
      </c>
      <c r="H13446" t="n">
        <v>11.9</v>
      </c>
    </row>
    <row r="13447">
      <c r="A13447" t="inlineStr">
        <is>
          <t>2020-W8-2020-EMAN-Y30197</t>
        </is>
      </c>
      <c r="B13447" t="n">
        <v>2020</v>
      </c>
      <c r="C13447" t="n">
        <v>8</v>
      </c>
      <c r="D13447" t="inlineStr">
        <is>
          <t>2020-EMAN</t>
        </is>
      </c>
      <c r="E13447" t="inlineStr">
        <is>
          <t>Y30197</t>
        </is>
      </c>
      <c r="F13447" t="inlineStr">
        <is>
          <t>BN</t>
        </is>
      </c>
      <c r="G13447" t="inlineStr">
        <is>
          <t>No</t>
        </is>
      </c>
      <c r="H13447" t="n">
        <v>0</v>
      </c>
    </row>
    <row r="13448">
      <c r="A13448" t="inlineStr">
        <is>
          <t>2020-W8-2020-EMAN-Y31908</t>
        </is>
      </c>
      <c r="B13448" t="n">
        <v>2020</v>
      </c>
      <c r="C13448" t="n">
        <v>8</v>
      </c>
      <c r="D13448" t="inlineStr">
        <is>
          <t>2020-EMAN</t>
        </is>
      </c>
      <c r="E13448" t="inlineStr">
        <is>
          <t>Y31908</t>
        </is>
      </c>
      <c r="F13448" t="inlineStr">
        <is>
          <t>BN</t>
        </is>
      </c>
      <c r="G13448" t="inlineStr">
        <is>
          <t>No</t>
        </is>
      </c>
      <c r="H13448" t="n">
        <v>0</v>
      </c>
    </row>
    <row r="13449">
      <c r="A13449" t="inlineStr">
        <is>
          <t>2020-W8-2020-EMAN-Y30125</t>
        </is>
      </c>
      <c r="B13449" t="n">
        <v>2020</v>
      </c>
      <c r="C13449" t="n">
        <v>8</v>
      </c>
      <c r="D13449" t="inlineStr">
        <is>
          <t>2020-EMAN</t>
        </is>
      </c>
      <c r="E13449" t="inlineStr">
        <is>
          <t>Y30125</t>
        </is>
      </c>
      <c r="F13449" t="inlineStr">
        <is>
          <t>BN</t>
        </is>
      </c>
      <c r="G13449" t="inlineStr">
        <is>
          <t>No</t>
        </is>
      </c>
      <c r="H13449" t="n">
        <v>0</v>
      </c>
    </row>
    <row r="13450">
      <c r="A13450" t="inlineStr">
        <is>
          <t>2020-W8-2020-EMAN-Y29281</t>
        </is>
      </c>
      <c r="B13450" t="n">
        <v>2020</v>
      </c>
      <c r="C13450" t="n">
        <v>8</v>
      </c>
      <c r="D13450" t="inlineStr">
        <is>
          <t>2020-EMAN</t>
        </is>
      </c>
      <c r="E13450" t="inlineStr">
        <is>
          <t>Y29281</t>
        </is>
      </c>
      <c r="F13450" t="inlineStr">
        <is>
          <t>BN</t>
        </is>
      </c>
      <c r="G13450" t="inlineStr">
        <is>
          <t>No</t>
        </is>
      </c>
      <c r="H13450" t="n">
        <v>0</v>
      </c>
    </row>
    <row r="13451">
      <c r="A13451" t="inlineStr">
        <is>
          <t>2020-W8-2020-EMAN-Y24851</t>
        </is>
      </c>
      <c r="B13451" t="n">
        <v>2020</v>
      </c>
      <c r="C13451" t="n">
        <v>8</v>
      </c>
      <c r="D13451" t="inlineStr">
        <is>
          <t>2020-EMAN</t>
        </is>
      </c>
      <c r="E13451" t="inlineStr">
        <is>
          <t>Y24851</t>
        </is>
      </c>
      <c r="F13451" t="inlineStr">
        <is>
          <t>BN</t>
        </is>
      </c>
      <c r="G13451" t="inlineStr">
        <is>
          <t>No</t>
        </is>
      </c>
      <c r="H13451" t="n">
        <v>0</v>
      </c>
    </row>
    <row r="13452">
      <c r="A13452" t="inlineStr">
        <is>
          <t>2020-W8-2020-EMAN-Y32843</t>
        </is>
      </c>
      <c r="B13452" t="n">
        <v>2020</v>
      </c>
      <c r="C13452" t="n">
        <v>8</v>
      </c>
      <c r="D13452" t="inlineStr">
        <is>
          <t>2020-EMAN</t>
        </is>
      </c>
      <c r="E13452" t="inlineStr">
        <is>
          <t>Y32843</t>
        </is>
      </c>
      <c r="F13452" t="inlineStr">
        <is>
          <t>BN</t>
        </is>
      </c>
      <c r="G13452" t="inlineStr">
        <is>
          <t>No</t>
        </is>
      </c>
      <c r="H13452" t="n">
        <v>15.4</v>
      </c>
    </row>
    <row r="13453">
      <c r="A13453" t="inlineStr">
        <is>
          <t>2020-W8-2020-EMAN-Y8565</t>
        </is>
      </c>
      <c r="B13453" t="n">
        <v>2020</v>
      </c>
      <c r="C13453" t="n">
        <v>8</v>
      </c>
      <c r="D13453" t="inlineStr">
        <is>
          <t>2020-EMAN</t>
        </is>
      </c>
      <c r="E13453" t="inlineStr">
        <is>
          <t>Y8565</t>
        </is>
      </c>
      <c r="F13453" t="inlineStr">
        <is>
          <t>BN</t>
        </is>
      </c>
      <c r="G13453" t="inlineStr">
        <is>
          <t>No</t>
        </is>
      </c>
      <c r="H13453" t="n">
        <v>3</v>
      </c>
    </row>
    <row r="13454">
      <c r="A13454" t="inlineStr">
        <is>
          <t>2020-W8-2020-EMAN-Y31005</t>
        </is>
      </c>
      <c r="B13454" t="n">
        <v>2020</v>
      </c>
      <c r="C13454" t="n">
        <v>8</v>
      </c>
      <c r="D13454" t="inlineStr">
        <is>
          <t>2020-EMAN</t>
        </is>
      </c>
      <c r="E13454" t="inlineStr">
        <is>
          <t>Y31005</t>
        </is>
      </c>
      <c r="F13454" t="inlineStr">
        <is>
          <t>IR</t>
        </is>
      </c>
      <c r="G13454" t="inlineStr">
        <is>
          <t>No</t>
        </is>
      </c>
      <c r="H13454" t="n">
        <v>0</v>
      </c>
    </row>
    <row r="13455">
      <c r="A13455" t="inlineStr">
        <is>
          <t>2020-W8-2020-PACO-Y32676</t>
        </is>
      </c>
      <c r="B13455" t="n">
        <v>2020</v>
      </c>
      <c r="C13455" t="n">
        <v>8</v>
      </c>
      <c r="D13455" t="inlineStr">
        <is>
          <t>2020-PACO</t>
        </is>
      </c>
      <c r="E13455" t="inlineStr">
        <is>
          <t>Y32676</t>
        </is>
      </c>
      <c r="F13455" t="inlineStr">
        <is>
          <t>QB</t>
        </is>
      </c>
      <c r="G13455" t="inlineStr">
        <is>
          <t>Yes</t>
        </is>
      </c>
      <c r="H13455" t="n">
        <v>23.22</v>
      </c>
    </row>
    <row r="13456">
      <c r="A13456" t="inlineStr">
        <is>
          <t>2020-W8-2020-PACO-Y31896</t>
        </is>
      </c>
      <c r="B13456" t="n">
        <v>2020</v>
      </c>
      <c r="C13456" t="n">
        <v>8</v>
      </c>
      <c r="D13456" t="inlineStr">
        <is>
          <t>2020-PACO</t>
        </is>
      </c>
      <c r="E13456" t="inlineStr">
        <is>
          <t>Y31896</t>
        </is>
      </c>
      <c r="F13456" t="inlineStr">
        <is>
          <t>WR</t>
        </is>
      </c>
      <c r="G13456" t="inlineStr">
        <is>
          <t>Yes</t>
        </is>
      </c>
      <c r="H13456" t="n">
        <v>36.1</v>
      </c>
    </row>
    <row r="13457">
      <c r="A13457" t="inlineStr">
        <is>
          <t>2020-W8-2020-PACO-Y29406</t>
        </is>
      </c>
      <c r="B13457" t="n">
        <v>2020</v>
      </c>
      <c r="C13457" t="n">
        <v>8</v>
      </c>
      <c r="D13457" t="inlineStr">
        <is>
          <t>2020-PACO</t>
        </is>
      </c>
      <c r="E13457" t="inlineStr">
        <is>
          <t>Y29406</t>
        </is>
      </c>
      <c r="F13457" t="inlineStr">
        <is>
          <t>WR</t>
        </is>
      </c>
      <c r="G13457" t="inlineStr">
        <is>
          <t>Yes</t>
        </is>
      </c>
      <c r="H13457" t="n">
        <v>1.9</v>
      </c>
    </row>
    <row r="13458">
      <c r="A13458" t="inlineStr">
        <is>
          <t>2020-W8-2020-PACO-Y30199</t>
        </is>
      </c>
      <c r="B13458" t="n">
        <v>2020</v>
      </c>
      <c r="C13458" t="n">
        <v>8</v>
      </c>
      <c r="D13458" t="inlineStr">
        <is>
          <t>2020-PACO</t>
        </is>
      </c>
      <c r="E13458" t="inlineStr">
        <is>
          <t>Y30199</t>
        </is>
      </c>
      <c r="F13458" t="inlineStr">
        <is>
          <t>RB</t>
        </is>
      </c>
      <c r="G13458" t="inlineStr">
        <is>
          <t>Yes</t>
        </is>
      </c>
      <c r="H13458" t="n">
        <v>8.300000000000001</v>
      </c>
    </row>
    <row r="13459">
      <c r="A13459" t="inlineStr">
        <is>
          <t>2020-W8-2020-PACO-Y30247</t>
        </is>
      </c>
      <c r="B13459" t="n">
        <v>2020</v>
      </c>
      <c r="C13459" t="n">
        <v>8</v>
      </c>
      <c r="D13459" t="inlineStr">
        <is>
          <t>2020-PACO</t>
        </is>
      </c>
      <c r="E13459" t="inlineStr">
        <is>
          <t>Y30247</t>
        </is>
      </c>
      <c r="F13459" t="inlineStr">
        <is>
          <t>RB</t>
        </is>
      </c>
      <c r="G13459" t="inlineStr">
        <is>
          <t>Yes</t>
        </is>
      </c>
      <c r="H13459" t="n">
        <v>15.2</v>
      </c>
    </row>
    <row r="13460">
      <c r="A13460" t="inlineStr">
        <is>
          <t>2020-W8-2020-PACO-Y30259</t>
        </is>
      </c>
      <c r="B13460" t="n">
        <v>2020</v>
      </c>
      <c r="C13460" t="n">
        <v>8</v>
      </c>
      <c r="D13460" t="inlineStr">
        <is>
          <t>2020-PACO</t>
        </is>
      </c>
      <c r="E13460" t="inlineStr">
        <is>
          <t>Y30259</t>
        </is>
      </c>
      <c r="F13460" t="inlineStr">
        <is>
          <t>TE</t>
        </is>
      </c>
      <c r="G13460" t="inlineStr">
        <is>
          <t>Yes</t>
        </is>
      </c>
      <c r="H13460" t="n">
        <v>4.9</v>
      </c>
    </row>
    <row r="13461">
      <c r="A13461" t="inlineStr">
        <is>
          <t>2020-W8-2020-PACO-Y28514</t>
        </is>
      </c>
      <c r="B13461" t="n">
        <v>2020</v>
      </c>
      <c r="C13461" t="n">
        <v>8</v>
      </c>
      <c r="D13461" t="inlineStr">
        <is>
          <t>2020-PACO</t>
        </is>
      </c>
      <c r="E13461" t="inlineStr">
        <is>
          <t>Y28514</t>
        </is>
      </c>
      <c r="F13461" t="inlineStr">
        <is>
          <t>W/R/T FLEX</t>
        </is>
      </c>
      <c r="G13461" t="inlineStr">
        <is>
          <t>Yes</t>
        </is>
      </c>
      <c r="H13461" t="n">
        <v>8.199999999999999</v>
      </c>
    </row>
    <row r="13462">
      <c r="A13462" t="inlineStr">
        <is>
          <t>2020-W8-2020-PACO-Y26534</t>
        </is>
      </c>
      <c r="B13462" t="n">
        <v>2020</v>
      </c>
      <c r="C13462" t="n">
        <v>8</v>
      </c>
      <c r="D13462" t="inlineStr">
        <is>
          <t>2020-PACO</t>
        </is>
      </c>
      <c r="E13462" t="inlineStr">
        <is>
          <t>Y26534</t>
        </is>
      </c>
      <c r="F13462" t="inlineStr">
        <is>
          <t>K</t>
        </is>
      </c>
      <c r="G13462" t="inlineStr">
        <is>
          <t>Yes</t>
        </is>
      </c>
      <c r="H13462" t="n">
        <v>8</v>
      </c>
    </row>
    <row r="13463">
      <c r="A13463" t="inlineStr">
        <is>
          <t>2020-W8-2020-PACO-Y-DEF:la-chargers</t>
        </is>
      </c>
      <c r="B13463" t="n">
        <v>2020</v>
      </c>
      <c r="C13463" t="n">
        <v>8</v>
      </c>
      <c r="D13463" t="inlineStr">
        <is>
          <t>2020-PACO</t>
        </is>
      </c>
      <c r="E13463" t="inlineStr">
        <is>
          <t>Y-DEF:la-chargers</t>
        </is>
      </c>
      <c r="F13463" t="inlineStr">
        <is>
          <t>DST</t>
        </is>
      </c>
      <c r="G13463" t="inlineStr">
        <is>
          <t>Yes</t>
        </is>
      </c>
      <c r="H13463" t="n">
        <v>3</v>
      </c>
    </row>
    <row r="13464">
      <c r="A13464" t="inlineStr">
        <is>
          <t>2020-W8-2020-PACO-Y32687</t>
        </is>
      </c>
      <c r="B13464" t="n">
        <v>2020</v>
      </c>
      <c r="C13464" t="n">
        <v>8</v>
      </c>
      <c r="D13464" t="inlineStr">
        <is>
          <t>2020-PACO</t>
        </is>
      </c>
      <c r="E13464" t="inlineStr">
        <is>
          <t>Y32687</t>
        </is>
      </c>
      <c r="F13464" t="inlineStr">
        <is>
          <t>BN</t>
        </is>
      </c>
      <c r="G13464" t="inlineStr">
        <is>
          <t>No</t>
        </is>
      </c>
      <c r="H13464" t="n">
        <v>6.6</v>
      </c>
    </row>
    <row r="13465">
      <c r="A13465" t="inlineStr">
        <is>
          <t>2020-W8-2020-PACO-Y31424</t>
        </is>
      </c>
      <c r="B13465" t="n">
        <v>2020</v>
      </c>
      <c r="C13465" t="n">
        <v>8</v>
      </c>
      <c r="D13465" t="inlineStr">
        <is>
          <t>2020-PACO</t>
        </is>
      </c>
      <c r="E13465" t="inlineStr">
        <is>
          <t>Y31424</t>
        </is>
      </c>
      <c r="F13465" t="inlineStr">
        <is>
          <t>BN</t>
        </is>
      </c>
      <c r="G13465" t="inlineStr">
        <is>
          <t>No</t>
        </is>
      </c>
      <c r="H13465" t="n">
        <v>14.7</v>
      </c>
    </row>
    <row r="13466">
      <c r="A13466" t="inlineStr">
        <is>
          <t>2020-W8-2020-PACO-Y32736</t>
        </is>
      </c>
      <c r="B13466" t="n">
        <v>2020</v>
      </c>
      <c r="C13466" t="n">
        <v>8</v>
      </c>
      <c r="D13466" t="inlineStr">
        <is>
          <t>2020-PACO</t>
        </is>
      </c>
      <c r="E13466" t="inlineStr">
        <is>
          <t>Y32736</t>
        </is>
      </c>
      <c r="F13466" t="inlineStr">
        <is>
          <t>BN</t>
        </is>
      </c>
      <c r="G13466" t="inlineStr">
        <is>
          <t>No</t>
        </is>
      </c>
      <c r="H13466" t="n">
        <v>0</v>
      </c>
    </row>
    <row r="13467">
      <c r="A13467" t="inlineStr">
        <is>
          <t>2020-W8-2020-PACO-Y31031</t>
        </is>
      </c>
      <c r="B13467" t="n">
        <v>2020</v>
      </c>
      <c r="C13467" t="n">
        <v>8</v>
      </c>
      <c r="D13467" t="inlineStr">
        <is>
          <t>2020-PACO</t>
        </is>
      </c>
      <c r="E13467" t="inlineStr">
        <is>
          <t>Y31031</t>
        </is>
      </c>
      <c r="F13467" t="inlineStr">
        <is>
          <t>BN</t>
        </is>
      </c>
      <c r="G13467" t="inlineStr">
        <is>
          <t>No</t>
        </is>
      </c>
      <c r="H13467" t="n">
        <v>0</v>
      </c>
    </row>
    <row r="13468">
      <c r="A13468" t="inlineStr">
        <is>
          <t>2020-W8-2020-PACO-Y32756</t>
        </is>
      </c>
      <c r="B13468" t="n">
        <v>2020</v>
      </c>
      <c r="C13468" t="n">
        <v>8</v>
      </c>
      <c r="D13468" t="inlineStr">
        <is>
          <t>2020-PACO</t>
        </is>
      </c>
      <c r="E13468" t="inlineStr">
        <is>
          <t>Y32756</t>
        </is>
      </c>
      <c r="F13468" t="inlineStr">
        <is>
          <t>BN</t>
        </is>
      </c>
      <c r="G13468" t="inlineStr">
        <is>
          <t>No</t>
        </is>
      </c>
      <c r="H13468" t="n">
        <v>20.1</v>
      </c>
    </row>
    <row r="13469">
      <c r="A13469" t="inlineStr">
        <is>
          <t>2020-W8-2020-PACO-Y33199</t>
        </is>
      </c>
      <c r="B13469" t="n">
        <v>2020</v>
      </c>
      <c r="C13469" t="n">
        <v>8</v>
      </c>
      <c r="D13469" t="inlineStr">
        <is>
          <t>2020-PACO</t>
        </is>
      </c>
      <c r="E13469" t="inlineStr">
        <is>
          <t>Y33199</t>
        </is>
      </c>
      <c r="F13469" t="inlineStr">
        <is>
          <t>BN</t>
        </is>
      </c>
      <c r="G13469" t="inlineStr">
        <is>
          <t>No</t>
        </is>
      </c>
      <c r="H13469" t="n">
        <v>9.6</v>
      </c>
    </row>
    <row r="13470">
      <c r="A13470" t="inlineStr">
        <is>
          <t>2020-W8-2020-PACO-Y30120</t>
        </is>
      </c>
      <c r="B13470" t="n">
        <v>2020</v>
      </c>
      <c r="C13470" t="n">
        <v>8</v>
      </c>
      <c r="D13470" t="inlineStr">
        <is>
          <t>2020-PACO</t>
        </is>
      </c>
      <c r="E13470" t="inlineStr">
        <is>
          <t>Y30120</t>
        </is>
      </c>
      <c r="F13470" t="inlineStr">
        <is>
          <t>BN</t>
        </is>
      </c>
      <c r="G13470" t="inlineStr">
        <is>
          <t>No</t>
        </is>
      </c>
      <c r="H13470" t="n">
        <v>18.5</v>
      </c>
    </row>
    <row r="13471">
      <c r="A13471" t="inlineStr">
        <is>
          <t>2020-W8-2020-PACO-Y31068</t>
        </is>
      </c>
      <c r="B13471" t="n">
        <v>2020</v>
      </c>
      <c r="C13471" t="n">
        <v>8</v>
      </c>
      <c r="D13471" t="inlineStr">
        <is>
          <t>2020-PACO</t>
        </is>
      </c>
      <c r="E13471" t="inlineStr">
        <is>
          <t>Y31068</t>
        </is>
      </c>
      <c r="F13471" t="inlineStr">
        <is>
          <t>BN</t>
        </is>
      </c>
      <c r="G13471" t="inlineStr">
        <is>
          <t>No</t>
        </is>
      </c>
      <c r="H13471" t="n">
        <v>0</v>
      </c>
    </row>
    <row r="13472">
      <c r="A13472" t="inlineStr">
        <is>
          <t>2020-W8-2020-PACO-Y30423</t>
        </is>
      </c>
      <c r="B13472" t="n">
        <v>2020</v>
      </c>
      <c r="C13472" t="n">
        <v>8</v>
      </c>
      <c r="D13472" t="inlineStr">
        <is>
          <t>2020-PACO</t>
        </is>
      </c>
      <c r="E13472" t="inlineStr">
        <is>
          <t>Y30423</t>
        </is>
      </c>
      <c r="F13472" t="inlineStr">
        <is>
          <t>IR</t>
        </is>
      </c>
      <c r="G13472" t="inlineStr">
        <is>
          <t>No</t>
        </is>
      </c>
      <c r="H13472" t="n">
        <v>0</v>
      </c>
    </row>
    <row r="13473">
      <c r="A13473" t="inlineStr">
        <is>
          <t>2020-W8-2020-PUENTETU-Y25718</t>
        </is>
      </c>
      <c r="B13473" t="n">
        <v>2020</v>
      </c>
      <c r="C13473" t="n">
        <v>8</v>
      </c>
      <c r="D13473" t="inlineStr">
        <is>
          <t>2020-PUENTETU</t>
        </is>
      </c>
      <c r="E13473" t="inlineStr">
        <is>
          <t>Y25718</t>
        </is>
      </c>
      <c r="F13473" t="inlineStr">
        <is>
          <t>QB</t>
        </is>
      </c>
      <c r="G13473" t="inlineStr">
        <is>
          <t>Yes</t>
        </is>
      </c>
      <c r="H13473" t="n">
        <v>18.32</v>
      </c>
    </row>
    <row r="13474">
      <c r="A13474" t="inlineStr">
        <is>
          <t>2020-W8-2020-PUENTETU-Y31883</t>
        </is>
      </c>
      <c r="B13474" t="n">
        <v>2020</v>
      </c>
      <c r="C13474" t="n">
        <v>8</v>
      </c>
      <c r="D13474" t="inlineStr">
        <is>
          <t>2020-PUENTETU</t>
        </is>
      </c>
      <c r="E13474" t="inlineStr">
        <is>
          <t>Y31883</t>
        </is>
      </c>
      <c r="F13474" t="inlineStr">
        <is>
          <t>WR</t>
        </is>
      </c>
      <c r="G13474" t="inlineStr">
        <is>
          <t>Yes</t>
        </is>
      </c>
      <c r="H13474" t="n">
        <v>10.4</v>
      </c>
    </row>
    <row r="13475">
      <c r="A13475" t="inlineStr">
        <is>
          <t>2020-W8-2020-PUENTETU-Y32703</t>
        </is>
      </c>
      <c r="B13475" t="n">
        <v>2020</v>
      </c>
      <c r="C13475" t="n">
        <v>8</v>
      </c>
      <c r="D13475" t="inlineStr">
        <is>
          <t>2020-PUENTETU</t>
        </is>
      </c>
      <c r="E13475" t="inlineStr">
        <is>
          <t>Y32703</t>
        </is>
      </c>
      <c r="F13475" t="inlineStr">
        <is>
          <t>WR</t>
        </is>
      </c>
      <c r="G13475" t="inlineStr">
        <is>
          <t>Yes</t>
        </is>
      </c>
      <c r="H13475" t="n">
        <v>11.4</v>
      </c>
    </row>
    <row r="13476">
      <c r="A13476" t="inlineStr">
        <is>
          <t>2020-W8-2020-PUENTETU-Y32702</t>
        </is>
      </c>
      <c r="B13476" t="n">
        <v>2020</v>
      </c>
      <c r="C13476" t="n">
        <v>8</v>
      </c>
      <c r="D13476" t="inlineStr">
        <is>
          <t>2020-PUENTETU</t>
        </is>
      </c>
      <c r="E13476" t="inlineStr">
        <is>
          <t>Y32702</t>
        </is>
      </c>
      <c r="F13476" t="inlineStr">
        <is>
          <t>RB</t>
        </is>
      </c>
      <c r="G13476" t="inlineStr">
        <is>
          <t>Yes</t>
        </is>
      </c>
      <c r="H13476" t="n">
        <v>4.6</v>
      </c>
    </row>
    <row r="13477">
      <c r="A13477" t="inlineStr">
        <is>
          <t>2020-W8-2020-PUENTETU-Y32711</t>
        </is>
      </c>
      <c r="B13477" t="n">
        <v>2020</v>
      </c>
      <c r="C13477" t="n">
        <v>8</v>
      </c>
      <c r="D13477" t="inlineStr">
        <is>
          <t>2020-PUENTETU</t>
        </is>
      </c>
      <c r="E13477" t="inlineStr">
        <is>
          <t>Y32711</t>
        </is>
      </c>
      <c r="F13477" t="inlineStr">
        <is>
          <t>RB</t>
        </is>
      </c>
      <c r="G13477" t="inlineStr">
        <is>
          <t>Yes</t>
        </is>
      </c>
      <c r="H13477" t="n">
        <v>4.1</v>
      </c>
    </row>
    <row r="13478">
      <c r="A13478" t="inlineStr">
        <is>
          <t>2020-W8-2020-PUENTETU-Y30213</t>
        </is>
      </c>
      <c r="B13478" t="n">
        <v>2020</v>
      </c>
      <c r="C13478" t="n">
        <v>8</v>
      </c>
      <c r="D13478" t="inlineStr">
        <is>
          <t>2020-PUENTETU</t>
        </is>
      </c>
      <c r="E13478" t="inlineStr">
        <is>
          <t>Y30213</t>
        </is>
      </c>
      <c r="F13478" t="inlineStr">
        <is>
          <t>TE</t>
        </is>
      </c>
      <c r="G13478" t="inlineStr">
        <is>
          <t>Yes</t>
        </is>
      </c>
      <c r="H13478" t="n">
        <v>3.9</v>
      </c>
    </row>
    <row r="13479">
      <c r="A13479" t="inlineStr">
        <is>
          <t>2020-W8-2020-PUENTETU-Y32016</t>
        </is>
      </c>
      <c r="B13479" t="n">
        <v>2020</v>
      </c>
      <c r="C13479" t="n">
        <v>8</v>
      </c>
      <c r="D13479" t="inlineStr">
        <is>
          <t>2020-PUENTETU</t>
        </is>
      </c>
      <c r="E13479" t="inlineStr">
        <is>
          <t>Y32016</t>
        </is>
      </c>
      <c r="F13479" t="inlineStr">
        <is>
          <t>W/R/T FLEX</t>
        </is>
      </c>
      <c r="G13479" t="inlineStr">
        <is>
          <t>Yes</t>
        </is>
      </c>
      <c r="H13479" t="n">
        <v>16.8</v>
      </c>
    </row>
    <row r="13480">
      <c r="A13480" t="inlineStr">
        <is>
          <t>2020-W8-2020-PUENTETU-Y30426</t>
        </is>
      </c>
      <c r="B13480" t="n">
        <v>2020</v>
      </c>
      <c r="C13480" t="n">
        <v>8</v>
      </c>
      <c r="D13480" t="inlineStr">
        <is>
          <t>2020-PUENTETU</t>
        </is>
      </c>
      <c r="E13480" t="inlineStr">
        <is>
          <t>Y30426</t>
        </is>
      </c>
      <c r="F13480" t="inlineStr">
        <is>
          <t>K</t>
        </is>
      </c>
      <c r="G13480" t="inlineStr">
        <is>
          <t>Yes</t>
        </is>
      </c>
      <c r="H13480" t="n">
        <v>13</v>
      </c>
    </row>
    <row r="13481">
      <c r="A13481" t="inlineStr">
        <is>
          <t>2020-W8-2020-PUENTETU-Y-DEF:buffalo</t>
        </is>
      </c>
      <c r="B13481" t="n">
        <v>2020</v>
      </c>
      <c r="C13481" t="n">
        <v>8</v>
      </c>
      <c r="D13481" t="inlineStr">
        <is>
          <t>2020-PUENTETU</t>
        </is>
      </c>
      <c r="E13481" t="inlineStr">
        <is>
          <t>Y-DEF:buffalo</t>
        </is>
      </c>
      <c r="F13481" t="inlineStr">
        <is>
          <t>DST</t>
        </is>
      </c>
      <c r="G13481" t="inlineStr">
        <is>
          <t>Yes</t>
        </is>
      </c>
      <c r="H13481" t="n">
        <v>4</v>
      </c>
    </row>
    <row r="13482">
      <c r="A13482" t="inlineStr">
        <is>
          <t>2020-W8-2020-PUENTETU-Y31898</t>
        </is>
      </c>
      <c r="B13482" t="n">
        <v>2020</v>
      </c>
      <c r="C13482" t="n">
        <v>8</v>
      </c>
      <c r="D13482" t="inlineStr">
        <is>
          <t>2020-PUENTETU</t>
        </is>
      </c>
      <c r="E13482" t="inlineStr">
        <is>
          <t>Y31898</t>
        </is>
      </c>
      <c r="F13482" t="inlineStr">
        <is>
          <t>BN</t>
        </is>
      </c>
      <c r="G13482" t="inlineStr">
        <is>
          <t>No</t>
        </is>
      </c>
      <c r="H13482" t="n">
        <v>1.1</v>
      </c>
    </row>
    <row r="13483">
      <c r="A13483" t="inlineStr">
        <is>
          <t>2020-W8-2020-PUENTETU-Y30182</t>
        </is>
      </c>
      <c r="B13483" t="n">
        <v>2020</v>
      </c>
      <c r="C13483" t="n">
        <v>8</v>
      </c>
      <c r="D13483" t="inlineStr">
        <is>
          <t>2020-PUENTETU</t>
        </is>
      </c>
      <c r="E13483" t="inlineStr">
        <is>
          <t>Y30182</t>
        </is>
      </c>
      <c r="F13483" t="inlineStr">
        <is>
          <t>BN</t>
        </is>
      </c>
      <c r="G13483" t="inlineStr">
        <is>
          <t>No</t>
        </is>
      </c>
      <c r="H13483" t="n">
        <v>16.5</v>
      </c>
    </row>
    <row r="13484">
      <c r="A13484" t="inlineStr">
        <is>
          <t>2020-W8-2020-PUENTETU-Y26804</t>
        </is>
      </c>
      <c r="B13484" t="n">
        <v>2020</v>
      </c>
      <c r="C13484" t="n">
        <v>8</v>
      </c>
      <c r="D13484" t="inlineStr">
        <is>
          <t>2020-PUENTETU</t>
        </is>
      </c>
      <c r="E13484" t="inlineStr">
        <is>
          <t>Y26804</t>
        </is>
      </c>
      <c r="F13484" t="inlineStr">
        <is>
          <t>BN</t>
        </is>
      </c>
      <c r="G13484" t="inlineStr">
        <is>
          <t>No</t>
        </is>
      </c>
      <c r="H13484" t="n">
        <v>4.6</v>
      </c>
    </row>
    <row r="13485">
      <c r="A13485" t="inlineStr">
        <is>
          <t>2020-W8-2020-PUENTETU-Y29255</t>
        </is>
      </c>
      <c r="B13485" t="n">
        <v>2020</v>
      </c>
      <c r="C13485" t="n">
        <v>8</v>
      </c>
      <c r="D13485" t="inlineStr">
        <is>
          <t>2020-PUENTETU</t>
        </is>
      </c>
      <c r="E13485" t="inlineStr">
        <is>
          <t>Y29255</t>
        </is>
      </c>
      <c r="F13485" t="inlineStr">
        <is>
          <t>BN</t>
        </is>
      </c>
      <c r="G13485" t="inlineStr">
        <is>
          <t>No</t>
        </is>
      </c>
      <c r="H13485" t="n">
        <v>0</v>
      </c>
    </row>
    <row r="13486">
      <c r="A13486" t="inlineStr">
        <is>
          <t>2020-W8-2020-PUENTETU-Y29236</t>
        </is>
      </c>
      <c r="B13486" t="n">
        <v>2020</v>
      </c>
      <c r="C13486" t="n">
        <v>8</v>
      </c>
      <c r="D13486" t="inlineStr">
        <is>
          <t>2020-PUENTETU</t>
        </is>
      </c>
      <c r="E13486" t="inlineStr">
        <is>
          <t>Y29236</t>
        </is>
      </c>
      <c r="F13486" t="inlineStr">
        <is>
          <t>BN</t>
        </is>
      </c>
      <c r="G13486" t="inlineStr">
        <is>
          <t>No</t>
        </is>
      </c>
      <c r="H13486" t="n">
        <v>10.62</v>
      </c>
    </row>
    <row r="13487">
      <c r="A13487" t="inlineStr">
        <is>
          <t>2020-W8-2020-PUENTETU-Y31104</t>
        </is>
      </c>
      <c r="B13487" t="n">
        <v>2020</v>
      </c>
      <c r="C13487" t="n">
        <v>8</v>
      </c>
      <c r="D13487" t="inlineStr">
        <is>
          <t>2020-PUENTETU</t>
        </is>
      </c>
      <c r="E13487" t="inlineStr">
        <is>
          <t>Y31104</t>
        </is>
      </c>
      <c r="F13487" t="inlineStr">
        <is>
          <t>BN</t>
        </is>
      </c>
      <c r="G13487" t="inlineStr">
        <is>
          <t>No</t>
        </is>
      </c>
      <c r="H13487" t="n">
        <v>0</v>
      </c>
    </row>
    <row r="13488">
      <c r="A13488" t="inlineStr">
        <is>
          <t>2020-W8-2020-PUENTETU-Y30117</t>
        </is>
      </c>
      <c r="B13488" t="n">
        <v>2020</v>
      </c>
      <c r="C13488" t="n">
        <v>8</v>
      </c>
      <c r="D13488" t="inlineStr">
        <is>
          <t>2020-PUENTETU</t>
        </is>
      </c>
      <c r="E13488" t="inlineStr">
        <is>
          <t>Y30117</t>
        </is>
      </c>
      <c r="F13488" t="inlineStr">
        <is>
          <t>BN</t>
        </is>
      </c>
      <c r="G13488" t="inlineStr">
        <is>
          <t>No</t>
        </is>
      </c>
      <c r="H13488" t="n">
        <v>8.6</v>
      </c>
    </row>
    <row r="13489">
      <c r="A13489" t="inlineStr">
        <is>
          <t>2020-W8-2020-PUENTETU-Y-DEF:new-england</t>
        </is>
      </c>
      <c r="B13489" t="n">
        <v>2020</v>
      </c>
      <c r="C13489" t="n">
        <v>8</v>
      </c>
      <c r="D13489" t="inlineStr">
        <is>
          <t>2020-PUENTETU</t>
        </is>
      </c>
      <c r="E13489" t="inlineStr">
        <is>
          <t>Y-DEF:new-england</t>
        </is>
      </c>
      <c r="F13489" t="inlineStr">
        <is>
          <t>BN</t>
        </is>
      </c>
      <c r="G13489" t="inlineStr">
        <is>
          <t>No</t>
        </is>
      </c>
      <c r="H13489" t="n">
        <v>3</v>
      </c>
    </row>
    <row r="13490">
      <c r="A13490" t="inlineStr">
        <is>
          <t>2020-W8-2020-PUENTETU-Y31885</t>
        </is>
      </c>
      <c r="B13490" t="n">
        <v>2020</v>
      </c>
      <c r="C13490" t="n">
        <v>8</v>
      </c>
      <c r="D13490" t="inlineStr">
        <is>
          <t>2020-PUENTETU</t>
        </is>
      </c>
      <c r="E13490" t="inlineStr">
        <is>
          <t>Y31885</t>
        </is>
      </c>
      <c r="F13490" t="inlineStr">
        <is>
          <t>IR</t>
        </is>
      </c>
      <c r="G13490" t="inlineStr">
        <is>
          <t>No</t>
        </is>
      </c>
      <c r="H13490" t="n">
        <v>0</v>
      </c>
    </row>
    <row r="13491">
      <c r="A13491" t="inlineStr">
        <is>
          <t>2020-W8-2020-VARO-Y30977</t>
        </is>
      </c>
      <c r="B13491" t="n">
        <v>2020</v>
      </c>
      <c r="C13491" t="n">
        <v>8</v>
      </c>
      <c r="D13491" t="inlineStr">
        <is>
          <t>2020-VARO</t>
        </is>
      </c>
      <c r="E13491" t="inlineStr">
        <is>
          <t>Y30977</t>
        </is>
      </c>
      <c r="F13491" t="inlineStr">
        <is>
          <t>QB</t>
        </is>
      </c>
      <c r="G13491" t="inlineStr">
        <is>
          <t>Yes</t>
        </is>
      </c>
      <c r="H13491" t="n">
        <v>13.46</v>
      </c>
    </row>
    <row r="13492">
      <c r="A13492" t="inlineStr">
        <is>
          <t>2020-W8-2020-VARO-Y27581</t>
        </is>
      </c>
      <c r="B13492" t="n">
        <v>2020</v>
      </c>
      <c r="C13492" t="n">
        <v>8</v>
      </c>
      <c r="D13492" t="inlineStr">
        <is>
          <t>2020-VARO</t>
        </is>
      </c>
      <c r="E13492" t="inlineStr">
        <is>
          <t>Y27581</t>
        </is>
      </c>
      <c r="F13492" t="inlineStr">
        <is>
          <t>WR</t>
        </is>
      </c>
      <c r="G13492" t="inlineStr">
        <is>
          <t>Yes</t>
        </is>
      </c>
      <c r="H13492" t="n">
        <v>26.8</v>
      </c>
    </row>
    <row r="13493">
      <c r="A13493" t="inlineStr">
        <is>
          <t>2020-W8-2020-VARO-Y27589</t>
        </is>
      </c>
      <c r="B13493" t="n">
        <v>2020</v>
      </c>
      <c r="C13493" t="n">
        <v>8</v>
      </c>
      <c r="D13493" t="inlineStr">
        <is>
          <t>2020-VARO</t>
        </is>
      </c>
      <c r="E13493" t="inlineStr">
        <is>
          <t>Y27589</t>
        </is>
      </c>
      <c r="F13493" t="inlineStr">
        <is>
          <t>WR</t>
        </is>
      </c>
      <c r="G13493" t="inlineStr">
        <is>
          <t>Yes</t>
        </is>
      </c>
      <c r="H13493" t="n">
        <v>17.7</v>
      </c>
    </row>
    <row r="13494">
      <c r="A13494" t="inlineStr">
        <is>
          <t>2020-W8-2020-VARO-Y26660</t>
        </is>
      </c>
      <c r="B13494" t="n">
        <v>2020</v>
      </c>
      <c r="C13494" t="n">
        <v>8</v>
      </c>
      <c r="D13494" t="inlineStr">
        <is>
          <t>2020-VARO</t>
        </is>
      </c>
      <c r="E13494" t="inlineStr">
        <is>
          <t>Y26660</t>
        </is>
      </c>
      <c r="F13494" t="inlineStr">
        <is>
          <t>RB</t>
        </is>
      </c>
      <c r="G13494" t="inlineStr">
        <is>
          <t>Yes</t>
        </is>
      </c>
      <c r="H13494" t="n">
        <v>21.3</v>
      </c>
    </row>
    <row r="13495">
      <c r="A13495" t="inlineStr">
        <is>
          <t>2020-W8-2020-VARO-Y32790</t>
        </is>
      </c>
      <c r="B13495" t="n">
        <v>2020</v>
      </c>
      <c r="C13495" t="n">
        <v>8</v>
      </c>
      <c r="D13495" t="inlineStr">
        <is>
          <t>2020-VARO</t>
        </is>
      </c>
      <c r="E13495" t="inlineStr">
        <is>
          <t>Y32790</t>
        </is>
      </c>
      <c r="F13495" t="inlineStr">
        <is>
          <t>RB</t>
        </is>
      </c>
      <c r="G13495" t="inlineStr">
        <is>
          <t>Yes</t>
        </is>
      </c>
      <c r="H13495" t="n">
        <v>4.3</v>
      </c>
    </row>
    <row r="13496">
      <c r="A13496" t="inlineStr">
        <is>
          <t>2020-W8-2020-VARO-Y28592</t>
        </is>
      </c>
      <c r="B13496" t="n">
        <v>2020</v>
      </c>
      <c r="C13496" t="n">
        <v>8</v>
      </c>
      <c r="D13496" t="inlineStr">
        <is>
          <t>2020-VARO</t>
        </is>
      </c>
      <c r="E13496" t="inlineStr">
        <is>
          <t>Y28592</t>
        </is>
      </c>
      <c r="F13496" t="inlineStr">
        <is>
          <t>TE</t>
        </is>
      </c>
      <c r="G13496" t="inlineStr">
        <is>
          <t>Yes</t>
        </is>
      </c>
      <c r="H13496" t="n">
        <v>5.2</v>
      </c>
    </row>
    <row r="13497">
      <c r="A13497" t="inlineStr">
        <is>
          <t>2020-W8-2020-VARO-Y31852</t>
        </is>
      </c>
      <c r="B13497" t="n">
        <v>2020</v>
      </c>
      <c r="C13497" t="n">
        <v>8</v>
      </c>
      <c r="D13497" t="inlineStr">
        <is>
          <t>2020-VARO</t>
        </is>
      </c>
      <c r="E13497" t="inlineStr">
        <is>
          <t>Y31852</t>
        </is>
      </c>
      <c r="F13497" t="inlineStr">
        <is>
          <t>W/R/T FLEX</t>
        </is>
      </c>
      <c r="G13497" t="inlineStr">
        <is>
          <t>Yes</t>
        </is>
      </c>
      <c r="H13497" t="n">
        <v>8.199999999999999</v>
      </c>
    </row>
    <row r="13498">
      <c r="A13498" t="inlineStr">
        <is>
          <t>2020-W8-2020-VARO-Y31137</t>
        </is>
      </c>
      <c r="B13498" t="n">
        <v>2020</v>
      </c>
      <c r="C13498" t="n">
        <v>8</v>
      </c>
      <c r="D13498" t="inlineStr">
        <is>
          <t>2020-VARO</t>
        </is>
      </c>
      <c r="E13498" t="inlineStr">
        <is>
          <t>Y31137</t>
        </is>
      </c>
      <c r="F13498" t="inlineStr">
        <is>
          <t>K</t>
        </is>
      </c>
      <c r="G13498" t="inlineStr">
        <is>
          <t>Yes</t>
        </is>
      </c>
      <c r="H13498" t="n">
        <v>10</v>
      </c>
    </row>
    <row r="13499">
      <c r="A13499" t="inlineStr">
        <is>
          <t>2020-W8-2020-VARO-Y-DEF:philadelphia</t>
        </is>
      </c>
      <c r="B13499" t="n">
        <v>2020</v>
      </c>
      <c r="C13499" t="n">
        <v>8</v>
      </c>
      <c r="D13499" t="inlineStr">
        <is>
          <t>2020-VARO</t>
        </is>
      </c>
      <c r="E13499" t="inlineStr">
        <is>
          <t>Y-DEF:philadelphia</t>
        </is>
      </c>
      <c r="F13499" t="inlineStr">
        <is>
          <t>DST</t>
        </is>
      </c>
      <c r="G13499" t="inlineStr">
        <is>
          <t>Yes</t>
        </is>
      </c>
      <c r="H13499" t="n">
        <v>20</v>
      </c>
    </row>
    <row r="13500">
      <c r="A13500" t="inlineStr">
        <is>
          <t>2020-W8-2020-VARO-Y30362</t>
        </is>
      </c>
      <c r="B13500" t="n">
        <v>2020</v>
      </c>
      <c r="C13500" t="n">
        <v>8</v>
      </c>
      <c r="D13500" t="inlineStr">
        <is>
          <t>2020-VARO</t>
        </is>
      </c>
      <c r="E13500" t="inlineStr">
        <is>
          <t>Y30362</t>
        </is>
      </c>
      <c r="F13500" t="inlineStr">
        <is>
          <t>BN</t>
        </is>
      </c>
      <c r="G13500" t="inlineStr">
        <is>
          <t>No</t>
        </is>
      </c>
      <c r="H13500" t="n">
        <v>0</v>
      </c>
    </row>
    <row r="13501">
      <c r="A13501" t="inlineStr">
        <is>
          <t>2020-W8-2020-VARO-Y30175</t>
        </is>
      </c>
      <c r="B13501" t="n">
        <v>2020</v>
      </c>
      <c r="C13501" t="n">
        <v>8</v>
      </c>
      <c r="D13501" t="inlineStr">
        <is>
          <t>2020-VARO</t>
        </is>
      </c>
      <c r="E13501" t="inlineStr">
        <is>
          <t>Y30175</t>
        </is>
      </c>
      <c r="F13501" t="inlineStr">
        <is>
          <t>BN</t>
        </is>
      </c>
      <c r="G13501" t="inlineStr">
        <is>
          <t>No</t>
        </is>
      </c>
      <c r="H13501" t="n">
        <v>10.2</v>
      </c>
    </row>
    <row r="13502">
      <c r="A13502" t="inlineStr">
        <is>
          <t>2020-W8-2020-VARO-Y31919</t>
        </is>
      </c>
      <c r="B13502" t="n">
        <v>2020</v>
      </c>
      <c r="C13502" t="n">
        <v>8</v>
      </c>
      <c r="D13502" t="inlineStr">
        <is>
          <t>2020-VARO</t>
        </is>
      </c>
      <c r="E13502" t="inlineStr">
        <is>
          <t>Y31919</t>
        </is>
      </c>
      <c r="F13502" t="inlineStr">
        <is>
          <t>BN</t>
        </is>
      </c>
      <c r="G13502" t="inlineStr">
        <is>
          <t>No</t>
        </is>
      </c>
      <c r="H13502" t="n">
        <v>16.2</v>
      </c>
    </row>
    <row r="13503">
      <c r="A13503" t="inlineStr">
        <is>
          <t>2020-W8-2020-VARO-Y32003</t>
        </is>
      </c>
      <c r="B13503" t="n">
        <v>2020</v>
      </c>
      <c r="C13503" t="n">
        <v>8</v>
      </c>
      <c r="D13503" t="inlineStr">
        <is>
          <t>2020-VARO</t>
        </is>
      </c>
      <c r="E13503" t="inlineStr">
        <is>
          <t>Y32003</t>
        </is>
      </c>
      <c r="F13503" t="inlineStr">
        <is>
          <t>BN</t>
        </is>
      </c>
      <c r="G13503" t="inlineStr">
        <is>
          <t>No</t>
        </is>
      </c>
      <c r="H13503" t="n">
        <v>8.1</v>
      </c>
    </row>
    <row r="13504">
      <c r="A13504" t="inlineStr">
        <is>
          <t>2020-W8-2020-VARO-Y31934</t>
        </is>
      </c>
      <c r="B13504" t="n">
        <v>2020</v>
      </c>
      <c r="C13504" t="n">
        <v>8</v>
      </c>
      <c r="D13504" t="inlineStr">
        <is>
          <t>2020-VARO</t>
        </is>
      </c>
      <c r="E13504" t="inlineStr">
        <is>
          <t>Y31934</t>
        </is>
      </c>
      <c r="F13504" t="inlineStr">
        <is>
          <t>BN</t>
        </is>
      </c>
      <c r="G13504" t="inlineStr">
        <is>
          <t>No</t>
        </is>
      </c>
      <c r="H13504" t="n">
        <v>0.8</v>
      </c>
    </row>
    <row r="13505">
      <c r="A13505" t="inlineStr">
        <is>
          <t>2020-W8-2020-VARO-Y32722</t>
        </is>
      </c>
      <c r="B13505" t="n">
        <v>2020</v>
      </c>
      <c r="C13505" t="n">
        <v>8</v>
      </c>
      <c r="D13505" t="inlineStr">
        <is>
          <t>2020-VARO</t>
        </is>
      </c>
      <c r="E13505" t="inlineStr">
        <is>
          <t>Y32722</t>
        </is>
      </c>
      <c r="F13505" t="inlineStr">
        <is>
          <t>BN</t>
        </is>
      </c>
      <c r="G13505" t="inlineStr">
        <is>
          <t>No</t>
        </is>
      </c>
      <c r="H13505" t="n">
        <v>5.9</v>
      </c>
    </row>
    <row r="13506">
      <c r="A13506" t="inlineStr">
        <is>
          <t>2020-W8-2020-VARO-Y24171</t>
        </is>
      </c>
      <c r="B13506" t="n">
        <v>2020</v>
      </c>
      <c r="C13506" t="n">
        <v>8</v>
      </c>
      <c r="D13506" t="inlineStr">
        <is>
          <t>2020-VARO</t>
        </is>
      </c>
      <c r="E13506" t="inlineStr">
        <is>
          <t>Y24171</t>
        </is>
      </c>
      <c r="F13506" t="inlineStr">
        <is>
          <t>BN</t>
        </is>
      </c>
      <c r="G13506" t="inlineStr">
        <is>
          <t>No</t>
        </is>
      </c>
      <c r="H13506" t="n">
        <v>0</v>
      </c>
    </row>
    <row r="13507">
      <c r="A13507" t="inlineStr">
        <is>
          <t>2020-W8-2020-VARO-Y-DEF:washington</t>
        </is>
      </c>
      <c r="B13507" t="n">
        <v>2020</v>
      </c>
      <c r="C13507" t="n">
        <v>8</v>
      </c>
      <c r="D13507" t="inlineStr">
        <is>
          <t>2020-VARO</t>
        </is>
      </c>
      <c r="E13507" t="inlineStr">
        <is>
          <t>Y-DEF:washington</t>
        </is>
      </c>
      <c r="F13507" t="inlineStr">
        <is>
          <t>BN</t>
        </is>
      </c>
      <c r="G13507" t="inlineStr">
        <is>
          <t>No</t>
        </is>
      </c>
      <c r="H13507" t="n">
        <v>0</v>
      </c>
    </row>
    <row r="13508">
      <c r="A13508" t="inlineStr">
        <is>
          <t>2020-W8-2020-VARO-Y30161</t>
        </is>
      </c>
      <c r="B13508" t="n">
        <v>2020</v>
      </c>
      <c r="C13508" t="n">
        <v>8</v>
      </c>
      <c r="D13508" t="inlineStr">
        <is>
          <t>2020-VARO</t>
        </is>
      </c>
      <c r="E13508" t="inlineStr">
        <is>
          <t>Y30161</t>
        </is>
      </c>
      <c r="F13508" t="inlineStr">
        <is>
          <t>IR</t>
        </is>
      </c>
      <c r="G13508" t="inlineStr">
        <is>
          <t>No</t>
        </is>
      </c>
      <c r="H13508" t="n">
        <v>0</v>
      </c>
    </row>
    <row r="13509">
      <c r="A13509" t="inlineStr">
        <is>
          <t>2020-W8-2020-ISAROD-Y30971</t>
        </is>
      </c>
      <c r="B13509" t="n">
        <v>2020</v>
      </c>
      <c r="C13509" t="n">
        <v>8</v>
      </c>
      <c r="D13509" t="inlineStr">
        <is>
          <t>2020-ISAROD</t>
        </is>
      </c>
      <c r="E13509" t="inlineStr">
        <is>
          <t>Y30971</t>
        </is>
      </c>
      <c r="F13509" t="inlineStr">
        <is>
          <t>QB</t>
        </is>
      </c>
      <c r="G13509" t="inlineStr">
        <is>
          <t>Yes</t>
        </is>
      </c>
      <c r="H13509" t="n">
        <v>7.78</v>
      </c>
    </row>
    <row r="13510">
      <c r="A13510" t="inlineStr">
        <is>
          <t>2020-W8-2020-ISAROD-Y30996</t>
        </is>
      </c>
      <c r="B13510" t="n">
        <v>2020</v>
      </c>
      <c r="C13510" t="n">
        <v>8</v>
      </c>
      <c r="D13510" t="inlineStr">
        <is>
          <t>2020-ISAROD</t>
        </is>
      </c>
      <c r="E13510" t="inlineStr">
        <is>
          <t>Y30996</t>
        </is>
      </c>
      <c r="F13510" t="inlineStr">
        <is>
          <t>WR</t>
        </is>
      </c>
      <c r="G13510" t="inlineStr">
        <is>
          <t>Yes</t>
        </is>
      </c>
      <c r="H13510" t="n">
        <v>5.7</v>
      </c>
    </row>
    <row r="13511">
      <c r="A13511" t="inlineStr">
        <is>
          <t>2020-W8-2020-ISAROD-Y28534</t>
        </is>
      </c>
      <c r="B13511" t="n">
        <v>2020</v>
      </c>
      <c r="C13511" t="n">
        <v>8</v>
      </c>
      <c r="D13511" t="inlineStr">
        <is>
          <t>2020-ISAROD</t>
        </is>
      </c>
      <c r="E13511" t="inlineStr">
        <is>
          <t>Y28534</t>
        </is>
      </c>
      <c r="F13511" t="inlineStr">
        <is>
          <t>WR</t>
        </is>
      </c>
      <c r="G13511" t="inlineStr">
        <is>
          <t>Yes</t>
        </is>
      </c>
      <c r="H13511" t="n">
        <v>12.2</v>
      </c>
    </row>
    <row r="13512">
      <c r="A13512" t="inlineStr">
        <is>
          <t>2020-W8-2020-ISAROD-Y29238</t>
        </is>
      </c>
      <c r="B13512" t="n">
        <v>2020</v>
      </c>
      <c r="C13512" t="n">
        <v>8</v>
      </c>
      <c r="D13512" t="inlineStr">
        <is>
          <t>2020-ISAROD</t>
        </is>
      </c>
      <c r="E13512" t="inlineStr">
        <is>
          <t>Y29238</t>
        </is>
      </c>
      <c r="F13512" t="inlineStr">
        <is>
          <t>RB</t>
        </is>
      </c>
      <c r="G13512" t="inlineStr">
        <is>
          <t>Yes</t>
        </is>
      </c>
      <c r="H13512" t="n">
        <v>7.8</v>
      </c>
    </row>
    <row r="13513">
      <c r="A13513" t="inlineStr">
        <is>
          <t>2020-W8-2020-ISAROD-Y30218</t>
        </is>
      </c>
      <c r="B13513" t="n">
        <v>2020</v>
      </c>
      <c r="C13513" t="n">
        <v>8</v>
      </c>
      <c r="D13513" t="inlineStr">
        <is>
          <t>2020-ISAROD</t>
        </is>
      </c>
      <c r="E13513" t="inlineStr">
        <is>
          <t>Y30218</t>
        </is>
      </c>
      <c r="F13513" t="inlineStr">
        <is>
          <t>RB</t>
        </is>
      </c>
      <c r="G13513" t="inlineStr">
        <is>
          <t>Yes</t>
        </is>
      </c>
      <c r="H13513" t="n">
        <v>13.5</v>
      </c>
    </row>
    <row r="13514">
      <c r="A13514" t="inlineStr">
        <is>
          <t>2020-W8-2020-ISAROD-Y30995</t>
        </is>
      </c>
      <c r="B13514" t="n">
        <v>2020</v>
      </c>
      <c r="C13514" t="n">
        <v>8</v>
      </c>
      <c r="D13514" t="inlineStr">
        <is>
          <t>2020-ISAROD</t>
        </is>
      </c>
      <c r="E13514" t="inlineStr">
        <is>
          <t>Y30995</t>
        </is>
      </c>
      <c r="F13514" t="inlineStr">
        <is>
          <t>TE</t>
        </is>
      </c>
      <c r="G13514" t="inlineStr">
        <is>
          <t>Yes</t>
        </is>
      </c>
      <c r="H13514" t="n">
        <v>7.9</v>
      </c>
    </row>
    <row r="13515">
      <c r="A13515" t="inlineStr">
        <is>
          <t>2020-W8-2020-ISAROD-Y30994</t>
        </is>
      </c>
      <c r="B13515" t="n">
        <v>2020</v>
      </c>
      <c r="C13515" t="n">
        <v>8</v>
      </c>
      <c r="D13515" t="inlineStr">
        <is>
          <t>2020-ISAROD</t>
        </is>
      </c>
      <c r="E13515" t="inlineStr">
        <is>
          <t>Y30994</t>
        </is>
      </c>
      <c r="F13515" t="inlineStr">
        <is>
          <t>W/R/T FLEX</t>
        </is>
      </c>
      <c r="G13515" t="inlineStr">
        <is>
          <t>Yes</t>
        </is>
      </c>
      <c r="H13515" t="n">
        <v>6.5</v>
      </c>
    </row>
    <row r="13516">
      <c r="A13516" t="inlineStr">
        <is>
          <t>2020-W8-2020-ISAROD-Y29754</t>
        </is>
      </c>
      <c r="B13516" t="n">
        <v>2020</v>
      </c>
      <c r="C13516" t="n">
        <v>8</v>
      </c>
      <c r="D13516" t="inlineStr">
        <is>
          <t>2020-ISAROD</t>
        </is>
      </c>
      <c r="E13516" t="inlineStr">
        <is>
          <t>Y29754</t>
        </is>
      </c>
      <c r="F13516" t="inlineStr">
        <is>
          <t>K</t>
        </is>
      </c>
      <c r="G13516" t="inlineStr">
        <is>
          <t>Yes</t>
        </is>
      </c>
      <c r="H13516" t="n">
        <v>14</v>
      </c>
    </row>
    <row r="13517">
      <c r="A13517" t="inlineStr">
        <is>
          <t>2020-W8-2020-ISAROD-Y-DEF:new-orleans</t>
        </is>
      </c>
      <c r="B13517" t="n">
        <v>2020</v>
      </c>
      <c r="C13517" t="n">
        <v>8</v>
      </c>
      <c r="D13517" t="inlineStr">
        <is>
          <t>2020-ISAROD</t>
        </is>
      </c>
      <c r="E13517" t="inlineStr">
        <is>
          <t>Y-DEF:new-orleans</t>
        </is>
      </c>
      <c r="F13517" t="inlineStr">
        <is>
          <t>DST</t>
        </is>
      </c>
      <c r="G13517" t="inlineStr">
        <is>
          <t>Yes</t>
        </is>
      </c>
      <c r="H13517" t="n">
        <v>7</v>
      </c>
    </row>
    <row r="13518">
      <c r="A13518" t="inlineStr">
        <is>
          <t>2020-W8-2020-ISAROD-Y24788</t>
        </is>
      </c>
      <c r="B13518" t="n">
        <v>2020</v>
      </c>
      <c r="C13518" t="n">
        <v>8</v>
      </c>
      <c r="D13518" t="inlineStr">
        <is>
          <t>2020-ISAROD</t>
        </is>
      </c>
      <c r="E13518" t="inlineStr">
        <is>
          <t>Y24788</t>
        </is>
      </c>
      <c r="F13518" t="inlineStr">
        <is>
          <t>BN</t>
        </is>
      </c>
      <c r="G13518" t="inlineStr">
        <is>
          <t>No</t>
        </is>
      </c>
      <c r="H13518" t="n">
        <v>18.36</v>
      </c>
    </row>
    <row r="13519">
      <c r="A13519" t="inlineStr">
        <is>
          <t>2020-W8-2020-ISAROD-Y29288</t>
        </is>
      </c>
      <c r="B13519" t="n">
        <v>2020</v>
      </c>
      <c r="C13519" t="n">
        <v>8</v>
      </c>
      <c r="D13519" t="inlineStr">
        <is>
          <t>2020-ISAROD</t>
        </is>
      </c>
      <c r="E13519" t="inlineStr">
        <is>
          <t>Y29288</t>
        </is>
      </c>
      <c r="F13519" t="inlineStr">
        <is>
          <t>BN</t>
        </is>
      </c>
      <c r="G13519" t="inlineStr">
        <is>
          <t>No</t>
        </is>
      </c>
      <c r="H13519" t="n">
        <v>16.6</v>
      </c>
    </row>
    <row r="13520">
      <c r="A13520" t="inlineStr">
        <is>
          <t>2020-W8-2020-ISAROD-Y9265</t>
        </is>
      </c>
      <c r="B13520" t="n">
        <v>2020</v>
      </c>
      <c r="C13520" t="n">
        <v>8</v>
      </c>
      <c r="D13520" t="inlineStr">
        <is>
          <t>2020-ISAROD</t>
        </is>
      </c>
      <c r="E13520" t="inlineStr">
        <is>
          <t>Y9265</t>
        </is>
      </c>
      <c r="F13520" t="inlineStr">
        <is>
          <t>BN</t>
        </is>
      </c>
      <c r="G13520" t="inlineStr">
        <is>
          <t>No</t>
        </is>
      </c>
      <c r="H13520" t="n">
        <v>23.44</v>
      </c>
    </row>
    <row r="13521">
      <c r="A13521" t="inlineStr">
        <is>
          <t>2020-W8-2020-ISAROD-Y25876</t>
        </is>
      </c>
      <c r="B13521" t="n">
        <v>2020</v>
      </c>
      <c r="C13521" t="n">
        <v>8</v>
      </c>
      <c r="D13521" t="inlineStr">
        <is>
          <t>2020-ISAROD</t>
        </is>
      </c>
      <c r="E13521" t="inlineStr">
        <is>
          <t>Y25876</t>
        </is>
      </c>
      <c r="F13521" t="inlineStr">
        <is>
          <t>BN</t>
        </is>
      </c>
      <c r="G13521" t="inlineStr">
        <is>
          <t>No</t>
        </is>
      </c>
      <c r="H13521" t="n">
        <v>17.4</v>
      </c>
    </row>
    <row r="13522">
      <c r="A13522" t="inlineStr">
        <is>
          <t>2020-W8-2020-ISAROD-Y27789</t>
        </is>
      </c>
      <c r="B13522" t="n">
        <v>2020</v>
      </c>
      <c r="C13522" t="n">
        <v>8</v>
      </c>
      <c r="D13522" t="inlineStr">
        <is>
          <t>2020-ISAROD</t>
        </is>
      </c>
      <c r="E13522" t="inlineStr">
        <is>
          <t>Y27789</t>
        </is>
      </c>
      <c r="F13522" t="inlineStr">
        <is>
          <t>BN</t>
        </is>
      </c>
      <c r="G13522" t="inlineStr">
        <is>
          <t>No</t>
        </is>
      </c>
      <c r="H13522" t="n">
        <v>8.6</v>
      </c>
    </row>
    <row r="13523">
      <c r="A13523" t="inlineStr">
        <is>
          <t>2020-W8-2020-ISAROD-Y30253</t>
        </is>
      </c>
      <c r="B13523" t="n">
        <v>2020</v>
      </c>
      <c r="C13523" t="n">
        <v>8</v>
      </c>
      <c r="D13523" t="inlineStr">
        <is>
          <t>2020-ISAROD</t>
        </is>
      </c>
      <c r="E13523" t="inlineStr">
        <is>
          <t>Y30253</t>
        </is>
      </c>
      <c r="F13523" t="inlineStr">
        <is>
          <t>BN</t>
        </is>
      </c>
      <c r="G13523" t="inlineStr">
        <is>
          <t>No</t>
        </is>
      </c>
      <c r="H13523" t="n">
        <v>12.7</v>
      </c>
    </row>
    <row r="13524">
      <c r="A13524" t="inlineStr">
        <is>
          <t>2020-W8-2020-ISAROD-Y32814</t>
        </is>
      </c>
      <c r="B13524" t="n">
        <v>2020</v>
      </c>
      <c r="C13524" t="n">
        <v>8</v>
      </c>
      <c r="D13524" t="inlineStr">
        <is>
          <t>2020-ISAROD</t>
        </is>
      </c>
      <c r="E13524" t="inlineStr">
        <is>
          <t>Y32814</t>
        </is>
      </c>
      <c r="F13524" t="inlineStr">
        <is>
          <t>BN</t>
        </is>
      </c>
      <c r="G13524" t="inlineStr">
        <is>
          <t>No</t>
        </is>
      </c>
      <c r="H13524" t="n">
        <v>20.3</v>
      </c>
    </row>
    <row r="13525">
      <c r="A13525" t="inlineStr">
        <is>
          <t>2020-W8-2020-ISAROD-Y26612</t>
        </is>
      </c>
      <c r="B13525" t="n">
        <v>2020</v>
      </c>
      <c r="C13525" t="n">
        <v>8</v>
      </c>
      <c r="D13525" t="inlineStr">
        <is>
          <t>2020-ISAROD</t>
        </is>
      </c>
      <c r="E13525" t="inlineStr">
        <is>
          <t>Y26612</t>
        </is>
      </c>
      <c r="F13525" t="inlineStr">
        <is>
          <t>BN</t>
        </is>
      </c>
      <c r="G13525" t="inlineStr">
        <is>
          <t>No</t>
        </is>
      </c>
      <c r="H13525" t="n">
        <v>0</v>
      </c>
    </row>
    <row r="13526">
      <c r="A13526" t="inlineStr">
        <is>
          <t>2020-W8-2020-ISAROD-Y28654</t>
        </is>
      </c>
      <c r="B13526" t="n">
        <v>2020</v>
      </c>
      <c r="C13526" t="n">
        <v>8</v>
      </c>
      <c r="D13526" t="inlineStr">
        <is>
          <t>2020-ISAROD</t>
        </is>
      </c>
      <c r="E13526" t="inlineStr">
        <is>
          <t>Y28654</t>
        </is>
      </c>
      <c r="F13526" t="inlineStr">
        <is>
          <t>IR</t>
        </is>
      </c>
      <c r="G13526" t="inlineStr">
        <is>
          <t>No</t>
        </is>
      </c>
      <c r="H13526" t="n">
        <v>0</v>
      </c>
    </row>
    <row r="13527">
      <c r="A13527" t="inlineStr">
        <is>
          <t>2020-W8-2020-ABARBA-Y30123</t>
        </is>
      </c>
      <c r="B13527" t="n">
        <v>2020</v>
      </c>
      <c r="C13527" t="n">
        <v>8</v>
      </c>
      <c r="D13527" t="inlineStr">
        <is>
          <t>2020-ABARBA</t>
        </is>
      </c>
      <c r="E13527" t="inlineStr">
        <is>
          <t>Y30123</t>
        </is>
      </c>
      <c r="F13527" t="inlineStr">
        <is>
          <t>QB</t>
        </is>
      </c>
      <c r="G13527" t="inlineStr">
        <is>
          <t>Yes</t>
        </is>
      </c>
      <c r="H13527" t="n">
        <v>38.64</v>
      </c>
    </row>
    <row r="13528">
      <c r="A13528" t="inlineStr">
        <is>
          <t>2020-W8-2020-ABARBA-Y29785</t>
        </is>
      </c>
      <c r="B13528" t="n">
        <v>2020</v>
      </c>
      <c r="C13528" t="n">
        <v>8</v>
      </c>
      <c r="D13528" t="inlineStr">
        <is>
          <t>2020-ABARBA</t>
        </is>
      </c>
      <c r="E13528" t="inlineStr">
        <is>
          <t>Y29785</t>
        </is>
      </c>
      <c r="F13528" t="inlineStr">
        <is>
          <t>WR</t>
        </is>
      </c>
      <c r="G13528" t="inlineStr">
        <is>
          <t>Yes</t>
        </is>
      </c>
      <c r="H13528" t="n">
        <v>7.3</v>
      </c>
    </row>
    <row r="13529">
      <c r="A13529" t="inlineStr">
        <is>
          <t>2020-W8-2020-ABARBA-Y27535</t>
        </is>
      </c>
      <c r="B13529" t="n">
        <v>2020</v>
      </c>
      <c r="C13529" t="n">
        <v>8</v>
      </c>
      <c r="D13529" t="inlineStr">
        <is>
          <t>2020-ABARBA</t>
        </is>
      </c>
      <c r="E13529" t="inlineStr">
        <is>
          <t>Y27535</t>
        </is>
      </c>
      <c r="F13529" t="inlineStr">
        <is>
          <t>WR</t>
        </is>
      </c>
      <c r="G13529" t="inlineStr">
        <is>
          <t>Yes</t>
        </is>
      </c>
      <c r="H13529" t="n">
        <v>14</v>
      </c>
    </row>
    <row r="13530">
      <c r="A13530" t="inlineStr">
        <is>
          <t>2020-W8-2020-ABARBA-Y32066</t>
        </is>
      </c>
      <c r="B13530" t="n">
        <v>2020</v>
      </c>
      <c r="C13530" t="n">
        <v>8</v>
      </c>
      <c r="D13530" t="inlineStr">
        <is>
          <t>2020-ABARBA</t>
        </is>
      </c>
      <c r="E13530" t="inlineStr">
        <is>
          <t>Y32066</t>
        </is>
      </c>
      <c r="F13530" t="inlineStr">
        <is>
          <t>RB</t>
        </is>
      </c>
      <c r="G13530" t="inlineStr">
        <is>
          <t>Yes</t>
        </is>
      </c>
      <c r="H13530" t="n">
        <v>11.8</v>
      </c>
    </row>
    <row r="13531">
      <c r="A13531" t="inlineStr">
        <is>
          <t>2020-W8-2020-ABARBA-Y28990</t>
        </is>
      </c>
      <c r="B13531" t="n">
        <v>2020</v>
      </c>
      <c r="C13531" t="n">
        <v>8</v>
      </c>
      <c r="D13531" t="inlineStr">
        <is>
          <t>2020-ABARBA</t>
        </is>
      </c>
      <c r="E13531" t="inlineStr">
        <is>
          <t>Y28990</t>
        </is>
      </c>
      <c r="F13531" t="inlineStr">
        <is>
          <t>RB</t>
        </is>
      </c>
      <c r="G13531" t="inlineStr">
        <is>
          <t>Yes</t>
        </is>
      </c>
      <c r="H13531" t="n">
        <v>6.7</v>
      </c>
    </row>
    <row r="13532">
      <c r="A13532" t="inlineStr">
        <is>
          <t>2020-W8-2020-ABARBA-Y26686</t>
        </is>
      </c>
      <c r="B13532" t="n">
        <v>2020</v>
      </c>
      <c r="C13532" t="n">
        <v>8</v>
      </c>
      <c r="D13532" t="inlineStr">
        <is>
          <t>2020-ABARBA</t>
        </is>
      </c>
      <c r="E13532" t="inlineStr">
        <is>
          <t>Y26686</t>
        </is>
      </c>
      <c r="F13532" t="inlineStr">
        <is>
          <t>TE</t>
        </is>
      </c>
      <c r="G13532" t="inlineStr">
        <is>
          <t>Yes</t>
        </is>
      </c>
      <c r="H13532" t="n">
        <v>20.9</v>
      </c>
    </row>
    <row r="13533">
      <c r="A13533" t="inlineStr">
        <is>
          <t>2020-W8-2020-ABARBA-Y31857</t>
        </is>
      </c>
      <c r="B13533" t="n">
        <v>2020</v>
      </c>
      <c r="C13533" t="n">
        <v>8</v>
      </c>
      <c r="D13533" t="inlineStr">
        <is>
          <t>2020-ABARBA</t>
        </is>
      </c>
      <c r="E13533" t="inlineStr">
        <is>
          <t>Y31857</t>
        </is>
      </c>
      <c r="F13533" t="inlineStr">
        <is>
          <t>W/R/T FLEX</t>
        </is>
      </c>
      <c r="G13533" t="inlineStr">
        <is>
          <t>Yes</t>
        </is>
      </c>
      <c r="H13533" t="n">
        <v>6.8</v>
      </c>
    </row>
    <row r="13534">
      <c r="A13534" t="inlineStr">
        <is>
          <t>2020-W8-2020-ABARBA-Y28378</t>
        </is>
      </c>
      <c r="B13534" t="n">
        <v>2020</v>
      </c>
      <c r="C13534" t="n">
        <v>8</v>
      </c>
      <c r="D13534" t="inlineStr">
        <is>
          <t>2020-ABARBA</t>
        </is>
      </c>
      <c r="E13534" t="inlineStr">
        <is>
          <t>Y28378</t>
        </is>
      </c>
      <c r="F13534" t="inlineStr">
        <is>
          <t>K</t>
        </is>
      </c>
      <c r="G13534" t="inlineStr">
        <is>
          <t>Yes</t>
        </is>
      </c>
      <c r="H13534" t="n">
        <v>8</v>
      </c>
    </row>
    <row r="13535">
      <c r="A13535" t="inlineStr">
        <is>
          <t>2020-W8-2020-ABARBA-Y-DEF:la-rams</t>
        </is>
      </c>
      <c r="B13535" t="n">
        <v>2020</v>
      </c>
      <c r="C13535" t="n">
        <v>8</v>
      </c>
      <c r="D13535" t="inlineStr">
        <is>
          <t>2020-ABARBA</t>
        </is>
      </c>
      <c r="E13535" t="inlineStr">
        <is>
          <t>Y-DEF:la-rams</t>
        </is>
      </c>
      <c r="F13535" t="inlineStr">
        <is>
          <t>DST</t>
        </is>
      </c>
      <c r="G13535" t="inlineStr">
        <is>
          <t>Yes</t>
        </is>
      </c>
      <c r="H13535" t="n">
        <v>5</v>
      </c>
    </row>
    <row r="13536">
      <c r="A13536" t="inlineStr">
        <is>
          <t>2020-W8-2020-ABARBA-Y32719</t>
        </is>
      </c>
      <c r="B13536" t="n">
        <v>2020</v>
      </c>
      <c r="C13536" t="n">
        <v>8</v>
      </c>
      <c r="D13536" t="inlineStr">
        <is>
          <t>2020-ABARBA</t>
        </is>
      </c>
      <c r="E13536" t="inlineStr">
        <is>
          <t>Y32719</t>
        </is>
      </c>
      <c r="F13536" t="inlineStr">
        <is>
          <t>BN</t>
        </is>
      </c>
      <c r="G13536" t="inlineStr">
        <is>
          <t>No</t>
        </is>
      </c>
      <c r="H13536" t="n">
        <v>10.7</v>
      </c>
    </row>
    <row r="13537">
      <c r="A13537" t="inlineStr">
        <is>
          <t>2020-W8-2020-ABARBA-Y29307</t>
        </is>
      </c>
      <c r="B13537" t="n">
        <v>2020</v>
      </c>
      <c r="C13537" t="n">
        <v>8</v>
      </c>
      <c r="D13537" t="inlineStr">
        <is>
          <t>2020-ABARBA</t>
        </is>
      </c>
      <c r="E13537" t="inlineStr">
        <is>
          <t>Y29307</t>
        </is>
      </c>
      <c r="F13537" t="inlineStr">
        <is>
          <t>BN</t>
        </is>
      </c>
      <c r="G13537" t="inlineStr">
        <is>
          <t>No</t>
        </is>
      </c>
      <c r="H13537" t="n">
        <v>0</v>
      </c>
    </row>
    <row r="13538">
      <c r="A13538" t="inlineStr">
        <is>
          <t>2020-W8-2020-ABARBA-Y29650</t>
        </is>
      </c>
      <c r="B13538" t="n">
        <v>2020</v>
      </c>
      <c r="C13538" t="n">
        <v>8</v>
      </c>
      <c r="D13538" t="inlineStr">
        <is>
          <t>2020-ABARBA</t>
        </is>
      </c>
      <c r="E13538" t="inlineStr">
        <is>
          <t>Y29650</t>
        </is>
      </c>
      <c r="F13538" t="inlineStr">
        <is>
          <t>BN</t>
        </is>
      </c>
      <c r="G13538" t="inlineStr">
        <is>
          <t>No</t>
        </is>
      </c>
      <c r="H13538" t="n">
        <v>0</v>
      </c>
    </row>
    <row r="13539">
      <c r="A13539" t="inlineStr">
        <is>
          <t>2020-W8-2020-ABARBA-Y27548</t>
        </is>
      </c>
      <c r="B13539" t="n">
        <v>2020</v>
      </c>
      <c r="C13539" t="n">
        <v>8</v>
      </c>
      <c r="D13539" t="inlineStr">
        <is>
          <t>2020-ABARBA</t>
        </is>
      </c>
      <c r="E13539" t="inlineStr">
        <is>
          <t>Y27548</t>
        </is>
      </c>
      <c r="F13539" t="inlineStr">
        <is>
          <t>BN</t>
        </is>
      </c>
      <c r="G13539" t="inlineStr">
        <is>
          <t>No</t>
        </is>
      </c>
      <c r="H13539" t="n">
        <v>0</v>
      </c>
    </row>
    <row r="13540">
      <c r="A13540" t="inlineStr">
        <is>
          <t>2020-W8-2020-ABARBA-Y5479</t>
        </is>
      </c>
      <c r="B13540" t="n">
        <v>2020</v>
      </c>
      <c r="C13540" t="n">
        <v>8</v>
      </c>
      <c r="D13540" t="inlineStr">
        <is>
          <t>2020-ABARBA</t>
        </is>
      </c>
      <c r="E13540" t="inlineStr">
        <is>
          <t>Y5479</t>
        </is>
      </c>
      <c r="F13540" t="inlineStr">
        <is>
          <t>BN</t>
        </is>
      </c>
      <c r="G13540" t="inlineStr">
        <is>
          <t>No</t>
        </is>
      </c>
      <c r="H13540" t="n">
        <v>19.6</v>
      </c>
    </row>
    <row r="13541">
      <c r="A13541" t="inlineStr">
        <is>
          <t>2020-W8-2020-ABARBA-Y25802</t>
        </is>
      </c>
      <c r="B13541" t="n">
        <v>2020</v>
      </c>
      <c r="C13541" t="n">
        <v>8</v>
      </c>
      <c r="D13541" t="inlineStr">
        <is>
          <t>2020-ABARBA</t>
        </is>
      </c>
      <c r="E13541" t="inlineStr">
        <is>
          <t>Y25802</t>
        </is>
      </c>
      <c r="F13541" t="inlineStr">
        <is>
          <t>BN</t>
        </is>
      </c>
      <c r="G13541" t="inlineStr">
        <is>
          <t>No</t>
        </is>
      </c>
      <c r="H13541" t="n">
        <v>1.9</v>
      </c>
    </row>
    <row r="13542">
      <c r="A13542" t="inlineStr">
        <is>
          <t>2020-W8-2020-ABARBA-Y27538</t>
        </is>
      </c>
      <c r="B13542" t="n">
        <v>2020</v>
      </c>
      <c r="C13542" t="n">
        <v>8</v>
      </c>
      <c r="D13542" t="inlineStr">
        <is>
          <t>2020-ABARBA</t>
        </is>
      </c>
      <c r="E13542" t="inlineStr">
        <is>
          <t>Y27538</t>
        </is>
      </c>
      <c r="F13542" t="inlineStr">
        <is>
          <t>BN</t>
        </is>
      </c>
      <c r="G13542" t="inlineStr">
        <is>
          <t>No</t>
        </is>
      </c>
      <c r="H13542" t="n">
        <v>12.8</v>
      </c>
    </row>
    <row r="13543">
      <c r="A13543" t="inlineStr">
        <is>
          <t>2020-W8-2020-ABARBA-Y27626</t>
        </is>
      </c>
      <c r="B13543" t="n">
        <v>2020</v>
      </c>
      <c r="C13543" t="n">
        <v>8</v>
      </c>
      <c r="D13543" t="inlineStr">
        <is>
          <t>2020-ABARBA</t>
        </is>
      </c>
      <c r="E13543" t="inlineStr">
        <is>
          <t>Y27626</t>
        </is>
      </c>
      <c r="F13543" t="inlineStr">
        <is>
          <t>BN</t>
        </is>
      </c>
      <c r="G13543" t="inlineStr">
        <is>
          <t>No</t>
        </is>
      </c>
      <c r="H13543" t="n">
        <v>0</v>
      </c>
    </row>
    <row r="13544">
      <c r="A13544" t="inlineStr">
        <is>
          <t>2020-W8-2020-ABARBA-Y30121</t>
        </is>
      </c>
      <c r="B13544" t="n">
        <v>2020</v>
      </c>
      <c r="C13544" t="n">
        <v>8</v>
      </c>
      <c r="D13544" t="inlineStr">
        <is>
          <t>2020-ABARBA</t>
        </is>
      </c>
      <c r="E13544" t="inlineStr">
        <is>
          <t>Y30121</t>
        </is>
      </c>
      <c r="F13544" t="inlineStr">
        <is>
          <t>IR</t>
        </is>
      </c>
      <c r="G13544" t="inlineStr">
        <is>
          <t>No</t>
        </is>
      </c>
      <c r="H13544" t="n">
        <v>0</v>
      </c>
    </row>
    <row r="13545">
      <c r="A13545" t="inlineStr">
        <is>
          <t>2020-W8-2020-PEPSALFA-Y25785</t>
        </is>
      </c>
      <c r="B13545" t="n">
        <v>2020</v>
      </c>
      <c r="C13545" t="n">
        <v>8</v>
      </c>
      <c r="D13545" t="inlineStr">
        <is>
          <t>2020-PEPSALFA</t>
        </is>
      </c>
      <c r="E13545" t="inlineStr">
        <is>
          <t>Y25785</t>
        </is>
      </c>
      <c r="F13545" t="inlineStr">
        <is>
          <t>QB</t>
        </is>
      </c>
      <c r="G13545" t="inlineStr">
        <is>
          <t>Yes</t>
        </is>
      </c>
      <c r="H13545" t="n">
        <v>30.74</v>
      </c>
    </row>
    <row r="13546">
      <c r="A13546" t="inlineStr">
        <is>
          <t>2020-W8-2020-PEPSALFA-Y26699</t>
        </is>
      </c>
      <c r="B13546" t="n">
        <v>2020</v>
      </c>
      <c r="C13546" t="n">
        <v>8</v>
      </c>
      <c r="D13546" t="inlineStr">
        <is>
          <t>2020-PEPSALFA</t>
        </is>
      </c>
      <c r="E13546" t="inlineStr">
        <is>
          <t>Y26699</t>
        </is>
      </c>
      <c r="F13546" t="inlineStr">
        <is>
          <t>WR</t>
        </is>
      </c>
      <c r="G13546" t="inlineStr">
        <is>
          <t>Yes</t>
        </is>
      </c>
      <c r="H13546" t="n">
        <v>17.2</v>
      </c>
    </row>
    <row r="13547">
      <c r="A13547" t="inlineStr">
        <is>
          <t>2020-W8-2020-PEPSALFA-Y30230</t>
        </is>
      </c>
      <c r="B13547" t="n">
        <v>2020</v>
      </c>
      <c r="C13547" t="n">
        <v>8</v>
      </c>
      <c r="D13547" t="inlineStr">
        <is>
          <t>2020-PEPSALFA</t>
        </is>
      </c>
      <c r="E13547" t="inlineStr">
        <is>
          <t>Y30230</t>
        </is>
      </c>
      <c r="F13547" t="inlineStr">
        <is>
          <t>WR</t>
        </is>
      </c>
      <c r="G13547" t="inlineStr">
        <is>
          <t>Yes</t>
        </is>
      </c>
      <c r="H13547" t="n">
        <v>6.4</v>
      </c>
    </row>
    <row r="13548">
      <c r="A13548" t="inlineStr">
        <is>
          <t>2020-W8-2020-PEPSALFA-Y31906</t>
        </is>
      </c>
      <c r="B13548" t="n">
        <v>2020</v>
      </c>
      <c r="C13548" t="n">
        <v>8</v>
      </c>
      <c r="D13548" t="inlineStr">
        <is>
          <t>2020-PEPSALFA</t>
        </is>
      </c>
      <c r="E13548" t="inlineStr">
        <is>
          <t>Y31906</t>
        </is>
      </c>
      <c r="F13548" t="inlineStr">
        <is>
          <t>RB</t>
        </is>
      </c>
      <c r="G13548" t="inlineStr">
        <is>
          <t>Yes</t>
        </is>
      </c>
      <c r="H13548" t="n">
        <v>9.699999999999999</v>
      </c>
    </row>
    <row r="13549">
      <c r="A13549" t="inlineStr">
        <is>
          <t>2020-W8-2020-PEPSALFA-Y29279</t>
        </is>
      </c>
      <c r="B13549" t="n">
        <v>2020</v>
      </c>
      <c r="C13549" t="n">
        <v>8</v>
      </c>
      <c r="D13549" t="inlineStr">
        <is>
          <t>2020-PEPSALFA</t>
        </is>
      </c>
      <c r="E13549" t="inlineStr">
        <is>
          <t>Y29279</t>
        </is>
      </c>
      <c r="F13549" t="inlineStr">
        <is>
          <t>RB</t>
        </is>
      </c>
      <c r="G13549" t="inlineStr">
        <is>
          <t>Yes</t>
        </is>
      </c>
      <c r="H13549" t="n">
        <v>17.2</v>
      </c>
    </row>
    <row r="13550">
      <c r="A13550" t="inlineStr">
        <is>
          <t>2020-W8-2020-PEPSALFA-Y31840</t>
        </is>
      </c>
      <c r="B13550" t="n">
        <v>2020</v>
      </c>
      <c r="C13550" t="n">
        <v>8</v>
      </c>
      <c r="D13550" t="inlineStr">
        <is>
          <t>2020-PEPSALFA</t>
        </is>
      </c>
      <c r="E13550" t="inlineStr">
        <is>
          <t>Y31840</t>
        </is>
      </c>
      <c r="F13550" t="inlineStr">
        <is>
          <t>TE</t>
        </is>
      </c>
      <c r="G13550" t="inlineStr">
        <is>
          <t>Yes</t>
        </is>
      </c>
      <c r="H13550" t="n">
        <v>10</v>
      </c>
    </row>
    <row r="13551">
      <c r="A13551" t="inlineStr">
        <is>
          <t>2020-W8-2020-PEPSALFA-Y24017</t>
        </is>
      </c>
      <c r="B13551" t="n">
        <v>2020</v>
      </c>
      <c r="C13551" t="n">
        <v>8</v>
      </c>
      <c r="D13551" t="inlineStr">
        <is>
          <t>2020-PEPSALFA</t>
        </is>
      </c>
      <c r="E13551" t="inlineStr">
        <is>
          <t>Y24017</t>
        </is>
      </c>
      <c r="F13551" t="inlineStr">
        <is>
          <t>W/R/T FLEX</t>
        </is>
      </c>
      <c r="G13551" t="inlineStr">
        <is>
          <t>Yes</t>
        </is>
      </c>
      <c r="H13551" t="n">
        <v>12.1</v>
      </c>
    </row>
    <row r="13552">
      <c r="A13552" t="inlineStr">
        <is>
          <t>2020-W8-2020-PEPSALFA-Y27120</t>
        </is>
      </c>
      <c r="B13552" t="n">
        <v>2020</v>
      </c>
      <c r="C13552" t="n">
        <v>8</v>
      </c>
      <c r="D13552" t="inlineStr">
        <is>
          <t>2020-PEPSALFA</t>
        </is>
      </c>
      <c r="E13552" t="inlineStr">
        <is>
          <t>Y27120</t>
        </is>
      </c>
      <c r="F13552" t="inlineStr">
        <is>
          <t>K</t>
        </is>
      </c>
      <c r="G13552" t="inlineStr">
        <is>
          <t>Yes</t>
        </is>
      </c>
      <c r="H13552" t="n">
        <v>7</v>
      </c>
    </row>
    <row r="13553">
      <c r="A13553" t="inlineStr">
        <is>
          <t>2020-W8-2020-PEPSALFA-Y-DEF:cleveland</t>
        </is>
      </c>
      <c r="B13553" t="n">
        <v>2020</v>
      </c>
      <c r="C13553" t="n">
        <v>8</v>
      </c>
      <c r="D13553" t="inlineStr">
        <is>
          <t>2020-PEPSALFA</t>
        </is>
      </c>
      <c r="E13553" t="inlineStr">
        <is>
          <t>Y-DEF:cleveland</t>
        </is>
      </c>
      <c r="F13553" t="inlineStr">
        <is>
          <t>DST</t>
        </is>
      </c>
      <c r="G13553" t="inlineStr">
        <is>
          <t>Yes</t>
        </is>
      </c>
      <c r="H13553" t="n">
        <v>3</v>
      </c>
    </row>
    <row r="13554">
      <c r="A13554" t="inlineStr">
        <is>
          <t>2020-W8-2020-PEPSALFA-Y26650</t>
        </is>
      </c>
      <c r="B13554" t="n">
        <v>2020</v>
      </c>
      <c r="C13554" t="n">
        <v>8</v>
      </c>
      <c r="D13554" t="inlineStr">
        <is>
          <t>2020-PEPSALFA</t>
        </is>
      </c>
      <c r="E13554" t="inlineStr">
        <is>
          <t>Y26650</t>
        </is>
      </c>
      <c r="F13554" t="inlineStr">
        <is>
          <t>BN</t>
        </is>
      </c>
      <c r="G13554" t="inlineStr">
        <is>
          <t>No</t>
        </is>
      </c>
      <c r="H13554" t="n">
        <v>0</v>
      </c>
    </row>
    <row r="13555">
      <c r="A13555" t="inlineStr">
        <is>
          <t>2020-W8-2020-PEPSALFA-Y7200</t>
        </is>
      </c>
      <c r="B13555" t="n">
        <v>2020</v>
      </c>
      <c r="C13555" t="n">
        <v>8</v>
      </c>
      <c r="D13555" t="inlineStr">
        <is>
          <t>2020-PEPSALFA</t>
        </is>
      </c>
      <c r="E13555" t="inlineStr">
        <is>
          <t>Y7200</t>
        </is>
      </c>
      <c r="F13555" t="inlineStr">
        <is>
          <t>BN</t>
        </is>
      </c>
      <c r="G13555" t="inlineStr">
        <is>
          <t>No</t>
        </is>
      </c>
      <c r="H13555" t="n">
        <v>22.54</v>
      </c>
    </row>
    <row r="13556">
      <c r="A13556" t="inlineStr">
        <is>
          <t>2020-W8-2020-PEPSALFA-Y28493</t>
        </is>
      </c>
      <c r="B13556" t="n">
        <v>2020</v>
      </c>
      <c r="C13556" t="n">
        <v>8</v>
      </c>
      <c r="D13556" t="inlineStr">
        <is>
          <t>2020-PEPSALFA</t>
        </is>
      </c>
      <c r="E13556" t="inlineStr">
        <is>
          <t>Y28493</t>
        </is>
      </c>
      <c r="F13556" t="inlineStr">
        <is>
          <t>BN</t>
        </is>
      </c>
      <c r="G13556" t="inlineStr">
        <is>
          <t>No</t>
        </is>
      </c>
      <c r="H13556" t="n">
        <v>0</v>
      </c>
    </row>
    <row r="13557">
      <c r="A13557" t="inlineStr">
        <is>
          <t>2020-W8-2020-PEPSALFA-Y8261</t>
        </is>
      </c>
      <c r="B13557" t="n">
        <v>2020</v>
      </c>
      <c r="C13557" t="n">
        <v>8</v>
      </c>
      <c r="D13557" t="inlineStr">
        <is>
          <t>2020-PEPSALFA</t>
        </is>
      </c>
      <c r="E13557" t="inlineStr">
        <is>
          <t>Y8261</t>
        </is>
      </c>
      <c r="F13557" t="inlineStr">
        <is>
          <t>BN</t>
        </is>
      </c>
      <c r="G13557" t="inlineStr">
        <is>
          <t>No</t>
        </is>
      </c>
      <c r="H13557" t="n">
        <v>1.7</v>
      </c>
    </row>
    <row r="13558">
      <c r="A13558" t="inlineStr">
        <is>
          <t>2020-W8-2020-PEPSALFA-Y24815</t>
        </is>
      </c>
      <c r="B13558" t="n">
        <v>2020</v>
      </c>
      <c r="C13558" t="n">
        <v>8</v>
      </c>
      <c r="D13558" t="inlineStr">
        <is>
          <t>2020-PEPSALFA</t>
        </is>
      </c>
      <c r="E13558" t="inlineStr">
        <is>
          <t>Y24815</t>
        </is>
      </c>
      <c r="F13558" t="inlineStr">
        <is>
          <t>BN</t>
        </is>
      </c>
      <c r="G13558" t="inlineStr">
        <is>
          <t>No</t>
        </is>
      </c>
      <c r="H13558" t="n">
        <v>0</v>
      </c>
    </row>
    <row r="13559">
      <c r="A13559" t="inlineStr">
        <is>
          <t>2020-W8-2020-PEPSALFA-Y31379</t>
        </is>
      </c>
      <c r="B13559" t="n">
        <v>2020</v>
      </c>
      <c r="C13559" t="n">
        <v>8</v>
      </c>
      <c r="D13559" t="inlineStr">
        <is>
          <t>2020-PEPSALFA</t>
        </is>
      </c>
      <c r="E13559" t="inlineStr">
        <is>
          <t>Y31379</t>
        </is>
      </c>
      <c r="F13559" t="inlineStr">
        <is>
          <t>BN</t>
        </is>
      </c>
      <c r="G13559" t="inlineStr">
        <is>
          <t>No</t>
        </is>
      </c>
      <c r="H13559" t="n">
        <v>17.1</v>
      </c>
    </row>
    <row r="13560">
      <c r="A13560" t="inlineStr">
        <is>
          <t>2020-W8-2020-PEPSALFA-Y31017</t>
        </is>
      </c>
      <c r="B13560" t="n">
        <v>2020</v>
      </c>
      <c r="C13560" t="n">
        <v>8</v>
      </c>
      <c r="D13560" t="inlineStr">
        <is>
          <t>2020-PEPSALFA</t>
        </is>
      </c>
      <c r="E13560" t="inlineStr">
        <is>
          <t>Y31017</t>
        </is>
      </c>
      <c r="F13560" t="inlineStr">
        <is>
          <t>BN</t>
        </is>
      </c>
      <c r="G13560" t="inlineStr">
        <is>
          <t>No</t>
        </is>
      </c>
      <c r="H13560" t="n">
        <v>0</v>
      </c>
    </row>
    <row r="13561">
      <c r="A13561" t="inlineStr">
        <is>
          <t>2020-W8-2020-PEPSALFA-Y32447</t>
        </is>
      </c>
      <c r="B13561" t="n">
        <v>2020</v>
      </c>
      <c r="C13561" t="n">
        <v>8</v>
      </c>
      <c r="D13561" t="inlineStr">
        <is>
          <t>2020-PEPSALFA</t>
        </is>
      </c>
      <c r="E13561" t="inlineStr">
        <is>
          <t>Y32447</t>
        </is>
      </c>
      <c r="F13561" t="inlineStr">
        <is>
          <t>BN</t>
        </is>
      </c>
      <c r="G13561" t="inlineStr">
        <is>
          <t>No</t>
        </is>
      </c>
      <c r="H13561" t="n">
        <v>2.5</v>
      </c>
    </row>
    <row r="13562">
      <c r="A13562" t="inlineStr">
        <is>
          <t>2020-W8-2020-PEPSALFA-Y27540</t>
        </is>
      </c>
      <c r="B13562" t="n">
        <v>2020</v>
      </c>
      <c r="C13562" t="n">
        <v>8</v>
      </c>
      <c r="D13562" t="inlineStr">
        <is>
          <t>2020-PEPSALFA</t>
        </is>
      </c>
      <c r="E13562" t="inlineStr">
        <is>
          <t>Y27540</t>
        </is>
      </c>
      <c r="F13562" t="inlineStr">
        <is>
          <t>IR</t>
        </is>
      </c>
      <c r="G13562" t="inlineStr">
        <is>
          <t>No</t>
        </is>
      </c>
      <c r="H13562" t="n">
        <v>0</v>
      </c>
    </row>
    <row r="13563">
      <c r="A13563" t="inlineStr">
        <is>
          <t>2020-W8-2020-TONYCLIF-Y31002</t>
        </is>
      </c>
      <c r="B13563" t="n">
        <v>2020</v>
      </c>
      <c r="C13563" t="n">
        <v>8</v>
      </c>
      <c r="D13563" t="inlineStr">
        <is>
          <t>2020-TONYCLIF</t>
        </is>
      </c>
      <c r="E13563" t="inlineStr">
        <is>
          <t>Y31002</t>
        </is>
      </c>
      <c r="F13563" t="inlineStr">
        <is>
          <t>QB</t>
        </is>
      </c>
      <c r="G13563" t="inlineStr">
        <is>
          <t>Yes</t>
        </is>
      </c>
      <c r="H13563" t="n">
        <v>16.82</v>
      </c>
    </row>
    <row r="13564">
      <c r="A13564" t="inlineStr">
        <is>
          <t>2020-W8-2020-TONYCLIF-Y29399</t>
        </is>
      </c>
      <c r="B13564" t="n">
        <v>2020</v>
      </c>
      <c r="C13564" t="n">
        <v>8</v>
      </c>
      <c r="D13564" t="inlineStr">
        <is>
          <t>2020-TONYCLIF</t>
        </is>
      </c>
      <c r="E13564" t="inlineStr">
        <is>
          <t>Y29399</t>
        </is>
      </c>
      <c r="F13564" t="inlineStr">
        <is>
          <t>WR</t>
        </is>
      </c>
      <c r="G13564" t="inlineStr">
        <is>
          <t>Yes</t>
        </is>
      </c>
      <c r="H13564" t="n">
        <v>25.8</v>
      </c>
    </row>
    <row r="13565">
      <c r="A13565" t="inlineStr">
        <is>
          <t>2020-W8-2020-TONYCLIF-Y28457</t>
        </is>
      </c>
      <c r="B13565" t="n">
        <v>2020</v>
      </c>
      <c r="C13565" t="n">
        <v>8</v>
      </c>
      <c r="D13565" t="inlineStr">
        <is>
          <t>2020-TONYCLIF</t>
        </is>
      </c>
      <c r="E13565" t="inlineStr">
        <is>
          <t>Y28457</t>
        </is>
      </c>
      <c r="F13565" t="inlineStr">
        <is>
          <t>WR</t>
        </is>
      </c>
      <c r="G13565" t="inlineStr">
        <is>
          <t>Yes</t>
        </is>
      </c>
      <c r="H13565" t="n">
        <v>5.3</v>
      </c>
    </row>
    <row r="13566">
      <c r="A13566" t="inlineStr">
        <is>
          <t>2020-W8-2020-TONYCLIF-Y28398</t>
        </is>
      </c>
      <c r="B13566" t="n">
        <v>2020</v>
      </c>
      <c r="C13566" t="n">
        <v>8</v>
      </c>
      <c r="D13566" t="inlineStr">
        <is>
          <t>2020-TONYCLIF</t>
        </is>
      </c>
      <c r="E13566" t="inlineStr">
        <is>
          <t>Y28398</t>
        </is>
      </c>
      <c r="F13566" t="inlineStr">
        <is>
          <t>RB</t>
        </is>
      </c>
      <c r="G13566" t="inlineStr">
        <is>
          <t>Yes</t>
        </is>
      </c>
      <c r="H13566" t="n">
        <v>10.6</v>
      </c>
    </row>
    <row r="13567">
      <c r="A13567" t="inlineStr">
        <is>
          <t>2020-W8-2020-TONYCLIF-Y31902</t>
        </is>
      </c>
      <c r="B13567" t="n">
        <v>2020</v>
      </c>
      <c r="C13567" t="n">
        <v>8</v>
      </c>
      <c r="D13567" t="inlineStr">
        <is>
          <t>2020-TONYCLIF</t>
        </is>
      </c>
      <c r="E13567" t="inlineStr">
        <is>
          <t>Y31902</t>
        </is>
      </c>
      <c r="F13567" t="inlineStr">
        <is>
          <t>RB</t>
        </is>
      </c>
      <c r="G13567" t="inlineStr">
        <is>
          <t>Yes</t>
        </is>
      </c>
      <c r="H13567" t="n">
        <v>6.3</v>
      </c>
    </row>
    <row r="13568">
      <c r="A13568" t="inlineStr">
        <is>
          <t>2020-W8-2020-TONYCLIF-Y29269</t>
        </is>
      </c>
      <c r="B13568" t="n">
        <v>2020</v>
      </c>
      <c r="C13568" t="n">
        <v>8</v>
      </c>
      <c r="D13568" t="inlineStr">
        <is>
          <t>2020-TONYCLIF</t>
        </is>
      </c>
      <c r="E13568" t="inlineStr">
        <is>
          <t>Y29269</t>
        </is>
      </c>
      <c r="F13568" t="inlineStr">
        <is>
          <t>TE</t>
        </is>
      </c>
      <c r="G13568" t="inlineStr">
        <is>
          <t>Yes</t>
        </is>
      </c>
      <c r="H13568" t="n">
        <v>5.3</v>
      </c>
    </row>
    <row r="13569">
      <c r="A13569" t="inlineStr">
        <is>
          <t>2020-W8-2020-TONYCLIF-Y26664</t>
        </is>
      </c>
      <c r="B13569" t="n">
        <v>2020</v>
      </c>
      <c r="C13569" t="n">
        <v>8</v>
      </c>
      <c r="D13569" t="inlineStr">
        <is>
          <t>2020-TONYCLIF</t>
        </is>
      </c>
      <c r="E13569" t="inlineStr">
        <is>
          <t>Y26664</t>
        </is>
      </c>
      <c r="F13569" t="inlineStr">
        <is>
          <t>W/R/T FLEX</t>
        </is>
      </c>
      <c r="G13569" t="inlineStr">
        <is>
          <t>Yes</t>
        </is>
      </c>
      <c r="H13569" t="n">
        <v>24.9</v>
      </c>
    </row>
    <row r="13570">
      <c r="A13570" t="inlineStr">
        <is>
          <t>2020-W8-2020-TONYCLIF-Y33211</t>
        </is>
      </c>
      <c r="B13570" t="n">
        <v>2020</v>
      </c>
      <c r="C13570" t="n">
        <v>8</v>
      </c>
      <c r="D13570" t="inlineStr">
        <is>
          <t>2020-TONYCLIF</t>
        </is>
      </c>
      <c r="E13570" t="inlineStr">
        <is>
          <t>Y33211</t>
        </is>
      </c>
      <c r="F13570" t="inlineStr">
        <is>
          <t>K</t>
        </is>
      </c>
      <c r="G13570" t="inlineStr">
        <is>
          <t>Yes</t>
        </is>
      </c>
      <c r="H13570" t="n">
        <v>3</v>
      </c>
    </row>
    <row r="13571">
      <c r="A13571" t="inlineStr">
        <is>
          <t>2020-W8-2020-TONYCLIF-Y-DEF:tampa-bay</t>
        </is>
      </c>
      <c r="B13571" t="n">
        <v>2020</v>
      </c>
      <c r="C13571" t="n">
        <v>8</v>
      </c>
      <c r="D13571" t="inlineStr">
        <is>
          <t>2020-TONYCLIF</t>
        </is>
      </c>
      <c r="E13571" t="inlineStr">
        <is>
          <t>Y-DEF:tampa-bay</t>
        </is>
      </c>
      <c r="F13571" t="inlineStr">
        <is>
          <t>DST</t>
        </is>
      </c>
      <c r="G13571" t="inlineStr">
        <is>
          <t>Yes</t>
        </is>
      </c>
      <c r="H13571" t="n">
        <v>7</v>
      </c>
    </row>
    <row r="13572">
      <c r="A13572" t="inlineStr">
        <is>
          <t>2020-W8-2020-TONYCLIF-Y30295</t>
        </is>
      </c>
      <c r="B13572" t="n">
        <v>2020</v>
      </c>
      <c r="C13572" t="n">
        <v>8</v>
      </c>
      <c r="D13572" t="inlineStr">
        <is>
          <t>2020-TONYCLIF</t>
        </is>
      </c>
      <c r="E13572" t="inlineStr">
        <is>
          <t>Y30295</t>
        </is>
      </c>
      <c r="F13572" t="inlineStr">
        <is>
          <t>BN</t>
        </is>
      </c>
      <c r="G13572" t="inlineStr">
        <is>
          <t>No</t>
        </is>
      </c>
      <c r="H13572" t="n">
        <v>0</v>
      </c>
    </row>
    <row r="13573">
      <c r="A13573" t="inlineStr">
        <is>
          <t>2020-W8-2020-TONYCLIF-Y5228</t>
        </is>
      </c>
      <c r="B13573" t="n">
        <v>2020</v>
      </c>
      <c r="C13573" t="n">
        <v>8</v>
      </c>
      <c r="D13573" t="inlineStr">
        <is>
          <t>2020-TONYCLIF</t>
        </is>
      </c>
      <c r="E13573" t="inlineStr">
        <is>
          <t>Y5228</t>
        </is>
      </c>
      <c r="F13573" t="inlineStr">
        <is>
          <t>BN</t>
        </is>
      </c>
      <c r="G13573" t="inlineStr">
        <is>
          <t>No</t>
        </is>
      </c>
      <c r="H13573" t="n">
        <v>19.06</v>
      </c>
    </row>
    <row r="13574">
      <c r="A13574" t="inlineStr">
        <is>
          <t>2020-W8-2020-TONYCLIF-Y31868</t>
        </is>
      </c>
      <c r="B13574" t="n">
        <v>2020</v>
      </c>
      <c r="C13574" t="n">
        <v>8</v>
      </c>
      <c r="D13574" t="inlineStr">
        <is>
          <t>2020-TONYCLIF</t>
        </is>
      </c>
      <c r="E13574" t="inlineStr">
        <is>
          <t>Y31868</t>
        </is>
      </c>
      <c r="F13574" t="inlineStr">
        <is>
          <t>BN</t>
        </is>
      </c>
      <c r="G13574" t="inlineStr">
        <is>
          <t>No</t>
        </is>
      </c>
      <c r="H13574" t="n">
        <v>0</v>
      </c>
    </row>
    <row r="13575">
      <c r="A13575" t="inlineStr">
        <is>
          <t>2020-W8-2020-TONYCLIF-Y32782</t>
        </is>
      </c>
      <c r="B13575" t="n">
        <v>2020</v>
      </c>
      <c r="C13575" t="n">
        <v>8</v>
      </c>
      <c r="D13575" t="inlineStr">
        <is>
          <t>2020-TONYCLIF</t>
        </is>
      </c>
      <c r="E13575" t="inlineStr">
        <is>
          <t>Y32782</t>
        </is>
      </c>
      <c r="F13575" t="inlineStr">
        <is>
          <t>BN</t>
        </is>
      </c>
      <c r="G13575" t="inlineStr">
        <is>
          <t>No</t>
        </is>
      </c>
      <c r="H13575" t="n">
        <v>3</v>
      </c>
    </row>
    <row r="13576">
      <c r="A13576" t="inlineStr">
        <is>
          <t>2020-W8-2020-TONYCLIF-Y27658</t>
        </is>
      </c>
      <c r="B13576" t="n">
        <v>2020</v>
      </c>
      <c r="C13576" t="n">
        <v>8</v>
      </c>
      <c r="D13576" t="inlineStr">
        <is>
          <t>2020-TONYCLIF</t>
        </is>
      </c>
      <c r="E13576" t="inlineStr">
        <is>
          <t>Y27658</t>
        </is>
      </c>
      <c r="F13576" t="inlineStr">
        <is>
          <t>BN</t>
        </is>
      </c>
      <c r="G13576" t="inlineStr">
        <is>
          <t>No</t>
        </is>
      </c>
      <c r="H13576" t="n">
        <v>4.5</v>
      </c>
    </row>
    <row r="13577">
      <c r="A13577" t="inlineStr">
        <is>
          <t>2020-W8-2020-TONYCLIF-Y32695</t>
        </is>
      </c>
      <c r="B13577" t="n">
        <v>2020</v>
      </c>
      <c r="C13577" t="n">
        <v>8</v>
      </c>
      <c r="D13577" t="inlineStr">
        <is>
          <t>2020-TONYCLIF</t>
        </is>
      </c>
      <c r="E13577" t="inlineStr">
        <is>
          <t>Y32695</t>
        </is>
      </c>
      <c r="F13577" t="inlineStr">
        <is>
          <t>BN</t>
        </is>
      </c>
      <c r="G13577" t="inlineStr">
        <is>
          <t>No</t>
        </is>
      </c>
      <c r="H13577" t="n">
        <v>19.1</v>
      </c>
    </row>
    <row r="13578">
      <c r="A13578" t="inlineStr">
        <is>
          <t>2020-W8-2020-TONYCLIF-Y27648</t>
        </is>
      </c>
      <c r="B13578" t="n">
        <v>2020</v>
      </c>
      <c r="C13578" t="n">
        <v>8</v>
      </c>
      <c r="D13578" t="inlineStr">
        <is>
          <t>2020-TONYCLIF</t>
        </is>
      </c>
      <c r="E13578" t="inlineStr">
        <is>
          <t>Y27648</t>
        </is>
      </c>
      <c r="F13578" t="inlineStr">
        <is>
          <t>BN</t>
        </is>
      </c>
      <c r="G13578" t="inlineStr">
        <is>
          <t>No</t>
        </is>
      </c>
      <c r="H13578" t="n">
        <v>0</v>
      </c>
    </row>
    <row r="13579">
      <c r="A13579" t="inlineStr">
        <is>
          <t>2020-W8-2020-TONYCLIF-Y-DEF:baltimore</t>
        </is>
      </c>
      <c r="B13579" t="n">
        <v>2020</v>
      </c>
      <c r="C13579" t="n">
        <v>8</v>
      </c>
      <c r="D13579" t="inlineStr">
        <is>
          <t>2020-TONYCLIF</t>
        </is>
      </c>
      <c r="E13579" t="inlineStr">
        <is>
          <t>Y-DEF:baltimore</t>
        </is>
      </c>
      <c r="F13579" t="inlineStr">
        <is>
          <t>BN</t>
        </is>
      </c>
      <c r="G13579" t="inlineStr">
        <is>
          <t>No</t>
        </is>
      </c>
      <c r="H13579" t="n">
        <v>4</v>
      </c>
    </row>
    <row r="13580">
      <c r="A13580" t="inlineStr">
        <is>
          <t>2020-W8-2020-ALEXAODE-Y32671</t>
        </is>
      </c>
      <c r="B13580" t="n">
        <v>2020</v>
      </c>
      <c r="C13580" t="n">
        <v>8</v>
      </c>
      <c r="D13580" t="inlineStr">
        <is>
          <t>2020-ALEXAODE</t>
        </is>
      </c>
      <c r="E13580" t="inlineStr">
        <is>
          <t>Y32671</t>
        </is>
      </c>
      <c r="F13580" t="inlineStr">
        <is>
          <t>QB</t>
        </is>
      </c>
      <c r="G13580" t="inlineStr">
        <is>
          <t>Yes</t>
        </is>
      </c>
      <c r="H13580" t="n">
        <v>18.86</v>
      </c>
    </row>
    <row r="13581">
      <c r="A13581" t="inlineStr">
        <is>
          <t>2020-W8-2020-ALEXAODE-Y24793</t>
        </is>
      </c>
      <c r="B13581" t="n">
        <v>2020</v>
      </c>
      <c r="C13581" t="n">
        <v>8</v>
      </c>
      <c r="D13581" t="inlineStr">
        <is>
          <t>2020-ALEXAODE</t>
        </is>
      </c>
      <c r="E13581" t="inlineStr">
        <is>
          <t>Y24793</t>
        </is>
      </c>
      <c r="F13581" t="inlineStr">
        <is>
          <t>WR</t>
        </is>
      </c>
      <c r="G13581" t="inlineStr">
        <is>
          <t>Yes</t>
        </is>
      </c>
      <c r="H13581" t="n">
        <v>17.2</v>
      </c>
    </row>
    <row r="13582">
      <c r="A13582" t="inlineStr">
        <is>
          <t>2020-W8-2020-ALEXAODE-Y27277</t>
        </is>
      </c>
      <c r="B13582" t="n">
        <v>2020</v>
      </c>
      <c r="C13582" t="n">
        <v>8</v>
      </c>
      <c r="D13582" t="inlineStr">
        <is>
          <t>2020-ALEXAODE</t>
        </is>
      </c>
      <c r="E13582" t="inlineStr">
        <is>
          <t>Y27277</t>
        </is>
      </c>
      <c r="F13582" t="inlineStr">
        <is>
          <t>WR</t>
        </is>
      </c>
      <c r="G13582" t="inlineStr">
        <is>
          <t>Yes</t>
        </is>
      </c>
      <c r="H13582" t="n">
        <v>4.2</v>
      </c>
    </row>
    <row r="13583">
      <c r="A13583" t="inlineStr">
        <is>
          <t>2020-W8-2020-ALEXAODE-Y30180</t>
        </is>
      </c>
      <c r="B13583" t="n">
        <v>2020</v>
      </c>
      <c r="C13583" t="n">
        <v>8</v>
      </c>
      <c r="D13583" t="inlineStr">
        <is>
          <t>2020-ALEXAODE</t>
        </is>
      </c>
      <c r="E13583" t="inlineStr">
        <is>
          <t>Y30180</t>
        </is>
      </c>
      <c r="F13583" t="inlineStr">
        <is>
          <t>RB</t>
        </is>
      </c>
      <c r="G13583" t="inlineStr">
        <is>
          <t>Yes</t>
        </is>
      </c>
      <c r="H13583" t="n">
        <v>20.8</v>
      </c>
    </row>
    <row r="13584">
      <c r="A13584" t="inlineStr">
        <is>
          <t>2020-W8-2020-ALEXAODE-Y28403</t>
        </is>
      </c>
      <c r="B13584" t="n">
        <v>2020</v>
      </c>
      <c r="C13584" t="n">
        <v>8</v>
      </c>
      <c r="D13584" t="inlineStr">
        <is>
          <t>2020-ALEXAODE</t>
        </is>
      </c>
      <c r="E13584" t="inlineStr">
        <is>
          <t>Y28403</t>
        </is>
      </c>
      <c r="F13584" t="inlineStr">
        <is>
          <t>RB</t>
        </is>
      </c>
      <c r="G13584" t="inlineStr">
        <is>
          <t>Yes</t>
        </is>
      </c>
      <c r="H13584" t="n">
        <v>7.7</v>
      </c>
    </row>
    <row r="13585">
      <c r="A13585" t="inlineStr">
        <is>
          <t>2020-W8-2020-ALEXAODE-Y31019</t>
        </is>
      </c>
      <c r="B13585" t="n">
        <v>2020</v>
      </c>
      <c r="C13585" t="n">
        <v>8</v>
      </c>
      <c r="D13585" t="inlineStr">
        <is>
          <t>2020-ALEXAODE</t>
        </is>
      </c>
      <c r="E13585" t="inlineStr">
        <is>
          <t>Y31019</t>
        </is>
      </c>
      <c r="F13585" t="inlineStr">
        <is>
          <t>TE</t>
        </is>
      </c>
      <c r="G13585" t="inlineStr">
        <is>
          <t>Yes</t>
        </is>
      </c>
      <c r="H13585" t="n">
        <v>2</v>
      </c>
    </row>
    <row r="13586">
      <c r="A13586" t="inlineStr">
        <is>
          <t>2020-W8-2020-ALEXAODE-Y31171</t>
        </is>
      </c>
      <c r="B13586" t="n">
        <v>2020</v>
      </c>
      <c r="C13586" t="n">
        <v>8</v>
      </c>
      <c r="D13586" t="inlineStr">
        <is>
          <t>2020-ALEXAODE</t>
        </is>
      </c>
      <c r="E13586" t="inlineStr">
        <is>
          <t>Y31171</t>
        </is>
      </c>
      <c r="F13586" t="inlineStr">
        <is>
          <t>W/R/T FLEX</t>
        </is>
      </c>
      <c r="G13586" t="inlineStr">
        <is>
          <t>Yes</t>
        </is>
      </c>
      <c r="H13586" t="n">
        <v>8.9</v>
      </c>
    </row>
    <row r="13587">
      <c r="A13587" t="inlineStr">
        <is>
          <t>2020-W8-2020-ALEXAODE-Y30266</t>
        </is>
      </c>
      <c r="B13587" t="n">
        <v>2020</v>
      </c>
      <c r="C13587" t="n">
        <v>8</v>
      </c>
      <c r="D13587" t="inlineStr">
        <is>
          <t>2020-ALEXAODE</t>
        </is>
      </c>
      <c r="E13587" t="inlineStr">
        <is>
          <t>Y30266</t>
        </is>
      </c>
      <c r="F13587" t="inlineStr">
        <is>
          <t>K</t>
        </is>
      </c>
      <c r="G13587" t="inlineStr">
        <is>
          <t>Yes</t>
        </is>
      </c>
      <c r="H13587" t="n">
        <v>1</v>
      </c>
    </row>
    <row r="13588">
      <c r="A13588" t="inlineStr">
        <is>
          <t>2020-W8-2020-ALEXAODE-Y-DEF:kansas-city</t>
        </is>
      </c>
      <c r="B13588" t="n">
        <v>2020</v>
      </c>
      <c r="C13588" t="n">
        <v>8</v>
      </c>
      <c r="D13588" t="inlineStr">
        <is>
          <t>2020-ALEXAODE</t>
        </is>
      </c>
      <c r="E13588" t="inlineStr">
        <is>
          <t>Y-DEF:kansas-city</t>
        </is>
      </c>
      <c r="F13588" t="inlineStr">
        <is>
          <t>DST</t>
        </is>
      </c>
      <c r="G13588" t="inlineStr">
        <is>
          <t>Yes</t>
        </is>
      </c>
      <c r="H13588" t="n">
        <v>9</v>
      </c>
    </row>
    <row r="13589">
      <c r="A13589" t="inlineStr">
        <is>
          <t>2020-W8-2020-ALEXAODE-Y26671</t>
        </is>
      </c>
      <c r="B13589" t="n">
        <v>2020</v>
      </c>
      <c r="C13589" t="n">
        <v>8</v>
      </c>
      <c r="D13589" t="inlineStr">
        <is>
          <t>2020-ALEXAODE</t>
        </is>
      </c>
      <c r="E13589" t="inlineStr">
        <is>
          <t>Y26671</t>
        </is>
      </c>
      <c r="F13589" t="inlineStr">
        <is>
          <t>BN</t>
        </is>
      </c>
      <c r="G13589" t="inlineStr">
        <is>
          <t>No</t>
        </is>
      </c>
      <c r="H13589" t="n">
        <v>5.3</v>
      </c>
    </row>
    <row r="13590">
      <c r="A13590" t="inlineStr">
        <is>
          <t>2020-W8-2020-ALEXAODE-Y30136</t>
        </is>
      </c>
      <c r="B13590" t="n">
        <v>2020</v>
      </c>
      <c r="C13590" t="n">
        <v>8</v>
      </c>
      <c r="D13590" t="inlineStr">
        <is>
          <t>2020-ALEXAODE</t>
        </is>
      </c>
      <c r="E13590" t="inlineStr">
        <is>
          <t>Y30136</t>
        </is>
      </c>
      <c r="F13590" t="inlineStr">
        <is>
          <t>BN</t>
        </is>
      </c>
      <c r="G13590" t="inlineStr">
        <is>
          <t>No</t>
        </is>
      </c>
      <c r="H13590" t="n">
        <v>9.5</v>
      </c>
    </row>
    <row r="13591">
      <c r="A13591" t="inlineStr">
        <is>
          <t>2020-W8-2020-ALEXAODE-Y27591</t>
        </is>
      </c>
      <c r="B13591" t="n">
        <v>2020</v>
      </c>
      <c r="C13591" t="n">
        <v>8</v>
      </c>
      <c r="D13591" t="inlineStr">
        <is>
          <t>2020-ALEXAODE</t>
        </is>
      </c>
      <c r="E13591" t="inlineStr">
        <is>
          <t>Y27591</t>
        </is>
      </c>
      <c r="F13591" t="inlineStr">
        <is>
          <t>BN</t>
        </is>
      </c>
      <c r="G13591" t="inlineStr">
        <is>
          <t>No</t>
        </is>
      </c>
      <c r="H13591" t="n">
        <v>7.2</v>
      </c>
    </row>
    <row r="13592">
      <c r="A13592" t="inlineStr">
        <is>
          <t>2020-W8-2020-ALEXAODE-Y31833</t>
        </is>
      </c>
      <c r="B13592" t="n">
        <v>2020</v>
      </c>
      <c r="C13592" t="n">
        <v>8</v>
      </c>
      <c r="D13592" t="inlineStr">
        <is>
          <t>2020-ALEXAODE</t>
        </is>
      </c>
      <c r="E13592" t="inlineStr">
        <is>
          <t>Y31833</t>
        </is>
      </c>
      <c r="F13592" t="inlineStr">
        <is>
          <t>BN</t>
        </is>
      </c>
      <c r="G13592" t="inlineStr">
        <is>
          <t>No</t>
        </is>
      </c>
      <c r="H13592" t="n">
        <v>0</v>
      </c>
    </row>
    <row r="13593">
      <c r="A13593" t="inlineStr">
        <is>
          <t>2020-W8-2020-ALEXAODE-Y30777</t>
        </is>
      </c>
      <c r="B13593" t="n">
        <v>2020</v>
      </c>
      <c r="C13593" t="n">
        <v>8</v>
      </c>
      <c r="D13593" t="inlineStr">
        <is>
          <t>2020-ALEXAODE</t>
        </is>
      </c>
      <c r="E13593" t="inlineStr">
        <is>
          <t>Y30777</t>
        </is>
      </c>
      <c r="F13593" t="inlineStr">
        <is>
          <t>BN</t>
        </is>
      </c>
      <c r="G13593" t="inlineStr">
        <is>
          <t>No</t>
        </is>
      </c>
      <c r="H13593" t="n">
        <v>10.4</v>
      </c>
    </row>
    <row r="13594">
      <c r="A13594" t="inlineStr">
        <is>
          <t>2020-W8-2020-ALEXAODE-Y28474</t>
        </is>
      </c>
      <c r="B13594" t="n">
        <v>2020</v>
      </c>
      <c r="C13594" t="n">
        <v>8</v>
      </c>
      <c r="D13594" t="inlineStr">
        <is>
          <t>2020-ALEXAODE</t>
        </is>
      </c>
      <c r="E13594" t="inlineStr">
        <is>
          <t>Y28474</t>
        </is>
      </c>
      <c r="F13594" t="inlineStr">
        <is>
          <t>BN</t>
        </is>
      </c>
      <c r="G13594" t="inlineStr">
        <is>
          <t>No</t>
        </is>
      </c>
      <c r="H13594" t="n">
        <v>0</v>
      </c>
    </row>
    <row r="13595">
      <c r="A13595" t="inlineStr">
        <is>
          <t>2020-W8-2020-ALEXAODE-Y31221</t>
        </is>
      </c>
      <c r="B13595" t="n">
        <v>2020</v>
      </c>
      <c r="C13595" t="n">
        <v>8</v>
      </c>
      <c r="D13595" t="inlineStr">
        <is>
          <t>2020-ALEXAODE</t>
        </is>
      </c>
      <c r="E13595" t="inlineStr">
        <is>
          <t>Y31221</t>
        </is>
      </c>
      <c r="F13595" t="inlineStr">
        <is>
          <t>BN</t>
        </is>
      </c>
      <c r="G13595" t="inlineStr">
        <is>
          <t>No</t>
        </is>
      </c>
      <c r="H13595" t="n">
        <v>15.7</v>
      </c>
    </row>
    <row r="13596">
      <c r="A13596" t="inlineStr">
        <is>
          <t>2020-W8-2020-ALEXAODE-Y-DEF:seattle</t>
        </is>
      </c>
      <c r="B13596" t="n">
        <v>2020</v>
      </c>
      <c r="C13596" t="n">
        <v>8</v>
      </c>
      <c r="D13596" t="inlineStr">
        <is>
          <t>2020-ALEXAODE</t>
        </is>
      </c>
      <c r="E13596" t="inlineStr">
        <is>
          <t>Y-DEF:seattle</t>
        </is>
      </c>
      <c r="F13596" t="inlineStr">
        <is>
          <t>BN</t>
        </is>
      </c>
      <c r="G13596" t="inlineStr">
        <is>
          <t>No</t>
        </is>
      </c>
      <c r="H13596" t="n">
        <v>7</v>
      </c>
    </row>
    <row r="13597">
      <c r="A13597" t="inlineStr">
        <is>
          <t>2020-W8-2020-ALEXAODE-Y27631</t>
        </is>
      </c>
      <c r="B13597" t="n">
        <v>2020</v>
      </c>
      <c r="C13597" t="n">
        <v>8</v>
      </c>
      <c r="D13597" t="inlineStr">
        <is>
          <t>2020-ALEXAODE</t>
        </is>
      </c>
      <c r="E13597" t="inlineStr">
        <is>
          <t>Y27631</t>
        </is>
      </c>
      <c r="F13597" t="inlineStr">
        <is>
          <t>IR</t>
        </is>
      </c>
      <c r="G13597" t="inlineStr">
        <is>
          <t>No</t>
        </is>
      </c>
      <c r="H13597" t="n">
        <v>0</v>
      </c>
    </row>
    <row r="13598">
      <c r="A13598" t="inlineStr">
        <is>
          <t>2020-W9-2020-JCHAPS-Y8780</t>
        </is>
      </c>
      <c r="B13598" t="n">
        <v>2020</v>
      </c>
      <c r="C13598" t="n">
        <v>9</v>
      </c>
      <c r="D13598" t="inlineStr">
        <is>
          <t>2020-JCHAPS</t>
        </is>
      </c>
      <c r="E13598" t="inlineStr">
        <is>
          <t>Y8780</t>
        </is>
      </c>
      <c r="F13598" t="inlineStr">
        <is>
          <t>QB</t>
        </is>
      </c>
      <c r="G13598" t="inlineStr">
        <is>
          <t>Yes</t>
        </is>
      </c>
      <c r="H13598" t="n">
        <v>25.36</v>
      </c>
    </row>
    <row r="13599">
      <c r="A13599" t="inlineStr">
        <is>
          <t>2020-W9-2020-JCHAPS-Y32685</t>
        </is>
      </c>
      <c r="B13599" t="n">
        <v>2020</v>
      </c>
      <c r="C13599" t="n">
        <v>9</v>
      </c>
      <c r="D13599" t="inlineStr">
        <is>
          <t>2020-JCHAPS</t>
        </is>
      </c>
      <c r="E13599" t="inlineStr">
        <is>
          <t>Y32685</t>
        </is>
      </c>
      <c r="F13599" t="inlineStr">
        <is>
          <t>WR</t>
        </is>
      </c>
      <c r="G13599" t="inlineStr">
        <is>
          <t>Yes</t>
        </is>
      </c>
      <c r="H13599" t="n">
        <v>22</v>
      </c>
    </row>
    <row r="13600">
      <c r="A13600" t="inlineStr">
        <is>
          <t>2020-W9-2020-JCHAPS-Y30118</t>
        </is>
      </c>
      <c r="B13600" t="n">
        <v>2020</v>
      </c>
      <c r="C13600" t="n">
        <v>9</v>
      </c>
      <c r="D13600" t="inlineStr">
        <is>
          <t>2020-JCHAPS</t>
        </is>
      </c>
      <c r="E13600" t="inlineStr">
        <is>
          <t>Y30118</t>
        </is>
      </c>
      <c r="F13600" t="inlineStr">
        <is>
          <t>WR</t>
        </is>
      </c>
      <c r="G13600" t="inlineStr">
        <is>
          <t>Yes</t>
        </is>
      </c>
      <c r="H13600" t="n">
        <v>0</v>
      </c>
    </row>
    <row r="13601">
      <c r="A13601" t="inlineStr">
        <is>
          <t>2020-W9-2020-JCHAPS-Y31856</t>
        </is>
      </c>
      <c r="B13601" t="n">
        <v>2020</v>
      </c>
      <c r="C13601" t="n">
        <v>9</v>
      </c>
      <c r="D13601" t="inlineStr">
        <is>
          <t>2020-JCHAPS</t>
        </is>
      </c>
      <c r="E13601" t="inlineStr">
        <is>
          <t>Y31856</t>
        </is>
      </c>
      <c r="F13601" t="inlineStr">
        <is>
          <t>RB</t>
        </is>
      </c>
      <c r="G13601" t="inlineStr">
        <is>
          <t>Yes</t>
        </is>
      </c>
      <c r="H13601" t="n">
        <v>13.3</v>
      </c>
    </row>
    <row r="13602">
      <c r="A13602" t="inlineStr">
        <is>
          <t>2020-W9-2020-JCHAPS-Y30154</t>
        </is>
      </c>
      <c r="B13602" t="n">
        <v>2020</v>
      </c>
      <c r="C13602" t="n">
        <v>9</v>
      </c>
      <c r="D13602" t="inlineStr">
        <is>
          <t>2020-JCHAPS</t>
        </is>
      </c>
      <c r="E13602" t="inlineStr">
        <is>
          <t>Y30154</t>
        </is>
      </c>
      <c r="F13602" t="inlineStr">
        <is>
          <t>RB</t>
        </is>
      </c>
      <c r="G13602" t="inlineStr">
        <is>
          <t>Yes</t>
        </is>
      </c>
      <c r="H13602" t="n">
        <v>40.2</v>
      </c>
    </row>
    <row r="13603">
      <c r="A13603" t="inlineStr">
        <is>
          <t>2020-W9-2020-JCHAPS-Y24070</t>
        </is>
      </c>
      <c r="B13603" t="n">
        <v>2020</v>
      </c>
      <c r="C13603" t="n">
        <v>9</v>
      </c>
      <c r="D13603" t="inlineStr">
        <is>
          <t>2020-JCHAPS</t>
        </is>
      </c>
      <c r="E13603" t="inlineStr">
        <is>
          <t>Y24070</t>
        </is>
      </c>
      <c r="F13603" t="inlineStr">
        <is>
          <t>TE</t>
        </is>
      </c>
      <c r="G13603" t="inlineStr">
        <is>
          <t>Yes</t>
        </is>
      </c>
      <c r="H13603" t="n">
        <v>14.5</v>
      </c>
    </row>
    <row r="13604">
      <c r="A13604" t="inlineStr">
        <is>
          <t>2020-W9-2020-JCHAPS-Y33138</t>
        </is>
      </c>
      <c r="B13604" t="n">
        <v>2020</v>
      </c>
      <c r="C13604" t="n">
        <v>9</v>
      </c>
      <c r="D13604" t="inlineStr">
        <is>
          <t>2020-JCHAPS</t>
        </is>
      </c>
      <c r="E13604" t="inlineStr">
        <is>
          <t>Y33138</t>
        </is>
      </c>
      <c r="F13604" t="inlineStr">
        <is>
          <t>W/R/T FLEX</t>
        </is>
      </c>
      <c r="G13604" t="inlineStr">
        <is>
          <t>Yes</t>
        </is>
      </c>
      <c r="H13604" t="n">
        <v>15.9</v>
      </c>
    </row>
    <row r="13605">
      <c r="A13605" t="inlineStr">
        <is>
          <t>2020-W9-2020-JCHAPS-Y29792</t>
        </is>
      </c>
      <c r="B13605" t="n">
        <v>2020</v>
      </c>
      <c r="C13605" t="n">
        <v>9</v>
      </c>
      <c r="D13605" t="inlineStr">
        <is>
          <t>2020-JCHAPS</t>
        </is>
      </c>
      <c r="E13605" t="inlineStr">
        <is>
          <t>Y29792</t>
        </is>
      </c>
      <c r="F13605" t="inlineStr">
        <is>
          <t>K</t>
        </is>
      </c>
      <c r="G13605" t="inlineStr">
        <is>
          <t>Yes</t>
        </is>
      </c>
      <c r="H13605" t="n">
        <v>11</v>
      </c>
    </row>
    <row r="13606">
      <c r="A13606" t="inlineStr">
        <is>
          <t>2020-W9-2020-JCHAPS-Y-DEF:pittsburgh</t>
        </is>
      </c>
      <c r="B13606" t="n">
        <v>2020</v>
      </c>
      <c r="C13606" t="n">
        <v>9</v>
      </c>
      <c r="D13606" t="inlineStr">
        <is>
          <t>2020-JCHAPS</t>
        </is>
      </c>
      <c r="E13606" t="inlineStr">
        <is>
          <t>Y-DEF:pittsburgh</t>
        </is>
      </c>
      <c r="F13606" t="inlineStr">
        <is>
          <t>DST</t>
        </is>
      </c>
      <c r="G13606" t="inlineStr">
        <is>
          <t>Yes</t>
        </is>
      </c>
      <c r="H13606" t="n">
        <v>7</v>
      </c>
    </row>
    <row r="13607">
      <c r="A13607" t="inlineStr">
        <is>
          <t>2020-W9-2020-JCHAPS-Y28402</t>
        </is>
      </c>
      <c r="B13607" t="n">
        <v>2020</v>
      </c>
      <c r="C13607" t="n">
        <v>9</v>
      </c>
      <c r="D13607" t="inlineStr">
        <is>
          <t>2020-JCHAPS</t>
        </is>
      </c>
      <c r="E13607" t="inlineStr">
        <is>
          <t>Y28402</t>
        </is>
      </c>
      <c r="F13607" t="inlineStr">
        <is>
          <t>BN</t>
        </is>
      </c>
      <c r="G13607" t="inlineStr">
        <is>
          <t>No</t>
        </is>
      </c>
      <c r="H13607" t="n">
        <v>9.4</v>
      </c>
    </row>
    <row r="13608">
      <c r="A13608" t="inlineStr">
        <is>
          <t>2020-W9-2020-JCHAPS-Y28392</t>
        </is>
      </c>
      <c r="B13608" t="n">
        <v>2020</v>
      </c>
      <c r="C13608" t="n">
        <v>9</v>
      </c>
      <c r="D13608" t="inlineStr">
        <is>
          <t>2020-JCHAPS</t>
        </is>
      </c>
      <c r="E13608" t="inlineStr">
        <is>
          <t>Y28392</t>
        </is>
      </c>
      <c r="F13608" t="inlineStr">
        <is>
          <t>BN</t>
        </is>
      </c>
      <c r="G13608" t="inlineStr">
        <is>
          <t>No</t>
        </is>
      </c>
      <c r="H13608" t="n">
        <v>10</v>
      </c>
    </row>
    <row r="13609">
      <c r="A13609" t="inlineStr">
        <is>
          <t>2020-W9-2020-JCHAPS-Y24791</t>
        </is>
      </c>
      <c r="B13609" t="n">
        <v>2020</v>
      </c>
      <c r="C13609" t="n">
        <v>9</v>
      </c>
      <c r="D13609" t="inlineStr">
        <is>
          <t>2020-JCHAPS</t>
        </is>
      </c>
      <c r="E13609" t="inlineStr">
        <is>
          <t>Y24791</t>
        </is>
      </c>
      <c r="F13609" t="inlineStr">
        <is>
          <t>BN</t>
        </is>
      </c>
      <c r="G13609" t="inlineStr">
        <is>
          <t>No</t>
        </is>
      </c>
      <c r="H13609" t="n">
        <v>0</v>
      </c>
    </row>
    <row r="13610">
      <c r="A13610" t="inlineStr">
        <is>
          <t>2020-W9-2020-JCHAPS-Y30209</t>
        </is>
      </c>
      <c r="B13610" t="n">
        <v>2020</v>
      </c>
      <c r="C13610" t="n">
        <v>9</v>
      </c>
      <c r="D13610" t="inlineStr">
        <is>
          <t>2020-JCHAPS</t>
        </is>
      </c>
      <c r="E13610" t="inlineStr">
        <is>
          <t>Y30209</t>
        </is>
      </c>
      <c r="F13610" t="inlineStr">
        <is>
          <t>BN</t>
        </is>
      </c>
      <c r="G13610" t="inlineStr">
        <is>
          <t>No</t>
        </is>
      </c>
      <c r="H13610" t="n">
        <v>0</v>
      </c>
    </row>
    <row r="13611">
      <c r="A13611" t="inlineStr">
        <is>
          <t>2020-W9-2020-JCHAPS-Y32705</t>
        </is>
      </c>
      <c r="B13611" t="n">
        <v>2020</v>
      </c>
      <c r="C13611" t="n">
        <v>9</v>
      </c>
      <c r="D13611" t="inlineStr">
        <is>
          <t>2020-JCHAPS</t>
        </is>
      </c>
      <c r="E13611" t="inlineStr">
        <is>
          <t>Y32705</t>
        </is>
      </c>
      <c r="F13611" t="inlineStr">
        <is>
          <t>BN</t>
        </is>
      </c>
      <c r="G13611" t="inlineStr">
        <is>
          <t>No</t>
        </is>
      </c>
      <c r="H13611" t="n">
        <v>11.2</v>
      </c>
    </row>
    <row r="13612">
      <c r="A13612" t="inlineStr">
        <is>
          <t>2020-W9-2020-JCHAPS-Y32725</t>
        </is>
      </c>
      <c r="B13612" t="n">
        <v>2020</v>
      </c>
      <c r="C13612" t="n">
        <v>9</v>
      </c>
      <c r="D13612" t="inlineStr">
        <is>
          <t>2020-JCHAPS</t>
        </is>
      </c>
      <c r="E13612" t="inlineStr">
        <is>
          <t>Y32725</t>
        </is>
      </c>
      <c r="F13612" t="inlineStr">
        <is>
          <t>BN</t>
        </is>
      </c>
      <c r="G13612" t="inlineStr">
        <is>
          <t>No</t>
        </is>
      </c>
      <c r="H13612" t="n">
        <v>4.5</v>
      </c>
    </row>
    <row r="13613">
      <c r="A13613" t="inlineStr">
        <is>
          <t>2020-W9-2020-JCHAPS-Y32691</t>
        </is>
      </c>
      <c r="B13613" t="n">
        <v>2020</v>
      </c>
      <c r="C13613" t="n">
        <v>9</v>
      </c>
      <c r="D13613" t="inlineStr">
        <is>
          <t>2020-JCHAPS</t>
        </is>
      </c>
      <c r="E13613" t="inlineStr">
        <is>
          <t>Y32691</t>
        </is>
      </c>
      <c r="F13613" t="inlineStr">
        <is>
          <t>BN</t>
        </is>
      </c>
      <c r="G13613" t="inlineStr">
        <is>
          <t>No</t>
        </is>
      </c>
      <c r="H13613" t="n">
        <v>0</v>
      </c>
    </row>
    <row r="13614">
      <c r="A13614" t="inlineStr">
        <is>
          <t>2020-W9-2020-JCHAPS-Y29235</t>
        </is>
      </c>
      <c r="B13614" t="n">
        <v>2020</v>
      </c>
      <c r="C13614" t="n">
        <v>9</v>
      </c>
      <c r="D13614" t="inlineStr">
        <is>
          <t>2020-JCHAPS</t>
        </is>
      </c>
      <c r="E13614" t="inlineStr">
        <is>
          <t>Y29235</t>
        </is>
      </c>
      <c r="F13614" t="inlineStr">
        <is>
          <t>BN</t>
        </is>
      </c>
      <c r="G13614" t="inlineStr">
        <is>
          <t>No</t>
        </is>
      </c>
      <c r="H13614" t="n">
        <v>0</v>
      </c>
    </row>
    <row r="13615">
      <c r="A13615" t="inlineStr">
        <is>
          <t>2020-W9-2020-JCHAPS-Y29369</t>
        </is>
      </c>
      <c r="B13615" t="n">
        <v>2020</v>
      </c>
      <c r="C13615" t="n">
        <v>9</v>
      </c>
      <c r="D13615" t="inlineStr">
        <is>
          <t>2020-JCHAPS</t>
        </is>
      </c>
      <c r="E13615" t="inlineStr">
        <is>
          <t>Y29369</t>
        </is>
      </c>
      <c r="F13615" t="inlineStr">
        <is>
          <t>IR</t>
        </is>
      </c>
      <c r="G13615" t="inlineStr">
        <is>
          <t>No</t>
        </is>
      </c>
      <c r="H13615" t="n">
        <v>0</v>
      </c>
    </row>
    <row r="13616">
      <c r="A13616" t="inlineStr">
        <is>
          <t>2020-W9-2020-PUENTETU-Y25718</t>
        </is>
      </c>
      <c r="B13616" t="n">
        <v>2020</v>
      </c>
      <c r="C13616" t="n">
        <v>9</v>
      </c>
      <c r="D13616" t="inlineStr">
        <is>
          <t>2020-PUENTETU</t>
        </is>
      </c>
      <c r="E13616" t="inlineStr">
        <is>
          <t>Y25718</t>
        </is>
      </c>
      <c r="F13616" t="inlineStr">
        <is>
          <t>QB</t>
        </is>
      </c>
      <c r="G13616" t="inlineStr">
        <is>
          <t>Yes</t>
        </is>
      </c>
      <c r="H13616" t="n">
        <v>16.62</v>
      </c>
    </row>
    <row r="13617">
      <c r="A13617" t="inlineStr">
        <is>
          <t>2020-W9-2020-PUENTETU-Y31883</t>
        </is>
      </c>
      <c r="B13617" t="n">
        <v>2020</v>
      </c>
      <c r="C13617" t="n">
        <v>9</v>
      </c>
      <c r="D13617" t="inlineStr">
        <is>
          <t>2020-PUENTETU</t>
        </is>
      </c>
      <c r="E13617" t="inlineStr">
        <is>
          <t>Y31883</t>
        </is>
      </c>
      <c r="F13617" t="inlineStr">
        <is>
          <t>WR</t>
        </is>
      </c>
      <c r="G13617" t="inlineStr">
        <is>
          <t>Yes</t>
        </is>
      </c>
      <c r="H13617" t="n">
        <v>20.1</v>
      </c>
    </row>
    <row r="13618">
      <c r="A13618" t="inlineStr">
        <is>
          <t>2020-W9-2020-PUENTETU-Y29255</t>
        </is>
      </c>
      <c r="B13618" t="n">
        <v>2020</v>
      </c>
      <c r="C13618" t="n">
        <v>9</v>
      </c>
      <c r="D13618" t="inlineStr">
        <is>
          <t>2020-PUENTETU</t>
        </is>
      </c>
      <c r="E13618" t="inlineStr">
        <is>
          <t>Y29255</t>
        </is>
      </c>
      <c r="F13618" t="inlineStr">
        <is>
          <t>WR</t>
        </is>
      </c>
      <c r="G13618" t="inlineStr">
        <is>
          <t>Yes</t>
        </is>
      </c>
      <c r="H13618" t="n">
        <v>20.5</v>
      </c>
    </row>
    <row r="13619">
      <c r="A13619" t="inlineStr">
        <is>
          <t>2020-W9-2020-PUENTETU-Y32702</t>
        </is>
      </c>
      <c r="B13619" t="n">
        <v>2020</v>
      </c>
      <c r="C13619" t="n">
        <v>9</v>
      </c>
      <c r="D13619" t="inlineStr">
        <is>
          <t>2020-PUENTETU</t>
        </is>
      </c>
      <c r="E13619" t="inlineStr">
        <is>
          <t>Y32702</t>
        </is>
      </c>
      <c r="F13619" t="inlineStr">
        <is>
          <t>RB</t>
        </is>
      </c>
      <c r="G13619" t="inlineStr">
        <is>
          <t>Yes</t>
        </is>
      </c>
      <c r="H13619" t="n">
        <v>10.9</v>
      </c>
    </row>
    <row r="13620">
      <c r="A13620" t="inlineStr">
        <is>
          <t>2020-W9-2020-PUENTETU-Y31104</t>
        </is>
      </c>
      <c r="B13620" t="n">
        <v>2020</v>
      </c>
      <c r="C13620" t="n">
        <v>9</v>
      </c>
      <c r="D13620" t="inlineStr">
        <is>
          <t>2020-PUENTETU</t>
        </is>
      </c>
      <c r="E13620" t="inlineStr">
        <is>
          <t>Y31104</t>
        </is>
      </c>
      <c r="F13620" t="inlineStr">
        <is>
          <t>RB</t>
        </is>
      </c>
      <c r="G13620" t="inlineStr">
        <is>
          <t>Yes</t>
        </is>
      </c>
      <c r="H13620" t="n">
        <v>10.3</v>
      </c>
    </row>
    <row r="13621">
      <c r="A13621" t="inlineStr">
        <is>
          <t>2020-W9-2020-PUENTETU-Y30213</t>
        </is>
      </c>
      <c r="B13621" t="n">
        <v>2020</v>
      </c>
      <c r="C13621" t="n">
        <v>9</v>
      </c>
      <c r="D13621" t="inlineStr">
        <is>
          <t>2020-PUENTETU</t>
        </is>
      </c>
      <c r="E13621" t="inlineStr">
        <is>
          <t>Y30213</t>
        </is>
      </c>
      <c r="F13621" t="inlineStr">
        <is>
          <t>TE</t>
        </is>
      </c>
      <c r="G13621" t="inlineStr">
        <is>
          <t>Yes</t>
        </is>
      </c>
      <c r="H13621" t="n">
        <v>10.2</v>
      </c>
    </row>
    <row r="13622">
      <c r="A13622" t="inlineStr">
        <is>
          <t>2020-W9-2020-PUENTETU-Y31898</t>
        </is>
      </c>
      <c r="B13622" t="n">
        <v>2020</v>
      </c>
      <c r="C13622" t="n">
        <v>9</v>
      </c>
      <c r="D13622" t="inlineStr">
        <is>
          <t>2020-PUENTETU</t>
        </is>
      </c>
      <c r="E13622" t="inlineStr">
        <is>
          <t>Y31898</t>
        </is>
      </c>
      <c r="F13622" t="inlineStr">
        <is>
          <t>W/R/T FLEX</t>
        </is>
      </c>
      <c r="G13622" t="inlineStr">
        <is>
          <t>Yes</t>
        </is>
      </c>
      <c r="H13622" t="n">
        <v>11.1</v>
      </c>
    </row>
    <row r="13623">
      <c r="A13623" t="inlineStr">
        <is>
          <t>2020-W9-2020-PUENTETU-Y30426</t>
        </is>
      </c>
      <c r="B13623" t="n">
        <v>2020</v>
      </c>
      <c r="C13623" t="n">
        <v>9</v>
      </c>
      <c r="D13623" t="inlineStr">
        <is>
          <t>2020-PUENTETU</t>
        </is>
      </c>
      <c r="E13623" t="inlineStr">
        <is>
          <t>Y30426</t>
        </is>
      </c>
      <c r="F13623" t="inlineStr">
        <is>
          <t>K</t>
        </is>
      </c>
      <c r="G13623" t="inlineStr">
        <is>
          <t>Yes</t>
        </is>
      </c>
      <c r="H13623" t="n">
        <v>12</v>
      </c>
    </row>
    <row r="13624">
      <c r="A13624" t="inlineStr">
        <is>
          <t>2020-W9-2020-PUENTETU-Y-DEF:new-england</t>
        </is>
      </c>
      <c r="B13624" t="n">
        <v>2020</v>
      </c>
      <c r="C13624" t="n">
        <v>9</v>
      </c>
      <c r="D13624" t="inlineStr">
        <is>
          <t>2020-PUENTETU</t>
        </is>
      </c>
      <c r="E13624" t="inlineStr">
        <is>
          <t>Y-DEF:new-england</t>
        </is>
      </c>
      <c r="F13624" t="inlineStr">
        <is>
          <t>DST</t>
        </is>
      </c>
      <c r="G13624" t="inlineStr">
        <is>
          <t>Yes</t>
        </is>
      </c>
      <c r="H13624" t="n">
        <v>3</v>
      </c>
    </row>
    <row r="13625">
      <c r="A13625" t="inlineStr">
        <is>
          <t>2020-W9-2020-PUENTETU-Y32711</t>
        </is>
      </c>
      <c r="B13625" t="n">
        <v>2020</v>
      </c>
      <c r="C13625" t="n">
        <v>9</v>
      </c>
      <c r="D13625" t="inlineStr">
        <is>
          <t>2020-PUENTETU</t>
        </is>
      </c>
      <c r="E13625" t="inlineStr">
        <is>
          <t>Y32711</t>
        </is>
      </c>
      <c r="F13625" t="inlineStr">
        <is>
          <t>BN</t>
        </is>
      </c>
      <c r="G13625" t="inlineStr">
        <is>
          <t>No</t>
        </is>
      </c>
      <c r="H13625" t="n">
        <v>8.4</v>
      </c>
    </row>
    <row r="13626">
      <c r="A13626" t="inlineStr">
        <is>
          <t>2020-W9-2020-PUENTETU-Y32016</t>
        </is>
      </c>
      <c r="B13626" t="n">
        <v>2020</v>
      </c>
      <c r="C13626" t="n">
        <v>9</v>
      </c>
      <c r="D13626" t="inlineStr">
        <is>
          <t>2020-PUENTETU</t>
        </is>
      </c>
      <c r="E13626" t="inlineStr">
        <is>
          <t>Y32016</t>
        </is>
      </c>
      <c r="F13626" t="inlineStr">
        <is>
          <t>BN</t>
        </is>
      </c>
      <c r="G13626" t="inlineStr">
        <is>
          <t>No</t>
        </is>
      </c>
      <c r="H13626" t="n">
        <v>0</v>
      </c>
    </row>
    <row r="13627">
      <c r="A13627" t="inlineStr">
        <is>
          <t>2020-W9-2020-PUENTETU-Y30182</t>
        </is>
      </c>
      <c r="B13627" t="n">
        <v>2020</v>
      </c>
      <c r="C13627" t="n">
        <v>9</v>
      </c>
      <c r="D13627" t="inlineStr">
        <is>
          <t>2020-PUENTETU</t>
        </is>
      </c>
      <c r="E13627" t="inlineStr">
        <is>
          <t>Y30182</t>
        </is>
      </c>
      <c r="F13627" t="inlineStr">
        <is>
          <t>BN</t>
        </is>
      </c>
      <c r="G13627" t="inlineStr">
        <is>
          <t>No</t>
        </is>
      </c>
      <c r="H13627" t="n">
        <v>0</v>
      </c>
    </row>
    <row r="13628">
      <c r="A13628" t="inlineStr">
        <is>
          <t>2020-W9-2020-PUENTETU-Y32703</t>
        </is>
      </c>
      <c r="B13628" t="n">
        <v>2020</v>
      </c>
      <c r="C13628" t="n">
        <v>9</v>
      </c>
      <c r="D13628" t="inlineStr">
        <is>
          <t>2020-PUENTETU</t>
        </is>
      </c>
      <c r="E13628" t="inlineStr">
        <is>
          <t>Y32703</t>
        </is>
      </c>
      <c r="F13628" t="inlineStr">
        <is>
          <t>BN</t>
        </is>
      </c>
      <c r="G13628" t="inlineStr">
        <is>
          <t>No</t>
        </is>
      </c>
      <c r="H13628" t="n">
        <v>0</v>
      </c>
    </row>
    <row r="13629">
      <c r="A13629" t="inlineStr">
        <is>
          <t>2020-W9-2020-PUENTETU-Y29236</t>
        </is>
      </c>
      <c r="B13629" t="n">
        <v>2020</v>
      </c>
      <c r="C13629" t="n">
        <v>9</v>
      </c>
      <c r="D13629" t="inlineStr">
        <is>
          <t>2020-PUENTETU</t>
        </is>
      </c>
      <c r="E13629" t="inlineStr">
        <is>
          <t>Y29236</t>
        </is>
      </c>
      <c r="F13629" t="inlineStr">
        <is>
          <t>BN</t>
        </is>
      </c>
      <c r="G13629" t="inlineStr">
        <is>
          <t>No</t>
        </is>
      </c>
      <c r="H13629" t="n">
        <v>0</v>
      </c>
    </row>
    <row r="13630">
      <c r="A13630" t="inlineStr">
        <is>
          <t>2020-W9-2020-PUENTETU-Y30117</t>
        </is>
      </c>
      <c r="B13630" t="n">
        <v>2020</v>
      </c>
      <c r="C13630" t="n">
        <v>9</v>
      </c>
      <c r="D13630" t="inlineStr">
        <is>
          <t>2020-PUENTETU</t>
        </is>
      </c>
      <c r="E13630" t="inlineStr">
        <is>
          <t>Y30117</t>
        </is>
      </c>
      <c r="F13630" t="inlineStr">
        <is>
          <t>BN</t>
        </is>
      </c>
      <c r="G13630" t="inlineStr">
        <is>
          <t>No</t>
        </is>
      </c>
      <c r="H13630" t="n">
        <v>7.1</v>
      </c>
    </row>
    <row r="13631">
      <c r="A13631" t="inlineStr">
        <is>
          <t>2020-W9-2020-PUENTETU-Y29315</t>
        </is>
      </c>
      <c r="B13631" t="n">
        <v>2020</v>
      </c>
      <c r="C13631" t="n">
        <v>9</v>
      </c>
      <c r="D13631" t="inlineStr">
        <is>
          <t>2020-PUENTETU</t>
        </is>
      </c>
      <c r="E13631" t="inlineStr">
        <is>
          <t>Y29315</t>
        </is>
      </c>
      <c r="F13631" t="inlineStr">
        <is>
          <t>BN</t>
        </is>
      </c>
      <c r="G13631" t="inlineStr">
        <is>
          <t>No</t>
        </is>
      </c>
      <c r="H13631" t="n">
        <v>0</v>
      </c>
    </row>
    <row r="13632">
      <c r="A13632" t="inlineStr">
        <is>
          <t>2020-W9-2020-PUENTETU-Y-DEF:miami</t>
        </is>
      </c>
      <c r="B13632" t="n">
        <v>2020</v>
      </c>
      <c r="C13632" t="n">
        <v>9</v>
      </c>
      <c r="D13632" t="inlineStr">
        <is>
          <t>2020-PUENTETU</t>
        </is>
      </c>
      <c r="E13632" t="inlineStr">
        <is>
          <t>Y-DEF:miami</t>
        </is>
      </c>
      <c r="F13632" t="inlineStr">
        <is>
          <t>BN</t>
        </is>
      </c>
      <c r="G13632" t="inlineStr">
        <is>
          <t>No</t>
        </is>
      </c>
      <c r="H13632" t="n">
        <v>8</v>
      </c>
    </row>
    <row r="13633">
      <c r="A13633" t="inlineStr">
        <is>
          <t>2020-W9-2020-PUENTETU-Y31885</t>
        </is>
      </c>
      <c r="B13633" t="n">
        <v>2020</v>
      </c>
      <c r="C13633" t="n">
        <v>9</v>
      </c>
      <c r="D13633" t="inlineStr">
        <is>
          <t>2020-PUENTETU</t>
        </is>
      </c>
      <c r="E13633" t="inlineStr">
        <is>
          <t>Y31885</t>
        </is>
      </c>
      <c r="F13633" t="inlineStr">
        <is>
          <t>IR</t>
        </is>
      </c>
      <c r="G13633" t="inlineStr">
        <is>
          <t>No</t>
        </is>
      </c>
      <c r="H13633" t="n">
        <v>0</v>
      </c>
    </row>
    <row r="13634">
      <c r="A13634" t="inlineStr">
        <is>
          <t>2020-W9-2020-PACO-Y32676</t>
        </is>
      </c>
      <c r="B13634" t="n">
        <v>2020</v>
      </c>
      <c r="C13634" t="n">
        <v>9</v>
      </c>
      <c r="D13634" t="inlineStr">
        <is>
          <t>2020-PACO</t>
        </is>
      </c>
      <c r="E13634" t="inlineStr">
        <is>
          <t>Y32676</t>
        </is>
      </c>
      <c r="F13634" t="inlineStr">
        <is>
          <t>QB</t>
        </is>
      </c>
      <c r="G13634" t="inlineStr">
        <is>
          <t>Yes</t>
        </is>
      </c>
      <c r="H13634" t="n">
        <v>23.44</v>
      </c>
    </row>
    <row r="13635">
      <c r="A13635" t="inlineStr">
        <is>
          <t>2020-W9-2020-PACO-Y31896</t>
        </is>
      </c>
      <c r="B13635" t="n">
        <v>2020</v>
      </c>
      <c r="C13635" t="n">
        <v>9</v>
      </c>
      <c r="D13635" t="inlineStr">
        <is>
          <t>2020-PACO</t>
        </is>
      </c>
      <c r="E13635" t="inlineStr">
        <is>
          <t>Y31896</t>
        </is>
      </c>
      <c r="F13635" t="inlineStr">
        <is>
          <t>WR</t>
        </is>
      </c>
      <c r="G13635" t="inlineStr">
        <is>
          <t>Yes</t>
        </is>
      </c>
      <c r="H13635" t="n">
        <v>20.3</v>
      </c>
    </row>
    <row r="13636">
      <c r="A13636" t="inlineStr">
        <is>
          <t>2020-W9-2020-PACO-Y30120</t>
        </is>
      </c>
      <c r="B13636" t="n">
        <v>2020</v>
      </c>
      <c r="C13636" t="n">
        <v>9</v>
      </c>
      <c r="D13636" t="inlineStr">
        <is>
          <t>2020-PACO</t>
        </is>
      </c>
      <c r="E13636" t="inlineStr">
        <is>
          <t>Y30120</t>
        </is>
      </c>
      <c r="F13636" t="inlineStr">
        <is>
          <t>WR</t>
        </is>
      </c>
      <c r="G13636" t="inlineStr">
        <is>
          <t>Yes</t>
        </is>
      </c>
      <c r="H13636" t="n">
        <v>10.6</v>
      </c>
    </row>
    <row r="13637">
      <c r="A13637" t="inlineStr">
        <is>
          <t>2020-W9-2020-PACO-Y32736</t>
        </is>
      </c>
      <c r="B13637" t="n">
        <v>2020</v>
      </c>
      <c r="C13637" t="n">
        <v>9</v>
      </c>
      <c r="D13637" t="inlineStr">
        <is>
          <t>2020-PACO</t>
        </is>
      </c>
      <c r="E13637" t="inlineStr">
        <is>
          <t>Y32736</t>
        </is>
      </c>
      <c r="F13637" t="inlineStr">
        <is>
          <t>RB</t>
        </is>
      </c>
      <c r="G13637" t="inlineStr">
        <is>
          <t>Yes</t>
        </is>
      </c>
      <c r="H13637" t="n">
        <v>11</v>
      </c>
    </row>
    <row r="13638">
      <c r="A13638" t="inlineStr">
        <is>
          <t>2020-W9-2020-PACO-Y33199</t>
        </is>
      </c>
      <c r="B13638" t="n">
        <v>2020</v>
      </c>
      <c r="C13638" t="n">
        <v>9</v>
      </c>
      <c r="D13638" t="inlineStr">
        <is>
          <t>2020-PACO</t>
        </is>
      </c>
      <c r="E13638" t="inlineStr">
        <is>
          <t>Y33199</t>
        </is>
      </c>
      <c r="F13638" t="inlineStr">
        <is>
          <t>RB</t>
        </is>
      </c>
      <c r="G13638" t="inlineStr">
        <is>
          <t>Yes</t>
        </is>
      </c>
      <c r="H13638" t="n">
        <v>2.3</v>
      </c>
    </row>
    <row r="13639">
      <c r="A13639" t="inlineStr">
        <is>
          <t>2020-W9-2020-PACO-Y31329</t>
        </is>
      </c>
      <c r="B13639" t="n">
        <v>2020</v>
      </c>
      <c r="C13639" t="n">
        <v>9</v>
      </c>
      <c r="D13639" t="inlineStr">
        <is>
          <t>2020-PACO</t>
        </is>
      </c>
      <c r="E13639" t="inlineStr">
        <is>
          <t>Y31329</t>
        </is>
      </c>
      <c r="F13639" t="inlineStr">
        <is>
          <t>TE</t>
        </is>
      </c>
      <c r="G13639" t="inlineStr">
        <is>
          <t>Yes</t>
        </is>
      </c>
      <c r="H13639" t="n">
        <v>6.7</v>
      </c>
    </row>
    <row r="13640">
      <c r="A13640" t="inlineStr">
        <is>
          <t>2020-W9-2020-PACO-Y32756</t>
        </is>
      </c>
      <c r="B13640" t="n">
        <v>2020</v>
      </c>
      <c r="C13640" t="n">
        <v>9</v>
      </c>
      <c r="D13640" t="inlineStr">
        <is>
          <t>2020-PACO</t>
        </is>
      </c>
      <c r="E13640" t="inlineStr">
        <is>
          <t>Y32756</t>
        </is>
      </c>
      <c r="F13640" t="inlineStr">
        <is>
          <t>W/R/T FLEX</t>
        </is>
      </c>
      <c r="G13640" t="inlineStr">
        <is>
          <t>Yes</t>
        </is>
      </c>
      <c r="H13640" t="n">
        <v>11.8</v>
      </c>
    </row>
    <row r="13641">
      <c r="A13641" t="inlineStr">
        <is>
          <t>2020-W9-2020-PACO-Y26534</t>
        </is>
      </c>
      <c r="B13641" t="n">
        <v>2020</v>
      </c>
      <c r="C13641" t="n">
        <v>9</v>
      </c>
      <c r="D13641" t="inlineStr">
        <is>
          <t>2020-PACO</t>
        </is>
      </c>
      <c r="E13641" t="inlineStr">
        <is>
          <t>Y26534</t>
        </is>
      </c>
      <c r="F13641" t="inlineStr">
        <is>
          <t>K</t>
        </is>
      </c>
      <c r="G13641" t="inlineStr">
        <is>
          <t>Yes</t>
        </is>
      </c>
      <c r="H13641" t="n">
        <v>7</v>
      </c>
    </row>
    <row r="13642">
      <c r="A13642" t="inlineStr">
        <is>
          <t>2020-W9-2020-PACO-Y-DEF:atlanta</t>
        </is>
      </c>
      <c r="B13642" t="n">
        <v>2020</v>
      </c>
      <c r="C13642" t="n">
        <v>9</v>
      </c>
      <c r="D13642" t="inlineStr">
        <is>
          <t>2020-PACO</t>
        </is>
      </c>
      <c r="E13642" t="inlineStr">
        <is>
          <t>Y-DEF:atlanta</t>
        </is>
      </c>
      <c r="F13642" t="inlineStr">
        <is>
          <t>DST</t>
        </is>
      </c>
      <c r="G13642" t="inlineStr">
        <is>
          <t>Yes</t>
        </is>
      </c>
      <c r="H13642" t="n">
        <v>3</v>
      </c>
    </row>
    <row r="13643">
      <c r="A13643" t="inlineStr">
        <is>
          <t>2020-W9-2020-PACO-Y31031</t>
        </is>
      </c>
      <c r="B13643" t="n">
        <v>2020</v>
      </c>
      <c r="C13643" t="n">
        <v>9</v>
      </c>
      <c r="D13643" t="inlineStr">
        <is>
          <t>2020-PACO</t>
        </is>
      </c>
      <c r="E13643" t="inlineStr">
        <is>
          <t>Y31031</t>
        </is>
      </c>
      <c r="F13643" t="inlineStr">
        <is>
          <t>BN</t>
        </is>
      </c>
      <c r="G13643" t="inlineStr">
        <is>
          <t>No</t>
        </is>
      </c>
      <c r="H13643" t="n">
        <v>26.1</v>
      </c>
    </row>
    <row r="13644">
      <c r="A13644" t="inlineStr">
        <is>
          <t>2020-W9-2020-PACO-Y30259</t>
        </is>
      </c>
      <c r="B13644" t="n">
        <v>2020</v>
      </c>
      <c r="C13644" t="n">
        <v>9</v>
      </c>
      <c r="D13644" t="inlineStr">
        <is>
          <t>2020-PACO</t>
        </is>
      </c>
      <c r="E13644" t="inlineStr">
        <is>
          <t>Y30259</t>
        </is>
      </c>
      <c r="F13644" t="inlineStr">
        <is>
          <t>BN</t>
        </is>
      </c>
      <c r="G13644" t="inlineStr">
        <is>
          <t>No</t>
        </is>
      </c>
      <c r="H13644" t="n">
        <v>0</v>
      </c>
    </row>
    <row r="13645">
      <c r="A13645" t="inlineStr">
        <is>
          <t>2020-W9-2020-PACO-Y29406</t>
        </is>
      </c>
      <c r="B13645" t="n">
        <v>2020</v>
      </c>
      <c r="C13645" t="n">
        <v>9</v>
      </c>
      <c r="D13645" t="inlineStr">
        <is>
          <t>2020-PACO</t>
        </is>
      </c>
      <c r="E13645" t="inlineStr">
        <is>
          <t>Y29406</t>
        </is>
      </c>
      <c r="F13645" t="inlineStr">
        <is>
          <t>BN</t>
        </is>
      </c>
      <c r="G13645" t="inlineStr">
        <is>
          <t>No</t>
        </is>
      </c>
      <c r="H13645" t="n">
        <v>0</v>
      </c>
    </row>
    <row r="13646">
      <c r="A13646" t="inlineStr">
        <is>
          <t>2020-W9-2020-PACO-Y30199</t>
        </is>
      </c>
      <c r="B13646" t="n">
        <v>2020</v>
      </c>
      <c r="C13646" t="n">
        <v>9</v>
      </c>
      <c r="D13646" t="inlineStr">
        <is>
          <t>2020-PACO</t>
        </is>
      </c>
      <c r="E13646" t="inlineStr">
        <is>
          <t>Y30199</t>
        </is>
      </c>
      <c r="F13646" t="inlineStr">
        <is>
          <t>BN</t>
        </is>
      </c>
      <c r="G13646" t="inlineStr">
        <is>
          <t>No</t>
        </is>
      </c>
      <c r="H13646" t="n">
        <v>0</v>
      </c>
    </row>
    <row r="13647">
      <c r="A13647" t="inlineStr">
        <is>
          <t>2020-W9-2020-PACO-Y32687</t>
        </is>
      </c>
      <c r="B13647" t="n">
        <v>2020</v>
      </c>
      <c r="C13647" t="n">
        <v>9</v>
      </c>
      <c r="D13647" t="inlineStr">
        <is>
          <t>2020-PACO</t>
        </is>
      </c>
      <c r="E13647" t="inlineStr">
        <is>
          <t>Y32687</t>
        </is>
      </c>
      <c r="F13647" t="inlineStr">
        <is>
          <t>BN</t>
        </is>
      </c>
      <c r="G13647" t="inlineStr">
        <is>
          <t>No</t>
        </is>
      </c>
      <c r="H13647" t="n">
        <v>13.1</v>
      </c>
    </row>
    <row r="13648">
      <c r="A13648" t="inlineStr">
        <is>
          <t>2020-W9-2020-PACO-Y31424</t>
        </is>
      </c>
      <c r="B13648" t="n">
        <v>2020</v>
      </c>
      <c r="C13648" t="n">
        <v>9</v>
      </c>
      <c r="D13648" t="inlineStr">
        <is>
          <t>2020-PACO</t>
        </is>
      </c>
      <c r="E13648" t="inlineStr">
        <is>
          <t>Y31424</t>
        </is>
      </c>
      <c r="F13648" t="inlineStr">
        <is>
          <t>BN</t>
        </is>
      </c>
      <c r="G13648" t="inlineStr">
        <is>
          <t>No</t>
        </is>
      </c>
      <c r="H13648" t="n">
        <v>8.4</v>
      </c>
    </row>
    <row r="13649">
      <c r="A13649" t="inlineStr">
        <is>
          <t>2020-W9-2020-PACO-Y31012</t>
        </is>
      </c>
      <c r="B13649" t="n">
        <v>2020</v>
      </c>
      <c r="C13649" t="n">
        <v>9</v>
      </c>
      <c r="D13649" t="inlineStr">
        <is>
          <t>2020-PACO</t>
        </is>
      </c>
      <c r="E13649" t="inlineStr">
        <is>
          <t>Y31012</t>
        </is>
      </c>
      <c r="F13649" t="inlineStr">
        <is>
          <t>BN</t>
        </is>
      </c>
      <c r="G13649" t="inlineStr">
        <is>
          <t>No</t>
        </is>
      </c>
      <c r="H13649" t="n">
        <v>5.7</v>
      </c>
    </row>
    <row r="13650">
      <c r="A13650" t="inlineStr">
        <is>
          <t>2020-W9-2020-PACO-Y-DEF:new-orleans</t>
        </is>
      </c>
      <c r="B13650" t="n">
        <v>2020</v>
      </c>
      <c r="C13650" t="n">
        <v>9</v>
      </c>
      <c r="D13650" t="inlineStr">
        <is>
          <t>2020-PACO</t>
        </is>
      </c>
      <c r="E13650" t="inlineStr">
        <is>
          <t>Y-DEF:new-orleans</t>
        </is>
      </c>
      <c r="F13650" t="inlineStr">
        <is>
          <t>BN</t>
        </is>
      </c>
      <c r="G13650" t="inlineStr">
        <is>
          <t>No</t>
        </is>
      </c>
      <c r="H13650" t="n">
        <v>16</v>
      </c>
    </row>
    <row r="13651">
      <c r="A13651" t="inlineStr">
        <is>
          <t>2020-W9-2020-PACO-Y30423</t>
        </is>
      </c>
      <c r="B13651" t="n">
        <v>2020</v>
      </c>
      <c r="C13651" t="n">
        <v>9</v>
      </c>
      <c r="D13651" t="inlineStr">
        <is>
          <t>2020-PACO</t>
        </is>
      </c>
      <c r="E13651" t="inlineStr">
        <is>
          <t>Y30423</t>
        </is>
      </c>
      <c r="F13651" t="inlineStr">
        <is>
          <t>IR</t>
        </is>
      </c>
      <c r="G13651" t="inlineStr">
        <is>
          <t>No</t>
        </is>
      </c>
      <c r="H13651" t="n">
        <v>0</v>
      </c>
    </row>
    <row r="13652">
      <c r="A13652" t="inlineStr">
        <is>
          <t>2020-W9-2020-ISAROD-Y24788</t>
        </is>
      </c>
      <c r="B13652" t="n">
        <v>2020</v>
      </c>
      <c r="C13652" t="n">
        <v>9</v>
      </c>
      <c r="D13652" t="inlineStr">
        <is>
          <t>2020-ISAROD</t>
        </is>
      </c>
      <c r="E13652" t="inlineStr">
        <is>
          <t>Y24788</t>
        </is>
      </c>
      <c r="F13652" t="inlineStr">
        <is>
          <t>QB</t>
        </is>
      </c>
      <c r="G13652" t="inlineStr">
        <is>
          <t>Yes</t>
        </is>
      </c>
      <c r="H13652" t="n">
        <v>24.56</v>
      </c>
    </row>
    <row r="13653">
      <c r="A13653" t="inlineStr">
        <is>
          <t>2020-W9-2020-ISAROD-Y28534</t>
        </is>
      </c>
      <c r="B13653" t="n">
        <v>2020</v>
      </c>
      <c r="C13653" t="n">
        <v>9</v>
      </c>
      <c r="D13653" t="inlineStr">
        <is>
          <t>2020-ISAROD</t>
        </is>
      </c>
      <c r="E13653" t="inlineStr">
        <is>
          <t>Y28534</t>
        </is>
      </c>
      <c r="F13653" t="inlineStr">
        <is>
          <t>WR</t>
        </is>
      </c>
      <c r="G13653" t="inlineStr">
        <is>
          <t>Yes</t>
        </is>
      </c>
      <c r="H13653" t="n">
        <v>16.3</v>
      </c>
    </row>
    <row r="13654">
      <c r="A13654" t="inlineStr">
        <is>
          <t>2020-W9-2020-ISAROD-Y30994</t>
        </is>
      </c>
      <c r="B13654" t="n">
        <v>2020</v>
      </c>
      <c r="C13654" t="n">
        <v>9</v>
      </c>
      <c r="D13654" t="inlineStr">
        <is>
          <t>2020-ISAROD</t>
        </is>
      </c>
      <c r="E13654" t="inlineStr">
        <is>
          <t>Y30994</t>
        </is>
      </c>
      <c r="F13654" t="inlineStr">
        <is>
          <t>WR</t>
        </is>
      </c>
      <c r="G13654" t="inlineStr">
        <is>
          <t>Yes</t>
        </is>
      </c>
      <c r="H13654" t="n">
        <v>2.8</v>
      </c>
    </row>
    <row r="13655">
      <c r="A13655" t="inlineStr">
        <is>
          <t>2020-W9-2020-ISAROD-Y30218</t>
        </is>
      </c>
      <c r="B13655" t="n">
        <v>2020</v>
      </c>
      <c r="C13655" t="n">
        <v>9</v>
      </c>
      <c r="D13655" t="inlineStr">
        <is>
          <t>2020-ISAROD</t>
        </is>
      </c>
      <c r="E13655" t="inlineStr">
        <is>
          <t>Y30218</t>
        </is>
      </c>
      <c r="F13655" t="inlineStr">
        <is>
          <t>RB</t>
        </is>
      </c>
      <c r="G13655" t="inlineStr">
        <is>
          <t>Yes</t>
        </is>
      </c>
      <c r="H13655" t="n">
        <v>3</v>
      </c>
    </row>
    <row r="13656">
      <c r="A13656" t="inlineStr">
        <is>
          <t>2020-W9-2020-ISAROD-Y32814</t>
        </is>
      </c>
      <c r="B13656" t="n">
        <v>2020</v>
      </c>
      <c r="C13656" t="n">
        <v>9</v>
      </c>
      <c r="D13656" t="inlineStr">
        <is>
          <t>2020-ISAROD</t>
        </is>
      </c>
      <c r="E13656" t="inlineStr">
        <is>
          <t>Y32814</t>
        </is>
      </c>
      <c r="F13656" t="inlineStr">
        <is>
          <t>RB</t>
        </is>
      </c>
      <c r="G13656" t="inlineStr">
        <is>
          <t>Yes</t>
        </is>
      </c>
      <c r="H13656" t="n">
        <v>10.9</v>
      </c>
    </row>
    <row r="13657">
      <c r="A13657" t="inlineStr">
        <is>
          <t>2020-W9-2020-ISAROD-Y30995</t>
        </is>
      </c>
      <c r="B13657" t="n">
        <v>2020</v>
      </c>
      <c r="C13657" t="n">
        <v>9</v>
      </c>
      <c r="D13657" t="inlineStr">
        <is>
          <t>2020-ISAROD</t>
        </is>
      </c>
      <c r="E13657" t="inlineStr">
        <is>
          <t>Y30995</t>
        </is>
      </c>
      <c r="F13657" t="inlineStr">
        <is>
          <t>TE</t>
        </is>
      </c>
      <c r="G13657" t="inlineStr">
        <is>
          <t>Yes</t>
        </is>
      </c>
      <c r="H13657" t="n">
        <v>9.699999999999999</v>
      </c>
    </row>
    <row r="13658">
      <c r="A13658" t="inlineStr">
        <is>
          <t>2020-W9-2020-ISAROD-Y25876</t>
        </is>
      </c>
      <c r="B13658" t="n">
        <v>2020</v>
      </c>
      <c r="C13658" t="n">
        <v>9</v>
      </c>
      <c r="D13658" t="inlineStr">
        <is>
          <t>2020-ISAROD</t>
        </is>
      </c>
      <c r="E13658" t="inlineStr">
        <is>
          <t>Y25876</t>
        </is>
      </c>
      <c r="F13658" t="inlineStr">
        <is>
          <t>W/R/T FLEX</t>
        </is>
      </c>
      <c r="G13658" t="inlineStr">
        <is>
          <t>Yes</t>
        </is>
      </c>
      <c r="H13658" t="n">
        <v>11.8</v>
      </c>
    </row>
    <row r="13659">
      <c r="A13659" t="inlineStr">
        <is>
          <t>2020-W9-2020-ISAROD-Y29754</t>
        </is>
      </c>
      <c r="B13659" t="n">
        <v>2020</v>
      </c>
      <c r="C13659" t="n">
        <v>9</v>
      </c>
      <c r="D13659" t="inlineStr">
        <is>
          <t>2020-ISAROD</t>
        </is>
      </c>
      <c r="E13659" t="inlineStr">
        <is>
          <t>Y29754</t>
        </is>
      </c>
      <c r="F13659" t="inlineStr">
        <is>
          <t>K</t>
        </is>
      </c>
      <c r="G13659" t="inlineStr">
        <is>
          <t>Yes</t>
        </is>
      </c>
      <c r="H13659" t="n">
        <v>8</v>
      </c>
    </row>
    <row r="13660">
      <c r="A13660" t="inlineStr">
        <is>
          <t>2020-W9-2020-ISAROD-Y-DEF:tennessee</t>
        </is>
      </c>
      <c r="B13660" t="n">
        <v>2020</v>
      </c>
      <c r="C13660" t="n">
        <v>9</v>
      </c>
      <c r="D13660" t="inlineStr">
        <is>
          <t>2020-ISAROD</t>
        </is>
      </c>
      <c r="E13660" t="inlineStr">
        <is>
          <t>Y-DEF:tennessee</t>
        </is>
      </c>
      <c r="F13660" t="inlineStr">
        <is>
          <t>DST</t>
        </is>
      </c>
      <c r="G13660" t="inlineStr">
        <is>
          <t>Yes</t>
        </is>
      </c>
      <c r="H13660" t="n">
        <v>14</v>
      </c>
    </row>
    <row r="13661">
      <c r="A13661" t="inlineStr">
        <is>
          <t>2020-W9-2020-ISAROD-Y30996</t>
        </is>
      </c>
      <c r="B13661" t="n">
        <v>2020</v>
      </c>
      <c r="C13661" t="n">
        <v>9</v>
      </c>
      <c r="D13661" t="inlineStr">
        <is>
          <t>2020-ISAROD</t>
        </is>
      </c>
      <c r="E13661" t="inlineStr">
        <is>
          <t>Y30996</t>
        </is>
      </c>
      <c r="F13661" t="inlineStr">
        <is>
          <t>BN</t>
        </is>
      </c>
      <c r="G13661" t="inlineStr">
        <is>
          <t>No</t>
        </is>
      </c>
      <c r="H13661" t="n">
        <v>0</v>
      </c>
    </row>
    <row r="13662">
      <c r="A13662" t="inlineStr">
        <is>
          <t>2020-W9-2020-ISAROD-Y29238</t>
        </is>
      </c>
      <c r="B13662" t="n">
        <v>2020</v>
      </c>
      <c r="C13662" t="n">
        <v>9</v>
      </c>
      <c r="D13662" t="inlineStr">
        <is>
          <t>2020-ISAROD</t>
        </is>
      </c>
      <c r="E13662" t="inlineStr">
        <is>
          <t>Y29238</t>
        </is>
      </c>
      <c r="F13662" t="inlineStr">
        <is>
          <t>BN</t>
        </is>
      </c>
      <c r="G13662" t="inlineStr">
        <is>
          <t>No</t>
        </is>
      </c>
      <c r="H13662" t="n">
        <v>7.9</v>
      </c>
    </row>
    <row r="13663">
      <c r="A13663" t="inlineStr">
        <is>
          <t>2020-W9-2020-ISAROD-Y29288</t>
        </is>
      </c>
      <c r="B13663" t="n">
        <v>2020</v>
      </c>
      <c r="C13663" t="n">
        <v>9</v>
      </c>
      <c r="D13663" t="inlineStr">
        <is>
          <t>2020-ISAROD</t>
        </is>
      </c>
      <c r="E13663" t="inlineStr">
        <is>
          <t>Y29288</t>
        </is>
      </c>
      <c r="F13663" t="inlineStr">
        <is>
          <t>BN</t>
        </is>
      </c>
      <c r="G13663" t="inlineStr">
        <is>
          <t>No</t>
        </is>
      </c>
      <c r="H13663" t="n">
        <v>0</v>
      </c>
    </row>
    <row r="13664">
      <c r="A13664" t="inlineStr">
        <is>
          <t>2020-W9-2020-ISAROD-Y9265</t>
        </is>
      </c>
      <c r="B13664" t="n">
        <v>2020</v>
      </c>
      <c r="C13664" t="n">
        <v>9</v>
      </c>
      <c r="D13664" t="inlineStr">
        <is>
          <t>2020-ISAROD</t>
        </is>
      </c>
      <c r="E13664" t="inlineStr">
        <is>
          <t>Y9265</t>
        </is>
      </c>
      <c r="F13664" t="inlineStr">
        <is>
          <t>BN</t>
        </is>
      </c>
      <c r="G13664" t="inlineStr">
        <is>
          <t>No</t>
        </is>
      </c>
      <c r="H13664" t="n">
        <v>10.44</v>
      </c>
    </row>
    <row r="13665">
      <c r="A13665" t="inlineStr">
        <is>
          <t>2020-W9-2020-ISAROD-Y27789</t>
        </is>
      </c>
      <c r="B13665" t="n">
        <v>2020</v>
      </c>
      <c r="C13665" t="n">
        <v>9</v>
      </c>
      <c r="D13665" t="inlineStr">
        <is>
          <t>2020-ISAROD</t>
        </is>
      </c>
      <c r="E13665" t="inlineStr">
        <is>
          <t>Y27789</t>
        </is>
      </c>
      <c r="F13665" t="inlineStr">
        <is>
          <t>BN</t>
        </is>
      </c>
      <c r="G13665" t="inlineStr">
        <is>
          <t>No</t>
        </is>
      </c>
      <c r="H13665" t="n">
        <v>1.1</v>
      </c>
    </row>
    <row r="13666">
      <c r="A13666" t="inlineStr">
        <is>
          <t>2020-W9-2020-ISAROD-Y30253</t>
        </is>
      </c>
      <c r="B13666" t="n">
        <v>2020</v>
      </c>
      <c r="C13666" t="n">
        <v>9</v>
      </c>
      <c r="D13666" t="inlineStr">
        <is>
          <t>2020-ISAROD</t>
        </is>
      </c>
      <c r="E13666" t="inlineStr">
        <is>
          <t>Y30253</t>
        </is>
      </c>
      <c r="F13666" t="inlineStr">
        <is>
          <t>BN</t>
        </is>
      </c>
      <c r="G13666" t="inlineStr">
        <is>
          <t>No</t>
        </is>
      </c>
      <c r="H13666" t="n">
        <v>14.2</v>
      </c>
    </row>
    <row r="13667">
      <c r="A13667" t="inlineStr">
        <is>
          <t>2020-W9-2020-ISAROD-Y31139</t>
        </is>
      </c>
      <c r="B13667" t="n">
        <v>2020</v>
      </c>
      <c r="C13667" t="n">
        <v>9</v>
      </c>
      <c r="D13667" t="inlineStr">
        <is>
          <t>2020-ISAROD</t>
        </is>
      </c>
      <c r="E13667" t="inlineStr">
        <is>
          <t>Y31139</t>
        </is>
      </c>
      <c r="F13667" t="inlineStr">
        <is>
          <t>BN</t>
        </is>
      </c>
      <c r="G13667" t="inlineStr">
        <is>
          <t>No</t>
        </is>
      </c>
      <c r="H13667" t="n">
        <v>4.8</v>
      </c>
    </row>
    <row r="13668">
      <c r="A13668" t="inlineStr">
        <is>
          <t>2020-W9-2020-ISAROD-Y29384</t>
        </is>
      </c>
      <c r="B13668" t="n">
        <v>2020</v>
      </c>
      <c r="C13668" t="n">
        <v>9</v>
      </c>
      <c r="D13668" t="inlineStr">
        <is>
          <t>2020-ISAROD</t>
        </is>
      </c>
      <c r="E13668" t="inlineStr">
        <is>
          <t>Y29384</t>
        </is>
      </c>
      <c r="F13668" t="inlineStr">
        <is>
          <t>BN</t>
        </is>
      </c>
      <c r="G13668" t="inlineStr">
        <is>
          <t>No</t>
        </is>
      </c>
      <c r="H13668" t="n">
        <v>7.9</v>
      </c>
    </row>
    <row r="13669">
      <c r="A13669" t="inlineStr">
        <is>
          <t>2020-W9-2020-ISAROD-Y28654</t>
        </is>
      </c>
      <c r="B13669" t="n">
        <v>2020</v>
      </c>
      <c r="C13669" t="n">
        <v>9</v>
      </c>
      <c r="D13669" t="inlineStr">
        <is>
          <t>2020-ISAROD</t>
        </is>
      </c>
      <c r="E13669" t="inlineStr">
        <is>
          <t>Y28654</t>
        </is>
      </c>
      <c r="F13669" t="inlineStr">
        <is>
          <t>IR</t>
        </is>
      </c>
      <c r="G13669" t="inlineStr">
        <is>
          <t>No</t>
        </is>
      </c>
      <c r="H13669" t="n">
        <v>0</v>
      </c>
    </row>
    <row r="13670">
      <c r="A13670" t="inlineStr">
        <is>
          <t>2020-W9-2020-EMAN-Y30125</t>
        </is>
      </c>
      <c r="B13670" t="n">
        <v>2020</v>
      </c>
      <c r="C13670" t="n">
        <v>9</v>
      </c>
      <c r="D13670" t="inlineStr">
        <is>
          <t>2020-EMAN</t>
        </is>
      </c>
      <c r="E13670" t="inlineStr">
        <is>
          <t>Y30125</t>
        </is>
      </c>
      <c r="F13670" t="inlineStr">
        <is>
          <t>QB</t>
        </is>
      </c>
      <c r="G13670" t="inlineStr">
        <is>
          <t>Yes</t>
        </is>
      </c>
      <c r="H13670" t="n">
        <v>28.24</v>
      </c>
    </row>
    <row r="13671">
      <c r="A13671" t="inlineStr">
        <is>
          <t>2020-W9-2020-EMAN-Y32692</t>
        </is>
      </c>
      <c r="B13671" t="n">
        <v>2020</v>
      </c>
      <c r="C13671" t="n">
        <v>9</v>
      </c>
      <c r="D13671" t="inlineStr">
        <is>
          <t>2020-EMAN</t>
        </is>
      </c>
      <c r="E13671" t="inlineStr">
        <is>
          <t>Y32692</t>
        </is>
      </c>
      <c r="F13671" t="inlineStr">
        <is>
          <t>WR</t>
        </is>
      </c>
      <c r="G13671" t="inlineStr">
        <is>
          <t>Yes</t>
        </is>
      </c>
      <c r="H13671" t="n">
        <v>7.9</v>
      </c>
    </row>
    <row r="13672">
      <c r="A13672" t="inlineStr">
        <is>
          <t>2020-W9-2020-EMAN-Y31908</t>
        </is>
      </c>
      <c r="B13672" t="n">
        <v>2020</v>
      </c>
      <c r="C13672" t="n">
        <v>9</v>
      </c>
      <c r="D13672" t="inlineStr">
        <is>
          <t>2020-EMAN</t>
        </is>
      </c>
      <c r="E13672" t="inlineStr">
        <is>
          <t>Y31908</t>
        </is>
      </c>
      <c r="F13672" t="inlineStr">
        <is>
          <t>WR</t>
        </is>
      </c>
      <c r="G13672" t="inlineStr">
        <is>
          <t>Yes</t>
        </is>
      </c>
      <c r="H13672" t="n">
        <v>23</v>
      </c>
    </row>
    <row r="13673">
      <c r="A13673" t="inlineStr">
        <is>
          <t>2020-W9-2020-EMAN-Y31905</t>
        </is>
      </c>
      <c r="B13673" t="n">
        <v>2020</v>
      </c>
      <c r="C13673" t="n">
        <v>9</v>
      </c>
      <c r="D13673" t="inlineStr">
        <is>
          <t>2020-EMAN</t>
        </is>
      </c>
      <c r="E13673" t="inlineStr">
        <is>
          <t>Y31905</t>
        </is>
      </c>
      <c r="F13673" t="inlineStr">
        <is>
          <t>RB</t>
        </is>
      </c>
      <c r="G13673" t="inlineStr">
        <is>
          <t>Yes</t>
        </is>
      </c>
      <c r="H13673" t="n">
        <v>3.7</v>
      </c>
    </row>
    <row r="13674">
      <c r="A13674" t="inlineStr">
        <is>
          <t>2020-W9-2020-EMAN-Y31008</t>
        </is>
      </c>
      <c r="B13674" t="n">
        <v>2020</v>
      </c>
      <c r="C13674" t="n">
        <v>9</v>
      </c>
      <c r="D13674" t="inlineStr">
        <is>
          <t>2020-EMAN</t>
        </is>
      </c>
      <c r="E13674" t="inlineStr">
        <is>
          <t>Y31008</t>
        </is>
      </c>
      <c r="F13674" t="inlineStr">
        <is>
          <t>RB</t>
        </is>
      </c>
      <c r="G13674" t="inlineStr">
        <is>
          <t>Yes</t>
        </is>
      </c>
      <c r="H13674" t="n">
        <v>3.3</v>
      </c>
    </row>
    <row r="13675">
      <c r="A13675" t="inlineStr">
        <is>
          <t>2020-W9-2020-EMAN-Y31056</t>
        </is>
      </c>
      <c r="B13675" t="n">
        <v>2020</v>
      </c>
      <c r="C13675" t="n">
        <v>9</v>
      </c>
      <c r="D13675" t="inlineStr">
        <is>
          <t>2020-EMAN</t>
        </is>
      </c>
      <c r="E13675" t="inlineStr">
        <is>
          <t>Y31056</t>
        </is>
      </c>
      <c r="F13675" t="inlineStr">
        <is>
          <t>TE</t>
        </is>
      </c>
      <c r="G13675" t="inlineStr">
        <is>
          <t>Yes</t>
        </is>
      </c>
      <c r="H13675" t="n">
        <v>3.7</v>
      </c>
    </row>
    <row r="13676">
      <c r="A13676" t="inlineStr">
        <is>
          <t>2020-W9-2020-EMAN-Y29281</t>
        </is>
      </c>
      <c r="B13676" t="n">
        <v>2020</v>
      </c>
      <c r="C13676" t="n">
        <v>9</v>
      </c>
      <c r="D13676" t="inlineStr">
        <is>
          <t>2020-EMAN</t>
        </is>
      </c>
      <c r="E13676" t="inlineStr">
        <is>
          <t>Y29281</t>
        </is>
      </c>
      <c r="F13676" t="inlineStr">
        <is>
          <t>W/R/T FLEX</t>
        </is>
      </c>
      <c r="G13676" t="inlineStr">
        <is>
          <t>Yes</t>
        </is>
      </c>
      <c r="H13676" t="n">
        <v>7.6</v>
      </c>
    </row>
    <row r="13677">
      <c r="A13677" t="inlineStr">
        <is>
          <t>2020-W9-2020-EMAN-Y30346</t>
        </is>
      </c>
      <c r="B13677" t="n">
        <v>2020</v>
      </c>
      <c r="C13677" t="n">
        <v>9</v>
      </c>
      <c r="D13677" t="inlineStr">
        <is>
          <t>2020-EMAN</t>
        </is>
      </c>
      <c r="E13677" t="inlineStr">
        <is>
          <t>Y30346</t>
        </is>
      </c>
      <c r="F13677" t="inlineStr">
        <is>
          <t>K</t>
        </is>
      </c>
      <c r="G13677" t="inlineStr">
        <is>
          <t>Yes</t>
        </is>
      </c>
      <c r="H13677" t="n">
        <v>11</v>
      </c>
    </row>
    <row r="13678">
      <c r="A13678" t="inlineStr">
        <is>
          <t>2020-W9-2020-EMAN-Y-DEF:chicago</t>
        </is>
      </c>
      <c r="B13678" t="n">
        <v>2020</v>
      </c>
      <c r="C13678" t="n">
        <v>9</v>
      </c>
      <c r="D13678" t="inlineStr">
        <is>
          <t>2020-EMAN</t>
        </is>
      </c>
      <c r="E13678" t="inlineStr">
        <is>
          <t>Y-DEF:chicago</t>
        </is>
      </c>
      <c r="F13678" t="inlineStr">
        <is>
          <t>DST</t>
        </is>
      </c>
      <c r="G13678" t="inlineStr">
        <is>
          <t>Yes</t>
        </is>
      </c>
      <c r="H13678" t="n">
        <v>4</v>
      </c>
    </row>
    <row r="13679">
      <c r="A13679" t="inlineStr">
        <is>
          <t>2020-W9-2020-EMAN-Y9353</t>
        </is>
      </c>
      <c r="B13679" t="n">
        <v>2020</v>
      </c>
      <c r="C13679" t="n">
        <v>9</v>
      </c>
      <c r="D13679" t="inlineStr">
        <is>
          <t>2020-EMAN</t>
        </is>
      </c>
      <c r="E13679" t="inlineStr">
        <is>
          <t>Y9353</t>
        </is>
      </c>
      <c r="F13679" t="inlineStr">
        <is>
          <t>BN</t>
        </is>
      </c>
      <c r="G13679" t="inlineStr">
        <is>
          <t>No</t>
        </is>
      </c>
      <c r="H13679" t="n">
        <v>2</v>
      </c>
    </row>
    <row r="13680">
      <c r="A13680" t="inlineStr">
        <is>
          <t>2020-W9-2020-EMAN-Y27560</t>
        </is>
      </c>
      <c r="B13680" t="n">
        <v>2020</v>
      </c>
      <c r="C13680" t="n">
        <v>9</v>
      </c>
      <c r="D13680" t="inlineStr">
        <is>
          <t>2020-EMAN</t>
        </is>
      </c>
      <c r="E13680" t="inlineStr">
        <is>
          <t>Y27560</t>
        </is>
      </c>
      <c r="F13680" t="inlineStr">
        <is>
          <t>BN</t>
        </is>
      </c>
      <c r="G13680" t="inlineStr">
        <is>
          <t>No</t>
        </is>
      </c>
      <c r="H13680" t="n">
        <v>28.3</v>
      </c>
    </row>
    <row r="13681">
      <c r="A13681" t="inlineStr">
        <is>
          <t>2020-W9-2020-EMAN-Y26060</t>
        </is>
      </c>
      <c r="B13681" t="n">
        <v>2020</v>
      </c>
      <c r="C13681" t="n">
        <v>9</v>
      </c>
      <c r="D13681" t="inlineStr">
        <is>
          <t>2020-EMAN</t>
        </is>
      </c>
      <c r="E13681" t="inlineStr">
        <is>
          <t>Y26060</t>
        </is>
      </c>
      <c r="F13681" t="inlineStr">
        <is>
          <t>BN</t>
        </is>
      </c>
      <c r="G13681" t="inlineStr">
        <is>
          <t>No</t>
        </is>
      </c>
      <c r="H13681" t="n">
        <v>5.4</v>
      </c>
    </row>
    <row r="13682">
      <c r="A13682" t="inlineStr">
        <is>
          <t>2020-W9-2020-EMAN-Y27624</t>
        </is>
      </c>
      <c r="B13682" t="n">
        <v>2020</v>
      </c>
      <c r="C13682" t="n">
        <v>9</v>
      </c>
      <c r="D13682" t="inlineStr">
        <is>
          <t>2020-EMAN</t>
        </is>
      </c>
      <c r="E13682" t="inlineStr">
        <is>
          <t>Y27624</t>
        </is>
      </c>
      <c r="F13682" t="inlineStr">
        <is>
          <t>BN</t>
        </is>
      </c>
      <c r="G13682" t="inlineStr">
        <is>
          <t>No</t>
        </is>
      </c>
      <c r="H13682" t="n">
        <v>14.3</v>
      </c>
    </row>
    <row r="13683">
      <c r="A13683" t="inlineStr">
        <is>
          <t>2020-W9-2020-EMAN-Y30197</t>
        </is>
      </c>
      <c r="B13683" t="n">
        <v>2020</v>
      </c>
      <c r="C13683" t="n">
        <v>9</v>
      </c>
      <c r="D13683" t="inlineStr">
        <is>
          <t>2020-EMAN</t>
        </is>
      </c>
      <c r="E13683" t="inlineStr">
        <is>
          <t>Y30197</t>
        </is>
      </c>
      <c r="F13683" t="inlineStr">
        <is>
          <t>BN</t>
        </is>
      </c>
      <c r="G13683" t="inlineStr">
        <is>
          <t>No</t>
        </is>
      </c>
      <c r="H13683" t="n">
        <v>5.6</v>
      </c>
    </row>
    <row r="13684">
      <c r="A13684" t="inlineStr">
        <is>
          <t>2020-W9-2020-EMAN-Y24851</t>
        </is>
      </c>
      <c r="B13684" t="n">
        <v>2020</v>
      </c>
      <c r="C13684" t="n">
        <v>9</v>
      </c>
      <c r="D13684" t="inlineStr">
        <is>
          <t>2020-EMAN</t>
        </is>
      </c>
      <c r="E13684" t="inlineStr">
        <is>
          <t>Y24851</t>
        </is>
      </c>
      <c r="F13684" t="inlineStr">
        <is>
          <t>BN</t>
        </is>
      </c>
      <c r="G13684" t="inlineStr">
        <is>
          <t>No</t>
        </is>
      </c>
      <c r="H13684" t="n">
        <v>3.6</v>
      </c>
    </row>
    <row r="13685">
      <c r="A13685" t="inlineStr">
        <is>
          <t>2020-W9-2020-EMAN-Y32843</t>
        </is>
      </c>
      <c r="B13685" t="n">
        <v>2020</v>
      </c>
      <c r="C13685" t="n">
        <v>9</v>
      </c>
      <c r="D13685" t="inlineStr">
        <is>
          <t>2020-EMAN</t>
        </is>
      </c>
      <c r="E13685" t="inlineStr">
        <is>
          <t>Y32843</t>
        </is>
      </c>
      <c r="F13685" t="inlineStr">
        <is>
          <t>BN</t>
        </is>
      </c>
      <c r="G13685" t="inlineStr">
        <is>
          <t>No</t>
        </is>
      </c>
      <c r="H13685" t="n">
        <v>6.8</v>
      </c>
    </row>
    <row r="13686">
      <c r="A13686" t="inlineStr">
        <is>
          <t>2020-W9-2020-EMAN-Y8565</t>
        </is>
      </c>
      <c r="B13686" t="n">
        <v>2020</v>
      </c>
      <c r="C13686" t="n">
        <v>9</v>
      </c>
      <c r="D13686" t="inlineStr">
        <is>
          <t>2020-EMAN</t>
        </is>
      </c>
      <c r="E13686" t="inlineStr">
        <is>
          <t>Y8565</t>
        </is>
      </c>
      <c r="F13686" t="inlineStr">
        <is>
          <t>BN</t>
        </is>
      </c>
      <c r="G13686" t="inlineStr">
        <is>
          <t>No</t>
        </is>
      </c>
      <c r="H13686" t="n">
        <v>9</v>
      </c>
    </row>
    <row r="13687">
      <c r="A13687" t="inlineStr">
        <is>
          <t>2020-W9-2020-EMAN-Y31005</t>
        </is>
      </c>
      <c r="B13687" t="n">
        <v>2020</v>
      </c>
      <c r="C13687" t="n">
        <v>9</v>
      </c>
      <c r="D13687" t="inlineStr">
        <is>
          <t>2020-EMAN</t>
        </is>
      </c>
      <c r="E13687" t="inlineStr">
        <is>
          <t>Y31005</t>
        </is>
      </c>
      <c r="F13687" t="inlineStr">
        <is>
          <t>IR</t>
        </is>
      </c>
      <c r="G13687" t="inlineStr">
        <is>
          <t>No</t>
        </is>
      </c>
      <c r="H13687" t="n">
        <v>0</v>
      </c>
    </row>
    <row r="13688">
      <c r="A13688" t="inlineStr">
        <is>
          <t>2020-W9-2020-ABARBA-Y30123</t>
        </is>
      </c>
      <c r="B13688" t="n">
        <v>2020</v>
      </c>
      <c r="C13688" t="n">
        <v>9</v>
      </c>
      <c r="D13688" t="inlineStr">
        <is>
          <t>2020-ABARBA</t>
        </is>
      </c>
      <c r="E13688" t="inlineStr">
        <is>
          <t>Y30123</t>
        </is>
      </c>
      <c r="F13688" t="inlineStr">
        <is>
          <t>QB</t>
        </is>
      </c>
      <c r="G13688" t="inlineStr">
        <is>
          <t>Yes</t>
        </is>
      </c>
      <c r="H13688" t="n">
        <v>30.88</v>
      </c>
    </row>
    <row r="13689">
      <c r="A13689" t="inlineStr">
        <is>
          <t>2020-W9-2020-ABARBA-Y32719</t>
        </is>
      </c>
      <c r="B13689" t="n">
        <v>2020</v>
      </c>
      <c r="C13689" t="n">
        <v>9</v>
      </c>
      <c r="D13689" t="inlineStr">
        <is>
          <t>2020-ABARBA</t>
        </is>
      </c>
      <c r="E13689" t="inlineStr">
        <is>
          <t>Y32719</t>
        </is>
      </c>
      <c r="F13689" t="inlineStr">
        <is>
          <t>WR</t>
        </is>
      </c>
      <c r="G13689" t="inlineStr">
        <is>
          <t>Yes</t>
        </is>
      </c>
      <c r="H13689" t="n">
        <v>11.3</v>
      </c>
    </row>
    <row r="13690">
      <c r="A13690" t="inlineStr">
        <is>
          <t>2020-W9-2020-ABARBA-Y31857</t>
        </is>
      </c>
      <c r="B13690" t="n">
        <v>2020</v>
      </c>
      <c r="C13690" t="n">
        <v>9</v>
      </c>
      <c r="D13690" t="inlineStr">
        <is>
          <t>2020-ABARBA</t>
        </is>
      </c>
      <c r="E13690" t="inlineStr">
        <is>
          <t>Y31857</t>
        </is>
      </c>
      <c r="F13690" t="inlineStr">
        <is>
          <t>WR</t>
        </is>
      </c>
      <c r="G13690" t="inlineStr">
        <is>
          <t>Yes</t>
        </is>
      </c>
      <c r="H13690" t="n">
        <v>5.3</v>
      </c>
    </row>
    <row r="13691">
      <c r="A13691" t="inlineStr">
        <is>
          <t>2020-W9-2020-ABARBA-Y32439</t>
        </is>
      </c>
      <c r="B13691" t="n">
        <v>2020</v>
      </c>
      <c r="C13691" t="n">
        <v>9</v>
      </c>
      <c r="D13691" t="inlineStr">
        <is>
          <t>2020-ABARBA</t>
        </is>
      </c>
      <c r="E13691" t="inlineStr">
        <is>
          <t>Y32439</t>
        </is>
      </c>
      <c r="F13691" t="inlineStr">
        <is>
          <t>RB</t>
        </is>
      </c>
      <c r="G13691" t="inlineStr">
        <is>
          <t>Yes</t>
        </is>
      </c>
      <c r="H13691" t="n">
        <v>2.1</v>
      </c>
    </row>
    <row r="13692">
      <c r="A13692" t="inlineStr">
        <is>
          <t>2020-W9-2020-ABARBA-Y30121</t>
        </is>
      </c>
      <c r="B13692" t="n">
        <v>2020</v>
      </c>
      <c r="C13692" t="n">
        <v>9</v>
      </c>
      <c r="D13692" t="inlineStr">
        <is>
          <t>2020-ABARBA</t>
        </is>
      </c>
      <c r="E13692" t="inlineStr">
        <is>
          <t>Y30121</t>
        </is>
      </c>
      <c r="F13692" t="inlineStr">
        <is>
          <t>RB</t>
        </is>
      </c>
      <c r="G13692" t="inlineStr">
        <is>
          <t>Yes</t>
        </is>
      </c>
      <c r="H13692" t="n">
        <v>32.1</v>
      </c>
    </row>
    <row r="13693">
      <c r="A13693" t="inlineStr">
        <is>
          <t>2020-W9-2020-ABARBA-Y26686</t>
        </is>
      </c>
      <c r="B13693" t="n">
        <v>2020</v>
      </c>
      <c r="C13693" t="n">
        <v>9</v>
      </c>
      <c r="D13693" t="inlineStr">
        <is>
          <t>2020-ABARBA</t>
        </is>
      </c>
      <c r="E13693" t="inlineStr">
        <is>
          <t>Y26686</t>
        </is>
      </c>
      <c r="F13693" t="inlineStr">
        <is>
          <t>TE</t>
        </is>
      </c>
      <c r="G13693" t="inlineStr">
        <is>
          <t>Yes</t>
        </is>
      </c>
      <c r="H13693" t="n">
        <v>20.9</v>
      </c>
    </row>
    <row r="13694">
      <c r="A13694" t="inlineStr">
        <is>
          <t>2020-W9-2020-ABARBA-Y27535</t>
        </is>
      </c>
      <c r="B13694" t="n">
        <v>2020</v>
      </c>
      <c r="C13694" t="n">
        <v>9</v>
      </c>
      <c r="D13694" t="inlineStr">
        <is>
          <t>2020-ABARBA</t>
        </is>
      </c>
      <c r="E13694" t="inlineStr">
        <is>
          <t>Y27535</t>
        </is>
      </c>
      <c r="F13694" t="inlineStr">
        <is>
          <t>W/R/T FLEX</t>
        </is>
      </c>
      <c r="G13694" t="inlineStr">
        <is>
          <t>Yes</t>
        </is>
      </c>
      <c r="H13694" t="n">
        <v>8.4</v>
      </c>
    </row>
    <row r="13695">
      <c r="A13695" t="inlineStr">
        <is>
          <t>2020-W9-2020-ABARBA-Y28378</t>
        </is>
      </c>
      <c r="B13695" t="n">
        <v>2020</v>
      </c>
      <c r="C13695" t="n">
        <v>9</v>
      </c>
      <c r="D13695" t="inlineStr">
        <is>
          <t>2020-ABARBA</t>
        </is>
      </c>
      <c r="E13695" t="inlineStr">
        <is>
          <t>Y28378</t>
        </is>
      </c>
      <c r="F13695" t="inlineStr">
        <is>
          <t>K</t>
        </is>
      </c>
      <c r="G13695" t="inlineStr">
        <is>
          <t>Yes</t>
        </is>
      </c>
      <c r="H13695" t="n">
        <v>12</v>
      </c>
    </row>
    <row r="13696">
      <c r="A13696" t="inlineStr">
        <is>
          <t>2020-W9-2020-ABARBA-Y-DEF:ny-giants</t>
        </is>
      </c>
      <c r="B13696" t="n">
        <v>2020</v>
      </c>
      <c r="C13696" t="n">
        <v>9</v>
      </c>
      <c r="D13696" t="inlineStr">
        <is>
          <t>2020-ABARBA</t>
        </is>
      </c>
      <c r="E13696" t="inlineStr">
        <is>
          <t>Y-DEF:ny-giants</t>
        </is>
      </c>
      <c r="F13696" t="inlineStr">
        <is>
          <t>DST</t>
        </is>
      </c>
      <c r="G13696" t="inlineStr">
        <is>
          <t>Yes</t>
        </is>
      </c>
      <c r="H13696" t="n">
        <v>13</v>
      </c>
    </row>
    <row r="13697">
      <c r="A13697" t="inlineStr">
        <is>
          <t>2020-W9-2020-ABARBA-Y27538</t>
        </is>
      </c>
      <c r="B13697" t="n">
        <v>2020</v>
      </c>
      <c r="C13697" t="n">
        <v>9</v>
      </c>
      <c r="D13697" t="inlineStr">
        <is>
          <t>2020-ABARBA</t>
        </is>
      </c>
      <c r="E13697" t="inlineStr">
        <is>
          <t>Y27538</t>
        </is>
      </c>
      <c r="F13697" t="inlineStr">
        <is>
          <t>BN</t>
        </is>
      </c>
      <c r="G13697" t="inlineStr">
        <is>
          <t>No</t>
        </is>
      </c>
      <c r="H13697" t="n">
        <v>9.699999999999999</v>
      </c>
    </row>
    <row r="13698">
      <c r="A13698" t="inlineStr">
        <is>
          <t>2020-W9-2020-ABARBA-Y29785</t>
        </is>
      </c>
      <c r="B13698" t="n">
        <v>2020</v>
      </c>
      <c r="C13698" t="n">
        <v>9</v>
      </c>
      <c r="D13698" t="inlineStr">
        <is>
          <t>2020-ABARBA</t>
        </is>
      </c>
      <c r="E13698" t="inlineStr">
        <is>
          <t>Y29785</t>
        </is>
      </c>
      <c r="F13698" t="inlineStr">
        <is>
          <t>BN</t>
        </is>
      </c>
      <c r="G13698" t="inlineStr">
        <is>
          <t>No</t>
        </is>
      </c>
      <c r="H13698" t="n">
        <v>10.8</v>
      </c>
    </row>
    <row r="13699">
      <c r="A13699" t="inlineStr">
        <is>
          <t>2020-W9-2020-ABARBA-Y29650</t>
        </is>
      </c>
      <c r="B13699" t="n">
        <v>2020</v>
      </c>
      <c r="C13699" t="n">
        <v>9</v>
      </c>
      <c r="D13699" t="inlineStr">
        <is>
          <t>2020-ABARBA</t>
        </is>
      </c>
      <c r="E13699" t="inlineStr">
        <is>
          <t>Y29650</t>
        </is>
      </c>
      <c r="F13699" t="inlineStr">
        <is>
          <t>BN</t>
        </is>
      </c>
      <c r="G13699" t="inlineStr">
        <is>
          <t>No</t>
        </is>
      </c>
      <c r="H13699" t="n">
        <v>12.7</v>
      </c>
    </row>
    <row r="13700">
      <c r="A13700" t="inlineStr">
        <is>
          <t>2020-W9-2020-ABARBA-Y28990</t>
        </is>
      </c>
      <c r="B13700" t="n">
        <v>2020</v>
      </c>
      <c r="C13700" t="n">
        <v>9</v>
      </c>
      <c r="D13700" t="inlineStr">
        <is>
          <t>2020-ABARBA</t>
        </is>
      </c>
      <c r="E13700" t="inlineStr">
        <is>
          <t>Y28990</t>
        </is>
      </c>
      <c r="F13700" t="inlineStr">
        <is>
          <t>BN</t>
        </is>
      </c>
      <c r="G13700" t="inlineStr">
        <is>
          <t>No</t>
        </is>
      </c>
      <c r="H13700" t="n">
        <v>0</v>
      </c>
    </row>
    <row r="13701">
      <c r="A13701" t="inlineStr">
        <is>
          <t>2020-W9-2020-ABARBA-Y29307</t>
        </is>
      </c>
      <c r="B13701" t="n">
        <v>2020</v>
      </c>
      <c r="C13701" t="n">
        <v>9</v>
      </c>
      <c r="D13701" t="inlineStr">
        <is>
          <t>2020-ABARBA</t>
        </is>
      </c>
      <c r="E13701" t="inlineStr">
        <is>
          <t>Y29307</t>
        </is>
      </c>
      <c r="F13701" t="inlineStr">
        <is>
          <t>BN</t>
        </is>
      </c>
      <c r="G13701" t="inlineStr">
        <is>
          <t>No</t>
        </is>
      </c>
      <c r="H13701" t="n">
        <v>0</v>
      </c>
    </row>
    <row r="13702">
      <c r="A13702" t="inlineStr">
        <is>
          <t>2020-W9-2020-ABARBA-Y27548</t>
        </is>
      </c>
      <c r="B13702" t="n">
        <v>2020</v>
      </c>
      <c r="C13702" t="n">
        <v>9</v>
      </c>
      <c r="D13702" t="inlineStr">
        <is>
          <t>2020-ABARBA</t>
        </is>
      </c>
      <c r="E13702" t="inlineStr">
        <is>
          <t>Y27548</t>
        </is>
      </c>
      <c r="F13702" t="inlineStr">
        <is>
          <t>BN</t>
        </is>
      </c>
      <c r="G13702" t="inlineStr">
        <is>
          <t>No</t>
        </is>
      </c>
      <c r="H13702" t="n">
        <v>17.8</v>
      </c>
    </row>
    <row r="13703">
      <c r="A13703" t="inlineStr">
        <is>
          <t>2020-W9-2020-ABARBA-Y6770</t>
        </is>
      </c>
      <c r="B13703" t="n">
        <v>2020</v>
      </c>
      <c r="C13703" t="n">
        <v>9</v>
      </c>
      <c r="D13703" t="inlineStr">
        <is>
          <t>2020-ABARBA</t>
        </is>
      </c>
      <c r="E13703" t="inlineStr">
        <is>
          <t>Y6770</t>
        </is>
      </c>
      <c r="F13703" t="inlineStr">
        <is>
          <t>BN</t>
        </is>
      </c>
      <c r="G13703" t="inlineStr">
        <is>
          <t>No</t>
        </is>
      </c>
      <c r="H13703" t="n">
        <v>25.04</v>
      </c>
    </row>
    <row r="13704">
      <c r="A13704" t="inlineStr">
        <is>
          <t>2020-W9-2020-ABARBA-Y-DEF:la-rams</t>
        </is>
      </c>
      <c r="B13704" t="n">
        <v>2020</v>
      </c>
      <c r="C13704" t="n">
        <v>9</v>
      </c>
      <c r="D13704" t="inlineStr">
        <is>
          <t>2020-ABARBA</t>
        </is>
      </c>
      <c r="E13704" t="inlineStr">
        <is>
          <t>Y-DEF:la-rams</t>
        </is>
      </c>
      <c r="F13704" t="inlineStr">
        <is>
          <t>BN</t>
        </is>
      </c>
      <c r="G13704" t="inlineStr">
        <is>
          <t>No</t>
        </is>
      </c>
      <c r="H13704" t="n">
        <v>0</v>
      </c>
    </row>
    <row r="13705">
      <c r="A13705" t="inlineStr">
        <is>
          <t>2020-W9-2020-ABARBA-Y32066</t>
        </is>
      </c>
      <c r="B13705" t="n">
        <v>2020</v>
      </c>
      <c r="C13705" t="n">
        <v>9</v>
      </c>
      <c r="D13705" t="inlineStr">
        <is>
          <t>2020-ABARBA</t>
        </is>
      </c>
      <c r="E13705" t="inlineStr">
        <is>
          <t>Y32066</t>
        </is>
      </c>
      <c r="F13705" t="inlineStr">
        <is>
          <t>IR</t>
        </is>
      </c>
      <c r="G13705" t="inlineStr">
        <is>
          <t>No</t>
        </is>
      </c>
      <c r="H13705" t="n">
        <v>0</v>
      </c>
    </row>
    <row r="13706">
      <c r="A13706" t="inlineStr">
        <is>
          <t>2020-W9-2020-VARO-Y30977</t>
        </is>
      </c>
      <c r="B13706" t="n">
        <v>2020</v>
      </c>
      <c r="C13706" t="n">
        <v>9</v>
      </c>
      <c r="D13706" t="inlineStr">
        <is>
          <t>2020-VARO</t>
        </is>
      </c>
      <c r="E13706" t="inlineStr">
        <is>
          <t>Y30977</t>
        </is>
      </c>
      <c r="F13706" t="inlineStr">
        <is>
          <t>QB</t>
        </is>
      </c>
      <c r="G13706" t="inlineStr">
        <is>
          <t>Yes</t>
        </is>
      </c>
      <c r="H13706" t="n">
        <v>36</v>
      </c>
    </row>
    <row r="13707">
      <c r="A13707" t="inlineStr">
        <is>
          <t>2020-W9-2020-VARO-Y27581</t>
        </is>
      </c>
      <c r="B13707" t="n">
        <v>2020</v>
      </c>
      <c r="C13707" t="n">
        <v>9</v>
      </c>
      <c r="D13707" t="inlineStr">
        <is>
          <t>2020-VARO</t>
        </is>
      </c>
      <c r="E13707" t="inlineStr">
        <is>
          <t>Y27581</t>
        </is>
      </c>
      <c r="F13707" t="inlineStr">
        <is>
          <t>WR</t>
        </is>
      </c>
      <c r="G13707" t="inlineStr">
        <is>
          <t>Yes</t>
        </is>
      </c>
      <c r="H13707" t="n">
        <v>28.3</v>
      </c>
    </row>
    <row r="13708">
      <c r="A13708" t="inlineStr">
        <is>
          <t>2020-W9-2020-VARO-Y27589</t>
        </is>
      </c>
      <c r="B13708" t="n">
        <v>2020</v>
      </c>
      <c r="C13708" t="n">
        <v>9</v>
      </c>
      <c r="D13708" t="inlineStr">
        <is>
          <t>2020-VARO</t>
        </is>
      </c>
      <c r="E13708" t="inlineStr">
        <is>
          <t>Y27589</t>
        </is>
      </c>
      <c r="F13708" t="inlineStr">
        <is>
          <t>WR</t>
        </is>
      </c>
      <c r="G13708" t="inlineStr">
        <is>
          <t>Yes</t>
        </is>
      </c>
      <c r="H13708" t="n">
        <v>11.6</v>
      </c>
    </row>
    <row r="13709">
      <c r="A13709" t="inlineStr">
        <is>
          <t>2020-W9-2020-VARO-Y31919</t>
        </is>
      </c>
      <c r="B13709" t="n">
        <v>2020</v>
      </c>
      <c r="C13709" t="n">
        <v>9</v>
      </c>
      <c r="D13709" t="inlineStr">
        <is>
          <t>2020-VARO</t>
        </is>
      </c>
      <c r="E13709" t="inlineStr">
        <is>
          <t>Y31919</t>
        </is>
      </c>
      <c r="F13709" t="inlineStr">
        <is>
          <t>RB</t>
        </is>
      </c>
      <c r="G13709" t="inlineStr">
        <is>
          <t>Yes</t>
        </is>
      </c>
      <c r="H13709" t="n">
        <v>7.1</v>
      </c>
    </row>
    <row r="13710">
      <c r="A13710" t="inlineStr">
        <is>
          <t>2020-W9-2020-VARO-Y32790</t>
        </is>
      </c>
      <c r="B13710" t="n">
        <v>2020</v>
      </c>
      <c r="C13710" t="n">
        <v>9</v>
      </c>
      <c r="D13710" t="inlineStr">
        <is>
          <t>2020-VARO</t>
        </is>
      </c>
      <c r="E13710" t="inlineStr">
        <is>
          <t>Y32790</t>
        </is>
      </c>
      <c r="F13710" t="inlineStr">
        <is>
          <t>RB</t>
        </is>
      </c>
      <c r="G13710" t="inlineStr">
        <is>
          <t>Yes</t>
        </is>
      </c>
      <c r="H13710" t="n">
        <v>4.8</v>
      </c>
    </row>
    <row r="13711">
      <c r="A13711" t="inlineStr">
        <is>
          <t>2020-W9-2020-VARO-Y28592</t>
        </is>
      </c>
      <c r="B13711" t="n">
        <v>2020</v>
      </c>
      <c r="C13711" t="n">
        <v>9</v>
      </c>
      <c r="D13711" t="inlineStr">
        <is>
          <t>2020-VARO</t>
        </is>
      </c>
      <c r="E13711" t="inlineStr">
        <is>
          <t>Y28592</t>
        </is>
      </c>
      <c r="F13711" t="inlineStr">
        <is>
          <t>TE</t>
        </is>
      </c>
      <c r="G13711" t="inlineStr">
        <is>
          <t>Yes</t>
        </is>
      </c>
      <c r="H13711" t="n">
        <v>10.7</v>
      </c>
    </row>
    <row r="13712">
      <c r="A13712" t="inlineStr">
        <is>
          <t>2020-W9-2020-VARO-Y30175</t>
        </is>
      </c>
      <c r="B13712" t="n">
        <v>2020</v>
      </c>
      <c r="C13712" t="n">
        <v>9</v>
      </c>
      <c r="D13712" t="inlineStr">
        <is>
          <t>2020-VARO</t>
        </is>
      </c>
      <c r="E13712" t="inlineStr">
        <is>
          <t>Y30175</t>
        </is>
      </c>
      <c r="F13712" t="inlineStr">
        <is>
          <t>W/R/T FLEX</t>
        </is>
      </c>
      <c r="G13712" t="inlineStr">
        <is>
          <t>Yes</t>
        </is>
      </c>
      <c r="H13712" t="n">
        <v>18.3</v>
      </c>
    </row>
    <row r="13713">
      <c r="A13713" t="inlineStr">
        <is>
          <t>2020-W9-2020-VARO-Y31137</t>
        </is>
      </c>
      <c r="B13713" t="n">
        <v>2020</v>
      </c>
      <c r="C13713" t="n">
        <v>9</v>
      </c>
      <c r="D13713" t="inlineStr">
        <is>
          <t>2020-VARO</t>
        </is>
      </c>
      <c r="E13713" t="inlineStr">
        <is>
          <t>Y31137</t>
        </is>
      </c>
      <c r="F13713" t="inlineStr">
        <is>
          <t>K</t>
        </is>
      </c>
      <c r="G13713" t="inlineStr">
        <is>
          <t>Yes</t>
        </is>
      </c>
      <c r="H13713" t="n">
        <v>7</v>
      </c>
    </row>
    <row r="13714">
      <c r="A13714" t="inlineStr">
        <is>
          <t>2020-W9-2020-VARO-Y-DEF:washington</t>
        </is>
      </c>
      <c r="B13714" t="n">
        <v>2020</v>
      </c>
      <c r="C13714" t="n">
        <v>9</v>
      </c>
      <c r="D13714" t="inlineStr">
        <is>
          <t>2020-VARO</t>
        </is>
      </c>
      <c r="E13714" t="inlineStr">
        <is>
          <t>Y-DEF:washington</t>
        </is>
      </c>
      <c r="F13714" t="inlineStr">
        <is>
          <t>DST</t>
        </is>
      </c>
      <c r="G13714" t="inlineStr">
        <is>
          <t>Yes</t>
        </is>
      </c>
      <c r="H13714" t="n">
        <v>5</v>
      </c>
    </row>
    <row r="13715">
      <c r="A13715" t="inlineStr">
        <is>
          <t>2020-W9-2020-VARO-Y24171</t>
        </is>
      </c>
      <c r="B13715" t="n">
        <v>2020</v>
      </c>
      <c r="C13715" t="n">
        <v>9</v>
      </c>
      <c r="D13715" t="inlineStr">
        <is>
          <t>2020-VARO</t>
        </is>
      </c>
      <c r="E13715" t="inlineStr">
        <is>
          <t>Y24171</t>
        </is>
      </c>
      <c r="F13715" t="inlineStr">
        <is>
          <t>BN</t>
        </is>
      </c>
      <c r="G13715" t="inlineStr">
        <is>
          <t>No</t>
        </is>
      </c>
      <c r="H13715" t="n">
        <v>4.6</v>
      </c>
    </row>
    <row r="13716">
      <c r="A13716" t="inlineStr">
        <is>
          <t>2020-W9-2020-VARO-Y30362</t>
        </is>
      </c>
      <c r="B13716" t="n">
        <v>2020</v>
      </c>
      <c r="C13716" t="n">
        <v>9</v>
      </c>
      <c r="D13716" t="inlineStr">
        <is>
          <t>2020-VARO</t>
        </is>
      </c>
      <c r="E13716" t="inlineStr">
        <is>
          <t>Y30362</t>
        </is>
      </c>
      <c r="F13716" t="inlineStr">
        <is>
          <t>BN</t>
        </is>
      </c>
      <c r="G13716" t="inlineStr">
        <is>
          <t>No</t>
        </is>
      </c>
      <c r="H13716" t="n">
        <v>0</v>
      </c>
    </row>
    <row r="13717">
      <c r="A13717" t="inlineStr">
        <is>
          <t>2020-W9-2020-VARO-Y31852</t>
        </is>
      </c>
      <c r="B13717" t="n">
        <v>2020</v>
      </c>
      <c r="C13717" t="n">
        <v>9</v>
      </c>
      <c r="D13717" t="inlineStr">
        <is>
          <t>2020-VARO</t>
        </is>
      </c>
      <c r="E13717" t="inlineStr">
        <is>
          <t>Y31852</t>
        </is>
      </c>
      <c r="F13717" t="inlineStr">
        <is>
          <t>BN</t>
        </is>
      </c>
      <c r="G13717" t="inlineStr">
        <is>
          <t>No</t>
        </is>
      </c>
      <c r="H13717" t="n">
        <v>6</v>
      </c>
    </row>
    <row r="13718">
      <c r="A13718" t="inlineStr">
        <is>
          <t>2020-W9-2020-VARO-Y26660</t>
        </is>
      </c>
      <c r="B13718" t="n">
        <v>2020</v>
      </c>
      <c r="C13718" t="n">
        <v>9</v>
      </c>
      <c r="D13718" t="inlineStr">
        <is>
          <t>2020-VARO</t>
        </is>
      </c>
      <c r="E13718" t="inlineStr">
        <is>
          <t>Y26660</t>
        </is>
      </c>
      <c r="F13718" t="inlineStr">
        <is>
          <t>BN</t>
        </is>
      </c>
      <c r="G13718" t="inlineStr">
        <is>
          <t>No</t>
        </is>
      </c>
      <c r="H13718" t="n">
        <v>0</v>
      </c>
    </row>
    <row r="13719">
      <c r="A13719" t="inlineStr">
        <is>
          <t>2020-W9-2020-VARO-Y32003</t>
        </is>
      </c>
      <c r="B13719" t="n">
        <v>2020</v>
      </c>
      <c r="C13719" t="n">
        <v>9</v>
      </c>
      <c r="D13719" t="inlineStr">
        <is>
          <t>2020-VARO</t>
        </is>
      </c>
      <c r="E13719" t="inlineStr">
        <is>
          <t>Y32003</t>
        </is>
      </c>
      <c r="F13719" t="inlineStr">
        <is>
          <t>BN</t>
        </is>
      </c>
      <c r="G13719" t="inlineStr">
        <is>
          <t>No</t>
        </is>
      </c>
      <c r="H13719" t="n">
        <v>1.3</v>
      </c>
    </row>
    <row r="13720">
      <c r="A13720" t="inlineStr">
        <is>
          <t>2020-W9-2020-VARO-Y31934</t>
        </is>
      </c>
      <c r="B13720" t="n">
        <v>2020</v>
      </c>
      <c r="C13720" t="n">
        <v>9</v>
      </c>
      <c r="D13720" t="inlineStr">
        <is>
          <t>2020-VARO</t>
        </is>
      </c>
      <c r="E13720" t="inlineStr">
        <is>
          <t>Y31934</t>
        </is>
      </c>
      <c r="F13720" t="inlineStr">
        <is>
          <t>BN</t>
        </is>
      </c>
      <c r="G13720" t="inlineStr">
        <is>
          <t>No</t>
        </is>
      </c>
      <c r="H13720" t="n">
        <v>6.9</v>
      </c>
    </row>
    <row r="13721">
      <c r="A13721" t="inlineStr">
        <is>
          <t>2020-W9-2020-VARO-Y5479</t>
        </is>
      </c>
      <c r="B13721" t="n">
        <v>2020</v>
      </c>
      <c r="C13721" t="n">
        <v>9</v>
      </c>
      <c r="D13721" t="inlineStr">
        <is>
          <t>2020-VARO</t>
        </is>
      </c>
      <c r="E13721" t="inlineStr">
        <is>
          <t>Y5479</t>
        </is>
      </c>
      <c r="F13721" t="inlineStr">
        <is>
          <t>BN</t>
        </is>
      </c>
      <c r="G13721" t="inlineStr">
        <is>
          <t>No</t>
        </is>
      </c>
      <c r="H13721" t="n">
        <v>22.68</v>
      </c>
    </row>
    <row r="13722">
      <c r="A13722" t="inlineStr">
        <is>
          <t>2020-W9-2020-VARO-Y-DEF:philadelphia</t>
        </is>
      </c>
      <c r="B13722" t="n">
        <v>2020</v>
      </c>
      <c r="C13722" t="n">
        <v>9</v>
      </c>
      <c r="D13722" t="inlineStr">
        <is>
          <t>2020-VARO</t>
        </is>
      </c>
      <c r="E13722" t="inlineStr">
        <is>
          <t>Y-DEF:philadelphia</t>
        </is>
      </c>
      <c r="F13722" t="inlineStr">
        <is>
          <t>BN</t>
        </is>
      </c>
      <c r="G13722" t="inlineStr">
        <is>
          <t>No</t>
        </is>
      </c>
      <c r="H13722" t="n">
        <v>0</v>
      </c>
    </row>
    <row r="13723">
      <c r="A13723" t="inlineStr">
        <is>
          <t>2020-W9-2020-VARO-Y30161</t>
        </is>
      </c>
      <c r="B13723" t="n">
        <v>2020</v>
      </c>
      <c r="C13723" t="n">
        <v>9</v>
      </c>
      <c r="D13723" t="inlineStr">
        <is>
          <t>2020-VARO</t>
        </is>
      </c>
      <c r="E13723" t="inlineStr">
        <is>
          <t>Y30161</t>
        </is>
      </c>
      <c r="F13723" t="inlineStr">
        <is>
          <t>IR</t>
        </is>
      </c>
      <c r="G13723" t="inlineStr">
        <is>
          <t>No</t>
        </is>
      </c>
      <c r="H13723" t="n">
        <v>0</v>
      </c>
    </row>
    <row r="13724">
      <c r="A13724" t="inlineStr">
        <is>
          <t>2020-W9-2020-TONYCLIF-Y31002</t>
        </is>
      </c>
      <c r="B13724" t="n">
        <v>2020</v>
      </c>
      <c r="C13724" t="n">
        <v>9</v>
      </c>
      <c r="D13724" t="inlineStr">
        <is>
          <t>2020-TONYCLIF</t>
        </is>
      </c>
      <c r="E13724" t="inlineStr">
        <is>
          <t>Y31002</t>
        </is>
      </c>
      <c r="F13724" t="inlineStr">
        <is>
          <t>QB</t>
        </is>
      </c>
      <c r="G13724" t="inlineStr">
        <is>
          <t>Yes</t>
        </is>
      </c>
      <c r="H13724" t="n">
        <v>18.6</v>
      </c>
    </row>
    <row r="13725">
      <c r="A13725" t="inlineStr">
        <is>
          <t>2020-W9-2020-TONYCLIF-Y29399</t>
        </is>
      </c>
      <c r="B13725" t="n">
        <v>2020</v>
      </c>
      <c r="C13725" t="n">
        <v>9</v>
      </c>
      <c r="D13725" t="inlineStr">
        <is>
          <t>2020-TONYCLIF</t>
        </is>
      </c>
      <c r="E13725" t="inlineStr">
        <is>
          <t>Y29399</t>
        </is>
      </c>
      <c r="F13725" t="inlineStr">
        <is>
          <t>WR</t>
        </is>
      </c>
      <c r="G13725" t="inlineStr">
        <is>
          <t>Yes</t>
        </is>
      </c>
      <c r="H13725" t="n">
        <v>28.6</v>
      </c>
    </row>
    <row r="13726">
      <c r="A13726" t="inlineStr">
        <is>
          <t>2020-W9-2020-TONYCLIF-Y28457</t>
        </is>
      </c>
      <c r="B13726" t="n">
        <v>2020</v>
      </c>
      <c r="C13726" t="n">
        <v>9</v>
      </c>
      <c r="D13726" t="inlineStr">
        <is>
          <t>2020-TONYCLIF</t>
        </is>
      </c>
      <c r="E13726" t="inlineStr">
        <is>
          <t>Y28457</t>
        </is>
      </c>
      <c r="F13726" t="inlineStr">
        <is>
          <t>WR</t>
        </is>
      </c>
      <c r="G13726" t="inlineStr">
        <is>
          <t>Yes</t>
        </is>
      </c>
      <c r="H13726" t="n">
        <v>6</v>
      </c>
    </row>
    <row r="13727">
      <c r="A13727" t="inlineStr">
        <is>
          <t>2020-W9-2020-TONYCLIF-Y28398</t>
        </is>
      </c>
      <c r="B13727" t="n">
        <v>2020</v>
      </c>
      <c r="C13727" t="n">
        <v>9</v>
      </c>
      <c r="D13727" t="inlineStr">
        <is>
          <t>2020-TONYCLIF</t>
        </is>
      </c>
      <c r="E13727" t="inlineStr">
        <is>
          <t>Y28398</t>
        </is>
      </c>
      <c r="F13727" t="inlineStr">
        <is>
          <t>RB</t>
        </is>
      </c>
      <c r="G13727" t="inlineStr">
        <is>
          <t>Yes</t>
        </is>
      </c>
      <c r="H13727" t="n">
        <v>12.5</v>
      </c>
    </row>
    <row r="13728">
      <c r="A13728" t="inlineStr">
        <is>
          <t>2020-W9-2020-TONYCLIF-Y30295</t>
        </is>
      </c>
      <c r="B13728" t="n">
        <v>2020</v>
      </c>
      <c r="C13728" t="n">
        <v>9</v>
      </c>
      <c r="D13728" t="inlineStr">
        <is>
          <t>2020-TONYCLIF</t>
        </is>
      </c>
      <c r="E13728" t="inlineStr">
        <is>
          <t>Y30295</t>
        </is>
      </c>
      <c r="F13728" t="inlineStr">
        <is>
          <t>RB</t>
        </is>
      </c>
      <c r="G13728" t="inlineStr">
        <is>
          <t>Yes</t>
        </is>
      </c>
      <c r="H13728" t="n">
        <v>10.4</v>
      </c>
    </row>
    <row r="13729">
      <c r="A13729" t="inlineStr">
        <is>
          <t>2020-W9-2020-TONYCLIF-Y29269</t>
        </is>
      </c>
      <c r="B13729" t="n">
        <v>2020</v>
      </c>
      <c r="C13729" t="n">
        <v>9</v>
      </c>
      <c r="D13729" t="inlineStr">
        <is>
          <t>2020-TONYCLIF</t>
        </is>
      </c>
      <c r="E13729" t="inlineStr">
        <is>
          <t>Y29269</t>
        </is>
      </c>
      <c r="F13729" t="inlineStr">
        <is>
          <t>TE</t>
        </is>
      </c>
      <c r="G13729" t="inlineStr">
        <is>
          <t>Yes</t>
        </is>
      </c>
      <c r="H13729" t="n">
        <v>5.3</v>
      </c>
    </row>
    <row r="13730">
      <c r="A13730" t="inlineStr">
        <is>
          <t>2020-W9-2020-TONYCLIF-Y29353</t>
        </is>
      </c>
      <c r="B13730" t="n">
        <v>2020</v>
      </c>
      <c r="C13730" t="n">
        <v>9</v>
      </c>
      <c r="D13730" t="inlineStr">
        <is>
          <t>2020-TONYCLIF</t>
        </is>
      </c>
      <c r="E13730" t="inlineStr">
        <is>
          <t>Y29353</t>
        </is>
      </c>
      <c r="F13730" t="inlineStr">
        <is>
          <t>W/R/T FLEX</t>
        </is>
      </c>
      <c r="G13730" t="inlineStr">
        <is>
          <t>Yes</t>
        </is>
      </c>
      <c r="H13730" t="n">
        <v>9.199999999999999</v>
      </c>
    </row>
    <row r="13731">
      <c r="A13731" t="inlineStr">
        <is>
          <t>2020-W9-2020-TONYCLIF-Y33211</t>
        </is>
      </c>
      <c r="B13731" t="n">
        <v>2020</v>
      </c>
      <c r="C13731" t="n">
        <v>9</v>
      </c>
      <c r="D13731" t="inlineStr">
        <is>
          <t>2020-TONYCLIF</t>
        </is>
      </c>
      <c r="E13731" t="inlineStr">
        <is>
          <t>Y33211</t>
        </is>
      </c>
      <c r="F13731" t="inlineStr">
        <is>
          <t>K</t>
        </is>
      </c>
      <c r="G13731" t="inlineStr">
        <is>
          <t>Yes</t>
        </is>
      </c>
      <c r="H13731" t="n">
        <v>5</v>
      </c>
    </row>
    <row r="13732">
      <c r="A13732" t="inlineStr">
        <is>
          <t>2020-W9-2020-TONYCLIF-Y-DEF:baltimore</t>
        </is>
      </c>
      <c r="B13732" t="n">
        <v>2020</v>
      </c>
      <c r="C13732" t="n">
        <v>9</v>
      </c>
      <c r="D13732" t="inlineStr">
        <is>
          <t>2020-TONYCLIF</t>
        </is>
      </c>
      <c r="E13732" t="inlineStr">
        <is>
          <t>Y-DEF:baltimore</t>
        </is>
      </c>
      <c r="F13732" t="inlineStr">
        <is>
          <t>DST</t>
        </is>
      </c>
      <c r="G13732" t="inlineStr">
        <is>
          <t>Yes</t>
        </is>
      </c>
      <c r="H13732" t="n">
        <v>14</v>
      </c>
    </row>
    <row r="13733">
      <c r="A13733" t="inlineStr">
        <is>
          <t>2020-W9-2020-TONYCLIF-Y26664</t>
        </is>
      </c>
      <c r="B13733" t="n">
        <v>2020</v>
      </c>
      <c r="C13733" t="n">
        <v>9</v>
      </c>
      <c r="D13733" t="inlineStr">
        <is>
          <t>2020-TONYCLIF</t>
        </is>
      </c>
      <c r="E13733" t="inlineStr">
        <is>
          <t>Y26664</t>
        </is>
      </c>
      <c r="F13733" t="inlineStr">
        <is>
          <t>BN</t>
        </is>
      </c>
      <c r="G13733" t="inlineStr">
        <is>
          <t>No</t>
        </is>
      </c>
      <c r="H13733" t="n">
        <v>0</v>
      </c>
    </row>
    <row r="13734">
      <c r="A13734" t="inlineStr">
        <is>
          <t>2020-W9-2020-TONYCLIF-Y31902</t>
        </is>
      </c>
      <c r="B13734" t="n">
        <v>2020</v>
      </c>
      <c r="C13734" t="n">
        <v>9</v>
      </c>
      <c r="D13734" t="inlineStr">
        <is>
          <t>2020-TONYCLIF</t>
        </is>
      </c>
      <c r="E13734" t="inlineStr">
        <is>
          <t>Y31902</t>
        </is>
      </c>
      <c r="F13734" t="inlineStr">
        <is>
          <t>BN</t>
        </is>
      </c>
      <c r="G13734" t="inlineStr">
        <is>
          <t>No</t>
        </is>
      </c>
      <c r="H13734" t="n">
        <v>0</v>
      </c>
    </row>
    <row r="13735">
      <c r="A13735" t="inlineStr">
        <is>
          <t>2020-W9-2020-TONYCLIF-Y5228</t>
        </is>
      </c>
      <c r="B13735" t="n">
        <v>2020</v>
      </c>
      <c r="C13735" t="n">
        <v>9</v>
      </c>
      <c r="D13735" t="inlineStr">
        <is>
          <t>2020-TONYCLIF</t>
        </is>
      </c>
      <c r="E13735" t="inlineStr">
        <is>
          <t>Y5228</t>
        </is>
      </c>
      <c r="F13735" t="inlineStr">
        <is>
          <t>BN</t>
        </is>
      </c>
      <c r="G13735" t="inlineStr">
        <is>
          <t>No</t>
        </is>
      </c>
      <c r="H13735" t="n">
        <v>5.36</v>
      </c>
    </row>
    <row r="13736">
      <c r="A13736" t="inlineStr">
        <is>
          <t>2020-W9-2020-TONYCLIF-Y31868</t>
        </is>
      </c>
      <c r="B13736" t="n">
        <v>2020</v>
      </c>
      <c r="C13736" t="n">
        <v>9</v>
      </c>
      <c r="D13736" t="inlineStr">
        <is>
          <t>2020-TONYCLIF</t>
        </is>
      </c>
      <c r="E13736" t="inlineStr">
        <is>
          <t>Y31868</t>
        </is>
      </c>
      <c r="F13736" t="inlineStr">
        <is>
          <t>BN</t>
        </is>
      </c>
      <c r="G13736" t="inlineStr">
        <is>
          <t>No</t>
        </is>
      </c>
      <c r="H13736" t="n">
        <v>0</v>
      </c>
    </row>
    <row r="13737">
      <c r="A13737" t="inlineStr">
        <is>
          <t>2020-W9-2020-TONYCLIF-Y32782</t>
        </is>
      </c>
      <c r="B13737" t="n">
        <v>2020</v>
      </c>
      <c r="C13737" t="n">
        <v>9</v>
      </c>
      <c r="D13737" t="inlineStr">
        <is>
          <t>2020-TONYCLIF</t>
        </is>
      </c>
      <c r="E13737" t="inlineStr">
        <is>
          <t>Y32782</t>
        </is>
      </c>
      <c r="F13737" t="inlineStr">
        <is>
          <t>BN</t>
        </is>
      </c>
      <c r="G13737" t="inlineStr">
        <is>
          <t>No</t>
        </is>
      </c>
      <c r="H13737" t="n">
        <v>8.4</v>
      </c>
    </row>
    <row r="13738">
      <c r="A13738" t="inlineStr">
        <is>
          <t>2020-W9-2020-TONYCLIF-Y27658</t>
        </is>
      </c>
      <c r="B13738" t="n">
        <v>2020</v>
      </c>
      <c r="C13738" t="n">
        <v>9</v>
      </c>
      <c r="D13738" t="inlineStr">
        <is>
          <t>2020-TONYCLIF</t>
        </is>
      </c>
      <c r="E13738" t="inlineStr">
        <is>
          <t>Y27658</t>
        </is>
      </c>
      <c r="F13738" t="inlineStr">
        <is>
          <t>BN</t>
        </is>
      </c>
      <c r="G13738" t="inlineStr">
        <is>
          <t>No</t>
        </is>
      </c>
      <c r="H13738" t="n">
        <v>4.4</v>
      </c>
    </row>
    <row r="13739">
      <c r="A13739" t="inlineStr">
        <is>
          <t>2020-W9-2020-TONYCLIF-Y27648</t>
        </is>
      </c>
      <c r="B13739" t="n">
        <v>2020</v>
      </c>
      <c r="C13739" t="n">
        <v>9</v>
      </c>
      <c r="D13739" t="inlineStr">
        <is>
          <t>2020-TONYCLIF</t>
        </is>
      </c>
      <c r="E13739" t="inlineStr">
        <is>
          <t>Y27648</t>
        </is>
      </c>
      <c r="F13739" t="inlineStr">
        <is>
          <t>BN</t>
        </is>
      </c>
      <c r="G13739" t="inlineStr">
        <is>
          <t>No</t>
        </is>
      </c>
      <c r="H13739" t="n">
        <v>4.3</v>
      </c>
    </row>
    <row r="13740">
      <c r="A13740" t="inlineStr">
        <is>
          <t>2020-W9-2020-TONYCLIF-Y-DEF:tampa-bay</t>
        </is>
      </c>
      <c r="B13740" t="n">
        <v>2020</v>
      </c>
      <c r="C13740" t="n">
        <v>9</v>
      </c>
      <c r="D13740" t="inlineStr">
        <is>
          <t>2020-TONYCLIF</t>
        </is>
      </c>
      <c r="E13740" t="inlineStr">
        <is>
          <t>Y-DEF:tampa-bay</t>
        </is>
      </c>
      <c r="F13740" t="inlineStr">
        <is>
          <t>BN</t>
        </is>
      </c>
      <c r="G13740" t="inlineStr">
        <is>
          <t>No</t>
        </is>
      </c>
      <c r="H13740" t="n">
        <v>1</v>
      </c>
    </row>
    <row r="13741">
      <c r="A13741" t="inlineStr">
        <is>
          <t>2020-W9-2020-PEPSALFA-Y25785</t>
        </is>
      </c>
      <c r="B13741" t="n">
        <v>2020</v>
      </c>
      <c r="C13741" t="n">
        <v>9</v>
      </c>
      <c r="D13741" t="inlineStr">
        <is>
          <t>2020-PEPSALFA</t>
        </is>
      </c>
      <c r="E13741" t="inlineStr">
        <is>
          <t>Y25785</t>
        </is>
      </c>
      <c r="F13741" t="inlineStr">
        <is>
          <t>QB</t>
        </is>
      </c>
      <c r="G13741" t="inlineStr">
        <is>
          <t>Yes</t>
        </is>
      </c>
      <c r="H13741" t="n">
        <v>26.1</v>
      </c>
    </row>
    <row r="13742">
      <c r="A13742" t="inlineStr">
        <is>
          <t>2020-W9-2020-PEPSALFA-Y26699</t>
        </is>
      </c>
      <c r="B13742" t="n">
        <v>2020</v>
      </c>
      <c r="C13742" t="n">
        <v>9</v>
      </c>
      <c r="D13742" t="inlineStr">
        <is>
          <t>2020-PEPSALFA</t>
        </is>
      </c>
      <c r="E13742" t="inlineStr">
        <is>
          <t>Y26699</t>
        </is>
      </c>
      <c r="F13742" t="inlineStr">
        <is>
          <t>WR</t>
        </is>
      </c>
      <c r="G13742" t="inlineStr">
        <is>
          <t>Yes</t>
        </is>
      </c>
      <c r="H13742" t="n">
        <v>20.8</v>
      </c>
    </row>
    <row r="13743">
      <c r="A13743" t="inlineStr">
        <is>
          <t>2020-W9-2020-PEPSALFA-Y26650</t>
        </is>
      </c>
      <c r="B13743" t="n">
        <v>2020</v>
      </c>
      <c r="C13743" t="n">
        <v>9</v>
      </c>
      <c r="D13743" t="inlineStr">
        <is>
          <t>2020-PEPSALFA</t>
        </is>
      </c>
      <c r="E13743" t="inlineStr">
        <is>
          <t>Y26650</t>
        </is>
      </c>
      <c r="F13743" t="inlineStr">
        <is>
          <t>WR</t>
        </is>
      </c>
      <c r="G13743" t="inlineStr">
        <is>
          <t>Yes</t>
        </is>
      </c>
      <c r="H13743" t="n">
        <v>4.5</v>
      </c>
    </row>
    <row r="13744">
      <c r="A13744" t="inlineStr">
        <is>
          <t>2020-W9-2020-PEPSALFA-Y31906</t>
        </is>
      </c>
      <c r="B13744" t="n">
        <v>2020</v>
      </c>
      <c r="C13744" t="n">
        <v>9</v>
      </c>
      <c r="D13744" t="inlineStr">
        <is>
          <t>2020-PEPSALFA</t>
        </is>
      </c>
      <c r="E13744" t="inlineStr">
        <is>
          <t>Y31906</t>
        </is>
      </c>
      <c r="F13744" t="inlineStr">
        <is>
          <t>RB</t>
        </is>
      </c>
      <c r="G13744" t="inlineStr">
        <is>
          <t>Yes</t>
        </is>
      </c>
      <c r="H13744" t="n">
        <v>4.9</v>
      </c>
    </row>
    <row r="13745">
      <c r="A13745" t="inlineStr">
        <is>
          <t>2020-W9-2020-PEPSALFA-Y29279</t>
        </is>
      </c>
      <c r="B13745" t="n">
        <v>2020</v>
      </c>
      <c r="C13745" t="n">
        <v>9</v>
      </c>
      <c r="D13745" t="inlineStr">
        <is>
          <t>2020-PEPSALFA</t>
        </is>
      </c>
      <c r="E13745" t="inlineStr">
        <is>
          <t>Y29279</t>
        </is>
      </c>
      <c r="F13745" t="inlineStr">
        <is>
          <t>RB</t>
        </is>
      </c>
      <c r="G13745" t="inlineStr">
        <is>
          <t>Yes</t>
        </is>
      </c>
      <c r="H13745" t="n">
        <v>6.8</v>
      </c>
    </row>
    <row r="13746">
      <c r="A13746" t="inlineStr">
        <is>
          <t>2020-W9-2020-PEPSALFA-Y31840</t>
        </is>
      </c>
      <c r="B13746" t="n">
        <v>2020</v>
      </c>
      <c r="C13746" t="n">
        <v>9</v>
      </c>
      <c r="D13746" t="inlineStr">
        <is>
          <t>2020-PEPSALFA</t>
        </is>
      </c>
      <c r="E13746" t="inlineStr">
        <is>
          <t>Y31840</t>
        </is>
      </c>
      <c r="F13746" t="inlineStr">
        <is>
          <t>TE</t>
        </is>
      </c>
      <c r="G13746" t="inlineStr">
        <is>
          <t>Yes</t>
        </is>
      </c>
      <c r="H13746" t="n">
        <v>12.4</v>
      </c>
    </row>
    <row r="13747">
      <c r="A13747" t="inlineStr">
        <is>
          <t>2020-W9-2020-PEPSALFA-Y24017</t>
        </is>
      </c>
      <c r="B13747" t="n">
        <v>2020</v>
      </c>
      <c r="C13747" t="n">
        <v>9</v>
      </c>
      <c r="D13747" t="inlineStr">
        <is>
          <t>2020-PEPSALFA</t>
        </is>
      </c>
      <c r="E13747" t="inlineStr">
        <is>
          <t>Y24017</t>
        </is>
      </c>
      <c r="F13747" t="inlineStr">
        <is>
          <t>W/R/T FLEX</t>
        </is>
      </c>
      <c r="G13747" t="inlineStr">
        <is>
          <t>Yes</t>
        </is>
      </c>
      <c r="H13747" t="n">
        <v>0.7</v>
      </c>
    </row>
    <row r="13748">
      <c r="A13748" t="inlineStr">
        <is>
          <t>2020-W9-2020-PEPSALFA-Y27120</t>
        </is>
      </c>
      <c r="B13748" t="n">
        <v>2020</v>
      </c>
      <c r="C13748" t="n">
        <v>9</v>
      </c>
      <c r="D13748" t="inlineStr">
        <is>
          <t>2020-PEPSALFA</t>
        </is>
      </c>
      <c r="E13748" t="inlineStr">
        <is>
          <t>Y27120</t>
        </is>
      </c>
      <c r="F13748" t="inlineStr">
        <is>
          <t>K</t>
        </is>
      </c>
      <c r="G13748" t="inlineStr">
        <is>
          <t>Yes</t>
        </is>
      </c>
      <c r="H13748" t="n">
        <v>11</v>
      </c>
    </row>
    <row r="13749">
      <c r="A13749" t="inlineStr">
        <is>
          <t>2020-W9-2020-PEPSALFA-Y-DEF:kansas-city</t>
        </is>
      </c>
      <c r="B13749" t="n">
        <v>2020</v>
      </c>
      <c r="C13749" t="n">
        <v>9</v>
      </c>
      <c r="D13749" t="inlineStr">
        <is>
          <t>2020-PEPSALFA</t>
        </is>
      </c>
      <c r="E13749" t="inlineStr">
        <is>
          <t>Y-DEF:kansas-city</t>
        </is>
      </c>
      <c r="F13749" t="inlineStr">
        <is>
          <t>DST</t>
        </is>
      </c>
      <c r="G13749" t="inlineStr">
        <is>
          <t>Yes</t>
        </is>
      </c>
      <c r="H13749" t="n">
        <v>1</v>
      </c>
    </row>
    <row r="13750">
      <c r="A13750" t="inlineStr">
        <is>
          <t>2020-W9-2020-PEPSALFA-Y30230</t>
        </is>
      </c>
      <c r="B13750" t="n">
        <v>2020</v>
      </c>
      <c r="C13750" t="n">
        <v>9</v>
      </c>
      <c r="D13750" t="inlineStr">
        <is>
          <t>2020-PEPSALFA</t>
        </is>
      </c>
      <c r="E13750" t="inlineStr">
        <is>
          <t>Y30230</t>
        </is>
      </c>
      <c r="F13750" t="inlineStr">
        <is>
          <t>BN</t>
        </is>
      </c>
      <c r="G13750" t="inlineStr">
        <is>
          <t>No</t>
        </is>
      </c>
      <c r="H13750" t="n">
        <v>0</v>
      </c>
    </row>
    <row r="13751">
      <c r="A13751" t="inlineStr">
        <is>
          <t>2020-W9-2020-PEPSALFA-Y7200</t>
        </is>
      </c>
      <c r="B13751" t="n">
        <v>2020</v>
      </c>
      <c r="C13751" t="n">
        <v>9</v>
      </c>
      <c r="D13751" t="inlineStr">
        <is>
          <t>2020-PEPSALFA</t>
        </is>
      </c>
      <c r="E13751" t="inlineStr">
        <is>
          <t>Y7200</t>
        </is>
      </c>
      <c r="F13751" t="inlineStr">
        <is>
          <t>BN</t>
        </is>
      </c>
      <c r="G13751" t="inlineStr">
        <is>
          <t>No</t>
        </is>
      </c>
      <c r="H13751" t="n">
        <v>30.9</v>
      </c>
    </row>
    <row r="13752">
      <c r="A13752" t="inlineStr">
        <is>
          <t>2020-W9-2020-PEPSALFA-Y28493</t>
        </is>
      </c>
      <c r="B13752" t="n">
        <v>2020</v>
      </c>
      <c r="C13752" t="n">
        <v>9</v>
      </c>
      <c r="D13752" t="inlineStr">
        <is>
          <t>2020-PEPSALFA</t>
        </is>
      </c>
      <c r="E13752" t="inlineStr">
        <is>
          <t>Y28493</t>
        </is>
      </c>
      <c r="F13752" t="inlineStr">
        <is>
          <t>BN</t>
        </is>
      </c>
      <c r="G13752" t="inlineStr">
        <is>
          <t>No</t>
        </is>
      </c>
      <c r="H13752" t="n">
        <v>9.6</v>
      </c>
    </row>
    <row r="13753">
      <c r="A13753" t="inlineStr">
        <is>
          <t>2020-W9-2020-PEPSALFA-Y8261</t>
        </is>
      </c>
      <c r="B13753" t="n">
        <v>2020</v>
      </c>
      <c r="C13753" t="n">
        <v>9</v>
      </c>
      <c r="D13753" t="inlineStr">
        <is>
          <t>2020-PEPSALFA</t>
        </is>
      </c>
      <c r="E13753" t="inlineStr">
        <is>
          <t>Y8261</t>
        </is>
      </c>
      <c r="F13753" t="inlineStr">
        <is>
          <t>BN</t>
        </is>
      </c>
      <c r="G13753" t="inlineStr">
        <is>
          <t>No</t>
        </is>
      </c>
      <c r="H13753" t="n">
        <v>5.8</v>
      </c>
    </row>
    <row r="13754">
      <c r="A13754" t="inlineStr">
        <is>
          <t>2020-W9-2020-PEPSALFA-Y24815</t>
        </is>
      </c>
      <c r="B13754" t="n">
        <v>2020</v>
      </c>
      <c r="C13754" t="n">
        <v>9</v>
      </c>
      <c r="D13754" t="inlineStr">
        <is>
          <t>2020-PEPSALFA</t>
        </is>
      </c>
      <c r="E13754" t="inlineStr">
        <is>
          <t>Y24815</t>
        </is>
      </c>
      <c r="F13754" t="inlineStr">
        <is>
          <t>BN</t>
        </is>
      </c>
      <c r="G13754" t="inlineStr">
        <is>
          <t>No</t>
        </is>
      </c>
      <c r="H13754" t="n">
        <v>0</v>
      </c>
    </row>
    <row r="13755">
      <c r="A13755" t="inlineStr">
        <is>
          <t>2020-W9-2020-PEPSALFA-Y31379</t>
        </is>
      </c>
      <c r="B13755" t="n">
        <v>2020</v>
      </c>
      <c r="C13755" t="n">
        <v>9</v>
      </c>
      <c r="D13755" t="inlineStr">
        <is>
          <t>2020-PEPSALFA</t>
        </is>
      </c>
      <c r="E13755" t="inlineStr">
        <is>
          <t>Y31379</t>
        </is>
      </c>
      <c r="F13755" t="inlineStr">
        <is>
          <t>BN</t>
        </is>
      </c>
      <c r="G13755" t="inlineStr">
        <is>
          <t>No</t>
        </is>
      </c>
      <c r="H13755" t="n">
        <v>2.3</v>
      </c>
    </row>
    <row r="13756">
      <c r="A13756" t="inlineStr">
        <is>
          <t>2020-W9-2020-PEPSALFA-Y31017</t>
        </is>
      </c>
      <c r="B13756" t="n">
        <v>2020</v>
      </c>
      <c r="C13756" t="n">
        <v>9</v>
      </c>
      <c r="D13756" t="inlineStr">
        <is>
          <t>2020-PEPSALFA</t>
        </is>
      </c>
      <c r="E13756" t="inlineStr">
        <is>
          <t>Y31017</t>
        </is>
      </c>
      <c r="F13756" t="inlineStr">
        <is>
          <t>BN</t>
        </is>
      </c>
      <c r="G13756" t="inlineStr">
        <is>
          <t>No</t>
        </is>
      </c>
      <c r="H13756" t="n">
        <v>22.8</v>
      </c>
    </row>
    <row r="13757">
      <c r="A13757" t="inlineStr">
        <is>
          <t>2020-W9-2020-PEPSALFA-Y32447</t>
        </is>
      </c>
      <c r="B13757" t="n">
        <v>2020</v>
      </c>
      <c r="C13757" t="n">
        <v>9</v>
      </c>
      <c r="D13757" t="inlineStr">
        <is>
          <t>2020-PEPSALFA</t>
        </is>
      </c>
      <c r="E13757" t="inlineStr">
        <is>
          <t>Y32447</t>
        </is>
      </c>
      <c r="F13757" t="inlineStr">
        <is>
          <t>BN</t>
        </is>
      </c>
      <c r="G13757" t="inlineStr">
        <is>
          <t>No</t>
        </is>
      </c>
      <c r="H13757" t="n">
        <v>14</v>
      </c>
    </row>
    <row r="13758">
      <c r="A13758" t="inlineStr">
        <is>
          <t>2020-W9-2020-PEPSALFA-Y27540</t>
        </is>
      </c>
      <c r="B13758" t="n">
        <v>2020</v>
      </c>
      <c r="C13758" t="n">
        <v>9</v>
      </c>
      <c r="D13758" t="inlineStr">
        <is>
          <t>2020-PEPSALFA</t>
        </is>
      </c>
      <c r="E13758" t="inlineStr">
        <is>
          <t>Y27540</t>
        </is>
      </c>
      <c r="F13758" t="inlineStr">
        <is>
          <t>IR</t>
        </is>
      </c>
      <c r="G13758" t="inlineStr">
        <is>
          <t>No</t>
        </is>
      </c>
      <c r="H13758" t="n">
        <v>0</v>
      </c>
    </row>
    <row r="13759">
      <c r="A13759" t="inlineStr">
        <is>
          <t>2020-W9-2020-ALEXAODE-Y31833</t>
        </is>
      </c>
      <c r="B13759" t="n">
        <v>2020</v>
      </c>
      <c r="C13759" t="n">
        <v>9</v>
      </c>
      <c r="D13759" t="inlineStr">
        <is>
          <t>2020-ALEXAODE</t>
        </is>
      </c>
      <c r="E13759" t="inlineStr">
        <is>
          <t>Y31833</t>
        </is>
      </c>
      <c r="F13759" t="inlineStr">
        <is>
          <t>QB</t>
        </is>
      </c>
      <c r="G13759" t="inlineStr">
        <is>
          <t>Yes</t>
        </is>
      </c>
      <c r="H13759" t="n">
        <v>39.92</v>
      </c>
    </row>
    <row r="13760">
      <c r="A13760" t="inlineStr">
        <is>
          <t>2020-W9-2020-ALEXAODE-Y24793</t>
        </is>
      </c>
      <c r="B13760" t="n">
        <v>2020</v>
      </c>
      <c r="C13760" t="n">
        <v>9</v>
      </c>
      <c r="D13760" t="inlineStr">
        <is>
          <t>2020-ALEXAODE</t>
        </is>
      </c>
      <c r="E13760" t="inlineStr">
        <is>
          <t>Y24793</t>
        </is>
      </c>
      <c r="F13760" t="inlineStr">
        <is>
          <t>WR</t>
        </is>
      </c>
      <c r="G13760" t="inlineStr">
        <is>
          <t>Yes</t>
        </is>
      </c>
      <c r="H13760" t="n">
        <v>13.9</v>
      </c>
    </row>
    <row r="13761">
      <c r="A13761" t="inlineStr">
        <is>
          <t>2020-W9-2020-ALEXAODE-Y27277</t>
        </is>
      </c>
      <c r="B13761" t="n">
        <v>2020</v>
      </c>
      <c r="C13761" t="n">
        <v>9</v>
      </c>
      <c r="D13761" t="inlineStr">
        <is>
          <t>2020-ALEXAODE</t>
        </is>
      </c>
      <c r="E13761" t="inlineStr">
        <is>
          <t>Y27277</t>
        </is>
      </c>
      <c r="F13761" t="inlineStr">
        <is>
          <t>WR</t>
        </is>
      </c>
      <c r="G13761" t="inlineStr">
        <is>
          <t>Yes</t>
        </is>
      </c>
      <c r="H13761" t="n">
        <v>4.8</v>
      </c>
    </row>
    <row r="13762">
      <c r="A13762" t="inlineStr">
        <is>
          <t>2020-W9-2020-ALEXAODE-Y28474</t>
        </is>
      </c>
      <c r="B13762" t="n">
        <v>2020</v>
      </c>
      <c r="C13762" t="n">
        <v>9</v>
      </c>
      <c r="D13762" t="inlineStr">
        <is>
          <t>2020-ALEXAODE</t>
        </is>
      </c>
      <c r="E13762" t="inlineStr">
        <is>
          <t>Y28474</t>
        </is>
      </c>
      <c r="F13762" t="inlineStr">
        <is>
          <t>RB</t>
        </is>
      </c>
      <c r="G13762" t="inlineStr">
        <is>
          <t>Yes</t>
        </is>
      </c>
      <c r="H13762" t="n">
        <v>1.6</v>
      </c>
    </row>
    <row r="13763">
      <c r="A13763" t="inlineStr">
        <is>
          <t>2020-W9-2020-ALEXAODE-Y31221</t>
        </is>
      </c>
      <c r="B13763" t="n">
        <v>2020</v>
      </c>
      <c r="C13763" t="n">
        <v>9</v>
      </c>
      <c r="D13763" t="inlineStr">
        <is>
          <t>2020-ALEXAODE</t>
        </is>
      </c>
      <c r="E13763" t="inlineStr">
        <is>
          <t>Y31221</t>
        </is>
      </c>
      <c r="F13763" t="inlineStr">
        <is>
          <t>RB</t>
        </is>
      </c>
      <c r="G13763" t="inlineStr">
        <is>
          <t>Yes</t>
        </is>
      </c>
      <c r="H13763" t="n">
        <v>0</v>
      </c>
    </row>
    <row r="13764">
      <c r="A13764" t="inlineStr">
        <is>
          <t>2020-W9-2020-ALEXAODE-Y30777</t>
        </is>
      </c>
      <c r="B13764" t="n">
        <v>2020</v>
      </c>
      <c r="C13764" t="n">
        <v>9</v>
      </c>
      <c r="D13764" t="inlineStr">
        <is>
          <t>2020-ALEXAODE</t>
        </is>
      </c>
      <c r="E13764" t="inlineStr">
        <is>
          <t>Y30777</t>
        </is>
      </c>
      <c r="F13764" t="inlineStr">
        <is>
          <t>TE</t>
        </is>
      </c>
      <c r="G13764" t="inlineStr">
        <is>
          <t>Yes</t>
        </is>
      </c>
      <c r="H13764" t="n">
        <v>1</v>
      </c>
    </row>
    <row r="13765">
      <c r="A13765" t="inlineStr">
        <is>
          <t>2020-W9-2020-ALEXAODE-Y30180</t>
        </is>
      </c>
      <c r="B13765" t="n">
        <v>2020</v>
      </c>
      <c r="C13765" t="n">
        <v>9</v>
      </c>
      <c r="D13765" t="inlineStr">
        <is>
          <t>2020-ALEXAODE</t>
        </is>
      </c>
      <c r="E13765" t="inlineStr">
        <is>
          <t>Y30180</t>
        </is>
      </c>
      <c r="F13765" t="inlineStr">
        <is>
          <t>W/R/T FLEX</t>
        </is>
      </c>
      <c r="G13765" t="inlineStr">
        <is>
          <t>Yes</t>
        </is>
      </c>
      <c r="H13765" t="n">
        <v>13.4</v>
      </c>
    </row>
    <row r="13766">
      <c r="A13766" t="inlineStr">
        <is>
          <t>2020-W9-2020-ALEXAODE-Y9520</t>
        </is>
      </c>
      <c r="B13766" t="n">
        <v>2020</v>
      </c>
      <c r="C13766" t="n">
        <v>9</v>
      </c>
      <c r="D13766" t="inlineStr">
        <is>
          <t>2020-ALEXAODE</t>
        </is>
      </c>
      <c r="E13766" t="inlineStr">
        <is>
          <t>Y9520</t>
        </is>
      </c>
      <c r="F13766" t="inlineStr">
        <is>
          <t>K</t>
        </is>
      </c>
      <c r="G13766" t="inlineStr">
        <is>
          <t>Yes</t>
        </is>
      </c>
      <c r="H13766" t="n">
        <v>4</v>
      </c>
    </row>
    <row r="13767">
      <c r="A13767" t="inlineStr">
        <is>
          <t>2020-W9-2020-ALEXAODE-Y-DEF:arizona</t>
        </is>
      </c>
      <c r="B13767" t="n">
        <v>2020</v>
      </c>
      <c r="C13767" t="n">
        <v>9</v>
      </c>
      <c r="D13767" t="inlineStr">
        <is>
          <t>2020-ALEXAODE</t>
        </is>
      </c>
      <c r="E13767" t="inlineStr">
        <is>
          <t>Y-DEF:arizona</t>
        </is>
      </c>
      <c r="F13767" t="inlineStr">
        <is>
          <t>DST</t>
        </is>
      </c>
      <c r="G13767" t="inlineStr">
        <is>
          <t>Yes</t>
        </is>
      </c>
      <c r="H13767" t="n">
        <v>2</v>
      </c>
    </row>
    <row r="13768">
      <c r="A13768" t="inlineStr">
        <is>
          <t>2020-W9-2020-ALEXAODE-Y28403</t>
        </is>
      </c>
      <c r="B13768" t="n">
        <v>2020</v>
      </c>
      <c r="C13768" t="n">
        <v>9</v>
      </c>
      <c r="D13768" t="inlineStr">
        <is>
          <t>2020-ALEXAODE</t>
        </is>
      </c>
      <c r="E13768" t="inlineStr">
        <is>
          <t>Y28403</t>
        </is>
      </c>
      <c r="F13768" t="inlineStr">
        <is>
          <t>BN</t>
        </is>
      </c>
      <c r="G13768" t="inlineStr">
        <is>
          <t>No</t>
        </is>
      </c>
      <c r="H13768" t="n">
        <v>3.2</v>
      </c>
    </row>
    <row r="13769">
      <c r="A13769" t="inlineStr">
        <is>
          <t>2020-W9-2020-ALEXAODE-Y31019</t>
        </is>
      </c>
      <c r="B13769" t="n">
        <v>2020</v>
      </c>
      <c r="C13769" t="n">
        <v>9</v>
      </c>
      <c r="D13769" t="inlineStr">
        <is>
          <t>2020-ALEXAODE</t>
        </is>
      </c>
      <c r="E13769" t="inlineStr">
        <is>
          <t>Y31019</t>
        </is>
      </c>
      <c r="F13769" t="inlineStr">
        <is>
          <t>BN</t>
        </is>
      </c>
      <c r="G13769" t="inlineStr">
        <is>
          <t>No</t>
        </is>
      </c>
      <c r="H13769" t="n">
        <v>0</v>
      </c>
    </row>
    <row r="13770">
      <c r="A13770" t="inlineStr">
        <is>
          <t>2020-W9-2020-ALEXAODE-Y30136</t>
        </is>
      </c>
      <c r="B13770" t="n">
        <v>2020</v>
      </c>
      <c r="C13770" t="n">
        <v>9</v>
      </c>
      <c r="D13770" t="inlineStr">
        <is>
          <t>2020-ALEXAODE</t>
        </is>
      </c>
      <c r="E13770" t="inlineStr">
        <is>
          <t>Y30136</t>
        </is>
      </c>
      <c r="F13770" t="inlineStr">
        <is>
          <t>BN</t>
        </is>
      </c>
      <c r="G13770" t="inlineStr">
        <is>
          <t>No</t>
        </is>
      </c>
      <c r="H13770" t="n">
        <v>13.3</v>
      </c>
    </row>
    <row r="13771">
      <c r="A13771" t="inlineStr">
        <is>
          <t>2020-W9-2020-ALEXAODE-Y26671</t>
        </is>
      </c>
      <c r="B13771" t="n">
        <v>2020</v>
      </c>
      <c r="C13771" t="n">
        <v>9</v>
      </c>
      <c r="D13771" t="inlineStr">
        <is>
          <t>2020-ALEXAODE</t>
        </is>
      </c>
      <c r="E13771" t="inlineStr">
        <is>
          <t>Y26671</t>
        </is>
      </c>
      <c r="F13771" t="inlineStr">
        <is>
          <t>BN</t>
        </is>
      </c>
      <c r="G13771" t="inlineStr">
        <is>
          <t>No</t>
        </is>
      </c>
      <c r="H13771" t="n">
        <v>0.8</v>
      </c>
    </row>
    <row r="13772">
      <c r="A13772" t="inlineStr">
        <is>
          <t>2020-W9-2020-ALEXAODE-Y27591</t>
        </is>
      </c>
      <c r="B13772" t="n">
        <v>2020</v>
      </c>
      <c r="C13772" t="n">
        <v>9</v>
      </c>
      <c r="D13772" t="inlineStr">
        <is>
          <t>2020-ALEXAODE</t>
        </is>
      </c>
      <c r="E13772" t="inlineStr">
        <is>
          <t>Y27591</t>
        </is>
      </c>
      <c r="F13772" t="inlineStr">
        <is>
          <t>BN</t>
        </is>
      </c>
      <c r="G13772" t="inlineStr">
        <is>
          <t>No</t>
        </is>
      </c>
      <c r="H13772" t="n">
        <v>0</v>
      </c>
    </row>
    <row r="13773">
      <c r="A13773" t="inlineStr">
        <is>
          <t>2020-W9-2020-ALEXAODE-Y27631</t>
        </is>
      </c>
      <c r="B13773" t="n">
        <v>2020</v>
      </c>
      <c r="C13773" t="n">
        <v>9</v>
      </c>
      <c r="D13773" t="inlineStr">
        <is>
          <t>2020-ALEXAODE</t>
        </is>
      </c>
      <c r="E13773" t="inlineStr">
        <is>
          <t>Y27631</t>
        </is>
      </c>
      <c r="F13773" t="inlineStr">
        <is>
          <t>BN</t>
        </is>
      </c>
      <c r="G13773" t="inlineStr">
        <is>
          <t>No</t>
        </is>
      </c>
      <c r="H13773" t="n">
        <v>0</v>
      </c>
    </row>
    <row r="13774">
      <c r="A13774" t="inlineStr">
        <is>
          <t>2020-W9-2020-ALEXAODE-Y-DEF:seattle</t>
        </is>
      </c>
      <c r="B13774" t="n">
        <v>2020</v>
      </c>
      <c r="C13774" t="n">
        <v>9</v>
      </c>
      <c r="D13774" t="inlineStr">
        <is>
          <t>2020-ALEXAODE</t>
        </is>
      </c>
      <c r="E13774" t="inlineStr">
        <is>
          <t>Y-DEF:seattle</t>
        </is>
      </c>
      <c r="F13774" t="inlineStr">
        <is>
          <t>BN</t>
        </is>
      </c>
      <c r="G13774" t="inlineStr">
        <is>
          <t>No</t>
        </is>
      </c>
      <c r="H13774" t="n">
        <v>3</v>
      </c>
    </row>
    <row r="13775">
      <c r="A13775" t="inlineStr">
        <is>
          <t>2020-W9-2020-ALEXAODE-Y-DEF:cleveland</t>
        </is>
      </c>
      <c r="B13775" t="n">
        <v>2020</v>
      </c>
      <c r="C13775" t="n">
        <v>9</v>
      </c>
      <c r="D13775" t="inlineStr">
        <is>
          <t>2020-ALEXAODE</t>
        </is>
      </c>
      <c r="E13775" t="inlineStr">
        <is>
          <t>Y-DEF:cleveland</t>
        </is>
      </c>
      <c r="F13775" t="inlineStr">
        <is>
          <t>BN</t>
        </is>
      </c>
      <c r="G13775" t="inlineStr">
        <is>
          <t>No</t>
        </is>
      </c>
      <c r="H13775" t="n">
        <v>0</v>
      </c>
    </row>
    <row r="13776">
      <c r="A13776" t="inlineStr">
        <is>
          <t>2020-W9-2020-ALEXAODE-Y31268</t>
        </is>
      </c>
      <c r="B13776" t="n">
        <v>2020</v>
      </c>
      <c r="C13776" t="n">
        <v>9</v>
      </c>
      <c r="D13776" t="inlineStr">
        <is>
          <t>2020-ALEXAODE</t>
        </is>
      </c>
      <c r="E13776" t="inlineStr">
        <is>
          <t>Y31268</t>
        </is>
      </c>
      <c r="F13776" t="inlineStr">
        <is>
          <t>IR</t>
        </is>
      </c>
      <c r="G13776" t="inlineStr">
        <is>
          <t>No</t>
        </is>
      </c>
      <c r="H13776" t="n">
        <v>0</v>
      </c>
    </row>
    <row r="13777">
      <c r="A13777" t="inlineStr">
        <is>
          <t>2020-W10-2020-JCHAPS-Y29235</t>
        </is>
      </c>
      <c r="B13777" t="n">
        <v>2020</v>
      </c>
      <c r="C13777" t="n">
        <v>10</v>
      </c>
      <c r="D13777" t="inlineStr">
        <is>
          <t>2020-JCHAPS</t>
        </is>
      </c>
      <c r="E13777" t="inlineStr">
        <is>
          <t>Y29235</t>
        </is>
      </c>
      <c r="F13777" t="inlineStr">
        <is>
          <t>QB</t>
        </is>
      </c>
      <c r="G13777" t="inlineStr">
        <is>
          <t>Yes</t>
        </is>
      </c>
      <c r="H13777" t="n">
        <v>10.48</v>
      </c>
    </row>
    <row r="13778">
      <c r="A13778" t="inlineStr">
        <is>
          <t>2020-W10-2020-JCHAPS-Y32685</t>
        </is>
      </c>
      <c r="B13778" t="n">
        <v>2020</v>
      </c>
      <c r="C13778" t="n">
        <v>10</v>
      </c>
      <c r="D13778" t="inlineStr">
        <is>
          <t>2020-JCHAPS</t>
        </is>
      </c>
      <c r="E13778" t="inlineStr">
        <is>
          <t>Y32685</t>
        </is>
      </c>
      <c r="F13778" t="inlineStr">
        <is>
          <t>WR</t>
        </is>
      </c>
      <c r="G13778" t="inlineStr">
        <is>
          <t>Yes</t>
        </is>
      </c>
      <c r="H13778" t="n">
        <v>8.800000000000001</v>
      </c>
    </row>
    <row r="13779">
      <c r="A13779" t="inlineStr">
        <is>
          <t>2020-W10-2020-JCHAPS-Y28402</t>
        </is>
      </c>
      <c r="B13779" t="n">
        <v>2020</v>
      </c>
      <c r="C13779" t="n">
        <v>10</v>
      </c>
      <c r="D13779" t="inlineStr">
        <is>
          <t>2020-JCHAPS</t>
        </is>
      </c>
      <c r="E13779" t="inlineStr">
        <is>
          <t>Y28402</t>
        </is>
      </c>
      <c r="F13779" t="inlineStr">
        <is>
          <t>WR</t>
        </is>
      </c>
      <c r="G13779" t="inlineStr">
        <is>
          <t>Yes</t>
        </is>
      </c>
      <c r="H13779" t="n">
        <v>4.1</v>
      </c>
    </row>
    <row r="13780">
      <c r="A13780" t="inlineStr">
        <is>
          <t>2020-W10-2020-JCHAPS-Y30154</t>
        </is>
      </c>
      <c r="B13780" t="n">
        <v>2020</v>
      </c>
      <c r="C13780" t="n">
        <v>10</v>
      </c>
      <c r="D13780" t="inlineStr">
        <is>
          <t>2020-JCHAPS</t>
        </is>
      </c>
      <c r="E13780" t="inlineStr">
        <is>
          <t>Y30154</t>
        </is>
      </c>
      <c r="F13780" t="inlineStr">
        <is>
          <t>RB</t>
        </is>
      </c>
      <c r="G13780" t="inlineStr">
        <is>
          <t>Yes</t>
        </is>
      </c>
      <c r="H13780" t="n">
        <v>13.2</v>
      </c>
    </row>
    <row r="13781">
      <c r="A13781" t="inlineStr">
        <is>
          <t>2020-W10-2020-JCHAPS-Y31856</t>
        </is>
      </c>
      <c r="B13781" t="n">
        <v>2020</v>
      </c>
      <c r="C13781" t="n">
        <v>10</v>
      </c>
      <c r="D13781" t="inlineStr">
        <is>
          <t>2020-JCHAPS</t>
        </is>
      </c>
      <c r="E13781" t="inlineStr">
        <is>
          <t>Y31856</t>
        </is>
      </c>
      <c r="F13781" t="inlineStr">
        <is>
          <t>RB</t>
        </is>
      </c>
      <c r="G13781" t="inlineStr">
        <is>
          <t>Yes</t>
        </is>
      </c>
      <c r="H13781" t="n">
        <v>27.6</v>
      </c>
    </row>
    <row r="13782">
      <c r="A13782" t="inlineStr">
        <is>
          <t>2020-W10-2020-JCHAPS-Y24070</t>
        </is>
      </c>
      <c r="B13782" t="n">
        <v>2020</v>
      </c>
      <c r="C13782" t="n">
        <v>10</v>
      </c>
      <c r="D13782" t="inlineStr">
        <is>
          <t>2020-JCHAPS</t>
        </is>
      </c>
      <c r="E13782" t="inlineStr">
        <is>
          <t>Y24070</t>
        </is>
      </c>
      <c r="F13782" t="inlineStr">
        <is>
          <t>TE</t>
        </is>
      </c>
      <c r="G13782" t="inlineStr">
        <is>
          <t>Yes</t>
        </is>
      </c>
      <c r="H13782" t="n">
        <v>0</v>
      </c>
    </row>
    <row r="13783">
      <c r="A13783" t="inlineStr">
        <is>
          <t>2020-W10-2020-JCHAPS-Y33138</t>
        </is>
      </c>
      <c r="B13783" t="n">
        <v>2020</v>
      </c>
      <c r="C13783" t="n">
        <v>10</v>
      </c>
      <c r="D13783" t="inlineStr">
        <is>
          <t>2020-JCHAPS</t>
        </is>
      </c>
      <c r="E13783" t="inlineStr">
        <is>
          <t>Y33138</t>
        </is>
      </c>
      <c r="F13783" t="inlineStr">
        <is>
          <t>W/R/T FLEX</t>
        </is>
      </c>
      <c r="G13783" t="inlineStr">
        <is>
          <t>Yes</t>
        </is>
      </c>
      <c r="H13783" t="n">
        <v>12.2</v>
      </c>
    </row>
    <row r="13784">
      <c r="A13784" t="inlineStr">
        <is>
          <t>2020-W10-2020-JCHAPS-Y9526</t>
        </is>
      </c>
      <c r="B13784" t="n">
        <v>2020</v>
      </c>
      <c r="C13784" t="n">
        <v>10</v>
      </c>
      <c r="D13784" t="inlineStr">
        <is>
          <t>2020-JCHAPS</t>
        </is>
      </c>
      <c r="E13784" t="inlineStr">
        <is>
          <t>Y9526</t>
        </is>
      </c>
      <c r="F13784" t="inlineStr">
        <is>
          <t>K</t>
        </is>
      </c>
      <c r="G13784" t="inlineStr">
        <is>
          <t>Yes</t>
        </is>
      </c>
      <c r="H13784" t="n">
        <v>10</v>
      </c>
    </row>
    <row r="13785">
      <c r="A13785" t="inlineStr">
        <is>
          <t>2020-W10-2020-JCHAPS-Y-DEF:pittsburgh</t>
        </is>
      </c>
      <c r="B13785" t="n">
        <v>2020</v>
      </c>
      <c r="C13785" t="n">
        <v>10</v>
      </c>
      <c r="D13785" t="inlineStr">
        <is>
          <t>2020-JCHAPS</t>
        </is>
      </c>
      <c r="E13785" t="inlineStr">
        <is>
          <t>Y-DEF:pittsburgh</t>
        </is>
      </c>
      <c r="F13785" t="inlineStr">
        <is>
          <t>DST</t>
        </is>
      </c>
      <c r="G13785" t="inlineStr">
        <is>
          <t>Yes</t>
        </is>
      </c>
      <c r="H13785" t="n">
        <v>12</v>
      </c>
    </row>
    <row r="13786">
      <c r="A13786" t="inlineStr">
        <is>
          <t>2020-W10-2020-JCHAPS-Y8780</t>
        </is>
      </c>
      <c r="B13786" t="n">
        <v>2020</v>
      </c>
      <c r="C13786" t="n">
        <v>10</v>
      </c>
      <c r="D13786" t="inlineStr">
        <is>
          <t>2020-JCHAPS</t>
        </is>
      </c>
      <c r="E13786" t="inlineStr">
        <is>
          <t>Y8780</t>
        </is>
      </c>
      <c r="F13786" t="inlineStr">
        <is>
          <t>BN</t>
        </is>
      </c>
      <c r="G13786" t="inlineStr">
        <is>
          <t>No</t>
        </is>
      </c>
      <c r="H13786" t="n">
        <v>0</v>
      </c>
    </row>
    <row r="13787">
      <c r="A13787" t="inlineStr">
        <is>
          <t>2020-W10-2020-JCHAPS-Y28392</t>
        </is>
      </c>
      <c r="B13787" t="n">
        <v>2020</v>
      </c>
      <c r="C13787" t="n">
        <v>10</v>
      </c>
      <c r="D13787" t="inlineStr">
        <is>
          <t>2020-JCHAPS</t>
        </is>
      </c>
      <c r="E13787" t="inlineStr">
        <is>
          <t>Y28392</t>
        </is>
      </c>
      <c r="F13787" t="inlineStr">
        <is>
          <t>BN</t>
        </is>
      </c>
      <c r="G13787" t="inlineStr">
        <is>
          <t>No</t>
        </is>
      </c>
      <c r="H13787" t="n">
        <v>0</v>
      </c>
    </row>
    <row r="13788">
      <c r="A13788" t="inlineStr">
        <is>
          <t>2020-W10-2020-JCHAPS-Y30209</t>
        </is>
      </c>
      <c r="B13788" t="n">
        <v>2020</v>
      </c>
      <c r="C13788" t="n">
        <v>10</v>
      </c>
      <c r="D13788" t="inlineStr">
        <is>
          <t>2020-JCHAPS</t>
        </is>
      </c>
      <c r="E13788" t="inlineStr">
        <is>
          <t>Y30209</t>
        </is>
      </c>
      <c r="F13788" t="inlineStr">
        <is>
          <t>BN</t>
        </is>
      </c>
      <c r="G13788" t="inlineStr">
        <is>
          <t>No</t>
        </is>
      </c>
      <c r="H13788" t="n">
        <v>0</v>
      </c>
    </row>
    <row r="13789">
      <c r="A13789" t="inlineStr">
        <is>
          <t>2020-W10-2020-JCHAPS-Y32705</t>
        </is>
      </c>
      <c r="B13789" t="n">
        <v>2020</v>
      </c>
      <c r="C13789" t="n">
        <v>10</v>
      </c>
      <c r="D13789" t="inlineStr">
        <is>
          <t>2020-JCHAPS</t>
        </is>
      </c>
      <c r="E13789" t="inlineStr">
        <is>
          <t>Y32705</t>
        </is>
      </c>
      <c r="F13789" t="inlineStr">
        <is>
          <t>BN</t>
        </is>
      </c>
      <c r="G13789" t="inlineStr">
        <is>
          <t>No</t>
        </is>
      </c>
      <c r="H13789" t="n">
        <v>23.4</v>
      </c>
    </row>
    <row r="13790">
      <c r="A13790" t="inlineStr">
        <is>
          <t>2020-W10-2020-JCHAPS-Y32725</t>
        </is>
      </c>
      <c r="B13790" t="n">
        <v>2020</v>
      </c>
      <c r="C13790" t="n">
        <v>10</v>
      </c>
      <c r="D13790" t="inlineStr">
        <is>
          <t>2020-JCHAPS</t>
        </is>
      </c>
      <c r="E13790" t="inlineStr">
        <is>
          <t>Y32725</t>
        </is>
      </c>
      <c r="F13790" t="inlineStr">
        <is>
          <t>BN</t>
        </is>
      </c>
      <c r="G13790" t="inlineStr">
        <is>
          <t>No</t>
        </is>
      </c>
      <c r="H13790" t="n">
        <v>1.9</v>
      </c>
    </row>
    <row r="13791">
      <c r="A13791" t="inlineStr">
        <is>
          <t>2020-W10-2020-JCHAPS-Y32691</t>
        </is>
      </c>
      <c r="B13791" t="n">
        <v>2020</v>
      </c>
      <c r="C13791" t="n">
        <v>10</v>
      </c>
      <c r="D13791" t="inlineStr">
        <is>
          <t>2020-JCHAPS</t>
        </is>
      </c>
      <c r="E13791" t="inlineStr">
        <is>
          <t>Y32691</t>
        </is>
      </c>
      <c r="F13791" t="inlineStr">
        <is>
          <t>BN</t>
        </is>
      </c>
      <c r="G13791" t="inlineStr">
        <is>
          <t>No</t>
        </is>
      </c>
      <c r="H13791" t="n">
        <v>6.7</v>
      </c>
    </row>
    <row r="13792">
      <c r="A13792" t="inlineStr">
        <is>
          <t>2020-W10-2020-JCHAPS-Y32231</t>
        </is>
      </c>
      <c r="B13792" t="n">
        <v>2020</v>
      </c>
      <c r="C13792" t="n">
        <v>10</v>
      </c>
      <c r="D13792" t="inlineStr">
        <is>
          <t>2020-JCHAPS</t>
        </is>
      </c>
      <c r="E13792" t="inlineStr">
        <is>
          <t>Y32231</t>
        </is>
      </c>
      <c r="F13792" t="inlineStr">
        <is>
          <t>BN</t>
        </is>
      </c>
      <c r="G13792" t="inlineStr">
        <is>
          <t>No</t>
        </is>
      </c>
      <c r="H13792" t="n">
        <v>13.36</v>
      </c>
    </row>
    <row r="13793">
      <c r="A13793" t="inlineStr">
        <is>
          <t>2020-W10-2020-JCHAPS-Y31107</t>
        </is>
      </c>
      <c r="B13793" t="n">
        <v>2020</v>
      </c>
      <c r="C13793" t="n">
        <v>10</v>
      </c>
      <c r="D13793" t="inlineStr">
        <is>
          <t>2020-JCHAPS</t>
        </is>
      </c>
      <c r="E13793" t="inlineStr">
        <is>
          <t>Y31107</t>
        </is>
      </c>
      <c r="F13793" t="inlineStr">
        <is>
          <t>BN</t>
        </is>
      </c>
      <c r="G13793" t="inlineStr">
        <is>
          <t>No</t>
        </is>
      </c>
      <c r="H13793" t="n">
        <v>0</v>
      </c>
    </row>
    <row r="13794">
      <c r="A13794" t="inlineStr">
        <is>
          <t>2020-W10-2020-JCHAPS-Y29369</t>
        </is>
      </c>
      <c r="B13794" t="n">
        <v>2020</v>
      </c>
      <c r="C13794" t="n">
        <v>10</v>
      </c>
      <c r="D13794" t="inlineStr">
        <is>
          <t>2020-JCHAPS</t>
        </is>
      </c>
      <c r="E13794" t="inlineStr">
        <is>
          <t>Y29369</t>
        </is>
      </c>
      <c r="F13794" t="inlineStr">
        <is>
          <t>IR</t>
        </is>
      </c>
      <c r="G13794" t="inlineStr">
        <is>
          <t>No</t>
        </is>
      </c>
      <c r="H13794" t="n">
        <v>0</v>
      </c>
    </row>
    <row r="13795">
      <c r="A13795" t="inlineStr">
        <is>
          <t>2020-W10-2020-ISAROD-Y9265</t>
        </is>
      </c>
      <c r="B13795" t="n">
        <v>2020</v>
      </c>
      <c r="C13795" t="n">
        <v>10</v>
      </c>
      <c r="D13795" t="inlineStr">
        <is>
          <t>2020-ISAROD</t>
        </is>
      </c>
      <c r="E13795" t="inlineStr">
        <is>
          <t>Y9265</t>
        </is>
      </c>
      <c r="F13795" t="inlineStr">
        <is>
          <t>QB</t>
        </is>
      </c>
      <c r="G13795" t="inlineStr">
        <is>
          <t>Yes</t>
        </is>
      </c>
      <c r="H13795" t="n">
        <v>25.04</v>
      </c>
    </row>
    <row r="13796">
      <c r="A13796" t="inlineStr">
        <is>
          <t>2020-W10-2020-ISAROD-Y28534</t>
        </is>
      </c>
      <c r="B13796" t="n">
        <v>2020</v>
      </c>
      <c r="C13796" t="n">
        <v>10</v>
      </c>
      <c r="D13796" t="inlineStr">
        <is>
          <t>2020-ISAROD</t>
        </is>
      </c>
      <c r="E13796" t="inlineStr">
        <is>
          <t>Y28534</t>
        </is>
      </c>
      <c r="F13796" t="inlineStr">
        <is>
          <t>WR</t>
        </is>
      </c>
      <c r="G13796" t="inlineStr">
        <is>
          <t>Yes</t>
        </is>
      </c>
      <c r="H13796" t="n">
        <v>20.3</v>
      </c>
    </row>
    <row r="13797">
      <c r="A13797" t="inlineStr">
        <is>
          <t>2020-W10-2020-ISAROD-Y29288</t>
        </is>
      </c>
      <c r="B13797" t="n">
        <v>2020</v>
      </c>
      <c r="C13797" t="n">
        <v>10</v>
      </c>
      <c r="D13797" t="inlineStr">
        <is>
          <t>2020-ISAROD</t>
        </is>
      </c>
      <c r="E13797" t="inlineStr">
        <is>
          <t>Y29288</t>
        </is>
      </c>
      <c r="F13797" t="inlineStr">
        <is>
          <t>WR</t>
        </is>
      </c>
      <c r="G13797" t="inlineStr">
        <is>
          <t>Yes</t>
        </is>
      </c>
      <c r="H13797" t="n">
        <v>7.1</v>
      </c>
    </row>
    <row r="13798">
      <c r="A13798" t="inlineStr">
        <is>
          <t>2020-W10-2020-ISAROD-Y30218</t>
        </is>
      </c>
      <c r="B13798" t="n">
        <v>2020</v>
      </c>
      <c r="C13798" t="n">
        <v>10</v>
      </c>
      <c r="D13798" t="inlineStr">
        <is>
          <t>2020-ISAROD</t>
        </is>
      </c>
      <c r="E13798" t="inlineStr">
        <is>
          <t>Y30218</t>
        </is>
      </c>
      <c r="F13798" t="inlineStr">
        <is>
          <t>RB</t>
        </is>
      </c>
      <c r="G13798" t="inlineStr">
        <is>
          <t>Yes</t>
        </is>
      </c>
      <c r="H13798" t="n">
        <v>5.8</v>
      </c>
    </row>
    <row r="13799">
      <c r="A13799" t="inlineStr">
        <is>
          <t>2020-W10-2020-ISAROD-Y28465</t>
        </is>
      </c>
      <c r="B13799" t="n">
        <v>2020</v>
      </c>
      <c r="C13799" t="n">
        <v>10</v>
      </c>
      <c r="D13799" t="inlineStr">
        <is>
          <t>2020-ISAROD</t>
        </is>
      </c>
      <c r="E13799" t="inlineStr">
        <is>
          <t>Y28465</t>
        </is>
      </c>
      <c r="F13799" t="inlineStr">
        <is>
          <t>RB</t>
        </is>
      </c>
      <c r="G13799" t="inlineStr">
        <is>
          <t>Yes</t>
        </is>
      </c>
      <c r="H13799" t="n">
        <v>5.4</v>
      </c>
    </row>
    <row r="13800">
      <c r="A13800" t="inlineStr">
        <is>
          <t>2020-W10-2020-ISAROD-Y27789</t>
        </is>
      </c>
      <c r="B13800" t="n">
        <v>2020</v>
      </c>
      <c r="C13800" t="n">
        <v>10</v>
      </c>
      <c r="D13800" t="inlineStr">
        <is>
          <t>2020-ISAROD</t>
        </is>
      </c>
      <c r="E13800" t="inlineStr">
        <is>
          <t>Y27789</t>
        </is>
      </c>
      <c r="F13800" t="inlineStr">
        <is>
          <t>TE</t>
        </is>
      </c>
      <c r="G13800" t="inlineStr">
        <is>
          <t>Yes</t>
        </is>
      </c>
      <c r="H13800" t="n">
        <v>3.9</v>
      </c>
    </row>
    <row r="13801">
      <c r="A13801" t="inlineStr">
        <is>
          <t>2020-W10-2020-ISAROD-Y30994</t>
        </is>
      </c>
      <c r="B13801" t="n">
        <v>2020</v>
      </c>
      <c r="C13801" t="n">
        <v>10</v>
      </c>
      <c r="D13801" t="inlineStr">
        <is>
          <t>2020-ISAROD</t>
        </is>
      </c>
      <c r="E13801" t="inlineStr">
        <is>
          <t>Y30994</t>
        </is>
      </c>
      <c r="F13801" t="inlineStr">
        <is>
          <t>W/R/T FLEX</t>
        </is>
      </c>
      <c r="G13801" t="inlineStr">
        <is>
          <t>Yes</t>
        </is>
      </c>
      <c r="H13801" t="n">
        <v>17.6</v>
      </c>
    </row>
    <row r="13802">
      <c r="A13802" t="inlineStr">
        <is>
          <t>2020-W10-2020-ISAROD-Y29754</t>
        </is>
      </c>
      <c r="B13802" t="n">
        <v>2020</v>
      </c>
      <c r="C13802" t="n">
        <v>10</v>
      </c>
      <c r="D13802" t="inlineStr">
        <is>
          <t>2020-ISAROD</t>
        </is>
      </c>
      <c r="E13802" t="inlineStr">
        <is>
          <t>Y29754</t>
        </is>
      </c>
      <c r="F13802" t="inlineStr">
        <is>
          <t>K</t>
        </is>
      </c>
      <c r="G13802" t="inlineStr">
        <is>
          <t>Yes</t>
        </is>
      </c>
      <c r="H13802" t="n">
        <v>10</v>
      </c>
    </row>
    <row r="13803">
      <c r="A13803" t="inlineStr">
        <is>
          <t>2020-W10-2020-ISAROD-Y-DEF:tennessee</t>
        </is>
      </c>
      <c r="B13803" t="n">
        <v>2020</v>
      </c>
      <c r="C13803" t="n">
        <v>10</v>
      </c>
      <c r="D13803" t="inlineStr">
        <is>
          <t>2020-ISAROD</t>
        </is>
      </c>
      <c r="E13803" t="inlineStr">
        <is>
          <t>Y-DEF:tennessee</t>
        </is>
      </c>
      <c r="F13803" t="inlineStr">
        <is>
          <t>DST</t>
        </is>
      </c>
      <c r="G13803" t="inlineStr">
        <is>
          <t>Yes</t>
        </is>
      </c>
      <c r="H13803" t="n">
        <v>0</v>
      </c>
    </row>
    <row r="13804">
      <c r="A13804" t="inlineStr">
        <is>
          <t>2020-W10-2020-ISAROD-Y25876</t>
        </is>
      </c>
      <c r="B13804" t="n">
        <v>2020</v>
      </c>
      <c r="C13804" t="n">
        <v>10</v>
      </c>
      <c r="D13804" t="inlineStr">
        <is>
          <t>2020-ISAROD</t>
        </is>
      </c>
      <c r="E13804" t="inlineStr">
        <is>
          <t>Y25876</t>
        </is>
      </c>
      <c r="F13804" t="inlineStr">
        <is>
          <t>BN</t>
        </is>
      </c>
      <c r="G13804" t="inlineStr">
        <is>
          <t>No</t>
        </is>
      </c>
      <c r="H13804" t="n">
        <v>19.6</v>
      </c>
    </row>
    <row r="13805">
      <c r="A13805" t="inlineStr">
        <is>
          <t>2020-W10-2020-ISAROD-Y24788</t>
        </is>
      </c>
      <c r="B13805" t="n">
        <v>2020</v>
      </c>
      <c r="C13805" t="n">
        <v>10</v>
      </c>
      <c r="D13805" t="inlineStr">
        <is>
          <t>2020-ISAROD</t>
        </is>
      </c>
      <c r="E13805" t="inlineStr">
        <is>
          <t>Y24788</t>
        </is>
      </c>
      <c r="F13805" t="inlineStr">
        <is>
          <t>BN</t>
        </is>
      </c>
      <c r="G13805" t="inlineStr">
        <is>
          <t>No</t>
        </is>
      </c>
      <c r="H13805" t="n">
        <v>16.82</v>
      </c>
    </row>
    <row r="13806">
      <c r="A13806" t="inlineStr">
        <is>
          <t>2020-W10-2020-ISAROD-Y30995</t>
        </is>
      </c>
      <c r="B13806" t="n">
        <v>2020</v>
      </c>
      <c r="C13806" t="n">
        <v>10</v>
      </c>
      <c r="D13806" t="inlineStr">
        <is>
          <t>2020-ISAROD</t>
        </is>
      </c>
      <c r="E13806" t="inlineStr">
        <is>
          <t>Y30995</t>
        </is>
      </c>
      <c r="F13806" t="inlineStr">
        <is>
          <t>BN</t>
        </is>
      </c>
      <c r="G13806" t="inlineStr">
        <is>
          <t>No</t>
        </is>
      </c>
      <c r="H13806" t="n">
        <v>0</v>
      </c>
    </row>
    <row r="13807">
      <c r="A13807" t="inlineStr">
        <is>
          <t>2020-W10-2020-ISAROD-Y30996</t>
        </is>
      </c>
      <c r="B13807" t="n">
        <v>2020</v>
      </c>
      <c r="C13807" t="n">
        <v>10</v>
      </c>
      <c r="D13807" t="inlineStr">
        <is>
          <t>2020-ISAROD</t>
        </is>
      </c>
      <c r="E13807" t="inlineStr">
        <is>
          <t>Y30996</t>
        </is>
      </c>
      <c r="F13807" t="inlineStr">
        <is>
          <t>BN</t>
        </is>
      </c>
      <c r="G13807" t="inlineStr">
        <is>
          <t>No</t>
        </is>
      </c>
      <c r="H13807" t="n">
        <v>0</v>
      </c>
    </row>
    <row r="13808">
      <c r="A13808" t="inlineStr">
        <is>
          <t>2020-W10-2020-ISAROD-Y29238</t>
        </is>
      </c>
      <c r="B13808" t="n">
        <v>2020</v>
      </c>
      <c r="C13808" t="n">
        <v>10</v>
      </c>
      <c r="D13808" t="inlineStr">
        <is>
          <t>2020-ISAROD</t>
        </is>
      </c>
      <c r="E13808" t="inlineStr">
        <is>
          <t>Y29238</t>
        </is>
      </c>
      <c r="F13808" t="inlineStr">
        <is>
          <t>BN</t>
        </is>
      </c>
      <c r="G13808" t="inlineStr">
        <is>
          <t>No</t>
        </is>
      </c>
      <c r="H13808" t="n">
        <v>0</v>
      </c>
    </row>
    <row r="13809">
      <c r="A13809" t="inlineStr">
        <is>
          <t>2020-W10-2020-ISAROD-Y30253</t>
        </is>
      </c>
      <c r="B13809" t="n">
        <v>2020</v>
      </c>
      <c r="C13809" t="n">
        <v>10</v>
      </c>
      <c r="D13809" t="inlineStr">
        <is>
          <t>2020-ISAROD</t>
        </is>
      </c>
      <c r="E13809" t="inlineStr">
        <is>
          <t>Y30253</t>
        </is>
      </c>
      <c r="F13809" t="inlineStr">
        <is>
          <t>BN</t>
        </is>
      </c>
      <c r="G13809" t="inlineStr">
        <is>
          <t>No</t>
        </is>
      </c>
      <c r="H13809" t="n">
        <v>18.5</v>
      </c>
    </row>
    <row r="13810">
      <c r="A13810" t="inlineStr">
        <is>
          <t>2020-W10-2020-ISAROD-Y31139</t>
        </is>
      </c>
      <c r="B13810" t="n">
        <v>2020</v>
      </c>
      <c r="C13810" t="n">
        <v>10</v>
      </c>
      <c r="D13810" t="inlineStr">
        <is>
          <t>2020-ISAROD</t>
        </is>
      </c>
      <c r="E13810" t="inlineStr">
        <is>
          <t>Y31139</t>
        </is>
      </c>
      <c r="F13810" t="inlineStr">
        <is>
          <t>BN</t>
        </is>
      </c>
      <c r="G13810" t="inlineStr">
        <is>
          <t>No</t>
        </is>
      </c>
      <c r="H13810" t="n">
        <v>2.8</v>
      </c>
    </row>
    <row r="13811">
      <c r="A13811" t="inlineStr">
        <is>
          <t>2020-W10-2020-ISAROD-Y29384</t>
        </is>
      </c>
      <c r="B13811" t="n">
        <v>2020</v>
      </c>
      <c r="C13811" t="n">
        <v>10</v>
      </c>
      <c r="D13811" t="inlineStr">
        <is>
          <t>2020-ISAROD</t>
        </is>
      </c>
      <c r="E13811" t="inlineStr">
        <is>
          <t>Y29384</t>
        </is>
      </c>
      <c r="F13811" t="inlineStr">
        <is>
          <t>BN</t>
        </is>
      </c>
      <c r="G13811" t="inlineStr">
        <is>
          <t>No</t>
        </is>
      </c>
      <c r="H13811" t="n">
        <v>0</v>
      </c>
    </row>
    <row r="13812">
      <c r="A13812" t="inlineStr">
        <is>
          <t>2020-W10-2020-ISAROD-Y28654</t>
        </is>
      </c>
      <c r="B13812" t="n">
        <v>2020</v>
      </c>
      <c r="C13812" t="n">
        <v>10</v>
      </c>
      <c r="D13812" t="inlineStr">
        <is>
          <t>2020-ISAROD</t>
        </is>
      </c>
      <c r="E13812" t="inlineStr">
        <is>
          <t>Y28654</t>
        </is>
      </c>
      <c r="F13812" t="inlineStr">
        <is>
          <t>IR</t>
        </is>
      </c>
      <c r="G13812" t="inlineStr">
        <is>
          <t>No</t>
        </is>
      </c>
      <c r="H13812" t="n">
        <v>0</v>
      </c>
    </row>
    <row r="13813">
      <c r="A13813" t="inlineStr">
        <is>
          <t>2020-W10-2020-PACO-Y32676</t>
        </is>
      </c>
      <c r="B13813" t="n">
        <v>2020</v>
      </c>
      <c r="C13813" t="n">
        <v>10</v>
      </c>
      <c r="D13813" t="inlineStr">
        <is>
          <t>2020-PACO</t>
        </is>
      </c>
      <c r="E13813" t="inlineStr">
        <is>
          <t>Y32676</t>
        </is>
      </c>
      <c r="F13813" t="inlineStr">
        <is>
          <t>QB</t>
        </is>
      </c>
      <c r="G13813" t="inlineStr">
        <is>
          <t>Yes</t>
        </is>
      </c>
      <c r="H13813" t="n">
        <v>21.48</v>
      </c>
    </row>
    <row r="13814">
      <c r="A13814" t="inlineStr">
        <is>
          <t>2020-W10-2020-PACO-Y31896</t>
        </is>
      </c>
      <c r="B13814" t="n">
        <v>2020</v>
      </c>
      <c r="C13814" t="n">
        <v>10</v>
      </c>
      <c r="D13814" t="inlineStr">
        <is>
          <t>2020-PACO</t>
        </is>
      </c>
      <c r="E13814" t="inlineStr">
        <is>
          <t>Y31896</t>
        </is>
      </c>
      <c r="F13814" t="inlineStr">
        <is>
          <t>WR</t>
        </is>
      </c>
      <c r="G13814" t="inlineStr">
        <is>
          <t>Yes</t>
        </is>
      </c>
      <c r="H13814" t="n">
        <v>3.8</v>
      </c>
    </row>
    <row r="13815">
      <c r="A13815" t="inlineStr">
        <is>
          <t>2020-W10-2020-PACO-Y31031</t>
        </is>
      </c>
      <c r="B13815" t="n">
        <v>2020</v>
      </c>
      <c r="C13815" t="n">
        <v>10</v>
      </c>
      <c r="D13815" t="inlineStr">
        <is>
          <t>2020-PACO</t>
        </is>
      </c>
      <c r="E13815" t="inlineStr">
        <is>
          <t>Y31031</t>
        </is>
      </c>
      <c r="F13815" t="inlineStr">
        <is>
          <t>WR</t>
        </is>
      </c>
      <c r="G13815" t="inlineStr">
        <is>
          <t>Yes</t>
        </is>
      </c>
      <c r="H13815" t="n">
        <v>7.6</v>
      </c>
    </row>
    <row r="13816">
      <c r="A13816" t="inlineStr">
        <is>
          <t>2020-W10-2020-PACO-Y30199</t>
        </is>
      </c>
      <c r="B13816" t="n">
        <v>2020</v>
      </c>
      <c r="C13816" t="n">
        <v>10</v>
      </c>
      <c r="D13816" t="inlineStr">
        <is>
          <t>2020-PACO</t>
        </is>
      </c>
      <c r="E13816" t="inlineStr">
        <is>
          <t>Y30199</t>
        </is>
      </c>
      <c r="F13816" t="inlineStr">
        <is>
          <t>RB</t>
        </is>
      </c>
      <c r="G13816" t="inlineStr">
        <is>
          <t>Yes</t>
        </is>
      </c>
      <c r="H13816" t="n">
        <v>14.7</v>
      </c>
    </row>
    <row r="13817">
      <c r="A13817" t="inlineStr">
        <is>
          <t>2020-W10-2020-PACO-Y32736</t>
        </is>
      </c>
      <c r="B13817" t="n">
        <v>2020</v>
      </c>
      <c r="C13817" t="n">
        <v>10</v>
      </c>
      <c r="D13817" t="inlineStr">
        <is>
          <t>2020-PACO</t>
        </is>
      </c>
      <c r="E13817" t="inlineStr">
        <is>
          <t>Y32736</t>
        </is>
      </c>
      <c r="F13817" t="inlineStr">
        <is>
          <t>RB</t>
        </is>
      </c>
      <c r="G13817" t="inlineStr">
        <is>
          <t>Yes</t>
        </is>
      </c>
      <c r="H13817" t="n">
        <v>20.5</v>
      </c>
    </row>
    <row r="13818">
      <c r="A13818" t="inlineStr">
        <is>
          <t>2020-W10-2020-PACO-Y31012</t>
        </is>
      </c>
      <c r="B13818" t="n">
        <v>2020</v>
      </c>
      <c r="C13818" t="n">
        <v>10</v>
      </c>
      <c r="D13818" t="inlineStr">
        <is>
          <t>2020-PACO</t>
        </is>
      </c>
      <c r="E13818" t="inlineStr">
        <is>
          <t>Y31012</t>
        </is>
      </c>
      <c r="F13818" t="inlineStr">
        <is>
          <t>TE</t>
        </is>
      </c>
      <c r="G13818" t="inlineStr">
        <is>
          <t>Yes</t>
        </is>
      </c>
      <c r="H13818" t="n">
        <v>5</v>
      </c>
    </row>
    <row r="13819">
      <c r="A13819" t="inlineStr">
        <is>
          <t>2020-W10-2020-PACO-Y32756</t>
        </is>
      </c>
      <c r="B13819" t="n">
        <v>2020</v>
      </c>
      <c r="C13819" t="n">
        <v>10</v>
      </c>
      <c r="D13819" t="inlineStr">
        <is>
          <t>2020-PACO</t>
        </is>
      </c>
      <c r="E13819" t="inlineStr">
        <is>
          <t>Y32756</t>
        </is>
      </c>
      <c r="F13819" t="inlineStr">
        <is>
          <t>W/R/T FLEX</t>
        </is>
      </c>
      <c r="G13819" t="inlineStr">
        <is>
          <t>Yes</t>
        </is>
      </c>
      <c r="H13819" t="n">
        <v>2.2</v>
      </c>
    </row>
    <row r="13820">
      <c r="A13820" t="inlineStr">
        <is>
          <t>2020-W10-2020-PACO-Y26534</t>
        </is>
      </c>
      <c r="B13820" t="n">
        <v>2020</v>
      </c>
      <c r="C13820" t="n">
        <v>10</v>
      </c>
      <c r="D13820" t="inlineStr">
        <is>
          <t>2020-PACO</t>
        </is>
      </c>
      <c r="E13820" t="inlineStr">
        <is>
          <t>Y26534</t>
        </is>
      </c>
      <c r="F13820" t="inlineStr">
        <is>
          <t>K</t>
        </is>
      </c>
      <c r="G13820" t="inlineStr">
        <is>
          <t>Yes</t>
        </is>
      </c>
      <c r="H13820" t="n">
        <v>5</v>
      </c>
    </row>
    <row r="13821">
      <c r="A13821" t="inlineStr">
        <is>
          <t>2020-W10-2020-PACO-Y-DEF:new-orleans</t>
        </is>
      </c>
      <c r="B13821" t="n">
        <v>2020</v>
      </c>
      <c r="C13821" t="n">
        <v>10</v>
      </c>
      <c r="D13821" t="inlineStr">
        <is>
          <t>2020-PACO</t>
        </is>
      </c>
      <c r="E13821" t="inlineStr">
        <is>
          <t>Y-DEF:new-orleans</t>
        </is>
      </c>
      <c r="F13821" t="inlineStr">
        <is>
          <t>DST</t>
        </is>
      </c>
      <c r="G13821" t="inlineStr">
        <is>
          <t>Yes</t>
        </is>
      </c>
      <c r="H13821" t="n">
        <v>14</v>
      </c>
    </row>
    <row r="13822">
      <c r="A13822" t="inlineStr">
        <is>
          <t>2020-W10-2020-PACO-Y30120</t>
        </is>
      </c>
      <c r="B13822" t="n">
        <v>2020</v>
      </c>
      <c r="C13822" t="n">
        <v>10</v>
      </c>
      <c r="D13822" t="inlineStr">
        <is>
          <t>2020-PACO</t>
        </is>
      </c>
      <c r="E13822" t="inlineStr">
        <is>
          <t>Y30120</t>
        </is>
      </c>
      <c r="F13822" t="inlineStr">
        <is>
          <t>BN</t>
        </is>
      </c>
      <c r="G13822" t="inlineStr">
        <is>
          <t>No</t>
        </is>
      </c>
      <c r="H13822" t="n">
        <v>4.8</v>
      </c>
    </row>
    <row r="13823">
      <c r="A13823" t="inlineStr">
        <is>
          <t>2020-W10-2020-PACO-Y30259</t>
        </is>
      </c>
      <c r="B13823" t="n">
        <v>2020</v>
      </c>
      <c r="C13823" t="n">
        <v>10</v>
      </c>
      <c r="D13823" t="inlineStr">
        <is>
          <t>2020-PACO</t>
        </is>
      </c>
      <c r="E13823" t="inlineStr">
        <is>
          <t>Y30259</t>
        </is>
      </c>
      <c r="F13823" t="inlineStr">
        <is>
          <t>BN</t>
        </is>
      </c>
      <c r="G13823" t="inlineStr">
        <is>
          <t>No</t>
        </is>
      </c>
      <c r="H13823" t="n">
        <v>0</v>
      </c>
    </row>
    <row r="13824">
      <c r="A13824" t="inlineStr">
        <is>
          <t>2020-W10-2020-PACO-Y29406</t>
        </is>
      </c>
      <c r="B13824" t="n">
        <v>2020</v>
      </c>
      <c r="C13824" t="n">
        <v>10</v>
      </c>
      <c r="D13824" t="inlineStr">
        <is>
          <t>2020-PACO</t>
        </is>
      </c>
      <c r="E13824" t="inlineStr">
        <is>
          <t>Y29406</t>
        </is>
      </c>
      <c r="F13824" t="inlineStr">
        <is>
          <t>BN</t>
        </is>
      </c>
      <c r="G13824" t="inlineStr">
        <is>
          <t>No</t>
        </is>
      </c>
      <c r="H13824" t="n">
        <v>6.3</v>
      </c>
    </row>
    <row r="13825">
      <c r="A13825" t="inlineStr">
        <is>
          <t>2020-W10-2020-PACO-Y32687</t>
        </is>
      </c>
      <c r="B13825" t="n">
        <v>2020</v>
      </c>
      <c r="C13825" t="n">
        <v>10</v>
      </c>
      <c r="D13825" t="inlineStr">
        <is>
          <t>2020-PACO</t>
        </is>
      </c>
      <c r="E13825" t="inlineStr">
        <is>
          <t>Y32687</t>
        </is>
      </c>
      <c r="F13825" t="inlineStr">
        <is>
          <t>BN</t>
        </is>
      </c>
      <c r="G13825" t="inlineStr">
        <is>
          <t>No</t>
        </is>
      </c>
      <c r="H13825" t="n">
        <v>0</v>
      </c>
    </row>
    <row r="13826">
      <c r="A13826" t="inlineStr">
        <is>
          <t>2020-W10-2020-PACO-Y30153</t>
        </is>
      </c>
      <c r="B13826" t="n">
        <v>2020</v>
      </c>
      <c r="C13826" t="n">
        <v>10</v>
      </c>
      <c r="D13826" t="inlineStr">
        <is>
          <t>2020-PACO</t>
        </is>
      </c>
      <c r="E13826" t="inlineStr">
        <is>
          <t>Y30153</t>
        </is>
      </c>
      <c r="F13826" t="inlineStr">
        <is>
          <t>BN</t>
        </is>
      </c>
      <c r="G13826" t="inlineStr">
        <is>
          <t>No</t>
        </is>
      </c>
      <c r="H13826" t="n">
        <v>2.7</v>
      </c>
    </row>
    <row r="13827">
      <c r="A13827" t="inlineStr">
        <is>
          <t>2020-W10-2020-PACO-Y32671</t>
        </is>
      </c>
      <c r="B13827" t="n">
        <v>2020</v>
      </c>
      <c r="C13827" t="n">
        <v>10</v>
      </c>
      <c r="D13827" t="inlineStr">
        <is>
          <t>2020-PACO</t>
        </is>
      </c>
      <c r="E13827" t="inlineStr">
        <is>
          <t>Y32671</t>
        </is>
      </c>
      <c r="F13827" t="inlineStr">
        <is>
          <t>BN</t>
        </is>
      </c>
      <c r="G13827" t="inlineStr">
        <is>
          <t>No</t>
        </is>
      </c>
      <c r="H13827" t="n">
        <v>12.52</v>
      </c>
    </row>
    <row r="13828">
      <c r="A13828" t="inlineStr">
        <is>
          <t>2020-W10-2020-PACO-Y30777</t>
        </is>
      </c>
      <c r="B13828" t="n">
        <v>2020</v>
      </c>
      <c r="C13828" t="n">
        <v>10</v>
      </c>
      <c r="D13828" t="inlineStr">
        <is>
          <t>2020-PACO</t>
        </is>
      </c>
      <c r="E13828" t="inlineStr">
        <is>
          <t>Y30777</t>
        </is>
      </c>
      <c r="F13828" t="inlineStr">
        <is>
          <t>BN</t>
        </is>
      </c>
      <c r="G13828" t="inlineStr">
        <is>
          <t>No</t>
        </is>
      </c>
      <c r="H13828" t="n">
        <v>4.8</v>
      </c>
    </row>
    <row r="13829">
      <c r="A13829" t="inlineStr">
        <is>
          <t>2020-W10-2020-PACO-Y-DEF:la-chargers</t>
        </is>
      </c>
      <c r="B13829" t="n">
        <v>2020</v>
      </c>
      <c r="C13829" t="n">
        <v>10</v>
      </c>
      <c r="D13829" t="inlineStr">
        <is>
          <t>2020-PACO</t>
        </is>
      </c>
      <c r="E13829" t="inlineStr">
        <is>
          <t>Y-DEF:la-chargers</t>
        </is>
      </c>
      <c r="F13829" t="inlineStr">
        <is>
          <t>BN</t>
        </is>
      </c>
      <c r="G13829" t="inlineStr">
        <is>
          <t>No</t>
        </is>
      </c>
      <c r="H13829" t="n">
        <v>1</v>
      </c>
    </row>
    <row r="13830">
      <c r="A13830" t="inlineStr">
        <is>
          <t>2020-W10-2020-PACO-Y30423</t>
        </is>
      </c>
      <c r="B13830" t="n">
        <v>2020</v>
      </c>
      <c r="C13830" t="n">
        <v>10</v>
      </c>
      <c r="D13830" t="inlineStr">
        <is>
          <t>2020-PACO</t>
        </is>
      </c>
      <c r="E13830" t="inlineStr">
        <is>
          <t>Y30423</t>
        </is>
      </c>
      <c r="F13830" t="inlineStr">
        <is>
          <t>IR</t>
        </is>
      </c>
      <c r="G13830" t="inlineStr">
        <is>
          <t>No</t>
        </is>
      </c>
      <c r="H13830" t="n">
        <v>0</v>
      </c>
    </row>
    <row r="13831">
      <c r="A13831" t="inlineStr">
        <is>
          <t>2020-W10-2020-TONYCLIF-Y31002</t>
        </is>
      </c>
      <c r="B13831" t="n">
        <v>2020</v>
      </c>
      <c r="C13831" t="n">
        <v>10</v>
      </c>
      <c r="D13831" t="inlineStr">
        <is>
          <t>2020-TONYCLIF</t>
        </is>
      </c>
      <c r="E13831" t="inlineStr">
        <is>
          <t>Y31002</t>
        </is>
      </c>
      <c r="F13831" t="inlineStr">
        <is>
          <t>QB</t>
        </is>
      </c>
      <c r="G13831" t="inlineStr">
        <is>
          <t>Yes</t>
        </is>
      </c>
      <c r="H13831" t="n">
        <v>22.46</v>
      </c>
    </row>
    <row r="13832">
      <c r="A13832" t="inlineStr">
        <is>
          <t>2020-W10-2020-TONYCLIF-Y28457</t>
        </is>
      </c>
      <c r="B13832" t="n">
        <v>2020</v>
      </c>
      <c r="C13832" t="n">
        <v>10</v>
      </c>
      <c r="D13832" t="inlineStr">
        <is>
          <t>2020-TONYCLIF</t>
        </is>
      </c>
      <c r="E13832" t="inlineStr">
        <is>
          <t>Y28457</t>
        </is>
      </c>
      <c r="F13832" t="inlineStr">
        <is>
          <t>WR</t>
        </is>
      </c>
      <c r="G13832" t="inlineStr">
        <is>
          <t>Yes</t>
        </is>
      </c>
      <c r="H13832" t="n">
        <v>9.1</v>
      </c>
    </row>
    <row r="13833">
      <c r="A13833" t="inlineStr">
        <is>
          <t>2020-W10-2020-TONYCLIF-Y26664</t>
        </is>
      </c>
      <c r="B13833" t="n">
        <v>2020</v>
      </c>
      <c r="C13833" t="n">
        <v>10</v>
      </c>
      <c r="D13833" t="inlineStr">
        <is>
          <t>2020-TONYCLIF</t>
        </is>
      </c>
      <c r="E13833" t="inlineStr">
        <is>
          <t>Y26664</t>
        </is>
      </c>
      <c r="F13833" t="inlineStr">
        <is>
          <t>WR</t>
        </is>
      </c>
      <c r="G13833" t="inlineStr">
        <is>
          <t>Yes</t>
        </is>
      </c>
      <c r="H13833" t="n">
        <v>6.1</v>
      </c>
    </row>
    <row r="13834">
      <c r="A13834" t="inlineStr">
        <is>
          <t>2020-W10-2020-TONYCLIF-Y30295</t>
        </is>
      </c>
      <c r="B13834" t="n">
        <v>2020</v>
      </c>
      <c r="C13834" t="n">
        <v>10</v>
      </c>
      <c r="D13834" t="inlineStr">
        <is>
          <t>2020-TONYCLIF</t>
        </is>
      </c>
      <c r="E13834" t="inlineStr">
        <is>
          <t>Y30295</t>
        </is>
      </c>
      <c r="F13834" t="inlineStr">
        <is>
          <t>RB</t>
        </is>
      </c>
      <c r="G13834" t="inlineStr">
        <is>
          <t>Yes</t>
        </is>
      </c>
      <c r="H13834" t="n">
        <v>12</v>
      </c>
    </row>
    <row r="13835">
      <c r="A13835" t="inlineStr">
        <is>
          <t>2020-W10-2020-TONYCLIF-Y31902</t>
        </is>
      </c>
      <c r="B13835" t="n">
        <v>2020</v>
      </c>
      <c r="C13835" t="n">
        <v>10</v>
      </c>
      <c r="D13835" t="inlineStr">
        <is>
          <t>2020-TONYCLIF</t>
        </is>
      </c>
      <c r="E13835" t="inlineStr">
        <is>
          <t>Y31902</t>
        </is>
      </c>
      <c r="F13835" t="inlineStr">
        <is>
          <t>RB</t>
        </is>
      </c>
      <c r="G13835" t="inlineStr">
        <is>
          <t>Yes</t>
        </is>
      </c>
      <c r="H13835" t="n">
        <v>9.800000000000001</v>
      </c>
    </row>
    <row r="13836">
      <c r="A13836" t="inlineStr">
        <is>
          <t>2020-W10-2020-TONYCLIF-Y29269</t>
        </is>
      </c>
      <c r="B13836" t="n">
        <v>2020</v>
      </c>
      <c r="C13836" t="n">
        <v>10</v>
      </c>
      <c r="D13836" t="inlineStr">
        <is>
          <t>2020-TONYCLIF</t>
        </is>
      </c>
      <c r="E13836" t="inlineStr">
        <is>
          <t>Y29269</t>
        </is>
      </c>
      <c r="F13836" t="inlineStr">
        <is>
          <t>TE</t>
        </is>
      </c>
      <c r="G13836" t="inlineStr">
        <is>
          <t>Yes</t>
        </is>
      </c>
      <c r="H13836" t="n">
        <v>11</v>
      </c>
    </row>
    <row r="13837">
      <c r="A13837" t="inlineStr">
        <is>
          <t>2020-W10-2020-TONYCLIF-Y32704</t>
        </is>
      </c>
      <c r="B13837" t="n">
        <v>2020</v>
      </c>
      <c r="C13837" t="n">
        <v>10</v>
      </c>
      <c r="D13837" t="inlineStr">
        <is>
          <t>2020-TONYCLIF</t>
        </is>
      </c>
      <c r="E13837" t="inlineStr">
        <is>
          <t>Y32704</t>
        </is>
      </c>
      <c r="F13837" t="inlineStr">
        <is>
          <t>W/R/T FLEX</t>
        </is>
      </c>
      <c r="G13837" t="inlineStr">
        <is>
          <t>Yes</t>
        </is>
      </c>
      <c r="H13837" t="n">
        <v>15.7</v>
      </c>
    </row>
    <row r="13838">
      <c r="A13838" t="inlineStr">
        <is>
          <t>2020-W10-2020-TONYCLIF-Y33211</t>
        </is>
      </c>
      <c r="B13838" t="n">
        <v>2020</v>
      </c>
      <c r="C13838" t="n">
        <v>10</v>
      </c>
      <c r="D13838" t="inlineStr">
        <is>
          <t>2020-TONYCLIF</t>
        </is>
      </c>
      <c r="E13838" t="inlineStr">
        <is>
          <t>Y33211</t>
        </is>
      </c>
      <c r="F13838" t="inlineStr">
        <is>
          <t>K</t>
        </is>
      </c>
      <c r="G13838" t="inlineStr">
        <is>
          <t>Yes</t>
        </is>
      </c>
      <c r="H13838" t="n">
        <v>11</v>
      </c>
    </row>
    <row r="13839">
      <c r="A13839" t="inlineStr">
        <is>
          <t>2020-W10-2020-TONYCLIF-Y-DEF:baltimore</t>
        </is>
      </c>
      <c r="B13839" t="n">
        <v>2020</v>
      </c>
      <c r="C13839" t="n">
        <v>10</v>
      </c>
      <c r="D13839" t="inlineStr">
        <is>
          <t>2020-TONYCLIF</t>
        </is>
      </c>
      <c r="E13839" t="inlineStr">
        <is>
          <t>Y-DEF:baltimore</t>
        </is>
      </c>
      <c r="F13839" t="inlineStr">
        <is>
          <t>DST</t>
        </is>
      </c>
      <c r="G13839" t="inlineStr">
        <is>
          <t>Yes</t>
        </is>
      </c>
      <c r="H13839" t="n">
        <v>1</v>
      </c>
    </row>
    <row r="13840">
      <c r="A13840" t="inlineStr">
        <is>
          <t>2020-W10-2020-TONYCLIF-Y28398</t>
        </is>
      </c>
      <c r="B13840" t="n">
        <v>2020</v>
      </c>
      <c r="C13840" t="n">
        <v>10</v>
      </c>
      <c r="D13840" t="inlineStr">
        <is>
          <t>2020-TONYCLIF</t>
        </is>
      </c>
      <c r="E13840" t="inlineStr">
        <is>
          <t>Y28398</t>
        </is>
      </c>
      <c r="F13840" t="inlineStr">
        <is>
          <t>BN</t>
        </is>
      </c>
      <c r="G13840" t="inlineStr">
        <is>
          <t>No</t>
        </is>
      </c>
      <c r="H13840" t="n">
        <v>0</v>
      </c>
    </row>
    <row r="13841">
      <c r="A13841" t="inlineStr">
        <is>
          <t>2020-W10-2020-TONYCLIF-Y29399</t>
        </is>
      </c>
      <c r="B13841" t="n">
        <v>2020</v>
      </c>
      <c r="C13841" t="n">
        <v>10</v>
      </c>
      <c r="D13841" t="inlineStr">
        <is>
          <t>2020-TONYCLIF</t>
        </is>
      </c>
      <c r="E13841" t="inlineStr">
        <is>
          <t>Y29399</t>
        </is>
      </c>
      <c r="F13841" t="inlineStr">
        <is>
          <t>BN</t>
        </is>
      </c>
      <c r="G13841" t="inlineStr">
        <is>
          <t>No</t>
        </is>
      </c>
      <c r="H13841" t="n">
        <v>0</v>
      </c>
    </row>
    <row r="13842">
      <c r="A13842" t="inlineStr">
        <is>
          <t>2020-W10-2020-TONYCLIF-Y5228</t>
        </is>
      </c>
      <c r="B13842" t="n">
        <v>2020</v>
      </c>
      <c r="C13842" t="n">
        <v>10</v>
      </c>
      <c r="D13842" t="inlineStr">
        <is>
          <t>2020-TONYCLIF</t>
        </is>
      </c>
      <c r="E13842" t="inlineStr">
        <is>
          <t>Y5228</t>
        </is>
      </c>
      <c r="F13842" t="inlineStr">
        <is>
          <t>BN</t>
        </is>
      </c>
      <c r="G13842" t="inlineStr">
        <is>
          <t>No</t>
        </is>
      </c>
      <c r="H13842" t="n">
        <v>31.84</v>
      </c>
    </row>
    <row r="13843">
      <c r="A13843" t="inlineStr">
        <is>
          <t>2020-W10-2020-TONYCLIF-Y31868</t>
        </is>
      </c>
      <c r="B13843" t="n">
        <v>2020</v>
      </c>
      <c r="C13843" t="n">
        <v>10</v>
      </c>
      <c r="D13843" t="inlineStr">
        <is>
          <t>2020-TONYCLIF</t>
        </is>
      </c>
      <c r="E13843" t="inlineStr">
        <is>
          <t>Y31868</t>
        </is>
      </c>
      <c r="F13843" t="inlineStr">
        <is>
          <t>BN</t>
        </is>
      </c>
      <c r="G13843" t="inlineStr">
        <is>
          <t>No</t>
        </is>
      </c>
      <c r="H13843" t="n">
        <v>0</v>
      </c>
    </row>
    <row r="13844">
      <c r="A13844" t="inlineStr">
        <is>
          <t>2020-W10-2020-TONYCLIF-Y32782</t>
        </is>
      </c>
      <c r="B13844" t="n">
        <v>2020</v>
      </c>
      <c r="C13844" t="n">
        <v>10</v>
      </c>
      <c r="D13844" t="inlineStr">
        <is>
          <t>2020-TONYCLIF</t>
        </is>
      </c>
      <c r="E13844" t="inlineStr">
        <is>
          <t>Y32782</t>
        </is>
      </c>
      <c r="F13844" t="inlineStr">
        <is>
          <t>BN</t>
        </is>
      </c>
      <c r="G13844" t="inlineStr">
        <is>
          <t>No</t>
        </is>
      </c>
      <c r="H13844" t="n">
        <v>2.1</v>
      </c>
    </row>
    <row r="13845">
      <c r="A13845" t="inlineStr">
        <is>
          <t>2020-W10-2020-TONYCLIF-Y27658</t>
        </is>
      </c>
      <c r="B13845" t="n">
        <v>2020</v>
      </c>
      <c r="C13845" t="n">
        <v>10</v>
      </c>
      <c r="D13845" t="inlineStr">
        <is>
          <t>2020-TONYCLIF</t>
        </is>
      </c>
      <c r="E13845" t="inlineStr">
        <is>
          <t>Y27658</t>
        </is>
      </c>
      <c r="F13845" t="inlineStr">
        <is>
          <t>BN</t>
        </is>
      </c>
      <c r="G13845" t="inlineStr">
        <is>
          <t>No</t>
        </is>
      </c>
      <c r="H13845" t="n">
        <v>1.8</v>
      </c>
    </row>
    <row r="13846">
      <c r="A13846" t="inlineStr">
        <is>
          <t>2020-W10-2020-TONYCLIF-Y27648</t>
        </is>
      </c>
      <c r="B13846" t="n">
        <v>2020</v>
      </c>
      <c r="C13846" t="n">
        <v>10</v>
      </c>
      <c r="D13846" t="inlineStr">
        <is>
          <t>2020-TONYCLIF</t>
        </is>
      </c>
      <c r="E13846" t="inlineStr">
        <is>
          <t>Y27648</t>
        </is>
      </c>
      <c r="F13846" t="inlineStr">
        <is>
          <t>BN</t>
        </is>
      </c>
      <c r="G13846" t="inlineStr">
        <is>
          <t>No</t>
        </is>
      </c>
      <c r="H13846" t="n">
        <v>8.6</v>
      </c>
    </row>
    <row r="13847">
      <c r="A13847" t="inlineStr">
        <is>
          <t>2020-W10-2020-TONYCLIF-Y-DEF:tampa-bay</t>
        </is>
      </c>
      <c r="B13847" t="n">
        <v>2020</v>
      </c>
      <c r="C13847" t="n">
        <v>10</v>
      </c>
      <c r="D13847" t="inlineStr">
        <is>
          <t>2020-TONYCLIF</t>
        </is>
      </c>
      <c r="E13847" t="inlineStr">
        <is>
          <t>Y-DEF:tampa-bay</t>
        </is>
      </c>
      <c r="F13847" t="inlineStr">
        <is>
          <t>BN</t>
        </is>
      </c>
      <c r="G13847" t="inlineStr">
        <is>
          <t>No</t>
        </is>
      </c>
      <c r="H13847" t="n">
        <v>5</v>
      </c>
    </row>
    <row r="13848">
      <c r="A13848" t="inlineStr">
        <is>
          <t>2020-W10-2020-EMAN-Y30125</t>
        </is>
      </c>
      <c r="B13848" t="n">
        <v>2020</v>
      </c>
      <c r="C13848" t="n">
        <v>10</v>
      </c>
      <c r="D13848" t="inlineStr">
        <is>
          <t>2020-EMAN</t>
        </is>
      </c>
      <c r="E13848" t="inlineStr">
        <is>
          <t>Y30125</t>
        </is>
      </c>
      <c r="F13848" t="inlineStr">
        <is>
          <t>QB</t>
        </is>
      </c>
      <c r="G13848" t="inlineStr">
        <is>
          <t>Yes</t>
        </is>
      </c>
      <c r="H13848" t="n">
        <v>14.12</v>
      </c>
    </row>
    <row r="13849">
      <c r="A13849" t="inlineStr">
        <is>
          <t>2020-W10-2020-EMAN-Y31908</t>
        </is>
      </c>
      <c r="B13849" t="n">
        <v>2020</v>
      </c>
      <c r="C13849" t="n">
        <v>10</v>
      </c>
      <c r="D13849" t="inlineStr">
        <is>
          <t>2020-EMAN</t>
        </is>
      </c>
      <c r="E13849" t="inlineStr">
        <is>
          <t>Y31908</t>
        </is>
      </c>
      <c r="F13849" t="inlineStr">
        <is>
          <t>WR</t>
        </is>
      </c>
      <c r="G13849" t="inlineStr">
        <is>
          <t>Yes</t>
        </is>
      </c>
      <c r="H13849" t="n">
        <v>13.7</v>
      </c>
    </row>
    <row r="13850">
      <c r="A13850" t="inlineStr">
        <is>
          <t>2020-W10-2020-EMAN-Y29281</t>
        </is>
      </c>
      <c r="B13850" t="n">
        <v>2020</v>
      </c>
      <c r="C13850" t="n">
        <v>10</v>
      </c>
      <c r="D13850" t="inlineStr">
        <is>
          <t>2020-EMAN</t>
        </is>
      </c>
      <c r="E13850" t="inlineStr">
        <is>
          <t>Y29281</t>
        </is>
      </c>
      <c r="F13850" t="inlineStr">
        <is>
          <t>WR</t>
        </is>
      </c>
      <c r="G13850" t="inlineStr">
        <is>
          <t>Yes</t>
        </is>
      </c>
      <c r="H13850" t="n">
        <v>3.7</v>
      </c>
    </row>
    <row r="13851">
      <c r="A13851" t="inlineStr">
        <is>
          <t>2020-W10-2020-EMAN-Y31005</t>
        </is>
      </c>
      <c r="B13851" t="n">
        <v>2020</v>
      </c>
      <c r="C13851" t="n">
        <v>10</v>
      </c>
      <c r="D13851" t="inlineStr">
        <is>
          <t>2020-EMAN</t>
        </is>
      </c>
      <c r="E13851" t="inlineStr">
        <is>
          <t>Y31005</t>
        </is>
      </c>
      <c r="F13851" t="inlineStr">
        <is>
          <t>RB</t>
        </is>
      </c>
      <c r="G13851" t="inlineStr">
        <is>
          <t>Yes</t>
        </is>
      </c>
      <c r="H13851" t="n">
        <v>18.6</v>
      </c>
    </row>
    <row r="13852">
      <c r="A13852" t="inlineStr">
        <is>
          <t>2020-W10-2020-EMAN-Y27624</t>
        </is>
      </c>
      <c r="B13852" t="n">
        <v>2020</v>
      </c>
      <c r="C13852" t="n">
        <v>10</v>
      </c>
      <c r="D13852" t="inlineStr">
        <is>
          <t>2020-EMAN</t>
        </is>
      </c>
      <c r="E13852" t="inlineStr">
        <is>
          <t>Y27624</t>
        </is>
      </c>
      <c r="F13852" t="inlineStr">
        <is>
          <t>RB</t>
        </is>
      </c>
      <c r="G13852" t="inlineStr">
        <is>
          <t>Yes</t>
        </is>
      </c>
      <c r="H13852" t="n">
        <v>5.1</v>
      </c>
    </row>
    <row r="13853">
      <c r="A13853" t="inlineStr">
        <is>
          <t>2020-W10-2020-EMAN-Y31056</t>
        </is>
      </c>
      <c r="B13853" t="n">
        <v>2020</v>
      </c>
      <c r="C13853" t="n">
        <v>10</v>
      </c>
      <c r="D13853" t="inlineStr">
        <is>
          <t>2020-EMAN</t>
        </is>
      </c>
      <c r="E13853" t="inlineStr">
        <is>
          <t>Y31056</t>
        </is>
      </c>
      <c r="F13853" t="inlineStr">
        <is>
          <t>TE</t>
        </is>
      </c>
      <c r="G13853" t="inlineStr">
        <is>
          <t>Yes</t>
        </is>
      </c>
      <c r="H13853" t="n">
        <v>9.6</v>
      </c>
    </row>
    <row r="13854">
      <c r="A13854" t="inlineStr">
        <is>
          <t>2020-W10-2020-EMAN-Y32692</t>
        </is>
      </c>
      <c r="B13854" t="n">
        <v>2020</v>
      </c>
      <c r="C13854" t="n">
        <v>10</v>
      </c>
      <c r="D13854" t="inlineStr">
        <is>
          <t>2020-EMAN</t>
        </is>
      </c>
      <c r="E13854" t="inlineStr">
        <is>
          <t>Y32692</t>
        </is>
      </c>
      <c r="F13854" t="inlineStr">
        <is>
          <t>W/R/T FLEX</t>
        </is>
      </c>
      <c r="G13854" t="inlineStr">
        <is>
          <t>Yes</t>
        </is>
      </c>
      <c r="H13854" t="n">
        <v>17.5</v>
      </c>
    </row>
    <row r="13855">
      <c r="A13855" t="inlineStr">
        <is>
          <t>2020-W10-2020-EMAN-Y8565</t>
        </is>
      </c>
      <c r="B13855" t="n">
        <v>2020</v>
      </c>
      <c r="C13855" t="n">
        <v>10</v>
      </c>
      <c r="D13855" t="inlineStr">
        <is>
          <t>2020-EMAN</t>
        </is>
      </c>
      <c r="E13855" t="inlineStr">
        <is>
          <t>Y8565</t>
        </is>
      </c>
      <c r="F13855" t="inlineStr">
        <is>
          <t>K</t>
        </is>
      </c>
      <c r="G13855" t="inlineStr">
        <is>
          <t>Yes</t>
        </is>
      </c>
      <c r="H13855" t="n">
        <v>16</v>
      </c>
    </row>
    <row r="13856">
      <c r="A13856" t="inlineStr">
        <is>
          <t>2020-W10-2020-EMAN-Y-DEF:chicago</t>
        </is>
      </c>
      <c r="B13856" t="n">
        <v>2020</v>
      </c>
      <c r="C13856" t="n">
        <v>10</v>
      </c>
      <c r="D13856" t="inlineStr">
        <is>
          <t>2020-EMAN</t>
        </is>
      </c>
      <c r="E13856" t="inlineStr">
        <is>
          <t>Y-DEF:chicago</t>
        </is>
      </c>
      <c r="F13856" t="inlineStr">
        <is>
          <t>DST</t>
        </is>
      </c>
      <c r="G13856" t="inlineStr">
        <is>
          <t>Yes</t>
        </is>
      </c>
      <c r="H13856" t="n">
        <v>12</v>
      </c>
    </row>
    <row r="13857">
      <c r="A13857" t="inlineStr">
        <is>
          <t>2020-W10-2020-EMAN-Y31905</t>
        </is>
      </c>
      <c r="B13857" t="n">
        <v>2020</v>
      </c>
      <c r="C13857" t="n">
        <v>10</v>
      </c>
      <c r="D13857" t="inlineStr">
        <is>
          <t>2020-EMAN</t>
        </is>
      </c>
      <c r="E13857" t="inlineStr">
        <is>
          <t>Y31905</t>
        </is>
      </c>
      <c r="F13857" t="inlineStr">
        <is>
          <t>BN</t>
        </is>
      </c>
      <c r="G13857" t="inlineStr">
        <is>
          <t>No</t>
        </is>
      </c>
      <c r="H13857" t="n">
        <v>0</v>
      </c>
    </row>
    <row r="13858">
      <c r="A13858" t="inlineStr">
        <is>
          <t>2020-W10-2020-EMAN-Y31008</t>
        </is>
      </c>
      <c r="B13858" t="n">
        <v>2020</v>
      </c>
      <c r="C13858" t="n">
        <v>10</v>
      </c>
      <c r="D13858" t="inlineStr">
        <is>
          <t>2020-EMAN</t>
        </is>
      </c>
      <c r="E13858" t="inlineStr">
        <is>
          <t>Y31008</t>
        </is>
      </c>
      <c r="F13858" t="inlineStr">
        <is>
          <t>BN</t>
        </is>
      </c>
      <c r="G13858" t="inlineStr">
        <is>
          <t>No</t>
        </is>
      </c>
      <c r="H13858" t="n">
        <v>26.3</v>
      </c>
    </row>
    <row r="13859">
      <c r="A13859" t="inlineStr">
        <is>
          <t>2020-W10-2020-EMAN-Y9353</t>
        </is>
      </c>
      <c r="B13859" t="n">
        <v>2020</v>
      </c>
      <c r="C13859" t="n">
        <v>10</v>
      </c>
      <c r="D13859" t="inlineStr">
        <is>
          <t>2020-EMAN</t>
        </is>
      </c>
      <c r="E13859" t="inlineStr">
        <is>
          <t>Y9353</t>
        </is>
      </c>
      <c r="F13859" t="inlineStr">
        <is>
          <t>BN</t>
        </is>
      </c>
      <c r="G13859" t="inlineStr">
        <is>
          <t>No</t>
        </is>
      </c>
      <c r="H13859" t="n">
        <v>0</v>
      </c>
    </row>
    <row r="13860">
      <c r="A13860" t="inlineStr">
        <is>
          <t>2020-W10-2020-EMAN-Y27560</t>
        </is>
      </c>
      <c r="B13860" t="n">
        <v>2020</v>
      </c>
      <c r="C13860" t="n">
        <v>10</v>
      </c>
      <c r="D13860" t="inlineStr">
        <is>
          <t>2020-EMAN</t>
        </is>
      </c>
      <c r="E13860" t="inlineStr">
        <is>
          <t>Y27560</t>
        </is>
      </c>
      <c r="F13860" t="inlineStr">
        <is>
          <t>BN</t>
        </is>
      </c>
      <c r="G13860" t="inlineStr">
        <is>
          <t>No</t>
        </is>
      </c>
      <c r="H13860" t="n">
        <v>20.04</v>
      </c>
    </row>
    <row r="13861">
      <c r="A13861" t="inlineStr">
        <is>
          <t>2020-W10-2020-EMAN-Y26060</t>
        </is>
      </c>
      <c r="B13861" t="n">
        <v>2020</v>
      </c>
      <c r="C13861" t="n">
        <v>10</v>
      </c>
      <c r="D13861" t="inlineStr">
        <is>
          <t>2020-EMAN</t>
        </is>
      </c>
      <c r="E13861" t="inlineStr">
        <is>
          <t>Y26060</t>
        </is>
      </c>
      <c r="F13861" t="inlineStr">
        <is>
          <t>BN</t>
        </is>
      </c>
      <c r="G13861" t="inlineStr">
        <is>
          <t>No</t>
        </is>
      </c>
      <c r="H13861" t="n">
        <v>22.4</v>
      </c>
    </row>
    <row r="13862">
      <c r="A13862" t="inlineStr">
        <is>
          <t>2020-W10-2020-EMAN-Y30197</t>
        </is>
      </c>
      <c r="B13862" t="n">
        <v>2020</v>
      </c>
      <c r="C13862" t="n">
        <v>10</v>
      </c>
      <c r="D13862" t="inlineStr">
        <is>
          <t>2020-EMAN</t>
        </is>
      </c>
      <c r="E13862" t="inlineStr">
        <is>
          <t>Y30197</t>
        </is>
      </c>
      <c r="F13862" t="inlineStr">
        <is>
          <t>BN</t>
        </is>
      </c>
      <c r="G13862" t="inlineStr">
        <is>
          <t>No</t>
        </is>
      </c>
      <c r="H13862" t="n">
        <v>12.2</v>
      </c>
    </row>
    <row r="13863">
      <c r="A13863" t="inlineStr">
        <is>
          <t>2020-W10-2020-EMAN-Y32843</t>
        </is>
      </c>
      <c r="B13863" t="n">
        <v>2020</v>
      </c>
      <c r="C13863" t="n">
        <v>10</v>
      </c>
      <c r="D13863" t="inlineStr">
        <is>
          <t>2020-EMAN</t>
        </is>
      </c>
      <c r="E13863" t="inlineStr">
        <is>
          <t>Y32843</t>
        </is>
      </c>
      <c r="F13863" t="inlineStr">
        <is>
          <t>BN</t>
        </is>
      </c>
      <c r="G13863" t="inlineStr">
        <is>
          <t>No</t>
        </is>
      </c>
      <c r="H13863" t="n">
        <v>1.3</v>
      </c>
    </row>
    <row r="13864">
      <c r="A13864" t="inlineStr">
        <is>
          <t>2020-W10-2020-EMAN-Y30346</t>
        </is>
      </c>
      <c r="B13864" t="n">
        <v>2020</v>
      </c>
      <c r="C13864" t="n">
        <v>10</v>
      </c>
      <c r="D13864" t="inlineStr">
        <is>
          <t>2020-EMAN</t>
        </is>
      </c>
      <c r="E13864" t="inlineStr">
        <is>
          <t>Y30346</t>
        </is>
      </c>
      <c r="F13864" t="inlineStr">
        <is>
          <t>BN</t>
        </is>
      </c>
      <c r="G13864" t="inlineStr">
        <is>
          <t>No</t>
        </is>
      </c>
      <c r="H13864" t="n">
        <v>0</v>
      </c>
    </row>
    <row r="13865">
      <c r="A13865" t="inlineStr">
        <is>
          <t>2020-W10-2020-PUENTETU-Y29236</t>
        </is>
      </c>
      <c r="B13865" t="n">
        <v>2020</v>
      </c>
      <c r="C13865" t="n">
        <v>10</v>
      </c>
      <c r="D13865" t="inlineStr">
        <is>
          <t>2020-PUENTETU</t>
        </is>
      </c>
      <c r="E13865" t="inlineStr">
        <is>
          <t>Y29236</t>
        </is>
      </c>
      <c r="F13865" t="inlineStr">
        <is>
          <t>QB</t>
        </is>
      </c>
      <c r="G13865" t="inlineStr">
        <is>
          <t>Yes</t>
        </is>
      </c>
      <c r="H13865" t="n">
        <v>8.720000000000001</v>
      </c>
    </row>
    <row r="13866">
      <c r="A13866" t="inlineStr">
        <is>
          <t>2020-W10-2020-PUENTETU-Y31883</t>
        </is>
      </c>
      <c r="B13866" t="n">
        <v>2020</v>
      </c>
      <c r="C13866" t="n">
        <v>10</v>
      </c>
      <c r="D13866" t="inlineStr">
        <is>
          <t>2020-PUENTETU</t>
        </is>
      </c>
      <c r="E13866" t="inlineStr">
        <is>
          <t>Y31883</t>
        </is>
      </c>
      <c r="F13866" t="inlineStr">
        <is>
          <t>WR</t>
        </is>
      </c>
      <c r="G13866" t="inlineStr">
        <is>
          <t>Yes</t>
        </is>
      </c>
      <c r="H13866" t="n">
        <v>2.6</v>
      </c>
    </row>
    <row r="13867">
      <c r="A13867" t="inlineStr">
        <is>
          <t>2020-W10-2020-PUENTETU-Y31898</t>
        </is>
      </c>
      <c r="B13867" t="n">
        <v>2020</v>
      </c>
      <c r="C13867" t="n">
        <v>10</v>
      </c>
      <c r="D13867" t="inlineStr">
        <is>
          <t>2020-PUENTETU</t>
        </is>
      </c>
      <c r="E13867" t="inlineStr">
        <is>
          <t>Y31898</t>
        </is>
      </c>
      <c r="F13867" t="inlineStr">
        <is>
          <t>WR</t>
        </is>
      </c>
      <c r="G13867" t="inlineStr">
        <is>
          <t>Yes</t>
        </is>
      </c>
      <c r="H13867" t="n">
        <v>20.6</v>
      </c>
    </row>
    <row r="13868">
      <c r="A13868" t="inlineStr">
        <is>
          <t>2020-W10-2020-PUENTETU-Y31885</t>
        </is>
      </c>
      <c r="B13868" t="n">
        <v>2020</v>
      </c>
      <c r="C13868" t="n">
        <v>10</v>
      </c>
      <c r="D13868" t="inlineStr">
        <is>
          <t>2020-PUENTETU</t>
        </is>
      </c>
      <c r="E13868" t="inlineStr">
        <is>
          <t>Y31885</t>
        </is>
      </c>
      <c r="F13868" t="inlineStr">
        <is>
          <t>RB</t>
        </is>
      </c>
      <c r="G13868" t="inlineStr">
        <is>
          <t>Yes</t>
        </is>
      </c>
      <c r="H13868" t="n">
        <v>12.5</v>
      </c>
    </row>
    <row r="13869">
      <c r="A13869" t="inlineStr">
        <is>
          <t>2020-W10-2020-PUENTETU-Y30117</t>
        </is>
      </c>
      <c r="B13869" t="n">
        <v>2020</v>
      </c>
      <c r="C13869" t="n">
        <v>10</v>
      </c>
      <c r="D13869" t="inlineStr">
        <is>
          <t>2020-PUENTETU</t>
        </is>
      </c>
      <c r="E13869" t="inlineStr">
        <is>
          <t>Y30117</t>
        </is>
      </c>
      <c r="F13869" t="inlineStr">
        <is>
          <t>RB</t>
        </is>
      </c>
      <c r="G13869" t="inlineStr">
        <is>
          <t>Yes</t>
        </is>
      </c>
      <c r="H13869" t="n">
        <v>4</v>
      </c>
    </row>
    <row r="13870">
      <c r="A13870" t="inlineStr">
        <is>
          <t>2020-W10-2020-PUENTETU-Y29315</t>
        </is>
      </c>
      <c r="B13870" t="n">
        <v>2020</v>
      </c>
      <c r="C13870" t="n">
        <v>10</v>
      </c>
      <c r="D13870" t="inlineStr">
        <is>
          <t>2020-PUENTETU</t>
        </is>
      </c>
      <c r="E13870" t="inlineStr">
        <is>
          <t>Y29315</t>
        </is>
      </c>
      <c r="F13870" t="inlineStr">
        <is>
          <t>TE</t>
        </is>
      </c>
      <c r="G13870" t="inlineStr">
        <is>
          <t>Yes</t>
        </is>
      </c>
      <c r="H13870" t="n">
        <v>1.6</v>
      </c>
    </row>
    <row r="13871">
      <c r="A13871" t="inlineStr">
        <is>
          <t>2020-W10-2020-PUENTETU-Y30182</t>
        </is>
      </c>
      <c r="B13871" t="n">
        <v>2020</v>
      </c>
      <c r="C13871" t="n">
        <v>10</v>
      </c>
      <c r="D13871" t="inlineStr">
        <is>
          <t>2020-PUENTETU</t>
        </is>
      </c>
      <c r="E13871" t="inlineStr">
        <is>
          <t>Y30182</t>
        </is>
      </c>
      <c r="F13871" t="inlineStr">
        <is>
          <t>W/R/T FLEX</t>
        </is>
      </c>
      <c r="G13871" t="inlineStr">
        <is>
          <t>Yes</t>
        </is>
      </c>
      <c r="H13871" t="n">
        <v>7.5</v>
      </c>
    </row>
    <row r="13872">
      <c r="A13872" t="inlineStr">
        <is>
          <t>2020-W10-2020-PUENTETU-Y31199</t>
        </is>
      </c>
      <c r="B13872" t="n">
        <v>2020</v>
      </c>
      <c r="C13872" t="n">
        <v>10</v>
      </c>
      <c r="D13872" t="inlineStr">
        <is>
          <t>2020-PUENTETU</t>
        </is>
      </c>
      <c r="E13872" t="inlineStr">
        <is>
          <t>Y31199</t>
        </is>
      </c>
      <c r="F13872" t="inlineStr">
        <is>
          <t>K</t>
        </is>
      </c>
      <c r="G13872" t="inlineStr">
        <is>
          <t>Yes</t>
        </is>
      </c>
      <c r="H13872" t="n">
        <v>14</v>
      </c>
    </row>
    <row r="13873">
      <c r="A13873" t="inlineStr">
        <is>
          <t>2020-W10-2020-PUENTETU-Y-DEF:miami</t>
        </is>
      </c>
      <c r="B13873" t="n">
        <v>2020</v>
      </c>
      <c r="C13873" t="n">
        <v>10</v>
      </c>
      <c r="D13873" t="inlineStr">
        <is>
          <t>2020-PUENTETU</t>
        </is>
      </c>
      <c r="E13873" t="inlineStr">
        <is>
          <t>Y-DEF:miami</t>
        </is>
      </c>
      <c r="F13873" t="inlineStr">
        <is>
          <t>DST</t>
        </is>
      </c>
      <c r="G13873" t="inlineStr">
        <is>
          <t>Yes</t>
        </is>
      </c>
      <c r="H13873" t="n">
        <v>6</v>
      </c>
    </row>
    <row r="13874">
      <c r="A13874" t="inlineStr">
        <is>
          <t>2020-W10-2020-PUENTETU-Y32016</t>
        </is>
      </c>
      <c r="B13874" t="n">
        <v>2020</v>
      </c>
      <c r="C13874" t="n">
        <v>10</v>
      </c>
      <c r="D13874" t="inlineStr">
        <is>
          <t>2020-PUENTETU</t>
        </is>
      </c>
      <c r="E13874" t="inlineStr">
        <is>
          <t>Y32016</t>
        </is>
      </c>
      <c r="F13874" t="inlineStr">
        <is>
          <t>BN</t>
        </is>
      </c>
      <c r="G13874" t="inlineStr">
        <is>
          <t>No</t>
        </is>
      </c>
      <c r="H13874" t="n">
        <v>1.3</v>
      </c>
    </row>
    <row r="13875">
      <c r="A13875" t="inlineStr">
        <is>
          <t>2020-W10-2020-PUENTETU-Y29255</t>
        </is>
      </c>
      <c r="B13875" t="n">
        <v>2020</v>
      </c>
      <c r="C13875" t="n">
        <v>10</v>
      </c>
      <c r="D13875" t="inlineStr">
        <is>
          <t>2020-PUENTETU</t>
        </is>
      </c>
      <c r="E13875" t="inlineStr">
        <is>
          <t>Y29255</t>
        </is>
      </c>
      <c r="F13875" t="inlineStr">
        <is>
          <t>BN</t>
        </is>
      </c>
      <c r="G13875" t="inlineStr">
        <is>
          <t>No</t>
        </is>
      </c>
      <c r="H13875" t="n">
        <v>6.3</v>
      </c>
    </row>
    <row r="13876">
      <c r="A13876" t="inlineStr">
        <is>
          <t>2020-W10-2020-PUENTETU-Y31104</t>
        </is>
      </c>
      <c r="B13876" t="n">
        <v>2020</v>
      </c>
      <c r="C13876" t="n">
        <v>10</v>
      </c>
      <c r="D13876" t="inlineStr">
        <is>
          <t>2020-PUENTETU</t>
        </is>
      </c>
      <c r="E13876" t="inlineStr">
        <is>
          <t>Y31104</t>
        </is>
      </c>
      <c r="F13876" t="inlineStr">
        <is>
          <t>BN</t>
        </is>
      </c>
      <c r="G13876" t="inlineStr">
        <is>
          <t>No</t>
        </is>
      </c>
      <c r="H13876" t="n">
        <v>9.199999999999999</v>
      </c>
    </row>
    <row r="13877">
      <c r="A13877" t="inlineStr">
        <is>
          <t>2020-W10-2020-PUENTETU-Y30213</t>
        </is>
      </c>
      <c r="B13877" t="n">
        <v>2020</v>
      </c>
      <c r="C13877" t="n">
        <v>10</v>
      </c>
      <c r="D13877" t="inlineStr">
        <is>
          <t>2020-PUENTETU</t>
        </is>
      </c>
      <c r="E13877" t="inlineStr">
        <is>
          <t>Y30213</t>
        </is>
      </c>
      <c r="F13877" t="inlineStr">
        <is>
          <t>BN</t>
        </is>
      </c>
      <c r="G13877" t="inlineStr">
        <is>
          <t>No</t>
        </is>
      </c>
      <c r="H13877" t="n">
        <v>8.5</v>
      </c>
    </row>
    <row r="13878">
      <c r="A13878" t="inlineStr">
        <is>
          <t>2020-W10-2020-PUENTETU-Y32702</t>
        </is>
      </c>
      <c r="B13878" t="n">
        <v>2020</v>
      </c>
      <c r="C13878" t="n">
        <v>10</v>
      </c>
      <c r="D13878" t="inlineStr">
        <is>
          <t>2020-PUENTETU</t>
        </is>
      </c>
      <c r="E13878" t="inlineStr">
        <is>
          <t>Y32702</t>
        </is>
      </c>
      <c r="F13878" t="inlineStr">
        <is>
          <t>BN</t>
        </is>
      </c>
      <c r="G13878" t="inlineStr">
        <is>
          <t>No</t>
        </is>
      </c>
      <c r="H13878" t="n">
        <v>0</v>
      </c>
    </row>
    <row r="13879">
      <c r="A13879" t="inlineStr">
        <is>
          <t>2020-W10-2020-PUENTETU-Y32711</t>
        </is>
      </c>
      <c r="B13879" t="n">
        <v>2020</v>
      </c>
      <c r="C13879" t="n">
        <v>10</v>
      </c>
      <c r="D13879" t="inlineStr">
        <is>
          <t>2020-PUENTETU</t>
        </is>
      </c>
      <c r="E13879" t="inlineStr">
        <is>
          <t>Y32711</t>
        </is>
      </c>
      <c r="F13879" t="inlineStr">
        <is>
          <t>BN</t>
        </is>
      </c>
      <c r="G13879" t="inlineStr">
        <is>
          <t>No</t>
        </is>
      </c>
      <c r="H13879" t="n">
        <v>4.7</v>
      </c>
    </row>
    <row r="13880">
      <c r="A13880" t="inlineStr">
        <is>
          <t>2020-W10-2020-PUENTETU-Y32703</t>
        </is>
      </c>
      <c r="B13880" t="n">
        <v>2020</v>
      </c>
      <c r="C13880" t="n">
        <v>10</v>
      </c>
      <c r="D13880" t="inlineStr">
        <is>
          <t>2020-PUENTETU</t>
        </is>
      </c>
      <c r="E13880" t="inlineStr">
        <is>
          <t>Y32703</t>
        </is>
      </c>
      <c r="F13880" t="inlineStr">
        <is>
          <t>BN</t>
        </is>
      </c>
      <c r="G13880" t="inlineStr">
        <is>
          <t>No</t>
        </is>
      </c>
      <c r="H13880" t="n">
        <v>19</v>
      </c>
    </row>
    <row r="13881">
      <c r="A13881" t="inlineStr">
        <is>
          <t>2020-W10-2020-PUENTETU-Y32675</t>
        </is>
      </c>
      <c r="B13881" t="n">
        <v>2020</v>
      </c>
      <c r="C13881" t="n">
        <v>10</v>
      </c>
      <c r="D13881" t="inlineStr">
        <is>
          <t>2020-PUENTETU</t>
        </is>
      </c>
      <c r="E13881" t="inlineStr">
        <is>
          <t>Y32675</t>
        </is>
      </c>
      <c r="F13881" t="inlineStr">
        <is>
          <t>BN</t>
        </is>
      </c>
      <c r="G13881" t="inlineStr">
        <is>
          <t>No</t>
        </is>
      </c>
      <c r="H13881" t="n">
        <v>14.66</v>
      </c>
    </row>
    <row r="13882">
      <c r="A13882" t="inlineStr">
        <is>
          <t>2020-W10-2020-PUENTETU-Y26658</t>
        </is>
      </c>
      <c r="B13882" t="n">
        <v>2020</v>
      </c>
      <c r="C13882" t="n">
        <v>10</v>
      </c>
      <c r="D13882" t="inlineStr">
        <is>
          <t>2020-PUENTETU</t>
        </is>
      </c>
      <c r="E13882" t="inlineStr">
        <is>
          <t>Y26658</t>
        </is>
      </c>
      <c r="F13882" t="inlineStr">
        <is>
          <t>IR</t>
        </is>
      </c>
      <c r="G13882" t="inlineStr">
        <is>
          <t>No</t>
        </is>
      </c>
      <c r="H13882" t="n">
        <v>0</v>
      </c>
    </row>
    <row r="13883">
      <c r="A13883" t="inlineStr">
        <is>
          <t>2020-W10-2020-VARO-Y30977</t>
        </is>
      </c>
      <c r="B13883" t="n">
        <v>2020</v>
      </c>
      <c r="C13883" t="n">
        <v>10</v>
      </c>
      <c r="D13883" t="inlineStr">
        <is>
          <t>2020-VARO</t>
        </is>
      </c>
      <c r="E13883" t="inlineStr">
        <is>
          <t>Y30977</t>
        </is>
      </c>
      <c r="F13883" t="inlineStr">
        <is>
          <t>QB</t>
        </is>
      </c>
      <c r="G13883" t="inlineStr">
        <is>
          <t>Yes</t>
        </is>
      </c>
      <c r="H13883" t="n">
        <v>28.86</v>
      </c>
    </row>
    <row r="13884">
      <c r="A13884" t="inlineStr">
        <is>
          <t>2020-W10-2020-VARO-Y27581</t>
        </is>
      </c>
      <c r="B13884" t="n">
        <v>2020</v>
      </c>
      <c r="C13884" t="n">
        <v>10</v>
      </c>
      <c r="D13884" t="inlineStr">
        <is>
          <t>2020-VARO</t>
        </is>
      </c>
      <c r="E13884" t="inlineStr">
        <is>
          <t>Y27581</t>
        </is>
      </c>
      <c r="F13884" t="inlineStr">
        <is>
          <t>WR</t>
        </is>
      </c>
      <c r="G13884" t="inlineStr">
        <is>
          <t>Yes</t>
        </is>
      </c>
      <c r="H13884" t="n">
        <v>14.6</v>
      </c>
    </row>
    <row r="13885">
      <c r="A13885" t="inlineStr">
        <is>
          <t>2020-W10-2020-VARO-Y30175</t>
        </is>
      </c>
      <c r="B13885" t="n">
        <v>2020</v>
      </c>
      <c r="C13885" t="n">
        <v>10</v>
      </c>
      <c r="D13885" t="inlineStr">
        <is>
          <t>2020-VARO</t>
        </is>
      </c>
      <c r="E13885" t="inlineStr">
        <is>
          <t>Y30175</t>
        </is>
      </c>
      <c r="F13885" t="inlineStr">
        <is>
          <t>WR</t>
        </is>
      </c>
      <c r="G13885" t="inlineStr">
        <is>
          <t>Yes</t>
        </is>
      </c>
      <c r="H13885" t="n">
        <v>18.2</v>
      </c>
    </row>
    <row r="13886">
      <c r="A13886" t="inlineStr">
        <is>
          <t>2020-W10-2020-VARO-Y26660</t>
        </is>
      </c>
      <c r="B13886" t="n">
        <v>2020</v>
      </c>
      <c r="C13886" t="n">
        <v>10</v>
      </c>
      <c r="D13886" t="inlineStr">
        <is>
          <t>2020-VARO</t>
        </is>
      </c>
      <c r="E13886" t="inlineStr">
        <is>
          <t>Y26660</t>
        </is>
      </c>
      <c r="F13886" t="inlineStr">
        <is>
          <t>RB</t>
        </is>
      </c>
      <c r="G13886" t="inlineStr">
        <is>
          <t>Yes</t>
        </is>
      </c>
      <c r="H13886" t="n">
        <v>6.7</v>
      </c>
    </row>
    <row r="13887">
      <c r="A13887" t="inlineStr">
        <is>
          <t>2020-W10-2020-VARO-Y31919</t>
        </is>
      </c>
      <c r="B13887" t="n">
        <v>2020</v>
      </c>
      <c r="C13887" t="n">
        <v>10</v>
      </c>
      <c r="D13887" t="inlineStr">
        <is>
          <t>2020-VARO</t>
        </is>
      </c>
      <c r="E13887" t="inlineStr">
        <is>
          <t>Y31919</t>
        </is>
      </c>
      <c r="F13887" t="inlineStr">
        <is>
          <t>RB</t>
        </is>
      </c>
      <c r="G13887" t="inlineStr">
        <is>
          <t>Yes</t>
        </is>
      </c>
      <c r="H13887" t="n">
        <v>12.1</v>
      </c>
    </row>
    <row r="13888">
      <c r="A13888" t="inlineStr">
        <is>
          <t>2020-W10-2020-VARO-Y28592</t>
        </is>
      </c>
      <c r="B13888" t="n">
        <v>2020</v>
      </c>
      <c r="C13888" t="n">
        <v>10</v>
      </c>
      <c r="D13888" t="inlineStr">
        <is>
          <t>2020-VARO</t>
        </is>
      </c>
      <c r="E13888" t="inlineStr">
        <is>
          <t>Y28592</t>
        </is>
      </c>
      <c r="F13888" t="inlineStr">
        <is>
          <t>TE</t>
        </is>
      </c>
      <c r="G13888" t="inlineStr">
        <is>
          <t>Yes</t>
        </is>
      </c>
      <c r="H13888" t="n">
        <v>5.2</v>
      </c>
    </row>
    <row r="13889">
      <c r="A13889" t="inlineStr">
        <is>
          <t>2020-W10-2020-VARO-Y27589</t>
        </is>
      </c>
      <c r="B13889" t="n">
        <v>2020</v>
      </c>
      <c r="C13889" t="n">
        <v>10</v>
      </c>
      <c r="D13889" t="inlineStr">
        <is>
          <t>2020-VARO</t>
        </is>
      </c>
      <c r="E13889" t="inlineStr">
        <is>
          <t>Y27589</t>
        </is>
      </c>
      <c r="F13889" t="inlineStr">
        <is>
          <t>W/R/T FLEX</t>
        </is>
      </c>
      <c r="G13889" t="inlineStr">
        <is>
          <t>Yes</t>
        </is>
      </c>
      <c r="H13889" t="n">
        <v>7.3</v>
      </c>
    </row>
    <row r="13890">
      <c r="A13890" t="inlineStr">
        <is>
          <t>2020-W10-2020-VARO-Y31137</t>
        </is>
      </c>
      <c r="B13890" t="n">
        <v>2020</v>
      </c>
      <c r="C13890" t="n">
        <v>10</v>
      </c>
      <c r="D13890" t="inlineStr">
        <is>
          <t>2020-VARO</t>
        </is>
      </c>
      <c r="E13890" t="inlineStr">
        <is>
          <t>Y31137</t>
        </is>
      </c>
      <c r="F13890" t="inlineStr">
        <is>
          <t>K</t>
        </is>
      </c>
      <c r="G13890" t="inlineStr">
        <is>
          <t>Yes</t>
        </is>
      </c>
      <c r="H13890" t="n">
        <v>15</v>
      </c>
    </row>
    <row r="13891">
      <c r="A13891" t="inlineStr">
        <is>
          <t>2020-W10-2020-VARO-Y-DEF:philadelphia</t>
        </is>
      </c>
      <c r="B13891" t="n">
        <v>2020</v>
      </c>
      <c r="C13891" t="n">
        <v>10</v>
      </c>
      <c r="D13891" t="inlineStr">
        <is>
          <t>2020-VARO</t>
        </is>
      </c>
      <c r="E13891" t="inlineStr">
        <is>
          <t>Y-DEF:philadelphia</t>
        </is>
      </c>
      <c r="F13891" t="inlineStr">
        <is>
          <t>DST</t>
        </is>
      </c>
      <c r="G13891" t="inlineStr">
        <is>
          <t>Yes</t>
        </is>
      </c>
      <c r="H13891" t="n">
        <v>3</v>
      </c>
    </row>
    <row r="13892">
      <c r="A13892" t="inlineStr">
        <is>
          <t>2020-W10-2020-VARO-Y30362</t>
        </is>
      </c>
      <c r="B13892" t="n">
        <v>2020</v>
      </c>
      <c r="C13892" t="n">
        <v>10</v>
      </c>
      <c r="D13892" t="inlineStr">
        <is>
          <t>2020-VARO</t>
        </is>
      </c>
      <c r="E13892" t="inlineStr">
        <is>
          <t>Y30362</t>
        </is>
      </c>
      <c r="F13892" t="inlineStr">
        <is>
          <t>BN</t>
        </is>
      </c>
      <c r="G13892" t="inlineStr">
        <is>
          <t>No</t>
        </is>
      </c>
      <c r="H13892" t="n">
        <v>0</v>
      </c>
    </row>
    <row r="13893">
      <c r="A13893" t="inlineStr">
        <is>
          <t>2020-W10-2020-VARO-Y30161</t>
        </is>
      </c>
      <c r="B13893" t="n">
        <v>2020</v>
      </c>
      <c r="C13893" t="n">
        <v>10</v>
      </c>
      <c r="D13893" t="inlineStr">
        <is>
          <t>2020-VARO</t>
        </is>
      </c>
      <c r="E13893" t="inlineStr">
        <is>
          <t>Y30161</t>
        </is>
      </c>
      <c r="F13893" t="inlineStr">
        <is>
          <t>BN</t>
        </is>
      </c>
      <c r="G13893" t="inlineStr">
        <is>
          <t>No</t>
        </is>
      </c>
      <c r="H13893" t="n">
        <v>0</v>
      </c>
    </row>
    <row r="13894">
      <c r="A13894" t="inlineStr">
        <is>
          <t>2020-W10-2020-VARO-Y32790</t>
        </is>
      </c>
      <c r="B13894" t="n">
        <v>2020</v>
      </c>
      <c r="C13894" t="n">
        <v>10</v>
      </c>
      <c r="D13894" t="inlineStr">
        <is>
          <t>2020-VARO</t>
        </is>
      </c>
      <c r="E13894" t="inlineStr">
        <is>
          <t>Y32790</t>
        </is>
      </c>
      <c r="F13894" t="inlineStr">
        <is>
          <t>BN</t>
        </is>
      </c>
      <c r="G13894" t="inlineStr">
        <is>
          <t>No</t>
        </is>
      </c>
      <c r="H13894" t="n">
        <v>0</v>
      </c>
    </row>
    <row r="13895">
      <c r="A13895" t="inlineStr">
        <is>
          <t>2020-W10-2020-VARO-Y24171</t>
        </is>
      </c>
      <c r="B13895" t="n">
        <v>2020</v>
      </c>
      <c r="C13895" t="n">
        <v>10</v>
      </c>
      <c r="D13895" t="inlineStr">
        <is>
          <t>2020-VARO</t>
        </is>
      </c>
      <c r="E13895" t="inlineStr">
        <is>
          <t>Y24171</t>
        </is>
      </c>
      <c r="F13895" t="inlineStr">
        <is>
          <t>BN</t>
        </is>
      </c>
      <c r="G13895" t="inlineStr">
        <is>
          <t>No</t>
        </is>
      </c>
      <c r="H13895" t="n">
        <v>10.1</v>
      </c>
    </row>
    <row r="13896">
      <c r="A13896" t="inlineStr">
        <is>
          <t>2020-W10-2020-VARO-Y31852</t>
        </is>
      </c>
      <c r="B13896" t="n">
        <v>2020</v>
      </c>
      <c r="C13896" t="n">
        <v>10</v>
      </c>
      <c r="D13896" t="inlineStr">
        <is>
          <t>2020-VARO</t>
        </is>
      </c>
      <c r="E13896" t="inlineStr">
        <is>
          <t>Y31852</t>
        </is>
      </c>
      <c r="F13896" t="inlineStr">
        <is>
          <t>BN</t>
        </is>
      </c>
      <c r="G13896" t="inlineStr">
        <is>
          <t>No</t>
        </is>
      </c>
      <c r="H13896" t="n">
        <v>3.3</v>
      </c>
    </row>
    <row r="13897">
      <c r="A13897" t="inlineStr">
        <is>
          <t>2020-W10-2020-VARO-Y31934</t>
        </is>
      </c>
      <c r="B13897" t="n">
        <v>2020</v>
      </c>
      <c r="C13897" t="n">
        <v>10</v>
      </c>
      <c r="D13897" t="inlineStr">
        <is>
          <t>2020-VARO</t>
        </is>
      </c>
      <c r="E13897" t="inlineStr">
        <is>
          <t>Y31934</t>
        </is>
      </c>
      <c r="F13897" t="inlineStr">
        <is>
          <t>BN</t>
        </is>
      </c>
      <c r="G13897" t="inlineStr">
        <is>
          <t>No</t>
        </is>
      </c>
      <c r="H13897" t="n">
        <v>0.4</v>
      </c>
    </row>
    <row r="13898">
      <c r="A13898" t="inlineStr">
        <is>
          <t>2020-W10-2020-VARO-Y25812</t>
        </is>
      </c>
      <c r="B13898" t="n">
        <v>2020</v>
      </c>
      <c r="C13898" t="n">
        <v>10</v>
      </c>
      <c r="D13898" t="inlineStr">
        <is>
          <t>2020-VARO</t>
        </is>
      </c>
      <c r="E13898" t="inlineStr">
        <is>
          <t>Y25812</t>
        </is>
      </c>
      <c r="F13898" t="inlineStr">
        <is>
          <t>BN</t>
        </is>
      </c>
      <c r="G13898" t="inlineStr">
        <is>
          <t>No</t>
        </is>
      </c>
      <c r="H13898" t="n">
        <v>18.58</v>
      </c>
    </row>
    <row r="13899">
      <c r="A13899" t="inlineStr">
        <is>
          <t>2020-W10-2020-VARO-Y-DEF:seattle</t>
        </is>
      </c>
      <c r="B13899" t="n">
        <v>2020</v>
      </c>
      <c r="C13899" t="n">
        <v>10</v>
      </c>
      <c r="D13899" t="inlineStr">
        <is>
          <t>2020-VARO</t>
        </is>
      </c>
      <c r="E13899" t="inlineStr">
        <is>
          <t>Y-DEF:seattle</t>
        </is>
      </c>
      <c r="F13899" t="inlineStr">
        <is>
          <t>BN</t>
        </is>
      </c>
      <c r="G13899" t="inlineStr">
        <is>
          <t>No</t>
        </is>
      </c>
      <c r="H13899" t="n">
        <v>5</v>
      </c>
    </row>
    <row r="13900">
      <c r="A13900" t="inlineStr">
        <is>
          <t>2020-W10-2020-VARO-Y30997</t>
        </is>
      </c>
      <c r="B13900" t="n">
        <v>2020</v>
      </c>
      <c r="C13900" t="n">
        <v>10</v>
      </c>
      <c r="D13900" t="inlineStr">
        <is>
          <t>2020-VARO</t>
        </is>
      </c>
      <c r="E13900" t="inlineStr">
        <is>
          <t>Y30997</t>
        </is>
      </c>
      <c r="F13900" t="inlineStr">
        <is>
          <t>IR</t>
        </is>
      </c>
      <c r="G13900" t="inlineStr">
        <is>
          <t>No</t>
        </is>
      </c>
      <c r="H13900" t="n">
        <v>0</v>
      </c>
    </row>
    <row r="13901">
      <c r="A13901" t="inlineStr">
        <is>
          <t>2020-W10-2020-PEPSALFA-Y25785</t>
        </is>
      </c>
      <c r="B13901" t="n">
        <v>2020</v>
      </c>
      <c r="C13901" t="n">
        <v>10</v>
      </c>
      <c r="D13901" t="inlineStr">
        <is>
          <t>2020-PEPSALFA</t>
        </is>
      </c>
      <c r="E13901" t="inlineStr">
        <is>
          <t>Y25785</t>
        </is>
      </c>
      <c r="F13901" t="inlineStr">
        <is>
          <t>QB</t>
        </is>
      </c>
      <c r="G13901" t="inlineStr">
        <is>
          <t>Yes</t>
        </is>
      </c>
      <c r="H13901" t="n">
        <v>11.92</v>
      </c>
    </row>
    <row r="13902">
      <c r="A13902" t="inlineStr">
        <is>
          <t>2020-W10-2020-PEPSALFA-Y26699</t>
        </is>
      </c>
      <c r="B13902" t="n">
        <v>2020</v>
      </c>
      <c r="C13902" t="n">
        <v>10</v>
      </c>
      <c r="D13902" t="inlineStr">
        <is>
          <t>2020-PEPSALFA</t>
        </is>
      </c>
      <c r="E13902" t="inlineStr">
        <is>
          <t>Y26699</t>
        </is>
      </c>
      <c r="F13902" t="inlineStr">
        <is>
          <t>WR</t>
        </is>
      </c>
      <c r="G13902" t="inlineStr">
        <is>
          <t>Yes</t>
        </is>
      </c>
      <c r="H13902" t="n">
        <v>11.4</v>
      </c>
    </row>
    <row r="13903">
      <c r="A13903" t="inlineStr">
        <is>
          <t>2020-W10-2020-PEPSALFA-Y26650</t>
        </is>
      </c>
      <c r="B13903" t="n">
        <v>2020</v>
      </c>
      <c r="C13903" t="n">
        <v>10</v>
      </c>
      <c r="D13903" t="inlineStr">
        <is>
          <t>2020-PEPSALFA</t>
        </is>
      </c>
      <c r="E13903" t="inlineStr">
        <is>
          <t>Y26650</t>
        </is>
      </c>
      <c r="F13903" t="inlineStr">
        <is>
          <t>WR</t>
        </is>
      </c>
      <c r="G13903" t="inlineStr">
        <is>
          <t>Yes</t>
        </is>
      </c>
      <c r="H13903" t="n">
        <v>24.2</v>
      </c>
    </row>
    <row r="13904">
      <c r="A13904" t="inlineStr">
        <is>
          <t>2020-W10-2020-PEPSALFA-Y29279</t>
        </is>
      </c>
      <c r="B13904" t="n">
        <v>2020</v>
      </c>
      <c r="C13904" t="n">
        <v>10</v>
      </c>
      <c r="D13904" t="inlineStr">
        <is>
          <t>2020-PEPSALFA</t>
        </is>
      </c>
      <c r="E13904" t="inlineStr">
        <is>
          <t>Y29279</t>
        </is>
      </c>
      <c r="F13904" t="inlineStr">
        <is>
          <t>RB</t>
        </is>
      </c>
      <c r="G13904" t="inlineStr">
        <is>
          <t>Yes</t>
        </is>
      </c>
      <c r="H13904" t="n">
        <v>11.4</v>
      </c>
    </row>
    <row r="13905">
      <c r="A13905" t="inlineStr">
        <is>
          <t>2020-W10-2020-PEPSALFA-Y28514</t>
        </is>
      </c>
      <c r="B13905" t="n">
        <v>2020</v>
      </c>
      <c r="C13905" t="n">
        <v>10</v>
      </c>
      <c r="D13905" t="inlineStr">
        <is>
          <t>2020-PEPSALFA</t>
        </is>
      </c>
      <c r="E13905" t="inlineStr">
        <is>
          <t>Y28514</t>
        </is>
      </c>
      <c r="F13905" t="inlineStr">
        <is>
          <t>RB</t>
        </is>
      </c>
      <c r="G13905" t="inlineStr">
        <is>
          <t>Yes</t>
        </is>
      </c>
      <c r="H13905" t="n">
        <v>6.4</v>
      </c>
    </row>
    <row r="13906">
      <c r="A13906" t="inlineStr">
        <is>
          <t>2020-W10-2020-PEPSALFA-Y31840</t>
        </is>
      </c>
      <c r="B13906" t="n">
        <v>2020</v>
      </c>
      <c r="C13906" t="n">
        <v>10</v>
      </c>
      <c r="D13906" t="inlineStr">
        <is>
          <t>2020-PEPSALFA</t>
        </is>
      </c>
      <c r="E13906" t="inlineStr">
        <is>
          <t>Y31840</t>
        </is>
      </c>
      <c r="F13906" t="inlineStr">
        <is>
          <t>TE</t>
        </is>
      </c>
      <c r="G13906" t="inlineStr">
        <is>
          <t>Yes</t>
        </is>
      </c>
      <c r="H13906" t="n">
        <v>2.3</v>
      </c>
    </row>
    <row r="13907">
      <c r="A13907" t="inlineStr">
        <is>
          <t>2020-W10-2020-PEPSALFA-Y31017</t>
        </is>
      </c>
      <c r="B13907" t="n">
        <v>2020</v>
      </c>
      <c r="C13907" t="n">
        <v>10</v>
      </c>
      <c r="D13907" t="inlineStr">
        <is>
          <t>2020-PEPSALFA</t>
        </is>
      </c>
      <c r="E13907" t="inlineStr">
        <is>
          <t>Y31017</t>
        </is>
      </c>
      <c r="F13907" t="inlineStr">
        <is>
          <t>W/R/T FLEX</t>
        </is>
      </c>
      <c r="G13907" t="inlineStr">
        <is>
          <t>Yes</t>
        </is>
      </c>
      <c r="H13907" t="n">
        <v>4.7</v>
      </c>
    </row>
    <row r="13908">
      <c r="A13908" t="inlineStr">
        <is>
          <t>2020-W10-2020-PEPSALFA-Y27120</t>
        </is>
      </c>
      <c r="B13908" t="n">
        <v>2020</v>
      </c>
      <c r="C13908" t="n">
        <v>10</v>
      </c>
      <c r="D13908" t="inlineStr">
        <is>
          <t>2020-PEPSALFA</t>
        </is>
      </c>
      <c r="E13908" t="inlineStr">
        <is>
          <t>Y27120</t>
        </is>
      </c>
      <c r="F13908" t="inlineStr">
        <is>
          <t>K</t>
        </is>
      </c>
      <c r="G13908" t="inlineStr">
        <is>
          <t>Yes</t>
        </is>
      </c>
      <c r="H13908" t="n">
        <v>8</v>
      </c>
    </row>
    <row r="13909">
      <c r="A13909" t="inlineStr">
        <is>
          <t>2020-W10-2020-PEPSALFA-Y-DEF:green-bay</t>
        </is>
      </c>
      <c r="B13909" t="n">
        <v>2020</v>
      </c>
      <c r="C13909" t="n">
        <v>10</v>
      </c>
      <c r="D13909" t="inlineStr">
        <is>
          <t>2020-PEPSALFA</t>
        </is>
      </c>
      <c r="E13909" t="inlineStr">
        <is>
          <t>Y-DEF:green-bay</t>
        </is>
      </c>
      <c r="F13909" t="inlineStr">
        <is>
          <t>DST</t>
        </is>
      </c>
      <c r="G13909" t="inlineStr">
        <is>
          <t>Yes</t>
        </is>
      </c>
      <c r="H13909" t="n">
        <v>6</v>
      </c>
    </row>
    <row r="13910">
      <c r="A13910" t="inlineStr">
        <is>
          <t>2020-W10-2020-PEPSALFA-Y24017</t>
        </is>
      </c>
      <c r="B13910" t="n">
        <v>2020</v>
      </c>
      <c r="C13910" t="n">
        <v>10</v>
      </c>
      <c r="D13910" t="inlineStr">
        <is>
          <t>2020-PEPSALFA</t>
        </is>
      </c>
      <c r="E13910" t="inlineStr">
        <is>
          <t>Y24017</t>
        </is>
      </c>
      <c r="F13910" t="inlineStr">
        <is>
          <t>BN</t>
        </is>
      </c>
      <c r="G13910" t="inlineStr">
        <is>
          <t>No</t>
        </is>
      </c>
      <c r="H13910" t="n">
        <v>12.1</v>
      </c>
    </row>
    <row r="13911">
      <c r="A13911" t="inlineStr">
        <is>
          <t>2020-W10-2020-PEPSALFA-Y31906</t>
        </is>
      </c>
      <c r="B13911" t="n">
        <v>2020</v>
      </c>
      <c r="C13911" t="n">
        <v>10</v>
      </c>
      <c r="D13911" t="inlineStr">
        <is>
          <t>2020-PEPSALFA</t>
        </is>
      </c>
      <c r="E13911" t="inlineStr">
        <is>
          <t>Y31906</t>
        </is>
      </c>
      <c r="F13911" t="inlineStr">
        <is>
          <t>BN</t>
        </is>
      </c>
      <c r="G13911" t="inlineStr">
        <is>
          <t>No</t>
        </is>
      </c>
      <c r="H13911" t="n">
        <v>1.5</v>
      </c>
    </row>
    <row r="13912">
      <c r="A13912" t="inlineStr">
        <is>
          <t>2020-W10-2020-PEPSALFA-Y30230</t>
        </is>
      </c>
      <c r="B13912" t="n">
        <v>2020</v>
      </c>
      <c r="C13912" t="n">
        <v>10</v>
      </c>
      <c r="D13912" t="inlineStr">
        <is>
          <t>2020-PEPSALFA</t>
        </is>
      </c>
      <c r="E13912" t="inlineStr">
        <is>
          <t>Y30230</t>
        </is>
      </c>
      <c r="F13912" t="inlineStr">
        <is>
          <t>BN</t>
        </is>
      </c>
      <c r="G13912" t="inlineStr">
        <is>
          <t>No</t>
        </is>
      </c>
      <c r="H13912" t="n">
        <v>13.4</v>
      </c>
    </row>
    <row r="13913">
      <c r="A13913" t="inlineStr">
        <is>
          <t>2020-W10-2020-PEPSALFA-Y7200</t>
        </is>
      </c>
      <c r="B13913" t="n">
        <v>2020</v>
      </c>
      <c r="C13913" t="n">
        <v>10</v>
      </c>
      <c r="D13913" t="inlineStr">
        <is>
          <t>2020-PEPSALFA</t>
        </is>
      </c>
      <c r="E13913" t="inlineStr">
        <is>
          <t>Y7200</t>
        </is>
      </c>
      <c r="F13913" t="inlineStr">
        <is>
          <t>BN</t>
        </is>
      </c>
      <c r="G13913" t="inlineStr">
        <is>
          <t>No</t>
        </is>
      </c>
      <c r="H13913" t="n">
        <v>28.4</v>
      </c>
    </row>
    <row r="13914">
      <c r="A13914" t="inlineStr">
        <is>
          <t>2020-W10-2020-PEPSALFA-Y28493</t>
        </is>
      </c>
      <c r="B13914" t="n">
        <v>2020</v>
      </c>
      <c r="C13914" t="n">
        <v>10</v>
      </c>
      <c r="D13914" t="inlineStr">
        <is>
          <t>2020-PEPSALFA</t>
        </is>
      </c>
      <c r="E13914" t="inlineStr">
        <is>
          <t>Y28493</t>
        </is>
      </c>
      <c r="F13914" t="inlineStr">
        <is>
          <t>BN</t>
        </is>
      </c>
      <c r="G13914" t="inlineStr">
        <is>
          <t>No</t>
        </is>
      </c>
      <c r="H13914" t="n">
        <v>0</v>
      </c>
    </row>
    <row r="13915">
      <c r="A13915" t="inlineStr">
        <is>
          <t>2020-W10-2020-PEPSALFA-Y8261</t>
        </is>
      </c>
      <c r="B13915" t="n">
        <v>2020</v>
      </c>
      <c r="C13915" t="n">
        <v>10</v>
      </c>
      <c r="D13915" t="inlineStr">
        <is>
          <t>2020-PEPSALFA</t>
        </is>
      </c>
      <c r="E13915" t="inlineStr">
        <is>
          <t>Y8261</t>
        </is>
      </c>
      <c r="F13915" t="inlineStr">
        <is>
          <t>BN</t>
        </is>
      </c>
      <c r="G13915" t="inlineStr">
        <is>
          <t>No</t>
        </is>
      </c>
      <c r="H13915" t="n">
        <v>3.5</v>
      </c>
    </row>
    <row r="13916">
      <c r="A13916" t="inlineStr">
        <is>
          <t>2020-W10-2020-PEPSALFA-Y31379</t>
        </is>
      </c>
      <c r="B13916" t="n">
        <v>2020</v>
      </c>
      <c r="C13916" t="n">
        <v>10</v>
      </c>
      <c r="D13916" t="inlineStr">
        <is>
          <t>2020-PEPSALFA</t>
        </is>
      </c>
      <c r="E13916" t="inlineStr">
        <is>
          <t>Y31379</t>
        </is>
      </c>
      <c r="F13916" t="inlineStr">
        <is>
          <t>BN</t>
        </is>
      </c>
      <c r="G13916" t="inlineStr">
        <is>
          <t>No</t>
        </is>
      </c>
      <c r="H13916" t="n">
        <v>0.2</v>
      </c>
    </row>
    <row r="13917">
      <c r="A13917" t="inlineStr">
        <is>
          <t>2020-W10-2020-PEPSALFA-Y-DEF:kansas-city</t>
        </is>
      </c>
      <c r="B13917" t="n">
        <v>2020</v>
      </c>
      <c r="C13917" t="n">
        <v>10</v>
      </c>
      <c r="D13917" t="inlineStr">
        <is>
          <t>2020-PEPSALFA</t>
        </is>
      </c>
      <c r="E13917" t="inlineStr">
        <is>
          <t>Y-DEF:kansas-city</t>
        </is>
      </c>
      <c r="F13917" t="inlineStr">
        <is>
          <t>BN</t>
        </is>
      </c>
      <c r="G13917" t="inlineStr">
        <is>
          <t>No</t>
        </is>
      </c>
      <c r="H13917" t="n">
        <v>0</v>
      </c>
    </row>
    <row r="13918">
      <c r="A13918" t="inlineStr">
        <is>
          <t>2020-W10-2020-PEPSALFA-Y27540</t>
        </is>
      </c>
      <c r="B13918" t="n">
        <v>2020</v>
      </c>
      <c r="C13918" t="n">
        <v>10</v>
      </c>
      <c r="D13918" t="inlineStr">
        <is>
          <t>2020-PEPSALFA</t>
        </is>
      </c>
      <c r="E13918" t="inlineStr">
        <is>
          <t>Y27540</t>
        </is>
      </c>
      <c r="F13918" t="inlineStr">
        <is>
          <t>IR</t>
        </is>
      </c>
      <c r="G13918" t="inlineStr">
        <is>
          <t>No</t>
        </is>
      </c>
      <c r="H13918" t="n">
        <v>0</v>
      </c>
    </row>
    <row r="13919">
      <c r="A13919" t="inlineStr">
        <is>
          <t>2020-W10-2020-ABARBA-Y6770</t>
        </is>
      </c>
      <c r="B13919" t="n">
        <v>2020</v>
      </c>
      <c r="C13919" t="n">
        <v>10</v>
      </c>
      <c r="D13919" t="inlineStr">
        <is>
          <t>2020-ABARBA</t>
        </is>
      </c>
      <c r="E13919" t="inlineStr">
        <is>
          <t>Y6770</t>
        </is>
      </c>
      <c r="F13919" t="inlineStr">
        <is>
          <t>QB</t>
        </is>
      </c>
      <c r="G13919" t="inlineStr">
        <is>
          <t>Yes</t>
        </is>
      </c>
      <c r="H13919" t="n">
        <v>29.32</v>
      </c>
    </row>
    <row r="13920">
      <c r="A13920" t="inlineStr">
        <is>
          <t>2020-W10-2020-ABARBA-Y27535</t>
        </is>
      </c>
      <c r="B13920" t="n">
        <v>2020</v>
      </c>
      <c r="C13920" t="n">
        <v>10</v>
      </c>
      <c r="D13920" t="inlineStr">
        <is>
          <t>2020-ABARBA</t>
        </is>
      </c>
      <c r="E13920" t="inlineStr">
        <is>
          <t>Y27535</t>
        </is>
      </c>
      <c r="F13920" t="inlineStr">
        <is>
          <t>WR</t>
        </is>
      </c>
      <c r="G13920" t="inlineStr">
        <is>
          <t>Yes</t>
        </is>
      </c>
      <c r="H13920" t="n">
        <v>16.7</v>
      </c>
    </row>
    <row r="13921">
      <c r="A13921" t="inlineStr">
        <is>
          <t>2020-W10-2020-ABARBA-Y31857</t>
        </is>
      </c>
      <c r="B13921" t="n">
        <v>2020</v>
      </c>
      <c r="C13921" t="n">
        <v>10</v>
      </c>
      <c r="D13921" t="inlineStr">
        <is>
          <t>2020-ABARBA</t>
        </is>
      </c>
      <c r="E13921" t="inlineStr">
        <is>
          <t>Y31857</t>
        </is>
      </c>
      <c r="F13921" t="inlineStr">
        <is>
          <t>WR</t>
        </is>
      </c>
      <c r="G13921" t="inlineStr">
        <is>
          <t>Yes</t>
        </is>
      </c>
      <c r="H13921" t="n">
        <v>2.4</v>
      </c>
    </row>
    <row r="13922">
      <c r="A13922" t="inlineStr">
        <is>
          <t>2020-W10-2020-ABARBA-Y29650</t>
        </is>
      </c>
      <c r="B13922" t="n">
        <v>2020</v>
      </c>
      <c r="C13922" t="n">
        <v>10</v>
      </c>
      <c r="D13922" t="inlineStr">
        <is>
          <t>2020-ABARBA</t>
        </is>
      </c>
      <c r="E13922" t="inlineStr">
        <is>
          <t>Y29650</t>
        </is>
      </c>
      <c r="F13922" t="inlineStr">
        <is>
          <t>RB</t>
        </is>
      </c>
      <c r="G13922" t="inlineStr">
        <is>
          <t>Yes</t>
        </is>
      </c>
      <c r="H13922" t="n">
        <v>14.4</v>
      </c>
    </row>
    <row r="13923">
      <c r="A13923" t="inlineStr">
        <is>
          <t>2020-W10-2020-ABARBA-Y29307</t>
        </is>
      </c>
      <c r="B13923" t="n">
        <v>2020</v>
      </c>
      <c r="C13923" t="n">
        <v>10</v>
      </c>
      <c r="D13923" t="inlineStr">
        <is>
          <t>2020-ABARBA</t>
        </is>
      </c>
      <c r="E13923" t="inlineStr">
        <is>
          <t>Y29307</t>
        </is>
      </c>
      <c r="F13923" t="inlineStr">
        <is>
          <t>RB</t>
        </is>
      </c>
      <c r="G13923" t="inlineStr">
        <is>
          <t>Yes</t>
        </is>
      </c>
      <c r="H13923" t="n">
        <v>9.4</v>
      </c>
    </row>
    <row r="13924">
      <c r="A13924" t="inlineStr">
        <is>
          <t>2020-W10-2020-ABARBA-Y27538</t>
        </is>
      </c>
      <c r="B13924" t="n">
        <v>2020</v>
      </c>
      <c r="C13924" t="n">
        <v>10</v>
      </c>
      <c r="D13924" t="inlineStr">
        <is>
          <t>2020-ABARBA</t>
        </is>
      </c>
      <c r="E13924" t="inlineStr">
        <is>
          <t>Y27538</t>
        </is>
      </c>
      <c r="F13924" t="inlineStr">
        <is>
          <t>TE</t>
        </is>
      </c>
      <c r="G13924" t="inlineStr">
        <is>
          <t>Yes</t>
        </is>
      </c>
      <c r="H13924" t="n">
        <v>4.8</v>
      </c>
    </row>
    <row r="13925">
      <c r="A13925" t="inlineStr">
        <is>
          <t>2020-W10-2020-ABARBA-Y27548</t>
        </is>
      </c>
      <c r="B13925" t="n">
        <v>2020</v>
      </c>
      <c r="C13925" t="n">
        <v>10</v>
      </c>
      <c r="D13925" t="inlineStr">
        <is>
          <t>2020-ABARBA</t>
        </is>
      </c>
      <c r="E13925" t="inlineStr">
        <is>
          <t>Y27548</t>
        </is>
      </c>
      <c r="F13925" t="inlineStr">
        <is>
          <t>W/R/T FLEX</t>
        </is>
      </c>
      <c r="G13925" t="inlineStr">
        <is>
          <t>Yes</t>
        </is>
      </c>
      <c r="H13925" t="n">
        <v>6.9</v>
      </c>
    </row>
    <row r="13926">
      <c r="A13926" t="inlineStr">
        <is>
          <t>2020-W10-2020-ABARBA-Y28378</t>
        </is>
      </c>
      <c r="B13926" t="n">
        <v>2020</v>
      </c>
      <c r="C13926" t="n">
        <v>10</v>
      </c>
      <c r="D13926" t="inlineStr">
        <is>
          <t>2020-ABARBA</t>
        </is>
      </c>
      <c r="E13926" t="inlineStr">
        <is>
          <t>Y28378</t>
        </is>
      </c>
      <c r="F13926" t="inlineStr">
        <is>
          <t>K</t>
        </is>
      </c>
      <c r="G13926" t="inlineStr">
        <is>
          <t>Yes</t>
        </is>
      </c>
      <c r="H13926" t="n">
        <v>12</v>
      </c>
    </row>
    <row r="13927">
      <c r="A13927" t="inlineStr">
        <is>
          <t>2020-W10-2020-ABARBA-Y-DEF:ny-giants</t>
        </is>
      </c>
      <c r="B13927" t="n">
        <v>2020</v>
      </c>
      <c r="C13927" t="n">
        <v>10</v>
      </c>
      <c r="D13927" t="inlineStr">
        <is>
          <t>2020-ABARBA</t>
        </is>
      </c>
      <c r="E13927" t="inlineStr">
        <is>
          <t>Y-DEF:ny-giants</t>
        </is>
      </c>
      <c r="F13927" t="inlineStr">
        <is>
          <t>DST</t>
        </is>
      </c>
      <c r="G13927" t="inlineStr">
        <is>
          <t>Yes</t>
        </is>
      </c>
      <c r="H13927" t="n">
        <v>4</v>
      </c>
    </row>
    <row r="13928">
      <c r="A13928" t="inlineStr">
        <is>
          <t>2020-W10-2020-ABARBA-Y28990</t>
        </is>
      </c>
      <c r="B13928" t="n">
        <v>2020</v>
      </c>
      <c r="C13928" t="n">
        <v>10</v>
      </c>
      <c r="D13928" t="inlineStr">
        <is>
          <t>2020-ABARBA</t>
        </is>
      </c>
      <c r="E13928" t="inlineStr">
        <is>
          <t>Y28990</t>
        </is>
      </c>
      <c r="F13928" t="inlineStr">
        <is>
          <t>BN</t>
        </is>
      </c>
      <c r="G13928" t="inlineStr">
        <is>
          <t>No</t>
        </is>
      </c>
      <c r="H13928" t="n">
        <v>18.1</v>
      </c>
    </row>
    <row r="13929">
      <c r="A13929" t="inlineStr">
        <is>
          <t>2020-W10-2020-ABARBA-Y31838</t>
        </is>
      </c>
      <c r="B13929" t="n">
        <v>2020</v>
      </c>
      <c r="C13929" t="n">
        <v>10</v>
      </c>
      <c r="D13929" t="inlineStr">
        <is>
          <t>2020-ABARBA</t>
        </is>
      </c>
      <c r="E13929" t="inlineStr">
        <is>
          <t>Y31838</t>
        </is>
      </c>
      <c r="F13929" t="inlineStr">
        <is>
          <t>BN</t>
        </is>
      </c>
      <c r="G13929" t="inlineStr">
        <is>
          <t>No</t>
        </is>
      </c>
      <c r="H13929" t="n">
        <v>22.16</v>
      </c>
    </row>
    <row r="13930">
      <c r="A13930" t="inlineStr">
        <is>
          <t>2020-W10-2020-ABARBA-Y29785</t>
        </is>
      </c>
      <c r="B13930" t="n">
        <v>2020</v>
      </c>
      <c r="C13930" t="n">
        <v>10</v>
      </c>
      <c r="D13930" t="inlineStr">
        <is>
          <t>2020-ABARBA</t>
        </is>
      </c>
      <c r="E13930" t="inlineStr">
        <is>
          <t>Y29785</t>
        </is>
      </c>
      <c r="F13930" t="inlineStr">
        <is>
          <t>BN</t>
        </is>
      </c>
      <c r="G13930" t="inlineStr">
        <is>
          <t>No</t>
        </is>
      </c>
      <c r="H13930" t="n">
        <v>4.1</v>
      </c>
    </row>
    <row r="13931">
      <c r="A13931" t="inlineStr">
        <is>
          <t>2020-W10-2020-ABARBA-Y32719</t>
        </is>
      </c>
      <c r="B13931" t="n">
        <v>2020</v>
      </c>
      <c r="C13931" t="n">
        <v>10</v>
      </c>
      <c r="D13931" t="inlineStr">
        <is>
          <t>2020-ABARBA</t>
        </is>
      </c>
      <c r="E13931" t="inlineStr">
        <is>
          <t>Y32719</t>
        </is>
      </c>
      <c r="F13931" t="inlineStr">
        <is>
          <t>BN</t>
        </is>
      </c>
      <c r="G13931" t="inlineStr">
        <is>
          <t>No</t>
        </is>
      </c>
      <c r="H13931" t="n">
        <v>19.3</v>
      </c>
    </row>
    <row r="13932">
      <c r="A13932" t="inlineStr">
        <is>
          <t>2020-W10-2020-ABARBA-Y30121</t>
        </is>
      </c>
      <c r="B13932" t="n">
        <v>2020</v>
      </c>
      <c r="C13932" t="n">
        <v>10</v>
      </c>
      <c r="D13932" t="inlineStr">
        <is>
          <t>2020-ABARBA</t>
        </is>
      </c>
      <c r="E13932" t="inlineStr">
        <is>
          <t>Y30121</t>
        </is>
      </c>
      <c r="F13932" t="inlineStr">
        <is>
          <t>BN</t>
        </is>
      </c>
      <c r="G13932" t="inlineStr">
        <is>
          <t>No</t>
        </is>
      </c>
      <c r="H13932" t="n">
        <v>0</v>
      </c>
    </row>
    <row r="13933">
      <c r="A13933" t="inlineStr">
        <is>
          <t>2020-W10-2020-ABARBA-Y26686</t>
        </is>
      </c>
      <c r="B13933" t="n">
        <v>2020</v>
      </c>
      <c r="C13933" t="n">
        <v>10</v>
      </c>
      <c r="D13933" t="inlineStr">
        <is>
          <t>2020-ABARBA</t>
        </is>
      </c>
      <c r="E13933" t="inlineStr">
        <is>
          <t>Y26686</t>
        </is>
      </c>
      <c r="F13933" t="inlineStr">
        <is>
          <t>BN</t>
        </is>
      </c>
      <c r="G13933" t="inlineStr">
        <is>
          <t>No</t>
        </is>
      </c>
      <c r="H13933" t="n">
        <v>0</v>
      </c>
    </row>
    <row r="13934">
      <c r="A13934" t="inlineStr">
        <is>
          <t>2020-W10-2020-ABARBA-Y30123</t>
        </is>
      </c>
      <c r="B13934" t="n">
        <v>2020</v>
      </c>
      <c r="C13934" t="n">
        <v>10</v>
      </c>
      <c r="D13934" t="inlineStr">
        <is>
          <t>2020-ABARBA</t>
        </is>
      </c>
      <c r="E13934" t="inlineStr">
        <is>
          <t>Y30123</t>
        </is>
      </c>
      <c r="F13934" t="inlineStr">
        <is>
          <t>BN</t>
        </is>
      </c>
      <c r="G13934" t="inlineStr">
        <is>
          <t>No</t>
        </is>
      </c>
      <c r="H13934" t="n">
        <v>0</v>
      </c>
    </row>
    <row r="13935">
      <c r="A13935" t="inlineStr">
        <is>
          <t>2020-W10-2020-ABARBA-Y-DEF:la-rams</t>
        </is>
      </c>
      <c r="B13935" t="n">
        <v>2020</v>
      </c>
      <c r="C13935" t="n">
        <v>10</v>
      </c>
      <c r="D13935" t="inlineStr">
        <is>
          <t>2020-ABARBA</t>
        </is>
      </c>
      <c r="E13935" t="inlineStr">
        <is>
          <t>Y-DEF:la-rams</t>
        </is>
      </c>
      <c r="F13935" t="inlineStr">
        <is>
          <t>BN</t>
        </is>
      </c>
      <c r="G13935" t="inlineStr">
        <is>
          <t>No</t>
        </is>
      </c>
      <c r="H13935" t="n">
        <v>13</v>
      </c>
    </row>
    <row r="13936">
      <c r="A13936" t="inlineStr">
        <is>
          <t>2020-W10-2020-ABARBA-Y32066</t>
        </is>
      </c>
      <c r="B13936" t="n">
        <v>2020</v>
      </c>
      <c r="C13936" t="n">
        <v>10</v>
      </c>
      <c r="D13936" t="inlineStr">
        <is>
          <t>2020-ABARBA</t>
        </is>
      </c>
      <c r="E13936" t="inlineStr">
        <is>
          <t>Y32066</t>
        </is>
      </c>
      <c r="F13936" t="inlineStr">
        <is>
          <t>IR</t>
        </is>
      </c>
      <c r="G13936" t="inlineStr">
        <is>
          <t>No</t>
        </is>
      </c>
      <c r="H13936" t="n">
        <v>0</v>
      </c>
    </row>
    <row r="13937">
      <c r="A13937" t="inlineStr">
        <is>
          <t>2020-W10-2020-ALEXAODE-Y31833</t>
        </is>
      </c>
      <c r="B13937" t="n">
        <v>2020</v>
      </c>
      <c r="C13937" t="n">
        <v>10</v>
      </c>
      <c r="D13937" t="inlineStr">
        <is>
          <t>2020-ALEXAODE</t>
        </is>
      </c>
      <c r="E13937" t="inlineStr">
        <is>
          <t>Y31833</t>
        </is>
      </c>
      <c r="F13937" t="inlineStr">
        <is>
          <t>QB</t>
        </is>
      </c>
      <c r="G13937" t="inlineStr">
        <is>
          <t>Yes</t>
        </is>
      </c>
      <c r="H13937" t="n">
        <v>32.9</v>
      </c>
    </row>
    <row r="13938">
      <c r="A13938" t="inlineStr">
        <is>
          <t>2020-W10-2020-ALEXAODE-Y27591</t>
        </is>
      </c>
      <c r="B13938" t="n">
        <v>2020</v>
      </c>
      <c r="C13938" t="n">
        <v>10</v>
      </c>
      <c r="D13938" t="inlineStr">
        <is>
          <t>2020-ALEXAODE</t>
        </is>
      </c>
      <c r="E13938" t="inlineStr">
        <is>
          <t>Y27591</t>
        </is>
      </c>
      <c r="F13938" t="inlineStr">
        <is>
          <t>WR</t>
        </is>
      </c>
      <c r="G13938" t="inlineStr">
        <is>
          <t>Yes</t>
        </is>
      </c>
      <c r="H13938" t="n">
        <v>4.4</v>
      </c>
    </row>
    <row r="13939">
      <c r="A13939" t="inlineStr">
        <is>
          <t>2020-W10-2020-ALEXAODE-Y27619</t>
        </is>
      </c>
      <c r="B13939" t="n">
        <v>2020</v>
      </c>
      <c r="C13939" t="n">
        <v>10</v>
      </c>
      <c r="D13939" t="inlineStr">
        <is>
          <t>2020-ALEXAODE</t>
        </is>
      </c>
      <c r="E13939" t="inlineStr">
        <is>
          <t>Y27619</t>
        </is>
      </c>
      <c r="F13939" t="inlineStr">
        <is>
          <t>WR</t>
        </is>
      </c>
      <c r="G13939" t="inlineStr">
        <is>
          <t>Yes</t>
        </is>
      </c>
      <c r="H13939" t="n">
        <v>10.2</v>
      </c>
    </row>
    <row r="13940">
      <c r="A13940" t="inlineStr">
        <is>
          <t>2020-W10-2020-ALEXAODE-Y30180</t>
        </is>
      </c>
      <c r="B13940" t="n">
        <v>2020</v>
      </c>
      <c r="C13940" t="n">
        <v>10</v>
      </c>
      <c r="D13940" t="inlineStr">
        <is>
          <t>2020-ALEXAODE</t>
        </is>
      </c>
      <c r="E13940" t="inlineStr">
        <is>
          <t>Y30180</t>
        </is>
      </c>
      <c r="F13940" t="inlineStr">
        <is>
          <t>RB</t>
        </is>
      </c>
      <c r="G13940" t="inlineStr">
        <is>
          <t>Yes</t>
        </is>
      </c>
      <c r="H13940" t="n">
        <v>31.3</v>
      </c>
    </row>
    <row r="13941">
      <c r="A13941" t="inlineStr">
        <is>
          <t>2020-W10-2020-ALEXAODE-Y28403</t>
        </is>
      </c>
      <c r="B13941" t="n">
        <v>2020</v>
      </c>
      <c r="C13941" t="n">
        <v>10</v>
      </c>
      <c r="D13941" t="inlineStr">
        <is>
          <t>2020-ALEXAODE</t>
        </is>
      </c>
      <c r="E13941" t="inlineStr">
        <is>
          <t>Y28403</t>
        </is>
      </c>
      <c r="F13941" t="inlineStr">
        <is>
          <t>RB</t>
        </is>
      </c>
      <c r="G13941" t="inlineStr">
        <is>
          <t>Yes</t>
        </is>
      </c>
      <c r="H13941" t="n">
        <v>4.6</v>
      </c>
    </row>
    <row r="13942">
      <c r="A13942" t="inlineStr">
        <is>
          <t>2020-W10-2020-ALEXAODE-Y31019</t>
        </is>
      </c>
      <c r="B13942" t="n">
        <v>2020</v>
      </c>
      <c r="C13942" t="n">
        <v>10</v>
      </c>
      <c r="D13942" t="inlineStr">
        <is>
          <t>2020-ALEXAODE</t>
        </is>
      </c>
      <c r="E13942" t="inlineStr">
        <is>
          <t>Y31019</t>
        </is>
      </c>
      <c r="F13942" t="inlineStr">
        <is>
          <t>TE</t>
        </is>
      </c>
      <c r="G13942" t="inlineStr">
        <is>
          <t>Yes</t>
        </is>
      </c>
      <c r="H13942" t="n">
        <v>5.3</v>
      </c>
    </row>
    <row r="13943">
      <c r="A13943" t="inlineStr">
        <is>
          <t>2020-W10-2020-ALEXAODE-Y27277</t>
        </is>
      </c>
      <c r="B13943" t="n">
        <v>2020</v>
      </c>
      <c r="C13943" t="n">
        <v>10</v>
      </c>
      <c r="D13943" t="inlineStr">
        <is>
          <t>2020-ALEXAODE</t>
        </is>
      </c>
      <c r="E13943" t="inlineStr">
        <is>
          <t>Y27277</t>
        </is>
      </c>
      <c r="F13943" t="inlineStr">
        <is>
          <t>W/R/T FLEX</t>
        </is>
      </c>
      <c r="G13943" t="inlineStr">
        <is>
          <t>Yes</t>
        </is>
      </c>
      <c r="H13943" t="n">
        <v>18.3</v>
      </c>
    </row>
    <row r="13944">
      <c r="A13944" t="inlineStr">
        <is>
          <t>2020-W10-2020-ALEXAODE-Y9520</t>
        </is>
      </c>
      <c r="B13944" t="n">
        <v>2020</v>
      </c>
      <c r="C13944" t="n">
        <v>10</v>
      </c>
      <c r="D13944" t="inlineStr">
        <is>
          <t>2020-ALEXAODE</t>
        </is>
      </c>
      <c r="E13944" t="inlineStr">
        <is>
          <t>Y9520</t>
        </is>
      </c>
      <c r="F13944" t="inlineStr">
        <is>
          <t>K</t>
        </is>
      </c>
      <c r="G13944" t="inlineStr">
        <is>
          <t>Yes</t>
        </is>
      </c>
      <c r="H13944" t="n">
        <v>17</v>
      </c>
    </row>
    <row r="13945">
      <c r="A13945" t="inlineStr">
        <is>
          <t>2020-W10-2020-ALEXAODE-Y-DEF:cleveland</t>
        </is>
      </c>
      <c r="B13945" t="n">
        <v>2020</v>
      </c>
      <c r="C13945" t="n">
        <v>10</v>
      </c>
      <c r="D13945" t="inlineStr">
        <is>
          <t>2020-ALEXAODE</t>
        </is>
      </c>
      <c r="E13945" t="inlineStr">
        <is>
          <t>Y-DEF:cleveland</t>
        </is>
      </c>
      <c r="F13945" t="inlineStr">
        <is>
          <t>DST</t>
        </is>
      </c>
      <c r="G13945" t="inlineStr">
        <is>
          <t>Yes</t>
        </is>
      </c>
      <c r="H13945" t="n">
        <v>6</v>
      </c>
    </row>
    <row r="13946">
      <c r="A13946" t="inlineStr">
        <is>
          <t>2020-W10-2020-ALEXAODE-Y28474</t>
        </is>
      </c>
      <c r="B13946" t="n">
        <v>2020</v>
      </c>
      <c r="C13946" t="n">
        <v>10</v>
      </c>
      <c r="D13946" t="inlineStr">
        <is>
          <t>2020-ALEXAODE</t>
        </is>
      </c>
      <c r="E13946" t="inlineStr">
        <is>
          <t>Y28474</t>
        </is>
      </c>
      <c r="F13946" t="inlineStr">
        <is>
          <t>BN</t>
        </is>
      </c>
      <c r="G13946" t="inlineStr">
        <is>
          <t>No</t>
        </is>
      </c>
      <c r="H13946" t="n">
        <v>0</v>
      </c>
    </row>
    <row r="13947">
      <c r="A13947" t="inlineStr">
        <is>
          <t>2020-W10-2020-ALEXAODE-Y24793</t>
        </is>
      </c>
      <c r="B13947" t="n">
        <v>2020</v>
      </c>
      <c r="C13947" t="n">
        <v>10</v>
      </c>
      <c r="D13947" t="inlineStr">
        <is>
          <t>2020-ALEXAODE</t>
        </is>
      </c>
      <c r="E13947" t="inlineStr">
        <is>
          <t>Y24793</t>
        </is>
      </c>
      <c r="F13947" t="inlineStr">
        <is>
          <t>BN</t>
        </is>
      </c>
      <c r="G13947" t="inlineStr">
        <is>
          <t>No</t>
        </is>
      </c>
      <c r="H13947" t="n">
        <v>0</v>
      </c>
    </row>
    <row r="13948">
      <c r="A13948" t="inlineStr">
        <is>
          <t>2020-W10-2020-ALEXAODE-Y30136</t>
        </is>
      </c>
      <c r="B13948" t="n">
        <v>2020</v>
      </c>
      <c r="C13948" t="n">
        <v>10</v>
      </c>
      <c r="D13948" t="inlineStr">
        <is>
          <t>2020-ALEXAODE</t>
        </is>
      </c>
      <c r="E13948" t="inlineStr">
        <is>
          <t>Y30136</t>
        </is>
      </c>
      <c r="F13948" t="inlineStr">
        <is>
          <t>BN</t>
        </is>
      </c>
      <c r="G13948" t="inlineStr">
        <is>
          <t>No</t>
        </is>
      </c>
      <c r="H13948" t="n">
        <v>2.5</v>
      </c>
    </row>
    <row r="13949">
      <c r="A13949" t="inlineStr">
        <is>
          <t>2020-W10-2020-ALEXAODE-Y26671</t>
        </is>
      </c>
      <c r="B13949" t="n">
        <v>2020</v>
      </c>
      <c r="C13949" t="n">
        <v>10</v>
      </c>
      <c r="D13949" t="inlineStr">
        <is>
          <t>2020-ALEXAODE</t>
        </is>
      </c>
      <c r="E13949" t="inlineStr">
        <is>
          <t>Y26671</t>
        </is>
      </c>
      <c r="F13949" t="inlineStr">
        <is>
          <t>BN</t>
        </is>
      </c>
      <c r="G13949" t="inlineStr">
        <is>
          <t>No</t>
        </is>
      </c>
      <c r="H13949" t="n">
        <v>0</v>
      </c>
    </row>
    <row r="13950">
      <c r="A13950" t="inlineStr">
        <is>
          <t>2020-W10-2020-ALEXAODE-Y30247</t>
        </is>
      </c>
      <c r="B13950" t="n">
        <v>2020</v>
      </c>
      <c r="C13950" t="n">
        <v>10</v>
      </c>
      <c r="D13950" t="inlineStr">
        <is>
          <t>2020-ALEXAODE</t>
        </is>
      </c>
      <c r="E13950" t="inlineStr">
        <is>
          <t>Y30247</t>
        </is>
      </c>
      <c r="F13950" t="inlineStr">
        <is>
          <t>BN</t>
        </is>
      </c>
      <c r="G13950" t="inlineStr">
        <is>
          <t>No</t>
        </is>
      </c>
      <c r="H13950" t="n">
        <v>7</v>
      </c>
    </row>
    <row r="13951">
      <c r="A13951" t="inlineStr">
        <is>
          <t>2020-W10-2020-ALEXAODE-Y26804</t>
        </is>
      </c>
      <c r="B13951" t="n">
        <v>2020</v>
      </c>
      <c r="C13951" t="n">
        <v>10</v>
      </c>
      <c r="D13951" t="inlineStr">
        <is>
          <t>2020-ALEXAODE</t>
        </is>
      </c>
      <c r="E13951" t="inlineStr">
        <is>
          <t>Y26804</t>
        </is>
      </c>
      <c r="F13951" t="inlineStr">
        <is>
          <t>BN</t>
        </is>
      </c>
      <c r="G13951" t="inlineStr">
        <is>
          <t>No</t>
        </is>
      </c>
      <c r="H13951" t="n">
        <v>5.7</v>
      </c>
    </row>
    <row r="13952">
      <c r="A13952" t="inlineStr">
        <is>
          <t>2020-W10-2020-ALEXAODE-Y30426</t>
        </is>
      </c>
      <c r="B13952" t="n">
        <v>2020</v>
      </c>
      <c r="C13952" t="n">
        <v>10</v>
      </c>
      <c r="D13952" t="inlineStr">
        <is>
          <t>2020-ALEXAODE</t>
        </is>
      </c>
      <c r="E13952" t="inlineStr">
        <is>
          <t>Y30426</t>
        </is>
      </c>
      <c r="F13952" t="inlineStr">
        <is>
          <t>BN</t>
        </is>
      </c>
      <c r="G13952" t="inlineStr">
        <is>
          <t>No</t>
        </is>
      </c>
      <c r="H13952" t="n">
        <v>0</v>
      </c>
    </row>
    <row r="13953">
      <c r="A13953" t="inlineStr">
        <is>
          <t>2020-W10-2020-ALEXAODE-Y-DEF:minnesota</t>
        </is>
      </c>
      <c r="B13953" t="n">
        <v>2020</v>
      </c>
      <c r="C13953" t="n">
        <v>10</v>
      </c>
      <c r="D13953" t="inlineStr">
        <is>
          <t>2020-ALEXAODE</t>
        </is>
      </c>
      <c r="E13953" t="inlineStr">
        <is>
          <t>Y-DEF:minnesota</t>
        </is>
      </c>
      <c r="F13953" t="inlineStr">
        <is>
          <t>BN</t>
        </is>
      </c>
      <c r="G13953" t="inlineStr">
        <is>
          <t>No</t>
        </is>
      </c>
      <c r="H13953" t="n">
        <v>10</v>
      </c>
    </row>
    <row r="13954">
      <c r="A13954" t="inlineStr">
        <is>
          <t>2020-W10-2020-ALEXAODE-Y31221</t>
        </is>
      </c>
      <c r="B13954" t="n">
        <v>2020</v>
      </c>
      <c r="C13954" t="n">
        <v>10</v>
      </c>
      <c r="D13954" t="inlineStr">
        <is>
          <t>2020-ALEXAODE</t>
        </is>
      </c>
      <c r="E13954" t="inlineStr">
        <is>
          <t>Y31221</t>
        </is>
      </c>
      <c r="F13954" t="inlineStr">
        <is>
          <t>IR</t>
        </is>
      </c>
      <c r="G13954" t="inlineStr">
        <is>
          <t>No</t>
        </is>
      </c>
      <c r="H13954" t="n">
        <v>0</v>
      </c>
    </row>
    <row r="13955">
      <c r="A13955" t="inlineStr">
        <is>
          <t>2020-W11-2020-JCHAPS-Y8780</t>
        </is>
      </c>
      <c r="B13955" t="n">
        <v>2020</v>
      </c>
      <c r="C13955" t="n">
        <v>11</v>
      </c>
      <c r="D13955" t="inlineStr">
        <is>
          <t>2020-JCHAPS</t>
        </is>
      </c>
      <c r="E13955" t="inlineStr">
        <is>
          <t>Y8780</t>
        </is>
      </c>
      <c r="F13955" t="inlineStr">
        <is>
          <t>QB</t>
        </is>
      </c>
      <c r="G13955" t="inlineStr">
        <is>
          <t>Yes</t>
        </is>
      </c>
      <c r="H13955" t="n">
        <v>7.28</v>
      </c>
    </row>
    <row r="13956">
      <c r="A13956" t="inlineStr">
        <is>
          <t>2020-W11-2020-JCHAPS-Y32231</t>
        </is>
      </c>
      <c r="B13956" t="n">
        <v>2020</v>
      </c>
      <c r="C13956" t="n">
        <v>11</v>
      </c>
      <c r="D13956" t="inlineStr">
        <is>
          <t>2020-JCHAPS</t>
        </is>
      </c>
      <c r="E13956" t="inlineStr">
        <is>
          <t>Y32231</t>
        </is>
      </c>
      <c r="F13956" t="inlineStr">
        <is>
          <t>WR</t>
        </is>
      </c>
      <c r="G13956" t="inlineStr">
        <is>
          <t>Yes</t>
        </is>
      </c>
      <c r="H13956" t="n">
        <v>5.3</v>
      </c>
    </row>
    <row r="13957">
      <c r="A13957" t="inlineStr">
        <is>
          <t>2020-W11-2020-JCHAPS-Y28392</t>
        </is>
      </c>
      <c r="B13957" t="n">
        <v>2020</v>
      </c>
      <c r="C13957" t="n">
        <v>11</v>
      </c>
      <c r="D13957" t="inlineStr">
        <is>
          <t>2020-JCHAPS</t>
        </is>
      </c>
      <c r="E13957" t="inlineStr">
        <is>
          <t>Y28392</t>
        </is>
      </c>
      <c r="F13957" t="inlineStr">
        <is>
          <t>WR</t>
        </is>
      </c>
      <c r="G13957" t="inlineStr">
        <is>
          <t>Yes</t>
        </is>
      </c>
      <c r="H13957" t="n">
        <v>11.1</v>
      </c>
    </row>
    <row r="13958">
      <c r="A13958" t="inlineStr">
        <is>
          <t>2020-W11-2020-JCHAPS-Y30154</t>
        </is>
      </c>
      <c r="B13958" t="n">
        <v>2020</v>
      </c>
      <c r="C13958" t="n">
        <v>11</v>
      </c>
      <c r="D13958" t="inlineStr">
        <is>
          <t>2020-JCHAPS</t>
        </is>
      </c>
      <c r="E13958" t="inlineStr">
        <is>
          <t>Y30154</t>
        </is>
      </c>
      <c r="F13958" t="inlineStr">
        <is>
          <t>RB</t>
        </is>
      </c>
      <c r="G13958" t="inlineStr">
        <is>
          <t>Yes</t>
        </is>
      </c>
      <c r="H13958" t="n">
        <v>22.5</v>
      </c>
    </row>
    <row r="13959">
      <c r="A13959" t="inlineStr">
        <is>
          <t>2020-W11-2020-JCHAPS-Y31856</t>
        </is>
      </c>
      <c r="B13959" t="n">
        <v>2020</v>
      </c>
      <c r="C13959" t="n">
        <v>11</v>
      </c>
      <c r="D13959" t="inlineStr">
        <is>
          <t>2020-JCHAPS</t>
        </is>
      </c>
      <c r="E13959" t="inlineStr">
        <is>
          <t>Y31856</t>
        </is>
      </c>
      <c r="F13959" t="inlineStr">
        <is>
          <t>RB</t>
        </is>
      </c>
      <c r="G13959" t="inlineStr">
        <is>
          <t>Yes</t>
        </is>
      </c>
      <c r="H13959" t="n">
        <v>12.9</v>
      </c>
    </row>
    <row r="13960">
      <c r="A13960" t="inlineStr">
        <is>
          <t>2020-W11-2020-JCHAPS-Y31107</t>
        </is>
      </c>
      <c r="B13960" t="n">
        <v>2020</v>
      </c>
      <c r="C13960" t="n">
        <v>11</v>
      </c>
      <c r="D13960" t="inlineStr">
        <is>
          <t>2020-JCHAPS</t>
        </is>
      </c>
      <c r="E13960" t="inlineStr">
        <is>
          <t>Y31107</t>
        </is>
      </c>
      <c r="F13960" t="inlineStr">
        <is>
          <t>TE</t>
        </is>
      </c>
      <c r="G13960" t="inlineStr">
        <is>
          <t>Yes</t>
        </is>
      </c>
      <c r="H13960" t="n">
        <v>10.5</v>
      </c>
    </row>
    <row r="13961">
      <c r="A13961" t="inlineStr">
        <is>
          <t>2020-W11-2020-JCHAPS-Y33138</t>
        </is>
      </c>
      <c r="B13961" t="n">
        <v>2020</v>
      </c>
      <c r="C13961" t="n">
        <v>11</v>
      </c>
      <c r="D13961" t="inlineStr">
        <is>
          <t>2020-JCHAPS</t>
        </is>
      </c>
      <c r="E13961" t="inlineStr">
        <is>
          <t>Y33138</t>
        </is>
      </c>
      <c r="F13961" t="inlineStr">
        <is>
          <t>W/R/T FLEX</t>
        </is>
      </c>
      <c r="G13961" t="inlineStr">
        <is>
          <t>Yes</t>
        </is>
      </c>
      <c r="H13961" t="n">
        <v>10.4</v>
      </c>
    </row>
    <row r="13962">
      <c r="A13962" t="inlineStr">
        <is>
          <t>2020-W11-2020-JCHAPS-Y25881</t>
        </is>
      </c>
      <c r="B13962" t="n">
        <v>2020</v>
      </c>
      <c r="C13962" t="n">
        <v>11</v>
      </c>
      <c r="D13962" t="inlineStr">
        <is>
          <t>2020-JCHAPS</t>
        </is>
      </c>
      <c r="E13962" t="inlineStr">
        <is>
          <t>Y25881</t>
        </is>
      </c>
      <c r="F13962" t="inlineStr">
        <is>
          <t>K</t>
        </is>
      </c>
      <c r="G13962" t="inlineStr">
        <is>
          <t>Yes</t>
        </is>
      </c>
      <c r="H13962" t="n">
        <v>5</v>
      </c>
    </row>
    <row r="13963">
      <c r="A13963" t="inlineStr">
        <is>
          <t>2020-W11-2020-JCHAPS-Y-DEF:pittsburgh</t>
        </is>
      </c>
      <c r="B13963" t="n">
        <v>2020</v>
      </c>
      <c r="C13963" t="n">
        <v>11</v>
      </c>
      <c r="D13963" t="inlineStr">
        <is>
          <t>2020-JCHAPS</t>
        </is>
      </c>
      <c r="E13963" t="inlineStr">
        <is>
          <t>Y-DEF:pittsburgh</t>
        </is>
      </c>
      <c r="F13963" t="inlineStr">
        <is>
          <t>DST</t>
        </is>
      </c>
      <c r="G13963" t="inlineStr">
        <is>
          <t>Yes</t>
        </is>
      </c>
      <c r="H13963" t="n">
        <v>17</v>
      </c>
    </row>
    <row r="13964">
      <c r="A13964" t="inlineStr">
        <is>
          <t>2020-W11-2020-JCHAPS-Y30209</t>
        </is>
      </c>
      <c r="B13964" t="n">
        <v>2020</v>
      </c>
      <c r="C13964" t="n">
        <v>11</v>
      </c>
      <c r="D13964" t="inlineStr">
        <is>
          <t>2020-JCHAPS</t>
        </is>
      </c>
      <c r="E13964" t="inlineStr">
        <is>
          <t>Y30209</t>
        </is>
      </c>
      <c r="F13964" t="inlineStr">
        <is>
          <t>BN</t>
        </is>
      </c>
      <c r="G13964" t="inlineStr">
        <is>
          <t>No</t>
        </is>
      </c>
      <c r="H13964" t="n">
        <v>0</v>
      </c>
    </row>
    <row r="13965">
      <c r="A13965" t="inlineStr">
        <is>
          <t>2020-W11-2020-JCHAPS-Y32705</t>
        </is>
      </c>
      <c r="B13965" t="n">
        <v>2020</v>
      </c>
      <c r="C13965" t="n">
        <v>11</v>
      </c>
      <c r="D13965" t="inlineStr">
        <is>
          <t>2020-JCHAPS</t>
        </is>
      </c>
      <c r="E13965" t="inlineStr">
        <is>
          <t>Y32705</t>
        </is>
      </c>
      <c r="F13965" t="inlineStr">
        <is>
          <t>BN</t>
        </is>
      </c>
      <c r="G13965" t="inlineStr">
        <is>
          <t>No</t>
        </is>
      </c>
      <c r="H13965" t="n">
        <v>0</v>
      </c>
    </row>
    <row r="13966">
      <c r="A13966" t="inlineStr">
        <is>
          <t>2020-W11-2020-JCHAPS-Y32691</t>
        </is>
      </c>
      <c r="B13966" t="n">
        <v>2020</v>
      </c>
      <c r="C13966" t="n">
        <v>11</v>
      </c>
      <c r="D13966" t="inlineStr">
        <is>
          <t>2020-JCHAPS</t>
        </is>
      </c>
      <c r="E13966" t="inlineStr">
        <is>
          <t>Y32691</t>
        </is>
      </c>
      <c r="F13966" t="inlineStr">
        <is>
          <t>BN</t>
        </is>
      </c>
      <c r="G13966" t="inlineStr">
        <is>
          <t>No</t>
        </is>
      </c>
      <c r="H13966" t="n">
        <v>7.2</v>
      </c>
    </row>
    <row r="13967">
      <c r="A13967" t="inlineStr">
        <is>
          <t>2020-W11-2020-JCHAPS-Y28402</t>
        </is>
      </c>
      <c r="B13967" t="n">
        <v>2020</v>
      </c>
      <c r="C13967" t="n">
        <v>11</v>
      </c>
      <c r="D13967" t="inlineStr">
        <is>
          <t>2020-JCHAPS</t>
        </is>
      </c>
      <c r="E13967" t="inlineStr">
        <is>
          <t>Y28402</t>
        </is>
      </c>
      <c r="F13967" t="inlineStr">
        <is>
          <t>BN</t>
        </is>
      </c>
      <c r="G13967" t="inlineStr">
        <is>
          <t>No</t>
        </is>
      </c>
      <c r="H13967" t="n">
        <v>15.1</v>
      </c>
    </row>
    <row r="13968">
      <c r="A13968" t="inlineStr">
        <is>
          <t>2020-W11-2020-JCHAPS-Y32685</t>
        </is>
      </c>
      <c r="B13968" t="n">
        <v>2020</v>
      </c>
      <c r="C13968" t="n">
        <v>11</v>
      </c>
      <c r="D13968" t="inlineStr">
        <is>
          <t>2020-JCHAPS</t>
        </is>
      </c>
      <c r="E13968" t="inlineStr">
        <is>
          <t>Y32685</t>
        </is>
      </c>
      <c r="F13968" t="inlineStr">
        <is>
          <t>BN</t>
        </is>
      </c>
      <c r="G13968" t="inlineStr">
        <is>
          <t>No</t>
        </is>
      </c>
      <c r="H13968" t="n">
        <v>5.2</v>
      </c>
    </row>
    <row r="13969">
      <c r="A13969" t="inlineStr">
        <is>
          <t>2020-W11-2020-JCHAPS-Y24070</t>
        </is>
      </c>
      <c r="B13969" t="n">
        <v>2020</v>
      </c>
      <c r="C13969" t="n">
        <v>11</v>
      </c>
      <c r="D13969" t="inlineStr">
        <is>
          <t>2020-JCHAPS</t>
        </is>
      </c>
      <c r="E13969" t="inlineStr">
        <is>
          <t>Y24070</t>
        </is>
      </c>
      <c r="F13969" t="inlineStr">
        <is>
          <t>BN</t>
        </is>
      </c>
      <c r="G13969" t="inlineStr">
        <is>
          <t>No</t>
        </is>
      </c>
      <c r="H13969" t="n">
        <v>0</v>
      </c>
    </row>
    <row r="13970">
      <c r="A13970" t="inlineStr">
        <is>
          <t>2020-W11-2020-JCHAPS-Y32725</t>
        </is>
      </c>
      <c r="B13970" t="n">
        <v>2020</v>
      </c>
      <c r="C13970" t="n">
        <v>11</v>
      </c>
      <c r="D13970" t="inlineStr">
        <is>
          <t>2020-JCHAPS</t>
        </is>
      </c>
      <c r="E13970" t="inlineStr">
        <is>
          <t>Y32725</t>
        </is>
      </c>
      <c r="F13970" t="inlineStr">
        <is>
          <t>BN</t>
        </is>
      </c>
      <c r="G13970" t="inlineStr">
        <is>
          <t>No</t>
        </is>
      </c>
      <c r="H13970" t="n">
        <v>17.5</v>
      </c>
    </row>
    <row r="13971">
      <c r="A13971" t="inlineStr">
        <is>
          <t>2020-W11-2020-JCHAPS-Y32722</t>
        </is>
      </c>
      <c r="B13971" t="n">
        <v>2020</v>
      </c>
      <c r="C13971" t="n">
        <v>11</v>
      </c>
      <c r="D13971" t="inlineStr">
        <is>
          <t>2020-JCHAPS</t>
        </is>
      </c>
      <c r="E13971" t="inlineStr">
        <is>
          <t>Y32722</t>
        </is>
      </c>
      <c r="F13971" t="inlineStr">
        <is>
          <t>BN</t>
        </is>
      </c>
      <c r="G13971" t="inlineStr">
        <is>
          <t>No</t>
        </is>
      </c>
      <c r="H13971" t="n">
        <v>8.4</v>
      </c>
    </row>
    <row r="13972">
      <c r="A13972" t="inlineStr">
        <is>
          <t>2020-W11-2020-JCHAPS-Y29369</t>
        </is>
      </c>
      <c r="B13972" t="n">
        <v>2020</v>
      </c>
      <c r="C13972" t="n">
        <v>11</v>
      </c>
      <c r="D13972" t="inlineStr">
        <is>
          <t>2020-JCHAPS</t>
        </is>
      </c>
      <c r="E13972" t="inlineStr">
        <is>
          <t>Y29369</t>
        </is>
      </c>
      <c r="F13972" t="inlineStr">
        <is>
          <t>IR</t>
        </is>
      </c>
      <c r="G13972" t="inlineStr">
        <is>
          <t>No</t>
        </is>
      </c>
      <c r="H13972" t="n">
        <v>0</v>
      </c>
    </row>
    <row r="13973">
      <c r="A13973" t="inlineStr">
        <is>
          <t>2020-W11-2020-TONYCLIF-Y31002</t>
        </is>
      </c>
      <c r="B13973" t="n">
        <v>2020</v>
      </c>
      <c r="C13973" t="n">
        <v>11</v>
      </c>
      <c r="D13973" t="inlineStr">
        <is>
          <t>2020-TONYCLIF</t>
        </is>
      </c>
      <c r="E13973" t="inlineStr">
        <is>
          <t>Y31002</t>
        </is>
      </c>
      <c r="F13973" t="inlineStr">
        <is>
          <t>QB</t>
        </is>
      </c>
      <c r="G13973" t="inlineStr">
        <is>
          <t>Yes</t>
        </is>
      </c>
      <c r="H13973" t="n">
        <v>17.54</v>
      </c>
    </row>
    <row r="13974">
      <c r="A13974" t="inlineStr">
        <is>
          <t>2020-W11-2020-TONYCLIF-Y29399</t>
        </is>
      </c>
      <c r="B13974" t="n">
        <v>2020</v>
      </c>
      <c r="C13974" t="n">
        <v>11</v>
      </c>
      <c r="D13974" t="inlineStr">
        <is>
          <t>2020-TONYCLIF</t>
        </is>
      </c>
      <c r="E13974" t="inlineStr">
        <is>
          <t>Y29399</t>
        </is>
      </c>
      <c r="F13974" t="inlineStr">
        <is>
          <t>WR</t>
        </is>
      </c>
      <c r="G13974" t="inlineStr">
        <is>
          <t>Yes</t>
        </is>
      </c>
      <c r="H13974" t="n">
        <v>21.5</v>
      </c>
    </row>
    <row r="13975">
      <c r="A13975" t="inlineStr">
        <is>
          <t>2020-W11-2020-TONYCLIF-Y26664</t>
        </is>
      </c>
      <c r="B13975" t="n">
        <v>2020</v>
      </c>
      <c r="C13975" t="n">
        <v>11</v>
      </c>
      <c r="D13975" t="inlineStr">
        <is>
          <t>2020-TONYCLIF</t>
        </is>
      </c>
      <c r="E13975" t="inlineStr">
        <is>
          <t>Y26664</t>
        </is>
      </c>
      <c r="F13975" t="inlineStr">
        <is>
          <t>WR</t>
        </is>
      </c>
      <c r="G13975" t="inlineStr">
        <is>
          <t>Yes</t>
        </is>
      </c>
      <c r="H13975" t="n">
        <v>24.6</v>
      </c>
    </row>
    <row r="13976">
      <c r="A13976" t="inlineStr">
        <is>
          <t>2020-W11-2020-TONYCLIF-Y30295</t>
        </is>
      </c>
      <c r="B13976" t="n">
        <v>2020</v>
      </c>
      <c r="C13976" t="n">
        <v>11</v>
      </c>
      <c r="D13976" t="inlineStr">
        <is>
          <t>2020-TONYCLIF</t>
        </is>
      </c>
      <c r="E13976" t="inlineStr">
        <is>
          <t>Y30295</t>
        </is>
      </c>
      <c r="F13976" t="inlineStr">
        <is>
          <t>RB</t>
        </is>
      </c>
      <c r="G13976" t="inlineStr">
        <is>
          <t>Yes</t>
        </is>
      </c>
      <c r="H13976" t="n">
        <v>15.1</v>
      </c>
    </row>
    <row r="13977">
      <c r="A13977" t="inlineStr">
        <is>
          <t>2020-W11-2020-TONYCLIF-Y28398</t>
        </is>
      </c>
      <c r="B13977" t="n">
        <v>2020</v>
      </c>
      <c r="C13977" t="n">
        <v>11</v>
      </c>
      <c r="D13977" t="inlineStr">
        <is>
          <t>2020-TONYCLIF</t>
        </is>
      </c>
      <c r="E13977" t="inlineStr">
        <is>
          <t>Y28398</t>
        </is>
      </c>
      <c r="F13977" t="inlineStr">
        <is>
          <t>RB</t>
        </is>
      </c>
      <c r="G13977" t="inlineStr">
        <is>
          <t>Yes</t>
        </is>
      </c>
      <c r="H13977" t="n">
        <v>3.4</v>
      </c>
    </row>
    <row r="13978">
      <c r="A13978" t="inlineStr">
        <is>
          <t>2020-W11-2020-TONYCLIF-Y29269</t>
        </is>
      </c>
      <c r="B13978" t="n">
        <v>2020</v>
      </c>
      <c r="C13978" t="n">
        <v>11</v>
      </c>
      <c r="D13978" t="inlineStr">
        <is>
          <t>2020-TONYCLIF</t>
        </is>
      </c>
      <c r="E13978" t="inlineStr">
        <is>
          <t>Y29269</t>
        </is>
      </c>
      <c r="F13978" t="inlineStr">
        <is>
          <t>TE</t>
        </is>
      </c>
      <c r="G13978" t="inlineStr">
        <is>
          <t>Yes</t>
        </is>
      </c>
      <c r="H13978" t="n">
        <v>12.8</v>
      </c>
    </row>
    <row r="13979">
      <c r="A13979" t="inlineStr">
        <is>
          <t>2020-W11-2020-TONYCLIF-Y28457</t>
        </is>
      </c>
      <c r="B13979" t="n">
        <v>2020</v>
      </c>
      <c r="C13979" t="n">
        <v>11</v>
      </c>
      <c r="D13979" t="inlineStr">
        <is>
          <t>2020-TONYCLIF</t>
        </is>
      </c>
      <c r="E13979" t="inlineStr">
        <is>
          <t>Y28457</t>
        </is>
      </c>
      <c r="F13979" t="inlineStr">
        <is>
          <t>W/R/T FLEX</t>
        </is>
      </c>
      <c r="G13979" t="inlineStr">
        <is>
          <t>Yes</t>
        </is>
      </c>
      <c r="H13979" t="n">
        <v>17.2</v>
      </c>
    </row>
    <row r="13980">
      <c r="A13980" t="inlineStr">
        <is>
          <t>2020-W11-2020-TONYCLIF-Y33211</t>
        </is>
      </c>
      <c r="B13980" t="n">
        <v>2020</v>
      </c>
      <c r="C13980" t="n">
        <v>11</v>
      </c>
      <c r="D13980" t="inlineStr">
        <is>
          <t>2020-TONYCLIF</t>
        </is>
      </c>
      <c r="E13980" t="inlineStr">
        <is>
          <t>Y33211</t>
        </is>
      </c>
      <c r="F13980" t="inlineStr">
        <is>
          <t>K</t>
        </is>
      </c>
      <c r="G13980" t="inlineStr">
        <is>
          <t>Yes</t>
        </is>
      </c>
      <c r="H13980" t="n">
        <v>15</v>
      </c>
    </row>
    <row r="13981">
      <c r="A13981" t="inlineStr">
        <is>
          <t>2020-W11-2020-TONYCLIF-Y-DEF:baltimore</t>
        </is>
      </c>
      <c r="B13981" t="n">
        <v>2020</v>
      </c>
      <c r="C13981" t="n">
        <v>11</v>
      </c>
      <c r="D13981" t="inlineStr">
        <is>
          <t>2020-TONYCLIF</t>
        </is>
      </c>
      <c r="E13981" t="inlineStr">
        <is>
          <t>Y-DEF:baltimore</t>
        </is>
      </c>
      <c r="F13981" t="inlineStr">
        <is>
          <t>DST</t>
        </is>
      </c>
      <c r="G13981" t="inlineStr">
        <is>
          <t>Yes</t>
        </is>
      </c>
      <c r="H13981" t="n">
        <v>3</v>
      </c>
    </row>
    <row r="13982">
      <c r="A13982" t="inlineStr">
        <is>
          <t>2020-W11-2020-TONYCLIF-Y31902</t>
        </is>
      </c>
      <c r="B13982" t="n">
        <v>2020</v>
      </c>
      <c r="C13982" t="n">
        <v>11</v>
      </c>
      <c r="D13982" t="inlineStr">
        <is>
          <t>2020-TONYCLIF</t>
        </is>
      </c>
      <c r="E13982" t="inlineStr">
        <is>
          <t>Y31902</t>
        </is>
      </c>
      <c r="F13982" t="inlineStr">
        <is>
          <t>BN</t>
        </is>
      </c>
      <c r="G13982" t="inlineStr">
        <is>
          <t>No</t>
        </is>
      </c>
      <c r="H13982" t="n">
        <v>1.9</v>
      </c>
    </row>
    <row r="13983">
      <c r="A13983" t="inlineStr">
        <is>
          <t>2020-W11-2020-TONYCLIF-Y32704</t>
        </is>
      </c>
      <c r="B13983" t="n">
        <v>2020</v>
      </c>
      <c r="C13983" t="n">
        <v>11</v>
      </c>
      <c r="D13983" t="inlineStr">
        <is>
          <t>2020-TONYCLIF</t>
        </is>
      </c>
      <c r="E13983" t="inlineStr">
        <is>
          <t>Y32704</t>
        </is>
      </c>
      <c r="F13983" t="inlineStr">
        <is>
          <t>BN</t>
        </is>
      </c>
      <c r="G13983" t="inlineStr">
        <is>
          <t>No</t>
        </is>
      </c>
      <c r="H13983" t="n">
        <v>16.1</v>
      </c>
    </row>
    <row r="13984">
      <c r="A13984" t="inlineStr">
        <is>
          <t>2020-W11-2020-TONYCLIF-Y5228</t>
        </is>
      </c>
      <c r="B13984" t="n">
        <v>2020</v>
      </c>
      <c r="C13984" t="n">
        <v>11</v>
      </c>
      <c r="D13984" t="inlineStr">
        <is>
          <t>2020-TONYCLIF</t>
        </is>
      </c>
      <c r="E13984" t="inlineStr">
        <is>
          <t>Y5228</t>
        </is>
      </c>
      <c r="F13984" t="inlineStr">
        <is>
          <t>BN</t>
        </is>
      </c>
      <c r="G13984" t="inlineStr">
        <is>
          <t>No</t>
        </is>
      </c>
      <c r="H13984" t="n">
        <v>14.64</v>
      </c>
    </row>
    <row r="13985">
      <c r="A13985" t="inlineStr">
        <is>
          <t>2020-W11-2020-TONYCLIF-Y31868</t>
        </is>
      </c>
      <c r="B13985" t="n">
        <v>2020</v>
      </c>
      <c r="C13985" t="n">
        <v>11</v>
      </c>
      <c r="D13985" t="inlineStr">
        <is>
          <t>2020-TONYCLIF</t>
        </is>
      </c>
      <c r="E13985" t="inlineStr">
        <is>
          <t>Y31868</t>
        </is>
      </c>
      <c r="F13985" t="inlineStr">
        <is>
          <t>BN</t>
        </is>
      </c>
      <c r="G13985" t="inlineStr">
        <is>
          <t>No</t>
        </is>
      </c>
      <c r="H13985" t="n">
        <v>0</v>
      </c>
    </row>
    <row r="13986">
      <c r="A13986" t="inlineStr">
        <is>
          <t>2020-W11-2020-TONYCLIF-Y27648</t>
        </is>
      </c>
      <c r="B13986" t="n">
        <v>2020</v>
      </c>
      <c r="C13986" t="n">
        <v>11</v>
      </c>
      <c r="D13986" t="inlineStr">
        <is>
          <t>2020-TONYCLIF</t>
        </is>
      </c>
      <c r="E13986" t="inlineStr">
        <is>
          <t>Y27648</t>
        </is>
      </c>
      <c r="F13986" t="inlineStr">
        <is>
          <t>BN</t>
        </is>
      </c>
      <c r="G13986" t="inlineStr">
        <is>
          <t>No</t>
        </is>
      </c>
      <c r="H13986" t="n">
        <v>1.8</v>
      </c>
    </row>
    <row r="13987">
      <c r="A13987" t="inlineStr">
        <is>
          <t>2020-W11-2020-TONYCLIF-Y-DEF:tampa-bay</t>
        </is>
      </c>
      <c r="B13987" t="n">
        <v>2020</v>
      </c>
      <c r="C13987" t="n">
        <v>11</v>
      </c>
      <c r="D13987" t="inlineStr">
        <is>
          <t>2020-TONYCLIF</t>
        </is>
      </c>
      <c r="E13987" t="inlineStr">
        <is>
          <t>Y-DEF:tampa-bay</t>
        </is>
      </c>
      <c r="F13987" t="inlineStr">
        <is>
          <t>BN</t>
        </is>
      </c>
      <c r="G13987" t="inlineStr">
        <is>
          <t>No</t>
        </is>
      </c>
      <c r="H13987" t="n">
        <v>4</v>
      </c>
    </row>
    <row r="13988">
      <c r="A13988" t="inlineStr">
        <is>
          <t>2020-W11-2020-PACO-Y32676</t>
        </is>
      </c>
      <c r="B13988" t="n">
        <v>2020</v>
      </c>
      <c r="C13988" t="n">
        <v>11</v>
      </c>
      <c r="D13988" t="inlineStr">
        <is>
          <t>2020-PACO</t>
        </is>
      </c>
      <c r="E13988" t="inlineStr">
        <is>
          <t>Y32676</t>
        </is>
      </c>
      <c r="F13988" t="inlineStr">
        <is>
          <t>QB</t>
        </is>
      </c>
      <c r="G13988" t="inlineStr">
        <is>
          <t>Yes</t>
        </is>
      </c>
      <c r="H13988" t="n">
        <v>27.74</v>
      </c>
    </row>
    <row r="13989">
      <c r="A13989" t="inlineStr">
        <is>
          <t>2020-W11-2020-PACO-Y31896</t>
        </is>
      </c>
      <c r="B13989" t="n">
        <v>2020</v>
      </c>
      <c r="C13989" t="n">
        <v>11</v>
      </c>
      <c r="D13989" t="inlineStr">
        <is>
          <t>2020-PACO</t>
        </is>
      </c>
      <c r="E13989" t="inlineStr">
        <is>
          <t>Y31896</t>
        </is>
      </c>
      <c r="F13989" t="inlineStr">
        <is>
          <t>WR</t>
        </is>
      </c>
      <c r="G13989" t="inlineStr">
        <is>
          <t>Yes</t>
        </is>
      </c>
      <c r="H13989" t="n">
        <v>12.1</v>
      </c>
    </row>
    <row r="13990">
      <c r="A13990" t="inlineStr">
        <is>
          <t>2020-W11-2020-PACO-Y30120</t>
        </is>
      </c>
      <c r="B13990" t="n">
        <v>2020</v>
      </c>
      <c r="C13990" t="n">
        <v>11</v>
      </c>
      <c r="D13990" t="inlineStr">
        <is>
          <t>2020-PACO</t>
        </is>
      </c>
      <c r="E13990" t="inlineStr">
        <is>
          <t>Y30120</t>
        </is>
      </c>
      <c r="F13990" t="inlineStr">
        <is>
          <t>WR</t>
        </is>
      </c>
      <c r="G13990" t="inlineStr">
        <is>
          <t>Yes</t>
        </is>
      </c>
      <c r="H13990" t="n">
        <v>15.2</v>
      </c>
    </row>
    <row r="13991">
      <c r="A13991" t="inlineStr">
        <is>
          <t>2020-W11-2020-PACO-Y30199</t>
        </is>
      </c>
      <c r="B13991" t="n">
        <v>2020</v>
      </c>
      <c r="C13991" t="n">
        <v>11</v>
      </c>
      <c r="D13991" t="inlineStr">
        <is>
          <t>2020-PACO</t>
        </is>
      </c>
      <c r="E13991" t="inlineStr">
        <is>
          <t>Y30199</t>
        </is>
      </c>
      <c r="F13991" t="inlineStr">
        <is>
          <t>RB</t>
        </is>
      </c>
      <c r="G13991" t="inlineStr">
        <is>
          <t>Yes</t>
        </is>
      </c>
      <c r="H13991" t="n">
        <v>8.6</v>
      </c>
    </row>
    <row r="13992">
      <c r="A13992" t="inlineStr">
        <is>
          <t>2020-W11-2020-PACO-Y32736</t>
        </is>
      </c>
      <c r="B13992" t="n">
        <v>2020</v>
      </c>
      <c r="C13992" t="n">
        <v>11</v>
      </c>
      <c r="D13992" t="inlineStr">
        <is>
          <t>2020-PACO</t>
        </is>
      </c>
      <c r="E13992" t="inlineStr">
        <is>
          <t>Y32736</t>
        </is>
      </c>
      <c r="F13992" t="inlineStr">
        <is>
          <t>RB</t>
        </is>
      </c>
      <c r="G13992" t="inlineStr">
        <is>
          <t>Yes</t>
        </is>
      </c>
      <c r="H13992" t="n">
        <v>16.9</v>
      </c>
    </row>
    <row r="13993">
      <c r="A13993" t="inlineStr">
        <is>
          <t>2020-W11-2020-PACO-Y31012</t>
        </is>
      </c>
      <c r="B13993" t="n">
        <v>2020</v>
      </c>
      <c r="C13993" t="n">
        <v>11</v>
      </c>
      <c r="D13993" t="inlineStr">
        <is>
          <t>2020-PACO</t>
        </is>
      </c>
      <c r="E13993" t="inlineStr">
        <is>
          <t>Y31012</t>
        </is>
      </c>
      <c r="F13993" t="inlineStr">
        <is>
          <t>TE</t>
        </is>
      </c>
      <c r="G13993" t="inlineStr">
        <is>
          <t>Yes</t>
        </is>
      </c>
      <c r="H13993" t="n">
        <v>6.3</v>
      </c>
    </row>
    <row r="13994">
      <c r="A13994" t="inlineStr">
        <is>
          <t>2020-W11-2020-PACO-Y32687</t>
        </is>
      </c>
      <c r="B13994" t="n">
        <v>2020</v>
      </c>
      <c r="C13994" t="n">
        <v>11</v>
      </c>
      <c r="D13994" t="inlineStr">
        <is>
          <t>2020-PACO</t>
        </is>
      </c>
      <c r="E13994" t="inlineStr">
        <is>
          <t>Y32687</t>
        </is>
      </c>
      <c r="F13994" t="inlineStr">
        <is>
          <t>W/R/T FLEX</t>
        </is>
      </c>
      <c r="G13994" t="inlineStr">
        <is>
          <t>Yes</t>
        </is>
      </c>
      <c r="H13994" t="n">
        <v>14.6</v>
      </c>
    </row>
    <row r="13995">
      <c r="A13995" t="inlineStr">
        <is>
          <t>2020-W11-2020-PACO-Y26534</t>
        </is>
      </c>
      <c r="B13995" t="n">
        <v>2020</v>
      </c>
      <c r="C13995" t="n">
        <v>11</v>
      </c>
      <c r="D13995" t="inlineStr">
        <is>
          <t>2020-PACO</t>
        </is>
      </c>
      <c r="E13995" t="inlineStr">
        <is>
          <t>Y26534</t>
        </is>
      </c>
      <c r="F13995" t="inlineStr">
        <is>
          <t>K</t>
        </is>
      </c>
      <c r="G13995" t="inlineStr">
        <is>
          <t>Yes</t>
        </is>
      </c>
      <c r="H13995" t="n">
        <v>10</v>
      </c>
    </row>
    <row r="13996">
      <c r="A13996" t="inlineStr">
        <is>
          <t>2020-W11-2020-PACO-Y-DEF:la-chargers</t>
        </is>
      </c>
      <c r="B13996" t="n">
        <v>2020</v>
      </c>
      <c r="C13996" t="n">
        <v>11</v>
      </c>
      <c r="D13996" t="inlineStr">
        <is>
          <t>2020-PACO</t>
        </is>
      </c>
      <c r="E13996" t="inlineStr">
        <is>
          <t>Y-DEF:la-chargers</t>
        </is>
      </c>
      <c r="F13996" t="inlineStr">
        <is>
          <t>DST</t>
        </is>
      </c>
      <c r="G13996" t="inlineStr">
        <is>
          <t>Yes</t>
        </is>
      </c>
      <c r="H13996" t="n">
        <v>9</v>
      </c>
    </row>
    <row r="13997">
      <c r="A13997" t="inlineStr">
        <is>
          <t>2020-W11-2020-PACO-Y31031</t>
        </is>
      </c>
      <c r="B13997" t="n">
        <v>2020</v>
      </c>
      <c r="C13997" t="n">
        <v>11</v>
      </c>
      <c r="D13997" t="inlineStr">
        <is>
          <t>2020-PACO</t>
        </is>
      </c>
      <c r="E13997" t="inlineStr">
        <is>
          <t>Y31031</t>
        </is>
      </c>
      <c r="F13997" t="inlineStr">
        <is>
          <t>BN</t>
        </is>
      </c>
      <c r="G13997" t="inlineStr">
        <is>
          <t>No</t>
        </is>
      </c>
      <c r="H13997" t="n">
        <v>6.1</v>
      </c>
    </row>
    <row r="13998">
      <c r="A13998" t="inlineStr">
        <is>
          <t>2020-W11-2020-PACO-Y32756</t>
        </is>
      </c>
      <c r="B13998" t="n">
        <v>2020</v>
      </c>
      <c r="C13998" t="n">
        <v>11</v>
      </c>
      <c r="D13998" t="inlineStr">
        <is>
          <t>2020-PACO</t>
        </is>
      </c>
      <c r="E13998" t="inlineStr">
        <is>
          <t>Y32756</t>
        </is>
      </c>
      <c r="F13998" t="inlineStr">
        <is>
          <t>BN</t>
        </is>
      </c>
      <c r="G13998" t="inlineStr">
        <is>
          <t>No</t>
        </is>
      </c>
      <c r="H13998" t="n">
        <v>0</v>
      </c>
    </row>
    <row r="13999">
      <c r="A13999" t="inlineStr">
        <is>
          <t>2020-W11-2020-PACO-Y30259</t>
        </is>
      </c>
      <c r="B13999" t="n">
        <v>2020</v>
      </c>
      <c r="C13999" t="n">
        <v>11</v>
      </c>
      <c r="D13999" t="inlineStr">
        <is>
          <t>2020-PACO</t>
        </is>
      </c>
      <c r="E13999" t="inlineStr">
        <is>
          <t>Y30259</t>
        </is>
      </c>
      <c r="F13999" t="inlineStr">
        <is>
          <t>BN</t>
        </is>
      </c>
      <c r="G13999" t="inlineStr">
        <is>
          <t>No</t>
        </is>
      </c>
      <c r="H13999" t="n">
        <v>0</v>
      </c>
    </row>
    <row r="14000">
      <c r="A14000" t="inlineStr">
        <is>
          <t>2020-W11-2020-PACO-Y29406</t>
        </is>
      </c>
      <c r="B14000" t="n">
        <v>2020</v>
      </c>
      <c r="C14000" t="n">
        <v>11</v>
      </c>
      <c r="D14000" t="inlineStr">
        <is>
          <t>2020-PACO</t>
        </is>
      </c>
      <c r="E14000" t="inlineStr">
        <is>
          <t>Y29406</t>
        </is>
      </c>
      <c r="F14000" t="inlineStr">
        <is>
          <t>BN</t>
        </is>
      </c>
      <c r="G14000" t="inlineStr">
        <is>
          <t>No</t>
        </is>
      </c>
      <c r="H14000" t="n">
        <v>8</v>
      </c>
    </row>
    <row r="14001">
      <c r="A14001" t="inlineStr">
        <is>
          <t>2020-W11-2020-PACO-Y30153</t>
        </is>
      </c>
      <c r="B14001" t="n">
        <v>2020</v>
      </c>
      <c r="C14001" t="n">
        <v>11</v>
      </c>
      <c r="D14001" t="inlineStr">
        <is>
          <t>2020-PACO</t>
        </is>
      </c>
      <c r="E14001" t="inlineStr">
        <is>
          <t>Y30153</t>
        </is>
      </c>
      <c r="F14001" t="inlineStr">
        <is>
          <t>BN</t>
        </is>
      </c>
      <c r="G14001" t="inlineStr">
        <is>
          <t>No</t>
        </is>
      </c>
      <c r="H14001" t="n">
        <v>17.4</v>
      </c>
    </row>
    <row r="14002">
      <c r="A14002" t="inlineStr">
        <is>
          <t>2020-W11-2020-PACO-Y30777</t>
        </is>
      </c>
      <c r="B14002" t="n">
        <v>2020</v>
      </c>
      <c r="C14002" t="n">
        <v>11</v>
      </c>
      <c r="D14002" t="inlineStr">
        <is>
          <t>2020-PACO</t>
        </is>
      </c>
      <c r="E14002" t="inlineStr">
        <is>
          <t>Y30777</t>
        </is>
      </c>
      <c r="F14002" t="inlineStr">
        <is>
          <t>BN</t>
        </is>
      </c>
      <c r="G14002" t="inlineStr">
        <is>
          <t>No</t>
        </is>
      </c>
      <c r="H14002" t="n">
        <v>12.9</v>
      </c>
    </row>
    <row r="14003">
      <c r="A14003" t="inlineStr">
        <is>
          <t>2020-W11-2020-PACO-Y27564</t>
        </is>
      </c>
      <c r="B14003" t="n">
        <v>2020</v>
      </c>
      <c r="C14003" t="n">
        <v>11</v>
      </c>
      <c r="D14003" t="inlineStr">
        <is>
          <t>2020-PACO</t>
        </is>
      </c>
      <c r="E14003" t="inlineStr">
        <is>
          <t>Y27564</t>
        </is>
      </c>
      <c r="F14003" t="inlineStr">
        <is>
          <t>BN</t>
        </is>
      </c>
      <c r="G14003" t="inlineStr">
        <is>
          <t>No</t>
        </is>
      </c>
      <c r="H14003" t="n">
        <v>22.6</v>
      </c>
    </row>
    <row r="14004">
      <c r="A14004" t="inlineStr">
        <is>
          <t>2020-W11-2020-PACO-Y-DEF:new-orleans</t>
        </is>
      </c>
      <c r="B14004" t="n">
        <v>2020</v>
      </c>
      <c r="C14004" t="n">
        <v>11</v>
      </c>
      <c r="D14004" t="inlineStr">
        <is>
          <t>2020-PACO</t>
        </is>
      </c>
      <c r="E14004" t="inlineStr">
        <is>
          <t>Y-DEF:new-orleans</t>
        </is>
      </c>
      <c r="F14004" t="inlineStr">
        <is>
          <t>BN</t>
        </is>
      </c>
      <c r="G14004" t="inlineStr">
        <is>
          <t>No</t>
        </is>
      </c>
      <c r="H14004" t="n">
        <v>16</v>
      </c>
    </row>
    <row r="14005">
      <c r="A14005" t="inlineStr">
        <is>
          <t>2020-W11-2020-PACO-Y30423</t>
        </is>
      </c>
      <c r="B14005" t="n">
        <v>2020</v>
      </c>
      <c r="C14005" t="n">
        <v>11</v>
      </c>
      <c r="D14005" t="inlineStr">
        <is>
          <t>2020-PACO</t>
        </is>
      </c>
      <c r="E14005" t="inlineStr">
        <is>
          <t>Y30423</t>
        </is>
      </c>
      <c r="F14005" t="inlineStr">
        <is>
          <t>IR</t>
        </is>
      </c>
      <c r="G14005" t="inlineStr">
        <is>
          <t>No</t>
        </is>
      </c>
      <c r="H14005" t="n">
        <v>0</v>
      </c>
    </row>
    <row r="14006">
      <c r="A14006" t="inlineStr">
        <is>
          <t>2020-W11-2020-PEPSALFA-Y25785</t>
        </is>
      </c>
      <c r="B14006" t="n">
        <v>2020</v>
      </c>
      <c r="C14006" t="n">
        <v>11</v>
      </c>
      <c r="D14006" t="inlineStr">
        <is>
          <t>2020-PEPSALFA</t>
        </is>
      </c>
      <c r="E14006" t="inlineStr">
        <is>
          <t>Y25785</t>
        </is>
      </c>
      <c r="F14006" t="inlineStr">
        <is>
          <t>QB</t>
        </is>
      </c>
      <c r="G14006" t="inlineStr">
        <is>
          <t>Yes</t>
        </is>
      </c>
      <c r="H14006" t="n">
        <v>20.08</v>
      </c>
    </row>
    <row r="14007">
      <c r="A14007" t="inlineStr">
        <is>
          <t>2020-W11-2020-PEPSALFA-Y26699</t>
        </is>
      </c>
      <c r="B14007" t="n">
        <v>2020</v>
      </c>
      <c r="C14007" t="n">
        <v>11</v>
      </c>
      <c r="D14007" t="inlineStr">
        <is>
          <t>2020-PEPSALFA</t>
        </is>
      </c>
      <c r="E14007" t="inlineStr">
        <is>
          <t>Y26699</t>
        </is>
      </c>
      <c r="F14007" t="inlineStr">
        <is>
          <t>WR</t>
        </is>
      </c>
      <c r="G14007" t="inlineStr">
        <is>
          <t>Yes</t>
        </is>
      </c>
      <c r="H14007" t="n">
        <v>26.5</v>
      </c>
    </row>
    <row r="14008">
      <c r="A14008" t="inlineStr">
        <is>
          <t>2020-W11-2020-PEPSALFA-Y26650</t>
        </is>
      </c>
      <c r="B14008" t="n">
        <v>2020</v>
      </c>
      <c r="C14008" t="n">
        <v>11</v>
      </c>
      <c r="D14008" t="inlineStr">
        <is>
          <t>2020-PEPSALFA</t>
        </is>
      </c>
      <c r="E14008" t="inlineStr">
        <is>
          <t>Y26650</t>
        </is>
      </c>
      <c r="F14008" t="inlineStr">
        <is>
          <t>WR</t>
        </is>
      </c>
      <c r="G14008" t="inlineStr">
        <is>
          <t>Yes</t>
        </is>
      </c>
      <c r="H14008" t="n">
        <v>7.6</v>
      </c>
    </row>
    <row r="14009">
      <c r="A14009" t="inlineStr">
        <is>
          <t>2020-W11-2020-PEPSALFA-Y29279</t>
        </is>
      </c>
      <c r="B14009" t="n">
        <v>2020</v>
      </c>
      <c r="C14009" t="n">
        <v>11</v>
      </c>
      <c r="D14009" t="inlineStr">
        <is>
          <t>2020-PEPSALFA</t>
        </is>
      </c>
      <c r="E14009" t="inlineStr">
        <is>
          <t>Y29279</t>
        </is>
      </c>
      <c r="F14009" t="inlineStr">
        <is>
          <t>RB</t>
        </is>
      </c>
      <c r="G14009" t="inlineStr">
        <is>
          <t>Yes</t>
        </is>
      </c>
      <c r="H14009" t="n">
        <v>19.7</v>
      </c>
    </row>
    <row r="14010">
      <c r="A14010" t="inlineStr">
        <is>
          <t>2020-W11-2020-PEPSALFA-Y28514</t>
        </is>
      </c>
      <c r="B14010" t="n">
        <v>2020</v>
      </c>
      <c r="C14010" t="n">
        <v>11</v>
      </c>
      <c r="D14010" t="inlineStr">
        <is>
          <t>2020-PEPSALFA</t>
        </is>
      </c>
      <c r="E14010" t="inlineStr">
        <is>
          <t>Y28514</t>
        </is>
      </c>
      <c r="F14010" t="inlineStr">
        <is>
          <t>RB</t>
        </is>
      </c>
      <c r="G14010" t="inlineStr">
        <is>
          <t>Yes</t>
        </is>
      </c>
      <c r="H14010" t="n">
        <v>14.9</v>
      </c>
    </row>
    <row r="14011">
      <c r="A14011" t="inlineStr">
        <is>
          <t>2020-W11-2020-PEPSALFA-Y31840</t>
        </is>
      </c>
      <c r="B14011" t="n">
        <v>2020</v>
      </c>
      <c r="C14011" t="n">
        <v>11</v>
      </c>
      <c r="D14011" t="inlineStr">
        <is>
          <t>2020-PEPSALFA</t>
        </is>
      </c>
      <c r="E14011" t="inlineStr">
        <is>
          <t>Y31840</t>
        </is>
      </c>
      <c r="F14011" t="inlineStr">
        <is>
          <t>TE</t>
        </is>
      </c>
      <c r="G14011" t="inlineStr">
        <is>
          <t>Yes</t>
        </is>
      </c>
      <c r="H14011" t="n">
        <v>8.800000000000001</v>
      </c>
    </row>
    <row r="14012">
      <c r="A14012" t="inlineStr">
        <is>
          <t>2020-W11-2020-PEPSALFA-Y31017</t>
        </is>
      </c>
      <c r="B14012" t="n">
        <v>2020</v>
      </c>
      <c r="C14012" t="n">
        <v>11</v>
      </c>
      <c r="D14012" t="inlineStr">
        <is>
          <t>2020-PEPSALFA</t>
        </is>
      </c>
      <c r="E14012" t="inlineStr">
        <is>
          <t>Y31017</t>
        </is>
      </c>
      <c r="F14012" t="inlineStr">
        <is>
          <t>W/R/T FLEX</t>
        </is>
      </c>
      <c r="G14012" t="inlineStr">
        <is>
          <t>Yes</t>
        </is>
      </c>
      <c r="H14012" t="n">
        <v>7</v>
      </c>
    </row>
    <row r="14013">
      <c r="A14013" t="inlineStr">
        <is>
          <t>2020-W11-2020-PEPSALFA-Y32384</t>
        </is>
      </c>
      <c r="B14013" t="n">
        <v>2020</v>
      </c>
      <c r="C14013" t="n">
        <v>11</v>
      </c>
      <c r="D14013" t="inlineStr">
        <is>
          <t>2020-PEPSALFA</t>
        </is>
      </c>
      <c r="E14013" t="inlineStr">
        <is>
          <t>Y32384</t>
        </is>
      </c>
      <c r="F14013" t="inlineStr">
        <is>
          <t>K</t>
        </is>
      </c>
      <c r="G14013" t="inlineStr">
        <is>
          <t>Yes</t>
        </is>
      </c>
      <c r="H14013" t="n">
        <v>10</v>
      </c>
    </row>
    <row r="14014">
      <c r="A14014" t="inlineStr">
        <is>
          <t>2020-W11-2020-PEPSALFA-Y-DEF:kansas-city</t>
        </is>
      </c>
      <c r="B14014" t="n">
        <v>2020</v>
      </c>
      <c r="C14014" t="n">
        <v>11</v>
      </c>
      <c r="D14014" t="inlineStr">
        <is>
          <t>2020-PEPSALFA</t>
        </is>
      </c>
      <c r="E14014" t="inlineStr">
        <is>
          <t>Y-DEF:kansas-city</t>
        </is>
      </c>
      <c r="F14014" t="inlineStr">
        <is>
          <t>DST</t>
        </is>
      </c>
      <c r="G14014" t="inlineStr">
        <is>
          <t>Yes</t>
        </is>
      </c>
      <c r="H14014" t="n">
        <v>1</v>
      </c>
    </row>
    <row r="14015">
      <c r="A14015" t="inlineStr">
        <is>
          <t>2020-W11-2020-PEPSALFA-Y24017</t>
        </is>
      </c>
      <c r="B14015" t="n">
        <v>2020</v>
      </c>
      <c r="C14015" t="n">
        <v>11</v>
      </c>
      <c r="D14015" t="inlineStr">
        <is>
          <t>2020-PEPSALFA</t>
        </is>
      </c>
      <c r="E14015" t="inlineStr">
        <is>
          <t>Y24017</t>
        </is>
      </c>
      <c r="F14015" t="inlineStr">
        <is>
          <t>BN</t>
        </is>
      </c>
      <c r="G14015" t="inlineStr">
        <is>
          <t>No</t>
        </is>
      </c>
      <c r="H14015" t="n">
        <v>3.5</v>
      </c>
    </row>
    <row r="14016">
      <c r="A14016" t="inlineStr">
        <is>
          <t>2020-W11-2020-PEPSALFA-Y31906</t>
        </is>
      </c>
      <c r="B14016" t="n">
        <v>2020</v>
      </c>
      <c r="C14016" t="n">
        <v>11</v>
      </c>
      <c r="D14016" t="inlineStr">
        <is>
          <t>2020-PEPSALFA</t>
        </is>
      </c>
      <c r="E14016" t="inlineStr">
        <is>
          <t>Y31906</t>
        </is>
      </c>
      <c r="F14016" t="inlineStr">
        <is>
          <t>BN</t>
        </is>
      </c>
      <c r="G14016" t="inlineStr">
        <is>
          <t>No</t>
        </is>
      </c>
      <c r="H14016" t="n">
        <v>0</v>
      </c>
    </row>
    <row r="14017">
      <c r="A14017" t="inlineStr">
        <is>
          <t>2020-W11-2020-PEPSALFA-Y30230</t>
        </is>
      </c>
      <c r="B14017" t="n">
        <v>2020</v>
      </c>
      <c r="C14017" t="n">
        <v>11</v>
      </c>
      <c r="D14017" t="inlineStr">
        <is>
          <t>2020-PEPSALFA</t>
        </is>
      </c>
      <c r="E14017" t="inlineStr">
        <is>
          <t>Y30230</t>
        </is>
      </c>
      <c r="F14017" t="inlineStr">
        <is>
          <t>BN</t>
        </is>
      </c>
      <c r="G14017" t="inlineStr">
        <is>
          <t>No</t>
        </is>
      </c>
      <c r="H14017" t="n">
        <v>4.7</v>
      </c>
    </row>
    <row r="14018">
      <c r="A14018" t="inlineStr">
        <is>
          <t>2020-W11-2020-PEPSALFA-Y7200</t>
        </is>
      </c>
      <c r="B14018" t="n">
        <v>2020</v>
      </c>
      <c r="C14018" t="n">
        <v>11</v>
      </c>
      <c r="D14018" t="inlineStr">
        <is>
          <t>2020-PEPSALFA</t>
        </is>
      </c>
      <c r="E14018" t="inlineStr">
        <is>
          <t>Y7200</t>
        </is>
      </c>
      <c r="F14018" t="inlineStr">
        <is>
          <t>BN</t>
        </is>
      </c>
      <c r="G14018" t="inlineStr">
        <is>
          <t>No</t>
        </is>
      </c>
      <c r="H14018" t="n">
        <v>22.74</v>
      </c>
    </row>
    <row r="14019">
      <c r="A14019" t="inlineStr">
        <is>
          <t>2020-W11-2020-PEPSALFA-Y28493</t>
        </is>
      </c>
      <c r="B14019" t="n">
        <v>2020</v>
      </c>
      <c r="C14019" t="n">
        <v>11</v>
      </c>
      <c r="D14019" t="inlineStr">
        <is>
          <t>2020-PEPSALFA</t>
        </is>
      </c>
      <c r="E14019" t="inlineStr">
        <is>
          <t>Y28493</t>
        </is>
      </c>
      <c r="F14019" t="inlineStr">
        <is>
          <t>BN</t>
        </is>
      </c>
      <c r="G14019" t="inlineStr">
        <is>
          <t>No</t>
        </is>
      </c>
      <c r="H14019" t="n">
        <v>2.1</v>
      </c>
    </row>
    <row r="14020">
      <c r="A14020" t="inlineStr">
        <is>
          <t>2020-W11-2020-PEPSALFA-Y8261</t>
        </is>
      </c>
      <c r="B14020" t="n">
        <v>2020</v>
      </c>
      <c r="C14020" t="n">
        <v>11</v>
      </c>
      <c r="D14020" t="inlineStr">
        <is>
          <t>2020-PEPSALFA</t>
        </is>
      </c>
      <c r="E14020" t="inlineStr">
        <is>
          <t>Y8261</t>
        </is>
      </c>
      <c r="F14020" t="inlineStr">
        <is>
          <t>BN</t>
        </is>
      </c>
      <c r="G14020" t="inlineStr">
        <is>
          <t>No</t>
        </is>
      </c>
      <c r="H14020" t="n">
        <v>1.8</v>
      </c>
    </row>
    <row r="14021">
      <c r="A14021" t="inlineStr">
        <is>
          <t>2020-W11-2020-PEPSALFA-Y31379</t>
        </is>
      </c>
      <c r="B14021" t="n">
        <v>2020</v>
      </c>
      <c r="C14021" t="n">
        <v>11</v>
      </c>
      <c r="D14021" t="inlineStr">
        <is>
          <t>2020-PEPSALFA</t>
        </is>
      </c>
      <c r="E14021" t="inlineStr">
        <is>
          <t>Y31379</t>
        </is>
      </c>
      <c r="F14021" t="inlineStr">
        <is>
          <t>BN</t>
        </is>
      </c>
      <c r="G14021" t="inlineStr">
        <is>
          <t>No</t>
        </is>
      </c>
      <c r="H14021" t="n">
        <v>8.199999999999999</v>
      </c>
    </row>
    <row r="14022">
      <c r="A14022" t="inlineStr">
        <is>
          <t>2020-W11-2020-PEPSALFA-Y-DEF:green-bay</t>
        </is>
      </c>
      <c r="B14022" t="n">
        <v>2020</v>
      </c>
      <c r="C14022" t="n">
        <v>11</v>
      </c>
      <c r="D14022" t="inlineStr">
        <is>
          <t>2020-PEPSALFA</t>
        </is>
      </c>
      <c r="E14022" t="inlineStr">
        <is>
          <t>Y-DEF:green-bay</t>
        </is>
      </c>
      <c r="F14022" t="inlineStr">
        <is>
          <t>BN</t>
        </is>
      </c>
      <c r="G14022" t="inlineStr">
        <is>
          <t>No</t>
        </is>
      </c>
      <c r="H14022" t="n">
        <v>4</v>
      </c>
    </row>
    <row r="14023">
      <c r="A14023" t="inlineStr">
        <is>
          <t>2020-W11-2020-PEPSALFA-Y27540</t>
        </is>
      </c>
      <c r="B14023" t="n">
        <v>2020</v>
      </c>
      <c r="C14023" t="n">
        <v>11</v>
      </c>
      <c r="D14023" t="inlineStr">
        <is>
          <t>2020-PEPSALFA</t>
        </is>
      </c>
      <c r="E14023" t="inlineStr">
        <is>
          <t>Y27540</t>
        </is>
      </c>
      <c r="F14023" t="inlineStr">
        <is>
          <t>IR</t>
        </is>
      </c>
      <c r="G14023" t="inlineStr">
        <is>
          <t>No</t>
        </is>
      </c>
      <c r="H14023" t="n">
        <v>0</v>
      </c>
    </row>
    <row r="14024">
      <c r="A14024" t="inlineStr">
        <is>
          <t>2020-W11-2020-EMAN-Y30125</t>
        </is>
      </c>
      <c r="B14024" t="n">
        <v>2020</v>
      </c>
      <c r="C14024" t="n">
        <v>11</v>
      </c>
      <c r="D14024" t="inlineStr">
        <is>
          <t>2020-EMAN</t>
        </is>
      </c>
      <c r="E14024" t="inlineStr">
        <is>
          <t>Y30125</t>
        </is>
      </c>
      <c r="F14024" t="inlineStr">
        <is>
          <t>QB</t>
        </is>
      </c>
      <c r="G14024" t="inlineStr">
        <is>
          <t>Yes</t>
        </is>
      </c>
      <c r="H14024" t="n">
        <v>31.36</v>
      </c>
    </row>
    <row r="14025">
      <c r="A14025" t="inlineStr">
        <is>
          <t>2020-W11-2020-EMAN-Y31908</t>
        </is>
      </c>
      <c r="B14025" t="n">
        <v>2020</v>
      </c>
      <c r="C14025" t="n">
        <v>11</v>
      </c>
      <c r="D14025" t="inlineStr">
        <is>
          <t>2020-EMAN</t>
        </is>
      </c>
      <c r="E14025" t="inlineStr">
        <is>
          <t>Y31908</t>
        </is>
      </c>
      <c r="F14025" t="inlineStr">
        <is>
          <t>WR</t>
        </is>
      </c>
      <c r="G14025" t="inlineStr">
        <is>
          <t>Yes</t>
        </is>
      </c>
      <c r="H14025" t="n">
        <v>10.9</v>
      </c>
    </row>
    <row r="14026">
      <c r="A14026" t="inlineStr">
        <is>
          <t>2020-W11-2020-EMAN-Y29281</t>
        </is>
      </c>
      <c r="B14026" t="n">
        <v>2020</v>
      </c>
      <c r="C14026" t="n">
        <v>11</v>
      </c>
      <c r="D14026" t="inlineStr">
        <is>
          <t>2020-EMAN</t>
        </is>
      </c>
      <c r="E14026" t="inlineStr">
        <is>
          <t>Y29281</t>
        </is>
      </c>
      <c r="F14026" t="inlineStr">
        <is>
          <t>WR</t>
        </is>
      </c>
      <c r="G14026" t="inlineStr">
        <is>
          <t>Yes</t>
        </is>
      </c>
      <c r="H14026" t="n">
        <v>14.9</v>
      </c>
    </row>
    <row r="14027">
      <c r="A14027" t="inlineStr">
        <is>
          <t>2020-W11-2020-EMAN-Y31005</t>
        </is>
      </c>
      <c r="B14027" t="n">
        <v>2020</v>
      </c>
      <c r="C14027" t="n">
        <v>11</v>
      </c>
      <c r="D14027" t="inlineStr">
        <is>
          <t>2020-EMAN</t>
        </is>
      </c>
      <c r="E14027" t="inlineStr">
        <is>
          <t>Y31005</t>
        </is>
      </c>
      <c r="F14027" t="inlineStr">
        <is>
          <t>RB</t>
        </is>
      </c>
      <c r="G14027" t="inlineStr">
        <is>
          <t>Yes</t>
        </is>
      </c>
      <c r="H14027" t="n">
        <v>11.4</v>
      </c>
    </row>
    <row r="14028">
      <c r="A14028" t="inlineStr">
        <is>
          <t>2020-W11-2020-EMAN-Y31008</t>
        </is>
      </c>
      <c r="B14028" t="n">
        <v>2020</v>
      </c>
      <c r="C14028" t="n">
        <v>11</v>
      </c>
      <c r="D14028" t="inlineStr">
        <is>
          <t>2020-EMAN</t>
        </is>
      </c>
      <c r="E14028" t="inlineStr">
        <is>
          <t>Y31008</t>
        </is>
      </c>
      <c r="F14028" t="inlineStr">
        <is>
          <t>RB</t>
        </is>
      </c>
      <c r="G14028" t="inlineStr">
        <is>
          <t>Yes</t>
        </is>
      </c>
      <c r="H14028" t="n">
        <v>2.4</v>
      </c>
    </row>
    <row r="14029">
      <c r="A14029" t="inlineStr">
        <is>
          <t>2020-W11-2020-EMAN-Y31056</t>
        </is>
      </c>
      <c r="B14029" t="n">
        <v>2020</v>
      </c>
      <c r="C14029" t="n">
        <v>11</v>
      </c>
      <c r="D14029" t="inlineStr">
        <is>
          <t>2020-EMAN</t>
        </is>
      </c>
      <c r="E14029" t="inlineStr">
        <is>
          <t>Y31056</t>
        </is>
      </c>
      <c r="F14029" t="inlineStr">
        <is>
          <t>TE</t>
        </is>
      </c>
      <c r="G14029" t="inlineStr">
        <is>
          <t>Yes</t>
        </is>
      </c>
      <c r="H14029" t="n">
        <v>18.1</v>
      </c>
    </row>
    <row r="14030">
      <c r="A14030" t="inlineStr">
        <is>
          <t>2020-W11-2020-EMAN-Y32692</t>
        </is>
      </c>
      <c r="B14030" t="n">
        <v>2020</v>
      </c>
      <c r="C14030" t="n">
        <v>11</v>
      </c>
      <c r="D14030" t="inlineStr">
        <is>
          <t>2020-EMAN</t>
        </is>
      </c>
      <c r="E14030" t="inlineStr">
        <is>
          <t>Y32692</t>
        </is>
      </c>
      <c r="F14030" t="inlineStr">
        <is>
          <t>W/R/T FLEX</t>
        </is>
      </c>
      <c r="G14030" t="inlineStr">
        <is>
          <t>Yes</t>
        </is>
      </c>
      <c r="H14030" t="n">
        <v>16.1</v>
      </c>
    </row>
    <row r="14031">
      <c r="A14031" t="inlineStr">
        <is>
          <t>2020-W11-2020-EMAN-Y30346</t>
        </is>
      </c>
      <c r="B14031" t="n">
        <v>2020</v>
      </c>
      <c r="C14031" t="n">
        <v>11</v>
      </c>
      <c r="D14031" t="inlineStr">
        <is>
          <t>2020-EMAN</t>
        </is>
      </c>
      <c r="E14031" t="inlineStr">
        <is>
          <t>Y30346</t>
        </is>
      </c>
      <c r="F14031" t="inlineStr">
        <is>
          <t>K</t>
        </is>
      </c>
      <c r="G14031" t="inlineStr">
        <is>
          <t>Yes</t>
        </is>
      </c>
      <c r="H14031" t="n">
        <v>5</v>
      </c>
    </row>
    <row r="14032">
      <c r="A14032" t="inlineStr">
        <is>
          <t>2020-W11-2020-EMAN-Y-DEF:new-england</t>
        </is>
      </c>
      <c r="B14032" t="n">
        <v>2020</v>
      </c>
      <c r="C14032" t="n">
        <v>11</v>
      </c>
      <c r="D14032" t="inlineStr">
        <is>
          <t>2020-EMAN</t>
        </is>
      </c>
      <c r="E14032" t="inlineStr">
        <is>
          <t>Y-DEF:new-england</t>
        </is>
      </c>
      <c r="F14032" t="inlineStr">
        <is>
          <t>DST</t>
        </is>
      </c>
      <c r="G14032" t="inlineStr">
        <is>
          <t>Yes</t>
        </is>
      </c>
      <c r="H14032" t="n">
        <v>0</v>
      </c>
    </row>
    <row r="14033">
      <c r="A14033" t="inlineStr">
        <is>
          <t>2020-W11-2020-EMAN-Y27624</t>
        </is>
      </c>
      <c r="B14033" t="n">
        <v>2020</v>
      </c>
      <c r="C14033" t="n">
        <v>11</v>
      </c>
      <c r="D14033" t="inlineStr">
        <is>
          <t>2020-EMAN</t>
        </is>
      </c>
      <c r="E14033" t="inlineStr">
        <is>
          <t>Y27624</t>
        </is>
      </c>
      <c r="F14033" t="inlineStr">
        <is>
          <t>BN</t>
        </is>
      </c>
      <c r="G14033" t="inlineStr">
        <is>
          <t>No</t>
        </is>
      </c>
      <c r="H14033" t="n">
        <v>0</v>
      </c>
    </row>
    <row r="14034">
      <c r="A14034" t="inlineStr">
        <is>
          <t>2020-W11-2020-EMAN-Y31905</t>
        </is>
      </c>
      <c r="B14034" t="n">
        <v>2020</v>
      </c>
      <c r="C14034" t="n">
        <v>11</v>
      </c>
      <c r="D14034" t="inlineStr">
        <is>
          <t>2020-EMAN</t>
        </is>
      </c>
      <c r="E14034" t="inlineStr">
        <is>
          <t>Y31905</t>
        </is>
      </c>
      <c r="F14034" t="inlineStr">
        <is>
          <t>BN</t>
        </is>
      </c>
      <c r="G14034" t="inlineStr">
        <is>
          <t>No</t>
        </is>
      </c>
      <c r="H14034" t="n">
        <v>0</v>
      </c>
    </row>
    <row r="14035">
      <c r="A14035" t="inlineStr">
        <is>
          <t>2020-W11-2020-EMAN-Y9353</t>
        </is>
      </c>
      <c r="B14035" t="n">
        <v>2020</v>
      </c>
      <c r="C14035" t="n">
        <v>11</v>
      </c>
      <c r="D14035" t="inlineStr">
        <is>
          <t>2020-EMAN</t>
        </is>
      </c>
      <c r="E14035" t="inlineStr">
        <is>
          <t>Y9353</t>
        </is>
      </c>
      <c r="F14035" t="inlineStr">
        <is>
          <t>BN</t>
        </is>
      </c>
      <c r="G14035" t="inlineStr">
        <is>
          <t>No</t>
        </is>
      </c>
      <c r="H14035" t="n">
        <v>1.1</v>
      </c>
    </row>
    <row r="14036">
      <c r="A14036" t="inlineStr">
        <is>
          <t>2020-W11-2020-EMAN-Y27560</t>
        </is>
      </c>
      <c r="B14036" t="n">
        <v>2020</v>
      </c>
      <c r="C14036" t="n">
        <v>11</v>
      </c>
      <c r="D14036" t="inlineStr">
        <is>
          <t>2020-EMAN</t>
        </is>
      </c>
      <c r="E14036" t="inlineStr">
        <is>
          <t>Y27560</t>
        </is>
      </c>
      <c r="F14036" t="inlineStr">
        <is>
          <t>BN</t>
        </is>
      </c>
      <c r="G14036" t="inlineStr">
        <is>
          <t>No</t>
        </is>
      </c>
      <c r="H14036" t="n">
        <v>0</v>
      </c>
    </row>
    <row r="14037">
      <c r="A14037" t="inlineStr">
        <is>
          <t>2020-W11-2020-EMAN-Y26060</t>
        </is>
      </c>
      <c r="B14037" t="n">
        <v>2020</v>
      </c>
      <c r="C14037" t="n">
        <v>11</v>
      </c>
      <c r="D14037" t="inlineStr">
        <is>
          <t>2020-EMAN</t>
        </is>
      </c>
      <c r="E14037" t="inlineStr">
        <is>
          <t>Y26060</t>
        </is>
      </c>
      <c r="F14037" t="inlineStr">
        <is>
          <t>BN</t>
        </is>
      </c>
      <c r="G14037" t="inlineStr">
        <is>
          <t>No</t>
        </is>
      </c>
      <c r="H14037" t="n">
        <v>0</v>
      </c>
    </row>
    <row r="14038">
      <c r="A14038" t="inlineStr">
        <is>
          <t>2020-W11-2020-EMAN-Y30197</t>
        </is>
      </c>
      <c r="B14038" t="n">
        <v>2020</v>
      </c>
      <c r="C14038" t="n">
        <v>11</v>
      </c>
      <c r="D14038" t="inlineStr">
        <is>
          <t>2020-EMAN</t>
        </is>
      </c>
      <c r="E14038" t="inlineStr">
        <is>
          <t>Y30197</t>
        </is>
      </c>
      <c r="F14038" t="inlineStr">
        <is>
          <t>BN</t>
        </is>
      </c>
      <c r="G14038" t="inlineStr">
        <is>
          <t>No</t>
        </is>
      </c>
      <c r="H14038" t="n">
        <v>14.8</v>
      </c>
    </row>
    <row r="14039">
      <c r="A14039" t="inlineStr">
        <is>
          <t>2020-W11-2020-EMAN-Y8565</t>
        </is>
      </c>
      <c r="B14039" t="n">
        <v>2020</v>
      </c>
      <c r="C14039" t="n">
        <v>11</v>
      </c>
      <c r="D14039" t="inlineStr">
        <is>
          <t>2020-EMAN</t>
        </is>
      </c>
      <c r="E14039" t="inlineStr">
        <is>
          <t>Y8565</t>
        </is>
      </c>
      <c r="F14039" t="inlineStr">
        <is>
          <t>BN</t>
        </is>
      </c>
      <c r="G14039" t="inlineStr">
        <is>
          <t>No</t>
        </is>
      </c>
      <c r="H14039" t="n">
        <v>0</v>
      </c>
    </row>
    <row r="14040">
      <c r="A14040" t="inlineStr">
        <is>
          <t>2020-W11-2020-EMAN-Y-DEF:chicago</t>
        </is>
      </c>
      <c r="B14040" t="n">
        <v>2020</v>
      </c>
      <c r="C14040" t="n">
        <v>11</v>
      </c>
      <c r="D14040" t="inlineStr">
        <is>
          <t>2020-EMAN</t>
        </is>
      </c>
      <c r="E14040" t="inlineStr">
        <is>
          <t>Y-DEF:chicago</t>
        </is>
      </c>
      <c r="F14040" t="inlineStr">
        <is>
          <t>BN</t>
        </is>
      </c>
      <c r="G14040" t="inlineStr">
        <is>
          <t>No</t>
        </is>
      </c>
      <c r="H14040" t="n">
        <v>0</v>
      </c>
    </row>
    <row r="14041">
      <c r="A14041" t="inlineStr">
        <is>
          <t>2020-W11-2020-ISAROD-Y24788</t>
        </is>
      </c>
      <c r="B14041" t="n">
        <v>2020</v>
      </c>
      <c r="C14041" t="n">
        <v>11</v>
      </c>
      <c r="D14041" t="inlineStr">
        <is>
          <t>2020-ISAROD</t>
        </is>
      </c>
      <c r="E14041" t="inlineStr">
        <is>
          <t>Y24788</t>
        </is>
      </c>
      <c r="F14041" t="inlineStr">
        <is>
          <t>QB</t>
        </is>
      </c>
      <c r="G14041" t="inlineStr">
        <is>
          <t>Yes</t>
        </is>
      </c>
      <c r="H14041" t="n">
        <v>21.2</v>
      </c>
    </row>
    <row r="14042">
      <c r="A14042" t="inlineStr">
        <is>
          <t>2020-W11-2020-ISAROD-Y29288</t>
        </is>
      </c>
      <c r="B14042" t="n">
        <v>2020</v>
      </c>
      <c r="C14042" t="n">
        <v>11</v>
      </c>
      <c r="D14042" t="inlineStr">
        <is>
          <t>2020-ISAROD</t>
        </is>
      </c>
      <c r="E14042" t="inlineStr">
        <is>
          <t>Y29288</t>
        </is>
      </c>
      <c r="F14042" t="inlineStr">
        <is>
          <t>WR</t>
        </is>
      </c>
      <c r="G14042" t="inlineStr">
        <is>
          <t>Yes</t>
        </is>
      </c>
      <c r="H14042" t="n">
        <v>13</v>
      </c>
    </row>
    <row r="14043">
      <c r="A14043" t="inlineStr">
        <is>
          <t>2020-W11-2020-ISAROD-Y30996</t>
        </is>
      </c>
      <c r="B14043" t="n">
        <v>2020</v>
      </c>
      <c r="C14043" t="n">
        <v>11</v>
      </c>
      <c r="D14043" t="inlineStr">
        <is>
          <t>2020-ISAROD</t>
        </is>
      </c>
      <c r="E14043" t="inlineStr">
        <is>
          <t>Y30996</t>
        </is>
      </c>
      <c r="F14043" t="inlineStr">
        <is>
          <t>WR</t>
        </is>
      </c>
      <c r="G14043" t="inlineStr">
        <is>
          <t>Yes</t>
        </is>
      </c>
      <c r="H14043" t="n">
        <v>11.5</v>
      </c>
    </row>
    <row r="14044">
      <c r="A14044" t="inlineStr">
        <is>
          <t>2020-W11-2020-ISAROD-Y30218</t>
        </is>
      </c>
      <c r="B14044" t="n">
        <v>2020</v>
      </c>
      <c r="C14044" t="n">
        <v>11</v>
      </c>
      <c r="D14044" t="inlineStr">
        <is>
          <t>2020-ISAROD</t>
        </is>
      </c>
      <c r="E14044" t="inlineStr">
        <is>
          <t>Y30218</t>
        </is>
      </c>
      <c r="F14044" t="inlineStr">
        <is>
          <t>RB</t>
        </is>
      </c>
      <c r="G14044" t="inlineStr">
        <is>
          <t>Yes</t>
        </is>
      </c>
      <c r="H14044" t="n">
        <v>11.4</v>
      </c>
    </row>
    <row r="14045">
      <c r="A14045" t="inlineStr">
        <is>
          <t>2020-W11-2020-ISAROD-Y29238</t>
        </is>
      </c>
      <c r="B14045" t="n">
        <v>2020</v>
      </c>
      <c r="C14045" t="n">
        <v>11</v>
      </c>
      <c r="D14045" t="inlineStr">
        <is>
          <t>2020-ISAROD</t>
        </is>
      </c>
      <c r="E14045" t="inlineStr">
        <is>
          <t>Y29238</t>
        </is>
      </c>
      <c r="F14045" t="inlineStr">
        <is>
          <t>RB</t>
        </is>
      </c>
      <c r="G14045" t="inlineStr">
        <is>
          <t>Yes</t>
        </is>
      </c>
      <c r="H14045" t="n">
        <v>18.4</v>
      </c>
    </row>
    <row r="14046">
      <c r="A14046" t="inlineStr">
        <is>
          <t>2020-W11-2020-ISAROD-Y30995</t>
        </is>
      </c>
      <c r="B14046" t="n">
        <v>2020</v>
      </c>
      <c r="C14046" t="n">
        <v>11</v>
      </c>
      <c r="D14046" t="inlineStr">
        <is>
          <t>2020-ISAROD</t>
        </is>
      </c>
      <c r="E14046" t="inlineStr">
        <is>
          <t>Y30995</t>
        </is>
      </c>
      <c r="F14046" t="inlineStr">
        <is>
          <t>TE</t>
        </is>
      </c>
      <c r="G14046" t="inlineStr">
        <is>
          <t>Yes</t>
        </is>
      </c>
      <c r="H14046" t="n">
        <v>0</v>
      </c>
    </row>
    <row r="14047">
      <c r="A14047" t="inlineStr">
        <is>
          <t>2020-W11-2020-ISAROD-Y30994</t>
        </is>
      </c>
      <c r="B14047" t="n">
        <v>2020</v>
      </c>
      <c r="C14047" t="n">
        <v>11</v>
      </c>
      <c r="D14047" t="inlineStr">
        <is>
          <t>2020-ISAROD</t>
        </is>
      </c>
      <c r="E14047" t="inlineStr">
        <is>
          <t>Y30994</t>
        </is>
      </c>
      <c r="F14047" t="inlineStr">
        <is>
          <t>W/R/T FLEX</t>
        </is>
      </c>
      <c r="G14047" t="inlineStr">
        <is>
          <t>Yes</t>
        </is>
      </c>
      <c r="H14047" t="n">
        <v>18.3</v>
      </c>
    </row>
    <row r="14048">
      <c r="A14048" t="inlineStr">
        <is>
          <t>2020-W11-2020-ISAROD-Y29754</t>
        </is>
      </c>
      <c r="B14048" t="n">
        <v>2020</v>
      </c>
      <c r="C14048" t="n">
        <v>11</v>
      </c>
      <c r="D14048" t="inlineStr">
        <is>
          <t>2020-ISAROD</t>
        </is>
      </c>
      <c r="E14048" t="inlineStr">
        <is>
          <t>Y29754</t>
        </is>
      </c>
      <c r="F14048" t="inlineStr">
        <is>
          <t>K</t>
        </is>
      </c>
      <c r="G14048" t="inlineStr">
        <is>
          <t>Yes</t>
        </is>
      </c>
      <c r="H14048" t="n">
        <v>6</v>
      </c>
    </row>
    <row r="14049">
      <c r="A14049" t="inlineStr">
        <is>
          <t>2020-W11-2020-ISAROD-Y-DEF:washington</t>
        </is>
      </c>
      <c r="B14049" t="n">
        <v>2020</v>
      </c>
      <c r="C14049" t="n">
        <v>11</v>
      </c>
      <c r="D14049" t="inlineStr">
        <is>
          <t>2020-ISAROD</t>
        </is>
      </c>
      <c r="E14049" t="inlineStr">
        <is>
          <t>Y-DEF:washington</t>
        </is>
      </c>
      <c r="F14049" t="inlineStr">
        <is>
          <t>DST</t>
        </is>
      </c>
      <c r="G14049" t="inlineStr">
        <is>
          <t>Yes</t>
        </is>
      </c>
      <c r="H14049" t="n">
        <v>12</v>
      </c>
    </row>
    <row r="14050">
      <c r="A14050" t="inlineStr">
        <is>
          <t>2020-W11-2020-ISAROD-Y9265</t>
        </is>
      </c>
      <c r="B14050" t="n">
        <v>2020</v>
      </c>
      <c r="C14050" t="n">
        <v>11</v>
      </c>
      <c r="D14050" t="inlineStr">
        <is>
          <t>2020-ISAROD</t>
        </is>
      </c>
      <c r="E14050" t="inlineStr">
        <is>
          <t>Y9265</t>
        </is>
      </c>
      <c r="F14050" t="inlineStr">
        <is>
          <t>BN</t>
        </is>
      </c>
      <c r="G14050" t="inlineStr">
        <is>
          <t>No</t>
        </is>
      </c>
      <c r="H14050" t="n">
        <v>7.62</v>
      </c>
    </row>
    <row r="14051">
      <c r="A14051" t="inlineStr">
        <is>
          <t>2020-W11-2020-ISAROD-Y28465</t>
        </is>
      </c>
      <c r="B14051" t="n">
        <v>2020</v>
      </c>
      <c r="C14051" t="n">
        <v>11</v>
      </c>
      <c r="D14051" t="inlineStr">
        <is>
          <t>2020-ISAROD</t>
        </is>
      </c>
      <c r="E14051" t="inlineStr">
        <is>
          <t>Y28465</t>
        </is>
      </c>
      <c r="F14051" t="inlineStr">
        <is>
          <t>BN</t>
        </is>
      </c>
      <c r="G14051" t="inlineStr">
        <is>
          <t>No</t>
        </is>
      </c>
      <c r="H14051" t="n">
        <v>5</v>
      </c>
    </row>
    <row r="14052">
      <c r="A14052" t="inlineStr">
        <is>
          <t>2020-W11-2020-ISAROD-Y27789</t>
        </is>
      </c>
      <c r="B14052" t="n">
        <v>2020</v>
      </c>
      <c r="C14052" t="n">
        <v>11</v>
      </c>
      <c r="D14052" t="inlineStr">
        <is>
          <t>2020-ISAROD</t>
        </is>
      </c>
      <c r="E14052" t="inlineStr">
        <is>
          <t>Y27789</t>
        </is>
      </c>
      <c r="F14052" t="inlineStr">
        <is>
          <t>BN</t>
        </is>
      </c>
      <c r="G14052" t="inlineStr">
        <is>
          <t>No</t>
        </is>
      </c>
      <c r="H14052" t="n">
        <v>9.5</v>
      </c>
    </row>
    <row r="14053">
      <c r="A14053" t="inlineStr">
        <is>
          <t>2020-W11-2020-ISAROD-Y28534</t>
        </is>
      </c>
      <c r="B14053" t="n">
        <v>2020</v>
      </c>
      <c r="C14053" t="n">
        <v>11</v>
      </c>
      <c r="D14053" t="inlineStr">
        <is>
          <t>2020-ISAROD</t>
        </is>
      </c>
      <c r="E14053" t="inlineStr">
        <is>
          <t>Y28534</t>
        </is>
      </c>
      <c r="F14053" t="inlineStr">
        <is>
          <t>BN</t>
        </is>
      </c>
      <c r="G14053" t="inlineStr">
        <is>
          <t>No</t>
        </is>
      </c>
      <c r="H14053" t="n">
        <v>0</v>
      </c>
    </row>
    <row r="14054">
      <c r="A14054" t="inlineStr">
        <is>
          <t>2020-W11-2020-ISAROD-Y25876</t>
        </is>
      </c>
      <c r="B14054" t="n">
        <v>2020</v>
      </c>
      <c r="C14054" t="n">
        <v>11</v>
      </c>
      <c r="D14054" t="inlineStr">
        <is>
          <t>2020-ISAROD</t>
        </is>
      </c>
      <c r="E14054" t="inlineStr">
        <is>
          <t>Y25876</t>
        </is>
      </c>
      <c r="F14054" t="inlineStr">
        <is>
          <t>BN</t>
        </is>
      </c>
      <c r="G14054" t="inlineStr">
        <is>
          <t>No</t>
        </is>
      </c>
      <c r="H14054" t="n">
        <v>7.1</v>
      </c>
    </row>
    <row r="14055">
      <c r="A14055" t="inlineStr">
        <is>
          <t>2020-W11-2020-ISAROD-Y30253</t>
        </is>
      </c>
      <c r="B14055" t="n">
        <v>2020</v>
      </c>
      <c r="C14055" t="n">
        <v>11</v>
      </c>
      <c r="D14055" t="inlineStr">
        <is>
          <t>2020-ISAROD</t>
        </is>
      </c>
      <c r="E14055" t="inlineStr">
        <is>
          <t>Y30253</t>
        </is>
      </c>
      <c r="F14055" t="inlineStr">
        <is>
          <t>BN</t>
        </is>
      </c>
      <c r="G14055" t="inlineStr">
        <is>
          <t>No</t>
        </is>
      </c>
      <c r="H14055" t="n">
        <v>0</v>
      </c>
    </row>
    <row r="14056">
      <c r="A14056" t="inlineStr">
        <is>
          <t>2020-W11-2020-ISAROD-Y31139</t>
        </is>
      </c>
      <c r="B14056" t="n">
        <v>2020</v>
      </c>
      <c r="C14056" t="n">
        <v>11</v>
      </c>
      <c r="D14056" t="inlineStr">
        <is>
          <t>2020-ISAROD</t>
        </is>
      </c>
      <c r="E14056" t="inlineStr">
        <is>
          <t>Y31139</t>
        </is>
      </c>
      <c r="F14056" t="inlineStr">
        <is>
          <t>BN</t>
        </is>
      </c>
      <c r="G14056" t="inlineStr">
        <is>
          <t>No</t>
        </is>
      </c>
      <c r="H14056" t="n">
        <v>4.1</v>
      </c>
    </row>
    <row r="14057">
      <c r="A14057" t="inlineStr">
        <is>
          <t>2020-W11-2020-ISAROD-Y33265</t>
        </is>
      </c>
      <c r="B14057" t="n">
        <v>2020</v>
      </c>
      <c r="C14057" t="n">
        <v>11</v>
      </c>
      <c r="D14057" t="inlineStr">
        <is>
          <t>2020-ISAROD</t>
        </is>
      </c>
      <c r="E14057" t="inlineStr">
        <is>
          <t>Y33265</t>
        </is>
      </c>
      <c r="F14057" t="inlineStr">
        <is>
          <t>BN</t>
        </is>
      </c>
      <c r="G14057" t="inlineStr">
        <is>
          <t>No</t>
        </is>
      </c>
      <c r="H14057" t="n">
        <v>9.9</v>
      </c>
    </row>
    <row r="14058">
      <c r="A14058" t="inlineStr">
        <is>
          <t>2020-W11-2020-ISAROD-Y28654</t>
        </is>
      </c>
      <c r="B14058" t="n">
        <v>2020</v>
      </c>
      <c r="C14058" t="n">
        <v>11</v>
      </c>
      <c r="D14058" t="inlineStr">
        <is>
          <t>2020-ISAROD</t>
        </is>
      </c>
      <c r="E14058" t="inlineStr">
        <is>
          <t>Y28654</t>
        </is>
      </c>
      <c r="F14058" t="inlineStr">
        <is>
          <t>IR</t>
        </is>
      </c>
      <c r="G14058" t="inlineStr">
        <is>
          <t>No</t>
        </is>
      </c>
      <c r="H14058" t="n">
        <v>0</v>
      </c>
    </row>
    <row r="14059">
      <c r="A14059" t="inlineStr">
        <is>
          <t>2020-W11-2020-VARO-Y29236</t>
        </is>
      </c>
      <c r="B14059" t="n">
        <v>2020</v>
      </c>
      <c r="C14059" t="n">
        <v>11</v>
      </c>
      <c r="D14059" t="inlineStr">
        <is>
          <t>2020-VARO</t>
        </is>
      </c>
      <c r="E14059" t="inlineStr">
        <is>
          <t>Y29236</t>
        </is>
      </c>
      <c r="F14059" t="inlineStr">
        <is>
          <t>QB</t>
        </is>
      </c>
      <c r="G14059" t="inlineStr">
        <is>
          <t>Yes</t>
        </is>
      </c>
      <c r="H14059" t="n">
        <v>16.4</v>
      </c>
    </row>
    <row r="14060">
      <c r="A14060" t="inlineStr">
        <is>
          <t>2020-W11-2020-VARO-Y27581</t>
        </is>
      </c>
      <c r="B14060" t="n">
        <v>2020</v>
      </c>
      <c r="C14060" t="n">
        <v>11</v>
      </c>
      <c r="D14060" t="inlineStr">
        <is>
          <t>2020-VARO</t>
        </is>
      </c>
      <c r="E14060" t="inlineStr">
        <is>
          <t>Y27581</t>
        </is>
      </c>
      <c r="F14060" t="inlineStr">
        <is>
          <t>WR</t>
        </is>
      </c>
      <c r="G14060" t="inlineStr">
        <is>
          <t>Yes</t>
        </is>
      </c>
      <c r="H14060" t="n">
        <v>20.1</v>
      </c>
    </row>
    <row r="14061">
      <c r="A14061" t="inlineStr">
        <is>
          <t>2020-W11-2020-VARO-Y30175</t>
        </is>
      </c>
      <c r="B14061" t="n">
        <v>2020</v>
      </c>
      <c r="C14061" t="n">
        <v>11</v>
      </c>
      <c r="D14061" t="inlineStr">
        <is>
          <t>2020-VARO</t>
        </is>
      </c>
      <c r="E14061" t="inlineStr">
        <is>
          <t>Y30175</t>
        </is>
      </c>
      <c r="F14061" t="inlineStr">
        <is>
          <t>WR</t>
        </is>
      </c>
      <c r="G14061" t="inlineStr">
        <is>
          <t>Yes</t>
        </is>
      </c>
      <c r="H14061" t="n">
        <v>3.9</v>
      </c>
    </row>
    <row r="14062">
      <c r="A14062" t="inlineStr">
        <is>
          <t>2020-W11-2020-VARO-Y27585</t>
        </is>
      </c>
      <c r="B14062" t="n">
        <v>2020</v>
      </c>
      <c r="C14062" t="n">
        <v>11</v>
      </c>
      <c r="D14062" t="inlineStr">
        <is>
          <t>2020-VARO</t>
        </is>
      </c>
      <c r="E14062" t="inlineStr">
        <is>
          <t>Y27585</t>
        </is>
      </c>
      <c r="F14062" t="inlineStr">
        <is>
          <t>RB</t>
        </is>
      </c>
      <c r="G14062" t="inlineStr">
        <is>
          <t>Yes</t>
        </is>
      </c>
      <c r="H14062" t="n">
        <v>16.5</v>
      </c>
    </row>
    <row r="14063">
      <c r="A14063" t="inlineStr">
        <is>
          <t>2020-W11-2020-VARO-Y26660</t>
        </is>
      </c>
      <c r="B14063" t="n">
        <v>2020</v>
      </c>
      <c r="C14063" t="n">
        <v>11</v>
      </c>
      <c r="D14063" t="inlineStr">
        <is>
          <t>2020-VARO</t>
        </is>
      </c>
      <c r="E14063" t="inlineStr">
        <is>
          <t>Y26660</t>
        </is>
      </c>
      <c r="F14063" t="inlineStr">
        <is>
          <t>RB</t>
        </is>
      </c>
      <c r="G14063" t="inlineStr">
        <is>
          <t>Yes</t>
        </is>
      </c>
      <c r="H14063" t="n">
        <v>7.5</v>
      </c>
    </row>
    <row r="14064">
      <c r="A14064" t="inlineStr">
        <is>
          <t>2020-W11-2020-VARO-Y28592</t>
        </is>
      </c>
      <c r="B14064" t="n">
        <v>2020</v>
      </c>
      <c r="C14064" t="n">
        <v>11</v>
      </c>
      <c r="D14064" t="inlineStr">
        <is>
          <t>2020-VARO</t>
        </is>
      </c>
      <c r="E14064" t="inlineStr">
        <is>
          <t>Y28592</t>
        </is>
      </c>
      <c r="F14064" t="inlineStr">
        <is>
          <t>TE</t>
        </is>
      </c>
      <c r="G14064" t="inlineStr">
        <is>
          <t>Yes</t>
        </is>
      </c>
      <c r="H14064" t="n">
        <v>18.3</v>
      </c>
    </row>
    <row r="14065">
      <c r="A14065" t="inlineStr">
        <is>
          <t>2020-W11-2020-VARO-Y31919</t>
        </is>
      </c>
      <c r="B14065" t="n">
        <v>2020</v>
      </c>
      <c r="C14065" t="n">
        <v>11</v>
      </c>
      <c r="D14065" t="inlineStr">
        <is>
          <t>2020-VARO</t>
        </is>
      </c>
      <c r="E14065" t="inlineStr">
        <is>
          <t>Y31919</t>
        </is>
      </c>
      <c r="F14065" t="inlineStr">
        <is>
          <t>W/R/T FLEX</t>
        </is>
      </c>
      <c r="G14065" t="inlineStr">
        <is>
          <t>Yes</t>
        </is>
      </c>
      <c r="H14065" t="n">
        <v>11.9</v>
      </c>
    </row>
    <row r="14066">
      <c r="A14066" t="inlineStr">
        <is>
          <t>2020-W11-2020-VARO-Y31137</t>
        </is>
      </c>
      <c r="B14066" t="n">
        <v>2020</v>
      </c>
      <c r="C14066" t="n">
        <v>11</v>
      </c>
      <c r="D14066" t="inlineStr">
        <is>
          <t>2020-VARO</t>
        </is>
      </c>
      <c r="E14066" t="inlineStr">
        <is>
          <t>Y31137</t>
        </is>
      </c>
      <c r="F14066" t="inlineStr">
        <is>
          <t>K</t>
        </is>
      </c>
      <c r="G14066" t="inlineStr">
        <is>
          <t>Yes</t>
        </is>
      </c>
      <c r="H14066" t="n">
        <v>7</v>
      </c>
    </row>
    <row r="14067">
      <c r="A14067" t="inlineStr">
        <is>
          <t>2020-W11-2020-VARO-Y-DEF:philadelphia</t>
        </is>
      </c>
      <c r="B14067" t="n">
        <v>2020</v>
      </c>
      <c r="C14067" t="n">
        <v>11</v>
      </c>
      <c r="D14067" t="inlineStr">
        <is>
          <t>2020-VARO</t>
        </is>
      </c>
      <c r="E14067" t="inlineStr">
        <is>
          <t>Y-DEF:philadelphia</t>
        </is>
      </c>
      <c r="F14067" t="inlineStr">
        <is>
          <t>DST</t>
        </is>
      </c>
      <c r="G14067" t="inlineStr">
        <is>
          <t>Yes</t>
        </is>
      </c>
      <c r="H14067" t="n">
        <v>8</v>
      </c>
    </row>
    <row r="14068">
      <c r="A14068" t="inlineStr">
        <is>
          <t>2020-W11-2020-VARO-Y30161</t>
        </is>
      </c>
      <c r="B14068" t="n">
        <v>2020</v>
      </c>
      <c r="C14068" t="n">
        <v>11</v>
      </c>
      <c r="D14068" t="inlineStr">
        <is>
          <t>2020-VARO</t>
        </is>
      </c>
      <c r="E14068" t="inlineStr">
        <is>
          <t>Y30161</t>
        </is>
      </c>
      <c r="F14068" t="inlineStr">
        <is>
          <t>BN</t>
        </is>
      </c>
      <c r="G14068" t="inlineStr">
        <is>
          <t>No</t>
        </is>
      </c>
      <c r="H14068" t="n">
        <v>0</v>
      </c>
    </row>
    <row r="14069">
      <c r="A14069" t="inlineStr">
        <is>
          <t>2020-W11-2020-VARO-Y30362</t>
        </is>
      </c>
      <c r="B14069" t="n">
        <v>2020</v>
      </c>
      <c r="C14069" t="n">
        <v>11</v>
      </c>
      <c r="D14069" t="inlineStr">
        <is>
          <t>2020-VARO</t>
        </is>
      </c>
      <c r="E14069" t="inlineStr">
        <is>
          <t>Y30362</t>
        </is>
      </c>
      <c r="F14069" t="inlineStr">
        <is>
          <t>BN</t>
        </is>
      </c>
      <c r="G14069" t="inlineStr">
        <is>
          <t>No</t>
        </is>
      </c>
      <c r="H14069" t="n">
        <v>0</v>
      </c>
    </row>
    <row r="14070">
      <c r="A14070" t="inlineStr">
        <is>
          <t>2020-W11-2020-VARO-Y27589</t>
        </is>
      </c>
      <c r="B14070" t="n">
        <v>2020</v>
      </c>
      <c r="C14070" t="n">
        <v>11</v>
      </c>
      <c r="D14070" t="inlineStr">
        <is>
          <t>2020-VARO</t>
        </is>
      </c>
      <c r="E14070" t="inlineStr">
        <is>
          <t>Y27589</t>
        </is>
      </c>
      <c r="F14070" t="inlineStr">
        <is>
          <t>BN</t>
        </is>
      </c>
      <c r="G14070" t="inlineStr">
        <is>
          <t>No</t>
        </is>
      </c>
      <c r="H14070" t="n">
        <v>0</v>
      </c>
    </row>
    <row r="14071">
      <c r="A14071" t="inlineStr">
        <is>
          <t>2020-W11-2020-VARO-Y30977</t>
        </is>
      </c>
      <c r="B14071" t="n">
        <v>2020</v>
      </c>
      <c r="C14071" t="n">
        <v>11</v>
      </c>
      <c r="D14071" t="inlineStr">
        <is>
          <t>2020-VARO</t>
        </is>
      </c>
      <c r="E14071" t="inlineStr">
        <is>
          <t>Y30977</t>
        </is>
      </c>
      <c r="F14071" t="inlineStr">
        <is>
          <t>BN</t>
        </is>
      </c>
      <c r="G14071" t="inlineStr">
        <is>
          <t>No</t>
        </is>
      </c>
      <c r="H14071" t="n">
        <v>0</v>
      </c>
    </row>
    <row r="14072">
      <c r="A14072" t="inlineStr">
        <is>
          <t>2020-W11-2020-VARO-Y32790</t>
        </is>
      </c>
      <c r="B14072" t="n">
        <v>2020</v>
      </c>
      <c r="C14072" t="n">
        <v>11</v>
      </c>
      <c r="D14072" t="inlineStr">
        <is>
          <t>2020-VARO</t>
        </is>
      </c>
      <c r="E14072" t="inlineStr">
        <is>
          <t>Y32790</t>
        </is>
      </c>
      <c r="F14072" t="inlineStr">
        <is>
          <t>BN</t>
        </is>
      </c>
      <c r="G14072" t="inlineStr">
        <is>
          <t>No</t>
        </is>
      </c>
      <c r="H14072" t="n">
        <v>9.300000000000001</v>
      </c>
    </row>
    <row r="14073">
      <c r="A14073" t="inlineStr">
        <is>
          <t>2020-W11-2020-VARO-Y31852</t>
        </is>
      </c>
      <c r="B14073" t="n">
        <v>2020</v>
      </c>
      <c r="C14073" t="n">
        <v>11</v>
      </c>
      <c r="D14073" t="inlineStr">
        <is>
          <t>2020-VARO</t>
        </is>
      </c>
      <c r="E14073" t="inlineStr">
        <is>
          <t>Y31852</t>
        </is>
      </c>
      <c r="F14073" t="inlineStr">
        <is>
          <t>BN</t>
        </is>
      </c>
      <c r="G14073" t="inlineStr">
        <is>
          <t>No</t>
        </is>
      </c>
      <c r="H14073" t="n">
        <v>7.5</v>
      </c>
    </row>
    <row r="14074">
      <c r="A14074" t="inlineStr">
        <is>
          <t>2020-W11-2020-VARO-Y31934</t>
        </is>
      </c>
      <c r="B14074" t="n">
        <v>2020</v>
      </c>
      <c r="C14074" t="n">
        <v>11</v>
      </c>
      <c r="D14074" t="inlineStr">
        <is>
          <t>2020-VARO</t>
        </is>
      </c>
      <c r="E14074" t="inlineStr">
        <is>
          <t>Y31934</t>
        </is>
      </c>
      <c r="F14074" t="inlineStr">
        <is>
          <t>BN</t>
        </is>
      </c>
      <c r="G14074" t="inlineStr">
        <is>
          <t>No</t>
        </is>
      </c>
      <c r="H14074" t="n">
        <v>0.6</v>
      </c>
    </row>
    <row r="14075">
      <c r="A14075" t="inlineStr">
        <is>
          <t>2020-W11-2020-VARO-Y-DEF:seattle</t>
        </is>
      </c>
      <c r="B14075" t="n">
        <v>2020</v>
      </c>
      <c r="C14075" t="n">
        <v>11</v>
      </c>
      <c r="D14075" t="inlineStr">
        <is>
          <t>2020-VARO</t>
        </is>
      </c>
      <c r="E14075" t="inlineStr">
        <is>
          <t>Y-DEF:seattle</t>
        </is>
      </c>
      <c r="F14075" t="inlineStr">
        <is>
          <t>BN</t>
        </is>
      </c>
      <c r="G14075" t="inlineStr">
        <is>
          <t>No</t>
        </is>
      </c>
      <c r="H14075" t="n">
        <v>5</v>
      </c>
    </row>
    <row r="14076">
      <c r="A14076" t="inlineStr">
        <is>
          <t>2020-W11-2020-VARO-Y30997</t>
        </is>
      </c>
      <c r="B14076" t="n">
        <v>2020</v>
      </c>
      <c r="C14076" t="n">
        <v>11</v>
      </c>
      <c r="D14076" t="inlineStr">
        <is>
          <t>2020-VARO</t>
        </is>
      </c>
      <c r="E14076" t="inlineStr">
        <is>
          <t>Y30997</t>
        </is>
      </c>
      <c r="F14076" t="inlineStr">
        <is>
          <t>IR</t>
        </is>
      </c>
      <c r="G14076" t="inlineStr">
        <is>
          <t>No</t>
        </is>
      </c>
      <c r="H14076" t="n">
        <v>0</v>
      </c>
    </row>
    <row r="14077">
      <c r="A14077" t="inlineStr">
        <is>
          <t>2020-W11-2020-ALEXAODE-Y31833</t>
        </is>
      </c>
      <c r="B14077" t="n">
        <v>2020</v>
      </c>
      <c r="C14077" t="n">
        <v>11</v>
      </c>
      <c r="D14077" t="inlineStr">
        <is>
          <t>2020-ALEXAODE</t>
        </is>
      </c>
      <c r="E14077" t="inlineStr">
        <is>
          <t>Y31833</t>
        </is>
      </c>
      <c r="F14077" t="inlineStr">
        <is>
          <t>QB</t>
        </is>
      </c>
      <c r="G14077" t="inlineStr">
        <is>
          <t>Yes</t>
        </is>
      </c>
      <c r="H14077" t="n">
        <v>20.26</v>
      </c>
    </row>
    <row r="14078">
      <c r="A14078" t="inlineStr">
        <is>
          <t>2020-W11-2020-ALEXAODE-Y24793</t>
        </is>
      </c>
      <c r="B14078" t="n">
        <v>2020</v>
      </c>
      <c r="C14078" t="n">
        <v>11</v>
      </c>
      <c r="D14078" t="inlineStr">
        <is>
          <t>2020-ALEXAODE</t>
        </is>
      </c>
      <c r="E14078" t="inlineStr">
        <is>
          <t>Y24793</t>
        </is>
      </c>
      <c r="F14078" t="inlineStr">
        <is>
          <t>WR</t>
        </is>
      </c>
      <c r="G14078" t="inlineStr">
        <is>
          <t>Yes</t>
        </is>
      </c>
      <c r="H14078" t="n">
        <v>4.9</v>
      </c>
    </row>
    <row r="14079">
      <c r="A14079" t="inlineStr">
        <is>
          <t>2020-W11-2020-ALEXAODE-Y27277</t>
        </is>
      </c>
      <c r="B14079" t="n">
        <v>2020</v>
      </c>
      <c r="C14079" t="n">
        <v>11</v>
      </c>
      <c r="D14079" t="inlineStr">
        <is>
          <t>2020-ALEXAODE</t>
        </is>
      </c>
      <c r="E14079" t="inlineStr">
        <is>
          <t>Y27277</t>
        </is>
      </c>
      <c r="F14079" t="inlineStr">
        <is>
          <t>WR</t>
        </is>
      </c>
      <c r="G14079" t="inlineStr">
        <is>
          <t>Yes</t>
        </is>
      </c>
      <c r="H14079" t="n">
        <v>28.3</v>
      </c>
    </row>
    <row r="14080">
      <c r="A14080" t="inlineStr">
        <is>
          <t>2020-W11-2020-ALEXAODE-Y30180</t>
        </is>
      </c>
      <c r="B14080" t="n">
        <v>2020</v>
      </c>
      <c r="C14080" t="n">
        <v>11</v>
      </c>
      <c r="D14080" t="inlineStr">
        <is>
          <t>2020-ALEXAODE</t>
        </is>
      </c>
      <c r="E14080" t="inlineStr">
        <is>
          <t>Y30180</t>
        </is>
      </c>
      <c r="F14080" t="inlineStr">
        <is>
          <t>RB</t>
        </is>
      </c>
      <c r="G14080" t="inlineStr">
        <is>
          <t>Yes</t>
        </is>
      </c>
      <c r="H14080" t="n">
        <v>10.5</v>
      </c>
    </row>
    <row r="14081">
      <c r="A14081" t="inlineStr">
        <is>
          <t>2020-W11-2020-ALEXAODE-Y31074</t>
        </is>
      </c>
      <c r="B14081" t="n">
        <v>2020</v>
      </c>
      <c r="C14081" t="n">
        <v>11</v>
      </c>
      <c r="D14081" t="inlineStr">
        <is>
          <t>2020-ALEXAODE</t>
        </is>
      </c>
      <c r="E14081" t="inlineStr">
        <is>
          <t>Y31074</t>
        </is>
      </c>
      <c r="F14081" t="inlineStr">
        <is>
          <t>RB</t>
        </is>
      </c>
      <c r="G14081" t="inlineStr">
        <is>
          <t>Yes</t>
        </is>
      </c>
      <c r="H14081" t="n">
        <v>6.8</v>
      </c>
    </row>
    <row r="14082">
      <c r="A14082" t="inlineStr">
        <is>
          <t>2020-W11-2020-ALEXAODE-Y31019</t>
        </is>
      </c>
      <c r="B14082" t="n">
        <v>2020</v>
      </c>
      <c r="C14082" t="n">
        <v>11</v>
      </c>
      <c r="D14082" t="inlineStr">
        <is>
          <t>2020-ALEXAODE</t>
        </is>
      </c>
      <c r="E14082" t="inlineStr">
        <is>
          <t>Y31019</t>
        </is>
      </c>
      <c r="F14082" t="inlineStr">
        <is>
          <t>TE</t>
        </is>
      </c>
      <c r="G14082" t="inlineStr">
        <is>
          <t>Yes</t>
        </is>
      </c>
      <c r="H14082" t="n">
        <v>16.2</v>
      </c>
    </row>
    <row r="14083">
      <c r="A14083" t="inlineStr">
        <is>
          <t>2020-W11-2020-ALEXAODE-Y24171</t>
        </is>
      </c>
      <c r="B14083" t="n">
        <v>2020</v>
      </c>
      <c r="C14083" t="n">
        <v>11</v>
      </c>
      <c r="D14083" t="inlineStr">
        <is>
          <t>2020-ALEXAODE</t>
        </is>
      </c>
      <c r="E14083" t="inlineStr">
        <is>
          <t>Y24171</t>
        </is>
      </c>
      <c r="F14083" t="inlineStr">
        <is>
          <t>W/R/T FLEX</t>
        </is>
      </c>
      <c r="G14083" t="inlineStr">
        <is>
          <t>Yes</t>
        </is>
      </c>
      <c r="H14083" t="n">
        <v>9.800000000000001</v>
      </c>
    </row>
    <row r="14084">
      <c r="A14084" t="inlineStr">
        <is>
          <t>2020-W11-2020-ALEXAODE-Y30426</t>
        </is>
      </c>
      <c r="B14084" t="n">
        <v>2020</v>
      </c>
      <c r="C14084" t="n">
        <v>11</v>
      </c>
      <c r="D14084" t="inlineStr">
        <is>
          <t>2020-ALEXAODE</t>
        </is>
      </c>
      <c r="E14084" t="inlineStr">
        <is>
          <t>Y30426</t>
        </is>
      </c>
      <c r="F14084" t="inlineStr">
        <is>
          <t>K</t>
        </is>
      </c>
      <c r="G14084" t="inlineStr">
        <is>
          <t>Yes</t>
        </is>
      </c>
      <c r="H14084" t="n">
        <v>13</v>
      </c>
    </row>
    <row r="14085">
      <c r="A14085" t="inlineStr">
        <is>
          <t>2020-W11-2020-ALEXAODE-Y-DEF:minnesota</t>
        </is>
      </c>
      <c r="B14085" t="n">
        <v>2020</v>
      </c>
      <c r="C14085" t="n">
        <v>11</v>
      </c>
      <c r="D14085" t="inlineStr">
        <is>
          <t>2020-ALEXAODE</t>
        </is>
      </c>
      <c r="E14085" t="inlineStr">
        <is>
          <t>Y-DEF:minnesota</t>
        </is>
      </c>
      <c r="F14085" t="inlineStr">
        <is>
          <t>DST</t>
        </is>
      </c>
      <c r="G14085" t="inlineStr">
        <is>
          <t>Yes</t>
        </is>
      </c>
      <c r="H14085" t="n">
        <v>4</v>
      </c>
    </row>
    <row r="14086">
      <c r="A14086" t="inlineStr">
        <is>
          <t>2020-W11-2020-ALEXAODE-Y27591</t>
        </is>
      </c>
      <c r="B14086" t="n">
        <v>2020</v>
      </c>
      <c r="C14086" t="n">
        <v>11</v>
      </c>
      <c r="D14086" t="inlineStr">
        <is>
          <t>2020-ALEXAODE</t>
        </is>
      </c>
      <c r="E14086" t="inlineStr">
        <is>
          <t>Y27591</t>
        </is>
      </c>
      <c r="F14086" t="inlineStr">
        <is>
          <t>BN</t>
        </is>
      </c>
      <c r="G14086" t="inlineStr">
        <is>
          <t>No</t>
        </is>
      </c>
      <c r="H14086" t="n">
        <v>3.6</v>
      </c>
    </row>
    <row r="14087">
      <c r="A14087" t="inlineStr">
        <is>
          <t>2020-W11-2020-ALEXAODE-Y28403</t>
        </is>
      </c>
      <c r="B14087" t="n">
        <v>2020</v>
      </c>
      <c r="C14087" t="n">
        <v>11</v>
      </c>
      <c r="D14087" t="inlineStr">
        <is>
          <t>2020-ALEXAODE</t>
        </is>
      </c>
      <c r="E14087" t="inlineStr">
        <is>
          <t>Y28403</t>
        </is>
      </c>
      <c r="F14087" t="inlineStr">
        <is>
          <t>BN</t>
        </is>
      </c>
      <c r="G14087" t="inlineStr">
        <is>
          <t>No</t>
        </is>
      </c>
      <c r="H14087" t="n">
        <v>18.4</v>
      </c>
    </row>
    <row r="14088">
      <c r="A14088" t="inlineStr">
        <is>
          <t>2020-W11-2020-ALEXAODE-Y27619</t>
        </is>
      </c>
      <c r="B14088" t="n">
        <v>2020</v>
      </c>
      <c r="C14088" t="n">
        <v>11</v>
      </c>
      <c r="D14088" t="inlineStr">
        <is>
          <t>2020-ALEXAODE</t>
        </is>
      </c>
      <c r="E14088" t="inlineStr">
        <is>
          <t>Y27619</t>
        </is>
      </c>
      <c r="F14088" t="inlineStr">
        <is>
          <t>BN</t>
        </is>
      </c>
      <c r="G14088" t="inlineStr">
        <is>
          <t>No</t>
        </is>
      </c>
      <c r="H14088" t="n">
        <v>0</v>
      </c>
    </row>
    <row r="14089">
      <c r="A14089" t="inlineStr">
        <is>
          <t>2020-W11-2020-ALEXAODE-Y30136</t>
        </is>
      </c>
      <c r="B14089" t="n">
        <v>2020</v>
      </c>
      <c r="C14089" t="n">
        <v>11</v>
      </c>
      <c r="D14089" t="inlineStr">
        <is>
          <t>2020-ALEXAODE</t>
        </is>
      </c>
      <c r="E14089" t="inlineStr">
        <is>
          <t>Y30136</t>
        </is>
      </c>
      <c r="F14089" t="inlineStr">
        <is>
          <t>BN</t>
        </is>
      </c>
      <c r="G14089" t="inlineStr">
        <is>
          <t>No</t>
        </is>
      </c>
      <c r="H14089" t="n">
        <v>0</v>
      </c>
    </row>
    <row r="14090">
      <c r="A14090" t="inlineStr">
        <is>
          <t>2020-W11-2020-ALEXAODE-Y26671</t>
        </is>
      </c>
      <c r="B14090" t="n">
        <v>2020</v>
      </c>
      <c r="C14090" t="n">
        <v>11</v>
      </c>
      <c r="D14090" t="inlineStr">
        <is>
          <t>2020-ALEXAODE</t>
        </is>
      </c>
      <c r="E14090" t="inlineStr">
        <is>
          <t>Y26671</t>
        </is>
      </c>
      <c r="F14090" t="inlineStr">
        <is>
          <t>BN</t>
        </is>
      </c>
      <c r="G14090" t="inlineStr">
        <is>
          <t>No</t>
        </is>
      </c>
      <c r="H14090" t="n">
        <v>10.1</v>
      </c>
    </row>
    <row r="14091">
      <c r="A14091" t="inlineStr">
        <is>
          <t>2020-W11-2020-ALEXAODE-Y30247</t>
        </is>
      </c>
      <c r="B14091" t="n">
        <v>2020</v>
      </c>
      <c r="C14091" t="n">
        <v>11</v>
      </c>
      <c r="D14091" t="inlineStr">
        <is>
          <t>2020-ALEXAODE</t>
        </is>
      </c>
      <c r="E14091" t="inlineStr">
        <is>
          <t>Y30247</t>
        </is>
      </c>
      <c r="F14091" t="inlineStr">
        <is>
          <t>BN</t>
        </is>
      </c>
      <c r="G14091" t="inlineStr">
        <is>
          <t>No</t>
        </is>
      </c>
      <c r="H14091" t="n">
        <v>8.1</v>
      </c>
    </row>
    <row r="14092">
      <c r="A14092" t="inlineStr">
        <is>
          <t>2020-W11-2020-ALEXAODE-Y26804</t>
        </is>
      </c>
      <c r="B14092" t="n">
        <v>2020</v>
      </c>
      <c r="C14092" t="n">
        <v>11</v>
      </c>
      <c r="D14092" t="inlineStr">
        <is>
          <t>2020-ALEXAODE</t>
        </is>
      </c>
      <c r="E14092" t="inlineStr">
        <is>
          <t>Y26804</t>
        </is>
      </c>
      <c r="F14092" t="inlineStr">
        <is>
          <t>BN</t>
        </is>
      </c>
      <c r="G14092" t="inlineStr">
        <is>
          <t>No</t>
        </is>
      </c>
      <c r="H14092" t="n">
        <v>9.5</v>
      </c>
    </row>
    <row r="14093">
      <c r="A14093" t="inlineStr">
        <is>
          <t>2020-W11-2020-ALEXAODE-Y-DEF:cleveland</t>
        </is>
      </c>
      <c r="B14093" t="n">
        <v>2020</v>
      </c>
      <c r="C14093" t="n">
        <v>11</v>
      </c>
      <c r="D14093" t="inlineStr">
        <is>
          <t>2020-ALEXAODE</t>
        </is>
      </c>
      <c r="E14093" t="inlineStr">
        <is>
          <t>Y-DEF:cleveland</t>
        </is>
      </c>
      <c r="F14093" t="inlineStr">
        <is>
          <t>BN</t>
        </is>
      </c>
      <c r="G14093" t="inlineStr">
        <is>
          <t>No</t>
        </is>
      </c>
      <c r="H14093" t="n">
        <v>20</v>
      </c>
    </row>
    <row r="14094">
      <c r="A14094" t="inlineStr">
        <is>
          <t>2020-W11-2020-ALEXAODE-Y28474</t>
        </is>
      </c>
      <c r="B14094" t="n">
        <v>2020</v>
      </c>
      <c r="C14094" t="n">
        <v>11</v>
      </c>
      <c r="D14094" t="inlineStr">
        <is>
          <t>2020-ALEXAODE</t>
        </is>
      </c>
      <c r="E14094" t="inlineStr">
        <is>
          <t>Y28474</t>
        </is>
      </c>
      <c r="F14094" t="inlineStr">
        <is>
          <t>IR</t>
        </is>
      </c>
      <c r="G14094" t="inlineStr">
        <is>
          <t>No</t>
        </is>
      </c>
      <c r="H14094" t="n">
        <v>0</v>
      </c>
    </row>
    <row r="14095">
      <c r="A14095" t="inlineStr">
        <is>
          <t>2020-W11-2020-ABARBA-Y30123</t>
        </is>
      </c>
      <c r="B14095" t="n">
        <v>2020</v>
      </c>
      <c r="C14095" t="n">
        <v>11</v>
      </c>
      <c r="D14095" t="inlineStr">
        <is>
          <t>2020-ABARBA</t>
        </is>
      </c>
      <c r="E14095" t="inlineStr">
        <is>
          <t>Y30123</t>
        </is>
      </c>
      <c r="F14095" t="inlineStr">
        <is>
          <t>QB</t>
        </is>
      </c>
      <c r="G14095" t="inlineStr">
        <is>
          <t>Yes</t>
        </is>
      </c>
      <c r="H14095" t="n">
        <v>22.52</v>
      </c>
    </row>
    <row r="14096">
      <c r="A14096" t="inlineStr">
        <is>
          <t>2020-W11-2020-ABARBA-Y31857</t>
        </is>
      </c>
      <c r="B14096" t="n">
        <v>2020</v>
      </c>
      <c r="C14096" t="n">
        <v>11</v>
      </c>
      <c r="D14096" t="inlineStr">
        <is>
          <t>2020-ABARBA</t>
        </is>
      </c>
      <c r="E14096" t="inlineStr">
        <is>
          <t>Y31857</t>
        </is>
      </c>
      <c r="F14096" t="inlineStr">
        <is>
          <t>WR</t>
        </is>
      </c>
      <c r="G14096" t="inlineStr">
        <is>
          <t>Yes</t>
        </is>
      </c>
      <c r="H14096" t="n">
        <v>0</v>
      </c>
    </row>
    <row r="14097">
      <c r="A14097" t="inlineStr">
        <is>
          <t>2020-W11-2020-ABARBA-Y32719</t>
        </is>
      </c>
      <c r="B14097" t="n">
        <v>2020</v>
      </c>
      <c r="C14097" t="n">
        <v>11</v>
      </c>
      <c r="D14097" t="inlineStr">
        <is>
          <t>2020-ABARBA</t>
        </is>
      </c>
      <c r="E14097" t="inlineStr">
        <is>
          <t>Y32719</t>
        </is>
      </c>
      <c r="F14097" t="inlineStr">
        <is>
          <t>WR</t>
        </is>
      </c>
      <c r="G14097" t="inlineStr">
        <is>
          <t>Yes</t>
        </is>
      </c>
      <c r="H14097" t="n">
        <v>13.9</v>
      </c>
    </row>
    <row r="14098">
      <c r="A14098" t="inlineStr">
        <is>
          <t>2020-W11-2020-ABARBA-Y29650</t>
        </is>
      </c>
      <c r="B14098" t="n">
        <v>2020</v>
      </c>
      <c r="C14098" t="n">
        <v>11</v>
      </c>
      <c r="D14098" t="inlineStr">
        <is>
          <t>2020-ABARBA</t>
        </is>
      </c>
      <c r="E14098" t="inlineStr">
        <is>
          <t>Y29650</t>
        </is>
      </c>
      <c r="F14098" t="inlineStr">
        <is>
          <t>RB</t>
        </is>
      </c>
      <c r="G14098" t="inlineStr">
        <is>
          <t>Yes</t>
        </is>
      </c>
      <c r="H14098" t="n">
        <v>8.4</v>
      </c>
    </row>
    <row r="14099">
      <c r="A14099" t="inlineStr">
        <is>
          <t>2020-W11-2020-ABARBA-Y29307</t>
        </is>
      </c>
      <c r="B14099" t="n">
        <v>2020</v>
      </c>
      <c r="C14099" t="n">
        <v>11</v>
      </c>
      <c r="D14099" t="inlineStr">
        <is>
          <t>2020-ABARBA</t>
        </is>
      </c>
      <c r="E14099" t="inlineStr">
        <is>
          <t>Y29307</t>
        </is>
      </c>
      <c r="F14099" t="inlineStr">
        <is>
          <t>RB</t>
        </is>
      </c>
      <c r="G14099" t="inlineStr">
        <is>
          <t>Yes</t>
        </is>
      </c>
      <c r="H14099" t="n">
        <v>14</v>
      </c>
    </row>
    <row r="14100">
      <c r="A14100" t="inlineStr">
        <is>
          <t>2020-W11-2020-ABARBA-Y26686</t>
        </is>
      </c>
      <c r="B14100" t="n">
        <v>2020</v>
      </c>
      <c r="C14100" t="n">
        <v>11</v>
      </c>
      <c r="D14100" t="inlineStr">
        <is>
          <t>2020-ABARBA</t>
        </is>
      </c>
      <c r="E14100" t="inlineStr">
        <is>
          <t>Y26686</t>
        </is>
      </c>
      <c r="F14100" t="inlineStr">
        <is>
          <t>TE</t>
        </is>
      </c>
      <c r="G14100" t="inlineStr">
        <is>
          <t>Yes</t>
        </is>
      </c>
      <c r="H14100" t="n">
        <v>22.86</v>
      </c>
    </row>
    <row r="14101">
      <c r="A14101" t="inlineStr">
        <is>
          <t>2020-W11-2020-ABARBA-Y29785</t>
        </is>
      </c>
      <c r="B14101" t="n">
        <v>2020</v>
      </c>
      <c r="C14101" t="n">
        <v>11</v>
      </c>
      <c r="D14101" t="inlineStr">
        <is>
          <t>2020-ABARBA</t>
        </is>
      </c>
      <c r="E14101" t="inlineStr">
        <is>
          <t>Y29785</t>
        </is>
      </c>
      <c r="F14101" t="inlineStr">
        <is>
          <t>W/R/T FLEX</t>
        </is>
      </c>
      <c r="G14101" t="inlineStr">
        <is>
          <t>Yes</t>
        </is>
      </c>
      <c r="H14101" t="n">
        <v>8.1</v>
      </c>
    </row>
    <row r="14102">
      <c r="A14102" t="inlineStr">
        <is>
          <t>2020-W11-2020-ABARBA-Y28378</t>
        </is>
      </c>
      <c r="B14102" t="n">
        <v>2020</v>
      </c>
      <c r="C14102" t="n">
        <v>11</v>
      </c>
      <c r="D14102" t="inlineStr">
        <is>
          <t>2020-ABARBA</t>
        </is>
      </c>
      <c r="E14102" t="inlineStr">
        <is>
          <t>Y28378</t>
        </is>
      </c>
      <c r="F14102" t="inlineStr">
        <is>
          <t>K</t>
        </is>
      </c>
      <c r="G14102" t="inlineStr">
        <is>
          <t>Yes</t>
        </is>
      </c>
      <c r="H14102" t="n">
        <v>9</v>
      </c>
    </row>
    <row r="14103">
      <c r="A14103" t="inlineStr">
        <is>
          <t>2020-W11-2020-ABARBA-Y-DEF:la-rams</t>
        </is>
      </c>
      <c r="B14103" t="n">
        <v>2020</v>
      </c>
      <c r="C14103" t="n">
        <v>11</v>
      </c>
      <c r="D14103" t="inlineStr">
        <is>
          <t>2020-ABARBA</t>
        </is>
      </c>
      <c r="E14103" t="inlineStr">
        <is>
          <t>Y-DEF:la-rams</t>
        </is>
      </c>
      <c r="F14103" t="inlineStr">
        <is>
          <t>DST</t>
        </is>
      </c>
      <c r="G14103" t="inlineStr">
        <is>
          <t>Yes</t>
        </is>
      </c>
      <c r="H14103" t="n">
        <v>5</v>
      </c>
    </row>
    <row r="14104">
      <c r="A14104" t="inlineStr">
        <is>
          <t>2020-W11-2020-ABARBA-Y27535</t>
        </is>
      </c>
      <c r="B14104" t="n">
        <v>2020</v>
      </c>
      <c r="C14104" t="n">
        <v>11</v>
      </c>
      <c r="D14104" t="inlineStr">
        <is>
          <t>2020-ABARBA</t>
        </is>
      </c>
      <c r="E14104" t="inlineStr">
        <is>
          <t>Y27535</t>
        </is>
      </c>
      <c r="F14104" t="inlineStr">
        <is>
          <t>BN</t>
        </is>
      </c>
      <c r="G14104" t="inlineStr">
        <is>
          <t>No</t>
        </is>
      </c>
      <c r="H14104" t="n">
        <v>13.4</v>
      </c>
    </row>
    <row r="14105">
      <c r="A14105" t="inlineStr">
        <is>
          <t>2020-W11-2020-ABARBA-Y27548</t>
        </is>
      </c>
      <c r="B14105" t="n">
        <v>2020</v>
      </c>
      <c r="C14105" t="n">
        <v>11</v>
      </c>
      <c r="D14105" t="inlineStr">
        <is>
          <t>2020-ABARBA</t>
        </is>
      </c>
      <c r="E14105" t="inlineStr">
        <is>
          <t>Y27548</t>
        </is>
      </c>
      <c r="F14105" t="inlineStr">
        <is>
          <t>BN</t>
        </is>
      </c>
      <c r="G14105" t="inlineStr">
        <is>
          <t>No</t>
        </is>
      </c>
      <c r="H14105" t="n">
        <v>10.5</v>
      </c>
    </row>
    <row r="14106">
      <c r="A14106" t="inlineStr">
        <is>
          <t>2020-W11-2020-ABARBA-Y27538</t>
        </is>
      </c>
      <c r="B14106" t="n">
        <v>2020</v>
      </c>
      <c r="C14106" t="n">
        <v>11</v>
      </c>
      <c r="D14106" t="inlineStr">
        <is>
          <t>2020-ABARBA</t>
        </is>
      </c>
      <c r="E14106" t="inlineStr">
        <is>
          <t>Y27538</t>
        </is>
      </c>
      <c r="F14106" t="inlineStr">
        <is>
          <t>BN</t>
        </is>
      </c>
      <c r="G14106" t="inlineStr">
        <is>
          <t>No</t>
        </is>
      </c>
      <c r="H14106" t="n">
        <v>11.6</v>
      </c>
    </row>
    <row r="14107">
      <c r="A14107" t="inlineStr">
        <is>
          <t>2020-W11-2020-ABARBA-Y6770</t>
        </is>
      </c>
      <c r="B14107" t="n">
        <v>2020</v>
      </c>
      <c r="C14107" t="n">
        <v>11</v>
      </c>
      <c r="D14107" t="inlineStr">
        <is>
          <t>2020-ABARBA</t>
        </is>
      </c>
      <c r="E14107" t="inlineStr">
        <is>
          <t>Y6770</t>
        </is>
      </c>
      <c r="F14107" t="inlineStr">
        <is>
          <t>BN</t>
        </is>
      </c>
      <c r="G14107" t="inlineStr">
        <is>
          <t>No</t>
        </is>
      </c>
      <c r="H14107" t="n">
        <v>17.68</v>
      </c>
    </row>
    <row r="14108">
      <c r="A14108" t="inlineStr">
        <is>
          <t>2020-W11-2020-ABARBA-Y28990</t>
        </is>
      </c>
      <c r="B14108" t="n">
        <v>2020</v>
      </c>
      <c r="C14108" t="n">
        <v>11</v>
      </c>
      <c r="D14108" t="inlineStr">
        <is>
          <t>2020-ABARBA</t>
        </is>
      </c>
      <c r="E14108" t="inlineStr">
        <is>
          <t>Y28990</t>
        </is>
      </c>
      <c r="F14108" t="inlineStr">
        <is>
          <t>BN</t>
        </is>
      </c>
      <c r="G14108" t="inlineStr">
        <is>
          <t>No</t>
        </is>
      </c>
      <c r="H14108" t="n">
        <v>3.3</v>
      </c>
    </row>
    <row r="14109">
      <c r="A14109" t="inlineStr">
        <is>
          <t>2020-W11-2020-ABARBA-Y31838</t>
        </is>
      </c>
      <c r="B14109" t="n">
        <v>2020</v>
      </c>
      <c r="C14109" t="n">
        <v>11</v>
      </c>
      <c r="D14109" t="inlineStr">
        <is>
          <t>2020-ABARBA</t>
        </is>
      </c>
      <c r="E14109" t="inlineStr">
        <is>
          <t>Y31838</t>
        </is>
      </c>
      <c r="F14109" t="inlineStr">
        <is>
          <t>BN</t>
        </is>
      </c>
      <c r="G14109" t="inlineStr">
        <is>
          <t>No</t>
        </is>
      </c>
      <c r="H14109" t="n">
        <v>0</v>
      </c>
    </row>
    <row r="14110">
      <c r="A14110" t="inlineStr">
        <is>
          <t>2020-W11-2020-ABARBA-Y30121</t>
        </is>
      </c>
      <c r="B14110" t="n">
        <v>2020</v>
      </c>
      <c r="C14110" t="n">
        <v>11</v>
      </c>
      <c r="D14110" t="inlineStr">
        <is>
          <t>2020-ABARBA</t>
        </is>
      </c>
      <c r="E14110" t="inlineStr">
        <is>
          <t>Y30121</t>
        </is>
      </c>
      <c r="F14110" t="inlineStr">
        <is>
          <t>BN</t>
        </is>
      </c>
      <c r="G14110" t="inlineStr">
        <is>
          <t>No</t>
        </is>
      </c>
      <c r="H14110" t="n">
        <v>0</v>
      </c>
    </row>
    <row r="14111">
      <c r="A14111" t="inlineStr">
        <is>
          <t>2020-W11-2020-ABARBA-Y32066</t>
        </is>
      </c>
      <c r="B14111" t="n">
        <v>2020</v>
      </c>
      <c r="C14111" t="n">
        <v>11</v>
      </c>
      <c r="D14111" t="inlineStr">
        <is>
          <t>2020-ABARBA</t>
        </is>
      </c>
      <c r="E14111" t="inlineStr">
        <is>
          <t>Y32066</t>
        </is>
      </c>
      <c r="F14111" t="inlineStr">
        <is>
          <t>IR</t>
        </is>
      </c>
      <c r="G14111" t="inlineStr">
        <is>
          <t>No</t>
        </is>
      </c>
      <c r="H14111" t="n">
        <v>0</v>
      </c>
    </row>
    <row r="14112">
      <c r="A14112" t="inlineStr">
        <is>
          <t>2020-W11-2020-PUENTETU-Y32675</t>
        </is>
      </c>
      <c r="B14112" t="n">
        <v>2020</v>
      </c>
      <c r="C14112" t="n">
        <v>11</v>
      </c>
      <c r="D14112" t="inlineStr">
        <is>
          <t>2020-PUENTETU</t>
        </is>
      </c>
      <c r="E14112" t="inlineStr">
        <is>
          <t>Y32675</t>
        </is>
      </c>
      <c r="F14112" t="inlineStr">
        <is>
          <t>QB</t>
        </is>
      </c>
      <c r="G14112" t="inlineStr">
        <is>
          <t>Yes</t>
        </is>
      </c>
      <c r="H14112" t="n">
        <v>7.32</v>
      </c>
    </row>
    <row r="14113">
      <c r="A14113" t="inlineStr">
        <is>
          <t>2020-W11-2020-PUENTETU-Y31898</t>
        </is>
      </c>
      <c r="B14113" t="n">
        <v>2020</v>
      </c>
      <c r="C14113" t="n">
        <v>11</v>
      </c>
      <c r="D14113" t="inlineStr">
        <is>
          <t>2020-PUENTETU</t>
        </is>
      </c>
      <c r="E14113" t="inlineStr">
        <is>
          <t>Y31898</t>
        </is>
      </c>
      <c r="F14113" t="inlineStr">
        <is>
          <t>WR</t>
        </is>
      </c>
      <c r="G14113" t="inlineStr">
        <is>
          <t>Yes</t>
        </is>
      </c>
      <c r="H14113" t="n">
        <v>17.1</v>
      </c>
    </row>
    <row r="14114">
      <c r="A14114" t="inlineStr">
        <is>
          <t>2020-W11-2020-PUENTETU-Y29255</t>
        </is>
      </c>
      <c r="B14114" t="n">
        <v>2020</v>
      </c>
      <c r="C14114" t="n">
        <v>11</v>
      </c>
      <c r="D14114" t="inlineStr">
        <is>
          <t>2020-PUENTETU</t>
        </is>
      </c>
      <c r="E14114" t="inlineStr">
        <is>
          <t>Y29255</t>
        </is>
      </c>
      <c r="F14114" t="inlineStr">
        <is>
          <t>WR</t>
        </is>
      </c>
      <c r="G14114" t="inlineStr">
        <is>
          <t>Yes</t>
        </is>
      </c>
      <c r="H14114" t="n">
        <v>11</v>
      </c>
    </row>
    <row r="14115">
      <c r="A14115" t="inlineStr">
        <is>
          <t>2020-W11-2020-PUENTETU-Y31885</t>
        </is>
      </c>
      <c r="B14115" t="n">
        <v>2020</v>
      </c>
      <c r="C14115" t="n">
        <v>11</v>
      </c>
      <c r="D14115" t="inlineStr">
        <is>
          <t>2020-PUENTETU</t>
        </is>
      </c>
      <c r="E14115" t="inlineStr">
        <is>
          <t>Y31885</t>
        </is>
      </c>
      <c r="F14115" t="inlineStr">
        <is>
          <t>RB</t>
        </is>
      </c>
      <c r="G14115" t="inlineStr">
        <is>
          <t>Yes</t>
        </is>
      </c>
      <c r="H14115" t="n">
        <v>7.6</v>
      </c>
    </row>
    <row r="14116">
      <c r="A14116" t="inlineStr">
        <is>
          <t>2020-W11-2020-PUENTETU-Y31100</t>
        </is>
      </c>
      <c r="B14116" t="n">
        <v>2020</v>
      </c>
      <c r="C14116" t="n">
        <v>11</v>
      </c>
      <c r="D14116" t="inlineStr">
        <is>
          <t>2020-PUENTETU</t>
        </is>
      </c>
      <c r="E14116" t="inlineStr">
        <is>
          <t>Y31100</t>
        </is>
      </c>
      <c r="F14116" t="inlineStr">
        <is>
          <t>RB</t>
        </is>
      </c>
      <c r="G14116" t="inlineStr">
        <is>
          <t>Yes</t>
        </is>
      </c>
      <c r="H14116" t="n">
        <v>10.6</v>
      </c>
    </row>
    <row r="14117">
      <c r="A14117" t="inlineStr">
        <is>
          <t>2020-W11-2020-PUENTETU-Y29315</t>
        </is>
      </c>
      <c r="B14117" t="n">
        <v>2020</v>
      </c>
      <c r="C14117" t="n">
        <v>11</v>
      </c>
      <c r="D14117" t="inlineStr">
        <is>
          <t>2020-PUENTETU</t>
        </is>
      </c>
      <c r="E14117" t="inlineStr">
        <is>
          <t>Y29315</t>
        </is>
      </c>
      <c r="F14117" t="inlineStr">
        <is>
          <t>TE</t>
        </is>
      </c>
      <c r="G14117" t="inlineStr">
        <is>
          <t>Yes</t>
        </is>
      </c>
      <c r="H14117" t="n">
        <v>4.8</v>
      </c>
    </row>
    <row r="14118">
      <c r="A14118" t="inlineStr">
        <is>
          <t>2020-W11-2020-PUENTETU-Y32702</t>
        </is>
      </c>
      <c r="B14118" t="n">
        <v>2020</v>
      </c>
      <c r="C14118" t="n">
        <v>11</v>
      </c>
      <c r="D14118" t="inlineStr">
        <is>
          <t>2020-PUENTETU</t>
        </is>
      </c>
      <c r="E14118" t="inlineStr">
        <is>
          <t>Y32702</t>
        </is>
      </c>
      <c r="F14118" t="inlineStr">
        <is>
          <t>W/R/T FLEX</t>
        </is>
      </c>
      <c r="G14118" t="inlineStr">
        <is>
          <t>Yes</t>
        </is>
      </c>
      <c r="H14118" t="n">
        <v>20.2</v>
      </c>
    </row>
    <row r="14119">
      <c r="A14119" t="inlineStr">
        <is>
          <t>2020-W11-2020-PUENTETU-Y31199</t>
        </is>
      </c>
      <c r="B14119" t="n">
        <v>2020</v>
      </c>
      <c r="C14119" t="n">
        <v>11</v>
      </c>
      <c r="D14119" t="inlineStr">
        <is>
          <t>2020-PUENTETU</t>
        </is>
      </c>
      <c r="E14119" t="inlineStr">
        <is>
          <t>Y31199</t>
        </is>
      </c>
      <c r="F14119" t="inlineStr">
        <is>
          <t>K</t>
        </is>
      </c>
      <c r="G14119" t="inlineStr">
        <is>
          <t>Yes</t>
        </is>
      </c>
      <c r="H14119" t="n">
        <v>10</v>
      </c>
    </row>
    <row r="14120">
      <c r="A14120" t="inlineStr">
        <is>
          <t>2020-W11-2020-PUENTETU-Y-DEF:miami</t>
        </is>
      </c>
      <c r="B14120" t="n">
        <v>2020</v>
      </c>
      <c r="C14120" t="n">
        <v>11</v>
      </c>
      <c r="D14120" t="inlineStr">
        <is>
          <t>2020-PUENTETU</t>
        </is>
      </c>
      <c r="E14120" t="inlineStr">
        <is>
          <t>Y-DEF:miami</t>
        </is>
      </c>
      <c r="F14120" t="inlineStr">
        <is>
          <t>DST</t>
        </is>
      </c>
      <c r="G14120" t="inlineStr">
        <is>
          <t>Yes</t>
        </is>
      </c>
      <c r="H14120" t="n">
        <v>5</v>
      </c>
    </row>
    <row r="14121">
      <c r="A14121" t="inlineStr">
        <is>
          <t>2020-W11-2020-PUENTETU-Y32016</t>
        </is>
      </c>
      <c r="B14121" t="n">
        <v>2020</v>
      </c>
      <c r="C14121" t="n">
        <v>11</v>
      </c>
      <c r="D14121" t="inlineStr">
        <is>
          <t>2020-PUENTETU</t>
        </is>
      </c>
      <c r="E14121" t="inlineStr">
        <is>
          <t>Y32016</t>
        </is>
      </c>
      <c r="F14121" t="inlineStr">
        <is>
          <t>BN</t>
        </is>
      </c>
      <c r="G14121" t="inlineStr">
        <is>
          <t>No</t>
        </is>
      </c>
      <c r="H14121" t="n">
        <v>1.3</v>
      </c>
    </row>
    <row r="14122">
      <c r="A14122" t="inlineStr">
        <is>
          <t>2020-W11-2020-PUENTETU-Y32703</t>
        </is>
      </c>
      <c r="B14122" t="n">
        <v>2020</v>
      </c>
      <c r="C14122" t="n">
        <v>11</v>
      </c>
      <c r="D14122" t="inlineStr">
        <is>
          <t>2020-PUENTETU</t>
        </is>
      </c>
      <c r="E14122" t="inlineStr">
        <is>
          <t>Y32703</t>
        </is>
      </c>
      <c r="F14122" t="inlineStr">
        <is>
          <t>BN</t>
        </is>
      </c>
      <c r="G14122" t="inlineStr">
        <is>
          <t>No</t>
        </is>
      </c>
      <c r="H14122" t="n">
        <v>4.1</v>
      </c>
    </row>
    <row r="14123">
      <c r="A14123" t="inlineStr">
        <is>
          <t>2020-W11-2020-PUENTETU-Y30182</t>
        </is>
      </c>
      <c r="B14123" t="n">
        <v>2020</v>
      </c>
      <c r="C14123" t="n">
        <v>11</v>
      </c>
      <c r="D14123" t="inlineStr">
        <is>
          <t>2020-PUENTETU</t>
        </is>
      </c>
      <c r="E14123" t="inlineStr">
        <is>
          <t>Y30182</t>
        </is>
      </c>
      <c r="F14123" t="inlineStr">
        <is>
          <t>BN</t>
        </is>
      </c>
      <c r="G14123" t="inlineStr">
        <is>
          <t>No</t>
        </is>
      </c>
      <c r="H14123" t="n">
        <v>20</v>
      </c>
    </row>
    <row r="14124">
      <c r="A14124" t="inlineStr">
        <is>
          <t>2020-W11-2020-PUENTETU-Y31883</t>
        </is>
      </c>
      <c r="B14124" t="n">
        <v>2020</v>
      </c>
      <c r="C14124" t="n">
        <v>11</v>
      </c>
      <c r="D14124" t="inlineStr">
        <is>
          <t>2020-PUENTETU</t>
        </is>
      </c>
      <c r="E14124" t="inlineStr">
        <is>
          <t>Y31883</t>
        </is>
      </c>
      <c r="F14124" t="inlineStr">
        <is>
          <t>BN</t>
        </is>
      </c>
      <c r="G14124" t="inlineStr">
        <is>
          <t>No</t>
        </is>
      </c>
      <c r="H14124" t="n">
        <v>14.2</v>
      </c>
    </row>
    <row r="14125">
      <c r="A14125" t="inlineStr">
        <is>
          <t>2020-W11-2020-PUENTETU-Y30117</t>
        </is>
      </c>
      <c r="B14125" t="n">
        <v>2020</v>
      </c>
      <c r="C14125" t="n">
        <v>11</v>
      </c>
      <c r="D14125" t="inlineStr">
        <is>
          <t>2020-PUENTETU</t>
        </is>
      </c>
      <c r="E14125" t="inlineStr">
        <is>
          <t>Y30117</t>
        </is>
      </c>
      <c r="F14125" t="inlineStr">
        <is>
          <t>BN</t>
        </is>
      </c>
      <c r="G14125" t="inlineStr">
        <is>
          <t>No</t>
        </is>
      </c>
      <c r="H14125" t="n">
        <v>9.1</v>
      </c>
    </row>
    <row r="14126">
      <c r="A14126" t="inlineStr">
        <is>
          <t>2020-W11-2020-PUENTETU-Y31104</t>
        </is>
      </c>
      <c r="B14126" t="n">
        <v>2020</v>
      </c>
      <c r="C14126" t="n">
        <v>11</v>
      </c>
      <c r="D14126" t="inlineStr">
        <is>
          <t>2020-PUENTETU</t>
        </is>
      </c>
      <c r="E14126" t="inlineStr">
        <is>
          <t>Y31104</t>
        </is>
      </c>
      <c r="F14126" t="inlineStr">
        <is>
          <t>BN</t>
        </is>
      </c>
      <c r="G14126" t="inlineStr">
        <is>
          <t>No</t>
        </is>
      </c>
      <c r="H14126" t="n">
        <v>12.9</v>
      </c>
    </row>
    <row r="14127">
      <c r="A14127" t="inlineStr">
        <is>
          <t>2020-W11-2020-PUENTETU-Y30213</t>
        </is>
      </c>
      <c r="B14127" t="n">
        <v>2020</v>
      </c>
      <c r="C14127" t="n">
        <v>11</v>
      </c>
      <c r="D14127" t="inlineStr">
        <is>
          <t>2020-PUENTETU</t>
        </is>
      </c>
      <c r="E14127" t="inlineStr">
        <is>
          <t>Y30213</t>
        </is>
      </c>
      <c r="F14127" t="inlineStr">
        <is>
          <t>BN</t>
        </is>
      </c>
      <c r="G14127" t="inlineStr">
        <is>
          <t>No</t>
        </is>
      </c>
      <c r="H14127" t="n">
        <v>10</v>
      </c>
    </row>
    <row r="14128">
      <c r="A14128" t="inlineStr">
        <is>
          <t>2020-W11-2020-PUENTETU-Y32711</t>
        </is>
      </c>
      <c r="B14128" t="n">
        <v>2020</v>
      </c>
      <c r="C14128" t="n">
        <v>11</v>
      </c>
      <c r="D14128" t="inlineStr">
        <is>
          <t>2020-PUENTETU</t>
        </is>
      </c>
      <c r="E14128" t="inlineStr">
        <is>
          <t>Y32711</t>
        </is>
      </c>
      <c r="F14128" t="inlineStr">
        <is>
          <t>BN</t>
        </is>
      </c>
      <c r="G14128" t="inlineStr">
        <is>
          <t>No</t>
        </is>
      </c>
      <c r="H14128" t="n">
        <v>13.4</v>
      </c>
    </row>
    <row r="14129">
      <c r="A14129" t="inlineStr">
        <is>
          <t>2020-W11-2020-PUENTETU-Y26658</t>
        </is>
      </c>
      <c r="B14129" t="n">
        <v>2020</v>
      </c>
      <c r="C14129" t="n">
        <v>11</v>
      </c>
      <c r="D14129" t="inlineStr">
        <is>
          <t>2020-PUENTETU</t>
        </is>
      </c>
      <c r="E14129" t="inlineStr">
        <is>
          <t>Y26658</t>
        </is>
      </c>
      <c r="F14129" t="inlineStr">
        <is>
          <t>IR</t>
        </is>
      </c>
      <c r="G14129" t="inlineStr">
        <is>
          <t>No</t>
        </is>
      </c>
      <c r="H14129" t="n">
        <v>0</v>
      </c>
    </row>
    <row r="14130">
      <c r="A14130" t="inlineStr">
        <is>
          <t>2020-W12-2020-JCHAPS-Y7426</t>
        </is>
      </c>
      <c r="B14130" t="n">
        <v>2020</v>
      </c>
      <c r="C14130" t="n">
        <v>12</v>
      </c>
      <c r="D14130" t="inlineStr">
        <is>
          <t>2020-JCHAPS</t>
        </is>
      </c>
      <c r="E14130" t="inlineStr">
        <is>
          <t>Y7426</t>
        </is>
      </c>
      <c r="F14130" t="inlineStr">
        <is>
          <t>QB</t>
        </is>
      </c>
      <c r="G14130" t="inlineStr">
        <is>
          <t>Yes</t>
        </is>
      </c>
      <c r="H14130" t="n">
        <v>19.28</v>
      </c>
    </row>
    <row r="14131">
      <c r="A14131" t="inlineStr">
        <is>
          <t>2020-W12-2020-JCHAPS-Y28392</t>
        </is>
      </c>
      <c r="B14131" t="n">
        <v>2020</v>
      </c>
      <c r="C14131" t="n">
        <v>12</v>
      </c>
      <c r="D14131" t="inlineStr">
        <is>
          <t>2020-JCHAPS</t>
        </is>
      </c>
      <c r="E14131" t="inlineStr">
        <is>
          <t>Y28392</t>
        </is>
      </c>
      <c r="F14131" t="inlineStr">
        <is>
          <t>WR</t>
        </is>
      </c>
      <c r="G14131" t="inlineStr">
        <is>
          <t>Yes</t>
        </is>
      </c>
      <c r="H14131" t="n">
        <v>22.2</v>
      </c>
    </row>
    <row r="14132">
      <c r="A14132" t="inlineStr">
        <is>
          <t>2020-W12-2020-JCHAPS-Y28402</t>
        </is>
      </c>
      <c r="B14132" t="n">
        <v>2020</v>
      </c>
      <c r="C14132" t="n">
        <v>12</v>
      </c>
      <c r="D14132" t="inlineStr">
        <is>
          <t>2020-JCHAPS</t>
        </is>
      </c>
      <c r="E14132" t="inlineStr">
        <is>
          <t>Y28402</t>
        </is>
      </c>
      <c r="F14132" t="inlineStr">
        <is>
          <t>WR</t>
        </is>
      </c>
      <c r="G14132" t="inlineStr">
        <is>
          <t>Yes</t>
        </is>
      </c>
      <c r="H14132" t="n">
        <v>15.9</v>
      </c>
    </row>
    <row r="14133">
      <c r="A14133" t="inlineStr">
        <is>
          <t>2020-W12-2020-JCHAPS-Y30154</t>
        </is>
      </c>
      <c r="B14133" t="n">
        <v>2020</v>
      </c>
      <c r="C14133" t="n">
        <v>12</v>
      </c>
      <c r="D14133" t="inlineStr">
        <is>
          <t>2020-JCHAPS</t>
        </is>
      </c>
      <c r="E14133" t="inlineStr">
        <is>
          <t>Y30154</t>
        </is>
      </c>
      <c r="F14133" t="inlineStr">
        <is>
          <t>RB</t>
        </is>
      </c>
      <c r="G14133" t="inlineStr">
        <is>
          <t>Yes</t>
        </is>
      </c>
      <c r="H14133" t="n">
        <v>8.199999999999999</v>
      </c>
    </row>
    <row r="14134">
      <c r="A14134" t="inlineStr">
        <is>
          <t>2020-W12-2020-JCHAPS-Y31856</t>
        </is>
      </c>
      <c r="B14134" t="n">
        <v>2020</v>
      </c>
      <c r="C14134" t="n">
        <v>12</v>
      </c>
      <c r="D14134" t="inlineStr">
        <is>
          <t>2020-JCHAPS</t>
        </is>
      </c>
      <c r="E14134" t="inlineStr">
        <is>
          <t>Y31856</t>
        </is>
      </c>
      <c r="F14134" t="inlineStr">
        <is>
          <t>RB</t>
        </is>
      </c>
      <c r="G14134" t="inlineStr">
        <is>
          <t>Yes</t>
        </is>
      </c>
      <c r="H14134" t="n">
        <v>3.9</v>
      </c>
    </row>
    <row r="14135">
      <c r="A14135" t="inlineStr">
        <is>
          <t>2020-W12-2020-JCHAPS-Y31107</t>
        </is>
      </c>
      <c r="B14135" t="n">
        <v>2020</v>
      </c>
      <c r="C14135" t="n">
        <v>12</v>
      </c>
      <c r="D14135" t="inlineStr">
        <is>
          <t>2020-JCHAPS</t>
        </is>
      </c>
      <c r="E14135" t="inlineStr">
        <is>
          <t>Y31107</t>
        </is>
      </c>
      <c r="F14135" t="inlineStr">
        <is>
          <t>TE</t>
        </is>
      </c>
      <c r="G14135" t="inlineStr">
        <is>
          <t>Yes</t>
        </is>
      </c>
      <c r="H14135" t="n">
        <v>4.9</v>
      </c>
    </row>
    <row r="14136">
      <c r="A14136" t="inlineStr">
        <is>
          <t>2020-W12-2020-JCHAPS-Y33138</t>
        </is>
      </c>
      <c r="B14136" t="n">
        <v>2020</v>
      </c>
      <c r="C14136" t="n">
        <v>12</v>
      </c>
      <c r="D14136" t="inlineStr">
        <is>
          <t>2020-JCHAPS</t>
        </is>
      </c>
      <c r="E14136" t="inlineStr">
        <is>
          <t>Y33138</t>
        </is>
      </c>
      <c r="F14136" t="inlineStr">
        <is>
          <t>W/R/T FLEX</t>
        </is>
      </c>
      <c r="G14136" t="inlineStr">
        <is>
          <t>Yes</t>
        </is>
      </c>
      <c r="H14136" t="n">
        <v>24.4</v>
      </c>
    </row>
    <row r="14137">
      <c r="A14137" t="inlineStr">
        <is>
          <t>2020-W12-2020-JCHAPS-Y32858</t>
        </is>
      </c>
      <c r="B14137" t="n">
        <v>2020</v>
      </c>
      <c r="C14137" t="n">
        <v>12</v>
      </c>
      <c r="D14137" t="inlineStr">
        <is>
          <t>2020-JCHAPS</t>
        </is>
      </c>
      <c r="E14137" t="inlineStr">
        <is>
          <t>Y32858</t>
        </is>
      </c>
      <c r="F14137" t="inlineStr">
        <is>
          <t>K</t>
        </is>
      </c>
      <c r="G14137" t="inlineStr">
        <is>
          <t>Yes</t>
        </is>
      </c>
      <c r="H14137" t="n">
        <v>11</v>
      </c>
    </row>
    <row r="14138">
      <c r="A14138" t="inlineStr">
        <is>
          <t>2020-W12-2020-JCHAPS-Y-DEF:pittsburgh</t>
        </is>
      </c>
      <c r="B14138" t="n">
        <v>2020</v>
      </c>
      <c r="C14138" t="n">
        <v>12</v>
      </c>
      <c r="D14138" t="inlineStr">
        <is>
          <t>2020-JCHAPS</t>
        </is>
      </c>
      <c r="E14138" t="inlineStr">
        <is>
          <t>Y-DEF:pittsburgh</t>
        </is>
      </c>
      <c r="F14138" t="inlineStr">
        <is>
          <t>DST</t>
        </is>
      </c>
      <c r="G14138" t="inlineStr">
        <is>
          <t>Yes</t>
        </is>
      </c>
      <c r="H14138" t="n">
        <v>14</v>
      </c>
    </row>
    <row r="14139">
      <c r="A14139" t="inlineStr">
        <is>
          <t>2020-W12-2020-JCHAPS-Y30209</t>
        </is>
      </c>
      <c r="B14139" t="n">
        <v>2020</v>
      </c>
      <c r="C14139" t="n">
        <v>12</v>
      </c>
      <c r="D14139" t="inlineStr">
        <is>
          <t>2020-JCHAPS</t>
        </is>
      </c>
      <c r="E14139" t="inlineStr">
        <is>
          <t>Y30209</t>
        </is>
      </c>
      <c r="F14139" t="inlineStr">
        <is>
          <t>BN</t>
        </is>
      </c>
      <c r="G14139" t="inlineStr">
        <is>
          <t>No</t>
        </is>
      </c>
      <c r="H14139" t="n">
        <v>0</v>
      </c>
    </row>
    <row r="14140">
      <c r="A14140" t="inlineStr">
        <is>
          <t>2020-W12-2020-JCHAPS-Y32705</t>
        </is>
      </c>
      <c r="B14140" t="n">
        <v>2020</v>
      </c>
      <c r="C14140" t="n">
        <v>12</v>
      </c>
      <c r="D14140" t="inlineStr">
        <is>
          <t>2020-JCHAPS</t>
        </is>
      </c>
      <c r="E14140" t="inlineStr">
        <is>
          <t>Y32705</t>
        </is>
      </c>
      <c r="F14140" t="inlineStr">
        <is>
          <t>BN</t>
        </is>
      </c>
      <c r="G14140" t="inlineStr">
        <is>
          <t>No</t>
        </is>
      </c>
      <c r="H14140" t="n">
        <v>0</v>
      </c>
    </row>
    <row r="14141">
      <c r="A14141" t="inlineStr">
        <is>
          <t>2020-W12-2020-JCHAPS-Y32231</t>
        </is>
      </c>
      <c r="B14141" t="n">
        <v>2020</v>
      </c>
      <c r="C14141" t="n">
        <v>12</v>
      </c>
      <c r="D14141" t="inlineStr">
        <is>
          <t>2020-JCHAPS</t>
        </is>
      </c>
      <c r="E14141" t="inlineStr">
        <is>
          <t>Y32231</t>
        </is>
      </c>
      <c r="F14141" t="inlineStr">
        <is>
          <t>BN</t>
        </is>
      </c>
      <c r="G14141" t="inlineStr">
        <is>
          <t>No</t>
        </is>
      </c>
      <c r="H14141" t="n">
        <v>7.7</v>
      </c>
    </row>
    <row r="14142">
      <c r="A14142" t="inlineStr">
        <is>
          <t>2020-W12-2020-JCHAPS-Y32691</t>
        </is>
      </c>
      <c r="B14142" t="n">
        <v>2020</v>
      </c>
      <c r="C14142" t="n">
        <v>12</v>
      </c>
      <c r="D14142" t="inlineStr">
        <is>
          <t>2020-JCHAPS</t>
        </is>
      </c>
      <c r="E14142" t="inlineStr">
        <is>
          <t>Y32691</t>
        </is>
      </c>
      <c r="F14142" t="inlineStr">
        <is>
          <t>BN</t>
        </is>
      </c>
      <c r="G14142" t="inlineStr">
        <is>
          <t>No</t>
        </is>
      </c>
      <c r="H14142" t="n">
        <v>2.6</v>
      </c>
    </row>
    <row r="14143">
      <c r="A14143" t="inlineStr">
        <is>
          <t>2020-W12-2020-JCHAPS-Y32685</t>
        </is>
      </c>
      <c r="B14143" t="n">
        <v>2020</v>
      </c>
      <c r="C14143" t="n">
        <v>12</v>
      </c>
      <c r="D14143" t="inlineStr">
        <is>
          <t>2020-JCHAPS</t>
        </is>
      </c>
      <c r="E14143" t="inlineStr">
        <is>
          <t>Y32685</t>
        </is>
      </c>
      <c r="F14143" t="inlineStr">
        <is>
          <t>BN</t>
        </is>
      </c>
      <c r="G14143" t="inlineStr">
        <is>
          <t>No</t>
        </is>
      </c>
      <c r="H14143" t="n">
        <v>0</v>
      </c>
    </row>
    <row r="14144">
      <c r="A14144" t="inlineStr">
        <is>
          <t>2020-W12-2020-JCHAPS-Y32725</t>
        </is>
      </c>
      <c r="B14144" t="n">
        <v>2020</v>
      </c>
      <c r="C14144" t="n">
        <v>12</v>
      </c>
      <c r="D14144" t="inlineStr">
        <is>
          <t>2020-JCHAPS</t>
        </is>
      </c>
      <c r="E14144" t="inlineStr">
        <is>
          <t>Y32725</t>
        </is>
      </c>
      <c r="F14144" t="inlineStr">
        <is>
          <t>BN</t>
        </is>
      </c>
      <c r="G14144" t="inlineStr">
        <is>
          <t>No</t>
        </is>
      </c>
      <c r="H14144" t="n">
        <v>0</v>
      </c>
    </row>
    <row r="14145">
      <c r="A14145" t="inlineStr">
        <is>
          <t>2020-W12-2020-JCHAPS-Y25718</t>
        </is>
      </c>
      <c r="B14145" t="n">
        <v>2020</v>
      </c>
      <c r="C14145" t="n">
        <v>12</v>
      </c>
      <c r="D14145" t="inlineStr">
        <is>
          <t>2020-JCHAPS</t>
        </is>
      </c>
      <c r="E14145" t="inlineStr">
        <is>
          <t>Y25718</t>
        </is>
      </c>
      <c r="F14145" t="inlineStr">
        <is>
          <t>BN</t>
        </is>
      </c>
      <c r="G14145" t="inlineStr">
        <is>
          <t>No</t>
        </is>
      </c>
      <c r="H14145" t="n">
        <v>21.14</v>
      </c>
    </row>
    <row r="14146">
      <c r="A14146" t="inlineStr">
        <is>
          <t>2020-W12-2020-JCHAPS-Y24815</t>
        </is>
      </c>
      <c r="B14146" t="n">
        <v>2020</v>
      </c>
      <c r="C14146" t="n">
        <v>12</v>
      </c>
      <c r="D14146" t="inlineStr">
        <is>
          <t>2020-JCHAPS</t>
        </is>
      </c>
      <c r="E14146" t="inlineStr">
        <is>
          <t>Y24815</t>
        </is>
      </c>
      <c r="F14146" t="inlineStr">
        <is>
          <t>BN</t>
        </is>
      </c>
      <c r="G14146" t="inlineStr">
        <is>
          <t>No</t>
        </is>
      </c>
      <c r="H14146" t="n">
        <v>0</v>
      </c>
    </row>
    <row r="14147">
      <c r="A14147" t="inlineStr">
        <is>
          <t>2020-W12-2020-JCHAPS-Y29369</t>
        </is>
      </c>
      <c r="B14147" t="n">
        <v>2020</v>
      </c>
      <c r="C14147" t="n">
        <v>12</v>
      </c>
      <c r="D14147" t="inlineStr">
        <is>
          <t>2020-JCHAPS</t>
        </is>
      </c>
      <c r="E14147" t="inlineStr">
        <is>
          <t>Y29369</t>
        </is>
      </c>
      <c r="F14147" t="inlineStr">
        <is>
          <t>IR</t>
        </is>
      </c>
      <c r="G14147" t="inlineStr">
        <is>
          <t>No</t>
        </is>
      </c>
      <c r="H14147" t="n">
        <v>0</v>
      </c>
    </row>
    <row r="14148">
      <c r="A14148" t="inlineStr">
        <is>
          <t>2020-W12-2020-PEPSALFA-Y25785</t>
        </is>
      </c>
      <c r="B14148" t="n">
        <v>2020</v>
      </c>
      <c r="C14148" t="n">
        <v>12</v>
      </c>
      <c r="D14148" t="inlineStr">
        <is>
          <t>2020-PEPSALFA</t>
        </is>
      </c>
      <c r="E14148" t="inlineStr">
        <is>
          <t>Y25785</t>
        </is>
      </c>
      <c r="F14148" t="inlineStr">
        <is>
          <t>QB</t>
        </is>
      </c>
      <c r="G14148" t="inlineStr">
        <is>
          <t>Yes</t>
        </is>
      </c>
      <c r="H14148" t="n">
        <v>14.4</v>
      </c>
    </row>
    <row r="14149">
      <c r="A14149" t="inlineStr">
        <is>
          <t>2020-W12-2020-PEPSALFA-Y26699</t>
        </is>
      </c>
      <c r="B14149" t="n">
        <v>2020</v>
      </c>
      <c r="C14149" t="n">
        <v>12</v>
      </c>
      <c r="D14149" t="inlineStr">
        <is>
          <t>2020-PEPSALFA</t>
        </is>
      </c>
      <c r="E14149" t="inlineStr">
        <is>
          <t>Y26699</t>
        </is>
      </c>
      <c r="F14149" t="inlineStr">
        <is>
          <t>WR</t>
        </is>
      </c>
      <c r="G14149" t="inlineStr">
        <is>
          <t>Yes</t>
        </is>
      </c>
      <c r="H14149" t="n">
        <v>14</v>
      </c>
    </row>
    <row r="14150">
      <c r="A14150" t="inlineStr">
        <is>
          <t>2020-W12-2020-PEPSALFA-Y26650</t>
        </is>
      </c>
      <c r="B14150" t="n">
        <v>2020</v>
      </c>
      <c r="C14150" t="n">
        <v>12</v>
      </c>
      <c r="D14150" t="inlineStr">
        <is>
          <t>2020-PEPSALFA</t>
        </is>
      </c>
      <c r="E14150" t="inlineStr">
        <is>
          <t>Y26650</t>
        </is>
      </c>
      <c r="F14150" t="inlineStr">
        <is>
          <t>WR</t>
        </is>
      </c>
      <c r="G14150" t="inlineStr">
        <is>
          <t>Yes</t>
        </is>
      </c>
      <c r="H14150" t="n">
        <v>8</v>
      </c>
    </row>
    <row r="14151">
      <c r="A14151" t="inlineStr">
        <is>
          <t>2020-W12-2020-PEPSALFA-Y29279</t>
        </is>
      </c>
      <c r="B14151" t="n">
        <v>2020</v>
      </c>
      <c r="C14151" t="n">
        <v>12</v>
      </c>
      <c r="D14151" t="inlineStr">
        <is>
          <t>2020-PEPSALFA</t>
        </is>
      </c>
      <c r="E14151" t="inlineStr">
        <is>
          <t>Y29279</t>
        </is>
      </c>
      <c r="F14151" t="inlineStr">
        <is>
          <t>RB</t>
        </is>
      </c>
      <c r="G14151" t="inlineStr">
        <is>
          <t>Yes</t>
        </is>
      </c>
      <c r="H14151" t="n">
        <v>37.5</v>
      </c>
    </row>
    <row r="14152">
      <c r="A14152" t="inlineStr">
        <is>
          <t>2020-W12-2020-PEPSALFA-Y28514</t>
        </is>
      </c>
      <c r="B14152" t="n">
        <v>2020</v>
      </c>
      <c r="C14152" t="n">
        <v>12</v>
      </c>
      <c r="D14152" t="inlineStr">
        <is>
          <t>2020-PEPSALFA</t>
        </is>
      </c>
      <c r="E14152" t="inlineStr">
        <is>
          <t>Y28514</t>
        </is>
      </c>
      <c r="F14152" t="inlineStr">
        <is>
          <t>RB</t>
        </is>
      </c>
      <c r="G14152" t="inlineStr">
        <is>
          <t>Yes</t>
        </is>
      </c>
      <c r="H14152" t="n">
        <v>9.4</v>
      </c>
    </row>
    <row r="14153">
      <c r="A14153" t="inlineStr">
        <is>
          <t>2020-W12-2020-PEPSALFA-Y31840</t>
        </is>
      </c>
      <c r="B14153" t="n">
        <v>2020</v>
      </c>
      <c r="C14153" t="n">
        <v>12</v>
      </c>
      <c r="D14153" t="inlineStr">
        <is>
          <t>2020-PEPSALFA</t>
        </is>
      </c>
      <c r="E14153" t="inlineStr">
        <is>
          <t>Y31840</t>
        </is>
      </c>
      <c r="F14153" t="inlineStr">
        <is>
          <t>TE</t>
        </is>
      </c>
      <c r="G14153" t="inlineStr">
        <is>
          <t>Yes</t>
        </is>
      </c>
      <c r="H14153" t="n">
        <v>11.4</v>
      </c>
    </row>
    <row r="14154">
      <c r="A14154" t="inlineStr">
        <is>
          <t>2020-W12-2020-PEPSALFA-Y31017</t>
        </is>
      </c>
      <c r="B14154" t="n">
        <v>2020</v>
      </c>
      <c r="C14154" t="n">
        <v>12</v>
      </c>
      <c r="D14154" t="inlineStr">
        <is>
          <t>2020-PEPSALFA</t>
        </is>
      </c>
      <c r="E14154" t="inlineStr">
        <is>
          <t>Y31017</t>
        </is>
      </c>
      <c r="F14154" t="inlineStr">
        <is>
          <t>W/R/T FLEX</t>
        </is>
      </c>
      <c r="G14154" t="inlineStr">
        <is>
          <t>Yes</t>
        </is>
      </c>
      <c r="H14154" t="n">
        <v>3.4</v>
      </c>
    </row>
    <row r="14155">
      <c r="A14155" t="inlineStr">
        <is>
          <t>2020-W12-2020-PEPSALFA-Y32384</t>
        </is>
      </c>
      <c r="B14155" t="n">
        <v>2020</v>
      </c>
      <c r="C14155" t="n">
        <v>12</v>
      </c>
      <c r="D14155" t="inlineStr">
        <is>
          <t>2020-PEPSALFA</t>
        </is>
      </c>
      <c r="E14155" t="inlineStr">
        <is>
          <t>Y32384</t>
        </is>
      </c>
      <c r="F14155" t="inlineStr">
        <is>
          <t>K</t>
        </is>
      </c>
      <c r="G14155" t="inlineStr">
        <is>
          <t>Yes</t>
        </is>
      </c>
      <c r="H14155" t="n">
        <v>10</v>
      </c>
    </row>
    <row r="14156">
      <c r="A14156" t="inlineStr">
        <is>
          <t>2020-W12-2020-PEPSALFA-Y-DEF:kansas-city</t>
        </is>
      </c>
      <c r="B14156" t="n">
        <v>2020</v>
      </c>
      <c r="C14156" t="n">
        <v>12</v>
      </c>
      <c r="D14156" t="inlineStr">
        <is>
          <t>2020-PEPSALFA</t>
        </is>
      </c>
      <c r="E14156" t="inlineStr">
        <is>
          <t>Y-DEF:kansas-city</t>
        </is>
      </c>
      <c r="F14156" t="inlineStr">
        <is>
          <t>DST</t>
        </is>
      </c>
      <c r="G14156" t="inlineStr">
        <is>
          <t>Yes</t>
        </is>
      </c>
      <c r="H14156" t="n">
        <v>5</v>
      </c>
    </row>
    <row r="14157">
      <c r="A14157" t="inlineStr">
        <is>
          <t>2020-W12-2020-PEPSALFA-Y24017</t>
        </is>
      </c>
      <c r="B14157" t="n">
        <v>2020</v>
      </c>
      <c r="C14157" t="n">
        <v>12</v>
      </c>
      <c r="D14157" t="inlineStr">
        <is>
          <t>2020-PEPSALFA</t>
        </is>
      </c>
      <c r="E14157" t="inlineStr">
        <is>
          <t>Y24017</t>
        </is>
      </c>
      <c r="F14157" t="inlineStr">
        <is>
          <t>BN</t>
        </is>
      </c>
      <c r="G14157" t="inlineStr">
        <is>
          <t>No</t>
        </is>
      </c>
      <c r="H14157" t="n">
        <v>13.6</v>
      </c>
    </row>
    <row r="14158">
      <c r="A14158" t="inlineStr">
        <is>
          <t>2020-W12-2020-PEPSALFA-Y31906</t>
        </is>
      </c>
      <c r="B14158" t="n">
        <v>2020</v>
      </c>
      <c r="C14158" t="n">
        <v>12</v>
      </c>
      <c r="D14158" t="inlineStr">
        <is>
          <t>2020-PEPSALFA</t>
        </is>
      </c>
      <c r="E14158" t="inlineStr">
        <is>
          <t>Y31906</t>
        </is>
      </c>
      <c r="F14158" t="inlineStr">
        <is>
          <t>BN</t>
        </is>
      </c>
      <c r="G14158" t="inlineStr">
        <is>
          <t>No</t>
        </is>
      </c>
      <c r="H14158" t="n">
        <v>9.699999999999999</v>
      </c>
    </row>
    <row r="14159">
      <c r="A14159" t="inlineStr">
        <is>
          <t>2020-W12-2020-PEPSALFA-Y30230</t>
        </is>
      </c>
      <c r="B14159" t="n">
        <v>2020</v>
      </c>
      <c r="C14159" t="n">
        <v>12</v>
      </c>
      <c r="D14159" t="inlineStr">
        <is>
          <t>2020-PEPSALFA</t>
        </is>
      </c>
      <c r="E14159" t="inlineStr">
        <is>
          <t>Y30230</t>
        </is>
      </c>
      <c r="F14159" t="inlineStr">
        <is>
          <t>BN</t>
        </is>
      </c>
      <c r="G14159" t="inlineStr">
        <is>
          <t>No</t>
        </is>
      </c>
      <c r="H14159" t="n">
        <v>6.5</v>
      </c>
    </row>
    <row r="14160">
      <c r="A14160" t="inlineStr">
        <is>
          <t>2020-W12-2020-PEPSALFA-Y7200</t>
        </is>
      </c>
      <c r="B14160" t="n">
        <v>2020</v>
      </c>
      <c r="C14160" t="n">
        <v>12</v>
      </c>
      <c r="D14160" t="inlineStr">
        <is>
          <t>2020-PEPSALFA</t>
        </is>
      </c>
      <c r="E14160" t="inlineStr">
        <is>
          <t>Y7200</t>
        </is>
      </c>
      <c r="F14160" t="inlineStr">
        <is>
          <t>BN</t>
        </is>
      </c>
      <c r="G14160" t="inlineStr">
        <is>
          <t>No</t>
        </is>
      </c>
      <c r="H14160" t="n">
        <v>25.64</v>
      </c>
    </row>
    <row r="14161">
      <c r="A14161" t="inlineStr">
        <is>
          <t>2020-W12-2020-PEPSALFA-Y28493</t>
        </is>
      </c>
      <c r="B14161" t="n">
        <v>2020</v>
      </c>
      <c r="C14161" t="n">
        <v>12</v>
      </c>
      <c r="D14161" t="inlineStr">
        <is>
          <t>2020-PEPSALFA</t>
        </is>
      </c>
      <c r="E14161" t="inlineStr">
        <is>
          <t>Y28493</t>
        </is>
      </c>
      <c r="F14161" t="inlineStr">
        <is>
          <t>BN</t>
        </is>
      </c>
      <c r="G14161" t="inlineStr">
        <is>
          <t>No</t>
        </is>
      </c>
      <c r="H14161" t="n">
        <v>4.6</v>
      </c>
    </row>
    <row r="14162">
      <c r="A14162" t="inlineStr">
        <is>
          <t>2020-W12-2020-PEPSALFA-Y8261</t>
        </is>
      </c>
      <c r="B14162" t="n">
        <v>2020</v>
      </c>
      <c r="C14162" t="n">
        <v>12</v>
      </c>
      <c r="D14162" t="inlineStr">
        <is>
          <t>2020-PEPSALFA</t>
        </is>
      </c>
      <c r="E14162" t="inlineStr">
        <is>
          <t>Y8261</t>
        </is>
      </c>
      <c r="F14162" t="inlineStr">
        <is>
          <t>BN</t>
        </is>
      </c>
      <c r="G14162" t="inlineStr">
        <is>
          <t>No</t>
        </is>
      </c>
      <c r="H14162" t="n">
        <v>17.5</v>
      </c>
    </row>
    <row r="14163">
      <c r="A14163" t="inlineStr">
        <is>
          <t>2020-W12-2020-PEPSALFA-Y31379</t>
        </is>
      </c>
      <c r="B14163" t="n">
        <v>2020</v>
      </c>
      <c r="C14163" t="n">
        <v>12</v>
      </c>
      <c r="D14163" t="inlineStr">
        <is>
          <t>2020-PEPSALFA</t>
        </is>
      </c>
      <c r="E14163" t="inlineStr">
        <is>
          <t>Y31379</t>
        </is>
      </c>
      <c r="F14163" t="inlineStr">
        <is>
          <t>BN</t>
        </is>
      </c>
      <c r="G14163" t="inlineStr">
        <is>
          <t>No</t>
        </is>
      </c>
      <c r="H14163" t="n">
        <v>2</v>
      </c>
    </row>
    <row r="14164">
      <c r="A14164" t="inlineStr">
        <is>
          <t>2020-W12-2020-PEPSALFA-Y-DEF:green-bay</t>
        </is>
      </c>
      <c r="B14164" t="n">
        <v>2020</v>
      </c>
      <c r="C14164" t="n">
        <v>12</v>
      </c>
      <c r="D14164" t="inlineStr">
        <is>
          <t>2020-PEPSALFA</t>
        </is>
      </c>
      <c r="E14164" t="inlineStr">
        <is>
          <t>Y-DEF:green-bay</t>
        </is>
      </c>
      <c r="F14164" t="inlineStr">
        <is>
          <t>BN</t>
        </is>
      </c>
      <c r="G14164" t="inlineStr">
        <is>
          <t>No</t>
        </is>
      </c>
      <c r="H14164" t="n">
        <v>15</v>
      </c>
    </row>
    <row r="14165">
      <c r="A14165" t="inlineStr">
        <is>
          <t>2020-W12-2020-PEPSALFA-Y27540</t>
        </is>
      </c>
      <c r="B14165" t="n">
        <v>2020</v>
      </c>
      <c r="C14165" t="n">
        <v>12</v>
      </c>
      <c r="D14165" t="inlineStr">
        <is>
          <t>2020-PEPSALFA</t>
        </is>
      </c>
      <c r="E14165" t="inlineStr">
        <is>
          <t>Y27540</t>
        </is>
      </c>
      <c r="F14165" t="inlineStr">
        <is>
          <t>IR</t>
        </is>
      </c>
      <c r="G14165" t="inlineStr">
        <is>
          <t>No</t>
        </is>
      </c>
      <c r="H14165" t="n">
        <v>0</v>
      </c>
    </row>
    <row r="14166">
      <c r="A14166" t="inlineStr">
        <is>
          <t>2020-W12-2020-PACO-Y32676</t>
        </is>
      </c>
      <c r="B14166" t="n">
        <v>2020</v>
      </c>
      <c r="C14166" t="n">
        <v>12</v>
      </c>
      <c r="D14166" t="inlineStr">
        <is>
          <t>2020-PACO</t>
        </is>
      </c>
      <c r="E14166" t="inlineStr">
        <is>
          <t>Y32676</t>
        </is>
      </c>
      <c r="F14166" t="inlineStr">
        <is>
          <t>QB</t>
        </is>
      </c>
      <c r="G14166" t="inlineStr">
        <is>
          <t>Yes</t>
        </is>
      </c>
      <c r="H14166" t="n">
        <v>17.44</v>
      </c>
    </row>
    <row r="14167">
      <c r="A14167" t="inlineStr">
        <is>
          <t>2020-W12-2020-PACO-Y31896</t>
        </is>
      </c>
      <c r="B14167" t="n">
        <v>2020</v>
      </c>
      <c r="C14167" t="n">
        <v>12</v>
      </c>
      <c r="D14167" t="inlineStr">
        <is>
          <t>2020-PACO</t>
        </is>
      </c>
      <c r="E14167" t="inlineStr">
        <is>
          <t>Y31896</t>
        </is>
      </c>
      <c r="F14167" t="inlineStr">
        <is>
          <t>WR</t>
        </is>
      </c>
      <c r="G14167" t="inlineStr">
        <is>
          <t>Yes</t>
        </is>
      </c>
      <c r="H14167" t="n">
        <v>22.7</v>
      </c>
    </row>
    <row r="14168">
      <c r="A14168" t="inlineStr">
        <is>
          <t>2020-W12-2020-PACO-Y30153</t>
        </is>
      </c>
      <c r="B14168" t="n">
        <v>2020</v>
      </c>
      <c r="C14168" t="n">
        <v>12</v>
      </c>
      <c r="D14168" t="inlineStr">
        <is>
          <t>2020-PACO</t>
        </is>
      </c>
      <c r="E14168" t="inlineStr">
        <is>
          <t>Y30153</t>
        </is>
      </c>
      <c r="F14168" t="inlineStr">
        <is>
          <t>WR</t>
        </is>
      </c>
      <c r="G14168" t="inlineStr">
        <is>
          <t>Yes</t>
        </is>
      </c>
      <c r="H14168" t="n">
        <v>10.2</v>
      </c>
    </row>
    <row r="14169">
      <c r="A14169" t="inlineStr">
        <is>
          <t>2020-W12-2020-PACO-Y30199</t>
        </is>
      </c>
      <c r="B14169" t="n">
        <v>2020</v>
      </c>
      <c r="C14169" t="n">
        <v>12</v>
      </c>
      <c r="D14169" t="inlineStr">
        <is>
          <t>2020-PACO</t>
        </is>
      </c>
      <c r="E14169" t="inlineStr">
        <is>
          <t>Y30199</t>
        </is>
      </c>
      <c r="F14169" t="inlineStr">
        <is>
          <t>RB</t>
        </is>
      </c>
      <c r="G14169" t="inlineStr">
        <is>
          <t>Yes</t>
        </is>
      </c>
      <c r="H14169" t="n">
        <v>6.2</v>
      </c>
    </row>
    <row r="14170">
      <c r="A14170" t="inlineStr">
        <is>
          <t>2020-W12-2020-PACO-Y32736</t>
        </is>
      </c>
      <c r="B14170" t="n">
        <v>2020</v>
      </c>
      <c r="C14170" t="n">
        <v>12</v>
      </c>
      <c r="D14170" t="inlineStr">
        <is>
          <t>2020-PACO</t>
        </is>
      </c>
      <c r="E14170" t="inlineStr">
        <is>
          <t>Y32736</t>
        </is>
      </c>
      <c r="F14170" t="inlineStr">
        <is>
          <t>RB</t>
        </is>
      </c>
      <c r="G14170" t="inlineStr">
        <is>
          <t>Yes</t>
        </is>
      </c>
      <c r="H14170" t="n">
        <v>34.1</v>
      </c>
    </row>
    <row r="14171">
      <c r="A14171" t="inlineStr">
        <is>
          <t>2020-W12-2020-PACO-Y31012</t>
        </is>
      </c>
      <c r="B14171" t="n">
        <v>2020</v>
      </c>
      <c r="C14171" t="n">
        <v>12</v>
      </c>
      <c r="D14171" t="inlineStr">
        <is>
          <t>2020-PACO</t>
        </is>
      </c>
      <c r="E14171" t="inlineStr">
        <is>
          <t>Y31012</t>
        </is>
      </c>
      <c r="F14171" t="inlineStr">
        <is>
          <t>TE</t>
        </is>
      </c>
      <c r="G14171" t="inlineStr">
        <is>
          <t>Yes</t>
        </is>
      </c>
      <c r="H14171" t="n">
        <v>10.5</v>
      </c>
    </row>
    <row r="14172">
      <c r="A14172" t="inlineStr">
        <is>
          <t>2020-W12-2020-PACO-Y30423</t>
        </is>
      </c>
      <c r="B14172" t="n">
        <v>2020</v>
      </c>
      <c r="C14172" t="n">
        <v>12</v>
      </c>
      <c r="D14172" t="inlineStr">
        <is>
          <t>2020-PACO</t>
        </is>
      </c>
      <c r="E14172" t="inlineStr">
        <is>
          <t>Y30423</t>
        </is>
      </c>
      <c r="F14172" t="inlineStr">
        <is>
          <t>W/R/T FLEX</t>
        </is>
      </c>
      <c r="G14172" t="inlineStr">
        <is>
          <t>Yes</t>
        </is>
      </c>
      <c r="H14172" t="n">
        <v>18.4</v>
      </c>
    </row>
    <row r="14173">
      <c r="A14173" t="inlineStr">
        <is>
          <t>2020-W12-2020-PACO-Y26534</t>
        </is>
      </c>
      <c r="B14173" t="n">
        <v>2020</v>
      </c>
      <c r="C14173" t="n">
        <v>12</v>
      </c>
      <c r="D14173" t="inlineStr">
        <is>
          <t>2020-PACO</t>
        </is>
      </c>
      <c r="E14173" t="inlineStr">
        <is>
          <t>Y26534</t>
        </is>
      </c>
      <c r="F14173" t="inlineStr">
        <is>
          <t>K</t>
        </is>
      </c>
      <c r="G14173" t="inlineStr">
        <is>
          <t>Yes</t>
        </is>
      </c>
      <c r="H14173" t="n">
        <v>2</v>
      </c>
    </row>
    <row r="14174">
      <c r="A14174" t="inlineStr">
        <is>
          <t>2020-W12-2020-PACO-Y-DEF:new-orleans</t>
        </is>
      </c>
      <c r="B14174" t="n">
        <v>2020</v>
      </c>
      <c r="C14174" t="n">
        <v>12</v>
      </c>
      <c r="D14174" t="inlineStr">
        <is>
          <t>2020-PACO</t>
        </is>
      </c>
      <c r="E14174" t="inlineStr">
        <is>
          <t>Y-DEF:new-orleans</t>
        </is>
      </c>
      <c r="F14174" t="inlineStr">
        <is>
          <t>DST</t>
        </is>
      </c>
      <c r="G14174" t="inlineStr">
        <is>
          <t>Yes</t>
        </is>
      </c>
      <c r="H14174" t="n">
        <v>14</v>
      </c>
    </row>
    <row r="14175">
      <c r="A14175" t="inlineStr">
        <is>
          <t>2020-W12-2020-PACO-Y29406</t>
        </is>
      </c>
      <c r="B14175" t="n">
        <v>2020</v>
      </c>
      <c r="C14175" t="n">
        <v>12</v>
      </c>
      <c r="D14175" t="inlineStr">
        <is>
          <t>2020-PACO</t>
        </is>
      </c>
      <c r="E14175" t="inlineStr">
        <is>
          <t>Y29406</t>
        </is>
      </c>
      <c r="F14175" t="inlineStr">
        <is>
          <t>BN</t>
        </is>
      </c>
      <c r="G14175" t="inlineStr">
        <is>
          <t>No</t>
        </is>
      </c>
      <c r="H14175" t="n">
        <v>2</v>
      </c>
    </row>
    <row r="14176">
      <c r="A14176" t="inlineStr">
        <is>
          <t>2020-W12-2020-PACO-Y31031</t>
        </is>
      </c>
      <c r="B14176" t="n">
        <v>2020</v>
      </c>
      <c r="C14176" t="n">
        <v>12</v>
      </c>
      <c r="D14176" t="inlineStr">
        <is>
          <t>2020-PACO</t>
        </is>
      </c>
      <c r="E14176" t="inlineStr">
        <is>
          <t>Y31031</t>
        </is>
      </c>
      <c r="F14176" t="inlineStr">
        <is>
          <t>BN</t>
        </is>
      </c>
      <c r="G14176" t="inlineStr">
        <is>
          <t>No</t>
        </is>
      </c>
      <c r="H14176" t="n">
        <v>0</v>
      </c>
    </row>
    <row r="14177">
      <c r="A14177" t="inlineStr">
        <is>
          <t>2020-W12-2020-PACO-Y30120</t>
        </is>
      </c>
      <c r="B14177" t="n">
        <v>2020</v>
      </c>
      <c r="C14177" t="n">
        <v>12</v>
      </c>
      <c r="D14177" t="inlineStr">
        <is>
          <t>2020-PACO</t>
        </is>
      </c>
      <c r="E14177" t="inlineStr">
        <is>
          <t>Y30120</t>
        </is>
      </c>
      <c r="F14177" t="inlineStr">
        <is>
          <t>BN</t>
        </is>
      </c>
      <c r="G14177" t="inlineStr">
        <is>
          <t>No</t>
        </is>
      </c>
      <c r="H14177" t="n">
        <v>4.1</v>
      </c>
    </row>
    <row r="14178">
      <c r="A14178" t="inlineStr">
        <is>
          <t>2020-W12-2020-PACO-Y32687</t>
        </is>
      </c>
      <c r="B14178" t="n">
        <v>2020</v>
      </c>
      <c r="C14178" t="n">
        <v>12</v>
      </c>
      <c r="D14178" t="inlineStr">
        <is>
          <t>2020-PACO</t>
        </is>
      </c>
      <c r="E14178" t="inlineStr">
        <is>
          <t>Y32687</t>
        </is>
      </c>
      <c r="F14178" t="inlineStr">
        <is>
          <t>BN</t>
        </is>
      </c>
      <c r="G14178" t="inlineStr">
        <is>
          <t>No</t>
        </is>
      </c>
      <c r="H14178" t="n">
        <v>4.6</v>
      </c>
    </row>
    <row r="14179">
      <c r="A14179" t="inlineStr">
        <is>
          <t>2020-W12-2020-PACO-Y32756</t>
        </is>
      </c>
      <c r="B14179" t="n">
        <v>2020</v>
      </c>
      <c r="C14179" t="n">
        <v>12</v>
      </c>
      <c r="D14179" t="inlineStr">
        <is>
          <t>2020-PACO</t>
        </is>
      </c>
      <c r="E14179" t="inlineStr">
        <is>
          <t>Y32756</t>
        </is>
      </c>
      <c r="F14179" t="inlineStr">
        <is>
          <t>BN</t>
        </is>
      </c>
      <c r="G14179" t="inlineStr">
        <is>
          <t>No</t>
        </is>
      </c>
      <c r="H14179" t="n">
        <v>7.8</v>
      </c>
    </row>
    <row r="14180">
      <c r="A14180" t="inlineStr">
        <is>
          <t>2020-W12-2020-PACO-Y30777</t>
        </is>
      </c>
      <c r="B14180" t="n">
        <v>2020</v>
      </c>
      <c r="C14180" t="n">
        <v>12</v>
      </c>
      <c r="D14180" t="inlineStr">
        <is>
          <t>2020-PACO</t>
        </is>
      </c>
      <c r="E14180" t="inlineStr">
        <is>
          <t>Y30777</t>
        </is>
      </c>
      <c r="F14180" t="inlineStr">
        <is>
          <t>BN</t>
        </is>
      </c>
      <c r="G14180" t="inlineStr">
        <is>
          <t>No</t>
        </is>
      </c>
      <c r="H14180" t="n">
        <v>15.2</v>
      </c>
    </row>
    <row r="14181">
      <c r="A14181" t="inlineStr">
        <is>
          <t>2020-W12-2020-PACO-Y30266</t>
        </is>
      </c>
      <c r="B14181" t="n">
        <v>2020</v>
      </c>
      <c r="C14181" t="n">
        <v>12</v>
      </c>
      <c r="D14181" t="inlineStr">
        <is>
          <t>2020-PACO</t>
        </is>
      </c>
      <c r="E14181" t="inlineStr">
        <is>
          <t>Y30266</t>
        </is>
      </c>
      <c r="F14181" t="inlineStr">
        <is>
          <t>BN</t>
        </is>
      </c>
      <c r="G14181" t="inlineStr">
        <is>
          <t>No</t>
        </is>
      </c>
      <c r="H14181" t="n">
        <v>4</v>
      </c>
    </row>
    <row r="14182">
      <c r="A14182" t="inlineStr">
        <is>
          <t>2020-W12-2020-PACO-Y-DEF:las-vegas</t>
        </is>
      </c>
      <c r="B14182" t="n">
        <v>2020</v>
      </c>
      <c r="C14182" t="n">
        <v>12</v>
      </c>
      <c r="D14182" t="inlineStr">
        <is>
          <t>2020-PACO</t>
        </is>
      </c>
      <c r="E14182" t="inlineStr">
        <is>
          <t>Y-DEF:las-vegas</t>
        </is>
      </c>
      <c r="F14182" t="inlineStr">
        <is>
          <t>BN</t>
        </is>
      </c>
      <c r="G14182" t="inlineStr">
        <is>
          <t>No</t>
        </is>
      </c>
      <c r="H14182" t="n">
        <v>-1</v>
      </c>
    </row>
    <row r="14183">
      <c r="A14183" t="inlineStr">
        <is>
          <t>2020-W12-2020-PACO-Y30259</t>
        </is>
      </c>
      <c r="B14183" t="n">
        <v>2020</v>
      </c>
      <c r="C14183" t="n">
        <v>12</v>
      </c>
      <c r="D14183" t="inlineStr">
        <is>
          <t>2020-PACO</t>
        </is>
      </c>
      <c r="E14183" t="inlineStr">
        <is>
          <t>Y30259</t>
        </is>
      </c>
      <c r="F14183" t="inlineStr">
        <is>
          <t>IR</t>
        </is>
      </c>
      <c r="G14183" t="inlineStr">
        <is>
          <t>No</t>
        </is>
      </c>
      <c r="H14183" t="n">
        <v>0</v>
      </c>
    </row>
    <row r="14184">
      <c r="A14184" t="inlineStr">
        <is>
          <t>2020-W12-2020-ALEXAODE-Y31833</t>
        </is>
      </c>
      <c r="B14184" t="n">
        <v>2020</v>
      </c>
      <c r="C14184" t="n">
        <v>12</v>
      </c>
      <c r="D14184" t="inlineStr">
        <is>
          <t>2020-ALEXAODE</t>
        </is>
      </c>
      <c r="E14184" t="inlineStr">
        <is>
          <t>Y31833</t>
        </is>
      </c>
      <c r="F14184" t="inlineStr">
        <is>
          <t>QB</t>
        </is>
      </c>
      <c r="G14184" t="inlineStr">
        <is>
          <t>Yes</t>
        </is>
      </c>
      <c r="H14184" t="n">
        <v>8.9</v>
      </c>
    </row>
    <row r="14185">
      <c r="A14185" t="inlineStr">
        <is>
          <t>2020-W12-2020-ALEXAODE-Y24171</t>
        </is>
      </c>
      <c r="B14185" t="n">
        <v>2020</v>
      </c>
      <c r="C14185" t="n">
        <v>12</v>
      </c>
      <c r="D14185" t="inlineStr">
        <is>
          <t>2020-ALEXAODE</t>
        </is>
      </c>
      <c r="E14185" t="inlineStr">
        <is>
          <t>Y24171</t>
        </is>
      </c>
      <c r="F14185" t="inlineStr">
        <is>
          <t>WR</t>
        </is>
      </c>
      <c r="G14185" t="inlineStr">
        <is>
          <t>Yes</t>
        </is>
      </c>
      <c r="H14185" t="n">
        <v>2.1</v>
      </c>
    </row>
    <row r="14186">
      <c r="A14186" t="inlineStr">
        <is>
          <t>2020-W12-2020-ALEXAODE-Y29274</t>
        </is>
      </c>
      <c r="B14186" t="n">
        <v>2020</v>
      </c>
      <c r="C14186" t="n">
        <v>12</v>
      </c>
      <c r="D14186" t="inlineStr">
        <is>
          <t>2020-ALEXAODE</t>
        </is>
      </c>
      <c r="E14186" t="inlineStr">
        <is>
          <t>Y29274</t>
        </is>
      </c>
      <c r="F14186" t="inlineStr">
        <is>
          <t>WR</t>
        </is>
      </c>
      <c r="G14186" t="inlineStr">
        <is>
          <t>Yes</t>
        </is>
      </c>
      <c r="H14186" t="n">
        <v>10.3</v>
      </c>
    </row>
    <row r="14187">
      <c r="A14187" t="inlineStr">
        <is>
          <t>2020-W12-2020-ALEXAODE-Y30180</t>
        </is>
      </c>
      <c r="B14187" t="n">
        <v>2020</v>
      </c>
      <c r="C14187" t="n">
        <v>12</v>
      </c>
      <c r="D14187" t="inlineStr">
        <is>
          <t>2020-ALEXAODE</t>
        </is>
      </c>
      <c r="E14187" t="inlineStr">
        <is>
          <t>Y30180</t>
        </is>
      </c>
      <c r="F14187" t="inlineStr">
        <is>
          <t>RB</t>
        </is>
      </c>
      <c r="G14187" t="inlineStr">
        <is>
          <t>Yes</t>
        </is>
      </c>
      <c r="H14187" t="n">
        <v>5.7</v>
      </c>
    </row>
    <row r="14188">
      <c r="A14188" t="inlineStr">
        <is>
          <t>2020-W12-2020-ALEXAODE-Y31074</t>
        </is>
      </c>
      <c r="B14188" t="n">
        <v>2020</v>
      </c>
      <c r="C14188" t="n">
        <v>12</v>
      </c>
      <c r="D14188" t="inlineStr">
        <is>
          <t>2020-ALEXAODE</t>
        </is>
      </c>
      <c r="E14188" t="inlineStr">
        <is>
          <t>Y31074</t>
        </is>
      </c>
      <c r="F14188" t="inlineStr">
        <is>
          <t>RB</t>
        </is>
      </c>
      <c r="G14188" t="inlineStr">
        <is>
          <t>Yes</t>
        </is>
      </c>
      <c r="H14188" t="n">
        <v>13.5</v>
      </c>
    </row>
    <row r="14189">
      <c r="A14189" t="inlineStr">
        <is>
          <t>2020-W12-2020-ALEXAODE-Y31019</t>
        </is>
      </c>
      <c r="B14189" t="n">
        <v>2020</v>
      </c>
      <c r="C14189" t="n">
        <v>12</v>
      </c>
      <c r="D14189" t="inlineStr">
        <is>
          <t>2020-ALEXAODE</t>
        </is>
      </c>
      <c r="E14189" t="inlineStr">
        <is>
          <t>Y31019</t>
        </is>
      </c>
      <c r="F14189" t="inlineStr">
        <is>
          <t>TE</t>
        </is>
      </c>
      <c r="G14189" t="inlineStr">
        <is>
          <t>Yes</t>
        </is>
      </c>
      <c r="H14189" t="n">
        <v>17</v>
      </c>
    </row>
    <row r="14190">
      <c r="A14190" t="inlineStr">
        <is>
          <t>2020-W12-2020-ALEXAODE-Y27658</t>
        </is>
      </c>
      <c r="B14190" t="n">
        <v>2020</v>
      </c>
      <c r="C14190" t="n">
        <v>12</v>
      </c>
      <c r="D14190" t="inlineStr">
        <is>
          <t>2020-ALEXAODE</t>
        </is>
      </c>
      <c r="E14190" t="inlineStr">
        <is>
          <t>Y27658</t>
        </is>
      </c>
      <c r="F14190" t="inlineStr">
        <is>
          <t>W/R/T FLEX</t>
        </is>
      </c>
      <c r="G14190" t="inlineStr">
        <is>
          <t>Yes</t>
        </is>
      </c>
      <c r="H14190" t="n">
        <v>14.2</v>
      </c>
    </row>
    <row r="14191">
      <c r="A14191" t="inlineStr">
        <is>
          <t>2020-W12-2020-ALEXAODE-Y30426</t>
        </is>
      </c>
      <c r="B14191" t="n">
        <v>2020</v>
      </c>
      <c r="C14191" t="n">
        <v>12</v>
      </c>
      <c r="D14191" t="inlineStr">
        <is>
          <t>2020-ALEXAODE</t>
        </is>
      </c>
      <c r="E14191" t="inlineStr">
        <is>
          <t>Y30426</t>
        </is>
      </c>
      <c r="F14191" t="inlineStr">
        <is>
          <t>K</t>
        </is>
      </c>
      <c r="G14191" t="inlineStr">
        <is>
          <t>Yes</t>
        </is>
      </c>
      <c r="H14191" t="n">
        <v>21</v>
      </c>
    </row>
    <row r="14192">
      <c r="A14192" t="inlineStr">
        <is>
          <t>2020-W12-2020-ALEXAODE-Y-DEF:cleveland</t>
        </is>
      </c>
      <c r="B14192" t="n">
        <v>2020</v>
      </c>
      <c r="C14192" t="n">
        <v>12</v>
      </c>
      <c r="D14192" t="inlineStr">
        <is>
          <t>2020-ALEXAODE</t>
        </is>
      </c>
      <c r="E14192" t="inlineStr">
        <is>
          <t>Y-DEF:cleveland</t>
        </is>
      </c>
      <c r="F14192" t="inlineStr">
        <is>
          <t>DST</t>
        </is>
      </c>
      <c r="G14192" t="inlineStr">
        <is>
          <t>Yes</t>
        </is>
      </c>
      <c r="H14192" t="n">
        <v>0</v>
      </c>
    </row>
    <row r="14193">
      <c r="A14193" t="inlineStr">
        <is>
          <t>2020-W12-2020-ALEXAODE-Y24793</t>
        </is>
      </c>
      <c r="B14193" t="n">
        <v>2020</v>
      </c>
      <c r="C14193" t="n">
        <v>12</v>
      </c>
      <c r="D14193" t="inlineStr">
        <is>
          <t>2020-ALEXAODE</t>
        </is>
      </c>
      <c r="E14193" t="inlineStr">
        <is>
          <t>Y24793</t>
        </is>
      </c>
      <c r="F14193" t="inlineStr">
        <is>
          <t>BN</t>
        </is>
      </c>
      <c r="G14193" t="inlineStr">
        <is>
          <t>No</t>
        </is>
      </c>
      <c r="H14193" t="n">
        <v>0</v>
      </c>
    </row>
    <row r="14194">
      <c r="A14194" t="inlineStr">
        <is>
          <t>2020-W12-2020-ALEXAODE-Y27619</t>
        </is>
      </c>
      <c r="B14194" t="n">
        <v>2020</v>
      </c>
      <c r="C14194" t="n">
        <v>12</v>
      </c>
      <c r="D14194" t="inlineStr">
        <is>
          <t>2020-ALEXAODE</t>
        </is>
      </c>
      <c r="E14194" t="inlineStr">
        <is>
          <t>Y27619</t>
        </is>
      </c>
      <c r="F14194" t="inlineStr">
        <is>
          <t>BN</t>
        </is>
      </c>
      <c r="G14194" t="inlineStr">
        <is>
          <t>No</t>
        </is>
      </c>
      <c r="H14194" t="n">
        <v>0</v>
      </c>
    </row>
    <row r="14195">
      <c r="A14195" t="inlineStr">
        <is>
          <t>2020-W12-2020-ALEXAODE-Y28403</t>
        </is>
      </c>
      <c r="B14195" t="n">
        <v>2020</v>
      </c>
      <c r="C14195" t="n">
        <v>12</v>
      </c>
      <c r="D14195" t="inlineStr">
        <is>
          <t>2020-ALEXAODE</t>
        </is>
      </c>
      <c r="E14195" t="inlineStr">
        <is>
          <t>Y28403</t>
        </is>
      </c>
      <c r="F14195" t="inlineStr">
        <is>
          <t>BN</t>
        </is>
      </c>
      <c r="G14195" t="inlineStr">
        <is>
          <t>No</t>
        </is>
      </c>
      <c r="H14195" t="n">
        <v>3.1</v>
      </c>
    </row>
    <row r="14196">
      <c r="A14196" t="inlineStr">
        <is>
          <t>2020-W12-2020-ALEXAODE-Y27277</t>
        </is>
      </c>
      <c r="B14196" t="n">
        <v>2020</v>
      </c>
      <c r="C14196" t="n">
        <v>12</v>
      </c>
      <c r="D14196" t="inlineStr">
        <is>
          <t>2020-ALEXAODE</t>
        </is>
      </c>
      <c r="E14196" t="inlineStr">
        <is>
          <t>Y27277</t>
        </is>
      </c>
      <c r="F14196" t="inlineStr">
        <is>
          <t>BN</t>
        </is>
      </c>
      <c r="G14196" t="inlineStr">
        <is>
          <t>No</t>
        </is>
      </c>
      <c r="H14196" t="n">
        <v>0</v>
      </c>
    </row>
    <row r="14197">
      <c r="A14197" t="inlineStr">
        <is>
          <t>2020-W12-2020-ALEXAODE-Y30136</t>
        </is>
      </c>
      <c r="B14197" t="n">
        <v>2020</v>
      </c>
      <c r="C14197" t="n">
        <v>12</v>
      </c>
      <c r="D14197" t="inlineStr">
        <is>
          <t>2020-ALEXAODE</t>
        </is>
      </c>
      <c r="E14197" t="inlineStr">
        <is>
          <t>Y30136</t>
        </is>
      </c>
      <c r="F14197" t="inlineStr">
        <is>
          <t>BN</t>
        </is>
      </c>
      <c r="G14197" t="inlineStr">
        <is>
          <t>No</t>
        </is>
      </c>
      <c r="H14197" t="n">
        <v>13.9</v>
      </c>
    </row>
    <row r="14198">
      <c r="A14198" t="inlineStr">
        <is>
          <t>2020-W12-2020-ALEXAODE-Y26671</t>
        </is>
      </c>
      <c r="B14198" t="n">
        <v>2020</v>
      </c>
      <c r="C14198" t="n">
        <v>12</v>
      </c>
      <c r="D14198" t="inlineStr">
        <is>
          <t>2020-ALEXAODE</t>
        </is>
      </c>
      <c r="E14198" t="inlineStr">
        <is>
          <t>Y26671</t>
        </is>
      </c>
      <c r="F14198" t="inlineStr">
        <is>
          <t>BN</t>
        </is>
      </c>
      <c r="G14198" t="inlineStr">
        <is>
          <t>No</t>
        </is>
      </c>
      <c r="H14198" t="n">
        <v>4.2</v>
      </c>
    </row>
    <row r="14199">
      <c r="A14199" t="inlineStr">
        <is>
          <t>2020-W12-2020-ALEXAODE-Y30247</t>
        </is>
      </c>
      <c r="B14199" t="n">
        <v>2020</v>
      </c>
      <c r="C14199" t="n">
        <v>12</v>
      </c>
      <c r="D14199" t="inlineStr">
        <is>
          <t>2020-ALEXAODE</t>
        </is>
      </c>
      <c r="E14199" t="inlineStr">
        <is>
          <t>Y30247</t>
        </is>
      </c>
      <c r="F14199" t="inlineStr">
        <is>
          <t>BN</t>
        </is>
      </c>
      <c r="G14199" t="inlineStr">
        <is>
          <t>No</t>
        </is>
      </c>
      <c r="H14199" t="n">
        <v>13.3</v>
      </c>
    </row>
    <row r="14200">
      <c r="A14200" t="inlineStr">
        <is>
          <t>2020-W12-2020-ALEXAODE-Y26804</t>
        </is>
      </c>
      <c r="B14200" t="n">
        <v>2020</v>
      </c>
      <c r="C14200" t="n">
        <v>12</v>
      </c>
      <c r="D14200" t="inlineStr">
        <is>
          <t>2020-ALEXAODE</t>
        </is>
      </c>
      <c r="E14200" t="inlineStr">
        <is>
          <t>Y26804</t>
        </is>
      </c>
      <c r="F14200" t="inlineStr">
        <is>
          <t>BN</t>
        </is>
      </c>
      <c r="G14200" t="inlineStr">
        <is>
          <t>No</t>
        </is>
      </c>
      <c r="H14200" t="n">
        <v>25.1</v>
      </c>
    </row>
    <row r="14201">
      <c r="A14201" t="inlineStr">
        <is>
          <t>2020-W12-2020-ALEXAODE-Y28474</t>
        </is>
      </c>
      <c r="B14201" t="n">
        <v>2020</v>
      </c>
      <c r="C14201" t="n">
        <v>12</v>
      </c>
      <c r="D14201" t="inlineStr">
        <is>
          <t>2020-ALEXAODE</t>
        </is>
      </c>
      <c r="E14201" t="inlineStr">
        <is>
          <t>Y28474</t>
        </is>
      </c>
      <c r="F14201" t="inlineStr">
        <is>
          <t>IR</t>
        </is>
      </c>
      <c r="G14201" t="inlineStr">
        <is>
          <t>No</t>
        </is>
      </c>
      <c r="H14201" t="n">
        <v>0</v>
      </c>
    </row>
    <row r="14202">
      <c r="A14202" t="inlineStr">
        <is>
          <t>2020-W12-2020-EMAN-Y30125</t>
        </is>
      </c>
      <c r="B14202" t="n">
        <v>2020</v>
      </c>
      <c r="C14202" t="n">
        <v>12</v>
      </c>
      <c r="D14202" t="inlineStr">
        <is>
          <t>2020-EMAN</t>
        </is>
      </c>
      <c r="E14202" t="inlineStr">
        <is>
          <t>Y30125</t>
        </is>
      </c>
      <c r="F14202" t="inlineStr">
        <is>
          <t>QB</t>
        </is>
      </c>
      <c r="G14202" t="inlineStr">
        <is>
          <t>Yes</t>
        </is>
      </c>
      <c r="H14202" t="n">
        <v>35.12</v>
      </c>
    </row>
    <row r="14203">
      <c r="A14203" t="inlineStr">
        <is>
          <t>2020-W12-2020-EMAN-Y31908</t>
        </is>
      </c>
      <c r="B14203" t="n">
        <v>2020</v>
      </c>
      <c r="C14203" t="n">
        <v>12</v>
      </c>
      <c r="D14203" t="inlineStr">
        <is>
          <t>2020-EMAN</t>
        </is>
      </c>
      <c r="E14203" t="inlineStr">
        <is>
          <t>Y31908</t>
        </is>
      </c>
      <c r="F14203" t="inlineStr">
        <is>
          <t>WR</t>
        </is>
      </c>
      <c r="G14203" t="inlineStr">
        <is>
          <t>Yes</t>
        </is>
      </c>
      <c r="H14203" t="n">
        <v>12.7</v>
      </c>
    </row>
    <row r="14204">
      <c r="A14204" t="inlineStr">
        <is>
          <t>2020-W12-2020-EMAN-Y29281</t>
        </is>
      </c>
      <c r="B14204" t="n">
        <v>2020</v>
      </c>
      <c r="C14204" t="n">
        <v>12</v>
      </c>
      <c r="D14204" t="inlineStr">
        <is>
          <t>2020-EMAN</t>
        </is>
      </c>
      <c r="E14204" t="inlineStr">
        <is>
          <t>Y29281</t>
        </is>
      </c>
      <c r="F14204" t="inlineStr">
        <is>
          <t>WR</t>
        </is>
      </c>
      <c r="G14204" t="inlineStr">
        <is>
          <t>Yes</t>
        </is>
      </c>
      <c r="H14204" t="n">
        <v>7.1</v>
      </c>
    </row>
    <row r="14205">
      <c r="A14205" t="inlineStr">
        <is>
          <t>2020-W12-2020-EMAN-Y31005</t>
        </is>
      </c>
      <c r="B14205" t="n">
        <v>2020</v>
      </c>
      <c r="C14205" t="n">
        <v>12</v>
      </c>
      <c r="D14205" t="inlineStr">
        <is>
          <t>2020-EMAN</t>
        </is>
      </c>
      <c r="E14205" t="inlineStr">
        <is>
          <t>Y31005</t>
        </is>
      </c>
      <c r="F14205" t="inlineStr">
        <is>
          <t>RB</t>
        </is>
      </c>
      <c r="G14205" t="inlineStr">
        <is>
          <t>Yes</t>
        </is>
      </c>
      <c r="H14205" t="n">
        <v>25.1</v>
      </c>
    </row>
    <row r="14206">
      <c r="A14206" t="inlineStr">
        <is>
          <t>2020-W12-2020-EMAN-Y31905</t>
        </is>
      </c>
      <c r="B14206" t="n">
        <v>2020</v>
      </c>
      <c r="C14206" t="n">
        <v>12</v>
      </c>
      <c r="D14206" t="inlineStr">
        <is>
          <t>2020-EMAN</t>
        </is>
      </c>
      <c r="E14206" t="inlineStr">
        <is>
          <t>Y31905</t>
        </is>
      </c>
      <c r="F14206" t="inlineStr">
        <is>
          <t>RB</t>
        </is>
      </c>
      <c r="G14206" t="inlineStr">
        <is>
          <t>Yes</t>
        </is>
      </c>
      <c r="H14206" t="n">
        <v>22.8</v>
      </c>
    </row>
    <row r="14207">
      <c r="A14207" t="inlineStr">
        <is>
          <t>2020-W12-2020-EMAN-Y9353</t>
        </is>
      </c>
      <c r="B14207" t="n">
        <v>2020</v>
      </c>
      <c r="C14207" t="n">
        <v>12</v>
      </c>
      <c r="D14207" t="inlineStr">
        <is>
          <t>2020-EMAN</t>
        </is>
      </c>
      <c r="E14207" t="inlineStr">
        <is>
          <t>Y9353</t>
        </is>
      </c>
      <c r="F14207" t="inlineStr">
        <is>
          <t>TE</t>
        </is>
      </c>
      <c r="G14207" t="inlineStr">
        <is>
          <t>Yes</t>
        </is>
      </c>
      <c r="H14207" t="n">
        <v>0</v>
      </c>
    </row>
    <row r="14208">
      <c r="A14208" t="inlineStr">
        <is>
          <t>2020-W12-2020-EMAN-Y32692</t>
        </is>
      </c>
      <c r="B14208" t="n">
        <v>2020</v>
      </c>
      <c r="C14208" t="n">
        <v>12</v>
      </c>
      <c r="D14208" t="inlineStr">
        <is>
          <t>2020-EMAN</t>
        </is>
      </c>
      <c r="E14208" t="inlineStr">
        <is>
          <t>Y32692</t>
        </is>
      </c>
      <c r="F14208" t="inlineStr">
        <is>
          <t>W/R/T FLEX</t>
        </is>
      </c>
      <c r="G14208" t="inlineStr">
        <is>
          <t>Yes</t>
        </is>
      </c>
      <c r="H14208" t="n">
        <v>22.5</v>
      </c>
    </row>
    <row r="14209">
      <c r="A14209" t="inlineStr">
        <is>
          <t>2020-W12-2020-EMAN-Y30346</t>
        </is>
      </c>
      <c r="B14209" t="n">
        <v>2020</v>
      </c>
      <c r="C14209" t="n">
        <v>12</v>
      </c>
      <c r="D14209" t="inlineStr">
        <is>
          <t>2020-EMAN</t>
        </is>
      </c>
      <c r="E14209" t="inlineStr">
        <is>
          <t>Y30346</t>
        </is>
      </c>
      <c r="F14209" t="inlineStr">
        <is>
          <t>K</t>
        </is>
      </c>
      <c r="G14209" t="inlineStr">
        <is>
          <t>Yes</t>
        </is>
      </c>
      <c r="H14209" t="n">
        <v>9</v>
      </c>
    </row>
    <row r="14210">
      <c r="A14210" t="inlineStr">
        <is>
          <t>2020-W12-2020-EMAN-Y-DEF:new-england</t>
        </is>
      </c>
      <c r="B14210" t="n">
        <v>2020</v>
      </c>
      <c r="C14210" t="n">
        <v>12</v>
      </c>
      <c r="D14210" t="inlineStr">
        <is>
          <t>2020-EMAN</t>
        </is>
      </c>
      <c r="E14210" t="inlineStr">
        <is>
          <t>Y-DEF:new-england</t>
        </is>
      </c>
      <c r="F14210" t="inlineStr">
        <is>
          <t>DST</t>
        </is>
      </c>
      <c r="G14210" t="inlineStr">
        <is>
          <t>Yes</t>
        </is>
      </c>
      <c r="H14210" t="n">
        <v>5</v>
      </c>
    </row>
    <row r="14211">
      <c r="A14211" t="inlineStr">
        <is>
          <t>2020-W12-2020-EMAN-Y31056</t>
        </is>
      </c>
      <c r="B14211" t="n">
        <v>2020</v>
      </c>
      <c r="C14211" t="n">
        <v>12</v>
      </c>
      <c r="D14211" t="inlineStr">
        <is>
          <t>2020-EMAN</t>
        </is>
      </c>
      <c r="E14211" t="inlineStr">
        <is>
          <t>Y31056</t>
        </is>
      </c>
      <c r="F14211" t="inlineStr">
        <is>
          <t>BN</t>
        </is>
      </c>
      <c r="G14211" t="inlineStr">
        <is>
          <t>No</t>
        </is>
      </c>
      <c r="H14211" t="n">
        <v>0</v>
      </c>
    </row>
    <row r="14212">
      <c r="A14212" t="inlineStr">
        <is>
          <t>2020-W12-2020-EMAN-Y31008</t>
        </is>
      </c>
      <c r="B14212" t="n">
        <v>2020</v>
      </c>
      <c r="C14212" t="n">
        <v>12</v>
      </c>
      <c r="D14212" t="inlineStr">
        <is>
          <t>2020-EMAN</t>
        </is>
      </c>
      <c r="E14212" t="inlineStr">
        <is>
          <t>Y31008</t>
        </is>
      </c>
      <c r="F14212" t="inlineStr">
        <is>
          <t>BN</t>
        </is>
      </c>
      <c r="G14212" t="inlineStr">
        <is>
          <t>No</t>
        </is>
      </c>
      <c r="H14212" t="n">
        <v>16.8</v>
      </c>
    </row>
    <row r="14213">
      <c r="A14213" t="inlineStr">
        <is>
          <t>2020-W12-2020-EMAN-Y27624</t>
        </is>
      </c>
      <c r="B14213" t="n">
        <v>2020</v>
      </c>
      <c r="C14213" t="n">
        <v>12</v>
      </c>
      <c r="D14213" t="inlineStr">
        <is>
          <t>2020-EMAN</t>
        </is>
      </c>
      <c r="E14213" t="inlineStr">
        <is>
          <t>Y27624</t>
        </is>
      </c>
      <c r="F14213" t="inlineStr">
        <is>
          <t>BN</t>
        </is>
      </c>
      <c r="G14213" t="inlineStr">
        <is>
          <t>No</t>
        </is>
      </c>
      <c r="H14213" t="n">
        <v>4.2</v>
      </c>
    </row>
    <row r="14214">
      <c r="A14214" t="inlineStr">
        <is>
          <t>2020-W12-2020-EMAN-Y27560</t>
        </is>
      </c>
      <c r="B14214" t="n">
        <v>2020</v>
      </c>
      <c r="C14214" t="n">
        <v>12</v>
      </c>
      <c r="D14214" t="inlineStr">
        <is>
          <t>2020-EMAN</t>
        </is>
      </c>
      <c r="E14214" t="inlineStr">
        <is>
          <t>Y27560</t>
        </is>
      </c>
      <c r="F14214" t="inlineStr">
        <is>
          <t>BN</t>
        </is>
      </c>
      <c r="G14214" t="inlineStr">
        <is>
          <t>No</t>
        </is>
      </c>
      <c r="H14214" t="n">
        <v>16.88</v>
      </c>
    </row>
    <row r="14215">
      <c r="A14215" t="inlineStr">
        <is>
          <t>2020-W12-2020-EMAN-Y26060</t>
        </is>
      </c>
      <c r="B14215" t="n">
        <v>2020</v>
      </c>
      <c r="C14215" t="n">
        <v>12</v>
      </c>
      <c r="D14215" t="inlineStr">
        <is>
          <t>2020-EMAN</t>
        </is>
      </c>
      <c r="E14215" t="inlineStr">
        <is>
          <t>Y26060</t>
        </is>
      </c>
      <c r="F14215" t="inlineStr">
        <is>
          <t>BN</t>
        </is>
      </c>
      <c r="G14215" t="inlineStr">
        <is>
          <t>No</t>
        </is>
      </c>
      <c r="H14215" t="n">
        <v>8.300000000000001</v>
      </c>
    </row>
    <row r="14216">
      <c r="A14216" t="inlineStr">
        <is>
          <t>2020-W12-2020-EMAN-Y30197</t>
        </is>
      </c>
      <c r="B14216" t="n">
        <v>2020</v>
      </c>
      <c r="C14216" t="n">
        <v>12</v>
      </c>
      <c r="D14216" t="inlineStr">
        <is>
          <t>2020-EMAN</t>
        </is>
      </c>
      <c r="E14216" t="inlineStr">
        <is>
          <t>Y30197</t>
        </is>
      </c>
      <c r="F14216" t="inlineStr">
        <is>
          <t>BN</t>
        </is>
      </c>
      <c r="G14216" t="inlineStr">
        <is>
          <t>No</t>
        </is>
      </c>
      <c r="H14216" t="n">
        <v>13.7</v>
      </c>
    </row>
    <row r="14217">
      <c r="A14217" t="inlineStr">
        <is>
          <t>2020-W12-2020-EMAN-Y8565</t>
        </is>
      </c>
      <c r="B14217" t="n">
        <v>2020</v>
      </c>
      <c r="C14217" t="n">
        <v>12</v>
      </c>
      <c r="D14217" t="inlineStr">
        <is>
          <t>2020-EMAN</t>
        </is>
      </c>
      <c r="E14217" t="inlineStr">
        <is>
          <t>Y8565</t>
        </is>
      </c>
      <c r="F14217" t="inlineStr">
        <is>
          <t>BN</t>
        </is>
      </c>
      <c r="G14217" t="inlineStr">
        <is>
          <t>No</t>
        </is>
      </c>
      <c r="H14217" t="n">
        <v>5</v>
      </c>
    </row>
    <row r="14218">
      <c r="A14218" t="inlineStr">
        <is>
          <t>2020-W12-2020-EMAN-Y-DEF:chicago</t>
        </is>
      </c>
      <c r="B14218" t="n">
        <v>2020</v>
      </c>
      <c r="C14218" t="n">
        <v>12</v>
      </c>
      <c r="D14218" t="inlineStr">
        <is>
          <t>2020-EMAN</t>
        </is>
      </c>
      <c r="E14218" t="inlineStr">
        <is>
          <t>Y-DEF:chicago</t>
        </is>
      </c>
      <c r="F14218" t="inlineStr">
        <is>
          <t>BN</t>
        </is>
      </c>
      <c r="G14218" t="inlineStr">
        <is>
          <t>No</t>
        </is>
      </c>
      <c r="H14218" t="n">
        <v>-4</v>
      </c>
    </row>
    <row r="14219">
      <c r="A14219" t="inlineStr">
        <is>
          <t>2020-W12-2020-TONYCLIF-Y30614</t>
        </is>
      </c>
      <c r="B14219" t="n">
        <v>2020</v>
      </c>
      <c r="C14219" t="n">
        <v>12</v>
      </c>
      <c r="D14219" t="inlineStr">
        <is>
          <t>2020-TONYCLIF</t>
        </is>
      </c>
      <c r="E14219" t="inlineStr">
        <is>
          <t>Y30614</t>
        </is>
      </c>
      <c r="F14219" t="inlineStr">
        <is>
          <t>QB</t>
        </is>
      </c>
      <c r="G14219" t="inlineStr">
        <is>
          <t>Yes</t>
        </is>
      </c>
      <c r="H14219" t="n">
        <v>18.52</v>
      </c>
    </row>
    <row r="14220">
      <c r="A14220" t="inlineStr">
        <is>
          <t>2020-W12-2020-TONYCLIF-Y29399</t>
        </is>
      </c>
      <c r="B14220" t="n">
        <v>2020</v>
      </c>
      <c r="C14220" t="n">
        <v>12</v>
      </c>
      <c r="D14220" t="inlineStr">
        <is>
          <t>2020-TONYCLIF</t>
        </is>
      </c>
      <c r="E14220" t="inlineStr">
        <is>
          <t>Y29399</t>
        </is>
      </c>
      <c r="F14220" t="inlineStr">
        <is>
          <t>WR</t>
        </is>
      </c>
      <c r="G14220" t="inlineStr">
        <is>
          <t>Yes</t>
        </is>
      </c>
      <c r="H14220" t="n">
        <v>55.4</v>
      </c>
    </row>
    <row r="14221">
      <c r="A14221" t="inlineStr">
        <is>
          <t>2020-W12-2020-TONYCLIF-Y28457</t>
        </is>
      </c>
      <c r="B14221" t="n">
        <v>2020</v>
      </c>
      <c r="C14221" t="n">
        <v>12</v>
      </c>
      <c r="D14221" t="inlineStr">
        <is>
          <t>2020-TONYCLIF</t>
        </is>
      </c>
      <c r="E14221" t="inlineStr">
        <is>
          <t>Y28457</t>
        </is>
      </c>
      <c r="F14221" t="inlineStr">
        <is>
          <t>WR</t>
        </is>
      </c>
      <c r="G14221" t="inlineStr">
        <is>
          <t>Yes</t>
        </is>
      </c>
      <c r="H14221" t="n">
        <v>3.8</v>
      </c>
    </row>
    <row r="14222">
      <c r="A14222" t="inlineStr">
        <is>
          <t>2020-W12-2020-TONYCLIF-Y30295</t>
        </is>
      </c>
      <c r="B14222" t="n">
        <v>2020</v>
      </c>
      <c r="C14222" t="n">
        <v>12</v>
      </c>
      <c r="D14222" t="inlineStr">
        <is>
          <t>2020-TONYCLIF</t>
        </is>
      </c>
      <c r="E14222" t="inlineStr">
        <is>
          <t>Y30295</t>
        </is>
      </c>
      <c r="F14222" t="inlineStr">
        <is>
          <t>RB</t>
        </is>
      </c>
      <c r="G14222" t="inlineStr">
        <is>
          <t>Yes</t>
        </is>
      </c>
      <c r="H14222" t="n">
        <v>9.5</v>
      </c>
    </row>
    <row r="14223">
      <c r="A14223" t="inlineStr">
        <is>
          <t>2020-W12-2020-TONYCLIF-Y31013</t>
        </is>
      </c>
      <c r="B14223" t="n">
        <v>2020</v>
      </c>
      <c r="C14223" t="n">
        <v>12</v>
      </c>
      <c r="D14223" t="inlineStr">
        <is>
          <t>2020-TONYCLIF</t>
        </is>
      </c>
      <c r="E14223" t="inlineStr">
        <is>
          <t>Y31013</t>
        </is>
      </c>
      <c r="F14223" t="inlineStr">
        <is>
          <t>RB</t>
        </is>
      </c>
      <c r="G14223" t="inlineStr">
        <is>
          <t>Yes</t>
        </is>
      </c>
      <c r="H14223" t="n">
        <v>9.800000000000001</v>
      </c>
    </row>
    <row r="14224">
      <c r="A14224" t="inlineStr">
        <is>
          <t>2020-W12-2020-TONYCLIF-Y29269</t>
        </is>
      </c>
      <c r="B14224" t="n">
        <v>2020</v>
      </c>
      <c r="C14224" t="n">
        <v>12</v>
      </c>
      <c r="D14224" t="inlineStr">
        <is>
          <t>2020-TONYCLIF</t>
        </is>
      </c>
      <c r="E14224" t="inlineStr">
        <is>
          <t>Y29269</t>
        </is>
      </c>
      <c r="F14224" t="inlineStr">
        <is>
          <t>TE</t>
        </is>
      </c>
      <c r="G14224" t="inlineStr">
        <is>
          <t>Yes</t>
        </is>
      </c>
      <c r="H14224" t="n">
        <v>10.2</v>
      </c>
    </row>
    <row r="14225">
      <c r="A14225" t="inlineStr">
        <is>
          <t>2020-W12-2020-TONYCLIF-Y26664</t>
        </is>
      </c>
      <c r="B14225" t="n">
        <v>2020</v>
      </c>
      <c r="C14225" t="n">
        <v>12</v>
      </c>
      <c r="D14225" t="inlineStr">
        <is>
          <t>2020-TONYCLIF</t>
        </is>
      </c>
      <c r="E14225" t="inlineStr">
        <is>
          <t>Y26664</t>
        </is>
      </c>
      <c r="F14225" t="inlineStr">
        <is>
          <t>W/R/T FLEX</t>
        </is>
      </c>
      <c r="G14225" t="inlineStr">
        <is>
          <t>Yes</t>
        </is>
      </c>
      <c r="H14225" t="n">
        <v>12.3</v>
      </c>
    </row>
    <row r="14226">
      <c r="A14226" t="inlineStr">
        <is>
          <t>2020-W12-2020-TONYCLIF-Y33211</t>
        </is>
      </c>
      <c r="B14226" t="n">
        <v>2020</v>
      </c>
      <c r="C14226" t="n">
        <v>12</v>
      </c>
      <c r="D14226" t="inlineStr">
        <is>
          <t>2020-TONYCLIF</t>
        </is>
      </c>
      <c r="E14226" t="inlineStr">
        <is>
          <t>Y33211</t>
        </is>
      </c>
      <c r="F14226" t="inlineStr">
        <is>
          <t>K</t>
        </is>
      </c>
      <c r="G14226" t="inlineStr">
        <is>
          <t>Yes</t>
        </is>
      </c>
      <c r="H14226" t="n">
        <v>2</v>
      </c>
    </row>
    <row r="14227">
      <c r="A14227" t="inlineStr">
        <is>
          <t>2020-W12-2020-TONYCLIF-Y-DEF:ny-giants</t>
        </is>
      </c>
      <c r="B14227" t="n">
        <v>2020</v>
      </c>
      <c r="C14227" t="n">
        <v>12</v>
      </c>
      <c r="D14227" t="inlineStr">
        <is>
          <t>2020-TONYCLIF</t>
        </is>
      </c>
      <c r="E14227" t="inlineStr">
        <is>
          <t>Y-DEF:ny-giants</t>
        </is>
      </c>
      <c r="F14227" t="inlineStr">
        <is>
          <t>DST</t>
        </is>
      </c>
      <c r="G14227" t="inlineStr">
        <is>
          <t>Yes</t>
        </is>
      </c>
      <c r="H14227" t="n">
        <v>9</v>
      </c>
    </row>
    <row r="14228">
      <c r="A14228" t="inlineStr">
        <is>
          <t>2020-W12-2020-TONYCLIF-Y31002</t>
        </is>
      </c>
      <c r="B14228" t="n">
        <v>2020</v>
      </c>
      <c r="C14228" t="n">
        <v>12</v>
      </c>
      <c r="D14228" t="inlineStr">
        <is>
          <t>2020-TONYCLIF</t>
        </is>
      </c>
      <c r="E14228" t="inlineStr">
        <is>
          <t>Y31002</t>
        </is>
      </c>
      <c r="F14228" t="inlineStr">
        <is>
          <t>BN</t>
        </is>
      </c>
      <c r="G14228" t="inlineStr">
        <is>
          <t>No</t>
        </is>
      </c>
      <c r="H14228" t="n">
        <v>0</v>
      </c>
    </row>
    <row r="14229">
      <c r="A14229" t="inlineStr">
        <is>
          <t>2020-W12-2020-TONYCLIF-Y28398</t>
        </is>
      </c>
      <c r="B14229" t="n">
        <v>2020</v>
      </c>
      <c r="C14229" t="n">
        <v>12</v>
      </c>
      <c r="D14229" t="inlineStr">
        <is>
          <t>2020-TONYCLIF</t>
        </is>
      </c>
      <c r="E14229" t="inlineStr">
        <is>
          <t>Y28398</t>
        </is>
      </c>
      <c r="F14229" t="inlineStr">
        <is>
          <t>BN</t>
        </is>
      </c>
      <c r="G14229" t="inlineStr">
        <is>
          <t>No</t>
        </is>
      </c>
      <c r="H14229" t="n">
        <v>0</v>
      </c>
    </row>
    <row r="14230">
      <c r="A14230" t="inlineStr">
        <is>
          <t>2020-W12-2020-TONYCLIF-Y31902</t>
        </is>
      </c>
      <c r="B14230" t="n">
        <v>2020</v>
      </c>
      <c r="C14230" t="n">
        <v>12</v>
      </c>
      <c r="D14230" t="inlineStr">
        <is>
          <t>2020-TONYCLIF</t>
        </is>
      </c>
      <c r="E14230" t="inlineStr">
        <is>
          <t>Y31902</t>
        </is>
      </c>
      <c r="F14230" t="inlineStr">
        <is>
          <t>BN</t>
        </is>
      </c>
      <c r="G14230" t="inlineStr">
        <is>
          <t>No</t>
        </is>
      </c>
      <c r="H14230" t="n">
        <v>1.9</v>
      </c>
    </row>
    <row r="14231">
      <c r="A14231" t="inlineStr">
        <is>
          <t>2020-W12-2020-TONYCLIF-Y32704</t>
        </is>
      </c>
      <c r="B14231" t="n">
        <v>2020</v>
      </c>
      <c r="C14231" t="n">
        <v>12</v>
      </c>
      <c r="D14231" t="inlineStr">
        <is>
          <t>2020-TONYCLIF</t>
        </is>
      </c>
      <c r="E14231" t="inlineStr">
        <is>
          <t>Y32704</t>
        </is>
      </c>
      <c r="F14231" t="inlineStr">
        <is>
          <t>BN</t>
        </is>
      </c>
      <c r="G14231" t="inlineStr">
        <is>
          <t>No</t>
        </is>
      </c>
      <c r="H14231" t="n">
        <v>3.8</v>
      </c>
    </row>
    <row r="14232">
      <c r="A14232" t="inlineStr">
        <is>
          <t>2020-W12-2020-TONYCLIF-Y5228</t>
        </is>
      </c>
      <c r="B14232" t="n">
        <v>2020</v>
      </c>
      <c r="C14232" t="n">
        <v>12</v>
      </c>
      <c r="D14232" t="inlineStr">
        <is>
          <t>2020-TONYCLIF</t>
        </is>
      </c>
      <c r="E14232" t="inlineStr">
        <is>
          <t>Y5228</t>
        </is>
      </c>
      <c r="F14232" t="inlineStr">
        <is>
          <t>BN</t>
        </is>
      </c>
      <c r="G14232" t="inlineStr">
        <is>
          <t>No</t>
        </is>
      </c>
      <c r="H14232" t="n">
        <v>23.7</v>
      </c>
    </row>
    <row r="14233">
      <c r="A14233" t="inlineStr">
        <is>
          <t>2020-W12-2020-TONYCLIF-Y31868</t>
        </is>
      </c>
      <c r="B14233" t="n">
        <v>2020</v>
      </c>
      <c r="C14233" t="n">
        <v>12</v>
      </c>
      <c r="D14233" t="inlineStr">
        <is>
          <t>2020-TONYCLIF</t>
        </is>
      </c>
      <c r="E14233" t="inlineStr">
        <is>
          <t>Y31868</t>
        </is>
      </c>
      <c r="F14233" t="inlineStr">
        <is>
          <t>BN</t>
        </is>
      </c>
      <c r="G14233" t="inlineStr">
        <is>
          <t>No</t>
        </is>
      </c>
      <c r="H14233" t="n">
        <v>18.8</v>
      </c>
    </row>
    <row r="14234">
      <c r="A14234" t="inlineStr">
        <is>
          <t>2020-W12-2020-TONYCLIF-Y27648</t>
        </is>
      </c>
      <c r="B14234" t="n">
        <v>2020</v>
      </c>
      <c r="C14234" t="n">
        <v>12</v>
      </c>
      <c r="D14234" t="inlineStr">
        <is>
          <t>2020-TONYCLIF</t>
        </is>
      </c>
      <c r="E14234" t="inlineStr">
        <is>
          <t>Y27648</t>
        </is>
      </c>
      <c r="F14234" t="inlineStr">
        <is>
          <t>BN</t>
        </is>
      </c>
      <c r="G14234" t="inlineStr">
        <is>
          <t>No</t>
        </is>
      </c>
      <c r="H14234" t="n">
        <v>11.42</v>
      </c>
    </row>
    <row r="14235">
      <c r="A14235" t="inlineStr">
        <is>
          <t>2020-W12-2020-TONYCLIF-Y-DEF:baltimore</t>
        </is>
      </c>
      <c r="B14235" t="n">
        <v>2020</v>
      </c>
      <c r="C14235" t="n">
        <v>12</v>
      </c>
      <c r="D14235" t="inlineStr">
        <is>
          <t>2020-TONYCLIF</t>
        </is>
      </c>
      <c r="E14235" t="inlineStr">
        <is>
          <t>Y-DEF:baltimore</t>
        </is>
      </c>
      <c r="F14235" t="inlineStr">
        <is>
          <t>BN</t>
        </is>
      </c>
      <c r="G14235" t="inlineStr">
        <is>
          <t>No</t>
        </is>
      </c>
      <c r="H14235" t="n">
        <v>8</v>
      </c>
    </row>
    <row r="14236">
      <c r="A14236" t="inlineStr">
        <is>
          <t>2020-W12-2020-VARO-Y30977</t>
        </is>
      </c>
      <c r="B14236" t="n">
        <v>2020</v>
      </c>
      <c r="C14236" t="n">
        <v>12</v>
      </c>
      <c r="D14236" t="inlineStr">
        <is>
          <t>2020-VARO</t>
        </is>
      </c>
      <c r="E14236" t="inlineStr">
        <is>
          <t>Y30977</t>
        </is>
      </c>
      <c r="F14236" t="inlineStr">
        <is>
          <t>QB</t>
        </is>
      </c>
      <c r="G14236" t="inlineStr">
        <is>
          <t>Yes</t>
        </is>
      </c>
      <c r="H14236" t="n">
        <v>16.48</v>
      </c>
    </row>
    <row r="14237">
      <c r="A14237" t="inlineStr">
        <is>
          <t>2020-W12-2020-VARO-Y27581</t>
        </is>
      </c>
      <c r="B14237" t="n">
        <v>2020</v>
      </c>
      <c r="C14237" t="n">
        <v>12</v>
      </c>
      <c r="D14237" t="inlineStr">
        <is>
          <t>2020-VARO</t>
        </is>
      </c>
      <c r="E14237" t="inlineStr">
        <is>
          <t>Y27581</t>
        </is>
      </c>
      <c r="F14237" t="inlineStr">
        <is>
          <t>WR</t>
        </is>
      </c>
      <c r="G14237" t="inlineStr">
        <is>
          <t>Yes</t>
        </is>
      </c>
      <c r="H14237" t="n">
        <v>15.1</v>
      </c>
    </row>
    <row r="14238">
      <c r="A14238" t="inlineStr">
        <is>
          <t>2020-W12-2020-VARO-Y27589</t>
        </is>
      </c>
      <c r="B14238" t="n">
        <v>2020</v>
      </c>
      <c r="C14238" t="n">
        <v>12</v>
      </c>
      <c r="D14238" t="inlineStr">
        <is>
          <t>2020-VARO</t>
        </is>
      </c>
      <c r="E14238" t="inlineStr">
        <is>
          <t>Y27589</t>
        </is>
      </c>
      <c r="F14238" t="inlineStr">
        <is>
          <t>WR</t>
        </is>
      </c>
      <c r="G14238" t="inlineStr">
        <is>
          <t>Yes</t>
        </is>
      </c>
      <c r="H14238" t="n">
        <v>23.4</v>
      </c>
    </row>
    <row r="14239">
      <c r="A14239" t="inlineStr">
        <is>
          <t>2020-W12-2020-VARO-Y30362</t>
        </is>
      </c>
      <c r="B14239" t="n">
        <v>2020</v>
      </c>
      <c r="C14239" t="n">
        <v>12</v>
      </c>
      <c r="D14239" t="inlineStr">
        <is>
          <t>2020-VARO</t>
        </is>
      </c>
      <c r="E14239" t="inlineStr">
        <is>
          <t>Y30362</t>
        </is>
      </c>
      <c r="F14239" t="inlineStr">
        <is>
          <t>RB</t>
        </is>
      </c>
      <c r="G14239" t="inlineStr">
        <is>
          <t>Yes</t>
        </is>
      </c>
      <c r="H14239" t="n">
        <v>12.9</v>
      </c>
    </row>
    <row r="14240">
      <c r="A14240" t="inlineStr">
        <is>
          <t>2020-W12-2020-VARO-Y31919</t>
        </is>
      </c>
      <c r="B14240" t="n">
        <v>2020</v>
      </c>
      <c r="C14240" t="n">
        <v>12</v>
      </c>
      <c r="D14240" t="inlineStr">
        <is>
          <t>2020-VARO</t>
        </is>
      </c>
      <c r="E14240" t="inlineStr">
        <is>
          <t>Y31919</t>
        </is>
      </c>
      <c r="F14240" t="inlineStr">
        <is>
          <t>RB</t>
        </is>
      </c>
      <c r="G14240" t="inlineStr">
        <is>
          <t>Yes</t>
        </is>
      </c>
      <c r="H14240" t="n">
        <v>4.7</v>
      </c>
    </row>
    <row r="14241">
      <c r="A14241" t="inlineStr">
        <is>
          <t>2020-W12-2020-VARO-Y28592</t>
        </is>
      </c>
      <c r="B14241" t="n">
        <v>2020</v>
      </c>
      <c r="C14241" t="n">
        <v>12</v>
      </c>
      <c r="D14241" t="inlineStr">
        <is>
          <t>2020-VARO</t>
        </is>
      </c>
      <c r="E14241" t="inlineStr">
        <is>
          <t>Y28592</t>
        </is>
      </c>
      <c r="F14241" t="inlineStr">
        <is>
          <t>TE</t>
        </is>
      </c>
      <c r="G14241" t="inlineStr">
        <is>
          <t>Yes</t>
        </is>
      </c>
      <c r="H14241" t="n">
        <v>4.3</v>
      </c>
    </row>
    <row r="14242">
      <c r="A14242" t="inlineStr">
        <is>
          <t>2020-W12-2020-VARO-Y30175</t>
        </is>
      </c>
      <c r="B14242" t="n">
        <v>2020</v>
      </c>
      <c r="C14242" t="n">
        <v>12</v>
      </c>
      <c r="D14242" t="inlineStr">
        <is>
          <t>2020-VARO</t>
        </is>
      </c>
      <c r="E14242" t="inlineStr">
        <is>
          <t>Y30175</t>
        </is>
      </c>
      <c r="F14242" t="inlineStr">
        <is>
          <t>W/R/T FLEX</t>
        </is>
      </c>
      <c r="G14242" t="inlineStr">
        <is>
          <t>Yes</t>
        </is>
      </c>
      <c r="H14242" t="n">
        <v>13.7</v>
      </c>
    </row>
    <row r="14243">
      <c r="A14243" t="inlineStr">
        <is>
          <t>2020-W12-2020-VARO-Y31137</t>
        </is>
      </c>
      <c r="B14243" t="n">
        <v>2020</v>
      </c>
      <c r="C14243" t="n">
        <v>12</v>
      </c>
      <c r="D14243" t="inlineStr">
        <is>
          <t>2020-VARO</t>
        </is>
      </c>
      <c r="E14243" t="inlineStr">
        <is>
          <t>Y31137</t>
        </is>
      </c>
      <c r="F14243" t="inlineStr">
        <is>
          <t>K</t>
        </is>
      </c>
      <c r="G14243" t="inlineStr">
        <is>
          <t>Yes</t>
        </is>
      </c>
      <c r="H14243" t="n">
        <v>6</v>
      </c>
    </row>
    <row r="14244">
      <c r="A14244" t="inlineStr">
        <is>
          <t>2020-W12-2020-VARO-Y-DEF:seattle</t>
        </is>
      </c>
      <c r="B14244" t="n">
        <v>2020</v>
      </c>
      <c r="C14244" t="n">
        <v>12</v>
      </c>
      <c r="D14244" t="inlineStr">
        <is>
          <t>2020-VARO</t>
        </is>
      </c>
      <c r="E14244" t="inlineStr">
        <is>
          <t>Y-DEF:seattle</t>
        </is>
      </c>
      <c r="F14244" t="inlineStr">
        <is>
          <t>DST</t>
        </is>
      </c>
      <c r="G14244" t="inlineStr">
        <is>
          <t>Yes</t>
        </is>
      </c>
      <c r="H14244" t="n">
        <v>9</v>
      </c>
    </row>
    <row r="14245">
      <c r="A14245" t="inlineStr">
        <is>
          <t>2020-W12-2020-VARO-Y26660</t>
        </is>
      </c>
      <c r="B14245" t="n">
        <v>2020</v>
      </c>
      <c r="C14245" t="n">
        <v>12</v>
      </c>
      <c r="D14245" t="inlineStr">
        <is>
          <t>2020-VARO</t>
        </is>
      </c>
      <c r="E14245" t="inlineStr">
        <is>
          <t>Y26660</t>
        </is>
      </c>
      <c r="F14245" t="inlineStr">
        <is>
          <t>BN</t>
        </is>
      </c>
      <c r="G14245" t="inlineStr">
        <is>
          <t>No</t>
        </is>
      </c>
      <c r="H14245" t="n">
        <v>5.9</v>
      </c>
    </row>
    <row r="14246">
      <c r="A14246" t="inlineStr">
        <is>
          <t>2020-W12-2020-VARO-Y31424</t>
        </is>
      </c>
      <c r="B14246" t="n">
        <v>2020</v>
      </c>
      <c r="C14246" t="n">
        <v>12</v>
      </c>
      <c r="D14246" t="inlineStr">
        <is>
          <t>2020-VARO</t>
        </is>
      </c>
      <c r="E14246" t="inlineStr">
        <is>
          <t>Y31424</t>
        </is>
      </c>
      <c r="F14246" t="inlineStr">
        <is>
          <t>BN</t>
        </is>
      </c>
      <c r="G14246" t="inlineStr">
        <is>
          <t>No</t>
        </is>
      </c>
      <c r="H14246" t="n">
        <v>7</v>
      </c>
    </row>
    <row r="14247">
      <c r="A14247" t="inlineStr">
        <is>
          <t>2020-W12-2020-VARO-Y27585</t>
        </is>
      </c>
      <c r="B14247" t="n">
        <v>2020</v>
      </c>
      <c r="C14247" t="n">
        <v>12</v>
      </c>
      <c r="D14247" t="inlineStr">
        <is>
          <t>2020-VARO</t>
        </is>
      </c>
      <c r="E14247" t="inlineStr">
        <is>
          <t>Y27585</t>
        </is>
      </c>
      <c r="F14247" t="inlineStr">
        <is>
          <t>BN</t>
        </is>
      </c>
      <c r="G14247" t="inlineStr">
        <is>
          <t>No</t>
        </is>
      </c>
      <c r="H14247" t="n">
        <v>3.9</v>
      </c>
    </row>
    <row r="14248">
      <c r="A14248" t="inlineStr">
        <is>
          <t>2020-W12-2020-VARO-Y30161</t>
        </is>
      </c>
      <c r="B14248" t="n">
        <v>2020</v>
      </c>
      <c r="C14248" t="n">
        <v>12</v>
      </c>
      <c r="D14248" t="inlineStr">
        <is>
          <t>2020-VARO</t>
        </is>
      </c>
      <c r="E14248" t="inlineStr">
        <is>
          <t>Y30161</t>
        </is>
      </c>
      <c r="F14248" t="inlineStr">
        <is>
          <t>BN</t>
        </is>
      </c>
      <c r="G14248" t="inlineStr">
        <is>
          <t>No</t>
        </is>
      </c>
      <c r="H14248" t="n">
        <v>0</v>
      </c>
    </row>
    <row r="14249">
      <c r="A14249" t="inlineStr">
        <is>
          <t>2020-W12-2020-VARO-Y31852</t>
        </is>
      </c>
      <c r="B14249" t="n">
        <v>2020</v>
      </c>
      <c r="C14249" t="n">
        <v>12</v>
      </c>
      <c r="D14249" t="inlineStr">
        <is>
          <t>2020-VARO</t>
        </is>
      </c>
      <c r="E14249" t="inlineStr">
        <is>
          <t>Y31852</t>
        </is>
      </c>
      <c r="F14249" t="inlineStr">
        <is>
          <t>BN</t>
        </is>
      </c>
      <c r="G14249" t="inlineStr">
        <is>
          <t>No</t>
        </is>
      </c>
      <c r="H14249" t="n">
        <v>1.8</v>
      </c>
    </row>
    <row r="14250">
      <c r="A14250" t="inlineStr">
        <is>
          <t>2020-W12-2020-VARO-Y31934</t>
        </is>
      </c>
      <c r="B14250" t="n">
        <v>2020</v>
      </c>
      <c r="C14250" t="n">
        <v>12</v>
      </c>
      <c r="D14250" t="inlineStr">
        <is>
          <t>2020-VARO</t>
        </is>
      </c>
      <c r="E14250" t="inlineStr">
        <is>
          <t>Y31934</t>
        </is>
      </c>
      <c r="F14250" t="inlineStr">
        <is>
          <t>BN</t>
        </is>
      </c>
      <c r="G14250" t="inlineStr">
        <is>
          <t>No</t>
        </is>
      </c>
      <c r="H14250" t="n">
        <v>0.6</v>
      </c>
    </row>
    <row r="14251">
      <c r="A14251" t="inlineStr">
        <is>
          <t>2020-W12-2020-VARO-Y32003</t>
        </is>
      </c>
      <c r="B14251" t="n">
        <v>2020</v>
      </c>
      <c r="C14251" t="n">
        <v>12</v>
      </c>
      <c r="D14251" t="inlineStr">
        <is>
          <t>2020-VARO</t>
        </is>
      </c>
      <c r="E14251" t="inlineStr">
        <is>
          <t>Y32003</t>
        </is>
      </c>
      <c r="F14251" t="inlineStr">
        <is>
          <t>BN</t>
        </is>
      </c>
      <c r="G14251" t="inlineStr">
        <is>
          <t>No</t>
        </is>
      </c>
      <c r="H14251" t="n">
        <v>0</v>
      </c>
    </row>
    <row r="14252">
      <c r="A14252" t="inlineStr">
        <is>
          <t>2020-W12-2020-VARO-Y32794</t>
        </is>
      </c>
      <c r="B14252" t="n">
        <v>2020</v>
      </c>
      <c r="C14252" t="n">
        <v>12</v>
      </c>
      <c r="D14252" t="inlineStr">
        <is>
          <t>2020-VARO</t>
        </is>
      </c>
      <c r="E14252" t="inlineStr">
        <is>
          <t>Y32794</t>
        </is>
      </c>
      <c r="F14252" t="inlineStr">
        <is>
          <t>BN</t>
        </is>
      </c>
      <c r="G14252" t="inlineStr">
        <is>
          <t>No</t>
        </is>
      </c>
      <c r="H14252" t="n">
        <v>3.1</v>
      </c>
    </row>
    <row r="14253">
      <c r="A14253" t="inlineStr">
        <is>
          <t>2020-W12-2020-VARO-Y30997</t>
        </is>
      </c>
      <c r="B14253" t="n">
        <v>2020</v>
      </c>
      <c r="C14253" t="n">
        <v>12</v>
      </c>
      <c r="D14253" t="inlineStr">
        <is>
          <t>2020-VARO</t>
        </is>
      </c>
      <c r="E14253" t="inlineStr">
        <is>
          <t>Y30997</t>
        </is>
      </c>
      <c r="F14253" t="inlineStr">
        <is>
          <t>IR</t>
        </is>
      </c>
      <c r="G14253" t="inlineStr">
        <is>
          <t>No</t>
        </is>
      </c>
      <c r="H14253" t="n">
        <v>0</v>
      </c>
    </row>
    <row r="14254">
      <c r="A14254" t="inlineStr">
        <is>
          <t>2020-W12-2020-ABARBA-Y30123</t>
        </is>
      </c>
      <c r="B14254" t="n">
        <v>2020</v>
      </c>
      <c r="C14254" t="n">
        <v>12</v>
      </c>
      <c r="D14254" t="inlineStr">
        <is>
          <t>2020-ABARBA</t>
        </is>
      </c>
      <c r="E14254" t="inlineStr">
        <is>
          <t>Y30123</t>
        </is>
      </c>
      <c r="F14254" t="inlineStr">
        <is>
          <t>QB</t>
        </is>
      </c>
      <c r="G14254" t="inlineStr">
        <is>
          <t>Yes</t>
        </is>
      </c>
      <c r="H14254" t="n">
        <v>35.28</v>
      </c>
    </row>
    <row r="14255">
      <c r="A14255" t="inlineStr">
        <is>
          <t>2020-W12-2020-ABARBA-Y32719</t>
        </is>
      </c>
      <c r="B14255" t="n">
        <v>2020</v>
      </c>
      <c r="C14255" t="n">
        <v>12</v>
      </c>
      <c r="D14255" t="inlineStr">
        <is>
          <t>2020-ABARBA</t>
        </is>
      </c>
      <c r="E14255" t="inlineStr">
        <is>
          <t>Y32719</t>
        </is>
      </c>
      <c r="F14255" t="inlineStr">
        <is>
          <t>WR</t>
        </is>
      </c>
      <c r="G14255" t="inlineStr">
        <is>
          <t>Yes</t>
        </is>
      </c>
      <c r="H14255" t="n">
        <v>8.199999999999999</v>
      </c>
    </row>
    <row r="14256">
      <c r="A14256" t="inlineStr">
        <is>
          <t>2020-W12-2020-ABARBA-Y29785</t>
        </is>
      </c>
      <c r="B14256" t="n">
        <v>2020</v>
      </c>
      <c r="C14256" t="n">
        <v>12</v>
      </c>
      <c r="D14256" t="inlineStr">
        <is>
          <t>2020-ABARBA</t>
        </is>
      </c>
      <c r="E14256" t="inlineStr">
        <is>
          <t>Y29785</t>
        </is>
      </c>
      <c r="F14256" t="inlineStr">
        <is>
          <t>WR</t>
        </is>
      </c>
      <c r="G14256" t="inlineStr">
        <is>
          <t>Yes</t>
        </is>
      </c>
      <c r="H14256" t="n">
        <v>19.4</v>
      </c>
    </row>
    <row r="14257">
      <c r="A14257" t="inlineStr">
        <is>
          <t>2020-W12-2020-ABARBA-Y29650</t>
        </is>
      </c>
      <c r="B14257" t="n">
        <v>2020</v>
      </c>
      <c r="C14257" t="n">
        <v>12</v>
      </c>
      <c r="D14257" t="inlineStr">
        <is>
          <t>2020-ABARBA</t>
        </is>
      </c>
      <c r="E14257" t="inlineStr">
        <is>
          <t>Y29650</t>
        </is>
      </c>
      <c r="F14257" t="inlineStr">
        <is>
          <t>RB</t>
        </is>
      </c>
      <c r="G14257" t="inlineStr">
        <is>
          <t>Yes</t>
        </is>
      </c>
      <c r="H14257" t="n">
        <v>3.7</v>
      </c>
    </row>
    <row r="14258">
      <c r="A14258" t="inlineStr">
        <is>
          <t>2020-W12-2020-ABARBA-Y29307</t>
        </is>
      </c>
      <c r="B14258" t="n">
        <v>2020</v>
      </c>
      <c r="C14258" t="n">
        <v>12</v>
      </c>
      <c r="D14258" t="inlineStr">
        <is>
          <t>2020-ABARBA</t>
        </is>
      </c>
      <c r="E14258" t="inlineStr">
        <is>
          <t>Y29307</t>
        </is>
      </c>
      <c r="F14258" t="inlineStr">
        <is>
          <t>RB</t>
        </is>
      </c>
      <c r="G14258" t="inlineStr">
        <is>
          <t>Yes</t>
        </is>
      </c>
      <c r="H14258" t="n">
        <v>22.8</v>
      </c>
    </row>
    <row r="14259">
      <c r="A14259" t="inlineStr">
        <is>
          <t>2020-W12-2020-ABARBA-Y26686</t>
        </is>
      </c>
      <c r="B14259" t="n">
        <v>2020</v>
      </c>
      <c r="C14259" t="n">
        <v>12</v>
      </c>
      <c r="D14259" t="inlineStr">
        <is>
          <t>2020-ABARBA</t>
        </is>
      </c>
      <c r="E14259" t="inlineStr">
        <is>
          <t>Y26686</t>
        </is>
      </c>
      <c r="F14259" t="inlineStr">
        <is>
          <t>TE</t>
        </is>
      </c>
      <c r="G14259" t="inlineStr">
        <is>
          <t>Yes</t>
        </is>
      </c>
      <c r="H14259" t="n">
        <v>12.2</v>
      </c>
    </row>
    <row r="14260">
      <c r="A14260" t="inlineStr">
        <is>
          <t>2020-W12-2020-ABARBA-Y27535</t>
        </is>
      </c>
      <c r="B14260" t="n">
        <v>2020</v>
      </c>
      <c r="C14260" t="n">
        <v>12</v>
      </c>
      <c r="D14260" t="inlineStr">
        <is>
          <t>2020-ABARBA</t>
        </is>
      </c>
      <c r="E14260" t="inlineStr">
        <is>
          <t>Y27535</t>
        </is>
      </c>
      <c r="F14260" t="inlineStr">
        <is>
          <t>W/R/T FLEX</t>
        </is>
      </c>
      <c r="G14260" t="inlineStr">
        <is>
          <t>Yes</t>
        </is>
      </c>
      <c r="H14260" t="n">
        <v>18.5</v>
      </c>
    </row>
    <row r="14261">
      <c r="A14261" t="inlineStr">
        <is>
          <t>2020-W12-2020-ABARBA-Y28378</t>
        </is>
      </c>
      <c r="B14261" t="n">
        <v>2020</v>
      </c>
      <c r="C14261" t="n">
        <v>12</v>
      </c>
      <c r="D14261" t="inlineStr">
        <is>
          <t>2020-ABARBA</t>
        </is>
      </c>
      <c r="E14261" t="inlineStr">
        <is>
          <t>Y28378</t>
        </is>
      </c>
      <c r="F14261" t="inlineStr">
        <is>
          <t>K</t>
        </is>
      </c>
      <c r="G14261" t="inlineStr">
        <is>
          <t>Yes</t>
        </is>
      </c>
      <c r="H14261" t="n">
        <v>12</v>
      </c>
    </row>
    <row r="14262">
      <c r="A14262" t="inlineStr">
        <is>
          <t>2020-W12-2020-ABARBA-Y-DEF:la-rams</t>
        </is>
      </c>
      <c r="B14262" t="n">
        <v>2020</v>
      </c>
      <c r="C14262" t="n">
        <v>12</v>
      </c>
      <c r="D14262" t="inlineStr">
        <is>
          <t>2020-ABARBA</t>
        </is>
      </c>
      <c r="E14262" t="inlineStr">
        <is>
          <t>Y-DEF:la-rams</t>
        </is>
      </c>
      <c r="F14262" t="inlineStr">
        <is>
          <t>DST</t>
        </is>
      </c>
      <c r="G14262" t="inlineStr">
        <is>
          <t>Yes</t>
        </is>
      </c>
      <c r="H14262" t="n">
        <v>15</v>
      </c>
    </row>
    <row r="14263">
      <c r="A14263" t="inlineStr">
        <is>
          <t>2020-W12-2020-ABARBA-Y31857</t>
        </is>
      </c>
      <c r="B14263" t="n">
        <v>2020</v>
      </c>
      <c r="C14263" t="n">
        <v>12</v>
      </c>
      <c r="D14263" t="inlineStr">
        <is>
          <t>2020-ABARBA</t>
        </is>
      </c>
      <c r="E14263" t="inlineStr">
        <is>
          <t>Y31857</t>
        </is>
      </c>
      <c r="F14263" t="inlineStr">
        <is>
          <t>BN</t>
        </is>
      </c>
      <c r="G14263" t="inlineStr">
        <is>
          <t>No</t>
        </is>
      </c>
      <c r="H14263" t="n">
        <v>18.5</v>
      </c>
    </row>
    <row r="14264">
      <c r="A14264" t="inlineStr">
        <is>
          <t>2020-W12-2020-ABARBA-Y27548</t>
        </is>
      </c>
      <c r="B14264" t="n">
        <v>2020</v>
      </c>
      <c r="C14264" t="n">
        <v>12</v>
      </c>
      <c r="D14264" t="inlineStr">
        <is>
          <t>2020-ABARBA</t>
        </is>
      </c>
      <c r="E14264" t="inlineStr">
        <is>
          <t>Y27548</t>
        </is>
      </c>
      <c r="F14264" t="inlineStr">
        <is>
          <t>BN</t>
        </is>
      </c>
      <c r="G14264" t="inlineStr">
        <is>
          <t>No</t>
        </is>
      </c>
      <c r="H14264" t="n">
        <v>11</v>
      </c>
    </row>
    <row r="14265">
      <c r="A14265" t="inlineStr">
        <is>
          <t>2020-W12-2020-ABARBA-Y27538</t>
        </is>
      </c>
      <c r="B14265" t="n">
        <v>2020</v>
      </c>
      <c r="C14265" t="n">
        <v>12</v>
      </c>
      <c r="D14265" t="inlineStr">
        <is>
          <t>2020-ABARBA</t>
        </is>
      </c>
      <c r="E14265" t="inlineStr">
        <is>
          <t>Y27538</t>
        </is>
      </c>
      <c r="F14265" t="inlineStr">
        <is>
          <t>BN</t>
        </is>
      </c>
      <c r="G14265" t="inlineStr">
        <is>
          <t>No</t>
        </is>
      </c>
      <c r="H14265" t="n">
        <v>8.9</v>
      </c>
    </row>
    <row r="14266">
      <c r="A14266" t="inlineStr">
        <is>
          <t>2020-W12-2020-ABARBA-Y6770</t>
        </is>
      </c>
      <c r="B14266" t="n">
        <v>2020</v>
      </c>
      <c r="C14266" t="n">
        <v>12</v>
      </c>
      <c r="D14266" t="inlineStr">
        <is>
          <t>2020-ABARBA</t>
        </is>
      </c>
      <c r="E14266" t="inlineStr">
        <is>
          <t>Y6770</t>
        </is>
      </c>
      <c r="F14266" t="inlineStr">
        <is>
          <t>BN</t>
        </is>
      </c>
      <c r="G14266" t="inlineStr">
        <is>
          <t>No</t>
        </is>
      </c>
      <c r="H14266" t="n">
        <v>13.54</v>
      </c>
    </row>
    <row r="14267">
      <c r="A14267" t="inlineStr">
        <is>
          <t>2020-W12-2020-ABARBA-Y28990</t>
        </is>
      </c>
      <c r="B14267" t="n">
        <v>2020</v>
      </c>
      <c r="C14267" t="n">
        <v>12</v>
      </c>
      <c r="D14267" t="inlineStr">
        <is>
          <t>2020-ABARBA</t>
        </is>
      </c>
      <c r="E14267" t="inlineStr">
        <is>
          <t>Y28990</t>
        </is>
      </c>
      <c r="F14267" t="inlineStr">
        <is>
          <t>BN</t>
        </is>
      </c>
      <c r="G14267" t="inlineStr">
        <is>
          <t>No</t>
        </is>
      </c>
      <c r="H14267" t="n">
        <v>0.9</v>
      </c>
    </row>
    <row r="14268">
      <c r="A14268" t="inlineStr">
        <is>
          <t>2020-W12-2020-ABARBA-Y30121</t>
        </is>
      </c>
      <c r="B14268" t="n">
        <v>2020</v>
      </c>
      <c r="C14268" t="n">
        <v>12</v>
      </c>
      <c r="D14268" t="inlineStr">
        <is>
          <t>2020-ABARBA</t>
        </is>
      </c>
      <c r="E14268" t="inlineStr">
        <is>
          <t>Y30121</t>
        </is>
      </c>
      <c r="F14268" t="inlineStr">
        <is>
          <t>BN</t>
        </is>
      </c>
      <c r="G14268" t="inlineStr">
        <is>
          <t>No</t>
        </is>
      </c>
      <c r="H14268" t="n">
        <v>0</v>
      </c>
    </row>
    <row r="14269">
      <c r="A14269" t="inlineStr">
        <is>
          <t>2020-W12-2020-ABARBA-Y27591</t>
        </is>
      </c>
      <c r="B14269" t="n">
        <v>2020</v>
      </c>
      <c r="C14269" t="n">
        <v>12</v>
      </c>
      <c r="D14269" t="inlineStr">
        <is>
          <t>2020-ABARBA</t>
        </is>
      </c>
      <c r="E14269" t="inlineStr">
        <is>
          <t>Y27591</t>
        </is>
      </c>
      <c r="F14269" t="inlineStr">
        <is>
          <t>BN</t>
        </is>
      </c>
      <c r="G14269" t="inlineStr">
        <is>
          <t>No</t>
        </is>
      </c>
      <c r="H14269" t="n">
        <v>24.3</v>
      </c>
    </row>
    <row r="14270">
      <c r="A14270" t="inlineStr">
        <is>
          <t>2020-W12-2020-ABARBA-Y32066</t>
        </is>
      </c>
      <c r="B14270" t="n">
        <v>2020</v>
      </c>
      <c r="C14270" t="n">
        <v>12</v>
      </c>
      <c r="D14270" t="inlineStr">
        <is>
          <t>2020-ABARBA</t>
        </is>
      </c>
      <c r="E14270" t="inlineStr">
        <is>
          <t>Y32066</t>
        </is>
      </c>
      <c r="F14270" t="inlineStr">
        <is>
          <t>IR</t>
        </is>
      </c>
      <c r="G14270" t="inlineStr">
        <is>
          <t>No</t>
        </is>
      </c>
      <c r="H14270" t="n">
        <v>0</v>
      </c>
    </row>
    <row r="14271">
      <c r="A14271" t="inlineStr">
        <is>
          <t>2020-W12-2020-PUENTETU-Y29235</t>
        </is>
      </c>
      <c r="B14271" t="n">
        <v>2020</v>
      </c>
      <c r="C14271" t="n">
        <v>12</v>
      </c>
      <c r="D14271" t="inlineStr">
        <is>
          <t>2020-PUENTETU</t>
        </is>
      </c>
      <c r="E14271" t="inlineStr">
        <is>
          <t>Y29235</t>
        </is>
      </c>
      <c r="F14271" t="inlineStr">
        <is>
          <t>QB</t>
        </is>
      </c>
      <c r="G14271" t="inlineStr">
        <is>
          <t>Yes</t>
        </is>
      </c>
      <c r="H14271" t="n">
        <v>5.02</v>
      </c>
    </row>
    <row r="14272">
      <c r="A14272" t="inlineStr">
        <is>
          <t>2020-W12-2020-PUENTETU-Y29255</t>
        </is>
      </c>
      <c r="B14272" t="n">
        <v>2020</v>
      </c>
      <c r="C14272" t="n">
        <v>12</v>
      </c>
      <c r="D14272" t="inlineStr">
        <is>
          <t>2020-PUENTETU</t>
        </is>
      </c>
      <c r="E14272" t="inlineStr">
        <is>
          <t>Y29255</t>
        </is>
      </c>
      <c r="F14272" t="inlineStr">
        <is>
          <t>WR</t>
        </is>
      </c>
      <c r="G14272" t="inlineStr">
        <is>
          <t>Yes</t>
        </is>
      </c>
      <c r="H14272" t="n">
        <v>34.1</v>
      </c>
    </row>
    <row r="14273">
      <c r="A14273" t="inlineStr">
        <is>
          <t>2020-W12-2020-PUENTETU-Y31883</t>
        </is>
      </c>
      <c r="B14273" t="n">
        <v>2020</v>
      </c>
      <c r="C14273" t="n">
        <v>12</v>
      </c>
      <c r="D14273" t="inlineStr">
        <is>
          <t>2020-PUENTETU</t>
        </is>
      </c>
      <c r="E14273" t="inlineStr">
        <is>
          <t>Y31883</t>
        </is>
      </c>
      <c r="F14273" t="inlineStr">
        <is>
          <t>WR</t>
        </is>
      </c>
      <c r="G14273" t="inlineStr">
        <is>
          <t>Yes</t>
        </is>
      </c>
      <c r="H14273" t="n">
        <v>25.8</v>
      </c>
    </row>
    <row r="14274">
      <c r="A14274" t="inlineStr">
        <is>
          <t>2020-W12-2020-PUENTETU-Y31885</t>
        </is>
      </c>
      <c r="B14274" t="n">
        <v>2020</v>
      </c>
      <c r="C14274" t="n">
        <v>12</v>
      </c>
      <c r="D14274" t="inlineStr">
        <is>
          <t>2020-PUENTETU</t>
        </is>
      </c>
      <c r="E14274" t="inlineStr">
        <is>
          <t>Y31885</t>
        </is>
      </c>
      <c r="F14274" t="inlineStr">
        <is>
          <t>RB</t>
        </is>
      </c>
      <c r="G14274" t="inlineStr">
        <is>
          <t>Yes</t>
        </is>
      </c>
      <c r="H14274" t="n">
        <v>5.2</v>
      </c>
    </row>
    <row r="14275">
      <c r="A14275" t="inlineStr">
        <is>
          <t>2020-W12-2020-PUENTETU-Y30269</t>
        </is>
      </c>
      <c r="B14275" t="n">
        <v>2020</v>
      </c>
      <c r="C14275" t="n">
        <v>12</v>
      </c>
      <c r="D14275" t="inlineStr">
        <is>
          <t>2020-PUENTETU</t>
        </is>
      </c>
      <c r="E14275" t="inlineStr">
        <is>
          <t>Y30269</t>
        </is>
      </c>
      <c r="F14275" t="inlineStr">
        <is>
          <t>RB</t>
        </is>
      </c>
      <c r="G14275" t="inlineStr">
        <is>
          <t>Yes</t>
        </is>
      </c>
      <c r="H14275" t="n">
        <v>5.5</v>
      </c>
    </row>
    <row r="14276">
      <c r="A14276" t="inlineStr">
        <is>
          <t>2020-W12-2020-PUENTETU-Y29315</t>
        </is>
      </c>
      <c r="B14276" t="n">
        <v>2020</v>
      </c>
      <c r="C14276" t="n">
        <v>12</v>
      </c>
      <c r="D14276" t="inlineStr">
        <is>
          <t>2020-PUENTETU</t>
        </is>
      </c>
      <c r="E14276" t="inlineStr">
        <is>
          <t>Y29315</t>
        </is>
      </c>
      <c r="F14276" t="inlineStr">
        <is>
          <t>TE</t>
        </is>
      </c>
      <c r="G14276" t="inlineStr">
        <is>
          <t>Yes</t>
        </is>
      </c>
      <c r="H14276" t="n">
        <v>8.300000000000001</v>
      </c>
    </row>
    <row r="14277">
      <c r="A14277" t="inlineStr">
        <is>
          <t>2020-W12-2020-PUENTETU-Y30182</t>
        </is>
      </c>
      <c r="B14277" t="n">
        <v>2020</v>
      </c>
      <c r="C14277" t="n">
        <v>12</v>
      </c>
      <c r="D14277" t="inlineStr">
        <is>
          <t>2020-PUENTETU</t>
        </is>
      </c>
      <c r="E14277" t="inlineStr">
        <is>
          <t>Y30182</t>
        </is>
      </c>
      <c r="F14277" t="inlineStr">
        <is>
          <t>W/R/T FLEX</t>
        </is>
      </c>
      <c r="G14277" t="inlineStr">
        <is>
          <t>Yes</t>
        </is>
      </c>
      <c r="H14277" t="n">
        <v>5.1</v>
      </c>
    </row>
    <row r="14278">
      <c r="A14278" t="inlineStr">
        <is>
          <t>2020-W12-2020-PUENTETU-Y31199</t>
        </is>
      </c>
      <c r="B14278" t="n">
        <v>2020</v>
      </c>
      <c r="C14278" t="n">
        <v>12</v>
      </c>
      <c r="D14278" t="inlineStr">
        <is>
          <t>2020-PUENTETU</t>
        </is>
      </c>
      <c r="E14278" t="inlineStr">
        <is>
          <t>Y31199</t>
        </is>
      </c>
      <c r="F14278" t="inlineStr">
        <is>
          <t>K</t>
        </is>
      </c>
      <c r="G14278" t="inlineStr">
        <is>
          <t>Yes</t>
        </is>
      </c>
      <c r="H14278" t="n">
        <v>12</v>
      </c>
    </row>
    <row r="14279">
      <c r="A14279" t="inlineStr">
        <is>
          <t>2020-W12-2020-PUENTETU-Y-DEF:miami</t>
        </is>
      </c>
      <c r="B14279" t="n">
        <v>2020</v>
      </c>
      <c r="C14279" t="n">
        <v>12</v>
      </c>
      <c r="D14279" t="inlineStr">
        <is>
          <t>2020-PUENTETU</t>
        </is>
      </c>
      <c r="E14279" t="inlineStr">
        <is>
          <t>Y-DEF:miami</t>
        </is>
      </c>
      <c r="F14279" t="inlineStr">
        <is>
          <t>DST</t>
        </is>
      </c>
      <c r="G14279" t="inlineStr">
        <is>
          <t>Yes</t>
        </is>
      </c>
      <c r="H14279" t="n">
        <v>14</v>
      </c>
    </row>
    <row r="14280">
      <c r="A14280" t="inlineStr">
        <is>
          <t>2020-W12-2020-PUENTETU-Y31898</t>
        </is>
      </c>
      <c r="B14280" t="n">
        <v>2020</v>
      </c>
      <c r="C14280" t="n">
        <v>12</v>
      </c>
      <c r="D14280" t="inlineStr">
        <is>
          <t>2020-PUENTETU</t>
        </is>
      </c>
      <c r="E14280" t="inlineStr">
        <is>
          <t>Y31898</t>
        </is>
      </c>
      <c r="F14280" t="inlineStr">
        <is>
          <t>BN</t>
        </is>
      </c>
      <c r="G14280" t="inlineStr">
        <is>
          <t>No</t>
        </is>
      </c>
      <c r="H14280" t="n">
        <v>8.6</v>
      </c>
    </row>
    <row r="14281">
      <c r="A14281" t="inlineStr">
        <is>
          <t>2020-W12-2020-PUENTETU-Y32702</t>
        </is>
      </c>
      <c r="B14281" t="n">
        <v>2020</v>
      </c>
      <c r="C14281" t="n">
        <v>12</v>
      </c>
      <c r="D14281" t="inlineStr">
        <is>
          <t>2020-PUENTETU</t>
        </is>
      </c>
      <c r="E14281" t="inlineStr">
        <is>
          <t>Y32702</t>
        </is>
      </c>
      <c r="F14281" t="inlineStr">
        <is>
          <t>BN</t>
        </is>
      </c>
      <c r="G14281" t="inlineStr">
        <is>
          <t>No</t>
        </is>
      </c>
      <c r="H14281" t="n">
        <v>4.4</v>
      </c>
    </row>
    <row r="14282">
      <c r="A14282" t="inlineStr">
        <is>
          <t>2020-W12-2020-PUENTETU-Y32016</t>
        </is>
      </c>
      <c r="B14282" t="n">
        <v>2020</v>
      </c>
      <c r="C14282" t="n">
        <v>12</v>
      </c>
      <c r="D14282" t="inlineStr">
        <is>
          <t>2020-PUENTETU</t>
        </is>
      </c>
      <c r="E14282" t="inlineStr">
        <is>
          <t>Y32016</t>
        </is>
      </c>
      <c r="F14282" t="inlineStr">
        <is>
          <t>BN</t>
        </is>
      </c>
      <c r="G14282" t="inlineStr">
        <is>
          <t>No</t>
        </is>
      </c>
      <c r="H14282" t="n">
        <v>2.6</v>
      </c>
    </row>
    <row r="14283">
      <c r="A14283" t="inlineStr">
        <is>
          <t>2020-W12-2020-PUENTETU-Y32703</t>
        </is>
      </c>
      <c r="B14283" t="n">
        <v>2020</v>
      </c>
      <c r="C14283" t="n">
        <v>12</v>
      </c>
      <c r="D14283" t="inlineStr">
        <is>
          <t>2020-PUENTETU</t>
        </is>
      </c>
      <c r="E14283" t="inlineStr">
        <is>
          <t>Y32703</t>
        </is>
      </c>
      <c r="F14283" t="inlineStr">
        <is>
          <t>BN</t>
        </is>
      </c>
      <c r="G14283" t="inlineStr">
        <is>
          <t>No</t>
        </is>
      </c>
      <c r="H14283" t="n">
        <v>12.9</v>
      </c>
    </row>
    <row r="14284">
      <c r="A14284" t="inlineStr">
        <is>
          <t>2020-W12-2020-PUENTETU-Y30117</t>
        </is>
      </c>
      <c r="B14284" t="n">
        <v>2020</v>
      </c>
      <c r="C14284" t="n">
        <v>12</v>
      </c>
      <c r="D14284" t="inlineStr">
        <is>
          <t>2020-PUENTETU</t>
        </is>
      </c>
      <c r="E14284" t="inlineStr">
        <is>
          <t>Y30117</t>
        </is>
      </c>
      <c r="F14284" t="inlineStr">
        <is>
          <t>BN</t>
        </is>
      </c>
      <c r="G14284" t="inlineStr">
        <is>
          <t>No</t>
        </is>
      </c>
      <c r="H14284" t="n">
        <v>3.5</v>
      </c>
    </row>
    <row r="14285">
      <c r="A14285" t="inlineStr">
        <is>
          <t>2020-W12-2020-PUENTETU-Y31104</t>
        </is>
      </c>
      <c r="B14285" t="n">
        <v>2020</v>
      </c>
      <c r="C14285" t="n">
        <v>12</v>
      </c>
      <c r="D14285" t="inlineStr">
        <is>
          <t>2020-PUENTETU</t>
        </is>
      </c>
      <c r="E14285" t="inlineStr">
        <is>
          <t>Y31104</t>
        </is>
      </c>
      <c r="F14285" t="inlineStr">
        <is>
          <t>BN</t>
        </is>
      </c>
      <c r="G14285" t="inlineStr">
        <is>
          <t>No</t>
        </is>
      </c>
      <c r="H14285" t="n">
        <v>6.3</v>
      </c>
    </row>
    <row r="14286">
      <c r="A14286" t="inlineStr">
        <is>
          <t>2020-W12-2020-PUENTETU-Y30213</t>
        </is>
      </c>
      <c r="B14286" t="n">
        <v>2020</v>
      </c>
      <c r="C14286" t="n">
        <v>12</v>
      </c>
      <c r="D14286" t="inlineStr">
        <is>
          <t>2020-PUENTETU</t>
        </is>
      </c>
      <c r="E14286" t="inlineStr">
        <is>
          <t>Y30213</t>
        </is>
      </c>
      <c r="F14286" t="inlineStr">
        <is>
          <t>BN</t>
        </is>
      </c>
      <c r="G14286" t="inlineStr">
        <is>
          <t>No</t>
        </is>
      </c>
      <c r="H14286" t="n">
        <v>0</v>
      </c>
    </row>
    <row r="14287">
      <c r="A14287" t="inlineStr">
        <is>
          <t>2020-W12-2020-PUENTETU-Y26708</t>
        </is>
      </c>
      <c r="B14287" t="n">
        <v>2020</v>
      </c>
      <c r="C14287" t="n">
        <v>12</v>
      </c>
      <c r="D14287" t="inlineStr">
        <is>
          <t>2020-PUENTETU</t>
        </is>
      </c>
      <c r="E14287" t="inlineStr">
        <is>
          <t>Y26708</t>
        </is>
      </c>
      <c r="F14287" t="inlineStr">
        <is>
          <t>BN</t>
        </is>
      </c>
      <c r="G14287" t="inlineStr">
        <is>
          <t>No</t>
        </is>
      </c>
      <c r="H14287" t="n">
        <v>2.8</v>
      </c>
    </row>
    <row r="14288">
      <c r="A14288" t="inlineStr">
        <is>
          <t>2020-W12-2020-PUENTETU-Y32711</t>
        </is>
      </c>
      <c r="B14288" t="n">
        <v>2020</v>
      </c>
      <c r="C14288" t="n">
        <v>12</v>
      </c>
      <c r="D14288" t="inlineStr">
        <is>
          <t>2020-PUENTETU</t>
        </is>
      </c>
      <c r="E14288" t="inlineStr">
        <is>
          <t>Y32711</t>
        </is>
      </c>
      <c r="F14288" t="inlineStr">
        <is>
          <t>IR</t>
        </is>
      </c>
      <c r="G14288" t="inlineStr">
        <is>
          <t>No</t>
        </is>
      </c>
      <c r="H14288" t="n">
        <v>0</v>
      </c>
    </row>
    <row r="14289">
      <c r="A14289" t="inlineStr">
        <is>
          <t>2020-W12-2020-ISAROD-Y24788</t>
        </is>
      </c>
      <c r="B14289" t="n">
        <v>2020</v>
      </c>
      <c r="C14289" t="n">
        <v>12</v>
      </c>
      <c r="D14289" t="inlineStr">
        <is>
          <t>2020-ISAROD</t>
        </is>
      </c>
      <c r="E14289" t="inlineStr">
        <is>
          <t>Y24788</t>
        </is>
      </c>
      <c r="F14289" t="inlineStr">
        <is>
          <t>QB</t>
        </is>
      </c>
      <c r="G14289" t="inlineStr">
        <is>
          <t>Yes</t>
        </is>
      </c>
      <c r="H14289" t="n">
        <v>5.96</v>
      </c>
    </row>
    <row r="14290">
      <c r="A14290" t="inlineStr">
        <is>
          <t>2020-W12-2020-ISAROD-Y30996</t>
        </is>
      </c>
      <c r="B14290" t="n">
        <v>2020</v>
      </c>
      <c r="C14290" t="n">
        <v>12</v>
      </c>
      <c r="D14290" t="inlineStr">
        <is>
          <t>2020-ISAROD</t>
        </is>
      </c>
      <c r="E14290" t="inlineStr">
        <is>
          <t>Y30996</t>
        </is>
      </c>
      <c r="F14290" t="inlineStr">
        <is>
          <t>WR</t>
        </is>
      </c>
      <c r="G14290" t="inlineStr">
        <is>
          <t>Yes</t>
        </is>
      </c>
      <c r="H14290" t="n">
        <v>14</v>
      </c>
    </row>
    <row r="14291">
      <c r="A14291" t="inlineStr">
        <is>
          <t>2020-W12-2020-ISAROD-Y28534</t>
        </is>
      </c>
      <c r="B14291" t="n">
        <v>2020</v>
      </c>
      <c r="C14291" t="n">
        <v>12</v>
      </c>
      <c r="D14291" t="inlineStr">
        <is>
          <t>2020-ISAROD</t>
        </is>
      </c>
      <c r="E14291" t="inlineStr">
        <is>
          <t>Y28534</t>
        </is>
      </c>
      <c r="F14291" t="inlineStr">
        <is>
          <t>WR</t>
        </is>
      </c>
      <c r="G14291" t="inlineStr">
        <is>
          <t>Yes</t>
        </is>
      </c>
      <c r="H14291" t="n">
        <v>7.4</v>
      </c>
    </row>
    <row r="14292">
      <c r="A14292" t="inlineStr">
        <is>
          <t>2020-W12-2020-ISAROD-Y29238</t>
        </is>
      </c>
      <c r="B14292" t="n">
        <v>2020</v>
      </c>
      <c r="C14292" t="n">
        <v>12</v>
      </c>
      <c r="D14292" t="inlineStr">
        <is>
          <t>2020-ISAROD</t>
        </is>
      </c>
      <c r="E14292" t="inlineStr">
        <is>
          <t>Y29238</t>
        </is>
      </c>
      <c r="F14292" t="inlineStr">
        <is>
          <t>RB</t>
        </is>
      </c>
      <c r="G14292" t="inlineStr">
        <is>
          <t>Yes</t>
        </is>
      </c>
      <c r="H14292" t="n">
        <v>2.4</v>
      </c>
    </row>
    <row r="14293">
      <c r="A14293" t="inlineStr">
        <is>
          <t>2020-W12-2020-ISAROD-Y30253</t>
        </is>
      </c>
      <c r="B14293" t="n">
        <v>2020</v>
      </c>
      <c r="C14293" t="n">
        <v>12</v>
      </c>
      <c r="D14293" t="inlineStr">
        <is>
          <t>2020-ISAROD</t>
        </is>
      </c>
      <c r="E14293" t="inlineStr">
        <is>
          <t>Y30253</t>
        </is>
      </c>
      <c r="F14293" t="inlineStr">
        <is>
          <t>RB</t>
        </is>
      </c>
      <c r="G14293" t="inlineStr">
        <is>
          <t>Yes</t>
        </is>
      </c>
      <c r="H14293" t="n">
        <v>16.6</v>
      </c>
    </row>
    <row r="14294">
      <c r="A14294" t="inlineStr">
        <is>
          <t>2020-W12-2020-ISAROD-Y30995</t>
        </is>
      </c>
      <c r="B14294" t="n">
        <v>2020</v>
      </c>
      <c r="C14294" t="n">
        <v>12</v>
      </c>
      <c r="D14294" t="inlineStr">
        <is>
          <t>2020-ISAROD</t>
        </is>
      </c>
      <c r="E14294" t="inlineStr">
        <is>
          <t>Y30995</t>
        </is>
      </c>
      <c r="F14294" t="inlineStr">
        <is>
          <t>TE</t>
        </is>
      </c>
      <c r="G14294" t="inlineStr">
        <is>
          <t>Yes</t>
        </is>
      </c>
      <c r="H14294" t="n">
        <v>6.8</v>
      </c>
    </row>
    <row r="14295">
      <c r="A14295" t="inlineStr">
        <is>
          <t>2020-W12-2020-ISAROD-Y30994</t>
        </is>
      </c>
      <c r="B14295" t="n">
        <v>2020</v>
      </c>
      <c r="C14295" t="n">
        <v>12</v>
      </c>
      <c r="D14295" t="inlineStr">
        <is>
          <t>2020-ISAROD</t>
        </is>
      </c>
      <c r="E14295" t="inlineStr">
        <is>
          <t>Y30994</t>
        </is>
      </c>
      <c r="F14295" t="inlineStr">
        <is>
          <t>W/R/T FLEX</t>
        </is>
      </c>
      <c r="G14295" t="inlineStr">
        <is>
          <t>Yes</t>
        </is>
      </c>
      <c r="H14295" t="n">
        <v>8.1</v>
      </c>
    </row>
    <row r="14296">
      <c r="A14296" t="inlineStr">
        <is>
          <t>2020-W12-2020-ISAROD-Y29754</t>
        </is>
      </c>
      <c r="B14296" t="n">
        <v>2020</v>
      </c>
      <c r="C14296" t="n">
        <v>12</v>
      </c>
      <c r="D14296" t="inlineStr">
        <is>
          <t>2020-ISAROD</t>
        </is>
      </c>
      <c r="E14296" t="inlineStr">
        <is>
          <t>Y29754</t>
        </is>
      </c>
      <c r="F14296" t="inlineStr">
        <is>
          <t>K</t>
        </is>
      </c>
      <c r="G14296" t="inlineStr">
        <is>
          <t>Yes</t>
        </is>
      </c>
      <c r="H14296" t="n">
        <v>8</v>
      </c>
    </row>
    <row r="14297">
      <c r="A14297" t="inlineStr">
        <is>
          <t>2020-W12-2020-ISAROD-Y-DEF:washington</t>
        </is>
      </c>
      <c r="B14297" t="n">
        <v>2020</v>
      </c>
      <c r="C14297" t="n">
        <v>12</v>
      </c>
      <c r="D14297" t="inlineStr">
        <is>
          <t>2020-ISAROD</t>
        </is>
      </c>
      <c r="E14297" t="inlineStr">
        <is>
          <t>Y-DEF:washington</t>
        </is>
      </c>
      <c r="F14297" t="inlineStr">
        <is>
          <t>DST</t>
        </is>
      </c>
      <c r="G14297" t="inlineStr">
        <is>
          <t>Yes</t>
        </is>
      </c>
      <c r="H14297" t="n">
        <v>15</v>
      </c>
    </row>
    <row r="14298">
      <c r="A14298" t="inlineStr">
        <is>
          <t>2020-W12-2020-ISAROD-Y30218</t>
        </is>
      </c>
      <c r="B14298" t="n">
        <v>2020</v>
      </c>
      <c r="C14298" t="n">
        <v>12</v>
      </c>
      <c r="D14298" t="inlineStr">
        <is>
          <t>2020-ISAROD</t>
        </is>
      </c>
      <c r="E14298" t="inlineStr">
        <is>
          <t>Y30218</t>
        </is>
      </c>
      <c r="F14298" t="inlineStr">
        <is>
          <t>BN</t>
        </is>
      </c>
      <c r="G14298" t="inlineStr">
        <is>
          <t>No</t>
        </is>
      </c>
      <c r="H14298" t="n">
        <v>0</v>
      </c>
    </row>
    <row r="14299">
      <c r="A14299" t="inlineStr">
        <is>
          <t>2020-W12-2020-ISAROD-Y29288</t>
        </is>
      </c>
      <c r="B14299" t="n">
        <v>2020</v>
      </c>
      <c r="C14299" t="n">
        <v>12</v>
      </c>
      <c r="D14299" t="inlineStr">
        <is>
          <t>2020-ISAROD</t>
        </is>
      </c>
      <c r="E14299" t="inlineStr">
        <is>
          <t>Y29288</t>
        </is>
      </c>
      <c r="F14299" t="inlineStr">
        <is>
          <t>BN</t>
        </is>
      </c>
      <c r="G14299" t="inlineStr">
        <is>
          <t>No</t>
        </is>
      </c>
      <c r="H14299" t="n">
        <v>3</v>
      </c>
    </row>
    <row r="14300">
      <c r="A14300" t="inlineStr">
        <is>
          <t>2020-W12-2020-ISAROD-Y9265</t>
        </is>
      </c>
      <c r="B14300" t="n">
        <v>2020</v>
      </c>
      <c r="C14300" t="n">
        <v>12</v>
      </c>
      <c r="D14300" t="inlineStr">
        <is>
          <t>2020-ISAROD</t>
        </is>
      </c>
      <c r="E14300" t="inlineStr">
        <is>
          <t>Y9265</t>
        </is>
      </c>
      <c r="F14300" t="inlineStr">
        <is>
          <t>BN</t>
        </is>
      </c>
      <c r="G14300" t="inlineStr">
        <is>
          <t>No</t>
        </is>
      </c>
      <c r="H14300" t="n">
        <v>17.1</v>
      </c>
    </row>
    <row r="14301">
      <c r="A14301" t="inlineStr">
        <is>
          <t>2020-W12-2020-ISAROD-Y28465</t>
        </is>
      </c>
      <c r="B14301" t="n">
        <v>2020</v>
      </c>
      <c r="C14301" t="n">
        <v>12</v>
      </c>
      <c r="D14301" t="inlineStr">
        <is>
          <t>2020-ISAROD</t>
        </is>
      </c>
      <c r="E14301" t="inlineStr">
        <is>
          <t>Y28465</t>
        </is>
      </c>
      <c r="F14301" t="inlineStr">
        <is>
          <t>BN</t>
        </is>
      </c>
      <c r="G14301" t="inlineStr">
        <is>
          <t>No</t>
        </is>
      </c>
      <c r="H14301" t="n">
        <v>15.5</v>
      </c>
    </row>
    <row r="14302">
      <c r="A14302" t="inlineStr">
        <is>
          <t>2020-W12-2020-ISAROD-Y27789</t>
        </is>
      </c>
      <c r="B14302" t="n">
        <v>2020</v>
      </c>
      <c r="C14302" t="n">
        <v>12</v>
      </c>
      <c r="D14302" t="inlineStr">
        <is>
          <t>2020-ISAROD</t>
        </is>
      </c>
      <c r="E14302" t="inlineStr">
        <is>
          <t>Y27789</t>
        </is>
      </c>
      <c r="F14302" t="inlineStr">
        <is>
          <t>BN</t>
        </is>
      </c>
      <c r="G14302" t="inlineStr">
        <is>
          <t>No</t>
        </is>
      </c>
      <c r="H14302" t="n">
        <v>11.7</v>
      </c>
    </row>
    <row r="14303">
      <c r="A14303" t="inlineStr">
        <is>
          <t>2020-W12-2020-ISAROD-Y25876</t>
        </is>
      </c>
      <c r="B14303" t="n">
        <v>2020</v>
      </c>
      <c r="C14303" t="n">
        <v>12</v>
      </c>
      <c r="D14303" t="inlineStr">
        <is>
          <t>2020-ISAROD</t>
        </is>
      </c>
      <c r="E14303" t="inlineStr">
        <is>
          <t>Y25876</t>
        </is>
      </c>
      <c r="F14303" t="inlineStr">
        <is>
          <t>BN</t>
        </is>
      </c>
      <c r="G14303" t="inlineStr">
        <is>
          <t>No</t>
        </is>
      </c>
      <c r="H14303" t="n">
        <v>7.8</v>
      </c>
    </row>
    <row r="14304">
      <c r="A14304" t="inlineStr">
        <is>
          <t>2020-W12-2020-ISAROD-Y31954</t>
        </is>
      </c>
      <c r="B14304" t="n">
        <v>2020</v>
      </c>
      <c r="C14304" t="n">
        <v>12</v>
      </c>
      <c r="D14304" t="inlineStr">
        <is>
          <t>2020-ISAROD</t>
        </is>
      </c>
      <c r="E14304" t="inlineStr">
        <is>
          <t>Y31954</t>
        </is>
      </c>
      <c r="F14304" t="inlineStr">
        <is>
          <t>BN</t>
        </is>
      </c>
      <c r="G14304" t="inlineStr">
        <is>
          <t>No</t>
        </is>
      </c>
      <c r="H14304" t="n">
        <v>10.8</v>
      </c>
    </row>
    <row r="14305">
      <c r="A14305" t="inlineStr">
        <is>
          <t>2020-W12-2020-ISAROD-Y28654</t>
        </is>
      </c>
      <c r="B14305" t="n">
        <v>2020</v>
      </c>
      <c r="C14305" t="n">
        <v>12</v>
      </c>
      <c r="D14305" t="inlineStr">
        <is>
          <t>2020-ISAROD</t>
        </is>
      </c>
      <c r="E14305" t="inlineStr">
        <is>
          <t>Y28654</t>
        </is>
      </c>
      <c r="F14305" t="inlineStr">
        <is>
          <t>IR</t>
        </is>
      </c>
      <c r="G14305" t="inlineStr">
        <is>
          <t>No</t>
        </is>
      </c>
      <c r="H14305" t="n">
        <v>9.300000000000001</v>
      </c>
    </row>
    <row r="14306">
      <c r="A14306" t="inlineStr">
        <is>
          <t>2020-W13-2020-JCHAPS-Y25718</t>
        </is>
      </c>
      <c r="B14306" t="n">
        <v>2020</v>
      </c>
      <c r="C14306" t="n">
        <v>13</v>
      </c>
      <c r="D14306" t="inlineStr">
        <is>
          <t>2020-JCHAPS</t>
        </is>
      </c>
      <c r="E14306" t="inlineStr">
        <is>
          <t>Y25718</t>
        </is>
      </c>
      <c r="F14306" t="inlineStr">
        <is>
          <t>QB</t>
        </is>
      </c>
      <c r="G14306" t="inlineStr">
        <is>
          <t>Yes</t>
        </is>
      </c>
      <c r="H14306" t="n">
        <v>28.56</v>
      </c>
    </row>
    <row r="14307">
      <c r="A14307" t="inlineStr">
        <is>
          <t>2020-W13-2020-JCHAPS-Y28392</t>
        </is>
      </c>
      <c r="B14307" t="n">
        <v>2020</v>
      </c>
      <c r="C14307" t="n">
        <v>13</v>
      </c>
      <c r="D14307" t="inlineStr">
        <is>
          <t>2020-JCHAPS</t>
        </is>
      </c>
      <c r="E14307" t="inlineStr">
        <is>
          <t>Y28392</t>
        </is>
      </c>
      <c r="F14307" t="inlineStr">
        <is>
          <t>WR</t>
        </is>
      </c>
      <c r="G14307" t="inlineStr">
        <is>
          <t>Yes</t>
        </is>
      </c>
      <c r="H14307" t="n">
        <v>13.8</v>
      </c>
    </row>
    <row r="14308">
      <c r="A14308" t="inlineStr">
        <is>
          <t>2020-W13-2020-JCHAPS-Y28402</t>
        </is>
      </c>
      <c r="B14308" t="n">
        <v>2020</v>
      </c>
      <c r="C14308" t="n">
        <v>13</v>
      </c>
      <c r="D14308" t="inlineStr">
        <is>
          <t>2020-JCHAPS</t>
        </is>
      </c>
      <c r="E14308" t="inlineStr">
        <is>
          <t>Y28402</t>
        </is>
      </c>
      <c r="F14308" t="inlineStr">
        <is>
          <t>WR</t>
        </is>
      </c>
      <c r="G14308" t="inlineStr">
        <is>
          <t>Yes</t>
        </is>
      </c>
      <c r="H14308" t="n">
        <v>5.5</v>
      </c>
    </row>
    <row r="14309">
      <c r="A14309" t="inlineStr">
        <is>
          <t>2020-W13-2020-JCHAPS-Y30154</t>
        </is>
      </c>
      <c r="B14309" t="n">
        <v>2020</v>
      </c>
      <c r="C14309" t="n">
        <v>13</v>
      </c>
      <c r="D14309" t="inlineStr">
        <is>
          <t>2020-JCHAPS</t>
        </is>
      </c>
      <c r="E14309" t="inlineStr">
        <is>
          <t>Y30154</t>
        </is>
      </c>
      <c r="F14309" t="inlineStr">
        <is>
          <t>RB</t>
        </is>
      </c>
      <c r="G14309" t="inlineStr">
        <is>
          <t>Yes</t>
        </is>
      </c>
      <c r="H14309" t="n">
        <v>20.9</v>
      </c>
    </row>
    <row r="14310">
      <c r="A14310" t="inlineStr">
        <is>
          <t>2020-W13-2020-JCHAPS-Y33138</t>
        </is>
      </c>
      <c r="B14310" t="n">
        <v>2020</v>
      </c>
      <c r="C14310" t="n">
        <v>13</v>
      </c>
      <c r="D14310" t="inlineStr">
        <is>
          <t>2020-JCHAPS</t>
        </is>
      </c>
      <c r="E14310" t="inlineStr">
        <is>
          <t>Y33138</t>
        </is>
      </c>
      <c r="F14310" t="inlineStr">
        <is>
          <t>RB</t>
        </is>
      </c>
      <c r="G14310" t="inlineStr">
        <is>
          <t>Yes</t>
        </is>
      </c>
      <c r="H14310" t="n">
        <v>19.8</v>
      </c>
    </row>
    <row r="14311">
      <c r="A14311" t="inlineStr">
        <is>
          <t>2020-W13-2020-JCHAPS-Y24830</t>
        </is>
      </c>
      <c r="B14311" t="n">
        <v>2020</v>
      </c>
      <c r="C14311" t="n">
        <v>13</v>
      </c>
      <c r="D14311" t="inlineStr">
        <is>
          <t>2020-JCHAPS</t>
        </is>
      </c>
      <c r="E14311" t="inlineStr">
        <is>
          <t>Y24830</t>
        </is>
      </c>
      <c r="F14311" t="inlineStr">
        <is>
          <t>TE</t>
        </is>
      </c>
      <c r="G14311" t="inlineStr">
        <is>
          <t>Yes</t>
        </is>
      </c>
      <c r="H14311" t="n">
        <v>0</v>
      </c>
    </row>
    <row r="14312">
      <c r="A14312" t="inlineStr">
        <is>
          <t>2020-W13-2020-JCHAPS-Y32725</t>
        </is>
      </c>
      <c r="B14312" t="n">
        <v>2020</v>
      </c>
      <c r="C14312" t="n">
        <v>13</v>
      </c>
      <c r="D14312" t="inlineStr">
        <is>
          <t>2020-JCHAPS</t>
        </is>
      </c>
      <c r="E14312" t="inlineStr">
        <is>
          <t>Y32725</t>
        </is>
      </c>
      <c r="F14312" t="inlineStr">
        <is>
          <t>W/R/T FLEX</t>
        </is>
      </c>
      <c r="G14312" t="inlineStr">
        <is>
          <t>Yes</t>
        </is>
      </c>
      <c r="H14312" t="n">
        <v>13.1</v>
      </c>
    </row>
    <row r="14313">
      <c r="A14313" t="inlineStr">
        <is>
          <t>2020-W13-2020-JCHAPS-Y32858</t>
        </is>
      </c>
      <c r="B14313" t="n">
        <v>2020</v>
      </c>
      <c r="C14313" t="n">
        <v>13</v>
      </c>
      <c r="D14313" t="inlineStr">
        <is>
          <t>2020-JCHAPS</t>
        </is>
      </c>
      <c r="E14313" t="inlineStr">
        <is>
          <t>Y32858</t>
        </is>
      </c>
      <c r="F14313" t="inlineStr">
        <is>
          <t>K</t>
        </is>
      </c>
      <c r="G14313" t="inlineStr">
        <is>
          <t>Yes</t>
        </is>
      </c>
      <c r="H14313" t="n">
        <v>10</v>
      </c>
    </row>
    <row r="14314">
      <c r="A14314" t="inlineStr">
        <is>
          <t>2020-W13-2020-JCHAPS-Y-DEF:pittsburgh</t>
        </is>
      </c>
      <c r="B14314" t="n">
        <v>2020</v>
      </c>
      <c r="C14314" t="n">
        <v>13</v>
      </c>
      <c r="D14314" t="inlineStr">
        <is>
          <t>2020-JCHAPS</t>
        </is>
      </c>
      <c r="E14314" t="inlineStr">
        <is>
          <t>Y-DEF:pittsburgh</t>
        </is>
      </c>
      <c r="F14314" t="inlineStr">
        <is>
          <t>DST</t>
        </is>
      </c>
      <c r="G14314" t="inlineStr">
        <is>
          <t>Yes</t>
        </is>
      </c>
      <c r="H14314" t="n">
        <v>3</v>
      </c>
    </row>
    <row r="14315">
      <c r="A14315" t="inlineStr">
        <is>
          <t>2020-W13-2020-JCHAPS-Y31856</t>
        </is>
      </c>
      <c r="B14315" t="n">
        <v>2020</v>
      </c>
      <c r="C14315" t="n">
        <v>13</v>
      </c>
      <c r="D14315" t="inlineStr">
        <is>
          <t>2020-JCHAPS</t>
        </is>
      </c>
      <c r="E14315" t="inlineStr">
        <is>
          <t>Y31856</t>
        </is>
      </c>
      <c r="F14315" t="inlineStr">
        <is>
          <t>BN</t>
        </is>
      </c>
      <c r="G14315" t="inlineStr">
        <is>
          <t>No</t>
        </is>
      </c>
      <c r="H14315" t="n">
        <v>0</v>
      </c>
    </row>
    <row r="14316">
      <c r="A14316" t="inlineStr">
        <is>
          <t>2020-W13-2020-JCHAPS-Y31107</t>
        </is>
      </c>
      <c r="B14316" t="n">
        <v>2020</v>
      </c>
      <c r="C14316" t="n">
        <v>13</v>
      </c>
      <c r="D14316" t="inlineStr">
        <is>
          <t>2020-JCHAPS</t>
        </is>
      </c>
      <c r="E14316" t="inlineStr">
        <is>
          <t>Y31107</t>
        </is>
      </c>
      <c r="F14316" t="inlineStr">
        <is>
          <t>BN</t>
        </is>
      </c>
      <c r="G14316" t="inlineStr">
        <is>
          <t>No</t>
        </is>
      </c>
      <c r="H14316" t="n">
        <v>6.4</v>
      </c>
    </row>
    <row r="14317">
      <c r="A14317" t="inlineStr">
        <is>
          <t>2020-W13-2020-JCHAPS-Y30209</t>
        </is>
      </c>
      <c r="B14317" t="n">
        <v>2020</v>
      </c>
      <c r="C14317" t="n">
        <v>13</v>
      </c>
      <c r="D14317" t="inlineStr">
        <is>
          <t>2020-JCHAPS</t>
        </is>
      </c>
      <c r="E14317" t="inlineStr">
        <is>
          <t>Y30209</t>
        </is>
      </c>
      <c r="F14317" t="inlineStr">
        <is>
          <t>BN</t>
        </is>
      </c>
      <c r="G14317" t="inlineStr">
        <is>
          <t>No</t>
        </is>
      </c>
      <c r="H14317" t="n">
        <v>0</v>
      </c>
    </row>
    <row r="14318">
      <c r="A14318" t="inlineStr">
        <is>
          <t>2020-W13-2020-JCHAPS-Y32705</t>
        </is>
      </c>
      <c r="B14318" t="n">
        <v>2020</v>
      </c>
      <c r="C14318" t="n">
        <v>13</v>
      </c>
      <c r="D14318" t="inlineStr">
        <is>
          <t>2020-JCHAPS</t>
        </is>
      </c>
      <c r="E14318" t="inlineStr">
        <is>
          <t>Y32705</t>
        </is>
      </c>
      <c r="F14318" t="inlineStr">
        <is>
          <t>BN</t>
        </is>
      </c>
      <c r="G14318" t="inlineStr">
        <is>
          <t>No</t>
        </is>
      </c>
      <c r="H14318" t="n">
        <v>0</v>
      </c>
    </row>
    <row r="14319">
      <c r="A14319" t="inlineStr">
        <is>
          <t>2020-W13-2020-JCHAPS-Y32691</t>
        </is>
      </c>
      <c r="B14319" t="n">
        <v>2020</v>
      </c>
      <c r="C14319" t="n">
        <v>13</v>
      </c>
      <c r="D14319" t="inlineStr">
        <is>
          <t>2020-JCHAPS</t>
        </is>
      </c>
      <c r="E14319" t="inlineStr">
        <is>
          <t>Y32691</t>
        </is>
      </c>
      <c r="F14319" t="inlineStr">
        <is>
          <t>BN</t>
        </is>
      </c>
      <c r="G14319" t="inlineStr">
        <is>
          <t>No</t>
        </is>
      </c>
      <c r="H14319" t="n">
        <v>11</v>
      </c>
    </row>
    <row r="14320">
      <c r="A14320" t="inlineStr">
        <is>
          <t>2020-W13-2020-JCHAPS-Y32685</t>
        </is>
      </c>
      <c r="B14320" t="n">
        <v>2020</v>
      </c>
      <c r="C14320" t="n">
        <v>13</v>
      </c>
      <c r="D14320" t="inlineStr">
        <is>
          <t>2020-JCHAPS</t>
        </is>
      </c>
      <c r="E14320" t="inlineStr">
        <is>
          <t>Y32685</t>
        </is>
      </c>
      <c r="F14320" t="inlineStr">
        <is>
          <t>BN</t>
        </is>
      </c>
      <c r="G14320" t="inlineStr">
        <is>
          <t>No</t>
        </is>
      </c>
      <c r="H14320" t="n">
        <v>1</v>
      </c>
    </row>
    <row r="14321">
      <c r="A14321" t="inlineStr">
        <is>
          <t>2020-W13-2020-JCHAPS-Y27532</t>
        </is>
      </c>
      <c r="B14321" t="n">
        <v>2020</v>
      </c>
      <c r="C14321" t="n">
        <v>13</v>
      </c>
      <c r="D14321" t="inlineStr">
        <is>
          <t>2020-JCHAPS</t>
        </is>
      </c>
      <c r="E14321" t="inlineStr">
        <is>
          <t>Y27532</t>
        </is>
      </c>
      <c r="F14321" t="inlineStr">
        <is>
          <t>BN</t>
        </is>
      </c>
      <c r="G14321" t="inlineStr">
        <is>
          <t>No</t>
        </is>
      </c>
      <c r="H14321" t="n">
        <v>5.5</v>
      </c>
    </row>
    <row r="14322">
      <c r="A14322" t="inlineStr">
        <is>
          <t>2020-W13-2020-JCHAPS-Y26708</t>
        </is>
      </c>
      <c r="B14322" t="n">
        <v>2020</v>
      </c>
      <c r="C14322" t="n">
        <v>13</v>
      </c>
      <c r="D14322" t="inlineStr">
        <is>
          <t>2020-JCHAPS</t>
        </is>
      </c>
      <c r="E14322" t="inlineStr">
        <is>
          <t>Y26708</t>
        </is>
      </c>
      <c r="F14322" t="inlineStr">
        <is>
          <t>BN</t>
        </is>
      </c>
      <c r="G14322" t="inlineStr">
        <is>
          <t>No</t>
        </is>
      </c>
      <c r="H14322" t="n">
        <v>10.7</v>
      </c>
    </row>
    <row r="14323">
      <c r="A14323" t="inlineStr">
        <is>
          <t>2020-W13-2020-JCHAPS-Y29369</t>
        </is>
      </c>
      <c r="B14323" t="n">
        <v>2020</v>
      </c>
      <c r="C14323" t="n">
        <v>13</v>
      </c>
      <c r="D14323" t="inlineStr">
        <is>
          <t>2020-JCHAPS</t>
        </is>
      </c>
      <c r="E14323" t="inlineStr">
        <is>
          <t>Y29369</t>
        </is>
      </c>
      <c r="F14323" t="inlineStr">
        <is>
          <t>IR</t>
        </is>
      </c>
      <c r="G14323" t="inlineStr">
        <is>
          <t>No</t>
        </is>
      </c>
      <c r="H14323" t="n">
        <v>0</v>
      </c>
    </row>
    <row r="14324">
      <c r="A14324" t="inlineStr">
        <is>
          <t>2020-W13-2020-ALEXAODE-Y31833</t>
        </is>
      </c>
      <c r="B14324" t="n">
        <v>2020</v>
      </c>
      <c r="C14324" t="n">
        <v>13</v>
      </c>
      <c r="D14324" t="inlineStr">
        <is>
          <t>2020-ALEXAODE</t>
        </is>
      </c>
      <c r="E14324" t="inlineStr">
        <is>
          <t>Y31833</t>
        </is>
      </c>
      <c r="F14324" t="inlineStr">
        <is>
          <t>QB</t>
        </is>
      </c>
      <c r="G14324" t="inlineStr">
        <is>
          <t>Yes</t>
        </is>
      </c>
      <c r="H14324" t="n">
        <v>19.42</v>
      </c>
    </row>
    <row r="14325">
      <c r="A14325" t="inlineStr">
        <is>
          <t>2020-W13-2020-ALEXAODE-Y24793</t>
        </is>
      </c>
      <c r="B14325" t="n">
        <v>2020</v>
      </c>
      <c r="C14325" t="n">
        <v>13</v>
      </c>
      <c r="D14325" t="inlineStr">
        <is>
          <t>2020-ALEXAODE</t>
        </is>
      </c>
      <c r="E14325" t="inlineStr">
        <is>
          <t>Y24793</t>
        </is>
      </c>
      <c r="F14325" t="inlineStr">
        <is>
          <t>WR</t>
        </is>
      </c>
      <c r="G14325" t="inlineStr">
        <is>
          <t>Yes</t>
        </is>
      </c>
      <c r="H14325" t="n">
        <v>12.4</v>
      </c>
    </row>
    <row r="14326">
      <c r="A14326" t="inlineStr">
        <is>
          <t>2020-W13-2020-ALEXAODE-Y27277</t>
        </is>
      </c>
      <c r="B14326" t="n">
        <v>2020</v>
      </c>
      <c r="C14326" t="n">
        <v>13</v>
      </c>
      <c r="D14326" t="inlineStr">
        <is>
          <t>2020-ALEXAODE</t>
        </is>
      </c>
      <c r="E14326" t="inlineStr">
        <is>
          <t>Y27277</t>
        </is>
      </c>
      <c r="F14326" t="inlineStr">
        <is>
          <t>WR</t>
        </is>
      </c>
      <c r="G14326" t="inlineStr">
        <is>
          <t>Yes</t>
        </is>
      </c>
      <c r="H14326" t="n">
        <v>17.5</v>
      </c>
    </row>
    <row r="14327">
      <c r="A14327" t="inlineStr">
        <is>
          <t>2020-W13-2020-ALEXAODE-Y30180</t>
        </is>
      </c>
      <c r="B14327" t="n">
        <v>2020</v>
      </c>
      <c r="C14327" t="n">
        <v>13</v>
      </c>
      <c r="D14327" t="inlineStr">
        <is>
          <t>2020-ALEXAODE</t>
        </is>
      </c>
      <c r="E14327" t="inlineStr">
        <is>
          <t>Y30180</t>
        </is>
      </c>
      <c r="F14327" t="inlineStr">
        <is>
          <t>RB</t>
        </is>
      </c>
      <c r="G14327" t="inlineStr">
        <is>
          <t>Yes</t>
        </is>
      </c>
      <c r="H14327" t="n">
        <v>16.7</v>
      </c>
    </row>
    <row r="14328">
      <c r="A14328" t="inlineStr">
        <is>
          <t>2020-W13-2020-ALEXAODE-Y28474</t>
        </is>
      </c>
      <c r="B14328" t="n">
        <v>2020</v>
      </c>
      <c r="C14328" t="n">
        <v>13</v>
      </c>
      <c r="D14328" t="inlineStr">
        <is>
          <t>2020-ALEXAODE</t>
        </is>
      </c>
      <c r="E14328" t="inlineStr">
        <is>
          <t>Y28474</t>
        </is>
      </c>
      <c r="F14328" t="inlineStr">
        <is>
          <t>RB</t>
        </is>
      </c>
      <c r="G14328" t="inlineStr">
        <is>
          <t>Yes</t>
        </is>
      </c>
      <c r="H14328" t="n">
        <v>10.4</v>
      </c>
    </row>
    <row r="14329">
      <c r="A14329" t="inlineStr">
        <is>
          <t>2020-W13-2020-ALEXAODE-Y31019</t>
        </is>
      </c>
      <c r="B14329" t="n">
        <v>2020</v>
      </c>
      <c r="C14329" t="n">
        <v>13</v>
      </c>
      <c r="D14329" t="inlineStr">
        <is>
          <t>2020-ALEXAODE</t>
        </is>
      </c>
      <c r="E14329" t="inlineStr">
        <is>
          <t>Y31019</t>
        </is>
      </c>
      <c r="F14329" t="inlineStr">
        <is>
          <t>TE</t>
        </is>
      </c>
      <c r="G14329" t="inlineStr">
        <is>
          <t>Yes</t>
        </is>
      </c>
      <c r="H14329" t="n">
        <v>9.1</v>
      </c>
    </row>
    <row r="14330">
      <c r="A14330" t="inlineStr">
        <is>
          <t>2020-W13-2020-ALEXAODE-Y26804</t>
        </is>
      </c>
      <c r="B14330" t="n">
        <v>2020</v>
      </c>
      <c r="C14330" t="n">
        <v>13</v>
      </c>
      <c r="D14330" t="inlineStr">
        <is>
          <t>2020-ALEXAODE</t>
        </is>
      </c>
      <c r="E14330" t="inlineStr">
        <is>
          <t>Y26804</t>
        </is>
      </c>
      <c r="F14330" t="inlineStr">
        <is>
          <t>W/R/T FLEX</t>
        </is>
      </c>
      <c r="G14330" t="inlineStr">
        <is>
          <t>Yes</t>
        </is>
      </c>
      <c r="H14330" t="n">
        <v>2.7</v>
      </c>
    </row>
    <row r="14331">
      <c r="A14331" t="inlineStr">
        <is>
          <t>2020-W13-2020-ALEXAODE-Y30426</t>
        </is>
      </c>
      <c r="B14331" t="n">
        <v>2020</v>
      </c>
      <c r="C14331" t="n">
        <v>13</v>
      </c>
      <c r="D14331" t="inlineStr">
        <is>
          <t>2020-ALEXAODE</t>
        </is>
      </c>
      <c r="E14331" t="inlineStr">
        <is>
          <t>Y30426</t>
        </is>
      </c>
      <c r="F14331" t="inlineStr">
        <is>
          <t>K</t>
        </is>
      </c>
      <c r="G14331" t="inlineStr">
        <is>
          <t>Yes</t>
        </is>
      </c>
      <c r="H14331" t="n">
        <v>12</v>
      </c>
    </row>
    <row r="14332">
      <c r="A14332" t="inlineStr">
        <is>
          <t>2020-W13-2020-ALEXAODE-Y-DEF:san-francisco</t>
        </is>
      </c>
      <c r="B14332" t="n">
        <v>2020</v>
      </c>
      <c r="C14332" t="n">
        <v>13</v>
      </c>
      <c r="D14332" t="inlineStr">
        <is>
          <t>2020-ALEXAODE</t>
        </is>
      </c>
      <c r="E14332" t="inlineStr">
        <is>
          <t>Y-DEF:san-francisco</t>
        </is>
      </c>
      <c r="F14332" t="inlineStr">
        <is>
          <t>DST</t>
        </is>
      </c>
      <c r="G14332" t="inlineStr">
        <is>
          <t>Yes</t>
        </is>
      </c>
      <c r="H14332" t="n">
        <v>2</v>
      </c>
    </row>
    <row r="14333">
      <c r="A14333" t="inlineStr">
        <is>
          <t>2020-W13-2020-ALEXAODE-Y31074</t>
        </is>
      </c>
      <c r="B14333" t="n">
        <v>2020</v>
      </c>
      <c r="C14333" t="n">
        <v>13</v>
      </c>
      <c r="D14333" t="inlineStr">
        <is>
          <t>2020-ALEXAODE</t>
        </is>
      </c>
      <c r="E14333" t="inlineStr">
        <is>
          <t>Y31074</t>
        </is>
      </c>
      <c r="F14333" t="inlineStr">
        <is>
          <t>BN</t>
        </is>
      </c>
      <c r="G14333" t="inlineStr">
        <is>
          <t>No</t>
        </is>
      </c>
      <c r="H14333" t="n">
        <v>10.7</v>
      </c>
    </row>
    <row r="14334">
      <c r="A14334" t="inlineStr">
        <is>
          <t>2020-W13-2020-ALEXAODE-Y24171</t>
        </is>
      </c>
      <c r="B14334" t="n">
        <v>2020</v>
      </c>
      <c r="C14334" t="n">
        <v>13</v>
      </c>
      <c r="D14334" t="inlineStr">
        <is>
          <t>2020-ALEXAODE</t>
        </is>
      </c>
      <c r="E14334" t="inlineStr">
        <is>
          <t>Y24171</t>
        </is>
      </c>
      <c r="F14334" t="inlineStr">
        <is>
          <t>BN</t>
        </is>
      </c>
      <c r="G14334" t="inlineStr">
        <is>
          <t>No</t>
        </is>
      </c>
      <c r="H14334" t="n">
        <v>0</v>
      </c>
    </row>
    <row r="14335">
      <c r="A14335" t="inlineStr">
        <is>
          <t>2020-W13-2020-ALEXAODE-Y28403</t>
        </is>
      </c>
      <c r="B14335" t="n">
        <v>2020</v>
      </c>
      <c r="C14335" t="n">
        <v>13</v>
      </c>
      <c r="D14335" t="inlineStr">
        <is>
          <t>2020-ALEXAODE</t>
        </is>
      </c>
      <c r="E14335" t="inlineStr">
        <is>
          <t>Y28403</t>
        </is>
      </c>
      <c r="F14335" t="inlineStr">
        <is>
          <t>BN</t>
        </is>
      </c>
      <c r="G14335" t="inlineStr">
        <is>
          <t>No</t>
        </is>
      </c>
      <c r="H14335" t="n">
        <v>14.7</v>
      </c>
    </row>
    <row r="14336">
      <c r="A14336" t="inlineStr">
        <is>
          <t>2020-W13-2020-ALEXAODE-Y30136</t>
        </is>
      </c>
      <c r="B14336" t="n">
        <v>2020</v>
      </c>
      <c r="C14336" t="n">
        <v>13</v>
      </c>
      <c r="D14336" t="inlineStr">
        <is>
          <t>2020-ALEXAODE</t>
        </is>
      </c>
      <c r="E14336" t="inlineStr">
        <is>
          <t>Y30136</t>
        </is>
      </c>
      <c r="F14336" t="inlineStr">
        <is>
          <t>BN</t>
        </is>
      </c>
      <c r="G14336" t="inlineStr">
        <is>
          <t>No</t>
        </is>
      </c>
      <c r="H14336" t="n">
        <v>5.2</v>
      </c>
    </row>
    <row r="14337">
      <c r="A14337" t="inlineStr">
        <is>
          <t>2020-W13-2020-ALEXAODE-Y30247</t>
        </is>
      </c>
      <c r="B14337" t="n">
        <v>2020</v>
      </c>
      <c r="C14337" t="n">
        <v>13</v>
      </c>
      <c r="D14337" t="inlineStr">
        <is>
          <t>2020-ALEXAODE</t>
        </is>
      </c>
      <c r="E14337" t="inlineStr">
        <is>
          <t>Y30247</t>
        </is>
      </c>
      <c r="F14337" t="inlineStr">
        <is>
          <t>BN</t>
        </is>
      </c>
      <c r="G14337" t="inlineStr">
        <is>
          <t>No</t>
        </is>
      </c>
      <c r="H14337" t="n">
        <v>4.6</v>
      </c>
    </row>
    <row r="14338">
      <c r="A14338" t="inlineStr">
        <is>
          <t>2020-W13-2020-ALEXAODE-Y31073</t>
        </is>
      </c>
      <c r="B14338" t="n">
        <v>2020</v>
      </c>
      <c r="C14338" t="n">
        <v>13</v>
      </c>
      <c r="D14338" t="inlineStr">
        <is>
          <t>2020-ALEXAODE</t>
        </is>
      </c>
      <c r="E14338" t="inlineStr">
        <is>
          <t>Y31073</t>
        </is>
      </c>
      <c r="F14338" t="inlineStr">
        <is>
          <t>BN</t>
        </is>
      </c>
      <c r="G14338" t="inlineStr">
        <is>
          <t>No</t>
        </is>
      </c>
      <c r="H14338" t="n">
        <v>18.1</v>
      </c>
    </row>
    <row r="14339">
      <c r="A14339" t="inlineStr">
        <is>
          <t>2020-W13-2020-ALEXAODE-Y-DEF:cleveland</t>
        </is>
      </c>
      <c r="B14339" t="n">
        <v>2020</v>
      </c>
      <c r="C14339" t="n">
        <v>13</v>
      </c>
      <c r="D14339" t="inlineStr">
        <is>
          <t>2020-ALEXAODE</t>
        </is>
      </c>
      <c r="E14339" t="inlineStr">
        <is>
          <t>Y-DEF:cleveland</t>
        </is>
      </c>
      <c r="F14339" t="inlineStr">
        <is>
          <t>BN</t>
        </is>
      </c>
      <c r="G14339" t="inlineStr">
        <is>
          <t>No</t>
        </is>
      </c>
      <c r="H14339" t="n">
        <v>5</v>
      </c>
    </row>
    <row r="14340">
      <c r="A14340" t="inlineStr">
        <is>
          <t>2020-W13-2020-ALEXAODE-Y-DEF:dallas</t>
        </is>
      </c>
      <c r="B14340" t="n">
        <v>2020</v>
      </c>
      <c r="C14340" t="n">
        <v>13</v>
      </c>
      <c r="D14340" t="inlineStr">
        <is>
          <t>2020-ALEXAODE</t>
        </is>
      </c>
      <c r="E14340" t="inlineStr">
        <is>
          <t>Y-DEF:dallas</t>
        </is>
      </c>
      <c r="F14340" t="inlineStr">
        <is>
          <t>BN</t>
        </is>
      </c>
      <c r="G14340" t="inlineStr">
        <is>
          <t>No</t>
        </is>
      </c>
      <c r="H14340" t="n">
        <v>1</v>
      </c>
    </row>
    <row r="14341">
      <c r="A14341" t="inlineStr">
        <is>
          <t>2020-W13-2020-PACO-Y32676</t>
        </is>
      </c>
      <c r="B14341" t="n">
        <v>2020</v>
      </c>
      <c r="C14341" t="n">
        <v>13</v>
      </c>
      <c r="D14341" t="inlineStr">
        <is>
          <t>2020-PACO</t>
        </is>
      </c>
      <c r="E14341" t="inlineStr">
        <is>
          <t>Y32676</t>
        </is>
      </c>
      <c r="F14341" t="inlineStr">
        <is>
          <t>QB</t>
        </is>
      </c>
      <c r="G14341" t="inlineStr">
        <is>
          <t>Yes</t>
        </is>
      </c>
      <c r="H14341" t="n">
        <v>6.36</v>
      </c>
    </row>
    <row r="14342">
      <c r="A14342" t="inlineStr">
        <is>
          <t>2020-W13-2020-PACO-Y31896</t>
        </is>
      </c>
      <c r="B14342" t="n">
        <v>2020</v>
      </c>
      <c r="C14342" t="n">
        <v>13</v>
      </c>
      <c r="D14342" t="inlineStr">
        <is>
          <t>2020-PACO</t>
        </is>
      </c>
      <c r="E14342" t="inlineStr">
        <is>
          <t>Y31896</t>
        </is>
      </c>
      <c r="F14342" t="inlineStr">
        <is>
          <t>WR</t>
        </is>
      </c>
      <c r="G14342" t="inlineStr">
        <is>
          <t>Yes</t>
        </is>
      </c>
      <c r="H14342" t="n">
        <v>10.5</v>
      </c>
    </row>
    <row r="14343">
      <c r="A14343" t="inlineStr">
        <is>
          <t>2020-W13-2020-PACO-Y31031</t>
        </is>
      </c>
      <c r="B14343" t="n">
        <v>2020</v>
      </c>
      <c r="C14343" t="n">
        <v>13</v>
      </c>
      <c r="D14343" t="inlineStr">
        <is>
          <t>2020-PACO</t>
        </is>
      </c>
      <c r="E14343" t="inlineStr">
        <is>
          <t>Y31031</t>
        </is>
      </c>
      <c r="F14343" t="inlineStr">
        <is>
          <t>WR</t>
        </is>
      </c>
      <c r="G14343" t="inlineStr">
        <is>
          <t>Yes</t>
        </is>
      </c>
      <c r="H14343" t="n">
        <v>5.1</v>
      </c>
    </row>
    <row r="14344">
      <c r="A14344" t="inlineStr">
        <is>
          <t>2020-W13-2020-PACO-Y32736</t>
        </is>
      </c>
      <c r="B14344" t="n">
        <v>2020</v>
      </c>
      <c r="C14344" t="n">
        <v>13</v>
      </c>
      <c r="D14344" t="inlineStr">
        <is>
          <t>2020-PACO</t>
        </is>
      </c>
      <c r="E14344" t="inlineStr">
        <is>
          <t>Y32736</t>
        </is>
      </c>
      <c r="F14344" t="inlineStr">
        <is>
          <t>RB</t>
        </is>
      </c>
      <c r="G14344" t="inlineStr">
        <is>
          <t>Yes</t>
        </is>
      </c>
      <c r="H14344" t="n">
        <v>1.4</v>
      </c>
    </row>
    <row r="14345">
      <c r="A14345" t="inlineStr">
        <is>
          <t>2020-W13-2020-PACO-Y29370</t>
        </is>
      </c>
      <c r="B14345" t="n">
        <v>2020</v>
      </c>
      <c r="C14345" t="n">
        <v>13</v>
      </c>
      <c r="D14345" t="inlineStr">
        <is>
          <t>2020-PACO</t>
        </is>
      </c>
      <c r="E14345" t="inlineStr">
        <is>
          <t>Y29370</t>
        </is>
      </c>
      <c r="F14345" t="inlineStr">
        <is>
          <t>RB</t>
        </is>
      </c>
      <c r="G14345" t="inlineStr">
        <is>
          <t>Yes</t>
        </is>
      </c>
      <c r="H14345" t="n">
        <v>5.6</v>
      </c>
    </row>
    <row r="14346">
      <c r="A14346" t="inlineStr">
        <is>
          <t>2020-W13-2020-PACO-Y30777</t>
        </is>
      </c>
      <c r="B14346" t="n">
        <v>2020</v>
      </c>
      <c r="C14346" t="n">
        <v>13</v>
      </c>
      <c r="D14346" t="inlineStr">
        <is>
          <t>2020-PACO</t>
        </is>
      </c>
      <c r="E14346" t="inlineStr">
        <is>
          <t>Y30777</t>
        </is>
      </c>
      <c r="F14346" t="inlineStr">
        <is>
          <t>TE</t>
        </is>
      </c>
      <c r="G14346" t="inlineStr">
        <is>
          <t>Yes</t>
        </is>
      </c>
      <c r="H14346" t="n">
        <v>11.9</v>
      </c>
    </row>
    <row r="14347">
      <c r="A14347" t="inlineStr">
        <is>
          <t>2020-W13-2020-PACO-Y30423</t>
        </is>
      </c>
      <c r="B14347" t="n">
        <v>2020</v>
      </c>
      <c r="C14347" t="n">
        <v>13</v>
      </c>
      <c r="D14347" t="inlineStr">
        <is>
          <t>2020-PACO</t>
        </is>
      </c>
      <c r="E14347" t="inlineStr">
        <is>
          <t>Y30423</t>
        </is>
      </c>
      <c r="F14347" t="inlineStr">
        <is>
          <t>W/R/T FLEX</t>
        </is>
      </c>
      <c r="G14347" t="inlineStr">
        <is>
          <t>Yes</t>
        </is>
      </c>
      <c r="H14347" t="n">
        <v>8.800000000000001</v>
      </c>
    </row>
    <row r="14348">
      <c r="A14348" t="inlineStr">
        <is>
          <t>2020-W13-2020-PACO-Y26534</t>
        </is>
      </c>
      <c r="B14348" t="n">
        <v>2020</v>
      </c>
      <c r="C14348" t="n">
        <v>13</v>
      </c>
      <c r="D14348" t="inlineStr">
        <is>
          <t>2020-PACO</t>
        </is>
      </c>
      <c r="E14348" t="inlineStr">
        <is>
          <t>Y26534</t>
        </is>
      </c>
      <c r="F14348" t="inlineStr">
        <is>
          <t>K</t>
        </is>
      </c>
      <c r="G14348" t="inlineStr">
        <is>
          <t>Yes</t>
        </is>
      </c>
      <c r="H14348" t="n">
        <v>10</v>
      </c>
    </row>
    <row r="14349">
      <c r="A14349" t="inlineStr">
        <is>
          <t>2020-W13-2020-PACO-Y-DEF:las-vegas</t>
        </is>
      </c>
      <c r="B14349" t="n">
        <v>2020</v>
      </c>
      <c r="C14349" t="n">
        <v>13</v>
      </c>
      <c r="D14349" t="inlineStr">
        <is>
          <t>2020-PACO</t>
        </is>
      </c>
      <c r="E14349" t="inlineStr">
        <is>
          <t>Y-DEF:las-vegas</t>
        </is>
      </c>
      <c r="F14349" t="inlineStr">
        <is>
          <t>DST</t>
        </is>
      </c>
      <c r="G14349" t="inlineStr">
        <is>
          <t>Yes</t>
        </is>
      </c>
      <c r="H14349" t="n">
        <v>8</v>
      </c>
    </row>
    <row r="14350">
      <c r="A14350" t="inlineStr">
        <is>
          <t>2020-W13-2020-PACO-Y30199</t>
        </is>
      </c>
      <c r="B14350" t="n">
        <v>2020</v>
      </c>
      <c r="C14350" t="n">
        <v>13</v>
      </c>
      <c r="D14350" t="inlineStr">
        <is>
          <t>2020-PACO</t>
        </is>
      </c>
      <c r="E14350" t="inlineStr">
        <is>
          <t>Y30199</t>
        </is>
      </c>
      <c r="F14350" t="inlineStr">
        <is>
          <t>BN</t>
        </is>
      </c>
      <c r="G14350" t="inlineStr">
        <is>
          <t>No</t>
        </is>
      </c>
      <c r="H14350" t="n">
        <v>7.2</v>
      </c>
    </row>
    <row r="14351">
      <c r="A14351" t="inlineStr">
        <is>
          <t>2020-W13-2020-PACO-Y30120</t>
        </is>
      </c>
      <c r="B14351" t="n">
        <v>2020</v>
      </c>
      <c r="C14351" t="n">
        <v>13</v>
      </c>
      <c r="D14351" t="inlineStr">
        <is>
          <t>2020-PACO</t>
        </is>
      </c>
      <c r="E14351" t="inlineStr">
        <is>
          <t>Y30120</t>
        </is>
      </c>
      <c r="F14351" t="inlineStr">
        <is>
          <t>BN</t>
        </is>
      </c>
      <c r="G14351" t="inlineStr">
        <is>
          <t>No</t>
        </is>
      </c>
      <c r="H14351" t="n">
        <v>6.3</v>
      </c>
    </row>
    <row r="14352">
      <c r="A14352" t="inlineStr">
        <is>
          <t>2020-W13-2020-PACO-Y30153</t>
        </is>
      </c>
      <c r="B14352" t="n">
        <v>2020</v>
      </c>
      <c r="C14352" t="n">
        <v>13</v>
      </c>
      <c r="D14352" t="inlineStr">
        <is>
          <t>2020-PACO</t>
        </is>
      </c>
      <c r="E14352" t="inlineStr">
        <is>
          <t>Y30153</t>
        </is>
      </c>
      <c r="F14352" t="inlineStr">
        <is>
          <t>BN</t>
        </is>
      </c>
      <c r="G14352" t="inlineStr">
        <is>
          <t>No</t>
        </is>
      </c>
      <c r="H14352" t="n">
        <v>0</v>
      </c>
    </row>
    <row r="14353">
      <c r="A14353" t="inlineStr">
        <is>
          <t>2020-W13-2020-PACO-Y32687</t>
        </is>
      </c>
      <c r="B14353" t="n">
        <v>2020</v>
      </c>
      <c r="C14353" t="n">
        <v>13</v>
      </c>
      <c r="D14353" t="inlineStr">
        <is>
          <t>2020-PACO</t>
        </is>
      </c>
      <c r="E14353" t="inlineStr">
        <is>
          <t>Y32687</t>
        </is>
      </c>
      <c r="F14353" t="inlineStr">
        <is>
          <t>BN</t>
        </is>
      </c>
      <c r="G14353" t="inlineStr">
        <is>
          <t>No</t>
        </is>
      </c>
      <c r="H14353" t="n">
        <v>7.6</v>
      </c>
    </row>
    <row r="14354">
      <c r="A14354" t="inlineStr">
        <is>
          <t>2020-W13-2020-PACO-Y32756</t>
        </is>
      </c>
      <c r="B14354" t="n">
        <v>2020</v>
      </c>
      <c r="C14354" t="n">
        <v>13</v>
      </c>
      <c r="D14354" t="inlineStr">
        <is>
          <t>2020-PACO</t>
        </is>
      </c>
      <c r="E14354" t="inlineStr">
        <is>
          <t>Y32756</t>
        </is>
      </c>
      <c r="F14354" t="inlineStr">
        <is>
          <t>BN</t>
        </is>
      </c>
      <c r="G14354" t="inlineStr">
        <is>
          <t>No</t>
        </is>
      </c>
      <c r="H14354" t="n">
        <v>1.9</v>
      </c>
    </row>
    <row r="14355">
      <c r="A14355" t="inlineStr">
        <is>
          <t>2020-W13-2020-PACO-Y28408</t>
        </is>
      </c>
      <c r="B14355" t="n">
        <v>2020</v>
      </c>
      <c r="C14355" t="n">
        <v>13</v>
      </c>
      <c r="D14355" t="inlineStr">
        <is>
          <t>2020-PACO</t>
        </is>
      </c>
      <c r="E14355" t="inlineStr">
        <is>
          <t>Y28408</t>
        </is>
      </c>
      <c r="F14355" t="inlineStr">
        <is>
          <t>BN</t>
        </is>
      </c>
      <c r="G14355" t="inlineStr">
        <is>
          <t>No</t>
        </is>
      </c>
      <c r="H14355" t="n">
        <v>5.8</v>
      </c>
    </row>
    <row r="14356">
      <c r="A14356" t="inlineStr">
        <is>
          <t>2020-W13-2020-PACO-Y32695</t>
        </is>
      </c>
      <c r="B14356" t="n">
        <v>2020</v>
      </c>
      <c r="C14356" t="n">
        <v>13</v>
      </c>
      <c r="D14356" t="inlineStr">
        <is>
          <t>2020-PACO</t>
        </is>
      </c>
      <c r="E14356" t="inlineStr">
        <is>
          <t>Y32695</t>
        </is>
      </c>
      <c r="F14356" t="inlineStr">
        <is>
          <t>BN</t>
        </is>
      </c>
      <c r="G14356" t="inlineStr">
        <is>
          <t>No</t>
        </is>
      </c>
      <c r="H14356" t="n">
        <v>18</v>
      </c>
    </row>
    <row r="14357">
      <c r="A14357" t="inlineStr">
        <is>
          <t>2020-W13-2020-PACO-Y-DEF:new-orleans</t>
        </is>
      </c>
      <c r="B14357" t="n">
        <v>2020</v>
      </c>
      <c r="C14357" t="n">
        <v>13</v>
      </c>
      <c r="D14357" t="inlineStr">
        <is>
          <t>2020-PACO</t>
        </is>
      </c>
      <c r="E14357" t="inlineStr">
        <is>
          <t>Y-DEF:new-orleans</t>
        </is>
      </c>
      <c r="F14357" t="inlineStr">
        <is>
          <t>BN</t>
        </is>
      </c>
      <c r="G14357" t="inlineStr">
        <is>
          <t>No</t>
        </is>
      </c>
      <c r="H14357" t="n">
        <v>6</v>
      </c>
    </row>
    <row r="14358">
      <c r="A14358" t="inlineStr">
        <is>
          <t>2020-W13-2020-PACO-Y30259</t>
        </is>
      </c>
      <c r="B14358" t="n">
        <v>2020</v>
      </c>
      <c r="C14358" t="n">
        <v>13</v>
      </c>
      <c r="D14358" t="inlineStr">
        <is>
          <t>2020-PACO</t>
        </is>
      </c>
      <c r="E14358" t="inlineStr">
        <is>
          <t>Y30259</t>
        </is>
      </c>
      <c r="F14358" t="inlineStr">
        <is>
          <t>IR</t>
        </is>
      </c>
      <c r="G14358" t="inlineStr">
        <is>
          <t>No</t>
        </is>
      </c>
      <c r="H14358" t="n">
        <v>0</v>
      </c>
    </row>
    <row r="14359">
      <c r="A14359" t="inlineStr">
        <is>
          <t>2020-W13-2020-VARO-Y30977</t>
        </is>
      </c>
      <c r="B14359" t="n">
        <v>2020</v>
      </c>
      <c r="C14359" t="n">
        <v>13</v>
      </c>
      <c r="D14359" t="inlineStr">
        <is>
          <t>2020-VARO</t>
        </is>
      </c>
      <c r="E14359" t="inlineStr">
        <is>
          <t>Y30977</t>
        </is>
      </c>
      <c r="F14359" t="inlineStr">
        <is>
          <t>QB</t>
        </is>
      </c>
      <c r="G14359" t="inlineStr">
        <is>
          <t>Yes</t>
        </is>
      </c>
      <c r="H14359" t="n">
        <v>30.1</v>
      </c>
    </row>
    <row r="14360">
      <c r="A14360" t="inlineStr">
        <is>
          <t>2020-W13-2020-VARO-Y27581</t>
        </is>
      </c>
      <c r="B14360" t="n">
        <v>2020</v>
      </c>
      <c r="C14360" t="n">
        <v>13</v>
      </c>
      <c r="D14360" t="inlineStr">
        <is>
          <t>2020-VARO</t>
        </is>
      </c>
      <c r="E14360" t="inlineStr">
        <is>
          <t>Y27581</t>
        </is>
      </c>
      <c r="F14360" t="inlineStr">
        <is>
          <t>WR</t>
        </is>
      </c>
      <c r="G14360" t="inlineStr">
        <is>
          <t>Yes</t>
        </is>
      </c>
      <c r="H14360" t="n">
        <v>29.1</v>
      </c>
    </row>
    <row r="14361">
      <c r="A14361" t="inlineStr">
        <is>
          <t>2020-W13-2020-VARO-Y27589</t>
        </is>
      </c>
      <c r="B14361" t="n">
        <v>2020</v>
      </c>
      <c r="C14361" t="n">
        <v>13</v>
      </c>
      <c r="D14361" t="inlineStr">
        <is>
          <t>2020-VARO</t>
        </is>
      </c>
      <c r="E14361" t="inlineStr">
        <is>
          <t>Y27589</t>
        </is>
      </c>
      <c r="F14361" t="inlineStr">
        <is>
          <t>WR</t>
        </is>
      </c>
      <c r="G14361" t="inlineStr">
        <is>
          <t>Yes</t>
        </is>
      </c>
      <c r="H14361" t="n">
        <v>10.5</v>
      </c>
    </row>
    <row r="14362">
      <c r="A14362" t="inlineStr">
        <is>
          <t>2020-W13-2020-VARO-Y30362</t>
        </is>
      </c>
      <c r="B14362" t="n">
        <v>2020</v>
      </c>
      <c r="C14362" t="n">
        <v>13</v>
      </c>
      <c r="D14362" t="inlineStr">
        <is>
          <t>2020-VARO</t>
        </is>
      </c>
      <c r="E14362" t="inlineStr">
        <is>
          <t>Y30362</t>
        </is>
      </c>
      <c r="F14362" t="inlineStr">
        <is>
          <t>RB</t>
        </is>
      </c>
      <c r="G14362" t="inlineStr">
        <is>
          <t>Yes</t>
        </is>
      </c>
      <c r="H14362" t="n">
        <v>18.5</v>
      </c>
    </row>
    <row r="14363">
      <c r="A14363" t="inlineStr">
        <is>
          <t>2020-W13-2020-VARO-Y31919</t>
        </is>
      </c>
      <c r="B14363" t="n">
        <v>2020</v>
      </c>
      <c r="C14363" t="n">
        <v>13</v>
      </c>
      <c r="D14363" t="inlineStr">
        <is>
          <t>2020-VARO</t>
        </is>
      </c>
      <c r="E14363" t="inlineStr">
        <is>
          <t>Y31919</t>
        </is>
      </c>
      <c r="F14363" t="inlineStr">
        <is>
          <t>RB</t>
        </is>
      </c>
      <c r="G14363" t="inlineStr">
        <is>
          <t>Yes</t>
        </is>
      </c>
      <c r="H14363" t="n">
        <v>10</v>
      </c>
    </row>
    <row r="14364">
      <c r="A14364" t="inlineStr">
        <is>
          <t>2020-W13-2020-VARO-Y28592</t>
        </is>
      </c>
      <c r="B14364" t="n">
        <v>2020</v>
      </c>
      <c r="C14364" t="n">
        <v>13</v>
      </c>
      <c r="D14364" t="inlineStr">
        <is>
          <t>2020-VARO</t>
        </is>
      </c>
      <c r="E14364" t="inlineStr">
        <is>
          <t>Y28592</t>
        </is>
      </c>
      <c r="F14364" t="inlineStr">
        <is>
          <t>TE</t>
        </is>
      </c>
      <c r="G14364" t="inlineStr">
        <is>
          <t>Yes</t>
        </is>
      </c>
      <c r="H14364" t="n">
        <v>38.5</v>
      </c>
    </row>
    <row r="14365">
      <c r="A14365" t="inlineStr">
        <is>
          <t>2020-W13-2020-VARO-Y30175</t>
        </is>
      </c>
      <c r="B14365" t="n">
        <v>2020</v>
      </c>
      <c r="C14365" t="n">
        <v>13</v>
      </c>
      <c r="D14365" t="inlineStr">
        <is>
          <t>2020-VARO</t>
        </is>
      </c>
      <c r="E14365" t="inlineStr">
        <is>
          <t>Y30175</t>
        </is>
      </c>
      <c r="F14365" t="inlineStr">
        <is>
          <t>W/R/T FLEX</t>
        </is>
      </c>
      <c r="G14365" t="inlineStr">
        <is>
          <t>Yes</t>
        </is>
      </c>
      <c r="H14365" t="n">
        <v>6.3</v>
      </c>
    </row>
    <row r="14366">
      <c r="A14366" t="inlineStr">
        <is>
          <t>2020-W13-2020-VARO-Y31137</t>
        </is>
      </c>
      <c r="B14366" t="n">
        <v>2020</v>
      </c>
      <c r="C14366" t="n">
        <v>13</v>
      </c>
      <c r="D14366" t="inlineStr">
        <is>
          <t>2020-VARO</t>
        </is>
      </c>
      <c r="E14366" t="inlineStr">
        <is>
          <t>Y31137</t>
        </is>
      </c>
      <c r="F14366" t="inlineStr">
        <is>
          <t>K</t>
        </is>
      </c>
      <c r="G14366" t="inlineStr">
        <is>
          <t>Yes</t>
        </is>
      </c>
      <c r="H14366" t="n">
        <v>8</v>
      </c>
    </row>
    <row r="14367">
      <c r="A14367" t="inlineStr">
        <is>
          <t>2020-W13-2020-VARO-Y-DEF:seattle</t>
        </is>
      </c>
      <c r="B14367" t="n">
        <v>2020</v>
      </c>
      <c r="C14367" t="n">
        <v>13</v>
      </c>
      <c r="D14367" t="inlineStr">
        <is>
          <t>2020-VARO</t>
        </is>
      </c>
      <c r="E14367" t="inlineStr">
        <is>
          <t>Y-DEF:seattle</t>
        </is>
      </c>
      <c r="F14367" t="inlineStr">
        <is>
          <t>DST</t>
        </is>
      </c>
      <c r="G14367" t="inlineStr">
        <is>
          <t>Yes</t>
        </is>
      </c>
      <c r="H14367" t="n">
        <v>9</v>
      </c>
    </row>
    <row r="14368">
      <c r="A14368" t="inlineStr">
        <is>
          <t>2020-W13-2020-VARO-Y26660</t>
        </is>
      </c>
      <c r="B14368" t="n">
        <v>2020</v>
      </c>
      <c r="C14368" t="n">
        <v>13</v>
      </c>
      <c r="D14368" t="inlineStr">
        <is>
          <t>2020-VARO</t>
        </is>
      </c>
      <c r="E14368" t="inlineStr">
        <is>
          <t>Y26660</t>
        </is>
      </c>
      <c r="F14368" t="inlineStr">
        <is>
          <t>BN</t>
        </is>
      </c>
      <c r="G14368" t="inlineStr">
        <is>
          <t>No</t>
        </is>
      </c>
      <c r="H14368" t="n">
        <v>3.9</v>
      </c>
    </row>
    <row r="14369">
      <c r="A14369" t="inlineStr">
        <is>
          <t>2020-W13-2020-VARO-Y27585</t>
        </is>
      </c>
      <c r="B14369" t="n">
        <v>2020</v>
      </c>
      <c r="C14369" t="n">
        <v>13</v>
      </c>
      <c r="D14369" t="inlineStr">
        <is>
          <t>2020-VARO</t>
        </is>
      </c>
      <c r="E14369" t="inlineStr">
        <is>
          <t>Y27585</t>
        </is>
      </c>
      <c r="F14369" t="inlineStr">
        <is>
          <t>BN</t>
        </is>
      </c>
      <c r="G14369" t="inlineStr">
        <is>
          <t>No</t>
        </is>
      </c>
      <c r="H14369" t="n">
        <v>2.6</v>
      </c>
    </row>
    <row r="14370">
      <c r="A14370" t="inlineStr">
        <is>
          <t>2020-W13-2020-VARO-Y30161</t>
        </is>
      </c>
      <c r="B14370" t="n">
        <v>2020</v>
      </c>
      <c r="C14370" t="n">
        <v>13</v>
      </c>
      <c r="D14370" t="inlineStr">
        <is>
          <t>2020-VARO</t>
        </is>
      </c>
      <c r="E14370" t="inlineStr">
        <is>
          <t>Y30161</t>
        </is>
      </c>
      <c r="F14370" t="inlineStr">
        <is>
          <t>BN</t>
        </is>
      </c>
      <c r="G14370" t="inlineStr">
        <is>
          <t>No</t>
        </is>
      </c>
      <c r="H14370" t="n">
        <v>0</v>
      </c>
    </row>
    <row r="14371">
      <c r="A14371" t="inlineStr">
        <is>
          <t>2020-W13-2020-VARO-Y31852</t>
        </is>
      </c>
      <c r="B14371" t="n">
        <v>2020</v>
      </c>
      <c r="C14371" t="n">
        <v>13</v>
      </c>
      <c r="D14371" t="inlineStr">
        <is>
          <t>2020-VARO</t>
        </is>
      </c>
      <c r="E14371" t="inlineStr">
        <is>
          <t>Y31852</t>
        </is>
      </c>
      <c r="F14371" t="inlineStr">
        <is>
          <t>BN</t>
        </is>
      </c>
      <c r="G14371" t="inlineStr">
        <is>
          <t>No</t>
        </is>
      </c>
      <c r="H14371" t="n">
        <v>7.7</v>
      </c>
    </row>
    <row r="14372">
      <c r="A14372" t="inlineStr">
        <is>
          <t>2020-W13-2020-VARO-Y31934</t>
        </is>
      </c>
      <c r="B14372" t="n">
        <v>2020</v>
      </c>
      <c r="C14372" t="n">
        <v>13</v>
      </c>
      <c r="D14372" t="inlineStr">
        <is>
          <t>2020-VARO</t>
        </is>
      </c>
      <c r="E14372" t="inlineStr">
        <is>
          <t>Y31934</t>
        </is>
      </c>
      <c r="F14372" t="inlineStr">
        <is>
          <t>BN</t>
        </is>
      </c>
      <c r="G14372" t="inlineStr">
        <is>
          <t>No</t>
        </is>
      </c>
      <c r="H14372" t="n">
        <v>0</v>
      </c>
    </row>
    <row r="14373">
      <c r="A14373" t="inlineStr">
        <is>
          <t>2020-W13-2020-VARO-Y30118</t>
        </is>
      </c>
      <c r="B14373" t="n">
        <v>2020</v>
      </c>
      <c r="C14373" t="n">
        <v>13</v>
      </c>
      <c r="D14373" t="inlineStr">
        <is>
          <t>2020-VARO</t>
        </is>
      </c>
      <c r="E14373" t="inlineStr">
        <is>
          <t>Y30118</t>
        </is>
      </c>
      <c r="F14373" t="inlineStr">
        <is>
          <t>BN</t>
        </is>
      </c>
      <c r="G14373" t="inlineStr">
        <is>
          <t>No</t>
        </is>
      </c>
      <c r="H14373" t="n">
        <v>29.7</v>
      </c>
    </row>
    <row r="14374">
      <c r="A14374" t="inlineStr">
        <is>
          <t>2020-W13-2020-VARO-Y30117</t>
        </is>
      </c>
      <c r="B14374" t="n">
        <v>2020</v>
      </c>
      <c r="C14374" t="n">
        <v>13</v>
      </c>
      <c r="D14374" t="inlineStr">
        <is>
          <t>2020-VARO</t>
        </is>
      </c>
      <c r="E14374" t="inlineStr">
        <is>
          <t>Y30117</t>
        </is>
      </c>
      <c r="F14374" t="inlineStr">
        <is>
          <t>BN</t>
        </is>
      </c>
      <c r="G14374" t="inlineStr">
        <is>
          <t>No</t>
        </is>
      </c>
      <c r="H14374" t="n">
        <v>0</v>
      </c>
    </row>
    <row r="14375">
      <c r="A14375" t="inlineStr">
        <is>
          <t>2020-W13-2020-VARO-Y-DEF:tampa-bay</t>
        </is>
      </c>
      <c r="B14375" t="n">
        <v>2020</v>
      </c>
      <c r="C14375" t="n">
        <v>13</v>
      </c>
      <c r="D14375" t="inlineStr">
        <is>
          <t>2020-VARO</t>
        </is>
      </c>
      <c r="E14375" t="inlineStr">
        <is>
          <t>Y-DEF:tampa-bay</t>
        </is>
      </c>
      <c r="F14375" t="inlineStr">
        <is>
          <t>BN</t>
        </is>
      </c>
      <c r="G14375" t="inlineStr">
        <is>
          <t>No</t>
        </is>
      </c>
      <c r="H14375" t="n">
        <v>0</v>
      </c>
    </row>
    <row r="14376">
      <c r="A14376" t="inlineStr">
        <is>
          <t>2020-W13-2020-VARO-Y30997</t>
        </is>
      </c>
      <c r="B14376" t="n">
        <v>2020</v>
      </c>
      <c r="C14376" t="n">
        <v>13</v>
      </c>
      <c r="D14376" t="inlineStr">
        <is>
          <t>2020-VARO</t>
        </is>
      </c>
      <c r="E14376" t="inlineStr">
        <is>
          <t>Y30997</t>
        </is>
      </c>
      <c r="F14376" t="inlineStr">
        <is>
          <t>IR</t>
        </is>
      </c>
      <c r="G14376" t="inlineStr">
        <is>
          <t>No</t>
        </is>
      </c>
      <c r="H14376" t="n">
        <v>0</v>
      </c>
    </row>
    <row r="14377">
      <c r="A14377" t="inlineStr">
        <is>
          <t>2020-W13-2020-EMAN-Y30125</t>
        </is>
      </c>
      <c r="B14377" t="n">
        <v>2020</v>
      </c>
      <c r="C14377" t="n">
        <v>13</v>
      </c>
      <c r="D14377" t="inlineStr">
        <is>
          <t>2020-EMAN</t>
        </is>
      </c>
      <c r="E14377" t="inlineStr">
        <is>
          <t>Y30125</t>
        </is>
      </c>
      <c r="F14377" t="inlineStr">
        <is>
          <t>QB</t>
        </is>
      </c>
      <c r="G14377" t="inlineStr">
        <is>
          <t>Yes</t>
        </is>
      </c>
      <c r="H14377" t="n">
        <v>20.44</v>
      </c>
    </row>
    <row r="14378">
      <c r="A14378" t="inlineStr">
        <is>
          <t>2020-W13-2020-EMAN-Y31908</t>
        </is>
      </c>
      <c r="B14378" t="n">
        <v>2020</v>
      </c>
      <c r="C14378" t="n">
        <v>13</v>
      </c>
      <c r="D14378" t="inlineStr">
        <is>
          <t>2020-EMAN</t>
        </is>
      </c>
      <c r="E14378" t="inlineStr">
        <is>
          <t>Y31908</t>
        </is>
      </c>
      <c r="F14378" t="inlineStr">
        <is>
          <t>WR</t>
        </is>
      </c>
      <c r="G14378" t="inlineStr">
        <is>
          <t>Yes</t>
        </is>
      </c>
      <c r="H14378" t="n">
        <v>2.4</v>
      </c>
    </row>
    <row r="14379">
      <c r="A14379" t="inlineStr">
        <is>
          <t>2020-W13-2020-EMAN-Y29281</t>
        </is>
      </c>
      <c r="B14379" t="n">
        <v>2020</v>
      </c>
      <c r="C14379" t="n">
        <v>13</v>
      </c>
      <c r="D14379" t="inlineStr">
        <is>
          <t>2020-EMAN</t>
        </is>
      </c>
      <c r="E14379" t="inlineStr">
        <is>
          <t>Y29281</t>
        </is>
      </c>
      <c r="F14379" t="inlineStr">
        <is>
          <t>WR</t>
        </is>
      </c>
      <c r="G14379" t="inlineStr">
        <is>
          <t>Yes</t>
        </is>
      </c>
      <c r="H14379" t="n">
        <v>15</v>
      </c>
    </row>
    <row r="14380">
      <c r="A14380" t="inlineStr">
        <is>
          <t>2020-W13-2020-EMAN-Y31005</t>
        </is>
      </c>
      <c r="B14380" t="n">
        <v>2020</v>
      </c>
      <c r="C14380" t="n">
        <v>13</v>
      </c>
      <c r="D14380" t="inlineStr">
        <is>
          <t>2020-EMAN</t>
        </is>
      </c>
      <c r="E14380" t="inlineStr">
        <is>
          <t>Y31005</t>
        </is>
      </c>
      <c r="F14380" t="inlineStr">
        <is>
          <t>RB</t>
        </is>
      </c>
      <c r="G14380" t="inlineStr">
        <is>
          <t>Yes</t>
        </is>
      </c>
      <c r="H14380" t="n">
        <v>17.1</v>
      </c>
    </row>
    <row r="14381">
      <c r="A14381" t="inlineStr">
        <is>
          <t>2020-W13-2020-EMAN-Y31905</t>
        </is>
      </c>
      <c r="B14381" t="n">
        <v>2020</v>
      </c>
      <c r="C14381" t="n">
        <v>13</v>
      </c>
      <c r="D14381" t="inlineStr">
        <is>
          <t>2020-EMAN</t>
        </is>
      </c>
      <c r="E14381" t="inlineStr">
        <is>
          <t>Y31905</t>
        </is>
      </c>
      <c r="F14381" t="inlineStr">
        <is>
          <t>RB</t>
        </is>
      </c>
      <c r="G14381" t="inlineStr">
        <is>
          <t>Yes</t>
        </is>
      </c>
      <c r="H14381" t="n">
        <v>25.1</v>
      </c>
    </row>
    <row r="14382">
      <c r="A14382" t="inlineStr">
        <is>
          <t>2020-W13-2020-EMAN-Y26658</t>
        </is>
      </c>
      <c r="B14382" t="n">
        <v>2020</v>
      </c>
      <c r="C14382" t="n">
        <v>13</v>
      </c>
      <c r="D14382" t="inlineStr">
        <is>
          <t>2020-EMAN</t>
        </is>
      </c>
      <c r="E14382" t="inlineStr">
        <is>
          <t>Y26658</t>
        </is>
      </c>
      <c r="F14382" t="inlineStr">
        <is>
          <t>TE</t>
        </is>
      </c>
      <c r="G14382" t="inlineStr">
        <is>
          <t>Yes</t>
        </is>
      </c>
      <c r="H14382" t="n">
        <v>4.1</v>
      </c>
    </row>
    <row r="14383">
      <c r="A14383" t="inlineStr">
        <is>
          <t>2020-W13-2020-EMAN-Y32692</t>
        </is>
      </c>
      <c r="B14383" t="n">
        <v>2020</v>
      </c>
      <c r="C14383" t="n">
        <v>13</v>
      </c>
      <c r="D14383" t="inlineStr">
        <is>
          <t>2020-EMAN</t>
        </is>
      </c>
      <c r="E14383" t="inlineStr">
        <is>
          <t>Y32692</t>
        </is>
      </c>
      <c r="F14383" t="inlineStr">
        <is>
          <t>W/R/T FLEX</t>
        </is>
      </c>
      <c r="G14383" t="inlineStr">
        <is>
          <t>Yes</t>
        </is>
      </c>
      <c r="H14383" t="n">
        <v>22.8</v>
      </c>
    </row>
    <row r="14384">
      <c r="A14384" t="inlineStr">
        <is>
          <t>2020-W13-2020-EMAN-Y30346</t>
        </is>
      </c>
      <c r="B14384" t="n">
        <v>2020</v>
      </c>
      <c r="C14384" t="n">
        <v>13</v>
      </c>
      <c r="D14384" t="inlineStr">
        <is>
          <t>2020-EMAN</t>
        </is>
      </c>
      <c r="E14384" t="inlineStr">
        <is>
          <t>Y30346</t>
        </is>
      </c>
      <c r="F14384" t="inlineStr">
        <is>
          <t>K</t>
        </is>
      </c>
      <c r="G14384" t="inlineStr">
        <is>
          <t>Yes</t>
        </is>
      </c>
      <c r="H14384" t="n">
        <v>17</v>
      </c>
    </row>
    <row r="14385">
      <c r="A14385" t="inlineStr">
        <is>
          <t>2020-W13-2020-EMAN-Y-DEF:chicago</t>
        </is>
      </c>
      <c r="B14385" t="n">
        <v>2020</v>
      </c>
      <c r="C14385" t="n">
        <v>13</v>
      </c>
      <c r="D14385" t="inlineStr">
        <is>
          <t>2020-EMAN</t>
        </is>
      </c>
      <c r="E14385" t="inlineStr">
        <is>
          <t>Y-DEF:chicago</t>
        </is>
      </c>
      <c r="F14385" t="inlineStr">
        <is>
          <t>DST</t>
        </is>
      </c>
      <c r="G14385" t="inlineStr">
        <is>
          <t>Yes</t>
        </is>
      </c>
      <c r="H14385" t="n">
        <v>3</v>
      </c>
    </row>
    <row r="14386">
      <c r="A14386" t="inlineStr">
        <is>
          <t>2020-W13-2020-EMAN-Y9353</t>
        </is>
      </c>
      <c r="B14386" t="n">
        <v>2020</v>
      </c>
      <c r="C14386" t="n">
        <v>13</v>
      </c>
      <c r="D14386" t="inlineStr">
        <is>
          <t>2020-EMAN</t>
        </is>
      </c>
      <c r="E14386" t="inlineStr">
        <is>
          <t>Y9353</t>
        </is>
      </c>
      <c r="F14386" t="inlineStr">
        <is>
          <t>BN</t>
        </is>
      </c>
      <c r="G14386" t="inlineStr">
        <is>
          <t>No</t>
        </is>
      </c>
      <c r="H14386" t="n">
        <v>10.3</v>
      </c>
    </row>
    <row r="14387">
      <c r="A14387" t="inlineStr">
        <is>
          <t>2020-W13-2020-EMAN-Y31008</t>
        </is>
      </c>
      <c r="B14387" t="n">
        <v>2020</v>
      </c>
      <c r="C14387" t="n">
        <v>13</v>
      </c>
      <c r="D14387" t="inlineStr">
        <is>
          <t>2020-EMAN</t>
        </is>
      </c>
      <c r="E14387" t="inlineStr">
        <is>
          <t>Y31008</t>
        </is>
      </c>
      <c r="F14387" t="inlineStr">
        <is>
          <t>BN</t>
        </is>
      </c>
      <c r="G14387" t="inlineStr">
        <is>
          <t>No</t>
        </is>
      </c>
      <c r="H14387" t="n">
        <v>0</v>
      </c>
    </row>
    <row r="14388">
      <c r="A14388" t="inlineStr">
        <is>
          <t>2020-W13-2020-EMAN-Y27560</t>
        </is>
      </c>
      <c r="B14388" t="n">
        <v>2020</v>
      </c>
      <c r="C14388" t="n">
        <v>13</v>
      </c>
      <c r="D14388" t="inlineStr">
        <is>
          <t>2020-EMAN</t>
        </is>
      </c>
      <c r="E14388" t="inlineStr">
        <is>
          <t>Y27560</t>
        </is>
      </c>
      <c r="F14388" t="inlineStr">
        <is>
          <t>BN</t>
        </is>
      </c>
      <c r="G14388" t="inlineStr">
        <is>
          <t>No</t>
        </is>
      </c>
      <c r="H14388" t="n">
        <v>0</v>
      </c>
    </row>
    <row r="14389">
      <c r="A14389" t="inlineStr">
        <is>
          <t>2020-W13-2020-EMAN-Y26060</t>
        </is>
      </c>
      <c r="B14389" t="n">
        <v>2020</v>
      </c>
      <c r="C14389" t="n">
        <v>13</v>
      </c>
      <c r="D14389" t="inlineStr">
        <is>
          <t>2020-EMAN</t>
        </is>
      </c>
      <c r="E14389" t="inlineStr">
        <is>
          <t>Y26060</t>
        </is>
      </c>
      <c r="F14389" t="inlineStr">
        <is>
          <t>BN</t>
        </is>
      </c>
      <c r="G14389" t="inlineStr">
        <is>
          <t>No</t>
        </is>
      </c>
      <c r="H14389" t="n">
        <v>23.5</v>
      </c>
    </row>
    <row r="14390">
      <c r="A14390" t="inlineStr">
        <is>
          <t>2020-W13-2020-EMAN-Y30197</t>
        </is>
      </c>
      <c r="B14390" t="n">
        <v>2020</v>
      </c>
      <c r="C14390" t="n">
        <v>13</v>
      </c>
      <c r="D14390" t="inlineStr">
        <is>
          <t>2020-EMAN</t>
        </is>
      </c>
      <c r="E14390" t="inlineStr">
        <is>
          <t>Y30197</t>
        </is>
      </c>
      <c r="F14390" t="inlineStr">
        <is>
          <t>BN</t>
        </is>
      </c>
      <c r="G14390" t="inlineStr">
        <is>
          <t>No</t>
        </is>
      </c>
      <c r="H14390" t="n">
        <v>0</v>
      </c>
    </row>
    <row r="14391">
      <c r="A14391" t="inlineStr">
        <is>
          <t>2020-W13-2020-EMAN-Y8565</t>
        </is>
      </c>
      <c r="B14391" t="n">
        <v>2020</v>
      </c>
      <c r="C14391" t="n">
        <v>13</v>
      </c>
      <c r="D14391" t="inlineStr">
        <is>
          <t>2020-EMAN</t>
        </is>
      </c>
      <c r="E14391" t="inlineStr">
        <is>
          <t>Y8565</t>
        </is>
      </c>
      <c r="F14391" t="inlineStr">
        <is>
          <t>BN</t>
        </is>
      </c>
      <c r="G14391" t="inlineStr">
        <is>
          <t>No</t>
        </is>
      </c>
      <c r="H14391" t="n">
        <v>4</v>
      </c>
    </row>
    <row r="14392">
      <c r="A14392" t="inlineStr">
        <is>
          <t>2020-W13-2020-EMAN-Y31056</t>
        </is>
      </c>
      <c r="B14392" t="n">
        <v>2020</v>
      </c>
      <c r="C14392" t="n">
        <v>13</v>
      </c>
      <c r="D14392" t="inlineStr">
        <is>
          <t>2020-EMAN</t>
        </is>
      </c>
      <c r="E14392" t="inlineStr">
        <is>
          <t>Y31056</t>
        </is>
      </c>
      <c r="F14392" t="inlineStr">
        <is>
          <t>IR</t>
        </is>
      </c>
      <c r="G14392" t="inlineStr">
        <is>
          <t>No</t>
        </is>
      </c>
      <c r="H14392" t="n">
        <v>0</v>
      </c>
    </row>
    <row r="14393">
      <c r="A14393" t="inlineStr">
        <is>
          <t>2020-W13-2020-PEPSALFA-Y25785</t>
        </is>
      </c>
      <c r="B14393" t="n">
        <v>2020</v>
      </c>
      <c r="C14393" t="n">
        <v>13</v>
      </c>
      <c r="D14393" t="inlineStr">
        <is>
          <t>2020-PEPSALFA</t>
        </is>
      </c>
      <c r="E14393" t="inlineStr">
        <is>
          <t>Y25785</t>
        </is>
      </c>
      <c r="F14393" t="inlineStr">
        <is>
          <t>QB</t>
        </is>
      </c>
      <c r="G14393" t="inlineStr">
        <is>
          <t>Yes</t>
        </is>
      </c>
      <c r="H14393" t="n">
        <v>16.02</v>
      </c>
    </row>
    <row r="14394">
      <c r="A14394" t="inlineStr">
        <is>
          <t>2020-W13-2020-PEPSALFA-Y26699</t>
        </is>
      </c>
      <c r="B14394" t="n">
        <v>2020</v>
      </c>
      <c r="C14394" t="n">
        <v>13</v>
      </c>
      <c r="D14394" t="inlineStr">
        <is>
          <t>2020-PEPSALFA</t>
        </is>
      </c>
      <c r="E14394" t="inlineStr">
        <is>
          <t>Y26699</t>
        </is>
      </c>
      <c r="F14394" t="inlineStr">
        <is>
          <t>WR</t>
        </is>
      </c>
      <c r="G14394" t="inlineStr">
        <is>
          <t>Yes</t>
        </is>
      </c>
      <c r="H14394" t="n">
        <v>7.3</v>
      </c>
    </row>
    <row r="14395">
      <c r="A14395" t="inlineStr">
        <is>
          <t>2020-W13-2020-PEPSALFA-Y26650</t>
        </is>
      </c>
      <c r="B14395" t="n">
        <v>2020</v>
      </c>
      <c r="C14395" t="n">
        <v>13</v>
      </c>
      <c r="D14395" t="inlineStr">
        <is>
          <t>2020-PEPSALFA</t>
        </is>
      </c>
      <c r="E14395" t="inlineStr">
        <is>
          <t>Y26650</t>
        </is>
      </c>
      <c r="F14395" t="inlineStr">
        <is>
          <t>WR</t>
        </is>
      </c>
      <c r="G14395" t="inlineStr">
        <is>
          <t>Yes</t>
        </is>
      </c>
      <c r="H14395" t="n">
        <v>15.2</v>
      </c>
    </row>
    <row r="14396">
      <c r="A14396" t="inlineStr">
        <is>
          <t>2020-W13-2020-PEPSALFA-Y29279</t>
        </is>
      </c>
      <c r="B14396" t="n">
        <v>2020</v>
      </c>
      <c r="C14396" t="n">
        <v>13</v>
      </c>
      <c r="D14396" t="inlineStr">
        <is>
          <t>2020-PEPSALFA</t>
        </is>
      </c>
      <c r="E14396" t="inlineStr">
        <is>
          <t>Y29279</t>
        </is>
      </c>
      <c r="F14396" t="inlineStr">
        <is>
          <t>RB</t>
        </is>
      </c>
      <c r="G14396" t="inlineStr">
        <is>
          <t>Yes</t>
        </is>
      </c>
      <c r="H14396" t="n">
        <v>5.4</v>
      </c>
    </row>
    <row r="14397">
      <c r="A14397" t="inlineStr">
        <is>
          <t>2020-W13-2020-PEPSALFA-Y8261</t>
        </is>
      </c>
      <c r="B14397" t="n">
        <v>2020</v>
      </c>
      <c r="C14397" t="n">
        <v>13</v>
      </c>
      <c r="D14397" t="inlineStr">
        <is>
          <t>2020-PEPSALFA</t>
        </is>
      </c>
      <c r="E14397" t="inlineStr">
        <is>
          <t>Y8261</t>
        </is>
      </c>
      <c r="F14397" t="inlineStr">
        <is>
          <t>RB</t>
        </is>
      </c>
      <c r="G14397" t="inlineStr">
        <is>
          <t>Yes</t>
        </is>
      </c>
      <c r="H14397" t="n">
        <v>17.7</v>
      </c>
    </row>
    <row r="14398">
      <c r="A14398" t="inlineStr">
        <is>
          <t>2020-W13-2020-PEPSALFA-Y31840</t>
        </is>
      </c>
      <c r="B14398" t="n">
        <v>2020</v>
      </c>
      <c r="C14398" t="n">
        <v>13</v>
      </c>
      <c r="D14398" t="inlineStr">
        <is>
          <t>2020-PEPSALFA</t>
        </is>
      </c>
      <c r="E14398" t="inlineStr">
        <is>
          <t>Y31840</t>
        </is>
      </c>
      <c r="F14398" t="inlineStr">
        <is>
          <t>TE</t>
        </is>
      </c>
      <c r="G14398" t="inlineStr">
        <is>
          <t>Yes</t>
        </is>
      </c>
      <c r="H14398" t="n">
        <v>11.9</v>
      </c>
    </row>
    <row r="14399">
      <c r="A14399" t="inlineStr">
        <is>
          <t>2020-W13-2020-PEPSALFA-Y31906</t>
        </is>
      </c>
      <c r="B14399" t="n">
        <v>2020</v>
      </c>
      <c r="C14399" t="n">
        <v>13</v>
      </c>
      <c r="D14399" t="inlineStr">
        <is>
          <t>2020-PEPSALFA</t>
        </is>
      </c>
      <c r="E14399" t="inlineStr">
        <is>
          <t>Y31906</t>
        </is>
      </c>
      <c r="F14399" t="inlineStr">
        <is>
          <t>W/R/T FLEX</t>
        </is>
      </c>
      <c r="G14399" t="inlineStr">
        <is>
          <t>Yes</t>
        </is>
      </c>
      <c r="H14399" t="n">
        <v>9.800000000000001</v>
      </c>
    </row>
    <row r="14400">
      <c r="A14400" t="inlineStr">
        <is>
          <t>2020-W13-2020-PEPSALFA-Y25427</t>
        </is>
      </c>
      <c r="B14400" t="n">
        <v>2020</v>
      </c>
      <c r="C14400" t="n">
        <v>13</v>
      </c>
      <c r="D14400" t="inlineStr">
        <is>
          <t>2020-PEPSALFA</t>
        </is>
      </c>
      <c r="E14400" t="inlineStr">
        <is>
          <t>Y25427</t>
        </is>
      </c>
      <c r="F14400" t="inlineStr">
        <is>
          <t>K</t>
        </is>
      </c>
      <c r="G14400" t="inlineStr">
        <is>
          <t>Yes</t>
        </is>
      </c>
      <c r="H14400" t="n">
        <v>8</v>
      </c>
    </row>
    <row r="14401">
      <c r="A14401" t="inlineStr">
        <is>
          <t>2020-W13-2020-PEPSALFA-Y-DEF:kansas-city</t>
        </is>
      </c>
      <c r="B14401" t="n">
        <v>2020</v>
      </c>
      <c r="C14401" t="n">
        <v>13</v>
      </c>
      <c r="D14401" t="inlineStr">
        <is>
          <t>2020-PEPSALFA</t>
        </is>
      </c>
      <c r="E14401" t="inlineStr">
        <is>
          <t>Y-DEF:kansas-city</t>
        </is>
      </c>
      <c r="F14401" t="inlineStr">
        <is>
          <t>DST</t>
        </is>
      </c>
      <c r="G14401" t="inlineStr">
        <is>
          <t>Yes</t>
        </is>
      </c>
      <c r="H14401" t="n">
        <v>5</v>
      </c>
    </row>
    <row r="14402">
      <c r="A14402" t="inlineStr">
        <is>
          <t>2020-W13-2020-PEPSALFA-Y28493</t>
        </is>
      </c>
      <c r="B14402" t="n">
        <v>2020</v>
      </c>
      <c r="C14402" t="n">
        <v>13</v>
      </c>
      <c r="D14402" t="inlineStr">
        <is>
          <t>2020-PEPSALFA</t>
        </is>
      </c>
      <c r="E14402" t="inlineStr">
        <is>
          <t>Y28493</t>
        </is>
      </c>
      <c r="F14402" t="inlineStr">
        <is>
          <t>BN</t>
        </is>
      </c>
      <c r="G14402" t="inlineStr">
        <is>
          <t>No</t>
        </is>
      </c>
      <c r="H14402" t="n">
        <v>19.2</v>
      </c>
    </row>
    <row r="14403">
      <c r="A14403" t="inlineStr">
        <is>
          <t>2020-W13-2020-PEPSALFA-Y31017</t>
        </is>
      </c>
      <c r="B14403" t="n">
        <v>2020</v>
      </c>
      <c r="C14403" t="n">
        <v>13</v>
      </c>
      <c r="D14403" t="inlineStr">
        <is>
          <t>2020-PEPSALFA</t>
        </is>
      </c>
      <c r="E14403" t="inlineStr">
        <is>
          <t>Y31017</t>
        </is>
      </c>
      <c r="F14403" t="inlineStr">
        <is>
          <t>BN</t>
        </is>
      </c>
      <c r="G14403" t="inlineStr">
        <is>
          <t>No</t>
        </is>
      </c>
      <c r="H14403" t="n">
        <v>0.7</v>
      </c>
    </row>
    <row r="14404">
      <c r="A14404" t="inlineStr">
        <is>
          <t>2020-W13-2020-PEPSALFA-Y28514</t>
        </is>
      </c>
      <c r="B14404" t="n">
        <v>2020</v>
      </c>
      <c r="C14404" t="n">
        <v>13</v>
      </c>
      <c r="D14404" t="inlineStr">
        <is>
          <t>2020-PEPSALFA</t>
        </is>
      </c>
      <c r="E14404" t="inlineStr">
        <is>
          <t>Y28514</t>
        </is>
      </c>
      <c r="F14404" t="inlineStr">
        <is>
          <t>BN</t>
        </is>
      </c>
      <c r="G14404" t="inlineStr">
        <is>
          <t>No</t>
        </is>
      </c>
      <c r="H14404" t="n">
        <v>0</v>
      </c>
    </row>
    <row r="14405">
      <c r="A14405" t="inlineStr">
        <is>
          <t>2020-W13-2020-PEPSALFA-Y24017</t>
        </is>
      </c>
      <c r="B14405" t="n">
        <v>2020</v>
      </c>
      <c r="C14405" t="n">
        <v>13</v>
      </c>
      <c r="D14405" t="inlineStr">
        <is>
          <t>2020-PEPSALFA</t>
        </is>
      </c>
      <c r="E14405" t="inlineStr">
        <is>
          <t>Y24017</t>
        </is>
      </c>
      <c r="F14405" t="inlineStr">
        <is>
          <t>BN</t>
        </is>
      </c>
      <c r="G14405" t="inlineStr">
        <is>
          <t>No</t>
        </is>
      </c>
      <c r="H14405" t="n">
        <v>0</v>
      </c>
    </row>
    <row r="14406">
      <c r="A14406" t="inlineStr">
        <is>
          <t>2020-W13-2020-PEPSALFA-Y30230</t>
        </is>
      </c>
      <c r="B14406" t="n">
        <v>2020</v>
      </c>
      <c r="C14406" t="n">
        <v>13</v>
      </c>
      <c r="D14406" t="inlineStr">
        <is>
          <t>2020-PEPSALFA</t>
        </is>
      </c>
      <c r="E14406" t="inlineStr">
        <is>
          <t>Y30230</t>
        </is>
      </c>
      <c r="F14406" t="inlineStr">
        <is>
          <t>BN</t>
        </is>
      </c>
      <c r="G14406" t="inlineStr">
        <is>
          <t>No</t>
        </is>
      </c>
      <c r="H14406" t="n">
        <v>2.6</v>
      </c>
    </row>
    <row r="14407">
      <c r="A14407" t="inlineStr">
        <is>
          <t>2020-W13-2020-PEPSALFA-Y7200</t>
        </is>
      </c>
      <c r="B14407" t="n">
        <v>2020</v>
      </c>
      <c r="C14407" t="n">
        <v>13</v>
      </c>
      <c r="D14407" t="inlineStr">
        <is>
          <t>2020-PEPSALFA</t>
        </is>
      </c>
      <c r="E14407" t="inlineStr">
        <is>
          <t>Y7200</t>
        </is>
      </c>
      <c r="F14407" t="inlineStr">
        <is>
          <t>BN</t>
        </is>
      </c>
      <c r="G14407" t="inlineStr">
        <is>
          <t>No</t>
        </is>
      </c>
      <c r="H14407" t="n">
        <v>23.5</v>
      </c>
    </row>
    <row r="14408">
      <c r="A14408" t="inlineStr">
        <is>
          <t>2020-W13-2020-PEPSALFA-Y31379</t>
        </is>
      </c>
      <c r="B14408" t="n">
        <v>2020</v>
      </c>
      <c r="C14408" t="n">
        <v>13</v>
      </c>
      <c r="D14408" t="inlineStr">
        <is>
          <t>2020-PEPSALFA</t>
        </is>
      </c>
      <c r="E14408" t="inlineStr">
        <is>
          <t>Y31379</t>
        </is>
      </c>
      <c r="F14408" t="inlineStr">
        <is>
          <t>BN</t>
        </is>
      </c>
      <c r="G14408" t="inlineStr">
        <is>
          <t>No</t>
        </is>
      </c>
      <c r="H14408" t="n">
        <v>2.6</v>
      </c>
    </row>
    <row r="14409">
      <c r="A14409" t="inlineStr">
        <is>
          <t>2020-W13-2020-PEPSALFA-Y-DEF:green-bay</t>
        </is>
      </c>
      <c r="B14409" t="n">
        <v>2020</v>
      </c>
      <c r="C14409" t="n">
        <v>13</v>
      </c>
      <c r="D14409" t="inlineStr">
        <is>
          <t>2020-PEPSALFA</t>
        </is>
      </c>
      <c r="E14409" t="inlineStr">
        <is>
          <t>Y-DEF:green-bay</t>
        </is>
      </c>
      <c r="F14409" t="inlineStr">
        <is>
          <t>BN</t>
        </is>
      </c>
      <c r="G14409" t="inlineStr">
        <is>
          <t>No</t>
        </is>
      </c>
      <c r="H14409" t="n">
        <v>10</v>
      </c>
    </row>
    <row r="14410">
      <c r="A14410" t="inlineStr">
        <is>
          <t>2020-W13-2020-PEPSALFA-Y27540</t>
        </is>
      </c>
      <c r="B14410" t="n">
        <v>2020</v>
      </c>
      <c r="C14410" t="n">
        <v>13</v>
      </c>
      <c r="D14410" t="inlineStr">
        <is>
          <t>2020-PEPSALFA</t>
        </is>
      </c>
      <c r="E14410" t="inlineStr">
        <is>
          <t>Y27540</t>
        </is>
      </c>
      <c r="F14410" t="inlineStr">
        <is>
          <t>IR</t>
        </is>
      </c>
      <c r="G14410" t="inlineStr">
        <is>
          <t>No</t>
        </is>
      </c>
      <c r="H14410" t="n">
        <v>0</v>
      </c>
    </row>
    <row r="14411">
      <c r="A14411" t="inlineStr">
        <is>
          <t>2020-W13-2020-ABARBA-Y30123</t>
        </is>
      </c>
      <c r="B14411" t="n">
        <v>2020</v>
      </c>
      <c r="C14411" t="n">
        <v>13</v>
      </c>
      <c r="D14411" t="inlineStr">
        <is>
          <t>2020-ABARBA</t>
        </is>
      </c>
      <c r="E14411" t="inlineStr">
        <is>
          <t>Y30123</t>
        </is>
      </c>
      <c r="F14411" t="inlineStr">
        <is>
          <t>QB</t>
        </is>
      </c>
      <c r="G14411" t="inlineStr">
        <is>
          <t>Yes</t>
        </is>
      </c>
      <c r="H14411" t="n">
        <v>19.32</v>
      </c>
    </row>
    <row r="14412">
      <c r="A14412" t="inlineStr">
        <is>
          <t>2020-W13-2020-ABARBA-Y32719</t>
        </is>
      </c>
      <c r="B14412" t="n">
        <v>2020</v>
      </c>
      <c r="C14412" t="n">
        <v>13</v>
      </c>
      <c r="D14412" t="inlineStr">
        <is>
          <t>2020-ABARBA</t>
        </is>
      </c>
      <c r="E14412" t="inlineStr">
        <is>
          <t>Y32719</t>
        </is>
      </c>
      <c r="F14412" t="inlineStr">
        <is>
          <t>WR</t>
        </is>
      </c>
      <c r="G14412" t="inlineStr">
        <is>
          <t>Yes</t>
        </is>
      </c>
      <c r="H14412" t="n">
        <v>4.8</v>
      </c>
    </row>
    <row r="14413">
      <c r="A14413" t="inlineStr">
        <is>
          <t>2020-W13-2020-ABARBA-Y27548</t>
        </is>
      </c>
      <c r="B14413" t="n">
        <v>2020</v>
      </c>
      <c r="C14413" t="n">
        <v>13</v>
      </c>
      <c r="D14413" t="inlineStr">
        <is>
          <t>2020-ABARBA</t>
        </is>
      </c>
      <c r="E14413" t="inlineStr">
        <is>
          <t>Y27548</t>
        </is>
      </c>
      <c r="F14413" t="inlineStr">
        <is>
          <t>WR</t>
        </is>
      </c>
      <c r="G14413" t="inlineStr">
        <is>
          <t>Yes</t>
        </is>
      </c>
      <c r="H14413" t="n">
        <v>9</v>
      </c>
    </row>
    <row r="14414">
      <c r="A14414" t="inlineStr">
        <is>
          <t>2020-W13-2020-ABARBA-Y29307</t>
        </is>
      </c>
      <c r="B14414" t="n">
        <v>2020</v>
      </c>
      <c r="C14414" t="n">
        <v>13</v>
      </c>
      <c r="D14414" t="inlineStr">
        <is>
          <t>2020-ABARBA</t>
        </is>
      </c>
      <c r="E14414" t="inlineStr">
        <is>
          <t>Y29307</t>
        </is>
      </c>
      <c r="F14414" t="inlineStr">
        <is>
          <t>RB</t>
        </is>
      </c>
      <c r="G14414" t="inlineStr">
        <is>
          <t>Yes</t>
        </is>
      </c>
      <c r="H14414" t="n">
        <v>12.8</v>
      </c>
    </row>
    <row r="14415">
      <c r="A14415" t="inlineStr">
        <is>
          <t>2020-W13-2020-ABARBA-Y7241</t>
        </is>
      </c>
      <c r="B14415" t="n">
        <v>2020</v>
      </c>
      <c r="C14415" t="n">
        <v>13</v>
      </c>
      <c r="D14415" t="inlineStr">
        <is>
          <t>2020-ABARBA</t>
        </is>
      </c>
      <c r="E14415" t="inlineStr">
        <is>
          <t>Y7241</t>
        </is>
      </c>
      <c r="F14415" t="inlineStr">
        <is>
          <t>RB</t>
        </is>
      </c>
      <c r="G14415" t="inlineStr">
        <is>
          <t>Yes</t>
        </is>
      </c>
      <c r="H14415" t="n">
        <v>0.2</v>
      </c>
    </row>
    <row r="14416">
      <c r="A14416" t="inlineStr">
        <is>
          <t>2020-W13-2020-ABARBA-Y26686</t>
        </is>
      </c>
      <c r="B14416" t="n">
        <v>2020</v>
      </c>
      <c r="C14416" t="n">
        <v>13</v>
      </c>
      <c r="D14416" t="inlineStr">
        <is>
          <t>2020-ABARBA</t>
        </is>
      </c>
      <c r="E14416" t="inlineStr">
        <is>
          <t>Y26686</t>
        </is>
      </c>
      <c r="F14416" t="inlineStr">
        <is>
          <t>TE</t>
        </is>
      </c>
      <c r="G14416" t="inlineStr">
        <is>
          <t>Yes</t>
        </is>
      </c>
      <c r="H14416" t="n">
        <v>23.6</v>
      </c>
    </row>
    <row r="14417">
      <c r="A14417" t="inlineStr">
        <is>
          <t>2020-W13-2020-ABARBA-Y32066</t>
        </is>
      </c>
      <c r="B14417" t="n">
        <v>2020</v>
      </c>
      <c r="C14417" t="n">
        <v>13</v>
      </c>
      <c r="D14417" t="inlineStr">
        <is>
          <t>2020-ABARBA</t>
        </is>
      </c>
      <c r="E14417" t="inlineStr">
        <is>
          <t>Y32066</t>
        </is>
      </c>
      <c r="F14417" t="inlineStr">
        <is>
          <t>W/R/T FLEX</t>
        </is>
      </c>
      <c r="G14417" t="inlineStr">
        <is>
          <t>Yes</t>
        </is>
      </c>
      <c r="H14417" t="n">
        <v>13.1</v>
      </c>
    </row>
    <row r="14418">
      <c r="A14418" t="inlineStr">
        <is>
          <t>2020-W13-2020-ABARBA-Y28378</t>
        </is>
      </c>
      <c r="B14418" t="n">
        <v>2020</v>
      </c>
      <c r="C14418" t="n">
        <v>13</v>
      </c>
      <c r="D14418" t="inlineStr">
        <is>
          <t>2020-ABARBA</t>
        </is>
      </c>
      <c r="E14418" t="inlineStr">
        <is>
          <t>Y28378</t>
        </is>
      </c>
      <c r="F14418" t="inlineStr">
        <is>
          <t>K</t>
        </is>
      </c>
      <c r="G14418" t="inlineStr">
        <is>
          <t>Yes</t>
        </is>
      </c>
      <c r="H14418" t="n">
        <v>4</v>
      </c>
    </row>
    <row r="14419">
      <c r="A14419" t="inlineStr">
        <is>
          <t>2020-W13-2020-ABARBA-Y-DEF:la-rams</t>
        </is>
      </c>
      <c r="B14419" t="n">
        <v>2020</v>
      </c>
      <c r="C14419" t="n">
        <v>13</v>
      </c>
      <c r="D14419" t="inlineStr">
        <is>
          <t>2020-ABARBA</t>
        </is>
      </c>
      <c r="E14419" t="inlineStr">
        <is>
          <t>Y-DEF:la-rams</t>
        </is>
      </c>
      <c r="F14419" t="inlineStr">
        <is>
          <t>DST</t>
        </is>
      </c>
      <c r="G14419" t="inlineStr">
        <is>
          <t>Yes</t>
        </is>
      </c>
      <c r="H14419" t="n">
        <v>11</v>
      </c>
    </row>
    <row r="14420">
      <c r="A14420" t="inlineStr">
        <is>
          <t>2020-W13-2020-ABARBA-Y27591</t>
        </is>
      </c>
      <c r="B14420" t="n">
        <v>2020</v>
      </c>
      <c r="C14420" t="n">
        <v>13</v>
      </c>
      <c r="D14420" t="inlineStr">
        <is>
          <t>2020-ABARBA</t>
        </is>
      </c>
      <c r="E14420" t="inlineStr">
        <is>
          <t>Y27591</t>
        </is>
      </c>
      <c r="F14420" t="inlineStr">
        <is>
          <t>BN</t>
        </is>
      </c>
      <c r="G14420" t="inlineStr">
        <is>
          <t>No</t>
        </is>
      </c>
      <c r="H14420" t="n">
        <v>16.44</v>
      </c>
    </row>
    <row r="14421">
      <c r="A14421" t="inlineStr">
        <is>
          <t>2020-W13-2020-ABARBA-Y31857</t>
        </is>
      </c>
      <c r="B14421" t="n">
        <v>2020</v>
      </c>
      <c r="C14421" t="n">
        <v>13</v>
      </c>
      <c r="D14421" t="inlineStr">
        <is>
          <t>2020-ABARBA</t>
        </is>
      </c>
      <c r="E14421" t="inlineStr">
        <is>
          <t>Y31857</t>
        </is>
      </c>
      <c r="F14421" t="inlineStr">
        <is>
          <t>BN</t>
        </is>
      </c>
      <c r="G14421" t="inlineStr">
        <is>
          <t>No</t>
        </is>
      </c>
      <c r="H14421" t="n">
        <v>12.4</v>
      </c>
    </row>
    <row r="14422">
      <c r="A14422" t="inlineStr">
        <is>
          <t>2020-W13-2020-ABARBA-Y29650</t>
        </is>
      </c>
      <c r="B14422" t="n">
        <v>2020</v>
      </c>
      <c r="C14422" t="n">
        <v>13</v>
      </c>
      <c r="D14422" t="inlineStr">
        <is>
          <t>2020-ABARBA</t>
        </is>
      </c>
      <c r="E14422" t="inlineStr">
        <is>
          <t>Y29650</t>
        </is>
      </c>
      <c r="F14422" t="inlineStr">
        <is>
          <t>BN</t>
        </is>
      </c>
      <c r="G14422" t="inlineStr">
        <is>
          <t>No</t>
        </is>
      </c>
      <c r="H14422" t="n">
        <v>12.8</v>
      </c>
    </row>
    <row r="14423">
      <c r="A14423" t="inlineStr">
        <is>
          <t>2020-W13-2020-ABARBA-Y27535</t>
        </is>
      </c>
      <c r="B14423" t="n">
        <v>2020</v>
      </c>
      <c r="C14423" t="n">
        <v>13</v>
      </c>
      <c r="D14423" t="inlineStr">
        <is>
          <t>2020-ABARBA</t>
        </is>
      </c>
      <c r="E14423" t="inlineStr">
        <is>
          <t>Y27535</t>
        </is>
      </c>
      <c r="F14423" t="inlineStr">
        <is>
          <t>BN</t>
        </is>
      </c>
      <c r="G14423" t="inlineStr">
        <is>
          <t>No</t>
        </is>
      </c>
      <c r="H14423" t="n">
        <v>0</v>
      </c>
    </row>
    <row r="14424">
      <c r="A14424" t="inlineStr">
        <is>
          <t>2020-W13-2020-ABARBA-Y29785</t>
        </is>
      </c>
      <c r="B14424" t="n">
        <v>2020</v>
      </c>
      <c r="C14424" t="n">
        <v>13</v>
      </c>
      <c r="D14424" t="inlineStr">
        <is>
          <t>2020-ABARBA</t>
        </is>
      </c>
      <c r="E14424" t="inlineStr">
        <is>
          <t>Y29785</t>
        </is>
      </c>
      <c r="F14424" t="inlineStr">
        <is>
          <t>BN</t>
        </is>
      </c>
      <c r="G14424" t="inlineStr">
        <is>
          <t>No</t>
        </is>
      </c>
      <c r="H14424" t="n">
        <v>0</v>
      </c>
    </row>
    <row r="14425">
      <c r="A14425" t="inlineStr">
        <is>
          <t>2020-W13-2020-ABARBA-Y27538</t>
        </is>
      </c>
      <c r="B14425" t="n">
        <v>2020</v>
      </c>
      <c r="C14425" t="n">
        <v>13</v>
      </c>
      <c r="D14425" t="inlineStr">
        <is>
          <t>2020-ABARBA</t>
        </is>
      </c>
      <c r="E14425" t="inlineStr">
        <is>
          <t>Y27538</t>
        </is>
      </c>
      <c r="F14425" t="inlineStr">
        <is>
          <t>BN</t>
        </is>
      </c>
      <c r="G14425" t="inlineStr">
        <is>
          <t>No</t>
        </is>
      </c>
      <c r="H14425" t="n">
        <v>10.3</v>
      </c>
    </row>
    <row r="14426">
      <c r="A14426" t="inlineStr">
        <is>
          <t>2020-W13-2020-ABARBA-Y6770</t>
        </is>
      </c>
      <c r="B14426" t="n">
        <v>2020</v>
      </c>
      <c r="C14426" t="n">
        <v>13</v>
      </c>
      <c r="D14426" t="inlineStr">
        <is>
          <t>2020-ABARBA</t>
        </is>
      </c>
      <c r="E14426" t="inlineStr">
        <is>
          <t>Y6770</t>
        </is>
      </c>
      <c r="F14426" t="inlineStr">
        <is>
          <t>BN</t>
        </is>
      </c>
      <c r="G14426" t="inlineStr">
        <is>
          <t>No</t>
        </is>
      </c>
      <c r="H14426" t="n">
        <v>21.2</v>
      </c>
    </row>
    <row r="14427">
      <c r="A14427" t="inlineStr">
        <is>
          <t>2020-W13-2020-ABARBA-Y30121</t>
        </is>
      </c>
      <c r="B14427" t="n">
        <v>2020</v>
      </c>
      <c r="C14427" t="n">
        <v>13</v>
      </c>
      <c r="D14427" t="inlineStr">
        <is>
          <t>2020-ABARBA</t>
        </is>
      </c>
      <c r="E14427" t="inlineStr">
        <is>
          <t>Y30121</t>
        </is>
      </c>
      <c r="F14427" t="inlineStr">
        <is>
          <t>BN</t>
        </is>
      </c>
      <c r="G14427" t="inlineStr">
        <is>
          <t>No</t>
        </is>
      </c>
      <c r="H14427" t="n">
        <v>0</v>
      </c>
    </row>
    <row r="14428">
      <c r="A14428" t="inlineStr">
        <is>
          <t>2020-W13-2020-ISAROD-Y8780</t>
        </is>
      </c>
      <c r="B14428" t="n">
        <v>2020</v>
      </c>
      <c r="C14428" t="n">
        <v>13</v>
      </c>
      <c r="D14428" t="inlineStr">
        <is>
          <t>2020-ISAROD</t>
        </is>
      </c>
      <c r="E14428" t="inlineStr">
        <is>
          <t>Y8780</t>
        </is>
      </c>
      <c r="F14428" t="inlineStr">
        <is>
          <t>QB</t>
        </is>
      </c>
      <c r="G14428" t="inlineStr">
        <is>
          <t>Yes</t>
        </is>
      </c>
      <c r="H14428" t="n">
        <v>12.92</v>
      </c>
    </row>
    <row r="14429">
      <c r="A14429" t="inlineStr">
        <is>
          <t>2020-W13-2020-ISAROD-Y30996</t>
        </is>
      </c>
      <c r="B14429" t="n">
        <v>2020</v>
      </c>
      <c r="C14429" t="n">
        <v>13</v>
      </c>
      <c r="D14429" t="inlineStr">
        <is>
          <t>2020-ISAROD</t>
        </is>
      </c>
      <c r="E14429" t="inlineStr">
        <is>
          <t>Y30996</t>
        </is>
      </c>
      <c r="F14429" t="inlineStr">
        <is>
          <t>WR</t>
        </is>
      </c>
      <c r="G14429" t="inlineStr">
        <is>
          <t>Yes</t>
        </is>
      </c>
      <c r="H14429" t="n">
        <v>13.3</v>
      </c>
    </row>
    <row r="14430">
      <c r="A14430" t="inlineStr">
        <is>
          <t>2020-W13-2020-ISAROD-Y28534</t>
        </is>
      </c>
      <c r="B14430" t="n">
        <v>2020</v>
      </c>
      <c r="C14430" t="n">
        <v>13</v>
      </c>
      <c r="D14430" t="inlineStr">
        <is>
          <t>2020-ISAROD</t>
        </is>
      </c>
      <c r="E14430" t="inlineStr">
        <is>
          <t>Y28534</t>
        </is>
      </c>
      <c r="F14430" t="inlineStr">
        <is>
          <t>WR</t>
        </is>
      </c>
      <c r="G14430" t="inlineStr">
        <is>
          <t>Yes</t>
        </is>
      </c>
      <c r="H14430" t="n">
        <v>14.2</v>
      </c>
    </row>
    <row r="14431">
      <c r="A14431" t="inlineStr">
        <is>
          <t>2020-W13-2020-ISAROD-Y28654</t>
        </is>
      </c>
      <c r="B14431" t="n">
        <v>2020</v>
      </c>
      <c r="C14431" t="n">
        <v>13</v>
      </c>
      <c r="D14431" t="inlineStr">
        <is>
          <t>2020-ISAROD</t>
        </is>
      </c>
      <c r="E14431" t="inlineStr">
        <is>
          <t>Y28654</t>
        </is>
      </c>
      <c r="F14431" t="inlineStr">
        <is>
          <t>RB</t>
        </is>
      </c>
      <c r="G14431" t="inlineStr">
        <is>
          <t>Yes</t>
        </is>
      </c>
      <c r="H14431" t="n">
        <v>4.8</v>
      </c>
    </row>
    <row r="14432">
      <c r="A14432" t="inlineStr">
        <is>
          <t>2020-W13-2020-ISAROD-Y31954</t>
        </is>
      </c>
      <c r="B14432" t="n">
        <v>2020</v>
      </c>
      <c r="C14432" t="n">
        <v>13</v>
      </c>
      <c r="D14432" t="inlineStr">
        <is>
          <t>2020-ISAROD</t>
        </is>
      </c>
      <c r="E14432" t="inlineStr">
        <is>
          <t>Y31954</t>
        </is>
      </c>
      <c r="F14432" t="inlineStr">
        <is>
          <t>RB</t>
        </is>
      </c>
      <c r="G14432" t="inlineStr">
        <is>
          <t>Yes</t>
        </is>
      </c>
      <c r="H14432" t="n">
        <v>2</v>
      </c>
    </row>
    <row r="14433">
      <c r="A14433" t="inlineStr">
        <is>
          <t>2020-W13-2020-ISAROD-Y27789</t>
        </is>
      </c>
      <c r="B14433" t="n">
        <v>2020</v>
      </c>
      <c r="C14433" t="n">
        <v>13</v>
      </c>
      <c r="D14433" t="inlineStr">
        <is>
          <t>2020-ISAROD</t>
        </is>
      </c>
      <c r="E14433" t="inlineStr">
        <is>
          <t>Y27789</t>
        </is>
      </c>
      <c r="F14433" t="inlineStr">
        <is>
          <t>TE</t>
        </is>
      </c>
      <c r="G14433" t="inlineStr">
        <is>
          <t>Yes</t>
        </is>
      </c>
      <c r="H14433" t="n">
        <v>1.6</v>
      </c>
    </row>
    <row r="14434">
      <c r="A14434" t="inlineStr">
        <is>
          <t>2020-W13-2020-ISAROD-Y25876</t>
        </is>
      </c>
      <c r="B14434" t="n">
        <v>2020</v>
      </c>
      <c r="C14434" t="n">
        <v>13</v>
      </c>
      <c r="D14434" t="inlineStr">
        <is>
          <t>2020-ISAROD</t>
        </is>
      </c>
      <c r="E14434" t="inlineStr">
        <is>
          <t>Y25876</t>
        </is>
      </c>
      <c r="F14434" t="inlineStr">
        <is>
          <t>W/R/T FLEX</t>
        </is>
      </c>
      <c r="G14434" t="inlineStr">
        <is>
          <t>Yes</t>
        </is>
      </c>
      <c r="H14434" t="n">
        <v>21.6</v>
      </c>
    </row>
    <row r="14435">
      <c r="A14435" t="inlineStr">
        <is>
          <t>2020-W13-2020-ISAROD-Y29754</t>
        </is>
      </c>
      <c r="B14435" t="n">
        <v>2020</v>
      </c>
      <c r="C14435" t="n">
        <v>13</v>
      </c>
      <c r="D14435" t="inlineStr">
        <is>
          <t>2020-ISAROD</t>
        </is>
      </c>
      <c r="E14435" t="inlineStr">
        <is>
          <t>Y29754</t>
        </is>
      </c>
      <c r="F14435" t="inlineStr">
        <is>
          <t>K</t>
        </is>
      </c>
      <c r="G14435" t="inlineStr">
        <is>
          <t>Yes</t>
        </is>
      </c>
      <c r="H14435" t="n">
        <v>3</v>
      </c>
    </row>
    <row r="14436">
      <c r="A14436" t="inlineStr">
        <is>
          <t>2020-W13-2020-ISAROD-Y-DEF:minnesota</t>
        </is>
      </c>
      <c r="B14436" t="n">
        <v>2020</v>
      </c>
      <c r="C14436" t="n">
        <v>13</v>
      </c>
      <c r="D14436" t="inlineStr">
        <is>
          <t>2020-ISAROD</t>
        </is>
      </c>
      <c r="E14436" t="inlineStr">
        <is>
          <t>Y-DEF:minnesota</t>
        </is>
      </c>
      <c r="F14436" t="inlineStr">
        <is>
          <t>DST</t>
        </is>
      </c>
      <c r="G14436" t="inlineStr">
        <is>
          <t>Yes</t>
        </is>
      </c>
      <c r="H14436" t="n">
        <v>13</v>
      </c>
    </row>
    <row r="14437">
      <c r="A14437" t="inlineStr">
        <is>
          <t>2020-W13-2020-ISAROD-Y29238</t>
        </is>
      </c>
      <c r="B14437" t="n">
        <v>2020</v>
      </c>
      <c r="C14437" t="n">
        <v>13</v>
      </c>
      <c r="D14437" t="inlineStr">
        <is>
          <t>2020-ISAROD</t>
        </is>
      </c>
      <c r="E14437" t="inlineStr">
        <is>
          <t>Y29238</t>
        </is>
      </c>
      <c r="F14437" t="inlineStr">
        <is>
          <t>BN</t>
        </is>
      </c>
      <c r="G14437" t="inlineStr">
        <is>
          <t>No</t>
        </is>
      </c>
      <c r="H14437" t="n">
        <v>11.5</v>
      </c>
    </row>
    <row r="14438">
      <c r="A14438" t="inlineStr">
        <is>
          <t>2020-W13-2020-ISAROD-Y30253</t>
        </is>
      </c>
      <c r="B14438" t="n">
        <v>2020</v>
      </c>
      <c r="C14438" t="n">
        <v>13</v>
      </c>
      <c r="D14438" t="inlineStr">
        <is>
          <t>2020-ISAROD</t>
        </is>
      </c>
      <c r="E14438" t="inlineStr">
        <is>
          <t>Y30253</t>
        </is>
      </c>
      <c r="F14438" t="inlineStr">
        <is>
          <t>BN</t>
        </is>
      </c>
      <c r="G14438" t="inlineStr">
        <is>
          <t>No</t>
        </is>
      </c>
      <c r="H14438" t="n">
        <v>13.5</v>
      </c>
    </row>
    <row r="14439">
      <c r="A14439" t="inlineStr">
        <is>
          <t>2020-W13-2020-ISAROD-Y24788</t>
        </is>
      </c>
      <c r="B14439" t="n">
        <v>2020</v>
      </c>
      <c r="C14439" t="n">
        <v>13</v>
      </c>
      <c r="D14439" t="inlineStr">
        <is>
          <t>2020-ISAROD</t>
        </is>
      </c>
      <c r="E14439" t="inlineStr">
        <is>
          <t>Y24788</t>
        </is>
      </c>
      <c r="F14439" t="inlineStr">
        <is>
          <t>BN</t>
        </is>
      </c>
      <c r="G14439" t="inlineStr">
        <is>
          <t>No</t>
        </is>
      </c>
      <c r="H14439" t="n">
        <v>23.56</v>
      </c>
    </row>
    <row r="14440">
      <c r="A14440" t="inlineStr">
        <is>
          <t>2020-W13-2020-ISAROD-Y30995</t>
        </is>
      </c>
      <c r="B14440" t="n">
        <v>2020</v>
      </c>
      <c r="C14440" t="n">
        <v>13</v>
      </c>
      <c r="D14440" t="inlineStr">
        <is>
          <t>2020-ISAROD</t>
        </is>
      </c>
      <c r="E14440" t="inlineStr">
        <is>
          <t>Y30995</t>
        </is>
      </c>
      <c r="F14440" t="inlineStr">
        <is>
          <t>BN</t>
        </is>
      </c>
      <c r="G14440" t="inlineStr">
        <is>
          <t>No</t>
        </is>
      </c>
      <c r="H14440" t="n">
        <v>1.4</v>
      </c>
    </row>
    <row r="14441">
      <c r="A14441" t="inlineStr">
        <is>
          <t>2020-W13-2020-ISAROD-Y30994</t>
        </is>
      </c>
      <c r="B14441" t="n">
        <v>2020</v>
      </c>
      <c r="C14441" t="n">
        <v>13</v>
      </c>
      <c r="D14441" t="inlineStr">
        <is>
          <t>2020-ISAROD</t>
        </is>
      </c>
      <c r="E14441" t="inlineStr">
        <is>
          <t>Y30994</t>
        </is>
      </c>
      <c r="F14441" t="inlineStr">
        <is>
          <t>BN</t>
        </is>
      </c>
      <c r="G14441" t="inlineStr">
        <is>
          <t>No</t>
        </is>
      </c>
      <c r="H14441" t="n">
        <v>0</v>
      </c>
    </row>
    <row r="14442">
      <c r="A14442" t="inlineStr">
        <is>
          <t>2020-W13-2020-ISAROD-Y30218</t>
        </is>
      </c>
      <c r="B14442" t="n">
        <v>2020</v>
      </c>
      <c r="C14442" t="n">
        <v>13</v>
      </c>
      <c r="D14442" t="inlineStr">
        <is>
          <t>2020-ISAROD</t>
        </is>
      </c>
      <c r="E14442" t="inlineStr">
        <is>
          <t>Y30218</t>
        </is>
      </c>
      <c r="F14442" t="inlineStr">
        <is>
          <t>BN</t>
        </is>
      </c>
      <c r="G14442" t="inlineStr">
        <is>
          <t>No</t>
        </is>
      </c>
      <c r="H14442" t="n">
        <v>0</v>
      </c>
    </row>
    <row r="14443">
      <c r="A14443" t="inlineStr">
        <is>
          <t>2020-W13-2020-ISAROD-Y29288</t>
        </is>
      </c>
      <c r="B14443" t="n">
        <v>2020</v>
      </c>
      <c r="C14443" t="n">
        <v>13</v>
      </c>
      <c r="D14443" t="inlineStr">
        <is>
          <t>2020-ISAROD</t>
        </is>
      </c>
      <c r="E14443" t="inlineStr">
        <is>
          <t>Y29288</t>
        </is>
      </c>
      <c r="F14443" t="inlineStr">
        <is>
          <t>BN</t>
        </is>
      </c>
      <c r="G14443" t="inlineStr">
        <is>
          <t>No</t>
        </is>
      </c>
      <c r="H14443" t="n">
        <v>15.7</v>
      </c>
    </row>
    <row r="14444">
      <c r="A14444" t="inlineStr">
        <is>
          <t>2020-W13-2020-ISAROD-Y28465</t>
        </is>
      </c>
      <c r="B14444" t="n">
        <v>2020</v>
      </c>
      <c r="C14444" t="n">
        <v>13</v>
      </c>
      <c r="D14444" t="inlineStr">
        <is>
          <t>2020-ISAROD</t>
        </is>
      </c>
      <c r="E14444" t="inlineStr">
        <is>
          <t>Y28465</t>
        </is>
      </c>
      <c r="F14444" t="inlineStr">
        <is>
          <t>BN</t>
        </is>
      </c>
      <c r="G14444" t="inlineStr">
        <is>
          <t>No</t>
        </is>
      </c>
      <c r="H14444" t="n">
        <v>6.2</v>
      </c>
    </row>
    <row r="14445">
      <c r="A14445" t="inlineStr">
        <is>
          <t>2020-W13-2020-PUENTETU-Y29235</t>
        </is>
      </c>
      <c r="B14445" t="n">
        <v>2020</v>
      </c>
      <c r="C14445" t="n">
        <v>13</v>
      </c>
      <c r="D14445" t="inlineStr">
        <is>
          <t>2020-PUENTETU</t>
        </is>
      </c>
      <c r="E14445" t="inlineStr">
        <is>
          <t>Y29235</t>
        </is>
      </c>
      <c r="F14445" t="inlineStr">
        <is>
          <t>QB</t>
        </is>
      </c>
      <c r="G14445" t="inlineStr">
        <is>
          <t>Yes</t>
        </is>
      </c>
      <c r="H14445" t="n">
        <v>24.14</v>
      </c>
    </row>
    <row r="14446">
      <c r="A14446" t="inlineStr">
        <is>
          <t>2020-W13-2020-PUENTETU-Y31883</t>
        </is>
      </c>
      <c r="B14446" t="n">
        <v>2020</v>
      </c>
      <c r="C14446" t="n">
        <v>13</v>
      </c>
      <c r="D14446" t="inlineStr">
        <is>
          <t>2020-PUENTETU</t>
        </is>
      </c>
      <c r="E14446" t="inlineStr">
        <is>
          <t>Y31883</t>
        </is>
      </c>
      <c r="F14446" t="inlineStr">
        <is>
          <t>WR</t>
        </is>
      </c>
      <c r="G14446" t="inlineStr">
        <is>
          <t>Yes</t>
        </is>
      </c>
      <c r="H14446" t="n">
        <v>8.699999999999999</v>
      </c>
    </row>
    <row r="14447">
      <c r="A14447" t="inlineStr">
        <is>
          <t>2020-W13-2020-PUENTETU-Y30182</t>
        </is>
      </c>
      <c r="B14447" t="n">
        <v>2020</v>
      </c>
      <c r="C14447" t="n">
        <v>13</v>
      </c>
      <c r="D14447" t="inlineStr">
        <is>
          <t>2020-PUENTETU</t>
        </is>
      </c>
      <c r="E14447" t="inlineStr">
        <is>
          <t>Y30182</t>
        </is>
      </c>
      <c r="F14447" t="inlineStr">
        <is>
          <t>WR</t>
        </is>
      </c>
      <c r="G14447" t="inlineStr">
        <is>
          <t>Yes</t>
        </is>
      </c>
      <c r="H14447" t="n">
        <v>11.3</v>
      </c>
    </row>
    <row r="14448">
      <c r="A14448" t="inlineStr">
        <is>
          <t>2020-W13-2020-PUENTETU-Y31885</t>
        </is>
      </c>
      <c r="B14448" t="n">
        <v>2020</v>
      </c>
      <c r="C14448" t="n">
        <v>13</v>
      </c>
      <c r="D14448" t="inlineStr">
        <is>
          <t>2020-PUENTETU</t>
        </is>
      </c>
      <c r="E14448" t="inlineStr">
        <is>
          <t>Y31885</t>
        </is>
      </c>
      <c r="F14448" t="inlineStr">
        <is>
          <t>RB</t>
        </is>
      </c>
      <c r="G14448" t="inlineStr">
        <is>
          <t>Yes</t>
        </is>
      </c>
      <c r="H14448" t="n">
        <v>3.1</v>
      </c>
    </row>
    <row r="14449">
      <c r="A14449" t="inlineStr">
        <is>
          <t>2020-W13-2020-PUENTETU-Y32711</t>
        </is>
      </c>
      <c r="B14449" t="n">
        <v>2020</v>
      </c>
      <c r="C14449" t="n">
        <v>13</v>
      </c>
      <c r="D14449" t="inlineStr">
        <is>
          <t>2020-PUENTETU</t>
        </is>
      </c>
      <c r="E14449" t="inlineStr">
        <is>
          <t>Y32711</t>
        </is>
      </c>
      <c r="F14449" t="inlineStr">
        <is>
          <t>RB</t>
        </is>
      </c>
      <c r="G14449" t="inlineStr">
        <is>
          <t>Yes</t>
        </is>
      </c>
      <c r="H14449" t="n">
        <v>21</v>
      </c>
    </row>
    <row r="14450">
      <c r="A14450" t="inlineStr">
        <is>
          <t>2020-W13-2020-PUENTETU-Y29315</t>
        </is>
      </c>
      <c r="B14450" t="n">
        <v>2020</v>
      </c>
      <c r="C14450" t="n">
        <v>13</v>
      </c>
      <c r="D14450" t="inlineStr">
        <is>
          <t>2020-PUENTETU</t>
        </is>
      </c>
      <c r="E14450" t="inlineStr">
        <is>
          <t>Y29315</t>
        </is>
      </c>
      <c r="F14450" t="inlineStr">
        <is>
          <t>TE</t>
        </is>
      </c>
      <c r="G14450" t="inlineStr">
        <is>
          <t>Yes</t>
        </is>
      </c>
      <c r="H14450" t="n">
        <v>3.4</v>
      </c>
    </row>
    <row r="14451">
      <c r="A14451" t="inlineStr">
        <is>
          <t>2020-W13-2020-PUENTETU-Y32798</t>
        </is>
      </c>
      <c r="B14451" t="n">
        <v>2020</v>
      </c>
      <c r="C14451" t="n">
        <v>13</v>
      </c>
      <c r="D14451" t="inlineStr">
        <is>
          <t>2020-PUENTETU</t>
        </is>
      </c>
      <c r="E14451" t="inlineStr">
        <is>
          <t>Y32798</t>
        </is>
      </c>
      <c r="F14451" t="inlineStr">
        <is>
          <t>W/R/T FLEX</t>
        </is>
      </c>
      <c r="G14451" t="inlineStr">
        <is>
          <t>Yes</t>
        </is>
      </c>
      <c r="H14451" t="n">
        <v>14.3</v>
      </c>
    </row>
    <row r="14452">
      <c r="A14452" t="inlineStr">
        <is>
          <t>2020-W13-2020-PUENTETU-Y31199</t>
        </is>
      </c>
      <c r="B14452" t="n">
        <v>2020</v>
      </c>
      <c r="C14452" t="n">
        <v>13</v>
      </c>
      <c r="D14452" t="inlineStr">
        <is>
          <t>2020-PUENTETU</t>
        </is>
      </c>
      <c r="E14452" t="inlineStr">
        <is>
          <t>Y31199</t>
        </is>
      </c>
      <c r="F14452" t="inlineStr">
        <is>
          <t>K</t>
        </is>
      </c>
      <c r="G14452" t="inlineStr">
        <is>
          <t>Yes</t>
        </is>
      </c>
      <c r="H14452" t="n">
        <v>14</v>
      </c>
    </row>
    <row r="14453">
      <c r="A14453" t="inlineStr">
        <is>
          <t>2020-W13-2020-PUENTETU-Y-DEF:miami</t>
        </is>
      </c>
      <c r="B14453" t="n">
        <v>2020</v>
      </c>
      <c r="C14453" t="n">
        <v>13</v>
      </c>
      <c r="D14453" t="inlineStr">
        <is>
          <t>2020-PUENTETU</t>
        </is>
      </c>
      <c r="E14453" t="inlineStr">
        <is>
          <t>Y-DEF:miami</t>
        </is>
      </c>
      <c r="F14453" t="inlineStr">
        <is>
          <t>DST</t>
        </is>
      </c>
      <c r="G14453" t="inlineStr">
        <is>
          <t>Yes</t>
        </is>
      </c>
      <c r="H14453" t="n">
        <v>14</v>
      </c>
    </row>
    <row r="14454">
      <c r="A14454" t="inlineStr">
        <is>
          <t>2020-W13-2020-PUENTETU-Y31898</t>
        </is>
      </c>
      <c r="B14454" t="n">
        <v>2020</v>
      </c>
      <c r="C14454" t="n">
        <v>13</v>
      </c>
      <c r="D14454" t="inlineStr">
        <is>
          <t>2020-PUENTETU</t>
        </is>
      </c>
      <c r="E14454" t="inlineStr">
        <is>
          <t>Y31898</t>
        </is>
      </c>
      <c r="F14454" t="inlineStr">
        <is>
          <t>BN</t>
        </is>
      </c>
      <c r="G14454" t="inlineStr">
        <is>
          <t>No</t>
        </is>
      </c>
      <c r="H14454" t="n">
        <v>17.1</v>
      </c>
    </row>
    <row r="14455">
      <c r="A14455" t="inlineStr">
        <is>
          <t>2020-W13-2020-PUENTETU-Y32702</t>
        </is>
      </c>
      <c r="B14455" t="n">
        <v>2020</v>
      </c>
      <c r="C14455" t="n">
        <v>13</v>
      </c>
      <c r="D14455" t="inlineStr">
        <is>
          <t>2020-PUENTETU</t>
        </is>
      </c>
      <c r="E14455" t="inlineStr">
        <is>
          <t>Y32702</t>
        </is>
      </c>
      <c r="F14455" t="inlineStr">
        <is>
          <t>BN</t>
        </is>
      </c>
      <c r="G14455" t="inlineStr">
        <is>
          <t>No</t>
        </is>
      </c>
      <c r="H14455" t="n">
        <v>0</v>
      </c>
    </row>
    <row r="14456">
      <c r="A14456" t="inlineStr">
        <is>
          <t>2020-W13-2020-PUENTETU-Y29255</t>
        </is>
      </c>
      <c r="B14456" t="n">
        <v>2020</v>
      </c>
      <c r="C14456" t="n">
        <v>13</v>
      </c>
      <c r="D14456" t="inlineStr">
        <is>
          <t>2020-PUENTETU</t>
        </is>
      </c>
      <c r="E14456" t="inlineStr">
        <is>
          <t>Y29255</t>
        </is>
      </c>
      <c r="F14456" t="inlineStr">
        <is>
          <t>BN</t>
        </is>
      </c>
      <c r="G14456" t="inlineStr">
        <is>
          <t>No</t>
        </is>
      </c>
      <c r="H14456" t="n">
        <v>0</v>
      </c>
    </row>
    <row r="14457">
      <c r="A14457" t="inlineStr">
        <is>
          <t>2020-W13-2020-PUENTETU-Y32703</t>
        </is>
      </c>
      <c r="B14457" t="n">
        <v>2020</v>
      </c>
      <c r="C14457" t="n">
        <v>13</v>
      </c>
      <c r="D14457" t="inlineStr">
        <is>
          <t>2020-PUENTETU</t>
        </is>
      </c>
      <c r="E14457" t="inlineStr">
        <is>
          <t>Y32703</t>
        </is>
      </c>
      <c r="F14457" t="inlineStr">
        <is>
          <t>BN</t>
        </is>
      </c>
      <c r="G14457" t="inlineStr">
        <is>
          <t>No</t>
        </is>
      </c>
      <c r="H14457" t="n">
        <v>8.1</v>
      </c>
    </row>
    <row r="14458">
      <c r="A14458" t="inlineStr">
        <is>
          <t>2020-W13-2020-PUENTETU-Y31104</t>
        </is>
      </c>
      <c r="B14458" t="n">
        <v>2020</v>
      </c>
      <c r="C14458" t="n">
        <v>13</v>
      </c>
      <c r="D14458" t="inlineStr">
        <is>
          <t>2020-PUENTETU</t>
        </is>
      </c>
      <c r="E14458" t="inlineStr">
        <is>
          <t>Y31104</t>
        </is>
      </c>
      <c r="F14458" t="inlineStr">
        <is>
          <t>BN</t>
        </is>
      </c>
      <c r="G14458" t="inlineStr">
        <is>
          <t>No</t>
        </is>
      </c>
      <c r="H14458" t="n">
        <v>5.3</v>
      </c>
    </row>
    <row r="14459">
      <c r="A14459" t="inlineStr">
        <is>
          <t>2020-W13-2020-PUENTETU-Y32722</t>
        </is>
      </c>
      <c r="B14459" t="n">
        <v>2020</v>
      </c>
      <c r="C14459" t="n">
        <v>13</v>
      </c>
      <c r="D14459" t="inlineStr">
        <is>
          <t>2020-PUENTETU</t>
        </is>
      </c>
      <c r="E14459" t="inlineStr">
        <is>
          <t>Y32722</t>
        </is>
      </c>
      <c r="F14459" t="inlineStr">
        <is>
          <t>BN</t>
        </is>
      </c>
      <c r="G14459" t="inlineStr">
        <is>
          <t>No</t>
        </is>
      </c>
      <c r="H14459" t="n">
        <v>15.9</v>
      </c>
    </row>
    <row r="14460">
      <c r="A14460" t="inlineStr">
        <is>
          <t>2020-W13-2020-PUENTETU-Y32682</t>
        </is>
      </c>
      <c r="B14460" t="n">
        <v>2020</v>
      </c>
      <c r="C14460" t="n">
        <v>13</v>
      </c>
      <c r="D14460" t="inlineStr">
        <is>
          <t>2020-PUENTETU</t>
        </is>
      </c>
      <c r="E14460" t="inlineStr">
        <is>
          <t>Y32682</t>
        </is>
      </c>
      <c r="F14460" t="inlineStr">
        <is>
          <t>BN</t>
        </is>
      </c>
      <c r="G14460" t="inlineStr">
        <is>
          <t>No</t>
        </is>
      </c>
      <c r="H14460" t="n">
        <v>15.9</v>
      </c>
    </row>
    <row r="14461">
      <c r="A14461" t="inlineStr">
        <is>
          <t>2020-W13-2020-PUENTETU-Y-DEF:carolina</t>
        </is>
      </c>
      <c r="B14461" t="n">
        <v>2020</v>
      </c>
      <c r="C14461" t="n">
        <v>13</v>
      </c>
      <c r="D14461" t="inlineStr">
        <is>
          <t>2020-PUENTETU</t>
        </is>
      </c>
      <c r="E14461" t="inlineStr">
        <is>
          <t>Y-DEF:carolina</t>
        </is>
      </c>
      <c r="F14461" t="inlineStr">
        <is>
          <t>BN</t>
        </is>
      </c>
      <c r="G14461" t="inlineStr">
        <is>
          <t>No</t>
        </is>
      </c>
      <c r="H14461" t="n">
        <v>0</v>
      </c>
    </row>
    <row r="14462">
      <c r="A14462" t="inlineStr">
        <is>
          <t>2020-W13-2020-PUENTETU-Y30213</t>
        </is>
      </c>
      <c r="B14462" t="n">
        <v>2020</v>
      </c>
      <c r="C14462" t="n">
        <v>13</v>
      </c>
      <c r="D14462" t="inlineStr">
        <is>
          <t>2020-PUENTETU</t>
        </is>
      </c>
      <c r="E14462" t="inlineStr">
        <is>
          <t>Y30213</t>
        </is>
      </c>
      <c r="F14462" t="inlineStr">
        <is>
          <t>IR</t>
        </is>
      </c>
      <c r="G14462" t="inlineStr">
        <is>
          <t>No</t>
        </is>
      </c>
      <c r="H14462" t="n">
        <v>0</v>
      </c>
    </row>
    <row r="14463">
      <c r="A14463" t="inlineStr">
        <is>
          <t>2020-W13-2020-TONYCLIF-Y31002</t>
        </is>
      </c>
      <c r="B14463" t="n">
        <v>2020</v>
      </c>
      <c r="C14463" t="n">
        <v>13</v>
      </c>
      <c r="D14463" t="inlineStr">
        <is>
          <t>2020-TONYCLIF</t>
        </is>
      </c>
      <c r="E14463" t="inlineStr">
        <is>
          <t>Y31002</t>
        </is>
      </c>
      <c r="F14463" t="inlineStr">
        <is>
          <t>QB</t>
        </is>
      </c>
      <c r="G14463" t="inlineStr">
        <is>
          <t>Yes</t>
        </is>
      </c>
      <c r="H14463" t="n">
        <v>26.68</v>
      </c>
    </row>
    <row r="14464">
      <c r="A14464" t="inlineStr">
        <is>
          <t>2020-W13-2020-TONYCLIF-Y29399</t>
        </is>
      </c>
      <c r="B14464" t="n">
        <v>2020</v>
      </c>
      <c r="C14464" t="n">
        <v>13</v>
      </c>
      <c r="D14464" t="inlineStr">
        <is>
          <t>2020-TONYCLIF</t>
        </is>
      </c>
      <c r="E14464" t="inlineStr">
        <is>
          <t>Y29399</t>
        </is>
      </c>
      <c r="F14464" t="inlineStr">
        <is>
          <t>WR</t>
        </is>
      </c>
      <c r="G14464" t="inlineStr">
        <is>
          <t>Yes</t>
        </is>
      </c>
      <c r="H14464" t="n">
        <v>11.8</v>
      </c>
    </row>
    <row r="14465">
      <c r="A14465" t="inlineStr">
        <is>
          <t>2020-W13-2020-TONYCLIF-Y26664</t>
        </is>
      </c>
      <c r="B14465" t="n">
        <v>2020</v>
      </c>
      <c r="C14465" t="n">
        <v>13</v>
      </c>
      <c r="D14465" t="inlineStr">
        <is>
          <t>2020-TONYCLIF</t>
        </is>
      </c>
      <c r="E14465" t="inlineStr">
        <is>
          <t>Y26664</t>
        </is>
      </c>
      <c r="F14465" t="inlineStr">
        <is>
          <t>WR</t>
        </is>
      </c>
      <c r="G14465" t="inlineStr">
        <is>
          <t>Yes</t>
        </is>
      </c>
      <c r="H14465" t="n">
        <v>13.5</v>
      </c>
    </row>
    <row r="14466">
      <c r="A14466" t="inlineStr">
        <is>
          <t>2020-W13-2020-TONYCLIF-Y30295</t>
        </is>
      </c>
      <c r="B14466" t="n">
        <v>2020</v>
      </c>
      <c r="C14466" t="n">
        <v>13</v>
      </c>
      <c r="D14466" t="inlineStr">
        <is>
          <t>2020-TONYCLIF</t>
        </is>
      </c>
      <c r="E14466" t="inlineStr">
        <is>
          <t>Y30295</t>
        </is>
      </c>
      <c r="F14466" t="inlineStr">
        <is>
          <t>RB</t>
        </is>
      </c>
      <c r="G14466" t="inlineStr">
        <is>
          <t>Yes</t>
        </is>
      </c>
      <c r="H14466" t="n">
        <v>24.3</v>
      </c>
    </row>
    <row r="14467">
      <c r="A14467" t="inlineStr">
        <is>
          <t>2020-W13-2020-TONYCLIF-Y31902</t>
        </is>
      </c>
      <c r="B14467" t="n">
        <v>2020</v>
      </c>
      <c r="C14467" t="n">
        <v>13</v>
      </c>
      <c r="D14467" t="inlineStr">
        <is>
          <t>2020-TONYCLIF</t>
        </is>
      </c>
      <c r="E14467" t="inlineStr">
        <is>
          <t>Y31902</t>
        </is>
      </c>
      <c r="F14467" t="inlineStr">
        <is>
          <t>RB</t>
        </is>
      </c>
      <c r="G14467" t="inlineStr">
        <is>
          <t>Yes</t>
        </is>
      </c>
      <c r="H14467" t="n">
        <v>14.4</v>
      </c>
    </row>
    <row r="14468">
      <c r="A14468" t="inlineStr">
        <is>
          <t>2020-W13-2020-TONYCLIF-Y29269</t>
        </is>
      </c>
      <c r="B14468" t="n">
        <v>2020</v>
      </c>
      <c r="C14468" t="n">
        <v>13</v>
      </c>
      <c r="D14468" t="inlineStr">
        <is>
          <t>2020-TONYCLIF</t>
        </is>
      </c>
      <c r="E14468" t="inlineStr">
        <is>
          <t>Y29269</t>
        </is>
      </c>
      <c r="F14468" t="inlineStr">
        <is>
          <t>TE</t>
        </is>
      </c>
      <c r="G14468" t="inlineStr">
        <is>
          <t>Yes</t>
        </is>
      </c>
      <c r="H14468" t="n">
        <v>1</v>
      </c>
    </row>
    <row r="14469">
      <c r="A14469" t="inlineStr">
        <is>
          <t>2020-W13-2020-TONYCLIF-Y28457</t>
        </is>
      </c>
      <c r="B14469" t="n">
        <v>2020</v>
      </c>
      <c r="C14469" t="n">
        <v>13</v>
      </c>
      <c r="D14469" t="inlineStr">
        <is>
          <t>2020-TONYCLIF</t>
        </is>
      </c>
      <c r="E14469" t="inlineStr">
        <is>
          <t>Y28457</t>
        </is>
      </c>
      <c r="F14469" t="inlineStr">
        <is>
          <t>W/R/T FLEX</t>
        </is>
      </c>
      <c r="G14469" t="inlineStr">
        <is>
          <t>Yes</t>
        </is>
      </c>
      <c r="H14469" t="n">
        <v>9.300000000000001</v>
      </c>
    </row>
    <row r="14470">
      <c r="A14470" t="inlineStr">
        <is>
          <t>2020-W13-2020-TONYCLIF-Y33211</t>
        </is>
      </c>
      <c r="B14470" t="n">
        <v>2020</v>
      </c>
      <c r="C14470" t="n">
        <v>13</v>
      </c>
      <c r="D14470" t="inlineStr">
        <is>
          <t>2020-TONYCLIF</t>
        </is>
      </c>
      <c r="E14470" t="inlineStr">
        <is>
          <t>Y33211</t>
        </is>
      </c>
      <c r="F14470" t="inlineStr">
        <is>
          <t>K</t>
        </is>
      </c>
      <c r="G14470" t="inlineStr">
        <is>
          <t>Yes</t>
        </is>
      </c>
      <c r="H14470" t="n">
        <v>7</v>
      </c>
    </row>
    <row r="14471">
      <c r="A14471" t="inlineStr">
        <is>
          <t>2020-W13-2020-TONYCLIF-Y-DEF:baltimore</t>
        </is>
      </c>
      <c r="B14471" t="n">
        <v>2020</v>
      </c>
      <c r="C14471" t="n">
        <v>13</v>
      </c>
      <c r="D14471" t="inlineStr">
        <is>
          <t>2020-TONYCLIF</t>
        </is>
      </c>
      <c r="E14471" t="inlineStr">
        <is>
          <t>Y-DEF:baltimore</t>
        </is>
      </c>
      <c r="F14471" t="inlineStr">
        <is>
          <t>DST</t>
        </is>
      </c>
      <c r="G14471" t="inlineStr">
        <is>
          <t>Yes</t>
        </is>
      </c>
      <c r="H14471" t="n">
        <v>4</v>
      </c>
    </row>
    <row r="14472">
      <c r="A14472" t="inlineStr">
        <is>
          <t>2020-W13-2020-TONYCLIF-Y30614</t>
        </is>
      </c>
      <c r="B14472" t="n">
        <v>2020</v>
      </c>
      <c r="C14472" t="n">
        <v>13</v>
      </c>
      <c r="D14472" t="inlineStr">
        <is>
          <t>2020-TONYCLIF</t>
        </is>
      </c>
      <c r="E14472" t="inlineStr">
        <is>
          <t>Y30614</t>
        </is>
      </c>
      <c r="F14472" t="inlineStr">
        <is>
          <t>BN</t>
        </is>
      </c>
      <c r="G14472" t="inlineStr">
        <is>
          <t>No</t>
        </is>
      </c>
      <c r="H14472" t="n">
        <v>23.58</v>
      </c>
    </row>
    <row r="14473">
      <c r="A14473" t="inlineStr">
        <is>
          <t>2020-W13-2020-TONYCLIF-Y31013</t>
        </is>
      </c>
      <c r="B14473" t="n">
        <v>2020</v>
      </c>
      <c r="C14473" t="n">
        <v>13</v>
      </c>
      <c r="D14473" t="inlineStr">
        <is>
          <t>2020-TONYCLIF</t>
        </is>
      </c>
      <c r="E14473" t="inlineStr">
        <is>
          <t>Y31013</t>
        </is>
      </c>
      <c r="F14473" t="inlineStr">
        <is>
          <t>BN</t>
        </is>
      </c>
      <c r="G14473" t="inlineStr">
        <is>
          <t>No</t>
        </is>
      </c>
      <c r="H14473" t="n">
        <v>2.1</v>
      </c>
    </row>
    <row r="14474">
      <c r="A14474" t="inlineStr">
        <is>
          <t>2020-W13-2020-TONYCLIF-Y28398</t>
        </is>
      </c>
      <c r="B14474" t="n">
        <v>2020</v>
      </c>
      <c r="C14474" t="n">
        <v>13</v>
      </c>
      <c r="D14474" t="inlineStr">
        <is>
          <t>2020-TONYCLIF</t>
        </is>
      </c>
      <c r="E14474" t="inlineStr">
        <is>
          <t>Y28398</t>
        </is>
      </c>
      <c r="F14474" t="inlineStr">
        <is>
          <t>BN</t>
        </is>
      </c>
      <c r="G14474" t="inlineStr">
        <is>
          <t>No</t>
        </is>
      </c>
      <c r="H14474" t="n">
        <v>2.5</v>
      </c>
    </row>
    <row r="14475">
      <c r="A14475" t="inlineStr">
        <is>
          <t>2020-W13-2020-TONYCLIF-Y32704</t>
        </is>
      </c>
      <c r="B14475" t="n">
        <v>2020</v>
      </c>
      <c r="C14475" t="n">
        <v>13</v>
      </c>
      <c r="D14475" t="inlineStr">
        <is>
          <t>2020-TONYCLIF</t>
        </is>
      </c>
      <c r="E14475" t="inlineStr">
        <is>
          <t>Y32704</t>
        </is>
      </c>
      <c r="F14475" t="inlineStr">
        <is>
          <t>BN</t>
        </is>
      </c>
      <c r="G14475" t="inlineStr">
        <is>
          <t>No</t>
        </is>
      </c>
      <c r="H14475" t="n">
        <v>7.1</v>
      </c>
    </row>
    <row r="14476">
      <c r="A14476" t="inlineStr">
        <is>
          <t>2020-W13-2020-TONYCLIF-Y5228</t>
        </is>
      </c>
      <c r="B14476" t="n">
        <v>2020</v>
      </c>
      <c r="C14476" t="n">
        <v>13</v>
      </c>
      <c r="D14476" t="inlineStr">
        <is>
          <t>2020-TONYCLIF</t>
        </is>
      </c>
      <c r="E14476" t="inlineStr">
        <is>
          <t>Y5228</t>
        </is>
      </c>
      <c r="F14476" t="inlineStr">
        <is>
          <t>BN</t>
        </is>
      </c>
      <c r="G14476" t="inlineStr">
        <is>
          <t>No</t>
        </is>
      </c>
      <c r="H14476" t="n">
        <v>0</v>
      </c>
    </row>
    <row r="14477">
      <c r="A14477" t="inlineStr">
        <is>
          <t>2020-W13-2020-TONYCLIF-Y31868</t>
        </is>
      </c>
      <c r="B14477" t="n">
        <v>2020</v>
      </c>
      <c r="C14477" t="n">
        <v>13</v>
      </c>
      <c r="D14477" t="inlineStr">
        <is>
          <t>2020-TONYCLIF</t>
        </is>
      </c>
      <c r="E14477" t="inlineStr">
        <is>
          <t>Y31868</t>
        </is>
      </c>
      <c r="F14477" t="inlineStr">
        <is>
          <t>BN</t>
        </is>
      </c>
      <c r="G14477" t="inlineStr">
        <is>
          <t>No</t>
        </is>
      </c>
      <c r="H14477" t="n">
        <v>10.6</v>
      </c>
    </row>
    <row r="14478">
      <c r="A14478" t="inlineStr">
        <is>
          <t>2020-W13-2020-TONYCLIF-Y27648</t>
        </is>
      </c>
      <c r="B14478" t="n">
        <v>2020</v>
      </c>
      <c r="C14478" t="n">
        <v>13</v>
      </c>
      <c r="D14478" t="inlineStr">
        <is>
          <t>2020-TONYCLIF</t>
        </is>
      </c>
      <c r="E14478" t="inlineStr">
        <is>
          <t>Y27648</t>
        </is>
      </c>
      <c r="F14478" t="inlineStr">
        <is>
          <t>BN</t>
        </is>
      </c>
      <c r="G14478" t="inlineStr">
        <is>
          <t>No</t>
        </is>
      </c>
      <c r="H14478" t="n">
        <v>20.3</v>
      </c>
    </row>
    <row r="14479">
      <c r="A14479" t="inlineStr">
        <is>
          <t>2020-W14-2020-JCHAPS-Y25718</t>
        </is>
      </c>
      <c r="B14479" t="n">
        <v>2020</v>
      </c>
      <c r="C14479" t="n">
        <v>14</v>
      </c>
      <c r="D14479" t="inlineStr">
        <is>
          <t>2020-JCHAPS</t>
        </is>
      </c>
      <c r="E14479" t="inlineStr">
        <is>
          <t>Y25718</t>
        </is>
      </c>
      <c r="F14479" t="inlineStr">
        <is>
          <t>QB</t>
        </is>
      </c>
      <c r="G14479" t="inlineStr">
        <is>
          <t>Yes</t>
        </is>
      </c>
      <c r="H14479" t="n">
        <v>16.48</v>
      </c>
    </row>
    <row r="14480">
      <c r="A14480" t="inlineStr">
        <is>
          <t>2020-W14-2020-JCHAPS-Y28392</t>
        </is>
      </c>
      <c r="B14480" t="n">
        <v>2020</v>
      </c>
      <c r="C14480" t="n">
        <v>14</v>
      </c>
      <c r="D14480" t="inlineStr">
        <is>
          <t>2020-JCHAPS</t>
        </is>
      </c>
      <c r="E14480" t="inlineStr">
        <is>
          <t>Y28392</t>
        </is>
      </c>
      <c r="F14480" t="inlineStr">
        <is>
          <t>WR</t>
        </is>
      </c>
      <c r="G14480" t="inlineStr">
        <is>
          <t>Yes</t>
        </is>
      </c>
      <c r="H14480" t="n">
        <v>13.1</v>
      </c>
    </row>
    <row r="14481">
      <c r="A14481" t="inlineStr">
        <is>
          <t>2020-W14-2020-JCHAPS-Y25802</t>
        </is>
      </c>
      <c r="B14481" t="n">
        <v>2020</v>
      </c>
      <c r="C14481" t="n">
        <v>14</v>
      </c>
      <c r="D14481" t="inlineStr">
        <is>
          <t>2020-JCHAPS</t>
        </is>
      </c>
      <c r="E14481" t="inlineStr">
        <is>
          <t>Y25802</t>
        </is>
      </c>
      <c r="F14481" t="inlineStr">
        <is>
          <t>WR</t>
        </is>
      </c>
      <c r="G14481" t="inlineStr">
        <is>
          <t>Yes</t>
        </is>
      </c>
      <c r="H14481" t="n">
        <v>25.1</v>
      </c>
    </row>
    <row r="14482">
      <c r="A14482" t="inlineStr">
        <is>
          <t>2020-W14-2020-JCHAPS-Y30154</t>
        </is>
      </c>
      <c r="B14482" t="n">
        <v>2020</v>
      </c>
      <c r="C14482" t="n">
        <v>14</v>
      </c>
      <c r="D14482" t="inlineStr">
        <is>
          <t>2020-JCHAPS</t>
        </is>
      </c>
      <c r="E14482" t="inlineStr">
        <is>
          <t>Y30154</t>
        </is>
      </c>
      <c r="F14482" t="inlineStr">
        <is>
          <t>RB</t>
        </is>
      </c>
      <c r="G14482" t="inlineStr">
        <is>
          <t>Yes</t>
        </is>
      </c>
      <c r="H14482" t="n">
        <v>18</v>
      </c>
    </row>
    <row r="14483">
      <c r="A14483" t="inlineStr">
        <is>
          <t>2020-W14-2020-JCHAPS-Y33138</t>
        </is>
      </c>
      <c r="B14483" t="n">
        <v>2020</v>
      </c>
      <c r="C14483" t="n">
        <v>14</v>
      </c>
      <c r="D14483" t="inlineStr">
        <is>
          <t>2020-JCHAPS</t>
        </is>
      </c>
      <c r="E14483" t="inlineStr">
        <is>
          <t>Y33138</t>
        </is>
      </c>
      <c r="F14483" t="inlineStr">
        <is>
          <t>RB</t>
        </is>
      </c>
      <c r="G14483" t="inlineStr">
        <is>
          <t>Yes</t>
        </is>
      </c>
      <c r="H14483" t="n">
        <v>10.3</v>
      </c>
    </row>
    <row r="14484">
      <c r="A14484" t="inlineStr">
        <is>
          <t>2020-W14-2020-JCHAPS-Y31107</t>
        </is>
      </c>
      <c r="B14484" t="n">
        <v>2020</v>
      </c>
      <c r="C14484" t="n">
        <v>14</v>
      </c>
      <c r="D14484" t="inlineStr">
        <is>
          <t>2020-JCHAPS</t>
        </is>
      </c>
      <c r="E14484" t="inlineStr">
        <is>
          <t>Y31107</t>
        </is>
      </c>
      <c r="F14484" t="inlineStr">
        <is>
          <t>TE</t>
        </is>
      </c>
      <c r="G14484" t="inlineStr">
        <is>
          <t>Yes</t>
        </is>
      </c>
      <c r="H14484" t="n">
        <v>4.9</v>
      </c>
    </row>
    <row r="14485">
      <c r="A14485" t="inlineStr">
        <is>
          <t>2020-W14-2020-JCHAPS-Y32705</t>
        </is>
      </c>
      <c r="B14485" t="n">
        <v>2020</v>
      </c>
      <c r="C14485" t="n">
        <v>14</v>
      </c>
      <c r="D14485" t="inlineStr">
        <is>
          <t>2020-JCHAPS</t>
        </is>
      </c>
      <c r="E14485" t="inlineStr">
        <is>
          <t>Y32705</t>
        </is>
      </c>
      <c r="F14485" t="inlineStr">
        <is>
          <t>W/R/T FLEX</t>
        </is>
      </c>
      <c r="G14485" t="inlineStr">
        <is>
          <t>Yes</t>
        </is>
      </c>
      <c r="H14485" t="n">
        <v>13</v>
      </c>
    </row>
    <row r="14486">
      <c r="A14486" t="inlineStr">
        <is>
          <t>2020-W14-2020-JCHAPS-Y9526</t>
        </is>
      </c>
      <c r="B14486" t="n">
        <v>2020</v>
      </c>
      <c r="C14486" t="n">
        <v>14</v>
      </c>
      <c r="D14486" t="inlineStr">
        <is>
          <t>2020-JCHAPS</t>
        </is>
      </c>
      <c r="E14486" t="inlineStr">
        <is>
          <t>Y9526</t>
        </is>
      </c>
      <c r="F14486" t="inlineStr">
        <is>
          <t>K</t>
        </is>
      </c>
      <c r="G14486" t="inlineStr">
        <is>
          <t>Yes</t>
        </is>
      </c>
      <c r="H14486" t="n">
        <v>1</v>
      </c>
    </row>
    <row r="14487">
      <c r="A14487" t="inlineStr">
        <is>
          <t>2020-W14-2020-JCHAPS-Y-DEF:carolina</t>
        </is>
      </c>
      <c r="B14487" t="n">
        <v>2020</v>
      </c>
      <c r="C14487" t="n">
        <v>14</v>
      </c>
      <c r="D14487" t="inlineStr">
        <is>
          <t>2020-JCHAPS</t>
        </is>
      </c>
      <c r="E14487" t="inlineStr">
        <is>
          <t>Y-DEF:carolina</t>
        </is>
      </c>
      <c r="F14487" t="inlineStr">
        <is>
          <t>DST</t>
        </is>
      </c>
      <c r="G14487" t="inlineStr">
        <is>
          <t>Yes</t>
        </is>
      </c>
      <c r="H14487" t="n">
        <v>2</v>
      </c>
    </row>
    <row r="14488">
      <c r="A14488" t="inlineStr">
        <is>
          <t>2020-W14-2020-JCHAPS-Y31856</t>
        </is>
      </c>
      <c r="B14488" t="n">
        <v>2020</v>
      </c>
      <c r="C14488" t="n">
        <v>14</v>
      </c>
      <c r="D14488" t="inlineStr">
        <is>
          <t>2020-JCHAPS</t>
        </is>
      </c>
      <c r="E14488" t="inlineStr">
        <is>
          <t>Y31856</t>
        </is>
      </c>
      <c r="F14488" t="inlineStr">
        <is>
          <t>BN</t>
        </is>
      </c>
      <c r="G14488" t="inlineStr">
        <is>
          <t>No</t>
        </is>
      </c>
      <c r="H14488" t="n">
        <v>8.9</v>
      </c>
    </row>
    <row r="14489">
      <c r="A14489" t="inlineStr">
        <is>
          <t>2020-W14-2020-JCHAPS-Y32725</t>
        </is>
      </c>
      <c r="B14489" t="n">
        <v>2020</v>
      </c>
      <c r="C14489" t="n">
        <v>14</v>
      </c>
      <c r="D14489" t="inlineStr">
        <is>
          <t>2020-JCHAPS</t>
        </is>
      </c>
      <c r="E14489" t="inlineStr">
        <is>
          <t>Y32725</t>
        </is>
      </c>
      <c r="F14489" t="inlineStr">
        <is>
          <t>BN</t>
        </is>
      </c>
      <c r="G14489" t="inlineStr">
        <is>
          <t>No</t>
        </is>
      </c>
      <c r="H14489" t="n">
        <v>13.3</v>
      </c>
    </row>
    <row r="14490">
      <c r="A14490" t="inlineStr">
        <is>
          <t>2020-W14-2020-JCHAPS-Y28402</t>
        </is>
      </c>
      <c r="B14490" t="n">
        <v>2020</v>
      </c>
      <c r="C14490" t="n">
        <v>14</v>
      </c>
      <c r="D14490" t="inlineStr">
        <is>
          <t>2020-JCHAPS</t>
        </is>
      </c>
      <c r="E14490" t="inlineStr">
        <is>
          <t>Y28402</t>
        </is>
      </c>
      <c r="F14490" t="inlineStr">
        <is>
          <t>BN</t>
        </is>
      </c>
      <c r="G14490" t="inlineStr">
        <is>
          <t>No</t>
        </is>
      </c>
      <c r="H14490" t="n">
        <v>0</v>
      </c>
    </row>
    <row r="14491">
      <c r="A14491" t="inlineStr">
        <is>
          <t>2020-W14-2020-JCHAPS-Y30209</t>
        </is>
      </c>
      <c r="B14491" t="n">
        <v>2020</v>
      </c>
      <c r="C14491" t="n">
        <v>14</v>
      </c>
      <c r="D14491" t="inlineStr">
        <is>
          <t>2020-JCHAPS</t>
        </is>
      </c>
      <c r="E14491" t="inlineStr">
        <is>
          <t>Y30209</t>
        </is>
      </c>
      <c r="F14491" t="inlineStr">
        <is>
          <t>BN</t>
        </is>
      </c>
      <c r="G14491" t="inlineStr">
        <is>
          <t>No</t>
        </is>
      </c>
      <c r="H14491" t="n">
        <v>0</v>
      </c>
    </row>
    <row r="14492">
      <c r="A14492" t="inlineStr">
        <is>
          <t>2020-W14-2020-JCHAPS-Y32691</t>
        </is>
      </c>
      <c r="B14492" t="n">
        <v>2020</v>
      </c>
      <c r="C14492" t="n">
        <v>14</v>
      </c>
      <c r="D14492" t="inlineStr">
        <is>
          <t>2020-JCHAPS</t>
        </is>
      </c>
      <c r="E14492" t="inlineStr">
        <is>
          <t>Y32691</t>
        </is>
      </c>
      <c r="F14492" t="inlineStr">
        <is>
          <t>BN</t>
        </is>
      </c>
      <c r="G14492" t="inlineStr">
        <is>
          <t>No</t>
        </is>
      </c>
      <c r="H14492" t="n">
        <v>7.5</v>
      </c>
    </row>
    <row r="14493">
      <c r="A14493" t="inlineStr">
        <is>
          <t>2020-W14-2020-JCHAPS-Y26708</t>
        </is>
      </c>
      <c r="B14493" t="n">
        <v>2020</v>
      </c>
      <c r="C14493" t="n">
        <v>14</v>
      </c>
      <c r="D14493" t="inlineStr">
        <is>
          <t>2020-JCHAPS</t>
        </is>
      </c>
      <c r="E14493" t="inlineStr">
        <is>
          <t>Y26708</t>
        </is>
      </c>
      <c r="F14493" t="inlineStr">
        <is>
          <t>BN</t>
        </is>
      </c>
      <c r="G14493" t="inlineStr">
        <is>
          <t>No</t>
        </is>
      </c>
      <c r="H14493" t="n">
        <v>2.3</v>
      </c>
    </row>
    <row r="14494">
      <c r="A14494" t="inlineStr">
        <is>
          <t>2020-W14-2020-JCHAPS-Y32723</t>
        </is>
      </c>
      <c r="B14494" t="n">
        <v>2020</v>
      </c>
      <c r="C14494" t="n">
        <v>14</v>
      </c>
      <c r="D14494" t="inlineStr">
        <is>
          <t>2020-JCHAPS</t>
        </is>
      </c>
      <c r="E14494" t="inlineStr">
        <is>
          <t>Y32723</t>
        </is>
      </c>
      <c r="F14494" t="inlineStr">
        <is>
          <t>BN</t>
        </is>
      </c>
      <c r="G14494" t="inlineStr">
        <is>
          <t>No</t>
        </is>
      </c>
      <c r="H14494" t="n">
        <v>19.28</v>
      </c>
    </row>
    <row r="14495">
      <c r="A14495" t="inlineStr">
        <is>
          <t>2020-W14-2020-JCHAPS-Y-DEF:pittsburgh</t>
        </is>
      </c>
      <c r="B14495" t="n">
        <v>2020</v>
      </c>
      <c r="C14495" t="n">
        <v>14</v>
      </c>
      <c r="D14495" t="inlineStr">
        <is>
          <t>2020-JCHAPS</t>
        </is>
      </c>
      <c r="E14495" t="inlineStr">
        <is>
          <t>Y-DEF:pittsburgh</t>
        </is>
      </c>
      <c r="F14495" t="inlineStr">
        <is>
          <t>BN</t>
        </is>
      </c>
      <c r="G14495" t="inlineStr">
        <is>
          <t>No</t>
        </is>
      </c>
      <c r="H14495" t="n">
        <v>6</v>
      </c>
    </row>
    <row r="14496">
      <c r="A14496" t="inlineStr">
        <is>
          <t>2020-W14-2020-JCHAPS-Y29369</t>
        </is>
      </c>
      <c r="B14496" t="n">
        <v>2020</v>
      </c>
      <c r="C14496" t="n">
        <v>14</v>
      </c>
      <c r="D14496" t="inlineStr">
        <is>
          <t>2020-JCHAPS</t>
        </is>
      </c>
      <c r="E14496" t="inlineStr">
        <is>
          <t>Y29369</t>
        </is>
      </c>
      <c r="F14496" t="inlineStr">
        <is>
          <t>IR</t>
        </is>
      </c>
      <c r="G14496" t="inlineStr">
        <is>
          <t>No</t>
        </is>
      </c>
      <c r="H14496" t="n">
        <v>0</v>
      </c>
    </row>
    <row r="14497">
      <c r="A14497" t="inlineStr">
        <is>
          <t>2020-W14-2020-ALEXAODE-Y31833</t>
        </is>
      </c>
      <c r="B14497" t="n">
        <v>2020</v>
      </c>
      <c r="C14497" t="n">
        <v>14</v>
      </c>
      <c r="D14497" t="inlineStr">
        <is>
          <t>2020-ALEXAODE</t>
        </is>
      </c>
      <c r="E14497" t="inlineStr">
        <is>
          <t>Y31833</t>
        </is>
      </c>
      <c r="F14497" t="inlineStr">
        <is>
          <t>QB</t>
        </is>
      </c>
      <c r="G14497" t="inlineStr">
        <is>
          <t>Yes</t>
        </is>
      </c>
      <c r="H14497" t="n">
        <v>18.46</v>
      </c>
    </row>
    <row r="14498">
      <c r="A14498" t="inlineStr">
        <is>
          <t>2020-W14-2020-ALEXAODE-Y27277</t>
        </is>
      </c>
      <c r="B14498" t="n">
        <v>2020</v>
      </c>
      <c r="C14498" t="n">
        <v>14</v>
      </c>
      <c r="D14498" t="inlineStr">
        <is>
          <t>2020-ALEXAODE</t>
        </is>
      </c>
      <c r="E14498" t="inlineStr">
        <is>
          <t>Y27277</t>
        </is>
      </c>
      <c r="F14498" t="inlineStr">
        <is>
          <t>WR</t>
        </is>
      </c>
      <c r="G14498" t="inlineStr">
        <is>
          <t>Yes</t>
        </is>
      </c>
      <c r="H14498" t="n">
        <v>5.4</v>
      </c>
    </row>
    <row r="14499">
      <c r="A14499" t="inlineStr">
        <is>
          <t>2020-W14-2020-ALEXAODE-Y24171</t>
        </is>
      </c>
      <c r="B14499" t="n">
        <v>2020</v>
      </c>
      <c r="C14499" t="n">
        <v>14</v>
      </c>
      <c r="D14499" t="inlineStr">
        <is>
          <t>2020-ALEXAODE</t>
        </is>
      </c>
      <c r="E14499" t="inlineStr">
        <is>
          <t>Y24171</t>
        </is>
      </c>
      <c r="F14499" t="inlineStr">
        <is>
          <t>WR</t>
        </is>
      </c>
      <c r="G14499" t="inlineStr">
        <is>
          <t>Yes</t>
        </is>
      </c>
      <c r="H14499" t="n">
        <v>7.4</v>
      </c>
    </row>
    <row r="14500">
      <c r="A14500" t="inlineStr">
        <is>
          <t>2020-W14-2020-ALEXAODE-Y28403</t>
        </is>
      </c>
      <c r="B14500" t="n">
        <v>2020</v>
      </c>
      <c r="C14500" t="n">
        <v>14</v>
      </c>
      <c r="D14500" t="inlineStr">
        <is>
          <t>2020-ALEXAODE</t>
        </is>
      </c>
      <c r="E14500" t="inlineStr">
        <is>
          <t>Y28403</t>
        </is>
      </c>
      <c r="F14500" t="inlineStr">
        <is>
          <t>RB</t>
        </is>
      </c>
      <c r="G14500" t="inlineStr">
        <is>
          <t>Yes</t>
        </is>
      </c>
      <c r="H14500" t="n">
        <v>10.6</v>
      </c>
    </row>
    <row r="14501">
      <c r="A14501" t="inlineStr">
        <is>
          <t>2020-W14-2020-ALEXAODE-Y30180</t>
        </is>
      </c>
      <c r="B14501" t="n">
        <v>2020</v>
      </c>
      <c r="C14501" t="n">
        <v>14</v>
      </c>
      <c r="D14501" t="inlineStr">
        <is>
          <t>2020-ALEXAODE</t>
        </is>
      </c>
      <c r="E14501" t="inlineStr">
        <is>
          <t>Y30180</t>
        </is>
      </c>
      <c r="F14501" t="inlineStr">
        <is>
          <t>RB</t>
        </is>
      </c>
      <c r="G14501" t="inlineStr">
        <is>
          <t>Yes</t>
        </is>
      </c>
      <c r="H14501" t="n">
        <v>18.9</v>
      </c>
    </row>
    <row r="14502">
      <c r="A14502" t="inlineStr">
        <is>
          <t>2020-W14-2020-ALEXAODE-Y31019</t>
        </is>
      </c>
      <c r="B14502" t="n">
        <v>2020</v>
      </c>
      <c r="C14502" t="n">
        <v>14</v>
      </c>
      <c r="D14502" t="inlineStr">
        <is>
          <t>2020-ALEXAODE</t>
        </is>
      </c>
      <c r="E14502" t="inlineStr">
        <is>
          <t>Y31019</t>
        </is>
      </c>
      <c r="F14502" t="inlineStr">
        <is>
          <t>TE</t>
        </is>
      </c>
      <c r="G14502" t="inlineStr">
        <is>
          <t>Yes</t>
        </is>
      </c>
      <c r="H14502" t="n">
        <v>6.3</v>
      </c>
    </row>
    <row r="14503">
      <c r="A14503" t="inlineStr">
        <is>
          <t>2020-W14-2020-ALEXAODE-Y31073</t>
        </is>
      </c>
      <c r="B14503" t="n">
        <v>2020</v>
      </c>
      <c r="C14503" t="n">
        <v>14</v>
      </c>
      <c r="D14503" t="inlineStr">
        <is>
          <t>2020-ALEXAODE</t>
        </is>
      </c>
      <c r="E14503" t="inlineStr">
        <is>
          <t>Y31073</t>
        </is>
      </c>
      <c r="F14503" t="inlineStr">
        <is>
          <t>W/R/T FLEX</t>
        </is>
      </c>
      <c r="G14503" t="inlineStr">
        <is>
          <t>Yes</t>
        </is>
      </c>
      <c r="H14503" t="n">
        <v>7.9</v>
      </c>
    </row>
    <row r="14504">
      <c r="A14504" t="inlineStr">
        <is>
          <t>2020-W14-2020-ALEXAODE-Y30426</t>
        </is>
      </c>
      <c r="B14504" t="n">
        <v>2020</v>
      </c>
      <c r="C14504" t="n">
        <v>14</v>
      </c>
      <c r="D14504" t="inlineStr">
        <is>
          <t>2020-ALEXAODE</t>
        </is>
      </c>
      <c r="E14504" t="inlineStr">
        <is>
          <t>Y30426</t>
        </is>
      </c>
      <c r="F14504" t="inlineStr">
        <is>
          <t>K</t>
        </is>
      </c>
      <c r="G14504" t="inlineStr">
        <is>
          <t>Yes</t>
        </is>
      </c>
      <c r="H14504" t="n">
        <v>6</v>
      </c>
    </row>
    <row r="14505">
      <c r="A14505" t="inlineStr">
        <is>
          <t>2020-W14-2020-ALEXAODE-Y-DEF:san-francisco</t>
        </is>
      </c>
      <c r="B14505" t="n">
        <v>2020</v>
      </c>
      <c r="C14505" t="n">
        <v>14</v>
      </c>
      <c r="D14505" t="inlineStr">
        <is>
          <t>2020-ALEXAODE</t>
        </is>
      </c>
      <c r="E14505" t="inlineStr">
        <is>
          <t>Y-DEF:san-francisco</t>
        </is>
      </c>
      <c r="F14505" t="inlineStr">
        <is>
          <t>DST</t>
        </is>
      </c>
      <c r="G14505" t="inlineStr">
        <is>
          <t>Yes</t>
        </is>
      </c>
      <c r="H14505" t="n">
        <v>8</v>
      </c>
    </row>
    <row r="14506">
      <c r="A14506" t="inlineStr">
        <is>
          <t>2020-W14-2020-ALEXAODE-Y30136</t>
        </is>
      </c>
      <c r="B14506" t="n">
        <v>2020</v>
      </c>
      <c r="C14506" t="n">
        <v>14</v>
      </c>
      <c r="D14506" t="inlineStr">
        <is>
          <t>2020-ALEXAODE</t>
        </is>
      </c>
      <c r="E14506" t="inlineStr">
        <is>
          <t>Y30136</t>
        </is>
      </c>
      <c r="F14506" t="inlineStr">
        <is>
          <t>BN</t>
        </is>
      </c>
      <c r="G14506" t="inlineStr">
        <is>
          <t>No</t>
        </is>
      </c>
      <c r="H14506" t="n">
        <v>2.8</v>
      </c>
    </row>
    <row r="14507">
      <c r="A14507" t="inlineStr">
        <is>
          <t>2020-W14-2020-ALEXAODE-Y31074</t>
        </is>
      </c>
      <c r="B14507" t="n">
        <v>2020</v>
      </c>
      <c r="C14507" t="n">
        <v>14</v>
      </c>
      <c r="D14507" t="inlineStr">
        <is>
          <t>2020-ALEXAODE</t>
        </is>
      </c>
      <c r="E14507" t="inlineStr">
        <is>
          <t>Y31074</t>
        </is>
      </c>
      <c r="F14507" t="inlineStr">
        <is>
          <t>BN</t>
        </is>
      </c>
      <c r="G14507" t="inlineStr">
        <is>
          <t>No</t>
        </is>
      </c>
      <c r="H14507" t="n">
        <v>9.5</v>
      </c>
    </row>
    <row r="14508">
      <c r="A14508" t="inlineStr">
        <is>
          <t>2020-W14-2020-ALEXAODE-Y28474</t>
        </is>
      </c>
      <c r="B14508" t="n">
        <v>2020</v>
      </c>
      <c r="C14508" t="n">
        <v>14</v>
      </c>
      <c r="D14508" t="inlineStr">
        <is>
          <t>2020-ALEXAODE</t>
        </is>
      </c>
      <c r="E14508" t="inlineStr">
        <is>
          <t>Y28474</t>
        </is>
      </c>
      <c r="F14508" t="inlineStr">
        <is>
          <t>BN</t>
        </is>
      </c>
      <c r="G14508" t="inlineStr">
        <is>
          <t>No</t>
        </is>
      </c>
      <c r="H14508" t="n">
        <v>0</v>
      </c>
    </row>
    <row r="14509">
      <c r="A14509" t="inlineStr">
        <is>
          <t>2020-W14-2020-ALEXAODE-Y26804</t>
        </is>
      </c>
      <c r="B14509" t="n">
        <v>2020</v>
      </c>
      <c r="C14509" t="n">
        <v>14</v>
      </c>
      <c r="D14509" t="inlineStr">
        <is>
          <t>2020-ALEXAODE</t>
        </is>
      </c>
      <c r="E14509" t="inlineStr">
        <is>
          <t>Y26804</t>
        </is>
      </c>
      <c r="F14509" t="inlineStr">
        <is>
          <t>BN</t>
        </is>
      </c>
      <c r="G14509" t="inlineStr">
        <is>
          <t>No</t>
        </is>
      </c>
      <c r="H14509" t="n">
        <v>1.2</v>
      </c>
    </row>
    <row r="14510">
      <c r="A14510" t="inlineStr">
        <is>
          <t>2020-W14-2020-ALEXAODE-Y30247</t>
        </is>
      </c>
      <c r="B14510" t="n">
        <v>2020</v>
      </c>
      <c r="C14510" t="n">
        <v>14</v>
      </c>
      <c r="D14510" t="inlineStr">
        <is>
          <t>2020-ALEXAODE</t>
        </is>
      </c>
      <c r="E14510" t="inlineStr">
        <is>
          <t>Y30247</t>
        </is>
      </c>
      <c r="F14510" t="inlineStr">
        <is>
          <t>BN</t>
        </is>
      </c>
      <c r="G14510" t="inlineStr">
        <is>
          <t>No</t>
        </is>
      </c>
      <c r="H14510" t="n">
        <v>3.8</v>
      </c>
    </row>
    <row r="14511">
      <c r="A14511" t="inlineStr">
        <is>
          <t>2020-W14-2020-ALEXAODE-Y31394</t>
        </is>
      </c>
      <c r="B14511" t="n">
        <v>2020</v>
      </c>
      <c r="C14511" t="n">
        <v>14</v>
      </c>
      <c r="D14511" t="inlineStr">
        <is>
          <t>2020-ALEXAODE</t>
        </is>
      </c>
      <c r="E14511" t="inlineStr">
        <is>
          <t>Y31394</t>
        </is>
      </c>
      <c r="F14511" t="inlineStr">
        <is>
          <t>BN</t>
        </is>
      </c>
      <c r="G14511" t="inlineStr">
        <is>
          <t>No</t>
        </is>
      </c>
      <c r="H14511" t="n">
        <v>8.9</v>
      </c>
    </row>
    <row r="14512">
      <c r="A14512" t="inlineStr">
        <is>
          <t>2020-W14-2020-ALEXAODE-Y-DEF:cleveland</t>
        </is>
      </c>
      <c r="B14512" t="n">
        <v>2020</v>
      </c>
      <c r="C14512" t="n">
        <v>14</v>
      </c>
      <c r="D14512" t="inlineStr">
        <is>
          <t>2020-ALEXAODE</t>
        </is>
      </c>
      <c r="E14512" t="inlineStr">
        <is>
          <t>Y-DEF:cleveland</t>
        </is>
      </c>
      <c r="F14512" t="inlineStr">
        <is>
          <t>BN</t>
        </is>
      </c>
      <c r="G14512" t="inlineStr">
        <is>
          <t>No</t>
        </is>
      </c>
      <c r="H14512" t="n">
        <v>2</v>
      </c>
    </row>
    <row r="14513">
      <c r="A14513" t="inlineStr">
        <is>
          <t>2020-W14-2020-ALEXAODE-Y-DEF:la-chargers</t>
        </is>
      </c>
      <c r="B14513" t="n">
        <v>2020</v>
      </c>
      <c r="C14513" t="n">
        <v>14</v>
      </c>
      <c r="D14513" t="inlineStr">
        <is>
          <t>2020-ALEXAODE</t>
        </is>
      </c>
      <c r="E14513" t="inlineStr">
        <is>
          <t>Y-DEF:la-chargers</t>
        </is>
      </c>
      <c r="F14513" t="inlineStr">
        <is>
          <t>BN</t>
        </is>
      </c>
      <c r="G14513" t="inlineStr">
        <is>
          <t>No</t>
        </is>
      </c>
      <c r="H14513" t="n">
        <v>9</v>
      </c>
    </row>
    <row r="14514">
      <c r="A14514" t="inlineStr">
        <is>
          <t>2020-W14-2020-ALEXAODE-Y24793</t>
        </is>
      </c>
      <c r="B14514" t="n">
        <v>2020</v>
      </c>
      <c r="C14514" t="n">
        <v>14</v>
      </c>
      <c r="D14514" t="inlineStr">
        <is>
          <t>2020-ALEXAODE</t>
        </is>
      </c>
      <c r="E14514" t="inlineStr">
        <is>
          <t>Y24793</t>
        </is>
      </c>
      <c r="F14514" t="inlineStr">
        <is>
          <t>IR</t>
        </is>
      </c>
      <c r="G14514" t="inlineStr">
        <is>
          <t>No</t>
        </is>
      </c>
      <c r="H14514" t="n">
        <v>0</v>
      </c>
    </row>
    <row r="14515">
      <c r="A14515" t="inlineStr">
        <is>
          <t>2020-W14-2020-VARO-Y30977</t>
        </is>
      </c>
      <c r="B14515" t="n">
        <v>2020</v>
      </c>
      <c r="C14515" t="n">
        <v>14</v>
      </c>
      <c r="D14515" t="inlineStr">
        <is>
          <t>2020-VARO</t>
        </is>
      </c>
      <c r="E14515" t="inlineStr">
        <is>
          <t>Y30977</t>
        </is>
      </c>
      <c r="F14515" t="inlineStr">
        <is>
          <t>QB</t>
        </is>
      </c>
      <c r="G14515" t="inlineStr">
        <is>
          <t>Yes</t>
        </is>
      </c>
      <c r="H14515" t="n">
        <v>19.32</v>
      </c>
    </row>
    <row r="14516">
      <c r="A14516" t="inlineStr">
        <is>
          <t>2020-W14-2020-VARO-Y27581</t>
        </is>
      </c>
      <c r="B14516" t="n">
        <v>2020</v>
      </c>
      <c r="C14516" t="n">
        <v>14</v>
      </c>
      <c r="D14516" t="inlineStr">
        <is>
          <t>2020-VARO</t>
        </is>
      </c>
      <c r="E14516" t="inlineStr">
        <is>
          <t>Y27581</t>
        </is>
      </c>
      <c r="F14516" t="inlineStr">
        <is>
          <t>WR</t>
        </is>
      </c>
      <c r="G14516" t="inlineStr">
        <is>
          <t>Yes</t>
        </is>
      </c>
      <c r="H14516" t="n">
        <v>23</v>
      </c>
    </row>
    <row r="14517">
      <c r="A14517" t="inlineStr">
        <is>
          <t>2020-W14-2020-VARO-Y27589</t>
        </is>
      </c>
      <c r="B14517" t="n">
        <v>2020</v>
      </c>
      <c r="C14517" t="n">
        <v>14</v>
      </c>
      <c r="D14517" t="inlineStr">
        <is>
          <t>2020-VARO</t>
        </is>
      </c>
      <c r="E14517" t="inlineStr">
        <is>
          <t>Y27589</t>
        </is>
      </c>
      <c r="F14517" t="inlineStr">
        <is>
          <t>WR</t>
        </is>
      </c>
      <c r="G14517" t="inlineStr">
        <is>
          <t>Yes</t>
        </is>
      </c>
      <c r="H14517" t="n">
        <v>22.8</v>
      </c>
    </row>
    <row r="14518">
      <c r="A14518" t="inlineStr">
        <is>
          <t>2020-W14-2020-VARO-Y30362</t>
        </is>
      </c>
      <c r="B14518" t="n">
        <v>2020</v>
      </c>
      <c r="C14518" t="n">
        <v>14</v>
      </c>
      <c r="D14518" t="inlineStr">
        <is>
          <t>2020-VARO</t>
        </is>
      </c>
      <c r="E14518" t="inlineStr">
        <is>
          <t>Y30362</t>
        </is>
      </c>
      <c r="F14518" t="inlineStr">
        <is>
          <t>RB</t>
        </is>
      </c>
      <c r="G14518" t="inlineStr">
        <is>
          <t>Yes</t>
        </is>
      </c>
      <c r="H14518" t="n">
        <v>17.3</v>
      </c>
    </row>
    <row r="14519">
      <c r="A14519" t="inlineStr">
        <is>
          <t>2020-W14-2020-VARO-Y26660</t>
        </is>
      </c>
      <c r="B14519" t="n">
        <v>2020</v>
      </c>
      <c r="C14519" t="n">
        <v>14</v>
      </c>
      <c r="D14519" t="inlineStr">
        <is>
          <t>2020-VARO</t>
        </is>
      </c>
      <c r="E14519" t="inlineStr">
        <is>
          <t>Y26660</t>
        </is>
      </c>
      <c r="F14519" t="inlineStr">
        <is>
          <t>RB</t>
        </is>
      </c>
      <c r="G14519" t="inlineStr">
        <is>
          <t>Yes</t>
        </is>
      </c>
      <c r="H14519" t="n">
        <v>1.8</v>
      </c>
    </row>
    <row r="14520">
      <c r="A14520" t="inlineStr">
        <is>
          <t>2020-W14-2020-VARO-Y28592</t>
        </is>
      </c>
      <c r="B14520" t="n">
        <v>2020</v>
      </c>
      <c r="C14520" t="n">
        <v>14</v>
      </c>
      <c r="D14520" t="inlineStr">
        <is>
          <t>2020-VARO</t>
        </is>
      </c>
      <c r="E14520" t="inlineStr">
        <is>
          <t>Y28592</t>
        </is>
      </c>
      <c r="F14520" t="inlineStr">
        <is>
          <t>TE</t>
        </is>
      </c>
      <c r="G14520" t="inlineStr">
        <is>
          <t>Yes</t>
        </is>
      </c>
      <c r="H14520" t="n">
        <v>11</v>
      </c>
    </row>
    <row r="14521">
      <c r="A14521" t="inlineStr">
        <is>
          <t>2020-W14-2020-VARO-Y30118</t>
        </is>
      </c>
      <c r="B14521" t="n">
        <v>2020</v>
      </c>
      <c r="C14521" t="n">
        <v>14</v>
      </c>
      <c r="D14521" t="inlineStr">
        <is>
          <t>2020-VARO</t>
        </is>
      </c>
      <c r="E14521" t="inlineStr">
        <is>
          <t>Y30118</t>
        </is>
      </c>
      <c r="F14521" t="inlineStr">
        <is>
          <t>W/R/T FLEX</t>
        </is>
      </c>
      <c r="G14521" t="inlineStr">
        <is>
          <t>Yes</t>
        </is>
      </c>
      <c r="H14521" t="n">
        <v>2.9</v>
      </c>
    </row>
    <row r="14522">
      <c r="A14522" t="inlineStr">
        <is>
          <t>2020-W14-2020-VARO-Y31137</t>
        </is>
      </c>
      <c r="B14522" t="n">
        <v>2020</v>
      </c>
      <c r="C14522" t="n">
        <v>14</v>
      </c>
      <c r="D14522" t="inlineStr">
        <is>
          <t>2020-VARO</t>
        </is>
      </c>
      <c r="E14522" t="inlineStr">
        <is>
          <t>Y31137</t>
        </is>
      </c>
      <c r="F14522" t="inlineStr">
        <is>
          <t>K</t>
        </is>
      </c>
      <c r="G14522" t="inlineStr">
        <is>
          <t>Yes</t>
        </is>
      </c>
      <c r="H14522" t="n">
        <v>9</v>
      </c>
    </row>
    <row r="14523">
      <c r="A14523" t="inlineStr">
        <is>
          <t>2020-W14-2020-VARO-Y-DEF:seattle</t>
        </is>
      </c>
      <c r="B14523" t="n">
        <v>2020</v>
      </c>
      <c r="C14523" t="n">
        <v>14</v>
      </c>
      <c r="D14523" t="inlineStr">
        <is>
          <t>2020-VARO</t>
        </is>
      </c>
      <c r="E14523" t="inlineStr">
        <is>
          <t>Y-DEF:seattle</t>
        </is>
      </c>
      <c r="F14523" t="inlineStr">
        <is>
          <t>DST</t>
        </is>
      </c>
      <c r="G14523" t="inlineStr">
        <is>
          <t>Yes</t>
        </is>
      </c>
      <c r="H14523" t="n">
        <v>12</v>
      </c>
    </row>
    <row r="14524">
      <c r="A14524" t="inlineStr">
        <is>
          <t>2020-W14-2020-VARO-Y31919</t>
        </is>
      </c>
      <c r="B14524" t="n">
        <v>2020</v>
      </c>
      <c r="C14524" t="n">
        <v>14</v>
      </c>
      <c r="D14524" t="inlineStr">
        <is>
          <t>2020-VARO</t>
        </is>
      </c>
      <c r="E14524" t="inlineStr">
        <is>
          <t>Y31919</t>
        </is>
      </c>
      <c r="F14524" t="inlineStr">
        <is>
          <t>BN</t>
        </is>
      </c>
      <c r="G14524" t="inlineStr">
        <is>
          <t>No</t>
        </is>
      </c>
      <c r="H14524" t="n">
        <v>5.5</v>
      </c>
    </row>
    <row r="14525">
      <c r="A14525" t="inlineStr">
        <is>
          <t>2020-W14-2020-VARO-Y30175</t>
        </is>
      </c>
      <c r="B14525" t="n">
        <v>2020</v>
      </c>
      <c r="C14525" t="n">
        <v>14</v>
      </c>
      <c r="D14525" t="inlineStr">
        <is>
          <t>2020-VARO</t>
        </is>
      </c>
      <c r="E14525" t="inlineStr">
        <is>
          <t>Y30175</t>
        </is>
      </c>
      <c r="F14525" t="inlineStr">
        <is>
          <t>BN</t>
        </is>
      </c>
      <c r="G14525" t="inlineStr">
        <is>
          <t>No</t>
        </is>
      </c>
      <c r="H14525" t="n">
        <v>14.5</v>
      </c>
    </row>
    <row r="14526">
      <c r="A14526" t="inlineStr">
        <is>
          <t>2020-W14-2020-VARO-Y30161</t>
        </is>
      </c>
      <c r="B14526" t="n">
        <v>2020</v>
      </c>
      <c r="C14526" t="n">
        <v>14</v>
      </c>
      <c r="D14526" t="inlineStr">
        <is>
          <t>2020-VARO</t>
        </is>
      </c>
      <c r="E14526" t="inlineStr">
        <is>
          <t>Y30161</t>
        </is>
      </c>
      <c r="F14526" t="inlineStr">
        <is>
          <t>BN</t>
        </is>
      </c>
      <c r="G14526" t="inlineStr">
        <is>
          <t>No</t>
        </is>
      </c>
      <c r="H14526" t="n">
        <v>0</v>
      </c>
    </row>
    <row r="14527">
      <c r="A14527" t="inlineStr">
        <is>
          <t>2020-W14-2020-VARO-Y27585</t>
        </is>
      </c>
      <c r="B14527" t="n">
        <v>2020</v>
      </c>
      <c r="C14527" t="n">
        <v>14</v>
      </c>
      <c r="D14527" t="inlineStr">
        <is>
          <t>2020-VARO</t>
        </is>
      </c>
      <c r="E14527" t="inlineStr">
        <is>
          <t>Y27585</t>
        </is>
      </c>
      <c r="F14527" t="inlineStr">
        <is>
          <t>BN</t>
        </is>
      </c>
      <c r="G14527" t="inlineStr">
        <is>
          <t>No</t>
        </is>
      </c>
      <c r="H14527" t="n">
        <v>6.6</v>
      </c>
    </row>
    <row r="14528">
      <c r="A14528" t="inlineStr">
        <is>
          <t>2020-W14-2020-VARO-Y31852</t>
        </is>
      </c>
      <c r="B14528" t="n">
        <v>2020</v>
      </c>
      <c r="C14528" t="n">
        <v>14</v>
      </c>
      <c r="D14528" t="inlineStr">
        <is>
          <t>2020-VARO</t>
        </is>
      </c>
      <c r="E14528" t="inlineStr">
        <is>
          <t>Y31852</t>
        </is>
      </c>
      <c r="F14528" t="inlineStr">
        <is>
          <t>BN</t>
        </is>
      </c>
      <c r="G14528" t="inlineStr">
        <is>
          <t>No</t>
        </is>
      </c>
      <c r="H14528" t="n">
        <v>0</v>
      </c>
    </row>
    <row r="14529">
      <c r="A14529" t="inlineStr">
        <is>
          <t>2020-W14-2020-VARO-Y31934</t>
        </is>
      </c>
      <c r="B14529" t="n">
        <v>2020</v>
      </c>
      <c r="C14529" t="n">
        <v>14</v>
      </c>
      <c r="D14529" t="inlineStr">
        <is>
          <t>2020-VARO</t>
        </is>
      </c>
      <c r="E14529" t="inlineStr">
        <is>
          <t>Y31934</t>
        </is>
      </c>
      <c r="F14529" t="inlineStr">
        <is>
          <t>BN</t>
        </is>
      </c>
      <c r="G14529" t="inlineStr">
        <is>
          <t>No</t>
        </is>
      </c>
      <c r="H14529" t="n">
        <v>0</v>
      </c>
    </row>
    <row r="14530">
      <c r="A14530" t="inlineStr">
        <is>
          <t>2020-W14-2020-VARO-Y30117</t>
        </is>
      </c>
      <c r="B14530" t="n">
        <v>2020</v>
      </c>
      <c r="C14530" t="n">
        <v>14</v>
      </c>
      <c r="D14530" t="inlineStr">
        <is>
          <t>2020-VARO</t>
        </is>
      </c>
      <c r="E14530" t="inlineStr">
        <is>
          <t>Y30117</t>
        </is>
      </c>
      <c r="F14530" t="inlineStr">
        <is>
          <t>BN</t>
        </is>
      </c>
      <c r="G14530" t="inlineStr">
        <is>
          <t>No</t>
        </is>
      </c>
      <c r="H14530" t="n">
        <v>0</v>
      </c>
    </row>
    <row r="14531">
      <c r="A14531" t="inlineStr">
        <is>
          <t>2020-W14-2020-VARO-Y31960</t>
        </is>
      </c>
      <c r="B14531" t="n">
        <v>2020</v>
      </c>
      <c r="C14531" t="n">
        <v>14</v>
      </c>
      <c r="D14531" t="inlineStr">
        <is>
          <t>2020-VARO</t>
        </is>
      </c>
      <c r="E14531" t="inlineStr">
        <is>
          <t>Y31960</t>
        </is>
      </c>
      <c r="F14531" t="inlineStr">
        <is>
          <t>BN</t>
        </is>
      </c>
      <c r="G14531" t="inlineStr">
        <is>
          <t>No</t>
        </is>
      </c>
      <c r="H14531" t="n">
        <v>11.8</v>
      </c>
    </row>
    <row r="14532">
      <c r="A14532" t="inlineStr">
        <is>
          <t>2020-W14-2020-VARO-Y30997</t>
        </is>
      </c>
      <c r="B14532" t="n">
        <v>2020</v>
      </c>
      <c r="C14532" t="n">
        <v>14</v>
      </c>
      <c r="D14532" t="inlineStr">
        <is>
          <t>2020-VARO</t>
        </is>
      </c>
      <c r="E14532" t="inlineStr">
        <is>
          <t>Y30997</t>
        </is>
      </c>
      <c r="F14532" t="inlineStr">
        <is>
          <t>IR</t>
        </is>
      </c>
      <c r="G14532" t="inlineStr">
        <is>
          <t>No</t>
        </is>
      </c>
      <c r="H14532" t="n">
        <v>0</v>
      </c>
    </row>
    <row r="14533">
      <c r="A14533" t="inlineStr">
        <is>
          <t>2020-W14-2020-PEPSALFA-Y25785</t>
        </is>
      </c>
      <c r="B14533" t="n">
        <v>2020</v>
      </c>
      <c r="C14533" t="n">
        <v>14</v>
      </c>
      <c r="D14533" t="inlineStr">
        <is>
          <t>2020-PEPSALFA</t>
        </is>
      </c>
      <c r="E14533" t="inlineStr">
        <is>
          <t>Y25785</t>
        </is>
      </c>
      <c r="F14533" t="inlineStr">
        <is>
          <t>QB</t>
        </is>
      </c>
      <c r="G14533" t="inlineStr">
        <is>
          <t>Yes</t>
        </is>
      </c>
      <c r="H14533" t="n">
        <v>23.14</v>
      </c>
    </row>
    <row r="14534">
      <c r="A14534" t="inlineStr">
        <is>
          <t>2020-W14-2020-PEPSALFA-Y26699</t>
        </is>
      </c>
      <c r="B14534" t="n">
        <v>2020</v>
      </c>
      <c r="C14534" t="n">
        <v>14</v>
      </c>
      <c r="D14534" t="inlineStr">
        <is>
          <t>2020-PEPSALFA</t>
        </is>
      </c>
      <c r="E14534" t="inlineStr">
        <is>
          <t>Y26699</t>
        </is>
      </c>
      <c r="F14534" t="inlineStr">
        <is>
          <t>WR</t>
        </is>
      </c>
      <c r="G14534" t="inlineStr">
        <is>
          <t>Yes</t>
        </is>
      </c>
      <c r="H14534" t="n">
        <v>15.7</v>
      </c>
    </row>
    <row r="14535">
      <c r="A14535" t="inlineStr">
        <is>
          <t>2020-W14-2020-PEPSALFA-Y26650</t>
        </is>
      </c>
      <c r="B14535" t="n">
        <v>2020</v>
      </c>
      <c r="C14535" t="n">
        <v>14</v>
      </c>
      <c r="D14535" t="inlineStr">
        <is>
          <t>2020-PEPSALFA</t>
        </is>
      </c>
      <c r="E14535" t="inlineStr">
        <is>
          <t>Y26650</t>
        </is>
      </c>
      <c r="F14535" t="inlineStr">
        <is>
          <t>WR</t>
        </is>
      </c>
      <c r="G14535" t="inlineStr">
        <is>
          <t>Yes</t>
        </is>
      </c>
      <c r="H14535" t="n">
        <v>18.1</v>
      </c>
    </row>
    <row r="14536">
      <c r="A14536" t="inlineStr">
        <is>
          <t>2020-W14-2020-PEPSALFA-Y29279</t>
        </is>
      </c>
      <c r="B14536" t="n">
        <v>2020</v>
      </c>
      <c r="C14536" t="n">
        <v>14</v>
      </c>
      <c r="D14536" t="inlineStr">
        <is>
          <t>2020-PEPSALFA</t>
        </is>
      </c>
      <c r="E14536" t="inlineStr">
        <is>
          <t>Y29279</t>
        </is>
      </c>
      <c r="F14536" t="inlineStr">
        <is>
          <t>RB</t>
        </is>
      </c>
      <c r="G14536" t="inlineStr">
        <is>
          <t>Yes</t>
        </is>
      </c>
      <c r="H14536" t="n">
        <v>35.2</v>
      </c>
    </row>
    <row r="14537">
      <c r="A14537" t="inlineStr">
        <is>
          <t>2020-W14-2020-PEPSALFA-Y28514</t>
        </is>
      </c>
      <c r="B14537" t="n">
        <v>2020</v>
      </c>
      <c r="C14537" t="n">
        <v>14</v>
      </c>
      <c r="D14537" t="inlineStr">
        <is>
          <t>2020-PEPSALFA</t>
        </is>
      </c>
      <c r="E14537" t="inlineStr">
        <is>
          <t>Y28514</t>
        </is>
      </c>
      <c r="F14537" t="inlineStr">
        <is>
          <t>RB</t>
        </is>
      </c>
      <c r="G14537" t="inlineStr">
        <is>
          <t>Yes</t>
        </is>
      </c>
      <c r="H14537" t="n">
        <v>23.8</v>
      </c>
    </row>
    <row r="14538">
      <c r="A14538" t="inlineStr">
        <is>
          <t>2020-W14-2020-PEPSALFA-Y31840</t>
        </is>
      </c>
      <c r="B14538" t="n">
        <v>2020</v>
      </c>
      <c r="C14538" t="n">
        <v>14</v>
      </c>
      <c r="D14538" t="inlineStr">
        <is>
          <t>2020-PEPSALFA</t>
        </is>
      </c>
      <c r="E14538" t="inlineStr">
        <is>
          <t>Y31840</t>
        </is>
      </c>
      <c r="F14538" t="inlineStr">
        <is>
          <t>TE</t>
        </is>
      </c>
      <c r="G14538" t="inlineStr">
        <is>
          <t>Yes</t>
        </is>
      </c>
      <c r="H14538" t="n">
        <v>13.3</v>
      </c>
    </row>
    <row r="14539">
      <c r="A14539" t="inlineStr">
        <is>
          <t>2020-W14-2020-PEPSALFA-Y31906</t>
        </is>
      </c>
      <c r="B14539" t="n">
        <v>2020</v>
      </c>
      <c r="C14539" t="n">
        <v>14</v>
      </c>
      <c r="D14539" t="inlineStr">
        <is>
          <t>2020-PEPSALFA</t>
        </is>
      </c>
      <c r="E14539" t="inlineStr">
        <is>
          <t>Y31906</t>
        </is>
      </c>
      <c r="F14539" t="inlineStr">
        <is>
          <t>W/R/T FLEX</t>
        </is>
      </c>
      <c r="G14539" t="inlineStr">
        <is>
          <t>Yes</t>
        </is>
      </c>
      <c r="H14539" t="n">
        <v>3.9</v>
      </c>
    </row>
    <row r="14540">
      <c r="A14540" t="inlineStr">
        <is>
          <t>2020-W14-2020-PEPSALFA-Y32384</t>
        </is>
      </c>
      <c r="B14540" t="n">
        <v>2020</v>
      </c>
      <c r="C14540" t="n">
        <v>14</v>
      </c>
      <c r="D14540" t="inlineStr">
        <is>
          <t>2020-PEPSALFA</t>
        </is>
      </c>
      <c r="E14540" t="inlineStr">
        <is>
          <t>Y32384</t>
        </is>
      </c>
      <c r="F14540" t="inlineStr">
        <is>
          <t>K</t>
        </is>
      </c>
      <c r="G14540" t="inlineStr">
        <is>
          <t>Yes</t>
        </is>
      </c>
      <c r="H14540" t="n">
        <v>9</v>
      </c>
    </row>
    <row r="14541">
      <c r="A14541" t="inlineStr">
        <is>
          <t>2020-W14-2020-PEPSALFA-Y-DEF:kansas-city</t>
        </is>
      </c>
      <c r="B14541" t="n">
        <v>2020</v>
      </c>
      <c r="C14541" t="n">
        <v>14</v>
      </c>
      <c r="D14541" t="inlineStr">
        <is>
          <t>2020-PEPSALFA</t>
        </is>
      </c>
      <c r="E14541" t="inlineStr">
        <is>
          <t>Y-DEF:kansas-city</t>
        </is>
      </c>
      <c r="F14541" t="inlineStr">
        <is>
          <t>DST</t>
        </is>
      </c>
      <c r="G14541" t="inlineStr">
        <is>
          <t>Yes</t>
        </is>
      </c>
      <c r="H14541" t="n">
        <v>14</v>
      </c>
    </row>
    <row r="14542">
      <c r="A14542" t="inlineStr">
        <is>
          <t>2020-W14-2020-PEPSALFA-Y8261</t>
        </is>
      </c>
      <c r="B14542" t="n">
        <v>2020</v>
      </c>
      <c r="C14542" t="n">
        <v>14</v>
      </c>
      <c r="D14542" t="inlineStr">
        <is>
          <t>2020-PEPSALFA</t>
        </is>
      </c>
      <c r="E14542" t="inlineStr">
        <is>
          <t>Y8261</t>
        </is>
      </c>
      <c r="F14542" t="inlineStr">
        <is>
          <t>BN</t>
        </is>
      </c>
      <c r="G14542" t="inlineStr">
        <is>
          <t>No</t>
        </is>
      </c>
      <c r="H14542" t="n">
        <v>3.5</v>
      </c>
    </row>
    <row r="14543">
      <c r="A14543" t="inlineStr">
        <is>
          <t>2020-W14-2020-PEPSALFA-Y28493</t>
        </is>
      </c>
      <c r="B14543" t="n">
        <v>2020</v>
      </c>
      <c r="C14543" t="n">
        <v>14</v>
      </c>
      <c r="D14543" t="inlineStr">
        <is>
          <t>2020-PEPSALFA</t>
        </is>
      </c>
      <c r="E14543" t="inlineStr">
        <is>
          <t>Y28493</t>
        </is>
      </c>
      <c r="F14543" t="inlineStr">
        <is>
          <t>BN</t>
        </is>
      </c>
      <c r="G14543" t="inlineStr">
        <is>
          <t>No</t>
        </is>
      </c>
      <c r="H14543" t="n">
        <v>1.7</v>
      </c>
    </row>
    <row r="14544">
      <c r="A14544" t="inlineStr">
        <is>
          <t>2020-W14-2020-PEPSALFA-Y31017</t>
        </is>
      </c>
      <c r="B14544" t="n">
        <v>2020</v>
      </c>
      <c r="C14544" t="n">
        <v>14</v>
      </c>
      <c r="D14544" t="inlineStr">
        <is>
          <t>2020-PEPSALFA</t>
        </is>
      </c>
      <c r="E14544" t="inlineStr">
        <is>
          <t>Y31017</t>
        </is>
      </c>
      <c r="F14544" t="inlineStr">
        <is>
          <t>BN</t>
        </is>
      </c>
      <c r="G14544" t="inlineStr">
        <is>
          <t>No</t>
        </is>
      </c>
      <c r="H14544" t="n">
        <v>2.9</v>
      </c>
    </row>
    <row r="14545">
      <c r="A14545" t="inlineStr">
        <is>
          <t>2020-W14-2020-PEPSALFA-Y24017</t>
        </is>
      </c>
      <c r="B14545" t="n">
        <v>2020</v>
      </c>
      <c r="C14545" t="n">
        <v>14</v>
      </c>
      <c r="D14545" t="inlineStr">
        <is>
          <t>2020-PEPSALFA</t>
        </is>
      </c>
      <c r="E14545" t="inlineStr">
        <is>
          <t>Y24017</t>
        </is>
      </c>
      <c r="F14545" t="inlineStr">
        <is>
          <t>BN</t>
        </is>
      </c>
      <c r="G14545" t="inlineStr">
        <is>
          <t>No</t>
        </is>
      </c>
      <c r="H14545" t="n">
        <v>6.7</v>
      </c>
    </row>
    <row r="14546">
      <c r="A14546" t="inlineStr">
        <is>
          <t>2020-W14-2020-PEPSALFA-Y30230</t>
        </is>
      </c>
      <c r="B14546" t="n">
        <v>2020</v>
      </c>
      <c r="C14546" t="n">
        <v>14</v>
      </c>
      <c r="D14546" t="inlineStr">
        <is>
          <t>2020-PEPSALFA</t>
        </is>
      </c>
      <c r="E14546" t="inlineStr">
        <is>
          <t>Y30230</t>
        </is>
      </c>
      <c r="F14546" t="inlineStr">
        <is>
          <t>BN</t>
        </is>
      </c>
      <c r="G14546" t="inlineStr">
        <is>
          <t>No</t>
        </is>
      </c>
      <c r="H14546" t="n">
        <v>1.1</v>
      </c>
    </row>
    <row r="14547">
      <c r="A14547" t="inlineStr">
        <is>
          <t>2020-W14-2020-PEPSALFA-Y7200</t>
        </is>
      </c>
      <c r="B14547" t="n">
        <v>2020</v>
      </c>
      <c r="C14547" t="n">
        <v>14</v>
      </c>
      <c r="D14547" t="inlineStr">
        <is>
          <t>2020-PEPSALFA</t>
        </is>
      </c>
      <c r="E14547" t="inlineStr">
        <is>
          <t>Y7200</t>
        </is>
      </c>
      <c r="F14547" t="inlineStr">
        <is>
          <t>BN</t>
        </is>
      </c>
      <c r="G14547" t="inlineStr">
        <is>
          <t>No</t>
        </is>
      </c>
      <c r="H14547" t="n">
        <v>32.9</v>
      </c>
    </row>
    <row r="14548">
      <c r="A14548" t="inlineStr">
        <is>
          <t>2020-W14-2020-PEPSALFA-Y31379</t>
        </is>
      </c>
      <c r="B14548" t="n">
        <v>2020</v>
      </c>
      <c r="C14548" t="n">
        <v>14</v>
      </c>
      <c r="D14548" t="inlineStr">
        <is>
          <t>2020-PEPSALFA</t>
        </is>
      </c>
      <c r="E14548" t="inlineStr">
        <is>
          <t>Y31379</t>
        </is>
      </c>
      <c r="F14548" t="inlineStr">
        <is>
          <t>BN</t>
        </is>
      </c>
      <c r="G14548" t="inlineStr">
        <is>
          <t>No</t>
        </is>
      </c>
      <c r="H14548" t="n">
        <v>4.1</v>
      </c>
    </row>
    <row r="14549">
      <c r="A14549" t="inlineStr">
        <is>
          <t>2020-W14-2020-PEPSALFA-Y-DEF:green-bay</t>
        </is>
      </c>
      <c r="B14549" t="n">
        <v>2020</v>
      </c>
      <c r="C14549" t="n">
        <v>14</v>
      </c>
      <c r="D14549" t="inlineStr">
        <is>
          <t>2020-PEPSALFA</t>
        </is>
      </c>
      <c r="E14549" t="inlineStr">
        <is>
          <t>Y-DEF:green-bay</t>
        </is>
      </c>
      <c r="F14549" t="inlineStr">
        <is>
          <t>BN</t>
        </is>
      </c>
      <c r="G14549" t="inlineStr">
        <is>
          <t>No</t>
        </is>
      </c>
      <c r="H14549" t="n">
        <v>4</v>
      </c>
    </row>
    <row r="14550">
      <c r="A14550" t="inlineStr">
        <is>
          <t>2020-W14-2020-PEPSALFA-Y27540</t>
        </is>
      </c>
      <c r="B14550" t="n">
        <v>2020</v>
      </c>
      <c r="C14550" t="n">
        <v>14</v>
      </c>
      <c r="D14550" t="inlineStr">
        <is>
          <t>2020-PEPSALFA</t>
        </is>
      </c>
      <c r="E14550" t="inlineStr">
        <is>
          <t>Y27540</t>
        </is>
      </c>
      <c r="F14550" t="inlineStr">
        <is>
          <t>IR</t>
        </is>
      </c>
      <c r="G14550" t="inlineStr">
        <is>
          <t>No</t>
        </is>
      </c>
      <c r="H14550" t="n">
        <v>0</v>
      </c>
    </row>
    <row r="14551">
      <c r="A14551" t="inlineStr">
        <is>
          <t>2020-W15-2020-JCHAPS-Y32723</t>
        </is>
      </c>
      <c r="B14551" t="n">
        <v>2020</v>
      </c>
      <c r="C14551" t="n">
        <v>15</v>
      </c>
      <c r="D14551" t="inlineStr">
        <is>
          <t>2020-JCHAPS</t>
        </is>
      </c>
      <c r="E14551" t="inlineStr">
        <is>
          <t>Y32723</t>
        </is>
      </c>
      <c r="F14551" t="inlineStr">
        <is>
          <t>QB</t>
        </is>
      </c>
      <c r="G14551" t="inlineStr">
        <is>
          <t>Yes</t>
        </is>
      </c>
      <c r="H14551" t="n">
        <v>37.82</v>
      </c>
    </row>
    <row r="14552">
      <c r="A14552" t="inlineStr">
        <is>
          <t>2020-W15-2020-JCHAPS-Y28392</t>
        </is>
      </c>
      <c r="B14552" t="n">
        <v>2020</v>
      </c>
      <c r="C14552" t="n">
        <v>15</v>
      </c>
      <c r="D14552" t="inlineStr">
        <is>
          <t>2020-JCHAPS</t>
        </is>
      </c>
      <c r="E14552" t="inlineStr">
        <is>
          <t>Y28392</t>
        </is>
      </c>
      <c r="F14552" t="inlineStr">
        <is>
          <t>WR</t>
        </is>
      </c>
      <c r="G14552" t="inlineStr">
        <is>
          <t>Yes</t>
        </is>
      </c>
      <c r="H14552" t="n">
        <v>1.3</v>
      </c>
    </row>
    <row r="14553">
      <c r="A14553" t="inlineStr">
        <is>
          <t>2020-W15-2020-JCHAPS-Y25802</t>
        </is>
      </c>
      <c r="B14553" t="n">
        <v>2020</v>
      </c>
      <c r="C14553" t="n">
        <v>15</v>
      </c>
      <c r="D14553" t="inlineStr">
        <is>
          <t>2020-JCHAPS</t>
        </is>
      </c>
      <c r="E14553" t="inlineStr">
        <is>
          <t>Y25802</t>
        </is>
      </c>
      <c r="F14553" t="inlineStr">
        <is>
          <t>WR</t>
        </is>
      </c>
      <c r="G14553" t="inlineStr">
        <is>
          <t>Yes</t>
        </is>
      </c>
      <c r="H14553" t="n">
        <v>9.1</v>
      </c>
    </row>
    <row r="14554">
      <c r="A14554" t="inlineStr">
        <is>
          <t>2020-W15-2020-JCHAPS-Y30154</t>
        </is>
      </c>
      <c r="B14554" t="n">
        <v>2020</v>
      </c>
      <c r="C14554" t="n">
        <v>15</v>
      </c>
      <c r="D14554" t="inlineStr">
        <is>
          <t>2020-JCHAPS</t>
        </is>
      </c>
      <c r="E14554" t="inlineStr">
        <is>
          <t>Y30154</t>
        </is>
      </c>
      <c r="F14554" t="inlineStr">
        <is>
          <t>RB</t>
        </is>
      </c>
      <c r="G14554" t="inlineStr">
        <is>
          <t>Yes</t>
        </is>
      </c>
      <c r="H14554" t="n">
        <v>24.4</v>
      </c>
    </row>
    <row r="14555">
      <c r="A14555" t="inlineStr">
        <is>
          <t>2020-W15-2020-JCHAPS-Y31856</t>
        </is>
      </c>
      <c r="B14555" t="n">
        <v>2020</v>
      </c>
      <c r="C14555" t="n">
        <v>15</v>
      </c>
      <c r="D14555" t="inlineStr">
        <is>
          <t>2020-JCHAPS</t>
        </is>
      </c>
      <c r="E14555" t="inlineStr">
        <is>
          <t>Y31856</t>
        </is>
      </c>
      <c r="F14555" t="inlineStr">
        <is>
          <t>RB</t>
        </is>
      </c>
      <c r="G14555" t="inlineStr">
        <is>
          <t>Yes</t>
        </is>
      </c>
      <c r="H14555" t="n">
        <v>18.9</v>
      </c>
    </row>
    <row r="14556">
      <c r="A14556" t="inlineStr">
        <is>
          <t>2020-W15-2020-JCHAPS-Y31882</t>
        </is>
      </c>
      <c r="B14556" t="n">
        <v>2020</v>
      </c>
      <c r="C14556" t="n">
        <v>15</v>
      </c>
      <c r="D14556" t="inlineStr">
        <is>
          <t>2020-JCHAPS</t>
        </is>
      </c>
      <c r="E14556" t="inlineStr">
        <is>
          <t>Y31882</t>
        </is>
      </c>
      <c r="F14556" t="inlineStr">
        <is>
          <t>TE</t>
        </is>
      </c>
      <c r="G14556" t="inlineStr">
        <is>
          <t>Yes</t>
        </is>
      </c>
      <c r="H14556" t="n">
        <v>5.2</v>
      </c>
    </row>
    <row r="14557">
      <c r="A14557" t="inlineStr">
        <is>
          <t>2020-W15-2020-JCHAPS-Y32725</t>
        </is>
      </c>
      <c r="B14557" t="n">
        <v>2020</v>
      </c>
      <c r="C14557" t="n">
        <v>15</v>
      </c>
      <c r="D14557" t="inlineStr">
        <is>
          <t>2020-JCHAPS</t>
        </is>
      </c>
      <c r="E14557" t="inlineStr">
        <is>
          <t>Y32725</t>
        </is>
      </c>
      <c r="F14557" t="inlineStr">
        <is>
          <t>W/R/T FLEX</t>
        </is>
      </c>
      <c r="G14557" t="inlineStr">
        <is>
          <t>Yes</t>
        </is>
      </c>
      <c r="H14557" t="n">
        <v>14.6</v>
      </c>
    </row>
    <row r="14558">
      <c r="A14558" t="inlineStr">
        <is>
          <t>2020-W15-2020-JCHAPS-Y31199</t>
        </is>
      </c>
      <c r="B14558" t="n">
        <v>2020</v>
      </c>
      <c r="C14558" t="n">
        <v>15</v>
      </c>
      <c r="D14558" t="inlineStr">
        <is>
          <t>2020-JCHAPS</t>
        </is>
      </c>
      <c r="E14558" t="inlineStr">
        <is>
          <t>Y31199</t>
        </is>
      </c>
      <c r="F14558" t="inlineStr">
        <is>
          <t>K</t>
        </is>
      </c>
      <c r="G14558" t="inlineStr">
        <is>
          <t>Yes</t>
        </is>
      </c>
      <c r="H14558" t="n">
        <v>2</v>
      </c>
    </row>
    <row r="14559">
      <c r="A14559" t="inlineStr">
        <is>
          <t>2020-W15-2020-JCHAPS-Y-DEF:pittsburgh</t>
        </is>
      </c>
      <c r="B14559" t="n">
        <v>2020</v>
      </c>
      <c r="C14559" t="n">
        <v>15</v>
      </c>
      <c r="D14559" t="inlineStr">
        <is>
          <t>2020-JCHAPS</t>
        </is>
      </c>
      <c r="E14559" t="inlineStr">
        <is>
          <t>Y-DEF:pittsburgh</t>
        </is>
      </c>
      <c r="F14559" t="inlineStr">
        <is>
          <t>DST</t>
        </is>
      </c>
      <c r="G14559" t="inlineStr">
        <is>
          <t>Yes</t>
        </is>
      </c>
      <c r="H14559" t="n">
        <v>2</v>
      </c>
    </row>
    <row r="14560">
      <c r="A14560" t="inlineStr">
        <is>
          <t>2020-W15-2020-JCHAPS-Y31107</t>
        </is>
      </c>
      <c r="B14560" t="n">
        <v>2020</v>
      </c>
      <c r="C14560" t="n">
        <v>15</v>
      </c>
      <c r="D14560" t="inlineStr">
        <is>
          <t>2020-JCHAPS</t>
        </is>
      </c>
      <c r="E14560" t="inlineStr">
        <is>
          <t>Y31107</t>
        </is>
      </c>
      <c r="F14560" t="inlineStr">
        <is>
          <t>BN</t>
        </is>
      </c>
      <c r="G14560" t="inlineStr">
        <is>
          <t>No</t>
        </is>
      </c>
      <c r="H14560" t="n">
        <v>8.4</v>
      </c>
    </row>
    <row r="14561">
      <c r="A14561" t="inlineStr">
        <is>
          <t>2020-W15-2020-JCHAPS-Y33138</t>
        </is>
      </c>
      <c r="B14561" t="n">
        <v>2020</v>
      </c>
      <c r="C14561" t="n">
        <v>15</v>
      </c>
      <c r="D14561" t="inlineStr">
        <is>
          <t>2020-JCHAPS</t>
        </is>
      </c>
      <c r="E14561" t="inlineStr">
        <is>
          <t>Y33138</t>
        </is>
      </c>
      <c r="F14561" t="inlineStr">
        <is>
          <t>BN</t>
        </is>
      </c>
      <c r="G14561" t="inlineStr">
        <is>
          <t>No</t>
        </is>
      </c>
      <c r="H14561" t="n">
        <v>12.8</v>
      </c>
    </row>
    <row r="14562">
      <c r="A14562" t="inlineStr">
        <is>
          <t>2020-W15-2020-JCHAPS-Y25718</t>
        </is>
      </c>
      <c r="B14562" t="n">
        <v>2020</v>
      </c>
      <c r="C14562" t="n">
        <v>15</v>
      </c>
      <c r="D14562" t="inlineStr">
        <is>
          <t>2020-JCHAPS</t>
        </is>
      </c>
      <c r="E14562" t="inlineStr">
        <is>
          <t>Y25718</t>
        </is>
      </c>
      <c r="F14562" t="inlineStr">
        <is>
          <t>BN</t>
        </is>
      </c>
      <c r="G14562" t="inlineStr">
        <is>
          <t>No</t>
        </is>
      </c>
      <c r="H14562" t="n">
        <v>39.02</v>
      </c>
    </row>
    <row r="14563">
      <c r="A14563" t="inlineStr">
        <is>
          <t>2020-W15-2020-JCHAPS-Y32705</t>
        </is>
      </c>
      <c r="B14563" t="n">
        <v>2020</v>
      </c>
      <c r="C14563" t="n">
        <v>15</v>
      </c>
      <c r="D14563" t="inlineStr">
        <is>
          <t>2020-JCHAPS</t>
        </is>
      </c>
      <c r="E14563" t="inlineStr">
        <is>
          <t>Y32705</t>
        </is>
      </c>
      <c r="F14563" t="inlineStr">
        <is>
          <t>BN</t>
        </is>
      </c>
      <c r="G14563" t="inlineStr">
        <is>
          <t>No</t>
        </is>
      </c>
      <c r="H14563" t="n">
        <v>20.2</v>
      </c>
    </row>
    <row r="14564">
      <c r="A14564" t="inlineStr">
        <is>
          <t>2020-W15-2020-JCHAPS-Y28402</t>
        </is>
      </c>
      <c r="B14564" t="n">
        <v>2020</v>
      </c>
      <c r="C14564" t="n">
        <v>15</v>
      </c>
      <c r="D14564" t="inlineStr">
        <is>
          <t>2020-JCHAPS</t>
        </is>
      </c>
      <c r="E14564" t="inlineStr">
        <is>
          <t>Y28402</t>
        </is>
      </c>
      <c r="F14564" t="inlineStr">
        <is>
          <t>BN</t>
        </is>
      </c>
      <c r="G14564" t="inlineStr">
        <is>
          <t>No</t>
        </is>
      </c>
      <c r="H14564" t="n">
        <v>0</v>
      </c>
    </row>
    <row r="14565">
      <c r="A14565" t="inlineStr">
        <is>
          <t>2020-W15-2020-JCHAPS-Y32691</t>
        </is>
      </c>
      <c r="B14565" t="n">
        <v>2020</v>
      </c>
      <c r="C14565" t="n">
        <v>15</v>
      </c>
      <c r="D14565" t="inlineStr">
        <is>
          <t>2020-JCHAPS</t>
        </is>
      </c>
      <c r="E14565" t="inlineStr">
        <is>
          <t>Y32691</t>
        </is>
      </c>
      <c r="F14565" t="inlineStr">
        <is>
          <t>BN</t>
        </is>
      </c>
      <c r="G14565" t="inlineStr">
        <is>
          <t>No</t>
        </is>
      </c>
      <c r="H14565" t="n">
        <v>6.4</v>
      </c>
    </row>
    <row r="14566">
      <c r="A14566" t="inlineStr">
        <is>
          <t>2020-W15-2020-JCHAPS-Y24057</t>
        </is>
      </c>
      <c r="B14566" t="n">
        <v>2020</v>
      </c>
      <c r="C14566" t="n">
        <v>15</v>
      </c>
      <c r="D14566" t="inlineStr">
        <is>
          <t>2020-JCHAPS</t>
        </is>
      </c>
      <c r="E14566" t="inlineStr">
        <is>
          <t>Y24057</t>
        </is>
      </c>
      <c r="F14566" t="inlineStr">
        <is>
          <t>BN</t>
        </is>
      </c>
      <c r="G14566" t="inlineStr">
        <is>
          <t>No</t>
        </is>
      </c>
      <c r="H14566" t="n">
        <v>9.6</v>
      </c>
    </row>
    <row r="14567">
      <c r="A14567" t="inlineStr">
        <is>
          <t>2020-W15-2020-JCHAPS-Y-DEF:new-orleans</t>
        </is>
      </c>
      <c r="B14567" t="n">
        <v>2020</v>
      </c>
      <c r="C14567" t="n">
        <v>15</v>
      </c>
      <c r="D14567" t="inlineStr">
        <is>
          <t>2020-JCHAPS</t>
        </is>
      </c>
      <c r="E14567" t="inlineStr">
        <is>
          <t>Y-DEF:new-orleans</t>
        </is>
      </c>
      <c r="F14567" t="inlineStr">
        <is>
          <t>BN</t>
        </is>
      </c>
      <c r="G14567" t="inlineStr">
        <is>
          <t>No</t>
        </is>
      </c>
      <c r="H14567" t="n">
        <v>7</v>
      </c>
    </row>
    <row r="14568">
      <c r="A14568" t="inlineStr">
        <is>
          <t>2020-W15-2020-JCHAPS-Y29369</t>
        </is>
      </c>
      <c r="B14568" t="n">
        <v>2020</v>
      </c>
      <c r="C14568" t="n">
        <v>15</v>
      </c>
      <c r="D14568" t="inlineStr">
        <is>
          <t>2020-JCHAPS</t>
        </is>
      </c>
      <c r="E14568" t="inlineStr">
        <is>
          <t>Y29369</t>
        </is>
      </c>
      <c r="F14568" t="inlineStr">
        <is>
          <t>IR</t>
        </is>
      </c>
      <c r="G14568" t="inlineStr">
        <is>
          <t>No</t>
        </is>
      </c>
      <c r="H14568" t="n">
        <v>0</v>
      </c>
    </row>
    <row r="14569">
      <c r="A14569" t="inlineStr">
        <is>
          <t>2020-W15-2020-ABARBA-Y30123</t>
        </is>
      </c>
      <c r="B14569" t="n">
        <v>2020</v>
      </c>
      <c r="C14569" t="n">
        <v>15</v>
      </c>
      <c r="D14569" t="inlineStr">
        <is>
          <t>2020-ABARBA</t>
        </is>
      </c>
      <c r="E14569" t="inlineStr">
        <is>
          <t>Y30123</t>
        </is>
      </c>
      <c r="F14569" t="inlineStr">
        <is>
          <t>QB</t>
        </is>
      </c>
      <c r="G14569" t="inlineStr">
        <is>
          <t>Yes</t>
        </is>
      </c>
      <c r="H14569" t="n">
        <v>25.86</v>
      </c>
    </row>
    <row r="14570">
      <c r="A14570" t="inlineStr">
        <is>
          <t>2020-W15-2020-ABARBA-Y27535</t>
        </is>
      </c>
      <c r="B14570" t="n">
        <v>2020</v>
      </c>
      <c r="C14570" t="n">
        <v>15</v>
      </c>
      <c r="D14570" t="inlineStr">
        <is>
          <t>2020-ABARBA</t>
        </is>
      </c>
      <c r="E14570" t="inlineStr">
        <is>
          <t>Y27535</t>
        </is>
      </c>
      <c r="F14570" t="inlineStr">
        <is>
          <t>WR</t>
        </is>
      </c>
      <c r="G14570" t="inlineStr">
        <is>
          <t>Yes</t>
        </is>
      </c>
      <c r="H14570" t="n">
        <v>14</v>
      </c>
    </row>
    <row r="14571">
      <c r="A14571" t="inlineStr">
        <is>
          <t>2020-W15-2020-ABARBA-Y29785</t>
        </is>
      </c>
      <c r="B14571" t="n">
        <v>2020</v>
      </c>
      <c r="C14571" t="n">
        <v>15</v>
      </c>
      <c r="D14571" t="inlineStr">
        <is>
          <t>2020-ABARBA</t>
        </is>
      </c>
      <c r="E14571" t="inlineStr">
        <is>
          <t>Y29785</t>
        </is>
      </c>
      <c r="F14571" t="inlineStr">
        <is>
          <t>WR</t>
        </is>
      </c>
      <c r="G14571" t="inlineStr">
        <is>
          <t>Yes</t>
        </is>
      </c>
      <c r="H14571" t="n">
        <v>3</v>
      </c>
    </row>
    <row r="14572">
      <c r="A14572" t="inlineStr">
        <is>
          <t>2020-W15-2020-ABARBA-Y29307</t>
        </is>
      </c>
      <c r="B14572" t="n">
        <v>2020</v>
      </c>
      <c r="C14572" t="n">
        <v>15</v>
      </c>
      <c r="D14572" t="inlineStr">
        <is>
          <t>2020-ABARBA</t>
        </is>
      </c>
      <c r="E14572" t="inlineStr">
        <is>
          <t>Y29307</t>
        </is>
      </c>
      <c r="F14572" t="inlineStr">
        <is>
          <t>RB</t>
        </is>
      </c>
      <c r="G14572" t="inlineStr">
        <is>
          <t>Yes</t>
        </is>
      </c>
      <c r="H14572" t="n">
        <v>5</v>
      </c>
    </row>
    <row r="14573">
      <c r="A14573" t="inlineStr">
        <is>
          <t>2020-W15-2020-ABARBA-Y31394</t>
        </is>
      </c>
      <c r="B14573" t="n">
        <v>2020</v>
      </c>
      <c r="C14573" t="n">
        <v>15</v>
      </c>
      <c r="D14573" t="inlineStr">
        <is>
          <t>2020-ABARBA</t>
        </is>
      </c>
      <c r="E14573" t="inlineStr">
        <is>
          <t>Y31394</t>
        </is>
      </c>
      <c r="F14573" t="inlineStr">
        <is>
          <t>RB</t>
        </is>
      </c>
      <c r="G14573" t="inlineStr">
        <is>
          <t>Yes</t>
        </is>
      </c>
      <c r="H14573" t="n">
        <v>12</v>
      </c>
    </row>
    <row r="14574">
      <c r="A14574" t="inlineStr">
        <is>
          <t>2020-W15-2020-ABARBA-Y26686</t>
        </is>
      </c>
      <c r="B14574" t="n">
        <v>2020</v>
      </c>
      <c r="C14574" t="n">
        <v>15</v>
      </c>
      <c r="D14574" t="inlineStr">
        <is>
          <t>2020-ABARBA</t>
        </is>
      </c>
      <c r="E14574" t="inlineStr">
        <is>
          <t>Y26686</t>
        </is>
      </c>
      <c r="F14574" t="inlineStr">
        <is>
          <t>TE</t>
        </is>
      </c>
      <c r="G14574" t="inlineStr">
        <is>
          <t>Yes</t>
        </is>
      </c>
      <c r="H14574" t="n">
        <v>18.8</v>
      </c>
    </row>
    <row r="14575">
      <c r="A14575" t="inlineStr">
        <is>
          <t>2020-W15-2020-ABARBA-Y32719</t>
        </is>
      </c>
      <c r="B14575" t="n">
        <v>2020</v>
      </c>
      <c r="C14575" t="n">
        <v>15</v>
      </c>
      <c r="D14575" t="inlineStr">
        <is>
          <t>2020-ABARBA</t>
        </is>
      </c>
      <c r="E14575" t="inlineStr">
        <is>
          <t>Y32719</t>
        </is>
      </c>
      <c r="F14575" t="inlineStr">
        <is>
          <t>W/R/T FLEX</t>
        </is>
      </c>
      <c r="G14575" t="inlineStr">
        <is>
          <t>Yes</t>
        </is>
      </c>
      <c r="H14575" t="n">
        <v>6.3</v>
      </c>
    </row>
    <row r="14576">
      <c r="A14576" t="inlineStr">
        <is>
          <t>2020-W15-2020-ABARBA-Y31977</t>
        </is>
      </c>
      <c r="B14576" t="n">
        <v>2020</v>
      </c>
      <c r="C14576" t="n">
        <v>15</v>
      </c>
      <c r="D14576" t="inlineStr">
        <is>
          <t>2020-ABARBA</t>
        </is>
      </c>
      <c r="E14576" t="inlineStr">
        <is>
          <t>Y31977</t>
        </is>
      </c>
      <c r="F14576" t="inlineStr">
        <is>
          <t>K</t>
        </is>
      </c>
      <c r="G14576" t="inlineStr">
        <is>
          <t>Yes</t>
        </is>
      </c>
      <c r="H14576" t="n">
        <v>10</v>
      </c>
    </row>
    <row r="14577">
      <c r="A14577" t="inlineStr">
        <is>
          <t>2020-W15-2020-ABARBA-Y-DEF:la-rams</t>
        </is>
      </c>
      <c r="B14577" t="n">
        <v>2020</v>
      </c>
      <c r="C14577" t="n">
        <v>15</v>
      </c>
      <c r="D14577" t="inlineStr">
        <is>
          <t>2020-ABARBA</t>
        </is>
      </c>
      <c r="E14577" t="inlineStr">
        <is>
          <t>Y-DEF:la-rams</t>
        </is>
      </c>
      <c r="F14577" t="inlineStr">
        <is>
          <t>DST</t>
        </is>
      </c>
      <c r="G14577" t="inlineStr">
        <is>
          <t>Yes</t>
        </is>
      </c>
      <c r="H14577" t="n">
        <v>2</v>
      </c>
    </row>
    <row r="14578">
      <c r="A14578" t="inlineStr">
        <is>
          <t>2020-W15-2020-ABARBA-Y29650</t>
        </is>
      </c>
      <c r="B14578" t="n">
        <v>2020</v>
      </c>
      <c r="C14578" t="n">
        <v>15</v>
      </c>
      <c r="D14578" t="inlineStr">
        <is>
          <t>2020-ABARBA</t>
        </is>
      </c>
      <c r="E14578" t="inlineStr">
        <is>
          <t>Y29650</t>
        </is>
      </c>
      <c r="F14578" t="inlineStr">
        <is>
          <t>BN</t>
        </is>
      </c>
      <c r="G14578" t="inlineStr">
        <is>
          <t>No</t>
        </is>
      </c>
      <c r="H14578" t="n">
        <v>21.2</v>
      </c>
    </row>
    <row r="14579">
      <c r="A14579" t="inlineStr">
        <is>
          <t>2020-W15-2020-ABARBA-Y31857</t>
        </is>
      </c>
      <c r="B14579" t="n">
        <v>2020</v>
      </c>
      <c r="C14579" t="n">
        <v>15</v>
      </c>
      <c r="D14579" t="inlineStr">
        <is>
          <t>2020-ABARBA</t>
        </is>
      </c>
      <c r="E14579" t="inlineStr">
        <is>
          <t>Y31857</t>
        </is>
      </c>
      <c r="F14579" t="inlineStr">
        <is>
          <t>BN</t>
        </is>
      </c>
      <c r="G14579" t="inlineStr">
        <is>
          <t>No</t>
        </is>
      </c>
      <c r="H14579" t="n">
        <v>12.8</v>
      </c>
    </row>
    <row r="14580">
      <c r="A14580" t="inlineStr">
        <is>
          <t>2020-W15-2020-ABARBA-Y30121</t>
        </is>
      </c>
      <c r="B14580" t="n">
        <v>2020</v>
      </c>
      <c r="C14580" t="n">
        <v>15</v>
      </c>
      <c r="D14580" t="inlineStr">
        <is>
          <t>2020-ABARBA</t>
        </is>
      </c>
      <c r="E14580" t="inlineStr">
        <is>
          <t>Y30121</t>
        </is>
      </c>
      <c r="F14580" t="inlineStr">
        <is>
          <t>BN</t>
        </is>
      </c>
      <c r="G14580" t="inlineStr">
        <is>
          <t>No</t>
        </is>
      </c>
      <c r="H14580" t="n">
        <v>0</v>
      </c>
    </row>
    <row r="14581">
      <c r="A14581" t="inlineStr">
        <is>
          <t>2020-W15-2020-ABARBA-Y27548</t>
        </is>
      </c>
      <c r="B14581" t="n">
        <v>2020</v>
      </c>
      <c r="C14581" t="n">
        <v>15</v>
      </c>
      <c r="D14581" t="inlineStr">
        <is>
          <t>2020-ABARBA</t>
        </is>
      </c>
      <c r="E14581" t="inlineStr">
        <is>
          <t>Y27548</t>
        </is>
      </c>
      <c r="F14581" t="inlineStr">
        <is>
          <t>BN</t>
        </is>
      </c>
      <c r="G14581" t="inlineStr">
        <is>
          <t>No</t>
        </is>
      </c>
      <c r="H14581" t="n">
        <v>8.9</v>
      </c>
    </row>
    <row r="14582">
      <c r="A14582" t="inlineStr">
        <is>
          <t>2020-W15-2020-ABARBA-Y32066</t>
        </is>
      </c>
      <c r="B14582" t="n">
        <v>2020</v>
      </c>
      <c r="C14582" t="n">
        <v>15</v>
      </c>
      <c r="D14582" t="inlineStr">
        <is>
          <t>2020-ABARBA</t>
        </is>
      </c>
      <c r="E14582" t="inlineStr">
        <is>
          <t>Y32066</t>
        </is>
      </c>
      <c r="F14582" t="inlineStr">
        <is>
          <t>BN</t>
        </is>
      </c>
      <c r="G14582" t="inlineStr">
        <is>
          <t>No</t>
        </is>
      </c>
      <c r="H14582" t="n">
        <v>0</v>
      </c>
    </row>
    <row r="14583">
      <c r="A14583" t="inlineStr">
        <is>
          <t>2020-W15-2020-ABARBA-Y27591</t>
        </is>
      </c>
      <c r="B14583" t="n">
        <v>2020</v>
      </c>
      <c r="C14583" t="n">
        <v>15</v>
      </c>
      <c r="D14583" t="inlineStr">
        <is>
          <t>2020-ABARBA</t>
        </is>
      </c>
      <c r="E14583" t="inlineStr">
        <is>
          <t>Y27591</t>
        </is>
      </c>
      <c r="F14583" t="inlineStr">
        <is>
          <t>BN</t>
        </is>
      </c>
      <c r="G14583" t="inlineStr">
        <is>
          <t>No</t>
        </is>
      </c>
      <c r="H14583" t="n">
        <v>15.6</v>
      </c>
    </row>
    <row r="14584">
      <c r="A14584" t="inlineStr">
        <is>
          <t>2020-W15-2020-ABARBA-Y27538</t>
        </is>
      </c>
      <c r="B14584" t="n">
        <v>2020</v>
      </c>
      <c r="C14584" t="n">
        <v>15</v>
      </c>
      <c r="D14584" t="inlineStr">
        <is>
          <t>2020-ABARBA</t>
        </is>
      </c>
      <c r="E14584" t="inlineStr">
        <is>
          <t>Y27538</t>
        </is>
      </c>
      <c r="F14584" t="inlineStr">
        <is>
          <t>BN</t>
        </is>
      </c>
      <c r="G14584" t="inlineStr">
        <is>
          <t>No</t>
        </is>
      </c>
      <c r="H14584" t="n">
        <v>0</v>
      </c>
    </row>
    <row r="14585">
      <c r="A14585" t="inlineStr">
        <is>
          <t>2020-W15-2020-ABARBA-Y6770</t>
        </is>
      </c>
      <c r="B14585" t="n">
        <v>2020</v>
      </c>
      <c r="C14585" t="n">
        <v>15</v>
      </c>
      <c r="D14585" t="inlineStr">
        <is>
          <t>2020-ABARBA</t>
        </is>
      </c>
      <c r="E14585" t="inlineStr">
        <is>
          <t>Y6770</t>
        </is>
      </c>
      <c r="F14585" t="inlineStr">
        <is>
          <t>BN</t>
        </is>
      </c>
      <c r="G14585" t="inlineStr">
        <is>
          <t>No</t>
        </is>
      </c>
      <c r="H14585" t="n">
        <v>7.7</v>
      </c>
    </row>
    <row r="14586">
      <c r="A14586" t="inlineStr">
        <is>
          <t>2020-W15-2020-PACO-Y32676</t>
        </is>
      </c>
      <c r="B14586" t="n">
        <v>2020</v>
      </c>
      <c r="C14586" t="n">
        <v>15</v>
      </c>
      <c r="D14586" t="inlineStr">
        <is>
          <t>2020-PACO</t>
        </is>
      </c>
      <c r="E14586" t="inlineStr">
        <is>
          <t>Y32676</t>
        </is>
      </c>
      <c r="F14586" t="inlineStr">
        <is>
          <t>QB</t>
        </is>
      </c>
      <c r="G14586" t="inlineStr">
        <is>
          <t>Yes</t>
        </is>
      </c>
      <c r="H14586" t="n">
        <v>27.96</v>
      </c>
    </row>
    <row r="14587">
      <c r="A14587" t="inlineStr">
        <is>
          <t>2020-W15-2020-PACO-Y31896</t>
        </is>
      </c>
      <c r="B14587" t="n">
        <v>2020</v>
      </c>
      <c r="C14587" t="n">
        <v>15</v>
      </c>
      <c r="D14587" t="inlineStr">
        <is>
          <t>2020-PACO</t>
        </is>
      </c>
      <c r="E14587" t="inlineStr">
        <is>
          <t>Y31896</t>
        </is>
      </c>
      <c r="F14587" t="inlineStr">
        <is>
          <t>WR</t>
        </is>
      </c>
      <c r="G14587" t="inlineStr">
        <is>
          <t>Yes</t>
        </is>
      </c>
      <c r="H14587" t="n">
        <v>6.8</v>
      </c>
    </row>
    <row r="14588">
      <c r="A14588" t="inlineStr">
        <is>
          <t>2020-W15-2020-PACO-Y32695</t>
        </is>
      </c>
      <c r="B14588" t="n">
        <v>2020</v>
      </c>
      <c r="C14588" t="n">
        <v>15</v>
      </c>
      <c r="D14588" t="inlineStr">
        <is>
          <t>2020-PACO</t>
        </is>
      </c>
      <c r="E14588" t="inlineStr">
        <is>
          <t>Y32695</t>
        </is>
      </c>
      <c r="F14588" t="inlineStr">
        <is>
          <t>WR</t>
        </is>
      </c>
      <c r="G14588" t="inlineStr">
        <is>
          <t>Yes</t>
        </is>
      </c>
      <c r="H14588" t="n">
        <v>17.8</v>
      </c>
    </row>
    <row r="14589">
      <c r="A14589" t="inlineStr">
        <is>
          <t>2020-W15-2020-PACO-Y30199</t>
        </is>
      </c>
      <c r="B14589" t="n">
        <v>2020</v>
      </c>
      <c r="C14589" t="n">
        <v>15</v>
      </c>
      <c r="D14589" t="inlineStr">
        <is>
          <t>2020-PACO</t>
        </is>
      </c>
      <c r="E14589" t="inlineStr">
        <is>
          <t>Y30199</t>
        </is>
      </c>
      <c r="F14589" t="inlineStr">
        <is>
          <t>RB</t>
        </is>
      </c>
      <c r="G14589" t="inlineStr">
        <is>
          <t>Yes</t>
        </is>
      </c>
      <c r="H14589" t="n">
        <v>4.3</v>
      </c>
    </row>
    <row r="14590">
      <c r="A14590" t="inlineStr">
        <is>
          <t>2020-W15-2020-PACO-Y30423</t>
        </is>
      </c>
      <c r="B14590" t="n">
        <v>2020</v>
      </c>
      <c r="C14590" t="n">
        <v>15</v>
      </c>
      <c r="D14590" t="inlineStr">
        <is>
          <t>2020-PACO</t>
        </is>
      </c>
      <c r="E14590" t="inlineStr">
        <is>
          <t>Y30423</t>
        </is>
      </c>
      <c r="F14590" t="inlineStr">
        <is>
          <t>RB</t>
        </is>
      </c>
      <c r="G14590" t="inlineStr">
        <is>
          <t>Yes</t>
        </is>
      </c>
      <c r="H14590" t="n">
        <v>9.9</v>
      </c>
    </row>
    <row r="14591">
      <c r="A14591" t="inlineStr">
        <is>
          <t>2020-W15-2020-PACO-Y30777</t>
        </is>
      </c>
      <c r="B14591" t="n">
        <v>2020</v>
      </c>
      <c r="C14591" t="n">
        <v>15</v>
      </c>
      <c r="D14591" t="inlineStr">
        <is>
          <t>2020-PACO</t>
        </is>
      </c>
      <c r="E14591" t="inlineStr">
        <is>
          <t>Y30777</t>
        </is>
      </c>
      <c r="F14591" t="inlineStr">
        <is>
          <t>TE</t>
        </is>
      </c>
      <c r="G14591" t="inlineStr">
        <is>
          <t>Yes</t>
        </is>
      </c>
      <c r="H14591" t="n">
        <v>9.300000000000001</v>
      </c>
    </row>
    <row r="14592">
      <c r="A14592" t="inlineStr">
        <is>
          <t>2020-W15-2020-PACO-Y29406</t>
        </is>
      </c>
      <c r="B14592" t="n">
        <v>2020</v>
      </c>
      <c r="C14592" t="n">
        <v>15</v>
      </c>
      <c r="D14592" t="inlineStr">
        <is>
          <t>2020-PACO</t>
        </is>
      </c>
      <c r="E14592" t="inlineStr">
        <is>
          <t>Y29406</t>
        </is>
      </c>
      <c r="F14592" t="inlineStr">
        <is>
          <t>W/R/T FLEX</t>
        </is>
      </c>
      <c r="G14592" t="inlineStr">
        <is>
          <t>Yes</t>
        </is>
      </c>
      <c r="H14592" t="n">
        <v>9.6</v>
      </c>
    </row>
    <row r="14593">
      <c r="A14593" t="inlineStr">
        <is>
          <t>2020-W15-2020-PACO-Y26534</t>
        </is>
      </c>
      <c r="B14593" t="n">
        <v>2020</v>
      </c>
      <c r="C14593" t="n">
        <v>15</v>
      </c>
      <c r="D14593" t="inlineStr">
        <is>
          <t>2020-PACO</t>
        </is>
      </c>
      <c r="E14593" t="inlineStr">
        <is>
          <t>Y26534</t>
        </is>
      </c>
      <c r="F14593" t="inlineStr">
        <is>
          <t>K</t>
        </is>
      </c>
      <c r="G14593" t="inlineStr">
        <is>
          <t>Yes</t>
        </is>
      </c>
      <c r="H14593" t="n">
        <v>9</v>
      </c>
    </row>
    <row r="14594">
      <c r="A14594" t="inlineStr">
        <is>
          <t>2020-W15-2020-PACO-Y-DEF:buffalo</t>
        </is>
      </c>
      <c r="B14594" t="n">
        <v>2020</v>
      </c>
      <c r="C14594" t="n">
        <v>15</v>
      </c>
      <c r="D14594" t="inlineStr">
        <is>
          <t>2020-PACO</t>
        </is>
      </c>
      <c r="E14594" t="inlineStr">
        <is>
          <t>Y-DEF:buffalo</t>
        </is>
      </c>
      <c r="F14594" t="inlineStr">
        <is>
          <t>DST</t>
        </is>
      </c>
      <c r="G14594" t="inlineStr">
        <is>
          <t>Yes</t>
        </is>
      </c>
      <c r="H14594" t="n">
        <v>12</v>
      </c>
    </row>
    <row r="14595">
      <c r="A14595" t="inlineStr">
        <is>
          <t>2020-W15-2020-PACO-Y32687</t>
        </is>
      </c>
      <c r="B14595" t="n">
        <v>2020</v>
      </c>
      <c r="C14595" t="n">
        <v>15</v>
      </c>
      <c r="D14595" t="inlineStr">
        <is>
          <t>2020-PACO</t>
        </is>
      </c>
      <c r="E14595" t="inlineStr">
        <is>
          <t>Y32687</t>
        </is>
      </c>
      <c r="F14595" t="inlineStr">
        <is>
          <t>BN</t>
        </is>
      </c>
      <c r="G14595" t="inlineStr">
        <is>
          <t>No</t>
        </is>
      </c>
      <c r="H14595" t="n">
        <v>17</v>
      </c>
    </row>
    <row r="14596">
      <c r="A14596" t="inlineStr">
        <is>
          <t>2020-W15-2020-PACO-Y32736</t>
        </is>
      </c>
      <c r="B14596" t="n">
        <v>2020</v>
      </c>
      <c r="C14596" t="n">
        <v>15</v>
      </c>
      <c r="D14596" t="inlineStr">
        <is>
          <t>2020-PACO</t>
        </is>
      </c>
      <c r="E14596" t="inlineStr">
        <is>
          <t>Y32736</t>
        </is>
      </c>
      <c r="F14596" t="inlineStr">
        <is>
          <t>BN</t>
        </is>
      </c>
      <c r="G14596" t="inlineStr">
        <is>
          <t>No</t>
        </is>
      </c>
      <c r="H14596" t="n">
        <v>0</v>
      </c>
    </row>
    <row r="14597">
      <c r="A14597" t="inlineStr">
        <is>
          <t>2020-W15-2020-PACO-Y31031</t>
        </is>
      </c>
      <c r="B14597" t="n">
        <v>2020</v>
      </c>
      <c r="C14597" t="n">
        <v>15</v>
      </c>
      <c r="D14597" t="inlineStr">
        <is>
          <t>2020-PACO</t>
        </is>
      </c>
      <c r="E14597" t="inlineStr">
        <is>
          <t>Y31031</t>
        </is>
      </c>
      <c r="F14597" t="inlineStr">
        <is>
          <t>BN</t>
        </is>
      </c>
      <c r="G14597" t="inlineStr">
        <is>
          <t>No</t>
        </is>
      </c>
      <c r="H14597" t="n">
        <v>7.3</v>
      </c>
    </row>
    <row r="14598">
      <c r="A14598" t="inlineStr">
        <is>
          <t>2020-W15-2020-PACO-Y29370</t>
        </is>
      </c>
      <c r="B14598" t="n">
        <v>2020</v>
      </c>
      <c r="C14598" t="n">
        <v>15</v>
      </c>
      <c r="D14598" t="inlineStr">
        <is>
          <t>2020-PACO</t>
        </is>
      </c>
      <c r="E14598" t="inlineStr">
        <is>
          <t>Y29370</t>
        </is>
      </c>
      <c r="F14598" t="inlineStr">
        <is>
          <t>BN</t>
        </is>
      </c>
      <c r="G14598" t="inlineStr">
        <is>
          <t>No</t>
        </is>
      </c>
      <c r="H14598" t="n">
        <v>1.2</v>
      </c>
    </row>
    <row r="14599">
      <c r="A14599" t="inlineStr">
        <is>
          <t>2020-W15-2020-PACO-Y30120</t>
        </is>
      </c>
      <c r="B14599" t="n">
        <v>2020</v>
      </c>
      <c r="C14599" t="n">
        <v>15</v>
      </c>
      <c r="D14599" t="inlineStr">
        <is>
          <t>2020-PACO</t>
        </is>
      </c>
      <c r="E14599" t="inlineStr">
        <is>
          <t>Y30120</t>
        </is>
      </c>
      <c r="F14599" t="inlineStr">
        <is>
          <t>BN</t>
        </is>
      </c>
      <c r="G14599" t="inlineStr">
        <is>
          <t>No</t>
        </is>
      </c>
      <c r="H14599" t="n">
        <v>3.2</v>
      </c>
    </row>
    <row r="14600">
      <c r="A14600" t="inlineStr">
        <is>
          <t>2020-W15-2020-PACO-Y30153</t>
        </is>
      </c>
      <c r="B14600" t="n">
        <v>2020</v>
      </c>
      <c r="C14600" t="n">
        <v>15</v>
      </c>
      <c r="D14600" t="inlineStr">
        <is>
          <t>2020-PACO</t>
        </is>
      </c>
      <c r="E14600" t="inlineStr">
        <is>
          <t>Y30153</t>
        </is>
      </c>
      <c r="F14600" t="inlineStr">
        <is>
          <t>BN</t>
        </is>
      </c>
      <c r="G14600" t="inlineStr">
        <is>
          <t>No</t>
        </is>
      </c>
      <c r="H14600" t="n">
        <v>6.8</v>
      </c>
    </row>
    <row r="14601">
      <c r="A14601" t="inlineStr">
        <is>
          <t>2020-W15-2020-PACO-Y32756</t>
        </is>
      </c>
      <c r="B14601" t="n">
        <v>2020</v>
      </c>
      <c r="C14601" t="n">
        <v>15</v>
      </c>
      <c r="D14601" t="inlineStr">
        <is>
          <t>2020-PACO</t>
        </is>
      </c>
      <c r="E14601" t="inlineStr">
        <is>
          <t>Y32756</t>
        </is>
      </c>
      <c r="F14601" t="inlineStr">
        <is>
          <t>BN</t>
        </is>
      </c>
      <c r="G14601" t="inlineStr">
        <is>
          <t>No</t>
        </is>
      </c>
      <c r="H14601" t="n">
        <v>8.1</v>
      </c>
    </row>
    <row r="14602">
      <c r="A14602" t="inlineStr">
        <is>
          <t>2020-W15-2020-PACO-Y28408</t>
        </is>
      </c>
      <c r="B14602" t="n">
        <v>2020</v>
      </c>
      <c r="C14602" t="n">
        <v>15</v>
      </c>
      <c r="D14602" t="inlineStr">
        <is>
          <t>2020-PACO</t>
        </is>
      </c>
      <c r="E14602" t="inlineStr">
        <is>
          <t>Y28408</t>
        </is>
      </c>
      <c r="F14602" t="inlineStr">
        <is>
          <t>BN</t>
        </is>
      </c>
      <c r="G14602" t="inlineStr">
        <is>
          <t>No</t>
        </is>
      </c>
      <c r="H14602" t="n">
        <v>6.9</v>
      </c>
    </row>
    <row r="14603">
      <c r="A14603" t="inlineStr">
        <is>
          <t>2020-W15-2020-PACO-Y30259</t>
        </is>
      </c>
      <c r="B14603" t="n">
        <v>2020</v>
      </c>
      <c r="C14603" t="n">
        <v>15</v>
      </c>
      <c r="D14603" t="inlineStr">
        <is>
          <t>2020-PACO</t>
        </is>
      </c>
      <c r="E14603" t="inlineStr">
        <is>
          <t>Y30259</t>
        </is>
      </c>
      <c r="F14603" t="inlineStr">
        <is>
          <t>IR</t>
        </is>
      </c>
      <c r="G14603" t="inlineStr">
        <is>
          <t>No</t>
        </is>
      </c>
      <c r="H14603" t="n">
        <v>0</v>
      </c>
    </row>
    <row r="14604">
      <c r="A14604" t="inlineStr">
        <is>
          <t>2020-W15-2020-PUENTETU-Y29235</t>
        </is>
      </c>
      <c r="B14604" t="n">
        <v>2020</v>
      </c>
      <c r="C14604" t="n">
        <v>15</v>
      </c>
      <c r="D14604" t="inlineStr">
        <is>
          <t>2020-PUENTETU</t>
        </is>
      </c>
      <c r="E14604" t="inlineStr">
        <is>
          <t>Y29235</t>
        </is>
      </c>
      <c r="F14604" t="inlineStr">
        <is>
          <t>QB</t>
        </is>
      </c>
      <c r="G14604" t="inlineStr">
        <is>
          <t>Yes</t>
        </is>
      </c>
      <c r="H14604" t="n">
        <v>16.26</v>
      </c>
    </row>
    <row r="14605">
      <c r="A14605" t="inlineStr">
        <is>
          <t>2020-W15-2020-PUENTETU-Y31883</t>
        </is>
      </c>
      <c r="B14605" t="n">
        <v>2020</v>
      </c>
      <c r="C14605" t="n">
        <v>15</v>
      </c>
      <c r="D14605" t="inlineStr">
        <is>
          <t>2020-PUENTETU</t>
        </is>
      </c>
      <c r="E14605" t="inlineStr">
        <is>
          <t>Y31883</t>
        </is>
      </c>
      <c r="F14605" t="inlineStr">
        <is>
          <t>WR</t>
        </is>
      </c>
      <c r="G14605" t="inlineStr">
        <is>
          <t>Yes</t>
        </is>
      </c>
      <c r="H14605" t="n">
        <v>12.9</v>
      </c>
    </row>
    <row r="14606">
      <c r="A14606" t="inlineStr">
        <is>
          <t>2020-W15-2020-PUENTETU-Y30182</t>
        </is>
      </c>
      <c r="B14606" t="n">
        <v>2020</v>
      </c>
      <c r="C14606" t="n">
        <v>15</v>
      </c>
      <c r="D14606" t="inlineStr">
        <is>
          <t>2020-PUENTETU</t>
        </is>
      </c>
      <c r="E14606" t="inlineStr">
        <is>
          <t>Y30182</t>
        </is>
      </c>
      <c r="F14606" t="inlineStr">
        <is>
          <t>WR</t>
        </is>
      </c>
      <c r="G14606" t="inlineStr">
        <is>
          <t>Yes</t>
        </is>
      </c>
      <c r="H14606" t="n">
        <v>6.4</v>
      </c>
    </row>
    <row r="14607">
      <c r="A14607" t="inlineStr">
        <is>
          <t>2020-W15-2020-PUENTETU-Y32711</t>
        </is>
      </c>
      <c r="B14607" t="n">
        <v>2020</v>
      </c>
      <c r="C14607" t="n">
        <v>15</v>
      </c>
      <c r="D14607" t="inlineStr">
        <is>
          <t>2020-PUENTETU</t>
        </is>
      </c>
      <c r="E14607" t="inlineStr">
        <is>
          <t>Y32711</t>
        </is>
      </c>
      <c r="F14607" t="inlineStr">
        <is>
          <t>RB</t>
        </is>
      </c>
      <c r="G14607" t="inlineStr">
        <is>
          <t>Yes</t>
        </is>
      </c>
      <c r="H14607" t="n">
        <v>17.5</v>
      </c>
    </row>
    <row r="14608">
      <c r="A14608" t="inlineStr">
        <is>
          <t>2020-W15-2020-PUENTETU-Y32722</t>
        </is>
      </c>
      <c r="B14608" t="n">
        <v>2020</v>
      </c>
      <c r="C14608" t="n">
        <v>15</v>
      </c>
      <c r="D14608" t="inlineStr">
        <is>
          <t>2020-PUENTETU</t>
        </is>
      </c>
      <c r="E14608" t="inlineStr">
        <is>
          <t>Y32722</t>
        </is>
      </c>
      <c r="F14608" t="inlineStr">
        <is>
          <t>RB</t>
        </is>
      </c>
      <c r="G14608" t="inlineStr">
        <is>
          <t>Yes</t>
        </is>
      </c>
      <c r="H14608" t="n">
        <v>6.7</v>
      </c>
    </row>
    <row r="14609">
      <c r="A14609" t="inlineStr">
        <is>
          <t>2020-W15-2020-PUENTETU-Y32713</t>
        </is>
      </c>
      <c r="B14609" t="n">
        <v>2020</v>
      </c>
      <c r="C14609" t="n">
        <v>15</v>
      </c>
      <c r="D14609" t="inlineStr">
        <is>
          <t>2020-PUENTETU</t>
        </is>
      </c>
      <c r="E14609" t="inlineStr">
        <is>
          <t>Y32713</t>
        </is>
      </c>
      <c r="F14609" t="inlineStr">
        <is>
          <t>TE</t>
        </is>
      </c>
      <c r="G14609" t="inlineStr">
        <is>
          <t>Yes</t>
        </is>
      </c>
      <c r="H14609" t="n">
        <v>2.2</v>
      </c>
    </row>
    <row r="14610">
      <c r="A14610" t="inlineStr">
        <is>
          <t>2020-W15-2020-PUENTETU-Y31885</t>
        </is>
      </c>
      <c r="B14610" t="n">
        <v>2020</v>
      </c>
      <c r="C14610" t="n">
        <v>15</v>
      </c>
      <c r="D14610" t="inlineStr">
        <is>
          <t>2020-PUENTETU</t>
        </is>
      </c>
      <c r="E14610" t="inlineStr">
        <is>
          <t>Y31885</t>
        </is>
      </c>
      <c r="F14610" t="inlineStr">
        <is>
          <t>W/R/T FLEX</t>
        </is>
      </c>
      <c r="G14610" t="inlineStr">
        <is>
          <t>Yes</t>
        </is>
      </c>
      <c r="H14610" t="n">
        <v>9.5</v>
      </c>
    </row>
    <row r="14611">
      <c r="A14611" t="inlineStr">
        <is>
          <t>2020-W15-2020-PUENTETU-Y32858</t>
        </is>
      </c>
      <c r="B14611" t="n">
        <v>2020</v>
      </c>
      <c r="C14611" t="n">
        <v>15</v>
      </c>
      <c r="D14611" t="inlineStr">
        <is>
          <t>2020-PUENTETU</t>
        </is>
      </c>
      <c r="E14611" t="inlineStr">
        <is>
          <t>Y32858</t>
        </is>
      </c>
      <c r="F14611" t="inlineStr">
        <is>
          <t>K</t>
        </is>
      </c>
      <c r="G14611" t="inlineStr">
        <is>
          <t>Yes</t>
        </is>
      </c>
      <c r="H14611" t="n">
        <v>12</v>
      </c>
    </row>
    <row r="14612">
      <c r="A14612" t="inlineStr">
        <is>
          <t>2020-W15-2020-PUENTETU-Y-DEF:indianapolis</t>
        </is>
      </c>
      <c r="B14612" t="n">
        <v>2020</v>
      </c>
      <c r="C14612" t="n">
        <v>15</v>
      </c>
      <c r="D14612" t="inlineStr">
        <is>
          <t>2020-PUENTETU</t>
        </is>
      </c>
      <c r="E14612" t="inlineStr">
        <is>
          <t>Y-DEF:indianapolis</t>
        </is>
      </c>
      <c r="F14612" t="inlineStr">
        <is>
          <t>DST</t>
        </is>
      </c>
      <c r="G14612" t="inlineStr">
        <is>
          <t>Yes</t>
        </is>
      </c>
      <c r="H14612" t="n">
        <v>10</v>
      </c>
    </row>
    <row r="14613">
      <c r="A14613" t="inlineStr">
        <is>
          <t>2020-W15-2020-PUENTETU-Y32675</t>
        </is>
      </c>
      <c r="B14613" t="n">
        <v>2020</v>
      </c>
      <c r="C14613" t="n">
        <v>15</v>
      </c>
      <c r="D14613" t="inlineStr">
        <is>
          <t>2020-PUENTETU</t>
        </is>
      </c>
      <c r="E14613" t="inlineStr">
        <is>
          <t>Y32675</t>
        </is>
      </c>
      <c r="F14613" t="inlineStr">
        <is>
          <t>BN</t>
        </is>
      </c>
      <c r="G14613" t="inlineStr">
        <is>
          <t>No</t>
        </is>
      </c>
      <c r="H14613" t="n">
        <v>19.7</v>
      </c>
    </row>
    <row r="14614">
      <c r="A14614" t="inlineStr">
        <is>
          <t>2020-W15-2020-PUENTETU-Y30213</t>
        </is>
      </c>
      <c r="B14614" t="n">
        <v>2020</v>
      </c>
      <c r="C14614" t="n">
        <v>15</v>
      </c>
      <c r="D14614" t="inlineStr">
        <is>
          <t>2020-PUENTETU</t>
        </is>
      </c>
      <c r="E14614" t="inlineStr">
        <is>
          <t>Y30213</t>
        </is>
      </c>
      <c r="F14614" t="inlineStr">
        <is>
          <t>BN</t>
        </is>
      </c>
      <c r="G14614" t="inlineStr">
        <is>
          <t>No</t>
        </is>
      </c>
      <c r="H14614" t="n">
        <v>7.7</v>
      </c>
    </row>
    <row r="14615">
      <c r="A14615" t="inlineStr">
        <is>
          <t>2020-W15-2020-PUENTETU-Y31898</t>
        </is>
      </c>
      <c r="B14615" t="n">
        <v>2020</v>
      </c>
      <c r="C14615" t="n">
        <v>15</v>
      </c>
      <c r="D14615" t="inlineStr">
        <is>
          <t>2020-PUENTETU</t>
        </is>
      </c>
      <c r="E14615" t="inlineStr">
        <is>
          <t>Y31898</t>
        </is>
      </c>
      <c r="F14615" t="inlineStr">
        <is>
          <t>BN</t>
        </is>
      </c>
      <c r="G14615" t="inlineStr">
        <is>
          <t>No</t>
        </is>
      </c>
      <c r="H14615" t="n">
        <v>15.9</v>
      </c>
    </row>
    <row r="14616">
      <c r="A14616" t="inlineStr">
        <is>
          <t>2020-W15-2020-PUENTETU-Y32798</t>
        </is>
      </c>
      <c r="B14616" t="n">
        <v>2020</v>
      </c>
      <c r="C14616" t="n">
        <v>15</v>
      </c>
      <c r="D14616" t="inlineStr">
        <is>
          <t>2020-PUENTETU</t>
        </is>
      </c>
      <c r="E14616" t="inlineStr">
        <is>
          <t>Y32798</t>
        </is>
      </c>
      <c r="F14616" t="inlineStr">
        <is>
          <t>BN</t>
        </is>
      </c>
      <c r="G14616" t="inlineStr">
        <is>
          <t>No</t>
        </is>
      </c>
      <c r="H14616" t="n">
        <v>2.8</v>
      </c>
    </row>
    <row r="14617">
      <c r="A14617" t="inlineStr">
        <is>
          <t>2020-W15-2020-PUENTETU-Y32702</t>
        </is>
      </c>
      <c r="B14617" t="n">
        <v>2020</v>
      </c>
      <c r="C14617" t="n">
        <v>15</v>
      </c>
      <c r="D14617" t="inlineStr">
        <is>
          <t>2020-PUENTETU</t>
        </is>
      </c>
      <c r="E14617" t="inlineStr">
        <is>
          <t>Y32702</t>
        </is>
      </c>
      <c r="F14617" t="inlineStr">
        <is>
          <t>BN</t>
        </is>
      </c>
      <c r="G14617" t="inlineStr">
        <is>
          <t>No</t>
        </is>
      </c>
      <c r="H14617" t="n">
        <v>8.800000000000001</v>
      </c>
    </row>
    <row r="14618">
      <c r="A14618" t="inlineStr">
        <is>
          <t>2020-W15-2020-PUENTETU-Y29255</t>
        </is>
      </c>
      <c r="B14618" t="n">
        <v>2020</v>
      </c>
      <c r="C14618" t="n">
        <v>15</v>
      </c>
      <c r="D14618" t="inlineStr">
        <is>
          <t>2020-PUENTETU</t>
        </is>
      </c>
      <c r="E14618" t="inlineStr">
        <is>
          <t>Y29255</t>
        </is>
      </c>
      <c r="F14618" t="inlineStr">
        <is>
          <t>BN</t>
        </is>
      </c>
      <c r="G14618" t="inlineStr">
        <is>
          <t>No</t>
        </is>
      </c>
      <c r="H14618" t="n">
        <v>0</v>
      </c>
    </row>
    <row r="14619">
      <c r="A14619" t="inlineStr">
        <is>
          <t>2020-W15-2020-PUENTETU-Y32703</t>
        </is>
      </c>
      <c r="B14619" t="n">
        <v>2020</v>
      </c>
      <c r="C14619" t="n">
        <v>15</v>
      </c>
      <c r="D14619" t="inlineStr">
        <is>
          <t>2020-PUENTETU</t>
        </is>
      </c>
      <c r="E14619" t="inlineStr">
        <is>
          <t>Y32703</t>
        </is>
      </c>
      <c r="F14619" t="inlineStr">
        <is>
          <t>BN</t>
        </is>
      </c>
      <c r="G14619" t="inlineStr">
        <is>
          <t>No</t>
        </is>
      </c>
      <c r="H14619" t="n">
        <v>4.6</v>
      </c>
    </row>
    <row r="14620">
      <c r="A14620" t="inlineStr">
        <is>
          <t>2020-W15-2020-PUENTETU-Y31104</t>
        </is>
      </c>
      <c r="B14620" t="n">
        <v>2020</v>
      </c>
      <c r="C14620" t="n">
        <v>15</v>
      </c>
      <c r="D14620" t="inlineStr">
        <is>
          <t>2020-PUENTETU</t>
        </is>
      </c>
      <c r="E14620" t="inlineStr">
        <is>
          <t>Y31104</t>
        </is>
      </c>
      <c r="F14620" t="inlineStr">
        <is>
          <t>BN</t>
        </is>
      </c>
      <c r="G14620" t="inlineStr">
        <is>
          <t>No</t>
        </is>
      </c>
      <c r="H14620" t="n">
        <v>14.1</v>
      </c>
    </row>
    <row r="14621">
      <c r="A14621" t="inlineStr">
        <is>
          <t>2020-W15-2020-PUENTETU-Y31010</t>
        </is>
      </c>
      <c r="B14621" t="n">
        <v>2020</v>
      </c>
      <c r="C14621" t="n">
        <v>15</v>
      </c>
      <c r="D14621" t="inlineStr">
        <is>
          <t>2020-PUENTETU</t>
        </is>
      </c>
      <c r="E14621" t="inlineStr">
        <is>
          <t>Y31010</t>
        </is>
      </c>
      <c r="F14621" t="inlineStr">
        <is>
          <t>IR</t>
        </is>
      </c>
      <c r="G14621" t="inlineStr">
        <is>
          <t>No</t>
        </is>
      </c>
      <c r="H14621" t="n">
        <v>0</v>
      </c>
    </row>
    <row r="14622">
      <c r="A14622" t="inlineStr">
        <is>
          <t>2020-W15-2020-EMAN-Y30125</t>
        </is>
      </c>
      <c r="B14622" t="n">
        <v>2020</v>
      </c>
      <c r="C14622" t="n">
        <v>15</v>
      </c>
      <c r="D14622" t="inlineStr">
        <is>
          <t>2020-EMAN</t>
        </is>
      </c>
      <c r="E14622" t="inlineStr">
        <is>
          <t>Y30125</t>
        </is>
      </c>
      <c r="F14622" t="inlineStr">
        <is>
          <t>QB</t>
        </is>
      </c>
      <c r="G14622" t="inlineStr">
        <is>
          <t>Yes</t>
        </is>
      </c>
      <c r="H14622" t="n">
        <v>23.42</v>
      </c>
    </row>
    <row r="14623">
      <c r="A14623" t="inlineStr">
        <is>
          <t>2020-W15-2020-EMAN-Y31908</t>
        </is>
      </c>
      <c r="B14623" t="n">
        <v>2020</v>
      </c>
      <c r="C14623" t="n">
        <v>15</v>
      </c>
      <c r="D14623" t="inlineStr">
        <is>
          <t>2020-EMAN</t>
        </is>
      </c>
      <c r="E14623" t="inlineStr">
        <is>
          <t>Y31908</t>
        </is>
      </c>
      <c r="F14623" t="inlineStr">
        <is>
          <t>WR</t>
        </is>
      </c>
      <c r="G14623" t="inlineStr">
        <is>
          <t>Yes</t>
        </is>
      </c>
      <c r="H14623" t="n">
        <v>11.2</v>
      </c>
    </row>
    <row r="14624">
      <c r="A14624" t="inlineStr">
        <is>
          <t>2020-W15-2020-EMAN-Y30197</t>
        </is>
      </c>
      <c r="B14624" t="n">
        <v>2020</v>
      </c>
      <c r="C14624" t="n">
        <v>15</v>
      </c>
      <c r="D14624" t="inlineStr">
        <is>
          <t>2020-EMAN</t>
        </is>
      </c>
      <c r="E14624" t="inlineStr">
        <is>
          <t>Y30197</t>
        </is>
      </c>
      <c r="F14624" t="inlineStr">
        <is>
          <t>WR</t>
        </is>
      </c>
      <c r="G14624" t="inlineStr">
        <is>
          <t>Yes</t>
        </is>
      </c>
      <c r="H14624" t="n">
        <v>11.6</v>
      </c>
    </row>
    <row r="14625">
      <c r="A14625" t="inlineStr">
        <is>
          <t>2020-W15-2020-EMAN-Y31005</t>
        </is>
      </c>
      <c r="B14625" t="n">
        <v>2020</v>
      </c>
      <c r="C14625" t="n">
        <v>15</v>
      </c>
      <c r="D14625" t="inlineStr">
        <is>
          <t>2020-EMAN</t>
        </is>
      </c>
      <c r="E14625" t="inlineStr">
        <is>
          <t>Y31005</t>
        </is>
      </c>
      <c r="F14625" t="inlineStr">
        <is>
          <t>RB</t>
        </is>
      </c>
      <c r="G14625" t="inlineStr">
        <is>
          <t>Yes</t>
        </is>
      </c>
      <c r="H14625" t="n">
        <v>13.6</v>
      </c>
    </row>
    <row r="14626">
      <c r="A14626" t="inlineStr">
        <is>
          <t>2020-W15-2020-EMAN-Y31905</t>
        </is>
      </c>
      <c r="B14626" t="n">
        <v>2020</v>
      </c>
      <c r="C14626" t="n">
        <v>15</v>
      </c>
      <c r="D14626" t="inlineStr">
        <is>
          <t>2020-EMAN</t>
        </is>
      </c>
      <c r="E14626" t="inlineStr">
        <is>
          <t>Y31905</t>
        </is>
      </c>
      <c r="F14626" t="inlineStr">
        <is>
          <t>RB</t>
        </is>
      </c>
      <c r="G14626" t="inlineStr">
        <is>
          <t>Yes</t>
        </is>
      </c>
      <c r="H14626" t="n">
        <v>28.7</v>
      </c>
    </row>
    <row r="14627">
      <c r="A14627" t="inlineStr">
        <is>
          <t>2020-W15-2020-EMAN-Y31056</t>
        </is>
      </c>
      <c r="B14627" t="n">
        <v>2020</v>
      </c>
      <c r="C14627" t="n">
        <v>15</v>
      </c>
      <c r="D14627" t="inlineStr">
        <is>
          <t>2020-EMAN</t>
        </is>
      </c>
      <c r="E14627" t="inlineStr">
        <is>
          <t>Y31056</t>
        </is>
      </c>
      <c r="F14627" t="inlineStr">
        <is>
          <t>TE</t>
        </is>
      </c>
      <c r="G14627" t="inlineStr">
        <is>
          <t>Yes</t>
        </is>
      </c>
      <c r="H14627" t="n">
        <v>15.1</v>
      </c>
    </row>
    <row r="14628">
      <c r="A14628" t="inlineStr">
        <is>
          <t>2020-W15-2020-EMAN-Y32692</t>
        </is>
      </c>
      <c r="B14628" t="n">
        <v>2020</v>
      </c>
      <c r="C14628" t="n">
        <v>15</v>
      </c>
      <c r="D14628" t="inlineStr">
        <is>
          <t>2020-EMAN</t>
        </is>
      </c>
      <c r="E14628" t="inlineStr">
        <is>
          <t>Y32692</t>
        </is>
      </c>
      <c r="F14628" t="inlineStr">
        <is>
          <t>W/R/T FLEX</t>
        </is>
      </c>
      <c r="G14628" t="inlineStr">
        <is>
          <t>Yes</t>
        </is>
      </c>
      <c r="H14628" t="n">
        <v>14.4</v>
      </c>
    </row>
    <row r="14629">
      <c r="A14629" t="inlineStr">
        <is>
          <t>2020-W15-2020-EMAN-Y30346</t>
        </is>
      </c>
      <c r="B14629" t="n">
        <v>2020</v>
      </c>
      <c r="C14629" t="n">
        <v>15</v>
      </c>
      <c r="D14629" t="inlineStr">
        <is>
          <t>2020-EMAN</t>
        </is>
      </c>
      <c r="E14629" t="inlineStr">
        <is>
          <t>Y30346</t>
        </is>
      </c>
      <c r="F14629" t="inlineStr">
        <is>
          <t>K</t>
        </is>
      </c>
      <c r="G14629" t="inlineStr">
        <is>
          <t>Yes</t>
        </is>
      </c>
      <c r="H14629" t="n">
        <v>6</v>
      </c>
    </row>
    <row r="14630">
      <c r="A14630" t="inlineStr">
        <is>
          <t>2020-W15-2020-EMAN-Y-DEF:chicago</t>
        </is>
      </c>
      <c r="B14630" t="n">
        <v>2020</v>
      </c>
      <c r="C14630" t="n">
        <v>15</v>
      </c>
      <c r="D14630" t="inlineStr">
        <is>
          <t>2020-EMAN</t>
        </is>
      </c>
      <c r="E14630" t="inlineStr">
        <is>
          <t>Y-DEF:chicago</t>
        </is>
      </c>
      <c r="F14630" t="inlineStr">
        <is>
          <t>DST</t>
        </is>
      </c>
      <c r="G14630" t="inlineStr">
        <is>
          <t>Yes</t>
        </is>
      </c>
      <c r="H14630" t="n">
        <v>5</v>
      </c>
    </row>
    <row r="14631">
      <c r="A14631" t="inlineStr">
        <is>
          <t>2020-W15-2020-EMAN-Y29281</t>
        </is>
      </c>
      <c r="B14631" t="n">
        <v>2020</v>
      </c>
      <c r="C14631" t="n">
        <v>15</v>
      </c>
      <c r="D14631" t="inlineStr">
        <is>
          <t>2020-EMAN</t>
        </is>
      </c>
      <c r="E14631" t="inlineStr">
        <is>
          <t>Y29281</t>
        </is>
      </c>
      <c r="F14631" t="inlineStr">
        <is>
          <t>BN</t>
        </is>
      </c>
      <c r="G14631" t="inlineStr">
        <is>
          <t>No</t>
        </is>
      </c>
      <c r="H14631" t="n">
        <v>0</v>
      </c>
    </row>
    <row r="14632">
      <c r="A14632" t="inlineStr">
        <is>
          <t>2020-W15-2020-EMAN-Y26658</t>
        </is>
      </c>
      <c r="B14632" t="n">
        <v>2020</v>
      </c>
      <c r="C14632" t="n">
        <v>15</v>
      </c>
      <c r="D14632" t="inlineStr">
        <is>
          <t>2020-EMAN</t>
        </is>
      </c>
      <c r="E14632" t="inlineStr">
        <is>
          <t>Y26658</t>
        </is>
      </c>
      <c r="F14632" t="inlineStr">
        <is>
          <t>BN</t>
        </is>
      </c>
      <c r="G14632" t="inlineStr">
        <is>
          <t>No</t>
        </is>
      </c>
      <c r="H14632" t="n">
        <v>7.9</v>
      </c>
    </row>
    <row r="14633">
      <c r="A14633" t="inlineStr">
        <is>
          <t>2020-W15-2020-EMAN-Y9353</t>
        </is>
      </c>
      <c r="B14633" t="n">
        <v>2020</v>
      </c>
      <c r="C14633" t="n">
        <v>15</v>
      </c>
      <c r="D14633" t="inlineStr">
        <is>
          <t>2020-EMAN</t>
        </is>
      </c>
      <c r="E14633" t="inlineStr">
        <is>
          <t>Y9353</t>
        </is>
      </c>
      <c r="F14633" t="inlineStr">
        <is>
          <t>BN</t>
        </is>
      </c>
      <c r="G14633" t="inlineStr">
        <is>
          <t>No</t>
        </is>
      </c>
      <c r="H14633" t="n">
        <v>3.9</v>
      </c>
    </row>
    <row r="14634">
      <c r="A14634" t="inlineStr">
        <is>
          <t>2020-W15-2020-EMAN-Y31008</t>
        </is>
      </c>
      <c r="B14634" t="n">
        <v>2020</v>
      </c>
      <c r="C14634" t="n">
        <v>15</v>
      </c>
      <c r="D14634" t="inlineStr">
        <is>
          <t>2020-EMAN</t>
        </is>
      </c>
      <c r="E14634" t="inlineStr">
        <is>
          <t>Y31008</t>
        </is>
      </c>
      <c r="F14634" t="inlineStr">
        <is>
          <t>BN</t>
        </is>
      </c>
      <c r="G14634" t="inlineStr">
        <is>
          <t>No</t>
        </is>
      </c>
      <c r="H14634" t="n">
        <v>0</v>
      </c>
    </row>
    <row r="14635">
      <c r="A14635" t="inlineStr">
        <is>
          <t>2020-W15-2020-EMAN-Y27560</t>
        </is>
      </c>
      <c r="B14635" t="n">
        <v>2020</v>
      </c>
      <c r="C14635" t="n">
        <v>15</v>
      </c>
      <c r="D14635" t="inlineStr">
        <is>
          <t>2020-EMAN</t>
        </is>
      </c>
      <c r="E14635" t="inlineStr">
        <is>
          <t>Y27560</t>
        </is>
      </c>
      <c r="F14635" t="inlineStr">
        <is>
          <t>BN</t>
        </is>
      </c>
      <c r="G14635" t="inlineStr">
        <is>
          <t>No</t>
        </is>
      </c>
      <c r="H14635" t="n">
        <v>16.92</v>
      </c>
    </row>
    <row r="14636">
      <c r="A14636" t="inlineStr">
        <is>
          <t>2020-W15-2020-EMAN-Y26060</t>
        </is>
      </c>
      <c r="B14636" t="n">
        <v>2020</v>
      </c>
      <c r="C14636" t="n">
        <v>15</v>
      </c>
      <c r="D14636" t="inlineStr">
        <is>
          <t>2020-EMAN</t>
        </is>
      </c>
      <c r="E14636" t="inlineStr">
        <is>
          <t>Y26060</t>
        </is>
      </c>
      <c r="F14636" t="inlineStr">
        <is>
          <t>BN</t>
        </is>
      </c>
      <c r="G14636" t="inlineStr">
        <is>
          <t>No</t>
        </is>
      </c>
      <c r="H14636" t="n">
        <v>15.2</v>
      </c>
    </row>
    <row r="14637">
      <c r="A14637" t="inlineStr">
        <is>
          <t>2020-W15-2020-EMAN-Y8565</t>
        </is>
      </c>
      <c r="B14637" t="n">
        <v>2020</v>
      </c>
      <c r="C14637" t="n">
        <v>15</v>
      </c>
      <c r="D14637" t="inlineStr">
        <is>
          <t>2020-EMAN</t>
        </is>
      </c>
      <c r="E14637" t="inlineStr">
        <is>
          <t>Y8565</t>
        </is>
      </c>
      <c r="F14637" t="inlineStr">
        <is>
          <t>BN</t>
        </is>
      </c>
      <c r="G14637" t="inlineStr">
        <is>
          <t>No</t>
        </is>
      </c>
      <c r="H14637" t="n">
        <v>7</v>
      </c>
    </row>
    <row r="14638">
      <c r="A14638" t="inlineStr">
        <is>
          <t>2020-W15-2020-ISAROD-Y24788</t>
        </is>
      </c>
      <c r="B14638" t="n">
        <v>2020</v>
      </c>
      <c r="C14638" t="n">
        <v>15</v>
      </c>
      <c r="D14638" t="inlineStr">
        <is>
          <t>2020-ISAROD</t>
        </is>
      </c>
      <c r="E14638" t="inlineStr">
        <is>
          <t>Y24788</t>
        </is>
      </c>
      <c r="F14638" t="inlineStr">
        <is>
          <t>QB</t>
        </is>
      </c>
      <c r="G14638" t="inlineStr">
        <is>
          <t>Yes</t>
        </is>
      </c>
      <c r="H14638" t="n">
        <v>12.16</v>
      </c>
    </row>
    <row r="14639">
      <c r="A14639" t="inlineStr">
        <is>
          <t>2020-W15-2020-ISAROD-Y30996</t>
        </is>
      </c>
      <c r="B14639" t="n">
        <v>2020</v>
      </c>
      <c r="C14639" t="n">
        <v>15</v>
      </c>
      <c r="D14639" t="inlineStr">
        <is>
          <t>2020-ISAROD</t>
        </is>
      </c>
      <c r="E14639" t="inlineStr">
        <is>
          <t>Y30996</t>
        </is>
      </c>
      <c r="F14639" t="inlineStr">
        <is>
          <t>WR</t>
        </is>
      </c>
      <c r="G14639" t="inlineStr">
        <is>
          <t>Yes</t>
        </is>
      </c>
      <c r="H14639" t="n">
        <v>27.3</v>
      </c>
    </row>
    <row r="14640">
      <c r="A14640" t="inlineStr">
        <is>
          <t>2020-W15-2020-ISAROD-Y28534</t>
        </is>
      </c>
      <c r="B14640" t="n">
        <v>2020</v>
      </c>
      <c r="C14640" t="n">
        <v>15</v>
      </c>
      <c r="D14640" t="inlineStr">
        <is>
          <t>2020-ISAROD</t>
        </is>
      </c>
      <c r="E14640" t="inlineStr">
        <is>
          <t>Y28534</t>
        </is>
      </c>
      <c r="F14640" t="inlineStr">
        <is>
          <t>WR</t>
        </is>
      </c>
      <c r="G14640" t="inlineStr">
        <is>
          <t>Yes</t>
        </is>
      </c>
      <c r="H14640" t="n">
        <v>20.2</v>
      </c>
    </row>
    <row r="14641">
      <c r="A14641" t="inlineStr">
        <is>
          <t>2020-W15-2020-ISAROD-Y28654</t>
        </is>
      </c>
      <c r="B14641" t="n">
        <v>2020</v>
      </c>
      <c r="C14641" t="n">
        <v>15</v>
      </c>
      <c r="D14641" t="inlineStr">
        <is>
          <t>2020-ISAROD</t>
        </is>
      </c>
      <c r="E14641" t="inlineStr">
        <is>
          <t>Y28654</t>
        </is>
      </c>
      <c r="F14641" t="inlineStr">
        <is>
          <t>RB</t>
        </is>
      </c>
      <c r="G14641" t="inlineStr">
        <is>
          <t>Yes</t>
        </is>
      </c>
      <c r="H14641" t="n">
        <v>6.8</v>
      </c>
    </row>
    <row r="14642">
      <c r="A14642" t="inlineStr">
        <is>
          <t>2020-W15-2020-ISAROD-Y30218</t>
        </is>
      </c>
      <c r="B14642" t="n">
        <v>2020</v>
      </c>
      <c r="C14642" t="n">
        <v>15</v>
      </c>
      <c r="D14642" t="inlineStr">
        <is>
          <t>2020-ISAROD</t>
        </is>
      </c>
      <c r="E14642" t="inlineStr">
        <is>
          <t>Y30218</t>
        </is>
      </c>
      <c r="F14642" t="inlineStr">
        <is>
          <t>RB</t>
        </is>
      </c>
      <c r="G14642" t="inlineStr">
        <is>
          <t>Yes</t>
        </is>
      </c>
      <c r="H14642" t="n">
        <v>0</v>
      </c>
    </row>
    <row r="14643">
      <c r="A14643" t="inlineStr">
        <is>
          <t>2020-W15-2020-ISAROD-Y30995</t>
        </is>
      </c>
      <c r="B14643" t="n">
        <v>2020</v>
      </c>
      <c r="C14643" t="n">
        <v>15</v>
      </c>
      <c r="D14643" t="inlineStr">
        <is>
          <t>2020-ISAROD</t>
        </is>
      </c>
      <c r="E14643" t="inlineStr">
        <is>
          <t>Y30995</t>
        </is>
      </c>
      <c r="F14643" t="inlineStr">
        <is>
          <t>TE</t>
        </is>
      </c>
      <c r="G14643" t="inlineStr">
        <is>
          <t>Yes</t>
        </is>
      </c>
      <c r="H14643" t="n">
        <v>10.1</v>
      </c>
    </row>
    <row r="14644">
      <c r="A14644" t="inlineStr">
        <is>
          <t>2020-W15-2020-ISAROD-Y30253</t>
        </is>
      </c>
      <c r="B14644" t="n">
        <v>2020</v>
      </c>
      <c r="C14644" t="n">
        <v>15</v>
      </c>
      <c r="D14644" t="inlineStr">
        <is>
          <t>2020-ISAROD</t>
        </is>
      </c>
      <c r="E14644" t="inlineStr">
        <is>
          <t>Y30253</t>
        </is>
      </c>
      <c r="F14644" t="inlineStr">
        <is>
          <t>W/R/T FLEX</t>
        </is>
      </c>
      <c r="G14644" t="inlineStr">
        <is>
          <t>Yes</t>
        </is>
      </c>
      <c r="H14644" t="n">
        <v>2.9</v>
      </c>
    </row>
    <row r="14645">
      <c r="A14645" t="inlineStr">
        <is>
          <t>2020-W15-2020-ISAROD-Y29754</t>
        </is>
      </c>
      <c r="B14645" t="n">
        <v>2020</v>
      </c>
      <c r="C14645" t="n">
        <v>15</v>
      </c>
      <c r="D14645" t="inlineStr">
        <is>
          <t>2020-ISAROD</t>
        </is>
      </c>
      <c r="E14645" t="inlineStr">
        <is>
          <t>Y29754</t>
        </is>
      </c>
      <c r="F14645" t="inlineStr">
        <is>
          <t>K</t>
        </is>
      </c>
      <c r="G14645" t="inlineStr">
        <is>
          <t>Yes</t>
        </is>
      </c>
      <c r="H14645" t="n">
        <v>3</v>
      </c>
    </row>
    <row r="14646">
      <c r="A14646" t="inlineStr">
        <is>
          <t>2020-W15-2020-ISAROD-Y-DEF:minnesota</t>
        </is>
      </c>
      <c r="B14646" t="n">
        <v>2020</v>
      </c>
      <c r="C14646" t="n">
        <v>15</v>
      </c>
      <c r="D14646" t="inlineStr">
        <is>
          <t>2020-ISAROD</t>
        </is>
      </c>
      <c r="E14646" t="inlineStr">
        <is>
          <t>Y-DEF:minnesota</t>
        </is>
      </c>
      <c r="F14646" t="inlineStr">
        <is>
          <t>DST</t>
        </is>
      </c>
      <c r="G14646" t="inlineStr">
        <is>
          <t>Yes</t>
        </is>
      </c>
      <c r="H14646" t="n">
        <v>2</v>
      </c>
    </row>
    <row r="14647">
      <c r="A14647" t="inlineStr">
        <is>
          <t>2020-W15-2020-ISAROD-Y27789</t>
        </is>
      </c>
      <c r="B14647" t="n">
        <v>2020</v>
      </c>
      <c r="C14647" t="n">
        <v>15</v>
      </c>
      <c r="D14647" t="inlineStr">
        <is>
          <t>2020-ISAROD</t>
        </is>
      </c>
      <c r="E14647" t="inlineStr">
        <is>
          <t>Y27789</t>
        </is>
      </c>
      <c r="F14647" t="inlineStr">
        <is>
          <t>BN</t>
        </is>
      </c>
      <c r="G14647" t="inlineStr">
        <is>
          <t>No</t>
        </is>
      </c>
      <c r="H14647" t="n">
        <v>1.3</v>
      </c>
    </row>
    <row r="14648">
      <c r="A14648" t="inlineStr">
        <is>
          <t>2020-W15-2020-ISAROD-Y29238</t>
        </is>
      </c>
      <c r="B14648" t="n">
        <v>2020</v>
      </c>
      <c r="C14648" t="n">
        <v>15</v>
      </c>
      <c r="D14648" t="inlineStr">
        <is>
          <t>2020-ISAROD</t>
        </is>
      </c>
      <c r="E14648" t="inlineStr">
        <is>
          <t>Y29238</t>
        </is>
      </c>
      <c r="F14648" t="inlineStr">
        <is>
          <t>BN</t>
        </is>
      </c>
      <c r="G14648" t="inlineStr">
        <is>
          <t>No</t>
        </is>
      </c>
      <c r="H14648" t="n">
        <v>0</v>
      </c>
    </row>
    <row r="14649">
      <c r="A14649" t="inlineStr">
        <is>
          <t>2020-W15-2020-ISAROD-Y8780</t>
        </is>
      </c>
      <c r="B14649" t="n">
        <v>2020</v>
      </c>
      <c r="C14649" t="n">
        <v>15</v>
      </c>
      <c r="D14649" t="inlineStr">
        <is>
          <t>2020-ISAROD</t>
        </is>
      </c>
      <c r="E14649" t="inlineStr">
        <is>
          <t>Y8780</t>
        </is>
      </c>
      <c r="F14649" t="inlineStr">
        <is>
          <t>BN</t>
        </is>
      </c>
      <c r="G14649" t="inlineStr">
        <is>
          <t>No</t>
        </is>
      </c>
      <c r="H14649" t="n">
        <v>27.84</v>
      </c>
    </row>
    <row r="14650">
      <c r="A14650" t="inlineStr">
        <is>
          <t>2020-W15-2020-ISAROD-Y25876</t>
        </is>
      </c>
      <c r="B14650" t="n">
        <v>2020</v>
      </c>
      <c r="C14650" t="n">
        <v>15</v>
      </c>
      <c r="D14650" t="inlineStr">
        <is>
          <t>2020-ISAROD</t>
        </is>
      </c>
      <c r="E14650" t="inlineStr">
        <is>
          <t>Y25876</t>
        </is>
      </c>
      <c r="F14650" t="inlineStr">
        <is>
          <t>BN</t>
        </is>
      </c>
      <c r="G14650" t="inlineStr">
        <is>
          <t>No</t>
        </is>
      </c>
      <c r="H14650" t="n">
        <v>22.2</v>
      </c>
    </row>
    <row r="14651">
      <c r="A14651" t="inlineStr">
        <is>
          <t>2020-W15-2020-ISAROD-Y31954</t>
        </is>
      </c>
      <c r="B14651" t="n">
        <v>2020</v>
      </c>
      <c r="C14651" t="n">
        <v>15</v>
      </c>
      <c r="D14651" t="inlineStr">
        <is>
          <t>2020-ISAROD</t>
        </is>
      </c>
      <c r="E14651" t="inlineStr">
        <is>
          <t>Y31954</t>
        </is>
      </c>
      <c r="F14651" t="inlineStr">
        <is>
          <t>BN</t>
        </is>
      </c>
      <c r="G14651" t="inlineStr">
        <is>
          <t>No</t>
        </is>
      </c>
      <c r="H14651" t="n">
        <v>18.2</v>
      </c>
    </row>
    <row r="14652">
      <c r="A14652" t="inlineStr">
        <is>
          <t>2020-W15-2020-ISAROD-Y30994</t>
        </is>
      </c>
      <c r="B14652" t="n">
        <v>2020</v>
      </c>
      <c r="C14652" t="n">
        <v>15</v>
      </c>
      <c r="D14652" t="inlineStr">
        <is>
          <t>2020-ISAROD</t>
        </is>
      </c>
      <c r="E14652" t="inlineStr">
        <is>
          <t>Y30994</t>
        </is>
      </c>
      <c r="F14652" t="inlineStr">
        <is>
          <t>BN</t>
        </is>
      </c>
      <c r="G14652" t="inlineStr">
        <is>
          <t>No</t>
        </is>
      </c>
      <c r="H14652" t="n">
        <v>16.2</v>
      </c>
    </row>
    <row r="14653">
      <c r="A14653" t="inlineStr">
        <is>
          <t>2020-W15-2020-ISAROD-Y29288</t>
        </is>
      </c>
      <c r="B14653" t="n">
        <v>2020</v>
      </c>
      <c r="C14653" t="n">
        <v>15</v>
      </c>
      <c r="D14653" t="inlineStr">
        <is>
          <t>2020-ISAROD</t>
        </is>
      </c>
      <c r="E14653" t="inlineStr">
        <is>
          <t>Y29288</t>
        </is>
      </c>
      <c r="F14653" t="inlineStr">
        <is>
          <t>BN</t>
        </is>
      </c>
      <c r="G14653" t="inlineStr">
        <is>
          <t>No</t>
        </is>
      </c>
      <c r="H14653" t="n">
        <v>0</v>
      </c>
    </row>
    <row r="14654">
      <c r="A14654" t="inlineStr">
        <is>
          <t>2020-W15-2020-ISAROD-Y28465</t>
        </is>
      </c>
      <c r="B14654" t="n">
        <v>2020</v>
      </c>
      <c r="C14654" t="n">
        <v>15</v>
      </c>
      <c r="D14654" t="inlineStr">
        <is>
          <t>2020-ISAROD</t>
        </is>
      </c>
      <c r="E14654" t="inlineStr">
        <is>
          <t>Y28465</t>
        </is>
      </c>
      <c r="F14654" t="inlineStr">
        <is>
          <t>BN</t>
        </is>
      </c>
      <c r="G14654" t="inlineStr">
        <is>
          <t>No</t>
        </is>
      </c>
      <c r="H14654" t="n">
        <v>0</v>
      </c>
    </row>
    <row r="14655">
      <c r="A14655" t="inlineStr">
        <is>
          <t>2020-W15-2020-VARO-Y30977</t>
        </is>
      </c>
      <c r="B14655" t="n">
        <v>2020</v>
      </c>
      <c r="C14655" t="n">
        <v>15</v>
      </c>
      <c r="D14655" t="inlineStr">
        <is>
          <t>2020-VARO</t>
        </is>
      </c>
      <c r="E14655" t="inlineStr">
        <is>
          <t>Y30977</t>
        </is>
      </c>
      <c r="F14655" t="inlineStr">
        <is>
          <t>QB</t>
        </is>
      </c>
      <c r="G14655" t="inlineStr">
        <is>
          <t>Yes</t>
        </is>
      </c>
      <c r="H14655" t="n">
        <v>37.66</v>
      </c>
    </row>
    <row r="14656">
      <c r="A14656" t="inlineStr">
        <is>
          <t>2020-W15-2020-VARO-Y27581</t>
        </is>
      </c>
      <c r="B14656" t="n">
        <v>2020</v>
      </c>
      <c r="C14656" t="n">
        <v>15</v>
      </c>
      <c r="D14656" t="inlineStr">
        <is>
          <t>2020-VARO</t>
        </is>
      </c>
      <c r="E14656" t="inlineStr">
        <is>
          <t>Y27581</t>
        </is>
      </c>
      <c r="F14656" t="inlineStr">
        <is>
          <t>WR</t>
        </is>
      </c>
      <c r="G14656" t="inlineStr">
        <is>
          <t>Yes</t>
        </is>
      </c>
      <c r="H14656" t="n">
        <v>7.7</v>
      </c>
    </row>
    <row r="14657">
      <c r="A14657" t="inlineStr">
        <is>
          <t>2020-W15-2020-VARO-Y27589</t>
        </is>
      </c>
      <c r="B14657" t="n">
        <v>2020</v>
      </c>
      <c r="C14657" t="n">
        <v>15</v>
      </c>
      <c r="D14657" t="inlineStr">
        <is>
          <t>2020-VARO</t>
        </is>
      </c>
      <c r="E14657" t="inlineStr">
        <is>
          <t>Y27589</t>
        </is>
      </c>
      <c r="F14657" t="inlineStr">
        <is>
          <t>WR</t>
        </is>
      </c>
      <c r="G14657" t="inlineStr">
        <is>
          <t>Yes</t>
        </is>
      </c>
      <c r="H14657" t="n">
        <v>10.3</v>
      </c>
    </row>
    <row r="14658">
      <c r="A14658" t="inlineStr">
        <is>
          <t>2020-W15-2020-VARO-Y30362</t>
        </is>
      </c>
      <c r="B14658" t="n">
        <v>2020</v>
      </c>
      <c r="C14658" t="n">
        <v>15</v>
      </c>
      <c r="D14658" t="inlineStr">
        <is>
          <t>2020-VARO</t>
        </is>
      </c>
      <c r="E14658" t="inlineStr">
        <is>
          <t>Y30362</t>
        </is>
      </c>
      <c r="F14658" t="inlineStr">
        <is>
          <t>RB</t>
        </is>
      </c>
      <c r="G14658" t="inlineStr">
        <is>
          <t>Yes</t>
        </is>
      </c>
      <c r="H14658" t="n">
        <v>7.9</v>
      </c>
    </row>
    <row r="14659">
      <c r="A14659" t="inlineStr">
        <is>
          <t>2020-W15-2020-VARO-Y31960</t>
        </is>
      </c>
      <c r="B14659" t="n">
        <v>2020</v>
      </c>
      <c r="C14659" t="n">
        <v>15</v>
      </c>
      <c r="D14659" t="inlineStr">
        <is>
          <t>2020-VARO</t>
        </is>
      </c>
      <c r="E14659" t="inlineStr">
        <is>
          <t>Y31960</t>
        </is>
      </c>
      <c r="F14659" t="inlineStr">
        <is>
          <t>RB</t>
        </is>
      </c>
      <c r="G14659" t="inlineStr">
        <is>
          <t>Yes</t>
        </is>
      </c>
      <c r="H14659" t="n">
        <v>30.2</v>
      </c>
    </row>
    <row r="14660">
      <c r="A14660" t="inlineStr">
        <is>
          <t>2020-W15-2020-VARO-Y28592</t>
        </is>
      </c>
      <c r="B14660" t="n">
        <v>2020</v>
      </c>
      <c r="C14660" t="n">
        <v>15</v>
      </c>
      <c r="D14660" t="inlineStr">
        <is>
          <t>2020-VARO</t>
        </is>
      </c>
      <c r="E14660" t="inlineStr">
        <is>
          <t>Y28592</t>
        </is>
      </c>
      <c r="F14660" t="inlineStr">
        <is>
          <t>TE</t>
        </is>
      </c>
      <c r="G14660" t="inlineStr">
        <is>
          <t>Yes</t>
        </is>
      </c>
      <c r="H14660" t="n">
        <v>25.5</v>
      </c>
    </row>
    <row r="14661">
      <c r="A14661" t="inlineStr">
        <is>
          <t>2020-W15-2020-VARO-Y30175</t>
        </is>
      </c>
      <c r="B14661" t="n">
        <v>2020</v>
      </c>
      <c r="C14661" t="n">
        <v>15</v>
      </c>
      <c r="D14661" t="inlineStr">
        <is>
          <t>2020-VARO</t>
        </is>
      </c>
      <c r="E14661" t="inlineStr">
        <is>
          <t>Y30175</t>
        </is>
      </c>
      <c r="F14661" t="inlineStr">
        <is>
          <t>W/R/T FLEX</t>
        </is>
      </c>
      <c r="G14661" t="inlineStr">
        <is>
          <t>Yes</t>
        </is>
      </c>
      <c r="H14661" t="n">
        <v>1</v>
      </c>
    </row>
    <row r="14662">
      <c r="A14662" t="inlineStr">
        <is>
          <t>2020-W15-2020-VARO-Y31137</t>
        </is>
      </c>
      <c r="B14662" t="n">
        <v>2020</v>
      </c>
      <c r="C14662" t="n">
        <v>15</v>
      </c>
      <c r="D14662" t="inlineStr">
        <is>
          <t>2020-VARO</t>
        </is>
      </c>
      <c r="E14662" t="inlineStr">
        <is>
          <t>Y31137</t>
        </is>
      </c>
      <c r="F14662" t="inlineStr">
        <is>
          <t>K</t>
        </is>
      </c>
      <c r="G14662" t="inlineStr">
        <is>
          <t>Yes</t>
        </is>
      </c>
      <c r="H14662" t="n">
        <v>9</v>
      </c>
    </row>
    <row r="14663">
      <c r="A14663" t="inlineStr">
        <is>
          <t>2020-W15-2020-VARO-Y-DEF:seattle</t>
        </is>
      </c>
      <c r="B14663" t="n">
        <v>2020</v>
      </c>
      <c r="C14663" t="n">
        <v>15</v>
      </c>
      <c r="D14663" t="inlineStr">
        <is>
          <t>2020-VARO</t>
        </is>
      </c>
      <c r="E14663" t="inlineStr">
        <is>
          <t>Y-DEF:seattle</t>
        </is>
      </c>
      <c r="F14663" t="inlineStr">
        <is>
          <t>DST</t>
        </is>
      </c>
      <c r="G14663" t="inlineStr">
        <is>
          <t>Yes</t>
        </is>
      </c>
      <c r="H14663" t="n">
        <v>9</v>
      </c>
    </row>
    <row r="14664">
      <c r="A14664" t="inlineStr">
        <is>
          <t>2020-W15-2020-VARO-Y30117</t>
        </is>
      </c>
      <c r="B14664" t="n">
        <v>2020</v>
      </c>
      <c r="C14664" t="n">
        <v>15</v>
      </c>
      <c r="D14664" t="inlineStr">
        <is>
          <t>2020-VARO</t>
        </is>
      </c>
      <c r="E14664" t="inlineStr">
        <is>
          <t>Y30117</t>
        </is>
      </c>
      <c r="F14664" t="inlineStr">
        <is>
          <t>BN</t>
        </is>
      </c>
      <c r="G14664" t="inlineStr">
        <is>
          <t>No</t>
        </is>
      </c>
      <c r="H14664" t="n">
        <v>20</v>
      </c>
    </row>
    <row r="14665">
      <c r="A14665" t="inlineStr">
        <is>
          <t>2020-W15-2020-VARO-Y31919</t>
        </is>
      </c>
      <c r="B14665" t="n">
        <v>2020</v>
      </c>
      <c r="C14665" t="n">
        <v>15</v>
      </c>
      <c r="D14665" t="inlineStr">
        <is>
          <t>2020-VARO</t>
        </is>
      </c>
      <c r="E14665" t="inlineStr">
        <is>
          <t>Y31919</t>
        </is>
      </c>
      <c r="F14665" t="inlineStr">
        <is>
          <t>BN</t>
        </is>
      </c>
      <c r="G14665" t="inlineStr">
        <is>
          <t>No</t>
        </is>
      </c>
      <c r="H14665" t="n">
        <v>0</v>
      </c>
    </row>
    <row r="14666">
      <c r="A14666" t="inlineStr">
        <is>
          <t>2020-W15-2020-VARO-Y30118</t>
        </is>
      </c>
      <c r="B14666" t="n">
        <v>2020</v>
      </c>
      <c r="C14666" t="n">
        <v>15</v>
      </c>
      <c r="D14666" t="inlineStr">
        <is>
          <t>2020-VARO</t>
        </is>
      </c>
      <c r="E14666" t="inlineStr">
        <is>
          <t>Y30118</t>
        </is>
      </c>
      <c r="F14666" t="inlineStr">
        <is>
          <t>BN</t>
        </is>
      </c>
      <c r="G14666" t="inlineStr">
        <is>
          <t>No</t>
        </is>
      </c>
      <c r="H14666" t="n">
        <v>21</v>
      </c>
    </row>
    <row r="14667">
      <c r="A14667" t="inlineStr">
        <is>
          <t>2020-W15-2020-VARO-Y27585</t>
        </is>
      </c>
      <c r="B14667" t="n">
        <v>2020</v>
      </c>
      <c r="C14667" t="n">
        <v>15</v>
      </c>
      <c r="D14667" t="inlineStr">
        <is>
          <t>2020-VARO</t>
        </is>
      </c>
      <c r="E14667" t="inlineStr">
        <is>
          <t>Y27585</t>
        </is>
      </c>
      <c r="F14667" t="inlineStr">
        <is>
          <t>BN</t>
        </is>
      </c>
      <c r="G14667" t="inlineStr">
        <is>
          <t>No</t>
        </is>
      </c>
      <c r="H14667" t="n">
        <v>15.3</v>
      </c>
    </row>
    <row r="14668">
      <c r="A14668" t="inlineStr">
        <is>
          <t>2020-W15-2020-VARO-Y31852</t>
        </is>
      </c>
      <c r="B14668" t="n">
        <v>2020</v>
      </c>
      <c r="C14668" t="n">
        <v>15</v>
      </c>
      <c r="D14668" t="inlineStr">
        <is>
          <t>2020-VARO</t>
        </is>
      </c>
      <c r="E14668" t="inlineStr">
        <is>
          <t>Y31852</t>
        </is>
      </c>
      <c r="F14668" t="inlineStr">
        <is>
          <t>BN</t>
        </is>
      </c>
      <c r="G14668" t="inlineStr">
        <is>
          <t>No</t>
        </is>
      </c>
      <c r="H14668" t="n">
        <v>16.8</v>
      </c>
    </row>
    <row r="14669">
      <c r="A14669" t="inlineStr">
        <is>
          <t>2020-W15-2020-VARO-Y31934</t>
        </is>
      </c>
      <c r="B14669" t="n">
        <v>2020</v>
      </c>
      <c r="C14669" t="n">
        <v>15</v>
      </c>
      <c r="D14669" t="inlineStr">
        <is>
          <t>2020-VARO</t>
        </is>
      </c>
      <c r="E14669" t="inlineStr">
        <is>
          <t>Y31934</t>
        </is>
      </c>
      <c r="F14669" t="inlineStr">
        <is>
          <t>BN</t>
        </is>
      </c>
      <c r="G14669" t="inlineStr">
        <is>
          <t>No</t>
        </is>
      </c>
      <c r="H14669" t="n">
        <v>2</v>
      </c>
    </row>
    <row r="14670">
      <c r="A14670" t="inlineStr">
        <is>
          <t>2020-W15-2020-VARO-Y31868</t>
        </is>
      </c>
      <c r="B14670" t="n">
        <v>2020</v>
      </c>
      <c r="C14670" t="n">
        <v>15</v>
      </c>
      <c r="D14670" t="inlineStr">
        <is>
          <t>2020-VARO</t>
        </is>
      </c>
      <c r="E14670" t="inlineStr">
        <is>
          <t>Y31868</t>
        </is>
      </c>
      <c r="F14670" t="inlineStr">
        <is>
          <t>BN</t>
        </is>
      </c>
      <c r="G14670" t="inlineStr">
        <is>
          <t>No</t>
        </is>
      </c>
      <c r="H14670" t="n">
        <v>0</v>
      </c>
    </row>
    <row r="14671">
      <c r="A14671" t="inlineStr">
        <is>
          <t>2020-W15-2020-VARO-Y29315</t>
        </is>
      </c>
      <c r="B14671" t="n">
        <v>2020</v>
      </c>
      <c r="C14671" t="n">
        <v>15</v>
      </c>
      <c r="D14671" t="inlineStr">
        <is>
          <t>2020-VARO</t>
        </is>
      </c>
      <c r="E14671" t="inlineStr">
        <is>
          <t>Y29315</t>
        </is>
      </c>
      <c r="F14671" t="inlineStr">
        <is>
          <t>BN</t>
        </is>
      </c>
      <c r="G14671" t="inlineStr">
        <is>
          <t>No</t>
        </is>
      </c>
      <c r="H14671" t="n">
        <v>12.6</v>
      </c>
    </row>
    <row r="14672">
      <c r="A14672" t="inlineStr">
        <is>
          <t>2020-W15-2020-VARO-Y30161</t>
        </is>
      </c>
      <c r="B14672" t="n">
        <v>2020</v>
      </c>
      <c r="C14672" t="n">
        <v>15</v>
      </c>
      <c r="D14672" t="inlineStr">
        <is>
          <t>2020-VARO</t>
        </is>
      </c>
      <c r="E14672" t="inlineStr">
        <is>
          <t>Y30161</t>
        </is>
      </c>
      <c r="F14672" t="inlineStr">
        <is>
          <t>IR</t>
        </is>
      </c>
      <c r="G14672" t="inlineStr">
        <is>
          <t>No</t>
        </is>
      </c>
      <c r="H14672" t="n">
        <v>0</v>
      </c>
    </row>
    <row r="14673">
      <c r="A14673" t="inlineStr">
        <is>
          <t>2020-W15-2020-ALEXAODE-Y31833</t>
        </is>
      </c>
      <c r="B14673" t="n">
        <v>2020</v>
      </c>
      <c r="C14673" t="n">
        <v>15</v>
      </c>
      <c r="D14673" t="inlineStr">
        <is>
          <t>2020-ALEXAODE</t>
        </is>
      </c>
      <c r="E14673" t="inlineStr">
        <is>
          <t>Y31833</t>
        </is>
      </c>
      <c r="F14673" t="inlineStr">
        <is>
          <t>QB</t>
        </is>
      </c>
      <c r="G14673" t="inlineStr">
        <is>
          <t>Yes</t>
        </is>
      </c>
      <c r="H14673" t="n">
        <v>34.14</v>
      </c>
    </row>
    <row r="14674">
      <c r="A14674" t="inlineStr">
        <is>
          <t>2020-W15-2020-ALEXAODE-Y27277</t>
        </is>
      </c>
      <c r="B14674" t="n">
        <v>2020</v>
      </c>
      <c r="C14674" t="n">
        <v>15</v>
      </c>
      <c r="D14674" t="inlineStr">
        <is>
          <t>2020-ALEXAODE</t>
        </is>
      </c>
      <c r="E14674" t="inlineStr">
        <is>
          <t>Y27277</t>
        </is>
      </c>
      <c r="F14674" t="inlineStr">
        <is>
          <t>WR</t>
        </is>
      </c>
      <c r="G14674" t="inlineStr">
        <is>
          <t>Yes</t>
        </is>
      </c>
      <c r="H14674" t="n">
        <v>8.1</v>
      </c>
    </row>
    <row r="14675">
      <c r="A14675" t="inlineStr">
        <is>
          <t>2020-W15-2020-ALEXAODE-Y24171</t>
        </is>
      </c>
      <c r="B14675" t="n">
        <v>2020</v>
      </c>
      <c r="C14675" t="n">
        <v>15</v>
      </c>
      <c r="D14675" t="inlineStr">
        <is>
          <t>2020-ALEXAODE</t>
        </is>
      </c>
      <c r="E14675" t="inlineStr">
        <is>
          <t>Y24171</t>
        </is>
      </c>
      <c r="F14675" t="inlineStr">
        <is>
          <t>WR</t>
        </is>
      </c>
      <c r="G14675" t="inlineStr">
        <is>
          <t>Yes</t>
        </is>
      </c>
      <c r="H14675" t="n">
        <v>19.8</v>
      </c>
    </row>
    <row r="14676">
      <c r="A14676" t="inlineStr">
        <is>
          <t>2020-W15-2020-ALEXAODE-Y30180</t>
        </is>
      </c>
      <c r="B14676" t="n">
        <v>2020</v>
      </c>
      <c r="C14676" t="n">
        <v>15</v>
      </c>
      <c r="D14676" t="inlineStr">
        <is>
          <t>2020-ALEXAODE</t>
        </is>
      </c>
      <c r="E14676" t="inlineStr">
        <is>
          <t>Y30180</t>
        </is>
      </c>
      <c r="F14676" t="inlineStr">
        <is>
          <t>RB</t>
        </is>
      </c>
      <c r="G14676" t="inlineStr">
        <is>
          <t>Yes</t>
        </is>
      </c>
      <c r="H14676" t="n">
        <v>16.9</v>
      </c>
    </row>
    <row r="14677">
      <c r="A14677" t="inlineStr">
        <is>
          <t>2020-W15-2020-ALEXAODE-Y28403</t>
        </is>
      </c>
      <c r="B14677" t="n">
        <v>2020</v>
      </c>
      <c r="C14677" t="n">
        <v>15</v>
      </c>
      <c r="D14677" t="inlineStr">
        <is>
          <t>2020-ALEXAODE</t>
        </is>
      </c>
      <c r="E14677" t="inlineStr">
        <is>
          <t>Y28403</t>
        </is>
      </c>
      <c r="F14677" t="inlineStr">
        <is>
          <t>RB</t>
        </is>
      </c>
      <c r="G14677" t="inlineStr">
        <is>
          <t>Yes</t>
        </is>
      </c>
      <c r="H14677" t="n">
        <v>22.1</v>
      </c>
    </row>
    <row r="14678">
      <c r="A14678" t="inlineStr">
        <is>
          <t>2020-W15-2020-ALEXAODE-Y31019</t>
        </is>
      </c>
      <c r="B14678" t="n">
        <v>2020</v>
      </c>
      <c r="C14678" t="n">
        <v>15</v>
      </c>
      <c r="D14678" t="inlineStr">
        <is>
          <t>2020-ALEXAODE</t>
        </is>
      </c>
      <c r="E14678" t="inlineStr">
        <is>
          <t>Y31019</t>
        </is>
      </c>
      <c r="F14678" t="inlineStr">
        <is>
          <t>TE</t>
        </is>
      </c>
      <c r="G14678" t="inlineStr">
        <is>
          <t>Yes</t>
        </is>
      </c>
      <c r="H14678" t="n">
        <v>5.9</v>
      </c>
    </row>
    <row r="14679">
      <c r="A14679" t="inlineStr">
        <is>
          <t>2020-W15-2020-ALEXAODE-Y28474</t>
        </is>
      </c>
      <c r="B14679" t="n">
        <v>2020</v>
      </c>
      <c r="C14679" t="n">
        <v>15</v>
      </c>
      <c r="D14679" t="inlineStr">
        <is>
          <t>2020-ALEXAODE</t>
        </is>
      </c>
      <c r="E14679" t="inlineStr">
        <is>
          <t>Y28474</t>
        </is>
      </c>
      <c r="F14679" t="inlineStr">
        <is>
          <t>W/R/T FLEX</t>
        </is>
      </c>
      <c r="G14679" t="inlineStr">
        <is>
          <t>Yes</t>
        </is>
      </c>
      <c r="H14679" t="n">
        <v>18.8</v>
      </c>
    </row>
    <row r="14680">
      <c r="A14680" t="inlineStr">
        <is>
          <t>2020-W15-2020-ALEXAODE-Y30426</t>
        </is>
      </c>
      <c r="B14680" t="n">
        <v>2020</v>
      </c>
      <c r="C14680" t="n">
        <v>15</v>
      </c>
      <c r="D14680" t="inlineStr">
        <is>
          <t>2020-ALEXAODE</t>
        </is>
      </c>
      <c r="E14680" t="inlineStr">
        <is>
          <t>Y30426</t>
        </is>
      </c>
      <c r="F14680" t="inlineStr">
        <is>
          <t>K</t>
        </is>
      </c>
      <c r="G14680" t="inlineStr">
        <is>
          <t>Yes</t>
        </is>
      </c>
      <c r="H14680" t="n">
        <v>11</v>
      </c>
    </row>
    <row r="14681">
      <c r="A14681" t="inlineStr">
        <is>
          <t>2020-W15-2020-ALEXAODE-Y-DEF:cleveland</t>
        </is>
      </c>
      <c r="B14681" t="n">
        <v>2020</v>
      </c>
      <c r="C14681" t="n">
        <v>15</v>
      </c>
      <c r="D14681" t="inlineStr">
        <is>
          <t>2020-ALEXAODE</t>
        </is>
      </c>
      <c r="E14681" t="inlineStr">
        <is>
          <t>Y-DEF:cleveland</t>
        </is>
      </c>
      <c r="F14681" t="inlineStr">
        <is>
          <t>DST</t>
        </is>
      </c>
      <c r="G14681" t="inlineStr">
        <is>
          <t>Yes</t>
        </is>
      </c>
      <c r="H14681" t="n">
        <v>8</v>
      </c>
    </row>
    <row r="14682">
      <c r="A14682" t="inlineStr">
        <is>
          <t>2020-W15-2020-ALEXAODE-Y24793</t>
        </is>
      </c>
      <c r="B14682" t="n">
        <v>2020</v>
      </c>
      <c r="C14682" t="n">
        <v>15</v>
      </c>
      <c r="D14682" t="inlineStr">
        <is>
          <t>2020-ALEXAODE</t>
        </is>
      </c>
      <c r="E14682" t="inlineStr">
        <is>
          <t>Y24793</t>
        </is>
      </c>
      <c r="F14682" t="inlineStr">
        <is>
          <t>BN</t>
        </is>
      </c>
      <c r="G14682" t="inlineStr">
        <is>
          <t>No</t>
        </is>
      </c>
      <c r="H14682" t="n">
        <v>0</v>
      </c>
    </row>
    <row r="14683">
      <c r="A14683" t="inlineStr">
        <is>
          <t>2020-W15-2020-ALEXAODE-Y31074</t>
        </is>
      </c>
      <c r="B14683" t="n">
        <v>2020</v>
      </c>
      <c r="C14683" t="n">
        <v>15</v>
      </c>
      <c r="D14683" t="inlineStr">
        <is>
          <t>2020-ALEXAODE</t>
        </is>
      </c>
      <c r="E14683" t="inlineStr">
        <is>
          <t>Y31074</t>
        </is>
      </c>
      <c r="F14683" t="inlineStr">
        <is>
          <t>BN</t>
        </is>
      </c>
      <c r="G14683" t="inlineStr">
        <is>
          <t>No</t>
        </is>
      </c>
      <c r="H14683" t="n">
        <v>6.4</v>
      </c>
    </row>
    <row r="14684">
      <c r="A14684" t="inlineStr">
        <is>
          <t>2020-W15-2020-ALEXAODE-Y31073</t>
        </is>
      </c>
      <c r="B14684" t="n">
        <v>2020</v>
      </c>
      <c r="C14684" t="n">
        <v>15</v>
      </c>
      <c r="D14684" t="inlineStr">
        <is>
          <t>2020-ALEXAODE</t>
        </is>
      </c>
      <c r="E14684" t="inlineStr">
        <is>
          <t>Y31073</t>
        </is>
      </c>
      <c r="F14684" t="inlineStr">
        <is>
          <t>BN</t>
        </is>
      </c>
      <c r="G14684" t="inlineStr">
        <is>
          <t>No</t>
        </is>
      </c>
      <c r="H14684" t="n">
        <v>11.8</v>
      </c>
    </row>
    <row r="14685">
      <c r="A14685" t="inlineStr">
        <is>
          <t>2020-W15-2020-ALEXAODE-Y30136</t>
        </is>
      </c>
      <c r="B14685" t="n">
        <v>2020</v>
      </c>
      <c r="C14685" t="n">
        <v>15</v>
      </c>
      <c r="D14685" t="inlineStr">
        <is>
          <t>2020-ALEXAODE</t>
        </is>
      </c>
      <c r="E14685" t="inlineStr">
        <is>
          <t>Y30136</t>
        </is>
      </c>
      <c r="F14685" t="inlineStr">
        <is>
          <t>BN</t>
        </is>
      </c>
      <c r="G14685" t="inlineStr">
        <is>
          <t>No</t>
        </is>
      </c>
      <c r="H14685" t="n">
        <v>6.6</v>
      </c>
    </row>
    <row r="14686">
      <c r="A14686" t="inlineStr">
        <is>
          <t>2020-W15-2020-ALEXAODE-Y26804</t>
        </is>
      </c>
      <c r="B14686" t="n">
        <v>2020</v>
      </c>
      <c r="C14686" t="n">
        <v>15</v>
      </c>
      <c r="D14686" t="inlineStr">
        <is>
          <t>2020-ALEXAODE</t>
        </is>
      </c>
      <c r="E14686" t="inlineStr">
        <is>
          <t>Y26804</t>
        </is>
      </c>
      <c r="F14686" t="inlineStr">
        <is>
          <t>BN</t>
        </is>
      </c>
      <c r="G14686" t="inlineStr">
        <is>
          <t>No</t>
        </is>
      </c>
      <c r="H14686" t="n">
        <v>9.9</v>
      </c>
    </row>
    <row r="14687">
      <c r="A14687" t="inlineStr">
        <is>
          <t>2020-W15-2020-ALEXAODE-Y33265</t>
        </is>
      </c>
      <c r="B14687" t="n">
        <v>2020</v>
      </c>
      <c r="C14687" t="n">
        <v>15</v>
      </c>
      <c r="D14687" t="inlineStr">
        <is>
          <t>2020-ALEXAODE</t>
        </is>
      </c>
      <c r="E14687" t="inlineStr">
        <is>
          <t>Y33265</t>
        </is>
      </c>
      <c r="F14687" t="inlineStr">
        <is>
          <t>BN</t>
        </is>
      </c>
      <c r="G14687" t="inlineStr">
        <is>
          <t>No</t>
        </is>
      </c>
      <c r="H14687" t="n">
        <v>21.2</v>
      </c>
    </row>
    <row r="14688">
      <c r="A14688" t="inlineStr">
        <is>
          <t>2020-W15-2020-ALEXAODE-Y-DEF:san-francisco</t>
        </is>
      </c>
      <c r="B14688" t="n">
        <v>2020</v>
      </c>
      <c r="C14688" t="n">
        <v>15</v>
      </c>
      <c r="D14688" t="inlineStr">
        <is>
          <t>2020-ALEXAODE</t>
        </is>
      </c>
      <c r="E14688" t="inlineStr">
        <is>
          <t>Y-DEF:san-francisco</t>
        </is>
      </c>
      <c r="F14688" t="inlineStr">
        <is>
          <t>BN</t>
        </is>
      </c>
      <c r="G14688" t="inlineStr">
        <is>
          <t>No</t>
        </is>
      </c>
      <c r="H14688" t="n">
        <v>-2</v>
      </c>
    </row>
    <row r="14689">
      <c r="A14689" t="inlineStr">
        <is>
          <t>2020-W15-2020-ALEXAODE-Y-DEF:la-chargers</t>
        </is>
      </c>
      <c r="B14689" t="n">
        <v>2020</v>
      </c>
      <c r="C14689" t="n">
        <v>15</v>
      </c>
      <c r="D14689" t="inlineStr">
        <is>
          <t>2020-ALEXAODE</t>
        </is>
      </c>
      <c r="E14689" t="inlineStr">
        <is>
          <t>Y-DEF:la-chargers</t>
        </is>
      </c>
      <c r="F14689" t="inlineStr">
        <is>
          <t>BN</t>
        </is>
      </c>
      <c r="G14689" t="inlineStr">
        <is>
          <t>No</t>
        </is>
      </c>
      <c r="H14689" t="n">
        <v>3</v>
      </c>
    </row>
    <row r="14690">
      <c r="A14690" t="inlineStr">
        <is>
          <t>2020-W15-2020-TONYCLIF-Y31002</t>
        </is>
      </c>
      <c r="B14690" t="n">
        <v>2020</v>
      </c>
      <c r="C14690" t="n">
        <v>15</v>
      </c>
      <c r="D14690" t="inlineStr">
        <is>
          <t>2020-TONYCLIF</t>
        </is>
      </c>
      <c r="E14690" t="inlineStr">
        <is>
          <t>Y31002</t>
        </is>
      </c>
      <c r="F14690" t="inlineStr">
        <is>
          <t>QB</t>
        </is>
      </c>
      <c r="G14690" t="inlineStr">
        <is>
          <t>Yes</t>
        </is>
      </c>
      <c r="H14690" t="n">
        <v>30.22</v>
      </c>
    </row>
    <row r="14691">
      <c r="A14691" t="inlineStr">
        <is>
          <t>2020-W15-2020-TONYCLIF-Y29399</t>
        </is>
      </c>
      <c r="B14691" t="n">
        <v>2020</v>
      </c>
      <c r="C14691" t="n">
        <v>15</v>
      </c>
      <c r="D14691" t="inlineStr">
        <is>
          <t>2020-TONYCLIF</t>
        </is>
      </c>
      <c r="E14691" t="inlineStr">
        <is>
          <t>Y29399</t>
        </is>
      </c>
      <c r="F14691" t="inlineStr">
        <is>
          <t>WR</t>
        </is>
      </c>
      <c r="G14691" t="inlineStr">
        <is>
          <t>Yes</t>
        </is>
      </c>
      <c r="H14691" t="n">
        <v>14.4</v>
      </c>
    </row>
    <row r="14692">
      <c r="A14692" t="inlineStr">
        <is>
          <t>2020-W15-2020-TONYCLIF-Y28457</t>
        </is>
      </c>
      <c r="B14692" t="n">
        <v>2020</v>
      </c>
      <c r="C14692" t="n">
        <v>15</v>
      </c>
      <c r="D14692" t="inlineStr">
        <is>
          <t>2020-TONYCLIF</t>
        </is>
      </c>
      <c r="E14692" t="inlineStr">
        <is>
          <t>Y28457</t>
        </is>
      </c>
      <c r="F14692" t="inlineStr">
        <is>
          <t>WR</t>
        </is>
      </c>
      <c r="G14692" t="inlineStr">
        <is>
          <t>Yes</t>
        </is>
      </c>
      <c r="H14692" t="n">
        <v>5.4</v>
      </c>
    </row>
    <row r="14693">
      <c r="A14693" t="inlineStr">
        <is>
          <t>2020-W15-2020-TONYCLIF-Y30295</t>
        </is>
      </c>
      <c r="B14693" t="n">
        <v>2020</v>
      </c>
      <c r="C14693" t="n">
        <v>15</v>
      </c>
      <c r="D14693" t="inlineStr">
        <is>
          <t>2020-TONYCLIF</t>
        </is>
      </c>
      <c r="E14693" t="inlineStr">
        <is>
          <t>Y30295</t>
        </is>
      </c>
      <c r="F14693" t="inlineStr">
        <is>
          <t>RB</t>
        </is>
      </c>
      <c r="G14693" t="inlineStr">
        <is>
          <t>Yes</t>
        </is>
      </c>
      <c r="H14693" t="n">
        <v>23.3</v>
      </c>
    </row>
    <row r="14694">
      <c r="A14694" t="inlineStr">
        <is>
          <t>2020-W15-2020-TONYCLIF-Y31424</t>
        </is>
      </c>
      <c r="B14694" t="n">
        <v>2020</v>
      </c>
      <c r="C14694" t="n">
        <v>15</v>
      </c>
      <c r="D14694" t="inlineStr">
        <is>
          <t>2020-TONYCLIF</t>
        </is>
      </c>
      <c r="E14694" t="inlineStr">
        <is>
          <t>Y31424</t>
        </is>
      </c>
      <c r="F14694" t="inlineStr">
        <is>
          <t>RB</t>
        </is>
      </c>
      <c r="G14694" t="inlineStr">
        <is>
          <t>Yes</t>
        </is>
      </c>
      <c r="H14694" t="n">
        <v>8.800000000000001</v>
      </c>
    </row>
    <row r="14695">
      <c r="A14695" t="inlineStr">
        <is>
          <t>2020-W15-2020-TONYCLIF-Y27648</t>
        </is>
      </c>
      <c r="B14695" t="n">
        <v>2020</v>
      </c>
      <c r="C14695" t="n">
        <v>15</v>
      </c>
      <c r="D14695" t="inlineStr">
        <is>
          <t>2020-TONYCLIF</t>
        </is>
      </c>
      <c r="E14695" t="inlineStr">
        <is>
          <t>Y27648</t>
        </is>
      </c>
      <c r="F14695" t="inlineStr">
        <is>
          <t>TE</t>
        </is>
      </c>
      <c r="G14695" t="inlineStr">
        <is>
          <t>Yes</t>
        </is>
      </c>
      <c r="H14695" t="n">
        <v>16.6</v>
      </c>
    </row>
    <row r="14696">
      <c r="A14696" t="inlineStr">
        <is>
          <t>2020-W15-2020-TONYCLIF-Y26664</t>
        </is>
      </c>
      <c r="B14696" t="n">
        <v>2020</v>
      </c>
      <c r="C14696" t="n">
        <v>15</v>
      </c>
      <c r="D14696" t="inlineStr">
        <is>
          <t>2020-TONYCLIF</t>
        </is>
      </c>
      <c r="E14696" t="inlineStr">
        <is>
          <t>Y26664</t>
        </is>
      </c>
      <c r="F14696" t="inlineStr">
        <is>
          <t>W/R/T FLEX</t>
        </is>
      </c>
      <c r="G14696" t="inlineStr">
        <is>
          <t>Yes</t>
        </is>
      </c>
      <c r="H14696" t="n">
        <v>18.6</v>
      </c>
    </row>
    <row r="14697">
      <c r="A14697" t="inlineStr">
        <is>
          <t>2020-W15-2020-TONYCLIF-Y33211</t>
        </is>
      </c>
      <c r="B14697" t="n">
        <v>2020</v>
      </c>
      <c r="C14697" t="n">
        <v>15</v>
      </c>
      <c r="D14697" t="inlineStr">
        <is>
          <t>2020-TONYCLIF</t>
        </is>
      </c>
      <c r="E14697" t="inlineStr">
        <is>
          <t>Y33211</t>
        </is>
      </c>
      <c r="F14697" t="inlineStr">
        <is>
          <t>K</t>
        </is>
      </c>
      <c r="G14697" t="inlineStr">
        <is>
          <t>Yes</t>
        </is>
      </c>
      <c r="H14697" t="n">
        <v>11</v>
      </c>
    </row>
    <row r="14698">
      <c r="A14698" t="inlineStr">
        <is>
          <t>2020-W15-2020-TONYCLIF-Y-DEF:baltimore</t>
        </is>
      </c>
      <c r="B14698" t="n">
        <v>2020</v>
      </c>
      <c r="C14698" t="n">
        <v>15</v>
      </c>
      <c r="D14698" t="inlineStr">
        <is>
          <t>2020-TONYCLIF</t>
        </is>
      </c>
      <c r="E14698" t="inlineStr">
        <is>
          <t>Y-DEF:baltimore</t>
        </is>
      </c>
      <c r="F14698" t="inlineStr">
        <is>
          <t>DST</t>
        </is>
      </c>
      <c r="G14698" t="inlineStr">
        <is>
          <t>Yes</t>
        </is>
      </c>
      <c r="H14698" t="n">
        <v>10</v>
      </c>
    </row>
    <row r="14699">
      <c r="A14699" t="inlineStr">
        <is>
          <t>2020-W15-2020-TONYCLIF-Y31012</t>
        </is>
      </c>
      <c r="B14699" t="n">
        <v>2020</v>
      </c>
      <c r="C14699" t="n">
        <v>15</v>
      </c>
      <c r="D14699" t="inlineStr">
        <is>
          <t>2020-TONYCLIF</t>
        </is>
      </c>
      <c r="E14699" t="inlineStr">
        <is>
          <t>Y31012</t>
        </is>
      </c>
      <c r="F14699" t="inlineStr">
        <is>
          <t>BN</t>
        </is>
      </c>
      <c r="G14699" t="inlineStr">
        <is>
          <t>No</t>
        </is>
      </c>
      <c r="H14699" t="n">
        <v>0</v>
      </c>
    </row>
    <row r="14700">
      <c r="A14700" t="inlineStr">
        <is>
          <t>2020-W15-2020-TONYCLIF-Y28398</t>
        </is>
      </c>
      <c r="B14700" t="n">
        <v>2020</v>
      </c>
      <c r="C14700" t="n">
        <v>15</v>
      </c>
      <c r="D14700" t="inlineStr">
        <is>
          <t>2020-TONYCLIF</t>
        </is>
      </c>
      <c r="E14700" t="inlineStr">
        <is>
          <t>Y28398</t>
        </is>
      </c>
      <c r="F14700" t="inlineStr">
        <is>
          <t>BN</t>
        </is>
      </c>
      <c r="G14700" t="inlineStr">
        <is>
          <t>No</t>
        </is>
      </c>
      <c r="H14700" t="n">
        <v>2.4</v>
      </c>
    </row>
    <row r="14701">
      <c r="A14701" t="inlineStr">
        <is>
          <t>2020-W15-2020-TONYCLIF-Y29269</t>
        </is>
      </c>
      <c r="B14701" t="n">
        <v>2020</v>
      </c>
      <c r="C14701" t="n">
        <v>15</v>
      </c>
      <c r="D14701" t="inlineStr">
        <is>
          <t>2020-TONYCLIF</t>
        </is>
      </c>
      <c r="E14701" t="inlineStr">
        <is>
          <t>Y29269</t>
        </is>
      </c>
      <c r="F14701" t="inlineStr">
        <is>
          <t>BN</t>
        </is>
      </c>
      <c r="G14701" t="inlineStr">
        <is>
          <t>No</t>
        </is>
      </c>
      <c r="H14701" t="n">
        <v>15</v>
      </c>
    </row>
    <row r="14702">
      <c r="A14702" t="inlineStr">
        <is>
          <t>2020-W15-2020-TONYCLIF-Y31902</t>
        </is>
      </c>
      <c r="B14702" t="n">
        <v>2020</v>
      </c>
      <c r="C14702" t="n">
        <v>15</v>
      </c>
      <c r="D14702" t="inlineStr">
        <is>
          <t>2020-TONYCLIF</t>
        </is>
      </c>
      <c r="E14702" t="inlineStr">
        <is>
          <t>Y31902</t>
        </is>
      </c>
      <c r="F14702" t="inlineStr">
        <is>
          <t>BN</t>
        </is>
      </c>
      <c r="G14702" t="inlineStr">
        <is>
          <t>No</t>
        </is>
      </c>
      <c r="H14702" t="n">
        <v>0.8</v>
      </c>
    </row>
    <row r="14703">
      <c r="A14703" t="inlineStr">
        <is>
          <t>2020-W15-2020-TONYCLIF-Y32704</t>
        </is>
      </c>
      <c r="B14703" t="n">
        <v>2020</v>
      </c>
      <c r="C14703" t="n">
        <v>15</v>
      </c>
      <c r="D14703" t="inlineStr">
        <is>
          <t>2020-TONYCLIF</t>
        </is>
      </c>
      <c r="E14703" t="inlineStr">
        <is>
          <t>Y32704</t>
        </is>
      </c>
      <c r="F14703" t="inlineStr">
        <is>
          <t>BN</t>
        </is>
      </c>
      <c r="G14703" t="inlineStr">
        <is>
          <t>No</t>
        </is>
      </c>
      <c r="H14703" t="n">
        <v>2.9</v>
      </c>
    </row>
    <row r="14704">
      <c r="A14704" t="inlineStr">
        <is>
          <t>2020-W15-2020-TONYCLIF-Y5228</t>
        </is>
      </c>
      <c r="B14704" t="n">
        <v>2020</v>
      </c>
      <c r="C14704" t="n">
        <v>15</v>
      </c>
      <c r="D14704" t="inlineStr">
        <is>
          <t>2020-TONYCLIF</t>
        </is>
      </c>
      <c r="E14704" t="inlineStr">
        <is>
          <t>Y5228</t>
        </is>
      </c>
      <c r="F14704" t="inlineStr">
        <is>
          <t>BN</t>
        </is>
      </c>
      <c r="G14704" t="inlineStr">
        <is>
          <t>No</t>
        </is>
      </c>
      <c r="H14704" t="n">
        <v>25.4</v>
      </c>
    </row>
    <row r="14705">
      <c r="A14705" t="inlineStr">
        <is>
          <t>2020-W15-2020-TONYCLIF-Y-DEF:miami</t>
        </is>
      </c>
      <c r="B14705" t="n">
        <v>2020</v>
      </c>
      <c r="C14705" t="n">
        <v>15</v>
      </c>
      <c r="D14705" t="inlineStr">
        <is>
          <t>2020-TONYCLIF</t>
        </is>
      </c>
      <c r="E14705" t="inlineStr">
        <is>
          <t>Y-DEF:miami</t>
        </is>
      </c>
      <c r="F14705" t="inlineStr">
        <is>
          <t>BN</t>
        </is>
      </c>
      <c r="G14705" t="inlineStr">
        <is>
          <t>No</t>
        </is>
      </c>
      <c r="H14705" t="n">
        <v>9</v>
      </c>
    </row>
    <row r="14706">
      <c r="A14706" t="inlineStr">
        <is>
          <t>2020-W15-2020-PEPSALFA-Y7200</t>
        </is>
      </c>
      <c r="B14706" t="n">
        <v>2020</v>
      </c>
      <c r="C14706" t="n">
        <v>15</v>
      </c>
      <c r="D14706" t="inlineStr">
        <is>
          <t>2020-PEPSALFA</t>
        </is>
      </c>
      <c r="E14706" t="inlineStr">
        <is>
          <t>Y7200</t>
        </is>
      </c>
      <c r="F14706" t="inlineStr">
        <is>
          <t>QB</t>
        </is>
      </c>
      <c r="G14706" t="inlineStr">
        <is>
          <t>Yes</t>
        </is>
      </c>
      <c r="H14706" t="n">
        <v>18.32</v>
      </c>
    </row>
    <row r="14707">
      <c r="A14707" t="inlineStr">
        <is>
          <t>2020-W15-2020-PEPSALFA-Y26699</t>
        </is>
      </c>
      <c r="B14707" t="n">
        <v>2020</v>
      </c>
      <c r="C14707" t="n">
        <v>15</v>
      </c>
      <c r="D14707" t="inlineStr">
        <is>
          <t>2020-PEPSALFA</t>
        </is>
      </c>
      <c r="E14707" t="inlineStr">
        <is>
          <t>Y26699</t>
        </is>
      </c>
      <c r="F14707" t="inlineStr">
        <is>
          <t>WR</t>
        </is>
      </c>
      <c r="G14707" t="inlineStr">
        <is>
          <t>Yes</t>
        </is>
      </c>
      <c r="H14707" t="n">
        <v>2.1</v>
      </c>
    </row>
    <row r="14708">
      <c r="A14708" t="inlineStr">
        <is>
          <t>2020-W15-2020-PEPSALFA-Y26650</t>
        </is>
      </c>
      <c r="B14708" t="n">
        <v>2020</v>
      </c>
      <c r="C14708" t="n">
        <v>15</v>
      </c>
      <c r="D14708" t="inlineStr">
        <is>
          <t>2020-PEPSALFA</t>
        </is>
      </c>
      <c r="E14708" t="inlineStr">
        <is>
          <t>Y26650</t>
        </is>
      </c>
      <c r="F14708" t="inlineStr">
        <is>
          <t>WR</t>
        </is>
      </c>
      <c r="G14708" t="inlineStr">
        <is>
          <t>Yes</t>
        </is>
      </c>
      <c r="H14708" t="n">
        <v>25.5</v>
      </c>
    </row>
    <row r="14709">
      <c r="A14709" t="inlineStr">
        <is>
          <t>2020-W15-2020-PEPSALFA-Y29279</t>
        </is>
      </c>
      <c r="B14709" t="n">
        <v>2020</v>
      </c>
      <c r="C14709" t="n">
        <v>15</v>
      </c>
      <c r="D14709" t="inlineStr">
        <is>
          <t>2020-PEPSALFA</t>
        </is>
      </c>
      <c r="E14709" t="inlineStr">
        <is>
          <t>Y29279</t>
        </is>
      </c>
      <c r="F14709" t="inlineStr">
        <is>
          <t>RB</t>
        </is>
      </c>
      <c r="G14709" t="inlineStr">
        <is>
          <t>Yes</t>
        </is>
      </c>
      <c r="H14709" t="n">
        <v>24.2</v>
      </c>
    </row>
    <row r="14710">
      <c r="A14710" t="inlineStr">
        <is>
          <t>2020-W15-2020-PEPSALFA-Y28514</t>
        </is>
      </c>
      <c r="B14710" t="n">
        <v>2020</v>
      </c>
      <c r="C14710" t="n">
        <v>15</v>
      </c>
      <c r="D14710" t="inlineStr">
        <is>
          <t>2020-PEPSALFA</t>
        </is>
      </c>
      <c r="E14710" t="inlineStr">
        <is>
          <t>Y28514</t>
        </is>
      </c>
      <c r="F14710" t="inlineStr">
        <is>
          <t>RB</t>
        </is>
      </c>
      <c r="G14710" t="inlineStr">
        <is>
          <t>Yes</t>
        </is>
      </c>
      <c r="H14710" t="n">
        <v>7.1</v>
      </c>
    </row>
    <row r="14711">
      <c r="A14711" t="inlineStr">
        <is>
          <t>2020-W15-2020-PEPSALFA-Y31840</t>
        </is>
      </c>
      <c r="B14711" t="n">
        <v>2020</v>
      </c>
      <c r="C14711" t="n">
        <v>15</v>
      </c>
      <c r="D14711" t="inlineStr">
        <is>
          <t>2020-PEPSALFA</t>
        </is>
      </c>
      <c r="E14711" t="inlineStr">
        <is>
          <t>Y31840</t>
        </is>
      </c>
      <c r="F14711" t="inlineStr">
        <is>
          <t>TE</t>
        </is>
      </c>
      <c r="G14711" t="inlineStr">
        <is>
          <t>Yes</t>
        </is>
      </c>
      <c r="H14711" t="n">
        <v>0.8</v>
      </c>
    </row>
    <row r="14712">
      <c r="A14712" t="inlineStr">
        <is>
          <t>2020-W15-2020-PEPSALFA-Y31906</t>
        </is>
      </c>
      <c r="B14712" t="n">
        <v>2020</v>
      </c>
      <c r="C14712" t="n">
        <v>15</v>
      </c>
      <c r="D14712" t="inlineStr">
        <is>
          <t>2020-PEPSALFA</t>
        </is>
      </c>
      <c r="E14712" t="inlineStr">
        <is>
          <t>Y31906</t>
        </is>
      </c>
      <c r="F14712" t="inlineStr">
        <is>
          <t>W/R/T FLEX</t>
        </is>
      </c>
      <c r="G14712" t="inlineStr">
        <is>
          <t>Yes</t>
        </is>
      </c>
      <c r="H14712" t="n">
        <v>17.9</v>
      </c>
    </row>
    <row r="14713">
      <c r="A14713" t="inlineStr">
        <is>
          <t>2020-W15-2020-PEPSALFA-Y32384</t>
        </is>
      </c>
      <c r="B14713" t="n">
        <v>2020</v>
      </c>
      <c r="C14713" t="n">
        <v>15</v>
      </c>
      <c r="D14713" t="inlineStr">
        <is>
          <t>2020-PEPSALFA</t>
        </is>
      </c>
      <c r="E14713" t="inlineStr">
        <is>
          <t>Y32384</t>
        </is>
      </c>
      <c r="F14713" t="inlineStr">
        <is>
          <t>K</t>
        </is>
      </c>
      <c r="G14713" t="inlineStr">
        <is>
          <t>Yes</t>
        </is>
      </c>
      <c r="H14713" t="n">
        <v>10</v>
      </c>
    </row>
    <row r="14714">
      <c r="A14714" t="inlineStr">
        <is>
          <t>2020-W15-2020-PEPSALFA-Y-DEF:kansas-city</t>
        </is>
      </c>
      <c r="B14714" t="n">
        <v>2020</v>
      </c>
      <c r="C14714" t="n">
        <v>15</v>
      </c>
      <c r="D14714" t="inlineStr">
        <is>
          <t>2020-PEPSALFA</t>
        </is>
      </c>
      <c r="E14714" t="inlineStr">
        <is>
          <t>Y-DEF:kansas-city</t>
        </is>
      </c>
      <c r="F14714" t="inlineStr">
        <is>
          <t>DST</t>
        </is>
      </c>
      <c r="G14714" t="inlineStr">
        <is>
          <t>Yes</t>
        </is>
      </c>
      <c r="H14714" t="n">
        <v>3</v>
      </c>
    </row>
    <row r="14715">
      <c r="A14715" t="inlineStr">
        <is>
          <t>2020-W15-2020-PEPSALFA-Y25785</t>
        </is>
      </c>
      <c r="B14715" t="n">
        <v>2020</v>
      </c>
      <c r="C14715" t="n">
        <v>15</v>
      </c>
      <c r="D14715" t="inlineStr">
        <is>
          <t>2020-PEPSALFA</t>
        </is>
      </c>
      <c r="E14715" t="inlineStr">
        <is>
          <t>Y25785</t>
        </is>
      </c>
      <c r="F14715" t="inlineStr">
        <is>
          <t>BN</t>
        </is>
      </c>
      <c r="G14715" t="inlineStr">
        <is>
          <t>No</t>
        </is>
      </c>
      <c r="H14715" t="n">
        <v>13.04</v>
      </c>
    </row>
    <row r="14716">
      <c r="A14716" t="inlineStr">
        <is>
          <t>2020-W15-2020-PEPSALFA-Y8261</t>
        </is>
      </c>
      <c r="B14716" t="n">
        <v>2020</v>
      </c>
      <c r="C14716" t="n">
        <v>15</v>
      </c>
      <c r="D14716" t="inlineStr">
        <is>
          <t>2020-PEPSALFA</t>
        </is>
      </c>
      <c r="E14716" t="inlineStr">
        <is>
          <t>Y8261</t>
        </is>
      </c>
      <c r="F14716" t="inlineStr">
        <is>
          <t>BN</t>
        </is>
      </c>
      <c r="G14716" t="inlineStr">
        <is>
          <t>No</t>
        </is>
      </c>
      <c r="H14716" t="n">
        <v>2.3</v>
      </c>
    </row>
    <row r="14717">
      <c r="A14717" t="inlineStr">
        <is>
          <t>2020-W15-2020-PEPSALFA-Y28493</t>
        </is>
      </c>
      <c r="B14717" t="n">
        <v>2020</v>
      </c>
      <c r="C14717" t="n">
        <v>15</v>
      </c>
      <c r="D14717" t="inlineStr">
        <is>
          <t>2020-PEPSALFA</t>
        </is>
      </c>
      <c r="E14717" t="inlineStr">
        <is>
          <t>Y28493</t>
        </is>
      </c>
      <c r="F14717" t="inlineStr">
        <is>
          <t>BN</t>
        </is>
      </c>
      <c r="G14717" t="inlineStr">
        <is>
          <t>No</t>
        </is>
      </c>
      <c r="H14717" t="n">
        <v>9.6</v>
      </c>
    </row>
    <row r="14718">
      <c r="A14718" t="inlineStr">
        <is>
          <t>2020-W15-2020-PEPSALFA-Y31017</t>
        </is>
      </c>
      <c r="B14718" t="n">
        <v>2020</v>
      </c>
      <c r="C14718" t="n">
        <v>15</v>
      </c>
      <c r="D14718" t="inlineStr">
        <is>
          <t>2020-PEPSALFA</t>
        </is>
      </c>
      <c r="E14718" t="inlineStr">
        <is>
          <t>Y31017</t>
        </is>
      </c>
      <c r="F14718" t="inlineStr">
        <is>
          <t>BN</t>
        </is>
      </c>
      <c r="G14718" t="inlineStr">
        <is>
          <t>No</t>
        </is>
      </c>
      <c r="H14718" t="n">
        <v>4.8</v>
      </c>
    </row>
    <row r="14719">
      <c r="A14719" t="inlineStr">
        <is>
          <t>2020-W15-2020-PEPSALFA-Y24017</t>
        </is>
      </c>
      <c r="B14719" t="n">
        <v>2020</v>
      </c>
      <c r="C14719" t="n">
        <v>15</v>
      </c>
      <c r="D14719" t="inlineStr">
        <is>
          <t>2020-PEPSALFA</t>
        </is>
      </c>
      <c r="E14719" t="inlineStr">
        <is>
          <t>Y24017</t>
        </is>
      </c>
      <c r="F14719" t="inlineStr">
        <is>
          <t>BN</t>
        </is>
      </c>
      <c r="G14719" t="inlineStr">
        <is>
          <t>No</t>
        </is>
      </c>
      <c r="H14719" t="n">
        <v>4.4</v>
      </c>
    </row>
    <row r="14720">
      <c r="A14720" t="inlineStr">
        <is>
          <t>2020-W15-2020-PEPSALFA-Y30230</t>
        </is>
      </c>
      <c r="B14720" t="n">
        <v>2020</v>
      </c>
      <c r="C14720" t="n">
        <v>15</v>
      </c>
      <c r="D14720" t="inlineStr">
        <is>
          <t>2020-PEPSALFA</t>
        </is>
      </c>
      <c r="E14720" t="inlineStr">
        <is>
          <t>Y30230</t>
        </is>
      </c>
      <c r="F14720" t="inlineStr">
        <is>
          <t>BN</t>
        </is>
      </c>
      <c r="G14720" t="inlineStr">
        <is>
          <t>No</t>
        </is>
      </c>
      <c r="H14720" t="n">
        <v>1.9</v>
      </c>
    </row>
    <row r="14721">
      <c r="A14721" t="inlineStr">
        <is>
          <t>2020-W15-2020-PEPSALFA-Y31379</t>
        </is>
      </c>
      <c r="B14721" t="n">
        <v>2020</v>
      </c>
      <c r="C14721" t="n">
        <v>15</v>
      </c>
      <c r="D14721" t="inlineStr">
        <is>
          <t>2020-PEPSALFA</t>
        </is>
      </c>
      <c r="E14721" t="inlineStr">
        <is>
          <t>Y31379</t>
        </is>
      </c>
      <c r="F14721" t="inlineStr">
        <is>
          <t>BN</t>
        </is>
      </c>
      <c r="G14721" t="inlineStr">
        <is>
          <t>No</t>
        </is>
      </c>
      <c r="H14721" t="n">
        <v>6</v>
      </c>
    </row>
    <row r="14722">
      <c r="A14722" t="inlineStr">
        <is>
          <t>2020-W15-2020-PEPSALFA-Y-DEF:green-bay</t>
        </is>
      </c>
      <c r="B14722" t="n">
        <v>2020</v>
      </c>
      <c r="C14722" t="n">
        <v>15</v>
      </c>
      <c r="D14722" t="inlineStr">
        <is>
          <t>2020-PEPSALFA</t>
        </is>
      </c>
      <c r="E14722" t="inlineStr">
        <is>
          <t>Y-DEF:green-bay</t>
        </is>
      </c>
      <c r="F14722" t="inlineStr">
        <is>
          <t>BN</t>
        </is>
      </c>
      <c r="G14722" t="inlineStr">
        <is>
          <t>No</t>
        </is>
      </c>
      <c r="H14722" t="n">
        <v>6</v>
      </c>
    </row>
    <row r="14723">
      <c r="A14723" t="inlineStr">
        <is>
          <t>2020-W15-2020-PEPSALFA-Y27540</t>
        </is>
      </c>
      <c r="B14723" t="n">
        <v>2020</v>
      </c>
      <c r="C14723" t="n">
        <v>15</v>
      </c>
      <c r="D14723" t="inlineStr">
        <is>
          <t>2020-PEPSALFA</t>
        </is>
      </c>
      <c r="E14723" t="inlineStr">
        <is>
          <t>Y27540</t>
        </is>
      </c>
      <c r="F14723" t="inlineStr">
        <is>
          <t>IR</t>
        </is>
      </c>
      <c r="G14723" t="inlineStr">
        <is>
          <t>No</t>
        </is>
      </c>
      <c r="H14723" t="n">
        <v>0</v>
      </c>
    </row>
    <row r="14724">
      <c r="A14724" t="inlineStr">
        <is>
          <t>2020-W16-2020-JCHAPS-Y32723</t>
        </is>
      </c>
      <c r="B14724" t="n">
        <v>2020</v>
      </c>
      <c r="C14724" t="n">
        <v>16</v>
      </c>
      <c r="D14724" t="inlineStr">
        <is>
          <t>2020-JCHAPS</t>
        </is>
      </c>
      <c r="E14724" t="inlineStr">
        <is>
          <t>Y32723</t>
        </is>
      </c>
      <c r="F14724" t="inlineStr">
        <is>
          <t>QB</t>
        </is>
      </c>
      <c r="G14724" t="inlineStr">
        <is>
          <t>Yes</t>
        </is>
      </c>
      <c r="H14724" t="n">
        <v>22.58</v>
      </c>
    </row>
    <row r="14725">
      <c r="A14725" t="inlineStr">
        <is>
          <t>2020-W16-2020-JCHAPS-Y28392</t>
        </is>
      </c>
      <c r="B14725" t="n">
        <v>2020</v>
      </c>
      <c r="C14725" t="n">
        <v>16</v>
      </c>
      <c r="D14725" t="inlineStr">
        <is>
          <t>2020-JCHAPS</t>
        </is>
      </c>
      <c r="E14725" t="inlineStr">
        <is>
          <t>Y28392</t>
        </is>
      </c>
      <c r="F14725" t="inlineStr">
        <is>
          <t>WR</t>
        </is>
      </c>
      <c r="G14725" t="inlineStr">
        <is>
          <t>Yes</t>
        </is>
      </c>
      <c r="H14725" t="n">
        <v>14.1</v>
      </c>
    </row>
    <row r="14726">
      <c r="A14726" t="inlineStr">
        <is>
          <t>2020-W16-2020-JCHAPS-Y24057</t>
        </is>
      </c>
      <c r="B14726" t="n">
        <v>2020</v>
      </c>
      <c r="C14726" t="n">
        <v>16</v>
      </c>
      <c r="D14726" t="inlineStr">
        <is>
          <t>2020-JCHAPS</t>
        </is>
      </c>
      <c r="E14726" t="inlineStr">
        <is>
          <t>Y24057</t>
        </is>
      </c>
      <c r="F14726" t="inlineStr">
        <is>
          <t>WR</t>
        </is>
      </c>
      <c r="G14726" t="inlineStr">
        <is>
          <t>Yes</t>
        </is>
      </c>
      <c r="H14726" t="n">
        <v>11.5</v>
      </c>
    </row>
    <row r="14727">
      <c r="A14727" t="inlineStr">
        <is>
          <t>2020-W16-2020-JCHAPS-Y30154</t>
        </is>
      </c>
      <c r="B14727" t="n">
        <v>2020</v>
      </c>
      <c r="C14727" t="n">
        <v>16</v>
      </c>
      <c r="D14727" t="inlineStr">
        <is>
          <t>2020-JCHAPS</t>
        </is>
      </c>
      <c r="E14727" t="inlineStr">
        <is>
          <t>Y30154</t>
        </is>
      </c>
      <c r="F14727" t="inlineStr">
        <is>
          <t>RB</t>
        </is>
      </c>
      <c r="G14727" t="inlineStr">
        <is>
          <t>Yes</t>
        </is>
      </c>
      <c r="H14727" t="n">
        <v>15.5</v>
      </c>
    </row>
    <row r="14728">
      <c r="A14728" t="inlineStr">
        <is>
          <t>2020-W16-2020-JCHAPS-Y31856</t>
        </is>
      </c>
      <c r="B14728" t="n">
        <v>2020</v>
      </c>
      <c r="C14728" t="n">
        <v>16</v>
      </c>
      <c r="D14728" t="inlineStr">
        <is>
          <t>2020-JCHAPS</t>
        </is>
      </c>
      <c r="E14728" t="inlineStr">
        <is>
          <t>Y31856</t>
        </is>
      </c>
      <c r="F14728" t="inlineStr">
        <is>
          <t>RB</t>
        </is>
      </c>
      <c r="G14728" t="inlineStr">
        <is>
          <t>Yes</t>
        </is>
      </c>
      <c r="H14728" t="n">
        <v>6.9</v>
      </c>
    </row>
    <row r="14729">
      <c r="A14729" t="inlineStr">
        <is>
          <t>2020-W16-2020-JCHAPS-Y31107</t>
        </is>
      </c>
      <c r="B14729" t="n">
        <v>2020</v>
      </c>
      <c r="C14729" t="n">
        <v>16</v>
      </c>
      <c r="D14729" t="inlineStr">
        <is>
          <t>2020-JCHAPS</t>
        </is>
      </c>
      <c r="E14729" t="inlineStr">
        <is>
          <t>Y31107</t>
        </is>
      </c>
      <c r="F14729" t="inlineStr">
        <is>
          <t>TE</t>
        </is>
      </c>
      <c r="G14729" t="inlineStr">
        <is>
          <t>Yes</t>
        </is>
      </c>
      <c r="H14729" t="n">
        <v>3.6</v>
      </c>
    </row>
    <row r="14730">
      <c r="A14730" t="inlineStr">
        <is>
          <t>2020-W16-2020-JCHAPS-Y32725</t>
        </is>
      </c>
      <c r="B14730" t="n">
        <v>2020</v>
      </c>
      <c r="C14730" t="n">
        <v>16</v>
      </c>
      <c r="D14730" t="inlineStr">
        <is>
          <t>2020-JCHAPS</t>
        </is>
      </c>
      <c r="E14730" t="inlineStr">
        <is>
          <t>Y32725</t>
        </is>
      </c>
      <c r="F14730" t="inlineStr">
        <is>
          <t>W/R/T FLEX</t>
        </is>
      </c>
      <c r="G14730" t="inlineStr">
        <is>
          <t>Yes</t>
        </is>
      </c>
      <c r="H14730" t="n">
        <v>13.7</v>
      </c>
    </row>
    <row r="14731">
      <c r="A14731" t="inlineStr">
        <is>
          <t>2020-W16-2020-JCHAPS-Y31199</t>
        </is>
      </c>
      <c r="B14731" t="n">
        <v>2020</v>
      </c>
      <c r="C14731" t="n">
        <v>16</v>
      </c>
      <c r="D14731" t="inlineStr">
        <is>
          <t>2020-JCHAPS</t>
        </is>
      </c>
      <c r="E14731" t="inlineStr">
        <is>
          <t>Y31199</t>
        </is>
      </c>
      <c r="F14731" t="inlineStr">
        <is>
          <t>K</t>
        </is>
      </c>
      <c r="G14731" t="inlineStr">
        <is>
          <t>Yes</t>
        </is>
      </c>
      <c r="H14731" t="n">
        <v>15</v>
      </c>
    </row>
    <row r="14732">
      <c r="A14732" t="inlineStr">
        <is>
          <t>2020-W16-2020-JCHAPS-Y-DEF:new-orleans</t>
        </is>
      </c>
      <c r="B14732" t="n">
        <v>2020</v>
      </c>
      <c r="C14732" t="n">
        <v>16</v>
      </c>
      <c r="D14732" t="inlineStr">
        <is>
          <t>2020-JCHAPS</t>
        </is>
      </c>
      <c r="E14732" t="inlineStr">
        <is>
          <t>Y-DEF:new-orleans</t>
        </is>
      </c>
      <c r="F14732" t="inlineStr">
        <is>
          <t>DST</t>
        </is>
      </c>
      <c r="G14732" t="inlineStr">
        <is>
          <t>Yes</t>
        </is>
      </c>
      <c r="H14732" t="n">
        <v>1</v>
      </c>
    </row>
    <row r="14733">
      <c r="A14733" t="inlineStr">
        <is>
          <t>2020-W16-2020-JCHAPS-Y32705</t>
        </is>
      </c>
      <c r="B14733" t="n">
        <v>2020</v>
      </c>
      <c r="C14733" t="n">
        <v>16</v>
      </c>
      <c r="D14733" t="inlineStr">
        <is>
          <t>2020-JCHAPS</t>
        </is>
      </c>
      <c r="E14733" t="inlineStr">
        <is>
          <t>Y32705</t>
        </is>
      </c>
      <c r="F14733" t="inlineStr">
        <is>
          <t>BN</t>
        </is>
      </c>
      <c r="G14733" t="inlineStr">
        <is>
          <t>No</t>
        </is>
      </c>
      <c r="H14733" t="n">
        <v>7</v>
      </c>
    </row>
    <row r="14734">
      <c r="A14734" t="inlineStr">
        <is>
          <t>2020-W16-2020-JCHAPS-Y25802</t>
        </is>
      </c>
      <c r="B14734" t="n">
        <v>2020</v>
      </c>
      <c r="C14734" t="n">
        <v>16</v>
      </c>
      <c r="D14734" t="inlineStr">
        <is>
          <t>2020-JCHAPS</t>
        </is>
      </c>
      <c r="E14734" t="inlineStr">
        <is>
          <t>Y25802</t>
        </is>
      </c>
      <c r="F14734" t="inlineStr">
        <is>
          <t>BN</t>
        </is>
      </c>
      <c r="G14734" t="inlineStr">
        <is>
          <t>No</t>
        </is>
      </c>
      <c r="H14734" t="n">
        <v>7.5</v>
      </c>
    </row>
    <row r="14735">
      <c r="A14735" t="inlineStr">
        <is>
          <t>2020-W16-2020-JCHAPS-Y33138</t>
        </is>
      </c>
      <c r="B14735" t="n">
        <v>2020</v>
      </c>
      <c r="C14735" t="n">
        <v>16</v>
      </c>
      <c r="D14735" t="inlineStr">
        <is>
          <t>2020-JCHAPS</t>
        </is>
      </c>
      <c r="E14735" t="inlineStr">
        <is>
          <t>Y33138</t>
        </is>
      </c>
      <c r="F14735" t="inlineStr">
        <is>
          <t>BN</t>
        </is>
      </c>
      <c r="G14735" t="inlineStr">
        <is>
          <t>No</t>
        </is>
      </c>
      <c r="H14735" t="n">
        <v>0</v>
      </c>
    </row>
    <row r="14736">
      <c r="A14736" t="inlineStr">
        <is>
          <t>2020-W16-2020-JCHAPS-Y25718</t>
        </is>
      </c>
      <c r="B14736" t="n">
        <v>2020</v>
      </c>
      <c r="C14736" t="n">
        <v>16</v>
      </c>
      <c r="D14736" t="inlineStr">
        <is>
          <t>2020-JCHAPS</t>
        </is>
      </c>
      <c r="E14736" t="inlineStr">
        <is>
          <t>Y25718</t>
        </is>
      </c>
      <c r="F14736" t="inlineStr">
        <is>
          <t>BN</t>
        </is>
      </c>
      <c r="G14736" t="inlineStr">
        <is>
          <t>No</t>
        </is>
      </c>
      <c r="H14736" t="n">
        <v>20.34</v>
      </c>
    </row>
    <row r="14737">
      <c r="A14737" t="inlineStr">
        <is>
          <t>2020-W16-2020-JCHAPS-Y28402</t>
        </is>
      </c>
      <c r="B14737" t="n">
        <v>2020</v>
      </c>
      <c r="C14737" t="n">
        <v>16</v>
      </c>
      <c r="D14737" t="inlineStr">
        <is>
          <t>2020-JCHAPS</t>
        </is>
      </c>
      <c r="E14737" t="inlineStr">
        <is>
          <t>Y28402</t>
        </is>
      </c>
      <c r="F14737" t="inlineStr">
        <is>
          <t>BN</t>
        </is>
      </c>
      <c r="G14737" t="inlineStr">
        <is>
          <t>No</t>
        </is>
      </c>
      <c r="H14737" t="n">
        <v>0</v>
      </c>
    </row>
    <row r="14738">
      <c r="A14738" t="inlineStr">
        <is>
          <t>2020-W16-2020-JCHAPS-Y32691</t>
        </is>
      </c>
      <c r="B14738" t="n">
        <v>2020</v>
      </c>
      <c r="C14738" t="n">
        <v>16</v>
      </c>
      <c r="D14738" t="inlineStr">
        <is>
          <t>2020-JCHAPS</t>
        </is>
      </c>
      <c r="E14738" t="inlineStr">
        <is>
          <t>Y32691</t>
        </is>
      </c>
      <c r="F14738" t="inlineStr">
        <is>
          <t>BN</t>
        </is>
      </c>
      <c r="G14738" t="inlineStr">
        <is>
          <t>No</t>
        </is>
      </c>
      <c r="H14738" t="n">
        <v>4.5</v>
      </c>
    </row>
    <row r="14739">
      <c r="A14739" t="inlineStr">
        <is>
          <t>2020-W16-2020-JCHAPS-Y30247</t>
        </is>
      </c>
      <c r="B14739" t="n">
        <v>2020</v>
      </c>
      <c r="C14739" t="n">
        <v>16</v>
      </c>
      <c r="D14739" t="inlineStr">
        <is>
          <t>2020-JCHAPS</t>
        </is>
      </c>
      <c r="E14739" t="inlineStr">
        <is>
          <t>Y30247</t>
        </is>
      </c>
      <c r="F14739" t="inlineStr">
        <is>
          <t>BN</t>
        </is>
      </c>
      <c r="G14739" t="inlineStr">
        <is>
          <t>No</t>
        </is>
      </c>
      <c r="H14739" t="n">
        <v>0</v>
      </c>
    </row>
    <row r="14740">
      <c r="A14740" t="inlineStr">
        <is>
          <t>2020-W16-2020-JCHAPS-Y32682</t>
        </is>
      </c>
      <c r="B14740" t="n">
        <v>2020</v>
      </c>
      <c r="C14740" t="n">
        <v>16</v>
      </c>
      <c r="D14740" t="inlineStr">
        <is>
          <t>2020-JCHAPS</t>
        </is>
      </c>
      <c r="E14740" t="inlineStr">
        <is>
          <t>Y32682</t>
        </is>
      </c>
      <c r="F14740" t="inlineStr">
        <is>
          <t>BN</t>
        </is>
      </c>
      <c r="G14740" t="inlineStr">
        <is>
          <t>No</t>
        </is>
      </c>
      <c r="H14740" t="n">
        <v>0.7</v>
      </c>
    </row>
    <row r="14741">
      <c r="A14741" t="inlineStr">
        <is>
          <t>2020-W16-2020-JCHAPS-Y29369</t>
        </is>
      </c>
      <c r="B14741" t="n">
        <v>2020</v>
      </c>
      <c r="C14741" t="n">
        <v>16</v>
      </c>
      <c r="D14741" t="inlineStr">
        <is>
          <t>2020-JCHAPS</t>
        </is>
      </c>
      <c r="E14741" t="inlineStr">
        <is>
          <t>Y29369</t>
        </is>
      </c>
      <c r="F14741" t="inlineStr">
        <is>
          <t>IR</t>
        </is>
      </c>
      <c r="G14741" t="inlineStr">
        <is>
          <t>No</t>
        </is>
      </c>
      <c r="H14741" t="n">
        <v>0</v>
      </c>
    </row>
    <row r="14742">
      <c r="A14742" t="inlineStr">
        <is>
          <t>2020-W16-2020-TONYCLIF-Y5228</t>
        </is>
      </c>
      <c r="B14742" t="n">
        <v>2020</v>
      </c>
      <c r="C14742" t="n">
        <v>16</v>
      </c>
      <c r="D14742" t="inlineStr">
        <is>
          <t>2020-TONYCLIF</t>
        </is>
      </c>
      <c r="E14742" t="inlineStr">
        <is>
          <t>Y5228</t>
        </is>
      </c>
      <c r="F14742" t="inlineStr">
        <is>
          <t>QB</t>
        </is>
      </c>
      <c r="G14742" t="inlineStr">
        <is>
          <t>Yes</t>
        </is>
      </c>
      <c r="H14742" t="n">
        <v>29.92</v>
      </c>
    </row>
    <row r="14743">
      <c r="A14743" t="inlineStr">
        <is>
          <t>2020-W16-2020-TONYCLIF-Y29399</t>
        </is>
      </c>
      <c r="B14743" t="n">
        <v>2020</v>
      </c>
      <c r="C14743" t="n">
        <v>16</v>
      </c>
      <c r="D14743" t="inlineStr">
        <is>
          <t>2020-TONYCLIF</t>
        </is>
      </c>
      <c r="E14743" t="inlineStr">
        <is>
          <t>Y29399</t>
        </is>
      </c>
      <c r="F14743" t="inlineStr">
        <is>
          <t>WR</t>
        </is>
      </c>
      <c r="G14743" t="inlineStr">
        <is>
          <t>Yes</t>
        </is>
      </c>
      <c r="H14743" t="n">
        <v>8.5</v>
      </c>
    </row>
    <row r="14744">
      <c r="A14744" t="inlineStr">
        <is>
          <t>2020-W16-2020-TONYCLIF-Y26664</t>
        </is>
      </c>
      <c r="B14744" t="n">
        <v>2020</v>
      </c>
      <c r="C14744" t="n">
        <v>16</v>
      </c>
      <c r="D14744" t="inlineStr">
        <is>
          <t>2020-TONYCLIF</t>
        </is>
      </c>
      <c r="E14744" t="inlineStr">
        <is>
          <t>Y26664</t>
        </is>
      </c>
      <c r="F14744" t="inlineStr">
        <is>
          <t>WR</t>
        </is>
      </c>
      <c r="G14744" t="inlineStr">
        <is>
          <t>Yes</t>
        </is>
      </c>
      <c r="H14744" t="n">
        <v>6.9</v>
      </c>
    </row>
    <row r="14745">
      <c r="A14745" t="inlineStr">
        <is>
          <t>2020-W16-2020-TONYCLIF-Y30295</t>
        </is>
      </c>
      <c r="B14745" t="n">
        <v>2020</v>
      </c>
      <c r="C14745" t="n">
        <v>16</v>
      </c>
      <c r="D14745" t="inlineStr">
        <is>
          <t>2020-TONYCLIF</t>
        </is>
      </c>
      <c r="E14745" t="inlineStr">
        <is>
          <t>Y30295</t>
        </is>
      </c>
      <c r="F14745" t="inlineStr">
        <is>
          <t>RB</t>
        </is>
      </c>
      <c r="G14745" t="inlineStr">
        <is>
          <t>Yes</t>
        </is>
      </c>
      <c r="H14745" t="n">
        <v>11.8</v>
      </c>
    </row>
    <row r="14746">
      <c r="A14746" t="inlineStr">
        <is>
          <t>2020-W16-2020-TONYCLIF-Y31902</t>
        </is>
      </c>
      <c r="B14746" t="n">
        <v>2020</v>
      </c>
      <c r="C14746" t="n">
        <v>16</v>
      </c>
      <c r="D14746" t="inlineStr">
        <is>
          <t>2020-TONYCLIF</t>
        </is>
      </c>
      <c r="E14746" t="inlineStr">
        <is>
          <t>Y31902</t>
        </is>
      </c>
      <c r="F14746" t="inlineStr">
        <is>
          <t>RB</t>
        </is>
      </c>
      <c r="G14746" t="inlineStr">
        <is>
          <t>Yes</t>
        </is>
      </c>
      <c r="H14746" t="n">
        <v>6.2</v>
      </c>
    </row>
    <row r="14747">
      <c r="A14747" t="inlineStr">
        <is>
          <t>2020-W16-2020-TONYCLIF-Y31012</t>
        </is>
      </c>
      <c r="B14747" t="n">
        <v>2020</v>
      </c>
      <c r="C14747" t="n">
        <v>16</v>
      </c>
      <c r="D14747" t="inlineStr">
        <is>
          <t>2020-TONYCLIF</t>
        </is>
      </c>
      <c r="E14747" t="inlineStr">
        <is>
          <t>Y31012</t>
        </is>
      </c>
      <c r="F14747" t="inlineStr">
        <is>
          <t>TE</t>
        </is>
      </c>
      <c r="G14747" t="inlineStr">
        <is>
          <t>Yes</t>
        </is>
      </c>
      <c r="H14747" t="n">
        <v>7.4</v>
      </c>
    </row>
    <row r="14748">
      <c r="A14748" t="inlineStr">
        <is>
          <t>2020-W16-2020-TONYCLIF-Y28457</t>
        </is>
      </c>
      <c r="B14748" t="n">
        <v>2020</v>
      </c>
      <c r="C14748" t="n">
        <v>16</v>
      </c>
      <c r="D14748" t="inlineStr">
        <is>
          <t>2020-TONYCLIF</t>
        </is>
      </c>
      <c r="E14748" t="inlineStr">
        <is>
          <t>Y28457</t>
        </is>
      </c>
      <c r="F14748" t="inlineStr">
        <is>
          <t>W/R/T FLEX</t>
        </is>
      </c>
      <c r="G14748" t="inlineStr">
        <is>
          <t>Yes</t>
        </is>
      </c>
      <c r="H14748" t="n">
        <v>5.9</v>
      </c>
    </row>
    <row r="14749">
      <c r="A14749" t="inlineStr">
        <is>
          <t>2020-W16-2020-TONYCLIF-Y33211</t>
        </is>
      </c>
      <c r="B14749" t="n">
        <v>2020</v>
      </c>
      <c r="C14749" t="n">
        <v>16</v>
      </c>
      <c r="D14749" t="inlineStr">
        <is>
          <t>2020-TONYCLIF</t>
        </is>
      </c>
      <c r="E14749" t="inlineStr">
        <is>
          <t>Y33211</t>
        </is>
      </c>
      <c r="F14749" t="inlineStr">
        <is>
          <t>K</t>
        </is>
      </c>
      <c r="G14749" t="inlineStr">
        <is>
          <t>Yes</t>
        </is>
      </c>
      <c r="H14749" t="n">
        <v>6</v>
      </c>
    </row>
    <row r="14750">
      <c r="A14750" t="inlineStr">
        <is>
          <t>2020-W16-2020-TONYCLIF-Y-DEF:baltimore</t>
        </is>
      </c>
      <c r="B14750" t="n">
        <v>2020</v>
      </c>
      <c r="C14750" t="n">
        <v>16</v>
      </c>
      <c r="D14750" t="inlineStr">
        <is>
          <t>2020-TONYCLIF</t>
        </is>
      </c>
      <c r="E14750" t="inlineStr">
        <is>
          <t>Y-DEF:baltimore</t>
        </is>
      </c>
      <c r="F14750" t="inlineStr">
        <is>
          <t>DST</t>
        </is>
      </c>
      <c r="G14750" t="inlineStr">
        <is>
          <t>Yes</t>
        </is>
      </c>
      <c r="H14750" t="n">
        <v>10</v>
      </c>
    </row>
    <row r="14751">
      <c r="A14751" t="inlineStr">
        <is>
          <t>2020-W16-2020-TONYCLIF-Y27648</t>
        </is>
      </c>
      <c r="B14751" t="n">
        <v>2020</v>
      </c>
      <c r="C14751" t="n">
        <v>16</v>
      </c>
      <c r="D14751" t="inlineStr">
        <is>
          <t>2020-TONYCLIF</t>
        </is>
      </c>
      <c r="E14751" t="inlineStr">
        <is>
          <t>Y27648</t>
        </is>
      </c>
      <c r="F14751" t="inlineStr">
        <is>
          <t>BN</t>
        </is>
      </c>
      <c r="G14751" t="inlineStr">
        <is>
          <t>No</t>
        </is>
      </c>
      <c r="H14751" t="n">
        <v>9.800000000000001</v>
      </c>
    </row>
    <row r="14752">
      <c r="A14752" t="inlineStr">
        <is>
          <t>2020-W16-2020-TONYCLIF-Y31002</t>
        </is>
      </c>
      <c r="B14752" t="n">
        <v>2020</v>
      </c>
      <c r="C14752" t="n">
        <v>16</v>
      </c>
      <c r="D14752" t="inlineStr">
        <is>
          <t>2020-TONYCLIF</t>
        </is>
      </c>
      <c r="E14752" t="inlineStr">
        <is>
          <t>Y31002</t>
        </is>
      </c>
      <c r="F14752" t="inlineStr">
        <is>
          <t>BN</t>
        </is>
      </c>
      <c r="G14752" t="inlineStr">
        <is>
          <t>No</t>
        </is>
      </c>
      <c r="H14752" t="n">
        <v>21.32</v>
      </c>
    </row>
    <row r="14753">
      <c r="A14753" t="inlineStr">
        <is>
          <t>2020-W16-2020-TONYCLIF-Y31424</t>
        </is>
      </c>
      <c r="B14753" t="n">
        <v>2020</v>
      </c>
      <c r="C14753" t="n">
        <v>16</v>
      </c>
      <c r="D14753" t="inlineStr">
        <is>
          <t>2020-TONYCLIF</t>
        </is>
      </c>
      <c r="E14753" t="inlineStr">
        <is>
          <t>Y31424</t>
        </is>
      </c>
      <c r="F14753" t="inlineStr">
        <is>
          <t>BN</t>
        </is>
      </c>
      <c r="G14753" t="inlineStr">
        <is>
          <t>No</t>
        </is>
      </c>
      <c r="H14753" t="n">
        <v>13.2</v>
      </c>
    </row>
    <row r="14754">
      <c r="A14754" t="inlineStr">
        <is>
          <t>2020-W16-2020-TONYCLIF-Y28398</t>
        </is>
      </c>
      <c r="B14754" t="n">
        <v>2020</v>
      </c>
      <c r="C14754" t="n">
        <v>16</v>
      </c>
      <c r="D14754" t="inlineStr">
        <is>
          <t>2020-TONYCLIF</t>
        </is>
      </c>
      <c r="E14754" t="inlineStr">
        <is>
          <t>Y28398</t>
        </is>
      </c>
      <c r="F14754" t="inlineStr">
        <is>
          <t>BN</t>
        </is>
      </c>
      <c r="G14754" t="inlineStr">
        <is>
          <t>No</t>
        </is>
      </c>
      <c r="H14754" t="n">
        <v>6.5</v>
      </c>
    </row>
    <row r="14755">
      <c r="A14755" t="inlineStr">
        <is>
          <t>2020-W16-2020-TONYCLIF-Y29269</t>
        </is>
      </c>
      <c r="B14755" t="n">
        <v>2020</v>
      </c>
      <c r="C14755" t="n">
        <v>16</v>
      </c>
      <c r="D14755" t="inlineStr">
        <is>
          <t>2020-TONYCLIF</t>
        </is>
      </c>
      <c r="E14755" t="inlineStr">
        <is>
          <t>Y29269</t>
        </is>
      </c>
      <c r="F14755" t="inlineStr">
        <is>
          <t>BN</t>
        </is>
      </c>
      <c r="G14755" t="inlineStr">
        <is>
          <t>No</t>
        </is>
      </c>
      <c r="H14755" t="n">
        <v>0</v>
      </c>
    </row>
    <row r="14756">
      <c r="A14756" t="inlineStr">
        <is>
          <t>2020-W16-2020-TONYCLIF-Y32704</t>
        </is>
      </c>
      <c r="B14756" t="n">
        <v>2020</v>
      </c>
      <c r="C14756" t="n">
        <v>16</v>
      </c>
      <c r="D14756" t="inlineStr">
        <is>
          <t>2020-TONYCLIF</t>
        </is>
      </c>
      <c r="E14756" t="inlineStr">
        <is>
          <t>Y32704</t>
        </is>
      </c>
      <c r="F14756" t="inlineStr">
        <is>
          <t>BN</t>
        </is>
      </c>
      <c r="G14756" t="inlineStr">
        <is>
          <t>No</t>
        </is>
      </c>
      <c r="H14756" t="n">
        <v>5.3</v>
      </c>
    </row>
    <row r="14757">
      <c r="A14757" t="inlineStr">
        <is>
          <t>2020-W16-2020-TONYCLIF-Y-DEF:miami</t>
        </is>
      </c>
      <c r="B14757" t="n">
        <v>2020</v>
      </c>
      <c r="C14757" t="n">
        <v>16</v>
      </c>
      <c r="D14757" t="inlineStr">
        <is>
          <t>2020-TONYCLIF</t>
        </is>
      </c>
      <c r="E14757" t="inlineStr">
        <is>
          <t>Y-DEF:miami</t>
        </is>
      </c>
      <c r="F14757" t="inlineStr">
        <is>
          <t>BN</t>
        </is>
      </c>
      <c r="G14757" t="inlineStr">
        <is>
          <t>No</t>
        </is>
      </c>
      <c r="H14757" t="n">
        <v>5</v>
      </c>
    </row>
    <row r="14758">
      <c r="A14758" t="inlineStr">
        <is>
          <t>2020-W16-2020-PACO-Y32676</t>
        </is>
      </c>
      <c r="B14758" t="n">
        <v>2020</v>
      </c>
      <c r="C14758" t="n">
        <v>16</v>
      </c>
      <c r="D14758" t="inlineStr">
        <is>
          <t>2020-PACO</t>
        </is>
      </c>
      <c r="E14758" t="inlineStr">
        <is>
          <t>Y32676</t>
        </is>
      </c>
      <c r="F14758" t="inlineStr">
        <is>
          <t>QB</t>
        </is>
      </c>
      <c r="G14758" t="inlineStr">
        <is>
          <t>Yes</t>
        </is>
      </c>
      <c r="H14758" t="n">
        <v>16.72</v>
      </c>
    </row>
    <row r="14759">
      <c r="A14759" t="inlineStr">
        <is>
          <t>2020-W16-2020-PACO-Y31896</t>
        </is>
      </c>
      <c r="B14759" t="n">
        <v>2020</v>
      </c>
      <c r="C14759" t="n">
        <v>16</v>
      </c>
      <c r="D14759" t="inlineStr">
        <is>
          <t>2020-PACO</t>
        </is>
      </c>
      <c r="E14759" t="inlineStr">
        <is>
          <t>Y31896</t>
        </is>
      </c>
      <c r="F14759" t="inlineStr">
        <is>
          <t>WR</t>
        </is>
      </c>
      <c r="G14759" t="inlineStr">
        <is>
          <t>Yes</t>
        </is>
      </c>
      <c r="H14759" t="n">
        <v>8.9</v>
      </c>
    </row>
    <row r="14760">
      <c r="A14760" t="inlineStr">
        <is>
          <t>2020-W16-2020-PACO-Y32695</t>
        </is>
      </c>
      <c r="B14760" t="n">
        <v>2020</v>
      </c>
      <c r="C14760" t="n">
        <v>16</v>
      </c>
      <c r="D14760" t="inlineStr">
        <is>
          <t>2020-PACO</t>
        </is>
      </c>
      <c r="E14760" t="inlineStr">
        <is>
          <t>Y32695</t>
        </is>
      </c>
      <c r="F14760" t="inlineStr">
        <is>
          <t>WR</t>
        </is>
      </c>
      <c r="G14760" t="inlineStr">
        <is>
          <t>Yes</t>
        </is>
      </c>
      <c r="H14760" t="n">
        <v>3.6</v>
      </c>
    </row>
    <row r="14761">
      <c r="A14761" t="inlineStr">
        <is>
          <t>2020-W16-2020-PACO-Y30199</t>
        </is>
      </c>
      <c r="B14761" t="n">
        <v>2020</v>
      </c>
      <c r="C14761" t="n">
        <v>16</v>
      </c>
      <c r="D14761" t="inlineStr">
        <is>
          <t>2020-PACO</t>
        </is>
      </c>
      <c r="E14761" t="inlineStr">
        <is>
          <t>Y30199</t>
        </is>
      </c>
      <c r="F14761" t="inlineStr">
        <is>
          <t>RB</t>
        </is>
      </c>
      <c r="G14761" t="inlineStr">
        <is>
          <t>Yes</t>
        </is>
      </c>
      <c r="H14761" t="n">
        <v>12.7</v>
      </c>
    </row>
    <row r="14762">
      <c r="A14762" t="inlineStr">
        <is>
          <t>2020-W16-2020-PACO-Y30423</t>
        </is>
      </c>
      <c r="B14762" t="n">
        <v>2020</v>
      </c>
      <c r="C14762" t="n">
        <v>16</v>
      </c>
      <c r="D14762" t="inlineStr">
        <is>
          <t>2020-PACO</t>
        </is>
      </c>
      <c r="E14762" t="inlineStr">
        <is>
          <t>Y30423</t>
        </is>
      </c>
      <c r="F14762" t="inlineStr">
        <is>
          <t>RB</t>
        </is>
      </c>
      <c r="G14762" t="inlineStr">
        <is>
          <t>Yes</t>
        </is>
      </c>
      <c r="H14762" t="n">
        <v>14.3</v>
      </c>
    </row>
    <row r="14763">
      <c r="A14763" t="inlineStr">
        <is>
          <t>2020-W16-2020-PACO-Y30777</t>
        </is>
      </c>
      <c r="B14763" t="n">
        <v>2020</v>
      </c>
      <c r="C14763" t="n">
        <v>16</v>
      </c>
      <c r="D14763" t="inlineStr">
        <is>
          <t>2020-PACO</t>
        </is>
      </c>
      <c r="E14763" t="inlineStr">
        <is>
          <t>Y30777</t>
        </is>
      </c>
      <c r="F14763" t="inlineStr">
        <is>
          <t>TE</t>
        </is>
      </c>
      <c r="G14763" t="inlineStr">
        <is>
          <t>Yes</t>
        </is>
      </c>
      <c r="H14763" t="n">
        <v>2.2</v>
      </c>
    </row>
    <row r="14764">
      <c r="A14764" t="inlineStr">
        <is>
          <t>2020-W16-2020-PACO-Y32736</t>
        </is>
      </c>
      <c r="B14764" t="n">
        <v>2020</v>
      </c>
      <c r="C14764" t="n">
        <v>16</v>
      </c>
      <c r="D14764" t="inlineStr">
        <is>
          <t>2020-PACO</t>
        </is>
      </c>
      <c r="E14764" t="inlineStr">
        <is>
          <t>Y32736</t>
        </is>
      </c>
      <c r="F14764" t="inlineStr">
        <is>
          <t>W/R/T FLEX</t>
        </is>
      </c>
      <c r="G14764" t="inlineStr">
        <is>
          <t>Yes</t>
        </is>
      </c>
      <c r="H14764" t="n">
        <v>8.4</v>
      </c>
    </row>
    <row r="14765">
      <c r="A14765" t="inlineStr">
        <is>
          <t>2020-W16-2020-PACO-Y26534</t>
        </is>
      </c>
      <c r="B14765" t="n">
        <v>2020</v>
      </c>
      <c r="C14765" t="n">
        <v>16</v>
      </c>
      <c r="D14765" t="inlineStr">
        <is>
          <t>2020-PACO</t>
        </is>
      </c>
      <c r="E14765" t="inlineStr">
        <is>
          <t>Y26534</t>
        </is>
      </c>
      <c r="F14765" t="inlineStr">
        <is>
          <t>K</t>
        </is>
      </c>
      <c r="G14765" t="inlineStr">
        <is>
          <t>Yes</t>
        </is>
      </c>
      <c r="H14765" t="n">
        <v>9</v>
      </c>
    </row>
    <row r="14766">
      <c r="A14766" t="inlineStr">
        <is>
          <t>2020-W16-2020-PACO-Y-DEF:washington</t>
        </is>
      </c>
      <c r="B14766" t="n">
        <v>2020</v>
      </c>
      <c r="C14766" t="n">
        <v>16</v>
      </c>
      <c r="D14766" t="inlineStr">
        <is>
          <t>2020-PACO</t>
        </is>
      </c>
      <c r="E14766" t="inlineStr">
        <is>
          <t>Y-DEF:washington</t>
        </is>
      </c>
      <c r="F14766" t="inlineStr">
        <is>
          <t>DST</t>
        </is>
      </c>
      <c r="G14766" t="inlineStr">
        <is>
          <t>Yes</t>
        </is>
      </c>
      <c r="H14766" t="n">
        <v>9</v>
      </c>
    </row>
    <row r="14767">
      <c r="A14767" t="inlineStr">
        <is>
          <t>2020-W16-2020-PACO-Y29406</t>
        </is>
      </c>
      <c r="B14767" t="n">
        <v>2020</v>
      </c>
      <c r="C14767" t="n">
        <v>16</v>
      </c>
      <c r="D14767" t="inlineStr">
        <is>
          <t>2020-PACO</t>
        </is>
      </c>
      <c r="E14767" t="inlineStr">
        <is>
          <t>Y29406</t>
        </is>
      </c>
      <c r="F14767" t="inlineStr">
        <is>
          <t>BN</t>
        </is>
      </c>
      <c r="G14767" t="inlineStr">
        <is>
          <t>No</t>
        </is>
      </c>
      <c r="H14767" t="n">
        <v>0</v>
      </c>
    </row>
    <row r="14768">
      <c r="A14768" t="inlineStr">
        <is>
          <t>2020-W16-2020-PACO-Y32687</t>
        </is>
      </c>
      <c r="B14768" t="n">
        <v>2020</v>
      </c>
      <c r="C14768" t="n">
        <v>16</v>
      </c>
      <c r="D14768" t="inlineStr">
        <is>
          <t>2020-PACO</t>
        </is>
      </c>
      <c r="E14768" t="inlineStr">
        <is>
          <t>Y32687</t>
        </is>
      </c>
      <c r="F14768" t="inlineStr">
        <is>
          <t>BN</t>
        </is>
      </c>
      <c r="G14768" t="inlineStr">
        <is>
          <t>No</t>
        </is>
      </c>
      <c r="H14768" t="n">
        <v>23.9</v>
      </c>
    </row>
    <row r="14769">
      <c r="A14769" t="inlineStr">
        <is>
          <t>2020-W16-2020-PACO-Y31031</t>
        </is>
      </c>
      <c r="B14769" t="n">
        <v>2020</v>
      </c>
      <c r="C14769" t="n">
        <v>16</v>
      </c>
      <c r="D14769" t="inlineStr">
        <is>
          <t>2020-PACO</t>
        </is>
      </c>
      <c r="E14769" t="inlineStr">
        <is>
          <t>Y31031</t>
        </is>
      </c>
      <c r="F14769" t="inlineStr">
        <is>
          <t>BN</t>
        </is>
      </c>
      <c r="G14769" t="inlineStr">
        <is>
          <t>No</t>
        </is>
      </c>
      <c r="H14769" t="n">
        <v>14.2</v>
      </c>
    </row>
    <row r="14770">
      <c r="A14770" t="inlineStr">
        <is>
          <t>2020-W16-2020-PACO-Y30153</t>
        </is>
      </c>
      <c r="B14770" t="n">
        <v>2020</v>
      </c>
      <c r="C14770" t="n">
        <v>16</v>
      </c>
      <c r="D14770" t="inlineStr">
        <is>
          <t>2020-PACO</t>
        </is>
      </c>
      <c r="E14770" t="inlineStr">
        <is>
          <t>Y30153</t>
        </is>
      </c>
      <c r="F14770" t="inlineStr">
        <is>
          <t>BN</t>
        </is>
      </c>
      <c r="G14770" t="inlineStr">
        <is>
          <t>No</t>
        </is>
      </c>
      <c r="H14770" t="n">
        <v>18.3</v>
      </c>
    </row>
    <row r="14771">
      <c r="A14771" t="inlineStr">
        <is>
          <t>2020-W16-2020-PACO-Y32756</t>
        </is>
      </c>
      <c r="B14771" t="n">
        <v>2020</v>
      </c>
      <c r="C14771" t="n">
        <v>16</v>
      </c>
      <c r="D14771" t="inlineStr">
        <is>
          <t>2020-PACO</t>
        </is>
      </c>
      <c r="E14771" t="inlineStr">
        <is>
          <t>Y32756</t>
        </is>
      </c>
      <c r="F14771" t="inlineStr">
        <is>
          <t>BN</t>
        </is>
      </c>
      <c r="G14771" t="inlineStr">
        <is>
          <t>No</t>
        </is>
      </c>
      <c r="H14771" t="n">
        <v>12.2</v>
      </c>
    </row>
    <row r="14772">
      <c r="A14772" t="inlineStr">
        <is>
          <t>2020-W16-2020-PACO-Y28408</t>
        </is>
      </c>
      <c r="B14772" t="n">
        <v>2020</v>
      </c>
      <c r="C14772" t="n">
        <v>16</v>
      </c>
      <c r="D14772" t="inlineStr">
        <is>
          <t>2020-PACO</t>
        </is>
      </c>
      <c r="E14772" t="inlineStr">
        <is>
          <t>Y28408</t>
        </is>
      </c>
      <c r="F14772" t="inlineStr">
        <is>
          <t>BN</t>
        </is>
      </c>
      <c r="G14772" t="inlineStr">
        <is>
          <t>No</t>
        </is>
      </c>
      <c r="H14772" t="n">
        <v>26</v>
      </c>
    </row>
    <row r="14773">
      <c r="A14773" t="inlineStr">
        <is>
          <t>2020-W16-2020-PACO-Y32685</t>
        </is>
      </c>
      <c r="B14773" t="n">
        <v>2020</v>
      </c>
      <c r="C14773" t="n">
        <v>16</v>
      </c>
      <c r="D14773" t="inlineStr">
        <is>
          <t>2020-PACO</t>
        </is>
      </c>
      <c r="E14773" t="inlineStr">
        <is>
          <t>Y32685</t>
        </is>
      </c>
      <c r="F14773" t="inlineStr">
        <is>
          <t>BN</t>
        </is>
      </c>
      <c r="G14773" t="inlineStr">
        <is>
          <t>No</t>
        </is>
      </c>
      <c r="H14773" t="n">
        <v>9.1</v>
      </c>
    </row>
    <row r="14774">
      <c r="A14774" t="inlineStr">
        <is>
          <t>2020-W16-2020-PACO-Y31164</t>
        </is>
      </c>
      <c r="B14774" t="n">
        <v>2020</v>
      </c>
      <c r="C14774" t="n">
        <v>16</v>
      </c>
      <c r="D14774" t="inlineStr">
        <is>
          <t>2020-PACO</t>
        </is>
      </c>
      <c r="E14774" t="inlineStr">
        <is>
          <t>Y31164</t>
        </is>
      </c>
      <c r="F14774" t="inlineStr">
        <is>
          <t>BN</t>
        </is>
      </c>
      <c r="G14774" t="inlineStr">
        <is>
          <t>No</t>
        </is>
      </c>
      <c r="H14774" t="n">
        <v>4.3</v>
      </c>
    </row>
    <row r="14775">
      <c r="A14775" t="inlineStr">
        <is>
          <t>2020-W16-2020-PACO-Y30259</t>
        </is>
      </c>
      <c r="B14775" t="n">
        <v>2020</v>
      </c>
      <c r="C14775" t="n">
        <v>16</v>
      </c>
      <c r="D14775" t="inlineStr">
        <is>
          <t>2020-PACO</t>
        </is>
      </c>
      <c r="E14775" t="inlineStr">
        <is>
          <t>Y30259</t>
        </is>
      </c>
      <c r="F14775" t="inlineStr">
        <is>
          <t>IR</t>
        </is>
      </c>
      <c r="G14775" t="inlineStr">
        <is>
          <t>No</t>
        </is>
      </c>
      <c r="H14775" t="n">
        <v>11.2</v>
      </c>
    </row>
    <row r="14776">
      <c r="A14776" t="inlineStr">
        <is>
          <t>2020-W16-2020-EMAN-Y30125</t>
        </is>
      </c>
      <c r="B14776" t="n">
        <v>2020</v>
      </c>
      <c r="C14776" t="n">
        <v>16</v>
      </c>
      <c r="D14776" t="inlineStr">
        <is>
          <t>2020-EMAN</t>
        </is>
      </c>
      <c r="E14776" t="inlineStr">
        <is>
          <t>Y30125</t>
        </is>
      </c>
      <c r="F14776" t="inlineStr">
        <is>
          <t>QB</t>
        </is>
      </c>
      <c r="G14776" t="inlineStr">
        <is>
          <t>Yes</t>
        </is>
      </c>
      <c r="H14776" t="n">
        <v>26.76</v>
      </c>
    </row>
    <row r="14777">
      <c r="A14777" t="inlineStr">
        <is>
          <t>2020-W16-2020-EMAN-Y30197</t>
        </is>
      </c>
      <c r="B14777" t="n">
        <v>2020</v>
      </c>
      <c r="C14777" t="n">
        <v>16</v>
      </c>
      <c r="D14777" t="inlineStr">
        <is>
          <t>2020-EMAN</t>
        </is>
      </c>
      <c r="E14777" t="inlineStr">
        <is>
          <t>Y30197</t>
        </is>
      </c>
      <c r="F14777" t="inlineStr">
        <is>
          <t>WR</t>
        </is>
      </c>
      <c r="G14777" t="inlineStr">
        <is>
          <t>Yes</t>
        </is>
      </c>
      <c r="H14777" t="n">
        <v>16.9</v>
      </c>
    </row>
    <row r="14778">
      <c r="A14778" t="inlineStr">
        <is>
          <t>2020-W16-2020-EMAN-Y26060</t>
        </is>
      </c>
      <c r="B14778" t="n">
        <v>2020</v>
      </c>
      <c r="C14778" t="n">
        <v>16</v>
      </c>
      <c r="D14778" t="inlineStr">
        <is>
          <t>2020-EMAN</t>
        </is>
      </c>
      <c r="E14778" t="inlineStr">
        <is>
          <t>Y26060</t>
        </is>
      </c>
      <c r="F14778" t="inlineStr">
        <is>
          <t>WR</t>
        </is>
      </c>
      <c r="G14778" t="inlineStr">
        <is>
          <t>Yes</t>
        </is>
      </c>
      <c r="H14778" t="n">
        <v>3.2</v>
      </c>
    </row>
    <row r="14779">
      <c r="A14779" t="inlineStr">
        <is>
          <t>2020-W16-2020-EMAN-Y31005</t>
        </is>
      </c>
      <c r="B14779" t="n">
        <v>2020</v>
      </c>
      <c r="C14779" t="n">
        <v>16</v>
      </c>
      <c r="D14779" t="inlineStr">
        <is>
          <t>2020-EMAN</t>
        </is>
      </c>
      <c r="E14779" t="inlineStr">
        <is>
          <t>Y31005</t>
        </is>
      </c>
      <c r="F14779" t="inlineStr">
        <is>
          <t>RB</t>
        </is>
      </c>
      <c r="G14779" t="inlineStr">
        <is>
          <t>Yes</t>
        </is>
      </c>
      <c r="H14779" t="n">
        <v>15.1</v>
      </c>
    </row>
    <row r="14780">
      <c r="A14780" t="inlineStr">
        <is>
          <t>2020-W16-2020-EMAN-Y31905</t>
        </is>
      </c>
      <c r="B14780" t="n">
        <v>2020</v>
      </c>
      <c r="C14780" t="n">
        <v>16</v>
      </c>
      <c r="D14780" t="inlineStr">
        <is>
          <t>2020-EMAN</t>
        </is>
      </c>
      <c r="E14780" t="inlineStr">
        <is>
          <t>Y31905</t>
        </is>
      </c>
      <c r="F14780" t="inlineStr">
        <is>
          <t>RB</t>
        </is>
      </c>
      <c r="G14780" t="inlineStr">
        <is>
          <t>Yes</t>
        </is>
      </c>
      <c r="H14780" t="n">
        <v>19.1</v>
      </c>
    </row>
    <row r="14781">
      <c r="A14781" t="inlineStr">
        <is>
          <t>2020-W16-2020-EMAN-Y31056</t>
        </is>
      </c>
      <c r="B14781" t="n">
        <v>2020</v>
      </c>
      <c r="C14781" t="n">
        <v>16</v>
      </c>
      <c r="D14781" t="inlineStr">
        <is>
          <t>2020-EMAN</t>
        </is>
      </c>
      <c r="E14781" t="inlineStr">
        <is>
          <t>Y31056</t>
        </is>
      </c>
      <c r="F14781" t="inlineStr">
        <is>
          <t>TE</t>
        </is>
      </c>
      <c r="G14781" t="inlineStr">
        <is>
          <t>Yes</t>
        </is>
      </c>
      <c r="H14781" t="n">
        <v>10.6</v>
      </c>
    </row>
    <row r="14782">
      <c r="A14782" t="inlineStr">
        <is>
          <t>2020-W16-2020-EMAN-Y32692</t>
        </is>
      </c>
      <c r="B14782" t="n">
        <v>2020</v>
      </c>
      <c r="C14782" t="n">
        <v>16</v>
      </c>
      <c r="D14782" t="inlineStr">
        <is>
          <t>2020-EMAN</t>
        </is>
      </c>
      <c r="E14782" t="inlineStr">
        <is>
          <t>Y32692</t>
        </is>
      </c>
      <c r="F14782" t="inlineStr">
        <is>
          <t>W/R/T FLEX</t>
        </is>
      </c>
      <c r="G14782" t="inlineStr">
        <is>
          <t>Yes</t>
        </is>
      </c>
      <c r="H14782" t="n">
        <v>11.5</v>
      </c>
    </row>
    <row r="14783">
      <c r="A14783" t="inlineStr">
        <is>
          <t>2020-W16-2020-EMAN-Y30346</t>
        </is>
      </c>
      <c r="B14783" t="n">
        <v>2020</v>
      </c>
      <c r="C14783" t="n">
        <v>16</v>
      </c>
      <c r="D14783" t="inlineStr">
        <is>
          <t>2020-EMAN</t>
        </is>
      </c>
      <c r="E14783" t="inlineStr">
        <is>
          <t>Y30346</t>
        </is>
      </c>
      <c r="F14783" t="inlineStr">
        <is>
          <t>K</t>
        </is>
      </c>
      <c r="G14783" t="inlineStr">
        <is>
          <t>Yes</t>
        </is>
      </c>
      <c r="H14783" t="n">
        <v>7</v>
      </c>
    </row>
    <row r="14784">
      <c r="A14784" t="inlineStr">
        <is>
          <t>2020-W16-2020-EMAN-Y-DEF:chicago</t>
        </is>
      </c>
      <c r="B14784" t="n">
        <v>2020</v>
      </c>
      <c r="C14784" t="n">
        <v>16</v>
      </c>
      <c r="D14784" t="inlineStr">
        <is>
          <t>2020-EMAN</t>
        </is>
      </c>
      <c r="E14784" t="inlineStr">
        <is>
          <t>Y-DEF:chicago</t>
        </is>
      </c>
      <c r="F14784" t="inlineStr">
        <is>
          <t>DST</t>
        </is>
      </c>
      <c r="G14784" t="inlineStr">
        <is>
          <t>Yes</t>
        </is>
      </c>
      <c r="H14784" t="n">
        <v>6</v>
      </c>
    </row>
    <row r="14785">
      <c r="A14785" t="inlineStr">
        <is>
          <t>2020-W16-2020-EMAN-Y31908</t>
        </is>
      </c>
      <c r="B14785" t="n">
        <v>2020</v>
      </c>
      <c r="C14785" t="n">
        <v>16</v>
      </c>
      <c r="D14785" t="inlineStr">
        <is>
          <t>2020-EMAN</t>
        </is>
      </c>
      <c r="E14785" t="inlineStr">
        <is>
          <t>Y31908</t>
        </is>
      </c>
      <c r="F14785" t="inlineStr">
        <is>
          <t>BN</t>
        </is>
      </c>
      <c r="G14785" t="inlineStr">
        <is>
          <t>No</t>
        </is>
      </c>
      <c r="H14785" t="n">
        <v>0</v>
      </c>
    </row>
    <row r="14786">
      <c r="A14786" t="inlineStr">
        <is>
          <t>2020-W16-2020-EMAN-Y29281</t>
        </is>
      </c>
      <c r="B14786" t="n">
        <v>2020</v>
      </c>
      <c r="C14786" t="n">
        <v>16</v>
      </c>
      <c r="D14786" t="inlineStr">
        <is>
          <t>2020-EMAN</t>
        </is>
      </c>
      <c r="E14786" t="inlineStr">
        <is>
          <t>Y29281</t>
        </is>
      </c>
      <c r="F14786" t="inlineStr">
        <is>
          <t>BN</t>
        </is>
      </c>
      <c r="G14786" t="inlineStr">
        <is>
          <t>No</t>
        </is>
      </c>
      <c r="H14786" t="n">
        <v>0</v>
      </c>
    </row>
    <row r="14787">
      <c r="A14787" t="inlineStr">
        <is>
          <t>2020-W16-2020-EMAN-Y26658</t>
        </is>
      </c>
      <c r="B14787" t="n">
        <v>2020</v>
      </c>
      <c r="C14787" t="n">
        <v>16</v>
      </c>
      <c r="D14787" t="inlineStr">
        <is>
          <t>2020-EMAN</t>
        </is>
      </c>
      <c r="E14787" t="inlineStr">
        <is>
          <t>Y26658</t>
        </is>
      </c>
      <c r="F14787" t="inlineStr">
        <is>
          <t>BN</t>
        </is>
      </c>
      <c r="G14787" t="inlineStr">
        <is>
          <t>No</t>
        </is>
      </c>
      <c r="H14787" t="n">
        <v>4.8</v>
      </c>
    </row>
    <row r="14788">
      <c r="A14788" t="inlineStr">
        <is>
          <t>2020-W16-2020-EMAN-Y9353</t>
        </is>
      </c>
      <c r="B14788" t="n">
        <v>2020</v>
      </c>
      <c r="C14788" t="n">
        <v>16</v>
      </c>
      <c r="D14788" t="inlineStr">
        <is>
          <t>2020-EMAN</t>
        </is>
      </c>
      <c r="E14788" t="inlineStr">
        <is>
          <t>Y9353</t>
        </is>
      </c>
      <c r="F14788" t="inlineStr">
        <is>
          <t>BN</t>
        </is>
      </c>
      <c r="G14788" t="inlineStr">
        <is>
          <t>No</t>
        </is>
      </c>
      <c r="H14788" t="n">
        <v>9.699999999999999</v>
      </c>
    </row>
    <row r="14789">
      <c r="A14789" t="inlineStr">
        <is>
          <t>2020-W16-2020-EMAN-Y31008</t>
        </is>
      </c>
      <c r="B14789" t="n">
        <v>2020</v>
      </c>
      <c r="C14789" t="n">
        <v>16</v>
      </c>
      <c r="D14789" t="inlineStr">
        <is>
          <t>2020-EMAN</t>
        </is>
      </c>
      <c r="E14789" t="inlineStr">
        <is>
          <t>Y31008</t>
        </is>
      </c>
      <c r="F14789" t="inlineStr">
        <is>
          <t>BN</t>
        </is>
      </c>
      <c r="G14789" t="inlineStr">
        <is>
          <t>No</t>
        </is>
      </c>
      <c r="H14789" t="n">
        <v>0</v>
      </c>
    </row>
    <row r="14790">
      <c r="A14790" t="inlineStr">
        <is>
          <t>2020-W16-2020-EMAN-Y27560</t>
        </is>
      </c>
      <c r="B14790" t="n">
        <v>2020</v>
      </c>
      <c r="C14790" t="n">
        <v>16</v>
      </c>
      <c r="D14790" t="inlineStr">
        <is>
          <t>2020-EMAN</t>
        </is>
      </c>
      <c r="E14790" t="inlineStr">
        <is>
          <t>Y27560</t>
        </is>
      </c>
      <c r="F14790" t="inlineStr">
        <is>
          <t>BN</t>
        </is>
      </c>
      <c r="G14790" t="inlineStr">
        <is>
          <t>No</t>
        </is>
      </c>
      <c r="H14790" t="n">
        <v>9.58</v>
      </c>
    </row>
    <row r="14791">
      <c r="A14791" t="inlineStr">
        <is>
          <t>2020-W16-2020-EMAN-Y8565</t>
        </is>
      </c>
      <c r="B14791" t="n">
        <v>2020</v>
      </c>
      <c r="C14791" t="n">
        <v>16</v>
      </c>
      <c r="D14791" t="inlineStr">
        <is>
          <t>2020-EMAN</t>
        </is>
      </c>
      <c r="E14791" t="inlineStr">
        <is>
          <t>Y8565</t>
        </is>
      </c>
      <c r="F14791" t="inlineStr">
        <is>
          <t>BN</t>
        </is>
      </c>
      <c r="G14791" t="inlineStr">
        <is>
          <t>No</t>
        </is>
      </c>
      <c r="H14791" t="n">
        <v>1</v>
      </c>
    </row>
    <row r="14792">
      <c r="A14792" t="inlineStr">
        <is>
          <t>2020-W16-2020-ABARBA-Y30123</t>
        </is>
      </c>
      <c r="B14792" t="n">
        <v>2020</v>
      </c>
      <c r="C14792" t="n">
        <v>16</v>
      </c>
      <c r="D14792" t="inlineStr">
        <is>
          <t>2020-ABARBA</t>
        </is>
      </c>
      <c r="E14792" t="inlineStr">
        <is>
          <t>Y30123</t>
        </is>
      </c>
      <c r="F14792" t="inlineStr">
        <is>
          <t>QB</t>
        </is>
      </c>
      <c r="G14792" t="inlineStr">
        <is>
          <t>Yes</t>
        </is>
      </c>
      <c r="H14792" t="n">
        <v>20.22</v>
      </c>
    </row>
    <row r="14793">
      <c r="A14793" t="inlineStr">
        <is>
          <t>2020-W16-2020-ABARBA-Y27535</t>
        </is>
      </c>
      <c r="B14793" t="n">
        <v>2020</v>
      </c>
      <c r="C14793" t="n">
        <v>16</v>
      </c>
      <c r="D14793" t="inlineStr">
        <is>
          <t>2020-ABARBA</t>
        </is>
      </c>
      <c r="E14793" t="inlineStr">
        <is>
          <t>Y27535</t>
        </is>
      </c>
      <c r="F14793" t="inlineStr">
        <is>
          <t>WR</t>
        </is>
      </c>
      <c r="G14793" t="inlineStr">
        <is>
          <t>Yes</t>
        </is>
      </c>
      <c r="H14793" t="n">
        <v>35.1</v>
      </c>
    </row>
    <row r="14794">
      <c r="A14794" t="inlineStr">
        <is>
          <t>2020-W16-2020-ABARBA-Y31857</t>
        </is>
      </c>
      <c r="B14794" t="n">
        <v>2020</v>
      </c>
      <c r="C14794" t="n">
        <v>16</v>
      </c>
      <c r="D14794" t="inlineStr">
        <is>
          <t>2020-ABARBA</t>
        </is>
      </c>
      <c r="E14794" t="inlineStr">
        <is>
          <t>Y31857</t>
        </is>
      </c>
      <c r="F14794" t="inlineStr">
        <is>
          <t>WR</t>
        </is>
      </c>
      <c r="G14794" t="inlineStr">
        <is>
          <t>Yes</t>
        </is>
      </c>
      <c r="H14794" t="n">
        <v>10.5</v>
      </c>
    </row>
    <row r="14795">
      <c r="A14795" t="inlineStr">
        <is>
          <t>2020-W16-2020-ABARBA-Y29307</t>
        </is>
      </c>
      <c r="B14795" t="n">
        <v>2020</v>
      </c>
      <c r="C14795" t="n">
        <v>16</v>
      </c>
      <c r="D14795" t="inlineStr">
        <is>
          <t>2020-ABARBA</t>
        </is>
      </c>
      <c r="E14795" t="inlineStr">
        <is>
          <t>Y29307</t>
        </is>
      </c>
      <c r="F14795" t="inlineStr">
        <is>
          <t>RB</t>
        </is>
      </c>
      <c r="G14795" t="inlineStr">
        <is>
          <t>Yes</t>
        </is>
      </c>
      <c r="H14795" t="n">
        <v>12</v>
      </c>
    </row>
    <row r="14796">
      <c r="A14796" t="inlineStr">
        <is>
          <t>2020-W16-2020-ABARBA-Y31394</t>
        </is>
      </c>
      <c r="B14796" t="n">
        <v>2020</v>
      </c>
      <c r="C14796" t="n">
        <v>16</v>
      </c>
      <c r="D14796" t="inlineStr">
        <is>
          <t>2020-ABARBA</t>
        </is>
      </c>
      <c r="E14796" t="inlineStr">
        <is>
          <t>Y31394</t>
        </is>
      </c>
      <c r="F14796" t="inlineStr">
        <is>
          <t>RB</t>
        </is>
      </c>
      <c r="G14796" t="inlineStr">
        <is>
          <t>Yes</t>
        </is>
      </c>
      <c r="H14796" t="n">
        <v>26.9</v>
      </c>
    </row>
    <row r="14797">
      <c r="A14797" t="inlineStr">
        <is>
          <t>2020-W16-2020-ABARBA-Y26686</t>
        </is>
      </c>
      <c r="B14797" t="n">
        <v>2020</v>
      </c>
      <c r="C14797" t="n">
        <v>16</v>
      </c>
      <c r="D14797" t="inlineStr">
        <is>
          <t>2020-ABARBA</t>
        </is>
      </c>
      <c r="E14797" t="inlineStr">
        <is>
          <t>Y26686</t>
        </is>
      </c>
      <c r="F14797" t="inlineStr">
        <is>
          <t>TE</t>
        </is>
      </c>
      <c r="G14797" t="inlineStr">
        <is>
          <t>Yes</t>
        </is>
      </c>
      <c r="H14797" t="n">
        <v>19.3</v>
      </c>
    </row>
    <row r="14798">
      <c r="A14798" t="inlineStr">
        <is>
          <t>2020-W16-2020-ABARBA-Y29650</t>
        </is>
      </c>
      <c r="B14798" t="n">
        <v>2020</v>
      </c>
      <c r="C14798" t="n">
        <v>16</v>
      </c>
      <c r="D14798" t="inlineStr">
        <is>
          <t>2020-ABARBA</t>
        </is>
      </c>
      <c r="E14798" t="inlineStr">
        <is>
          <t>Y29650</t>
        </is>
      </c>
      <c r="F14798" t="inlineStr">
        <is>
          <t>W/R/T FLEX</t>
        </is>
      </c>
      <c r="G14798" t="inlineStr">
        <is>
          <t>Yes</t>
        </is>
      </c>
      <c r="H14798" t="n">
        <v>19.2</v>
      </c>
    </row>
    <row r="14799">
      <c r="A14799" t="inlineStr">
        <is>
          <t>2020-W16-2020-ABARBA-Y31977</t>
        </is>
      </c>
      <c r="B14799" t="n">
        <v>2020</v>
      </c>
      <c r="C14799" t="n">
        <v>16</v>
      </c>
      <c r="D14799" t="inlineStr">
        <is>
          <t>2020-ABARBA</t>
        </is>
      </c>
      <c r="E14799" t="inlineStr">
        <is>
          <t>Y31977</t>
        </is>
      </c>
      <c r="F14799" t="inlineStr">
        <is>
          <t>K</t>
        </is>
      </c>
      <c r="G14799" t="inlineStr">
        <is>
          <t>Yes</t>
        </is>
      </c>
      <c r="H14799" t="n">
        <v>12</v>
      </c>
    </row>
    <row r="14800">
      <c r="A14800" t="inlineStr">
        <is>
          <t>2020-W16-2020-ABARBA-Y-DEF:la-rams</t>
        </is>
      </c>
      <c r="B14800" t="n">
        <v>2020</v>
      </c>
      <c r="C14800" t="n">
        <v>16</v>
      </c>
      <c r="D14800" t="inlineStr">
        <is>
          <t>2020-ABARBA</t>
        </is>
      </c>
      <c r="E14800" t="inlineStr">
        <is>
          <t>Y-DEF:la-rams</t>
        </is>
      </c>
      <c r="F14800" t="inlineStr">
        <is>
          <t>DST</t>
        </is>
      </c>
      <c r="G14800" t="inlineStr">
        <is>
          <t>Yes</t>
        </is>
      </c>
      <c r="H14800" t="n">
        <v>6</v>
      </c>
    </row>
    <row r="14801">
      <c r="A14801" t="inlineStr">
        <is>
          <t>2020-W16-2020-ABARBA-Y27591</t>
        </is>
      </c>
      <c r="B14801" t="n">
        <v>2020</v>
      </c>
      <c r="C14801" t="n">
        <v>16</v>
      </c>
      <c r="D14801" t="inlineStr">
        <is>
          <t>2020-ABARBA</t>
        </is>
      </c>
      <c r="E14801" t="inlineStr">
        <is>
          <t>Y27591</t>
        </is>
      </c>
      <c r="F14801" t="inlineStr">
        <is>
          <t>BN</t>
        </is>
      </c>
      <c r="G14801" t="inlineStr">
        <is>
          <t>No</t>
        </is>
      </c>
      <c r="H14801" t="n">
        <v>0</v>
      </c>
    </row>
    <row r="14802">
      <c r="A14802" t="inlineStr">
        <is>
          <t>2020-W16-2020-ABARBA-Y27548</t>
        </is>
      </c>
      <c r="B14802" t="n">
        <v>2020</v>
      </c>
      <c r="C14802" t="n">
        <v>16</v>
      </c>
      <c r="D14802" t="inlineStr">
        <is>
          <t>2020-ABARBA</t>
        </is>
      </c>
      <c r="E14802" t="inlineStr">
        <is>
          <t>Y27548</t>
        </is>
      </c>
      <c r="F14802" t="inlineStr">
        <is>
          <t>BN</t>
        </is>
      </c>
      <c r="G14802" t="inlineStr">
        <is>
          <t>No</t>
        </is>
      </c>
      <c r="H14802" t="n">
        <v>23.6</v>
      </c>
    </row>
    <row r="14803">
      <c r="A14803" t="inlineStr">
        <is>
          <t>2020-W16-2020-ABARBA-Y32719</t>
        </is>
      </c>
      <c r="B14803" t="n">
        <v>2020</v>
      </c>
      <c r="C14803" t="n">
        <v>16</v>
      </c>
      <c r="D14803" t="inlineStr">
        <is>
          <t>2020-ABARBA</t>
        </is>
      </c>
      <c r="E14803" t="inlineStr">
        <is>
          <t>Y32719</t>
        </is>
      </c>
      <c r="F14803" t="inlineStr">
        <is>
          <t>BN</t>
        </is>
      </c>
      <c r="G14803" t="inlineStr">
        <is>
          <t>No</t>
        </is>
      </c>
      <c r="H14803" t="n">
        <v>7.4</v>
      </c>
    </row>
    <row r="14804">
      <c r="A14804" t="inlineStr">
        <is>
          <t>2020-W16-2020-ABARBA-Y29785</t>
        </is>
      </c>
      <c r="B14804" t="n">
        <v>2020</v>
      </c>
      <c r="C14804" t="n">
        <v>16</v>
      </c>
      <c r="D14804" t="inlineStr">
        <is>
          <t>2020-ABARBA</t>
        </is>
      </c>
      <c r="E14804" t="inlineStr">
        <is>
          <t>Y29785</t>
        </is>
      </c>
      <c r="F14804" t="inlineStr">
        <is>
          <t>BN</t>
        </is>
      </c>
      <c r="G14804" t="inlineStr">
        <is>
          <t>No</t>
        </is>
      </c>
      <c r="H14804" t="n">
        <v>13.4</v>
      </c>
    </row>
    <row r="14805">
      <c r="A14805" t="inlineStr">
        <is>
          <t>2020-W16-2020-ABARBA-Y32066</t>
        </is>
      </c>
      <c r="B14805" t="n">
        <v>2020</v>
      </c>
      <c r="C14805" t="n">
        <v>16</v>
      </c>
      <c r="D14805" t="inlineStr">
        <is>
          <t>2020-ABARBA</t>
        </is>
      </c>
      <c r="E14805" t="inlineStr">
        <is>
          <t>Y32066</t>
        </is>
      </c>
      <c r="F14805" t="inlineStr">
        <is>
          <t>BN</t>
        </is>
      </c>
      <c r="G14805" t="inlineStr">
        <is>
          <t>No</t>
        </is>
      </c>
      <c r="H14805" t="n">
        <v>33.4</v>
      </c>
    </row>
    <row r="14806">
      <c r="A14806" t="inlineStr">
        <is>
          <t>2020-W16-2020-ABARBA-Y30121</t>
        </is>
      </c>
      <c r="B14806" t="n">
        <v>2020</v>
      </c>
      <c r="C14806" t="n">
        <v>16</v>
      </c>
      <c r="D14806" t="inlineStr">
        <is>
          <t>2020-ABARBA</t>
        </is>
      </c>
      <c r="E14806" t="inlineStr">
        <is>
          <t>Y30121</t>
        </is>
      </c>
      <c r="F14806" t="inlineStr">
        <is>
          <t>BN</t>
        </is>
      </c>
      <c r="G14806" t="inlineStr">
        <is>
          <t>No</t>
        </is>
      </c>
      <c r="H14806" t="n">
        <v>0</v>
      </c>
    </row>
    <row r="14807">
      <c r="A14807" t="inlineStr">
        <is>
          <t>2020-W16-2020-ABARBA-Y27538</t>
        </is>
      </c>
      <c r="B14807" t="n">
        <v>2020</v>
      </c>
      <c r="C14807" t="n">
        <v>16</v>
      </c>
      <c r="D14807" t="inlineStr">
        <is>
          <t>2020-ABARBA</t>
        </is>
      </c>
      <c r="E14807" t="inlineStr">
        <is>
          <t>Y27538</t>
        </is>
      </c>
      <c r="F14807" t="inlineStr">
        <is>
          <t>BN</t>
        </is>
      </c>
      <c r="G14807" t="inlineStr">
        <is>
          <t>No</t>
        </is>
      </c>
      <c r="H14807" t="n">
        <v>13.2</v>
      </c>
    </row>
    <row r="14808">
      <c r="A14808" t="inlineStr">
        <is>
          <t>2020-W16-2020-ABARBA-Y6770</t>
        </is>
      </c>
      <c r="B14808" t="n">
        <v>2020</v>
      </c>
      <c r="C14808" t="n">
        <v>16</v>
      </c>
      <c r="D14808" t="inlineStr">
        <is>
          <t>2020-ABARBA</t>
        </is>
      </c>
      <c r="E14808" t="inlineStr">
        <is>
          <t>Y6770</t>
        </is>
      </c>
      <c r="F14808" t="inlineStr">
        <is>
          <t>BN</t>
        </is>
      </c>
      <c r="G14808" t="inlineStr">
        <is>
          <t>No</t>
        </is>
      </c>
      <c r="H14808" t="n">
        <v>25.54</v>
      </c>
    </row>
    <row r="14809">
      <c r="A14809" t="inlineStr">
        <is>
          <t>2020-W16-2020-PEPSALFA-Y7200</t>
        </is>
      </c>
      <c r="B14809" t="n">
        <v>2020</v>
      </c>
      <c r="C14809" t="n">
        <v>16</v>
      </c>
      <c r="D14809" t="inlineStr">
        <is>
          <t>2020-PEPSALFA</t>
        </is>
      </c>
      <c r="E14809" t="inlineStr">
        <is>
          <t>Y7200</t>
        </is>
      </c>
      <c r="F14809" t="inlineStr">
        <is>
          <t>QB</t>
        </is>
      </c>
      <c r="G14809" t="inlineStr">
        <is>
          <t>Yes</t>
        </is>
      </c>
      <c r="H14809" t="n">
        <v>26.14</v>
      </c>
    </row>
    <row r="14810">
      <c r="A14810" t="inlineStr">
        <is>
          <t>2020-W16-2020-PEPSALFA-Y26699</t>
        </is>
      </c>
      <c r="B14810" t="n">
        <v>2020</v>
      </c>
      <c r="C14810" t="n">
        <v>16</v>
      </c>
      <c r="D14810" t="inlineStr">
        <is>
          <t>2020-PEPSALFA</t>
        </is>
      </c>
      <c r="E14810" t="inlineStr">
        <is>
          <t>Y26699</t>
        </is>
      </c>
      <c r="F14810" t="inlineStr">
        <is>
          <t>WR</t>
        </is>
      </c>
      <c r="G14810" t="inlineStr">
        <is>
          <t>Yes</t>
        </is>
      </c>
      <c r="H14810" t="n">
        <v>0</v>
      </c>
    </row>
    <row r="14811">
      <c r="A14811" t="inlineStr">
        <is>
          <t>2020-W16-2020-PEPSALFA-Y26650</t>
        </is>
      </c>
      <c r="B14811" t="n">
        <v>2020</v>
      </c>
      <c r="C14811" t="n">
        <v>16</v>
      </c>
      <c r="D14811" t="inlineStr">
        <is>
          <t>2020-PEPSALFA</t>
        </is>
      </c>
      <c r="E14811" t="inlineStr">
        <is>
          <t>Y26650</t>
        </is>
      </c>
      <c r="F14811" t="inlineStr">
        <is>
          <t>WR</t>
        </is>
      </c>
      <c r="G14811" t="inlineStr">
        <is>
          <t>Yes</t>
        </is>
      </c>
      <c r="H14811" t="n">
        <v>8.800000000000001</v>
      </c>
    </row>
    <row r="14812">
      <c r="A14812" t="inlineStr">
        <is>
          <t>2020-W16-2020-PEPSALFA-Y29279</t>
        </is>
      </c>
      <c r="B14812" t="n">
        <v>2020</v>
      </c>
      <c r="C14812" t="n">
        <v>16</v>
      </c>
      <c r="D14812" t="inlineStr">
        <is>
          <t>2020-PEPSALFA</t>
        </is>
      </c>
      <c r="E14812" t="inlineStr">
        <is>
          <t>Y29279</t>
        </is>
      </c>
      <c r="F14812" t="inlineStr">
        <is>
          <t>RB</t>
        </is>
      </c>
      <c r="G14812" t="inlineStr">
        <is>
          <t>Yes</t>
        </is>
      </c>
      <c r="H14812" t="n">
        <v>9.800000000000001</v>
      </c>
    </row>
    <row r="14813">
      <c r="A14813" t="inlineStr">
        <is>
          <t>2020-W16-2020-PEPSALFA-Y28514</t>
        </is>
      </c>
      <c r="B14813" t="n">
        <v>2020</v>
      </c>
      <c r="C14813" t="n">
        <v>16</v>
      </c>
      <c r="D14813" t="inlineStr">
        <is>
          <t>2020-PEPSALFA</t>
        </is>
      </c>
      <c r="E14813" t="inlineStr">
        <is>
          <t>Y28514</t>
        </is>
      </c>
      <c r="F14813" t="inlineStr">
        <is>
          <t>RB</t>
        </is>
      </c>
      <c r="G14813" t="inlineStr">
        <is>
          <t>Yes</t>
        </is>
      </c>
      <c r="H14813" t="n">
        <v>8.800000000000001</v>
      </c>
    </row>
    <row r="14814">
      <c r="A14814" t="inlineStr">
        <is>
          <t>2020-W16-2020-PEPSALFA-Y31840</t>
        </is>
      </c>
      <c r="B14814" t="n">
        <v>2020</v>
      </c>
      <c r="C14814" t="n">
        <v>16</v>
      </c>
      <c r="D14814" t="inlineStr">
        <is>
          <t>2020-PEPSALFA</t>
        </is>
      </c>
      <c r="E14814" t="inlineStr">
        <is>
          <t>Y31840</t>
        </is>
      </c>
      <c r="F14814" t="inlineStr">
        <is>
          <t>TE</t>
        </is>
      </c>
      <c r="G14814" t="inlineStr">
        <is>
          <t>Yes</t>
        </is>
      </c>
      <c r="H14814" t="n">
        <v>4.3</v>
      </c>
    </row>
    <row r="14815">
      <c r="A14815" t="inlineStr">
        <is>
          <t>2020-W16-2020-PEPSALFA-Y31906</t>
        </is>
      </c>
      <c r="B14815" t="n">
        <v>2020</v>
      </c>
      <c r="C14815" t="n">
        <v>16</v>
      </c>
      <c r="D14815" t="inlineStr">
        <is>
          <t>2020-PEPSALFA</t>
        </is>
      </c>
      <c r="E14815" t="inlineStr">
        <is>
          <t>Y31906</t>
        </is>
      </c>
      <c r="F14815" t="inlineStr">
        <is>
          <t>W/R/T FLEX</t>
        </is>
      </c>
      <c r="G14815" t="inlineStr">
        <is>
          <t>Yes</t>
        </is>
      </c>
      <c r="H14815" t="n">
        <v>6.2</v>
      </c>
    </row>
    <row r="14816">
      <c r="A14816" t="inlineStr">
        <is>
          <t>2020-W16-2020-PEPSALFA-Y32384</t>
        </is>
      </c>
      <c r="B14816" t="n">
        <v>2020</v>
      </c>
      <c r="C14816" t="n">
        <v>16</v>
      </c>
      <c r="D14816" t="inlineStr">
        <is>
          <t>2020-PEPSALFA</t>
        </is>
      </c>
      <c r="E14816" t="inlineStr">
        <is>
          <t>Y32384</t>
        </is>
      </c>
      <c r="F14816" t="inlineStr">
        <is>
          <t>K</t>
        </is>
      </c>
      <c r="G14816" t="inlineStr">
        <is>
          <t>Yes</t>
        </is>
      </c>
      <c r="H14816" t="n">
        <v>2</v>
      </c>
    </row>
    <row r="14817">
      <c r="A14817" t="inlineStr">
        <is>
          <t>2020-W16-2020-PEPSALFA-Y-DEF:kansas-city</t>
        </is>
      </c>
      <c r="B14817" t="n">
        <v>2020</v>
      </c>
      <c r="C14817" t="n">
        <v>16</v>
      </c>
      <c r="D14817" t="inlineStr">
        <is>
          <t>2020-PEPSALFA</t>
        </is>
      </c>
      <c r="E14817" t="inlineStr">
        <is>
          <t>Y-DEF:kansas-city</t>
        </is>
      </c>
      <c r="F14817" t="inlineStr">
        <is>
          <t>DST</t>
        </is>
      </c>
      <c r="G14817" t="inlineStr">
        <is>
          <t>Yes</t>
        </is>
      </c>
      <c r="H14817" t="n">
        <v>7</v>
      </c>
    </row>
    <row r="14818">
      <c r="A14818" t="inlineStr">
        <is>
          <t>2020-W16-2020-PEPSALFA-Y25785</t>
        </is>
      </c>
      <c r="B14818" t="n">
        <v>2020</v>
      </c>
      <c r="C14818" t="n">
        <v>16</v>
      </c>
      <c r="D14818" t="inlineStr">
        <is>
          <t>2020-PEPSALFA</t>
        </is>
      </c>
      <c r="E14818" t="inlineStr">
        <is>
          <t>Y25785</t>
        </is>
      </c>
      <c r="F14818" t="inlineStr">
        <is>
          <t>BN</t>
        </is>
      </c>
      <c r="G14818" t="inlineStr">
        <is>
          <t>No</t>
        </is>
      </c>
      <c r="H14818" t="n">
        <v>19.9</v>
      </c>
    </row>
    <row r="14819">
      <c r="A14819" t="inlineStr">
        <is>
          <t>2020-W16-2020-PEPSALFA-Y8261</t>
        </is>
      </c>
      <c r="B14819" t="n">
        <v>2020</v>
      </c>
      <c r="C14819" t="n">
        <v>16</v>
      </c>
      <c r="D14819" t="inlineStr">
        <is>
          <t>2020-PEPSALFA</t>
        </is>
      </c>
      <c r="E14819" t="inlineStr">
        <is>
          <t>Y8261</t>
        </is>
      </c>
      <c r="F14819" t="inlineStr">
        <is>
          <t>BN</t>
        </is>
      </c>
      <c r="G14819" t="inlineStr">
        <is>
          <t>No</t>
        </is>
      </c>
      <c r="H14819" t="n">
        <v>1</v>
      </c>
    </row>
    <row r="14820">
      <c r="A14820" t="inlineStr">
        <is>
          <t>2020-W16-2020-PEPSALFA-Y28493</t>
        </is>
      </c>
      <c r="B14820" t="n">
        <v>2020</v>
      </c>
      <c r="C14820" t="n">
        <v>16</v>
      </c>
      <c r="D14820" t="inlineStr">
        <is>
          <t>2020-PEPSALFA</t>
        </is>
      </c>
      <c r="E14820" t="inlineStr">
        <is>
          <t>Y28493</t>
        </is>
      </c>
      <c r="F14820" t="inlineStr">
        <is>
          <t>BN</t>
        </is>
      </c>
      <c r="G14820" t="inlineStr">
        <is>
          <t>No</t>
        </is>
      </c>
      <c r="H14820" t="n">
        <v>27.82</v>
      </c>
    </row>
    <row r="14821">
      <c r="A14821" t="inlineStr">
        <is>
          <t>2020-W16-2020-PEPSALFA-Y31017</t>
        </is>
      </c>
      <c r="B14821" t="n">
        <v>2020</v>
      </c>
      <c r="C14821" t="n">
        <v>16</v>
      </c>
      <c r="D14821" t="inlineStr">
        <is>
          <t>2020-PEPSALFA</t>
        </is>
      </c>
      <c r="E14821" t="inlineStr">
        <is>
          <t>Y31017</t>
        </is>
      </c>
      <c r="F14821" t="inlineStr">
        <is>
          <t>BN</t>
        </is>
      </c>
      <c r="G14821" t="inlineStr">
        <is>
          <t>No</t>
        </is>
      </c>
      <c r="H14821" t="n">
        <v>11.1</v>
      </c>
    </row>
    <row r="14822">
      <c r="A14822" t="inlineStr">
        <is>
          <t>2020-W16-2020-PEPSALFA-Y24017</t>
        </is>
      </c>
      <c r="B14822" t="n">
        <v>2020</v>
      </c>
      <c r="C14822" t="n">
        <v>16</v>
      </c>
      <c r="D14822" t="inlineStr">
        <is>
          <t>2020-PEPSALFA</t>
        </is>
      </c>
      <c r="E14822" t="inlineStr">
        <is>
          <t>Y24017</t>
        </is>
      </c>
      <c r="F14822" t="inlineStr">
        <is>
          <t>BN</t>
        </is>
      </c>
      <c r="G14822" t="inlineStr">
        <is>
          <t>No</t>
        </is>
      </c>
      <c r="H14822" t="n">
        <v>18.8</v>
      </c>
    </row>
    <row r="14823">
      <c r="A14823" t="inlineStr">
        <is>
          <t>2020-W16-2020-PEPSALFA-Y30230</t>
        </is>
      </c>
      <c r="B14823" t="n">
        <v>2020</v>
      </c>
      <c r="C14823" t="n">
        <v>16</v>
      </c>
      <c r="D14823" t="inlineStr">
        <is>
          <t>2020-PEPSALFA</t>
        </is>
      </c>
      <c r="E14823" t="inlineStr">
        <is>
          <t>Y30230</t>
        </is>
      </c>
      <c r="F14823" t="inlineStr">
        <is>
          <t>BN</t>
        </is>
      </c>
      <c r="G14823" t="inlineStr">
        <is>
          <t>No</t>
        </is>
      </c>
      <c r="H14823" t="n">
        <v>10</v>
      </c>
    </row>
    <row r="14824">
      <c r="A14824" t="inlineStr">
        <is>
          <t>2020-W16-2020-PEPSALFA-Y31379</t>
        </is>
      </c>
      <c r="B14824" t="n">
        <v>2020</v>
      </c>
      <c r="C14824" t="n">
        <v>16</v>
      </c>
      <c r="D14824" t="inlineStr">
        <is>
          <t>2020-PEPSALFA</t>
        </is>
      </c>
      <c r="E14824" t="inlineStr">
        <is>
          <t>Y31379</t>
        </is>
      </c>
      <c r="F14824" t="inlineStr">
        <is>
          <t>BN</t>
        </is>
      </c>
      <c r="G14824" t="inlineStr">
        <is>
          <t>No</t>
        </is>
      </c>
      <c r="H14824" t="n">
        <v>0</v>
      </c>
    </row>
    <row r="14825">
      <c r="A14825" t="inlineStr">
        <is>
          <t>2020-W16-2020-PEPSALFA-Y-DEF:green-bay</t>
        </is>
      </c>
      <c r="B14825" t="n">
        <v>2020</v>
      </c>
      <c r="C14825" t="n">
        <v>16</v>
      </c>
      <c r="D14825" t="inlineStr">
        <is>
          <t>2020-PEPSALFA</t>
        </is>
      </c>
      <c r="E14825" t="inlineStr">
        <is>
          <t>Y-DEF:green-bay</t>
        </is>
      </c>
      <c r="F14825" t="inlineStr">
        <is>
          <t>BN</t>
        </is>
      </c>
      <c r="G14825" t="inlineStr">
        <is>
          <t>No</t>
        </is>
      </c>
      <c r="H14825" t="n">
        <v>7</v>
      </c>
    </row>
    <row r="14826">
      <c r="A14826" t="inlineStr">
        <is>
          <t>2020-W16-2020-PEPSALFA-Y27540</t>
        </is>
      </c>
      <c r="B14826" t="n">
        <v>2020</v>
      </c>
      <c r="C14826" t="n">
        <v>16</v>
      </c>
      <c r="D14826" t="inlineStr">
        <is>
          <t>2020-PEPSALFA</t>
        </is>
      </c>
      <c r="E14826" t="inlineStr">
        <is>
          <t>Y27540</t>
        </is>
      </c>
      <c r="F14826" t="inlineStr">
        <is>
          <t>IR</t>
        </is>
      </c>
      <c r="G14826" t="inlineStr">
        <is>
          <t>No</t>
        </is>
      </c>
      <c r="H14826" t="n">
        <v>0</v>
      </c>
    </row>
    <row r="14827">
      <c r="A14827" t="inlineStr">
        <is>
          <t>2020-W16-2020-PUENTETU-Y30971</t>
        </is>
      </c>
      <c r="B14827" t="n">
        <v>2020</v>
      </c>
      <c r="C14827" t="n">
        <v>16</v>
      </c>
      <c r="D14827" t="inlineStr">
        <is>
          <t>2020-PUENTETU</t>
        </is>
      </c>
      <c r="E14827" t="inlineStr">
        <is>
          <t>Y30971</t>
        </is>
      </c>
      <c r="F14827" t="inlineStr">
        <is>
          <t>QB</t>
        </is>
      </c>
      <c r="G14827" t="inlineStr">
        <is>
          <t>Yes</t>
        </is>
      </c>
      <c r="H14827" t="n">
        <v>8</v>
      </c>
    </row>
    <row r="14828">
      <c r="A14828" t="inlineStr">
        <is>
          <t>2020-W16-2020-PUENTETU-Y31883</t>
        </is>
      </c>
      <c r="B14828" t="n">
        <v>2020</v>
      </c>
      <c r="C14828" t="n">
        <v>16</v>
      </c>
      <c r="D14828" t="inlineStr">
        <is>
          <t>2020-PUENTETU</t>
        </is>
      </c>
      <c r="E14828" t="inlineStr">
        <is>
          <t>Y31883</t>
        </is>
      </c>
      <c r="F14828" t="inlineStr">
        <is>
          <t>WR</t>
        </is>
      </c>
      <c r="G14828" t="inlineStr">
        <is>
          <t>Yes</t>
        </is>
      </c>
      <c r="H14828" t="n">
        <v>6.3</v>
      </c>
    </row>
    <row r="14829">
      <c r="A14829" t="inlineStr">
        <is>
          <t>2020-W16-2020-PUENTETU-Y30182</t>
        </is>
      </c>
      <c r="B14829" t="n">
        <v>2020</v>
      </c>
      <c r="C14829" t="n">
        <v>16</v>
      </c>
      <c r="D14829" t="inlineStr">
        <is>
          <t>2020-PUENTETU</t>
        </is>
      </c>
      <c r="E14829" t="inlineStr">
        <is>
          <t>Y30182</t>
        </is>
      </c>
      <c r="F14829" t="inlineStr">
        <is>
          <t>WR</t>
        </is>
      </c>
      <c r="G14829" t="inlineStr">
        <is>
          <t>Yes</t>
        </is>
      </c>
      <c r="H14829" t="n">
        <v>10.6</v>
      </c>
    </row>
    <row r="14830">
      <c r="A14830" t="inlineStr">
        <is>
          <t>2020-W16-2020-PUENTETU-Y32711</t>
        </is>
      </c>
      <c r="B14830" t="n">
        <v>2020</v>
      </c>
      <c r="C14830" t="n">
        <v>16</v>
      </c>
      <c r="D14830" t="inlineStr">
        <is>
          <t>2020-PUENTETU</t>
        </is>
      </c>
      <c r="E14830" t="inlineStr">
        <is>
          <t>Y32711</t>
        </is>
      </c>
      <c r="F14830" t="inlineStr">
        <is>
          <t>RB</t>
        </is>
      </c>
      <c r="G14830" t="inlineStr">
        <is>
          <t>Yes</t>
        </is>
      </c>
      <c r="H14830" t="n">
        <v>19.4</v>
      </c>
    </row>
    <row r="14831">
      <c r="A14831" t="inlineStr">
        <is>
          <t>2020-W16-2020-PUENTETU-Y26671</t>
        </is>
      </c>
      <c r="B14831" t="n">
        <v>2020</v>
      </c>
      <c r="C14831" t="n">
        <v>16</v>
      </c>
      <c r="D14831" t="inlineStr">
        <is>
          <t>2020-PUENTETU</t>
        </is>
      </c>
      <c r="E14831" t="inlineStr">
        <is>
          <t>Y26671</t>
        </is>
      </c>
      <c r="F14831" t="inlineStr">
        <is>
          <t>RB</t>
        </is>
      </c>
      <c r="G14831" t="inlineStr">
        <is>
          <t>Yes</t>
        </is>
      </c>
      <c r="H14831" t="n">
        <v>4.4</v>
      </c>
    </row>
    <row r="14832">
      <c r="A14832" t="inlineStr">
        <is>
          <t>2020-W16-2020-PUENTETU-Y32713</t>
        </is>
      </c>
      <c r="B14832" t="n">
        <v>2020</v>
      </c>
      <c r="C14832" t="n">
        <v>16</v>
      </c>
      <c r="D14832" t="inlineStr">
        <is>
          <t>2020-PUENTETU</t>
        </is>
      </c>
      <c r="E14832" t="inlineStr">
        <is>
          <t>Y32713</t>
        </is>
      </c>
      <c r="F14832" t="inlineStr">
        <is>
          <t>TE</t>
        </is>
      </c>
      <c r="G14832" t="inlineStr">
        <is>
          <t>Yes</t>
        </is>
      </c>
      <c r="H14832" t="n">
        <v>2.5</v>
      </c>
    </row>
    <row r="14833">
      <c r="A14833" t="inlineStr">
        <is>
          <t>2020-W16-2020-PUENTETU-Y31885</t>
        </is>
      </c>
      <c r="B14833" t="n">
        <v>2020</v>
      </c>
      <c r="C14833" t="n">
        <v>16</v>
      </c>
      <c r="D14833" t="inlineStr">
        <is>
          <t>2020-PUENTETU</t>
        </is>
      </c>
      <c r="E14833" t="inlineStr">
        <is>
          <t>Y31885</t>
        </is>
      </c>
      <c r="F14833" t="inlineStr">
        <is>
          <t>W/R/T FLEX</t>
        </is>
      </c>
      <c r="G14833" t="inlineStr">
        <is>
          <t>Yes</t>
        </is>
      </c>
      <c r="H14833" t="n">
        <v>16.4</v>
      </c>
    </row>
    <row r="14834">
      <c r="A14834" t="inlineStr">
        <is>
          <t>2020-W16-2020-PUENTETU-Y32858</t>
        </is>
      </c>
      <c r="B14834" t="n">
        <v>2020</v>
      </c>
      <c r="C14834" t="n">
        <v>16</v>
      </c>
      <c r="D14834" t="inlineStr">
        <is>
          <t>2020-PUENTETU</t>
        </is>
      </c>
      <c r="E14834" t="inlineStr">
        <is>
          <t>Y32858</t>
        </is>
      </c>
      <c r="F14834" t="inlineStr">
        <is>
          <t>K</t>
        </is>
      </c>
      <c r="G14834" t="inlineStr">
        <is>
          <t>Yes</t>
        </is>
      </c>
      <c r="H14834" t="n">
        <v>8</v>
      </c>
    </row>
    <row r="14835">
      <c r="A14835" t="inlineStr">
        <is>
          <t>2020-W16-2020-PUENTETU-Y-DEF:indianapolis</t>
        </is>
      </c>
      <c r="B14835" t="n">
        <v>2020</v>
      </c>
      <c r="C14835" t="n">
        <v>16</v>
      </c>
      <c r="D14835" t="inlineStr">
        <is>
          <t>2020-PUENTETU</t>
        </is>
      </c>
      <c r="E14835" t="inlineStr">
        <is>
          <t>Y-DEF:indianapolis</t>
        </is>
      </c>
      <c r="F14835" t="inlineStr">
        <is>
          <t>DST</t>
        </is>
      </c>
      <c r="G14835" t="inlineStr">
        <is>
          <t>Yes</t>
        </is>
      </c>
      <c r="H14835" t="n">
        <v>0</v>
      </c>
    </row>
    <row r="14836">
      <c r="A14836" t="inlineStr">
        <is>
          <t>2020-W16-2020-PUENTETU-Y31898</t>
        </is>
      </c>
      <c r="B14836" t="n">
        <v>2020</v>
      </c>
      <c r="C14836" t="n">
        <v>16</v>
      </c>
      <c r="D14836" t="inlineStr">
        <is>
          <t>2020-PUENTETU</t>
        </is>
      </c>
      <c r="E14836" t="inlineStr">
        <is>
          <t>Y31898</t>
        </is>
      </c>
      <c r="F14836" t="inlineStr">
        <is>
          <t>BN</t>
        </is>
      </c>
      <c r="G14836" t="inlineStr">
        <is>
          <t>No</t>
        </is>
      </c>
      <c r="H14836" t="n">
        <v>17.6</v>
      </c>
    </row>
    <row r="14837">
      <c r="A14837" t="inlineStr">
        <is>
          <t>2020-W16-2020-PUENTETU-Y32675</t>
        </is>
      </c>
      <c r="B14837" t="n">
        <v>2020</v>
      </c>
      <c r="C14837" t="n">
        <v>16</v>
      </c>
      <c r="D14837" t="inlineStr">
        <is>
          <t>2020-PUENTETU</t>
        </is>
      </c>
      <c r="E14837" t="inlineStr">
        <is>
          <t>Y32675</t>
        </is>
      </c>
      <c r="F14837" t="inlineStr">
        <is>
          <t>BN</t>
        </is>
      </c>
      <c r="G14837" t="inlineStr">
        <is>
          <t>No</t>
        </is>
      </c>
      <c r="H14837" t="n">
        <v>8.859999999999999</v>
      </c>
    </row>
    <row r="14838">
      <c r="A14838" t="inlineStr">
        <is>
          <t>2020-W16-2020-PUENTETU-Y32722</t>
        </is>
      </c>
      <c r="B14838" t="n">
        <v>2020</v>
      </c>
      <c r="C14838" t="n">
        <v>16</v>
      </c>
      <c r="D14838" t="inlineStr">
        <is>
          <t>2020-PUENTETU</t>
        </is>
      </c>
      <c r="E14838" t="inlineStr">
        <is>
          <t>Y32722</t>
        </is>
      </c>
      <c r="F14838" t="inlineStr">
        <is>
          <t>BN</t>
        </is>
      </c>
      <c r="G14838" t="inlineStr">
        <is>
          <t>No</t>
        </is>
      </c>
      <c r="H14838" t="n">
        <v>0</v>
      </c>
    </row>
    <row r="14839">
      <c r="A14839" t="inlineStr">
        <is>
          <t>2020-W16-2020-PUENTETU-Y32798</t>
        </is>
      </c>
      <c r="B14839" t="n">
        <v>2020</v>
      </c>
      <c r="C14839" t="n">
        <v>16</v>
      </c>
      <c r="D14839" t="inlineStr">
        <is>
          <t>2020-PUENTETU</t>
        </is>
      </c>
      <c r="E14839" t="inlineStr">
        <is>
          <t>Y32798</t>
        </is>
      </c>
      <c r="F14839" t="inlineStr">
        <is>
          <t>BN</t>
        </is>
      </c>
      <c r="G14839" t="inlineStr">
        <is>
          <t>No</t>
        </is>
      </c>
      <c r="H14839" t="n">
        <v>4.8</v>
      </c>
    </row>
    <row r="14840">
      <c r="A14840" t="inlineStr">
        <is>
          <t>2020-W16-2020-PUENTETU-Y29255</t>
        </is>
      </c>
      <c r="B14840" t="n">
        <v>2020</v>
      </c>
      <c r="C14840" t="n">
        <v>16</v>
      </c>
      <c r="D14840" t="inlineStr">
        <is>
          <t>2020-PUENTETU</t>
        </is>
      </c>
      <c r="E14840" t="inlineStr">
        <is>
          <t>Y29255</t>
        </is>
      </c>
      <c r="F14840" t="inlineStr">
        <is>
          <t>BN</t>
        </is>
      </c>
      <c r="G14840" t="inlineStr">
        <is>
          <t>No</t>
        </is>
      </c>
      <c r="H14840" t="n">
        <v>0</v>
      </c>
    </row>
    <row r="14841">
      <c r="A14841" t="inlineStr">
        <is>
          <t>2020-W16-2020-PUENTETU-Y32703</t>
        </is>
      </c>
      <c r="B14841" t="n">
        <v>2020</v>
      </c>
      <c r="C14841" t="n">
        <v>16</v>
      </c>
      <c r="D14841" t="inlineStr">
        <is>
          <t>2020-PUENTETU</t>
        </is>
      </c>
      <c r="E14841" t="inlineStr">
        <is>
          <t>Y32703</t>
        </is>
      </c>
      <c r="F14841" t="inlineStr">
        <is>
          <t>BN</t>
        </is>
      </c>
      <c r="G14841" t="inlineStr">
        <is>
          <t>No</t>
        </is>
      </c>
      <c r="H14841" t="n">
        <v>18.9</v>
      </c>
    </row>
    <row r="14842">
      <c r="A14842" t="inlineStr">
        <is>
          <t>2020-W16-2020-PUENTETU-Y31104</t>
        </is>
      </c>
      <c r="B14842" t="n">
        <v>2020</v>
      </c>
      <c r="C14842" t="n">
        <v>16</v>
      </c>
      <c r="D14842" t="inlineStr">
        <is>
          <t>2020-PUENTETU</t>
        </is>
      </c>
      <c r="E14842" t="inlineStr">
        <is>
          <t>Y31104</t>
        </is>
      </c>
      <c r="F14842" t="inlineStr">
        <is>
          <t>BN</t>
        </is>
      </c>
      <c r="G14842" t="inlineStr">
        <is>
          <t>No</t>
        </is>
      </c>
      <c r="H14842" t="n">
        <v>1.8</v>
      </c>
    </row>
    <row r="14843">
      <c r="A14843" t="inlineStr">
        <is>
          <t>2020-W16-2020-PUENTETU-Y32732</t>
        </is>
      </c>
      <c r="B14843" t="n">
        <v>2020</v>
      </c>
      <c r="C14843" t="n">
        <v>16</v>
      </c>
      <c r="D14843" t="inlineStr">
        <is>
          <t>2020-PUENTETU</t>
        </is>
      </c>
      <c r="E14843" t="inlineStr">
        <is>
          <t>Y32732</t>
        </is>
      </c>
      <c r="F14843" t="inlineStr">
        <is>
          <t>BN</t>
        </is>
      </c>
      <c r="G14843" t="inlineStr">
        <is>
          <t>No</t>
        </is>
      </c>
      <c r="H14843" t="n">
        <v>25.4</v>
      </c>
    </row>
    <row r="14844">
      <c r="A14844" t="inlineStr">
        <is>
          <t>2020-W16-2020-PUENTETU-Y31010</t>
        </is>
      </c>
      <c r="B14844" t="n">
        <v>2020</v>
      </c>
      <c r="C14844" t="n">
        <v>16</v>
      </c>
      <c r="D14844" t="inlineStr">
        <is>
          <t>2020-PUENTETU</t>
        </is>
      </c>
      <c r="E14844" t="inlineStr">
        <is>
          <t>Y31010</t>
        </is>
      </c>
      <c r="F14844" t="inlineStr">
        <is>
          <t>IR</t>
        </is>
      </c>
      <c r="G14844" t="inlineStr">
        <is>
          <t>No</t>
        </is>
      </c>
      <c r="H14844" t="n">
        <v>0</v>
      </c>
    </row>
    <row r="14845">
      <c r="A14845" t="inlineStr">
        <is>
          <t>2020-W16-2020-ISAROD-Y24788</t>
        </is>
      </c>
      <c r="B14845" t="n">
        <v>2020</v>
      </c>
      <c r="C14845" t="n">
        <v>16</v>
      </c>
      <c r="D14845" t="inlineStr">
        <is>
          <t>2020-ISAROD</t>
        </is>
      </c>
      <c r="E14845" t="inlineStr">
        <is>
          <t>Y24788</t>
        </is>
      </c>
      <c r="F14845" t="inlineStr">
        <is>
          <t>QB</t>
        </is>
      </c>
      <c r="G14845" t="inlineStr">
        <is>
          <t>Yes</t>
        </is>
      </c>
      <c r="H14845" t="n">
        <v>9.76</v>
      </c>
    </row>
    <row r="14846">
      <c r="A14846" t="inlineStr">
        <is>
          <t>2020-W16-2020-ISAROD-Y30996</t>
        </is>
      </c>
      <c r="B14846" t="n">
        <v>2020</v>
      </c>
      <c r="C14846" t="n">
        <v>16</v>
      </c>
      <c r="D14846" t="inlineStr">
        <is>
          <t>2020-ISAROD</t>
        </is>
      </c>
      <c r="E14846" t="inlineStr">
        <is>
          <t>Y30996</t>
        </is>
      </c>
      <c r="F14846" t="inlineStr">
        <is>
          <t>WR</t>
        </is>
      </c>
      <c r="G14846" t="inlineStr">
        <is>
          <t>Yes</t>
        </is>
      </c>
      <c r="H14846" t="n">
        <v>14.8</v>
      </c>
    </row>
    <row r="14847">
      <c r="A14847" t="inlineStr">
        <is>
          <t>2020-W16-2020-ISAROD-Y28534</t>
        </is>
      </c>
      <c r="B14847" t="n">
        <v>2020</v>
      </c>
      <c r="C14847" t="n">
        <v>16</v>
      </c>
      <c r="D14847" t="inlineStr">
        <is>
          <t>2020-ISAROD</t>
        </is>
      </c>
      <c r="E14847" t="inlineStr">
        <is>
          <t>Y28534</t>
        </is>
      </c>
      <c r="F14847" t="inlineStr">
        <is>
          <t>WR</t>
        </is>
      </c>
      <c r="G14847" t="inlineStr">
        <is>
          <t>Yes</t>
        </is>
      </c>
      <c r="H14847" t="n">
        <v>39</v>
      </c>
    </row>
    <row r="14848">
      <c r="A14848" t="inlineStr">
        <is>
          <t>2020-W16-2020-ISAROD-Y30218</t>
        </is>
      </c>
      <c r="B14848" t="n">
        <v>2020</v>
      </c>
      <c r="C14848" t="n">
        <v>16</v>
      </c>
      <c r="D14848" t="inlineStr">
        <is>
          <t>2020-ISAROD</t>
        </is>
      </c>
      <c r="E14848" t="inlineStr">
        <is>
          <t>Y30218</t>
        </is>
      </c>
      <c r="F14848" t="inlineStr">
        <is>
          <t>RB</t>
        </is>
      </c>
      <c r="G14848" t="inlineStr">
        <is>
          <t>Yes</t>
        </is>
      </c>
      <c r="H14848" t="n">
        <v>15.1</v>
      </c>
    </row>
    <row r="14849">
      <c r="A14849" t="inlineStr">
        <is>
          <t>2020-W16-2020-ISAROD-Y30253</t>
        </is>
      </c>
      <c r="B14849" t="n">
        <v>2020</v>
      </c>
      <c r="C14849" t="n">
        <v>16</v>
      </c>
      <c r="D14849" t="inlineStr">
        <is>
          <t>2020-ISAROD</t>
        </is>
      </c>
      <c r="E14849" t="inlineStr">
        <is>
          <t>Y30253</t>
        </is>
      </c>
      <c r="F14849" t="inlineStr">
        <is>
          <t>RB</t>
        </is>
      </c>
      <c r="G14849" t="inlineStr">
        <is>
          <t>Yes</t>
        </is>
      </c>
      <c r="H14849" t="n">
        <v>6.3</v>
      </c>
    </row>
    <row r="14850">
      <c r="A14850" t="inlineStr">
        <is>
          <t>2020-W16-2020-ISAROD-Y30995</t>
        </is>
      </c>
      <c r="B14850" t="n">
        <v>2020</v>
      </c>
      <c r="C14850" t="n">
        <v>16</v>
      </c>
      <c r="D14850" t="inlineStr">
        <is>
          <t>2020-ISAROD</t>
        </is>
      </c>
      <c r="E14850" t="inlineStr">
        <is>
          <t>Y30995</t>
        </is>
      </c>
      <c r="F14850" t="inlineStr">
        <is>
          <t>TE</t>
        </is>
      </c>
      <c r="G14850" t="inlineStr">
        <is>
          <t>Yes</t>
        </is>
      </c>
      <c r="H14850" t="n">
        <v>13.2</v>
      </c>
    </row>
    <row r="14851">
      <c r="A14851" t="inlineStr">
        <is>
          <t>2020-W16-2020-ISAROD-Y30994</t>
        </is>
      </c>
      <c r="B14851" t="n">
        <v>2020</v>
      </c>
      <c r="C14851" t="n">
        <v>16</v>
      </c>
      <c r="D14851" t="inlineStr">
        <is>
          <t>2020-ISAROD</t>
        </is>
      </c>
      <c r="E14851" t="inlineStr">
        <is>
          <t>Y30994</t>
        </is>
      </c>
      <c r="F14851" t="inlineStr">
        <is>
          <t>W/R/T FLEX</t>
        </is>
      </c>
      <c r="G14851" t="inlineStr">
        <is>
          <t>Yes</t>
        </is>
      </c>
      <c r="H14851" t="n">
        <v>6.2</v>
      </c>
    </row>
    <row r="14852">
      <c r="A14852" t="inlineStr">
        <is>
          <t>2020-W16-2020-ISAROD-Y29754</t>
        </is>
      </c>
      <c r="B14852" t="n">
        <v>2020</v>
      </c>
      <c r="C14852" t="n">
        <v>16</v>
      </c>
      <c r="D14852" t="inlineStr">
        <is>
          <t>2020-ISAROD</t>
        </is>
      </c>
      <c r="E14852" t="inlineStr">
        <is>
          <t>Y29754</t>
        </is>
      </c>
      <c r="F14852" t="inlineStr">
        <is>
          <t>K</t>
        </is>
      </c>
      <c r="G14852" t="inlineStr">
        <is>
          <t>Yes</t>
        </is>
      </c>
      <c r="H14852" t="n">
        <v>10</v>
      </c>
    </row>
    <row r="14853">
      <c r="A14853" t="inlineStr">
        <is>
          <t>2020-W16-2020-ISAROD-Y-DEF:houston</t>
        </is>
      </c>
      <c r="B14853" t="n">
        <v>2020</v>
      </c>
      <c r="C14853" t="n">
        <v>16</v>
      </c>
      <c r="D14853" t="inlineStr">
        <is>
          <t>2020-ISAROD</t>
        </is>
      </c>
      <c r="E14853" t="inlineStr">
        <is>
          <t>Y-DEF:houston</t>
        </is>
      </c>
      <c r="F14853" t="inlineStr">
        <is>
          <t>DST</t>
        </is>
      </c>
      <c r="G14853" t="inlineStr">
        <is>
          <t>Yes</t>
        </is>
      </c>
      <c r="H14853" t="n">
        <v>-4</v>
      </c>
    </row>
    <row r="14854">
      <c r="A14854" t="inlineStr">
        <is>
          <t>2020-W16-2020-ISAROD-Y27789</t>
        </is>
      </c>
      <c r="B14854" t="n">
        <v>2020</v>
      </c>
      <c r="C14854" t="n">
        <v>16</v>
      </c>
      <c r="D14854" t="inlineStr">
        <is>
          <t>2020-ISAROD</t>
        </is>
      </c>
      <c r="E14854" t="inlineStr">
        <is>
          <t>Y27789</t>
        </is>
      </c>
      <c r="F14854" t="inlineStr">
        <is>
          <t>BN</t>
        </is>
      </c>
      <c r="G14854" t="inlineStr">
        <is>
          <t>No</t>
        </is>
      </c>
      <c r="H14854" t="n">
        <v>3.3</v>
      </c>
    </row>
    <row r="14855">
      <c r="A14855" t="inlineStr">
        <is>
          <t>2020-W16-2020-ISAROD-Y29238</t>
        </is>
      </c>
      <c r="B14855" t="n">
        <v>2020</v>
      </c>
      <c r="C14855" t="n">
        <v>16</v>
      </c>
      <c r="D14855" t="inlineStr">
        <is>
          <t>2020-ISAROD</t>
        </is>
      </c>
      <c r="E14855" t="inlineStr">
        <is>
          <t>Y29238</t>
        </is>
      </c>
      <c r="F14855" t="inlineStr">
        <is>
          <t>BN</t>
        </is>
      </c>
      <c r="G14855" t="inlineStr">
        <is>
          <t>No</t>
        </is>
      </c>
      <c r="H14855" t="n">
        <v>15.9</v>
      </c>
    </row>
    <row r="14856">
      <c r="A14856" t="inlineStr">
        <is>
          <t>2020-W16-2020-ISAROD-Y8780</t>
        </is>
      </c>
      <c r="B14856" t="n">
        <v>2020</v>
      </c>
      <c r="C14856" t="n">
        <v>16</v>
      </c>
      <c r="D14856" t="inlineStr">
        <is>
          <t>2020-ISAROD</t>
        </is>
      </c>
      <c r="E14856" t="inlineStr">
        <is>
          <t>Y8780</t>
        </is>
      </c>
      <c r="F14856" t="inlineStr">
        <is>
          <t>BN</t>
        </is>
      </c>
      <c r="G14856" t="inlineStr">
        <is>
          <t>No</t>
        </is>
      </c>
      <c r="H14856" t="n">
        <v>19.9</v>
      </c>
    </row>
    <row r="14857">
      <c r="A14857" t="inlineStr">
        <is>
          <t>2020-W16-2020-ISAROD-Y25876</t>
        </is>
      </c>
      <c r="B14857" t="n">
        <v>2020</v>
      </c>
      <c r="C14857" t="n">
        <v>16</v>
      </c>
      <c r="D14857" t="inlineStr">
        <is>
          <t>2020-ISAROD</t>
        </is>
      </c>
      <c r="E14857" t="inlineStr">
        <is>
          <t>Y25876</t>
        </is>
      </c>
      <c r="F14857" t="inlineStr">
        <is>
          <t>BN</t>
        </is>
      </c>
      <c r="G14857" t="inlineStr">
        <is>
          <t>No</t>
        </is>
      </c>
      <c r="H14857" t="n">
        <v>3.4</v>
      </c>
    </row>
    <row r="14858">
      <c r="A14858" t="inlineStr">
        <is>
          <t>2020-W16-2020-ISAROD-Y31954</t>
        </is>
      </c>
      <c r="B14858" t="n">
        <v>2020</v>
      </c>
      <c r="C14858" t="n">
        <v>16</v>
      </c>
      <c r="D14858" t="inlineStr">
        <is>
          <t>2020-ISAROD</t>
        </is>
      </c>
      <c r="E14858" t="inlineStr">
        <is>
          <t>Y31954</t>
        </is>
      </c>
      <c r="F14858" t="inlineStr">
        <is>
          <t>BN</t>
        </is>
      </c>
      <c r="G14858" t="inlineStr">
        <is>
          <t>No</t>
        </is>
      </c>
      <c r="H14858" t="n">
        <v>0</v>
      </c>
    </row>
    <row r="14859">
      <c r="A14859" t="inlineStr">
        <is>
          <t>2020-W16-2020-ISAROD-Y29288</t>
        </is>
      </c>
      <c r="B14859" t="n">
        <v>2020</v>
      </c>
      <c r="C14859" t="n">
        <v>16</v>
      </c>
      <c r="D14859" t="inlineStr">
        <is>
          <t>2020-ISAROD</t>
        </is>
      </c>
      <c r="E14859" t="inlineStr">
        <is>
          <t>Y29288</t>
        </is>
      </c>
      <c r="F14859" t="inlineStr">
        <is>
          <t>BN</t>
        </is>
      </c>
      <c r="G14859" t="inlineStr">
        <is>
          <t>No</t>
        </is>
      </c>
      <c r="H14859" t="n">
        <v>0</v>
      </c>
    </row>
    <row r="14860">
      <c r="A14860" t="inlineStr">
        <is>
          <t>2020-W16-2020-ISAROD-Y28465</t>
        </is>
      </c>
      <c r="B14860" t="n">
        <v>2020</v>
      </c>
      <c r="C14860" t="n">
        <v>16</v>
      </c>
      <c r="D14860" t="inlineStr">
        <is>
          <t>2020-ISAROD</t>
        </is>
      </c>
      <c r="E14860" t="inlineStr">
        <is>
          <t>Y28465</t>
        </is>
      </c>
      <c r="F14860" t="inlineStr">
        <is>
          <t>BN</t>
        </is>
      </c>
      <c r="G14860" t="inlineStr">
        <is>
          <t>No</t>
        </is>
      </c>
      <c r="H14860" t="n">
        <v>0</v>
      </c>
    </row>
    <row r="14861">
      <c r="A14861" t="inlineStr">
        <is>
          <t>2020-W16-2020-ISAROD-Y28654</t>
        </is>
      </c>
      <c r="B14861" t="n">
        <v>2020</v>
      </c>
      <c r="C14861" t="n">
        <v>16</v>
      </c>
      <c r="D14861" t="inlineStr">
        <is>
          <t>2020-ISAROD</t>
        </is>
      </c>
      <c r="E14861" t="inlineStr">
        <is>
          <t>Y28654</t>
        </is>
      </c>
      <c r="F14861" t="inlineStr">
        <is>
          <t>IR</t>
        </is>
      </c>
      <c r="G14861" t="inlineStr">
        <is>
          <t>No</t>
        </is>
      </c>
      <c r="H14861" t="n">
        <v>0</v>
      </c>
    </row>
    <row r="14862">
      <c r="A14862" t="inlineStr">
        <is>
          <t>2021-W1-2021-JCHAPS-Y29369</t>
        </is>
      </c>
      <c r="B14862" t="n">
        <v>2021</v>
      </c>
      <c r="C14862" t="n">
        <v>1</v>
      </c>
      <c r="D14862" t="inlineStr">
        <is>
          <t>2021-JCHAPS</t>
        </is>
      </c>
      <c r="E14862" t="inlineStr">
        <is>
          <t>Y29369</t>
        </is>
      </c>
      <c r="F14862" t="inlineStr">
        <is>
          <t>QB</t>
        </is>
      </c>
      <c r="G14862" t="inlineStr">
        <is>
          <t>Yes</t>
        </is>
      </c>
      <c r="H14862" t="n">
        <v>28.42</v>
      </c>
    </row>
    <row r="14863">
      <c r="A14863" t="inlineStr">
        <is>
          <t>2021-W1-2021-JCHAPS-Y26664</t>
        </is>
      </c>
      <c r="B14863" t="n">
        <v>2021</v>
      </c>
      <c r="C14863" t="n">
        <v>1</v>
      </c>
      <c r="D14863" t="inlineStr">
        <is>
          <t>2021-JCHAPS</t>
        </is>
      </c>
      <c r="E14863" t="inlineStr">
        <is>
          <t>Y26664</t>
        </is>
      </c>
      <c r="F14863" t="inlineStr">
        <is>
          <t>WR</t>
        </is>
      </c>
      <c r="G14863" t="inlineStr">
        <is>
          <t>Yes</t>
        </is>
      </c>
      <c r="H14863" t="n">
        <v>10.9</v>
      </c>
    </row>
    <row r="14864">
      <c r="A14864" t="inlineStr">
        <is>
          <t>2021-W1-2021-JCHAPS-Y29288</t>
        </is>
      </c>
      <c r="B14864" t="n">
        <v>2021</v>
      </c>
      <c r="C14864" t="n">
        <v>1</v>
      </c>
      <c r="D14864" t="inlineStr">
        <is>
          <t>2021-JCHAPS</t>
        </is>
      </c>
      <c r="E14864" t="inlineStr">
        <is>
          <t>Y29288</t>
        </is>
      </c>
      <c r="F14864" t="inlineStr">
        <is>
          <t>WR</t>
        </is>
      </c>
      <c r="G14864" t="inlineStr">
        <is>
          <t>Yes</t>
        </is>
      </c>
      <c r="H14864" t="n">
        <v>4.7</v>
      </c>
    </row>
    <row r="14865">
      <c r="A14865" t="inlineStr">
        <is>
          <t>2021-W1-2021-JCHAPS-Y32711</t>
        </is>
      </c>
      <c r="B14865" t="n">
        <v>2021</v>
      </c>
      <c r="C14865" t="n">
        <v>1</v>
      </c>
      <c r="D14865" t="inlineStr">
        <is>
          <t>2021-JCHAPS</t>
        </is>
      </c>
      <c r="E14865" t="inlineStr">
        <is>
          <t>Y32711</t>
        </is>
      </c>
      <c r="F14865" t="inlineStr">
        <is>
          <t>RB</t>
        </is>
      </c>
      <c r="G14865" t="inlineStr">
        <is>
          <t>Yes</t>
        </is>
      </c>
      <c r="H14865" t="n">
        <v>14.6</v>
      </c>
    </row>
    <row r="14866">
      <c r="A14866" t="inlineStr">
        <is>
          <t>2021-W1-2021-JCHAPS-Y33412</t>
        </is>
      </c>
      <c r="B14866" t="n">
        <v>2021</v>
      </c>
      <c r="C14866" t="n">
        <v>1</v>
      </c>
      <c r="D14866" t="inlineStr">
        <is>
          <t>2021-JCHAPS</t>
        </is>
      </c>
      <c r="E14866" t="inlineStr">
        <is>
          <t>Y33412</t>
        </is>
      </c>
      <c r="F14866" t="inlineStr">
        <is>
          <t>RB</t>
        </is>
      </c>
      <c r="G14866" t="inlineStr">
        <is>
          <t>Yes</t>
        </is>
      </c>
      <c r="H14866" t="n">
        <v>5.4</v>
      </c>
    </row>
    <row r="14867">
      <c r="A14867" t="inlineStr">
        <is>
          <t>2021-W1-2021-JCHAPS-Y33392</t>
        </is>
      </c>
      <c r="B14867" t="n">
        <v>2021</v>
      </c>
      <c r="C14867" t="n">
        <v>1</v>
      </c>
      <c r="D14867" t="inlineStr">
        <is>
          <t>2021-JCHAPS</t>
        </is>
      </c>
      <c r="E14867" t="inlineStr">
        <is>
          <t>Y33392</t>
        </is>
      </c>
      <c r="F14867" t="inlineStr">
        <is>
          <t>TE</t>
        </is>
      </c>
      <c r="G14867" t="inlineStr">
        <is>
          <t>Yes</t>
        </is>
      </c>
      <c r="H14867" t="n">
        <v>5.1</v>
      </c>
    </row>
    <row r="14868">
      <c r="A14868" t="inlineStr">
        <is>
          <t>2021-W1-2021-JCHAPS-Y32712</t>
        </is>
      </c>
      <c r="B14868" t="n">
        <v>2021</v>
      </c>
      <c r="C14868" t="n">
        <v>1</v>
      </c>
      <c r="D14868" t="inlineStr">
        <is>
          <t>2021-JCHAPS</t>
        </is>
      </c>
      <c r="E14868" t="inlineStr">
        <is>
          <t>Y32712</t>
        </is>
      </c>
      <c r="F14868" t="inlineStr">
        <is>
          <t>W/R/T FLEX</t>
        </is>
      </c>
      <c r="G14868" t="inlineStr">
        <is>
          <t>Yes</t>
        </is>
      </c>
      <c r="H14868" t="n">
        <v>9.4</v>
      </c>
    </row>
    <row r="14869">
      <c r="A14869" t="inlineStr">
        <is>
          <t>2021-W1-2021-JCHAPS-Y28378</t>
        </is>
      </c>
      <c r="B14869" t="n">
        <v>2021</v>
      </c>
      <c r="C14869" t="n">
        <v>1</v>
      </c>
      <c r="D14869" t="inlineStr">
        <is>
          <t>2021-JCHAPS</t>
        </is>
      </c>
      <c r="E14869" t="inlineStr">
        <is>
          <t>Y28378</t>
        </is>
      </c>
      <c r="F14869" t="inlineStr">
        <is>
          <t>K</t>
        </is>
      </c>
      <c r="G14869" t="inlineStr">
        <is>
          <t>Yes</t>
        </is>
      </c>
      <c r="H14869" t="n">
        <v>4</v>
      </c>
    </row>
    <row r="14870">
      <c r="A14870" t="inlineStr">
        <is>
          <t>2021-W1-2021-JCHAPS-Y-DEF:san-francisco</t>
        </is>
      </c>
      <c r="B14870" t="n">
        <v>2021</v>
      </c>
      <c r="C14870" t="n">
        <v>1</v>
      </c>
      <c r="D14870" t="inlineStr">
        <is>
          <t>2021-JCHAPS</t>
        </is>
      </c>
      <c r="E14870" t="inlineStr">
        <is>
          <t>Y-DEF:san-francisco</t>
        </is>
      </c>
      <c r="F14870" t="inlineStr">
        <is>
          <t>DST</t>
        </is>
      </c>
      <c r="G14870" t="inlineStr">
        <is>
          <t>Yes</t>
        </is>
      </c>
      <c r="H14870" t="n">
        <v>10</v>
      </c>
    </row>
    <row r="14871">
      <c r="A14871" t="inlineStr">
        <is>
          <t>2021-W1-2021-JCHAPS-Y30118</t>
        </is>
      </c>
      <c r="B14871" t="n">
        <v>2021</v>
      </c>
      <c r="C14871" t="n">
        <v>1</v>
      </c>
      <c r="D14871" t="inlineStr">
        <is>
          <t>2021-JCHAPS</t>
        </is>
      </c>
      <c r="E14871" t="inlineStr">
        <is>
          <t>Y30118</t>
        </is>
      </c>
      <c r="F14871" t="inlineStr">
        <is>
          <t>BN</t>
        </is>
      </c>
      <c r="G14871" t="inlineStr">
        <is>
          <t>No</t>
        </is>
      </c>
      <c r="H14871" t="n">
        <v>24.2</v>
      </c>
    </row>
    <row r="14872">
      <c r="A14872" t="inlineStr">
        <is>
          <t>2021-W1-2021-JCHAPS-Y33423</t>
        </is>
      </c>
      <c r="B14872" t="n">
        <v>2021</v>
      </c>
      <c r="C14872" t="n">
        <v>1</v>
      </c>
      <c r="D14872" t="inlineStr">
        <is>
          <t>2021-JCHAPS</t>
        </is>
      </c>
      <c r="E14872" t="inlineStr">
        <is>
          <t>Y33423</t>
        </is>
      </c>
      <c r="F14872" t="inlineStr">
        <is>
          <t>BN</t>
        </is>
      </c>
      <c r="G14872" t="inlineStr">
        <is>
          <t>No</t>
        </is>
      </c>
      <c r="H14872" t="n">
        <v>4.6</v>
      </c>
    </row>
    <row r="14873">
      <c r="A14873" t="inlineStr">
        <is>
          <t>2021-W1-2021-JCHAPS-Y33495</t>
        </is>
      </c>
      <c r="B14873" t="n">
        <v>2021</v>
      </c>
      <c r="C14873" t="n">
        <v>1</v>
      </c>
      <c r="D14873" t="inlineStr">
        <is>
          <t>2021-JCHAPS</t>
        </is>
      </c>
      <c r="E14873" t="inlineStr">
        <is>
          <t>Y33495</t>
        </is>
      </c>
      <c r="F14873" t="inlineStr">
        <is>
          <t>BN</t>
        </is>
      </c>
      <c r="G14873" t="inlineStr">
        <is>
          <t>No</t>
        </is>
      </c>
      <c r="H14873" t="n">
        <v>2.5</v>
      </c>
    </row>
    <row r="14874">
      <c r="A14874" t="inlineStr">
        <is>
          <t>2021-W1-2021-JCHAPS-Y33109</t>
        </is>
      </c>
      <c r="B14874" t="n">
        <v>2021</v>
      </c>
      <c r="C14874" t="n">
        <v>1</v>
      </c>
      <c r="D14874" t="inlineStr">
        <is>
          <t>2021-JCHAPS</t>
        </is>
      </c>
      <c r="E14874" t="inlineStr">
        <is>
          <t>Y33109</t>
        </is>
      </c>
      <c r="F14874" t="inlineStr">
        <is>
          <t>BN</t>
        </is>
      </c>
      <c r="G14874" t="inlineStr">
        <is>
          <t>No</t>
        </is>
      </c>
      <c r="H14874" t="n">
        <v>1.9</v>
      </c>
    </row>
    <row r="14875">
      <c r="A14875" t="inlineStr">
        <is>
          <t>2021-W1-2021-JCHAPS-Y27532</t>
        </is>
      </c>
      <c r="B14875" t="n">
        <v>2021</v>
      </c>
      <c r="C14875" t="n">
        <v>1</v>
      </c>
      <c r="D14875" t="inlineStr">
        <is>
          <t>2021-JCHAPS</t>
        </is>
      </c>
      <c r="E14875" t="inlineStr">
        <is>
          <t>Y27532</t>
        </is>
      </c>
      <c r="F14875" t="inlineStr">
        <is>
          <t>BN</t>
        </is>
      </c>
      <c r="G14875" t="inlineStr">
        <is>
          <t>No</t>
        </is>
      </c>
      <c r="H14875" t="n">
        <v>11.6</v>
      </c>
    </row>
    <row r="14876">
      <c r="A14876" t="inlineStr">
        <is>
          <t>2021-W1-2021-JCHAPS-Y32722</t>
        </is>
      </c>
      <c r="B14876" t="n">
        <v>2021</v>
      </c>
      <c r="C14876" t="n">
        <v>1</v>
      </c>
      <c r="D14876" t="inlineStr">
        <is>
          <t>2021-JCHAPS</t>
        </is>
      </c>
      <c r="E14876" t="inlineStr">
        <is>
          <t>Y32722</t>
        </is>
      </c>
      <c r="F14876" t="inlineStr">
        <is>
          <t>IR</t>
        </is>
      </c>
      <c r="G14876" t="inlineStr">
        <is>
          <t>No</t>
        </is>
      </c>
      <c r="H14876" t="n">
        <v>0</v>
      </c>
    </row>
    <row r="14877">
      <c r="A14877" t="inlineStr">
        <is>
          <t>2021-W1-2021-TONYCLIF-Y25785</t>
        </is>
      </c>
      <c r="B14877" t="n">
        <v>2021</v>
      </c>
      <c r="C14877" t="n">
        <v>1</v>
      </c>
      <c r="D14877" t="inlineStr">
        <is>
          <t>2021-TONYCLIF</t>
        </is>
      </c>
      <c r="E14877" t="inlineStr">
        <is>
          <t>Y25785</t>
        </is>
      </c>
      <c r="F14877" t="inlineStr">
        <is>
          <t>QB</t>
        </is>
      </c>
      <c r="G14877" t="inlineStr">
        <is>
          <t>Yes</t>
        </is>
      </c>
      <c r="H14877" t="n">
        <v>29.06</v>
      </c>
    </row>
    <row r="14878">
      <c r="A14878" t="inlineStr">
        <is>
          <t>2021-W1-2021-TONYCLIF-Y28534</t>
        </is>
      </c>
      <c r="B14878" t="n">
        <v>2021</v>
      </c>
      <c r="C14878" t="n">
        <v>1</v>
      </c>
      <c r="D14878" t="inlineStr">
        <is>
          <t>2021-TONYCLIF</t>
        </is>
      </c>
      <c r="E14878" t="inlineStr">
        <is>
          <t>Y28534</t>
        </is>
      </c>
      <c r="F14878" t="inlineStr">
        <is>
          <t>WR</t>
        </is>
      </c>
      <c r="G14878" t="inlineStr">
        <is>
          <t>Yes</t>
        </is>
      </c>
      <c r="H14878" t="n">
        <v>11.4</v>
      </c>
    </row>
    <row r="14879">
      <c r="A14879" t="inlineStr">
        <is>
          <t>2021-W1-2021-TONYCLIF-Y27535</t>
        </is>
      </c>
      <c r="B14879" t="n">
        <v>2021</v>
      </c>
      <c r="C14879" t="n">
        <v>1</v>
      </c>
      <c r="D14879" t="inlineStr">
        <is>
          <t>2021-TONYCLIF</t>
        </is>
      </c>
      <c r="E14879" t="inlineStr">
        <is>
          <t>Y27535</t>
        </is>
      </c>
      <c r="F14879" t="inlineStr">
        <is>
          <t>WR</t>
        </is>
      </c>
      <c r="G14879" t="inlineStr">
        <is>
          <t>Yes</t>
        </is>
      </c>
      <c r="H14879" t="n">
        <v>3.9</v>
      </c>
    </row>
    <row r="14880">
      <c r="A14880" t="inlineStr">
        <is>
          <t>2021-W1-2021-TONYCLIF-Y31856</t>
        </is>
      </c>
      <c r="B14880" t="n">
        <v>2021</v>
      </c>
      <c r="C14880" t="n">
        <v>1</v>
      </c>
      <c r="D14880" t="inlineStr">
        <is>
          <t>2021-TONYCLIF</t>
        </is>
      </c>
      <c r="E14880" t="inlineStr">
        <is>
          <t>Y31856</t>
        </is>
      </c>
      <c r="F14880" t="inlineStr">
        <is>
          <t>RB</t>
        </is>
      </c>
      <c r="G14880" t="inlineStr">
        <is>
          <t>Yes</t>
        </is>
      </c>
      <c r="H14880" t="n">
        <v>16.5</v>
      </c>
    </row>
    <row r="14881">
      <c r="A14881" t="inlineStr">
        <is>
          <t>2021-W1-2021-TONYCLIF-Y31902</t>
        </is>
      </c>
      <c r="B14881" t="n">
        <v>2021</v>
      </c>
      <c r="C14881" t="n">
        <v>1</v>
      </c>
      <c r="D14881" t="inlineStr">
        <is>
          <t>2021-TONYCLIF</t>
        </is>
      </c>
      <c r="E14881" t="inlineStr">
        <is>
          <t>Y31902</t>
        </is>
      </c>
      <c r="F14881" t="inlineStr">
        <is>
          <t>RB</t>
        </is>
      </c>
      <c r="G14881" t="inlineStr">
        <is>
          <t>Yes</t>
        </is>
      </c>
      <c r="H14881" t="n">
        <v>15.2</v>
      </c>
    </row>
    <row r="14882">
      <c r="A14882" t="inlineStr">
        <is>
          <t>2021-W1-2021-TONYCLIF-Y26686</t>
        </is>
      </c>
      <c r="B14882" t="n">
        <v>2021</v>
      </c>
      <c r="C14882" t="n">
        <v>1</v>
      </c>
      <c r="D14882" t="inlineStr">
        <is>
          <t>2021-TONYCLIF</t>
        </is>
      </c>
      <c r="E14882" t="inlineStr">
        <is>
          <t>Y26686</t>
        </is>
      </c>
      <c r="F14882" t="inlineStr">
        <is>
          <t>TE</t>
        </is>
      </c>
      <c r="G14882" t="inlineStr">
        <is>
          <t>Yes</t>
        </is>
      </c>
      <c r="H14882" t="n">
        <v>22.6</v>
      </c>
    </row>
    <row r="14883">
      <c r="A14883" t="inlineStr">
        <is>
          <t>2021-W1-2021-TONYCLIF-Y32704</t>
        </is>
      </c>
      <c r="B14883" t="n">
        <v>2021</v>
      </c>
      <c r="C14883" t="n">
        <v>1</v>
      </c>
      <c r="D14883" t="inlineStr">
        <is>
          <t>2021-TONYCLIF</t>
        </is>
      </c>
      <c r="E14883" t="inlineStr">
        <is>
          <t>Y32704</t>
        </is>
      </c>
      <c r="F14883" t="inlineStr">
        <is>
          <t>W/R/T FLEX</t>
        </is>
      </c>
      <c r="G14883" t="inlineStr">
        <is>
          <t>Yes</t>
        </is>
      </c>
      <c r="H14883" t="n">
        <v>4.4</v>
      </c>
    </row>
    <row r="14884">
      <c r="A14884" t="inlineStr">
        <is>
          <t>2021-W1-2021-TONYCLIF-Y30346</t>
        </is>
      </c>
      <c r="B14884" t="n">
        <v>2021</v>
      </c>
      <c r="C14884" t="n">
        <v>1</v>
      </c>
      <c r="D14884" t="inlineStr">
        <is>
          <t>2021-TONYCLIF</t>
        </is>
      </c>
      <c r="E14884" t="inlineStr">
        <is>
          <t>Y30346</t>
        </is>
      </c>
      <c r="F14884" t="inlineStr">
        <is>
          <t>K</t>
        </is>
      </c>
      <c r="G14884" t="inlineStr">
        <is>
          <t>Yes</t>
        </is>
      </c>
      <c r="H14884" t="n">
        <v>10</v>
      </c>
    </row>
    <row r="14885">
      <c r="A14885" t="inlineStr">
        <is>
          <t>2021-W1-2021-TONYCLIF-Y-DEF:tampa-bay</t>
        </is>
      </c>
      <c r="B14885" t="n">
        <v>2021</v>
      </c>
      <c r="C14885" t="n">
        <v>1</v>
      </c>
      <c r="D14885" t="inlineStr">
        <is>
          <t>2021-TONYCLIF</t>
        </is>
      </c>
      <c r="E14885" t="inlineStr">
        <is>
          <t>Y-DEF:tampa-bay</t>
        </is>
      </c>
      <c r="F14885" t="inlineStr">
        <is>
          <t>DST</t>
        </is>
      </c>
      <c r="G14885" t="inlineStr">
        <is>
          <t>Yes</t>
        </is>
      </c>
      <c r="H14885" t="n">
        <v>2</v>
      </c>
    </row>
    <row r="14886">
      <c r="A14886" t="inlineStr">
        <is>
          <t>2021-W1-2021-TONYCLIF-Y30777</t>
        </is>
      </c>
      <c r="B14886" t="n">
        <v>2021</v>
      </c>
      <c r="C14886" t="n">
        <v>1</v>
      </c>
      <c r="D14886" t="inlineStr">
        <is>
          <t>2021-TONYCLIF</t>
        </is>
      </c>
      <c r="E14886" t="inlineStr">
        <is>
          <t>Y30777</t>
        </is>
      </c>
      <c r="F14886" t="inlineStr">
        <is>
          <t>BN</t>
        </is>
      </c>
      <c r="G14886" t="inlineStr">
        <is>
          <t>No</t>
        </is>
      </c>
      <c r="H14886" t="n">
        <v>1.8</v>
      </c>
    </row>
    <row r="14887">
      <c r="A14887" t="inlineStr">
        <is>
          <t>2021-W1-2021-TONYCLIF-Y32732</t>
        </is>
      </c>
      <c r="B14887" t="n">
        <v>2021</v>
      </c>
      <c r="C14887" t="n">
        <v>1</v>
      </c>
      <c r="D14887" t="inlineStr">
        <is>
          <t>2021-TONYCLIF</t>
        </is>
      </c>
      <c r="E14887" t="inlineStr">
        <is>
          <t>Y32732</t>
        </is>
      </c>
      <c r="F14887" t="inlineStr">
        <is>
          <t>BN</t>
        </is>
      </c>
      <c r="G14887" t="inlineStr">
        <is>
          <t>No</t>
        </is>
      </c>
      <c r="H14887" t="n">
        <v>3.1</v>
      </c>
    </row>
    <row r="14888">
      <c r="A14888" t="inlineStr">
        <is>
          <t>2021-W1-2021-TONYCLIF-Y31857</t>
        </is>
      </c>
      <c r="B14888" t="n">
        <v>2021</v>
      </c>
      <c r="C14888" t="n">
        <v>1</v>
      </c>
      <c r="D14888" t="inlineStr">
        <is>
          <t>2021-TONYCLIF</t>
        </is>
      </c>
      <c r="E14888" t="inlineStr">
        <is>
          <t>Y31857</t>
        </is>
      </c>
      <c r="F14888" t="inlineStr">
        <is>
          <t>BN</t>
        </is>
      </c>
      <c r="G14888" t="inlineStr">
        <is>
          <t>No</t>
        </is>
      </c>
      <c r="H14888" t="n">
        <v>16.4</v>
      </c>
    </row>
    <row r="14889">
      <c r="A14889" t="inlineStr">
        <is>
          <t>2021-W1-2021-TONYCLIF-Y31888</t>
        </is>
      </c>
      <c r="B14889" t="n">
        <v>2021</v>
      </c>
      <c r="C14889" t="n">
        <v>1</v>
      </c>
      <c r="D14889" t="inlineStr">
        <is>
          <t>2021-TONYCLIF</t>
        </is>
      </c>
      <c r="E14889" t="inlineStr">
        <is>
          <t>Y31888</t>
        </is>
      </c>
      <c r="F14889" t="inlineStr">
        <is>
          <t>BN</t>
        </is>
      </c>
      <c r="G14889" t="inlineStr">
        <is>
          <t>No</t>
        </is>
      </c>
      <c r="H14889" t="n">
        <v>3.4</v>
      </c>
    </row>
    <row r="14890">
      <c r="A14890" t="inlineStr">
        <is>
          <t>2021-W1-2021-ISAROD-Y9265</t>
        </is>
      </c>
      <c r="B14890" t="n">
        <v>2021</v>
      </c>
      <c r="C14890" t="n">
        <v>1</v>
      </c>
      <c r="D14890" t="inlineStr">
        <is>
          <t>2021-ISAROD</t>
        </is>
      </c>
      <c r="E14890" t="inlineStr">
        <is>
          <t>Y9265</t>
        </is>
      </c>
      <c r="F14890" t="inlineStr">
        <is>
          <t>QB</t>
        </is>
      </c>
      <c r="G14890" t="inlineStr">
        <is>
          <t>Yes</t>
        </is>
      </c>
      <c r="H14890" t="n">
        <v>28.34</v>
      </c>
    </row>
    <row r="14891">
      <c r="A14891" t="inlineStr">
        <is>
          <t>2021-W1-2021-ISAROD-Y30996</t>
        </is>
      </c>
      <c r="B14891" t="n">
        <v>2021</v>
      </c>
      <c r="C14891" t="n">
        <v>1</v>
      </c>
      <c r="D14891" t="inlineStr">
        <is>
          <t>2021-ISAROD</t>
        </is>
      </c>
      <c r="E14891" t="inlineStr">
        <is>
          <t>Y30996</t>
        </is>
      </c>
      <c r="F14891" t="inlineStr">
        <is>
          <t>WR</t>
        </is>
      </c>
      <c r="G14891" t="inlineStr">
        <is>
          <t>Yes</t>
        </is>
      </c>
      <c r="H14891" t="n">
        <v>7.6</v>
      </c>
    </row>
    <row r="14892">
      <c r="A14892" t="inlineStr">
        <is>
          <t>2021-W1-2021-ISAROD-Y28392</t>
        </is>
      </c>
      <c r="B14892" t="n">
        <v>2021</v>
      </c>
      <c r="C14892" t="n">
        <v>1</v>
      </c>
      <c r="D14892" t="inlineStr">
        <is>
          <t>2021-ISAROD</t>
        </is>
      </c>
      <c r="E14892" t="inlineStr">
        <is>
          <t>Y28392</t>
        </is>
      </c>
      <c r="F14892" t="inlineStr">
        <is>
          <t>WR</t>
        </is>
      </c>
      <c r="G14892" t="inlineStr">
        <is>
          <t>Yes</t>
        </is>
      </c>
      <c r="H14892" t="n">
        <v>32.4</v>
      </c>
    </row>
    <row r="14893">
      <c r="A14893" t="inlineStr">
        <is>
          <t>2021-W1-2021-ISAROD-Y31005</t>
        </is>
      </c>
      <c r="B14893" t="n">
        <v>2021</v>
      </c>
      <c r="C14893" t="n">
        <v>1</v>
      </c>
      <c r="D14893" t="inlineStr">
        <is>
          <t>2021-ISAROD</t>
        </is>
      </c>
      <c r="E14893" t="inlineStr">
        <is>
          <t>Y31005</t>
        </is>
      </c>
      <c r="F14893" t="inlineStr">
        <is>
          <t>RB</t>
        </is>
      </c>
      <c r="G14893" t="inlineStr">
        <is>
          <t>Yes</t>
        </is>
      </c>
      <c r="H14893" t="n">
        <v>21.1</v>
      </c>
    </row>
    <row r="14894">
      <c r="A14894" t="inlineStr">
        <is>
          <t>2021-W1-2021-ISAROD-Y28514</t>
        </is>
      </c>
      <c r="B14894" t="n">
        <v>2021</v>
      </c>
      <c r="C14894" t="n">
        <v>1</v>
      </c>
      <c r="D14894" t="inlineStr">
        <is>
          <t>2021-ISAROD</t>
        </is>
      </c>
      <c r="E14894" t="inlineStr">
        <is>
          <t>Y28514</t>
        </is>
      </c>
      <c r="F14894" t="inlineStr">
        <is>
          <t>RB</t>
        </is>
      </c>
      <c r="G14894" t="inlineStr">
        <is>
          <t>Yes</t>
        </is>
      </c>
      <c r="H14894" t="n">
        <v>8.699999999999999</v>
      </c>
    </row>
    <row r="14895">
      <c r="A14895" t="inlineStr">
        <is>
          <t>2021-W1-2021-ISAROD-Y31852</t>
        </is>
      </c>
      <c r="B14895" t="n">
        <v>2021</v>
      </c>
      <c r="C14895" t="n">
        <v>1</v>
      </c>
      <c r="D14895" t="inlineStr">
        <is>
          <t>2021-ISAROD</t>
        </is>
      </c>
      <c r="E14895" t="inlineStr">
        <is>
          <t>Y31852</t>
        </is>
      </c>
      <c r="F14895" t="inlineStr">
        <is>
          <t>TE</t>
        </is>
      </c>
      <c r="G14895" t="inlineStr">
        <is>
          <t>Yes</t>
        </is>
      </c>
      <c r="H14895" t="n">
        <v>9.199999999999999</v>
      </c>
    </row>
    <row r="14896">
      <c r="A14896" t="inlineStr">
        <is>
          <t>2021-W1-2021-ISAROD-Y27548</t>
        </is>
      </c>
      <c r="B14896" t="n">
        <v>2021</v>
      </c>
      <c r="C14896" t="n">
        <v>1</v>
      </c>
      <c r="D14896" t="inlineStr">
        <is>
          <t>2021-ISAROD</t>
        </is>
      </c>
      <c r="E14896" t="inlineStr">
        <is>
          <t>Y27548</t>
        </is>
      </c>
      <c r="F14896" t="inlineStr">
        <is>
          <t>W/R/T FLEX</t>
        </is>
      </c>
      <c r="G14896" t="inlineStr">
        <is>
          <t>Yes</t>
        </is>
      </c>
      <c r="H14896" t="n">
        <v>15.7</v>
      </c>
    </row>
    <row r="14897">
      <c r="A14897" t="inlineStr">
        <is>
          <t>2021-W1-2021-ISAROD-Y9520</t>
        </is>
      </c>
      <c r="B14897" t="n">
        <v>2021</v>
      </c>
      <c r="C14897" t="n">
        <v>1</v>
      </c>
      <c r="D14897" t="inlineStr">
        <is>
          <t>2021-ISAROD</t>
        </is>
      </c>
      <c r="E14897" t="inlineStr">
        <is>
          <t>Y9520</t>
        </is>
      </c>
      <c r="F14897" t="inlineStr">
        <is>
          <t>K</t>
        </is>
      </c>
      <c r="G14897" t="inlineStr">
        <is>
          <t>Yes</t>
        </is>
      </c>
      <c r="H14897" t="n">
        <v>7</v>
      </c>
    </row>
    <row r="14898">
      <c r="A14898" t="inlineStr">
        <is>
          <t>2021-W1-2021-ISAROD-Y-DEF:baltimore</t>
        </is>
      </c>
      <c r="B14898" t="n">
        <v>2021</v>
      </c>
      <c r="C14898" t="n">
        <v>1</v>
      </c>
      <c r="D14898" t="inlineStr">
        <is>
          <t>2021-ISAROD</t>
        </is>
      </c>
      <c r="E14898" t="inlineStr">
        <is>
          <t>Y-DEF:baltimore</t>
        </is>
      </c>
      <c r="F14898" t="inlineStr">
        <is>
          <t>DST</t>
        </is>
      </c>
      <c r="G14898" t="inlineStr">
        <is>
          <t>Yes</t>
        </is>
      </c>
      <c r="H14898" t="n">
        <v>4</v>
      </c>
    </row>
    <row r="14899">
      <c r="A14899" t="inlineStr">
        <is>
          <t>2021-W1-2021-ISAROD-Y30175</t>
        </is>
      </c>
      <c r="B14899" t="n">
        <v>2021</v>
      </c>
      <c r="C14899" t="n">
        <v>1</v>
      </c>
      <c r="D14899" t="inlineStr">
        <is>
          <t>2021-ISAROD</t>
        </is>
      </c>
      <c r="E14899" t="inlineStr">
        <is>
          <t>Y30175</t>
        </is>
      </c>
      <c r="F14899" t="inlineStr">
        <is>
          <t>BN</t>
        </is>
      </c>
      <c r="G14899" t="inlineStr">
        <is>
          <t>No</t>
        </is>
      </c>
      <c r="H14899" t="n">
        <v>7.2</v>
      </c>
    </row>
    <row r="14900">
      <c r="A14900" t="inlineStr">
        <is>
          <t>2021-W1-2021-ISAROD-Y30117</t>
        </is>
      </c>
      <c r="B14900" t="n">
        <v>2021</v>
      </c>
      <c r="C14900" t="n">
        <v>1</v>
      </c>
      <c r="D14900" t="inlineStr">
        <is>
          <t>2021-ISAROD</t>
        </is>
      </c>
      <c r="E14900" t="inlineStr">
        <is>
          <t>Y30117</t>
        </is>
      </c>
      <c r="F14900" t="inlineStr">
        <is>
          <t>BN</t>
        </is>
      </c>
      <c r="G14900" t="inlineStr">
        <is>
          <t>No</t>
        </is>
      </c>
      <c r="H14900" t="n">
        <v>8.4</v>
      </c>
    </row>
    <row r="14901">
      <c r="A14901" t="inlineStr">
        <is>
          <t>2021-W1-2021-ISAROD-Y29650</t>
        </is>
      </c>
      <c r="B14901" t="n">
        <v>2021</v>
      </c>
      <c r="C14901" t="n">
        <v>1</v>
      </c>
      <c r="D14901" t="inlineStr">
        <is>
          <t>2021-ISAROD</t>
        </is>
      </c>
      <c r="E14901" t="inlineStr">
        <is>
          <t>Y29650</t>
        </is>
      </c>
      <c r="F14901" t="inlineStr">
        <is>
          <t>BN</t>
        </is>
      </c>
      <c r="G14901" t="inlineStr">
        <is>
          <t>No</t>
        </is>
      </c>
      <c r="H14901" t="n">
        <v>0.8</v>
      </c>
    </row>
    <row r="14902">
      <c r="A14902" t="inlineStr">
        <is>
          <t>2021-W1-2021-ISAROD-Y29315</t>
        </is>
      </c>
      <c r="B14902" t="n">
        <v>2021</v>
      </c>
      <c r="C14902" t="n">
        <v>1</v>
      </c>
      <c r="D14902" t="inlineStr">
        <is>
          <t>2021-ISAROD</t>
        </is>
      </c>
      <c r="E14902" t="inlineStr">
        <is>
          <t>Y29315</t>
        </is>
      </c>
      <c r="F14902" t="inlineStr">
        <is>
          <t>BN</t>
        </is>
      </c>
      <c r="G14902" t="inlineStr">
        <is>
          <t>No</t>
        </is>
      </c>
      <c r="H14902" t="n">
        <v>4.2</v>
      </c>
    </row>
    <row r="14903">
      <c r="A14903" t="inlineStr">
        <is>
          <t>2021-W1-2021-ISAROD-Y26671</t>
        </is>
      </c>
      <c r="B14903" t="n">
        <v>2021</v>
      </c>
      <c r="C14903" t="n">
        <v>1</v>
      </c>
      <c r="D14903" t="inlineStr">
        <is>
          <t>2021-ISAROD</t>
        </is>
      </c>
      <c r="E14903" t="inlineStr">
        <is>
          <t>Y26671</t>
        </is>
      </c>
      <c r="F14903" t="inlineStr">
        <is>
          <t>BN</t>
        </is>
      </c>
      <c r="G14903" t="inlineStr">
        <is>
          <t>No</t>
        </is>
      </c>
      <c r="H14903" t="n">
        <v>0</v>
      </c>
    </row>
    <row r="14904">
      <c r="A14904" t="inlineStr">
        <is>
          <t>2021-W1-2021-LDV-Y31002</t>
        </is>
      </c>
      <c r="B14904" t="n">
        <v>2021</v>
      </c>
      <c r="C14904" t="n">
        <v>1</v>
      </c>
      <c r="D14904" t="inlineStr">
        <is>
          <t>2021-LDV</t>
        </is>
      </c>
      <c r="E14904" t="inlineStr">
        <is>
          <t>Y31002</t>
        </is>
      </c>
      <c r="F14904" t="inlineStr">
        <is>
          <t>QB</t>
        </is>
      </c>
      <c r="G14904" t="inlineStr">
        <is>
          <t>Yes</t>
        </is>
      </c>
      <c r="H14904" t="n">
        <v>18</v>
      </c>
    </row>
    <row r="14905">
      <c r="A14905" t="inlineStr">
        <is>
          <t>2021-W1-2021-LDV-Y31883</t>
        </is>
      </c>
      <c r="B14905" t="n">
        <v>2021</v>
      </c>
      <c r="C14905" t="n">
        <v>1</v>
      </c>
      <c r="D14905" t="inlineStr">
        <is>
          <t>2021-LDV</t>
        </is>
      </c>
      <c r="E14905" t="inlineStr">
        <is>
          <t>Y31883</t>
        </is>
      </c>
      <c r="F14905" t="inlineStr">
        <is>
          <t>WR</t>
        </is>
      </c>
      <c r="G14905" t="inlineStr">
        <is>
          <t>Yes</t>
        </is>
      </c>
      <c r="H14905" t="n">
        <v>12.9</v>
      </c>
    </row>
    <row r="14906">
      <c r="A14906" t="inlineStr">
        <is>
          <t>2021-W1-2021-LDV-Y27277</t>
        </is>
      </c>
      <c r="B14906" t="n">
        <v>2021</v>
      </c>
      <c r="C14906" t="n">
        <v>1</v>
      </c>
      <c r="D14906" t="inlineStr">
        <is>
          <t>2021-LDV</t>
        </is>
      </c>
      <c r="E14906" t="inlineStr">
        <is>
          <t>Y27277</t>
        </is>
      </c>
      <c r="F14906" t="inlineStr">
        <is>
          <t>WR</t>
        </is>
      </c>
      <c r="G14906" t="inlineStr">
        <is>
          <t>Yes</t>
        </is>
      </c>
      <c r="H14906" t="n">
        <v>25.7</v>
      </c>
    </row>
    <row r="14907">
      <c r="A14907" t="inlineStr">
        <is>
          <t>2021-W1-2021-LDV-Y32702</t>
        </is>
      </c>
      <c r="B14907" t="n">
        <v>2021</v>
      </c>
      <c r="C14907" t="n">
        <v>1</v>
      </c>
      <c r="D14907" t="inlineStr">
        <is>
          <t>2021-LDV</t>
        </is>
      </c>
      <c r="E14907" t="inlineStr">
        <is>
          <t>Y32702</t>
        </is>
      </c>
      <c r="F14907" t="inlineStr">
        <is>
          <t>RB</t>
        </is>
      </c>
      <c r="G14907" t="inlineStr">
        <is>
          <t>Yes</t>
        </is>
      </c>
      <c r="H14907" t="n">
        <v>8.699999999999999</v>
      </c>
    </row>
    <row r="14908">
      <c r="A14908" t="inlineStr">
        <is>
          <t>2021-W1-2021-LDV-Y30199</t>
        </is>
      </c>
      <c r="B14908" t="n">
        <v>2021</v>
      </c>
      <c r="C14908" t="n">
        <v>1</v>
      </c>
      <c r="D14908" t="inlineStr">
        <is>
          <t>2021-LDV</t>
        </is>
      </c>
      <c r="E14908" t="inlineStr">
        <is>
          <t>Y30199</t>
        </is>
      </c>
      <c r="F14908" t="inlineStr">
        <is>
          <t>RB</t>
        </is>
      </c>
      <c r="G14908" t="inlineStr">
        <is>
          <t>Yes</t>
        </is>
      </c>
      <c r="H14908" t="n">
        <v>15.6</v>
      </c>
    </row>
    <row r="14909">
      <c r="A14909" t="inlineStr">
        <is>
          <t>2021-W1-2021-LDV-Y28592</t>
        </is>
      </c>
      <c r="B14909" t="n">
        <v>2021</v>
      </c>
      <c r="C14909" t="n">
        <v>1</v>
      </c>
      <c r="D14909" t="inlineStr">
        <is>
          <t>2021-LDV</t>
        </is>
      </c>
      <c r="E14909" t="inlineStr">
        <is>
          <t>Y28592</t>
        </is>
      </c>
      <c r="F14909" t="inlineStr">
        <is>
          <t>TE</t>
        </is>
      </c>
      <c r="G14909" t="inlineStr">
        <is>
          <t>Yes</t>
        </is>
      </c>
      <c r="H14909" t="n">
        <v>21.5</v>
      </c>
    </row>
    <row r="14910">
      <c r="A14910" t="inlineStr">
        <is>
          <t>2021-W1-2021-LDV-Y32685</t>
        </is>
      </c>
      <c r="B14910" t="n">
        <v>2021</v>
      </c>
      <c r="C14910" t="n">
        <v>1</v>
      </c>
      <c r="D14910" t="inlineStr">
        <is>
          <t>2021-LDV</t>
        </is>
      </c>
      <c r="E14910" t="inlineStr">
        <is>
          <t>Y32685</t>
        </is>
      </c>
      <c r="F14910" t="inlineStr">
        <is>
          <t>W/R/T FLEX</t>
        </is>
      </c>
      <c r="G14910" t="inlineStr">
        <is>
          <t>Yes</t>
        </is>
      </c>
      <c r="H14910" t="n">
        <v>10.2</v>
      </c>
    </row>
    <row r="14911">
      <c r="A14911" t="inlineStr">
        <is>
          <t>2021-W1-2021-LDV-Y31199</t>
        </is>
      </c>
      <c r="B14911" t="n">
        <v>2021</v>
      </c>
      <c r="C14911" t="n">
        <v>1</v>
      </c>
      <c r="D14911" t="inlineStr">
        <is>
          <t>2021-LDV</t>
        </is>
      </c>
      <c r="E14911" t="inlineStr">
        <is>
          <t>Y31199</t>
        </is>
      </c>
      <c r="F14911" t="inlineStr">
        <is>
          <t>K</t>
        </is>
      </c>
      <c r="G14911" t="inlineStr">
        <is>
          <t>Yes</t>
        </is>
      </c>
      <c r="H14911" t="n">
        <v>6</v>
      </c>
    </row>
    <row r="14912">
      <c r="A14912" t="inlineStr">
        <is>
          <t>2021-W1-2021-LDV-Y-DEF:cleveland</t>
        </is>
      </c>
      <c r="B14912" t="n">
        <v>2021</v>
      </c>
      <c r="C14912" t="n">
        <v>1</v>
      </c>
      <c r="D14912" t="inlineStr">
        <is>
          <t>2021-LDV</t>
        </is>
      </c>
      <c r="E14912" t="inlineStr">
        <is>
          <t>Y-DEF:cleveland</t>
        </is>
      </c>
      <c r="F14912" t="inlineStr">
        <is>
          <t>DST</t>
        </is>
      </c>
      <c r="G14912" t="inlineStr">
        <is>
          <t>Yes</t>
        </is>
      </c>
      <c r="H14912" t="n">
        <v>1</v>
      </c>
    </row>
    <row r="14913">
      <c r="A14913" t="inlineStr">
        <is>
          <t>2021-W1-2021-LDV-Y32756</t>
        </is>
      </c>
      <c r="B14913" t="n">
        <v>2021</v>
      </c>
      <c r="C14913" t="n">
        <v>1</v>
      </c>
      <c r="D14913" t="inlineStr">
        <is>
          <t>2021-LDV</t>
        </is>
      </c>
      <c r="E14913" t="inlineStr">
        <is>
          <t>Y32756</t>
        </is>
      </c>
      <c r="F14913" t="inlineStr">
        <is>
          <t>BN</t>
        </is>
      </c>
      <c r="G14913" t="inlineStr">
        <is>
          <t>No</t>
        </is>
      </c>
      <c r="H14913" t="n">
        <v>0</v>
      </c>
    </row>
    <row r="14914">
      <c r="A14914" t="inlineStr">
        <is>
          <t>2021-W1-2021-LDV-Y26804</t>
        </is>
      </c>
      <c r="B14914" t="n">
        <v>2021</v>
      </c>
      <c r="C14914" t="n">
        <v>1</v>
      </c>
      <c r="D14914" t="inlineStr">
        <is>
          <t>2021-LDV</t>
        </is>
      </c>
      <c r="E14914" t="inlineStr">
        <is>
          <t>Y26804</t>
        </is>
      </c>
      <c r="F14914" t="inlineStr">
        <is>
          <t>BN</t>
        </is>
      </c>
      <c r="G14914" t="inlineStr">
        <is>
          <t>No</t>
        </is>
      </c>
      <c r="H14914" t="n">
        <v>8.800000000000001</v>
      </c>
    </row>
    <row r="14915">
      <c r="A14915" t="inlineStr">
        <is>
          <t>2021-W1-2021-LDV-Y30153</t>
        </is>
      </c>
      <c r="B14915" t="n">
        <v>2021</v>
      </c>
      <c r="C14915" t="n">
        <v>1</v>
      </c>
      <c r="D14915" t="inlineStr">
        <is>
          <t>2021-LDV</t>
        </is>
      </c>
      <c r="E14915" t="inlineStr">
        <is>
          <t>Y30153</t>
        </is>
      </c>
      <c r="F14915" t="inlineStr">
        <is>
          <t>BN</t>
        </is>
      </c>
      <c r="G14915" t="inlineStr">
        <is>
          <t>No</t>
        </is>
      </c>
      <c r="H14915" t="n">
        <v>0</v>
      </c>
    </row>
    <row r="14916">
      <c r="A14916" t="inlineStr">
        <is>
          <t>2021-W1-2021-LDV-Y32682</t>
        </is>
      </c>
      <c r="B14916" t="n">
        <v>2021</v>
      </c>
      <c r="C14916" t="n">
        <v>1</v>
      </c>
      <c r="D14916" t="inlineStr">
        <is>
          <t>2021-LDV</t>
        </is>
      </c>
      <c r="E14916" t="inlineStr">
        <is>
          <t>Y32682</t>
        </is>
      </c>
      <c r="F14916" t="inlineStr">
        <is>
          <t>BN</t>
        </is>
      </c>
      <c r="G14916" t="inlineStr">
        <is>
          <t>No</t>
        </is>
      </c>
      <c r="H14916" t="n">
        <v>5.6</v>
      </c>
    </row>
    <row r="14917">
      <c r="A14917" t="inlineStr">
        <is>
          <t>2021-W1-2021-LDV-Y29281</t>
        </is>
      </c>
      <c r="B14917" t="n">
        <v>2021</v>
      </c>
      <c r="C14917" t="n">
        <v>1</v>
      </c>
      <c r="D14917" t="inlineStr">
        <is>
          <t>2021-LDV</t>
        </is>
      </c>
      <c r="E14917" t="inlineStr">
        <is>
          <t>Y29281</t>
        </is>
      </c>
      <c r="F14917" t="inlineStr">
        <is>
          <t>IR</t>
        </is>
      </c>
      <c r="G14917" t="inlineStr">
        <is>
          <t>No</t>
        </is>
      </c>
      <c r="H14917" t="n">
        <v>0</v>
      </c>
    </row>
    <row r="14918">
      <c r="A14918" t="inlineStr">
        <is>
          <t>2021-W1-2021-VARO-Y25718</t>
        </is>
      </c>
      <c r="B14918" t="n">
        <v>2021</v>
      </c>
      <c r="C14918" t="n">
        <v>1</v>
      </c>
      <c r="D14918" t="inlineStr">
        <is>
          <t>2021-VARO</t>
        </is>
      </c>
      <c r="E14918" t="inlineStr">
        <is>
          <t>Y25718</t>
        </is>
      </c>
      <c r="F14918" t="inlineStr">
        <is>
          <t>QB</t>
        </is>
      </c>
      <c r="G14918" t="inlineStr">
        <is>
          <t>Yes</t>
        </is>
      </c>
      <c r="H14918" t="n">
        <v>15.18</v>
      </c>
    </row>
    <row r="14919">
      <c r="A14919" t="inlineStr">
        <is>
          <t>2021-W1-2021-VARO-Y31898</t>
        </is>
      </c>
      <c r="B14919" t="n">
        <v>2021</v>
      </c>
      <c r="C14919" t="n">
        <v>1</v>
      </c>
      <c r="D14919" t="inlineStr">
        <is>
          <t>2021-VARO</t>
        </is>
      </c>
      <c r="E14919" t="inlineStr">
        <is>
          <t>Y31898</t>
        </is>
      </c>
      <c r="F14919" t="inlineStr">
        <is>
          <t>WR</t>
        </is>
      </c>
      <c r="G14919" t="inlineStr">
        <is>
          <t>Yes</t>
        </is>
      </c>
      <c r="H14919" t="n">
        <v>12.1</v>
      </c>
    </row>
    <row r="14920">
      <c r="A14920" t="inlineStr">
        <is>
          <t>2021-W1-2021-VARO-Y24171</t>
        </is>
      </c>
      <c r="B14920" t="n">
        <v>2021</v>
      </c>
      <c r="C14920" t="n">
        <v>1</v>
      </c>
      <c r="D14920" t="inlineStr">
        <is>
          <t>2021-VARO</t>
        </is>
      </c>
      <c r="E14920" t="inlineStr">
        <is>
          <t>Y24171</t>
        </is>
      </c>
      <c r="F14920" t="inlineStr">
        <is>
          <t>WR</t>
        </is>
      </c>
      <c r="G14920" t="inlineStr">
        <is>
          <t>Yes</t>
        </is>
      </c>
      <c r="H14920" t="n">
        <v>23.2</v>
      </c>
    </row>
    <row r="14921">
      <c r="A14921" t="inlineStr">
        <is>
          <t>2021-W1-2021-VARO-Y30180</t>
        </is>
      </c>
      <c r="B14921" t="n">
        <v>2021</v>
      </c>
      <c r="C14921" t="n">
        <v>1</v>
      </c>
      <c r="D14921" t="inlineStr">
        <is>
          <t>2021-VARO</t>
        </is>
      </c>
      <c r="E14921" t="inlineStr">
        <is>
          <t>Y30180</t>
        </is>
      </c>
      <c r="F14921" t="inlineStr">
        <is>
          <t>RB</t>
        </is>
      </c>
      <c r="G14921" t="inlineStr">
        <is>
          <t>Yes</t>
        </is>
      </c>
      <c r="H14921" t="n">
        <v>16.6</v>
      </c>
    </row>
    <row r="14922">
      <c r="A14922" t="inlineStr">
        <is>
          <t>2021-W1-2021-VARO-Y30161</t>
        </is>
      </c>
      <c r="B14922" t="n">
        <v>2021</v>
      </c>
      <c r="C14922" t="n">
        <v>1</v>
      </c>
      <c r="D14922" t="inlineStr">
        <is>
          <t>2021-VARO</t>
        </is>
      </c>
      <c r="E14922" t="inlineStr">
        <is>
          <t>Y30161</t>
        </is>
      </c>
      <c r="F14922" t="inlineStr">
        <is>
          <t>RB</t>
        </is>
      </c>
      <c r="G14922" t="inlineStr">
        <is>
          <t>Yes</t>
        </is>
      </c>
      <c r="H14922" t="n">
        <v>23</v>
      </c>
    </row>
    <row r="14923">
      <c r="A14923" t="inlineStr">
        <is>
          <t>2021-W1-2021-VARO-Y31840</t>
        </is>
      </c>
      <c r="B14923" t="n">
        <v>2021</v>
      </c>
      <c r="C14923" t="n">
        <v>1</v>
      </c>
      <c r="D14923" t="inlineStr">
        <is>
          <t>2021-VARO</t>
        </is>
      </c>
      <c r="E14923" t="inlineStr">
        <is>
          <t>Y31840</t>
        </is>
      </c>
      <c r="F14923" t="inlineStr">
        <is>
          <t>TE</t>
        </is>
      </c>
      <c r="G14923" t="inlineStr">
        <is>
          <t>Yes</t>
        </is>
      </c>
      <c r="H14923" t="n">
        <v>21.7</v>
      </c>
    </row>
    <row r="14924">
      <c r="A14924" t="inlineStr">
        <is>
          <t>2021-W1-2021-VARO-Y30362</t>
        </is>
      </c>
      <c r="B14924" t="n">
        <v>2021</v>
      </c>
      <c r="C14924" t="n">
        <v>1</v>
      </c>
      <c r="D14924" t="inlineStr">
        <is>
          <t>2021-VARO</t>
        </is>
      </c>
      <c r="E14924" t="inlineStr">
        <is>
          <t>Y30362</t>
        </is>
      </c>
      <c r="F14924" t="inlineStr">
        <is>
          <t>W/R/T FLEX</t>
        </is>
      </c>
      <c r="G14924" t="inlineStr">
        <is>
          <t>Yes</t>
        </is>
      </c>
      <c r="H14924" t="n">
        <v>11.2</v>
      </c>
    </row>
    <row r="14925">
      <c r="A14925" t="inlineStr">
        <is>
          <t>2021-W1-2021-VARO-Y32858</t>
        </is>
      </c>
      <c r="B14925" t="n">
        <v>2021</v>
      </c>
      <c r="C14925" t="n">
        <v>1</v>
      </c>
      <c r="D14925" t="inlineStr">
        <is>
          <t>2021-VARO</t>
        </is>
      </c>
      <c r="E14925" t="inlineStr">
        <is>
          <t>Y32858</t>
        </is>
      </c>
      <c r="F14925" t="inlineStr">
        <is>
          <t>K</t>
        </is>
      </c>
      <c r="G14925" t="inlineStr">
        <is>
          <t>Yes</t>
        </is>
      </c>
      <c r="H14925" t="n">
        <v>11</v>
      </c>
    </row>
    <row r="14926">
      <c r="A14926" t="inlineStr">
        <is>
          <t>2021-W1-2021-VARO-Y-DEF:pittsburgh</t>
        </is>
      </c>
      <c r="B14926" t="n">
        <v>2021</v>
      </c>
      <c r="C14926" t="n">
        <v>1</v>
      </c>
      <c r="D14926" t="inlineStr">
        <is>
          <t>2021-VARO</t>
        </is>
      </c>
      <c r="E14926" t="inlineStr">
        <is>
          <t>Y-DEF:pittsburgh</t>
        </is>
      </c>
      <c r="F14926" t="inlineStr">
        <is>
          <t>DST</t>
        </is>
      </c>
      <c r="G14926" t="inlineStr">
        <is>
          <t>Yes</t>
        </is>
      </c>
      <c r="H14926" t="n">
        <v>14</v>
      </c>
    </row>
    <row r="14927">
      <c r="A14927" t="inlineStr">
        <is>
          <t>2021-W1-2021-VARO-Y27540</t>
        </is>
      </c>
      <c r="B14927" t="n">
        <v>2021</v>
      </c>
      <c r="C14927" t="n">
        <v>1</v>
      </c>
      <c r="D14927" t="inlineStr">
        <is>
          <t>2021-VARO</t>
        </is>
      </c>
      <c r="E14927" t="inlineStr">
        <is>
          <t>Y27540</t>
        </is>
      </c>
      <c r="F14927" t="inlineStr">
        <is>
          <t>BN</t>
        </is>
      </c>
      <c r="G14927" t="inlineStr">
        <is>
          <t>No</t>
        </is>
      </c>
      <c r="H14927" t="n">
        <v>0</v>
      </c>
    </row>
    <row r="14928">
      <c r="A14928" t="inlineStr">
        <is>
          <t>2021-W1-2021-VARO-Y31010</t>
        </is>
      </c>
      <c r="B14928" t="n">
        <v>2021</v>
      </c>
      <c r="C14928" t="n">
        <v>1</v>
      </c>
      <c r="D14928" t="inlineStr">
        <is>
          <t>2021-VARO</t>
        </is>
      </c>
      <c r="E14928" t="inlineStr">
        <is>
          <t>Y31010</t>
        </is>
      </c>
      <c r="F14928" t="inlineStr">
        <is>
          <t>BN</t>
        </is>
      </c>
      <c r="G14928" t="inlineStr">
        <is>
          <t>No</t>
        </is>
      </c>
      <c r="H14928" t="n">
        <v>1.9</v>
      </c>
    </row>
    <row r="14929">
      <c r="A14929" t="inlineStr">
        <is>
          <t>2021-W1-2021-VARO-Y31919</t>
        </is>
      </c>
      <c r="B14929" t="n">
        <v>2021</v>
      </c>
      <c r="C14929" t="n">
        <v>1</v>
      </c>
      <c r="D14929" t="inlineStr">
        <is>
          <t>2021-VARO</t>
        </is>
      </c>
      <c r="E14929" t="inlineStr">
        <is>
          <t>Y31919</t>
        </is>
      </c>
      <c r="F14929" t="inlineStr">
        <is>
          <t>BN</t>
        </is>
      </c>
      <c r="G14929" t="inlineStr">
        <is>
          <t>No</t>
        </is>
      </c>
      <c r="H14929" t="n">
        <v>10.7</v>
      </c>
    </row>
    <row r="14930">
      <c r="A14930" t="inlineStr">
        <is>
          <t>2021-W1-2021-VARO-Y30213</t>
        </is>
      </c>
      <c r="B14930" t="n">
        <v>2021</v>
      </c>
      <c r="C14930" t="n">
        <v>1</v>
      </c>
      <c r="D14930" t="inlineStr">
        <is>
          <t>2021-VARO</t>
        </is>
      </c>
      <c r="E14930" t="inlineStr">
        <is>
          <t>Y30213</t>
        </is>
      </c>
      <c r="F14930" t="inlineStr">
        <is>
          <t>BN</t>
        </is>
      </c>
      <c r="G14930" t="inlineStr">
        <is>
          <t>No</t>
        </is>
      </c>
      <c r="H14930" t="n">
        <v>7.3</v>
      </c>
    </row>
    <row r="14931">
      <c r="A14931" t="inlineStr">
        <is>
          <t>2021-W1-2021-VARO-Y33114</t>
        </is>
      </c>
      <c r="B14931" t="n">
        <v>2021</v>
      </c>
      <c r="C14931" t="n">
        <v>1</v>
      </c>
      <c r="D14931" t="inlineStr">
        <is>
          <t>2021-VARO</t>
        </is>
      </c>
      <c r="E14931" t="inlineStr">
        <is>
          <t>Y33114</t>
        </is>
      </c>
      <c r="F14931" t="inlineStr">
        <is>
          <t>BN</t>
        </is>
      </c>
      <c r="G14931" t="inlineStr">
        <is>
          <t>No</t>
        </is>
      </c>
      <c r="H14931" t="n">
        <v>5.8</v>
      </c>
    </row>
    <row r="14932">
      <c r="A14932" t="inlineStr">
        <is>
          <t>2021-W1-2021-PUENTETU-Y31833</t>
        </is>
      </c>
      <c r="B14932" t="n">
        <v>2021</v>
      </c>
      <c r="C14932" t="n">
        <v>1</v>
      </c>
      <c r="D14932" t="inlineStr">
        <is>
          <t>2021-PUENTETU</t>
        </is>
      </c>
      <c r="E14932" t="inlineStr">
        <is>
          <t>Y31833</t>
        </is>
      </c>
      <c r="F14932" t="inlineStr">
        <is>
          <t>QB</t>
        </is>
      </c>
      <c r="G14932" t="inlineStr">
        <is>
          <t>Yes</t>
        </is>
      </c>
      <c r="H14932" t="n">
        <v>34.56</v>
      </c>
    </row>
    <row r="14933">
      <c r="A14933" t="inlineStr">
        <is>
          <t>2021-W1-2021-PUENTETU-Y26650</t>
        </is>
      </c>
      <c r="B14933" t="n">
        <v>2021</v>
      </c>
      <c r="C14933" t="n">
        <v>1</v>
      </c>
      <c r="D14933" t="inlineStr">
        <is>
          <t>2021-PUENTETU</t>
        </is>
      </c>
      <c r="E14933" t="inlineStr">
        <is>
          <t>Y26650</t>
        </is>
      </c>
      <c r="F14933" t="inlineStr">
        <is>
          <t>WR</t>
        </is>
      </c>
      <c r="G14933" t="inlineStr">
        <is>
          <t>Yes</t>
        </is>
      </c>
      <c r="H14933" t="n">
        <v>23.3</v>
      </c>
    </row>
    <row r="14934">
      <c r="A14934" t="inlineStr">
        <is>
          <t>2021-W1-2021-PUENTETU-Y26699</t>
        </is>
      </c>
      <c r="B14934" t="n">
        <v>2021</v>
      </c>
      <c r="C14934" t="n">
        <v>1</v>
      </c>
      <c r="D14934" t="inlineStr">
        <is>
          <t>2021-PUENTETU</t>
        </is>
      </c>
      <c r="E14934" t="inlineStr">
        <is>
          <t>Y26699</t>
        </is>
      </c>
      <c r="F14934" t="inlineStr">
        <is>
          <t>WR</t>
        </is>
      </c>
      <c r="G14934" t="inlineStr">
        <is>
          <t>Yes</t>
        </is>
      </c>
      <c r="H14934" t="n">
        <v>14.5</v>
      </c>
    </row>
    <row r="14935">
      <c r="A14935" t="inlineStr">
        <is>
          <t>2021-W1-2021-PUENTETU-Y30121</t>
        </is>
      </c>
      <c r="B14935" t="n">
        <v>2021</v>
      </c>
      <c r="C14935" t="n">
        <v>1</v>
      </c>
      <c r="D14935" t="inlineStr">
        <is>
          <t>2021-PUENTETU</t>
        </is>
      </c>
      <c r="E14935" t="inlineStr">
        <is>
          <t>Y30121</t>
        </is>
      </c>
      <c r="F14935" t="inlineStr">
        <is>
          <t>RB</t>
        </is>
      </c>
      <c r="G14935" t="inlineStr">
        <is>
          <t>Yes</t>
        </is>
      </c>
      <c r="H14935" t="n">
        <v>23.2</v>
      </c>
    </row>
    <row r="14936">
      <c r="A14936" t="inlineStr">
        <is>
          <t>2021-W1-2021-PUENTETU-Y31906</t>
        </is>
      </c>
      <c r="B14936" t="n">
        <v>2021</v>
      </c>
      <c r="C14936" t="n">
        <v>1</v>
      </c>
      <c r="D14936" t="inlineStr">
        <is>
          <t>2021-PUENTETU</t>
        </is>
      </c>
      <c r="E14936" t="inlineStr">
        <is>
          <t>Y31906</t>
        </is>
      </c>
      <c r="F14936" t="inlineStr">
        <is>
          <t>RB</t>
        </is>
      </c>
      <c r="G14936" t="inlineStr">
        <is>
          <t>Yes</t>
        </is>
      </c>
      <c r="H14936" t="n">
        <v>9.5</v>
      </c>
    </row>
    <row r="14937">
      <c r="A14937" t="inlineStr">
        <is>
          <t>2021-W1-2021-PUENTETU-Y27648</t>
        </is>
      </c>
      <c r="B14937" t="n">
        <v>2021</v>
      </c>
      <c r="C14937" t="n">
        <v>1</v>
      </c>
      <c r="D14937" t="inlineStr">
        <is>
          <t>2021-PUENTETU</t>
        </is>
      </c>
      <c r="E14937" t="inlineStr">
        <is>
          <t>Y27648</t>
        </is>
      </c>
      <c r="F14937" t="inlineStr">
        <is>
          <t>TE</t>
        </is>
      </c>
      <c r="G14937" t="inlineStr">
        <is>
          <t>Yes</t>
        </is>
      </c>
      <c r="H14937" t="n">
        <v>10.5</v>
      </c>
    </row>
    <row r="14938">
      <c r="A14938" t="inlineStr">
        <is>
          <t>2021-W1-2021-PUENTETU-Y24793</t>
        </is>
      </c>
      <c r="B14938" t="n">
        <v>2021</v>
      </c>
      <c r="C14938" t="n">
        <v>1</v>
      </c>
      <c r="D14938" t="inlineStr">
        <is>
          <t>2021-PUENTETU</t>
        </is>
      </c>
      <c r="E14938" t="inlineStr">
        <is>
          <t>Y24793</t>
        </is>
      </c>
      <c r="F14938" t="inlineStr">
        <is>
          <t>W/R/T FLEX</t>
        </is>
      </c>
      <c r="G14938" t="inlineStr">
        <is>
          <t>Yes</t>
        </is>
      </c>
      <c r="H14938" t="n">
        <v>4.4</v>
      </c>
    </row>
    <row r="14939">
      <c r="A14939" t="inlineStr">
        <is>
          <t>2021-W1-2021-PUENTETU-Y33211</t>
        </is>
      </c>
      <c r="B14939" t="n">
        <v>2021</v>
      </c>
      <c r="C14939" t="n">
        <v>1</v>
      </c>
      <c r="D14939" t="inlineStr">
        <is>
          <t>2021-PUENTETU</t>
        </is>
      </c>
      <c r="E14939" t="inlineStr">
        <is>
          <t>Y33211</t>
        </is>
      </c>
      <c r="F14939" t="inlineStr">
        <is>
          <t>K</t>
        </is>
      </c>
      <c r="G14939" t="inlineStr">
        <is>
          <t>Yes</t>
        </is>
      </c>
      <c r="H14939" t="n">
        <v>4</v>
      </c>
    </row>
    <row r="14940">
      <c r="A14940" t="inlineStr">
        <is>
          <t>2021-W1-2021-PUENTETU-Y-DEF:denver</t>
        </is>
      </c>
      <c r="B14940" t="n">
        <v>2021</v>
      </c>
      <c r="C14940" t="n">
        <v>1</v>
      </c>
      <c r="D14940" t="inlineStr">
        <is>
          <t>2021-PUENTETU</t>
        </is>
      </c>
      <c r="E14940" t="inlineStr">
        <is>
          <t>Y-DEF:denver</t>
        </is>
      </c>
      <c r="F14940" t="inlineStr">
        <is>
          <t>DST</t>
        </is>
      </c>
      <c r="G14940" t="inlineStr">
        <is>
          <t>Yes</t>
        </is>
      </c>
      <c r="H14940" t="n">
        <v>8</v>
      </c>
    </row>
    <row r="14941">
      <c r="A14941" t="inlineStr">
        <is>
          <t>2021-W1-2021-PUENTETU-Y31104</t>
        </is>
      </c>
      <c r="B14941" t="n">
        <v>2021</v>
      </c>
      <c r="C14941" t="n">
        <v>1</v>
      </c>
      <c r="D14941" t="inlineStr">
        <is>
          <t>2021-PUENTETU</t>
        </is>
      </c>
      <c r="E14941" t="inlineStr">
        <is>
          <t>Y31104</t>
        </is>
      </c>
      <c r="F14941" t="inlineStr">
        <is>
          <t>BN</t>
        </is>
      </c>
      <c r="G14941" t="inlineStr">
        <is>
          <t>No</t>
        </is>
      </c>
      <c r="H14941" t="n">
        <v>12.6</v>
      </c>
    </row>
    <row r="14942">
      <c r="A14942" t="inlineStr">
        <is>
          <t>2021-W1-2021-PUENTETU-Y31001</t>
        </is>
      </c>
      <c r="B14942" t="n">
        <v>2021</v>
      </c>
      <c r="C14942" t="n">
        <v>1</v>
      </c>
      <c r="D14942" t="inlineStr">
        <is>
          <t>2021-PUENTETU</t>
        </is>
      </c>
      <c r="E14942" t="inlineStr">
        <is>
          <t>Y31001</t>
        </is>
      </c>
      <c r="F14942" t="inlineStr">
        <is>
          <t>BN</t>
        </is>
      </c>
      <c r="G14942" t="inlineStr">
        <is>
          <t>No</t>
        </is>
      </c>
      <c r="H14942" t="n">
        <v>0.2</v>
      </c>
    </row>
    <row r="14943">
      <c r="A14943" t="inlineStr">
        <is>
          <t>2021-W1-2021-PUENTETU-Y30247</t>
        </is>
      </c>
      <c r="B14943" t="n">
        <v>2021</v>
      </c>
      <c r="C14943" t="n">
        <v>1</v>
      </c>
      <c r="D14943" t="inlineStr">
        <is>
          <t>2021-PUENTETU</t>
        </is>
      </c>
      <c r="E14943" t="inlineStr">
        <is>
          <t>Y30247</t>
        </is>
      </c>
      <c r="F14943" t="inlineStr">
        <is>
          <t>BN</t>
        </is>
      </c>
      <c r="G14943" t="inlineStr">
        <is>
          <t>No</t>
        </is>
      </c>
      <c r="H14943" t="n">
        <v>21</v>
      </c>
    </row>
    <row r="14944">
      <c r="A14944" t="inlineStr">
        <is>
          <t>2021-W1-2021-PUENTETU-Y32843</t>
        </is>
      </c>
      <c r="B14944" t="n">
        <v>2021</v>
      </c>
      <c r="C14944" t="n">
        <v>1</v>
      </c>
      <c r="D14944" t="inlineStr">
        <is>
          <t>2021-PUENTETU</t>
        </is>
      </c>
      <c r="E14944" t="inlineStr">
        <is>
          <t>Y32843</t>
        </is>
      </c>
      <c r="F14944" t="inlineStr">
        <is>
          <t>BN</t>
        </is>
      </c>
      <c r="G14944" t="inlineStr">
        <is>
          <t>No</t>
        </is>
      </c>
      <c r="H14944" t="n">
        <v>5.1</v>
      </c>
    </row>
    <row r="14945">
      <c r="A14945" t="inlineStr">
        <is>
          <t>2021-W1-2021-PUENTETU-Y30157</t>
        </is>
      </c>
      <c r="B14945" t="n">
        <v>2021</v>
      </c>
      <c r="C14945" t="n">
        <v>1</v>
      </c>
      <c r="D14945" t="inlineStr">
        <is>
          <t>2021-PUENTETU</t>
        </is>
      </c>
      <c r="E14945" t="inlineStr">
        <is>
          <t>Y30157</t>
        </is>
      </c>
      <c r="F14945" t="inlineStr">
        <is>
          <t>BN</t>
        </is>
      </c>
      <c r="G14945" t="inlineStr">
        <is>
          <t>No</t>
        </is>
      </c>
      <c r="H14945" t="n">
        <v>9</v>
      </c>
    </row>
    <row r="14946">
      <c r="A14946" t="inlineStr">
        <is>
          <t>2021-W1-2021-PUENTETU-Y25802</t>
        </is>
      </c>
      <c r="B14946" t="n">
        <v>2021</v>
      </c>
      <c r="C14946" t="n">
        <v>1</v>
      </c>
      <c r="D14946" t="inlineStr">
        <is>
          <t>2021-PUENTETU</t>
        </is>
      </c>
      <c r="E14946" t="inlineStr">
        <is>
          <t>Y25802</t>
        </is>
      </c>
      <c r="F14946" t="inlineStr">
        <is>
          <t>IR</t>
        </is>
      </c>
      <c r="G14946" t="inlineStr">
        <is>
          <t>No</t>
        </is>
      </c>
      <c r="H14946" t="n">
        <v>0</v>
      </c>
    </row>
    <row r="14947">
      <c r="A14947" t="inlineStr">
        <is>
          <t>2021-W1-2021-EMAN-Y32676</t>
        </is>
      </c>
      <c r="B14947" t="n">
        <v>2021</v>
      </c>
      <c r="C14947" t="n">
        <v>1</v>
      </c>
      <c r="D14947" t="inlineStr">
        <is>
          <t>2021-EMAN</t>
        </is>
      </c>
      <c r="E14947" t="inlineStr">
        <is>
          <t>Y32676</t>
        </is>
      </c>
      <c r="F14947" t="inlineStr">
        <is>
          <t>QB</t>
        </is>
      </c>
      <c r="G14947" t="inlineStr">
        <is>
          <t>Yes</t>
        </is>
      </c>
      <c r="H14947" t="n">
        <v>14.38</v>
      </c>
    </row>
    <row r="14948">
      <c r="A14948" t="inlineStr">
        <is>
          <t>2021-W1-2021-EMAN-Y32692</t>
        </is>
      </c>
      <c r="B14948" t="n">
        <v>2021</v>
      </c>
      <c r="C14948" t="n">
        <v>1</v>
      </c>
      <c r="D14948" t="inlineStr">
        <is>
          <t>2021-EMAN</t>
        </is>
      </c>
      <c r="E14948" t="inlineStr">
        <is>
          <t>Y32692</t>
        </is>
      </c>
      <c r="F14948" t="inlineStr">
        <is>
          <t>WR</t>
        </is>
      </c>
      <c r="G14948" t="inlineStr">
        <is>
          <t>Yes</t>
        </is>
      </c>
      <c r="H14948" t="n">
        <v>10.04</v>
      </c>
    </row>
    <row r="14949">
      <c r="A14949" t="inlineStr">
        <is>
          <t>2021-W1-2021-EMAN-Y28457</t>
        </is>
      </c>
      <c r="B14949" t="n">
        <v>2021</v>
      </c>
      <c r="C14949" t="n">
        <v>1</v>
      </c>
      <c r="D14949" t="inlineStr">
        <is>
          <t>2021-EMAN</t>
        </is>
      </c>
      <c r="E14949" t="inlineStr">
        <is>
          <t>Y28457</t>
        </is>
      </c>
      <c r="F14949" t="inlineStr">
        <is>
          <t>WR</t>
        </is>
      </c>
      <c r="G14949" t="inlineStr">
        <is>
          <t>Yes</t>
        </is>
      </c>
      <c r="H14949" t="n">
        <v>26</v>
      </c>
    </row>
    <row r="14950">
      <c r="A14950" t="inlineStr">
        <is>
          <t>2021-W1-2021-EMAN-Y29279</t>
        </is>
      </c>
      <c r="B14950" t="n">
        <v>2021</v>
      </c>
      <c r="C14950" t="n">
        <v>1</v>
      </c>
      <c r="D14950" t="inlineStr">
        <is>
          <t>2021-EMAN</t>
        </is>
      </c>
      <c r="E14950" t="inlineStr">
        <is>
          <t>Y29279</t>
        </is>
      </c>
      <c r="F14950" t="inlineStr">
        <is>
          <t>RB</t>
        </is>
      </c>
      <c r="G14950" t="inlineStr">
        <is>
          <t>Yes</t>
        </is>
      </c>
      <c r="H14950" t="n">
        <v>9.199999999999999</v>
      </c>
    </row>
    <row r="14951">
      <c r="A14951" t="inlineStr">
        <is>
          <t>2021-W1-2021-EMAN-Y31905</t>
        </is>
      </c>
      <c r="B14951" t="n">
        <v>2021</v>
      </c>
      <c r="C14951" t="n">
        <v>1</v>
      </c>
      <c r="D14951" t="inlineStr">
        <is>
          <t>2021-EMAN</t>
        </is>
      </c>
      <c r="E14951" t="inlineStr">
        <is>
          <t>Y31905</t>
        </is>
      </c>
      <c r="F14951" t="inlineStr">
        <is>
          <t>RB</t>
        </is>
      </c>
      <c r="G14951" t="inlineStr">
        <is>
          <t>Yes</t>
        </is>
      </c>
      <c r="H14951" t="n">
        <v>18.3</v>
      </c>
    </row>
    <row r="14952">
      <c r="A14952" t="inlineStr">
        <is>
          <t>2021-W1-2021-EMAN-Y31056</t>
        </is>
      </c>
      <c r="B14952" t="n">
        <v>2021</v>
      </c>
      <c r="C14952" t="n">
        <v>1</v>
      </c>
      <c r="D14952" t="inlineStr">
        <is>
          <t>2021-EMAN</t>
        </is>
      </c>
      <c r="E14952" t="inlineStr">
        <is>
          <t>Y31056</t>
        </is>
      </c>
      <c r="F14952" t="inlineStr">
        <is>
          <t>TE</t>
        </is>
      </c>
      <c r="G14952" t="inlineStr">
        <is>
          <t>Yes</t>
        </is>
      </c>
      <c r="H14952" t="n">
        <v>3.5</v>
      </c>
    </row>
    <row r="14953">
      <c r="A14953" t="inlineStr">
        <is>
          <t>2021-W1-2021-EMAN-Y32703</t>
        </is>
      </c>
      <c r="B14953" t="n">
        <v>2021</v>
      </c>
      <c r="C14953" t="n">
        <v>1</v>
      </c>
      <c r="D14953" t="inlineStr">
        <is>
          <t>2021-EMAN</t>
        </is>
      </c>
      <c r="E14953" t="inlineStr">
        <is>
          <t>Y32703</t>
        </is>
      </c>
      <c r="F14953" t="inlineStr">
        <is>
          <t>W/R/T FLEX</t>
        </is>
      </c>
      <c r="G14953" t="inlineStr">
        <is>
          <t>Yes</t>
        </is>
      </c>
      <c r="H14953" t="n">
        <v>13.8</v>
      </c>
    </row>
    <row r="14954">
      <c r="A14954" t="inlineStr">
        <is>
          <t>2021-W1-2021-EMAN-Y30426</t>
        </is>
      </c>
      <c r="B14954" t="n">
        <v>2021</v>
      </c>
      <c r="C14954" t="n">
        <v>1</v>
      </c>
      <c r="D14954" t="inlineStr">
        <is>
          <t>2021-EMAN</t>
        </is>
      </c>
      <c r="E14954" t="inlineStr">
        <is>
          <t>Y30426</t>
        </is>
      </c>
      <c r="F14954" t="inlineStr">
        <is>
          <t>K</t>
        </is>
      </c>
      <c r="G14954" t="inlineStr">
        <is>
          <t>Yes</t>
        </is>
      </c>
      <c r="H14954" t="n">
        <v>6</v>
      </c>
    </row>
    <row r="14955">
      <c r="A14955" t="inlineStr">
        <is>
          <t>2021-W1-2021-EMAN-Y-DEF:buffalo</t>
        </is>
      </c>
      <c r="B14955" t="n">
        <v>2021</v>
      </c>
      <c r="C14955" t="n">
        <v>1</v>
      </c>
      <c r="D14955" t="inlineStr">
        <is>
          <t>2021-EMAN</t>
        </is>
      </c>
      <c r="E14955" t="inlineStr">
        <is>
          <t>Y-DEF:buffalo</t>
        </is>
      </c>
      <c r="F14955" t="inlineStr">
        <is>
          <t>DST</t>
        </is>
      </c>
      <c r="G14955" t="inlineStr">
        <is>
          <t>Yes</t>
        </is>
      </c>
      <c r="H14955" t="n">
        <v>2</v>
      </c>
    </row>
    <row r="14956">
      <c r="A14956" t="inlineStr">
        <is>
          <t>2021-W1-2021-EMAN-Y31074</t>
        </is>
      </c>
      <c r="B14956" t="n">
        <v>2021</v>
      </c>
      <c r="C14956" t="n">
        <v>1</v>
      </c>
      <c r="D14956" t="inlineStr">
        <is>
          <t>2021-EMAN</t>
        </is>
      </c>
      <c r="E14956" t="inlineStr">
        <is>
          <t>Y31074</t>
        </is>
      </c>
      <c r="F14956" t="inlineStr">
        <is>
          <t>BN</t>
        </is>
      </c>
      <c r="G14956" t="inlineStr">
        <is>
          <t>No</t>
        </is>
      </c>
      <c r="H14956" t="n">
        <v>11.2</v>
      </c>
    </row>
    <row r="14957">
      <c r="A14957" t="inlineStr">
        <is>
          <t>2021-W1-2021-EMAN-Y24017</t>
        </is>
      </c>
      <c r="B14957" t="n">
        <v>2021</v>
      </c>
      <c r="C14957" t="n">
        <v>1</v>
      </c>
      <c r="D14957" t="inlineStr">
        <is>
          <t>2021-EMAN</t>
        </is>
      </c>
      <c r="E14957" t="inlineStr">
        <is>
          <t>Y24017</t>
        </is>
      </c>
      <c r="F14957" t="inlineStr">
        <is>
          <t>BN</t>
        </is>
      </c>
      <c r="G14957" t="inlineStr">
        <is>
          <t>No</t>
        </is>
      </c>
      <c r="H14957" t="n">
        <v>25</v>
      </c>
    </row>
    <row r="14958">
      <c r="A14958" t="inlineStr">
        <is>
          <t>2021-W1-2021-EMAN-Y33399</t>
        </is>
      </c>
      <c r="B14958" t="n">
        <v>2021</v>
      </c>
      <c r="C14958" t="n">
        <v>1</v>
      </c>
      <c r="D14958" t="inlineStr">
        <is>
          <t>2021-EMAN</t>
        </is>
      </c>
      <c r="E14958" t="inlineStr">
        <is>
          <t>Y33399</t>
        </is>
      </c>
      <c r="F14958" t="inlineStr">
        <is>
          <t>BN</t>
        </is>
      </c>
      <c r="G14958" t="inlineStr">
        <is>
          <t>No</t>
        </is>
      </c>
      <c r="H14958" t="n">
        <v>6.7</v>
      </c>
    </row>
    <row r="14959">
      <c r="A14959" t="inlineStr">
        <is>
          <t>2021-W1-2021-EMAN-Y30232</t>
        </is>
      </c>
      <c r="B14959" t="n">
        <v>2021</v>
      </c>
      <c r="C14959" t="n">
        <v>1</v>
      </c>
      <c r="D14959" t="inlineStr">
        <is>
          <t>2021-EMAN</t>
        </is>
      </c>
      <c r="E14959" t="inlineStr">
        <is>
          <t>Y30232</t>
        </is>
      </c>
      <c r="F14959" t="inlineStr">
        <is>
          <t>BN</t>
        </is>
      </c>
      <c r="G14959" t="inlineStr">
        <is>
          <t>No</t>
        </is>
      </c>
      <c r="H14959" t="n">
        <v>0</v>
      </c>
    </row>
    <row r="14960">
      <c r="A14960" t="inlineStr">
        <is>
          <t>2021-W1-2021-EMAN-Y28402</t>
        </is>
      </c>
      <c r="B14960" t="n">
        <v>2021</v>
      </c>
      <c r="C14960" t="n">
        <v>1</v>
      </c>
      <c r="D14960" t="inlineStr">
        <is>
          <t>2021-EMAN</t>
        </is>
      </c>
      <c r="E14960" t="inlineStr">
        <is>
          <t>Y28402</t>
        </is>
      </c>
      <c r="F14960" t="inlineStr">
        <is>
          <t>BN</t>
        </is>
      </c>
      <c r="G14960" t="inlineStr">
        <is>
          <t>No</t>
        </is>
      </c>
      <c r="H14960" t="n">
        <v>10.1</v>
      </c>
    </row>
    <row r="14961">
      <c r="A14961" t="inlineStr">
        <is>
          <t>2021-W1-2021-PEPSALFA-Y7200</t>
        </is>
      </c>
      <c r="B14961" t="n">
        <v>2021</v>
      </c>
      <c r="C14961" t="n">
        <v>1</v>
      </c>
      <c r="D14961" t="inlineStr">
        <is>
          <t>2021-PEPSALFA</t>
        </is>
      </c>
      <c r="E14961" t="inlineStr">
        <is>
          <t>Y7200</t>
        </is>
      </c>
      <c r="F14961" t="inlineStr">
        <is>
          <t>QB</t>
        </is>
      </c>
      <c r="G14961" t="inlineStr">
        <is>
          <t>Yes</t>
        </is>
      </c>
      <c r="H14961" t="n">
        <v>3.32</v>
      </c>
    </row>
    <row r="14962">
      <c r="A14962" t="inlineStr">
        <is>
          <t>2021-W1-2021-PEPSALFA-Y27581</t>
        </is>
      </c>
      <c r="B14962" t="n">
        <v>2021</v>
      </c>
      <c r="C14962" t="n">
        <v>1</v>
      </c>
      <c r="D14962" t="inlineStr">
        <is>
          <t>2021-PEPSALFA</t>
        </is>
      </c>
      <c r="E14962" t="inlineStr">
        <is>
          <t>Y27581</t>
        </is>
      </c>
      <c r="F14962" t="inlineStr">
        <is>
          <t>WR</t>
        </is>
      </c>
      <c r="G14962" t="inlineStr">
        <is>
          <t>Yes</t>
        </is>
      </c>
      <c r="H14962" t="n">
        <v>8.1</v>
      </c>
    </row>
    <row r="14963">
      <c r="A14963" t="inlineStr">
        <is>
          <t>2021-W1-2021-PEPSALFA-Y29399</t>
        </is>
      </c>
      <c r="B14963" t="n">
        <v>2021</v>
      </c>
      <c r="C14963" t="n">
        <v>1</v>
      </c>
      <c r="D14963" t="inlineStr">
        <is>
          <t>2021-PEPSALFA</t>
        </is>
      </c>
      <c r="E14963" t="inlineStr">
        <is>
          <t>Y29399</t>
        </is>
      </c>
      <c r="F14963" t="inlineStr">
        <is>
          <t>WR</t>
        </is>
      </c>
      <c r="G14963" t="inlineStr">
        <is>
          <t>Yes</t>
        </is>
      </c>
      <c r="H14963" t="n">
        <v>33.6</v>
      </c>
    </row>
    <row r="14964">
      <c r="A14964" t="inlineStr">
        <is>
          <t>2021-W1-2021-PEPSALFA-Y28654</t>
        </is>
      </c>
      <c r="B14964" t="n">
        <v>2021</v>
      </c>
      <c r="C14964" t="n">
        <v>1</v>
      </c>
      <c r="D14964" t="inlineStr">
        <is>
          <t>2021-PEPSALFA</t>
        </is>
      </c>
      <c r="E14964" t="inlineStr">
        <is>
          <t>Y28654</t>
        </is>
      </c>
      <c r="F14964" t="inlineStr">
        <is>
          <t>RB</t>
        </is>
      </c>
      <c r="G14964" t="inlineStr">
        <is>
          <t>Yes</t>
        </is>
      </c>
      <c r="H14964" t="n">
        <v>2</v>
      </c>
    </row>
    <row r="14965">
      <c r="A14965" t="inlineStr">
        <is>
          <t>2021-W1-2021-PEPSALFA-Y30218</t>
        </is>
      </c>
      <c r="B14965" t="n">
        <v>2021</v>
      </c>
      <c r="C14965" t="n">
        <v>1</v>
      </c>
      <c r="D14965" t="inlineStr">
        <is>
          <t>2021-PEPSALFA</t>
        </is>
      </c>
      <c r="E14965" t="inlineStr">
        <is>
          <t>Y30218</t>
        </is>
      </c>
      <c r="F14965" t="inlineStr">
        <is>
          <t>RB</t>
        </is>
      </c>
      <c r="G14965" t="inlineStr">
        <is>
          <t>Yes</t>
        </is>
      </c>
      <c r="H14965" t="n">
        <v>5.3</v>
      </c>
    </row>
    <row r="14966">
      <c r="A14966" t="inlineStr">
        <is>
          <t>2021-W1-2021-PEPSALFA-Y26658</t>
        </is>
      </c>
      <c r="B14966" t="n">
        <v>2021</v>
      </c>
      <c r="C14966" t="n">
        <v>1</v>
      </c>
      <c r="D14966" t="inlineStr">
        <is>
          <t>2021-PEPSALFA</t>
        </is>
      </c>
      <c r="E14966" t="inlineStr">
        <is>
          <t>Y26658</t>
        </is>
      </c>
      <c r="F14966" t="inlineStr">
        <is>
          <t>TE</t>
        </is>
      </c>
      <c r="G14966" t="inlineStr">
        <is>
          <t>Yes</t>
        </is>
      </c>
      <c r="H14966" t="n">
        <v>4.4</v>
      </c>
    </row>
    <row r="14967">
      <c r="A14967" t="inlineStr">
        <is>
          <t>2021-W1-2021-PEPSALFA-Y30182</t>
        </is>
      </c>
      <c r="B14967" t="n">
        <v>2021</v>
      </c>
      <c r="C14967" t="n">
        <v>1</v>
      </c>
      <c r="D14967" t="inlineStr">
        <is>
          <t>2021-PEPSALFA</t>
        </is>
      </c>
      <c r="E14967" t="inlineStr">
        <is>
          <t>Y30182</t>
        </is>
      </c>
      <c r="F14967" t="inlineStr">
        <is>
          <t>W/R/T FLEX</t>
        </is>
      </c>
      <c r="G14967" t="inlineStr">
        <is>
          <t>Yes</t>
        </is>
      </c>
      <c r="H14967" t="n">
        <v>22.3</v>
      </c>
    </row>
    <row r="14968">
      <c r="A14968" t="inlineStr">
        <is>
          <t>2021-W1-2021-PEPSALFA-Y7520</t>
        </is>
      </c>
      <c r="B14968" t="n">
        <v>2021</v>
      </c>
      <c r="C14968" t="n">
        <v>1</v>
      </c>
      <c r="D14968" t="inlineStr">
        <is>
          <t>2021-PEPSALFA</t>
        </is>
      </c>
      <c r="E14968" t="inlineStr">
        <is>
          <t>Y7520</t>
        </is>
      </c>
      <c r="F14968" t="inlineStr">
        <is>
          <t>K</t>
        </is>
      </c>
      <c r="G14968" t="inlineStr">
        <is>
          <t>Yes</t>
        </is>
      </c>
      <c r="H14968" t="n">
        <v>14</v>
      </c>
    </row>
    <row r="14969">
      <c r="A14969" t="inlineStr">
        <is>
          <t>2021-W1-2021-PEPSALFA-Y-DEF:carolina</t>
        </is>
      </c>
      <c r="B14969" t="n">
        <v>2021</v>
      </c>
      <c r="C14969" t="n">
        <v>1</v>
      </c>
      <c r="D14969" t="inlineStr">
        <is>
          <t>2021-PEPSALFA</t>
        </is>
      </c>
      <c r="E14969" t="inlineStr">
        <is>
          <t>Y-DEF:carolina</t>
        </is>
      </c>
      <c r="F14969" t="inlineStr">
        <is>
          <t>DST</t>
        </is>
      </c>
      <c r="G14969" t="inlineStr">
        <is>
          <t>Yes</t>
        </is>
      </c>
      <c r="H14969" t="n">
        <v>9</v>
      </c>
    </row>
    <row r="14970">
      <c r="A14970" t="inlineStr">
        <is>
          <t>2021-W1-2021-PEPSALFA-Y31012</t>
        </is>
      </c>
      <c r="B14970" t="n">
        <v>2021</v>
      </c>
      <c r="C14970" t="n">
        <v>1</v>
      </c>
      <c r="D14970" t="inlineStr">
        <is>
          <t>2021-PEPSALFA</t>
        </is>
      </c>
      <c r="E14970" t="inlineStr">
        <is>
          <t>Y31012</t>
        </is>
      </c>
      <c r="F14970" t="inlineStr">
        <is>
          <t>BN</t>
        </is>
      </c>
      <c r="G14970" t="inlineStr">
        <is>
          <t>No</t>
        </is>
      </c>
      <c r="H14970" t="n">
        <v>0</v>
      </c>
    </row>
    <row r="14971">
      <c r="A14971" t="inlineStr">
        <is>
          <t>2021-W1-2021-PEPSALFA-Y28474</t>
        </is>
      </c>
      <c r="B14971" t="n">
        <v>2021</v>
      </c>
      <c r="C14971" t="n">
        <v>1</v>
      </c>
      <c r="D14971" t="inlineStr">
        <is>
          <t>2021-PEPSALFA</t>
        </is>
      </c>
      <c r="E14971" t="inlineStr">
        <is>
          <t>Y28474</t>
        </is>
      </c>
      <c r="F14971" t="inlineStr">
        <is>
          <t>BN</t>
        </is>
      </c>
      <c r="G14971" t="inlineStr">
        <is>
          <t>No</t>
        </is>
      </c>
      <c r="H14971" t="n">
        <v>10.3</v>
      </c>
    </row>
    <row r="14972">
      <c r="A14972" t="inlineStr">
        <is>
          <t>2021-W1-2021-PEPSALFA-Y28403</t>
        </is>
      </c>
      <c r="B14972" t="n">
        <v>2021</v>
      </c>
      <c r="C14972" t="n">
        <v>1</v>
      </c>
      <c r="D14972" t="inlineStr">
        <is>
          <t>2021-PEPSALFA</t>
        </is>
      </c>
      <c r="E14972" t="inlineStr">
        <is>
          <t>Y28403</t>
        </is>
      </c>
      <c r="F14972" t="inlineStr">
        <is>
          <t>BN</t>
        </is>
      </c>
      <c r="G14972" t="inlineStr">
        <is>
          <t>No</t>
        </is>
      </c>
      <c r="H14972" t="n">
        <v>21.3</v>
      </c>
    </row>
    <row r="14973">
      <c r="A14973" t="inlineStr">
        <is>
          <t>2021-W1-2021-PEPSALFA-Y31051</t>
        </is>
      </c>
      <c r="B14973" t="n">
        <v>2021</v>
      </c>
      <c r="C14973" t="n">
        <v>1</v>
      </c>
      <c r="D14973" t="inlineStr">
        <is>
          <t>2021-PEPSALFA</t>
        </is>
      </c>
      <c r="E14973" t="inlineStr">
        <is>
          <t>Y31051</t>
        </is>
      </c>
      <c r="F14973" t="inlineStr">
        <is>
          <t>BN</t>
        </is>
      </c>
      <c r="G14973" t="inlineStr">
        <is>
          <t>No</t>
        </is>
      </c>
      <c r="H14973" t="n">
        <v>5.6</v>
      </c>
    </row>
    <row r="14974">
      <c r="A14974" t="inlineStr">
        <is>
          <t>2021-W1-2021-PEPSALFA-Y27658</t>
        </is>
      </c>
      <c r="B14974" t="n">
        <v>2021</v>
      </c>
      <c r="C14974" t="n">
        <v>1</v>
      </c>
      <c r="D14974" t="inlineStr">
        <is>
          <t>2021-PEPSALFA</t>
        </is>
      </c>
      <c r="E14974" t="inlineStr">
        <is>
          <t>Y27658</t>
        </is>
      </c>
      <c r="F14974" t="inlineStr">
        <is>
          <t>BN</t>
        </is>
      </c>
      <c r="G14974" t="inlineStr">
        <is>
          <t>No</t>
        </is>
      </c>
      <c r="H14974" t="n">
        <v>9.1</v>
      </c>
    </row>
    <row r="14975">
      <c r="A14975" t="inlineStr">
        <is>
          <t>2021-W1-2021-ABARBA-Y30123</t>
        </is>
      </c>
      <c r="B14975" t="n">
        <v>2021</v>
      </c>
      <c r="C14975" t="n">
        <v>1</v>
      </c>
      <c r="D14975" t="inlineStr">
        <is>
          <t>2021-ABARBA</t>
        </is>
      </c>
      <c r="E14975" t="inlineStr">
        <is>
          <t>Y30123</t>
        </is>
      </c>
      <c r="F14975" t="inlineStr">
        <is>
          <t>QB</t>
        </is>
      </c>
      <c r="G14975" t="inlineStr">
        <is>
          <t>Yes</t>
        </is>
      </c>
      <c r="H14975" t="n">
        <v>35.28</v>
      </c>
    </row>
    <row r="14976">
      <c r="A14976" t="inlineStr">
        <is>
          <t>2021-W1-2021-ABARBA-Y31896</t>
        </is>
      </c>
      <c r="B14976" t="n">
        <v>2021</v>
      </c>
      <c r="C14976" t="n">
        <v>1</v>
      </c>
      <c r="D14976" t="inlineStr">
        <is>
          <t>2021-ABARBA</t>
        </is>
      </c>
      <c r="E14976" t="inlineStr">
        <is>
          <t>Y31896</t>
        </is>
      </c>
      <c r="F14976" t="inlineStr">
        <is>
          <t>WR</t>
        </is>
      </c>
      <c r="G14976" t="inlineStr">
        <is>
          <t>Yes</t>
        </is>
      </c>
      <c r="H14976" t="n">
        <v>14</v>
      </c>
    </row>
    <row r="14977">
      <c r="A14977" t="inlineStr">
        <is>
          <t>2021-W1-2021-ABARBA-Y29274</t>
        </is>
      </c>
      <c r="B14977" t="n">
        <v>2021</v>
      </c>
      <c r="C14977" t="n">
        <v>1</v>
      </c>
      <c r="D14977" t="inlineStr">
        <is>
          <t>2021-ABARBA</t>
        </is>
      </c>
      <c r="E14977" t="inlineStr">
        <is>
          <t>Y29274</t>
        </is>
      </c>
      <c r="F14977" t="inlineStr">
        <is>
          <t>WR</t>
        </is>
      </c>
      <c r="G14977" t="inlineStr">
        <is>
          <t>Yes</t>
        </is>
      </c>
      <c r="H14977" t="n">
        <v>20.8</v>
      </c>
    </row>
    <row r="14978">
      <c r="A14978" t="inlineStr">
        <is>
          <t>2021-W1-2021-ABARBA-Y30154</t>
        </is>
      </c>
      <c r="B14978" t="n">
        <v>2021</v>
      </c>
      <c r="C14978" t="n">
        <v>1</v>
      </c>
      <c r="D14978" t="inlineStr">
        <is>
          <t>2021-ABARBA</t>
        </is>
      </c>
      <c r="E14978" t="inlineStr">
        <is>
          <t>Y30154</t>
        </is>
      </c>
      <c r="F14978" t="inlineStr">
        <is>
          <t>RB</t>
        </is>
      </c>
      <c r="G14978" t="inlineStr">
        <is>
          <t>Yes</t>
        </is>
      </c>
      <c r="H14978" t="n">
        <v>17.4</v>
      </c>
    </row>
    <row r="14979">
      <c r="A14979" t="inlineStr">
        <is>
          <t>2021-W1-2021-ABARBA-Y33006</t>
        </is>
      </c>
      <c r="B14979" t="n">
        <v>2021</v>
      </c>
      <c r="C14979" t="n">
        <v>1</v>
      </c>
      <c r="D14979" t="inlineStr">
        <is>
          <t>2021-ABARBA</t>
        </is>
      </c>
      <c r="E14979" t="inlineStr">
        <is>
          <t>Y33006</t>
        </is>
      </c>
      <c r="F14979" t="inlineStr">
        <is>
          <t>RB</t>
        </is>
      </c>
      <c r="G14979" t="inlineStr">
        <is>
          <t>Yes</t>
        </is>
      </c>
      <c r="H14979" t="n">
        <v>16.9</v>
      </c>
    </row>
    <row r="14980">
      <c r="A14980" t="inlineStr">
        <is>
          <t>2021-W1-2021-ABARBA-Y29344</t>
        </is>
      </c>
      <c r="B14980" t="n">
        <v>2021</v>
      </c>
      <c r="C14980" t="n">
        <v>1</v>
      </c>
      <c r="D14980" t="inlineStr">
        <is>
          <t>2021-ABARBA</t>
        </is>
      </c>
      <c r="E14980" t="inlineStr">
        <is>
          <t>Y29344</t>
        </is>
      </c>
      <c r="F14980" t="inlineStr">
        <is>
          <t>TE</t>
        </is>
      </c>
      <c r="G14980" t="inlineStr">
        <is>
          <t>Yes</t>
        </is>
      </c>
      <c r="H14980" t="n">
        <v>9.300000000000001</v>
      </c>
    </row>
    <row r="14981">
      <c r="A14981" t="inlineStr">
        <is>
          <t>2021-W1-2021-ABARBA-Y31008</t>
        </is>
      </c>
      <c r="B14981" t="n">
        <v>2021</v>
      </c>
      <c r="C14981" t="n">
        <v>1</v>
      </c>
      <c r="D14981" t="inlineStr">
        <is>
          <t>2021-ABARBA</t>
        </is>
      </c>
      <c r="E14981" t="inlineStr">
        <is>
          <t>Y31008</t>
        </is>
      </c>
      <c r="F14981" t="inlineStr">
        <is>
          <t>W/R/T FLEX</t>
        </is>
      </c>
      <c r="G14981" t="inlineStr">
        <is>
          <t>Yes</t>
        </is>
      </c>
      <c r="H14981" t="n">
        <v>-0.6</v>
      </c>
    </row>
    <row r="14982">
      <c r="A14982" t="inlineStr">
        <is>
          <t>2021-W1-2021-ABARBA-Y8565</t>
        </is>
      </c>
      <c r="B14982" t="n">
        <v>2021</v>
      </c>
      <c r="C14982" t="n">
        <v>1</v>
      </c>
      <c r="D14982" t="inlineStr">
        <is>
          <t>2021-ABARBA</t>
        </is>
      </c>
      <c r="E14982" t="inlineStr">
        <is>
          <t>Y8565</t>
        </is>
      </c>
      <c r="F14982" t="inlineStr">
        <is>
          <t>K</t>
        </is>
      </c>
      <c r="G14982" t="inlineStr">
        <is>
          <t>Yes</t>
        </is>
      </c>
      <c r="H14982" t="n">
        <v>8</v>
      </c>
    </row>
    <row r="14983">
      <c r="A14983" t="inlineStr">
        <is>
          <t>2021-W1-2021-ABARBA-Y-DEF:la-rams</t>
        </is>
      </c>
      <c r="B14983" t="n">
        <v>2021</v>
      </c>
      <c r="C14983" t="n">
        <v>1</v>
      </c>
      <c r="D14983" t="inlineStr">
        <is>
          <t>2021-ABARBA</t>
        </is>
      </c>
      <c r="E14983" t="inlineStr">
        <is>
          <t>Y-DEF:la-rams</t>
        </is>
      </c>
      <c r="F14983" t="inlineStr">
        <is>
          <t>DST</t>
        </is>
      </c>
      <c r="G14983" t="inlineStr">
        <is>
          <t>Yes</t>
        </is>
      </c>
      <c r="H14983" t="n">
        <v>8</v>
      </c>
    </row>
    <row r="14984">
      <c r="A14984" t="inlineStr">
        <is>
          <t>2021-W1-2021-ABARBA-Y33393</t>
        </is>
      </c>
      <c r="B14984" t="n">
        <v>2021</v>
      </c>
      <c r="C14984" t="n">
        <v>1</v>
      </c>
      <c r="D14984" t="inlineStr">
        <is>
          <t>2021-ABARBA</t>
        </is>
      </c>
      <c r="E14984" t="inlineStr">
        <is>
          <t>Y33393</t>
        </is>
      </c>
      <c r="F14984" t="inlineStr">
        <is>
          <t>BN</t>
        </is>
      </c>
      <c r="G14984" t="inlineStr">
        <is>
          <t>No</t>
        </is>
      </c>
      <c r="H14984" t="n">
        <v>20.4</v>
      </c>
    </row>
    <row r="14985">
      <c r="A14985" t="inlineStr">
        <is>
          <t>2021-W1-2021-ABARBA-Y32066</t>
        </is>
      </c>
      <c r="B14985" t="n">
        <v>2021</v>
      </c>
      <c r="C14985" t="n">
        <v>1</v>
      </c>
      <c r="D14985" t="inlineStr">
        <is>
          <t>2021-ABARBA</t>
        </is>
      </c>
      <c r="E14985" t="inlineStr">
        <is>
          <t>Y32066</t>
        </is>
      </c>
      <c r="F14985" t="inlineStr">
        <is>
          <t>BN</t>
        </is>
      </c>
      <c r="G14985" t="inlineStr">
        <is>
          <t>No</t>
        </is>
      </c>
      <c r="H14985" t="n">
        <v>10.1</v>
      </c>
    </row>
    <row r="14986">
      <c r="A14986" t="inlineStr">
        <is>
          <t>2021-W1-2021-ABARBA-Y5228</t>
        </is>
      </c>
      <c r="B14986" t="n">
        <v>2021</v>
      </c>
      <c r="C14986" t="n">
        <v>1</v>
      </c>
      <c r="D14986" t="inlineStr">
        <is>
          <t>2021-ABARBA</t>
        </is>
      </c>
      <c r="E14986" t="inlineStr">
        <is>
          <t>Y5228</t>
        </is>
      </c>
      <c r="F14986" t="inlineStr">
        <is>
          <t>BN</t>
        </is>
      </c>
      <c r="G14986" t="inlineStr">
        <is>
          <t>No</t>
        </is>
      </c>
      <c r="H14986" t="n">
        <v>31.16</v>
      </c>
    </row>
    <row r="14987">
      <c r="A14987" t="inlineStr">
        <is>
          <t>2021-W1-2021-ABARBA-Y26060</t>
        </is>
      </c>
      <c r="B14987" t="n">
        <v>2021</v>
      </c>
      <c r="C14987" t="n">
        <v>1</v>
      </c>
      <c r="D14987" t="inlineStr">
        <is>
          <t>2021-ABARBA</t>
        </is>
      </c>
      <c r="E14987" t="inlineStr">
        <is>
          <t>Y26060</t>
        </is>
      </c>
      <c r="F14987" t="inlineStr">
        <is>
          <t>BN</t>
        </is>
      </c>
      <c r="G14987" t="inlineStr">
        <is>
          <t>No</t>
        </is>
      </c>
      <c r="H14987" t="n">
        <v>10</v>
      </c>
    </row>
    <row r="14988">
      <c r="A14988" t="inlineStr">
        <is>
          <t>2021-W1-2021-ABARBA-Y33394</t>
        </is>
      </c>
      <c r="B14988" t="n">
        <v>2021</v>
      </c>
      <c r="C14988" t="n">
        <v>1</v>
      </c>
      <c r="D14988" t="inlineStr">
        <is>
          <t>2021-ABARBA</t>
        </is>
      </c>
      <c r="E14988" t="inlineStr">
        <is>
          <t>Y33394</t>
        </is>
      </c>
      <c r="F14988" t="inlineStr">
        <is>
          <t>BN</t>
        </is>
      </c>
      <c r="G14988" t="inlineStr">
        <is>
          <t>No</t>
        </is>
      </c>
      <c r="H14988" t="n">
        <v>14.1</v>
      </c>
    </row>
    <row r="14989">
      <c r="A14989" t="inlineStr">
        <is>
          <t>2021-W1-2021-ALEXAODE-Y30977</t>
        </is>
      </c>
      <c r="B14989" t="n">
        <v>2021</v>
      </c>
      <c r="C14989" t="n">
        <v>1</v>
      </c>
      <c r="D14989" t="inlineStr">
        <is>
          <t>2021-ALEXAODE</t>
        </is>
      </c>
      <c r="E14989" t="inlineStr">
        <is>
          <t>Y30977</t>
        </is>
      </c>
      <c r="F14989" t="inlineStr">
        <is>
          <t>QB</t>
        </is>
      </c>
      <c r="G14989" t="inlineStr">
        <is>
          <t>Yes</t>
        </is>
      </c>
      <c r="H14989" t="n">
        <v>17.2</v>
      </c>
    </row>
    <row r="14990">
      <c r="A14990" t="inlineStr">
        <is>
          <t>2021-W1-2021-ALEXAODE-Y30197</t>
        </is>
      </c>
      <c r="B14990" t="n">
        <v>2021</v>
      </c>
      <c r="C14990" t="n">
        <v>1</v>
      </c>
      <c r="D14990" t="inlineStr">
        <is>
          <t>2021-ALEXAODE</t>
        </is>
      </c>
      <c r="E14990" t="inlineStr">
        <is>
          <t>Y30197</t>
        </is>
      </c>
      <c r="F14990" t="inlineStr">
        <is>
          <t>WR</t>
        </is>
      </c>
      <c r="G14990" t="inlineStr">
        <is>
          <t>Yes</t>
        </is>
      </c>
      <c r="H14990" t="n">
        <v>19</v>
      </c>
    </row>
    <row r="14991">
      <c r="A14991" t="inlineStr">
        <is>
          <t>2021-W1-2021-ALEXAODE-Y31868</t>
        </is>
      </c>
      <c r="B14991" t="n">
        <v>2021</v>
      </c>
      <c r="C14991" t="n">
        <v>1</v>
      </c>
      <c r="D14991" t="inlineStr">
        <is>
          <t>2021-ALEXAODE</t>
        </is>
      </c>
      <c r="E14991" t="inlineStr">
        <is>
          <t>Y31868</t>
        </is>
      </c>
      <c r="F14991" t="inlineStr">
        <is>
          <t>WR</t>
        </is>
      </c>
      <c r="G14991" t="inlineStr">
        <is>
          <t>Yes</t>
        </is>
      </c>
      <c r="H14991" t="n">
        <v>29.4</v>
      </c>
    </row>
    <row r="14992">
      <c r="A14992" t="inlineStr">
        <is>
          <t>2021-W1-2021-ALEXAODE-Y30423</t>
        </is>
      </c>
      <c r="B14992" t="n">
        <v>2021</v>
      </c>
      <c r="C14992" t="n">
        <v>1</v>
      </c>
      <c r="D14992" t="inlineStr">
        <is>
          <t>2021-ALEXAODE</t>
        </is>
      </c>
      <c r="E14992" t="inlineStr">
        <is>
          <t>Y30423</t>
        </is>
      </c>
      <c r="F14992" t="inlineStr">
        <is>
          <t>RB</t>
        </is>
      </c>
      <c r="G14992" t="inlineStr">
        <is>
          <t>Yes</t>
        </is>
      </c>
      <c r="H14992" t="n">
        <v>11.7</v>
      </c>
    </row>
    <row r="14993">
      <c r="A14993" t="inlineStr">
        <is>
          <t>2021-W1-2021-ALEXAODE-Y30972</t>
        </is>
      </c>
      <c r="B14993" t="n">
        <v>2021</v>
      </c>
      <c r="C14993" t="n">
        <v>1</v>
      </c>
      <c r="D14993" t="inlineStr">
        <is>
          <t>2021-ALEXAODE</t>
        </is>
      </c>
      <c r="E14993" t="inlineStr">
        <is>
          <t>Y30972</t>
        </is>
      </c>
      <c r="F14993" t="inlineStr">
        <is>
          <t>RB</t>
        </is>
      </c>
      <c r="G14993" t="inlineStr">
        <is>
          <t>Yes</t>
        </is>
      </c>
      <c r="H14993" t="n">
        <v>3.2</v>
      </c>
    </row>
    <row r="14994">
      <c r="A14994" t="inlineStr">
        <is>
          <t>2021-W1-2021-ALEXAODE-Y31019</t>
        </is>
      </c>
      <c r="B14994" t="n">
        <v>2021</v>
      </c>
      <c r="C14994" t="n">
        <v>1</v>
      </c>
      <c r="D14994" t="inlineStr">
        <is>
          <t>2021-ALEXAODE</t>
        </is>
      </c>
      <c r="E14994" t="inlineStr">
        <is>
          <t>Y31019</t>
        </is>
      </c>
      <c r="F14994" t="inlineStr">
        <is>
          <t>TE</t>
        </is>
      </c>
      <c r="G14994" t="inlineStr">
        <is>
          <t>Yes</t>
        </is>
      </c>
      <c r="H14994" t="n">
        <v>12.2</v>
      </c>
    </row>
    <row r="14995">
      <c r="A14995" t="inlineStr">
        <is>
          <t>2021-W1-2021-ALEXAODE-Y31885</t>
        </is>
      </c>
      <c r="B14995" t="n">
        <v>2021</v>
      </c>
      <c r="C14995" t="n">
        <v>1</v>
      </c>
      <c r="D14995" t="inlineStr">
        <is>
          <t>2021-ALEXAODE</t>
        </is>
      </c>
      <c r="E14995" t="inlineStr">
        <is>
          <t>Y31885</t>
        </is>
      </c>
      <c r="F14995" t="inlineStr">
        <is>
          <t>W/R/T FLEX</t>
        </is>
      </c>
      <c r="G14995" t="inlineStr">
        <is>
          <t>Yes</t>
        </is>
      </c>
      <c r="H14995" t="n">
        <v>15.3</v>
      </c>
    </row>
    <row r="14996">
      <c r="A14996" t="inlineStr">
        <is>
          <t>2021-W1-2021-ALEXAODE-Y25881</t>
        </is>
      </c>
      <c r="B14996" t="n">
        <v>2021</v>
      </c>
      <c r="C14996" t="n">
        <v>1</v>
      </c>
      <c r="D14996" t="inlineStr">
        <is>
          <t>2021-ALEXAODE</t>
        </is>
      </c>
      <c r="E14996" t="inlineStr">
        <is>
          <t>Y25881</t>
        </is>
      </c>
      <c r="F14996" t="inlineStr">
        <is>
          <t>K</t>
        </is>
      </c>
      <c r="G14996" t="inlineStr">
        <is>
          <t>Yes</t>
        </is>
      </c>
      <c r="H14996" t="n">
        <v>12</v>
      </c>
    </row>
    <row r="14997">
      <c r="A14997" t="inlineStr">
        <is>
          <t>2021-W1-2021-ALEXAODE-Y-DEF:new-england</t>
        </is>
      </c>
      <c r="B14997" t="n">
        <v>2021</v>
      </c>
      <c r="C14997" t="n">
        <v>1</v>
      </c>
      <c r="D14997" t="inlineStr">
        <is>
          <t>2021-ALEXAODE</t>
        </is>
      </c>
      <c r="E14997" t="inlineStr">
        <is>
          <t>Y-DEF:new-england</t>
        </is>
      </c>
      <c r="F14997" t="inlineStr">
        <is>
          <t>DST</t>
        </is>
      </c>
      <c r="G14997" t="inlineStr">
        <is>
          <t>Yes</t>
        </is>
      </c>
      <c r="H14997" t="n">
        <v>5</v>
      </c>
    </row>
    <row r="14998">
      <c r="A14998" t="inlineStr">
        <is>
          <t>2021-W1-2021-ALEXAODE-Y29785</t>
        </is>
      </c>
      <c r="B14998" t="n">
        <v>2021</v>
      </c>
      <c r="C14998" t="n">
        <v>1</v>
      </c>
      <c r="D14998" t="inlineStr">
        <is>
          <t>2021-ALEXAODE</t>
        </is>
      </c>
      <c r="E14998" t="inlineStr">
        <is>
          <t>Y29785</t>
        </is>
      </c>
      <c r="F14998" t="inlineStr">
        <is>
          <t>BN</t>
        </is>
      </c>
      <c r="G14998" t="inlineStr">
        <is>
          <t>No</t>
        </is>
      </c>
      <c r="H14998" t="n">
        <v>14.2</v>
      </c>
    </row>
    <row r="14999">
      <c r="A14999" t="inlineStr">
        <is>
          <t>2021-W1-2021-ALEXAODE-Y33476</t>
        </is>
      </c>
      <c r="B14999" t="n">
        <v>2021</v>
      </c>
      <c r="C14999" t="n">
        <v>1</v>
      </c>
      <c r="D14999" t="inlineStr">
        <is>
          <t>2021-ALEXAODE</t>
        </is>
      </c>
      <c r="E14999" t="inlineStr">
        <is>
          <t>Y33476</t>
        </is>
      </c>
      <c r="F14999" t="inlineStr">
        <is>
          <t>BN</t>
        </is>
      </c>
      <c r="G14999" t="inlineStr">
        <is>
          <t>No</t>
        </is>
      </c>
      <c r="H14999" t="n">
        <v>0</v>
      </c>
    </row>
    <row r="15000">
      <c r="A15000" t="inlineStr">
        <is>
          <t>2021-W1-2021-ALEXAODE-Y33508</t>
        </is>
      </c>
      <c r="B15000" t="n">
        <v>2021</v>
      </c>
      <c r="C15000" t="n">
        <v>1</v>
      </c>
      <c r="D15000" t="inlineStr">
        <is>
          <t>2021-ALEXAODE</t>
        </is>
      </c>
      <c r="E15000" t="inlineStr">
        <is>
          <t>Y33508</t>
        </is>
      </c>
      <c r="F15000" t="inlineStr">
        <is>
          <t>BN</t>
        </is>
      </c>
      <c r="G15000" t="inlineStr">
        <is>
          <t>No</t>
        </is>
      </c>
      <c r="H15000" t="n">
        <v>-0.4</v>
      </c>
    </row>
    <row r="15001">
      <c r="A15001" t="inlineStr">
        <is>
          <t>2021-W1-2021-ALEXAODE-Y32751</t>
        </is>
      </c>
      <c r="B15001" t="n">
        <v>2021</v>
      </c>
      <c r="C15001" t="n">
        <v>1</v>
      </c>
      <c r="D15001" t="inlineStr">
        <is>
          <t>2021-ALEXAODE</t>
        </is>
      </c>
      <c r="E15001" t="inlineStr">
        <is>
          <t>Y32751</t>
        </is>
      </c>
      <c r="F15001" t="inlineStr">
        <is>
          <t>BN</t>
        </is>
      </c>
      <c r="G15001" t="inlineStr">
        <is>
          <t>No</t>
        </is>
      </c>
      <c r="H15001" t="n">
        <v>10.1</v>
      </c>
    </row>
    <row r="15002">
      <c r="A15002" t="inlineStr">
        <is>
          <t>2021-W1-2021-ALEXAODE-Y31221</t>
        </is>
      </c>
      <c r="B15002" t="n">
        <v>2021</v>
      </c>
      <c r="C15002" t="n">
        <v>1</v>
      </c>
      <c r="D15002" t="inlineStr">
        <is>
          <t>2021-ALEXAODE</t>
        </is>
      </c>
      <c r="E15002" t="inlineStr">
        <is>
          <t>Y31221</t>
        </is>
      </c>
      <c r="F15002" t="inlineStr">
        <is>
          <t>BN</t>
        </is>
      </c>
      <c r="G15002" t="inlineStr">
        <is>
          <t>No</t>
        </is>
      </c>
      <c r="H15002" t="n">
        <v>1.2</v>
      </c>
    </row>
    <row r="15003">
      <c r="A15003" t="inlineStr">
        <is>
          <t>2021-W1-2021-PACO-Y33389</t>
        </is>
      </c>
      <c r="B15003" t="n">
        <v>2021</v>
      </c>
      <c r="C15003" t="n">
        <v>1</v>
      </c>
      <c r="D15003" t="inlineStr">
        <is>
          <t>2021-PACO</t>
        </is>
      </c>
      <c r="E15003" t="inlineStr">
        <is>
          <t>Y33389</t>
        </is>
      </c>
      <c r="F15003" t="inlineStr">
        <is>
          <t>QB</t>
        </is>
      </c>
      <c r="G15003" t="inlineStr">
        <is>
          <t>Yes</t>
        </is>
      </c>
      <c r="H15003" t="n">
        <v>24.08</v>
      </c>
    </row>
    <row r="15004">
      <c r="A15004" t="inlineStr">
        <is>
          <t>2021-W1-2021-PACO-Y31908</t>
        </is>
      </c>
      <c r="B15004" t="n">
        <v>2021</v>
      </c>
      <c r="C15004" t="n">
        <v>1</v>
      </c>
      <c r="D15004" t="inlineStr">
        <is>
          <t>2021-PACO</t>
        </is>
      </c>
      <c r="E15004" t="inlineStr">
        <is>
          <t>Y31908</t>
        </is>
      </c>
      <c r="F15004" t="inlineStr">
        <is>
          <t>WR</t>
        </is>
      </c>
      <c r="G15004" t="inlineStr">
        <is>
          <t>Yes</t>
        </is>
      </c>
      <c r="H15004" t="n">
        <v>8.199999999999999</v>
      </c>
    </row>
    <row r="15005">
      <c r="A15005" t="inlineStr">
        <is>
          <t>2021-W1-2021-PACO-Y32687</t>
        </is>
      </c>
      <c r="B15005" t="n">
        <v>2021</v>
      </c>
      <c r="C15005" t="n">
        <v>1</v>
      </c>
      <c r="D15005" t="inlineStr">
        <is>
          <t>2021-PACO</t>
        </is>
      </c>
      <c r="E15005" t="inlineStr">
        <is>
          <t>Y32687</t>
        </is>
      </c>
      <c r="F15005" t="inlineStr">
        <is>
          <t>WR</t>
        </is>
      </c>
      <c r="G15005" t="inlineStr">
        <is>
          <t>Yes</t>
        </is>
      </c>
      <c r="H15005" t="n">
        <v>19.9</v>
      </c>
    </row>
    <row r="15006">
      <c r="A15006" t="inlineStr">
        <is>
          <t>2021-W1-2021-PACO-Y30295</t>
        </is>
      </c>
      <c r="B15006" t="n">
        <v>2021</v>
      </c>
      <c r="C15006" t="n">
        <v>1</v>
      </c>
      <c r="D15006" t="inlineStr">
        <is>
          <t>2021-PACO</t>
        </is>
      </c>
      <c r="E15006" t="inlineStr">
        <is>
          <t>Y30295</t>
        </is>
      </c>
      <c r="F15006" t="inlineStr">
        <is>
          <t>RB</t>
        </is>
      </c>
      <c r="G15006" t="inlineStr">
        <is>
          <t>Yes</t>
        </is>
      </c>
      <c r="H15006" t="n">
        <v>3.2</v>
      </c>
    </row>
    <row r="15007">
      <c r="A15007" t="inlineStr">
        <is>
          <t>2021-W1-2021-PACO-Y33138</t>
        </is>
      </c>
      <c r="B15007" t="n">
        <v>2021</v>
      </c>
      <c r="C15007" t="n">
        <v>1</v>
      </c>
      <c r="D15007" t="inlineStr">
        <is>
          <t>2021-PACO</t>
        </is>
      </c>
      <c r="E15007" t="inlineStr">
        <is>
          <t>Y33138</t>
        </is>
      </c>
      <c r="F15007" t="inlineStr">
        <is>
          <t>RB</t>
        </is>
      </c>
      <c r="G15007" t="inlineStr">
        <is>
          <t>Yes</t>
        </is>
      </c>
      <c r="H15007" t="n">
        <v>6.9</v>
      </c>
    </row>
    <row r="15008">
      <c r="A15008" t="inlineStr">
        <is>
          <t>2021-W1-2021-PACO-Y30259</t>
        </is>
      </c>
      <c r="B15008" t="n">
        <v>2021</v>
      </c>
      <c r="C15008" t="n">
        <v>1</v>
      </c>
      <c r="D15008" t="inlineStr">
        <is>
          <t>2021-PACO</t>
        </is>
      </c>
      <c r="E15008" t="inlineStr">
        <is>
          <t>Y30259</t>
        </is>
      </c>
      <c r="F15008" t="inlineStr">
        <is>
          <t>TE</t>
        </is>
      </c>
      <c r="G15008" t="inlineStr">
        <is>
          <t>Yes</t>
        </is>
      </c>
      <c r="H15008" t="n">
        <v>9.800000000000001</v>
      </c>
    </row>
    <row r="15009">
      <c r="A15009" t="inlineStr">
        <is>
          <t>2021-W1-2021-PACO-Y32695</t>
        </is>
      </c>
      <c r="B15009" t="n">
        <v>2021</v>
      </c>
      <c r="C15009" t="n">
        <v>1</v>
      </c>
      <c r="D15009" t="inlineStr">
        <is>
          <t>2021-PACO</t>
        </is>
      </c>
      <c r="E15009" t="inlineStr">
        <is>
          <t>Y32695</t>
        </is>
      </c>
      <c r="F15009" t="inlineStr">
        <is>
          <t>W/R/T FLEX</t>
        </is>
      </c>
      <c r="G15009" t="inlineStr">
        <is>
          <t>Yes</t>
        </is>
      </c>
      <c r="H15009" t="n">
        <v>0</v>
      </c>
    </row>
    <row r="15010">
      <c r="A15010" t="inlineStr">
        <is>
          <t>2021-W1-2021-PACO-Y26534</t>
        </is>
      </c>
      <c r="B15010" t="n">
        <v>2021</v>
      </c>
      <c r="C15010" t="n">
        <v>1</v>
      </c>
      <c r="D15010" t="inlineStr">
        <is>
          <t>2021-PACO</t>
        </is>
      </c>
      <c r="E15010" t="inlineStr">
        <is>
          <t>Y26534</t>
        </is>
      </c>
      <c r="F15010" t="inlineStr">
        <is>
          <t>K</t>
        </is>
      </c>
      <c r="G15010" t="inlineStr">
        <is>
          <t>Yes</t>
        </is>
      </c>
      <c r="H15010" t="n">
        <v>11</v>
      </c>
    </row>
    <row r="15011">
      <c r="A15011" t="inlineStr">
        <is>
          <t>2021-W1-2021-PACO-Y-DEF:washington</t>
        </is>
      </c>
      <c r="B15011" t="n">
        <v>2021</v>
      </c>
      <c r="C15011" t="n">
        <v>1</v>
      </c>
      <c r="D15011" t="inlineStr">
        <is>
          <t>2021-PACO</t>
        </is>
      </c>
      <c r="E15011" t="inlineStr">
        <is>
          <t>Y-DEF:washington</t>
        </is>
      </c>
      <c r="F15011" t="inlineStr">
        <is>
          <t>DST</t>
        </is>
      </c>
      <c r="G15011" t="inlineStr">
        <is>
          <t>Yes</t>
        </is>
      </c>
      <c r="H15011" t="n">
        <v>7</v>
      </c>
    </row>
    <row r="15012">
      <c r="A15012" t="inlineStr">
        <is>
          <t>2021-W1-2021-PACO-Y31031</t>
        </is>
      </c>
      <c r="B15012" t="n">
        <v>2021</v>
      </c>
      <c r="C15012" t="n">
        <v>1</v>
      </c>
      <c r="D15012" t="inlineStr">
        <is>
          <t>2021-PACO</t>
        </is>
      </c>
      <c r="E15012" t="inlineStr">
        <is>
          <t>Y31031</t>
        </is>
      </c>
      <c r="F15012" t="inlineStr">
        <is>
          <t>BN</t>
        </is>
      </c>
      <c r="G15012" t="inlineStr">
        <is>
          <t>No</t>
        </is>
      </c>
      <c r="H15012" t="n">
        <v>18.1</v>
      </c>
    </row>
    <row r="15013">
      <c r="A15013" t="inlineStr">
        <is>
          <t>2021-W1-2021-PACO-Y33391</t>
        </is>
      </c>
      <c r="B15013" t="n">
        <v>2021</v>
      </c>
      <c r="C15013" t="n">
        <v>1</v>
      </c>
      <c r="D15013" t="inlineStr">
        <is>
          <t>2021-PACO</t>
        </is>
      </c>
      <c r="E15013" t="inlineStr">
        <is>
          <t>Y33391</t>
        </is>
      </c>
      <c r="F15013" t="inlineStr">
        <is>
          <t>BN</t>
        </is>
      </c>
      <c r="G15013" t="inlineStr">
        <is>
          <t>No</t>
        </is>
      </c>
      <c r="H15013" t="n">
        <v>4.4</v>
      </c>
    </row>
    <row r="15014">
      <c r="A15014" t="inlineStr">
        <is>
          <t>2021-W1-2021-PACO-Y33514</t>
        </is>
      </c>
      <c r="B15014" t="n">
        <v>2021</v>
      </c>
      <c r="C15014" t="n">
        <v>1</v>
      </c>
      <c r="D15014" t="inlineStr">
        <is>
          <t>2021-PACO</t>
        </is>
      </c>
      <c r="E15014" t="inlineStr">
        <is>
          <t>Y33514</t>
        </is>
      </c>
      <c r="F15014" t="inlineStr">
        <is>
          <t>BN</t>
        </is>
      </c>
      <c r="G15014" t="inlineStr">
        <is>
          <t>No</t>
        </is>
      </c>
      <c r="H15014" t="n">
        <v>1.4</v>
      </c>
    </row>
    <row r="15015">
      <c r="A15015" t="inlineStr">
        <is>
          <t>2021-W1-2021-PACO-Y29307</t>
        </is>
      </c>
      <c r="B15015" t="n">
        <v>2021</v>
      </c>
      <c r="C15015" t="n">
        <v>1</v>
      </c>
      <c r="D15015" t="inlineStr">
        <is>
          <t>2021-PACO</t>
        </is>
      </c>
      <c r="E15015" t="inlineStr">
        <is>
          <t>Y29307</t>
        </is>
      </c>
      <c r="F15015" t="inlineStr">
        <is>
          <t>BN</t>
        </is>
      </c>
      <c r="G15015" t="inlineStr">
        <is>
          <t>No</t>
        </is>
      </c>
      <c r="H15015" t="n">
        <v>9.5</v>
      </c>
    </row>
    <row r="15016">
      <c r="A15016" t="inlineStr">
        <is>
          <t>2021-W1-2021-PACO-Y32231</t>
        </is>
      </c>
      <c r="B15016" t="n">
        <v>2021</v>
      </c>
      <c r="C15016" t="n">
        <v>1</v>
      </c>
      <c r="D15016" t="inlineStr">
        <is>
          <t>2021-PACO</t>
        </is>
      </c>
      <c r="E15016" t="inlineStr">
        <is>
          <t>Y32231</t>
        </is>
      </c>
      <c r="F15016" t="inlineStr">
        <is>
          <t>BN</t>
        </is>
      </c>
      <c r="G15016" t="inlineStr">
        <is>
          <t>No</t>
        </is>
      </c>
      <c r="H15016" t="n">
        <v>7.4</v>
      </c>
    </row>
    <row r="15017">
      <c r="A15017" t="inlineStr">
        <is>
          <t>2021-W1-2021-PACO-Y33413</t>
        </is>
      </c>
      <c r="B15017" t="n">
        <v>2021</v>
      </c>
      <c r="C15017" t="n">
        <v>1</v>
      </c>
      <c r="D15017" t="inlineStr">
        <is>
          <t>2021-PACO</t>
        </is>
      </c>
      <c r="E15017" t="inlineStr">
        <is>
          <t>Y33413</t>
        </is>
      </c>
      <c r="F15017" t="inlineStr">
        <is>
          <t>IR</t>
        </is>
      </c>
      <c r="G15017" t="inlineStr">
        <is>
          <t>No</t>
        </is>
      </c>
      <c r="H15017" t="n">
        <v>0</v>
      </c>
    </row>
    <row r="15018">
      <c r="A15018" t="inlineStr">
        <is>
          <t>2021-W1-2021-HUERO-Y32723</t>
        </is>
      </c>
      <c r="B15018" t="n">
        <v>2021</v>
      </c>
      <c r="C15018" t="n">
        <v>1</v>
      </c>
      <c r="D15018" t="inlineStr">
        <is>
          <t>2021-HUERO</t>
        </is>
      </c>
      <c r="E15018" t="inlineStr">
        <is>
          <t>Y32723</t>
        </is>
      </c>
      <c r="F15018" t="inlineStr">
        <is>
          <t>QB</t>
        </is>
      </c>
      <c r="G15018" t="inlineStr">
        <is>
          <t>Yes</t>
        </is>
      </c>
      <c r="H15018" t="n">
        <v>28.76</v>
      </c>
    </row>
    <row r="15019">
      <c r="A15019" t="inlineStr">
        <is>
          <t>2021-W1-2021-HUERO-Y30994</t>
        </is>
      </c>
      <c r="B15019" t="n">
        <v>2021</v>
      </c>
      <c r="C15019" t="n">
        <v>1</v>
      </c>
      <c r="D15019" t="inlineStr">
        <is>
          <t>2021-HUERO</t>
        </is>
      </c>
      <c r="E15019" t="inlineStr">
        <is>
          <t>Y30994</t>
        </is>
      </c>
      <c r="F15019" t="inlineStr">
        <is>
          <t>WR</t>
        </is>
      </c>
      <c r="G15019" t="inlineStr">
        <is>
          <t>Yes</t>
        </is>
      </c>
      <c r="H15019" t="n">
        <v>12.4</v>
      </c>
    </row>
    <row r="15020">
      <c r="A15020" t="inlineStr">
        <is>
          <t>2021-W1-2021-HUERO-Y27589</t>
        </is>
      </c>
      <c r="B15020" t="n">
        <v>2021</v>
      </c>
      <c r="C15020" t="n">
        <v>1</v>
      </c>
      <c r="D15020" t="inlineStr">
        <is>
          <t>2021-HUERO</t>
        </is>
      </c>
      <c r="E15020" t="inlineStr">
        <is>
          <t>Y27589</t>
        </is>
      </c>
      <c r="F15020" t="inlineStr">
        <is>
          <t>WR</t>
        </is>
      </c>
      <c r="G15020" t="inlineStr">
        <is>
          <t>Yes</t>
        </is>
      </c>
      <c r="H15020" t="n">
        <v>6.5</v>
      </c>
    </row>
    <row r="15021">
      <c r="A15021" t="inlineStr">
        <is>
          <t>2021-W1-2021-HUERO-Y29238</t>
        </is>
      </c>
      <c r="B15021" t="n">
        <v>2021</v>
      </c>
      <c r="C15021" t="n">
        <v>1</v>
      </c>
      <c r="D15021" t="inlineStr">
        <is>
          <t>2021-HUERO</t>
        </is>
      </c>
      <c r="E15021" t="inlineStr">
        <is>
          <t>Y29238</t>
        </is>
      </c>
      <c r="F15021" t="inlineStr">
        <is>
          <t>RB</t>
        </is>
      </c>
      <c r="G15021" t="inlineStr">
        <is>
          <t>Yes</t>
        </is>
      </c>
      <c r="H15021" t="n">
        <v>4.9</v>
      </c>
    </row>
    <row r="15022">
      <c r="A15022" t="inlineStr">
        <is>
          <t>2021-W1-2021-HUERO-Y32736</t>
        </is>
      </c>
      <c r="B15022" t="n">
        <v>2021</v>
      </c>
      <c r="C15022" t="n">
        <v>1</v>
      </c>
      <c r="D15022" t="inlineStr">
        <is>
          <t>2021-HUERO</t>
        </is>
      </c>
      <c r="E15022" t="inlineStr">
        <is>
          <t>Y32736</t>
        </is>
      </c>
      <c r="F15022" t="inlineStr">
        <is>
          <t>RB</t>
        </is>
      </c>
      <c r="G15022" t="inlineStr">
        <is>
          <t>Yes</t>
        </is>
      </c>
      <c r="H15022" t="n">
        <v>10.3</v>
      </c>
    </row>
    <row r="15023">
      <c r="A15023" t="inlineStr">
        <is>
          <t>2021-W1-2021-HUERO-Y29269</t>
        </is>
      </c>
      <c r="B15023" t="n">
        <v>2021</v>
      </c>
      <c r="C15023" t="n">
        <v>1</v>
      </c>
      <c r="D15023" t="inlineStr">
        <is>
          <t>2021-HUERO</t>
        </is>
      </c>
      <c r="E15023" t="inlineStr">
        <is>
          <t>Y29269</t>
        </is>
      </c>
      <c r="F15023" t="inlineStr">
        <is>
          <t>TE</t>
        </is>
      </c>
      <c r="G15023" t="inlineStr">
        <is>
          <t>Yes</t>
        </is>
      </c>
      <c r="H15023" t="n">
        <v>4.6</v>
      </c>
    </row>
    <row r="15024">
      <c r="A15024" t="inlineStr">
        <is>
          <t>2021-W1-2021-HUERO-Y33398</t>
        </is>
      </c>
      <c r="B15024" t="n">
        <v>2021</v>
      </c>
      <c r="C15024" t="n">
        <v>1</v>
      </c>
      <c r="D15024" t="inlineStr">
        <is>
          <t>2021-HUERO</t>
        </is>
      </c>
      <c r="E15024" t="inlineStr">
        <is>
          <t>Y33398</t>
        </is>
      </c>
      <c r="F15024" t="inlineStr">
        <is>
          <t>W/R/T FLEX</t>
        </is>
      </c>
      <c r="G15024" t="inlineStr">
        <is>
          <t>Yes</t>
        </is>
      </c>
      <c r="H15024" t="n">
        <v>16.1</v>
      </c>
    </row>
    <row r="15025">
      <c r="A15025" t="inlineStr">
        <is>
          <t>2021-W1-2021-HUERO-Y31977</t>
        </is>
      </c>
      <c r="B15025" t="n">
        <v>2021</v>
      </c>
      <c r="C15025" t="n">
        <v>1</v>
      </c>
      <c r="D15025" t="inlineStr">
        <is>
          <t>2021-HUERO</t>
        </is>
      </c>
      <c r="E15025" t="inlineStr">
        <is>
          <t>Y31977</t>
        </is>
      </c>
      <c r="F15025" t="inlineStr">
        <is>
          <t>K</t>
        </is>
      </c>
      <c r="G15025" t="inlineStr">
        <is>
          <t>Yes</t>
        </is>
      </c>
      <c r="H15025" t="n">
        <v>12</v>
      </c>
    </row>
    <row r="15026">
      <c r="A15026" t="inlineStr">
        <is>
          <t>2021-W1-2021-HUERO-Y-DEF:miami</t>
        </is>
      </c>
      <c r="B15026" t="n">
        <v>2021</v>
      </c>
      <c r="C15026" t="n">
        <v>1</v>
      </c>
      <c r="D15026" t="inlineStr">
        <is>
          <t>2021-HUERO</t>
        </is>
      </c>
      <c r="E15026" t="inlineStr">
        <is>
          <t>Y-DEF:miami</t>
        </is>
      </c>
      <c r="F15026" t="inlineStr">
        <is>
          <t>DST</t>
        </is>
      </c>
      <c r="G15026" t="inlineStr">
        <is>
          <t>Yes</t>
        </is>
      </c>
      <c r="H15026" t="n">
        <v>6</v>
      </c>
    </row>
    <row r="15027">
      <c r="A15027" t="inlineStr">
        <is>
          <t>2021-W1-2021-HUERO-Y32705</t>
        </is>
      </c>
      <c r="B15027" t="n">
        <v>2021</v>
      </c>
      <c r="C15027" t="n">
        <v>1</v>
      </c>
      <c r="D15027" t="inlineStr">
        <is>
          <t>2021-HUERO</t>
        </is>
      </c>
      <c r="E15027" t="inlineStr">
        <is>
          <t>Y32705</t>
        </is>
      </c>
      <c r="F15027" t="inlineStr">
        <is>
          <t>BN</t>
        </is>
      </c>
      <c r="G15027" t="inlineStr">
        <is>
          <t>No</t>
        </is>
      </c>
      <c r="H15027" t="n">
        <v>22.4</v>
      </c>
    </row>
    <row r="15028">
      <c r="A15028" t="inlineStr">
        <is>
          <t>2021-W1-2021-HUERO-Y32719</t>
        </is>
      </c>
      <c r="B15028" t="n">
        <v>2021</v>
      </c>
      <c r="C15028" t="n">
        <v>1</v>
      </c>
      <c r="D15028" t="inlineStr">
        <is>
          <t>2021-HUERO</t>
        </is>
      </c>
      <c r="E15028" t="inlineStr">
        <is>
          <t>Y32719</t>
        </is>
      </c>
      <c r="F15028" t="inlineStr">
        <is>
          <t>BN</t>
        </is>
      </c>
      <c r="G15028" t="inlineStr">
        <is>
          <t>No</t>
        </is>
      </c>
      <c r="H15028" t="n">
        <v>8.5</v>
      </c>
    </row>
    <row r="15029">
      <c r="A15029" t="inlineStr">
        <is>
          <t>2021-W1-2021-HUERO-Y30209</t>
        </is>
      </c>
      <c r="B15029" t="n">
        <v>2021</v>
      </c>
      <c r="C15029" t="n">
        <v>1</v>
      </c>
      <c r="D15029" t="inlineStr">
        <is>
          <t>2021-HUERO</t>
        </is>
      </c>
      <c r="E15029" t="inlineStr">
        <is>
          <t>Y30209</t>
        </is>
      </c>
      <c r="F15029" t="inlineStr">
        <is>
          <t>BN</t>
        </is>
      </c>
      <c r="G15029" t="inlineStr">
        <is>
          <t>No</t>
        </is>
      </c>
      <c r="H15029" t="n">
        <v>8.4</v>
      </c>
    </row>
    <row r="15030">
      <c r="A15030" t="inlineStr">
        <is>
          <t>2021-W1-2021-HUERO-Y31960</t>
        </is>
      </c>
      <c r="B15030" t="n">
        <v>2021</v>
      </c>
      <c r="C15030" t="n">
        <v>1</v>
      </c>
      <c r="D15030" t="inlineStr">
        <is>
          <t>2021-HUERO</t>
        </is>
      </c>
      <c r="E15030" t="inlineStr">
        <is>
          <t>Y31960</t>
        </is>
      </c>
      <c r="F15030" t="inlineStr">
        <is>
          <t>BN</t>
        </is>
      </c>
      <c r="G15030" t="inlineStr">
        <is>
          <t>No</t>
        </is>
      </c>
      <c r="H15030" t="n">
        <v>6.3</v>
      </c>
    </row>
    <row r="15031">
      <c r="A15031" t="inlineStr">
        <is>
          <t>2021-W1-2021-HUERO-Y32775</t>
        </is>
      </c>
      <c r="B15031" t="n">
        <v>2021</v>
      </c>
      <c r="C15031" t="n">
        <v>1</v>
      </c>
      <c r="D15031" t="inlineStr">
        <is>
          <t>2021-HUERO</t>
        </is>
      </c>
      <c r="E15031" t="inlineStr">
        <is>
          <t>Y32775</t>
        </is>
      </c>
      <c r="F15031" t="inlineStr">
        <is>
          <t>BN</t>
        </is>
      </c>
      <c r="G15031" t="inlineStr">
        <is>
          <t>No</t>
        </is>
      </c>
      <c r="H15031" t="n">
        <v>3.3</v>
      </c>
    </row>
    <row r="15032">
      <c r="A15032" t="inlineStr">
        <is>
          <t>2021-W1-2021-HUERO-Y30136</t>
        </is>
      </c>
      <c r="B15032" t="n">
        <v>2021</v>
      </c>
      <c r="C15032" t="n">
        <v>1</v>
      </c>
      <c r="D15032" t="inlineStr">
        <is>
          <t>2021-HUERO</t>
        </is>
      </c>
      <c r="E15032" t="inlineStr">
        <is>
          <t>Y30136</t>
        </is>
      </c>
      <c r="F15032" t="inlineStr">
        <is>
          <t>IR</t>
        </is>
      </c>
      <c r="G15032" t="inlineStr">
        <is>
          <t>No</t>
        </is>
      </c>
      <c r="H15032" t="n">
        <v>0</v>
      </c>
    </row>
    <row r="15033">
      <c r="A15033" t="inlineStr">
        <is>
          <t>2021-W2-2021-JCHAPS-Y29369</t>
        </is>
      </c>
      <c r="B15033" t="n">
        <v>2021</v>
      </c>
      <c r="C15033" t="n">
        <v>2</v>
      </c>
      <c r="D15033" t="inlineStr">
        <is>
          <t>2021-JCHAPS</t>
        </is>
      </c>
      <c r="E15033" t="inlineStr">
        <is>
          <t>Y29369</t>
        </is>
      </c>
      <c r="F15033" t="inlineStr">
        <is>
          <t>QB</t>
        </is>
      </c>
      <c r="G15033" t="inlineStr">
        <is>
          <t>Yes</t>
        </is>
      </c>
      <c r="H15033" t="n">
        <v>8.48</v>
      </c>
    </row>
    <row r="15034">
      <c r="A15034" t="inlineStr">
        <is>
          <t>2021-W2-2021-JCHAPS-Y26664</t>
        </is>
      </c>
      <c r="B15034" t="n">
        <v>2021</v>
      </c>
      <c r="C15034" t="n">
        <v>2</v>
      </c>
      <c r="D15034" t="inlineStr">
        <is>
          <t>2021-JCHAPS</t>
        </is>
      </c>
      <c r="E15034" t="inlineStr">
        <is>
          <t>Y26664</t>
        </is>
      </c>
      <c r="F15034" t="inlineStr">
        <is>
          <t>WR</t>
        </is>
      </c>
      <c r="G15034" t="inlineStr">
        <is>
          <t>Yes</t>
        </is>
      </c>
      <c r="H15034" t="n">
        <v>9.5</v>
      </c>
    </row>
    <row r="15035">
      <c r="A15035" t="inlineStr">
        <is>
          <t>2021-W2-2021-JCHAPS-Y30118</t>
        </is>
      </c>
      <c r="B15035" t="n">
        <v>2021</v>
      </c>
      <c r="C15035" t="n">
        <v>2</v>
      </c>
      <c r="D15035" t="inlineStr">
        <is>
          <t>2021-JCHAPS</t>
        </is>
      </c>
      <c r="E15035" t="inlineStr">
        <is>
          <t>Y30118</t>
        </is>
      </c>
      <c r="F15035" t="inlineStr">
        <is>
          <t>WR</t>
        </is>
      </c>
      <c r="G15035" t="inlineStr">
        <is>
          <t>Yes</t>
        </is>
      </c>
      <c r="H15035" t="n">
        <v>1.8</v>
      </c>
    </row>
    <row r="15036">
      <c r="A15036" t="inlineStr">
        <is>
          <t>2021-W2-2021-JCHAPS-Y32711</t>
        </is>
      </c>
      <c r="B15036" t="n">
        <v>2021</v>
      </c>
      <c r="C15036" t="n">
        <v>2</v>
      </c>
      <c r="D15036" t="inlineStr">
        <is>
          <t>2021-JCHAPS</t>
        </is>
      </c>
      <c r="E15036" t="inlineStr">
        <is>
          <t>Y32711</t>
        </is>
      </c>
      <c r="F15036" t="inlineStr">
        <is>
          <t>RB</t>
        </is>
      </c>
      <c r="G15036" t="inlineStr">
        <is>
          <t>Yes</t>
        </is>
      </c>
      <c r="H15036" t="n">
        <v>5.8</v>
      </c>
    </row>
    <row r="15037">
      <c r="A15037" t="inlineStr">
        <is>
          <t>2021-W2-2021-JCHAPS-Y33412</t>
        </is>
      </c>
      <c r="B15037" t="n">
        <v>2021</v>
      </c>
      <c r="C15037" t="n">
        <v>2</v>
      </c>
      <c r="D15037" t="inlineStr">
        <is>
          <t>2021-JCHAPS</t>
        </is>
      </c>
      <c r="E15037" t="inlineStr">
        <is>
          <t>Y33412</t>
        </is>
      </c>
      <c r="F15037" t="inlineStr">
        <is>
          <t>RB</t>
        </is>
      </c>
      <c r="G15037" t="inlineStr">
        <is>
          <t>Yes</t>
        </is>
      </c>
      <c r="H15037" t="n">
        <v>16.6</v>
      </c>
    </row>
    <row r="15038">
      <c r="A15038" t="inlineStr">
        <is>
          <t>2021-W2-2021-JCHAPS-Y33392</t>
        </is>
      </c>
      <c r="B15038" t="n">
        <v>2021</v>
      </c>
      <c r="C15038" t="n">
        <v>2</v>
      </c>
      <c r="D15038" t="inlineStr">
        <is>
          <t>2021-JCHAPS</t>
        </is>
      </c>
      <c r="E15038" t="inlineStr">
        <is>
          <t>Y33392</t>
        </is>
      </c>
      <c r="F15038" t="inlineStr">
        <is>
          <t>TE</t>
        </is>
      </c>
      <c r="G15038" t="inlineStr">
        <is>
          <t>Yes</t>
        </is>
      </c>
      <c r="H15038" t="n">
        <v>9.800000000000001</v>
      </c>
    </row>
    <row r="15039">
      <c r="A15039" t="inlineStr">
        <is>
          <t>2021-W2-2021-JCHAPS-Y33423</t>
        </is>
      </c>
      <c r="B15039" t="n">
        <v>2021</v>
      </c>
      <c r="C15039" t="n">
        <v>2</v>
      </c>
      <c r="D15039" t="inlineStr">
        <is>
          <t>2021-JCHAPS</t>
        </is>
      </c>
      <c r="E15039" t="inlineStr">
        <is>
          <t>Y33423</t>
        </is>
      </c>
      <c r="F15039" t="inlineStr">
        <is>
          <t>W/R/T FLEX</t>
        </is>
      </c>
      <c r="G15039" t="inlineStr">
        <is>
          <t>Yes</t>
        </is>
      </c>
      <c r="H15039" t="n">
        <v>7.9</v>
      </c>
    </row>
    <row r="15040">
      <c r="A15040" t="inlineStr">
        <is>
          <t>2021-W2-2021-JCHAPS-Y8447</t>
        </is>
      </c>
      <c r="B15040" t="n">
        <v>2021</v>
      </c>
      <c r="C15040" t="n">
        <v>2</v>
      </c>
      <c r="D15040" t="inlineStr">
        <is>
          <t>2021-JCHAPS</t>
        </is>
      </c>
      <c r="E15040" t="inlineStr">
        <is>
          <t>Y8447</t>
        </is>
      </c>
      <c r="F15040" t="inlineStr">
        <is>
          <t>K</t>
        </is>
      </c>
      <c r="G15040" t="inlineStr">
        <is>
          <t>Yes</t>
        </is>
      </c>
      <c r="H15040" t="n">
        <v>5</v>
      </c>
    </row>
    <row r="15041">
      <c r="A15041" t="inlineStr">
        <is>
          <t>2021-W2-2021-JCHAPS-Y-DEF:san-francisco</t>
        </is>
      </c>
      <c r="B15041" t="n">
        <v>2021</v>
      </c>
      <c r="C15041" t="n">
        <v>2</v>
      </c>
      <c r="D15041" t="inlineStr">
        <is>
          <t>2021-JCHAPS</t>
        </is>
      </c>
      <c r="E15041" t="inlineStr">
        <is>
          <t>Y-DEF:san-francisco</t>
        </is>
      </c>
      <c r="F15041" t="inlineStr">
        <is>
          <t>DST</t>
        </is>
      </c>
      <c r="G15041" t="inlineStr">
        <is>
          <t>Yes</t>
        </is>
      </c>
      <c r="H15041" t="n">
        <v>8</v>
      </c>
    </row>
    <row r="15042">
      <c r="A15042" t="inlineStr">
        <is>
          <t>2021-W2-2021-JCHAPS-Y29288</t>
        </is>
      </c>
      <c r="B15042" t="n">
        <v>2021</v>
      </c>
      <c r="C15042" t="n">
        <v>2</v>
      </c>
      <c r="D15042" t="inlineStr">
        <is>
          <t>2021-JCHAPS</t>
        </is>
      </c>
      <c r="E15042" t="inlineStr">
        <is>
          <t>Y29288</t>
        </is>
      </c>
      <c r="F15042" t="inlineStr">
        <is>
          <t>BN</t>
        </is>
      </c>
      <c r="G15042" t="inlineStr">
        <is>
          <t>No</t>
        </is>
      </c>
      <c r="H15042" t="n">
        <v>10.8</v>
      </c>
    </row>
    <row r="15043">
      <c r="A15043" t="inlineStr">
        <is>
          <t>2021-W2-2021-JCHAPS-Y33495</t>
        </is>
      </c>
      <c r="B15043" t="n">
        <v>2021</v>
      </c>
      <c r="C15043" t="n">
        <v>2</v>
      </c>
      <c r="D15043" t="inlineStr">
        <is>
          <t>2021-JCHAPS</t>
        </is>
      </c>
      <c r="E15043" t="inlineStr">
        <is>
          <t>Y33495</t>
        </is>
      </c>
      <c r="F15043" t="inlineStr">
        <is>
          <t>BN</t>
        </is>
      </c>
      <c r="G15043" t="inlineStr">
        <is>
          <t>No</t>
        </is>
      </c>
      <c r="H15043" t="n">
        <v>9.800000000000001</v>
      </c>
    </row>
    <row r="15044">
      <c r="A15044" t="inlineStr">
        <is>
          <t>2021-W2-2021-JCHAPS-Y33109</t>
        </is>
      </c>
      <c r="B15044" t="n">
        <v>2021</v>
      </c>
      <c r="C15044" t="n">
        <v>2</v>
      </c>
      <c r="D15044" t="inlineStr">
        <is>
          <t>2021-JCHAPS</t>
        </is>
      </c>
      <c r="E15044" t="inlineStr">
        <is>
          <t>Y33109</t>
        </is>
      </c>
      <c r="F15044" t="inlineStr">
        <is>
          <t>BN</t>
        </is>
      </c>
      <c r="G15044" t="inlineStr">
        <is>
          <t>No</t>
        </is>
      </c>
      <c r="H15044" t="n">
        <v>1.8</v>
      </c>
    </row>
    <row r="15045">
      <c r="A15045" t="inlineStr">
        <is>
          <t>2021-W2-2021-JCHAPS-Y27532</t>
        </is>
      </c>
      <c r="B15045" t="n">
        <v>2021</v>
      </c>
      <c r="C15045" t="n">
        <v>2</v>
      </c>
      <c r="D15045" t="inlineStr">
        <is>
          <t>2021-JCHAPS</t>
        </is>
      </c>
      <c r="E15045" t="inlineStr">
        <is>
          <t>Y27532</t>
        </is>
      </c>
      <c r="F15045" t="inlineStr">
        <is>
          <t>BN</t>
        </is>
      </c>
      <c r="G15045" t="inlineStr">
        <is>
          <t>No</t>
        </is>
      </c>
      <c r="H15045" t="n">
        <v>6.4</v>
      </c>
    </row>
    <row r="15046">
      <c r="A15046" t="inlineStr">
        <is>
          <t>2021-W2-2021-JCHAPS-Y31981</t>
        </is>
      </c>
      <c r="B15046" t="n">
        <v>2021</v>
      </c>
      <c r="C15046" t="n">
        <v>2</v>
      </c>
      <c r="D15046" t="inlineStr">
        <is>
          <t>2021-JCHAPS</t>
        </is>
      </c>
      <c r="E15046" t="inlineStr">
        <is>
          <t>Y31981</t>
        </is>
      </c>
      <c r="F15046" t="inlineStr">
        <is>
          <t>BN</t>
        </is>
      </c>
      <c r="G15046" t="inlineStr">
        <is>
          <t>No</t>
        </is>
      </c>
      <c r="H15046" t="n">
        <v>8.199999999999999</v>
      </c>
    </row>
    <row r="15047">
      <c r="A15047" t="inlineStr">
        <is>
          <t>2021-W2-2021-JCHAPS-Y32722</t>
        </is>
      </c>
      <c r="B15047" t="n">
        <v>2021</v>
      </c>
      <c r="C15047" t="n">
        <v>2</v>
      </c>
      <c r="D15047" t="inlineStr">
        <is>
          <t>2021-JCHAPS</t>
        </is>
      </c>
      <c r="E15047" t="inlineStr">
        <is>
          <t>Y32722</t>
        </is>
      </c>
      <c r="F15047" t="inlineStr">
        <is>
          <t>IR</t>
        </is>
      </c>
      <c r="G15047" t="inlineStr">
        <is>
          <t>No</t>
        </is>
      </c>
      <c r="H15047" t="n">
        <v>0</v>
      </c>
    </row>
    <row r="15048">
      <c r="A15048" t="inlineStr">
        <is>
          <t>2021-W2-2021-LDV-Y31002</t>
        </is>
      </c>
      <c r="B15048" t="n">
        <v>2021</v>
      </c>
      <c r="C15048" t="n">
        <v>2</v>
      </c>
      <c r="D15048" t="inlineStr">
        <is>
          <t>2021-LDV</t>
        </is>
      </c>
      <c r="E15048" t="inlineStr">
        <is>
          <t>Y31002</t>
        </is>
      </c>
      <c r="F15048" t="inlineStr">
        <is>
          <t>QB</t>
        </is>
      </c>
      <c r="G15048" t="inlineStr">
        <is>
          <t>Yes</t>
        </is>
      </c>
      <c r="H15048" t="n">
        <v>36.26</v>
      </c>
    </row>
    <row r="15049">
      <c r="A15049" t="inlineStr">
        <is>
          <t>2021-W2-2021-LDV-Y31883</t>
        </is>
      </c>
      <c r="B15049" t="n">
        <v>2021</v>
      </c>
      <c r="C15049" t="n">
        <v>2</v>
      </c>
      <c r="D15049" t="inlineStr">
        <is>
          <t>2021-LDV</t>
        </is>
      </c>
      <c r="E15049" t="inlineStr">
        <is>
          <t>Y31883</t>
        </is>
      </c>
      <c r="F15049" t="inlineStr">
        <is>
          <t>WR</t>
        </is>
      </c>
      <c r="G15049" t="inlineStr">
        <is>
          <t>Yes</t>
        </is>
      </c>
      <c r="H15049" t="n">
        <v>5.8</v>
      </c>
    </row>
    <row r="15050">
      <c r="A15050" t="inlineStr">
        <is>
          <t>2021-W2-2021-LDV-Y27277</t>
        </is>
      </c>
      <c r="B15050" t="n">
        <v>2021</v>
      </c>
      <c r="C15050" t="n">
        <v>2</v>
      </c>
      <c r="D15050" t="inlineStr">
        <is>
          <t>2021-LDV</t>
        </is>
      </c>
      <c r="E15050" t="inlineStr">
        <is>
          <t>Y27277</t>
        </is>
      </c>
      <c r="F15050" t="inlineStr">
        <is>
          <t>WR</t>
        </is>
      </c>
      <c r="G15050" t="inlineStr">
        <is>
          <t>Yes</t>
        </is>
      </c>
      <c r="H15050" t="n">
        <v>12.9</v>
      </c>
    </row>
    <row r="15051">
      <c r="A15051" t="inlineStr">
        <is>
          <t>2021-W2-2021-LDV-Y32702</t>
        </is>
      </c>
      <c r="B15051" t="n">
        <v>2021</v>
      </c>
      <c r="C15051" t="n">
        <v>2</v>
      </c>
      <c r="D15051" t="inlineStr">
        <is>
          <t>2021-LDV</t>
        </is>
      </c>
      <c r="E15051" t="inlineStr">
        <is>
          <t>Y32702</t>
        </is>
      </c>
      <c r="F15051" t="inlineStr">
        <is>
          <t>RB</t>
        </is>
      </c>
      <c r="G15051" t="inlineStr">
        <is>
          <t>Yes</t>
        </is>
      </c>
      <c r="H15051" t="n">
        <v>2.6</v>
      </c>
    </row>
    <row r="15052">
      <c r="A15052" t="inlineStr">
        <is>
          <t>2021-W2-2021-LDV-Y30199</t>
        </is>
      </c>
      <c r="B15052" t="n">
        <v>2021</v>
      </c>
      <c r="C15052" t="n">
        <v>2</v>
      </c>
      <c r="D15052" t="inlineStr">
        <is>
          <t>2021-LDV</t>
        </is>
      </c>
      <c r="E15052" t="inlineStr">
        <is>
          <t>Y30199</t>
        </is>
      </c>
      <c r="F15052" t="inlineStr">
        <is>
          <t>RB</t>
        </is>
      </c>
      <c r="G15052" t="inlineStr">
        <is>
          <t>Yes</t>
        </is>
      </c>
      <c r="H15052" t="n">
        <v>5.8</v>
      </c>
    </row>
    <row r="15053">
      <c r="A15053" t="inlineStr">
        <is>
          <t>2021-W2-2021-LDV-Y28592</t>
        </is>
      </c>
      <c r="B15053" t="n">
        <v>2021</v>
      </c>
      <c r="C15053" t="n">
        <v>2</v>
      </c>
      <c r="D15053" t="inlineStr">
        <is>
          <t>2021-LDV</t>
        </is>
      </c>
      <c r="E15053" t="inlineStr">
        <is>
          <t>Y28592</t>
        </is>
      </c>
      <c r="F15053" t="inlineStr">
        <is>
          <t>TE</t>
        </is>
      </c>
      <c r="G15053" t="inlineStr">
        <is>
          <t>Yes</t>
        </is>
      </c>
      <c r="H15053" t="n">
        <v>9</v>
      </c>
    </row>
    <row r="15054">
      <c r="A15054" t="inlineStr">
        <is>
          <t>2021-W2-2021-LDV-Y32398</t>
        </is>
      </c>
      <c r="B15054" t="n">
        <v>2021</v>
      </c>
      <c r="C15054" t="n">
        <v>2</v>
      </c>
      <c r="D15054" t="inlineStr">
        <is>
          <t>2021-LDV</t>
        </is>
      </c>
      <c r="E15054" t="inlineStr">
        <is>
          <t>Y32398</t>
        </is>
      </c>
      <c r="F15054" t="inlineStr">
        <is>
          <t>W/R/T FLEX</t>
        </is>
      </c>
      <c r="G15054" t="inlineStr">
        <is>
          <t>Yes</t>
        </is>
      </c>
      <c r="H15054" t="n">
        <v>1.5</v>
      </c>
    </row>
    <row r="15055">
      <c r="A15055" t="inlineStr">
        <is>
          <t>2021-W2-2021-LDV-Y31199</t>
        </is>
      </c>
      <c r="B15055" t="n">
        <v>2021</v>
      </c>
      <c r="C15055" t="n">
        <v>2</v>
      </c>
      <c r="D15055" t="inlineStr">
        <is>
          <t>2021-LDV</t>
        </is>
      </c>
      <c r="E15055" t="inlineStr">
        <is>
          <t>Y31199</t>
        </is>
      </c>
      <c r="F15055" t="inlineStr">
        <is>
          <t>K</t>
        </is>
      </c>
      <c r="G15055" t="inlineStr">
        <is>
          <t>Yes</t>
        </is>
      </c>
      <c r="H15055" t="n">
        <v>0</v>
      </c>
    </row>
    <row r="15056">
      <c r="A15056" t="inlineStr">
        <is>
          <t>2021-W2-2021-LDV-Y-DEF:cleveland</t>
        </is>
      </c>
      <c r="B15056" t="n">
        <v>2021</v>
      </c>
      <c r="C15056" t="n">
        <v>2</v>
      </c>
      <c r="D15056" t="inlineStr">
        <is>
          <t>2021-LDV</t>
        </is>
      </c>
      <c r="E15056" t="inlineStr">
        <is>
          <t>Y-DEF:cleveland</t>
        </is>
      </c>
      <c r="F15056" t="inlineStr">
        <is>
          <t>DST</t>
        </is>
      </c>
      <c r="G15056" t="inlineStr">
        <is>
          <t>Yes</t>
        </is>
      </c>
      <c r="H15056" t="n">
        <v>5</v>
      </c>
    </row>
    <row r="15057">
      <c r="A15057" t="inlineStr">
        <is>
          <t>2021-W2-2021-LDV-Y32685</t>
        </is>
      </c>
      <c r="B15057" t="n">
        <v>2021</v>
      </c>
      <c r="C15057" t="n">
        <v>2</v>
      </c>
      <c r="D15057" t="inlineStr">
        <is>
          <t>2021-LDV</t>
        </is>
      </c>
      <c r="E15057" t="inlineStr">
        <is>
          <t>Y32685</t>
        </is>
      </c>
      <c r="F15057" t="inlineStr">
        <is>
          <t>BN</t>
        </is>
      </c>
      <c r="G15057" t="inlineStr">
        <is>
          <t>No</t>
        </is>
      </c>
      <c r="H15057" t="n">
        <v>0</v>
      </c>
    </row>
    <row r="15058">
      <c r="A15058" t="inlineStr">
        <is>
          <t>2021-W2-2021-LDV-Y32756</t>
        </is>
      </c>
      <c r="B15058" t="n">
        <v>2021</v>
      </c>
      <c r="C15058" t="n">
        <v>2</v>
      </c>
      <c r="D15058" t="inlineStr">
        <is>
          <t>2021-LDV</t>
        </is>
      </c>
      <c r="E15058" t="inlineStr">
        <is>
          <t>Y32756</t>
        </is>
      </c>
      <c r="F15058" t="inlineStr">
        <is>
          <t>BN</t>
        </is>
      </c>
      <c r="G15058" t="inlineStr">
        <is>
          <t>No</t>
        </is>
      </c>
      <c r="H15058" t="n">
        <v>14.4</v>
      </c>
    </row>
    <row r="15059">
      <c r="A15059" t="inlineStr">
        <is>
          <t>2021-W2-2021-LDV-Y26804</t>
        </is>
      </c>
      <c r="B15059" t="n">
        <v>2021</v>
      </c>
      <c r="C15059" t="n">
        <v>2</v>
      </c>
      <c r="D15059" t="inlineStr">
        <is>
          <t>2021-LDV</t>
        </is>
      </c>
      <c r="E15059" t="inlineStr">
        <is>
          <t>Y26804</t>
        </is>
      </c>
      <c r="F15059" t="inlineStr">
        <is>
          <t>BN</t>
        </is>
      </c>
      <c r="G15059" t="inlineStr">
        <is>
          <t>No</t>
        </is>
      </c>
      <c r="H15059" t="n">
        <v>9.6</v>
      </c>
    </row>
    <row r="15060">
      <c r="A15060" t="inlineStr">
        <is>
          <t>2021-W2-2021-LDV-Y30153</t>
        </is>
      </c>
      <c r="B15060" t="n">
        <v>2021</v>
      </c>
      <c r="C15060" t="n">
        <v>2</v>
      </c>
      <c r="D15060" t="inlineStr">
        <is>
          <t>2021-LDV</t>
        </is>
      </c>
      <c r="E15060" t="inlineStr">
        <is>
          <t>Y30153</t>
        </is>
      </c>
      <c r="F15060" t="inlineStr">
        <is>
          <t>BN</t>
        </is>
      </c>
      <c r="G15060" t="inlineStr">
        <is>
          <t>No</t>
        </is>
      </c>
      <c r="H15060" t="n">
        <v>0</v>
      </c>
    </row>
    <row r="15061">
      <c r="A15061" t="inlineStr">
        <is>
          <t>2021-W2-2021-LDV-Y32682</t>
        </is>
      </c>
      <c r="B15061" t="n">
        <v>2021</v>
      </c>
      <c r="C15061" t="n">
        <v>2</v>
      </c>
      <c r="D15061" t="inlineStr">
        <is>
          <t>2021-LDV</t>
        </is>
      </c>
      <c r="E15061" t="inlineStr">
        <is>
          <t>Y32682</t>
        </is>
      </c>
      <c r="F15061" t="inlineStr">
        <is>
          <t>BN</t>
        </is>
      </c>
      <c r="G15061" t="inlineStr">
        <is>
          <t>No</t>
        </is>
      </c>
      <c r="H15061" t="n">
        <v>22</v>
      </c>
    </row>
    <row r="15062">
      <c r="A15062" t="inlineStr">
        <is>
          <t>2021-W2-2021-LDV-Y29281</t>
        </is>
      </c>
      <c r="B15062" t="n">
        <v>2021</v>
      </c>
      <c r="C15062" t="n">
        <v>2</v>
      </c>
      <c r="D15062" t="inlineStr">
        <is>
          <t>2021-LDV</t>
        </is>
      </c>
      <c r="E15062" t="inlineStr">
        <is>
          <t>Y29281</t>
        </is>
      </c>
      <c r="F15062" t="inlineStr">
        <is>
          <t>IR</t>
        </is>
      </c>
      <c r="G15062" t="inlineStr">
        <is>
          <t>No</t>
        </is>
      </c>
      <c r="H15062" t="n">
        <v>0</v>
      </c>
    </row>
    <row r="15063">
      <c r="A15063" t="inlineStr">
        <is>
          <t>2021-W2-2021-ISAROD-Y9265</t>
        </is>
      </c>
      <c r="B15063" t="n">
        <v>2021</v>
      </c>
      <c r="C15063" t="n">
        <v>2</v>
      </c>
      <c r="D15063" t="inlineStr">
        <is>
          <t>2021-ISAROD</t>
        </is>
      </c>
      <c r="E15063" t="inlineStr">
        <is>
          <t>Y9265</t>
        </is>
      </c>
      <c r="F15063" t="inlineStr">
        <is>
          <t>QB</t>
        </is>
      </c>
      <c r="G15063" t="inlineStr">
        <is>
          <t>Yes</t>
        </is>
      </c>
      <c r="H15063" t="n">
        <v>18.22</v>
      </c>
    </row>
    <row r="15064">
      <c r="A15064" t="inlineStr">
        <is>
          <t>2021-W2-2021-ISAROD-Y30996</t>
        </is>
      </c>
      <c r="B15064" t="n">
        <v>2021</v>
      </c>
      <c r="C15064" t="n">
        <v>2</v>
      </c>
      <c r="D15064" t="inlineStr">
        <is>
          <t>2021-ISAROD</t>
        </is>
      </c>
      <c r="E15064" t="inlineStr">
        <is>
          <t>Y30996</t>
        </is>
      </c>
      <c r="F15064" t="inlineStr">
        <is>
          <t>WR</t>
        </is>
      </c>
      <c r="G15064" t="inlineStr">
        <is>
          <t>Yes</t>
        </is>
      </c>
      <c r="H15064" t="n">
        <v>15.8</v>
      </c>
    </row>
    <row r="15065">
      <c r="A15065" t="inlineStr">
        <is>
          <t>2021-W2-2021-ISAROD-Y28392</t>
        </is>
      </c>
      <c r="B15065" t="n">
        <v>2021</v>
      </c>
      <c r="C15065" t="n">
        <v>2</v>
      </c>
      <c r="D15065" t="inlineStr">
        <is>
          <t>2021-ISAROD</t>
        </is>
      </c>
      <c r="E15065" t="inlineStr">
        <is>
          <t>Y28392</t>
        </is>
      </c>
      <c r="F15065" t="inlineStr">
        <is>
          <t>WR</t>
        </is>
      </c>
      <c r="G15065" t="inlineStr">
        <is>
          <t>Yes</t>
        </is>
      </c>
      <c r="H15065" t="n">
        <v>3.9</v>
      </c>
    </row>
    <row r="15066">
      <c r="A15066" t="inlineStr">
        <is>
          <t>2021-W2-2021-ISAROD-Y31005</t>
        </is>
      </c>
      <c r="B15066" t="n">
        <v>2021</v>
      </c>
      <c r="C15066" t="n">
        <v>2</v>
      </c>
      <c r="D15066" t="inlineStr">
        <is>
          <t>2021-ISAROD</t>
        </is>
      </c>
      <c r="E15066" t="inlineStr">
        <is>
          <t>Y31005</t>
        </is>
      </c>
      <c r="F15066" t="inlineStr">
        <is>
          <t>RB</t>
        </is>
      </c>
      <c r="G15066" t="inlineStr">
        <is>
          <t>Yes</t>
        </is>
      </c>
      <c r="H15066" t="n">
        <v>16.3</v>
      </c>
    </row>
    <row r="15067">
      <c r="A15067" t="inlineStr">
        <is>
          <t>2021-W2-2021-ISAROD-Y30117</t>
        </is>
      </c>
      <c r="B15067" t="n">
        <v>2021</v>
      </c>
      <c r="C15067" t="n">
        <v>2</v>
      </c>
      <c r="D15067" t="inlineStr">
        <is>
          <t>2021-ISAROD</t>
        </is>
      </c>
      <c r="E15067" t="inlineStr">
        <is>
          <t>Y30117</t>
        </is>
      </c>
      <c r="F15067" t="inlineStr">
        <is>
          <t>RB</t>
        </is>
      </c>
      <c r="G15067" t="inlineStr">
        <is>
          <t>Yes</t>
        </is>
      </c>
      <c r="H15067" t="n">
        <v>9.6</v>
      </c>
    </row>
    <row r="15068">
      <c r="A15068" t="inlineStr">
        <is>
          <t>2021-W2-2021-ISAROD-Y31852</t>
        </is>
      </c>
      <c r="B15068" t="n">
        <v>2021</v>
      </c>
      <c r="C15068" t="n">
        <v>2</v>
      </c>
      <c r="D15068" t="inlineStr">
        <is>
          <t>2021-ISAROD</t>
        </is>
      </c>
      <c r="E15068" t="inlineStr">
        <is>
          <t>Y31852</t>
        </is>
      </c>
      <c r="F15068" t="inlineStr">
        <is>
          <t>TE</t>
        </is>
      </c>
      <c r="G15068" t="inlineStr">
        <is>
          <t>Yes</t>
        </is>
      </c>
      <c r="H15068" t="n">
        <v>11.3</v>
      </c>
    </row>
    <row r="15069">
      <c r="A15069" t="inlineStr">
        <is>
          <t>2021-W2-2021-ISAROD-Y27548</t>
        </is>
      </c>
      <c r="B15069" t="n">
        <v>2021</v>
      </c>
      <c r="C15069" t="n">
        <v>2</v>
      </c>
      <c r="D15069" t="inlineStr">
        <is>
          <t>2021-ISAROD</t>
        </is>
      </c>
      <c r="E15069" t="inlineStr">
        <is>
          <t>Y27548</t>
        </is>
      </c>
      <c r="F15069" t="inlineStr">
        <is>
          <t>W/R/T FLEX</t>
        </is>
      </c>
      <c r="G15069" t="inlineStr">
        <is>
          <t>Yes</t>
        </is>
      </c>
      <c r="H15069" t="n">
        <v>18.3</v>
      </c>
    </row>
    <row r="15070">
      <c r="A15070" t="inlineStr">
        <is>
          <t>2021-W2-2021-ISAROD-Y9520</t>
        </is>
      </c>
      <c r="B15070" t="n">
        <v>2021</v>
      </c>
      <c r="C15070" t="n">
        <v>2</v>
      </c>
      <c r="D15070" t="inlineStr">
        <is>
          <t>2021-ISAROD</t>
        </is>
      </c>
      <c r="E15070" t="inlineStr">
        <is>
          <t>Y9520</t>
        </is>
      </c>
      <c r="F15070" t="inlineStr">
        <is>
          <t>K</t>
        </is>
      </c>
      <c r="G15070" t="inlineStr">
        <is>
          <t>Yes</t>
        </is>
      </c>
      <c r="H15070" t="n">
        <v>6</v>
      </c>
    </row>
    <row r="15071">
      <c r="A15071" t="inlineStr">
        <is>
          <t>2021-W2-2021-ISAROD-Y-DEF:new-orleans</t>
        </is>
      </c>
      <c r="B15071" t="n">
        <v>2021</v>
      </c>
      <c r="C15071" t="n">
        <v>2</v>
      </c>
      <c r="D15071" t="inlineStr">
        <is>
          <t>2021-ISAROD</t>
        </is>
      </c>
      <c r="E15071" t="inlineStr">
        <is>
          <t>Y-DEF:new-orleans</t>
        </is>
      </c>
      <c r="F15071" t="inlineStr">
        <is>
          <t>DST</t>
        </is>
      </c>
      <c r="G15071" t="inlineStr">
        <is>
          <t>Yes</t>
        </is>
      </c>
      <c r="H15071" t="n">
        <v>6</v>
      </c>
    </row>
    <row r="15072">
      <c r="A15072" t="inlineStr">
        <is>
          <t>2021-W2-2021-ISAROD-Y28514</t>
        </is>
      </c>
      <c r="B15072" t="n">
        <v>2021</v>
      </c>
      <c r="C15072" t="n">
        <v>2</v>
      </c>
      <c r="D15072" t="inlineStr">
        <is>
          <t>2021-ISAROD</t>
        </is>
      </c>
      <c r="E15072" t="inlineStr">
        <is>
          <t>Y28514</t>
        </is>
      </c>
      <c r="F15072" t="inlineStr">
        <is>
          <t>BN</t>
        </is>
      </c>
      <c r="G15072" t="inlineStr">
        <is>
          <t>No</t>
        </is>
      </c>
      <c r="H15072" t="n">
        <v>9.800000000000001</v>
      </c>
    </row>
    <row r="15073">
      <c r="A15073" t="inlineStr">
        <is>
          <t>2021-W2-2021-ISAROD-Y30175</t>
        </is>
      </c>
      <c r="B15073" t="n">
        <v>2021</v>
      </c>
      <c r="C15073" t="n">
        <v>2</v>
      </c>
      <c r="D15073" t="inlineStr">
        <is>
          <t>2021-ISAROD</t>
        </is>
      </c>
      <c r="E15073" t="inlineStr">
        <is>
          <t>Y30175</t>
        </is>
      </c>
      <c r="F15073" t="inlineStr">
        <is>
          <t>BN</t>
        </is>
      </c>
      <c r="G15073" t="inlineStr">
        <is>
          <t>No</t>
        </is>
      </c>
      <c r="H15073" t="n">
        <v>13.4</v>
      </c>
    </row>
    <row r="15074">
      <c r="A15074" t="inlineStr">
        <is>
          <t>2021-W2-2021-ISAROD-Y29650</t>
        </is>
      </c>
      <c r="B15074" t="n">
        <v>2021</v>
      </c>
      <c r="C15074" t="n">
        <v>2</v>
      </c>
      <c r="D15074" t="inlineStr">
        <is>
          <t>2021-ISAROD</t>
        </is>
      </c>
      <c r="E15074" t="inlineStr">
        <is>
          <t>Y29650</t>
        </is>
      </c>
      <c r="F15074" t="inlineStr">
        <is>
          <t>BN</t>
        </is>
      </c>
      <c r="G15074" t="inlineStr">
        <is>
          <t>No</t>
        </is>
      </c>
      <c r="H15074" t="n">
        <v>17.8</v>
      </c>
    </row>
    <row r="15075">
      <c r="A15075" t="inlineStr">
        <is>
          <t>2021-W2-2021-ISAROD-Y29315</t>
        </is>
      </c>
      <c r="B15075" t="n">
        <v>2021</v>
      </c>
      <c r="C15075" t="n">
        <v>2</v>
      </c>
      <c r="D15075" t="inlineStr">
        <is>
          <t>2021-ISAROD</t>
        </is>
      </c>
      <c r="E15075" t="inlineStr">
        <is>
          <t>Y29315</t>
        </is>
      </c>
      <c r="F15075" t="inlineStr">
        <is>
          <t>BN</t>
        </is>
      </c>
      <c r="G15075" t="inlineStr">
        <is>
          <t>No</t>
        </is>
      </c>
      <c r="H15075" t="n">
        <v>6.5</v>
      </c>
    </row>
    <row r="15076">
      <c r="A15076" t="inlineStr">
        <is>
          <t>2021-W2-2021-ISAROD-Y26671</t>
        </is>
      </c>
      <c r="B15076" t="n">
        <v>2021</v>
      </c>
      <c r="C15076" t="n">
        <v>2</v>
      </c>
      <c r="D15076" t="inlineStr">
        <is>
          <t>2021-ISAROD</t>
        </is>
      </c>
      <c r="E15076" t="inlineStr">
        <is>
          <t>Y26671</t>
        </is>
      </c>
      <c r="F15076" t="inlineStr">
        <is>
          <t>BN</t>
        </is>
      </c>
      <c r="G15076" t="inlineStr">
        <is>
          <t>No</t>
        </is>
      </c>
      <c r="H15076" t="n">
        <v>0</v>
      </c>
    </row>
    <row r="15077">
      <c r="A15077" t="inlineStr">
        <is>
          <t>2021-W2-2021-EMAN-Y32676</t>
        </is>
      </c>
      <c r="B15077" t="n">
        <v>2021</v>
      </c>
      <c r="C15077" t="n">
        <v>2</v>
      </c>
      <c r="D15077" t="inlineStr">
        <is>
          <t>2021-EMAN</t>
        </is>
      </c>
      <c r="E15077" t="inlineStr">
        <is>
          <t>Y32676</t>
        </is>
      </c>
      <c r="F15077" t="inlineStr">
        <is>
          <t>QB</t>
        </is>
      </c>
      <c r="G15077" t="inlineStr">
        <is>
          <t>Yes</t>
        </is>
      </c>
      <c r="H15077" t="n">
        <v>16.72</v>
      </c>
    </row>
    <row r="15078">
      <c r="A15078" t="inlineStr">
        <is>
          <t>2021-W2-2021-EMAN-Y32692</t>
        </is>
      </c>
      <c r="B15078" t="n">
        <v>2021</v>
      </c>
      <c r="C15078" t="n">
        <v>2</v>
      </c>
      <c r="D15078" t="inlineStr">
        <is>
          <t>2021-EMAN</t>
        </is>
      </c>
      <c r="E15078" t="inlineStr">
        <is>
          <t>Y32692</t>
        </is>
      </c>
      <c r="F15078" t="inlineStr">
        <is>
          <t>WR</t>
        </is>
      </c>
      <c r="G15078" t="inlineStr">
        <is>
          <t>Yes</t>
        </is>
      </c>
      <c r="H15078" t="n">
        <v>15.5</v>
      </c>
    </row>
    <row r="15079">
      <c r="A15079" t="inlineStr">
        <is>
          <t>2021-W2-2021-EMAN-Y28457</t>
        </is>
      </c>
      <c r="B15079" t="n">
        <v>2021</v>
      </c>
      <c r="C15079" t="n">
        <v>2</v>
      </c>
      <c r="D15079" t="inlineStr">
        <is>
          <t>2021-EMAN</t>
        </is>
      </c>
      <c r="E15079" t="inlineStr">
        <is>
          <t>Y28457</t>
        </is>
      </c>
      <c r="F15079" t="inlineStr">
        <is>
          <t>WR</t>
        </is>
      </c>
      <c r="G15079" t="inlineStr">
        <is>
          <t>Yes</t>
        </is>
      </c>
      <c r="H15079" t="n">
        <v>29.8</v>
      </c>
    </row>
    <row r="15080">
      <c r="A15080" t="inlineStr">
        <is>
          <t>2021-W2-2021-EMAN-Y29279</t>
        </is>
      </c>
      <c r="B15080" t="n">
        <v>2021</v>
      </c>
      <c r="C15080" t="n">
        <v>2</v>
      </c>
      <c r="D15080" t="inlineStr">
        <is>
          <t>2021-EMAN</t>
        </is>
      </c>
      <c r="E15080" t="inlineStr">
        <is>
          <t>Y29279</t>
        </is>
      </c>
      <c r="F15080" t="inlineStr">
        <is>
          <t>RB</t>
        </is>
      </c>
      <c r="G15080" t="inlineStr">
        <is>
          <t>Yes</t>
        </is>
      </c>
      <c r="H15080" t="n">
        <v>46.7</v>
      </c>
    </row>
    <row r="15081">
      <c r="A15081" t="inlineStr">
        <is>
          <t>2021-W2-2021-EMAN-Y31905</t>
        </is>
      </c>
      <c r="B15081" t="n">
        <v>2021</v>
      </c>
      <c r="C15081" t="n">
        <v>2</v>
      </c>
      <c r="D15081" t="inlineStr">
        <is>
          <t>2021-EMAN</t>
        </is>
      </c>
      <c r="E15081" t="inlineStr">
        <is>
          <t>Y31905</t>
        </is>
      </c>
      <c r="F15081" t="inlineStr">
        <is>
          <t>RB</t>
        </is>
      </c>
      <c r="G15081" t="inlineStr">
        <is>
          <t>Yes</t>
        </is>
      </c>
      <c r="H15081" t="n">
        <v>9.4</v>
      </c>
    </row>
    <row r="15082">
      <c r="A15082" t="inlineStr">
        <is>
          <t>2021-W2-2021-EMAN-Y31056</t>
        </is>
      </c>
      <c r="B15082" t="n">
        <v>2021</v>
      </c>
      <c r="C15082" t="n">
        <v>2</v>
      </c>
      <c r="D15082" t="inlineStr">
        <is>
          <t>2021-EMAN</t>
        </is>
      </c>
      <c r="E15082" t="inlineStr">
        <is>
          <t>Y31056</t>
        </is>
      </c>
      <c r="F15082" t="inlineStr">
        <is>
          <t>TE</t>
        </is>
      </c>
      <c r="G15082" t="inlineStr">
        <is>
          <t>Yes</t>
        </is>
      </c>
      <c r="H15082" t="n">
        <v>8.199999999999999</v>
      </c>
    </row>
    <row r="15083">
      <c r="A15083" t="inlineStr">
        <is>
          <t>2021-W2-2021-EMAN-Y32703</t>
        </is>
      </c>
      <c r="B15083" t="n">
        <v>2021</v>
      </c>
      <c r="C15083" t="n">
        <v>2</v>
      </c>
      <c r="D15083" t="inlineStr">
        <is>
          <t>2021-EMAN</t>
        </is>
      </c>
      <c r="E15083" t="inlineStr">
        <is>
          <t>Y32703</t>
        </is>
      </c>
      <c r="F15083" t="inlineStr">
        <is>
          <t>W/R/T FLEX</t>
        </is>
      </c>
      <c r="G15083" t="inlineStr">
        <is>
          <t>Yes</t>
        </is>
      </c>
      <c r="H15083" t="n">
        <v>13</v>
      </c>
    </row>
    <row r="15084">
      <c r="A15084" t="inlineStr">
        <is>
          <t>2021-W2-2021-EMAN-Y30426</t>
        </is>
      </c>
      <c r="B15084" t="n">
        <v>2021</v>
      </c>
      <c r="C15084" t="n">
        <v>2</v>
      </c>
      <c r="D15084" t="inlineStr">
        <is>
          <t>2021-EMAN</t>
        </is>
      </c>
      <c r="E15084" t="inlineStr">
        <is>
          <t>Y30426</t>
        </is>
      </c>
      <c r="F15084" t="inlineStr">
        <is>
          <t>K</t>
        </is>
      </c>
      <c r="G15084" t="inlineStr">
        <is>
          <t>Yes</t>
        </is>
      </c>
      <c r="H15084" t="n">
        <v>5</v>
      </c>
    </row>
    <row r="15085">
      <c r="A15085" t="inlineStr">
        <is>
          <t>2021-W2-2021-EMAN-Y-DEF:buffalo</t>
        </is>
      </c>
      <c r="B15085" t="n">
        <v>2021</v>
      </c>
      <c r="C15085" t="n">
        <v>2</v>
      </c>
      <c r="D15085" t="inlineStr">
        <is>
          <t>2021-EMAN</t>
        </is>
      </c>
      <c r="E15085" t="inlineStr">
        <is>
          <t>Y-DEF:buffalo</t>
        </is>
      </c>
      <c r="F15085" t="inlineStr">
        <is>
          <t>DST</t>
        </is>
      </c>
      <c r="G15085" t="inlineStr">
        <is>
          <t>Yes</t>
        </is>
      </c>
      <c r="H15085" t="n">
        <v>22</v>
      </c>
    </row>
    <row r="15086">
      <c r="A15086" t="inlineStr">
        <is>
          <t>2021-W2-2021-EMAN-Y31074</t>
        </is>
      </c>
      <c r="B15086" t="n">
        <v>2021</v>
      </c>
      <c r="C15086" t="n">
        <v>2</v>
      </c>
      <c r="D15086" t="inlineStr">
        <is>
          <t>2021-EMAN</t>
        </is>
      </c>
      <c r="E15086" t="inlineStr">
        <is>
          <t>Y31074</t>
        </is>
      </c>
      <c r="F15086" t="inlineStr">
        <is>
          <t>BN</t>
        </is>
      </c>
      <c r="G15086" t="inlineStr">
        <is>
          <t>No</t>
        </is>
      </c>
      <c r="H15086" t="n">
        <v>2.7</v>
      </c>
    </row>
    <row r="15087">
      <c r="A15087" t="inlineStr">
        <is>
          <t>2021-W2-2021-EMAN-Y24017</t>
        </is>
      </c>
      <c r="B15087" t="n">
        <v>2021</v>
      </c>
      <c r="C15087" t="n">
        <v>2</v>
      </c>
      <c r="D15087" t="inlineStr">
        <is>
          <t>2021-EMAN</t>
        </is>
      </c>
      <c r="E15087" t="inlineStr">
        <is>
          <t>Y24017</t>
        </is>
      </c>
      <c r="F15087" t="inlineStr">
        <is>
          <t>BN</t>
        </is>
      </c>
      <c r="G15087" t="inlineStr">
        <is>
          <t>No</t>
        </is>
      </c>
      <c r="H15087" t="n">
        <v>17.9</v>
      </c>
    </row>
    <row r="15088">
      <c r="A15088" t="inlineStr">
        <is>
          <t>2021-W2-2021-EMAN-Y33399</t>
        </is>
      </c>
      <c r="B15088" t="n">
        <v>2021</v>
      </c>
      <c r="C15088" t="n">
        <v>2</v>
      </c>
      <c r="D15088" t="inlineStr">
        <is>
          <t>2021-EMAN</t>
        </is>
      </c>
      <c r="E15088" t="inlineStr">
        <is>
          <t>Y33399</t>
        </is>
      </c>
      <c r="F15088" t="inlineStr">
        <is>
          <t>BN</t>
        </is>
      </c>
      <c r="G15088" t="inlineStr">
        <is>
          <t>No</t>
        </is>
      </c>
      <c r="H15088" t="n">
        <v>4.5</v>
      </c>
    </row>
    <row r="15089">
      <c r="A15089" t="inlineStr">
        <is>
          <t>2021-W2-2021-EMAN-Y30232</t>
        </is>
      </c>
      <c r="B15089" t="n">
        <v>2021</v>
      </c>
      <c r="C15089" t="n">
        <v>2</v>
      </c>
      <c r="D15089" t="inlineStr">
        <is>
          <t>2021-EMAN</t>
        </is>
      </c>
      <c r="E15089" t="inlineStr">
        <is>
          <t>Y30232</t>
        </is>
      </c>
      <c r="F15089" t="inlineStr">
        <is>
          <t>BN</t>
        </is>
      </c>
      <c r="G15089" t="inlineStr">
        <is>
          <t>No</t>
        </is>
      </c>
      <c r="H15089" t="n">
        <v>0</v>
      </c>
    </row>
    <row r="15090">
      <c r="A15090" t="inlineStr">
        <is>
          <t>2021-W2-2021-EMAN-Y28402</t>
        </is>
      </c>
      <c r="B15090" t="n">
        <v>2021</v>
      </c>
      <c r="C15090" t="n">
        <v>2</v>
      </c>
      <c r="D15090" t="inlineStr">
        <is>
          <t>2021-EMAN</t>
        </is>
      </c>
      <c r="E15090" t="inlineStr">
        <is>
          <t>Y28402</t>
        </is>
      </c>
      <c r="F15090" t="inlineStr">
        <is>
          <t>BN</t>
        </is>
      </c>
      <c r="G15090" t="inlineStr">
        <is>
          <t>No</t>
        </is>
      </c>
      <c r="H15090" t="n">
        <v>6.7</v>
      </c>
    </row>
    <row r="15091">
      <c r="A15091" t="inlineStr">
        <is>
          <t>2021-W2-2021-VARO-Y25718</t>
        </is>
      </c>
      <c r="B15091" t="n">
        <v>2021</v>
      </c>
      <c r="C15091" t="n">
        <v>2</v>
      </c>
      <c r="D15091" t="inlineStr">
        <is>
          <t>2021-VARO</t>
        </is>
      </c>
      <c r="E15091" t="inlineStr">
        <is>
          <t>Y25718</t>
        </is>
      </c>
      <c r="F15091" t="inlineStr">
        <is>
          <t>QB</t>
        </is>
      </c>
      <c r="G15091" t="inlineStr">
        <is>
          <t>Yes</t>
        </is>
      </c>
      <c r="H15091" t="n">
        <v>14.58</v>
      </c>
    </row>
    <row r="15092">
      <c r="A15092" t="inlineStr">
        <is>
          <t>2021-W2-2021-VARO-Y31898</t>
        </is>
      </c>
      <c r="B15092" t="n">
        <v>2021</v>
      </c>
      <c r="C15092" t="n">
        <v>2</v>
      </c>
      <c r="D15092" t="inlineStr">
        <is>
          <t>2021-VARO</t>
        </is>
      </c>
      <c r="E15092" t="inlineStr">
        <is>
          <t>Y31898</t>
        </is>
      </c>
      <c r="F15092" t="inlineStr">
        <is>
          <t>WR</t>
        </is>
      </c>
      <c r="G15092" t="inlineStr">
        <is>
          <t>Yes</t>
        </is>
      </c>
      <c r="H15092" t="n">
        <v>15</v>
      </c>
    </row>
    <row r="15093">
      <c r="A15093" t="inlineStr">
        <is>
          <t>2021-W2-2021-VARO-Y24171</t>
        </is>
      </c>
      <c r="B15093" t="n">
        <v>2021</v>
      </c>
      <c r="C15093" t="n">
        <v>2</v>
      </c>
      <c r="D15093" t="inlineStr">
        <is>
          <t>2021-VARO</t>
        </is>
      </c>
      <c r="E15093" t="inlineStr">
        <is>
          <t>Y24171</t>
        </is>
      </c>
      <c r="F15093" t="inlineStr">
        <is>
          <t>WR</t>
        </is>
      </c>
      <c r="G15093" t="inlineStr">
        <is>
          <t>Yes</t>
        </is>
      </c>
      <c r="H15093" t="n">
        <v>2.2</v>
      </c>
    </row>
    <row r="15094">
      <c r="A15094" t="inlineStr">
        <is>
          <t>2021-W2-2021-VARO-Y30180</t>
        </is>
      </c>
      <c r="B15094" t="n">
        <v>2021</v>
      </c>
      <c r="C15094" t="n">
        <v>2</v>
      </c>
      <c r="D15094" t="inlineStr">
        <is>
          <t>2021-VARO</t>
        </is>
      </c>
      <c r="E15094" t="inlineStr">
        <is>
          <t>Y30180</t>
        </is>
      </c>
      <c r="F15094" t="inlineStr">
        <is>
          <t>RB</t>
        </is>
      </c>
      <c r="G15094" t="inlineStr">
        <is>
          <t>Yes</t>
        </is>
      </c>
      <c r="H15094" t="n">
        <v>5</v>
      </c>
    </row>
    <row r="15095">
      <c r="A15095" t="inlineStr">
        <is>
          <t>2021-W2-2021-VARO-Y30161</t>
        </is>
      </c>
      <c r="B15095" t="n">
        <v>2021</v>
      </c>
      <c r="C15095" t="n">
        <v>2</v>
      </c>
      <c r="D15095" t="inlineStr">
        <is>
          <t>2021-VARO</t>
        </is>
      </c>
      <c r="E15095" t="inlineStr">
        <is>
          <t>Y30161</t>
        </is>
      </c>
      <c r="F15095" t="inlineStr">
        <is>
          <t>RB</t>
        </is>
      </c>
      <c r="G15095" t="inlineStr">
        <is>
          <t>Yes</t>
        </is>
      </c>
      <c r="H15095" t="n">
        <v>7.6</v>
      </c>
    </row>
    <row r="15096">
      <c r="A15096" t="inlineStr">
        <is>
          <t>2021-W2-2021-VARO-Y31840</t>
        </is>
      </c>
      <c r="B15096" t="n">
        <v>2021</v>
      </c>
      <c r="C15096" t="n">
        <v>2</v>
      </c>
      <c r="D15096" t="inlineStr">
        <is>
          <t>2021-VARO</t>
        </is>
      </c>
      <c r="E15096" t="inlineStr">
        <is>
          <t>Y31840</t>
        </is>
      </c>
      <c r="F15096" t="inlineStr">
        <is>
          <t>TE</t>
        </is>
      </c>
      <c r="G15096" t="inlineStr">
        <is>
          <t>Yes</t>
        </is>
      </c>
      <c r="H15096" t="n">
        <v>16.6</v>
      </c>
    </row>
    <row r="15097">
      <c r="A15097" t="inlineStr">
        <is>
          <t>2021-W2-2021-VARO-Y30362</t>
        </is>
      </c>
      <c r="B15097" t="n">
        <v>2021</v>
      </c>
      <c r="C15097" t="n">
        <v>2</v>
      </c>
      <c r="D15097" t="inlineStr">
        <is>
          <t>2021-VARO</t>
        </is>
      </c>
      <c r="E15097" t="inlineStr">
        <is>
          <t>Y30362</t>
        </is>
      </c>
      <c r="F15097" t="inlineStr">
        <is>
          <t>W/R/T FLEX</t>
        </is>
      </c>
      <c r="G15097" t="inlineStr">
        <is>
          <t>Yes</t>
        </is>
      </c>
      <c r="H15097" t="n">
        <v>15.1</v>
      </c>
    </row>
    <row r="15098">
      <c r="A15098" t="inlineStr">
        <is>
          <t>2021-W2-2021-VARO-Y32858</t>
        </is>
      </c>
      <c r="B15098" t="n">
        <v>2021</v>
      </c>
      <c r="C15098" t="n">
        <v>2</v>
      </c>
      <c r="D15098" t="inlineStr">
        <is>
          <t>2021-VARO</t>
        </is>
      </c>
      <c r="E15098" t="inlineStr">
        <is>
          <t>Y32858</t>
        </is>
      </c>
      <c r="F15098" t="inlineStr">
        <is>
          <t>K</t>
        </is>
      </c>
      <c r="G15098" t="inlineStr">
        <is>
          <t>Yes</t>
        </is>
      </c>
      <c r="H15098" t="n">
        <v>5</v>
      </c>
    </row>
    <row r="15099">
      <c r="A15099" t="inlineStr">
        <is>
          <t>2021-W2-2021-VARO-Y-DEF:pittsburgh</t>
        </is>
      </c>
      <c r="B15099" t="n">
        <v>2021</v>
      </c>
      <c r="C15099" t="n">
        <v>2</v>
      </c>
      <c r="D15099" t="inlineStr">
        <is>
          <t>2021-VARO</t>
        </is>
      </c>
      <c r="E15099" t="inlineStr">
        <is>
          <t>Y-DEF:pittsburgh</t>
        </is>
      </c>
      <c r="F15099" t="inlineStr">
        <is>
          <t>DST</t>
        </is>
      </c>
      <c r="G15099" t="inlineStr">
        <is>
          <t>Yes</t>
        </is>
      </c>
      <c r="H15099" t="n">
        <v>2</v>
      </c>
    </row>
    <row r="15100">
      <c r="A15100" t="inlineStr">
        <is>
          <t>2021-W2-2021-VARO-Y27540</t>
        </is>
      </c>
      <c r="B15100" t="n">
        <v>2021</v>
      </c>
      <c r="C15100" t="n">
        <v>2</v>
      </c>
      <c r="D15100" t="inlineStr">
        <is>
          <t>2021-VARO</t>
        </is>
      </c>
      <c r="E15100" t="inlineStr">
        <is>
          <t>Y27540</t>
        </is>
      </c>
      <c r="F15100" t="inlineStr">
        <is>
          <t>BN</t>
        </is>
      </c>
      <c r="G15100" t="inlineStr">
        <is>
          <t>No</t>
        </is>
      </c>
      <c r="H15100" t="n">
        <v>0</v>
      </c>
    </row>
    <row r="15101">
      <c r="A15101" t="inlineStr">
        <is>
          <t>2021-W2-2021-VARO-Y31010</t>
        </is>
      </c>
      <c r="B15101" t="n">
        <v>2021</v>
      </c>
      <c r="C15101" t="n">
        <v>2</v>
      </c>
      <c r="D15101" t="inlineStr">
        <is>
          <t>2021-VARO</t>
        </is>
      </c>
      <c r="E15101" t="inlineStr">
        <is>
          <t>Y31010</t>
        </is>
      </c>
      <c r="F15101" t="inlineStr">
        <is>
          <t>BN</t>
        </is>
      </c>
      <c r="G15101" t="inlineStr">
        <is>
          <t>No</t>
        </is>
      </c>
      <c r="H15101" t="n">
        <v>20.4</v>
      </c>
    </row>
    <row r="15102">
      <c r="A15102" t="inlineStr">
        <is>
          <t>2021-W2-2021-VARO-Y31919</t>
        </is>
      </c>
      <c r="B15102" t="n">
        <v>2021</v>
      </c>
      <c r="C15102" t="n">
        <v>2</v>
      </c>
      <c r="D15102" t="inlineStr">
        <is>
          <t>2021-VARO</t>
        </is>
      </c>
      <c r="E15102" t="inlineStr">
        <is>
          <t>Y31919</t>
        </is>
      </c>
      <c r="F15102" t="inlineStr">
        <is>
          <t>BN</t>
        </is>
      </c>
      <c r="G15102" t="inlineStr">
        <is>
          <t>No</t>
        </is>
      </c>
      <c r="H15102" t="n">
        <v>12.9</v>
      </c>
    </row>
    <row r="15103">
      <c r="A15103" t="inlineStr">
        <is>
          <t>2021-W2-2021-VARO-Y30213</t>
        </is>
      </c>
      <c r="B15103" t="n">
        <v>2021</v>
      </c>
      <c r="C15103" t="n">
        <v>2</v>
      </c>
      <c r="D15103" t="inlineStr">
        <is>
          <t>2021-VARO</t>
        </is>
      </c>
      <c r="E15103" t="inlineStr">
        <is>
          <t>Y30213</t>
        </is>
      </c>
      <c r="F15103" t="inlineStr">
        <is>
          <t>BN</t>
        </is>
      </c>
      <c r="G15103" t="inlineStr">
        <is>
          <t>No</t>
        </is>
      </c>
      <c r="H15103" t="n">
        <v>4.8</v>
      </c>
    </row>
    <row r="15104">
      <c r="A15104" t="inlineStr">
        <is>
          <t>2021-W2-2021-VARO-Y33114</t>
        </is>
      </c>
      <c r="B15104" t="n">
        <v>2021</v>
      </c>
      <c r="C15104" t="n">
        <v>2</v>
      </c>
      <c r="D15104" t="inlineStr">
        <is>
          <t>2021-VARO</t>
        </is>
      </c>
      <c r="E15104" t="inlineStr">
        <is>
          <t>Y33114</t>
        </is>
      </c>
      <c r="F15104" t="inlineStr">
        <is>
          <t>BN</t>
        </is>
      </c>
      <c r="G15104" t="inlineStr">
        <is>
          <t>No</t>
        </is>
      </c>
      <c r="H15104" t="n">
        <v>0.7</v>
      </c>
    </row>
    <row r="15105">
      <c r="A15105" t="inlineStr">
        <is>
          <t>2021-W2-2021-HUERO-Y32723</t>
        </is>
      </c>
      <c r="B15105" t="n">
        <v>2021</v>
      </c>
      <c r="C15105" t="n">
        <v>2</v>
      </c>
      <c r="D15105" t="inlineStr">
        <is>
          <t>2021-HUERO</t>
        </is>
      </c>
      <c r="E15105" t="inlineStr">
        <is>
          <t>Y32723</t>
        </is>
      </c>
      <c r="F15105" t="inlineStr">
        <is>
          <t>QB</t>
        </is>
      </c>
      <c r="G15105" t="inlineStr">
        <is>
          <t>Yes</t>
        </is>
      </c>
      <c r="H15105" t="n">
        <v>21.8</v>
      </c>
    </row>
    <row r="15106">
      <c r="A15106" t="inlineStr">
        <is>
          <t>2021-W2-2021-HUERO-Y33398</t>
        </is>
      </c>
      <c r="B15106" t="n">
        <v>2021</v>
      </c>
      <c r="C15106" t="n">
        <v>2</v>
      </c>
      <c r="D15106" t="inlineStr">
        <is>
          <t>2021-HUERO</t>
        </is>
      </c>
      <c r="E15106" t="inlineStr">
        <is>
          <t>Y33398</t>
        </is>
      </c>
      <c r="F15106" t="inlineStr">
        <is>
          <t>WR</t>
        </is>
      </c>
      <c r="G15106" t="inlineStr">
        <is>
          <t>Yes</t>
        </is>
      </c>
      <c r="H15106" t="n">
        <v>2.6</v>
      </c>
    </row>
    <row r="15107">
      <c r="A15107" t="inlineStr">
        <is>
          <t>2021-W2-2021-HUERO-Y27589</t>
        </is>
      </c>
      <c r="B15107" t="n">
        <v>2021</v>
      </c>
      <c r="C15107" t="n">
        <v>2</v>
      </c>
      <c r="D15107" t="inlineStr">
        <is>
          <t>2021-HUERO</t>
        </is>
      </c>
      <c r="E15107" t="inlineStr">
        <is>
          <t>Y27589</t>
        </is>
      </c>
      <c r="F15107" t="inlineStr">
        <is>
          <t>WR</t>
        </is>
      </c>
      <c r="G15107" t="inlineStr">
        <is>
          <t>Yes</t>
        </is>
      </c>
      <c r="H15107" t="n">
        <v>9.4</v>
      </c>
    </row>
    <row r="15108">
      <c r="A15108" t="inlineStr">
        <is>
          <t>2021-W2-2021-HUERO-Y29238</t>
        </is>
      </c>
      <c r="B15108" t="n">
        <v>2021</v>
      </c>
      <c r="C15108" t="n">
        <v>2</v>
      </c>
      <c r="D15108" t="inlineStr">
        <is>
          <t>2021-HUERO</t>
        </is>
      </c>
      <c r="E15108" t="inlineStr">
        <is>
          <t>Y29238</t>
        </is>
      </c>
      <c r="F15108" t="inlineStr">
        <is>
          <t>RB</t>
        </is>
      </c>
      <c r="G15108" t="inlineStr">
        <is>
          <t>Yes</t>
        </is>
      </c>
      <c r="H15108" t="n">
        <v>16.7</v>
      </c>
    </row>
    <row r="15109">
      <c r="A15109" t="inlineStr">
        <is>
          <t>2021-W2-2021-HUERO-Y32736</t>
        </is>
      </c>
      <c r="B15109" t="n">
        <v>2021</v>
      </c>
      <c r="C15109" t="n">
        <v>2</v>
      </c>
      <c r="D15109" t="inlineStr">
        <is>
          <t>2021-HUERO</t>
        </is>
      </c>
      <c r="E15109" t="inlineStr">
        <is>
          <t>Y32736</t>
        </is>
      </c>
      <c r="F15109" t="inlineStr">
        <is>
          <t>RB</t>
        </is>
      </c>
      <c r="G15109" t="inlineStr">
        <is>
          <t>Yes</t>
        </is>
      </c>
      <c r="H15109" t="n">
        <v>8.300000000000001</v>
      </c>
    </row>
    <row r="15110">
      <c r="A15110" t="inlineStr">
        <is>
          <t>2021-W2-2021-HUERO-Y32775</t>
        </is>
      </c>
      <c r="B15110" t="n">
        <v>2021</v>
      </c>
      <c r="C15110" t="n">
        <v>2</v>
      </c>
      <c r="D15110" t="inlineStr">
        <is>
          <t>2021-HUERO</t>
        </is>
      </c>
      <c r="E15110" t="inlineStr">
        <is>
          <t>Y32775</t>
        </is>
      </c>
      <c r="F15110" t="inlineStr">
        <is>
          <t>TE</t>
        </is>
      </c>
      <c r="G15110" t="inlineStr">
        <is>
          <t>Yes</t>
        </is>
      </c>
      <c r="H15110" t="n">
        <v>0</v>
      </c>
    </row>
    <row r="15111">
      <c r="A15111" t="inlineStr">
        <is>
          <t>2021-W2-2021-HUERO-Y32705</t>
        </is>
      </c>
      <c r="B15111" t="n">
        <v>2021</v>
      </c>
      <c r="C15111" t="n">
        <v>2</v>
      </c>
      <c r="D15111" t="inlineStr">
        <is>
          <t>2021-HUERO</t>
        </is>
      </c>
      <c r="E15111" t="inlineStr">
        <is>
          <t>Y32705</t>
        </is>
      </c>
      <c r="F15111" t="inlineStr">
        <is>
          <t>W/R/T FLEX</t>
        </is>
      </c>
      <c r="G15111" t="inlineStr">
        <is>
          <t>Yes</t>
        </is>
      </c>
      <c r="H15111" t="n">
        <v>9.800000000000001</v>
      </c>
    </row>
    <row r="15112">
      <c r="A15112" t="inlineStr">
        <is>
          <t>2021-W2-2021-HUERO-Y31977</t>
        </is>
      </c>
      <c r="B15112" t="n">
        <v>2021</v>
      </c>
      <c r="C15112" t="n">
        <v>2</v>
      </c>
      <c r="D15112" t="inlineStr">
        <is>
          <t>2021-HUERO</t>
        </is>
      </c>
      <c r="E15112" t="inlineStr">
        <is>
          <t>Y31977</t>
        </is>
      </c>
      <c r="F15112" t="inlineStr">
        <is>
          <t>K</t>
        </is>
      </c>
      <c r="G15112" t="inlineStr">
        <is>
          <t>Yes</t>
        </is>
      </c>
      <c r="H15112" t="n">
        <v>9</v>
      </c>
    </row>
    <row r="15113">
      <c r="A15113" t="inlineStr">
        <is>
          <t>2021-W2-2021-HUERO-Y-DEF:miami</t>
        </is>
      </c>
      <c r="B15113" t="n">
        <v>2021</v>
      </c>
      <c r="C15113" t="n">
        <v>2</v>
      </c>
      <c r="D15113" t="inlineStr">
        <is>
          <t>2021-HUERO</t>
        </is>
      </c>
      <c r="E15113" t="inlineStr">
        <is>
          <t>Y-DEF:miami</t>
        </is>
      </c>
      <c r="F15113" t="inlineStr">
        <is>
          <t>DST</t>
        </is>
      </c>
      <c r="G15113" t="inlineStr">
        <is>
          <t>Yes</t>
        </is>
      </c>
      <c r="H15113" t="n">
        <v>1</v>
      </c>
    </row>
    <row r="15114">
      <c r="A15114" t="inlineStr">
        <is>
          <t>2021-W2-2021-HUERO-Y29269</t>
        </is>
      </c>
      <c r="B15114" t="n">
        <v>2021</v>
      </c>
      <c r="C15114" t="n">
        <v>2</v>
      </c>
      <c r="D15114" t="inlineStr">
        <is>
          <t>2021-HUERO</t>
        </is>
      </c>
      <c r="E15114" t="inlineStr">
        <is>
          <t>Y29269</t>
        </is>
      </c>
      <c r="F15114" t="inlineStr">
        <is>
          <t>BN</t>
        </is>
      </c>
      <c r="G15114" t="inlineStr">
        <is>
          <t>No</t>
        </is>
      </c>
      <c r="H15114" t="n">
        <v>5.2</v>
      </c>
    </row>
    <row r="15115">
      <c r="A15115" t="inlineStr">
        <is>
          <t>2021-W2-2021-HUERO-Y32719</t>
        </is>
      </c>
      <c r="B15115" t="n">
        <v>2021</v>
      </c>
      <c r="C15115" t="n">
        <v>2</v>
      </c>
      <c r="D15115" t="inlineStr">
        <is>
          <t>2021-HUERO</t>
        </is>
      </c>
      <c r="E15115" t="inlineStr">
        <is>
          <t>Y32719</t>
        </is>
      </c>
      <c r="F15115" t="inlineStr">
        <is>
          <t>BN</t>
        </is>
      </c>
      <c r="G15115" t="inlineStr">
        <is>
          <t>No</t>
        </is>
      </c>
      <c r="H15115" t="n">
        <v>8.199999999999999</v>
      </c>
    </row>
    <row r="15116">
      <c r="A15116" t="inlineStr">
        <is>
          <t>2021-W2-2021-HUERO-Y30994</t>
        </is>
      </c>
      <c r="B15116" t="n">
        <v>2021</v>
      </c>
      <c r="C15116" t="n">
        <v>2</v>
      </c>
      <c r="D15116" t="inlineStr">
        <is>
          <t>2021-HUERO</t>
        </is>
      </c>
      <c r="E15116" t="inlineStr">
        <is>
          <t>Y30994</t>
        </is>
      </c>
      <c r="F15116" t="inlineStr">
        <is>
          <t>BN</t>
        </is>
      </c>
      <c r="G15116" t="inlineStr">
        <is>
          <t>No</t>
        </is>
      </c>
      <c r="H15116" t="n">
        <v>17.9</v>
      </c>
    </row>
    <row r="15117">
      <c r="A15117" t="inlineStr">
        <is>
          <t>2021-W2-2021-HUERO-Y30209</t>
        </is>
      </c>
      <c r="B15117" t="n">
        <v>2021</v>
      </c>
      <c r="C15117" t="n">
        <v>2</v>
      </c>
      <c r="D15117" t="inlineStr">
        <is>
          <t>2021-HUERO</t>
        </is>
      </c>
      <c r="E15117" t="inlineStr">
        <is>
          <t>Y30209</t>
        </is>
      </c>
      <c r="F15117" t="inlineStr">
        <is>
          <t>BN</t>
        </is>
      </c>
      <c r="G15117" t="inlineStr">
        <is>
          <t>No</t>
        </is>
      </c>
      <c r="H15117" t="n">
        <v>5.3</v>
      </c>
    </row>
    <row r="15118">
      <c r="A15118" t="inlineStr">
        <is>
          <t>2021-W2-2021-HUERO-Y31960</t>
        </is>
      </c>
      <c r="B15118" t="n">
        <v>2021</v>
      </c>
      <c r="C15118" t="n">
        <v>2</v>
      </c>
      <c r="D15118" t="inlineStr">
        <is>
          <t>2021-HUERO</t>
        </is>
      </c>
      <c r="E15118" t="inlineStr">
        <is>
          <t>Y31960</t>
        </is>
      </c>
      <c r="F15118" t="inlineStr">
        <is>
          <t>BN</t>
        </is>
      </c>
      <c r="G15118" t="inlineStr">
        <is>
          <t>No</t>
        </is>
      </c>
      <c r="H15118" t="n">
        <v>21.5</v>
      </c>
    </row>
    <row r="15119">
      <c r="A15119" t="inlineStr">
        <is>
          <t>2021-W2-2021-HUERO-Y30136</t>
        </is>
      </c>
      <c r="B15119" t="n">
        <v>2021</v>
      </c>
      <c r="C15119" t="n">
        <v>2</v>
      </c>
      <c r="D15119" t="inlineStr">
        <is>
          <t>2021-HUERO</t>
        </is>
      </c>
      <c r="E15119" t="inlineStr">
        <is>
          <t>Y30136</t>
        </is>
      </c>
      <c r="F15119" t="inlineStr">
        <is>
          <t>IR</t>
        </is>
      </c>
      <c r="G15119" t="inlineStr">
        <is>
          <t>No</t>
        </is>
      </c>
      <c r="H15119" t="n">
        <v>0</v>
      </c>
    </row>
    <row r="15120">
      <c r="A15120" t="inlineStr">
        <is>
          <t>2021-W2-2021-ABARBA-Y30123</t>
        </is>
      </c>
      <c r="B15120" t="n">
        <v>2021</v>
      </c>
      <c r="C15120" t="n">
        <v>2</v>
      </c>
      <c r="D15120" t="inlineStr">
        <is>
          <t>2021-ABARBA</t>
        </is>
      </c>
      <c r="E15120" t="inlineStr">
        <is>
          <t>Y30123</t>
        </is>
      </c>
      <c r="F15120" t="inlineStr">
        <is>
          <t>QB</t>
        </is>
      </c>
      <c r="G15120" t="inlineStr">
        <is>
          <t>Yes</t>
        </is>
      </c>
      <c r="H15120" t="n">
        <v>29.02</v>
      </c>
    </row>
    <row r="15121">
      <c r="A15121" t="inlineStr">
        <is>
          <t>2021-W2-2021-ABARBA-Y31896</t>
        </is>
      </c>
      <c r="B15121" t="n">
        <v>2021</v>
      </c>
      <c r="C15121" t="n">
        <v>2</v>
      </c>
      <c r="D15121" t="inlineStr">
        <is>
          <t>2021-ABARBA</t>
        </is>
      </c>
      <c r="E15121" t="inlineStr">
        <is>
          <t>Y31896</t>
        </is>
      </c>
      <c r="F15121" t="inlineStr">
        <is>
          <t>WR</t>
        </is>
      </c>
      <c r="G15121" t="inlineStr">
        <is>
          <t>Yes</t>
        </is>
      </c>
      <c r="H15121" t="n">
        <v>8.300000000000001</v>
      </c>
    </row>
    <row r="15122">
      <c r="A15122" t="inlineStr">
        <is>
          <t>2021-W2-2021-ABARBA-Y33393</t>
        </is>
      </c>
      <c r="B15122" t="n">
        <v>2021</v>
      </c>
      <c r="C15122" t="n">
        <v>2</v>
      </c>
      <c r="D15122" t="inlineStr">
        <is>
          <t>2021-ABARBA</t>
        </is>
      </c>
      <c r="E15122" t="inlineStr">
        <is>
          <t>Y33393</t>
        </is>
      </c>
      <c r="F15122" t="inlineStr">
        <is>
          <t>WR</t>
        </is>
      </c>
      <c r="G15122" t="inlineStr">
        <is>
          <t>Yes</t>
        </is>
      </c>
      <c r="H15122" t="n">
        <v>14.4</v>
      </c>
    </row>
    <row r="15123">
      <c r="A15123" t="inlineStr">
        <is>
          <t>2021-W2-2021-ABARBA-Y30154</t>
        </is>
      </c>
      <c r="B15123" t="n">
        <v>2021</v>
      </c>
      <c r="C15123" t="n">
        <v>2</v>
      </c>
      <c r="D15123" t="inlineStr">
        <is>
          <t>2021-ABARBA</t>
        </is>
      </c>
      <c r="E15123" t="inlineStr">
        <is>
          <t>Y30154</t>
        </is>
      </c>
      <c r="F15123" t="inlineStr">
        <is>
          <t>RB</t>
        </is>
      </c>
      <c r="G15123" t="inlineStr">
        <is>
          <t>Yes</t>
        </is>
      </c>
      <c r="H15123" t="n">
        <v>15.8</v>
      </c>
    </row>
    <row r="15124">
      <c r="A15124" t="inlineStr">
        <is>
          <t>2021-W2-2021-ABARBA-Y31008</t>
        </is>
      </c>
      <c r="B15124" t="n">
        <v>2021</v>
      </c>
      <c r="C15124" t="n">
        <v>2</v>
      </c>
      <c r="D15124" t="inlineStr">
        <is>
          <t>2021-ABARBA</t>
        </is>
      </c>
      <c r="E15124" t="inlineStr">
        <is>
          <t>Y31008</t>
        </is>
      </c>
      <c r="F15124" t="inlineStr">
        <is>
          <t>RB</t>
        </is>
      </c>
      <c r="G15124" t="inlineStr">
        <is>
          <t>Yes</t>
        </is>
      </c>
      <c r="H15124" t="n">
        <v>4.1</v>
      </c>
    </row>
    <row r="15125">
      <c r="A15125" t="inlineStr">
        <is>
          <t>2021-W2-2021-ABARBA-Y29344</t>
        </is>
      </c>
      <c r="B15125" t="n">
        <v>2021</v>
      </c>
      <c r="C15125" t="n">
        <v>2</v>
      </c>
      <c r="D15125" t="inlineStr">
        <is>
          <t>2021-ABARBA</t>
        </is>
      </c>
      <c r="E15125" t="inlineStr">
        <is>
          <t>Y29344</t>
        </is>
      </c>
      <c r="F15125" t="inlineStr">
        <is>
          <t>TE</t>
        </is>
      </c>
      <c r="G15125" t="inlineStr">
        <is>
          <t>Yes</t>
        </is>
      </c>
      <c r="H15125" t="n">
        <v>1.3</v>
      </c>
    </row>
    <row r="15126">
      <c r="A15126" t="inlineStr">
        <is>
          <t>2021-W2-2021-ABARBA-Y29274</t>
        </is>
      </c>
      <c r="B15126" t="n">
        <v>2021</v>
      </c>
      <c r="C15126" t="n">
        <v>2</v>
      </c>
      <c r="D15126" t="inlineStr">
        <is>
          <t>2021-ABARBA</t>
        </is>
      </c>
      <c r="E15126" t="inlineStr">
        <is>
          <t>Y29274</t>
        </is>
      </c>
      <c r="F15126" t="inlineStr">
        <is>
          <t>W/R/T FLEX</t>
        </is>
      </c>
      <c r="G15126" t="inlineStr">
        <is>
          <t>Yes</t>
        </is>
      </c>
      <c r="H15126" t="n">
        <v>13</v>
      </c>
    </row>
    <row r="15127">
      <c r="A15127" t="inlineStr">
        <is>
          <t>2021-W2-2021-ABARBA-Y8565</t>
        </is>
      </c>
      <c r="B15127" t="n">
        <v>2021</v>
      </c>
      <c r="C15127" t="n">
        <v>2</v>
      </c>
      <c r="D15127" t="inlineStr">
        <is>
          <t>2021-ABARBA</t>
        </is>
      </c>
      <c r="E15127" t="inlineStr">
        <is>
          <t>Y8565</t>
        </is>
      </c>
      <c r="F15127" t="inlineStr">
        <is>
          <t>K</t>
        </is>
      </c>
      <c r="G15127" t="inlineStr">
        <is>
          <t>Yes</t>
        </is>
      </c>
      <c r="H15127" t="n">
        <v>12</v>
      </c>
    </row>
    <row r="15128">
      <c r="A15128" t="inlineStr">
        <is>
          <t>2021-W2-2021-ABARBA-Y-DEF:la-rams</t>
        </is>
      </c>
      <c r="B15128" t="n">
        <v>2021</v>
      </c>
      <c r="C15128" t="n">
        <v>2</v>
      </c>
      <c r="D15128" t="inlineStr">
        <is>
          <t>2021-ABARBA</t>
        </is>
      </c>
      <c r="E15128" t="inlineStr">
        <is>
          <t>Y-DEF:la-rams</t>
        </is>
      </c>
      <c r="F15128" t="inlineStr">
        <is>
          <t>DST</t>
        </is>
      </c>
      <c r="G15128" t="inlineStr">
        <is>
          <t>Yes</t>
        </is>
      </c>
      <c r="H15128" t="n">
        <v>8</v>
      </c>
    </row>
    <row r="15129">
      <c r="A15129" t="inlineStr">
        <is>
          <t>2021-W2-2021-ABARBA-Y32066</t>
        </is>
      </c>
      <c r="B15129" t="n">
        <v>2021</v>
      </c>
      <c r="C15129" t="n">
        <v>2</v>
      </c>
      <c r="D15129" t="inlineStr">
        <is>
          <t>2021-ABARBA</t>
        </is>
      </c>
      <c r="E15129" t="inlineStr">
        <is>
          <t>Y32066</t>
        </is>
      </c>
      <c r="F15129" t="inlineStr">
        <is>
          <t>BN</t>
        </is>
      </c>
      <c r="G15129" t="inlineStr">
        <is>
          <t>No</t>
        </is>
      </c>
      <c r="H15129" t="n">
        <v>6.6</v>
      </c>
    </row>
    <row r="15130">
      <c r="A15130" t="inlineStr">
        <is>
          <t>2021-W2-2021-ABARBA-Y33006</t>
        </is>
      </c>
      <c r="B15130" t="n">
        <v>2021</v>
      </c>
      <c r="C15130" t="n">
        <v>2</v>
      </c>
      <c r="D15130" t="inlineStr">
        <is>
          <t>2021-ABARBA</t>
        </is>
      </c>
      <c r="E15130" t="inlineStr">
        <is>
          <t>Y33006</t>
        </is>
      </c>
      <c r="F15130" t="inlineStr">
        <is>
          <t>BN</t>
        </is>
      </c>
      <c r="G15130" t="inlineStr">
        <is>
          <t>No</t>
        </is>
      </c>
      <c r="H15130" t="n">
        <v>10.3</v>
      </c>
    </row>
    <row r="15131">
      <c r="A15131" t="inlineStr">
        <is>
          <t>2021-W2-2021-ABARBA-Y5228</t>
        </is>
      </c>
      <c r="B15131" t="n">
        <v>2021</v>
      </c>
      <c r="C15131" t="n">
        <v>2</v>
      </c>
      <c r="D15131" t="inlineStr">
        <is>
          <t>2021-ABARBA</t>
        </is>
      </c>
      <c r="E15131" t="inlineStr">
        <is>
          <t>Y5228</t>
        </is>
      </c>
      <c r="F15131" t="inlineStr">
        <is>
          <t>BN</t>
        </is>
      </c>
      <c r="G15131" t="inlineStr">
        <is>
          <t>No</t>
        </is>
      </c>
      <c r="H15131" t="n">
        <v>29.64</v>
      </c>
    </row>
    <row r="15132">
      <c r="A15132" t="inlineStr">
        <is>
          <t>2021-W2-2021-ABARBA-Y26060</t>
        </is>
      </c>
      <c r="B15132" t="n">
        <v>2021</v>
      </c>
      <c r="C15132" t="n">
        <v>2</v>
      </c>
      <c r="D15132" t="inlineStr">
        <is>
          <t>2021-ABARBA</t>
        </is>
      </c>
      <c r="E15132" t="inlineStr">
        <is>
          <t>Y26060</t>
        </is>
      </c>
      <c r="F15132" t="inlineStr">
        <is>
          <t>BN</t>
        </is>
      </c>
      <c r="G15132" t="inlineStr">
        <is>
          <t>No</t>
        </is>
      </c>
      <c r="H15132" t="n">
        <v>5.6</v>
      </c>
    </row>
    <row r="15133">
      <c r="A15133" t="inlineStr">
        <is>
          <t>2021-W2-2021-ABARBA-Y33394</t>
        </is>
      </c>
      <c r="B15133" t="n">
        <v>2021</v>
      </c>
      <c r="C15133" t="n">
        <v>2</v>
      </c>
      <c r="D15133" t="inlineStr">
        <is>
          <t>2021-ABARBA</t>
        </is>
      </c>
      <c r="E15133" t="inlineStr">
        <is>
          <t>Y33394</t>
        </is>
      </c>
      <c r="F15133" t="inlineStr">
        <is>
          <t>BN</t>
        </is>
      </c>
      <c r="G15133" t="inlineStr">
        <is>
          <t>No</t>
        </is>
      </c>
      <c r="H15133" t="n">
        <v>5.8</v>
      </c>
    </row>
    <row r="15134">
      <c r="A15134" t="inlineStr">
        <is>
          <t>2021-W2-2021-PACO-Y32671</t>
        </is>
      </c>
      <c r="B15134" t="n">
        <v>2021</v>
      </c>
      <c r="C15134" t="n">
        <v>2</v>
      </c>
      <c r="D15134" t="inlineStr">
        <is>
          <t>2021-PACO</t>
        </is>
      </c>
      <c r="E15134" t="inlineStr">
        <is>
          <t>Y32671</t>
        </is>
      </c>
      <c r="F15134" t="inlineStr">
        <is>
          <t>QB</t>
        </is>
      </c>
      <c r="G15134" t="inlineStr">
        <is>
          <t>Yes</t>
        </is>
      </c>
      <c r="H15134" t="n">
        <v>15.28</v>
      </c>
    </row>
    <row r="15135">
      <c r="A15135" t="inlineStr">
        <is>
          <t>2021-W2-2021-PACO-Y31908</t>
        </is>
      </c>
      <c r="B15135" t="n">
        <v>2021</v>
      </c>
      <c r="C15135" t="n">
        <v>2</v>
      </c>
      <c r="D15135" t="inlineStr">
        <is>
          <t>2021-PACO</t>
        </is>
      </c>
      <c r="E15135" t="inlineStr">
        <is>
          <t>Y31908</t>
        </is>
      </c>
      <c r="F15135" t="inlineStr">
        <is>
          <t>WR</t>
        </is>
      </c>
      <c r="G15135" t="inlineStr">
        <is>
          <t>Yes</t>
        </is>
      </c>
      <c r="H15135" t="n">
        <v>22.2</v>
      </c>
    </row>
    <row r="15136">
      <c r="A15136" t="inlineStr">
        <is>
          <t>2021-W2-2021-PACO-Y32687</t>
        </is>
      </c>
      <c r="B15136" t="n">
        <v>2021</v>
      </c>
      <c r="C15136" t="n">
        <v>2</v>
      </c>
      <c r="D15136" t="inlineStr">
        <is>
          <t>2021-PACO</t>
        </is>
      </c>
      <c r="E15136" t="inlineStr">
        <is>
          <t>Y32687</t>
        </is>
      </c>
      <c r="F15136" t="inlineStr">
        <is>
          <t>WR</t>
        </is>
      </c>
      <c r="G15136" t="inlineStr">
        <is>
          <t>Yes</t>
        </is>
      </c>
      <c r="H15136" t="n">
        <v>13.4</v>
      </c>
    </row>
    <row r="15137">
      <c r="A15137" t="inlineStr">
        <is>
          <t>2021-W2-2021-PACO-Y30295</t>
        </is>
      </c>
      <c r="B15137" t="n">
        <v>2021</v>
      </c>
      <c r="C15137" t="n">
        <v>2</v>
      </c>
      <c r="D15137" t="inlineStr">
        <is>
          <t>2021-PACO</t>
        </is>
      </c>
      <c r="E15137" t="inlineStr">
        <is>
          <t>Y30295</t>
        </is>
      </c>
      <c r="F15137" t="inlineStr">
        <is>
          <t>RB</t>
        </is>
      </c>
      <c r="G15137" t="inlineStr">
        <is>
          <t>Yes</t>
        </is>
      </c>
      <c r="H15137" t="n">
        <v>38.5</v>
      </c>
    </row>
    <row r="15138">
      <c r="A15138" t="inlineStr">
        <is>
          <t>2021-W2-2021-PACO-Y29307</t>
        </is>
      </c>
      <c r="B15138" t="n">
        <v>2021</v>
      </c>
      <c r="C15138" t="n">
        <v>2</v>
      </c>
      <c r="D15138" t="inlineStr">
        <is>
          <t>2021-PACO</t>
        </is>
      </c>
      <c r="E15138" t="inlineStr">
        <is>
          <t>Y29307</t>
        </is>
      </c>
      <c r="F15138" t="inlineStr">
        <is>
          <t>RB</t>
        </is>
      </c>
      <c r="G15138" t="inlineStr">
        <is>
          <t>Yes</t>
        </is>
      </c>
      <c r="H15138" t="n">
        <v>8</v>
      </c>
    </row>
    <row r="15139">
      <c r="A15139" t="inlineStr">
        <is>
          <t>2021-W2-2021-PACO-Y30259</t>
        </is>
      </c>
      <c r="B15139" t="n">
        <v>2021</v>
      </c>
      <c r="C15139" t="n">
        <v>2</v>
      </c>
      <c r="D15139" t="inlineStr">
        <is>
          <t>2021-PACO</t>
        </is>
      </c>
      <c r="E15139" t="inlineStr">
        <is>
          <t>Y30259</t>
        </is>
      </c>
      <c r="F15139" t="inlineStr">
        <is>
          <t>TE</t>
        </is>
      </c>
      <c r="G15139" t="inlineStr">
        <is>
          <t>Yes</t>
        </is>
      </c>
      <c r="H15139" t="n">
        <v>3.7</v>
      </c>
    </row>
    <row r="15140">
      <c r="A15140" t="inlineStr">
        <is>
          <t>2021-W2-2021-PACO-Y31031</t>
        </is>
      </c>
      <c r="B15140" t="n">
        <v>2021</v>
      </c>
      <c r="C15140" t="n">
        <v>2</v>
      </c>
      <c r="D15140" t="inlineStr">
        <is>
          <t>2021-PACO</t>
        </is>
      </c>
      <c r="E15140" t="inlineStr">
        <is>
          <t>Y31031</t>
        </is>
      </c>
      <c r="F15140" t="inlineStr">
        <is>
          <t>W/R/T FLEX</t>
        </is>
      </c>
      <c r="G15140" t="inlineStr">
        <is>
          <t>Yes</t>
        </is>
      </c>
      <c r="H15140" t="n">
        <v>2.4</v>
      </c>
    </row>
    <row r="15141">
      <c r="A15141" t="inlineStr">
        <is>
          <t>2021-W2-2021-PACO-Y26534</t>
        </is>
      </c>
      <c r="B15141" t="n">
        <v>2021</v>
      </c>
      <c r="C15141" t="n">
        <v>2</v>
      </c>
      <c r="D15141" t="inlineStr">
        <is>
          <t>2021-PACO</t>
        </is>
      </c>
      <c r="E15141" t="inlineStr">
        <is>
          <t>Y26534</t>
        </is>
      </c>
      <c r="F15141" t="inlineStr">
        <is>
          <t>K</t>
        </is>
      </c>
      <c r="G15141" t="inlineStr">
        <is>
          <t>Yes</t>
        </is>
      </c>
      <c r="H15141" t="n">
        <v>7</v>
      </c>
    </row>
    <row r="15142">
      <c r="A15142" t="inlineStr">
        <is>
          <t>2021-W2-2021-PACO-Y-DEF:washington</t>
        </is>
      </c>
      <c r="B15142" t="n">
        <v>2021</v>
      </c>
      <c r="C15142" t="n">
        <v>2</v>
      </c>
      <c r="D15142" t="inlineStr">
        <is>
          <t>2021-PACO</t>
        </is>
      </c>
      <c r="E15142" t="inlineStr">
        <is>
          <t>Y-DEF:washington</t>
        </is>
      </c>
      <c r="F15142" t="inlineStr">
        <is>
          <t>DST</t>
        </is>
      </c>
      <c r="G15142" t="inlineStr">
        <is>
          <t>Yes</t>
        </is>
      </c>
      <c r="H15142" t="n">
        <v>3</v>
      </c>
    </row>
    <row r="15143">
      <c r="A15143" t="inlineStr">
        <is>
          <t>2021-W2-2021-PACO-Y33138</t>
        </is>
      </c>
      <c r="B15143" t="n">
        <v>2021</v>
      </c>
      <c r="C15143" t="n">
        <v>2</v>
      </c>
      <c r="D15143" t="inlineStr">
        <is>
          <t>2021-PACO</t>
        </is>
      </c>
      <c r="E15143" t="inlineStr">
        <is>
          <t>Y33138</t>
        </is>
      </c>
      <c r="F15143" t="inlineStr">
        <is>
          <t>BN</t>
        </is>
      </c>
      <c r="G15143" t="inlineStr">
        <is>
          <t>No</t>
        </is>
      </c>
      <c r="H15143" t="n">
        <v>7.9</v>
      </c>
    </row>
    <row r="15144">
      <c r="A15144" t="inlineStr">
        <is>
          <t>2021-W2-2021-PACO-Y33389</t>
        </is>
      </c>
      <c r="B15144" t="n">
        <v>2021</v>
      </c>
      <c r="C15144" t="n">
        <v>2</v>
      </c>
      <c r="D15144" t="inlineStr">
        <is>
          <t>2021-PACO</t>
        </is>
      </c>
      <c r="E15144" t="inlineStr">
        <is>
          <t>Y33389</t>
        </is>
      </c>
      <c r="F15144" t="inlineStr">
        <is>
          <t>BN</t>
        </is>
      </c>
      <c r="G15144" t="inlineStr">
        <is>
          <t>No</t>
        </is>
      </c>
      <c r="H15144" t="n">
        <v>8.82</v>
      </c>
    </row>
    <row r="15145">
      <c r="A15145" t="inlineStr">
        <is>
          <t>2021-W2-2021-PACO-Y32695</t>
        </is>
      </c>
      <c r="B15145" t="n">
        <v>2021</v>
      </c>
      <c r="C15145" t="n">
        <v>2</v>
      </c>
      <c r="D15145" t="inlineStr">
        <is>
          <t>2021-PACO</t>
        </is>
      </c>
      <c r="E15145" t="inlineStr">
        <is>
          <t>Y32695</t>
        </is>
      </c>
      <c r="F15145" t="inlineStr">
        <is>
          <t>BN</t>
        </is>
      </c>
      <c r="G15145" t="inlineStr">
        <is>
          <t>No</t>
        </is>
      </c>
      <c r="H15145" t="n">
        <v>1.1</v>
      </c>
    </row>
    <row r="15146">
      <c r="A15146" t="inlineStr">
        <is>
          <t>2021-W2-2021-PACO-Y32231</t>
        </is>
      </c>
      <c r="B15146" t="n">
        <v>2021</v>
      </c>
      <c r="C15146" t="n">
        <v>2</v>
      </c>
      <c r="D15146" t="inlineStr">
        <is>
          <t>2021-PACO</t>
        </is>
      </c>
      <c r="E15146" t="inlineStr">
        <is>
          <t>Y32231</t>
        </is>
      </c>
      <c r="F15146" t="inlineStr">
        <is>
          <t>BN</t>
        </is>
      </c>
      <c r="G15146" t="inlineStr">
        <is>
          <t>No</t>
        </is>
      </c>
      <c r="H15146" t="n">
        <v>5.8</v>
      </c>
    </row>
    <row r="15147">
      <c r="A15147" t="inlineStr">
        <is>
          <t>2021-W2-2021-PACO-Y32713</t>
        </is>
      </c>
      <c r="B15147" t="n">
        <v>2021</v>
      </c>
      <c r="C15147" t="n">
        <v>2</v>
      </c>
      <c r="D15147" t="inlineStr">
        <is>
          <t>2021-PACO</t>
        </is>
      </c>
      <c r="E15147" t="inlineStr">
        <is>
          <t>Y32713</t>
        </is>
      </c>
      <c r="F15147" t="inlineStr">
        <is>
          <t>BN</t>
        </is>
      </c>
      <c r="G15147" t="inlineStr">
        <is>
          <t>No</t>
        </is>
      </c>
      <c r="H15147" t="n">
        <v>0.5</v>
      </c>
    </row>
    <row r="15148">
      <c r="A15148" t="inlineStr">
        <is>
          <t>2021-W2-2021-PACO-Y33413</t>
        </is>
      </c>
      <c r="B15148" t="n">
        <v>2021</v>
      </c>
      <c r="C15148" t="n">
        <v>2</v>
      </c>
      <c r="D15148" t="inlineStr">
        <is>
          <t>2021-PACO</t>
        </is>
      </c>
      <c r="E15148" t="inlineStr">
        <is>
          <t>Y33413</t>
        </is>
      </c>
      <c r="F15148" t="inlineStr">
        <is>
          <t>IR</t>
        </is>
      </c>
      <c r="G15148" t="inlineStr">
        <is>
          <t>No</t>
        </is>
      </c>
      <c r="H15148" t="n">
        <v>0</v>
      </c>
    </row>
    <row r="15149">
      <c r="A15149" t="inlineStr">
        <is>
          <t>2021-W2-2021-PUENTETU-Y31833</t>
        </is>
      </c>
      <c r="B15149" t="n">
        <v>2021</v>
      </c>
      <c r="C15149" t="n">
        <v>2</v>
      </c>
      <c r="D15149" t="inlineStr">
        <is>
          <t>2021-PUENTETU</t>
        </is>
      </c>
      <c r="E15149" t="inlineStr">
        <is>
          <t>Y31833</t>
        </is>
      </c>
      <c r="F15149" t="inlineStr">
        <is>
          <t>QB</t>
        </is>
      </c>
      <c r="G15149" t="inlineStr">
        <is>
          <t>Yes</t>
        </is>
      </c>
      <c r="H15149" t="n">
        <v>37.1</v>
      </c>
    </row>
    <row r="15150">
      <c r="A15150" t="inlineStr">
        <is>
          <t>2021-W2-2021-PUENTETU-Y26650</t>
        </is>
      </c>
      <c r="B15150" t="n">
        <v>2021</v>
      </c>
      <c r="C15150" t="n">
        <v>2</v>
      </c>
      <c r="D15150" t="inlineStr">
        <is>
          <t>2021-PUENTETU</t>
        </is>
      </c>
      <c r="E15150" t="inlineStr">
        <is>
          <t>Y26650</t>
        </is>
      </c>
      <c r="F15150" t="inlineStr">
        <is>
          <t>WR</t>
        </is>
      </c>
      <c r="G15150" t="inlineStr">
        <is>
          <t>Yes</t>
        </is>
      </c>
      <c r="H15150" t="n">
        <v>13.4</v>
      </c>
    </row>
    <row r="15151">
      <c r="A15151" t="inlineStr">
        <is>
          <t>2021-W2-2021-PUENTETU-Y26699</t>
        </is>
      </c>
      <c r="B15151" t="n">
        <v>2021</v>
      </c>
      <c r="C15151" t="n">
        <v>2</v>
      </c>
      <c r="D15151" t="inlineStr">
        <is>
          <t>2021-PUENTETU</t>
        </is>
      </c>
      <c r="E15151" t="inlineStr">
        <is>
          <t>Y26699</t>
        </is>
      </c>
      <c r="F15151" t="inlineStr">
        <is>
          <t>WR</t>
        </is>
      </c>
      <c r="G15151" t="inlineStr">
        <is>
          <t>Yes</t>
        </is>
      </c>
      <c r="H15151" t="n">
        <v>12.8</v>
      </c>
    </row>
    <row r="15152">
      <c r="A15152" t="inlineStr">
        <is>
          <t>2021-W2-2021-PUENTETU-Y30121</t>
        </is>
      </c>
      <c r="B15152" t="n">
        <v>2021</v>
      </c>
      <c r="C15152" t="n">
        <v>2</v>
      </c>
      <c r="D15152" t="inlineStr">
        <is>
          <t>2021-PUENTETU</t>
        </is>
      </c>
      <c r="E15152" t="inlineStr">
        <is>
          <t>Y30121</t>
        </is>
      </c>
      <c r="F15152" t="inlineStr">
        <is>
          <t>RB</t>
        </is>
      </c>
      <c r="G15152" t="inlineStr">
        <is>
          <t>Yes</t>
        </is>
      </c>
      <c r="H15152" t="n">
        <v>22.2</v>
      </c>
    </row>
    <row r="15153">
      <c r="A15153" t="inlineStr">
        <is>
          <t>2021-W2-2021-PUENTETU-Y31104</t>
        </is>
      </c>
      <c r="B15153" t="n">
        <v>2021</v>
      </c>
      <c r="C15153" t="n">
        <v>2</v>
      </c>
      <c r="D15153" t="inlineStr">
        <is>
          <t>2021-PUENTETU</t>
        </is>
      </c>
      <c r="E15153" t="inlineStr">
        <is>
          <t>Y31104</t>
        </is>
      </c>
      <c r="F15153" t="inlineStr">
        <is>
          <t>RB</t>
        </is>
      </c>
      <c r="G15153" t="inlineStr">
        <is>
          <t>Yes</t>
        </is>
      </c>
      <c r="H15153" t="n">
        <v>10</v>
      </c>
    </row>
    <row r="15154">
      <c r="A15154" t="inlineStr">
        <is>
          <t>2021-W2-2021-PUENTETU-Y27648</t>
        </is>
      </c>
      <c r="B15154" t="n">
        <v>2021</v>
      </c>
      <c r="C15154" t="n">
        <v>2</v>
      </c>
      <c r="D15154" t="inlineStr">
        <is>
          <t>2021-PUENTETU</t>
        </is>
      </c>
      <c r="E15154" t="inlineStr">
        <is>
          <t>Y27648</t>
        </is>
      </c>
      <c r="F15154" t="inlineStr">
        <is>
          <t>TE</t>
        </is>
      </c>
      <c r="G15154" t="inlineStr">
        <is>
          <t>Yes</t>
        </is>
      </c>
      <c r="H15154" t="n">
        <v>7</v>
      </c>
    </row>
    <row r="15155">
      <c r="A15155" t="inlineStr">
        <is>
          <t>2021-W2-2021-PUENTETU-Y30247</t>
        </is>
      </c>
      <c r="B15155" t="n">
        <v>2021</v>
      </c>
      <c r="C15155" t="n">
        <v>2</v>
      </c>
      <c r="D15155" t="inlineStr">
        <is>
          <t>2021-PUENTETU</t>
        </is>
      </c>
      <c r="E15155" t="inlineStr">
        <is>
          <t>Y30247</t>
        </is>
      </c>
      <c r="F15155" t="inlineStr">
        <is>
          <t>W/R/T FLEX</t>
        </is>
      </c>
      <c r="G15155" t="inlineStr">
        <is>
          <t>Yes</t>
        </is>
      </c>
      <c r="H15155" t="n">
        <v>5.2</v>
      </c>
    </row>
    <row r="15156">
      <c r="A15156" t="inlineStr">
        <is>
          <t>2021-W2-2021-PUENTETU-Y28378</t>
        </is>
      </c>
      <c r="B15156" t="n">
        <v>2021</v>
      </c>
      <c r="C15156" t="n">
        <v>2</v>
      </c>
      <c r="D15156" t="inlineStr">
        <is>
          <t>2021-PUENTETU</t>
        </is>
      </c>
      <c r="E15156" t="inlineStr">
        <is>
          <t>Y28378</t>
        </is>
      </c>
      <c r="F15156" t="inlineStr">
        <is>
          <t>K</t>
        </is>
      </c>
      <c r="G15156" t="inlineStr">
        <is>
          <t>Yes</t>
        </is>
      </c>
      <c r="H15156" t="n">
        <v>6</v>
      </c>
    </row>
    <row r="15157">
      <c r="A15157" t="inlineStr">
        <is>
          <t>2021-W2-2021-PUENTETU-Y-DEF:denver</t>
        </is>
      </c>
      <c r="B15157" t="n">
        <v>2021</v>
      </c>
      <c r="C15157" t="n">
        <v>2</v>
      </c>
      <c r="D15157" t="inlineStr">
        <is>
          <t>2021-PUENTETU</t>
        </is>
      </c>
      <c r="E15157" t="inlineStr">
        <is>
          <t>Y-DEF:denver</t>
        </is>
      </c>
      <c r="F15157" t="inlineStr">
        <is>
          <t>DST</t>
        </is>
      </c>
      <c r="G15157" t="inlineStr">
        <is>
          <t>Yes</t>
        </is>
      </c>
      <c r="H15157" t="n">
        <v>9</v>
      </c>
    </row>
    <row r="15158">
      <c r="A15158" t="inlineStr">
        <is>
          <t>2021-W2-2021-PUENTETU-Y24793</t>
        </is>
      </c>
      <c r="B15158" t="n">
        <v>2021</v>
      </c>
      <c r="C15158" t="n">
        <v>2</v>
      </c>
      <c r="D15158" t="inlineStr">
        <is>
          <t>2021-PUENTETU</t>
        </is>
      </c>
      <c r="E15158" t="inlineStr">
        <is>
          <t>Y24793</t>
        </is>
      </c>
      <c r="F15158" t="inlineStr">
        <is>
          <t>BN</t>
        </is>
      </c>
      <c r="G15158" t="inlineStr">
        <is>
          <t>No</t>
        </is>
      </c>
      <c r="H15158" t="n">
        <v>15.8</v>
      </c>
    </row>
    <row r="15159">
      <c r="A15159" t="inlineStr">
        <is>
          <t>2021-W2-2021-PUENTETU-Y30157</t>
        </is>
      </c>
      <c r="B15159" t="n">
        <v>2021</v>
      </c>
      <c r="C15159" t="n">
        <v>2</v>
      </c>
      <c r="D15159" t="inlineStr">
        <is>
          <t>2021-PUENTETU</t>
        </is>
      </c>
      <c r="E15159" t="inlineStr">
        <is>
          <t>Y30157</t>
        </is>
      </c>
      <c r="F15159" t="inlineStr">
        <is>
          <t>BN</t>
        </is>
      </c>
      <c r="G15159" t="inlineStr">
        <is>
          <t>No</t>
        </is>
      </c>
      <c r="H15159" t="n">
        <v>0.8</v>
      </c>
    </row>
    <row r="15160">
      <c r="A15160" t="inlineStr">
        <is>
          <t>2021-W2-2021-PUENTETU-Y31906</t>
        </is>
      </c>
      <c r="B15160" t="n">
        <v>2021</v>
      </c>
      <c r="C15160" t="n">
        <v>2</v>
      </c>
      <c r="D15160" t="inlineStr">
        <is>
          <t>2021-PUENTETU</t>
        </is>
      </c>
      <c r="E15160" t="inlineStr">
        <is>
          <t>Y31906</t>
        </is>
      </c>
      <c r="F15160" t="inlineStr">
        <is>
          <t>BN</t>
        </is>
      </c>
      <c r="G15160" t="inlineStr">
        <is>
          <t>No</t>
        </is>
      </c>
      <c r="H15160" t="n">
        <v>18.1</v>
      </c>
    </row>
    <row r="15161">
      <c r="A15161" t="inlineStr">
        <is>
          <t>2021-W2-2021-PUENTETU-Y33538</t>
        </is>
      </c>
      <c r="B15161" t="n">
        <v>2021</v>
      </c>
      <c r="C15161" t="n">
        <v>2</v>
      </c>
      <c r="D15161" t="inlineStr">
        <is>
          <t>2021-PUENTETU</t>
        </is>
      </c>
      <c r="E15161" t="inlineStr">
        <is>
          <t>Y33538</t>
        </is>
      </c>
      <c r="F15161" t="inlineStr">
        <is>
          <t>BN</t>
        </is>
      </c>
      <c r="G15161" t="inlineStr">
        <is>
          <t>No</t>
        </is>
      </c>
      <c r="H15161" t="n">
        <v>6.2</v>
      </c>
    </row>
    <row r="15162">
      <c r="A15162" t="inlineStr">
        <is>
          <t>2021-W2-2021-PUENTETU-Y26652</t>
        </is>
      </c>
      <c r="B15162" t="n">
        <v>2021</v>
      </c>
      <c r="C15162" t="n">
        <v>2</v>
      </c>
      <c r="D15162" t="inlineStr">
        <is>
          <t>2021-PUENTETU</t>
        </is>
      </c>
      <c r="E15162" t="inlineStr">
        <is>
          <t>Y26652</t>
        </is>
      </c>
      <c r="F15162" t="inlineStr">
        <is>
          <t>BN</t>
        </is>
      </c>
      <c r="G15162" t="inlineStr">
        <is>
          <t>No</t>
        </is>
      </c>
      <c r="H15162" t="n">
        <v>21.4</v>
      </c>
    </row>
    <row r="15163">
      <c r="A15163" t="inlineStr">
        <is>
          <t>2021-W2-2021-PUENTETU-Y25802</t>
        </is>
      </c>
      <c r="B15163" t="n">
        <v>2021</v>
      </c>
      <c r="C15163" t="n">
        <v>2</v>
      </c>
      <c r="D15163" t="inlineStr">
        <is>
          <t>2021-PUENTETU</t>
        </is>
      </c>
      <c r="E15163" t="inlineStr">
        <is>
          <t>Y25802</t>
        </is>
      </c>
      <c r="F15163" t="inlineStr">
        <is>
          <t>IR</t>
        </is>
      </c>
      <c r="G15163" t="inlineStr">
        <is>
          <t>No</t>
        </is>
      </c>
      <c r="H15163" t="n">
        <v>0</v>
      </c>
    </row>
    <row r="15164">
      <c r="A15164" t="inlineStr">
        <is>
          <t>2021-W2-2021-TONYCLIF-Y25785</t>
        </is>
      </c>
      <c r="B15164" t="n">
        <v>2021</v>
      </c>
      <c r="C15164" t="n">
        <v>2</v>
      </c>
      <c r="D15164" t="inlineStr">
        <is>
          <t>2021-TONYCLIF</t>
        </is>
      </c>
      <c r="E15164" t="inlineStr">
        <is>
          <t>Y25785</t>
        </is>
      </c>
      <c r="F15164" t="inlineStr">
        <is>
          <t>QB</t>
        </is>
      </c>
      <c r="G15164" t="inlineStr">
        <is>
          <t>Yes</t>
        </is>
      </c>
      <c r="H15164" t="n">
        <v>27.32</v>
      </c>
    </row>
    <row r="15165">
      <c r="A15165" t="inlineStr">
        <is>
          <t>2021-W2-2021-TONYCLIF-Y28534</t>
        </is>
      </c>
      <c r="B15165" t="n">
        <v>2021</v>
      </c>
      <c r="C15165" t="n">
        <v>2</v>
      </c>
      <c r="D15165" t="inlineStr">
        <is>
          <t>2021-TONYCLIF</t>
        </is>
      </c>
      <c r="E15165" t="inlineStr">
        <is>
          <t>Y28534</t>
        </is>
      </c>
      <c r="F15165" t="inlineStr">
        <is>
          <t>WR</t>
        </is>
      </c>
      <c r="G15165" t="inlineStr">
        <is>
          <t>Yes</t>
        </is>
      </c>
      <c r="H15165" t="n">
        <v>14</v>
      </c>
    </row>
    <row r="15166">
      <c r="A15166" t="inlineStr">
        <is>
          <t>2021-W2-2021-TONYCLIF-Y27535</t>
        </is>
      </c>
      <c r="B15166" t="n">
        <v>2021</v>
      </c>
      <c r="C15166" t="n">
        <v>2</v>
      </c>
      <c r="D15166" t="inlineStr">
        <is>
          <t>2021-TONYCLIF</t>
        </is>
      </c>
      <c r="E15166" t="inlineStr">
        <is>
          <t>Y27535</t>
        </is>
      </c>
      <c r="F15166" t="inlineStr">
        <is>
          <t>WR</t>
        </is>
      </c>
      <c r="G15166" t="inlineStr">
        <is>
          <t>Yes</t>
        </is>
      </c>
      <c r="H15166" t="n">
        <v>22</v>
      </c>
    </row>
    <row r="15167">
      <c r="A15167" t="inlineStr">
        <is>
          <t>2021-W2-2021-TONYCLIF-Y31902</t>
        </is>
      </c>
      <c r="B15167" t="n">
        <v>2021</v>
      </c>
      <c r="C15167" t="n">
        <v>2</v>
      </c>
      <c r="D15167" t="inlineStr">
        <is>
          <t>2021-TONYCLIF</t>
        </is>
      </c>
      <c r="E15167" t="inlineStr">
        <is>
          <t>Y31902</t>
        </is>
      </c>
      <c r="F15167" t="inlineStr">
        <is>
          <t>RB</t>
        </is>
      </c>
      <c r="G15167" t="inlineStr">
        <is>
          <t>Yes</t>
        </is>
      </c>
      <c r="H15167" t="n">
        <v>15.7</v>
      </c>
    </row>
    <row r="15168">
      <c r="A15168" t="inlineStr">
        <is>
          <t>2021-W2-2021-TONYCLIF-Y32732</t>
        </is>
      </c>
      <c r="B15168" t="n">
        <v>2021</v>
      </c>
      <c r="C15168" t="n">
        <v>2</v>
      </c>
      <c r="D15168" t="inlineStr">
        <is>
          <t>2021-TONYCLIF</t>
        </is>
      </c>
      <c r="E15168" t="inlineStr">
        <is>
          <t>Y32732</t>
        </is>
      </c>
      <c r="F15168" t="inlineStr">
        <is>
          <t>RB</t>
        </is>
      </c>
      <c r="G15168" t="inlineStr">
        <is>
          <t>Yes</t>
        </is>
      </c>
      <c r="H15168" t="n">
        <v>3.1</v>
      </c>
    </row>
    <row r="15169">
      <c r="A15169" t="inlineStr">
        <is>
          <t>2021-W2-2021-TONYCLIF-Y26686</t>
        </is>
      </c>
      <c r="B15169" t="n">
        <v>2021</v>
      </c>
      <c r="C15169" t="n">
        <v>2</v>
      </c>
      <c r="D15169" t="inlineStr">
        <is>
          <t>2021-TONYCLIF</t>
        </is>
      </c>
      <c r="E15169" t="inlineStr">
        <is>
          <t>Y26686</t>
        </is>
      </c>
      <c r="F15169" t="inlineStr">
        <is>
          <t>TE</t>
        </is>
      </c>
      <c r="G15169" t="inlineStr">
        <is>
          <t>Yes</t>
        </is>
      </c>
      <c r="H15169" t="n">
        <v>22.4</v>
      </c>
    </row>
    <row r="15170">
      <c r="A15170" t="inlineStr">
        <is>
          <t>2021-W2-2021-TONYCLIF-Y30777</t>
        </is>
      </c>
      <c r="B15170" t="n">
        <v>2021</v>
      </c>
      <c r="C15170" t="n">
        <v>2</v>
      </c>
      <c r="D15170" t="inlineStr">
        <is>
          <t>2021-TONYCLIF</t>
        </is>
      </c>
      <c r="E15170" t="inlineStr">
        <is>
          <t>Y30777</t>
        </is>
      </c>
      <c r="F15170" t="inlineStr">
        <is>
          <t>W/R/T FLEX</t>
        </is>
      </c>
      <c r="G15170" t="inlineStr">
        <is>
          <t>Yes</t>
        </is>
      </c>
      <c r="H15170" t="n">
        <v>12.7</v>
      </c>
    </row>
    <row r="15171">
      <c r="A15171" t="inlineStr">
        <is>
          <t>2021-W2-2021-TONYCLIF-Y30346</t>
        </is>
      </c>
      <c r="B15171" t="n">
        <v>2021</v>
      </c>
      <c r="C15171" t="n">
        <v>2</v>
      </c>
      <c r="D15171" t="inlineStr">
        <is>
          <t>2021-TONYCLIF</t>
        </is>
      </c>
      <c r="E15171" t="inlineStr">
        <is>
          <t>Y30346</t>
        </is>
      </c>
      <c r="F15171" t="inlineStr">
        <is>
          <t>K</t>
        </is>
      </c>
      <c r="G15171" t="inlineStr">
        <is>
          <t>Yes</t>
        </is>
      </c>
      <c r="H15171" t="n">
        <v>5</v>
      </c>
    </row>
    <row r="15172">
      <c r="A15172" t="inlineStr">
        <is>
          <t>2021-W2-2021-TONYCLIF-Y-DEF:tampa-bay</t>
        </is>
      </c>
      <c r="B15172" t="n">
        <v>2021</v>
      </c>
      <c r="C15172" t="n">
        <v>2</v>
      </c>
      <c r="D15172" t="inlineStr">
        <is>
          <t>2021-TONYCLIF</t>
        </is>
      </c>
      <c r="E15172" t="inlineStr">
        <is>
          <t>Y-DEF:tampa-bay</t>
        </is>
      </c>
      <c r="F15172" t="inlineStr">
        <is>
          <t>DST</t>
        </is>
      </c>
      <c r="G15172" t="inlineStr">
        <is>
          <t>Yes</t>
        </is>
      </c>
      <c r="H15172" t="n">
        <v>19</v>
      </c>
    </row>
    <row r="15173">
      <c r="A15173" t="inlineStr">
        <is>
          <t>2021-W2-2021-TONYCLIF-Y31857</t>
        </is>
      </c>
      <c r="B15173" t="n">
        <v>2021</v>
      </c>
      <c r="C15173" t="n">
        <v>2</v>
      </c>
      <c r="D15173" t="inlineStr">
        <is>
          <t>2021-TONYCLIF</t>
        </is>
      </c>
      <c r="E15173" t="inlineStr">
        <is>
          <t>Y31857</t>
        </is>
      </c>
      <c r="F15173" t="inlineStr">
        <is>
          <t>BN</t>
        </is>
      </c>
      <c r="G15173" t="inlineStr">
        <is>
          <t>No</t>
        </is>
      </c>
      <c r="H15173" t="n">
        <v>22.3</v>
      </c>
    </row>
    <row r="15174">
      <c r="A15174" t="inlineStr">
        <is>
          <t>2021-W2-2021-TONYCLIF-Y31856</t>
        </is>
      </c>
      <c r="B15174" t="n">
        <v>2021</v>
      </c>
      <c r="C15174" t="n">
        <v>2</v>
      </c>
      <c r="D15174" t="inlineStr">
        <is>
          <t>2021-TONYCLIF</t>
        </is>
      </c>
      <c r="E15174" t="inlineStr">
        <is>
          <t>Y31856</t>
        </is>
      </c>
      <c r="F15174" t="inlineStr">
        <is>
          <t>BN</t>
        </is>
      </c>
      <c r="G15174" t="inlineStr">
        <is>
          <t>No</t>
        </is>
      </c>
      <c r="H15174" t="n">
        <v>0</v>
      </c>
    </row>
    <row r="15175">
      <c r="A15175" t="inlineStr">
        <is>
          <t>2021-W2-2021-TONYCLIF-Y32704</t>
        </is>
      </c>
      <c r="B15175" t="n">
        <v>2021</v>
      </c>
      <c r="C15175" t="n">
        <v>2</v>
      </c>
      <c r="D15175" t="inlineStr">
        <is>
          <t>2021-TONYCLIF</t>
        </is>
      </c>
      <c r="E15175" t="inlineStr">
        <is>
          <t>Y32704</t>
        </is>
      </c>
      <c r="F15175" t="inlineStr">
        <is>
          <t>BN</t>
        </is>
      </c>
      <c r="G15175" t="inlineStr">
        <is>
          <t>No</t>
        </is>
      </c>
      <c r="H15175" t="n">
        <v>16.3</v>
      </c>
    </row>
    <row r="15176">
      <c r="A15176" t="inlineStr">
        <is>
          <t>2021-W2-2021-TONYCLIF-Y31888</t>
        </is>
      </c>
      <c r="B15176" t="n">
        <v>2021</v>
      </c>
      <c r="C15176" t="n">
        <v>2</v>
      </c>
      <c r="D15176" t="inlineStr">
        <is>
          <t>2021-TONYCLIF</t>
        </is>
      </c>
      <c r="E15176" t="inlineStr">
        <is>
          <t>Y31888</t>
        </is>
      </c>
      <c r="F15176" t="inlineStr">
        <is>
          <t>BN</t>
        </is>
      </c>
      <c r="G15176" t="inlineStr">
        <is>
          <t>No</t>
        </is>
      </c>
      <c r="H15176" t="n">
        <v>8</v>
      </c>
    </row>
    <row r="15177">
      <c r="A15177" t="inlineStr">
        <is>
          <t>2021-W2-2021-TONYCLIF-Y24815</t>
        </is>
      </c>
      <c r="B15177" t="n">
        <v>2021</v>
      </c>
      <c r="C15177" t="n">
        <v>2</v>
      </c>
      <c r="D15177" t="inlineStr">
        <is>
          <t>2021-TONYCLIF</t>
        </is>
      </c>
      <c r="E15177" t="inlineStr">
        <is>
          <t>Y24815</t>
        </is>
      </c>
      <c r="F15177" t="inlineStr">
        <is>
          <t>BN</t>
        </is>
      </c>
      <c r="G15177" t="inlineStr">
        <is>
          <t>No</t>
        </is>
      </c>
      <c r="H15177" t="n">
        <v>4.5</v>
      </c>
    </row>
    <row r="15178">
      <c r="A15178" t="inlineStr">
        <is>
          <t>2021-W2-2021-ALEXAODE-Y30977</t>
        </is>
      </c>
      <c r="B15178" t="n">
        <v>2021</v>
      </c>
      <c r="C15178" t="n">
        <v>2</v>
      </c>
      <c r="D15178" t="inlineStr">
        <is>
          <t>2021-ALEXAODE</t>
        </is>
      </c>
      <c r="E15178" t="inlineStr">
        <is>
          <t>Y30977</t>
        </is>
      </c>
      <c r="F15178" t="inlineStr">
        <is>
          <t>QB</t>
        </is>
      </c>
      <c r="G15178" t="inlineStr">
        <is>
          <t>Yes</t>
        </is>
      </c>
      <c r="H15178" t="n">
        <v>17.66</v>
      </c>
    </row>
    <row r="15179">
      <c r="A15179" t="inlineStr">
        <is>
          <t>2021-W2-2021-ALEXAODE-Y30197</t>
        </is>
      </c>
      <c r="B15179" t="n">
        <v>2021</v>
      </c>
      <c r="C15179" t="n">
        <v>2</v>
      </c>
      <c r="D15179" t="inlineStr">
        <is>
          <t>2021-ALEXAODE</t>
        </is>
      </c>
      <c r="E15179" t="inlineStr">
        <is>
          <t>Y30197</t>
        </is>
      </c>
      <c r="F15179" t="inlineStr">
        <is>
          <t>WR</t>
        </is>
      </c>
      <c r="G15179" t="inlineStr">
        <is>
          <t>Yes</t>
        </is>
      </c>
      <c r="H15179" t="n">
        <v>14.2</v>
      </c>
    </row>
    <row r="15180">
      <c r="A15180" t="inlineStr">
        <is>
          <t>2021-W2-2021-ALEXAODE-Y31868</t>
        </is>
      </c>
      <c r="B15180" t="n">
        <v>2021</v>
      </c>
      <c r="C15180" t="n">
        <v>2</v>
      </c>
      <c r="D15180" t="inlineStr">
        <is>
          <t>2021-ALEXAODE</t>
        </is>
      </c>
      <c r="E15180" t="inlineStr">
        <is>
          <t>Y31868</t>
        </is>
      </c>
      <c r="F15180" t="inlineStr">
        <is>
          <t>WR</t>
        </is>
      </c>
      <c r="G15180" t="inlineStr">
        <is>
          <t>Yes</t>
        </is>
      </c>
      <c r="H15180" t="n">
        <v>13.1</v>
      </c>
    </row>
    <row r="15181">
      <c r="A15181" t="inlineStr">
        <is>
          <t>2021-W2-2021-ALEXAODE-Y33582</t>
        </is>
      </c>
      <c r="B15181" t="n">
        <v>2021</v>
      </c>
      <c r="C15181" t="n">
        <v>2</v>
      </c>
      <c r="D15181" t="inlineStr">
        <is>
          <t>2021-ALEXAODE</t>
        </is>
      </c>
      <c r="E15181" t="inlineStr">
        <is>
          <t>Y33582</t>
        </is>
      </c>
      <c r="F15181" t="inlineStr">
        <is>
          <t>RB</t>
        </is>
      </c>
      <c r="G15181" t="inlineStr">
        <is>
          <t>Yes</t>
        </is>
      </c>
      <c r="H15181" t="n">
        <v>6.3</v>
      </c>
    </row>
    <row r="15182">
      <c r="A15182" t="inlineStr">
        <is>
          <t>2021-W2-2021-ALEXAODE-Y31885</t>
        </is>
      </c>
      <c r="B15182" t="n">
        <v>2021</v>
      </c>
      <c r="C15182" t="n">
        <v>2</v>
      </c>
      <c r="D15182" t="inlineStr">
        <is>
          <t>2021-ALEXAODE</t>
        </is>
      </c>
      <c r="E15182" t="inlineStr">
        <is>
          <t>Y31885</t>
        </is>
      </c>
      <c r="F15182" t="inlineStr">
        <is>
          <t>RB</t>
        </is>
      </c>
      <c r="G15182" t="inlineStr">
        <is>
          <t>Yes</t>
        </is>
      </c>
      <c r="H15182" t="n">
        <v>6.4</v>
      </c>
    </row>
    <row r="15183">
      <c r="A15183" t="inlineStr">
        <is>
          <t>2021-W2-2021-ALEXAODE-Y31019</t>
        </is>
      </c>
      <c r="B15183" t="n">
        <v>2021</v>
      </c>
      <c r="C15183" t="n">
        <v>2</v>
      </c>
      <c r="D15183" t="inlineStr">
        <is>
          <t>2021-ALEXAODE</t>
        </is>
      </c>
      <c r="E15183" t="inlineStr">
        <is>
          <t>Y31019</t>
        </is>
      </c>
      <c r="F15183" t="inlineStr">
        <is>
          <t>TE</t>
        </is>
      </c>
      <c r="G15183" t="inlineStr">
        <is>
          <t>Yes</t>
        </is>
      </c>
      <c r="H15183" t="n">
        <v>3.4</v>
      </c>
    </row>
    <row r="15184">
      <c r="A15184" t="inlineStr">
        <is>
          <t>2021-W2-2021-ALEXAODE-Y30423</t>
        </is>
      </c>
      <c r="B15184" t="n">
        <v>2021</v>
      </c>
      <c r="C15184" t="n">
        <v>2</v>
      </c>
      <c r="D15184" t="inlineStr">
        <is>
          <t>2021-ALEXAODE</t>
        </is>
      </c>
      <c r="E15184" t="inlineStr">
        <is>
          <t>Y30423</t>
        </is>
      </c>
      <c r="F15184" t="inlineStr">
        <is>
          <t>W/R/T FLEX</t>
        </is>
      </c>
      <c r="G15184" t="inlineStr">
        <is>
          <t>Yes</t>
        </is>
      </c>
      <c r="H15184" t="n">
        <v>18</v>
      </c>
    </row>
    <row r="15185">
      <c r="A15185" t="inlineStr">
        <is>
          <t>2021-W2-2021-ALEXAODE-Y25881</t>
        </is>
      </c>
      <c r="B15185" t="n">
        <v>2021</v>
      </c>
      <c r="C15185" t="n">
        <v>2</v>
      </c>
      <c r="D15185" t="inlineStr">
        <is>
          <t>2021-ALEXAODE</t>
        </is>
      </c>
      <c r="E15185" t="inlineStr">
        <is>
          <t>Y25881</t>
        </is>
      </c>
      <c r="F15185" t="inlineStr">
        <is>
          <t>K</t>
        </is>
      </c>
      <c r="G15185" t="inlineStr">
        <is>
          <t>Yes</t>
        </is>
      </c>
      <c r="H15185" t="n">
        <v>10</v>
      </c>
    </row>
    <row r="15186">
      <c r="A15186" t="inlineStr">
        <is>
          <t>2021-W2-2021-ALEXAODE-Y-DEF:new-england</t>
        </is>
      </c>
      <c r="B15186" t="n">
        <v>2021</v>
      </c>
      <c r="C15186" t="n">
        <v>2</v>
      </c>
      <c r="D15186" t="inlineStr">
        <is>
          <t>2021-ALEXAODE</t>
        </is>
      </c>
      <c r="E15186" t="inlineStr">
        <is>
          <t>Y-DEF:new-england</t>
        </is>
      </c>
      <c r="F15186" t="inlineStr">
        <is>
          <t>DST</t>
        </is>
      </c>
      <c r="G15186" t="inlineStr">
        <is>
          <t>Yes</t>
        </is>
      </c>
      <c r="H15186" t="n">
        <v>19</v>
      </c>
    </row>
    <row r="15187">
      <c r="A15187" t="inlineStr">
        <is>
          <t>2021-W2-2021-ALEXAODE-Y30972</t>
        </is>
      </c>
      <c r="B15187" t="n">
        <v>2021</v>
      </c>
      <c r="C15187" t="n">
        <v>2</v>
      </c>
      <c r="D15187" t="inlineStr">
        <is>
          <t>2021-ALEXAODE</t>
        </is>
      </c>
      <c r="E15187" t="inlineStr">
        <is>
          <t>Y30972</t>
        </is>
      </c>
      <c r="F15187" t="inlineStr">
        <is>
          <t>BN</t>
        </is>
      </c>
      <c r="G15187" t="inlineStr">
        <is>
          <t>No</t>
        </is>
      </c>
      <c r="H15187" t="n">
        <v>7.9</v>
      </c>
    </row>
    <row r="15188">
      <c r="A15188" t="inlineStr">
        <is>
          <t>2021-W2-2021-ALEXAODE-Y29785</t>
        </is>
      </c>
      <c r="B15188" t="n">
        <v>2021</v>
      </c>
      <c r="C15188" t="n">
        <v>2</v>
      </c>
      <c r="D15188" t="inlineStr">
        <is>
          <t>2021-ALEXAODE</t>
        </is>
      </c>
      <c r="E15188" t="inlineStr">
        <is>
          <t>Y29785</t>
        </is>
      </c>
      <c r="F15188" t="inlineStr">
        <is>
          <t>BN</t>
        </is>
      </c>
      <c r="G15188" t="inlineStr">
        <is>
          <t>No</t>
        </is>
      </c>
      <c r="H15188" t="n">
        <v>5.3</v>
      </c>
    </row>
    <row r="15189">
      <c r="A15189" t="inlineStr">
        <is>
          <t>2021-W2-2021-ALEXAODE-Y33476</t>
        </is>
      </c>
      <c r="B15189" t="n">
        <v>2021</v>
      </c>
      <c r="C15189" t="n">
        <v>2</v>
      </c>
      <c r="D15189" t="inlineStr">
        <is>
          <t>2021-ALEXAODE</t>
        </is>
      </c>
      <c r="E15189" t="inlineStr">
        <is>
          <t>Y33476</t>
        </is>
      </c>
      <c r="F15189" t="inlineStr">
        <is>
          <t>BN</t>
        </is>
      </c>
      <c r="G15189" t="inlineStr">
        <is>
          <t>No</t>
        </is>
      </c>
      <c r="H15189" t="n">
        <v>0.8</v>
      </c>
    </row>
    <row r="15190">
      <c r="A15190" t="inlineStr">
        <is>
          <t>2021-W2-2021-ALEXAODE-Y33586</t>
        </is>
      </c>
      <c r="B15190" t="n">
        <v>2021</v>
      </c>
      <c r="C15190" t="n">
        <v>2</v>
      </c>
      <c r="D15190" t="inlineStr">
        <is>
          <t>2021-ALEXAODE</t>
        </is>
      </c>
      <c r="E15190" t="inlineStr">
        <is>
          <t>Y33586</t>
        </is>
      </c>
      <c r="F15190" t="inlineStr">
        <is>
          <t>BN</t>
        </is>
      </c>
      <c r="G15190" t="inlineStr">
        <is>
          <t>No</t>
        </is>
      </c>
      <c r="H15190" t="n">
        <v>0.3</v>
      </c>
    </row>
    <row r="15191">
      <c r="A15191" t="inlineStr">
        <is>
          <t>2021-W2-2021-ALEXAODE-Y31500</t>
        </is>
      </c>
      <c r="B15191" t="n">
        <v>2021</v>
      </c>
      <c r="C15191" t="n">
        <v>2</v>
      </c>
      <c r="D15191" t="inlineStr">
        <is>
          <t>2021-ALEXAODE</t>
        </is>
      </c>
      <c r="E15191" t="inlineStr">
        <is>
          <t>Y31500</t>
        </is>
      </c>
      <c r="F15191" t="inlineStr">
        <is>
          <t>BN</t>
        </is>
      </c>
      <c r="G15191" t="inlineStr">
        <is>
          <t>No</t>
        </is>
      </c>
      <c r="H15191" t="n">
        <v>5.8</v>
      </c>
    </row>
    <row r="15192">
      <c r="A15192" t="inlineStr">
        <is>
          <t>2021-W2-2021-PEPSALFA-Y7200</t>
        </is>
      </c>
      <c r="B15192" t="n">
        <v>2021</v>
      </c>
      <c r="C15192" t="n">
        <v>2</v>
      </c>
      <c r="D15192" t="inlineStr">
        <is>
          <t>2021-PEPSALFA</t>
        </is>
      </c>
      <c r="E15192" t="inlineStr">
        <is>
          <t>Y7200</t>
        </is>
      </c>
      <c r="F15192" t="inlineStr">
        <is>
          <t>QB</t>
        </is>
      </c>
      <c r="G15192" t="inlineStr">
        <is>
          <t>Yes</t>
        </is>
      </c>
      <c r="H15192" t="n">
        <v>26.8</v>
      </c>
    </row>
    <row r="15193">
      <c r="A15193" t="inlineStr">
        <is>
          <t>2021-W2-2021-PEPSALFA-Y27581</t>
        </is>
      </c>
      <c r="B15193" t="n">
        <v>2021</v>
      </c>
      <c r="C15193" t="n">
        <v>2</v>
      </c>
      <c r="D15193" t="inlineStr">
        <is>
          <t>2021-PEPSALFA</t>
        </is>
      </c>
      <c r="E15193" t="inlineStr">
        <is>
          <t>Y27581</t>
        </is>
      </c>
      <c r="F15193" t="inlineStr">
        <is>
          <t>WR</t>
        </is>
      </c>
      <c r="G15193" t="inlineStr">
        <is>
          <t>Yes</t>
        </is>
      </c>
      <c r="H15193" t="n">
        <v>16.1</v>
      </c>
    </row>
    <row r="15194">
      <c r="A15194" t="inlineStr">
        <is>
          <t>2021-W2-2021-PEPSALFA-Y29399</t>
        </is>
      </c>
      <c r="B15194" t="n">
        <v>2021</v>
      </c>
      <c r="C15194" t="n">
        <v>2</v>
      </c>
      <c r="D15194" t="inlineStr">
        <is>
          <t>2021-PEPSALFA</t>
        </is>
      </c>
      <c r="E15194" t="inlineStr">
        <is>
          <t>Y29399</t>
        </is>
      </c>
      <c r="F15194" t="inlineStr">
        <is>
          <t>WR</t>
        </is>
      </c>
      <c r="G15194" t="inlineStr">
        <is>
          <t>Yes</t>
        </is>
      </c>
      <c r="H15194" t="n">
        <v>4.4</v>
      </c>
    </row>
    <row r="15195">
      <c r="A15195" t="inlineStr">
        <is>
          <t>2021-W2-2021-PEPSALFA-Y28403</t>
        </is>
      </c>
      <c r="B15195" t="n">
        <v>2021</v>
      </c>
      <c r="C15195" t="n">
        <v>2</v>
      </c>
      <c r="D15195" t="inlineStr">
        <is>
          <t>2021-PEPSALFA</t>
        </is>
      </c>
      <c r="E15195" t="inlineStr">
        <is>
          <t>Y28403</t>
        </is>
      </c>
      <c r="F15195" t="inlineStr">
        <is>
          <t>RB</t>
        </is>
      </c>
      <c r="G15195" t="inlineStr">
        <is>
          <t>Yes</t>
        </is>
      </c>
      <c r="H15195" t="n">
        <v>7.9</v>
      </c>
    </row>
    <row r="15196">
      <c r="A15196" t="inlineStr">
        <is>
          <t>2021-W2-2021-PEPSALFA-Y27658</t>
        </is>
      </c>
      <c r="B15196" t="n">
        <v>2021</v>
      </c>
      <c r="C15196" t="n">
        <v>2</v>
      </c>
      <c r="D15196" t="inlineStr">
        <is>
          <t>2021-PEPSALFA</t>
        </is>
      </c>
      <c r="E15196" t="inlineStr">
        <is>
          <t>Y27658</t>
        </is>
      </c>
      <c r="F15196" t="inlineStr">
        <is>
          <t>RB</t>
        </is>
      </c>
      <c r="G15196" t="inlineStr">
        <is>
          <t>Yes</t>
        </is>
      </c>
      <c r="H15196" t="n">
        <v>15.5</v>
      </c>
    </row>
    <row r="15197">
      <c r="A15197" t="inlineStr">
        <is>
          <t>2021-W2-2021-PEPSALFA-Y31012</t>
        </is>
      </c>
      <c r="B15197" t="n">
        <v>2021</v>
      </c>
      <c r="C15197" t="n">
        <v>2</v>
      </c>
      <c r="D15197" t="inlineStr">
        <is>
          <t>2021-PEPSALFA</t>
        </is>
      </c>
      <c r="E15197" t="inlineStr">
        <is>
          <t>Y31012</t>
        </is>
      </c>
      <c r="F15197" t="inlineStr">
        <is>
          <t>TE</t>
        </is>
      </c>
      <c r="G15197" t="inlineStr">
        <is>
          <t>Yes</t>
        </is>
      </c>
      <c r="H15197" t="n">
        <v>5.6</v>
      </c>
    </row>
    <row r="15198">
      <c r="A15198" t="inlineStr">
        <is>
          <t>2021-W2-2021-PEPSALFA-Y30182</t>
        </is>
      </c>
      <c r="B15198" t="n">
        <v>2021</v>
      </c>
      <c r="C15198" t="n">
        <v>2</v>
      </c>
      <c r="D15198" t="inlineStr">
        <is>
          <t>2021-PEPSALFA</t>
        </is>
      </c>
      <c r="E15198" t="inlineStr">
        <is>
          <t>Y30182</t>
        </is>
      </c>
      <c r="F15198" t="inlineStr">
        <is>
          <t>W/R/T FLEX</t>
        </is>
      </c>
      <c r="G15198" t="inlineStr">
        <is>
          <t>Yes</t>
        </is>
      </c>
      <c r="H15198" t="n">
        <v>32.3</v>
      </c>
    </row>
    <row r="15199">
      <c r="A15199" t="inlineStr">
        <is>
          <t>2021-W2-2021-PEPSALFA-Y7520</t>
        </is>
      </c>
      <c r="B15199" t="n">
        <v>2021</v>
      </c>
      <c r="C15199" t="n">
        <v>2</v>
      </c>
      <c r="D15199" t="inlineStr">
        <is>
          <t>2021-PEPSALFA</t>
        </is>
      </c>
      <c r="E15199" t="inlineStr">
        <is>
          <t>Y7520</t>
        </is>
      </c>
      <c r="F15199" t="inlineStr">
        <is>
          <t>K</t>
        </is>
      </c>
      <c r="G15199" t="inlineStr">
        <is>
          <t>Yes</t>
        </is>
      </c>
      <c r="H15199" t="n">
        <v>6</v>
      </c>
    </row>
    <row r="15200">
      <c r="A15200" t="inlineStr">
        <is>
          <t>2021-W2-2021-PEPSALFA-Y-DEF:carolina</t>
        </is>
      </c>
      <c r="B15200" t="n">
        <v>2021</v>
      </c>
      <c r="C15200" t="n">
        <v>2</v>
      </c>
      <c r="D15200" t="inlineStr">
        <is>
          <t>2021-PEPSALFA</t>
        </is>
      </c>
      <c r="E15200" t="inlineStr">
        <is>
          <t>Y-DEF:carolina</t>
        </is>
      </c>
      <c r="F15200" t="inlineStr">
        <is>
          <t>DST</t>
        </is>
      </c>
      <c r="G15200" t="inlineStr">
        <is>
          <t>Yes</t>
        </is>
      </c>
      <c r="H15200" t="n">
        <v>12</v>
      </c>
    </row>
    <row r="15201">
      <c r="A15201" t="inlineStr">
        <is>
          <t>2021-W2-2021-PEPSALFA-Y30218</t>
        </is>
      </c>
      <c r="B15201" t="n">
        <v>2021</v>
      </c>
      <c r="C15201" t="n">
        <v>2</v>
      </c>
      <c r="D15201" t="inlineStr">
        <is>
          <t>2021-PEPSALFA</t>
        </is>
      </c>
      <c r="E15201" t="inlineStr">
        <is>
          <t>Y30218</t>
        </is>
      </c>
      <c r="F15201" t="inlineStr">
        <is>
          <t>BN</t>
        </is>
      </c>
      <c r="G15201" t="inlineStr">
        <is>
          <t>No</t>
        </is>
      </c>
      <c r="H15201" t="n">
        <v>2.6</v>
      </c>
    </row>
    <row r="15202">
      <c r="A15202" t="inlineStr">
        <is>
          <t>2021-W2-2021-PEPSALFA-Y26658</t>
        </is>
      </c>
      <c r="B15202" t="n">
        <v>2021</v>
      </c>
      <c r="C15202" t="n">
        <v>2</v>
      </c>
      <c r="D15202" t="inlineStr">
        <is>
          <t>2021-PEPSALFA</t>
        </is>
      </c>
      <c r="E15202" t="inlineStr">
        <is>
          <t>Y26658</t>
        </is>
      </c>
      <c r="F15202" t="inlineStr">
        <is>
          <t>BN</t>
        </is>
      </c>
      <c r="G15202" t="inlineStr">
        <is>
          <t>No</t>
        </is>
      </c>
      <c r="H15202" t="n">
        <v>1.1</v>
      </c>
    </row>
    <row r="15203">
      <c r="A15203" t="inlineStr">
        <is>
          <t>2021-W2-2021-PEPSALFA-Y28474</t>
        </is>
      </c>
      <c r="B15203" t="n">
        <v>2021</v>
      </c>
      <c r="C15203" t="n">
        <v>2</v>
      </c>
      <c r="D15203" t="inlineStr">
        <is>
          <t>2021-PEPSALFA</t>
        </is>
      </c>
      <c r="E15203" t="inlineStr">
        <is>
          <t>Y28474</t>
        </is>
      </c>
      <c r="F15203" t="inlineStr">
        <is>
          <t>BN</t>
        </is>
      </c>
      <c r="G15203" t="inlineStr">
        <is>
          <t>No</t>
        </is>
      </c>
      <c r="H15203" t="n">
        <v>5.7</v>
      </c>
    </row>
    <row r="15204">
      <c r="A15204" t="inlineStr">
        <is>
          <t>2021-W2-2021-PEPSALFA-Y30120</t>
        </is>
      </c>
      <c r="B15204" t="n">
        <v>2021</v>
      </c>
      <c r="C15204" t="n">
        <v>2</v>
      </c>
      <c r="D15204" t="inlineStr">
        <is>
          <t>2021-PEPSALFA</t>
        </is>
      </c>
      <c r="E15204" t="inlineStr">
        <is>
          <t>Y30120</t>
        </is>
      </c>
      <c r="F15204" t="inlineStr">
        <is>
          <t>BN</t>
        </is>
      </c>
      <c r="G15204" t="inlineStr">
        <is>
          <t>No</t>
        </is>
      </c>
      <c r="H15204" t="n">
        <v>18.6</v>
      </c>
    </row>
    <row r="15205">
      <c r="A15205" t="inlineStr">
        <is>
          <t>2021-W2-2021-PEPSALFA-Y28389</t>
        </is>
      </c>
      <c r="B15205" t="n">
        <v>2021</v>
      </c>
      <c r="C15205" t="n">
        <v>2</v>
      </c>
      <c r="D15205" t="inlineStr">
        <is>
          <t>2021-PEPSALFA</t>
        </is>
      </c>
      <c r="E15205" t="inlineStr">
        <is>
          <t>Y28389</t>
        </is>
      </c>
      <c r="F15205" t="inlineStr">
        <is>
          <t>BN</t>
        </is>
      </c>
      <c r="G15205" t="inlineStr">
        <is>
          <t>No</t>
        </is>
      </c>
      <c r="H15205" t="n">
        <v>10.34</v>
      </c>
    </row>
    <row r="15206">
      <c r="A15206" t="inlineStr">
        <is>
          <t>2021-W2-2021-PEPSALFA-Y28654</t>
        </is>
      </c>
      <c r="B15206" t="n">
        <v>2021</v>
      </c>
      <c r="C15206" t="n">
        <v>2</v>
      </c>
      <c r="D15206" t="inlineStr">
        <is>
          <t>2021-PEPSALFA</t>
        </is>
      </c>
      <c r="E15206" t="inlineStr">
        <is>
          <t>Y28654</t>
        </is>
      </c>
      <c r="F15206" t="inlineStr">
        <is>
          <t>IR</t>
        </is>
      </c>
      <c r="G15206" t="inlineStr">
        <is>
          <t>No</t>
        </is>
      </c>
      <c r="H15206" t="n">
        <v>0</v>
      </c>
    </row>
    <row r="15207">
      <c r="A15207" t="inlineStr">
        <is>
          <t>2021-W3-2021-JCHAPS-Y29369</t>
        </is>
      </c>
      <c r="B15207" t="n">
        <v>2021</v>
      </c>
      <c r="C15207" t="n">
        <v>3</v>
      </c>
      <c r="D15207" t="inlineStr">
        <is>
          <t>2021-JCHAPS</t>
        </is>
      </c>
      <c r="E15207" t="inlineStr">
        <is>
          <t>Y29369</t>
        </is>
      </c>
      <c r="F15207" t="inlineStr">
        <is>
          <t>QB</t>
        </is>
      </c>
      <c r="G15207" t="inlineStr">
        <is>
          <t>Yes</t>
        </is>
      </c>
      <c r="H15207" t="n">
        <v>20.12</v>
      </c>
    </row>
    <row r="15208">
      <c r="A15208" t="inlineStr">
        <is>
          <t>2021-W3-2021-JCHAPS-Y26664</t>
        </is>
      </c>
      <c r="B15208" t="n">
        <v>2021</v>
      </c>
      <c r="C15208" t="n">
        <v>3</v>
      </c>
      <c r="D15208" t="inlineStr">
        <is>
          <t>2021-JCHAPS</t>
        </is>
      </c>
      <c r="E15208" t="inlineStr">
        <is>
          <t>Y26664</t>
        </is>
      </c>
      <c r="F15208" t="inlineStr">
        <is>
          <t>WR</t>
        </is>
      </c>
      <c r="G15208" t="inlineStr">
        <is>
          <t>Yes</t>
        </is>
      </c>
      <c r="H15208" t="n">
        <v>5.3</v>
      </c>
    </row>
    <row r="15209">
      <c r="A15209" t="inlineStr">
        <is>
          <t>2021-W3-2021-JCHAPS-Y29288</t>
        </is>
      </c>
      <c r="B15209" t="n">
        <v>2021</v>
      </c>
      <c r="C15209" t="n">
        <v>3</v>
      </c>
      <c r="D15209" t="inlineStr">
        <is>
          <t>2021-JCHAPS</t>
        </is>
      </c>
      <c r="E15209" t="inlineStr">
        <is>
          <t>Y29288</t>
        </is>
      </c>
      <c r="F15209" t="inlineStr">
        <is>
          <t>WR</t>
        </is>
      </c>
      <c r="G15209" t="inlineStr">
        <is>
          <t>Yes</t>
        </is>
      </c>
      <c r="H15209" t="n">
        <v>11.6</v>
      </c>
    </row>
    <row r="15210">
      <c r="A15210" t="inlineStr">
        <is>
          <t>2021-W3-2021-JCHAPS-Y32711</t>
        </is>
      </c>
      <c r="B15210" t="n">
        <v>2021</v>
      </c>
      <c r="C15210" t="n">
        <v>3</v>
      </c>
      <c r="D15210" t="inlineStr">
        <is>
          <t>2021-JCHAPS</t>
        </is>
      </c>
      <c r="E15210" t="inlineStr">
        <is>
          <t>Y32711</t>
        </is>
      </c>
      <c r="F15210" t="inlineStr">
        <is>
          <t>RB</t>
        </is>
      </c>
      <c r="G15210" t="inlineStr">
        <is>
          <t>Yes</t>
        </is>
      </c>
      <c r="H15210" t="n">
        <v>7.7</v>
      </c>
    </row>
    <row r="15211">
      <c r="A15211" t="inlineStr">
        <is>
          <t>2021-W3-2021-JCHAPS-Y33412</t>
        </is>
      </c>
      <c r="B15211" t="n">
        <v>2021</v>
      </c>
      <c r="C15211" t="n">
        <v>3</v>
      </c>
      <c r="D15211" t="inlineStr">
        <is>
          <t>2021-JCHAPS</t>
        </is>
      </c>
      <c r="E15211" t="inlineStr">
        <is>
          <t>Y33412</t>
        </is>
      </c>
      <c r="F15211" t="inlineStr">
        <is>
          <t>RB</t>
        </is>
      </c>
      <c r="G15211" t="inlineStr">
        <is>
          <t>Yes</t>
        </is>
      </c>
      <c r="H15211" t="n">
        <v>21.2</v>
      </c>
    </row>
    <row r="15212">
      <c r="A15212" t="inlineStr">
        <is>
          <t>2021-W3-2021-JCHAPS-Y33392</t>
        </is>
      </c>
      <c r="B15212" t="n">
        <v>2021</v>
      </c>
      <c r="C15212" t="n">
        <v>3</v>
      </c>
      <c r="D15212" t="inlineStr">
        <is>
          <t>2021-JCHAPS</t>
        </is>
      </c>
      <c r="E15212" t="inlineStr">
        <is>
          <t>Y33392</t>
        </is>
      </c>
      <c r="F15212" t="inlineStr">
        <is>
          <t>TE</t>
        </is>
      </c>
      <c r="G15212" t="inlineStr">
        <is>
          <t>Yes</t>
        </is>
      </c>
      <c r="H15212" t="n">
        <v>4.5</v>
      </c>
    </row>
    <row r="15213">
      <c r="A15213" t="inlineStr">
        <is>
          <t>2021-W3-2021-JCHAPS-Y33423</t>
        </is>
      </c>
      <c r="B15213" t="n">
        <v>2021</v>
      </c>
      <c r="C15213" t="n">
        <v>3</v>
      </c>
      <c r="D15213" t="inlineStr">
        <is>
          <t>2021-JCHAPS</t>
        </is>
      </c>
      <c r="E15213" t="inlineStr">
        <is>
          <t>Y33423</t>
        </is>
      </c>
      <c r="F15213" t="inlineStr">
        <is>
          <t>W/R/T FLEX</t>
        </is>
      </c>
      <c r="G15213" t="inlineStr">
        <is>
          <t>Yes</t>
        </is>
      </c>
      <c r="H15213" t="n">
        <v>11.7</v>
      </c>
    </row>
    <row r="15214">
      <c r="A15214" t="inlineStr">
        <is>
          <t>2021-W3-2021-JCHAPS-Y27120</t>
        </is>
      </c>
      <c r="B15214" t="n">
        <v>2021</v>
      </c>
      <c r="C15214" t="n">
        <v>3</v>
      </c>
      <c r="D15214" t="inlineStr">
        <is>
          <t>2021-JCHAPS</t>
        </is>
      </c>
      <c r="E15214" t="inlineStr">
        <is>
          <t>Y27120</t>
        </is>
      </c>
      <c r="F15214" t="inlineStr">
        <is>
          <t>K</t>
        </is>
      </c>
      <c r="G15214" t="inlineStr">
        <is>
          <t>Yes</t>
        </is>
      </c>
      <c r="H15214" t="n">
        <v>16</v>
      </c>
    </row>
    <row r="15215">
      <c r="A15215" t="inlineStr">
        <is>
          <t>2021-W3-2021-JCHAPS-Y-DEF:san-francisco</t>
        </is>
      </c>
      <c r="B15215" t="n">
        <v>2021</v>
      </c>
      <c r="C15215" t="n">
        <v>3</v>
      </c>
      <c r="D15215" t="inlineStr">
        <is>
          <t>2021-JCHAPS</t>
        </is>
      </c>
      <c r="E15215" t="inlineStr">
        <is>
          <t>Y-DEF:san-francisco</t>
        </is>
      </c>
      <c r="F15215" t="inlineStr">
        <is>
          <t>DST</t>
        </is>
      </c>
      <c r="G15215" t="inlineStr">
        <is>
          <t>Yes</t>
        </is>
      </c>
      <c r="H15215" t="n">
        <v>0</v>
      </c>
    </row>
    <row r="15216">
      <c r="A15216" t="inlineStr">
        <is>
          <t>2021-W3-2021-JCHAPS-Y25876</t>
        </is>
      </c>
      <c r="B15216" t="n">
        <v>2021</v>
      </c>
      <c r="C15216" t="n">
        <v>3</v>
      </c>
      <c r="D15216" t="inlineStr">
        <is>
          <t>2021-JCHAPS</t>
        </is>
      </c>
      <c r="E15216" t="inlineStr">
        <is>
          <t>Y25876</t>
        </is>
      </c>
      <c r="F15216" t="inlineStr">
        <is>
          <t>BN</t>
        </is>
      </c>
      <c r="G15216" t="inlineStr">
        <is>
          <t>No</t>
        </is>
      </c>
      <c r="H15216" t="n">
        <v>9.199999999999999</v>
      </c>
    </row>
    <row r="15217">
      <c r="A15217" t="inlineStr">
        <is>
          <t>2021-W3-2021-JCHAPS-Y30118</t>
        </is>
      </c>
      <c r="B15217" t="n">
        <v>2021</v>
      </c>
      <c r="C15217" t="n">
        <v>3</v>
      </c>
      <c r="D15217" t="inlineStr">
        <is>
          <t>2021-JCHAPS</t>
        </is>
      </c>
      <c r="E15217" t="inlineStr">
        <is>
          <t>Y30118</t>
        </is>
      </c>
      <c r="F15217" t="inlineStr">
        <is>
          <t>BN</t>
        </is>
      </c>
      <c r="G15217" t="inlineStr">
        <is>
          <t>No</t>
        </is>
      </c>
      <c r="H15217" t="n">
        <v>6.6</v>
      </c>
    </row>
    <row r="15218">
      <c r="A15218" t="inlineStr">
        <is>
          <t>2021-W3-2021-JCHAPS-Y33495</t>
        </is>
      </c>
      <c r="B15218" t="n">
        <v>2021</v>
      </c>
      <c r="C15218" t="n">
        <v>3</v>
      </c>
      <c r="D15218" t="inlineStr">
        <is>
          <t>2021-JCHAPS</t>
        </is>
      </c>
      <c r="E15218" t="inlineStr">
        <is>
          <t>Y33495</t>
        </is>
      </c>
      <c r="F15218" t="inlineStr">
        <is>
          <t>BN</t>
        </is>
      </c>
      <c r="G15218" t="inlineStr">
        <is>
          <t>No</t>
        </is>
      </c>
      <c r="H15218" t="n">
        <v>3.9</v>
      </c>
    </row>
    <row r="15219">
      <c r="A15219" t="inlineStr">
        <is>
          <t>2021-W3-2021-JCHAPS-Y33514</t>
        </is>
      </c>
      <c r="B15219" t="n">
        <v>2021</v>
      </c>
      <c r="C15219" t="n">
        <v>3</v>
      </c>
      <c r="D15219" t="inlineStr">
        <is>
          <t>2021-JCHAPS</t>
        </is>
      </c>
      <c r="E15219" t="inlineStr">
        <is>
          <t>Y33514</t>
        </is>
      </c>
      <c r="F15219" t="inlineStr">
        <is>
          <t>BN</t>
        </is>
      </c>
      <c r="G15219" t="inlineStr">
        <is>
          <t>No</t>
        </is>
      </c>
      <c r="H15219" t="n">
        <v>9.4</v>
      </c>
    </row>
    <row r="15220">
      <c r="A15220" t="inlineStr">
        <is>
          <t>2021-W3-2021-JCHAPS-Y32691</t>
        </is>
      </c>
      <c r="B15220" t="n">
        <v>2021</v>
      </c>
      <c r="C15220" t="n">
        <v>3</v>
      </c>
      <c r="D15220" t="inlineStr">
        <is>
          <t>2021-JCHAPS</t>
        </is>
      </c>
      <c r="E15220" t="inlineStr">
        <is>
          <t>Y32691</t>
        </is>
      </c>
      <c r="F15220" t="inlineStr">
        <is>
          <t>BN</t>
        </is>
      </c>
      <c r="G15220" t="inlineStr">
        <is>
          <t>No</t>
        </is>
      </c>
      <c r="H15220" t="n">
        <v>7.8</v>
      </c>
    </row>
    <row r="15221">
      <c r="A15221" t="inlineStr">
        <is>
          <t>2021-W3-2021-JCHAPS-Y32722</t>
        </is>
      </c>
      <c r="B15221" t="n">
        <v>2021</v>
      </c>
      <c r="C15221" t="n">
        <v>3</v>
      </c>
      <c r="D15221" t="inlineStr">
        <is>
          <t>2021-JCHAPS</t>
        </is>
      </c>
      <c r="E15221" t="inlineStr">
        <is>
          <t>Y32722</t>
        </is>
      </c>
      <c r="F15221" t="inlineStr">
        <is>
          <t>IR</t>
        </is>
      </c>
      <c r="G15221" t="inlineStr">
        <is>
          <t>No</t>
        </is>
      </c>
      <c r="H15221" t="n">
        <v>0</v>
      </c>
    </row>
    <row r="15222">
      <c r="A15222" t="inlineStr">
        <is>
          <t>2021-W3-2021-PUENTETU-Y31833</t>
        </is>
      </c>
      <c r="B15222" t="n">
        <v>2021</v>
      </c>
      <c r="C15222" t="n">
        <v>3</v>
      </c>
      <c r="D15222" t="inlineStr">
        <is>
          <t>2021-PUENTETU</t>
        </is>
      </c>
      <c r="E15222" t="inlineStr">
        <is>
          <t>Y31833</t>
        </is>
      </c>
      <c r="F15222" t="inlineStr">
        <is>
          <t>QB</t>
        </is>
      </c>
      <c r="G15222" t="inlineStr">
        <is>
          <t>Yes</t>
        </is>
      </c>
      <c r="H15222" t="n">
        <v>19.54</v>
      </c>
    </row>
    <row r="15223">
      <c r="A15223" t="inlineStr">
        <is>
          <t>2021-W3-2021-PUENTETU-Y26650</t>
        </is>
      </c>
      <c r="B15223" t="n">
        <v>2021</v>
      </c>
      <c r="C15223" t="n">
        <v>3</v>
      </c>
      <c r="D15223" t="inlineStr">
        <is>
          <t>2021-PUENTETU</t>
        </is>
      </c>
      <c r="E15223" t="inlineStr">
        <is>
          <t>Y26650</t>
        </is>
      </c>
      <c r="F15223" t="inlineStr">
        <is>
          <t>WR</t>
        </is>
      </c>
      <c r="G15223" t="inlineStr">
        <is>
          <t>Yes</t>
        </is>
      </c>
      <c r="H15223" t="n">
        <v>3.6</v>
      </c>
    </row>
    <row r="15224">
      <c r="A15224" t="inlineStr">
        <is>
          <t>2021-W3-2021-PUENTETU-Y26699</t>
        </is>
      </c>
      <c r="B15224" t="n">
        <v>2021</v>
      </c>
      <c r="C15224" t="n">
        <v>3</v>
      </c>
      <c r="D15224" t="inlineStr">
        <is>
          <t>2021-PUENTETU</t>
        </is>
      </c>
      <c r="E15224" t="inlineStr">
        <is>
          <t>Y26699</t>
        </is>
      </c>
      <c r="F15224" t="inlineStr">
        <is>
          <t>WR</t>
        </is>
      </c>
      <c r="G15224" t="inlineStr">
        <is>
          <t>Yes</t>
        </is>
      </c>
      <c r="H15224" t="n">
        <v>15</v>
      </c>
    </row>
    <row r="15225">
      <c r="A15225" t="inlineStr">
        <is>
          <t>2021-W3-2021-PUENTETU-Y30121</t>
        </is>
      </c>
      <c r="B15225" t="n">
        <v>2021</v>
      </c>
      <c r="C15225" t="n">
        <v>3</v>
      </c>
      <c r="D15225" t="inlineStr">
        <is>
          <t>2021-PUENTETU</t>
        </is>
      </c>
      <c r="E15225" t="inlineStr">
        <is>
          <t>Y30121</t>
        </is>
      </c>
      <c r="F15225" t="inlineStr">
        <is>
          <t>RB</t>
        </is>
      </c>
      <c r="G15225" t="inlineStr">
        <is>
          <t>Yes</t>
        </is>
      </c>
      <c r="H15225" t="n">
        <v>5</v>
      </c>
    </row>
    <row r="15226">
      <c r="A15226" t="inlineStr">
        <is>
          <t>2021-W3-2021-PUENTETU-Y31104</t>
        </is>
      </c>
      <c r="B15226" t="n">
        <v>2021</v>
      </c>
      <c r="C15226" t="n">
        <v>3</v>
      </c>
      <c r="D15226" t="inlineStr">
        <is>
          <t>2021-PUENTETU</t>
        </is>
      </c>
      <c r="E15226" t="inlineStr">
        <is>
          <t>Y31104</t>
        </is>
      </c>
      <c r="F15226" t="inlineStr">
        <is>
          <t>RB</t>
        </is>
      </c>
      <c r="G15226" t="inlineStr">
        <is>
          <t>Yes</t>
        </is>
      </c>
      <c r="H15226" t="n">
        <v>11</v>
      </c>
    </row>
    <row r="15227">
      <c r="A15227" t="inlineStr">
        <is>
          <t>2021-W3-2021-PUENTETU-Y27648</t>
        </is>
      </c>
      <c r="B15227" t="n">
        <v>2021</v>
      </c>
      <c r="C15227" t="n">
        <v>3</v>
      </c>
      <c r="D15227" t="inlineStr">
        <is>
          <t>2021-PUENTETU</t>
        </is>
      </c>
      <c r="E15227" t="inlineStr">
        <is>
          <t>Y27648</t>
        </is>
      </c>
      <c r="F15227" t="inlineStr">
        <is>
          <t>TE</t>
        </is>
      </c>
      <c r="G15227" t="inlineStr">
        <is>
          <t>Yes</t>
        </is>
      </c>
      <c r="H15227" t="n">
        <v>10.2</v>
      </c>
    </row>
    <row r="15228">
      <c r="A15228" t="inlineStr">
        <is>
          <t>2021-W3-2021-PUENTETU-Y24793</t>
        </is>
      </c>
      <c r="B15228" t="n">
        <v>2021</v>
      </c>
      <c r="C15228" t="n">
        <v>3</v>
      </c>
      <c r="D15228" t="inlineStr">
        <is>
          <t>2021-PUENTETU</t>
        </is>
      </c>
      <c r="E15228" t="inlineStr">
        <is>
          <t>Y24793</t>
        </is>
      </c>
      <c r="F15228" t="inlineStr">
        <is>
          <t>W/R/T FLEX</t>
        </is>
      </c>
      <c r="G15228" t="inlineStr">
        <is>
          <t>Yes</t>
        </is>
      </c>
      <c r="H15228" t="n">
        <v>6.2</v>
      </c>
    </row>
    <row r="15229">
      <c r="A15229" t="inlineStr">
        <is>
          <t>2021-W3-2021-PUENTETU-Y31137</t>
        </is>
      </c>
      <c r="B15229" t="n">
        <v>2021</v>
      </c>
      <c r="C15229" t="n">
        <v>3</v>
      </c>
      <c r="D15229" t="inlineStr">
        <is>
          <t>2021-PUENTETU</t>
        </is>
      </c>
      <c r="E15229" t="inlineStr">
        <is>
          <t>Y31137</t>
        </is>
      </c>
      <c r="F15229" t="inlineStr">
        <is>
          <t>K</t>
        </is>
      </c>
      <c r="G15229" t="inlineStr">
        <is>
          <t>Yes</t>
        </is>
      </c>
      <c r="H15229" t="n">
        <v>13</v>
      </c>
    </row>
    <row r="15230">
      <c r="A15230" t="inlineStr">
        <is>
          <t>2021-W3-2021-PUENTETU-Y-DEF:denver</t>
        </is>
      </c>
      <c r="B15230" t="n">
        <v>2021</v>
      </c>
      <c r="C15230" t="n">
        <v>3</v>
      </c>
      <c r="D15230" t="inlineStr">
        <is>
          <t>2021-PUENTETU</t>
        </is>
      </c>
      <c r="E15230" t="inlineStr">
        <is>
          <t>Y-DEF:denver</t>
        </is>
      </c>
      <c r="F15230" t="inlineStr">
        <is>
          <t>DST</t>
        </is>
      </c>
      <c r="G15230" t="inlineStr">
        <is>
          <t>Yes</t>
        </is>
      </c>
      <c r="H15230" t="n">
        <v>19</v>
      </c>
    </row>
    <row r="15231">
      <c r="A15231" t="inlineStr">
        <is>
          <t>2021-W3-2021-PUENTETU-Y26652</t>
        </is>
      </c>
      <c r="B15231" t="n">
        <v>2021</v>
      </c>
      <c r="C15231" t="n">
        <v>3</v>
      </c>
      <c r="D15231" t="inlineStr">
        <is>
          <t>2021-PUENTETU</t>
        </is>
      </c>
      <c r="E15231" t="inlineStr">
        <is>
          <t>Y26652</t>
        </is>
      </c>
      <c r="F15231" t="inlineStr">
        <is>
          <t>BN</t>
        </is>
      </c>
      <c r="G15231" t="inlineStr">
        <is>
          <t>No</t>
        </is>
      </c>
      <c r="H15231" t="n">
        <v>13.2</v>
      </c>
    </row>
    <row r="15232">
      <c r="A15232" t="inlineStr">
        <is>
          <t>2021-W3-2021-PUENTETU-Y30247</t>
        </is>
      </c>
      <c r="B15232" t="n">
        <v>2021</v>
      </c>
      <c r="C15232" t="n">
        <v>3</v>
      </c>
      <c r="D15232" t="inlineStr">
        <is>
          <t>2021-PUENTETU</t>
        </is>
      </c>
      <c r="E15232" t="inlineStr">
        <is>
          <t>Y30247</t>
        </is>
      </c>
      <c r="F15232" t="inlineStr">
        <is>
          <t>BN</t>
        </is>
      </c>
      <c r="G15232" t="inlineStr">
        <is>
          <t>No</t>
        </is>
      </c>
      <c r="H15232" t="n">
        <v>13.7</v>
      </c>
    </row>
    <row r="15233">
      <c r="A15233" t="inlineStr">
        <is>
          <t>2021-W3-2021-PUENTETU-Y31906</t>
        </is>
      </c>
      <c r="B15233" t="n">
        <v>2021</v>
      </c>
      <c r="C15233" t="n">
        <v>3</v>
      </c>
      <c r="D15233" t="inlineStr">
        <is>
          <t>2021-PUENTETU</t>
        </is>
      </c>
      <c r="E15233" t="inlineStr">
        <is>
          <t>Y31906</t>
        </is>
      </c>
      <c r="F15233" t="inlineStr">
        <is>
          <t>BN</t>
        </is>
      </c>
      <c r="G15233" t="inlineStr">
        <is>
          <t>No</t>
        </is>
      </c>
      <c r="H15233" t="n">
        <v>3.1</v>
      </c>
    </row>
    <row r="15234">
      <c r="A15234" t="inlineStr">
        <is>
          <t>2021-W3-2021-PUENTETU-Y33538</t>
        </is>
      </c>
      <c r="B15234" t="n">
        <v>2021</v>
      </c>
      <c r="C15234" t="n">
        <v>3</v>
      </c>
      <c r="D15234" t="inlineStr">
        <is>
          <t>2021-PUENTETU</t>
        </is>
      </c>
      <c r="E15234" t="inlineStr">
        <is>
          <t>Y33538</t>
        </is>
      </c>
      <c r="F15234" t="inlineStr">
        <is>
          <t>BN</t>
        </is>
      </c>
      <c r="G15234" t="inlineStr">
        <is>
          <t>No</t>
        </is>
      </c>
      <c r="H15234" t="n">
        <v>4.9</v>
      </c>
    </row>
    <row r="15235">
      <c r="A15235" t="inlineStr">
        <is>
          <t>2021-W3-2021-PUENTETU-Y32843</t>
        </is>
      </c>
      <c r="B15235" t="n">
        <v>2021</v>
      </c>
      <c r="C15235" t="n">
        <v>3</v>
      </c>
      <c r="D15235" t="inlineStr">
        <is>
          <t>2021-PUENTETU</t>
        </is>
      </c>
      <c r="E15235" t="inlineStr">
        <is>
          <t>Y32843</t>
        </is>
      </c>
      <c r="F15235" t="inlineStr">
        <is>
          <t>BN</t>
        </is>
      </c>
      <c r="G15235" t="inlineStr">
        <is>
          <t>No</t>
        </is>
      </c>
      <c r="H15235" t="n">
        <v>1.4</v>
      </c>
    </row>
    <row r="15236">
      <c r="A15236" t="inlineStr">
        <is>
          <t>2021-W3-2021-PUENTETU-Y31394</t>
        </is>
      </c>
      <c r="B15236" t="n">
        <v>2021</v>
      </c>
      <c r="C15236" t="n">
        <v>3</v>
      </c>
      <c r="D15236" t="inlineStr">
        <is>
          <t>2021-PUENTETU</t>
        </is>
      </c>
      <c r="E15236" t="inlineStr">
        <is>
          <t>Y31394</t>
        </is>
      </c>
      <c r="F15236" t="inlineStr">
        <is>
          <t>IR</t>
        </is>
      </c>
      <c r="G15236" t="inlineStr">
        <is>
          <t>No</t>
        </is>
      </c>
      <c r="H15236" t="n">
        <v>0</v>
      </c>
    </row>
    <row r="15237">
      <c r="A15237" t="inlineStr">
        <is>
          <t>2021-W3-2021-ISAROD-Y9265</t>
        </is>
      </c>
      <c r="B15237" t="n">
        <v>2021</v>
      </c>
      <c r="C15237" t="n">
        <v>3</v>
      </c>
      <c r="D15237" t="inlineStr">
        <is>
          <t>2021-ISAROD</t>
        </is>
      </c>
      <c r="E15237" t="inlineStr">
        <is>
          <t>Y9265</t>
        </is>
      </c>
      <c r="F15237" t="inlineStr">
        <is>
          <t>QB</t>
        </is>
      </c>
      <c r="G15237" t="inlineStr">
        <is>
          <t>Yes</t>
        </is>
      </c>
      <c r="H15237" t="n">
        <v>31.52</v>
      </c>
    </row>
    <row r="15238">
      <c r="A15238" t="inlineStr">
        <is>
          <t>2021-W3-2021-ISAROD-Y30996</t>
        </is>
      </c>
      <c r="B15238" t="n">
        <v>2021</v>
      </c>
      <c r="C15238" t="n">
        <v>3</v>
      </c>
      <c r="D15238" t="inlineStr">
        <is>
          <t>2021-ISAROD</t>
        </is>
      </c>
      <c r="E15238" t="inlineStr">
        <is>
          <t>Y30996</t>
        </is>
      </c>
      <c r="F15238" t="inlineStr">
        <is>
          <t>WR</t>
        </is>
      </c>
      <c r="G15238" t="inlineStr">
        <is>
          <t>Yes</t>
        </is>
      </c>
      <c r="H15238" t="n">
        <v>10.1</v>
      </c>
    </row>
    <row r="15239">
      <c r="A15239" t="inlineStr">
        <is>
          <t>2021-W3-2021-ISAROD-Y28392</t>
        </is>
      </c>
      <c r="B15239" t="n">
        <v>2021</v>
      </c>
      <c r="C15239" t="n">
        <v>3</v>
      </c>
      <c r="D15239" t="inlineStr">
        <is>
          <t>2021-ISAROD</t>
        </is>
      </c>
      <c r="E15239" t="inlineStr">
        <is>
          <t>Y28392</t>
        </is>
      </c>
      <c r="F15239" t="inlineStr">
        <is>
          <t>WR</t>
        </is>
      </c>
      <c r="G15239" t="inlineStr">
        <is>
          <t>Yes</t>
        </is>
      </c>
      <c r="H15239" t="n">
        <v>4.1</v>
      </c>
    </row>
    <row r="15240">
      <c r="A15240" t="inlineStr">
        <is>
          <t>2021-W3-2021-ISAROD-Y31005</t>
        </is>
      </c>
      <c r="B15240" t="n">
        <v>2021</v>
      </c>
      <c r="C15240" t="n">
        <v>3</v>
      </c>
      <c r="D15240" t="inlineStr">
        <is>
          <t>2021-ISAROD</t>
        </is>
      </c>
      <c r="E15240" t="inlineStr">
        <is>
          <t>Y31005</t>
        </is>
      </c>
      <c r="F15240" t="inlineStr">
        <is>
          <t>RB</t>
        </is>
      </c>
      <c r="G15240" t="inlineStr">
        <is>
          <t>Yes</t>
        </is>
      </c>
      <c r="H15240" t="n">
        <v>8.4</v>
      </c>
    </row>
    <row r="15241">
      <c r="A15241" t="inlineStr">
        <is>
          <t>2021-W3-2021-ISAROD-Y28514</t>
        </is>
      </c>
      <c r="B15241" t="n">
        <v>2021</v>
      </c>
      <c r="C15241" t="n">
        <v>3</v>
      </c>
      <c r="D15241" t="inlineStr">
        <is>
          <t>2021-ISAROD</t>
        </is>
      </c>
      <c r="E15241" t="inlineStr">
        <is>
          <t>Y28514</t>
        </is>
      </c>
      <c r="F15241" t="inlineStr">
        <is>
          <t>RB</t>
        </is>
      </c>
      <c r="G15241" t="inlineStr">
        <is>
          <t>Yes</t>
        </is>
      </c>
      <c r="H15241" t="n">
        <v>9</v>
      </c>
    </row>
    <row r="15242">
      <c r="A15242" t="inlineStr">
        <is>
          <t>2021-W3-2021-ISAROD-Y31852</t>
        </is>
      </c>
      <c r="B15242" t="n">
        <v>2021</v>
      </c>
      <c r="C15242" t="n">
        <v>3</v>
      </c>
      <c r="D15242" t="inlineStr">
        <is>
          <t>2021-ISAROD</t>
        </is>
      </c>
      <c r="E15242" t="inlineStr">
        <is>
          <t>Y31852</t>
        </is>
      </c>
      <c r="F15242" t="inlineStr">
        <is>
          <t>TE</t>
        </is>
      </c>
      <c r="G15242" t="inlineStr">
        <is>
          <t>Yes</t>
        </is>
      </c>
      <c r="H15242" t="n">
        <v>2.5</v>
      </c>
    </row>
    <row r="15243">
      <c r="A15243" t="inlineStr">
        <is>
          <t>2021-W3-2021-ISAROD-Y27548</t>
        </is>
      </c>
      <c r="B15243" t="n">
        <v>2021</v>
      </c>
      <c r="C15243" t="n">
        <v>3</v>
      </c>
      <c r="D15243" t="inlineStr">
        <is>
          <t>2021-ISAROD</t>
        </is>
      </c>
      <c r="E15243" t="inlineStr">
        <is>
          <t>Y27548</t>
        </is>
      </c>
      <c r="F15243" t="inlineStr">
        <is>
          <t>W/R/T FLEX</t>
        </is>
      </c>
      <c r="G15243" t="inlineStr">
        <is>
          <t>Yes</t>
        </is>
      </c>
      <c r="H15243" t="n">
        <v>16.2</v>
      </c>
    </row>
    <row r="15244">
      <c r="A15244" t="inlineStr">
        <is>
          <t>2021-W3-2021-ISAROD-Y9520</t>
        </is>
      </c>
      <c r="B15244" t="n">
        <v>2021</v>
      </c>
      <c r="C15244" t="n">
        <v>3</v>
      </c>
      <c r="D15244" t="inlineStr">
        <is>
          <t>2021-ISAROD</t>
        </is>
      </c>
      <c r="E15244" t="inlineStr">
        <is>
          <t>Y9520</t>
        </is>
      </c>
      <c r="F15244" t="inlineStr">
        <is>
          <t>K</t>
        </is>
      </c>
      <c r="G15244" t="inlineStr">
        <is>
          <t>Yes</t>
        </is>
      </c>
      <c r="H15244" t="n">
        <v>6</v>
      </c>
    </row>
    <row r="15245">
      <c r="A15245" t="inlineStr">
        <is>
          <t>2021-W3-2021-ISAROD-Y-DEF:baltimore</t>
        </is>
      </c>
      <c r="B15245" t="n">
        <v>2021</v>
      </c>
      <c r="C15245" t="n">
        <v>3</v>
      </c>
      <c r="D15245" t="inlineStr">
        <is>
          <t>2021-ISAROD</t>
        </is>
      </c>
      <c r="E15245" t="inlineStr">
        <is>
          <t>Y-DEF:baltimore</t>
        </is>
      </c>
      <c r="F15245" t="inlineStr">
        <is>
          <t>DST</t>
        </is>
      </c>
      <c r="G15245" t="inlineStr">
        <is>
          <t>Yes</t>
        </is>
      </c>
      <c r="H15245" t="n">
        <v>3</v>
      </c>
    </row>
    <row r="15246">
      <c r="A15246" t="inlineStr">
        <is>
          <t>2021-W3-2021-ISAROD-Y30117</t>
        </is>
      </c>
      <c r="B15246" t="n">
        <v>2021</v>
      </c>
      <c r="C15246" t="n">
        <v>3</v>
      </c>
      <c r="D15246" t="inlineStr">
        <is>
          <t>2021-ISAROD</t>
        </is>
      </c>
      <c r="E15246" t="inlineStr">
        <is>
          <t>Y30117</t>
        </is>
      </c>
      <c r="F15246" t="inlineStr">
        <is>
          <t>BN</t>
        </is>
      </c>
      <c r="G15246" t="inlineStr">
        <is>
          <t>No</t>
        </is>
      </c>
      <c r="H15246" t="n">
        <v>4.9</v>
      </c>
    </row>
    <row r="15247">
      <c r="A15247" t="inlineStr">
        <is>
          <t>2021-W3-2021-ISAROD-Y30175</t>
        </is>
      </c>
      <c r="B15247" t="n">
        <v>2021</v>
      </c>
      <c r="C15247" t="n">
        <v>3</v>
      </c>
      <c r="D15247" t="inlineStr">
        <is>
          <t>2021-ISAROD</t>
        </is>
      </c>
      <c r="E15247" t="inlineStr">
        <is>
          <t>Y30175</t>
        </is>
      </c>
      <c r="F15247" t="inlineStr">
        <is>
          <t>BN</t>
        </is>
      </c>
      <c r="G15247" t="inlineStr">
        <is>
          <t>No</t>
        </is>
      </c>
      <c r="H15247" t="n">
        <v>4</v>
      </c>
    </row>
    <row r="15248">
      <c r="A15248" t="inlineStr">
        <is>
          <t>2021-W3-2021-ISAROD-Y29650</t>
        </is>
      </c>
      <c r="B15248" t="n">
        <v>2021</v>
      </c>
      <c r="C15248" t="n">
        <v>3</v>
      </c>
      <c r="D15248" t="inlineStr">
        <is>
          <t>2021-ISAROD</t>
        </is>
      </c>
      <c r="E15248" t="inlineStr">
        <is>
          <t>Y29650</t>
        </is>
      </c>
      <c r="F15248" t="inlineStr">
        <is>
          <t>BN</t>
        </is>
      </c>
      <c r="G15248" t="inlineStr">
        <is>
          <t>No</t>
        </is>
      </c>
      <c r="H15248" t="n">
        <v>4.8</v>
      </c>
    </row>
    <row r="15249">
      <c r="A15249" t="inlineStr">
        <is>
          <t>2021-W3-2021-ISAROD-Y29315</t>
        </is>
      </c>
      <c r="B15249" t="n">
        <v>2021</v>
      </c>
      <c r="C15249" t="n">
        <v>3</v>
      </c>
      <c r="D15249" t="inlineStr">
        <is>
          <t>2021-ISAROD</t>
        </is>
      </c>
      <c r="E15249" t="inlineStr">
        <is>
          <t>Y29315</t>
        </is>
      </c>
      <c r="F15249" t="inlineStr">
        <is>
          <t>BN</t>
        </is>
      </c>
      <c r="G15249" t="inlineStr">
        <is>
          <t>No</t>
        </is>
      </c>
      <c r="H15249" t="n">
        <v>8.9</v>
      </c>
    </row>
    <row r="15250">
      <c r="A15250" t="inlineStr">
        <is>
          <t>2021-W3-2021-ISAROD-Y26671</t>
        </is>
      </c>
      <c r="B15250" t="n">
        <v>2021</v>
      </c>
      <c r="C15250" t="n">
        <v>3</v>
      </c>
      <c r="D15250" t="inlineStr">
        <is>
          <t>2021-ISAROD</t>
        </is>
      </c>
      <c r="E15250" t="inlineStr">
        <is>
          <t>Y26671</t>
        </is>
      </c>
      <c r="F15250" t="inlineStr">
        <is>
          <t>BN</t>
        </is>
      </c>
      <c r="G15250" t="inlineStr">
        <is>
          <t>No</t>
        </is>
      </c>
      <c r="H15250" t="n">
        <v>0</v>
      </c>
    </row>
    <row r="15251">
      <c r="A15251" t="inlineStr">
        <is>
          <t>2021-W3-2021-ALEXAODE-Y30977</t>
        </is>
      </c>
      <c r="B15251" t="n">
        <v>2021</v>
      </c>
      <c r="C15251" t="n">
        <v>3</v>
      </c>
      <c r="D15251" t="inlineStr">
        <is>
          <t>2021-ALEXAODE</t>
        </is>
      </c>
      <c r="E15251" t="inlineStr">
        <is>
          <t>Y30977</t>
        </is>
      </c>
      <c r="F15251" t="inlineStr">
        <is>
          <t>QB</t>
        </is>
      </c>
      <c r="G15251" t="inlineStr">
        <is>
          <t>Yes</t>
        </is>
      </c>
      <c r="H15251" t="n">
        <v>37.22</v>
      </c>
    </row>
    <row r="15252">
      <c r="A15252" t="inlineStr">
        <is>
          <t>2021-W3-2021-ALEXAODE-Y30197</t>
        </is>
      </c>
      <c r="B15252" t="n">
        <v>2021</v>
      </c>
      <c r="C15252" t="n">
        <v>3</v>
      </c>
      <c r="D15252" t="inlineStr">
        <is>
          <t>2021-ALEXAODE</t>
        </is>
      </c>
      <c r="E15252" t="inlineStr">
        <is>
          <t>Y30197</t>
        </is>
      </c>
      <c r="F15252" t="inlineStr">
        <is>
          <t>WR</t>
        </is>
      </c>
      <c r="G15252" t="inlineStr">
        <is>
          <t>Yes</t>
        </is>
      </c>
      <c r="H15252" t="n">
        <v>16.6</v>
      </c>
    </row>
    <row r="15253">
      <c r="A15253" t="inlineStr">
        <is>
          <t>2021-W3-2021-ALEXAODE-Y31868</t>
        </is>
      </c>
      <c r="B15253" t="n">
        <v>2021</v>
      </c>
      <c r="C15253" t="n">
        <v>3</v>
      </c>
      <c r="D15253" t="inlineStr">
        <is>
          <t>2021-ALEXAODE</t>
        </is>
      </c>
      <c r="E15253" t="inlineStr">
        <is>
          <t>Y31868</t>
        </is>
      </c>
      <c r="F15253" t="inlineStr">
        <is>
          <t>WR</t>
        </is>
      </c>
      <c r="G15253" t="inlineStr">
        <is>
          <t>Yes</t>
        </is>
      </c>
      <c r="H15253" t="n">
        <v>7.7</v>
      </c>
    </row>
    <row r="15254">
      <c r="A15254" t="inlineStr">
        <is>
          <t>2021-W3-2021-ALEXAODE-Y30972</t>
        </is>
      </c>
      <c r="B15254" t="n">
        <v>2021</v>
      </c>
      <c r="C15254" t="n">
        <v>3</v>
      </c>
      <c r="D15254" t="inlineStr">
        <is>
          <t>2021-ALEXAODE</t>
        </is>
      </c>
      <c r="E15254" t="inlineStr">
        <is>
          <t>Y30972</t>
        </is>
      </c>
      <c r="F15254" t="inlineStr">
        <is>
          <t>RB</t>
        </is>
      </c>
      <c r="G15254" t="inlineStr">
        <is>
          <t>Yes</t>
        </is>
      </c>
      <c r="H15254" t="n">
        <v>18.4</v>
      </c>
    </row>
    <row r="15255">
      <c r="A15255" t="inlineStr">
        <is>
          <t>2021-W3-2021-ALEXAODE-Y30423</t>
        </is>
      </c>
      <c r="B15255" t="n">
        <v>2021</v>
      </c>
      <c r="C15255" t="n">
        <v>3</v>
      </c>
      <c r="D15255" t="inlineStr">
        <is>
          <t>2021-ALEXAODE</t>
        </is>
      </c>
      <c r="E15255" t="inlineStr">
        <is>
          <t>Y30423</t>
        </is>
      </c>
      <c r="F15255" t="inlineStr">
        <is>
          <t>RB</t>
        </is>
      </c>
      <c r="G15255" t="inlineStr">
        <is>
          <t>Yes</t>
        </is>
      </c>
      <c r="H15255" t="n">
        <v>19.7</v>
      </c>
    </row>
    <row r="15256">
      <c r="A15256" t="inlineStr">
        <is>
          <t>2021-W3-2021-ALEXAODE-Y31019</t>
        </is>
      </c>
      <c r="B15256" t="n">
        <v>2021</v>
      </c>
      <c r="C15256" t="n">
        <v>3</v>
      </c>
      <c r="D15256" t="inlineStr">
        <is>
          <t>2021-ALEXAODE</t>
        </is>
      </c>
      <c r="E15256" t="inlineStr">
        <is>
          <t>Y31019</t>
        </is>
      </c>
      <c r="F15256" t="inlineStr">
        <is>
          <t>TE</t>
        </is>
      </c>
      <c r="G15256" t="inlineStr">
        <is>
          <t>Yes</t>
        </is>
      </c>
      <c r="H15256" t="n">
        <v>7.6</v>
      </c>
    </row>
    <row r="15257">
      <c r="A15257" t="inlineStr">
        <is>
          <t>2021-W3-2021-ALEXAODE-Y33476</t>
        </is>
      </c>
      <c r="B15257" t="n">
        <v>2021</v>
      </c>
      <c r="C15257" t="n">
        <v>3</v>
      </c>
      <c r="D15257" t="inlineStr">
        <is>
          <t>2021-ALEXAODE</t>
        </is>
      </c>
      <c r="E15257" t="inlineStr">
        <is>
          <t>Y33476</t>
        </is>
      </c>
      <c r="F15257" t="inlineStr">
        <is>
          <t>W/R/T FLEX</t>
        </is>
      </c>
      <c r="G15257" t="inlineStr">
        <is>
          <t>Yes</t>
        </is>
      </c>
      <c r="H15257" t="n">
        <v>10.4</v>
      </c>
    </row>
    <row r="15258">
      <c r="A15258" t="inlineStr">
        <is>
          <t>2021-W3-2021-ALEXAODE-Y25881</t>
        </is>
      </c>
      <c r="B15258" t="n">
        <v>2021</v>
      </c>
      <c r="C15258" t="n">
        <v>3</v>
      </c>
      <c r="D15258" t="inlineStr">
        <is>
          <t>2021-ALEXAODE</t>
        </is>
      </c>
      <c r="E15258" t="inlineStr">
        <is>
          <t>Y25881</t>
        </is>
      </c>
      <c r="F15258" t="inlineStr">
        <is>
          <t>K</t>
        </is>
      </c>
      <c r="G15258" t="inlineStr">
        <is>
          <t>Yes</t>
        </is>
      </c>
      <c r="H15258" t="n">
        <v>5</v>
      </c>
    </row>
    <row r="15259">
      <c r="A15259" t="inlineStr">
        <is>
          <t>2021-W3-2021-ALEXAODE-Y-DEF:arizona</t>
        </is>
      </c>
      <c r="B15259" t="n">
        <v>2021</v>
      </c>
      <c r="C15259" t="n">
        <v>3</v>
      </c>
      <c r="D15259" t="inlineStr">
        <is>
          <t>2021-ALEXAODE</t>
        </is>
      </c>
      <c r="E15259" t="inlineStr">
        <is>
          <t>Y-DEF:arizona</t>
        </is>
      </c>
      <c r="F15259" t="inlineStr">
        <is>
          <t>DST</t>
        </is>
      </c>
      <c r="G15259" t="inlineStr">
        <is>
          <t>Yes</t>
        </is>
      </c>
      <c r="H15259" t="n">
        <v>21</v>
      </c>
    </row>
    <row r="15260">
      <c r="A15260" t="inlineStr">
        <is>
          <t>2021-W3-2021-ALEXAODE-Y31885</t>
        </is>
      </c>
      <c r="B15260" t="n">
        <v>2021</v>
      </c>
      <c r="C15260" t="n">
        <v>3</v>
      </c>
      <c r="D15260" t="inlineStr">
        <is>
          <t>2021-ALEXAODE</t>
        </is>
      </c>
      <c r="E15260" t="inlineStr">
        <is>
          <t>Y31885</t>
        </is>
      </c>
      <c r="F15260" t="inlineStr">
        <is>
          <t>BN</t>
        </is>
      </c>
      <c r="G15260" t="inlineStr">
        <is>
          <t>No</t>
        </is>
      </c>
      <c r="H15260" t="n">
        <v>7</v>
      </c>
    </row>
    <row r="15261">
      <c r="A15261" t="inlineStr">
        <is>
          <t>2021-W3-2021-ALEXAODE-Y33582</t>
        </is>
      </c>
      <c r="B15261" t="n">
        <v>2021</v>
      </c>
      <c r="C15261" t="n">
        <v>3</v>
      </c>
      <c r="D15261" t="inlineStr">
        <is>
          <t>2021-ALEXAODE</t>
        </is>
      </c>
      <c r="E15261" t="inlineStr">
        <is>
          <t>Y33582</t>
        </is>
      </c>
      <c r="F15261" t="inlineStr">
        <is>
          <t>BN</t>
        </is>
      </c>
      <c r="G15261" t="inlineStr">
        <is>
          <t>No</t>
        </is>
      </c>
      <c r="H15261" t="n">
        <v>0</v>
      </c>
    </row>
    <row r="15262">
      <c r="A15262" t="inlineStr">
        <is>
          <t>2021-W3-2021-ALEXAODE-Y31001</t>
        </is>
      </c>
      <c r="B15262" t="n">
        <v>2021</v>
      </c>
      <c r="C15262" t="n">
        <v>3</v>
      </c>
      <c r="D15262" t="inlineStr">
        <is>
          <t>2021-ALEXAODE</t>
        </is>
      </c>
      <c r="E15262" t="inlineStr">
        <is>
          <t>Y31001</t>
        </is>
      </c>
      <c r="F15262" t="inlineStr">
        <is>
          <t>BN</t>
        </is>
      </c>
      <c r="G15262" t="inlineStr">
        <is>
          <t>No</t>
        </is>
      </c>
      <c r="H15262" t="n">
        <v>9.4</v>
      </c>
    </row>
    <row r="15263">
      <c r="A15263" t="inlineStr">
        <is>
          <t>2021-W3-2021-ALEXAODE-Y32712</t>
        </is>
      </c>
      <c r="B15263" t="n">
        <v>2021</v>
      </c>
      <c r="C15263" t="n">
        <v>3</v>
      </c>
      <c r="D15263" t="inlineStr">
        <is>
          <t>2021-ALEXAODE</t>
        </is>
      </c>
      <c r="E15263" t="inlineStr">
        <is>
          <t>Y32712</t>
        </is>
      </c>
      <c r="F15263" t="inlineStr">
        <is>
          <t>BN</t>
        </is>
      </c>
      <c r="G15263" t="inlineStr">
        <is>
          <t>No</t>
        </is>
      </c>
      <c r="H15263" t="n">
        <v>6.8</v>
      </c>
    </row>
    <row r="15264">
      <c r="A15264" t="inlineStr">
        <is>
          <t>2021-W3-2021-ALEXAODE-Y31013</t>
        </is>
      </c>
      <c r="B15264" t="n">
        <v>2021</v>
      </c>
      <c r="C15264" t="n">
        <v>3</v>
      </c>
      <c r="D15264" t="inlineStr">
        <is>
          <t>2021-ALEXAODE</t>
        </is>
      </c>
      <c r="E15264" t="inlineStr">
        <is>
          <t>Y31013</t>
        </is>
      </c>
      <c r="F15264" t="inlineStr">
        <is>
          <t>BN</t>
        </is>
      </c>
      <c r="G15264" t="inlineStr">
        <is>
          <t>No</t>
        </is>
      </c>
      <c r="H15264" t="n">
        <v>0</v>
      </c>
    </row>
    <row r="15265">
      <c r="A15265" t="inlineStr">
        <is>
          <t>2021-W3-2021-VARO-Y31838</t>
        </is>
      </c>
      <c r="B15265" t="n">
        <v>2021</v>
      </c>
      <c r="C15265" t="n">
        <v>3</v>
      </c>
      <c r="D15265" t="inlineStr">
        <is>
          <t>2021-VARO</t>
        </is>
      </c>
      <c r="E15265" t="inlineStr">
        <is>
          <t>Y31838</t>
        </is>
      </c>
      <c r="F15265" t="inlineStr">
        <is>
          <t>QB</t>
        </is>
      </c>
      <c r="G15265" t="inlineStr">
        <is>
          <t>Yes</t>
        </is>
      </c>
      <c r="H15265" t="n">
        <v>16.54</v>
      </c>
    </row>
    <row r="15266">
      <c r="A15266" t="inlineStr">
        <is>
          <t>2021-W3-2021-VARO-Y31010</t>
        </is>
      </c>
      <c r="B15266" t="n">
        <v>2021</v>
      </c>
      <c r="C15266" t="n">
        <v>3</v>
      </c>
      <c r="D15266" t="inlineStr">
        <is>
          <t>2021-VARO</t>
        </is>
      </c>
      <c r="E15266" t="inlineStr">
        <is>
          <t>Y31010</t>
        </is>
      </c>
      <c r="F15266" t="inlineStr">
        <is>
          <t>WR</t>
        </is>
      </c>
      <c r="G15266" t="inlineStr">
        <is>
          <t>Yes</t>
        </is>
      </c>
      <c r="H15266" t="n">
        <v>6.2</v>
      </c>
    </row>
    <row r="15267">
      <c r="A15267" t="inlineStr">
        <is>
          <t>2021-W3-2021-VARO-Y27540</t>
        </is>
      </c>
      <c r="B15267" t="n">
        <v>2021</v>
      </c>
      <c r="C15267" t="n">
        <v>3</v>
      </c>
      <c r="D15267" t="inlineStr">
        <is>
          <t>2021-VARO</t>
        </is>
      </c>
      <c r="E15267" t="inlineStr">
        <is>
          <t>Y27540</t>
        </is>
      </c>
      <c r="F15267" t="inlineStr">
        <is>
          <t>WR</t>
        </is>
      </c>
      <c r="G15267" t="inlineStr">
        <is>
          <t>Yes</t>
        </is>
      </c>
      <c r="H15267" t="n">
        <v>11.2</v>
      </c>
    </row>
    <row r="15268">
      <c r="A15268" t="inlineStr">
        <is>
          <t>2021-W3-2021-VARO-Y30180</t>
        </is>
      </c>
      <c r="B15268" t="n">
        <v>2021</v>
      </c>
      <c r="C15268" t="n">
        <v>3</v>
      </c>
      <c r="D15268" t="inlineStr">
        <is>
          <t>2021-VARO</t>
        </is>
      </c>
      <c r="E15268" t="inlineStr">
        <is>
          <t>Y30180</t>
        </is>
      </c>
      <c r="F15268" t="inlineStr">
        <is>
          <t>RB</t>
        </is>
      </c>
      <c r="G15268" t="inlineStr">
        <is>
          <t>Yes</t>
        </is>
      </c>
      <c r="H15268" t="n">
        <v>19.3</v>
      </c>
    </row>
    <row r="15269">
      <c r="A15269" t="inlineStr">
        <is>
          <t>2021-W3-2021-VARO-Y30161</t>
        </is>
      </c>
      <c r="B15269" t="n">
        <v>2021</v>
      </c>
      <c r="C15269" t="n">
        <v>3</v>
      </c>
      <c r="D15269" t="inlineStr">
        <is>
          <t>2021-VARO</t>
        </is>
      </c>
      <c r="E15269" t="inlineStr">
        <is>
          <t>Y30161</t>
        </is>
      </c>
      <c r="F15269" t="inlineStr">
        <is>
          <t>RB</t>
        </is>
      </c>
      <c r="G15269" t="inlineStr">
        <is>
          <t>Yes</t>
        </is>
      </c>
      <c r="H15269" t="n">
        <v>9.9</v>
      </c>
    </row>
    <row r="15270">
      <c r="A15270" t="inlineStr">
        <is>
          <t>2021-W3-2021-VARO-Y31840</t>
        </is>
      </c>
      <c r="B15270" t="n">
        <v>2021</v>
      </c>
      <c r="C15270" t="n">
        <v>3</v>
      </c>
      <c r="D15270" t="inlineStr">
        <is>
          <t>2021-VARO</t>
        </is>
      </c>
      <c r="E15270" t="inlineStr">
        <is>
          <t>Y31840</t>
        </is>
      </c>
      <c r="F15270" t="inlineStr">
        <is>
          <t>TE</t>
        </is>
      </c>
      <c r="G15270" t="inlineStr">
        <is>
          <t>Yes</t>
        </is>
      </c>
      <c r="H15270" t="n">
        <v>2</v>
      </c>
    </row>
    <row r="15271">
      <c r="A15271" t="inlineStr">
        <is>
          <t>2021-W3-2021-VARO-Y30362</t>
        </is>
      </c>
      <c r="B15271" t="n">
        <v>2021</v>
      </c>
      <c r="C15271" t="n">
        <v>3</v>
      </c>
      <c r="D15271" t="inlineStr">
        <is>
          <t>2021-VARO</t>
        </is>
      </c>
      <c r="E15271" t="inlineStr">
        <is>
          <t>Y30362</t>
        </is>
      </c>
      <c r="F15271" t="inlineStr">
        <is>
          <t>W/R/T FLEX</t>
        </is>
      </c>
      <c r="G15271" t="inlineStr">
        <is>
          <t>Yes</t>
        </is>
      </c>
      <c r="H15271" t="n">
        <v>15.2</v>
      </c>
    </row>
    <row r="15272">
      <c r="A15272" t="inlineStr">
        <is>
          <t>2021-W3-2021-VARO-Y32858</t>
        </is>
      </c>
      <c r="B15272" t="n">
        <v>2021</v>
      </c>
      <c r="C15272" t="n">
        <v>3</v>
      </c>
      <c r="D15272" t="inlineStr">
        <is>
          <t>2021-VARO</t>
        </is>
      </c>
      <c r="E15272" t="inlineStr">
        <is>
          <t>Y32858</t>
        </is>
      </c>
      <c r="F15272" t="inlineStr">
        <is>
          <t>K</t>
        </is>
      </c>
      <c r="G15272" t="inlineStr">
        <is>
          <t>Yes</t>
        </is>
      </c>
      <c r="H15272" t="n">
        <v>14</v>
      </c>
    </row>
    <row r="15273">
      <c r="A15273" t="inlineStr">
        <is>
          <t>2021-W3-2021-VARO-Y-DEF:pittsburgh</t>
        </is>
      </c>
      <c r="B15273" t="n">
        <v>2021</v>
      </c>
      <c r="C15273" t="n">
        <v>3</v>
      </c>
      <c r="D15273" t="inlineStr">
        <is>
          <t>2021-VARO</t>
        </is>
      </c>
      <c r="E15273" t="inlineStr">
        <is>
          <t>Y-DEF:pittsburgh</t>
        </is>
      </c>
      <c r="F15273" t="inlineStr">
        <is>
          <t>DST</t>
        </is>
      </c>
      <c r="G15273" t="inlineStr">
        <is>
          <t>Yes</t>
        </is>
      </c>
      <c r="H15273" t="n">
        <v>2</v>
      </c>
    </row>
    <row r="15274">
      <c r="A15274" t="inlineStr">
        <is>
          <t>2021-W3-2021-VARO-Y25718</t>
        </is>
      </c>
      <c r="B15274" t="n">
        <v>2021</v>
      </c>
      <c r="C15274" t="n">
        <v>3</v>
      </c>
      <c r="D15274" t="inlineStr">
        <is>
          <t>2021-VARO</t>
        </is>
      </c>
      <c r="E15274" t="inlineStr">
        <is>
          <t>Y25718</t>
        </is>
      </c>
      <c r="F15274" t="inlineStr">
        <is>
          <t>BN</t>
        </is>
      </c>
      <c r="G15274" t="inlineStr">
        <is>
          <t>No</t>
        </is>
      </c>
      <c r="H15274" t="n">
        <v>23.48</v>
      </c>
    </row>
    <row r="15275">
      <c r="A15275" t="inlineStr">
        <is>
          <t>2021-W3-2021-VARO-Y31919</t>
        </is>
      </c>
      <c r="B15275" t="n">
        <v>2021</v>
      </c>
      <c r="C15275" t="n">
        <v>3</v>
      </c>
      <c r="D15275" t="inlineStr">
        <is>
          <t>2021-VARO</t>
        </is>
      </c>
      <c r="E15275" t="inlineStr">
        <is>
          <t>Y31919</t>
        </is>
      </c>
      <c r="F15275" t="inlineStr">
        <is>
          <t>BN</t>
        </is>
      </c>
      <c r="G15275" t="inlineStr">
        <is>
          <t>No</t>
        </is>
      </c>
      <c r="H15275" t="n">
        <v>2.1</v>
      </c>
    </row>
    <row r="15276">
      <c r="A15276" t="inlineStr">
        <is>
          <t>2021-W3-2021-VARO-Y30213</t>
        </is>
      </c>
      <c r="B15276" t="n">
        <v>2021</v>
      </c>
      <c r="C15276" t="n">
        <v>3</v>
      </c>
      <c r="D15276" t="inlineStr">
        <is>
          <t>2021-VARO</t>
        </is>
      </c>
      <c r="E15276" t="inlineStr">
        <is>
          <t>Y30213</t>
        </is>
      </c>
      <c r="F15276" t="inlineStr">
        <is>
          <t>BN</t>
        </is>
      </c>
      <c r="G15276" t="inlineStr">
        <is>
          <t>No</t>
        </is>
      </c>
      <c r="H15276" t="n">
        <v>0.9</v>
      </c>
    </row>
    <row r="15277">
      <c r="A15277" t="inlineStr">
        <is>
          <t>2021-W3-2021-VARO-Y33114</t>
        </is>
      </c>
      <c r="B15277" t="n">
        <v>2021</v>
      </c>
      <c r="C15277" t="n">
        <v>3</v>
      </c>
      <c r="D15277" t="inlineStr">
        <is>
          <t>2021-VARO</t>
        </is>
      </c>
      <c r="E15277" t="inlineStr">
        <is>
          <t>Y33114</t>
        </is>
      </c>
      <c r="F15277" t="inlineStr">
        <is>
          <t>BN</t>
        </is>
      </c>
      <c r="G15277" t="inlineStr">
        <is>
          <t>No</t>
        </is>
      </c>
      <c r="H15277" t="n">
        <v>3.2</v>
      </c>
    </row>
    <row r="15278">
      <c r="A15278" t="inlineStr">
        <is>
          <t>2021-W3-2021-VARO-Y24171</t>
        </is>
      </c>
      <c r="B15278" t="n">
        <v>2021</v>
      </c>
      <c r="C15278" t="n">
        <v>3</v>
      </c>
      <c r="D15278" t="inlineStr">
        <is>
          <t>2021-VARO</t>
        </is>
      </c>
      <c r="E15278" t="inlineStr">
        <is>
          <t>Y24171</t>
        </is>
      </c>
      <c r="F15278" t="inlineStr">
        <is>
          <t>BN</t>
        </is>
      </c>
      <c r="G15278" t="inlineStr">
        <is>
          <t>No</t>
        </is>
      </c>
      <c r="H15278" t="n">
        <v>0</v>
      </c>
    </row>
    <row r="15279">
      <c r="A15279" t="inlineStr">
        <is>
          <t>2021-W3-2021-VARO-Y31898</t>
        </is>
      </c>
      <c r="B15279" t="n">
        <v>2021</v>
      </c>
      <c r="C15279" t="n">
        <v>3</v>
      </c>
      <c r="D15279" t="inlineStr">
        <is>
          <t>2021-VARO</t>
        </is>
      </c>
      <c r="E15279" t="inlineStr">
        <is>
          <t>Y31898</t>
        </is>
      </c>
      <c r="F15279" t="inlineStr">
        <is>
          <t>IR</t>
        </is>
      </c>
      <c r="G15279" t="inlineStr">
        <is>
          <t>No</t>
        </is>
      </c>
      <c r="H15279" t="n">
        <v>0</v>
      </c>
    </row>
    <row r="15280">
      <c r="A15280" t="inlineStr">
        <is>
          <t>2021-W3-2021-ABARBA-Y30123</t>
        </is>
      </c>
      <c r="B15280" t="n">
        <v>2021</v>
      </c>
      <c r="C15280" t="n">
        <v>3</v>
      </c>
      <c r="D15280" t="inlineStr">
        <is>
          <t>2021-ABARBA</t>
        </is>
      </c>
      <c r="E15280" t="inlineStr">
        <is>
          <t>Y30123</t>
        </is>
      </c>
      <c r="F15280" t="inlineStr">
        <is>
          <t>QB</t>
        </is>
      </c>
      <c r="G15280" t="inlineStr">
        <is>
          <t>Yes</t>
        </is>
      </c>
      <c r="H15280" t="n">
        <v>24.9</v>
      </c>
    </row>
    <row r="15281">
      <c r="A15281" t="inlineStr">
        <is>
          <t>2021-W3-2021-ABARBA-Y31896</t>
        </is>
      </c>
      <c r="B15281" t="n">
        <v>2021</v>
      </c>
      <c r="C15281" t="n">
        <v>3</v>
      </c>
      <c r="D15281" t="inlineStr">
        <is>
          <t>2021-ABARBA</t>
        </is>
      </c>
      <c r="E15281" t="inlineStr">
        <is>
          <t>Y31896</t>
        </is>
      </c>
      <c r="F15281" t="inlineStr">
        <is>
          <t>WR</t>
        </is>
      </c>
      <c r="G15281" t="inlineStr">
        <is>
          <t>Yes</t>
        </is>
      </c>
      <c r="H15281" t="n">
        <v>19.7</v>
      </c>
    </row>
    <row r="15282">
      <c r="A15282" t="inlineStr">
        <is>
          <t>2021-W3-2021-ABARBA-Y33393</t>
        </is>
      </c>
      <c r="B15282" t="n">
        <v>2021</v>
      </c>
      <c r="C15282" t="n">
        <v>3</v>
      </c>
      <c r="D15282" t="inlineStr">
        <is>
          <t>2021-ABARBA</t>
        </is>
      </c>
      <c r="E15282" t="inlineStr">
        <is>
          <t>Y33393</t>
        </is>
      </c>
      <c r="F15282" t="inlineStr">
        <is>
          <t>WR</t>
        </is>
      </c>
      <c r="G15282" t="inlineStr">
        <is>
          <t>Yes</t>
        </is>
      </c>
      <c r="H15282" t="n">
        <v>20.5</v>
      </c>
    </row>
    <row r="15283">
      <c r="A15283" t="inlineStr">
        <is>
          <t>2021-W3-2021-ABARBA-Y33006</t>
        </is>
      </c>
      <c r="B15283" t="n">
        <v>2021</v>
      </c>
      <c r="C15283" t="n">
        <v>3</v>
      </c>
      <c r="D15283" t="inlineStr">
        <is>
          <t>2021-ABARBA</t>
        </is>
      </c>
      <c r="E15283" t="inlineStr">
        <is>
          <t>Y33006</t>
        </is>
      </c>
      <c r="F15283" t="inlineStr">
        <is>
          <t>RB</t>
        </is>
      </c>
      <c r="G15283" t="inlineStr">
        <is>
          <t>Yes</t>
        </is>
      </c>
      <c r="H15283" t="n">
        <v>2.2</v>
      </c>
    </row>
    <row r="15284">
      <c r="A15284" t="inlineStr">
        <is>
          <t>2021-W3-2021-ABARBA-Y32066</t>
        </is>
      </c>
      <c r="B15284" t="n">
        <v>2021</v>
      </c>
      <c r="C15284" t="n">
        <v>3</v>
      </c>
      <c r="D15284" t="inlineStr">
        <is>
          <t>2021-ABARBA</t>
        </is>
      </c>
      <c r="E15284" t="inlineStr">
        <is>
          <t>Y32066</t>
        </is>
      </c>
      <c r="F15284" t="inlineStr">
        <is>
          <t>RB</t>
        </is>
      </c>
      <c r="G15284" t="inlineStr">
        <is>
          <t>Yes</t>
        </is>
      </c>
      <c r="H15284" t="n">
        <v>8.9</v>
      </c>
    </row>
    <row r="15285">
      <c r="A15285" t="inlineStr">
        <is>
          <t>2021-W3-2021-ABARBA-Y29344</t>
        </is>
      </c>
      <c r="B15285" t="n">
        <v>2021</v>
      </c>
      <c r="C15285" t="n">
        <v>3</v>
      </c>
      <c r="D15285" t="inlineStr">
        <is>
          <t>2021-ABARBA</t>
        </is>
      </c>
      <c r="E15285" t="inlineStr">
        <is>
          <t>Y29344</t>
        </is>
      </c>
      <c r="F15285" t="inlineStr">
        <is>
          <t>TE</t>
        </is>
      </c>
      <c r="G15285" t="inlineStr">
        <is>
          <t>Yes</t>
        </is>
      </c>
      <c r="H15285" t="n">
        <v>12.5</v>
      </c>
    </row>
    <row r="15286">
      <c r="A15286" t="inlineStr">
        <is>
          <t>2021-W3-2021-ABARBA-Y29274</t>
        </is>
      </c>
      <c r="B15286" t="n">
        <v>2021</v>
      </c>
      <c r="C15286" t="n">
        <v>3</v>
      </c>
      <c r="D15286" t="inlineStr">
        <is>
          <t>2021-ABARBA</t>
        </is>
      </c>
      <c r="E15286" t="inlineStr">
        <is>
          <t>Y29274</t>
        </is>
      </c>
      <c r="F15286" t="inlineStr">
        <is>
          <t>W/R/T FLEX</t>
        </is>
      </c>
      <c r="G15286" t="inlineStr">
        <is>
          <t>Yes</t>
        </is>
      </c>
      <c r="H15286" t="n">
        <v>2.6</v>
      </c>
    </row>
    <row r="15287">
      <c r="A15287" t="inlineStr">
        <is>
          <t>2021-W3-2021-ABARBA-Y8565</t>
        </is>
      </c>
      <c r="B15287" t="n">
        <v>2021</v>
      </c>
      <c r="C15287" t="n">
        <v>3</v>
      </c>
      <c r="D15287" t="inlineStr">
        <is>
          <t>2021-ABARBA</t>
        </is>
      </c>
      <c r="E15287" t="inlineStr">
        <is>
          <t>Y8565</t>
        </is>
      </c>
      <c r="F15287" t="inlineStr">
        <is>
          <t>K</t>
        </is>
      </c>
      <c r="G15287" t="inlineStr">
        <is>
          <t>Yes</t>
        </is>
      </c>
      <c r="H15287" t="n">
        <v>7</v>
      </c>
    </row>
    <row r="15288">
      <c r="A15288" t="inlineStr">
        <is>
          <t>2021-W3-2021-ABARBA-Y-DEF:la-rams</t>
        </is>
      </c>
      <c r="B15288" t="n">
        <v>2021</v>
      </c>
      <c r="C15288" t="n">
        <v>3</v>
      </c>
      <c r="D15288" t="inlineStr">
        <is>
          <t>2021-ABARBA</t>
        </is>
      </c>
      <c r="E15288" t="inlineStr">
        <is>
          <t>Y-DEF:la-rams</t>
        </is>
      </c>
      <c r="F15288" t="inlineStr">
        <is>
          <t>DST</t>
        </is>
      </c>
      <c r="G15288" t="inlineStr">
        <is>
          <t>Yes</t>
        </is>
      </c>
      <c r="H15288" t="n">
        <v>3</v>
      </c>
    </row>
    <row r="15289">
      <c r="A15289" t="inlineStr">
        <is>
          <t>2021-W3-2021-ABARBA-Y30154</t>
        </is>
      </c>
      <c r="B15289" t="n">
        <v>2021</v>
      </c>
      <c r="C15289" t="n">
        <v>3</v>
      </c>
      <c r="D15289" t="inlineStr">
        <is>
          <t>2021-ABARBA</t>
        </is>
      </c>
      <c r="E15289" t="inlineStr">
        <is>
          <t>Y30154</t>
        </is>
      </c>
      <c r="F15289" t="inlineStr">
        <is>
          <t>BN</t>
        </is>
      </c>
      <c r="G15289" t="inlineStr">
        <is>
          <t>No</t>
        </is>
      </c>
      <c r="H15289" t="n">
        <v>0</v>
      </c>
    </row>
    <row r="15290">
      <c r="A15290" t="inlineStr">
        <is>
          <t>2021-W3-2021-ABARBA-Y31008</t>
        </is>
      </c>
      <c r="B15290" t="n">
        <v>2021</v>
      </c>
      <c r="C15290" t="n">
        <v>3</v>
      </c>
      <c r="D15290" t="inlineStr">
        <is>
          <t>2021-ABARBA</t>
        </is>
      </c>
      <c r="E15290" t="inlineStr">
        <is>
          <t>Y31008</t>
        </is>
      </c>
      <c r="F15290" t="inlineStr">
        <is>
          <t>BN</t>
        </is>
      </c>
      <c r="G15290" t="inlineStr">
        <is>
          <t>No</t>
        </is>
      </c>
      <c r="H15290" t="n">
        <v>1.1</v>
      </c>
    </row>
    <row r="15291">
      <c r="A15291" t="inlineStr">
        <is>
          <t>2021-W3-2021-ABARBA-Y5228</t>
        </is>
      </c>
      <c r="B15291" t="n">
        <v>2021</v>
      </c>
      <c r="C15291" t="n">
        <v>3</v>
      </c>
      <c r="D15291" t="inlineStr">
        <is>
          <t>2021-ABARBA</t>
        </is>
      </c>
      <c r="E15291" t="inlineStr">
        <is>
          <t>Y5228</t>
        </is>
      </c>
      <c r="F15291" t="inlineStr">
        <is>
          <t>BN</t>
        </is>
      </c>
      <c r="G15291" t="inlineStr">
        <is>
          <t>No</t>
        </is>
      </c>
      <c r="H15291" t="n">
        <v>28.68</v>
      </c>
    </row>
    <row r="15292">
      <c r="A15292" t="inlineStr">
        <is>
          <t>2021-W3-2021-ABARBA-Y26060</t>
        </is>
      </c>
      <c r="B15292" t="n">
        <v>2021</v>
      </c>
      <c r="C15292" t="n">
        <v>3</v>
      </c>
      <c r="D15292" t="inlineStr">
        <is>
          <t>2021-ABARBA</t>
        </is>
      </c>
      <c r="E15292" t="inlineStr">
        <is>
          <t>Y26060</t>
        </is>
      </c>
      <c r="F15292" t="inlineStr">
        <is>
          <t>BN</t>
        </is>
      </c>
      <c r="G15292" t="inlineStr">
        <is>
          <t>No</t>
        </is>
      </c>
      <c r="H15292" t="n">
        <v>15.3</v>
      </c>
    </row>
    <row r="15293">
      <c r="A15293" t="inlineStr">
        <is>
          <t>2021-W3-2021-ABARBA-Y33394</t>
        </is>
      </c>
      <c r="B15293" t="n">
        <v>2021</v>
      </c>
      <c r="C15293" t="n">
        <v>3</v>
      </c>
      <c r="D15293" t="inlineStr">
        <is>
          <t>2021-ABARBA</t>
        </is>
      </c>
      <c r="E15293" t="inlineStr">
        <is>
          <t>Y33394</t>
        </is>
      </c>
      <c r="F15293" t="inlineStr">
        <is>
          <t>BN</t>
        </is>
      </c>
      <c r="G15293" t="inlineStr">
        <is>
          <t>No</t>
        </is>
      </c>
      <c r="H15293" t="n">
        <v>11.8</v>
      </c>
    </row>
    <row r="15294">
      <c r="A15294" t="inlineStr">
        <is>
          <t>2021-W3-2021-EMAN-Y32676</t>
        </is>
      </c>
      <c r="B15294" t="n">
        <v>2021</v>
      </c>
      <c r="C15294" t="n">
        <v>3</v>
      </c>
      <c r="D15294" t="inlineStr">
        <is>
          <t>2021-EMAN</t>
        </is>
      </c>
      <c r="E15294" t="inlineStr">
        <is>
          <t>Y32676</t>
        </is>
      </c>
      <c r="F15294" t="inlineStr">
        <is>
          <t>QB</t>
        </is>
      </c>
      <c r="G15294" t="inlineStr">
        <is>
          <t>Yes</t>
        </is>
      </c>
      <c r="H15294" t="n">
        <v>30.84</v>
      </c>
    </row>
    <row r="15295">
      <c r="A15295" t="inlineStr">
        <is>
          <t>2021-W3-2021-EMAN-Y32692</t>
        </is>
      </c>
      <c r="B15295" t="n">
        <v>2021</v>
      </c>
      <c r="C15295" t="n">
        <v>3</v>
      </c>
      <c r="D15295" t="inlineStr">
        <is>
          <t>2021-EMAN</t>
        </is>
      </c>
      <c r="E15295" t="inlineStr">
        <is>
          <t>Y32692</t>
        </is>
      </c>
      <c r="F15295" t="inlineStr">
        <is>
          <t>WR</t>
        </is>
      </c>
      <c r="G15295" t="inlineStr">
        <is>
          <t>Yes</t>
        </is>
      </c>
      <c r="H15295" t="n">
        <v>22.3</v>
      </c>
    </row>
    <row r="15296">
      <c r="A15296" t="inlineStr">
        <is>
          <t>2021-W3-2021-EMAN-Y28457</t>
        </is>
      </c>
      <c r="B15296" t="n">
        <v>2021</v>
      </c>
      <c r="C15296" t="n">
        <v>3</v>
      </c>
      <c r="D15296" t="inlineStr">
        <is>
          <t>2021-EMAN</t>
        </is>
      </c>
      <c r="E15296" t="inlineStr">
        <is>
          <t>Y28457</t>
        </is>
      </c>
      <c r="F15296" t="inlineStr">
        <is>
          <t>WR</t>
        </is>
      </c>
      <c r="G15296" t="inlineStr">
        <is>
          <t>Yes</t>
        </is>
      </c>
      <c r="H15296" t="n">
        <v>5.1</v>
      </c>
    </row>
    <row r="15297">
      <c r="A15297" t="inlineStr">
        <is>
          <t>2021-W3-2021-EMAN-Y29279</t>
        </is>
      </c>
      <c r="B15297" t="n">
        <v>2021</v>
      </c>
      <c r="C15297" t="n">
        <v>3</v>
      </c>
      <c r="D15297" t="inlineStr">
        <is>
          <t>2021-EMAN</t>
        </is>
      </c>
      <c r="E15297" t="inlineStr">
        <is>
          <t>Y29279</t>
        </is>
      </c>
      <c r="F15297" t="inlineStr">
        <is>
          <t>RB</t>
        </is>
      </c>
      <c r="G15297" t="inlineStr">
        <is>
          <t>Yes</t>
        </is>
      </c>
      <c r="H15297" t="n">
        <v>17.9</v>
      </c>
    </row>
    <row r="15298">
      <c r="A15298" t="inlineStr">
        <is>
          <t>2021-W3-2021-EMAN-Y31905</t>
        </is>
      </c>
      <c r="B15298" t="n">
        <v>2021</v>
      </c>
      <c r="C15298" t="n">
        <v>3</v>
      </c>
      <c r="D15298" t="inlineStr">
        <is>
          <t>2021-EMAN</t>
        </is>
      </c>
      <c r="E15298" t="inlineStr">
        <is>
          <t>Y31905</t>
        </is>
      </c>
      <c r="F15298" t="inlineStr">
        <is>
          <t>RB</t>
        </is>
      </c>
      <c r="G15298" t="inlineStr">
        <is>
          <t>Yes</t>
        </is>
      </c>
      <c r="H15298" t="n">
        <v>6.5</v>
      </c>
    </row>
    <row r="15299">
      <c r="A15299" t="inlineStr">
        <is>
          <t>2021-W3-2021-EMAN-Y24017</t>
        </is>
      </c>
      <c r="B15299" t="n">
        <v>2021</v>
      </c>
      <c r="C15299" t="n">
        <v>3</v>
      </c>
      <c r="D15299" t="inlineStr">
        <is>
          <t>2021-EMAN</t>
        </is>
      </c>
      <c r="E15299" t="inlineStr">
        <is>
          <t>Y24017</t>
        </is>
      </c>
      <c r="F15299" t="inlineStr">
        <is>
          <t>TE</t>
        </is>
      </c>
      <c r="G15299" t="inlineStr">
        <is>
          <t>Yes</t>
        </is>
      </c>
      <c r="H15299" t="n">
        <v>7.5</v>
      </c>
    </row>
    <row r="15300">
      <c r="A15300" t="inlineStr">
        <is>
          <t>2021-W3-2021-EMAN-Y31056</t>
        </is>
      </c>
      <c r="B15300" t="n">
        <v>2021</v>
      </c>
      <c r="C15300" t="n">
        <v>3</v>
      </c>
      <c r="D15300" t="inlineStr">
        <is>
          <t>2021-EMAN</t>
        </is>
      </c>
      <c r="E15300" t="inlineStr">
        <is>
          <t>Y31056</t>
        </is>
      </c>
      <c r="F15300" t="inlineStr">
        <is>
          <t>W/R/T FLEX</t>
        </is>
      </c>
      <c r="G15300" t="inlineStr">
        <is>
          <t>Yes</t>
        </is>
      </c>
      <c r="H15300" t="n">
        <v>13.4</v>
      </c>
    </row>
    <row r="15301">
      <c r="A15301" t="inlineStr">
        <is>
          <t>2021-W3-2021-EMAN-Y30426</t>
        </is>
      </c>
      <c r="B15301" t="n">
        <v>2021</v>
      </c>
      <c r="C15301" t="n">
        <v>3</v>
      </c>
      <c r="D15301" t="inlineStr">
        <is>
          <t>2021-EMAN</t>
        </is>
      </c>
      <c r="E15301" t="inlineStr">
        <is>
          <t>Y30426</t>
        </is>
      </c>
      <c r="F15301" t="inlineStr">
        <is>
          <t>K</t>
        </is>
      </c>
      <c r="G15301" t="inlineStr">
        <is>
          <t>Yes</t>
        </is>
      </c>
      <c r="H15301" t="n">
        <v>6</v>
      </c>
    </row>
    <row r="15302">
      <c r="A15302" t="inlineStr">
        <is>
          <t>2021-W3-2021-EMAN-Y-DEF:buffalo</t>
        </is>
      </c>
      <c r="B15302" t="n">
        <v>2021</v>
      </c>
      <c r="C15302" t="n">
        <v>3</v>
      </c>
      <c r="D15302" t="inlineStr">
        <is>
          <t>2021-EMAN</t>
        </is>
      </c>
      <c r="E15302" t="inlineStr">
        <is>
          <t>Y-DEF:buffalo</t>
        </is>
      </c>
      <c r="F15302" t="inlineStr">
        <is>
          <t>DST</t>
        </is>
      </c>
      <c r="G15302" t="inlineStr">
        <is>
          <t>Yes</t>
        </is>
      </c>
      <c r="H15302" t="n">
        <v>7</v>
      </c>
    </row>
    <row r="15303">
      <c r="A15303" t="inlineStr">
        <is>
          <t>2021-W3-2021-EMAN-Y32703</t>
        </is>
      </c>
      <c r="B15303" t="n">
        <v>2021</v>
      </c>
      <c r="C15303" t="n">
        <v>3</v>
      </c>
      <c r="D15303" t="inlineStr">
        <is>
          <t>2021-EMAN</t>
        </is>
      </c>
      <c r="E15303" t="inlineStr">
        <is>
          <t>Y32703</t>
        </is>
      </c>
      <c r="F15303" t="inlineStr">
        <is>
          <t>BN</t>
        </is>
      </c>
      <c r="G15303" t="inlineStr">
        <is>
          <t>No</t>
        </is>
      </c>
      <c r="H15303" t="n">
        <v>0</v>
      </c>
    </row>
    <row r="15304">
      <c r="A15304" t="inlineStr">
        <is>
          <t>2021-W3-2021-EMAN-Y31074</t>
        </is>
      </c>
      <c r="B15304" t="n">
        <v>2021</v>
      </c>
      <c r="C15304" t="n">
        <v>3</v>
      </c>
      <c r="D15304" t="inlineStr">
        <is>
          <t>2021-EMAN</t>
        </is>
      </c>
      <c r="E15304" t="inlineStr">
        <is>
          <t>Y31074</t>
        </is>
      </c>
      <c r="F15304" t="inlineStr">
        <is>
          <t>BN</t>
        </is>
      </c>
      <c r="G15304" t="inlineStr">
        <is>
          <t>No</t>
        </is>
      </c>
      <c r="H15304" t="n">
        <v>16.4</v>
      </c>
    </row>
    <row r="15305">
      <c r="A15305" t="inlineStr">
        <is>
          <t>2021-W3-2021-EMAN-Y33399</t>
        </is>
      </c>
      <c r="B15305" t="n">
        <v>2021</v>
      </c>
      <c r="C15305" t="n">
        <v>3</v>
      </c>
      <c r="D15305" t="inlineStr">
        <is>
          <t>2021-EMAN</t>
        </is>
      </c>
      <c r="E15305" t="inlineStr">
        <is>
          <t>Y33399</t>
        </is>
      </c>
      <c r="F15305" t="inlineStr">
        <is>
          <t>BN</t>
        </is>
      </c>
      <c r="G15305" t="inlineStr">
        <is>
          <t>No</t>
        </is>
      </c>
      <c r="H15305" t="n">
        <v>3.92</v>
      </c>
    </row>
    <row r="15306">
      <c r="A15306" t="inlineStr">
        <is>
          <t>2021-W3-2021-EMAN-Y28402</t>
        </is>
      </c>
      <c r="B15306" t="n">
        <v>2021</v>
      </c>
      <c r="C15306" t="n">
        <v>3</v>
      </c>
      <c r="D15306" t="inlineStr">
        <is>
          <t>2021-EMAN</t>
        </is>
      </c>
      <c r="E15306" t="inlineStr">
        <is>
          <t>Y28402</t>
        </is>
      </c>
      <c r="F15306" t="inlineStr">
        <is>
          <t>BN</t>
        </is>
      </c>
      <c r="G15306" t="inlineStr">
        <is>
          <t>No</t>
        </is>
      </c>
      <c r="H15306" t="n">
        <v>6.2</v>
      </c>
    </row>
    <row r="15307">
      <c r="A15307" t="inlineStr">
        <is>
          <t>2021-W3-2021-EMAN-Y32836</t>
        </is>
      </c>
      <c r="B15307" t="n">
        <v>2021</v>
      </c>
      <c r="C15307" t="n">
        <v>3</v>
      </c>
      <c r="D15307" t="inlineStr">
        <is>
          <t>2021-EMAN</t>
        </is>
      </c>
      <c r="E15307" t="inlineStr">
        <is>
          <t>Y32836</t>
        </is>
      </c>
      <c r="F15307" t="inlineStr">
        <is>
          <t>BN</t>
        </is>
      </c>
      <c r="G15307" t="inlineStr">
        <is>
          <t>No</t>
        </is>
      </c>
      <c r="H15307" t="n">
        <v>1.3</v>
      </c>
    </row>
    <row r="15308">
      <c r="A15308" t="inlineStr">
        <is>
          <t>2021-W3-2021-EMAN-Y30232</t>
        </is>
      </c>
      <c r="B15308" t="n">
        <v>2021</v>
      </c>
      <c r="C15308" t="n">
        <v>3</v>
      </c>
      <c r="D15308" t="inlineStr">
        <is>
          <t>2021-EMAN</t>
        </is>
      </c>
      <c r="E15308" t="inlineStr">
        <is>
          <t>Y30232</t>
        </is>
      </c>
      <c r="F15308" t="inlineStr">
        <is>
          <t>IR</t>
        </is>
      </c>
      <c r="G15308" t="inlineStr">
        <is>
          <t>No</t>
        </is>
      </c>
      <c r="H15308" t="n">
        <v>0</v>
      </c>
    </row>
    <row r="15309">
      <c r="A15309" t="inlineStr">
        <is>
          <t>2021-W3-2021-LDV-Y31002</t>
        </is>
      </c>
      <c r="B15309" t="n">
        <v>2021</v>
      </c>
      <c r="C15309" t="n">
        <v>3</v>
      </c>
      <c r="D15309" t="inlineStr">
        <is>
          <t>2021-LDV</t>
        </is>
      </c>
      <c r="E15309" t="inlineStr">
        <is>
          <t>Y31002</t>
        </is>
      </c>
      <c r="F15309" t="inlineStr">
        <is>
          <t>QB</t>
        </is>
      </c>
      <c r="G15309" t="inlineStr">
        <is>
          <t>Yes</t>
        </is>
      </c>
      <c r="H15309" t="n">
        <v>20.28</v>
      </c>
    </row>
    <row r="15310">
      <c r="A15310" t="inlineStr">
        <is>
          <t>2021-W3-2021-LDV-Y31883</t>
        </is>
      </c>
      <c r="B15310" t="n">
        <v>2021</v>
      </c>
      <c r="C15310" t="n">
        <v>3</v>
      </c>
      <c r="D15310" t="inlineStr">
        <is>
          <t>2021-LDV</t>
        </is>
      </c>
      <c r="E15310" t="inlineStr">
        <is>
          <t>Y31883</t>
        </is>
      </c>
      <c r="F15310" t="inlineStr">
        <is>
          <t>WR</t>
        </is>
      </c>
      <c r="G15310" t="inlineStr">
        <is>
          <t>Yes</t>
        </is>
      </c>
      <c r="H15310" t="n">
        <v>0.3</v>
      </c>
    </row>
    <row r="15311">
      <c r="A15311" t="inlineStr">
        <is>
          <t>2021-W3-2021-LDV-Y27277</t>
        </is>
      </c>
      <c r="B15311" t="n">
        <v>2021</v>
      </c>
      <c r="C15311" t="n">
        <v>3</v>
      </c>
      <c r="D15311" t="inlineStr">
        <is>
          <t>2021-LDV</t>
        </is>
      </c>
      <c r="E15311" t="inlineStr">
        <is>
          <t>Y27277</t>
        </is>
      </c>
      <c r="F15311" t="inlineStr">
        <is>
          <t>WR</t>
        </is>
      </c>
      <c r="G15311" t="inlineStr">
        <is>
          <t>Yes</t>
        </is>
      </c>
      <c r="H15311" t="n">
        <v>14</v>
      </c>
    </row>
    <row r="15312">
      <c r="A15312" t="inlineStr">
        <is>
          <t>2021-W3-2021-LDV-Y32702</t>
        </is>
      </c>
      <c r="B15312" t="n">
        <v>2021</v>
      </c>
      <c r="C15312" t="n">
        <v>3</v>
      </c>
      <c r="D15312" t="inlineStr">
        <is>
          <t>2021-LDV</t>
        </is>
      </c>
      <c r="E15312" t="inlineStr">
        <is>
          <t>Y32702</t>
        </is>
      </c>
      <c r="F15312" t="inlineStr">
        <is>
          <t>RB</t>
        </is>
      </c>
      <c r="G15312" t="inlineStr">
        <is>
          <t>Yes</t>
        </is>
      </c>
      <c r="H15312" t="n">
        <v>15.9</v>
      </c>
    </row>
    <row r="15313">
      <c r="A15313" t="inlineStr">
        <is>
          <t>2021-W3-2021-LDV-Y30199</t>
        </is>
      </c>
      <c r="B15313" t="n">
        <v>2021</v>
      </c>
      <c r="C15313" t="n">
        <v>3</v>
      </c>
      <c r="D15313" t="inlineStr">
        <is>
          <t>2021-LDV</t>
        </is>
      </c>
      <c r="E15313" t="inlineStr">
        <is>
          <t>Y30199</t>
        </is>
      </c>
      <c r="F15313" t="inlineStr">
        <is>
          <t>RB</t>
        </is>
      </c>
      <c r="G15313" t="inlineStr">
        <is>
          <t>Yes</t>
        </is>
      </c>
      <c r="H15313" t="n">
        <v>24.5</v>
      </c>
    </row>
    <row r="15314">
      <c r="A15314" t="inlineStr">
        <is>
          <t>2021-W3-2021-LDV-Y28592</t>
        </is>
      </c>
      <c r="B15314" t="n">
        <v>2021</v>
      </c>
      <c r="C15314" t="n">
        <v>3</v>
      </c>
      <c r="D15314" t="inlineStr">
        <is>
          <t>2021-LDV</t>
        </is>
      </c>
      <c r="E15314" t="inlineStr">
        <is>
          <t>Y28592</t>
        </is>
      </c>
      <c r="F15314" t="inlineStr">
        <is>
          <t>TE</t>
        </is>
      </c>
      <c r="G15314" t="inlineStr">
        <is>
          <t>Yes</t>
        </is>
      </c>
      <c r="H15314" t="n">
        <v>7.9</v>
      </c>
    </row>
    <row r="15315">
      <c r="A15315" t="inlineStr">
        <is>
          <t>2021-W3-2021-LDV-Y32682</t>
        </is>
      </c>
      <c r="B15315" t="n">
        <v>2021</v>
      </c>
      <c r="C15315" t="n">
        <v>3</v>
      </c>
      <c r="D15315" t="inlineStr">
        <is>
          <t>2021-LDV</t>
        </is>
      </c>
      <c r="E15315" t="inlineStr">
        <is>
          <t>Y32682</t>
        </is>
      </c>
      <c r="F15315" t="inlineStr">
        <is>
          <t>W/R/T FLEX</t>
        </is>
      </c>
      <c r="G15315" t="inlineStr">
        <is>
          <t>Yes</t>
        </is>
      </c>
      <c r="H15315" t="n">
        <v>10.5</v>
      </c>
    </row>
    <row r="15316">
      <c r="A15316" t="inlineStr">
        <is>
          <t>2021-W3-2021-LDV-Y31199</t>
        </is>
      </c>
      <c r="B15316" t="n">
        <v>2021</v>
      </c>
      <c r="C15316" t="n">
        <v>3</v>
      </c>
      <c r="D15316" t="inlineStr">
        <is>
          <t>2021-LDV</t>
        </is>
      </c>
      <c r="E15316" t="inlineStr">
        <is>
          <t>Y31199</t>
        </is>
      </c>
      <c r="F15316" t="inlineStr">
        <is>
          <t>K</t>
        </is>
      </c>
      <c r="G15316" t="inlineStr">
        <is>
          <t>Yes</t>
        </is>
      </c>
      <c r="H15316" t="n">
        <v>11</v>
      </c>
    </row>
    <row r="15317">
      <c r="A15317" t="inlineStr">
        <is>
          <t>2021-W3-2021-LDV-Y-DEF:cleveland</t>
        </is>
      </c>
      <c r="B15317" t="n">
        <v>2021</v>
      </c>
      <c r="C15317" t="n">
        <v>3</v>
      </c>
      <c r="D15317" t="inlineStr">
        <is>
          <t>2021-LDV</t>
        </is>
      </c>
      <c r="E15317" t="inlineStr">
        <is>
          <t>Y-DEF:cleveland</t>
        </is>
      </c>
      <c r="F15317" t="inlineStr">
        <is>
          <t>DST</t>
        </is>
      </c>
      <c r="G15317" t="inlineStr">
        <is>
          <t>Yes</t>
        </is>
      </c>
      <c r="H15317" t="n">
        <v>16</v>
      </c>
    </row>
    <row r="15318">
      <c r="A15318" t="inlineStr">
        <is>
          <t>2021-W3-2021-LDV-Y29255</t>
        </is>
      </c>
      <c r="B15318" t="n">
        <v>2021</v>
      </c>
      <c r="C15318" t="n">
        <v>3</v>
      </c>
      <c r="D15318" t="inlineStr">
        <is>
          <t>2021-LDV</t>
        </is>
      </c>
      <c r="E15318" t="inlineStr">
        <is>
          <t>Y29255</t>
        </is>
      </c>
      <c r="F15318" t="inlineStr">
        <is>
          <t>BN</t>
        </is>
      </c>
      <c r="G15318" t="inlineStr">
        <is>
          <t>No</t>
        </is>
      </c>
      <c r="H15318" t="n">
        <v>5.5</v>
      </c>
    </row>
    <row r="15319">
      <c r="A15319" t="inlineStr">
        <is>
          <t>2021-W3-2021-LDV-Y32398</t>
        </is>
      </c>
      <c r="B15319" t="n">
        <v>2021</v>
      </c>
      <c r="C15319" t="n">
        <v>3</v>
      </c>
      <c r="D15319" t="inlineStr">
        <is>
          <t>2021-LDV</t>
        </is>
      </c>
      <c r="E15319" t="inlineStr">
        <is>
          <t>Y32398</t>
        </is>
      </c>
      <c r="F15319" t="inlineStr">
        <is>
          <t>BN</t>
        </is>
      </c>
      <c r="G15319" t="inlineStr">
        <is>
          <t>No</t>
        </is>
      </c>
      <c r="H15319" t="n">
        <v>4.6</v>
      </c>
    </row>
    <row r="15320">
      <c r="A15320" t="inlineStr">
        <is>
          <t>2021-W3-2021-LDV-Y32685</t>
        </is>
      </c>
      <c r="B15320" t="n">
        <v>2021</v>
      </c>
      <c r="C15320" t="n">
        <v>3</v>
      </c>
      <c r="D15320" t="inlineStr">
        <is>
          <t>2021-LDV</t>
        </is>
      </c>
      <c r="E15320" t="inlineStr">
        <is>
          <t>Y32685</t>
        </is>
      </c>
      <c r="F15320" t="inlineStr">
        <is>
          <t>BN</t>
        </is>
      </c>
      <c r="G15320" t="inlineStr">
        <is>
          <t>No</t>
        </is>
      </c>
      <c r="H15320" t="n">
        <v>0</v>
      </c>
    </row>
    <row r="15321">
      <c r="A15321" t="inlineStr">
        <is>
          <t>2021-W3-2021-LDV-Y32756</t>
        </is>
      </c>
      <c r="B15321" t="n">
        <v>2021</v>
      </c>
      <c r="C15321" t="n">
        <v>3</v>
      </c>
      <c r="D15321" t="inlineStr">
        <is>
          <t>2021-LDV</t>
        </is>
      </c>
      <c r="E15321" t="inlineStr">
        <is>
          <t>Y32756</t>
        </is>
      </c>
      <c r="F15321" t="inlineStr">
        <is>
          <t>BN</t>
        </is>
      </c>
      <c r="G15321" t="inlineStr">
        <is>
          <t>No</t>
        </is>
      </c>
      <c r="H15321" t="n">
        <v>16.6</v>
      </c>
    </row>
    <row r="15322">
      <c r="A15322" t="inlineStr">
        <is>
          <t>2021-W3-2021-LDV-Y26804</t>
        </is>
      </c>
      <c r="B15322" t="n">
        <v>2021</v>
      </c>
      <c r="C15322" t="n">
        <v>3</v>
      </c>
      <c r="D15322" t="inlineStr">
        <is>
          <t>2021-LDV</t>
        </is>
      </c>
      <c r="E15322" t="inlineStr">
        <is>
          <t>Y26804</t>
        </is>
      </c>
      <c r="F15322" t="inlineStr">
        <is>
          <t>BN</t>
        </is>
      </c>
      <c r="G15322" t="inlineStr">
        <is>
          <t>No</t>
        </is>
      </c>
      <c r="H15322" t="n">
        <v>2.8</v>
      </c>
    </row>
    <row r="15323">
      <c r="A15323" t="inlineStr">
        <is>
          <t>2021-W3-2021-LDV-Y29281</t>
        </is>
      </c>
      <c r="B15323" t="n">
        <v>2021</v>
      </c>
      <c r="C15323" t="n">
        <v>3</v>
      </c>
      <c r="D15323" t="inlineStr">
        <is>
          <t>2021-LDV</t>
        </is>
      </c>
      <c r="E15323" t="inlineStr">
        <is>
          <t>Y29281</t>
        </is>
      </c>
      <c r="F15323" t="inlineStr">
        <is>
          <t>IR</t>
        </is>
      </c>
      <c r="G15323" t="inlineStr">
        <is>
          <t>No</t>
        </is>
      </c>
      <c r="H15323" t="n">
        <v>0</v>
      </c>
    </row>
    <row r="15324">
      <c r="A15324" t="inlineStr">
        <is>
          <t>2021-W3-2021-PACO-Y30973</t>
        </is>
      </c>
      <c r="B15324" t="n">
        <v>2021</v>
      </c>
      <c r="C15324" t="n">
        <v>3</v>
      </c>
      <c r="D15324" t="inlineStr">
        <is>
          <t>2021-PACO</t>
        </is>
      </c>
      <c r="E15324" t="inlineStr">
        <is>
          <t>Y30973</t>
        </is>
      </c>
      <c r="F15324" t="inlineStr">
        <is>
          <t>QB</t>
        </is>
      </c>
      <c r="G15324" t="inlineStr">
        <is>
          <t>Yes</t>
        </is>
      </c>
      <c r="H15324" t="n">
        <v>25.26</v>
      </c>
    </row>
    <row r="15325">
      <c r="A15325" t="inlineStr">
        <is>
          <t>2021-W3-2021-PACO-Y31908</t>
        </is>
      </c>
      <c r="B15325" t="n">
        <v>2021</v>
      </c>
      <c r="C15325" t="n">
        <v>3</v>
      </c>
      <c r="D15325" t="inlineStr">
        <is>
          <t>2021-PACO</t>
        </is>
      </c>
      <c r="E15325" t="inlineStr">
        <is>
          <t>Y31908</t>
        </is>
      </c>
      <c r="F15325" t="inlineStr">
        <is>
          <t>WR</t>
        </is>
      </c>
      <c r="G15325" t="inlineStr">
        <is>
          <t>Yes</t>
        </is>
      </c>
      <c r="H15325" t="n">
        <v>8.199999999999999</v>
      </c>
    </row>
    <row r="15326">
      <c r="A15326" t="inlineStr">
        <is>
          <t>2021-W3-2021-PACO-Y32687</t>
        </is>
      </c>
      <c r="B15326" t="n">
        <v>2021</v>
      </c>
      <c r="C15326" t="n">
        <v>3</v>
      </c>
      <c r="D15326" t="inlineStr">
        <is>
          <t>2021-PACO</t>
        </is>
      </c>
      <c r="E15326" t="inlineStr">
        <is>
          <t>Y32687</t>
        </is>
      </c>
      <c r="F15326" t="inlineStr">
        <is>
          <t>WR</t>
        </is>
      </c>
      <c r="G15326" t="inlineStr">
        <is>
          <t>Yes</t>
        </is>
      </c>
      <c r="H15326" t="n">
        <v>8</v>
      </c>
    </row>
    <row r="15327">
      <c r="A15327" t="inlineStr">
        <is>
          <t>2021-W3-2021-PACO-Y30295</t>
        </is>
      </c>
      <c r="B15327" t="n">
        <v>2021</v>
      </c>
      <c r="C15327" t="n">
        <v>3</v>
      </c>
      <c r="D15327" t="inlineStr">
        <is>
          <t>2021-PACO</t>
        </is>
      </c>
      <c r="E15327" t="inlineStr">
        <is>
          <t>Y30295</t>
        </is>
      </c>
      <c r="F15327" t="inlineStr">
        <is>
          <t>RB</t>
        </is>
      </c>
      <c r="G15327" t="inlineStr">
        <is>
          <t>Yes</t>
        </is>
      </c>
      <c r="H15327" t="n">
        <v>16.6</v>
      </c>
    </row>
    <row r="15328">
      <c r="A15328" t="inlineStr">
        <is>
          <t>2021-W3-2021-PACO-Y29307</t>
        </is>
      </c>
      <c r="B15328" t="n">
        <v>2021</v>
      </c>
      <c r="C15328" t="n">
        <v>3</v>
      </c>
      <c r="D15328" t="inlineStr">
        <is>
          <t>2021-PACO</t>
        </is>
      </c>
      <c r="E15328" t="inlineStr">
        <is>
          <t>Y29307</t>
        </is>
      </c>
      <c r="F15328" t="inlineStr">
        <is>
          <t>RB</t>
        </is>
      </c>
      <c r="G15328" t="inlineStr">
        <is>
          <t>Yes</t>
        </is>
      </c>
      <c r="H15328" t="n">
        <v>7.2</v>
      </c>
    </row>
    <row r="15329">
      <c r="A15329" t="inlineStr">
        <is>
          <t>2021-W3-2021-PACO-Y30259</t>
        </is>
      </c>
      <c r="B15329" t="n">
        <v>2021</v>
      </c>
      <c r="C15329" t="n">
        <v>3</v>
      </c>
      <c r="D15329" t="inlineStr">
        <is>
          <t>2021-PACO</t>
        </is>
      </c>
      <c r="E15329" t="inlineStr">
        <is>
          <t>Y30259</t>
        </is>
      </c>
      <c r="F15329" t="inlineStr">
        <is>
          <t>TE</t>
        </is>
      </c>
      <c r="G15329" t="inlineStr">
        <is>
          <t>Yes</t>
        </is>
      </c>
      <c r="H15329" t="n">
        <v>13.6</v>
      </c>
    </row>
    <row r="15330">
      <c r="A15330" t="inlineStr">
        <is>
          <t>2021-W3-2021-PACO-Y31031</t>
        </is>
      </c>
      <c r="B15330" t="n">
        <v>2021</v>
      </c>
      <c r="C15330" t="n">
        <v>3</v>
      </c>
      <c r="D15330" t="inlineStr">
        <is>
          <t>2021-PACO</t>
        </is>
      </c>
      <c r="E15330" t="inlineStr">
        <is>
          <t>Y31031</t>
        </is>
      </c>
      <c r="F15330" t="inlineStr">
        <is>
          <t>W/R/T FLEX</t>
        </is>
      </c>
      <c r="G15330" t="inlineStr">
        <is>
          <t>Yes</t>
        </is>
      </c>
      <c r="H15330" t="n">
        <v>12.4</v>
      </c>
    </row>
    <row r="15331">
      <c r="A15331" t="inlineStr">
        <is>
          <t>2021-W3-2021-PACO-Y26534</t>
        </is>
      </c>
      <c r="B15331" t="n">
        <v>2021</v>
      </c>
      <c r="C15331" t="n">
        <v>3</v>
      </c>
      <c r="D15331" t="inlineStr">
        <is>
          <t>2021-PACO</t>
        </is>
      </c>
      <c r="E15331" t="inlineStr">
        <is>
          <t>Y26534</t>
        </is>
      </c>
      <c r="F15331" t="inlineStr">
        <is>
          <t>K</t>
        </is>
      </c>
      <c r="G15331" t="inlineStr">
        <is>
          <t>Yes</t>
        </is>
      </c>
      <c r="H15331" t="n">
        <v>17</v>
      </c>
    </row>
    <row r="15332">
      <c r="A15332" t="inlineStr">
        <is>
          <t>2021-W3-2021-PACO-Y-DEF:las-vegas</t>
        </is>
      </c>
      <c r="B15332" t="n">
        <v>2021</v>
      </c>
      <c r="C15332" t="n">
        <v>3</v>
      </c>
      <c r="D15332" t="inlineStr">
        <is>
          <t>2021-PACO</t>
        </is>
      </c>
      <c r="E15332" t="inlineStr">
        <is>
          <t>Y-DEF:las-vegas</t>
        </is>
      </c>
      <c r="F15332" t="inlineStr">
        <is>
          <t>DST</t>
        </is>
      </c>
      <c r="G15332" t="inlineStr">
        <is>
          <t>Yes</t>
        </is>
      </c>
      <c r="H15332" t="n">
        <v>4</v>
      </c>
    </row>
    <row r="15333">
      <c r="A15333" t="inlineStr">
        <is>
          <t>2021-W3-2021-PACO-Y33138</t>
        </is>
      </c>
      <c r="B15333" t="n">
        <v>2021</v>
      </c>
      <c r="C15333" t="n">
        <v>3</v>
      </c>
      <c r="D15333" t="inlineStr">
        <is>
          <t>2021-PACO</t>
        </is>
      </c>
      <c r="E15333" t="inlineStr">
        <is>
          <t>Y33138</t>
        </is>
      </c>
      <c r="F15333" t="inlineStr">
        <is>
          <t>BN</t>
        </is>
      </c>
      <c r="G15333" t="inlineStr">
        <is>
          <t>No</t>
        </is>
      </c>
      <c r="H15333" t="n">
        <v>22.4</v>
      </c>
    </row>
    <row r="15334">
      <c r="A15334" t="inlineStr">
        <is>
          <t>2021-W3-2021-PACO-Y32695</t>
        </is>
      </c>
      <c r="B15334" t="n">
        <v>2021</v>
      </c>
      <c r="C15334" t="n">
        <v>3</v>
      </c>
      <c r="D15334" t="inlineStr">
        <is>
          <t>2021-PACO</t>
        </is>
      </c>
      <c r="E15334" t="inlineStr">
        <is>
          <t>Y32695</t>
        </is>
      </c>
      <c r="F15334" t="inlineStr">
        <is>
          <t>BN</t>
        </is>
      </c>
      <c r="G15334" t="inlineStr">
        <is>
          <t>No</t>
        </is>
      </c>
      <c r="H15334" t="n">
        <v>12.5</v>
      </c>
    </row>
    <row r="15335">
      <c r="A15335" t="inlineStr">
        <is>
          <t>2021-W3-2021-PACO-Y32713</t>
        </is>
      </c>
      <c r="B15335" t="n">
        <v>2021</v>
      </c>
      <c r="C15335" t="n">
        <v>3</v>
      </c>
      <c r="D15335" t="inlineStr">
        <is>
          <t>2021-PACO</t>
        </is>
      </c>
      <c r="E15335" t="inlineStr">
        <is>
          <t>Y32713</t>
        </is>
      </c>
      <c r="F15335" t="inlineStr">
        <is>
          <t>BN</t>
        </is>
      </c>
      <c r="G15335" t="inlineStr">
        <is>
          <t>No</t>
        </is>
      </c>
      <c r="H15335" t="n">
        <v>1.6</v>
      </c>
    </row>
    <row r="15336">
      <c r="A15336" t="inlineStr">
        <is>
          <t>2021-W3-2021-PACO-Y25812</t>
        </is>
      </c>
      <c r="B15336" t="n">
        <v>2021</v>
      </c>
      <c r="C15336" t="n">
        <v>3</v>
      </c>
      <c r="D15336" t="inlineStr">
        <is>
          <t>2021-PACO</t>
        </is>
      </c>
      <c r="E15336" t="inlineStr">
        <is>
          <t>Y25812</t>
        </is>
      </c>
      <c r="F15336" t="inlineStr">
        <is>
          <t>BN</t>
        </is>
      </c>
      <c r="G15336" t="inlineStr">
        <is>
          <t>No</t>
        </is>
      </c>
      <c r="H15336" t="n">
        <v>25.12</v>
      </c>
    </row>
    <row r="15337">
      <c r="A15337" t="inlineStr">
        <is>
          <t>2021-W3-2021-PACO-Y33391</t>
        </is>
      </c>
      <c r="B15337" t="n">
        <v>2021</v>
      </c>
      <c r="C15337" t="n">
        <v>3</v>
      </c>
      <c r="D15337" t="inlineStr">
        <is>
          <t>2021-PACO</t>
        </is>
      </c>
      <c r="E15337" t="inlineStr">
        <is>
          <t>Y33391</t>
        </is>
      </c>
      <c r="F15337" t="inlineStr">
        <is>
          <t>BN</t>
        </is>
      </c>
      <c r="G15337" t="inlineStr">
        <is>
          <t>No</t>
        </is>
      </c>
      <c r="H15337" t="n">
        <v>6.1</v>
      </c>
    </row>
    <row r="15338">
      <c r="A15338" t="inlineStr">
        <is>
          <t>2021-W3-2021-PACO-Y33413</t>
        </is>
      </c>
      <c r="B15338" t="n">
        <v>2021</v>
      </c>
      <c r="C15338" t="n">
        <v>3</v>
      </c>
      <c r="D15338" t="inlineStr">
        <is>
          <t>2021-PACO</t>
        </is>
      </c>
      <c r="E15338" t="inlineStr">
        <is>
          <t>Y33413</t>
        </is>
      </c>
      <c r="F15338" t="inlineStr">
        <is>
          <t>IR</t>
        </is>
      </c>
      <c r="G15338" t="inlineStr">
        <is>
          <t>No</t>
        </is>
      </c>
      <c r="H15338" t="n">
        <v>0</v>
      </c>
    </row>
    <row r="15339">
      <c r="A15339" t="inlineStr">
        <is>
          <t>2021-W3-2021-PEPSALFA-Y7200</t>
        </is>
      </c>
      <c r="B15339" t="n">
        <v>2021</v>
      </c>
      <c r="C15339" t="n">
        <v>3</v>
      </c>
      <c r="D15339" t="inlineStr">
        <is>
          <t>2021-PEPSALFA</t>
        </is>
      </c>
      <c r="E15339" t="inlineStr">
        <is>
          <t>Y7200</t>
        </is>
      </c>
      <c r="F15339" t="inlineStr">
        <is>
          <t>QB</t>
        </is>
      </c>
      <c r="G15339" t="inlineStr">
        <is>
          <t>Yes</t>
        </is>
      </c>
      <c r="H15339" t="n">
        <v>18.54</v>
      </c>
    </row>
    <row r="15340">
      <c r="A15340" t="inlineStr">
        <is>
          <t>2021-W3-2021-PEPSALFA-Y27581</t>
        </is>
      </c>
      <c r="B15340" t="n">
        <v>2021</v>
      </c>
      <c r="C15340" t="n">
        <v>3</v>
      </c>
      <c r="D15340" t="inlineStr">
        <is>
          <t>2021-PEPSALFA</t>
        </is>
      </c>
      <c r="E15340" t="inlineStr">
        <is>
          <t>Y27581</t>
        </is>
      </c>
      <c r="F15340" t="inlineStr">
        <is>
          <t>WR</t>
        </is>
      </c>
      <c r="G15340" t="inlineStr">
        <is>
          <t>Yes</t>
        </is>
      </c>
      <c r="H15340" t="n">
        <v>25.2</v>
      </c>
    </row>
    <row r="15341">
      <c r="A15341" t="inlineStr">
        <is>
          <t>2021-W3-2021-PEPSALFA-Y29399</t>
        </is>
      </c>
      <c r="B15341" t="n">
        <v>2021</v>
      </c>
      <c r="C15341" t="n">
        <v>3</v>
      </c>
      <c r="D15341" t="inlineStr">
        <is>
          <t>2021-PEPSALFA</t>
        </is>
      </c>
      <c r="E15341" t="inlineStr">
        <is>
          <t>Y29399</t>
        </is>
      </c>
      <c r="F15341" t="inlineStr">
        <is>
          <t>WR</t>
        </is>
      </c>
      <c r="G15341" t="inlineStr">
        <is>
          <t>Yes</t>
        </is>
      </c>
      <c r="H15341" t="n">
        <v>7.2</v>
      </c>
    </row>
    <row r="15342">
      <c r="A15342" t="inlineStr">
        <is>
          <t>2021-W3-2021-PEPSALFA-Y28403</t>
        </is>
      </c>
      <c r="B15342" t="n">
        <v>2021</v>
      </c>
      <c r="C15342" t="n">
        <v>3</v>
      </c>
      <c r="D15342" t="inlineStr">
        <is>
          <t>2021-PEPSALFA</t>
        </is>
      </c>
      <c r="E15342" t="inlineStr">
        <is>
          <t>Y28403</t>
        </is>
      </c>
      <c r="F15342" t="inlineStr">
        <is>
          <t>RB</t>
        </is>
      </c>
      <c r="G15342" t="inlineStr">
        <is>
          <t>Yes</t>
        </is>
      </c>
      <c r="H15342" t="n">
        <v>14.6</v>
      </c>
    </row>
    <row r="15343">
      <c r="A15343" t="inlineStr">
        <is>
          <t>2021-W3-2021-PEPSALFA-Y27658</t>
        </is>
      </c>
      <c r="B15343" t="n">
        <v>2021</v>
      </c>
      <c r="C15343" t="n">
        <v>3</v>
      </c>
      <c r="D15343" t="inlineStr">
        <is>
          <t>2021-PEPSALFA</t>
        </is>
      </c>
      <c r="E15343" t="inlineStr">
        <is>
          <t>Y27658</t>
        </is>
      </c>
      <c r="F15343" t="inlineStr">
        <is>
          <t>RB</t>
        </is>
      </c>
      <c r="G15343" t="inlineStr">
        <is>
          <t>Yes</t>
        </is>
      </c>
      <c r="H15343" t="n">
        <v>0.6</v>
      </c>
    </row>
    <row r="15344">
      <c r="A15344" t="inlineStr">
        <is>
          <t>2021-W3-2021-PEPSALFA-Y31012</t>
        </is>
      </c>
      <c r="B15344" t="n">
        <v>2021</v>
      </c>
      <c r="C15344" t="n">
        <v>3</v>
      </c>
      <c r="D15344" t="inlineStr">
        <is>
          <t>2021-PEPSALFA</t>
        </is>
      </c>
      <c r="E15344" t="inlineStr">
        <is>
          <t>Y31012</t>
        </is>
      </c>
      <c r="F15344" t="inlineStr">
        <is>
          <t>TE</t>
        </is>
      </c>
      <c r="G15344" t="inlineStr">
        <is>
          <t>Yes</t>
        </is>
      </c>
      <c r="H15344" t="n">
        <v>13.6</v>
      </c>
    </row>
    <row r="15345">
      <c r="A15345" t="inlineStr">
        <is>
          <t>2021-W3-2021-PEPSALFA-Y30182</t>
        </is>
      </c>
      <c r="B15345" t="n">
        <v>2021</v>
      </c>
      <c r="C15345" t="n">
        <v>3</v>
      </c>
      <c r="D15345" t="inlineStr">
        <is>
          <t>2021-PEPSALFA</t>
        </is>
      </c>
      <c r="E15345" t="inlineStr">
        <is>
          <t>Y30182</t>
        </is>
      </c>
      <c r="F15345" t="inlineStr">
        <is>
          <t>W/R/T FLEX</t>
        </is>
      </c>
      <c r="G15345" t="inlineStr">
        <is>
          <t>Yes</t>
        </is>
      </c>
      <c r="H15345" t="n">
        <v>26.1</v>
      </c>
    </row>
    <row r="15346">
      <c r="A15346" t="inlineStr">
        <is>
          <t>2021-W3-2021-PEPSALFA-Y7520</t>
        </is>
      </c>
      <c r="B15346" t="n">
        <v>2021</v>
      </c>
      <c r="C15346" t="n">
        <v>3</v>
      </c>
      <c r="D15346" t="inlineStr">
        <is>
          <t>2021-PEPSALFA</t>
        </is>
      </c>
      <c r="E15346" t="inlineStr">
        <is>
          <t>Y7520</t>
        </is>
      </c>
      <c r="F15346" t="inlineStr">
        <is>
          <t>K</t>
        </is>
      </c>
      <c r="G15346" t="inlineStr">
        <is>
          <t>Yes</t>
        </is>
      </c>
      <c r="H15346" t="n">
        <v>4</v>
      </c>
    </row>
    <row r="15347">
      <c r="A15347" t="inlineStr">
        <is>
          <t>2021-W3-2021-PEPSALFA-Y-DEF:carolina</t>
        </is>
      </c>
      <c r="B15347" t="n">
        <v>2021</v>
      </c>
      <c r="C15347" t="n">
        <v>3</v>
      </c>
      <c r="D15347" t="inlineStr">
        <is>
          <t>2021-PEPSALFA</t>
        </is>
      </c>
      <c r="E15347" t="inlineStr">
        <is>
          <t>Y-DEF:carolina</t>
        </is>
      </c>
      <c r="F15347" t="inlineStr">
        <is>
          <t>DST</t>
        </is>
      </c>
      <c r="G15347" t="inlineStr">
        <is>
          <t>Yes</t>
        </is>
      </c>
      <c r="H15347" t="n">
        <v>8</v>
      </c>
    </row>
    <row r="15348">
      <c r="A15348" t="inlineStr">
        <is>
          <t>2021-W3-2021-PEPSALFA-Y30218</t>
        </is>
      </c>
      <c r="B15348" t="n">
        <v>2021</v>
      </c>
      <c r="C15348" t="n">
        <v>3</v>
      </c>
      <c r="D15348" t="inlineStr">
        <is>
          <t>2021-PEPSALFA</t>
        </is>
      </c>
      <c r="E15348" t="inlineStr">
        <is>
          <t>Y30218</t>
        </is>
      </c>
      <c r="F15348" t="inlineStr">
        <is>
          <t>BN</t>
        </is>
      </c>
      <c r="G15348" t="inlineStr">
        <is>
          <t>No</t>
        </is>
      </c>
      <c r="H15348" t="n">
        <v>17.8</v>
      </c>
    </row>
    <row r="15349">
      <c r="A15349" t="inlineStr">
        <is>
          <t>2021-W3-2021-PEPSALFA-Y26658</t>
        </is>
      </c>
      <c r="B15349" t="n">
        <v>2021</v>
      </c>
      <c r="C15349" t="n">
        <v>3</v>
      </c>
      <c r="D15349" t="inlineStr">
        <is>
          <t>2021-PEPSALFA</t>
        </is>
      </c>
      <c r="E15349" t="inlineStr">
        <is>
          <t>Y26658</t>
        </is>
      </c>
      <c r="F15349" t="inlineStr">
        <is>
          <t>BN</t>
        </is>
      </c>
      <c r="G15349" t="inlineStr">
        <is>
          <t>No</t>
        </is>
      </c>
      <c r="H15349" t="n">
        <v>13.3</v>
      </c>
    </row>
    <row r="15350">
      <c r="A15350" t="inlineStr">
        <is>
          <t>2021-W3-2021-PEPSALFA-Y28474</t>
        </is>
      </c>
      <c r="B15350" t="n">
        <v>2021</v>
      </c>
      <c r="C15350" t="n">
        <v>3</v>
      </c>
      <c r="D15350" t="inlineStr">
        <is>
          <t>2021-PEPSALFA</t>
        </is>
      </c>
      <c r="E15350" t="inlineStr">
        <is>
          <t>Y28474</t>
        </is>
      </c>
      <c r="F15350" t="inlineStr">
        <is>
          <t>BN</t>
        </is>
      </c>
      <c r="G15350" t="inlineStr">
        <is>
          <t>No</t>
        </is>
      </c>
      <c r="H15350" t="n">
        <v>1.1</v>
      </c>
    </row>
    <row r="15351">
      <c r="A15351" t="inlineStr">
        <is>
          <t>2021-W3-2021-PEPSALFA-Y30120</t>
        </is>
      </c>
      <c r="B15351" t="n">
        <v>2021</v>
      </c>
      <c r="C15351" t="n">
        <v>3</v>
      </c>
      <c r="D15351" t="inlineStr">
        <is>
          <t>2021-PEPSALFA</t>
        </is>
      </c>
      <c r="E15351" t="inlineStr">
        <is>
          <t>Y30120</t>
        </is>
      </c>
      <c r="F15351" t="inlineStr">
        <is>
          <t>BN</t>
        </is>
      </c>
      <c r="G15351" t="inlineStr">
        <is>
          <t>No</t>
        </is>
      </c>
      <c r="H15351" t="n">
        <v>29.7</v>
      </c>
    </row>
    <row r="15352">
      <c r="A15352" t="inlineStr">
        <is>
          <t>2021-W3-2021-PEPSALFA-Y30157</t>
        </is>
      </c>
      <c r="B15352" t="n">
        <v>2021</v>
      </c>
      <c r="C15352" t="n">
        <v>3</v>
      </c>
      <c r="D15352" t="inlineStr">
        <is>
          <t>2021-PEPSALFA</t>
        </is>
      </c>
      <c r="E15352" t="inlineStr">
        <is>
          <t>Y30157</t>
        </is>
      </c>
      <c r="F15352" t="inlineStr">
        <is>
          <t>BN</t>
        </is>
      </c>
      <c r="G15352" t="inlineStr">
        <is>
          <t>No</t>
        </is>
      </c>
      <c r="H15352" t="n">
        <v>7.9</v>
      </c>
    </row>
    <row r="15353">
      <c r="A15353" t="inlineStr">
        <is>
          <t>2021-W3-2021-PEPSALFA-Y28654</t>
        </is>
      </c>
      <c r="B15353" t="n">
        <v>2021</v>
      </c>
      <c r="C15353" t="n">
        <v>3</v>
      </c>
      <c r="D15353" t="inlineStr">
        <is>
          <t>2021-PEPSALFA</t>
        </is>
      </c>
      <c r="E15353" t="inlineStr">
        <is>
          <t>Y28654</t>
        </is>
      </c>
      <c r="F15353" t="inlineStr">
        <is>
          <t>IR</t>
        </is>
      </c>
      <c r="G15353" t="inlineStr">
        <is>
          <t>No</t>
        </is>
      </c>
      <c r="H15353" t="n">
        <v>0</v>
      </c>
    </row>
    <row r="15354">
      <c r="A15354" t="inlineStr">
        <is>
          <t>2021-W3-2021-TONYCLIF-Y25785</t>
        </is>
      </c>
      <c r="B15354" t="n">
        <v>2021</v>
      </c>
      <c r="C15354" t="n">
        <v>3</v>
      </c>
      <c r="D15354" t="inlineStr">
        <is>
          <t>2021-TONYCLIF</t>
        </is>
      </c>
      <c r="E15354" t="inlineStr">
        <is>
          <t>Y25785</t>
        </is>
      </c>
      <c r="F15354" t="inlineStr">
        <is>
          <t>QB</t>
        </is>
      </c>
      <c r="G15354" t="inlineStr">
        <is>
          <t>Yes</t>
        </is>
      </c>
      <c r="H15354" t="n">
        <v>16.62</v>
      </c>
    </row>
    <row r="15355">
      <c r="A15355" t="inlineStr">
        <is>
          <t>2021-W3-2021-TONYCLIF-Y28534</t>
        </is>
      </c>
      <c r="B15355" t="n">
        <v>2021</v>
      </c>
      <c r="C15355" t="n">
        <v>3</v>
      </c>
      <c r="D15355" t="inlineStr">
        <is>
          <t>2021-TONYCLIF</t>
        </is>
      </c>
      <c r="E15355" t="inlineStr">
        <is>
          <t>Y28534</t>
        </is>
      </c>
      <c r="F15355" t="inlineStr">
        <is>
          <t>WR</t>
        </is>
      </c>
      <c r="G15355" t="inlineStr">
        <is>
          <t>Yes</t>
        </is>
      </c>
      <c r="H15355" t="n">
        <v>9.199999999999999</v>
      </c>
    </row>
    <row r="15356">
      <c r="A15356" t="inlineStr">
        <is>
          <t>2021-W3-2021-TONYCLIF-Y27535</t>
        </is>
      </c>
      <c r="B15356" t="n">
        <v>2021</v>
      </c>
      <c r="C15356" t="n">
        <v>3</v>
      </c>
      <c r="D15356" t="inlineStr">
        <is>
          <t>2021-TONYCLIF</t>
        </is>
      </c>
      <c r="E15356" t="inlineStr">
        <is>
          <t>Y27535</t>
        </is>
      </c>
      <c r="F15356" t="inlineStr">
        <is>
          <t>WR</t>
        </is>
      </c>
      <c r="G15356" t="inlineStr">
        <is>
          <t>Yes</t>
        </is>
      </c>
      <c r="H15356" t="n">
        <v>14.6</v>
      </c>
    </row>
    <row r="15357">
      <c r="A15357" t="inlineStr">
        <is>
          <t>2021-W3-2021-TONYCLIF-Y24815</t>
        </is>
      </c>
      <c r="B15357" t="n">
        <v>2021</v>
      </c>
      <c r="C15357" t="n">
        <v>3</v>
      </c>
      <c r="D15357" t="inlineStr">
        <is>
          <t>2021-TONYCLIF</t>
        </is>
      </c>
      <c r="E15357" t="inlineStr">
        <is>
          <t>Y24815</t>
        </is>
      </c>
      <c r="F15357" t="inlineStr">
        <is>
          <t>RB</t>
        </is>
      </c>
      <c r="G15357" t="inlineStr">
        <is>
          <t>Yes</t>
        </is>
      </c>
      <c r="H15357" t="n">
        <v>2.5</v>
      </c>
    </row>
    <row r="15358">
      <c r="A15358" t="inlineStr">
        <is>
          <t>2021-W3-2021-TONYCLIF-Y32732</t>
        </is>
      </c>
      <c r="B15358" t="n">
        <v>2021</v>
      </c>
      <c r="C15358" t="n">
        <v>3</v>
      </c>
      <c r="D15358" t="inlineStr">
        <is>
          <t>2021-TONYCLIF</t>
        </is>
      </c>
      <c r="E15358" t="inlineStr">
        <is>
          <t>Y32732</t>
        </is>
      </c>
      <c r="F15358" t="inlineStr">
        <is>
          <t>RB</t>
        </is>
      </c>
      <c r="G15358" t="inlineStr">
        <is>
          <t>Yes</t>
        </is>
      </c>
      <c r="H15358" t="n">
        <v>3.6</v>
      </c>
    </row>
    <row r="15359">
      <c r="A15359" t="inlineStr">
        <is>
          <t>2021-W3-2021-TONYCLIF-Y26686</t>
        </is>
      </c>
      <c r="B15359" t="n">
        <v>2021</v>
      </c>
      <c r="C15359" t="n">
        <v>3</v>
      </c>
      <c r="D15359" t="inlineStr">
        <is>
          <t>2021-TONYCLIF</t>
        </is>
      </c>
      <c r="E15359" t="inlineStr">
        <is>
          <t>Y26686</t>
        </is>
      </c>
      <c r="F15359" t="inlineStr">
        <is>
          <t>TE</t>
        </is>
      </c>
      <c r="G15359" t="inlineStr">
        <is>
          <t>Yes</t>
        </is>
      </c>
      <c r="H15359" t="n">
        <v>13.9</v>
      </c>
    </row>
    <row r="15360">
      <c r="A15360" t="inlineStr">
        <is>
          <t>2021-W3-2021-TONYCLIF-Y31857</t>
        </is>
      </c>
      <c r="B15360" t="n">
        <v>2021</v>
      </c>
      <c r="C15360" t="n">
        <v>3</v>
      </c>
      <c r="D15360" t="inlineStr">
        <is>
          <t>2021-TONYCLIF</t>
        </is>
      </c>
      <c r="E15360" t="inlineStr">
        <is>
          <t>Y31857</t>
        </is>
      </c>
      <c r="F15360" t="inlineStr">
        <is>
          <t>W/R/T FLEX</t>
        </is>
      </c>
      <c r="G15360" t="inlineStr">
        <is>
          <t>Yes</t>
        </is>
      </c>
      <c r="H15360" t="n">
        <v>6.8</v>
      </c>
    </row>
    <row r="15361">
      <c r="A15361" t="inlineStr">
        <is>
          <t>2021-W3-2021-TONYCLIF-Y30346</t>
        </is>
      </c>
      <c r="B15361" t="n">
        <v>2021</v>
      </c>
      <c r="C15361" t="n">
        <v>3</v>
      </c>
      <c r="D15361" t="inlineStr">
        <is>
          <t>2021-TONYCLIF</t>
        </is>
      </c>
      <c r="E15361" t="inlineStr">
        <is>
          <t>Y30346</t>
        </is>
      </c>
      <c r="F15361" t="inlineStr">
        <is>
          <t>K</t>
        </is>
      </c>
      <c r="G15361" t="inlineStr">
        <is>
          <t>Yes</t>
        </is>
      </c>
      <c r="H15361" t="n">
        <v>6</v>
      </c>
    </row>
    <row r="15362">
      <c r="A15362" t="inlineStr">
        <is>
          <t>2021-W3-2021-TONYCLIF-Y-DEF:tampa-bay</t>
        </is>
      </c>
      <c r="B15362" t="n">
        <v>2021</v>
      </c>
      <c r="C15362" t="n">
        <v>3</v>
      </c>
      <c r="D15362" t="inlineStr">
        <is>
          <t>2021-TONYCLIF</t>
        </is>
      </c>
      <c r="E15362" t="inlineStr">
        <is>
          <t>Y-DEF:tampa-bay</t>
        </is>
      </c>
      <c r="F15362" t="inlineStr">
        <is>
          <t>DST</t>
        </is>
      </c>
      <c r="G15362" t="inlineStr">
        <is>
          <t>Yes</t>
        </is>
      </c>
      <c r="H15362" t="n">
        <v>0</v>
      </c>
    </row>
    <row r="15363">
      <c r="A15363" t="inlineStr">
        <is>
          <t>2021-W3-2021-TONYCLIF-Y31902</t>
        </is>
      </c>
      <c r="B15363" t="n">
        <v>2021</v>
      </c>
      <c r="C15363" t="n">
        <v>3</v>
      </c>
      <c r="D15363" t="inlineStr">
        <is>
          <t>2021-TONYCLIF</t>
        </is>
      </c>
      <c r="E15363" t="inlineStr">
        <is>
          <t>Y31902</t>
        </is>
      </c>
      <c r="F15363" t="inlineStr">
        <is>
          <t>BN</t>
        </is>
      </c>
      <c r="G15363" t="inlineStr">
        <is>
          <t>No</t>
        </is>
      </c>
      <c r="H15363" t="n">
        <v>0</v>
      </c>
    </row>
    <row r="15364">
      <c r="A15364" t="inlineStr">
        <is>
          <t>2021-W3-2021-TONYCLIF-Y30777</t>
        </is>
      </c>
      <c r="B15364" t="n">
        <v>2021</v>
      </c>
      <c r="C15364" t="n">
        <v>3</v>
      </c>
      <c r="D15364" t="inlineStr">
        <is>
          <t>2021-TONYCLIF</t>
        </is>
      </c>
      <c r="E15364" t="inlineStr">
        <is>
          <t>Y30777</t>
        </is>
      </c>
      <c r="F15364" t="inlineStr">
        <is>
          <t>BN</t>
        </is>
      </c>
      <c r="G15364" t="inlineStr">
        <is>
          <t>No</t>
        </is>
      </c>
      <c r="H15364" t="n">
        <v>1.1</v>
      </c>
    </row>
    <row r="15365">
      <c r="A15365" t="inlineStr">
        <is>
          <t>2021-W3-2021-TONYCLIF-Y31856</t>
        </is>
      </c>
      <c r="B15365" t="n">
        <v>2021</v>
      </c>
      <c r="C15365" t="n">
        <v>3</v>
      </c>
      <c r="D15365" t="inlineStr">
        <is>
          <t>2021-TONYCLIF</t>
        </is>
      </c>
      <c r="E15365" t="inlineStr">
        <is>
          <t>Y31856</t>
        </is>
      </c>
      <c r="F15365" t="inlineStr">
        <is>
          <t>BN</t>
        </is>
      </c>
      <c r="G15365" t="inlineStr">
        <is>
          <t>No</t>
        </is>
      </c>
      <c r="H15365" t="n">
        <v>0</v>
      </c>
    </row>
    <row r="15366">
      <c r="A15366" t="inlineStr">
        <is>
          <t>2021-W3-2021-TONYCLIF-Y32704</t>
        </is>
      </c>
      <c r="B15366" t="n">
        <v>2021</v>
      </c>
      <c r="C15366" t="n">
        <v>3</v>
      </c>
      <c r="D15366" t="inlineStr">
        <is>
          <t>2021-TONYCLIF</t>
        </is>
      </c>
      <c r="E15366" t="inlineStr">
        <is>
          <t>Y32704</t>
        </is>
      </c>
      <c r="F15366" t="inlineStr">
        <is>
          <t>BN</t>
        </is>
      </c>
      <c r="G15366" t="inlineStr">
        <is>
          <t>No</t>
        </is>
      </c>
      <c r="H15366" t="n">
        <v>10.3</v>
      </c>
    </row>
    <row r="15367">
      <c r="A15367" t="inlineStr">
        <is>
          <t>2021-W3-2021-TONYCLIF-Y31888</t>
        </is>
      </c>
      <c r="B15367" t="n">
        <v>2021</v>
      </c>
      <c r="C15367" t="n">
        <v>3</v>
      </c>
      <c r="D15367" t="inlineStr">
        <is>
          <t>2021-TONYCLIF</t>
        </is>
      </c>
      <c r="E15367" t="inlineStr">
        <is>
          <t>Y31888</t>
        </is>
      </c>
      <c r="F15367" t="inlineStr">
        <is>
          <t>BN</t>
        </is>
      </c>
      <c r="G15367" t="inlineStr">
        <is>
          <t>No</t>
        </is>
      </c>
      <c r="H15367" t="n">
        <v>11</v>
      </c>
    </row>
    <row r="15368">
      <c r="A15368" t="inlineStr">
        <is>
          <t>2021-W3-2021-HUERO-Y32723</t>
        </is>
      </c>
      <c r="B15368" t="n">
        <v>2021</v>
      </c>
      <c r="C15368" t="n">
        <v>3</v>
      </c>
      <c r="D15368" t="inlineStr">
        <is>
          <t>2021-HUERO</t>
        </is>
      </c>
      <c r="E15368" t="inlineStr">
        <is>
          <t>Y32723</t>
        </is>
      </c>
      <c r="F15368" t="inlineStr">
        <is>
          <t>QB</t>
        </is>
      </c>
      <c r="G15368" t="inlineStr">
        <is>
          <t>Yes</t>
        </is>
      </c>
      <c r="H15368" t="n">
        <v>22.54</v>
      </c>
    </row>
    <row r="15369">
      <c r="A15369" t="inlineStr">
        <is>
          <t>2021-W3-2021-HUERO-Y27589</t>
        </is>
      </c>
      <c r="B15369" t="n">
        <v>2021</v>
      </c>
      <c r="C15369" t="n">
        <v>3</v>
      </c>
      <c r="D15369" t="inlineStr">
        <is>
          <t>2021-HUERO</t>
        </is>
      </c>
      <c r="E15369" t="inlineStr">
        <is>
          <t>Y27589</t>
        </is>
      </c>
      <c r="F15369" t="inlineStr">
        <is>
          <t>WR</t>
        </is>
      </c>
      <c r="G15369" t="inlineStr">
        <is>
          <t>Yes</t>
        </is>
      </c>
      <c r="H15369" t="n">
        <v>3.7</v>
      </c>
    </row>
    <row r="15370">
      <c r="A15370" t="inlineStr">
        <is>
          <t>2021-W3-2021-HUERO-Y30994</t>
        </is>
      </c>
      <c r="B15370" t="n">
        <v>2021</v>
      </c>
      <c r="C15370" t="n">
        <v>3</v>
      </c>
      <c r="D15370" t="inlineStr">
        <is>
          <t>2021-HUERO</t>
        </is>
      </c>
      <c r="E15370" t="inlineStr">
        <is>
          <t>Y30994</t>
        </is>
      </c>
      <c r="F15370" t="inlineStr">
        <is>
          <t>WR</t>
        </is>
      </c>
      <c r="G15370" t="inlineStr">
        <is>
          <t>Yes</t>
        </is>
      </c>
      <c r="H15370" t="n">
        <v>16.5</v>
      </c>
    </row>
    <row r="15371">
      <c r="A15371" t="inlineStr">
        <is>
          <t>2021-W3-2021-HUERO-Y29238</t>
        </is>
      </c>
      <c r="B15371" t="n">
        <v>2021</v>
      </c>
      <c r="C15371" t="n">
        <v>3</v>
      </c>
      <c r="D15371" t="inlineStr">
        <is>
          <t>2021-HUERO</t>
        </is>
      </c>
      <c r="E15371" t="inlineStr">
        <is>
          <t>Y29238</t>
        </is>
      </c>
      <c r="F15371" t="inlineStr">
        <is>
          <t>RB</t>
        </is>
      </c>
      <c r="G15371" t="inlineStr">
        <is>
          <t>Yes</t>
        </is>
      </c>
      <c r="H15371" t="n">
        <v>25.1</v>
      </c>
    </row>
    <row r="15372">
      <c r="A15372" t="inlineStr">
        <is>
          <t>2021-W3-2021-HUERO-Y32736</t>
        </is>
      </c>
      <c r="B15372" t="n">
        <v>2021</v>
      </c>
      <c r="C15372" t="n">
        <v>3</v>
      </c>
      <c r="D15372" t="inlineStr">
        <is>
          <t>2021-HUERO</t>
        </is>
      </c>
      <c r="E15372" t="inlineStr">
        <is>
          <t>Y32736</t>
        </is>
      </c>
      <c r="F15372" t="inlineStr">
        <is>
          <t>RB</t>
        </is>
      </c>
      <c r="G15372" t="inlineStr">
        <is>
          <t>Yes</t>
        </is>
      </c>
      <c r="H15372" t="n">
        <v>18.9</v>
      </c>
    </row>
    <row r="15373">
      <c r="A15373" t="inlineStr">
        <is>
          <t>2021-W3-2021-HUERO-Y9353</t>
        </is>
      </c>
      <c r="B15373" t="n">
        <v>2021</v>
      </c>
      <c r="C15373" t="n">
        <v>3</v>
      </c>
      <c r="D15373" t="inlineStr">
        <is>
          <t>2021-HUERO</t>
        </is>
      </c>
      <c r="E15373" t="inlineStr">
        <is>
          <t>Y9353</t>
        </is>
      </c>
      <c r="F15373" t="inlineStr">
        <is>
          <t>TE</t>
        </is>
      </c>
      <c r="G15373" t="inlineStr">
        <is>
          <t>Yes</t>
        </is>
      </c>
      <c r="H15373" t="n">
        <v>3.7</v>
      </c>
    </row>
    <row r="15374">
      <c r="A15374" t="inlineStr">
        <is>
          <t>2021-W3-2021-HUERO-Y32705</t>
        </is>
      </c>
      <c r="B15374" t="n">
        <v>2021</v>
      </c>
      <c r="C15374" t="n">
        <v>3</v>
      </c>
      <c r="D15374" t="inlineStr">
        <is>
          <t>2021-HUERO</t>
        </is>
      </c>
      <c r="E15374" t="inlineStr">
        <is>
          <t>Y32705</t>
        </is>
      </c>
      <c r="F15374" t="inlineStr">
        <is>
          <t>W/R/T FLEX</t>
        </is>
      </c>
      <c r="G15374" t="inlineStr">
        <is>
          <t>Yes</t>
        </is>
      </c>
      <c r="H15374" t="n">
        <v>20.2</v>
      </c>
    </row>
    <row r="15375">
      <c r="A15375" t="inlineStr">
        <is>
          <t>2021-W3-2021-HUERO-Y31977</t>
        </is>
      </c>
      <c r="B15375" t="n">
        <v>2021</v>
      </c>
      <c r="C15375" t="n">
        <v>3</v>
      </c>
      <c r="D15375" t="inlineStr">
        <is>
          <t>2021-HUERO</t>
        </is>
      </c>
      <c r="E15375" t="inlineStr">
        <is>
          <t>Y31977</t>
        </is>
      </c>
      <c r="F15375" t="inlineStr">
        <is>
          <t>K</t>
        </is>
      </c>
      <c r="G15375" t="inlineStr">
        <is>
          <t>Yes</t>
        </is>
      </c>
      <c r="H15375" t="n">
        <v>11</v>
      </c>
    </row>
    <row r="15376">
      <c r="A15376" t="inlineStr">
        <is>
          <t>2021-W3-2021-HUERO-Y-DEF:new-england</t>
        </is>
      </c>
      <c r="B15376" t="n">
        <v>2021</v>
      </c>
      <c r="C15376" t="n">
        <v>3</v>
      </c>
      <c r="D15376" t="inlineStr">
        <is>
          <t>2021-HUERO</t>
        </is>
      </c>
      <c r="E15376" t="inlineStr">
        <is>
          <t>Y-DEF:new-england</t>
        </is>
      </c>
      <c r="F15376" t="inlineStr">
        <is>
          <t>DST</t>
        </is>
      </c>
      <c r="G15376" t="inlineStr">
        <is>
          <t>Yes</t>
        </is>
      </c>
      <c r="H15376" t="n">
        <v>3</v>
      </c>
    </row>
    <row r="15377">
      <c r="A15377" t="inlineStr">
        <is>
          <t>2021-W3-2021-HUERO-Y30136</t>
        </is>
      </c>
      <c r="B15377" t="n">
        <v>2021</v>
      </c>
      <c r="C15377" t="n">
        <v>3</v>
      </c>
      <c r="D15377" t="inlineStr">
        <is>
          <t>2021-HUERO</t>
        </is>
      </c>
      <c r="E15377" t="inlineStr">
        <is>
          <t>Y30136</t>
        </is>
      </c>
      <c r="F15377" t="inlineStr">
        <is>
          <t>BN</t>
        </is>
      </c>
      <c r="G15377" t="inlineStr">
        <is>
          <t>No</t>
        </is>
      </c>
      <c r="H15377" t="n">
        <v>1.1</v>
      </c>
    </row>
    <row r="15378">
      <c r="A15378" t="inlineStr">
        <is>
          <t>2021-W3-2021-HUERO-Y33398</t>
        </is>
      </c>
      <c r="B15378" t="n">
        <v>2021</v>
      </c>
      <c r="C15378" t="n">
        <v>3</v>
      </c>
      <c r="D15378" t="inlineStr">
        <is>
          <t>2021-HUERO</t>
        </is>
      </c>
      <c r="E15378" t="inlineStr">
        <is>
          <t>Y33398</t>
        </is>
      </c>
      <c r="F15378" t="inlineStr">
        <is>
          <t>BN</t>
        </is>
      </c>
      <c r="G15378" t="inlineStr">
        <is>
          <t>No</t>
        </is>
      </c>
      <c r="H15378" t="n">
        <v>4.3</v>
      </c>
    </row>
    <row r="15379">
      <c r="A15379" t="inlineStr">
        <is>
          <t>2021-W3-2021-HUERO-Y32719</t>
        </is>
      </c>
      <c r="B15379" t="n">
        <v>2021</v>
      </c>
      <c r="C15379" t="n">
        <v>3</v>
      </c>
      <c r="D15379" t="inlineStr">
        <is>
          <t>2021-HUERO</t>
        </is>
      </c>
      <c r="E15379" t="inlineStr">
        <is>
          <t>Y32719</t>
        </is>
      </c>
      <c r="F15379" t="inlineStr">
        <is>
          <t>BN</t>
        </is>
      </c>
      <c r="G15379" t="inlineStr">
        <is>
          <t>No</t>
        </is>
      </c>
      <c r="H15379" t="n">
        <v>14.1</v>
      </c>
    </row>
    <row r="15380">
      <c r="A15380" t="inlineStr">
        <is>
          <t>2021-W3-2021-HUERO-Y30209</t>
        </is>
      </c>
      <c r="B15380" t="n">
        <v>2021</v>
      </c>
      <c r="C15380" t="n">
        <v>3</v>
      </c>
      <c r="D15380" t="inlineStr">
        <is>
          <t>2021-HUERO</t>
        </is>
      </c>
      <c r="E15380" t="inlineStr">
        <is>
          <t>Y30209</t>
        </is>
      </c>
      <c r="F15380" t="inlineStr">
        <is>
          <t>BN</t>
        </is>
      </c>
      <c r="G15380" t="inlineStr">
        <is>
          <t>No</t>
        </is>
      </c>
      <c r="H15380" t="n">
        <v>8.4</v>
      </c>
    </row>
    <row r="15381">
      <c r="A15381" t="inlineStr">
        <is>
          <t>2021-W3-2021-HUERO-Y31960</t>
        </is>
      </c>
      <c r="B15381" t="n">
        <v>2021</v>
      </c>
      <c r="C15381" t="n">
        <v>3</v>
      </c>
      <c r="D15381" t="inlineStr">
        <is>
          <t>2021-HUERO</t>
        </is>
      </c>
      <c r="E15381" t="inlineStr">
        <is>
          <t>Y31960</t>
        </is>
      </c>
      <c r="F15381" t="inlineStr">
        <is>
          <t>BN</t>
        </is>
      </c>
      <c r="G15381" t="inlineStr">
        <is>
          <t>No</t>
        </is>
      </c>
      <c r="H15381" t="n">
        <v>7</v>
      </c>
    </row>
    <row r="15382">
      <c r="A15382" t="inlineStr">
        <is>
          <t>2021-W4-2021-JCHAPS-Y29369</t>
        </is>
      </c>
      <c r="B15382" t="n">
        <v>2021</v>
      </c>
      <c r="C15382" t="n">
        <v>4</v>
      </c>
      <c r="D15382" t="inlineStr">
        <is>
          <t>2021-JCHAPS</t>
        </is>
      </c>
      <c r="E15382" t="inlineStr">
        <is>
          <t>Y29369</t>
        </is>
      </c>
      <c r="F15382" t="inlineStr">
        <is>
          <t>QB</t>
        </is>
      </c>
      <c r="G15382" t="inlineStr">
        <is>
          <t>Yes</t>
        </is>
      </c>
      <c r="H15382" t="n">
        <v>27.02</v>
      </c>
    </row>
    <row r="15383">
      <c r="A15383" t="inlineStr">
        <is>
          <t>2021-W4-2021-JCHAPS-Y26664</t>
        </is>
      </c>
      <c r="B15383" t="n">
        <v>2021</v>
      </c>
      <c r="C15383" t="n">
        <v>4</v>
      </c>
      <c r="D15383" t="inlineStr">
        <is>
          <t>2021-JCHAPS</t>
        </is>
      </c>
      <c r="E15383" t="inlineStr">
        <is>
          <t>Y26664</t>
        </is>
      </c>
      <c r="F15383" t="inlineStr">
        <is>
          <t>WR</t>
        </is>
      </c>
      <c r="G15383" t="inlineStr">
        <is>
          <t>Yes</t>
        </is>
      </c>
      <c r="H15383" t="n">
        <v>12.8</v>
      </c>
    </row>
    <row r="15384">
      <c r="A15384" t="inlineStr">
        <is>
          <t>2021-W4-2021-JCHAPS-Y25876</t>
        </is>
      </c>
      <c r="B15384" t="n">
        <v>2021</v>
      </c>
      <c r="C15384" t="n">
        <v>4</v>
      </c>
      <c r="D15384" t="inlineStr">
        <is>
          <t>2021-JCHAPS</t>
        </is>
      </c>
      <c r="E15384" t="inlineStr">
        <is>
          <t>Y25876</t>
        </is>
      </c>
      <c r="F15384" t="inlineStr">
        <is>
          <t>WR</t>
        </is>
      </c>
      <c r="G15384" t="inlineStr">
        <is>
          <t>Yes</t>
        </is>
      </c>
      <c r="H15384" t="n">
        <v>3.9</v>
      </c>
    </row>
    <row r="15385">
      <c r="A15385" t="inlineStr">
        <is>
          <t>2021-W4-2021-JCHAPS-Y32711</t>
        </is>
      </c>
      <c r="B15385" t="n">
        <v>2021</v>
      </c>
      <c r="C15385" t="n">
        <v>4</v>
      </c>
      <c r="D15385" t="inlineStr">
        <is>
          <t>2021-JCHAPS</t>
        </is>
      </c>
      <c r="E15385" t="inlineStr">
        <is>
          <t>Y32711</t>
        </is>
      </c>
      <c r="F15385" t="inlineStr">
        <is>
          <t>RB</t>
        </is>
      </c>
      <c r="G15385" t="inlineStr">
        <is>
          <t>Yes</t>
        </is>
      </c>
      <c r="H15385" t="n">
        <v>18.9</v>
      </c>
    </row>
    <row r="15386">
      <c r="A15386" t="inlineStr">
        <is>
          <t>2021-W4-2021-JCHAPS-Y33412</t>
        </is>
      </c>
      <c r="B15386" t="n">
        <v>2021</v>
      </c>
      <c r="C15386" t="n">
        <v>4</v>
      </c>
      <c r="D15386" t="inlineStr">
        <is>
          <t>2021-JCHAPS</t>
        </is>
      </c>
      <c r="E15386" t="inlineStr">
        <is>
          <t>Y33412</t>
        </is>
      </c>
      <c r="F15386" t="inlineStr">
        <is>
          <t>RB</t>
        </is>
      </c>
      <c r="G15386" t="inlineStr">
        <is>
          <t>Yes</t>
        </is>
      </c>
      <c r="H15386" t="n">
        <v>18.1</v>
      </c>
    </row>
    <row r="15387">
      <c r="A15387" t="inlineStr">
        <is>
          <t>2021-W4-2021-JCHAPS-Y33392</t>
        </is>
      </c>
      <c r="B15387" t="n">
        <v>2021</v>
      </c>
      <c r="C15387" t="n">
        <v>4</v>
      </c>
      <c r="D15387" t="inlineStr">
        <is>
          <t>2021-JCHAPS</t>
        </is>
      </c>
      <c r="E15387" t="inlineStr">
        <is>
          <t>Y33392</t>
        </is>
      </c>
      <c r="F15387" t="inlineStr">
        <is>
          <t>TE</t>
        </is>
      </c>
      <c r="G15387" t="inlineStr">
        <is>
          <t>Yes</t>
        </is>
      </c>
      <c r="H15387" t="n">
        <v>7</v>
      </c>
    </row>
    <row r="15388">
      <c r="A15388" t="inlineStr">
        <is>
          <t>2021-W4-2021-JCHAPS-Y30120</t>
        </is>
      </c>
      <c r="B15388" t="n">
        <v>2021</v>
      </c>
      <c r="C15388" t="n">
        <v>4</v>
      </c>
      <c r="D15388" t="inlineStr">
        <is>
          <t>2021-JCHAPS</t>
        </is>
      </c>
      <c r="E15388" t="inlineStr">
        <is>
          <t>Y30120</t>
        </is>
      </c>
      <c r="F15388" t="inlineStr">
        <is>
          <t>W/R/T FLEX</t>
        </is>
      </c>
      <c r="G15388" t="inlineStr">
        <is>
          <t>Yes</t>
        </is>
      </c>
      <c r="H15388" t="n">
        <v>1.6</v>
      </c>
    </row>
    <row r="15389">
      <c r="A15389" t="inlineStr">
        <is>
          <t>2021-W4-2021-JCHAPS-Y27120</t>
        </is>
      </c>
      <c r="B15389" t="n">
        <v>2021</v>
      </c>
      <c r="C15389" t="n">
        <v>4</v>
      </c>
      <c r="D15389" t="inlineStr">
        <is>
          <t>2021-JCHAPS</t>
        </is>
      </c>
      <c r="E15389" t="inlineStr">
        <is>
          <t>Y27120</t>
        </is>
      </c>
      <c r="F15389" t="inlineStr">
        <is>
          <t>K</t>
        </is>
      </c>
      <c r="G15389" t="inlineStr">
        <is>
          <t>Yes</t>
        </is>
      </c>
      <c r="H15389" t="n">
        <v>1</v>
      </c>
    </row>
    <row r="15390">
      <c r="A15390" t="inlineStr">
        <is>
          <t>2021-W4-2021-JCHAPS-Y-DEF:indianapolis</t>
        </is>
      </c>
      <c r="B15390" t="n">
        <v>2021</v>
      </c>
      <c r="C15390" t="n">
        <v>4</v>
      </c>
      <c r="D15390" t="inlineStr">
        <is>
          <t>2021-JCHAPS</t>
        </is>
      </c>
      <c r="E15390" t="inlineStr">
        <is>
          <t>Y-DEF:indianapolis</t>
        </is>
      </c>
      <c r="F15390" t="inlineStr">
        <is>
          <t>DST</t>
        </is>
      </c>
      <c r="G15390" t="inlineStr">
        <is>
          <t>Yes</t>
        </is>
      </c>
      <c r="H15390" t="n">
        <v>8</v>
      </c>
    </row>
    <row r="15391">
      <c r="A15391" t="inlineStr">
        <is>
          <t>2021-W4-2021-JCHAPS-Y33423</t>
        </is>
      </c>
      <c r="B15391" t="n">
        <v>2021</v>
      </c>
      <c r="C15391" t="n">
        <v>4</v>
      </c>
      <c r="D15391" t="inlineStr">
        <is>
          <t>2021-JCHAPS</t>
        </is>
      </c>
      <c r="E15391" t="inlineStr">
        <is>
          <t>Y33423</t>
        </is>
      </c>
      <c r="F15391" t="inlineStr">
        <is>
          <t>BN</t>
        </is>
      </c>
      <c r="G15391" t="inlineStr">
        <is>
          <t>No</t>
        </is>
      </c>
      <c r="H15391" t="n">
        <v>7.4</v>
      </c>
    </row>
    <row r="15392">
      <c r="A15392" t="inlineStr">
        <is>
          <t>2021-W4-2021-JCHAPS-Y33495</t>
        </is>
      </c>
      <c r="B15392" t="n">
        <v>2021</v>
      </c>
      <c r="C15392" t="n">
        <v>4</v>
      </c>
      <c r="D15392" t="inlineStr">
        <is>
          <t>2021-JCHAPS</t>
        </is>
      </c>
      <c r="E15392" t="inlineStr">
        <is>
          <t>Y33495</t>
        </is>
      </c>
      <c r="F15392" t="inlineStr">
        <is>
          <t>BN</t>
        </is>
      </c>
      <c r="G15392" t="inlineStr">
        <is>
          <t>No</t>
        </is>
      </c>
      <c r="H15392" t="n">
        <v>9.9</v>
      </c>
    </row>
    <row r="15393">
      <c r="A15393" t="inlineStr">
        <is>
          <t>2021-W4-2021-JCHAPS-Y31017</t>
        </is>
      </c>
      <c r="B15393" t="n">
        <v>2021</v>
      </c>
      <c r="C15393" t="n">
        <v>4</v>
      </c>
      <c r="D15393" t="inlineStr">
        <is>
          <t>2021-JCHAPS</t>
        </is>
      </c>
      <c r="E15393" t="inlineStr">
        <is>
          <t>Y31017</t>
        </is>
      </c>
      <c r="F15393" t="inlineStr">
        <is>
          <t>BN</t>
        </is>
      </c>
      <c r="G15393" t="inlineStr">
        <is>
          <t>No</t>
        </is>
      </c>
      <c r="H15393" t="n">
        <v>1</v>
      </c>
    </row>
    <row r="15394">
      <c r="A15394" t="inlineStr">
        <is>
          <t>2021-W4-2021-JCHAPS-Y30256</t>
        </is>
      </c>
      <c r="B15394" t="n">
        <v>2021</v>
      </c>
      <c r="C15394" t="n">
        <v>4</v>
      </c>
      <c r="D15394" t="inlineStr">
        <is>
          <t>2021-JCHAPS</t>
        </is>
      </c>
      <c r="E15394" t="inlineStr">
        <is>
          <t>Y30256</t>
        </is>
      </c>
      <c r="F15394" t="inlineStr">
        <is>
          <t>BN</t>
        </is>
      </c>
      <c r="G15394" t="inlineStr">
        <is>
          <t>No</t>
        </is>
      </c>
      <c r="H15394" t="n">
        <v>2.8</v>
      </c>
    </row>
    <row r="15395">
      <c r="A15395" t="inlineStr">
        <is>
          <t>2021-W4-2021-JCHAPS-Y31008</t>
        </is>
      </c>
      <c r="B15395" t="n">
        <v>2021</v>
      </c>
      <c r="C15395" t="n">
        <v>4</v>
      </c>
      <c r="D15395" t="inlineStr">
        <is>
          <t>2021-JCHAPS</t>
        </is>
      </c>
      <c r="E15395" t="inlineStr">
        <is>
          <t>Y31008</t>
        </is>
      </c>
      <c r="F15395" t="inlineStr">
        <is>
          <t>BN</t>
        </is>
      </c>
      <c r="G15395" t="inlineStr">
        <is>
          <t>No</t>
        </is>
      </c>
      <c r="H15395" t="n">
        <v>8.5</v>
      </c>
    </row>
    <row r="15396">
      <c r="A15396" t="inlineStr">
        <is>
          <t>2021-W4-2021-JCHAPS-Y32722</t>
        </is>
      </c>
      <c r="B15396" t="n">
        <v>2021</v>
      </c>
      <c r="C15396" t="n">
        <v>4</v>
      </c>
      <c r="D15396" t="inlineStr">
        <is>
          <t>2021-JCHAPS</t>
        </is>
      </c>
      <c r="E15396" t="inlineStr">
        <is>
          <t>Y32722</t>
        </is>
      </c>
      <c r="F15396" t="inlineStr">
        <is>
          <t>IR</t>
        </is>
      </c>
      <c r="G15396" t="inlineStr">
        <is>
          <t>No</t>
        </is>
      </c>
      <c r="H15396" t="n">
        <v>0</v>
      </c>
    </row>
    <row r="15397">
      <c r="A15397" t="inlineStr">
        <is>
          <t>2021-W4-2021-HUERO-Y32723</t>
        </is>
      </c>
      <c r="B15397" t="n">
        <v>2021</v>
      </c>
      <c r="C15397" t="n">
        <v>4</v>
      </c>
      <c r="D15397" t="inlineStr">
        <is>
          <t>2021-HUERO</t>
        </is>
      </c>
      <c r="E15397" t="inlineStr">
        <is>
          <t>Y32723</t>
        </is>
      </c>
      <c r="F15397" t="inlineStr">
        <is>
          <t>QB</t>
        </is>
      </c>
      <c r="G15397" t="inlineStr">
        <is>
          <t>Yes</t>
        </is>
      </c>
      <c r="H15397" t="n">
        <v>28.18</v>
      </c>
    </row>
    <row r="15398">
      <c r="A15398" t="inlineStr">
        <is>
          <t>2021-W4-2021-HUERO-Y27589</t>
        </is>
      </c>
      <c r="B15398" t="n">
        <v>2021</v>
      </c>
      <c r="C15398" t="n">
        <v>4</v>
      </c>
      <c r="D15398" t="inlineStr">
        <is>
          <t>2021-HUERO</t>
        </is>
      </c>
      <c r="E15398" t="inlineStr">
        <is>
          <t>Y27589</t>
        </is>
      </c>
      <c r="F15398" t="inlineStr">
        <is>
          <t>WR</t>
        </is>
      </c>
      <c r="G15398" t="inlineStr">
        <is>
          <t>Yes</t>
        </is>
      </c>
      <c r="H15398" t="n">
        <v>7.8</v>
      </c>
    </row>
    <row r="15399">
      <c r="A15399" t="inlineStr">
        <is>
          <t>2021-W4-2021-HUERO-Y30994</t>
        </is>
      </c>
      <c r="B15399" t="n">
        <v>2021</v>
      </c>
      <c r="C15399" t="n">
        <v>4</v>
      </c>
      <c r="D15399" t="inlineStr">
        <is>
          <t>2021-HUERO</t>
        </is>
      </c>
      <c r="E15399" t="inlineStr">
        <is>
          <t>Y30994</t>
        </is>
      </c>
      <c r="F15399" t="inlineStr">
        <is>
          <t>WR</t>
        </is>
      </c>
      <c r="G15399" t="inlineStr">
        <is>
          <t>Yes</t>
        </is>
      </c>
      <c r="H15399" t="n">
        <v>27.9</v>
      </c>
    </row>
    <row r="15400">
      <c r="A15400" t="inlineStr">
        <is>
          <t>2021-W4-2021-HUERO-Y29238</t>
        </is>
      </c>
      <c r="B15400" t="n">
        <v>2021</v>
      </c>
      <c r="C15400" t="n">
        <v>4</v>
      </c>
      <c r="D15400" t="inlineStr">
        <is>
          <t>2021-HUERO</t>
        </is>
      </c>
      <c r="E15400" t="inlineStr">
        <is>
          <t>Y29238</t>
        </is>
      </c>
      <c r="F15400" t="inlineStr">
        <is>
          <t>RB</t>
        </is>
      </c>
      <c r="G15400" t="inlineStr">
        <is>
          <t>Yes</t>
        </is>
      </c>
      <c r="H15400" t="n">
        <v>20.3</v>
      </c>
    </row>
    <row r="15401">
      <c r="A15401" t="inlineStr">
        <is>
          <t>2021-W4-2021-HUERO-Y32705</t>
        </is>
      </c>
      <c r="B15401" t="n">
        <v>2021</v>
      </c>
      <c r="C15401" t="n">
        <v>4</v>
      </c>
      <c r="D15401" t="inlineStr">
        <is>
          <t>2021-HUERO</t>
        </is>
      </c>
      <c r="E15401" t="inlineStr">
        <is>
          <t>Y32705</t>
        </is>
      </c>
      <c r="F15401" t="inlineStr">
        <is>
          <t>RB</t>
        </is>
      </c>
      <c r="G15401" t="inlineStr">
        <is>
          <t>Yes</t>
        </is>
      </c>
      <c r="H15401" t="n">
        <v>6.9</v>
      </c>
    </row>
    <row r="15402">
      <c r="A15402" t="inlineStr">
        <is>
          <t>2021-W4-2021-HUERO-Y9353</t>
        </is>
      </c>
      <c r="B15402" t="n">
        <v>2021</v>
      </c>
      <c r="C15402" t="n">
        <v>4</v>
      </c>
      <c r="D15402" t="inlineStr">
        <is>
          <t>2021-HUERO</t>
        </is>
      </c>
      <c r="E15402" t="inlineStr">
        <is>
          <t>Y9353</t>
        </is>
      </c>
      <c r="F15402" t="inlineStr">
        <is>
          <t>TE</t>
        </is>
      </c>
      <c r="G15402" t="inlineStr">
        <is>
          <t>Yes</t>
        </is>
      </c>
      <c r="H15402" t="n">
        <v>16</v>
      </c>
    </row>
    <row r="15403">
      <c r="A15403" t="inlineStr">
        <is>
          <t>2021-W4-2021-HUERO-Y32736</t>
        </is>
      </c>
      <c r="B15403" t="n">
        <v>2021</v>
      </c>
      <c r="C15403" t="n">
        <v>4</v>
      </c>
      <c r="D15403" t="inlineStr">
        <is>
          <t>2021-HUERO</t>
        </is>
      </c>
      <c r="E15403" t="inlineStr">
        <is>
          <t>Y32736</t>
        </is>
      </c>
      <c r="F15403" t="inlineStr">
        <is>
          <t>W/R/T FLEX</t>
        </is>
      </c>
      <c r="G15403" t="inlineStr">
        <is>
          <t>Yes</t>
        </is>
      </c>
      <c r="H15403" t="n">
        <v>14.5</v>
      </c>
    </row>
    <row r="15404">
      <c r="A15404" t="inlineStr">
        <is>
          <t>2021-W4-2021-HUERO-Y31977</t>
        </is>
      </c>
      <c r="B15404" t="n">
        <v>2021</v>
      </c>
      <c r="C15404" t="n">
        <v>4</v>
      </c>
      <c r="D15404" t="inlineStr">
        <is>
          <t>2021-HUERO</t>
        </is>
      </c>
      <c r="E15404" t="inlineStr">
        <is>
          <t>Y31977</t>
        </is>
      </c>
      <c r="F15404" t="inlineStr">
        <is>
          <t>K</t>
        </is>
      </c>
      <c r="G15404" t="inlineStr">
        <is>
          <t>Yes</t>
        </is>
      </c>
      <c r="H15404" t="n">
        <v>9</v>
      </c>
    </row>
    <row r="15405">
      <c r="A15405" t="inlineStr">
        <is>
          <t>2021-W4-2021-HUERO-Y-DEF:cincinnati</t>
        </is>
      </c>
      <c r="B15405" t="n">
        <v>2021</v>
      </c>
      <c r="C15405" t="n">
        <v>4</v>
      </c>
      <c r="D15405" t="inlineStr">
        <is>
          <t>2021-HUERO</t>
        </is>
      </c>
      <c r="E15405" t="inlineStr">
        <is>
          <t>Y-DEF:cincinnati</t>
        </is>
      </c>
      <c r="F15405" t="inlineStr">
        <is>
          <t>DST</t>
        </is>
      </c>
      <c r="G15405" t="inlineStr">
        <is>
          <t>Yes</t>
        </is>
      </c>
      <c r="H15405" t="n">
        <v>1</v>
      </c>
    </row>
    <row r="15406">
      <c r="A15406" t="inlineStr">
        <is>
          <t>2021-W4-2021-HUERO-Y30136</t>
        </is>
      </c>
      <c r="B15406" t="n">
        <v>2021</v>
      </c>
      <c r="C15406" t="n">
        <v>4</v>
      </c>
      <c r="D15406" t="inlineStr">
        <is>
          <t>2021-HUERO</t>
        </is>
      </c>
      <c r="E15406" t="inlineStr">
        <is>
          <t>Y30136</t>
        </is>
      </c>
      <c r="F15406" t="inlineStr">
        <is>
          <t>BN</t>
        </is>
      </c>
      <c r="G15406" t="inlineStr">
        <is>
          <t>No</t>
        </is>
      </c>
      <c r="H15406" t="n">
        <v>4.9</v>
      </c>
    </row>
    <row r="15407">
      <c r="A15407" t="inlineStr">
        <is>
          <t>2021-W4-2021-HUERO-Y33398</t>
        </is>
      </c>
      <c r="B15407" t="n">
        <v>2021</v>
      </c>
      <c r="C15407" t="n">
        <v>4</v>
      </c>
      <c r="D15407" t="inlineStr">
        <is>
          <t>2021-HUERO</t>
        </is>
      </c>
      <c r="E15407" t="inlineStr">
        <is>
          <t>Y33398</t>
        </is>
      </c>
      <c r="F15407" t="inlineStr">
        <is>
          <t>BN</t>
        </is>
      </c>
      <c r="G15407" t="inlineStr">
        <is>
          <t>No</t>
        </is>
      </c>
      <c r="H15407" t="n">
        <v>15.7</v>
      </c>
    </row>
    <row r="15408">
      <c r="A15408" t="inlineStr">
        <is>
          <t>2021-W4-2021-HUERO-Y30209</t>
        </is>
      </c>
      <c r="B15408" t="n">
        <v>2021</v>
      </c>
      <c r="C15408" t="n">
        <v>4</v>
      </c>
      <c r="D15408" t="inlineStr">
        <is>
          <t>2021-HUERO</t>
        </is>
      </c>
      <c r="E15408" t="inlineStr">
        <is>
          <t>Y30209</t>
        </is>
      </c>
      <c r="F15408" t="inlineStr">
        <is>
          <t>BN</t>
        </is>
      </c>
      <c r="G15408" t="inlineStr">
        <is>
          <t>No</t>
        </is>
      </c>
      <c r="H15408" t="n">
        <v>14.6</v>
      </c>
    </row>
    <row r="15409">
      <c r="A15409" t="inlineStr">
        <is>
          <t>2021-W4-2021-HUERO-Y31960</t>
        </is>
      </c>
      <c r="B15409" t="n">
        <v>2021</v>
      </c>
      <c r="C15409" t="n">
        <v>4</v>
      </c>
      <c r="D15409" t="inlineStr">
        <is>
          <t>2021-HUERO</t>
        </is>
      </c>
      <c r="E15409" t="inlineStr">
        <is>
          <t>Y31960</t>
        </is>
      </c>
      <c r="F15409" t="inlineStr">
        <is>
          <t>BN</t>
        </is>
      </c>
      <c r="G15409" t="inlineStr">
        <is>
          <t>No</t>
        </is>
      </c>
      <c r="H15409" t="n">
        <v>6.7</v>
      </c>
    </row>
    <row r="15410">
      <c r="A15410" t="inlineStr">
        <is>
          <t>2021-W4-2021-HUERO-Y30118</t>
        </is>
      </c>
      <c r="B15410" t="n">
        <v>2021</v>
      </c>
      <c r="C15410" t="n">
        <v>4</v>
      </c>
      <c r="D15410" t="inlineStr">
        <is>
          <t>2021-HUERO</t>
        </is>
      </c>
      <c r="E15410" t="inlineStr">
        <is>
          <t>Y30118</t>
        </is>
      </c>
      <c r="F15410" t="inlineStr">
        <is>
          <t>BN</t>
        </is>
      </c>
      <c r="G15410" t="inlineStr">
        <is>
          <t>No</t>
        </is>
      </c>
      <c r="H15410" t="n">
        <v>21.1</v>
      </c>
    </row>
    <row r="15411">
      <c r="A15411" t="inlineStr">
        <is>
          <t>2021-W4-2021-HUERO-Y32719</t>
        </is>
      </c>
      <c r="B15411" t="n">
        <v>2021</v>
      </c>
      <c r="C15411" t="n">
        <v>4</v>
      </c>
      <c r="D15411" t="inlineStr">
        <is>
          <t>2021-HUERO</t>
        </is>
      </c>
      <c r="E15411" t="inlineStr">
        <is>
          <t>Y32719</t>
        </is>
      </c>
      <c r="F15411" t="inlineStr">
        <is>
          <t>IR</t>
        </is>
      </c>
      <c r="G15411" t="inlineStr">
        <is>
          <t>No</t>
        </is>
      </c>
      <c r="H15411" t="n">
        <v>0</v>
      </c>
    </row>
    <row r="15412">
      <c r="A15412" t="inlineStr">
        <is>
          <t>2021-W4-2021-ISAROD-Y9265</t>
        </is>
      </c>
      <c r="B15412" t="n">
        <v>2021</v>
      </c>
      <c r="C15412" t="n">
        <v>4</v>
      </c>
      <c r="D15412" t="inlineStr">
        <is>
          <t>2021-ISAROD</t>
        </is>
      </c>
      <c r="E15412" t="inlineStr">
        <is>
          <t>Y9265</t>
        </is>
      </c>
      <c r="F15412" t="inlineStr">
        <is>
          <t>QB</t>
        </is>
      </c>
      <c r="G15412" t="inlineStr">
        <is>
          <t>Yes</t>
        </is>
      </c>
      <c r="H15412" t="n">
        <v>20.3</v>
      </c>
    </row>
    <row r="15413">
      <c r="A15413" t="inlineStr">
        <is>
          <t>2021-W4-2021-ISAROD-Y30996</t>
        </is>
      </c>
      <c r="B15413" t="n">
        <v>2021</v>
      </c>
      <c r="C15413" t="n">
        <v>4</v>
      </c>
      <c r="D15413" t="inlineStr">
        <is>
          <t>2021-ISAROD</t>
        </is>
      </c>
      <c r="E15413" t="inlineStr">
        <is>
          <t>Y30996</t>
        </is>
      </c>
      <c r="F15413" t="inlineStr">
        <is>
          <t>WR</t>
        </is>
      </c>
      <c r="G15413" t="inlineStr">
        <is>
          <t>Yes</t>
        </is>
      </c>
      <c r="H15413" t="n">
        <v>11.5</v>
      </c>
    </row>
    <row r="15414">
      <c r="A15414" t="inlineStr">
        <is>
          <t>2021-W4-2021-ISAROD-Y28392</t>
        </is>
      </c>
      <c r="B15414" t="n">
        <v>2021</v>
      </c>
      <c r="C15414" t="n">
        <v>4</v>
      </c>
      <c r="D15414" t="inlineStr">
        <is>
          <t>2021-ISAROD</t>
        </is>
      </c>
      <c r="E15414" t="inlineStr">
        <is>
          <t>Y28392</t>
        </is>
      </c>
      <c r="F15414" t="inlineStr">
        <is>
          <t>WR</t>
        </is>
      </c>
      <c r="G15414" t="inlineStr">
        <is>
          <t>Yes</t>
        </is>
      </c>
      <c r="H15414" t="n">
        <v>14.4</v>
      </c>
    </row>
    <row r="15415">
      <c r="A15415" t="inlineStr">
        <is>
          <t>2021-W4-2021-ISAROD-Y31005</t>
        </is>
      </c>
      <c r="B15415" t="n">
        <v>2021</v>
      </c>
      <c r="C15415" t="n">
        <v>4</v>
      </c>
      <c r="D15415" t="inlineStr">
        <is>
          <t>2021-ISAROD</t>
        </is>
      </c>
      <c r="E15415" t="inlineStr">
        <is>
          <t>Y31005</t>
        </is>
      </c>
      <c r="F15415" t="inlineStr">
        <is>
          <t>RB</t>
        </is>
      </c>
      <c r="G15415" t="inlineStr">
        <is>
          <t>Yes</t>
        </is>
      </c>
      <c r="H15415" t="n">
        <v>11</v>
      </c>
    </row>
    <row r="15416">
      <c r="A15416" t="inlineStr">
        <is>
          <t>2021-W4-2021-ISAROD-Y30117</t>
        </is>
      </c>
      <c r="B15416" t="n">
        <v>2021</v>
      </c>
      <c r="C15416" t="n">
        <v>4</v>
      </c>
      <c r="D15416" t="inlineStr">
        <is>
          <t>2021-ISAROD</t>
        </is>
      </c>
      <c r="E15416" t="inlineStr">
        <is>
          <t>Y30117</t>
        </is>
      </c>
      <c r="F15416" t="inlineStr">
        <is>
          <t>RB</t>
        </is>
      </c>
      <c r="G15416" t="inlineStr">
        <is>
          <t>Yes</t>
        </is>
      </c>
      <c r="H15416" t="n">
        <v>15.4</v>
      </c>
    </row>
    <row r="15417">
      <c r="A15417" t="inlineStr">
        <is>
          <t>2021-W4-2021-ISAROD-Y31852</t>
        </is>
      </c>
      <c r="B15417" t="n">
        <v>2021</v>
      </c>
      <c r="C15417" t="n">
        <v>4</v>
      </c>
      <c r="D15417" t="inlineStr">
        <is>
          <t>2021-ISAROD</t>
        </is>
      </c>
      <c r="E15417" t="inlineStr">
        <is>
          <t>Y31852</t>
        </is>
      </c>
      <c r="F15417" t="inlineStr">
        <is>
          <t>TE</t>
        </is>
      </c>
      <c r="G15417" t="inlineStr">
        <is>
          <t>Yes</t>
        </is>
      </c>
      <c r="H15417" t="n">
        <v>13.6</v>
      </c>
    </row>
    <row r="15418">
      <c r="A15418" t="inlineStr">
        <is>
          <t>2021-W4-2021-ISAROD-Y27548</t>
        </is>
      </c>
      <c r="B15418" t="n">
        <v>2021</v>
      </c>
      <c r="C15418" t="n">
        <v>4</v>
      </c>
      <c r="D15418" t="inlineStr">
        <is>
          <t>2021-ISAROD</t>
        </is>
      </c>
      <c r="E15418" t="inlineStr">
        <is>
          <t>Y27548</t>
        </is>
      </c>
      <c r="F15418" t="inlineStr">
        <is>
          <t>W/R/T FLEX</t>
        </is>
      </c>
      <c r="G15418" t="inlineStr">
        <is>
          <t>Yes</t>
        </is>
      </c>
      <c r="H15418" t="n">
        <v>7.2</v>
      </c>
    </row>
    <row r="15419">
      <c r="A15419" t="inlineStr">
        <is>
          <t>2021-W4-2021-ISAROD-Y9520</t>
        </is>
      </c>
      <c r="B15419" t="n">
        <v>2021</v>
      </c>
      <c r="C15419" t="n">
        <v>4</v>
      </c>
      <c r="D15419" t="inlineStr">
        <is>
          <t>2021-ISAROD</t>
        </is>
      </c>
      <c r="E15419" t="inlineStr">
        <is>
          <t>Y9520</t>
        </is>
      </c>
      <c r="F15419" t="inlineStr">
        <is>
          <t>K</t>
        </is>
      </c>
      <c r="G15419" t="inlineStr">
        <is>
          <t>Yes</t>
        </is>
      </c>
      <c r="H15419" t="n">
        <v>15</v>
      </c>
    </row>
    <row r="15420">
      <c r="A15420" t="inlineStr">
        <is>
          <t>2021-W4-2021-ISAROD-Y-DEF:tennessee</t>
        </is>
      </c>
      <c r="B15420" t="n">
        <v>2021</v>
      </c>
      <c r="C15420" t="n">
        <v>4</v>
      </c>
      <c r="D15420" t="inlineStr">
        <is>
          <t>2021-ISAROD</t>
        </is>
      </c>
      <c r="E15420" t="inlineStr">
        <is>
          <t>Y-DEF:tennessee</t>
        </is>
      </c>
      <c r="F15420" t="inlineStr">
        <is>
          <t>DST</t>
        </is>
      </c>
      <c r="G15420" t="inlineStr">
        <is>
          <t>Yes</t>
        </is>
      </c>
      <c r="H15420" t="n">
        <v>3</v>
      </c>
    </row>
    <row r="15421">
      <c r="A15421" t="inlineStr">
        <is>
          <t>2021-W4-2021-ISAROD-Y28514</t>
        </is>
      </c>
      <c r="B15421" t="n">
        <v>2021</v>
      </c>
      <c r="C15421" t="n">
        <v>4</v>
      </c>
      <c r="D15421" t="inlineStr">
        <is>
          <t>2021-ISAROD</t>
        </is>
      </c>
      <c r="E15421" t="inlineStr">
        <is>
          <t>Y28514</t>
        </is>
      </c>
      <c r="F15421" t="inlineStr">
        <is>
          <t>BN</t>
        </is>
      </c>
      <c r="G15421" t="inlineStr">
        <is>
          <t>No</t>
        </is>
      </c>
      <c r="H15421" t="n">
        <v>9.6</v>
      </c>
    </row>
    <row r="15422">
      <c r="A15422" t="inlineStr">
        <is>
          <t>2021-W4-2021-ISAROD-Y30175</t>
        </is>
      </c>
      <c r="B15422" t="n">
        <v>2021</v>
      </c>
      <c r="C15422" t="n">
        <v>4</v>
      </c>
      <c r="D15422" t="inlineStr">
        <is>
          <t>2021-ISAROD</t>
        </is>
      </c>
      <c r="E15422" t="inlineStr">
        <is>
          <t>Y30175</t>
        </is>
      </c>
      <c r="F15422" t="inlineStr">
        <is>
          <t>BN</t>
        </is>
      </c>
      <c r="G15422" t="inlineStr">
        <is>
          <t>No</t>
        </is>
      </c>
      <c r="H15422" t="n">
        <v>2.1</v>
      </c>
    </row>
    <row r="15423">
      <c r="A15423" t="inlineStr">
        <is>
          <t>2021-W4-2021-ISAROD-Y29650</t>
        </is>
      </c>
      <c r="B15423" t="n">
        <v>2021</v>
      </c>
      <c r="C15423" t="n">
        <v>4</v>
      </c>
      <c r="D15423" t="inlineStr">
        <is>
          <t>2021-ISAROD</t>
        </is>
      </c>
      <c r="E15423" t="inlineStr">
        <is>
          <t>Y29650</t>
        </is>
      </c>
      <c r="F15423" t="inlineStr">
        <is>
          <t>BN</t>
        </is>
      </c>
      <c r="G15423" t="inlineStr">
        <is>
          <t>No</t>
        </is>
      </c>
      <c r="H15423" t="n">
        <v>14.4</v>
      </c>
    </row>
    <row r="15424">
      <c r="A15424" t="inlineStr">
        <is>
          <t>2021-W4-2021-ISAROD-Y29315</t>
        </is>
      </c>
      <c r="B15424" t="n">
        <v>2021</v>
      </c>
      <c r="C15424" t="n">
        <v>4</v>
      </c>
      <c r="D15424" t="inlineStr">
        <is>
          <t>2021-ISAROD</t>
        </is>
      </c>
      <c r="E15424" t="inlineStr">
        <is>
          <t>Y29315</t>
        </is>
      </c>
      <c r="F15424" t="inlineStr">
        <is>
          <t>BN</t>
        </is>
      </c>
      <c r="G15424" t="inlineStr">
        <is>
          <t>No</t>
        </is>
      </c>
      <c r="H15424" t="n">
        <v>1.6</v>
      </c>
    </row>
    <row r="15425">
      <c r="A15425" t="inlineStr">
        <is>
          <t>2021-W4-2021-ISAROD-Y33028</t>
        </is>
      </c>
      <c r="B15425" t="n">
        <v>2021</v>
      </c>
      <c r="C15425" t="n">
        <v>4</v>
      </c>
      <c r="D15425" t="inlineStr">
        <is>
          <t>2021-ISAROD</t>
        </is>
      </c>
      <c r="E15425" t="inlineStr">
        <is>
          <t>Y33028</t>
        </is>
      </c>
      <c r="F15425" t="inlineStr">
        <is>
          <t>BN</t>
        </is>
      </c>
      <c r="G15425" t="inlineStr">
        <is>
          <t>No</t>
        </is>
      </c>
      <c r="H15425" t="n">
        <v>-1.5</v>
      </c>
    </row>
    <row r="15426">
      <c r="A15426" t="inlineStr">
        <is>
          <t>2021-W4-2021-ISAROD-Y33415</t>
        </is>
      </c>
      <c r="B15426" t="n">
        <v>2021</v>
      </c>
      <c r="C15426" t="n">
        <v>4</v>
      </c>
      <c r="D15426" t="inlineStr">
        <is>
          <t>2021-ISAROD</t>
        </is>
      </c>
      <c r="E15426" t="inlineStr">
        <is>
          <t>Y33415</t>
        </is>
      </c>
      <c r="F15426" t="inlineStr">
        <is>
          <t>IR</t>
        </is>
      </c>
      <c r="G15426" t="inlineStr">
        <is>
          <t>No</t>
        </is>
      </c>
      <c r="H15426" t="n">
        <v>0</v>
      </c>
    </row>
    <row r="15427">
      <c r="A15427" t="inlineStr">
        <is>
          <t>2021-W4-2021-PACO-Y25812</t>
        </is>
      </c>
      <c r="B15427" t="n">
        <v>2021</v>
      </c>
      <c r="C15427" t="n">
        <v>4</v>
      </c>
      <c r="D15427" t="inlineStr">
        <is>
          <t>2021-PACO</t>
        </is>
      </c>
      <c r="E15427" t="inlineStr">
        <is>
          <t>Y25812</t>
        </is>
      </c>
      <c r="F15427" t="inlineStr">
        <is>
          <t>QB</t>
        </is>
      </c>
      <c r="G15427" t="inlineStr">
        <is>
          <t>Yes</t>
        </is>
      </c>
      <c r="H15427" t="n">
        <v>11.12</v>
      </c>
    </row>
    <row r="15428">
      <c r="A15428" t="inlineStr">
        <is>
          <t>2021-W4-2021-PACO-Y31908</t>
        </is>
      </c>
      <c r="B15428" t="n">
        <v>2021</v>
      </c>
      <c r="C15428" t="n">
        <v>4</v>
      </c>
      <c r="D15428" t="inlineStr">
        <is>
          <t>2021-PACO</t>
        </is>
      </c>
      <c r="E15428" t="inlineStr">
        <is>
          <t>Y31908</t>
        </is>
      </c>
      <c r="F15428" t="inlineStr">
        <is>
          <t>WR</t>
        </is>
      </c>
      <c r="G15428" t="inlineStr">
        <is>
          <t>Yes</t>
        </is>
      </c>
      <c r="H15428" t="n">
        <v>27.3</v>
      </c>
    </row>
    <row r="15429">
      <c r="A15429" t="inlineStr">
        <is>
          <t>2021-W4-2021-PACO-Y32687</t>
        </is>
      </c>
      <c r="B15429" t="n">
        <v>2021</v>
      </c>
      <c r="C15429" t="n">
        <v>4</v>
      </c>
      <c r="D15429" t="inlineStr">
        <is>
          <t>2021-PACO</t>
        </is>
      </c>
      <c r="E15429" t="inlineStr">
        <is>
          <t>Y32687</t>
        </is>
      </c>
      <c r="F15429" t="inlineStr">
        <is>
          <t>WR</t>
        </is>
      </c>
      <c r="G15429" t="inlineStr">
        <is>
          <t>Yes</t>
        </is>
      </c>
      <c r="H15429" t="n">
        <v>2.3</v>
      </c>
    </row>
    <row r="15430">
      <c r="A15430" t="inlineStr">
        <is>
          <t>2021-W4-2021-PACO-Y30295</t>
        </is>
      </c>
      <c r="B15430" t="n">
        <v>2021</v>
      </c>
      <c r="C15430" t="n">
        <v>4</v>
      </c>
      <c r="D15430" t="inlineStr">
        <is>
          <t>2021-PACO</t>
        </is>
      </c>
      <c r="E15430" t="inlineStr">
        <is>
          <t>Y30295</t>
        </is>
      </c>
      <c r="F15430" t="inlineStr">
        <is>
          <t>RB</t>
        </is>
      </c>
      <c r="G15430" t="inlineStr">
        <is>
          <t>Yes</t>
        </is>
      </c>
      <c r="H15430" t="n">
        <v>9.4</v>
      </c>
    </row>
    <row r="15431">
      <c r="A15431" t="inlineStr">
        <is>
          <t>2021-W4-2021-PACO-Y33138</t>
        </is>
      </c>
      <c r="B15431" t="n">
        <v>2021</v>
      </c>
      <c r="C15431" t="n">
        <v>4</v>
      </c>
      <c r="D15431" t="inlineStr">
        <is>
          <t>2021-PACO</t>
        </is>
      </c>
      <c r="E15431" t="inlineStr">
        <is>
          <t>Y33138</t>
        </is>
      </c>
      <c r="F15431" t="inlineStr">
        <is>
          <t>RB</t>
        </is>
      </c>
      <c r="G15431" t="inlineStr">
        <is>
          <t>Yes</t>
        </is>
      </c>
      <c r="H15431" t="n">
        <v>20.1</v>
      </c>
    </row>
    <row r="15432">
      <c r="A15432" t="inlineStr">
        <is>
          <t>2021-W4-2021-PACO-Y30259</t>
        </is>
      </c>
      <c r="B15432" t="n">
        <v>2021</v>
      </c>
      <c r="C15432" t="n">
        <v>4</v>
      </c>
      <c r="D15432" t="inlineStr">
        <is>
          <t>2021-PACO</t>
        </is>
      </c>
      <c r="E15432" t="inlineStr">
        <is>
          <t>Y30259</t>
        </is>
      </c>
      <c r="F15432" t="inlineStr">
        <is>
          <t>TE</t>
        </is>
      </c>
      <c r="G15432" t="inlineStr">
        <is>
          <t>Yes</t>
        </is>
      </c>
      <c r="H15432" t="n">
        <v>6</v>
      </c>
    </row>
    <row r="15433">
      <c r="A15433" t="inlineStr">
        <is>
          <t>2021-W4-2021-PACO-Y31031</t>
        </is>
      </c>
      <c r="B15433" t="n">
        <v>2021</v>
      </c>
      <c r="C15433" t="n">
        <v>4</v>
      </c>
      <c r="D15433" t="inlineStr">
        <is>
          <t>2021-PACO</t>
        </is>
      </c>
      <c r="E15433" t="inlineStr">
        <is>
          <t>Y31031</t>
        </is>
      </c>
      <c r="F15433" t="inlineStr">
        <is>
          <t>W/R/T FLEX</t>
        </is>
      </c>
      <c r="G15433" t="inlineStr">
        <is>
          <t>Yes</t>
        </is>
      </c>
      <c r="H15433" t="n">
        <v>0</v>
      </c>
    </row>
    <row r="15434">
      <c r="A15434" t="inlineStr">
        <is>
          <t>2021-W4-2021-PACO-Y26534</t>
        </is>
      </c>
      <c r="B15434" t="n">
        <v>2021</v>
      </c>
      <c r="C15434" t="n">
        <v>4</v>
      </c>
      <c r="D15434" t="inlineStr">
        <is>
          <t>2021-PACO</t>
        </is>
      </c>
      <c r="E15434" t="inlineStr">
        <is>
          <t>Y26534</t>
        </is>
      </c>
      <c r="F15434" t="inlineStr">
        <is>
          <t>K</t>
        </is>
      </c>
      <c r="G15434" t="inlineStr">
        <is>
          <t>Yes</t>
        </is>
      </c>
      <c r="H15434" t="n">
        <v>13</v>
      </c>
    </row>
    <row r="15435">
      <c r="A15435" t="inlineStr">
        <is>
          <t>2021-W4-2021-PACO-Y-DEF:dallas</t>
        </is>
      </c>
      <c r="B15435" t="n">
        <v>2021</v>
      </c>
      <c r="C15435" t="n">
        <v>4</v>
      </c>
      <c r="D15435" t="inlineStr">
        <is>
          <t>2021-PACO</t>
        </is>
      </c>
      <c r="E15435" t="inlineStr">
        <is>
          <t>Y-DEF:dallas</t>
        </is>
      </c>
      <c r="F15435" t="inlineStr">
        <is>
          <t>DST</t>
        </is>
      </c>
      <c r="G15435" t="inlineStr">
        <is>
          <t>Yes</t>
        </is>
      </c>
      <c r="H15435" t="n">
        <v>8</v>
      </c>
    </row>
    <row r="15436">
      <c r="A15436" t="inlineStr">
        <is>
          <t>2021-W4-2021-PACO-Y29307</t>
        </is>
      </c>
      <c r="B15436" t="n">
        <v>2021</v>
      </c>
      <c r="C15436" t="n">
        <v>4</v>
      </c>
      <c r="D15436" t="inlineStr">
        <is>
          <t>2021-PACO</t>
        </is>
      </c>
      <c r="E15436" t="inlineStr">
        <is>
          <t>Y29307</t>
        </is>
      </c>
      <c r="F15436" t="inlineStr">
        <is>
          <t>BN</t>
        </is>
      </c>
      <c r="G15436" t="inlineStr">
        <is>
          <t>No</t>
        </is>
      </c>
      <c r="H15436" t="n">
        <v>0.2</v>
      </c>
    </row>
    <row r="15437">
      <c r="A15437" t="inlineStr">
        <is>
          <t>2021-W4-2021-PACO-Y32695</t>
        </is>
      </c>
      <c r="B15437" t="n">
        <v>2021</v>
      </c>
      <c r="C15437" t="n">
        <v>4</v>
      </c>
      <c r="D15437" t="inlineStr">
        <is>
          <t>2021-PACO</t>
        </is>
      </c>
      <c r="E15437" t="inlineStr">
        <is>
          <t>Y32695</t>
        </is>
      </c>
      <c r="F15437" t="inlineStr">
        <is>
          <t>BN</t>
        </is>
      </c>
      <c r="G15437" t="inlineStr">
        <is>
          <t>No</t>
        </is>
      </c>
      <c r="H15437" t="n">
        <v>2</v>
      </c>
    </row>
    <row r="15438">
      <c r="A15438" t="inlineStr">
        <is>
          <t>2021-W4-2021-PACO-Y33391</t>
        </is>
      </c>
      <c r="B15438" t="n">
        <v>2021</v>
      </c>
      <c r="C15438" t="n">
        <v>4</v>
      </c>
      <c r="D15438" t="inlineStr">
        <is>
          <t>2021-PACO</t>
        </is>
      </c>
      <c r="E15438" t="inlineStr">
        <is>
          <t>Y33391</t>
        </is>
      </c>
      <c r="F15438" t="inlineStr">
        <is>
          <t>BN</t>
        </is>
      </c>
      <c r="G15438" t="inlineStr">
        <is>
          <t>No</t>
        </is>
      </c>
      <c r="H15438" t="n">
        <v>22.38</v>
      </c>
    </row>
    <row r="15439">
      <c r="A15439" t="inlineStr">
        <is>
          <t>2021-W4-2021-PACO-Y30511</t>
        </is>
      </c>
      <c r="B15439" t="n">
        <v>2021</v>
      </c>
      <c r="C15439" t="n">
        <v>4</v>
      </c>
      <c r="D15439" t="inlineStr">
        <is>
          <t>2021-PACO</t>
        </is>
      </c>
      <c r="E15439" t="inlineStr">
        <is>
          <t>Y30511</t>
        </is>
      </c>
      <c r="F15439" t="inlineStr">
        <is>
          <t>BN</t>
        </is>
      </c>
      <c r="G15439" t="inlineStr">
        <is>
          <t>No</t>
        </is>
      </c>
      <c r="H15439" t="n">
        <v>5.4</v>
      </c>
    </row>
    <row r="15440">
      <c r="A15440" t="inlineStr">
        <is>
          <t>2021-W4-2021-PACO-Y29269</t>
        </is>
      </c>
      <c r="B15440" t="n">
        <v>2021</v>
      </c>
      <c r="C15440" t="n">
        <v>4</v>
      </c>
      <c r="D15440" t="inlineStr">
        <is>
          <t>2021-PACO</t>
        </is>
      </c>
      <c r="E15440" t="inlineStr">
        <is>
          <t>Y29269</t>
        </is>
      </c>
      <c r="F15440" t="inlineStr">
        <is>
          <t>BN</t>
        </is>
      </c>
      <c r="G15440" t="inlineStr">
        <is>
          <t>No</t>
        </is>
      </c>
      <c r="H15440" t="n">
        <v>11.2</v>
      </c>
    </row>
    <row r="15441">
      <c r="A15441" t="inlineStr">
        <is>
          <t>2021-W4-2021-PACO-Y33413</t>
        </is>
      </c>
      <c r="B15441" t="n">
        <v>2021</v>
      </c>
      <c r="C15441" t="n">
        <v>4</v>
      </c>
      <c r="D15441" t="inlineStr">
        <is>
          <t>2021-PACO</t>
        </is>
      </c>
      <c r="E15441" t="inlineStr">
        <is>
          <t>Y33413</t>
        </is>
      </c>
      <c r="F15441" t="inlineStr">
        <is>
          <t>IR</t>
        </is>
      </c>
      <c r="G15441" t="inlineStr">
        <is>
          <t>No</t>
        </is>
      </c>
      <c r="H15441" t="n">
        <v>0</v>
      </c>
    </row>
    <row r="15442">
      <c r="A15442" t="inlineStr">
        <is>
          <t>2021-W4-2021-VARO-Y27564</t>
        </is>
      </c>
      <c r="B15442" t="n">
        <v>2021</v>
      </c>
      <c r="C15442" t="n">
        <v>4</v>
      </c>
      <c r="D15442" t="inlineStr">
        <is>
          <t>2021-VARO</t>
        </is>
      </c>
      <c r="E15442" t="inlineStr">
        <is>
          <t>Y27564</t>
        </is>
      </c>
      <c r="F15442" t="inlineStr">
        <is>
          <t>QB</t>
        </is>
      </c>
      <c r="G15442" t="inlineStr">
        <is>
          <t>Yes</t>
        </is>
      </c>
      <c r="H15442" t="n">
        <v>15.44</v>
      </c>
    </row>
    <row r="15443">
      <c r="A15443" t="inlineStr">
        <is>
          <t>2021-W4-2021-VARO-Y31898</t>
        </is>
      </c>
      <c r="B15443" t="n">
        <v>2021</v>
      </c>
      <c r="C15443" t="n">
        <v>4</v>
      </c>
      <c r="D15443" t="inlineStr">
        <is>
          <t>2021-VARO</t>
        </is>
      </c>
      <c r="E15443" t="inlineStr">
        <is>
          <t>Y31898</t>
        </is>
      </c>
      <c r="F15443" t="inlineStr">
        <is>
          <t>WR</t>
        </is>
      </c>
      <c r="G15443" t="inlineStr">
        <is>
          <t>Yes</t>
        </is>
      </c>
      <c r="H15443" t="n">
        <v>21.7</v>
      </c>
    </row>
    <row r="15444">
      <c r="A15444" t="inlineStr">
        <is>
          <t>2021-W4-2021-VARO-Y31010</t>
        </is>
      </c>
      <c r="B15444" t="n">
        <v>2021</v>
      </c>
      <c r="C15444" t="n">
        <v>4</v>
      </c>
      <c r="D15444" t="inlineStr">
        <is>
          <t>2021-VARO</t>
        </is>
      </c>
      <c r="E15444" t="inlineStr">
        <is>
          <t>Y31010</t>
        </is>
      </c>
      <c r="F15444" t="inlineStr">
        <is>
          <t>WR</t>
        </is>
      </c>
      <c r="G15444" t="inlineStr">
        <is>
          <t>Yes</t>
        </is>
      </c>
      <c r="H15444" t="n">
        <v>6.2</v>
      </c>
    </row>
    <row r="15445">
      <c r="A15445" t="inlineStr">
        <is>
          <t>2021-W4-2021-VARO-Y30180</t>
        </is>
      </c>
      <c r="B15445" t="n">
        <v>2021</v>
      </c>
      <c r="C15445" t="n">
        <v>4</v>
      </c>
      <c r="D15445" t="inlineStr">
        <is>
          <t>2021-VARO</t>
        </is>
      </c>
      <c r="E15445" t="inlineStr">
        <is>
          <t>Y30180</t>
        </is>
      </c>
      <c r="F15445" t="inlineStr">
        <is>
          <t>RB</t>
        </is>
      </c>
      <c r="G15445" t="inlineStr">
        <is>
          <t>Yes</t>
        </is>
      </c>
      <c r="H15445" t="n">
        <v>12</v>
      </c>
    </row>
    <row r="15446">
      <c r="A15446" t="inlineStr">
        <is>
          <t>2021-W4-2021-VARO-Y30161</t>
        </is>
      </c>
      <c r="B15446" t="n">
        <v>2021</v>
      </c>
      <c r="C15446" t="n">
        <v>4</v>
      </c>
      <c r="D15446" t="inlineStr">
        <is>
          <t>2021-VARO</t>
        </is>
      </c>
      <c r="E15446" t="inlineStr">
        <is>
          <t>Y30161</t>
        </is>
      </c>
      <c r="F15446" t="inlineStr">
        <is>
          <t>RB</t>
        </is>
      </c>
      <c r="G15446" t="inlineStr">
        <is>
          <t>Yes</t>
        </is>
      </c>
      <c r="H15446" t="n">
        <v>13.2</v>
      </c>
    </row>
    <row r="15447">
      <c r="A15447" t="inlineStr">
        <is>
          <t>2021-W4-2021-VARO-Y31840</t>
        </is>
      </c>
      <c r="B15447" t="n">
        <v>2021</v>
      </c>
      <c r="C15447" t="n">
        <v>4</v>
      </c>
      <c r="D15447" t="inlineStr">
        <is>
          <t>2021-VARO</t>
        </is>
      </c>
      <c r="E15447" t="inlineStr">
        <is>
          <t>Y31840</t>
        </is>
      </c>
      <c r="F15447" t="inlineStr">
        <is>
          <t>TE</t>
        </is>
      </c>
      <c r="G15447" t="inlineStr">
        <is>
          <t>Yes</t>
        </is>
      </c>
      <c r="H15447" t="n">
        <v>6.2</v>
      </c>
    </row>
    <row r="15448">
      <c r="A15448" t="inlineStr">
        <is>
          <t>2021-W4-2021-VARO-Y30362</t>
        </is>
      </c>
      <c r="B15448" t="n">
        <v>2021</v>
      </c>
      <c r="C15448" t="n">
        <v>4</v>
      </c>
      <c r="D15448" t="inlineStr">
        <is>
          <t>2021-VARO</t>
        </is>
      </c>
      <c r="E15448" t="inlineStr">
        <is>
          <t>Y30362</t>
        </is>
      </c>
      <c r="F15448" t="inlineStr">
        <is>
          <t>W/R/T FLEX</t>
        </is>
      </c>
      <c r="G15448" t="inlineStr">
        <is>
          <t>Yes</t>
        </is>
      </c>
      <c r="H15448" t="n">
        <v>3.6</v>
      </c>
    </row>
    <row r="15449">
      <c r="A15449" t="inlineStr">
        <is>
          <t>2021-W4-2021-VARO-Y32858</t>
        </is>
      </c>
      <c r="B15449" t="n">
        <v>2021</v>
      </c>
      <c r="C15449" t="n">
        <v>4</v>
      </c>
      <c r="D15449" t="inlineStr">
        <is>
          <t>2021-VARO</t>
        </is>
      </c>
      <c r="E15449" t="inlineStr">
        <is>
          <t>Y32858</t>
        </is>
      </c>
      <c r="F15449" t="inlineStr">
        <is>
          <t>K</t>
        </is>
      </c>
      <c r="G15449" t="inlineStr">
        <is>
          <t>Yes</t>
        </is>
      </c>
      <c r="H15449" t="n">
        <v>16</v>
      </c>
    </row>
    <row r="15450">
      <c r="A15450" t="inlineStr">
        <is>
          <t>2021-W4-2021-VARO-Y-DEF:new-orleans</t>
        </is>
      </c>
      <c r="B15450" t="n">
        <v>2021</v>
      </c>
      <c r="C15450" t="n">
        <v>4</v>
      </c>
      <c r="D15450" t="inlineStr">
        <is>
          <t>2021-VARO</t>
        </is>
      </c>
      <c r="E15450" t="inlineStr">
        <is>
          <t>Y-DEF:new-orleans</t>
        </is>
      </c>
      <c r="F15450" t="inlineStr">
        <is>
          <t>DST</t>
        </is>
      </c>
      <c r="G15450" t="inlineStr">
        <is>
          <t>Yes</t>
        </is>
      </c>
      <c r="H15450" t="n">
        <v>2</v>
      </c>
    </row>
    <row r="15451">
      <c r="A15451" t="inlineStr">
        <is>
          <t>2021-W4-2021-VARO-Y27540</t>
        </is>
      </c>
      <c r="B15451" t="n">
        <v>2021</v>
      </c>
      <c r="C15451" t="n">
        <v>4</v>
      </c>
      <c r="D15451" t="inlineStr">
        <is>
          <t>2021-VARO</t>
        </is>
      </c>
      <c r="E15451" t="inlineStr">
        <is>
          <t>Y27540</t>
        </is>
      </c>
      <c r="F15451" t="inlineStr">
        <is>
          <t>BN</t>
        </is>
      </c>
      <c r="G15451" t="inlineStr">
        <is>
          <t>No</t>
        </is>
      </c>
      <c r="H15451" t="n">
        <v>4.1</v>
      </c>
    </row>
    <row r="15452">
      <c r="A15452" t="inlineStr">
        <is>
          <t>2021-W4-2021-VARO-Y25718</t>
        </is>
      </c>
      <c r="B15452" t="n">
        <v>2021</v>
      </c>
      <c r="C15452" t="n">
        <v>4</v>
      </c>
      <c r="D15452" t="inlineStr">
        <is>
          <t>2021-VARO</t>
        </is>
      </c>
      <c r="E15452" t="inlineStr">
        <is>
          <t>Y25718</t>
        </is>
      </c>
      <c r="F15452" t="inlineStr">
        <is>
          <t>BN</t>
        </is>
      </c>
      <c r="G15452" t="inlineStr">
        <is>
          <t>No</t>
        </is>
      </c>
      <c r="H15452" t="n">
        <v>18.82</v>
      </c>
    </row>
    <row r="15453">
      <c r="A15453" t="inlineStr">
        <is>
          <t>2021-W4-2021-VARO-Y31919</t>
        </is>
      </c>
      <c r="B15453" t="n">
        <v>2021</v>
      </c>
      <c r="C15453" t="n">
        <v>4</v>
      </c>
      <c r="D15453" t="inlineStr">
        <is>
          <t>2021-VARO</t>
        </is>
      </c>
      <c r="E15453" t="inlineStr">
        <is>
          <t>Y31919</t>
        </is>
      </c>
      <c r="F15453" t="inlineStr">
        <is>
          <t>BN</t>
        </is>
      </c>
      <c r="G15453" t="inlineStr">
        <is>
          <t>No</t>
        </is>
      </c>
      <c r="H15453" t="n">
        <v>3.6</v>
      </c>
    </row>
    <row r="15454">
      <c r="A15454" t="inlineStr">
        <is>
          <t>2021-W4-2021-VARO-Y33114</t>
        </is>
      </c>
      <c r="B15454" t="n">
        <v>2021</v>
      </c>
      <c r="C15454" t="n">
        <v>4</v>
      </c>
      <c r="D15454" t="inlineStr">
        <is>
          <t>2021-VARO</t>
        </is>
      </c>
      <c r="E15454" t="inlineStr">
        <is>
          <t>Y33114</t>
        </is>
      </c>
      <c r="F15454" t="inlineStr">
        <is>
          <t>BN</t>
        </is>
      </c>
      <c r="G15454" t="inlineStr">
        <is>
          <t>No</t>
        </is>
      </c>
      <c r="H15454" t="n">
        <v>1</v>
      </c>
    </row>
    <row r="15455">
      <c r="A15455" t="inlineStr">
        <is>
          <t>2021-W4-2021-VARO-Y-DEF:pittsburgh</t>
        </is>
      </c>
      <c r="B15455" t="n">
        <v>2021</v>
      </c>
      <c r="C15455" t="n">
        <v>4</v>
      </c>
      <c r="D15455" t="inlineStr">
        <is>
          <t>2021-VARO</t>
        </is>
      </c>
      <c r="E15455" t="inlineStr">
        <is>
          <t>Y-DEF:pittsburgh</t>
        </is>
      </c>
      <c r="F15455" t="inlineStr">
        <is>
          <t>BN</t>
        </is>
      </c>
      <c r="G15455" t="inlineStr">
        <is>
          <t>No</t>
        </is>
      </c>
      <c r="H15455" t="n">
        <v>5</v>
      </c>
    </row>
    <row r="15456">
      <c r="A15456" t="inlineStr">
        <is>
          <t>2021-W4-2021-VARO-Y24171</t>
        </is>
      </c>
      <c r="B15456" t="n">
        <v>2021</v>
      </c>
      <c r="C15456" t="n">
        <v>4</v>
      </c>
      <c r="D15456" t="inlineStr">
        <is>
          <t>2021-VARO</t>
        </is>
      </c>
      <c r="E15456" t="inlineStr">
        <is>
          <t>Y24171</t>
        </is>
      </c>
      <c r="F15456" t="inlineStr">
        <is>
          <t>IR</t>
        </is>
      </c>
      <c r="G15456" t="inlineStr">
        <is>
          <t>No</t>
        </is>
      </c>
      <c r="H15456" t="n">
        <v>9.800000000000001</v>
      </c>
    </row>
    <row r="15457">
      <c r="A15457" t="inlineStr">
        <is>
          <t>2021-W4-2021-PEPSALFA-Y7200</t>
        </is>
      </c>
      <c r="B15457" t="n">
        <v>2021</v>
      </c>
      <c r="C15457" t="n">
        <v>4</v>
      </c>
      <c r="D15457" t="inlineStr">
        <is>
          <t>2021-PEPSALFA</t>
        </is>
      </c>
      <c r="E15457" t="inlineStr">
        <is>
          <t>Y7200</t>
        </is>
      </c>
      <c r="F15457" t="inlineStr">
        <is>
          <t>QB</t>
        </is>
      </c>
      <c r="G15457" t="inlineStr">
        <is>
          <t>Yes</t>
        </is>
      </c>
      <c r="H15457" t="n">
        <v>24.12</v>
      </c>
    </row>
    <row r="15458">
      <c r="A15458" t="inlineStr">
        <is>
          <t>2021-W4-2021-PEPSALFA-Y27581</t>
        </is>
      </c>
      <c r="B15458" t="n">
        <v>2021</v>
      </c>
      <c r="C15458" t="n">
        <v>4</v>
      </c>
      <c r="D15458" t="inlineStr">
        <is>
          <t>2021-PEPSALFA</t>
        </is>
      </c>
      <c r="E15458" t="inlineStr">
        <is>
          <t>Y27581</t>
        </is>
      </c>
      <c r="F15458" t="inlineStr">
        <is>
          <t>WR</t>
        </is>
      </c>
      <c r="G15458" t="inlineStr">
        <is>
          <t>Yes</t>
        </is>
      </c>
      <c r="H15458" t="n">
        <v>9.4</v>
      </c>
    </row>
    <row r="15459">
      <c r="A15459" t="inlineStr">
        <is>
          <t>2021-W4-2021-PEPSALFA-Y29399</t>
        </is>
      </c>
      <c r="B15459" t="n">
        <v>2021</v>
      </c>
      <c r="C15459" t="n">
        <v>4</v>
      </c>
      <c r="D15459" t="inlineStr">
        <is>
          <t>2021-PEPSALFA</t>
        </is>
      </c>
      <c r="E15459" t="inlineStr">
        <is>
          <t>Y29399</t>
        </is>
      </c>
      <c r="F15459" t="inlineStr">
        <is>
          <t>WR</t>
        </is>
      </c>
      <c r="G15459" t="inlineStr">
        <is>
          <t>Yes</t>
        </is>
      </c>
      <c r="H15459" t="n">
        <v>44.1</v>
      </c>
    </row>
    <row r="15460">
      <c r="A15460" t="inlineStr">
        <is>
          <t>2021-W4-2021-PEPSALFA-Y28403</t>
        </is>
      </c>
      <c r="B15460" t="n">
        <v>2021</v>
      </c>
      <c r="C15460" t="n">
        <v>4</v>
      </c>
      <c r="D15460" t="inlineStr">
        <is>
          <t>2021-PEPSALFA</t>
        </is>
      </c>
      <c r="E15460" t="inlineStr">
        <is>
          <t>Y28403</t>
        </is>
      </c>
      <c r="F15460" t="inlineStr">
        <is>
          <t>RB</t>
        </is>
      </c>
      <c r="G15460" t="inlineStr">
        <is>
          <t>Yes</t>
        </is>
      </c>
      <c r="H15460" t="n">
        <v>7.7</v>
      </c>
    </row>
    <row r="15461">
      <c r="A15461" t="inlineStr">
        <is>
          <t>2021-W4-2021-PEPSALFA-Y33514</t>
        </is>
      </c>
      <c r="B15461" t="n">
        <v>2021</v>
      </c>
      <c r="C15461" t="n">
        <v>4</v>
      </c>
      <c r="D15461" t="inlineStr">
        <is>
          <t>2021-PEPSALFA</t>
        </is>
      </c>
      <c r="E15461" t="inlineStr">
        <is>
          <t>Y33514</t>
        </is>
      </c>
      <c r="F15461" t="inlineStr">
        <is>
          <t>RB</t>
        </is>
      </c>
      <c r="G15461" t="inlineStr">
        <is>
          <t>Yes</t>
        </is>
      </c>
      <c r="H15461" t="n">
        <v>8.1</v>
      </c>
    </row>
    <row r="15462">
      <c r="A15462" t="inlineStr">
        <is>
          <t>2021-W4-2021-PEPSALFA-Y31012</t>
        </is>
      </c>
      <c r="B15462" t="n">
        <v>2021</v>
      </c>
      <c r="C15462" t="n">
        <v>4</v>
      </c>
      <c r="D15462" t="inlineStr">
        <is>
          <t>2021-PEPSALFA</t>
        </is>
      </c>
      <c r="E15462" t="inlineStr">
        <is>
          <t>Y31012</t>
        </is>
      </c>
      <c r="F15462" t="inlineStr">
        <is>
          <t>TE</t>
        </is>
      </c>
      <c r="G15462" t="inlineStr">
        <is>
          <t>Yes</t>
        </is>
      </c>
      <c r="H15462" t="n">
        <v>14.2</v>
      </c>
    </row>
    <row r="15463">
      <c r="A15463" t="inlineStr">
        <is>
          <t>2021-W4-2021-PEPSALFA-Y30182</t>
        </is>
      </c>
      <c r="B15463" t="n">
        <v>2021</v>
      </c>
      <c r="C15463" t="n">
        <v>4</v>
      </c>
      <c r="D15463" t="inlineStr">
        <is>
          <t>2021-PEPSALFA</t>
        </is>
      </c>
      <c r="E15463" t="inlineStr">
        <is>
          <t>Y30182</t>
        </is>
      </c>
      <c r="F15463" t="inlineStr">
        <is>
          <t>W/R/T FLEX</t>
        </is>
      </c>
      <c r="G15463" t="inlineStr">
        <is>
          <t>Yes</t>
        </is>
      </c>
      <c r="H15463" t="n">
        <v>8.9</v>
      </c>
    </row>
    <row r="15464">
      <c r="A15464" t="inlineStr">
        <is>
          <t>2021-W4-2021-PEPSALFA-Y7520</t>
        </is>
      </c>
      <c r="B15464" t="n">
        <v>2021</v>
      </c>
      <c r="C15464" t="n">
        <v>4</v>
      </c>
      <c r="D15464" t="inlineStr">
        <is>
          <t>2021-PEPSALFA</t>
        </is>
      </c>
      <c r="E15464" t="inlineStr">
        <is>
          <t>Y7520</t>
        </is>
      </c>
      <c r="F15464" t="inlineStr">
        <is>
          <t>K</t>
        </is>
      </c>
      <c r="G15464" t="inlineStr">
        <is>
          <t>Yes</t>
        </is>
      </c>
      <c r="H15464" t="n">
        <v>0</v>
      </c>
    </row>
    <row r="15465">
      <c r="A15465" t="inlineStr">
        <is>
          <t>2021-W4-2021-PEPSALFA-Y-DEF:kansas-city</t>
        </is>
      </c>
      <c r="B15465" t="n">
        <v>2021</v>
      </c>
      <c r="C15465" t="n">
        <v>4</v>
      </c>
      <c r="D15465" t="inlineStr">
        <is>
          <t>2021-PEPSALFA</t>
        </is>
      </c>
      <c r="E15465" t="inlineStr">
        <is>
          <t>Y-DEF:kansas-city</t>
        </is>
      </c>
      <c r="F15465" t="inlineStr">
        <is>
          <t>DST</t>
        </is>
      </c>
      <c r="G15465" t="inlineStr">
        <is>
          <t>Yes</t>
        </is>
      </c>
      <c r="H15465" t="n">
        <v>2</v>
      </c>
    </row>
    <row r="15466">
      <c r="A15466" t="inlineStr">
        <is>
          <t>2021-W4-2021-PEPSALFA-Y30218</t>
        </is>
      </c>
      <c r="B15466" t="n">
        <v>2021</v>
      </c>
      <c r="C15466" t="n">
        <v>4</v>
      </c>
      <c r="D15466" t="inlineStr">
        <is>
          <t>2021-PEPSALFA</t>
        </is>
      </c>
      <c r="E15466" t="inlineStr">
        <is>
          <t>Y30218</t>
        </is>
      </c>
      <c r="F15466" t="inlineStr">
        <is>
          <t>BN</t>
        </is>
      </c>
      <c r="G15466" t="inlineStr">
        <is>
          <t>No</t>
        </is>
      </c>
      <c r="H15466" t="n">
        <v>19.6</v>
      </c>
    </row>
    <row r="15467">
      <c r="A15467" t="inlineStr">
        <is>
          <t>2021-W4-2021-PEPSALFA-Y26658</t>
        </is>
      </c>
      <c r="B15467" t="n">
        <v>2021</v>
      </c>
      <c r="C15467" t="n">
        <v>4</v>
      </c>
      <c r="D15467" t="inlineStr">
        <is>
          <t>2021-PEPSALFA</t>
        </is>
      </c>
      <c r="E15467" t="inlineStr">
        <is>
          <t>Y26658</t>
        </is>
      </c>
      <c r="F15467" t="inlineStr">
        <is>
          <t>BN</t>
        </is>
      </c>
      <c r="G15467" t="inlineStr">
        <is>
          <t>No</t>
        </is>
      </c>
      <c r="H15467" t="n">
        <v>9</v>
      </c>
    </row>
    <row r="15468">
      <c r="A15468" t="inlineStr">
        <is>
          <t>2021-W4-2021-PEPSALFA-Y28474</t>
        </is>
      </c>
      <c r="B15468" t="n">
        <v>2021</v>
      </c>
      <c r="C15468" t="n">
        <v>4</v>
      </c>
      <c r="D15468" t="inlineStr">
        <is>
          <t>2021-PEPSALFA</t>
        </is>
      </c>
      <c r="E15468" t="inlineStr">
        <is>
          <t>Y28474</t>
        </is>
      </c>
      <c r="F15468" t="inlineStr">
        <is>
          <t>BN</t>
        </is>
      </c>
      <c r="G15468" t="inlineStr">
        <is>
          <t>No</t>
        </is>
      </c>
      <c r="H15468" t="n">
        <v>6.3</v>
      </c>
    </row>
    <row r="15469">
      <c r="A15469" t="inlineStr">
        <is>
          <t>2021-W4-2021-PEPSALFA-Y26389</t>
        </is>
      </c>
      <c r="B15469" t="n">
        <v>2021</v>
      </c>
      <c r="C15469" t="n">
        <v>4</v>
      </c>
      <c r="D15469" t="inlineStr">
        <is>
          <t>2021-PEPSALFA</t>
        </is>
      </c>
      <c r="E15469" t="inlineStr">
        <is>
          <t>Y26389</t>
        </is>
      </c>
      <c r="F15469" t="inlineStr">
        <is>
          <t>BN</t>
        </is>
      </c>
      <c r="G15469" t="inlineStr">
        <is>
          <t>No</t>
        </is>
      </c>
      <c r="H15469" t="n">
        <v>8.1</v>
      </c>
    </row>
    <row r="15470">
      <c r="A15470" t="inlineStr">
        <is>
          <t>2021-W4-2021-PEPSALFA-Y29288</t>
        </is>
      </c>
      <c r="B15470" t="n">
        <v>2021</v>
      </c>
      <c r="C15470" t="n">
        <v>4</v>
      </c>
      <c r="D15470" t="inlineStr">
        <is>
          <t>2021-PEPSALFA</t>
        </is>
      </c>
      <c r="E15470" t="inlineStr">
        <is>
          <t>Y29288</t>
        </is>
      </c>
      <c r="F15470" t="inlineStr">
        <is>
          <t>BN</t>
        </is>
      </c>
      <c r="G15470" t="inlineStr">
        <is>
          <t>No</t>
        </is>
      </c>
      <c r="H15470" t="n">
        <v>16.3</v>
      </c>
    </row>
    <row r="15471">
      <c r="A15471" t="inlineStr">
        <is>
          <t>2021-W4-2021-PEPSALFA-Y30157</t>
        </is>
      </c>
      <c r="B15471" t="n">
        <v>2021</v>
      </c>
      <c r="C15471" t="n">
        <v>4</v>
      </c>
      <c r="D15471" t="inlineStr">
        <is>
          <t>2021-PEPSALFA</t>
        </is>
      </c>
      <c r="E15471" t="inlineStr">
        <is>
          <t>Y30157</t>
        </is>
      </c>
      <c r="F15471" t="inlineStr">
        <is>
          <t>IR</t>
        </is>
      </c>
      <c r="G15471" t="inlineStr">
        <is>
          <t>No</t>
        </is>
      </c>
      <c r="H15471" t="n">
        <v>0</v>
      </c>
    </row>
    <row r="15472">
      <c r="A15472" t="inlineStr">
        <is>
          <t>2021-W4-2021-EMAN-Y32676</t>
        </is>
      </c>
      <c r="B15472" t="n">
        <v>2021</v>
      </c>
      <c r="C15472" t="n">
        <v>4</v>
      </c>
      <c r="D15472" t="inlineStr">
        <is>
          <t>2021-EMAN</t>
        </is>
      </c>
      <c r="E15472" t="inlineStr">
        <is>
          <t>Y32676</t>
        </is>
      </c>
      <c r="F15472" t="inlineStr">
        <is>
          <t>QB</t>
        </is>
      </c>
      <c r="G15472" t="inlineStr">
        <is>
          <t>Yes</t>
        </is>
      </c>
      <c r="H15472" t="n">
        <v>21.28</v>
      </c>
    </row>
    <row r="15473">
      <c r="A15473" t="inlineStr">
        <is>
          <t>2021-W4-2021-EMAN-Y32692</t>
        </is>
      </c>
      <c r="B15473" t="n">
        <v>2021</v>
      </c>
      <c r="C15473" t="n">
        <v>4</v>
      </c>
      <c r="D15473" t="inlineStr">
        <is>
          <t>2021-EMAN</t>
        </is>
      </c>
      <c r="E15473" t="inlineStr">
        <is>
          <t>Y32692</t>
        </is>
      </c>
      <c r="F15473" t="inlineStr">
        <is>
          <t>WR</t>
        </is>
      </c>
      <c r="G15473" t="inlineStr">
        <is>
          <t>Yes</t>
        </is>
      </c>
      <c r="H15473" t="n">
        <v>17.4</v>
      </c>
    </row>
    <row r="15474">
      <c r="A15474" t="inlineStr">
        <is>
          <t>2021-W4-2021-EMAN-Y28457</t>
        </is>
      </c>
      <c r="B15474" t="n">
        <v>2021</v>
      </c>
      <c r="C15474" t="n">
        <v>4</v>
      </c>
      <c r="D15474" t="inlineStr">
        <is>
          <t>2021-EMAN</t>
        </is>
      </c>
      <c r="E15474" t="inlineStr">
        <is>
          <t>Y28457</t>
        </is>
      </c>
      <c r="F15474" t="inlineStr">
        <is>
          <t>WR</t>
        </is>
      </c>
      <c r="G15474" t="inlineStr">
        <is>
          <t>Yes</t>
        </is>
      </c>
      <c r="H15474" t="n">
        <v>4.4</v>
      </c>
    </row>
    <row r="15475">
      <c r="A15475" t="inlineStr">
        <is>
          <t>2021-W4-2021-EMAN-Y29279</t>
        </is>
      </c>
      <c r="B15475" t="n">
        <v>2021</v>
      </c>
      <c r="C15475" t="n">
        <v>4</v>
      </c>
      <c r="D15475" t="inlineStr">
        <is>
          <t>2021-EMAN</t>
        </is>
      </c>
      <c r="E15475" t="inlineStr">
        <is>
          <t>Y29279</t>
        </is>
      </c>
      <c r="F15475" t="inlineStr">
        <is>
          <t>RB</t>
        </is>
      </c>
      <c r="G15475" t="inlineStr">
        <is>
          <t>Yes</t>
        </is>
      </c>
      <c r="H15475" t="n">
        <v>24.7</v>
      </c>
    </row>
    <row r="15476">
      <c r="A15476" t="inlineStr">
        <is>
          <t>2021-W4-2021-EMAN-Y31905</t>
        </is>
      </c>
      <c r="B15476" t="n">
        <v>2021</v>
      </c>
      <c r="C15476" t="n">
        <v>4</v>
      </c>
      <c r="D15476" t="inlineStr">
        <is>
          <t>2021-EMAN</t>
        </is>
      </c>
      <c r="E15476" t="inlineStr">
        <is>
          <t>Y31905</t>
        </is>
      </c>
      <c r="F15476" t="inlineStr">
        <is>
          <t>RB</t>
        </is>
      </c>
      <c r="G15476" t="inlineStr">
        <is>
          <t>Yes</t>
        </is>
      </c>
      <c r="H15476" t="n">
        <v>22.6</v>
      </c>
    </row>
    <row r="15477">
      <c r="A15477" t="inlineStr">
        <is>
          <t>2021-W4-2021-EMAN-Y31056</t>
        </is>
      </c>
      <c r="B15477" t="n">
        <v>2021</v>
      </c>
      <c r="C15477" t="n">
        <v>4</v>
      </c>
      <c r="D15477" t="inlineStr">
        <is>
          <t>2021-EMAN</t>
        </is>
      </c>
      <c r="E15477" t="inlineStr">
        <is>
          <t>Y31056</t>
        </is>
      </c>
      <c r="F15477" t="inlineStr">
        <is>
          <t>TE</t>
        </is>
      </c>
      <c r="G15477" t="inlineStr">
        <is>
          <t>Yes</t>
        </is>
      </c>
      <c r="H15477" t="n">
        <v>9.199999999999999</v>
      </c>
    </row>
    <row r="15478">
      <c r="A15478" t="inlineStr">
        <is>
          <t>2021-W4-2021-EMAN-Y31074</t>
        </is>
      </c>
      <c r="B15478" t="n">
        <v>2021</v>
      </c>
      <c r="C15478" t="n">
        <v>4</v>
      </c>
      <c r="D15478" t="inlineStr">
        <is>
          <t>2021-EMAN</t>
        </is>
      </c>
      <c r="E15478" t="inlineStr">
        <is>
          <t>Y31074</t>
        </is>
      </c>
      <c r="F15478" t="inlineStr">
        <is>
          <t>W/R/T FLEX</t>
        </is>
      </c>
      <c r="G15478" t="inlineStr">
        <is>
          <t>Yes</t>
        </is>
      </c>
      <c r="H15478" t="n">
        <v>0.1</v>
      </c>
    </row>
    <row r="15479">
      <c r="A15479" t="inlineStr">
        <is>
          <t>2021-W4-2021-EMAN-Y30426</t>
        </is>
      </c>
      <c r="B15479" t="n">
        <v>2021</v>
      </c>
      <c r="C15479" t="n">
        <v>4</v>
      </c>
      <c r="D15479" t="inlineStr">
        <is>
          <t>2021-EMAN</t>
        </is>
      </c>
      <c r="E15479" t="inlineStr">
        <is>
          <t>Y30426</t>
        </is>
      </c>
      <c r="F15479" t="inlineStr">
        <is>
          <t>K</t>
        </is>
      </c>
      <c r="G15479" t="inlineStr">
        <is>
          <t>Yes</t>
        </is>
      </c>
      <c r="H15479" t="n">
        <v>6</v>
      </c>
    </row>
    <row r="15480">
      <c r="A15480" t="inlineStr">
        <is>
          <t>2021-W4-2021-EMAN-Y-DEF:buffalo</t>
        </is>
      </c>
      <c r="B15480" t="n">
        <v>2021</v>
      </c>
      <c r="C15480" t="n">
        <v>4</v>
      </c>
      <c r="D15480" t="inlineStr">
        <is>
          <t>2021-EMAN</t>
        </is>
      </c>
      <c r="E15480" t="inlineStr">
        <is>
          <t>Y-DEF:buffalo</t>
        </is>
      </c>
      <c r="F15480" t="inlineStr">
        <is>
          <t>DST</t>
        </is>
      </c>
      <c r="G15480" t="inlineStr">
        <is>
          <t>Yes</t>
        </is>
      </c>
      <c r="H15480" t="n">
        <v>23</v>
      </c>
    </row>
    <row r="15481">
      <c r="A15481" t="inlineStr">
        <is>
          <t>2021-W4-2021-EMAN-Y24017</t>
        </is>
      </c>
      <c r="B15481" t="n">
        <v>2021</v>
      </c>
      <c r="C15481" t="n">
        <v>4</v>
      </c>
      <c r="D15481" t="inlineStr">
        <is>
          <t>2021-EMAN</t>
        </is>
      </c>
      <c r="E15481" t="inlineStr">
        <is>
          <t>Y24017</t>
        </is>
      </c>
      <c r="F15481" t="inlineStr">
        <is>
          <t>BN</t>
        </is>
      </c>
      <c r="G15481" t="inlineStr">
        <is>
          <t>No</t>
        </is>
      </c>
      <c r="H15481" t="n">
        <v>0</v>
      </c>
    </row>
    <row r="15482">
      <c r="A15482" t="inlineStr">
        <is>
          <t>2021-W4-2021-EMAN-Y32703</t>
        </is>
      </c>
      <c r="B15482" t="n">
        <v>2021</v>
      </c>
      <c r="C15482" t="n">
        <v>4</v>
      </c>
      <c r="D15482" t="inlineStr">
        <is>
          <t>2021-EMAN</t>
        </is>
      </c>
      <c r="E15482" t="inlineStr">
        <is>
          <t>Y32703</t>
        </is>
      </c>
      <c r="F15482" t="inlineStr">
        <is>
          <t>BN</t>
        </is>
      </c>
      <c r="G15482" t="inlineStr">
        <is>
          <t>No</t>
        </is>
      </c>
      <c r="H15482" t="n">
        <v>0</v>
      </c>
    </row>
    <row r="15483">
      <c r="A15483" t="inlineStr">
        <is>
          <t>2021-W4-2021-EMAN-Y33399</t>
        </is>
      </c>
      <c r="B15483" t="n">
        <v>2021</v>
      </c>
      <c r="C15483" t="n">
        <v>4</v>
      </c>
      <c r="D15483" t="inlineStr">
        <is>
          <t>2021-EMAN</t>
        </is>
      </c>
      <c r="E15483" t="inlineStr">
        <is>
          <t>Y33399</t>
        </is>
      </c>
      <c r="F15483" t="inlineStr">
        <is>
          <t>BN</t>
        </is>
      </c>
      <c r="G15483" t="inlineStr">
        <is>
          <t>No</t>
        </is>
      </c>
      <c r="H15483" t="n">
        <v>8.26</v>
      </c>
    </row>
    <row r="15484">
      <c r="A15484" t="inlineStr">
        <is>
          <t>2021-W4-2021-EMAN-Y28402</t>
        </is>
      </c>
      <c r="B15484" t="n">
        <v>2021</v>
      </c>
      <c r="C15484" t="n">
        <v>4</v>
      </c>
      <c r="D15484" t="inlineStr">
        <is>
          <t>2021-EMAN</t>
        </is>
      </c>
      <c r="E15484" t="inlineStr">
        <is>
          <t>Y28402</t>
        </is>
      </c>
      <c r="F15484" t="inlineStr">
        <is>
          <t>BN</t>
        </is>
      </c>
      <c r="G15484" t="inlineStr">
        <is>
          <t>No</t>
        </is>
      </c>
      <c r="H15484" t="n">
        <v>15.7</v>
      </c>
    </row>
    <row r="15485">
      <c r="A15485" t="inlineStr">
        <is>
          <t>2021-W4-2021-EMAN-Y32836</t>
        </is>
      </c>
      <c r="B15485" t="n">
        <v>2021</v>
      </c>
      <c r="C15485" t="n">
        <v>4</v>
      </c>
      <c r="D15485" t="inlineStr">
        <is>
          <t>2021-EMAN</t>
        </is>
      </c>
      <c r="E15485" t="inlineStr">
        <is>
          <t>Y32836</t>
        </is>
      </c>
      <c r="F15485" t="inlineStr">
        <is>
          <t>BN</t>
        </is>
      </c>
      <c r="G15485" t="inlineStr">
        <is>
          <t>No</t>
        </is>
      </c>
      <c r="H15485" t="n">
        <v>10.3</v>
      </c>
    </row>
    <row r="15486">
      <c r="A15486" t="inlineStr">
        <is>
          <t>2021-W4-2021-EMAN-Y30232</t>
        </is>
      </c>
      <c r="B15486" t="n">
        <v>2021</v>
      </c>
      <c r="C15486" t="n">
        <v>4</v>
      </c>
      <c r="D15486" t="inlineStr">
        <is>
          <t>2021-EMAN</t>
        </is>
      </c>
      <c r="E15486" t="inlineStr">
        <is>
          <t>Y30232</t>
        </is>
      </c>
      <c r="F15486" t="inlineStr">
        <is>
          <t>IR</t>
        </is>
      </c>
      <c r="G15486" t="inlineStr">
        <is>
          <t>No</t>
        </is>
      </c>
      <c r="H15486" t="n">
        <v>0</v>
      </c>
    </row>
    <row r="15487">
      <c r="A15487" t="inlineStr">
        <is>
          <t>2021-W4-2021-ALEXAODE-Y30977</t>
        </is>
      </c>
      <c r="B15487" t="n">
        <v>2021</v>
      </c>
      <c r="C15487" t="n">
        <v>4</v>
      </c>
      <c r="D15487" t="inlineStr">
        <is>
          <t>2021-ALEXAODE</t>
        </is>
      </c>
      <c r="E15487" t="inlineStr">
        <is>
          <t>Y30977</t>
        </is>
      </c>
      <c r="F15487" t="inlineStr">
        <is>
          <t>QB</t>
        </is>
      </c>
      <c r="G15487" t="inlineStr">
        <is>
          <t>Yes</t>
        </is>
      </c>
      <c r="H15487" t="n">
        <v>21.02</v>
      </c>
    </row>
    <row r="15488">
      <c r="A15488" t="inlineStr">
        <is>
          <t>2021-W4-2021-ALEXAODE-Y30197</t>
        </is>
      </c>
      <c r="B15488" t="n">
        <v>2021</v>
      </c>
      <c r="C15488" t="n">
        <v>4</v>
      </c>
      <c r="D15488" t="inlineStr">
        <is>
          <t>2021-ALEXAODE</t>
        </is>
      </c>
      <c r="E15488" t="inlineStr">
        <is>
          <t>Y30197</t>
        </is>
      </c>
      <c r="F15488" t="inlineStr">
        <is>
          <t>WR</t>
        </is>
      </c>
      <c r="G15488" t="inlineStr">
        <is>
          <t>Yes</t>
        </is>
      </c>
      <c r="H15488" t="n">
        <v>7</v>
      </c>
    </row>
    <row r="15489">
      <c r="A15489" t="inlineStr">
        <is>
          <t>2021-W4-2021-ALEXAODE-Y31868</t>
        </is>
      </c>
      <c r="B15489" t="n">
        <v>2021</v>
      </c>
      <c r="C15489" t="n">
        <v>4</v>
      </c>
      <c r="D15489" t="inlineStr">
        <is>
          <t>2021-ALEXAODE</t>
        </is>
      </c>
      <c r="E15489" t="inlineStr">
        <is>
          <t>Y31868</t>
        </is>
      </c>
      <c r="F15489" t="inlineStr">
        <is>
          <t>WR</t>
        </is>
      </c>
      <c r="G15489" t="inlineStr">
        <is>
          <t>Yes</t>
        </is>
      </c>
      <c r="H15489" t="n">
        <v>33.7</v>
      </c>
    </row>
    <row r="15490">
      <c r="A15490" t="inlineStr">
        <is>
          <t>2021-W4-2021-ALEXAODE-Y30972</t>
        </is>
      </c>
      <c r="B15490" t="n">
        <v>2021</v>
      </c>
      <c r="C15490" t="n">
        <v>4</v>
      </c>
      <c r="D15490" t="inlineStr">
        <is>
          <t>2021-ALEXAODE</t>
        </is>
      </c>
      <c r="E15490" t="inlineStr">
        <is>
          <t>Y30972</t>
        </is>
      </c>
      <c r="F15490" t="inlineStr">
        <is>
          <t>RB</t>
        </is>
      </c>
      <c r="G15490" t="inlineStr">
        <is>
          <t>Yes</t>
        </is>
      </c>
      <c r="H15490" t="n">
        <v>29.1</v>
      </c>
    </row>
    <row r="15491">
      <c r="A15491" t="inlineStr">
        <is>
          <t>2021-W4-2021-ALEXAODE-Y31885</t>
        </is>
      </c>
      <c r="B15491" t="n">
        <v>2021</v>
      </c>
      <c r="C15491" t="n">
        <v>4</v>
      </c>
      <c r="D15491" t="inlineStr">
        <is>
          <t>2021-ALEXAODE</t>
        </is>
      </c>
      <c r="E15491" t="inlineStr">
        <is>
          <t>Y31885</t>
        </is>
      </c>
      <c r="F15491" t="inlineStr">
        <is>
          <t>RB</t>
        </is>
      </c>
      <c r="G15491" t="inlineStr">
        <is>
          <t>Yes</t>
        </is>
      </c>
      <c r="H15491" t="n">
        <v>6.2</v>
      </c>
    </row>
    <row r="15492">
      <c r="A15492" t="inlineStr">
        <is>
          <t>2021-W4-2021-ALEXAODE-Y31019</t>
        </is>
      </c>
      <c r="B15492" t="n">
        <v>2021</v>
      </c>
      <c r="C15492" t="n">
        <v>4</v>
      </c>
      <c r="D15492" t="inlineStr">
        <is>
          <t>2021-ALEXAODE</t>
        </is>
      </c>
      <c r="E15492" t="inlineStr">
        <is>
          <t>Y31019</t>
        </is>
      </c>
      <c r="F15492" t="inlineStr">
        <is>
          <t>TE</t>
        </is>
      </c>
      <c r="G15492" t="inlineStr">
        <is>
          <t>Yes</t>
        </is>
      </c>
      <c r="H15492" t="n">
        <v>14.1</v>
      </c>
    </row>
    <row r="15493">
      <c r="A15493" t="inlineStr">
        <is>
          <t>2021-W4-2021-ALEXAODE-Y30423</t>
        </is>
      </c>
      <c r="B15493" t="n">
        <v>2021</v>
      </c>
      <c r="C15493" t="n">
        <v>4</v>
      </c>
      <c r="D15493" t="inlineStr">
        <is>
          <t>2021-ALEXAODE</t>
        </is>
      </c>
      <c r="E15493" t="inlineStr">
        <is>
          <t>Y30423</t>
        </is>
      </c>
      <c r="F15493" t="inlineStr">
        <is>
          <t>W/R/T FLEX</t>
        </is>
      </c>
      <c r="G15493" t="inlineStr">
        <is>
          <t>Yes</t>
        </is>
      </c>
      <c r="H15493" t="n">
        <v>28</v>
      </c>
    </row>
    <row r="15494">
      <c r="A15494" t="inlineStr">
        <is>
          <t>2021-W4-2021-ALEXAODE-Y25881</t>
        </is>
      </c>
      <c r="B15494" t="n">
        <v>2021</v>
      </c>
      <c r="C15494" t="n">
        <v>4</v>
      </c>
      <c r="D15494" t="inlineStr">
        <is>
          <t>2021-ALEXAODE</t>
        </is>
      </c>
      <c r="E15494" t="inlineStr">
        <is>
          <t>Y25881</t>
        </is>
      </c>
      <c r="F15494" t="inlineStr">
        <is>
          <t>K</t>
        </is>
      </c>
      <c r="G15494" t="inlineStr">
        <is>
          <t>Yes</t>
        </is>
      </c>
      <c r="H15494" t="n">
        <v>6</v>
      </c>
    </row>
    <row r="15495">
      <c r="A15495" t="inlineStr">
        <is>
          <t>2021-W4-2021-ALEXAODE-Y-DEF:denver</t>
        </is>
      </c>
      <c r="B15495" t="n">
        <v>2021</v>
      </c>
      <c r="C15495" t="n">
        <v>4</v>
      </c>
      <c r="D15495" t="inlineStr">
        <is>
          <t>2021-ALEXAODE</t>
        </is>
      </c>
      <c r="E15495" t="inlineStr">
        <is>
          <t>Y-DEF:denver</t>
        </is>
      </c>
      <c r="F15495" t="inlineStr">
        <is>
          <t>DST</t>
        </is>
      </c>
      <c r="G15495" t="inlineStr">
        <is>
          <t>Yes</t>
        </is>
      </c>
      <c r="H15495" t="n">
        <v>3</v>
      </c>
    </row>
    <row r="15496">
      <c r="A15496" t="inlineStr">
        <is>
          <t>2021-W4-2021-ALEXAODE-Y33476</t>
        </is>
      </c>
      <c r="B15496" t="n">
        <v>2021</v>
      </c>
      <c r="C15496" t="n">
        <v>4</v>
      </c>
      <c r="D15496" t="inlineStr">
        <is>
          <t>2021-ALEXAODE</t>
        </is>
      </c>
      <c r="E15496" t="inlineStr">
        <is>
          <t>Y33476</t>
        </is>
      </c>
      <c r="F15496" t="inlineStr">
        <is>
          <t>BN</t>
        </is>
      </c>
      <c r="G15496" t="inlineStr">
        <is>
          <t>No</t>
        </is>
      </c>
      <c r="H15496" t="n">
        <v>8.9</v>
      </c>
    </row>
    <row r="15497">
      <c r="A15497" t="inlineStr">
        <is>
          <t>2021-W4-2021-ALEXAODE-Y33582</t>
        </is>
      </c>
      <c r="B15497" t="n">
        <v>2021</v>
      </c>
      <c r="C15497" t="n">
        <v>4</v>
      </c>
      <c r="D15497" t="inlineStr">
        <is>
          <t>2021-ALEXAODE</t>
        </is>
      </c>
      <c r="E15497" t="inlineStr">
        <is>
          <t>Y33582</t>
        </is>
      </c>
      <c r="F15497" t="inlineStr">
        <is>
          <t>BN</t>
        </is>
      </c>
      <c r="G15497" t="inlineStr">
        <is>
          <t>No</t>
        </is>
      </c>
      <c r="H15497" t="n">
        <v>0</v>
      </c>
    </row>
    <row r="15498">
      <c r="A15498" t="inlineStr">
        <is>
          <t>2021-W4-2021-ALEXAODE-Y31001</t>
        </is>
      </c>
      <c r="B15498" t="n">
        <v>2021</v>
      </c>
      <c r="C15498" t="n">
        <v>4</v>
      </c>
      <c r="D15498" t="inlineStr">
        <is>
          <t>2021-ALEXAODE</t>
        </is>
      </c>
      <c r="E15498" t="inlineStr">
        <is>
          <t>Y31001</t>
        </is>
      </c>
      <c r="F15498" t="inlineStr">
        <is>
          <t>BN</t>
        </is>
      </c>
      <c r="G15498" t="inlineStr">
        <is>
          <t>No</t>
        </is>
      </c>
      <c r="H15498" t="n">
        <v>-0.9</v>
      </c>
    </row>
    <row r="15499">
      <c r="A15499" t="inlineStr">
        <is>
          <t>2021-W4-2021-ALEXAODE-Y31107</t>
        </is>
      </c>
      <c r="B15499" t="n">
        <v>2021</v>
      </c>
      <c r="C15499" t="n">
        <v>4</v>
      </c>
      <c r="D15499" t="inlineStr">
        <is>
          <t>2021-ALEXAODE</t>
        </is>
      </c>
      <c r="E15499" t="inlineStr">
        <is>
          <t>Y31107</t>
        </is>
      </c>
      <c r="F15499" t="inlineStr">
        <is>
          <t>BN</t>
        </is>
      </c>
      <c r="G15499" t="inlineStr">
        <is>
          <t>No</t>
        </is>
      </c>
      <c r="H15499" t="n">
        <v>14.8</v>
      </c>
    </row>
    <row r="15500">
      <c r="A15500" t="inlineStr">
        <is>
          <t>2021-W4-2021-ALEXAODE-Y32231</t>
        </is>
      </c>
      <c r="B15500" t="n">
        <v>2021</v>
      </c>
      <c r="C15500" t="n">
        <v>4</v>
      </c>
      <c r="D15500" t="inlineStr">
        <is>
          <t>2021-ALEXAODE</t>
        </is>
      </c>
      <c r="E15500" t="inlineStr">
        <is>
          <t>Y32231</t>
        </is>
      </c>
      <c r="F15500" t="inlineStr">
        <is>
          <t>BN</t>
        </is>
      </c>
      <c r="G15500" t="inlineStr">
        <is>
          <t>No</t>
        </is>
      </c>
      <c r="H15500" t="n">
        <v>12.8</v>
      </c>
    </row>
    <row r="15501">
      <c r="A15501" t="inlineStr">
        <is>
          <t>2021-W4-2021-ABARBA-Y30123</t>
        </is>
      </c>
      <c r="B15501" t="n">
        <v>2021</v>
      </c>
      <c r="C15501" t="n">
        <v>4</v>
      </c>
      <c r="D15501" t="inlineStr">
        <is>
          <t>2021-ABARBA</t>
        </is>
      </c>
      <c r="E15501" t="inlineStr">
        <is>
          <t>Y30123</t>
        </is>
      </c>
      <c r="F15501" t="inlineStr">
        <is>
          <t>QB</t>
        </is>
      </c>
      <c r="G15501" t="inlineStr">
        <is>
          <t>Yes</t>
        </is>
      </c>
      <c r="H15501" t="n">
        <v>34.72</v>
      </c>
    </row>
    <row r="15502">
      <c r="A15502" t="inlineStr">
        <is>
          <t>2021-W4-2021-ABARBA-Y31896</t>
        </is>
      </c>
      <c r="B15502" t="n">
        <v>2021</v>
      </c>
      <c r="C15502" t="n">
        <v>4</v>
      </c>
      <c r="D15502" t="inlineStr">
        <is>
          <t>2021-ABARBA</t>
        </is>
      </c>
      <c r="E15502" t="inlineStr">
        <is>
          <t>Y31896</t>
        </is>
      </c>
      <c r="F15502" t="inlineStr">
        <is>
          <t>WR</t>
        </is>
      </c>
      <c r="G15502" t="inlineStr">
        <is>
          <t>Yes</t>
        </is>
      </c>
      <c r="H15502" t="n">
        <v>14.5</v>
      </c>
    </row>
    <row r="15503">
      <c r="A15503" t="inlineStr">
        <is>
          <t>2021-W4-2021-ABARBA-Y33393</t>
        </is>
      </c>
      <c r="B15503" t="n">
        <v>2021</v>
      </c>
      <c r="C15503" t="n">
        <v>4</v>
      </c>
      <c r="D15503" t="inlineStr">
        <is>
          <t>2021-ABARBA</t>
        </is>
      </c>
      <c r="E15503" t="inlineStr">
        <is>
          <t>Y33393</t>
        </is>
      </c>
      <c r="F15503" t="inlineStr">
        <is>
          <t>WR</t>
        </is>
      </c>
      <c r="G15503" t="inlineStr">
        <is>
          <t>Yes</t>
        </is>
      </c>
      <c r="H15503" t="n">
        <v>10.7</v>
      </c>
    </row>
    <row r="15504">
      <c r="A15504" t="inlineStr">
        <is>
          <t>2021-W4-2021-ABARBA-Y32066</t>
        </is>
      </c>
      <c r="B15504" t="n">
        <v>2021</v>
      </c>
      <c r="C15504" t="n">
        <v>4</v>
      </c>
      <c r="D15504" t="inlineStr">
        <is>
          <t>2021-ABARBA</t>
        </is>
      </c>
      <c r="E15504" t="inlineStr">
        <is>
          <t>Y32066</t>
        </is>
      </c>
      <c r="F15504" t="inlineStr">
        <is>
          <t>RB</t>
        </is>
      </c>
      <c r="G15504" t="inlineStr">
        <is>
          <t>Yes</t>
        </is>
      </c>
      <c r="H15504" t="n">
        <v>0.3</v>
      </c>
    </row>
    <row r="15505">
      <c r="A15505" t="inlineStr">
        <is>
          <t>2021-W4-2021-ABARBA-Y30154</t>
        </is>
      </c>
      <c r="B15505" t="n">
        <v>2021</v>
      </c>
      <c r="C15505" t="n">
        <v>4</v>
      </c>
      <c r="D15505" t="inlineStr">
        <is>
          <t>2021-ABARBA</t>
        </is>
      </c>
      <c r="E15505" t="inlineStr">
        <is>
          <t>Y30154</t>
        </is>
      </c>
      <c r="F15505" t="inlineStr">
        <is>
          <t>RB</t>
        </is>
      </c>
      <c r="G15505" t="inlineStr">
        <is>
          <t>Yes</t>
        </is>
      </c>
      <c r="H15505" t="n">
        <v>5.4</v>
      </c>
    </row>
    <row r="15506">
      <c r="A15506" t="inlineStr">
        <is>
          <t>2021-W4-2021-ABARBA-Y29344</t>
        </is>
      </c>
      <c r="B15506" t="n">
        <v>2021</v>
      </c>
      <c r="C15506" t="n">
        <v>4</v>
      </c>
      <c r="D15506" t="inlineStr">
        <is>
          <t>2021-ABARBA</t>
        </is>
      </c>
      <c r="E15506" t="inlineStr">
        <is>
          <t>Y29344</t>
        </is>
      </c>
      <c r="F15506" t="inlineStr">
        <is>
          <t>TE</t>
        </is>
      </c>
      <c r="G15506" t="inlineStr">
        <is>
          <t>Yes</t>
        </is>
      </c>
      <c r="H15506" t="n">
        <v>5.6</v>
      </c>
    </row>
    <row r="15507">
      <c r="A15507" t="inlineStr">
        <is>
          <t>2021-W4-2021-ABARBA-Y33394</t>
        </is>
      </c>
      <c r="B15507" t="n">
        <v>2021</v>
      </c>
      <c r="C15507" t="n">
        <v>4</v>
      </c>
      <c r="D15507" t="inlineStr">
        <is>
          <t>2021-ABARBA</t>
        </is>
      </c>
      <c r="E15507" t="inlineStr">
        <is>
          <t>Y33394</t>
        </is>
      </c>
      <c r="F15507" t="inlineStr">
        <is>
          <t>W/R/T FLEX</t>
        </is>
      </c>
      <c r="G15507" t="inlineStr">
        <is>
          <t>Yes</t>
        </is>
      </c>
      <c r="H15507" t="n">
        <v>4.8</v>
      </c>
    </row>
    <row r="15508">
      <c r="A15508" t="inlineStr">
        <is>
          <t>2021-W4-2021-ABARBA-Y8565</t>
        </is>
      </c>
      <c r="B15508" t="n">
        <v>2021</v>
      </c>
      <c r="C15508" t="n">
        <v>4</v>
      </c>
      <c r="D15508" t="inlineStr">
        <is>
          <t>2021-ABARBA</t>
        </is>
      </c>
      <c r="E15508" t="inlineStr">
        <is>
          <t>Y8565</t>
        </is>
      </c>
      <c r="F15508" t="inlineStr">
        <is>
          <t>K</t>
        </is>
      </c>
      <c r="G15508" t="inlineStr">
        <is>
          <t>Yes</t>
        </is>
      </c>
      <c r="H15508" t="n">
        <v>15</v>
      </c>
    </row>
    <row r="15509">
      <c r="A15509" t="inlineStr">
        <is>
          <t>2021-W4-2021-ABARBA-Y-DEF:la-rams</t>
        </is>
      </c>
      <c r="B15509" t="n">
        <v>2021</v>
      </c>
      <c r="C15509" t="n">
        <v>4</v>
      </c>
      <c r="D15509" t="inlineStr">
        <is>
          <t>2021-ABARBA</t>
        </is>
      </c>
      <c r="E15509" t="inlineStr">
        <is>
          <t>Y-DEF:la-rams</t>
        </is>
      </c>
      <c r="F15509" t="inlineStr">
        <is>
          <t>DST</t>
        </is>
      </c>
      <c r="G15509" t="inlineStr">
        <is>
          <t>Yes</t>
        </is>
      </c>
      <c r="H15509" t="n">
        <v>-1</v>
      </c>
    </row>
    <row r="15510">
      <c r="A15510" t="inlineStr">
        <is>
          <t>2021-W4-2021-ABARBA-Y33006</t>
        </is>
      </c>
      <c r="B15510" t="n">
        <v>2021</v>
      </c>
      <c r="C15510" t="n">
        <v>4</v>
      </c>
      <c r="D15510" t="inlineStr">
        <is>
          <t>2021-ABARBA</t>
        </is>
      </c>
      <c r="E15510" t="inlineStr">
        <is>
          <t>Y33006</t>
        </is>
      </c>
      <c r="F15510" t="inlineStr">
        <is>
          <t>BN</t>
        </is>
      </c>
      <c r="G15510" t="inlineStr">
        <is>
          <t>No</t>
        </is>
      </c>
      <c r="H15510" t="n">
        <v>0</v>
      </c>
    </row>
    <row r="15511">
      <c r="A15511" t="inlineStr">
        <is>
          <t>2021-W4-2021-ABARBA-Y5228</t>
        </is>
      </c>
      <c r="B15511" t="n">
        <v>2021</v>
      </c>
      <c r="C15511" t="n">
        <v>4</v>
      </c>
      <c r="D15511" t="inlineStr">
        <is>
          <t>2021-ABARBA</t>
        </is>
      </c>
      <c r="E15511" t="inlineStr">
        <is>
          <t>Y5228</t>
        </is>
      </c>
      <c r="F15511" t="inlineStr">
        <is>
          <t>BN</t>
        </is>
      </c>
      <c r="G15511" t="inlineStr">
        <is>
          <t>No</t>
        </is>
      </c>
      <c r="H15511" t="n">
        <v>11.06</v>
      </c>
    </row>
    <row r="15512">
      <c r="A15512" t="inlineStr">
        <is>
          <t>2021-W4-2021-ABARBA-Y26060</t>
        </is>
      </c>
      <c r="B15512" t="n">
        <v>2021</v>
      </c>
      <c r="C15512" t="n">
        <v>4</v>
      </c>
      <c r="D15512" t="inlineStr">
        <is>
          <t>2021-ABARBA</t>
        </is>
      </c>
      <c r="E15512" t="inlineStr">
        <is>
          <t>Y26060</t>
        </is>
      </c>
      <c r="F15512" t="inlineStr">
        <is>
          <t>BN</t>
        </is>
      </c>
      <c r="G15512" t="inlineStr">
        <is>
          <t>No</t>
        </is>
      </c>
      <c r="H15512" t="n">
        <v>2.6</v>
      </c>
    </row>
    <row r="15513">
      <c r="A15513" t="inlineStr">
        <is>
          <t>2021-W4-2021-ABARBA-Y29785</t>
        </is>
      </c>
      <c r="B15513" t="n">
        <v>2021</v>
      </c>
      <c r="C15513" t="n">
        <v>4</v>
      </c>
      <c r="D15513" t="inlineStr">
        <is>
          <t>2021-ABARBA</t>
        </is>
      </c>
      <c r="E15513" t="inlineStr">
        <is>
          <t>Y29785</t>
        </is>
      </c>
      <c r="F15513" t="inlineStr">
        <is>
          <t>BN</t>
        </is>
      </c>
      <c r="G15513" t="inlineStr">
        <is>
          <t>No</t>
        </is>
      </c>
      <c r="H15513" t="n">
        <v>7.4</v>
      </c>
    </row>
    <row r="15514">
      <c r="A15514" t="inlineStr">
        <is>
          <t>2021-W4-2021-ABARBA-Y26804</t>
        </is>
      </c>
      <c r="B15514" t="n">
        <v>2021</v>
      </c>
      <c r="C15514" t="n">
        <v>4</v>
      </c>
      <c r="D15514" t="inlineStr">
        <is>
          <t>2021-ABARBA</t>
        </is>
      </c>
      <c r="E15514" t="inlineStr">
        <is>
          <t>Y26804</t>
        </is>
      </c>
      <c r="F15514" t="inlineStr">
        <is>
          <t>BN</t>
        </is>
      </c>
      <c r="G15514" t="inlineStr">
        <is>
          <t>No</t>
        </is>
      </c>
      <c r="H15514" t="n">
        <v>11.9</v>
      </c>
    </row>
    <row r="15515">
      <c r="A15515" t="inlineStr">
        <is>
          <t>2021-W4-2021-TONYCLIF-Y25785</t>
        </is>
      </c>
      <c r="B15515" t="n">
        <v>2021</v>
      </c>
      <c r="C15515" t="n">
        <v>4</v>
      </c>
      <c r="D15515" t="inlineStr">
        <is>
          <t>2021-TONYCLIF</t>
        </is>
      </c>
      <c r="E15515" t="inlineStr">
        <is>
          <t>Y25785</t>
        </is>
      </c>
      <c r="F15515" t="inlineStr">
        <is>
          <t>QB</t>
        </is>
      </c>
      <c r="G15515" t="inlineStr">
        <is>
          <t>Yes</t>
        </is>
      </c>
      <c r="H15515" t="n">
        <v>22.56</v>
      </c>
    </row>
    <row r="15516">
      <c r="A15516" t="inlineStr">
        <is>
          <t>2021-W4-2021-TONYCLIF-Y28534</t>
        </is>
      </c>
      <c r="B15516" t="n">
        <v>2021</v>
      </c>
      <c r="C15516" t="n">
        <v>4</v>
      </c>
      <c r="D15516" t="inlineStr">
        <is>
          <t>2021-TONYCLIF</t>
        </is>
      </c>
      <c r="E15516" t="inlineStr">
        <is>
          <t>Y28534</t>
        </is>
      </c>
      <c r="F15516" t="inlineStr">
        <is>
          <t>WR</t>
        </is>
      </c>
      <c r="G15516" t="inlineStr">
        <is>
          <t>Yes</t>
        </is>
      </c>
      <c r="H15516" t="n">
        <v>14.9</v>
      </c>
    </row>
    <row r="15517">
      <c r="A15517" t="inlineStr">
        <is>
          <t>2021-W4-2021-TONYCLIF-Y27535</t>
        </is>
      </c>
      <c r="B15517" t="n">
        <v>2021</v>
      </c>
      <c r="C15517" t="n">
        <v>4</v>
      </c>
      <c r="D15517" t="inlineStr">
        <is>
          <t>2021-TONYCLIF</t>
        </is>
      </c>
      <c r="E15517" t="inlineStr">
        <is>
          <t>Y27535</t>
        </is>
      </c>
      <c r="F15517" t="inlineStr">
        <is>
          <t>WR</t>
        </is>
      </c>
      <c r="G15517" t="inlineStr">
        <is>
          <t>Yes</t>
        </is>
      </c>
      <c r="H15517" t="n">
        <v>11</v>
      </c>
    </row>
    <row r="15518">
      <c r="A15518" t="inlineStr">
        <is>
          <t>2021-W4-2021-TONYCLIF-Y31902</t>
        </is>
      </c>
      <c r="B15518" t="n">
        <v>2021</v>
      </c>
      <c r="C15518" t="n">
        <v>4</v>
      </c>
      <c r="D15518" t="inlineStr">
        <is>
          <t>2021-TONYCLIF</t>
        </is>
      </c>
      <c r="E15518" t="inlineStr">
        <is>
          <t>Y31902</t>
        </is>
      </c>
      <c r="F15518" t="inlineStr">
        <is>
          <t>RB</t>
        </is>
      </c>
      <c r="G15518" t="inlineStr">
        <is>
          <t>Yes</t>
        </is>
      </c>
      <c r="H15518" t="n">
        <v>14.1</v>
      </c>
    </row>
    <row r="15519">
      <c r="A15519" t="inlineStr">
        <is>
          <t>2021-W4-2021-TONYCLIF-Y31856</t>
        </is>
      </c>
      <c r="B15519" t="n">
        <v>2021</v>
      </c>
      <c r="C15519" t="n">
        <v>4</v>
      </c>
      <c r="D15519" t="inlineStr">
        <is>
          <t>2021-TONYCLIF</t>
        </is>
      </c>
      <c r="E15519" t="inlineStr">
        <is>
          <t>Y31856</t>
        </is>
      </c>
      <c r="F15519" t="inlineStr">
        <is>
          <t>RB</t>
        </is>
      </c>
      <c r="G15519" t="inlineStr">
        <is>
          <t>Yes</t>
        </is>
      </c>
      <c r="H15519" t="n">
        <v>8.199999999999999</v>
      </c>
    </row>
    <row r="15520">
      <c r="A15520" t="inlineStr">
        <is>
          <t>2021-W4-2021-TONYCLIF-Y26686</t>
        </is>
      </c>
      <c r="B15520" t="n">
        <v>2021</v>
      </c>
      <c r="C15520" t="n">
        <v>4</v>
      </c>
      <c r="D15520" t="inlineStr">
        <is>
          <t>2021-TONYCLIF</t>
        </is>
      </c>
      <c r="E15520" t="inlineStr">
        <is>
          <t>Y26686</t>
        </is>
      </c>
      <c r="F15520" t="inlineStr">
        <is>
          <t>TE</t>
        </is>
      </c>
      <c r="G15520" t="inlineStr">
        <is>
          <t>Yes</t>
        </is>
      </c>
      <c r="H15520" t="n">
        <v>4.3</v>
      </c>
    </row>
    <row r="15521">
      <c r="A15521" t="inlineStr">
        <is>
          <t>2021-W4-2021-TONYCLIF-Y31857</t>
        </is>
      </c>
      <c r="B15521" t="n">
        <v>2021</v>
      </c>
      <c r="C15521" t="n">
        <v>4</v>
      </c>
      <c r="D15521" t="inlineStr">
        <is>
          <t>2021-TONYCLIF</t>
        </is>
      </c>
      <c r="E15521" t="inlineStr">
        <is>
          <t>Y31857</t>
        </is>
      </c>
      <c r="F15521" t="inlineStr">
        <is>
          <t>W/R/T FLEX</t>
        </is>
      </c>
      <c r="G15521" t="inlineStr">
        <is>
          <t>Yes</t>
        </is>
      </c>
      <c r="H15521" t="n">
        <v>19.1</v>
      </c>
    </row>
    <row r="15522">
      <c r="A15522" t="inlineStr">
        <is>
          <t>2021-W4-2021-TONYCLIF-Y30346</t>
        </is>
      </c>
      <c r="B15522" t="n">
        <v>2021</v>
      </c>
      <c r="C15522" t="n">
        <v>4</v>
      </c>
      <c r="D15522" t="inlineStr">
        <is>
          <t>2021-TONYCLIF</t>
        </is>
      </c>
      <c r="E15522" t="inlineStr">
        <is>
          <t>Y30346</t>
        </is>
      </c>
      <c r="F15522" t="inlineStr">
        <is>
          <t>K</t>
        </is>
      </c>
      <c r="G15522" t="inlineStr">
        <is>
          <t>Yes</t>
        </is>
      </c>
      <c r="H15522" t="n">
        <v>6</v>
      </c>
    </row>
    <row r="15523">
      <c r="A15523" t="inlineStr">
        <is>
          <t>2021-W4-2021-TONYCLIF-Y-DEF:chicago</t>
        </is>
      </c>
      <c r="B15523" t="n">
        <v>2021</v>
      </c>
      <c r="C15523" t="n">
        <v>4</v>
      </c>
      <c r="D15523" t="inlineStr">
        <is>
          <t>2021-TONYCLIF</t>
        </is>
      </c>
      <c r="E15523" t="inlineStr">
        <is>
          <t>Y-DEF:chicago</t>
        </is>
      </c>
      <c r="F15523" t="inlineStr">
        <is>
          <t>DST</t>
        </is>
      </c>
      <c r="G15523" t="inlineStr">
        <is>
          <t>Yes</t>
        </is>
      </c>
      <c r="H15523" t="n">
        <v>9</v>
      </c>
    </row>
    <row r="15524">
      <c r="A15524" t="inlineStr">
        <is>
          <t>2021-W4-2021-TONYCLIF-Y32732</t>
        </is>
      </c>
      <c r="B15524" t="n">
        <v>2021</v>
      </c>
      <c r="C15524" t="n">
        <v>4</v>
      </c>
      <c r="D15524" t="inlineStr">
        <is>
          <t>2021-TONYCLIF</t>
        </is>
      </c>
      <c r="E15524" t="inlineStr">
        <is>
          <t>Y32732</t>
        </is>
      </c>
      <c r="F15524" t="inlineStr">
        <is>
          <t>BN</t>
        </is>
      </c>
      <c r="G15524" t="inlineStr">
        <is>
          <t>No</t>
        </is>
      </c>
      <c r="H15524" t="n">
        <v>10.2</v>
      </c>
    </row>
    <row r="15525">
      <c r="A15525" t="inlineStr">
        <is>
          <t>2021-W4-2021-TONYCLIF-Y31934</t>
        </is>
      </c>
      <c r="B15525" t="n">
        <v>2021</v>
      </c>
      <c r="C15525" t="n">
        <v>4</v>
      </c>
      <c r="D15525" t="inlineStr">
        <is>
          <t>2021-TONYCLIF</t>
        </is>
      </c>
      <c r="E15525" t="inlineStr">
        <is>
          <t>Y31934</t>
        </is>
      </c>
      <c r="F15525" t="inlineStr">
        <is>
          <t>BN</t>
        </is>
      </c>
      <c r="G15525" t="inlineStr">
        <is>
          <t>No</t>
        </is>
      </c>
      <c r="H15525" t="n">
        <v>2</v>
      </c>
    </row>
    <row r="15526">
      <c r="A15526" t="inlineStr">
        <is>
          <t>2021-W4-2021-TONYCLIF-Y30777</t>
        </is>
      </c>
      <c r="B15526" t="n">
        <v>2021</v>
      </c>
      <c r="C15526" t="n">
        <v>4</v>
      </c>
      <c r="D15526" t="inlineStr">
        <is>
          <t>2021-TONYCLIF</t>
        </is>
      </c>
      <c r="E15526" t="inlineStr">
        <is>
          <t>Y30777</t>
        </is>
      </c>
      <c r="F15526" t="inlineStr">
        <is>
          <t>BN</t>
        </is>
      </c>
      <c r="G15526" t="inlineStr">
        <is>
          <t>No</t>
        </is>
      </c>
      <c r="H15526" t="n">
        <v>1.8</v>
      </c>
    </row>
    <row r="15527">
      <c r="A15527" t="inlineStr">
        <is>
          <t>2021-W4-2021-TONYCLIF-Y32704</t>
        </is>
      </c>
      <c r="B15527" t="n">
        <v>2021</v>
      </c>
      <c r="C15527" t="n">
        <v>4</v>
      </c>
      <c r="D15527" t="inlineStr">
        <is>
          <t>2021-TONYCLIF</t>
        </is>
      </c>
      <c r="E15527" t="inlineStr">
        <is>
          <t>Y32704</t>
        </is>
      </c>
      <c r="F15527" t="inlineStr">
        <is>
          <t>BN</t>
        </is>
      </c>
      <c r="G15527" t="inlineStr">
        <is>
          <t>No</t>
        </is>
      </c>
      <c r="H15527" t="n">
        <v>8.9</v>
      </c>
    </row>
    <row r="15528">
      <c r="A15528" t="inlineStr">
        <is>
          <t>2021-W4-2021-TONYCLIF-Y31888</t>
        </is>
      </c>
      <c r="B15528" t="n">
        <v>2021</v>
      </c>
      <c r="C15528" t="n">
        <v>4</v>
      </c>
      <c r="D15528" t="inlineStr">
        <is>
          <t>2021-TONYCLIF</t>
        </is>
      </c>
      <c r="E15528" t="inlineStr">
        <is>
          <t>Y31888</t>
        </is>
      </c>
      <c r="F15528" t="inlineStr">
        <is>
          <t>BN</t>
        </is>
      </c>
      <c r="G15528" t="inlineStr">
        <is>
          <t>No</t>
        </is>
      </c>
      <c r="H15528" t="n">
        <v>5.1</v>
      </c>
    </row>
    <row r="15529">
      <c r="A15529" t="inlineStr">
        <is>
          <t>2021-W4-2021-PUENTETU-Y31833</t>
        </is>
      </c>
      <c r="B15529" t="n">
        <v>2021</v>
      </c>
      <c r="C15529" t="n">
        <v>4</v>
      </c>
      <c r="D15529" t="inlineStr">
        <is>
          <t>2021-PUENTETU</t>
        </is>
      </c>
      <c r="E15529" t="inlineStr">
        <is>
          <t>Y31833</t>
        </is>
      </c>
      <c r="F15529" t="inlineStr">
        <is>
          <t>QB</t>
        </is>
      </c>
      <c r="G15529" t="inlineStr">
        <is>
          <t>Yes</t>
        </is>
      </c>
      <c r="H15529" t="n">
        <v>24.62</v>
      </c>
    </row>
    <row r="15530">
      <c r="A15530" t="inlineStr">
        <is>
          <t>2021-W4-2021-PUENTETU-Y26650</t>
        </is>
      </c>
      <c r="B15530" t="n">
        <v>2021</v>
      </c>
      <c r="C15530" t="n">
        <v>4</v>
      </c>
      <c r="D15530" t="inlineStr">
        <is>
          <t>2021-PUENTETU</t>
        </is>
      </c>
      <c r="E15530" t="inlineStr">
        <is>
          <t>Y26650</t>
        </is>
      </c>
      <c r="F15530" t="inlineStr">
        <is>
          <t>WR</t>
        </is>
      </c>
      <c r="G15530" t="inlineStr">
        <is>
          <t>Yes</t>
        </is>
      </c>
      <c r="H15530" t="n">
        <v>8.699999999999999</v>
      </c>
    </row>
    <row r="15531">
      <c r="A15531" t="inlineStr">
        <is>
          <t>2021-W4-2021-PUENTETU-Y33109</t>
        </is>
      </c>
      <c r="B15531" t="n">
        <v>2021</v>
      </c>
      <c r="C15531" t="n">
        <v>4</v>
      </c>
      <c r="D15531" t="inlineStr">
        <is>
          <t>2021-PUENTETU</t>
        </is>
      </c>
      <c r="E15531" t="inlineStr">
        <is>
          <t>Y33109</t>
        </is>
      </c>
      <c r="F15531" t="inlineStr">
        <is>
          <t>WR</t>
        </is>
      </c>
      <c r="G15531" t="inlineStr">
        <is>
          <t>Yes</t>
        </is>
      </c>
      <c r="H15531" t="n">
        <v>8.4</v>
      </c>
    </row>
    <row r="15532">
      <c r="A15532" t="inlineStr">
        <is>
          <t>2021-W4-2021-PUENTETU-Y31104</t>
        </is>
      </c>
      <c r="B15532" t="n">
        <v>2021</v>
      </c>
      <c r="C15532" t="n">
        <v>4</v>
      </c>
      <c r="D15532" t="inlineStr">
        <is>
          <t>2021-PUENTETU</t>
        </is>
      </c>
      <c r="E15532" t="inlineStr">
        <is>
          <t>Y31104</t>
        </is>
      </c>
      <c r="F15532" t="inlineStr">
        <is>
          <t>RB</t>
        </is>
      </c>
      <c r="G15532" t="inlineStr">
        <is>
          <t>Yes</t>
        </is>
      </c>
      <c r="H15532" t="n">
        <v>15.9</v>
      </c>
    </row>
    <row r="15533">
      <c r="A15533" t="inlineStr">
        <is>
          <t>2021-W4-2021-PUENTETU-Y26652</t>
        </is>
      </c>
      <c r="B15533" t="n">
        <v>2021</v>
      </c>
      <c r="C15533" t="n">
        <v>4</v>
      </c>
      <c r="D15533" t="inlineStr">
        <is>
          <t>2021-PUENTETU</t>
        </is>
      </c>
      <c r="E15533" t="inlineStr">
        <is>
          <t>Y26652</t>
        </is>
      </c>
      <c r="F15533" t="inlineStr">
        <is>
          <t>RB</t>
        </is>
      </c>
      <c r="G15533" t="inlineStr">
        <is>
          <t>Yes</t>
        </is>
      </c>
      <c r="H15533" t="n">
        <v>34.1</v>
      </c>
    </row>
    <row r="15534">
      <c r="A15534" t="inlineStr">
        <is>
          <t>2021-W4-2021-PUENTETU-Y27648</t>
        </is>
      </c>
      <c r="B15534" t="n">
        <v>2021</v>
      </c>
      <c r="C15534" t="n">
        <v>4</v>
      </c>
      <c r="D15534" t="inlineStr">
        <is>
          <t>2021-PUENTETU</t>
        </is>
      </c>
      <c r="E15534" t="inlineStr">
        <is>
          <t>Y27648</t>
        </is>
      </c>
      <c r="F15534" t="inlineStr">
        <is>
          <t>TE</t>
        </is>
      </c>
      <c r="G15534" t="inlineStr">
        <is>
          <t>Yes</t>
        </is>
      </c>
      <c r="H15534" t="n">
        <v>0</v>
      </c>
    </row>
    <row r="15535">
      <c r="A15535" t="inlineStr">
        <is>
          <t>2021-W4-2021-PUENTETU-Y26699</t>
        </is>
      </c>
      <c r="B15535" t="n">
        <v>2021</v>
      </c>
      <c r="C15535" t="n">
        <v>4</v>
      </c>
      <c r="D15535" t="inlineStr">
        <is>
          <t>2021-PUENTETU</t>
        </is>
      </c>
      <c r="E15535" t="inlineStr">
        <is>
          <t>Y26699</t>
        </is>
      </c>
      <c r="F15535" t="inlineStr">
        <is>
          <t>W/R/T FLEX</t>
        </is>
      </c>
      <c r="G15535" t="inlineStr">
        <is>
          <t>Yes</t>
        </is>
      </c>
      <c r="H15535" t="n">
        <v>7.1</v>
      </c>
    </row>
    <row r="15536">
      <c r="A15536" t="inlineStr">
        <is>
          <t>2021-W4-2021-PUENTETU-Y31137</t>
        </is>
      </c>
      <c r="B15536" t="n">
        <v>2021</v>
      </c>
      <c r="C15536" t="n">
        <v>4</v>
      </c>
      <c r="D15536" t="inlineStr">
        <is>
          <t>2021-PUENTETU</t>
        </is>
      </c>
      <c r="E15536" t="inlineStr">
        <is>
          <t>Y31137</t>
        </is>
      </c>
      <c r="F15536" t="inlineStr">
        <is>
          <t>K</t>
        </is>
      </c>
      <c r="G15536" t="inlineStr">
        <is>
          <t>Yes</t>
        </is>
      </c>
      <c r="H15536" t="n">
        <v>2</v>
      </c>
    </row>
    <row r="15537">
      <c r="A15537" t="inlineStr">
        <is>
          <t>2021-W4-2021-PUENTETU-Y-DEF:tampa-bay</t>
        </is>
      </c>
      <c r="B15537" t="n">
        <v>2021</v>
      </c>
      <c r="C15537" t="n">
        <v>4</v>
      </c>
      <c r="D15537" t="inlineStr">
        <is>
          <t>2021-PUENTETU</t>
        </is>
      </c>
      <c r="E15537" t="inlineStr">
        <is>
          <t>Y-DEF:tampa-bay</t>
        </is>
      </c>
      <c r="F15537" t="inlineStr">
        <is>
          <t>DST</t>
        </is>
      </c>
      <c r="G15537" t="inlineStr">
        <is>
          <t>Yes</t>
        </is>
      </c>
      <c r="H15537" t="n">
        <v>9</v>
      </c>
    </row>
    <row r="15538">
      <c r="A15538" t="inlineStr">
        <is>
          <t>2021-W4-2021-PUENTETU-Y24793</t>
        </is>
      </c>
      <c r="B15538" t="n">
        <v>2021</v>
      </c>
      <c r="C15538" t="n">
        <v>4</v>
      </c>
      <c r="D15538" t="inlineStr">
        <is>
          <t>2021-PUENTETU</t>
        </is>
      </c>
      <c r="E15538" t="inlineStr">
        <is>
          <t>Y24793</t>
        </is>
      </c>
      <c r="F15538" t="inlineStr">
        <is>
          <t>BN</t>
        </is>
      </c>
      <c r="G15538" t="inlineStr">
        <is>
          <t>No</t>
        </is>
      </c>
      <c r="H15538" t="n">
        <v>0</v>
      </c>
    </row>
    <row r="15539">
      <c r="A15539" t="inlineStr">
        <is>
          <t>2021-W4-2021-PUENTETU-Y30247</t>
        </is>
      </c>
      <c r="B15539" t="n">
        <v>2021</v>
      </c>
      <c r="C15539" t="n">
        <v>4</v>
      </c>
      <c r="D15539" t="inlineStr">
        <is>
          <t>2021-PUENTETU</t>
        </is>
      </c>
      <c r="E15539" t="inlineStr">
        <is>
          <t>Y30247</t>
        </is>
      </c>
      <c r="F15539" t="inlineStr">
        <is>
          <t>BN</t>
        </is>
      </c>
      <c r="G15539" t="inlineStr">
        <is>
          <t>No</t>
        </is>
      </c>
      <c r="H15539" t="n">
        <v>6.6</v>
      </c>
    </row>
    <row r="15540">
      <c r="A15540" t="inlineStr">
        <is>
          <t>2021-W4-2021-PUENTETU-Y31928</t>
        </is>
      </c>
      <c r="B15540" t="n">
        <v>2021</v>
      </c>
      <c r="C15540" t="n">
        <v>4</v>
      </c>
      <c r="D15540" t="inlineStr">
        <is>
          <t>2021-PUENTETU</t>
        </is>
      </c>
      <c r="E15540" t="inlineStr">
        <is>
          <t>Y31928</t>
        </is>
      </c>
      <c r="F15540" t="inlineStr">
        <is>
          <t>BN</t>
        </is>
      </c>
      <c r="G15540" t="inlineStr">
        <is>
          <t>No</t>
        </is>
      </c>
      <c r="H15540" t="n">
        <v>18.2</v>
      </c>
    </row>
    <row r="15541">
      <c r="A15541" t="inlineStr">
        <is>
          <t>2021-W4-2021-PUENTETU-Y29560</t>
        </is>
      </c>
      <c r="B15541" t="n">
        <v>2021</v>
      </c>
      <c r="C15541" t="n">
        <v>4</v>
      </c>
      <c r="D15541" t="inlineStr">
        <is>
          <t>2021-PUENTETU</t>
        </is>
      </c>
      <c r="E15541" t="inlineStr">
        <is>
          <t>Y29560</t>
        </is>
      </c>
      <c r="F15541" t="inlineStr">
        <is>
          <t>BN</t>
        </is>
      </c>
      <c r="G15541" t="inlineStr">
        <is>
          <t>No</t>
        </is>
      </c>
      <c r="H15541" t="n">
        <v>0</v>
      </c>
    </row>
    <row r="15542">
      <c r="A15542" t="inlineStr">
        <is>
          <t>2021-W4-2021-PUENTETU-Y33586</t>
        </is>
      </c>
      <c r="B15542" t="n">
        <v>2021</v>
      </c>
      <c r="C15542" t="n">
        <v>4</v>
      </c>
      <c r="D15542" t="inlineStr">
        <is>
          <t>2021-PUENTETU</t>
        </is>
      </c>
      <c r="E15542" t="inlineStr">
        <is>
          <t>Y33586</t>
        </is>
      </c>
      <c r="F15542" t="inlineStr">
        <is>
          <t>BN</t>
        </is>
      </c>
      <c r="G15542" t="inlineStr">
        <is>
          <t>No</t>
        </is>
      </c>
      <c r="H15542" t="n">
        <v>3.1</v>
      </c>
    </row>
    <row r="15543">
      <c r="A15543" t="inlineStr">
        <is>
          <t>2021-W4-2021-PUENTETU-Y30121</t>
        </is>
      </c>
      <c r="B15543" t="n">
        <v>2021</v>
      </c>
      <c r="C15543" t="n">
        <v>4</v>
      </c>
      <c r="D15543" t="inlineStr">
        <is>
          <t>2021-PUENTETU</t>
        </is>
      </c>
      <c r="E15543" t="inlineStr">
        <is>
          <t>Y30121</t>
        </is>
      </c>
      <c r="F15543" t="inlineStr">
        <is>
          <t>IR</t>
        </is>
      </c>
      <c r="G15543" t="inlineStr">
        <is>
          <t>No</t>
        </is>
      </c>
      <c r="H15543" t="n">
        <v>0</v>
      </c>
    </row>
    <row r="15544">
      <c r="A15544" t="inlineStr">
        <is>
          <t>2021-W4-2021-LDV-Y31002</t>
        </is>
      </c>
      <c r="B15544" t="n">
        <v>2021</v>
      </c>
      <c r="C15544" t="n">
        <v>4</v>
      </c>
      <c r="D15544" t="inlineStr">
        <is>
          <t>2021-LDV</t>
        </is>
      </c>
      <c r="E15544" t="inlineStr">
        <is>
          <t>Y31002</t>
        </is>
      </c>
      <c r="F15544" t="inlineStr">
        <is>
          <t>QB</t>
        </is>
      </c>
      <c r="G15544" t="inlineStr">
        <is>
          <t>Yes</t>
        </is>
      </c>
      <c r="H15544" t="n">
        <v>21.44</v>
      </c>
    </row>
    <row r="15545">
      <c r="A15545" t="inlineStr">
        <is>
          <t>2021-W4-2021-LDV-Y27277</t>
        </is>
      </c>
      <c r="B15545" t="n">
        <v>2021</v>
      </c>
      <c r="C15545" t="n">
        <v>4</v>
      </c>
      <c r="D15545" t="inlineStr">
        <is>
          <t>2021-LDV</t>
        </is>
      </c>
      <c r="E15545" t="inlineStr">
        <is>
          <t>Y27277</t>
        </is>
      </c>
      <c r="F15545" t="inlineStr">
        <is>
          <t>WR</t>
        </is>
      </c>
      <c r="G15545" t="inlineStr">
        <is>
          <t>Yes</t>
        </is>
      </c>
      <c r="H15545" t="n">
        <v>6.1</v>
      </c>
    </row>
    <row r="15546">
      <c r="A15546" t="inlineStr">
        <is>
          <t>2021-W4-2021-LDV-Y33348</t>
        </is>
      </c>
      <c r="B15546" t="n">
        <v>2021</v>
      </c>
      <c r="C15546" t="n">
        <v>4</v>
      </c>
      <c r="D15546" t="inlineStr">
        <is>
          <t>2021-LDV</t>
        </is>
      </c>
      <c r="E15546" t="inlineStr">
        <is>
          <t>Y33348</t>
        </is>
      </c>
      <c r="F15546" t="inlineStr">
        <is>
          <t>WR</t>
        </is>
      </c>
      <c r="G15546" t="inlineStr">
        <is>
          <t>Yes</t>
        </is>
      </c>
      <c r="H15546" t="n">
        <v>4.4</v>
      </c>
    </row>
    <row r="15547">
      <c r="A15547" t="inlineStr">
        <is>
          <t>2021-W4-2021-LDV-Y32702</t>
        </is>
      </c>
      <c r="B15547" t="n">
        <v>2021</v>
      </c>
      <c r="C15547" t="n">
        <v>4</v>
      </c>
      <c r="D15547" t="inlineStr">
        <is>
          <t>2021-LDV</t>
        </is>
      </c>
      <c r="E15547" t="inlineStr">
        <is>
          <t>Y32702</t>
        </is>
      </c>
      <c r="F15547" t="inlineStr">
        <is>
          <t>RB</t>
        </is>
      </c>
      <c r="G15547" t="inlineStr">
        <is>
          <t>Yes</t>
        </is>
      </c>
      <c r="H15547" t="n">
        <v>18.4</v>
      </c>
    </row>
    <row r="15548">
      <c r="A15548" t="inlineStr">
        <is>
          <t>2021-W4-2021-LDV-Y30199</t>
        </is>
      </c>
      <c r="B15548" t="n">
        <v>2021</v>
      </c>
      <c r="C15548" t="n">
        <v>4</v>
      </c>
      <c r="D15548" t="inlineStr">
        <is>
          <t>2021-LDV</t>
        </is>
      </c>
      <c r="E15548" t="inlineStr">
        <is>
          <t>Y30199</t>
        </is>
      </c>
      <c r="F15548" t="inlineStr">
        <is>
          <t>RB</t>
        </is>
      </c>
      <c r="G15548" t="inlineStr">
        <is>
          <t>Yes</t>
        </is>
      </c>
      <c r="H15548" t="n">
        <v>15.6</v>
      </c>
    </row>
    <row r="15549">
      <c r="A15549" t="inlineStr">
        <is>
          <t>2021-W4-2021-LDV-Y28592</t>
        </is>
      </c>
      <c r="B15549" t="n">
        <v>2021</v>
      </c>
      <c r="C15549" t="n">
        <v>4</v>
      </c>
      <c r="D15549" t="inlineStr">
        <is>
          <t>2021-LDV</t>
        </is>
      </c>
      <c r="E15549" t="inlineStr">
        <is>
          <t>Y28592</t>
        </is>
      </c>
      <c r="F15549" t="inlineStr">
        <is>
          <t>TE</t>
        </is>
      </c>
      <c r="G15549" t="inlineStr">
        <is>
          <t>Yes</t>
        </is>
      </c>
      <c r="H15549" t="n">
        <v>13</v>
      </c>
    </row>
    <row r="15550">
      <c r="A15550" t="inlineStr">
        <is>
          <t>2021-W4-2021-LDV-Y32756</t>
        </is>
      </c>
      <c r="B15550" t="n">
        <v>2021</v>
      </c>
      <c r="C15550" t="n">
        <v>4</v>
      </c>
      <c r="D15550" t="inlineStr">
        <is>
          <t>2021-LDV</t>
        </is>
      </c>
      <c r="E15550" t="inlineStr">
        <is>
          <t>Y32756</t>
        </is>
      </c>
      <c r="F15550" t="inlineStr">
        <is>
          <t>W/R/T FLEX</t>
        </is>
      </c>
      <c r="G15550" t="inlineStr">
        <is>
          <t>Yes</t>
        </is>
      </c>
      <c r="H15550" t="n">
        <v>12.1</v>
      </c>
    </row>
    <row r="15551">
      <c r="A15551" t="inlineStr">
        <is>
          <t>2021-W4-2021-LDV-Y32417</t>
        </is>
      </c>
      <c r="B15551" t="n">
        <v>2021</v>
      </c>
      <c r="C15551" t="n">
        <v>4</v>
      </c>
      <c r="D15551" t="inlineStr">
        <is>
          <t>2021-LDV</t>
        </is>
      </c>
      <c r="E15551" t="inlineStr">
        <is>
          <t>Y32417</t>
        </is>
      </c>
      <c r="F15551" t="inlineStr">
        <is>
          <t>K</t>
        </is>
      </c>
      <c r="G15551" t="inlineStr">
        <is>
          <t>Yes</t>
        </is>
      </c>
      <c r="H15551" t="n">
        <v>9</v>
      </c>
    </row>
    <row r="15552">
      <c r="A15552" t="inlineStr">
        <is>
          <t>2021-W4-2021-LDV-Y-DEF:cleveland</t>
        </is>
      </c>
      <c r="B15552" t="n">
        <v>2021</v>
      </c>
      <c r="C15552" t="n">
        <v>4</v>
      </c>
      <c r="D15552" t="inlineStr">
        <is>
          <t>2021-LDV</t>
        </is>
      </c>
      <c r="E15552" t="inlineStr">
        <is>
          <t>Y-DEF:cleveland</t>
        </is>
      </c>
      <c r="F15552" t="inlineStr">
        <is>
          <t>DST</t>
        </is>
      </c>
      <c r="G15552" t="inlineStr">
        <is>
          <t>Yes</t>
        </is>
      </c>
      <c r="H15552" t="n">
        <v>8</v>
      </c>
    </row>
    <row r="15553">
      <c r="A15553" t="inlineStr">
        <is>
          <t>2021-W4-2021-LDV-Y31883</t>
        </is>
      </c>
      <c r="B15553" t="n">
        <v>2021</v>
      </c>
      <c r="C15553" t="n">
        <v>4</v>
      </c>
      <c r="D15553" t="inlineStr">
        <is>
          <t>2021-LDV</t>
        </is>
      </c>
      <c r="E15553" t="inlineStr">
        <is>
          <t>Y31883</t>
        </is>
      </c>
      <c r="F15553" t="inlineStr">
        <is>
          <t>BN</t>
        </is>
      </c>
      <c r="G15553" t="inlineStr">
        <is>
          <t>No</t>
        </is>
      </c>
      <c r="H15553" t="n">
        <v>0</v>
      </c>
    </row>
    <row r="15554">
      <c r="A15554" t="inlineStr">
        <is>
          <t>2021-W4-2021-LDV-Y32682</t>
        </is>
      </c>
      <c r="B15554" t="n">
        <v>2021</v>
      </c>
      <c r="C15554" t="n">
        <v>4</v>
      </c>
      <c r="D15554" t="inlineStr">
        <is>
          <t>2021-LDV</t>
        </is>
      </c>
      <c r="E15554" t="inlineStr">
        <is>
          <t>Y32682</t>
        </is>
      </c>
      <c r="F15554" t="inlineStr">
        <is>
          <t>BN</t>
        </is>
      </c>
      <c r="G15554" t="inlineStr">
        <is>
          <t>No</t>
        </is>
      </c>
      <c r="H15554" t="n">
        <v>7.5</v>
      </c>
    </row>
    <row r="15555">
      <c r="A15555" t="inlineStr">
        <is>
          <t>2021-W4-2021-LDV-Y29255</t>
        </is>
      </c>
      <c r="B15555" t="n">
        <v>2021</v>
      </c>
      <c r="C15555" t="n">
        <v>4</v>
      </c>
      <c r="D15555" t="inlineStr">
        <is>
          <t>2021-LDV</t>
        </is>
      </c>
      <c r="E15555" t="inlineStr">
        <is>
          <t>Y29255</t>
        </is>
      </c>
      <c r="F15555" t="inlineStr">
        <is>
          <t>BN</t>
        </is>
      </c>
      <c r="G15555" t="inlineStr">
        <is>
          <t>No</t>
        </is>
      </c>
      <c r="H15555" t="n">
        <v>1.1</v>
      </c>
    </row>
    <row r="15556">
      <c r="A15556" t="inlineStr">
        <is>
          <t>2021-W4-2021-LDV-Y24057</t>
        </is>
      </c>
      <c r="B15556" t="n">
        <v>2021</v>
      </c>
      <c r="C15556" t="n">
        <v>4</v>
      </c>
      <c r="D15556" t="inlineStr">
        <is>
          <t>2021-LDV</t>
        </is>
      </c>
      <c r="E15556" t="inlineStr">
        <is>
          <t>Y24057</t>
        </is>
      </c>
      <c r="F15556" t="inlineStr">
        <is>
          <t>BN</t>
        </is>
      </c>
      <c r="G15556" t="inlineStr">
        <is>
          <t>No</t>
        </is>
      </c>
      <c r="H15556" t="n">
        <v>10.6</v>
      </c>
    </row>
    <row r="15557">
      <c r="A15557" t="inlineStr">
        <is>
          <t>2021-W4-2021-LDV-Y29281</t>
        </is>
      </c>
      <c r="B15557" t="n">
        <v>2021</v>
      </c>
      <c r="C15557" t="n">
        <v>4</v>
      </c>
      <c r="D15557" t="inlineStr">
        <is>
          <t>2021-LDV</t>
        </is>
      </c>
      <c r="E15557" t="inlineStr">
        <is>
          <t>Y29281</t>
        </is>
      </c>
      <c r="F15557" t="inlineStr">
        <is>
          <t>BN</t>
        </is>
      </c>
      <c r="G15557" t="inlineStr">
        <is>
          <t>No</t>
        </is>
      </c>
      <c r="H15557" t="n">
        <v>0</v>
      </c>
    </row>
    <row r="15558">
      <c r="A15558" t="inlineStr">
        <is>
          <t>2021-W4-2021-LDV-Y32685</t>
        </is>
      </c>
      <c r="B15558" t="n">
        <v>2021</v>
      </c>
      <c r="C15558" t="n">
        <v>4</v>
      </c>
      <c r="D15558" t="inlineStr">
        <is>
          <t>2021-LDV</t>
        </is>
      </c>
      <c r="E15558" t="inlineStr">
        <is>
          <t>Y32685</t>
        </is>
      </c>
      <c r="F15558" t="inlineStr">
        <is>
          <t>IR</t>
        </is>
      </c>
      <c r="G15558" t="inlineStr">
        <is>
          <t>No</t>
        </is>
      </c>
      <c r="H15558" t="n">
        <v>0</v>
      </c>
    </row>
    <row r="15559">
      <c r="A15559" t="inlineStr">
        <is>
          <t>2021-W5-2021-JCHAPS-Y29369</t>
        </is>
      </c>
      <c r="B15559" t="n">
        <v>2021</v>
      </c>
      <c r="C15559" t="n">
        <v>5</v>
      </c>
      <c r="D15559" t="inlineStr">
        <is>
          <t>2021-JCHAPS</t>
        </is>
      </c>
      <c r="E15559" t="inlineStr">
        <is>
          <t>Y29369</t>
        </is>
      </c>
      <c r="F15559" t="inlineStr">
        <is>
          <t>QB</t>
        </is>
      </c>
      <c r="G15559" t="inlineStr">
        <is>
          <t>Yes</t>
        </is>
      </c>
      <c r="H15559" t="n">
        <v>23.68</v>
      </c>
    </row>
    <row r="15560">
      <c r="A15560" t="inlineStr">
        <is>
          <t>2021-W5-2021-JCHAPS-Y26664</t>
        </is>
      </c>
      <c r="B15560" t="n">
        <v>2021</v>
      </c>
      <c r="C15560" t="n">
        <v>5</v>
      </c>
      <c r="D15560" t="inlineStr">
        <is>
          <t>2021-JCHAPS</t>
        </is>
      </c>
      <c r="E15560" t="inlineStr">
        <is>
          <t>Y26664</t>
        </is>
      </c>
      <c r="F15560" t="inlineStr">
        <is>
          <t>WR</t>
        </is>
      </c>
      <c r="G15560" t="inlineStr">
        <is>
          <t>Yes</t>
        </is>
      </c>
      <c r="H15560" t="n">
        <v>21</v>
      </c>
    </row>
    <row r="15561">
      <c r="A15561" t="inlineStr">
        <is>
          <t>2021-W5-2021-JCHAPS-Y30120</t>
        </is>
      </c>
      <c r="B15561" t="n">
        <v>2021</v>
      </c>
      <c r="C15561" t="n">
        <v>5</v>
      </c>
      <c r="D15561" t="inlineStr">
        <is>
          <t>2021-JCHAPS</t>
        </is>
      </c>
      <c r="E15561" t="inlineStr">
        <is>
          <t>Y30120</t>
        </is>
      </c>
      <c r="F15561" t="inlineStr">
        <is>
          <t>WR</t>
        </is>
      </c>
      <c r="G15561" t="inlineStr">
        <is>
          <t>Yes</t>
        </is>
      </c>
      <c r="H15561" t="n">
        <v>36.5</v>
      </c>
    </row>
    <row r="15562">
      <c r="A15562" t="inlineStr">
        <is>
          <t>2021-W5-2021-JCHAPS-Y33412</t>
        </is>
      </c>
      <c r="B15562" t="n">
        <v>2021</v>
      </c>
      <c r="C15562" t="n">
        <v>5</v>
      </c>
      <c r="D15562" t="inlineStr">
        <is>
          <t>2021-JCHAPS</t>
        </is>
      </c>
      <c r="E15562" t="inlineStr">
        <is>
          <t>Y33412</t>
        </is>
      </c>
      <c r="F15562" t="inlineStr">
        <is>
          <t>RB</t>
        </is>
      </c>
      <c r="G15562" t="inlineStr">
        <is>
          <t>Yes</t>
        </is>
      </c>
      <c r="H15562" t="n">
        <v>21.2</v>
      </c>
    </row>
    <row r="15563">
      <c r="A15563" t="inlineStr">
        <is>
          <t>2021-W5-2021-JCHAPS-Y29405</t>
        </is>
      </c>
      <c r="B15563" t="n">
        <v>2021</v>
      </c>
      <c r="C15563" t="n">
        <v>5</v>
      </c>
      <c r="D15563" t="inlineStr">
        <is>
          <t>2021-JCHAPS</t>
        </is>
      </c>
      <c r="E15563" t="inlineStr">
        <is>
          <t>Y29405</t>
        </is>
      </c>
      <c r="F15563" t="inlineStr">
        <is>
          <t>RB</t>
        </is>
      </c>
      <c r="G15563" t="inlineStr">
        <is>
          <t>Yes</t>
        </is>
      </c>
      <c r="H15563" t="n">
        <v>8.199999999999999</v>
      </c>
    </row>
    <row r="15564">
      <c r="A15564" t="inlineStr">
        <is>
          <t>2021-W5-2021-JCHAPS-Y33392</t>
        </is>
      </c>
      <c r="B15564" t="n">
        <v>2021</v>
      </c>
      <c r="C15564" t="n">
        <v>5</v>
      </c>
      <c r="D15564" t="inlineStr">
        <is>
          <t>2021-JCHAPS</t>
        </is>
      </c>
      <c r="E15564" t="inlineStr">
        <is>
          <t>Y33392</t>
        </is>
      </c>
      <c r="F15564" t="inlineStr">
        <is>
          <t>TE</t>
        </is>
      </c>
      <c r="G15564" t="inlineStr">
        <is>
          <t>Yes</t>
        </is>
      </c>
      <c r="H15564" t="n">
        <v>22.4</v>
      </c>
    </row>
    <row r="15565">
      <c r="A15565" t="inlineStr">
        <is>
          <t>2021-W5-2021-JCHAPS-Y32711</t>
        </is>
      </c>
      <c r="B15565" t="n">
        <v>2021</v>
      </c>
      <c r="C15565" t="n">
        <v>5</v>
      </c>
      <c r="D15565" t="inlineStr">
        <is>
          <t>2021-JCHAPS</t>
        </is>
      </c>
      <c r="E15565" t="inlineStr">
        <is>
          <t>Y32711</t>
        </is>
      </c>
      <c r="F15565" t="inlineStr">
        <is>
          <t>W/R/T FLEX</t>
        </is>
      </c>
      <c r="G15565" t="inlineStr">
        <is>
          <t>Yes</t>
        </is>
      </c>
      <c r="H15565" t="n">
        <v>32.4</v>
      </c>
    </row>
    <row r="15566">
      <c r="A15566" t="inlineStr">
        <is>
          <t>2021-W5-2021-JCHAPS-Y31538</t>
        </is>
      </c>
      <c r="B15566" t="n">
        <v>2021</v>
      </c>
      <c r="C15566" t="n">
        <v>5</v>
      </c>
      <c r="D15566" t="inlineStr">
        <is>
          <t>2021-JCHAPS</t>
        </is>
      </c>
      <c r="E15566" t="inlineStr">
        <is>
          <t>Y31538</t>
        </is>
      </c>
      <c r="F15566" t="inlineStr">
        <is>
          <t>K</t>
        </is>
      </c>
      <c r="G15566" t="inlineStr">
        <is>
          <t>Yes</t>
        </is>
      </c>
      <c r="H15566" t="n">
        <v>17</v>
      </c>
    </row>
    <row r="15567">
      <c r="A15567" t="inlineStr">
        <is>
          <t>2021-W5-2021-JCHAPS-Y-DEF:new-england</t>
        </is>
      </c>
      <c r="B15567" t="n">
        <v>2021</v>
      </c>
      <c r="C15567" t="n">
        <v>5</v>
      </c>
      <c r="D15567" t="inlineStr">
        <is>
          <t>2021-JCHAPS</t>
        </is>
      </c>
      <c r="E15567" t="inlineStr">
        <is>
          <t>Y-DEF:new-england</t>
        </is>
      </c>
      <c r="F15567" t="inlineStr">
        <is>
          <t>DST</t>
        </is>
      </c>
      <c r="G15567" t="inlineStr">
        <is>
          <t>Yes</t>
        </is>
      </c>
      <c r="H15567" t="n">
        <v>5</v>
      </c>
    </row>
    <row r="15568">
      <c r="A15568" t="inlineStr">
        <is>
          <t>2021-W5-2021-JCHAPS-Y31981</t>
        </is>
      </c>
      <c r="B15568" t="n">
        <v>2021</v>
      </c>
      <c r="C15568" t="n">
        <v>5</v>
      </c>
      <c r="D15568" t="inlineStr">
        <is>
          <t>2021-JCHAPS</t>
        </is>
      </c>
      <c r="E15568" t="inlineStr">
        <is>
          <t>Y31981</t>
        </is>
      </c>
      <c r="F15568" t="inlineStr">
        <is>
          <t>BN</t>
        </is>
      </c>
      <c r="G15568" t="inlineStr">
        <is>
          <t>No</t>
        </is>
      </c>
      <c r="H15568" t="n">
        <v>8.6</v>
      </c>
    </row>
    <row r="15569">
      <c r="A15569" t="inlineStr">
        <is>
          <t>2021-W5-2021-JCHAPS-Y33423</t>
        </is>
      </c>
      <c r="B15569" t="n">
        <v>2021</v>
      </c>
      <c r="C15569" t="n">
        <v>5</v>
      </c>
      <c r="D15569" t="inlineStr">
        <is>
          <t>2021-JCHAPS</t>
        </is>
      </c>
      <c r="E15569" t="inlineStr">
        <is>
          <t>Y33423</t>
        </is>
      </c>
      <c r="F15569" t="inlineStr">
        <is>
          <t>BN</t>
        </is>
      </c>
      <c r="G15569" t="inlineStr">
        <is>
          <t>No</t>
        </is>
      </c>
      <c r="H15569" t="n">
        <v>10.1</v>
      </c>
    </row>
    <row r="15570">
      <c r="A15570" t="inlineStr">
        <is>
          <t>2021-W5-2021-JCHAPS-Y33495</t>
        </is>
      </c>
      <c r="B15570" t="n">
        <v>2021</v>
      </c>
      <c r="C15570" t="n">
        <v>5</v>
      </c>
      <c r="D15570" t="inlineStr">
        <is>
          <t>2021-JCHAPS</t>
        </is>
      </c>
      <c r="E15570" t="inlineStr">
        <is>
          <t>Y33495</t>
        </is>
      </c>
      <c r="F15570" t="inlineStr">
        <is>
          <t>BN</t>
        </is>
      </c>
      <c r="G15570" t="inlineStr">
        <is>
          <t>No</t>
        </is>
      </c>
      <c r="H15570" t="n">
        <v>13.3</v>
      </c>
    </row>
    <row r="15571">
      <c r="A15571" t="inlineStr">
        <is>
          <t>2021-W5-2021-JCHAPS-Y30256</t>
        </is>
      </c>
      <c r="B15571" t="n">
        <v>2021</v>
      </c>
      <c r="C15571" t="n">
        <v>5</v>
      </c>
      <c r="D15571" t="inlineStr">
        <is>
          <t>2021-JCHAPS</t>
        </is>
      </c>
      <c r="E15571" t="inlineStr">
        <is>
          <t>Y30256</t>
        </is>
      </c>
      <c r="F15571" t="inlineStr">
        <is>
          <t>BN</t>
        </is>
      </c>
      <c r="G15571" t="inlineStr">
        <is>
          <t>No</t>
        </is>
      </c>
      <c r="H15571" t="n">
        <v>5.9</v>
      </c>
    </row>
    <row r="15572">
      <c r="A15572" t="inlineStr">
        <is>
          <t>2021-W5-2021-JCHAPS-Y25802</t>
        </is>
      </c>
      <c r="B15572" t="n">
        <v>2021</v>
      </c>
      <c r="C15572" t="n">
        <v>5</v>
      </c>
      <c r="D15572" t="inlineStr">
        <is>
          <t>2021-JCHAPS</t>
        </is>
      </c>
      <c r="E15572" t="inlineStr">
        <is>
          <t>Y25802</t>
        </is>
      </c>
      <c r="F15572" t="inlineStr">
        <is>
          <t>BN</t>
        </is>
      </c>
      <c r="G15572" t="inlineStr">
        <is>
          <t>No</t>
        </is>
      </c>
      <c r="H15572" t="n">
        <v>0</v>
      </c>
    </row>
    <row r="15573">
      <c r="A15573" t="inlineStr">
        <is>
          <t>2021-W5-2021-JCHAPS-Y32722</t>
        </is>
      </c>
      <c r="B15573" t="n">
        <v>2021</v>
      </c>
      <c r="C15573" t="n">
        <v>5</v>
      </c>
      <c r="D15573" t="inlineStr">
        <is>
          <t>2021-JCHAPS</t>
        </is>
      </c>
      <c r="E15573" t="inlineStr">
        <is>
          <t>Y32722</t>
        </is>
      </c>
      <c r="F15573" t="inlineStr">
        <is>
          <t>IR</t>
        </is>
      </c>
      <c r="G15573" t="inlineStr">
        <is>
          <t>No</t>
        </is>
      </c>
      <c r="H15573" t="n">
        <v>0</v>
      </c>
    </row>
    <row r="15574">
      <c r="A15574" t="inlineStr">
        <is>
          <t>2021-W5-2021-ABARBA-Y30123</t>
        </is>
      </c>
      <c r="B15574" t="n">
        <v>2021</v>
      </c>
      <c r="C15574" t="n">
        <v>5</v>
      </c>
      <c r="D15574" t="inlineStr">
        <is>
          <t>2021-ABARBA</t>
        </is>
      </c>
      <c r="E15574" t="inlineStr">
        <is>
          <t>Y30123</t>
        </is>
      </c>
      <c r="F15574" t="inlineStr">
        <is>
          <t>QB</t>
        </is>
      </c>
      <c r="G15574" t="inlineStr">
        <is>
          <t>Yes</t>
        </is>
      </c>
      <c r="H15574" t="n">
        <v>20.98</v>
      </c>
    </row>
    <row r="15575">
      <c r="A15575" t="inlineStr">
        <is>
          <t>2021-W5-2021-ABARBA-Y31896</t>
        </is>
      </c>
      <c r="B15575" t="n">
        <v>2021</v>
      </c>
      <c r="C15575" t="n">
        <v>5</v>
      </c>
      <c r="D15575" t="inlineStr">
        <is>
          <t>2021-ABARBA</t>
        </is>
      </c>
      <c r="E15575" t="inlineStr">
        <is>
          <t>Y31896</t>
        </is>
      </c>
      <c r="F15575" t="inlineStr">
        <is>
          <t>WR</t>
        </is>
      </c>
      <c r="G15575" t="inlineStr">
        <is>
          <t>Yes</t>
        </is>
      </c>
      <c r="H15575" t="n">
        <v>24.3</v>
      </c>
    </row>
    <row r="15576">
      <c r="A15576" t="inlineStr">
        <is>
          <t>2021-W5-2021-ABARBA-Y33393</t>
        </is>
      </c>
      <c r="B15576" t="n">
        <v>2021</v>
      </c>
      <c r="C15576" t="n">
        <v>5</v>
      </c>
      <c r="D15576" t="inlineStr">
        <is>
          <t>2021-ABARBA</t>
        </is>
      </c>
      <c r="E15576" t="inlineStr">
        <is>
          <t>Y33393</t>
        </is>
      </c>
      <c r="F15576" t="inlineStr">
        <is>
          <t>WR</t>
        </is>
      </c>
      <c r="G15576" t="inlineStr">
        <is>
          <t>Yes</t>
        </is>
      </c>
      <c r="H15576" t="n">
        <v>26.9</v>
      </c>
    </row>
    <row r="15577">
      <c r="A15577" t="inlineStr">
        <is>
          <t>2021-W5-2021-ABARBA-Y26804</t>
        </is>
      </c>
      <c r="B15577" t="n">
        <v>2021</v>
      </c>
      <c r="C15577" t="n">
        <v>5</v>
      </c>
      <c r="D15577" t="inlineStr">
        <is>
          <t>2021-ABARBA</t>
        </is>
      </c>
      <c r="E15577" t="inlineStr">
        <is>
          <t>Y26804</t>
        </is>
      </c>
      <c r="F15577" t="inlineStr">
        <is>
          <t>RB</t>
        </is>
      </c>
      <c r="G15577" t="inlineStr">
        <is>
          <t>Yes</t>
        </is>
      </c>
      <c r="H15577" t="n">
        <v>4</v>
      </c>
    </row>
    <row r="15578">
      <c r="A15578" t="inlineStr">
        <is>
          <t>2021-W5-2021-ABARBA-Y29307</t>
        </is>
      </c>
      <c r="B15578" t="n">
        <v>2021</v>
      </c>
      <c r="C15578" t="n">
        <v>5</v>
      </c>
      <c r="D15578" t="inlineStr">
        <is>
          <t>2021-ABARBA</t>
        </is>
      </c>
      <c r="E15578" t="inlineStr">
        <is>
          <t>Y29307</t>
        </is>
      </c>
      <c r="F15578" t="inlineStr">
        <is>
          <t>RB</t>
        </is>
      </c>
      <c r="G15578" t="inlineStr">
        <is>
          <t>Yes</t>
        </is>
      </c>
      <c r="H15578" t="n">
        <v>1.1</v>
      </c>
    </row>
    <row r="15579">
      <c r="A15579" t="inlineStr">
        <is>
          <t>2021-W5-2021-ABARBA-Y29344</t>
        </is>
      </c>
      <c r="B15579" t="n">
        <v>2021</v>
      </c>
      <c r="C15579" t="n">
        <v>5</v>
      </c>
      <c r="D15579" t="inlineStr">
        <is>
          <t>2021-ABARBA</t>
        </is>
      </c>
      <c r="E15579" t="inlineStr">
        <is>
          <t>Y29344</t>
        </is>
      </c>
      <c r="F15579" t="inlineStr">
        <is>
          <t>TE</t>
        </is>
      </c>
      <c r="G15579" t="inlineStr">
        <is>
          <t>Yes</t>
        </is>
      </c>
      <c r="H15579" t="n">
        <v>8.4</v>
      </c>
    </row>
    <row r="15580">
      <c r="A15580" t="inlineStr">
        <is>
          <t>2021-W5-2021-ABARBA-Y26060</t>
        </is>
      </c>
      <c r="B15580" t="n">
        <v>2021</v>
      </c>
      <c r="C15580" t="n">
        <v>5</v>
      </c>
      <c r="D15580" t="inlineStr">
        <is>
          <t>2021-ABARBA</t>
        </is>
      </c>
      <c r="E15580" t="inlineStr">
        <is>
          <t>Y26060</t>
        </is>
      </c>
      <c r="F15580" t="inlineStr">
        <is>
          <t>W/R/T FLEX</t>
        </is>
      </c>
      <c r="G15580" t="inlineStr">
        <is>
          <t>Yes</t>
        </is>
      </c>
      <c r="H15580" t="n">
        <v>1</v>
      </c>
    </row>
    <row r="15581">
      <c r="A15581" t="inlineStr">
        <is>
          <t>2021-W5-2021-ABARBA-Y8565</t>
        </is>
      </c>
      <c r="B15581" t="n">
        <v>2021</v>
      </c>
      <c r="C15581" t="n">
        <v>5</v>
      </c>
      <c r="D15581" t="inlineStr">
        <is>
          <t>2021-ABARBA</t>
        </is>
      </c>
      <c r="E15581" t="inlineStr">
        <is>
          <t>Y8565</t>
        </is>
      </c>
      <c r="F15581" t="inlineStr">
        <is>
          <t>K</t>
        </is>
      </c>
      <c r="G15581" t="inlineStr">
        <is>
          <t>Yes</t>
        </is>
      </c>
      <c r="H15581" t="n">
        <v>5</v>
      </c>
    </row>
    <row r="15582">
      <c r="A15582" t="inlineStr">
        <is>
          <t>2021-W5-2021-ABARBA-Y-DEF:la-rams</t>
        </is>
      </c>
      <c r="B15582" t="n">
        <v>2021</v>
      </c>
      <c r="C15582" t="n">
        <v>5</v>
      </c>
      <c r="D15582" t="inlineStr">
        <is>
          <t>2021-ABARBA</t>
        </is>
      </c>
      <c r="E15582" t="inlineStr">
        <is>
          <t>Y-DEF:la-rams</t>
        </is>
      </c>
      <c r="F15582" t="inlineStr">
        <is>
          <t>DST</t>
        </is>
      </c>
      <c r="G15582" t="inlineStr">
        <is>
          <t>Yes</t>
        </is>
      </c>
      <c r="H15582" t="n">
        <v>7</v>
      </c>
    </row>
    <row r="15583">
      <c r="A15583" t="inlineStr">
        <is>
          <t>2021-W5-2021-ABARBA-Y33394</t>
        </is>
      </c>
      <c r="B15583" t="n">
        <v>2021</v>
      </c>
      <c r="C15583" t="n">
        <v>5</v>
      </c>
      <c r="D15583" t="inlineStr">
        <is>
          <t>2021-ABARBA</t>
        </is>
      </c>
      <c r="E15583" t="inlineStr">
        <is>
          <t>Y33394</t>
        </is>
      </c>
      <c r="F15583" t="inlineStr">
        <is>
          <t>BN</t>
        </is>
      </c>
      <c r="G15583" t="inlineStr">
        <is>
          <t>No</t>
        </is>
      </c>
      <c r="H15583" t="n">
        <v>4.3</v>
      </c>
    </row>
    <row r="15584">
      <c r="A15584" t="inlineStr">
        <is>
          <t>2021-W5-2021-ABARBA-Y32066</t>
        </is>
      </c>
      <c r="B15584" t="n">
        <v>2021</v>
      </c>
      <c r="C15584" t="n">
        <v>5</v>
      </c>
      <c r="D15584" t="inlineStr">
        <is>
          <t>2021-ABARBA</t>
        </is>
      </c>
      <c r="E15584" t="inlineStr">
        <is>
          <t>Y32066</t>
        </is>
      </c>
      <c r="F15584" t="inlineStr">
        <is>
          <t>BN</t>
        </is>
      </c>
      <c r="G15584" t="inlineStr">
        <is>
          <t>No</t>
        </is>
      </c>
      <c r="H15584" t="n">
        <v>26.9</v>
      </c>
    </row>
    <row r="15585">
      <c r="A15585" t="inlineStr">
        <is>
          <t>2021-W5-2021-ABARBA-Y5228</t>
        </is>
      </c>
      <c r="B15585" t="n">
        <v>2021</v>
      </c>
      <c r="C15585" t="n">
        <v>5</v>
      </c>
      <c r="D15585" t="inlineStr">
        <is>
          <t>2021-ABARBA</t>
        </is>
      </c>
      <c r="E15585" t="inlineStr">
        <is>
          <t>Y5228</t>
        </is>
      </c>
      <c r="F15585" t="inlineStr">
        <is>
          <t>BN</t>
        </is>
      </c>
      <c r="G15585" t="inlineStr">
        <is>
          <t>No</t>
        </is>
      </c>
      <c r="H15585" t="n">
        <v>39.74</v>
      </c>
    </row>
    <row r="15586">
      <c r="A15586" t="inlineStr">
        <is>
          <t>2021-W5-2021-ABARBA-Y29785</t>
        </is>
      </c>
      <c r="B15586" t="n">
        <v>2021</v>
      </c>
      <c r="C15586" t="n">
        <v>5</v>
      </c>
      <c r="D15586" t="inlineStr">
        <is>
          <t>2021-ABARBA</t>
        </is>
      </c>
      <c r="E15586" t="inlineStr">
        <is>
          <t>Y29785</t>
        </is>
      </c>
      <c r="F15586" t="inlineStr">
        <is>
          <t>BN</t>
        </is>
      </c>
      <c r="G15586" t="inlineStr">
        <is>
          <t>No</t>
        </is>
      </c>
      <c r="H15586" t="n">
        <v>4</v>
      </c>
    </row>
    <row r="15587">
      <c r="A15587" t="inlineStr">
        <is>
          <t>2021-W5-2021-ABARBA-Y28545</t>
        </is>
      </c>
      <c r="B15587" t="n">
        <v>2021</v>
      </c>
      <c r="C15587" t="n">
        <v>5</v>
      </c>
      <c r="D15587" t="inlineStr">
        <is>
          <t>2021-ABARBA</t>
        </is>
      </c>
      <c r="E15587" t="inlineStr">
        <is>
          <t>Y28545</t>
        </is>
      </c>
      <c r="F15587" t="inlineStr">
        <is>
          <t>BN</t>
        </is>
      </c>
      <c r="G15587" t="inlineStr">
        <is>
          <t>No</t>
        </is>
      </c>
      <c r="H15587" t="n">
        <v>2.6</v>
      </c>
    </row>
    <row r="15588">
      <c r="A15588" t="inlineStr">
        <is>
          <t>2021-W5-2021-ABARBA-Y30154</t>
        </is>
      </c>
      <c r="B15588" t="n">
        <v>2021</v>
      </c>
      <c r="C15588" t="n">
        <v>5</v>
      </c>
      <c r="D15588" t="inlineStr">
        <is>
          <t>2021-ABARBA</t>
        </is>
      </c>
      <c r="E15588" t="inlineStr">
        <is>
          <t>Y30154</t>
        </is>
      </c>
      <c r="F15588" t="inlineStr">
        <is>
          <t>IR</t>
        </is>
      </c>
      <c r="G15588" t="inlineStr">
        <is>
          <t>No</t>
        </is>
      </c>
      <c r="H15588" t="n">
        <v>0</v>
      </c>
    </row>
    <row r="15589">
      <c r="A15589" t="inlineStr">
        <is>
          <t>2021-W5-2021-ISAROD-Y9265</t>
        </is>
      </c>
      <c r="B15589" t="n">
        <v>2021</v>
      </c>
      <c r="C15589" t="n">
        <v>5</v>
      </c>
      <c r="D15589" t="inlineStr">
        <is>
          <t>2021-ISAROD</t>
        </is>
      </c>
      <c r="E15589" t="inlineStr">
        <is>
          <t>Y9265</t>
        </is>
      </c>
      <c r="F15589" t="inlineStr">
        <is>
          <t>QB</t>
        </is>
      </c>
      <c r="G15589" t="inlineStr">
        <is>
          <t>Yes</t>
        </is>
      </c>
      <c r="H15589" t="n">
        <v>17.5</v>
      </c>
    </row>
    <row r="15590">
      <c r="A15590" t="inlineStr">
        <is>
          <t>2021-W5-2021-ISAROD-Y28392</t>
        </is>
      </c>
      <c r="B15590" t="n">
        <v>2021</v>
      </c>
      <c r="C15590" t="n">
        <v>5</v>
      </c>
      <c r="D15590" t="inlineStr">
        <is>
          <t>2021-ISAROD</t>
        </is>
      </c>
      <c r="E15590" t="inlineStr">
        <is>
          <t>Y28392</t>
        </is>
      </c>
      <c r="F15590" t="inlineStr">
        <is>
          <t>WR</t>
        </is>
      </c>
      <c r="G15590" t="inlineStr">
        <is>
          <t>Yes</t>
        </is>
      </c>
      <c r="H15590" t="n">
        <v>13.5</v>
      </c>
    </row>
    <row r="15591">
      <c r="A15591" t="inlineStr">
        <is>
          <t>2021-W5-2021-ISAROD-Y27548</t>
        </is>
      </c>
      <c r="B15591" t="n">
        <v>2021</v>
      </c>
      <c r="C15591" t="n">
        <v>5</v>
      </c>
      <c r="D15591" t="inlineStr">
        <is>
          <t>2021-ISAROD</t>
        </is>
      </c>
      <c r="E15591" t="inlineStr">
        <is>
          <t>Y27548</t>
        </is>
      </c>
      <c r="F15591" t="inlineStr">
        <is>
          <t>WR</t>
        </is>
      </c>
      <c r="G15591" t="inlineStr">
        <is>
          <t>Yes</t>
        </is>
      </c>
      <c r="H15591" t="n">
        <v>3.8</v>
      </c>
    </row>
    <row r="15592">
      <c r="A15592" t="inlineStr">
        <is>
          <t>2021-W5-2021-ISAROD-Y31005</t>
        </is>
      </c>
      <c r="B15592" t="n">
        <v>2021</v>
      </c>
      <c r="C15592" t="n">
        <v>5</v>
      </c>
      <c r="D15592" t="inlineStr">
        <is>
          <t>2021-ISAROD</t>
        </is>
      </c>
      <c r="E15592" t="inlineStr">
        <is>
          <t>Y31005</t>
        </is>
      </c>
      <c r="F15592" t="inlineStr">
        <is>
          <t>RB</t>
        </is>
      </c>
      <c r="G15592" t="inlineStr">
        <is>
          <t>Yes</t>
        </is>
      </c>
      <c r="H15592" t="n">
        <v>25.5</v>
      </c>
    </row>
    <row r="15593">
      <c r="A15593" t="inlineStr">
        <is>
          <t>2021-W5-2021-ISAROD-Y30117</t>
        </is>
      </c>
      <c r="B15593" t="n">
        <v>2021</v>
      </c>
      <c r="C15593" t="n">
        <v>5</v>
      </c>
      <c r="D15593" t="inlineStr">
        <is>
          <t>2021-ISAROD</t>
        </is>
      </c>
      <c r="E15593" t="inlineStr">
        <is>
          <t>Y30117</t>
        </is>
      </c>
      <c r="F15593" t="inlineStr">
        <is>
          <t>RB</t>
        </is>
      </c>
      <c r="G15593" t="inlineStr">
        <is>
          <t>Yes</t>
        </is>
      </c>
      <c r="H15593" t="n">
        <v>19</v>
      </c>
    </row>
    <row r="15594">
      <c r="A15594" t="inlineStr">
        <is>
          <t>2021-W5-2021-ISAROD-Y31852</t>
        </is>
      </c>
      <c r="B15594" t="n">
        <v>2021</v>
      </c>
      <c r="C15594" t="n">
        <v>5</v>
      </c>
      <c r="D15594" t="inlineStr">
        <is>
          <t>2021-ISAROD</t>
        </is>
      </c>
      <c r="E15594" t="inlineStr">
        <is>
          <t>Y31852</t>
        </is>
      </c>
      <c r="F15594" t="inlineStr">
        <is>
          <t>TE</t>
        </is>
      </c>
      <c r="G15594" t="inlineStr">
        <is>
          <t>Yes</t>
        </is>
      </c>
      <c r="H15594" t="n">
        <v>3.5</v>
      </c>
    </row>
    <row r="15595">
      <c r="A15595" t="inlineStr">
        <is>
          <t>2021-W5-2021-ISAROD-Y28514</t>
        </is>
      </c>
      <c r="B15595" t="n">
        <v>2021</v>
      </c>
      <c r="C15595" t="n">
        <v>5</v>
      </c>
      <c r="D15595" t="inlineStr">
        <is>
          <t>2021-ISAROD</t>
        </is>
      </c>
      <c r="E15595" t="inlineStr">
        <is>
          <t>Y28514</t>
        </is>
      </c>
      <c r="F15595" t="inlineStr">
        <is>
          <t>W/R/T FLEX</t>
        </is>
      </c>
      <c r="G15595" t="inlineStr">
        <is>
          <t>Yes</t>
        </is>
      </c>
      <c r="H15595" t="n">
        <v>11.1</v>
      </c>
    </row>
    <row r="15596">
      <c r="A15596" t="inlineStr">
        <is>
          <t>2021-W5-2021-ISAROD-Y9520</t>
        </is>
      </c>
      <c r="B15596" t="n">
        <v>2021</v>
      </c>
      <c r="C15596" t="n">
        <v>5</v>
      </c>
      <c r="D15596" t="inlineStr">
        <is>
          <t>2021-ISAROD</t>
        </is>
      </c>
      <c r="E15596" t="inlineStr">
        <is>
          <t>Y9520</t>
        </is>
      </c>
      <c r="F15596" t="inlineStr">
        <is>
          <t>K</t>
        </is>
      </c>
      <c r="G15596" t="inlineStr">
        <is>
          <t>Yes</t>
        </is>
      </c>
      <c r="H15596" t="n">
        <v>10</v>
      </c>
    </row>
    <row r="15597">
      <c r="A15597" t="inlineStr">
        <is>
          <t>2021-W5-2021-ISAROD-Y-DEF:baltimore</t>
        </is>
      </c>
      <c r="B15597" t="n">
        <v>2021</v>
      </c>
      <c r="C15597" t="n">
        <v>5</v>
      </c>
      <c r="D15597" t="inlineStr">
        <is>
          <t>2021-ISAROD</t>
        </is>
      </c>
      <c r="E15597" t="inlineStr">
        <is>
          <t>Y-DEF:baltimore</t>
        </is>
      </c>
      <c r="F15597" t="inlineStr">
        <is>
          <t>DST</t>
        </is>
      </c>
      <c r="G15597" t="inlineStr">
        <is>
          <t>Yes</t>
        </is>
      </c>
      <c r="H15597" t="n">
        <v>6</v>
      </c>
    </row>
    <row r="15598">
      <c r="A15598" t="inlineStr">
        <is>
          <t>2021-W5-2021-ISAROD-Y30996</t>
        </is>
      </c>
      <c r="B15598" t="n">
        <v>2021</v>
      </c>
      <c r="C15598" t="n">
        <v>5</v>
      </c>
      <c r="D15598" t="inlineStr">
        <is>
          <t>2021-ISAROD</t>
        </is>
      </c>
      <c r="E15598" t="inlineStr">
        <is>
          <t>Y30996</t>
        </is>
      </c>
      <c r="F15598" t="inlineStr">
        <is>
          <t>BN</t>
        </is>
      </c>
      <c r="G15598" t="inlineStr">
        <is>
          <t>No</t>
        </is>
      </c>
      <c r="H15598" t="n">
        <v>0</v>
      </c>
    </row>
    <row r="15599">
      <c r="A15599" t="inlineStr">
        <is>
          <t>2021-W5-2021-ISAROD-Y29650</t>
        </is>
      </c>
      <c r="B15599" t="n">
        <v>2021</v>
      </c>
      <c r="C15599" t="n">
        <v>5</v>
      </c>
      <c r="D15599" t="inlineStr">
        <is>
          <t>2021-ISAROD</t>
        </is>
      </c>
      <c r="E15599" t="inlineStr">
        <is>
          <t>Y29650</t>
        </is>
      </c>
      <c r="F15599" t="inlineStr">
        <is>
          <t>BN</t>
        </is>
      </c>
      <c r="G15599" t="inlineStr">
        <is>
          <t>No</t>
        </is>
      </c>
      <c r="H15599" t="n">
        <v>1.2</v>
      </c>
    </row>
    <row r="15600">
      <c r="A15600" t="inlineStr">
        <is>
          <t>2021-W5-2021-ISAROD-Y29315</t>
        </is>
      </c>
      <c r="B15600" t="n">
        <v>2021</v>
      </c>
      <c r="C15600" t="n">
        <v>5</v>
      </c>
      <c r="D15600" t="inlineStr">
        <is>
          <t>2021-ISAROD</t>
        </is>
      </c>
      <c r="E15600" t="inlineStr">
        <is>
          <t>Y29315</t>
        </is>
      </c>
      <c r="F15600" t="inlineStr">
        <is>
          <t>BN</t>
        </is>
      </c>
      <c r="G15600" t="inlineStr">
        <is>
          <t>No</t>
        </is>
      </c>
      <c r="H15600" t="n">
        <v>2</v>
      </c>
    </row>
    <row r="15601">
      <c r="A15601" t="inlineStr">
        <is>
          <t>2021-W5-2021-ISAROD-Y31906</t>
        </is>
      </c>
      <c r="B15601" t="n">
        <v>2021</v>
      </c>
      <c r="C15601" t="n">
        <v>5</v>
      </c>
      <c r="D15601" t="inlineStr">
        <is>
          <t>2021-ISAROD</t>
        </is>
      </c>
      <c r="E15601" t="inlineStr">
        <is>
          <t>Y31906</t>
        </is>
      </c>
      <c r="F15601" t="inlineStr">
        <is>
          <t>BN</t>
        </is>
      </c>
      <c r="G15601" t="inlineStr">
        <is>
          <t>No</t>
        </is>
      </c>
      <c r="H15601" t="n">
        <v>2.8</v>
      </c>
    </row>
    <row r="15602">
      <c r="A15602" t="inlineStr">
        <is>
          <t>2021-W5-2021-ISAROD-Y33422</t>
        </is>
      </c>
      <c r="B15602" t="n">
        <v>2021</v>
      </c>
      <c r="C15602" t="n">
        <v>5</v>
      </c>
      <c r="D15602" t="inlineStr">
        <is>
          <t>2021-ISAROD</t>
        </is>
      </c>
      <c r="E15602" t="inlineStr">
        <is>
          <t>Y33422</t>
        </is>
      </c>
      <c r="F15602" t="inlineStr">
        <is>
          <t>BN</t>
        </is>
      </c>
      <c r="G15602" t="inlineStr">
        <is>
          <t>No</t>
        </is>
      </c>
      <c r="H15602" t="n">
        <v>0</v>
      </c>
    </row>
    <row r="15603">
      <c r="A15603" t="inlineStr">
        <is>
          <t>2021-W5-2021-ISAROD-Y33415</t>
        </is>
      </c>
      <c r="B15603" t="n">
        <v>2021</v>
      </c>
      <c r="C15603" t="n">
        <v>5</v>
      </c>
      <c r="D15603" t="inlineStr">
        <is>
          <t>2021-ISAROD</t>
        </is>
      </c>
      <c r="E15603" t="inlineStr">
        <is>
          <t>Y33415</t>
        </is>
      </c>
      <c r="F15603" t="inlineStr">
        <is>
          <t>IR</t>
        </is>
      </c>
      <c r="G15603" t="inlineStr">
        <is>
          <t>No</t>
        </is>
      </c>
      <c r="H15603" t="n">
        <v>0</v>
      </c>
    </row>
    <row r="15604">
      <c r="A15604" t="inlineStr">
        <is>
          <t>2021-W5-2021-VARO-Y31838</t>
        </is>
      </c>
      <c r="B15604" t="n">
        <v>2021</v>
      </c>
      <c r="C15604" t="n">
        <v>5</v>
      </c>
      <c r="D15604" t="inlineStr">
        <is>
          <t>2021-VARO</t>
        </is>
      </c>
      <c r="E15604" t="inlineStr">
        <is>
          <t>Y31838</t>
        </is>
      </c>
      <c r="F15604" t="inlineStr">
        <is>
          <t>QB</t>
        </is>
      </c>
      <c r="G15604" t="inlineStr">
        <is>
          <t>Yes</t>
        </is>
      </c>
      <c r="H15604" t="n">
        <v>4.82</v>
      </c>
    </row>
    <row r="15605">
      <c r="A15605" t="inlineStr">
        <is>
          <t>2021-W5-2021-VARO-Y31898</t>
        </is>
      </c>
      <c r="B15605" t="n">
        <v>2021</v>
      </c>
      <c r="C15605" t="n">
        <v>5</v>
      </c>
      <c r="D15605" t="inlineStr">
        <is>
          <t>2021-VARO</t>
        </is>
      </c>
      <c r="E15605" t="inlineStr">
        <is>
          <t>Y31898</t>
        </is>
      </c>
      <c r="F15605" t="inlineStr">
        <is>
          <t>WR</t>
        </is>
      </c>
      <c r="G15605" t="inlineStr">
        <is>
          <t>Yes</t>
        </is>
      </c>
      <c r="H15605" t="n">
        <v>16.2</v>
      </c>
    </row>
    <row r="15606">
      <c r="A15606" t="inlineStr">
        <is>
          <t>2021-W5-2021-VARO-Y24171</t>
        </is>
      </c>
      <c r="B15606" t="n">
        <v>2021</v>
      </c>
      <c r="C15606" t="n">
        <v>5</v>
      </c>
      <c r="D15606" t="inlineStr">
        <is>
          <t>2021-VARO</t>
        </is>
      </c>
      <c r="E15606" t="inlineStr">
        <is>
          <t>Y24171</t>
        </is>
      </c>
      <c r="F15606" t="inlineStr">
        <is>
          <t>WR</t>
        </is>
      </c>
      <c r="G15606" t="inlineStr">
        <is>
          <t>Yes</t>
        </is>
      </c>
      <c r="H15606" t="n">
        <v>29.9</v>
      </c>
    </row>
    <row r="15607">
      <c r="A15607" t="inlineStr">
        <is>
          <t>2021-W5-2021-VARO-Y30180</t>
        </is>
      </c>
      <c r="B15607" t="n">
        <v>2021</v>
      </c>
      <c r="C15607" t="n">
        <v>5</v>
      </c>
      <c r="D15607" t="inlineStr">
        <is>
          <t>2021-VARO</t>
        </is>
      </c>
      <c r="E15607" t="inlineStr">
        <is>
          <t>Y30180</t>
        </is>
      </c>
      <c r="F15607" t="inlineStr">
        <is>
          <t>RB</t>
        </is>
      </c>
      <c r="G15607" t="inlineStr">
        <is>
          <t>Yes</t>
        </is>
      </c>
      <c r="H15607" t="n">
        <v>26.7</v>
      </c>
    </row>
    <row r="15608">
      <c r="A15608" t="inlineStr">
        <is>
          <t>2021-W5-2021-VARO-Y31919</t>
        </is>
      </c>
      <c r="B15608" t="n">
        <v>2021</v>
      </c>
      <c r="C15608" t="n">
        <v>5</v>
      </c>
      <c r="D15608" t="inlineStr">
        <is>
          <t>2021-VARO</t>
        </is>
      </c>
      <c r="E15608" t="inlineStr">
        <is>
          <t>Y31919</t>
        </is>
      </c>
      <c r="F15608" t="inlineStr">
        <is>
          <t>RB</t>
        </is>
      </c>
      <c r="G15608" t="inlineStr">
        <is>
          <t>Yes</t>
        </is>
      </c>
      <c r="H15608" t="n">
        <v>9.800000000000001</v>
      </c>
    </row>
    <row r="15609">
      <c r="A15609" t="inlineStr">
        <is>
          <t>2021-W5-2021-VARO-Y31840</t>
        </is>
      </c>
      <c r="B15609" t="n">
        <v>2021</v>
      </c>
      <c r="C15609" t="n">
        <v>5</v>
      </c>
      <c r="D15609" t="inlineStr">
        <is>
          <t>2021-VARO</t>
        </is>
      </c>
      <c r="E15609" t="inlineStr">
        <is>
          <t>Y31840</t>
        </is>
      </c>
      <c r="F15609" t="inlineStr">
        <is>
          <t>TE</t>
        </is>
      </c>
      <c r="G15609" t="inlineStr">
        <is>
          <t>Yes</t>
        </is>
      </c>
      <c r="H15609" t="n">
        <v>3.2</v>
      </c>
    </row>
    <row r="15610">
      <c r="A15610" t="inlineStr">
        <is>
          <t>2021-W5-2021-VARO-Y30161</t>
        </is>
      </c>
      <c r="B15610" t="n">
        <v>2021</v>
      </c>
      <c r="C15610" t="n">
        <v>5</v>
      </c>
      <c r="D15610" t="inlineStr">
        <is>
          <t>2021-VARO</t>
        </is>
      </c>
      <c r="E15610" t="inlineStr">
        <is>
          <t>Y30161</t>
        </is>
      </c>
      <c r="F15610" t="inlineStr">
        <is>
          <t>W/R/T FLEX</t>
        </is>
      </c>
      <c r="G15610" t="inlineStr">
        <is>
          <t>Yes</t>
        </is>
      </c>
      <c r="H15610" t="n">
        <v>10</v>
      </c>
    </row>
    <row r="15611">
      <c r="A15611" t="inlineStr">
        <is>
          <t>2021-W5-2021-VARO-Y32858</t>
        </is>
      </c>
      <c r="B15611" t="n">
        <v>2021</v>
      </c>
      <c r="C15611" t="n">
        <v>5</v>
      </c>
      <c r="D15611" t="inlineStr">
        <is>
          <t>2021-VARO</t>
        </is>
      </c>
      <c r="E15611" t="inlineStr">
        <is>
          <t>Y32858</t>
        </is>
      </c>
      <c r="F15611" t="inlineStr">
        <is>
          <t>K</t>
        </is>
      </c>
      <c r="G15611" t="inlineStr">
        <is>
          <t>Yes</t>
        </is>
      </c>
      <c r="H15611" t="n">
        <v>8</v>
      </c>
    </row>
    <row r="15612">
      <c r="A15612" t="inlineStr">
        <is>
          <t>2021-W5-2021-VARO-Y-DEF:pittsburgh</t>
        </is>
      </c>
      <c r="B15612" t="n">
        <v>2021</v>
      </c>
      <c r="C15612" t="n">
        <v>5</v>
      </c>
      <c r="D15612" t="inlineStr">
        <is>
          <t>2021-VARO</t>
        </is>
      </c>
      <c r="E15612" t="inlineStr">
        <is>
          <t>Y-DEF:pittsburgh</t>
        </is>
      </c>
      <c r="F15612" t="inlineStr">
        <is>
          <t>DST</t>
        </is>
      </c>
      <c r="G15612" t="inlineStr">
        <is>
          <t>Yes</t>
        </is>
      </c>
      <c r="H15612" t="n">
        <v>5</v>
      </c>
    </row>
    <row r="15613">
      <c r="A15613" t="inlineStr">
        <is>
          <t>2021-W5-2021-VARO-Y27540</t>
        </is>
      </c>
      <c r="B15613" t="n">
        <v>2021</v>
      </c>
      <c r="C15613" t="n">
        <v>5</v>
      </c>
      <c r="D15613" t="inlineStr">
        <is>
          <t>2021-VARO</t>
        </is>
      </c>
      <c r="E15613" t="inlineStr">
        <is>
          <t>Y27540</t>
        </is>
      </c>
      <c r="F15613" t="inlineStr">
        <is>
          <t>BN</t>
        </is>
      </c>
      <c r="G15613" t="inlineStr">
        <is>
          <t>No</t>
        </is>
      </c>
      <c r="H15613" t="n">
        <v>3</v>
      </c>
    </row>
    <row r="15614">
      <c r="A15614" t="inlineStr">
        <is>
          <t>2021-W5-2021-VARO-Y31010</t>
        </is>
      </c>
      <c r="B15614" t="n">
        <v>2021</v>
      </c>
      <c r="C15614" t="n">
        <v>5</v>
      </c>
      <c r="D15614" t="inlineStr">
        <is>
          <t>2021-VARO</t>
        </is>
      </c>
      <c r="E15614" t="inlineStr">
        <is>
          <t>Y31010</t>
        </is>
      </c>
      <c r="F15614" t="inlineStr">
        <is>
          <t>BN</t>
        </is>
      </c>
      <c r="G15614" t="inlineStr">
        <is>
          <t>No</t>
        </is>
      </c>
      <c r="H15614" t="n">
        <v>21.5</v>
      </c>
    </row>
    <row r="15615">
      <c r="A15615" t="inlineStr">
        <is>
          <t>2021-W5-2021-VARO-Y25718</t>
        </is>
      </c>
      <c r="B15615" t="n">
        <v>2021</v>
      </c>
      <c r="C15615" t="n">
        <v>5</v>
      </c>
      <c r="D15615" t="inlineStr">
        <is>
          <t>2021-VARO</t>
        </is>
      </c>
      <c r="E15615" t="inlineStr">
        <is>
          <t>Y25718</t>
        </is>
      </c>
      <c r="F15615" t="inlineStr">
        <is>
          <t>BN</t>
        </is>
      </c>
      <c r="G15615" t="inlineStr">
        <is>
          <t>No</t>
        </is>
      </c>
      <c r="H15615" t="n">
        <v>13.98</v>
      </c>
    </row>
    <row r="15616">
      <c r="A15616" t="inlineStr">
        <is>
          <t>2021-W5-2021-VARO-Y30362</t>
        </is>
      </c>
      <c r="B15616" t="n">
        <v>2021</v>
      </c>
      <c r="C15616" t="n">
        <v>5</v>
      </c>
      <c r="D15616" t="inlineStr">
        <is>
          <t>2021-VARO</t>
        </is>
      </c>
      <c r="E15616" t="inlineStr">
        <is>
          <t>Y30362</t>
        </is>
      </c>
      <c r="F15616" t="inlineStr">
        <is>
          <t>BN</t>
        </is>
      </c>
      <c r="G15616" t="inlineStr">
        <is>
          <t>No</t>
        </is>
      </c>
      <c r="H15616" t="n">
        <v>0</v>
      </c>
    </row>
    <row r="15617">
      <c r="A15617" t="inlineStr">
        <is>
          <t>2021-W5-2021-VARO-Y33006</t>
        </is>
      </c>
      <c r="B15617" t="n">
        <v>2021</v>
      </c>
      <c r="C15617" t="n">
        <v>5</v>
      </c>
      <c r="D15617" t="inlineStr">
        <is>
          <t>2021-VARO</t>
        </is>
      </c>
      <c r="E15617" t="inlineStr">
        <is>
          <t>Y33006</t>
        </is>
      </c>
      <c r="F15617" t="inlineStr">
        <is>
          <t>BN</t>
        </is>
      </c>
      <c r="G15617" t="inlineStr">
        <is>
          <t>No</t>
        </is>
      </c>
      <c r="H15617" t="n">
        <v>3.1</v>
      </c>
    </row>
    <row r="15618">
      <c r="A15618" t="inlineStr">
        <is>
          <t>2021-W5-2021-VARO-Y33114</t>
        </is>
      </c>
      <c r="B15618" t="n">
        <v>2021</v>
      </c>
      <c r="C15618" t="n">
        <v>5</v>
      </c>
      <c r="D15618" t="inlineStr">
        <is>
          <t>2021-VARO</t>
        </is>
      </c>
      <c r="E15618" t="inlineStr">
        <is>
          <t>Y33114</t>
        </is>
      </c>
      <c r="F15618" t="inlineStr">
        <is>
          <t>IR</t>
        </is>
      </c>
      <c r="G15618" t="inlineStr">
        <is>
          <t>No</t>
        </is>
      </c>
      <c r="H15618" t="n">
        <v>0</v>
      </c>
    </row>
    <row r="15619">
      <c r="A15619" t="inlineStr">
        <is>
          <t>2021-W5-2021-EMAN-Y32676</t>
        </is>
      </c>
      <c r="B15619" t="n">
        <v>2021</v>
      </c>
      <c r="C15619" t="n">
        <v>5</v>
      </c>
      <c r="D15619" t="inlineStr">
        <is>
          <t>2021-EMAN</t>
        </is>
      </c>
      <c r="E15619" t="inlineStr">
        <is>
          <t>Y32676</t>
        </is>
      </c>
      <c r="F15619" t="inlineStr">
        <is>
          <t>QB</t>
        </is>
      </c>
      <c r="G15619" t="inlineStr">
        <is>
          <t>Yes</t>
        </is>
      </c>
      <c r="H15619" t="n">
        <v>46.82</v>
      </c>
    </row>
    <row r="15620">
      <c r="A15620" t="inlineStr">
        <is>
          <t>2021-W5-2021-EMAN-Y32692</t>
        </is>
      </c>
      <c r="B15620" t="n">
        <v>2021</v>
      </c>
      <c r="C15620" t="n">
        <v>5</v>
      </c>
      <c r="D15620" t="inlineStr">
        <is>
          <t>2021-EMAN</t>
        </is>
      </c>
      <c r="E15620" t="inlineStr">
        <is>
          <t>Y32692</t>
        </is>
      </c>
      <c r="F15620" t="inlineStr">
        <is>
          <t>WR</t>
        </is>
      </c>
      <c r="G15620" t="inlineStr">
        <is>
          <t>Yes</t>
        </is>
      </c>
      <c r="H15620" t="n">
        <v>15.9</v>
      </c>
    </row>
    <row r="15621">
      <c r="A15621" t="inlineStr">
        <is>
          <t>2021-W5-2021-EMAN-Y28457</t>
        </is>
      </c>
      <c r="B15621" t="n">
        <v>2021</v>
      </c>
      <c r="C15621" t="n">
        <v>5</v>
      </c>
      <c r="D15621" t="inlineStr">
        <is>
          <t>2021-EMAN</t>
        </is>
      </c>
      <c r="E15621" t="inlineStr">
        <is>
          <t>Y28457</t>
        </is>
      </c>
      <c r="F15621" t="inlineStr">
        <is>
          <t>WR</t>
        </is>
      </c>
      <c r="G15621" t="inlineStr">
        <is>
          <t>Yes</t>
        </is>
      </c>
      <c r="H15621" t="n">
        <v>8.199999999999999</v>
      </c>
    </row>
    <row r="15622">
      <c r="A15622" t="inlineStr">
        <is>
          <t>2021-W5-2021-EMAN-Y29279</t>
        </is>
      </c>
      <c r="B15622" t="n">
        <v>2021</v>
      </c>
      <c r="C15622" t="n">
        <v>5</v>
      </c>
      <c r="D15622" t="inlineStr">
        <is>
          <t>2021-EMAN</t>
        </is>
      </c>
      <c r="E15622" t="inlineStr">
        <is>
          <t>Y29279</t>
        </is>
      </c>
      <c r="F15622" t="inlineStr">
        <is>
          <t>RB</t>
        </is>
      </c>
      <c r="G15622" t="inlineStr">
        <is>
          <t>Yes</t>
        </is>
      </c>
      <c r="H15622" t="n">
        <v>31</v>
      </c>
    </row>
    <row r="15623">
      <c r="A15623" t="inlineStr">
        <is>
          <t>2021-W5-2021-EMAN-Y31074</t>
        </is>
      </c>
      <c r="B15623" t="n">
        <v>2021</v>
      </c>
      <c r="C15623" t="n">
        <v>5</v>
      </c>
      <c r="D15623" t="inlineStr">
        <is>
          <t>2021-EMAN</t>
        </is>
      </c>
      <c r="E15623" t="inlineStr">
        <is>
          <t>Y31074</t>
        </is>
      </c>
      <c r="F15623" t="inlineStr">
        <is>
          <t>RB</t>
        </is>
      </c>
      <c r="G15623" t="inlineStr">
        <is>
          <t>Yes</t>
        </is>
      </c>
      <c r="H15623" t="n">
        <v>1.8</v>
      </c>
    </row>
    <row r="15624">
      <c r="A15624" t="inlineStr">
        <is>
          <t>2021-W5-2021-EMAN-Y31056</t>
        </is>
      </c>
      <c r="B15624" t="n">
        <v>2021</v>
      </c>
      <c r="C15624" t="n">
        <v>5</v>
      </c>
      <c r="D15624" t="inlineStr">
        <is>
          <t>2021-EMAN</t>
        </is>
      </c>
      <c r="E15624" t="inlineStr">
        <is>
          <t>Y31056</t>
        </is>
      </c>
      <c r="F15624" t="inlineStr">
        <is>
          <t>TE</t>
        </is>
      </c>
      <c r="G15624" t="inlineStr">
        <is>
          <t>Yes</t>
        </is>
      </c>
      <c r="H15624" t="n">
        <v>36.2</v>
      </c>
    </row>
    <row r="15625">
      <c r="A15625" t="inlineStr">
        <is>
          <t>2021-W5-2021-EMAN-Y32703</t>
        </is>
      </c>
      <c r="B15625" t="n">
        <v>2021</v>
      </c>
      <c r="C15625" t="n">
        <v>5</v>
      </c>
      <c r="D15625" t="inlineStr">
        <is>
          <t>2021-EMAN</t>
        </is>
      </c>
      <c r="E15625" t="inlineStr">
        <is>
          <t>Y32703</t>
        </is>
      </c>
      <c r="F15625" t="inlineStr">
        <is>
          <t>W/R/T FLEX</t>
        </is>
      </c>
      <c r="G15625" t="inlineStr">
        <is>
          <t>Yes</t>
        </is>
      </c>
      <c r="H15625" t="n">
        <v>7.7</v>
      </c>
    </row>
    <row r="15626">
      <c r="A15626" t="inlineStr">
        <is>
          <t>2021-W5-2021-EMAN-Y30426</t>
        </is>
      </c>
      <c r="B15626" t="n">
        <v>2021</v>
      </c>
      <c r="C15626" t="n">
        <v>5</v>
      </c>
      <c r="D15626" t="inlineStr">
        <is>
          <t>2021-EMAN</t>
        </is>
      </c>
      <c r="E15626" t="inlineStr">
        <is>
          <t>Y30426</t>
        </is>
      </c>
      <c r="F15626" t="inlineStr">
        <is>
          <t>K</t>
        </is>
      </c>
      <c r="G15626" t="inlineStr">
        <is>
          <t>Yes</t>
        </is>
      </c>
      <c r="H15626" t="n">
        <v>11</v>
      </c>
    </row>
    <row r="15627">
      <c r="A15627" t="inlineStr">
        <is>
          <t>2021-W5-2021-EMAN-Y-DEF:buffalo</t>
        </is>
      </c>
      <c r="B15627" t="n">
        <v>2021</v>
      </c>
      <c r="C15627" t="n">
        <v>5</v>
      </c>
      <c r="D15627" t="inlineStr">
        <is>
          <t>2021-EMAN</t>
        </is>
      </c>
      <c r="E15627" t="inlineStr">
        <is>
          <t>Y-DEF:buffalo</t>
        </is>
      </c>
      <c r="F15627" t="inlineStr">
        <is>
          <t>DST</t>
        </is>
      </c>
      <c r="G15627" t="inlineStr">
        <is>
          <t>Yes</t>
        </is>
      </c>
      <c r="H15627" t="n">
        <v>17</v>
      </c>
    </row>
    <row r="15628">
      <c r="A15628" t="inlineStr">
        <is>
          <t>2021-W5-2021-EMAN-Y24017</t>
        </is>
      </c>
      <c r="B15628" t="n">
        <v>2021</v>
      </c>
      <c r="C15628" t="n">
        <v>5</v>
      </c>
      <c r="D15628" t="inlineStr">
        <is>
          <t>2021-EMAN</t>
        </is>
      </c>
      <c r="E15628" t="inlineStr">
        <is>
          <t>Y24017</t>
        </is>
      </c>
      <c r="F15628" t="inlineStr">
        <is>
          <t>BN</t>
        </is>
      </c>
      <c r="G15628" t="inlineStr">
        <is>
          <t>No</t>
        </is>
      </c>
      <c r="H15628" t="n">
        <v>0</v>
      </c>
    </row>
    <row r="15629">
      <c r="A15629" t="inlineStr">
        <is>
          <t>2021-W5-2021-EMAN-Y33399</t>
        </is>
      </c>
      <c r="B15629" t="n">
        <v>2021</v>
      </c>
      <c r="C15629" t="n">
        <v>5</v>
      </c>
      <c r="D15629" t="inlineStr">
        <is>
          <t>2021-EMAN</t>
        </is>
      </c>
      <c r="E15629" t="inlineStr">
        <is>
          <t>Y33399</t>
        </is>
      </c>
      <c r="F15629" t="inlineStr">
        <is>
          <t>BN</t>
        </is>
      </c>
      <c r="G15629" t="inlineStr">
        <is>
          <t>No</t>
        </is>
      </c>
      <c r="H15629" t="n">
        <v>8.84</v>
      </c>
    </row>
    <row r="15630">
      <c r="A15630" t="inlineStr">
        <is>
          <t>2021-W5-2021-EMAN-Y28402</t>
        </is>
      </c>
      <c r="B15630" t="n">
        <v>2021</v>
      </c>
      <c r="C15630" t="n">
        <v>5</v>
      </c>
      <c r="D15630" t="inlineStr">
        <is>
          <t>2021-EMAN</t>
        </is>
      </c>
      <c r="E15630" t="inlineStr">
        <is>
          <t>Y28402</t>
        </is>
      </c>
      <c r="F15630" t="inlineStr">
        <is>
          <t>BN</t>
        </is>
      </c>
      <c r="G15630" t="inlineStr">
        <is>
          <t>No</t>
        </is>
      </c>
      <c r="H15630" t="n">
        <v>0</v>
      </c>
    </row>
    <row r="15631">
      <c r="A15631" t="inlineStr">
        <is>
          <t>2021-W5-2021-EMAN-Y30227</t>
        </is>
      </c>
      <c r="B15631" t="n">
        <v>2021</v>
      </c>
      <c r="C15631" t="n">
        <v>5</v>
      </c>
      <c r="D15631" t="inlineStr">
        <is>
          <t>2021-EMAN</t>
        </is>
      </c>
      <c r="E15631" t="inlineStr">
        <is>
          <t>Y30227</t>
        </is>
      </c>
      <c r="F15631" t="inlineStr">
        <is>
          <t>BN</t>
        </is>
      </c>
      <c r="G15631" t="inlineStr">
        <is>
          <t>No</t>
        </is>
      </c>
      <c r="H15631" t="n">
        <v>16.3</v>
      </c>
    </row>
    <row r="15632">
      <c r="A15632" t="inlineStr">
        <is>
          <t>2021-W5-2021-EMAN-Y24815</t>
        </is>
      </c>
      <c r="B15632" t="n">
        <v>2021</v>
      </c>
      <c r="C15632" t="n">
        <v>5</v>
      </c>
      <c r="D15632" t="inlineStr">
        <is>
          <t>2021-EMAN</t>
        </is>
      </c>
      <c r="E15632" t="inlineStr">
        <is>
          <t>Y24815</t>
        </is>
      </c>
      <c r="F15632" t="inlineStr">
        <is>
          <t>BN</t>
        </is>
      </c>
      <c r="G15632" t="inlineStr">
        <is>
          <t>No</t>
        </is>
      </c>
      <c r="H15632" t="n">
        <v>4.1</v>
      </c>
    </row>
    <row r="15633">
      <c r="A15633" t="inlineStr">
        <is>
          <t>2021-W5-2021-EMAN-Y31905</t>
        </is>
      </c>
      <c r="B15633" t="n">
        <v>2021</v>
      </c>
      <c r="C15633" t="n">
        <v>5</v>
      </c>
      <c r="D15633" t="inlineStr">
        <is>
          <t>2021-EMAN</t>
        </is>
      </c>
      <c r="E15633" t="inlineStr">
        <is>
          <t>Y31905</t>
        </is>
      </c>
      <c r="F15633" t="inlineStr">
        <is>
          <t>IR</t>
        </is>
      </c>
      <c r="G15633" t="inlineStr">
        <is>
          <t>No</t>
        </is>
      </c>
      <c r="H15633" t="n">
        <v>0</v>
      </c>
    </row>
    <row r="15634">
      <c r="A15634" t="inlineStr">
        <is>
          <t>2021-W5-2021-PACO-Y25812</t>
        </is>
      </c>
      <c r="B15634" t="n">
        <v>2021</v>
      </c>
      <c r="C15634" t="n">
        <v>5</v>
      </c>
      <c r="D15634" t="inlineStr">
        <is>
          <t>2021-PACO</t>
        </is>
      </c>
      <c r="E15634" t="inlineStr">
        <is>
          <t>Y25812</t>
        </is>
      </c>
      <c r="F15634" t="inlineStr">
        <is>
          <t>QB</t>
        </is>
      </c>
      <c r="G15634" t="inlineStr">
        <is>
          <t>Yes</t>
        </is>
      </c>
      <c r="H15634" t="n">
        <v>14.4</v>
      </c>
    </row>
    <row r="15635">
      <c r="A15635" t="inlineStr">
        <is>
          <t>2021-W5-2021-PACO-Y31908</t>
        </is>
      </c>
      <c r="B15635" t="n">
        <v>2021</v>
      </c>
      <c r="C15635" t="n">
        <v>5</v>
      </c>
      <c r="D15635" t="inlineStr">
        <is>
          <t>2021-PACO</t>
        </is>
      </c>
      <c r="E15635" t="inlineStr">
        <is>
          <t>Y31908</t>
        </is>
      </c>
      <c r="F15635" t="inlineStr">
        <is>
          <t>WR</t>
        </is>
      </c>
      <c r="G15635" t="inlineStr">
        <is>
          <t>Yes</t>
        </is>
      </c>
      <c r="H15635" t="n">
        <v>6.6</v>
      </c>
    </row>
    <row r="15636">
      <c r="A15636" t="inlineStr">
        <is>
          <t>2021-W5-2021-PACO-Y32687</t>
        </is>
      </c>
      <c r="B15636" t="n">
        <v>2021</v>
      </c>
      <c r="C15636" t="n">
        <v>5</v>
      </c>
      <c r="D15636" t="inlineStr">
        <is>
          <t>2021-PACO</t>
        </is>
      </c>
      <c r="E15636" t="inlineStr">
        <is>
          <t>Y32687</t>
        </is>
      </c>
      <c r="F15636" t="inlineStr">
        <is>
          <t>WR</t>
        </is>
      </c>
      <c r="G15636" t="inlineStr">
        <is>
          <t>Yes</t>
        </is>
      </c>
      <c r="H15636" t="n">
        <v>18.8</v>
      </c>
    </row>
    <row r="15637">
      <c r="A15637" t="inlineStr">
        <is>
          <t>2021-W5-2021-PACO-Y30295</t>
        </is>
      </c>
      <c r="B15637" t="n">
        <v>2021</v>
      </c>
      <c r="C15637" t="n">
        <v>5</v>
      </c>
      <c r="D15637" t="inlineStr">
        <is>
          <t>2021-PACO</t>
        </is>
      </c>
      <c r="E15637" t="inlineStr">
        <is>
          <t>Y30295</t>
        </is>
      </c>
      <c r="F15637" t="inlineStr">
        <is>
          <t>RB</t>
        </is>
      </c>
      <c r="G15637" t="inlineStr">
        <is>
          <t>Yes</t>
        </is>
      </c>
      <c r="H15637" t="n">
        <v>12.9</v>
      </c>
    </row>
    <row r="15638">
      <c r="A15638" t="inlineStr">
        <is>
          <t>2021-W5-2021-PACO-Y33138</t>
        </is>
      </c>
      <c r="B15638" t="n">
        <v>2021</v>
      </c>
      <c r="C15638" t="n">
        <v>5</v>
      </c>
      <c r="D15638" t="inlineStr">
        <is>
          <t>2021-PACO</t>
        </is>
      </c>
      <c r="E15638" t="inlineStr">
        <is>
          <t>Y33138</t>
        </is>
      </c>
      <c r="F15638" t="inlineStr">
        <is>
          <t>RB</t>
        </is>
      </c>
      <c r="G15638" t="inlineStr">
        <is>
          <t>Yes</t>
        </is>
      </c>
      <c r="H15638" t="n">
        <v>21.2</v>
      </c>
    </row>
    <row r="15639">
      <c r="A15639" t="inlineStr">
        <is>
          <t>2021-W5-2021-PACO-Y29269</t>
        </is>
      </c>
      <c r="B15639" t="n">
        <v>2021</v>
      </c>
      <c r="C15639" t="n">
        <v>5</v>
      </c>
      <c r="D15639" t="inlineStr">
        <is>
          <t>2021-PACO</t>
        </is>
      </c>
      <c r="E15639" t="inlineStr">
        <is>
          <t>Y29269</t>
        </is>
      </c>
      <c r="F15639" t="inlineStr">
        <is>
          <t>TE</t>
        </is>
      </c>
      <c r="G15639" t="inlineStr">
        <is>
          <t>Yes</t>
        </is>
      </c>
      <c r="H15639" t="n">
        <v>16.5</v>
      </c>
    </row>
    <row r="15640">
      <c r="A15640" t="inlineStr">
        <is>
          <t>2021-W5-2021-PACO-Y28115</t>
        </is>
      </c>
      <c r="B15640" t="n">
        <v>2021</v>
      </c>
      <c r="C15640" t="n">
        <v>5</v>
      </c>
      <c r="D15640" t="inlineStr">
        <is>
          <t>2021-PACO</t>
        </is>
      </c>
      <c r="E15640" t="inlineStr">
        <is>
          <t>Y28115</t>
        </is>
      </c>
      <c r="F15640" t="inlineStr">
        <is>
          <t>W/R/T FLEX</t>
        </is>
      </c>
      <c r="G15640" t="inlineStr">
        <is>
          <t>Yes</t>
        </is>
      </c>
      <c r="H15640" t="n">
        <v>15.4</v>
      </c>
    </row>
    <row r="15641">
      <c r="A15641" t="inlineStr">
        <is>
          <t>2021-W5-2021-PACO-Y26534</t>
        </is>
      </c>
      <c r="B15641" t="n">
        <v>2021</v>
      </c>
      <c r="C15641" t="n">
        <v>5</v>
      </c>
      <c r="D15641" t="inlineStr">
        <is>
          <t>2021-PACO</t>
        </is>
      </c>
      <c r="E15641" t="inlineStr">
        <is>
          <t>Y26534</t>
        </is>
      </c>
      <c r="F15641" t="inlineStr">
        <is>
          <t>K</t>
        </is>
      </c>
      <c r="G15641" t="inlineStr">
        <is>
          <t>Yes</t>
        </is>
      </c>
      <c r="H15641" t="n">
        <v>3</v>
      </c>
    </row>
    <row r="15642">
      <c r="A15642" t="inlineStr">
        <is>
          <t>2021-W5-2021-PACO-Y-DEF:minnesota</t>
        </is>
      </c>
      <c r="B15642" t="n">
        <v>2021</v>
      </c>
      <c r="C15642" t="n">
        <v>5</v>
      </c>
      <c r="D15642" t="inlineStr">
        <is>
          <t>2021-PACO</t>
        </is>
      </c>
      <c r="E15642" t="inlineStr">
        <is>
          <t>Y-DEF:minnesota</t>
        </is>
      </c>
      <c r="F15642" t="inlineStr">
        <is>
          <t>DST</t>
        </is>
      </c>
      <c r="G15642" t="inlineStr">
        <is>
          <t>Yes</t>
        </is>
      </c>
      <c r="H15642" t="n">
        <v>9</v>
      </c>
    </row>
    <row r="15643">
      <c r="A15643" t="inlineStr">
        <is>
          <t>2021-W5-2021-PACO-Y30259</t>
        </is>
      </c>
      <c r="B15643" t="n">
        <v>2021</v>
      </c>
      <c r="C15643" t="n">
        <v>5</v>
      </c>
      <c r="D15643" t="inlineStr">
        <is>
          <t>2021-PACO</t>
        </is>
      </c>
      <c r="E15643" t="inlineStr">
        <is>
          <t>Y30259</t>
        </is>
      </c>
      <c r="F15643" t="inlineStr">
        <is>
          <t>BN</t>
        </is>
      </c>
      <c r="G15643" t="inlineStr">
        <is>
          <t>No</t>
        </is>
      </c>
      <c r="H15643" t="n">
        <v>0</v>
      </c>
    </row>
    <row r="15644">
      <c r="A15644" t="inlineStr">
        <is>
          <t>2021-W5-2021-PACO-Y32695</t>
        </is>
      </c>
      <c r="B15644" t="n">
        <v>2021</v>
      </c>
      <c r="C15644" t="n">
        <v>5</v>
      </c>
      <c r="D15644" t="inlineStr">
        <is>
          <t>2021-PACO</t>
        </is>
      </c>
      <c r="E15644" t="inlineStr">
        <is>
          <t>Y32695</t>
        </is>
      </c>
      <c r="F15644" t="inlineStr">
        <is>
          <t>BN</t>
        </is>
      </c>
      <c r="G15644" t="inlineStr">
        <is>
          <t>No</t>
        </is>
      </c>
      <c r="H15644" t="n">
        <v>4.2</v>
      </c>
    </row>
    <row r="15645">
      <c r="A15645" t="inlineStr">
        <is>
          <t>2021-W5-2021-PACO-Y33391</t>
        </is>
      </c>
      <c r="B15645" t="n">
        <v>2021</v>
      </c>
      <c r="C15645" t="n">
        <v>5</v>
      </c>
      <c r="D15645" t="inlineStr">
        <is>
          <t>2021-PACO</t>
        </is>
      </c>
      <c r="E15645" t="inlineStr">
        <is>
          <t>Y33391</t>
        </is>
      </c>
      <c r="F15645" t="inlineStr">
        <is>
          <t>BN</t>
        </is>
      </c>
      <c r="G15645" t="inlineStr">
        <is>
          <t>No</t>
        </is>
      </c>
      <c r="H15645" t="n">
        <v>15.58</v>
      </c>
    </row>
    <row r="15646">
      <c r="A15646" t="inlineStr">
        <is>
          <t>2021-W5-2021-PACO-Y30973</t>
        </is>
      </c>
      <c r="B15646" t="n">
        <v>2021</v>
      </c>
      <c r="C15646" t="n">
        <v>5</v>
      </c>
      <c r="D15646" t="inlineStr">
        <is>
          <t>2021-PACO</t>
        </is>
      </c>
      <c r="E15646" t="inlineStr">
        <is>
          <t>Y30973</t>
        </is>
      </c>
      <c r="F15646" t="inlineStr">
        <is>
          <t>BN</t>
        </is>
      </c>
      <c r="G15646" t="inlineStr">
        <is>
          <t>No</t>
        </is>
      </c>
      <c r="H15646" t="n">
        <v>9.08</v>
      </c>
    </row>
    <row r="15647">
      <c r="A15647" t="inlineStr">
        <is>
          <t>2021-W5-2021-PACO-Y-DEF:dallas</t>
        </is>
      </c>
      <c r="B15647" t="n">
        <v>2021</v>
      </c>
      <c r="C15647" t="n">
        <v>5</v>
      </c>
      <c r="D15647" t="inlineStr">
        <is>
          <t>2021-PACO</t>
        </is>
      </c>
      <c r="E15647" t="inlineStr">
        <is>
          <t>Y-DEF:dallas</t>
        </is>
      </c>
      <c r="F15647" t="inlineStr">
        <is>
          <t>BN</t>
        </is>
      </c>
      <c r="G15647" t="inlineStr">
        <is>
          <t>No</t>
        </is>
      </c>
      <c r="H15647" t="n">
        <v>11</v>
      </c>
    </row>
    <row r="15648">
      <c r="A15648" t="inlineStr">
        <is>
          <t>2021-W5-2021-PACO-Y27648</t>
        </is>
      </c>
      <c r="B15648" t="n">
        <v>2021</v>
      </c>
      <c r="C15648" t="n">
        <v>5</v>
      </c>
      <c r="D15648" t="inlineStr">
        <is>
          <t>2021-PACO</t>
        </is>
      </c>
      <c r="E15648" t="inlineStr">
        <is>
          <t>Y27648</t>
        </is>
      </c>
      <c r="F15648" t="inlineStr">
        <is>
          <t>IR</t>
        </is>
      </c>
      <c r="G15648" t="inlineStr">
        <is>
          <t>No</t>
        </is>
      </c>
      <c r="H15648" t="n">
        <v>0</v>
      </c>
    </row>
    <row r="15649">
      <c r="A15649" t="inlineStr">
        <is>
          <t>2021-W5-2021-PUENTETU-Y31833</t>
        </is>
      </c>
      <c r="B15649" t="n">
        <v>2021</v>
      </c>
      <c r="C15649" t="n">
        <v>5</v>
      </c>
      <c r="D15649" t="inlineStr">
        <is>
          <t>2021-PUENTETU</t>
        </is>
      </c>
      <c r="E15649" t="inlineStr">
        <is>
          <t>Y31833</t>
        </is>
      </c>
      <c r="F15649" t="inlineStr">
        <is>
          <t>QB</t>
        </is>
      </c>
      <c r="G15649" t="inlineStr">
        <is>
          <t>Yes</t>
        </is>
      </c>
      <c r="H15649" t="n">
        <v>13.66</v>
      </c>
    </row>
    <row r="15650">
      <c r="A15650" t="inlineStr">
        <is>
          <t>2021-W5-2021-PUENTETU-Y26699</t>
        </is>
      </c>
      <c r="B15650" t="n">
        <v>2021</v>
      </c>
      <c r="C15650" t="n">
        <v>5</v>
      </c>
      <c r="D15650" t="inlineStr">
        <is>
          <t>2021-PUENTETU</t>
        </is>
      </c>
      <c r="E15650" t="inlineStr">
        <is>
          <t>Y26699</t>
        </is>
      </c>
      <c r="F15650" t="inlineStr">
        <is>
          <t>WR</t>
        </is>
      </c>
      <c r="G15650" t="inlineStr">
        <is>
          <t>Yes</t>
        </is>
      </c>
      <c r="H15650" t="n">
        <v>10.5</v>
      </c>
    </row>
    <row r="15651">
      <c r="A15651" t="inlineStr">
        <is>
          <t>2021-W5-2021-PUENTETU-Y32712</t>
        </is>
      </c>
      <c r="B15651" t="n">
        <v>2021</v>
      </c>
      <c r="C15651" t="n">
        <v>5</v>
      </c>
      <c r="D15651" t="inlineStr">
        <is>
          <t>2021-PUENTETU</t>
        </is>
      </c>
      <c r="E15651" t="inlineStr">
        <is>
          <t>Y32712</t>
        </is>
      </c>
      <c r="F15651" t="inlineStr">
        <is>
          <t>WR</t>
        </is>
      </c>
      <c r="G15651" t="inlineStr">
        <is>
          <t>Yes</t>
        </is>
      </c>
      <c r="H15651" t="n">
        <v>6.3</v>
      </c>
    </row>
    <row r="15652">
      <c r="A15652" t="inlineStr">
        <is>
          <t>2021-W5-2021-PUENTETU-Y26652</t>
        </is>
      </c>
      <c r="B15652" t="n">
        <v>2021</v>
      </c>
      <c r="C15652" t="n">
        <v>5</v>
      </c>
      <c r="D15652" t="inlineStr">
        <is>
          <t>2021-PUENTETU</t>
        </is>
      </c>
      <c r="E15652" t="inlineStr">
        <is>
          <t>Y26652</t>
        </is>
      </c>
      <c r="F15652" t="inlineStr">
        <is>
          <t>RB</t>
        </is>
      </c>
      <c r="G15652" t="inlineStr">
        <is>
          <t>Yes</t>
        </is>
      </c>
      <c r="H15652" t="n">
        <v>14.9</v>
      </c>
    </row>
    <row r="15653">
      <c r="A15653" t="inlineStr">
        <is>
          <t>2021-W5-2021-PUENTETU-Y31104</t>
        </is>
      </c>
      <c r="B15653" t="n">
        <v>2021</v>
      </c>
      <c r="C15653" t="n">
        <v>5</v>
      </c>
      <c r="D15653" t="inlineStr">
        <is>
          <t>2021-PUENTETU</t>
        </is>
      </c>
      <c r="E15653" t="inlineStr">
        <is>
          <t>Y31104</t>
        </is>
      </c>
      <c r="F15653" t="inlineStr">
        <is>
          <t>RB</t>
        </is>
      </c>
      <c r="G15653" t="inlineStr">
        <is>
          <t>Yes</t>
        </is>
      </c>
      <c r="H15653" t="n">
        <v>2.9</v>
      </c>
    </row>
    <row r="15654">
      <c r="A15654" t="inlineStr">
        <is>
          <t>2021-W5-2021-PUENTETU-Y31928</t>
        </is>
      </c>
      <c r="B15654" t="n">
        <v>2021</v>
      </c>
      <c r="C15654" t="n">
        <v>5</v>
      </c>
      <c r="D15654" t="inlineStr">
        <is>
          <t>2021-PUENTETU</t>
        </is>
      </c>
      <c r="E15654" t="inlineStr">
        <is>
          <t>Y31928</t>
        </is>
      </c>
      <c r="F15654" t="inlineStr">
        <is>
          <t>TE</t>
        </is>
      </c>
      <c r="G15654" t="inlineStr">
        <is>
          <t>Yes</t>
        </is>
      </c>
      <c r="H15654" t="n">
        <v>21.2</v>
      </c>
    </row>
    <row r="15655">
      <c r="A15655" t="inlineStr">
        <is>
          <t>2021-W5-2021-PUENTETU-Y26650</t>
        </is>
      </c>
      <c r="B15655" t="n">
        <v>2021</v>
      </c>
      <c r="C15655" t="n">
        <v>5</v>
      </c>
      <c r="D15655" t="inlineStr">
        <is>
          <t>2021-PUENTETU</t>
        </is>
      </c>
      <c r="E15655" t="inlineStr">
        <is>
          <t>Y26650</t>
        </is>
      </c>
      <c r="F15655" t="inlineStr">
        <is>
          <t>W/R/T FLEX</t>
        </is>
      </c>
      <c r="G15655" t="inlineStr">
        <is>
          <t>Yes</t>
        </is>
      </c>
      <c r="H15655" t="n">
        <v>17.7</v>
      </c>
    </row>
    <row r="15656">
      <c r="A15656" t="inlineStr">
        <is>
          <t>2021-W5-2021-PUENTETU-Y31137</t>
        </is>
      </c>
      <c r="B15656" t="n">
        <v>2021</v>
      </c>
      <c r="C15656" t="n">
        <v>5</v>
      </c>
      <c r="D15656" t="inlineStr">
        <is>
          <t>2021-PUENTETU</t>
        </is>
      </c>
      <c r="E15656" t="inlineStr">
        <is>
          <t>Y31137</t>
        </is>
      </c>
      <c r="F15656" t="inlineStr">
        <is>
          <t>K</t>
        </is>
      </c>
      <c r="G15656" t="inlineStr">
        <is>
          <t>Yes</t>
        </is>
      </c>
      <c r="H15656" t="n">
        <v>3</v>
      </c>
    </row>
    <row r="15657">
      <c r="A15657" t="inlineStr">
        <is>
          <t>2021-W5-2021-PUENTETU-Y-DEF:tampa-bay</t>
        </is>
      </c>
      <c r="B15657" t="n">
        <v>2021</v>
      </c>
      <c r="C15657" t="n">
        <v>5</v>
      </c>
      <c r="D15657" t="inlineStr">
        <is>
          <t>2021-PUENTETU</t>
        </is>
      </c>
      <c r="E15657" t="inlineStr">
        <is>
          <t>Y-DEF:tampa-bay</t>
        </is>
      </c>
      <c r="F15657" t="inlineStr">
        <is>
          <t>DST</t>
        </is>
      </c>
      <c r="G15657" t="inlineStr">
        <is>
          <t>Yes</t>
        </is>
      </c>
      <c r="H15657" t="n">
        <v>8</v>
      </c>
    </row>
    <row r="15658">
      <c r="A15658" t="inlineStr">
        <is>
          <t>2021-W5-2021-PUENTETU-Y30121</t>
        </is>
      </c>
      <c r="B15658" t="n">
        <v>2021</v>
      </c>
      <c r="C15658" t="n">
        <v>5</v>
      </c>
      <c r="D15658" t="inlineStr">
        <is>
          <t>2021-PUENTETU</t>
        </is>
      </c>
      <c r="E15658" t="inlineStr">
        <is>
          <t>Y30121</t>
        </is>
      </c>
      <c r="F15658" t="inlineStr">
        <is>
          <t>BN</t>
        </is>
      </c>
      <c r="G15658" t="inlineStr">
        <is>
          <t>No</t>
        </is>
      </c>
      <c r="H15658" t="n">
        <v>0</v>
      </c>
    </row>
    <row r="15659">
      <c r="A15659" t="inlineStr">
        <is>
          <t>2021-W5-2021-PUENTETU-Y30247</t>
        </is>
      </c>
      <c r="B15659" t="n">
        <v>2021</v>
      </c>
      <c r="C15659" t="n">
        <v>5</v>
      </c>
      <c r="D15659" t="inlineStr">
        <is>
          <t>2021-PUENTETU</t>
        </is>
      </c>
      <c r="E15659" t="inlineStr">
        <is>
          <t>Y30247</t>
        </is>
      </c>
      <c r="F15659" t="inlineStr">
        <is>
          <t>BN</t>
        </is>
      </c>
      <c r="G15659" t="inlineStr">
        <is>
          <t>No</t>
        </is>
      </c>
      <c r="H15659" t="n">
        <v>7.5</v>
      </c>
    </row>
    <row r="15660">
      <c r="A15660" t="inlineStr">
        <is>
          <t>2021-W5-2021-PUENTETU-Y32843</t>
        </is>
      </c>
      <c r="B15660" t="n">
        <v>2021</v>
      </c>
      <c r="C15660" t="n">
        <v>5</v>
      </c>
      <c r="D15660" t="inlineStr">
        <is>
          <t>2021-PUENTETU</t>
        </is>
      </c>
      <c r="E15660" t="inlineStr">
        <is>
          <t>Y32843</t>
        </is>
      </c>
      <c r="F15660" t="inlineStr">
        <is>
          <t>BN</t>
        </is>
      </c>
      <c r="G15660" t="inlineStr">
        <is>
          <t>No</t>
        </is>
      </c>
      <c r="H15660" t="n">
        <v>5</v>
      </c>
    </row>
    <row r="15661">
      <c r="A15661" t="inlineStr">
        <is>
          <t>2021-W5-2021-PUENTETU-Y24791</t>
        </is>
      </c>
      <c r="B15661" t="n">
        <v>2021</v>
      </c>
      <c r="C15661" t="n">
        <v>5</v>
      </c>
      <c r="D15661" t="inlineStr">
        <is>
          <t>2021-PUENTETU</t>
        </is>
      </c>
      <c r="E15661" t="inlineStr">
        <is>
          <t>Y24791</t>
        </is>
      </c>
      <c r="F15661" t="inlineStr">
        <is>
          <t>BN</t>
        </is>
      </c>
      <c r="G15661" t="inlineStr">
        <is>
          <t>No</t>
        </is>
      </c>
      <c r="H15661" t="n">
        <v>1.8</v>
      </c>
    </row>
    <row r="15662">
      <c r="A15662" t="inlineStr">
        <is>
          <t>2021-W5-2021-PUENTETU-Y-DEF:indianapolis</t>
        </is>
      </c>
      <c r="B15662" t="n">
        <v>2021</v>
      </c>
      <c r="C15662" t="n">
        <v>5</v>
      </c>
      <c r="D15662" t="inlineStr">
        <is>
          <t>2021-PUENTETU</t>
        </is>
      </c>
      <c r="E15662" t="inlineStr">
        <is>
          <t>Y-DEF:indianapolis</t>
        </is>
      </c>
      <c r="F15662" t="inlineStr">
        <is>
          <t>BN</t>
        </is>
      </c>
      <c r="G15662" t="inlineStr">
        <is>
          <t>No</t>
        </is>
      </c>
      <c r="H15662" t="n">
        <v>3</v>
      </c>
    </row>
    <row r="15663">
      <c r="A15663" t="inlineStr">
        <is>
          <t>2021-W5-2021-PUENTETU-Y24793</t>
        </is>
      </c>
      <c r="B15663" t="n">
        <v>2021</v>
      </c>
      <c r="C15663" t="n">
        <v>5</v>
      </c>
      <c r="D15663" t="inlineStr">
        <is>
          <t>2021-PUENTETU</t>
        </is>
      </c>
      <c r="E15663" t="inlineStr">
        <is>
          <t>Y24793</t>
        </is>
      </c>
      <c r="F15663" t="inlineStr">
        <is>
          <t>IR</t>
        </is>
      </c>
      <c r="G15663" t="inlineStr">
        <is>
          <t>No</t>
        </is>
      </c>
      <c r="H15663" t="n">
        <v>0</v>
      </c>
    </row>
    <row r="15664">
      <c r="A15664" t="inlineStr">
        <is>
          <t>2021-W5-2021-HUERO-Y32723</t>
        </is>
      </c>
      <c r="B15664" t="n">
        <v>2021</v>
      </c>
      <c r="C15664" t="n">
        <v>5</v>
      </c>
      <c r="D15664" t="inlineStr">
        <is>
          <t>2021-HUERO</t>
        </is>
      </c>
      <c r="E15664" t="inlineStr">
        <is>
          <t>Y32723</t>
        </is>
      </c>
      <c r="F15664" t="inlineStr">
        <is>
          <t>QB</t>
        </is>
      </c>
      <c r="G15664" t="inlineStr">
        <is>
          <t>Yes</t>
        </is>
      </c>
      <c r="H15664" t="n">
        <v>23.92</v>
      </c>
    </row>
    <row r="15665">
      <c r="A15665" t="inlineStr">
        <is>
          <t>2021-W5-2021-HUERO-Y30994</t>
        </is>
      </c>
      <c r="B15665" t="n">
        <v>2021</v>
      </c>
      <c r="C15665" t="n">
        <v>5</v>
      </c>
      <c r="D15665" t="inlineStr">
        <is>
          <t>2021-HUERO</t>
        </is>
      </c>
      <c r="E15665" t="inlineStr">
        <is>
          <t>Y30994</t>
        </is>
      </c>
      <c r="F15665" t="inlineStr">
        <is>
          <t>WR</t>
        </is>
      </c>
      <c r="G15665" t="inlineStr">
        <is>
          <t>Yes</t>
        </is>
      </c>
      <c r="H15665" t="n">
        <v>6.3</v>
      </c>
    </row>
    <row r="15666">
      <c r="A15666" t="inlineStr">
        <is>
          <t>2021-W5-2021-HUERO-Y33398</t>
        </is>
      </c>
      <c r="B15666" t="n">
        <v>2021</v>
      </c>
      <c r="C15666" t="n">
        <v>5</v>
      </c>
      <c r="D15666" t="inlineStr">
        <is>
          <t>2021-HUERO</t>
        </is>
      </c>
      <c r="E15666" t="inlineStr">
        <is>
          <t>Y33398</t>
        </is>
      </c>
      <c r="F15666" t="inlineStr">
        <is>
          <t>WR</t>
        </is>
      </c>
      <c r="G15666" t="inlineStr">
        <is>
          <t>Yes</t>
        </is>
      </c>
      <c r="H15666" t="n">
        <v>11.2</v>
      </c>
    </row>
    <row r="15667">
      <c r="A15667" t="inlineStr">
        <is>
          <t>2021-W5-2021-HUERO-Y32705</t>
        </is>
      </c>
      <c r="B15667" t="n">
        <v>2021</v>
      </c>
      <c r="C15667" t="n">
        <v>5</v>
      </c>
      <c r="D15667" t="inlineStr">
        <is>
          <t>2021-HUERO</t>
        </is>
      </c>
      <c r="E15667" t="inlineStr">
        <is>
          <t>Y32705</t>
        </is>
      </c>
      <c r="F15667" t="inlineStr">
        <is>
          <t>RB</t>
        </is>
      </c>
      <c r="G15667" t="inlineStr">
        <is>
          <t>Yes</t>
        </is>
      </c>
      <c r="H15667" t="n">
        <v>19.4</v>
      </c>
    </row>
    <row r="15668">
      <c r="A15668" t="inlineStr">
        <is>
          <t>2021-W5-2021-HUERO-Y32736</t>
        </is>
      </c>
      <c r="B15668" t="n">
        <v>2021</v>
      </c>
      <c r="C15668" t="n">
        <v>5</v>
      </c>
      <c r="D15668" t="inlineStr">
        <is>
          <t>2021-HUERO</t>
        </is>
      </c>
      <c r="E15668" t="inlineStr">
        <is>
          <t>Y32736</t>
        </is>
      </c>
      <c r="F15668" t="inlineStr">
        <is>
          <t>RB</t>
        </is>
      </c>
      <c r="G15668" t="inlineStr">
        <is>
          <t>Yes</t>
        </is>
      </c>
      <c r="H15668" t="n">
        <v>20.2</v>
      </c>
    </row>
    <row r="15669">
      <c r="A15669" t="inlineStr">
        <is>
          <t>2021-W5-2021-HUERO-Y9353</t>
        </is>
      </c>
      <c r="B15669" t="n">
        <v>2021</v>
      </c>
      <c r="C15669" t="n">
        <v>5</v>
      </c>
      <c r="D15669" t="inlineStr">
        <is>
          <t>2021-HUERO</t>
        </is>
      </c>
      <c r="E15669" t="inlineStr">
        <is>
          <t>Y9353</t>
        </is>
      </c>
      <c r="F15669" t="inlineStr">
        <is>
          <t>TE</t>
        </is>
      </c>
      <c r="G15669" t="inlineStr">
        <is>
          <t>Yes</t>
        </is>
      </c>
      <c r="H15669" t="n">
        <v>3.4</v>
      </c>
    </row>
    <row r="15670">
      <c r="A15670" t="inlineStr">
        <is>
          <t>2021-W5-2021-HUERO-Y29238</t>
        </is>
      </c>
      <c r="B15670" t="n">
        <v>2021</v>
      </c>
      <c r="C15670" t="n">
        <v>5</v>
      </c>
      <c r="D15670" t="inlineStr">
        <is>
          <t>2021-HUERO</t>
        </is>
      </c>
      <c r="E15670" t="inlineStr">
        <is>
          <t>Y29238</t>
        </is>
      </c>
      <c r="F15670" t="inlineStr">
        <is>
          <t>W/R/T FLEX</t>
        </is>
      </c>
      <c r="G15670" t="inlineStr">
        <is>
          <t>Yes</t>
        </is>
      </c>
      <c r="H15670" t="n">
        <v>24.2</v>
      </c>
    </row>
    <row r="15671">
      <c r="A15671" t="inlineStr">
        <is>
          <t>2021-W5-2021-HUERO-Y31977</t>
        </is>
      </c>
      <c r="B15671" t="n">
        <v>2021</v>
      </c>
      <c r="C15671" t="n">
        <v>5</v>
      </c>
      <c r="D15671" t="inlineStr">
        <is>
          <t>2021-HUERO</t>
        </is>
      </c>
      <c r="E15671" t="inlineStr">
        <is>
          <t>Y31977</t>
        </is>
      </c>
      <c r="F15671" t="inlineStr">
        <is>
          <t>K</t>
        </is>
      </c>
      <c r="G15671" t="inlineStr">
        <is>
          <t>Yes</t>
        </is>
      </c>
      <c r="H15671" t="n">
        <v>9</v>
      </c>
    </row>
    <row r="15672">
      <c r="A15672" t="inlineStr">
        <is>
          <t>2021-W5-2021-HUERO-Y-DEF:denver</t>
        </is>
      </c>
      <c r="B15672" t="n">
        <v>2021</v>
      </c>
      <c r="C15672" t="n">
        <v>5</v>
      </c>
      <c r="D15672" t="inlineStr">
        <is>
          <t>2021-HUERO</t>
        </is>
      </c>
      <c r="E15672" t="inlineStr">
        <is>
          <t>Y-DEF:denver</t>
        </is>
      </c>
      <c r="F15672" t="inlineStr">
        <is>
          <t>DST</t>
        </is>
      </c>
      <c r="G15672" t="inlineStr">
        <is>
          <t>Yes</t>
        </is>
      </c>
      <c r="H15672" t="n">
        <v>3</v>
      </c>
    </row>
    <row r="15673">
      <c r="A15673" t="inlineStr">
        <is>
          <t>2021-W5-2021-HUERO-Y30118</t>
        </is>
      </c>
      <c r="B15673" t="n">
        <v>2021</v>
      </c>
      <c r="C15673" t="n">
        <v>5</v>
      </c>
      <c r="D15673" t="inlineStr">
        <is>
          <t>2021-HUERO</t>
        </is>
      </c>
      <c r="E15673" t="inlineStr">
        <is>
          <t>Y30118</t>
        </is>
      </c>
      <c r="F15673" t="inlineStr">
        <is>
          <t>BN</t>
        </is>
      </c>
      <c r="G15673" t="inlineStr">
        <is>
          <t>No</t>
        </is>
      </c>
      <c r="H15673" t="n">
        <v>6.5</v>
      </c>
    </row>
    <row r="15674">
      <c r="A15674" t="inlineStr">
        <is>
          <t>2021-W5-2021-HUERO-Y27589</t>
        </is>
      </c>
      <c r="B15674" t="n">
        <v>2021</v>
      </c>
      <c r="C15674" t="n">
        <v>5</v>
      </c>
      <c r="D15674" t="inlineStr">
        <is>
          <t>2021-HUERO</t>
        </is>
      </c>
      <c r="E15674" t="inlineStr">
        <is>
          <t>Y27589</t>
        </is>
      </c>
      <c r="F15674" t="inlineStr">
        <is>
          <t>BN</t>
        </is>
      </c>
      <c r="G15674" t="inlineStr">
        <is>
          <t>No</t>
        </is>
      </c>
      <c r="H15674" t="n">
        <v>5.2</v>
      </c>
    </row>
    <row r="15675">
      <c r="A15675" t="inlineStr">
        <is>
          <t>2021-W5-2021-HUERO-Y30209</t>
        </is>
      </c>
      <c r="B15675" t="n">
        <v>2021</v>
      </c>
      <c r="C15675" t="n">
        <v>5</v>
      </c>
      <c r="D15675" t="inlineStr">
        <is>
          <t>2021-HUERO</t>
        </is>
      </c>
      <c r="E15675" t="inlineStr">
        <is>
          <t>Y30209</t>
        </is>
      </c>
      <c r="F15675" t="inlineStr">
        <is>
          <t>BN</t>
        </is>
      </c>
      <c r="G15675" t="inlineStr">
        <is>
          <t>No</t>
        </is>
      </c>
      <c r="H15675" t="n">
        <v>0</v>
      </c>
    </row>
    <row r="15676">
      <c r="A15676" t="inlineStr">
        <is>
          <t>2021-W5-2021-HUERO-Y31960</t>
        </is>
      </c>
      <c r="B15676" t="n">
        <v>2021</v>
      </c>
      <c r="C15676" t="n">
        <v>5</v>
      </c>
      <c r="D15676" t="inlineStr">
        <is>
          <t>2021-HUERO</t>
        </is>
      </c>
      <c r="E15676" t="inlineStr">
        <is>
          <t>Y31960</t>
        </is>
      </c>
      <c r="F15676" t="inlineStr">
        <is>
          <t>BN</t>
        </is>
      </c>
      <c r="G15676" t="inlineStr">
        <is>
          <t>No</t>
        </is>
      </c>
      <c r="H15676" t="n">
        <v>12.3</v>
      </c>
    </row>
    <row r="15677">
      <c r="A15677" t="inlineStr">
        <is>
          <t>2021-W5-2021-HUERO-Y30213</t>
        </is>
      </c>
      <c r="B15677" t="n">
        <v>2021</v>
      </c>
      <c r="C15677" t="n">
        <v>5</v>
      </c>
      <c r="D15677" t="inlineStr">
        <is>
          <t>2021-HUERO</t>
        </is>
      </c>
      <c r="E15677" t="inlineStr">
        <is>
          <t>Y30213</t>
        </is>
      </c>
      <c r="F15677" t="inlineStr">
        <is>
          <t>BN</t>
        </is>
      </c>
      <c r="G15677" t="inlineStr">
        <is>
          <t>No</t>
        </is>
      </c>
      <c r="H15677" t="n">
        <v>4.2</v>
      </c>
    </row>
    <row r="15678">
      <c r="A15678" t="inlineStr">
        <is>
          <t>2021-W5-2021-ALEXAODE-Y30977</t>
        </is>
      </c>
      <c r="B15678" t="n">
        <v>2021</v>
      </c>
      <c r="C15678" t="n">
        <v>5</v>
      </c>
      <c r="D15678" t="inlineStr">
        <is>
          <t>2021-ALEXAODE</t>
        </is>
      </c>
      <c r="E15678" t="inlineStr">
        <is>
          <t>Y30977</t>
        </is>
      </c>
      <c r="F15678" t="inlineStr">
        <is>
          <t>QB</t>
        </is>
      </c>
      <c r="G15678" t="inlineStr">
        <is>
          <t>Yes</t>
        </is>
      </c>
      <c r="H15678" t="n">
        <v>38.5</v>
      </c>
    </row>
    <row r="15679">
      <c r="A15679" t="inlineStr">
        <is>
          <t>2021-W5-2021-ALEXAODE-Y30197</t>
        </is>
      </c>
      <c r="B15679" t="n">
        <v>2021</v>
      </c>
      <c r="C15679" t="n">
        <v>5</v>
      </c>
      <c r="D15679" t="inlineStr">
        <is>
          <t>2021-ALEXAODE</t>
        </is>
      </c>
      <c r="E15679" t="inlineStr">
        <is>
          <t>Y30197</t>
        </is>
      </c>
      <c r="F15679" t="inlineStr">
        <is>
          <t>WR</t>
        </is>
      </c>
      <c r="G15679" t="inlineStr">
        <is>
          <t>Yes</t>
        </is>
      </c>
      <c r="H15679" t="n">
        <v>10.5</v>
      </c>
    </row>
    <row r="15680">
      <c r="A15680" t="inlineStr">
        <is>
          <t>2021-W5-2021-ALEXAODE-Y31868</t>
        </is>
      </c>
      <c r="B15680" t="n">
        <v>2021</v>
      </c>
      <c r="C15680" t="n">
        <v>5</v>
      </c>
      <c r="D15680" t="inlineStr">
        <is>
          <t>2021-ALEXAODE</t>
        </is>
      </c>
      <c r="E15680" t="inlineStr">
        <is>
          <t>Y31868</t>
        </is>
      </c>
      <c r="F15680" t="inlineStr">
        <is>
          <t>WR</t>
        </is>
      </c>
      <c r="G15680" t="inlineStr">
        <is>
          <t>Yes</t>
        </is>
      </c>
      <c r="H15680" t="n">
        <v>14.6</v>
      </c>
    </row>
    <row r="15681">
      <c r="A15681" t="inlineStr">
        <is>
          <t>2021-W5-2021-ALEXAODE-Y30972</t>
        </is>
      </c>
      <c r="B15681" t="n">
        <v>2021</v>
      </c>
      <c r="C15681" t="n">
        <v>5</v>
      </c>
      <c r="D15681" t="inlineStr">
        <is>
          <t>2021-ALEXAODE</t>
        </is>
      </c>
      <c r="E15681" t="inlineStr">
        <is>
          <t>Y30972</t>
        </is>
      </c>
      <c r="F15681" t="inlineStr">
        <is>
          <t>RB</t>
        </is>
      </c>
      <c r="G15681" t="inlineStr">
        <is>
          <t>Yes</t>
        </is>
      </c>
      <c r="H15681" t="n">
        <v>0.9</v>
      </c>
    </row>
    <row r="15682">
      <c r="A15682" t="inlineStr">
        <is>
          <t>2021-W5-2021-ALEXAODE-Y30423</t>
        </is>
      </c>
      <c r="B15682" t="n">
        <v>2021</v>
      </c>
      <c r="C15682" t="n">
        <v>5</v>
      </c>
      <c r="D15682" t="inlineStr">
        <is>
          <t>2021-ALEXAODE</t>
        </is>
      </c>
      <c r="E15682" t="inlineStr">
        <is>
          <t>Y30423</t>
        </is>
      </c>
      <c r="F15682" t="inlineStr">
        <is>
          <t>RB</t>
        </is>
      </c>
      <c r="G15682" t="inlineStr">
        <is>
          <t>Yes</t>
        </is>
      </c>
      <c r="H15682" t="n">
        <v>30.4</v>
      </c>
    </row>
    <row r="15683">
      <c r="A15683" t="inlineStr">
        <is>
          <t>2021-W5-2021-ALEXAODE-Y31107</t>
        </is>
      </c>
      <c r="B15683" t="n">
        <v>2021</v>
      </c>
      <c r="C15683" t="n">
        <v>5</v>
      </c>
      <c r="D15683" t="inlineStr">
        <is>
          <t>2021-ALEXAODE</t>
        </is>
      </c>
      <c r="E15683" t="inlineStr">
        <is>
          <t>Y31107</t>
        </is>
      </c>
      <c r="F15683" t="inlineStr">
        <is>
          <t>TE</t>
        </is>
      </c>
      <c r="G15683" t="inlineStr">
        <is>
          <t>Yes</t>
        </is>
      </c>
      <c r="H15683" t="n">
        <v>10.9</v>
      </c>
    </row>
    <row r="15684">
      <c r="A15684" t="inlineStr">
        <is>
          <t>2021-W5-2021-ALEXAODE-Y32231</t>
        </is>
      </c>
      <c r="B15684" t="n">
        <v>2021</v>
      </c>
      <c r="C15684" t="n">
        <v>5</v>
      </c>
      <c r="D15684" t="inlineStr">
        <is>
          <t>2021-ALEXAODE</t>
        </is>
      </c>
      <c r="E15684" t="inlineStr">
        <is>
          <t>Y32231</t>
        </is>
      </c>
      <c r="F15684" t="inlineStr">
        <is>
          <t>W/R/T FLEX</t>
        </is>
      </c>
      <c r="G15684" t="inlineStr">
        <is>
          <t>Yes</t>
        </is>
      </c>
      <c r="H15684" t="n">
        <v>7.6</v>
      </c>
    </row>
    <row r="15685">
      <c r="A15685" t="inlineStr">
        <is>
          <t>2021-W5-2021-ALEXAODE-Y25881</t>
        </is>
      </c>
      <c r="B15685" t="n">
        <v>2021</v>
      </c>
      <c r="C15685" t="n">
        <v>5</v>
      </c>
      <c r="D15685" t="inlineStr">
        <is>
          <t>2021-ALEXAODE</t>
        </is>
      </c>
      <c r="E15685" t="inlineStr">
        <is>
          <t>Y25881</t>
        </is>
      </c>
      <c r="F15685" t="inlineStr">
        <is>
          <t>K</t>
        </is>
      </c>
      <c r="G15685" t="inlineStr">
        <is>
          <t>Yes</t>
        </is>
      </c>
      <c r="H15685" t="n">
        <v>14</v>
      </c>
    </row>
    <row r="15686">
      <c r="A15686" t="inlineStr">
        <is>
          <t>2021-W5-2021-ALEXAODE-Y-DEF:carolina</t>
        </is>
      </c>
      <c r="B15686" t="n">
        <v>2021</v>
      </c>
      <c r="C15686" t="n">
        <v>5</v>
      </c>
      <c r="D15686" t="inlineStr">
        <is>
          <t>2021-ALEXAODE</t>
        </is>
      </c>
      <c r="E15686" t="inlineStr">
        <is>
          <t>Y-DEF:carolina</t>
        </is>
      </c>
      <c r="F15686" t="inlineStr">
        <is>
          <t>DST</t>
        </is>
      </c>
      <c r="G15686" t="inlineStr">
        <is>
          <t>Yes</t>
        </is>
      </c>
      <c r="H15686" t="n">
        <v>8</v>
      </c>
    </row>
    <row r="15687">
      <c r="A15687" t="inlineStr">
        <is>
          <t>2021-W5-2021-ALEXAODE-Y31019</t>
        </is>
      </c>
      <c r="B15687" t="n">
        <v>2021</v>
      </c>
      <c r="C15687" t="n">
        <v>5</v>
      </c>
      <c r="D15687" t="inlineStr">
        <is>
          <t>2021-ALEXAODE</t>
        </is>
      </c>
      <c r="E15687" t="inlineStr">
        <is>
          <t>Y31019</t>
        </is>
      </c>
      <c r="F15687" t="inlineStr">
        <is>
          <t>BN</t>
        </is>
      </c>
      <c r="G15687" t="inlineStr">
        <is>
          <t>No</t>
        </is>
      </c>
      <c r="H15687" t="n">
        <v>3.8</v>
      </c>
    </row>
    <row r="15688">
      <c r="A15688" t="inlineStr">
        <is>
          <t>2021-W5-2021-ALEXAODE-Y31885</t>
        </is>
      </c>
      <c r="B15688" t="n">
        <v>2021</v>
      </c>
      <c r="C15688" t="n">
        <v>5</v>
      </c>
      <c r="D15688" t="inlineStr">
        <is>
          <t>2021-ALEXAODE</t>
        </is>
      </c>
      <c r="E15688" t="inlineStr">
        <is>
          <t>Y31885</t>
        </is>
      </c>
      <c r="F15688" t="inlineStr">
        <is>
          <t>BN</t>
        </is>
      </c>
      <c r="G15688" t="inlineStr">
        <is>
          <t>No</t>
        </is>
      </c>
      <c r="H15688" t="n">
        <v>7.6</v>
      </c>
    </row>
    <row r="15689">
      <c r="A15689" t="inlineStr">
        <is>
          <t>2021-W5-2021-ALEXAODE-Y33582</t>
        </is>
      </c>
      <c r="B15689" t="n">
        <v>2021</v>
      </c>
      <c r="C15689" t="n">
        <v>5</v>
      </c>
      <c r="D15689" t="inlineStr">
        <is>
          <t>2021-ALEXAODE</t>
        </is>
      </c>
      <c r="E15689" t="inlineStr">
        <is>
          <t>Y33582</t>
        </is>
      </c>
      <c r="F15689" t="inlineStr">
        <is>
          <t>BN</t>
        </is>
      </c>
      <c r="G15689" t="inlineStr">
        <is>
          <t>No</t>
        </is>
      </c>
      <c r="H15689" t="n">
        <v>7.2</v>
      </c>
    </row>
    <row r="15690">
      <c r="A15690" t="inlineStr">
        <is>
          <t>2021-W5-2021-ALEXAODE-Y31001</t>
        </is>
      </c>
      <c r="B15690" t="n">
        <v>2021</v>
      </c>
      <c r="C15690" t="n">
        <v>5</v>
      </c>
      <c r="D15690" t="inlineStr">
        <is>
          <t>2021-ALEXAODE</t>
        </is>
      </c>
      <c r="E15690" t="inlineStr">
        <is>
          <t>Y31001</t>
        </is>
      </c>
      <c r="F15690" t="inlineStr">
        <is>
          <t>BN</t>
        </is>
      </c>
      <c r="G15690" t="inlineStr">
        <is>
          <t>No</t>
        </is>
      </c>
      <c r="H15690" t="n">
        <v>11</v>
      </c>
    </row>
    <row r="15691">
      <c r="A15691" t="inlineStr">
        <is>
          <t>2021-W5-2021-ALEXAODE-Y33538</t>
        </is>
      </c>
      <c r="B15691" t="n">
        <v>2021</v>
      </c>
      <c r="C15691" t="n">
        <v>5</v>
      </c>
      <c r="D15691" t="inlineStr">
        <is>
          <t>2021-ALEXAODE</t>
        </is>
      </c>
      <c r="E15691" t="inlineStr">
        <is>
          <t>Y33538</t>
        </is>
      </c>
      <c r="F15691" t="inlineStr">
        <is>
          <t>BN</t>
        </is>
      </c>
      <c r="G15691" t="inlineStr">
        <is>
          <t>No</t>
        </is>
      </c>
      <c r="H15691" t="n">
        <v>2.9</v>
      </c>
    </row>
    <row r="15692">
      <c r="A15692" t="inlineStr">
        <is>
          <t>2021-W5-2021-LDV-Y31002</t>
        </is>
      </c>
      <c r="B15692" t="n">
        <v>2021</v>
      </c>
      <c r="C15692" t="n">
        <v>5</v>
      </c>
      <c r="D15692" t="inlineStr">
        <is>
          <t>2021-LDV</t>
        </is>
      </c>
      <c r="E15692" t="inlineStr">
        <is>
          <t>Y31002</t>
        </is>
      </c>
      <c r="F15692" t="inlineStr">
        <is>
          <t>QB</t>
        </is>
      </c>
      <c r="G15692" t="inlineStr">
        <is>
          <t>Yes</t>
        </is>
      </c>
      <c r="H15692" t="n">
        <v>43.88</v>
      </c>
    </row>
    <row r="15693">
      <c r="A15693" t="inlineStr">
        <is>
          <t>2021-W5-2021-LDV-Y27277</t>
        </is>
      </c>
      <c r="B15693" t="n">
        <v>2021</v>
      </c>
      <c r="C15693" t="n">
        <v>5</v>
      </c>
      <c r="D15693" t="inlineStr">
        <is>
          <t>2021-LDV</t>
        </is>
      </c>
      <c r="E15693" t="inlineStr">
        <is>
          <t>Y27277</t>
        </is>
      </c>
      <c r="F15693" t="inlineStr">
        <is>
          <t>WR</t>
        </is>
      </c>
      <c r="G15693" t="inlineStr">
        <is>
          <t>Yes</t>
        </is>
      </c>
      <c r="H15693" t="n">
        <v>5</v>
      </c>
    </row>
    <row r="15694">
      <c r="A15694" t="inlineStr">
        <is>
          <t>2021-W5-2021-LDV-Y31883</t>
        </is>
      </c>
      <c r="B15694" t="n">
        <v>2021</v>
      </c>
      <c r="C15694" t="n">
        <v>5</v>
      </c>
      <c r="D15694" t="inlineStr">
        <is>
          <t>2021-LDV</t>
        </is>
      </c>
      <c r="E15694" t="inlineStr">
        <is>
          <t>Y31883</t>
        </is>
      </c>
      <c r="F15694" t="inlineStr">
        <is>
          <t>WR</t>
        </is>
      </c>
      <c r="G15694" t="inlineStr">
        <is>
          <t>Yes</t>
        </is>
      </c>
      <c r="H15694" t="n">
        <v>5.3</v>
      </c>
    </row>
    <row r="15695">
      <c r="A15695" t="inlineStr">
        <is>
          <t>2021-W5-2021-LDV-Y32702</t>
        </is>
      </c>
      <c r="B15695" t="n">
        <v>2021</v>
      </c>
      <c r="C15695" t="n">
        <v>5</v>
      </c>
      <c r="D15695" t="inlineStr">
        <is>
          <t>2021-LDV</t>
        </is>
      </c>
      <c r="E15695" t="inlineStr">
        <is>
          <t>Y32702</t>
        </is>
      </c>
      <c r="F15695" t="inlineStr">
        <is>
          <t>RB</t>
        </is>
      </c>
      <c r="G15695" t="inlineStr">
        <is>
          <t>Yes</t>
        </is>
      </c>
      <c r="H15695" t="n">
        <v>2.9</v>
      </c>
    </row>
    <row r="15696">
      <c r="A15696" t="inlineStr">
        <is>
          <t>2021-W5-2021-LDV-Y30199</t>
        </is>
      </c>
      <c r="B15696" t="n">
        <v>2021</v>
      </c>
      <c r="C15696" t="n">
        <v>5</v>
      </c>
      <c r="D15696" t="inlineStr">
        <is>
          <t>2021-LDV</t>
        </is>
      </c>
      <c r="E15696" t="inlineStr">
        <is>
          <t>Y30199</t>
        </is>
      </c>
      <c r="F15696" t="inlineStr">
        <is>
          <t>RB</t>
        </is>
      </c>
      <c r="G15696" t="inlineStr">
        <is>
          <t>Yes</t>
        </is>
      </c>
      <c r="H15696" t="n">
        <v>23.4</v>
      </c>
    </row>
    <row r="15697">
      <c r="A15697" t="inlineStr">
        <is>
          <t>2021-W5-2021-LDV-Y28592</t>
        </is>
      </c>
      <c r="B15697" t="n">
        <v>2021</v>
      </c>
      <c r="C15697" t="n">
        <v>5</v>
      </c>
      <c r="D15697" t="inlineStr">
        <is>
          <t>2021-LDV</t>
        </is>
      </c>
      <c r="E15697" t="inlineStr">
        <is>
          <t>Y28592</t>
        </is>
      </c>
      <c r="F15697" t="inlineStr">
        <is>
          <t>TE</t>
        </is>
      </c>
      <c r="G15697" t="inlineStr">
        <is>
          <t>Yes</t>
        </is>
      </c>
      <c r="H15697" t="n">
        <v>6.5</v>
      </c>
    </row>
    <row r="15698">
      <c r="A15698" t="inlineStr">
        <is>
          <t>2021-W5-2021-LDV-Y32756</t>
        </is>
      </c>
      <c r="B15698" t="n">
        <v>2021</v>
      </c>
      <c r="C15698" t="n">
        <v>5</v>
      </c>
      <c r="D15698" t="inlineStr">
        <is>
          <t>2021-LDV</t>
        </is>
      </c>
      <c r="E15698" t="inlineStr">
        <is>
          <t>Y32756</t>
        </is>
      </c>
      <c r="F15698" t="inlineStr">
        <is>
          <t>W/R/T FLEX</t>
        </is>
      </c>
      <c r="G15698" t="inlineStr">
        <is>
          <t>Yes</t>
        </is>
      </c>
      <c r="H15698" t="n">
        <v>10.7</v>
      </c>
    </row>
    <row r="15699">
      <c r="A15699" t="inlineStr">
        <is>
          <t>2021-W5-2021-LDV-Y32417</t>
        </is>
      </c>
      <c r="B15699" t="n">
        <v>2021</v>
      </c>
      <c r="C15699" t="n">
        <v>5</v>
      </c>
      <c r="D15699" t="inlineStr">
        <is>
          <t>2021-LDV</t>
        </is>
      </c>
      <c r="E15699" t="inlineStr">
        <is>
          <t>Y32417</t>
        </is>
      </c>
      <c r="F15699" t="inlineStr">
        <is>
          <t>K</t>
        </is>
      </c>
      <c r="G15699" t="inlineStr">
        <is>
          <t>Yes</t>
        </is>
      </c>
      <c r="H15699" t="n">
        <v>10</v>
      </c>
    </row>
    <row r="15700">
      <c r="A15700" t="inlineStr">
        <is>
          <t>2021-W5-2021-LDV-Y-DEF:cleveland</t>
        </is>
      </c>
      <c r="B15700" t="n">
        <v>2021</v>
      </c>
      <c r="C15700" t="n">
        <v>5</v>
      </c>
      <c r="D15700" t="inlineStr">
        <is>
          <t>2021-LDV</t>
        </is>
      </c>
      <c r="E15700" t="inlineStr">
        <is>
          <t>Y-DEF:cleveland</t>
        </is>
      </c>
      <c r="F15700" t="inlineStr">
        <is>
          <t>DST</t>
        </is>
      </c>
      <c r="G15700" t="inlineStr">
        <is>
          <t>Yes</t>
        </is>
      </c>
      <c r="H15700" t="n">
        <v>0</v>
      </c>
    </row>
    <row r="15701">
      <c r="A15701" t="inlineStr">
        <is>
          <t>2021-W5-2021-LDV-Y32682</t>
        </is>
      </c>
      <c r="B15701" t="n">
        <v>2021</v>
      </c>
      <c r="C15701" t="n">
        <v>5</v>
      </c>
      <c r="D15701" t="inlineStr">
        <is>
          <t>2021-LDV</t>
        </is>
      </c>
      <c r="E15701" t="inlineStr">
        <is>
          <t>Y32682</t>
        </is>
      </c>
      <c r="F15701" t="inlineStr">
        <is>
          <t>BN</t>
        </is>
      </c>
      <c r="G15701" t="inlineStr">
        <is>
          <t>No</t>
        </is>
      </c>
      <c r="H15701" t="n">
        <v>6.6</v>
      </c>
    </row>
    <row r="15702">
      <c r="A15702" t="inlineStr">
        <is>
          <t>2021-W5-2021-LDV-Y29255</t>
        </is>
      </c>
      <c r="B15702" t="n">
        <v>2021</v>
      </c>
      <c r="C15702" t="n">
        <v>5</v>
      </c>
      <c r="D15702" t="inlineStr">
        <is>
          <t>2021-LDV</t>
        </is>
      </c>
      <c r="E15702" t="inlineStr">
        <is>
          <t>Y29255</t>
        </is>
      </c>
      <c r="F15702" t="inlineStr">
        <is>
          <t>BN</t>
        </is>
      </c>
      <c r="G15702" t="inlineStr">
        <is>
          <t>No</t>
        </is>
      </c>
      <c r="H15702" t="n">
        <v>0</v>
      </c>
    </row>
    <row r="15703">
      <c r="A15703" t="inlineStr">
        <is>
          <t>2021-W5-2021-LDV-Y24057</t>
        </is>
      </c>
      <c r="B15703" t="n">
        <v>2021</v>
      </c>
      <c r="C15703" t="n">
        <v>5</v>
      </c>
      <c r="D15703" t="inlineStr">
        <is>
          <t>2021-LDV</t>
        </is>
      </c>
      <c r="E15703" t="inlineStr">
        <is>
          <t>Y24057</t>
        </is>
      </c>
      <c r="F15703" t="inlineStr">
        <is>
          <t>BN</t>
        </is>
      </c>
      <c r="G15703" t="inlineStr">
        <is>
          <t>No</t>
        </is>
      </c>
      <c r="H15703" t="n">
        <v>18.9</v>
      </c>
    </row>
    <row r="15704">
      <c r="A15704" t="inlineStr">
        <is>
          <t>2021-W5-2021-LDV-Y29281</t>
        </is>
      </c>
      <c r="B15704" t="n">
        <v>2021</v>
      </c>
      <c r="C15704" t="n">
        <v>5</v>
      </c>
      <c r="D15704" t="inlineStr">
        <is>
          <t>2021-LDV</t>
        </is>
      </c>
      <c r="E15704" t="inlineStr">
        <is>
          <t>Y29281</t>
        </is>
      </c>
      <c r="F15704" t="inlineStr">
        <is>
          <t>BN</t>
        </is>
      </c>
      <c r="G15704" t="inlineStr">
        <is>
          <t>No</t>
        </is>
      </c>
      <c r="H15704" t="n">
        <v>0</v>
      </c>
    </row>
    <row r="15705">
      <c r="A15705" t="inlineStr">
        <is>
          <t>2021-W5-2021-LDV-Y32719</t>
        </is>
      </c>
      <c r="B15705" t="n">
        <v>2021</v>
      </c>
      <c r="C15705" t="n">
        <v>5</v>
      </c>
      <c r="D15705" t="inlineStr">
        <is>
          <t>2021-LDV</t>
        </is>
      </c>
      <c r="E15705" t="inlineStr">
        <is>
          <t>Y32719</t>
        </is>
      </c>
      <c r="F15705" t="inlineStr">
        <is>
          <t>BN</t>
        </is>
      </c>
      <c r="G15705" t="inlineStr">
        <is>
          <t>No</t>
        </is>
      </c>
      <c r="H15705" t="n">
        <v>21.5</v>
      </c>
    </row>
    <row r="15706">
      <c r="A15706" t="inlineStr">
        <is>
          <t>2021-W5-2021-LDV-Y32685</t>
        </is>
      </c>
      <c r="B15706" t="n">
        <v>2021</v>
      </c>
      <c r="C15706" t="n">
        <v>5</v>
      </c>
      <c r="D15706" t="inlineStr">
        <is>
          <t>2021-LDV</t>
        </is>
      </c>
      <c r="E15706" t="inlineStr">
        <is>
          <t>Y32685</t>
        </is>
      </c>
      <c r="F15706" t="inlineStr">
        <is>
          <t>IR</t>
        </is>
      </c>
      <c r="G15706" t="inlineStr">
        <is>
          <t>No</t>
        </is>
      </c>
      <c r="H15706" t="n">
        <v>0</v>
      </c>
    </row>
    <row r="15707">
      <c r="A15707" t="inlineStr">
        <is>
          <t>2021-W5-2021-TONYCLIF-Y25785</t>
        </is>
      </c>
      <c r="B15707" t="n">
        <v>2021</v>
      </c>
      <c r="C15707" t="n">
        <v>5</v>
      </c>
      <c r="D15707" t="inlineStr">
        <is>
          <t>2021-TONYCLIF</t>
        </is>
      </c>
      <c r="E15707" t="inlineStr">
        <is>
          <t>Y25785</t>
        </is>
      </c>
      <c r="F15707" t="inlineStr">
        <is>
          <t>QB</t>
        </is>
      </c>
      <c r="G15707" t="inlineStr">
        <is>
          <t>Yes</t>
        </is>
      </c>
      <c r="H15707" t="n">
        <v>10.08</v>
      </c>
    </row>
    <row r="15708">
      <c r="A15708" t="inlineStr">
        <is>
          <t>2021-W5-2021-TONYCLIF-Y28534</t>
        </is>
      </c>
      <c r="B15708" t="n">
        <v>2021</v>
      </c>
      <c r="C15708" t="n">
        <v>5</v>
      </c>
      <c r="D15708" t="inlineStr">
        <is>
          <t>2021-TONYCLIF</t>
        </is>
      </c>
      <c r="E15708" t="inlineStr">
        <is>
          <t>Y28534</t>
        </is>
      </c>
      <c r="F15708" t="inlineStr">
        <is>
          <t>WR</t>
        </is>
      </c>
      <c r="G15708" t="inlineStr">
        <is>
          <t>Yes</t>
        </is>
      </c>
      <c r="H15708" t="n">
        <v>7.9</v>
      </c>
    </row>
    <row r="15709">
      <c r="A15709" t="inlineStr">
        <is>
          <t>2021-W5-2021-TONYCLIF-Y27535</t>
        </is>
      </c>
      <c r="B15709" t="n">
        <v>2021</v>
      </c>
      <c r="C15709" t="n">
        <v>5</v>
      </c>
      <c r="D15709" t="inlineStr">
        <is>
          <t>2021-TONYCLIF</t>
        </is>
      </c>
      <c r="E15709" t="inlineStr">
        <is>
          <t>Y27535</t>
        </is>
      </c>
      <c r="F15709" t="inlineStr">
        <is>
          <t>WR</t>
        </is>
      </c>
      <c r="G15709" t="inlineStr">
        <is>
          <t>Yes</t>
        </is>
      </c>
      <c r="H15709" t="n">
        <v>26.3</v>
      </c>
    </row>
    <row r="15710">
      <c r="A15710" t="inlineStr">
        <is>
          <t>2021-W5-2021-TONYCLIF-Y31902</t>
        </is>
      </c>
      <c r="B15710" t="n">
        <v>2021</v>
      </c>
      <c r="C15710" t="n">
        <v>5</v>
      </c>
      <c r="D15710" t="inlineStr">
        <is>
          <t>2021-TONYCLIF</t>
        </is>
      </c>
      <c r="E15710" t="inlineStr">
        <is>
          <t>Y31902</t>
        </is>
      </c>
      <c r="F15710" t="inlineStr">
        <is>
          <t>RB</t>
        </is>
      </c>
      <c r="G15710" t="inlineStr">
        <is>
          <t>Yes</t>
        </is>
      </c>
      <c r="H15710" t="n">
        <v>16.4</v>
      </c>
    </row>
    <row r="15711">
      <c r="A15711" t="inlineStr">
        <is>
          <t>2021-W5-2021-TONYCLIF-Y31934</t>
        </is>
      </c>
      <c r="B15711" t="n">
        <v>2021</v>
      </c>
      <c r="C15711" t="n">
        <v>5</v>
      </c>
      <c r="D15711" t="inlineStr">
        <is>
          <t>2021-TONYCLIF</t>
        </is>
      </c>
      <c r="E15711" t="inlineStr">
        <is>
          <t>Y31934</t>
        </is>
      </c>
      <c r="F15711" t="inlineStr">
        <is>
          <t>RB</t>
        </is>
      </c>
      <c r="G15711" t="inlineStr">
        <is>
          <t>Yes</t>
        </is>
      </c>
      <c r="H15711" t="n">
        <v>22.8</v>
      </c>
    </row>
    <row r="15712">
      <c r="A15712" t="inlineStr">
        <is>
          <t>2021-W5-2021-TONYCLIF-Y26686</t>
        </is>
      </c>
      <c r="B15712" t="n">
        <v>2021</v>
      </c>
      <c r="C15712" t="n">
        <v>5</v>
      </c>
      <c r="D15712" t="inlineStr">
        <is>
          <t>2021-TONYCLIF</t>
        </is>
      </c>
      <c r="E15712" t="inlineStr">
        <is>
          <t>Y26686</t>
        </is>
      </c>
      <c r="F15712" t="inlineStr">
        <is>
          <t>TE</t>
        </is>
      </c>
      <c r="G15712" t="inlineStr">
        <is>
          <t>Yes</t>
        </is>
      </c>
      <c r="H15712" t="n">
        <v>14.7</v>
      </c>
    </row>
    <row r="15713">
      <c r="A15713" t="inlineStr">
        <is>
          <t>2021-W5-2021-TONYCLIF-Y31857</t>
        </is>
      </c>
      <c r="B15713" t="n">
        <v>2021</v>
      </c>
      <c r="C15713" t="n">
        <v>5</v>
      </c>
      <c r="D15713" t="inlineStr">
        <is>
          <t>2021-TONYCLIF</t>
        </is>
      </c>
      <c r="E15713" t="inlineStr">
        <is>
          <t>Y31857</t>
        </is>
      </c>
      <c r="F15713" t="inlineStr">
        <is>
          <t>W/R/T FLEX</t>
        </is>
      </c>
      <c r="G15713" t="inlineStr">
        <is>
          <t>Yes</t>
        </is>
      </c>
      <c r="H15713" t="n">
        <v>31</v>
      </c>
    </row>
    <row r="15714">
      <c r="A15714" t="inlineStr">
        <is>
          <t>2021-W5-2021-TONYCLIF-Y30346</t>
        </is>
      </c>
      <c r="B15714" t="n">
        <v>2021</v>
      </c>
      <c r="C15714" t="n">
        <v>5</v>
      </c>
      <c r="D15714" t="inlineStr">
        <is>
          <t>2021-TONYCLIF</t>
        </is>
      </c>
      <c r="E15714" t="inlineStr">
        <is>
          <t>Y30346</t>
        </is>
      </c>
      <c r="F15714" t="inlineStr">
        <is>
          <t>K</t>
        </is>
      </c>
      <c r="G15714" t="inlineStr">
        <is>
          <t>Yes</t>
        </is>
      </c>
      <c r="H15714" t="n">
        <v>10</v>
      </c>
    </row>
    <row r="15715">
      <c r="A15715" t="inlineStr">
        <is>
          <t>2021-W5-2021-TONYCLIF-Y-DEF:chicago</t>
        </is>
      </c>
      <c r="B15715" t="n">
        <v>2021</v>
      </c>
      <c r="C15715" t="n">
        <v>5</v>
      </c>
      <c r="D15715" t="inlineStr">
        <is>
          <t>2021-TONYCLIF</t>
        </is>
      </c>
      <c r="E15715" t="inlineStr">
        <is>
          <t>Y-DEF:chicago</t>
        </is>
      </c>
      <c r="F15715" t="inlineStr">
        <is>
          <t>DST</t>
        </is>
      </c>
      <c r="G15715" t="inlineStr">
        <is>
          <t>Yes</t>
        </is>
      </c>
      <c r="H15715" t="n">
        <v>9</v>
      </c>
    </row>
    <row r="15716">
      <c r="A15716" t="inlineStr">
        <is>
          <t>2021-W5-2021-TONYCLIF-Y31856</t>
        </is>
      </c>
      <c r="B15716" t="n">
        <v>2021</v>
      </c>
      <c r="C15716" t="n">
        <v>5</v>
      </c>
      <c r="D15716" t="inlineStr">
        <is>
          <t>2021-TONYCLIF</t>
        </is>
      </c>
      <c r="E15716" t="inlineStr">
        <is>
          <t>Y31856</t>
        </is>
      </c>
      <c r="F15716" t="inlineStr">
        <is>
          <t>BN</t>
        </is>
      </c>
      <c r="G15716" t="inlineStr">
        <is>
          <t>No</t>
        </is>
      </c>
      <c r="H15716" t="n">
        <v>14.7</v>
      </c>
    </row>
    <row r="15717">
      <c r="A15717" t="inlineStr">
        <is>
          <t>2021-W5-2021-TONYCLIF-Y32732</t>
        </is>
      </c>
      <c r="B15717" t="n">
        <v>2021</v>
      </c>
      <c r="C15717" t="n">
        <v>5</v>
      </c>
      <c r="D15717" t="inlineStr">
        <is>
          <t>2021-TONYCLIF</t>
        </is>
      </c>
      <c r="E15717" t="inlineStr">
        <is>
          <t>Y32732</t>
        </is>
      </c>
      <c r="F15717" t="inlineStr">
        <is>
          <t>BN</t>
        </is>
      </c>
      <c r="G15717" t="inlineStr">
        <is>
          <t>No</t>
        </is>
      </c>
      <c r="H15717" t="n">
        <v>15.9</v>
      </c>
    </row>
    <row r="15718">
      <c r="A15718" t="inlineStr">
        <is>
          <t>2021-W5-2021-TONYCLIF-Y32704</t>
        </is>
      </c>
      <c r="B15718" t="n">
        <v>2021</v>
      </c>
      <c r="C15718" t="n">
        <v>5</v>
      </c>
      <c r="D15718" t="inlineStr">
        <is>
          <t>2021-TONYCLIF</t>
        </is>
      </c>
      <c r="E15718" t="inlineStr">
        <is>
          <t>Y32704</t>
        </is>
      </c>
      <c r="F15718" t="inlineStr">
        <is>
          <t>BN</t>
        </is>
      </c>
      <c r="G15718" t="inlineStr">
        <is>
          <t>No</t>
        </is>
      </c>
      <c r="H15718" t="n">
        <v>19.9</v>
      </c>
    </row>
    <row r="15719">
      <c r="A15719" t="inlineStr">
        <is>
          <t>2021-W5-2021-TONYCLIF-Y31888</t>
        </is>
      </c>
      <c r="B15719" t="n">
        <v>2021</v>
      </c>
      <c r="C15719" t="n">
        <v>5</v>
      </c>
      <c r="D15719" t="inlineStr">
        <is>
          <t>2021-TONYCLIF</t>
        </is>
      </c>
      <c r="E15719" t="inlineStr">
        <is>
          <t>Y31888</t>
        </is>
      </c>
      <c r="F15719" t="inlineStr">
        <is>
          <t>BN</t>
        </is>
      </c>
      <c r="G15719" t="inlineStr">
        <is>
          <t>No</t>
        </is>
      </c>
      <c r="H15719" t="n">
        <v>12.1</v>
      </c>
    </row>
    <row r="15720">
      <c r="A15720" t="inlineStr">
        <is>
          <t>2021-W5-2021-TONYCLIF-Y32671</t>
        </is>
      </c>
      <c r="B15720" t="n">
        <v>2021</v>
      </c>
      <c r="C15720" t="n">
        <v>5</v>
      </c>
      <c r="D15720" t="inlineStr">
        <is>
          <t>2021-TONYCLIF</t>
        </is>
      </c>
      <c r="E15720" t="inlineStr">
        <is>
          <t>Y32671</t>
        </is>
      </c>
      <c r="F15720" t="inlineStr">
        <is>
          <t>BN</t>
        </is>
      </c>
      <c r="G15720" t="inlineStr">
        <is>
          <t>No</t>
        </is>
      </c>
      <c r="H15720" t="n">
        <v>22.34</v>
      </c>
    </row>
    <row r="15721">
      <c r="A15721" t="inlineStr">
        <is>
          <t>2021-W5-2021-PEPSALFA-Y7200</t>
        </is>
      </c>
      <c r="B15721" t="n">
        <v>2021</v>
      </c>
      <c r="C15721" t="n">
        <v>5</v>
      </c>
      <c r="D15721" t="inlineStr">
        <is>
          <t>2021-PEPSALFA</t>
        </is>
      </c>
      <c r="E15721" t="inlineStr">
        <is>
          <t>Y7200</t>
        </is>
      </c>
      <c r="F15721" t="inlineStr">
        <is>
          <t>QB</t>
        </is>
      </c>
      <c r="G15721" t="inlineStr">
        <is>
          <t>Yes</t>
        </is>
      </c>
      <c r="H15721" t="n">
        <v>20.76</v>
      </c>
    </row>
    <row r="15722">
      <c r="A15722" t="inlineStr">
        <is>
          <t>2021-W5-2021-PEPSALFA-Y27581</t>
        </is>
      </c>
      <c r="B15722" t="n">
        <v>2021</v>
      </c>
      <c r="C15722" t="n">
        <v>5</v>
      </c>
      <c r="D15722" t="inlineStr">
        <is>
          <t>2021-PEPSALFA</t>
        </is>
      </c>
      <c r="E15722" t="inlineStr">
        <is>
          <t>Y27581</t>
        </is>
      </c>
      <c r="F15722" t="inlineStr">
        <is>
          <t>WR</t>
        </is>
      </c>
      <c r="G15722" t="inlineStr">
        <is>
          <t>Yes</t>
        </is>
      </c>
      <c r="H15722" t="n">
        <v>32.1</v>
      </c>
    </row>
    <row r="15723">
      <c r="A15723" t="inlineStr">
        <is>
          <t>2021-W5-2021-PEPSALFA-Y29399</t>
        </is>
      </c>
      <c r="B15723" t="n">
        <v>2021</v>
      </c>
      <c r="C15723" t="n">
        <v>5</v>
      </c>
      <c r="D15723" t="inlineStr">
        <is>
          <t>2021-PEPSALFA</t>
        </is>
      </c>
      <c r="E15723" t="inlineStr">
        <is>
          <t>Y29399</t>
        </is>
      </c>
      <c r="F15723" t="inlineStr">
        <is>
          <t>WR</t>
        </is>
      </c>
      <c r="G15723" t="inlineStr">
        <is>
          <t>Yes</t>
        </is>
      </c>
      <c r="H15723" t="n">
        <v>11.3</v>
      </c>
    </row>
    <row r="15724">
      <c r="A15724" t="inlineStr">
        <is>
          <t>2021-W5-2021-PEPSALFA-Y33514</t>
        </is>
      </c>
      <c r="B15724" t="n">
        <v>2021</v>
      </c>
      <c r="C15724" t="n">
        <v>5</v>
      </c>
      <c r="D15724" t="inlineStr">
        <is>
          <t>2021-PEPSALFA</t>
        </is>
      </c>
      <c r="E15724" t="inlineStr">
        <is>
          <t>Y33514</t>
        </is>
      </c>
      <c r="F15724" t="inlineStr">
        <is>
          <t>RB</t>
        </is>
      </c>
      <c r="G15724" t="inlineStr">
        <is>
          <t>Yes</t>
        </is>
      </c>
      <c r="H15724" t="n">
        <v>15.9</v>
      </c>
    </row>
    <row r="15725">
      <c r="A15725" t="inlineStr">
        <is>
          <t>2021-W5-2021-PEPSALFA-Y30218</t>
        </is>
      </c>
      <c r="B15725" t="n">
        <v>2021</v>
      </c>
      <c r="C15725" t="n">
        <v>5</v>
      </c>
      <c r="D15725" t="inlineStr">
        <is>
          <t>2021-PEPSALFA</t>
        </is>
      </c>
      <c r="E15725" t="inlineStr">
        <is>
          <t>Y30218</t>
        </is>
      </c>
      <c r="F15725" t="inlineStr">
        <is>
          <t>RB</t>
        </is>
      </c>
      <c r="G15725" t="inlineStr">
        <is>
          <t>Yes</t>
        </is>
      </c>
      <c r="H15725" t="n">
        <v>10.2</v>
      </c>
    </row>
    <row r="15726">
      <c r="A15726" t="inlineStr">
        <is>
          <t>2021-W5-2021-PEPSALFA-Y31012</t>
        </is>
      </c>
      <c r="B15726" t="n">
        <v>2021</v>
      </c>
      <c r="C15726" t="n">
        <v>5</v>
      </c>
      <c r="D15726" t="inlineStr">
        <is>
          <t>2021-PEPSALFA</t>
        </is>
      </c>
      <c r="E15726" t="inlineStr">
        <is>
          <t>Y31012</t>
        </is>
      </c>
      <c r="F15726" t="inlineStr">
        <is>
          <t>TE</t>
        </is>
      </c>
      <c r="G15726" t="inlineStr">
        <is>
          <t>Yes</t>
        </is>
      </c>
      <c r="H15726" t="n">
        <v>6.3</v>
      </c>
    </row>
    <row r="15727">
      <c r="A15727" t="inlineStr">
        <is>
          <t>2021-W5-2021-PEPSALFA-Y30182</t>
        </is>
      </c>
      <c r="B15727" t="n">
        <v>2021</v>
      </c>
      <c r="C15727" t="n">
        <v>5</v>
      </c>
      <c r="D15727" t="inlineStr">
        <is>
          <t>2021-PEPSALFA</t>
        </is>
      </c>
      <c r="E15727" t="inlineStr">
        <is>
          <t>Y30182</t>
        </is>
      </c>
      <c r="F15727" t="inlineStr">
        <is>
          <t>W/R/T FLEX</t>
        </is>
      </c>
      <c r="G15727" t="inlineStr">
        <is>
          <t>Yes</t>
        </is>
      </c>
      <c r="H15727" t="n">
        <v>12.7</v>
      </c>
    </row>
    <row r="15728">
      <c r="A15728" t="inlineStr">
        <is>
          <t>2021-W5-2021-PEPSALFA-Y8447</t>
        </is>
      </c>
      <c r="B15728" t="n">
        <v>2021</v>
      </c>
      <c r="C15728" t="n">
        <v>5</v>
      </c>
      <c r="D15728" t="inlineStr">
        <is>
          <t>2021-PEPSALFA</t>
        </is>
      </c>
      <c r="E15728" t="inlineStr">
        <is>
          <t>Y8447</t>
        </is>
      </c>
      <c r="F15728" t="inlineStr">
        <is>
          <t>K</t>
        </is>
      </c>
      <c r="G15728" t="inlineStr">
        <is>
          <t>Yes</t>
        </is>
      </c>
      <c r="H15728" t="n">
        <v>16</v>
      </c>
    </row>
    <row r="15729">
      <c r="A15729" t="inlineStr">
        <is>
          <t>2021-W5-2021-PEPSALFA-Y-DEF:arizona</t>
        </is>
      </c>
      <c r="B15729" t="n">
        <v>2021</v>
      </c>
      <c r="C15729" t="n">
        <v>5</v>
      </c>
      <c r="D15729" t="inlineStr">
        <is>
          <t>2021-PEPSALFA</t>
        </is>
      </c>
      <c r="E15729" t="inlineStr">
        <is>
          <t>Y-DEF:arizona</t>
        </is>
      </c>
      <c r="F15729" t="inlineStr">
        <is>
          <t>DST</t>
        </is>
      </c>
      <c r="G15729" t="inlineStr">
        <is>
          <t>Yes</t>
        </is>
      </c>
      <c r="H15729" t="n">
        <v>8</v>
      </c>
    </row>
    <row r="15730">
      <c r="A15730" t="inlineStr">
        <is>
          <t>2021-W5-2021-PEPSALFA-Y28403</t>
        </is>
      </c>
      <c r="B15730" t="n">
        <v>2021</v>
      </c>
      <c r="C15730" t="n">
        <v>5</v>
      </c>
      <c r="D15730" t="inlineStr">
        <is>
          <t>2021-PEPSALFA</t>
        </is>
      </c>
      <c r="E15730" t="inlineStr">
        <is>
          <t>Y28403</t>
        </is>
      </c>
      <c r="F15730" t="inlineStr">
        <is>
          <t>BN</t>
        </is>
      </c>
      <c r="G15730" t="inlineStr">
        <is>
          <t>No</t>
        </is>
      </c>
      <c r="H15730" t="n">
        <v>5.3</v>
      </c>
    </row>
    <row r="15731">
      <c r="A15731" t="inlineStr">
        <is>
          <t>2021-W5-2021-PEPSALFA-Y26658</t>
        </is>
      </c>
      <c r="B15731" t="n">
        <v>2021</v>
      </c>
      <c r="C15731" t="n">
        <v>5</v>
      </c>
      <c r="D15731" t="inlineStr">
        <is>
          <t>2021-PEPSALFA</t>
        </is>
      </c>
      <c r="E15731" t="inlineStr">
        <is>
          <t>Y26658</t>
        </is>
      </c>
      <c r="F15731" t="inlineStr">
        <is>
          <t>BN</t>
        </is>
      </c>
      <c r="G15731" t="inlineStr">
        <is>
          <t>No</t>
        </is>
      </c>
      <c r="H15731" t="n">
        <v>1.2</v>
      </c>
    </row>
    <row r="15732">
      <c r="A15732" t="inlineStr">
        <is>
          <t>2021-W5-2021-PEPSALFA-Y28474</t>
        </is>
      </c>
      <c r="B15732" t="n">
        <v>2021</v>
      </c>
      <c r="C15732" t="n">
        <v>5</v>
      </c>
      <c r="D15732" t="inlineStr">
        <is>
          <t>2021-PEPSALFA</t>
        </is>
      </c>
      <c r="E15732" t="inlineStr">
        <is>
          <t>Y28474</t>
        </is>
      </c>
      <c r="F15732" t="inlineStr">
        <is>
          <t>BN</t>
        </is>
      </c>
      <c r="G15732" t="inlineStr">
        <is>
          <t>No</t>
        </is>
      </c>
      <c r="H15732" t="n">
        <v>7.6</v>
      </c>
    </row>
    <row r="15733">
      <c r="A15733" t="inlineStr">
        <is>
          <t>2021-W5-2021-PEPSALFA-Y26389</t>
        </is>
      </c>
      <c r="B15733" t="n">
        <v>2021</v>
      </c>
      <c r="C15733" t="n">
        <v>5</v>
      </c>
      <c r="D15733" t="inlineStr">
        <is>
          <t>2021-PEPSALFA</t>
        </is>
      </c>
      <c r="E15733" t="inlineStr">
        <is>
          <t>Y26389</t>
        </is>
      </c>
      <c r="F15733" t="inlineStr">
        <is>
          <t>BN</t>
        </is>
      </c>
      <c r="G15733" t="inlineStr">
        <is>
          <t>No</t>
        </is>
      </c>
      <c r="H15733" t="n">
        <v>5.1</v>
      </c>
    </row>
    <row r="15734">
      <c r="A15734" t="inlineStr">
        <is>
          <t>2021-W5-2021-PEPSALFA-Y29288</t>
        </is>
      </c>
      <c r="B15734" t="n">
        <v>2021</v>
      </c>
      <c r="C15734" t="n">
        <v>5</v>
      </c>
      <c r="D15734" t="inlineStr">
        <is>
          <t>2021-PEPSALFA</t>
        </is>
      </c>
      <c r="E15734" t="inlineStr">
        <is>
          <t>Y29288</t>
        </is>
      </c>
      <c r="F15734" t="inlineStr">
        <is>
          <t>BN</t>
        </is>
      </c>
      <c r="G15734" t="inlineStr">
        <is>
          <t>No</t>
        </is>
      </c>
      <c r="H15734" t="n">
        <v>4.4</v>
      </c>
    </row>
    <row r="15735">
      <c r="A15735" t="inlineStr">
        <is>
          <t>2021-W5-2021-PEPSALFA-Y30157</t>
        </is>
      </c>
      <c r="B15735" t="n">
        <v>2021</v>
      </c>
      <c r="C15735" t="n">
        <v>5</v>
      </c>
      <c r="D15735" t="inlineStr">
        <is>
          <t>2021-PEPSALFA</t>
        </is>
      </c>
      <c r="E15735" t="inlineStr">
        <is>
          <t>Y30157</t>
        </is>
      </c>
      <c r="F15735" t="inlineStr">
        <is>
          <t>IR</t>
        </is>
      </c>
      <c r="G15735" t="inlineStr">
        <is>
          <t>No</t>
        </is>
      </c>
      <c r="H15735" t="n">
        <v>0</v>
      </c>
    </row>
    <row r="15736">
      <c r="A15736" t="inlineStr">
        <is>
          <t>2021-W6-2021-JCHAPS-Y29369</t>
        </is>
      </c>
      <c r="B15736" t="n">
        <v>2021</v>
      </c>
      <c r="C15736" t="n">
        <v>6</v>
      </c>
      <c r="D15736" t="inlineStr">
        <is>
          <t>2021-JCHAPS</t>
        </is>
      </c>
      <c r="E15736" t="inlineStr">
        <is>
          <t>Y29369</t>
        </is>
      </c>
      <c r="F15736" t="inlineStr">
        <is>
          <t>QB</t>
        </is>
      </c>
      <c r="G15736" t="inlineStr">
        <is>
          <t>Yes</t>
        </is>
      </c>
      <c r="H15736" t="n">
        <v>27.8</v>
      </c>
    </row>
    <row r="15737">
      <c r="A15737" t="inlineStr">
        <is>
          <t>2021-W6-2021-JCHAPS-Y26664</t>
        </is>
      </c>
      <c r="B15737" t="n">
        <v>2021</v>
      </c>
      <c r="C15737" t="n">
        <v>6</v>
      </c>
      <c r="D15737" t="inlineStr">
        <is>
          <t>2021-JCHAPS</t>
        </is>
      </c>
      <c r="E15737" t="inlineStr">
        <is>
          <t>Y26664</t>
        </is>
      </c>
      <c r="F15737" t="inlineStr">
        <is>
          <t>WR</t>
        </is>
      </c>
      <c r="G15737" t="inlineStr">
        <is>
          <t>Yes</t>
        </is>
      </c>
      <c r="H15737" t="n">
        <v>10.1</v>
      </c>
    </row>
    <row r="15738">
      <c r="A15738" t="inlineStr">
        <is>
          <t>2021-W6-2021-JCHAPS-Y30120</t>
        </is>
      </c>
      <c r="B15738" t="n">
        <v>2021</v>
      </c>
      <c r="C15738" t="n">
        <v>6</v>
      </c>
      <c r="D15738" t="inlineStr">
        <is>
          <t>2021-JCHAPS</t>
        </is>
      </c>
      <c r="E15738" t="inlineStr">
        <is>
          <t>Y30120</t>
        </is>
      </c>
      <c r="F15738" t="inlineStr">
        <is>
          <t>WR</t>
        </is>
      </c>
      <c r="G15738" t="inlineStr">
        <is>
          <t>Yes</t>
        </is>
      </c>
      <c r="H15738" t="n">
        <v>3.7</v>
      </c>
    </row>
    <row r="15739">
      <c r="A15739" t="inlineStr">
        <is>
          <t>2021-W6-2021-JCHAPS-Y33412</t>
        </is>
      </c>
      <c r="B15739" t="n">
        <v>2021</v>
      </c>
      <c r="C15739" t="n">
        <v>6</v>
      </c>
      <c r="D15739" t="inlineStr">
        <is>
          <t>2021-JCHAPS</t>
        </is>
      </c>
      <c r="E15739" t="inlineStr">
        <is>
          <t>Y33412</t>
        </is>
      </c>
      <c r="F15739" t="inlineStr">
        <is>
          <t>RB</t>
        </is>
      </c>
      <c r="G15739" t="inlineStr">
        <is>
          <t>Yes</t>
        </is>
      </c>
      <c r="H15739" t="n">
        <v>21.7</v>
      </c>
    </row>
    <row r="15740">
      <c r="A15740" t="inlineStr">
        <is>
          <t>2021-W6-2021-JCHAPS-Y32711</t>
        </is>
      </c>
      <c r="B15740" t="n">
        <v>2021</v>
      </c>
      <c r="C15740" t="n">
        <v>6</v>
      </c>
      <c r="D15740" t="inlineStr">
        <is>
          <t>2021-JCHAPS</t>
        </is>
      </c>
      <c r="E15740" t="inlineStr">
        <is>
          <t>Y32711</t>
        </is>
      </c>
      <c r="F15740" t="inlineStr">
        <is>
          <t>RB</t>
        </is>
      </c>
      <c r="G15740" t="inlineStr">
        <is>
          <t>Yes</t>
        </is>
      </c>
      <c r="H15740" t="n">
        <v>28.3</v>
      </c>
    </row>
    <row r="15741">
      <c r="A15741" t="inlineStr">
        <is>
          <t>2021-W6-2021-JCHAPS-Y30112</t>
        </is>
      </c>
      <c r="B15741" t="n">
        <v>2021</v>
      </c>
      <c r="C15741" t="n">
        <v>6</v>
      </c>
      <c r="D15741" t="inlineStr">
        <is>
          <t>2021-JCHAPS</t>
        </is>
      </c>
      <c r="E15741" t="inlineStr">
        <is>
          <t>Y30112</t>
        </is>
      </c>
      <c r="F15741" t="inlineStr">
        <is>
          <t>TE</t>
        </is>
      </c>
      <c r="G15741" t="inlineStr">
        <is>
          <t>Yes</t>
        </is>
      </c>
      <c r="H15741" t="n">
        <v>9.300000000000001</v>
      </c>
    </row>
    <row r="15742">
      <c r="A15742" t="inlineStr">
        <is>
          <t>2021-W6-2021-JCHAPS-Y33423</t>
        </is>
      </c>
      <c r="B15742" t="n">
        <v>2021</v>
      </c>
      <c r="C15742" t="n">
        <v>6</v>
      </c>
      <c r="D15742" t="inlineStr">
        <is>
          <t>2021-JCHAPS</t>
        </is>
      </c>
      <c r="E15742" t="inlineStr">
        <is>
          <t>Y33423</t>
        </is>
      </c>
      <c r="F15742" t="inlineStr">
        <is>
          <t>W/R/T FLEX</t>
        </is>
      </c>
      <c r="G15742" t="inlineStr">
        <is>
          <t>Yes</t>
        </is>
      </c>
      <c r="H15742" t="n">
        <v>8.300000000000001</v>
      </c>
    </row>
    <row r="15743">
      <c r="A15743" t="inlineStr">
        <is>
          <t>2021-W6-2021-JCHAPS-Y31538</t>
        </is>
      </c>
      <c r="B15743" t="n">
        <v>2021</v>
      </c>
      <c r="C15743" t="n">
        <v>6</v>
      </c>
      <c r="D15743" t="inlineStr">
        <is>
          <t>2021-JCHAPS</t>
        </is>
      </c>
      <c r="E15743" t="inlineStr">
        <is>
          <t>Y31538</t>
        </is>
      </c>
      <c r="F15743" t="inlineStr">
        <is>
          <t>K</t>
        </is>
      </c>
      <c r="G15743" t="inlineStr">
        <is>
          <t>Yes</t>
        </is>
      </c>
      <c r="H15743" t="n">
        <v>10</v>
      </c>
    </row>
    <row r="15744">
      <c r="A15744" t="inlineStr">
        <is>
          <t>2021-W6-2021-JCHAPS-Y-DEF:detroit</t>
        </is>
      </c>
      <c r="B15744" t="n">
        <v>2021</v>
      </c>
      <c r="C15744" t="n">
        <v>6</v>
      </c>
      <c r="D15744" t="inlineStr">
        <is>
          <t>2021-JCHAPS</t>
        </is>
      </c>
      <c r="E15744" t="inlineStr">
        <is>
          <t>Y-DEF:detroit</t>
        </is>
      </c>
      <c r="F15744" t="inlineStr">
        <is>
          <t>DST</t>
        </is>
      </c>
      <c r="G15744" t="inlineStr">
        <is>
          <t>Yes</t>
        </is>
      </c>
      <c r="H15744" t="n">
        <v>3</v>
      </c>
    </row>
    <row r="15745">
      <c r="A15745" t="inlineStr">
        <is>
          <t>2021-W6-2021-JCHAPS-Y29405</t>
        </is>
      </c>
      <c r="B15745" t="n">
        <v>2021</v>
      </c>
      <c r="C15745" t="n">
        <v>6</v>
      </c>
      <c r="D15745" t="inlineStr">
        <is>
          <t>2021-JCHAPS</t>
        </is>
      </c>
      <c r="E15745" t="inlineStr">
        <is>
          <t>Y29405</t>
        </is>
      </c>
      <c r="F15745" t="inlineStr">
        <is>
          <t>BN</t>
        </is>
      </c>
      <c r="G15745" t="inlineStr">
        <is>
          <t>No</t>
        </is>
      </c>
      <c r="H15745" t="n">
        <v>16.3</v>
      </c>
    </row>
    <row r="15746">
      <c r="A15746" t="inlineStr">
        <is>
          <t>2021-W6-2021-JCHAPS-Y33392</t>
        </is>
      </c>
      <c r="B15746" t="n">
        <v>2021</v>
      </c>
      <c r="C15746" t="n">
        <v>6</v>
      </c>
      <c r="D15746" t="inlineStr">
        <is>
          <t>2021-JCHAPS</t>
        </is>
      </c>
      <c r="E15746" t="inlineStr">
        <is>
          <t>Y33392</t>
        </is>
      </c>
      <c r="F15746" t="inlineStr">
        <is>
          <t>BN</t>
        </is>
      </c>
      <c r="G15746" t="inlineStr">
        <is>
          <t>No</t>
        </is>
      </c>
      <c r="H15746" t="n">
        <v>0</v>
      </c>
    </row>
    <row r="15747">
      <c r="A15747" t="inlineStr">
        <is>
          <t>2021-W6-2021-JCHAPS-Y33495</t>
        </is>
      </c>
      <c r="B15747" t="n">
        <v>2021</v>
      </c>
      <c r="C15747" t="n">
        <v>6</v>
      </c>
      <c r="D15747" t="inlineStr">
        <is>
          <t>2021-JCHAPS</t>
        </is>
      </c>
      <c r="E15747" t="inlineStr">
        <is>
          <t>Y33495</t>
        </is>
      </c>
      <c r="F15747" t="inlineStr">
        <is>
          <t>BN</t>
        </is>
      </c>
      <c r="G15747" t="inlineStr">
        <is>
          <t>No</t>
        </is>
      </c>
      <c r="H15747" t="n">
        <v>0</v>
      </c>
    </row>
    <row r="15748">
      <c r="A15748" t="inlineStr">
        <is>
          <t>2021-W6-2021-JCHAPS-Y30256</t>
        </is>
      </c>
      <c r="B15748" t="n">
        <v>2021</v>
      </c>
      <c r="C15748" t="n">
        <v>6</v>
      </c>
      <c r="D15748" t="inlineStr">
        <is>
          <t>2021-JCHAPS</t>
        </is>
      </c>
      <c r="E15748" t="inlineStr">
        <is>
          <t>Y30256</t>
        </is>
      </c>
      <c r="F15748" t="inlineStr">
        <is>
          <t>BN</t>
        </is>
      </c>
      <c r="G15748" t="inlineStr">
        <is>
          <t>No</t>
        </is>
      </c>
      <c r="H15748" t="n">
        <v>1.2</v>
      </c>
    </row>
    <row r="15749">
      <c r="A15749" t="inlineStr">
        <is>
          <t>2021-W6-2021-JCHAPS-Y33109</t>
        </is>
      </c>
      <c r="B15749" t="n">
        <v>2021</v>
      </c>
      <c r="C15749" t="n">
        <v>6</v>
      </c>
      <c r="D15749" t="inlineStr">
        <is>
          <t>2021-JCHAPS</t>
        </is>
      </c>
      <c r="E15749" t="inlineStr">
        <is>
          <t>Y33109</t>
        </is>
      </c>
      <c r="F15749" t="inlineStr">
        <is>
          <t>BN</t>
        </is>
      </c>
      <c r="G15749" t="inlineStr">
        <is>
          <t>No</t>
        </is>
      </c>
      <c r="H15749" t="n">
        <v>0</v>
      </c>
    </row>
    <row r="15750">
      <c r="A15750" t="inlineStr">
        <is>
          <t>2021-W6-2021-JCHAPS-Y32722</t>
        </is>
      </c>
      <c r="B15750" t="n">
        <v>2021</v>
      </c>
      <c r="C15750" t="n">
        <v>6</v>
      </c>
      <c r="D15750" t="inlineStr">
        <is>
          <t>2021-JCHAPS</t>
        </is>
      </c>
      <c r="E15750" t="inlineStr">
        <is>
          <t>Y32722</t>
        </is>
      </c>
      <c r="F15750" t="inlineStr">
        <is>
          <t>IR</t>
        </is>
      </c>
      <c r="G15750" t="inlineStr">
        <is>
          <t>No</t>
        </is>
      </c>
      <c r="H15750" t="n">
        <v>0</v>
      </c>
    </row>
    <row r="15751">
      <c r="A15751" t="inlineStr">
        <is>
          <t>2021-W6-2021-PEPSALFA-Y7200</t>
        </is>
      </c>
      <c r="B15751" t="n">
        <v>2021</v>
      </c>
      <c r="C15751" t="n">
        <v>6</v>
      </c>
      <c r="D15751" t="inlineStr">
        <is>
          <t>2021-PEPSALFA</t>
        </is>
      </c>
      <c r="E15751" t="inlineStr">
        <is>
          <t>Y7200</t>
        </is>
      </c>
      <c r="F15751" t="inlineStr">
        <is>
          <t>QB</t>
        </is>
      </c>
      <c r="G15751" t="inlineStr">
        <is>
          <t>Yes</t>
        </is>
      </c>
      <c r="H15751" t="n">
        <v>23.7</v>
      </c>
    </row>
    <row r="15752">
      <c r="A15752" t="inlineStr">
        <is>
          <t>2021-W6-2021-PEPSALFA-Y27581</t>
        </is>
      </c>
      <c r="B15752" t="n">
        <v>2021</v>
      </c>
      <c r="C15752" t="n">
        <v>6</v>
      </c>
      <c r="D15752" t="inlineStr">
        <is>
          <t>2021-PEPSALFA</t>
        </is>
      </c>
      <c r="E15752" t="inlineStr">
        <is>
          <t>Y27581</t>
        </is>
      </c>
      <c r="F15752" t="inlineStr">
        <is>
          <t>WR</t>
        </is>
      </c>
      <c r="G15752" t="inlineStr">
        <is>
          <t>Yes</t>
        </is>
      </c>
      <c r="H15752" t="n">
        <v>10.9</v>
      </c>
    </row>
    <row r="15753">
      <c r="A15753" t="inlineStr">
        <is>
          <t>2021-W6-2021-PEPSALFA-Y29399</t>
        </is>
      </c>
      <c r="B15753" t="n">
        <v>2021</v>
      </c>
      <c r="C15753" t="n">
        <v>6</v>
      </c>
      <c r="D15753" t="inlineStr">
        <is>
          <t>2021-PEPSALFA</t>
        </is>
      </c>
      <c r="E15753" t="inlineStr">
        <is>
          <t>Y29399</t>
        </is>
      </c>
      <c r="F15753" t="inlineStr">
        <is>
          <t>WR</t>
        </is>
      </c>
      <c r="G15753" t="inlineStr">
        <is>
          <t>Yes</t>
        </is>
      </c>
      <c r="H15753" t="n">
        <v>18.1</v>
      </c>
    </row>
    <row r="15754">
      <c r="A15754" t="inlineStr">
        <is>
          <t>2021-W6-2021-PEPSALFA-Y33514</t>
        </is>
      </c>
      <c r="B15754" t="n">
        <v>2021</v>
      </c>
      <c r="C15754" t="n">
        <v>6</v>
      </c>
      <c r="D15754" t="inlineStr">
        <is>
          <t>2021-PEPSALFA</t>
        </is>
      </c>
      <c r="E15754" t="inlineStr">
        <is>
          <t>Y33514</t>
        </is>
      </c>
      <c r="F15754" t="inlineStr">
        <is>
          <t>RB</t>
        </is>
      </c>
      <c r="G15754" t="inlineStr">
        <is>
          <t>Yes</t>
        </is>
      </c>
      <c r="H15754" t="n">
        <v>13</v>
      </c>
    </row>
    <row r="15755">
      <c r="A15755" t="inlineStr">
        <is>
          <t>2021-W6-2021-PEPSALFA-Y29370</t>
        </is>
      </c>
      <c r="B15755" t="n">
        <v>2021</v>
      </c>
      <c r="C15755" t="n">
        <v>6</v>
      </c>
      <c r="D15755" t="inlineStr">
        <is>
          <t>2021-PEPSALFA</t>
        </is>
      </c>
      <c r="E15755" t="inlineStr">
        <is>
          <t>Y29370</t>
        </is>
      </c>
      <c r="F15755" t="inlineStr">
        <is>
          <t>RB</t>
        </is>
      </c>
      <c r="G15755" t="inlineStr">
        <is>
          <t>Yes</t>
        </is>
      </c>
      <c r="H15755" t="n">
        <v>8.9</v>
      </c>
    </row>
    <row r="15756">
      <c r="A15756" t="inlineStr">
        <is>
          <t>2021-W6-2021-PEPSALFA-Y31012</t>
        </is>
      </c>
      <c r="B15756" t="n">
        <v>2021</v>
      </c>
      <c r="C15756" t="n">
        <v>6</v>
      </c>
      <c r="D15756" t="inlineStr">
        <is>
          <t>2021-PEPSALFA</t>
        </is>
      </c>
      <c r="E15756" t="inlineStr">
        <is>
          <t>Y31012</t>
        </is>
      </c>
      <c r="F15756" t="inlineStr">
        <is>
          <t>TE</t>
        </is>
      </c>
      <c r="G15756" t="inlineStr">
        <is>
          <t>Yes</t>
        </is>
      </c>
      <c r="H15756" t="n">
        <v>15.5</v>
      </c>
    </row>
    <row r="15757">
      <c r="A15757" t="inlineStr">
        <is>
          <t>2021-W6-2021-PEPSALFA-Y30182</t>
        </is>
      </c>
      <c r="B15757" t="n">
        <v>2021</v>
      </c>
      <c r="C15757" t="n">
        <v>6</v>
      </c>
      <c r="D15757" t="inlineStr">
        <is>
          <t>2021-PEPSALFA</t>
        </is>
      </c>
      <c r="E15757" t="inlineStr">
        <is>
          <t>Y30182</t>
        </is>
      </c>
      <c r="F15757" t="inlineStr">
        <is>
          <t>W/R/T FLEX</t>
        </is>
      </c>
      <c r="G15757" t="inlineStr">
        <is>
          <t>Yes</t>
        </is>
      </c>
      <c r="H15757" t="n">
        <v>29.5</v>
      </c>
    </row>
    <row r="15758">
      <c r="A15758" t="inlineStr">
        <is>
          <t>2021-W6-2021-PEPSALFA-Y26800</t>
        </is>
      </c>
      <c r="B15758" t="n">
        <v>2021</v>
      </c>
      <c r="C15758" t="n">
        <v>6</v>
      </c>
      <c r="D15758" t="inlineStr">
        <is>
          <t>2021-PEPSALFA</t>
        </is>
      </c>
      <c r="E15758" t="inlineStr">
        <is>
          <t>Y26800</t>
        </is>
      </c>
      <c r="F15758" t="inlineStr">
        <is>
          <t>K</t>
        </is>
      </c>
      <c r="G15758" t="inlineStr">
        <is>
          <t>Yes</t>
        </is>
      </c>
      <c r="H15758" t="n">
        <v>10</v>
      </c>
    </row>
    <row r="15759">
      <c r="A15759" t="inlineStr">
        <is>
          <t>2021-W6-2021-PEPSALFA-Y-DEF:arizona</t>
        </is>
      </c>
      <c r="B15759" t="n">
        <v>2021</v>
      </c>
      <c r="C15759" t="n">
        <v>6</v>
      </c>
      <c r="D15759" t="inlineStr">
        <is>
          <t>2021-PEPSALFA</t>
        </is>
      </c>
      <c r="E15759" t="inlineStr">
        <is>
          <t>Y-DEF:arizona</t>
        </is>
      </c>
      <c r="F15759" t="inlineStr">
        <is>
          <t>DST</t>
        </is>
      </c>
      <c r="G15759" t="inlineStr">
        <is>
          <t>Yes</t>
        </is>
      </c>
      <c r="H15759" t="n">
        <v>12</v>
      </c>
    </row>
    <row r="15760">
      <c r="A15760" t="inlineStr">
        <is>
          <t>2021-W6-2021-PEPSALFA-Y30218</t>
        </is>
      </c>
      <c r="B15760" t="n">
        <v>2021</v>
      </c>
      <c r="C15760" t="n">
        <v>6</v>
      </c>
      <c r="D15760" t="inlineStr">
        <is>
          <t>2021-PEPSALFA</t>
        </is>
      </c>
      <c r="E15760" t="inlineStr">
        <is>
          <t>Y30218</t>
        </is>
      </c>
      <c r="F15760" t="inlineStr">
        <is>
          <t>BN</t>
        </is>
      </c>
      <c r="G15760" t="inlineStr">
        <is>
          <t>No</t>
        </is>
      </c>
      <c r="H15760" t="n">
        <v>7.6</v>
      </c>
    </row>
    <row r="15761">
      <c r="A15761" t="inlineStr">
        <is>
          <t>2021-W6-2021-PEPSALFA-Y28403</t>
        </is>
      </c>
      <c r="B15761" t="n">
        <v>2021</v>
      </c>
      <c r="C15761" t="n">
        <v>6</v>
      </c>
      <c r="D15761" t="inlineStr">
        <is>
          <t>2021-PEPSALFA</t>
        </is>
      </c>
      <c r="E15761" t="inlineStr">
        <is>
          <t>Y28403</t>
        </is>
      </c>
      <c r="F15761" t="inlineStr">
        <is>
          <t>BN</t>
        </is>
      </c>
      <c r="G15761" t="inlineStr">
        <is>
          <t>No</t>
        </is>
      </c>
      <c r="H15761" t="n">
        <v>8.800000000000001</v>
      </c>
    </row>
    <row r="15762">
      <c r="A15762" t="inlineStr">
        <is>
          <t>2021-W6-2021-PEPSALFA-Y26658</t>
        </is>
      </c>
      <c r="B15762" t="n">
        <v>2021</v>
      </c>
      <c r="C15762" t="n">
        <v>6</v>
      </c>
      <c r="D15762" t="inlineStr">
        <is>
          <t>2021-PEPSALFA</t>
        </is>
      </c>
      <c r="E15762" t="inlineStr">
        <is>
          <t>Y26658</t>
        </is>
      </c>
      <c r="F15762" t="inlineStr">
        <is>
          <t>BN</t>
        </is>
      </c>
      <c r="G15762" t="inlineStr">
        <is>
          <t>No</t>
        </is>
      </c>
      <c r="H15762" t="n">
        <v>10.9</v>
      </c>
    </row>
    <row r="15763">
      <c r="A15763" t="inlineStr">
        <is>
          <t>2021-W6-2021-PEPSALFA-Y29288</t>
        </is>
      </c>
      <c r="B15763" t="n">
        <v>2021</v>
      </c>
      <c r="C15763" t="n">
        <v>6</v>
      </c>
      <c r="D15763" t="inlineStr">
        <is>
          <t>2021-PEPSALFA</t>
        </is>
      </c>
      <c r="E15763" t="inlineStr">
        <is>
          <t>Y29288</t>
        </is>
      </c>
      <c r="F15763" t="inlineStr">
        <is>
          <t>BN</t>
        </is>
      </c>
      <c r="G15763" t="inlineStr">
        <is>
          <t>No</t>
        </is>
      </c>
      <c r="H15763" t="n">
        <v>1.2</v>
      </c>
    </row>
    <row r="15764">
      <c r="A15764" t="inlineStr">
        <is>
          <t>2021-W6-2021-PEPSALFA-Y25876</t>
        </is>
      </c>
      <c r="B15764" t="n">
        <v>2021</v>
      </c>
      <c r="C15764" t="n">
        <v>6</v>
      </c>
      <c r="D15764" t="inlineStr">
        <is>
          <t>2021-PEPSALFA</t>
        </is>
      </c>
      <c r="E15764" t="inlineStr">
        <is>
          <t>Y25876</t>
        </is>
      </c>
      <c r="F15764" t="inlineStr">
        <is>
          <t>BN</t>
        </is>
      </c>
      <c r="G15764" t="inlineStr">
        <is>
          <t>No</t>
        </is>
      </c>
      <c r="H15764" t="n">
        <v>19.5</v>
      </c>
    </row>
    <row r="15765">
      <c r="A15765" t="inlineStr">
        <is>
          <t>2021-W6-2021-ISAROD-Y9265</t>
        </is>
      </c>
      <c r="B15765" t="n">
        <v>2021</v>
      </c>
      <c r="C15765" t="n">
        <v>6</v>
      </c>
      <c r="D15765" t="inlineStr">
        <is>
          <t>2021-ISAROD</t>
        </is>
      </c>
      <c r="E15765" t="inlineStr">
        <is>
          <t>Y9265</t>
        </is>
      </c>
      <c r="F15765" t="inlineStr">
        <is>
          <t>QB</t>
        </is>
      </c>
      <c r="G15765" t="inlineStr">
        <is>
          <t>Yes</t>
        </is>
      </c>
      <c r="H15765" t="n">
        <v>26.24</v>
      </c>
    </row>
    <row r="15766">
      <c r="A15766" t="inlineStr">
        <is>
          <t>2021-W6-2021-ISAROD-Y28392</t>
        </is>
      </c>
      <c r="B15766" t="n">
        <v>2021</v>
      </c>
      <c r="C15766" t="n">
        <v>6</v>
      </c>
      <c r="D15766" t="inlineStr">
        <is>
          <t>2021-ISAROD</t>
        </is>
      </c>
      <c r="E15766" t="inlineStr">
        <is>
          <t>Y28392</t>
        </is>
      </c>
      <c r="F15766" t="inlineStr">
        <is>
          <t>WR</t>
        </is>
      </c>
      <c r="G15766" t="inlineStr">
        <is>
          <t>Yes</t>
        </is>
      </c>
      <c r="H15766" t="n">
        <v>8</v>
      </c>
    </row>
    <row r="15767">
      <c r="A15767" t="inlineStr">
        <is>
          <t>2021-W6-2021-ISAROD-Y27548</t>
        </is>
      </c>
      <c r="B15767" t="n">
        <v>2021</v>
      </c>
      <c r="C15767" t="n">
        <v>6</v>
      </c>
      <c r="D15767" t="inlineStr">
        <is>
          <t>2021-ISAROD</t>
        </is>
      </c>
      <c r="E15767" t="inlineStr">
        <is>
          <t>Y27548</t>
        </is>
      </c>
      <c r="F15767" t="inlineStr">
        <is>
          <t>WR</t>
        </is>
      </c>
      <c r="G15767" t="inlineStr">
        <is>
          <t>Yes</t>
        </is>
      </c>
      <c r="H15767" t="n">
        <v>13.4</v>
      </c>
    </row>
    <row r="15768">
      <c r="A15768" t="inlineStr">
        <is>
          <t>2021-W6-2021-ISAROD-Y30117</t>
        </is>
      </c>
      <c r="B15768" t="n">
        <v>2021</v>
      </c>
      <c r="C15768" t="n">
        <v>6</v>
      </c>
      <c r="D15768" t="inlineStr">
        <is>
          <t>2021-ISAROD</t>
        </is>
      </c>
      <c r="E15768" t="inlineStr">
        <is>
          <t>Y30117</t>
        </is>
      </c>
      <c r="F15768" t="inlineStr">
        <is>
          <t>RB</t>
        </is>
      </c>
      <c r="G15768" t="inlineStr">
        <is>
          <t>Yes</t>
        </is>
      </c>
      <c r="H15768" t="n">
        <v>27.7</v>
      </c>
    </row>
    <row r="15769">
      <c r="A15769" t="inlineStr">
        <is>
          <t>2021-W6-2021-ISAROD-Y31906</t>
        </is>
      </c>
      <c r="B15769" t="n">
        <v>2021</v>
      </c>
      <c r="C15769" t="n">
        <v>6</v>
      </c>
      <c r="D15769" t="inlineStr">
        <is>
          <t>2021-ISAROD</t>
        </is>
      </c>
      <c r="E15769" t="inlineStr">
        <is>
          <t>Y31906</t>
        </is>
      </c>
      <c r="F15769" t="inlineStr">
        <is>
          <t>RB</t>
        </is>
      </c>
      <c r="G15769" t="inlineStr">
        <is>
          <t>Yes</t>
        </is>
      </c>
      <c r="H15769" t="n">
        <v>6.8</v>
      </c>
    </row>
    <row r="15770">
      <c r="A15770" t="inlineStr">
        <is>
          <t>2021-W6-2021-ISAROD-Y31852</t>
        </is>
      </c>
      <c r="B15770" t="n">
        <v>2021</v>
      </c>
      <c r="C15770" t="n">
        <v>6</v>
      </c>
      <c r="D15770" t="inlineStr">
        <is>
          <t>2021-ISAROD</t>
        </is>
      </c>
      <c r="E15770" t="inlineStr">
        <is>
          <t>Y31852</t>
        </is>
      </c>
      <c r="F15770" t="inlineStr">
        <is>
          <t>TE</t>
        </is>
      </c>
      <c r="G15770" t="inlineStr">
        <is>
          <t>Yes</t>
        </is>
      </c>
      <c r="H15770" t="n">
        <v>20.2</v>
      </c>
    </row>
    <row r="15771">
      <c r="A15771" t="inlineStr">
        <is>
          <t>2021-W6-2021-ISAROD-Y33415</t>
        </is>
      </c>
      <c r="B15771" t="n">
        <v>2021</v>
      </c>
      <c r="C15771" t="n">
        <v>6</v>
      </c>
      <c r="D15771" t="inlineStr">
        <is>
          <t>2021-ISAROD</t>
        </is>
      </c>
      <c r="E15771" t="inlineStr">
        <is>
          <t>Y33415</t>
        </is>
      </c>
      <c r="F15771" t="inlineStr">
        <is>
          <t>W/R/T FLEX</t>
        </is>
      </c>
      <c r="G15771" t="inlineStr">
        <is>
          <t>Yes</t>
        </is>
      </c>
      <c r="H15771" t="n">
        <v>4.9</v>
      </c>
    </row>
    <row r="15772">
      <c r="A15772" t="inlineStr">
        <is>
          <t>2021-W6-2021-ISAROD-Y9520</t>
        </is>
      </c>
      <c r="B15772" t="n">
        <v>2021</v>
      </c>
      <c r="C15772" t="n">
        <v>6</v>
      </c>
      <c r="D15772" t="inlineStr">
        <is>
          <t>2021-ISAROD</t>
        </is>
      </c>
      <c r="E15772" t="inlineStr">
        <is>
          <t>Y9520</t>
        </is>
      </c>
      <c r="F15772" t="inlineStr">
        <is>
          <t>K</t>
        </is>
      </c>
      <c r="G15772" t="inlineStr">
        <is>
          <t>Yes</t>
        </is>
      </c>
      <c r="H15772" t="n">
        <v>4</v>
      </c>
    </row>
    <row r="15773">
      <c r="A15773" t="inlineStr">
        <is>
          <t>2021-W6-2021-ISAROD-Y-DEF:cincinnati</t>
        </is>
      </c>
      <c r="B15773" t="n">
        <v>2021</v>
      </c>
      <c r="C15773" t="n">
        <v>6</v>
      </c>
      <c r="D15773" t="inlineStr">
        <is>
          <t>2021-ISAROD</t>
        </is>
      </c>
      <c r="E15773" t="inlineStr">
        <is>
          <t>Y-DEF:cincinnati</t>
        </is>
      </c>
      <c r="F15773" t="inlineStr">
        <is>
          <t>DST</t>
        </is>
      </c>
      <c r="G15773" t="inlineStr">
        <is>
          <t>Yes</t>
        </is>
      </c>
      <c r="H15773" t="n">
        <v>7</v>
      </c>
    </row>
    <row r="15774">
      <c r="A15774" t="inlineStr">
        <is>
          <t>2021-W6-2021-ISAROD-Y28514</t>
        </is>
      </c>
      <c r="B15774" t="n">
        <v>2021</v>
      </c>
      <c r="C15774" t="n">
        <v>6</v>
      </c>
      <c r="D15774" t="inlineStr">
        <is>
          <t>2021-ISAROD</t>
        </is>
      </c>
      <c r="E15774" t="inlineStr">
        <is>
          <t>Y28514</t>
        </is>
      </c>
      <c r="F15774" t="inlineStr">
        <is>
          <t>BN</t>
        </is>
      </c>
      <c r="G15774" t="inlineStr">
        <is>
          <t>No</t>
        </is>
      </c>
      <c r="H15774" t="n">
        <v>0</v>
      </c>
    </row>
    <row r="15775">
      <c r="A15775" t="inlineStr">
        <is>
          <t>2021-W6-2021-ISAROD-Y30996</t>
        </is>
      </c>
      <c r="B15775" t="n">
        <v>2021</v>
      </c>
      <c r="C15775" t="n">
        <v>6</v>
      </c>
      <c r="D15775" t="inlineStr">
        <is>
          <t>2021-ISAROD</t>
        </is>
      </c>
      <c r="E15775" t="inlineStr">
        <is>
          <t>Y30996</t>
        </is>
      </c>
      <c r="F15775" t="inlineStr">
        <is>
          <t>BN</t>
        </is>
      </c>
      <c r="G15775" t="inlineStr">
        <is>
          <t>No</t>
        </is>
      </c>
      <c r="H15775" t="n">
        <v>0</v>
      </c>
    </row>
    <row r="15776">
      <c r="A15776" t="inlineStr">
        <is>
          <t>2021-W6-2021-ISAROD-Y29650</t>
        </is>
      </c>
      <c r="B15776" t="n">
        <v>2021</v>
      </c>
      <c r="C15776" t="n">
        <v>6</v>
      </c>
      <c r="D15776" t="inlineStr">
        <is>
          <t>2021-ISAROD</t>
        </is>
      </c>
      <c r="E15776" t="inlineStr">
        <is>
          <t>Y29650</t>
        </is>
      </c>
      <c r="F15776" t="inlineStr">
        <is>
          <t>BN</t>
        </is>
      </c>
      <c r="G15776" t="inlineStr">
        <is>
          <t>No</t>
        </is>
      </c>
      <c r="H15776" t="n">
        <v>15</v>
      </c>
    </row>
    <row r="15777">
      <c r="A15777" t="inlineStr">
        <is>
          <t>2021-W6-2021-ISAROD-Y29315</t>
        </is>
      </c>
      <c r="B15777" t="n">
        <v>2021</v>
      </c>
      <c r="C15777" t="n">
        <v>6</v>
      </c>
      <c r="D15777" t="inlineStr">
        <is>
          <t>2021-ISAROD</t>
        </is>
      </c>
      <c r="E15777" t="inlineStr">
        <is>
          <t>Y29315</t>
        </is>
      </c>
      <c r="F15777" t="inlineStr">
        <is>
          <t>BN</t>
        </is>
      </c>
      <c r="G15777" t="inlineStr">
        <is>
          <t>No</t>
        </is>
      </c>
      <c r="H15777" t="n">
        <v>0.9</v>
      </c>
    </row>
    <row r="15778">
      <c r="A15778" t="inlineStr">
        <is>
          <t>2021-W6-2021-ISAROD-Y33422</t>
        </is>
      </c>
      <c r="B15778" t="n">
        <v>2021</v>
      </c>
      <c r="C15778" t="n">
        <v>6</v>
      </c>
      <c r="D15778" t="inlineStr">
        <is>
          <t>2021-ISAROD</t>
        </is>
      </c>
      <c r="E15778" t="inlineStr">
        <is>
          <t>Y33422</t>
        </is>
      </c>
      <c r="F15778" t="inlineStr">
        <is>
          <t>BN</t>
        </is>
      </c>
      <c r="G15778" t="inlineStr">
        <is>
          <t>No</t>
        </is>
      </c>
      <c r="H15778" t="n">
        <v>0</v>
      </c>
    </row>
    <row r="15779">
      <c r="A15779" t="inlineStr">
        <is>
          <t>2021-W6-2021-ISAROD-Y31005</t>
        </is>
      </c>
      <c r="B15779" t="n">
        <v>2021</v>
      </c>
      <c r="C15779" t="n">
        <v>6</v>
      </c>
      <c r="D15779" t="inlineStr">
        <is>
          <t>2021-ISAROD</t>
        </is>
      </c>
      <c r="E15779" t="inlineStr">
        <is>
          <t>Y31005</t>
        </is>
      </c>
      <c r="F15779" t="inlineStr">
        <is>
          <t>IR</t>
        </is>
      </c>
      <c r="G15779" t="inlineStr">
        <is>
          <t>No</t>
        </is>
      </c>
      <c r="H15779" t="n">
        <v>0</v>
      </c>
    </row>
    <row r="15780">
      <c r="A15780" t="inlineStr">
        <is>
          <t>2021-W6-2021-TONYCLIF-Y32671</t>
        </is>
      </c>
      <c r="B15780" t="n">
        <v>2021</v>
      </c>
      <c r="C15780" t="n">
        <v>6</v>
      </c>
      <c r="D15780" t="inlineStr">
        <is>
          <t>2021-TONYCLIF</t>
        </is>
      </c>
      <c r="E15780" t="inlineStr">
        <is>
          <t>Y32671</t>
        </is>
      </c>
      <c r="F15780" t="inlineStr">
        <is>
          <t>QB</t>
        </is>
      </c>
      <c r="G15780" t="inlineStr">
        <is>
          <t>Yes</t>
        </is>
      </c>
      <c r="H15780" t="n">
        <v>25.84</v>
      </c>
    </row>
    <row r="15781">
      <c r="A15781" t="inlineStr">
        <is>
          <t>2021-W6-2021-TONYCLIF-Y28534</t>
        </is>
      </c>
      <c r="B15781" t="n">
        <v>2021</v>
      </c>
      <c r="C15781" t="n">
        <v>6</v>
      </c>
      <c r="D15781" t="inlineStr">
        <is>
          <t>2021-TONYCLIF</t>
        </is>
      </c>
      <c r="E15781" t="inlineStr">
        <is>
          <t>Y28534</t>
        </is>
      </c>
      <c r="F15781" t="inlineStr">
        <is>
          <t>WR</t>
        </is>
      </c>
      <c r="G15781" t="inlineStr">
        <is>
          <t>Yes</t>
        </is>
      </c>
      <c r="H15781" t="n">
        <v>19.4</v>
      </c>
    </row>
    <row r="15782">
      <c r="A15782" t="inlineStr">
        <is>
          <t>2021-W6-2021-TONYCLIF-Y27535</t>
        </is>
      </c>
      <c r="B15782" t="n">
        <v>2021</v>
      </c>
      <c r="C15782" t="n">
        <v>6</v>
      </c>
      <c r="D15782" t="inlineStr">
        <is>
          <t>2021-TONYCLIF</t>
        </is>
      </c>
      <c r="E15782" t="inlineStr">
        <is>
          <t>Y27535</t>
        </is>
      </c>
      <c r="F15782" t="inlineStr">
        <is>
          <t>WR</t>
        </is>
      </c>
      <c r="G15782" t="inlineStr">
        <is>
          <t>Yes</t>
        </is>
      </c>
      <c r="H15782" t="n">
        <v>3.7</v>
      </c>
    </row>
    <row r="15783">
      <c r="A15783" t="inlineStr">
        <is>
          <t>2021-W6-2021-TONYCLIF-Y31902</t>
        </is>
      </c>
      <c r="B15783" t="n">
        <v>2021</v>
      </c>
      <c r="C15783" t="n">
        <v>6</v>
      </c>
      <c r="D15783" t="inlineStr">
        <is>
          <t>2021-TONYCLIF</t>
        </is>
      </c>
      <c r="E15783" t="inlineStr">
        <is>
          <t>Y31902</t>
        </is>
      </c>
      <c r="F15783" t="inlineStr">
        <is>
          <t>RB</t>
        </is>
      </c>
      <c r="G15783" t="inlineStr">
        <is>
          <t>Yes</t>
        </is>
      </c>
      <c r="H15783" t="n">
        <v>23.7</v>
      </c>
    </row>
    <row r="15784">
      <c r="A15784" t="inlineStr">
        <is>
          <t>2021-W6-2021-TONYCLIF-Y31856</t>
        </is>
      </c>
      <c r="B15784" t="n">
        <v>2021</v>
      </c>
      <c r="C15784" t="n">
        <v>6</v>
      </c>
      <c r="D15784" t="inlineStr">
        <is>
          <t>2021-TONYCLIF</t>
        </is>
      </c>
      <c r="E15784" t="inlineStr">
        <is>
          <t>Y31856</t>
        </is>
      </c>
      <c r="F15784" t="inlineStr">
        <is>
          <t>RB</t>
        </is>
      </c>
      <c r="G15784" t="inlineStr">
        <is>
          <t>Yes</t>
        </is>
      </c>
      <c r="H15784" t="n">
        <v>14.7</v>
      </c>
    </row>
    <row r="15785">
      <c r="A15785" t="inlineStr">
        <is>
          <t>2021-W6-2021-TONYCLIF-Y26686</t>
        </is>
      </c>
      <c r="B15785" t="n">
        <v>2021</v>
      </c>
      <c r="C15785" t="n">
        <v>6</v>
      </c>
      <c r="D15785" t="inlineStr">
        <is>
          <t>2021-TONYCLIF</t>
        </is>
      </c>
      <c r="E15785" t="inlineStr">
        <is>
          <t>Y26686</t>
        </is>
      </c>
      <c r="F15785" t="inlineStr">
        <is>
          <t>TE</t>
        </is>
      </c>
      <c r="G15785" t="inlineStr">
        <is>
          <t>Yes</t>
        </is>
      </c>
      <c r="H15785" t="n">
        <v>13.9</v>
      </c>
    </row>
    <row r="15786">
      <c r="A15786" t="inlineStr">
        <is>
          <t>2021-W6-2021-TONYCLIF-Y31857</t>
        </is>
      </c>
      <c r="B15786" t="n">
        <v>2021</v>
      </c>
      <c r="C15786" t="n">
        <v>6</v>
      </c>
      <c r="D15786" t="inlineStr">
        <is>
          <t>2021-TONYCLIF</t>
        </is>
      </c>
      <c r="E15786" t="inlineStr">
        <is>
          <t>Y31857</t>
        </is>
      </c>
      <c r="F15786" t="inlineStr">
        <is>
          <t>W/R/T FLEX</t>
        </is>
      </c>
      <c r="G15786" t="inlineStr">
        <is>
          <t>Yes</t>
        </is>
      </c>
      <c r="H15786" t="n">
        <v>5.5</v>
      </c>
    </row>
    <row r="15787">
      <c r="A15787" t="inlineStr">
        <is>
          <t>2021-W6-2021-TONYCLIF-Y30346</t>
        </is>
      </c>
      <c r="B15787" t="n">
        <v>2021</v>
      </c>
      <c r="C15787" t="n">
        <v>6</v>
      </c>
      <c r="D15787" t="inlineStr">
        <is>
          <t>2021-TONYCLIF</t>
        </is>
      </c>
      <c r="E15787" t="inlineStr">
        <is>
          <t>Y30346</t>
        </is>
      </c>
      <c r="F15787" t="inlineStr">
        <is>
          <t>K</t>
        </is>
      </c>
      <c r="G15787" t="inlineStr">
        <is>
          <t>Yes</t>
        </is>
      </c>
      <c r="H15787" t="n">
        <v>9</v>
      </c>
    </row>
    <row r="15788">
      <c r="A15788" t="inlineStr">
        <is>
          <t>2021-W6-2021-TONYCLIF-Y-DEF:green-bay</t>
        </is>
      </c>
      <c r="B15788" t="n">
        <v>2021</v>
      </c>
      <c r="C15788" t="n">
        <v>6</v>
      </c>
      <c r="D15788" t="inlineStr">
        <is>
          <t>2021-TONYCLIF</t>
        </is>
      </c>
      <c r="E15788" t="inlineStr">
        <is>
          <t>Y-DEF:green-bay</t>
        </is>
      </c>
      <c r="F15788" t="inlineStr">
        <is>
          <t>DST</t>
        </is>
      </c>
      <c r="G15788" t="inlineStr">
        <is>
          <t>Yes</t>
        </is>
      </c>
      <c r="H15788" t="n">
        <v>7</v>
      </c>
    </row>
    <row r="15789">
      <c r="A15789" t="inlineStr">
        <is>
          <t>2021-W6-2021-TONYCLIF-Y32732</t>
        </is>
      </c>
      <c r="B15789" t="n">
        <v>2021</v>
      </c>
      <c r="C15789" t="n">
        <v>6</v>
      </c>
      <c r="D15789" t="inlineStr">
        <is>
          <t>2021-TONYCLIF</t>
        </is>
      </c>
      <c r="E15789" t="inlineStr">
        <is>
          <t>Y32732</t>
        </is>
      </c>
      <c r="F15789" t="inlineStr">
        <is>
          <t>BN</t>
        </is>
      </c>
      <c r="G15789" t="inlineStr">
        <is>
          <t>No</t>
        </is>
      </c>
      <c r="H15789" t="n">
        <v>5.9</v>
      </c>
    </row>
    <row r="15790">
      <c r="A15790" t="inlineStr">
        <is>
          <t>2021-W6-2021-TONYCLIF-Y31934</t>
        </is>
      </c>
      <c r="B15790" t="n">
        <v>2021</v>
      </c>
      <c r="C15790" t="n">
        <v>6</v>
      </c>
      <c r="D15790" t="inlineStr">
        <is>
          <t>2021-TONYCLIF</t>
        </is>
      </c>
      <c r="E15790" t="inlineStr">
        <is>
          <t>Y31934</t>
        </is>
      </c>
      <c r="F15790" t="inlineStr">
        <is>
          <t>BN</t>
        </is>
      </c>
      <c r="G15790" t="inlineStr">
        <is>
          <t>No</t>
        </is>
      </c>
      <c r="H15790" t="n">
        <v>1</v>
      </c>
    </row>
    <row r="15791">
      <c r="A15791" t="inlineStr">
        <is>
          <t>2021-W6-2021-TONYCLIF-Y32704</t>
        </is>
      </c>
      <c r="B15791" t="n">
        <v>2021</v>
      </c>
      <c r="C15791" t="n">
        <v>6</v>
      </c>
      <c r="D15791" t="inlineStr">
        <is>
          <t>2021-TONYCLIF</t>
        </is>
      </c>
      <c r="E15791" t="inlineStr">
        <is>
          <t>Y32704</t>
        </is>
      </c>
      <c r="F15791" t="inlineStr">
        <is>
          <t>BN</t>
        </is>
      </c>
      <c r="G15791" t="inlineStr">
        <is>
          <t>No</t>
        </is>
      </c>
      <c r="H15791" t="n">
        <v>4.8</v>
      </c>
    </row>
    <row r="15792">
      <c r="A15792" t="inlineStr">
        <is>
          <t>2021-W6-2021-TONYCLIF-Y31888</t>
        </is>
      </c>
      <c r="B15792" t="n">
        <v>2021</v>
      </c>
      <c r="C15792" t="n">
        <v>6</v>
      </c>
      <c r="D15792" t="inlineStr">
        <is>
          <t>2021-TONYCLIF</t>
        </is>
      </c>
      <c r="E15792" t="inlineStr">
        <is>
          <t>Y31888</t>
        </is>
      </c>
      <c r="F15792" t="inlineStr">
        <is>
          <t>BN</t>
        </is>
      </c>
      <c r="G15792" t="inlineStr">
        <is>
          <t>No</t>
        </is>
      </c>
      <c r="H15792" t="n">
        <v>6.8</v>
      </c>
    </row>
    <row r="15793">
      <c r="A15793" t="inlineStr">
        <is>
          <t>2021-W6-2021-TONYCLIF-Y-DEF:chicago</t>
        </is>
      </c>
      <c r="B15793" t="n">
        <v>2021</v>
      </c>
      <c r="C15793" t="n">
        <v>6</v>
      </c>
      <c r="D15793" t="inlineStr">
        <is>
          <t>2021-TONYCLIF</t>
        </is>
      </c>
      <c r="E15793" t="inlineStr">
        <is>
          <t>Y-DEF:chicago</t>
        </is>
      </c>
      <c r="F15793" t="inlineStr">
        <is>
          <t>BN</t>
        </is>
      </c>
      <c r="G15793" t="inlineStr">
        <is>
          <t>No</t>
        </is>
      </c>
      <c r="H15793" t="n">
        <v>3</v>
      </c>
    </row>
    <row r="15794">
      <c r="A15794" t="inlineStr">
        <is>
          <t>2021-W6-2021-TONYCLIF-Y25785</t>
        </is>
      </c>
      <c r="B15794" t="n">
        <v>2021</v>
      </c>
      <c r="C15794" t="n">
        <v>6</v>
      </c>
      <c r="D15794" t="inlineStr">
        <is>
          <t>2021-TONYCLIF</t>
        </is>
      </c>
      <c r="E15794" t="inlineStr">
        <is>
          <t>Y25785</t>
        </is>
      </c>
      <c r="F15794" t="inlineStr">
        <is>
          <t>IR</t>
        </is>
      </c>
      <c r="G15794" t="inlineStr">
        <is>
          <t>No</t>
        </is>
      </c>
      <c r="H15794" t="n">
        <v>0</v>
      </c>
    </row>
    <row r="15795">
      <c r="A15795" t="inlineStr">
        <is>
          <t>2021-W6-2021-VARO-Y25718</t>
        </is>
      </c>
      <c r="B15795" t="n">
        <v>2021</v>
      </c>
      <c r="C15795" t="n">
        <v>6</v>
      </c>
      <c r="D15795" t="inlineStr">
        <is>
          <t>2021-VARO</t>
        </is>
      </c>
      <c r="E15795" t="inlineStr">
        <is>
          <t>Y25718</t>
        </is>
      </c>
      <c r="F15795" t="inlineStr">
        <is>
          <t>QB</t>
        </is>
      </c>
      <c r="G15795" t="inlineStr">
        <is>
          <t>Yes</t>
        </is>
      </c>
      <c r="H15795" t="n">
        <v>13.94</v>
      </c>
    </row>
    <row r="15796">
      <c r="A15796" t="inlineStr">
        <is>
          <t>2021-W6-2021-VARO-Y31898</t>
        </is>
      </c>
      <c r="B15796" t="n">
        <v>2021</v>
      </c>
      <c r="C15796" t="n">
        <v>6</v>
      </c>
      <c r="D15796" t="inlineStr">
        <is>
          <t>2021-VARO</t>
        </is>
      </c>
      <c r="E15796" t="inlineStr">
        <is>
          <t>Y31898</t>
        </is>
      </c>
      <c r="F15796" t="inlineStr">
        <is>
          <t>WR</t>
        </is>
      </c>
      <c r="G15796" t="inlineStr">
        <is>
          <t>Yes</t>
        </is>
      </c>
      <c r="H15796" t="n">
        <v>14.1</v>
      </c>
    </row>
    <row r="15797">
      <c r="A15797" t="inlineStr">
        <is>
          <t>2021-W6-2021-VARO-Y31010</t>
        </is>
      </c>
      <c r="B15797" t="n">
        <v>2021</v>
      </c>
      <c r="C15797" t="n">
        <v>6</v>
      </c>
      <c r="D15797" t="inlineStr">
        <is>
          <t>2021-VARO</t>
        </is>
      </c>
      <c r="E15797" t="inlineStr">
        <is>
          <t>Y31010</t>
        </is>
      </c>
      <c r="F15797" t="inlineStr">
        <is>
          <t>WR</t>
        </is>
      </c>
      <c r="G15797" t="inlineStr">
        <is>
          <t>Yes</t>
        </is>
      </c>
      <c r="H15797" t="n">
        <v>19.4</v>
      </c>
    </row>
    <row r="15798">
      <c r="A15798" t="inlineStr">
        <is>
          <t>2021-W6-2021-VARO-Y30161</t>
        </is>
      </c>
      <c r="B15798" t="n">
        <v>2021</v>
      </c>
      <c r="C15798" t="n">
        <v>6</v>
      </c>
      <c r="D15798" t="inlineStr">
        <is>
          <t>2021-VARO</t>
        </is>
      </c>
      <c r="E15798" t="inlineStr">
        <is>
          <t>Y30161</t>
        </is>
      </c>
      <c r="F15798" t="inlineStr">
        <is>
          <t>RB</t>
        </is>
      </c>
      <c r="G15798" t="inlineStr">
        <is>
          <t>Yes</t>
        </is>
      </c>
      <c r="H15798" t="n">
        <v>25.8</v>
      </c>
    </row>
    <row r="15799">
      <c r="A15799" t="inlineStr">
        <is>
          <t>2021-W6-2021-VARO-Y31919</t>
        </is>
      </c>
      <c r="B15799" t="n">
        <v>2021</v>
      </c>
      <c r="C15799" t="n">
        <v>6</v>
      </c>
      <c r="D15799" t="inlineStr">
        <is>
          <t>2021-VARO</t>
        </is>
      </c>
      <c r="E15799" t="inlineStr">
        <is>
          <t>Y31919</t>
        </is>
      </c>
      <c r="F15799" t="inlineStr">
        <is>
          <t>RB</t>
        </is>
      </c>
      <c r="G15799" t="inlineStr">
        <is>
          <t>Yes</t>
        </is>
      </c>
      <c r="H15799" t="n">
        <v>17.3</v>
      </c>
    </row>
    <row r="15800">
      <c r="A15800" t="inlineStr">
        <is>
          <t>2021-W6-2021-VARO-Y31840</t>
        </is>
      </c>
      <c r="B15800" t="n">
        <v>2021</v>
      </c>
      <c r="C15800" t="n">
        <v>6</v>
      </c>
      <c r="D15800" t="inlineStr">
        <is>
          <t>2021-VARO</t>
        </is>
      </c>
      <c r="E15800" t="inlineStr">
        <is>
          <t>Y31840</t>
        </is>
      </c>
      <c r="F15800" t="inlineStr">
        <is>
          <t>TE</t>
        </is>
      </c>
      <c r="G15800" t="inlineStr">
        <is>
          <t>Yes</t>
        </is>
      </c>
      <c r="H15800" t="n">
        <v>11.4</v>
      </c>
    </row>
    <row r="15801">
      <c r="A15801" t="inlineStr">
        <is>
          <t>2021-W6-2021-VARO-Y24171</t>
        </is>
      </c>
      <c r="B15801" t="n">
        <v>2021</v>
      </c>
      <c r="C15801" t="n">
        <v>6</v>
      </c>
      <c r="D15801" t="inlineStr">
        <is>
          <t>2021-VARO</t>
        </is>
      </c>
      <c r="E15801" t="inlineStr">
        <is>
          <t>Y24171</t>
        </is>
      </c>
      <c r="F15801" t="inlineStr">
        <is>
          <t>W/R/T FLEX</t>
        </is>
      </c>
      <c r="G15801" t="inlineStr">
        <is>
          <t>Yes</t>
        </is>
      </c>
      <c r="H15801" t="n">
        <v>19.8</v>
      </c>
    </row>
    <row r="15802">
      <c r="A15802" t="inlineStr">
        <is>
          <t>2021-W6-2021-VARO-Y32858</t>
        </is>
      </c>
      <c r="B15802" t="n">
        <v>2021</v>
      </c>
      <c r="C15802" t="n">
        <v>6</v>
      </c>
      <c r="D15802" t="inlineStr">
        <is>
          <t>2021-VARO</t>
        </is>
      </c>
      <c r="E15802" t="inlineStr">
        <is>
          <t>Y32858</t>
        </is>
      </c>
      <c r="F15802" t="inlineStr">
        <is>
          <t>K</t>
        </is>
      </c>
      <c r="G15802" t="inlineStr">
        <is>
          <t>Yes</t>
        </is>
      </c>
      <c r="H15802" t="n">
        <v>13</v>
      </c>
    </row>
    <row r="15803">
      <c r="A15803" t="inlineStr">
        <is>
          <t>2021-W6-2021-VARO-Y-DEF:pittsburgh</t>
        </is>
      </c>
      <c r="B15803" t="n">
        <v>2021</v>
      </c>
      <c r="C15803" t="n">
        <v>6</v>
      </c>
      <c r="D15803" t="inlineStr">
        <is>
          <t>2021-VARO</t>
        </is>
      </c>
      <c r="E15803" t="inlineStr">
        <is>
          <t>Y-DEF:pittsburgh</t>
        </is>
      </c>
      <c r="F15803" t="inlineStr">
        <is>
          <t>DST</t>
        </is>
      </c>
      <c r="G15803" t="inlineStr">
        <is>
          <t>Yes</t>
        </is>
      </c>
      <c r="H15803" t="n">
        <v>8</v>
      </c>
    </row>
    <row r="15804">
      <c r="A15804" t="inlineStr">
        <is>
          <t>2021-W6-2021-VARO-Y30362</t>
        </is>
      </c>
      <c r="B15804" t="n">
        <v>2021</v>
      </c>
      <c r="C15804" t="n">
        <v>6</v>
      </c>
      <c r="D15804" t="inlineStr">
        <is>
          <t>2021-VARO</t>
        </is>
      </c>
      <c r="E15804" t="inlineStr">
        <is>
          <t>Y30362</t>
        </is>
      </c>
      <c r="F15804" t="inlineStr">
        <is>
          <t>BN</t>
        </is>
      </c>
      <c r="G15804" t="inlineStr">
        <is>
          <t>No</t>
        </is>
      </c>
      <c r="H15804" t="n">
        <v>0</v>
      </c>
    </row>
    <row r="15805">
      <c r="A15805" t="inlineStr">
        <is>
          <t>2021-W6-2021-VARO-Y30180</t>
        </is>
      </c>
      <c r="B15805" t="n">
        <v>2021</v>
      </c>
      <c r="C15805" t="n">
        <v>6</v>
      </c>
      <c r="D15805" t="inlineStr">
        <is>
          <t>2021-VARO</t>
        </is>
      </c>
      <c r="E15805" t="inlineStr">
        <is>
          <t>Y30180</t>
        </is>
      </c>
      <c r="F15805" t="inlineStr">
        <is>
          <t>BN</t>
        </is>
      </c>
      <c r="G15805" t="inlineStr">
        <is>
          <t>No</t>
        </is>
      </c>
      <c r="H15805" t="n">
        <v>0</v>
      </c>
    </row>
    <row r="15806">
      <c r="A15806" t="inlineStr">
        <is>
          <t>2021-W6-2021-VARO-Y33408</t>
        </is>
      </c>
      <c r="B15806" t="n">
        <v>2021</v>
      </c>
      <c r="C15806" t="n">
        <v>6</v>
      </c>
      <c r="D15806" t="inlineStr">
        <is>
          <t>2021-VARO</t>
        </is>
      </c>
      <c r="E15806" t="inlineStr">
        <is>
          <t>Y33408</t>
        </is>
      </c>
      <c r="F15806" t="inlineStr">
        <is>
          <t>BN</t>
        </is>
      </c>
      <c r="G15806" t="inlineStr">
        <is>
          <t>No</t>
        </is>
      </c>
      <c r="H15806" t="n">
        <v>5.1</v>
      </c>
    </row>
    <row r="15807">
      <c r="A15807" t="inlineStr">
        <is>
          <t>2021-W6-2021-VARO-Y33508</t>
        </is>
      </c>
      <c r="B15807" t="n">
        <v>2021</v>
      </c>
      <c r="C15807" t="n">
        <v>6</v>
      </c>
      <c r="D15807" t="inlineStr">
        <is>
          <t>2021-VARO</t>
        </is>
      </c>
      <c r="E15807" t="inlineStr">
        <is>
          <t>Y33508</t>
        </is>
      </c>
      <c r="F15807" t="inlineStr">
        <is>
          <t>BN</t>
        </is>
      </c>
      <c r="G15807" t="inlineStr">
        <is>
          <t>No</t>
        </is>
      </c>
      <c r="H15807" t="n">
        <v>13.7</v>
      </c>
    </row>
    <row r="15808">
      <c r="A15808" t="inlineStr">
        <is>
          <t>2021-W6-2021-VARO-Y30997</t>
        </is>
      </c>
      <c r="B15808" t="n">
        <v>2021</v>
      </c>
      <c r="C15808" t="n">
        <v>6</v>
      </c>
      <c r="D15808" t="inlineStr">
        <is>
          <t>2021-VARO</t>
        </is>
      </c>
      <c r="E15808" t="inlineStr">
        <is>
          <t>Y30997</t>
        </is>
      </c>
      <c r="F15808" t="inlineStr">
        <is>
          <t>BN</t>
        </is>
      </c>
      <c r="G15808" t="inlineStr">
        <is>
          <t>No</t>
        </is>
      </c>
      <c r="H15808" t="n">
        <v>0</v>
      </c>
    </row>
    <row r="15809">
      <c r="A15809" t="inlineStr">
        <is>
          <t>2021-W6-2021-VARO-Y33114</t>
        </is>
      </c>
      <c r="B15809" t="n">
        <v>2021</v>
      </c>
      <c r="C15809" t="n">
        <v>6</v>
      </c>
      <c r="D15809" t="inlineStr">
        <is>
          <t>2021-VARO</t>
        </is>
      </c>
      <c r="E15809" t="inlineStr">
        <is>
          <t>Y33114</t>
        </is>
      </c>
      <c r="F15809" t="inlineStr">
        <is>
          <t>IR</t>
        </is>
      </c>
      <c r="G15809" t="inlineStr">
        <is>
          <t>No</t>
        </is>
      </c>
      <c r="H15809" t="n">
        <v>0</v>
      </c>
    </row>
    <row r="15810">
      <c r="A15810" t="inlineStr">
        <is>
          <t>2021-W6-2021-EMAN-Y32676</t>
        </is>
      </c>
      <c r="B15810" t="n">
        <v>2021</v>
      </c>
      <c r="C15810" t="n">
        <v>6</v>
      </c>
      <c r="D15810" t="inlineStr">
        <is>
          <t>2021-EMAN</t>
        </is>
      </c>
      <c r="E15810" t="inlineStr">
        <is>
          <t>Y32676</t>
        </is>
      </c>
      <c r="F15810" t="inlineStr">
        <is>
          <t>QB</t>
        </is>
      </c>
      <c r="G15810" t="inlineStr">
        <is>
          <t>Yes</t>
        </is>
      </c>
      <c r="H15810" t="n">
        <v>12</v>
      </c>
    </row>
    <row r="15811">
      <c r="A15811" t="inlineStr">
        <is>
          <t>2021-W6-2021-EMAN-Y32692</t>
        </is>
      </c>
      <c r="B15811" t="n">
        <v>2021</v>
      </c>
      <c r="C15811" t="n">
        <v>6</v>
      </c>
      <c r="D15811" t="inlineStr">
        <is>
          <t>2021-EMAN</t>
        </is>
      </c>
      <c r="E15811" t="inlineStr">
        <is>
          <t>Y32692</t>
        </is>
      </c>
      <c r="F15811" t="inlineStr">
        <is>
          <t>WR</t>
        </is>
      </c>
      <c r="G15811" t="inlineStr">
        <is>
          <t>Yes</t>
        </is>
      </c>
      <c r="H15811" t="n">
        <v>10</v>
      </c>
    </row>
    <row r="15812">
      <c r="A15812" t="inlineStr">
        <is>
          <t>2021-W6-2021-EMAN-Y28457</t>
        </is>
      </c>
      <c r="B15812" t="n">
        <v>2021</v>
      </c>
      <c r="C15812" t="n">
        <v>6</v>
      </c>
      <c r="D15812" t="inlineStr">
        <is>
          <t>2021-EMAN</t>
        </is>
      </c>
      <c r="E15812" t="inlineStr">
        <is>
          <t>Y28457</t>
        </is>
      </c>
      <c r="F15812" t="inlineStr">
        <is>
          <t>WR</t>
        </is>
      </c>
      <c r="G15812" t="inlineStr">
        <is>
          <t>Yes</t>
        </is>
      </c>
      <c r="H15812" t="n">
        <v>4.5</v>
      </c>
    </row>
    <row r="15813">
      <c r="A15813" t="inlineStr">
        <is>
          <t>2021-W6-2021-EMAN-Y29279</t>
        </is>
      </c>
      <c r="B15813" t="n">
        <v>2021</v>
      </c>
      <c r="C15813" t="n">
        <v>6</v>
      </c>
      <c r="D15813" t="inlineStr">
        <is>
          <t>2021-EMAN</t>
        </is>
      </c>
      <c r="E15813" t="inlineStr">
        <is>
          <t>Y29279</t>
        </is>
      </c>
      <c r="F15813" t="inlineStr">
        <is>
          <t>RB</t>
        </is>
      </c>
      <c r="G15813" t="inlineStr">
        <is>
          <t>Yes</t>
        </is>
      </c>
      <c r="H15813" t="n">
        <v>36.6</v>
      </c>
    </row>
    <row r="15814">
      <c r="A15814" t="inlineStr">
        <is>
          <t>2021-W6-2021-EMAN-Y31500</t>
        </is>
      </c>
      <c r="B15814" t="n">
        <v>2021</v>
      </c>
      <c r="C15814" t="n">
        <v>6</v>
      </c>
      <c r="D15814" t="inlineStr">
        <is>
          <t>2021-EMAN</t>
        </is>
      </c>
      <c r="E15814" t="inlineStr">
        <is>
          <t>Y31500</t>
        </is>
      </c>
      <c r="F15814" t="inlineStr">
        <is>
          <t>RB</t>
        </is>
      </c>
      <c r="G15814" t="inlineStr">
        <is>
          <t>Yes</t>
        </is>
      </c>
      <c r="H15814" t="n">
        <v>22.4</v>
      </c>
    </row>
    <row r="15815">
      <c r="A15815" t="inlineStr">
        <is>
          <t>2021-W6-2021-EMAN-Y31056</t>
        </is>
      </c>
      <c r="B15815" t="n">
        <v>2021</v>
      </c>
      <c r="C15815" t="n">
        <v>6</v>
      </c>
      <c r="D15815" t="inlineStr">
        <is>
          <t>2021-EMAN</t>
        </is>
      </c>
      <c r="E15815" t="inlineStr">
        <is>
          <t>Y31056</t>
        </is>
      </c>
      <c r="F15815" t="inlineStr">
        <is>
          <t>TE</t>
        </is>
      </c>
      <c r="G15815" t="inlineStr">
        <is>
          <t>Yes</t>
        </is>
      </c>
      <c r="H15815" t="n">
        <v>15.3</v>
      </c>
    </row>
    <row r="15816">
      <c r="A15816" t="inlineStr">
        <is>
          <t>2021-W6-2021-EMAN-Y32703</t>
        </is>
      </c>
      <c r="B15816" t="n">
        <v>2021</v>
      </c>
      <c r="C15816" t="n">
        <v>6</v>
      </c>
      <c r="D15816" t="inlineStr">
        <is>
          <t>2021-EMAN</t>
        </is>
      </c>
      <c r="E15816" t="inlineStr">
        <is>
          <t>Y32703</t>
        </is>
      </c>
      <c r="F15816" t="inlineStr">
        <is>
          <t>W/R/T FLEX</t>
        </is>
      </c>
      <c r="G15816" t="inlineStr">
        <is>
          <t>Yes</t>
        </is>
      </c>
      <c r="H15816" t="n">
        <v>5.9</v>
      </c>
    </row>
    <row r="15817">
      <c r="A15817" t="inlineStr">
        <is>
          <t>2021-W6-2021-EMAN-Y28188</t>
        </is>
      </c>
      <c r="B15817" t="n">
        <v>2021</v>
      </c>
      <c r="C15817" t="n">
        <v>6</v>
      </c>
      <c r="D15817" t="inlineStr">
        <is>
          <t>2021-EMAN</t>
        </is>
      </c>
      <c r="E15817" t="inlineStr">
        <is>
          <t>Y28188</t>
        </is>
      </c>
      <c r="F15817" t="inlineStr">
        <is>
          <t>K</t>
        </is>
      </c>
      <c r="G15817" t="inlineStr">
        <is>
          <t>Yes</t>
        </is>
      </c>
      <c r="H15817" t="n">
        <v>13</v>
      </c>
    </row>
    <row r="15818">
      <c r="A15818" t="inlineStr">
        <is>
          <t>2021-W6-2021-EMAN-Y-DEF:buffalo</t>
        </is>
      </c>
      <c r="B15818" t="n">
        <v>2021</v>
      </c>
      <c r="C15818" t="n">
        <v>6</v>
      </c>
      <c r="D15818" t="inlineStr">
        <is>
          <t>2021-EMAN</t>
        </is>
      </c>
      <c r="E15818" t="inlineStr">
        <is>
          <t>Y-DEF:buffalo</t>
        </is>
      </c>
      <c r="F15818" t="inlineStr">
        <is>
          <t>DST</t>
        </is>
      </c>
      <c r="G15818" t="inlineStr">
        <is>
          <t>Yes</t>
        </is>
      </c>
      <c r="H15818" t="n">
        <v>1</v>
      </c>
    </row>
    <row r="15819">
      <c r="A15819" t="inlineStr">
        <is>
          <t>2021-W6-2021-EMAN-Y31074</t>
        </is>
      </c>
      <c r="B15819" t="n">
        <v>2021</v>
      </c>
      <c r="C15819" t="n">
        <v>6</v>
      </c>
      <c r="D15819" t="inlineStr">
        <is>
          <t>2021-EMAN</t>
        </is>
      </c>
      <c r="E15819" t="inlineStr">
        <is>
          <t>Y31074</t>
        </is>
      </c>
      <c r="F15819" t="inlineStr">
        <is>
          <t>BN</t>
        </is>
      </c>
      <c r="G15819" t="inlineStr">
        <is>
          <t>No</t>
        </is>
      </c>
      <c r="H15819" t="n">
        <v>2.7</v>
      </c>
    </row>
    <row r="15820">
      <c r="A15820" t="inlineStr">
        <is>
          <t>2021-W6-2021-EMAN-Y24017</t>
        </is>
      </c>
      <c r="B15820" t="n">
        <v>2021</v>
      </c>
      <c r="C15820" t="n">
        <v>6</v>
      </c>
      <c r="D15820" t="inlineStr">
        <is>
          <t>2021-EMAN</t>
        </is>
      </c>
      <c r="E15820" t="inlineStr">
        <is>
          <t>Y24017</t>
        </is>
      </c>
      <c r="F15820" t="inlineStr">
        <is>
          <t>BN</t>
        </is>
      </c>
      <c r="G15820" t="inlineStr">
        <is>
          <t>No</t>
        </is>
      </c>
      <c r="H15820" t="n">
        <v>0</v>
      </c>
    </row>
    <row r="15821">
      <c r="A15821" t="inlineStr">
        <is>
          <t>2021-W6-2021-EMAN-Y33399</t>
        </is>
      </c>
      <c r="B15821" t="n">
        <v>2021</v>
      </c>
      <c r="C15821" t="n">
        <v>6</v>
      </c>
      <c r="D15821" t="inlineStr">
        <is>
          <t>2021-EMAN</t>
        </is>
      </c>
      <c r="E15821" t="inlineStr">
        <is>
          <t>Y33399</t>
        </is>
      </c>
      <c r="F15821" t="inlineStr">
        <is>
          <t>BN</t>
        </is>
      </c>
      <c r="G15821" t="inlineStr">
        <is>
          <t>No</t>
        </is>
      </c>
      <c r="H15821" t="n">
        <v>14.26</v>
      </c>
    </row>
    <row r="15822">
      <c r="A15822" t="inlineStr">
        <is>
          <t>2021-W6-2021-EMAN-Y28402</t>
        </is>
      </c>
      <c r="B15822" t="n">
        <v>2021</v>
      </c>
      <c r="C15822" t="n">
        <v>6</v>
      </c>
      <c r="D15822" t="inlineStr">
        <is>
          <t>2021-EMAN</t>
        </is>
      </c>
      <c r="E15822" t="inlineStr">
        <is>
          <t>Y28402</t>
        </is>
      </c>
      <c r="F15822" t="inlineStr">
        <is>
          <t>BN</t>
        </is>
      </c>
      <c r="G15822" t="inlineStr">
        <is>
          <t>No</t>
        </is>
      </c>
      <c r="H15822" t="n">
        <v>0</v>
      </c>
    </row>
    <row r="15823">
      <c r="A15823" t="inlineStr">
        <is>
          <t>2021-W6-2021-EMAN-Y24815</t>
        </is>
      </c>
      <c r="B15823" t="n">
        <v>2021</v>
      </c>
      <c r="C15823" t="n">
        <v>6</v>
      </c>
      <c r="D15823" t="inlineStr">
        <is>
          <t>2021-EMAN</t>
        </is>
      </c>
      <c r="E15823" t="inlineStr">
        <is>
          <t>Y24815</t>
        </is>
      </c>
      <c r="F15823" t="inlineStr">
        <is>
          <t>BN</t>
        </is>
      </c>
      <c r="G15823" t="inlineStr">
        <is>
          <t>No</t>
        </is>
      </c>
      <c r="H15823" t="n">
        <v>9.1</v>
      </c>
    </row>
    <row r="15824">
      <c r="A15824" t="inlineStr">
        <is>
          <t>2021-W6-2021-EMAN-Y31905</t>
        </is>
      </c>
      <c r="B15824" t="n">
        <v>2021</v>
      </c>
      <c r="C15824" t="n">
        <v>6</v>
      </c>
      <c r="D15824" t="inlineStr">
        <is>
          <t>2021-EMAN</t>
        </is>
      </c>
      <c r="E15824" t="inlineStr">
        <is>
          <t>Y31905</t>
        </is>
      </c>
      <c r="F15824" t="inlineStr">
        <is>
          <t>IR</t>
        </is>
      </c>
      <c r="G15824" t="inlineStr">
        <is>
          <t>No</t>
        </is>
      </c>
      <c r="H15824" t="n">
        <v>0</v>
      </c>
    </row>
    <row r="15825">
      <c r="A15825" t="inlineStr">
        <is>
          <t>2021-W6-2021-ABARBA-Y30123</t>
        </is>
      </c>
      <c r="B15825" t="n">
        <v>2021</v>
      </c>
      <c r="C15825" t="n">
        <v>6</v>
      </c>
      <c r="D15825" t="inlineStr">
        <is>
          <t>2021-ABARBA</t>
        </is>
      </c>
      <c r="E15825" t="inlineStr">
        <is>
          <t>Y30123</t>
        </is>
      </c>
      <c r="F15825" t="inlineStr">
        <is>
          <t>QB</t>
        </is>
      </c>
      <c r="G15825" t="inlineStr">
        <is>
          <t>Yes</t>
        </is>
      </c>
      <c r="H15825" t="n">
        <v>24.98</v>
      </c>
    </row>
    <row r="15826">
      <c r="A15826" t="inlineStr">
        <is>
          <t>2021-W6-2021-ABARBA-Y31896</t>
        </is>
      </c>
      <c r="B15826" t="n">
        <v>2021</v>
      </c>
      <c r="C15826" t="n">
        <v>6</v>
      </c>
      <c r="D15826" t="inlineStr">
        <is>
          <t>2021-ABARBA</t>
        </is>
      </c>
      <c r="E15826" t="inlineStr">
        <is>
          <t>Y31896</t>
        </is>
      </c>
      <c r="F15826" t="inlineStr">
        <is>
          <t>WR</t>
        </is>
      </c>
      <c r="G15826" t="inlineStr">
        <is>
          <t>Yes</t>
        </is>
      </c>
      <c r="H15826" t="n">
        <v>8.800000000000001</v>
      </c>
    </row>
    <row r="15827">
      <c r="A15827" t="inlineStr">
        <is>
          <t>2021-W6-2021-ABARBA-Y33393</t>
        </is>
      </c>
      <c r="B15827" t="n">
        <v>2021</v>
      </c>
      <c r="C15827" t="n">
        <v>6</v>
      </c>
      <c r="D15827" t="inlineStr">
        <is>
          <t>2021-ABARBA</t>
        </is>
      </c>
      <c r="E15827" t="inlineStr">
        <is>
          <t>Y33393</t>
        </is>
      </c>
      <c r="F15827" t="inlineStr">
        <is>
          <t>WR</t>
        </is>
      </c>
      <c r="G15827" t="inlineStr">
        <is>
          <t>Yes</t>
        </is>
      </c>
      <c r="H15827" t="n">
        <v>11.7</v>
      </c>
    </row>
    <row r="15828">
      <c r="A15828" t="inlineStr">
        <is>
          <t>2021-W6-2021-ABARBA-Y30154</t>
        </is>
      </c>
      <c r="B15828" t="n">
        <v>2021</v>
      </c>
      <c r="C15828" t="n">
        <v>6</v>
      </c>
      <c r="D15828" t="inlineStr">
        <is>
          <t>2021-ABARBA</t>
        </is>
      </c>
      <c r="E15828" t="inlineStr">
        <is>
          <t>Y30154</t>
        </is>
      </c>
      <c r="F15828" t="inlineStr">
        <is>
          <t>RB</t>
        </is>
      </c>
      <c r="G15828" t="inlineStr">
        <is>
          <t>Yes</t>
        </is>
      </c>
      <c r="H15828" t="n">
        <v>21.3</v>
      </c>
    </row>
    <row r="15829">
      <c r="A15829" t="inlineStr">
        <is>
          <t>2021-W6-2021-ABARBA-Y32066</t>
        </is>
      </c>
      <c r="B15829" t="n">
        <v>2021</v>
      </c>
      <c r="C15829" t="n">
        <v>6</v>
      </c>
      <c r="D15829" t="inlineStr">
        <is>
          <t>2021-ABARBA</t>
        </is>
      </c>
      <c r="E15829" t="inlineStr">
        <is>
          <t>Y32066</t>
        </is>
      </c>
      <c r="F15829" t="inlineStr">
        <is>
          <t>RB</t>
        </is>
      </c>
      <c r="G15829" t="inlineStr">
        <is>
          <t>Yes</t>
        </is>
      </c>
      <c r="H15829" t="n">
        <v>2.4</v>
      </c>
    </row>
    <row r="15830">
      <c r="A15830" t="inlineStr">
        <is>
          <t>2021-W6-2021-ABARBA-Y29344</t>
        </is>
      </c>
      <c r="B15830" t="n">
        <v>2021</v>
      </c>
      <c r="C15830" t="n">
        <v>6</v>
      </c>
      <c r="D15830" t="inlineStr">
        <is>
          <t>2021-ABARBA</t>
        </is>
      </c>
      <c r="E15830" t="inlineStr">
        <is>
          <t>Y29344</t>
        </is>
      </c>
      <c r="F15830" t="inlineStr">
        <is>
          <t>TE</t>
        </is>
      </c>
      <c r="G15830" t="inlineStr">
        <is>
          <t>Yes</t>
        </is>
      </c>
      <c r="H15830" t="n">
        <v>6.1</v>
      </c>
    </row>
    <row r="15831">
      <c r="A15831" t="inlineStr">
        <is>
          <t>2021-W6-2021-ABARBA-Y26060</t>
        </is>
      </c>
      <c r="B15831" t="n">
        <v>2021</v>
      </c>
      <c r="C15831" t="n">
        <v>6</v>
      </c>
      <c r="D15831" t="inlineStr">
        <is>
          <t>2021-ABARBA</t>
        </is>
      </c>
      <c r="E15831" t="inlineStr">
        <is>
          <t>Y26060</t>
        </is>
      </c>
      <c r="F15831" t="inlineStr">
        <is>
          <t>W/R/T FLEX</t>
        </is>
      </c>
      <c r="G15831" t="inlineStr">
        <is>
          <t>Yes</t>
        </is>
      </c>
      <c r="H15831" t="n">
        <v>18.3</v>
      </c>
    </row>
    <row r="15832">
      <c r="A15832" t="inlineStr">
        <is>
          <t>2021-W6-2021-ABARBA-Y8565</t>
        </is>
      </c>
      <c r="B15832" t="n">
        <v>2021</v>
      </c>
      <c r="C15832" t="n">
        <v>6</v>
      </c>
      <c r="D15832" t="inlineStr">
        <is>
          <t>2021-ABARBA</t>
        </is>
      </c>
      <c r="E15832" t="inlineStr">
        <is>
          <t>Y8565</t>
        </is>
      </c>
      <c r="F15832" t="inlineStr">
        <is>
          <t>K</t>
        </is>
      </c>
      <c r="G15832" t="inlineStr">
        <is>
          <t>Yes</t>
        </is>
      </c>
      <c r="H15832" t="n">
        <v>15</v>
      </c>
    </row>
    <row r="15833">
      <c r="A15833" t="inlineStr">
        <is>
          <t>2021-W6-2021-ABARBA-Y-DEF:la-rams</t>
        </is>
      </c>
      <c r="B15833" t="n">
        <v>2021</v>
      </c>
      <c r="C15833" t="n">
        <v>6</v>
      </c>
      <c r="D15833" t="inlineStr">
        <is>
          <t>2021-ABARBA</t>
        </is>
      </c>
      <c r="E15833" t="inlineStr">
        <is>
          <t>Y-DEF:la-rams</t>
        </is>
      </c>
      <c r="F15833" t="inlineStr">
        <is>
          <t>DST</t>
        </is>
      </c>
      <c r="G15833" t="inlineStr">
        <is>
          <t>Yes</t>
        </is>
      </c>
      <c r="H15833" t="n">
        <v>16</v>
      </c>
    </row>
    <row r="15834">
      <c r="A15834" t="inlineStr">
        <is>
          <t>2021-W6-2021-ABARBA-Y29307</t>
        </is>
      </c>
      <c r="B15834" t="n">
        <v>2021</v>
      </c>
      <c r="C15834" t="n">
        <v>6</v>
      </c>
      <c r="D15834" t="inlineStr">
        <is>
          <t>2021-ABARBA</t>
        </is>
      </c>
      <c r="E15834" t="inlineStr">
        <is>
          <t>Y29307</t>
        </is>
      </c>
      <c r="F15834" t="inlineStr">
        <is>
          <t>BN</t>
        </is>
      </c>
      <c r="G15834" t="inlineStr">
        <is>
          <t>No</t>
        </is>
      </c>
      <c r="H15834" t="n">
        <v>20.3</v>
      </c>
    </row>
    <row r="15835">
      <c r="A15835" t="inlineStr">
        <is>
          <t>2021-W6-2021-ABARBA-Y26804</t>
        </is>
      </c>
      <c r="B15835" t="n">
        <v>2021</v>
      </c>
      <c r="C15835" t="n">
        <v>6</v>
      </c>
      <c r="D15835" t="inlineStr">
        <is>
          <t>2021-ABARBA</t>
        </is>
      </c>
      <c r="E15835" t="inlineStr">
        <is>
          <t>Y26804</t>
        </is>
      </c>
      <c r="F15835" t="inlineStr">
        <is>
          <t>BN</t>
        </is>
      </c>
      <c r="G15835" t="inlineStr">
        <is>
          <t>No</t>
        </is>
      </c>
      <c r="H15835" t="n">
        <v>12.6</v>
      </c>
    </row>
    <row r="15836">
      <c r="A15836" t="inlineStr">
        <is>
          <t>2021-W6-2021-ABARBA-Y33394</t>
        </is>
      </c>
      <c r="B15836" t="n">
        <v>2021</v>
      </c>
      <c r="C15836" t="n">
        <v>6</v>
      </c>
      <c r="D15836" t="inlineStr">
        <is>
          <t>2021-ABARBA</t>
        </is>
      </c>
      <c r="E15836" t="inlineStr">
        <is>
          <t>Y33394</t>
        </is>
      </c>
      <c r="F15836" t="inlineStr">
        <is>
          <t>BN</t>
        </is>
      </c>
      <c r="G15836" t="inlineStr">
        <is>
          <t>No</t>
        </is>
      </c>
      <c r="H15836" t="n">
        <v>24</v>
      </c>
    </row>
    <row r="15837">
      <c r="A15837" t="inlineStr">
        <is>
          <t>2021-W6-2021-ABARBA-Y5228</t>
        </is>
      </c>
      <c r="B15837" t="n">
        <v>2021</v>
      </c>
      <c r="C15837" t="n">
        <v>6</v>
      </c>
      <c r="D15837" t="inlineStr">
        <is>
          <t>2021-ABARBA</t>
        </is>
      </c>
      <c r="E15837" t="inlineStr">
        <is>
          <t>Y5228</t>
        </is>
      </c>
      <c r="F15837" t="inlineStr">
        <is>
          <t>BN</t>
        </is>
      </c>
      <c r="G15837" t="inlineStr">
        <is>
          <t>No</t>
        </is>
      </c>
      <c r="H15837" t="n">
        <v>18.98</v>
      </c>
    </row>
    <row r="15838">
      <c r="A15838" t="inlineStr">
        <is>
          <t>2021-W6-2021-ABARBA-Y29785</t>
        </is>
      </c>
      <c r="B15838" t="n">
        <v>2021</v>
      </c>
      <c r="C15838" t="n">
        <v>6</v>
      </c>
      <c r="D15838" t="inlineStr">
        <is>
          <t>2021-ABARBA</t>
        </is>
      </c>
      <c r="E15838" t="inlineStr">
        <is>
          <t>Y29785</t>
        </is>
      </c>
      <c r="F15838" t="inlineStr">
        <is>
          <t>BN</t>
        </is>
      </c>
      <c r="G15838" t="inlineStr">
        <is>
          <t>No</t>
        </is>
      </c>
      <c r="H15838" t="n">
        <v>8.6</v>
      </c>
    </row>
    <row r="15839">
      <c r="A15839" t="inlineStr">
        <is>
          <t>2021-W6-2021-PUENTETU-Y31833</t>
        </is>
      </c>
      <c r="B15839" t="n">
        <v>2021</v>
      </c>
      <c r="C15839" t="n">
        <v>6</v>
      </c>
      <c r="D15839" t="inlineStr">
        <is>
          <t>2021-PUENTETU</t>
        </is>
      </c>
      <c r="E15839" t="inlineStr">
        <is>
          <t>Y31833</t>
        </is>
      </c>
      <c r="F15839" t="inlineStr">
        <is>
          <t>QB</t>
        </is>
      </c>
      <c r="G15839" t="inlineStr">
        <is>
          <t>Yes</t>
        </is>
      </c>
      <c r="H15839" t="n">
        <v>25.76</v>
      </c>
    </row>
    <row r="15840">
      <c r="A15840" t="inlineStr">
        <is>
          <t>2021-W6-2021-PUENTETU-Y26699</t>
        </is>
      </c>
      <c r="B15840" t="n">
        <v>2021</v>
      </c>
      <c r="C15840" t="n">
        <v>6</v>
      </c>
      <c r="D15840" t="inlineStr">
        <is>
          <t>2021-PUENTETU</t>
        </is>
      </c>
      <c r="E15840" t="inlineStr">
        <is>
          <t>Y26699</t>
        </is>
      </c>
      <c r="F15840" t="inlineStr">
        <is>
          <t>WR</t>
        </is>
      </c>
      <c r="G15840" t="inlineStr">
        <is>
          <t>Yes</t>
        </is>
      </c>
      <c r="H15840" t="n">
        <v>7.5</v>
      </c>
    </row>
    <row r="15841">
      <c r="A15841" t="inlineStr">
        <is>
          <t>2021-W6-2021-PUENTETU-Y32712</t>
        </is>
      </c>
      <c r="B15841" t="n">
        <v>2021</v>
      </c>
      <c r="C15841" t="n">
        <v>6</v>
      </c>
      <c r="D15841" t="inlineStr">
        <is>
          <t>2021-PUENTETU</t>
        </is>
      </c>
      <c r="E15841" t="inlineStr">
        <is>
          <t>Y32712</t>
        </is>
      </c>
      <c r="F15841" t="inlineStr">
        <is>
          <t>WR</t>
        </is>
      </c>
      <c r="G15841" t="inlineStr">
        <is>
          <t>Yes</t>
        </is>
      </c>
      <c r="H15841" t="n">
        <v>8.4</v>
      </c>
    </row>
    <row r="15842">
      <c r="A15842" t="inlineStr">
        <is>
          <t>2021-W6-2021-PUENTETU-Y31104</t>
        </is>
      </c>
      <c r="B15842" t="n">
        <v>2021</v>
      </c>
      <c r="C15842" t="n">
        <v>6</v>
      </c>
      <c r="D15842" t="inlineStr">
        <is>
          <t>2021-PUENTETU</t>
        </is>
      </c>
      <c r="E15842" t="inlineStr">
        <is>
          <t>Y31104</t>
        </is>
      </c>
      <c r="F15842" t="inlineStr">
        <is>
          <t>RB</t>
        </is>
      </c>
      <c r="G15842" t="inlineStr">
        <is>
          <t>Yes</t>
        </is>
      </c>
      <c r="H15842" t="n">
        <v>6.5</v>
      </c>
    </row>
    <row r="15843">
      <c r="A15843" t="inlineStr">
        <is>
          <t>2021-W6-2021-PUENTETU-Y33605</t>
        </is>
      </c>
      <c r="B15843" t="n">
        <v>2021</v>
      </c>
      <c r="C15843" t="n">
        <v>6</v>
      </c>
      <c r="D15843" t="inlineStr">
        <is>
          <t>2021-PUENTETU</t>
        </is>
      </c>
      <c r="E15843" t="inlineStr">
        <is>
          <t>Y33605</t>
        </is>
      </c>
      <c r="F15843" t="inlineStr">
        <is>
          <t>RB</t>
        </is>
      </c>
      <c r="G15843" t="inlineStr">
        <is>
          <t>Yes</t>
        </is>
      </c>
      <c r="H15843" t="n">
        <v>18.2</v>
      </c>
    </row>
    <row r="15844">
      <c r="A15844" t="inlineStr">
        <is>
          <t>2021-W6-2021-PUENTETU-Y31928</t>
        </is>
      </c>
      <c r="B15844" t="n">
        <v>2021</v>
      </c>
      <c r="C15844" t="n">
        <v>6</v>
      </c>
      <c r="D15844" t="inlineStr">
        <is>
          <t>2021-PUENTETU</t>
        </is>
      </c>
      <c r="E15844" t="inlineStr">
        <is>
          <t>Y31928</t>
        </is>
      </c>
      <c r="F15844" t="inlineStr">
        <is>
          <t>TE</t>
        </is>
      </c>
      <c r="G15844" t="inlineStr">
        <is>
          <t>Yes</t>
        </is>
      </c>
      <c r="H15844" t="n">
        <v>6</v>
      </c>
    </row>
    <row r="15845">
      <c r="A15845" t="inlineStr">
        <is>
          <t>2021-W6-2021-PUENTETU-Y24793</t>
        </is>
      </c>
      <c r="B15845" t="n">
        <v>2021</v>
      </c>
      <c r="C15845" t="n">
        <v>6</v>
      </c>
      <c r="D15845" t="inlineStr">
        <is>
          <t>2021-PUENTETU</t>
        </is>
      </c>
      <c r="E15845" t="inlineStr">
        <is>
          <t>Y24793</t>
        </is>
      </c>
      <c r="F15845" t="inlineStr">
        <is>
          <t>W/R/T FLEX</t>
        </is>
      </c>
      <c r="G15845" t="inlineStr">
        <is>
          <t>Yes</t>
        </is>
      </c>
      <c r="H15845" t="n">
        <v>7.4</v>
      </c>
    </row>
    <row r="15846">
      <c r="A15846" t="inlineStr">
        <is>
          <t>2021-W6-2021-PUENTETU-Y27120</t>
        </is>
      </c>
      <c r="B15846" t="n">
        <v>2021</v>
      </c>
      <c r="C15846" t="n">
        <v>6</v>
      </c>
      <c r="D15846" t="inlineStr">
        <is>
          <t>2021-PUENTETU</t>
        </is>
      </c>
      <c r="E15846" t="inlineStr">
        <is>
          <t>Y27120</t>
        </is>
      </c>
      <c r="F15846" t="inlineStr">
        <is>
          <t>K</t>
        </is>
      </c>
      <c r="G15846" t="inlineStr">
        <is>
          <t>Yes</t>
        </is>
      </c>
      <c r="H15846" t="n">
        <v>6</v>
      </c>
    </row>
    <row r="15847">
      <c r="A15847" t="inlineStr">
        <is>
          <t>2021-W6-2021-PUENTETU-Y-DEF:indianapolis</t>
        </is>
      </c>
      <c r="B15847" t="n">
        <v>2021</v>
      </c>
      <c r="C15847" t="n">
        <v>6</v>
      </c>
      <c r="D15847" t="inlineStr">
        <is>
          <t>2021-PUENTETU</t>
        </is>
      </c>
      <c r="E15847" t="inlineStr">
        <is>
          <t>Y-DEF:indianapolis</t>
        </is>
      </c>
      <c r="F15847" t="inlineStr">
        <is>
          <t>DST</t>
        </is>
      </c>
      <c r="G15847" t="inlineStr">
        <is>
          <t>Yes</t>
        </is>
      </c>
      <c r="H15847" t="n">
        <v>15</v>
      </c>
    </row>
    <row r="15848">
      <c r="A15848" t="inlineStr">
        <is>
          <t>2021-W6-2021-PUENTETU-Y26652</t>
        </is>
      </c>
      <c r="B15848" t="n">
        <v>2021</v>
      </c>
      <c r="C15848" t="n">
        <v>6</v>
      </c>
      <c r="D15848" t="inlineStr">
        <is>
          <t>2021-PUENTETU</t>
        </is>
      </c>
      <c r="E15848" t="inlineStr">
        <is>
          <t>Y26652</t>
        </is>
      </c>
      <c r="F15848" t="inlineStr">
        <is>
          <t>BN</t>
        </is>
      </c>
      <c r="G15848" t="inlineStr">
        <is>
          <t>No</t>
        </is>
      </c>
      <c r="H15848" t="n">
        <v>0</v>
      </c>
    </row>
    <row r="15849">
      <c r="A15849" t="inlineStr">
        <is>
          <t>2021-W6-2021-PUENTETU-Y30247</t>
        </is>
      </c>
      <c r="B15849" t="n">
        <v>2021</v>
      </c>
      <c r="C15849" t="n">
        <v>6</v>
      </c>
      <c r="D15849" t="inlineStr">
        <is>
          <t>2021-PUENTETU</t>
        </is>
      </c>
      <c r="E15849" t="inlineStr">
        <is>
          <t>Y30247</t>
        </is>
      </c>
      <c r="F15849" t="inlineStr">
        <is>
          <t>BN</t>
        </is>
      </c>
      <c r="G15849" t="inlineStr">
        <is>
          <t>No</t>
        </is>
      </c>
      <c r="H15849" t="n">
        <v>1.4</v>
      </c>
    </row>
    <row r="15850">
      <c r="A15850" t="inlineStr">
        <is>
          <t>2021-W6-2021-PUENTETU-Y32843</t>
        </is>
      </c>
      <c r="B15850" t="n">
        <v>2021</v>
      </c>
      <c r="C15850" t="n">
        <v>6</v>
      </c>
      <c r="D15850" t="inlineStr">
        <is>
          <t>2021-PUENTETU</t>
        </is>
      </c>
      <c r="E15850" t="inlineStr">
        <is>
          <t>Y32843</t>
        </is>
      </c>
      <c r="F15850" t="inlineStr">
        <is>
          <t>BN</t>
        </is>
      </c>
      <c r="G15850" t="inlineStr">
        <is>
          <t>No</t>
        </is>
      </c>
      <c r="H15850" t="n">
        <v>13</v>
      </c>
    </row>
    <row r="15851">
      <c r="A15851" t="inlineStr">
        <is>
          <t>2021-W6-2021-PUENTETU-Y31868</t>
        </is>
      </c>
      <c r="B15851" t="n">
        <v>2021</v>
      </c>
      <c r="C15851" t="n">
        <v>6</v>
      </c>
      <c r="D15851" t="inlineStr">
        <is>
          <t>2021-PUENTETU</t>
        </is>
      </c>
      <c r="E15851" t="inlineStr">
        <is>
          <t>Y31868</t>
        </is>
      </c>
      <c r="F15851" t="inlineStr">
        <is>
          <t>BN</t>
        </is>
      </c>
      <c r="G15851" t="inlineStr">
        <is>
          <t>No</t>
        </is>
      </c>
      <c r="H15851" t="n">
        <v>0</v>
      </c>
    </row>
    <row r="15852">
      <c r="A15852" t="inlineStr">
        <is>
          <t>2021-W6-2021-PUENTETU-Y30275</t>
        </is>
      </c>
      <c r="B15852" t="n">
        <v>2021</v>
      </c>
      <c r="C15852" t="n">
        <v>6</v>
      </c>
      <c r="D15852" t="inlineStr">
        <is>
          <t>2021-PUENTETU</t>
        </is>
      </c>
      <c r="E15852" t="inlineStr">
        <is>
          <t>Y30275</t>
        </is>
      </c>
      <c r="F15852" t="inlineStr">
        <is>
          <t>BN</t>
        </is>
      </c>
      <c r="G15852" t="inlineStr">
        <is>
          <t>No</t>
        </is>
      </c>
      <c r="H15852" t="n">
        <v>0</v>
      </c>
    </row>
    <row r="15853">
      <c r="A15853" t="inlineStr">
        <is>
          <t>2021-W6-2021-PUENTETU-Y30121</t>
        </is>
      </c>
      <c r="B15853" t="n">
        <v>2021</v>
      </c>
      <c r="C15853" t="n">
        <v>6</v>
      </c>
      <c r="D15853" t="inlineStr">
        <is>
          <t>2021-PUENTETU</t>
        </is>
      </c>
      <c r="E15853" t="inlineStr">
        <is>
          <t>Y30121</t>
        </is>
      </c>
      <c r="F15853" t="inlineStr">
        <is>
          <t>IR</t>
        </is>
      </c>
      <c r="G15853" t="inlineStr">
        <is>
          <t>No</t>
        </is>
      </c>
      <c r="H15853" t="n">
        <v>0</v>
      </c>
    </row>
    <row r="15854">
      <c r="A15854" t="inlineStr">
        <is>
          <t>2021-W6-2021-PACO-Y28839</t>
        </is>
      </c>
      <c r="B15854" t="n">
        <v>2021</v>
      </c>
      <c r="C15854" t="n">
        <v>6</v>
      </c>
      <c r="D15854" t="inlineStr">
        <is>
          <t>2021-PACO</t>
        </is>
      </c>
      <c r="E15854" t="inlineStr">
        <is>
          <t>Y28839</t>
        </is>
      </c>
      <c r="F15854" t="inlineStr">
        <is>
          <t>QB</t>
        </is>
      </c>
      <c r="G15854" t="inlineStr">
        <is>
          <t>Yes</t>
        </is>
      </c>
      <c r="H15854" t="n">
        <v>10.28</v>
      </c>
    </row>
    <row r="15855">
      <c r="A15855" t="inlineStr">
        <is>
          <t>2021-W6-2021-PACO-Y31908</t>
        </is>
      </c>
      <c r="B15855" t="n">
        <v>2021</v>
      </c>
      <c r="C15855" t="n">
        <v>6</v>
      </c>
      <c r="D15855" t="inlineStr">
        <is>
          <t>2021-PACO</t>
        </is>
      </c>
      <c r="E15855" t="inlineStr">
        <is>
          <t>Y31908</t>
        </is>
      </c>
      <c r="F15855" t="inlineStr">
        <is>
          <t>WR</t>
        </is>
      </c>
      <c r="G15855" t="inlineStr">
        <is>
          <t>Yes</t>
        </is>
      </c>
      <c r="H15855" t="n">
        <v>4.8</v>
      </c>
    </row>
    <row r="15856">
      <c r="A15856" t="inlineStr">
        <is>
          <t>2021-W6-2021-PACO-Y32687</t>
        </is>
      </c>
      <c r="B15856" t="n">
        <v>2021</v>
      </c>
      <c r="C15856" t="n">
        <v>6</v>
      </c>
      <c r="D15856" t="inlineStr">
        <is>
          <t>2021-PACO</t>
        </is>
      </c>
      <c r="E15856" t="inlineStr">
        <is>
          <t>Y32687</t>
        </is>
      </c>
      <c r="F15856" t="inlineStr">
        <is>
          <t>WR</t>
        </is>
      </c>
      <c r="G15856" t="inlineStr">
        <is>
          <t>Yes</t>
        </is>
      </c>
      <c r="H15856" t="n">
        <v>31.6</v>
      </c>
    </row>
    <row r="15857">
      <c r="A15857" t="inlineStr">
        <is>
          <t>2021-W6-2021-PACO-Y30295</t>
        </is>
      </c>
      <c r="B15857" t="n">
        <v>2021</v>
      </c>
      <c r="C15857" t="n">
        <v>6</v>
      </c>
      <c r="D15857" t="inlineStr">
        <is>
          <t>2021-PACO</t>
        </is>
      </c>
      <c r="E15857" t="inlineStr">
        <is>
          <t>Y30295</t>
        </is>
      </c>
      <c r="F15857" t="inlineStr">
        <is>
          <t>RB</t>
        </is>
      </c>
      <c r="G15857" t="inlineStr">
        <is>
          <t>Yes</t>
        </is>
      </c>
      <c r="H15857" t="n">
        <v>19</v>
      </c>
    </row>
    <row r="15858">
      <c r="A15858" t="inlineStr">
        <is>
          <t>2021-W6-2021-PACO-Y33138</t>
        </is>
      </c>
      <c r="B15858" t="n">
        <v>2021</v>
      </c>
      <c r="C15858" t="n">
        <v>6</v>
      </c>
      <c r="D15858" t="inlineStr">
        <is>
          <t>2021-PACO</t>
        </is>
      </c>
      <c r="E15858" t="inlineStr">
        <is>
          <t>Y33138</t>
        </is>
      </c>
      <c r="F15858" t="inlineStr">
        <is>
          <t>RB</t>
        </is>
      </c>
      <c r="G15858" t="inlineStr">
        <is>
          <t>Yes</t>
        </is>
      </c>
      <c r="H15858" t="n">
        <v>17.6</v>
      </c>
    </row>
    <row r="15859">
      <c r="A15859" t="inlineStr">
        <is>
          <t>2021-W6-2021-PACO-Y29269</t>
        </is>
      </c>
      <c r="B15859" t="n">
        <v>2021</v>
      </c>
      <c r="C15859" t="n">
        <v>6</v>
      </c>
      <c r="D15859" t="inlineStr">
        <is>
          <t>2021-PACO</t>
        </is>
      </c>
      <c r="E15859" t="inlineStr">
        <is>
          <t>Y29269</t>
        </is>
      </c>
      <c r="F15859" t="inlineStr">
        <is>
          <t>TE</t>
        </is>
      </c>
      <c r="G15859" t="inlineStr">
        <is>
          <t>Yes</t>
        </is>
      </c>
      <c r="H15859" t="n">
        <v>9.5</v>
      </c>
    </row>
    <row r="15860">
      <c r="A15860" t="inlineStr">
        <is>
          <t>2021-W6-2021-PACO-Y30494</t>
        </is>
      </c>
      <c r="B15860" t="n">
        <v>2021</v>
      </c>
      <c r="C15860" t="n">
        <v>6</v>
      </c>
      <c r="D15860" t="inlineStr">
        <is>
          <t>2021-PACO</t>
        </is>
      </c>
      <c r="E15860" t="inlineStr">
        <is>
          <t>Y30494</t>
        </is>
      </c>
      <c r="F15860" t="inlineStr">
        <is>
          <t>W/R/T FLEX</t>
        </is>
      </c>
      <c r="G15860" t="inlineStr">
        <is>
          <t>Yes</t>
        </is>
      </c>
      <c r="H15860" t="n">
        <v>13.8</v>
      </c>
    </row>
    <row r="15861">
      <c r="A15861" t="inlineStr">
        <is>
          <t>2021-W6-2021-PACO-Y26534</t>
        </is>
      </c>
      <c r="B15861" t="n">
        <v>2021</v>
      </c>
      <c r="C15861" t="n">
        <v>6</v>
      </c>
      <c r="D15861" t="inlineStr">
        <is>
          <t>2021-PACO</t>
        </is>
      </c>
      <c r="E15861" t="inlineStr">
        <is>
          <t>Y26534</t>
        </is>
      </c>
      <c r="F15861" t="inlineStr">
        <is>
          <t>K</t>
        </is>
      </c>
      <c r="G15861" t="inlineStr">
        <is>
          <t>Yes</t>
        </is>
      </c>
      <c r="H15861" t="n">
        <v>12</v>
      </c>
    </row>
    <row r="15862">
      <c r="A15862" t="inlineStr">
        <is>
          <t>2021-W6-2021-PACO-Y-DEF:dallas</t>
        </is>
      </c>
      <c r="B15862" t="n">
        <v>2021</v>
      </c>
      <c r="C15862" t="n">
        <v>6</v>
      </c>
      <c r="D15862" t="inlineStr">
        <is>
          <t>2021-PACO</t>
        </is>
      </c>
      <c r="E15862" t="inlineStr">
        <is>
          <t>Y-DEF:dallas</t>
        </is>
      </c>
      <c r="F15862" t="inlineStr">
        <is>
          <t>DST</t>
        </is>
      </c>
      <c r="G15862" t="inlineStr">
        <is>
          <t>Yes</t>
        </is>
      </c>
      <c r="H15862" t="n">
        <v>13</v>
      </c>
    </row>
    <row r="15863">
      <c r="A15863" t="inlineStr">
        <is>
          <t>2021-W6-2021-PACO-Y28115</t>
        </is>
      </c>
      <c r="B15863" t="n">
        <v>2021</v>
      </c>
      <c r="C15863" t="n">
        <v>6</v>
      </c>
      <c r="D15863" t="inlineStr">
        <is>
          <t>2021-PACO</t>
        </is>
      </c>
      <c r="E15863" t="inlineStr">
        <is>
          <t>Y28115</t>
        </is>
      </c>
      <c r="F15863" t="inlineStr">
        <is>
          <t>BN</t>
        </is>
      </c>
      <c r="G15863" t="inlineStr">
        <is>
          <t>No</t>
        </is>
      </c>
      <c r="H15863" t="n">
        <v>0</v>
      </c>
    </row>
    <row r="15864">
      <c r="A15864" t="inlineStr">
        <is>
          <t>2021-W6-2021-PACO-Y30259</t>
        </is>
      </c>
      <c r="B15864" t="n">
        <v>2021</v>
      </c>
      <c r="C15864" t="n">
        <v>6</v>
      </c>
      <c r="D15864" t="inlineStr">
        <is>
          <t>2021-PACO</t>
        </is>
      </c>
      <c r="E15864" t="inlineStr">
        <is>
          <t>Y30259</t>
        </is>
      </c>
      <c r="F15864" t="inlineStr">
        <is>
          <t>BN</t>
        </is>
      </c>
      <c r="G15864" t="inlineStr">
        <is>
          <t>No</t>
        </is>
      </c>
      <c r="H15864" t="n">
        <v>0</v>
      </c>
    </row>
    <row r="15865">
      <c r="A15865" t="inlineStr">
        <is>
          <t>2021-W6-2021-PACO-Y32695</t>
        </is>
      </c>
      <c r="B15865" t="n">
        <v>2021</v>
      </c>
      <c r="C15865" t="n">
        <v>6</v>
      </c>
      <c r="D15865" t="inlineStr">
        <is>
          <t>2021-PACO</t>
        </is>
      </c>
      <c r="E15865" t="inlineStr">
        <is>
          <t>Y32695</t>
        </is>
      </c>
      <c r="F15865" t="inlineStr">
        <is>
          <t>BN</t>
        </is>
      </c>
      <c r="G15865" t="inlineStr">
        <is>
          <t>No</t>
        </is>
      </c>
      <c r="H15865" t="n">
        <v>0</v>
      </c>
    </row>
    <row r="15866">
      <c r="A15866" t="inlineStr">
        <is>
          <t>2021-W6-2021-PACO-Y30973</t>
        </is>
      </c>
      <c r="B15866" t="n">
        <v>2021</v>
      </c>
      <c r="C15866" t="n">
        <v>6</v>
      </c>
      <c r="D15866" t="inlineStr">
        <is>
          <t>2021-PACO</t>
        </is>
      </c>
      <c r="E15866" t="inlineStr">
        <is>
          <t>Y30973</t>
        </is>
      </c>
      <c r="F15866" t="inlineStr">
        <is>
          <t>BN</t>
        </is>
      </c>
      <c r="G15866" t="inlineStr">
        <is>
          <t>No</t>
        </is>
      </c>
      <c r="H15866" t="n">
        <v>16.08</v>
      </c>
    </row>
    <row r="15867">
      <c r="A15867" t="inlineStr">
        <is>
          <t>2021-W6-2021-PACO-Y-DEF:new-england</t>
        </is>
      </c>
      <c r="B15867" t="n">
        <v>2021</v>
      </c>
      <c r="C15867" t="n">
        <v>6</v>
      </c>
      <c r="D15867" t="inlineStr">
        <is>
          <t>2021-PACO</t>
        </is>
      </c>
      <c r="E15867" t="inlineStr">
        <is>
          <t>Y-DEF:new-england</t>
        </is>
      </c>
      <c r="F15867" t="inlineStr">
        <is>
          <t>BN</t>
        </is>
      </c>
      <c r="G15867" t="inlineStr">
        <is>
          <t>No</t>
        </is>
      </c>
      <c r="H15867" t="n">
        <v>3</v>
      </c>
    </row>
    <row r="15868">
      <c r="A15868" t="inlineStr">
        <is>
          <t>2021-W6-2021-PACO-Y27648</t>
        </is>
      </c>
      <c r="B15868" t="n">
        <v>2021</v>
      </c>
      <c r="C15868" t="n">
        <v>6</v>
      </c>
      <c r="D15868" t="inlineStr">
        <is>
          <t>2021-PACO</t>
        </is>
      </c>
      <c r="E15868" t="inlineStr">
        <is>
          <t>Y27648</t>
        </is>
      </c>
      <c r="F15868" t="inlineStr">
        <is>
          <t>IR</t>
        </is>
      </c>
      <c r="G15868" t="inlineStr">
        <is>
          <t>No</t>
        </is>
      </c>
      <c r="H15868" t="n">
        <v>0</v>
      </c>
    </row>
    <row r="15869">
      <c r="A15869" t="inlineStr">
        <is>
          <t>2021-W6-2021-ALEXAODE-Y30977</t>
        </is>
      </c>
      <c r="B15869" t="n">
        <v>2021</v>
      </c>
      <c r="C15869" t="n">
        <v>6</v>
      </c>
      <c r="D15869" t="inlineStr">
        <is>
          <t>2021-ALEXAODE</t>
        </is>
      </c>
      <c r="E15869" t="inlineStr">
        <is>
          <t>Y30977</t>
        </is>
      </c>
      <c r="F15869" t="inlineStr">
        <is>
          <t>QB</t>
        </is>
      </c>
      <c r="G15869" t="inlineStr">
        <is>
          <t>Yes</t>
        </is>
      </c>
      <c r="H15869" t="n">
        <v>29.72</v>
      </c>
    </row>
    <row r="15870">
      <c r="A15870" t="inlineStr">
        <is>
          <t>2021-W6-2021-ALEXAODE-Y30197</t>
        </is>
      </c>
      <c r="B15870" t="n">
        <v>2021</v>
      </c>
      <c r="C15870" t="n">
        <v>6</v>
      </c>
      <c r="D15870" t="inlineStr">
        <is>
          <t>2021-ALEXAODE</t>
        </is>
      </c>
      <c r="E15870" t="inlineStr">
        <is>
          <t>Y30197</t>
        </is>
      </c>
      <c r="F15870" t="inlineStr">
        <is>
          <t>WR</t>
        </is>
      </c>
      <c r="G15870" t="inlineStr">
        <is>
          <t>Yes</t>
        </is>
      </c>
      <c r="H15870" t="n">
        <v>6.8</v>
      </c>
    </row>
    <row r="15871">
      <c r="A15871" t="inlineStr">
        <is>
          <t>2021-W6-2021-ALEXAODE-Y32231</t>
        </is>
      </c>
      <c r="B15871" t="n">
        <v>2021</v>
      </c>
      <c r="C15871" t="n">
        <v>6</v>
      </c>
      <c r="D15871" t="inlineStr">
        <is>
          <t>2021-ALEXAODE</t>
        </is>
      </c>
      <c r="E15871" t="inlineStr">
        <is>
          <t>Y32231</t>
        </is>
      </c>
      <c r="F15871" t="inlineStr">
        <is>
          <t>WR</t>
        </is>
      </c>
      <c r="G15871" t="inlineStr">
        <is>
          <t>Yes</t>
        </is>
      </c>
      <c r="H15871" t="n">
        <v>8.9</v>
      </c>
    </row>
    <row r="15872">
      <c r="A15872" t="inlineStr">
        <is>
          <t>2021-W6-2021-ALEXAODE-Y31885</t>
        </is>
      </c>
      <c r="B15872" t="n">
        <v>2021</v>
      </c>
      <c r="C15872" t="n">
        <v>6</v>
      </c>
      <c r="D15872" t="inlineStr">
        <is>
          <t>2021-ALEXAODE</t>
        </is>
      </c>
      <c r="E15872" t="inlineStr">
        <is>
          <t>Y31885</t>
        </is>
      </c>
      <c r="F15872" t="inlineStr">
        <is>
          <t>RB</t>
        </is>
      </c>
      <c r="G15872" t="inlineStr">
        <is>
          <t>Yes</t>
        </is>
      </c>
      <c r="H15872" t="n">
        <v>7.6</v>
      </c>
    </row>
    <row r="15873">
      <c r="A15873" t="inlineStr">
        <is>
          <t>2021-W6-2021-ALEXAODE-Y30423</t>
        </is>
      </c>
      <c r="B15873" t="n">
        <v>2021</v>
      </c>
      <c r="C15873" t="n">
        <v>6</v>
      </c>
      <c r="D15873" t="inlineStr">
        <is>
          <t>2021-ALEXAODE</t>
        </is>
      </c>
      <c r="E15873" t="inlineStr">
        <is>
          <t>Y30423</t>
        </is>
      </c>
      <c r="F15873" t="inlineStr">
        <is>
          <t>RB</t>
        </is>
      </c>
      <c r="G15873" t="inlineStr">
        <is>
          <t>Yes</t>
        </is>
      </c>
      <c r="H15873" t="n">
        <v>7.5</v>
      </c>
    </row>
    <row r="15874">
      <c r="A15874" t="inlineStr">
        <is>
          <t>2021-W6-2021-ALEXAODE-Y31107</t>
        </is>
      </c>
      <c r="B15874" t="n">
        <v>2021</v>
      </c>
      <c r="C15874" t="n">
        <v>6</v>
      </c>
      <c r="D15874" t="inlineStr">
        <is>
          <t>2021-ALEXAODE</t>
        </is>
      </c>
      <c r="E15874" t="inlineStr">
        <is>
          <t>Y31107</t>
        </is>
      </c>
      <c r="F15874" t="inlineStr">
        <is>
          <t>TE</t>
        </is>
      </c>
      <c r="G15874" t="inlineStr">
        <is>
          <t>Yes</t>
        </is>
      </c>
      <c r="H15874" t="n">
        <v>10.4</v>
      </c>
    </row>
    <row r="15875">
      <c r="A15875" t="inlineStr">
        <is>
          <t>2021-W6-2021-ALEXAODE-Y26650</t>
        </is>
      </c>
      <c r="B15875" t="n">
        <v>2021</v>
      </c>
      <c r="C15875" t="n">
        <v>6</v>
      </c>
      <c r="D15875" t="inlineStr">
        <is>
          <t>2021-ALEXAODE</t>
        </is>
      </c>
      <c r="E15875" t="inlineStr">
        <is>
          <t>Y26650</t>
        </is>
      </c>
      <c r="F15875" t="inlineStr">
        <is>
          <t>W/R/T FLEX</t>
        </is>
      </c>
      <c r="G15875" t="inlineStr">
        <is>
          <t>Yes</t>
        </is>
      </c>
      <c r="H15875" t="n">
        <v>19</v>
      </c>
    </row>
    <row r="15876">
      <c r="A15876" t="inlineStr">
        <is>
          <t>2021-W6-2021-ALEXAODE-Y25881</t>
        </is>
      </c>
      <c r="B15876" t="n">
        <v>2021</v>
      </c>
      <c r="C15876" t="n">
        <v>6</v>
      </c>
      <c r="D15876" t="inlineStr">
        <is>
          <t>2021-ALEXAODE</t>
        </is>
      </c>
      <c r="E15876" t="inlineStr">
        <is>
          <t>Y25881</t>
        </is>
      </c>
      <c r="F15876" t="inlineStr">
        <is>
          <t>K</t>
        </is>
      </c>
      <c r="G15876" t="inlineStr">
        <is>
          <t>Yes</t>
        </is>
      </c>
      <c r="H15876" t="n">
        <v>13</v>
      </c>
    </row>
    <row r="15877">
      <c r="A15877" t="inlineStr">
        <is>
          <t>2021-W6-2021-ALEXAODE-Y-DEF:carolina</t>
        </is>
      </c>
      <c r="B15877" t="n">
        <v>2021</v>
      </c>
      <c r="C15877" t="n">
        <v>6</v>
      </c>
      <c r="D15877" t="inlineStr">
        <is>
          <t>2021-ALEXAODE</t>
        </is>
      </c>
      <c r="E15877" t="inlineStr">
        <is>
          <t>Y-DEF:carolina</t>
        </is>
      </c>
      <c r="F15877" t="inlineStr">
        <is>
          <t>DST</t>
        </is>
      </c>
      <c r="G15877" t="inlineStr">
        <is>
          <t>Yes</t>
        </is>
      </c>
      <c r="H15877" t="n">
        <v>9</v>
      </c>
    </row>
    <row r="15878">
      <c r="A15878" t="inlineStr">
        <is>
          <t>2021-W6-2021-ALEXAODE-Y30972</t>
        </is>
      </c>
      <c r="B15878" t="n">
        <v>2021</v>
      </c>
      <c r="C15878" t="n">
        <v>6</v>
      </c>
      <c r="D15878" t="inlineStr">
        <is>
          <t>2021-ALEXAODE</t>
        </is>
      </c>
      <c r="E15878" t="inlineStr">
        <is>
          <t>Y30972</t>
        </is>
      </c>
      <c r="F15878" t="inlineStr">
        <is>
          <t>BN</t>
        </is>
      </c>
      <c r="G15878" t="inlineStr">
        <is>
          <t>No</t>
        </is>
      </c>
      <c r="H15878" t="n">
        <v>0</v>
      </c>
    </row>
    <row r="15879">
      <c r="A15879" t="inlineStr">
        <is>
          <t>2021-W6-2021-ALEXAODE-Y33582</t>
        </is>
      </c>
      <c r="B15879" t="n">
        <v>2021</v>
      </c>
      <c r="C15879" t="n">
        <v>6</v>
      </c>
      <c r="D15879" t="inlineStr">
        <is>
          <t>2021-ALEXAODE</t>
        </is>
      </c>
      <c r="E15879" t="inlineStr">
        <is>
          <t>Y33582</t>
        </is>
      </c>
      <c r="F15879" t="inlineStr">
        <is>
          <t>BN</t>
        </is>
      </c>
      <c r="G15879" t="inlineStr">
        <is>
          <t>No</t>
        </is>
      </c>
      <c r="H15879" t="n">
        <v>0</v>
      </c>
    </row>
    <row r="15880">
      <c r="A15880" t="inlineStr">
        <is>
          <t>2021-W6-2021-ALEXAODE-Y27564</t>
        </is>
      </c>
      <c r="B15880" t="n">
        <v>2021</v>
      </c>
      <c r="C15880" t="n">
        <v>6</v>
      </c>
      <c r="D15880" t="inlineStr">
        <is>
          <t>2021-ALEXAODE</t>
        </is>
      </c>
      <c r="E15880" t="inlineStr">
        <is>
          <t>Y27564</t>
        </is>
      </c>
      <c r="F15880" t="inlineStr">
        <is>
          <t>BN</t>
        </is>
      </c>
      <c r="G15880" t="inlineStr">
        <is>
          <t>No</t>
        </is>
      </c>
      <c r="H15880" t="n">
        <v>23.54</v>
      </c>
    </row>
    <row r="15881">
      <c r="A15881" t="inlineStr">
        <is>
          <t>2021-W6-2021-ALEXAODE-Y33500</t>
        </is>
      </c>
      <c r="B15881" t="n">
        <v>2021</v>
      </c>
      <c r="C15881" t="n">
        <v>6</v>
      </c>
      <c r="D15881" t="inlineStr">
        <is>
          <t>2021-ALEXAODE</t>
        </is>
      </c>
      <c r="E15881" t="inlineStr">
        <is>
          <t>Y33500</t>
        </is>
      </c>
      <c r="F15881" t="inlineStr">
        <is>
          <t>BN</t>
        </is>
      </c>
      <c r="G15881" t="inlineStr">
        <is>
          <t>No</t>
        </is>
      </c>
      <c r="H15881" t="n">
        <v>7.1</v>
      </c>
    </row>
    <row r="15882">
      <c r="A15882" t="inlineStr">
        <is>
          <t>2021-W6-2021-ALEXAODE-Y-DEF:san-francisco</t>
        </is>
      </c>
      <c r="B15882" t="n">
        <v>2021</v>
      </c>
      <c r="C15882" t="n">
        <v>6</v>
      </c>
      <c r="D15882" t="inlineStr">
        <is>
          <t>2021-ALEXAODE</t>
        </is>
      </c>
      <c r="E15882" t="inlineStr">
        <is>
          <t>Y-DEF:san-francisco</t>
        </is>
      </c>
      <c r="F15882" t="inlineStr">
        <is>
          <t>BN</t>
        </is>
      </c>
      <c r="G15882" t="inlineStr">
        <is>
          <t>No</t>
        </is>
      </c>
      <c r="H15882" t="n">
        <v>0</v>
      </c>
    </row>
    <row r="15883">
      <c r="A15883" t="inlineStr">
        <is>
          <t>2021-W6-2021-ALEXAODE-Y31019</t>
        </is>
      </c>
      <c r="B15883" t="n">
        <v>2021</v>
      </c>
      <c r="C15883" t="n">
        <v>6</v>
      </c>
      <c r="D15883" t="inlineStr">
        <is>
          <t>2021-ALEXAODE</t>
        </is>
      </c>
      <c r="E15883" t="inlineStr">
        <is>
          <t>Y31019</t>
        </is>
      </c>
      <c r="F15883" t="inlineStr">
        <is>
          <t>IR</t>
        </is>
      </c>
      <c r="G15883" t="inlineStr">
        <is>
          <t>No</t>
        </is>
      </c>
      <c r="H15883" t="n">
        <v>0</v>
      </c>
    </row>
    <row r="15884">
      <c r="A15884" t="inlineStr">
        <is>
          <t>2021-W6-2021-HUERO-Y32723</t>
        </is>
      </c>
      <c r="B15884" t="n">
        <v>2021</v>
      </c>
      <c r="C15884" t="n">
        <v>6</v>
      </c>
      <c r="D15884" t="inlineStr">
        <is>
          <t>2021-HUERO</t>
        </is>
      </c>
      <c r="E15884" t="inlineStr">
        <is>
          <t>Y32723</t>
        </is>
      </c>
      <c r="F15884" t="inlineStr">
        <is>
          <t>QB</t>
        </is>
      </c>
      <c r="G15884" t="inlineStr">
        <is>
          <t>Yes</t>
        </is>
      </c>
      <c r="H15884" t="n">
        <v>26</v>
      </c>
    </row>
    <row r="15885">
      <c r="A15885" t="inlineStr">
        <is>
          <t>2021-W6-2021-HUERO-Y30994</t>
        </is>
      </c>
      <c r="B15885" t="n">
        <v>2021</v>
      </c>
      <c r="C15885" t="n">
        <v>6</v>
      </c>
      <c r="D15885" t="inlineStr">
        <is>
          <t>2021-HUERO</t>
        </is>
      </c>
      <c r="E15885" t="inlineStr">
        <is>
          <t>Y30994</t>
        </is>
      </c>
      <c r="F15885" t="inlineStr">
        <is>
          <t>WR</t>
        </is>
      </c>
      <c r="G15885" t="inlineStr">
        <is>
          <t>Yes</t>
        </is>
      </c>
      <c r="H15885" t="n">
        <v>8.4</v>
      </c>
    </row>
    <row r="15886">
      <c r="A15886" t="inlineStr">
        <is>
          <t>2021-W6-2021-HUERO-Y33398</t>
        </is>
      </c>
      <c r="B15886" t="n">
        <v>2021</v>
      </c>
      <c r="C15886" t="n">
        <v>6</v>
      </c>
      <c r="D15886" t="inlineStr">
        <is>
          <t>2021-HUERO</t>
        </is>
      </c>
      <c r="E15886" t="inlineStr">
        <is>
          <t>Y33398</t>
        </is>
      </c>
      <c r="F15886" t="inlineStr">
        <is>
          <t>WR</t>
        </is>
      </c>
      <c r="G15886" t="inlineStr">
        <is>
          <t>Yes</t>
        </is>
      </c>
      <c r="H15886" t="n">
        <v>4.1</v>
      </c>
    </row>
    <row r="15887">
      <c r="A15887" t="inlineStr">
        <is>
          <t>2021-W6-2021-HUERO-Y32705</t>
        </is>
      </c>
      <c r="B15887" t="n">
        <v>2021</v>
      </c>
      <c r="C15887" t="n">
        <v>6</v>
      </c>
      <c r="D15887" t="inlineStr">
        <is>
          <t>2021-HUERO</t>
        </is>
      </c>
      <c r="E15887" t="inlineStr">
        <is>
          <t>Y32705</t>
        </is>
      </c>
      <c r="F15887" t="inlineStr">
        <is>
          <t>RB</t>
        </is>
      </c>
      <c r="G15887" t="inlineStr">
        <is>
          <t>Yes</t>
        </is>
      </c>
      <c r="H15887" t="n">
        <v>15.2</v>
      </c>
    </row>
    <row r="15888">
      <c r="A15888" t="inlineStr">
        <is>
          <t>2021-W6-2021-HUERO-Y32736</t>
        </is>
      </c>
      <c r="B15888" t="n">
        <v>2021</v>
      </c>
      <c r="C15888" t="n">
        <v>6</v>
      </c>
      <c r="D15888" t="inlineStr">
        <is>
          <t>2021-HUERO</t>
        </is>
      </c>
      <c r="E15888" t="inlineStr">
        <is>
          <t>Y32736</t>
        </is>
      </c>
      <c r="F15888" t="inlineStr">
        <is>
          <t>RB</t>
        </is>
      </c>
      <c r="G15888" t="inlineStr">
        <is>
          <t>Yes</t>
        </is>
      </c>
      <c r="H15888" t="n">
        <v>3.4</v>
      </c>
    </row>
    <row r="15889">
      <c r="A15889" t="inlineStr">
        <is>
          <t>2021-W6-2021-HUERO-Y9353</t>
        </is>
      </c>
      <c r="B15889" t="n">
        <v>2021</v>
      </c>
      <c r="C15889" t="n">
        <v>6</v>
      </c>
      <c r="D15889" t="inlineStr">
        <is>
          <t>2021-HUERO</t>
        </is>
      </c>
      <c r="E15889" t="inlineStr">
        <is>
          <t>Y9353</t>
        </is>
      </c>
      <c r="F15889" t="inlineStr">
        <is>
          <t>TE</t>
        </is>
      </c>
      <c r="G15889" t="inlineStr">
        <is>
          <t>Yes</t>
        </is>
      </c>
      <c r="H15889" t="n">
        <v>10.5</v>
      </c>
    </row>
    <row r="15890">
      <c r="A15890" t="inlineStr">
        <is>
          <t>2021-W6-2021-HUERO-Y29238</t>
        </is>
      </c>
      <c r="B15890" t="n">
        <v>2021</v>
      </c>
      <c r="C15890" t="n">
        <v>6</v>
      </c>
      <c r="D15890" t="inlineStr">
        <is>
          <t>2021-HUERO</t>
        </is>
      </c>
      <c r="E15890" t="inlineStr">
        <is>
          <t>Y29238</t>
        </is>
      </c>
      <c r="F15890" t="inlineStr">
        <is>
          <t>W/R/T FLEX</t>
        </is>
      </c>
      <c r="G15890" t="inlineStr">
        <is>
          <t>Yes</t>
        </is>
      </c>
      <c r="H15890" t="n">
        <v>15.4</v>
      </c>
    </row>
    <row r="15891">
      <c r="A15891" t="inlineStr">
        <is>
          <t>2021-W6-2021-HUERO-Y31977</t>
        </is>
      </c>
      <c r="B15891" t="n">
        <v>2021</v>
      </c>
      <c r="C15891" t="n">
        <v>6</v>
      </c>
      <c r="D15891" t="inlineStr">
        <is>
          <t>2021-HUERO</t>
        </is>
      </c>
      <c r="E15891" t="inlineStr">
        <is>
          <t>Y31977</t>
        </is>
      </c>
      <c r="F15891" t="inlineStr">
        <is>
          <t>K</t>
        </is>
      </c>
      <c r="G15891" t="inlineStr">
        <is>
          <t>Yes</t>
        </is>
      </c>
      <c r="H15891" t="n">
        <v>8</v>
      </c>
    </row>
    <row r="15892">
      <c r="A15892" t="inlineStr">
        <is>
          <t>2021-W6-2021-HUERO-Y-DEF:denver</t>
        </is>
      </c>
      <c r="B15892" t="n">
        <v>2021</v>
      </c>
      <c r="C15892" t="n">
        <v>6</v>
      </c>
      <c r="D15892" t="inlineStr">
        <is>
          <t>2021-HUERO</t>
        </is>
      </c>
      <c r="E15892" t="inlineStr">
        <is>
          <t>Y-DEF:denver</t>
        </is>
      </c>
      <c r="F15892" t="inlineStr">
        <is>
          <t>DST</t>
        </is>
      </c>
      <c r="G15892" t="inlineStr">
        <is>
          <t>Yes</t>
        </is>
      </c>
      <c r="H15892" t="n">
        <v>1</v>
      </c>
    </row>
    <row r="15893">
      <c r="A15893" t="inlineStr">
        <is>
          <t>2021-W6-2021-HUERO-Y30118</t>
        </is>
      </c>
      <c r="B15893" t="n">
        <v>2021</v>
      </c>
      <c r="C15893" t="n">
        <v>6</v>
      </c>
      <c r="D15893" t="inlineStr">
        <is>
          <t>2021-HUERO</t>
        </is>
      </c>
      <c r="E15893" t="inlineStr">
        <is>
          <t>Y30118</t>
        </is>
      </c>
      <c r="F15893" t="inlineStr">
        <is>
          <t>BN</t>
        </is>
      </c>
      <c r="G15893" t="inlineStr">
        <is>
          <t>No</t>
        </is>
      </c>
      <c r="H15893" t="n">
        <v>0</v>
      </c>
    </row>
    <row r="15894">
      <c r="A15894" t="inlineStr">
        <is>
          <t>2021-W6-2021-HUERO-Y27589</t>
        </is>
      </c>
      <c r="B15894" t="n">
        <v>2021</v>
      </c>
      <c r="C15894" t="n">
        <v>6</v>
      </c>
      <c r="D15894" t="inlineStr">
        <is>
          <t>2021-HUERO</t>
        </is>
      </c>
      <c r="E15894" t="inlineStr">
        <is>
          <t>Y27589</t>
        </is>
      </c>
      <c r="F15894" t="inlineStr">
        <is>
          <t>BN</t>
        </is>
      </c>
      <c r="G15894" t="inlineStr">
        <is>
          <t>No</t>
        </is>
      </c>
      <c r="H15894" t="n">
        <v>7.3</v>
      </c>
    </row>
    <row r="15895">
      <c r="A15895" t="inlineStr">
        <is>
          <t>2021-W6-2021-HUERO-Y31960</t>
        </is>
      </c>
      <c r="B15895" t="n">
        <v>2021</v>
      </c>
      <c r="C15895" t="n">
        <v>6</v>
      </c>
      <c r="D15895" t="inlineStr">
        <is>
          <t>2021-HUERO</t>
        </is>
      </c>
      <c r="E15895" t="inlineStr">
        <is>
          <t>Y31960</t>
        </is>
      </c>
      <c r="F15895" t="inlineStr">
        <is>
          <t>BN</t>
        </is>
      </c>
      <c r="G15895" t="inlineStr">
        <is>
          <t>No</t>
        </is>
      </c>
      <c r="H15895" t="n">
        <v>7.8</v>
      </c>
    </row>
    <row r="15896">
      <c r="A15896" t="inlineStr">
        <is>
          <t>2021-W6-2021-HUERO-Y29274</t>
        </is>
      </c>
      <c r="B15896" t="n">
        <v>2021</v>
      </c>
      <c r="C15896" t="n">
        <v>6</v>
      </c>
      <c r="D15896" t="inlineStr">
        <is>
          <t>2021-HUERO</t>
        </is>
      </c>
      <c r="E15896" t="inlineStr">
        <is>
          <t>Y29274</t>
        </is>
      </c>
      <c r="F15896" t="inlineStr">
        <is>
          <t>BN</t>
        </is>
      </c>
      <c r="G15896" t="inlineStr">
        <is>
          <t>No</t>
        </is>
      </c>
      <c r="H15896" t="n">
        <v>12.6</v>
      </c>
    </row>
    <row r="15897">
      <c r="A15897" t="inlineStr">
        <is>
          <t>2021-W6-2021-HUERO-Y30209</t>
        </is>
      </c>
      <c r="B15897" t="n">
        <v>2021</v>
      </c>
      <c r="C15897" t="n">
        <v>6</v>
      </c>
      <c r="D15897" t="inlineStr">
        <is>
          <t>2021-HUERO</t>
        </is>
      </c>
      <c r="E15897" t="inlineStr">
        <is>
          <t>Y30209</t>
        </is>
      </c>
      <c r="F15897" t="inlineStr">
        <is>
          <t>BN</t>
        </is>
      </c>
      <c r="G15897" t="inlineStr">
        <is>
          <t>No</t>
        </is>
      </c>
      <c r="H15897" t="n">
        <v>0</v>
      </c>
    </row>
    <row r="15898">
      <c r="A15898" t="inlineStr">
        <is>
          <t>2021-W6-2021-HUERO-Y25802</t>
        </is>
      </c>
      <c r="B15898" t="n">
        <v>2021</v>
      </c>
      <c r="C15898" t="n">
        <v>6</v>
      </c>
      <c r="D15898" t="inlineStr">
        <is>
          <t>2021-HUERO</t>
        </is>
      </c>
      <c r="E15898" t="inlineStr">
        <is>
          <t>Y25802</t>
        </is>
      </c>
      <c r="F15898" t="inlineStr">
        <is>
          <t>IR</t>
        </is>
      </c>
      <c r="G15898" t="inlineStr">
        <is>
          <t>No</t>
        </is>
      </c>
      <c r="H15898" t="n">
        <v>10</v>
      </c>
    </row>
    <row r="15899">
      <c r="A15899" t="inlineStr">
        <is>
          <t>2021-W6-2021-LDV-Y31002</t>
        </is>
      </c>
      <c r="B15899" t="n">
        <v>2021</v>
      </c>
      <c r="C15899" t="n">
        <v>6</v>
      </c>
      <c r="D15899" t="inlineStr">
        <is>
          <t>2021-LDV</t>
        </is>
      </c>
      <c r="E15899" t="inlineStr">
        <is>
          <t>Y31002</t>
        </is>
      </c>
      <c r="F15899" t="inlineStr">
        <is>
          <t>QB</t>
        </is>
      </c>
      <c r="G15899" t="inlineStr">
        <is>
          <t>Yes</t>
        </is>
      </c>
      <c r="H15899" t="n">
        <v>13.78</v>
      </c>
    </row>
    <row r="15900">
      <c r="A15900" t="inlineStr">
        <is>
          <t>2021-W6-2021-LDV-Y27277</t>
        </is>
      </c>
      <c r="B15900" t="n">
        <v>2021</v>
      </c>
      <c r="C15900" t="n">
        <v>6</v>
      </c>
      <c r="D15900" t="inlineStr">
        <is>
          <t>2021-LDV</t>
        </is>
      </c>
      <c r="E15900" t="inlineStr">
        <is>
          <t>Y27277</t>
        </is>
      </c>
      <c r="F15900" t="inlineStr">
        <is>
          <t>WR</t>
        </is>
      </c>
      <c r="G15900" t="inlineStr">
        <is>
          <t>Yes</t>
        </is>
      </c>
      <c r="H15900" t="n">
        <v>24.3</v>
      </c>
    </row>
    <row r="15901">
      <c r="A15901" t="inlineStr">
        <is>
          <t>2021-W6-2021-LDV-Y31883</t>
        </is>
      </c>
      <c r="B15901" t="n">
        <v>2021</v>
      </c>
      <c r="C15901" t="n">
        <v>6</v>
      </c>
      <c r="D15901" t="inlineStr">
        <is>
          <t>2021-LDV</t>
        </is>
      </c>
      <c r="E15901" t="inlineStr">
        <is>
          <t>Y31883</t>
        </is>
      </c>
      <c r="F15901" t="inlineStr">
        <is>
          <t>WR</t>
        </is>
      </c>
      <c r="G15901" t="inlineStr">
        <is>
          <t>Yes</t>
        </is>
      </c>
      <c r="H15901" t="n">
        <v>12.6</v>
      </c>
    </row>
    <row r="15902">
      <c r="A15902" t="inlineStr">
        <is>
          <t>2021-W6-2021-LDV-Y30199</t>
        </is>
      </c>
      <c r="B15902" t="n">
        <v>2021</v>
      </c>
      <c r="C15902" t="n">
        <v>6</v>
      </c>
      <c r="D15902" t="inlineStr">
        <is>
          <t>2021-LDV</t>
        </is>
      </c>
      <c r="E15902" t="inlineStr">
        <is>
          <t>Y30199</t>
        </is>
      </c>
      <c r="F15902" t="inlineStr">
        <is>
          <t>RB</t>
        </is>
      </c>
      <c r="G15902" t="inlineStr">
        <is>
          <t>Yes</t>
        </is>
      </c>
      <c r="H15902" t="n">
        <v>9.300000000000001</v>
      </c>
    </row>
    <row r="15903">
      <c r="A15903" t="inlineStr">
        <is>
          <t>2021-W6-2021-LDV-Y32756</t>
        </is>
      </c>
      <c r="B15903" t="n">
        <v>2021</v>
      </c>
      <c r="C15903" t="n">
        <v>6</v>
      </c>
      <c r="D15903" t="inlineStr">
        <is>
          <t>2021-LDV</t>
        </is>
      </c>
      <c r="E15903" t="inlineStr">
        <is>
          <t>Y32756</t>
        </is>
      </c>
      <c r="F15903" t="inlineStr">
        <is>
          <t>RB</t>
        </is>
      </c>
      <c r="G15903" t="inlineStr">
        <is>
          <t>Yes</t>
        </is>
      </c>
      <c r="H15903" t="n">
        <v>4.9</v>
      </c>
    </row>
    <row r="15904">
      <c r="A15904" t="inlineStr">
        <is>
          <t>2021-W6-2021-LDV-Y28592</t>
        </is>
      </c>
      <c r="B15904" t="n">
        <v>2021</v>
      </c>
      <c r="C15904" t="n">
        <v>6</v>
      </c>
      <c r="D15904" t="inlineStr">
        <is>
          <t>2021-LDV</t>
        </is>
      </c>
      <c r="E15904" t="inlineStr">
        <is>
          <t>Y28592</t>
        </is>
      </c>
      <c r="F15904" t="inlineStr">
        <is>
          <t>TE</t>
        </is>
      </c>
      <c r="G15904" t="inlineStr">
        <is>
          <t>Yes</t>
        </is>
      </c>
      <c r="H15904" t="n">
        <v>8.4</v>
      </c>
    </row>
    <row r="15905">
      <c r="A15905" t="inlineStr">
        <is>
          <t>2021-W6-2021-LDV-Y32719</t>
        </is>
      </c>
      <c r="B15905" t="n">
        <v>2021</v>
      </c>
      <c r="C15905" t="n">
        <v>6</v>
      </c>
      <c r="D15905" t="inlineStr">
        <is>
          <t>2021-LDV</t>
        </is>
      </c>
      <c r="E15905" t="inlineStr">
        <is>
          <t>Y32719</t>
        </is>
      </c>
      <c r="F15905" t="inlineStr">
        <is>
          <t>W/R/T FLEX</t>
        </is>
      </c>
      <c r="G15905" t="inlineStr">
        <is>
          <t>Yes</t>
        </is>
      </c>
      <c r="H15905" t="n">
        <v>2.7</v>
      </c>
    </row>
    <row r="15906">
      <c r="A15906" t="inlineStr">
        <is>
          <t>2021-W6-2021-LDV-Y8447</t>
        </is>
      </c>
      <c r="B15906" t="n">
        <v>2021</v>
      </c>
      <c r="C15906" t="n">
        <v>6</v>
      </c>
      <c r="D15906" t="inlineStr">
        <is>
          <t>2021-LDV</t>
        </is>
      </c>
      <c r="E15906" t="inlineStr">
        <is>
          <t>Y8447</t>
        </is>
      </c>
      <c r="F15906" t="inlineStr">
        <is>
          <t>K</t>
        </is>
      </c>
      <c r="G15906" t="inlineStr">
        <is>
          <t>Yes</t>
        </is>
      </c>
      <c r="H15906" t="n">
        <v>6</v>
      </c>
    </row>
    <row r="15907">
      <c r="A15907" t="inlineStr">
        <is>
          <t>2021-W6-2021-LDV-Y-DEF:seattle</t>
        </is>
      </c>
      <c r="B15907" t="n">
        <v>2021</v>
      </c>
      <c r="C15907" t="n">
        <v>6</v>
      </c>
      <c r="D15907" t="inlineStr">
        <is>
          <t>2021-LDV</t>
        </is>
      </c>
      <c r="E15907" t="inlineStr">
        <is>
          <t>Y-DEF:seattle</t>
        </is>
      </c>
      <c r="F15907" t="inlineStr">
        <is>
          <t>DST</t>
        </is>
      </c>
      <c r="G15907" t="inlineStr">
        <is>
          <t>Yes</t>
        </is>
      </c>
      <c r="H15907" t="n">
        <v>3</v>
      </c>
    </row>
    <row r="15908">
      <c r="A15908" t="inlineStr">
        <is>
          <t>2021-W6-2021-LDV-Y32702</t>
        </is>
      </c>
      <c r="B15908" t="n">
        <v>2021</v>
      </c>
      <c r="C15908" t="n">
        <v>6</v>
      </c>
      <c r="D15908" t="inlineStr">
        <is>
          <t>2021-LDV</t>
        </is>
      </c>
      <c r="E15908" t="inlineStr">
        <is>
          <t>Y32702</t>
        </is>
      </c>
      <c r="F15908" t="inlineStr">
        <is>
          <t>BN</t>
        </is>
      </c>
      <c r="G15908" t="inlineStr">
        <is>
          <t>No</t>
        </is>
      </c>
      <c r="H15908" t="n">
        <v>0</v>
      </c>
    </row>
    <row r="15909">
      <c r="A15909" t="inlineStr">
        <is>
          <t>2021-W6-2021-LDV-Y32682</t>
        </is>
      </c>
      <c r="B15909" t="n">
        <v>2021</v>
      </c>
      <c r="C15909" t="n">
        <v>6</v>
      </c>
      <c r="D15909" t="inlineStr">
        <is>
          <t>2021-LDV</t>
        </is>
      </c>
      <c r="E15909" t="inlineStr">
        <is>
          <t>Y32682</t>
        </is>
      </c>
      <c r="F15909" t="inlineStr">
        <is>
          <t>BN</t>
        </is>
      </c>
      <c r="G15909" t="inlineStr">
        <is>
          <t>No</t>
        </is>
      </c>
      <c r="H15909" t="n">
        <v>19.2</v>
      </c>
    </row>
    <row r="15910">
      <c r="A15910" t="inlineStr">
        <is>
          <t>2021-W6-2021-LDV-Y29255</t>
        </is>
      </c>
      <c r="B15910" t="n">
        <v>2021</v>
      </c>
      <c r="C15910" t="n">
        <v>6</v>
      </c>
      <c r="D15910" t="inlineStr">
        <is>
          <t>2021-LDV</t>
        </is>
      </c>
      <c r="E15910" t="inlineStr">
        <is>
          <t>Y29255</t>
        </is>
      </c>
      <c r="F15910" t="inlineStr">
        <is>
          <t>BN</t>
        </is>
      </c>
      <c r="G15910" t="inlineStr">
        <is>
          <t>No</t>
        </is>
      </c>
      <c r="H15910" t="n">
        <v>0</v>
      </c>
    </row>
    <row r="15911">
      <c r="A15911" t="inlineStr">
        <is>
          <t>2021-W6-2021-LDV-Y24057</t>
        </is>
      </c>
      <c r="B15911" t="n">
        <v>2021</v>
      </c>
      <c r="C15911" t="n">
        <v>6</v>
      </c>
      <c r="D15911" t="inlineStr">
        <is>
          <t>2021-LDV</t>
        </is>
      </c>
      <c r="E15911" t="inlineStr">
        <is>
          <t>Y24057</t>
        </is>
      </c>
      <c r="F15911" t="inlineStr">
        <is>
          <t>BN</t>
        </is>
      </c>
      <c r="G15911" t="inlineStr">
        <is>
          <t>No</t>
        </is>
      </c>
      <c r="H15911" t="n">
        <v>11.6</v>
      </c>
    </row>
    <row r="15912">
      <c r="A15912" t="inlineStr">
        <is>
          <t>2021-W6-2021-LDV-Y29281</t>
        </is>
      </c>
      <c r="B15912" t="n">
        <v>2021</v>
      </c>
      <c r="C15912" t="n">
        <v>6</v>
      </c>
      <c r="D15912" t="inlineStr">
        <is>
          <t>2021-LDV</t>
        </is>
      </c>
      <c r="E15912" t="inlineStr">
        <is>
          <t>Y29281</t>
        </is>
      </c>
      <c r="F15912" t="inlineStr">
        <is>
          <t>BN</t>
        </is>
      </c>
      <c r="G15912" t="inlineStr">
        <is>
          <t>No</t>
        </is>
      </c>
      <c r="H15912" t="n">
        <v>0</v>
      </c>
    </row>
    <row r="15913">
      <c r="A15913" t="inlineStr">
        <is>
          <t>2021-W6-2021-LDV-Y32685</t>
        </is>
      </c>
      <c r="B15913" t="n">
        <v>2021</v>
      </c>
      <c r="C15913" t="n">
        <v>6</v>
      </c>
      <c r="D15913" t="inlineStr">
        <is>
          <t>2021-LDV</t>
        </is>
      </c>
      <c r="E15913" t="inlineStr">
        <is>
          <t>Y32685</t>
        </is>
      </c>
      <c r="F15913" t="inlineStr">
        <is>
          <t>IR</t>
        </is>
      </c>
      <c r="G15913" t="inlineStr">
        <is>
          <t>No</t>
        </is>
      </c>
      <c r="H15913" t="n">
        <v>0</v>
      </c>
    </row>
    <row r="15914">
      <c r="A15914" t="inlineStr">
        <is>
          <t>2021-W7-2021-JCHAPS-Y30973</t>
        </is>
      </c>
      <c r="B15914" t="n">
        <v>2021</v>
      </c>
      <c r="C15914" t="n">
        <v>7</v>
      </c>
      <c r="D15914" t="inlineStr">
        <is>
          <t>2021-JCHAPS</t>
        </is>
      </c>
      <c r="E15914" t="inlineStr">
        <is>
          <t>Y30973</t>
        </is>
      </c>
      <c r="F15914" t="inlineStr">
        <is>
          <t>QB</t>
        </is>
      </c>
      <c r="G15914" t="inlineStr">
        <is>
          <t>Yes</t>
        </is>
      </c>
      <c r="H15914" t="n">
        <v>3.48</v>
      </c>
    </row>
    <row r="15915">
      <c r="A15915" t="inlineStr">
        <is>
          <t>2021-W7-2021-JCHAPS-Y26664</t>
        </is>
      </c>
      <c r="B15915" t="n">
        <v>2021</v>
      </c>
      <c r="C15915" t="n">
        <v>7</v>
      </c>
      <c r="D15915" t="inlineStr">
        <is>
          <t>2021-JCHAPS</t>
        </is>
      </c>
      <c r="E15915" t="inlineStr">
        <is>
          <t>Y26664</t>
        </is>
      </c>
      <c r="F15915" t="inlineStr">
        <is>
          <t>WR</t>
        </is>
      </c>
      <c r="G15915" t="inlineStr">
        <is>
          <t>Yes</t>
        </is>
      </c>
      <c r="H15915" t="n">
        <v>12</v>
      </c>
    </row>
    <row r="15916">
      <c r="A15916" t="inlineStr">
        <is>
          <t>2021-W7-2021-JCHAPS-Y33109</t>
        </is>
      </c>
      <c r="B15916" t="n">
        <v>2021</v>
      </c>
      <c r="C15916" t="n">
        <v>7</v>
      </c>
      <c r="D15916" t="inlineStr">
        <is>
          <t>2021-JCHAPS</t>
        </is>
      </c>
      <c r="E15916" t="inlineStr">
        <is>
          <t>Y33109</t>
        </is>
      </c>
      <c r="F15916" t="inlineStr">
        <is>
          <t>WR</t>
        </is>
      </c>
      <c r="G15916" t="inlineStr">
        <is>
          <t>Yes</t>
        </is>
      </c>
      <c r="H15916" t="n">
        <v>4.7</v>
      </c>
    </row>
    <row r="15917">
      <c r="A15917" t="inlineStr">
        <is>
          <t>2021-W7-2021-JCHAPS-Y32711</t>
        </is>
      </c>
      <c r="B15917" t="n">
        <v>2021</v>
      </c>
      <c r="C15917" t="n">
        <v>7</v>
      </c>
      <c r="D15917" t="inlineStr">
        <is>
          <t>2021-JCHAPS</t>
        </is>
      </c>
      <c r="E15917" t="inlineStr">
        <is>
          <t>Y32711</t>
        </is>
      </c>
      <c r="F15917" t="inlineStr">
        <is>
          <t>RB</t>
        </is>
      </c>
      <c r="G15917" t="inlineStr">
        <is>
          <t>Yes</t>
        </is>
      </c>
      <c r="H15917" t="n">
        <v>16.5</v>
      </c>
    </row>
    <row r="15918">
      <c r="A15918" t="inlineStr">
        <is>
          <t>2021-W7-2021-JCHAPS-Y33423</t>
        </is>
      </c>
      <c r="B15918" t="n">
        <v>2021</v>
      </c>
      <c r="C15918" t="n">
        <v>7</v>
      </c>
      <c r="D15918" t="inlineStr">
        <is>
          <t>2021-JCHAPS</t>
        </is>
      </c>
      <c r="E15918" t="inlineStr">
        <is>
          <t>Y33423</t>
        </is>
      </c>
      <c r="F15918" t="inlineStr">
        <is>
          <t>RB</t>
        </is>
      </c>
      <c r="G15918" t="inlineStr">
        <is>
          <t>Yes</t>
        </is>
      </c>
      <c r="H15918" t="n">
        <v>14.2</v>
      </c>
    </row>
    <row r="15919">
      <c r="A15919" t="inlineStr">
        <is>
          <t>2021-W7-2021-JCHAPS-Y33392</t>
        </is>
      </c>
      <c r="B15919" t="n">
        <v>2021</v>
      </c>
      <c r="C15919" t="n">
        <v>7</v>
      </c>
      <c r="D15919" t="inlineStr">
        <is>
          <t>2021-JCHAPS</t>
        </is>
      </c>
      <c r="E15919" t="inlineStr">
        <is>
          <t>Y33392</t>
        </is>
      </c>
      <c r="F15919" t="inlineStr">
        <is>
          <t>TE</t>
        </is>
      </c>
      <c r="G15919" t="inlineStr">
        <is>
          <t>Yes</t>
        </is>
      </c>
      <c r="H15919" t="n">
        <v>19.8</v>
      </c>
    </row>
    <row r="15920">
      <c r="A15920" t="inlineStr">
        <is>
          <t>2021-W7-2021-JCHAPS-Y33495</t>
        </is>
      </c>
      <c r="B15920" t="n">
        <v>2021</v>
      </c>
      <c r="C15920" t="n">
        <v>7</v>
      </c>
      <c r="D15920" t="inlineStr">
        <is>
          <t>2021-JCHAPS</t>
        </is>
      </c>
      <c r="E15920" t="inlineStr">
        <is>
          <t>Y33495</t>
        </is>
      </c>
      <c r="F15920" t="inlineStr">
        <is>
          <t>W/R/T FLEX</t>
        </is>
      </c>
      <c r="G15920" t="inlineStr">
        <is>
          <t>Yes</t>
        </is>
      </c>
      <c r="H15920" t="n">
        <v>12.4</v>
      </c>
    </row>
    <row r="15921">
      <c r="A15921" t="inlineStr">
        <is>
          <t>2021-W7-2021-JCHAPS-Y32384</t>
        </is>
      </c>
      <c r="B15921" t="n">
        <v>2021</v>
      </c>
      <c r="C15921" t="n">
        <v>7</v>
      </c>
      <c r="D15921" t="inlineStr">
        <is>
          <t>2021-JCHAPS</t>
        </is>
      </c>
      <c r="E15921" t="inlineStr">
        <is>
          <t>Y32384</t>
        </is>
      </c>
      <c r="F15921" t="inlineStr">
        <is>
          <t>K</t>
        </is>
      </c>
      <c r="G15921" t="inlineStr">
        <is>
          <t>Yes</t>
        </is>
      </c>
      <c r="H15921" t="n">
        <v>8</v>
      </c>
    </row>
    <row r="15922">
      <c r="A15922" t="inlineStr">
        <is>
          <t>2021-W7-2021-JCHAPS-Y-DEF:cleveland</t>
        </is>
      </c>
      <c r="B15922" t="n">
        <v>2021</v>
      </c>
      <c r="C15922" t="n">
        <v>7</v>
      </c>
      <c r="D15922" t="inlineStr">
        <is>
          <t>2021-JCHAPS</t>
        </is>
      </c>
      <c r="E15922" t="inlineStr">
        <is>
          <t>Y-DEF:cleveland</t>
        </is>
      </c>
      <c r="F15922" t="inlineStr">
        <is>
          <t>DST</t>
        </is>
      </c>
      <c r="G15922" t="inlineStr">
        <is>
          <t>Yes</t>
        </is>
      </c>
      <c r="H15922" t="n">
        <v>5</v>
      </c>
    </row>
    <row r="15923">
      <c r="A15923" t="inlineStr">
        <is>
          <t>2021-W7-2021-JCHAPS-Y29369</t>
        </is>
      </c>
      <c r="B15923" t="n">
        <v>2021</v>
      </c>
      <c r="C15923" t="n">
        <v>7</v>
      </c>
      <c r="D15923" t="inlineStr">
        <is>
          <t>2021-JCHAPS</t>
        </is>
      </c>
      <c r="E15923" t="inlineStr">
        <is>
          <t>Y29369</t>
        </is>
      </c>
      <c r="F15923" t="inlineStr">
        <is>
          <t>BN</t>
        </is>
      </c>
      <c r="G15923" t="inlineStr">
        <is>
          <t>No</t>
        </is>
      </c>
      <c r="H15923" t="n">
        <v>0</v>
      </c>
    </row>
    <row r="15924">
      <c r="A15924" t="inlineStr">
        <is>
          <t>2021-W7-2021-JCHAPS-Y33412</t>
        </is>
      </c>
      <c r="B15924" t="n">
        <v>2021</v>
      </c>
      <c r="C15924" t="n">
        <v>7</v>
      </c>
      <c r="D15924" t="inlineStr">
        <is>
          <t>2021-JCHAPS</t>
        </is>
      </c>
      <c r="E15924" t="inlineStr">
        <is>
          <t>Y33412</t>
        </is>
      </c>
      <c r="F15924" t="inlineStr">
        <is>
          <t>BN</t>
        </is>
      </c>
      <c r="G15924" t="inlineStr">
        <is>
          <t>No</t>
        </is>
      </c>
      <c r="H15924" t="n">
        <v>0</v>
      </c>
    </row>
    <row r="15925">
      <c r="A15925" t="inlineStr">
        <is>
          <t>2021-W7-2021-JCHAPS-Y30120</t>
        </is>
      </c>
      <c r="B15925" t="n">
        <v>2021</v>
      </c>
      <c r="C15925" t="n">
        <v>7</v>
      </c>
      <c r="D15925" t="inlineStr">
        <is>
          <t>2021-JCHAPS</t>
        </is>
      </c>
      <c r="E15925" t="inlineStr">
        <is>
          <t>Y30120</t>
        </is>
      </c>
      <c r="F15925" t="inlineStr">
        <is>
          <t>BN</t>
        </is>
      </c>
      <c r="G15925" t="inlineStr">
        <is>
          <t>No</t>
        </is>
      </c>
      <c r="H15925" t="n">
        <v>0</v>
      </c>
    </row>
    <row r="15926">
      <c r="A15926" t="inlineStr">
        <is>
          <t>2021-W7-2021-JCHAPS-Y29405</t>
        </is>
      </c>
      <c r="B15926" t="n">
        <v>2021</v>
      </c>
      <c r="C15926" t="n">
        <v>7</v>
      </c>
      <c r="D15926" t="inlineStr">
        <is>
          <t>2021-JCHAPS</t>
        </is>
      </c>
      <c r="E15926" t="inlineStr">
        <is>
          <t>Y29405</t>
        </is>
      </c>
      <c r="F15926" t="inlineStr">
        <is>
          <t>BN</t>
        </is>
      </c>
      <c r="G15926" t="inlineStr">
        <is>
          <t>No</t>
        </is>
      </c>
      <c r="H15926" t="n">
        <v>4.9</v>
      </c>
    </row>
    <row r="15927">
      <c r="A15927" t="inlineStr">
        <is>
          <t>2021-W7-2021-JCHAPS-Y30256</t>
        </is>
      </c>
      <c r="B15927" t="n">
        <v>2021</v>
      </c>
      <c r="C15927" t="n">
        <v>7</v>
      </c>
      <c r="D15927" t="inlineStr">
        <is>
          <t>2021-JCHAPS</t>
        </is>
      </c>
      <c r="E15927" t="inlineStr">
        <is>
          <t>Y30256</t>
        </is>
      </c>
      <c r="F15927" t="inlineStr">
        <is>
          <t>BN</t>
        </is>
      </c>
      <c r="G15927" t="inlineStr">
        <is>
          <t>No</t>
        </is>
      </c>
      <c r="H15927" t="n">
        <v>0.4</v>
      </c>
    </row>
    <row r="15928">
      <c r="A15928" t="inlineStr">
        <is>
          <t>2021-W7-2021-JCHAPS-Y32722</t>
        </is>
      </c>
      <c r="B15928" t="n">
        <v>2021</v>
      </c>
      <c r="C15928" t="n">
        <v>7</v>
      </c>
      <c r="D15928" t="inlineStr">
        <is>
          <t>2021-JCHAPS</t>
        </is>
      </c>
      <c r="E15928" t="inlineStr">
        <is>
          <t>Y32722</t>
        </is>
      </c>
      <c r="F15928" t="inlineStr">
        <is>
          <t>IR</t>
        </is>
      </c>
      <c r="G15928" t="inlineStr">
        <is>
          <t>No</t>
        </is>
      </c>
      <c r="H15928" t="n">
        <v>0</v>
      </c>
    </row>
    <row r="15929">
      <c r="A15929" t="inlineStr">
        <is>
          <t>2021-W7-2021-ISAROD-Y9265</t>
        </is>
      </c>
      <c r="B15929" t="n">
        <v>2021</v>
      </c>
      <c r="C15929" t="n">
        <v>7</v>
      </c>
      <c r="D15929" t="inlineStr">
        <is>
          <t>2021-ISAROD</t>
        </is>
      </c>
      <c r="E15929" t="inlineStr">
        <is>
          <t>Y9265</t>
        </is>
      </c>
      <c r="F15929" t="inlineStr">
        <is>
          <t>QB</t>
        </is>
      </c>
      <c r="G15929" t="inlineStr">
        <is>
          <t>Yes</t>
        </is>
      </c>
      <c r="H15929" t="n">
        <v>27.16</v>
      </c>
    </row>
    <row r="15930">
      <c r="A15930" t="inlineStr">
        <is>
          <t>2021-W7-2021-ISAROD-Y27548</t>
        </is>
      </c>
      <c r="B15930" t="n">
        <v>2021</v>
      </c>
      <c r="C15930" t="n">
        <v>7</v>
      </c>
      <c r="D15930" t="inlineStr">
        <is>
          <t>2021-ISAROD</t>
        </is>
      </c>
      <c r="E15930" t="inlineStr">
        <is>
          <t>Y27548</t>
        </is>
      </c>
      <c r="F15930" t="inlineStr">
        <is>
          <t>WR</t>
        </is>
      </c>
      <c r="G15930" t="inlineStr">
        <is>
          <t>Yes</t>
        </is>
      </c>
      <c r="H15930" t="n">
        <v>4.6</v>
      </c>
    </row>
    <row r="15931">
      <c r="A15931" t="inlineStr">
        <is>
          <t>2021-W7-2021-ISAROD-Y30996</t>
        </is>
      </c>
      <c r="B15931" t="n">
        <v>2021</v>
      </c>
      <c r="C15931" t="n">
        <v>7</v>
      </c>
      <c r="D15931" t="inlineStr">
        <is>
          <t>2021-ISAROD</t>
        </is>
      </c>
      <c r="E15931" t="inlineStr">
        <is>
          <t>Y30996</t>
        </is>
      </c>
      <c r="F15931" t="inlineStr">
        <is>
          <t>WR</t>
        </is>
      </c>
      <c r="G15931" t="inlineStr">
        <is>
          <t>Yes</t>
        </is>
      </c>
      <c r="H15931" t="n">
        <v>10.6</v>
      </c>
    </row>
    <row r="15932">
      <c r="A15932" t="inlineStr">
        <is>
          <t>2021-W7-2021-ISAROD-Y30117</t>
        </is>
      </c>
      <c r="B15932" t="n">
        <v>2021</v>
      </c>
      <c r="C15932" t="n">
        <v>7</v>
      </c>
      <c r="D15932" t="inlineStr">
        <is>
          <t>2021-ISAROD</t>
        </is>
      </c>
      <c r="E15932" t="inlineStr">
        <is>
          <t>Y30117</t>
        </is>
      </c>
      <c r="F15932" t="inlineStr">
        <is>
          <t>RB</t>
        </is>
      </c>
      <c r="G15932" t="inlineStr">
        <is>
          <t>Yes</t>
        </is>
      </c>
      <c r="H15932" t="n">
        <v>16</v>
      </c>
    </row>
    <row r="15933">
      <c r="A15933" t="inlineStr">
        <is>
          <t>2021-W7-2021-ISAROD-Y28514</t>
        </is>
      </c>
      <c r="B15933" t="n">
        <v>2021</v>
      </c>
      <c r="C15933" t="n">
        <v>7</v>
      </c>
      <c r="D15933" t="inlineStr">
        <is>
          <t>2021-ISAROD</t>
        </is>
      </c>
      <c r="E15933" t="inlineStr">
        <is>
          <t>Y28514</t>
        </is>
      </c>
      <c r="F15933" t="inlineStr">
        <is>
          <t>RB</t>
        </is>
      </c>
      <c r="G15933" t="inlineStr">
        <is>
          <t>Yes</t>
        </is>
      </c>
      <c r="H15933" t="n">
        <v>1</v>
      </c>
    </row>
    <row r="15934">
      <c r="A15934" t="inlineStr">
        <is>
          <t>2021-W7-2021-ISAROD-Y31852</t>
        </is>
      </c>
      <c r="B15934" t="n">
        <v>2021</v>
      </c>
      <c r="C15934" t="n">
        <v>7</v>
      </c>
      <c r="D15934" t="inlineStr">
        <is>
          <t>2021-ISAROD</t>
        </is>
      </c>
      <c r="E15934" t="inlineStr">
        <is>
          <t>Y31852</t>
        </is>
      </c>
      <c r="F15934" t="inlineStr">
        <is>
          <t>TE</t>
        </is>
      </c>
      <c r="G15934" t="inlineStr">
        <is>
          <t>Yes</t>
        </is>
      </c>
      <c r="H15934" t="n">
        <v>6.4</v>
      </c>
    </row>
    <row r="15935">
      <c r="A15935" t="inlineStr">
        <is>
          <t>2021-W7-2021-ISAROD-Y29650</t>
        </is>
      </c>
      <c r="B15935" t="n">
        <v>2021</v>
      </c>
      <c r="C15935" t="n">
        <v>7</v>
      </c>
      <c r="D15935" t="inlineStr">
        <is>
          <t>2021-ISAROD</t>
        </is>
      </c>
      <c r="E15935" t="inlineStr">
        <is>
          <t>Y29650</t>
        </is>
      </c>
      <c r="F15935" t="inlineStr">
        <is>
          <t>W/R/T FLEX</t>
        </is>
      </c>
      <c r="G15935" t="inlineStr">
        <is>
          <t>Yes</t>
        </is>
      </c>
      <c r="H15935" t="n">
        <v>7.6</v>
      </c>
    </row>
    <row r="15936">
      <c r="A15936" t="inlineStr">
        <is>
          <t>2021-W7-2021-ISAROD-Y9520</t>
        </is>
      </c>
      <c r="B15936" t="n">
        <v>2021</v>
      </c>
      <c r="C15936" t="n">
        <v>7</v>
      </c>
      <c r="D15936" t="inlineStr">
        <is>
          <t>2021-ISAROD</t>
        </is>
      </c>
      <c r="E15936" t="inlineStr">
        <is>
          <t>Y9520</t>
        </is>
      </c>
      <c r="F15936" t="inlineStr">
        <is>
          <t>K</t>
        </is>
      </c>
      <c r="G15936" t="inlineStr">
        <is>
          <t>Yes</t>
        </is>
      </c>
      <c r="H15936" t="n">
        <v>8</v>
      </c>
    </row>
    <row r="15937">
      <c r="A15937" t="inlineStr">
        <is>
          <t>2021-W7-2021-ISAROD-Y-DEF:tampa-bay</t>
        </is>
      </c>
      <c r="B15937" t="n">
        <v>2021</v>
      </c>
      <c r="C15937" t="n">
        <v>7</v>
      </c>
      <c r="D15937" t="inlineStr">
        <is>
          <t>2021-ISAROD</t>
        </is>
      </c>
      <c r="E15937" t="inlineStr">
        <is>
          <t>Y-DEF:tampa-bay</t>
        </is>
      </c>
      <c r="F15937" t="inlineStr">
        <is>
          <t>DST</t>
        </is>
      </c>
      <c r="G15937" t="inlineStr">
        <is>
          <t>Yes</t>
        </is>
      </c>
      <c r="H15937" t="n">
        <v>21</v>
      </c>
    </row>
    <row r="15938">
      <c r="A15938" t="inlineStr">
        <is>
          <t>2021-W7-2021-ISAROD-Y33415</t>
        </is>
      </c>
      <c r="B15938" t="n">
        <v>2021</v>
      </c>
      <c r="C15938" t="n">
        <v>7</v>
      </c>
      <c r="D15938" t="inlineStr">
        <is>
          <t>2021-ISAROD</t>
        </is>
      </c>
      <c r="E15938" t="inlineStr">
        <is>
          <t>Y33415</t>
        </is>
      </c>
      <c r="F15938" t="inlineStr">
        <is>
          <t>BN</t>
        </is>
      </c>
      <c r="G15938" t="inlineStr">
        <is>
          <t>No</t>
        </is>
      </c>
      <c r="H15938" t="n">
        <v>9.5</v>
      </c>
    </row>
    <row r="15939">
      <c r="A15939" t="inlineStr">
        <is>
          <t>2021-W7-2021-ISAROD-Y31906</t>
        </is>
      </c>
      <c r="B15939" t="n">
        <v>2021</v>
      </c>
      <c r="C15939" t="n">
        <v>7</v>
      </c>
      <c r="D15939" t="inlineStr">
        <is>
          <t>2021-ISAROD</t>
        </is>
      </c>
      <c r="E15939" t="inlineStr">
        <is>
          <t>Y31906</t>
        </is>
      </c>
      <c r="F15939" t="inlineStr">
        <is>
          <t>BN</t>
        </is>
      </c>
      <c r="G15939" t="inlineStr">
        <is>
          <t>No</t>
        </is>
      </c>
      <c r="H15939" t="n">
        <v>0</v>
      </c>
    </row>
    <row r="15940">
      <c r="A15940" t="inlineStr">
        <is>
          <t>2021-W7-2021-ISAROD-Y28392</t>
        </is>
      </c>
      <c r="B15940" t="n">
        <v>2021</v>
      </c>
      <c r="C15940" t="n">
        <v>7</v>
      </c>
      <c r="D15940" t="inlineStr">
        <is>
          <t>2021-ISAROD</t>
        </is>
      </c>
      <c r="E15940" t="inlineStr">
        <is>
          <t>Y28392</t>
        </is>
      </c>
      <c r="F15940" t="inlineStr">
        <is>
          <t>BN</t>
        </is>
      </c>
      <c r="G15940" t="inlineStr">
        <is>
          <t>No</t>
        </is>
      </c>
      <c r="H15940" t="n">
        <v>0</v>
      </c>
    </row>
    <row r="15941">
      <c r="A15941" t="inlineStr">
        <is>
          <t>2021-W7-2021-ISAROD-Y29315</t>
        </is>
      </c>
      <c r="B15941" t="n">
        <v>2021</v>
      </c>
      <c r="C15941" t="n">
        <v>7</v>
      </c>
      <c r="D15941" t="inlineStr">
        <is>
          <t>2021-ISAROD</t>
        </is>
      </c>
      <c r="E15941" t="inlineStr">
        <is>
          <t>Y29315</t>
        </is>
      </c>
      <c r="F15941" t="inlineStr">
        <is>
          <t>BN</t>
        </is>
      </c>
      <c r="G15941" t="inlineStr">
        <is>
          <t>No</t>
        </is>
      </c>
      <c r="H15941" t="n">
        <v>5.2</v>
      </c>
    </row>
    <row r="15942">
      <c r="A15942" t="inlineStr">
        <is>
          <t>2021-W7-2021-ISAROD-Y33422</t>
        </is>
      </c>
      <c r="B15942" t="n">
        <v>2021</v>
      </c>
      <c r="C15942" t="n">
        <v>7</v>
      </c>
      <c r="D15942" t="inlineStr">
        <is>
          <t>2021-ISAROD</t>
        </is>
      </c>
      <c r="E15942" t="inlineStr">
        <is>
          <t>Y33422</t>
        </is>
      </c>
      <c r="F15942" t="inlineStr">
        <is>
          <t>BN</t>
        </is>
      </c>
      <c r="G15942" t="inlineStr">
        <is>
          <t>No</t>
        </is>
      </c>
      <c r="H15942" t="n">
        <v>9.699999999999999</v>
      </c>
    </row>
    <row r="15943">
      <c r="A15943" t="inlineStr">
        <is>
          <t>2021-W7-2021-ISAROD-Y31005</t>
        </is>
      </c>
      <c r="B15943" t="n">
        <v>2021</v>
      </c>
      <c r="C15943" t="n">
        <v>7</v>
      </c>
      <c r="D15943" t="inlineStr">
        <is>
          <t>2021-ISAROD</t>
        </is>
      </c>
      <c r="E15943" t="inlineStr">
        <is>
          <t>Y31005</t>
        </is>
      </c>
      <c r="F15943" t="inlineStr">
        <is>
          <t>IR</t>
        </is>
      </c>
      <c r="G15943" t="inlineStr">
        <is>
          <t>No</t>
        </is>
      </c>
      <c r="H15943" t="n">
        <v>0</v>
      </c>
    </row>
    <row r="15944">
      <c r="A15944" t="inlineStr">
        <is>
          <t>2021-W7-2021-VARO-Y25718</t>
        </is>
      </c>
      <c r="B15944" t="n">
        <v>2021</v>
      </c>
      <c r="C15944" t="n">
        <v>7</v>
      </c>
      <c r="D15944" t="inlineStr">
        <is>
          <t>2021-VARO</t>
        </is>
      </c>
      <c r="E15944" t="inlineStr">
        <is>
          <t>Y25718</t>
        </is>
      </c>
      <c r="F15944" t="inlineStr">
        <is>
          <t>QB</t>
        </is>
      </c>
      <c r="G15944" t="inlineStr">
        <is>
          <t>Yes</t>
        </is>
      </c>
      <c r="H15944" t="n">
        <v>20.4</v>
      </c>
    </row>
    <row r="15945">
      <c r="A15945" t="inlineStr">
        <is>
          <t>2021-W7-2021-VARO-Y31010</t>
        </is>
      </c>
      <c r="B15945" t="n">
        <v>2021</v>
      </c>
      <c r="C15945" t="n">
        <v>7</v>
      </c>
      <c r="D15945" t="inlineStr">
        <is>
          <t>2021-VARO</t>
        </is>
      </c>
      <c r="E15945" t="inlineStr">
        <is>
          <t>Y31010</t>
        </is>
      </c>
      <c r="F15945" t="inlineStr">
        <is>
          <t>WR</t>
        </is>
      </c>
      <c r="G15945" t="inlineStr">
        <is>
          <t>Yes</t>
        </is>
      </c>
      <c r="H15945" t="n">
        <v>9.300000000000001</v>
      </c>
    </row>
    <row r="15946">
      <c r="A15946" t="inlineStr">
        <is>
          <t>2021-W7-2021-VARO-Y30118</t>
        </is>
      </c>
      <c r="B15946" t="n">
        <v>2021</v>
      </c>
      <c r="C15946" t="n">
        <v>7</v>
      </c>
      <c r="D15946" t="inlineStr">
        <is>
          <t>2021-VARO</t>
        </is>
      </c>
      <c r="E15946" t="inlineStr">
        <is>
          <t>Y30118</t>
        </is>
      </c>
      <c r="F15946" t="inlineStr">
        <is>
          <t>WR</t>
        </is>
      </c>
      <c r="G15946" t="inlineStr">
        <is>
          <t>Yes</t>
        </is>
      </c>
      <c r="H15946" t="n">
        <v>12.7</v>
      </c>
    </row>
    <row r="15947">
      <c r="A15947" t="inlineStr">
        <is>
          <t>2021-W7-2021-VARO-Y30161</t>
        </is>
      </c>
      <c r="B15947" t="n">
        <v>2021</v>
      </c>
      <c r="C15947" t="n">
        <v>7</v>
      </c>
      <c r="D15947" t="inlineStr">
        <is>
          <t>2021-VARO</t>
        </is>
      </c>
      <c r="E15947" t="inlineStr">
        <is>
          <t>Y30161</t>
        </is>
      </c>
      <c r="F15947" t="inlineStr">
        <is>
          <t>RB</t>
        </is>
      </c>
      <c r="G15947" t="inlineStr">
        <is>
          <t>Yes</t>
        </is>
      </c>
      <c r="H15947" t="n">
        <v>11.9</v>
      </c>
    </row>
    <row r="15948">
      <c r="A15948" t="inlineStr">
        <is>
          <t>2021-W7-2021-VARO-Y31919</t>
        </is>
      </c>
      <c r="B15948" t="n">
        <v>2021</v>
      </c>
      <c r="C15948" t="n">
        <v>7</v>
      </c>
      <c r="D15948" t="inlineStr">
        <is>
          <t>2021-VARO</t>
        </is>
      </c>
      <c r="E15948" t="inlineStr">
        <is>
          <t>Y31919</t>
        </is>
      </c>
      <c r="F15948" t="inlineStr">
        <is>
          <t>RB</t>
        </is>
      </c>
      <c r="G15948" t="inlineStr">
        <is>
          <t>Yes</t>
        </is>
      </c>
      <c r="H15948" t="n">
        <v>24.3</v>
      </c>
    </row>
    <row r="15949">
      <c r="A15949" t="inlineStr">
        <is>
          <t>2021-W7-2021-VARO-Y31840</t>
        </is>
      </c>
      <c r="B15949" t="n">
        <v>2021</v>
      </c>
      <c r="C15949" t="n">
        <v>7</v>
      </c>
      <c r="D15949" t="inlineStr">
        <is>
          <t>2021-VARO</t>
        </is>
      </c>
      <c r="E15949" t="inlineStr">
        <is>
          <t>Y31840</t>
        </is>
      </c>
      <c r="F15949" t="inlineStr">
        <is>
          <t>TE</t>
        </is>
      </c>
      <c r="G15949" t="inlineStr">
        <is>
          <t>Yes</t>
        </is>
      </c>
      <c r="H15949" t="n">
        <v>7.8</v>
      </c>
    </row>
    <row r="15950">
      <c r="A15950" t="inlineStr">
        <is>
          <t>2021-W7-2021-VARO-Y30180</t>
        </is>
      </c>
      <c r="B15950" t="n">
        <v>2021</v>
      </c>
      <c r="C15950" t="n">
        <v>7</v>
      </c>
      <c r="D15950" t="inlineStr">
        <is>
          <t>2021-VARO</t>
        </is>
      </c>
      <c r="E15950" t="inlineStr">
        <is>
          <t>Y30180</t>
        </is>
      </c>
      <c r="F15950" t="inlineStr">
        <is>
          <t>W/R/T FLEX</t>
        </is>
      </c>
      <c r="G15950" t="inlineStr">
        <is>
          <t>Yes</t>
        </is>
      </c>
      <c r="H15950" t="n">
        <v>28.9</v>
      </c>
    </row>
    <row r="15951">
      <c r="A15951" t="inlineStr">
        <is>
          <t>2021-W7-2021-VARO-Y25871</t>
        </is>
      </c>
      <c r="B15951" t="n">
        <v>2021</v>
      </c>
      <c r="C15951" t="n">
        <v>7</v>
      </c>
      <c r="D15951" t="inlineStr">
        <is>
          <t>2021-VARO</t>
        </is>
      </c>
      <c r="E15951" t="inlineStr">
        <is>
          <t>Y25871</t>
        </is>
      </c>
      <c r="F15951" t="inlineStr">
        <is>
          <t>K</t>
        </is>
      </c>
      <c r="G15951" t="inlineStr">
        <is>
          <t>Yes</t>
        </is>
      </c>
      <c r="H15951" t="n">
        <v>11</v>
      </c>
    </row>
    <row r="15952">
      <c r="A15952" t="inlineStr">
        <is>
          <t>2021-W7-2021-VARO-Y-DEF:new-orleans</t>
        </is>
      </c>
      <c r="B15952" t="n">
        <v>2021</v>
      </c>
      <c r="C15952" t="n">
        <v>7</v>
      </c>
      <c r="D15952" t="inlineStr">
        <is>
          <t>2021-VARO</t>
        </is>
      </c>
      <c r="E15952" t="inlineStr">
        <is>
          <t>Y-DEF:new-orleans</t>
        </is>
      </c>
      <c r="F15952" t="inlineStr">
        <is>
          <t>DST</t>
        </is>
      </c>
      <c r="G15952" t="inlineStr">
        <is>
          <t>Yes</t>
        </is>
      </c>
      <c r="H15952" t="n">
        <v>9</v>
      </c>
    </row>
    <row r="15953">
      <c r="A15953" t="inlineStr">
        <is>
          <t>2021-W7-2021-VARO-Y24171</t>
        </is>
      </c>
      <c r="B15953" t="n">
        <v>2021</v>
      </c>
      <c r="C15953" t="n">
        <v>7</v>
      </c>
      <c r="D15953" t="inlineStr">
        <is>
          <t>2021-VARO</t>
        </is>
      </c>
      <c r="E15953" t="inlineStr">
        <is>
          <t>Y24171</t>
        </is>
      </c>
      <c r="F15953" t="inlineStr">
        <is>
          <t>BN</t>
        </is>
      </c>
      <c r="G15953" t="inlineStr">
        <is>
          <t>No</t>
        </is>
      </c>
      <c r="H15953" t="n">
        <v>0</v>
      </c>
    </row>
    <row r="15954">
      <c r="A15954" t="inlineStr">
        <is>
          <t>2021-W7-2021-VARO-Y31898</t>
        </is>
      </c>
      <c r="B15954" t="n">
        <v>2021</v>
      </c>
      <c r="C15954" t="n">
        <v>7</v>
      </c>
      <c r="D15954" t="inlineStr">
        <is>
          <t>2021-VARO</t>
        </is>
      </c>
      <c r="E15954" t="inlineStr">
        <is>
          <t>Y31898</t>
        </is>
      </c>
      <c r="F15954" t="inlineStr">
        <is>
          <t>BN</t>
        </is>
      </c>
      <c r="G15954" t="inlineStr">
        <is>
          <t>No</t>
        </is>
      </c>
      <c r="H15954" t="n">
        <v>0</v>
      </c>
    </row>
    <row r="15955">
      <c r="A15955" t="inlineStr">
        <is>
          <t>2021-W7-2021-VARO-Y30362</t>
        </is>
      </c>
      <c r="B15955" t="n">
        <v>2021</v>
      </c>
      <c r="C15955" t="n">
        <v>7</v>
      </c>
      <c r="D15955" t="inlineStr">
        <is>
          <t>2021-VARO</t>
        </is>
      </c>
      <c r="E15955" t="inlineStr">
        <is>
          <t>Y30362</t>
        </is>
      </c>
      <c r="F15955" t="inlineStr">
        <is>
          <t>BN</t>
        </is>
      </c>
      <c r="G15955" t="inlineStr">
        <is>
          <t>No</t>
        </is>
      </c>
      <c r="H15955" t="n">
        <v>0</v>
      </c>
    </row>
    <row r="15956">
      <c r="A15956" t="inlineStr">
        <is>
          <t>2021-W7-2021-VARO-Y33408</t>
        </is>
      </c>
      <c r="B15956" t="n">
        <v>2021</v>
      </c>
      <c r="C15956" t="n">
        <v>7</v>
      </c>
      <c r="D15956" t="inlineStr">
        <is>
          <t>2021-VARO</t>
        </is>
      </c>
      <c r="E15956" t="inlineStr">
        <is>
          <t>Y33408</t>
        </is>
      </c>
      <c r="F15956" t="inlineStr">
        <is>
          <t>BN</t>
        </is>
      </c>
      <c r="G15956" t="inlineStr">
        <is>
          <t>No</t>
        </is>
      </c>
      <c r="H15956" t="n">
        <v>0</v>
      </c>
    </row>
    <row r="15957">
      <c r="A15957" t="inlineStr">
        <is>
          <t>2021-W7-2021-VARO-Y32858</t>
        </is>
      </c>
      <c r="B15957" t="n">
        <v>2021</v>
      </c>
      <c r="C15957" t="n">
        <v>7</v>
      </c>
      <c r="D15957" t="inlineStr">
        <is>
          <t>2021-VARO</t>
        </is>
      </c>
      <c r="E15957" t="inlineStr">
        <is>
          <t>Y32858</t>
        </is>
      </c>
      <c r="F15957" t="inlineStr">
        <is>
          <t>BN</t>
        </is>
      </c>
      <c r="G15957" t="inlineStr">
        <is>
          <t>No</t>
        </is>
      </c>
      <c r="H15957" t="n">
        <v>0</v>
      </c>
    </row>
    <row r="15958">
      <c r="A15958" t="inlineStr">
        <is>
          <t>2021-W7-2021-VARO-Y33114</t>
        </is>
      </c>
      <c r="B15958" t="n">
        <v>2021</v>
      </c>
      <c r="C15958" t="n">
        <v>7</v>
      </c>
      <c r="D15958" t="inlineStr">
        <is>
          <t>2021-VARO</t>
        </is>
      </c>
      <c r="E15958" t="inlineStr">
        <is>
          <t>Y33114</t>
        </is>
      </c>
      <c r="F15958" t="inlineStr">
        <is>
          <t>IR</t>
        </is>
      </c>
      <c r="G15958" t="inlineStr">
        <is>
          <t>No</t>
        </is>
      </c>
      <c r="H15958" t="n">
        <v>0</v>
      </c>
    </row>
    <row r="15959">
      <c r="A15959" t="inlineStr">
        <is>
          <t>2021-W7-2021-ALEXAODE-Y27564</t>
        </is>
      </c>
      <c r="B15959" t="n">
        <v>2021</v>
      </c>
      <c r="C15959" t="n">
        <v>7</v>
      </c>
      <c r="D15959" t="inlineStr">
        <is>
          <t>2021-ALEXAODE</t>
        </is>
      </c>
      <c r="E15959" t="inlineStr">
        <is>
          <t>Y27564</t>
        </is>
      </c>
      <c r="F15959" t="inlineStr">
        <is>
          <t>QB</t>
        </is>
      </c>
      <c r="G15959" t="inlineStr">
        <is>
          <t>Yes</t>
        </is>
      </c>
      <c r="H15959" t="n">
        <v>20.02</v>
      </c>
    </row>
    <row r="15960">
      <c r="A15960" t="inlineStr">
        <is>
          <t>2021-W7-2021-ALEXAODE-Y30197</t>
        </is>
      </c>
      <c r="B15960" t="n">
        <v>2021</v>
      </c>
      <c r="C15960" t="n">
        <v>7</v>
      </c>
      <c r="D15960" t="inlineStr">
        <is>
          <t>2021-ALEXAODE</t>
        </is>
      </c>
      <c r="E15960" t="inlineStr">
        <is>
          <t>Y30197</t>
        </is>
      </c>
      <c r="F15960" t="inlineStr">
        <is>
          <t>WR</t>
        </is>
      </c>
      <c r="G15960" t="inlineStr">
        <is>
          <t>Yes</t>
        </is>
      </c>
      <c r="H15960" t="n">
        <v>21.1</v>
      </c>
    </row>
    <row r="15961">
      <c r="A15961" t="inlineStr">
        <is>
          <t>2021-W7-2021-ALEXAODE-Y32231</t>
        </is>
      </c>
      <c r="B15961" t="n">
        <v>2021</v>
      </c>
      <c r="C15961" t="n">
        <v>7</v>
      </c>
      <c r="D15961" t="inlineStr">
        <is>
          <t>2021-ALEXAODE</t>
        </is>
      </c>
      <c r="E15961" t="inlineStr">
        <is>
          <t>Y32231</t>
        </is>
      </c>
      <c r="F15961" t="inlineStr">
        <is>
          <t>WR</t>
        </is>
      </c>
      <c r="G15961" t="inlineStr">
        <is>
          <t>Yes</t>
        </is>
      </c>
      <c r="H15961" t="n">
        <v>6.9</v>
      </c>
    </row>
    <row r="15962">
      <c r="A15962" t="inlineStr">
        <is>
          <t>2021-W7-2021-ALEXAODE-Y31885</t>
        </is>
      </c>
      <c r="B15962" t="n">
        <v>2021</v>
      </c>
      <c r="C15962" t="n">
        <v>7</v>
      </c>
      <c r="D15962" t="inlineStr">
        <is>
          <t>2021-ALEXAODE</t>
        </is>
      </c>
      <c r="E15962" t="inlineStr">
        <is>
          <t>Y31885</t>
        </is>
      </c>
      <c r="F15962" t="inlineStr">
        <is>
          <t>RB</t>
        </is>
      </c>
      <c r="G15962" t="inlineStr">
        <is>
          <t>Yes</t>
        </is>
      </c>
      <c r="H15962" t="n">
        <v>3.2</v>
      </c>
    </row>
    <row r="15963">
      <c r="A15963" t="inlineStr">
        <is>
          <t>2021-W7-2021-ALEXAODE-Y33582</t>
        </is>
      </c>
      <c r="B15963" t="n">
        <v>2021</v>
      </c>
      <c r="C15963" t="n">
        <v>7</v>
      </c>
      <c r="D15963" t="inlineStr">
        <is>
          <t>2021-ALEXAODE</t>
        </is>
      </c>
      <c r="E15963" t="inlineStr">
        <is>
          <t>Y33582</t>
        </is>
      </c>
      <c r="F15963" t="inlineStr">
        <is>
          <t>RB</t>
        </is>
      </c>
      <c r="G15963" t="inlineStr">
        <is>
          <t>Yes</t>
        </is>
      </c>
      <c r="H15963" t="n">
        <v>16.7</v>
      </c>
    </row>
    <row r="15964">
      <c r="A15964" t="inlineStr">
        <is>
          <t>2021-W7-2021-ALEXAODE-Y31019</t>
        </is>
      </c>
      <c r="B15964" t="n">
        <v>2021</v>
      </c>
      <c r="C15964" t="n">
        <v>7</v>
      </c>
      <c r="D15964" t="inlineStr">
        <is>
          <t>2021-ALEXAODE</t>
        </is>
      </c>
      <c r="E15964" t="inlineStr">
        <is>
          <t>Y31019</t>
        </is>
      </c>
      <c r="F15964" t="inlineStr">
        <is>
          <t>TE</t>
        </is>
      </c>
      <c r="G15964" t="inlineStr">
        <is>
          <t>Yes</t>
        </is>
      </c>
      <c r="H15964" t="n">
        <v>10.5</v>
      </c>
    </row>
    <row r="15965">
      <c r="A15965" t="inlineStr">
        <is>
          <t>2021-W7-2021-ALEXAODE-Y26650</t>
        </is>
      </c>
      <c r="B15965" t="n">
        <v>2021</v>
      </c>
      <c r="C15965" t="n">
        <v>7</v>
      </c>
      <c r="D15965" t="inlineStr">
        <is>
          <t>2021-ALEXAODE</t>
        </is>
      </c>
      <c r="E15965" t="inlineStr">
        <is>
          <t>Y26650</t>
        </is>
      </c>
      <c r="F15965" t="inlineStr">
        <is>
          <t>W/R/T FLEX</t>
        </is>
      </c>
      <c r="G15965" t="inlineStr">
        <is>
          <t>Yes</t>
        </is>
      </c>
      <c r="H15965" t="n">
        <v>14.8</v>
      </c>
    </row>
    <row r="15966">
      <c r="A15966" t="inlineStr">
        <is>
          <t>2021-W7-2021-ALEXAODE-Y30426</t>
        </is>
      </c>
      <c r="B15966" t="n">
        <v>2021</v>
      </c>
      <c r="C15966" t="n">
        <v>7</v>
      </c>
      <c r="D15966" t="inlineStr">
        <is>
          <t>2021-ALEXAODE</t>
        </is>
      </c>
      <c r="E15966" t="inlineStr">
        <is>
          <t>Y30426</t>
        </is>
      </c>
      <c r="F15966" t="inlineStr">
        <is>
          <t>K</t>
        </is>
      </c>
      <c r="G15966" t="inlineStr">
        <is>
          <t>Yes</t>
        </is>
      </c>
      <c r="H15966" t="n">
        <v>12</v>
      </c>
    </row>
    <row r="15967">
      <c r="A15967" t="inlineStr">
        <is>
          <t>2021-W7-2021-ALEXAODE-Y-DEF:carolina</t>
        </is>
      </c>
      <c r="B15967" t="n">
        <v>2021</v>
      </c>
      <c r="C15967" t="n">
        <v>7</v>
      </c>
      <c r="D15967" t="inlineStr">
        <is>
          <t>2021-ALEXAODE</t>
        </is>
      </c>
      <c r="E15967" t="inlineStr">
        <is>
          <t>Y-DEF:carolina</t>
        </is>
      </c>
      <c r="F15967" t="inlineStr">
        <is>
          <t>DST</t>
        </is>
      </c>
      <c r="G15967" t="inlineStr">
        <is>
          <t>Yes</t>
        </is>
      </c>
      <c r="H15967" t="n">
        <v>2</v>
      </c>
    </row>
    <row r="15968">
      <c r="A15968" t="inlineStr">
        <is>
          <t>2021-W7-2021-ALEXAODE-Y30972</t>
        </is>
      </c>
      <c r="B15968" t="n">
        <v>2021</v>
      </c>
      <c r="C15968" t="n">
        <v>7</v>
      </c>
      <c r="D15968" t="inlineStr">
        <is>
          <t>2021-ALEXAODE</t>
        </is>
      </c>
      <c r="E15968" t="inlineStr">
        <is>
          <t>Y30972</t>
        </is>
      </c>
      <c r="F15968" t="inlineStr">
        <is>
          <t>BN</t>
        </is>
      </c>
      <c r="G15968" t="inlineStr">
        <is>
          <t>No</t>
        </is>
      </c>
      <c r="H15968" t="n">
        <v>0</v>
      </c>
    </row>
    <row r="15969">
      <c r="A15969" t="inlineStr">
        <is>
          <t>2021-W7-2021-ALEXAODE-Y31107</t>
        </is>
      </c>
      <c r="B15969" t="n">
        <v>2021</v>
      </c>
      <c r="C15969" t="n">
        <v>7</v>
      </c>
      <c r="D15969" t="inlineStr">
        <is>
          <t>2021-ALEXAODE</t>
        </is>
      </c>
      <c r="E15969" t="inlineStr">
        <is>
          <t>Y31107</t>
        </is>
      </c>
      <c r="F15969" t="inlineStr">
        <is>
          <t>BN</t>
        </is>
      </c>
      <c r="G15969" t="inlineStr">
        <is>
          <t>No</t>
        </is>
      </c>
      <c r="H15969" t="n">
        <v>0</v>
      </c>
    </row>
    <row r="15970">
      <c r="A15970" t="inlineStr">
        <is>
          <t>2021-W7-2021-ALEXAODE-Y30423</t>
        </is>
      </c>
      <c r="B15970" t="n">
        <v>2021</v>
      </c>
      <c r="C15970" t="n">
        <v>7</v>
      </c>
      <c r="D15970" t="inlineStr">
        <is>
          <t>2021-ALEXAODE</t>
        </is>
      </c>
      <c r="E15970" t="inlineStr">
        <is>
          <t>Y30423</t>
        </is>
      </c>
      <c r="F15970" t="inlineStr">
        <is>
          <t>BN</t>
        </is>
      </c>
      <c r="G15970" t="inlineStr">
        <is>
          <t>No</t>
        </is>
      </c>
      <c r="H15970" t="n">
        <v>0</v>
      </c>
    </row>
    <row r="15971">
      <c r="A15971" t="inlineStr">
        <is>
          <t>2021-W7-2021-ALEXAODE-Y30977</t>
        </is>
      </c>
      <c r="B15971" t="n">
        <v>2021</v>
      </c>
      <c r="C15971" t="n">
        <v>7</v>
      </c>
      <c r="D15971" t="inlineStr">
        <is>
          <t>2021-ALEXAODE</t>
        </is>
      </c>
      <c r="E15971" t="inlineStr">
        <is>
          <t>Y30977</t>
        </is>
      </c>
      <c r="F15971" t="inlineStr">
        <is>
          <t>BN</t>
        </is>
      </c>
      <c r="G15971" t="inlineStr">
        <is>
          <t>No</t>
        </is>
      </c>
      <c r="H15971" t="n">
        <v>0</v>
      </c>
    </row>
    <row r="15972">
      <c r="A15972" t="inlineStr">
        <is>
          <t>2021-W7-2021-ALEXAODE-Y31981</t>
        </is>
      </c>
      <c r="B15972" t="n">
        <v>2021</v>
      </c>
      <c r="C15972" t="n">
        <v>7</v>
      </c>
      <c r="D15972" t="inlineStr">
        <is>
          <t>2021-ALEXAODE</t>
        </is>
      </c>
      <c r="E15972" t="inlineStr">
        <is>
          <t>Y31981</t>
        </is>
      </c>
      <c r="F15972" t="inlineStr">
        <is>
          <t>BN</t>
        </is>
      </c>
      <c r="G15972" t="inlineStr">
        <is>
          <t>No</t>
        </is>
      </c>
      <c r="H15972" t="n">
        <v>9.300000000000001</v>
      </c>
    </row>
    <row r="15973">
      <c r="A15973" t="inlineStr">
        <is>
          <t>2021-W7-2021-ALEXAODE-Y31394</t>
        </is>
      </c>
      <c r="B15973" t="n">
        <v>2021</v>
      </c>
      <c r="C15973" t="n">
        <v>7</v>
      </c>
      <c r="D15973" t="inlineStr">
        <is>
          <t>2021-ALEXAODE</t>
        </is>
      </c>
      <c r="E15973" t="inlineStr">
        <is>
          <t>Y31394</t>
        </is>
      </c>
      <c r="F15973" t="inlineStr">
        <is>
          <t>IR</t>
        </is>
      </c>
      <c r="G15973" t="inlineStr">
        <is>
          <t>No</t>
        </is>
      </c>
      <c r="H15973" t="n">
        <v>0</v>
      </c>
    </row>
    <row r="15974">
      <c r="A15974" t="inlineStr">
        <is>
          <t>2021-W7-2021-EMAN-Y8780</t>
        </is>
      </c>
      <c r="B15974" t="n">
        <v>2021</v>
      </c>
      <c r="C15974" t="n">
        <v>7</v>
      </c>
      <c r="D15974" t="inlineStr">
        <is>
          <t>2021-EMAN</t>
        </is>
      </c>
      <c r="E15974" t="inlineStr">
        <is>
          <t>Y8780</t>
        </is>
      </c>
      <c r="F15974" t="inlineStr">
        <is>
          <t>QB</t>
        </is>
      </c>
      <c r="G15974" t="inlineStr">
        <is>
          <t>Yes</t>
        </is>
      </c>
      <c r="H15974" t="n">
        <v>20.44</v>
      </c>
    </row>
    <row r="15975">
      <c r="A15975" t="inlineStr">
        <is>
          <t>2021-W7-2021-EMAN-Y28457</t>
        </is>
      </c>
      <c r="B15975" t="n">
        <v>2021</v>
      </c>
      <c r="C15975" t="n">
        <v>7</v>
      </c>
      <c r="D15975" t="inlineStr">
        <is>
          <t>2021-EMAN</t>
        </is>
      </c>
      <c r="E15975" t="inlineStr">
        <is>
          <t>Y28457</t>
        </is>
      </c>
      <c r="F15975" t="inlineStr">
        <is>
          <t>WR</t>
        </is>
      </c>
      <c r="G15975" t="inlineStr">
        <is>
          <t>Yes</t>
        </is>
      </c>
      <c r="H15975" t="n">
        <v>2.2</v>
      </c>
    </row>
    <row r="15976">
      <c r="A15976" t="inlineStr">
        <is>
          <t>2021-W7-2021-EMAN-Y32703</t>
        </is>
      </c>
      <c r="B15976" t="n">
        <v>2021</v>
      </c>
      <c r="C15976" t="n">
        <v>7</v>
      </c>
      <c r="D15976" t="inlineStr">
        <is>
          <t>2021-EMAN</t>
        </is>
      </c>
      <c r="E15976" t="inlineStr">
        <is>
          <t>Y32703</t>
        </is>
      </c>
      <c r="F15976" t="inlineStr">
        <is>
          <t>WR</t>
        </is>
      </c>
      <c r="G15976" t="inlineStr">
        <is>
          <t>Yes</t>
        </is>
      </c>
      <c r="H15976" t="n">
        <v>9.699999999999999</v>
      </c>
    </row>
    <row r="15977">
      <c r="A15977" t="inlineStr">
        <is>
          <t>2021-W7-2021-EMAN-Y29279</t>
        </is>
      </c>
      <c r="B15977" t="n">
        <v>2021</v>
      </c>
      <c r="C15977" t="n">
        <v>7</v>
      </c>
      <c r="D15977" t="inlineStr">
        <is>
          <t>2021-EMAN</t>
        </is>
      </c>
      <c r="E15977" t="inlineStr">
        <is>
          <t>Y29279</t>
        </is>
      </c>
      <c r="F15977" t="inlineStr">
        <is>
          <t>RB</t>
        </is>
      </c>
      <c r="G15977" t="inlineStr">
        <is>
          <t>Yes</t>
        </is>
      </c>
      <c r="H15977" t="n">
        <v>15.4</v>
      </c>
    </row>
    <row r="15978">
      <c r="A15978" t="inlineStr">
        <is>
          <t>2021-W7-2021-EMAN-Y31500</t>
        </is>
      </c>
      <c r="B15978" t="n">
        <v>2021</v>
      </c>
      <c r="C15978" t="n">
        <v>7</v>
      </c>
      <c r="D15978" t="inlineStr">
        <is>
          <t>2021-EMAN</t>
        </is>
      </c>
      <c r="E15978" t="inlineStr">
        <is>
          <t>Y31500</t>
        </is>
      </c>
      <c r="F15978" t="inlineStr">
        <is>
          <t>RB</t>
        </is>
      </c>
      <c r="G15978" t="inlineStr">
        <is>
          <t>Yes</t>
        </is>
      </c>
      <c r="H15978" t="n">
        <v>6.5</v>
      </c>
    </row>
    <row r="15979">
      <c r="A15979" t="inlineStr">
        <is>
          <t>2021-W7-2021-EMAN-Y31056</t>
        </is>
      </c>
      <c r="B15979" t="n">
        <v>2021</v>
      </c>
      <c r="C15979" t="n">
        <v>7</v>
      </c>
      <c r="D15979" t="inlineStr">
        <is>
          <t>2021-EMAN</t>
        </is>
      </c>
      <c r="E15979" t="inlineStr">
        <is>
          <t>Y31056</t>
        </is>
      </c>
      <c r="F15979" t="inlineStr">
        <is>
          <t>TE</t>
        </is>
      </c>
      <c r="G15979" t="inlineStr">
        <is>
          <t>Yes</t>
        </is>
      </c>
      <c r="H15979" t="n">
        <v>6.3</v>
      </c>
    </row>
    <row r="15980">
      <c r="A15980" t="inlineStr">
        <is>
          <t>2021-W7-2021-EMAN-Y31017</t>
        </is>
      </c>
      <c r="B15980" t="n">
        <v>2021</v>
      </c>
      <c r="C15980" t="n">
        <v>7</v>
      </c>
      <c r="D15980" t="inlineStr">
        <is>
          <t>2021-EMAN</t>
        </is>
      </c>
      <c r="E15980" t="inlineStr">
        <is>
          <t>Y31017</t>
        </is>
      </c>
      <c r="F15980" t="inlineStr">
        <is>
          <t>W/R/T FLEX</t>
        </is>
      </c>
      <c r="G15980" t="inlineStr">
        <is>
          <t>Yes</t>
        </is>
      </c>
      <c r="H15980" t="n">
        <v>13</v>
      </c>
    </row>
    <row r="15981">
      <c r="A15981" t="inlineStr">
        <is>
          <t>2021-W7-2021-EMAN-Y31199</t>
        </is>
      </c>
      <c r="B15981" t="n">
        <v>2021</v>
      </c>
      <c r="C15981" t="n">
        <v>7</v>
      </c>
      <c r="D15981" t="inlineStr">
        <is>
          <t>2021-EMAN</t>
        </is>
      </c>
      <c r="E15981" t="inlineStr">
        <is>
          <t>Y31199</t>
        </is>
      </c>
      <c r="F15981" t="inlineStr">
        <is>
          <t>K</t>
        </is>
      </c>
      <c r="G15981" t="inlineStr">
        <is>
          <t>Yes</t>
        </is>
      </c>
      <c r="H15981" t="n">
        <v>4</v>
      </c>
    </row>
    <row r="15982">
      <c r="A15982" t="inlineStr">
        <is>
          <t>2021-W7-2021-EMAN-Y-DEF:las-vegas</t>
        </is>
      </c>
      <c r="B15982" t="n">
        <v>2021</v>
      </c>
      <c r="C15982" t="n">
        <v>7</v>
      </c>
      <c r="D15982" t="inlineStr">
        <is>
          <t>2021-EMAN</t>
        </is>
      </c>
      <c r="E15982" t="inlineStr">
        <is>
          <t>Y-DEF:las-vegas</t>
        </is>
      </c>
      <c r="F15982" t="inlineStr">
        <is>
          <t>DST</t>
        </is>
      </c>
      <c r="G15982" t="inlineStr">
        <is>
          <t>Yes</t>
        </is>
      </c>
      <c r="H15982" t="n">
        <v>6</v>
      </c>
    </row>
    <row r="15983">
      <c r="A15983" t="inlineStr">
        <is>
          <t>2021-W7-2021-EMAN-Y32676</t>
        </is>
      </c>
      <c r="B15983" t="n">
        <v>2021</v>
      </c>
      <c r="C15983" t="n">
        <v>7</v>
      </c>
      <c r="D15983" t="inlineStr">
        <is>
          <t>2021-EMAN</t>
        </is>
      </c>
      <c r="E15983" t="inlineStr">
        <is>
          <t>Y32676</t>
        </is>
      </c>
      <c r="F15983" t="inlineStr">
        <is>
          <t>BN</t>
        </is>
      </c>
      <c r="G15983" t="inlineStr">
        <is>
          <t>No</t>
        </is>
      </c>
      <c r="H15983" t="n">
        <v>0</v>
      </c>
    </row>
    <row r="15984">
      <c r="A15984" t="inlineStr">
        <is>
          <t>2021-W7-2021-EMAN-Y32692</t>
        </is>
      </c>
      <c r="B15984" t="n">
        <v>2021</v>
      </c>
      <c r="C15984" t="n">
        <v>7</v>
      </c>
      <c r="D15984" t="inlineStr">
        <is>
          <t>2021-EMAN</t>
        </is>
      </c>
      <c r="E15984" t="inlineStr">
        <is>
          <t>Y32692</t>
        </is>
      </c>
      <c r="F15984" t="inlineStr">
        <is>
          <t>BN</t>
        </is>
      </c>
      <c r="G15984" t="inlineStr">
        <is>
          <t>No</t>
        </is>
      </c>
      <c r="H15984" t="n">
        <v>0</v>
      </c>
    </row>
    <row r="15985">
      <c r="A15985" t="inlineStr">
        <is>
          <t>2021-W7-2021-EMAN-Y31074</t>
        </is>
      </c>
      <c r="B15985" t="n">
        <v>2021</v>
      </c>
      <c r="C15985" t="n">
        <v>7</v>
      </c>
      <c r="D15985" t="inlineStr">
        <is>
          <t>2021-EMAN</t>
        </is>
      </c>
      <c r="E15985" t="inlineStr">
        <is>
          <t>Y31074</t>
        </is>
      </c>
      <c r="F15985" t="inlineStr">
        <is>
          <t>BN</t>
        </is>
      </c>
      <c r="G15985" t="inlineStr">
        <is>
          <t>No</t>
        </is>
      </c>
      <c r="H15985" t="n">
        <v>1.7</v>
      </c>
    </row>
    <row r="15986">
      <c r="A15986" t="inlineStr">
        <is>
          <t>2021-W7-2021-EMAN-Y24017</t>
        </is>
      </c>
      <c r="B15986" t="n">
        <v>2021</v>
      </c>
      <c r="C15986" t="n">
        <v>7</v>
      </c>
      <c r="D15986" t="inlineStr">
        <is>
          <t>2021-EMAN</t>
        </is>
      </c>
      <c r="E15986" t="inlineStr">
        <is>
          <t>Y24017</t>
        </is>
      </c>
      <c r="F15986" t="inlineStr">
        <is>
          <t>BN</t>
        </is>
      </c>
      <c r="G15986" t="inlineStr">
        <is>
          <t>No</t>
        </is>
      </c>
      <c r="H15986" t="n">
        <v>0</v>
      </c>
    </row>
    <row r="15987">
      <c r="A15987" t="inlineStr">
        <is>
          <t>2021-W7-2021-EMAN-Y-DEF:buffalo</t>
        </is>
      </c>
      <c r="B15987" t="n">
        <v>2021</v>
      </c>
      <c r="C15987" t="n">
        <v>7</v>
      </c>
      <c r="D15987" t="inlineStr">
        <is>
          <t>2021-EMAN</t>
        </is>
      </c>
      <c r="E15987" t="inlineStr">
        <is>
          <t>Y-DEF:buffalo</t>
        </is>
      </c>
      <c r="F15987" t="inlineStr">
        <is>
          <t>BN</t>
        </is>
      </c>
      <c r="G15987" t="inlineStr">
        <is>
          <t>No</t>
        </is>
      </c>
      <c r="H15987" t="n">
        <v>0</v>
      </c>
    </row>
    <row r="15988">
      <c r="A15988" t="inlineStr">
        <is>
          <t>2021-W7-2021-EMAN-Y31905</t>
        </is>
      </c>
      <c r="B15988" t="n">
        <v>2021</v>
      </c>
      <c r="C15988" t="n">
        <v>7</v>
      </c>
      <c r="D15988" t="inlineStr">
        <is>
          <t>2021-EMAN</t>
        </is>
      </c>
      <c r="E15988" t="inlineStr">
        <is>
          <t>Y31905</t>
        </is>
      </c>
      <c r="F15988" t="inlineStr">
        <is>
          <t>IR</t>
        </is>
      </c>
      <c r="G15988" t="inlineStr">
        <is>
          <t>No</t>
        </is>
      </c>
      <c r="H15988" t="n">
        <v>0</v>
      </c>
    </row>
    <row r="15989">
      <c r="A15989" t="inlineStr">
        <is>
          <t>2021-W7-2021-TONYCLIF-Y32671</t>
        </is>
      </c>
      <c r="B15989" t="n">
        <v>2021</v>
      </c>
      <c r="C15989" t="n">
        <v>7</v>
      </c>
      <c r="D15989" t="inlineStr">
        <is>
          <t>2021-TONYCLIF</t>
        </is>
      </c>
      <c r="E15989" t="inlineStr">
        <is>
          <t>Y32671</t>
        </is>
      </c>
      <c r="F15989" t="inlineStr">
        <is>
          <t>QB</t>
        </is>
      </c>
      <c r="G15989" t="inlineStr">
        <is>
          <t>Yes</t>
        </is>
      </c>
      <c r="H15989" t="n">
        <v>31.64</v>
      </c>
    </row>
    <row r="15990">
      <c r="A15990" t="inlineStr">
        <is>
          <t>2021-W7-2021-TONYCLIF-Y27535</t>
        </is>
      </c>
      <c r="B15990" t="n">
        <v>2021</v>
      </c>
      <c r="C15990" t="n">
        <v>7</v>
      </c>
      <c r="D15990" t="inlineStr">
        <is>
          <t>2021-TONYCLIF</t>
        </is>
      </c>
      <c r="E15990" t="inlineStr">
        <is>
          <t>Y27535</t>
        </is>
      </c>
      <c r="F15990" t="inlineStr">
        <is>
          <t>WR</t>
        </is>
      </c>
      <c r="G15990" t="inlineStr">
        <is>
          <t>Yes</t>
        </is>
      </c>
      <c r="H15990" t="n">
        <v>28.6</v>
      </c>
    </row>
    <row r="15991">
      <c r="A15991" t="inlineStr">
        <is>
          <t>2021-W7-2021-TONYCLIF-Y31857</t>
        </is>
      </c>
      <c r="B15991" t="n">
        <v>2021</v>
      </c>
      <c r="C15991" t="n">
        <v>7</v>
      </c>
      <c r="D15991" t="inlineStr">
        <is>
          <t>2021-TONYCLIF</t>
        </is>
      </c>
      <c r="E15991" t="inlineStr">
        <is>
          <t>Y31857</t>
        </is>
      </c>
      <c r="F15991" t="inlineStr">
        <is>
          <t>WR</t>
        </is>
      </c>
      <c r="G15991" t="inlineStr">
        <is>
          <t>Yes</t>
        </is>
      </c>
      <c r="H15991" t="n">
        <v>16.5</v>
      </c>
    </row>
    <row r="15992">
      <c r="A15992" t="inlineStr">
        <is>
          <t>2021-W7-2021-TONYCLIF-Y31902</t>
        </is>
      </c>
      <c r="B15992" t="n">
        <v>2021</v>
      </c>
      <c r="C15992" t="n">
        <v>7</v>
      </c>
      <c r="D15992" t="inlineStr">
        <is>
          <t>2021-TONYCLIF</t>
        </is>
      </c>
      <c r="E15992" t="inlineStr">
        <is>
          <t>Y31902</t>
        </is>
      </c>
      <c r="F15992" t="inlineStr">
        <is>
          <t>RB</t>
        </is>
      </c>
      <c r="G15992" t="inlineStr">
        <is>
          <t>Yes</t>
        </is>
      </c>
      <c r="H15992" t="n">
        <v>7.9</v>
      </c>
    </row>
    <row r="15993">
      <c r="A15993" t="inlineStr">
        <is>
          <t>2021-W7-2021-TONYCLIF-Y31856</t>
        </is>
      </c>
      <c r="B15993" t="n">
        <v>2021</v>
      </c>
      <c r="C15993" t="n">
        <v>7</v>
      </c>
      <c r="D15993" t="inlineStr">
        <is>
          <t>2021-TONYCLIF</t>
        </is>
      </c>
      <c r="E15993" t="inlineStr">
        <is>
          <t>Y31856</t>
        </is>
      </c>
      <c r="F15993" t="inlineStr">
        <is>
          <t>RB</t>
        </is>
      </c>
      <c r="G15993" t="inlineStr">
        <is>
          <t>Yes</t>
        </is>
      </c>
      <c r="H15993" t="n">
        <v>14.3</v>
      </c>
    </row>
    <row r="15994">
      <c r="A15994" t="inlineStr">
        <is>
          <t>2021-W7-2021-TONYCLIF-Y26686</t>
        </is>
      </c>
      <c r="B15994" t="n">
        <v>2021</v>
      </c>
      <c r="C15994" t="n">
        <v>7</v>
      </c>
      <c r="D15994" t="inlineStr">
        <is>
          <t>2021-TONYCLIF</t>
        </is>
      </c>
      <c r="E15994" t="inlineStr">
        <is>
          <t>Y26686</t>
        </is>
      </c>
      <c r="F15994" t="inlineStr">
        <is>
          <t>TE</t>
        </is>
      </c>
      <c r="G15994" t="inlineStr">
        <is>
          <t>Yes</t>
        </is>
      </c>
      <c r="H15994" t="n">
        <v>10</v>
      </c>
    </row>
    <row r="15995">
      <c r="A15995" t="inlineStr">
        <is>
          <t>2021-W7-2021-TONYCLIF-Y32732</t>
        </is>
      </c>
      <c r="B15995" t="n">
        <v>2021</v>
      </c>
      <c r="C15995" t="n">
        <v>7</v>
      </c>
      <c r="D15995" t="inlineStr">
        <is>
          <t>2021-TONYCLIF</t>
        </is>
      </c>
      <c r="E15995" t="inlineStr">
        <is>
          <t>Y32732</t>
        </is>
      </c>
      <c r="F15995" t="inlineStr">
        <is>
          <t>W/R/T FLEX</t>
        </is>
      </c>
      <c r="G15995" t="inlineStr">
        <is>
          <t>Yes</t>
        </is>
      </c>
      <c r="H15995" t="n">
        <v>-0.7</v>
      </c>
    </row>
    <row r="15996">
      <c r="A15996" t="inlineStr">
        <is>
          <t>2021-W7-2021-TONYCLIF-Y30346</t>
        </is>
      </c>
      <c r="B15996" t="n">
        <v>2021</v>
      </c>
      <c r="C15996" t="n">
        <v>7</v>
      </c>
      <c r="D15996" t="inlineStr">
        <is>
          <t>2021-TONYCLIF</t>
        </is>
      </c>
      <c r="E15996" t="inlineStr">
        <is>
          <t>Y30346</t>
        </is>
      </c>
      <c r="F15996" t="inlineStr">
        <is>
          <t>K</t>
        </is>
      </c>
      <c r="G15996" t="inlineStr">
        <is>
          <t>Yes</t>
        </is>
      </c>
      <c r="H15996" t="n">
        <v>4</v>
      </c>
    </row>
    <row r="15997">
      <c r="A15997" t="inlineStr">
        <is>
          <t>2021-W7-2021-TONYCLIF-Y-DEF:green-bay</t>
        </is>
      </c>
      <c r="B15997" t="n">
        <v>2021</v>
      </c>
      <c r="C15997" t="n">
        <v>7</v>
      </c>
      <c r="D15997" t="inlineStr">
        <is>
          <t>2021-TONYCLIF</t>
        </is>
      </c>
      <c r="E15997" t="inlineStr">
        <is>
          <t>Y-DEF:green-bay</t>
        </is>
      </c>
      <c r="F15997" t="inlineStr">
        <is>
          <t>DST</t>
        </is>
      </c>
      <c r="G15997" t="inlineStr">
        <is>
          <t>Yes</t>
        </is>
      </c>
      <c r="H15997" t="n">
        <v>14</v>
      </c>
    </row>
    <row r="15998">
      <c r="A15998" t="inlineStr">
        <is>
          <t>2021-W7-2021-TONYCLIF-Y31888</t>
        </is>
      </c>
      <c r="B15998" t="n">
        <v>2021</v>
      </c>
      <c r="C15998" t="n">
        <v>7</v>
      </c>
      <c r="D15998" t="inlineStr">
        <is>
          <t>2021-TONYCLIF</t>
        </is>
      </c>
      <c r="E15998" t="inlineStr">
        <is>
          <t>Y31888</t>
        </is>
      </c>
      <c r="F15998" t="inlineStr">
        <is>
          <t>BN</t>
        </is>
      </c>
      <c r="G15998" t="inlineStr">
        <is>
          <t>No</t>
        </is>
      </c>
      <c r="H15998" t="n">
        <v>2.8</v>
      </c>
    </row>
    <row r="15999">
      <c r="A15999" t="inlineStr">
        <is>
          <t>2021-W7-2021-TONYCLIF-Y28534</t>
        </is>
      </c>
      <c r="B15999" t="n">
        <v>2021</v>
      </c>
      <c r="C15999" t="n">
        <v>7</v>
      </c>
      <c r="D15999" t="inlineStr">
        <is>
          <t>2021-TONYCLIF</t>
        </is>
      </c>
      <c r="E15999" t="inlineStr">
        <is>
          <t>Y28534</t>
        </is>
      </c>
      <c r="F15999" t="inlineStr">
        <is>
          <t>BN</t>
        </is>
      </c>
      <c r="G15999" t="inlineStr">
        <is>
          <t>No</t>
        </is>
      </c>
      <c r="H15999" t="n">
        <v>0</v>
      </c>
    </row>
    <row r="16000">
      <c r="A16000" t="inlineStr">
        <is>
          <t>2021-W7-2021-TONYCLIF-Y31934</t>
        </is>
      </c>
      <c r="B16000" t="n">
        <v>2021</v>
      </c>
      <c r="C16000" t="n">
        <v>7</v>
      </c>
      <c r="D16000" t="inlineStr">
        <is>
          <t>2021-TONYCLIF</t>
        </is>
      </c>
      <c r="E16000" t="inlineStr">
        <is>
          <t>Y31934</t>
        </is>
      </c>
      <c r="F16000" t="inlineStr">
        <is>
          <t>BN</t>
        </is>
      </c>
      <c r="G16000" t="inlineStr">
        <is>
          <t>No</t>
        </is>
      </c>
      <c r="H16000" t="n">
        <v>0</v>
      </c>
    </row>
    <row r="16001">
      <c r="A16001" t="inlineStr">
        <is>
          <t>2021-W7-2021-TONYCLIF-Y32704</t>
        </is>
      </c>
      <c r="B16001" t="n">
        <v>2021</v>
      </c>
      <c r="C16001" t="n">
        <v>7</v>
      </c>
      <c r="D16001" t="inlineStr">
        <is>
          <t>2021-TONYCLIF</t>
        </is>
      </c>
      <c r="E16001" t="inlineStr">
        <is>
          <t>Y32704</t>
        </is>
      </c>
      <c r="F16001" t="inlineStr">
        <is>
          <t>BN</t>
        </is>
      </c>
      <c r="G16001" t="inlineStr">
        <is>
          <t>No</t>
        </is>
      </c>
      <c r="H16001" t="n">
        <v>18.5</v>
      </c>
    </row>
    <row r="16002">
      <c r="A16002" t="inlineStr">
        <is>
          <t>2021-W7-2021-TONYCLIF-Y-DEF:baltimore</t>
        </is>
      </c>
      <c r="B16002" t="n">
        <v>2021</v>
      </c>
      <c r="C16002" t="n">
        <v>7</v>
      </c>
      <c r="D16002" t="inlineStr">
        <is>
          <t>2021-TONYCLIF</t>
        </is>
      </c>
      <c r="E16002" t="inlineStr">
        <is>
          <t>Y-DEF:baltimore</t>
        </is>
      </c>
      <c r="F16002" t="inlineStr">
        <is>
          <t>BN</t>
        </is>
      </c>
      <c r="G16002" t="inlineStr">
        <is>
          <t>No</t>
        </is>
      </c>
      <c r="H16002" t="n">
        <v>-1</v>
      </c>
    </row>
    <row r="16003">
      <c r="A16003" t="inlineStr">
        <is>
          <t>2021-W7-2021-TONYCLIF-Y25785</t>
        </is>
      </c>
      <c r="B16003" t="n">
        <v>2021</v>
      </c>
      <c r="C16003" t="n">
        <v>7</v>
      </c>
      <c r="D16003" t="inlineStr">
        <is>
          <t>2021-TONYCLIF</t>
        </is>
      </c>
      <c r="E16003" t="inlineStr">
        <is>
          <t>Y25785</t>
        </is>
      </c>
      <c r="F16003" t="inlineStr">
        <is>
          <t>IR</t>
        </is>
      </c>
      <c r="G16003" t="inlineStr">
        <is>
          <t>No</t>
        </is>
      </c>
      <c r="H16003" t="n">
        <v>0</v>
      </c>
    </row>
    <row r="16004">
      <c r="A16004" t="inlineStr">
        <is>
          <t>2021-W7-2021-ABARBA-Y30123</t>
        </is>
      </c>
      <c r="B16004" t="n">
        <v>2021</v>
      </c>
      <c r="C16004" t="n">
        <v>7</v>
      </c>
      <c r="D16004" t="inlineStr">
        <is>
          <t>2021-ABARBA</t>
        </is>
      </c>
      <c r="E16004" t="inlineStr">
        <is>
          <t>Y30123</t>
        </is>
      </c>
      <c r="F16004" t="inlineStr">
        <is>
          <t>QB</t>
        </is>
      </c>
      <c r="G16004" t="inlineStr">
        <is>
          <t>Yes</t>
        </is>
      </c>
      <c r="H16004" t="n">
        <v>8.74</v>
      </c>
    </row>
    <row r="16005">
      <c r="A16005" t="inlineStr">
        <is>
          <t>2021-W7-2021-ABARBA-Y31896</t>
        </is>
      </c>
      <c r="B16005" t="n">
        <v>2021</v>
      </c>
      <c r="C16005" t="n">
        <v>7</v>
      </c>
      <c r="D16005" t="inlineStr">
        <is>
          <t>2021-ABARBA</t>
        </is>
      </c>
      <c r="E16005" t="inlineStr">
        <is>
          <t>Y31896</t>
        </is>
      </c>
      <c r="F16005" t="inlineStr">
        <is>
          <t>WR</t>
        </is>
      </c>
      <c r="G16005" t="inlineStr">
        <is>
          <t>Yes</t>
        </is>
      </c>
      <c r="H16005" t="n">
        <v>18.6</v>
      </c>
    </row>
    <row r="16006">
      <c r="A16006" t="inlineStr">
        <is>
          <t>2021-W7-2021-ABARBA-Y33393</t>
        </is>
      </c>
      <c r="B16006" t="n">
        <v>2021</v>
      </c>
      <c r="C16006" t="n">
        <v>7</v>
      </c>
      <c r="D16006" t="inlineStr">
        <is>
          <t>2021-ABARBA</t>
        </is>
      </c>
      <c r="E16006" t="inlineStr">
        <is>
          <t>Y33393</t>
        </is>
      </c>
      <c r="F16006" t="inlineStr">
        <is>
          <t>WR</t>
        </is>
      </c>
      <c r="G16006" t="inlineStr">
        <is>
          <t>Yes</t>
        </is>
      </c>
      <c r="H16006" t="n">
        <v>32.1</v>
      </c>
    </row>
    <row r="16007">
      <c r="A16007" t="inlineStr">
        <is>
          <t>2021-W7-2021-ABARBA-Y32066</t>
        </is>
      </c>
      <c r="B16007" t="n">
        <v>2021</v>
      </c>
      <c r="C16007" t="n">
        <v>7</v>
      </c>
      <c r="D16007" t="inlineStr">
        <is>
          <t>2021-ABARBA</t>
        </is>
      </c>
      <c r="E16007" t="inlineStr">
        <is>
          <t>Y32066</t>
        </is>
      </c>
      <c r="F16007" t="inlineStr">
        <is>
          <t>RB</t>
        </is>
      </c>
      <c r="G16007" t="inlineStr">
        <is>
          <t>Yes</t>
        </is>
      </c>
      <c r="H16007" t="n">
        <v>15.7</v>
      </c>
    </row>
    <row r="16008">
      <c r="A16008" t="inlineStr">
        <is>
          <t>2021-W7-2021-ABARBA-Y28115</t>
        </is>
      </c>
      <c r="B16008" t="n">
        <v>2021</v>
      </c>
      <c r="C16008" t="n">
        <v>7</v>
      </c>
      <c r="D16008" t="inlineStr">
        <is>
          <t>2021-ABARBA</t>
        </is>
      </c>
      <c r="E16008" t="inlineStr">
        <is>
          <t>Y28115</t>
        </is>
      </c>
      <c r="F16008" t="inlineStr">
        <is>
          <t>RB</t>
        </is>
      </c>
      <c r="G16008" t="inlineStr">
        <is>
          <t>Yes</t>
        </is>
      </c>
      <c r="H16008" t="n">
        <v>1.3</v>
      </c>
    </row>
    <row r="16009">
      <c r="A16009" t="inlineStr">
        <is>
          <t>2021-W7-2021-ABARBA-Y29344</t>
        </is>
      </c>
      <c r="B16009" t="n">
        <v>2021</v>
      </c>
      <c r="C16009" t="n">
        <v>7</v>
      </c>
      <c r="D16009" t="inlineStr">
        <is>
          <t>2021-ABARBA</t>
        </is>
      </c>
      <c r="E16009" t="inlineStr">
        <is>
          <t>Y29344</t>
        </is>
      </c>
      <c r="F16009" t="inlineStr">
        <is>
          <t>TE</t>
        </is>
      </c>
      <c r="G16009" t="inlineStr">
        <is>
          <t>Yes</t>
        </is>
      </c>
      <c r="H16009" t="n">
        <v>7.1</v>
      </c>
    </row>
    <row r="16010">
      <c r="A16010" t="inlineStr">
        <is>
          <t>2021-W7-2021-ABARBA-Y33394</t>
        </is>
      </c>
      <c r="B16010" t="n">
        <v>2021</v>
      </c>
      <c r="C16010" t="n">
        <v>7</v>
      </c>
      <c r="D16010" t="inlineStr">
        <is>
          <t>2021-ABARBA</t>
        </is>
      </c>
      <c r="E16010" t="inlineStr">
        <is>
          <t>Y33394</t>
        </is>
      </c>
      <c r="F16010" t="inlineStr">
        <is>
          <t>W/R/T FLEX</t>
        </is>
      </c>
      <c r="G16010" t="inlineStr">
        <is>
          <t>Yes</t>
        </is>
      </c>
      <c r="H16010" t="n">
        <v>11.8</v>
      </c>
    </row>
    <row r="16011">
      <c r="A16011" t="inlineStr">
        <is>
          <t>2021-W7-2021-ABARBA-Y8565</t>
        </is>
      </c>
      <c r="B16011" t="n">
        <v>2021</v>
      </c>
      <c r="C16011" t="n">
        <v>7</v>
      </c>
      <c r="D16011" t="inlineStr">
        <is>
          <t>2021-ABARBA</t>
        </is>
      </c>
      <c r="E16011" t="inlineStr">
        <is>
          <t>Y8565</t>
        </is>
      </c>
      <c r="F16011" t="inlineStr">
        <is>
          <t>K</t>
        </is>
      </c>
      <c r="G16011" t="inlineStr">
        <is>
          <t>Yes</t>
        </is>
      </c>
      <c r="H16011" t="n">
        <v>7</v>
      </c>
    </row>
    <row r="16012">
      <c r="A16012" t="inlineStr">
        <is>
          <t>2021-W7-2021-ABARBA-Y-DEF:la-rams</t>
        </is>
      </c>
      <c r="B16012" t="n">
        <v>2021</v>
      </c>
      <c r="C16012" t="n">
        <v>7</v>
      </c>
      <c r="D16012" t="inlineStr">
        <is>
          <t>2021-ABARBA</t>
        </is>
      </c>
      <c r="E16012" t="inlineStr">
        <is>
          <t>Y-DEF:la-rams</t>
        </is>
      </c>
      <c r="F16012" t="inlineStr">
        <is>
          <t>DST</t>
        </is>
      </c>
      <c r="G16012" t="inlineStr">
        <is>
          <t>Yes</t>
        </is>
      </c>
      <c r="H16012" t="n">
        <v>7</v>
      </c>
    </row>
    <row r="16013">
      <c r="A16013" t="inlineStr">
        <is>
          <t>2021-W7-2021-ABARBA-Y32814</t>
        </is>
      </c>
      <c r="B16013" t="n">
        <v>2021</v>
      </c>
      <c r="C16013" t="n">
        <v>7</v>
      </c>
      <c r="D16013" t="inlineStr">
        <is>
          <t>2021-ABARBA</t>
        </is>
      </c>
      <c r="E16013" t="inlineStr">
        <is>
          <t>Y32814</t>
        </is>
      </c>
      <c r="F16013" t="inlineStr">
        <is>
          <t>BN</t>
        </is>
      </c>
      <c r="G16013" t="inlineStr">
        <is>
          <t>No</t>
        </is>
      </c>
      <c r="H16013" t="n">
        <v>0</v>
      </c>
    </row>
    <row r="16014">
      <c r="A16014" t="inlineStr">
        <is>
          <t>2021-W7-2021-ABARBA-Y26804</t>
        </is>
      </c>
      <c r="B16014" t="n">
        <v>2021</v>
      </c>
      <c r="C16014" t="n">
        <v>7</v>
      </c>
      <c r="D16014" t="inlineStr">
        <is>
          <t>2021-ABARBA</t>
        </is>
      </c>
      <c r="E16014" t="inlineStr">
        <is>
          <t>Y26804</t>
        </is>
      </c>
      <c r="F16014" t="inlineStr">
        <is>
          <t>BN</t>
        </is>
      </c>
      <c r="G16014" t="inlineStr">
        <is>
          <t>No</t>
        </is>
      </c>
      <c r="H16014" t="n">
        <v>0</v>
      </c>
    </row>
    <row r="16015">
      <c r="A16015" t="inlineStr">
        <is>
          <t>2021-W7-2021-ABARBA-Y26060</t>
        </is>
      </c>
      <c r="B16015" t="n">
        <v>2021</v>
      </c>
      <c r="C16015" t="n">
        <v>7</v>
      </c>
      <c r="D16015" t="inlineStr">
        <is>
          <t>2021-ABARBA</t>
        </is>
      </c>
      <c r="E16015" t="inlineStr">
        <is>
          <t>Y26060</t>
        </is>
      </c>
      <c r="F16015" t="inlineStr">
        <is>
          <t>BN</t>
        </is>
      </c>
      <c r="G16015" t="inlineStr">
        <is>
          <t>No</t>
        </is>
      </c>
      <c r="H16015" t="n">
        <v>0</v>
      </c>
    </row>
    <row r="16016">
      <c r="A16016" t="inlineStr">
        <is>
          <t>2021-W7-2021-ABARBA-Y30154</t>
        </is>
      </c>
      <c r="B16016" t="n">
        <v>2021</v>
      </c>
      <c r="C16016" t="n">
        <v>7</v>
      </c>
      <c r="D16016" t="inlineStr">
        <is>
          <t>2021-ABARBA</t>
        </is>
      </c>
      <c r="E16016" t="inlineStr">
        <is>
          <t>Y30154</t>
        </is>
      </c>
      <c r="F16016" t="inlineStr">
        <is>
          <t>BN</t>
        </is>
      </c>
      <c r="G16016" t="inlineStr">
        <is>
          <t>No</t>
        </is>
      </c>
      <c r="H16016" t="n">
        <v>0</v>
      </c>
    </row>
    <row r="16017">
      <c r="A16017" t="inlineStr">
        <is>
          <t>2021-W7-2021-ABARBA-Y29785</t>
        </is>
      </c>
      <c r="B16017" t="n">
        <v>2021</v>
      </c>
      <c r="C16017" t="n">
        <v>7</v>
      </c>
      <c r="D16017" t="inlineStr">
        <is>
          <t>2021-ABARBA</t>
        </is>
      </c>
      <c r="E16017" t="inlineStr">
        <is>
          <t>Y29785</t>
        </is>
      </c>
      <c r="F16017" t="inlineStr">
        <is>
          <t>BN</t>
        </is>
      </c>
      <c r="G16017" t="inlineStr">
        <is>
          <t>No</t>
        </is>
      </c>
      <c r="H16017" t="n">
        <v>2.9</v>
      </c>
    </row>
    <row r="16018">
      <c r="A16018" t="inlineStr">
        <is>
          <t>2021-W7-2021-ABARBA-Y30259</t>
        </is>
      </c>
      <c r="B16018" t="n">
        <v>2021</v>
      </c>
      <c r="C16018" t="n">
        <v>7</v>
      </c>
      <c r="D16018" t="inlineStr">
        <is>
          <t>2021-ABARBA</t>
        </is>
      </c>
      <c r="E16018" t="inlineStr">
        <is>
          <t>Y30259</t>
        </is>
      </c>
      <c r="F16018" t="inlineStr">
        <is>
          <t>IR</t>
        </is>
      </c>
      <c r="G16018" t="inlineStr">
        <is>
          <t>No</t>
        </is>
      </c>
      <c r="H16018" t="n">
        <v>0</v>
      </c>
    </row>
    <row r="16019">
      <c r="A16019" t="inlineStr">
        <is>
          <t>2021-W7-2021-HUERO-Y32723</t>
        </is>
      </c>
      <c r="B16019" t="n">
        <v>2021</v>
      </c>
      <c r="C16019" t="n">
        <v>7</v>
      </c>
      <c r="D16019" t="inlineStr">
        <is>
          <t>2021-HUERO</t>
        </is>
      </c>
      <c r="E16019" t="inlineStr">
        <is>
          <t>Y32723</t>
        </is>
      </c>
      <c r="F16019" t="inlineStr">
        <is>
          <t>QB</t>
        </is>
      </c>
      <c r="G16019" t="inlineStr">
        <is>
          <t>Yes</t>
        </is>
      </c>
      <c r="H16019" t="n">
        <v>23.54</v>
      </c>
    </row>
    <row r="16020">
      <c r="A16020" t="inlineStr">
        <is>
          <t>2021-W7-2021-HUERO-Y30994</t>
        </is>
      </c>
      <c r="B16020" t="n">
        <v>2021</v>
      </c>
      <c r="C16020" t="n">
        <v>7</v>
      </c>
      <c r="D16020" t="inlineStr">
        <is>
          <t>2021-HUERO</t>
        </is>
      </c>
      <c r="E16020" t="inlineStr">
        <is>
          <t>Y30994</t>
        </is>
      </c>
      <c r="F16020" t="inlineStr">
        <is>
          <t>WR</t>
        </is>
      </c>
      <c r="G16020" t="inlineStr">
        <is>
          <t>Yes</t>
        </is>
      </c>
      <c r="H16020" t="n">
        <v>10.3</v>
      </c>
    </row>
    <row r="16021">
      <c r="A16021" t="inlineStr">
        <is>
          <t>2021-W7-2021-HUERO-Y33398</t>
        </is>
      </c>
      <c r="B16021" t="n">
        <v>2021</v>
      </c>
      <c r="C16021" t="n">
        <v>7</v>
      </c>
      <c r="D16021" t="inlineStr">
        <is>
          <t>2021-HUERO</t>
        </is>
      </c>
      <c r="E16021" t="inlineStr">
        <is>
          <t>Y33398</t>
        </is>
      </c>
      <c r="F16021" t="inlineStr">
        <is>
          <t>WR</t>
        </is>
      </c>
      <c r="G16021" t="inlineStr">
        <is>
          <t>Yes</t>
        </is>
      </c>
      <c r="H16021" t="n">
        <v>8.6</v>
      </c>
    </row>
    <row r="16022">
      <c r="A16022" t="inlineStr">
        <is>
          <t>2021-W7-2021-HUERO-Y32736</t>
        </is>
      </c>
      <c r="B16022" t="n">
        <v>2021</v>
      </c>
      <c r="C16022" t="n">
        <v>7</v>
      </c>
      <c r="D16022" t="inlineStr">
        <is>
          <t>2021-HUERO</t>
        </is>
      </c>
      <c r="E16022" t="inlineStr">
        <is>
          <t>Y32736</t>
        </is>
      </c>
      <c r="F16022" t="inlineStr">
        <is>
          <t>RB</t>
        </is>
      </c>
      <c r="G16022" t="inlineStr">
        <is>
          <t>Yes</t>
        </is>
      </c>
      <c r="H16022" t="n">
        <v>6.6</v>
      </c>
    </row>
    <row r="16023">
      <c r="A16023" t="inlineStr">
        <is>
          <t>2021-W7-2021-HUERO-Y32608</t>
        </is>
      </c>
      <c r="B16023" t="n">
        <v>2021</v>
      </c>
      <c r="C16023" t="n">
        <v>7</v>
      </c>
      <c r="D16023" t="inlineStr">
        <is>
          <t>2021-HUERO</t>
        </is>
      </c>
      <c r="E16023" t="inlineStr">
        <is>
          <t>Y32608</t>
        </is>
      </c>
      <c r="F16023" t="inlineStr">
        <is>
          <t>RB</t>
        </is>
      </c>
      <c r="G16023" t="inlineStr">
        <is>
          <t>Yes</t>
        </is>
      </c>
      <c r="H16023" t="n">
        <v>23.8</v>
      </c>
    </row>
    <row r="16024">
      <c r="A16024" t="inlineStr">
        <is>
          <t>2021-W7-2021-HUERO-Y30112</t>
        </is>
      </c>
      <c r="B16024" t="n">
        <v>2021</v>
      </c>
      <c r="C16024" t="n">
        <v>7</v>
      </c>
      <c r="D16024" t="inlineStr">
        <is>
          <t>2021-HUERO</t>
        </is>
      </c>
      <c r="E16024" t="inlineStr">
        <is>
          <t>Y30112</t>
        </is>
      </c>
      <c r="F16024" t="inlineStr">
        <is>
          <t>TE</t>
        </is>
      </c>
      <c r="G16024" t="inlineStr">
        <is>
          <t>Yes</t>
        </is>
      </c>
      <c r="H16024" t="n">
        <v>10</v>
      </c>
    </row>
    <row r="16025">
      <c r="A16025" t="inlineStr">
        <is>
          <t>2021-W7-2021-HUERO-Y27631</t>
        </is>
      </c>
      <c r="B16025" t="n">
        <v>2021</v>
      </c>
      <c r="C16025" t="n">
        <v>7</v>
      </c>
      <c r="D16025" t="inlineStr">
        <is>
          <t>2021-HUERO</t>
        </is>
      </c>
      <c r="E16025" t="inlineStr">
        <is>
          <t>Y27631</t>
        </is>
      </c>
      <c r="F16025" t="inlineStr">
        <is>
          <t>W/R/T FLEX</t>
        </is>
      </c>
      <c r="G16025" t="inlineStr">
        <is>
          <t>Yes</t>
        </is>
      </c>
      <c r="H16025" t="n">
        <v>11.4</v>
      </c>
    </row>
    <row r="16026">
      <c r="A16026" t="inlineStr">
        <is>
          <t>2021-W7-2021-HUERO-Y31977</t>
        </is>
      </c>
      <c r="B16026" t="n">
        <v>2021</v>
      </c>
      <c r="C16026" t="n">
        <v>7</v>
      </c>
      <c r="D16026" t="inlineStr">
        <is>
          <t>2021-HUERO</t>
        </is>
      </c>
      <c r="E16026" t="inlineStr">
        <is>
          <t>Y31977</t>
        </is>
      </c>
      <c r="F16026" t="inlineStr">
        <is>
          <t>K</t>
        </is>
      </c>
      <c r="G16026" t="inlineStr">
        <is>
          <t>Yes</t>
        </is>
      </c>
      <c r="H16026" t="n">
        <v>9</v>
      </c>
    </row>
    <row r="16027">
      <c r="A16027" t="inlineStr">
        <is>
          <t>2021-W7-2021-HUERO-Y-DEF:denver</t>
        </is>
      </c>
      <c r="B16027" t="n">
        <v>2021</v>
      </c>
      <c r="C16027" t="n">
        <v>7</v>
      </c>
      <c r="D16027" t="inlineStr">
        <is>
          <t>2021-HUERO</t>
        </is>
      </c>
      <c r="E16027" t="inlineStr">
        <is>
          <t>Y-DEF:denver</t>
        </is>
      </c>
      <c r="F16027" t="inlineStr">
        <is>
          <t>DST</t>
        </is>
      </c>
      <c r="G16027" t="inlineStr">
        <is>
          <t>Yes</t>
        </is>
      </c>
      <c r="H16027" t="n">
        <v>4</v>
      </c>
    </row>
    <row r="16028">
      <c r="A16028" t="inlineStr">
        <is>
          <t>2021-W7-2021-HUERO-Y9353</t>
        </is>
      </c>
      <c r="B16028" t="n">
        <v>2021</v>
      </c>
      <c r="C16028" t="n">
        <v>7</v>
      </c>
      <c r="D16028" t="inlineStr">
        <is>
          <t>2021-HUERO</t>
        </is>
      </c>
      <c r="E16028" t="inlineStr">
        <is>
          <t>Y9353</t>
        </is>
      </c>
      <c r="F16028" t="inlineStr">
        <is>
          <t>BN</t>
        </is>
      </c>
      <c r="G16028" t="inlineStr">
        <is>
          <t>No</t>
        </is>
      </c>
      <c r="H16028" t="n">
        <v>0</v>
      </c>
    </row>
    <row r="16029">
      <c r="A16029" t="inlineStr">
        <is>
          <t>2021-W7-2021-HUERO-Y27589</t>
        </is>
      </c>
      <c r="B16029" t="n">
        <v>2021</v>
      </c>
      <c r="C16029" t="n">
        <v>7</v>
      </c>
      <c r="D16029" t="inlineStr">
        <is>
          <t>2021-HUERO</t>
        </is>
      </c>
      <c r="E16029" t="inlineStr">
        <is>
          <t>Y27589</t>
        </is>
      </c>
      <c r="F16029" t="inlineStr">
        <is>
          <t>BN</t>
        </is>
      </c>
      <c r="G16029" t="inlineStr">
        <is>
          <t>No</t>
        </is>
      </c>
      <c r="H16029" t="n">
        <v>2.6</v>
      </c>
    </row>
    <row r="16030">
      <c r="A16030" t="inlineStr">
        <is>
          <t>2021-W7-2021-HUERO-Y29238</t>
        </is>
      </c>
      <c r="B16030" t="n">
        <v>2021</v>
      </c>
      <c r="C16030" t="n">
        <v>7</v>
      </c>
      <c r="D16030" t="inlineStr">
        <is>
          <t>2021-HUERO</t>
        </is>
      </c>
      <c r="E16030" t="inlineStr">
        <is>
          <t>Y29238</t>
        </is>
      </c>
      <c r="F16030" t="inlineStr">
        <is>
          <t>BN</t>
        </is>
      </c>
      <c r="G16030" t="inlineStr">
        <is>
          <t>No</t>
        </is>
      </c>
      <c r="H16030" t="n">
        <v>0</v>
      </c>
    </row>
    <row r="16031">
      <c r="A16031" t="inlineStr">
        <is>
          <t>2021-W7-2021-HUERO-Y31960</t>
        </is>
      </c>
      <c r="B16031" t="n">
        <v>2021</v>
      </c>
      <c r="C16031" t="n">
        <v>7</v>
      </c>
      <c r="D16031" t="inlineStr">
        <is>
          <t>2021-HUERO</t>
        </is>
      </c>
      <c r="E16031" t="inlineStr">
        <is>
          <t>Y31960</t>
        </is>
      </c>
      <c r="F16031" t="inlineStr">
        <is>
          <t>BN</t>
        </is>
      </c>
      <c r="G16031" t="inlineStr">
        <is>
          <t>No</t>
        </is>
      </c>
      <c r="H16031" t="n">
        <v>0</v>
      </c>
    </row>
    <row r="16032">
      <c r="A16032" t="inlineStr">
        <is>
          <t>2021-W7-2021-HUERO-Y25802</t>
        </is>
      </c>
      <c r="B16032" t="n">
        <v>2021</v>
      </c>
      <c r="C16032" t="n">
        <v>7</v>
      </c>
      <c r="D16032" t="inlineStr">
        <is>
          <t>2021-HUERO</t>
        </is>
      </c>
      <c r="E16032" t="inlineStr">
        <is>
          <t>Y25802</t>
        </is>
      </c>
      <c r="F16032" t="inlineStr">
        <is>
          <t>BN</t>
        </is>
      </c>
      <c r="G16032" t="inlineStr">
        <is>
          <t>No</t>
        </is>
      </c>
      <c r="H16032" t="n">
        <v>0</v>
      </c>
    </row>
    <row r="16033">
      <c r="A16033" t="inlineStr">
        <is>
          <t>2021-W7-2021-HUERO-Y30121</t>
        </is>
      </c>
      <c r="B16033" t="n">
        <v>2021</v>
      </c>
      <c r="C16033" t="n">
        <v>7</v>
      </c>
      <c r="D16033" t="inlineStr">
        <is>
          <t>2021-HUERO</t>
        </is>
      </c>
      <c r="E16033" t="inlineStr">
        <is>
          <t>Y30121</t>
        </is>
      </c>
      <c r="F16033" t="inlineStr">
        <is>
          <t>IR</t>
        </is>
      </c>
      <c r="G16033" t="inlineStr">
        <is>
          <t>No</t>
        </is>
      </c>
      <c r="H16033" t="n">
        <v>0</v>
      </c>
    </row>
    <row r="16034">
      <c r="A16034" t="inlineStr">
        <is>
          <t>2021-W7-2021-PACO-Y5228</t>
        </is>
      </c>
      <c r="B16034" t="n">
        <v>2021</v>
      </c>
      <c r="C16034" t="n">
        <v>7</v>
      </c>
      <c r="D16034" t="inlineStr">
        <is>
          <t>2021-PACO</t>
        </is>
      </c>
      <c r="E16034" t="inlineStr">
        <is>
          <t>Y5228</t>
        </is>
      </c>
      <c r="F16034" t="inlineStr">
        <is>
          <t>QB</t>
        </is>
      </c>
      <c r="G16034" t="inlineStr">
        <is>
          <t>Yes</t>
        </is>
      </c>
      <c r="H16034" t="n">
        <v>24.44</v>
      </c>
    </row>
    <row r="16035">
      <c r="A16035" t="inlineStr">
        <is>
          <t>2021-W7-2021-PACO-Y31908</t>
        </is>
      </c>
      <c r="B16035" t="n">
        <v>2021</v>
      </c>
      <c r="C16035" t="n">
        <v>7</v>
      </c>
      <c r="D16035" t="inlineStr">
        <is>
          <t>2021-PACO</t>
        </is>
      </c>
      <c r="E16035" t="inlineStr">
        <is>
          <t>Y31908</t>
        </is>
      </c>
      <c r="F16035" t="inlineStr">
        <is>
          <t>WR</t>
        </is>
      </c>
      <c r="G16035" t="inlineStr">
        <is>
          <t>Yes</t>
        </is>
      </c>
      <c r="H16035" t="n">
        <v>23.7</v>
      </c>
    </row>
    <row r="16036">
      <c r="A16036" t="inlineStr">
        <is>
          <t>2021-W7-2021-PACO-Y30511</t>
        </is>
      </c>
      <c r="B16036" t="n">
        <v>2021</v>
      </c>
      <c r="C16036" t="n">
        <v>7</v>
      </c>
      <c r="D16036" t="inlineStr">
        <is>
          <t>2021-PACO</t>
        </is>
      </c>
      <c r="E16036" t="inlineStr">
        <is>
          <t>Y30511</t>
        </is>
      </c>
      <c r="F16036" t="inlineStr">
        <is>
          <t>WR</t>
        </is>
      </c>
      <c r="G16036" t="inlineStr">
        <is>
          <t>Yes</t>
        </is>
      </c>
      <c r="H16036" t="n">
        <v>2.6</v>
      </c>
    </row>
    <row r="16037">
      <c r="A16037" t="inlineStr">
        <is>
          <t>2021-W7-2021-PACO-Y30295</t>
        </is>
      </c>
      <c r="B16037" t="n">
        <v>2021</v>
      </c>
      <c r="C16037" t="n">
        <v>7</v>
      </c>
      <c r="D16037" t="inlineStr">
        <is>
          <t>2021-PACO</t>
        </is>
      </c>
      <c r="E16037" t="inlineStr">
        <is>
          <t>Y30295</t>
        </is>
      </c>
      <c r="F16037" t="inlineStr">
        <is>
          <t>RB</t>
        </is>
      </c>
      <c r="G16037" t="inlineStr">
        <is>
          <t>Yes</t>
        </is>
      </c>
      <c r="H16037" t="n">
        <v>6.4</v>
      </c>
    </row>
    <row r="16038">
      <c r="A16038" t="inlineStr">
        <is>
          <t>2021-W7-2021-PACO-Y31001</t>
        </is>
      </c>
      <c r="B16038" t="n">
        <v>2021</v>
      </c>
      <c r="C16038" t="n">
        <v>7</v>
      </c>
      <c r="D16038" t="inlineStr">
        <is>
          <t>2021-PACO</t>
        </is>
      </c>
      <c r="E16038" t="inlineStr">
        <is>
          <t>Y31001</t>
        </is>
      </c>
      <c r="F16038" t="inlineStr">
        <is>
          <t>RB</t>
        </is>
      </c>
      <c r="G16038" t="inlineStr">
        <is>
          <t>Yes</t>
        </is>
      </c>
      <c r="H16038" t="n">
        <v>0.4</v>
      </c>
    </row>
    <row r="16039">
      <c r="A16039" t="inlineStr">
        <is>
          <t>2021-W7-2021-PACO-Y29269</t>
        </is>
      </c>
      <c r="B16039" t="n">
        <v>2021</v>
      </c>
      <c r="C16039" t="n">
        <v>7</v>
      </c>
      <c r="D16039" t="inlineStr">
        <is>
          <t>2021-PACO</t>
        </is>
      </c>
      <c r="E16039" t="inlineStr">
        <is>
          <t>Y29269</t>
        </is>
      </c>
      <c r="F16039" t="inlineStr">
        <is>
          <t>TE</t>
        </is>
      </c>
      <c r="G16039" t="inlineStr">
        <is>
          <t>Yes</t>
        </is>
      </c>
      <c r="H16039" t="n">
        <v>9.300000000000001</v>
      </c>
    </row>
    <row r="16040">
      <c r="A16040" t="inlineStr">
        <is>
          <t>2021-W7-2021-PACO-Y30494</t>
        </is>
      </c>
      <c r="B16040" t="n">
        <v>2021</v>
      </c>
      <c r="C16040" t="n">
        <v>7</v>
      </c>
      <c r="D16040" t="inlineStr">
        <is>
          <t>2021-PACO</t>
        </is>
      </c>
      <c r="E16040" t="inlineStr">
        <is>
          <t>Y30494</t>
        </is>
      </c>
      <c r="F16040" t="inlineStr">
        <is>
          <t>W/R/T FLEX</t>
        </is>
      </c>
      <c r="G16040" t="inlineStr">
        <is>
          <t>Yes</t>
        </is>
      </c>
      <c r="H16040" t="n">
        <v>8.1</v>
      </c>
    </row>
    <row r="16041">
      <c r="A16041" t="inlineStr">
        <is>
          <t>2021-W7-2021-PACO-Y26534</t>
        </is>
      </c>
      <c r="B16041" t="n">
        <v>2021</v>
      </c>
      <c r="C16041" t="n">
        <v>7</v>
      </c>
      <c r="D16041" t="inlineStr">
        <is>
          <t>2021-PACO</t>
        </is>
      </c>
      <c r="E16041" t="inlineStr">
        <is>
          <t>Y26534</t>
        </is>
      </c>
      <c r="F16041" t="inlineStr">
        <is>
          <t>K</t>
        </is>
      </c>
      <c r="G16041" t="inlineStr">
        <is>
          <t>Yes</t>
        </is>
      </c>
      <c r="H16041" t="n">
        <v>6</v>
      </c>
    </row>
    <row r="16042">
      <c r="A16042" t="inlineStr">
        <is>
          <t>2021-W7-2021-PACO-Y-DEF:new-england</t>
        </is>
      </c>
      <c r="B16042" t="n">
        <v>2021</v>
      </c>
      <c r="C16042" t="n">
        <v>7</v>
      </c>
      <c r="D16042" t="inlineStr">
        <is>
          <t>2021-PACO</t>
        </is>
      </c>
      <c r="E16042" t="inlineStr">
        <is>
          <t>Y-DEF:new-england</t>
        </is>
      </c>
      <c r="F16042" t="inlineStr">
        <is>
          <t>DST</t>
        </is>
      </c>
      <c r="G16042" t="inlineStr">
        <is>
          <t>Yes</t>
        </is>
      </c>
      <c r="H16042" t="n">
        <v>12</v>
      </c>
    </row>
    <row r="16043">
      <c r="A16043" t="inlineStr">
        <is>
          <t>2021-W7-2021-PACO-Y29307</t>
        </is>
      </c>
      <c r="B16043" t="n">
        <v>2021</v>
      </c>
      <c r="C16043" t="n">
        <v>7</v>
      </c>
      <c r="D16043" t="inlineStr">
        <is>
          <t>2021-PACO</t>
        </is>
      </c>
      <c r="E16043" t="inlineStr">
        <is>
          <t>Y29307</t>
        </is>
      </c>
      <c r="F16043" t="inlineStr">
        <is>
          <t>BN</t>
        </is>
      </c>
      <c r="G16043" t="inlineStr">
        <is>
          <t>No</t>
        </is>
      </c>
      <c r="H16043" t="n">
        <v>15.4</v>
      </c>
    </row>
    <row r="16044">
      <c r="A16044" t="inlineStr">
        <is>
          <t>2021-W7-2021-PACO-Y32687</t>
        </is>
      </c>
      <c r="B16044" t="n">
        <v>2021</v>
      </c>
      <c r="C16044" t="n">
        <v>7</v>
      </c>
      <c r="D16044" t="inlineStr">
        <is>
          <t>2021-PACO</t>
        </is>
      </c>
      <c r="E16044" t="inlineStr">
        <is>
          <t>Y32687</t>
        </is>
      </c>
      <c r="F16044" t="inlineStr">
        <is>
          <t>BN</t>
        </is>
      </c>
      <c r="G16044" t="inlineStr">
        <is>
          <t>No</t>
        </is>
      </c>
      <c r="H16044" t="n">
        <v>0</v>
      </c>
    </row>
    <row r="16045">
      <c r="A16045" t="inlineStr">
        <is>
          <t>2021-W7-2021-PACO-Y33138</t>
        </is>
      </c>
      <c r="B16045" t="n">
        <v>2021</v>
      </c>
      <c r="C16045" t="n">
        <v>7</v>
      </c>
      <c r="D16045" t="inlineStr">
        <is>
          <t>2021-PACO</t>
        </is>
      </c>
      <c r="E16045" t="inlineStr">
        <is>
          <t>Y33138</t>
        </is>
      </c>
      <c r="F16045" t="inlineStr">
        <is>
          <t>BN</t>
        </is>
      </c>
      <c r="G16045" t="inlineStr">
        <is>
          <t>No</t>
        </is>
      </c>
      <c r="H16045" t="n">
        <v>0</v>
      </c>
    </row>
    <row r="16046">
      <c r="A16046" t="inlineStr">
        <is>
          <t>2021-W7-2021-PACO-Y32719</t>
        </is>
      </c>
      <c r="B16046" t="n">
        <v>2021</v>
      </c>
      <c r="C16046" t="n">
        <v>7</v>
      </c>
      <c r="D16046" t="inlineStr">
        <is>
          <t>2021-PACO</t>
        </is>
      </c>
      <c r="E16046" t="inlineStr">
        <is>
          <t>Y32719</t>
        </is>
      </c>
      <c r="F16046" t="inlineStr">
        <is>
          <t>BN</t>
        </is>
      </c>
      <c r="G16046" t="inlineStr">
        <is>
          <t>No</t>
        </is>
      </c>
      <c r="H16046" t="n">
        <v>0</v>
      </c>
    </row>
    <row r="16047">
      <c r="A16047" t="inlineStr">
        <is>
          <t>2021-W7-2021-PACO-Y-DEF:cincinnati</t>
        </is>
      </c>
      <c r="B16047" t="n">
        <v>2021</v>
      </c>
      <c r="C16047" t="n">
        <v>7</v>
      </c>
      <c r="D16047" t="inlineStr">
        <is>
          <t>2021-PACO</t>
        </is>
      </c>
      <c r="E16047" t="inlineStr">
        <is>
          <t>Y-DEF:cincinnati</t>
        </is>
      </c>
      <c r="F16047" t="inlineStr">
        <is>
          <t>BN</t>
        </is>
      </c>
      <c r="G16047" t="inlineStr">
        <is>
          <t>No</t>
        </is>
      </c>
      <c r="H16047" t="n">
        <v>6</v>
      </c>
    </row>
    <row r="16048">
      <c r="A16048" t="inlineStr">
        <is>
          <t>2021-W7-2021-PACO-Y27648</t>
        </is>
      </c>
      <c r="B16048" t="n">
        <v>2021</v>
      </c>
      <c r="C16048" t="n">
        <v>7</v>
      </c>
      <c r="D16048" t="inlineStr">
        <is>
          <t>2021-PACO</t>
        </is>
      </c>
      <c r="E16048" t="inlineStr">
        <is>
          <t>Y27648</t>
        </is>
      </c>
      <c r="F16048" t="inlineStr">
        <is>
          <t>IR</t>
        </is>
      </c>
      <c r="G16048" t="inlineStr">
        <is>
          <t>No</t>
        </is>
      </c>
      <c r="H16048" t="n">
        <v>0</v>
      </c>
    </row>
    <row r="16049">
      <c r="A16049" t="inlineStr">
        <is>
          <t>2021-W7-2021-LDV-Y31002</t>
        </is>
      </c>
      <c r="B16049" t="n">
        <v>2021</v>
      </c>
      <c r="C16049" t="n">
        <v>7</v>
      </c>
      <c r="D16049" t="inlineStr">
        <is>
          <t>2021-LDV</t>
        </is>
      </c>
      <c r="E16049" t="inlineStr">
        <is>
          <t>Y31002</t>
        </is>
      </c>
      <c r="F16049" t="inlineStr">
        <is>
          <t>QB</t>
        </is>
      </c>
      <c r="G16049" t="inlineStr">
        <is>
          <t>Yes</t>
        </is>
      </c>
      <c r="H16049" t="n">
        <v>23.08</v>
      </c>
    </row>
    <row r="16050">
      <c r="A16050" t="inlineStr">
        <is>
          <t>2021-W7-2021-LDV-Y31883</t>
        </is>
      </c>
      <c r="B16050" t="n">
        <v>2021</v>
      </c>
      <c r="C16050" t="n">
        <v>7</v>
      </c>
      <c r="D16050" t="inlineStr">
        <is>
          <t>2021-LDV</t>
        </is>
      </c>
      <c r="E16050" t="inlineStr">
        <is>
          <t>Y31883</t>
        </is>
      </c>
      <c r="F16050" t="inlineStr">
        <is>
          <t>WR</t>
        </is>
      </c>
      <c r="G16050" t="inlineStr">
        <is>
          <t>Yes</t>
        </is>
      </c>
      <c r="H16050" t="n">
        <v>23.3</v>
      </c>
    </row>
    <row r="16051">
      <c r="A16051" t="inlineStr">
        <is>
          <t>2021-W7-2021-LDV-Y32682</t>
        </is>
      </c>
      <c r="B16051" t="n">
        <v>2021</v>
      </c>
      <c r="C16051" t="n">
        <v>7</v>
      </c>
      <c r="D16051" t="inlineStr">
        <is>
          <t>2021-LDV</t>
        </is>
      </c>
      <c r="E16051" t="inlineStr">
        <is>
          <t>Y32682</t>
        </is>
      </c>
      <c r="F16051" t="inlineStr">
        <is>
          <t>WR</t>
        </is>
      </c>
      <c r="G16051" t="inlineStr">
        <is>
          <t>Yes</t>
        </is>
      </c>
      <c r="H16051" t="n">
        <v>5.1</v>
      </c>
    </row>
    <row r="16052">
      <c r="A16052" t="inlineStr">
        <is>
          <t>2021-W7-2021-LDV-Y28592</t>
        </is>
      </c>
      <c r="B16052" t="n">
        <v>2021</v>
      </c>
      <c r="C16052" t="n">
        <v>7</v>
      </c>
      <c r="D16052" t="inlineStr">
        <is>
          <t>2021-LDV</t>
        </is>
      </c>
      <c r="E16052" t="inlineStr">
        <is>
          <t>Y28592</t>
        </is>
      </c>
      <c r="F16052" t="inlineStr">
        <is>
          <t>TE</t>
        </is>
      </c>
      <c r="G16052" t="inlineStr">
        <is>
          <t>Yes</t>
        </is>
      </c>
      <c r="H16052" t="n">
        <v>0</v>
      </c>
    </row>
    <row r="16053">
      <c r="A16053" t="inlineStr">
        <is>
          <t>2021-W7-2021-LDV-Y27540</t>
        </is>
      </c>
      <c r="B16053" t="n">
        <v>2021</v>
      </c>
      <c r="C16053" t="n">
        <v>7</v>
      </c>
      <c r="D16053" t="inlineStr">
        <is>
          <t>2021-LDV</t>
        </is>
      </c>
      <c r="E16053" t="inlineStr">
        <is>
          <t>Y27540</t>
        </is>
      </c>
      <c r="F16053" t="inlineStr">
        <is>
          <t>W/R/T FLEX</t>
        </is>
      </c>
      <c r="G16053" t="inlineStr">
        <is>
          <t>Yes</t>
        </is>
      </c>
      <c r="H16053" t="n">
        <v>3.3</v>
      </c>
    </row>
    <row r="16054">
      <c r="A16054" t="inlineStr">
        <is>
          <t>2021-W7-2021-LDV-Y8447</t>
        </is>
      </c>
      <c r="B16054" t="n">
        <v>2021</v>
      </c>
      <c r="C16054" t="n">
        <v>7</v>
      </c>
      <c r="D16054" t="inlineStr">
        <is>
          <t>2021-LDV</t>
        </is>
      </c>
      <c r="E16054" t="inlineStr">
        <is>
          <t>Y8447</t>
        </is>
      </c>
      <c r="F16054" t="inlineStr">
        <is>
          <t>K</t>
        </is>
      </c>
      <c r="G16054" t="inlineStr">
        <is>
          <t>Yes</t>
        </is>
      </c>
      <c r="H16054" t="n">
        <v>6</v>
      </c>
    </row>
    <row r="16055">
      <c r="A16055" t="inlineStr">
        <is>
          <t>2021-W7-2021-LDV-Y-DEF:seattle</t>
        </is>
      </c>
      <c r="B16055" t="n">
        <v>2021</v>
      </c>
      <c r="C16055" t="n">
        <v>7</v>
      </c>
      <c r="D16055" t="inlineStr">
        <is>
          <t>2021-LDV</t>
        </is>
      </c>
      <c r="E16055" t="inlineStr">
        <is>
          <t>Y-DEF:seattle</t>
        </is>
      </c>
      <c r="F16055" t="inlineStr">
        <is>
          <t>DST</t>
        </is>
      </c>
      <c r="G16055" t="inlineStr">
        <is>
          <t>Yes</t>
        </is>
      </c>
      <c r="H16055" t="n">
        <v>8</v>
      </c>
    </row>
    <row r="16056">
      <c r="A16056" t="inlineStr">
        <is>
          <t>2021-W7-2021-LDV-Y32756</t>
        </is>
      </c>
      <c r="B16056" t="n">
        <v>2021</v>
      </c>
      <c r="C16056" t="n">
        <v>7</v>
      </c>
      <c r="D16056" t="inlineStr">
        <is>
          <t>2021-LDV</t>
        </is>
      </c>
      <c r="E16056" t="inlineStr">
        <is>
          <t>Y32756</t>
        </is>
      </c>
      <c r="F16056" t="inlineStr">
        <is>
          <t>BN</t>
        </is>
      </c>
      <c r="G16056" t="inlineStr">
        <is>
          <t>No</t>
        </is>
      </c>
      <c r="H16056" t="n">
        <v>0</v>
      </c>
    </row>
    <row r="16057">
      <c r="A16057" t="inlineStr">
        <is>
          <t>2021-W7-2021-LDV-Y30199</t>
        </is>
      </c>
      <c r="B16057" t="n">
        <v>2021</v>
      </c>
      <c r="C16057" t="n">
        <v>7</v>
      </c>
      <c r="D16057" t="inlineStr">
        <is>
          <t>2021-LDV</t>
        </is>
      </c>
      <c r="E16057" t="inlineStr">
        <is>
          <t>Y30199</t>
        </is>
      </c>
      <c r="F16057" t="inlineStr">
        <is>
          <t>BN</t>
        </is>
      </c>
      <c r="G16057" t="inlineStr">
        <is>
          <t>No</t>
        </is>
      </c>
      <c r="H16057" t="n">
        <v>0</v>
      </c>
    </row>
    <row r="16058">
      <c r="A16058" t="inlineStr">
        <is>
          <t>2021-W7-2021-LDV-Y27277</t>
        </is>
      </c>
      <c r="B16058" t="n">
        <v>2021</v>
      </c>
      <c r="C16058" t="n">
        <v>7</v>
      </c>
      <c r="D16058" t="inlineStr">
        <is>
          <t>2021-LDV</t>
        </is>
      </c>
      <c r="E16058" t="inlineStr">
        <is>
          <t>Y27277</t>
        </is>
      </c>
      <c r="F16058" t="inlineStr">
        <is>
          <t>BN</t>
        </is>
      </c>
      <c r="G16058" t="inlineStr">
        <is>
          <t>No</t>
        </is>
      </c>
      <c r="H16058" t="n">
        <v>0</v>
      </c>
    </row>
    <row r="16059">
      <c r="A16059" t="inlineStr">
        <is>
          <t>2021-W7-2021-LDV-Y32702</t>
        </is>
      </c>
      <c r="B16059" t="n">
        <v>2021</v>
      </c>
      <c r="C16059" t="n">
        <v>7</v>
      </c>
      <c r="D16059" t="inlineStr">
        <is>
          <t>2021-LDV</t>
        </is>
      </c>
      <c r="E16059" t="inlineStr">
        <is>
          <t>Y32702</t>
        </is>
      </c>
      <c r="F16059" t="inlineStr">
        <is>
          <t>BN</t>
        </is>
      </c>
      <c r="G16059" t="inlineStr">
        <is>
          <t>No</t>
        </is>
      </c>
      <c r="H16059" t="n">
        <v>0</v>
      </c>
    </row>
    <row r="16060">
      <c r="A16060" t="inlineStr">
        <is>
          <t>2021-W7-2021-LDV-Y24057</t>
        </is>
      </c>
      <c r="B16060" t="n">
        <v>2021</v>
      </c>
      <c r="C16060" t="n">
        <v>7</v>
      </c>
      <c r="D16060" t="inlineStr">
        <is>
          <t>2021-LDV</t>
        </is>
      </c>
      <c r="E16060" t="inlineStr">
        <is>
          <t>Y24057</t>
        </is>
      </c>
      <c r="F16060" t="inlineStr">
        <is>
          <t>BN</t>
        </is>
      </c>
      <c r="G16060" t="inlineStr">
        <is>
          <t>No</t>
        </is>
      </c>
      <c r="H16060" t="n">
        <v>0</v>
      </c>
    </row>
    <row r="16061">
      <c r="A16061" t="inlineStr">
        <is>
          <t>2021-W7-2021-LDV-Y29281</t>
        </is>
      </c>
      <c r="B16061" t="n">
        <v>2021</v>
      </c>
      <c r="C16061" t="n">
        <v>7</v>
      </c>
      <c r="D16061" t="inlineStr">
        <is>
          <t>2021-LDV</t>
        </is>
      </c>
      <c r="E16061" t="inlineStr">
        <is>
          <t>Y29281</t>
        </is>
      </c>
      <c r="F16061" t="inlineStr">
        <is>
          <t>BN</t>
        </is>
      </c>
      <c r="G16061" t="inlineStr">
        <is>
          <t>No</t>
        </is>
      </c>
      <c r="H16061" t="n">
        <v>0</v>
      </c>
    </row>
    <row r="16062">
      <c r="A16062" t="inlineStr">
        <is>
          <t>2021-W7-2021-LDV-Y32685</t>
        </is>
      </c>
      <c r="B16062" t="n">
        <v>2021</v>
      </c>
      <c r="C16062" t="n">
        <v>7</v>
      </c>
      <c r="D16062" t="inlineStr">
        <is>
          <t>2021-LDV</t>
        </is>
      </c>
      <c r="E16062" t="inlineStr">
        <is>
          <t>Y32685</t>
        </is>
      </c>
      <c r="F16062" t="inlineStr">
        <is>
          <t>IR</t>
        </is>
      </c>
      <c r="G16062" t="inlineStr">
        <is>
          <t>No</t>
        </is>
      </c>
      <c r="H16062" t="n">
        <v>0</v>
      </c>
    </row>
    <row r="16063">
      <c r="A16063" t="inlineStr">
        <is>
          <t>2021-W7-2021-PUENTETU-Y31833</t>
        </is>
      </c>
      <c r="B16063" t="n">
        <v>2021</v>
      </c>
      <c r="C16063" t="n">
        <v>7</v>
      </c>
      <c r="D16063" t="inlineStr">
        <is>
          <t>2021-PUENTETU</t>
        </is>
      </c>
      <c r="E16063" t="inlineStr">
        <is>
          <t>Y31833</t>
        </is>
      </c>
      <c r="F16063" t="inlineStr">
        <is>
          <t>QB</t>
        </is>
      </c>
      <c r="G16063" t="inlineStr">
        <is>
          <t>Yes</t>
        </is>
      </c>
      <c r="H16063" t="n">
        <v>24.44</v>
      </c>
    </row>
    <row r="16064">
      <c r="A16064" t="inlineStr">
        <is>
          <t>2021-W7-2021-PUENTETU-Y26652</t>
        </is>
      </c>
      <c r="B16064" t="n">
        <v>2021</v>
      </c>
      <c r="C16064" t="n">
        <v>7</v>
      </c>
      <c r="D16064" t="inlineStr">
        <is>
          <t>2021-PUENTETU</t>
        </is>
      </c>
      <c r="E16064" t="inlineStr">
        <is>
          <t>Y26652</t>
        </is>
      </c>
      <c r="F16064" t="inlineStr">
        <is>
          <t>WR</t>
        </is>
      </c>
      <c r="G16064" t="inlineStr">
        <is>
          <t>Yes</t>
        </is>
      </c>
      <c r="H16064" t="n">
        <v>13.1</v>
      </c>
    </row>
    <row r="16065">
      <c r="A16065" t="inlineStr">
        <is>
          <t>2021-W7-2021-PUENTETU-Y32843</t>
        </is>
      </c>
      <c r="B16065" t="n">
        <v>2021</v>
      </c>
      <c r="C16065" t="n">
        <v>7</v>
      </c>
      <c r="D16065" t="inlineStr">
        <is>
          <t>2021-PUENTETU</t>
        </is>
      </c>
      <c r="E16065" t="inlineStr">
        <is>
          <t>Y32843</t>
        </is>
      </c>
      <c r="F16065" t="inlineStr">
        <is>
          <t>WR</t>
        </is>
      </c>
      <c r="G16065" t="inlineStr">
        <is>
          <t>Yes</t>
        </is>
      </c>
      <c r="H16065" t="n">
        <v>4.9</v>
      </c>
    </row>
    <row r="16066">
      <c r="A16066" t="inlineStr">
        <is>
          <t>2021-W7-2021-PUENTETU-Y31104</t>
        </is>
      </c>
      <c r="B16066" t="n">
        <v>2021</v>
      </c>
      <c r="C16066" t="n">
        <v>7</v>
      </c>
      <c r="D16066" t="inlineStr">
        <is>
          <t>2021-PUENTETU</t>
        </is>
      </c>
      <c r="E16066" t="inlineStr">
        <is>
          <t>Y31104</t>
        </is>
      </c>
      <c r="F16066" t="inlineStr">
        <is>
          <t>RB</t>
        </is>
      </c>
      <c r="G16066" t="inlineStr">
        <is>
          <t>Yes</t>
        </is>
      </c>
      <c r="H16066" t="n">
        <v>9.5</v>
      </c>
    </row>
    <row r="16067">
      <c r="A16067" t="inlineStr">
        <is>
          <t>2021-W7-2021-PUENTETU-Y32705</t>
        </is>
      </c>
      <c r="B16067" t="n">
        <v>2021</v>
      </c>
      <c r="C16067" t="n">
        <v>7</v>
      </c>
      <c r="D16067" t="inlineStr">
        <is>
          <t>2021-PUENTETU</t>
        </is>
      </c>
      <c r="E16067" t="inlineStr">
        <is>
          <t>Y32705</t>
        </is>
      </c>
      <c r="F16067" t="inlineStr">
        <is>
          <t>RB</t>
        </is>
      </c>
      <c r="G16067" t="inlineStr">
        <is>
          <t>Yes</t>
        </is>
      </c>
      <c r="H16067" t="n">
        <v>26.4</v>
      </c>
    </row>
    <row r="16068">
      <c r="A16068" t="inlineStr">
        <is>
          <t>2021-W7-2021-PUENTETU-Y30132</t>
        </is>
      </c>
      <c r="B16068" t="n">
        <v>2021</v>
      </c>
      <c r="C16068" t="n">
        <v>7</v>
      </c>
      <c r="D16068" t="inlineStr">
        <is>
          <t>2021-PUENTETU</t>
        </is>
      </c>
      <c r="E16068" t="inlineStr">
        <is>
          <t>Y30132</t>
        </is>
      </c>
      <c r="F16068" t="inlineStr">
        <is>
          <t>TE</t>
        </is>
      </c>
      <c r="G16068" t="inlineStr">
        <is>
          <t>Yes</t>
        </is>
      </c>
      <c r="H16068" t="n">
        <v>1.4</v>
      </c>
    </row>
    <row r="16069">
      <c r="A16069" t="inlineStr">
        <is>
          <t>2021-W7-2021-PUENTETU-Y31868</t>
        </is>
      </c>
      <c r="B16069" t="n">
        <v>2021</v>
      </c>
      <c r="C16069" t="n">
        <v>7</v>
      </c>
      <c r="D16069" t="inlineStr">
        <is>
          <t>2021-PUENTETU</t>
        </is>
      </c>
      <c r="E16069" t="inlineStr">
        <is>
          <t>Y31868</t>
        </is>
      </c>
      <c r="F16069" t="inlineStr">
        <is>
          <t>W/R/T FLEX</t>
        </is>
      </c>
      <c r="G16069" t="inlineStr">
        <is>
          <t>Yes</t>
        </is>
      </c>
      <c r="H16069" t="n">
        <v>17.5</v>
      </c>
    </row>
    <row r="16070">
      <c r="A16070" t="inlineStr">
        <is>
          <t>2021-W7-2021-PUENTETU-Y8432</t>
        </is>
      </c>
      <c r="B16070" t="n">
        <v>2021</v>
      </c>
      <c r="C16070" t="n">
        <v>7</v>
      </c>
      <c r="D16070" t="inlineStr">
        <is>
          <t>2021-PUENTETU</t>
        </is>
      </c>
      <c r="E16070" t="inlineStr">
        <is>
          <t>Y8432</t>
        </is>
      </c>
      <c r="F16070" t="inlineStr">
        <is>
          <t>K</t>
        </is>
      </c>
      <c r="G16070" t="inlineStr">
        <is>
          <t>Yes</t>
        </is>
      </c>
      <c r="H16070" t="n">
        <v>14</v>
      </c>
    </row>
    <row r="16071">
      <c r="A16071" t="inlineStr">
        <is>
          <t>2021-W7-2021-PUENTETU-Y-DEF:indianapolis</t>
        </is>
      </c>
      <c r="B16071" t="n">
        <v>2021</v>
      </c>
      <c r="C16071" t="n">
        <v>7</v>
      </c>
      <c r="D16071" t="inlineStr">
        <is>
          <t>2021-PUENTETU</t>
        </is>
      </c>
      <c r="E16071" t="inlineStr">
        <is>
          <t>Y-DEF:indianapolis</t>
        </is>
      </c>
      <c r="F16071" t="inlineStr">
        <is>
          <t>DST</t>
        </is>
      </c>
      <c r="G16071" t="inlineStr">
        <is>
          <t>Yes</t>
        </is>
      </c>
      <c r="H16071" t="n">
        <v>11</v>
      </c>
    </row>
    <row r="16072">
      <c r="A16072" t="inlineStr">
        <is>
          <t>2021-W7-2021-PUENTETU-Y24793</t>
        </is>
      </c>
      <c r="B16072" t="n">
        <v>2021</v>
      </c>
      <c r="C16072" t="n">
        <v>7</v>
      </c>
      <c r="D16072" t="inlineStr">
        <is>
          <t>2021-PUENTETU</t>
        </is>
      </c>
      <c r="E16072" t="inlineStr">
        <is>
          <t>Y24793</t>
        </is>
      </c>
      <c r="F16072" t="inlineStr">
        <is>
          <t>BN</t>
        </is>
      </c>
      <c r="G16072" t="inlineStr">
        <is>
          <t>No</t>
        </is>
      </c>
      <c r="H16072" t="n">
        <v>4.8</v>
      </c>
    </row>
    <row r="16073">
      <c r="A16073" t="inlineStr">
        <is>
          <t>2021-W7-2021-PUENTETU-Y31928</t>
        </is>
      </c>
      <c r="B16073" t="n">
        <v>2021</v>
      </c>
      <c r="C16073" t="n">
        <v>7</v>
      </c>
      <c r="D16073" t="inlineStr">
        <is>
          <t>2021-PUENTETU</t>
        </is>
      </c>
      <c r="E16073" t="inlineStr">
        <is>
          <t>Y31928</t>
        </is>
      </c>
      <c r="F16073" t="inlineStr">
        <is>
          <t>BN</t>
        </is>
      </c>
      <c r="G16073" t="inlineStr">
        <is>
          <t>No</t>
        </is>
      </c>
      <c r="H16073" t="n">
        <v>0</v>
      </c>
    </row>
    <row r="16074">
      <c r="A16074" t="inlineStr">
        <is>
          <t>2021-W7-2021-PUENTETU-Y33605</t>
        </is>
      </c>
      <c r="B16074" t="n">
        <v>2021</v>
      </c>
      <c r="C16074" t="n">
        <v>7</v>
      </c>
      <c r="D16074" t="inlineStr">
        <is>
          <t>2021-PUENTETU</t>
        </is>
      </c>
      <c r="E16074" t="inlineStr">
        <is>
          <t>Y33605</t>
        </is>
      </c>
      <c r="F16074" t="inlineStr">
        <is>
          <t>BN</t>
        </is>
      </c>
      <c r="G16074" t="inlineStr">
        <is>
          <t>No</t>
        </is>
      </c>
      <c r="H16074" t="n">
        <v>15.8</v>
      </c>
    </row>
    <row r="16075">
      <c r="A16075" t="inlineStr">
        <is>
          <t>2021-W7-2021-PUENTETU-Y26699</t>
        </is>
      </c>
      <c r="B16075" t="n">
        <v>2021</v>
      </c>
      <c r="C16075" t="n">
        <v>7</v>
      </c>
      <c r="D16075" t="inlineStr">
        <is>
          <t>2021-PUENTETU</t>
        </is>
      </c>
      <c r="E16075" t="inlineStr">
        <is>
          <t>Y26699</t>
        </is>
      </c>
      <c r="F16075" t="inlineStr">
        <is>
          <t>BN</t>
        </is>
      </c>
      <c r="G16075" t="inlineStr">
        <is>
          <t>No</t>
        </is>
      </c>
      <c r="H16075" t="n">
        <v>0</v>
      </c>
    </row>
    <row r="16076">
      <c r="A16076" t="inlineStr">
        <is>
          <t>2021-W7-2021-PUENTETU-Y30247</t>
        </is>
      </c>
      <c r="B16076" t="n">
        <v>2021</v>
      </c>
      <c r="C16076" t="n">
        <v>7</v>
      </c>
      <c r="D16076" t="inlineStr">
        <is>
          <t>2021-PUENTETU</t>
        </is>
      </c>
      <c r="E16076" t="inlineStr">
        <is>
          <t>Y30247</t>
        </is>
      </c>
      <c r="F16076" t="inlineStr">
        <is>
          <t>BN</t>
        </is>
      </c>
      <c r="G16076" t="inlineStr">
        <is>
          <t>No</t>
        </is>
      </c>
      <c r="H16076" t="n">
        <v>5.7</v>
      </c>
    </row>
    <row r="16077">
      <c r="A16077" t="inlineStr">
        <is>
          <t>2021-W7-2021-PUENTETU-Y29274</t>
        </is>
      </c>
      <c r="B16077" t="n">
        <v>2021</v>
      </c>
      <c r="C16077" t="n">
        <v>7</v>
      </c>
      <c r="D16077" t="inlineStr">
        <is>
          <t>2021-PUENTETU</t>
        </is>
      </c>
      <c r="E16077" t="inlineStr">
        <is>
          <t>Y29274</t>
        </is>
      </c>
      <c r="F16077" t="inlineStr">
        <is>
          <t>IR</t>
        </is>
      </c>
      <c r="G16077" t="inlineStr">
        <is>
          <t>No</t>
        </is>
      </c>
      <c r="H16077" t="n">
        <v>0</v>
      </c>
    </row>
    <row r="16078">
      <c r="A16078" t="inlineStr">
        <is>
          <t>2021-W7-2021-PEPSALFA-Y7200</t>
        </is>
      </c>
      <c r="B16078" t="n">
        <v>2021</v>
      </c>
      <c r="C16078" t="n">
        <v>7</v>
      </c>
      <c r="D16078" t="inlineStr">
        <is>
          <t>2021-PEPSALFA</t>
        </is>
      </c>
      <c r="E16078" t="inlineStr">
        <is>
          <t>Y7200</t>
        </is>
      </c>
      <c r="F16078" t="inlineStr">
        <is>
          <t>QB</t>
        </is>
      </c>
      <c r="G16078" t="inlineStr">
        <is>
          <t>Yes</t>
        </is>
      </c>
      <c r="H16078" t="n">
        <v>24.66</v>
      </c>
    </row>
    <row r="16079">
      <c r="A16079" t="inlineStr">
        <is>
          <t>2021-W7-2021-PEPSALFA-Y27581</t>
        </is>
      </c>
      <c r="B16079" t="n">
        <v>2021</v>
      </c>
      <c r="C16079" t="n">
        <v>7</v>
      </c>
      <c r="D16079" t="inlineStr">
        <is>
          <t>2021-PEPSALFA</t>
        </is>
      </c>
      <c r="E16079" t="inlineStr">
        <is>
          <t>Y27581</t>
        </is>
      </c>
      <c r="F16079" t="inlineStr">
        <is>
          <t>WR</t>
        </is>
      </c>
      <c r="G16079" t="inlineStr">
        <is>
          <t>Yes</t>
        </is>
      </c>
      <c r="H16079" t="n">
        <v>16.6</v>
      </c>
    </row>
    <row r="16080">
      <c r="A16080" t="inlineStr">
        <is>
          <t>2021-W7-2021-PEPSALFA-Y29399</t>
        </is>
      </c>
      <c r="B16080" t="n">
        <v>2021</v>
      </c>
      <c r="C16080" t="n">
        <v>7</v>
      </c>
      <c r="D16080" t="inlineStr">
        <is>
          <t>2021-PEPSALFA</t>
        </is>
      </c>
      <c r="E16080" t="inlineStr">
        <is>
          <t>Y29399</t>
        </is>
      </c>
      <c r="F16080" t="inlineStr">
        <is>
          <t>WR</t>
        </is>
      </c>
      <c r="G16080" t="inlineStr">
        <is>
          <t>Yes</t>
        </is>
      </c>
      <c r="H16080" t="n">
        <v>9.699999999999999</v>
      </c>
    </row>
    <row r="16081">
      <c r="A16081" t="inlineStr">
        <is>
          <t>2021-W7-2021-PEPSALFA-Y33514</t>
        </is>
      </c>
      <c r="B16081" t="n">
        <v>2021</v>
      </c>
      <c r="C16081" t="n">
        <v>7</v>
      </c>
      <c r="D16081" t="inlineStr">
        <is>
          <t>2021-PEPSALFA</t>
        </is>
      </c>
      <c r="E16081" t="inlineStr">
        <is>
          <t>Y33514</t>
        </is>
      </c>
      <c r="F16081" t="inlineStr">
        <is>
          <t>RB</t>
        </is>
      </c>
      <c r="G16081" t="inlineStr">
        <is>
          <t>Yes</t>
        </is>
      </c>
      <c r="H16081" t="n">
        <v>7.6</v>
      </c>
    </row>
    <row r="16082">
      <c r="A16082" t="inlineStr">
        <is>
          <t>2021-W7-2021-PEPSALFA-Y30218</t>
        </is>
      </c>
      <c r="B16082" t="n">
        <v>2021</v>
      </c>
      <c r="C16082" t="n">
        <v>7</v>
      </c>
      <c r="D16082" t="inlineStr">
        <is>
          <t>2021-PEPSALFA</t>
        </is>
      </c>
      <c r="E16082" t="inlineStr">
        <is>
          <t>Y30218</t>
        </is>
      </c>
      <c r="F16082" t="inlineStr">
        <is>
          <t>RB</t>
        </is>
      </c>
      <c r="G16082" t="inlineStr">
        <is>
          <t>Yes</t>
        </is>
      </c>
      <c r="H16082" t="n">
        <v>12.4</v>
      </c>
    </row>
    <row r="16083">
      <c r="A16083" t="inlineStr">
        <is>
          <t>2021-W7-2021-PEPSALFA-Y31012</t>
        </is>
      </c>
      <c r="B16083" t="n">
        <v>2021</v>
      </c>
      <c r="C16083" t="n">
        <v>7</v>
      </c>
      <c r="D16083" t="inlineStr">
        <is>
          <t>2021-PEPSALFA</t>
        </is>
      </c>
      <c r="E16083" t="inlineStr">
        <is>
          <t>Y31012</t>
        </is>
      </c>
      <c r="F16083" t="inlineStr">
        <is>
          <t>TE</t>
        </is>
      </c>
      <c r="G16083" t="inlineStr">
        <is>
          <t>Yes</t>
        </is>
      </c>
      <c r="H16083" t="n">
        <v>18</v>
      </c>
    </row>
    <row r="16084">
      <c r="A16084" t="inlineStr">
        <is>
          <t>2021-W7-2021-PEPSALFA-Y30182</t>
        </is>
      </c>
      <c r="B16084" t="n">
        <v>2021</v>
      </c>
      <c r="C16084" t="n">
        <v>7</v>
      </c>
      <c r="D16084" t="inlineStr">
        <is>
          <t>2021-PEPSALFA</t>
        </is>
      </c>
      <c r="E16084" t="inlineStr">
        <is>
          <t>Y30182</t>
        </is>
      </c>
      <c r="F16084" t="inlineStr">
        <is>
          <t>W/R/T FLEX</t>
        </is>
      </c>
      <c r="G16084" t="inlineStr">
        <is>
          <t>Yes</t>
        </is>
      </c>
      <c r="H16084" t="n">
        <v>32.6</v>
      </c>
    </row>
    <row r="16085">
      <c r="A16085" t="inlineStr">
        <is>
          <t>2021-W7-2021-PEPSALFA-Y31137</t>
        </is>
      </c>
      <c r="B16085" t="n">
        <v>2021</v>
      </c>
      <c r="C16085" t="n">
        <v>7</v>
      </c>
      <c r="D16085" t="inlineStr">
        <is>
          <t>2021-PEPSALFA</t>
        </is>
      </c>
      <c r="E16085" t="inlineStr">
        <is>
          <t>Y31137</t>
        </is>
      </c>
      <c r="F16085" t="inlineStr">
        <is>
          <t>K</t>
        </is>
      </c>
      <c r="G16085" t="inlineStr">
        <is>
          <t>Yes</t>
        </is>
      </c>
      <c r="H16085" t="n">
        <v>9</v>
      </c>
    </row>
    <row r="16086">
      <c r="A16086" t="inlineStr">
        <is>
          <t>2021-W7-2021-PEPSALFA-Y-DEF:arizona</t>
        </is>
      </c>
      <c r="B16086" t="n">
        <v>2021</v>
      </c>
      <c r="C16086" t="n">
        <v>7</v>
      </c>
      <c r="D16086" t="inlineStr">
        <is>
          <t>2021-PEPSALFA</t>
        </is>
      </c>
      <c r="E16086" t="inlineStr">
        <is>
          <t>Y-DEF:arizona</t>
        </is>
      </c>
      <c r="F16086" t="inlineStr">
        <is>
          <t>DST</t>
        </is>
      </c>
      <c r="G16086" t="inlineStr">
        <is>
          <t>Yes</t>
        </is>
      </c>
      <c r="H16086" t="n">
        <v>11</v>
      </c>
    </row>
    <row r="16087">
      <c r="A16087" t="inlineStr">
        <is>
          <t>2021-W7-2021-PEPSALFA-Y29370</t>
        </is>
      </c>
      <c r="B16087" t="n">
        <v>2021</v>
      </c>
      <c r="C16087" t="n">
        <v>7</v>
      </c>
      <c r="D16087" t="inlineStr">
        <is>
          <t>2021-PEPSALFA</t>
        </is>
      </c>
      <c r="E16087" t="inlineStr">
        <is>
          <t>Y29370</t>
        </is>
      </c>
      <c r="F16087" t="inlineStr">
        <is>
          <t>BN</t>
        </is>
      </c>
      <c r="G16087" t="inlineStr">
        <is>
          <t>No</t>
        </is>
      </c>
      <c r="H16087" t="n">
        <v>13.6</v>
      </c>
    </row>
    <row r="16088">
      <c r="A16088" t="inlineStr">
        <is>
          <t>2021-W7-2021-PEPSALFA-Y28403</t>
        </is>
      </c>
      <c r="B16088" t="n">
        <v>2021</v>
      </c>
      <c r="C16088" t="n">
        <v>7</v>
      </c>
      <c r="D16088" t="inlineStr">
        <is>
          <t>2021-PEPSALFA</t>
        </is>
      </c>
      <c r="E16088" t="inlineStr">
        <is>
          <t>Y28403</t>
        </is>
      </c>
      <c r="F16088" t="inlineStr">
        <is>
          <t>BN</t>
        </is>
      </c>
      <c r="G16088" t="inlineStr">
        <is>
          <t>No</t>
        </is>
      </c>
      <c r="H16088" t="n">
        <v>10.2</v>
      </c>
    </row>
    <row r="16089">
      <c r="A16089" t="inlineStr">
        <is>
          <t>2021-W7-2021-PEPSALFA-Y26658</t>
        </is>
      </c>
      <c r="B16089" t="n">
        <v>2021</v>
      </c>
      <c r="C16089" t="n">
        <v>7</v>
      </c>
      <c r="D16089" t="inlineStr">
        <is>
          <t>2021-PEPSALFA</t>
        </is>
      </c>
      <c r="E16089" t="inlineStr">
        <is>
          <t>Y26658</t>
        </is>
      </c>
      <c r="F16089" t="inlineStr">
        <is>
          <t>BN</t>
        </is>
      </c>
      <c r="G16089" t="inlineStr">
        <is>
          <t>No</t>
        </is>
      </c>
      <c r="H16089" t="n">
        <v>16.5</v>
      </c>
    </row>
    <row r="16090">
      <c r="A16090" t="inlineStr">
        <is>
          <t>2021-W7-2021-PEPSALFA-Y29288</t>
        </is>
      </c>
      <c r="B16090" t="n">
        <v>2021</v>
      </c>
      <c r="C16090" t="n">
        <v>7</v>
      </c>
      <c r="D16090" t="inlineStr">
        <is>
          <t>2021-PEPSALFA</t>
        </is>
      </c>
      <c r="E16090" t="inlineStr">
        <is>
          <t>Y29288</t>
        </is>
      </c>
      <c r="F16090" t="inlineStr">
        <is>
          <t>BN</t>
        </is>
      </c>
      <c r="G16090" t="inlineStr">
        <is>
          <t>No</t>
        </is>
      </c>
      <c r="H16090" t="n">
        <v>5.9</v>
      </c>
    </row>
    <row r="16091">
      <c r="A16091" t="inlineStr">
        <is>
          <t>2021-W7-2021-PEPSALFA-Y25876</t>
        </is>
      </c>
      <c r="B16091" t="n">
        <v>2021</v>
      </c>
      <c r="C16091" t="n">
        <v>7</v>
      </c>
      <c r="D16091" t="inlineStr">
        <is>
          <t>2021-PEPSALFA</t>
        </is>
      </c>
      <c r="E16091" t="inlineStr">
        <is>
          <t>Y25876</t>
        </is>
      </c>
      <c r="F16091" t="inlineStr">
        <is>
          <t>BN</t>
        </is>
      </c>
      <c r="G16091" t="inlineStr">
        <is>
          <t>No</t>
        </is>
      </c>
      <c r="H16091" t="n">
        <v>0</v>
      </c>
    </row>
    <row r="16092">
      <c r="A16092" t="inlineStr">
        <is>
          <t>2021-W8-2021-JCHAPS-Y27560</t>
        </is>
      </c>
      <c r="B16092" t="n">
        <v>2021</v>
      </c>
      <c r="C16092" t="n">
        <v>8</v>
      </c>
      <c r="D16092" t="inlineStr">
        <is>
          <t>2021-JCHAPS</t>
        </is>
      </c>
      <c r="E16092" t="inlineStr">
        <is>
          <t>Y27560</t>
        </is>
      </c>
      <c r="F16092" t="inlineStr">
        <is>
          <t>QB</t>
        </is>
      </c>
      <c r="G16092" t="inlineStr">
        <is>
          <t>Yes</t>
        </is>
      </c>
      <c r="H16092" t="n">
        <v>12.62</v>
      </c>
    </row>
    <row r="16093">
      <c r="A16093" t="inlineStr">
        <is>
          <t>2021-W8-2021-JCHAPS-Y26664</t>
        </is>
      </c>
      <c r="B16093" t="n">
        <v>2021</v>
      </c>
      <c r="C16093" t="n">
        <v>8</v>
      </c>
      <c r="D16093" t="inlineStr">
        <is>
          <t>2021-JCHAPS</t>
        </is>
      </c>
      <c r="E16093" t="inlineStr">
        <is>
          <t>Y26664</t>
        </is>
      </c>
      <c r="F16093" t="inlineStr">
        <is>
          <t>WR</t>
        </is>
      </c>
      <c r="G16093" t="inlineStr">
        <is>
          <t>Yes</t>
        </is>
      </c>
      <c r="H16093" t="n">
        <v>19.2</v>
      </c>
    </row>
    <row r="16094">
      <c r="A16094" t="inlineStr">
        <is>
          <t>2021-W8-2021-JCHAPS-Y30120</t>
        </is>
      </c>
      <c r="B16094" t="n">
        <v>2021</v>
      </c>
      <c r="C16094" t="n">
        <v>8</v>
      </c>
      <c r="D16094" t="inlineStr">
        <is>
          <t>2021-JCHAPS</t>
        </is>
      </c>
      <c r="E16094" t="inlineStr">
        <is>
          <t>Y30120</t>
        </is>
      </c>
      <c r="F16094" t="inlineStr">
        <is>
          <t>WR</t>
        </is>
      </c>
      <c r="G16094" t="inlineStr">
        <is>
          <t>Yes</t>
        </is>
      </c>
      <c r="H16094" t="n">
        <v>2.9</v>
      </c>
    </row>
    <row r="16095">
      <c r="A16095" t="inlineStr">
        <is>
          <t>2021-W8-2021-JCHAPS-Y32711</t>
        </is>
      </c>
      <c r="B16095" t="n">
        <v>2021</v>
      </c>
      <c r="C16095" t="n">
        <v>8</v>
      </c>
      <c r="D16095" t="inlineStr">
        <is>
          <t>2021-JCHAPS</t>
        </is>
      </c>
      <c r="E16095" t="inlineStr">
        <is>
          <t>Y32711</t>
        </is>
      </c>
      <c r="F16095" t="inlineStr">
        <is>
          <t>RB</t>
        </is>
      </c>
      <c r="G16095" t="inlineStr">
        <is>
          <t>Yes</t>
        </is>
      </c>
      <c r="H16095" t="n">
        <v>19.7</v>
      </c>
    </row>
    <row r="16096">
      <c r="A16096" t="inlineStr">
        <is>
          <t>2021-W8-2021-JCHAPS-Y33412</t>
        </is>
      </c>
      <c r="B16096" t="n">
        <v>2021</v>
      </c>
      <c r="C16096" t="n">
        <v>8</v>
      </c>
      <c r="D16096" t="inlineStr">
        <is>
          <t>2021-JCHAPS</t>
        </is>
      </c>
      <c r="E16096" t="inlineStr">
        <is>
          <t>Y33412</t>
        </is>
      </c>
      <c r="F16096" t="inlineStr">
        <is>
          <t>RB</t>
        </is>
      </c>
      <c r="G16096" t="inlineStr">
        <is>
          <t>Yes</t>
        </is>
      </c>
      <c r="H16096" t="n">
        <v>19.5</v>
      </c>
    </row>
    <row r="16097">
      <c r="A16097" t="inlineStr">
        <is>
          <t>2021-W8-2021-JCHAPS-Y33392</t>
        </is>
      </c>
      <c r="B16097" t="n">
        <v>2021</v>
      </c>
      <c r="C16097" t="n">
        <v>8</v>
      </c>
      <c r="D16097" t="inlineStr">
        <is>
          <t>2021-JCHAPS</t>
        </is>
      </c>
      <c r="E16097" t="inlineStr">
        <is>
          <t>Y33392</t>
        </is>
      </c>
      <c r="F16097" t="inlineStr">
        <is>
          <t>TE</t>
        </is>
      </c>
      <c r="G16097" t="inlineStr">
        <is>
          <t>Yes</t>
        </is>
      </c>
      <c r="H16097" t="n">
        <v>2.3</v>
      </c>
    </row>
    <row r="16098">
      <c r="A16098" t="inlineStr">
        <is>
          <t>2021-W8-2021-JCHAPS-Y29405</t>
        </is>
      </c>
      <c r="B16098" t="n">
        <v>2021</v>
      </c>
      <c r="C16098" t="n">
        <v>8</v>
      </c>
      <c r="D16098" t="inlineStr">
        <is>
          <t>2021-JCHAPS</t>
        </is>
      </c>
      <c r="E16098" t="inlineStr">
        <is>
          <t>Y29405</t>
        </is>
      </c>
      <c r="F16098" t="inlineStr">
        <is>
          <t>W/R/T FLEX</t>
        </is>
      </c>
      <c r="G16098" t="inlineStr">
        <is>
          <t>Yes</t>
        </is>
      </c>
      <c r="H16098" t="n">
        <v>4.4</v>
      </c>
    </row>
    <row r="16099">
      <c r="A16099" t="inlineStr">
        <is>
          <t>2021-W8-2021-JCHAPS-Y26800</t>
        </is>
      </c>
      <c r="B16099" t="n">
        <v>2021</v>
      </c>
      <c r="C16099" t="n">
        <v>8</v>
      </c>
      <c r="D16099" t="inlineStr">
        <is>
          <t>2021-JCHAPS</t>
        </is>
      </c>
      <c r="E16099" t="inlineStr">
        <is>
          <t>Y26800</t>
        </is>
      </c>
      <c r="F16099" t="inlineStr">
        <is>
          <t>K</t>
        </is>
      </c>
      <c r="G16099" t="inlineStr">
        <is>
          <t>Yes</t>
        </is>
      </c>
      <c r="H16099" t="n">
        <v>7</v>
      </c>
    </row>
    <row r="16100">
      <c r="A16100" t="inlineStr">
        <is>
          <t>2021-W8-2021-JCHAPS-Y-DEF:la-chargers</t>
        </is>
      </c>
      <c r="B16100" t="n">
        <v>2021</v>
      </c>
      <c r="C16100" t="n">
        <v>8</v>
      </c>
      <c r="D16100" t="inlineStr">
        <is>
          <t>2021-JCHAPS</t>
        </is>
      </c>
      <c r="E16100" t="inlineStr">
        <is>
          <t>Y-DEF:la-chargers</t>
        </is>
      </c>
      <c r="F16100" t="inlineStr">
        <is>
          <t>DST</t>
        </is>
      </c>
      <c r="G16100" t="inlineStr">
        <is>
          <t>Yes</t>
        </is>
      </c>
      <c r="H16100" t="n">
        <v>3</v>
      </c>
    </row>
    <row r="16101">
      <c r="A16101" t="inlineStr">
        <is>
          <t>2021-W8-2021-JCHAPS-Y29369</t>
        </is>
      </c>
      <c r="B16101" t="n">
        <v>2021</v>
      </c>
      <c r="C16101" t="n">
        <v>8</v>
      </c>
      <c r="D16101" t="inlineStr">
        <is>
          <t>2021-JCHAPS</t>
        </is>
      </c>
      <c r="E16101" t="inlineStr">
        <is>
          <t>Y29369</t>
        </is>
      </c>
      <c r="F16101" t="inlineStr">
        <is>
          <t>BN</t>
        </is>
      </c>
      <c r="G16101" t="inlineStr">
        <is>
          <t>No</t>
        </is>
      </c>
      <c r="H16101" t="n">
        <v>0</v>
      </c>
    </row>
    <row r="16102">
      <c r="A16102" t="inlineStr">
        <is>
          <t>2021-W8-2021-JCHAPS-Y33423</t>
        </is>
      </c>
      <c r="B16102" t="n">
        <v>2021</v>
      </c>
      <c r="C16102" t="n">
        <v>8</v>
      </c>
      <c r="D16102" t="inlineStr">
        <is>
          <t>2021-JCHAPS</t>
        </is>
      </c>
      <c r="E16102" t="inlineStr">
        <is>
          <t>Y33423</t>
        </is>
      </c>
      <c r="F16102" t="inlineStr">
        <is>
          <t>BN</t>
        </is>
      </c>
      <c r="G16102" t="inlineStr">
        <is>
          <t>No</t>
        </is>
      </c>
      <c r="H16102" t="n">
        <v>5.8</v>
      </c>
    </row>
    <row r="16103">
      <c r="A16103" t="inlineStr">
        <is>
          <t>2021-W8-2021-JCHAPS-Y33495</t>
        </is>
      </c>
      <c r="B16103" t="n">
        <v>2021</v>
      </c>
      <c r="C16103" t="n">
        <v>8</v>
      </c>
      <c r="D16103" t="inlineStr">
        <is>
          <t>2021-JCHAPS</t>
        </is>
      </c>
      <c r="E16103" t="inlineStr">
        <is>
          <t>Y33495</t>
        </is>
      </c>
      <c r="F16103" t="inlineStr">
        <is>
          <t>BN</t>
        </is>
      </c>
      <c r="G16103" t="inlineStr">
        <is>
          <t>No</t>
        </is>
      </c>
      <c r="H16103" t="n">
        <v>27.7</v>
      </c>
    </row>
    <row r="16104">
      <c r="A16104" t="inlineStr">
        <is>
          <t>2021-W8-2021-JCHAPS-Y30256</t>
        </is>
      </c>
      <c r="B16104" t="n">
        <v>2021</v>
      </c>
      <c r="C16104" t="n">
        <v>8</v>
      </c>
      <c r="D16104" t="inlineStr">
        <is>
          <t>2021-JCHAPS</t>
        </is>
      </c>
      <c r="E16104" t="inlineStr">
        <is>
          <t>Y30256</t>
        </is>
      </c>
      <c r="F16104" t="inlineStr">
        <is>
          <t>BN</t>
        </is>
      </c>
      <c r="G16104" t="inlineStr">
        <is>
          <t>No</t>
        </is>
      </c>
      <c r="H16104" t="n">
        <v>0</v>
      </c>
    </row>
    <row r="16105">
      <c r="A16105" t="inlineStr">
        <is>
          <t>2021-W8-2021-JCHAPS-Y26389</t>
        </is>
      </c>
      <c r="B16105" t="n">
        <v>2021</v>
      </c>
      <c r="C16105" t="n">
        <v>8</v>
      </c>
      <c r="D16105" t="inlineStr">
        <is>
          <t>2021-JCHAPS</t>
        </is>
      </c>
      <c r="E16105" t="inlineStr">
        <is>
          <t>Y26389</t>
        </is>
      </c>
      <c r="F16105" t="inlineStr">
        <is>
          <t>BN</t>
        </is>
      </c>
      <c r="G16105" t="inlineStr">
        <is>
          <t>No</t>
        </is>
      </c>
      <c r="H16105" t="n">
        <v>2.6</v>
      </c>
    </row>
    <row r="16106">
      <c r="A16106" t="inlineStr">
        <is>
          <t>2021-W8-2021-JCHAPS-Y32722</t>
        </is>
      </c>
      <c r="B16106" t="n">
        <v>2021</v>
      </c>
      <c r="C16106" t="n">
        <v>8</v>
      </c>
      <c r="D16106" t="inlineStr">
        <is>
          <t>2021-JCHAPS</t>
        </is>
      </c>
      <c r="E16106" t="inlineStr">
        <is>
          <t>Y32722</t>
        </is>
      </c>
      <c r="F16106" t="inlineStr">
        <is>
          <t>IR</t>
        </is>
      </c>
      <c r="G16106" t="inlineStr">
        <is>
          <t>No</t>
        </is>
      </c>
      <c r="H16106" t="n">
        <v>0</v>
      </c>
    </row>
    <row r="16107">
      <c r="A16107" t="inlineStr">
        <is>
          <t>2021-W8-2021-EMAN-Y32676</t>
        </is>
      </c>
      <c r="B16107" t="n">
        <v>2021</v>
      </c>
      <c r="C16107" t="n">
        <v>8</v>
      </c>
      <c r="D16107" t="inlineStr">
        <is>
          <t>2021-EMAN</t>
        </is>
      </c>
      <c r="E16107" t="inlineStr">
        <is>
          <t>Y32676</t>
        </is>
      </c>
      <c r="F16107" t="inlineStr">
        <is>
          <t>QB</t>
        </is>
      </c>
      <c r="G16107" t="inlineStr">
        <is>
          <t>Yes</t>
        </is>
      </c>
      <c r="H16107" t="n">
        <v>15.82</v>
      </c>
    </row>
    <row r="16108">
      <c r="A16108" t="inlineStr">
        <is>
          <t>2021-W8-2021-EMAN-Y28457</t>
        </is>
      </c>
      <c r="B16108" t="n">
        <v>2021</v>
      </c>
      <c r="C16108" t="n">
        <v>8</v>
      </c>
      <c r="D16108" t="inlineStr">
        <is>
          <t>2021-EMAN</t>
        </is>
      </c>
      <c r="E16108" t="inlineStr">
        <is>
          <t>Y28457</t>
        </is>
      </c>
      <c r="F16108" t="inlineStr">
        <is>
          <t>WR</t>
        </is>
      </c>
      <c r="G16108" t="inlineStr">
        <is>
          <t>Yes</t>
        </is>
      </c>
      <c r="H16108" t="n">
        <v>20.2</v>
      </c>
    </row>
    <row r="16109">
      <c r="A16109" t="inlineStr">
        <is>
          <t>2021-W8-2021-EMAN-Y32703</t>
        </is>
      </c>
      <c r="B16109" t="n">
        <v>2021</v>
      </c>
      <c r="C16109" t="n">
        <v>8</v>
      </c>
      <c r="D16109" t="inlineStr">
        <is>
          <t>2021-EMAN</t>
        </is>
      </c>
      <c r="E16109" t="inlineStr">
        <is>
          <t>Y32703</t>
        </is>
      </c>
      <c r="F16109" t="inlineStr">
        <is>
          <t>WR</t>
        </is>
      </c>
      <c r="G16109" t="inlineStr">
        <is>
          <t>Yes</t>
        </is>
      </c>
      <c r="H16109" t="n">
        <v>11.7</v>
      </c>
    </row>
    <row r="16110">
      <c r="A16110" t="inlineStr">
        <is>
          <t>2021-W8-2021-EMAN-Y29279</t>
        </is>
      </c>
      <c r="B16110" t="n">
        <v>2021</v>
      </c>
      <c r="C16110" t="n">
        <v>8</v>
      </c>
      <c r="D16110" t="inlineStr">
        <is>
          <t>2021-EMAN</t>
        </is>
      </c>
      <c r="E16110" t="inlineStr">
        <is>
          <t>Y29279</t>
        </is>
      </c>
      <c r="F16110" t="inlineStr">
        <is>
          <t>RB</t>
        </is>
      </c>
      <c r="G16110" t="inlineStr">
        <is>
          <t>Yes</t>
        </is>
      </c>
      <c r="H16110" t="n">
        <v>6.8</v>
      </c>
    </row>
    <row r="16111">
      <c r="A16111" t="inlineStr">
        <is>
          <t>2021-W8-2021-EMAN-Y31500</t>
        </is>
      </c>
      <c r="B16111" t="n">
        <v>2021</v>
      </c>
      <c r="C16111" t="n">
        <v>8</v>
      </c>
      <c r="D16111" t="inlineStr">
        <is>
          <t>2021-EMAN</t>
        </is>
      </c>
      <c r="E16111" t="inlineStr">
        <is>
          <t>Y31500</t>
        </is>
      </c>
      <c r="F16111" t="inlineStr">
        <is>
          <t>RB</t>
        </is>
      </c>
      <c r="G16111" t="inlineStr">
        <is>
          <t>Yes</t>
        </is>
      </c>
      <c r="H16111" t="n">
        <v>14</v>
      </c>
    </row>
    <row r="16112">
      <c r="A16112" t="inlineStr">
        <is>
          <t>2021-W8-2021-EMAN-Y24017</t>
        </is>
      </c>
      <c r="B16112" t="n">
        <v>2021</v>
      </c>
      <c r="C16112" t="n">
        <v>8</v>
      </c>
      <c r="D16112" t="inlineStr">
        <is>
          <t>2021-EMAN</t>
        </is>
      </c>
      <c r="E16112" t="inlineStr">
        <is>
          <t>Y24017</t>
        </is>
      </c>
      <c r="F16112" t="inlineStr">
        <is>
          <t>TE</t>
        </is>
      </c>
      <c r="G16112" t="inlineStr">
        <is>
          <t>Yes</t>
        </is>
      </c>
      <c r="H16112" t="n">
        <v>0</v>
      </c>
    </row>
    <row r="16113">
      <c r="A16113" t="inlineStr">
        <is>
          <t>2021-W8-2021-EMAN-Y32692</t>
        </is>
      </c>
      <c r="B16113" t="n">
        <v>2021</v>
      </c>
      <c r="C16113" t="n">
        <v>8</v>
      </c>
      <c r="D16113" t="inlineStr">
        <is>
          <t>2021-EMAN</t>
        </is>
      </c>
      <c r="E16113" t="inlineStr">
        <is>
          <t>Y32692</t>
        </is>
      </c>
      <c r="F16113" t="inlineStr">
        <is>
          <t>W/R/T FLEX</t>
        </is>
      </c>
      <c r="G16113" t="inlineStr">
        <is>
          <t>Yes</t>
        </is>
      </c>
      <c r="H16113" t="n">
        <v>3.1</v>
      </c>
    </row>
    <row r="16114">
      <c r="A16114" t="inlineStr">
        <is>
          <t>2021-W8-2021-EMAN-Y32417</t>
        </is>
      </c>
      <c r="B16114" t="n">
        <v>2021</v>
      </c>
      <c r="C16114" t="n">
        <v>8</v>
      </c>
      <c r="D16114" t="inlineStr">
        <is>
          <t>2021-EMAN</t>
        </is>
      </c>
      <c r="E16114" t="inlineStr">
        <is>
          <t>Y32417</t>
        </is>
      </c>
      <c r="F16114" t="inlineStr">
        <is>
          <t>K</t>
        </is>
      </c>
      <c r="G16114" t="inlineStr">
        <is>
          <t>Yes</t>
        </is>
      </c>
      <c r="H16114" t="n">
        <v>4</v>
      </c>
    </row>
    <row r="16115">
      <c r="A16115" t="inlineStr">
        <is>
          <t>2021-W8-2021-EMAN-Y-DEF:buffalo</t>
        </is>
      </c>
      <c r="B16115" t="n">
        <v>2021</v>
      </c>
      <c r="C16115" t="n">
        <v>8</v>
      </c>
      <c r="D16115" t="inlineStr">
        <is>
          <t>2021-EMAN</t>
        </is>
      </c>
      <c r="E16115" t="inlineStr">
        <is>
          <t>Y-DEF:buffalo</t>
        </is>
      </c>
      <c r="F16115" t="inlineStr">
        <is>
          <t>DST</t>
        </is>
      </c>
      <c r="G16115" t="inlineStr">
        <is>
          <t>Yes</t>
        </is>
      </c>
      <c r="H16115" t="n">
        <v>12</v>
      </c>
    </row>
    <row r="16116">
      <c r="A16116" t="inlineStr">
        <is>
          <t>2021-W8-2021-EMAN-Y31056</t>
        </is>
      </c>
      <c r="B16116" t="n">
        <v>2021</v>
      </c>
      <c r="C16116" t="n">
        <v>8</v>
      </c>
      <c r="D16116" t="inlineStr">
        <is>
          <t>2021-EMAN</t>
        </is>
      </c>
      <c r="E16116" t="inlineStr">
        <is>
          <t>Y31056</t>
        </is>
      </c>
      <c r="F16116" t="inlineStr">
        <is>
          <t>BN</t>
        </is>
      </c>
      <c r="G16116" t="inlineStr">
        <is>
          <t>No</t>
        </is>
      </c>
      <c r="H16116" t="n">
        <v>0</v>
      </c>
    </row>
    <row r="16117">
      <c r="A16117" t="inlineStr">
        <is>
          <t>2021-W8-2021-EMAN-Y31017</t>
        </is>
      </c>
      <c r="B16117" t="n">
        <v>2021</v>
      </c>
      <c r="C16117" t="n">
        <v>8</v>
      </c>
      <c r="D16117" t="inlineStr">
        <is>
          <t>2021-EMAN</t>
        </is>
      </c>
      <c r="E16117" t="inlineStr">
        <is>
          <t>Y31017</t>
        </is>
      </c>
      <c r="F16117" t="inlineStr">
        <is>
          <t>BN</t>
        </is>
      </c>
      <c r="G16117" t="inlineStr">
        <is>
          <t>No</t>
        </is>
      </c>
      <c r="H16117" t="n">
        <v>6.6</v>
      </c>
    </row>
    <row r="16118">
      <c r="A16118" t="inlineStr">
        <is>
          <t>2021-W8-2021-EMAN-Y8780</t>
        </is>
      </c>
      <c r="B16118" t="n">
        <v>2021</v>
      </c>
      <c r="C16118" t="n">
        <v>8</v>
      </c>
      <c r="D16118" t="inlineStr">
        <is>
          <t>2021-EMAN</t>
        </is>
      </c>
      <c r="E16118" t="inlineStr">
        <is>
          <t>Y8780</t>
        </is>
      </c>
      <c r="F16118" t="inlineStr">
        <is>
          <t>BN</t>
        </is>
      </c>
      <c r="G16118" t="inlineStr">
        <is>
          <t>No</t>
        </is>
      </c>
      <c r="H16118" t="n">
        <v>8.140000000000001</v>
      </c>
    </row>
    <row r="16119">
      <c r="A16119" t="inlineStr">
        <is>
          <t>2021-W8-2021-EMAN-Y31074</t>
        </is>
      </c>
      <c r="B16119" t="n">
        <v>2021</v>
      </c>
      <c r="C16119" t="n">
        <v>8</v>
      </c>
      <c r="D16119" t="inlineStr">
        <is>
          <t>2021-EMAN</t>
        </is>
      </c>
      <c r="E16119" t="inlineStr">
        <is>
          <t>Y31074</t>
        </is>
      </c>
      <c r="F16119" t="inlineStr">
        <is>
          <t>BN</t>
        </is>
      </c>
      <c r="G16119" t="inlineStr">
        <is>
          <t>No</t>
        </is>
      </c>
      <c r="H16119" t="n">
        <v>4.4</v>
      </c>
    </row>
    <row r="16120">
      <c r="A16120" t="inlineStr">
        <is>
          <t>2021-W8-2021-EMAN-Y31199</t>
        </is>
      </c>
      <c r="B16120" t="n">
        <v>2021</v>
      </c>
      <c r="C16120" t="n">
        <v>8</v>
      </c>
      <c r="D16120" t="inlineStr">
        <is>
          <t>2021-EMAN</t>
        </is>
      </c>
      <c r="E16120" t="inlineStr">
        <is>
          <t>Y31199</t>
        </is>
      </c>
      <c r="F16120" t="inlineStr">
        <is>
          <t>BN</t>
        </is>
      </c>
      <c r="G16120" t="inlineStr">
        <is>
          <t>No</t>
        </is>
      </c>
      <c r="H16120" t="n">
        <v>5</v>
      </c>
    </row>
    <row r="16121">
      <c r="A16121" t="inlineStr">
        <is>
          <t>2021-W8-2021-EMAN-Y31905</t>
        </is>
      </c>
      <c r="B16121" t="n">
        <v>2021</v>
      </c>
      <c r="C16121" t="n">
        <v>8</v>
      </c>
      <c r="D16121" t="inlineStr">
        <is>
          <t>2021-EMAN</t>
        </is>
      </c>
      <c r="E16121" t="inlineStr">
        <is>
          <t>Y31905</t>
        </is>
      </c>
      <c r="F16121" t="inlineStr">
        <is>
          <t>IR</t>
        </is>
      </c>
      <c r="G16121" t="inlineStr">
        <is>
          <t>No</t>
        </is>
      </c>
      <c r="H16121" t="n">
        <v>0</v>
      </c>
    </row>
    <row r="16122">
      <c r="A16122" t="inlineStr">
        <is>
          <t>2021-W8-2021-ISAROD-Y9265</t>
        </is>
      </c>
      <c r="B16122" t="n">
        <v>2021</v>
      </c>
      <c r="C16122" t="n">
        <v>8</v>
      </c>
      <c r="D16122" t="inlineStr">
        <is>
          <t>2021-ISAROD</t>
        </is>
      </c>
      <c r="E16122" t="inlineStr">
        <is>
          <t>Y9265</t>
        </is>
      </c>
      <c r="F16122" t="inlineStr">
        <is>
          <t>QB</t>
        </is>
      </c>
      <c r="G16122" t="inlineStr">
        <is>
          <t>Yes</t>
        </is>
      </c>
      <c r="H16122" t="n">
        <v>24.2</v>
      </c>
    </row>
    <row r="16123">
      <c r="A16123" t="inlineStr">
        <is>
          <t>2021-W8-2021-ISAROD-Y28392</t>
        </is>
      </c>
      <c r="B16123" t="n">
        <v>2021</v>
      </c>
      <c r="C16123" t="n">
        <v>8</v>
      </c>
      <c r="D16123" t="inlineStr">
        <is>
          <t>2021-ISAROD</t>
        </is>
      </c>
      <c r="E16123" t="inlineStr">
        <is>
          <t>Y28392</t>
        </is>
      </c>
      <c r="F16123" t="inlineStr">
        <is>
          <t>WR</t>
        </is>
      </c>
      <c r="G16123" t="inlineStr">
        <is>
          <t>Yes</t>
        </is>
      </c>
      <c r="H16123" t="n">
        <v>22.2</v>
      </c>
    </row>
    <row r="16124">
      <c r="A16124" t="inlineStr">
        <is>
          <t>2021-W8-2021-ISAROD-Y27548</t>
        </is>
      </c>
      <c r="B16124" t="n">
        <v>2021</v>
      </c>
      <c r="C16124" t="n">
        <v>8</v>
      </c>
      <c r="D16124" t="inlineStr">
        <is>
          <t>2021-ISAROD</t>
        </is>
      </c>
      <c r="E16124" t="inlineStr">
        <is>
          <t>Y27548</t>
        </is>
      </c>
      <c r="F16124" t="inlineStr">
        <is>
          <t>WR</t>
        </is>
      </c>
      <c r="G16124" t="inlineStr">
        <is>
          <t>Yes</t>
        </is>
      </c>
      <c r="H16124" t="n">
        <v>19.3</v>
      </c>
    </row>
    <row r="16125">
      <c r="A16125" t="inlineStr">
        <is>
          <t>2021-W8-2021-ISAROD-Y30117</t>
        </is>
      </c>
      <c r="B16125" t="n">
        <v>2021</v>
      </c>
      <c r="C16125" t="n">
        <v>8</v>
      </c>
      <c r="D16125" t="inlineStr">
        <is>
          <t>2021-ISAROD</t>
        </is>
      </c>
      <c r="E16125" t="inlineStr">
        <is>
          <t>Y30117</t>
        </is>
      </c>
      <c r="F16125" t="inlineStr">
        <is>
          <t>RB</t>
        </is>
      </c>
      <c r="G16125" t="inlineStr">
        <is>
          <t>Yes</t>
        </is>
      </c>
      <c r="H16125" t="n">
        <v>5.8</v>
      </c>
    </row>
    <row r="16126">
      <c r="A16126" t="inlineStr">
        <is>
          <t>2021-W8-2021-ISAROD-Y31005</t>
        </is>
      </c>
      <c r="B16126" t="n">
        <v>2021</v>
      </c>
      <c r="C16126" t="n">
        <v>8</v>
      </c>
      <c r="D16126" t="inlineStr">
        <is>
          <t>2021-ISAROD</t>
        </is>
      </c>
      <c r="E16126" t="inlineStr">
        <is>
          <t>Y31005</t>
        </is>
      </c>
      <c r="F16126" t="inlineStr">
        <is>
          <t>RB</t>
        </is>
      </c>
      <c r="G16126" t="inlineStr">
        <is>
          <t>Yes</t>
        </is>
      </c>
      <c r="H16126" t="n">
        <v>7.4</v>
      </c>
    </row>
    <row r="16127">
      <c r="A16127" t="inlineStr">
        <is>
          <t>2021-W8-2021-ISAROD-Y31852</t>
        </is>
      </c>
      <c r="B16127" t="n">
        <v>2021</v>
      </c>
      <c r="C16127" t="n">
        <v>8</v>
      </c>
      <c r="D16127" t="inlineStr">
        <is>
          <t>2021-ISAROD</t>
        </is>
      </c>
      <c r="E16127" t="inlineStr">
        <is>
          <t>Y31852</t>
        </is>
      </c>
      <c r="F16127" t="inlineStr">
        <is>
          <t>TE</t>
        </is>
      </c>
      <c r="G16127" t="inlineStr">
        <is>
          <t>Yes</t>
        </is>
      </c>
      <c r="H16127" t="n">
        <v>1.8</v>
      </c>
    </row>
    <row r="16128">
      <c r="A16128" t="inlineStr">
        <is>
          <t>2021-W8-2021-ISAROD-Y33422</t>
        </is>
      </c>
      <c r="B16128" t="n">
        <v>2021</v>
      </c>
      <c r="C16128" t="n">
        <v>8</v>
      </c>
      <c r="D16128" t="inlineStr">
        <is>
          <t>2021-ISAROD</t>
        </is>
      </c>
      <c r="E16128" t="inlineStr">
        <is>
          <t>Y33422</t>
        </is>
      </c>
      <c r="F16128" t="inlineStr">
        <is>
          <t>W/R/T FLEX</t>
        </is>
      </c>
      <c r="G16128" t="inlineStr">
        <is>
          <t>Yes</t>
        </is>
      </c>
      <c r="H16128" t="n">
        <v>10.1</v>
      </c>
    </row>
    <row r="16129">
      <c r="A16129" t="inlineStr">
        <is>
          <t>2021-W8-2021-ISAROD-Y9520</t>
        </is>
      </c>
      <c r="B16129" t="n">
        <v>2021</v>
      </c>
      <c r="C16129" t="n">
        <v>8</v>
      </c>
      <c r="D16129" t="inlineStr">
        <is>
          <t>2021-ISAROD</t>
        </is>
      </c>
      <c r="E16129" t="inlineStr">
        <is>
          <t>Y9520</t>
        </is>
      </c>
      <c r="F16129" t="inlineStr">
        <is>
          <t>K</t>
        </is>
      </c>
      <c r="G16129" t="inlineStr">
        <is>
          <t>Yes</t>
        </is>
      </c>
      <c r="H16129" t="n">
        <v>3</v>
      </c>
    </row>
    <row r="16130">
      <c r="A16130" t="inlineStr">
        <is>
          <t>2021-W8-2021-ISAROD-Y-DEF:tampa-bay</t>
        </is>
      </c>
      <c r="B16130" t="n">
        <v>2021</v>
      </c>
      <c r="C16130" t="n">
        <v>8</v>
      </c>
      <c r="D16130" t="inlineStr">
        <is>
          <t>2021-ISAROD</t>
        </is>
      </c>
      <c r="E16130" t="inlineStr">
        <is>
          <t>Y-DEF:tampa-bay</t>
        </is>
      </c>
      <c r="F16130" t="inlineStr">
        <is>
          <t>DST</t>
        </is>
      </c>
      <c r="G16130" t="inlineStr">
        <is>
          <t>Yes</t>
        </is>
      </c>
      <c r="H16130" t="n">
        <v>0</v>
      </c>
    </row>
    <row r="16131">
      <c r="A16131" t="inlineStr">
        <is>
          <t>2021-W8-2021-ISAROD-Y30996</t>
        </is>
      </c>
      <c r="B16131" t="n">
        <v>2021</v>
      </c>
      <c r="C16131" t="n">
        <v>8</v>
      </c>
      <c r="D16131" t="inlineStr">
        <is>
          <t>2021-ISAROD</t>
        </is>
      </c>
      <c r="E16131" t="inlineStr">
        <is>
          <t>Y30996</t>
        </is>
      </c>
      <c r="F16131" t="inlineStr">
        <is>
          <t>BN</t>
        </is>
      </c>
      <c r="G16131" t="inlineStr">
        <is>
          <t>No</t>
        </is>
      </c>
      <c r="H16131" t="n">
        <v>0</v>
      </c>
    </row>
    <row r="16132">
      <c r="A16132" t="inlineStr">
        <is>
          <t>2021-W8-2021-ISAROD-Y28514</t>
        </is>
      </c>
      <c r="B16132" t="n">
        <v>2021</v>
      </c>
      <c r="C16132" t="n">
        <v>8</v>
      </c>
      <c r="D16132" t="inlineStr">
        <is>
          <t>2021-ISAROD</t>
        </is>
      </c>
      <c r="E16132" t="inlineStr">
        <is>
          <t>Y28514</t>
        </is>
      </c>
      <c r="F16132" t="inlineStr">
        <is>
          <t>BN</t>
        </is>
      </c>
      <c r="G16132" t="inlineStr">
        <is>
          <t>No</t>
        </is>
      </c>
      <c r="H16132" t="n">
        <v>9.1</v>
      </c>
    </row>
    <row r="16133">
      <c r="A16133" t="inlineStr">
        <is>
          <t>2021-W8-2021-ISAROD-Y29650</t>
        </is>
      </c>
      <c r="B16133" t="n">
        <v>2021</v>
      </c>
      <c r="C16133" t="n">
        <v>8</v>
      </c>
      <c r="D16133" t="inlineStr">
        <is>
          <t>2021-ISAROD</t>
        </is>
      </c>
      <c r="E16133" t="inlineStr">
        <is>
          <t>Y29650</t>
        </is>
      </c>
      <c r="F16133" t="inlineStr">
        <is>
          <t>BN</t>
        </is>
      </c>
      <c r="G16133" t="inlineStr">
        <is>
          <t>No</t>
        </is>
      </c>
      <c r="H16133" t="n">
        <v>13.3</v>
      </c>
    </row>
    <row r="16134">
      <c r="A16134" t="inlineStr">
        <is>
          <t>2021-W8-2021-ISAROD-Y33415</t>
        </is>
      </c>
      <c r="B16134" t="n">
        <v>2021</v>
      </c>
      <c r="C16134" t="n">
        <v>8</v>
      </c>
      <c r="D16134" t="inlineStr">
        <is>
          <t>2021-ISAROD</t>
        </is>
      </c>
      <c r="E16134" t="inlineStr">
        <is>
          <t>Y33415</t>
        </is>
      </c>
      <c r="F16134" t="inlineStr">
        <is>
          <t>BN</t>
        </is>
      </c>
      <c r="G16134" t="inlineStr">
        <is>
          <t>No</t>
        </is>
      </c>
      <c r="H16134" t="n">
        <v>0</v>
      </c>
    </row>
    <row r="16135">
      <c r="A16135" t="inlineStr">
        <is>
          <t>2021-W8-2021-ISAROD-Y31906</t>
        </is>
      </c>
      <c r="B16135" t="n">
        <v>2021</v>
      </c>
      <c r="C16135" t="n">
        <v>8</v>
      </c>
      <c r="D16135" t="inlineStr">
        <is>
          <t>2021-ISAROD</t>
        </is>
      </c>
      <c r="E16135" t="inlineStr">
        <is>
          <t>Y31906</t>
        </is>
      </c>
      <c r="F16135" t="inlineStr">
        <is>
          <t>BN</t>
        </is>
      </c>
      <c r="G16135" t="inlineStr">
        <is>
          <t>No</t>
        </is>
      </c>
      <c r="H16135" t="n">
        <v>3.4</v>
      </c>
    </row>
    <row r="16136">
      <c r="A16136" t="inlineStr">
        <is>
          <t>2021-W8-2021-PUENTETU-Y31833</t>
        </is>
      </c>
      <c r="B16136" t="n">
        <v>2021</v>
      </c>
      <c r="C16136" t="n">
        <v>8</v>
      </c>
      <c r="D16136" t="inlineStr">
        <is>
          <t>2021-PUENTETU</t>
        </is>
      </c>
      <c r="E16136" t="inlineStr">
        <is>
          <t>Y31833</t>
        </is>
      </c>
      <c r="F16136" t="inlineStr">
        <is>
          <t>QB</t>
        </is>
      </c>
      <c r="G16136" t="inlineStr">
        <is>
          <t>Yes</t>
        </is>
      </c>
      <c r="H16136" t="n">
        <v>11.06</v>
      </c>
    </row>
    <row r="16137">
      <c r="A16137" t="inlineStr">
        <is>
          <t>2021-W8-2021-PUENTETU-Y26652</t>
        </is>
      </c>
      <c r="B16137" t="n">
        <v>2021</v>
      </c>
      <c r="C16137" t="n">
        <v>8</v>
      </c>
      <c r="D16137" t="inlineStr">
        <is>
          <t>2021-PUENTETU</t>
        </is>
      </c>
      <c r="E16137" t="inlineStr">
        <is>
          <t>Y26652</t>
        </is>
      </c>
      <c r="F16137" t="inlineStr">
        <is>
          <t>WR</t>
        </is>
      </c>
      <c r="G16137" t="inlineStr">
        <is>
          <t>Yes</t>
        </is>
      </c>
      <c r="H16137" t="n">
        <v>15.7</v>
      </c>
    </row>
    <row r="16138">
      <c r="A16138" t="inlineStr">
        <is>
          <t>2021-W8-2021-PUENTETU-Y31868</t>
        </is>
      </c>
      <c r="B16138" t="n">
        <v>2021</v>
      </c>
      <c r="C16138" t="n">
        <v>8</v>
      </c>
      <c r="D16138" t="inlineStr">
        <is>
          <t>2021-PUENTETU</t>
        </is>
      </c>
      <c r="E16138" t="inlineStr">
        <is>
          <t>Y31868</t>
        </is>
      </c>
      <c r="F16138" t="inlineStr">
        <is>
          <t>WR</t>
        </is>
      </c>
      <c r="G16138" t="inlineStr">
        <is>
          <t>Yes</t>
        </is>
      </c>
      <c r="H16138" t="n">
        <v>20.1</v>
      </c>
    </row>
    <row r="16139">
      <c r="A16139" t="inlineStr">
        <is>
          <t>2021-W8-2021-PUENTETU-Y32705</t>
        </is>
      </c>
      <c r="B16139" t="n">
        <v>2021</v>
      </c>
      <c r="C16139" t="n">
        <v>8</v>
      </c>
      <c r="D16139" t="inlineStr">
        <is>
          <t>2021-PUENTETU</t>
        </is>
      </c>
      <c r="E16139" t="inlineStr">
        <is>
          <t>Y32705</t>
        </is>
      </c>
      <c r="F16139" t="inlineStr">
        <is>
          <t>RB</t>
        </is>
      </c>
      <c r="G16139" t="inlineStr">
        <is>
          <t>Yes</t>
        </is>
      </c>
      <c r="H16139" t="n">
        <v>5.6</v>
      </c>
    </row>
    <row r="16140">
      <c r="A16140" t="inlineStr">
        <is>
          <t>2021-W8-2021-PUENTETU-Y33605</t>
        </is>
      </c>
      <c r="B16140" t="n">
        <v>2021</v>
      </c>
      <c r="C16140" t="n">
        <v>8</v>
      </c>
      <c r="D16140" t="inlineStr">
        <is>
          <t>2021-PUENTETU</t>
        </is>
      </c>
      <c r="E16140" t="inlineStr">
        <is>
          <t>Y33605</t>
        </is>
      </c>
      <c r="F16140" t="inlineStr">
        <is>
          <t>RB</t>
        </is>
      </c>
      <c r="G16140" t="inlineStr">
        <is>
          <t>Yes</t>
        </is>
      </c>
      <c r="H16140" t="n">
        <v>7.8</v>
      </c>
    </row>
    <row r="16141">
      <c r="A16141" t="inlineStr">
        <is>
          <t>2021-W8-2021-PUENTETU-Y33443</t>
        </is>
      </c>
      <c r="B16141" t="n">
        <v>2021</v>
      </c>
      <c r="C16141" t="n">
        <v>8</v>
      </c>
      <c r="D16141" t="inlineStr">
        <is>
          <t>2021-PUENTETU</t>
        </is>
      </c>
      <c r="E16141" t="inlineStr">
        <is>
          <t>Y33443</t>
        </is>
      </c>
      <c r="F16141" t="inlineStr">
        <is>
          <t>TE</t>
        </is>
      </c>
      <c r="G16141" t="inlineStr">
        <is>
          <t>Yes</t>
        </is>
      </c>
      <c r="H16141" t="n">
        <v>12.4</v>
      </c>
    </row>
    <row r="16142">
      <c r="A16142" t="inlineStr">
        <is>
          <t>2021-W8-2021-PUENTETU-Y26699</t>
        </is>
      </c>
      <c r="B16142" t="n">
        <v>2021</v>
      </c>
      <c r="C16142" t="n">
        <v>8</v>
      </c>
      <c r="D16142" t="inlineStr">
        <is>
          <t>2021-PUENTETU</t>
        </is>
      </c>
      <c r="E16142" t="inlineStr">
        <is>
          <t>Y26699</t>
        </is>
      </c>
      <c r="F16142" t="inlineStr">
        <is>
          <t>W/R/T FLEX</t>
        </is>
      </c>
      <c r="G16142" t="inlineStr">
        <is>
          <t>Yes</t>
        </is>
      </c>
      <c r="H16142" t="n">
        <v>16.7</v>
      </c>
    </row>
    <row r="16143">
      <c r="A16143" t="inlineStr">
        <is>
          <t>2021-W8-2021-PUENTETU-Y25881</t>
        </is>
      </c>
      <c r="B16143" t="n">
        <v>2021</v>
      </c>
      <c r="C16143" t="n">
        <v>8</v>
      </c>
      <c r="D16143" t="inlineStr">
        <is>
          <t>2021-PUENTETU</t>
        </is>
      </c>
      <c r="E16143" t="inlineStr">
        <is>
          <t>Y25881</t>
        </is>
      </c>
      <c r="F16143" t="inlineStr">
        <is>
          <t>K</t>
        </is>
      </c>
      <c r="G16143" t="inlineStr">
        <is>
          <t>Yes</t>
        </is>
      </c>
      <c r="H16143" t="n">
        <v>8</v>
      </c>
    </row>
    <row r="16144">
      <c r="A16144" t="inlineStr">
        <is>
          <t>2021-W8-2021-PUENTETU-Y-DEF:indianapolis</t>
        </is>
      </c>
      <c r="B16144" t="n">
        <v>2021</v>
      </c>
      <c r="C16144" t="n">
        <v>8</v>
      </c>
      <c r="D16144" t="inlineStr">
        <is>
          <t>2021-PUENTETU</t>
        </is>
      </c>
      <c r="E16144" t="inlineStr">
        <is>
          <t>Y-DEF:indianapolis</t>
        </is>
      </c>
      <c r="F16144" t="inlineStr">
        <is>
          <t>DST</t>
        </is>
      </c>
      <c r="G16144" t="inlineStr">
        <is>
          <t>Yes</t>
        </is>
      </c>
      <c r="H16144" t="n">
        <v>6</v>
      </c>
    </row>
    <row r="16145">
      <c r="A16145" t="inlineStr">
        <is>
          <t>2021-W8-2021-PUENTETU-Y31104</t>
        </is>
      </c>
      <c r="B16145" t="n">
        <v>2021</v>
      </c>
      <c r="C16145" t="n">
        <v>8</v>
      </c>
      <c r="D16145" t="inlineStr">
        <is>
          <t>2021-PUENTETU</t>
        </is>
      </c>
      <c r="E16145" t="inlineStr">
        <is>
          <t>Y31104</t>
        </is>
      </c>
      <c r="F16145" t="inlineStr">
        <is>
          <t>BN</t>
        </is>
      </c>
      <c r="G16145" t="inlineStr">
        <is>
          <t>No</t>
        </is>
      </c>
      <c r="H16145" t="n">
        <v>14.4</v>
      </c>
    </row>
    <row r="16146">
      <c r="A16146" t="inlineStr">
        <is>
          <t>2021-W8-2021-PUENTETU-Y24815</t>
        </is>
      </c>
      <c r="B16146" t="n">
        <v>2021</v>
      </c>
      <c r="C16146" t="n">
        <v>8</v>
      </c>
      <c r="D16146" t="inlineStr">
        <is>
          <t>2021-PUENTETU</t>
        </is>
      </c>
      <c r="E16146" t="inlineStr">
        <is>
          <t>Y24815</t>
        </is>
      </c>
      <c r="F16146" t="inlineStr">
        <is>
          <t>BN</t>
        </is>
      </c>
      <c r="G16146" t="inlineStr">
        <is>
          <t>No</t>
        </is>
      </c>
      <c r="H16146" t="n">
        <v>6.2</v>
      </c>
    </row>
    <row r="16147">
      <c r="A16147" t="inlineStr">
        <is>
          <t>2021-W8-2021-PUENTETU-Y27589</t>
        </is>
      </c>
      <c r="B16147" t="n">
        <v>2021</v>
      </c>
      <c r="C16147" t="n">
        <v>8</v>
      </c>
      <c r="D16147" t="inlineStr">
        <is>
          <t>2021-PUENTETU</t>
        </is>
      </c>
      <c r="E16147" t="inlineStr">
        <is>
          <t>Y27589</t>
        </is>
      </c>
      <c r="F16147" t="inlineStr">
        <is>
          <t>BN</t>
        </is>
      </c>
      <c r="G16147" t="inlineStr">
        <is>
          <t>No</t>
        </is>
      </c>
      <c r="H16147" t="n">
        <v>3.6</v>
      </c>
    </row>
    <row r="16148">
      <c r="A16148" t="inlineStr">
        <is>
          <t>2021-W8-2021-PUENTETU-Y31928</t>
        </is>
      </c>
      <c r="B16148" t="n">
        <v>2021</v>
      </c>
      <c r="C16148" t="n">
        <v>8</v>
      </c>
      <c r="D16148" t="inlineStr">
        <is>
          <t>2021-PUENTETU</t>
        </is>
      </c>
      <c r="E16148" t="inlineStr">
        <is>
          <t>Y31928</t>
        </is>
      </c>
      <c r="F16148" t="inlineStr">
        <is>
          <t>BN</t>
        </is>
      </c>
      <c r="G16148" t="inlineStr">
        <is>
          <t>No</t>
        </is>
      </c>
      <c r="H16148" t="n">
        <v>0</v>
      </c>
    </row>
    <row r="16149">
      <c r="A16149" t="inlineStr">
        <is>
          <t>2021-W8-2021-PUENTETU-Y32003</t>
        </is>
      </c>
      <c r="B16149" t="n">
        <v>2021</v>
      </c>
      <c r="C16149" t="n">
        <v>8</v>
      </c>
      <c r="D16149" t="inlineStr">
        <is>
          <t>2021-PUENTETU</t>
        </is>
      </c>
      <c r="E16149" t="inlineStr">
        <is>
          <t>Y32003</t>
        </is>
      </c>
      <c r="F16149" t="inlineStr">
        <is>
          <t>BN</t>
        </is>
      </c>
      <c r="G16149" t="inlineStr">
        <is>
          <t>No</t>
        </is>
      </c>
      <c r="H16149" t="n">
        <v>0</v>
      </c>
    </row>
    <row r="16150">
      <c r="A16150" t="inlineStr">
        <is>
          <t>2021-W8-2021-PUENTETU-Y30247</t>
        </is>
      </c>
      <c r="B16150" t="n">
        <v>2021</v>
      </c>
      <c r="C16150" t="n">
        <v>8</v>
      </c>
      <c r="D16150" t="inlineStr">
        <is>
          <t>2021-PUENTETU</t>
        </is>
      </c>
      <c r="E16150" t="inlineStr">
        <is>
          <t>Y30247</t>
        </is>
      </c>
      <c r="F16150" t="inlineStr">
        <is>
          <t>IR</t>
        </is>
      </c>
      <c r="G16150" t="inlineStr">
        <is>
          <t>No</t>
        </is>
      </c>
      <c r="H16150" t="n">
        <v>0</v>
      </c>
    </row>
    <row r="16151">
      <c r="A16151" t="inlineStr">
        <is>
          <t>2021-W8-2021-VARO-Y25718</t>
        </is>
      </c>
      <c r="B16151" t="n">
        <v>2021</v>
      </c>
      <c r="C16151" t="n">
        <v>8</v>
      </c>
      <c r="D16151" t="inlineStr">
        <is>
          <t>2021-VARO</t>
        </is>
      </c>
      <c r="E16151" t="inlineStr">
        <is>
          <t>Y25718</t>
        </is>
      </c>
      <c r="F16151" t="inlineStr">
        <is>
          <t>QB</t>
        </is>
      </c>
      <c r="G16151" t="inlineStr">
        <is>
          <t>Yes</t>
        </is>
      </c>
      <c r="H16151" t="n">
        <v>25.2</v>
      </c>
    </row>
    <row r="16152">
      <c r="A16152" t="inlineStr">
        <is>
          <t>2021-W8-2021-VARO-Y31898</t>
        </is>
      </c>
      <c r="B16152" t="n">
        <v>2021</v>
      </c>
      <c r="C16152" t="n">
        <v>8</v>
      </c>
      <c r="D16152" t="inlineStr">
        <is>
          <t>2021-VARO</t>
        </is>
      </c>
      <c r="E16152" t="inlineStr">
        <is>
          <t>Y31898</t>
        </is>
      </c>
      <c r="F16152" t="inlineStr">
        <is>
          <t>WR</t>
        </is>
      </c>
      <c r="G16152" t="inlineStr">
        <is>
          <t>Yes</t>
        </is>
      </c>
      <c r="H16152" t="n">
        <v>12.8</v>
      </c>
    </row>
    <row r="16153">
      <c r="A16153" t="inlineStr">
        <is>
          <t>2021-W8-2021-VARO-Y31010</t>
        </is>
      </c>
      <c r="B16153" t="n">
        <v>2021</v>
      </c>
      <c r="C16153" t="n">
        <v>8</v>
      </c>
      <c r="D16153" t="inlineStr">
        <is>
          <t>2021-VARO</t>
        </is>
      </c>
      <c r="E16153" t="inlineStr">
        <is>
          <t>Y31010</t>
        </is>
      </c>
      <c r="F16153" t="inlineStr">
        <is>
          <t>WR</t>
        </is>
      </c>
      <c r="G16153" t="inlineStr">
        <is>
          <t>Yes</t>
        </is>
      </c>
      <c r="H16153" t="n">
        <v>5</v>
      </c>
    </row>
    <row r="16154">
      <c r="A16154" t="inlineStr">
        <is>
          <t>2021-W8-2021-VARO-Y30180</t>
        </is>
      </c>
      <c r="B16154" t="n">
        <v>2021</v>
      </c>
      <c r="C16154" t="n">
        <v>8</v>
      </c>
      <c r="D16154" t="inlineStr">
        <is>
          <t>2021-VARO</t>
        </is>
      </c>
      <c r="E16154" t="inlineStr">
        <is>
          <t>Y30180</t>
        </is>
      </c>
      <c r="F16154" t="inlineStr">
        <is>
          <t>RB</t>
        </is>
      </c>
      <c r="G16154" t="inlineStr">
        <is>
          <t>Yes</t>
        </is>
      </c>
      <c r="H16154" t="n">
        <v>15.1</v>
      </c>
    </row>
    <row r="16155">
      <c r="A16155" t="inlineStr">
        <is>
          <t>2021-W8-2021-VARO-Y30161</t>
        </is>
      </c>
      <c r="B16155" t="n">
        <v>2021</v>
      </c>
      <c r="C16155" t="n">
        <v>8</v>
      </c>
      <c r="D16155" t="inlineStr">
        <is>
          <t>2021-VARO</t>
        </is>
      </c>
      <c r="E16155" t="inlineStr">
        <is>
          <t>Y30161</t>
        </is>
      </c>
      <c r="F16155" t="inlineStr">
        <is>
          <t>RB</t>
        </is>
      </c>
      <c r="G16155" t="inlineStr">
        <is>
          <t>Yes</t>
        </is>
      </c>
      <c r="H16155" t="n">
        <v>23.1</v>
      </c>
    </row>
    <row r="16156">
      <c r="A16156" t="inlineStr">
        <is>
          <t>2021-W8-2021-VARO-Y31840</t>
        </is>
      </c>
      <c r="B16156" t="n">
        <v>2021</v>
      </c>
      <c r="C16156" t="n">
        <v>8</v>
      </c>
      <c r="D16156" t="inlineStr">
        <is>
          <t>2021-VARO</t>
        </is>
      </c>
      <c r="E16156" t="inlineStr">
        <is>
          <t>Y31840</t>
        </is>
      </c>
      <c r="F16156" t="inlineStr">
        <is>
          <t>TE</t>
        </is>
      </c>
      <c r="G16156" t="inlineStr">
        <is>
          <t>Yes</t>
        </is>
      </c>
      <c r="H16156" t="n">
        <v>13.9</v>
      </c>
    </row>
    <row r="16157">
      <c r="A16157" t="inlineStr">
        <is>
          <t>2021-W8-2021-VARO-Y31919</t>
        </is>
      </c>
      <c r="B16157" t="n">
        <v>2021</v>
      </c>
      <c r="C16157" t="n">
        <v>8</v>
      </c>
      <c r="D16157" t="inlineStr">
        <is>
          <t>2021-VARO</t>
        </is>
      </c>
      <c r="E16157" t="inlineStr">
        <is>
          <t>Y31919</t>
        </is>
      </c>
      <c r="F16157" t="inlineStr">
        <is>
          <t>W/R/T FLEX</t>
        </is>
      </c>
      <c r="G16157" t="inlineStr">
        <is>
          <t>Yes</t>
        </is>
      </c>
      <c r="H16157" t="n">
        <v>14</v>
      </c>
    </row>
    <row r="16158">
      <c r="A16158" t="inlineStr">
        <is>
          <t>2021-W8-2021-VARO-Y32858</t>
        </is>
      </c>
      <c r="B16158" t="n">
        <v>2021</v>
      </c>
      <c r="C16158" t="n">
        <v>8</v>
      </c>
      <c r="D16158" t="inlineStr">
        <is>
          <t>2021-VARO</t>
        </is>
      </c>
      <c r="E16158" t="inlineStr">
        <is>
          <t>Y32858</t>
        </is>
      </c>
      <c r="F16158" t="inlineStr">
        <is>
          <t>K</t>
        </is>
      </c>
      <c r="G16158" t="inlineStr">
        <is>
          <t>Yes</t>
        </is>
      </c>
      <c r="H16158" t="n">
        <v>10</v>
      </c>
    </row>
    <row r="16159">
      <c r="A16159" t="inlineStr">
        <is>
          <t>2021-W8-2021-VARO-Y-DEF:pittsburgh</t>
        </is>
      </c>
      <c r="B16159" t="n">
        <v>2021</v>
      </c>
      <c r="C16159" t="n">
        <v>8</v>
      </c>
      <c r="D16159" t="inlineStr">
        <is>
          <t>2021-VARO</t>
        </is>
      </c>
      <c r="E16159" t="inlineStr">
        <is>
          <t>Y-DEF:pittsburgh</t>
        </is>
      </c>
      <c r="F16159" t="inlineStr">
        <is>
          <t>DST</t>
        </is>
      </c>
      <c r="G16159" t="inlineStr">
        <is>
          <t>Yes</t>
        </is>
      </c>
      <c r="H16159" t="n">
        <v>10</v>
      </c>
    </row>
    <row r="16160">
      <c r="A16160" t="inlineStr">
        <is>
          <t>2021-W8-2021-VARO-Y24171</t>
        </is>
      </c>
      <c r="B16160" t="n">
        <v>2021</v>
      </c>
      <c r="C16160" t="n">
        <v>8</v>
      </c>
      <c r="D16160" t="inlineStr">
        <is>
          <t>2021-VARO</t>
        </is>
      </c>
      <c r="E16160" t="inlineStr">
        <is>
          <t>Y24171</t>
        </is>
      </c>
      <c r="F16160" t="inlineStr">
        <is>
          <t>BN</t>
        </is>
      </c>
      <c r="G16160" t="inlineStr">
        <is>
          <t>No</t>
        </is>
      </c>
      <c r="H16160" t="n">
        <v>0</v>
      </c>
    </row>
    <row r="16161">
      <c r="A16161" t="inlineStr">
        <is>
          <t>2021-W8-2021-VARO-Y33408</t>
        </is>
      </c>
      <c r="B16161" t="n">
        <v>2021</v>
      </c>
      <c r="C16161" t="n">
        <v>8</v>
      </c>
      <c r="D16161" t="inlineStr">
        <is>
          <t>2021-VARO</t>
        </is>
      </c>
      <c r="E16161" t="inlineStr">
        <is>
          <t>Y33408</t>
        </is>
      </c>
      <c r="F16161" t="inlineStr">
        <is>
          <t>BN</t>
        </is>
      </c>
      <c r="G16161" t="inlineStr">
        <is>
          <t>No</t>
        </is>
      </c>
      <c r="H16161" t="n">
        <v>5.36</v>
      </c>
    </row>
    <row r="16162">
      <c r="A16162" t="inlineStr">
        <is>
          <t>2021-W8-2021-VARO-Y33114</t>
        </is>
      </c>
      <c r="B16162" t="n">
        <v>2021</v>
      </c>
      <c r="C16162" t="n">
        <v>8</v>
      </c>
      <c r="D16162" t="inlineStr">
        <is>
          <t>2021-VARO</t>
        </is>
      </c>
      <c r="E16162" t="inlineStr">
        <is>
          <t>Y33114</t>
        </is>
      </c>
      <c r="F16162" t="inlineStr">
        <is>
          <t>BN</t>
        </is>
      </c>
      <c r="G16162" t="inlineStr">
        <is>
          <t>No</t>
        </is>
      </c>
      <c r="H16162" t="n">
        <v>0</v>
      </c>
    </row>
    <row r="16163">
      <c r="A16163" t="inlineStr">
        <is>
          <t>2021-W8-2021-VARO-Y30125</t>
        </is>
      </c>
      <c r="B16163" t="n">
        <v>2021</v>
      </c>
      <c r="C16163" t="n">
        <v>8</v>
      </c>
      <c r="D16163" t="inlineStr">
        <is>
          <t>2021-VARO</t>
        </is>
      </c>
      <c r="E16163" t="inlineStr">
        <is>
          <t>Y30125</t>
        </is>
      </c>
      <c r="F16163" t="inlineStr">
        <is>
          <t>BN</t>
        </is>
      </c>
      <c r="G16163" t="inlineStr">
        <is>
          <t>No</t>
        </is>
      </c>
      <c r="H16163" t="n">
        <v>0</v>
      </c>
    </row>
    <row r="16164">
      <c r="A16164" t="inlineStr">
        <is>
          <t>2021-W8-2021-VARO-Y31127</t>
        </is>
      </c>
      <c r="B16164" t="n">
        <v>2021</v>
      </c>
      <c r="C16164" t="n">
        <v>8</v>
      </c>
      <c r="D16164" t="inlineStr">
        <is>
          <t>2021-VARO</t>
        </is>
      </c>
      <c r="E16164" t="inlineStr">
        <is>
          <t>Y31127</t>
        </is>
      </c>
      <c r="F16164" t="inlineStr">
        <is>
          <t>BN</t>
        </is>
      </c>
      <c r="G16164" t="inlineStr">
        <is>
          <t>No</t>
        </is>
      </c>
      <c r="H16164" t="n">
        <v>8.199999999999999</v>
      </c>
    </row>
    <row r="16165">
      <c r="A16165" t="inlineStr">
        <is>
          <t>2021-W8-2021-VARO-Y30362</t>
        </is>
      </c>
      <c r="B16165" t="n">
        <v>2021</v>
      </c>
      <c r="C16165" t="n">
        <v>8</v>
      </c>
      <c r="D16165" t="inlineStr">
        <is>
          <t>2021-VARO</t>
        </is>
      </c>
      <c r="E16165" t="inlineStr">
        <is>
          <t>Y30362</t>
        </is>
      </c>
      <c r="F16165" t="inlineStr">
        <is>
          <t>IR</t>
        </is>
      </c>
      <c r="G16165" t="inlineStr">
        <is>
          <t>No</t>
        </is>
      </c>
      <c r="H16165" t="n">
        <v>0</v>
      </c>
    </row>
    <row r="16166">
      <c r="A16166" t="inlineStr">
        <is>
          <t>2021-W8-2021-PACO-Y5228</t>
        </is>
      </c>
      <c r="B16166" t="n">
        <v>2021</v>
      </c>
      <c r="C16166" t="n">
        <v>8</v>
      </c>
      <c r="D16166" t="inlineStr">
        <is>
          <t>2021-PACO</t>
        </is>
      </c>
      <c r="E16166" t="inlineStr">
        <is>
          <t>Y5228</t>
        </is>
      </c>
      <c r="F16166" t="inlineStr">
        <is>
          <t>QB</t>
        </is>
      </c>
      <c r="G16166" t="inlineStr">
        <is>
          <t>Yes</t>
        </is>
      </c>
      <c r="H16166" t="n">
        <v>31.2</v>
      </c>
    </row>
    <row r="16167">
      <c r="A16167" t="inlineStr">
        <is>
          <t>2021-W8-2021-PACO-Y31908</t>
        </is>
      </c>
      <c r="B16167" t="n">
        <v>2021</v>
      </c>
      <c r="C16167" t="n">
        <v>8</v>
      </c>
      <c r="D16167" t="inlineStr">
        <is>
          <t>2021-PACO</t>
        </is>
      </c>
      <c r="E16167" t="inlineStr">
        <is>
          <t>Y31908</t>
        </is>
      </c>
      <c r="F16167" t="inlineStr">
        <is>
          <t>WR</t>
        </is>
      </c>
      <c r="G16167" t="inlineStr">
        <is>
          <t>Yes</t>
        </is>
      </c>
      <c r="H16167" t="n">
        <v>5</v>
      </c>
    </row>
    <row r="16168">
      <c r="A16168" t="inlineStr">
        <is>
          <t>2021-W8-2021-PACO-Y32687</t>
        </is>
      </c>
      <c r="B16168" t="n">
        <v>2021</v>
      </c>
      <c r="C16168" t="n">
        <v>8</v>
      </c>
      <c r="D16168" t="inlineStr">
        <is>
          <t>2021-PACO</t>
        </is>
      </c>
      <c r="E16168" t="inlineStr">
        <is>
          <t>Y32687</t>
        </is>
      </c>
      <c r="F16168" t="inlineStr">
        <is>
          <t>WR</t>
        </is>
      </c>
      <c r="G16168" t="inlineStr">
        <is>
          <t>Yes</t>
        </is>
      </c>
      <c r="H16168" t="n">
        <v>14.2</v>
      </c>
    </row>
    <row r="16169">
      <c r="A16169" t="inlineStr">
        <is>
          <t>2021-W8-2021-PACO-Y30295</t>
        </is>
      </c>
      <c r="B16169" t="n">
        <v>2021</v>
      </c>
      <c r="C16169" t="n">
        <v>8</v>
      </c>
      <c r="D16169" t="inlineStr">
        <is>
          <t>2021-PACO</t>
        </is>
      </c>
      <c r="E16169" t="inlineStr">
        <is>
          <t>Y30295</t>
        </is>
      </c>
      <c r="F16169" t="inlineStr">
        <is>
          <t>RB</t>
        </is>
      </c>
      <c r="G16169" t="inlineStr">
        <is>
          <t>Yes</t>
        </is>
      </c>
      <c r="H16169" t="n">
        <v>20.5</v>
      </c>
    </row>
    <row r="16170">
      <c r="A16170" t="inlineStr">
        <is>
          <t>2021-W8-2021-PACO-Y33138</t>
        </is>
      </c>
      <c r="B16170" t="n">
        <v>2021</v>
      </c>
      <c r="C16170" t="n">
        <v>8</v>
      </c>
      <c r="D16170" t="inlineStr">
        <is>
          <t>2021-PACO</t>
        </is>
      </c>
      <c r="E16170" t="inlineStr">
        <is>
          <t>Y33138</t>
        </is>
      </c>
      <c r="F16170" t="inlineStr">
        <is>
          <t>RB</t>
        </is>
      </c>
      <c r="G16170" t="inlineStr">
        <is>
          <t>Yes</t>
        </is>
      </c>
      <c r="H16170" t="n">
        <v>4.4</v>
      </c>
    </row>
    <row r="16171">
      <c r="A16171" t="inlineStr">
        <is>
          <t>2021-W8-2021-PACO-Y29269</t>
        </is>
      </c>
      <c r="B16171" t="n">
        <v>2021</v>
      </c>
      <c r="C16171" t="n">
        <v>8</v>
      </c>
      <c r="D16171" t="inlineStr">
        <is>
          <t>2021-PACO</t>
        </is>
      </c>
      <c r="E16171" t="inlineStr">
        <is>
          <t>Y29269</t>
        </is>
      </c>
      <c r="F16171" t="inlineStr">
        <is>
          <t>TE</t>
        </is>
      </c>
      <c r="G16171" t="inlineStr">
        <is>
          <t>Yes</t>
        </is>
      </c>
      <c r="H16171" t="n">
        <v>3.8</v>
      </c>
    </row>
    <row r="16172">
      <c r="A16172" t="inlineStr">
        <is>
          <t>2021-W8-2021-PACO-Y32719</t>
        </is>
      </c>
      <c r="B16172" t="n">
        <v>2021</v>
      </c>
      <c r="C16172" t="n">
        <v>8</v>
      </c>
      <c r="D16172" t="inlineStr">
        <is>
          <t>2021-PACO</t>
        </is>
      </c>
      <c r="E16172" t="inlineStr">
        <is>
          <t>Y32719</t>
        </is>
      </c>
      <c r="F16172" t="inlineStr">
        <is>
          <t>W/R/T FLEX</t>
        </is>
      </c>
      <c r="G16172" t="inlineStr">
        <is>
          <t>Yes</t>
        </is>
      </c>
      <c r="H16172" t="n">
        <v>8.1</v>
      </c>
    </row>
    <row r="16173">
      <c r="A16173" t="inlineStr">
        <is>
          <t>2021-W8-2021-PACO-Y31538</t>
        </is>
      </c>
      <c r="B16173" t="n">
        <v>2021</v>
      </c>
      <c r="C16173" t="n">
        <v>8</v>
      </c>
      <c r="D16173" t="inlineStr">
        <is>
          <t>2021-PACO</t>
        </is>
      </c>
      <c r="E16173" t="inlineStr">
        <is>
          <t>Y31538</t>
        </is>
      </c>
      <c r="F16173" t="inlineStr">
        <is>
          <t>K</t>
        </is>
      </c>
      <c r="G16173" t="inlineStr">
        <is>
          <t>Yes</t>
        </is>
      </c>
      <c r="H16173" t="n">
        <v>12</v>
      </c>
    </row>
    <row r="16174">
      <c r="A16174" t="inlineStr">
        <is>
          <t>2021-W8-2021-PACO-Y-DEF:cincinnati</t>
        </is>
      </c>
      <c r="B16174" t="n">
        <v>2021</v>
      </c>
      <c r="C16174" t="n">
        <v>8</v>
      </c>
      <c r="D16174" t="inlineStr">
        <is>
          <t>2021-PACO</t>
        </is>
      </c>
      <c r="E16174" t="inlineStr">
        <is>
          <t>Y-DEF:cincinnati</t>
        </is>
      </c>
      <c r="F16174" t="inlineStr">
        <is>
          <t>DST</t>
        </is>
      </c>
      <c r="G16174" t="inlineStr">
        <is>
          <t>Yes</t>
        </is>
      </c>
      <c r="H16174" t="n">
        <v>7</v>
      </c>
    </row>
    <row r="16175">
      <c r="A16175" t="inlineStr">
        <is>
          <t>2021-W8-2021-PACO-Y30494</t>
        </is>
      </c>
      <c r="B16175" t="n">
        <v>2021</v>
      </c>
      <c r="C16175" t="n">
        <v>8</v>
      </c>
      <c r="D16175" t="inlineStr">
        <is>
          <t>2021-PACO</t>
        </is>
      </c>
      <c r="E16175" t="inlineStr">
        <is>
          <t>Y30494</t>
        </is>
      </c>
      <c r="F16175" t="inlineStr">
        <is>
          <t>BN</t>
        </is>
      </c>
      <c r="G16175" t="inlineStr">
        <is>
          <t>No</t>
        </is>
      </c>
      <c r="H16175" t="n">
        <v>2.2</v>
      </c>
    </row>
    <row r="16176">
      <c r="A16176" t="inlineStr">
        <is>
          <t>2021-W8-2021-PACO-Y29307</t>
        </is>
      </c>
      <c r="B16176" t="n">
        <v>2021</v>
      </c>
      <c r="C16176" t="n">
        <v>8</v>
      </c>
      <c r="D16176" t="inlineStr">
        <is>
          <t>2021-PACO</t>
        </is>
      </c>
      <c r="E16176" t="inlineStr">
        <is>
          <t>Y29307</t>
        </is>
      </c>
      <c r="F16176" t="inlineStr">
        <is>
          <t>BN</t>
        </is>
      </c>
      <c r="G16176" t="inlineStr">
        <is>
          <t>No</t>
        </is>
      </c>
      <c r="H16176" t="n">
        <v>0</v>
      </c>
    </row>
    <row r="16177">
      <c r="A16177" t="inlineStr">
        <is>
          <t>2021-W8-2021-PACO-Y32675</t>
        </is>
      </c>
      <c r="B16177" t="n">
        <v>2021</v>
      </c>
      <c r="C16177" t="n">
        <v>8</v>
      </c>
      <c r="D16177" t="inlineStr">
        <is>
          <t>2021-PACO</t>
        </is>
      </c>
      <c r="E16177" t="inlineStr">
        <is>
          <t>Y32675</t>
        </is>
      </c>
      <c r="F16177" t="inlineStr">
        <is>
          <t>BN</t>
        </is>
      </c>
      <c r="G16177" t="inlineStr">
        <is>
          <t>No</t>
        </is>
      </c>
      <c r="H16177" t="n">
        <v>16.2</v>
      </c>
    </row>
    <row r="16178">
      <c r="A16178" t="inlineStr">
        <is>
          <t>2021-W8-2021-PACO-Y30227</t>
        </is>
      </c>
      <c r="B16178" t="n">
        <v>2021</v>
      </c>
      <c r="C16178" t="n">
        <v>8</v>
      </c>
      <c r="D16178" t="inlineStr">
        <is>
          <t>2021-PACO</t>
        </is>
      </c>
      <c r="E16178" t="inlineStr">
        <is>
          <t>Y30227</t>
        </is>
      </c>
      <c r="F16178" t="inlineStr">
        <is>
          <t>BN</t>
        </is>
      </c>
      <c r="G16178" t="inlineStr">
        <is>
          <t>No</t>
        </is>
      </c>
      <c r="H16178" t="n">
        <v>2.6</v>
      </c>
    </row>
    <row r="16179">
      <c r="A16179" t="inlineStr">
        <is>
          <t>2021-W8-2021-PACO-Y26534</t>
        </is>
      </c>
      <c r="B16179" t="n">
        <v>2021</v>
      </c>
      <c r="C16179" t="n">
        <v>8</v>
      </c>
      <c r="D16179" t="inlineStr">
        <is>
          <t>2021-PACO</t>
        </is>
      </c>
      <c r="E16179" t="inlineStr">
        <is>
          <t>Y26534</t>
        </is>
      </c>
      <c r="F16179" t="inlineStr">
        <is>
          <t>BN</t>
        </is>
      </c>
      <c r="G16179" t="inlineStr">
        <is>
          <t>No</t>
        </is>
      </c>
      <c r="H16179" t="n">
        <v>0</v>
      </c>
    </row>
    <row r="16180">
      <c r="A16180" t="inlineStr">
        <is>
          <t>2021-W8-2021-PACO-Y27648</t>
        </is>
      </c>
      <c r="B16180" t="n">
        <v>2021</v>
      </c>
      <c r="C16180" t="n">
        <v>8</v>
      </c>
      <c r="D16180" t="inlineStr">
        <is>
          <t>2021-PACO</t>
        </is>
      </c>
      <c r="E16180" t="inlineStr">
        <is>
          <t>Y27648</t>
        </is>
      </c>
      <c r="F16180" t="inlineStr">
        <is>
          <t>IR</t>
        </is>
      </c>
      <c r="G16180" t="inlineStr">
        <is>
          <t>No</t>
        </is>
      </c>
      <c r="H16180" t="n">
        <v>0</v>
      </c>
    </row>
    <row r="16181">
      <c r="A16181" t="inlineStr">
        <is>
          <t>2021-W8-2021-ABARBA-Y30123</t>
        </is>
      </c>
      <c r="B16181" t="n">
        <v>2021</v>
      </c>
      <c r="C16181" t="n">
        <v>8</v>
      </c>
      <c r="D16181" t="inlineStr">
        <is>
          <t>2021-ABARBA</t>
        </is>
      </c>
      <c r="E16181" t="inlineStr">
        <is>
          <t>Y30123</t>
        </is>
      </c>
      <c r="F16181" t="inlineStr">
        <is>
          <t>QB</t>
        </is>
      </c>
      <c r="G16181" t="inlineStr">
        <is>
          <t>Yes</t>
        </is>
      </c>
      <c r="H16181" t="n">
        <v>15</v>
      </c>
    </row>
    <row r="16182">
      <c r="A16182" t="inlineStr">
        <is>
          <t>2021-W8-2021-ABARBA-Y31896</t>
        </is>
      </c>
      <c r="B16182" t="n">
        <v>2021</v>
      </c>
      <c r="C16182" t="n">
        <v>8</v>
      </c>
      <c r="D16182" t="inlineStr">
        <is>
          <t>2021-ABARBA</t>
        </is>
      </c>
      <c r="E16182" t="inlineStr">
        <is>
          <t>Y31896</t>
        </is>
      </c>
      <c r="F16182" t="inlineStr">
        <is>
          <t>WR</t>
        </is>
      </c>
      <c r="G16182" t="inlineStr">
        <is>
          <t>Yes</t>
        </is>
      </c>
      <c r="H16182" t="n">
        <v>19.3</v>
      </c>
    </row>
    <row r="16183">
      <c r="A16183" t="inlineStr">
        <is>
          <t>2021-W8-2021-ABARBA-Y33393</t>
        </is>
      </c>
      <c r="B16183" t="n">
        <v>2021</v>
      </c>
      <c r="C16183" t="n">
        <v>8</v>
      </c>
      <c r="D16183" t="inlineStr">
        <is>
          <t>2021-ABARBA</t>
        </is>
      </c>
      <c r="E16183" t="inlineStr">
        <is>
          <t>Y33393</t>
        </is>
      </c>
      <c r="F16183" t="inlineStr">
        <is>
          <t>WR</t>
        </is>
      </c>
      <c r="G16183" t="inlineStr">
        <is>
          <t>Yes</t>
        </is>
      </c>
      <c r="H16183" t="n">
        <v>11.6</v>
      </c>
    </row>
    <row r="16184">
      <c r="A16184" t="inlineStr">
        <is>
          <t>2021-W8-2021-ABARBA-Y32066</t>
        </is>
      </c>
      <c r="B16184" t="n">
        <v>2021</v>
      </c>
      <c r="C16184" t="n">
        <v>8</v>
      </c>
      <c r="D16184" t="inlineStr">
        <is>
          <t>2021-ABARBA</t>
        </is>
      </c>
      <c r="E16184" t="inlineStr">
        <is>
          <t>Y32066</t>
        </is>
      </c>
      <c r="F16184" t="inlineStr">
        <is>
          <t>RB</t>
        </is>
      </c>
      <c r="G16184" t="inlineStr">
        <is>
          <t>Yes</t>
        </is>
      </c>
      <c r="H16184" t="n">
        <v>7</v>
      </c>
    </row>
    <row r="16185">
      <c r="A16185" t="inlineStr">
        <is>
          <t>2021-W8-2021-ABARBA-Y30154</t>
        </is>
      </c>
      <c r="B16185" t="n">
        <v>2021</v>
      </c>
      <c r="C16185" t="n">
        <v>8</v>
      </c>
      <c r="D16185" t="inlineStr">
        <is>
          <t>2021-ABARBA</t>
        </is>
      </c>
      <c r="E16185" t="inlineStr">
        <is>
          <t>Y30154</t>
        </is>
      </c>
      <c r="F16185" t="inlineStr">
        <is>
          <t>RB</t>
        </is>
      </c>
      <c r="G16185" t="inlineStr">
        <is>
          <t>Yes</t>
        </is>
      </c>
      <c r="H16185" t="n">
        <v>7.8</v>
      </c>
    </row>
    <row r="16186">
      <c r="A16186" t="inlineStr">
        <is>
          <t>2021-W8-2021-ABARBA-Y29344</t>
        </is>
      </c>
      <c r="B16186" t="n">
        <v>2021</v>
      </c>
      <c r="C16186" t="n">
        <v>8</v>
      </c>
      <c r="D16186" t="inlineStr">
        <is>
          <t>2021-ABARBA</t>
        </is>
      </c>
      <c r="E16186" t="inlineStr">
        <is>
          <t>Y29344</t>
        </is>
      </c>
      <c r="F16186" t="inlineStr">
        <is>
          <t>TE</t>
        </is>
      </c>
      <c r="G16186" t="inlineStr">
        <is>
          <t>Yes</t>
        </is>
      </c>
      <c r="H16186" t="n">
        <v>4</v>
      </c>
    </row>
    <row r="16187">
      <c r="A16187" t="inlineStr">
        <is>
          <t>2021-W8-2021-ABARBA-Y33394</t>
        </is>
      </c>
      <c r="B16187" t="n">
        <v>2021</v>
      </c>
      <c r="C16187" t="n">
        <v>8</v>
      </c>
      <c r="D16187" t="inlineStr">
        <is>
          <t>2021-ABARBA</t>
        </is>
      </c>
      <c r="E16187" t="inlineStr">
        <is>
          <t>Y33394</t>
        </is>
      </c>
      <c r="F16187" t="inlineStr">
        <is>
          <t>W/R/T FLEX</t>
        </is>
      </c>
      <c r="G16187" t="inlineStr">
        <is>
          <t>Yes</t>
        </is>
      </c>
      <c r="H16187" t="n">
        <v>4.9</v>
      </c>
    </row>
    <row r="16188">
      <c r="A16188" t="inlineStr">
        <is>
          <t>2021-W8-2021-ABARBA-Y8565</t>
        </is>
      </c>
      <c r="B16188" t="n">
        <v>2021</v>
      </c>
      <c r="C16188" t="n">
        <v>8</v>
      </c>
      <c r="D16188" t="inlineStr">
        <is>
          <t>2021-ABARBA</t>
        </is>
      </c>
      <c r="E16188" t="inlineStr">
        <is>
          <t>Y8565</t>
        </is>
      </c>
      <c r="F16188" t="inlineStr">
        <is>
          <t>K</t>
        </is>
      </c>
      <c r="G16188" t="inlineStr">
        <is>
          <t>Yes</t>
        </is>
      </c>
      <c r="H16188" t="n">
        <v>3</v>
      </c>
    </row>
    <row r="16189">
      <c r="A16189" t="inlineStr">
        <is>
          <t>2021-W8-2021-ABARBA-Y-DEF:la-rams</t>
        </is>
      </c>
      <c r="B16189" t="n">
        <v>2021</v>
      </c>
      <c r="C16189" t="n">
        <v>8</v>
      </c>
      <c r="D16189" t="inlineStr">
        <is>
          <t>2021-ABARBA</t>
        </is>
      </c>
      <c r="E16189" t="inlineStr">
        <is>
          <t>Y-DEF:la-rams</t>
        </is>
      </c>
      <c r="F16189" t="inlineStr">
        <is>
          <t>DST</t>
        </is>
      </c>
      <c r="G16189" t="inlineStr">
        <is>
          <t>Yes</t>
        </is>
      </c>
      <c r="H16189" t="n">
        <v>7</v>
      </c>
    </row>
    <row r="16190">
      <c r="A16190" t="inlineStr">
        <is>
          <t>2021-W8-2021-ABARBA-Y28115</t>
        </is>
      </c>
      <c r="B16190" t="n">
        <v>2021</v>
      </c>
      <c r="C16190" t="n">
        <v>8</v>
      </c>
      <c r="D16190" t="inlineStr">
        <is>
          <t>2021-ABARBA</t>
        </is>
      </c>
      <c r="E16190" t="inlineStr">
        <is>
          <t>Y28115</t>
        </is>
      </c>
      <c r="F16190" t="inlineStr">
        <is>
          <t>BN</t>
        </is>
      </c>
      <c r="G16190" t="inlineStr">
        <is>
          <t>No</t>
        </is>
      </c>
      <c r="H16190" t="n">
        <v>-0.3</v>
      </c>
    </row>
    <row r="16191">
      <c r="A16191" t="inlineStr">
        <is>
          <t>2021-W8-2021-ABARBA-Y26804</t>
        </is>
      </c>
      <c r="B16191" t="n">
        <v>2021</v>
      </c>
      <c r="C16191" t="n">
        <v>8</v>
      </c>
      <c r="D16191" t="inlineStr">
        <is>
          <t>2021-ABARBA</t>
        </is>
      </c>
      <c r="E16191" t="inlineStr">
        <is>
          <t>Y26804</t>
        </is>
      </c>
      <c r="F16191" t="inlineStr">
        <is>
          <t>BN</t>
        </is>
      </c>
      <c r="G16191" t="inlineStr">
        <is>
          <t>No</t>
        </is>
      </c>
      <c r="H16191" t="n">
        <v>0</v>
      </c>
    </row>
    <row r="16192">
      <c r="A16192" t="inlineStr">
        <is>
          <t>2021-W8-2021-ABARBA-Y26060</t>
        </is>
      </c>
      <c r="B16192" t="n">
        <v>2021</v>
      </c>
      <c r="C16192" t="n">
        <v>8</v>
      </c>
      <c r="D16192" t="inlineStr">
        <is>
          <t>2021-ABARBA</t>
        </is>
      </c>
      <c r="E16192" t="inlineStr">
        <is>
          <t>Y26060</t>
        </is>
      </c>
      <c r="F16192" t="inlineStr">
        <is>
          <t>BN</t>
        </is>
      </c>
      <c r="G16192" t="inlineStr">
        <is>
          <t>No</t>
        </is>
      </c>
      <c r="H16192" t="n">
        <v>16</v>
      </c>
    </row>
    <row r="16193">
      <c r="A16193" t="inlineStr">
        <is>
          <t>2021-W8-2021-ABARBA-Y29785</t>
        </is>
      </c>
      <c r="B16193" t="n">
        <v>2021</v>
      </c>
      <c r="C16193" t="n">
        <v>8</v>
      </c>
      <c r="D16193" t="inlineStr">
        <is>
          <t>2021-ABARBA</t>
        </is>
      </c>
      <c r="E16193" t="inlineStr">
        <is>
          <t>Y29785</t>
        </is>
      </c>
      <c r="F16193" t="inlineStr">
        <is>
          <t>BN</t>
        </is>
      </c>
      <c r="G16193" t="inlineStr">
        <is>
          <t>No</t>
        </is>
      </c>
      <c r="H16193" t="n">
        <v>0</v>
      </c>
    </row>
    <row r="16194">
      <c r="A16194" t="inlineStr">
        <is>
          <t>2021-W8-2021-ABARBA-Y30259</t>
        </is>
      </c>
      <c r="B16194" t="n">
        <v>2021</v>
      </c>
      <c r="C16194" t="n">
        <v>8</v>
      </c>
      <c r="D16194" t="inlineStr">
        <is>
          <t>2021-ABARBA</t>
        </is>
      </c>
      <c r="E16194" t="inlineStr">
        <is>
          <t>Y30259</t>
        </is>
      </c>
      <c r="F16194" t="inlineStr">
        <is>
          <t>IR</t>
        </is>
      </c>
      <c r="G16194" t="inlineStr">
        <is>
          <t>No</t>
        </is>
      </c>
      <c r="H16194" t="n">
        <v>0</v>
      </c>
    </row>
    <row r="16195">
      <c r="A16195" t="inlineStr">
        <is>
          <t>2021-W8-2021-LDV-Y29236</t>
        </is>
      </c>
      <c r="B16195" t="n">
        <v>2021</v>
      </c>
      <c r="C16195" t="n">
        <v>8</v>
      </c>
      <c r="D16195" t="inlineStr">
        <is>
          <t>2021-LDV</t>
        </is>
      </c>
      <c r="E16195" t="inlineStr">
        <is>
          <t>Y29236</t>
        </is>
      </c>
      <c r="F16195" t="inlineStr">
        <is>
          <t>QB</t>
        </is>
      </c>
      <c r="G16195" t="inlineStr">
        <is>
          <t>Yes</t>
        </is>
      </c>
      <c r="H16195" t="n">
        <v>20.34</v>
      </c>
    </row>
    <row r="16196">
      <c r="A16196" t="inlineStr">
        <is>
          <t>2021-W8-2021-LDV-Y31883</t>
        </is>
      </c>
      <c r="B16196" t="n">
        <v>2021</v>
      </c>
      <c r="C16196" t="n">
        <v>8</v>
      </c>
      <c r="D16196" t="inlineStr">
        <is>
          <t>2021-LDV</t>
        </is>
      </c>
      <c r="E16196" t="inlineStr">
        <is>
          <t>Y31883</t>
        </is>
      </c>
      <c r="F16196" t="inlineStr">
        <is>
          <t>WR</t>
        </is>
      </c>
      <c r="G16196" t="inlineStr">
        <is>
          <t>Yes</t>
        </is>
      </c>
      <c r="H16196" t="n">
        <v>28.5</v>
      </c>
    </row>
    <row r="16197">
      <c r="A16197" t="inlineStr">
        <is>
          <t>2021-W8-2021-LDV-Y27277</t>
        </is>
      </c>
      <c r="B16197" t="n">
        <v>2021</v>
      </c>
      <c r="C16197" t="n">
        <v>8</v>
      </c>
      <c r="D16197" t="inlineStr">
        <is>
          <t>2021-LDV</t>
        </is>
      </c>
      <c r="E16197" t="inlineStr">
        <is>
          <t>Y27277</t>
        </is>
      </c>
      <c r="F16197" t="inlineStr">
        <is>
          <t>WR</t>
        </is>
      </c>
      <c r="G16197" t="inlineStr">
        <is>
          <t>Yes</t>
        </is>
      </c>
      <c r="H16197" t="n">
        <v>16.8</v>
      </c>
    </row>
    <row r="16198">
      <c r="A16198" t="inlineStr">
        <is>
          <t>2021-W8-2021-LDV-Y32756</t>
        </is>
      </c>
      <c r="B16198" t="n">
        <v>2021</v>
      </c>
      <c r="C16198" t="n">
        <v>8</v>
      </c>
      <c r="D16198" t="inlineStr">
        <is>
          <t>2021-LDV</t>
        </is>
      </c>
      <c r="E16198" t="inlineStr">
        <is>
          <t>Y32756</t>
        </is>
      </c>
      <c r="F16198" t="inlineStr">
        <is>
          <t>RB</t>
        </is>
      </c>
      <c r="G16198" t="inlineStr">
        <is>
          <t>Yes</t>
        </is>
      </c>
      <c r="H16198" t="n">
        <v>8.800000000000001</v>
      </c>
    </row>
    <row r="16199">
      <c r="A16199" t="inlineStr">
        <is>
          <t>2021-W8-2021-LDV-Y30136</t>
        </is>
      </c>
      <c r="B16199" t="n">
        <v>2021</v>
      </c>
      <c r="C16199" t="n">
        <v>8</v>
      </c>
      <c r="D16199" t="inlineStr">
        <is>
          <t>2021-LDV</t>
        </is>
      </c>
      <c r="E16199" t="inlineStr">
        <is>
          <t>Y30136</t>
        </is>
      </c>
      <c r="F16199" t="inlineStr">
        <is>
          <t>TE</t>
        </is>
      </c>
      <c r="G16199" t="inlineStr">
        <is>
          <t>Yes</t>
        </is>
      </c>
      <c r="H16199" t="n">
        <v>9</v>
      </c>
    </row>
    <row r="16200">
      <c r="A16200" t="inlineStr">
        <is>
          <t>2021-W8-2021-LDV-Y24057</t>
        </is>
      </c>
      <c r="B16200" t="n">
        <v>2021</v>
      </c>
      <c r="C16200" t="n">
        <v>8</v>
      </c>
      <c r="D16200" t="inlineStr">
        <is>
          <t>2021-LDV</t>
        </is>
      </c>
      <c r="E16200" t="inlineStr">
        <is>
          <t>Y24057</t>
        </is>
      </c>
      <c r="F16200" t="inlineStr">
        <is>
          <t>W/R/T FLEX</t>
        </is>
      </c>
      <c r="G16200" t="inlineStr">
        <is>
          <t>Yes</t>
        </is>
      </c>
      <c r="H16200" t="n">
        <v>0</v>
      </c>
    </row>
    <row r="16201">
      <c r="A16201" t="inlineStr">
        <is>
          <t>2021-W8-2021-LDV-Y8447</t>
        </is>
      </c>
      <c r="B16201" t="n">
        <v>2021</v>
      </c>
      <c r="C16201" t="n">
        <v>8</v>
      </c>
      <c r="D16201" t="inlineStr">
        <is>
          <t>2021-LDV</t>
        </is>
      </c>
      <c r="E16201" t="inlineStr">
        <is>
          <t>Y8447</t>
        </is>
      </c>
      <c r="F16201" t="inlineStr">
        <is>
          <t>K</t>
        </is>
      </c>
      <c r="G16201" t="inlineStr">
        <is>
          <t>Yes</t>
        </is>
      </c>
      <c r="H16201" t="n">
        <v>6</v>
      </c>
    </row>
    <row r="16202">
      <c r="A16202" t="inlineStr">
        <is>
          <t>2021-W8-2021-LDV-Y-DEF:seattle</t>
        </is>
      </c>
      <c r="B16202" t="n">
        <v>2021</v>
      </c>
      <c r="C16202" t="n">
        <v>8</v>
      </c>
      <c r="D16202" t="inlineStr">
        <is>
          <t>2021-LDV</t>
        </is>
      </c>
      <c r="E16202" t="inlineStr">
        <is>
          <t>Y-DEF:seattle</t>
        </is>
      </c>
      <c r="F16202" t="inlineStr">
        <is>
          <t>DST</t>
        </is>
      </c>
      <c r="G16202" t="inlineStr">
        <is>
          <t>Yes</t>
        </is>
      </c>
      <c r="H16202" t="n">
        <v>13</v>
      </c>
    </row>
    <row r="16203">
      <c r="A16203" t="inlineStr">
        <is>
          <t>2021-W8-2021-LDV-Y28592</t>
        </is>
      </c>
      <c r="B16203" t="n">
        <v>2021</v>
      </c>
      <c r="C16203" t="n">
        <v>8</v>
      </c>
      <c r="D16203" t="inlineStr">
        <is>
          <t>2021-LDV</t>
        </is>
      </c>
      <c r="E16203" t="inlineStr">
        <is>
          <t>Y28592</t>
        </is>
      </c>
      <c r="F16203" t="inlineStr">
        <is>
          <t>BN</t>
        </is>
      </c>
      <c r="G16203" t="inlineStr">
        <is>
          <t>No</t>
        </is>
      </c>
      <c r="H16203" t="n">
        <v>0</v>
      </c>
    </row>
    <row r="16204">
      <c r="A16204" t="inlineStr">
        <is>
          <t>2021-W8-2021-LDV-Y31002</t>
        </is>
      </c>
      <c r="B16204" t="n">
        <v>2021</v>
      </c>
      <c r="C16204" t="n">
        <v>8</v>
      </c>
      <c r="D16204" t="inlineStr">
        <is>
          <t>2021-LDV</t>
        </is>
      </c>
      <c r="E16204" t="inlineStr">
        <is>
          <t>Y31002</t>
        </is>
      </c>
      <c r="F16204" t="inlineStr">
        <is>
          <t>BN</t>
        </is>
      </c>
      <c r="G16204" t="inlineStr">
        <is>
          <t>No</t>
        </is>
      </c>
      <c r="H16204" t="n">
        <v>0</v>
      </c>
    </row>
    <row r="16205">
      <c r="A16205" t="inlineStr">
        <is>
          <t>2021-W8-2021-LDV-Y32702</t>
        </is>
      </c>
      <c r="B16205" t="n">
        <v>2021</v>
      </c>
      <c r="C16205" t="n">
        <v>8</v>
      </c>
      <c r="D16205" t="inlineStr">
        <is>
          <t>2021-LDV</t>
        </is>
      </c>
      <c r="E16205" t="inlineStr">
        <is>
          <t>Y32702</t>
        </is>
      </c>
      <c r="F16205" t="inlineStr">
        <is>
          <t>BN</t>
        </is>
      </c>
      <c r="G16205" t="inlineStr">
        <is>
          <t>No</t>
        </is>
      </c>
      <c r="H16205" t="n">
        <v>0</v>
      </c>
    </row>
    <row r="16206">
      <c r="A16206" t="inlineStr">
        <is>
          <t>2021-W8-2021-LDV-Y29281</t>
        </is>
      </c>
      <c r="B16206" t="n">
        <v>2021</v>
      </c>
      <c r="C16206" t="n">
        <v>8</v>
      </c>
      <c r="D16206" t="inlineStr">
        <is>
          <t>2021-LDV</t>
        </is>
      </c>
      <c r="E16206" t="inlineStr">
        <is>
          <t>Y29281</t>
        </is>
      </c>
      <c r="F16206" t="inlineStr">
        <is>
          <t>BN</t>
        </is>
      </c>
      <c r="G16206" t="inlineStr">
        <is>
          <t>No</t>
        </is>
      </c>
      <c r="H16206" t="n">
        <v>0</v>
      </c>
    </row>
    <row r="16207">
      <c r="A16207" t="inlineStr">
        <is>
          <t>2021-W8-2021-LDV-Y32685</t>
        </is>
      </c>
      <c r="B16207" t="n">
        <v>2021</v>
      </c>
      <c r="C16207" t="n">
        <v>8</v>
      </c>
      <c r="D16207" t="inlineStr">
        <is>
          <t>2021-LDV</t>
        </is>
      </c>
      <c r="E16207" t="inlineStr">
        <is>
          <t>Y32685</t>
        </is>
      </c>
      <c r="F16207" t="inlineStr">
        <is>
          <t>BN</t>
        </is>
      </c>
      <c r="G16207" t="inlineStr">
        <is>
          <t>No</t>
        </is>
      </c>
      <c r="H16207" t="n">
        <v>5.9</v>
      </c>
    </row>
    <row r="16208">
      <c r="A16208" t="inlineStr">
        <is>
          <t>2021-W8-2021-LDV-Y30199</t>
        </is>
      </c>
      <c r="B16208" t="n">
        <v>2021</v>
      </c>
      <c r="C16208" t="n">
        <v>8</v>
      </c>
      <c r="D16208" t="inlineStr">
        <is>
          <t>2021-LDV</t>
        </is>
      </c>
      <c r="E16208" t="inlineStr">
        <is>
          <t>Y30199</t>
        </is>
      </c>
      <c r="F16208" t="inlineStr">
        <is>
          <t>IR</t>
        </is>
      </c>
      <c r="G16208" t="inlineStr">
        <is>
          <t>No</t>
        </is>
      </c>
      <c r="H16208" t="n">
        <v>0</v>
      </c>
    </row>
    <row r="16209">
      <c r="A16209" t="inlineStr">
        <is>
          <t>2021-W8-2021-ALEXAODE-Y30977</t>
        </is>
      </c>
      <c r="B16209" t="n">
        <v>2021</v>
      </c>
      <c r="C16209" t="n">
        <v>8</v>
      </c>
      <c r="D16209" t="inlineStr">
        <is>
          <t>2021-ALEXAODE</t>
        </is>
      </c>
      <c r="E16209" t="inlineStr">
        <is>
          <t>Y30977</t>
        </is>
      </c>
      <c r="F16209" t="inlineStr">
        <is>
          <t>QB</t>
        </is>
      </c>
      <c r="G16209" t="inlineStr">
        <is>
          <t>Yes</t>
        </is>
      </c>
      <c r="H16209" t="n">
        <v>29.46</v>
      </c>
    </row>
    <row r="16210">
      <c r="A16210" t="inlineStr">
        <is>
          <t>2021-W8-2021-ALEXAODE-Y30197</t>
        </is>
      </c>
      <c r="B16210" t="n">
        <v>2021</v>
      </c>
      <c r="C16210" t="n">
        <v>8</v>
      </c>
      <c r="D16210" t="inlineStr">
        <is>
          <t>2021-ALEXAODE</t>
        </is>
      </c>
      <c r="E16210" t="inlineStr">
        <is>
          <t>Y30197</t>
        </is>
      </c>
      <c r="F16210" t="inlineStr">
        <is>
          <t>WR</t>
        </is>
      </c>
      <c r="G16210" t="inlineStr">
        <is>
          <t>Yes</t>
        </is>
      </c>
      <c r="H16210" t="n">
        <v>24</v>
      </c>
    </row>
    <row r="16211">
      <c r="A16211" t="inlineStr">
        <is>
          <t>2021-W8-2021-ALEXAODE-Y26650</t>
        </is>
      </c>
      <c r="B16211" t="n">
        <v>2021</v>
      </c>
      <c r="C16211" t="n">
        <v>8</v>
      </c>
      <c r="D16211" t="inlineStr">
        <is>
          <t>2021-ALEXAODE</t>
        </is>
      </c>
      <c r="E16211" t="inlineStr">
        <is>
          <t>Y26650</t>
        </is>
      </c>
      <c r="F16211" t="inlineStr">
        <is>
          <t>WR</t>
        </is>
      </c>
      <c r="G16211" t="inlineStr">
        <is>
          <t>Yes</t>
        </is>
      </c>
      <c r="H16211" t="n">
        <v>7.6</v>
      </c>
    </row>
    <row r="16212">
      <c r="A16212" t="inlineStr">
        <is>
          <t>2021-W8-2021-ALEXAODE-Y30423</t>
        </is>
      </c>
      <c r="B16212" t="n">
        <v>2021</v>
      </c>
      <c r="C16212" t="n">
        <v>8</v>
      </c>
      <c r="D16212" t="inlineStr">
        <is>
          <t>2021-ALEXAODE</t>
        </is>
      </c>
      <c r="E16212" t="inlineStr">
        <is>
          <t>Y30423</t>
        </is>
      </c>
      <c r="F16212" t="inlineStr">
        <is>
          <t>RB</t>
        </is>
      </c>
      <c r="G16212" t="inlineStr">
        <is>
          <t>Yes</t>
        </is>
      </c>
      <c r="H16212" t="n">
        <v>21.4</v>
      </c>
    </row>
    <row r="16213">
      <c r="A16213" t="inlineStr">
        <is>
          <t>2021-W8-2021-ALEXAODE-Y33582</t>
        </is>
      </c>
      <c r="B16213" t="n">
        <v>2021</v>
      </c>
      <c r="C16213" t="n">
        <v>8</v>
      </c>
      <c r="D16213" t="inlineStr">
        <is>
          <t>2021-ALEXAODE</t>
        </is>
      </c>
      <c r="E16213" t="inlineStr">
        <is>
          <t>Y33582</t>
        </is>
      </c>
      <c r="F16213" t="inlineStr">
        <is>
          <t>RB</t>
        </is>
      </c>
      <c r="G16213" t="inlineStr">
        <is>
          <t>Yes</t>
        </is>
      </c>
      <c r="H16213" t="n">
        <v>19.7</v>
      </c>
    </row>
    <row r="16214">
      <c r="A16214" t="inlineStr">
        <is>
          <t>2021-W8-2021-ALEXAODE-Y31019</t>
        </is>
      </c>
      <c r="B16214" t="n">
        <v>2021</v>
      </c>
      <c r="C16214" t="n">
        <v>8</v>
      </c>
      <c r="D16214" t="inlineStr">
        <is>
          <t>2021-ALEXAODE</t>
        </is>
      </c>
      <c r="E16214" t="inlineStr">
        <is>
          <t>Y31019</t>
        </is>
      </c>
      <c r="F16214" t="inlineStr">
        <is>
          <t>TE</t>
        </is>
      </c>
      <c r="G16214" t="inlineStr">
        <is>
          <t>Yes</t>
        </is>
      </c>
      <c r="H16214" t="n">
        <v>10.2</v>
      </c>
    </row>
    <row r="16215">
      <c r="A16215" t="inlineStr">
        <is>
          <t>2021-W8-2021-ALEXAODE-Y32231</t>
        </is>
      </c>
      <c r="B16215" t="n">
        <v>2021</v>
      </c>
      <c r="C16215" t="n">
        <v>8</v>
      </c>
      <c r="D16215" t="inlineStr">
        <is>
          <t>2021-ALEXAODE</t>
        </is>
      </c>
      <c r="E16215" t="inlineStr">
        <is>
          <t>Y32231</t>
        </is>
      </c>
      <c r="F16215" t="inlineStr">
        <is>
          <t>W/R/T FLEX</t>
        </is>
      </c>
      <c r="G16215" t="inlineStr">
        <is>
          <t>Yes</t>
        </is>
      </c>
      <c r="H16215" t="n">
        <v>7.6</v>
      </c>
    </row>
    <row r="16216">
      <c r="A16216" t="inlineStr">
        <is>
          <t>2021-W8-2021-ALEXAODE-Y30426</t>
        </is>
      </c>
      <c r="B16216" t="n">
        <v>2021</v>
      </c>
      <c r="C16216" t="n">
        <v>8</v>
      </c>
      <c r="D16216" t="inlineStr">
        <is>
          <t>2021-ALEXAODE</t>
        </is>
      </c>
      <c r="E16216" t="inlineStr">
        <is>
          <t>Y30426</t>
        </is>
      </c>
      <c r="F16216" t="inlineStr">
        <is>
          <t>K</t>
        </is>
      </c>
      <c r="G16216" t="inlineStr">
        <is>
          <t>Yes</t>
        </is>
      </c>
      <c r="H16216" t="n">
        <v>10</v>
      </c>
    </row>
    <row r="16217">
      <c r="A16217" t="inlineStr">
        <is>
          <t>2021-W8-2021-ALEXAODE-Y-DEF:san-francisco</t>
        </is>
      </c>
      <c r="B16217" t="n">
        <v>2021</v>
      </c>
      <c r="C16217" t="n">
        <v>8</v>
      </c>
      <c r="D16217" t="inlineStr">
        <is>
          <t>2021-ALEXAODE</t>
        </is>
      </c>
      <c r="E16217" t="inlineStr">
        <is>
          <t>Y-DEF:san-francisco</t>
        </is>
      </c>
      <c r="F16217" t="inlineStr">
        <is>
          <t>DST</t>
        </is>
      </c>
      <c r="G16217" t="inlineStr">
        <is>
          <t>Yes</t>
        </is>
      </c>
      <c r="H16217" t="n">
        <v>6</v>
      </c>
    </row>
    <row r="16218">
      <c r="A16218" t="inlineStr">
        <is>
          <t>2021-W8-2021-ALEXAODE-Y30972</t>
        </is>
      </c>
      <c r="B16218" t="n">
        <v>2021</v>
      </c>
      <c r="C16218" t="n">
        <v>8</v>
      </c>
      <c r="D16218" t="inlineStr">
        <is>
          <t>2021-ALEXAODE</t>
        </is>
      </c>
      <c r="E16218" t="inlineStr">
        <is>
          <t>Y30972</t>
        </is>
      </c>
      <c r="F16218" t="inlineStr">
        <is>
          <t>BN</t>
        </is>
      </c>
      <c r="G16218" t="inlineStr">
        <is>
          <t>No</t>
        </is>
      </c>
      <c r="H16218" t="n">
        <v>0</v>
      </c>
    </row>
    <row r="16219">
      <c r="A16219" t="inlineStr">
        <is>
          <t>2021-W8-2021-ALEXAODE-Y31885</t>
        </is>
      </c>
      <c r="B16219" t="n">
        <v>2021</v>
      </c>
      <c r="C16219" t="n">
        <v>8</v>
      </c>
      <c r="D16219" t="inlineStr">
        <is>
          <t>2021-ALEXAODE</t>
        </is>
      </c>
      <c r="E16219" t="inlineStr">
        <is>
          <t>Y31885</t>
        </is>
      </c>
      <c r="F16219" t="inlineStr">
        <is>
          <t>BN</t>
        </is>
      </c>
      <c r="G16219" t="inlineStr">
        <is>
          <t>No</t>
        </is>
      </c>
      <c r="H16219" t="n">
        <v>0</v>
      </c>
    </row>
    <row r="16220">
      <c r="A16220" t="inlineStr">
        <is>
          <t>2021-W8-2021-ALEXAODE-Y31107</t>
        </is>
      </c>
      <c r="B16220" t="n">
        <v>2021</v>
      </c>
      <c r="C16220" t="n">
        <v>8</v>
      </c>
      <c r="D16220" t="inlineStr">
        <is>
          <t>2021-ALEXAODE</t>
        </is>
      </c>
      <c r="E16220" t="inlineStr">
        <is>
          <t>Y31107</t>
        </is>
      </c>
      <c r="F16220" t="inlineStr">
        <is>
          <t>BN</t>
        </is>
      </c>
      <c r="G16220" t="inlineStr">
        <is>
          <t>No</t>
        </is>
      </c>
      <c r="H16220" t="n">
        <v>2.1</v>
      </c>
    </row>
    <row r="16221">
      <c r="A16221" t="inlineStr">
        <is>
          <t>2021-W8-2021-ALEXAODE-Y32843</t>
        </is>
      </c>
      <c r="B16221" t="n">
        <v>2021</v>
      </c>
      <c r="C16221" t="n">
        <v>8</v>
      </c>
      <c r="D16221" t="inlineStr">
        <is>
          <t>2021-ALEXAODE</t>
        </is>
      </c>
      <c r="E16221" t="inlineStr">
        <is>
          <t>Y32843</t>
        </is>
      </c>
      <c r="F16221" t="inlineStr">
        <is>
          <t>BN</t>
        </is>
      </c>
      <c r="G16221" t="inlineStr">
        <is>
          <t>No</t>
        </is>
      </c>
      <c r="H16221" t="n">
        <v>9.4</v>
      </c>
    </row>
    <row r="16222">
      <c r="A16222" t="inlineStr">
        <is>
          <t>2021-W8-2021-ALEXAODE-Y31888</t>
        </is>
      </c>
      <c r="B16222" t="n">
        <v>2021</v>
      </c>
      <c r="C16222" t="n">
        <v>8</v>
      </c>
      <c r="D16222" t="inlineStr">
        <is>
          <t>2021-ALEXAODE</t>
        </is>
      </c>
      <c r="E16222" t="inlineStr">
        <is>
          <t>Y31888</t>
        </is>
      </c>
      <c r="F16222" t="inlineStr">
        <is>
          <t>BN</t>
        </is>
      </c>
      <c r="G16222" t="inlineStr">
        <is>
          <t>No</t>
        </is>
      </c>
      <c r="H16222" t="n">
        <v>8.800000000000001</v>
      </c>
    </row>
    <row r="16223">
      <c r="A16223" t="inlineStr">
        <is>
          <t>2021-W8-2021-ALEXAODE-Y31394</t>
        </is>
      </c>
      <c r="B16223" t="n">
        <v>2021</v>
      </c>
      <c r="C16223" t="n">
        <v>8</v>
      </c>
      <c r="D16223" t="inlineStr">
        <is>
          <t>2021-ALEXAODE</t>
        </is>
      </c>
      <c r="E16223" t="inlineStr">
        <is>
          <t>Y31394</t>
        </is>
      </c>
      <c r="F16223" t="inlineStr">
        <is>
          <t>IR</t>
        </is>
      </c>
      <c r="G16223" t="inlineStr">
        <is>
          <t>No</t>
        </is>
      </c>
      <c r="H16223" t="n">
        <v>0</v>
      </c>
    </row>
    <row r="16224">
      <c r="A16224" t="inlineStr">
        <is>
          <t>2021-W8-2021-TONYCLIF-Y32671</t>
        </is>
      </c>
      <c r="B16224" t="n">
        <v>2021</v>
      </c>
      <c r="C16224" t="n">
        <v>8</v>
      </c>
      <c r="D16224" t="inlineStr">
        <is>
          <t>2021-TONYCLIF</t>
        </is>
      </c>
      <c r="E16224" t="inlineStr">
        <is>
          <t>Y32671</t>
        </is>
      </c>
      <c r="F16224" t="inlineStr">
        <is>
          <t>QB</t>
        </is>
      </c>
      <c r="G16224" t="inlineStr">
        <is>
          <t>Yes</t>
        </is>
      </c>
      <c r="H16224" t="n">
        <v>21.26</v>
      </c>
    </row>
    <row r="16225">
      <c r="A16225" t="inlineStr">
        <is>
          <t>2021-W8-2021-TONYCLIF-Y27535</t>
        </is>
      </c>
      <c r="B16225" t="n">
        <v>2021</v>
      </c>
      <c r="C16225" t="n">
        <v>8</v>
      </c>
      <c r="D16225" t="inlineStr">
        <is>
          <t>2021-TONYCLIF</t>
        </is>
      </c>
      <c r="E16225" t="inlineStr">
        <is>
          <t>Y27535</t>
        </is>
      </c>
      <c r="F16225" t="inlineStr">
        <is>
          <t>WR</t>
        </is>
      </c>
      <c r="G16225" t="inlineStr">
        <is>
          <t>Yes</t>
        </is>
      </c>
      <c r="H16225" t="n">
        <v>13.8</v>
      </c>
    </row>
    <row r="16226">
      <c r="A16226" t="inlineStr">
        <is>
          <t>2021-W8-2021-TONYCLIF-Y28534</t>
        </is>
      </c>
      <c r="B16226" t="n">
        <v>2021</v>
      </c>
      <c r="C16226" t="n">
        <v>8</v>
      </c>
      <c r="D16226" t="inlineStr">
        <is>
          <t>2021-TONYCLIF</t>
        </is>
      </c>
      <c r="E16226" t="inlineStr">
        <is>
          <t>Y28534</t>
        </is>
      </c>
      <c r="F16226" t="inlineStr">
        <is>
          <t>WR</t>
        </is>
      </c>
      <c r="G16226" t="inlineStr">
        <is>
          <t>Yes</t>
        </is>
      </c>
      <c r="H16226" t="n">
        <v>12.5</v>
      </c>
    </row>
    <row r="16227">
      <c r="A16227" t="inlineStr">
        <is>
          <t>2021-W8-2021-TONYCLIF-Y31902</t>
        </is>
      </c>
      <c r="B16227" t="n">
        <v>2021</v>
      </c>
      <c r="C16227" t="n">
        <v>8</v>
      </c>
      <c r="D16227" t="inlineStr">
        <is>
          <t>2021-TONYCLIF</t>
        </is>
      </c>
      <c r="E16227" t="inlineStr">
        <is>
          <t>Y31902</t>
        </is>
      </c>
      <c r="F16227" t="inlineStr">
        <is>
          <t>RB</t>
        </is>
      </c>
      <c r="G16227" t="inlineStr">
        <is>
          <t>Yes</t>
        </is>
      </c>
      <c r="H16227" t="n">
        <v>21.8</v>
      </c>
    </row>
    <row r="16228">
      <c r="A16228" t="inlineStr">
        <is>
          <t>2021-W8-2021-TONYCLIF-Y33538</t>
        </is>
      </c>
      <c r="B16228" t="n">
        <v>2021</v>
      </c>
      <c r="C16228" t="n">
        <v>8</v>
      </c>
      <c r="D16228" t="inlineStr">
        <is>
          <t>2021-TONYCLIF</t>
        </is>
      </c>
      <c r="E16228" t="inlineStr">
        <is>
          <t>Y33538</t>
        </is>
      </c>
      <c r="F16228" t="inlineStr">
        <is>
          <t>RB</t>
        </is>
      </c>
      <c r="G16228" t="inlineStr">
        <is>
          <t>Yes</t>
        </is>
      </c>
      <c r="H16228" t="n">
        <v>2.7</v>
      </c>
    </row>
    <row r="16229">
      <c r="A16229" t="inlineStr">
        <is>
          <t>2021-W8-2021-TONYCLIF-Y26686</t>
        </is>
      </c>
      <c r="B16229" t="n">
        <v>2021</v>
      </c>
      <c r="C16229" t="n">
        <v>8</v>
      </c>
      <c r="D16229" t="inlineStr">
        <is>
          <t>2021-TONYCLIF</t>
        </is>
      </c>
      <c r="E16229" t="inlineStr">
        <is>
          <t>Y26686</t>
        </is>
      </c>
      <c r="F16229" t="inlineStr">
        <is>
          <t>TE</t>
        </is>
      </c>
      <c r="G16229" t="inlineStr">
        <is>
          <t>Yes</t>
        </is>
      </c>
      <c r="H16229" t="n">
        <v>2.7</v>
      </c>
    </row>
    <row r="16230">
      <c r="A16230" t="inlineStr">
        <is>
          <t>2021-W8-2021-TONYCLIF-Y32704</t>
        </is>
      </c>
      <c r="B16230" t="n">
        <v>2021</v>
      </c>
      <c r="C16230" t="n">
        <v>8</v>
      </c>
      <c r="D16230" t="inlineStr">
        <is>
          <t>2021-TONYCLIF</t>
        </is>
      </c>
      <c r="E16230" t="inlineStr">
        <is>
          <t>Y32704</t>
        </is>
      </c>
      <c r="F16230" t="inlineStr">
        <is>
          <t>W/R/T FLEX</t>
        </is>
      </c>
      <c r="G16230" t="inlineStr">
        <is>
          <t>Yes</t>
        </is>
      </c>
      <c r="H16230" t="n">
        <v>25.6</v>
      </c>
    </row>
    <row r="16231">
      <c r="A16231" t="inlineStr">
        <is>
          <t>2021-W8-2021-TONYCLIF-Y30346</t>
        </is>
      </c>
      <c r="B16231" t="n">
        <v>2021</v>
      </c>
      <c r="C16231" t="n">
        <v>8</v>
      </c>
      <c r="D16231" t="inlineStr">
        <is>
          <t>2021-TONYCLIF</t>
        </is>
      </c>
      <c r="E16231" t="inlineStr">
        <is>
          <t>Y30346</t>
        </is>
      </c>
      <c r="F16231" t="inlineStr">
        <is>
          <t>K</t>
        </is>
      </c>
      <c r="G16231" t="inlineStr">
        <is>
          <t>Yes</t>
        </is>
      </c>
      <c r="H16231" t="n">
        <v>8</v>
      </c>
    </row>
    <row r="16232">
      <c r="A16232" t="inlineStr">
        <is>
          <t>2021-W8-2021-TONYCLIF-Y-DEF:green-bay</t>
        </is>
      </c>
      <c r="B16232" t="n">
        <v>2021</v>
      </c>
      <c r="C16232" t="n">
        <v>8</v>
      </c>
      <c r="D16232" t="inlineStr">
        <is>
          <t>2021-TONYCLIF</t>
        </is>
      </c>
      <c r="E16232" t="inlineStr">
        <is>
          <t>Y-DEF:green-bay</t>
        </is>
      </c>
      <c r="F16232" t="inlineStr">
        <is>
          <t>DST</t>
        </is>
      </c>
      <c r="G16232" t="inlineStr">
        <is>
          <t>Yes</t>
        </is>
      </c>
      <c r="H16232" t="n">
        <v>8</v>
      </c>
    </row>
    <row r="16233">
      <c r="A16233" t="inlineStr">
        <is>
          <t>2021-W8-2021-TONYCLIF-Y32732</t>
        </is>
      </c>
      <c r="B16233" t="n">
        <v>2021</v>
      </c>
      <c r="C16233" t="n">
        <v>8</v>
      </c>
      <c r="D16233" t="inlineStr">
        <is>
          <t>2021-TONYCLIF</t>
        </is>
      </c>
      <c r="E16233" t="inlineStr">
        <is>
          <t>Y32732</t>
        </is>
      </c>
      <c r="F16233" t="inlineStr">
        <is>
          <t>BN</t>
        </is>
      </c>
      <c r="G16233" t="inlineStr">
        <is>
          <t>No</t>
        </is>
      </c>
      <c r="H16233" t="n">
        <v>7.8</v>
      </c>
    </row>
    <row r="16234">
      <c r="A16234" t="inlineStr">
        <is>
          <t>2021-W8-2021-TONYCLIF-Y31856</t>
        </is>
      </c>
      <c r="B16234" t="n">
        <v>2021</v>
      </c>
      <c r="C16234" t="n">
        <v>8</v>
      </c>
      <c r="D16234" t="inlineStr">
        <is>
          <t>2021-TONYCLIF</t>
        </is>
      </c>
      <c r="E16234" t="inlineStr">
        <is>
          <t>Y31856</t>
        </is>
      </c>
      <c r="F16234" t="inlineStr">
        <is>
          <t>BN</t>
        </is>
      </c>
      <c r="G16234" t="inlineStr">
        <is>
          <t>No</t>
        </is>
      </c>
      <c r="H16234" t="n">
        <v>0</v>
      </c>
    </row>
    <row r="16235">
      <c r="A16235" t="inlineStr">
        <is>
          <t>2021-W8-2021-TONYCLIF-Y31857</t>
        </is>
      </c>
      <c r="B16235" t="n">
        <v>2021</v>
      </c>
      <c r="C16235" t="n">
        <v>8</v>
      </c>
      <c r="D16235" t="inlineStr">
        <is>
          <t>2021-TONYCLIF</t>
        </is>
      </c>
      <c r="E16235" t="inlineStr">
        <is>
          <t>Y31857</t>
        </is>
      </c>
      <c r="F16235" t="inlineStr">
        <is>
          <t>BN</t>
        </is>
      </c>
      <c r="G16235" t="inlineStr">
        <is>
          <t>No</t>
        </is>
      </c>
      <c r="H16235" t="n">
        <v>0</v>
      </c>
    </row>
    <row r="16236">
      <c r="A16236" t="inlineStr">
        <is>
          <t>2021-W8-2021-TONYCLIF-Y31934</t>
        </is>
      </c>
      <c r="B16236" t="n">
        <v>2021</v>
      </c>
      <c r="C16236" t="n">
        <v>8</v>
      </c>
      <c r="D16236" t="inlineStr">
        <is>
          <t>2021-TONYCLIF</t>
        </is>
      </c>
      <c r="E16236" t="inlineStr">
        <is>
          <t>Y31934</t>
        </is>
      </c>
      <c r="F16236" t="inlineStr">
        <is>
          <t>BN</t>
        </is>
      </c>
      <c r="G16236" t="inlineStr">
        <is>
          <t>No</t>
        </is>
      </c>
      <c r="H16236" t="n">
        <v>1</v>
      </c>
    </row>
    <row r="16237">
      <c r="A16237" t="inlineStr">
        <is>
          <t>2021-W8-2021-TONYCLIF-Y-DEF:baltimore</t>
        </is>
      </c>
      <c r="B16237" t="n">
        <v>2021</v>
      </c>
      <c r="C16237" t="n">
        <v>8</v>
      </c>
      <c r="D16237" t="inlineStr">
        <is>
          <t>2021-TONYCLIF</t>
        </is>
      </c>
      <c r="E16237" t="inlineStr">
        <is>
          <t>Y-DEF:baltimore</t>
        </is>
      </c>
      <c r="F16237" t="inlineStr">
        <is>
          <t>BN</t>
        </is>
      </c>
      <c r="G16237" t="inlineStr">
        <is>
          <t>No</t>
        </is>
      </c>
      <c r="H16237" t="n">
        <v>0</v>
      </c>
    </row>
    <row r="16238">
      <c r="A16238" t="inlineStr">
        <is>
          <t>2021-W8-2021-TONYCLIF-Y25785</t>
        </is>
      </c>
      <c r="B16238" t="n">
        <v>2021</v>
      </c>
      <c r="C16238" t="n">
        <v>8</v>
      </c>
      <c r="D16238" t="inlineStr">
        <is>
          <t>2021-TONYCLIF</t>
        </is>
      </c>
      <c r="E16238" t="inlineStr">
        <is>
          <t>Y25785</t>
        </is>
      </c>
      <c r="F16238" t="inlineStr">
        <is>
          <t>IR</t>
        </is>
      </c>
      <c r="G16238" t="inlineStr">
        <is>
          <t>No</t>
        </is>
      </c>
      <c r="H16238" t="n">
        <v>0</v>
      </c>
    </row>
    <row r="16239">
      <c r="A16239" t="inlineStr">
        <is>
          <t>2021-W8-2021-PEPSALFA-Y25812</t>
        </is>
      </c>
      <c r="B16239" t="n">
        <v>2021</v>
      </c>
      <c r="C16239" t="n">
        <v>8</v>
      </c>
      <c r="D16239" t="inlineStr">
        <is>
          <t>2021-PEPSALFA</t>
        </is>
      </c>
      <c r="E16239" t="inlineStr">
        <is>
          <t>Y25812</t>
        </is>
      </c>
      <c r="F16239" t="inlineStr">
        <is>
          <t>QB</t>
        </is>
      </c>
      <c r="G16239" t="inlineStr">
        <is>
          <t>Yes</t>
        </is>
      </c>
      <c r="H16239" t="n">
        <v>13.16</v>
      </c>
    </row>
    <row r="16240">
      <c r="A16240" t="inlineStr">
        <is>
          <t>2021-W8-2021-PEPSALFA-Y29399</t>
        </is>
      </c>
      <c r="B16240" t="n">
        <v>2021</v>
      </c>
      <c r="C16240" t="n">
        <v>8</v>
      </c>
      <c r="D16240" t="inlineStr">
        <is>
          <t>2021-PEPSALFA</t>
        </is>
      </c>
      <c r="E16240" t="inlineStr">
        <is>
          <t>Y29399</t>
        </is>
      </c>
      <c r="F16240" t="inlineStr">
        <is>
          <t>WR</t>
        </is>
      </c>
      <c r="G16240" t="inlineStr">
        <is>
          <t>Yes</t>
        </is>
      </c>
      <c r="H16240" t="n">
        <v>21.4</v>
      </c>
    </row>
    <row r="16241">
      <c r="A16241" t="inlineStr">
        <is>
          <t>2021-W8-2021-PEPSALFA-Y30182</t>
        </is>
      </c>
      <c r="B16241" t="n">
        <v>2021</v>
      </c>
      <c r="C16241" t="n">
        <v>8</v>
      </c>
      <c r="D16241" t="inlineStr">
        <is>
          <t>2021-PEPSALFA</t>
        </is>
      </c>
      <c r="E16241" t="inlineStr">
        <is>
          <t>Y30182</t>
        </is>
      </c>
      <c r="F16241" t="inlineStr">
        <is>
          <t>WR</t>
        </is>
      </c>
      <c r="G16241" t="inlineStr">
        <is>
          <t>Yes</t>
        </is>
      </c>
      <c r="H16241" t="n">
        <v>21</v>
      </c>
    </row>
    <row r="16242">
      <c r="A16242" t="inlineStr">
        <is>
          <t>2021-W8-2021-PEPSALFA-Y33514</t>
        </is>
      </c>
      <c r="B16242" t="n">
        <v>2021</v>
      </c>
      <c r="C16242" t="n">
        <v>8</v>
      </c>
      <c r="D16242" t="inlineStr">
        <is>
          <t>2021-PEPSALFA</t>
        </is>
      </c>
      <c r="E16242" t="inlineStr">
        <is>
          <t>Y33514</t>
        </is>
      </c>
      <c r="F16242" t="inlineStr">
        <is>
          <t>RB</t>
        </is>
      </c>
      <c r="G16242" t="inlineStr">
        <is>
          <t>Yes</t>
        </is>
      </c>
      <c r="H16242" t="n">
        <v>13.6</v>
      </c>
    </row>
    <row r="16243">
      <c r="A16243" t="inlineStr">
        <is>
          <t>2021-W8-2021-PEPSALFA-Y30218</t>
        </is>
      </c>
      <c r="B16243" t="n">
        <v>2021</v>
      </c>
      <c r="C16243" t="n">
        <v>8</v>
      </c>
      <c r="D16243" t="inlineStr">
        <is>
          <t>2021-PEPSALFA</t>
        </is>
      </c>
      <c r="E16243" t="inlineStr">
        <is>
          <t>Y30218</t>
        </is>
      </c>
      <c r="F16243" t="inlineStr">
        <is>
          <t>RB</t>
        </is>
      </c>
      <c r="G16243" t="inlineStr">
        <is>
          <t>Yes</t>
        </is>
      </c>
      <c r="H16243" t="n">
        <v>14.2</v>
      </c>
    </row>
    <row r="16244">
      <c r="A16244" t="inlineStr">
        <is>
          <t>2021-W8-2021-PEPSALFA-Y26658</t>
        </is>
      </c>
      <c r="B16244" t="n">
        <v>2021</v>
      </c>
      <c r="C16244" t="n">
        <v>8</v>
      </c>
      <c r="D16244" t="inlineStr">
        <is>
          <t>2021-PEPSALFA</t>
        </is>
      </c>
      <c r="E16244" t="inlineStr">
        <is>
          <t>Y26658</t>
        </is>
      </c>
      <c r="F16244" t="inlineStr">
        <is>
          <t>TE</t>
        </is>
      </c>
      <c r="G16244" t="inlineStr">
        <is>
          <t>Yes</t>
        </is>
      </c>
      <c r="H16244" t="n">
        <v>6.2</v>
      </c>
    </row>
    <row r="16245">
      <c r="A16245" t="inlineStr">
        <is>
          <t>2021-W8-2021-PEPSALFA-Y25876</t>
        </is>
      </c>
      <c r="B16245" t="n">
        <v>2021</v>
      </c>
      <c r="C16245" t="n">
        <v>8</v>
      </c>
      <c r="D16245" t="inlineStr">
        <is>
          <t>2021-PEPSALFA</t>
        </is>
      </c>
      <c r="E16245" t="inlineStr">
        <is>
          <t>Y25876</t>
        </is>
      </c>
      <c r="F16245" t="inlineStr">
        <is>
          <t>W/R/T FLEX</t>
        </is>
      </c>
      <c r="G16245" t="inlineStr">
        <is>
          <t>Yes</t>
        </is>
      </c>
      <c r="H16245" t="n">
        <v>6</v>
      </c>
    </row>
    <row r="16246">
      <c r="A16246" t="inlineStr">
        <is>
          <t>2021-W8-2021-PEPSALFA-Y33537</t>
        </is>
      </c>
      <c r="B16246" t="n">
        <v>2021</v>
      </c>
      <c r="C16246" t="n">
        <v>8</v>
      </c>
      <c r="D16246" t="inlineStr">
        <is>
          <t>2021-PEPSALFA</t>
        </is>
      </c>
      <c r="E16246" t="inlineStr">
        <is>
          <t>Y33537</t>
        </is>
      </c>
      <c r="F16246" t="inlineStr">
        <is>
          <t>K</t>
        </is>
      </c>
      <c r="G16246" t="inlineStr">
        <is>
          <t>Yes</t>
        </is>
      </c>
      <c r="H16246" t="n">
        <v>7</v>
      </c>
    </row>
    <row r="16247">
      <c r="A16247" t="inlineStr">
        <is>
          <t>2021-W8-2021-PEPSALFA-Y-DEF:arizona</t>
        </is>
      </c>
      <c r="B16247" t="n">
        <v>2021</v>
      </c>
      <c r="C16247" t="n">
        <v>8</v>
      </c>
      <c r="D16247" t="inlineStr">
        <is>
          <t>2021-PEPSALFA</t>
        </is>
      </c>
      <c r="E16247" t="inlineStr">
        <is>
          <t>Y-DEF:arizona</t>
        </is>
      </c>
      <c r="F16247" t="inlineStr">
        <is>
          <t>DST</t>
        </is>
      </c>
      <c r="G16247" t="inlineStr">
        <is>
          <t>Yes</t>
        </is>
      </c>
      <c r="H16247" t="n">
        <v>1</v>
      </c>
    </row>
    <row r="16248">
      <c r="A16248" t="inlineStr">
        <is>
          <t>2021-W8-2021-PEPSALFA-Y31012</t>
        </is>
      </c>
      <c r="B16248" t="n">
        <v>2021</v>
      </c>
      <c r="C16248" t="n">
        <v>8</v>
      </c>
      <c r="D16248" t="inlineStr">
        <is>
          <t>2021-PEPSALFA</t>
        </is>
      </c>
      <c r="E16248" t="inlineStr">
        <is>
          <t>Y31012</t>
        </is>
      </c>
      <c r="F16248" t="inlineStr">
        <is>
          <t>BN</t>
        </is>
      </c>
      <c r="G16248" t="inlineStr">
        <is>
          <t>No</t>
        </is>
      </c>
      <c r="H16248" t="n">
        <v>8.300000000000001</v>
      </c>
    </row>
    <row r="16249">
      <c r="A16249" t="inlineStr">
        <is>
          <t>2021-W8-2021-PEPSALFA-Y7200</t>
        </is>
      </c>
      <c r="B16249" t="n">
        <v>2021</v>
      </c>
      <c r="C16249" t="n">
        <v>8</v>
      </c>
      <c r="D16249" t="inlineStr">
        <is>
          <t>2021-PEPSALFA</t>
        </is>
      </c>
      <c r="E16249" t="inlineStr">
        <is>
          <t>Y7200</t>
        </is>
      </c>
      <c r="F16249" t="inlineStr">
        <is>
          <t>BN</t>
        </is>
      </c>
      <c r="G16249" t="inlineStr">
        <is>
          <t>No</t>
        </is>
      </c>
      <c r="H16249" t="n">
        <v>15.66</v>
      </c>
    </row>
    <row r="16250">
      <c r="A16250" t="inlineStr">
        <is>
          <t>2021-W8-2021-PEPSALFA-Y29370</t>
        </is>
      </c>
      <c r="B16250" t="n">
        <v>2021</v>
      </c>
      <c r="C16250" t="n">
        <v>8</v>
      </c>
      <c r="D16250" t="inlineStr">
        <is>
          <t>2021-PEPSALFA</t>
        </is>
      </c>
      <c r="E16250" t="inlineStr">
        <is>
          <t>Y29370</t>
        </is>
      </c>
      <c r="F16250" t="inlineStr">
        <is>
          <t>BN</t>
        </is>
      </c>
      <c r="G16250" t="inlineStr">
        <is>
          <t>No</t>
        </is>
      </c>
      <c r="H16250" t="n">
        <v>15</v>
      </c>
    </row>
    <row r="16251">
      <c r="A16251" t="inlineStr">
        <is>
          <t>2021-W8-2021-PEPSALFA-Y28403</t>
        </is>
      </c>
      <c r="B16251" t="n">
        <v>2021</v>
      </c>
      <c r="C16251" t="n">
        <v>8</v>
      </c>
      <c r="D16251" t="inlineStr">
        <is>
          <t>2021-PEPSALFA</t>
        </is>
      </c>
      <c r="E16251" t="inlineStr">
        <is>
          <t>Y28403</t>
        </is>
      </c>
      <c r="F16251" t="inlineStr">
        <is>
          <t>BN</t>
        </is>
      </c>
      <c r="G16251" t="inlineStr">
        <is>
          <t>No</t>
        </is>
      </c>
      <c r="H16251" t="n">
        <v>17.7</v>
      </c>
    </row>
    <row r="16252">
      <c r="A16252" t="inlineStr">
        <is>
          <t>2021-W8-2021-PEPSALFA-Y27591</t>
        </is>
      </c>
      <c r="B16252" t="n">
        <v>2021</v>
      </c>
      <c r="C16252" t="n">
        <v>8</v>
      </c>
      <c r="D16252" t="inlineStr">
        <is>
          <t>2021-PEPSALFA</t>
        </is>
      </c>
      <c r="E16252" t="inlineStr">
        <is>
          <t>Y27591</t>
        </is>
      </c>
      <c r="F16252" t="inlineStr">
        <is>
          <t>BN</t>
        </is>
      </c>
      <c r="G16252" t="inlineStr">
        <is>
          <t>No</t>
        </is>
      </c>
      <c r="H16252" t="n">
        <v>7.5</v>
      </c>
    </row>
    <row r="16253">
      <c r="A16253" t="inlineStr">
        <is>
          <t>2021-W8-2021-PEPSALFA-Y27581</t>
        </is>
      </c>
      <c r="B16253" t="n">
        <v>2021</v>
      </c>
      <c r="C16253" t="n">
        <v>8</v>
      </c>
      <c r="D16253" t="inlineStr">
        <is>
          <t>2021-PEPSALFA</t>
        </is>
      </c>
      <c r="E16253" t="inlineStr">
        <is>
          <t>Y27581</t>
        </is>
      </c>
      <c r="F16253" t="inlineStr">
        <is>
          <t>IR</t>
        </is>
      </c>
      <c r="G16253" t="inlineStr">
        <is>
          <t>No</t>
        </is>
      </c>
      <c r="H16253" t="n">
        <v>0</v>
      </c>
    </row>
    <row r="16254">
      <c r="A16254" t="inlineStr">
        <is>
          <t>2021-W8-2021-HUERO-Y32723</t>
        </is>
      </c>
      <c r="B16254" t="n">
        <v>2021</v>
      </c>
      <c r="C16254" t="n">
        <v>8</v>
      </c>
      <c r="D16254" t="inlineStr">
        <is>
          <t>2021-HUERO</t>
        </is>
      </c>
      <c r="E16254" t="inlineStr">
        <is>
          <t>Y32723</t>
        </is>
      </c>
      <c r="F16254" t="inlineStr">
        <is>
          <t>QB</t>
        </is>
      </c>
      <c r="G16254" t="inlineStr">
        <is>
          <t>Yes</t>
        </is>
      </c>
      <c r="H16254" t="n">
        <v>11.22</v>
      </c>
    </row>
    <row r="16255">
      <c r="A16255" t="inlineStr">
        <is>
          <t>2021-W8-2021-HUERO-Y30994</t>
        </is>
      </c>
      <c r="B16255" t="n">
        <v>2021</v>
      </c>
      <c r="C16255" t="n">
        <v>8</v>
      </c>
      <c r="D16255" t="inlineStr">
        <is>
          <t>2021-HUERO</t>
        </is>
      </c>
      <c r="E16255" t="inlineStr">
        <is>
          <t>Y30994</t>
        </is>
      </c>
      <c r="F16255" t="inlineStr">
        <is>
          <t>WR</t>
        </is>
      </c>
      <c r="G16255" t="inlineStr">
        <is>
          <t>Yes</t>
        </is>
      </c>
      <c r="H16255" t="n">
        <v>7.9</v>
      </c>
    </row>
    <row r="16256">
      <c r="A16256" t="inlineStr">
        <is>
          <t>2021-W8-2021-HUERO-Y33398</t>
        </is>
      </c>
      <c r="B16256" t="n">
        <v>2021</v>
      </c>
      <c r="C16256" t="n">
        <v>8</v>
      </c>
      <c r="D16256" t="inlineStr">
        <is>
          <t>2021-HUERO</t>
        </is>
      </c>
      <c r="E16256" t="inlineStr">
        <is>
          <t>Y33398</t>
        </is>
      </c>
      <c r="F16256" t="inlineStr">
        <is>
          <t>WR</t>
        </is>
      </c>
      <c r="G16256" t="inlineStr">
        <is>
          <t>Yes</t>
        </is>
      </c>
      <c r="H16256" t="n">
        <v>2</v>
      </c>
    </row>
    <row r="16257">
      <c r="A16257" t="inlineStr">
        <is>
          <t>2021-W8-2021-HUERO-Y32736</t>
        </is>
      </c>
      <c r="B16257" t="n">
        <v>2021</v>
      </c>
      <c r="C16257" t="n">
        <v>8</v>
      </c>
      <c r="D16257" t="inlineStr">
        <is>
          <t>2021-HUERO</t>
        </is>
      </c>
      <c r="E16257" t="inlineStr">
        <is>
          <t>Y32736</t>
        </is>
      </c>
      <c r="F16257" t="inlineStr">
        <is>
          <t>RB</t>
        </is>
      </c>
      <c r="G16257" t="inlineStr">
        <is>
          <t>Yes</t>
        </is>
      </c>
      <c r="H16257" t="n">
        <v>6.9</v>
      </c>
    </row>
    <row r="16258">
      <c r="A16258" t="inlineStr">
        <is>
          <t>2021-W8-2021-HUERO-Y29238</t>
        </is>
      </c>
      <c r="B16258" t="n">
        <v>2021</v>
      </c>
      <c r="C16258" t="n">
        <v>8</v>
      </c>
      <c r="D16258" t="inlineStr">
        <is>
          <t>2021-HUERO</t>
        </is>
      </c>
      <c r="E16258" t="inlineStr">
        <is>
          <t>Y29238</t>
        </is>
      </c>
      <c r="F16258" t="inlineStr">
        <is>
          <t>RB</t>
        </is>
      </c>
      <c r="G16258" t="inlineStr">
        <is>
          <t>Yes</t>
        </is>
      </c>
      <c r="H16258" t="n">
        <v>9.300000000000001</v>
      </c>
    </row>
    <row r="16259">
      <c r="A16259" t="inlineStr">
        <is>
          <t>2021-W8-2021-HUERO-Y30777</t>
        </is>
      </c>
      <c r="B16259" t="n">
        <v>2021</v>
      </c>
      <c r="C16259" t="n">
        <v>8</v>
      </c>
      <c r="D16259" t="inlineStr">
        <is>
          <t>2021-HUERO</t>
        </is>
      </c>
      <c r="E16259" t="inlineStr">
        <is>
          <t>Y30777</t>
        </is>
      </c>
      <c r="F16259" t="inlineStr">
        <is>
          <t>TE</t>
        </is>
      </c>
      <c r="G16259" t="inlineStr">
        <is>
          <t>Yes</t>
        </is>
      </c>
      <c r="H16259" t="n">
        <v>6.4</v>
      </c>
    </row>
    <row r="16260">
      <c r="A16260" t="inlineStr">
        <is>
          <t>2021-W8-2021-HUERO-Y25802</t>
        </is>
      </c>
      <c r="B16260" t="n">
        <v>2021</v>
      </c>
      <c r="C16260" t="n">
        <v>8</v>
      </c>
      <c r="D16260" t="inlineStr">
        <is>
          <t>2021-HUERO</t>
        </is>
      </c>
      <c r="E16260" t="inlineStr">
        <is>
          <t>Y25802</t>
        </is>
      </c>
      <c r="F16260" t="inlineStr">
        <is>
          <t>W/R/T FLEX</t>
        </is>
      </c>
      <c r="G16260" t="inlineStr">
        <is>
          <t>Yes</t>
        </is>
      </c>
      <c r="H16260" t="n">
        <v>2.6</v>
      </c>
    </row>
    <row r="16261">
      <c r="A16261" t="inlineStr">
        <is>
          <t>2021-W8-2021-HUERO-Y31977</t>
        </is>
      </c>
      <c r="B16261" t="n">
        <v>2021</v>
      </c>
      <c r="C16261" t="n">
        <v>8</v>
      </c>
      <c r="D16261" t="inlineStr">
        <is>
          <t>2021-HUERO</t>
        </is>
      </c>
      <c r="E16261" t="inlineStr">
        <is>
          <t>Y31977</t>
        </is>
      </c>
      <c r="F16261" t="inlineStr">
        <is>
          <t>K</t>
        </is>
      </c>
      <c r="G16261" t="inlineStr">
        <is>
          <t>Yes</t>
        </is>
      </c>
      <c r="H16261" t="n">
        <v>8</v>
      </c>
    </row>
    <row r="16262">
      <c r="A16262" t="inlineStr">
        <is>
          <t>2021-W8-2021-HUERO-Y-DEF:dallas</t>
        </is>
      </c>
      <c r="B16262" t="n">
        <v>2021</v>
      </c>
      <c r="C16262" t="n">
        <v>8</v>
      </c>
      <c r="D16262" t="inlineStr">
        <is>
          <t>2021-HUERO</t>
        </is>
      </c>
      <c r="E16262" t="inlineStr">
        <is>
          <t>Y-DEF:dallas</t>
        </is>
      </c>
      <c r="F16262" t="inlineStr">
        <is>
          <t>DST</t>
        </is>
      </c>
      <c r="G16262" t="inlineStr">
        <is>
          <t>Yes</t>
        </is>
      </c>
      <c r="H16262" t="n">
        <v>2</v>
      </c>
    </row>
    <row r="16263">
      <c r="A16263" t="inlineStr">
        <is>
          <t>2021-W8-2021-HUERO-Y9353</t>
        </is>
      </c>
      <c r="B16263" t="n">
        <v>2021</v>
      </c>
      <c r="C16263" t="n">
        <v>8</v>
      </c>
      <c r="D16263" t="inlineStr">
        <is>
          <t>2021-HUERO</t>
        </is>
      </c>
      <c r="E16263" t="inlineStr">
        <is>
          <t>Y9353</t>
        </is>
      </c>
      <c r="F16263" t="inlineStr">
        <is>
          <t>BN</t>
        </is>
      </c>
      <c r="G16263" t="inlineStr">
        <is>
          <t>No</t>
        </is>
      </c>
      <c r="H16263" t="n">
        <v>3.5</v>
      </c>
    </row>
    <row r="16264">
      <c r="A16264" t="inlineStr">
        <is>
          <t>2021-W8-2021-HUERO-Y32608</t>
        </is>
      </c>
      <c r="B16264" t="n">
        <v>2021</v>
      </c>
      <c r="C16264" t="n">
        <v>8</v>
      </c>
      <c r="D16264" t="inlineStr">
        <is>
          <t>2021-HUERO</t>
        </is>
      </c>
      <c r="E16264" t="inlineStr">
        <is>
          <t>Y32608</t>
        </is>
      </c>
      <c r="F16264" t="inlineStr">
        <is>
          <t>BN</t>
        </is>
      </c>
      <c r="G16264" t="inlineStr">
        <is>
          <t>No</t>
        </is>
      </c>
      <c r="H16264" t="n">
        <v>9.4</v>
      </c>
    </row>
    <row r="16265">
      <c r="A16265" t="inlineStr">
        <is>
          <t>2021-W8-2021-HUERO-Y27631</t>
        </is>
      </c>
      <c r="B16265" t="n">
        <v>2021</v>
      </c>
      <c r="C16265" t="n">
        <v>8</v>
      </c>
      <c r="D16265" t="inlineStr">
        <is>
          <t>2021-HUERO</t>
        </is>
      </c>
      <c r="E16265" t="inlineStr">
        <is>
          <t>Y27631</t>
        </is>
      </c>
      <c r="F16265" t="inlineStr">
        <is>
          <t>BN</t>
        </is>
      </c>
      <c r="G16265" t="inlineStr">
        <is>
          <t>No</t>
        </is>
      </c>
      <c r="H16265" t="n">
        <v>0</v>
      </c>
    </row>
    <row r="16266">
      <c r="A16266" t="inlineStr">
        <is>
          <t>2021-W8-2021-HUERO-Y31960</t>
        </is>
      </c>
      <c r="B16266" t="n">
        <v>2021</v>
      </c>
      <c r="C16266" t="n">
        <v>8</v>
      </c>
      <c r="D16266" t="inlineStr">
        <is>
          <t>2021-HUERO</t>
        </is>
      </c>
      <c r="E16266" t="inlineStr">
        <is>
          <t>Y31960</t>
        </is>
      </c>
      <c r="F16266" t="inlineStr">
        <is>
          <t>BN</t>
        </is>
      </c>
      <c r="G16266" t="inlineStr">
        <is>
          <t>No</t>
        </is>
      </c>
      <c r="H16266" t="n">
        <v>3.2</v>
      </c>
    </row>
    <row r="16267">
      <c r="A16267" t="inlineStr">
        <is>
          <t>2021-W8-2021-HUERO-Y32682</t>
        </is>
      </c>
      <c r="B16267" t="n">
        <v>2021</v>
      </c>
      <c r="C16267" t="n">
        <v>8</v>
      </c>
      <c r="D16267" t="inlineStr">
        <is>
          <t>2021-HUERO</t>
        </is>
      </c>
      <c r="E16267" t="inlineStr">
        <is>
          <t>Y32682</t>
        </is>
      </c>
      <c r="F16267" t="inlineStr">
        <is>
          <t>BN</t>
        </is>
      </c>
      <c r="G16267" t="inlineStr">
        <is>
          <t>No</t>
        </is>
      </c>
      <c r="H16267" t="n">
        <v>0</v>
      </c>
    </row>
    <row r="16268">
      <c r="A16268" t="inlineStr">
        <is>
          <t>2021-W8-2021-HUERO-Y30121</t>
        </is>
      </c>
      <c r="B16268" t="n">
        <v>2021</v>
      </c>
      <c r="C16268" t="n">
        <v>8</v>
      </c>
      <c r="D16268" t="inlineStr">
        <is>
          <t>2021-HUERO</t>
        </is>
      </c>
      <c r="E16268" t="inlineStr">
        <is>
          <t>Y30121</t>
        </is>
      </c>
      <c r="F16268" t="inlineStr">
        <is>
          <t>IR</t>
        </is>
      </c>
      <c r="G16268" t="inlineStr">
        <is>
          <t>No</t>
        </is>
      </c>
      <c r="H16268" t="n">
        <v>0</v>
      </c>
    </row>
    <row r="16269">
      <c r="A16269" t="inlineStr">
        <is>
          <t>2021-W9-2021-JCHAPS-Y29369</t>
        </is>
      </c>
      <c r="B16269" t="n">
        <v>2021</v>
      </c>
      <c r="C16269" t="n">
        <v>9</v>
      </c>
      <c r="D16269" t="inlineStr">
        <is>
          <t>2021-JCHAPS</t>
        </is>
      </c>
      <c r="E16269" t="inlineStr">
        <is>
          <t>Y29369</t>
        </is>
      </c>
      <c r="F16269" t="inlineStr">
        <is>
          <t>QB</t>
        </is>
      </c>
      <c r="G16269" t="inlineStr">
        <is>
          <t>Yes</t>
        </is>
      </c>
      <c r="H16269" t="n">
        <v>19.88</v>
      </c>
    </row>
    <row r="16270">
      <c r="A16270" t="inlineStr">
        <is>
          <t>2021-W9-2021-JCHAPS-Y26664</t>
        </is>
      </c>
      <c r="B16270" t="n">
        <v>2021</v>
      </c>
      <c r="C16270" t="n">
        <v>9</v>
      </c>
      <c r="D16270" t="inlineStr">
        <is>
          <t>2021-JCHAPS</t>
        </is>
      </c>
      <c r="E16270" t="inlineStr">
        <is>
          <t>Y26664</t>
        </is>
      </c>
      <c r="F16270" t="inlineStr">
        <is>
          <t>WR</t>
        </is>
      </c>
      <c r="G16270" t="inlineStr">
        <is>
          <t>Yes</t>
        </is>
      </c>
      <c r="H16270" t="n">
        <v>13.9</v>
      </c>
    </row>
    <row r="16271">
      <c r="A16271" t="inlineStr">
        <is>
          <t>2021-W9-2021-JCHAPS-Y30120</t>
        </is>
      </c>
      <c r="B16271" t="n">
        <v>2021</v>
      </c>
      <c r="C16271" t="n">
        <v>9</v>
      </c>
      <c r="D16271" t="inlineStr">
        <is>
          <t>2021-JCHAPS</t>
        </is>
      </c>
      <c r="E16271" t="inlineStr">
        <is>
          <t>Y30120</t>
        </is>
      </c>
      <c r="F16271" t="inlineStr">
        <is>
          <t>WR</t>
        </is>
      </c>
      <c r="G16271" t="inlineStr">
        <is>
          <t>Yes</t>
        </is>
      </c>
      <c r="H16271" t="n">
        <v>6.8</v>
      </c>
    </row>
    <row r="16272">
      <c r="A16272" t="inlineStr">
        <is>
          <t>2021-W9-2021-JCHAPS-Y32711</t>
        </is>
      </c>
      <c r="B16272" t="n">
        <v>2021</v>
      </c>
      <c r="C16272" t="n">
        <v>9</v>
      </c>
      <c r="D16272" t="inlineStr">
        <is>
          <t>2021-JCHAPS</t>
        </is>
      </c>
      <c r="E16272" t="inlineStr">
        <is>
          <t>Y32711</t>
        </is>
      </c>
      <c r="F16272" t="inlineStr">
        <is>
          <t>RB</t>
        </is>
      </c>
      <c r="G16272" t="inlineStr">
        <is>
          <t>Yes</t>
        </is>
      </c>
      <c r="H16272" t="n">
        <v>35</v>
      </c>
    </row>
    <row r="16273">
      <c r="A16273" t="inlineStr">
        <is>
          <t>2021-W9-2021-JCHAPS-Y33412</t>
        </is>
      </c>
      <c r="B16273" t="n">
        <v>2021</v>
      </c>
      <c r="C16273" t="n">
        <v>9</v>
      </c>
      <c r="D16273" t="inlineStr">
        <is>
          <t>2021-JCHAPS</t>
        </is>
      </c>
      <c r="E16273" t="inlineStr">
        <is>
          <t>Y33412</t>
        </is>
      </c>
      <c r="F16273" t="inlineStr">
        <is>
          <t>RB</t>
        </is>
      </c>
      <c r="G16273" t="inlineStr">
        <is>
          <t>Yes</t>
        </is>
      </c>
      <c r="H16273" t="n">
        <v>15.3</v>
      </c>
    </row>
    <row r="16274">
      <c r="A16274" t="inlineStr">
        <is>
          <t>2021-W9-2021-JCHAPS-Y33392</t>
        </is>
      </c>
      <c r="B16274" t="n">
        <v>2021</v>
      </c>
      <c r="C16274" t="n">
        <v>9</v>
      </c>
      <c r="D16274" t="inlineStr">
        <is>
          <t>2021-JCHAPS</t>
        </is>
      </c>
      <c r="E16274" t="inlineStr">
        <is>
          <t>Y33392</t>
        </is>
      </c>
      <c r="F16274" t="inlineStr">
        <is>
          <t>TE</t>
        </is>
      </c>
      <c r="G16274" t="inlineStr">
        <is>
          <t>Yes</t>
        </is>
      </c>
      <c r="H16274" t="n">
        <v>7.7</v>
      </c>
    </row>
    <row r="16275">
      <c r="A16275" t="inlineStr">
        <is>
          <t>2021-W9-2021-JCHAPS-Y33495</t>
        </is>
      </c>
      <c r="B16275" t="n">
        <v>2021</v>
      </c>
      <c r="C16275" t="n">
        <v>9</v>
      </c>
      <c r="D16275" t="inlineStr">
        <is>
          <t>2021-JCHAPS</t>
        </is>
      </c>
      <c r="E16275" t="inlineStr">
        <is>
          <t>Y33495</t>
        </is>
      </c>
      <c r="F16275" t="inlineStr">
        <is>
          <t>W/R/T FLEX</t>
        </is>
      </c>
      <c r="G16275" t="inlineStr">
        <is>
          <t>Yes</t>
        </is>
      </c>
      <c r="H16275" t="n">
        <v>9.1</v>
      </c>
    </row>
    <row r="16276">
      <c r="A16276" t="inlineStr">
        <is>
          <t>2021-W9-2021-JCHAPS-Y31137</t>
        </is>
      </c>
      <c r="B16276" t="n">
        <v>2021</v>
      </c>
      <c r="C16276" t="n">
        <v>9</v>
      </c>
      <c r="D16276" t="inlineStr">
        <is>
          <t>2021-JCHAPS</t>
        </is>
      </c>
      <c r="E16276" t="inlineStr">
        <is>
          <t>Y31137</t>
        </is>
      </c>
      <c r="F16276" t="inlineStr">
        <is>
          <t>K</t>
        </is>
      </c>
      <c r="G16276" t="inlineStr">
        <is>
          <t>Yes</t>
        </is>
      </c>
      <c r="H16276" t="n">
        <v>10</v>
      </c>
    </row>
    <row r="16277">
      <c r="A16277" t="inlineStr">
        <is>
          <t>2021-W9-2021-JCHAPS-Y-DEF:la-chargers</t>
        </is>
      </c>
      <c r="B16277" t="n">
        <v>2021</v>
      </c>
      <c r="C16277" t="n">
        <v>9</v>
      </c>
      <c r="D16277" t="inlineStr">
        <is>
          <t>2021-JCHAPS</t>
        </is>
      </c>
      <c r="E16277" t="inlineStr">
        <is>
          <t>Y-DEF:la-chargers</t>
        </is>
      </c>
      <c r="F16277" t="inlineStr">
        <is>
          <t>DST</t>
        </is>
      </c>
      <c r="G16277" t="inlineStr">
        <is>
          <t>Yes</t>
        </is>
      </c>
      <c r="H16277" t="n">
        <v>1</v>
      </c>
    </row>
    <row r="16278">
      <c r="A16278" t="inlineStr">
        <is>
          <t>2021-W9-2021-JCHAPS-Y29405</t>
        </is>
      </c>
      <c r="B16278" t="n">
        <v>2021</v>
      </c>
      <c r="C16278" t="n">
        <v>9</v>
      </c>
      <c r="D16278" t="inlineStr">
        <is>
          <t>2021-JCHAPS</t>
        </is>
      </c>
      <c r="E16278" t="inlineStr">
        <is>
          <t>Y29405</t>
        </is>
      </c>
      <c r="F16278" t="inlineStr">
        <is>
          <t>BN</t>
        </is>
      </c>
      <c r="G16278" t="inlineStr">
        <is>
          <t>No</t>
        </is>
      </c>
      <c r="H16278" t="n">
        <v>0</v>
      </c>
    </row>
    <row r="16279">
      <c r="A16279" t="inlineStr">
        <is>
          <t>2021-W9-2021-JCHAPS-Y33423</t>
        </is>
      </c>
      <c r="B16279" t="n">
        <v>2021</v>
      </c>
      <c r="C16279" t="n">
        <v>9</v>
      </c>
      <c r="D16279" t="inlineStr">
        <is>
          <t>2021-JCHAPS</t>
        </is>
      </c>
      <c r="E16279" t="inlineStr">
        <is>
          <t>Y33423</t>
        </is>
      </c>
      <c r="F16279" t="inlineStr">
        <is>
          <t>BN</t>
        </is>
      </c>
      <c r="G16279" t="inlineStr">
        <is>
          <t>No</t>
        </is>
      </c>
      <c r="H16279" t="n">
        <v>11.1</v>
      </c>
    </row>
    <row r="16280">
      <c r="A16280" t="inlineStr">
        <is>
          <t>2021-W9-2021-JCHAPS-Y29384</t>
        </is>
      </c>
      <c r="B16280" t="n">
        <v>2021</v>
      </c>
      <c r="C16280" t="n">
        <v>9</v>
      </c>
      <c r="D16280" t="inlineStr">
        <is>
          <t>2021-JCHAPS</t>
        </is>
      </c>
      <c r="E16280" t="inlineStr">
        <is>
          <t>Y29384</t>
        </is>
      </c>
      <c r="F16280" t="inlineStr">
        <is>
          <t>BN</t>
        </is>
      </c>
      <c r="G16280" t="inlineStr">
        <is>
          <t>No</t>
        </is>
      </c>
      <c r="H16280" t="n">
        <v>13.1</v>
      </c>
    </row>
    <row r="16281">
      <c r="A16281" t="inlineStr">
        <is>
          <t>2021-W9-2021-JCHAPS-Y32727</t>
        </is>
      </c>
      <c r="B16281" t="n">
        <v>2021</v>
      </c>
      <c r="C16281" t="n">
        <v>9</v>
      </c>
      <c r="D16281" t="inlineStr">
        <is>
          <t>2021-JCHAPS</t>
        </is>
      </c>
      <c r="E16281" t="inlineStr">
        <is>
          <t>Y32727</t>
        </is>
      </c>
      <c r="F16281" t="inlineStr">
        <is>
          <t>BN</t>
        </is>
      </c>
      <c r="G16281" t="inlineStr">
        <is>
          <t>No</t>
        </is>
      </c>
      <c r="H16281" t="n">
        <v>5.6</v>
      </c>
    </row>
    <row r="16282">
      <c r="A16282" t="inlineStr">
        <is>
          <t>2021-W9-2021-JCHAPS-Y28474</t>
        </is>
      </c>
      <c r="B16282" t="n">
        <v>2021</v>
      </c>
      <c r="C16282" t="n">
        <v>9</v>
      </c>
      <c r="D16282" t="inlineStr">
        <is>
          <t>2021-JCHAPS</t>
        </is>
      </c>
      <c r="E16282" t="inlineStr">
        <is>
          <t>Y28474</t>
        </is>
      </c>
      <c r="F16282" t="inlineStr">
        <is>
          <t>BN</t>
        </is>
      </c>
      <c r="G16282" t="inlineStr">
        <is>
          <t>No</t>
        </is>
      </c>
      <c r="H16282" t="n">
        <v>5.5</v>
      </c>
    </row>
    <row r="16283">
      <c r="A16283" t="inlineStr">
        <is>
          <t>2021-W9-2021-JCHAPS-Y32722</t>
        </is>
      </c>
      <c r="B16283" t="n">
        <v>2021</v>
      </c>
      <c r="C16283" t="n">
        <v>9</v>
      </c>
      <c r="D16283" t="inlineStr">
        <is>
          <t>2021-JCHAPS</t>
        </is>
      </c>
      <c r="E16283" t="inlineStr">
        <is>
          <t>Y32722</t>
        </is>
      </c>
      <c r="F16283" t="inlineStr">
        <is>
          <t>IR</t>
        </is>
      </c>
      <c r="G16283" t="inlineStr">
        <is>
          <t>No</t>
        </is>
      </c>
      <c r="H16283" t="n">
        <v>0</v>
      </c>
    </row>
    <row r="16284">
      <c r="A16284" t="inlineStr">
        <is>
          <t>2021-W9-2021-ALEXAODE-Y30977</t>
        </is>
      </c>
      <c r="B16284" t="n">
        <v>2021</v>
      </c>
      <c r="C16284" t="n">
        <v>9</v>
      </c>
      <c r="D16284" t="inlineStr">
        <is>
          <t>2021-ALEXAODE</t>
        </is>
      </c>
      <c r="E16284" t="inlineStr">
        <is>
          <t>Y30977</t>
        </is>
      </c>
      <c r="F16284" t="inlineStr">
        <is>
          <t>QB</t>
        </is>
      </c>
      <c r="G16284" t="inlineStr">
        <is>
          <t>Yes</t>
        </is>
      </c>
      <c r="H16284" t="n">
        <v>11.56</v>
      </c>
    </row>
    <row r="16285">
      <c r="A16285" t="inlineStr">
        <is>
          <t>2021-W9-2021-ALEXAODE-Y32231</t>
        </is>
      </c>
      <c r="B16285" t="n">
        <v>2021</v>
      </c>
      <c r="C16285" t="n">
        <v>9</v>
      </c>
      <c r="D16285" t="inlineStr">
        <is>
          <t>2021-ALEXAODE</t>
        </is>
      </c>
      <c r="E16285" t="inlineStr">
        <is>
          <t>Y32231</t>
        </is>
      </c>
      <c r="F16285" t="inlineStr">
        <is>
          <t>WR</t>
        </is>
      </c>
      <c r="G16285" t="inlineStr">
        <is>
          <t>Yes</t>
        </is>
      </c>
      <c r="H16285" t="n">
        <v>1.3</v>
      </c>
    </row>
    <row r="16286">
      <c r="A16286" t="inlineStr">
        <is>
          <t>2021-W9-2021-ALEXAODE-Y30209</t>
        </is>
      </c>
      <c r="B16286" t="n">
        <v>2021</v>
      </c>
      <c r="C16286" t="n">
        <v>9</v>
      </c>
      <c r="D16286" t="inlineStr">
        <is>
          <t>2021-ALEXAODE</t>
        </is>
      </c>
      <c r="E16286" t="inlineStr">
        <is>
          <t>Y30209</t>
        </is>
      </c>
      <c r="F16286" t="inlineStr">
        <is>
          <t>WR</t>
        </is>
      </c>
      <c r="G16286" t="inlineStr">
        <is>
          <t>Yes</t>
        </is>
      </c>
      <c r="H16286" t="n">
        <v>3.8</v>
      </c>
    </row>
    <row r="16287">
      <c r="A16287" t="inlineStr">
        <is>
          <t>2021-W9-2021-ALEXAODE-Y30423</t>
        </is>
      </c>
      <c r="B16287" t="n">
        <v>2021</v>
      </c>
      <c r="C16287" t="n">
        <v>9</v>
      </c>
      <c r="D16287" t="inlineStr">
        <is>
          <t>2021-ALEXAODE</t>
        </is>
      </c>
      <c r="E16287" t="inlineStr">
        <is>
          <t>Y30423</t>
        </is>
      </c>
      <c r="F16287" t="inlineStr">
        <is>
          <t>RB</t>
        </is>
      </c>
      <c r="G16287" t="inlineStr">
        <is>
          <t>Yes</t>
        </is>
      </c>
      <c r="H16287" t="n">
        <v>9.699999999999999</v>
      </c>
    </row>
    <row r="16288">
      <c r="A16288" t="inlineStr">
        <is>
          <t>2021-W9-2021-ALEXAODE-Y33582</t>
        </is>
      </c>
      <c r="B16288" t="n">
        <v>2021</v>
      </c>
      <c r="C16288" t="n">
        <v>9</v>
      </c>
      <c r="D16288" t="inlineStr">
        <is>
          <t>2021-ALEXAODE</t>
        </is>
      </c>
      <c r="E16288" t="inlineStr">
        <is>
          <t>Y33582</t>
        </is>
      </c>
      <c r="F16288" t="inlineStr">
        <is>
          <t>RB</t>
        </is>
      </c>
      <c r="G16288" t="inlineStr">
        <is>
          <t>Yes</t>
        </is>
      </c>
      <c r="H16288" t="n">
        <v>10.4</v>
      </c>
    </row>
    <row r="16289">
      <c r="A16289" t="inlineStr">
        <is>
          <t>2021-W9-2021-ALEXAODE-Y31019</t>
        </is>
      </c>
      <c r="B16289" t="n">
        <v>2021</v>
      </c>
      <c r="C16289" t="n">
        <v>9</v>
      </c>
      <c r="D16289" t="inlineStr">
        <is>
          <t>2021-ALEXAODE</t>
        </is>
      </c>
      <c r="E16289" t="inlineStr">
        <is>
          <t>Y31019</t>
        </is>
      </c>
      <c r="F16289" t="inlineStr">
        <is>
          <t>TE</t>
        </is>
      </c>
      <c r="G16289" t="inlineStr">
        <is>
          <t>Yes</t>
        </is>
      </c>
      <c r="H16289" t="n">
        <v>5.8</v>
      </c>
    </row>
    <row r="16290">
      <c r="A16290" t="inlineStr">
        <is>
          <t>2021-W9-2021-ALEXAODE-Y31107</t>
        </is>
      </c>
      <c r="B16290" t="n">
        <v>2021</v>
      </c>
      <c r="C16290" t="n">
        <v>9</v>
      </c>
      <c r="D16290" t="inlineStr">
        <is>
          <t>2021-ALEXAODE</t>
        </is>
      </c>
      <c r="E16290" t="inlineStr">
        <is>
          <t>Y31107</t>
        </is>
      </c>
      <c r="F16290" t="inlineStr">
        <is>
          <t>W/R/T FLEX</t>
        </is>
      </c>
      <c r="G16290" t="inlineStr">
        <is>
          <t>Yes</t>
        </is>
      </c>
      <c r="H16290" t="n">
        <v>7.4</v>
      </c>
    </row>
    <row r="16291">
      <c r="A16291" t="inlineStr">
        <is>
          <t>2021-W9-2021-ALEXAODE-Y30426</t>
        </is>
      </c>
      <c r="B16291" t="n">
        <v>2021</v>
      </c>
      <c r="C16291" t="n">
        <v>9</v>
      </c>
      <c r="D16291" t="inlineStr">
        <is>
          <t>2021-ALEXAODE</t>
        </is>
      </c>
      <c r="E16291" t="inlineStr">
        <is>
          <t>Y30426</t>
        </is>
      </c>
      <c r="F16291" t="inlineStr">
        <is>
          <t>K</t>
        </is>
      </c>
      <c r="G16291" t="inlineStr">
        <is>
          <t>Yes</t>
        </is>
      </c>
      <c r="H16291" t="n">
        <v>9</v>
      </c>
    </row>
    <row r="16292">
      <c r="A16292" t="inlineStr">
        <is>
          <t>2021-W9-2021-ALEXAODE-Y-DEF:new-england</t>
        </is>
      </c>
      <c r="B16292" t="n">
        <v>2021</v>
      </c>
      <c r="C16292" t="n">
        <v>9</v>
      </c>
      <c r="D16292" t="inlineStr">
        <is>
          <t>2021-ALEXAODE</t>
        </is>
      </c>
      <c r="E16292" t="inlineStr">
        <is>
          <t>Y-DEF:new-england</t>
        </is>
      </c>
      <c r="F16292" t="inlineStr">
        <is>
          <t>DST</t>
        </is>
      </c>
      <c r="G16292" t="inlineStr">
        <is>
          <t>Yes</t>
        </is>
      </c>
      <c r="H16292" t="n">
        <v>20</v>
      </c>
    </row>
    <row r="16293">
      <c r="A16293" t="inlineStr">
        <is>
          <t>2021-W9-2021-ALEXAODE-Y32843</t>
        </is>
      </c>
      <c r="B16293" t="n">
        <v>2021</v>
      </c>
      <c r="C16293" t="n">
        <v>9</v>
      </c>
      <c r="D16293" t="inlineStr">
        <is>
          <t>2021-ALEXAODE</t>
        </is>
      </c>
      <c r="E16293" t="inlineStr">
        <is>
          <t>Y32843</t>
        </is>
      </c>
      <c r="F16293" t="inlineStr">
        <is>
          <t>BN</t>
        </is>
      </c>
      <c r="G16293" t="inlineStr">
        <is>
          <t>No</t>
        </is>
      </c>
      <c r="H16293" t="n">
        <v>19.1</v>
      </c>
    </row>
    <row r="16294">
      <c r="A16294" t="inlineStr">
        <is>
          <t>2021-W9-2021-ALEXAODE-Y26650</t>
        </is>
      </c>
      <c r="B16294" t="n">
        <v>2021</v>
      </c>
      <c r="C16294" t="n">
        <v>9</v>
      </c>
      <c r="D16294" t="inlineStr">
        <is>
          <t>2021-ALEXAODE</t>
        </is>
      </c>
      <c r="E16294" t="inlineStr">
        <is>
          <t>Y26650</t>
        </is>
      </c>
      <c r="F16294" t="inlineStr">
        <is>
          <t>BN</t>
        </is>
      </c>
      <c r="G16294" t="inlineStr">
        <is>
          <t>No</t>
        </is>
      </c>
      <c r="H16294" t="n">
        <v>0</v>
      </c>
    </row>
    <row r="16295">
      <c r="A16295" t="inlineStr">
        <is>
          <t>2021-W9-2021-ALEXAODE-Y30972</t>
        </is>
      </c>
      <c r="B16295" t="n">
        <v>2021</v>
      </c>
      <c r="C16295" t="n">
        <v>9</v>
      </c>
      <c r="D16295" t="inlineStr">
        <is>
          <t>2021-ALEXAODE</t>
        </is>
      </c>
      <c r="E16295" t="inlineStr">
        <is>
          <t>Y30972</t>
        </is>
      </c>
      <c r="F16295" t="inlineStr">
        <is>
          <t>BN</t>
        </is>
      </c>
      <c r="G16295" t="inlineStr">
        <is>
          <t>No</t>
        </is>
      </c>
      <c r="H16295" t="n">
        <v>0</v>
      </c>
    </row>
    <row r="16296">
      <c r="A16296" t="inlineStr">
        <is>
          <t>2021-W9-2021-ALEXAODE-Y30197</t>
        </is>
      </c>
      <c r="B16296" t="n">
        <v>2021</v>
      </c>
      <c r="C16296" t="n">
        <v>9</v>
      </c>
      <c r="D16296" t="inlineStr">
        <is>
          <t>2021-ALEXAODE</t>
        </is>
      </c>
      <c r="E16296" t="inlineStr">
        <is>
          <t>Y30197</t>
        </is>
      </c>
      <c r="F16296" t="inlineStr">
        <is>
          <t>BN</t>
        </is>
      </c>
      <c r="G16296" t="inlineStr">
        <is>
          <t>No</t>
        </is>
      </c>
      <c r="H16296" t="n">
        <v>0</v>
      </c>
    </row>
    <row r="16297">
      <c r="A16297" t="inlineStr">
        <is>
          <t>2021-W9-2021-ALEXAODE-Y31394</t>
        </is>
      </c>
      <c r="B16297" t="n">
        <v>2021</v>
      </c>
      <c r="C16297" t="n">
        <v>9</v>
      </c>
      <c r="D16297" t="inlineStr">
        <is>
          <t>2021-ALEXAODE</t>
        </is>
      </c>
      <c r="E16297" t="inlineStr">
        <is>
          <t>Y31394</t>
        </is>
      </c>
      <c r="F16297" t="inlineStr">
        <is>
          <t>BN</t>
        </is>
      </c>
      <c r="G16297" t="inlineStr">
        <is>
          <t>No</t>
        </is>
      </c>
      <c r="H16297" t="n">
        <v>0</v>
      </c>
    </row>
    <row r="16298">
      <c r="A16298" t="inlineStr">
        <is>
          <t>2021-W9-2021-ALEXAODE-Y31885</t>
        </is>
      </c>
      <c r="B16298" t="n">
        <v>2021</v>
      </c>
      <c r="C16298" t="n">
        <v>9</v>
      </c>
      <c r="D16298" t="inlineStr">
        <is>
          <t>2021-ALEXAODE</t>
        </is>
      </c>
      <c r="E16298" t="inlineStr">
        <is>
          <t>Y31885</t>
        </is>
      </c>
      <c r="F16298" t="inlineStr">
        <is>
          <t>IR</t>
        </is>
      </c>
      <c r="G16298" t="inlineStr">
        <is>
          <t>No</t>
        </is>
      </c>
      <c r="H16298" t="n">
        <v>0</v>
      </c>
    </row>
    <row r="16299">
      <c r="A16299" t="inlineStr">
        <is>
          <t>2021-W9-2021-ISAROD-Y9265</t>
        </is>
      </c>
      <c r="B16299" t="n">
        <v>2021</v>
      </c>
      <c r="C16299" t="n">
        <v>9</v>
      </c>
      <c r="D16299" t="inlineStr">
        <is>
          <t>2021-ISAROD</t>
        </is>
      </c>
      <c r="E16299" t="inlineStr">
        <is>
          <t>Y9265</t>
        </is>
      </c>
      <c r="F16299" t="inlineStr">
        <is>
          <t>QB</t>
        </is>
      </c>
      <c r="G16299" t="inlineStr">
        <is>
          <t>Yes</t>
        </is>
      </c>
      <c r="H16299" t="n">
        <v>15.06</v>
      </c>
    </row>
    <row r="16300">
      <c r="A16300" t="inlineStr">
        <is>
          <t>2021-W9-2021-ISAROD-Y28392</t>
        </is>
      </c>
      <c r="B16300" t="n">
        <v>2021</v>
      </c>
      <c r="C16300" t="n">
        <v>9</v>
      </c>
      <c r="D16300" t="inlineStr">
        <is>
          <t>2021-ISAROD</t>
        </is>
      </c>
      <c r="E16300" t="inlineStr">
        <is>
          <t>Y28392</t>
        </is>
      </c>
      <c r="F16300" t="inlineStr">
        <is>
          <t>WR</t>
        </is>
      </c>
      <c r="G16300" t="inlineStr">
        <is>
          <t>Yes</t>
        </is>
      </c>
      <c r="H16300" t="n">
        <v>4.7</v>
      </c>
    </row>
    <row r="16301">
      <c r="A16301" t="inlineStr">
        <is>
          <t>2021-W9-2021-ISAROD-Y27548</t>
        </is>
      </c>
      <c r="B16301" t="n">
        <v>2021</v>
      </c>
      <c r="C16301" t="n">
        <v>9</v>
      </c>
      <c r="D16301" t="inlineStr">
        <is>
          <t>2021-ISAROD</t>
        </is>
      </c>
      <c r="E16301" t="inlineStr">
        <is>
          <t>Y27548</t>
        </is>
      </c>
      <c r="F16301" t="inlineStr">
        <is>
          <t>WR</t>
        </is>
      </c>
      <c r="G16301" t="inlineStr">
        <is>
          <t>Yes</t>
        </is>
      </c>
      <c r="H16301" t="n">
        <v>8.6</v>
      </c>
    </row>
    <row r="16302">
      <c r="A16302" t="inlineStr">
        <is>
          <t>2021-W9-2021-ISAROD-Y31005</t>
        </is>
      </c>
      <c r="B16302" t="n">
        <v>2021</v>
      </c>
      <c r="C16302" t="n">
        <v>9</v>
      </c>
      <c r="D16302" t="inlineStr">
        <is>
          <t>2021-ISAROD</t>
        </is>
      </c>
      <c r="E16302" t="inlineStr">
        <is>
          <t>Y31005</t>
        </is>
      </c>
      <c r="F16302" t="inlineStr">
        <is>
          <t>RB</t>
        </is>
      </c>
      <c r="G16302" t="inlineStr">
        <is>
          <t>Yes</t>
        </is>
      </c>
      <c r="H16302" t="n">
        <v>31.3</v>
      </c>
    </row>
    <row r="16303">
      <c r="A16303" t="inlineStr">
        <is>
          <t>2021-W9-2021-ISAROD-Y30275</t>
        </is>
      </c>
      <c r="B16303" t="n">
        <v>2021</v>
      </c>
      <c r="C16303" t="n">
        <v>9</v>
      </c>
      <c r="D16303" t="inlineStr">
        <is>
          <t>2021-ISAROD</t>
        </is>
      </c>
      <c r="E16303" t="inlineStr">
        <is>
          <t>Y30275</t>
        </is>
      </c>
      <c r="F16303" t="inlineStr">
        <is>
          <t>RB</t>
        </is>
      </c>
      <c r="G16303" t="inlineStr">
        <is>
          <t>Yes</t>
        </is>
      </c>
      <c r="H16303" t="n">
        <v>5</v>
      </c>
    </row>
    <row r="16304">
      <c r="A16304" t="inlineStr">
        <is>
          <t>2021-W9-2021-ISAROD-Y30891</t>
        </is>
      </c>
      <c r="B16304" t="n">
        <v>2021</v>
      </c>
      <c r="C16304" t="n">
        <v>9</v>
      </c>
      <c r="D16304" t="inlineStr">
        <is>
          <t>2021-ISAROD</t>
        </is>
      </c>
      <c r="E16304" t="inlineStr">
        <is>
          <t>Y30891</t>
        </is>
      </c>
      <c r="F16304" t="inlineStr">
        <is>
          <t>TE</t>
        </is>
      </c>
      <c r="G16304" t="inlineStr">
        <is>
          <t>Yes</t>
        </is>
      </c>
      <c r="H16304" t="n">
        <v>8</v>
      </c>
    </row>
    <row r="16305">
      <c r="A16305" t="inlineStr">
        <is>
          <t>2021-W9-2021-ISAROD-Y33422</t>
        </is>
      </c>
      <c r="B16305" t="n">
        <v>2021</v>
      </c>
      <c r="C16305" t="n">
        <v>9</v>
      </c>
      <c r="D16305" t="inlineStr">
        <is>
          <t>2021-ISAROD</t>
        </is>
      </c>
      <c r="E16305" t="inlineStr">
        <is>
          <t>Y33422</t>
        </is>
      </c>
      <c r="F16305" t="inlineStr">
        <is>
          <t>W/R/T FLEX</t>
        </is>
      </c>
      <c r="G16305" t="inlineStr">
        <is>
          <t>Yes</t>
        </is>
      </c>
      <c r="H16305" t="n">
        <v>23.9</v>
      </c>
    </row>
    <row r="16306">
      <c r="A16306" t="inlineStr">
        <is>
          <t>2021-W9-2021-ISAROD-Y31366</t>
        </is>
      </c>
      <c r="B16306" t="n">
        <v>2021</v>
      </c>
      <c r="C16306" t="n">
        <v>9</v>
      </c>
      <c r="D16306" t="inlineStr">
        <is>
          <t>2021-ISAROD</t>
        </is>
      </c>
      <c r="E16306" t="inlineStr">
        <is>
          <t>Y31366</t>
        </is>
      </c>
      <c r="F16306" t="inlineStr">
        <is>
          <t>K</t>
        </is>
      </c>
      <c r="G16306" t="inlineStr">
        <is>
          <t>Yes</t>
        </is>
      </c>
      <c r="H16306" t="n">
        <v>9</v>
      </c>
    </row>
    <row r="16307">
      <c r="A16307" t="inlineStr">
        <is>
          <t>2021-W9-2021-ISAROD-Y-DEF:kansas-city</t>
        </is>
      </c>
      <c r="B16307" t="n">
        <v>2021</v>
      </c>
      <c r="C16307" t="n">
        <v>9</v>
      </c>
      <c r="D16307" t="inlineStr">
        <is>
          <t>2021-ISAROD</t>
        </is>
      </c>
      <c r="E16307" t="inlineStr">
        <is>
          <t>Y-DEF:kansas-city</t>
        </is>
      </c>
      <c r="F16307" t="inlineStr">
        <is>
          <t>DST</t>
        </is>
      </c>
      <c r="G16307" t="inlineStr">
        <is>
          <t>Yes</t>
        </is>
      </c>
      <c r="H16307" t="n">
        <v>11</v>
      </c>
    </row>
    <row r="16308">
      <c r="A16308" t="inlineStr">
        <is>
          <t>2021-W9-2021-ISAROD-Y31906</t>
        </is>
      </c>
      <c r="B16308" t="n">
        <v>2021</v>
      </c>
      <c r="C16308" t="n">
        <v>9</v>
      </c>
      <c r="D16308" t="inlineStr">
        <is>
          <t>2021-ISAROD</t>
        </is>
      </c>
      <c r="E16308" t="inlineStr">
        <is>
          <t>Y31906</t>
        </is>
      </c>
      <c r="F16308" t="inlineStr">
        <is>
          <t>BN</t>
        </is>
      </c>
      <c r="G16308" t="inlineStr">
        <is>
          <t>No</t>
        </is>
      </c>
      <c r="H16308" t="n">
        <v>9.4</v>
      </c>
    </row>
    <row r="16309">
      <c r="A16309" t="inlineStr">
        <is>
          <t>2021-W9-2021-ISAROD-Y30117</t>
        </is>
      </c>
      <c r="B16309" t="n">
        <v>2021</v>
      </c>
      <c r="C16309" t="n">
        <v>9</v>
      </c>
      <c r="D16309" t="inlineStr">
        <is>
          <t>2021-ISAROD</t>
        </is>
      </c>
      <c r="E16309" t="inlineStr">
        <is>
          <t>Y30117</t>
        </is>
      </c>
      <c r="F16309" t="inlineStr">
        <is>
          <t>BN</t>
        </is>
      </c>
      <c r="G16309" t="inlineStr">
        <is>
          <t>No</t>
        </is>
      </c>
      <c r="H16309" t="n">
        <v>0</v>
      </c>
    </row>
    <row r="16310">
      <c r="A16310" t="inlineStr">
        <is>
          <t>2021-W9-2021-ISAROD-Y30996</t>
        </is>
      </c>
      <c r="B16310" t="n">
        <v>2021</v>
      </c>
      <c r="C16310" t="n">
        <v>9</v>
      </c>
      <c r="D16310" t="inlineStr">
        <is>
          <t>2021-ISAROD</t>
        </is>
      </c>
      <c r="E16310" t="inlineStr">
        <is>
          <t>Y30996</t>
        </is>
      </c>
      <c r="F16310" t="inlineStr">
        <is>
          <t>BN</t>
        </is>
      </c>
      <c r="G16310" t="inlineStr">
        <is>
          <t>No</t>
        </is>
      </c>
      <c r="H16310" t="n">
        <v>0</v>
      </c>
    </row>
    <row r="16311">
      <c r="A16311" t="inlineStr">
        <is>
          <t>2021-W9-2021-ISAROD-Y29650</t>
        </is>
      </c>
      <c r="B16311" t="n">
        <v>2021</v>
      </c>
      <c r="C16311" t="n">
        <v>9</v>
      </c>
      <c r="D16311" t="inlineStr">
        <is>
          <t>2021-ISAROD</t>
        </is>
      </c>
      <c r="E16311" t="inlineStr">
        <is>
          <t>Y29650</t>
        </is>
      </c>
      <c r="F16311" t="inlineStr">
        <is>
          <t>BN</t>
        </is>
      </c>
      <c r="G16311" t="inlineStr">
        <is>
          <t>No</t>
        </is>
      </c>
      <c r="H16311" t="n">
        <v>0</v>
      </c>
    </row>
    <row r="16312">
      <c r="A16312" t="inlineStr">
        <is>
          <t>2021-W9-2021-ISAROD-Y33415</t>
        </is>
      </c>
      <c r="B16312" t="n">
        <v>2021</v>
      </c>
      <c r="C16312" t="n">
        <v>9</v>
      </c>
      <c r="D16312" t="inlineStr">
        <is>
          <t>2021-ISAROD</t>
        </is>
      </c>
      <c r="E16312" t="inlineStr">
        <is>
          <t>Y33415</t>
        </is>
      </c>
      <c r="F16312" t="inlineStr">
        <is>
          <t>BN</t>
        </is>
      </c>
      <c r="G16312" t="inlineStr">
        <is>
          <t>No</t>
        </is>
      </c>
      <c r="H16312" t="n">
        <v>7.7</v>
      </c>
    </row>
    <row r="16313">
      <c r="A16313" t="inlineStr">
        <is>
          <t>2021-W9-2021-ISAROD-Y31852</t>
        </is>
      </c>
      <c r="B16313" t="n">
        <v>2021</v>
      </c>
      <c r="C16313" t="n">
        <v>9</v>
      </c>
      <c r="D16313" t="inlineStr">
        <is>
          <t>2021-ISAROD</t>
        </is>
      </c>
      <c r="E16313" t="inlineStr">
        <is>
          <t>Y31852</t>
        </is>
      </c>
      <c r="F16313" t="inlineStr">
        <is>
          <t>IR</t>
        </is>
      </c>
      <c r="G16313" t="inlineStr">
        <is>
          <t>No</t>
        </is>
      </c>
      <c r="H16313" t="n">
        <v>0</v>
      </c>
    </row>
    <row r="16314">
      <c r="A16314" t="inlineStr">
        <is>
          <t>2021-W9-2021-HUERO-Y32723</t>
        </is>
      </c>
      <c r="B16314" t="n">
        <v>2021</v>
      </c>
      <c r="C16314" t="n">
        <v>9</v>
      </c>
      <c r="D16314" t="inlineStr">
        <is>
          <t>2021-HUERO</t>
        </is>
      </c>
      <c r="E16314" t="inlineStr">
        <is>
          <t>Y32723</t>
        </is>
      </c>
      <c r="F16314" t="inlineStr">
        <is>
          <t>QB</t>
        </is>
      </c>
      <c r="G16314" t="inlineStr">
        <is>
          <t>Yes</t>
        </is>
      </c>
      <c r="H16314" t="n">
        <v>16.68</v>
      </c>
    </row>
    <row r="16315">
      <c r="A16315" t="inlineStr">
        <is>
          <t>2021-W9-2021-HUERO-Y30994</t>
        </is>
      </c>
      <c r="B16315" t="n">
        <v>2021</v>
      </c>
      <c r="C16315" t="n">
        <v>9</v>
      </c>
      <c r="D16315" t="inlineStr">
        <is>
          <t>2021-HUERO</t>
        </is>
      </c>
      <c r="E16315" t="inlineStr">
        <is>
          <t>Y30994</t>
        </is>
      </c>
      <c r="F16315" t="inlineStr">
        <is>
          <t>WR</t>
        </is>
      </c>
      <c r="G16315" t="inlineStr">
        <is>
          <t>Yes</t>
        </is>
      </c>
      <c r="H16315" t="n">
        <v>6.1</v>
      </c>
    </row>
    <row r="16316">
      <c r="A16316" t="inlineStr">
        <is>
          <t>2021-W9-2021-HUERO-Y33398</t>
        </is>
      </c>
      <c r="B16316" t="n">
        <v>2021</v>
      </c>
      <c r="C16316" t="n">
        <v>9</v>
      </c>
      <c r="D16316" t="inlineStr">
        <is>
          <t>2021-HUERO</t>
        </is>
      </c>
      <c r="E16316" t="inlineStr">
        <is>
          <t>Y33398</t>
        </is>
      </c>
      <c r="F16316" t="inlineStr">
        <is>
          <t>WR</t>
        </is>
      </c>
      <c r="G16316" t="inlineStr">
        <is>
          <t>Yes</t>
        </is>
      </c>
      <c r="H16316" t="n">
        <v>20.1</v>
      </c>
    </row>
    <row r="16317">
      <c r="A16317" t="inlineStr">
        <is>
          <t>2021-W9-2021-HUERO-Y29238</t>
        </is>
      </c>
      <c r="B16317" t="n">
        <v>2021</v>
      </c>
      <c r="C16317" t="n">
        <v>9</v>
      </c>
      <c r="D16317" t="inlineStr">
        <is>
          <t>2021-HUERO</t>
        </is>
      </c>
      <c r="E16317" t="inlineStr">
        <is>
          <t>Y29238</t>
        </is>
      </c>
      <c r="F16317" t="inlineStr">
        <is>
          <t>RB</t>
        </is>
      </c>
      <c r="G16317" t="inlineStr">
        <is>
          <t>Yes</t>
        </is>
      </c>
      <c r="H16317" t="n">
        <v>11.1</v>
      </c>
    </row>
    <row r="16318">
      <c r="A16318" t="inlineStr">
        <is>
          <t>2021-W9-2021-HUERO-Y30121</t>
        </is>
      </c>
      <c r="B16318" t="n">
        <v>2021</v>
      </c>
      <c r="C16318" t="n">
        <v>9</v>
      </c>
      <c r="D16318" t="inlineStr">
        <is>
          <t>2021-HUERO</t>
        </is>
      </c>
      <c r="E16318" t="inlineStr">
        <is>
          <t>Y30121</t>
        </is>
      </c>
      <c r="F16318" t="inlineStr">
        <is>
          <t>RB</t>
        </is>
      </c>
      <c r="G16318" t="inlineStr">
        <is>
          <t>Yes</t>
        </is>
      </c>
      <c r="H16318" t="n">
        <v>12.6</v>
      </c>
    </row>
    <row r="16319">
      <c r="A16319" t="inlineStr">
        <is>
          <t>2021-W9-2021-HUERO-Y9353</t>
        </is>
      </c>
      <c r="B16319" t="n">
        <v>2021</v>
      </c>
      <c r="C16319" t="n">
        <v>9</v>
      </c>
      <c r="D16319" t="inlineStr">
        <is>
          <t>2021-HUERO</t>
        </is>
      </c>
      <c r="E16319" t="inlineStr">
        <is>
          <t>Y9353</t>
        </is>
      </c>
      <c r="F16319" t="inlineStr">
        <is>
          <t>TE</t>
        </is>
      </c>
      <c r="G16319" t="inlineStr">
        <is>
          <t>Yes</t>
        </is>
      </c>
      <c r="H16319" t="n">
        <v>8.800000000000001</v>
      </c>
    </row>
    <row r="16320">
      <c r="A16320" t="inlineStr">
        <is>
          <t>2021-W9-2021-HUERO-Y24793</t>
        </is>
      </c>
      <c r="B16320" t="n">
        <v>2021</v>
      </c>
      <c r="C16320" t="n">
        <v>9</v>
      </c>
      <c r="D16320" t="inlineStr">
        <is>
          <t>2021-HUERO</t>
        </is>
      </c>
      <c r="E16320" t="inlineStr">
        <is>
          <t>Y24793</t>
        </is>
      </c>
      <c r="F16320" t="inlineStr">
        <is>
          <t>W/R/T FLEX</t>
        </is>
      </c>
      <c r="G16320" t="inlineStr">
        <is>
          <t>Yes</t>
        </is>
      </c>
      <c r="H16320" t="n">
        <v>5.5</v>
      </c>
    </row>
    <row r="16321">
      <c r="A16321" t="inlineStr">
        <is>
          <t>2021-W9-2021-HUERO-Y31977</t>
        </is>
      </c>
      <c r="B16321" t="n">
        <v>2021</v>
      </c>
      <c r="C16321" t="n">
        <v>9</v>
      </c>
      <c r="D16321" t="inlineStr">
        <is>
          <t>2021-HUERO</t>
        </is>
      </c>
      <c r="E16321" t="inlineStr">
        <is>
          <t>Y31977</t>
        </is>
      </c>
      <c r="F16321" t="inlineStr">
        <is>
          <t>K</t>
        </is>
      </c>
      <c r="G16321" t="inlineStr">
        <is>
          <t>Yes</t>
        </is>
      </c>
      <c r="H16321" t="n">
        <v>12</v>
      </c>
    </row>
    <row r="16322">
      <c r="A16322" t="inlineStr">
        <is>
          <t>2021-W9-2021-HUERO-Y-DEF:dallas</t>
        </is>
      </c>
      <c r="B16322" t="n">
        <v>2021</v>
      </c>
      <c r="C16322" t="n">
        <v>9</v>
      </c>
      <c r="D16322" t="inlineStr">
        <is>
          <t>2021-HUERO</t>
        </is>
      </c>
      <c r="E16322" t="inlineStr">
        <is>
          <t>Y-DEF:dallas</t>
        </is>
      </c>
      <c r="F16322" t="inlineStr">
        <is>
          <t>DST</t>
        </is>
      </c>
      <c r="G16322" t="inlineStr">
        <is>
          <t>Yes</t>
        </is>
      </c>
      <c r="H16322" t="n">
        <v>3</v>
      </c>
    </row>
    <row r="16323">
      <c r="A16323" t="inlineStr">
        <is>
          <t>2021-W9-2021-HUERO-Y32695</t>
        </is>
      </c>
      <c r="B16323" t="n">
        <v>2021</v>
      </c>
      <c r="C16323" t="n">
        <v>9</v>
      </c>
      <c r="D16323" t="inlineStr">
        <is>
          <t>2021-HUERO</t>
        </is>
      </c>
      <c r="E16323" t="inlineStr">
        <is>
          <t>Y32695</t>
        </is>
      </c>
      <c r="F16323" t="inlineStr">
        <is>
          <t>BN</t>
        </is>
      </c>
      <c r="G16323" t="inlineStr">
        <is>
          <t>No</t>
        </is>
      </c>
      <c r="H16323" t="n">
        <v>15.7</v>
      </c>
    </row>
    <row r="16324">
      <c r="A16324" t="inlineStr">
        <is>
          <t>2021-W9-2021-HUERO-Y28514</t>
        </is>
      </c>
      <c r="B16324" t="n">
        <v>2021</v>
      </c>
      <c r="C16324" t="n">
        <v>9</v>
      </c>
      <c r="D16324" t="inlineStr">
        <is>
          <t>2021-HUERO</t>
        </is>
      </c>
      <c r="E16324" t="inlineStr">
        <is>
          <t>Y28514</t>
        </is>
      </c>
      <c r="F16324" t="inlineStr">
        <is>
          <t>BN</t>
        </is>
      </c>
      <c r="G16324" t="inlineStr">
        <is>
          <t>No</t>
        </is>
      </c>
      <c r="H16324" t="n">
        <v>2.3</v>
      </c>
    </row>
    <row r="16325">
      <c r="A16325" t="inlineStr">
        <is>
          <t>2021-W9-2021-HUERO-Y31960</t>
        </is>
      </c>
      <c r="B16325" t="n">
        <v>2021</v>
      </c>
      <c r="C16325" t="n">
        <v>9</v>
      </c>
      <c r="D16325" t="inlineStr">
        <is>
          <t>2021-HUERO</t>
        </is>
      </c>
      <c r="E16325" t="inlineStr">
        <is>
          <t>Y31960</t>
        </is>
      </c>
      <c r="F16325" t="inlineStr">
        <is>
          <t>BN</t>
        </is>
      </c>
      <c r="G16325" t="inlineStr">
        <is>
          <t>No</t>
        </is>
      </c>
      <c r="H16325" t="n">
        <v>4.8</v>
      </c>
    </row>
    <row r="16326">
      <c r="A16326" t="inlineStr">
        <is>
          <t>2021-W9-2021-HUERO-Y32736</t>
        </is>
      </c>
      <c r="B16326" t="n">
        <v>2021</v>
      </c>
      <c r="C16326" t="n">
        <v>9</v>
      </c>
      <c r="D16326" t="inlineStr">
        <is>
          <t>2021-HUERO</t>
        </is>
      </c>
      <c r="E16326" t="inlineStr">
        <is>
          <t>Y32736</t>
        </is>
      </c>
      <c r="F16326" t="inlineStr">
        <is>
          <t>BN</t>
        </is>
      </c>
      <c r="G16326" t="inlineStr">
        <is>
          <t>No</t>
        </is>
      </c>
      <c r="H16326" t="n">
        <v>0</v>
      </c>
    </row>
    <row r="16327">
      <c r="A16327" t="inlineStr">
        <is>
          <t>2021-W9-2021-HUERO-Y32608</t>
        </is>
      </c>
      <c r="B16327" t="n">
        <v>2021</v>
      </c>
      <c r="C16327" t="n">
        <v>9</v>
      </c>
      <c r="D16327" t="inlineStr">
        <is>
          <t>2021-HUERO</t>
        </is>
      </c>
      <c r="E16327" t="inlineStr">
        <is>
          <t>Y32608</t>
        </is>
      </c>
      <c r="F16327" t="inlineStr">
        <is>
          <t>BN</t>
        </is>
      </c>
      <c r="G16327" t="inlineStr">
        <is>
          <t>No</t>
        </is>
      </c>
      <c r="H16327" t="n">
        <v>1.6</v>
      </c>
    </row>
    <row r="16328">
      <c r="A16328" t="inlineStr">
        <is>
          <t>2021-W9-2021-VARO-Y25718</t>
        </is>
      </c>
      <c r="B16328" t="n">
        <v>2021</v>
      </c>
      <c r="C16328" t="n">
        <v>9</v>
      </c>
      <c r="D16328" t="inlineStr">
        <is>
          <t>2021-VARO</t>
        </is>
      </c>
      <c r="E16328" t="inlineStr">
        <is>
          <t>Y25718</t>
        </is>
      </c>
      <c r="F16328" t="inlineStr">
        <is>
          <t>QB</t>
        </is>
      </c>
      <c r="G16328" t="inlineStr">
        <is>
          <t>Yes</t>
        </is>
      </c>
      <c r="H16328" t="n">
        <v>15.02</v>
      </c>
    </row>
    <row r="16329">
      <c r="A16329" t="inlineStr">
        <is>
          <t>2021-W9-2021-VARO-Y31898</t>
        </is>
      </c>
      <c r="B16329" t="n">
        <v>2021</v>
      </c>
      <c r="C16329" t="n">
        <v>9</v>
      </c>
      <c r="D16329" t="inlineStr">
        <is>
          <t>2021-VARO</t>
        </is>
      </c>
      <c r="E16329" t="inlineStr">
        <is>
          <t>Y31898</t>
        </is>
      </c>
      <c r="F16329" t="inlineStr">
        <is>
          <t>WR</t>
        </is>
      </c>
      <c r="G16329" t="inlineStr">
        <is>
          <t>Yes</t>
        </is>
      </c>
      <c r="H16329" t="n">
        <v>9.199999999999999</v>
      </c>
    </row>
    <row r="16330">
      <c r="A16330" t="inlineStr">
        <is>
          <t>2021-W9-2021-VARO-Y31010</t>
        </is>
      </c>
      <c r="B16330" t="n">
        <v>2021</v>
      </c>
      <c r="C16330" t="n">
        <v>9</v>
      </c>
      <c r="D16330" t="inlineStr">
        <is>
          <t>2021-VARO</t>
        </is>
      </c>
      <c r="E16330" t="inlineStr">
        <is>
          <t>Y31010</t>
        </is>
      </c>
      <c r="F16330" t="inlineStr">
        <is>
          <t>WR</t>
        </is>
      </c>
      <c r="G16330" t="inlineStr">
        <is>
          <t>Yes</t>
        </is>
      </c>
      <c r="H16330" t="n">
        <v>3.4</v>
      </c>
    </row>
    <row r="16331">
      <c r="A16331" t="inlineStr">
        <is>
          <t>2021-W9-2021-VARO-Y30180</t>
        </is>
      </c>
      <c r="B16331" t="n">
        <v>2021</v>
      </c>
      <c r="C16331" t="n">
        <v>9</v>
      </c>
      <c r="D16331" t="inlineStr">
        <is>
          <t>2021-VARO</t>
        </is>
      </c>
      <c r="E16331" t="inlineStr">
        <is>
          <t>Y30180</t>
        </is>
      </c>
      <c r="F16331" t="inlineStr">
        <is>
          <t>RB</t>
        </is>
      </c>
      <c r="G16331" t="inlineStr">
        <is>
          <t>Yes</t>
        </is>
      </c>
      <c r="H16331" t="n">
        <v>18.4</v>
      </c>
    </row>
    <row r="16332">
      <c r="A16332" t="inlineStr">
        <is>
          <t>2021-W9-2021-VARO-Y30161</t>
        </is>
      </c>
      <c r="B16332" t="n">
        <v>2021</v>
      </c>
      <c r="C16332" t="n">
        <v>9</v>
      </c>
      <c r="D16332" t="inlineStr">
        <is>
          <t>2021-VARO</t>
        </is>
      </c>
      <c r="E16332" t="inlineStr">
        <is>
          <t>Y30161</t>
        </is>
      </c>
      <c r="F16332" t="inlineStr">
        <is>
          <t>RB</t>
        </is>
      </c>
      <c r="G16332" t="inlineStr">
        <is>
          <t>Yes</t>
        </is>
      </c>
      <c r="H16332" t="n">
        <v>25.5</v>
      </c>
    </row>
    <row r="16333">
      <c r="A16333" t="inlineStr">
        <is>
          <t>2021-W9-2021-VARO-Y31127</t>
        </is>
      </c>
      <c r="B16333" t="n">
        <v>2021</v>
      </c>
      <c r="C16333" t="n">
        <v>9</v>
      </c>
      <c r="D16333" t="inlineStr">
        <is>
          <t>2021-VARO</t>
        </is>
      </c>
      <c r="E16333" t="inlineStr">
        <is>
          <t>Y31127</t>
        </is>
      </c>
      <c r="F16333" t="inlineStr">
        <is>
          <t>TE</t>
        </is>
      </c>
      <c r="G16333" t="inlineStr">
        <is>
          <t>Yes</t>
        </is>
      </c>
      <c r="H16333" t="n">
        <v>7</v>
      </c>
    </row>
    <row r="16334">
      <c r="A16334" t="inlineStr">
        <is>
          <t>2021-W9-2021-VARO-Y31919</t>
        </is>
      </c>
      <c r="B16334" t="n">
        <v>2021</v>
      </c>
      <c r="C16334" t="n">
        <v>9</v>
      </c>
      <c r="D16334" t="inlineStr">
        <is>
          <t>2021-VARO</t>
        </is>
      </c>
      <c r="E16334" t="inlineStr">
        <is>
          <t>Y31919</t>
        </is>
      </c>
      <c r="F16334" t="inlineStr">
        <is>
          <t>W/R/T FLEX</t>
        </is>
      </c>
      <c r="G16334" t="inlineStr">
        <is>
          <t>Yes</t>
        </is>
      </c>
      <c r="H16334" t="n">
        <v>9.800000000000001</v>
      </c>
    </row>
    <row r="16335">
      <c r="A16335" t="inlineStr">
        <is>
          <t>2021-W9-2021-VARO-Y32858</t>
        </is>
      </c>
      <c r="B16335" t="n">
        <v>2021</v>
      </c>
      <c r="C16335" t="n">
        <v>9</v>
      </c>
      <c r="D16335" t="inlineStr">
        <is>
          <t>2021-VARO</t>
        </is>
      </c>
      <c r="E16335" t="inlineStr">
        <is>
          <t>Y32858</t>
        </is>
      </c>
      <c r="F16335" t="inlineStr">
        <is>
          <t>K</t>
        </is>
      </c>
      <c r="G16335" t="inlineStr">
        <is>
          <t>Yes</t>
        </is>
      </c>
      <c r="H16335" t="n">
        <v>7</v>
      </c>
    </row>
    <row r="16336">
      <c r="A16336" t="inlineStr">
        <is>
          <t>2021-W9-2021-VARO-Y-DEF:pittsburgh</t>
        </is>
      </c>
      <c r="B16336" t="n">
        <v>2021</v>
      </c>
      <c r="C16336" t="n">
        <v>9</v>
      </c>
      <c r="D16336" t="inlineStr">
        <is>
          <t>2021-VARO</t>
        </is>
      </c>
      <c r="E16336" t="inlineStr">
        <is>
          <t>Y-DEF:pittsburgh</t>
        </is>
      </c>
      <c r="F16336" t="inlineStr">
        <is>
          <t>DST</t>
        </is>
      </c>
      <c r="G16336" t="inlineStr">
        <is>
          <t>Yes</t>
        </is>
      </c>
      <c r="H16336" t="n">
        <v>7</v>
      </c>
    </row>
    <row r="16337">
      <c r="A16337" t="inlineStr">
        <is>
          <t>2021-W9-2021-VARO-Y33408</t>
        </is>
      </c>
      <c r="B16337" t="n">
        <v>2021</v>
      </c>
      <c r="C16337" t="n">
        <v>9</v>
      </c>
      <c r="D16337" t="inlineStr">
        <is>
          <t>2021-VARO</t>
        </is>
      </c>
      <c r="E16337" t="inlineStr">
        <is>
          <t>Y33408</t>
        </is>
      </c>
      <c r="F16337" t="inlineStr">
        <is>
          <t>BN</t>
        </is>
      </c>
      <c r="G16337" t="inlineStr">
        <is>
          <t>No</t>
        </is>
      </c>
      <c r="H16337" t="n">
        <v>1.2</v>
      </c>
    </row>
    <row r="16338">
      <c r="A16338" t="inlineStr">
        <is>
          <t>2021-W9-2021-VARO-Y31840</t>
        </is>
      </c>
      <c r="B16338" t="n">
        <v>2021</v>
      </c>
      <c r="C16338" t="n">
        <v>9</v>
      </c>
      <c r="D16338" t="inlineStr">
        <is>
          <t>2021-VARO</t>
        </is>
      </c>
      <c r="E16338" t="inlineStr">
        <is>
          <t>Y31840</t>
        </is>
      </c>
      <c r="F16338" t="inlineStr">
        <is>
          <t>BN</t>
        </is>
      </c>
      <c r="G16338" t="inlineStr">
        <is>
          <t>No</t>
        </is>
      </c>
      <c r="H16338" t="n">
        <v>0</v>
      </c>
    </row>
    <row r="16339">
      <c r="A16339" t="inlineStr">
        <is>
          <t>2021-W9-2021-VARO-Y24171</t>
        </is>
      </c>
      <c r="B16339" t="n">
        <v>2021</v>
      </c>
      <c r="C16339" t="n">
        <v>9</v>
      </c>
      <c r="D16339" t="inlineStr">
        <is>
          <t>2021-VARO</t>
        </is>
      </c>
      <c r="E16339" t="inlineStr">
        <is>
          <t>Y24171</t>
        </is>
      </c>
      <c r="F16339" t="inlineStr">
        <is>
          <t>BN</t>
        </is>
      </c>
      <c r="G16339" t="inlineStr">
        <is>
          <t>No</t>
        </is>
      </c>
      <c r="H16339" t="n">
        <v>0</v>
      </c>
    </row>
    <row r="16340">
      <c r="A16340" t="inlineStr">
        <is>
          <t>2021-W9-2021-VARO-Y30614</t>
        </is>
      </c>
      <c r="B16340" t="n">
        <v>2021</v>
      </c>
      <c r="C16340" t="n">
        <v>9</v>
      </c>
      <c r="D16340" t="inlineStr">
        <is>
          <t>2021-VARO</t>
        </is>
      </c>
      <c r="E16340" t="inlineStr">
        <is>
          <t>Y30614</t>
        </is>
      </c>
      <c r="F16340" t="inlineStr">
        <is>
          <t>BN</t>
        </is>
      </c>
      <c r="G16340" t="inlineStr">
        <is>
          <t>No</t>
        </is>
      </c>
      <c r="H16340" t="n">
        <v>1.72</v>
      </c>
    </row>
    <row r="16341">
      <c r="A16341" t="inlineStr">
        <is>
          <t>2021-W9-2021-VARO-Y27540</t>
        </is>
      </c>
      <c r="B16341" t="n">
        <v>2021</v>
      </c>
      <c r="C16341" t="n">
        <v>9</v>
      </c>
      <c r="D16341" t="inlineStr">
        <is>
          <t>2021-VARO</t>
        </is>
      </c>
      <c r="E16341" t="inlineStr">
        <is>
          <t>Y27540</t>
        </is>
      </c>
      <c r="F16341" t="inlineStr">
        <is>
          <t>BN</t>
        </is>
      </c>
      <c r="G16341" t="inlineStr">
        <is>
          <t>No</t>
        </is>
      </c>
      <c r="H16341" t="n">
        <v>0</v>
      </c>
    </row>
    <row r="16342">
      <c r="A16342" t="inlineStr">
        <is>
          <t>2021-W9-2021-VARO-Y30362</t>
        </is>
      </c>
      <c r="B16342" t="n">
        <v>2021</v>
      </c>
      <c r="C16342" t="n">
        <v>9</v>
      </c>
      <c r="D16342" t="inlineStr">
        <is>
          <t>2021-VARO</t>
        </is>
      </c>
      <c r="E16342" t="inlineStr">
        <is>
          <t>Y30362</t>
        </is>
      </c>
      <c r="F16342" t="inlineStr">
        <is>
          <t>IR</t>
        </is>
      </c>
      <c r="G16342" t="inlineStr">
        <is>
          <t>No</t>
        </is>
      </c>
      <c r="H16342" t="n">
        <v>0</v>
      </c>
    </row>
    <row r="16343">
      <c r="A16343" t="inlineStr">
        <is>
          <t>2021-W9-2021-LDV-Y31002</t>
        </is>
      </c>
      <c r="B16343" t="n">
        <v>2021</v>
      </c>
      <c r="C16343" t="n">
        <v>9</v>
      </c>
      <c r="D16343" t="inlineStr">
        <is>
          <t>2021-LDV</t>
        </is>
      </c>
      <c r="E16343" t="inlineStr">
        <is>
          <t>Y31002</t>
        </is>
      </c>
      <c r="F16343" t="inlineStr">
        <is>
          <t>QB</t>
        </is>
      </c>
      <c r="G16343" t="inlineStr">
        <is>
          <t>Yes</t>
        </is>
      </c>
      <c r="H16343" t="n">
        <v>32.64</v>
      </c>
    </row>
    <row r="16344">
      <c r="A16344" t="inlineStr">
        <is>
          <t>2021-W9-2021-LDV-Y27277</t>
        </is>
      </c>
      <c r="B16344" t="n">
        <v>2021</v>
      </c>
      <c r="C16344" t="n">
        <v>9</v>
      </c>
      <c r="D16344" t="inlineStr">
        <is>
          <t>2021-LDV</t>
        </is>
      </c>
      <c r="E16344" t="inlineStr">
        <is>
          <t>Y27277</t>
        </is>
      </c>
      <c r="F16344" t="inlineStr">
        <is>
          <t>WR</t>
        </is>
      </c>
      <c r="G16344" t="inlineStr">
        <is>
          <t>Yes</t>
        </is>
      </c>
      <c r="H16344" t="n">
        <v>7.6</v>
      </c>
    </row>
    <row r="16345">
      <c r="A16345" t="inlineStr">
        <is>
          <t>2021-W9-2021-LDV-Y24057</t>
        </is>
      </c>
      <c r="B16345" t="n">
        <v>2021</v>
      </c>
      <c r="C16345" t="n">
        <v>9</v>
      </c>
      <c r="D16345" t="inlineStr">
        <is>
          <t>2021-LDV</t>
        </is>
      </c>
      <c r="E16345" t="inlineStr">
        <is>
          <t>Y24057</t>
        </is>
      </c>
      <c r="F16345" t="inlineStr">
        <is>
          <t>WR</t>
        </is>
      </c>
      <c r="G16345" t="inlineStr">
        <is>
          <t>Yes</t>
        </is>
      </c>
      <c r="H16345" t="n">
        <v>8.5</v>
      </c>
    </row>
    <row r="16346">
      <c r="A16346" t="inlineStr">
        <is>
          <t>2021-W9-2021-LDV-Y32756</t>
        </is>
      </c>
      <c r="B16346" t="n">
        <v>2021</v>
      </c>
      <c r="C16346" t="n">
        <v>9</v>
      </c>
      <c r="D16346" t="inlineStr">
        <is>
          <t>2021-LDV</t>
        </is>
      </c>
      <c r="E16346" t="inlineStr">
        <is>
          <t>Y32756</t>
        </is>
      </c>
      <c r="F16346" t="inlineStr">
        <is>
          <t>RB</t>
        </is>
      </c>
      <c r="G16346" t="inlineStr">
        <is>
          <t>Yes</t>
        </is>
      </c>
      <c r="H16346" t="n">
        <v>3.4</v>
      </c>
    </row>
    <row r="16347">
      <c r="A16347" t="inlineStr">
        <is>
          <t>2021-W9-2021-LDV-Y27585</t>
        </is>
      </c>
      <c r="B16347" t="n">
        <v>2021</v>
      </c>
      <c r="C16347" t="n">
        <v>9</v>
      </c>
      <c r="D16347" t="inlineStr">
        <is>
          <t>2021-LDV</t>
        </is>
      </c>
      <c r="E16347" t="inlineStr">
        <is>
          <t>Y27585</t>
        </is>
      </c>
      <c r="F16347" t="inlineStr">
        <is>
          <t>RB</t>
        </is>
      </c>
      <c r="G16347" t="inlineStr">
        <is>
          <t>Yes</t>
        </is>
      </c>
      <c r="H16347" t="n">
        <v>5.8</v>
      </c>
    </row>
    <row r="16348">
      <c r="A16348" t="inlineStr">
        <is>
          <t>2021-W9-2021-LDV-Y28592</t>
        </is>
      </c>
      <c r="B16348" t="n">
        <v>2021</v>
      </c>
      <c r="C16348" t="n">
        <v>9</v>
      </c>
      <c r="D16348" t="inlineStr">
        <is>
          <t>2021-LDV</t>
        </is>
      </c>
      <c r="E16348" t="inlineStr">
        <is>
          <t>Y28592</t>
        </is>
      </c>
      <c r="F16348" t="inlineStr">
        <is>
          <t>TE</t>
        </is>
      </c>
      <c r="G16348" t="inlineStr">
        <is>
          <t>Yes</t>
        </is>
      </c>
      <c r="H16348" t="n">
        <v>12.7</v>
      </c>
    </row>
    <row r="16349">
      <c r="A16349" t="inlineStr">
        <is>
          <t>2021-W9-2021-LDV-Y31883</t>
        </is>
      </c>
      <c r="B16349" t="n">
        <v>2021</v>
      </c>
      <c r="C16349" t="n">
        <v>9</v>
      </c>
      <c r="D16349" t="inlineStr">
        <is>
          <t>2021-LDV</t>
        </is>
      </c>
      <c r="E16349" t="inlineStr">
        <is>
          <t>Y31883</t>
        </is>
      </c>
      <c r="F16349" t="inlineStr">
        <is>
          <t>W/R/T FLEX</t>
        </is>
      </c>
      <c r="G16349" t="inlineStr">
        <is>
          <t>Yes</t>
        </is>
      </c>
      <c r="H16349" t="n">
        <v>6.7</v>
      </c>
    </row>
    <row r="16350">
      <c r="A16350" t="inlineStr">
        <is>
          <t>2021-W9-2021-LDV-Y8447</t>
        </is>
      </c>
      <c r="B16350" t="n">
        <v>2021</v>
      </c>
      <c r="C16350" t="n">
        <v>9</v>
      </c>
      <c r="D16350" t="inlineStr">
        <is>
          <t>2021-LDV</t>
        </is>
      </c>
      <c r="E16350" t="inlineStr">
        <is>
          <t>Y8447</t>
        </is>
      </c>
      <c r="F16350" t="inlineStr">
        <is>
          <t>K</t>
        </is>
      </c>
      <c r="G16350" t="inlineStr">
        <is>
          <t>Yes</t>
        </is>
      </c>
      <c r="H16350" t="n">
        <v>1</v>
      </c>
    </row>
    <row r="16351">
      <c r="A16351" t="inlineStr">
        <is>
          <t>2021-W9-2021-LDV-Y-DEF:new-orleans</t>
        </is>
      </c>
      <c r="B16351" t="n">
        <v>2021</v>
      </c>
      <c r="C16351" t="n">
        <v>9</v>
      </c>
      <c r="D16351" t="inlineStr">
        <is>
          <t>2021-LDV</t>
        </is>
      </c>
      <c r="E16351" t="inlineStr">
        <is>
          <t>Y-DEF:new-orleans</t>
        </is>
      </c>
      <c r="F16351" t="inlineStr">
        <is>
          <t>DST</t>
        </is>
      </c>
      <c r="G16351" t="inlineStr">
        <is>
          <t>Yes</t>
        </is>
      </c>
      <c r="H16351" t="n">
        <v>2</v>
      </c>
    </row>
    <row r="16352">
      <c r="A16352" t="inlineStr">
        <is>
          <t>2021-W9-2021-LDV-Y32702</t>
        </is>
      </c>
      <c r="B16352" t="n">
        <v>2021</v>
      </c>
      <c r="C16352" t="n">
        <v>9</v>
      </c>
      <c r="D16352" t="inlineStr">
        <is>
          <t>2021-LDV</t>
        </is>
      </c>
      <c r="E16352" t="inlineStr">
        <is>
          <t>Y32702</t>
        </is>
      </c>
      <c r="F16352" t="inlineStr">
        <is>
          <t>BN</t>
        </is>
      </c>
      <c r="G16352" t="inlineStr">
        <is>
          <t>No</t>
        </is>
      </c>
      <c r="H16352" t="n">
        <v>0</v>
      </c>
    </row>
    <row r="16353">
      <c r="A16353" t="inlineStr">
        <is>
          <t>2021-W9-2021-LDV-Y32685</t>
        </is>
      </c>
      <c r="B16353" t="n">
        <v>2021</v>
      </c>
      <c r="C16353" t="n">
        <v>9</v>
      </c>
      <c r="D16353" t="inlineStr">
        <is>
          <t>2021-LDV</t>
        </is>
      </c>
      <c r="E16353" t="inlineStr">
        <is>
          <t>Y32685</t>
        </is>
      </c>
      <c r="F16353" t="inlineStr">
        <is>
          <t>BN</t>
        </is>
      </c>
      <c r="G16353" t="inlineStr">
        <is>
          <t>No</t>
        </is>
      </c>
      <c r="H16353" t="n">
        <v>9.9</v>
      </c>
    </row>
    <row r="16354">
      <c r="A16354" t="inlineStr">
        <is>
          <t>2021-W9-2021-LDV-Y32712</t>
        </is>
      </c>
      <c r="B16354" t="n">
        <v>2021</v>
      </c>
      <c r="C16354" t="n">
        <v>9</v>
      </c>
      <c r="D16354" t="inlineStr">
        <is>
          <t>2021-LDV</t>
        </is>
      </c>
      <c r="E16354" t="inlineStr">
        <is>
          <t>Y32712</t>
        </is>
      </c>
      <c r="F16354" t="inlineStr">
        <is>
          <t>BN</t>
        </is>
      </c>
      <c r="G16354" t="inlineStr">
        <is>
          <t>No</t>
        </is>
      </c>
      <c r="H16354" t="n">
        <v>4</v>
      </c>
    </row>
    <row r="16355">
      <c r="A16355" t="inlineStr">
        <is>
          <t>2021-W9-2021-LDV-Y30199</t>
        </is>
      </c>
      <c r="B16355" t="n">
        <v>2021</v>
      </c>
      <c r="C16355" t="n">
        <v>9</v>
      </c>
      <c r="D16355" t="inlineStr">
        <is>
          <t>2021-LDV</t>
        </is>
      </c>
      <c r="E16355" t="inlineStr">
        <is>
          <t>Y30199</t>
        </is>
      </c>
      <c r="F16355" t="inlineStr">
        <is>
          <t>IR</t>
        </is>
      </c>
      <c r="G16355" t="inlineStr">
        <is>
          <t>No</t>
        </is>
      </c>
      <c r="H16355" t="n">
        <v>0</v>
      </c>
    </row>
    <row r="16356">
      <c r="A16356" t="inlineStr">
        <is>
          <t>2021-W9-2021-EMAN-Y32676</t>
        </is>
      </c>
      <c r="B16356" t="n">
        <v>2021</v>
      </c>
      <c r="C16356" t="n">
        <v>9</v>
      </c>
      <c r="D16356" t="inlineStr">
        <is>
          <t>2021-EMAN</t>
        </is>
      </c>
      <c r="E16356" t="inlineStr">
        <is>
          <t>Y32676</t>
        </is>
      </c>
      <c r="F16356" t="inlineStr">
        <is>
          <t>QB</t>
        </is>
      </c>
      <c r="G16356" t="inlineStr">
        <is>
          <t>Yes</t>
        </is>
      </c>
      <c r="H16356" t="n">
        <v>31.64</v>
      </c>
    </row>
    <row r="16357">
      <c r="A16357" t="inlineStr">
        <is>
          <t>2021-W9-2021-EMAN-Y32703</t>
        </is>
      </c>
      <c r="B16357" t="n">
        <v>2021</v>
      </c>
      <c r="C16357" t="n">
        <v>9</v>
      </c>
      <c r="D16357" t="inlineStr">
        <is>
          <t>2021-EMAN</t>
        </is>
      </c>
      <c r="E16357" t="inlineStr">
        <is>
          <t>Y32703</t>
        </is>
      </c>
      <c r="F16357" t="inlineStr">
        <is>
          <t>WR</t>
        </is>
      </c>
      <c r="G16357" t="inlineStr">
        <is>
          <t>Yes</t>
        </is>
      </c>
      <c r="H16357" t="n">
        <v>10.8</v>
      </c>
    </row>
    <row r="16358">
      <c r="A16358" t="inlineStr">
        <is>
          <t>2021-W9-2021-EMAN-Y32692</t>
        </is>
      </c>
      <c r="B16358" t="n">
        <v>2021</v>
      </c>
      <c r="C16358" t="n">
        <v>9</v>
      </c>
      <c r="D16358" t="inlineStr">
        <is>
          <t>2021-EMAN</t>
        </is>
      </c>
      <c r="E16358" t="inlineStr">
        <is>
          <t>Y32692</t>
        </is>
      </c>
      <c r="F16358" t="inlineStr">
        <is>
          <t>WR</t>
        </is>
      </c>
      <c r="G16358" t="inlineStr">
        <is>
          <t>Yes</t>
        </is>
      </c>
      <c r="H16358" t="n">
        <v>17.5</v>
      </c>
    </row>
    <row r="16359">
      <c r="A16359" t="inlineStr">
        <is>
          <t>2021-W9-2021-EMAN-Y31500</t>
        </is>
      </c>
      <c r="B16359" t="n">
        <v>2021</v>
      </c>
      <c r="C16359" t="n">
        <v>9</v>
      </c>
      <c r="D16359" t="inlineStr">
        <is>
          <t>2021-EMAN</t>
        </is>
      </c>
      <c r="E16359" t="inlineStr">
        <is>
          <t>Y31500</t>
        </is>
      </c>
      <c r="F16359" t="inlineStr">
        <is>
          <t>RB</t>
        </is>
      </c>
      <c r="G16359" t="inlineStr">
        <is>
          <t>Yes</t>
        </is>
      </c>
      <c r="H16359" t="n">
        <v>9.199999999999999</v>
      </c>
    </row>
    <row r="16360">
      <c r="A16360" t="inlineStr">
        <is>
          <t>2021-W9-2021-EMAN-Y31074</t>
        </is>
      </c>
      <c r="B16360" t="n">
        <v>2021</v>
      </c>
      <c r="C16360" t="n">
        <v>9</v>
      </c>
      <c r="D16360" t="inlineStr">
        <is>
          <t>2021-EMAN</t>
        </is>
      </c>
      <c r="E16360" t="inlineStr">
        <is>
          <t>Y31074</t>
        </is>
      </c>
      <c r="F16360" t="inlineStr">
        <is>
          <t>RB</t>
        </is>
      </c>
      <c r="G16360" t="inlineStr">
        <is>
          <t>Yes</t>
        </is>
      </c>
      <c r="H16360" t="n">
        <v>18.8</v>
      </c>
    </row>
    <row r="16361">
      <c r="A16361" t="inlineStr">
        <is>
          <t>2021-W9-2021-EMAN-Y31056</t>
        </is>
      </c>
      <c r="B16361" t="n">
        <v>2021</v>
      </c>
      <c r="C16361" t="n">
        <v>9</v>
      </c>
      <c r="D16361" t="inlineStr">
        <is>
          <t>2021-EMAN</t>
        </is>
      </c>
      <c r="E16361" t="inlineStr">
        <is>
          <t>Y31056</t>
        </is>
      </c>
      <c r="F16361" t="inlineStr">
        <is>
          <t>TE</t>
        </is>
      </c>
      <c r="G16361" t="inlineStr">
        <is>
          <t>Yes</t>
        </is>
      </c>
      <c r="H16361" t="n">
        <v>6.9</v>
      </c>
    </row>
    <row r="16362">
      <c r="A16362" t="inlineStr">
        <is>
          <t>2021-W9-2021-EMAN-Y31017</t>
        </is>
      </c>
      <c r="B16362" t="n">
        <v>2021</v>
      </c>
      <c r="C16362" t="n">
        <v>9</v>
      </c>
      <c r="D16362" t="inlineStr">
        <is>
          <t>2021-EMAN</t>
        </is>
      </c>
      <c r="E16362" t="inlineStr">
        <is>
          <t>Y31017</t>
        </is>
      </c>
      <c r="F16362" t="inlineStr">
        <is>
          <t>W/R/T FLEX</t>
        </is>
      </c>
      <c r="G16362" t="inlineStr">
        <is>
          <t>Yes</t>
        </is>
      </c>
      <c r="H16362" t="n">
        <v>13.42</v>
      </c>
    </row>
    <row r="16363">
      <c r="A16363" t="inlineStr">
        <is>
          <t>2021-W9-2021-EMAN-Y31199</t>
        </is>
      </c>
      <c r="B16363" t="n">
        <v>2021</v>
      </c>
      <c r="C16363" t="n">
        <v>9</v>
      </c>
      <c r="D16363" t="inlineStr">
        <is>
          <t>2021-EMAN</t>
        </is>
      </c>
      <c r="E16363" t="inlineStr">
        <is>
          <t>Y31199</t>
        </is>
      </c>
      <c r="F16363" t="inlineStr">
        <is>
          <t>K</t>
        </is>
      </c>
      <c r="G16363" t="inlineStr">
        <is>
          <t>Yes</t>
        </is>
      </c>
      <c r="H16363" t="n">
        <v>6</v>
      </c>
    </row>
    <row r="16364">
      <c r="A16364" t="inlineStr">
        <is>
          <t>2021-W9-2021-EMAN-Y-DEF:buffalo</t>
        </is>
      </c>
      <c r="B16364" t="n">
        <v>2021</v>
      </c>
      <c r="C16364" t="n">
        <v>9</v>
      </c>
      <c r="D16364" t="inlineStr">
        <is>
          <t>2021-EMAN</t>
        </is>
      </c>
      <c r="E16364" t="inlineStr">
        <is>
          <t>Y-DEF:buffalo</t>
        </is>
      </c>
      <c r="F16364" t="inlineStr">
        <is>
          <t>DST</t>
        </is>
      </c>
      <c r="G16364" t="inlineStr">
        <is>
          <t>Yes</t>
        </is>
      </c>
      <c r="H16364" t="n">
        <v>8</v>
      </c>
    </row>
    <row r="16365">
      <c r="A16365" t="inlineStr">
        <is>
          <t>2021-W9-2021-EMAN-Y28457</t>
        </is>
      </c>
      <c r="B16365" t="n">
        <v>2021</v>
      </c>
      <c r="C16365" t="n">
        <v>9</v>
      </c>
      <c r="D16365" t="inlineStr">
        <is>
          <t>2021-EMAN</t>
        </is>
      </c>
      <c r="E16365" t="inlineStr">
        <is>
          <t>Y28457</t>
        </is>
      </c>
      <c r="F16365" t="inlineStr">
        <is>
          <t>BN</t>
        </is>
      </c>
      <c r="G16365" t="inlineStr">
        <is>
          <t>No</t>
        </is>
      </c>
      <c r="H16365" t="n">
        <v>0</v>
      </c>
    </row>
    <row r="16366">
      <c r="A16366" t="inlineStr">
        <is>
          <t>2021-W9-2021-EMAN-Y24017</t>
        </is>
      </c>
      <c r="B16366" t="n">
        <v>2021</v>
      </c>
      <c r="C16366" t="n">
        <v>9</v>
      </c>
      <c r="D16366" t="inlineStr">
        <is>
          <t>2021-EMAN</t>
        </is>
      </c>
      <c r="E16366" t="inlineStr">
        <is>
          <t>Y24017</t>
        </is>
      </c>
      <c r="F16366" t="inlineStr">
        <is>
          <t>BN</t>
        </is>
      </c>
      <c r="G16366" t="inlineStr">
        <is>
          <t>No</t>
        </is>
      </c>
      <c r="H16366" t="n">
        <v>0</v>
      </c>
    </row>
    <row r="16367">
      <c r="A16367" t="inlineStr">
        <is>
          <t>2021-W9-2021-EMAN-Y29279</t>
        </is>
      </c>
      <c r="B16367" t="n">
        <v>2021</v>
      </c>
      <c r="C16367" t="n">
        <v>9</v>
      </c>
      <c r="D16367" t="inlineStr">
        <is>
          <t>2021-EMAN</t>
        </is>
      </c>
      <c r="E16367" t="inlineStr">
        <is>
          <t>Y29279</t>
        </is>
      </c>
      <c r="F16367" t="inlineStr">
        <is>
          <t>BN</t>
        </is>
      </c>
      <c r="G16367" t="inlineStr">
        <is>
          <t>No</t>
        </is>
      </c>
      <c r="H16367" t="n">
        <v>0</v>
      </c>
    </row>
    <row r="16368">
      <c r="A16368" t="inlineStr">
        <is>
          <t>2021-W9-2021-EMAN-Y31001</t>
        </is>
      </c>
      <c r="B16368" t="n">
        <v>2021</v>
      </c>
      <c r="C16368" t="n">
        <v>9</v>
      </c>
      <c r="D16368" t="inlineStr">
        <is>
          <t>2021-EMAN</t>
        </is>
      </c>
      <c r="E16368" t="inlineStr">
        <is>
          <t>Y31001</t>
        </is>
      </c>
      <c r="F16368" t="inlineStr">
        <is>
          <t>BN</t>
        </is>
      </c>
      <c r="G16368" t="inlineStr">
        <is>
          <t>No</t>
        </is>
      </c>
      <c r="H16368" t="n">
        <v>9.6</v>
      </c>
    </row>
    <row r="16369">
      <c r="A16369" t="inlineStr">
        <is>
          <t>2021-W9-2021-EMAN-Y27564</t>
        </is>
      </c>
      <c r="B16369" t="n">
        <v>2021</v>
      </c>
      <c r="C16369" t="n">
        <v>9</v>
      </c>
      <c r="D16369" t="inlineStr">
        <is>
          <t>2021-EMAN</t>
        </is>
      </c>
      <c r="E16369" t="inlineStr">
        <is>
          <t>Y27564</t>
        </is>
      </c>
      <c r="F16369" t="inlineStr">
        <is>
          <t>BN</t>
        </is>
      </c>
      <c r="G16369" t="inlineStr">
        <is>
          <t>No</t>
        </is>
      </c>
      <c r="H16369" t="n">
        <v>12.34</v>
      </c>
    </row>
    <row r="16370">
      <c r="A16370" t="inlineStr">
        <is>
          <t>2021-W9-2021-EMAN-Y31905</t>
        </is>
      </c>
      <c r="B16370" t="n">
        <v>2021</v>
      </c>
      <c r="C16370" t="n">
        <v>9</v>
      </c>
      <c r="D16370" t="inlineStr">
        <is>
          <t>2021-EMAN</t>
        </is>
      </c>
      <c r="E16370" t="inlineStr">
        <is>
          <t>Y31905</t>
        </is>
      </c>
      <c r="F16370" t="inlineStr">
        <is>
          <t>IR</t>
        </is>
      </c>
      <c r="G16370" t="inlineStr">
        <is>
          <t>No</t>
        </is>
      </c>
      <c r="H16370" t="n">
        <v>9</v>
      </c>
    </row>
    <row r="16371">
      <c r="A16371" t="inlineStr">
        <is>
          <t>2021-W9-2021-PUENTETU-Y27560</t>
        </is>
      </c>
      <c r="B16371" t="n">
        <v>2021</v>
      </c>
      <c r="C16371" t="n">
        <v>9</v>
      </c>
      <c r="D16371" t="inlineStr">
        <is>
          <t>2021-PUENTETU</t>
        </is>
      </c>
      <c r="E16371" t="inlineStr">
        <is>
          <t>Y27560</t>
        </is>
      </c>
      <c r="F16371" t="inlineStr">
        <is>
          <t>QB</t>
        </is>
      </c>
      <c r="G16371" t="inlineStr">
        <is>
          <t>Yes</t>
        </is>
      </c>
      <c r="H16371" t="n">
        <v>23.86</v>
      </c>
    </row>
    <row r="16372">
      <c r="A16372" t="inlineStr">
        <is>
          <t>2021-W9-2021-PUENTETU-Y26652</t>
        </is>
      </c>
      <c r="B16372" t="n">
        <v>2021</v>
      </c>
      <c r="C16372" t="n">
        <v>9</v>
      </c>
      <c r="D16372" t="inlineStr">
        <is>
          <t>2021-PUENTETU</t>
        </is>
      </c>
      <c r="E16372" t="inlineStr">
        <is>
          <t>Y26652</t>
        </is>
      </c>
      <c r="F16372" t="inlineStr">
        <is>
          <t>WR</t>
        </is>
      </c>
      <c r="G16372" t="inlineStr">
        <is>
          <t>Yes</t>
        </is>
      </c>
      <c r="H16372" t="n">
        <v>16.6</v>
      </c>
    </row>
    <row r="16373">
      <c r="A16373" t="inlineStr">
        <is>
          <t>2021-W9-2021-PUENTETU-Y26699</t>
        </is>
      </c>
      <c r="B16373" t="n">
        <v>2021</v>
      </c>
      <c r="C16373" t="n">
        <v>9</v>
      </c>
      <c r="D16373" t="inlineStr">
        <is>
          <t>2021-PUENTETU</t>
        </is>
      </c>
      <c r="E16373" t="inlineStr">
        <is>
          <t>Y26699</t>
        </is>
      </c>
      <c r="F16373" t="inlineStr">
        <is>
          <t>WR</t>
        </is>
      </c>
      <c r="G16373" t="inlineStr">
        <is>
          <t>Yes</t>
        </is>
      </c>
      <c r="H16373" t="n">
        <v>16.4</v>
      </c>
    </row>
    <row r="16374">
      <c r="A16374" t="inlineStr">
        <is>
          <t>2021-W9-2021-PUENTETU-Y31104</t>
        </is>
      </c>
      <c r="B16374" t="n">
        <v>2021</v>
      </c>
      <c r="C16374" t="n">
        <v>9</v>
      </c>
      <c r="D16374" t="inlineStr">
        <is>
          <t>2021-PUENTETU</t>
        </is>
      </c>
      <c r="E16374" t="inlineStr">
        <is>
          <t>Y31104</t>
        </is>
      </c>
      <c r="F16374" t="inlineStr">
        <is>
          <t>RB</t>
        </is>
      </c>
      <c r="G16374" t="inlineStr">
        <is>
          <t>Yes</t>
        </is>
      </c>
      <c r="H16374" t="n">
        <v>0.3</v>
      </c>
    </row>
    <row r="16375">
      <c r="A16375" t="inlineStr">
        <is>
          <t>2021-W9-2021-PUENTETU-Y24815</t>
        </is>
      </c>
      <c r="B16375" t="n">
        <v>2021</v>
      </c>
      <c r="C16375" t="n">
        <v>9</v>
      </c>
      <c r="D16375" t="inlineStr">
        <is>
          <t>2021-PUENTETU</t>
        </is>
      </c>
      <c r="E16375" t="inlineStr">
        <is>
          <t>Y24815</t>
        </is>
      </c>
      <c r="F16375" t="inlineStr">
        <is>
          <t>RB</t>
        </is>
      </c>
      <c r="G16375" t="inlineStr">
        <is>
          <t>Yes</t>
        </is>
      </c>
      <c r="H16375" t="n">
        <v>8.9</v>
      </c>
    </row>
    <row r="16376">
      <c r="A16376" t="inlineStr">
        <is>
          <t>2021-W9-2021-PUENTETU-Y33443</t>
        </is>
      </c>
      <c r="B16376" t="n">
        <v>2021</v>
      </c>
      <c r="C16376" t="n">
        <v>9</v>
      </c>
      <c r="D16376" t="inlineStr">
        <is>
          <t>2021-PUENTETU</t>
        </is>
      </c>
      <c r="E16376" t="inlineStr">
        <is>
          <t>Y33443</t>
        </is>
      </c>
      <c r="F16376" t="inlineStr">
        <is>
          <t>TE</t>
        </is>
      </c>
      <c r="G16376" t="inlineStr">
        <is>
          <t>Yes</t>
        </is>
      </c>
      <c r="H16376" t="n">
        <v>18.8</v>
      </c>
    </row>
    <row r="16377">
      <c r="A16377" t="inlineStr">
        <is>
          <t>2021-W9-2021-PUENTETU-Y31868</t>
        </is>
      </c>
      <c r="B16377" t="n">
        <v>2021</v>
      </c>
      <c r="C16377" t="n">
        <v>9</v>
      </c>
      <c r="D16377" t="inlineStr">
        <is>
          <t>2021-PUENTETU</t>
        </is>
      </c>
      <c r="E16377" t="inlineStr">
        <is>
          <t>Y31868</t>
        </is>
      </c>
      <c r="F16377" t="inlineStr">
        <is>
          <t>W/R/T FLEX</t>
        </is>
      </c>
      <c r="G16377" t="inlineStr">
        <is>
          <t>Yes</t>
        </is>
      </c>
      <c r="H16377" t="n">
        <v>8.800000000000001</v>
      </c>
    </row>
    <row r="16378">
      <c r="A16378" t="inlineStr">
        <is>
          <t>2021-W9-2021-PUENTETU-Y25881</t>
        </is>
      </c>
      <c r="B16378" t="n">
        <v>2021</v>
      </c>
      <c r="C16378" t="n">
        <v>9</v>
      </c>
      <c r="D16378" t="inlineStr">
        <is>
          <t>2021-PUENTETU</t>
        </is>
      </c>
      <c r="E16378" t="inlineStr">
        <is>
          <t>Y25881</t>
        </is>
      </c>
      <c r="F16378" t="inlineStr">
        <is>
          <t>K</t>
        </is>
      </c>
      <c r="G16378" t="inlineStr">
        <is>
          <t>Yes</t>
        </is>
      </c>
      <c r="H16378" t="n">
        <v>0</v>
      </c>
    </row>
    <row r="16379">
      <c r="A16379" t="inlineStr">
        <is>
          <t>2021-W9-2021-PUENTETU-Y-DEF:indianapolis</t>
        </is>
      </c>
      <c r="B16379" t="n">
        <v>2021</v>
      </c>
      <c r="C16379" t="n">
        <v>9</v>
      </c>
      <c r="D16379" t="inlineStr">
        <is>
          <t>2021-PUENTETU</t>
        </is>
      </c>
      <c r="E16379" t="inlineStr">
        <is>
          <t>Y-DEF:indianapolis</t>
        </is>
      </c>
      <c r="F16379" t="inlineStr">
        <is>
          <t>DST</t>
        </is>
      </c>
      <c r="G16379" t="inlineStr">
        <is>
          <t>Yes</t>
        </is>
      </c>
      <c r="H16379" t="n">
        <v>5</v>
      </c>
    </row>
    <row r="16380">
      <c r="A16380" t="inlineStr">
        <is>
          <t>2021-W9-2021-PUENTETU-Y33605</t>
        </is>
      </c>
      <c r="B16380" t="n">
        <v>2021</v>
      </c>
      <c r="C16380" t="n">
        <v>9</v>
      </c>
      <c r="D16380" t="inlineStr">
        <is>
          <t>2021-PUENTETU</t>
        </is>
      </c>
      <c r="E16380" t="inlineStr">
        <is>
          <t>Y33605</t>
        </is>
      </c>
      <c r="F16380" t="inlineStr">
        <is>
          <t>BN</t>
        </is>
      </c>
      <c r="G16380" t="inlineStr">
        <is>
          <t>No</t>
        </is>
      </c>
      <c r="H16380" t="n">
        <v>1.3</v>
      </c>
    </row>
    <row r="16381">
      <c r="A16381" t="inlineStr">
        <is>
          <t>2021-W9-2021-PUENTETU-Y31833</t>
        </is>
      </c>
      <c r="B16381" t="n">
        <v>2021</v>
      </c>
      <c r="C16381" t="n">
        <v>9</v>
      </c>
      <c r="D16381" t="inlineStr">
        <is>
          <t>2021-PUENTETU</t>
        </is>
      </c>
      <c r="E16381" t="inlineStr">
        <is>
          <t>Y31833</t>
        </is>
      </c>
      <c r="F16381" t="inlineStr">
        <is>
          <t>BN</t>
        </is>
      </c>
      <c r="G16381" t="inlineStr">
        <is>
          <t>No</t>
        </is>
      </c>
      <c r="H16381" t="n">
        <v>0</v>
      </c>
    </row>
    <row r="16382">
      <c r="A16382" t="inlineStr">
        <is>
          <t>2021-W9-2021-PUENTETU-Y32705</t>
        </is>
      </c>
      <c r="B16382" t="n">
        <v>2021</v>
      </c>
      <c r="C16382" t="n">
        <v>9</v>
      </c>
      <c r="D16382" t="inlineStr">
        <is>
          <t>2021-PUENTETU</t>
        </is>
      </c>
      <c r="E16382" t="inlineStr">
        <is>
          <t>Y32705</t>
        </is>
      </c>
      <c r="F16382" t="inlineStr">
        <is>
          <t>BN</t>
        </is>
      </c>
      <c r="G16382" t="inlineStr">
        <is>
          <t>No</t>
        </is>
      </c>
      <c r="H16382" t="n">
        <v>0</v>
      </c>
    </row>
    <row r="16383">
      <c r="A16383" t="inlineStr">
        <is>
          <t>2021-W9-2021-PUENTETU-Y30247</t>
        </is>
      </c>
      <c r="B16383" t="n">
        <v>2021</v>
      </c>
      <c r="C16383" t="n">
        <v>9</v>
      </c>
      <c r="D16383" t="inlineStr">
        <is>
          <t>2021-PUENTETU</t>
        </is>
      </c>
      <c r="E16383" t="inlineStr">
        <is>
          <t>Y30247</t>
        </is>
      </c>
      <c r="F16383" t="inlineStr">
        <is>
          <t>BN</t>
        </is>
      </c>
      <c r="G16383" t="inlineStr">
        <is>
          <t>No</t>
        </is>
      </c>
      <c r="H16383" t="n">
        <v>0</v>
      </c>
    </row>
    <row r="16384">
      <c r="A16384" t="inlineStr">
        <is>
          <t>2021-W9-2021-PUENTETU-Y8261</t>
        </is>
      </c>
      <c r="B16384" t="n">
        <v>2021</v>
      </c>
      <c r="C16384" t="n">
        <v>9</v>
      </c>
      <c r="D16384" t="inlineStr">
        <is>
          <t>2021-PUENTETU</t>
        </is>
      </c>
      <c r="E16384" t="inlineStr">
        <is>
          <t>Y8261</t>
        </is>
      </c>
      <c r="F16384" t="inlineStr">
        <is>
          <t>BN</t>
        </is>
      </c>
      <c r="G16384" t="inlineStr">
        <is>
          <t>No</t>
        </is>
      </c>
      <c r="H16384" t="n">
        <v>9.1</v>
      </c>
    </row>
    <row r="16385">
      <c r="A16385" t="inlineStr">
        <is>
          <t>2021-W9-2021-PUENTETU-Y31928</t>
        </is>
      </c>
      <c r="B16385" t="n">
        <v>2021</v>
      </c>
      <c r="C16385" t="n">
        <v>9</v>
      </c>
      <c r="D16385" t="inlineStr">
        <is>
          <t>2021-PUENTETU</t>
        </is>
      </c>
      <c r="E16385" t="inlineStr">
        <is>
          <t>Y31928</t>
        </is>
      </c>
      <c r="F16385" t="inlineStr">
        <is>
          <t>IR</t>
        </is>
      </c>
      <c r="G16385" t="inlineStr">
        <is>
          <t>No</t>
        </is>
      </c>
      <c r="H16385" t="n">
        <v>0</v>
      </c>
    </row>
    <row r="16386">
      <c r="A16386" t="inlineStr">
        <is>
          <t>2021-W9-2021-ABARBA-Y30123</t>
        </is>
      </c>
      <c r="B16386" t="n">
        <v>2021</v>
      </c>
      <c r="C16386" t="n">
        <v>9</v>
      </c>
      <c r="D16386" t="inlineStr">
        <is>
          <t>2021-ABARBA</t>
        </is>
      </c>
      <c r="E16386" t="inlineStr">
        <is>
          <t>Y30123</t>
        </is>
      </c>
      <c r="F16386" t="inlineStr">
        <is>
          <t>QB</t>
        </is>
      </c>
      <c r="G16386" t="inlineStr">
        <is>
          <t>Yes</t>
        </is>
      </c>
      <c r="H16386" t="n">
        <v>10.44</v>
      </c>
    </row>
    <row r="16387">
      <c r="A16387" t="inlineStr">
        <is>
          <t>2021-W9-2021-ABARBA-Y33393</t>
        </is>
      </c>
      <c r="B16387" t="n">
        <v>2021</v>
      </c>
      <c r="C16387" t="n">
        <v>9</v>
      </c>
      <c r="D16387" t="inlineStr">
        <is>
          <t>2021-ABARBA</t>
        </is>
      </c>
      <c r="E16387" t="inlineStr">
        <is>
          <t>Y33393</t>
        </is>
      </c>
      <c r="F16387" t="inlineStr">
        <is>
          <t>WR</t>
        </is>
      </c>
      <c r="G16387" t="inlineStr">
        <is>
          <t>Yes</t>
        </is>
      </c>
      <c r="H16387" t="n">
        <v>5.9</v>
      </c>
    </row>
    <row r="16388">
      <c r="A16388" t="inlineStr">
        <is>
          <t>2021-W9-2021-ABARBA-Y26060</t>
        </is>
      </c>
      <c r="B16388" t="n">
        <v>2021</v>
      </c>
      <c r="C16388" t="n">
        <v>9</v>
      </c>
      <c r="D16388" t="inlineStr">
        <is>
          <t>2021-ABARBA</t>
        </is>
      </c>
      <c r="E16388" t="inlineStr">
        <is>
          <t>Y26060</t>
        </is>
      </c>
      <c r="F16388" t="inlineStr">
        <is>
          <t>WR</t>
        </is>
      </c>
      <c r="G16388" t="inlineStr">
        <is>
          <t>Yes</t>
        </is>
      </c>
      <c r="H16388" t="n">
        <v>7.3</v>
      </c>
    </row>
    <row r="16389">
      <c r="A16389" t="inlineStr">
        <is>
          <t>2021-W9-2021-ABARBA-Y32066</t>
        </is>
      </c>
      <c r="B16389" t="n">
        <v>2021</v>
      </c>
      <c r="C16389" t="n">
        <v>9</v>
      </c>
      <c r="D16389" t="inlineStr">
        <is>
          <t>2021-ABARBA</t>
        </is>
      </c>
      <c r="E16389" t="inlineStr">
        <is>
          <t>Y32066</t>
        </is>
      </c>
      <c r="F16389" t="inlineStr">
        <is>
          <t>RB</t>
        </is>
      </c>
      <c r="G16389" t="inlineStr">
        <is>
          <t>Yes</t>
        </is>
      </c>
      <c r="H16389" t="n">
        <v>12.7</v>
      </c>
    </row>
    <row r="16390">
      <c r="A16390" t="inlineStr">
        <is>
          <t>2021-W9-2021-ABARBA-Y30154</t>
        </is>
      </c>
      <c r="B16390" t="n">
        <v>2021</v>
      </c>
      <c r="C16390" t="n">
        <v>9</v>
      </c>
      <c r="D16390" t="inlineStr">
        <is>
          <t>2021-ABARBA</t>
        </is>
      </c>
      <c r="E16390" t="inlineStr">
        <is>
          <t>Y30154</t>
        </is>
      </c>
      <c r="F16390" t="inlineStr">
        <is>
          <t>RB</t>
        </is>
      </c>
      <c r="G16390" t="inlineStr">
        <is>
          <t>Yes</t>
        </is>
      </c>
      <c r="H16390" t="n">
        <v>13.7</v>
      </c>
    </row>
    <row r="16391">
      <c r="A16391" t="inlineStr">
        <is>
          <t>2021-W9-2021-ABARBA-Y30259</t>
        </is>
      </c>
      <c r="B16391" t="n">
        <v>2021</v>
      </c>
      <c r="C16391" t="n">
        <v>9</v>
      </c>
      <c r="D16391" t="inlineStr">
        <is>
          <t>2021-ABARBA</t>
        </is>
      </c>
      <c r="E16391" t="inlineStr">
        <is>
          <t>Y30259</t>
        </is>
      </c>
      <c r="F16391" t="inlineStr">
        <is>
          <t>TE</t>
        </is>
      </c>
      <c r="G16391" t="inlineStr">
        <is>
          <t>Yes</t>
        </is>
      </c>
      <c r="H16391" t="n">
        <v>17.1</v>
      </c>
    </row>
    <row r="16392">
      <c r="A16392" t="inlineStr">
        <is>
          <t>2021-W9-2021-ABARBA-Y33394</t>
        </is>
      </c>
      <c r="B16392" t="n">
        <v>2021</v>
      </c>
      <c r="C16392" t="n">
        <v>9</v>
      </c>
      <c r="D16392" t="inlineStr">
        <is>
          <t>2021-ABARBA</t>
        </is>
      </c>
      <c r="E16392" t="inlineStr">
        <is>
          <t>Y33394</t>
        </is>
      </c>
      <c r="F16392" t="inlineStr">
        <is>
          <t>W/R/T FLEX</t>
        </is>
      </c>
      <c r="G16392" t="inlineStr">
        <is>
          <t>Yes</t>
        </is>
      </c>
      <c r="H16392" t="n">
        <v>12.3</v>
      </c>
    </row>
    <row r="16393">
      <c r="A16393" t="inlineStr">
        <is>
          <t>2021-W9-2021-ABARBA-Y8565</t>
        </is>
      </c>
      <c r="B16393" t="n">
        <v>2021</v>
      </c>
      <c r="C16393" t="n">
        <v>9</v>
      </c>
      <c r="D16393" t="inlineStr">
        <is>
          <t>2021-ABARBA</t>
        </is>
      </c>
      <c r="E16393" t="inlineStr">
        <is>
          <t>Y8565</t>
        </is>
      </c>
      <c r="F16393" t="inlineStr">
        <is>
          <t>K</t>
        </is>
      </c>
      <c r="G16393" t="inlineStr">
        <is>
          <t>Yes</t>
        </is>
      </c>
      <c r="H16393" t="n">
        <v>7</v>
      </c>
    </row>
    <row r="16394">
      <c r="A16394" t="inlineStr">
        <is>
          <t>2021-W9-2021-ABARBA-Y-DEF:la-rams</t>
        </is>
      </c>
      <c r="B16394" t="n">
        <v>2021</v>
      </c>
      <c r="C16394" t="n">
        <v>9</v>
      </c>
      <c r="D16394" t="inlineStr">
        <is>
          <t>2021-ABARBA</t>
        </is>
      </c>
      <c r="E16394" t="inlineStr">
        <is>
          <t>Y-DEF:la-rams</t>
        </is>
      </c>
      <c r="F16394" t="inlineStr">
        <is>
          <t>DST</t>
        </is>
      </c>
      <c r="G16394" t="inlineStr">
        <is>
          <t>Yes</t>
        </is>
      </c>
      <c r="H16394" t="n">
        <v>5</v>
      </c>
    </row>
    <row r="16395">
      <c r="A16395" t="inlineStr">
        <is>
          <t>2021-W9-2021-ABARBA-Y31981</t>
        </is>
      </c>
      <c r="B16395" t="n">
        <v>2021</v>
      </c>
      <c r="C16395" t="n">
        <v>9</v>
      </c>
      <c r="D16395" t="inlineStr">
        <is>
          <t>2021-ABARBA</t>
        </is>
      </c>
      <c r="E16395" t="inlineStr">
        <is>
          <t>Y31981</t>
        </is>
      </c>
      <c r="F16395" t="inlineStr">
        <is>
          <t>BN</t>
        </is>
      </c>
      <c r="G16395" t="inlineStr">
        <is>
          <t>No</t>
        </is>
      </c>
      <c r="H16395" t="n">
        <v>14.4</v>
      </c>
    </row>
    <row r="16396">
      <c r="A16396" t="inlineStr">
        <is>
          <t>2021-W9-2021-ABARBA-Y29344</t>
        </is>
      </c>
      <c r="B16396" t="n">
        <v>2021</v>
      </c>
      <c r="C16396" t="n">
        <v>9</v>
      </c>
      <c r="D16396" t="inlineStr">
        <is>
          <t>2021-ABARBA</t>
        </is>
      </c>
      <c r="E16396" t="inlineStr">
        <is>
          <t>Y29344</t>
        </is>
      </c>
      <c r="F16396" t="inlineStr">
        <is>
          <t>BN</t>
        </is>
      </c>
      <c r="G16396" t="inlineStr">
        <is>
          <t>No</t>
        </is>
      </c>
      <c r="H16396" t="n">
        <v>7.6</v>
      </c>
    </row>
    <row r="16397">
      <c r="A16397" t="inlineStr">
        <is>
          <t>2021-W9-2021-ABARBA-Y31896</t>
        </is>
      </c>
      <c r="B16397" t="n">
        <v>2021</v>
      </c>
      <c r="C16397" t="n">
        <v>9</v>
      </c>
      <c r="D16397" t="inlineStr">
        <is>
          <t>2021-ABARBA</t>
        </is>
      </c>
      <c r="E16397" t="inlineStr">
        <is>
          <t>Y31896</t>
        </is>
      </c>
      <c r="F16397" t="inlineStr">
        <is>
          <t>BN</t>
        </is>
      </c>
      <c r="G16397" t="inlineStr">
        <is>
          <t>No</t>
        </is>
      </c>
      <c r="H16397" t="n">
        <v>0</v>
      </c>
    </row>
    <row r="16398">
      <c r="A16398" t="inlineStr">
        <is>
          <t>2021-W9-2021-ABARBA-Y26804</t>
        </is>
      </c>
      <c r="B16398" t="n">
        <v>2021</v>
      </c>
      <c r="C16398" t="n">
        <v>9</v>
      </c>
      <c r="D16398" t="inlineStr">
        <is>
          <t>2021-ABARBA</t>
        </is>
      </c>
      <c r="E16398" t="inlineStr">
        <is>
          <t>Y26804</t>
        </is>
      </c>
      <c r="F16398" t="inlineStr">
        <is>
          <t>BN</t>
        </is>
      </c>
      <c r="G16398" t="inlineStr">
        <is>
          <t>No</t>
        </is>
      </c>
      <c r="H16398" t="n">
        <v>0</v>
      </c>
    </row>
    <row r="16399">
      <c r="A16399" t="inlineStr">
        <is>
          <t>2021-W9-2021-ABARBA-Y32630</t>
        </is>
      </c>
      <c r="B16399" t="n">
        <v>2021</v>
      </c>
      <c r="C16399" t="n">
        <v>9</v>
      </c>
      <c r="D16399" t="inlineStr">
        <is>
          <t>2021-ABARBA</t>
        </is>
      </c>
      <c r="E16399" t="inlineStr">
        <is>
          <t>Y32630</t>
        </is>
      </c>
      <c r="F16399" t="inlineStr">
        <is>
          <t>BN</t>
        </is>
      </c>
      <c r="G16399" t="inlineStr">
        <is>
          <t>No</t>
        </is>
      </c>
      <c r="H16399" t="n">
        <v>2.4</v>
      </c>
    </row>
    <row r="16400">
      <c r="A16400" t="inlineStr">
        <is>
          <t>2021-W9-2021-ABARBA-Y28115</t>
        </is>
      </c>
      <c r="B16400" t="n">
        <v>2021</v>
      </c>
      <c r="C16400" t="n">
        <v>9</v>
      </c>
      <c r="D16400" t="inlineStr">
        <is>
          <t>2021-ABARBA</t>
        </is>
      </c>
      <c r="E16400" t="inlineStr">
        <is>
          <t>Y28115</t>
        </is>
      </c>
      <c r="F16400" t="inlineStr">
        <is>
          <t>IR</t>
        </is>
      </c>
      <c r="G16400" t="inlineStr">
        <is>
          <t>No</t>
        </is>
      </c>
      <c r="H16400" t="n">
        <v>0</v>
      </c>
    </row>
    <row r="16401">
      <c r="A16401" t="inlineStr">
        <is>
          <t>2021-W9-2021-PEPSALFA-Y25812</t>
        </is>
      </c>
      <c r="B16401" t="n">
        <v>2021</v>
      </c>
      <c r="C16401" t="n">
        <v>9</v>
      </c>
      <c r="D16401" t="inlineStr">
        <is>
          <t>2021-PEPSALFA</t>
        </is>
      </c>
      <c r="E16401" t="inlineStr">
        <is>
          <t>Y25812</t>
        </is>
      </c>
      <c r="F16401" t="inlineStr">
        <is>
          <t>QB</t>
        </is>
      </c>
      <c r="G16401" t="inlineStr">
        <is>
          <t>Yes</t>
        </is>
      </c>
      <c r="H16401" t="n">
        <v>23.58</v>
      </c>
    </row>
    <row r="16402">
      <c r="A16402" t="inlineStr">
        <is>
          <t>2021-W9-2021-PEPSALFA-Y29399</t>
        </is>
      </c>
      <c r="B16402" t="n">
        <v>2021</v>
      </c>
      <c r="C16402" t="n">
        <v>9</v>
      </c>
      <c r="D16402" t="inlineStr">
        <is>
          <t>2021-PEPSALFA</t>
        </is>
      </c>
      <c r="E16402" t="inlineStr">
        <is>
          <t>Y29399</t>
        </is>
      </c>
      <c r="F16402" t="inlineStr">
        <is>
          <t>WR</t>
        </is>
      </c>
      <c r="G16402" t="inlineStr">
        <is>
          <t>Yes</t>
        </is>
      </c>
      <c r="H16402" t="n">
        <v>5.3</v>
      </c>
    </row>
    <row r="16403">
      <c r="A16403" t="inlineStr">
        <is>
          <t>2021-W9-2021-PEPSALFA-Y30182</t>
        </is>
      </c>
      <c r="B16403" t="n">
        <v>2021</v>
      </c>
      <c r="C16403" t="n">
        <v>9</v>
      </c>
      <c r="D16403" t="inlineStr">
        <is>
          <t>2021-PEPSALFA</t>
        </is>
      </c>
      <c r="E16403" t="inlineStr">
        <is>
          <t>Y30182</t>
        </is>
      </c>
      <c r="F16403" t="inlineStr">
        <is>
          <t>WR</t>
        </is>
      </c>
      <c r="G16403" t="inlineStr">
        <is>
          <t>Yes</t>
        </is>
      </c>
      <c r="H16403" t="n">
        <v>15</v>
      </c>
    </row>
    <row r="16404">
      <c r="A16404" t="inlineStr">
        <is>
          <t>2021-W9-2021-PEPSALFA-Y33514</t>
        </is>
      </c>
      <c r="B16404" t="n">
        <v>2021</v>
      </c>
      <c r="C16404" t="n">
        <v>9</v>
      </c>
      <c r="D16404" t="inlineStr">
        <is>
          <t>2021-PEPSALFA</t>
        </is>
      </c>
      <c r="E16404" t="inlineStr">
        <is>
          <t>Y33514</t>
        </is>
      </c>
      <c r="F16404" t="inlineStr">
        <is>
          <t>RB</t>
        </is>
      </c>
      <c r="G16404" t="inlineStr">
        <is>
          <t>Yes</t>
        </is>
      </c>
      <c r="H16404" t="n">
        <v>4.1</v>
      </c>
    </row>
    <row r="16405">
      <c r="A16405" t="inlineStr">
        <is>
          <t>2021-W9-2021-PEPSALFA-Y29370</t>
        </is>
      </c>
      <c r="B16405" t="n">
        <v>2021</v>
      </c>
      <c r="C16405" t="n">
        <v>9</v>
      </c>
      <c r="D16405" t="inlineStr">
        <is>
          <t>2021-PEPSALFA</t>
        </is>
      </c>
      <c r="E16405" t="inlineStr">
        <is>
          <t>Y29370</t>
        </is>
      </c>
      <c r="F16405" t="inlineStr">
        <is>
          <t>RB</t>
        </is>
      </c>
      <c r="G16405" t="inlineStr">
        <is>
          <t>Yes</t>
        </is>
      </c>
      <c r="H16405" t="n">
        <v>13.7</v>
      </c>
    </row>
    <row r="16406">
      <c r="A16406" t="inlineStr">
        <is>
          <t>2021-W9-2021-PEPSALFA-Y31012</t>
        </is>
      </c>
      <c r="B16406" t="n">
        <v>2021</v>
      </c>
      <c r="C16406" t="n">
        <v>9</v>
      </c>
      <c r="D16406" t="inlineStr">
        <is>
          <t>2021-PEPSALFA</t>
        </is>
      </c>
      <c r="E16406" t="inlineStr">
        <is>
          <t>Y31012</t>
        </is>
      </c>
      <c r="F16406" t="inlineStr">
        <is>
          <t>TE</t>
        </is>
      </c>
      <c r="G16406" t="inlineStr">
        <is>
          <t>Yes</t>
        </is>
      </c>
      <c r="H16406" t="n">
        <v>7.4</v>
      </c>
    </row>
    <row r="16407">
      <c r="A16407" t="inlineStr">
        <is>
          <t>2021-W9-2021-PEPSALFA-Y27581</t>
        </is>
      </c>
      <c r="B16407" t="n">
        <v>2021</v>
      </c>
      <c r="C16407" t="n">
        <v>9</v>
      </c>
      <c r="D16407" t="inlineStr">
        <is>
          <t>2021-PEPSALFA</t>
        </is>
      </c>
      <c r="E16407" t="inlineStr">
        <is>
          <t>Y27581</t>
        </is>
      </c>
      <c r="F16407" t="inlineStr">
        <is>
          <t>W/R/T FLEX</t>
        </is>
      </c>
      <c r="G16407" t="inlineStr">
        <is>
          <t>Yes</t>
        </is>
      </c>
      <c r="H16407" t="n">
        <v>7.2</v>
      </c>
    </row>
    <row r="16408">
      <c r="A16408" t="inlineStr">
        <is>
          <t>2021-W9-2021-PEPSALFA-Y30266</t>
        </is>
      </c>
      <c r="B16408" t="n">
        <v>2021</v>
      </c>
      <c r="C16408" t="n">
        <v>9</v>
      </c>
      <c r="D16408" t="inlineStr">
        <is>
          <t>2021-PEPSALFA</t>
        </is>
      </c>
      <c r="E16408" t="inlineStr">
        <is>
          <t>Y30266</t>
        </is>
      </c>
      <c r="F16408" t="inlineStr">
        <is>
          <t>K</t>
        </is>
      </c>
      <c r="G16408" t="inlineStr">
        <is>
          <t>Yes</t>
        </is>
      </c>
      <c r="H16408" t="n">
        <v>6</v>
      </c>
    </row>
    <row r="16409">
      <c r="A16409" t="inlineStr">
        <is>
          <t>2021-W9-2021-PEPSALFA-Y-DEF:arizona</t>
        </is>
      </c>
      <c r="B16409" t="n">
        <v>2021</v>
      </c>
      <c r="C16409" t="n">
        <v>9</v>
      </c>
      <c r="D16409" t="inlineStr">
        <is>
          <t>2021-PEPSALFA</t>
        </is>
      </c>
      <c r="E16409" t="inlineStr">
        <is>
          <t>Y-DEF:arizona</t>
        </is>
      </c>
      <c r="F16409" t="inlineStr">
        <is>
          <t>DST</t>
        </is>
      </c>
      <c r="G16409" t="inlineStr">
        <is>
          <t>Yes</t>
        </is>
      </c>
      <c r="H16409" t="n">
        <v>12</v>
      </c>
    </row>
    <row r="16410">
      <c r="A16410" t="inlineStr">
        <is>
          <t>2021-W9-2021-PEPSALFA-Y25876</t>
        </is>
      </c>
      <c r="B16410" t="n">
        <v>2021</v>
      </c>
      <c r="C16410" t="n">
        <v>9</v>
      </c>
      <c r="D16410" t="inlineStr">
        <is>
          <t>2021-PEPSALFA</t>
        </is>
      </c>
      <c r="E16410" t="inlineStr">
        <is>
          <t>Y25876</t>
        </is>
      </c>
      <c r="F16410" t="inlineStr">
        <is>
          <t>BN</t>
        </is>
      </c>
      <c r="G16410" t="inlineStr">
        <is>
          <t>No</t>
        </is>
      </c>
      <c r="H16410" t="n">
        <v>3.6</v>
      </c>
    </row>
    <row r="16411">
      <c r="A16411" t="inlineStr">
        <is>
          <t>2021-W9-2021-PEPSALFA-Y26658</t>
        </is>
      </c>
      <c r="B16411" t="n">
        <v>2021</v>
      </c>
      <c r="C16411" t="n">
        <v>9</v>
      </c>
      <c r="D16411" t="inlineStr">
        <is>
          <t>2021-PEPSALFA</t>
        </is>
      </c>
      <c r="E16411" t="inlineStr">
        <is>
          <t>Y26658</t>
        </is>
      </c>
      <c r="F16411" t="inlineStr">
        <is>
          <t>BN</t>
        </is>
      </c>
      <c r="G16411" t="inlineStr">
        <is>
          <t>No</t>
        </is>
      </c>
      <c r="H16411" t="n">
        <v>4.2</v>
      </c>
    </row>
    <row r="16412">
      <c r="A16412" t="inlineStr">
        <is>
          <t>2021-W9-2021-PEPSALFA-Y30218</t>
        </is>
      </c>
      <c r="B16412" t="n">
        <v>2021</v>
      </c>
      <c r="C16412" t="n">
        <v>9</v>
      </c>
      <c r="D16412" t="inlineStr">
        <is>
          <t>2021-PEPSALFA</t>
        </is>
      </c>
      <c r="E16412" t="inlineStr">
        <is>
          <t>Y30218</t>
        </is>
      </c>
      <c r="F16412" t="inlineStr">
        <is>
          <t>BN</t>
        </is>
      </c>
      <c r="G16412" t="inlineStr">
        <is>
          <t>No</t>
        </is>
      </c>
      <c r="H16412" t="n">
        <v>39.8</v>
      </c>
    </row>
    <row r="16413">
      <c r="A16413" t="inlineStr">
        <is>
          <t>2021-W9-2021-PEPSALFA-Y28403</t>
        </is>
      </c>
      <c r="B16413" t="n">
        <v>2021</v>
      </c>
      <c r="C16413" t="n">
        <v>9</v>
      </c>
      <c r="D16413" t="inlineStr">
        <is>
          <t>2021-PEPSALFA</t>
        </is>
      </c>
      <c r="E16413" t="inlineStr">
        <is>
          <t>Y28403</t>
        </is>
      </c>
      <c r="F16413" t="inlineStr">
        <is>
          <t>BN</t>
        </is>
      </c>
      <c r="G16413" t="inlineStr">
        <is>
          <t>No</t>
        </is>
      </c>
      <c r="H16413" t="n">
        <v>16.5</v>
      </c>
    </row>
    <row r="16414">
      <c r="A16414" t="inlineStr">
        <is>
          <t>2021-W9-2021-PEPSALFA-Y27591</t>
        </is>
      </c>
      <c r="B16414" t="n">
        <v>2021</v>
      </c>
      <c r="C16414" t="n">
        <v>9</v>
      </c>
      <c r="D16414" t="inlineStr">
        <is>
          <t>2021-PEPSALFA</t>
        </is>
      </c>
      <c r="E16414" t="inlineStr">
        <is>
          <t>Y27591</t>
        </is>
      </c>
      <c r="F16414" t="inlineStr">
        <is>
          <t>BN</t>
        </is>
      </c>
      <c r="G16414" t="inlineStr">
        <is>
          <t>No</t>
        </is>
      </c>
      <c r="H16414" t="n">
        <v>2.6</v>
      </c>
    </row>
    <row r="16415">
      <c r="A16415" t="inlineStr">
        <is>
          <t>2021-W9-2021-PEPSALFA-Y7200</t>
        </is>
      </c>
      <c r="B16415" t="n">
        <v>2021</v>
      </c>
      <c r="C16415" t="n">
        <v>9</v>
      </c>
      <c r="D16415" t="inlineStr">
        <is>
          <t>2021-PEPSALFA</t>
        </is>
      </c>
      <c r="E16415" t="inlineStr">
        <is>
          <t>Y7200</t>
        </is>
      </c>
      <c r="F16415" t="inlineStr">
        <is>
          <t>IR</t>
        </is>
      </c>
      <c r="G16415" t="inlineStr">
        <is>
          <t>No</t>
        </is>
      </c>
      <c r="H16415" t="n">
        <v>0</v>
      </c>
    </row>
    <row r="16416">
      <c r="A16416" t="inlineStr">
        <is>
          <t>2021-W9-2021-PACO-Y24967</t>
        </is>
      </c>
      <c r="B16416" t="n">
        <v>2021</v>
      </c>
      <c r="C16416" t="n">
        <v>9</v>
      </c>
      <c r="D16416" t="inlineStr">
        <is>
          <t>2021-PACO</t>
        </is>
      </c>
      <c r="E16416" t="inlineStr">
        <is>
          <t>Y24967</t>
        </is>
      </c>
      <c r="F16416" t="inlineStr">
        <is>
          <t>QB</t>
        </is>
      </c>
      <c r="G16416" t="inlineStr">
        <is>
          <t>Yes</t>
        </is>
      </c>
      <c r="H16416" t="n">
        <v>8.9</v>
      </c>
    </row>
    <row r="16417">
      <c r="A16417" t="inlineStr">
        <is>
          <t>2021-W9-2021-PACO-Y32687</t>
        </is>
      </c>
      <c r="B16417" t="n">
        <v>2021</v>
      </c>
      <c r="C16417" t="n">
        <v>9</v>
      </c>
      <c r="D16417" t="inlineStr">
        <is>
          <t>2021-PACO</t>
        </is>
      </c>
      <c r="E16417" t="inlineStr">
        <is>
          <t>Y32687</t>
        </is>
      </c>
      <c r="F16417" t="inlineStr">
        <is>
          <t>WR</t>
        </is>
      </c>
      <c r="G16417" t="inlineStr">
        <is>
          <t>Yes</t>
        </is>
      </c>
      <c r="H16417" t="n">
        <v>3.3</v>
      </c>
    </row>
    <row r="16418">
      <c r="A16418" t="inlineStr">
        <is>
          <t>2021-W9-2021-PACO-Y32719</t>
        </is>
      </c>
      <c r="B16418" t="n">
        <v>2021</v>
      </c>
      <c r="C16418" t="n">
        <v>9</v>
      </c>
      <c r="D16418" t="inlineStr">
        <is>
          <t>2021-PACO</t>
        </is>
      </c>
      <c r="E16418" t="inlineStr">
        <is>
          <t>Y32719</t>
        </is>
      </c>
      <c r="F16418" t="inlineStr">
        <is>
          <t>WR</t>
        </is>
      </c>
      <c r="G16418" t="inlineStr">
        <is>
          <t>Yes</t>
        </is>
      </c>
      <c r="H16418" t="n">
        <v>5.8</v>
      </c>
    </row>
    <row r="16419">
      <c r="A16419" t="inlineStr">
        <is>
          <t>2021-W9-2021-PACO-Y30295</t>
        </is>
      </c>
      <c r="B16419" t="n">
        <v>2021</v>
      </c>
      <c r="C16419" t="n">
        <v>9</v>
      </c>
      <c r="D16419" t="inlineStr">
        <is>
          <t>2021-PACO</t>
        </is>
      </c>
      <c r="E16419" t="inlineStr">
        <is>
          <t>Y30295</t>
        </is>
      </c>
      <c r="F16419" t="inlineStr">
        <is>
          <t>RB</t>
        </is>
      </c>
      <c r="G16419" t="inlineStr">
        <is>
          <t>Yes</t>
        </is>
      </c>
      <c r="H16419" t="n">
        <v>5.3</v>
      </c>
    </row>
    <row r="16420">
      <c r="A16420" t="inlineStr">
        <is>
          <t>2021-W9-2021-PACO-Y31171</t>
        </is>
      </c>
      <c r="B16420" t="n">
        <v>2021</v>
      </c>
      <c r="C16420" t="n">
        <v>9</v>
      </c>
      <c r="D16420" t="inlineStr">
        <is>
          <t>2021-PACO</t>
        </is>
      </c>
      <c r="E16420" t="inlineStr">
        <is>
          <t>Y31171</t>
        </is>
      </c>
      <c r="F16420" t="inlineStr">
        <is>
          <t>RB</t>
        </is>
      </c>
      <c r="G16420" t="inlineStr">
        <is>
          <t>Yes</t>
        </is>
      </c>
      <c r="H16420" t="n">
        <v>4</v>
      </c>
    </row>
    <row r="16421">
      <c r="A16421" t="inlineStr">
        <is>
          <t>2021-W9-2021-PACO-Y29269</t>
        </is>
      </c>
      <c r="B16421" t="n">
        <v>2021</v>
      </c>
      <c r="C16421" t="n">
        <v>9</v>
      </c>
      <c r="D16421" t="inlineStr">
        <is>
          <t>2021-PACO</t>
        </is>
      </c>
      <c r="E16421" t="inlineStr">
        <is>
          <t>Y29269</t>
        </is>
      </c>
      <c r="F16421" t="inlineStr">
        <is>
          <t>TE</t>
        </is>
      </c>
      <c r="G16421" t="inlineStr">
        <is>
          <t>Yes</t>
        </is>
      </c>
      <c r="H16421" t="n">
        <v>8.9</v>
      </c>
    </row>
    <row r="16422">
      <c r="A16422" t="inlineStr">
        <is>
          <t>2021-W9-2021-PACO-Y29288</t>
        </is>
      </c>
      <c r="B16422" t="n">
        <v>2021</v>
      </c>
      <c r="C16422" t="n">
        <v>9</v>
      </c>
      <c r="D16422" t="inlineStr">
        <is>
          <t>2021-PACO</t>
        </is>
      </c>
      <c r="E16422" t="inlineStr">
        <is>
          <t>Y29288</t>
        </is>
      </c>
      <c r="F16422" t="inlineStr">
        <is>
          <t>W/R/T FLEX</t>
        </is>
      </c>
      <c r="G16422" t="inlineStr">
        <is>
          <t>Yes</t>
        </is>
      </c>
      <c r="H16422" t="n">
        <v>1.6</v>
      </c>
    </row>
    <row r="16423">
      <c r="A16423" t="inlineStr">
        <is>
          <t>2021-W9-2021-PACO-Y26534</t>
        </is>
      </c>
      <c r="B16423" t="n">
        <v>2021</v>
      </c>
      <c r="C16423" t="n">
        <v>9</v>
      </c>
      <c r="D16423" t="inlineStr">
        <is>
          <t>2021-PACO</t>
        </is>
      </c>
      <c r="E16423" t="inlineStr">
        <is>
          <t>Y26534</t>
        </is>
      </c>
      <c r="F16423" t="inlineStr">
        <is>
          <t>K</t>
        </is>
      </c>
      <c r="G16423" t="inlineStr">
        <is>
          <t>Yes</t>
        </is>
      </c>
      <c r="H16423" t="n">
        <v>10</v>
      </c>
    </row>
    <row r="16424">
      <c r="A16424" t="inlineStr">
        <is>
          <t>2021-W9-2021-PACO-Y-DEF:las-vegas</t>
        </is>
      </c>
      <c r="B16424" t="n">
        <v>2021</v>
      </c>
      <c r="C16424" t="n">
        <v>9</v>
      </c>
      <c r="D16424" t="inlineStr">
        <is>
          <t>2021-PACO</t>
        </is>
      </c>
      <c r="E16424" t="inlineStr">
        <is>
          <t>Y-DEF:las-vegas</t>
        </is>
      </c>
      <c r="F16424" t="inlineStr">
        <is>
          <t>DST</t>
        </is>
      </c>
      <c r="G16424" t="inlineStr">
        <is>
          <t>Yes</t>
        </is>
      </c>
      <c r="H16424" t="n">
        <v>6</v>
      </c>
    </row>
    <row r="16425">
      <c r="A16425" t="inlineStr">
        <is>
          <t>2021-W9-2021-PACO-Y33138</t>
        </is>
      </c>
      <c r="B16425" t="n">
        <v>2021</v>
      </c>
      <c r="C16425" t="n">
        <v>9</v>
      </c>
      <c r="D16425" t="inlineStr">
        <is>
          <t>2021-PACO</t>
        </is>
      </c>
      <c r="E16425" t="inlineStr">
        <is>
          <t>Y33138</t>
        </is>
      </c>
      <c r="F16425" t="inlineStr">
        <is>
          <t>BN</t>
        </is>
      </c>
      <c r="G16425" t="inlineStr">
        <is>
          <t>No</t>
        </is>
      </c>
      <c r="H16425" t="n">
        <v>0</v>
      </c>
    </row>
    <row r="16426">
      <c r="A16426" t="inlineStr">
        <is>
          <t>2021-W9-2021-PACO-Y31908</t>
        </is>
      </c>
      <c r="B16426" t="n">
        <v>2021</v>
      </c>
      <c r="C16426" t="n">
        <v>9</v>
      </c>
      <c r="D16426" t="inlineStr">
        <is>
          <t>2021-PACO</t>
        </is>
      </c>
      <c r="E16426" t="inlineStr">
        <is>
          <t>Y31908</t>
        </is>
      </c>
      <c r="F16426" t="inlineStr">
        <is>
          <t>BN</t>
        </is>
      </c>
      <c r="G16426" t="inlineStr">
        <is>
          <t>No</t>
        </is>
      </c>
      <c r="H16426" t="n">
        <v>0</v>
      </c>
    </row>
    <row r="16427">
      <c r="A16427" t="inlineStr">
        <is>
          <t>2021-W9-2021-PACO-Y5228</t>
        </is>
      </c>
      <c r="B16427" t="n">
        <v>2021</v>
      </c>
      <c r="C16427" t="n">
        <v>9</v>
      </c>
      <c r="D16427" t="inlineStr">
        <is>
          <t>2021-PACO</t>
        </is>
      </c>
      <c r="E16427" t="inlineStr">
        <is>
          <t>Y5228</t>
        </is>
      </c>
      <c r="F16427" t="inlineStr">
        <is>
          <t>BN</t>
        </is>
      </c>
      <c r="G16427" t="inlineStr">
        <is>
          <t>No</t>
        </is>
      </c>
      <c r="H16427" t="n">
        <v>0</v>
      </c>
    </row>
    <row r="16428">
      <c r="A16428" t="inlineStr">
        <is>
          <t>2021-W9-2021-PACO-Y29307</t>
        </is>
      </c>
      <c r="B16428" t="n">
        <v>2021</v>
      </c>
      <c r="C16428" t="n">
        <v>9</v>
      </c>
      <c r="D16428" t="inlineStr">
        <is>
          <t>2021-PACO</t>
        </is>
      </c>
      <c r="E16428" t="inlineStr">
        <is>
          <t>Y29307</t>
        </is>
      </c>
      <c r="F16428" t="inlineStr">
        <is>
          <t>BN</t>
        </is>
      </c>
      <c r="G16428" t="inlineStr">
        <is>
          <t>No</t>
        </is>
      </c>
      <c r="H16428" t="n">
        <v>13</v>
      </c>
    </row>
    <row r="16429">
      <c r="A16429" t="inlineStr">
        <is>
          <t>2021-W9-2021-PACO-Y-DEF:tampa-bay</t>
        </is>
      </c>
      <c r="B16429" t="n">
        <v>2021</v>
      </c>
      <c r="C16429" t="n">
        <v>9</v>
      </c>
      <c r="D16429" t="inlineStr">
        <is>
          <t>2021-PACO</t>
        </is>
      </c>
      <c r="E16429" t="inlineStr">
        <is>
          <t>Y-DEF:tampa-bay</t>
        </is>
      </c>
      <c r="F16429" t="inlineStr">
        <is>
          <t>BN</t>
        </is>
      </c>
      <c r="G16429" t="inlineStr">
        <is>
          <t>No</t>
        </is>
      </c>
      <c r="H16429" t="n">
        <v>0</v>
      </c>
    </row>
    <row r="16430">
      <c r="A16430" t="inlineStr">
        <is>
          <t>2021-W9-2021-PACO-Y27648</t>
        </is>
      </c>
      <c r="B16430" t="n">
        <v>2021</v>
      </c>
      <c r="C16430" t="n">
        <v>9</v>
      </c>
      <c r="D16430" t="inlineStr">
        <is>
          <t>2021-PACO</t>
        </is>
      </c>
      <c r="E16430" t="inlineStr">
        <is>
          <t>Y27648</t>
        </is>
      </c>
      <c r="F16430" t="inlineStr">
        <is>
          <t>IR</t>
        </is>
      </c>
      <c r="G16430" t="inlineStr">
        <is>
          <t>No</t>
        </is>
      </c>
      <c r="H16430" t="n">
        <v>0</v>
      </c>
    </row>
    <row r="16431">
      <c r="A16431" t="inlineStr">
        <is>
          <t>2021-W9-2021-TONYCLIF-Y32671</t>
        </is>
      </c>
      <c r="B16431" t="n">
        <v>2021</v>
      </c>
      <c r="C16431" t="n">
        <v>9</v>
      </c>
      <c r="D16431" t="inlineStr">
        <is>
          <t>2021-TONYCLIF</t>
        </is>
      </c>
      <c r="E16431" t="inlineStr">
        <is>
          <t>Y32671</t>
        </is>
      </c>
      <c r="F16431" t="inlineStr">
        <is>
          <t>QB</t>
        </is>
      </c>
      <c r="G16431" t="inlineStr">
        <is>
          <t>Yes</t>
        </is>
      </c>
      <c r="H16431" t="n">
        <v>9.380000000000001</v>
      </c>
    </row>
    <row r="16432">
      <c r="A16432" t="inlineStr">
        <is>
          <t>2021-W9-2021-TONYCLIF-Y28534</t>
        </is>
      </c>
      <c r="B16432" t="n">
        <v>2021</v>
      </c>
      <c r="C16432" t="n">
        <v>9</v>
      </c>
      <c r="D16432" t="inlineStr">
        <is>
          <t>2021-TONYCLIF</t>
        </is>
      </c>
      <c r="E16432" t="inlineStr">
        <is>
          <t>Y28534</t>
        </is>
      </c>
      <c r="F16432" t="inlineStr">
        <is>
          <t>WR</t>
        </is>
      </c>
      <c r="G16432" t="inlineStr">
        <is>
          <t>Yes</t>
        </is>
      </c>
      <c r="H16432" t="n">
        <v>11.5</v>
      </c>
    </row>
    <row r="16433">
      <c r="A16433" t="inlineStr">
        <is>
          <t>2021-W9-2021-TONYCLIF-Y31857</t>
        </is>
      </c>
      <c r="B16433" t="n">
        <v>2021</v>
      </c>
      <c r="C16433" t="n">
        <v>9</v>
      </c>
      <c r="D16433" t="inlineStr">
        <is>
          <t>2021-TONYCLIF</t>
        </is>
      </c>
      <c r="E16433" t="inlineStr">
        <is>
          <t>Y31857</t>
        </is>
      </c>
      <c r="F16433" t="inlineStr">
        <is>
          <t>WR</t>
        </is>
      </c>
      <c r="G16433" t="inlineStr">
        <is>
          <t>Yes</t>
        </is>
      </c>
      <c r="H16433" t="n">
        <v>16.1</v>
      </c>
    </row>
    <row r="16434">
      <c r="A16434" t="inlineStr">
        <is>
          <t>2021-W9-2021-TONYCLIF-Y31902</t>
        </is>
      </c>
      <c r="B16434" t="n">
        <v>2021</v>
      </c>
      <c r="C16434" t="n">
        <v>9</v>
      </c>
      <c r="D16434" t="inlineStr">
        <is>
          <t>2021-TONYCLIF</t>
        </is>
      </c>
      <c r="E16434" t="inlineStr">
        <is>
          <t>Y31902</t>
        </is>
      </c>
      <c r="F16434" t="inlineStr">
        <is>
          <t>RB</t>
        </is>
      </c>
      <c r="G16434" t="inlineStr">
        <is>
          <t>Yes</t>
        </is>
      </c>
      <c r="H16434" t="n">
        <v>7.3</v>
      </c>
    </row>
    <row r="16435">
      <c r="A16435" t="inlineStr">
        <is>
          <t>2021-W9-2021-TONYCLIF-Y31856</t>
        </is>
      </c>
      <c r="B16435" t="n">
        <v>2021</v>
      </c>
      <c r="C16435" t="n">
        <v>9</v>
      </c>
      <c r="D16435" t="inlineStr">
        <is>
          <t>2021-TONYCLIF</t>
        </is>
      </c>
      <c r="E16435" t="inlineStr">
        <is>
          <t>Y31856</t>
        </is>
      </c>
      <c r="F16435" t="inlineStr">
        <is>
          <t>RB</t>
        </is>
      </c>
      <c r="G16435" t="inlineStr">
        <is>
          <t>Yes</t>
        </is>
      </c>
      <c r="H16435" t="n">
        <v>11.5</v>
      </c>
    </row>
    <row r="16436">
      <c r="A16436" t="inlineStr">
        <is>
          <t>2021-W9-2021-TONYCLIF-Y26686</t>
        </is>
      </c>
      <c r="B16436" t="n">
        <v>2021</v>
      </c>
      <c r="C16436" t="n">
        <v>9</v>
      </c>
      <c r="D16436" t="inlineStr">
        <is>
          <t>2021-TONYCLIF</t>
        </is>
      </c>
      <c r="E16436" t="inlineStr">
        <is>
          <t>Y26686</t>
        </is>
      </c>
      <c r="F16436" t="inlineStr">
        <is>
          <t>TE</t>
        </is>
      </c>
      <c r="G16436" t="inlineStr">
        <is>
          <t>Yes</t>
        </is>
      </c>
      <c r="H16436" t="n">
        <v>15.3</v>
      </c>
    </row>
    <row r="16437">
      <c r="A16437" t="inlineStr">
        <is>
          <t>2021-W9-2021-TONYCLIF-Y32704</t>
        </is>
      </c>
      <c r="B16437" t="n">
        <v>2021</v>
      </c>
      <c r="C16437" t="n">
        <v>9</v>
      </c>
      <c r="D16437" t="inlineStr">
        <is>
          <t>2021-TONYCLIF</t>
        </is>
      </c>
      <c r="E16437" t="inlineStr">
        <is>
          <t>Y32704</t>
        </is>
      </c>
      <c r="F16437" t="inlineStr">
        <is>
          <t>W/R/T FLEX</t>
        </is>
      </c>
      <c r="G16437" t="inlineStr">
        <is>
          <t>Yes</t>
        </is>
      </c>
      <c r="H16437" t="n">
        <v>14.9</v>
      </c>
    </row>
    <row r="16438">
      <c r="A16438" t="inlineStr">
        <is>
          <t>2021-W9-2021-TONYCLIF-Y30346</t>
        </is>
      </c>
      <c r="B16438" t="n">
        <v>2021</v>
      </c>
      <c r="C16438" t="n">
        <v>9</v>
      </c>
      <c r="D16438" t="inlineStr">
        <is>
          <t>2021-TONYCLIF</t>
        </is>
      </c>
      <c r="E16438" t="inlineStr">
        <is>
          <t>Y30346</t>
        </is>
      </c>
      <c r="F16438" t="inlineStr">
        <is>
          <t>K</t>
        </is>
      </c>
      <c r="G16438" t="inlineStr">
        <is>
          <t>Yes</t>
        </is>
      </c>
      <c r="H16438" t="n">
        <v>9</v>
      </c>
    </row>
    <row r="16439">
      <c r="A16439" t="inlineStr">
        <is>
          <t>2021-W9-2021-TONYCLIF-Y-DEF:baltimore</t>
        </is>
      </c>
      <c r="B16439" t="n">
        <v>2021</v>
      </c>
      <c r="C16439" t="n">
        <v>9</v>
      </c>
      <c r="D16439" t="inlineStr">
        <is>
          <t>2021-TONYCLIF</t>
        </is>
      </c>
      <c r="E16439" t="inlineStr">
        <is>
          <t>Y-DEF:baltimore</t>
        </is>
      </c>
      <c r="F16439" t="inlineStr">
        <is>
          <t>DST</t>
        </is>
      </c>
      <c r="G16439" t="inlineStr">
        <is>
          <t>Yes</t>
        </is>
      </c>
      <c r="H16439" t="n">
        <v>-1</v>
      </c>
    </row>
    <row r="16440">
      <c r="A16440" t="inlineStr">
        <is>
          <t>2021-W9-2021-TONYCLIF-Y27535</t>
        </is>
      </c>
      <c r="B16440" t="n">
        <v>2021</v>
      </c>
      <c r="C16440" t="n">
        <v>9</v>
      </c>
      <c r="D16440" t="inlineStr">
        <is>
          <t>2021-TONYCLIF</t>
        </is>
      </c>
      <c r="E16440" t="inlineStr">
        <is>
          <t>Y27535</t>
        </is>
      </c>
      <c r="F16440" t="inlineStr">
        <is>
          <t>BN</t>
        </is>
      </c>
      <c r="G16440" t="inlineStr">
        <is>
          <t>No</t>
        </is>
      </c>
      <c r="H16440" t="n">
        <v>0</v>
      </c>
    </row>
    <row r="16441">
      <c r="A16441" t="inlineStr">
        <is>
          <t>2021-W9-2021-TONYCLIF-Y32732</t>
        </is>
      </c>
      <c r="B16441" t="n">
        <v>2021</v>
      </c>
      <c r="C16441" t="n">
        <v>9</v>
      </c>
      <c r="D16441" t="inlineStr">
        <is>
          <t>2021-TONYCLIF</t>
        </is>
      </c>
      <c r="E16441" t="inlineStr">
        <is>
          <t>Y32732</t>
        </is>
      </c>
      <c r="F16441" t="inlineStr">
        <is>
          <t>BN</t>
        </is>
      </c>
      <c r="G16441" t="inlineStr">
        <is>
          <t>No</t>
        </is>
      </c>
      <c r="H16441" t="n">
        <v>11</v>
      </c>
    </row>
    <row r="16442">
      <c r="A16442" t="inlineStr">
        <is>
          <t>2021-W9-2021-TONYCLIF-Y31934</t>
        </is>
      </c>
      <c r="B16442" t="n">
        <v>2021</v>
      </c>
      <c r="C16442" t="n">
        <v>9</v>
      </c>
      <c r="D16442" t="inlineStr">
        <is>
          <t>2021-TONYCLIF</t>
        </is>
      </c>
      <c r="E16442" t="inlineStr">
        <is>
          <t>Y31934</t>
        </is>
      </c>
      <c r="F16442" t="inlineStr">
        <is>
          <t>BN</t>
        </is>
      </c>
      <c r="G16442" t="inlineStr">
        <is>
          <t>No</t>
        </is>
      </c>
      <c r="H16442" t="n">
        <v>0.8</v>
      </c>
    </row>
    <row r="16443">
      <c r="A16443" t="inlineStr">
        <is>
          <t>2021-W9-2021-TONYCLIF-Y-DEF:green-bay</t>
        </is>
      </c>
      <c r="B16443" t="n">
        <v>2021</v>
      </c>
      <c r="C16443" t="n">
        <v>9</v>
      </c>
      <c r="D16443" t="inlineStr">
        <is>
          <t>2021-TONYCLIF</t>
        </is>
      </c>
      <c r="E16443" t="inlineStr">
        <is>
          <t>Y-DEF:green-bay</t>
        </is>
      </c>
      <c r="F16443" t="inlineStr">
        <is>
          <t>BN</t>
        </is>
      </c>
      <c r="G16443" t="inlineStr">
        <is>
          <t>No</t>
        </is>
      </c>
      <c r="H16443" t="n">
        <v>5</v>
      </c>
    </row>
    <row r="16444">
      <c r="A16444" t="inlineStr">
        <is>
          <t>2021-W9-2021-TONYCLIF-Y25785</t>
        </is>
      </c>
      <c r="B16444" t="n">
        <v>2021</v>
      </c>
      <c r="C16444" t="n">
        <v>9</v>
      </c>
      <c r="D16444" t="inlineStr">
        <is>
          <t>2021-TONYCLIF</t>
        </is>
      </c>
      <c r="E16444" t="inlineStr">
        <is>
          <t>Y25785</t>
        </is>
      </c>
      <c r="F16444" t="inlineStr">
        <is>
          <t>IR</t>
        </is>
      </c>
      <c r="G16444" t="inlineStr">
        <is>
          <t>No</t>
        </is>
      </c>
      <c r="H16444" t="n">
        <v>0</v>
      </c>
    </row>
    <row r="16445">
      <c r="A16445" t="inlineStr">
        <is>
          <t>2021-W10-2021-JCHAPS-Y29369</t>
        </is>
      </c>
      <c r="B16445" t="n">
        <v>2021</v>
      </c>
      <c r="C16445" t="n">
        <v>10</v>
      </c>
      <c r="D16445" t="inlineStr">
        <is>
          <t>2021-JCHAPS</t>
        </is>
      </c>
      <c r="E16445" t="inlineStr">
        <is>
          <t>Y29369</t>
        </is>
      </c>
      <c r="F16445" t="inlineStr">
        <is>
          <t>QB</t>
        </is>
      </c>
      <c r="G16445" t="inlineStr">
        <is>
          <t>Yes</t>
        </is>
      </c>
      <c r="H16445" t="n">
        <v>26.34</v>
      </c>
    </row>
    <row r="16446">
      <c r="A16446" t="inlineStr">
        <is>
          <t>2021-W10-2021-JCHAPS-Y30120</t>
        </is>
      </c>
      <c r="B16446" t="n">
        <v>2021</v>
      </c>
      <c r="C16446" t="n">
        <v>10</v>
      </c>
      <c r="D16446" t="inlineStr">
        <is>
          <t>2021-JCHAPS</t>
        </is>
      </c>
      <c r="E16446" t="inlineStr">
        <is>
          <t>Y30120</t>
        </is>
      </c>
      <c r="F16446" t="inlineStr">
        <is>
          <t>WR</t>
        </is>
      </c>
      <c r="G16446" t="inlineStr">
        <is>
          <t>Yes</t>
        </is>
      </c>
      <c r="H16446" t="n">
        <v>5.3</v>
      </c>
    </row>
    <row r="16447">
      <c r="A16447" t="inlineStr">
        <is>
          <t>2021-W10-2021-JCHAPS-Y32727</t>
        </is>
      </c>
      <c r="B16447" t="n">
        <v>2021</v>
      </c>
      <c r="C16447" t="n">
        <v>10</v>
      </c>
      <c r="D16447" t="inlineStr">
        <is>
          <t>2021-JCHAPS</t>
        </is>
      </c>
      <c r="E16447" t="inlineStr">
        <is>
          <t>Y32727</t>
        </is>
      </c>
      <c r="F16447" t="inlineStr">
        <is>
          <t>WR</t>
        </is>
      </c>
      <c r="G16447" t="inlineStr">
        <is>
          <t>Yes</t>
        </is>
      </c>
      <c r="H16447" t="n">
        <v>6.9</v>
      </c>
    </row>
    <row r="16448">
      <c r="A16448" t="inlineStr">
        <is>
          <t>2021-W10-2021-JCHAPS-Y32711</t>
        </is>
      </c>
      <c r="B16448" t="n">
        <v>2021</v>
      </c>
      <c r="C16448" t="n">
        <v>10</v>
      </c>
      <c r="D16448" t="inlineStr">
        <is>
          <t>2021-JCHAPS</t>
        </is>
      </c>
      <c r="E16448" t="inlineStr">
        <is>
          <t>Y32711</t>
        </is>
      </c>
      <c r="F16448" t="inlineStr">
        <is>
          <t>RB</t>
        </is>
      </c>
      <c r="G16448" t="inlineStr">
        <is>
          <t>Yes</t>
        </is>
      </c>
      <c r="H16448" t="n">
        <v>21.6</v>
      </c>
    </row>
    <row r="16449">
      <c r="A16449" t="inlineStr">
        <is>
          <t>2021-W10-2021-JCHAPS-Y33412</t>
        </is>
      </c>
      <c r="B16449" t="n">
        <v>2021</v>
      </c>
      <c r="C16449" t="n">
        <v>10</v>
      </c>
      <c r="D16449" t="inlineStr">
        <is>
          <t>2021-JCHAPS</t>
        </is>
      </c>
      <c r="E16449" t="inlineStr">
        <is>
          <t>Y33412</t>
        </is>
      </c>
      <c r="F16449" t="inlineStr">
        <is>
          <t>RB</t>
        </is>
      </c>
      <c r="G16449" t="inlineStr">
        <is>
          <t>Yes</t>
        </is>
      </c>
      <c r="H16449" t="n">
        <v>15.3</v>
      </c>
    </row>
    <row r="16450">
      <c r="A16450" t="inlineStr">
        <is>
          <t>2021-W10-2021-JCHAPS-Y33392</t>
        </is>
      </c>
      <c r="B16450" t="n">
        <v>2021</v>
      </c>
      <c r="C16450" t="n">
        <v>10</v>
      </c>
      <c r="D16450" t="inlineStr">
        <is>
          <t>2021-JCHAPS</t>
        </is>
      </c>
      <c r="E16450" t="inlineStr">
        <is>
          <t>Y33392</t>
        </is>
      </c>
      <c r="F16450" t="inlineStr">
        <is>
          <t>TE</t>
        </is>
      </c>
      <c r="G16450" t="inlineStr">
        <is>
          <t>Yes</t>
        </is>
      </c>
      <c r="H16450" t="n">
        <v>8</v>
      </c>
    </row>
    <row r="16451">
      <c r="A16451" t="inlineStr">
        <is>
          <t>2021-W10-2021-JCHAPS-Y33423</t>
        </is>
      </c>
      <c r="B16451" t="n">
        <v>2021</v>
      </c>
      <c r="C16451" t="n">
        <v>10</v>
      </c>
      <c r="D16451" t="inlineStr">
        <is>
          <t>2021-JCHAPS</t>
        </is>
      </c>
      <c r="E16451" t="inlineStr">
        <is>
          <t>Y33423</t>
        </is>
      </c>
      <c r="F16451" t="inlineStr">
        <is>
          <t>W/R/T FLEX</t>
        </is>
      </c>
      <c r="G16451" t="inlineStr">
        <is>
          <t>Yes</t>
        </is>
      </c>
      <c r="H16451" t="n">
        <v>5.9</v>
      </c>
    </row>
    <row r="16452">
      <c r="A16452" t="inlineStr">
        <is>
          <t>2021-W10-2021-JCHAPS-Y31137</t>
        </is>
      </c>
      <c r="B16452" t="n">
        <v>2021</v>
      </c>
      <c r="C16452" t="n">
        <v>10</v>
      </c>
      <c r="D16452" t="inlineStr">
        <is>
          <t>2021-JCHAPS</t>
        </is>
      </c>
      <c r="E16452" t="inlineStr">
        <is>
          <t>Y31137</t>
        </is>
      </c>
      <c r="F16452" t="inlineStr">
        <is>
          <t>K</t>
        </is>
      </c>
      <c r="G16452" t="inlineStr">
        <is>
          <t>Yes</t>
        </is>
      </c>
      <c r="H16452" t="n">
        <v>2</v>
      </c>
    </row>
    <row r="16453">
      <c r="A16453" t="inlineStr">
        <is>
          <t>2021-W10-2021-JCHAPS-Y-DEF:tennessee</t>
        </is>
      </c>
      <c r="B16453" t="n">
        <v>2021</v>
      </c>
      <c r="C16453" t="n">
        <v>10</v>
      </c>
      <c r="D16453" t="inlineStr">
        <is>
          <t>2021-JCHAPS</t>
        </is>
      </c>
      <c r="E16453" t="inlineStr">
        <is>
          <t>Y-DEF:tennessee</t>
        </is>
      </c>
      <c r="F16453" t="inlineStr">
        <is>
          <t>DST</t>
        </is>
      </c>
      <c r="G16453" t="inlineStr">
        <is>
          <t>Yes</t>
        </is>
      </c>
      <c r="H16453" t="n">
        <v>6</v>
      </c>
    </row>
    <row r="16454">
      <c r="A16454" t="inlineStr">
        <is>
          <t>2021-W10-2021-JCHAPS-Y33495</t>
        </is>
      </c>
      <c r="B16454" t="n">
        <v>2021</v>
      </c>
      <c r="C16454" t="n">
        <v>10</v>
      </c>
      <c r="D16454" t="inlineStr">
        <is>
          <t>2021-JCHAPS</t>
        </is>
      </c>
      <c r="E16454" t="inlineStr">
        <is>
          <t>Y33495</t>
        </is>
      </c>
      <c r="F16454" t="inlineStr">
        <is>
          <t>BN</t>
        </is>
      </c>
      <c r="G16454" t="inlineStr">
        <is>
          <t>No</t>
        </is>
      </c>
      <c r="H16454" t="n">
        <v>16.2</v>
      </c>
    </row>
    <row r="16455">
      <c r="A16455" t="inlineStr">
        <is>
          <t>2021-W10-2021-JCHAPS-Y29405</t>
        </is>
      </c>
      <c r="B16455" t="n">
        <v>2021</v>
      </c>
      <c r="C16455" t="n">
        <v>10</v>
      </c>
      <c r="D16455" t="inlineStr">
        <is>
          <t>2021-JCHAPS</t>
        </is>
      </c>
      <c r="E16455" t="inlineStr">
        <is>
          <t>Y29405</t>
        </is>
      </c>
      <c r="F16455" t="inlineStr">
        <is>
          <t>BN</t>
        </is>
      </c>
      <c r="G16455" t="inlineStr">
        <is>
          <t>No</t>
        </is>
      </c>
      <c r="H16455" t="n">
        <v>5.4</v>
      </c>
    </row>
    <row r="16456">
      <c r="A16456" t="inlineStr">
        <is>
          <t>2021-W10-2021-JCHAPS-Y29384</t>
        </is>
      </c>
      <c r="B16456" t="n">
        <v>2021</v>
      </c>
      <c r="C16456" t="n">
        <v>10</v>
      </c>
      <c r="D16456" t="inlineStr">
        <is>
          <t>2021-JCHAPS</t>
        </is>
      </c>
      <c r="E16456" t="inlineStr">
        <is>
          <t>Y29384</t>
        </is>
      </c>
      <c r="F16456" t="inlineStr">
        <is>
          <t>BN</t>
        </is>
      </c>
      <c r="G16456" t="inlineStr">
        <is>
          <t>No</t>
        </is>
      </c>
      <c r="H16456" t="n">
        <v>8.300000000000001</v>
      </c>
    </row>
    <row r="16457">
      <c r="A16457" t="inlineStr">
        <is>
          <t>2021-W10-2021-JCHAPS-Y29274</t>
        </is>
      </c>
      <c r="B16457" t="n">
        <v>2021</v>
      </c>
      <c r="C16457" t="n">
        <v>10</v>
      </c>
      <c r="D16457" t="inlineStr">
        <is>
          <t>2021-JCHAPS</t>
        </is>
      </c>
      <c r="E16457" t="inlineStr">
        <is>
          <t>Y29274</t>
        </is>
      </c>
      <c r="F16457" t="inlineStr">
        <is>
          <t>BN</t>
        </is>
      </c>
      <c r="G16457" t="inlineStr">
        <is>
          <t>No</t>
        </is>
      </c>
      <c r="H16457" t="n">
        <v>0</v>
      </c>
    </row>
    <row r="16458">
      <c r="A16458" t="inlineStr">
        <is>
          <t>2021-W10-2021-JCHAPS-Y25802</t>
        </is>
      </c>
      <c r="B16458" t="n">
        <v>2021</v>
      </c>
      <c r="C16458" t="n">
        <v>10</v>
      </c>
      <c r="D16458" t="inlineStr">
        <is>
          <t>2021-JCHAPS</t>
        </is>
      </c>
      <c r="E16458" t="inlineStr">
        <is>
          <t>Y25802</t>
        </is>
      </c>
      <c r="F16458" t="inlineStr">
        <is>
          <t>BN</t>
        </is>
      </c>
      <c r="G16458" t="inlineStr">
        <is>
          <t>No</t>
        </is>
      </c>
      <c r="H16458" t="n">
        <v>1</v>
      </c>
    </row>
    <row r="16459">
      <c r="A16459" t="inlineStr">
        <is>
          <t>2021-W10-2021-JCHAPS-Y26664</t>
        </is>
      </c>
      <c r="B16459" t="n">
        <v>2021</v>
      </c>
      <c r="C16459" t="n">
        <v>10</v>
      </c>
      <c r="D16459" t="inlineStr">
        <is>
          <t>2021-JCHAPS</t>
        </is>
      </c>
      <c r="E16459" t="inlineStr">
        <is>
          <t>Y26664</t>
        </is>
      </c>
      <c r="F16459" t="inlineStr">
        <is>
          <t>IR</t>
        </is>
      </c>
      <c r="G16459" t="inlineStr">
        <is>
          <t>No</t>
        </is>
      </c>
      <c r="H16459" t="n">
        <v>0</v>
      </c>
    </row>
    <row r="16460">
      <c r="A16460" t="inlineStr">
        <is>
          <t>2021-W10-2021-PACO-Y5228</t>
        </is>
      </c>
      <c r="B16460" t="n">
        <v>2021</v>
      </c>
      <c r="C16460" t="n">
        <v>10</v>
      </c>
      <c r="D16460" t="inlineStr">
        <is>
          <t>2021-PACO</t>
        </is>
      </c>
      <c r="E16460" t="inlineStr">
        <is>
          <t>Y5228</t>
        </is>
      </c>
      <c r="F16460" t="inlineStr">
        <is>
          <t>QB</t>
        </is>
      </c>
      <c r="G16460" t="inlineStr">
        <is>
          <t>Yes</t>
        </is>
      </c>
      <c r="H16460" t="n">
        <v>17</v>
      </c>
    </row>
    <row r="16461">
      <c r="A16461" t="inlineStr">
        <is>
          <t>2021-W10-2021-PACO-Y32687</t>
        </is>
      </c>
      <c r="B16461" t="n">
        <v>2021</v>
      </c>
      <c r="C16461" t="n">
        <v>10</v>
      </c>
      <c r="D16461" t="inlineStr">
        <is>
          <t>2021-PACO</t>
        </is>
      </c>
      <c r="E16461" t="inlineStr">
        <is>
          <t>Y32687</t>
        </is>
      </c>
      <c r="F16461" t="inlineStr">
        <is>
          <t>WR</t>
        </is>
      </c>
      <c r="G16461" t="inlineStr">
        <is>
          <t>Yes</t>
        </is>
      </c>
      <c r="H16461" t="n">
        <v>25.6</v>
      </c>
    </row>
    <row r="16462">
      <c r="A16462" t="inlineStr">
        <is>
          <t>2021-W10-2021-PACO-Y31908</t>
        </is>
      </c>
      <c r="B16462" t="n">
        <v>2021</v>
      </c>
      <c r="C16462" t="n">
        <v>10</v>
      </c>
      <c r="D16462" t="inlineStr">
        <is>
          <t>2021-PACO</t>
        </is>
      </c>
      <c r="E16462" t="inlineStr">
        <is>
          <t>Y31908</t>
        </is>
      </c>
      <c r="F16462" t="inlineStr">
        <is>
          <t>WR</t>
        </is>
      </c>
      <c r="G16462" t="inlineStr">
        <is>
          <t>Yes</t>
        </is>
      </c>
      <c r="H16462" t="n">
        <v>8.9</v>
      </c>
    </row>
    <row r="16463">
      <c r="A16463" t="inlineStr">
        <is>
          <t>2021-W10-2021-PACO-Y30295</t>
        </is>
      </c>
      <c r="B16463" t="n">
        <v>2021</v>
      </c>
      <c r="C16463" t="n">
        <v>10</v>
      </c>
      <c r="D16463" t="inlineStr">
        <is>
          <t>2021-PACO</t>
        </is>
      </c>
      <c r="E16463" t="inlineStr">
        <is>
          <t>Y30295</t>
        </is>
      </c>
      <c r="F16463" t="inlineStr">
        <is>
          <t>RB</t>
        </is>
      </c>
      <c r="G16463" t="inlineStr">
        <is>
          <t>Yes</t>
        </is>
      </c>
      <c r="H16463" t="n">
        <v>10.6</v>
      </c>
    </row>
    <row r="16464">
      <c r="A16464" t="inlineStr">
        <is>
          <t>2021-W10-2021-PACO-Y33138</t>
        </is>
      </c>
      <c r="B16464" t="n">
        <v>2021</v>
      </c>
      <c r="C16464" t="n">
        <v>10</v>
      </c>
      <c r="D16464" t="inlineStr">
        <is>
          <t>2021-PACO</t>
        </is>
      </c>
      <c r="E16464" t="inlineStr">
        <is>
          <t>Y33138</t>
        </is>
      </c>
      <c r="F16464" t="inlineStr">
        <is>
          <t>RB</t>
        </is>
      </c>
      <c r="G16464" t="inlineStr">
        <is>
          <t>Yes</t>
        </is>
      </c>
      <c r="H16464" t="n">
        <v>16.4</v>
      </c>
    </row>
    <row r="16465">
      <c r="A16465" t="inlineStr">
        <is>
          <t>2021-W10-2021-PACO-Y29269</t>
        </is>
      </c>
      <c r="B16465" t="n">
        <v>2021</v>
      </c>
      <c r="C16465" t="n">
        <v>10</v>
      </c>
      <c r="D16465" t="inlineStr">
        <is>
          <t>2021-PACO</t>
        </is>
      </c>
      <c r="E16465" t="inlineStr">
        <is>
          <t>Y29269</t>
        </is>
      </c>
      <c r="F16465" t="inlineStr">
        <is>
          <t>TE</t>
        </is>
      </c>
      <c r="G16465" t="inlineStr">
        <is>
          <t>Yes</t>
        </is>
      </c>
      <c r="H16465" t="n">
        <v>17.7</v>
      </c>
    </row>
    <row r="16466">
      <c r="A16466" t="inlineStr">
        <is>
          <t>2021-W10-2021-PACO-Y31171</t>
        </is>
      </c>
      <c r="B16466" t="n">
        <v>2021</v>
      </c>
      <c r="C16466" t="n">
        <v>10</v>
      </c>
      <c r="D16466" t="inlineStr">
        <is>
          <t>2021-PACO</t>
        </is>
      </c>
      <c r="E16466" t="inlineStr">
        <is>
          <t>Y31171</t>
        </is>
      </c>
      <c r="F16466" t="inlineStr">
        <is>
          <t>W/R/T FLEX</t>
        </is>
      </c>
      <c r="G16466" t="inlineStr">
        <is>
          <t>Yes</t>
        </is>
      </c>
      <c r="H16466" t="n">
        <v>11.5</v>
      </c>
    </row>
    <row r="16467">
      <c r="A16467" t="inlineStr">
        <is>
          <t>2021-W10-2021-PACO-Y26534</t>
        </is>
      </c>
      <c r="B16467" t="n">
        <v>2021</v>
      </c>
      <c r="C16467" t="n">
        <v>10</v>
      </c>
      <c r="D16467" t="inlineStr">
        <is>
          <t>2021-PACO</t>
        </is>
      </c>
      <c r="E16467" t="inlineStr">
        <is>
          <t>Y26534</t>
        </is>
      </c>
      <c r="F16467" t="inlineStr">
        <is>
          <t>K</t>
        </is>
      </c>
      <c r="G16467" t="inlineStr">
        <is>
          <t>Yes</t>
        </is>
      </c>
      <c r="H16467" t="n">
        <v>5</v>
      </c>
    </row>
    <row r="16468">
      <c r="A16468" t="inlineStr">
        <is>
          <t>2021-W10-2021-PACO-Y-DEF:tampa-bay</t>
        </is>
      </c>
      <c r="B16468" t="n">
        <v>2021</v>
      </c>
      <c r="C16468" t="n">
        <v>10</v>
      </c>
      <c r="D16468" t="inlineStr">
        <is>
          <t>2021-PACO</t>
        </is>
      </c>
      <c r="E16468" t="inlineStr">
        <is>
          <t>Y-DEF:tampa-bay</t>
        </is>
      </c>
      <c r="F16468" t="inlineStr">
        <is>
          <t>DST</t>
        </is>
      </c>
      <c r="G16468" t="inlineStr">
        <is>
          <t>Yes</t>
        </is>
      </c>
      <c r="H16468" t="n">
        <v>6</v>
      </c>
    </row>
    <row r="16469">
      <c r="A16469" t="inlineStr">
        <is>
          <t>2021-W10-2021-PACO-Y29307</t>
        </is>
      </c>
      <c r="B16469" t="n">
        <v>2021</v>
      </c>
      <c r="C16469" t="n">
        <v>10</v>
      </c>
      <c r="D16469" t="inlineStr">
        <is>
          <t>2021-PACO</t>
        </is>
      </c>
      <c r="E16469" t="inlineStr">
        <is>
          <t>Y29307</t>
        </is>
      </c>
      <c r="F16469" t="inlineStr">
        <is>
          <t>BN</t>
        </is>
      </c>
      <c r="G16469" t="inlineStr">
        <is>
          <t>No</t>
        </is>
      </c>
      <c r="H16469" t="n">
        <v>4.1</v>
      </c>
    </row>
    <row r="16470">
      <c r="A16470" t="inlineStr">
        <is>
          <t>2021-W10-2021-PACO-Y30118</t>
        </is>
      </c>
      <c r="B16470" t="n">
        <v>2021</v>
      </c>
      <c r="C16470" t="n">
        <v>10</v>
      </c>
      <c r="D16470" t="inlineStr">
        <is>
          <t>2021-PACO</t>
        </is>
      </c>
      <c r="E16470" t="inlineStr">
        <is>
          <t>Y30118</t>
        </is>
      </c>
      <c r="F16470" t="inlineStr">
        <is>
          <t>BN</t>
        </is>
      </c>
      <c r="G16470" t="inlineStr">
        <is>
          <t>No</t>
        </is>
      </c>
      <c r="H16470" t="n">
        <v>9.800000000000001</v>
      </c>
    </row>
    <row r="16471">
      <c r="A16471" t="inlineStr">
        <is>
          <t>2021-W10-2021-PACO-Y32892</t>
        </is>
      </c>
      <c r="B16471" t="n">
        <v>2021</v>
      </c>
      <c r="C16471" t="n">
        <v>10</v>
      </c>
      <c r="D16471" t="inlineStr">
        <is>
          <t>2021-PACO</t>
        </is>
      </c>
      <c r="E16471" t="inlineStr">
        <is>
          <t>Y32892</t>
        </is>
      </c>
      <c r="F16471" t="inlineStr">
        <is>
          <t>BN</t>
        </is>
      </c>
      <c r="G16471" t="inlineStr">
        <is>
          <t>No</t>
        </is>
      </c>
      <c r="H16471" t="n">
        <v>2.2</v>
      </c>
    </row>
    <row r="16472">
      <c r="A16472" t="inlineStr">
        <is>
          <t>2021-W10-2021-PACO-Y33476</t>
        </is>
      </c>
      <c r="B16472" t="n">
        <v>2021</v>
      </c>
      <c r="C16472" t="n">
        <v>10</v>
      </c>
      <c r="D16472" t="inlineStr">
        <is>
          <t>2021-PACO</t>
        </is>
      </c>
      <c r="E16472" t="inlineStr">
        <is>
          <t>Y33476</t>
        </is>
      </c>
      <c r="F16472" t="inlineStr">
        <is>
          <t>BN</t>
        </is>
      </c>
      <c r="G16472" t="inlineStr">
        <is>
          <t>No</t>
        </is>
      </c>
      <c r="H16472" t="n">
        <v>0</v>
      </c>
    </row>
    <row r="16473">
      <c r="A16473" t="inlineStr">
        <is>
          <t>2021-W10-2021-PACO-Y-DEF:cleveland</t>
        </is>
      </c>
      <c r="B16473" t="n">
        <v>2021</v>
      </c>
      <c r="C16473" t="n">
        <v>10</v>
      </c>
      <c r="D16473" t="inlineStr">
        <is>
          <t>2021-PACO</t>
        </is>
      </c>
      <c r="E16473" t="inlineStr">
        <is>
          <t>Y-DEF:cleveland</t>
        </is>
      </c>
      <c r="F16473" t="inlineStr">
        <is>
          <t>BN</t>
        </is>
      </c>
      <c r="G16473" t="inlineStr">
        <is>
          <t>No</t>
        </is>
      </c>
      <c r="H16473" t="n">
        <v>-2</v>
      </c>
    </row>
    <row r="16474">
      <c r="A16474" t="inlineStr">
        <is>
          <t>2021-W10-2021-PACO-Y27648</t>
        </is>
      </c>
      <c r="B16474" t="n">
        <v>2021</v>
      </c>
      <c r="C16474" t="n">
        <v>10</v>
      </c>
      <c r="D16474" t="inlineStr">
        <is>
          <t>2021-PACO</t>
        </is>
      </c>
      <c r="E16474" t="inlineStr">
        <is>
          <t>Y27648</t>
        </is>
      </c>
      <c r="F16474" t="inlineStr">
        <is>
          <t>IR</t>
        </is>
      </c>
      <c r="G16474" t="inlineStr">
        <is>
          <t>No</t>
        </is>
      </c>
      <c r="H16474" t="n">
        <v>0</v>
      </c>
    </row>
    <row r="16475">
      <c r="A16475" t="inlineStr">
        <is>
          <t>2021-W10-2021-ISAROD-Y9265</t>
        </is>
      </c>
      <c r="B16475" t="n">
        <v>2021</v>
      </c>
      <c r="C16475" t="n">
        <v>10</v>
      </c>
      <c r="D16475" t="inlineStr">
        <is>
          <t>2021-ISAROD</t>
        </is>
      </c>
      <c r="E16475" t="inlineStr">
        <is>
          <t>Y9265</t>
        </is>
      </c>
      <c r="F16475" t="inlineStr">
        <is>
          <t>QB</t>
        </is>
      </c>
      <c r="G16475" t="inlineStr">
        <is>
          <t>Yes</t>
        </is>
      </c>
      <c r="H16475" t="n">
        <v>11.82</v>
      </c>
    </row>
    <row r="16476">
      <c r="A16476" t="inlineStr">
        <is>
          <t>2021-W10-2021-ISAROD-Y28392</t>
        </is>
      </c>
      <c r="B16476" t="n">
        <v>2021</v>
      </c>
      <c r="C16476" t="n">
        <v>10</v>
      </c>
      <c r="D16476" t="inlineStr">
        <is>
          <t>2021-ISAROD</t>
        </is>
      </c>
      <c r="E16476" t="inlineStr">
        <is>
          <t>Y28392</t>
        </is>
      </c>
      <c r="F16476" t="inlineStr">
        <is>
          <t>WR</t>
        </is>
      </c>
      <c r="G16476" t="inlineStr">
        <is>
          <t>Yes</t>
        </is>
      </c>
      <c r="H16476" t="n">
        <v>7.1</v>
      </c>
    </row>
    <row r="16477">
      <c r="A16477" t="inlineStr">
        <is>
          <t>2021-W10-2021-ISAROD-Y33422</t>
        </is>
      </c>
      <c r="B16477" t="n">
        <v>2021</v>
      </c>
      <c r="C16477" t="n">
        <v>10</v>
      </c>
      <c r="D16477" t="inlineStr">
        <is>
          <t>2021-ISAROD</t>
        </is>
      </c>
      <c r="E16477" t="inlineStr">
        <is>
          <t>Y33422</t>
        </is>
      </c>
      <c r="F16477" t="inlineStr">
        <is>
          <t>WR</t>
        </is>
      </c>
      <c r="G16477" t="inlineStr">
        <is>
          <t>Yes</t>
        </is>
      </c>
      <c r="H16477" t="n">
        <v>11.9</v>
      </c>
    </row>
    <row r="16478">
      <c r="A16478" t="inlineStr">
        <is>
          <t>2021-W10-2021-ISAROD-Y30117</t>
        </is>
      </c>
      <c r="B16478" t="n">
        <v>2021</v>
      </c>
      <c r="C16478" t="n">
        <v>10</v>
      </c>
      <c r="D16478" t="inlineStr">
        <is>
          <t>2021-ISAROD</t>
        </is>
      </c>
      <c r="E16478" t="inlineStr">
        <is>
          <t>Y30117</t>
        </is>
      </c>
      <c r="F16478" t="inlineStr">
        <is>
          <t>RB</t>
        </is>
      </c>
      <c r="G16478" t="inlineStr">
        <is>
          <t>Yes</t>
        </is>
      </c>
      <c r="H16478" t="n">
        <v>13.2</v>
      </c>
    </row>
    <row r="16479">
      <c r="A16479" t="inlineStr">
        <is>
          <t>2021-W10-2021-ISAROD-Y31906</t>
        </is>
      </c>
      <c r="B16479" t="n">
        <v>2021</v>
      </c>
      <c r="C16479" t="n">
        <v>10</v>
      </c>
      <c r="D16479" t="inlineStr">
        <is>
          <t>2021-ISAROD</t>
        </is>
      </c>
      <c r="E16479" t="inlineStr">
        <is>
          <t>Y31906</t>
        </is>
      </c>
      <c r="F16479" t="inlineStr">
        <is>
          <t>RB</t>
        </is>
      </c>
      <c r="G16479" t="inlineStr">
        <is>
          <t>Yes</t>
        </is>
      </c>
      <c r="H16479" t="n">
        <v>11.4</v>
      </c>
    </row>
    <row r="16480">
      <c r="A16480" t="inlineStr">
        <is>
          <t>2021-W10-2021-ISAROD-Y30891</t>
        </is>
      </c>
      <c r="B16480" t="n">
        <v>2021</v>
      </c>
      <c r="C16480" t="n">
        <v>10</v>
      </c>
      <c r="D16480" t="inlineStr">
        <is>
          <t>2021-ISAROD</t>
        </is>
      </c>
      <c r="E16480" t="inlineStr">
        <is>
          <t>Y30891</t>
        </is>
      </c>
      <c r="F16480" t="inlineStr">
        <is>
          <t>TE</t>
        </is>
      </c>
      <c r="G16480" t="inlineStr">
        <is>
          <t>Yes</t>
        </is>
      </c>
      <c r="H16480" t="n">
        <v>11.2</v>
      </c>
    </row>
    <row r="16481">
      <c r="A16481" t="inlineStr">
        <is>
          <t>2021-W10-2021-ISAROD-Y33415</t>
        </is>
      </c>
      <c r="B16481" t="n">
        <v>2021</v>
      </c>
      <c r="C16481" t="n">
        <v>10</v>
      </c>
      <c r="D16481" t="inlineStr">
        <is>
          <t>2021-ISAROD</t>
        </is>
      </c>
      <c r="E16481" t="inlineStr">
        <is>
          <t>Y33415</t>
        </is>
      </c>
      <c r="F16481" t="inlineStr">
        <is>
          <t>W/R/T FLEX</t>
        </is>
      </c>
      <c r="G16481" t="inlineStr">
        <is>
          <t>Yes</t>
        </is>
      </c>
      <c r="H16481" t="n">
        <v>11</v>
      </c>
    </row>
    <row r="16482">
      <c r="A16482" t="inlineStr">
        <is>
          <t>2021-W10-2021-ISAROD-Y31366</t>
        </is>
      </c>
      <c r="B16482" t="n">
        <v>2021</v>
      </c>
      <c r="C16482" t="n">
        <v>10</v>
      </c>
      <c r="D16482" t="inlineStr">
        <is>
          <t>2021-ISAROD</t>
        </is>
      </c>
      <c r="E16482" t="inlineStr">
        <is>
          <t>Y31366</t>
        </is>
      </c>
      <c r="F16482" t="inlineStr">
        <is>
          <t>K</t>
        </is>
      </c>
      <c r="G16482" t="inlineStr">
        <is>
          <t>Yes</t>
        </is>
      </c>
      <c r="H16482" t="n">
        <v>11</v>
      </c>
    </row>
    <row r="16483">
      <c r="A16483" t="inlineStr">
        <is>
          <t>2021-W10-2021-ISAROD-Y-DEF:philadelphia</t>
        </is>
      </c>
      <c r="B16483" t="n">
        <v>2021</v>
      </c>
      <c r="C16483" t="n">
        <v>10</v>
      </c>
      <c r="D16483" t="inlineStr">
        <is>
          <t>2021-ISAROD</t>
        </is>
      </c>
      <c r="E16483" t="inlineStr">
        <is>
          <t>Y-DEF:philadelphia</t>
        </is>
      </c>
      <c r="F16483" t="inlineStr">
        <is>
          <t>DST</t>
        </is>
      </c>
      <c r="G16483" t="inlineStr">
        <is>
          <t>Yes</t>
        </is>
      </c>
      <c r="H16483" t="n">
        <v>15</v>
      </c>
    </row>
    <row r="16484">
      <c r="A16484" t="inlineStr">
        <is>
          <t>2021-W10-2021-ISAROD-Y31005</t>
        </is>
      </c>
      <c r="B16484" t="n">
        <v>2021</v>
      </c>
      <c r="C16484" t="n">
        <v>10</v>
      </c>
      <c r="D16484" t="inlineStr">
        <is>
          <t>2021-ISAROD</t>
        </is>
      </c>
      <c r="E16484" t="inlineStr">
        <is>
          <t>Y31005</t>
        </is>
      </c>
      <c r="F16484" t="inlineStr">
        <is>
          <t>BN</t>
        </is>
      </c>
      <c r="G16484" t="inlineStr">
        <is>
          <t>No</t>
        </is>
      </c>
      <c r="H16484" t="n">
        <v>0</v>
      </c>
    </row>
    <row r="16485">
      <c r="A16485" t="inlineStr">
        <is>
          <t>2021-W10-2021-ISAROD-Y27548</t>
        </is>
      </c>
      <c r="B16485" t="n">
        <v>2021</v>
      </c>
      <c r="C16485" t="n">
        <v>10</v>
      </c>
      <c r="D16485" t="inlineStr">
        <is>
          <t>2021-ISAROD</t>
        </is>
      </c>
      <c r="E16485" t="inlineStr">
        <is>
          <t>Y27548</t>
        </is>
      </c>
      <c r="F16485" t="inlineStr">
        <is>
          <t>BN</t>
        </is>
      </c>
      <c r="G16485" t="inlineStr">
        <is>
          <t>No</t>
        </is>
      </c>
      <c r="H16485" t="n">
        <v>0</v>
      </c>
    </row>
    <row r="16486">
      <c r="A16486" t="inlineStr">
        <is>
          <t>2021-W10-2021-ISAROD-Y30275</t>
        </is>
      </c>
      <c r="B16486" t="n">
        <v>2021</v>
      </c>
      <c r="C16486" t="n">
        <v>10</v>
      </c>
      <c r="D16486" t="inlineStr">
        <is>
          <t>2021-ISAROD</t>
        </is>
      </c>
      <c r="E16486" t="inlineStr">
        <is>
          <t>Y30275</t>
        </is>
      </c>
      <c r="F16486" t="inlineStr">
        <is>
          <t>BN</t>
        </is>
      </c>
      <c r="G16486" t="inlineStr">
        <is>
          <t>No</t>
        </is>
      </c>
      <c r="H16486" t="n">
        <v>1.3</v>
      </c>
    </row>
    <row r="16487">
      <c r="A16487" t="inlineStr">
        <is>
          <t>2021-W10-2021-ISAROD-Y29650</t>
        </is>
      </c>
      <c r="B16487" t="n">
        <v>2021</v>
      </c>
      <c r="C16487" t="n">
        <v>10</v>
      </c>
      <c r="D16487" t="inlineStr">
        <is>
          <t>2021-ISAROD</t>
        </is>
      </c>
      <c r="E16487" t="inlineStr">
        <is>
          <t>Y29650</t>
        </is>
      </c>
      <c r="F16487" t="inlineStr">
        <is>
          <t>BN</t>
        </is>
      </c>
      <c r="G16487" t="inlineStr">
        <is>
          <t>No</t>
        </is>
      </c>
      <c r="H16487" t="n">
        <v>5.9</v>
      </c>
    </row>
    <row r="16488">
      <c r="A16488" t="inlineStr">
        <is>
          <t>2021-W10-2021-ISAROD-Y31852</t>
        </is>
      </c>
      <c r="B16488" t="n">
        <v>2021</v>
      </c>
      <c r="C16488" t="n">
        <v>10</v>
      </c>
      <c r="D16488" t="inlineStr">
        <is>
          <t>2021-ISAROD</t>
        </is>
      </c>
      <c r="E16488" t="inlineStr">
        <is>
          <t>Y31852</t>
        </is>
      </c>
      <c r="F16488" t="inlineStr">
        <is>
          <t>BN</t>
        </is>
      </c>
      <c r="G16488" t="inlineStr">
        <is>
          <t>No</t>
        </is>
      </c>
      <c r="H16488" t="n">
        <v>8.4</v>
      </c>
    </row>
    <row r="16489">
      <c r="A16489" t="inlineStr">
        <is>
          <t>2021-W10-2021-ISAROD-Y30996</t>
        </is>
      </c>
      <c r="B16489" t="n">
        <v>2021</v>
      </c>
      <c r="C16489" t="n">
        <v>10</v>
      </c>
      <c r="D16489" t="inlineStr">
        <is>
          <t>2021-ISAROD</t>
        </is>
      </c>
      <c r="E16489" t="inlineStr">
        <is>
          <t>Y30996</t>
        </is>
      </c>
      <c r="F16489" t="inlineStr">
        <is>
          <t>IR</t>
        </is>
      </c>
      <c r="G16489" t="inlineStr">
        <is>
          <t>No</t>
        </is>
      </c>
      <c r="H16489" t="n">
        <v>0</v>
      </c>
    </row>
    <row r="16490">
      <c r="A16490" t="inlineStr">
        <is>
          <t>2021-W10-2021-ABARBA-Y30123</t>
        </is>
      </c>
      <c r="B16490" t="n">
        <v>2021</v>
      </c>
      <c r="C16490" t="n">
        <v>10</v>
      </c>
      <c r="D16490" t="inlineStr">
        <is>
          <t>2021-ABARBA</t>
        </is>
      </c>
      <c r="E16490" t="inlineStr">
        <is>
          <t>Y30123</t>
        </is>
      </c>
      <c r="F16490" t="inlineStr">
        <is>
          <t>QB</t>
        </is>
      </c>
      <c r="G16490" t="inlineStr">
        <is>
          <t>Yes</t>
        </is>
      </c>
      <c r="H16490" t="n">
        <v>36.24</v>
      </c>
    </row>
    <row r="16491">
      <c r="A16491" t="inlineStr">
        <is>
          <t>2021-W10-2021-ABARBA-Y31896</t>
        </is>
      </c>
      <c r="B16491" t="n">
        <v>2021</v>
      </c>
      <c r="C16491" t="n">
        <v>10</v>
      </c>
      <c r="D16491" t="inlineStr">
        <is>
          <t>2021-ABARBA</t>
        </is>
      </c>
      <c r="E16491" t="inlineStr">
        <is>
          <t>Y31896</t>
        </is>
      </c>
      <c r="F16491" t="inlineStr">
        <is>
          <t>WR</t>
        </is>
      </c>
      <c r="G16491" t="inlineStr">
        <is>
          <t>Yes</t>
        </is>
      </c>
      <c r="H16491" t="n">
        <v>4.1</v>
      </c>
    </row>
    <row r="16492">
      <c r="A16492" t="inlineStr">
        <is>
          <t>2021-W10-2021-ABARBA-Y31981</t>
        </is>
      </c>
      <c r="B16492" t="n">
        <v>2021</v>
      </c>
      <c r="C16492" t="n">
        <v>10</v>
      </c>
      <c r="D16492" t="inlineStr">
        <is>
          <t>2021-ABARBA</t>
        </is>
      </c>
      <c r="E16492" t="inlineStr">
        <is>
          <t>Y31981</t>
        </is>
      </c>
      <c r="F16492" t="inlineStr">
        <is>
          <t>WR</t>
        </is>
      </c>
      <c r="G16492" t="inlineStr">
        <is>
          <t>Yes</t>
        </is>
      </c>
      <c r="H16492" t="n">
        <v>14.1</v>
      </c>
    </row>
    <row r="16493">
      <c r="A16493" t="inlineStr">
        <is>
          <t>2021-W10-2021-ABARBA-Y32066</t>
        </is>
      </c>
      <c r="B16493" t="n">
        <v>2021</v>
      </c>
      <c r="C16493" t="n">
        <v>10</v>
      </c>
      <c r="D16493" t="inlineStr">
        <is>
          <t>2021-ABARBA</t>
        </is>
      </c>
      <c r="E16493" t="inlineStr">
        <is>
          <t>Y32066</t>
        </is>
      </c>
      <c r="F16493" t="inlineStr">
        <is>
          <t>RB</t>
        </is>
      </c>
      <c r="G16493" t="inlineStr">
        <is>
          <t>Yes</t>
        </is>
      </c>
      <c r="H16493" t="n">
        <v>5</v>
      </c>
    </row>
    <row r="16494">
      <c r="A16494" t="inlineStr">
        <is>
          <t>2021-W10-2021-ABARBA-Y30154</t>
        </is>
      </c>
      <c r="B16494" t="n">
        <v>2021</v>
      </c>
      <c r="C16494" t="n">
        <v>10</v>
      </c>
      <c r="D16494" t="inlineStr">
        <is>
          <t>2021-ABARBA</t>
        </is>
      </c>
      <c r="E16494" t="inlineStr">
        <is>
          <t>Y30154</t>
        </is>
      </c>
      <c r="F16494" t="inlineStr">
        <is>
          <t>RB</t>
        </is>
      </c>
      <c r="G16494" t="inlineStr">
        <is>
          <t>Yes</t>
        </is>
      </c>
      <c r="H16494" t="n">
        <v>19.3</v>
      </c>
    </row>
    <row r="16495">
      <c r="A16495" t="inlineStr">
        <is>
          <t>2021-W10-2021-ABARBA-Y30259</t>
        </is>
      </c>
      <c r="B16495" t="n">
        <v>2021</v>
      </c>
      <c r="C16495" t="n">
        <v>10</v>
      </c>
      <c r="D16495" t="inlineStr">
        <is>
          <t>2021-ABARBA</t>
        </is>
      </c>
      <c r="E16495" t="inlineStr">
        <is>
          <t>Y30259</t>
        </is>
      </c>
      <c r="F16495" t="inlineStr">
        <is>
          <t>TE</t>
        </is>
      </c>
      <c r="G16495" t="inlineStr">
        <is>
          <t>Yes</t>
        </is>
      </c>
      <c r="H16495" t="n">
        <v>13.5</v>
      </c>
    </row>
    <row r="16496">
      <c r="A16496" t="inlineStr">
        <is>
          <t>2021-W10-2021-ABARBA-Y33394</t>
        </is>
      </c>
      <c r="B16496" t="n">
        <v>2021</v>
      </c>
      <c r="C16496" t="n">
        <v>10</v>
      </c>
      <c r="D16496" t="inlineStr">
        <is>
          <t>2021-ABARBA</t>
        </is>
      </c>
      <c r="E16496" t="inlineStr">
        <is>
          <t>Y33394</t>
        </is>
      </c>
      <c r="F16496" t="inlineStr">
        <is>
          <t>W/R/T FLEX</t>
        </is>
      </c>
      <c r="G16496" t="inlineStr">
        <is>
          <t>Yes</t>
        </is>
      </c>
      <c r="H16496" t="n">
        <v>8.1</v>
      </c>
    </row>
    <row r="16497">
      <c r="A16497" t="inlineStr">
        <is>
          <t>2021-W10-2021-ABARBA-Y8565</t>
        </is>
      </c>
      <c r="B16497" t="n">
        <v>2021</v>
      </c>
      <c r="C16497" t="n">
        <v>10</v>
      </c>
      <c r="D16497" t="inlineStr">
        <is>
          <t>2021-ABARBA</t>
        </is>
      </c>
      <c r="E16497" t="inlineStr">
        <is>
          <t>Y8565</t>
        </is>
      </c>
      <c r="F16497" t="inlineStr">
        <is>
          <t>K</t>
        </is>
      </c>
      <c r="G16497" t="inlineStr">
        <is>
          <t>Yes</t>
        </is>
      </c>
      <c r="H16497" t="n">
        <v>5</v>
      </c>
    </row>
    <row r="16498">
      <c r="A16498" t="inlineStr">
        <is>
          <t>2021-W10-2021-ABARBA-Y-DEF:la-rams</t>
        </is>
      </c>
      <c r="B16498" t="n">
        <v>2021</v>
      </c>
      <c r="C16498" t="n">
        <v>10</v>
      </c>
      <c r="D16498" t="inlineStr">
        <is>
          <t>2021-ABARBA</t>
        </is>
      </c>
      <c r="E16498" t="inlineStr">
        <is>
          <t>Y-DEF:la-rams</t>
        </is>
      </c>
      <c r="F16498" t="inlineStr">
        <is>
          <t>DST</t>
        </is>
      </c>
      <c r="G16498" t="inlineStr">
        <is>
          <t>Yes</t>
        </is>
      </c>
      <c r="H16498" t="n">
        <v>1</v>
      </c>
    </row>
    <row r="16499">
      <c r="A16499" t="inlineStr">
        <is>
          <t>2021-W10-2021-ABARBA-Y26060</t>
        </is>
      </c>
      <c r="B16499" t="n">
        <v>2021</v>
      </c>
      <c r="C16499" t="n">
        <v>10</v>
      </c>
      <c r="D16499" t="inlineStr">
        <is>
          <t>2021-ABARBA</t>
        </is>
      </c>
      <c r="E16499" t="inlineStr">
        <is>
          <t>Y26060</t>
        </is>
      </c>
      <c r="F16499" t="inlineStr">
        <is>
          <t>BN</t>
        </is>
      </c>
      <c r="G16499" t="inlineStr">
        <is>
          <t>No</t>
        </is>
      </c>
      <c r="H16499" t="n">
        <v>2.5</v>
      </c>
    </row>
    <row r="16500">
      <c r="A16500" t="inlineStr">
        <is>
          <t>2021-W10-2021-ABARBA-Y33393</t>
        </is>
      </c>
      <c r="B16500" t="n">
        <v>2021</v>
      </c>
      <c r="C16500" t="n">
        <v>10</v>
      </c>
      <c r="D16500" t="inlineStr">
        <is>
          <t>2021-ABARBA</t>
        </is>
      </c>
      <c r="E16500" t="inlineStr">
        <is>
          <t>Y33393</t>
        </is>
      </c>
      <c r="F16500" t="inlineStr">
        <is>
          <t>BN</t>
        </is>
      </c>
      <c r="G16500" t="inlineStr">
        <is>
          <t>No</t>
        </is>
      </c>
      <c r="H16500" t="n">
        <v>0</v>
      </c>
    </row>
    <row r="16501">
      <c r="A16501" t="inlineStr">
        <is>
          <t>2021-W10-2021-ABARBA-Y29344</t>
        </is>
      </c>
      <c r="B16501" t="n">
        <v>2021</v>
      </c>
      <c r="C16501" t="n">
        <v>10</v>
      </c>
      <c r="D16501" t="inlineStr">
        <is>
          <t>2021-ABARBA</t>
        </is>
      </c>
      <c r="E16501" t="inlineStr">
        <is>
          <t>Y29344</t>
        </is>
      </c>
      <c r="F16501" t="inlineStr">
        <is>
          <t>BN</t>
        </is>
      </c>
      <c r="G16501" t="inlineStr">
        <is>
          <t>No</t>
        </is>
      </c>
      <c r="H16501" t="n">
        <v>9.5</v>
      </c>
    </row>
    <row r="16502">
      <c r="A16502" t="inlineStr">
        <is>
          <t>2021-W10-2021-ABARBA-Y26804</t>
        </is>
      </c>
      <c r="B16502" t="n">
        <v>2021</v>
      </c>
      <c r="C16502" t="n">
        <v>10</v>
      </c>
      <c r="D16502" t="inlineStr">
        <is>
          <t>2021-ABARBA</t>
        </is>
      </c>
      <c r="E16502" t="inlineStr">
        <is>
          <t>Y26804</t>
        </is>
      </c>
      <c r="F16502" t="inlineStr">
        <is>
          <t>BN</t>
        </is>
      </c>
      <c r="G16502" t="inlineStr">
        <is>
          <t>No</t>
        </is>
      </c>
      <c r="H16502" t="n">
        <v>0</v>
      </c>
    </row>
    <row r="16503">
      <c r="A16503" t="inlineStr">
        <is>
          <t>2021-W10-2021-ABARBA-Y32630</t>
        </is>
      </c>
      <c r="B16503" t="n">
        <v>2021</v>
      </c>
      <c r="C16503" t="n">
        <v>10</v>
      </c>
      <c r="D16503" t="inlineStr">
        <is>
          <t>2021-ABARBA</t>
        </is>
      </c>
      <c r="E16503" t="inlineStr">
        <is>
          <t>Y32630</t>
        </is>
      </c>
      <c r="F16503" t="inlineStr">
        <is>
          <t>BN</t>
        </is>
      </c>
      <c r="G16503" t="inlineStr">
        <is>
          <t>No</t>
        </is>
      </c>
      <c r="H16503" t="n">
        <v>1.9</v>
      </c>
    </row>
    <row r="16504">
      <c r="A16504" t="inlineStr">
        <is>
          <t>2021-W10-2021-ABARBA-Y28115</t>
        </is>
      </c>
      <c r="B16504" t="n">
        <v>2021</v>
      </c>
      <c r="C16504" t="n">
        <v>10</v>
      </c>
      <c r="D16504" t="inlineStr">
        <is>
          <t>2021-ABARBA</t>
        </is>
      </c>
      <c r="E16504" t="inlineStr">
        <is>
          <t>Y28115</t>
        </is>
      </c>
      <c r="F16504" t="inlineStr">
        <is>
          <t>IR</t>
        </is>
      </c>
      <c r="G16504" t="inlineStr">
        <is>
          <t>No</t>
        </is>
      </c>
      <c r="H16504" t="n">
        <v>0</v>
      </c>
    </row>
    <row r="16505">
      <c r="A16505" t="inlineStr">
        <is>
          <t>2021-W10-2021-VARO-Y25718</t>
        </is>
      </c>
      <c r="B16505" t="n">
        <v>2021</v>
      </c>
      <c r="C16505" t="n">
        <v>10</v>
      </c>
      <c r="D16505" t="inlineStr">
        <is>
          <t>2021-VARO</t>
        </is>
      </c>
      <c r="E16505" t="inlineStr">
        <is>
          <t>Y25718</t>
        </is>
      </c>
      <c r="F16505" t="inlineStr">
        <is>
          <t>QB</t>
        </is>
      </c>
      <c r="G16505" t="inlineStr">
        <is>
          <t>Yes</t>
        </is>
      </c>
      <c r="H16505" t="n">
        <v>18.62</v>
      </c>
    </row>
    <row r="16506">
      <c r="A16506" t="inlineStr">
        <is>
          <t>2021-W10-2021-VARO-Y31898</t>
        </is>
      </c>
      <c r="B16506" t="n">
        <v>2021</v>
      </c>
      <c r="C16506" t="n">
        <v>10</v>
      </c>
      <c r="D16506" t="inlineStr">
        <is>
          <t>2021-VARO</t>
        </is>
      </c>
      <c r="E16506" t="inlineStr">
        <is>
          <t>Y31898</t>
        </is>
      </c>
      <c r="F16506" t="inlineStr">
        <is>
          <t>WR</t>
        </is>
      </c>
      <c r="G16506" t="inlineStr">
        <is>
          <t>Yes</t>
        </is>
      </c>
      <c r="H16506" t="n">
        <v>9.800000000000001</v>
      </c>
    </row>
    <row r="16507">
      <c r="A16507" t="inlineStr">
        <is>
          <t>2021-W10-2021-VARO-Y31010</t>
        </is>
      </c>
      <c r="B16507" t="n">
        <v>2021</v>
      </c>
      <c r="C16507" t="n">
        <v>10</v>
      </c>
      <c r="D16507" t="inlineStr">
        <is>
          <t>2021-VARO</t>
        </is>
      </c>
      <c r="E16507" t="inlineStr">
        <is>
          <t>Y31010</t>
        </is>
      </c>
      <c r="F16507" t="inlineStr">
        <is>
          <t>WR</t>
        </is>
      </c>
      <c r="G16507" t="inlineStr">
        <is>
          <t>Yes</t>
        </is>
      </c>
      <c r="H16507" t="n">
        <v>3.9</v>
      </c>
    </row>
    <row r="16508">
      <c r="A16508" t="inlineStr">
        <is>
          <t>2021-W10-2021-VARO-Y26389</t>
        </is>
      </c>
      <c r="B16508" t="n">
        <v>2021</v>
      </c>
      <c r="C16508" t="n">
        <v>10</v>
      </c>
      <c r="D16508" t="inlineStr">
        <is>
          <t>2021-VARO</t>
        </is>
      </c>
      <c r="E16508" t="inlineStr">
        <is>
          <t>Y26389</t>
        </is>
      </c>
      <c r="F16508" t="inlineStr">
        <is>
          <t>RB</t>
        </is>
      </c>
      <c r="G16508" t="inlineStr">
        <is>
          <t>Yes</t>
        </is>
      </c>
      <c r="H16508" t="n">
        <v>8.5</v>
      </c>
    </row>
    <row r="16509">
      <c r="A16509" t="inlineStr">
        <is>
          <t>2021-W10-2021-VARO-Y30997</t>
        </is>
      </c>
      <c r="B16509" t="n">
        <v>2021</v>
      </c>
      <c r="C16509" t="n">
        <v>10</v>
      </c>
      <c r="D16509" t="inlineStr">
        <is>
          <t>2021-VARO</t>
        </is>
      </c>
      <c r="E16509" t="inlineStr">
        <is>
          <t>Y30997</t>
        </is>
      </c>
      <c r="F16509" t="inlineStr">
        <is>
          <t>RB</t>
        </is>
      </c>
      <c r="G16509" t="inlineStr">
        <is>
          <t>Yes</t>
        </is>
      </c>
      <c r="H16509" t="n">
        <v>0</v>
      </c>
    </row>
    <row r="16510">
      <c r="A16510" t="inlineStr">
        <is>
          <t>2021-W10-2021-VARO-Y31840</t>
        </is>
      </c>
      <c r="B16510" t="n">
        <v>2021</v>
      </c>
      <c r="C16510" t="n">
        <v>10</v>
      </c>
      <c r="D16510" t="inlineStr">
        <is>
          <t>2021-VARO</t>
        </is>
      </c>
      <c r="E16510" t="inlineStr">
        <is>
          <t>Y31840</t>
        </is>
      </c>
      <c r="F16510" t="inlineStr">
        <is>
          <t>TE</t>
        </is>
      </c>
      <c r="G16510" t="inlineStr">
        <is>
          <t>Yes</t>
        </is>
      </c>
      <c r="H16510" t="n">
        <v>0</v>
      </c>
    </row>
    <row r="16511">
      <c r="A16511" t="inlineStr">
        <is>
          <t>2021-W10-2021-VARO-Y27540</t>
        </is>
      </c>
      <c r="B16511" t="n">
        <v>2021</v>
      </c>
      <c r="C16511" t="n">
        <v>10</v>
      </c>
      <c r="D16511" t="inlineStr">
        <is>
          <t>2021-VARO</t>
        </is>
      </c>
      <c r="E16511" t="inlineStr">
        <is>
          <t>Y27540</t>
        </is>
      </c>
      <c r="F16511" t="inlineStr">
        <is>
          <t>W/R/T FLEX</t>
        </is>
      </c>
      <c r="G16511" t="inlineStr">
        <is>
          <t>Yes</t>
        </is>
      </c>
      <c r="H16511" t="n">
        <v>2.8</v>
      </c>
    </row>
    <row r="16512">
      <c r="A16512" t="inlineStr">
        <is>
          <t>2021-W10-2021-VARO-Y32858</t>
        </is>
      </c>
      <c r="B16512" t="n">
        <v>2021</v>
      </c>
      <c r="C16512" t="n">
        <v>10</v>
      </c>
      <c r="D16512" t="inlineStr">
        <is>
          <t>2021-VARO</t>
        </is>
      </c>
      <c r="E16512" t="inlineStr">
        <is>
          <t>Y32858</t>
        </is>
      </c>
      <c r="F16512" t="inlineStr">
        <is>
          <t>K</t>
        </is>
      </c>
      <c r="G16512" t="inlineStr">
        <is>
          <t>Yes</t>
        </is>
      </c>
      <c r="H16512" t="n">
        <v>9</v>
      </c>
    </row>
    <row r="16513">
      <c r="A16513" t="inlineStr">
        <is>
          <t>2021-W10-2021-VARO-Y-DEF:pittsburgh</t>
        </is>
      </c>
      <c r="B16513" t="n">
        <v>2021</v>
      </c>
      <c r="C16513" t="n">
        <v>10</v>
      </c>
      <c r="D16513" t="inlineStr">
        <is>
          <t>2021-VARO</t>
        </is>
      </c>
      <c r="E16513" t="inlineStr">
        <is>
          <t>Y-DEF:pittsburgh</t>
        </is>
      </c>
      <c r="F16513" t="inlineStr">
        <is>
          <t>DST</t>
        </is>
      </c>
      <c r="G16513" t="inlineStr">
        <is>
          <t>Yes</t>
        </is>
      </c>
      <c r="H16513" t="n">
        <v>5</v>
      </c>
    </row>
    <row r="16514">
      <c r="A16514" t="inlineStr">
        <is>
          <t>2021-W10-2021-VARO-Y31919</t>
        </is>
      </c>
      <c r="B16514" t="n">
        <v>2021</v>
      </c>
      <c r="C16514" t="n">
        <v>10</v>
      </c>
      <c r="D16514" t="inlineStr">
        <is>
          <t>2021-VARO</t>
        </is>
      </c>
      <c r="E16514" t="inlineStr">
        <is>
          <t>Y31919</t>
        </is>
      </c>
      <c r="F16514" t="inlineStr">
        <is>
          <t>BN</t>
        </is>
      </c>
      <c r="G16514" t="inlineStr">
        <is>
          <t>No</t>
        </is>
      </c>
      <c r="H16514" t="n">
        <v>0</v>
      </c>
    </row>
    <row r="16515">
      <c r="A16515" t="inlineStr">
        <is>
          <t>2021-W10-2021-VARO-Y30180</t>
        </is>
      </c>
      <c r="B16515" t="n">
        <v>2021</v>
      </c>
      <c r="C16515" t="n">
        <v>10</v>
      </c>
      <c r="D16515" t="inlineStr">
        <is>
          <t>2021-VARO</t>
        </is>
      </c>
      <c r="E16515" t="inlineStr">
        <is>
          <t>Y30180</t>
        </is>
      </c>
      <c r="F16515" t="inlineStr">
        <is>
          <t>BN</t>
        </is>
      </c>
      <c r="G16515" t="inlineStr">
        <is>
          <t>No</t>
        </is>
      </c>
      <c r="H16515" t="n">
        <v>0</v>
      </c>
    </row>
    <row r="16516">
      <c r="A16516" t="inlineStr">
        <is>
          <t>2021-W10-2021-VARO-Y24171</t>
        </is>
      </c>
      <c r="B16516" t="n">
        <v>2021</v>
      </c>
      <c r="C16516" t="n">
        <v>10</v>
      </c>
      <c r="D16516" t="inlineStr">
        <is>
          <t>2021-VARO</t>
        </is>
      </c>
      <c r="E16516" t="inlineStr">
        <is>
          <t>Y24171</t>
        </is>
      </c>
      <c r="F16516" t="inlineStr">
        <is>
          <t>BN</t>
        </is>
      </c>
      <c r="G16516" t="inlineStr">
        <is>
          <t>No</t>
        </is>
      </c>
      <c r="H16516" t="n">
        <v>0</v>
      </c>
    </row>
    <row r="16517">
      <c r="A16517" t="inlineStr">
        <is>
          <t>2021-W10-2021-VARO-Y30161</t>
        </is>
      </c>
      <c r="B16517" t="n">
        <v>2021</v>
      </c>
      <c r="C16517" t="n">
        <v>10</v>
      </c>
      <c r="D16517" t="inlineStr">
        <is>
          <t>2021-VARO</t>
        </is>
      </c>
      <c r="E16517" t="inlineStr">
        <is>
          <t>Y30161</t>
        </is>
      </c>
      <c r="F16517" t="inlineStr">
        <is>
          <t>BN</t>
        </is>
      </c>
      <c r="G16517" t="inlineStr">
        <is>
          <t>No</t>
        </is>
      </c>
      <c r="H16517" t="n">
        <v>0</v>
      </c>
    </row>
    <row r="16518">
      <c r="A16518" t="inlineStr">
        <is>
          <t>2021-W10-2021-VARO-Y33408</t>
        </is>
      </c>
      <c r="B16518" t="n">
        <v>2021</v>
      </c>
      <c r="C16518" t="n">
        <v>10</v>
      </c>
      <c r="D16518" t="inlineStr">
        <is>
          <t>2021-VARO</t>
        </is>
      </c>
      <c r="E16518" t="inlineStr">
        <is>
          <t>Y33408</t>
        </is>
      </c>
      <c r="F16518" t="inlineStr">
        <is>
          <t>BN</t>
        </is>
      </c>
      <c r="G16518" t="inlineStr">
        <is>
          <t>No</t>
        </is>
      </c>
      <c r="H16518" t="n">
        <v>0</v>
      </c>
    </row>
    <row r="16519">
      <c r="A16519" t="inlineStr">
        <is>
          <t>2021-W10-2021-VARO-Y30362</t>
        </is>
      </c>
      <c r="B16519" t="n">
        <v>2021</v>
      </c>
      <c r="C16519" t="n">
        <v>10</v>
      </c>
      <c r="D16519" t="inlineStr">
        <is>
          <t>2021-VARO</t>
        </is>
      </c>
      <c r="E16519" t="inlineStr">
        <is>
          <t>Y30362</t>
        </is>
      </c>
      <c r="F16519" t="inlineStr">
        <is>
          <t>IR</t>
        </is>
      </c>
      <c r="G16519" t="inlineStr">
        <is>
          <t>No</t>
        </is>
      </c>
      <c r="H16519" t="n">
        <v>0</v>
      </c>
    </row>
    <row r="16520">
      <c r="A16520" t="inlineStr">
        <is>
          <t>2021-W10-2021-TONYCLIF-Y25785</t>
        </is>
      </c>
      <c r="B16520" t="n">
        <v>2021</v>
      </c>
      <c r="C16520" t="n">
        <v>10</v>
      </c>
      <c r="D16520" t="inlineStr">
        <is>
          <t>2021-TONYCLIF</t>
        </is>
      </c>
      <c r="E16520" t="inlineStr">
        <is>
          <t>Y25785</t>
        </is>
      </c>
      <c r="F16520" t="inlineStr">
        <is>
          <t>QB</t>
        </is>
      </c>
      <c r="G16520" t="inlineStr">
        <is>
          <t>Yes</t>
        </is>
      </c>
      <c r="H16520" t="n">
        <v>7.64</v>
      </c>
    </row>
    <row r="16521">
      <c r="A16521" t="inlineStr">
        <is>
          <t>2021-W10-2021-TONYCLIF-Y28534</t>
        </is>
      </c>
      <c r="B16521" t="n">
        <v>2021</v>
      </c>
      <c r="C16521" t="n">
        <v>10</v>
      </c>
      <c r="D16521" t="inlineStr">
        <is>
          <t>2021-TONYCLIF</t>
        </is>
      </c>
      <c r="E16521" t="inlineStr">
        <is>
          <t>Y28534</t>
        </is>
      </c>
      <c r="F16521" t="inlineStr">
        <is>
          <t>WR</t>
        </is>
      </c>
      <c r="G16521" t="inlineStr">
        <is>
          <t>Yes</t>
        </is>
      </c>
      <c r="H16521" t="n">
        <v>26.2</v>
      </c>
    </row>
    <row r="16522">
      <c r="A16522" t="inlineStr">
        <is>
          <t>2021-W10-2021-TONYCLIF-Y31857</t>
        </is>
      </c>
      <c r="B16522" t="n">
        <v>2021</v>
      </c>
      <c r="C16522" t="n">
        <v>10</v>
      </c>
      <c r="D16522" t="inlineStr">
        <is>
          <t>2021-TONYCLIF</t>
        </is>
      </c>
      <c r="E16522" t="inlineStr">
        <is>
          <t>Y31857</t>
        </is>
      </c>
      <c r="F16522" t="inlineStr">
        <is>
          <t>WR</t>
        </is>
      </c>
      <c r="G16522" t="inlineStr">
        <is>
          <t>Yes</t>
        </is>
      </c>
      <c r="H16522" t="n">
        <v>6.7</v>
      </c>
    </row>
    <row r="16523">
      <c r="A16523" t="inlineStr">
        <is>
          <t>2021-W10-2021-TONYCLIF-Y31902</t>
        </is>
      </c>
      <c r="B16523" t="n">
        <v>2021</v>
      </c>
      <c r="C16523" t="n">
        <v>10</v>
      </c>
      <c r="D16523" t="inlineStr">
        <is>
          <t>2021-TONYCLIF</t>
        </is>
      </c>
      <c r="E16523" t="inlineStr">
        <is>
          <t>Y31902</t>
        </is>
      </c>
      <c r="F16523" t="inlineStr">
        <is>
          <t>RB</t>
        </is>
      </c>
      <c r="G16523" t="inlineStr">
        <is>
          <t>Yes</t>
        </is>
      </c>
      <c r="H16523" t="n">
        <v>6.1</v>
      </c>
    </row>
    <row r="16524">
      <c r="A16524" t="inlineStr">
        <is>
          <t>2021-W10-2021-TONYCLIF-Y31856</t>
        </is>
      </c>
      <c r="B16524" t="n">
        <v>2021</v>
      </c>
      <c r="C16524" t="n">
        <v>10</v>
      </c>
      <c r="D16524" t="inlineStr">
        <is>
          <t>2021-TONYCLIF</t>
        </is>
      </c>
      <c r="E16524" t="inlineStr">
        <is>
          <t>Y31856</t>
        </is>
      </c>
      <c r="F16524" t="inlineStr">
        <is>
          <t>RB</t>
        </is>
      </c>
      <c r="G16524" t="inlineStr">
        <is>
          <t>Yes</t>
        </is>
      </c>
      <c r="H16524" t="n">
        <v>6.1</v>
      </c>
    </row>
    <row r="16525">
      <c r="A16525" t="inlineStr">
        <is>
          <t>2021-W10-2021-TONYCLIF-Y26686</t>
        </is>
      </c>
      <c r="B16525" t="n">
        <v>2021</v>
      </c>
      <c r="C16525" t="n">
        <v>10</v>
      </c>
      <c r="D16525" t="inlineStr">
        <is>
          <t>2021-TONYCLIF</t>
        </is>
      </c>
      <c r="E16525" t="inlineStr">
        <is>
          <t>Y26686</t>
        </is>
      </c>
      <c r="F16525" t="inlineStr">
        <is>
          <t>TE</t>
        </is>
      </c>
      <c r="G16525" t="inlineStr">
        <is>
          <t>Yes</t>
        </is>
      </c>
      <c r="H16525" t="n">
        <v>15.9</v>
      </c>
    </row>
    <row r="16526">
      <c r="A16526" t="inlineStr">
        <is>
          <t>2021-W10-2021-TONYCLIF-Y32704</t>
        </is>
      </c>
      <c r="B16526" t="n">
        <v>2021</v>
      </c>
      <c r="C16526" t="n">
        <v>10</v>
      </c>
      <c r="D16526" t="inlineStr">
        <is>
          <t>2021-TONYCLIF</t>
        </is>
      </c>
      <c r="E16526" t="inlineStr">
        <is>
          <t>Y32704</t>
        </is>
      </c>
      <c r="F16526" t="inlineStr">
        <is>
          <t>W/R/T FLEX</t>
        </is>
      </c>
      <c r="G16526" t="inlineStr">
        <is>
          <t>Yes</t>
        </is>
      </c>
      <c r="H16526" t="n">
        <v>9.6</v>
      </c>
    </row>
    <row r="16527">
      <c r="A16527" t="inlineStr">
        <is>
          <t>2021-W10-2021-TONYCLIF-Y30346</t>
        </is>
      </c>
      <c r="B16527" t="n">
        <v>2021</v>
      </c>
      <c r="C16527" t="n">
        <v>10</v>
      </c>
      <c r="D16527" t="inlineStr">
        <is>
          <t>2021-TONYCLIF</t>
        </is>
      </c>
      <c r="E16527" t="inlineStr">
        <is>
          <t>Y30346</t>
        </is>
      </c>
      <c r="F16527" t="inlineStr">
        <is>
          <t>K</t>
        </is>
      </c>
      <c r="G16527" t="inlineStr">
        <is>
          <t>Yes</t>
        </is>
      </c>
      <c r="H16527" t="n">
        <v>12</v>
      </c>
    </row>
    <row r="16528">
      <c r="A16528" t="inlineStr">
        <is>
          <t>2021-W10-2021-TONYCLIF-Y-DEF:green-bay</t>
        </is>
      </c>
      <c r="B16528" t="n">
        <v>2021</v>
      </c>
      <c r="C16528" t="n">
        <v>10</v>
      </c>
      <c r="D16528" t="inlineStr">
        <is>
          <t>2021-TONYCLIF</t>
        </is>
      </c>
      <c r="E16528" t="inlineStr">
        <is>
          <t>Y-DEF:green-bay</t>
        </is>
      </c>
      <c r="F16528" t="inlineStr">
        <is>
          <t>DST</t>
        </is>
      </c>
      <c r="G16528" t="inlineStr">
        <is>
          <t>Yes</t>
        </is>
      </c>
      <c r="H16528" t="n">
        <v>17</v>
      </c>
    </row>
    <row r="16529">
      <c r="A16529" t="inlineStr">
        <is>
          <t>2021-W10-2021-TONYCLIF-Y32671</t>
        </is>
      </c>
      <c r="B16529" t="n">
        <v>2021</v>
      </c>
      <c r="C16529" t="n">
        <v>10</v>
      </c>
      <c r="D16529" t="inlineStr">
        <is>
          <t>2021-TONYCLIF</t>
        </is>
      </c>
      <c r="E16529" t="inlineStr">
        <is>
          <t>Y32671</t>
        </is>
      </c>
      <c r="F16529" t="inlineStr">
        <is>
          <t>BN</t>
        </is>
      </c>
      <c r="G16529" t="inlineStr">
        <is>
          <t>No</t>
        </is>
      </c>
      <c r="H16529" t="n">
        <v>0</v>
      </c>
    </row>
    <row r="16530">
      <c r="A16530" t="inlineStr">
        <is>
          <t>2021-W10-2021-TONYCLIF-Y27535</t>
        </is>
      </c>
      <c r="B16530" t="n">
        <v>2021</v>
      </c>
      <c r="C16530" t="n">
        <v>10</v>
      </c>
      <c r="D16530" t="inlineStr">
        <is>
          <t>2021-TONYCLIF</t>
        </is>
      </c>
      <c r="E16530" t="inlineStr">
        <is>
          <t>Y27535</t>
        </is>
      </c>
      <c r="F16530" t="inlineStr">
        <is>
          <t>BN</t>
        </is>
      </c>
      <c r="G16530" t="inlineStr">
        <is>
          <t>No</t>
        </is>
      </c>
      <c r="H16530" t="n">
        <v>15.2</v>
      </c>
    </row>
    <row r="16531">
      <c r="A16531" t="inlineStr">
        <is>
          <t>2021-W10-2021-TONYCLIF-Y32732</t>
        </is>
      </c>
      <c r="B16531" t="n">
        <v>2021</v>
      </c>
      <c r="C16531" t="n">
        <v>10</v>
      </c>
      <c r="D16531" t="inlineStr">
        <is>
          <t>2021-TONYCLIF</t>
        </is>
      </c>
      <c r="E16531" t="inlineStr">
        <is>
          <t>Y32732</t>
        </is>
      </c>
      <c r="F16531" t="inlineStr">
        <is>
          <t>BN</t>
        </is>
      </c>
      <c r="G16531" t="inlineStr">
        <is>
          <t>No</t>
        </is>
      </c>
      <c r="H16531" t="n">
        <v>25.8</v>
      </c>
    </row>
    <row r="16532">
      <c r="A16532" t="inlineStr">
        <is>
          <t>2021-W10-2021-TONYCLIF-Y31934</t>
        </is>
      </c>
      <c r="B16532" t="n">
        <v>2021</v>
      </c>
      <c r="C16532" t="n">
        <v>10</v>
      </c>
      <c r="D16532" t="inlineStr">
        <is>
          <t>2021-TONYCLIF</t>
        </is>
      </c>
      <c r="E16532" t="inlineStr">
        <is>
          <t>Y31934</t>
        </is>
      </c>
      <c r="F16532" t="inlineStr">
        <is>
          <t>BN</t>
        </is>
      </c>
      <c r="G16532" t="inlineStr">
        <is>
          <t>No</t>
        </is>
      </c>
      <c r="H16532" t="n">
        <v>4.5</v>
      </c>
    </row>
    <row r="16533">
      <c r="A16533" t="inlineStr">
        <is>
          <t>2021-W10-2021-TONYCLIF-Y27631</t>
        </is>
      </c>
      <c r="B16533" t="n">
        <v>2021</v>
      </c>
      <c r="C16533" t="n">
        <v>10</v>
      </c>
      <c r="D16533" t="inlineStr">
        <is>
          <t>2021-TONYCLIF</t>
        </is>
      </c>
      <c r="E16533" t="inlineStr">
        <is>
          <t>Y27631</t>
        </is>
      </c>
      <c r="F16533" t="inlineStr">
        <is>
          <t>BN</t>
        </is>
      </c>
      <c r="G16533" t="inlineStr">
        <is>
          <t>No</t>
        </is>
      </c>
      <c r="H16533" t="n">
        <v>7.3</v>
      </c>
    </row>
    <row r="16534">
      <c r="A16534" t="inlineStr">
        <is>
          <t>2021-W10-2021-EMAN-Y32676</t>
        </is>
      </c>
      <c r="B16534" t="n">
        <v>2021</v>
      </c>
      <c r="C16534" t="n">
        <v>10</v>
      </c>
      <c r="D16534" t="inlineStr">
        <is>
          <t>2021-EMAN</t>
        </is>
      </c>
      <c r="E16534" t="inlineStr">
        <is>
          <t>Y32676</t>
        </is>
      </c>
      <c r="F16534" t="inlineStr">
        <is>
          <t>QB</t>
        </is>
      </c>
      <c r="G16534" t="inlineStr">
        <is>
          <t>Yes</t>
        </is>
      </c>
      <c r="H16534" t="n">
        <v>13</v>
      </c>
    </row>
    <row r="16535">
      <c r="A16535" t="inlineStr">
        <is>
          <t>2021-W10-2021-EMAN-Y32692</t>
        </is>
      </c>
      <c r="B16535" t="n">
        <v>2021</v>
      </c>
      <c r="C16535" t="n">
        <v>10</v>
      </c>
      <c r="D16535" t="inlineStr">
        <is>
          <t>2021-EMAN</t>
        </is>
      </c>
      <c r="E16535" t="inlineStr">
        <is>
          <t>Y32692</t>
        </is>
      </c>
      <c r="F16535" t="inlineStr">
        <is>
          <t>WR</t>
        </is>
      </c>
      <c r="G16535" t="inlineStr">
        <is>
          <t>Yes</t>
        </is>
      </c>
      <c r="H16535" t="n">
        <v>18.4</v>
      </c>
    </row>
    <row r="16536">
      <c r="A16536" t="inlineStr">
        <is>
          <t>2021-W10-2021-EMAN-Y28457</t>
        </is>
      </c>
      <c r="B16536" t="n">
        <v>2021</v>
      </c>
      <c r="C16536" t="n">
        <v>10</v>
      </c>
      <c r="D16536" t="inlineStr">
        <is>
          <t>2021-EMAN</t>
        </is>
      </c>
      <c r="E16536" t="inlineStr">
        <is>
          <t>Y28457</t>
        </is>
      </c>
      <c r="F16536" t="inlineStr">
        <is>
          <t>WR</t>
        </is>
      </c>
      <c r="G16536" t="inlineStr">
        <is>
          <t>Yes</t>
        </is>
      </c>
      <c r="H16536" t="n">
        <v>3.3</v>
      </c>
    </row>
    <row r="16537">
      <c r="A16537" t="inlineStr">
        <is>
          <t>2021-W10-2021-EMAN-Y31500</t>
        </is>
      </c>
      <c r="B16537" t="n">
        <v>2021</v>
      </c>
      <c r="C16537" t="n">
        <v>10</v>
      </c>
      <c r="D16537" t="inlineStr">
        <is>
          <t>2021-EMAN</t>
        </is>
      </c>
      <c r="E16537" t="inlineStr">
        <is>
          <t>Y31500</t>
        </is>
      </c>
      <c r="F16537" t="inlineStr">
        <is>
          <t>RB</t>
        </is>
      </c>
      <c r="G16537" t="inlineStr">
        <is>
          <t>Yes</t>
        </is>
      </c>
      <c r="H16537" t="n">
        <v>24.9</v>
      </c>
    </row>
    <row r="16538">
      <c r="A16538" t="inlineStr">
        <is>
          <t>2021-W10-2021-EMAN-Y31074</t>
        </is>
      </c>
      <c r="B16538" t="n">
        <v>2021</v>
      </c>
      <c r="C16538" t="n">
        <v>10</v>
      </c>
      <c r="D16538" t="inlineStr">
        <is>
          <t>2021-EMAN</t>
        </is>
      </c>
      <c r="E16538" t="inlineStr">
        <is>
          <t>Y31074</t>
        </is>
      </c>
      <c r="F16538" t="inlineStr">
        <is>
          <t>RB</t>
        </is>
      </c>
      <c r="G16538" t="inlineStr">
        <is>
          <t>Yes</t>
        </is>
      </c>
      <c r="H16538" t="n">
        <v>3.9</v>
      </c>
    </row>
    <row r="16539">
      <c r="A16539" t="inlineStr">
        <is>
          <t>2021-W10-2021-EMAN-Y31056</t>
        </is>
      </c>
      <c r="B16539" t="n">
        <v>2021</v>
      </c>
      <c r="C16539" t="n">
        <v>10</v>
      </c>
      <c r="D16539" t="inlineStr">
        <is>
          <t>2021-EMAN</t>
        </is>
      </c>
      <c r="E16539" t="inlineStr">
        <is>
          <t>Y31056</t>
        </is>
      </c>
      <c r="F16539" t="inlineStr">
        <is>
          <t>TE</t>
        </is>
      </c>
      <c r="G16539" t="inlineStr">
        <is>
          <t>Yes</t>
        </is>
      </c>
      <c r="H16539" t="n">
        <v>15.3</v>
      </c>
    </row>
    <row r="16540">
      <c r="A16540" t="inlineStr">
        <is>
          <t>2021-W10-2021-EMAN-Y31017</t>
        </is>
      </c>
      <c r="B16540" t="n">
        <v>2021</v>
      </c>
      <c r="C16540" t="n">
        <v>10</v>
      </c>
      <c r="D16540" t="inlineStr">
        <is>
          <t>2021-EMAN</t>
        </is>
      </c>
      <c r="E16540" t="inlineStr">
        <is>
          <t>Y31017</t>
        </is>
      </c>
      <c r="F16540" t="inlineStr">
        <is>
          <t>W/R/T FLEX</t>
        </is>
      </c>
      <c r="G16540" t="inlineStr">
        <is>
          <t>Yes</t>
        </is>
      </c>
      <c r="H16540" t="n">
        <v>9.300000000000001</v>
      </c>
    </row>
    <row r="16541">
      <c r="A16541" t="inlineStr">
        <is>
          <t>2021-W10-2021-EMAN-Y28188</t>
        </is>
      </c>
      <c r="B16541" t="n">
        <v>2021</v>
      </c>
      <c r="C16541" t="n">
        <v>10</v>
      </c>
      <c r="D16541" t="inlineStr">
        <is>
          <t>2021-EMAN</t>
        </is>
      </c>
      <c r="E16541" t="inlineStr">
        <is>
          <t>Y28188</t>
        </is>
      </c>
      <c r="F16541" t="inlineStr">
        <is>
          <t>K</t>
        </is>
      </c>
      <c r="G16541" t="inlineStr">
        <is>
          <t>Yes</t>
        </is>
      </c>
      <c r="H16541" t="n">
        <v>12</v>
      </c>
    </row>
    <row r="16542">
      <c r="A16542" t="inlineStr">
        <is>
          <t>2021-W10-2021-EMAN-Y-DEF:buffalo</t>
        </is>
      </c>
      <c r="B16542" t="n">
        <v>2021</v>
      </c>
      <c r="C16542" t="n">
        <v>10</v>
      </c>
      <c r="D16542" t="inlineStr">
        <is>
          <t>2021-EMAN</t>
        </is>
      </c>
      <c r="E16542" t="inlineStr">
        <is>
          <t>Y-DEF:buffalo</t>
        </is>
      </c>
      <c r="F16542" t="inlineStr">
        <is>
          <t>DST</t>
        </is>
      </c>
      <c r="G16542" t="inlineStr">
        <is>
          <t>Yes</t>
        </is>
      </c>
      <c r="H16542" t="n">
        <v>12</v>
      </c>
    </row>
    <row r="16543">
      <c r="A16543" t="inlineStr">
        <is>
          <t>2021-W10-2021-EMAN-Y32703</t>
        </is>
      </c>
      <c r="B16543" t="n">
        <v>2021</v>
      </c>
      <c r="C16543" t="n">
        <v>10</v>
      </c>
      <c r="D16543" t="inlineStr">
        <is>
          <t>2021-EMAN</t>
        </is>
      </c>
      <c r="E16543" t="inlineStr">
        <is>
          <t>Y32703</t>
        </is>
      </c>
      <c r="F16543" t="inlineStr">
        <is>
          <t>BN</t>
        </is>
      </c>
      <c r="G16543" t="inlineStr">
        <is>
          <t>No</t>
        </is>
      </c>
      <c r="H16543" t="n">
        <v>0</v>
      </c>
    </row>
    <row r="16544">
      <c r="A16544" t="inlineStr">
        <is>
          <t>2021-W10-2021-EMAN-Y24017</t>
        </is>
      </c>
      <c r="B16544" t="n">
        <v>2021</v>
      </c>
      <c r="C16544" t="n">
        <v>10</v>
      </c>
      <c r="D16544" t="inlineStr">
        <is>
          <t>2021-EMAN</t>
        </is>
      </c>
      <c r="E16544" t="inlineStr">
        <is>
          <t>Y24017</t>
        </is>
      </c>
      <c r="F16544" t="inlineStr">
        <is>
          <t>BN</t>
        </is>
      </c>
      <c r="G16544" t="inlineStr">
        <is>
          <t>No</t>
        </is>
      </c>
      <c r="H16544" t="n">
        <v>0</v>
      </c>
    </row>
    <row r="16545">
      <c r="A16545" t="inlineStr">
        <is>
          <t>2021-W10-2021-EMAN-Y31001</t>
        </is>
      </c>
      <c r="B16545" t="n">
        <v>2021</v>
      </c>
      <c r="C16545" t="n">
        <v>10</v>
      </c>
      <c r="D16545" t="inlineStr">
        <is>
          <t>2021-EMAN</t>
        </is>
      </c>
      <c r="E16545" t="inlineStr">
        <is>
          <t>Y31001</t>
        </is>
      </c>
      <c r="F16545" t="inlineStr">
        <is>
          <t>BN</t>
        </is>
      </c>
      <c r="G16545" t="inlineStr">
        <is>
          <t>No</t>
        </is>
      </c>
      <c r="H16545" t="n">
        <v>4.1</v>
      </c>
    </row>
    <row r="16546">
      <c r="A16546" t="inlineStr">
        <is>
          <t>2021-W10-2021-EMAN-Y27564</t>
        </is>
      </c>
      <c r="B16546" t="n">
        <v>2021</v>
      </c>
      <c r="C16546" t="n">
        <v>10</v>
      </c>
      <c r="D16546" t="inlineStr">
        <is>
          <t>2021-EMAN</t>
        </is>
      </c>
      <c r="E16546" t="inlineStr">
        <is>
          <t>Y27564</t>
        </is>
      </c>
      <c r="F16546" t="inlineStr">
        <is>
          <t>BN</t>
        </is>
      </c>
      <c r="G16546" t="inlineStr">
        <is>
          <t>No</t>
        </is>
      </c>
      <c r="H16546" t="n">
        <v>19.24</v>
      </c>
    </row>
    <row r="16547">
      <c r="A16547" t="inlineStr">
        <is>
          <t>2021-W10-2021-EMAN-Y31905</t>
        </is>
      </c>
      <c r="B16547" t="n">
        <v>2021</v>
      </c>
      <c r="C16547" t="n">
        <v>10</v>
      </c>
      <c r="D16547" t="inlineStr">
        <is>
          <t>2021-EMAN</t>
        </is>
      </c>
      <c r="E16547" t="inlineStr">
        <is>
          <t>Y31905</t>
        </is>
      </c>
      <c r="F16547" t="inlineStr">
        <is>
          <t>BN</t>
        </is>
      </c>
      <c r="G16547" t="inlineStr">
        <is>
          <t>No</t>
        </is>
      </c>
      <c r="H16547" t="n">
        <v>0</v>
      </c>
    </row>
    <row r="16548">
      <c r="A16548" t="inlineStr">
        <is>
          <t>2021-W10-2021-EMAN-Y29279</t>
        </is>
      </c>
      <c r="B16548" t="n">
        <v>2021</v>
      </c>
      <c r="C16548" t="n">
        <v>10</v>
      </c>
      <c r="D16548" t="inlineStr">
        <is>
          <t>2021-EMAN</t>
        </is>
      </c>
      <c r="E16548" t="inlineStr">
        <is>
          <t>Y29279</t>
        </is>
      </c>
      <c r="F16548" t="inlineStr">
        <is>
          <t>IR</t>
        </is>
      </c>
      <c r="G16548" t="inlineStr">
        <is>
          <t>No</t>
        </is>
      </c>
      <c r="H16548" t="n">
        <v>0</v>
      </c>
    </row>
    <row r="16549">
      <c r="A16549" t="inlineStr">
        <is>
          <t>2021-W10-2021-HUERO-Y32723</t>
        </is>
      </c>
      <c r="B16549" t="n">
        <v>2021</v>
      </c>
      <c r="C16549" t="n">
        <v>10</v>
      </c>
      <c r="D16549" t="inlineStr">
        <is>
          <t>2021-HUERO</t>
        </is>
      </c>
      <c r="E16549" t="inlineStr">
        <is>
          <t>Y32723</t>
        </is>
      </c>
      <c r="F16549" t="inlineStr">
        <is>
          <t>QB</t>
        </is>
      </c>
      <c r="G16549" t="inlineStr">
        <is>
          <t>Yes</t>
        </is>
      </c>
      <c r="H16549" t="n">
        <v>19.42</v>
      </c>
    </row>
    <row r="16550">
      <c r="A16550" t="inlineStr">
        <is>
          <t>2021-W10-2021-HUERO-Y33398</t>
        </is>
      </c>
      <c r="B16550" t="n">
        <v>2021</v>
      </c>
      <c r="C16550" t="n">
        <v>10</v>
      </c>
      <c r="D16550" t="inlineStr">
        <is>
          <t>2021-HUERO</t>
        </is>
      </c>
      <c r="E16550" t="inlineStr">
        <is>
          <t>Y33398</t>
        </is>
      </c>
      <c r="F16550" t="inlineStr">
        <is>
          <t>WR</t>
        </is>
      </c>
      <c r="G16550" t="inlineStr">
        <is>
          <t>Yes</t>
        </is>
      </c>
      <c r="H16550" t="n">
        <v>20.6</v>
      </c>
    </row>
    <row r="16551">
      <c r="A16551" t="inlineStr">
        <is>
          <t>2021-W10-2021-HUERO-Y30994</t>
        </is>
      </c>
      <c r="B16551" t="n">
        <v>2021</v>
      </c>
      <c r="C16551" t="n">
        <v>10</v>
      </c>
      <c r="D16551" t="inlineStr">
        <is>
          <t>2021-HUERO</t>
        </is>
      </c>
      <c r="E16551" t="inlineStr">
        <is>
          <t>Y30994</t>
        </is>
      </c>
      <c r="F16551" t="inlineStr">
        <is>
          <t>WR</t>
        </is>
      </c>
      <c r="G16551" t="inlineStr">
        <is>
          <t>Yes</t>
        </is>
      </c>
      <c r="H16551" t="n">
        <v>4.4</v>
      </c>
    </row>
    <row r="16552">
      <c r="A16552" t="inlineStr">
        <is>
          <t>2021-W10-2021-HUERO-Y29238</t>
        </is>
      </c>
      <c r="B16552" t="n">
        <v>2021</v>
      </c>
      <c r="C16552" t="n">
        <v>10</v>
      </c>
      <c r="D16552" t="inlineStr">
        <is>
          <t>2021-HUERO</t>
        </is>
      </c>
      <c r="E16552" t="inlineStr">
        <is>
          <t>Y29238</t>
        </is>
      </c>
      <c r="F16552" t="inlineStr">
        <is>
          <t>RB</t>
        </is>
      </c>
      <c r="G16552" t="inlineStr">
        <is>
          <t>Yes</t>
        </is>
      </c>
      <c r="H16552" t="n">
        <v>19.26</v>
      </c>
    </row>
    <row r="16553">
      <c r="A16553" t="inlineStr">
        <is>
          <t>2021-W10-2021-HUERO-Y30121</t>
        </is>
      </c>
      <c r="B16553" t="n">
        <v>2021</v>
      </c>
      <c r="C16553" t="n">
        <v>10</v>
      </c>
      <c r="D16553" t="inlineStr">
        <is>
          <t>2021-HUERO</t>
        </is>
      </c>
      <c r="E16553" t="inlineStr">
        <is>
          <t>Y30121</t>
        </is>
      </c>
      <c r="F16553" t="inlineStr">
        <is>
          <t>RB</t>
        </is>
      </c>
      <c r="G16553" t="inlineStr">
        <is>
          <t>Yes</t>
        </is>
      </c>
      <c r="H16553" t="n">
        <v>21.1</v>
      </c>
    </row>
    <row r="16554">
      <c r="A16554" t="inlineStr">
        <is>
          <t>2021-W10-2021-HUERO-Y9353</t>
        </is>
      </c>
      <c r="B16554" t="n">
        <v>2021</v>
      </c>
      <c r="C16554" t="n">
        <v>10</v>
      </c>
      <c r="D16554" t="inlineStr">
        <is>
          <t>2021-HUERO</t>
        </is>
      </c>
      <c r="E16554" t="inlineStr">
        <is>
          <t>Y9353</t>
        </is>
      </c>
      <c r="F16554" t="inlineStr">
        <is>
          <t>TE</t>
        </is>
      </c>
      <c r="G16554" t="inlineStr">
        <is>
          <t>Yes</t>
        </is>
      </c>
      <c r="H16554" t="n">
        <v>1.5</v>
      </c>
    </row>
    <row r="16555">
      <c r="A16555" t="inlineStr">
        <is>
          <t>2021-W10-2021-HUERO-Y32608</t>
        </is>
      </c>
      <c r="B16555" t="n">
        <v>2021</v>
      </c>
      <c r="C16555" t="n">
        <v>10</v>
      </c>
      <c r="D16555" t="inlineStr">
        <is>
          <t>2021-HUERO</t>
        </is>
      </c>
      <c r="E16555" t="inlineStr">
        <is>
          <t>Y32608</t>
        </is>
      </c>
      <c r="F16555" t="inlineStr">
        <is>
          <t>W/R/T FLEX</t>
        </is>
      </c>
      <c r="G16555" t="inlineStr">
        <is>
          <t>Yes</t>
        </is>
      </c>
      <c r="H16555" t="n">
        <v>19.2</v>
      </c>
    </row>
    <row r="16556">
      <c r="A16556" t="inlineStr">
        <is>
          <t>2021-W10-2021-HUERO-Y31977</t>
        </is>
      </c>
      <c r="B16556" t="n">
        <v>2021</v>
      </c>
      <c r="C16556" t="n">
        <v>10</v>
      </c>
      <c r="D16556" t="inlineStr">
        <is>
          <t>2021-HUERO</t>
        </is>
      </c>
      <c r="E16556" t="inlineStr">
        <is>
          <t>Y31977</t>
        </is>
      </c>
      <c r="F16556" t="inlineStr">
        <is>
          <t>K</t>
        </is>
      </c>
      <c r="G16556" t="inlineStr">
        <is>
          <t>Yes</t>
        </is>
      </c>
      <c r="H16556" t="n">
        <v>4</v>
      </c>
    </row>
    <row r="16557">
      <c r="A16557" t="inlineStr">
        <is>
          <t>2021-W10-2021-HUERO-Y-DEF:dallas</t>
        </is>
      </c>
      <c r="B16557" t="n">
        <v>2021</v>
      </c>
      <c r="C16557" t="n">
        <v>10</v>
      </c>
      <c r="D16557" t="inlineStr">
        <is>
          <t>2021-HUERO</t>
        </is>
      </c>
      <c r="E16557" t="inlineStr">
        <is>
          <t>Y-DEF:dallas</t>
        </is>
      </c>
      <c r="F16557" t="inlineStr">
        <is>
          <t>DST</t>
        </is>
      </c>
      <c r="G16557" t="inlineStr">
        <is>
          <t>Yes</t>
        </is>
      </c>
      <c r="H16557" t="n">
        <v>23</v>
      </c>
    </row>
    <row r="16558">
      <c r="A16558" t="inlineStr">
        <is>
          <t>2021-W10-2021-HUERO-Y32695</t>
        </is>
      </c>
      <c r="B16558" t="n">
        <v>2021</v>
      </c>
      <c r="C16558" t="n">
        <v>10</v>
      </c>
      <c r="D16558" t="inlineStr">
        <is>
          <t>2021-HUERO</t>
        </is>
      </c>
      <c r="E16558" t="inlineStr">
        <is>
          <t>Y32695</t>
        </is>
      </c>
      <c r="F16558" t="inlineStr">
        <is>
          <t>BN</t>
        </is>
      </c>
      <c r="G16558" t="inlineStr">
        <is>
          <t>No</t>
        </is>
      </c>
      <c r="H16558" t="n">
        <v>4.1</v>
      </c>
    </row>
    <row r="16559">
      <c r="A16559" t="inlineStr">
        <is>
          <t>2021-W10-2021-HUERO-Y32736</t>
        </is>
      </c>
      <c r="B16559" t="n">
        <v>2021</v>
      </c>
      <c r="C16559" t="n">
        <v>10</v>
      </c>
      <c r="D16559" t="inlineStr">
        <is>
          <t>2021-HUERO</t>
        </is>
      </c>
      <c r="E16559" t="inlineStr">
        <is>
          <t>Y32736</t>
        </is>
      </c>
      <c r="F16559" t="inlineStr">
        <is>
          <t>BN</t>
        </is>
      </c>
      <c r="G16559" t="inlineStr">
        <is>
          <t>No</t>
        </is>
      </c>
      <c r="H16559" t="n">
        <v>20.8</v>
      </c>
    </row>
    <row r="16560">
      <c r="A16560" t="inlineStr">
        <is>
          <t>2021-W10-2021-HUERO-Y31960</t>
        </is>
      </c>
      <c r="B16560" t="n">
        <v>2021</v>
      </c>
      <c r="C16560" t="n">
        <v>10</v>
      </c>
      <c r="D16560" t="inlineStr">
        <is>
          <t>2021-HUERO</t>
        </is>
      </c>
      <c r="E16560" t="inlineStr">
        <is>
          <t>Y31960</t>
        </is>
      </c>
      <c r="F16560" t="inlineStr">
        <is>
          <t>BN</t>
        </is>
      </c>
      <c r="G16560" t="inlineStr">
        <is>
          <t>No</t>
        </is>
      </c>
      <c r="H16560" t="n">
        <v>12.8</v>
      </c>
    </row>
    <row r="16561">
      <c r="A16561" t="inlineStr">
        <is>
          <t>2021-W10-2021-HUERO-Y27589</t>
        </is>
      </c>
      <c r="B16561" t="n">
        <v>2021</v>
      </c>
      <c r="C16561" t="n">
        <v>10</v>
      </c>
      <c r="D16561" t="inlineStr">
        <is>
          <t>2021-HUERO</t>
        </is>
      </c>
      <c r="E16561" t="inlineStr">
        <is>
          <t>Y27589</t>
        </is>
      </c>
      <c r="F16561" t="inlineStr">
        <is>
          <t>BN</t>
        </is>
      </c>
      <c r="G16561" t="inlineStr">
        <is>
          <t>No</t>
        </is>
      </c>
      <c r="H16561" t="n">
        <v>0</v>
      </c>
    </row>
    <row r="16562">
      <c r="A16562" t="inlineStr">
        <is>
          <t>2021-W10-2021-HUERO-Y32713</t>
        </is>
      </c>
      <c r="B16562" t="n">
        <v>2021</v>
      </c>
      <c r="C16562" t="n">
        <v>10</v>
      </c>
      <c r="D16562" t="inlineStr">
        <is>
          <t>2021-HUERO</t>
        </is>
      </c>
      <c r="E16562" t="inlineStr">
        <is>
          <t>Y32713</t>
        </is>
      </c>
      <c r="F16562" t="inlineStr">
        <is>
          <t>BN</t>
        </is>
      </c>
      <c r="G16562" t="inlineStr">
        <is>
          <t>No</t>
        </is>
      </c>
      <c r="H16562" t="n">
        <v>0</v>
      </c>
    </row>
    <row r="16563">
      <c r="A16563" t="inlineStr">
        <is>
          <t>2021-W10-2021-HUERO-Y24793</t>
        </is>
      </c>
      <c r="B16563" t="n">
        <v>2021</v>
      </c>
      <c r="C16563" t="n">
        <v>10</v>
      </c>
      <c r="D16563" t="inlineStr">
        <is>
          <t>2021-HUERO</t>
        </is>
      </c>
      <c r="E16563" t="inlineStr">
        <is>
          <t>Y24793</t>
        </is>
      </c>
      <c r="F16563" t="inlineStr">
        <is>
          <t>IR</t>
        </is>
      </c>
      <c r="G16563" t="inlineStr">
        <is>
          <t>No</t>
        </is>
      </c>
      <c r="H16563" t="n">
        <v>0</v>
      </c>
    </row>
    <row r="16564">
      <c r="A16564" t="inlineStr">
        <is>
          <t>2021-W10-2021-PUENTETU-Y29236</t>
        </is>
      </c>
      <c r="B16564" t="n">
        <v>2021</v>
      </c>
      <c r="C16564" t="n">
        <v>10</v>
      </c>
      <c r="D16564" t="inlineStr">
        <is>
          <t>2021-PUENTETU</t>
        </is>
      </c>
      <c r="E16564" t="inlineStr">
        <is>
          <t>Y29236</t>
        </is>
      </c>
      <c r="F16564" t="inlineStr">
        <is>
          <t>QB</t>
        </is>
      </c>
      <c r="G16564" t="inlineStr">
        <is>
          <t>Yes</t>
        </is>
      </c>
      <c r="H16564" t="n">
        <v>7.1</v>
      </c>
    </row>
    <row r="16565">
      <c r="A16565" t="inlineStr">
        <is>
          <t>2021-W10-2021-PUENTETU-Y26652</t>
        </is>
      </c>
      <c r="B16565" t="n">
        <v>2021</v>
      </c>
      <c r="C16565" t="n">
        <v>10</v>
      </c>
      <c r="D16565" t="inlineStr">
        <is>
          <t>2021-PUENTETU</t>
        </is>
      </c>
      <c r="E16565" t="inlineStr">
        <is>
          <t>Y26652</t>
        </is>
      </c>
      <c r="F16565" t="inlineStr">
        <is>
          <t>WR</t>
        </is>
      </c>
      <c r="G16565" t="inlineStr">
        <is>
          <t>Yes</t>
        </is>
      </c>
      <c r="H16565" t="n">
        <v>4.4</v>
      </c>
    </row>
    <row r="16566">
      <c r="A16566" t="inlineStr">
        <is>
          <t>2021-W10-2021-PUENTETU-Y26699</t>
        </is>
      </c>
      <c r="B16566" t="n">
        <v>2021</v>
      </c>
      <c r="C16566" t="n">
        <v>10</v>
      </c>
      <c r="D16566" t="inlineStr">
        <is>
          <t>2021-PUENTETU</t>
        </is>
      </c>
      <c r="E16566" t="inlineStr">
        <is>
          <t>Y26699</t>
        </is>
      </c>
      <c r="F16566" t="inlineStr">
        <is>
          <t>WR</t>
        </is>
      </c>
      <c r="G16566" t="inlineStr">
        <is>
          <t>Yes</t>
        </is>
      </c>
      <c r="H16566" t="n">
        <v>13.8</v>
      </c>
    </row>
    <row r="16567">
      <c r="A16567" t="inlineStr">
        <is>
          <t>2021-W10-2021-PUENTETU-Y24815</t>
        </is>
      </c>
      <c r="B16567" t="n">
        <v>2021</v>
      </c>
      <c r="C16567" t="n">
        <v>10</v>
      </c>
      <c r="D16567" t="inlineStr">
        <is>
          <t>2021-PUENTETU</t>
        </is>
      </c>
      <c r="E16567" t="inlineStr">
        <is>
          <t>Y24815</t>
        </is>
      </c>
      <c r="F16567" t="inlineStr">
        <is>
          <t>RB</t>
        </is>
      </c>
      <c r="G16567" t="inlineStr">
        <is>
          <t>Yes</t>
        </is>
      </c>
      <c r="H16567" t="n">
        <v>18.8</v>
      </c>
    </row>
    <row r="16568">
      <c r="A16568" t="inlineStr">
        <is>
          <t>2021-W10-2021-PUENTETU-Y32705</t>
        </is>
      </c>
      <c r="B16568" t="n">
        <v>2021</v>
      </c>
      <c r="C16568" t="n">
        <v>10</v>
      </c>
      <c r="D16568" t="inlineStr">
        <is>
          <t>2021-PUENTETU</t>
        </is>
      </c>
      <c r="E16568" t="inlineStr">
        <is>
          <t>Y32705</t>
        </is>
      </c>
      <c r="F16568" t="inlineStr">
        <is>
          <t>RB</t>
        </is>
      </c>
      <c r="G16568" t="inlineStr">
        <is>
          <t>Yes</t>
        </is>
      </c>
      <c r="H16568" t="n">
        <v>15</v>
      </c>
    </row>
    <row r="16569">
      <c r="A16569" t="inlineStr">
        <is>
          <t>2021-W10-2021-PUENTETU-Y31928</t>
        </is>
      </c>
      <c r="B16569" t="n">
        <v>2021</v>
      </c>
      <c r="C16569" t="n">
        <v>10</v>
      </c>
      <c r="D16569" t="inlineStr">
        <is>
          <t>2021-PUENTETU</t>
        </is>
      </c>
      <c r="E16569" t="inlineStr">
        <is>
          <t>Y31928</t>
        </is>
      </c>
      <c r="F16569" t="inlineStr">
        <is>
          <t>TE</t>
        </is>
      </c>
      <c r="G16569" t="inlineStr">
        <is>
          <t>Yes</t>
        </is>
      </c>
      <c r="H16569" t="n">
        <v>2.2</v>
      </c>
    </row>
    <row r="16570">
      <c r="A16570" t="inlineStr">
        <is>
          <t>2021-W10-2021-PUENTETU-Y31868</t>
        </is>
      </c>
      <c r="B16570" t="n">
        <v>2021</v>
      </c>
      <c r="C16570" t="n">
        <v>10</v>
      </c>
      <c r="D16570" t="inlineStr">
        <is>
          <t>2021-PUENTETU</t>
        </is>
      </c>
      <c r="E16570" t="inlineStr">
        <is>
          <t>Y31868</t>
        </is>
      </c>
      <c r="F16570" t="inlineStr">
        <is>
          <t>W/R/T FLEX</t>
        </is>
      </c>
      <c r="G16570" t="inlineStr">
        <is>
          <t>Yes</t>
        </is>
      </c>
      <c r="H16570" t="n">
        <v>29.8</v>
      </c>
    </row>
    <row r="16571">
      <c r="A16571" t="inlineStr">
        <is>
          <t>2021-W10-2021-PUENTETU-Y9520</t>
        </is>
      </c>
      <c r="B16571" t="n">
        <v>2021</v>
      </c>
      <c r="C16571" t="n">
        <v>10</v>
      </c>
      <c r="D16571" t="inlineStr">
        <is>
          <t>2021-PUENTETU</t>
        </is>
      </c>
      <c r="E16571" t="inlineStr">
        <is>
          <t>Y9520</t>
        </is>
      </c>
      <c r="F16571" t="inlineStr">
        <is>
          <t>K</t>
        </is>
      </c>
      <c r="G16571" t="inlineStr">
        <is>
          <t>Yes</t>
        </is>
      </c>
      <c r="H16571" t="n">
        <v>7</v>
      </c>
    </row>
    <row r="16572">
      <c r="A16572" t="inlineStr">
        <is>
          <t>2021-W10-2021-PUENTETU-Y-DEF:indianapolis</t>
        </is>
      </c>
      <c r="B16572" t="n">
        <v>2021</v>
      </c>
      <c r="C16572" t="n">
        <v>10</v>
      </c>
      <c r="D16572" t="inlineStr">
        <is>
          <t>2021-PUENTETU</t>
        </is>
      </c>
      <c r="E16572" t="inlineStr">
        <is>
          <t>Y-DEF:indianapolis</t>
        </is>
      </c>
      <c r="F16572" t="inlineStr">
        <is>
          <t>DST</t>
        </is>
      </c>
      <c r="G16572" t="inlineStr">
        <is>
          <t>Yes</t>
        </is>
      </c>
      <c r="H16572" t="n">
        <v>14</v>
      </c>
    </row>
    <row r="16573">
      <c r="A16573" t="inlineStr">
        <is>
          <t>2021-W10-2021-PUENTETU-Y31833</t>
        </is>
      </c>
      <c r="B16573" t="n">
        <v>2021</v>
      </c>
      <c r="C16573" t="n">
        <v>10</v>
      </c>
      <c r="D16573" t="inlineStr">
        <is>
          <t>2021-PUENTETU</t>
        </is>
      </c>
      <c r="E16573" t="inlineStr">
        <is>
          <t>Y31833</t>
        </is>
      </c>
      <c r="F16573" t="inlineStr">
        <is>
          <t>BN</t>
        </is>
      </c>
      <c r="G16573" t="inlineStr">
        <is>
          <t>No</t>
        </is>
      </c>
      <c r="H16573" t="n">
        <v>0</v>
      </c>
    </row>
    <row r="16574">
      <c r="A16574" t="inlineStr">
        <is>
          <t>2021-W10-2021-PUENTETU-Y33443</t>
        </is>
      </c>
      <c r="B16574" t="n">
        <v>2021</v>
      </c>
      <c r="C16574" t="n">
        <v>10</v>
      </c>
      <c r="D16574" t="inlineStr">
        <is>
          <t>2021-PUENTETU</t>
        </is>
      </c>
      <c r="E16574" t="inlineStr">
        <is>
          <t>Y33443</t>
        </is>
      </c>
      <c r="F16574" t="inlineStr">
        <is>
          <t>BN</t>
        </is>
      </c>
      <c r="G16574" t="inlineStr">
        <is>
          <t>No</t>
        </is>
      </c>
      <c r="H16574" t="n">
        <v>3.6</v>
      </c>
    </row>
    <row r="16575">
      <c r="A16575" t="inlineStr">
        <is>
          <t>2021-W10-2021-PUENTETU-Y33508</t>
        </is>
      </c>
      <c r="B16575" t="n">
        <v>2021</v>
      </c>
      <c r="C16575" t="n">
        <v>10</v>
      </c>
      <c r="D16575" t="inlineStr">
        <is>
          <t>2021-PUENTETU</t>
        </is>
      </c>
      <c r="E16575" t="inlineStr">
        <is>
          <t>Y33508</t>
        </is>
      </c>
      <c r="F16575" t="inlineStr">
        <is>
          <t>BN</t>
        </is>
      </c>
      <c r="G16575" t="inlineStr">
        <is>
          <t>No</t>
        </is>
      </c>
      <c r="H16575" t="n">
        <v>25.4</v>
      </c>
    </row>
    <row r="16576">
      <c r="A16576" t="inlineStr">
        <is>
          <t>2021-W10-2021-PUENTETU-Y32843</t>
        </is>
      </c>
      <c r="B16576" t="n">
        <v>2021</v>
      </c>
      <c r="C16576" t="n">
        <v>10</v>
      </c>
      <c r="D16576" t="inlineStr">
        <is>
          <t>2021-PUENTETU</t>
        </is>
      </c>
      <c r="E16576" t="inlineStr">
        <is>
          <t>Y32843</t>
        </is>
      </c>
      <c r="F16576" t="inlineStr">
        <is>
          <t>BN</t>
        </is>
      </c>
      <c r="G16576" t="inlineStr">
        <is>
          <t>No</t>
        </is>
      </c>
      <c r="H16576" t="n">
        <v>0</v>
      </c>
    </row>
    <row r="16577">
      <c r="A16577" t="inlineStr">
        <is>
          <t>2021-W10-2021-PUENTETU-Y33399</t>
        </is>
      </c>
      <c r="B16577" t="n">
        <v>2021</v>
      </c>
      <c r="C16577" t="n">
        <v>10</v>
      </c>
      <c r="D16577" t="inlineStr">
        <is>
          <t>2021-PUENTETU</t>
        </is>
      </c>
      <c r="E16577" t="inlineStr">
        <is>
          <t>Y33399</t>
        </is>
      </c>
      <c r="F16577" t="inlineStr">
        <is>
          <t>BN</t>
        </is>
      </c>
      <c r="G16577" t="inlineStr">
        <is>
          <t>No</t>
        </is>
      </c>
      <c r="H16577" t="n">
        <v>0</v>
      </c>
    </row>
    <row r="16578">
      <c r="A16578" t="inlineStr">
        <is>
          <t>2021-W10-2021-PUENTETU-Y30247</t>
        </is>
      </c>
      <c r="B16578" t="n">
        <v>2021</v>
      </c>
      <c r="C16578" t="n">
        <v>10</v>
      </c>
      <c r="D16578" t="inlineStr">
        <is>
          <t>2021-PUENTETU</t>
        </is>
      </c>
      <c r="E16578" t="inlineStr">
        <is>
          <t>Y30247</t>
        </is>
      </c>
      <c r="F16578" t="inlineStr">
        <is>
          <t>IR</t>
        </is>
      </c>
      <c r="G16578" t="inlineStr">
        <is>
          <t>No</t>
        </is>
      </c>
      <c r="H16578" t="n">
        <v>0</v>
      </c>
    </row>
    <row r="16579">
      <c r="A16579" t="inlineStr">
        <is>
          <t>2021-W10-2021-ALEXAODE-Y30977</t>
        </is>
      </c>
      <c r="B16579" t="n">
        <v>2021</v>
      </c>
      <c r="C16579" t="n">
        <v>10</v>
      </c>
      <c r="D16579" t="inlineStr">
        <is>
          <t>2021-ALEXAODE</t>
        </is>
      </c>
      <c r="E16579" t="inlineStr">
        <is>
          <t>Y30977</t>
        </is>
      </c>
      <c r="F16579" t="inlineStr">
        <is>
          <t>QB</t>
        </is>
      </c>
      <c r="G16579" t="inlineStr">
        <is>
          <t>Yes</t>
        </is>
      </c>
      <c r="H16579" t="n">
        <v>21.94</v>
      </c>
    </row>
    <row r="16580">
      <c r="A16580" t="inlineStr">
        <is>
          <t>2021-W10-2021-ALEXAODE-Y30197</t>
        </is>
      </c>
      <c r="B16580" t="n">
        <v>2021</v>
      </c>
      <c r="C16580" t="n">
        <v>10</v>
      </c>
      <c r="D16580" t="inlineStr">
        <is>
          <t>2021-ALEXAODE</t>
        </is>
      </c>
      <c r="E16580" t="inlineStr">
        <is>
          <t>Y30197</t>
        </is>
      </c>
      <c r="F16580" t="inlineStr">
        <is>
          <t>WR</t>
        </is>
      </c>
      <c r="G16580" t="inlineStr">
        <is>
          <t>Yes</t>
        </is>
      </c>
      <c r="H16580" t="n">
        <v>9.199999999999999</v>
      </c>
    </row>
    <row r="16581">
      <c r="A16581" t="inlineStr">
        <is>
          <t>2021-W10-2021-ALEXAODE-Y32231</t>
        </is>
      </c>
      <c r="B16581" t="n">
        <v>2021</v>
      </c>
      <c r="C16581" t="n">
        <v>10</v>
      </c>
      <c r="D16581" t="inlineStr">
        <is>
          <t>2021-ALEXAODE</t>
        </is>
      </c>
      <c r="E16581" t="inlineStr">
        <is>
          <t>Y32231</t>
        </is>
      </c>
      <c r="F16581" t="inlineStr">
        <is>
          <t>WR</t>
        </is>
      </c>
      <c r="G16581" t="inlineStr">
        <is>
          <t>Yes</t>
        </is>
      </c>
      <c r="H16581" t="n">
        <v>12.9</v>
      </c>
    </row>
    <row r="16582">
      <c r="A16582" t="inlineStr">
        <is>
          <t>2021-W10-2021-ALEXAODE-Y30423</t>
        </is>
      </c>
      <c r="B16582" t="n">
        <v>2021</v>
      </c>
      <c r="C16582" t="n">
        <v>10</v>
      </c>
      <c r="D16582" t="inlineStr">
        <is>
          <t>2021-ALEXAODE</t>
        </is>
      </c>
      <c r="E16582" t="inlineStr">
        <is>
          <t>Y30423</t>
        </is>
      </c>
      <c r="F16582" t="inlineStr">
        <is>
          <t>RB</t>
        </is>
      </c>
      <c r="G16582" t="inlineStr">
        <is>
          <t>Yes</t>
        </is>
      </c>
      <c r="H16582" t="n">
        <v>13.4</v>
      </c>
    </row>
    <row r="16583">
      <c r="A16583" t="inlineStr">
        <is>
          <t>2021-W10-2021-ALEXAODE-Y33582</t>
        </is>
      </c>
      <c r="B16583" t="n">
        <v>2021</v>
      </c>
      <c r="C16583" t="n">
        <v>10</v>
      </c>
      <c r="D16583" t="inlineStr">
        <is>
          <t>2021-ALEXAODE</t>
        </is>
      </c>
      <c r="E16583" t="inlineStr">
        <is>
          <t>Y33582</t>
        </is>
      </c>
      <c r="F16583" t="inlineStr">
        <is>
          <t>RB</t>
        </is>
      </c>
      <c r="G16583" t="inlineStr">
        <is>
          <t>Yes</t>
        </is>
      </c>
      <c r="H16583" t="n">
        <v>9.1</v>
      </c>
    </row>
    <row r="16584">
      <c r="A16584" t="inlineStr">
        <is>
          <t>2021-W10-2021-ALEXAODE-Y31107</t>
        </is>
      </c>
      <c r="B16584" t="n">
        <v>2021</v>
      </c>
      <c r="C16584" t="n">
        <v>10</v>
      </c>
      <c r="D16584" t="inlineStr">
        <is>
          <t>2021-ALEXAODE</t>
        </is>
      </c>
      <c r="E16584" t="inlineStr">
        <is>
          <t>Y31107</t>
        </is>
      </c>
      <c r="F16584" t="inlineStr">
        <is>
          <t>TE</t>
        </is>
      </c>
      <c r="G16584" t="inlineStr">
        <is>
          <t>Yes</t>
        </is>
      </c>
      <c r="H16584" t="n">
        <v>1.9</v>
      </c>
    </row>
    <row r="16585">
      <c r="A16585" t="inlineStr">
        <is>
          <t>2021-W10-2021-ALEXAODE-Y31019</t>
        </is>
      </c>
      <c r="B16585" t="n">
        <v>2021</v>
      </c>
      <c r="C16585" t="n">
        <v>10</v>
      </c>
      <c r="D16585" t="inlineStr">
        <is>
          <t>2021-ALEXAODE</t>
        </is>
      </c>
      <c r="E16585" t="inlineStr">
        <is>
          <t>Y31019</t>
        </is>
      </c>
      <c r="F16585" t="inlineStr">
        <is>
          <t>W/R/T FLEX</t>
        </is>
      </c>
      <c r="G16585" t="inlineStr">
        <is>
          <t>Yes</t>
        </is>
      </c>
      <c r="H16585" t="n">
        <v>3.8</v>
      </c>
    </row>
    <row r="16586">
      <c r="A16586" t="inlineStr">
        <is>
          <t>2021-W10-2021-ALEXAODE-Y30426</t>
        </is>
      </c>
      <c r="B16586" t="n">
        <v>2021</v>
      </c>
      <c r="C16586" t="n">
        <v>10</v>
      </c>
      <c r="D16586" t="inlineStr">
        <is>
          <t>2021-ALEXAODE</t>
        </is>
      </c>
      <c r="E16586" t="inlineStr">
        <is>
          <t>Y30426</t>
        </is>
      </c>
      <c r="F16586" t="inlineStr">
        <is>
          <t>K</t>
        </is>
      </c>
      <c r="G16586" t="inlineStr">
        <is>
          <t>Yes</t>
        </is>
      </c>
      <c r="H16586" t="n">
        <v>3</v>
      </c>
    </row>
    <row r="16587">
      <c r="A16587" t="inlineStr">
        <is>
          <t>2021-W10-2021-ALEXAODE-Y-DEF:new-england</t>
        </is>
      </c>
      <c r="B16587" t="n">
        <v>2021</v>
      </c>
      <c r="C16587" t="n">
        <v>10</v>
      </c>
      <c r="D16587" t="inlineStr">
        <is>
          <t>2021-ALEXAODE</t>
        </is>
      </c>
      <c r="E16587" t="inlineStr">
        <is>
          <t>Y-DEF:new-england</t>
        </is>
      </c>
      <c r="F16587" t="inlineStr">
        <is>
          <t>DST</t>
        </is>
      </c>
      <c r="G16587" t="inlineStr">
        <is>
          <t>Yes</t>
        </is>
      </c>
      <c r="H16587" t="n">
        <v>11</v>
      </c>
    </row>
    <row r="16588">
      <c r="A16588" t="inlineStr">
        <is>
          <t>2021-W10-2021-ALEXAODE-Y26650</t>
        </is>
      </c>
      <c r="B16588" t="n">
        <v>2021</v>
      </c>
      <c r="C16588" t="n">
        <v>10</v>
      </c>
      <c r="D16588" t="inlineStr">
        <is>
          <t>2021-ALEXAODE</t>
        </is>
      </c>
      <c r="E16588" t="inlineStr">
        <is>
          <t>Y26650</t>
        </is>
      </c>
      <c r="F16588" t="inlineStr">
        <is>
          <t>BN</t>
        </is>
      </c>
      <c r="G16588" t="inlineStr">
        <is>
          <t>No</t>
        </is>
      </c>
      <c r="H16588" t="n">
        <v>0</v>
      </c>
    </row>
    <row r="16589">
      <c r="A16589" t="inlineStr">
        <is>
          <t>2021-W10-2021-ALEXAODE-Y30972</t>
        </is>
      </c>
      <c r="B16589" t="n">
        <v>2021</v>
      </c>
      <c r="C16589" t="n">
        <v>10</v>
      </c>
      <c r="D16589" t="inlineStr">
        <is>
          <t>2021-ALEXAODE</t>
        </is>
      </c>
      <c r="E16589" t="inlineStr">
        <is>
          <t>Y30972</t>
        </is>
      </c>
      <c r="F16589" t="inlineStr">
        <is>
          <t>BN</t>
        </is>
      </c>
      <c r="G16589" t="inlineStr">
        <is>
          <t>No</t>
        </is>
      </c>
      <c r="H16589" t="n">
        <v>0</v>
      </c>
    </row>
    <row r="16590">
      <c r="A16590" t="inlineStr">
        <is>
          <t>2021-W10-2021-ALEXAODE-Y31394</t>
        </is>
      </c>
      <c r="B16590" t="n">
        <v>2021</v>
      </c>
      <c r="C16590" t="n">
        <v>10</v>
      </c>
      <c r="D16590" t="inlineStr">
        <is>
          <t>2021-ALEXAODE</t>
        </is>
      </c>
      <c r="E16590" t="inlineStr">
        <is>
          <t>Y31394</t>
        </is>
      </c>
      <c r="F16590" t="inlineStr">
        <is>
          <t>BN</t>
        </is>
      </c>
      <c r="G16590" t="inlineStr">
        <is>
          <t>No</t>
        </is>
      </c>
      <c r="H16590" t="n">
        <v>2.8</v>
      </c>
    </row>
    <row r="16591">
      <c r="A16591" t="inlineStr">
        <is>
          <t>2021-W10-2021-ALEXAODE-Y32857</t>
        </is>
      </c>
      <c r="B16591" t="n">
        <v>2021</v>
      </c>
      <c r="C16591" t="n">
        <v>10</v>
      </c>
      <c r="D16591" t="inlineStr">
        <is>
          <t>2021-ALEXAODE</t>
        </is>
      </c>
      <c r="E16591" t="inlineStr">
        <is>
          <t>Y32857</t>
        </is>
      </c>
      <c r="F16591" t="inlineStr">
        <is>
          <t>BN</t>
        </is>
      </c>
      <c r="G16591" t="inlineStr">
        <is>
          <t>No</t>
        </is>
      </c>
      <c r="H16591" t="n">
        <v>2.1</v>
      </c>
    </row>
    <row r="16592">
      <c r="A16592" t="inlineStr">
        <is>
          <t>2021-W10-2021-ALEXAODE-Y-DEF:carolina</t>
        </is>
      </c>
      <c r="B16592" t="n">
        <v>2021</v>
      </c>
      <c r="C16592" t="n">
        <v>10</v>
      </c>
      <c r="D16592" t="inlineStr">
        <is>
          <t>2021-ALEXAODE</t>
        </is>
      </c>
      <c r="E16592" t="inlineStr">
        <is>
          <t>Y-DEF:carolina</t>
        </is>
      </c>
      <c r="F16592" t="inlineStr">
        <is>
          <t>BN</t>
        </is>
      </c>
      <c r="G16592" t="inlineStr">
        <is>
          <t>No</t>
        </is>
      </c>
      <c r="H16592" t="n">
        <v>12</v>
      </c>
    </row>
    <row r="16593">
      <c r="A16593" t="inlineStr">
        <is>
          <t>2021-W10-2021-ALEXAODE-Y31885</t>
        </is>
      </c>
      <c r="B16593" t="n">
        <v>2021</v>
      </c>
      <c r="C16593" t="n">
        <v>10</v>
      </c>
      <c r="D16593" t="inlineStr">
        <is>
          <t>2021-ALEXAODE</t>
        </is>
      </c>
      <c r="E16593" t="inlineStr">
        <is>
          <t>Y31885</t>
        </is>
      </c>
      <c r="F16593" t="inlineStr">
        <is>
          <t>IR</t>
        </is>
      </c>
      <c r="G16593" t="inlineStr">
        <is>
          <t>No</t>
        </is>
      </c>
      <c r="H16593" t="n">
        <v>0</v>
      </c>
    </row>
    <row r="16594">
      <c r="A16594" t="inlineStr">
        <is>
          <t>2021-W10-2021-PEPSALFA-Y7200</t>
        </is>
      </c>
      <c r="B16594" t="n">
        <v>2021</v>
      </c>
      <c r="C16594" t="n">
        <v>10</v>
      </c>
      <c r="D16594" t="inlineStr">
        <is>
          <t>2021-PEPSALFA</t>
        </is>
      </c>
      <c r="E16594" t="inlineStr">
        <is>
          <t>Y7200</t>
        </is>
      </c>
      <c r="F16594" t="inlineStr">
        <is>
          <t>QB</t>
        </is>
      </c>
      <c r="G16594" t="inlineStr">
        <is>
          <t>Yes</t>
        </is>
      </c>
      <c r="H16594" t="n">
        <v>11.48</v>
      </c>
    </row>
    <row r="16595">
      <c r="A16595" t="inlineStr">
        <is>
          <t>2021-W10-2021-PEPSALFA-Y29399</t>
        </is>
      </c>
      <c r="B16595" t="n">
        <v>2021</v>
      </c>
      <c r="C16595" t="n">
        <v>10</v>
      </c>
      <c r="D16595" t="inlineStr">
        <is>
          <t>2021-PEPSALFA</t>
        </is>
      </c>
      <c r="E16595" t="inlineStr">
        <is>
          <t>Y29399</t>
        </is>
      </c>
      <c r="F16595" t="inlineStr">
        <is>
          <t>WR</t>
        </is>
      </c>
      <c r="G16595" t="inlineStr">
        <is>
          <t>Yes</t>
        </is>
      </c>
      <c r="H16595" t="n">
        <v>24</v>
      </c>
    </row>
    <row r="16596">
      <c r="A16596" t="inlineStr">
        <is>
          <t>2021-W10-2021-PEPSALFA-Y30182</t>
        </is>
      </c>
      <c r="B16596" t="n">
        <v>2021</v>
      </c>
      <c r="C16596" t="n">
        <v>10</v>
      </c>
      <c r="D16596" t="inlineStr">
        <is>
          <t>2021-PEPSALFA</t>
        </is>
      </c>
      <c r="E16596" t="inlineStr">
        <is>
          <t>Y30182</t>
        </is>
      </c>
      <c r="F16596" t="inlineStr">
        <is>
          <t>WR</t>
        </is>
      </c>
      <c r="G16596" t="inlineStr">
        <is>
          <t>Yes</t>
        </is>
      </c>
      <c r="H16596" t="n">
        <v>17.7</v>
      </c>
    </row>
    <row r="16597">
      <c r="A16597" t="inlineStr">
        <is>
          <t>2021-W10-2021-PEPSALFA-Y30218</t>
        </is>
      </c>
      <c r="B16597" t="n">
        <v>2021</v>
      </c>
      <c r="C16597" t="n">
        <v>10</v>
      </c>
      <c r="D16597" t="inlineStr">
        <is>
          <t>2021-PEPSALFA</t>
        </is>
      </c>
      <c r="E16597" t="inlineStr">
        <is>
          <t>Y30218</t>
        </is>
      </c>
      <c r="F16597" t="inlineStr">
        <is>
          <t>RB</t>
        </is>
      </c>
      <c r="G16597" t="inlineStr">
        <is>
          <t>Yes</t>
        </is>
      </c>
      <c r="H16597" t="n">
        <v>13.9</v>
      </c>
    </row>
    <row r="16598">
      <c r="A16598" t="inlineStr">
        <is>
          <t>2021-W10-2021-PEPSALFA-Y28403</t>
        </is>
      </c>
      <c r="B16598" t="n">
        <v>2021</v>
      </c>
      <c r="C16598" t="n">
        <v>10</v>
      </c>
      <c r="D16598" t="inlineStr">
        <is>
          <t>2021-PEPSALFA</t>
        </is>
      </c>
      <c r="E16598" t="inlineStr">
        <is>
          <t>Y28403</t>
        </is>
      </c>
      <c r="F16598" t="inlineStr">
        <is>
          <t>RB</t>
        </is>
      </c>
      <c r="G16598" t="inlineStr">
        <is>
          <t>Yes</t>
        </is>
      </c>
      <c r="H16598" t="n">
        <v>8.800000000000001</v>
      </c>
    </row>
    <row r="16599">
      <c r="A16599" t="inlineStr">
        <is>
          <t>2021-W10-2021-PEPSALFA-Y31012</t>
        </is>
      </c>
      <c r="B16599" t="n">
        <v>2021</v>
      </c>
      <c r="C16599" t="n">
        <v>10</v>
      </c>
      <c r="D16599" t="inlineStr">
        <is>
          <t>2021-PEPSALFA</t>
        </is>
      </c>
      <c r="E16599" t="inlineStr">
        <is>
          <t>Y31012</t>
        </is>
      </c>
      <c r="F16599" t="inlineStr">
        <is>
          <t>TE</t>
        </is>
      </c>
      <c r="G16599" t="inlineStr">
        <is>
          <t>Yes</t>
        </is>
      </c>
      <c r="H16599" t="n">
        <v>0</v>
      </c>
    </row>
    <row r="16600">
      <c r="A16600" t="inlineStr">
        <is>
          <t>2021-W10-2021-PEPSALFA-Y27581</t>
        </is>
      </c>
      <c r="B16600" t="n">
        <v>2021</v>
      </c>
      <c r="C16600" t="n">
        <v>10</v>
      </c>
      <c r="D16600" t="inlineStr">
        <is>
          <t>2021-PEPSALFA</t>
        </is>
      </c>
      <c r="E16600" t="inlineStr">
        <is>
          <t>Y27581</t>
        </is>
      </c>
      <c r="F16600" t="inlineStr">
        <is>
          <t>W/R/T FLEX</t>
        </is>
      </c>
      <c r="G16600" t="inlineStr">
        <is>
          <t>Yes</t>
        </is>
      </c>
      <c r="H16600" t="n">
        <v>11.3</v>
      </c>
    </row>
    <row r="16601">
      <c r="A16601" t="inlineStr">
        <is>
          <t>2021-W10-2021-PEPSALFA-Y31538</t>
        </is>
      </c>
      <c r="B16601" t="n">
        <v>2021</v>
      </c>
      <c r="C16601" t="n">
        <v>10</v>
      </c>
      <c r="D16601" t="inlineStr">
        <is>
          <t>2021-PEPSALFA</t>
        </is>
      </c>
      <c r="E16601" t="inlineStr">
        <is>
          <t>Y31538</t>
        </is>
      </c>
      <c r="F16601" t="inlineStr">
        <is>
          <t>K</t>
        </is>
      </c>
      <c r="G16601" t="inlineStr">
        <is>
          <t>Yes</t>
        </is>
      </c>
      <c r="H16601" t="n">
        <v>10</v>
      </c>
    </row>
    <row r="16602">
      <c r="A16602" t="inlineStr">
        <is>
          <t>2021-W10-2021-PEPSALFA-Y-DEF:arizona</t>
        </is>
      </c>
      <c r="B16602" t="n">
        <v>2021</v>
      </c>
      <c r="C16602" t="n">
        <v>10</v>
      </c>
      <c r="D16602" t="inlineStr">
        <is>
          <t>2021-PEPSALFA</t>
        </is>
      </c>
      <c r="E16602" t="inlineStr">
        <is>
          <t>Y-DEF:arizona</t>
        </is>
      </c>
      <c r="F16602" t="inlineStr">
        <is>
          <t>DST</t>
        </is>
      </c>
      <c r="G16602" t="inlineStr">
        <is>
          <t>Yes</t>
        </is>
      </c>
      <c r="H16602" t="n">
        <v>3</v>
      </c>
    </row>
    <row r="16603">
      <c r="A16603" t="inlineStr">
        <is>
          <t>2021-W10-2021-PEPSALFA-Y25812</t>
        </is>
      </c>
      <c r="B16603" t="n">
        <v>2021</v>
      </c>
      <c r="C16603" t="n">
        <v>10</v>
      </c>
      <c r="D16603" t="inlineStr">
        <is>
          <t>2021-PEPSALFA</t>
        </is>
      </c>
      <c r="E16603" t="inlineStr">
        <is>
          <t>Y25812</t>
        </is>
      </c>
      <c r="F16603" t="inlineStr">
        <is>
          <t>BN</t>
        </is>
      </c>
      <c r="G16603" t="inlineStr">
        <is>
          <t>No</t>
        </is>
      </c>
      <c r="H16603" t="n">
        <v>17.46</v>
      </c>
    </row>
    <row r="16604">
      <c r="A16604" t="inlineStr">
        <is>
          <t>2021-W10-2021-PEPSALFA-Y29370</t>
        </is>
      </c>
      <c r="B16604" t="n">
        <v>2021</v>
      </c>
      <c r="C16604" t="n">
        <v>10</v>
      </c>
      <c r="D16604" t="inlineStr">
        <is>
          <t>2021-PEPSALFA</t>
        </is>
      </c>
      <c r="E16604" t="inlineStr">
        <is>
          <t>Y29370</t>
        </is>
      </c>
      <c r="F16604" t="inlineStr">
        <is>
          <t>BN</t>
        </is>
      </c>
      <c r="G16604" t="inlineStr">
        <is>
          <t>No</t>
        </is>
      </c>
      <c r="H16604" t="n">
        <v>0</v>
      </c>
    </row>
    <row r="16605">
      <c r="A16605" t="inlineStr">
        <is>
          <t>2021-W10-2021-PEPSALFA-Y33514</t>
        </is>
      </c>
      <c r="B16605" t="n">
        <v>2021</v>
      </c>
      <c r="C16605" t="n">
        <v>10</v>
      </c>
      <c r="D16605" t="inlineStr">
        <is>
          <t>2021-PEPSALFA</t>
        </is>
      </c>
      <c r="E16605" t="inlineStr">
        <is>
          <t>Y33514</t>
        </is>
      </c>
      <c r="F16605" t="inlineStr">
        <is>
          <t>BN</t>
        </is>
      </c>
      <c r="G16605" t="inlineStr">
        <is>
          <t>No</t>
        </is>
      </c>
      <c r="H16605" t="n">
        <v>8.699999999999999</v>
      </c>
    </row>
    <row r="16606">
      <c r="A16606" t="inlineStr">
        <is>
          <t>2021-W10-2021-PEPSALFA-Y25876</t>
        </is>
      </c>
      <c r="B16606" t="n">
        <v>2021</v>
      </c>
      <c r="C16606" t="n">
        <v>10</v>
      </c>
      <c r="D16606" t="inlineStr">
        <is>
          <t>2021-PEPSALFA</t>
        </is>
      </c>
      <c r="E16606" t="inlineStr">
        <is>
          <t>Y25876</t>
        </is>
      </c>
      <c r="F16606" t="inlineStr">
        <is>
          <t>BN</t>
        </is>
      </c>
      <c r="G16606" t="inlineStr">
        <is>
          <t>No</t>
        </is>
      </c>
      <c r="H16606" t="n">
        <v>4.5</v>
      </c>
    </row>
    <row r="16607">
      <c r="A16607" t="inlineStr">
        <is>
          <t>2021-W10-2021-PEPSALFA-Y26658</t>
        </is>
      </c>
      <c r="B16607" t="n">
        <v>2021</v>
      </c>
      <c r="C16607" t="n">
        <v>10</v>
      </c>
      <c r="D16607" t="inlineStr">
        <is>
          <t>2021-PEPSALFA</t>
        </is>
      </c>
      <c r="E16607" t="inlineStr">
        <is>
          <t>Y26658</t>
        </is>
      </c>
      <c r="F16607" t="inlineStr">
        <is>
          <t>BN</t>
        </is>
      </c>
      <c r="G16607" t="inlineStr">
        <is>
          <t>No</t>
        </is>
      </c>
      <c r="H16607" t="n">
        <v>6.6</v>
      </c>
    </row>
    <row r="16608">
      <c r="A16608" t="inlineStr">
        <is>
          <t>2021-W10-2021-LDV-Y31002</t>
        </is>
      </c>
      <c r="B16608" t="n">
        <v>2021</v>
      </c>
      <c r="C16608" t="n">
        <v>10</v>
      </c>
      <c r="D16608" t="inlineStr">
        <is>
          <t>2021-LDV</t>
        </is>
      </c>
      <c r="E16608" t="inlineStr">
        <is>
          <t>Y31002</t>
        </is>
      </c>
      <c r="F16608" t="inlineStr">
        <is>
          <t>QB</t>
        </is>
      </c>
      <c r="G16608" t="inlineStr">
        <is>
          <t>Yes</t>
        </is>
      </c>
      <c r="H16608" t="n">
        <v>16.42</v>
      </c>
    </row>
    <row r="16609">
      <c r="A16609" t="inlineStr">
        <is>
          <t>2021-W10-2021-LDV-Y27277</t>
        </is>
      </c>
      <c r="B16609" t="n">
        <v>2021</v>
      </c>
      <c r="C16609" t="n">
        <v>10</v>
      </c>
      <c r="D16609" t="inlineStr">
        <is>
          <t>2021-LDV</t>
        </is>
      </c>
      <c r="E16609" t="inlineStr">
        <is>
          <t>Y27277</t>
        </is>
      </c>
      <c r="F16609" t="inlineStr">
        <is>
          <t>WR</t>
        </is>
      </c>
      <c r="G16609" t="inlineStr">
        <is>
          <t>Yes</t>
        </is>
      </c>
      <c r="H16609" t="n">
        <v>9</v>
      </c>
    </row>
    <row r="16610">
      <c r="A16610" t="inlineStr">
        <is>
          <t>2021-W10-2021-LDV-Y24057</t>
        </is>
      </c>
      <c r="B16610" t="n">
        <v>2021</v>
      </c>
      <c r="C16610" t="n">
        <v>10</v>
      </c>
      <c r="D16610" t="inlineStr">
        <is>
          <t>2021-LDV</t>
        </is>
      </c>
      <c r="E16610" t="inlineStr">
        <is>
          <t>Y24057</t>
        </is>
      </c>
      <c r="F16610" t="inlineStr">
        <is>
          <t>WR</t>
        </is>
      </c>
      <c r="G16610" t="inlineStr">
        <is>
          <t>Yes</t>
        </is>
      </c>
      <c r="H16610" t="n">
        <v>6.1</v>
      </c>
    </row>
    <row r="16611">
      <c r="A16611" t="inlineStr">
        <is>
          <t>2021-W10-2021-LDV-Y32756</t>
        </is>
      </c>
      <c r="B16611" t="n">
        <v>2021</v>
      </c>
      <c r="C16611" t="n">
        <v>10</v>
      </c>
      <c r="D16611" t="inlineStr">
        <is>
          <t>2021-LDV</t>
        </is>
      </c>
      <c r="E16611" t="inlineStr">
        <is>
          <t>Y32756</t>
        </is>
      </c>
      <c r="F16611" t="inlineStr">
        <is>
          <t>RB</t>
        </is>
      </c>
      <c r="G16611" t="inlineStr">
        <is>
          <t>Yes</t>
        </is>
      </c>
      <c r="H16611" t="n">
        <v>8.699999999999999</v>
      </c>
    </row>
    <row r="16612">
      <c r="A16612" t="inlineStr">
        <is>
          <t>2021-W10-2021-LDV-Y28592</t>
        </is>
      </c>
      <c r="B16612" t="n">
        <v>2021</v>
      </c>
      <c r="C16612" t="n">
        <v>10</v>
      </c>
      <c r="D16612" t="inlineStr">
        <is>
          <t>2021-LDV</t>
        </is>
      </c>
      <c r="E16612" t="inlineStr">
        <is>
          <t>Y28592</t>
        </is>
      </c>
      <c r="F16612" t="inlineStr">
        <is>
          <t>TE</t>
        </is>
      </c>
      <c r="G16612" t="inlineStr">
        <is>
          <t>Yes</t>
        </is>
      </c>
      <c r="H16612" t="n">
        <v>4.4</v>
      </c>
    </row>
    <row r="16613">
      <c r="A16613" t="inlineStr">
        <is>
          <t>2021-W10-2021-LDV-Y31883</t>
        </is>
      </c>
      <c r="B16613" t="n">
        <v>2021</v>
      </c>
      <c r="C16613" t="n">
        <v>10</v>
      </c>
      <c r="D16613" t="inlineStr">
        <is>
          <t>2021-LDV</t>
        </is>
      </c>
      <c r="E16613" t="inlineStr">
        <is>
          <t>Y31883</t>
        </is>
      </c>
      <c r="F16613" t="inlineStr">
        <is>
          <t>W/R/T FLEX</t>
        </is>
      </c>
      <c r="G16613" t="inlineStr">
        <is>
          <t>Yes</t>
        </is>
      </c>
      <c r="H16613" t="n">
        <v>2.8</v>
      </c>
    </row>
    <row r="16614">
      <c r="A16614" t="inlineStr">
        <is>
          <t>2021-W10-2021-LDV-Y8447</t>
        </is>
      </c>
      <c r="B16614" t="n">
        <v>2021</v>
      </c>
      <c r="C16614" t="n">
        <v>10</v>
      </c>
      <c r="D16614" t="inlineStr">
        <is>
          <t>2021-LDV</t>
        </is>
      </c>
      <c r="E16614" t="inlineStr">
        <is>
          <t>Y8447</t>
        </is>
      </c>
      <c r="F16614" t="inlineStr">
        <is>
          <t>K</t>
        </is>
      </c>
      <c r="G16614" t="inlineStr">
        <is>
          <t>Yes</t>
        </is>
      </c>
      <c r="H16614" t="n">
        <v>5</v>
      </c>
    </row>
    <row r="16615">
      <c r="A16615" t="inlineStr">
        <is>
          <t>2021-W10-2021-LDV-Y-DEF:new-orleans</t>
        </is>
      </c>
      <c r="B16615" t="n">
        <v>2021</v>
      </c>
      <c r="C16615" t="n">
        <v>10</v>
      </c>
      <c r="D16615" t="inlineStr">
        <is>
          <t>2021-LDV</t>
        </is>
      </c>
      <c r="E16615" t="inlineStr">
        <is>
          <t>Y-DEF:new-orleans</t>
        </is>
      </c>
      <c r="F16615" t="inlineStr">
        <is>
          <t>DST</t>
        </is>
      </c>
      <c r="G16615" t="inlineStr">
        <is>
          <t>Yes</t>
        </is>
      </c>
      <c r="H16615" t="n">
        <v>2</v>
      </c>
    </row>
    <row r="16616">
      <c r="A16616" t="inlineStr">
        <is>
          <t>2021-W10-2021-LDV-Y32702</t>
        </is>
      </c>
      <c r="B16616" t="n">
        <v>2021</v>
      </c>
      <c r="C16616" t="n">
        <v>10</v>
      </c>
      <c r="D16616" t="inlineStr">
        <is>
          <t>2021-LDV</t>
        </is>
      </c>
      <c r="E16616" t="inlineStr">
        <is>
          <t>Y32702</t>
        </is>
      </c>
      <c r="F16616" t="inlineStr">
        <is>
          <t>BN</t>
        </is>
      </c>
      <c r="G16616" t="inlineStr">
        <is>
          <t>No</t>
        </is>
      </c>
      <c r="H16616" t="n">
        <v>0</v>
      </c>
    </row>
    <row r="16617">
      <c r="A16617" t="inlineStr">
        <is>
          <t>2021-W10-2021-LDV-Y27585</t>
        </is>
      </c>
      <c r="B16617" t="n">
        <v>2021</v>
      </c>
      <c r="C16617" t="n">
        <v>10</v>
      </c>
      <c r="D16617" t="inlineStr">
        <is>
          <t>2021-LDV</t>
        </is>
      </c>
      <c r="E16617" t="inlineStr">
        <is>
          <t>Y27585</t>
        </is>
      </c>
      <c r="F16617" t="inlineStr">
        <is>
          <t>BN</t>
        </is>
      </c>
      <c r="G16617" t="inlineStr">
        <is>
          <t>No</t>
        </is>
      </c>
      <c r="H16617" t="n">
        <v>0.9</v>
      </c>
    </row>
    <row r="16618">
      <c r="A16618" t="inlineStr">
        <is>
          <t>2021-W10-2021-LDV-Y32685</t>
        </is>
      </c>
      <c r="B16618" t="n">
        <v>2021</v>
      </c>
      <c r="C16618" t="n">
        <v>10</v>
      </c>
      <c r="D16618" t="inlineStr">
        <is>
          <t>2021-LDV</t>
        </is>
      </c>
      <c r="E16618" t="inlineStr">
        <is>
          <t>Y32685</t>
        </is>
      </c>
      <c r="F16618" t="inlineStr">
        <is>
          <t>BN</t>
        </is>
      </c>
      <c r="G16618" t="inlineStr">
        <is>
          <t>No</t>
        </is>
      </c>
      <c r="H16618" t="n">
        <v>8.1</v>
      </c>
    </row>
    <row r="16619">
      <c r="A16619" t="inlineStr">
        <is>
          <t>2021-W10-2021-LDV-Y32712</t>
        </is>
      </c>
      <c r="B16619" t="n">
        <v>2021</v>
      </c>
      <c r="C16619" t="n">
        <v>10</v>
      </c>
      <c r="D16619" t="inlineStr">
        <is>
          <t>2021-LDV</t>
        </is>
      </c>
      <c r="E16619" t="inlineStr">
        <is>
          <t>Y32712</t>
        </is>
      </c>
      <c r="F16619" t="inlineStr">
        <is>
          <t>BN</t>
        </is>
      </c>
      <c r="G16619" t="inlineStr">
        <is>
          <t>No</t>
        </is>
      </c>
      <c r="H16619" t="n">
        <v>3.6</v>
      </c>
    </row>
    <row r="16620">
      <c r="A16620" t="inlineStr">
        <is>
          <t>2021-W10-2021-LDV-Y8826</t>
        </is>
      </c>
      <c r="B16620" t="n">
        <v>2021</v>
      </c>
      <c r="C16620" t="n">
        <v>10</v>
      </c>
      <c r="D16620" t="inlineStr">
        <is>
          <t>2021-LDV</t>
        </is>
      </c>
      <c r="E16620" t="inlineStr">
        <is>
          <t>Y8826</t>
        </is>
      </c>
      <c r="F16620" t="inlineStr">
        <is>
          <t>BN</t>
        </is>
      </c>
      <c r="G16620" t="inlineStr">
        <is>
          <t>No</t>
        </is>
      </c>
      <c r="H16620" t="n">
        <v>2.3</v>
      </c>
    </row>
    <row r="16621">
      <c r="A16621" t="inlineStr">
        <is>
          <t>2021-W10-2021-LDV-Y30199</t>
        </is>
      </c>
      <c r="B16621" t="n">
        <v>2021</v>
      </c>
      <c r="C16621" t="n">
        <v>10</v>
      </c>
      <c r="D16621" t="inlineStr">
        <is>
          <t>2021-LDV</t>
        </is>
      </c>
      <c r="E16621" t="inlineStr">
        <is>
          <t>Y30199</t>
        </is>
      </c>
      <c r="F16621" t="inlineStr">
        <is>
          <t>IR</t>
        </is>
      </c>
      <c r="G16621" t="inlineStr">
        <is>
          <t>No</t>
        </is>
      </c>
      <c r="H16621" t="n">
        <v>0</v>
      </c>
    </row>
    <row r="16622">
      <c r="A16622" t="inlineStr">
        <is>
          <t>2021-W11-2021-JCHAPS-Y29369</t>
        </is>
      </c>
      <c r="B16622" t="n">
        <v>2021</v>
      </c>
      <c r="C16622" t="n">
        <v>11</v>
      </c>
      <c r="D16622" t="inlineStr">
        <is>
          <t>2021-JCHAPS</t>
        </is>
      </c>
      <c r="E16622" t="inlineStr">
        <is>
          <t>Y29369</t>
        </is>
      </c>
      <c r="F16622" t="inlineStr">
        <is>
          <t>QB</t>
        </is>
      </c>
      <c r="G16622" t="inlineStr">
        <is>
          <t>Yes</t>
        </is>
      </c>
      <c r="H16622" t="n">
        <v>4.64</v>
      </c>
    </row>
    <row r="16623">
      <c r="A16623" t="inlineStr">
        <is>
          <t>2021-W11-2021-JCHAPS-Y30120</t>
        </is>
      </c>
      <c r="B16623" t="n">
        <v>2021</v>
      </c>
      <c r="C16623" t="n">
        <v>11</v>
      </c>
      <c r="D16623" t="inlineStr">
        <is>
          <t>2021-JCHAPS</t>
        </is>
      </c>
      <c r="E16623" t="inlineStr">
        <is>
          <t>Y30120</t>
        </is>
      </c>
      <c r="F16623" t="inlineStr">
        <is>
          <t>WR</t>
        </is>
      </c>
      <c r="G16623" t="inlineStr">
        <is>
          <t>Yes</t>
        </is>
      </c>
      <c r="H16623" t="n">
        <v>20.2</v>
      </c>
    </row>
    <row r="16624">
      <c r="A16624" t="inlineStr">
        <is>
          <t>2021-W11-2021-JCHAPS-Y31051</t>
        </is>
      </c>
      <c r="B16624" t="n">
        <v>2021</v>
      </c>
      <c r="C16624" t="n">
        <v>11</v>
      </c>
      <c r="D16624" t="inlineStr">
        <is>
          <t>2021-JCHAPS</t>
        </is>
      </c>
      <c r="E16624" t="inlineStr">
        <is>
          <t>Y31051</t>
        </is>
      </c>
      <c r="F16624" t="inlineStr">
        <is>
          <t>WR</t>
        </is>
      </c>
      <c r="G16624" t="inlineStr">
        <is>
          <t>Yes</t>
        </is>
      </c>
      <c r="H16624" t="n">
        <v>6.9</v>
      </c>
    </row>
    <row r="16625">
      <c r="A16625" t="inlineStr">
        <is>
          <t>2021-W11-2021-JCHAPS-Y32711</t>
        </is>
      </c>
      <c r="B16625" t="n">
        <v>2021</v>
      </c>
      <c r="C16625" t="n">
        <v>11</v>
      </c>
      <c r="D16625" t="inlineStr">
        <is>
          <t>2021-JCHAPS</t>
        </is>
      </c>
      <c r="E16625" t="inlineStr">
        <is>
          <t>Y32711</t>
        </is>
      </c>
      <c r="F16625" t="inlineStr">
        <is>
          <t>RB</t>
        </is>
      </c>
      <c r="G16625" t="inlineStr">
        <is>
          <t>Yes</t>
        </is>
      </c>
      <c r="H16625" t="n">
        <v>51.9</v>
      </c>
    </row>
    <row r="16626">
      <c r="A16626" t="inlineStr">
        <is>
          <t>2021-W11-2021-JCHAPS-Y33412</t>
        </is>
      </c>
      <c r="B16626" t="n">
        <v>2021</v>
      </c>
      <c r="C16626" t="n">
        <v>11</v>
      </c>
      <c r="D16626" t="inlineStr">
        <is>
          <t>2021-JCHAPS</t>
        </is>
      </c>
      <c r="E16626" t="inlineStr">
        <is>
          <t>Y33412</t>
        </is>
      </c>
      <c r="F16626" t="inlineStr">
        <is>
          <t>RB</t>
        </is>
      </c>
      <c r="G16626" t="inlineStr">
        <is>
          <t>Yes</t>
        </is>
      </c>
      <c r="H16626" t="n">
        <v>14.4</v>
      </c>
    </row>
    <row r="16627">
      <c r="A16627" t="inlineStr">
        <is>
          <t>2021-W11-2021-JCHAPS-Y33392</t>
        </is>
      </c>
      <c r="B16627" t="n">
        <v>2021</v>
      </c>
      <c r="C16627" t="n">
        <v>11</v>
      </c>
      <c r="D16627" t="inlineStr">
        <is>
          <t>2021-JCHAPS</t>
        </is>
      </c>
      <c r="E16627" t="inlineStr">
        <is>
          <t>Y33392</t>
        </is>
      </c>
      <c r="F16627" t="inlineStr">
        <is>
          <t>TE</t>
        </is>
      </c>
      <c r="G16627" t="inlineStr">
        <is>
          <t>Yes</t>
        </is>
      </c>
      <c r="H16627" t="n">
        <v>4.4</v>
      </c>
    </row>
    <row r="16628">
      <c r="A16628" t="inlineStr">
        <is>
          <t>2021-W11-2021-JCHAPS-Y33495</t>
        </is>
      </c>
      <c r="B16628" t="n">
        <v>2021</v>
      </c>
      <c r="C16628" t="n">
        <v>11</v>
      </c>
      <c r="D16628" t="inlineStr">
        <is>
          <t>2021-JCHAPS</t>
        </is>
      </c>
      <c r="E16628" t="inlineStr">
        <is>
          <t>Y33495</t>
        </is>
      </c>
      <c r="F16628" t="inlineStr">
        <is>
          <t>W/R/T FLEX</t>
        </is>
      </c>
      <c r="G16628" t="inlineStr">
        <is>
          <t>Yes</t>
        </is>
      </c>
      <c r="H16628" t="n">
        <v>7</v>
      </c>
    </row>
    <row r="16629">
      <c r="A16629" t="inlineStr">
        <is>
          <t>2021-W11-2021-JCHAPS-Y31137</t>
        </is>
      </c>
      <c r="B16629" t="n">
        <v>2021</v>
      </c>
      <c r="C16629" t="n">
        <v>11</v>
      </c>
      <c r="D16629" t="inlineStr">
        <is>
          <t>2021-JCHAPS</t>
        </is>
      </c>
      <c r="E16629" t="inlineStr">
        <is>
          <t>Y31137</t>
        </is>
      </c>
      <c r="F16629" t="inlineStr">
        <is>
          <t>K</t>
        </is>
      </c>
      <c r="G16629" t="inlineStr">
        <is>
          <t>Yes</t>
        </is>
      </c>
      <c r="H16629" t="n">
        <v>8</v>
      </c>
    </row>
    <row r="16630">
      <c r="A16630" t="inlineStr">
        <is>
          <t>2021-W11-2021-JCHAPS-Y-DEF:tennessee</t>
        </is>
      </c>
      <c r="B16630" t="n">
        <v>2021</v>
      </c>
      <c r="C16630" t="n">
        <v>11</v>
      </c>
      <c r="D16630" t="inlineStr">
        <is>
          <t>2021-JCHAPS</t>
        </is>
      </c>
      <c r="E16630" t="inlineStr">
        <is>
          <t>Y-DEF:tennessee</t>
        </is>
      </c>
      <c r="F16630" t="inlineStr">
        <is>
          <t>DST</t>
        </is>
      </c>
      <c r="G16630" t="inlineStr">
        <is>
          <t>Yes</t>
        </is>
      </c>
      <c r="H16630" t="n">
        <v>0</v>
      </c>
    </row>
    <row r="16631">
      <c r="A16631" t="inlineStr">
        <is>
          <t>2021-W11-2021-JCHAPS-Y32727</t>
        </is>
      </c>
      <c r="B16631" t="n">
        <v>2021</v>
      </c>
      <c r="C16631" t="n">
        <v>11</v>
      </c>
      <c r="D16631" t="inlineStr">
        <is>
          <t>2021-JCHAPS</t>
        </is>
      </c>
      <c r="E16631" t="inlineStr">
        <is>
          <t>Y32727</t>
        </is>
      </c>
      <c r="F16631" t="inlineStr">
        <is>
          <t>BN</t>
        </is>
      </c>
      <c r="G16631" t="inlineStr">
        <is>
          <t>No</t>
        </is>
      </c>
      <c r="H16631" t="n">
        <v>0</v>
      </c>
    </row>
    <row r="16632">
      <c r="A16632" t="inlineStr">
        <is>
          <t>2021-W11-2021-JCHAPS-Y29405</t>
        </is>
      </c>
      <c r="B16632" t="n">
        <v>2021</v>
      </c>
      <c r="C16632" t="n">
        <v>11</v>
      </c>
      <c r="D16632" t="inlineStr">
        <is>
          <t>2021-JCHAPS</t>
        </is>
      </c>
      <c r="E16632" t="inlineStr">
        <is>
          <t>Y29405</t>
        </is>
      </c>
      <c r="F16632" t="inlineStr">
        <is>
          <t>BN</t>
        </is>
      </c>
      <c r="G16632" t="inlineStr">
        <is>
          <t>No</t>
        </is>
      </c>
      <c r="H16632" t="n">
        <v>3.6</v>
      </c>
    </row>
    <row r="16633">
      <c r="A16633" t="inlineStr">
        <is>
          <t>2021-W11-2021-JCHAPS-Y29384</t>
        </is>
      </c>
      <c r="B16633" t="n">
        <v>2021</v>
      </c>
      <c r="C16633" t="n">
        <v>11</v>
      </c>
      <c r="D16633" t="inlineStr">
        <is>
          <t>2021-JCHAPS</t>
        </is>
      </c>
      <c r="E16633" t="inlineStr">
        <is>
          <t>Y29384</t>
        </is>
      </c>
      <c r="F16633" t="inlineStr">
        <is>
          <t>BN</t>
        </is>
      </c>
      <c r="G16633" t="inlineStr">
        <is>
          <t>No</t>
        </is>
      </c>
      <c r="H16633" t="n">
        <v>6.3</v>
      </c>
    </row>
    <row r="16634">
      <c r="A16634" t="inlineStr">
        <is>
          <t>2021-W11-2021-JCHAPS-Y27540</t>
        </is>
      </c>
      <c r="B16634" t="n">
        <v>2021</v>
      </c>
      <c r="C16634" t="n">
        <v>11</v>
      </c>
      <c r="D16634" t="inlineStr">
        <is>
          <t>2021-JCHAPS</t>
        </is>
      </c>
      <c r="E16634" t="inlineStr">
        <is>
          <t>Y27540</t>
        </is>
      </c>
      <c r="F16634" t="inlineStr">
        <is>
          <t>BN</t>
        </is>
      </c>
      <c r="G16634" t="inlineStr">
        <is>
          <t>No</t>
        </is>
      </c>
      <c r="H16634" t="n">
        <v>0</v>
      </c>
    </row>
    <row r="16635">
      <c r="A16635" t="inlineStr">
        <is>
          <t>2021-W11-2021-JCHAPS-Y31008</t>
        </is>
      </c>
      <c r="B16635" t="n">
        <v>2021</v>
      </c>
      <c r="C16635" t="n">
        <v>11</v>
      </c>
      <c r="D16635" t="inlineStr">
        <is>
          <t>2021-JCHAPS</t>
        </is>
      </c>
      <c r="E16635" t="inlineStr">
        <is>
          <t>Y31008</t>
        </is>
      </c>
      <c r="F16635" t="inlineStr">
        <is>
          <t>BN</t>
        </is>
      </c>
      <c r="G16635" t="inlineStr">
        <is>
          <t>No</t>
        </is>
      </c>
      <c r="H16635" t="n">
        <v>9.300000000000001</v>
      </c>
    </row>
    <row r="16636">
      <c r="A16636" t="inlineStr">
        <is>
          <t>2021-W11-2021-JCHAPS-Y32722</t>
        </is>
      </c>
      <c r="B16636" t="n">
        <v>2021</v>
      </c>
      <c r="C16636" t="n">
        <v>11</v>
      </c>
      <c r="D16636" t="inlineStr">
        <is>
          <t>2021-JCHAPS</t>
        </is>
      </c>
      <c r="E16636" t="inlineStr">
        <is>
          <t>Y32722</t>
        </is>
      </c>
      <c r="F16636" t="inlineStr">
        <is>
          <t>IR</t>
        </is>
      </c>
      <c r="G16636" t="inlineStr">
        <is>
          <t>No</t>
        </is>
      </c>
      <c r="H16636" t="n">
        <v>0</v>
      </c>
    </row>
    <row r="16637">
      <c r="A16637" t="inlineStr">
        <is>
          <t>2021-W11-2021-VARO-Y24788</t>
        </is>
      </c>
      <c r="B16637" t="n">
        <v>2021</v>
      </c>
      <c r="C16637" t="n">
        <v>11</v>
      </c>
      <c r="D16637" t="inlineStr">
        <is>
          <t>2021-VARO</t>
        </is>
      </c>
      <c r="E16637" t="inlineStr">
        <is>
          <t>Y24788</t>
        </is>
      </c>
      <c r="F16637" t="inlineStr">
        <is>
          <t>QB</t>
        </is>
      </c>
      <c r="G16637" t="inlineStr">
        <is>
          <t>Yes</t>
        </is>
      </c>
      <c r="H16637" t="n">
        <v>26.16</v>
      </c>
    </row>
    <row r="16638">
      <c r="A16638" t="inlineStr">
        <is>
          <t>2021-W11-2021-VARO-Y31898</t>
        </is>
      </c>
      <c r="B16638" t="n">
        <v>2021</v>
      </c>
      <c r="C16638" t="n">
        <v>11</v>
      </c>
      <c r="D16638" t="inlineStr">
        <is>
          <t>2021-VARO</t>
        </is>
      </c>
      <c r="E16638" t="inlineStr">
        <is>
          <t>Y31898</t>
        </is>
      </c>
      <c r="F16638" t="inlineStr">
        <is>
          <t>WR</t>
        </is>
      </c>
      <c r="G16638" t="inlineStr">
        <is>
          <t>Yes</t>
        </is>
      </c>
      <c r="H16638" t="n">
        <v>19.6</v>
      </c>
    </row>
    <row r="16639">
      <c r="A16639" t="inlineStr">
        <is>
          <t>2021-W11-2021-VARO-Y33408</t>
        </is>
      </c>
      <c r="B16639" t="n">
        <v>2021</v>
      </c>
      <c r="C16639" t="n">
        <v>11</v>
      </c>
      <c r="D16639" t="inlineStr">
        <is>
          <t>2021-VARO</t>
        </is>
      </c>
      <c r="E16639" t="inlineStr">
        <is>
          <t>Y33408</t>
        </is>
      </c>
      <c r="F16639" t="inlineStr">
        <is>
          <t>WR</t>
        </is>
      </c>
      <c r="G16639" t="inlineStr">
        <is>
          <t>Yes</t>
        </is>
      </c>
      <c r="H16639" t="n">
        <v>7.5</v>
      </c>
    </row>
    <row r="16640">
      <c r="A16640" t="inlineStr">
        <is>
          <t>2021-W11-2021-VARO-Y30161</t>
        </is>
      </c>
      <c r="B16640" t="n">
        <v>2021</v>
      </c>
      <c r="C16640" t="n">
        <v>11</v>
      </c>
      <c r="D16640" t="inlineStr">
        <is>
          <t>2021-VARO</t>
        </is>
      </c>
      <c r="E16640" t="inlineStr">
        <is>
          <t>Y30161</t>
        </is>
      </c>
      <c r="F16640" t="inlineStr">
        <is>
          <t>RB</t>
        </is>
      </c>
      <c r="G16640" t="inlineStr">
        <is>
          <t>Yes</t>
        </is>
      </c>
      <c r="H16640" t="n">
        <v>24.3</v>
      </c>
    </row>
    <row r="16641">
      <c r="A16641" t="inlineStr">
        <is>
          <t>2021-W11-2021-VARO-Y30202</t>
        </is>
      </c>
      <c r="B16641" t="n">
        <v>2021</v>
      </c>
      <c r="C16641" t="n">
        <v>11</v>
      </c>
      <c r="D16641" t="inlineStr">
        <is>
          <t>2021-VARO</t>
        </is>
      </c>
      <c r="E16641" t="inlineStr">
        <is>
          <t>Y30202</t>
        </is>
      </c>
      <c r="F16641" t="inlineStr">
        <is>
          <t>RB</t>
        </is>
      </c>
      <c r="G16641" t="inlineStr">
        <is>
          <t>Yes</t>
        </is>
      </c>
      <c r="H16641" t="n">
        <v>4.5</v>
      </c>
    </row>
    <row r="16642">
      <c r="A16642" t="inlineStr">
        <is>
          <t>2021-W11-2021-VARO-Y31840</t>
        </is>
      </c>
      <c r="B16642" t="n">
        <v>2021</v>
      </c>
      <c r="C16642" t="n">
        <v>11</v>
      </c>
      <c r="D16642" t="inlineStr">
        <is>
          <t>2021-VARO</t>
        </is>
      </c>
      <c r="E16642" t="inlineStr">
        <is>
          <t>Y31840</t>
        </is>
      </c>
      <c r="F16642" t="inlineStr">
        <is>
          <t>TE</t>
        </is>
      </c>
      <c r="G16642" t="inlineStr">
        <is>
          <t>Yes</t>
        </is>
      </c>
      <c r="H16642" t="n">
        <v>8.1</v>
      </c>
    </row>
    <row r="16643">
      <c r="A16643" t="inlineStr">
        <is>
          <t>2021-W11-2021-VARO-Y30209</t>
        </is>
      </c>
      <c r="B16643" t="n">
        <v>2021</v>
      </c>
      <c r="C16643" t="n">
        <v>11</v>
      </c>
      <c r="D16643" t="inlineStr">
        <is>
          <t>2021-VARO</t>
        </is>
      </c>
      <c r="E16643" t="inlineStr">
        <is>
          <t>Y30209</t>
        </is>
      </c>
      <c r="F16643" t="inlineStr">
        <is>
          <t>W/R/T FLEX</t>
        </is>
      </c>
      <c r="G16643" t="inlineStr">
        <is>
          <t>Yes</t>
        </is>
      </c>
      <c r="H16643" t="n">
        <v>1.7</v>
      </c>
    </row>
    <row r="16644">
      <c r="A16644" t="inlineStr">
        <is>
          <t>2021-W11-2021-VARO-Y32858</t>
        </is>
      </c>
      <c r="B16644" t="n">
        <v>2021</v>
      </c>
      <c r="C16644" t="n">
        <v>11</v>
      </c>
      <c r="D16644" t="inlineStr">
        <is>
          <t>2021-VARO</t>
        </is>
      </c>
      <c r="E16644" t="inlineStr">
        <is>
          <t>Y32858</t>
        </is>
      </c>
      <c r="F16644" t="inlineStr">
        <is>
          <t>K</t>
        </is>
      </c>
      <c r="G16644" t="inlineStr">
        <is>
          <t>Yes</t>
        </is>
      </c>
      <c r="H16644" t="n">
        <v>1</v>
      </c>
    </row>
    <row r="16645">
      <c r="A16645" t="inlineStr">
        <is>
          <t>2021-W11-2021-VARO-Y-DEF:cleveland</t>
        </is>
      </c>
      <c r="B16645" t="n">
        <v>2021</v>
      </c>
      <c r="C16645" t="n">
        <v>11</v>
      </c>
      <c r="D16645" t="inlineStr">
        <is>
          <t>2021-VARO</t>
        </is>
      </c>
      <c r="E16645" t="inlineStr">
        <is>
          <t>Y-DEF:cleveland</t>
        </is>
      </c>
      <c r="F16645" t="inlineStr">
        <is>
          <t>DST</t>
        </is>
      </c>
      <c r="G16645" t="inlineStr">
        <is>
          <t>Yes</t>
        </is>
      </c>
      <c r="H16645" t="n">
        <v>8</v>
      </c>
    </row>
    <row r="16646">
      <c r="A16646" t="inlineStr">
        <is>
          <t>2021-W11-2021-VARO-Y31002</t>
        </is>
      </c>
      <c r="B16646" t="n">
        <v>2021</v>
      </c>
      <c r="C16646" t="n">
        <v>11</v>
      </c>
      <c r="D16646" t="inlineStr">
        <is>
          <t>2021-VARO</t>
        </is>
      </c>
      <c r="E16646" t="inlineStr">
        <is>
          <t>Y31002</t>
        </is>
      </c>
      <c r="F16646" t="inlineStr">
        <is>
          <t>BN</t>
        </is>
      </c>
      <c r="G16646" t="inlineStr">
        <is>
          <t>No</t>
        </is>
      </c>
      <c r="H16646" t="n">
        <v>0</v>
      </c>
    </row>
    <row r="16647">
      <c r="A16647" t="inlineStr">
        <is>
          <t>2021-W11-2021-VARO-Y24171</t>
        </is>
      </c>
      <c r="B16647" t="n">
        <v>2021</v>
      </c>
      <c r="C16647" t="n">
        <v>11</v>
      </c>
      <c r="D16647" t="inlineStr">
        <is>
          <t>2021-VARO</t>
        </is>
      </c>
      <c r="E16647" t="inlineStr">
        <is>
          <t>Y24171</t>
        </is>
      </c>
      <c r="F16647" t="inlineStr">
        <is>
          <t>BN</t>
        </is>
      </c>
      <c r="G16647" t="inlineStr">
        <is>
          <t>No</t>
        </is>
      </c>
      <c r="H16647" t="n">
        <v>0</v>
      </c>
    </row>
    <row r="16648">
      <c r="A16648" t="inlineStr">
        <is>
          <t>2021-W11-2021-VARO-Y31010</t>
        </is>
      </c>
      <c r="B16648" t="n">
        <v>2021</v>
      </c>
      <c r="C16648" t="n">
        <v>11</v>
      </c>
      <c r="D16648" t="inlineStr">
        <is>
          <t>2021-VARO</t>
        </is>
      </c>
      <c r="E16648" t="inlineStr">
        <is>
          <t>Y31010</t>
        </is>
      </c>
      <c r="F16648" t="inlineStr">
        <is>
          <t>BN</t>
        </is>
      </c>
      <c r="G16648" t="inlineStr">
        <is>
          <t>No</t>
        </is>
      </c>
      <c r="H16648" t="n">
        <v>0</v>
      </c>
    </row>
    <row r="16649">
      <c r="A16649" t="inlineStr">
        <is>
          <t>2021-W11-2021-VARO-Y33423</t>
        </is>
      </c>
      <c r="B16649" t="n">
        <v>2021</v>
      </c>
      <c r="C16649" t="n">
        <v>11</v>
      </c>
      <c r="D16649" t="inlineStr">
        <is>
          <t>2021-VARO</t>
        </is>
      </c>
      <c r="E16649" t="inlineStr">
        <is>
          <t>Y33423</t>
        </is>
      </c>
      <c r="F16649" t="inlineStr">
        <is>
          <t>BN</t>
        </is>
      </c>
      <c r="G16649" t="inlineStr">
        <is>
          <t>No</t>
        </is>
      </c>
      <c r="H16649" t="n">
        <v>0</v>
      </c>
    </row>
    <row r="16650">
      <c r="A16650" t="inlineStr">
        <is>
          <t>2021-W11-2021-VARO-Y31934</t>
        </is>
      </c>
      <c r="B16650" t="n">
        <v>2021</v>
      </c>
      <c r="C16650" t="n">
        <v>11</v>
      </c>
      <c r="D16650" t="inlineStr">
        <is>
          <t>2021-VARO</t>
        </is>
      </c>
      <c r="E16650" t="inlineStr">
        <is>
          <t>Y31934</t>
        </is>
      </c>
      <c r="F16650" t="inlineStr">
        <is>
          <t>BN</t>
        </is>
      </c>
      <c r="G16650" t="inlineStr">
        <is>
          <t>No</t>
        </is>
      </c>
      <c r="H16650" t="n">
        <v>0.5</v>
      </c>
    </row>
    <row r="16651">
      <c r="A16651" t="inlineStr">
        <is>
          <t>2021-W11-2021-VARO-Y30180</t>
        </is>
      </c>
      <c r="B16651" t="n">
        <v>2021</v>
      </c>
      <c r="C16651" t="n">
        <v>11</v>
      </c>
      <c r="D16651" t="inlineStr">
        <is>
          <t>2021-VARO</t>
        </is>
      </c>
      <c r="E16651" t="inlineStr">
        <is>
          <t>Y30180</t>
        </is>
      </c>
      <c r="F16651" t="inlineStr">
        <is>
          <t>IR</t>
        </is>
      </c>
      <c r="G16651" t="inlineStr">
        <is>
          <t>No</t>
        </is>
      </c>
      <c r="H16651" t="n">
        <v>0</v>
      </c>
    </row>
    <row r="16652">
      <c r="A16652" t="inlineStr">
        <is>
          <t>2021-W11-2021-ISAROD-Y32675</t>
        </is>
      </c>
      <c r="B16652" t="n">
        <v>2021</v>
      </c>
      <c r="C16652" t="n">
        <v>11</v>
      </c>
      <c r="D16652" t="inlineStr">
        <is>
          <t>2021-ISAROD</t>
        </is>
      </c>
      <c r="E16652" t="inlineStr">
        <is>
          <t>Y32675</t>
        </is>
      </c>
      <c r="F16652" t="inlineStr">
        <is>
          <t>QB</t>
        </is>
      </c>
      <c r="G16652" t="inlineStr">
        <is>
          <t>Yes</t>
        </is>
      </c>
      <c r="H16652" t="n">
        <v>20.52</v>
      </c>
    </row>
    <row r="16653">
      <c r="A16653" t="inlineStr">
        <is>
          <t>2021-W11-2021-ISAROD-Y33422</t>
        </is>
      </c>
      <c r="B16653" t="n">
        <v>2021</v>
      </c>
      <c r="C16653" t="n">
        <v>11</v>
      </c>
      <c r="D16653" t="inlineStr">
        <is>
          <t>2021-ISAROD</t>
        </is>
      </c>
      <c r="E16653" t="inlineStr">
        <is>
          <t>Y33422</t>
        </is>
      </c>
      <c r="F16653" t="inlineStr">
        <is>
          <t>WR</t>
        </is>
      </c>
      <c r="G16653" t="inlineStr">
        <is>
          <t>Yes</t>
        </is>
      </c>
      <c r="H16653" t="n">
        <v>27.6</v>
      </c>
    </row>
    <row r="16654">
      <c r="A16654" t="inlineStr">
        <is>
          <t>2021-W11-2021-ISAROD-Y27548</t>
        </is>
      </c>
      <c r="B16654" t="n">
        <v>2021</v>
      </c>
      <c r="C16654" t="n">
        <v>11</v>
      </c>
      <c r="D16654" t="inlineStr">
        <is>
          <t>2021-ISAROD</t>
        </is>
      </c>
      <c r="E16654" t="inlineStr">
        <is>
          <t>Y27548</t>
        </is>
      </c>
      <c r="F16654" t="inlineStr">
        <is>
          <t>WR</t>
        </is>
      </c>
      <c r="G16654" t="inlineStr">
        <is>
          <t>Yes</t>
        </is>
      </c>
      <c r="H16654" t="n">
        <v>2.8</v>
      </c>
    </row>
    <row r="16655">
      <c r="A16655" t="inlineStr">
        <is>
          <t>2021-W11-2021-ISAROD-Y30117</t>
        </is>
      </c>
      <c r="B16655" t="n">
        <v>2021</v>
      </c>
      <c r="C16655" t="n">
        <v>11</v>
      </c>
      <c r="D16655" t="inlineStr">
        <is>
          <t>2021-ISAROD</t>
        </is>
      </c>
      <c r="E16655" t="inlineStr">
        <is>
          <t>Y30117</t>
        </is>
      </c>
      <c r="F16655" t="inlineStr">
        <is>
          <t>RB</t>
        </is>
      </c>
      <c r="G16655" t="inlineStr">
        <is>
          <t>Yes</t>
        </is>
      </c>
      <c r="H16655" t="n">
        <v>10.4</v>
      </c>
    </row>
    <row r="16656">
      <c r="A16656" t="inlineStr">
        <is>
          <t>2021-W11-2021-ISAROD-Y31005</t>
        </is>
      </c>
      <c r="B16656" t="n">
        <v>2021</v>
      </c>
      <c r="C16656" t="n">
        <v>11</v>
      </c>
      <c r="D16656" t="inlineStr">
        <is>
          <t>2021-ISAROD</t>
        </is>
      </c>
      <c r="E16656" t="inlineStr">
        <is>
          <t>Y31005</t>
        </is>
      </c>
      <c r="F16656" t="inlineStr">
        <is>
          <t>RB</t>
        </is>
      </c>
      <c r="G16656" t="inlineStr">
        <is>
          <t>Yes</t>
        </is>
      </c>
      <c r="H16656" t="n">
        <v>21.4</v>
      </c>
    </row>
    <row r="16657">
      <c r="A16657" t="inlineStr">
        <is>
          <t>2021-W11-2021-ISAROD-Y30891</t>
        </is>
      </c>
      <c r="B16657" t="n">
        <v>2021</v>
      </c>
      <c r="C16657" t="n">
        <v>11</v>
      </c>
      <c r="D16657" t="inlineStr">
        <is>
          <t>2021-ISAROD</t>
        </is>
      </c>
      <c r="E16657" t="inlineStr">
        <is>
          <t>Y30891</t>
        </is>
      </c>
      <c r="F16657" t="inlineStr">
        <is>
          <t>TE</t>
        </is>
      </c>
      <c r="G16657" t="inlineStr">
        <is>
          <t>Yes</t>
        </is>
      </c>
      <c r="H16657" t="n">
        <v>0</v>
      </c>
    </row>
    <row r="16658">
      <c r="A16658" t="inlineStr">
        <is>
          <t>2021-W11-2021-ISAROD-Y33415</t>
        </is>
      </c>
      <c r="B16658" t="n">
        <v>2021</v>
      </c>
      <c r="C16658" t="n">
        <v>11</v>
      </c>
      <c r="D16658" t="inlineStr">
        <is>
          <t>2021-ISAROD</t>
        </is>
      </c>
      <c r="E16658" t="inlineStr">
        <is>
          <t>Y33415</t>
        </is>
      </c>
      <c r="F16658" t="inlineStr">
        <is>
          <t>W/R/T FLEX</t>
        </is>
      </c>
      <c r="G16658" t="inlineStr">
        <is>
          <t>Yes</t>
        </is>
      </c>
      <c r="H16658" t="n">
        <v>4.4</v>
      </c>
    </row>
    <row r="16659">
      <c r="A16659" t="inlineStr">
        <is>
          <t>2021-W11-2021-ISAROD-Y31366</t>
        </is>
      </c>
      <c r="B16659" t="n">
        <v>2021</v>
      </c>
      <c r="C16659" t="n">
        <v>11</v>
      </c>
      <c r="D16659" t="inlineStr">
        <is>
          <t>2021-ISAROD</t>
        </is>
      </c>
      <c r="E16659" t="inlineStr">
        <is>
          <t>Y31366</t>
        </is>
      </c>
      <c r="F16659" t="inlineStr">
        <is>
          <t>K</t>
        </is>
      </c>
      <c r="G16659" t="inlineStr">
        <is>
          <t>Yes</t>
        </is>
      </c>
      <c r="H16659" t="n">
        <v>11</v>
      </c>
    </row>
    <row r="16660">
      <c r="A16660" t="inlineStr">
        <is>
          <t>2021-W11-2021-ISAROD-Y-DEF:philadelphia</t>
        </is>
      </c>
      <c r="B16660" t="n">
        <v>2021</v>
      </c>
      <c r="C16660" t="n">
        <v>11</v>
      </c>
      <c r="D16660" t="inlineStr">
        <is>
          <t>2021-ISAROD</t>
        </is>
      </c>
      <c r="E16660" t="inlineStr">
        <is>
          <t>Y-DEF:philadelphia</t>
        </is>
      </c>
      <c r="F16660" t="inlineStr">
        <is>
          <t>DST</t>
        </is>
      </c>
      <c r="G16660" t="inlineStr">
        <is>
          <t>Yes</t>
        </is>
      </c>
      <c r="H16660" t="n">
        <v>11</v>
      </c>
    </row>
    <row r="16661">
      <c r="A16661" t="inlineStr">
        <is>
          <t>2021-W11-2021-ISAROD-Y28392</t>
        </is>
      </c>
      <c r="B16661" t="n">
        <v>2021</v>
      </c>
      <c r="C16661" t="n">
        <v>11</v>
      </c>
      <c r="D16661" t="inlineStr">
        <is>
          <t>2021-ISAROD</t>
        </is>
      </c>
      <c r="E16661" t="inlineStr">
        <is>
          <t>Y28392</t>
        </is>
      </c>
      <c r="F16661" t="inlineStr">
        <is>
          <t>BN</t>
        </is>
      </c>
      <c r="G16661" t="inlineStr">
        <is>
          <t>No</t>
        </is>
      </c>
      <c r="H16661" t="n">
        <v>0</v>
      </c>
    </row>
    <row r="16662">
      <c r="A16662" t="inlineStr">
        <is>
          <t>2021-W11-2021-ISAROD-Y31906</t>
        </is>
      </c>
      <c r="B16662" t="n">
        <v>2021</v>
      </c>
      <c r="C16662" t="n">
        <v>11</v>
      </c>
      <c r="D16662" t="inlineStr">
        <is>
          <t>2021-ISAROD</t>
        </is>
      </c>
      <c r="E16662" t="inlineStr">
        <is>
          <t>Y31906</t>
        </is>
      </c>
      <c r="F16662" t="inlineStr">
        <is>
          <t>BN</t>
        </is>
      </c>
      <c r="G16662" t="inlineStr">
        <is>
          <t>No</t>
        </is>
      </c>
      <c r="H16662" t="n">
        <v>5.8</v>
      </c>
    </row>
    <row r="16663">
      <c r="A16663" t="inlineStr">
        <is>
          <t>2021-W11-2021-ISAROD-Y9265</t>
        </is>
      </c>
      <c r="B16663" t="n">
        <v>2021</v>
      </c>
      <c r="C16663" t="n">
        <v>11</v>
      </c>
      <c r="D16663" t="inlineStr">
        <is>
          <t>2021-ISAROD</t>
        </is>
      </c>
      <c r="E16663" t="inlineStr">
        <is>
          <t>Y9265</t>
        </is>
      </c>
      <c r="F16663" t="inlineStr">
        <is>
          <t>BN</t>
        </is>
      </c>
      <c r="G16663" t="inlineStr">
        <is>
          <t>No</t>
        </is>
      </c>
      <c r="H16663" t="n">
        <v>0</v>
      </c>
    </row>
    <row r="16664">
      <c r="A16664" t="inlineStr">
        <is>
          <t>2021-W11-2021-ISAROD-Y29650</t>
        </is>
      </c>
      <c r="B16664" t="n">
        <v>2021</v>
      </c>
      <c r="C16664" t="n">
        <v>11</v>
      </c>
      <c r="D16664" t="inlineStr">
        <is>
          <t>2021-ISAROD</t>
        </is>
      </c>
      <c r="E16664" t="inlineStr">
        <is>
          <t>Y29650</t>
        </is>
      </c>
      <c r="F16664" t="inlineStr">
        <is>
          <t>BN</t>
        </is>
      </c>
      <c r="G16664" t="inlineStr">
        <is>
          <t>No</t>
        </is>
      </c>
      <c r="H16664" t="n">
        <v>5.5</v>
      </c>
    </row>
    <row r="16665">
      <c r="A16665" t="inlineStr">
        <is>
          <t>2021-W11-2021-ISAROD-Y31852</t>
        </is>
      </c>
      <c r="B16665" t="n">
        <v>2021</v>
      </c>
      <c r="C16665" t="n">
        <v>11</v>
      </c>
      <c r="D16665" t="inlineStr">
        <is>
          <t>2021-ISAROD</t>
        </is>
      </c>
      <c r="E16665" t="inlineStr">
        <is>
          <t>Y31852</t>
        </is>
      </c>
      <c r="F16665" t="inlineStr">
        <is>
          <t>BN</t>
        </is>
      </c>
      <c r="G16665" t="inlineStr">
        <is>
          <t>No</t>
        </is>
      </c>
      <c r="H16665" t="n">
        <v>0</v>
      </c>
    </row>
    <row r="16666">
      <c r="A16666" t="inlineStr">
        <is>
          <t>2021-W11-2021-ISAROD-Y30996</t>
        </is>
      </c>
      <c r="B16666" t="n">
        <v>2021</v>
      </c>
      <c r="C16666" t="n">
        <v>11</v>
      </c>
      <c r="D16666" t="inlineStr">
        <is>
          <t>2021-ISAROD</t>
        </is>
      </c>
      <c r="E16666" t="inlineStr">
        <is>
          <t>Y30996</t>
        </is>
      </c>
      <c r="F16666" t="inlineStr">
        <is>
          <t>IR</t>
        </is>
      </c>
      <c r="G16666" t="inlineStr">
        <is>
          <t>No</t>
        </is>
      </c>
      <c r="H16666" t="n">
        <v>0</v>
      </c>
    </row>
    <row r="16667">
      <c r="A16667" t="inlineStr">
        <is>
          <t>2021-W11-2021-PEPSALFA-Y7200</t>
        </is>
      </c>
      <c r="B16667" t="n">
        <v>2021</v>
      </c>
      <c r="C16667" t="n">
        <v>11</v>
      </c>
      <c r="D16667" t="inlineStr">
        <is>
          <t>2021-PEPSALFA</t>
        </is>
      </c>
      <c r="E16667" t="inlineStr">
        <is>
          <t>Y7200</t>
        </is>
      </c>
      <c r="F16667" t="inlineStr">
        <is>
          <t>QB</t>
        </is>
      </c>
      <c r="G16667" t="inlineStr">
        <is>
          <t>Yes</t>
        </is>
      </c>
      <c r="H16667" t="n">
        <v>35.5</v>
      </c>
    </row>
    <row r="16668">
      <c r="A16668" t="inlineStr">
        <is>
          <t>2021-W11-2021-PEPSALFA-Y29399</t>
        </is>
      </c>
      <c r="B16668" t="n">
        <v>2021</v>
      </c>
      <c r="C16668" t="n">
        <v>11</v>
      </c>
      <c r="D16668" t="inlineStr">
        <is>
          <t>2021-PEPSALFA</t>
        </is>
      </c>
      <c r="E16668" t="inlineStr">
        <is>
          <t>Y29399</t>
        </is>
      </c>
      <c r="F16668" t="inlineStr">
        <is>
          <t>WR</t>
        </is>
      </c>
      <c r="G16668" t="inlineStr">
        <is>
          <t>Yes</t>
        </is>
      </c>
      <c r="H16668" t="n">
        <v>15.5</v>
      </c>
    </row>
    <row r="16669">
      <c r="A16669" t="inlineStr">
        <is>
          <t>2021-W11-2021-PEPSALFA-Y27581</t>
        </is>
      </c>
      <c r="B16669" t="n">
        <v>2021</v>
      </c>
      <c r="C16669" t="n">
        <v>11</v>
      </c>
      <c r="D16669" t="inlineStr">
        <is>
          <t>2021-PEPSALFA</t>
        </is>
      </c>
      <c r="E16669" t="inlineStr">
        <is>
          <t>Y27581</t>
        </is>
      </c>
      <c r="F16669" t="inlineStr">
        <is>
          <t>WR</t>
        </is>
      </c>
      <c r="G16669" t="inlineStr">
        <is>
          <t>Yes</t>
        </is>
      </c>
      <c r="H16669" t="n">
        <v>27</v>
      </c>
    </row>
    <row r="16670">
      <c r="A16670" t="inlineStr">
        <is>
          <t>2021-W11-2021-PEPSALFA-Y30218</t>
        </is>
      </c>
      <c r="B16670" t="n">
        <v>2021</v>
      </c>
      <c r="C16670" t="n">
        <v>11</v>
      </c>
      <c r="D16670" t="inlineStr">
        <is>
          <t>2021-PEPSALFA</t>
        </is>
      </c>
      <c r="E16670" t="inlineStr">
        <is>
          <t>Y30218</t>
        </is>
      </c>
      <c r="F16670" t="inlineStr">
        <is>
          <t>RB</t>
        </is>
      </c>
      <c r="G16670" t="inlineStr">
        <is>
          <t>Yes</t>
        </is>
      </c>
      <c r="H16670" t="n">
        <v>18.4</v>
      </c>
    </row>
    <row r="16671">
      <c r="A16671" t="inlineStr">
        <is>
          <t>2021-W11-2021-PEPSALFA-Y29370</t>
        </is>
      </c>
      <c r="B16671" t="n">
        <v>2021</v>
      </c>
      <c r="C16671" t="n">
        <v>11</v>
      </c>
      <c r="D16671" t="inlineStr">
        <is>
          <t>2021-PEPSALFA</t>
        </is>
      </c>
      <c r="E16671" t="inlineStr">
        <is>
          <t>Y29370</t>
        </is>
      </c>
      <c r="F16671" t="inlineStr">
        <is>
          <t>RB</t>
        </is>
      </c>
      <c r="G16671" t="inlineStr">
        <is>
          <t>Yes</t>
        </is>
      </c>
      <c r="H16671" t="n">
        <v>2.5</v>
      </c>
    </row>
    <row r="16672">
      <c r="A16672" t="inlineStr">
        <is>
          <t>2021-W11-2021-PEPSALFA-Y31012</t>
        </is>
      </c>
      <c r="B16672" t="n">
        <v>2021</v>
      </c>
      <c r="C16672" t="n">
        <v>11</v>
      </c>
      <c r="D16672" t="inlineStr">
        <is>
          <t>2021-PEPSALFA</t>
        </is>
      </c>
      <c r="E16672" t="inlineStr">
        <is>
          <t>Y31012</t>
        </is>
      </c>
      <c r="F16672" t="inlineStr">
        <is>
          <t>TE</t>
        </is>
      </c>
      <c r="G16672" t="inlineStr">
        <is>
          <t>Yes</t>
        </is>
      </c>
      <c r="H16672" t="n">
        <v>7.5</v>
      </c>
    </row>
    <row r="16673">
      <c r="A16673" t="inlineStr">
        <is>
          <t>2021-W11-2021-PEPSALFA-Y26658</t>
        </is>
      </c>
      <c r="B16673" t="n">
        <v>2021</v>
      </c>
      <c r="C16673" t="n">
        <v>11</v>
      </c>
      <c r="D16673" t="inlineStr">
        <is>
          <t>2021-PEPSALFA</t>
        </is>
      </c>
      <c r="E16673" t="inlineStr">
        <is>
          <t>Y26658</t>
        </is>
      </c>
      <c r="F16673" t="inlineStr">
        <is>
          <t>W/R/T FLEX</t>
        </is>
      </c>
      <c r="G16673" t="inlineStr">
        <is>
          <t>Yes</t>
        </is>
      </c>
      <c r="H16673" t="n">
        <v>24.8</v>
      </c>
    </row>
    <row r="16674">
      <c r="A16674" t="inlineStr">
        <is>
          <t>2021-W11-2021-PEPSALFA-Y31538</t>
        </is>
      </c>
      <c r="B16674" t="n">
        <v>2021</v>
      </c>
      <c r="C16674" t="n">
        <v>11</v>
      </c>
      <c r="D16674" t="inlineStr">
        <is>
          <t>2021-PEPSALFA</t>
        </is>
      </c>
      <c r="E16674" t="inlineStr">
        <is>
          <t>Y31538</t>
        </is>
      </c>
      <c r="F16674" t="inlineStr">
        <is>
          <t>K</t>
        </is>
      </c>
      <c r="G16674" t="inlineStr">
        <is>
          <t>Yes</t>
        </is>
      </c>
      <c r="H16674" t="n">
        <v>10</v>
      </c>
    </row>
    <row r="16675">
      <c r="A16675" t="inlineStr">
        <is>
          <t>2021-W11-2021-PEPSALFA-Y-DEF:arizona</t>
        </is>
      </c>
      <c r="B16675" t="n">
        <v>2021</v>
      </c>
      <c r="C16675" t="n">
        <v>11</v>
      </c>
      <c r="D16675" t="inlineStr">
        <is>
          <t>2021-PEPSALFA</t>
        </is>
      </c>
      <c r="E16675" t="inlineStr">
        <is>
          <t>Y-DEF:arizona</t>
        </is>
      </c>
      <c r="F16675" t="inlineStr">
        <is>
          <t>DST</t>
        </is>
      </c>
      <c r="G16675" t="inlineStr">
        <is>
          <t>Yes</t>
        </is>
      </c>
      <c r="H16675" t="n">
        <v>8</v>
      </c>
    </row>
    <row r="16676">
      <c r="A16676" t="inlineStr">
        <is>
          <t>2021-W11-2021-PEPSALFA-Y33514</t>
        </is>
      </c>
      <c r="B16676" t="n">
        <v>2021</v>
      </c>
      <c r="C16676" t="n">
        <v>11</v>
      </c>
      <c r="D16676" t="inlineStr">
        <is>
          <t>2021-PEPSALFA</t>
        </is>
      </c>
      <c r="E16676" t="inlineStr">
        <is>
          <t>Y33514</t>
        </is>
      </c>
      <c r="F16676" t="inlineStr">
        <is>
          <t>BN</t>
        </is>
      </c>
      <c r="G16676" t="inlineStr">
        <is>
          <t>No</t>
        </is>
      </c>
      <c r="H16676" t="n">
        <v>0</v>
      </c>
    </row>
    <row r="16677">
      <c r="A16677" t="inlineStr">
        <is>
          <t>2021-W11-2021-PEPSALFA-Y30182</t>
        </is>
      </c>
      <c r="B16677" t="n">
        <v>2021</v>
      </c>
      <c r="C16677" t="n">
        <v>11</v>
      </c>
      <c r="D16677" t="inlineStr">
        <is>
          <t>2021-PEPSALFA</t>
        </is>
      </c>
      <c r="E16677" t="inlineStr">
        <is>
          <t>Y30182</t>
        </is>
      </c>
      <c r="F16677" t="inlineStr">
        <is>
          <t>BN</t>
        </is>
      </c>
      <c r="G16677" t="inlineStr">
        <is>
          <t>No</t>
        </is>
      </c>
      <c r="H16677" t="n">
        <v>0</v>
      </c>
    </row>
    <row r="16678">
      <c r="A16678" t="inlineStr">
        <is>
          <t>2021-W11-2021-PEPSALFA-Y28403</t>
        </is>
      </c>
      <c r="B16678" t="n">
        <v>2021</v>
      </c>
      <c r="C16678" t="n">
        <v>11</v>
      </c>
      <c r="D16678" t="inlineStr">
        <is>
          <t>2021-PEPSALFA</t>
        </is>
      </c>
      <c r="E16678" t="inlineStr">
        <is>
          <t>Y28403</t>
        </is>
      </c>
      <c r="F16678" t="inlineStr">
        <is>
          <t>BN</t>
        </is>
      </c>
      <c r="G16678" t="inlineStr">
        <is>
          <t>No</t>
        </is>
      </c>
      <c r="H16678" t="n">
        <v>0</v>
      </c>
    </row>
    <row r="16679">
      <c r="A16679" t="inlineStr">
        <is>
          <t>2021-W11-2021-PEPSALFA-Y25812</t>
        </is>
      </c>
      <c r="B16679" t="n">
        <v>2021</v>
      </c>
      <c r="C16679" t="n">
        <v>11</v>
      </c>
      <c r="D16679" t="inlineStr">
        <is>
          <t>2021-PEPSALFA</t>
        </is>
      </c>
      <c r="E16679" t="inlineStr">
        <is>
          <t>Y25812</t>
        </is>
      </c>
      <c r="F16679" t="inlineStr">
        <is>
          <t>BN</t>
        </is>
      </c>
      <c r="G16679" t="inlineStr">
        <is>
          <t>No</t>
        </is>
      </c>
      <c r="H16679" t="n">
        <v>25.24</v>
      </c>
    </row>
    <row r="16680">
      <c r="A16680" t="inlineStr">
        <is>
          <t>2021-W11-2021-PEPSALFA-Y25876</t>
        </is>
      </c>
      <c r="B16680" t="n">
        <v>2021</v>
      </c>
      <c r="C16680" t="n">
        <v>11</v>
      </c>
      <c r="D16680" t="inlineStr">
        <is>
          <t>2021-PEPSALFA</t>
        </is>
      </c>
      <c r="E16680" t="inlineStr">
        <is>
          <t>Y25876</t>
        </is>
      </c>
      <c r="F16680" t="inlineStr">
        <is>
          <t>BN</t>
        </is>
      </c>
      <c r="G16680" t="inlineStr">
        <is>
          <t>No</t>
        </is>
      </c>
      <c r="H16680" t="n">
        <v>7.2</v>
      </c>
    </row>
    <row r="16681">
      <c r="A16681" t="inlineStr">
        <is>
          <t>2021-W11-2021-EMAN-Y32676</t>
        </is>
      </c>
      <c r="B16681" t="n">
        <v>2021</v>
      </c>
      <c r="C16681" t="n">
        <v>11</v>
      </c>
      <c r="D16681" t="inlineStr">
        <is>
          <t>2021-EMAN</t>
        </is>
      </c>
      <c r="E16681" t="inlineStr">
        <is>
          <t>Y32676</t>
        </is>
      </c>
      <c r="F16681" t="inlineStr">
        <is>
          <t>QB</t>
        </is>
      </c>
      <c r="G16681" t="inlineStr">
        <is>
          <t>Yes</t>
        </is>
      </c>
      <c r="H16681" t="n">
        <v>37.28</v>
      </c>
    </row>
    <row r="16682">
      <c r="A16682" t="inlineStr">
        <is>
          <t>2021-W11-2021-EMAN-Y32692</t>
        </is>
      </c>
      <c r="B16682" t="n">
        <v>2021</v>
      </c>
      <c r="C16682" t="n">
        <v>11</v>
      </c>
      <c r="D16682" t="inlineStr">
        <is>
          <t>2021-EMAN</t>
        </is>
      </c>
      <c r="E16682" t="inlineStr">
        <is>
          <t>Y32692</t>
        </is>
      </c>
      <c r="F16682" t="inlineStr">
        <is>
          <t>WR</t>
        </is>
      </c>
      <c r="G16682" t="inlineStr">
        <is>
          <t>Yes</t>
        </is>
      </c>
      <c r="H16682" t="n">
        <v>33.2</v>
      </c>
    </row>
    <row r="16683">
      <c r="A16683" t="inlineStr">
        <is>
          <t>2021-W11-2021-EMAN-Y28457</t>
        </is>
      </c>
      <c r="B16683" t="n">
        <v>2021</v>
      </c>
      <c r="C16683" t="n">
        <v>11</v>
      </c>
      <c r="D16683" t="inlineStr">
        <is>
          <t>2021-EMAN</t>
        </is>
      </c>
      <c r="E16683" t="inlineStr">
        <is>
          <t>Y28457</t>
        </is>
      </c>
      <c r="F16683" t="inlineStr">
        <is>
          <t>WR</t>
        </is>
      </c>
      <c r="G16683" t="inlineStr">
        <is>
          <t>Yes</t>
        </is>
      </c>
      <c r="H16683" t="n">
        <v>13.5</v>
      </c>
    </row>
    <row r="16684">
      <c r="A16684" t="inlineStr">
        <is>
          <t>2021-W11-2021-EMAN-Y31500</t>
        </is>
      </c>
      <c r="B16684" t="n">
        <v>2021</v>
      </c>
      <c r="C16684" t="n">
        <v>11</v>
      </c>
      <c r="D16684" t="inlineStr">
        <is>
          <t>2021-EMAN</t>
        </is>
      </c>
      <c r="E16684" t="inlineStr">
        <is>
          <t>Y31500</t>
        </is>
      </c>
      <c r="F16684" t="inlineStr">
        <is>
          <t>RB</t>
        </is>
      </c>
      <c r="G16684" t="inlineStr">
        <is>
          <t>Yes</t>
        </is>
      </c>
      <c r="H16684" t="n">
        <v>3.1</v>
      </c>
    </row>
    <row r="16685">
      <c r="A16685" t="inlineStr">
        <is>
          <t>2021-W11-2021-EMAN-Y31905</t>
        </is>
      </c>
      <c r="B16685" t="n">
        <v>2021</v>
      </c>
      <c r="C16685" t="n">
        <v>11</v>
      </c>
      <c r="D16685" t="inlineStr">
        <is>
          <t>2021-EMAN</t>
        </is>
      </c>
      <c r="E16685" t="inlineStr">
        <is>
          <t>Y31905</t>
        </is>
      </c>
      <c r="F16685" t="inlineStr">
        <is>
          <t>RB</t>
        </is>
      </c>
      <c r="G16685" t="inlineStr">
        <is>
          <t>Yes</t>
        </is>
      </c>
      <c r="H16685" t="n">
        <v>7.2</v>
      </c>
    </row>
    <row r="16686">
      <c r="A16686" t="inlineStr">
        <is>
          <t>2021-W11-2021-EMAN-Y31056</t>
        </is>
      </c>
      <c r="B16686" t="n">
        <v>2021</v>
      </c>
      <c r="C16686" t="n">
        <v>11</v>
      </c>
      <c r="D16686" t="inlineStr">
        <is>
          <t>2021-EMAN</t>
        </is>
      </c>
      <c r="E16686" t="inlineStr">
        <is>
          <t>Y31056</t>
        </is>
      </c>
      <c r="F16686" t="inlineStr">
        <is>
          <t>TE</t>
        </is>
      </c>
      <c r="G16686" t="inlineStr">
        <is>
          <t>Yes</t>
        </is>
      </c>
      <c r="H16686" t="n">
        <v>11.3</v>
      </c>
    </row>
    <row r="16687">
      <c r="A16687" t="inlineStr">
        <is>
          <t>2021-W11-2021-EMAN-Y31017</t>
        </is>
      </c>
      <c r="B16687" t="n">
        <v>2021</v>
      </c>
      <c r="C16687" t="n">
        <v>11</v>
      </c>
      <c r="D16687" t="inlineStr">
        <is>
          <t>2021-EMAN</t>
        </is>
      </c>
      <c r="E16687" t="inlineStr">
        <is>
          <t>Y31017</t>
        </is>
      </c>
      <c r="F16687" t="inlineStr">
        <is>
          <t>W/R/T FLEX</t>
        </is>
      </c>
      <c r="G16687" t="inlineStr">
        <is>
          <t>Yes</t>
        </is>
      </c>
      <c r="H16687" t="n">
        <v>3.5</v>
      </c>
    </row>
    <row r="16688">
      <c r="A16688" t="inlineStr">
        <is>
          <t>2021-W11-2021-EMAN-Y28188</t>
        </is>
      </c>
      <c r="B16688" t="n">
        <v>2021</v>
      </c>
      <c r="C16688" t="n">
        <v>11</v>
      </c>
      <c r="D16688" t="inlineStr">
        <is>
          <t>2021-EMAN</t>
        </is>
      </c>
      <c r="E16688" t="inlineStr">
        <is>
          <t>Y28188</t>
        </is>
      </c>
      <c r="F16688" t="inlineStr">
        <is>
          <t>K</t>
        </is>
      </c>
      <c r="G16688" t="inlineStr">
        <is>
          <t>Yes</t>
        </is>
      </c>
      <c r="H16688" t="n">
        <v>14</v>
      </c>
    </row>
    <row r="16689">
      <c r="A16689" t="inlineStr">
        <is>
          <t>2021-W11-2021-EMAN-Y-DEF:buffalo</t>
        </is>
      </c>
      <c r="B16689" t="n">
        <v>2021</v>
      </c>
      <c r="C16689" t="n">
        <v>11</v>
      </c>
      <c r="D16689" t="inlineStr">
        <is>
          <t>2021-EMAN</t>
        </is>
      </c>
      <c r="E16689" t="inlineStr">
        <is>
          <t>Y-DEF:buffalo</t>
        </is>
      </c>
      <c r="F16689" t="inlineStr">
        <is>
          <t>DST</t>
        </is>
      </c>
      <c r="G16689" t="inlineStr">
        <is>
          <t>Yes</t>
        </is>
      </c>
      <c r="H16689" t="n">
        <v>-4</v>
      </c>
    </row>
    <row r="16690">
      <c r="A16690" t="inlineStr">
        <is>
          <t>2021-W11-2021-EMAN-Y31074</t>
        </is>
      </c>
      <c r="B16690" t="n">
        <v>2021</v>
      </c>
      <c r="C16690" t="n">
        <v>11</v>
      </c>
      <c r="D16690" t="inlineStr">
        <is>
          <t>2021-EMAN</t>
        </is>
      </c>
      <c r="E16690" t="inlineStr">
        <is>
          <t>Y31074</t>
        </is>
      </c>
      <c r="F16690" t="inlineStr">
        <is>
          <t>BN</t>
        </is>
      </c>
      <c r="G16690" t="inlineStr">
        <is>
          <t>No</t>
        </is>
      </c>
      <c r="H16690" t="n">
        <v>3.1</v>
      </c>
    </row>
    <row r="16691">
      <c r="A16691" t="inlineStr">
        <is>
          <t>2021-W11-2021-EMAN-Y32703</t>
        </is>
      </c>
      <c r="B16691" t="n">
        <v>2021</v>
      </c>
      <c r="C16691" t="n">
        <v>11</v>
      </c>
      <c r="D16691" t="inlineStr">
        <is>
          <t>2021-EMAN</t>
        </is>
      </c>
      <c r="E16691" t="inlineStr">
        <is>
          <t>Y32703</t>
        </is>
      </c>
      <c r="F16691" t="inlineStr">
        <is>
          <t>BN</t>
        </is>
      </c>
      <c r="G16691" t="inlineStr">
        <is>
          <t>No</t>
        </is>
      </c>
      <c r="H16691" t="n">
        <v>2.5</v>
      </c>
    </row>
    <row r="16692">
      <c r="A16692" t="inlineStr">
        <is>
          <t>2021-W11-2021-EMAN-Y24017</t>
        </is>
      </c>
      <c r="B16692" t="n">
        <v>2021</v>
      </c>
      <c r="C16692" t="n">
        <v>11</v>
      </c>
      <c r="D16692" t="inlineStr">
        <is>
          <t>2021-EMAN</t>
        </is>
      </c>
      <c r="E16692" t="inlineStr">
        <is>
          <t>Y24017</t>
        </is>
      </c>
      <c r="F16692" t="inlineStr">
        <is>
          <t>BN</t>
        </is>
      </c>
      <c r="G16692" t="inlineStr">
        <is>
          <t>No</t>
        </is>
      </c>
      <c r="H16692" t="n">
        <v>10.1</v>
      </c>
    </row>
    <row r="16693">
      <c r="A16693" t="inlineStr">
        <is>
          <t>2021-W11-2021-EMAN-Y31001</t>
        </is>
      </c>
      <c r="B16693" t="n">
        <v>2021</v>
      </c>
      <c r="C16693" t="n">
        <v>11</v>
      </c>
      <c r="D16693" t="inlineStr">
        <is>
          <t>2021-EMAN</t>
        </is>
      </c>
      <c r="E16693" t="inlineStr">
        <is>
          <t>Y31001</t>
        </is>
      </c>
      <c r="F16693" t="inlineStr">
        <is>
          <t>BN</t>
        </is>
      </c>
      <c r="G16693" t="inlineStr">
        <is>
          <t>No</t>
        </is>
      </c>
      <c r="H16693" t="n">
        <v>0</v>
      </c>
    </row>
    <row r="16694">
      <c r="A16694" t="inlineStr">
        <is>
          <t>2021-W11-2021-EMAN-Y27564</t>
        </is>
      </c>
      <c r="B16694" t="n">
        <v>2021</v>
      </c>
      <c r="C16694" t="n">
        <v>11</v>
      </c>
      <c r="D16694" t="inlineStr">
        <is>
          <t>2021-EMAN</t>
        </is>
      </c>
      <c r="E16694" t="inlineStr">
        <is>
          <t>Y27564</t>
        </is>
      </c>
      <c r="F16694" t="inlineStr">
        <is>
          <t>BN</t>
        </is>
      </c>
      <c r="G16694" t="inlineStr">
        <is>
          <t>No</t>
        </is>
      </c>
      <c r="H16694" t="n">
        <v>9.6</v>
      </c>
    </row>
    <row r="16695">
      <c r="A16695" t="inlineStr">
        <is>
          <t>2021-W11-2021-EMAN-Y29279</t>
        </is>
      </c>
      <c r="B16695" t="n">
        <v>2021</v>
      </c>
      <c r="C16695" t="n">
        <v>11</v>
      </c>
      <c r="D16695" t="inlineStr">
        <is>
          <t>2021-EMAN</t>
        </is>
      </c>
      <c r="E16695" t="inlineStr">
        <is>
          <t>Y29279</t>
        </is>
      </c>
      <c r="F16695" t="inlineStr">
        <is>
          <t>IR</t>
        </is>
      </c>
      <c r="G16695" t="inlineStr">
        <is>
          <t>No</t>
        </is>
      </c>
      <c r="H16695" t="n">
        <v>0</v>
      </c>
    </row>
    <row r="16696">
      <c r="A16696" t="inlineStr">
        <is>
          <t>2021-W11-2021-ABARBA-Y30123</t>
        </is>
      </c>
      <c r="B16696" t="n">
        <v>2021</v>
      </c>
      <c r="C16696" t="n">
        <v>11</v>
      </c>
      <c r="D16696" t="inlineStr">
        <is>
          <t>2021-ABARBA</t>
        </is>
      </c>
      <c r="E16696" t="inlineStr">
        <is>
          <t>Y30123</t>
        </is>
      </c>
      <c r="F16696" t="inlineStr">
        <is>
          <t>QB</t>
        </is>
      </c>
      <c r="G16696" t="inlineStr">
        <is>
          <t>Yes</t>
        </is>
      </c>
      <c r="H16696" t="n">
        <v>8.5</v>
      </c>
    </row>
    <row r="16697">
      <c r="A16697" t="inlineStr">
        <is>
          <t>2021-W11-2021-ABARBA-Y33393</t>
        </is>
      </c>
      <c r="B16697" t="n">
        <v>2021</v>
      </c>
      <c r="C16697" t="n">
        <v>11</v>
      </c>
      <c r="D16697" t="inlineStr">
        <is>
          <t>2021-ABARBA</t>
        </is>
      </c>
      <c r="E16697" t="inlineStr">
        <is>
          <t>Y33393</t>
        </is>
      </c>
      <c r="F16697" t="inlineStr">
        <is>
          <t>WR</t>
        </is>
      </c>
      <c r="G16697" t="inlineStr">
        <is>
          <t>Yes</t>
        </is>
      </c>
      <c r="H16697" t="n">
        <v>11.5</v>
      </c>
    </row>
    <row r="16698">
      <c r="A16698" t="inlineStr">
        <is>
          <t>2021-W11-2021-ABARBA-Y33394</t>
        </is>
      </c>
      <c r="B16698" t="n">
        <v>2021</v>
      </c>
      <c r="C16698" t="n">
        <v>11</v>
      </c>
      <c r="D16698" t="inlineStr">
        <is>
          <t>2021-ABARBA</t>
        </is>
      </c>
      <c r="E16698" t="inlineStr">
        <is>
          <t>Y33394</t>
        </is>
      </c>
      <c r="F16698" t="inlineStr">
        <is>
          <t>WR</t>
        </is>
      </c>
      <c r="G16698" t="inlineStr">
        <is>
          <t>Yes</t>
        </is>
      </c>
      <c r="H16698" t="n">
        <v>16.6</v>
      </c>
    </row>
    <row r="16699">
      <c r="A16699" t="inlineStr">
        <is>
          <t>2021-W11-2021-ABARBA-Y32066</t>
        </is>
      </c>
      <c r="B16699" t="n">
        <v>2021</v>
      </c>
      <c r="C16699" t="n">
        <v>11</v>
      </c>
      <c r="D16699" t="inlineStr">
        <is>
          <t>2021-ABARBA</t>
        </is>
      </c>
      <c r="E16699" t="inlineStr">
        <is>
          <t>Y32066</t>
        </is>
      </c>
      <c r="F16699" t="inlineStr">
        <is>
          <t>RB</t>
        </is>
      </c>
      <c r="G16699" t="inlineStr">
        <is>
          <t>Yes</t>
        </is>
      </c>
      <c r="H16699" t="n">
        <v>17.1</v>
      </c>
    </row>
    <row r="16700">
      <c r="A16700" t="inlineStr">
        <is>
          <t>2021-W11-2021-ABARBA-Y30154</t>
        </is>
      </c>
      <c r="B16700" t="n">
        <v>2021</v>
      </c>
      <c r="C16700" t="n">
        <v>11</v>
      </c>
      <c r="D16700" t="inlineStr">
        <is>
          <t>2021-ABARBA</t>
        </is>
      </c>
      <c r="E16700" t="inlineStr">
        <is>
          <t>Y30154</t>
        </is>
      </c>
      <c r="F16700" t="inlineStr">
        <is>
          <t>RB</t>
        </is>
      </c>
      <c r="G16700" t="inlineStr">
        <is>
          <t>Yes</t>
        </is>
      </c>
      <c r="H16700" t="n">
        <v>21</v>
      </c>
    </row>
    <row r="16701">
      <c r="A16701" t="inlineStr">
        <is>
          <t>2021-W11-2021-ABARBA-Y30259</t>
        </is>
      </c>
      <c r="B16701" t="n">
        <v>2021</v>
      </c>
      <c r="C16701" t="n">
        <v>11</v>
      </c>
      <c r="D16701" t="inlineStr">
        <is>
          <t>2021-ABARBA</t>
        </is>
      </c>
      <c r="E16701" t="inlineStr">
        <is>
          <t>Y30259</t>
        </is>
      </c>
      <c r="F16701" t="inlineStr">
        <is>
          <t>TE</t>
        </is>
      </c>
      <c r="G16701" t="inlineStr">
        <is>
          <t>Yes</t>
        </is>
      </c>
      <c r="H16701" t="n">
        <v>11.4</v>
      </c>
    </row>
    <row r="16702">
      <c r="A16702" t="inlineStr">
        <is>
          <t>2021-W11-2021-ABARBA-Y31896</t>
        </is>
      </c>
      <c r="B16702" t="n">
        <v>2021</v>
      </c>
      <c r="C16702" t="n">
        <v>11</v>
      </c>
      <c r="D16702" t="inlineStr">
        <is>
          <t>2021-ABARBA</t>
        </is>
      </c>
      <c r="E16702" t="inlineStr">
        <is>
          <t>Y31896</t>
        </is>
      </c>
      <c r="F16702" t="inlineStr">
        <is>
          <t>W/R/T FLEX</t>
        </is>
      </c>
      <c r="G16702" t="inlineStr">
        <is>
          <t>Yes</t>
        </is>
      </c>
      <c r="H16702" t="n">
        <v>5.1</v>
      </c>
    </row>
    <row r="16703">
      <c r="A16703" t="inlineStr">
        <is>
          <t>2021-W11-2021-ABARBA-Y8565</t>
        </is>
      </c>
      <c r="B16703" t="n">
        <v>2021</v>
      </c>
      <c r="C16703" t="n">
        <v>11</v>
      </c>
      <c r="D16703" t="inlineStr">
        <is>
          <t>2021-ABARBA</t>
        </is>
      </c>
      <c r="E16703" t="inlineStr">
        <is>
          <t>Y8565</t>
        </is>
      </c>
      <c r="F16703" t="inlineStr">
        <is>
          <t>K</t>
        </is>
      </c>
      <c r="G16703" t="inlineStr">
        <is>
          <t>Yes</t>
        </is>
      </c>
      <c r="H16703" t="n">
        <v>7</v>
      </c>
    </row>
    <row r="16704">
      <c r="A16704" t="inlineStr">
        <is>
          <t>2021-W11-2021-ABARBA-Y-DEF:san-francisco</t>
        </is>
      </c>
      <c r="B16704" t="n">
        <v>2021</v>
      </c>
      <c r="C16704" t="n">
        <v>11</v>
      </c>
      <c r="D16704" t="inlineStr">
        <is>
          <t>2021-ABARBA</t>
        </is>
      </c>
      <c r="E16704" t="inlineStr">
        <is>
          <t>Y-DEF:san-francisco</t>
        </is>
      </c>
      <c r="F16704" t="inlineStr">
        <is>
          <t>DST</t>
        </is>
      </c>
      <c r="G16704" t="inlineStr">
        <is>
          <t>Yes</t>
        </is>
      </c>
      <c r="H16704" t="n">
        <v>11</v>
      </c>
    </row>
    <row r="16705">
      <c r="A16705" t="inlineStr">
        <is>
          <t>2021-W11-2021-ABARBA-Y31981</t>
        </is>
      </c>
      <c r="B16705" t="n">
        <v>2021</v>
      </c>
      <c r="C16705" t="n">
        <v>11</v>
      </c>
      <c r="D16705" t="inlineStr">
        <is>
          <t>2021-ABARBA</t>
        </is>
      </c>
      <c r="E16705" t="inlineStr">
        <is>
          <t>Y31981</t>
        </is>
      </c>
      <c r="F16705" t="inlineStr">
        <is>
          <t>BN</t>
        </is>
      </c>
      <c r="G16705" t="inlineStr">
        <is>
          <t>No</t>
        </is>
      </c>
      <c r="H16705" t="n">
        <v>5.5</v>
      </c>
    </row>
    <row r="16706">
      <c r="A16706" t="inlineStr">
        <is>
          <t>2021-W11-2021-ABARBA-Y26060</t>
        </is>
      </c>
      <c r="B16706" t="n">
        <v>2021</v>
      </c>
      <c r="C16706" t="n">
        <v>11</v>
      </c>
      <c r="D16706" t="inlineStr">
        <is>
          <t>2021-ABARBA</t>
        </is>
      </c>
      <c r="E16706" t="inlineStr">
        <is>
          <t>Y26060</t>
        </is>
      </c>
      <c r="F16706" t="inlineStr">
        <is>
          <t>BN</t>
        </is>
      </c>
      <c r="G16706" t="inlineStr">
        <is>
          <t>No</t>
        </is>
      </c>
      <c r="H16706" t="n">
        <v>4.3</v>
      </c>
    </row>
    <row r="16707">
      <c r="A16707" t="inlineStr">
        <is>
          <t>2021-W11-2021-ABARBA-Y29344</t>
        </is>
      </c>
      <c r="B16707" t="n">
        <v>2021</v>
      </c>
      <c r="C16707" t="n">
        <v>11</v>
      </c>
      <c r="D16707" t="inlineStr">
        <is>
          <t>2021-ABARBA</t>
        </is>
      </c>
      <c r="E16707" t="inlineStr">
        <is>
          <t>Y29344</t>
        </is>
      </c>
      <c r="F16707" t="inlineStr">
        <is>
          <t>BN</t>
        </is>
      </c>
      <c r="G16707" t="inlineStr">
        <is>
          <t>No</t>
        </is>
      </c>
      <c r="H16707" t="n">
        <v>0</v>
      </c>
    </row>
    <row r="16708">
      <c r="A16708" t="inlineStr">
        <is>
          <t>2021-W11-2021-ABARBA-Y26804</t>
        </is>
      </c>
      <c r="B16708" t="n">
        <v>2021</v>
      </c>
      <c r="C16708" t="n">
        <v>11</v>
      </c>
      <c r="D16708" t="inlineStr">
        <is>
          <t>2021-ABARBA</t>
        </is>
      </c>
      <c r="E16708" t="inlineStr">
        <is>
          <t>Y26804</t>
        </is>
      </c>
      <c r="F16708" t="inlineStr">
        <is>
          <t>BN</t>
        </is>
      </c>
      <c r="G16708" t="inlineStr">
        <is>
          <t>No</t>
        </is>
      </c>
      <c r="H16708" t="n">
        <v>4.3</v>
      </c>
    </row>
    <row r="16709">
      <c r="A16709" t="inlineStr">
        <is>
          <t>2021-W11-2021-ABARBA-Y-DEF:la-rams</t>
        </is>
      </c>
      <c r="B16709" t="n">
        <v>2021</v>
      </c>
      <c r="C16709" t="n">
        <v>11</v>
      </c>
      <c r="D16709" t="inlineStr">
        <is>
          <t>2021-ABARBA</t>
        </is>
      </c>
      <c r="E16709" t="inlineStr">
        <is>
          <t>Y-DEF:la-rams</t>
        </is>
      </c>
      <c r="F16709" t="inlineStr">
        <is>
          <t>BN</t>
        </is>
      </c>
      <c r="G16709" t="inlineStr">
        <is>
          <t>No</t>
        </is>
      </c>
      <c r="H16709" t="n">
        <v>0</v>
      </c>
    </row>
    <row r="16710">
      <c r="A16710" t="inlineStr">
        <is>
          <t>2021-W11-2021-PACO-Y5228</t>
        </is>
      </c>
      <c r="B16710" t="n">
        <v>2021</v>
      </c>
      <c r="C16710" t="n">
        <v>11</v>
      </c>
      <c r="D16710" t="inlineStr">
        <is>
          <t>2021-PACO</t>
        </is>
      </c>
      <c r="E16710" t="inlineStr">
        <is>
          <t>Y5228</t>
        </is>
      </c>
      <c r="F16710" t="inlineStr">
        <is>
          <t>QB</t>
        </is>
      </c>
      <c r="G16710" t="inlineStr">
        <is>
          <t>Yes</t>
        </is>
      </c>
      <c r="H16710" t="n">
        <v>20.28</v>
      </c>
    </row>
    <row r="16711">
      <c r="A16711" t="inlineStr">
        <is>
          <t>2021-W11-2021-PACO-Y32687</t>
        </is>
      </c>
      <c r="B16711" t="n">
        <v>2021</v>
      </c>
      <c r="C16711" t="n">
        <v>11</v>
      </c>
      <c r="D16711" t="inlineStr">
        <is>
          <t>2021-PACO</t>
        </is>
      </c>
      <c r="E16711" t="inlineStr">
        <is>
          <t>Y32687</t>
        </is>
      </c>
      <c r="F16711" t="inlineStr">
        <is>
          <t>WR</t>
        </is>
      </c>
      <c r="G16711" t="inlineStr">
        <is>
          <t>Yes</t>
        </is>
      </c>
      <c r="H16711" t="n">
        <v>2.9</v>
      </c>
    </row>
    <row r="16712">
      <c r="A16712" t="inlineStr">
        <is>
          <t>2021-W11-2021-PACO-Y31908</t>
        </is>
      </c>
      <c r="B16712" t="n">
        <v>2021</v>
      </c>
      <c r="C16712" t="n">
        <v>11</v>
      </c>
      <c r="D16712" t="inlineStr">
        <is>
          <t>2021-PACO</t>
        </is>
      </c>
      <c r="E16712" t="inlineStr">
        <is>
          <t>Y31908</t>
        </is>
      </c>
      <c r="F16712" t="inlineStr">
        <is>
          <t>WR</t>
        </is>
      </c>
      <c r="G16712" t="inlineStr">
        <is>
          <t>Yes</t>
        </is>
      </c>
      <c r="H16712" t="n">
        <v>18.8</v>
      </c>
    </row>
    <row r="16713">
      <c r="A16713" t="inlineStr">
        <is>
          <t>2021-W11-2021-PACO-Y33138</t>
        </is>
      </c>
      <c r="B16713" t="n">
        <v>2021</v>
      </c>
      <c r="C16713" t="n">
        <v>11</v>
      </c>
      <c r="D16713" t="inlineStr">
        <is>
          <t>2021-PACO</t>
        </is>
      </c>
      <c r="E16713" t="inlineStr">
        <is>
          <t>Y33138</t>
        </is>
      </c>
      <c r="F16713" t="inlineStr">
        <is>
          <t>RB</t>
        </is>
      </c>
      <c r="G16713" t="inlineStr">
        <is>
          <t>Yes</t>
        </is>
      </c>
      <c r="H16713" t="n">
        <v>10.8</v>
      </c>
    </row>
    <row r="16714">
      <c r="A16714" t="inlineStr">
        <is>
          <t>2021-W11-2021-PACO-Y32018</t>
        </is>
      </c>
      <c r="B16714" t="n">
        <v>2021</v>
      </c>
      <c r="C16714" t="n">
        <v>11</v>
      </c>
      <c r="D16714" t="inlineStr">
        <is>
          <t>2021-PACO</t>
        </is>
      </c>
      <c r="E16714" t="inlineStr">
        <is>
          <t>Y32018</t>
        </is>
      </c>
      <c r="F16714" t="inlineStr">
        <is>
          <t>RB</t>
        </is>
      </c>
      <c r="G16714" t="inlineStr">
        <is>
          <t>Yes</t>
        </is>
      </c>
      <c r="H16714" t="n">
        <v>1.8</v>
      </c>
    </row>
    <row r="16715">
      <c r="A16715" t="inlineStr">
        <is>
          <t>2021-W11-2021-PACO-Y29269</t>
        </is>
      </c>
      <c r="B16715" t="n">
        <v>2021</v>
      </c>
      <c r="C16715" t="n">
        <v>11</v>
      </c>
      <c r="D16715" t="inlineStr">
        <is>
          <t>2021-PACO</t>
        </is>
      </c>
      <c r="E16715" t="inlineStr">
        <is>
          <t>Y29269</t>
        </is>
      </c>
      <c r="F16715" t="inlineStr">
        <is>
          <t>TE</t>
        </is>
      </c>
      <c r="G16715" t="inlineStr">
        <is>
          <t>Yes</t>
        </is>
      </c>
      <c r="H16715" t="n">
        <v>3.5</v>
      </c>
    </row>
    <row r="16716">
      <c r="A16716" t="inlineStr">
        <is>
          <t>2021-W11-2021-PACO-Y30118</t>
        </is>
      </c>
      <c r="B16716" t="n">
        <v>2021</v>
      </c>
      <c r="C16716" t="n">
        <v>11</v>
      </c>
      <c r="D16716" t="inlineStr">
        <is>
          <t>2021-PACO</t>
        </is>
      </c>
      <c r="E16716" t="inlineStr">
        <is>
          <t>Y30118</t>
        </is>
      </c>
      <c r="F16716" t="inlineStr">
        <is>
          <t>W/R/T FLEX</t>
        </is>
      </c>
      <c r="G16716" t="inlineStr">
        <is>
          <t>Yes</t>
        </is>
      </c>
      <c r="H16716" t="n">
        <v>5</v>
      </c>
    </row>
    <row r="16717">
      <c r="A16717" t="inlineStr">
        <is>
          <t>2021-W11-2021-PACO-Y26534</t>
        </is>
      </c>
      <c r="B16717" t="n">
        <v>2021</v>
      </c>
      <c r="C16717" t="n">
        <v>11</v>
      </c>
      <c r="D16717" t="inlineStr">
        <is>
          <t>2021-PACO</t>
        </is>
      </c>
      <c r="E16717" t="inlineStr">
        <is>
          <t>Y26534</t>
        </is>
      </c>
      <c r="F16717" t="inlineStr">
        <is>
          <t>K</t>
        </is>
      </c>
      <c r="G16717" t="inlineStr">
        <is>
          <t>Yes</t>
        </is>
      </c>
      <c r="H16717" t="n">
        <v>11</v>
      </c>
    </row>
    <row r="16718">
      <c r="A16718" t="inlineStr">
        <is>
          <t>2021-W11-2021-PACO-Y-DEF:tampa-bay</t>
        </is>
      </c>
      <c r="B16718" t="n">
        <v>2021</v>
      </c>
      <c r="C16718" t="n">
        <v>11</v>
      </c>
      <c r="D16718" t="inlineStr">
        <is>
          <t>2021-PACO</t>
        </is>
      </c>
      <c r="E16718" t="inlineStr">
        <is>
          <t>Y-DEF:tampa-bay</t>
        </is>
      </c>
      <c r="F16718" t="inlineStr">
        <is>
          <t>DST</t>
        </is>
      </c>
      <c r="G16718" t="inlineStr">
        <is>
          <t>Yes</t>
        </is>
      </c>
      <c r="H16718" t="n">
        <v>12</v>
      </c>
    </row>
    <row r="16719">
      <c r="A16719" t="inlineStr">
        <is>
          <t>2021-W11-2021-PACO-Y31171</t>
        </is>
      </c>
      <c r="B16719" t="n">
        <v>2021</v>
      </c>
      <c r="C16719" t="n">
        <v>11</v>
      </c>
      <c r="D16719" t="inlineStr">
        <is>
          <t>2021-PACO</t>
        </is>
      </c>
      <c r="E16719" t="inlineStr">
        <is>
          <t>Y31171</t>
        </is>
      </c>
      <c r="F16719" t="inlineStr">
        <is>
          <t>BN</t>
        </is>
      </c>
      <c r="G16719" t="inlineStr">
        <is>
          <t>No</t>
        </is>
      </c>
      <c r="H16719" t="n">
        <v>2.8</v>
      </c>
    </row>
    <row r="16720">
      <c r="A16720" t="inlineStr">
        <is>
          <t>2021-W11-2021-PACO-Y30295</t>
        </is>
      </c>
      <c r="B16720" t="n">
        <v>2021</v>
      </c>
      <c r="C16720" t="n">
        <v>11</v>
      </c>
      <c r="D16720" t="inlineStr">
        <is>
          <t>2021-PACO</t>
        </is>
      </c>
      <c r="E16720" t="inlineStr">
        <is>
          <t>Y30295</t>
        </is>
      </c>
      <c r="F16720" t="inlineStr">
        <is>
          <t>BN</t>
        </is>
      </c>
      <c r="G16720" t="inlineStr">
        <is>
          <t>No</t>
        </is>
      </c>
      <c r="H16720" t="n">
        <v>0</v>
      </c>
    </row>
    <row r="16721">
      <c r="A16721" t="inlineStr">
        <is>
          <t>2021-W11-2021-PACO-Y29307</t>
        </is>
      </c>
      <c r="B16721" t="n">
        <v>2021</v>
      </c>
      <c r="C16721" t="n">
        <v>11</v>
      </c>
      <c r="D16721" t="inlineStr">
        <is>
          <t>2021-PACO</t>
        </is>
      </c>
      <c r="E16721" t="inlineStr">
        <is>
          <t>Y29307</t>
        </is>
      </c>
      <c r="F16721" t="inlineStr">
        <is>
          <t>BN</t>
        </is>
      </c>
      <c r="G16721" t="inlineStr">
        <is>
          <t>No</t>
        </is>
      </c>
      <c r="H16721" t="n">
        <v>3.4</v>
      </c>
    </row>
    <row r="16722">
      <c r="A16722" t="inlineStr">
        <is>
          <t>2021-W11-2021-PACO-Y32892</t>
        </is>
      </c>
      <c r="B16722" t="n">
        <v>2021</v>
      </c>
      <c r="C16722" t="n">
        <v>11</v>
      </c>
      <c r="D16722" t="inlineStr">
        <is>
          <t>2021-PACO</t>
        </is>
      </c>
      <c r="E16722" t="inlineStr">
        <is>
          <t>Y32892</t>
        </is>
      </c>
      <c r="F16722" t="inlineStr">
        <is>
          <t>BN</t>
        </is>
      </c>
      <c r="G16722" t="inlineStr">
        <is>
          <t>No</t>
        </is>
      </c>
      <c r="H16722" t="n">
        <v>2.5</v>
      </c>
    </row>
    <row r="16723">
      <c r="A16723" t="inlineStr">
        <is>
          <t>2021-W11-2021-PACO-Y8261</t>
        </is>
      </c>
      <c r="B16723" t="n">
        <v>2021</v>
      </c>
      <c r="C16723" t="n">
        <v>11</v>
      </c>
      <c r="D16723" t="inlineStr">
        <is>
          <t>2021-PACO</t>
        </is>
      </c>
      <c r="E16723" t="inlineStr">
        <is>
          <t>Y8261</t>
        </is>
      </c>
      <c r="F16723" t="inlineStr">
        <is>
          <t>BN</t>
        </is>
      </c>
      <c r="G16723" t="inlineStr">
        <is>
          <t>No</t>
        </is>
      </c>
      <c r="H16723" t="n">
        <v>5.4</v>
      </c>
    </row>
    <row r="16724">
      <c r="A16724" t="inlineStr">
        <is>
          <t>2021-W11-2021-PACO-Y27648</t>
        </is>
      </c>
      <c r="B16724" t="n">
        <v>2021</v>
      </c>
      <c r="C16724" t="n">
        <v>11</v>
      </c>
      <c r="D16724" t="inlineStr">
        <is>
          <t>2021-PACO</t>
        </is>
      </c>
      <c r="E16724" t="inlineStr">
        <is>
          <t>Y27648</t>
        </is>
      </c>
      <c r="F16724" t="inlineStr">
        <is>
          <t>IR</t>
        </is>
      </c>
      <c r="G16724" t="inlineStr">
        <is>
          <t>No</t>
        </is>
      </c>
      <c r="H16724" t="n">
        <v>0</v>
      </c>
    </row>
    <row r="16725">
      <c r="A16725" t="inlineStr">
        <is>
          <t>2021-W11-2021-PUENTETU-Y33399</t>
        </is>
      </c>
      <c r="B16725" t="n">
        <v>2021</v>
      </c>
      <c r="C16725" t="n">
        <v>11</v>
      </c>
      <c r="D16725" t="inlineStr">
        <is>
          <t>2021-PUENTETU</t>
        </is>
      </c>
      <c r="E16725" t="inlineStr">
        <is>
          <t>Y33399</t>
        </is>
      </c>
      <c r="F16725" t="inlineStr">
        <is>
          <t>QB</t>
        </is>
      </c>
      <c r="G16725" t="inlineStr">
        <is>
          <t>Yes</t>
        </is>
      </c>
      <c r="H16725" t="n">
        <v>3.46</v>
      </c>
    </row>
    <row r="16726">
      <c r="A16726" t="inlineStr">
        <is>
          <t>2021-W11-2021-PUENTETU-Y31868</t>
        </is>
      </c>
      <c r="B16726" t="n">
        <v>2021</v>
      </c>
      <c r="C16726" t="n">
        <v>11</v>
      </c>
      <c r="D16726" t="inlineStr">
        <is>
          <t>2021-PUENTETU</t>
        </is>
      </c>
      <c r="E16726" t="inlineStr">
        <is>
          <t>Y31868</t>
        </is>
      </c>
      <c r="F16726" t="inlineStr">
        <is>
          <t>WR</t>
        </is>
      </c>
      <c r="G16726" t="inlineStr">
        <is>
          <t>Yes</t>
        </is>
      </c>
      <c r="H16726" t="n">
        <v>15.9</v>
      </c>
    </row>
    <row r="16727">
      <c r="A16727" t="inlineStr">
        <is>
          <t>2021-W11-2021-PUENTETU-Y32843</t>
        </is>
      </c>
      <c r="B16727" t="n">
        <v>2021</v>
      </c>
      <c r="C16727" t="n">
        <v>11</v>
      </c>
      <c r="D16727" t="inlineStr">
        <is>
          <t>2021-PUENTETU</t>
        </is>
      </c>
      <c r="E16727" t="inlineStr">
        <is>
          <t>Y32843</t>
        </is>
      </c>
      <c r="F16727" t="inlineStr">
        <is>
          <t>WR</t>
        </is>
      </c>
      <c r="G16727" t="inlineStr">
        <is>
          <t>Yes</t>
        </is>
      </c>
      <c r="H16727" t="n">
        <v>22.6</v>
      </c>
    </row>
    <row r="16728">
      <c r="A16728" t="inlineStr">
        <is>
          <t>2021-W11-2021-PUENTETU-Y32705</t>
        </is>
      </c>
      <c r="B16728" t="n">
        <v>2021</v>
      </c>
      <c r="C16728" t="n">
        <v>11</v>
      </c>
      <c r="D16728" t="inlineStr">
        <is>
          <t>2021-PUENTETU</t>
        </is>
      </c>
      <c r="E16728" t="inlineStr">
        <is>
          <t>Y32705</t>
        </is>
      </c>
      <c r="F16728" t="inlineStr">
        <is>
          <t>RB</t>
        </is>
      </c>
      <c r="G16728" t="inlineStr">
        <is>
          <t>Yes</t>
        </is>
      </c>
      <c r="H16728" t="n">
        <v>23.1</v>
      </c>
    </row>
    <row r="16729">
      <c r="A16729" t="inlineStr">
        <is>
          <t>2021-W11-2021-PUENTETU-Y24815</t>
        </is>
      </c>
      <c r="B16729" t="n">
        <v>2021</v>
      </c>
      <c r="C16729" t="n">
        <v>11</v>
      </c>
      <c r="D16729" t="inlineStr">
        <is>
          <t>2021-PUENTETU</t>
        </is>
      </c>
      <c r="E16729" t="inlineStr">
        <is>
          <t>Y24815</t>
        </is>
      </c>
      <c r="F16729" t="inlineStr">
        <is>
          <t>RB</t>
        </is>
      </c>
      <c r="G16729" t="inlineStr">
        <is>
          <t>Yes</t>
        </is>
      </c>
      <c r="H16729" t="n">
        <v>12.3</v>
      </c>
    </row>
    <row r="16730">
      <c r="A16730" t="inlineStr">
        <is>
          <t>2021-W11-2021-PUENTETU-Y33443</t>
        </is>
      </c>
      <c r="B16730" t="n">
        <v>2021</v>
      </c>
      <c r="C16730" t="n">
        <v>11</v>
      </c>
      <c r="D16730" t="inlineStr">
        <is>
          <t>2021-PUENTETU</t>
        </is>
      </c>
      <c r="E16730" t="inlineStr">
        <is>
          <t>Y33443</t>
        </is>
      </c>
      <c r="F16730" t="inlineStr">
        <is>
          <t>TE</t>
        </is>
      </c>
      <c r="G16730" t="inlineStr">
        <is>
          <t>Yes</t>
        </is>
      </c>
      <c r="H16730" t="n">
        <v>9.1</v>
      </c>
    </row>
    <row r="16731">
      <c r="A16731" t="inlineStr">
        <is>
          <t>2021-W11-2021-PUENTETU-Y26699</t>
        </is>
      </c>
      <c r="B16731" t="n">
        <v>2021</v>
      </c>
      <c r="C16731" t="n">
        <v>11</v>
      </c>
      <c r="D16731" t="inlineStr">
        <is>
          <t>2021-PUENTETU</t>
        </is>
      </c>
      <c r="E16731" t="inlineStr">
        <is>
          <t>Y26699</t>
        </is>
      </c>
      <c r="F16731" t="inlineStr">
        <is>
          <t>W/R/T FLEX</t>
        </is>
      </c>
      <c r="G16731" t="inlineStr">
        <is>
          <t>Yes</t>
        </is>
      </c>
      <c r="H16731" t="n">
        <v>15.7</v>
      </c>
    </row>
    <row r="16732">
      <c r="A16732" t="inlineStr">
        <is>
          <t>2021-W11-2021-PUENTETU-Y25881</t>
        </is>
      </c>
      <c r="B16732" t="n">
        <v>2021</v>
      </c>
      <c r="C16732" t="n">
        <v>11</v>
      </c>
      <c r="D16732" t="inlineStr">
        <is>
          <t>2021-PUENTETU</t>
        </is>
      </c>
      <c r="E16732" t="inlineStr">
        <is>
          <t>Y25881</t>
        </is>
      </c>
      <c r="F16732" t="inlineStr">
        <is>
          <t>K</t>
        </is>
      </c>
      <c r="G16732" t="inlineStr">
        <is>
          <t>Yes</t>
        </is>
      </c>
      <c r="H16732" t="n">
        <v>10</v>
      </c>
    </row>
    <row r="16733">
      <c r="A16733" t="inlineStr">
        <is>
          <t>2021-W11-2021-PUENTETU-Y-DEF:miami</t>
        </is>
      </c>
      <c r="B16733" t="n">
        <v>2021</v>
      </c>
      <c r="C16733" t="n">
        <v>11</v>
      </c>
      <c r="D16733" t="inlineStr">
        <is>
          <t>2021-PUENTETU</t>
        </is>
      </c>
      <c r="E16733" t="inlineStr">
        <is>
          <t>Y-DEF:miami</t>
        </is>
      </c>
      <c r="F16733" t="inlineStr">
        <is>
          <t>DST</t>
        </is>
      </c>
      <c r="G16733" t="inlineStr">
        <is>
          <t>Yes</t>
        </is>
      </c>
      <c r="H16733" t="n">
        <v>5</v>
      </c>
    </row>
    <row r="16734">
      <c r="A16734" t="inlineStr">
        <is>
          <t>2021-W11-2021-PUENTETU-Y31928</t>
        </is>
      </c>
      <c r="B16734" t="n">
        <v>2021</v>
      </c>
      <c r="C16734" t="n">
        <v>11</v>
      </c>
      <c r="D16734" t="inlineStr">
        <is>
          <t>2021-PUENTETU</t>
        </is>
      </c>
      <c r="E16734" t="inlineStr">
        <is>
          <t>Y31928</t>
        </is>
      </c>
      <c r="F16734" t="inlineStr">
        <is>
          <t>BN</t>
        </is>
      </c>
      <c r="G16734" t="inlineStr">
        <is>
          <t>No</t>
        </is>
      </c>
      <c r="H16734" t="n">
        <v>11</v>
      </c>
    </row>
    <row r="16735">
      <c r="A16735" t="inlineStr">
        <is>
          <t>2021-W11-2021-PUENTETU-Y31833</t>
        </is>
      </c>
      <c r="B16735" t="n">
        <v>2021</v>
      </c>
      <c r="C16735" t="n">
        <v>11</v>
      </c>
      <c r="D16735" t="inlineStr">
        <is>
          <t>2021-PUENTETU</t>
        </is>
      </c>
      <c r="E16735" t="inlineStr">
        <is>
          <t>Y31833</t>
        </is>
      </c>
      <c r="F16735" t="inlineStr">
        <is>
          <t>BN</t>
        </is>
      </c>
      <c r="G16735" t="inlineStr">
        <is>
          <t>No</t>
        </is>
      </c>
      <c r="H16735" t="n">
        <v>0</v>
      </c>
    </row>
    <row r="16736">
      <c r="A16736" t="inlineStr">
        <is>
          <t>2021-W11-2021-PUENTETU-Y33508</t>
        </is>
      </c>
      <c r="B16736" t="n">
        <v>2021</v>
      </c>
      <c r="C16736" t="n">
        <v>11</v>
      </c>
      <c r="D16736" t="inlineStr">
        <is>
          <t>2021-PUENTETU</t>
        </is>
      </c>
      <c r="E16736" t="inlineStr">
        <is>
          <t>Y33508</t>
        </is>
      </c>
      <c r="F16736" t="inlineStr">
        <is>
          <t>BN</t>
        </is>
      </c>
      <c r="G16736" t="inlineStr">
        <is>
          <t>No</t>
        </is>
      </c>
      <c r="H16736" t="n">
        <v>8</v>
      </c>
    </row>
    <row r="16737">
      <c r="A16737" t="inlineStr">
        <is>
          <t>2021-W11-2021-PUENTETU-Y30247</t>
        </is>
      </c>
      <c r="B16737" t="n">
        <v>2021</v>
      </c>
      <c r="C16737" t="n">
        <v>11</v>
      </c>
      <c r="D16737" t="inlineStr">
        <is>
          <t>2021-PUENTETU</t>
        </is>
      </c>
      <c r="E16737" t="inlineStr">
        <is>
          <t>Y30247</t>
        </is>
      </c>
      <c r="F16737" t="inlineStr">
        <is>
          <t>BN</t>
        </is>
      </c>
      <c r="G16737" t="inlineStr">
        <is>
          <t>No</t>
        </is>
      </c>
      <c r="H16737" t="n">
        <v>1.1</v>
      </c>
    </row>
    <row r="16738">
      <c r="A16738" t="inlineStr">
        <is>
          <t>2021-W11-2021-PUENTETU-Y32719</t>
        </is>
      </c>
      <c r="B16738" t="n">
        <v>2021</v>
      </c>
      <c r="C16738" t="n">
        <v>11</v>
      </c>
      <c r="D16738" t="inlineStr">
        <is>
          <t>2021-PUENTETU</t>
        </is>
      </c>
      <c r="E16738" t="inlineStr">
        <is>
          <t>Y32719</t>
        </is>
      </c>
      <c r="F16738" t="inlineStr">
        <is>
          <t>BN</t>
        </is>
      </c>
      <c r="G16738" t="inlineStr">
        <is>
          <t>No</t>
        </is>
      </c>
      <c r="H16738" t="n">
        <v>11.9</v>
      </c>
    </row>
    <row r="16739">
      <c r="A16739" t="inlineStr">
        <is>
          <t>2021-W11-2021-PUENTETU-Y26652</t>
        </is>
      </c>
      <c r="B16739" t="n">
        <v>2021</v>
      </c>
      <c r="C16739" t="n">
        <v>11</v>
      </c>
      <c r="D16739" t="inlineStr">
        <is>
          <t>2021-PUENTETU</t>
        </is>
      </c>
      <c r="E16739" t="inlineStr">
        <is>
          <t>Y26652</t>
        </is>
      </c>
      <c r="F16739" t="inlineStr">
        <is>
          <t>IR</t>
        </is>
      </c>
      <c r="G16739" t="inlineStr">
        <is>
          <t>No</t>
        </is>
      </c>
      <c r="H16739" t="n">
        <v>0</v>
      </c>
    </row>
    <row r="16740">
      <c r="A16740" t="inlineStr">
        <is>
          <t>2021-W11-2021-ALEXAODE-Y30977</t>
        </is>
      </c>
      <c r="B16740" t="n">
        <v>2021</v>
      </c>
      <c r="C16740" t="n">
        <v>11</v>
      </c>
      <c r="D16740" t="inlineStr">
        <is>
          <t>2021-ALEXAODE</t>
        </is>
      </c>
      <c r="E16740" t="inlineStr">
        <is>
          <t>Y30977</t>
        </is>
      </c>
      <c r="F16740" t="inlineStr">
        <is>
          <t>QB</t>
        </is>
      </c>
      <c r="G16740" t="inlineStr">
        <is>
          <t>Yes</t>
        </is>
      </c>
      <c r="H16740" t="n">
        <v>18.16</v>
      </c>
    </row>
    <row r="16741">
      <c r="A16741" t="inlineStr">
        <is>
          <t>2021-W11-2021-ALEXAODE-Y30197</t>
        </is>
      </c>
      <c r="B16741" t="n">
        <v>2021</v>
      </c>
      <c r="C16741" t="n">
        <v>11</v>
      </c>
      <c r="D16741" t="inlineStr">
        <is>
          <t>2021-ALEXAODE</t>
        </is>
      </c>
      <c r="E16741" t="inlineStr">
        <is>
          <t>Y30197</t>
        </is>
      </c>
      <c r="F16741" t="inlineStr">
        <is>
          <t>WR</t>
        </is>
      </c>
      <c r="G16741" t="inlineStr">
        <is>
          <t>Yes</t>
        </is>
      </c>
      <c r="H16741" t="n">
        <v>16.2</v>
      </c>
    </row>
    <row r="16742">
      <c r="A16742" t="inlineStr">
        <is>
          <t>2021-W11-2021-ALEXAODE-Y32231</t>
        </is>
      </c>
      <c r="B16742" t="n">
        <v>2021</v>
      </c>
      <c r="C16742" t="n">
        <v>11</v>
      </c>
      <c r="D16742" t="inlineStr">
        <is>
          <t>2021-ALEXAODE</t>
        </is>
      </c>
      <c r="E16742" t="inlineStr">
        <is>
          <t>Y32231</t>
        </is>
      </c>
      <c r="F16742" t="inlineStr">
        <is>
          <t>WR</t>
        </is>
      </c>
      <c r="G16742" t="inlineStr">
        <is>
          <t>Yes</t>
        </is>
      </c>
      <c r="H16742" t="n">
        <v>5.9</v>
      </c>
    </row>
    <row r="16743">
      <c r="A16743" t="inlineStr">
        <is>
          <t>2021-W11-2021-ALEXAODE-Y30423</t>
        </is>
      </c>
      <c r="B16743" t="n">
        <v>2021</v>
      </c>
      <c r="C16743" t="n">
        <v>11</v>
      </c>
      <c r="D16743" t="inlineStr">
        <is>
          <t>2021-ALEXAODE</t>
        </is>
      </c>
      <c r="E16743" t="inlineStr">
        <is>
          <t>Y30423</t>
        </is>
      </c>
      <c r="F16743" t="inlineStr">
        <is>
          <t>RB</t>
        </is>
      </c>
      <c r="G16743" t="inlineStr">
        <is>
          <t>Yes</t>
        </is>
      </c>
      <c r="H16743" t="n">
        <v>38.5</v>
      </c>
    </row>
    <row r="16744">
      <c r="A16744" t="inlineStr">
        <is>
          <t>2021-W11-2021-ALEXAODE-Y31394</t>
        </is>
      </c>
      <c r="B16744" t="n">
        <v>2021</v>
      </c>
      <c r="C16744" t="n">
        <v>11</v>
      </c>
      <c r="D16744" t="inlineStr">
        <is>
          <t>2021-ALEXAODE</t>
        </is>
      </c>
      <c r="E16744" t="inlineStr">
        <is>
          <t>Y31394</t>
        </is>
      </c>
      <c r="F16744" t="inlineStr">
        <is>
          <t>RB</t>
        </is>
      </c>
      <c r="G16744" t="inlineStr">
        <is>
          <t>Yes</t>
        </is>
      </c>
      <c r="H16744" t="n">
        <v>6.3</v>
      </c>
    </row>
    <row r="16745">
      <c r="A16745" t="inlineStr">
        <is>
          <t>2021-W11-2021-ALEXAODE-Y31107</t>
        </is>
      </c>
      <c r="B16745" t="n">
        <v>2021</v>
      </c>
      <c r="C16745" t="n">
        <v>11</v>
      </c>
      <c r="D16745" t="inlineStr">
        <is>
          <t>2021-ALEXAODE</t>
        </is>
      </c>
      <c r="E16745" t="inlineStr">
        <is>
          <t>Y31107</t>
        </is>
      </c>
      <c r="F16745" t="inlineStr">
        <is>
          <t>TE</t>
        </is>
      </c>
      <c r="G16745" t="inlineStr">
        <is>
          <t>Yes</t>
        </is>
      </c>
      <c r="H16745" t="n">
        <v>8.300000000000001</v>
      </c>
    </row>
    <row r="16746">
      <c r="A16746" t="inlineStr">
        <is>
          <t>2021-W11-2021-ALEXAODE-Y30972</t>
        </is>
      </c>
      <c r="B16746" t="n">
        <v>2021</v>
      </c>
      <c r="C16746" t="n">
        <v>11</v>
      </c>
      <c r="D16746" t="inlineStr">
        <is>
          <t>2021-ALEXAODE</t>
        </is>
      </c>
      <c r="E16746" t="inlineStr">
        <is>
          <t>Y30972</t>
        </is>
      </c>
      <c r="F16746" t="inlineStr">
        <is>
          <t>W/R/T FLEX</t>
        </is>
      </c>
      <c r="G16746" t="inlineStr">
        <is>
          <t>Yes</t>
        </is>
      </c>
      <c r="H16746" t="n">
        <v>8.6</v>
      </c>
    </row>
    <row r="16747">
      <c r="A16747" t="inlineStr">
        <is>
          <t>2021-W11-2021-ALEXAODE-Y30426</t>
        </is>
      </c>
      <c r="B16747" t="n">
        <v>2021</v>
      </c>
      <c r="C16747" t="n">
        <v>11</v>
      </c>
      <c r="D16747" t="inlineStr">
        <is>
          <t>2021-ALEXAODE</t>
        </is>
      </c>
      <c r="E16747" t="inlineStr">
        <is>
          <t>Y30426</t>
        </is>
      </c>
      <c r="F16747" t="inlineStr">
        <is>
          <t>K</t>
        </is>
      </c>
      <c r="G16747" t="inlineStr">
        <is>
          <t>Yes</t>
        </is>
      </c>
      <c r="H16747" t="n">
        <v>0</v>
      </c>
    </row>
    <row r="16748">
      <c r="A16748" t="inlineStr">
        <is>
          <t>2021-W11-2021-ALEXAODE-Y-DEF:new-england</t>
        </is>
      </c>
      <c r="B16748" t="n">
        <v>2021</v>
      </c>
      <c r="C16748" t="n">
        <v>11</v>
      </c>
      <c r="D16748" t="inlineStr">
        <is>
          <t>2021-ALEXAODE</t>
        </is>
      </c>
      <c r="E16748" t="inlineStr">
        <is>
          <t>Y-DEF:new-england</t>
        </is>
      </c>
      <c r="F16748" t="inlineStr">
        <is>
          <t>DST</t>
        </is>
      </c>
      <c r="G16748" t="inlineStr">
        <is>
          <t>Yes</t>
        </is>
      </c>
      <c r="H16748" t="n">
        <v>28</v>
      </c>
    </row>
    <row r="16749">
      <c r="A16749" t="inlineStr">
        <is>
          <t>2021-W11-2021-ALEXAODE-Y33582</t>
        </is>
      </c>
      <c r="B16749" t="n">
        <v>2021</v>
      </c>
      <c r="C16749" t="n">
        <v>11</v>
      </c>
      <c r="D16749" t="inlineStr">
        <is>
          <t>2021-ALEXAODE</t>
        </is>
      </c>
      <c r="E16749" t="inlineStr">
        <is>
          <t>Y33582</t>
        </is>
      </c>
      <c r="F16749" t="inlineStr">
        <is>
          <t>BN</t>
        </is>
      </c>
      <c r="G16749" t="inlineStr">
        <is>
          <t>No</t>
        </is>
      </c>
      <c r="H16749" t="n">
        <v>0</v>
      </c>
    </row>
    <row r="16750">
      <c r="A16750" t="inlineStr">
        <is>
          <t>2021-W11-2021-ALEXAODE-Y31019</t>
        </is>
      </c>
      <c r="B16750" t="n">
        <v>2021</v>
      </c>
      <c r="C16750" t="n">
        <v>11</v>
      </c>
      <c r="D16750" t="inlineStr">
        <is>
          <t>2021-ALEXAODE</t>
        </is>
      </c>
      <c r="E16750" t="inlineStr">
        <is>
          <t>Y31019</t>
        </is>
      </c>
      <c r="F16750" t="inlineStr">
        <is>
          <t>BN</t>
        </is>
      </c>
      <c r="G16750" t="inlineStr">
        <is>
          <t>No</t>
        </is>
      </c>
      <c r="H16750" t="n">
        <v>8.699999999999999</v>
      </c>
    </row>
    <row r="16751">
      <c r="A16751" t="inlineStr">
        <is>
          <t>2021-W11-2021-ALEXAODE-Y27591</t>
        </is>
      </c>
      <c r="B16751" t="n">
        <v>2021</v>
      </c>
      <c r="C16751" t="n">
        <v>11</v>
      </c>
      <c r="D16751" t="inlineStr">
        <is>
          <t>2021-ALEXAODE</t>
        </is>
      </c>
      <c r="E16751" t="inlineStr">
        <is>
          <t>Y27591</t>
        </is>
      </c>
      <c r="F16751" t="inlineStr">
        <is>
          <t>BN</t>
        </is>
      </c>
      <c r="G16751" t="inlineStr">
        <is>
          <t>No</t>
        </is>
      </c>
      <c r="H16751" t="n">
        <v>12.2</v>
      </c>
    </row>
    <row r="16752">
      <c r="A16752" t="inlineStr">
        <is>
          <t>2021-W11-2021-ALEXAODE-Y31885</t>
        </is>
      </c>
      <c r="B16752" t="n">
        <v>2021</v>
      </c>
      <c r="C16752" t="n">
        <v>11</v>
      </c>
      <c r="D16752" t="inlineStr">
        <is>
          <t>2021-ALEXAODE</t>
        </is>
      </c>
      <c r="E16752" t="inlineStr">
        <is>
          <t>Y31885</t>
        </is>
      </c>
      <c r="F16752" t="inlineStr">
        <is>
          <t>BN</t>
        </is>
      </c>
      <c r="G16752" t="inlineStr">
        <is>
          <t>No</t>
        </is>
      </c>
      <c r="H16752" t="n">
        <v>7.4</v>
      </c>
    </row>
    <row r="16753">
      <c r="A16753" t="inlineStr">
        <is>
          <t>2021-W11-2021-ALEXAODE-Y-DEF:carolina</t>
        </is>
      </c>
      <c r="B16753" t="n">
        <v>2021</v>
      </c>
      <c r="C16753" t="n">
        <v>11</v>
      </c>
      <c r="D16753" t="inlineStr">
        <is>
          <t>2021-ALEXAODE</t>
        </is>
      </c>
      <c r="E16753" t="inlineStr">
        <is>
          <t>Y-DEF:carolina</t>
        </is>
      </c>
      <c r="F16753" t="inlineStr">
        <is>
          <t>BN</t>
        </is>
      </c>
      <c r="G16753" t="inlineStr">
        <is>
          <t>No</t>
        </is>
      </c>
      <c r="H16753" t="n">
        <v>5</v>
      </c>
    </row>
    <row r="16754">
      <c r="A16754" t="inlineStr">
        <is>
          <t>2021-W11-2021-ALEXAODE-Y26650</t>
        </is>
      </c>
      <c r="B16754" t="n">
        <v>2021</v>
      </c>
      <c r="C16754" t="n">
        <v>11</v>
      </c>
      <c r="D16754" t="inlineStr">
        <is>
          <t>2021-ALEXAODE</t>
        </is>
      </c>
      <c r="E16754" t="inlineStr">
        <is>
          <t>Y26650</t>
        </is>
      </c>
      <c r="F16754" t="inlineStr">
        <is>
          <t>IR</t>
        </is>
      </c>
      <c r="G16754" t="inlineStr">
        <is>
          <t>No</t>
        </is>
      </c>
      <c r="H16754" t="n">
        <v>0</v>
      </c>
    </row>
    <row r="16755">
      <c r="A16755" t="inlineStr">
        <is>
          <t>2021-W11-2021-HUERO-Y32723</t>
        </is>
      </c>
      <c r="B16755" t="n">
        <v>2021</v>
      </c>
      <c r="C16755" t="n">
        <v>11</v>
      </c>
      <c r="D16755" t="inlineStr">
        <is>
          <t>2021-HUERO</t>
        </is>
      </c>
      <c r="E16755" t="inlineStr">
        <is>
          <t>Y32723</t>
        </is>
      </c>
      <c r="F16755" t="inlineStr">
        <is>
          <t>QB</t>
        </is>
      </c>
      <c r="G16755" t="inlineStr">
        <is>
          <t>Yes</t>
        </is>
      </c>
      <c r="H16755" t="n">
        <v>30.78</v>
      </c>
    </row>
    <row r="16756">
      <c r="A16756" t="inlineStr">
        <is>
          <t>2021-W11-2021-HUERO-Y33398</t>
        </is>
      </c>
      <c r="B16756" t="n">
        <v>2021</v>
      </c>
      <c r="C16756" t="n">
        <v>11</v>
      </c>
      <c r="D16756" t="inlineStr">
        <is>
          <t>2021-HUERO</t>
        </is>
      </c>
      <c r="E16756" t="inlineStr">
        <is>
          <t>Y33398</t>
        </is>
      </c>
      <c r="F16756" t="inlineStr">
        <is>
          <t>WR</t>
        </is>
      </c>
      <c r="G16756" t="inlineStr">
        <is>
          <t>Yes</t>
        </is>
      </c>
      <c r="H16756" t="n">
        <v>8.1</v>
      </c>
    </row>
    <row r="16757">
      <c r="A16757" t="inlineStr">
        <is>
          <t>2021-W11-2021-HUERO-Y30994</t>
        </is>
      </c>
      <c r="B16757" t="n">
        <v>2021</v>
      </c>
      <c r="C16757" t="n">
        <v>11</v>
      </c>
      <c r="D16757" t="inlineStr">
        <is>
          <t>2021-HUERO</t>
        </is>
      </c>
      <c r="E16757" t="inlineStr">
        <is>
          <t>Y30994</t>
        </is>
      </c>
      <c r="F16757" t="inlineStr">
        <is>
          <t>WR</t>
        </is>
      </c>
      <c r="G16757" t="inlineStr">
        <is>
          <t>Yes</t>
        </is>
      </c>
      <c r="H16757" t="n">
        <v>13.5</v>
      </c>
    </row>
    <row r="16758">
      <c r="A16758" t="inlineStr">
        <is>
          <t>2021-W11-2021-HUERO-Y29238</t>
        </is>
      </c>
      <c r="B16758" t="n">
        <v>2021</v>
      </c>
      <c r="C16758" t="n">
        <v>11</v>
      </c>
      <c r="D16758" t="inlineStr">
        <is>
          <t>2021-HUERO</t>
        </is>
      </c>
      <c r="E16758" t="inlineStr">
        <is>
          <t>Y29238</t>
        </is>
      </c>
      <c r="F16758" t="inlineStr">
        <is>
          <t>RB</t>
        </is>
      </c>
      <c r="G16758" t="inlineStr">
        <is>
          <t>Yes</t>
        </is>
      </c>
      <c r="H16758" t="n">
        <v>9.800000000000001</v>
      </c>
    </row>
    <row r="16759">
      <c r="A16759" t="inlineStr">
        <is>
          <t>2021-W11-2021-HUERO-Y30121</t>
        </is>
      </c>
      <c r="B16759" t="n">
        <v>2021</v>
      </c>
      <c r="C16759" t="n">
        <v>11</v>
      </c>
      <c r="D16759" t="inlineStr">
        <is>
          <t>2021-HUERO</t>
        </is>
      </c>
      <c r="E16759" t="inlineStr">
        <is>
          <t>Y30121</t>
        </is>
      </c>
      <c r="F16759" t="inlineStr">
        <is>
          <t>RB</t>
        </is>
      </c>
      <c r="G16759" t="inlineStr">
        <is>
          <t>Yes</t>
        </is>
      </c>
      <c r="H16759" t="n">
        <v>21.4</v>
      </c>
    </row>
    <row r="16760">
      <c r="A16760" t="inlineStr">
        <is>
          <t>2021-W11-2021-HUERO-Y32713</t>
        </is>
      </c>
      <c r="B16760" t="n">
        <v>2021</v>
      </c>
      <c r="C16760" t="n">
        <v>11</v>
      </c>
      <c r="D16760" t="inlineStr">
        <is>
          <t>2021-HUERO</t>
        </is>
      </c>
      <c r="E16760" t="inlineStr">
        <is>
          <t>Y32713</t>
        </is>
      </c>
      <c r="F16760" t="inlineStr">
        <is>
          <t>TE</t>
        </is>
      </c>
      <c r="G16760" t="inlineStr">
        <is>
          <t>Yes</t>
        </is>
      </c>
      <c r="H16760" t="n">
        <v>1.7</v>
      </c>
    </row>
    <row r="16761">
      <c r="A16761" t="inlineStr">
        <is>
          <t>2021-W11-2021-HUERO-Y32736</t>
        </is>
      </c>
      <c r="B16761" t="n">
        <v>2021</v>
      </c>
      <c r="C16761" t="n">
        <v>11</v>
      </c>
      <c r="D16761" t="inlineStr">
        <is>
          <t>2021-HUERO</t>
        </is>
      </c>
      <c r="E16761" t="inlineStr">
        <is>
          <t>Y32736</t>
        </is>
      </c>
      <c r="F16761" t="inlineStr">
        <is>
          <t>W/R/T FLEX</t>
        </is>
      </c>
      <c r="G16761" t="inlineStr">
        <is>
          <t>Yes</t>
        </is>
      </c>
      <c r="H16761" t="n">
        <v>7.5</v>
      </c>
    </row>
    <row r="16762">
      <c r="A16762" t="inlineStr">
        <is>
          <t>2021-W11-2021-HUERO-Y25871</t>
        </is>
      </c>
      <c r="B16762" t="n">
        <v>2021</v>
      </c>
      <c r="C16762" t="n">
        <v>11</v>
      </c>
      <c r="D16762" t="inlineStr">
        <is>
          <t>2021-HUERO</t>
        </is>
      </c>
      <c r="E16762" t="inlineStr">
        <is>
          <t>Y25871</t>
        </is>
      </c>
      <c r="F16762" t="inlineStr">
        <is>
          <t>K</t>
        </is>
      </c>
      <c r="G16762" t="inlineStr">
        <is>
          <t>Yes</t>
        </is>
      </c>
      <c r="H16762" t="n">
        <v>1</v>
      </c>
    </row>
    <row r="16763">
      <c r="A16763" t="inlineStr">
        <is>
          <t>2021-W11-2021-HUERO-Y-DEF:dallas</t>
        </is>
      </c>
      <c r="B16763" t="n">
        <v>2021</v>
      </c>
      <c r="C16763" t="n">
        <v>11</v>
      </c>
      <c r="D16763" t="inlineStr">
        <is>
          <t>2021-HUERO</t>
        </is>
      </c>
      <c r="E16763" t="inlineStr">
        <is>
          <t>Y-DEF:dallas</t>
        </is>
      </c>
      <c r="F16763" t="inlineStr">
        <is>
          <t>DST</t>
        </is>
      </c>
      <c r="G16763" t="inlineStr">
        <is>
          <t>Yes</t>
        </is>
      </c>
      <c r="H16763" t="n">
        <v>8</v>
      </c>
    </row>
    <row r="16764">
      <c r="A16764" t="inlineStr">
        <is>
          <t>2021-W11-2021-HUERO-Y9353</t>
        </is>
      </c>
      <c r="B16764" t="n">
        <v>2021</v>
      </c>
      <c r="C16764" t="n">
        <v>11</v>
      </c>
      <c r="D16764" t="inlineStr">
        <is>
          <t>2021-HUERO</t>
        </is>
      </c>
      <c r="E16764" t="inlineStr">
        <is>
          <t>Y9353</t>
        </is>
      </c>
      <c r="F16764" t="inlineStr">
        <is>
          <t>BN</t>
        </is>
      </c>
      <c r="G16764" t="inlineStr">
        <is>
          <t>No</t>
        </is>
      </c>
      <c r="H16764" t="n">
        <v>4.3</v>
      </c>
    </row>
    <row r="16765">
      <c r="A16765" t="inlineStr">
        <is>
          <t>2021-W11-2021-HUERO-Y32608</t>
        </is>
      </c>
      <c r="B16765" t="n">
        <v>2021</v>
      </c>
      <c r="C16765" t="n">
        <v>11</v>
      </c>
      <c r="D16765" t="inlineStr">
        <is>
          <t>2021-HUERO</t>
        </is>
      </c>
      <c r="E16765" t="inlineStr">
        <is>
          <t>Y32608</t>
        </is>
      </c>
      <c r="F16765" t="inlineStr">
        <is>
          <t>BN</t>
        </is>
      </c>
      <c r="G16765" t="inlineStr">
        <is>
          <t>No</t>
        </is>
      </c>
      <c r="H16765" t="n">
        <v>2.6</v>
      </c>
    </row>
    <row r="16766">
      <c r="A16766" t="inlineStr">
        <is>
          <t>2021-W11-2021-HUERO-Y32695</t>
        </is>
      </c>
      <c r="B16766" t="n">
        <v>2021</v>
      </c>
      <c r="C16766" t="n">
        <v>11</v>
      </c>
      <c r="D16766" t="inlineStr">
        <is>
          <t>2021-HUERO</t>
        </is>
      </c>
      <c r="E16766" t="inlineStr">
        <is>
          <t>Y32695</t>
        </is>
      </c>
      <c r="F16766" t="inlineStr">
        <is>
          <t>BN</t>
        </is>
      </c>
      <c r="G16766" t="inlineStr">
        <is>
          <t>No</t>
        </is>
      </c>
      <c r="H16766" t="n">
        <v>18</v>
      </c>
    </row>
    <row r="16767">
      <c r="A16767" t="inlineStr">
        <is>
          <t>2021-W11-2021-HUERO-Y31960</t>
        </is>
      </c>
      <c r="B16767" t="n">
        <v>2021</v>
      </c>
      <c r="C16767" t="n">
        <v>11</v>
      </c>
      <c r="D16767" t="inlineStr">
        <is>
          <t>2021-HUERO</t>
        </is>
      </c>
      <c r="E16767" t="inlineStr">
        <is>
          <t>Y31960</t>
        </is>
      </c>
      <c r="F16767" t="inlineStr">
        <is>
          <t>BN</t>
        </is>
      </c>
      <c r="G16767" t="inlineStr">
        <is>
          <t>No</t>
        </is>
      </c>
      <c r="H16767" t="n">
        <v>8</v>
      </c>
    </row>
    <row r="16768">
      <c r="A16768" t="inlineStr">
        <is>
          <t>2021-W11-2021-HUERO-Y31977</t>
        </is>
      </c>
      <c r="B16768" t="n">
        <v>2021</v>
      </c>
      <c r="C16768" t="n">
        <v>11</v>
      </c>
      <c r="D16768" t="inlineStr">
        <is>
          <t>2021-HUERO</t>
        </is>
      </c>
      <c r="E16768" t="inlineStr">
        <is>
          <t>Y31977</t>
        </is>
      </c>
      <c r="F16768" t="inlineStr">
        <is>
          <t>BN</t>
        </is>
      </c>
      <c r="G16768" t="inlineStr">
        <is>
          <t>No</t>
        </is>
      </c>
      <c r="H16768" t="n">
        <v>0</v>
      </c>
    </row>
    <row r="16769">
      <c r="A16769" t="inlineStr">
        <is>
          <t>2021-W11-2021-HUERO-Y31104</t>
        </is>
      </c>
      <c r="B16769" t="n">
        <v>2021</v>
      </c>
      <c r="C16769" t="n">
        <v>11</v>
      </c>
      <c r="D16769" t="inlineStr">
        <is>
          <t>2021-HUERO</t>
        </is>
      </c>
      <c r="E16769" t="inlineStr">
        <is>
          <t>Y31104</t>
        </is>
      </c>
      <c r="F16769" t="inlineStr">
        <is>
          <t>IR</t>
        </is>
      </c>
      <c r="G16769" t="inlineStr">
        <is>
          <t>No</t>
        </is>
      </c>
      <c r="H16769" t="n">
        <v>0</v>
      </c>
    </row>
    <row r="16770">
      <c r="A16770" t="inlineStr">
        <is>
          <t>2021-W11-2021-TONYCLIF-Y32671</t>
        </is>
      </c>
      <c r="B16770" t="n">
        <v>2021</v>
      </c>
      <c r="C16770" t="n">
        <v>11</v>
      </c>
      <c r="D16770" t="inlineStr">
        <is>
          <t>2021-TONYCLIF</t>
        </is>
      </c>
      <c r="E16770" t="inlineStr">
        <is>
          <t>Y32671</t>
        </is>
      </c>
      <c r="F16770" t="inlineStr">
        <is>
          <t>QB</t>
        </is>
      </c>
      <c r="G16770" t="inlineStr">
        <is>
          <t>Yes</t>
        </is>
      </c>
      <c r="H16770" t="n">
        <v>9.02</v>
      </c>
    </row>
    <row r="16771">
      <c r="A16771" t="inlineStr">
        <is>
          <t>2021-W11-2021-TONYCLIF-Y28534</t>
        </is>
      </c>
      <c r="B16771" t="n">
        <v>2021</v>
      </c>
      <c r="C16771" t="n">
        <v>11</v>
      </c>
      <c r="D16771" t="inlineStr">
        <is>
          <t>2021-TONYCLIF</t>
        </is>
      </c>
      <c r="E16771" t="inlineStr">
        <is>
          <t>Y28534</t>
        </is>
      </c>
      <c r="F16771" t="inlineStr">
        <is>
          <t>WR</t>
        </is>
      </c>
      <c r="G16771" t="inlineStr">
        <is>
          <t>Yes</t>
        </is>
      </c>
      <c r="H16771" t="n">
        <v>16.3</v>
      </c>
    </row>
    <row r="16772">
      <c r="A16772" t="inlineStr">
        <is>
          <t>2021-W11-2021-TONYCLIF-Y27535</t>
        </is>
      </c>
      <c r="B16772" t="n">
        <v>2021</v>
      </c>
      <c r="C16772" t="n">
        <v>11</v>
      </c>
      <c r="D16772" t="inlineStr">
        <is>
          <t>2021-TONYCLIF</t>
        </is>
      </c>
      <c r="E16772" t="inlineStr">
        <is>
          <t>Y27535</t>
        </is>
      </c>
      <c r="F16772" t="inlineStr">
        <is>
          <t>WR</t>
        </is>
      </c>
      <c r="G16772" t="inlineStr">
        <is>
          <t>Yes</t>
        </is>
      </c>
      <c r="H16772" t="n">
        <v>17.3</v>
      </c>
    </row>
    <row r="16773">
      <c r="A16773" t="inlineStr">
        <is>
          <t>2021-W11-2021-TONYCLIF-Y31856</t>
        </is>
      </c>
      <c r="B16773" t="n">
        <v>2021</v>
      </c>
      <c r="C16773" t="n">
        <v>11</v>
      </c>
      <c r="D16773" t="inlineStr">
        <is>
          <t>2021-TONYCLIF</t>
        </is>
      </c>
      <c r="E16773" t="inlineStr">
        <is>
          <t>Y31856</t>
        </is>
      </c>
      <c r="F16773" t="inlineStr">
        <is>
          <t>RB</t>
        </is>
      </c>
      <c r="G16773" t="inlineStr">
        <is>
          <t>Yes</t>
        </is>
      </c>
      <c r="H16773" t="n">
        <v>8.6</v>
      </c>
    </row>
    <row r="16774">
      <c r="A16774" t="inlineStr">
        <is>
          <t>2021-W11-2021-TONYCLIF-Y32732</t>
        </is>
      </c>
      <c r="B16774" t="n">
        <v>2021</v>
      </c>
      <c r="C16774" t="n">
        <v>11</v>
      </c>
      <c r="D16774" t="inlineStr">
        <is>
          <t>2021-TONYCLIF</t>
        </is>
      </c>
      <c r="E16774" t="inlineStr">
        <is>
          <t>Y32732</t>
        </is>
      </c>
      <c r="F16774" t="inlineStr">
        <is>
          <t>RB</t>
        </is>
      </c>
      <c r="G16774" t="inlineStr">
        <is>
          <t>Yes</t>
        </is>
      </c>
      <c r="H16774" t="n">
        <v>12.7</v>
      </c>
    </row>
    <row r="16775">
      <c r="A16775" t="inlineStr">
        <is>
          <t>2021-W11-2021-TONYCLIF-Y26686</t>
        </is>
      </c>
      <c r="B16775" t="n">
        <v>2021</v>
      </c>
      <c r="C16775" t="n">
        <v>11</v>
      </c>
      <c r="D16775" t="inlineStr">
        <is>
          <t>2021-TONYCLIF</t>
        </is>
      </c>
      <c r="E16775" t="inlineStr">
        <is>
          <t>Y26686</t>
        </is>
      </c>
      <c r="F16775" t="inlineStr">
        <is>
          <t>TE</t>
        </is>
      </c>
      <c r="G16775" t="inlineStr">
        <is>
          <t>Yes</t>
        </is>
      </c>
      <c r="H16775" t="n">
        <v>16.3</v>
      </c>
    </row>
    <row r="16776">
      <c r="A16776" t="inlineStr">
        <is>
          <t>2021-W11-2021-TONYCLIF-Y31857</t>
        </is>
      </c>
      <c r="B16776" t="n">
        <v>2021</v>
      </c>
      <c r="C16776" t="n">
        <v>11</v>
      </c>
      <c r="D16776" t="inlineStr">
        <is>
          <t>2021-TONYCLIF</t>
        </is>
      </c>
      <c r="E16776" t="inlineStr">
        <is>
          <t>Y31857</t>
        </is>
      </c>
      <c r="F16776" t="inlineStr">
        <is>
          <t>W/R/T FLEX</t>
        </is>
      </c>
      <c r="G16776" t="inlineStr">
        <is>
          <t>Yes</t>
        </is>
      </c>
      <c r="H16776" t="n">
        <v>0</v>
      </c>
    </row>
    <row r="16777">
      <c r="A16777" t="inlineStr">
        <is>
          <t>2021-W11-2021-TONYCLIF-Y30346</t>
        </is>
      </c>
      <c r="B16777" t="n">
        <v>2021</v>
      </c>
      <c r="C16777" t="n">
        <v>11</v>
      </c>
      <c r="D16777" t="inlineStr">
        <is>
          <t>2021-TONYCLIF</t>
        </is>
      </c>
      <c r="E16777" t="inlineStr">
        <is>
          <t>Y30346</t>
        </is>
      </c>
      <c r="F16777" t="inlineStr">
        <is>
          <t>K</t>
        </is>
      </c>
      <c r="G16777" t="inlineStr">
        <is>
          <t>Yes</t>
        </is>
      </c>
      <c r="H16777" t="n">
        <v>9</v>
      </c>
    </row>
    <row r="16778">
      <c r="A16778" t="inlineStr">
        <is>
          <t>2021-W11-2021-TONYCLIF-Y-DEF:green-bay</t>
        </is>
      </c>
      <c r="B16778" t="n">
        <v>2021</v>
      </c>
      <c r="C16778" t="n">
        <v>11</v>
      </c>
      <c r="D16778" t="inlineStr">
        <is>
          <t>2021-TONYCLIF</t>
        </is>
      </c>
      <c r="E16778" t="inlineStr">
        <is>
          <t>Y-DEF:green-bay</t>
        </is>
      </c>
      <c r="F16778" t="inlineStr">
        <is>
          <t>DST</t>
        </is>
      </c>
      <c r="G16778" t="inlineStr">
        <is>
          <t>Yes</t>
        </is>
      </c>
      <c r="H16778" t="n">
        <v>1</v>
      </c>
    </row>
    <row r="16779">
      <c r="A16779" t="inlineStr">
        <is>
          <t>2021-W11-2021-TONYCLIF-Y25785</t>
        </is>
      </c>
      <c r="B16779" t="n">
        <v>2021</v>
      </c>
      <c r="C16779" t="n">
        <v>11</v>
      </c>
      <c r="D16779" t="inlineStr">
        <is>
          <t>2021-TONYCLIF</t>
        </is>
      </c>
      <c r="E16779" t="inlineStr">
        <is>
          <t>Y25785</t>
        </is>
      </c>
      <c r="F16779" t="inlineStr">
        <is>
          <t>BN</t>
        </is>
      </c>
      <c r="G16779" t="inlineStr">
        <is>
          <t>No</t>
        </is>
      </c>
      <c r="H16779" t="n">
        <v>8.48</v>
      </c>
    </row>
    <row r="16780">
      <c r="A16780" t="inlineStr">
        <is>
          <t>2021-W11-2021-TONYCLIF-Y27631</t>
        </is>
      </c>
      <c r="B16780" t="n">
        <v>2021</v>
      </c>
      <c r="C16780" t="n">
        <v>11</v>
      </c>
      <c r="D16780" t="inlineStr">
        <is>
          <t>2021-TONYCLIF</t>
        </is>
      </c>
      <c r="E16780" t="inlineStr">
        <is>
          <t>Y27631</t>
        </is>
      </c>
      <c r="F16780" t="inlineStr">
        <is>
          <t>BN</t>
        </is>
      </c>
      <c r="G16780" t="inlineStr">
        <is>
          <t>No</t>
        </is>
      </c>
      <c r="H16780" t="n">
        <v>17</v>
      </c>
    </row>
    <row r="16781">
      <c r="A16781" t="inlineStr">
        <is>
          <t>2021-W11-2021-TONYCLIF-Y32704</t>
        </is>
      </c>
      <c r="B16781" t="n">
        <v>2021</v>
      </c>
      <c r="C16781" t="n">
        <v>11</v>
      </c>
      <c r="D16781" t="inlineStr">
        <is>
          <t>2021-TONYCLIF</t>
        </is>
      </c>
      <c r="E16781" t="inlineStr">
        <is>
          <t>Y32704</t>
        </is>
      </c>
      <c r="F16781" t="inlineStr">
        <is>
          <t>BN</t>
        </is>
      </c>
      <c r="G16781" t="inlineStr">
        <is>
          <t>No</t>
        </is>
      </c>
      <c r="H16781" t="n">
        <v>3.3</v>
      </c>
    </row>
    <row r="16782">
      <c r="A16782" t="inlineStr">
        <is>
          <t>2021-W11-2021-TONYCLIF-Y31902</t>
        </is>
      </c>
      <c r="B16782" t="n">
        <v>2021</v>
      </c>
      <c r="C16782" t="n">
        <v>11</v>
      </c>
      <c r="D16782" t="inlineStr">
        <is>
          <t>2021-TONYCLIF</t>
        </is>
      </c>
      <c r="E16782" t="inlineStr">
        <is>
          <t>Y31902</t>
        </is>
      </c>
      <c r="F16782" t="inlineStr">
        <is>
          <t>BN</t>
        </is>
      </c>
      <c r="G16782" t="inlineStr">
        <is>
          <t>No</t>
        </is>
      </c>
      <c r="H16782" t="n">
        <v>0</v>
      </c>
    </row>
    <row r="16783">
      <c r="A16783" t="inlineStr">
        <is>
          <t>2021-W11-2021-TONYCLIF-Y31127</t>
        </is>
      </c>
      <c r="B16783" t="n">
        <v>2021</v>
      </c>
      <c r="C16783" t="n">
        <v>11</v>
      </c>
      <c r="D16783" t="inlineStr">
        <is>
          <t>2021-TONYCLIF</t>
        </is>
      </c>
      <c r="E16783" t="inlineStr">
        <is>
          <t>Y31127</t>
        </is>
      </c>
      <c r="F16783" t="inlineStr">
        <is>
          <t>BN</t>
        </is>
      </c>
      <c r="G16783" t="inlineStr">
        <is>
          <t>No</t>
        </is>
      </c>
      <c r="H16783" t="n">
        <v>5</v>
      </c>
    </row>
    <row r="16784">
      <c r="A16784" t="inlineStr">
        <is>
          <t>2021-W11-2021-LDV-Y25718</t>
        </is>
      </c>
      <c r="B16784" t="n">
        <v>2021</v>
      </c>
      <c r="C16784" t="n">
        <v>11</v>
      </c>
      <c r="D16784" t="inlineStr">
        <is>
          <t>2021-LDV</t>
        </is>
      </c>
      <c r="E16784" t="inlineStr">
        <is>
          <t>Y25718</t>
        </is>
      </c>
      <c r="F16784" t="inlineStr">
        <is>
          <t>QB</t>
        </is>
      </c>
      <c r="G16784" t="inlineStr">
        <is>
          <t>Yes</t>
        </is>
      </c>
      <c r="H16784" t="n">
        <v>13.22</v>
      </c>
    </row>
    <row r="16785">
      <c r="A16785" t="inlineStr">
        <is>
          <t>2021-W11-2021-LDV-Y27277</t>
        </is>
      </c>
      <c r="B16785" t="n">
        <v>2021</v>
      </c>
      <c r="C16785" t="n">
        <v>11</v>
      </c>
      <c r="D16785" t="inlineStr">
        <is>
          <t>2021-LDV</t>
        </is>
      </c>
      <c r="E16785" t="inlineStr">
        <is>
          <t>Y27277</t>
        </is>
      </c>
      <c r="F16785" t="inlineStr">
        <is>
          <t>WR</t>
        </is>
      </c>
      <c r="G16785" t="inlineStr">
        <is>
          <t>Yes</t>
        </is>
      </c>
      <c r="H16785" t="n">
        <v>18.2</v>
      </c>
    </row>
    <row r="16786">
      <c r="A16786" t="inlineStr">
        <is>
          <t>2021-W11-2021-LDV-Y24057</t>
        </is>
      </c>
      <c r="B16786" t="n">
        <v>2021</v>
      </c>
      <c r="C16786" t="n">
        <v>11</v>
      </c>
      <c r="D16786" t="inlineStr">
        <is>
          <t>2021-LDV</t>
        </is>
      </c>
      <c r="E16786" t="inlineStr">
        <is>
          <t>Y24057</t>
        </is>
      </c>
      <c r="F16786" t="inlineStr">
        <is>
          <t>WR</t>
        </is>
      </c>
      <c r="G16786" t="inlineStr">
        <is>
          <t>Yes</t>
        </is>
      </c>
      <c r="H16786" t="n">
        <v>4.1</v>
      </c>
    </row>
    <row r="16787">
      <c r="A16787" t="inlineStr">
        <is>
          <t>2021-W11-2021-LDV-Y32756</t>
        </is>
      </c>
      <c r="B16787" t="n">
        <v>2021</v>
      </c>
      <c r="C16787" t="n">
        <v>11</v>
      </c>
      <c r="D16787" t="inlineStr">
        <is>
          <t>2021-LDV</t>
        </is>
      </c>
      <c r="E16787" t="inlineStr">
        <is>
          <t>Y32756</t>
        </is>
      </c>
      <c r="F16787" t="inlineStr">
        <is>
          <t>RB</t>
        </is>
      </c>
      <c r="G16787" t="inlineStr">
        <is>
          <t>Yes</t>
        </is>
      </c>
      <c r="H16787" t="n">
        <v>0.5</v>
      </c>
    </row>
    <row r="16788">
      <c r="A16788" t="inlineStr">
        <is>
          <t>2021-W11-2021-LDV-Y31919</t>
        </is>
      </c>
      <c r="B16788" t="n">
        <v>2021</v>
      </c>
      <c r="C16788" t="n">
        <v>11</v>
      </c>
      <c r="D16788" t="inlineStr">
        <is>
          <t>2021-LDV</t>
        </is>
      </c>
      <c r="E16788" t="inlineStr">
        <is>
          <t>Y31919</t>
        </is>
      </c>
      <c r="F16788" t="inlineStr">
        <is>
          <t>RB</t>
        </is>
      </c>
      <c r="G16788" t="inlineStr">
        <is>
          <t>Yes</t>
        </is>
      </c>
      <c r="H16788" t="n">
        <v>7</v>
      </c>
    </row>
    <row r="16789">
      <c r="A16789" t="inlineStr">
        <is>
          <t>2021-W11-2021-LDV-Y28592</t>
        </is>
      </c>
      <c r="B16789" t="n">
        <v>2021</v>
      </c>
      <c r="C16789" t="n">
        <v>11</v>
      </c>
      <c r="D16789" t="inlineStr">
        <is>
          <t>2021-LDV</t>
        </is>
      </c>
      <c r="E16789" t="inlineStr">
        <is>
          <t>Y28592</t>
        </is>
      </c>
      <c r="F16789" t="inlineStr">
        <is>
          <t>TE</t>
        </is>
      </c>
      <c r="G16789" t="inlineStr">
        <is>
          <t>Yes</t>
        </is>
      </c>
      <c r="H16789" t="n">
        <v>15.1</v>
      </c>
    </row>
    <row r="16790">
      <c r="A16790" t="inlineStr">
        <is>
          <t>2021-W11-2021-LDV-Y31883</t>
        </is>
      </c>
      <c r="B16790" t="n">
        <v>2021</v>
      </c>
      <c r="C16790" t="n">
        <v>11</v>
      </c>
      <c r="D16790" t="inlineStr">
        <is>
          <t>2021-LDV</t>
        </is>
      </c>
      <c r="E16790" t="inlineStr">
        <is>
          <t>Y31883</t>
        </is>
      </c>
      <c r="F16790" t="inlineStr">
        <is>
          <t>W/R/T FLEX</t>
        </is>
      </c>
      <c r="G16790" t="inlineStr">
        <is>
          <t>Yes</t>
        </is>
      </c>
      <c r="H16790" t="n">
        <v>7.3</v>
      </c>
    </row>
    <row r="16791">
      <c r="A16791" t="inlineStr">
        <is>
          <t>2021-W11-2021-LDV-Y8447</t>
        </is>
      </c>
      <c r="B16791" t="n">
        <v>2021</v>
      </c>
      <c r="C16791" t="n">
        <v>11</v>
      </c>
      <c r="D16791" t="inlineStr">
        <is>
          <t>2021-LDV</t>
        </is>
      </c>
      <c r="E16791" t="inlineStr">
        <is>
          <t>Y8447</t>
        </is>
      </c>
      <c r="F16791" t="inlineStr">
        <is>
          <t>K</t>
        </is>
      </c>
      <c r="G16791" t="inlineStr">
        <is>
          <t>Yes</t>
        </is>
      </c>
      <c r="H16791" t="n">
        <v>9</v>
      </c>
    </row>
    <row r="16792">
      <c r="A16792" t="inlineStr">
        <is>
          <t>2021-W11-2021-LDV-Y-DEF:new-orleans</t>
        </is>
      </c>
      <c r="B16792" t="n">
        <v>2021</v>
      </c>
      <c r="C16792" t="n">
        <v>11</v>
      </c>
      <c r="D16792" t="inlineStr">
        <is>
          <t>2021-LDV</t>
        </is>
      </c>
      <c r="E16792" t="inlineStr">
        <is>
          <t>Y-DEF:new-orleans</t>
        </is>
      </c>
      <c r="F16792" t="inlineStr">
        <is>
          <t>DST</t>
        </is>
      </c>
      <c r="G16792" t="inlineStr">
        <is>
          <t>Yes</t>
        </is>
      </c>
      <c r="H16792" t="n">
        <v>4</v>
      </c>
    </row>
    <row r="16793">
      <c r="A16793" t="inlineStr">
        <is>
          <t>2021-W11-2021-LDV-Y32702</t>
        </is>
      </c>
      <c r="B16793" t="n">
        <v>2021</v>
      </c>
      <c r="C16793" t="n">
        <v>11</v>
      </c>
      <c r="D16793" t="inlineStr">
        <is>
          <t>2021-LDV</t>
        </is>
      </c>
      <c r="E16793" t="inlineStr">
        <is>
          <t>Y32702</t>
        </is>
      </c>
      <c r="F16793" t="inlineStr">
        <is>
          <t>BN</t>
        </is>
      </c>
      <c r="G16793" t="inlineStr">
        <is>
          <t>No</t>
        </is>
      </c>
      <c r="H16793" t="n">
        <v>14.6</v>
      </c>
    </row>
    <row r="16794">
      <c r="A16794" t="inlineStr">
        <is>
          <t>2021-W11-2021-LDV-Y32685</t>
        </is>
      </c>
      <c r="B16794" t="n">
        <v>2021</v>
      </c>
      <c r="C16794" t="n">
        <v>11</v>
      </c>
      <c r="D16794" t="inlineStr">
        <is>
          <t>2021-LDV</t>
        </is>
      </c>
      <c r="E16794" t="inlineStr">
        <is>
          <t>Y32685</t>
        </is>
      </c>
      <c r="F16794" t="inlineStr">
        <is>
          <t>BN</t>
        </is>
      </c>
      <c r="G16794" t="inlineStr">
        <is>
          <t>No</t>
        </is>
      </c>
      <c r="H16794" t="n">
        <v>0</v>
      </c>
    </row>
    <row r="16795">
      <c r="A16795" t="inlineStr">
        <is>
          <t>2021-W11-2021-LDV-Y32712</t>
        </is>
      </c>
      <c r="B16795" t="n">
        <v>2021</v>
      </c>
      <c r="C16795" t="n">
        <v>11</v>
      </c>
      <c r="D16795" t="inlineStr">
        <is>
          <t>2021-LDV</t>
        </is>
      </c>
      <c r="E16795" t="inlineStr">
        <is>
          <t>Y32712</t>
        </is>
      </c>
      <c r="F16795" t="inlineStr">
        <is>
          <t>BN</t>
        </is>
      </c>
      <c r="G16795" t="inlineStr">
        <is>
          <t>No</t>
        </is>
      </c>
      <c r="H16795" t="n">
        <v>5.5</v>
      </c>
    </row>
    <row r="16796">
      <c r="A16796" t="inlineStr">
        <is>
          <t>2021-W11-2021-LDV-Y8826</t>
        </is>
      </c>
      <c r="B16796" t="n">
        <v>2021</v>
      </c>
      <c r="C16796" t="n">
        <v>11</v>
      </c>
      <c r="D16796" t="inlineStr">
        <is>
          <t>2021-LDV</t>
        </is>
      </c>
      <c r="E16796" t="inlineStr">
        <is>
          <t>Y8826</t>
        </is>
      </c>
      <c r="F16796" t="inlineStr">
        <is>
          <t>BN</t>
        </is>
      </c>
      <c r="G16796" t="inlineStr">
        <is>
          <t>No</t>
        </is>
      </c>
      <c r="H16796" t="n">
        <v>0.4</v>
      </c>
    </row>
    <row r="16797">
      <c r="A16797" t="inlineStr">
        <is>
          <t>2021-W11-2021-LDV-Y30199</t>
        </is>
      </c>
      <c r="B16797" t="n">
        <v>2021</v>
      </c>
      <c r="C16797" t="n">
        <v>11</v>
      </c>
      <c r="D16797" t="inlineStr">
        <is>
          <t>2021-LDV</t>
        </is>
      </c>
      <c r="E16797" t="inlineStr">
        <is>
          <t>Y30199</t>
        </is>
      </c>
      <c r="F16797" t="inlineStr">
        <is>
          <t>IR</t>
        </is>
      </c>
      <c r="G16797" t="inlineStr">
        <is>
          <t>No</t>
        </is>
      </c>
      <c r="H16797" t="n">
        <v>0</v>
      </c>
    </row>
    <row r="16798">
      <c r="A16798" t="inlineStr">
        <is>
          <t>2021-W12-2021-JCHAPS-Y29369</t>
        </is>
      </c>
      <c r="B16798" t="n">
        <v>2021</v>
      </c>
      <c r="C16798" t="n">
        <v>12</v>
      </c>
      <c r="D16798" t="inlineStr">
        <is>
          <t>2021-JCHAPS</t>
        </is>
      </c>
      <c r="E16798" t="inlineStr">
        <is>
          <t>Y29369</t>
        </is>
      </c>
      <c r="F16798" t="inlineStr">
        <is>
          <t>QB</t>
        </is>
      </c>
      <c r="G16798" t="inlineStr">
        <is>
          <t>Yes</t>
        </is>
      </c>
      <c r="H16798" t="n">
        <v>25.3</v>
      </c>
    </row>
    <row r="16799">
      <c r="A16799" t="inlineStr">
        <is>
          <t>2021-W12-2021-JCHAPS-Y30120</t>
        </is>
      </c>
      <c r="B16799" t="n">
        <v>2021</v>
      </c>
      <c r="C16799" t="n">
        <v>12</v>
      </c>
      <c r="D16799" t="inlineStr">
        <is>
          <t>2021-JCHAPS</t>
        </is>
      </c>
      <c r="E16799" t="inlineStr">
        <is>
          <t>Y30120</t>
        </is>
      </c>
      <c r="F16799" t="inlineStr">
        <is>
          <t>WR</t>
        </is>
      </c>
      <c r="G16799" t="inlineStr">
        <is>
          <t>Yes</t>
        </is>
      </c>
      <c r="H16799" t="n">
        <v>5.9</v>
      </c>
    </row>
    <row r="16800">
      <c r="A16800" t="inlineStr">
        <is>
          <t>2021-W12-2021-JCHAPS-Y31051</t>
        </is>
      </c>
      <c r="B16800" t="n">
        <v>2021</v>
      </c>
      <c r="C16800" t="n">
        <v>12</v>
      </c>
      <c r="D16800" t="inlineStr">
        <is>
          <t>2021-JCHAPS</t>
        </is>
      </c>
      <c r="E16800" t="inlineStr">
        <is>
          <t>Y31051</t>
        </is>
      </c>
      <c r="F16800" t="inlineStr">
        <is>
          <t>WR</t>
        </is>
      </c>
      <c r="G16800" t="inlineStr">
        <is>
          <t>Yes</t>
        </is>
      </c>
      <c r="H16800" t="n">
        <v>13.1</v>
      </c>
    </row>
    <row r="16801">
      <c r="A16801" t="inlineStr">
        <is>
          <t>2021-W12-2021-JCHAPS-Y32711</t>
        </is>
      </c>
      <c r="B16801" t="n">
        <v>2021</v>
      </c>
      <c r="C16801" t="n">
        <v>12</v>
      </c>
      <c r="D16801" t="inlineStr">
        <is>
          <t>2021-JCHAPS</t>
        </is>
      </c>
      <c r="E16801" t="inlineStr">
        <is>
          <t>Y32711</t>
        </is>
      </c>
      <c r="F16801" t="inlineStr">
        <is>
          <t>RB</t>
        </is>
      </c>
      <c r="G16801" t="inlineStr">
        <is>
          <t>Yes</t>
        </is>
      </c>
      <c r="H16801" t="n">
        <v>17.7</v>
      </c>
    </row>
    <row r="16802">
      <c r="A16802" t="inlineStr">
        <is>
          <t>2021-W12-2021-JCHAPS-Y33412</t>
        </is>
      </c>
      <c r="B16802" t="n">
        <v>2021</v>
      </c>
      <c r="C16802" t="n">
        <v>12</v>
      </c>
      <c r="D16802" t="inlineStr">
        <is>
          <t>2021-JCHAPS</t>
        </is>
      </c>
      <c r="E16802" t="inlineStr">
        <is>
          <t>Y33412</t>
        </is>
      </c>
      <c r="F16802" t="inlineStr">
        <is>
          <t>RB</t>
        </is>
      </c>
      <c r="G16802" t="inlineStr">
        <is>
          <t>Yes</t>
        </is>
      </c>
      <c r="H16802" t="n">
        <v>5.2</v>
      </c>
    </row>
    <row r="16803">
      <c r="A16803" t="inlineStr">
        <is>
          <t>2021-W12-2021-JCHAPS-Y33392</t>
        </is>
      </c>
      <c r="B16803" t="n">
        <v>2021</v>
      </c>
      <c r="C16803" t="n">
        <v>12</v>
      </c>
      <c r="D16803" t="inlineStr">
        <is>
          <t>2021-JCHAPS</t>
        </is>
      </c>
      <c r="E16803" t="inlineStr">
        <is>
          <t>Y33392</t>
        </is>
      </c>
      <c r="F16803" t="inlineStr">
        <is>
          <t>TE</t>
        </is>
      </c>
      <c r="G16803" t="inlineStr">
        <is>
          <t>Yes</t>
        </is>
      </c>
      <c r="H16803" t="n">
        <v>3.6</v>
      </c>
    </row>
    <row r="16804">
      <c r="A16804" t="inlineStr">
        <is>
          <t>2021-W12-2021-JCHAPS-Y27540</t>
        </is>
      </c>
      <c r="B16804" t="n">
        <v>2021</v>
      </c>
      <c r="C16804" t="n">
        <v>12</v>
      </c>
      <c r="D16804" t="inlineStr">
        <is>
          <t>2021-JCHAPS</t>
        </is>
      </c>
      <c r="E16804" t="inlineStr">
        <is>
          <t>Y27540</t>
        </is>
      </c>
      <c r="F16804" t="inlineStr">
        <is>
          <t>W/R/T FLEX</t>
        </is>
      </c>
      <c r="G16804" t="inlineStr">
        <is>
          <t>Yes</t>
        </is>
      </c>
      <c r="H16804" t="n">
        <v>18.6</v>
      </c>
    </row>
    <row r="16805">
      <c r="A16805" t="inlineStr">
        <is>
          <t>2021-W12-2021-JCHAPS-Y30266</t>
        </is>
      </c>
      <c r="B16805" t="n">
        <v>2021</v>
      </c>
      <c r="C16805" t="n">
        <v>12</v>
      </c>
      <c r="D16805" t="inlineStr">
        <is>
          <t>2021-JCHAPS</t>
        </is>
      </c>
      <c r="E16805" t="inlineStr">
        <is>
          <t>Y30266</t>
        </is>
      </c>
      <c r="F16805" t="inlineStr">
        <is>
          <t>K</t>
        </is>
      </c>
      <c r="G16805" t="inlineStr">
        <is>
          <t>Yes</t>
        </is>
      </c>
      <c r="H16805" t="n">
        <v>1</v>
      </c>
    </row>
    <row r="16806">
      <c r="A16806" t="inlineStr">
        <is>
          <t>2021-W12-2021-JCHAPS-Y-DEF:miami</t>
        </is>
      </c>
      <c r="B16806" t="n">
        <v>2021</v>
      </c>
      <c r="C16806" t="n">
        <v>12</v>
      </c>
      <c r="D16806" t="inlineStr">
        <is>
          <t>2021-JCHAPS</t>
        </is>
      </c>
      <c r="E16806" t="inlineStr">
        <is>
          <t>Y-DEF:miami</t>
        </is>
      </c>
      <c r="F16806" t="inlineStr">
        <is>
          <t>DST</t>
        </is>
      </c>
      <c r="G16806" t="inlineStr">
        <is>
          <t>Yes</t>
        </is>
      </c>
      <c r="H16806" t="n">
        <v>23</v>
      </c>
    </row>
    <row r="16807">
      <c r="A16807" t="inlineStr">
        <is>
          <t>2021-W12-2021-JCHAPS-Y33495</t>
        </is>
      </c>
      <c r="B16807" t="n">
        <v>2021</v>
      </c>
      <c r="C16807" t="n">
        <v>12</v>
      </c>
      <c r="D16807" t="inlineStr">
        <is>
          <t>2021-JCHAPS</t>
        </is>
      </c>
      <c r="E16807" t="inlineStr">
        <is>
          <t>Y33495</t>
        </is>
      </c>
      <c r="F16807" t="inlineStr">
        <is>
          <t>BN</t>
        </is>
      </c>
      <c r="G16807" t="inlineStr">
        <is>
          <t>No</t>
        </is>
      </c>
      <c r="H16807" t="n">
        <v>0</v>
      </c>
    </row>
    <row r="16808">
      <c r="A16808" t="inlineStr">
        <is>
          <t>2021-W12-2021-JCHAPS-Y32727</t>
        </is>
      </c>
      <c r="B16808" t="n">
        <v>2021</v>
      </c>
      <c r="C16808" t="n">
        <v>12</v>
      </c>
      <c r="D16808" t="inlineStr">
        <is>
          <t>2021-JCHAPS</t>
        </is>
      </c>
      <c r="E16808" t="inlineStr">
        <is>
          <t>Y32727</t>
        </is>
      </c>
      <c r="F16808" t="inlineStr">
        <is>
          <t>BN</t>
        </is>
      </c>
      <c r="G16808" t="inlineStr">
        <is>
          <t>No</t>
        </is>
      </c>
      <c r="H16808" t="n">
        <v>18.8</v>
      </c>
    </row>
    <row r="16809">
      <c r="A16809" t="inlineStr">
        <is>
          <t>2021-W12-2021-JCHAPS-Y29405</t>
        </is>
      </c>
      <c r="B16809" t="n">
        <v>2021</v>
      </c>
      <c r="C16809" t="n">
        <v>12</v>
      </c>
      <c r="D16809" t="inlineStr">
        <is>
          <t>2021-JCHAPS</t>
        </is>
      </c>
      <c r="E16809" t="inlineStr">
        <is>
          <t>Y29405</t>
        </is>
      </c>
      <c r="F16809" t="inlineStr">
        <is>
          <t>BN</t>
        </is>
      </c>
      <c r="G16809" t="inlineStr">
        <is>
          <t>No</t>
        </is>
      </c>
      <c r="H16809" t="n">
        <v>1.2</v>
      </c>
    </row>
    <row r="16810">
      <c r="A16810" t="inlineStr">
        <is>
          <t>2021-W12-2021-JCHAPS-Y30552</t>
        </is>
      </c>
      <c r="B16810" t="n">
        <v>2021</v>
      </c>
      <c r="C16810" t="n">
        <v>12</v>
      </c>
      <c r="D16810" t="inlineStr">
        <is>
          <t>2021-JCHAPS</t>
        </is>
      </c>
      <c r="E16810" t="inlineStr">
        <is>
          <t>Y30552</t>
        </is>
      </c>
      <c r="F16810" t="inlineStr">
        <is>
          <t>BN</t>
        </is>
      </c>
      <c r="G16810" t="inlineStr">
        <is>
          <t>No</t>
        </is>
      </c>
      <c r="H16810" t="n">
        <v>12.5</v>
      </c>
    </row>
    <row r="16811">
      <c r="A16811" t="inlineStr">
        <is>
          <t>2021-W12-2021-JCHAPS-Y30346</t>
        </is>
      </c>
      <c r="B16811" t="n">
        <v>2021</v>
      </c>
      <c r="C16811" t="n">
        <v>12</v>
      </c>
      <c r="D16811" t="inlineStr">
        <is>
          <t>2021-JCHAPS</t>
        </is>
      </c>
      <c r="E16811" t="inlineStr">
        <is>
          <t>Y30346</t>
        </is>
      </c>
      <c r="F16811" t="inlineStr">
        <is>
          <t>BN</t>
        </is>
      </c>
      <c r="G16811" t="inlineStr">
        <is>
          <t>No</t>
        </is>
      </c>
      <c r="H16811" t="n">
        <v>0</v>
      </c>
    </row>
    <row r="16812">
      <c r="A16812" t="inlineStr">
        <is>
          <t>2021-W12-2021-JCHAPS-Y32722</t>
        </is>
      </c>
      <c r="B16812" t="n">
        <v>2021</v>
      </c>
      <c r="C16812" t="n">
        <v>12</v>
      </c>
      <c r="D16812" t="inlineStr">
        <is>
          <t>2021-JCHAPS</t>
        </is>
      </c>
      <c r="E16812" t="inlineStr">
        <is>
          <t>Y32722</t>
        </is>
      </c>
      <c r="F16812" t="inlineStr">
        <is>
          <t>IR</t>
        </is>
      </c>
      <c r="G16812" t="inlineStr">
        <is>
          <t>No</t>
        </is>
      </c>
      <c r="H16812" t="n">
        <v>0</v>
      </c>
    </row>
    <row r="16813">
      <c r="A16813" t="inlineStr">
        <is>
          <t>2021-W12-2021-TONYCLIF-Y25785</t>
        </is>
      </c>
      <c r="B16813" t="n">
        <v>2021</v>
      </c>
      <c r="C16813" t="n">
        <v>12</v>
      </c>
      <c r="D16813" t="inlineStr">
        <is>
          <t>2021-TONYCLIF</t>
        </is>
      </c>
      <c r="E16813" t="inlineStr">
        <is>
          <t>Y25785</t>
        </is>
      </c>
      <c r="F16813" t="inlineStr">
        <is>
          <t>QB</t>
        </is>
      </c>
      <c r="G16813" t="inlineStr">
        <is>
          <t>Yes</t>
        </is>
      </c>
      <c r="H16813" t="n">
        <v>19.48</v>
      </c>
    </row>
    <row r="16814">
      <c r="A16814" t="inlineStr">
        <is>
          <t>2021-W12-2021-TONYCLIF-Y28534</t>
        </is>
      </c>
      <c r="B16814" t="n">
        <v>2021</v>
      </c>
      <c r="C16814" t="n">
        <v>12</v>
      </c>
      <c r="D16814" t="inlineStr">
        <is>
          <t>2021-TONYCLIF</t>
        </is>
      </c>
      <c r="E16814" t="inlineStr">
        <is>
          <t>Y28534</t>
        </is>
      </c>
      <c r="F16814" t="inlineStr">
        <is>
          <t>WR</t>
        </is>
      </c>
      <c r="G16814" t="inlineStr">
        <is>
          <t>Yes</t>
        </is>
      </c>
      <c r="H16814" t="n">
        <v>16.9</v>
      </c>
    </row>
    <row r="16815">
      <c r="A16815" t="inlineStr">
        <is>
          <t>2021-W12-2021-TONYCLIF-Y27535</t>
        </is>
      </c>
      <c r="B16815" t="n">
        <v>2021</v>
      </c>
      <c r="C16815" t="n">
        <v>12</v>
      </c>
      <c r="D16815" t="inlineStr">
        <is>
          <t>2021-TONYCLIF</t>
        </is>
      </c>
      <c r="E16815" t="inlineStr">
        <is>
          <t>Y27535</t>
        </is>
      </c>
      <c r="F16815" t="inlineStr">
        <is>
          <t>WR</t>
        </is>
      </c>
      <c r="G16815" t="inlineStr">
        <is>
          <t>Yes</t>
        </is>
      </c>
      <c r="H16815" t="n">
        <v>3.1</v>
      </c>
    </row>
    <row r="16816">
      <c r="A16816" t="inlineStr">
        <is>
          <t>2021-W12-2021-TONYCLIF-Y31856</t>
        </is>
      </c>
      <c r="B16816" t="n">
        <v>2021</v>
      </c>
      <c r="C16816" t="n">
        <v>12</v>
      </c>
      <c r="D16816" t="inlineStr">
        <is>
          <t>2021-TONYCLIF</t>
        </is>
      </c>
      <c r="E16816" t="inlineStr">
        <is>
          <t>Y31856</t>
        </is>
      </c>
      <c r="F16816" t="inlineStr">
        <is>
          <t>RB</t>
        </is>
      </c>
      <c r="G16816" t="inlineStr">
        <is>
          <t>Yes</t>
        </is>
      </c>
      <c r="H16816" t="n">
        <v>18.2</v>
      </c>
    </row>
    <row r="16817">
      <c r="A16817" t="inlineStr">
        <is>
          <t>2021-W12-2021-TONYCLIF-Y31902</t>
        </is>
      </c>
      <c r="B16817" t="n">
        <v>2021</v>
      </c>
      <c r="C16817" t="n">
        <v>12</v>
      </c>
      <c r="D16817" t="inlineStr">
        <is>
          <t>2021-TONYCLIF</t>
        </is>
      </c>
      <c r="E16817" t="inlineStr">
        <is>
          <t>Y31902</t>
        </is>
      </c>
      <c r="F16817" t="inlineStr">
        <is>
          <t>RB</t>
        </is>
      </c>
      <c r="G16817" t="inlineStr">
        <is>
          <t>Yes</t>
        </is>
      </c>
      <c r="H16817" t="n">
        <v>15.3</v>
      </c>
    </row>
    <row r="16818">
      <c r="A16818" t="inlineStr">
        <is>
          <t>2021-W12-2021-TONYCLIF-Y31127</t>
        </is>
      </c>
      <c r="B16818" t="n">
        <v>2021</v>
      </c>
      <c r="C16818" t="n">
        <v>12</v>
      </c>
      <c r="D16818" t="inlineStr">
        <is>
          <t>2021-TONYCLIF</t>
        </is>
      </c>
      <c r="E16818" t="inlineStr">
        <is>
          <t>Y31127</t>
        </is>
      </c>
      <c r="F16818" t="inlineStr">
        <is>
          <t>TE</t>
        </is>
      </c>
      <c r="G16818" t="inlineStr">
        <is>
          <t>Yes</t>
        </is>
      </c>
      <c r="H16818" t="n">
        <v>3.5</v>
      </c>
    </row>
    <row r="16819">
      <c r="A16819" t="inlineStr">
        <is>
          <t>2021-W12-2021-TONYCLIF-Y31857</t>
        </is>
      </c>
      <c r="B16819" t="n">
        <v>2021</v>
      </c>
      <c r="C16819" t="n">
        <v>12</v>
      </c>
      <c r="D16819" t="inlineStr">
        <is>
          <t>2021-TONYCLIF</t>
        </is>
      </c>
      <c r="E16819" t="inlineStr">
        <is>
          <t>Y31857</t>
        </is>
      </c>
      <c r="F16819" t="inlineStr">
        <is>
          <t>W/R/T FLEX</t>
        </is>
      </c>
      <c r="G16819" t="inlineStr">
        <is>
          <t>Yes</t>
        </is>
      </c>
      <c r="H16819" t="n">
        <v>9.1</v>
      </c>
    </row>
    <row r="16820">
      <c r="A16820" t="inlineStr">
        <is>
          <t>2021-W12-2021-TONYCLIF-Y9520</t>
        </is>
      </c>
      <c r="B16820" t="n">
        <v>2021</v>
      </c>
      <c r="C16820" t="n">
        <v>12</v>
      </c>
      <c r="D16820" t="inlineStr">
        <is>
          <t>2021-TONYCLIF</t>
        </is>
      </c>
      <c r="E16820" t="inlineStr">
        <is>
          <t>Y9520</t>
        </is>
      </c>
      <c r="F16820" t="inlineStr">
        <is>
          <t>K</t>
        </is>
      </c>
      <c r="G16820" t="inlineStr">
        <is>
          <t>Yes</t>
        </is>
      </c>
      <c r="H16820" t="n">
        <v>8</v>
      </c>
    </row>
    <row r="16821">
      <c r="A16821" t="inlineStr">
        <is>
          <t>2021-W12-2021-TONYCLIF-Y-DEF:green-bay</t>
        </is>
      </c>
      <c r="B16821" t="n">
        <v>2021</v>
      </c>
      <c r="C16821" t="n">
        <v>12</v>
      </c>
      <c r="D16821" t="inlineStr">
        <is>
          <t>2021-TONYCLIF</t>
        </is>
      </c>
      <c r="E16821" t="inlineStr">
        <is>
          <t>Y-DEF:green-bay</t>
        </is>
      </c>
      <c r="F16821" t="inlineStr">
        <is>
          <t>DST</t>
        </is>
      </c>
      <c r="G16821" t="inlineStr">
        <is>
          <t>Yes</t>
        </is>
      </c>
      <c r="H16821" t="n">
        <v>13</v>
      </c>
    </row>
    <row r="16822">
      <c r="A16822" t="inlineStr">
        <is>
          <t>2021-W12-2021-TONYCLIF-Y32732</t>
        </is>
      </c>
      <c r="B16822" t="n">
        <v>2021</v>
      </c>
      <c r="C16822" t="n">
        <v>12</v>
      </c>
      <c r="D16822" t="inlineStr">
        <is>
          <t>2021-TONYCLIF</t>
        </is>
      </c>
      <c r="E16822" t="inlineStr">
        <is>
          <t>Y32732</t>
        </is>
      </c>
      <c r="F16822" t="inlineStr">
        <is>
          <t>BN</t>
        </is>
      </c>
      <c r="G16822" t="inlineStr">
        <is>
          <t>No</t>
        </is>
      </c>
      <c r="H16822" t="n">
        <v>17.5</v>
      </c>
    </row>
    <row r="16823">
      <c r="A16823" t="inlineStr">
        <is>
          <t>2021-W12-2021-TONYCLIF-Y32671</t>
        </is>
      </c>
      <c r="B16823" t="n">
        <v>2021</v>
      </c>
      <c r="C16823" t="n">
        <v>12</v>
      </c>
      <c r="D16823" t="inlineStr">
        <is>
          <t>2021-TONYCLIF</t>
        </is>
      </c>
      <c r="E16823" t="inlineStr">
        <is>
          <t>Y32671</t>
        </is>
      </c>
      <c r="F16823" t="inlineStr">
        <is>
          <t>BN</t>
        </is>
      </c>
      <c r="G16823" t="inlineStr">
        <is>
          <t>No</t>
        </is>
      </c>
      <c r="H16823" t="n">
        <v>17.4</v>
      </c>
    </row>
    <row r="16824">
      <c r="A16824" t="inlineStr">
        <is>
          <t>2021-W12-2021-TONYCLIF-Y26686</t>
        </is>
      </c>
      <c r="B16824" t="n">
        <v>2021</v>
      </c>
      <c r="C16824" t="n">
        <v>12</v>
      </c>
      <c r="D16824" t="inlineStr">
        <is>
          <t>2021-TONYCLIF</t>
        </is>
      </c>
      <c r="E16824" t="inlineStr">
        <is>
          <t>Y26686</t>
        </is>
      </c>
      <c r="F16824" t="inlineStr">
        <is>
          <t>BN</t>
        </is>
      </c>
      <c r="G16824" t="inlineStr">
        <is>
          <t>No</t>
        </is>
      </c>
      <c r="H16824" t="n">
        <v>0</v>
      </c>
    </row>
    <row r="16825">
      <c r="A16825" t="inlineStr">
        <is>
          <t>2021-W12-2021-TONYCLIF-Y27631</t>
        </is>
      </c>
      <c r="B16825" t="n">
        <v>2021</v>
      </c>
      <c r="C16825" t="n">
        <v>12</v>
      </c>
      <c r="D16825" t="inlineStr">
        <is>
          <t>2021-TONYCLIF</t>
        </is>
      </c>
      <c r="E16825" t="inlineStr">
        <is>
          <t>Y27631</t>
        </is>
      </c>
      <c r="F16825" t="inlineStr">
        <is>
          <t>BN</t>
        </is>
      </c>
      <c r="G16825" t="inlineStr">
        <is>
          <t>No</t>
        </is>
      </c>
      <c r="H16825" t="n">
        <v>6.5</v>
      </c>
    </row>
    <row r="16826">
      <c r="A16826" t="inlineStr">
        <is>
          <t>2021-W12-2021-TONYCLIF-Y32704</t>
        </is>
      </c>
      <c r="B16826" t="n">
        <v>2021</v>
      </c>
      <c r="C16826" t="n">
        <v>12</v>
      </c>
      <c r="D16826" t="inlineStr">
        <is>
          <t>2021-TONYCLIF</t>
        </is>
      </c>
      <c r="E16826" t="inlineStr">
        <is>
          <t>Y32704</t>
        </is>
      </c>
      <c r="F16826" t="inlineStr">
        <is>
          <t>BN</t>
        </is>
      </c>
      <c r="G16826" t="inlineStr">
        <is>
          <t>No</t>
        </is>
      </c>
      <c r="H16826" t="n">
        <v>7.3</v>
      </c>
    </row>
    <row r="16827">
      <c r="A16827" t="inlineStr">
        <is>
          <t>2021-W12-2021-ISAROD-Y9265</t>
        </is>
      </c>
      <c r="B16827" t="n">
        <v>2021</v>
      </c>
      <c r="C16827" t="n">
        <v>12</v>
      </c>
      <c r="D16827" t="inlineStr">
        <is>
          <t>2021-ISAROD</t>
        </is>
      </c>
      <c r="E16827" t="inlineStr">
        <is>
          <t>Y9265</t>
        </is>
      </c>
      <c r="F16827" t="inlineStr">
        <is>
          <t>QB</t>
        </is>
      </c>
      <c r="G16827" t="inlineStr">
        <is>
          <t>Yes</t>
        </is>
      </c>
      <c r="H16827" t="n">
        <v>26.98</v>
      </c>
    </row>
    <row r="16828">
      <c r="A16828" t="inlineStr">
        <is>
          <t>2021-W12-2021-ISAROD-Y33422</t>
        </is>
      </c>
      <c r="B16828" t="n">
        <v>2021</v>
      </c>
      <c r="C16828" t="n">
        <v>12</v>
      </c>
      <c r="D16828" t="inlineStr">
        <is>
          <t>2021-ISAROD</t>
        </is>
      </c>
      <c r="E16828" t="inlineStr">
        <is>
          <t>Y33422</t>
        </is>
      </c>
      <c r="F16828" t="inlineStr">
        <is>
          <t>WR</t>
        </is>
      </c>
      <c r="G16828" t="inlineStr">
        <is>
          <t>Yes</t>
        </is>
      </c>
      <c r="H16828" t="n">
        <v>7.3</v>
      </c>
    </row>
    <row r="16829">
      <c r="A16829" t="inlineStr">
        <is>
          <t>2021-W12-2021-ISAROD-Y27548</t>
        </is>
      </c>
      <c r="B16829" t="n">
        <v>2021</v>
      </c>
      <c r="C16829" t="n">
        <v>12</v>
      </c>
      <c r="D16829" t="inlineStr">
        <is>
          <t>2021-ISAROD</t>
        </is>
      </c>
      <c r="E16829" t="inlineStr">
        <is>
          <t>Y27548</t>
        </is>
      </c>
      <c r="F16829" t="inlineStr">
        <is>
          <t>WR</t>
        </is>
      </c>
      <c r="G16829" t="inlineStr">
        <is>
          <t>Yes</t>
        </is>
      </c>
      <c r="H16829" t="n">
        <v>14</v>
      </c>
    </row>
    <row r="16830">
      <c r="A16830" t="inlineStr">
        <is>
          <t>2021-W12-2021-ISAROD-Y30117</t>
        </is>
      </c>
      <c r="B16830" t="n">
        <v>2021</v>
      </c>
      <c r="C16830" t="n">
        <v>12</v>
      </c>
      <c r="D16830" t="inlineStr">
        <is>
          <t>2021-ISAROD</t>
        </is>
      </c>
      <c r="E16830" t="inlineStr">
        <is>
          <t>Y30117</t>
        </is>
      </c>
      <c r="F16830" t="inlineStr">
        <is>
          <t>RB</t>
        </is>
      </c>
      <c r="G16830" t="inlineStr">
        <is>
          <t>Yes</t>
        </is>
      </c>
      <c r="H16830" t="n">
        <v>40.6</v>
      </c>
    </row>
    <row r="16831">
      <c r="A16831" t="inlineStr">
        <is>
          <t>2021-W12-2021-ISAROD-Y31005</t>
        </is>
      </c>
      <c r="B16831" t="n">
        <v>2021</v>
      </c>
      <c r="C16831" t="n">
        <v>12</v>
      </c>
      <c r="D16831" t="inlineStr">
        <is>
          <t>2021-ISAROD</t>
        </is>
      </c>
      <c r="E16831" t="inlineStr">
        <is>
          <t>Y31005</t>
        </is>
      </c>
      <c r="F16831" t="inlineStr">
        <is>
          <t>RB</t>
        </is>
      </c>
      <c r="G16831" t="inlineStr">
        <is>
          <t>Yes</t>
        </is>
      </c>
      <c r="H16831" t="n">
        <v>4.9</v>
      </c>
    </row>
    <row r="16832">
      <c r="A16832" t="inlineStr">
        <is>
          <t>2021-W12-2021-ISAROD-Y31852</t>
        </is>
      </c>
      <c r="B16832" t="n">
        <v>2021</v>
      </c>
      <c r="C16832" t="n">
        <v>12</v>
      </c>
      <c r="D16832" t="inlineStr">
        <is>
          <t>2021-ISAROD</t>
        </is>
      </c>
      <c r="E16832" t="inlineStr">
        <is>
          <t>Y31852</t>
        </is>
      </c>
      <c r="F16832" t="inlineStr">
        <is>
          <t>TE</t>
        </is>
      </c>
      <c r="G16832" t="inlineStr">
        <is>
          <t>Yes</t>
        </is>
      </c>
      <c r="H16832" t="n">
        <v>2.7</v>
      </c>
    </row>
    <row r="16833">
      <c r="A16833" t="inlineStr">
        <is>
          <t>2021-W12-2021-ISAROD-Y33415</t>
        </is>
      </c>
      <c r="B16833" t="n">
        <v>2021</v>
      </c>
      <c r="C16833" t="n">
        <v>12</v>
      </c>
      <c r="D16833" t="inlineStr">
        <is>
          <t>2021-ISAROD</t>
        </is>
      </c>
      <c r="E16833" t="inlineStr">
        <is>
          <t>Y33415</t>
        </is>
      </c>
      <c r="F16833" t="inlineStr">
        <is>
          <t>W/R/T FLEX</t>
        </is>
      </c>
      <c r="G16833" t="inlineStr">
        <is>
          <t>Yes</t>
        </is>
      </c>
      <c r="H16833" t="n">
        <v>5.1</v>
      </c>
    </row>
    <row r="16834">
      <c r="A16834" t="inlineStr">
        <is>
          <t>2021-W12-2021-ISAROD-Y31366</t>
        </is>
      </c>
      <c r="B16834" t="n">
        <v>2021</v>
      </c>
      <c r="C16834" t="n">
        <v>12</v>
      </c>
      <c r="D16834" t="inlineStr">
        <is>
          <t>2021-ISAROD</t>
        </is>
      </c>
      <c r="E16834" t="inlineStr">
        <is>
          <t>Y31366</t>
        </is>
      </c>
      <c r="F16834" t="inlineStr">
        <is>
          <t>K</t>
        </is>
      </c>
      <c r="G16834" t="inlineStr">
        <is>
          <t>Yes</t>
        </is>
      </c>
      <c r="H16834" t="n">
        <v>8</v>
      </c>
    </row>
    <row r="16835">
      <c r="A16835" t="inlineStr">
        <is>
          <t>2021-W12-2021-ISAROD-Y-DEF:philadelphia</t>
        </is>
      </c>
      <c r="B16835" t="n">
        <v>2021</v>
      </c>
      <c r="C16835" t="n">
        <v>12</v>
      </c>
      <c r="D16835" t="inlineStr">
        <is>
          <t>2021-ISAROD</t>
        </is>
      </c>
      <c r="E16835" t="inlineStr">
        <is>
          <t>Y-DEF:philadelphia</t>
        </is>
      </c>
      <c r="F16835" t="inlineStr">
        <is>
          <t>DST</t>
        </is>
      </c>
      <c r="G16835" t="inlineStr">
        <is>
          <t>Yes</t>
        </is>
      </c>
      <c r="H16835" t="n">
        <v>5</v>
      </c>
    </row>
    <row r="16836">
      <c r="A16836" t="inlineStr">
        <is>
          <t>2021-W12-2021-ISAROD-Y30891</t>
        </is>
      </c>
      <c r="B16836" t="n">
        <v>2021</v>
      </c>
      <c r="C16836" t="n">
        <v>12</v>
      </c>
      <c r="D16836" t="inlineStr">
        <is>
          <t>2021-ISAROD</t>
        </is>
      </c>
      <c r="E16836" t="inlineStr">
        <is>
          <t>Y30891</t>
        </is>
      </c>
      <c r="F16836" t="inlineStr">
        <is>
          <t>BN</t>
        </is>
      </c>
      <c r="G16836" t="inlineStr">
        <is>
          <t>No</t>
        </is>
      </c>
      <c r="H16836" t="n">
        <v>1.4</v>
      </c>
    </row>
    <row r="16837">
      <c r="A16837" t="inlineStr">
        <is>
          <t>2021-W12-2021-ISAROD-Y32675</t>
        </is>
      </c>
      <c r="B16837" t="n">
        <v>2021</v>
      </c>
      <c r="C16837" t="n">
        <v>12</v>
      </c>
      <c r="D16837" t="inlineStr">
        <is>
          <t>2021-ISAROD</t>
        </is>
      </c>
      <c r="E16837" t="inlineStr">
        <is>
          <t>Y32675</t>
        </is>
      </c>
      <c r="F16837" t="inlineStr">
        <is>
          <t>BN</t>
        </is>
      </c>
      <c r="G16837" t="inlineStr">
        <is>
          <t>No</t>
        </is>
      </c>
      <c r="H16837" t="n">
        <v>13.2</v>
      </c>
    </row>
    <row r="16838">
      <c r="A16838" t="inlineStr">
        <is>
          <t>2021-W12-2021-ISAROD-Y28392</t>
        </is>
      </c>
      <c r="B16838" t="n">
        <v>2021</v>
      </c>
      <c r="C16838" t="n">
        <v>12</v>
      </c>
      <c r="D16838" t="inlineStr">
        <is>
          <t>2021-ISAROD</t>
        </is>
      </c>
      <c r="E16838" t="inlineStr">
        <is>
          <t>Y28392</t>
        </is>
      </c>
      <c r="F16838" t="inlineStr">
        <is>
          <t>BN</t>
        </is>
      </c>
      <c r="G16838" t="inlineStr">
        <is>
          <t>No</t>
        </is>
      </c>
      <c r="H16838" t="n">
        <v>0</v>
      </c>
    </row>
    <row r="16839">
      <c r="A16839" t="inlineStr">
        <is>
          <t>2021-W12-2021-ISAROD-Y31906</t>
        </is>
      </c>
      <c r="B16839" t="n">
        <v>2021</v>
      </c>
      <c r="C16839" t="n">
        <v>12</v>
      </c>
      <c r="D16839" t="inlineStr">
        <is>
          <t>2021-ISAROD</t>
        </is>
      </c>
      <c r="E16839" t="inlineStr">
        <is>
          <t>Y31906</t>
        </is>
      </c>
      <c r="F16839" t="inlineStr">
        <is>
          <t>BN</t>
        </is>
      </c>
      <c r="G16839" t="inlineStr">
        <is>
          <t>No</t>
        </is>
      </c>
      <c r="H16839" t="n">
        <v>5.3</v>
      </c>
    </row>
    <row r="16840">
      <c r="A16840" t="inlineStr">
        <is>
          <t>2021-W12-2021-ISAROD-Y29650</t>
        </is>
      </c>
      <c r="B16840" t="n">
        <v>2021</v>
      </c>
      <c r="C16840" t="n">
        <v>12</v>
      </c>
      <c r="D16840" t="inlineStr">
        <is>
          <t>2021-ISAROD</t>
        </is>
      </c>
      <c r="E16840" t="inlineStr">
        <is>
          <t>Y29650</t>
        </is>
      </c>
      <c r="F16840" t="inlineStr">
        <is>
          <t>BN</t>
        </is>
      </c>
      <c r="G16840" t="inlineStr">
        <is>
          <t>No</t>
        </is>
      </c>
      <c r="H16840" t="n">
        <v>20.1</v>
      </c>
    </row>
    <row r="16841">
      <c r="A16841" t="inlineStr">
        <is>
          <t>2021-W12-2021-ISAROD-Y30996</t>
        </is>
      </c>
      <c r="B16841" t="n">
        <v>2021</v>
      </c>
      <c r="C16841" t="n">
        <v>12</v>
      </c>
      <c r="D16841" t="inlineStr">
        <is>
          <t>2021-ISAROD</t>
        </is>
      </c>
      <c r="E16841" t="inlineStr">
        <is>
          <t>Y30996</t>
        </is>
      </c>
      <c r="F16841" t="inlineStr">
        <is>
          <t>IR</t>
        </is>
      </c>
      <c r="G16841" t="inlineStr">
        <is>
          <t>No</t>
        </is>
      </c>
      <c r="H16841" t="n">
        <v>0</v>
      </c>
    </row>
    <row r="16842">
      <c r="A16842" t="inlineStr">
        <is>
          <t>2021-W12-2021-LDV-Y25718</t>
        </is>
      </c>
      <c r="B16842" t="n">
        <v>2021</v>
      </c>
      <c r="C16842" t="n">
        <v>12</v>
      </c>
      <c r="D16842" t="inlineStr">
        <is>
          <t>2021-LDV</t>
        </is>
      </c>
      <c r="E16842" t="inlineStr">
        <is>
          <t>Y25718</t>
        </is>
      </c>
      <c r="F16842" t="inlineStr">
        <is>
          <t>QB</t>
        </is>
      </c>
      <c r="G16842" t="inlineStr">
        <is>
          <t>Yes</t>
        </is>
      </c>
      <c r="H16842" t="n">
        <v>9.119999999999999</v>
      </c>
    </row>
    <row r="16843">
      <c r="A16843" t="inlineStr">
        <is>
          <t>2021-W12-2021-LDV-Y27277</t>
        </is>
      </c>
      <c r="B16843" t="n">
        <v>2021</v>
      </c>
      <c r="C16843" t="n">
        <v>12</v>
      </c>
      <c r="D16843" t="inlineStr">
        <is>
          <t>2021-LDV</t>
        </is>
      </c>
      <c r="E16843" t="inlineStr">
        <is>
          <t>Y27277</t>
        </is>
      </c>
      <c r="F16843" t="inlineStr">
        <is>
          <t>WR</t>
        </is>
      </c>
      <c r="G16843" t="inlineStr">
        <is>
          <t>Yes</t>
        </is>
      </c>
      <c r="H16843" t="n">
        <v>20.7</v>
      </c>
    </row>
    <row r="16844">
      <c r="A16844" t="inlineStr">
        <is>
          <t>2021-W12-2021-LDV-Y24057</t>
        </is>
      </c>
      <c r="B16844" t="n">
        <v>2021</v>
      </c>
      <c r="C16844" t="n">
        <v>12</v>
      </c>
      <c r="D16844" t="inlineStr">
        <is>
          <t>2021-LDV</t>
        </is>
      </c>
      <c r="E16844" t="inlineStr">
        <is>
          <t>Y24057</t>
        </is>
      </c>
      <c r="F16844" t="inlineStr">
        <is>
          <t>WR</t>
        </is>
      </c>
      <c r="G16844" t="inlineStr">
        <is>
          <t>Yes</t>
        </is>
      </c>
      <c r="H16844" t="n">
        <v>4.3</v>
      </c>
    </row>
    <row r="16845">
      <c r="A16845" t="inlineStr">
        <is>
          <t>2021-W12-2021-LDV-Y32756</t>
        </is>
      </c>
      <c r="B16845" t="n">
        <v>2021</v>
      </c>
      <c r="C16845" t="n">
        <v>12</v>
      </c>
      <c r="D16845" t="inlineStr">
        <is>
          <t>2021-LDV</t>
        </is>
      </c>
      <c r="E16845" t="inlineStr">
        <is>
          <t>Y32756</t>
        </is>
      </c>
      <c r="F16845" t="inlineStr">
        <is>
          <t>RB</t>
        </is>
      </c>
      <c r="G16845" t="inlineStr">
        <is>
          <t>Yes</t>
        </is>
      </c>
      <c r="H16845" t="n">
        <v>0</v>
      </c>
    </row>
    <row r="16846">
      <c r="A16846" t="inlineStr">
        <is>
          <t>2021-W12-2021-LDV-Y31919</t>
        </is>
      </c>
      <c r="B16846" t="n">
        <v>2021</v>
      </c>
      <c r="C16846" t="n">
        <v>12</v>
      </c>
      <c r="D16846" t="inlineStr">
        <is>
          <t>2021-LDV</t>
        </is>
      </c>
      <c r="E16846" t="inlineStr">
        <is>
          <t>Y31919</t>
        </is>
      </c>
      <c r="F16846" t="inlineStr">
        <is>
          <t>RB</t>
        </is>
      </c>
      <c r="G16846" t="inlineStr">
        <is>
          <t>Yes</t>
        </is>
      </c>
      <c r="H16846" t="n">
        <v>11.7</v>
      </c>
    </row>
    <row r="16847">
      <c r="A16847" t="inlineStr">
        <is>
          <t>2021-W12-2021-LDV-Y28592</t>
        </is>
      </c>
      <c r="B16847" t="n">
        <v>2021</v>
      </c>
      <c r="C16847" t="n">
        <v>12</v>
      </c>
      <c r="D16847" t="inlineStr">
        <is>
          <t>2021-LDV</t>
        </is>
      </c>
      <c r="E16847" t="inlineStr">
        <is>
          <t>Y28592</t>
        </is>
      </c>
      <c r="F16847" t="inlineStr">
        <is>
          <t>TE</t>
        </is>
      </c>
      <c r="G16847" t="inlineStr">
        <is>
          <t>Yes</t>
        </is>
      </c>
      <c r="H16847" t="n">
        <v>4.3</v>
      </c>
    </row>
    <row r="16848">
      <c r="A16848" t="inlineStr">
        <is>
          <t>2021-W12-2021-LDV-Y32685</t>
        </is>
      </c>
      <c r="B16848" t="n">
        <v>2021</v>
      </c>
      <c r="C16848" t="n">
        <v>12</v>
      </c>
      <c r="D16848" t="inlineStr">
        <is>
          <t>2021-LDV</t>
        </is>
      </c>
      <c r="E16848" t="inlineStr">
        <is>
          <t>Y32685</t>
        </is>
      </c>
      <c r="F16848" t="inlineStr">
        <is>
          <t>W/R/T FLEX</t>
        </is>
      </c>
      <c r="G16848" t="inlineStr">
        <is>
          <t>Yes</t>
        </is>
      </c>
      <c r="H16848" t="n">
        <v>3.5</v>
      </c>
    </row>
    <row r="16849">
      <c r="A16849" t="inlineStr">
        <is>
          <t>2021-W12-2021-LDV-Y8447</t>
        </is>
      </c>
      <c r="B16849" t="n">
        <v>2021</v>
      </c>
      <c r="C16849" t="n">
        <v>12</v>
      </c>
      <c r="D16849" t="inlineStr">
        <is>
          <t>2021-LDV</t>
        </is>
      </c>
      <c r="E16849" t="inlineStr">
        <is>
          <t>Y8447</t>
        </is>
      </c>
      <c r="F16849" t="inlineStr">
        <is>
          <t>K</t>
        </is>
      </c>
      <c r="G16849" t="inlineStr">
        <is>
          <t>Yes</t>
        </is>
      </c>
      <c r="H16849" t="n">
        <v>13</v>
      </c>
    </row>
    <row r="16850">
      <c r="A16850" t="inlineStr">
        <is>
          <t>2021-W12-2021-LDV-Y-DEF:new-orleans</t>
        </is>
      </c>
      <c r="B16850" t="n">
        <v>2021</v>
      </c>
      <c r="C16850" t="n">
        <v>12</v>
      </c>
      <c r="D16850" t="inlineStr">
        <is>
          <t>2021-LDV</t>
        </is>
      </c>
      <c r="E16850" t="inlineStr">
        <is>
          <t>Y-DEF:new-orleans</t>
        </is>
      </c>
      <c r="F16850" t="inlineStr">
        <is>
          <t>DST</t>
        </is>
      </c>
      <c r="G16850" t="inlineStr">
        <is>
          <t>Yes</t>
        </is>
      </c>
      <c r="H16850" t="n">
        <v>5</v>
      </c>
    </row>
    <row r="16851">
      <c r="A16851" t="inlineStr">
        <is>
          <t>2021-W12-2021-LDV-Y31883</t>
        </is>
      </c>
      <c r="B16851" t="n">
        <v>2021</v>
      </c>
      <c r="C16851" t="n">
        <v>12</v>
      </c>
      <c r="D16851" t="inlineStr">
        <is>
          <t>2021-LDV</t>
        </is>
      </c>
      <c r="E16851" t="inlineStr">
        <is>
          <t>Y31883</t>
        </is>
      </c>
      <c r="F16851" t="inlineStr">
        <is>
          <t>BN</t>
        </is>
      </c>
      <c r="G16851" t="inlineStr">
        <is>
          <t>No</t>
        </is>
      </c>
      <c r="H16851" t="n">
        <v>0</v>
      </c>
    </row>
    <row r="16852">
      <c r="A16852" t="inlineStr">
        <is>
          <t>2021-W12-2021-LDV-Y32702</t>
        </is>
      </c>
      <c r="B16852" t="n">
        <v>2021</v>
      </c>
      <c r="C16852" t="n">
        <v>12</v>
      </c>
      <c r="D16852" t="inlineStr">
        <is>
          <t>2021-LDV</t>
        </is>
      </c>
      <c r="E16852" t="inlineStr">
        <is>
          <t>Y32702</t>
        </is>
      </c>
      <c r="F16852" t="inlineStr">
        <is>
          <t>BN</t>
        </is>
      </c>
      <c r="G16852" t="inlineStr">
        <is>
          <t>No</t>
        </is>
      </c>
      <c r="H16852" t="n">
        <v>0</v>
      </c>
    </row>
    <row r="16853">
      <c r="A16853" t="inlineStr">
        <is>
          <t>2021-W12-2021-LDV-Y32712</t>
        </is>
      </c>
      <c r="B16853" t="n">
        <v>2021</v>
      </c>
      <c r="C16853" t="n">
        <v>12</v>
      </c>
      <c r="D16853" t="inlineStr">
        <is>
          <t>2021-LDV</t>
        </is>
      </c>
      <c r="E16853" t="inlineStr">
        <is>
          <t>Y32712</t>
        </is>
      </c>
      <c r="F16853" t="inlineStr">
        <is>
          <t>BN</t>
        </is>
      </c>
      <c r="G16853" t="inlineStr">
        <is>
          <t>No</t>
        </is>
      </c>
      <c r="H16853" t="n">
        <v>5.8</v>
      </c>
    </row>
    <row r="16854">
      <c r="A16854" t="inlineStr">
        <is>
          <t>2021-W12-2021-LDV-Y30199</t>
        </is>
      </c>
      <c r="B16854" t="n">
        <v>2021</v>
      </c>
      <c r="C16854" t="n">
        <v>12</v>
      </c>
      <c r="D16854" t="inlineStr">
        <is>
          <t>2021-LDV</t>
        </is>
      </c>
      <c r="E16854" t="inlineStr">
        <is>
          <t>Y30199</t>
        </is>
      </c>
      <c r="F16854" t="inlineStr">
        <is>
          <t>BN</t>
        </is>
      </c>
      <c r="G16854" t="inlineStr">
        <is>
          <t>No</t>
        </is>
      </c>
      <c r="H16854" t="n">
        <v>2</v>
      </c>
    </row>
    <row r="16855">
      <c r="A16855" t="inlineStr">
        <is>
          <t>2021-W12-2021-LDV-Y29236</t>
        </is>
      </c>
      <c r="B16855" t="n">
        <v>2021</v>
      </c>
      <c r="C16855" t="n">
        <v>12</v>
      </c>
      <c r="D16855" t="inlineStr">
        <is>
          <t>2021-LDV</t>
        </is>
      </c>
      <c r="E16855" t="inlineStr">
        <is>
          <t>Y29236</t>
        </is>
      </c>
      <c r="F16855" t="inlineStr">
        <is>
          <t>BN</t>
        </is>
      </c>
      <c r="G16855" t="inlineStr">
        <is>
          <t>No</t>
        </is>
      </c>
      <c r="H16855" t="n">
        <v>24.34</v>
      </c>
    </row>
    <row r="16856">
      <c r="A16856" t="inlineStr">
        <is>
          <t>2021-W12-2021-VARO-Y31002</t>
        </is>
      </c>
      <c r="B16856" t="n">
        <v>2021</v>
      </c>
      <c r="C16856" t="n">
        <v>12</v>
      </c>
      <c r="D16856" t="inlineStr">
        <is>
          <t>2021-VARO</t>
        </is>
      </c>
      <c r="E16856" t="inlineStr">
        <is>
          <t>Y31002</t>
        </is>
      </c>
      <c r="F16856" t="inlineStr">
        <is>
          <t>QB</t>
        </is>
      </c>
      <c r="G16856" t="inlineStr">
        <is>
          <t>Yes</t>
        </is>
      </c>
      <c r="H16856" t="n">
        <v>13.4</v>
      </c>
    </row>
    <row r="16857">
      <c r="A16857" t="inlineStr">
        <is>
          <t>2021-W12-2021-VARO-Y31898</t>
        </is>
      </c>
      <c r="B16857" t="n">
        <v>2021</v>
      </c>
      <c r="C16857" t="n">
        <v>12</v>
      </c>
      <c r="D16857" t="inlineStr">
        <is>
          <t>2021-VARO</t>
        </is>
      </c>
      <c r="E16857" t="inlineStr">
        <is>
          <t>Y31898</t>
        </is>
      </c>
      <c r="F16857" t="inlineStr">
        <is>
          <t>WR</t>
        </is>
      </c>
      <c r="G16857" t="inlineStr">
        <is>
          <t>Yes</t>
        </is>
      </c>
      <c r="H16857" t="n">
        <v>14</v>
      </c>
    </row>
    <row r="16858">
      <c r="A16858" t="inlineStr">
        <is>
          <t>2021-W12-2021-VARO-Y31010</t>
        </is>
      </c>
      <c r="B16858" t="n">
        <v>2021</v>
      </c>
      <c r="C16858" t="n">
        <v>12</v>
      </c>
      <c r="D16858" t="inlineStr">
        <is>
          <t>2021-VARO</t>
        </is>
      </c>
      <c r="E16858" t="inlineStr">
        <is>
          <t>Y31010</t>
        </is>
      </c>
      <c r="F16858" t="inlineStr">
        <is>
          <t>WR</t>
        </is>
      </c>
      <c r="G16858" t="inlineStr">
        <is>
          <t>Yes</t>
        </is>
      </c>
      <c r="H16858" t="n">
        <v>2.7</v>
      </c>
    </row>
    <row r="16859">
      <c r="A16859" t="inlineStr">
        <is>
          <t>2021-W12-2021-VARO-Y30161</t>
        </is>
      </c>
      <c r="B16859" t="n">
        <v>2021</v>
      </c>
      <c r="C16859" t="n">
        <v>12</v>
      </c>
      <c r="D16859" t="inlineStr">
        <is>
          <t>2021-VARO</t>
        </is>
      </c>
      <c r="E16859" t="inlineStr">
        <is>
          <t>Y30161</t>
        </is>
      </c>
      <c r="F16859" t="inlineStr">
        <is>
          <t>RB</t>
        </is>
      </c>
      <c r="G16859" t="inlineStr">
        <is>
          <t>Yes</t>
        </is>
      </c>
      <c r="H16859" t="n">
        <v>30.3</v>
      </c>
    </row>
    <row r="16860">
      <c r="A16860" t="inlineStr">
        <is>
          <t>2021-W12-2021-VARO-Y33114</t>
        </is>
      </c>
      <c r="B16860" t="n">
        <v>2021</v>
      </c>
      <c r="C16860" t="n">
        <v>12</v>
      </c>
      <c r="D16860" t="inlineStr">
        <is>
          <t>2021-VARO</t>
        </is>
      </c>
      <c r="E16860" t="inlineStr">
        <is>
          <t>Y33114</t>
        </is>
      </c>
      <c r="F16860" t="inlineStr">
        <is>
          <t>RB</t>
        </is>
      </c>
      <c r="G16860" t="inlineStr">
        <is>
          <t>Yes</t>
        </is>
      </c>
      <c r="H16860" t="n">
        <v>2.7</v>
      </c>
    </row>
    <row r="16861">
      <c r="A16861" t="inlineStr">
        <is>
          <t>2021-W12-2021-VARO-Y31840</t>
        </is>
      </c>
      <c r="B16861" t="n">
        <v>2021</v>
      </c>
      <c r="C16861" t="n">
        <v>12</v>
      </c>
      <c r="D16861" t="inlineStr">
        <is>
          <t>2021-VARO</t>
        </is>
      </c>
      <c r="E16861" t="inlineStr">
        <is>
          <t>Y31840</t>
        </is>
      </c>
      <c r="F16861" t="inlineStr">
        <is>
          <t>TE</t>
        </is>
      </c>
      <c r="G16861" t="inlineStr">
        <is>
          <t>Yes</t>
        </is>
      </c>
      <c r="H16861" t="n">
        <v>11</v>
      </c>
    </row>
    <row r="16862">
      <c r="A16862" t="inlineStr">
        <is>
          <t>2021-W12-2021-VARO-Y33423</t>
        </is>
      </c>
      <c r="B16862" t="n">
        <v>2021</v>
      </c>
      <c r="C16862" t="n">
        <v>12</v>
      </c>
      <c r="D16862" t="inlineStr">
        <is>
          <t>2021-VARO</t>
        </is>
      </c>
      <c r="E16862" t="inlineStr">
        <is>
          <t>Y33423</t>
        </is>
      </c>
      <c r="F16862" t="inlineStr">
        <is>
          <t>W/R/T FLEX</t>
        </is>
      </c>
      <c r="G16862" t="inlineStr">
        <is>
          <t>Yes</t>
        </is>
      </c>
      <c r="H16862" t="n">
        <v>18.6</v>
      </c>
    </row>
    <row r="16863">
      <c r="A16863" t="inlineStr">
        <is>
          <t>2021-W12-2021-VARO-Y32858</t>
        </is>
      </c>
      <c r="B16863" t="n">
        <v>2021</v>
      </c>
      <c r="C16863" t="n">
        <v>12</v>
      </c>
      <c r="D16863" t="inlineStr">
        <is>
          <t>2021-VARO</t>
        </is>
      </c>
      <c r="E16863" t="inlineStr">
        <is>
          <t>Y32858</t>
        </is>
      </c>
      <c r="F16863" t="inlineStr">
        <is>
          <t>K</t>
        </is>
      </c>
      <c r="G16863" t="inlineStr">
        <is>
          <t>Yes</t>
        </is>
      </c>
      <c r="H16863" t="n">
        <v>7</v>
      </c>
    </row>
    <row r="16864">
      <c r="A16864" t="inlineStr">
        <is>
          <t>2021-W12-2021-VARO-Y-DEF:carolina</t>
        </is>
      </c>
      <c r="B16864" t="n">
        <v>2021</v>
      </c>
      <c r="C16864" t="n">
        <v>12</v>
      </c>
      <c r="D16864" t="inlineStr">
        <is>
          <t>2021-VARO</t>
        </is>
      </c>
      <c r="E16864" t="inlineStr">
        <is>
          <t>Y-DEF:carolina</t>
        </is>
      </c>
      <c r="F16864" t="inlineStr">
        <is>
          <t>DST</t>
        </is>
      </c>
      <c r="G16864" t="inlineStr">
        <is>
          <t>Yes</t>
        </is>
      </c>
      <c r="H16864" t="n">
        <v>3</v>
      </c>
    </row>
    <row r="16865">
      <c r="A16865" t="inlineStr">
        <is>
          <t>2021-W12-2021-VARO-Y24171</t>
        </is>
      </c>
      <c r="B16865" t="n">
        <v>2021</v>
      </c>
      <c r="C16865" t="n">
        <v>12</v>
      </c>
      <c r="D16865" t="inlineStr">
        <is>
          <t>2021-VARO</t>
        </is>
      </c>
      <c r="E16865" t="inlineStr">
        <is>
          <t>Y24171</t>
        </is>
      </c>
      <c r="F16865" t="inlineStr">
        <is>
          <t>BN</t>
        </is>
      </c>
      <c r="G16865" t="inlineStr">
        <is>
          <t>No</t>
        </is>
      </c>
      <c r="H16865" t="n">
        <v>0</v>
      </c>
    </row>
    <row r="16866">
      <c r="A16866" t="inlineStr">
        <is>
          <t>2021-W12-2021-VARO-Y33408</t>
        </is>
      </c>
      <c r="B16866" t="n">
        <v>2021</v>
      </c>
      <c r="C16866" t="n">
        <v>12</v>
      </c>
      <c r="D16866" t="inlineStr">
        <is>
          <t>2021-VARO</t>
        </is>
      </c>
      <c r="E16866" t="inlineStr">
        <is>
          <t>Y33408</t>
        </is>
      </c>
      <c r="F16866" t="inlineStr">
        <is>
          <t>BN</t>
        </is>
      </c>
      <c r="G16866" t="inlineStr">
        <is>
          <t>No</t>
        </is>
      </c>
      <c r="H16866" t="n">
        <v>0</v>
      </c>
    </row>
    <row r="16867">
      <c r="A16867" t="inlineStr">
        <is>
          <t>2021-W12-2021-VARO-Y31934</t>
        </is>
      </c>
      <c r="B16867" t="n">
        <v>2021</v>
      </c>
      <c r="C16867" t="n">
        <v>12</v>
      </c>
      <c r="D16867" t="inlineStr">
        <is>
          <t>2021-VARO</t>
        </is>
      </c>
      <c r="E16867" t="inlineStr">
        <is>
          <t>Y31934</t>
        </is>
      </c>
      <c r="F16867" t="inlineStr">
        <is>
          <t>BN</t>
        </is>
      </c>
      <c r="G16867" t="inlineStr">
        <is>
          <t>No</t>
        </is>
      </c>
      <c r="H16867" t="n">
        <v>9.800000000000001</v>
      </c>
    </row>
    <row r="16868">
      <c r="A16868" t="inlineStr">
        <is>
          <t>2021-W12-2021-VARO-Y-DEF:arizona</t>
        </is>
      </c>
      <c r="B16868" t="n">
        <v>2021</v>
      </c>
      <c r="C16868" t="n">
        <v>12</v>
      </c>
      <c r="D16868" t="inlineStr">
        <is>
          <t>2021-VARO</t>
        </is>
      </c>
      <c r="E16868" t="inlineStr">
        <is>
          <t>Y-DEF:arizona</t>
        </is>
      </c>
      <c r="F16868" t="inlineStr">
        <is>
          <t>BN</t>
        </is>
      </c>
      <c r="G16868" t="inlineStr">
        <is>
          <t>No</t>
        </is>
      </c>
      <c r="H16868" t="n">
        <v>0</v>
      </c>
    </row>
    <row r="16869">
      <c r="A16869" t="inlineStr">
        <is>
          <t>2021-W12-2021-VARO-Y-DEF:seattle</t>
        </is>
      </c>
      <c r="B16869" t="n">
        <v>2021</v>
      </c>
      <c r="C16869" t="n">
        <v>12</v>
      </c>
      <c r="D16869" t="inlineStr">
        <is>
          <t>2021-VARO</t>
        </is>
      </c>
      <c r="E16869" t="inlineStr">
        <is>
          <t>Y-DEF:seattle</t>
        </is>
      </c>
      <c r="F16869" t="inlineStr">
        <is>
          <t>BN</t>
        </is>
      </c>
      <c r="G16869" t="inlineStr">
        <is>
          <t>No</t>
        </is>
      </c>
      <c r="H16869" t="n">
        <v>8</v>
      </c>
    </row>
    <row r="16870">
      <c r="A16870" t="inlineStr">
        <is>
          <t>2021-W12-2021-VARO-Y30180</t>
        </is>
      </c>
      <c r="B16870" t="n">
        <v>2021</v>
      </c>
      <c r="C16870" t="n">
        <v>12</v>
      </c>
      <c r="D16870" t="inlineStr">
        <is>
          <t>2021-VARO</t>
        </is>
      </c>
      <c r="E16870" t="inlineStr">
        <is>
          <t>Y30180</t>
        </is>
      </c>
      <c r="F16870" t="inlineStr">
        <is>
          <t>IR</t>
        </is>
      </c>
      <c r="G16870" t="inlineStr">
        <is>
          <t>No</t>
        </is>
      </c>
      <c r="H16870" t="n">
        <v>0</v>
      </c>
    </row>
    <row r="16871">
      <c r="A16871" t="inlineStr">
        <is>
          <t>2021-W12-2021-PUENTETU-Y27590</t>
        </is>
      </c>
      <c r="B16871" t="n">
        <v>2021</v>
      </c>
      <c r="C16871" t="n">
        <v>12</v>
      </c>
      <c r="D16871" t="inlineStr">
        <is>
          <t>2021-PUENTETU</t>
        </is>
      </c>
      <c r="E16871" t="inlineStr">
        <is>
          <t>Y27590</t>
        </is>
      </c>
      <c r="F16871" t="inlineStr">
        <is>
          <t>QB</t>
        </is>
      </c>
      <c r="G16871" t="inlineStr">
        <is>
          <t>Yes</t>
        </is>
      </c>
      <c r="H16871" t="n">
        <v>12.2</v>
      </c>
    </row>
    <row r="16872">
      <c r="A16872" t="inlineStr">
        <is>
          <t>2021-W12-2021-PUENTETU-Y32843</t>
        </is>
      </c>
      <c r="B16872" t="n">
        <v>2021</v>
      </c>
      <c r="C16872" t="n">
        <v>12</v>
      </c>
      <c r="D16872" t="inlineStr">
        <is>
          <t>2021-PUENTETU</t>
        </is>
      </c>
      <c r="E16872" t="inlineStr">
        <is>
          <t>Y32843</t>
        </is>
      </c>
      <c r="F16872" t="inlineStr">
        <is>
          <t>WR</t>
        </is>
      </c>
      <c r="G16872" t="inlineStr">
        <is>
          <t>Yes</t>
        </is>
      </c>
      <c r="H16872" t="n">
        <v>15</v>
      </c>
    </row>
    <row r="16873">
      <c r="A16873" t="inlineStr">
        <is>
          <t>2021-W12-2021-PUENTETU-Y26699</t>
        </is>
      </c>
      <c r="B16873" t="n">
        <v>2021</v>
      </c>
      <c r="C16873" t="n">
        <v>12</v>
      </c>
      <c r="D16873" t="inlineStr">
        <is>
          <t>2021-PUENTETU</t>
        </is>
      </c>
      <c r="E16873" t="inlineStr">
        <is>
          <t>Y26699</t>
        </is>
      </c>
      <c r="F16873" t="inlineStr">
        <is>
          <t>WR</t>
        </is>
      </c>
      <c r="G16873" t="inlineStr">
        <is>
          <t>Yes</t>
        </is>
      </c>
      <c r="H16873" t="n">
        <v>12</v>
      </c>
    </row>
    <row r="16874">
      <c r="A16874" t="inlineStr">
        <is>
          <t>2021-W12-2021-PUENTETU-Y32705</t>
        </is>
      </c>
      <c r="B16874" t="n">
        <v>2021</v>
      </c>
      <c r="C16874" t="n">
        <v>12</v>
      </c>
      <c r="D16874" t="inlineStr">
        <is>
          <t>2021-PUENTETU</t>
        </is>
      </c>
      <c r="E16874" t="inlineStr">
        <is>
          <t>Y32705</t>
        </is>
      </c>
      <c r="F16874" t="inlineStr">
        <is>
          <t>RB</t>
        </is>
      </c>
      <c r="G16874" t="inlineStr">
        <is>
          <t>Yes</t>
        </is>
      </c>
      <c r="H16874" t="n">
        <v>2.4</v>
      </c>
    </row>
    <row r="16875">
      <c r="A16875" t="inlineStr">
        <is>
          <t>2021-W12-2021-PUENTETU-Y26652</t>
        </is>
      </c>
      <c r="B16875" t="n">
        <v>2021</v>
      </c>
      <c r="C16875" t="n">
        <v>12</v>
      </c>
      <c r="D16875" t="inlineStr">
        <is>
          <t>2021-PUENTETU</t>
        </is>
      </c>
      <c r="E16875" t="inlineStr">
        <is>
          <t>Y26652</t>
        </is>
      </c>
      <c r="F16875" t="inlineStr">
        <is>
          <t>RB</t>
        </is>
      </c>
      <c r="G16875" t="inlineStr">
        <is>
          <t>Yes</t>
        </is>
      </c>
      <c r="H16875" t="n">
        <v>26.5</v>
      </c>
    </row>
    <row r="16876">
      <c r="A16876" t="inlineStr">
        <is>
          <t>2021-W12-2021-PUENTETU-Y33443</t>
        </is>
      </c>
      <c r="B16876" t="n">
        <v>2021</v>
      </c>
      <c r="C16876" t="n">
        <v>12</v>
      </c>
      <c r="D16876" t="inlineStr">
        <is>
          <t>2021-PUENTETU</t>
        </is>
      </c>
      <c r="E16876" t="inlineStr">
        <is>
          <t>Y33443</t>
        </is>
      </c>
      <c r="F16876" t="inlineStr">
        <is>
          <t>TE</t>
        </is>
      </c>
      <c r="G16876" t="inlineStr">
        <is>
          <t>Yes</t>
        </is>
      </c>
      <c r="H16876" t="n">
        <v>12</v>
      </c>
    </row>
    <row r="16877">
      <c r="A16877" t="inlineStr">
        <is>
          <t>2021-W12-2021-PUENTETU-Y31868</t>
        </is>
      </c>
      <c r="B16877" t="n">
        <v>2021</v>
      </c>
      <c r="C16877" t="n">
        <v>12</v>
      </c>
      <c r="D16877" t="inlineStr">
        <is>
          <t>2021-PUENTETU</t>
        </is>
      </c>
      <c r="E16877" t="inlineStr">
        <is>
          <t>Y31868</t>
        </is>
      </c>
      <c r="F16877" t="inlineStr">
        <is>
          <t>W/R/T FLEX</t>
        </is>
      </c>
      <c r="G16877" t="inlineStr">
        <is>
          <t>Yes</t>
        </is>
      </c>
      <c r="H16877" t="n">
        <v>20.3</v>
      </c>
    </row>
    <row r="16878">
      <c r="A16878" t="inlineStr">
        <is>
          <t>2021-W12-2021-PUENTETU-Y25881</t>
        </is>
      </c>
      <c r="B16878" t="n">
        <v>2021</v>
      </c>
      <c r="C16878" t="n">
        <v>12</v>
      </c>
      <c r="D16878" t="inlineStr">
        <is>
          <t>2021-PUENTETU</t>
        </is>
      </c>
      <c r="E16878" t="inlineStr">
        <is>
          <t>Y25881</t>
        </is>
      </c>
      <c r="F16878" t="inlineStr">
        <is>
          <t>K</t>
        </is>
      </c>
      <c r="G16878" t="inlineStr">
        <is>
          <t>Yes</t>
        </is>
      </c>
      <c r="H16878" t="n">
        <v>8</v>
      </c>
    </row>
    <row r="16879">
      <c r="A16879" t="inlineStr">
        <is>
          <t>2021-W12-2021-PUENTETU-Y-DEF:san-francisco</t>
        </is>
      </c>
      <c r="B16879" t="n">
        <v>2021</v>
      </c>
      <c r="C16879" t="n">
        <v>12</v>
      </c>
      <c r="D16879" t="inlineStr">
        <is>
          <t>2021-PUENTETU</t>
        </is>
      </c>
      <c r="E16879" t="inlineStr">
        <is>
          <t>Y-DEF:san-francisco</t>
        </is>
      </c>
      <c r="F16879" t="inlineStr">
        <is>
          <t>DST</t>
        </is>
      </c>
      <c r="G16879" t="inlineStr">
        <is>
          <t>Yes</t>
        </is>
      </c>
      <c r="H16879" t="n">
        <v>5</v>
      </c>
    </row>
    <row r="16880">
      <c r="A16880" t="inlineStr">
        <is>
          <t>2021-W12-2021-PUENTETU-Y31928</t>
        </is>
      </c>
      <c r="B16880" t="n">
        <v>2021</v>
      </c>
      <c r="C16880" t="n">
        <v>12</v>
      </c>
      <c r="D16880" t="inlineStr">
        <is>
          <t>2021-PUENTETU</t>
        </is>
      </c>
      <c r="E16880" t="inlineStr">
        <is>
          <t>Y31928</t>
        </is>
      </c>
      <c r="F16880" t="inlineStr">
        <is>
          <t>BN</t>
        </is>
      </c>
      <c r="G16880" t="inlineStr">
        <is>
          <t>No</t>
        </is>
      </c>
      <c r="H16880" t="n">
        <v>16.7</v>
      </c>
    </row>
    <row r="16881">
      <c r="A16881" t="inlineStr">
        <is>
          <t>2021-W12-2021-PUENTETU-Y33508</t>
        </is>
      </c>
      <c r="B16881" t="n">
        <v>2021</v>
      </c>
      <c r="C16881" t="n">
        <v>12</v>
      </c>
      <c r="D16881" t="inlineStr">
        <is>
          <t>2021-PUENTETU</t>
        </is>
      </c>
      <c r="E16881" t="inlineStr">
        <is>
          <t>Y33508</t>
        </is>
      </c>
      <c r="F16881" t="inlineStr">
        <is>
          <t>BN</t>
        </is>
      </c>
      <c r="G16881" t="inlineStr">
        <is>
          <t>No</t>
        </is>
      </c>
      <c r="H16881" t="n">
        <v>4.6</v>
      </c>
    </row>
    <row r="16882">
      <c r="A16882" t="inlineStr">
        <is>
          <t>2021-W12-2021-PUENTETU-Y31833</t>
        </is>
      </c>
      <c r="B16882" t="n">
        <v>2021</v>
      </c>
      <c r="C16882" t="n">
        <v>12</v>
      </c>
      <c r="D16882" t="inlineStr">
        <is>
          <t>2021-PUENTETU</t>
        </is>
      </c>
      <c r="E16882" t="inlineStr">
        <is>
          <t>Y31833</t>
        </is>
      </c>
      <c r="F16882" t="inlineStr">
        <is>
          <t>BN</t>
        </is>
      </c>
      <c r="G16882" t="inlineStr">
        <is>
          <t>No</t>
        </is>
      </c>
      <c r="H16882" t="n">
        <v>0</v>
      </c>
    </row>
    <row r="16883">
      <c r="A16883" t="inlineStr">
        <is>
          <t>2021-W12-2021-PUENTETU-Y30247</t>
        </is>
      </c>
      <c r="B16883" t="n">
        <v>2021</v>
      </c>
      <c r="C16883" t="n">
        <v>12</v>
      </c>
      <c r="D16883" t="inlineStr">
        <is>
          <t>2021-PUENTETU</t>
        </is>
      </c>
      <c r="E16883" t="inlineStr">
        <is>
          <t>Y30247</t>
        </is>
      </c>
      <c r="F16883" t="inlineStr">
        <is>
          <t>BN</t>
        </is>
      </c>
      <c r="G16883" t="inlineStr">
        <is>
          <t>No</t>
        </is>
      </c>
      <c r="H16883" t="n">
        <v>10.8</v>
      </c>
    </row>
    <row r="16884">
      <c r="A16884" t="inlineStr">
        <is>
          <t>2021-W12-2021-PUENTETU-Y30153</t>
        </is>
      </c>
      <c r="B16884" t="n">
        <v>2021</v>
      </c>
      <c r="C16884" t="n">
        <v>12</v>
      </c>
      <c r="D16884" t="inlineStr">
        <is>
          <t>2021-PUENTETU</t>
        </is>
      </c>
      <c r="E16884" t="inlineStr">
        <is>
          <t>Y30153</t>
        </is>
      </c>
      <c r="F16884" t="inlineStr">
        <is>
          <t>BN</t>
        </is>
      </c>
      <c r="G16884" t="inlineStr">
        <is>
          <t>No</t>
        </is>
      </c>
      <c r="H16884" t="n">
        <v>1.8</v>
      </c>
    </row>
    <row r="16885">
      <c r="A16885" t="inlineStr">
        <is>
          <t>2021-W12-2021-PUENTETU-Y24815</t>
        </is>
      </c>
      <c r="B16885" t="n">
        <v>2021</v>
      </c>
      <c r="C16885" t="n">
        <v>12</v>
      </c>
      <c r="D16885" t="inlineStr">
        <is>
          <t>2021-PUENTETU</t>
        </is>
      </c>
      <c r="E16885" t="inlineStr">
        <is>
          <t>Y24815</t>
        </is>
      </c>
      <c r="F16885" t="inlineStr">
        <is>
          <t>IR</t>
        </is>
      </c>
      <c r="G16885" t="inlineStr">
        <is>
          <t>No</t>
        </is>
      </c>
      <c r="H16885" t="n">
        <v>0</v>
      </c>
    </row>
    <row r="16886">
      <c r="A16886" t="inlineStr">
        <is>
          <t>2021-W12-2021-EMAN-Y32676</t>
        </is>
      </c>
      <c r="B16886" t="n">
        <v>2021</v>
      </c>
      <c r="C16886" t="n">
        <v>12</v>
      </c>
      <c r="D16886" t="inlineStr">
        <is>
          <t>2021-EMAN</t>
        </is>
      </c>
      <c r="E16886" t="inlineStr">
        <is>
          <t>Y32676</t>
        </is>
      </c>
      <c r="F16886" t="inlineStr">
        <is>
          <t>QB</t>
        </is>
      </c>
      <c r="G16886" t="inlineStr">
        <is>
          <t>Yes</t>
        </is>
      </c>
      <c r="H16886" t="n">
        <v>21.72</v>
      </c>
    </row>
    <row r="16887">
      <c r="A16887" t="inlineStr">
        <is>
          <t>2021-W12-2021-EMAN-Y32692</t>
        </is>
      </c>
      <c r="B16887" t="n">
        <v>2021</v>
      </c>
      <c r="C16887" t="n">
        <v>12</v>
      </c>
      <c r="D16887" t="inlineStr">
        <is>
          <t>2021-EMAN</t>
        </is>
      </c>
      <c r="E16887" t="inlineStr">
        <is>
          <t>Y32692</t>
        </is>
      </c>
      <c r="F16887" t="inlineStr">
        <is>
          <t>WR</t>
        </is>
      </c>
      <c r="G16887" t="inlineStr">
        <is>
          <t>Yes</t>
        </is>
      </c>
      <c r="H16887" t="n">
        <v>11.26</v>
      </c>
    </row>
    <row r="16888">
      <c r="A16888" t="inlineStr">
        <is>
          <t>2021-W12-2021-EMAN-Y28457</t>
        </is>
      </c>
      <c r="B16888" t="n">
        <v>2021</v>
      </c>
      <c r="C16888" t="n">
        <v>12</v>
      </c>
      <c r="D16888" t="inlineStr">
        <is>
          <t>2021-EMAN</t>
        </is>
      </c>
      <c r="E16888" t="inlineStr">
        <is>
          <t>Y28457</t>
        </is>
      </c>
      <c r="F16888" t="inlineStr">
        <is>
          <t>WR</t>
        </is>
      </c>
      <c r="G16888" t="inlineStr">
        <is>
          <t>Yes</t>
        </is>
      </c>
      <c r="H16888" t="n">
        <v>11.1</v>
      </c>
    </row>
    <row r="16889">
      <c r="A16889" t="inlineStr">
        <is>
          <t>2021-W12-2021-EMAN-Y31905</t>
        </is>
      </c>
      <c r="B16889" t="n">
        <v>2021</v>
      </c>
      <c r="C16889" t="n">
        <v>12</v>
      </c>
      <c r="D16889" t="inlineStr">
        <is>
          <t>2021-EMAN</t>
        </is>
      </c>
      <c r="E16889" t="inlineStr">
        <is>
          <t>Y31905</t>
        </is>
      </c>
      <c r="F16889" t="inlineStr">
        <is>
          <t>RB</t>
        </is>
      </c>
      <c r="G16889" t="inlineStr">
        <is>
          <t>Yes</t>
        </is>
      </c>
      <c r="H16889" t="n">
        <v>8.9</v>
      </c>
    </row>
    <row r="16890">
      <c r="A16890" t="inlineStr">
        <is>
          <t>2021-W12-2021-EMAN-Y31074</t>
        </is>
      </c>
      <c r="B16890" t="n">
        <v>2021</v>
      </c>
      <c r="C16890" t="n">
        <v>12</v>
      </c>
      <c r="D16890" t="inlineStr">
        <is>
          <t>2021-EMAN</t>
        </is>
      </c>
      <c r="E16890" t="inlineStr">
        <is>
          <t>Y31074</t>
        </is>
      </c>
      <c r="F16890" t="inlineStr">
        <is>
          <t>RB</t>
        </is>
      </c>
      <c r="G16890" t="inlineStr">
        <is>
          <t>Yes</t>
        </is>
      </c>
      <c r="H16890" t="n">
        <v>2.4</v>
      </c>
    </row>
    <row r="16891">
      <c r="A16891" t="inlineStr">
        <is>
          <t>2021-W12-2021-EMAN-Y31056</t>
        </is>
      </c>
      <c r="B16891" t="n">
        <v>2021</v>
      </c>
      <c r="C16891" t="n">
        <v>12</v>
      </c>
      <c r="D16891" t="inlineStr">
        <is>
          <t>2021-EMAN</t>
        </is>
      </c>
      <c r="E16891" t="inlineStr">
        <is>
          <t>Y31056</t>
        </is>
      </c>
      <c r="F16891" t="inlineStr">
        <is>
          <t>TE</t>
        </is>
      </c>
      <c r="G16891" t="inlineStr">
        <is>
          <t>Yes</t>
        </is>
      </c>
      <c r="H16891" t="n">
        <v>14.5</v>
      </c>
    </row>
    <row r="16892">
      <c r="A16892" t="inlineStr">
        <is>
          <t>2021-W12-2021-EMAN-Y24017</t>
        </is>
      </c>
      <c r="B16892" t="n">
        <v>2021</v>
      </c>
      <c r="C16892" t="n">
        <v>12</v>
      </c>
      <c r="D16892" t="inlineStr">
        <is>
          <t>2021-EMAN</t>
        </is>
      </c>
      <c r="E16892" t="inlineStr">
        <is>
          <t>Y24017</t>
        </is>
      </c>
      <c r="F16892" t="inlineStr">
        <is>
          <t>W/R/T FLEX</t>
        </is>
      </c>
      <c r="G16892" t="inlineStr">
        <is>
          <t>Yes</t>
        </is>
      </c>
      <c r="H16892" t="n">
        <v>15.8</v>
      </c>
    </row>
    <row r="16893">
      <c r="A16893" t="inlineStr">
        <is>
          <t>2021-W12-2021-EMAN-Y28188</t>
        </is>
      </c>
      <c r="B16893" t="n">
        <v>2021</v>
      </c>
      <c r="C16893" t="n">
        <v>12</v>
      </c>
      <c r="D16893" t="inlineStr">
        <is>
          <t>2021-EMAN</t>
        </is>
      </c>
      <c r="E16893" t="inlineStr">
        <is>
          <t>Y28188</t>
        </is>
      </c>
      <c r="F16893" t="inlineStr">
        <is>
          <t>K</t>
        </is>
      </c>
      <c r="G16893" t="inlineStr">
        <is>
          <t>Yes</t>
        </is>
      </c>
      <c r="H16893" t="n">
        <v>5</v>
      </c>
    </row>
    <row r="16894">
      <c r="A16894" t="inlineStr">
        <is>
          <t>2021-W12-2021-EMAN-Y-DEF:buffalo</t>
        </is>
      </c>
      <c r="B16894" t="n">
        <v>2021</v>
      </c>
      <c r="C16894" t="n">
        <v>12</v>
      </c>
      <c r="D16894" t="inlineStr">
        <is>
          <t>2021-EMAN</t>
        </is>
      </c>
      <c r="E16894" t="inlineStr">
        <is>
          <t>Y-DEF:buffalo</t>
        </is>
      </c>
      <c r="F16894" t="inlineStr">
        <is>
          <t>DST</t>
        </is>
      </c>
      <c r="G16894" t="inlineStr">
        <is>
          <t>Yes</t>
        </is>
      </c>
      <c r="H16894" t="n">
        <v>11</v>
      </c>
    </row>
    <row r="16895">
      <c r="A16895" t="inlineStr">
        <is>
          <t>2021-W12-2021-EMAN-Y31500</t>
        </is>
      </c>
      <c r="B16895" t="n">
        <v>2021</v>
      </c>
      <c r="C16895" t="n">
        <v>12</v>
      </c>
      <c r="D16895" t="inlineStr">
        <is>
          <t>2021-EMAN</t>
        </is>
      </c>
      <c r="E16895" t="inlineStr">
        <is>
          <t>Y31500</t>
        </is>
      </c>
      <c r="F16895" t="inlineStr">
        <is>
          <t>BN</t>
        </is>
      </c>
      <c r="G16895" t="inlineStr">
        <is>
          <t>No</t>
        </is>
      </c>
      <c r="H16895" t="n">
        <v>0</v>
      </c>
    </row>
    <row r="16896">
      <c r="A16896" t="inlineStr">
        <is>
          <t>2021-W12-2021-EMAN-Y31017</t>
        </is>
      </c>
      <c r="B16896" t="n">
        <v>2021</v>
      </c>
      <c r="C16896" t="n">
        <v>12</v>
      </c>
      <c r="D16896" t="inlineStr">
        <is>
          <t>2021-EMAN</t>
        </is>
      </c>
      <c r="E16896" t="inlineStr">
        <is>
          <t>Y31017</t>
        </is>
      </c>
      <c r="F16896" t="inlineStr">
        <is>
          <t>BN</t>
        </is>
      </c>
      <c r="G16896" t="inlineStr">
        <is>
          <t>No</t>
        </is>
      </c>
      <c r="H16896" t="n">
        <v>0</v>
      </c>
    </row>
    <row r="16897">
      <c r="A16897" t="inlineStr">
        <is>
          <t>2021-W12-2021-EMAN-Y32703</t>
        </is>
      </c>
      <c r="B16897" t="n">
        <v>2021</v>
      </c>
      <c r="C16897" t="n">
        <v>12</v>
      </c>
      <c r="D16897" t="inlineStr">
        <is>
          <t>2021-EMAN</t>
        </is>
      </c>
      <c r="E16897" t="inlineStr">
        <is>
          <t>Y32703</t>
        </is>
      </c>
      <c r="F16897" t="inlineStr">
        <is>
          <t>BN</t>
        </is>
      </c>
      <c r="G16897" t="inlineStr">
        <is>
          <t>No</t>
        </is>
      </c>
      <c r="H16897" t="n">
        <v>20.4</v>
      </c>
    </row>
    <row r="16898">
      <c r="A16898" t="inlineStr">
        <is>
          <t>2021-W12-2021-EMAN-Y31001</t>
        </is>
      </c>
      <c r="B16898" t="n">
        <v>2021</v>
      </c>
      <c r="C16898" t="n">
        <v>12</v>
      </c>
      <c r="D16898" t="inlineStr">
        <is>
          <t>2021-EMAN</t>
        </is>
      </c>
      <c r="E16898" t="inlineStr">
        <is>
          <t>Y31001</t>
        </is>
      </c>
      <c r="F16898" t="inlineStr">
        <is>
          <t>BN</t>
        </is>
      </c>
      <c r="G16898" t="inlineStr">
        <is>
          <t>No</t>
        </is>
      </c>
      <c r="H16898" t="n">
        <v>3</v>
      </c>
    </row>
    <row r="16899">
      <c r="A16899" t="inlineStr">
        <is>
          <t>2021-W12-2021-EMAN-Y27564</t>
        </is>
      </c>
      <c r="B16899" t="n">
        <v>2021</v>
      </c>
      <c r="C16899" t="n">
        <v>12</v>
      </c>
      <c r="D16899" t="inlineStr">
        <is>
          <t>2021-EMAN</t>
        </is>
      </c>
      <c r="E16899" t="inlineStr">
        <is>
          <t>Y27564</t>
        </is>
      </c>
      <c r="F16899" t="inlineStr">
        <is>
          <t>BN</t>
        </is>
      </c>
      <c r="G16899" t="inlineStr">
        <is>
          <t>No</t>
        </is>
      </c>
      <c r="H16899" t="n">
        <v>23.02</v>
      </c>
    </row>
    <row r="16900">
      <c r="A16900" t="inlineStr">
        <is>
          <t>2021-W12-2021-EMAN-Y29279</t>
        </is>
      </c>
      <c r="B16900" t="n">
        <v>2021</v>
      </c>
      <c r="C16900" t="n">
        <v>12</v>
      </c>
      <c r="D16900" t="inlineStr">
        <is>
          <t>2021-EMAN</t>
        </is>
      </c>
      <c r="E16900" t="inlineStr">
        <is>
          <t>Y29279</t>
        </is>
      </c>
      <c r="F16900" t="inlineStr">
        <is>
          <t>IR</t>
        </is>
      </c>
      <c r="G16900" t="inlineStr">
        <is>
          <t>No</t>
        </is>
      </c>
      <c r="H16900" t="n">
        <v>0</v>
      </c>
    </row>
    <row r="16901">
      <c r="A16901" t="inlineStr">
        <is>
          <t>2021-W12-2021-PEPSALFA-Y7200</t>
        </is>
      </c>
      <c r="B16901" t="n">
        <v>2021</v>
      </c>
      <c r="C16901" t="n">
        <v>12</v>
      </c>
      <c r="D16901" t="inlineStr">
        <is>
          <t>2021-PEPSALFA</t>
        </is>
      </c>
      <c r="E16901" t="inlineStr">
        <is>
          <t>Y7200</t>
        </is>
      </c>
      <c r="F16901" t="inlineStr">
        <is>
          <t>QB</t>
        </is>
      </c>
      <c r="G16901" t="inlineStr">
        <is>
          <t>Yes</t>
        </is>
      </c>
      <c r="H16901" t="n">
        <v>26.28</v>
      </c>
    </row>
    <row r="16902">
      <c r="A16902" t="inlineStr">
        <is>
          <t>2021-W12-2021-PEPSALFA-Y27581</t>
        </is>
      </c>
      <c r="B16902" t="n">
        <v>2021</v>
      </c>
      <c r="C16902" t="n">
        <v>12</v>
      </c>
      <c r="D16902" t="inlineStr">
        <is>
          <t>2021-PEPSALFA</t>
        </is>
      </c>
      <c r="E16902" t="inlineStr">
        <is>
          <t>Y27581</t>
        </is>
      </c>
      <c r="F16902" t="inlineStr">
        <is>
          <t>WR</t>
        </is>
      </c>
      <c r="G16902" t="inlineStr">
        <is>
          <t>Yes</t>
        </is>
      </c>
      <c r="H16902" t="n">
        <v>14.4</v>
      </c>
    </row>
    <row r="16903">
      <c r="A16903" t="inlineStr">
        <is>
          <t>2021-W12-2021-PEPSALFA-Y30182</t>
        </is>
      </c>
      <c r="B16903" t="n">
        <v>2021</v>
      </c>
      <c r="C16903" t="n">
        <v>12</v>
      </c>
      <c r="D16903" t="inlineStr">
        <is>
          <t>2021-PEPSALFA</t>
        </is>
      </c>
      <c r="E16903" t="inlineStr">
        <is>
          <t>Y30182</t>
        </is>
      </c>
      <c r="F16903" t="inlineStr">
        <is>
          <t>WR</t>
        </is>
      </c>
      <c r="G16903" t="inlineStr">
        <is>
          <t>Yes</t>
        </is>
      </c>
      <c r="H16903" t="n">
        <v>15.1</v>
      </c>
    </row>
    <row r="16904">
      <c r="A16904" t="inlineStr">
        <is>
          <t>2021-W12-2021-PEPSALFA-Y28461</t>
        </is>
      </c>
      <c r="B16904" t="n">
        <v>2021</v>
      </c>
      <c r="C16904" t="n">
        <v>12</v>
      </c>
      <c r="D16904" t="inlineStr">
        <is>
          <t>2021-PEPSALFA</t>
        </is>
      </c>
      <c r="E16904" t="inlineStr">
        <is>
          <t>Y28461</t>
        </is>
      </c>
      <c r="F16904" t="inlineStr">
        <is>
          <t>RB</t>
        </is>
      </c>
      <c r="G16904" t="inlineStr">
        <is>
          <t>Yes</t>
        </is>
      </c>
      <c r="H16904" t="n">
        <v>8</v>
      </c>
    </row>
    <row r="16905">
      <c r="A16905" t="inlineStr">
        <is>
          <t>2021-W12-2021-PEPSALFA-Y28403</t>
        </is>
      </c>
      <c r="B16905" t="n">
        <v>2021</v>
      </c>
      <c r="C16905" t="n">
        <v>12</v>
      </c>
      <c r="D16905" t="inlineStr">
        <is>
          <t>2021-PEPSALFA</t>
        </is>
      </c>
      <c r="E16905" t="inlineStr">
        <is>
          <t>Y28403</t>
        </is>
      </c>
      <c r="F16905" t="inlineStr">
        <is>
          <t>RB</t>
        </is>
      </c>
      <c r="G16905" t="inlineStr">
        <is>
          <t>Yes</t>
        </is>
      </c>
      <c r="H16905" t="n">
        <v>9.300000000000001</v>
      </c>
    </row>
    <row r="16906">
      <c r="A16906" t="inlineStr">
        <is>
          <t>2021-W12-2021-PEPSALFA-Y31012</t>
        </is>
      </c>
      <c r="B16906" t="n">
        <v>2021</v>
      </c>
      <c r="C16906" t="n">
        <v>12</v>
      </c>
      <c r="D16906" t="inlineStr">
        <is>
          <t>2021-PEPSALFA</t>
        </is>
      </c>
      <c r="E16906" t="inlineStr">
        <is>
          <t>Y31012</t>
        </is>
      </c>
      <c r="F16906" t="inlineStr">
        <is>
          <t>TE</t>
        </is>
      </c>
      <c r="G16906" t="inlineStr">
        <is>
          <t>Yes</t>
        </is>
      </c>
      <c r="H16906" t="n">
        <v>3.2</v>
      </c>
    </row>
    <row r="16907">
      <c r="A16907" t="inlineStr">
        <is>
          <t>2021-W12-2021-PEPSALFA-Y25876</t>
        </is>
      </c>
      <c r="B16907" t="n">
        <v>2021</v>
      </c>
      <c r="C16907" t="n">
        <v>12</v>
      </c>
      <c r="D16907" t="inlineStr">
        <is>
          <t>2021-PEPSALFA</t>
        </is>
      </c>
      <c r="E16907" t="inlineStr">
        <is>
          <t>Y25876</t>
        </is>
      </c>
      <c r="F16907" t="inlineStr">
        <is>
          <t>W/R/T FLEX</t>
        </is>
      </c>
      <c r="G16907" t="inlineStr">
        <is>
          <t>Yes</t>
        </is>
      </c>
      <c r="H16907" t="n">
        <v>6.3</v>
      </c>
    </row>
    <row r="16908">
      <c r="A16908" t="inlineStr">
        <is>
          <t>2021-W12-2021-PEPSALFA-Y31538</t>
        </is>
      </c>
      <c r="B16908" t="n">
        <v>2021</v>
      </c>
      <c r="C16908" t="n">
        <v>12</v>
      </c>
      <c r="D16908" t="inlineStr">
        <is>
          <t>2021-PEPSALFA</t>
        </is>
      </c>
      <c r="E16908" t="inlineStr">
        <is>
          <t>Y31538</t>
        </is>
      </c>
      <c r="F16908" t="inlineStr">
        <is>
          <t>K</t>
        </is>
      </c>
      <c r="G16908" t="inlineStr">
        <is>
          <t>Yes</t>
        </is>
      </c>
      <c r="H16908" t="n">
        <v>2</v>
      </c>
    </row>
    <row r="16909">
      <c r="A16909" t="inlineStr">
        <is>
          <t>2021-W12-2021-PEPSALFA-Y-DEF:cincinnati</t>
        </is>
      </c>
      <c r="B16909" t="n">
        <v>2021</v>
      </c>
      <c r="C16909" t="n">
        <v>12</v>
      </c>
      <c r="D16909" t="inlineStr">
        <is>
          <t>2021-PEPSALFA</t>
        </is>
      </c>
      <c r="E16909" t="inlineStr">
        <is>
          <t>Y-DEF:cincinnati</t>
        </is>
      </c>
      <c r="F16909" t="inlineStr">
        <is>
          <t>DST</t>
        </is>
      </c>
      <c r="G16909" t="inlineStr">
        <is>
          <t>Yes</t>
        </is>
      </c>
      <c r="H16909" t="n">
        <v>19</v>
      </c>
    </row>
    <row r="16910">
      <c r="A16910" t="inlineStr">
        <is>
          <t>2021-W12-2021-PEPSALFA-Y26658</t>
        </is>
      </c>
      <c r="B16910" t="n">
        <v>2021</v>
      </c>
      <c r="C16910" t="n">
        <v>12</v>
      </c>
      <c r="D16910" t="inlineStr">
        <is>
          <t>2021-PEPSALFA</t>
        </is>
      </c>
      <c r="E16910" t="inlineStr">
        <is>
          <t>Y26658</t>
        </is>
      </c>
      <c r="F16910" t="inlineStr">
        <is>
          <t>BN</t>
        </is>
      </c>
      <c r="G16910" t="inlineStr">
        <is>
          <t>No</t>
        </is>
      </c>
      <c r="H16910" t="n">
        <v>0</v>
      </c>
    </row>
    <row r="16911">
      <c r="A16911" t="inlineStr">
        <is>
          <t>2021-W12-2021-PEPSALFA-Y30218</t>
        </is>
      </c>
      <c r="B16911" t="n">
        <v>2021</v>
      </c>
      <c r="C16911" t="n">
        <v>12</v>
      </c>
      <c r="D16911" t="inlineStr">
        <is>
          <t>2021-PEPSALFA</t>
        </is>
      </c>
      <c r="E16911" t="inlineStr">
        <is>
          <t>Y30218</t>
        </is>
      </c>
      <c r="F16911" t="inlineStr">
        <is>
          <t>BN</t>
        </is>
      </c>
      <c r="G16911" t="inlineStr">
        <is>
          <t>No</t>
        </is>
      </c>
      <c r="H16911" t="n">
        <v>0</v>
      </c>
    </row>
    <row r="16912">
      <c r="A16912" t="inlineStr">
        <is>
          <t>2021-W12-2021-PEPSALFA-Y29399</t>
        </is>
      </c>
      <c r="B16912" t="n">
        <v>2021</v>
      </c>
      <c r="C16912" t="n">
        <v>12</v>
      </c>
      <c r="D16912" t="inlineStr">
        <is>
          <t>2021-PEPSALFA</t>
        </is>
      </c>
      <c r="E16912" t="inlineStr">
        <is>
          <t>Y29399</t>
        </is>
      </c>
      <c r="F16912" t="inlineStr">
        <is>
          <t>BN</t>
        </is>
      </c>
      <c r="G16912" t="inlineStr">
        <is>
          <t>No</t>
        </is>
      </c>
      <c r="H16912" t="n">
        <v>0</v>
      </c>
    </row>
    <row r="16913">
      <c r="A16913" t="inlineStr">
        <is>
          <t>2021-W12-2021-PEPSALFA-Y33514</t>
        </is>
      </c>
      <c r="B16913" t="n">
        <v>2021</v>
      </c>
      <c r="C16913" t="n">
        <v>12</v>
      </c>
      <c r="D16913" t="inlineStr">
        <is>
          <t>2021-PEPSALFA</t>
        </is>
      </c>
      <c r="E16913" t="inlineStr">
        <is>
          <t>Y33514</t>
        </is>
      </c>
      <c r="F16913" t="inlineStr">
        <is>
          <t>BN</t>
        </is>
      </c>
      <c r="G16913" t="inlineStr">
        <is>
          <t>No</t>
        </is>
      </c>
      <c r="H16913" t="n">
        <v>0.6</v>
      </c>
    </row>
    <row r="16914">
      <c r="A16914" t="inlineStr">
        <is>
          <t>2021-W12-2021-PEPSALFA-Y25812</t>
        </is>
      </c>
      <c r="B16914" t="n">
        <v>2021</v>
      </c>
      <c r="C16914" t="n">
        <v>12</v>
      </c>
      <c r="D16914" t="inlineStr">
        <is>
          <t>2021-PEPSALFA</t>
        </is>
      </c>
      <c r="E16914" t="inlineStr">
        <is>
          <t>Y25812</t>
        </is>
      </c>
      <c r="F16914" t="inlineStr">
        <is>
          <t>BN</t>
        </is>
      </c>
      <c r="G16914" t="inlineStr">
        <is>
          <t>No</t>
        </is>
      </c>
      <c r="H16914" t="n">
        <v>16.52</v>
      </c>
    </row>
    <row r="16915">
      <c r="A16915" t="inlineStr">
        <is>
          <t>2021-W12-2021-ABARBA-Y31838</t>
        </is>
      </c>
      <c r="B16915" t="n">
        <v>2021</v>
      </c>
      <c r="C16915" t="n">
        <v>12</v>
      </c>
      <c r="D16915" t="inlineStr">
        <is>
          <t>2021-ABARBA</t>
        </is>
      </c>
      <c r="E16915" t="inlineStr">
        <is>
          <t>Y31838</t>
        </is>
      </c>
      <c r="F16915" t="inlineStr">
        <is>
          <t>QB</t>
        </is>
      </c>
      <c r="G16915" t="inlineStr">
        <is>
          <t>Yes</t>
        </is>
      </c>
      <c r="H16915" t="n">
        <v>15.08</v>
      </c>
    </row>
    <row r="16916">
      <c r="A16916" t="inlineStr">
        <is>
          <t>2021-W12-2021-ABARBA-Y33393</t>
        </is>
      </c>
      <c r="B16916" t="n">
        <v>2021</v>
      </c>
      <c r="C16916" t="n">
        <v>12</v>
      </c>
      <c r="D16916" t="inlineStr">
        <is>
          <t>2021-ABARBA</t>
        </is>
      </c>
      <c r="E16916" t="inlineStr">
        <is>
          <t>Y33393</t>
        </is>
      </c>
      <c r="F16916" t="inlineStr">
        <is>
          <t>WR</t>
        </is>
      </c>
      <c r="G16916" t="inlineStr">
        <is>
          <t>Yes</t>
        </is>
      </c>
      <c r="H16916" t="n">
        <v>5.4</v>
      </c>
    </row>
    <row r="16917">
      <c r="A16917" t="inlineStr">
        <is>
          <t>2021-W12-2021-ABARBA-Y31896</t>
        </is>
      </c>
      <c r="B16917" t="n">
        <v>2021</v>
      </c>
      <c r="C16917" t="n">
        <v>12</v>
      </c>
      <c r="D16917" t="inlineStr">
        <is>
          <t>2021-ABARBA</t>
        </is>
      </c>
      <c r="E16917" t="inlineStr">
        <is>
          <t>Y31896</t>
        </is>
      </c>
      <c r="F16917" t="inlineStr">
        <is>
          <t>WR</t>
        </is>
      </c>
      <c r="G16917" t="inlineStr">
        <is>
          <t>Yes</t>
        </is>
      </c>
      <c r="H16917" t="n">
        <v>1.8</v>
      </c>
    </row>
    <row r="16918">
      <c r="A16918" t="inlineStr">
        <is>
          <t>2021-W12-2021-ABARBA-Y32066</t>
        </is>
      </c>
      <c r="B16918" t="n">
        <v>2021</v>
      </c>
      <c r="C16918" t="n">
        <v>12</v>
      </c>
      <c r="D16918" t="inlineStr">
        <is>
          <t>2021-ABARBA</t>
        </is>
      </c>
      <c r="E16918" t="inlineStr">
        <is>
          <t>Y32066</t>
        </is>
      </c>
      <c r="F16918" t="inlineStr">
        <is>
          <t>RB</t>
        </is>
      </c>
      <c r="G16918" t="inlineStr">
        <is>
          <t>Yes</t>
        </is>
      </c>
      <c r="H16918" t="n">
        <v>18.2</v>
      </c>
    </row>
    <row r="16919">
      <c r="A16919" t="inlineStr">
        <is>
          <t>2021-W12-2021-ABARBA-Y30154</t>
        </is>
      </c>
      <c r="B16919" t="n">
        <v>2021</v>
      </c>
      <c r="C16919" t="n">
        <v>12</v>
      </c>
      <c r="D16919" t="inlineStr">
        <is>
          <t>2021-ABARBA</t>
        </is>
      </c>
      <c r="E16919" t="inlineStr">
        <is>
          <t>Y30154</t>
        </is>
      </c>
      <c r="F16919" t="inlineStr">
        <is>
          <t>RB</t>
        </is>
      </c>
      <c r="G16919" t="inlineStr">
        <is>
          <t>Yes</t>
        </is>
      </c>
      <c r="H16919" t="n">
        <v>11.3</v>
      </c>
    </row>
    <row r="16920">
      <c r="A16920" t="inlineStr">
        <is>
          <t>2021-W12-2021-ABARBA-Y30259</t>
        </is>
      </c>
      <c r="B16920" t="n">
        <v>2021</v>
      </c>
      <c r="C16920" t="n">
        <v>12</v>
      </c>
      <c r="D16920" t="inlineStr">
        <is>
          <t>2021-ABARBA</t>
        </is>
      </c>
      <c r="E16920" t="inlineStr">
        <is>
          <t>Y30259</t>
        </is>
      </c>
      <c r="F16920" t="inlineStr">
        <is>
          <t>TE</t>
        </is>
      </c>
      <c r="G16920" t="inlineStr">
        <is>
          <t>Yes</t>
        </is>
      </c>
      <c r="H16920" t="n">
        <v>1.8</v>
      </c>
    </row>
    <row r="16921">
      <c r="A16921" t="inlineStr">
        <is>
          <t>2021-W12-2021-ABARBA-Y33394</t>
        </is>
      </c>
      <c r="B16921" t="n">
        <v>2021</v>
      </c>
      <c r="C16921" t="n">
        <v>12</v>
      </c>
      <c r="D16921" t="inlineStr">
        <is>
          <t>2021-ABARBA</t>
        </is>
      </c>
      <c r="E16921" t="inlineStr">
        <is>
          <t>Y33394</t>
        </is>
      </c>
      <c r="F16921" t="inlineStr">
        <is>
          <t>W/R/T FLEX</t>
        </is>
      </c>
      <c r="G16921" t="inlineStr">
        <is>
          <t>Yes</t>
        </is>
      </c>
      <c r="H16921" t="n">
        <v>24.2</v>
      </c>
    </row>
    <row r="16922">
      <c r="A16922" t="inlineStr">
        <is>
          <t>2021-W12-2021-ABARBA-Y7520</t>
        </is>
      </c>
      <c r="B16922" t="n">
        <v>2021</v>
      </c>
      <c r="C16922" t="n">
        <v>12</v>
      </c>
      <c r="D16922" t="inlineStr">
        <is>
          <t>2021-ABARBA</t>
        </is>
      </c>
      <c r="E16922" t="inlineStr">
        <is>
          <t>Y7520</t>
        </is>
      </c>
      <c r="F16922" t="inlineStr">
        <is>
          <t>K</t>
        </is>
      </c>
      <c r="G16922" t="inlineStr">
        <is>
          <t>Yes</t>
        </is>
      </c>
      <c r="H16922" t="n">
        <v>11</v>
      </c>
    </row>
    <row r="16923">
      <c r="A16923" t="inlineStr">
        <is>
          <t>2021-W12-2021-ABARBA-Y-DEF:la-rams</t>
        </is>
      </c>
      <c r="B16923" t="n">
        <v>2021</v>
      </c>
      <c r="C16923" t="n">
        <v>12</v>
      </c>
      <c r="D16923" t="inlineStr">
        <is>
          <t>2021-ABARBA</t>
        </is>
      </c>
      <c r="E16923" t="inlineStr">
        <is>
          <t>Y-DEF:la-rams</t>
        </is>
      </c>
      <c r="F16923" t="inlineStr">
        <is>
          <t>DST</t>
        </is>
      </c>
      <c r="G16923" t="inlineStr">
        <is>
          <t>Yes</t>
        </is>
      </c>
      <c r="H16923" t="n">
        <v>2</v>
      </c>
    </row>
    <row r="16924">
      <c r="A16924" t="inlineStr">
        <is>
          <t>2021-W12-2021-ABARBA-Y30123</t>
        </is>
      </c>
      <c r="B16924" t="n">
        <v>2021</v>
      </c>
      <c r="C16924" t="n">
        <v>12</v>
      </c>
      <c r="D16924" t="inlineStr">
        <is>
          <t>2021-ABARBA</t>
        </is>
      </c>
      <c r="E16924" t="inlineStr">
        <is>
          <t>Y30123</t>
        </is>
      </c>
      <c r="F16924" t="inlineStr">
        <is>
          <t>BN</t>
        </is>
      </c>
      <c r="G16924" t="inlineStr">
        <is>
          <t>No</t>
        </is>
      </c>
      <c r="H16924" t="n">
        <v>0</v>
      </c>
    </row>
    <row r="16925">
      <c r="A16925" t="inlineStr">
        <is>
          <t>2021-W12-2021-ABARBA-Y31981</t>
        </is>
      </c>
      <c r="B16925" t="n">
        <v>2021</v>
      </c>
      <c r="C16925" t="n">
        <v>12</v>
      </c>
      <c r="D16925" t="inlineStr">
        <is>
          <t>2021-ABARBA</t>
        </is>
      </c>
      <c r="E16925" t="inlineStr">
        <is>
          <t>Y31981</t>
        </is>
      </c>
      <c r="F16925" t="inlineStr">
        <is>
          <t>BN</t>
        </is>
      </c>
      <c r="G16925" t="inlineStr">
        <is>
          <t>No</t>
        </is>
      </c>
      <c r="H16925" t="n">
        <v>17.6</v>
      </c>
    </row>
    <row r="16926">
      <c r="A16926" t="inlineStr">
        <is>
          <t>2021-W12-2021-ABARBA-Y26060</t>
        </is>
      </c>
      <c r="B16926" t="n">
        <v>2021</v>
      </c>
      <c r="C16926" t="n">
        <v>12</v>
      </c>
      <c r="D16926" t="inlineStr">
        <is>
          <t>2021-ABARBA</t>
        </is>
      </c>
      <c r="E16926" t="inlineStr">
        <is>
          <t>Y26060</t>
        </is>
      </c>
      <c r="F16926" t="inlineStr">
        <is>
          <t>BN</t>
        </is>
      </c>
      <c r="G16926" t="inlineStr">
        <is>
          <t>No</t>
        </is>
      </c>
      <c r="H16926" t="n">
        <v>7.1</v>
      </c>
    </row>
    <row r="16927">
      <c r="A16927" t="inlineStr">
        <is>
          <t>2021-W12-2021-ABARBA-Y29344</t>
        </is>
      </c>
      <c r="B16927" t="n">
        <v>2021</v>
      </c>
      <c r="C16927" t="n">
        <v>12</v>
      </c>
      <c r="D16927" t="inlineStr">
        <is>
          <t>2021-ABARBA</t>
        </is>
      </c>
      <c r="E16927" t="inlineStr">
        <is>
          <t>Y29344</t>
        </is>
      </c>
      <c r="F16927" t="inlineStr">
        <is>
          <t>BN</t>
        </is>
      </c>
      <c r="G16927" t="inlineStr">
        <is>
          <t>No</t>
        </is>
      </c>
      <c r="H16927" t="n">
        <v>0.8</v>
      </c>
    </row>
    <row r="16928">
      <c r="A16928" t="inlineStr">
        <is>
          <t>2021-W12-2021-ABARBA-Y26804</t>
        </is>
      </c>
      <c r="B16928" t="n">
        <v>2021</v>
      </c>
      <c r="C16928" t="n">
        <v>12</v>
      </c>
      <c r="D16928" t="inlineStr">
        <is>
          <t>2021-ABARBA</t>
        </is>
      </c>
      <c r="E16928" t="inlineStr">
        <is>
          <t>Y26804</t>
        </is>
      </c>
      <c r="F16928" t="inlineStr">
        <is>
          <t>BN</t>
        </is>
      </c>
      <c r="G16928" t="inlineStr">
        <is>
          <t>No</t>
        </is>
      </c>
      <c r="H16928" t="n">
        <v>1.4</v>
      </c>
    </row>
    <row r="16929">
      <c r="A16929" t="inlineStr">
        <is>
          <t>2021-W12-2021-ALEXAODE-Y30977</t>
        </is>
      </c>
      <c r="B16929" t="n">
        <v>2021</v>
      </c>
      <c r="C16929" t="n">
        <v>12</v>
      </c>
      <c r="D16929" t="inlineStr">
        <is>
          <t>2021-ALEXAODE</t>
        </is>
      </c>
      <c r="E16929" t="inlineStr">
        <is>
          <t>Y30977</t>
        </is>
      </c>
      <c r="F16929" t="inlineStr">
        <is>
          <t>QB</t>
        </is>
      </c>
      <c r="G16929" t="inlineStr">
        <is>
          <t>Yes</t>
        </is>
      </c>
      <c r="H16929" t="n">
        <v>28.7</v>
      </c>
    </row>
    <row r="16930">
      <c r="A16930" t="inlineStr">
        <is>
          <t>2021-W12-2021-ALEXAODE-Y30197</t>
        </is>
      </c>
      <c r="B16930" t="n">
        <v>2021</v>
      </c>
      <c r="C16930" t="n">
        <v>12</v>
      </c>
      <c r="D16930" t="inlineStr">
        <is>
          <t>2021-ALEXAODE</t>
        </is>
      </c>
      <c r="E16930" t="inlineStr">
        <is>
          <t>Y30197</t>
        </is>
      </c>
      <c r="F16930" t="inlineStr">
        <is>
          <t>WR</t>
        </is>
      </c>
      <c r="G16930" t="inlineStr">
        <is>
          <t>Yes</t>
        </is>
      </c>
      <c r="H16930" t="n">
        <v>2.7</v>
      </c>
    </row>
    <row r="16931">
      <c r="A16931" t="inlineStr">
        <is>
          <t>2021-W12-2021-ALEXAODE-Y32231</t>
        </is>
      </c>
      <c r="B16931" t="n">
        <v>2021</v>
      </c>
      <c r="C16931" t="n">
        <v>12</v>
      </c>
      <c r="D16931" t="inlineStr">
        <is>
          <t>2021-ALEXAODE</t>
        </is>
      </c>
      <c r="E16931" t="inlineStr">
        <is>
          <t>Y32231</t>
        </is>
      </c>
      <c r="F16931" t="inlineStr">
        <is>
          <t>WR</t>
        </is>
      </c>
      <c r="G16931" t="inlineStr">
        <is>
          <t>Yes</t>
        </is>
      </c>
      <c r="H16931" t="n">
        <v>12.3</v>
      </c>
    </row>
    <row r="16932">
      <c r="A16932" t="inlineStr">
        <is>
          <t>2021-W12-2021-ALEXAODE-Y31885</t>
        </is>
      </c>
      <c r="B16932" t="n">
        <v>2021</v>
      </c>
      <c r="C16932" t="n">
        <v>12</v>
      </c>
      <c r="D16932" t="inlineStr">
        <is>
          <t>2021-ALEXAODE</t>
        </is>
      </c>
      <c r="E16932" t="inlineStr">
        <is>
          <t>Y31885</t>
        </is>
      </c>
      <c r="F16932" t="inlineStr">
        <is>
          <t>RB</t>
        </is>
      </c>
      <c r="G16932" t="inlineStr">
        <is>
          <t>Yes</t>
        </is>
      </c>
      <c r="H16932" t="n">
        <v>6.9</v>
      </c>
    </row>
    <row r="16933">
      <c r="A16933" t="inlineStr">
        <is>
          <t>2021-W12-2021-ALEXAODE-Y30972</t>
        </is>
      </c>
      <c r="B16933" t="n">
        <v>2021</v>
      </c>
      <c r="C16933" t="n">
        <v>12</v>
      </c>
      <c r="D16933" t="inlineStr">
        <is>
          <t>2021-ALEXAODE</t>
        </is>
      </c>
      <c r="E16933" t="inlineStr">
        <is>
          <t>Y30972</t>
        </is>
      </c>
      <c r="F16933" t="inlineStr">
        <is>
          <t>RB</t>
        </is>
      </c>
      <c r="G16933" t="inlineStr">
        <is>
          <t>Yes</t>
        </is>
      </c>
      <c r="H16933" t="n">
        <v>7.3</v>
      </c>
    </row>
    <row r="16934">
      <c r="A16934" t="inlineStr">
        <is>
          <t>2021-W12-2021-ALEXAODE-Y31107</t>
        </is>
      </c>
      <c r="B16934" t="n">
        <v>2021</v>
      </c>
      <c r="C16934" t="n">
        <v>12</v>
      </c>
      <c r="D16934" t="inlineStr">
        <is>
          <t>2021-ALEXAODE</t>
        </is>
      </c>
      <c r="E16934" t="inlineStr">
        <is>
          <t>Y31107</t>
        </is>
      </c>
      <c r="F16934" t="inlineStr">
        <is>
          <t>TE</t>
        </is>
      </c>
      <c r="G16934" t="inlineStr">
        <is>
          <t>Yes</t>
        </is>
      </c>
      <c r="H16934" t="n">
        <v>14.1</v>
      </c>
    </row>
    <row r="16935">
      <c r="A16935" t="inlineStr">
        <is>
          <t>2021-W12-2021-ALEXAODE-Y30423</t>
        </is>
      </c>
      <c r="B16935" t="n">
        <v>2021</v>
      </c>
      <c r="C16935" t="n">
        <v>12</v>
      </c>
      <c r="D16935" t="inlineStr">
        <is>
          <t>2021-ALEXAODE</t>
        </is>
      </c>
      <c r="E16935" t="inlineStr">
        <is>
          <t>Y30423</t>
        </is>
      </c>
      <c r="F16935" t="inlineStr">
        <is>
          <t>W/R/T FLEX</t>
        </is>
      </c>
      <c r="G16935" t="inlineStr">
        <is>
          <t>Yes</t>
        </is>
      </c>
      <c r="H16935" t="n">
        <v>18.9</v>
      </c>
    </row>
    <row r="16936">
      <c r="A16936" t="inlineStr">
        <is>
          <t>2021-W12-2021-ALEXAODE-Y8432</t>
        </is>
      </c>
      <c r="B16936" t="n">
        <v>2021</v>
      </c>
      <c r="C16936" t="n">
        <v>12</v>
      </c>
      <c r="D16936" t="inlineStr">
        <is>
          <t>2021-ALEXAODE</t>
        </is>
      </c>
      <c r="E16936" t="inlineStr">
        <is>
          <t>Y8432</t>
        </is>
      </c>
      <c r="F16936" t="inlineStr">
        <is>
          <t>K</t>
        </is>
      </c>
      <c r="G16936" t="inlineStr">
        <is>
          <t>Yes</t>
        </is>
      </c>
      <c r="H16936" t="n">
        <v>21</v>
      </c>
    </row>
    <row r="16937">
      <c r="A16937" t="inlineStr">
        <is>
          <t>2021-W12-2021-ALEXAODE-Y-DEF:new-england</t>
        </is>
      </c>
      <c r="B16937" t="n">
        <v>2021</v>
      </c>
      <c r="C16937" t="n">
        <v>12</v>
      </c>
      <c r="D16937" t="inlineStr">
        <is>
          <t>2021-ALEXAODE</t>
        </is>
      </c>
      <c r="E16937" t="inlineStr">
        <is>
          <t>Y-DEF:new-england</t>
        </is>
      </c>
      <c r="F16937" t="inlineStr">
        <is>
          <t>DST</t>
        </is>
      </c>
      <c r="G16937" t="inlineStr">
        <is>
          <t>Yes</t>
        </is>
      </c>
      <c r="H16937" t="n">
        <v>14</v>
      </c>
    </row>
    <row r="16938">
      <c r="A16938" t="inlineStr">
        <is>
          <t>2021-W12-2021-ALEXAODE-Y33582</t>
        </is>
      </c>
      <c r="B16938" t="n">
        <v>2021</v>
      </c>
      <c r="C16938" t="n">
        <v>12</v>
      </c>
      <c r="D16938" t="inlineStr">
        <is>
          <t>2021-ALEXAODE</t>
        </is>
      </c>
      <c r="E16938" t="inlineStr">
        <is>
          <t>Y33582</t>
        </is>
      </c>
      <c r="F16938" t="inlineStr">
        <is>
          <t>BN</t>
        </is>
      </c>
      <c r="G16938" t="inlineStr">
        <is>
          <t>No</t>
        </is>
      </c>
      <c r="H16938" t="n">
        <v>25.3</v>
      </c>
    </row>
    <row r="16939">
      <c r="A16939" t="inlineStr">
        <is>
          <t>2021-W12-2021-ALEXAODE-Y31019</t>
        </is>
      </c>
      <c r="B16939" t="n">
        <v>2021</v>
      </c>
      <c r="C16939" t="n">
        <v>12</v>
      </c>
      <c r="D16939" t="inlineStr">
        <is>
          <t>2021-ALEXAODE</t>
        </is>
      </c>
      <c r="E16939" t="inlineStr">
        <is>
          <t>Y31019</t>
        </is>
      </c>
      <c r="F16939" t="inlineStr">
        <is>
          <t>BN</t>
        </is>
      </c>
      <c r="G16939" t="inlineStr">
        <is>
          <t>No</t>
        </is>
      </c>
      <c r="H16939" t="n">
        <v>0.5</v>
      </c>
    </row>
    <row r="16940">
      <c r="A16940" t="inlineStr">
        <is>
          <t>2021-W12-2021-ALEXAODE-Y26650</t>
        </is>
      </c>
      <c r="B16940" t="n">
        <v>2021</v>
      </c>
      <c r="C16940" t="n">
        <v>12</v>
      </c>
      <c r="D16940" t="inlineStr">
        <is>
          <t>2021-ALEXAODE</t>
        </is>
      </c>
      <c r="E16940" t="inlineStr">
        <is>
          <t>Y26650</t>
        </is>
      </c>
      <c r="F16940" t="inlineStr">
        <is>
          <t>BN</t>
        </is>
      </c>
      <c r="G16940" t="inlineStr">
        <is>
          <t>No</t>
        </is>
      </c>
      <c r="H16940" t="n">
        <v>0</v>
      </c>
    </row>
    <row r="16941">
      <c r="A16941" t="inlineStr">
        <is>
          <t>2021-W12-2021-ALEXAODE-Y31457</t>
        </is>
      </c>
      <c r="B16941" t="n">
        <v>2021</v>
      </c>
      <c r="C16941" t="n">
        <v>12</v>
      </c>
      <c r="D16941" t="inlineStr">
        <is>
          <t>2021-ALEXAODE</t>
        </is>
      </c>
      <c r="E16941" t="inlineStr">
        <is>
          <t>Y31457</t>
        </is>
      </c>
      <c r="F16941" t="inlineStr">
        <is>
          <t>BN</t>
        </is>
      </c>
      <c r="G16941" t="inlineStr">
        <is>
          <t>No</t>
        </is>
      </c>
      <c r="H16941" t="n">
        <v>19.8</v>
      </c>
    </row>
    <row r="16942">
      <c r="A16942" t="inlineStr">
        <is>
          <t>2021-W12-2021-ALEXAODE-Y32857</t>
        </is>
      </c>
      <c r="B16942" t="n">
        <v>2021</v>
      </c>
      <c r="C16942" t="n">
        <v>12</v>
      </c>
      <c r="D16942" t="inlineStr">
        <is>
          <t>2021-ALEXAODE</t>
        </is>
      </c>
      <c r="E16942" t="inlineStr">
        <is>
          <t>Y32857</t>
        </is>
      </c>
      <c r="F16942" t="inlineStr">
        <is>
          <t>BN</t>
        </is>
      </c>
      <c r="G16942" t="inlineStr">
        <is>
          <t>No</t>
        </is>
      </c>
      <c r="H16942" t="n">
        <v>2</v>
      </c>
    </row>
    <row r="16943">
      <c r="A16943" t="inlineStr">
        <is>
          <t>2021-W12-2021-PACO-Y5228</t>
        </is>
      </c>
      <c r="B16943" t="n">
        <v>2021</v>
      </c>
      <c r="C16943" t="n">
        <v>12</v>
      </c>
      <c r="D16943" t="inlineStr">
        <is>
          <t>2021-PACO</t>
        </is>
      </c>
      <c r="E16943" t="inlineStr">
        <is>
          <t>Y5228</t>
        </is>
      </c>
      <c r="F16943" t="inlineStr">
        <is>
          <t>QB</t>
        </is>
      </c>
      <c r="G16943" t="inlineStr">
        <is>
          <t>Yes</t>
        </is>
      </c>
      <c r="H16943" t="n">
        <v>12.24</v>
      </c>
    </row>
    <row r="16944">
      <c r="A16944" t="inlineStr">
        <is>
          <t>2021-W12-2021-PACO-Y31908</t>
        </is>
      </c>
      <c r="B16944" t="n">
        <v>2021</v>
      </c>
      <c r="C16944" t="n">
        <v>12</v>
      </c>
      <c r="D16944" t="inlineStr">
        <is>
          <t>2021-PACO</t>
        </is>
      </c>
      <c r="E16944" t="inlineStr">
        <is>
          <t>Y31908</t>
        </is>
      </c>
      <c r="F16944" t="inlineStr">
        <is>
          <t>WR</t>
        </is>
      </c>
      <c r="G16944" t="inlineStr">
        <is>
          <t>Yes</t>
        </is>
      </c>
      <c r="H16944" t="n">
        <v>7.1</v>
      </c>
    </row>
    <row r="16945">
      <c r="A16945" t="inlineStr">
        <is>
          <t>2021-W12-2021-PACO-Y33348</t>
        </is>
      </c>
      <c r="B16945" t="n">
        <v>2021</v>
      </c>
      <c r="C16945" t="n">
        <v>12</v>
      </c>
      <c r="D16945" t="inlineStr">
        <is>
          <t>2021-PACO</t>
        </is>
      </c>
      <c r="E16945" t="inlineStr">
        <is>
          <t>Y33348</t>
        </is>
      </c>
      <c r="F16945" t="inlineStr">
        <is>
          <t>WR</t>
        </is>
      </c>
      <c r="G16945" t="inlineStr">
        <is>
          <t>Yes</t>
        </is>
      </c>
      <c r="H16945" t="n">
        <v>9.5</v>
      </c>
    </row>
    <row r="16946">
      <c r="A16946" t="inlineStr">
        <is>
          <t>2021-W12-2021-PACO-Y33138</t>
        </is>
      </c>
      <c r="B16946" t="n">
        <v>2021</v>
      </c>
      <c r="C16946" t="n">
        <v>12</v>
      </c>
      <c r="D16946" t="inlineStr">
        <is>
          <t>2021-PACO</t>
        </is>
      </c>
      <c r="E16946" t="inlineStr">
        <is>
          <t>Y33138</t>
        </is>
      </c>
      <c r="F16946" t="inlineStr">
        <is>
          <t>RB</t>
        </is>
      </c>
      <c r="G16946" t="inlineStr">
        <is>
          <t>Yes</t>
        </is>
      </c>
      <c r="H16946" t="n">
        <v>11</v>
      </c>
    </row>
    <row r="16947">
      <c r="A16947" t="inlineStr">
        <is>
          <t>2021-W12-2021-PACO-Y32018</t>
        </is>
      </c>
      <c r="B16947" t="n">
        <v>2021</v>
      </c>
      <c r="C16947" t="n">
        <v>12</v>
      </c>
      <c r="D16947" t="inlineStr">
        <is>
          <t>2021-PACO</t>
        </is>
      </c>
      <c r="E16947" t="inlineStr">
        <is>
          <t>Y32018</t>
        </is>
      </c>
      <c r="F16947" t="inlineStr">
        <is>
          <t>RB</t>
        </is>
      </c>
      <c r="G16947" t="inlineStr">
        <is>
          <t>Yes</t>
        </is>
      </c>
      <c r="H16947" t="n">
        <v>4.2</v>
      </c>
    </row>
    <row r="16948">
      <c r="A16948" t="inlineStr">
        <is>
          <t>2021-W12-2021-PACO-Y29269</t>
        </is>
      </c>
      <c r="B16948" t="n">
        <v>2021</v>
      </c>
      <c r="C16948" t="n">
        <v>12</v>
      </c>
      <c r="D16948" t="inlineStr">
        <is>
          <t>2021-PACO</t>
        </is>
      </c>
      <c r="E16948" t="inlineStr">
        <is>
          <t>Y29269</t>
        </is>
      </c>
      <c r="F16948" t="inlineStr">
        <is>
          <t>TE</t>
        </is>
      </c>
      <c r="G16948" t="inlineStr">
        <is>
          <t>Yes</t>
        </is>
      </c>
      <c r="H16948" t="n">
        <v>2.6</v>
      </c>
    </row>
    <row r="16949">
      <c r="A16949" t="inlineStr">
        <is>
          <t>2021-W12-2021-PACO-Y30295</t>
        </is>
      </c>
      <c r="B16949" t="n">
        <v>2021</v>
      </c>
      <c r="C16949" t="n">
        <v>12</v>
      </c>
      <c r="D16949" t="inlineStr">
        <is>
          <t>2021-PACO</t>
        </is>
      </c>
      <c r="E16949" t="inlineStr">
        <is>
          <t>Y30295</t>
        </is>
      </c>
      <c r="F16949" t="inlineStr">
        <is>
          <t>W/R/T FLEX</t>
        </is>
      </c>
      <c r="G16949" t="inlineStr">
        <is>
          <t>Yes</t>
        </is>
      </c>
      <c r="H16949" t="n">
        <v>2.3</v>
      </c>
    </row>
    <row r="16950">
      <c r="A16950" t="inlineStr">
        <is>
          <t>2021-W12-2021-PACO-Y26534</t>
        </is>
      </c>
      <c r="B16950" t="n">
        <v>2021</v>
      </c>
      <c r="C16950" t="n">
        <v>12</v>
      </c>
      <c r="D16950" t="inlineStr">
        <is>
          <t>2021-PACO</t>
        </is>
      </c>
      <c r="E16950" t="inlineStr">
        <is>
          <t>Y26534</t>
        </is>
      </c>
      <c r="F16950" t="inlineStr">
        <is>
          <t>K</t>
        </is>
      </c>
      <c r="G16950" t="inlineStr">
        <is>
          <t>Yes</t>
        </is>
      </c>
      <c r="H16950" t="n">
        <v>13</v>
      </c>
    </row>
    <row r="16951">
      <c r="A16951" t="inlineStr">
        <is>
          <t>2021-W12-2021-PACO-Y-DEF:chicago</t>
        </is>
      </c>
      <c r="B16951" t="n">
        <v>2021</v>
      </c>
      <c r="C16951" t="n">
        <v>12</v>
      </c>
      <c r="D16951" t="inlineStr">
        <is>
          <t>2021-PACO</t>
        </is>
      </c>
      <c r="E16951" t="inlineStr">
        <is>
          <t>Y-DEF:chicago</t>
        </is>
      </c>
      <c r="F16951" t="inlineStr">
        <is>
          <t>DST</t>
        </is>
      </c>
      <c r="G16951" t="inlineStr">
        <is>
          <t>Yes</t>
        </is>
      </c>
      <c r="H16951" t="n">
        <v>4</v>
      </c>
    </row>
    <row r="16952">
      <c r="A16952" t="inlineStr">
        <is>
          <t>2021-W12-2021-PACO-Y32687</t>
        </is>
      </c>
      <c r="B16952" t="n">
        <v>2021</v>
      </c>
      <c r="C16952" t="n">
        <v>12</v>
      </c>
      <c r="D16952" t="inlineStr">
        <is>
          <t>2021-PACO</t>
        </is>
      </c>
      <c r="E16952" t="inlineStr">
        <is>
          <t>Y32687</t>
        </is>
      </c>
      <c r="F16952" t="inlineStr">
        <is>
          <t>BN</t>
        </is>
      </c>
      <c r="G16952" t="inlineStr">
        <is>
          <t>No</t>
        </is>
      </c>
      <c r="H16952" t="n">
        <v>0</v>
      </c>
    </row>
    <row r="16953">
      <c r="A16953" t="inlineStr">
        <is>
          <t>2021-W12-2021-PACO-Y31171</t>
        </is>
      </c>
      <c r="B16953" t="n">
        <v>2021</v>
      </c>
      <c r="C16953" t="n">
        <v>12</v>
      </c>
      <c r="D16953" t="inlineStr">
        <is>
          <t>2021-PACO</t>
        </is>
      </c>
      <c r="E16953" t="inlineStr">
        <is>
          <t>Y31171</t>
        </is>
      </c>
      <c r="F16953" t="inlineStr">
        <is>
          <t>BN</t>
        </is>
      </c>
      <c r="G16953" t="inlineStr">
        <is>
          <t>No</t>
        </is>
      </c>
      <c r="H16953" t="n">
        <v>12.2</v>
      </c>
    </row>
    <row r="16954">
      <c r="A16954" t="inlineStr">
        <is>
          <t>2021-W12-2021-PACO-Y32814</t>
        </is>
      </c>
      <c r="B16954" t="n">
        <v>2021</v>
      </c>
      <c r="C16954" t="n">
        <v>12</v>
      </c>
      <c r="D16954" t="inlineStr">
        <is>
          <t>2021-PACO</t>
        </is>
      </c>
      <c r="E16954" t="inlineStr">
        <is>
          <t>Y32814</t>
        </is>
      </c>
      <c r="F16954" t="inlineStr">
        <is>
          <t>BN</t>
        </is>
      </c>
      <c r="G16954" t="inlineStr">
        <is>
          <t>No</t>
        </is>
      </c>
      <c r="H16954" t="n">
        <v>5.6</v>
      </c>
    </row>
    <row r="16955">
      <c r="A16955" t="inlineStr">
        <is>
          <t>2021-W12-2021-PACO-Y27648</t>
        </is>
      </c>
      <c r="B16955" t="n">
        <v>2021</v>
      </c>
      <c r="C16955" t="n">
        <v>12</v>
      </c>
      <c r="D16955" t="inlineStr">
        <is>
          <t>2021-PACO</t>
        </is>
      </c>
      <c r="E16955" t="inlineStr">
        <is>
          <t>Y27648</t>
        </is>
      </c>
      <c r="F16955" t="inlineStr">
        <is>
          <t>BN</t>
        </is>
      </c>
      <c r="G16955" t="inlineStr">
        <is>
          <t>No</t>
        </is>
      </c>
      <c r="H16955" t="n">
        <v>4.6</v>
      </c>
    </row>
    <row r="16956">
      <c r="A16956" t="inlineStr">
        <is>
          <t>2021-W12-2021-PACO-Y-DEF:tampa-bay</t>
        </is>
      </c>
      <c r="B16956" t="n">
        <v>2021</v>
      </c>
      <c r="C16956" t="n">
        <v>12</v>
      </c>
      <c r="D16956" t="inlineStr">
        <is>
          <t>2021-PACO</t>
        </is>
      </c>
      <c r="E16956" t="inlineStr">
        <is>
          <t>Y-DEF:tampa-bay</t>
        </is>
      </c>
      <c r="F16956" t="inlineStr">
        <is>
          <t>BN</t>
        </is>
      </c>
      <c r="G16956" t="inlineStr">
        <is>
          <t>No</t>
        </is>
      </c>
      <c r="H16956" t="n">
        <v>12</v>
      </c>
    </row>
    <row r="16957">
      <c r="A16957" t="inlineStr">
        <is>
          <t>2021-W12-2021-HUERO-Y32723</t>
        </is>
      </c>
      <c r="B16957" t="n">
        <v>2021</v>
      </c>
      <c r="C16957" t="n">
        <v>12</v>
      </c>
      <c r="D16957" t="inlineStr">
        <is>
          <t>2021-HUERO</t>
        </is>
      </c>
      <c r="E16957" t="inlineStr">
        <is>
          <t>Y32723</t>
        </is>
      </c>
      <c r="F16957" t="inlineStr">
        <is>
          <t>QB</t>
        </is>
      </c>
      <c r="G16957" t="inlineStr">
        <is>
          <t>Yes</t>
        </is>
      </c>
      <c r="H16957" t="n">
        <v>9.859999999999999</v>
      </c>
    </row>
    <row r="16958">
      <c r="A16958" t="inlineStr">
        <is>
          <t>2021-W12-2021-HUERO-Y33398</t>
        </is>
      </c>
      <c r="B16958" t="n">
        <v>2021</v>
      </c>
      <c r="C16958" t="n">
        <v>12</v>
      </c>
      <c r="D16958" t="inlineStr">
        <is>
          <t>2021-HUERO</t>
        </is>
      </c>
      <c r="E16958" t="inlineStr">
        <is>
          <t>Y33398</t>
        </is>
      </c>
      <c r="F16958" t="inlineStr">
        <is>
          <t>WR</t>
        </is>
      </c>
      <c r="G16958" t="inlineStr">
        <is>
          <t>Yes</t>
        </is>
      </c>
      <c r="H16958" t="n">
        <v>3.2</v>
      </c>
    </row>
    <row r="16959">
      <c r="A16959" t="inlineStr">
        <is>
          <t>2021-W12-2021-HUERO-Y30994</t>
        </is>
      </c>
      <c r="B16959" t="n">
        <v>2021</v>
      </c>
      <c r="C16959" t="n">
        <v>12</v>
      </c>
      <c r="D16959" t="inlineStr">
        <is>
          <t>2021-HUERO</t>
        </is>
      </c>
      <c r="E16959" t="inlineStr">
        <is>
          <t>Y30994</t>
        </is>
      </c>
      <c r="F16959" t="inlineStr">
        <is>
          <t>WR</t>
        </is>
      </c>
      <c r="G16959" t="inlineStr">
        <is>
          <t>Yes</t>
        </is>
      </c>
      <c r="H16959" t="n">
        <v>12.3</v>
      </c>
    </row>
    <row r="16960">
      <c r="A16960" t="inlineStr">
        <is>
          <t>2021-W12-2021-HUERO-Y29238</t>
        </is>
      </c>
      <c r="B16960" t="n">
        <v>2021</v>
      </c>
      <c r="C16960" t="n">
        <v>12</v>
      </c>
      <c r="D16960" t="inlineStr">
        <is>
          <t>2021-HUERO</t>
        </is>
      </c>
      <c r="E16960" t="inlineStr">
        <is>
          <t>Y29238</t>
        </is>
      </c>
      <c r="F16960" t="inlineStr">
        <is>
          <t>RB</t>
        </is>
      </c>
      <c r="G16960" t="inlineStr">
        <is>
          <t>Yes</t>
        </is>
      </c>
      <c r="H16960" t="n">
        <v>13.9</v>
      </c>
    </row>
    <row r="16961">
      <c r="A16961" t="inlineStr">
        <is>
          <t>2021-W12-2021-HUERO-Y30121</t>
        </is>
      </c>
      <c r="B16961" t="n">
        <v>2021</v>
      </c>
      <c r="C16961" t="n">
        <v>12</v>
      </c>
      <c r="D16961" t="inlineStr">
        <is>
          <t>2021-HUERO</t>
        </is>
      </c>
      <c r="E16961" t="inlineStr">
        <is>
          <t>Y30121</t>
        </is>
      </c>
      <c r="F16961" t="inlineStr">
        <is>
          <t>RB</t>
        </is>
      </c>
      <c r="G16961" t="inlineStr">
        <is>
          <t>Yes</t>
        </is>
      </c>
      <c r="H16961" t="n">
        <v>3.5</v>
      </c>
    </row>
    <row r="16962">
      <c r="A16962" t="inlineStr">
        <is>
          <t>2021-W12-2021-HUERO-Y30136</t>
        </is>
      </c>
      <c r="B16962" t="n">
        <v>2021</v>
      </c>
      <c r="C16962" t="n">
        <v>12</v>
      </c>
      <c r="D16962" t="inlineStr">
        <is>
          <t>2021-HUERO</t>
        </is>
      </c>
      <c r="E16962" t="inlineStr">
        <is>
          <t>Y30136</t>
        </is>
      </c>
      <c r="F16962" t="inlineStr">
        <is>
          <t>TE</t>
        </is>
      </c>
      <c r="G16962" t="inlineStr">
        <is>
          <t>Yes</t>
        </is>
      </c>
      <c r="H16962" t="n">
        <v>5.2</v>
      </c>
    </row>
    <row r="16963">
      <c r="A16963" t="inlineStr">
        <is>
          <t>2021-W12-2021-HUERO-Y32736</t>
        </is>
      </c>
      <c r="B16963" t="n">
        <v>2021</v>
      </c>
      <c r="C16963" t="n">
        <v>12</v>
      </c>
      <c r="D16963" t="inlineStr">
        <is>
          <t>2021-HUERO</t>
        </is>
      </c>
      <c r="E16963" t="inlineStr">
        <is>
          <t>Y32736</t>
        </is>
      </c>
      <c r="F16963" t="inlineStr">
        <is>
          <t>W/R/T FLEX</t>
        </is>
      </c>
      <c r="G16963" t="inlineStr">
        <is>
          <t>Yes</t>
        </is>
      </c>
      <c r="H16963" t="n">
        <v>20.1</v>
      </c>
    </row>
    <row r="16964">
      <c r="A16964" t="inlineStr">
        <is>
          <t>2021-W12-2021-HUERO-Y31977</t>
        </is>
      </c>
      <c r="B16964" t="n">
        <v>2021</v>
      </c>
      <c r="C16964" t="n">
        <v>12</v>
      </c>
      <c r="D16964" t="inlineStr">
        <is>
          <t>2021-HUERO</t>
        </is>
      </c>
      <c r="E16964" t="inlineStr">
        <is>
          <t>Y31977</t>
        </is>
      </c>
      <c r="F16964" t="inlineStr">
        <is>
          <t>K</t>
        </is>
      </c>
      <c r="G16964" t="inlineStr">
        <is>
          <t>Yes</t>
        </is>
      </c>
      <c r="H16964" t="n">
        <v>8</v>
      </c>
    </row>
    <row r="16965">
      <c r="A16965" t="inlineStr">
        <is>
          <t>2021-W12-2021-HUERO-Y-DEF:dallas</t>
        </is>
      </c>
      <c r="B16965" t="n">
        <v>2021</v>
      </c>
      <c r="C16965" t="n">
        <v>12</v>
      </c>
      <c r="D16965" t="inlineStr">
        <is>
          <t>2021-HUERO</t>
        </is>
      </c>
      <c r="E16965" t="inlineStr">
        <is>
          <t>Y-DEF:dallas</t>
        </is>
      </c>
      <c r="F16965" t="inlineStr">
        <is>
          <t>DST</t>
        </is>
      </c>
      <c r="G16965" t="inlineStr">
        <is>
          <t>Yes</t>
        </is>
      </c>
      <c r="H16965" t="n">
        <v>5</v>
      </c>
    </row>
    <row r="16966">
      <c r="A16966" t="inlineStr">
        <is>
          <t>2021-W12-2021-HUERO-Y9353</t>
        </is>
      </c>
      <c r="B16966" t="n">
        <v>2021</v>
      </c>
      <c r="C16966" t="n">
        <v>12</v>
      </c>
      <c r="D16966" t="inlineStr">
        <is>
          <t>2021-HUERO</t>
        </is>
      </c>
      <c r="E16966" t="inlineStr">
        <is>
          <t>Y9353</t>
        </is>
      </c>
      <c r="F16966" t="inlineStr">
        <is>
          <t>BN</t>
        </is>
      </c>
      <c r="G16966" t="inlineStr">
        <is>
          <t>No</t>
        </is>
      </c>
      <c r="H16966" t="n">
        <v>9.5</v>
      </c>
    </row>
    <row r="16967">
      <c r="A16967" t="inlineStr">
        <is>
          <t>2021-W12-2021-HUERO-Y32608</t>
        </is>
      </c>
      <c r="B16967" t="n">
        <v>2021</v>
      </c>
      <c r="C16967" t="n">
        <v>12</v>
      </c>
      <c r="D16967" t="inlineStr">
        <is>
          <t>2021-HUERO</t>
        </is>
      </c>
      <c r="E16967" t="inlineStr">
        <is>
          <t>Y32608</t>
        </is>
      </c>
      <c r="F16967" t="inlineStr">
        <is>
          <t>BN</t>
        </is>
      </c>
      <c r="G16967" t="inlineStr">
        <is>
          <t>No</t>
        </is>
      </c>
      <c r="H16967" t="n">
        <v>0</v>
      </c>
    </row>
    <row r="16968">
      <c r="A16968" t="inlineStr">
        <is>
          <t>2021-W12-2021-HUERO-Y32695</t>
        </is>
      </c>
      <c r="B16968" t="n">
        <v>2021</v>
      </c>
      <c r="C16968" t="n">
        <v>12</v>
      </c>
      <c r="D16968" t="inlineStr">
        <is>
          <t>2021-HUERO</t>
        </is>
      </c>
      <c r="E16968" t="inlineStr">
        <is>
          <t>Y32695</t>
        </is>
      </c>
      <c r="F16968" t="inlineStr">
        <is>
          <t>BN</t>
        </is>
      </c>
      <c r="G16968" t="inlineStr">
        <is>
          <t>No</t>
        </is>
      </c>
      <c r="H16968" t="n">
        <v>11</v>
      </c>
    </row>
    <row r="16969">
      <c r="A16969" t="inlineStr">
        <is>
          <t>2021-W12-2021-HUERO-Y31960</t>
        </is>
      </c>
      <c r="B16969" t="n">
        <v>2021</v>
      </c>
      <c r="C16969" t="n">
        <v>12</v>
      </c>
      <c r="D16969" t="inlineStr">
        <is>
          <t>2021-HUERO</t>
        </is>
      </c>
      <c r="E16969" t="inlineStr">
        <is>
          <t>Y31960</t>
        </is>
      </c>
      <c r="F16969" t="inlineStr">
        <is>
          <t>BN</t>
        </is>
      </c>
      <c r="G16969" t="inlineStr">
        <is>
          <t>No</t>
        </is>
      </c>
      <c r="H16969" t="n">
        <v>14.8</v>
      </c>
    </row>
    <row r="16970">
      <c r="A16970" t="inlineStr">
        <is>
          <t>2021-W12-2021-HUERO-Y33706</t>
        </is>
      </c>
      <c r="B16970" t="n">
        <v>2021</v>
      </c>
      <c r="C16970" t="n">
        <v>12</v>
      </c>
      <c r="D16970" t="inlineStr">
        <is>
          <t>2021-HUERO</t>
        </is>
      </c>
      <c r="E16970" t="inlineStr">
        <is>
          <t>Y33706</t>
        </is>
      </c>
      <c r="F16970" t="inlineStr">
        <is>
          <t>BN</t>
        </is>
      </c>
      <c r="G16970" t="inlineStr">
        <is>
          <t>No</t>
        </is>
      </c>
      <c r="H16970" t="n">
        <v>0</v>
      </c>
    </row>
    <row r="16971">
      <c r="A16971" t="inlineStr">
        <is>
          <t>2021-W12-2021-HUERO-Y31104</t>
        </is>
      </c>
      <c r="B16971" t="n">
        <v>2021</v>
      </c>
      <c r="C16971" t="n">
        <v>12</v>
      </c>
      <c r="D16971" t="inlineStr">
        <is>
          <t>2021-HUERO</t>
        </is>
      </c>
      <c r="E16971" t="inlineStr">
        <is>
          <t>Y31104</t>
        </is>
      </c>
      <c r="F16971" t="inlineStr">
        <is>
          <t>IR</t>
        </is>
      </c>
      <c r="G16971" t="inlineStr">
        <is>
          <t>No</t>
        </is>
      </c>
      <c r="H16971" t="n">
        <v>0</v>
      </c>
    </row>
    <row r="16972">
      <c r="A16972" t="inlineStr">
        <is>
          <t>2021-W13-2021-JCHAPS-Y29369</t>
        </is>
      </c>
      <c r="B16972" t="n">
        <v>2021</v>
      </c>
      <c r="C16972" t="n">
        <v>13</v>
      </c>
      <c r="D16972" t="inlineStr">
        <is>
          <t>2021-JCHAPS</t>
        </is>
      </c>
      <c r="E16972" t="inlineStr">
        <is>
          <t>Y29369</t>
        </is>
      </c>
      <c r="F16972" t="inlineStr">
        <is>
          <t>QB</t>
        </is>
      </c>
      <c r="G16972" t="inlineStr">
        <is>
          <t>Yes</t>
        </is>
      </c>
      <c r="H16972" t="n">
        <v>12.22</v>
      </c>
    </row>
    <row r="16973">
      <c r="A16973" t="inlineStr">
        <is>
          <t>2021-W13-2021-JCHAPS-Y30120</t>
        </is>
      </c>
      <c r="B16973" t="n">
        <v>2021</v>
      </c>
      <c r="C16973" t="n">
        <v>13</v>
      </c>
      <c r="D16973" t="inlineStr">
        <is>
          <t>2021-JCHAPS</t>
        </is>
      </c>
      <c r="E16973" t="inlineStr">
        <is>
          <t>Y30120</t>
        </is>
      </c>
      <c r="F16973" t="inlineStr">
        <is>
          <t>WR</t>
        </is>
      </c>
      <c r="G16973" t="inlineStr">
        <is>
          <t>Yes</t>
        </is>
      </c>
      <c r="H16973" t="n">
        <v>13.5</v>
      </c>
    </row>
    <row r="16974">
      <c r="A16974" t="inlineStr">
        <is>
          <t>2021-W13-2021-JCHAPS-Y31051</t>
        </is>
      </c>
      <c r="B16974" t="n">
        <v>2021</v>
      </c>
      <c r="C16974" t="n">
        <v>13</v>
      </c>
      <c r="D16974" t="inlineStr">
        <is>
          <t>2021-JCHAPS</t>
        </is>
      </c>
      <c r="E16974" t="inlineStr">
        <is>
          <t>Y31051</t>
        </is>
      </c>
      <c r="F16974" t="inlineStr">
        <is>
          <t>WR</t>
        </is>
      </c>
      <c r="G16974" t="inlineStr">
        <is>
          <t>Yes</t>
        </is>
      </c>
      <c r="H16974" t="n">
        <v>12.1</v>
      </c>
    </row>
    <row r="16975">
      <c r="A16975" t="inlineStr">
        <is>
          <t>2021-W13-2021-JCHAPS-Y32711</t>
        </is>
      </c>
      <c r="B16975" t="n">
        <v>2021</v>
      </c>
      <c r="C16975" t="n">
        <v>13</v>
      </c>
      <c r="D16975" t="inlineStr">
        <is>
          <t>2021-JCHAPS</t>
        </is>
      </c>
      <c r="E16975" t="inlineStr">
        <is>
          <t>Y32711</t>
        </is>
      </c>
      <c r="F16975" t="inlineStr">
        <is>
          <t>RB</t>
        </is>
      </c>
      <c r="G16975" t="inlineStr">
        <is>
          <t>Yes</t>
        </is>
      </c>
      <c r="H16975" t="n">
        <v>24.3</v>
      </c>
    </row>
    <row r="16976">
      <c r="A16976" t="inlineStr">
        <is>
          <t>2021-W13-2021-JCHAPS-Y33412</t>
        </is>
      </c>
      <c r="B16976" t="n">
        <v>2021</v>
      </c>
      <c r="C16976" t="n">
        <v>13</v>
      </c>
      <c r="D16976" t="inlineStr">
        <is>
          <t>2021-JCHAPS</t>
        </is>
      </c>
      <c r="E16976" t="inlineStr">
        <is>
          <t>Y33412</t>
        </is>
      </c>
      <c r="F16976" t="inlineStr">
        <is>
          <t>RB</t>
        </is>
      </c>
      <c r="G16976" t="inlineStr">
        <is>
          <t>Yes</t>
        </is>
      </c>
      <c r="H16976" t="n">
        <v>13.2</v>
      </c>
    </row>
    <row r="16977">
      <c r="A16977" t="inlineStr">
        <is>
          <t>2021-W13-2021-JCHAPS-Y33392</t>
        </is>
      </c>
      <c r="B16977" t="n">
        <v>2021</v>
      </c>
      <c r="C16977" t="n">
        <v>13</v>
      </c>
      <c r="D16977" t="inlineStr">
        <is>
          <t>2021-JCHAPS</t>
        </is>
      </c>
      <c r="E16977" t="inlineStr">
        <is>
          <t>Y33392</t>
        </is>
      </c>
      <c r="F16977" t="inlineStr">
        <is>
          <t>TE</t>
        </is>
      </c>
      <c r="G16977" t="inlineStr">
        <is>
          <t>Yes</t>
        </is>
      </c>
      <c r="H16977" t="n">
        <v>6.8</v>
      </c>
    </row>
    <row r="16978">
      <c r="A16978" t="inlineStr">
        <is>
          <t>2021-W13-2021-JCHAPS-Y27540</t>
        </is>
      </c>
      <c r="B16978" t="n">
        <v>2021</v>
      </c>
      <c r="C16978" t="n">
        <v>13</v>
      </c>
      <c r="D16978" t="inlineStr">
        <is>
          <t>2021-JCHAPS</t>
        </is>
      </c>
      <c r="E16978" t="inlineStr">
        <is>
          <t>Y27540</t>
        </is>
      </c>
      <c r="F16978" t="inlineStr">
        <is>
          <t>W/R/T FLEX</t>
        </is>
      </c>
      <c r="G16978" t="inlineStr">
        <is>
          <t>Yes</t>
        </is>
      </c>
      <c r="H16978" t="n">
        <v>9.800000000000001</v>
      </c>
    </row>
    <row r="16979">
      <c r="A16979" t="inlineStr">
        <is>
          <t>2021-W13-2021-JCHAPS-Y30346</t>
        </is>
      </c>
      <c r="B16979" t="n">
        <v>2021</v>
      </c>
      <c r="C16979" t="n">
        <v>13</v>
      </c>
      <c r="D16979" t="inlineStr">
        <is>
          <t>2021-JCHAPS</t>
        </is>
      </c>
      <c r="E16979" t="inlineStr">
        <is>
          <t>Y30346</t>
        </is>
      </c>
      <c r="F16979" t="inlineStr">
        <is>
          <t>K</t>
        </is>
      </c>
      <c r="G16979" t="inlineStr">
        <is>
          <t>Yes</t>
        </is>
      </c>
      <c r="H16979" t="n">
        <v>13</v>
      </c>
    </row>
    <row r="16980">
      <c r="A16980" t="inlineStr">
        <is>
          <t>2021-W13-2021-JCHAPS-Y-DEF:miami</t>
        </is>
      </c>
      <c r="B16980" t="n">
        <v>2021</v>
      </c>
      <c r="C16980" t="n">
        <v>13</v>
      </c>
      <c r="D16980" t="inlineStr">
        <is>
          <t>2021-JCHAPS</t>
        </is>
      </c>
      <c r="E16980" t="inlineStr">
        <is>
          <t>Y-DEF:miami</t>
        </is>
      </c>
      <c r="F16980" t="inlineStr">
        <is>
          <t>DST</t>
        </is>
      </c>
      <c r="G16980" t="inlineStr">
        <is>
          <t>Yes</t>
        </is>
      </c>
      <c r="H16980" t="n">
        <v>9</v>
      </c>
    </row>
    <row r="16981">
      <c r="A16981" t="inlineStr">
        <is>
          <t>2021-W13-2021-JCHAPS-Y32727</t>
        </is>
      </c>
      <c r="B16981" t="n">
        <v>2021</v>
      </c>
      <c r="C16981" t="n">
        <v>13</v>
      </c>
      <c r="D16981" t="inlineStr">
        <is>
          <t>2021-JCHAPS</t>
        </is>
      </c>
      <c r="E16981" t="inlineStr">
        <is>
          <t>Y32727</t>
        </is>
      </c>
      <c r="F16981" t="inlineStr">
        <is>
          <t>BN</t>
        </is>
      </c>
      <c r="G16981" t="inlineStr">
        <is>
          <t>No</t>
        </is>
      </c>
      <c r="H16981" t="n">
        <v>13.1</v>
      </c>
    </row>
    <row r="16982">
      <c r="A16982" t="inlineStr">
        <is>
          <t>2021-W13-2021-JCHAPS-Y30552</t>
        </is>
      </c>
      <c r="B16982" t="n">
        <v>2021</v>
      </c>
      <c r="C16982" t="n">
        <v>13</v>
      </c>
      <c r="D16982" t="inlineStr">
        <is>
          <t>2021-JCHAPS</t>
        </is>
      </c>
      <c r="E16982" t="inlineStr">
        <is>
          <t>Y30552</t>
        </is>
      </c>
      <c r="F16982" t="inlineStr">
        <is>
          <t>BN</t>
        </is>
      </c>
      <c r="G16982" t="inlineStr">
        <is>
          <t>No</t>
        </is>
      </c>
      <c r="H16982" t="n">
        <v>1.3</v>
      </c>
    </row>
    <row r="16983">
      <c r="A16983" t="inlineStr">
        <is>
          <t>2021-W13-2021-JCHAPS-Y30209</t>
        </is>
      </c>
      <c r="B16983" t="n">
        <v>2021</v>
      </c>
      <c r="C16983" t="n">
        <v>13</v>
      </c>
      <c r="D16983" t="inlineStr">
        <is>
          <t>2021-JCHAPS</t>
        </is>
      </c>
      <c r="E16983" t="inlineStr">
        <is>
          <t>Y30209</t>
        </is>
      </c>
      <c r="F16983" t="inlineStr">
        <is>
          <t>BN</t>
        </is>
      </c>
      <c r="G16983" t="inlineStr">
        <is>
          <t>No</t>
        </is>
      </c>
      <c r="H16983" t="n">
        <v>5.2</v>
      </c>
    </row>
    <row r="16984">
      <c r="A16984" t="inlineStr">
        <is>
          <t>2021-W13-2021-JCHAPS-Y27591</t>
        </is>
      </c>
      <c r="B16984" t="n">
        <v>2021</v>
      </c>
      <c r="C16984" t="n">
        <v>13</v>
      </c>
      <c r="D16984" t="inlineStr">
        <is>
          <t>2021-JCHAPS</t>
        </is>
      </c>
      <c r="E16984" t="inlineStr">
        <is>
          <t>Y27591</t>
        </is>
      </c>
      <c r="F16984" t="inlineStr">
        <is>
          <t>BN</t>
        </is>
      </c>
      <c r="G16984" t="inlineStr">
        <is>
          <t>No</t>
        </is>
      </c>
      <c r="H16984" t="n">
        <v>0</v>
      </c>
    </row>
    <row r="16985">
      <c r="A16985" t="inlineStr">
        <is>
          <t>2021-W13-2021-JCHAPS-Y26813</t>
        </is>
      </c>
      <c r="B16985" t="n">
        <v>2021</v>
      </c>
      <c r="C16985" t="n">
        <v>13</v>
      </c>
      <c r="D16985" t="inlineStr">
        <is>
          <t>2021-JCHAPS</t>
        </is>
      </c>
      <c r="E16985" t="inlineStr">
        <is>
          <t>Y26813</t>
        </is>
      </c>
      <c r="F16985" t="inlineStr">
        <is>
          <t>BN</t>
        </is>
      </c>
      <c r="G16985" t="inlineStr">
        <is>
          <t>No</t>
        </is>
      </c>
      <c r="H16985" t="n">
        <v>5</v>
      </c>
    </row>
    <row r="16986">
      <c r="A16986" t="inlineStr">
        <is>
          <t>2021-W13-2021-JCHAPS-Y33495</t>
        </is>
      </c>
      <c r="B16986" t="n">
        <v>2021</v>
      </c>
      <c r="C16986" t="n">
        <v>13</v>
      </c>
      <c r="D16986" t="inlineStr">
        <is>
          <t>2021-JCHAPS</t>
        </is>
      </c>
      <c r="E16986" t="inlineStr">
        <is>
          <t>Y33495</t>
        </is>
      </c>
      <c r="F16986" t="inlineStr">
        <is>
          <t>IR</t>
        </is>
      </c>
      <c r="G16986" t="inlineStr">
        <is>
          <t>No</t>
        </is>
      </c>
      <c r="H16986" t="n">
        <v>0</v>
      </c>
    </row>
    <row r="16987">
      <c r="A16987" t="inlineStr">
        <is>
          <t>2021-W13-2021-LDV-Y29236</t>
        </is>
      </c>
      <c r="B16987" t="n">
        <v>2021</v>
      </c>
      <c r="C16987" t="n">
        <v>13</v>
      </c>
      <c r="D16987" t="inlineStr">
        <is>
          <t>2021-LDV</t>
        </is>
      </c>
      <c r="E16987" t="inlineStr">
        <is>
          <t>Y29236</t>
        </is>
      </c>
      <c r="F16987" t="inlineStr">
        <is>
          <t>QB</t>
        </is>
      </c>
      <c r="G16987" t="inlineStr">
        <is>
          <t>Yes</t>
        </is>
      </c>
      <c r="H16987" t="n">
        <v>11.12</v>
      </c>
    </row>
    <row r="16988">
      <c r="A16988" t="inlineStr">
        <is>
          <t>2021-W13-2021-LDV-Y27277</t>
        </is>
      </c>
      <c r="B16988" t="n">
        <v>2021</v>
      </c>
      <c r="C16988" t="n">
        <v>13</v>
      </c>
      <c r="D16988" t="inlineStr">
        <is>
          <t>2021-LDV</t>
        </is>
      </c>
      <c r="E16988" t="inlineStr">
        <is>
          <t>Y27277</t>
        </is>
      </c>
      <c r="F16988" t="inlineStr">
        <is>
          <t>WR</t>
        </is>
      </c>
      <c r="G16988" t="inlineStr">
        <is>
          <t>Yes</t>
        </is>
      </c>
      <c r="H16988" t="n">
        <v>0.5</v>
      </c>
    </row>
    <row r="16989">
      <c r="A16989" t="inlineStr">
        <is>
          <t>2021-W13-2021-LDV-Y32719</t>
        </is>
      </c>
      <c r="B16989" t="n">
        <v>2021</v>
      </c>
      <c r="C16989" t="n">
        <v>13</v>
      </c>
      <c r="D16989" t="inlineStr">
        <is>
          <t>2021-LDV</t>
        </is>
      </c>
      <c r="E16989" t="inlineStr">
        <is>
          <t>Y32719</t>
        </is>
      </c>
      <c r="F16989" t="inlineStr">
        <is>
          <t>WR</t>
        </is>
      </c>
      <c r="G16989" t="inlineStr">
        <is>
          <t>Yes</t>
        </is>
      </c>
      <c r="H16989" t="n">
        <v>6.4</v>
      </c>
    </row>
    <row r="16990">
      <c r="A16990" t="inlineStr">
        <is>
          <t>2021-W13-2021-LDV-Y32702</t>
        </is>
      </c>
      <c r="B16990" t="n">
        <v>2021</v>
      </c>
      <c r="C16990" t="n">
        <v>13</v>
      </c>
      <c r="D16990" t="inlineStr">
        <is>
          <t>2021-LDV</t>
        </is>
      </c>
      <c r="E16990" t="inlineStr">
        <is>
          <t>Y32702</t>
        </is>
      </c>
      <c r="F16990" t="inlineStr">
        <is>
          <t>RB</t>
        </is>
      </c>
      <c r="G16990" t="inlineStr">
        <is>
          <t>Yes</t>
        </is>
      </c>
      <c r="H16990" t="n">
        <v>9.699999999999999</v>
      </c>
    </row>
    <row r="16991">
      <c r="A16991" t="inlineStr">
        <is>
          <t>2021-W13-2021-LDV-Y31919</t>
        </is>
      </c>
      <c r="B16991" t="n">
        <v>2021</v>
      </c>
      <c r="C16991" t="n">
        <v>13</v>
      </c>
      <c r="D16991" t="inlineStr">
        <is>
          <t>2021-LDV</t>
        </is>
      </c>
      <c r="E16991" t="inlineStr">
        <is>
          <t>Y31919</t>
        </is>
      </c>
      <c r="F16991" t="inlineStr">
        <is>
          <t>RB</t>
        </is>
      </c>
      <c r="G16991" t="inlineStr">
        <is>
          <t>Yes</t>
        </is>
      </c>
      <c r="H16991" t="n">
        <v>19.1</v>
      </c>
    </row>
    <row r="16992">
      <c r="A16992" t="inlineStr">
        <is>
          <t>2021-W13-2021-LDV-Y9353</t>
        </is>
      </c>
      <c r="B16992" t="n">
        <v>2021</v>
      </c>
      <c r="C16992" t="n">
        <v>13</v>
      </c>
      <c r="D16992" t="inlineStr">
        <is>
          <t>2021-LDV</t>
        </is>
      </c>
      <c r="E16992" t="inlineStr">
        <is>
          <t>Y9353</t>
        </is>
      </c>
      <c r="F16992" t="inlineStr">
        <is>
          <t>TE</t>
        </is>
      </c>
      <c r="G16992" t="inlineStr">
        <is>
          <t>Yes</t>
        </is>
      </c>
      <c r="H16992" t="n">
        <v>4.4</v>
      </c>
    </row>
    <row r="16993">
      <c r="A16993" t="inlineStr">
        <is>
          <t>2021-W13-2021-LDV-Y32685</t>
        </is>
      </c>
      <c r="B16993" t="n">
        <v>2021</v>
      </c>
      <c r="C16993" t="n">
        <v>13</v>
      </c>
      <c r="D16993" t="inlineStr">
        <is>
          <t>2021-LDV</t>
        </is>
      </c>
      <c r="E16993" t="inlineStr">
        <is>
          <t>Y32685</t>
        </is>
      </c>
      <c r="F16993" t="inlineStr">
        <is>
          <t>W/R/T FLEX</t>
        </is>
      </c>
      <c r="G16993" t="inlineStr">
        <is>
          <t>Yes</t>
        </is>
      </c>
      <c r="H16993" t="n">
        <v>9.699999999999999</v>
      </c>
    </row>
    <row r="16994">
      <c r="A16994" t="inlineStr">
        <is>
          <t>2021-W13-2021-LDV-Y31199</t>
        </is>
      </c>
      <c r="B16994" t="n">
        <v>2021</v>
      </c>
      <c r="C16994" t="n">
        <v>13</v>
      </c>
      <c r="D16994" t="inlineStr">
        <is>
          <t>2021-LDV</t>
        </is>
      </c>
      <c r="E16994" t="inlineStr">
        <is>
          <t>Y31199</t>
        </is>
      </c>
      <c r="F16994" t="inlineStr">
        <is>
          <t>K</t>
        </is>
      </c>
      <c r="G16994" t="inlineStr">
        <is>
          <t>Yes</t>
        </is>
      </c>
      <c r="H16994" t="n">
        <v>10</v>
      </c>
    </row>
    <row r="16995">
      <c r="A16995" t="inlineStr">
        <is>
          <t>2021-W13-2021-LDV-Y-DEF:baltimore</t>
        </is>
      </c>
      <c r="B16995" t="n">
        <v>2021</v>
      </c>
      <c r="C16995" t="n">
        <v>13</v>
      </c>
      <c r="D16995" t="inlineStr">
        <is>
          <t>2021-LDV</t>
        </is>
      </c>
      <c r="E16995" t="inlineStr">
        <is>
          <t>Y-DEF:baltimore</t>
        </is>
      </c>
      <c r="F16995" t="inlineStr">
        <is>
          <t>DST</t>
        </is>
      </c>
      <c r="G16995" t="inlineStr">
        <is>
          <t>Yes</t>
        </is>
      </c>
      <c r="H16995" t="n">
        <v>2</v>
      </c>
    </row>
    <row r="16996">
      <c r="A16996" t="inlineStr">
        <is>
          <t>2021-W13-2021-LDV-Y28592</t>
        </is>
      </c>
      <c r="B16996" t="n">
        <v>2021</v>
      </c>
      <c r="C16996" t="n">
        <v>13</v>
      </c>
      <c r="D16996" t="inlineStr">
        <is>
          <t>2021-LDV</t>
        </is>
      </c>
      <c r="E16996" t="inlineStr">
        <is>
          <t>Y28592</t>
        </is>
      </c>
      <c r="F16996" t="inlineStr">
        <is>
          <t>BN</t>
        </is>
      </c>
      <c r="G16996" t="inlineStr">
        <is>
          <t>No</t>
        </is>
      </c>
      <c r="H16996" t="n">
        <v>0</v>
      </c>
    </row>
    <row r="16997">
      <c r="A16997" t="inlineStr">
        <is>
          <t>2021-W13-2021-LDV-Y24057</t>
        </is>
      </c>
      <c r="B16997" t="n">
        <v>2021</v>
      </c>
      <c r="C16997" t="n">
        <v>13</v>
      </c>
      <c r="D16997" t="inlineStr">
        <is>
          <t>2021-LDV</t>
        </is>
      </c>
      <c r="E16997" t="inlineStr">
        <is>
          <t>Y24057</t>
        </is>
      </c>
      <c r="F16997" t="inlineStr">
        <is>
          <t>BN</t>
        </is>
      </c>
      <c r="G16997" t="inlineStr">
        <is>
          <t>No</t>
        </is>
      </c>
      <c r="H16997" t="n">
        <v>3.7</v>
      </c>
    </row>
    <row r="16998">
      <c r="A16998" t="inlineStr">
        <is>
          <t>2021-W13-2021-LDV-Y25718</t>
        </is>
      </c>
      <c r="B16998" t="n">
        <v>2021</v>
      </c>
      <c r="C16998" t="n">
        <v>13</v>
      </c>
      <c r="D16998" t="inlineStr">
        <is>
          <t>2021-LDV</t>
        </is>
      </c>
      <c r="E16998" t="inlineStr">
        <is>
          <t>Y25718</t>
        </is>
      </c>
      <c r="F16998" t="inlineStr">
        <is>
          <t>BN</t>
        </is>
      </c>
      <c r="G16998" t="inlineStr">
        <is>
          <t>No</t>
        </is>
      </c>
      <c r="H16998" t="n">
        <v>0</v>
      </c>
    </row>
    <row r="16999">
      <c r="A16999" t="inlineStr">
        <is>
          <t>2021-W13-2021-LDV-Y30199</t>
        </is>
      </c>
      <c r="B16999" t="n">
        <v>2021</v>
      </c>
      <c r="C16999" t="n">
        <v>13</v>
      </c>
      <c r="D16999" t="inlineStr">
        <is>
          <t>2021-LDV</t>
        </is>
      </c>
      <c r="E16999" t="inlineStr">
        <is>
          <t>Y30199</t>
        </is>
      </c>
      <c r="F16999" t="inlineStr">
        <is>
          <t>BN</t>
        </is>
      </c>
      <c r="G16999" t="inlineStr">
        <is>
          <t>No</t>
        </is>
      </c>
      <c r="H16999" t="n">
        <v>0</v>
      </c>
    </row>
    <row r="17000">
      <c r="A17000" t="inlineStr">
        <is>
          <t>2021-W13-2021-LDV-Y8447</t>
        </is>
      </c>
      <c r="B17000" t="n">
        <v>2021</v>
      </c>
      <c r="C17000" t="n">
        <v>13</v>
      </c>
      <c r="D17000" t="inlineStr">
        <is>
          <t>2021-LDV</t>
        </is>
      </c>
      <c r="E17000" t="inlineStr">
        <is>
          <t>Y8447</t>
        </is>
      </c>
      <c r="F17000" t="inlineStr">
        <is>
          <t>BN</t>
        </is>
      </c>
      <c r="G17000" t="inlineStr">
        <is>
          <t>No</t>
        </is>
      </c>
      <c r="H17000" t="n">
        <v>0</v>
      </c>
    </row>
    <row r="17001">
      <c r="A17001" t="inlineStr">
        <is>
          <t>2021-W13-2021-LDV-Y31883</t>
        </is>
      </c>
      <c r="B17001" t="n">
        <v>2021</v>
      </c>
      <c r="C17001" t="n">
        <v>13</v>
      </c>
      <c r="D17001" t="inlineStr">
        <is>
          <t>2021-LDV</t>
        </is>
      </c>
      <c r="E17001" t="inlineStr">
        <is>
          <t>Y31883</t>
        </is>
      </c>
      <c r="F17001" t="inlineStr">
        <is>
          <t>IR</t>
        </is>
      </c>
      <c r="G17001" t="inlineStr">
        <is>
          <t>No</t>
        </is>
      </c>
      <c r="H17001" t="n">
        <v>0</v>
      </c>
    </row>
    <row r="17002">
      <c r="A17002" t="inlineStr">
        <is>
          <t>2021-W13-2021-ISAROD-Y9265</t>
        </is>
      </c>
      <c r="B17002" t="n">
        <v>2021</v>
      </c>
      <c r="C17002" t="n">
        <v>13</v>
      </c>
      <c r="D17002" t="inlineStr">
        <is>
          <t>2021-ISAROD</t>
        </is>
      </c>
      <c r="E17002" t="inlineStr">
        <is>
          <t>Y9265</t>
        </is>
      </c>
      <c r="F17002" t="inlineStr">
        <is>
          <t>QB</t>
        </is>
      </c>
      <c r="G17002" t="inlineStr">
        <is>
          <t>Yes</t>
        </is>
      </c>
      <c r="H17002" t="n">
        <v>24</v>
      </c>
    </row>
    <row r="17003">
      <c r="A17003" t="inlineStr">
        <is>
          <t>2021-W13-2021-ISAROD-Y33422</t>
        </is>
      </c>
      <c r="B17003" t="n">
        <v>2021</v>
      </c>
      <c r="C17003" t="n">
        <v>13</v>
      </c>
      <c r="D17003" t="inlineStr">
        <is>
          <t>2021-ISAROD</t>
        </is>
      </c>
      <c r="E17003" t="inlineStr">
        <is>
          <t>Y33422</t>
        </is>
      </c>
      <c r="F17003" t="inlineStr">
        <is>
          <t>WR</t>
        </is>
      </c>
      <c r="G17003" t="inlineStr">
        <is>
          <t>Yes</t>
        </is>
      </c>
      <c r="H17003" t="n">
        <v>17.6</v>
      </c>
    </row>
    <row r="17004">
      <c r="A17004" t="inlineStr">
        <is>
          <t>2021-W13-2021-ISAROD-Y28392</t>
        </is>
      </c>
      <c r="B17004" t="n">
        <v>2021</v>
      </c>
      <c r="C17004" t="n">
        <v>13</v>
      </c>
      <c r="D17004" t="inlineStr">
        <is>
          <t>2021-ISAROD</t>
        </is>
      </c>
      <c r="E17004" t="inlineStr">
        <is>
          <t>Y28392</t>
        </is>
      </c>
      <c r="F17004" t="inlineStr">
        <is>
          <t>WR</t>
        </is>
      </c>
      <c r="G17004" t="inlineStr">
        <is>
          <t>Yes</t>
        </is>
      </c>
      <c r="H17004" t="n">
        <v>5.1</v>
      </c>
    </row>
    <row r="17005">
      <c r="A17005" t="inlineStr">
        <is>
          <t>2021-W13-2021-ISAROD-Y30117</t>
        </is>
      </c>
      <c r="B17005" t="n">
        <v>2021</v>
      </c>
      <c r="C17005" t="n">
        <v>13</v>
      </c>
      <c r="D17005" t="inlineStr">
        <is>
          <t>2021-ISAROD</t>
        </is>
      </c>
      <c r="E17005" t="inlineStr">
        <is>
          <t>Y30117</t>
        </is>
      </c>
      <c r="F17005" t="inlineStr">
        <is>
          <t>RB</t>
        </is>
      </c>
      <c r="G17005" t="inlineStr">
        <is>
          <t>Yes</t>
        </is>
      </c>
      <c r="H17005" t="n">
        <v>18.7</v>
      </c>
    </row>
    <row r="17006">
      <c r="A17006" t="inlineStr">
        <is>
          <t>2021-W13-2021-ISAROD-Y31008</t>
        </is>
      </c>
      <c r="B17006" t="n">
        <v>2021</v>
      </c>
      <c r="C17006" t="n">
        <v>13</v>
      </c>
      <c r="D17006" t="inlineStr">
        <is>
          <t>2021-ISAROD</t>
        </is>
      </c>
      <c r="E17006" t="inlineStr">
        <is>
          <t>Y31008</t>
        </is>
      </c>
      <c r="F17006" t="inlineStr">
        <is>
          <t>RB</t>
        </is>
      </c>
      <c r="G17006" t="inlineStr">
        <is>
          <t>Yes</t>
        </is>
      </c>
      <c r="H17006" t="n">
        <v>0.7</v>
      </c>
    </row>
    <row r="17007">
      <c r="A17007" t="inlineStr">
        <is>
          <t>2021-W13-2021-ISAROD-Y31852</t>
        </is>
      </c>
      <c r="B17007" t="n">
        <v>2021</v>
      </c>
      <c r="C17007" t="n">
        <v>13</v>
      </c>
      <c r="D17007" t="inlineStr">
        <is>
          <t>2021-ISAROD</t>
        </is>
      </c>
      <c r="E17007" t="inlineStr">
        <is>
          <t>Y31852</t>
        </is>
      </c>
      <c r="F17007" t="inlineStr">
        <is>
          <t>TE</t>
        </is>
      </c>
      <c r="G17007" t="inlineStr">
        <is>
          <t>Yes</t>
        </is>
      </c>
      <c r="H17007" t="n">
        <v>5.3</v>
      </c>
    </row>
    <row r="17008">
      <c r="A17008" t="inlineStr">
        <is>
          <t>2021-W13-2021-ISAROD-Y27548</t>
        </is>
      </c>
      <c r="B17008" t="n">
        <v>2021</v>
      </c>
      <c r="C17008" t="n">
        <v>13</v>
      </c>
      <c r="D17008" t="inlineStr">
        <is>
          <t>2021-ISAROD</t>
        </is>
      </c>
      <c r="E17008" t="inlineStr">
        <is>
          <t>Y27548</t>
        </is>
      </c>
      <c r="F17008" t="inlineStr">
        <is>
          <t>W/R/T FLEX</t>
        </is>
      </c>
      <c r="G17008" t="inlineStr">
        <is>
          <t>Yes</t>
        </is>
      </c>
      <c r="H17008" t="n">
        <v>6.9</v>
      </c>
    </row>
    <row r="17009">
      <c r="A17009" t="inlineStr">
        <is>
          <t>2021-W13-2021-ISAROD-Y31366</t>
        </is>
      </c>
      <c r="B17009" t="n">
        <v>2021</v>
      </c>
      <c r="C17009" t="n">
        <v>13</v>
      </c>
      <c r="D17009" t="inlineStr">
        <is>
          <t>2021-ISAROD</t>
        </is>
      </c>
      <c r="E17009" t="inlineStr">
        <is>
          <t>Y31366</t>
        </is>
      </c>
      <c r="F17009" t="inlineStr">
        <is>
          <t>K</t>
        </is>
      </c>
      <c r="G17009" t="inlineStr">
        <is>
          <t>Yes</t>
        </is>
      </c>
      <c r="H17009" t="n">
        <v>7</v>
      </c>
    </row>
    <row r="17010">
      <c r="A17010" t="inlineStr">
        <is>
          <t>2021-W13-2021-ISAROD-Y-DEF:philadelphia</t>
        </is>
      </c>
      <c r="B17010" t="n">
        <v>2021</v>
      </c>
      <c r="C17010" t="n">
        <v>13</v>
      </c>
      <c r="D17010" t="inlineStr">
        <is>
          <t>2021-ISAROD</t>
        </is>
      </c>
      <c r="E17010" t="inlineStr">
        <is>
          <t>Y-DEF:philadelphia</t>
        </is>
      </c>
      <c r="F17010" t="inlineStr">
        <is>
          <t>DST</t>
        </is>
      </c>
      <c r="G17010" t="inlineStr">
        <is>
          <t>Yes</t>
        </is>
      </c>
      <c r="H17010" t="n">
        <v>5</v>
      </c>
    </row>
    <row r="17011">
      <c r="A17011" t="inlineStr">
        <is>
          <t>2021-W13-2021-ISAROD-Y31906</t>
        </is>
      </c>
      <c r="B17011" t="n">
        <v>2021</v>
      </c>
      <c r="C17011" t="n">
        <v>13</v>
      </c>
      <c r="D17011" t="inlineStr">
        <is>
          <t>2021-ISAROD</t>
        </is>
      </c>
      <c r="E17011" t="inlineStr">
        <is>
          <t>Y31906</t>
        </is>
      </c>
      <c r="F17011" t="inlineStr">
        <is>
          <t>BN</t>
        </is>
      </c>
      <c r="G17011" t="inlineStr">
        <is>
          <t>No</t>
        </is>
      </c>
      <c r="H17011" t="n">
        <v>3.6</v>
      </c>
    </row>
    <row r="17012">
      <c r="A17012" t="inlineStr">
        <is>
          <t>2021-W13-2021-ISAROD-Y33415</t>
        </is>
      </c>
      <c r="B17012" t="n">
        <v>2021</v>
      </c>
      <c r="C17012" t="n">
        <v>13</v>
      </c>
      <c r="D17012" t="inlineStr">
        <is>
          <t>2021-ISAROD</t>
        </is>
      </c>
      <c r="E17012" t="inlineStr">
        <is>
          <t>Y33415</t>
        </is>
      </c>
      <c r="F17012" t="inlineStr">
        <is>
          <t>BN</t>
        </is>
      </c>
      <c r="G17012" t="inlineStr">
        <is>
          <t>No</t>
        </is>
      </c>
      <c r="H17012" t="n">
        <v>0</v>
      </c>
    </row>
    <row r="17013">
      <c r="A17013" t="inlineStr">
        <is>
          <t>2021-W13-2021-ISAROD-Y29650</t>
        </is>
      </c>
      <c r="B17013" t="n">
        <v>2021</v>
      </c>
      <c r="C17013" t="n">
        <v>13</v>
      </c>
      <c r="D17013" t="inlineStr">
        <is>
          <t>2021-ISAROD</t>
        </is>
      </c>
      <c r="E17013" t="inlineStr">
        <is>
          <t>Y29650</t>
        </is>
      </c>
      <c r="F17013" t="inlineStr">
        <is>
          <t>BN</t>
        </is>
      </c>
      <c r="G17013" t="inlineStr">
        <is>
          <t>No</t>
        </is>
      </c>
      <c r="H17013" t="n">
        <v>0</v>
      </c>
    </row>
    <row r="17014">
      <c r="A17014" t="inlineStr">
        <is>
          <t>2021-W13-2021-ISAROD-Y31005</t>
        </is>
      </c>
      <c r="B17014" t="n">
        <v>2021</v>
      </c>
      <c r="C17014" t="n">
        <v>13</v>
      </c>
      <c r="D17014" t="inlineStr">
        <is>
          <t>2021-ISAROD</t>
        </is>
      </c>
      <c r="E17014" t="inlineStr">
        <is>
          <t>Y31005</t>
        </is>
      </c>
      <c r="F17014" t="inlineStr">
        <is>
          <t>BN</t>
        </is>
      </c>
      <c r="G17014" t="inlineStr">
        <is>
          <t>No</t>
        </is>
      </c>
      <c r="H17014" t="n">
        <v>0</v>
      </c>
    </row>
    <row r="17015">
      <c r="A17015" t="inlineStr">
        <is>
          <t>2021-W13-2021-ISAROD-Y32675</t>
        </is>
      </c>
      <c r="B17015" t="n">
        <v>2021</v>
      </c>
      <c r="C17015" t="n">
        <v>13</v>
      </c>
      <c r="D17015" t="inlineStr">
        <is>
          <t>2021-ISAROD</t>
        </is>
      </c>
      <c r="E17015" t="inlineStr">
        <is>
          <t>Y32675</t>
        </is>
      </c>
      <c r="F17015" t="inlineStr">
        <is>
          <t>BN</t>
        </is>
      </c>
      <c r="G17015" t="inlineStr">
        <is>
          <t>No</t>
        </is>
      </c>
      <c r="H17015" t="n">
        <v>17.86</v>
      </c>
    </row>
    <row r="17016">
      <c r="A17016" t="inlineStr">
        <is>
          <t>2021-W13-2021-ISAROD-Y30996</t>
        </is>
      </c>
      <c r="B17016" t="n">
        <v>2021</v>
      </c>
      <c r="C17016" t="n">
        <v>13</v>
      </c>
      <c r="D17016" t="inlineStr">
        <is>
          <t>2021-ISAROD</t>
        </is>
      </c>
      <c r="E17016" t="inlineStr">
        <is>
          <t>Y30996</t>
        </is>
      </c>
      <c r="F17016" t="inlineStr">
        <is>
          <t>IR</t>
        </is>
      </c>
      <c r="G17016" t="inlineStr">
        <is>
          <t>No</t>
        </is>
      </c>
      <c r="H17016" t="n">
        <v>0</v>
      </c>
    </row>
    <row r="17017">
      <c r="A17017" t="inlineStr">
        <is>
          <t>2021-W13-2021-EMAN-Y32676</t>
        </is>
      </c>
      <c r="B17017" t="n">
        <v>2021</v>
      </c>
      <c r="C17017" t="n">
        <v>13</v>
      </c>
      <c r="D17017" t="inlineStr">
        <is>
          <t>2021-EMAN</t>
        </is>
      </c>
      <c r="E17017" t="inlineStr">
        <is>
          <t>Y32676</t>
        </is>
      </c>
      <c r="F17017" t="inlineStr">
        <is>
          <t>QB</t>
        </is>
      </c>
      <c r="G17017" t="inlineStr">
        <is>
          <t>Yes</t>
        </is>
      </c>
      <c r="H17017" t="n">
        <v>28.28</v>
      </c>
    </row>
    <row r="17018">
      <c r="A17018" t="inlineStr">
        <is>
          <t>2021-W13-2021-EMAN-Y32692</t>
        </is>
      </c>
      <c r="B17018" t="n">
        <v>2021</v>
      </c>
      <c r="C17018" t="n">
        <v>13</v>
      </c>
      <c r="D17018" t="inlineStr">
        <is>
          <t>2021-EMAN</t>
        </is>
      </c>
      <c r="E17018" t="inlineStr">
        <is>
          <t>Y32692</t>
        </is>
      </c>
      <c r="F17018" t="inlineStr">
        <is>
          <t>WR</t>
        </is>
      </c>
      <c r="G17018" t="inlineStr">
        <is>
          <t>Yes</t>
        </is>
      </c>
      <c r="H17018" t="n">
        <v>30.1</v>
      </c>
    </row>
    <row r="17019">
      <c r="A17019" t="inlineStr">
        <is>
          <t>2021-W13-2021-EMAN-Y28457</t>
        </is>
      </c>
      <c r="B17019" t="n">
        <v>2021</v>
      </c>
      <c r="C17019" t="n">
        <v>13</v>
      </c>
      <c r="D17019" t="inlineStr">
        <is>
          <t>2021-EMAN</t>
        </is>
      </c>
      <c r="E17019" t="inlineStr">
        <is>
          <t>Y28457</t>
        </is>
      </c>
      <c r="F17019" t="inlineStr">
        <is>
          <t>WR</t>
        </is>
      </c>
      <c r="G17019" t="inlineStr">
        <is>
          <t>Yes</t>
        </is>
      </c>
      <c r="H17019" t="n">
        <v>16.3</v>
      </c>
    </row>
    <row r="17020">
      <c r="A17020" t="inlineStr">
        <is>
          <t>2021-W13-2021-EMAN-Y31905</t>
        </is>
      </c>
      <c r="B17020" t="n">
        <v>2021</v>
      </c>
      <c r="C17020" t="n">
        <v>13</v>
      </c>
      <c r="D17020" t="inlineStr">
        <is>
          <t>2021-EMAN</t>
        </is>
      </c>
      <c r="E17020" t="inlineStr">
        <is>
          <t>Y31905</t>
        </is>
      </c>
      <c r="F17020" t="inlineStr">
        <is>
          <t>RB</t>
        </is>
      </c>
      <c r="G17020" t="inlineStr">
        <is>
          <t>Yes</t>
        </is>
      </c>
      <c r="H17020" t="n">
        <v>24.1</v>
      </c>
    </row>
    <row r="17021">
      <c r="A17021" t="inlineStr">
        <is>
          <t>2021-W13-2021-EMAN-Y31074</t>
        </is>
      </c>
      <c r="B17021" t="n">
        <v>2021</v>
      </c>
      <c r="C17021" t="n">
        <v>13</v>
      </c>
      <c r="D17021" t="inlineStr">
        <is>
          <t>2021-EMAN</t>
        </is>
      </c>
      <c r="E17021" t="inlineStr">
        <is>
          <t>Y31074</t>
        </is>
      </c>
      <c r="F17021" t="inlineStr">
        <is>
          <t>RB</t>
        </is>
      </c>
      <c r="G17021" t="inlineStr">
        <is>
          <t>Yes</t>
        </is>
      </c>
      <c r="H17021" t="n">
        <v>7.1</v>
      </c>
    </row>
    <row r="17022">
      <c r="A17022" t="inlineStr">
        <is>
          <t>2021-W13-2021-EMAN-Y31056</t>
        </is>
      </c>
      <c r="B17022" t="n">
        <v>2021</v>
      </c>
      <c r="C17022" t="n">
        <v>13</v>
      </c>
      <c r="D17022" t="inlineStr">
        <is>
          <t>2021-EMAN</t>
        </is>
      </c>
      <c r="E17022" t="inlineStr">
        <is>
          <t>Y31056</t>
        </is>
      </c>
      <c r="F17022" t="inlineStr">
        <is>
          <t>TE</t>
        </is>
      </c>
      <c r="G17022" t="inlineStr">
        <is>
          <t>Yes</t>
        </is>
      </c>
      <c r="H17022" t="n">
        <v>7</v>
      </c>
    </row>
    <row r="17023">
      <c r="A17023" t="inlineStr">
        <is>
          <t>2021-W13-2021-EMAN-Y24017</t>
        </is>
      </c>
      <c r="B17023" t="n">
        <v>2021</v>
      </c>
      <c r="C17023" t="n">
        <v>13</v>
      </c>
      <c r="D17023" t="inlineStr">
        <is>
          <t>2021-EMAN</t>
        </is>
      </c>
      <c r="E17023" t="inlineStr">
        <is>
          <t>Y24017</t>
        </is>
      </c>
      <c r="F17023" t="inlineStr">
        <is>
          <t>W/R/T FLEX</t>
        </is>
      </c>
      <c r="G17023" t="inlineStr">
        <is>
          <t>Yes</t>
        </is>
      </c>
      <c r="H17023" t="n">
        <v>19.8</v>
      </c>
    </row>
    <row r="17024">
      <c r="A17024" t="inlineStr">
        <is>
          <t>2021-W13-2021-EMAN-Y28188</t>
        </is>
      </c>
      <c r="B17024" t="n">
        <v>2021</v>
      </c>
      <c r="C17024" t="n">
        <v>13</v>
      </c>
      <c r="D17024" t="inlineStr">
        <is>
          <t>2021-EMAN</t>
        </is>
      </c>
      <c r="E17024" t="inlineStr">
        <is>
          <t>Y28188</t>
        </is>
      </c>
      <c r="F17024" t="inlineStr">
        <is>
          <t>K</t>
        </is>
      </c>
      <c r="G17024" t="inlineStr">
        <is>
          <t>Yes</t>
        </is>
      </c>
      <c r="H17024" t="n">
        <v>9</v>
      </c>
    </row>
    <row r="17025">
      <c r="A17025" t="inlineStr">
        <is>
          <t>2021-W13-2021-EMAN-Y-DEF:buffalo</t>
        </is>
      </c>
      <c r="B17025" t="n">
        <v>2021</v>
      </c>
      <c r="C17025" t="n">
        <v>13</v>
      </c>
      <c r="D17025" t="inlineStr">
        <is>
          <t>2021-EMAN</t>
        </is>
      </c>
      <c r="E17025" t="inlineStr">
        <is>
          <t>Y-DEF:buffalo</t>
        </is>
      </c>
      <c r="F17025" t="inlineStr">
        <is>
          <t>DST</t>
        </is>
      </c>
      <c r="G17025" t="inlineStr">
        <is>
          <t>Yes</t>
        </is>
      </c>
      <c r="H17025" t="n">
        <v>3</v>
      </c>
    </row>
    <row r="17026">
      <c r="A17026" t="inlineStr">
        <is>
          <t>2021-W13-2021-EMAN-Y31500</t>
        </is>
      </c>
      <c r="B17026" t="n">
        <v>2021</v>
      </c>
      <c r="C17026" t="n">
        <v>13</v>
      </c>
      <c r="D17026" t="inlineStr">
        <is>
          <t>2021-EMAN</t>
        </is>
      </c>
      <c r="E17026" t="inlineStr">
        <is>
          <t>Y31500</t>
        </is>
      </c>
      <c r="F17026" t="inlineStr">
        <is>
          <t>BN</t>
        </is>
      </c>
      <c r="G17026" t="inlineStr">
        <is>
          <t>No</t>
        </is>
      </c>
      <c r="H17026" t="n">
        <v>9.5</v>
      </c>
    </row>
    <row r="17027">
      <c r="A17027" t="inlineStr">
        <is>
          <t>2021-W13-2021-EMAN-Y31017</t>
        </is>
      </c>
      <c r="B17027" t="n">
        <v>2021</v>
      </c>
      <c r="C17027" t="n">
        <v>13</v>
      </c>
      <c r="D17027" t="inlineStr">
        <is>
          <t>2021-EMAN</t>
        </is>
      </c>
      <c r="E17027" t="inlineStr">
        <is>
          <t>Y31017</t>
        </is>
      </c>
      <c r="F17027" t="inlineStr">
        <is>
          <t>BN</t>
        </is>
      </c>
      <c r="G17027" t="inlineStr">
        <is>
          <t>No</t>
        </is>
      </c>
      <c r="H17027" t="n">
        <v>0.9</v>
      </c>
    </row>
    <row r="17028">
      <c r="A17028" t="inlineStr">
        <is>
          <t>2021-W13-2021-EMAN-Y32703</t>
        </is>
      </c>
      <c r="B17028" t="n">
        <v>2021</v>
      </c>
      <c r="C17028" t="n">
        <v>13</v>
      </c>
      <c r="D17028" t="inlineStr">
        <is>
          <t>2021-EMAN</t>
        </is>
      </c>
      <c r="E17028" t="inlineStr">
        <is>
          <t>Y32703</t>
        </is>
      </c>
      <c r="F17028" t="inlineStr">
        <is>
          <t>BN</t>
        </is>
      </c>
      <c r="G17028" t="inlineStr">
        <is>
          <t>No</t>
        </is>
      </c>
      <c r="H17028" t="n">
        <v>24.3</v>
      </c>
    </row>
    <row r="17029">
      <c r="A17029" t="inlineStr">
        <is>
          <t>2021-W13-2021-EMAN-Y31001</t>
        </is>
      </c>
      <c r="B17029" t="n">
        <v>2021</v>
      </c>
      <c r="C17029" t="n">
        <v>13</v>
      </c>
      <c r="D17029" t="inlineStr">
        <is>
          <t>2021-EMAN</t>
        </is>
      </c>
      <c r="E17029" t="inlineStr">
        <is>
          <t>Y31001</t>
        </is>
      </c>
      <c r="F17029" t="inlineStr">
        <is>
          <t>BN</t>
        </is>
      </c>
      <c r="G17029" t="inlineStr">
        <is>
          <t>No</t>
        </is>
      </c>
      <c r="H17029" t="n">
        <v>20.4</v>
      </c>
    </row>
    <row r="17030">
      <c r="A17030" t="inlineStr">
        <is>
          <t>2021-W13-2021-EMAN-Y24788</t>
        </is>
      </c>
      <c r="B17030" t="n">
        <v>2021</v>
      </c>
      <c r="C17030" t="n">
        <v>13</v>
      </c>
      <c r="D17030" t="inlineStr">
        <is>
          <t>2021-EMAN</t>
        </is>
      </c>
      <c r="E17030" t="inlineStr">
        <is>
          <t>Y24788</t>
        </is>
      </c>
      <c r="F17030" t="inlineStr">
        <is>
          <t>BN</t>
        </is>
      </c>
      <c r="G17030" t="inlineStr">
        <is>
          <t>No</t>
        </is>
      </c>
      <c r="H17030" t="n">
        <v>0</v>
      </c>
    </row>
    <row r="17031">
      <c r="A17031" t="inlineStr">
        <is>
          <t>2021-W13-2021-EMAN-Y29279</t>
        </is>
      </c>
      <c r="B17031" t="n">
        <v>2021</v>
      </c>
      <c r="C17031" t="n">
        <v>13</v>
      </c>
      <c r="D17031" t="inlineStr">
        <is>
          <t>2021-EMAN</t>
        </is>
      </c>
      <c r="E17031" t="inlineStr">
        <is>
          <t>Y29279</t>
        </is>
      </c>
      <c r="F17031" t="inlineStr">
        <is>
          <t>IR</t>
        </is>
      </c>
      <c r="G17031" t="inlineStr">
        <is>
          <t>No</t>
        </is>
      </c>
      <c r="H17031" t="n">
        <v>0</v>
      </c>
    </row>
    <row r="17032">
      <c r="A17032" t="inlineStr">
        <is>
          <t>2021-W13-2021-VARO-Y31002</t>
        </is>
      </c>
      <c r="B17032" t="n">
        <v>2021</v>
      </c>
      <c r="C17032" t="n">
        <v>13</v>
      </c>
      <c r="D17032" t="inlineStr">
        <is>
          <t>2021-VARO</t>
        </is>
      </c>
      <c r="E17032" t="inlineStr">
        <is>
          <t>Y31002</t>
        </is>
      </c>
      <c r="F17032" t="inlineStr">
        <is>
          <t>QB</t>
        </is>
      </c>
      <c r="G17032" t="inlineStr">
        <is>
          <t>Yes</t>
        </is>
      </c>
      <c r="H17032" t="n">
        <v>18.62</v>
      </c>
    </row>
    <row r="17033">
      <c r="A17033" t="inlineStr">
        <is>
          <t>2021-W13-2021-VARO-Y31898</t>
        </is>
      </c>
      <c r="B17033" t="n">
        <v>2021</v>
      </c>
      <c r="C17033" t="n">
        <v>13</v>
      </c>
      <c r="D17033" t="inlineStr">
        <is>
          <t>2021-VARO</t>
        </is>
      </c>
      <c r="E17033" t="inlineStr">
        <is>
          <t>Y31898</t>
        </is>
      </c>
      <c r="F17033" t="inlineStr">
        <is>
          <t>WR</t>
        </is>
      </c>
      <c r="G17033" t="inlineStr">
        <is>
          <t>Yes</t>
        </is>
      </c>
      <c r="H17033" t="n">
        <v>26.5</v>
      </c>
    </row>
    <row r="17034">
      <c r="A17034" t="inlineStr">
        <is>
          <t>2021-W13-2021-VARO-Y24791</t>
        </is>
      </c>
      <c r="B17034" t="n">
        <v>2021</v>
      </c>
      <c r="C17034" t="n">
        <v>13</v>
      </c>
      <c r="D17034" t="inlineStr">
        <is>
          <t>2021-VARO</t>
        </is>
      </c>
      <c r="E17034" t="inlineStr">
        <is>
          <t>Y24791</t>
        </is>
      </c>
      <c r="F17034" t="inlineStr">
        <is>
          <t>WR</t>
        </is>
      </c>
      <c r="G17034" t="inlineStr">
        <is>
          <t>Yes</t>
        </is>
      </c>
      <c r="H17034" t="n">
        <v>1.9</v>
      </c>
    </row>
    <row r="17035">
      <c r="A17035" t="inlineStr">
        <is>
          <t>2021-W13-2021-VARO-Y30161</t>
        </is>
      </c>
      <c r="B17035" t="n">
        <v>2021</v>
      </c>
      <c r="C17035" t="n">
        <v>13</v>
      </c>
      <c r="D17035" t="inlineStr">
        <is>
          <t>2021-VARO</t>
        </is>
      </c>
      <c r="E17035" t="inlineStr">
        <is>
          <t>Y30161</t>
        </is>
      </c>
      <c r="F17035" t="inlineStr">
        <is>
          <t>RB</t>
        </is>
      </c>
      <c r="G17035" t="inlineStr">
        <is>
          <t>Yes</t>
        </is>
      </c>
      <c r="H17035" t="n">
        <v>9.4</v>
      </c>
    </row>
    <row r="17036">
      <c r="A17036" t="inlineStr">
        <is>
          <t>2021-W13-2021-VARO-Y31934</t>
        </is>
      </c>
      <c r="B17036" t="n">
        <v>2021</v>
      </c>
      <c r="C17036" t="n">
        <v>13</v>
      </c>
      <c r="D17036" t="inlineStr">
        <is>
          <t>2021-VARO</t>
        </is>
      </c>
      <c r="E17036" t="inlineStr">
        <is>
          <t>Y31934</t>
        </is>
      </c>
      <c r="F17036" t="inlineStr">
        <is>
          <t>RB</t>
        </is>
      </c>
      <c r="G17036" t="inlineStr">
        <is>
          <t>Yes</t>
        </is>
      </c>
      <c r="H17036" t="n">
        <v>19.9</v>
      </c>
    </row>
    <row r="17037">
      <c r="A17037" t="inlineStr">
        <is>
          <t>2021-W13-2021-VARO-Y31840</t>
        </is>
      </c>
      <c r="B17037" t="n">
        <v>2021</v>
      </c>
      <c r="C17037" t="n">
        <v>13</v>
      </c>
      <c r="D17037" t="inlineStr">
        <is>
          <t>2021-VARO</t>
        </is>
      </c>
      <c r="E17037" t="inlineStr">
        <is>
          <t>Y31840</t>
        </is>
      </c>
      <c r="F17037" t="inlineStr">
        <is>
          <t>TE</t>
        </is>
      </c>
      <c r="G17037" t="inlineStr">
        <is>
          <t>Yes</t>
        </is>
      </c>
      <c r="H17037" t="n">
        <v>12.9</v>
      </c>
    </row>
    <row r="17038">
      <c r="A17038" t="inlineStr">
        <is>
          <t>2021-W13-2021-VARO-Y33423</t>
        </is>
      </c>
      <c r="B17038" t="n">
        <v>2021</v>
      </c>
      <c r="C17038" t="n">
        <v>13</v>
      </c>
      <c r="D17038" t="inlineStr">
        <is>
          <t>2021-VARO</t>
        </is>
      </c>
      <c r="E17038" t="inlineStr">
        <is>
          <t>Y33423</t>
        </is>
      </c>
      <c r="F17038" t="inlineStr">
        <is>
          <t>W/R/T FLEX</t>
        </is>
      </c>
      <c r="G17038" t="inlineStr">
        <is>
          <t>Yes</t>
        </is>
      </c>
      <c r="H17038" t="n">
        <v>26.8</v>
      </c>
    </row>
    <row r="17039">
      <c r="A17039" t="inlineStr">
        <is>
          <t>2021-W13-2021-VARO-Y31538</t>
        </is>
      </c>
      <c r="B17039" t="n">
        <v>2021</v>
      </c>
      <c r="C17039" t="n">
        <v>13</v>
      </c>
      <c r="D17039" t="inlineStr">
        <is>
          <t>2021-VARO</t>
        </is>
      </c>
      <c r="E17039" t="inlineStr">
        <is>
          <t>Y31538</t>
        </is>
      </c>
      <c r="F17039" t="inlineStr">
        <is>
          <t>K</t>
        </is>
      </c>
      <c r="G17039" t="inlineStr">
        <is>
          <t>Yes</t>
        </is>
      </c>
      <c r="H17039" t="n">
        <v>10</v>
      </c>
    </row>
    <row r="17040">
      <c r="A17040" t="inlineStr">
        <is>
          <t>2021-W13-2021-VARO-Y-DEF:arizona</t>
        </is>
      </c>
      <c r="B17040" t="n">
        <v>2021</v>
      </c>
      <c r="C17040" t="n">
        <v>13</v>
      </c>
      <c r="D17040" t="inlineStr">
        <is>
          <t>2021-VARO</t>
        </is>
      </c>
      <c r="E17040" t="inlineStr">
        <is>
          <t>Y-DEF:arizona</t>
        </is>
      </c>
      <c r="F17040" t="inlineStr">
        <is>
          <t>DST</t>
        </is>
      </c>
      <c r="G17040" t="inlineStr">
        <is>
          <t>Yes</t>
        </is>
      </c>
      <c r="H17040" t="n">
        <v>11</v>
      </c>
    </row>
    <row r="17041">
      <c r="A17041" t="inlineStr">
        <is>
          <t>2021-W13-2021-VARO-Y31010</t>
        </is>
      </c>
      <c r="B17041" t="n">
        <v>2021</v>
      </c>
      <c r="C17041" t="n">
        <v>13</v>
      </c>
      <c r="D17041" t="inlineStr">
        <is>
          <t>2021-VARO</t>
        </is>
      </c>
      <c r="E17041" t="inlineStr">
        <is>
          <t>Y31010</t>
        </is>
      </c>
      <c r="F17041" t="inlineStr">
        <is>
          <t>BN</t>
        </is>
      </c>
      <c r="G17041" t="inlineStr">
        <is>
          <t>No</t>
        </is>
      </c>
      <c r="H17041" t="n">
        <v>2.5</v>
      </c>
    </row>
    <row r="17042">
      <c r="A17042" t="inlineStr">
        <is>
          <t>2021-W13-2021-VARO-Y24171</t>
        </is>
      </c>
      <c r="B17042" t="n">
        <v>2021</v>
      </c>
      <c r="C17042" t="n">
        <v>13</v>
      </c>
      <c r="D17042" t="inlineStr">
        <is>
          <t>2021-VARO</t>
        </is>
      </c>
      <c r="E17042" t="inlineStr">
        <is>
          <t>Y24171</t>
        </is>
      </c>
      <c r="F17042" t="inlineStr">
        <is>
          <t>BN</t>
        </is>
      </c>
      <c r="G17042" t="inlineStr">
        <is>
          <t>No</t>
        </is>
      </c>
      <c r="H17042" t="n">
        <v>0</v>
      </c>
    </row>
    <row r="17043">
      <c r="A17043" t="inlineStr">
        <is>
          <t>2021-W13-2021-VARO-Y33408</t>
        </is>
      </c>
      <c r="B17043" t="n">
        <v>2021</v>
      </c>
      <c r="C17043" t="n">
        <v>13</v>
      </c>
      <c r="D17043" t="inlineStr">
        <is>
          <t>2021-VARO</t>
        </is>
      </c>
      <c r="E17043" t="inlineStr">
        <is>
          <t>Y33408</t>
        </is>
      </c>
      <c r="F17043" t="inlineStr">
        <is>
          <t>BN</t>
        </is>
      </c>
      <c r="G17043" t="inlineStr">
        <is>
          <t>No</t>
        </is>
      </c>
      <c r="H17043" t="n">
        <v>0</v>
      </c>
    </row>
    <row r="17044">
      <c r="A17044" t="inlineStr">
        <is>
          <t>2021-W13-2021-VARO-Y32858</t>
        </is>
      </c>
      <c r="B17044" t="n">
        <v>2021</v>
      </c>
      <c r="C17044" t="n">
        <v>13</v>
      </c>
      <c r="D17044" t="inlineStr">
        <is>
          <t>2021-VARO</t>
        </is>
      </c>
      <c r="E17044" t="inlineStr">
        <is>
          <t>Y32858</t>
        </is>
      </c>
      <c r="F17044" t="inlineStr">
        <is>
          <t>BN</t>
        </is>
      </c>
      <c r="G17044" t="inlineStr">
        <is>
          <t>No</t>
        </is>
      </c>
      <c r="H17044" t="n">
        <v>4</v>
      </c>
    </row>
    <row r="17045">
      <c r="A17045" t="inlineStr">
        <is>
          <t>2021-W13-2021-VARO-Y-DEF:seattle</t>
        </is>
      </c>
      <c r="B17045" t="n">
        <v>2021</v>
      </c>
      <c r="C17045" t="n">
        <v>13</v>
      </c>
      <c r="D17045" t="inlineStr">
        <is>
          <t>2021-VARO</t>
        </is>
      </c>
      <c r="E17045" t="inlineStr">
        <is>
          <t>Y-DEF:seattle</t>
        </is>
      </c>
      <c r="F17045" t="inlineStr">
        <is>
          <t>BN</t>
        </is>
      </c>
      <c r="G17045" t="inlineStr">
        <is>
          <t>No</t>
        </is>
      </c>
      <c r="H17045" t="n">
        <v>9</v>
      </c>
    </row>
    <row r="17046">
      <c r="A17046" t="inlineStr">
        <is>
          <t>2021-W13-2021-VARO-Y30180</t>
        </is>
      </c>
      <c r="B17046" t="n">
        <v>2021</v>
      </c>
      <c r="C17046" t="n">
        <v>13</v>
      </c>
      <c r="D17046" t="inlineStr">
        <is>
          <t>2021-VARO</t>
        </is>
      </c>
      <c r="E17046" t="inlineStr">
        <is>
          <t>Y30180</t>
        </is>
      </c>
      <c r="F17046" t="inlineStr">
        <is>
          <t>IR</t>
        </is>
      </c>
      <c r="G17046" t="inlineStr">
        <is>
          <t>No</t>
        </is>
      </c>
      <c r="H17046" t="n">
        <v>0</v>
      </c>
    </row>
    <row r="17047">
      <c r="A17047" t="inlineStr">
        <is>
          <t>2021-W13-2021-HUERO-Y32010</t>
        </is>
      </c>
      <c r="B17047" t="n">
        <v>2021</v>
      </c>
      <c r="C17047" t="n">
        <v>13</v>
      </c>
      <c r="D17047" t="inlineStr">
        <is>
          <t>2021-HUERO</t>
        </is>
      </c>
      <c r="E17047" t="inlineStr">
        <is>
          <t>Y32010</t>
        </is>
      </c>
      <c r="F17047" t="inlineStr">
        <is>
          <t>QB</t>
        </is>
      </c>
      <c r="G17047" t="inlineStr">
        <is>
          <t>Yes</t>
        </is>
      </c>
      <c r="H17047" t="n">
        <v>18.78</v>
      </c>
    </row>
    <row r="17048">
      <c r="A17048" t="inlineStr">
        <is>
          <t>2021-W13-2021-HUERO-Y33398</t>
        </is>
      </c>
      <c r="B17048" t="n">
        <v>2021</v>
      </c>
      <c r="C17048" t="n">
        <v>13</v>
      </c>
      <c r="D17048" t="inlineStr">
        <is>
          <t>2021-HUERO</t>
        </is>
      </c>
      <c r="E17048" t="inlineStr">
        <is>
          <t>Y33398</t>
        </is>
      </c>
      <c r="F17048" t="inlineStr">
        <is>
          <t>WR</t>
        </is>
      </c>
      <c r="G17048" t="inlineStr">
        <is>
          <t>Yes</t>
        </is>
      </c>
      <c r="H17048" t="n">
        <v>2.5</v>
      </c>
    </row>
    <row r="17049">
      <c r="A17049" t="inlineStr">
        <is>
          <t>2021-W13-2021-HUERO-Y32695</t>
        </is>
      </c>
      <c r="B17049" t="n">
        <v>2021</v>
      </c>
      <c r="C17049" t="n">
        <v>13</v>
      </c>
      <c r="D17049" t="inlineStr">
        <is>
          <t>2021-HUERO</t>
        </is>
      </c>
      <c r="E17049" t="inlineStr">
        <is>
          <t>Y32695</t>
        </is>
      </c>
      <c r="F17049" t="inlineStr">
        <is>
          <t>WR</t>
        </is>
      </c>
      <c r="G17049" t="inlineStr">
        <is>
          <t>Yes</t>
        </is>
      </c>
      <c r="H17049" t="n">
        <v>7</v>
      </c>
    </row>
    <row r="17050">
      <c r="A17050" t="inlineStr">
        <is>
          <t>2021-W13-2021-HUERO-Y29238</t>
        </is>
      </c>
      <c r="B17050" t="n">
        <v>2021</v>
      </c>
      <c r="C17050" t="n">
        <v>13</v>
      </c>
      <c r="D17050" t="inlineStr">
        <is>
          <t>2021-HUERO</t>
        </is>
      </c>
      <c r="E17050" t="inlineStr">
        <is>
          <t>Y29238</t>
        </is>
      </c>
      <c r="F17050" t="inlineStr">
        <is>
          <t>RB</t>
        </is>
      </c>
      <c r="G17050" t="inlineStr">
        <is>
          <t>Yes</t>
        </is>
      </c>
      <c r="H17050" t="n">
        <v>5.7</v>
      </c>
    </row>
    <row r="17051">
      <c r="A17051" t="inlineStr">
        <is>
          <t>2021-W13-2021-HUERO-Y31960</t>
        </is>
      </c>
      <c r="B17051" t="n">
        <v>2021</v>
      </c>
      <c r="C17051" t="n">
        <v>13</v>
      </c>
      <c r="D17051" t="inlineStr">
        <is>
          <t>2021-HUERO</t>
        </is>
      </c>
      <c r="E17051" t="inlineStr">
        <is>
          <t>Y31960</t>
        </is>
      </c>
      <c r="F17051" t="inlineStr">
        <is>
          <t>RB</t>
        </is>
      </c>
      <c r="G17051" t="inlineStr">
        <is>
          <t>Yes</t>
        </is>
      </c>
      <c r="H17051" t="n">
        <v>16.4</v>
      </c>
    </row>
    <row r="17052">
      <c r="A17052" t="inlineStr">
        <is>
          <t>2021-W13-2021-HUERO-Y31969</t>
        </is>
      </c>
      <c r="B17052" t="n">
        <v>2021</v>
      </c>
      <c r="C17052" t="n">
        <v>13</v>
      </c>
      <c r="D17052" t="inlineStr">
        <is>
          <t>2021-HUERO</t>
        </is>
      </c>
      <c r="E17052" t="inlineStr">
        <is>
          <t>Y31969</t>
        </is>
      </c>
      <c r="F17052" t="inlineStr">
        <is>
          <t>TE</t>
        </is>
      </c>
      <c r="G17052" t="inlineStr">
        <is>
          <t>Yes</t>
        </is>
      </c>
      <c r="H17052" t="n">
        <v>3.9</v>
      </c>
    </row>
    <row r="17053">
      <c r="A17053" t="inlineStr">
        <is>
          <t>2021-W13-2021-HUERO-Y32736</t>
        </is>
      </c>
      <c r="B17053" t="n">
        <v>2021</v>
      </c>
      <c r="C17053" t="n">
        <v>13</v>
      </c>
      <c r="D17053" t="inlineStr">
        <is>
          <t>2021-HUERO</t>
        </is>
      </c>
      <c r="E17053" t="inlineStr">
        <is>
          <t>Y32736</t>
        </is>
      </c>
      <c r="F17053" t="inlineStr">
        <is>
          <t>W/R/T FLEX</t>
        </is>
      </c>
      <c r="G17053" t="inlineStr">
        <is>
          <t>Yes</t>
        </is>
      </c>
      <c r="H17053" t="n">
        <v>19.6</v>
      </c>
    </row>
    <row r="17054">
      <c r="A17054" t="inlineStr">
        <is>
          <t>2021-W13-2021-HUERO-Y31977</t>
        </is>
      </c>
      <c r="B17054" t="n">
        <v>2021</v>
      </c>
      <c r="C17054" t="n">
        <v>13</v>
      </c>
      <c r="D17054" t="inlineStr">
        <is>
          <t>2021-HUERO</t>
        </is>
      </c>
      <c r="E17054" t="inlineStr">
        <is>
          <t>Y31977</t>
        </is>
      </c>
      <c r="F17054" t="inlineStr">
        <is>
          <t>K</t>
        </is>
      </c>
      <c r="G17054" t="inlineStr">
        <is>
          <t>Yes</t>
        </is>
      </c>
      <c r="H17054" t="n">
        <v>15</v>
      </c>
    </row>
    <row r="17055">
      <c r="A17055" t="inlineStr">
        <is>
          <t>2021-W13-2021-HUERO-Y-DEF:dallas</t>
        </is>
      </c>
      <c r="B17055" t="n">
        <v>2021</v>
      </c>
      <c r="C17055" t="n">
        <v>13</v>
      </c>
      <c r="D17055" t="inlineStr">
        <is>
          <t>2021-HUERO</t>
        </is>
      </c>
      <c r="E17055" t="inlineStr">
        <is>
          <t>Y-DEF:dallas</t>
        </is>
      </c>
      <c r="F17055" t="inlineStr">
        <is>
          <t>DST</t>
        </is>
      </c>
      <c r="G17055" t="inlineStr">
        <is>
          <t>Yes</t>
        </is>
      </c>
      <c r="H17055" t="n">
        <v>17</v>
      </c>
    </row>
    <row r="17056">
      <c r="A17056" t="inlineStr">
        <is>
          <t>2021-W13-2021-HUERO-Y32723</t>
        </is>
      </c>
      <c r="B17056" t="n">
        <v>2021</v>
      </c>
      <c r="C17056" t="n">
        <v>13</v>
      </c>
      <c r="D17056" t="inlineStr">
        <is>
          <t>2021-HUERO</t>
        </is>
      </c>
      <c r="E17056" t="inlineStr">
        <is>
          <t>Y32723</t>
        </is>
      </c>
      <c r="F17056" t="inlineStr">
        <is>
          <t>BN</t>
        </is>
      </c>
      <c r="G17056" t="inlineStr">
        <is>
          <t>No</t>
        </is>
      </c>
      <c r="H17056" t="n">
        <v>0</v>
      </c>
    </row>
    <row r="17057">
      <c r="A17057" t="inlineStr">
        <is>
          <t>2021-W13-2021-HUERO-Y30994</t>
        </is>
      </c>
      <c r="B17057" t="n">
        <v>2021</v>
      </c>
      <c r="C17057" t="n">
        <v>13</v>
      </c>
      <c r="D17057" t="inlineStr">
        <is>
          <t>2021-HUERO</t>
        </is>
      </c>
      <c r="E17057" t="inlineStr">
        <is>
          <t>Y30994</t>
        </is>
      </c>
      <c r="F17057" t="inlineStr">
        <is>
          <t>BN</t>
        </is>
      </c>
      <c r="G17057" t="inlineStr">
        <is>
          <t>No</t>
        </is>
      </c>
      <c r="H17057" t="n">
        <v>0</v>
      </c>
    </row>
    <row r="17058">
      <c r="A17058" t="inlineStr">
        <is>
          <t>2021-W13-2021-HUERO-Y33706</t>
        </is>
      </c>
      <c r="B17058" t="n">
        <v>2021</v>
      </c>
      <c r="C17058" t="n">
        <v>13</v>
      </c>
      <c r="D17058" t="inlineStr">
        <is>
          <t>2021-HUERO</t>
        </is>
      </c>
      <c r="E17058" t="inlineStr">
        <is>
          <t>Y33706</t>
        </is>
      </c>
      <c r="F17058" t="inlineStr">
        <is>
          <t>BN</t>
        </is>
      </c>
      <c r="G17058" t="inlineStr">
        <is>
          <t>No</t>
        </is>
      </c>
      <c r="H17058" t="n">
        <v>0.2</v>
      </c>
    </row>
    <row r="17059">
      <c r="A17059" t="inlineStr">
        <is>
          <t>2021-W13-2021-HUERO-Y30202</t>
        </is>
      </c>
      <c r="B17059" t="n">
        <v>2021</v>
      </c>
      <c r="C17059" t="n">
        <v>13</v>
      </c>
      <c r="D17059" t="inlineStr">
        <is>
          <t>2021-HUERO</t>
        </is>
      </c>
      <c r="E17059" t="inlineStr">
        <is>
          <t>Y30202</t>
        </is>
      </c>
      <c r="F17059" t="inlineStr">
        <is>
          <t>BN</t>
        </is>
      </c>
      <c r="G17059" t="inlineStr">
        <is>
          <t>No</t>
        </is>
      </c>
      <c r="H17059" t="n">
        <v>0</v>
      </c>
    </row>
    <row r="17060">
      <c r="A17060" t="inlineStr">
        <is>
          <t>2021-W13-2021-HUERO-Y32713</t>
        </is>
      </c>
      <c r="B17060" t="n">
        <v>2021</v>
      </c>
      <c r="C17060" t="n">
        <v>13</v>
      </c>
      <c r="D17060" t="inlineStr">
        <is>
          <t>2021-HUERO</t>
        </is>
      </c>
      <c r="E17060" t="inlineStr">
        <is>
          <t>Y32713</t>
        </is>
      </c>
      <c r="F17060" t="inlineStr">
        <is>
          <t>BN</t>
        </is>
      </c>
      <c r="G17060" t="inlineStr">
        <is>
          <t>No</t>
        </is>
      </c>
      <c r="H17060" t="n">
        <v>5.6</v>
      </c>
    </row>
    <row r="17061">
      <c r="A17061" t="inlineStr">
        <is>
          <t>2021-W13-2021-HUERO-Y31104</t>
        </is>
      </c>
      <c r="B17061" t="n">
        <v>2021</v>
      </c>
      <c r="C17061" t="n">
        <v>13</v>
      </c>
      <c r="D17061" t="inlineStr">
        <is>
          <t>2021-HUERO</t>
        </is>
      </c>
      <c r="E17061" t="inlineStr">
        <is>
          <t>Y31104</t>
        </is>
      </c>
      <c r="F17061" t="inlineStr">
        <is>
          <t>IR</t>
        </is>
      </c>
      <c r="G17061" t="inlineStr">
        <is>
          <t>No</t>
        </is>
      </c>
      <c r="H17061" t="n">
        <v>0</v>
      </c>
    </row>
    <row r="17062">
      <c r="A17062" t="inlineStr">
        <is>
          <t>2021-W13-2021-ABARBA-Y30123</t>
        </is>
      </c>
      <c r="B17062" t="n">
        <v>2021</v>
      </c>
      <c r="C17062" t="n">
        <v>13</v>
      </c>
      <c r="D17062" t="inlineStr">
        <is>
          <t>2021-ABARBA</t>
        </is>
      </c>
      <c r="E17062" t="inlineStr">
        <is>
          <t>Y30123</t>
        </is>
      </c>
      <c r="F17062" t="inlineStr">
        <is>
          <t>QB</t>
        </is>
      </c>
      <c r="G17062" t="inlineStr">
        <is>
          <t>Yes</t>
        </is>
      </c>
      <c r="H17062" t="n">
        <v>13.56</v>
      </c>
    </row>
    <row r="17063">
      <c r="A17063" t="inlineStr">
        <is>
          <t>2021-W13-2021-ABARBA-Y33393</t>
        </is>
      </c>
      <c r="B17063" t="n">
        <v>2021</v>
      </c>
      <c r="C17063" t="n">
        <v>13</v>
      </c>
      <c r="D17063" t="inlineStr">
        <is>
          <t>2021-ABARBA</t>
        </is>
      </c>
      <c r="E17063" t="inlineStr">
        <is>
          <t>Y33393</t>
        </is>
      </c>
      <c r="F17063" t="inlineStr">
        <is>
          <t>WR</t>
        </is>
      </c>
      <c r="G17063" t="inlineStr">
        <is>
          <t>Yes</t>
        </is>
      </c>
      <c r="H17063" t="n">
        <v>7.7</v>
      </c>
    </row>
    <row r="17064">
      <c r="A17064" t="inlineStr">
        <is>
          <t>2021-W13-2021-ABARBA-Y31896</t>
        </is>
      </c>
      <c r="B17064" t="n">
        <v>2021</v>
      </c>
      <c r="C17064" t="n">
        <v>13</v>
      </c>
      <c r="D17064" t="inlineStr">
        <is>
          <t>2021-ABARBA</t>
        </is>
      </c>
      <c r="E17064" t="inlineStr">
        <is>
          <t>Y31896</t>
        </is>
      </c>
      <c r="F17064" t="inlineStr">
        <is>
          <t>WR</t>
        </is>
      </c>
      <c r="G17064" t="inlineStr">
        <is>
          <t>Yes</t>
        </is>
      </c>
      <c r="H17064" t="n">
        <v>8.5</v>
      </c>
    </row>
    <row r="17065">
      <c r="A17065" t="inlineStr">
        <is>
          <t>2021-W13-2021-ABARBA-Y32066</t>
        </is>
      </c>
      <c r="B17065" t="n">
        <v>2021</v>
      </c>
      <c r="C17065" t="n">
        <v>13</v>
      </c>
      <c r="D17065" t="inlineStr">
        <is>
          <t>2021-ABARBA</t>
        </is>
      </c>
      <c r="E17065" t="inlineStr">
        <is>
          <t>Y32066</t>
        </is>
      </c>
      <c r="F17065" t="inlineStr">
        <is>
          <t>RB</t>
        </is>
      </c>
      <c r="G17065" t="inlineStr">
        <is>
          <t>Yes</t>
        </is>
      </c>
      <c r="H17065" t="n">
        <v>5.9</v>
      </c>
    </row>
    <row r="17066">
      <c r="A17066" t="inlineStr">
        <is>
          <t>2021-W13-2021-ABARBA-Y26804</t>
        </is>
      </c>
      <c r="B17066" t="n">
        <v>2021</v>
      </c>
      <c r="C17066" t="n">
        <v>13</v>
      </c>
      <c r="D17066" t="inlineStr">
        <is>
          <t>2021-ABARBA</t>
        </is>
      </c>
      <c r="E17066" t="inlineStr">
        <is>
          <t>Y26804</t>
        </is>
      </c>
      <c r="F17066" t="inlineStr">
        <is>
          <t>RB</t>
        </is>
      </c>
      <c r="G17066" t="inlineStr">
        <is>
          <t>Yes</t>
        </is>
      </c>
      <c r="H17066" t="n">
        <v>4.5</v>
      </c>
    </row>
    <row r="17067">
      <c r="A17067" t="inlineStr">
        <is>
          <t>2021-W13-2021-ABARBA-Y30259</t>
        </is>
      </c>
      <c r="B17067" t="n">
        <v>2021</v>
      </c>
      <c r="C17067" t="n">
        <v>13</v>
      </c>
      <c r="D17067" t="inlineStr">
        <is>
          <t>2021-ABARBA</t>
        </is>
      </c>
      <c r="E17067" t="inlineStr">
        <is>
          <t>Y30259</t>
        </is>
      </c>
      <c r="F17067" t="inlineStr">
        <is>
          <t>TE</t>
        </is>
      </c>
      <c r="G17067" t="inlineStr">
        <is>
          <t>Yes</t>
        </is>
      </c>
      <c r="H17067" t="n">
        <v>37.1</v>
      </c>
    </row>
    <row r="17068">
      <c r="A17068" t="inlineStr">
        <is>
          <t>2021-W13-2021-ABARBA-Y33394</t>
        </is>
      </c>
      <c r="B17068" t="n">
        <v>2021</v>
      </c>
      <c r="C17068" t="n">
        <v>13</v>
      </c>
      <c r="D17068" t="inlineStr">
        <is>
          <t>2021-ABARBA</t>
        </is>
      </c>
      <c r="E17068" t="inlineStr">
        <is>
          <t>Y33394</t>
        </is>
      </c>
      <c r="F17068" t="inlineStr">
        <is>
          <t>W/R/T FLEX</t>
        </is>
      </c>
      <c r="G17068" t="inlineStr">
        <is>
          <t>Yes</t>
        </is>
      </c>
      <c r="H17068" t="n">
        <v>13.5</v>
      </c>
    </row>
    <row r="17069">
      <c r="A17069" t="inlineStr">
        <is>
          <t>2021-W13-2021-ABARBA-Y7520</t>
        </is>
      </c>
      <c r="B17069" t="n">
        <v>2021</v>
      </c>
      <c r="C17069" t="n">
        <v>13</v>
      </c>
      <c r="D17069" t="inlineStr">
        <is>
          <t>2021-ABARBA</t>
        </is>
      </c>
      <c r="E17069" t="inlineStr">
        <is>
          <t>Y7520</t>
        </is>
      </c>
      <c r="F17069" t="inlineStr">
        <is>
          <t>K</t>
        </is>
      </c>
      <c r="G17069" t="inlineStr">
        <is>
          <t>Yes</t>
        </is>
      </c>
      <c r="H17069" t="n">
        <v>7</v>
      </c>
    </row>
    <row r="17070">
      <c r="A17070" t="inlineStr">
        <is>
          <t>2021-W13-2021-ABARBA-Y-DEF:la-rams</t>
        </is>
      </c>
      <c r="B17070" t="n">
        <v>2021</v>
      </c>
      <c r="C17070" t="n">
        <v>13</v>
      </c>
      <c r="D17070" t="inlineStr">
        <is>
          <t>2021-ABARBA</t>
        </is>
      </c>
      <c r="E17070" t="inlineStr">
        <is>
          <t>Y-DEF:la-rams</t>
        </is>
      </c>
      <c r="F17070" t="inlineStr">
        <is>
          <t>DST</t>
        </is>
      </c>
      <c r="G17070" t="inlineStr">
        <is>
          <t>Yes</t>
        </is>
      </c>
      <c r="H17070" t="n">
        <v>10</v>
      </c>
    </row>
    <row r="17071">
      <c r="A17071" t="inlineStr">
        <is>
          <t>2021-W13-2021-ABARBA-Y31981</t>
        </is>
      </c>
      <c r="B17071" t="n">
        <v>2021</v>
      </c>
      <c r="C17071" t="n">
        <v>13</v>
      </c>
      <c r="D17071" t="inlineStr">
        <is>
          <t>2021-ABARBA</t>
        </is>
      </c>
      <c r="E17071" t="inlineStr">
        <is>
          <t>Y31981</t>
        </is>
      </c>
      <c r="F17071" t="inlineStr">
        <is>
          <t>BN</t>
        </is>
      </c>
      <c r="G17071" t="inlineStr">
        <is>
          <t>No</t>
        </is>
      </c>
      <c r="H17071" t="n">
        <v>14.7</v>
      </c>
    </row>
    <row r="17072">
      <c r="A17072" t="inlineStr">
        <is>
          <t>2021-W13-2021-ABARBA-Y26060</t>
        </is>
      </c>
      <c r="B17072" t="n">
        <v>2021</v>
      </c>
      <c r="C17072" t="n">
        <v>13</v>
      </c>
      <c r="D17072" t="inlineStr">
        <is>
          <t>2021-ABARBA</t>
        </is>
      </c>
      <c r="E17072" t="inlineStr">
        <is>
          <t>Y26060</t>
        </is>
      </c>
      <c r="F17072" t="inlineStr">
        <is>
          <t>BN</t>
        </is>
      </c>
      <c r="G17072" t="inlineStr">
        <is>
          <t>No</t>
        </is>
      </c>
      <c r="H17072" t="n">
        <v>1.6</v>
      </c>
    </row>
    <row r="17073">
      <c r="A17073" t="inlineStr">
        <is>
          <t>2021-W13-2021-ABARBA-Y29344</t>
        </is>
      </c>
      <c r="B17073" t="n">
        <v>2021</v>
      </c>
      <c r="C17073" t="n">
        <v>13</v>
      </c>
      <c r="D17073" t="inlineStr">
        <is>
          <t>2021-ABARBA</t>
        </is>
      </c>
      <c r="E17073" t="inlineStr">
        <is>
          <t>Y29344</t>
        </is>
      </c>
      <c r="F17073" t="inlineStr">
        <is>
          <t>BN</t>
        </is>
      </c>
      <c r="G17073" t="inlineStr">
        <is>
          <t>No</t>
        </is>
      </c>
      <c r="H17073" t="n">
        <v>7.3</v>
      </c>
    </row>
    <row r="17074">
      <c r="A17074" t="inlineStr">
        <is>
          <t>2021-W13-2021-ABARBA-Y31394</t>
        </is>
      </c>
      <c r="B17074" t="n">
        <v>2021</v>
      </c>
      <c r="C17074" t="n">
        <v>13</v>
      </c>
      <c r="D17074" t="inlineStr">
        <is>
          <t>2021-ABARBA</t>
        </is>
      </c>
      <c r="E17074" t="inlineStr">
        <is>
          <t>Y31394</t>
        </is>
      </c>
      <c r="F17074" t="inlineStr">
        <is>
          <t>BN</t>
        </is>
      </c>
      <c r="G17074" t="inlineStr">
        <is>
          <t>No</t>
        </is>
      </c>
      <c r="H17074" t="n">
        <v>0</v>
      </c>
    </row>
    <row r="17075">
      <c r="A17075" t="inlineStr">
        <is>
          <t>2021-W13-2021-ABARBA-Y30154</t>
        </is>
      </c>
      <c r="B17075" t="n">
        <v>2021</v>
      </c>
      <c r="C17075" t="n">
        <v>13</v>
      </c>
      <c r="D17075" t="inlineStr">
        <is>
          <t>2021-ABARBA</t>
        </is>
      </c>
      <c r="E17075" t="inlineStr">
        <is>
          <t>Y30154</t>
        </is>
      </c>
      <c r="F17075" t="inlineStr">
        <is>
          <t>IR</t>
        </is>
      </c>
      <c r="G17075" t="inlineStr">
        <is>
          <t>No</t>
        </is>
      </c>
      <c r="H17075" t="n">
        <v>0</v>
      </c>
    </row>
    <row r="17076">
      <c r="A17076" t="inlineStr">
        <is>
          <t>2021-W13-2021-PACO-Y5228</t>
        </is>
      </c>
      <c r="B17076" t="n">
        <v>2021</v>
      </c>
      <c r="C17076" t="n">
        <v>13</v>
      </c>
      <c r="D17076" t="inlineStr">
        <is>
          <t>2021-PACO</t>
        </is>
      </c>
      <c r="E17076" t="inlineStr">
        <is>
          <t>Y5228</t>
        </is>
      </c>
      <c r="F17076" t="inlineStr">
        <is>
          <t>QB</t>
        </is>
      </c>
      <c r="G17076" t="inlineStr">
        <is>
          <t>Yes</t>
        </is>
      </c>
      <c r="H17076" t="n">
        <v>29.62</v>
      </c>
    </row>
    <row r="17077">
      <c r="A17077" t="inlineStr">
        <is>
          <t>2021-W13-2021-PACO-Y31908</t>
        </is>
      </c>
      <c r="B17077" t="n">
        <v>2021</v>
      </c>
      <c r="C17077" t="n">
        <v>13</v>
      </c>
      <c r="D17077" t="inlineStr">
        <is>
          <t>2021-PACO</t>
        </is>
      </c>
      <c r="E17077" t="inlineStr">
        <is>
          <t>Y31908</t>
        </is>
      </c>
      <c r="F17077" t="inlineStr">
        <is>
          <t>WR</t>
        </is>
      </c>
      <c r="G17077" t="inlineStr">
        <is>
          <t>Yes</t>
        </is>
      </c>
      <c r="H17077" t="n">
        <v>3.7</v>
      </c>
    </row>
    <row r="17078">
      <c r="A17078" t="inlineStr">
        <is>
          <t>2021-W13-2021-PACO-Y32687</t>
        </is>
      </c>
      <c r="B17078" t="n">
        <v>2021</v>
      </c>
      <c r="C17078" t="n">
        <v>13</v>
      </c>
      <c r="D17078" t="inlineStr">
        <is>
          <t>2021-PACO</t>
        </is>
      </c>
      <c r="E17078" t="inlineStr">
        <is>
          <t>Y32687</t>
        </is>
      </c>
      <c r="F17078" t="inlineStr">
        <is>
          <t>WR</t>
        </is>
      </c>
      <c r="G17078" t="inlineStr">
        <is>
          <t>Yes</t>
        </is>
      </c>
      <c r="H17078" t="n">
        <v>15.7</v>
      </c>
    </row>
    <row r="17079">
      <c r="A17079" t="inlineStr">
        <is>
          <t>2021-W13-2021-PACO-Y33138</t>
        </is>
      </c>
      <c r="B17079" t="n">
        <v>2021</v>
      </c>
      <c r="C17079" t="n">
        <v>13</v>
      </c>
      <c r="D17079" t="inlineStr">
        <is>
          <t>2021-PACO</t>
        </is>
      </c>
      <c r="E17079" t="inlineStr">
        <is>
          <t>Y33138</t>
        </is>
      </c>
      <c r="F17079" t="inlineStr">
        <is>
          <t>RB</t>
        </is>
      </c>
      <c r="G17079" t="inlineStr">
        <is>
          <t>Yes</t>
        </is>
      </c>
      <c r="H17079" t="n">
        <v>2</v>
      </c>
    </row>
    <row r="17080">
      <c r="A17080" t="inlineStr">
        <is>
          <t>2021-W13-2021-PACO-Y31171</t>
        </is>
      </c>
      <c r="B17080" t="n">
        <v>2021</v>
      </c>
      <c r="C17080" t="n">
        <v>13</v>
      </c>
      <c r="D17080" t="inlineStr">
        <is>
          <t>2021-PACO</t>
        </is>
      </c>
      <c r="E17080" t="inlineStr">
        <is>
          <t>Y31171</t>
        </is>
      </c>
      <c r="F17080" t="inlineStr">
        <is>
          <t>RB</t>
        </is>
      </c>
      <c r="G17080" t="inlineStr">
        <is>
          <t>Yes</t>
        </is>
      </c>
      <c r="H17080" t="n">
        <v>0</v>
      </c>
    </row>
    <row r="17081">
      <c r="A17081" t="inlineStr">
        <is>
          <t>2021-W13-2021-PACO-Y27648</t>
        </is>
      </c>
      <c r="B17081" t="n">
        <v>2021</v>
      </c>
      <c r="C17081" t="n">
        <v>13</v>
      </c>
      <c r="D17081" t="inlineStr">
        <is>
          <t>2021-PACO</t>
        </is>
      </c>
      <c r="E17081" t="inlineStr">
        <is>
          <t>Y27648</t>
        </is>
      </c>
      <c r="F17081" t="inlineStr">
        <is>
          <t>TE</t>
        </is>
      </c>
      <c r="G17081" t="inlineStr">
        <is>
          <t>Yes</t>
        </is>
      </c>
      <c r="H17081" t="n">
        <v>12.3</v>
      </c>
    </row>
    <row r="17082">
      <c r="A17082" t="inlineStr">
        <is>
          <t>2021-W13-2021-PACO-Y29269</t>
        </is>
      </c>
      <c r="B17082" t="n">
        <v>2021</v>
      </c>
      <c r="C17082" t="n">
        <v>13</v>
      </c>
      <c r="D17082" t="inlineStr">
        <is>
          <t>2021-PACO</t>
        </is>
      </c>
      <c r="E17082" t="inlineStr">
        <is>
          <t>Y29269</t>
        </is>
      </c>
      <c r="F17082" t="inlineStr">
        <is>
          <t>W/R/T FLEX</t>
        </is>
      </c>
      <c r="G17082" t="inlineStr">
        <is>
          <t>Yes</t>
        </is>
      </c>
      <c r="H17082" t="n">
        <v>0</v>
      </c>
    </row>
    <row r="17083">
      <c r="A17083" t="inlineStr">
        <is>
          <t>2021-W13-2021-PACO-Y26534</t>
        </is>
      </c>
      <c r="B17083" t="n">
        <v>2021</v>
      </c>
      <c r="C17083" t="n">
        <v>13</v>
      </c>
      <c r="D17083" t="inlineStr">
        <is>
          <t>2021-PACO</t>
        </is>
      </c>
      <c r="E17083" t="inlineStr">
        <is>
          <t>Y26534</t>
        </is>
      </c>
      <c r="F17083" t="inlineStr">
        <is>
          <t>K</t>
        </is>
      </c>
      <c r="G17083" t="inlineStr">
        <is>
          <t>Yes</t>
        </is>
      </c>
      <c r="H17083" t="n">
        <v>7</v>
      </c>
    </row>
    <row r="17084">
      <c r="A17084" t="inlineStr">
        <is>
          <t>2021-W13-2021-PACO-Y-DEF:tampa-bay</t>
        </is>
      </c>
      <c r="B17084" t="n">
        <v>2021</v>
      </c>
      <c r="C17084" t="n">
        <v>13</v>
      </c>
      <c r="D17084" t="inlineStr">
        <is>
          <t>2021-PACO</t>
        </is>
      </c>
      <c r="E17084" t="inlineStr">
        <is>
          <t>Y-DEF:tampa-bay</t>
        </is>
      </c>
      <c r="F17084" t="inlineStr">
        <is>
          <t>DST</t>
        </is>
      </c>
      <c r="G17084" t="inlineStr">
        <is>
          <t>Yes</t>
        </is>
      </c>
      <c r="H17084" t="n">
        <v>11</v>
      </c>
    </row>
    <row r="17085">
      <c r="A17085" t="inlineStr">
        <is>
          <t>2021-W13-2021-PACO-Y30295</t>
        </is>
      </c>
      <c r="B17085" t="n">
        <v>2021</v>
      </c>
      <c r="C17085" t="n">
        <v>13</v>
      </c>
      <c r="D17085" t="inlineStr">
        <is>
          <t>2021-PACO</t>
        </is>
      </c>
      <c r="E17085" t="inlineStr">
        <is>
          <t>Y30295</t>
        </is>
      </c>
      <c r="F17085" t="inlineStr">
        <is>
          <t>BN</t>
        </is>
      </c>
      <c r="G17085" t="inlineStr">
        <is>
          <t>No</t>
        </is>
      </c>
      <c r="H17085" t="n">
        <v>0</v>
      </c>
    </row>
    <row r="17086">
      <c r="A17086" t="inlineStr">
        <is>
          <t>2021-W13-2021-PACO-Y33348</t>
        </is>
      </c>
      <c r="B17086" t="n">
        <v>2021</v>
      </c>
      <c r="C17086" t="n">
        <v>13</v>
      </c>
      <c r="D17086" t="inlineStr">
        <is>
          <t>2021-PACO</t>
        </is>
      </c>
      <c r="E17086" t="inlineStr">
        <is>
          <t>Y33348</t>
        </is>
      </c>
      <c r="F17086" t="inlineStr">
        <is>
          <t>BN</t>
        </is>
      </c>
      <c r="G17086" t="inlineStr">
        <is>
          <t>No</t>
        </is>
      </c>
      <c r="H17086" t="n">
        <v>0</v>
      </c>
    </row>
    <row r="17087">
      <c r="A17087" t="inlineStr">
        <is>
          <t>2021-W13-2021-PACO-Y8261</t>
        </is>
      </c>
      <c r="B17087" t="n">
        <v>2021</v>
      </c>
      <c r="C17087" t="n">
        <v>13</v>
      </c>
      <c r="D17087" t="inlineStr">
        <is>
          <t>2021-PACO</t>
        </is>
      </c>
      <c r="E17087" t="inlineStr">
        <is>
          <t>Y8261</t>
        </is>
      </c>
      <c r="F17087" t="inlineStr">
        <is>
          <t>BN</t>
        </is>
      </c>
      <c r="G17087" t="inlineStr">
        <is>
          <t>No</t>
        </is>
      </c>
      <c r="H17087" t="n">
        <v>7.6</v>
      </c>
    </row>
    <row r="17088">
      <c r="A17088" t="inlineStr">
        <is>
          <t>2021-W13-2021-PACO-Y31144</t>
        </is>
      </c>
      <c r="B17088" t="n">
        <v>2021</v>
      </c>
      <c r="C17088" t="n">
        <v>13</v>
      </c>
      <c r="D17088" t="inlineStr">
        <is>
          <t>2021-PACO</t>
        </is>
      </c>
      <c r="E17088" t="inlineStr">
        <is>
          <t>Y31144</t>
        </is>
      </c>
      <c r="F17088" t="inlineStr">
        <is>
          <t>BN</t>
        </is>
      </c>
      <c r="G17088" t="inlineStr">
        <is>
          <t>No</t>
        </is>
      </c>
      <c r="H17088" t="n">
        <v>0</v>
      </c>
    </row>
    <row r="17089">
      <c r="A17089" t="inlineStr">
        <is>
          <t>2021-W13-2021-PACO-Y-DEF:denver</t>
        </is>
      </c>
      <c r="B17089" t="n">
        <v>2021</v>
      </c>
      <c r="C17089" t="n">
        <v>13</v>
      </c>
      <c r="D17089" t="inlineStr">
        <is>
          <t>2021-PACO</t>
        </is>
      </c>
      <c r="E17089" t="inlineStr">
        <is>
          <t>Y-DEF:denver</t>
        </is>
      </c>
      <c r="F17089" t="inlineStr">
        <is>
          <t>BN</t>
        </is>
      </c>
      <c r="G17089" t="inlineStr">
        <is>
          <t>No</t>
        </is>
      </c>
      <c r="H17089" t="n">
        <v>4</v>
      </c>
    </row>
    <row r="17090">
      <c r="A17090" t="inlineStr">
        <is>
          <t>2021-W13-2021-PUENTETU-Y31833</t>
        </is>
      </c>
      <c r="B17090" t="n">
        <v>2021</v>
      </c>
      <c r="C17090" t="n">
        <v>13</v>
      </c>
      <c r="D17090" t="inlineStr">
        <is>
          <t>2021-PUENTETU</t>
        </is>
      </c>
      <c r="E17090" t="inlineStr">
        <is>
          <t>Y31833</t>
        </is>
      </c>
      <c r="F17090" t="inlineStr">
        <is>
          <t>QB</t>
        </is>
      </c>
      <c r="G17090" t="inlineStr">
        <is>
          <t>Yes</t>
        </is>
      </c>
      <c r="H17090" t="n">
        <v>30.82</v>
      </c>
    </row>
    <row r="17091">
      <c r="A17091" t="inlineStr">
        <is>
          <t>2021-W13-2021-PUENTETU-Y32843</t>
        </is>
      </c>
      <c r="B17091" t="n">
        <v>2021</v>
      </c>
      <c r="C17091" t="n">
        <v>13</v>
      </c>
      <c r="D17091" t="inlineStr">
        <is>
          <t>2021-PUENTETU</t>
        </is>
      </c>
      <c r="E17091" t="inlineStr">
        <is>
          <t>Y32843</t>
        </is>
      </c>
      <c r="F17091" t="inlineStr">
        <is>
          <t>WR</t>
        </is>
      </c>
      <c r="G17091" t="inlineStr">
        <is>
          <t>Yes</t>
        </is>
      </c>
      <c r="H17091" t="n">
        <v>5.2</v>
      </c>
    </row>
    <row r="17092">
      <c r="A17092" t="inlineStr">
        <is>
          <t>2021-W13-2021-PUENTETU-Y26699</t>
        </is>
      </c>
      <c r="B17092" t="n">
        <v>2021</v>
      </c>
      <c r="C17092" t="n">
        <v>13</v>
      </c>
      <c r="D17092" t="inlineStr">
        <is>
          <t>2021-PUENTETU</t>
        </is>
      </c>
      <c r="E17092" t="inlineStr">
        <is>
          <t>Y26699</t>
        </is>
      </c>
      <c r="F17092" t="inlineStr">
        <is>
          <t>WR</t>
        </is>
      </c>
      <c r="G17092" t="inlineStr">
        <is>
          <t>Yes</t>
        </is>
      </c>
      <c r="H17092" t="n">
        <v>19.9</v>
      </c>
    </row>
    <row r="17093">
      <c r="A17093" t="inlineStr">
        <is>
          <t>2021-W13-2021-PUENTETU-Y30247</t>
        </is>
      </c>
      <c r="B17093" t="n">
        <v>2021</v>
      </c>
      <c r="C17093" t="n">
        <v>13</v>
      </c>
      <c r="D17093" t="inlineStr">
        <is>
          <t>2021-PUENTETU</t>
        </is>
      </c>
      <c r="E17093" t="inlineStr">
        <is>
          <t>Y30247</t>
        </is>
      </c>
      <c r="F17093" t="inlineStr">
        <is>
          <t>RB</t>
        </is>
      </c>
      <c r="G17093" t="inlineStr">
        <is>
          <t>Yes</t>
        </is>
      </c>
      <c r="H17093" t="n">
        <v>8.5</v>
      </c>
    </row>
    <row r="17094">
      <c r="A17094" t="inlineStr">
        <is>
          <t>2021-W13-2021-PUENTETU-Y24815</t>
        </is>
      </c>
      <c r="B17094" t="n">
        <v>2021</v>
      </c>
      <c r="C17094" t="n">
        <v>13</v>
      </c>
      <c r="D17094" t="inlineStr">
        <is>
          <t>2021-PUENTETU</t>
        </is>
      </c>
      <c r="E17094" t="inlineStr">
        <is>
          <t>Y24815</t>
        </is>
      </c>
      <c r="F17094" t="inlineStr">
        <is>
          <t>RB</t>
        </is>
      </c>
      <c r="G17094" t="inlineStr">
        <is>
          <t>Yes</t>
        </is>
      </c>
      <c r="H17094" t="n">
        <v>3.1</v>
      </c>
    </row>
    <row r="17095">
      <c r="A17095" t="inlineStr">
        <is>
          <t>2021-W13-2021-PUENTETU-Y33443</t>
        </is>
      </c>
      <c r="B17095" t="n">
        <v>2021</v>
      </c>
      <c r="C17095" t="n">
        <v>13</v>
      </c>
      <c r="D17095" t="inlineStr">
        <is>
          <t>2021-PUENTETU</t>
        </is>
      </c>
      <c r="E17095" t="inlineStr">
        <is>
          <t>Y33443</t>
        </is>
      </c>
      <c r="F17095" t="inlineStr">
        <is>
          <t>TE</t>
        </is>
      </c>
      <c r="G17095" t="inlineStr">
        <is>
          <t>Yes</t>
        </is>
      </c>
      <c r="H17095" t="n">
        <v>6.1</v>
      </c>
    </row>
    <row r="17096">
      <c r="A17096" t="inlineStr">
        <is>
          <t>2021-W13-2021-PUENTETU-Y26652</t>
        </is>
      </c>
      <c r="B17096" t="n">
        <v>2021</v>
      </c>
      <c r="C17096" t="n">
        <v>13</v>
      </c>
      <c r="D17096" t="inlineStr">
        <is>
          <t>2021-PUENTETU</t>
        </is>
      </c>
      <c r="E17096" t="inlineStr">
        <is>
          <t>Y26652</t>
        </is>
      </c>
      <c r="F17096" t="inlineStr">
        <is>
          <t>W/R/T FLEX</t>
        </is>
      </c>
      <c r="G17096" t="inlineStr">
        <is>
          <t>Yes</t>
        </is>
      </c>
      <c r="H17096" t="n">
        <v>11.1</v>
      </c>
    </row>
    <row r="17097">
      <c r="A17097" t="inlineStr">
        <is>
          <t>2021-W13-2021-PUENTETU-Y33537</t>
        </is>
      </c>
      <c r="B17097" t="n">
        <v>2021</v>
      </c>
      <c r="C17097" t="n">
        <v>13</v>
      </c>
      <c r="D17097" t="inlineStr">
        <is>
          <t>2021-PUENTETU</t>
        </is>
      </c>
      <c r="E17097" t="inlineStr">
        <is>
          <t>Y33537</t>
        </is>
      </c>
      <c r="F17097" t="inlineStr">
        <is>
          <t>K</t>
        </is>
      </c>
      <c r="G17097" t="inlineStr">
        <is>
          <t>Yes</t>
        </is>
      </c>
      <c r="H17097" t="n">
        <v>5</v>
      </c>
    </row>
    <row r="17098">
      <c r="A17098" t="inlineStr">
        <is>
          <t>2021-W13-2021-PUENTETU-Y-DEF:san-francisco</t>
        </is>
      </c>
      <c r="B17098" t="n">
        <v>2021</v>
      </c>
      <c r="C17098" t="n">
        <v>13</v>
      </c>
      <c r="D17098" t="inlineStr">
        <is>
          <t>2021-PUENTETU</t>
        </is>
      </c>
      <c r="E17098" t="inlineStr">
        <is>
          <t>Y-DEF:san-francisco</t>
        </is>
      </c>
      <c r="F17098" t="inlineStr">
        <is>
          <t>DST</t>
        </is>
      </c>
      <c r="G17098" t="inlineStr">
        <is>
          <t>Yes</t>
        </is>
      </c>
      <c r="H17098" t="n">
        <v>9</v>
      </c>
    </row>
    <row r="17099">
      <c r="A17099" t="inlineStr">
        <is>
          <t>2021-W13-2021-PUENTETU-Y31928</t>
        </is>
      </c>
      <c r="B17099" t="n">
        <v>2021</v>
      </c>
      <c r="C17099" t="n">
        <v>13</v>
      </c>
      <c r="D17099" t="inlineStr">
        <is>
          <t>2021-PUENTETU</t>
        </is>
      </c>
      <c r="E17099" t="inlineStr">
        <is>
          <t>Y31928</t>
        </is>
      </c>
      <c r="F17099" t="inlineStr">
        <is>
          <t>BN</t>
        </is>
      </c>
      <c r="G17099" t="inlineStr">
        <is>
          <t>No</t>
        </is>
      </c>
      <c r="H17099" t="n">
        <v>2.4</v>
      </c>
    </row>
    <row r="17100">
      <c r="A17100" t="inlineStr">
        <is>
          <t>2021-W13-2021-PUENTETU-Y31868</t>
        </is>
      </c>
      <c r="B17100" t="n">
        <v>2021</v>
      </c>
      <c r="C17100" t="n">
        <v>13</v>
      </c>
      <c r="D17100" t="inlineStr">
        <is>
          <t>2021-PUENTETU</t>
        </is>
      </c>
      <c r="E17100" t="inlineStr">
        <is>
          <t>Y31868</t>
        </is>
      </c>
      <c r="F17100" t="inlineStr">
        <is>
          <t>BN</t>
        </is>
      </c>
      <c r="G17100" t="inlineStr">
        <is>
          <t>No</t>
        </is>
      </c>
      <c r="H17100" t="n">
        <v>0</v>
      </c>
    </row>
    <row r="17101">
      <c r="A17101" t="inlineStr">
        <is>
          <t>2021-W13-2021-PUENTETU-Y33508</t>
        </is>
      </c>
      <c r="B17101" t="n">
        <v>2021</v>
      </c>
      <c r="C17101" t="n">
        <v>13</v>
      </c>
      <c r="D17101" t="inlineStr">
        <is>
          <t>2021-PUENTETU</t>
        </is>
      </c>
      <c r="E17101" t="inlineStr">
        <is>
          <t>Y33508</t>
        </is>
      </c>
      <c r="F17101" t="inlineStr">
        <is>
          <t>BN</t>
        </is>
      </c>
      <c r="G17101" t="inlineStr">
        <is>
          <t>No</t>
        </is>
      </c>
      <c r="H17101" t="n">
        <v>7.8</v>
      </c>
    </row>
    <row r="17102">
      <c r="A17102" t="inlineStr">
        <is>
          <t>2021-W13-2021-PUENTETU-Y30551</t>
        </is>
      </c>
      <c r="B17102" t="n">
        <v>2021</v>
      </c>
      <c r="C17102" t="n">
        <v>13</v>
      </c>
      <c r="D17102" t="inlineStr">
        <is>
          <t>2021-PUENTETU</t>
        </is>
      </c>
      <c r="E17102" t="inlineStr">
        <is>
          <t>Y30551</t>
        </is>
      </c>
      <c r="F17102" t="inlineStr">
        <is>
          <t>BN</t>
        </is>
      </c>
      <c r="G17102" t="inlineStr">
        <is>
          <t>No</t>
        </is>
      </c>
      <c r="H17102" t="n">
        <v>0.3</v>
      </c>
    </row>
    <row r="17103">
      <c r="A17103" t="inlineStr">
        <is>
          <t>2021-W13-2021-PUENTETU-Y28442</t>
        </is>
      </c>
      <c r="B17103" t="n">
        <v>2021</v>
      </c>
      <c r="C17103" t="n">
        <v>13</v>
      </c>
      <c r="D17103" t="inlineStr">
        <is>
          <t>2021-PUENTETU</t>
        </is>
      </c>
      <c r="E17103" t="inlineStr">
        <is>
          <t>Y28442</t>
        </is>
      </c>
      <c r="F17103" t="inlineStr">
        <is>
          <t>BN</t>
        </is>
      </c>
      <c r="G17103" t="inlineStr">
        <is>
          <t>No</t>
        </is>
      </c>
      <c r="H17103" t="n">
        <v>0</v>
      </c>
    </row>
    <row r="17104">
      <c r="A17104" t="inlineStr">
        <is>
          <t>2021-W13-2021-PUENTETU-Y32705</t>
        </is>
      </c>
      <c r="B17104" t="n">
        <v>2021</v>
      </c>
      <c r="C17104" t="n">
        <v>13</v>
      </c>
      <c r="D17104" t="inlineStr">
        <is>
          <t>2021-PUENTETU</t>
        </is>
      </c>
      <c r="E17104" t="inlineStr">
        <is>
          <t>Y32705</t>
        </is>
      </c>
      <c r="F17104" t="inlineStr">
        <is>
          <t>IR</t>
        </is>
      </c>
      <c r="G17104" t="inlineStr">
        <is>
          <t>No</t>
        </is>
      </c>
      <c r="H17104" t="n">
        <v>0</v>
      </c>
    </row>
    <row r="17105">
      <c r="A17105" t="inlineStr">
        <is>
          <t>2021-W13-2021-TONYCLIF-Y32671</t>
        </is>
      </c>
      <c r="B17105" t="n">
        <v>2021</v>
      </c>
      <c r="C17105" t="n">
        <v>13</v>
      </c>
      <c r="D17105" t="inlineStr">
        <is>
          <t>2021-TONYCLIF</t>
        </is>
      </c>
      <c r="E17105" t="inlineStr">
        <is>
          <t>Y32671</t>
        </is>
      </c>
      <c r="F17105" t="inlineStr">
        <is>
          <t>QB</t>
        </is>
      </c>
      <c r="G17105" t="inlineStr">
        <is>
          <t>Yes</t>
        </is>
      </c>
      <c r="H17105" t="n">
        <v>18.6</v>
      </c>
    </row>
    <row r="17106">
      <c r="A17106" t="inlineStr">
        <is>
          <t>2021-W13-2021-TONYCLIF-Y28534</t>
        </is>
      </c>
      <c r="B17106" t="n">
        <v>2021</v>
      </c>
      <c r="C17106" t="n">
        <v>13</v>
      </c>
      <c r="D17106" t="inlineStr">
        <is>
          <t>2021-TONYCLIF</t>
        </is>
      </c>
      <c r="E17106" t="inlineStr">
        <is>
          <t>Y28534</t>
        </is>
      </c>
      <c r="F17106" t="inlineStr">
        <is>
          <t>WR</t>
        </is>
      </c>
      <c r="G17106" t="inlineStr">
        <is>
          <t>Yes</t>
        </is>
      </c>
      <c r="H17106" t="n">
        <v>7.1</v>
      </c>
    </row>
    <row r="17107">
      <c r="A17107" t="inlineStr">
        <is>
          <t>2021-W13-2021-TONYCLIF-Y27535</t>
        </is>
      </c>
      <c r="B17107" t="n">
        <v>2021</v>
      </c>
      <c r="C17107" t="n">
        <v>13</v>
      </c>
      <c r="D17107" t="inlineStr">
        <is>
          <t>2021-TONYCLIF</t>
        </is>
      </c>
      <c r="E17107" t="inlineStr">
        <is>
          <t>Y27535</t>
        </is>
      </c>
      <c r="F17107" t="inlineStr">
        <is>
          <t>WR</t>
        </is>
      </c>
      <c r="G17107" t="inlineStr">
        <is>
          <t>Yes</t>
        </is>
      </c>
      <c r="H17107" t="n">
        <v>13.4</v>
      </c>
    </row>
    <row r="17108">
      <c r="A17108" t="inlineStr">
        <is>
          <t>2021-W13-2021-TONYCLIF-Y31856</t>
        </is>
      </c>
      <c r="B17108" t="n">
        <v>2021</v>
      </c>
      <c r="C17108" t="n">
        <v>13</v>
      </c>
      <c r="D17108" t="inlineStr">
        <is>
          <t>2021-TONYCLIF</t>
        </is>
      </c>
      <c r="E17108" t="inlineStr">
        <is>
          <t>Y31856</t>
        </is>
      </c>
      <c r="F17108" t="inlineStr">
        <is>
          <t>RB</t>
        </is>
      </c>
      <c r="G17108" t="inlineStr">
        <is>
          <t>Yes</t>
        </is>
      </c>
      <c r="H17108" t="n">
        <v>19.5</v>
      </c>
    </row>
    <row r="17109">
      <c r="A17109" t="inlineStr">
        <is>
          <t>2021-W13-2021-TONYCLIF-Y27631</t>
        </is>
      </c>
      <c r="B17109" t="n">
        <v>2021</v>
      </c>
      <c r="C17109" t="n">
        <v>13</v>
      </c>
      <c r="D17109" t="inlineStr">
        <is>
          <t>2021-TONYCLIF</t>
        </is>
      </c>
      <c r="E17109" t="inlineStr">
        <is>
          <t>Y27631</t>
        </is>
      </c>
      <c r="F17109" t="inlineStr">
        <is>
          <t>RB</t>
        </is>
      </c>
      <c r="G17109" t="inlineStr">
        <is>
          <t>Yes</t>
        </is>
      </c>
      <c r="H17109" t="n">
        <v>18.2</v>
      </c>
    </row>
    <row r="17110">
      <c r="A17110" t="inlineStr">
        <is>
          <t>2021-W13-2021-TONYCLIF-Y26686</t>
        </is>
      </c>
      <c r="B17110" t="n">
        <v>2021</v>
      </c>
      <c r="C17110" t="n">
        <v>13</v>
      </c>
      <c r="D17110" t="inlineStr">
        <is>
          <t>2021-TONYCLIF</t>
        </is>
      </c>
      <c r="E17110" t="inlineStr">
        <is>
          <t>Y26686</t>
        </is>
      </c>
      <c r="F17110" t="inlineStr">
        <is>
          <t>TE</t>
        </is>
      </c>
      <c r="G17110" t="inlineStr">
        <is>
          <t>Yes</t>
        </is>
      </c>
      <c r="H17110" t="n">
        <v>4.2</v>
      </c>
    </row>
    <row r="17111">
      <c r="A17111" t="inlineStr">
        <is>
          <t>2021-W13-2021-TONYCLIF-Y31857</t>
        </is>
      </c>
      <c r="B17111" t="n">
        <v>2021</v>
      </c>
      <c r="C17111" t="n">
        <v>13</v>
      </c>
      <c r="D17111" t="inlineStr">
        <is>
          <t>2021-TONYCLIF</t>
        </is>
      </c>
      <c r="E17111" t="inlineStr">
        <is>
          <t>Y31857</t>
        </is>
      </c>
      <c r="F17111" t="inlineStr">
        <is>
          <t>W/R/T FLEX</t>
        </is>
      </c>
      <c r="G17111" t="inlineStr">
        <is>
          <t>Yes</t>
        </is>
      </c>
      <c r="H17111" t="n">
        <v>8</v>
      </c>
    </row>
    <row r="17112">
      <c r="A17112" t="inlineStr">
        <is>
          <t>2021-W13-2021-TONYCLIF-Y9520</t>
        </is>
      </c>
      <c r="B17112" t="n">
        <v>2021</v>
      </c>
      <c r="C17112" t="n">
        <v>13</v>
      </c>
      <c r="D17112" t="inlineStr">
        <is>
          <t>2021-TONYCLIF</t>
        </is>
      </c>
      <c r="E17112" t="inlineStr">
        <is>
          <t>Y9520</t>
        </is>
      </c>
      <c r="F17112" t="inlineStr">
        <is>
          <t>K</t>
        </is>
      </c>
      <c r="G17112" t="inlineStr">
        <is>
          <t>Yes</t>
        </is>
      </c>
      <c r="H17112" t="n">
        <v>6</v>
      </c>
    </row>
    <row r="17113">
      <c r="A17113" t="inlineStr">
        <is>
          <t>2021-W13-2021-TONYCLIF-Y-DEF:minnesota</t>
        </is>
      </c>
      <c r="B17113" t="n">
        <v>2021</v>
      </c>
      <c r="C17113" t="n">
        <v>13</v>
      </c>
      <c r="D17113" t="inlineStr">
        <is>
          <t>2021-TONYCLIF</t>
        </is>
      </c>
      <c r="E17113" t="inlineStr">
        <is>
          <t>Y-DEF:minnesota</t>
        </is>
      </c>
      <c r="F17113" t="inlineStr">
        <is>
          <t>DST</t>
        </is>
      </c>
      <c r="G17113" t="inlineStr">
        <is>
          <t>Yes</t>
        </is>
      </c>
      <c r="H17113" t="n">
        <v>6</v>
      </c>
    </row>
    <row r="17114">
      <c r="A17114" t="inlineStr">
        <is>
          <t>2021-W13-2021-TONYCLIF-Y31902</t>
        </is>
      </c>
      <c r="B17114" t="n">
        <v>2021</v>
      </c>
      <c r="C17114" t="n">
        <v>13</v>
      </c>
      <c r="D17114" t="inlineStr">
        <is>
          <t>2021-TONYCLIF</t>
        </is>
      </c>
      <c r="E17114" t="inlineStr">
        <is>
          <t>Y31902</t>
        </is>
      </c>
      <c r="F17114" t="inlineStr">
        <is>
          <t>BN</t>
        </is>
      </c>
      <c r="G17114" t="inlineStr">
        <is>
          <t>No</t>
        </is>
      </c>
      <c r="H17114" t="n">
        <v>0</v>
      </c>
    </row>
    <row r="17115">
      <c r="A17115" t="inlineStr">
        <is>
          <t>2021-W13-2021-TONYCLIF-Y25785</t>
        </is>
      </c>
      <c r="B17115" t="n">
        <v>2021</v>
      </c>
      <c r="C17115" t="n">
        <v>13</v>
      </c>
      <c r="D17115" t="inlineStr">
        <is>
          <t>2021-TONYCLIF</t>
        </is>
      </c>
      <c r="E17115" t="inlineStr">
        <is>
          <t>Y25785</t>
        </is>
      </c>
      <c r="F17115" t="inlineStr">
        <is>
          <t>BN</t>
        </is>
      </c>
      <c r="G17115" t="inlineStr">
        <is>
          <t>No</t>
        </is>
      </c>
      <c r="H17115" t="n">
        <v>17.74</v>
      </c>
    </row>
    <row r="17116">
      <c r="A17116" t="inlineStr">
        <is>
          <t>2021-W13-2021-TONYCLIF-Y32732</t>
        </is>
      </c>
      <c r="B17116" t="n">
        <v>2021</v>
      </c>
      <c r="C17116" t="n">
        <v>13</v>
      </c>
      <c r="D17116" t="inlineStr">
        <is>
          <t>2021-TONYCLIF</t>
        </is>
      </c>
      <c r="E17116" t="inlineStr">
        <is>
          <t>Y32732</t>
        </is>
      </c>
      <c r="F17116" t="inlineStr">
        <is>
          <t>BN</t>
        </is>
      </c>
      <c r="G17116" t="inlineStr">
        <is>
          <t>No</t>
        </is>
      </c>
      <c r="H17116" t="n">
        <v>0</v>
      </c>
    </row>
    <row r="17117">
      <c r="A17117" t="inlineStr">
        <is>
          <t>2021-W13-2021-TONYCLIF-Y32704</t>
        </is>
      </c>
      <c r="B17117" t="n">
        <v>2021</v>
      </c>
      <c r="C17117" t="n">
        <v>13</v>
      </c>
      <c r="D17117" t="inlineStr">
        <is>
          <t>2021-TONYCLIF</t>
        </is>
      </c>
      <c r="E17117" t="inlineStr">
        <is>
          <t>Y32704</t>
        </is>
      </c>
      <c r="F17117" t="inlineStr">
        <is>
          <t>BN</t>
        </is>
      </c>
      <c r="G17117" t="inlineStr">
        <is>
          <t>No</t>
        </is>
      </c>
      <c r="H17117" t="n">
        <v>14</v>
      </c>
    </row>
    <row r="17118">
      <c r="A17118" t="inlineStr">
        <is>
          <t>2021-W13-2021-TONYCLIF-Y-DEF:green-bay</t>
        </is>
      </c>
      <c r="B17118" t="n">
        <v>2021</v>
      </c>
      <c r="C17118" t="n">
        <v>13</v>
      </c>
      <c r="D17118" t="inlineStr">
        <is>
          <t>2021-TONYCLIF</t>
        </is>
      </c>
      <c r="E17118" t="inlineStr">
        <is>
          <t>Y-DEF:green-bay</t>
        </is>
      </c>
      <c r="F17118" t="inlineStr">
        <is>
          <t>BN</t>
        </is>
      </c>
      <c r="G17118" t="inlineStr">
        <is>
          <t>No</t>
        </is>
      </c>
      <c r="H17118" t="n">
        <v>0</v>
      </c>
    </row>
    <row r="17119">
      <c r="A17119" t="inlineStr">
        <is>
          <t>2021-W13-2021-ALEXAODE-Y30977</t>
        </is>
      </c>
      <c r="B17119" t="n">
        <v>2021</v>
      </c>
      <c r="C17119" t="n">
        <v>13</v>
      </c>
      <c r="D17119" t="inlineStr">
        <is>
          <t>2021-ALEXAODE</t>
        </is>
      </c>
      <c r="E17119" t="inlineStr">
        <is>
          <t>Y30977</t>
        </is>
      </c>
      <c r="F17119" t="inlineStr">
        <is>
          <t>QB</t>
        </is>
      </c>
      <c r="G17119" t="inlineStr">
        <is>
          <t>Yes</t>
        </is>
      </c>
      <c r="H17119" t="n">
        <v>11.7</v>
      </c>
    </row>
    <row r="17120">
      <c r="A17120" t="inlineStr">
        <is>
          <t>2021-W13-2021-ALEXAODE-Y30197</t>
        </is>
      </c>
      <c r="B17120" t="n">
        <v>2021</v>
      </c>
      <c r="C17120" t="n">
        <v>13</v>
      </c>
      <c r="D17120" t="inlineStr">
        <is>
          <t>2021-ALEXAODE</t>
        </is>
      </c>
      <c r="E17120" t="inlineStr">
        <is>
          <t>Y30197</t>
        </is>
      </c>
      <c r="F17120" t="inlineStr">
        <is>
          <t>WR</t>
        </is>
      </c>
      <c r="G17120" t="inlineStr">
        <is>
          <t>Yes</t>
        </is>
      </c>
      <c r="H17120" t="n">
        <v>22.7</v>
      </c>
    </row>
    <row r="17121">
      <c r="A17121" t="inlineStr">
        <is>
          <t>2021-W13-2021-ALEXAODE-Y26650</t>
        </is>
      </c>
      <c r="B17121" t="n">
        <v>2021</v>
      </c>
      <c r="C17121" t="n">
        <v>13</v>
      </c>
      <c r="D17121" t="inlineStr">
        <is>
          <t>2021-ALEXAODE</t>
        </is>
      </c>
      <c r="E17121" t="inlineStr">
        <is>
          <t>Y26650</t>
        </is>
      </c>
      <c r="F17121" t="inlineStr">
        <is>
          <t>WR</t>
        </is>
      </c>
      <c r="G17121" t="inlineStr">
        <is>
          <t>Yes</t>
        </is>
      </c>
      <c r="H17121" t="n">
        <v>10.2</v>
      </c>
    </row>
    <row r="17122">
      <c r="A17122" t="inlineStr">
        <is>
          <t>2021-W13-2021-ALEXAODE-Y30423</t>
        </is>
      </c>
      <c r="B17122" t="n">
        <v>2021</v>
      </c>
      <c r="C17122" t="n">
        <v>13</v>
      </c>
      <c r="D17122" t="inlineStr">
        <is>
          <t>2021-ALEXAODE</t>
        </is>
      </c>
      <c r="E17122" t="inlineStr">
        <is>
          <t>Y30423</t>
        </is>
      </c>
      <c r="F17122" t="inlineStr">
        <is>
          <t>RB</t>
        </is>
      </c>
      <c r="G17122" t="inlineStr">
        <is>
          <t>Yes</t>
        </is>
      </c>
      <c r="H17122" t="n">
        <v>14.9</v>
      </c>
    </row>
    <row r="17123">
      <c r="A17123" t="inlineStr">
        <is>
          <t>2021-W13-2021-ALEXAODE-Y30972</t>
        </is>
      </c>
      <c r="B17123" t="n">
        <v>2021</v>
      </c>
      <c r="C17123" t="n">
        <v>13</v>
      </c>
      <c r="D17123" t="inlineStr">
        <is>
          <t>2021-ALEXAODE</t>
        </is>
      </c>
      <c r="E17123" t="inlineStr">
        <is>
          <t>Y30972</t>
        </is>
      </c>
      <c r="F17123" t="inlineStr">
        <is>
          <t>RB</t>
        </is>
      </c>
      <c r="G17123" t="inlineStr">
        <is>
          <t>Yes</t>
        </is>
      </c>
      <c r="H17123" t="n">
        <v>10.4</v>
      </c>
    </row>
    <row r="17124">
      <c r="A17124" t="inlineStr">
        <is>
          <t>2021-W13-2021-ALEXAODE-Y31107</t>
        </is>
      </c>
      <c r="B17124" t="n">
        <v>2021</v>
      </c>
      <c r="C17124" t="n">
        <v>13</v>
      </c>
      <c r="D17124" t="inlineStr">
        <is>
          <t>2021-ALEXAODE</t>
        </is>
      </c>
      <c r="E17124" t="inlineStr">
        <is>
          <t>Y31107</t>
        </is>
      </c>
      <c r="F17124" t="inlineStr">
        <is>
          <t>TE</t>
        </is>
      </c>
      <c r="G17124" t="inlineStr">
        <is>
          <t>Yes</t>
        </is>
      </c>
      <c r="H17124" t="n">
        <v>6.8</v>
      </c>
    </row>
    <row r="17125">
      <c r="A17125" t="inlineStr">
        <is>
          <t>2021-W13-2021-ALEXAODE-Y33582</t>
        </is>
      </c>
      <c r="B17125" t="n">
        <v>2021</v>
      </c>
      <c r="C17125" t="n">
        <v>13</v>
      </c>
      <c r="D17125" t="inlineStr">
        <is>
          <t>2021-ALEXAODE</t>
        </is>
      </c>
      <c r="E17125" t="inlineStr">
        <is>
          <t>Y33582</t>
        </is>
      </c>
      <c r="F17125" t="inlineStr">
        <is>
          <t>W/R/T FLEX</t>
        </is>
      </c>
      <c r="G17125" t="inlineStr">
        <is>
          <t>Yes</t>
        </is>
      </c>
      <c r="H17125" t="n">
        <v>15.9</v>
      </c>
    </row>
    <row r="17126">
      <c r="A17126" t="inlineStr">
        <is>
          <t>2021-W13-2021-ALEXAODE-Y8432</t>
        </is>
      </c>
      <c r="B17126" t="n">
        <v>2021</v>
      </c>
      <c r="C17126" t="n">
        <v>13</v>
      </c>
      <c r="D17126" t="inlineStr">
        <is>
          <t>2021-ALEXAODE</t>
        </is>
      </c>
      <c r="E17126" t="inlineStr">
        <is>
          <t>Y8432</t>
        </is>
      </c>
      <c r="F17126" t="inlineStr">
        <is>
          <t>K</t>
        </is>
      </c>
      <c r="G17126" t="inlineStr">
        <is>
          <t>Yes</t>
        </is>
      </c>
      <c r="H17126" t="n">
        <v>7</v>
      </c>
    </row>
    <row r="17127">
      <c r="A17127" t="inlineStr">
        <is>
          <t>2021-W13-2021-ALEXAODE-Y-DEF:indianapolis</t>
        </is>
      </c>
      <c r="B17127" t="n">
        <v>2021</v>
      </c>
      <c r="C17127" t="n">
        <v>13</v>
      </c>
      <c r="D17127" t="inlineStr">
        <is>
          <t>2021-ALEXAODE</t>
        </is>
      </c>
      <c r="E17127" t="inlineStr">
        <is>
          <t>Y-DEF:indianapolis</t>
        </is>
      </c>
      <c r="F17127" t="inlineStr">
        <is>
          <t>DST</t>
        </is>
      </c>
      <c r="G17127" t="inlineStr">
        <is>
          <t>Yes</t>
        </is>
      </c>
      <c r="H17127" t="n">
        <v>18</v>
      </c>
    </row>
    <row r="17128">
      <c r="A17128" t="inlineStr">
        <is>
          <t>2021-W13-2021-ALEXAODE-Y31885</t>
        </is>
      </c>
      <c r="B17128" t="n">
        <v>2021</v>
      </c>
      <c r="C17128" t="n">
        <v>13</v>
      </c>
      <c r="D17128" t="inlineStr">
        <is>
          <t>2021-ALEXAODE</t>
        </is>
      </c>
      <c r="E17128" t="inlineStr">
        <is>
          <t>Y31885</t>
        </is>
      </c>
      <c r="F17128" t="inlineStr">
        <is>
          <t>BN</t>
        </is>
      </c>
      <c r="G17128" t="inlineStr">
        <is>
          <t>No</t>
        </is>
      </c>
      <c r="H17128" t="n">
        <v>15.7</v>
      </c>
    </row>
    <row r="17129">
      <c r="A17129" t="inlineStr">
        <is>
          <t>2021-W13-2021-ALEXAODE-Y32231</t>
        </is>
      </c>
      <c r="B17129" t="n">
        <v>2021</v>
      </c>
      <c r="C17129" t="n">
        <v>13</v>
      </c>
      <c r="D17129" t="inlineStr">
        <is>
          <t>2021-ALEXAODE</t>
        </is>
      </c>
      <c r="E17129" t="inlineStr">
        <is>
          <t>Y32231</t>
        </is>
      </c>
      <c r="F17129" t="inlineStr">
        <is>
          <t>BN</t>
        </is>
      </c>
      <c r="G17129" t="inlineStr">
        <is>
          <t>No</t>
        </is>
      </c>
      <c r="H17129" t="n">
        <v>0</v>
      </c>
    </row>
    <row r="17130">
      <c r="A17130" t="inlineStr">
        <is>
          <t>2021-W13-2021-ALEXAODE-Y31019</t>
        </is>
      </c>
      <c r="B17130" t="n">
        <v>2021</v>
      </c>
      <c r="C17130" t="n">
        <v>13</v>
      </c>
      <c r="D17130" t="inlineStr">
        <is>
          <t>2021-ALEXAODE</t>
        </is>
      </c>
      <c r="E17130" t="inlineStr">
        <is>
          <t>Y31019</t>
        </is>
      </c>
      <c r="F17130" t="inlineStr">
        <is>
          <t>BN</t>
        </is>
      </c>
      <c r="G17130" t="inlineStr">
        <is>
          <t>No</t>
        </is>
      </c>
      <c r="H17130" t="n">
        <v>25.5</v>
      </c>
    </row>
    <row r="17131">
      <c r="A17131" t="inlineStr">
        <is>
          <t>2021-W13-2021-ALEXAODE-Y31164</t>
        </is>
      </c>
      <c r="B17131" t="n">
        <v>2021</v>
      </c>
      <c r="C17131" t="n">
        <v>13</v>
      </c>
      <c r="D17131" t="inlineStr">
        <is>
          <t>2021-ALEXAODE</t>
        </is>
      </c>
      <c r="E17131" t="inlineStr">
        <is>
          <t>Y31164</t>
        </is>
      </c>
      <c r="F17131" t="inlineStr">
        <is>
          <t>BN</t>
        </is>
      </c>
      <c r="G17131" t="inlineStr">
        <is>
          <t>No</t>
        </is>
      </c>
      <c r="H17131" t="n">
        <v>16.5</v>
      </c>
    </row>
    <row r="17132">
      <c r="A17132" t="inlineStr">
        <is>
          <t>2021-W13-2021-ALEXAODE-Y-DEF:tennessee</t>
        </is>
      </c>
      <c r="B17132" t="n">
        <v>2021</v>
      </c>
      <c r="C17132" t="n">
        <v>13</v>
      </c>
      <c r="D17132" t="inlineStr">
        <is>
          <t>2021-ALEXAODE</t>
        </is>
      </c>
      <c r="E17132" t="inlineStr">
        <is>
          <t>Y-DEF:tennessee</t>
        </is>
      </c>
      <c r="F17132" t="inlineStr">
        <is>
          <t>BN</t>
        </is>
      </c>
      <c r="G17132" t="inlineStr">
        <is>
          <t>No</t>
        </is>
      </c>
      <c r="H17132" t="n">
        <v>0</v>
      </c>
    </row>
    <row r="17133">
      <c r="A17133" t="inlineStr">
        <is>
          <t>2021-W13-2021-PEPSALFA-Y25812</t>
        </is>
      </c>
      <c r="B17133" t="n">
        <v>2021</v>
      </c>
      <c r="C17133" t="n">
        <v>13</v>
      </c>
      <c r="D17133" t="inlineStr">
        <is>
          <t>2021-PEPSALFA</t>
        </is>
      </c>
      <c r="E17133" t="inlineStr">
        <is>
          <t>Y25812</t>
        </is>
      </c>
      <c r="F17133" t="inlineStr">
        <is>
          <t>QB</t>
        </is>
      </c>
      <c r="G17133" t="inlineStr">
        <is>
          <t>Yes</t>
        </is>
      </c>
      <c r="H17133" t="n">
        <v>20.2</v>
      </c>
    </row>
    <row r="17134">
      <c r="A17134" t="inlineStr">
        <is>
          <t>2021-W13-2021-PEPSALFA-Y30182</t>
        </is>
      </c>
      <c r="B17134" t="n">
        <v>2021</v>
      </c>
      <c r="C17134" t="n">
        <v>13</v>
      </c>
      <c r="D17134" t="inlineStr">
        <is>
          <t>2021-PEPSALFA</t>
        </is>
      </c>
      <c r="E17134" t="inlineStr">
        <is>
          <t>Y30182</t>
        </is>
      </c>
      <c r="F17134" t="inlineStr">
        <is>
          <t>WR</t>
        </is>
      </c>
      <c r="G17134" t="inlineStr">
        <is>
          <t>Yes</t>
        </is>
      </c>
      <c r="H17134" t="n">
        <v>22.9</v>
      </c>
    </row>
    <row r="17135">
      <c r="A17135" t="inlineStr">
        <is>
          <t>2021-W13-2021-PEPSALFA-Y29399</t>
        </is>
      </c>
      <c r="B17135" t="n">
        <v>2021</v>
      </c>
      <c r="C17135" t="n">
        <v>13</v>
      </c>
      <c r="D17135" t="inlineStr">
        <is>
          <t>2021-PEPSALFA</t>
        </is>
      </c>
      <c r="E17135" t="inlineStr">
        <is>
          <t>Y29399</t>
        </is>
      </c>
      <c r="F17135" t="inlineStr">
        <is>
          <t>WR</t>
        </is>
      </c>
      <c r="G17135" t="inlineStr">
        <is>
          <t>Yes</t>
        </is>
      </c>
      <c r="H17135" t="n">
        <v>3.2</v>
      </c>
    </row>
    <row r="17136">
      <c r="A17136" t="inlineStr">
        <is>
          <t>2021-W13-2021-PEPSALFA-Y28461</t>
        </is>
      </c>
      <c r="B17136" t="n">
        <v>2021</v>
      </c>
      <c r="C17136" t="n">
        <v>13</v>
      </c>
      <c r="D17136" t="inlineStr">
        <is>
          <t>2021-PEPSALFA</t>
        </is>
      </c>
      <c r="E17136" t="inlineStr">
        <is>
          <t>Y28461</t>
        </is>
      </c>
      <c r="F17136" t="inlineStr">
        <is>
          <t>RB</t>
        </is>
      </c>
      <c r="G17136" t="inlineStr">
        <is>
          <t>Yes</t>
        </is>
      </c>
      <c r="H17136" t="n">
        <v>9.199999999999999</v>
      </c>
    </row>
    <row r="17137">
      <c r="A17137" t="inlineStr">
        <is>
          <t>2021-W13-2021-PEPSALFA-Y30218</t>
        </is>
      </c>
      <c r="B17137" t="n">
        <v>2021</v>
      </c>
      <c r="C17137" t="n">
        <v>13</v>
      </c>
      <c r="D17137" t="inlineStr">
        <is>
          <t>2021-PEPSALFA</t>
        </is>
      </c>
      <c r="E17137" t="inlineStr">
        <is>
          <t>Y30218</t>
        </is>
      </c>
      <c r="F17137" t="inlineStr">
        <is>
          <t>RB</t>
        </is>
      </c>
      <c r="G17137" t="inlineStr">
        <is>
          <t>Yes</t>
        </is>
      </c>
      <c r="H17137" t="n">
        <v>18.1</v>
      </c>
    </row>
    <row r="17138">
      <c r="A17138" t="inlineStr">
        <is>
          <t>2021-W13-2021-PEPSALFA-Y26658</t>
        </is>
      </c>
      <c r="B17138" t="n">
        <v>2021</v>
      </c>
      <c r="C17138" t="n">
        <v>13</v>
      </c>
      <c r="D17138" t="inlineStr">
        <is>
          <t>2021-PEPSALFA</t>
        </is>
      </c>
      <c r="E17138" t="inlineStr">
        <is>
          <t>Y26658</t>
        </is>
      </c>
      <c r="F17138" t="inlineStr">
        <is>
          <t>TE</t>
        </is>
      </c>
      <c r="G17138" t="inlineStr">
        <is>
          <t>Yes</t>
        </is>
      </c>
      <c r="H17138" t="n">
        <v>1.5</v>
      </c>
    </row>
    <row r="17139">
      <c r="A17139" t="inlineStr">
        <is>
          <t>2021-W13-2021-PEPSALFA-Y25876</t>
        </is>
      </c>
      <c r="B17139" t="n">
        <v>2021</v>
      </c>
      <c r="C17139" t="n">
        <v>13</v>
      </c>
      <c r="D17139" t="inlineStr">
        <is>
          <t>2021-PEPSALFA</t>
        </is>
      </c>
      <c r="E17139" t="inlineStr">
        <is>
          <t>Y25876</t>
        </is>
      </c>
      <c r="F17139" t="inlineStr">
        <is>
          <t>W/R/T FLEX</t>
        </is>
      </c>
      <c r="G17139" t="inlineStr">
        <is>
          <t>Yes</t>
        </is>
      </c>
      <c r="H17139" t="n">
        <v>2.1</v>
      </c>
    </row>
    <row r="17140">
      <c r="A17140" t="inlineStr">
        <is>
          <t>2021-W13-2021-PEPSALFA-Y31137</t>
        </is>
      </c>
      <c r="B17140" t="n">
        <v>2021</v>
      </c>
      <c r="C17140" t="n">
        <v>13</v>
      </c>
      <c r="D17140" t="inlineStr">
        <is>
          <t>2021-PEPSALFA</t>
        </is>
      </c>
      <c r="E17140" t="inlineStr">
        <is>
          <t>Y31137</t>
        </is>
      </c>
      <c r="F17140" t="inlineStr">
        <is>
          <t>K</t>
        </is>
      </c>
      <c r="G17140" t="inlineStr">
        <is>
          <t>Yes</t>
        </is>
      </c>
      <c r="H17140" t="n">
        <v>11</v>
      </c>
    </row>
    <row r="17141">
      <c r="A17141" t="inlineStr">
        <is>
          <t>2021-W13-2021-PEPSALFA-Y-DEF:kansas-city</t>
        </is>
      </c>
      <c r="B17141" t="n">
        <v>2021</v>
      </c>
      <c r="C17141" t="n">
        <v>13</v>
      </c>
      <c r="D17141" t="inlineStr">
        <is>
          <t>2021-PEPSALFA</t>
        </is>
      </c>
      <c r="E17141" t="inlineStr">
        <is>
          <t>Y-DEF:kansas-city</t>
        </is>
      </c>
      <c r="F17141" t="inlineStr">
        <is>
          <t>DST</t>
        </is>
      </c>
      <c r="G17141" t="inlineStr">
        <is>
          <t>Yes</t>
        </is>
      </c>
      <c r="H17141" t="n">
        <v>17</v>
      </c>
    </row>
    <row r="17142">
      <c r="A17142" t="inlineStr">
        <is>
          <t>2021-W13-2021-PEPSALFA-Y31012</t>
        </is>
      </c>
      <c r="B17142" t="n">
        <v>2021</v>
      </c>
      <c r="C17142" t="n">
        <v>13</v>
      </c>
      <c r="D17142" t="inlineStr">
        <is>
          <t>2021-PEPSALFA</t>
        </is>
      </c>
      <c r="E17142" t="inlineStr">
        <is>
          <t>Y31012</t>
        </is>
      </c>
      <c r="F17142" t="inlineStr">
        <is>
          <t>BN</t>
        </is>
      </c>
      <c r="G17142" t="inlineStr">
        <is>
          <t>No</t>
        </is>
      </c>
      <c r="H17142" t="n">
        <v>8.1</v>
      </c>
    </row>
    <row r="17143">
      <c r="A17143" t="inlineStr">
        <is>
          <t>2021-W13-2021-PEPSALFA-Y28403</t>
        </is>
      </c>
      <c r="B17143" t="n">
        <v>2021</v>
      </c>
      <c r="C17143" t="n">
        <v>13</v>
      </c>
      <c r="D17143" t="inlineStr">
        <is>
          <t>2021-PEPSALFA</t>
        </is>
      </c>
      <c r="E17143" t="inlineStr">
        <is>
          <t>Y28403</t>
        </is>
      </c>
      <c r="F17143" t="inlineStr">
        <is>
          <t>BN</t>
        </is>
      </c>
      <c r="G17143" t="inlineStr">
        <is>
          <t>No</t>
        </is>
      </c>
      <c r="H17143" t="n">
        <v>0</v>
      </c>
    </row>
    <row r="17144">
      <c r="A17144" t="inlineStr">
        <is>
          <t>2021-W13-2021-PEPSALFA-Y27581</t>
        </is>
      </c>
      <c r="B17144" t="n">
        <v>2021</v>
      </c>
      <c r="C17144" t="n">
        <v>13</v>
      </c>
      <c r="D17144" t="inlineStr">
        <is>
          <t>2021-PEPSALFA</t>
        </is>
      </c>
      <c r="E17144" t="inlineStr">
        <is>
          <t>Y27581</t>
        </is>
      </c>
      <c r="F17144" t="inlineStr">
        <is>
          <t>BN</t>
        </is>
      </c>
      <c r="G17144" t="inlineStr">
        <is>
          <t>No</t>
        </is>
      </c>
      <c r="H17144" t="n">
        <v>0</v>
      </c>
    </row>
    <row r="17145">
      <c r="A17145" t="inlineStr">
        <is>
          <t>2021-W13-2021-PEPSALFA-Y7200</t>
        </is>
      </c>
      <c r="B17145" t="n">
        <v>2021</v>
      </c>
      <c r="C17145" t="n">
        <v>13</v>
      </c>
      <c r="D17145" t="inlineStr">
        <is>
          <t>2021-PEPSALFA</t>
        </is>
      </c>
      <c r="E17145" t="inlineStr">
        <is>
          <t>Y7200</t>
        </is>
      </c>
      <c r="F17145" t="inlineStr">
        <is>
          <t>BN</t>
        </is>
      </c>
      <c r="G17145" t="inlineStr">
        <is>
          <t>No</t>
        </is>
      </c>
      <c r="H17145" t="n">
        <v>0</v>
      </c>
    </row>
    <row r="17146">
      <c r="A17146" t="inlineStr">
        <is>
          <t>2021-W13-2021-PEPSALFA-Y33514</t>
        </is>
      </c>
      <c r="B17146" t="n">
        <v>2021</v>
      </c>
      <c r="C17146" t="n">
        <v>13</v>
      </c>
      <c r="D17146" t="inlineStr">
        <is>
          <t>2021-PEPSALFA</t>
        </is>
      </c>
      <c r="E17146" t="inlineStr">
        <is>
          <t>Y33514</t>
        </is>
      </c>
      <c r="F17146" t="inlineStr">
        <is>
          <t>BN</t>
        </is>
      </c>
      <c r="G17146" t="inlineStr">
        <is>
          <t>No</t>
        </is>
      </c>
      <c r="H17146" t="n">
        <v>0</v>
      </c>
    </row>
    <row r="17147">
      <c r="A17147" t="inlineStr">
        <is>
          <t>2021-W14-2021-JCHAPS-Y29369</t>
        </is>
      </c>
      <c r="B17147" t="n">
        <v>2021</v>
      </c>
      <c r="C17147" t="n">
        <v>14</v>
      </c>
      <c r="D17147" t="inlineStr">
        <is>
          <t>2021-JCHAPS</t>
        </is>
      </c>
      <c r="E17147" t="inlineStr">
        <is>
          <t>Y29369</t>
        </is>
      </c>
      <c r="F17147" t="inlineStr">
        <is>
          <t>QB</t>
        </is>
      </c>
      <c r="G17147" t="inlineStr">
        <is>
          <t>Yes</t>
        </is>
      </c>
      <c r="H17147" t="n">
        <v>11.94</v>
      </c>
    </row>
    <row r="17148">
      <c r="A17148" t="inlineStr">
        <is>
          <t>2021-W14-2021-JCHAPS-Y30120</t>
        </is>
      </c>
      <c r="B17148" t="n">
        <v>2021</v>
      </c>
      <c r="C17148" t="n">
        <v>14</v>
      </c>
      <c r="D17148" t="inlineStr">
        <is>
          <t>2021-JCHAPS</t>
        </is>
      </c>
      <c r="E17148" t="inlineStr">
        <is>
          <t>Y30120</t>
        </is>
      </c>
      <c r="F17148" t="inlineStr">
        <is>
          <t>WR</t>
        </is>
      </c>
      <c r="G17148" t="inlineStr">
        <is>
          <t>Yes</t>
        </is>
      </c>
      <c r="H17148" t="n">
        <v>9.1</v>
      </c>
    </row>
    <row r="17149">
      <c r="A17149" t="inlineStr">
        <is>
          <t>2021-W14-2021-JCHAPS-Y32727</t>
        </is>
      </c>
      <c r="B17149" t="n">
        <v>2021</v>
      </c>
      <c r="C17149" t="n">
        <v>14</v>
      </c>
      <c r="D17149" t="inlineStr">
        <is>
          <t>2021-JCHAPS</t>
        </is>
      </c>
      <c r="E17149" t="inlineStr">
        <is>
          <t>Y32727</t>
        </is>
      </c>
      <c r="F17149" t="inlineStr">
        <is>
          <t>WR</t>
        </is>
      </c>
      <c r="G17149" t="inlineStr">
        <is>
          <t>Yes</t>
        </is>
      </c>
      <c r="H17149" t="n">
        <v>15.8</v>
      </c>
    </row>
    <row r="17150">
      <c r="A17150" t="inlineStr">
        <is>
          <t>2021-W14-2021-JCHAPS-Y33412</t>
        </is>
      </c>
      <c r="B17150" t="n">
        <v>2021</v>
      </c>
      <c r="C17150" t="n">
        <v>14</v>
      </c>
      <c r="D17150" t="inlineStr">
        <is>
          <t>2021-JCHAPS</t>
        </is>
      </c>
      <c r="E17150" t="inlineStr">
        <is>
          <t>Y33412</t>
        </is>
      </c>
      <c r="F17150" t="inlineStr">
        <is>
          <t>RB</t>
        </is>
      </c>
      <c r="G17150" t="inlineStr">
        <is>
          <t>Yes</t>
        </is>
      </c>
      <c r="H17150" t="n">
        <v>23.9</v>
      </c>
    </row>
    <row r="17151">
      <c r="A17151" t="inlineStr">
        <is>
          <t>2021-W14-2021-JCHAPS-Y31394</t>
        </is>
      </c>
      <c r="B17151" t="n">
        <v>2021</v>
      </c>
      <c r="C17151" t="n">
        <v>14</v>
      </c>
      <c r="D17151" t="inlineStr">
        <is>
          <t>2021-JCHAPS</t>
        </is>
      </c>
      <c r="E17151" t="inlineStr">
        <is>
          <t>Y31394</t>
        </is>
      </c>
      <c r="F17151" t="inlineStr">
        <is>
          <t>RB</t>
        </is>
      </c>
      <c r="G17151" t="inlineStr">
        <is>
          <t>Yes</t>
        </is>
      </c>
      <c r="H17151" t="n">
        <v>5.6</v>
      </c>
    </row>
    <row r="17152">
      <c r="A17152" t="inlineStr">
        <is>
          <t>2021-W14-2021-JCHAPS-Y33392</t>
        </is>
      </c>
      <c r="B17152" t="n">
        <v>2021</v>
      </c>
      <c r="C17152" t="n">
        <v>14</v>
      </c>
      <c r="D17152" t="inlineStr">
        <is>
          <t>2021-JCHAPS</t>
        </is>
      </c>
      <c r="E17152" t="inlineStr">
        <is>
          <t>Y33392</t>
        </is>
      </c>
      <c r="F17152" t="inlineStr">
        <is>
          <t>TE</t>
        </is>
      </c>
      <c r="G17152" t="inlineStr">
        <is>
          <t>Yes</t>
        </is>
      </c>
      <c r="H17152" t="n">
        <v>8.6</v>
      </c>
    </row>
    <row r="17153">
      <c r="A17153" t="inlineStr">
        <is>
          <t>2021-W14-2021-JCHAPS-Y27591</t>
        </is>
      </c>
      <c r="B17153" t="n">
        <v>2021</v>
      </c>
      <c r="C17153" t="n">
        <v>14</v>
      </c>
      <c r="D17153" t="inlineStr">
        <is>
          <t>2021-JCHAPS</t>
        </is>
      </c>
      <c r="E17153" t="inlineStr">
        <is>
          <t>Y27591</t>
        </is>
      </c>
      <c r="F17153" t="inlineStr">
        <is>
          <t>W/R/T FLEX</t>
        </is>
      </c>
      <c r="G17153" t="inlineStr">
        <is>
          <t>Yes</t>
        </is>
      </c>
      <c r="H17153" t="n">
        <v>12.6</v>
      </c>
    </row>
    <row r="17154">
      <c r="A17154" t="inlineStr">
        <is>
          <t>2021-W14-2021-JCHAPS-Y30346</t>
        </is>
      </c>
      <c r="B17154" t="n">
        <v>2021</v>
      </c>
      <c r="C17154" t="n">
        <v>14</v>
      </c>
      <c r="D17154" t="inlineStr">
        <is>
          <t>2021-JCHAPS</t>
        </is>
      </c>
      <c r="E17154" t="inlineStr">
        <is>
          <t>Y30346</t>
        </is>
      </c>
      <c r="F17154" t="inlineStr">
        <is>
          <t>K</t>
        </is>
      </c>
      <c r="G17154" t="inlineStr">
        <is>
          <t>Yes</t>
        </is>
      </c>
      <c r="H17154" t="n">
        <v>14</v>
      </c>
    </row>
    <row r="17155">
      <c r="A17155" t="inlineStr">
        <is>
          <t>2021-W14-2021-JCHAPS-Y-DEF:carolina</t>
        </is>
      </c>
      <c r="B17155" t="n">
        <v>2021</v>
      </c>
      <c r="C17155" t="n">
        <v>14</v>
      </c>
      <c r="D17155" t="inlineStr">
        <is>
          <t>2021-JCHAPS</t>
        </is>
      </c>
      <c r="E17155" t="inlineStr">
        <is>
          <t>Y-DEF:carolina</t>
        </is>
      </c>
      <c r="F17155" t="inlineStr">
        <is>
          <t>DST</t>
        </is>
      </c>
      <c r="G17155" t="inlineStr">
        <is>
          <t>Yes</t>
        </is>
      </c>
      <c r="H17155" t="n">
        <v>2</v>
      </c>
    </row>
    <row r="17156">
      <c r="A17156" t="inlineStr">
        <is>
          <t>2021-W14-2021-JCHAPS-Y31051</t>
        </is>
      </c>
      <c r="B17156" t="n">
        <v>2021</v>
      </c>
      <c r="C17156" t="n">
        <v>14</v>
      </c>
      <c r="D17156" t="inlineStr">
        <is>
          <t>2021-JCHAPS</t>
        </is>
      </c>
      <c r="E17156" t="inlineStr">
        <is>
          <t>Y31051</t>
        </is>
      </c>
      <c r="F17156" t="inlineStr">
        <is>
          <t>BN</t>
        </is>
      </c>
      <c r="G17156" t="inlineStr">
        <is>
          <t>No</t>
        </is>
      </c>
      <c r="H17156" t="n">
        <v>8.5</v>
      </c>
    </row>
    <row r="17157">
      <c r="A17157" t="inlineStr">
        <is>
          <t>2021-W14-2021-JCHAPS-Y30997</t>
        </is>
      </c>
      <c r="B17157" t="n">
        <v>2021</v>
      </c>
      <c r="C17157" t="n">
        <v>14</v>
      </c>
      <c r="D17157" t="inlineStr">
        <is>
          <t>2021-JCHAPS</t>
        </is>
      </c>
      <c r="E17157" t="inlineStr">
        <is>
          <t>Y30997</t>
        </is>
      </c>
      <c r="F17157" t="inlineStr">
        <is>
          <t>BN</t>
        </is>
      </c>
      <c r="G17157" t="inlineStr">
        <is>
          <t>No</t>
        </is>
      </c>
      <c r="H17157" t="n">
        <v>28.3</v>
      </c>
    </row>
    <row r="17158">
      <c r="A17158" t="inlineStr">
        <is>
          <t>2021-W14-2021-JCHAPS-Y27540</t>
        </is>
      </c>
      <c r="B17158" t="n">
        <v>2021</v>
      </c>
      <c r="C17158" t="n">
        <v>14</v>
      </c>
      <c r="D17158" t="inlineStr">
        <is>
          <t>2021-JCHAPS</t>
        </is>
      </c>
      <c r="E17158" t="inlineStr">
        <is>
          <t>Y27540</t>
        </is>
      </c>
      <c r="F17158" t="inlineStr">
        <is>
          <t>BN</t>
        </is>
      </c>
      <c r="G17158" t="inlineStr">
        <is>
          <t>No</t>
        </is>
      </c>
      <c r="H17158" t="n">
        <v>16.7</v>
      </c>
    </row>
    <row r="17159">
      <c r="A17159" t="inlineStr">
        <is>
          <t>2021-W14-2021-JCHAPS-Y32711</t>
        </is>
      </c>
      <c r="B17159" t="n">
        <v>2021</v>
      </c>
      <c r="C17159" t="n">
        <v>14</v>
      </c>
      <c r="D17159" t="inlineStr">
        <is>
          <t>2021-JCHAPS</t>
        </is>
      </c>
      <c r="E17159" t="inlineStr">
        <is>
          <t>Y32711</t>
        </is>
      </c>
      <c r="F17159" t="inlineStr">
        <is>
          <t>BN</t>
        </is>
      </c>
      <c r="G17159" t="inlineStr">
        <is>
          <t>No</t>
        </is>
      </c>
      <c r="H17159" t="n">
        <v>0</v>
      </c>
    </row>
    <row r="17160">
      <c r="A17160" t="inlineStr">
        <is>
          <t>2021-W14-2021-JCHAPS-Y-DEF:philadelphia</t>
        </is>
      </c>
      <c r="B17160" t="n">
        <v>2021</v>
      </c>
      <c r="C17160" t="n">
        <v>14</v>
      </c>
      <c r="D17160" t="inlineStr">
        <is>
          <t>2021-JCHAPS</t>
        </is>
      </c>
      <c r="E17160" t="inlineStr">
        <is>
          <t>Y-DEF:philadelphia</t>
        </is>
      </c>
      <c r="F17160" t="inlineStr">
        <is>
          <t>BN</t>
        </is>
      </c>
      <c r="G17160" t="inlineStr">
        <is>
          <t>No</t>
        </is>
      </c>
      <c r="H17160" t="n">
        <v>0</v>
      </c>
    </row>
    <row r="17161">
      <c r="A17161" t="inlineStr">
        <is>
          <t>2021-W14-2021-JCHAPS-Y33495</t>
        </is>
      </c>
      <c r="B17161" t="n">
        <v>2021</v>
      </c>
      <c r="C17161" t="n">
        <v>14</v>
      </c>
      <c r="D17161" t="inlineStr">
        <is>
          <t>2021-JCHAPS</t>
        </is>
      </c>
      <c r="E17161" t="inlineStr">
        <is>
          <t>Y33495</t>
        </is>
      </c>
      <c r="F17161" t="inlineStr">
        <is>
          <t>IR</t>
        </is>
      </c>
      <c r="G17161" t="inlineStr">
        <is>
          <t>No</t>
        </is>
      </c>
      <c r="H17161" t="n">
        <v>0</v>
      </c>
    </row>
    <row r="17162">
      <c r="A17162" t="inlineStr">
        <is>
          <t>2021-W14-2021-PUENTETU-Y31833</t>
        </is>
      </c>
      <c r="B17162" t="n">
        <v>2021</v>
      </c>
      <c r="C17162" t="n">
        <v>14</v>
      </c>
      <c r="D17162" t="inlineStr">
        <is>
          <t>2021-PUENTETU</t>
        </is>
      </c>
      <c r="E17162" t="inlineStr">
        <is>
          <t>Y31833</t>
        </is>
      </c>
      <c r="F17162" t="inlineStr">
        <is>
          <t>QB</t>
        </is>
      </c>
      <c r="G17162" t="inlineStr">
        <is>
          <t>Yes</t>
        </is>
      </c>
      <c r="H17162" t="n">
        <v>19.42</v>
      </c>
    </row>
    <row r="17163">
      <c r="A17163" t="inlineStr">
        <is>
          <t>2021-W14-2021-PUENTETU-Y31868</t>
        </is>
      </c>
      <c r="B17163" t="n">
        <v>2021</v>
      </c>
      <c r="C17163" t="n">
        <v>14</v>
      </c>
      <c r="D17163" t="inlineStr">
        <is>
          <t>2021-PUENTETU</t>
        </is>
      </c>
      <c r="E17163" t="inlineStr">
        <is>
          <t>Y31868</t>
        </is>
      </c>
      <c r="F17163" t="inlineStr">
        <is>
          <t>WR</t>
        </is>
      </c>
      <c r="G17163" t="inlineStr">
        <is>
          <t>Yes</t>
        </is>
      </c>
      <c r="H17163" t="n">
        <v>12.4</v>
      </c>
    </row>
    <row r="17164">
      <c r="A17164" t="inlineStr">
        <is>
          <t>2021-W14-2021-PUENTETU-Y32843</t>
        </is>
      </c>
      <c r="B17164" t="n">
        <v>2021</v>
      </c>
      <c r="C17164" t="n">
        <v>14</v>
      </c>
      <c r="D17164" t="inlineStr">
        <is>
          <t>2021-PUENTETU</t>
        </is>
      </c>
      <c r="E17164" t="inlineStr">
        <is>
          <t>Y32843</t>
        </is>
      </c>
      <c r="F17164" t="inlineStr">
        <is>
          <t>WR</t>
        </is>
      </c>
      <c r="G17164" t="inlineStr">
        <is>
          <t>Yes</t>
        </is>
      </c>
      <c r="H17164" t="n">
        <v>2.4</v>
      </c>
    </row>
    <row r="17165">
      <c r="A17165" t="inlineStr">
        <is>
          <t>2021-W14-2021-PUENTETU-Y26652</t>
        </is>
      </c>
      <c r="B17165" t="n">
        <v>2021</v>
      </c>
      <c r="C17165" t="n">
        <v>14</v>
      </c>
      <c r="D17165" t="inlineStr">
        <is>
          <t>2021-PUENTETU</t>
        </is>
      </c>
      <c r="E17165" t="inlineStr">
        <is>
          <t>Y26652</t>
        </is>
      </c>
      <c r="F17165" t="inlineStr">
        <is>
          <t>RB</t>
        </is>
      </c>
      <c r="G17165" t="inlineStr">
        <is>
          <t>Yes</t>
        </is>
      </c>
      <c r="H17165" t="n">
        <v>12.9</v>
      </c>
    </row>
    <row r="17166">
      <c r="A17166" t="inlineStr">
        <is>
          <t>2021-W14-2021-PUENTETU-Y32018</t>
        </is>
      </c>
      <c r="B17166" t="n">
        <v>2021</v>
      </c>
      <c r="C17166" t="n">
        <v>14</v>
      </c>
      <c r="D17166" t="inlineStr">
        <is>
          <t>2021-PUENTETU</t>
        </is>
      </c>
      <c r="E17166" t="inlineStr">
        <is>
          <t>Y32018</t>
        </is>
      </c>
      <c r="F17166" t="inlineStr">
        <is>
          <t>RB</t>
        </is>
      </c>
      <c r="G17166" t="inlineStr">
        <is>
          <t>Yes</t>
        </is>
      </c>
      <c r="H17166" t="n">
        <v>7.7</v>
      </c>
    </row>
    <row r="17167">
      <c r="A17167" t="inlineStr">
        <is>
          <t>2021-W14-2021-PUENTETU-Y33443</t>
        </is>
      </c>
      <c r="B17167" t="n">
        <v>2021</v>
      </c>
      <c r="C17167" t="n">
        <v>14</v>
      </c>
      <c r="D17167" t="inlineStr">
        <is>
          <t>2021-PUENTETU</t>
        </is>
      </c>
      <c r="E17167" t="inlineStr">
        <is>
          <t>Y33443</t>
        </is>
      </c>
      <c r="F17167" t="inlineStr">
        <is>
          <t>TE</t>
        </is>
      </c>
      <c r="G17167" t="inlineStr">
        <is>
          <t>Yes</t>
        </is>
      </c>
      <c r="H17167" t="n">
        <v>10.2</v>
      </c>
    </row>
    <row r="17168">
      <c r="A17168" t="inlineStr">
        <is>
          <t>2021-W14-2021-PUENTETU-Y33644</t>
        </is>
      </c>
      <c r="B17168" t="n">
        <v>2021</v>
      </c>
      <c r="C17168" t="n">
        <v>14</v>
      </c>
      <c r="D17168" t="inlineStr">
        <is>
          <t>2021-PUENTETU</t>
        </is>
      </c>
      <c r="E17168" t="inlineStr">
        <is>
          <t>Y33644</t>
        </is>
      </c>
      <c r="F17168" t="inlineStr">
        <is>
          <t>W/R/T FLEX</t>
        </is>
      </c>
      <c r="G17168" t="inlineStr">
        <is>
          <t>Yes</t>
        </is>
      </c>
      <c r="H17168" t="n">
        <v>0</v>
      </c>
    </row>
    <row r="17169">
      <c r="A17169" t="inlineStr">
        <is>
          <t>2021-W14-2021-PUENTETU-Y25881</t>
        </is>
      </c>
      <c r="B17169" t="n">
        <v>2021</v>
      </c>
      <c r="C17169" t="n">
        <v>14</v>
      </c>
      <c r="D17169" t="inlineStr">
        <is>
          <t>2021-PUENTETU</t>
        </is>
      </c>
      <c r="E17169" t="inlineStr">
        <is>
          <t>Y25881</t>
        </is>
      </c>
      <c r="F17169" t="inlineStr">
        <is>
          <t>K</t>
        </is>
      </c>
      <c r="G17169" t="inlineStr">
        <is>
          <t>Yes</t>
        </is>
      </c>
      <c r="H17169" t="n">
        <v>13</v>
      </c>
    </row>
    <row r="17170">
      <c r="A17170" t="inlineStr">
        <is>
          <t>2021-W14-2021-PUENTETU-Y-DEF:la-chargers</t>
        </is>
      </c>
      <c r="B17170" t="n">
        <v>2021</v>
      </c>
      <c r="C17170" t="n">
        <v>14</v>
      </c>
      <c r="D17170" t="inlineStr">
        <is>
          <t>2021-PUENTETU</t>
        </is>
      </c>
      <c r="E17170" t="inlineStr">
        <is>
          <t>Y-DEF:la-chargers</t>
        </is>
      </c>
      <c r="F17170" t="inlineStr">
        <is>
          <t>DST</t>
        </is>
      </c>
      <c r="G17170" t="inlineStr">
        <is>
          <t>Yes</t>
        </is>
      </c>
      <c r="H17170" t="n">
        <v>6</v>
      </c>
    </row>
    <row r="17171">
      <c r="A17171" t="inlineStr">
        <is>
          <t>2021-W14-2021-PUENTETU-Y31928</t>
        </is>
      </c>
      <c r="B17171" t="n">
        <v>2021</v>
      </c>
      <c r="C17171" t="n">
        <v>14</v>
      </c>
      <c r="D17171" t="inlineStr">
        <is>
          <t>2021-PUENTETU</t>
        </is>
      </c>
      <c r="E17171" t="inlineStr">
        <is>
          <t>Y31928</t>
        </is>
      </c>
      <c r="F17171" t="inlineStr">
        <is>
          <t>BN</t>
        </is>
      </c>
      <c r="G17171" t="inlineStr">
        <is>
          <t>No</t>
        </is>
      </c>
      <c r="H17171" t="n">
        <v>15.5</v>
      </c>
    </row>
    <row r="17172">
      <c r="A17172" t="inlineStr">
        <is>
          <t>2021-W14-2021-PUENTETU-Y33508</t>
        </is>
      </c>
      <c r="B17172" t="n">
        <v>2021</v>
      </c>
      <c r="C17172" t="n">
        <v>14</v>
      </c>
      <c r="D17172" t="inlineStr">
        <is>
          <t>2021-PUENTETU</t>
        </is>
      </c>
      <c r="E17172" t="inlineStr">
        <is>
          <t>Y33508</t>
        </is>
      </c>
      <c r="F17172" t="inlineStr">
        <is>
          <t>BN</t>
        </is>
      </c>
      <c r="G17172" t="inlineStr">
        <is>
          <t>No</t>
        </is>
      </c>
      <c r="H17172" t="n">
        <v>0</v>
      </c>
    </row>
    <row r="17173">
      <c r="A17173" t="inlineStr">
        <is>
          <t>2021-W14-2021-PUENTETU-Y32705</t>
        </is>
      </c>
      <c r="B17173" t="n">
        <v>2021</v>
      </c>
      <c r="C17173" t="n">
        <v>14</v>
      </c>
      <c r="D17173" t="inlineStr">
        <is>
          <t>2021-PUENTETU</t>
        </is>
      </c>
      <c r="E17173" t="inlineStr">
        <is>
          <t>Y32705</t>
        </is>
      </c>
      <c r="F17173" t="inlineStr">
        <is>
          <t>BN</t>
        </is>
      </c>
      <c r="G17173" t="inlineStr">
        <is>
          <t>No</t>
        </is>
      </c>
      <c r="H17173" t="n">
        <v>0</v>
      </c>
    </row>
    <row r="17174">
      <c r="A17174" t="inlineStr">
        <is>
          <t>2021-W14-2021-PUENTETU-Y26699</t>
        </is>
      </c>
      <c r="B17174" t="n">
        <v>2021</v>
      </c>
      <c r="C17174" t="n">
        <v>14</v>
      </c>
      <c r="D17174" t="inlineStr">
        <is>
          <t>2021-PUENTETU</t>
        </is>
      </c>
      <c r="E17174" t="inlineStr">
        <is>
          <t>Y26699</t>
        </is>
      </c>
      <c r="F17174" t="inlineStr">
        <is>
          <t>BN</t>
        </is>
      </c>
      <c r="G17174" t="inlineStr">
        <is>
          <t>No</t>
        </is>
      </c>
      <c r="H17174" t="n">
        <v>0</v>
      </c>
    </row>
    <row r="17175">
      <c r="A17175" t="inlineStr">
        <is>
          <t>2021-W14-2021-PUENTETU-Y32722</t>
        </is>
      </c>
      <c r="B17175" t="n">
        <v>2021</v>
      </c>
      <c r="C17175" t="n">
        <v>14</v>
      </c>
      <c r="D17175" t="inlineStr">
        <is>
          <t>2021-PUENTETU</t>
        </is>
      </c>
      <c r="E17175" t="inlineStr">
        <is>
          <t>Y32722</t>
        </is>
      </c>
      <c r="F17175" t="inlineStr">
        <is>
          <t>BN</t>
        </is>
      </c>
      <c r="G17175" t="inlineStr">
        <is>
          <t>No</t>
        </is>
      </c>
      <c r="H17175" t="n">
        <v>0</v>
      </c>
    </row>
    <row r="17176">
      <c r="A17176" t="inlineStr">
        <is>
          <t>2021-W14-2021-PUENTETU-Y30247</t>
        </is>
      </c>
      <c r="B17176" t="n">
        <v>2021</v>
      </c>
      <c r="C17176" t="n">
        <v>14</v>
      </c>
      <c r="D17176" t="inlineStr">
        <is>
          <t>2021-PUENTETU</t>
        </is>
      </c>
      <c r="E17176" t="inlineStr">
        <is>
          <t>Y30247</t>
        </is>
      </c>
      <c r="F17176" t="inlineStr">
        <is>
          <t>IR</t>
        </is>
      </c>
      <c r="G17176" t="inlineStr">
        <is>
          <t>No</t>
        </is>
      </c>
      <c r="H17176" t="n">
        <v>0</v>
      </c>
    </row>
    <row r="17177">
      <c r="A17177" t="inlineStr">
        <is>
          <t>2021-W14-2021-ISAROD-Y9265</t>
        </is>
      </c>
      <c r="B17177" t="n">
        <v>2021</v>
      </c>
      <c r="C17177" t="n">
        <v>14</v>
      </c>
      <c r="D17177" t="inlineStr">
        <is>
          <t>2021-ISAROD</t>
        </is>
      </c>
      <c r="E17177" t="inlineStr">
        <is>
          <t>Y9265</t>
        </is>
      </c>
      <c r="F17177" t="inlineStr">
        <is>
          <t>QB</t>
        </is>
      </c>
      <c r="G17177" t="inlineStr">
        <is>
          <t>Yes</t>
        </is>
      </c>
      <c r="H17177" t="n">
        <v>25.48</v>
      </c>
    </row>
    <row r="17178">
      <c r="A17178" t="inlineStr">
        <is>
          <t>2021-W14-2021-ISAROD-Y33422</t>
        </is>
      </c>
      <c r="B17178" t="n">
        <v>2021</v>
      </c>
      <c r="C17178" t="n">
        <v>14</v>
      </c>
      <c r="D17178" t="inlineStr">
        <is>
          <t>2021-ISAROD</t>
        </is>
      </c>
      <c r="E17178" t="inlineStr">
        <is>
          <t>Y33422</t>
        </is>
      </c>
      <c r="F17178" t="inlineStr">
        <is>
          <t>WR</t>
        </is>
      </c>
      <c r="G17178" t="inlineStr">
        <is>
          <t>Yes</t>
        </is>
      </c>
      <c r="H17178" t="n">
        <v>0</v>
      </c>
    </row>
    <row r="17179">
      <c r="A17179" t="inlineStr">
        <is>
          <t>2021-W14-2021-ISAROD-Y28392</t>
        </is>
      </c>
      <c r="B17179" t="n">
        <v>2021</v>
      </c>
      <c r="C17179" t="n">
        <v>14</v>
      </c>
      <c r="D17179" t="inlineStr">
        <is>
          <t>2021-ISAROD</t>
        </is>
      </c>
      <c r="E17179" t="inlineStr">
        <is>
          <t>Y28392</t>
        </is>
      </c>
      <c r="F17179" t="inlineStr">
        <is>
          <t>WR</t>
        </is>
      </c>
      <c r="G17179" t="inlineStr">
        <is>
          <t>Yes</t>
        </is>
      </c>
      <c r="H17179" t="n">
        <v>13.6</v>
      </c>
    </row>
    <row r="17180">
      <c r="A17180" t="inlineStr">
        <is>
          <t>2021-W14-2021-ISAROD-Y30117</t>
        </is>
      </c>
      <c r="B17180" t="n">
        <v>2021</v>
      </c>
      <c r="C17180" t="n">
        <v>14</v>
      </c>
      <c r="D17180" t="inlineStr">
        <is>
          <t>2021-ISAROD</t>
        </is>
      </c>
      <c r="E17180" t="inlineStr">
        <is>
          <t>Y30117</t>
        </is>
      </c>
      <c r="F17180" t="inlineStr">
        <is>
          <t>RB</t>
        </is>
      </c>
      <c r="G17180" t="inlineStr">
        <is>
          <t>Yes</t>
        </is>
      </c>
      <c r="H17180" t="n">
        <v>23.2</v>
      </c>
    </row>
    <row r="17181">
      <c r="A17181" t="inlineStr">
        <is>
          <t>2021-W14-2021-ISAROD-Y31005</t>
        </is>
      </c>
      <c r="B17181" t="n">
        <v>2021</v>
      </c>
      <c r="C17181" t="n">
        <v>14</v>
      </c>
      <c r="D17181" t="inlineStr">
        <is>
          <t>2021-ISAROD</t>
        </is>
      </c>
      <c r="E17181" t="inlineStr">
        <is>
          <t>Y31005</t>
        </is>
      </c>
      <c r="F17181" t="inlineStr">
        <is>
          <t>RB</t>
        </is>
      </c>
      <c r="G17181" t="inlineStr">
        <is>
          <t>Yes</t>
        </is>
      </c>
      <c r="H17181" t="n">
        <v>8</v>
      </c>
    </row>
    <row r="17182">
      <c r="A17182" t="inlineStr">
        <is>
          <t>2021-W14-2021-ISAROD-Y31852</t>
        </is>
      </c>
      <c r="B17182" t="n">
        <v>2021</v>
      </c>
      <c r="C17182" t="n">
        <v>14</v>
      </c>
      <c r="D17182" t="inlineStr">
        <is>
          <t>2021-ISAROD</t>
        </is>
      </c>
      <c r="E17182" t="inlineStr">
        <is>
          <t>Y31852</t>
        </is>
      </c>
      <c r="F17182" t="inlineStr">
        <is>
          <t>TE</t>
        </is>
      </c>
      <c r="G17182" t="inlineStr">
        <is>
          <t>Yes</t>
        </is>
      </c>
      <c r="H17182" t="n">
        <v>7.1</v>
      </c>
    </row>
    <row r="17183">
      <c r="A17183" t="inlineStr">
        <is>
          <t>2021-W14-2021-ISAROD-Y33415</t>
        </is>
      </c>
      <c r="B17183" t="n">
        <v>2021</v>
      </c>
      <c r="C17183" t="n">
        <v>14</v>
      </c>
      <c r="D17183" t="inlineStr">
        <is>
          <t>2021-ISAROD</t>
        </is>
      </c>
      <c r="E17183" t="inlineStr">
        <is>
          <t>Y33415</t>
        </is>
      </c>
      <c r="F17183" t="inlineStr">
        <is>
          <t>W/R/T FLEX</t>
        </is>
      </c>
      <c r="G17183" t="inlineStr">
        <is>
          <t>Yes</t>
        </is>
      </c>
      <c r="H17183" t="n">
        <v>13.8</v>
      </c>
    </row>
    <row r="17184">
      <c r="A17184" t="inlineStr">
        <is>
          <t>2021-W14-2021-ISAROD-Y8565</t>
        </is>
      </c>
      <c r="B17184" t="n">
        <v>2021</v>
      </c>
      <c r="C17184" t="n">
        <v>14</v>
      </c>
      <c r="D17184" t="inlineStr">
        <is>
          <t>2021-ISAROD</t>
        </is>
      </c>
      <c r="E17184" t="inlineStr">
        <is>
          <t>Y8565</t>
        </is>
      </c>
      <c r="F17184" t="inlineStr">
        <is>
          <t>K</t>
        </is>
      </c>
      <c r="G17184" t="inlineStr">
        <is>
          <t>Yes</t>
        </is>
      </c>
      <c r="H17184" t="n">
        <v>16</v>
      </c>
    </row>
    <row r="17185">
      <c r="A17185" t="inlineStr">
        <is>
          <t>2021-W14-2021-ISAROD-Y-DEF:new-orleans</t>
        </is>
      </c>
      <c r="B17185" t="n">
        <v>2021</v>
      </c>
      <c r="C17185" t="n">
        <v>14</v>
      </c>
      <c r="D17185" t="inlineStr">
        <is>
          <t>2021-ISAROD</t>
        </is>
      </c>
      <c r="E17185" t="inlineStr">
        <is>
          <t>Y-DEF:new-orleans</t>
        </is>
      </c>
      <c r="F17185" t="inlineStr">
        <is>
          <t>DST</t>
        </is>
      </c>
      <c r="G17185" t="inlineStr">
        <is>
          <t>Yes</t>
        </is>
      </c>
      <c r="H17185" t="n">
        <v>7</v>
      </c>
    </row>
    <row r="17186">
      <c r="A17186" t="inlineStr">
        <is>
          <t>2021-W14-2021-ISAROD-Y27548</t>
        </is>
      </c>
      <c r="B17186" t="n">
        <v>2021</v>
      </c>
      <c r="C17186" t="n">
        <v>14</v>
      </c>
      <c r="D17186" t="inlineStr">
        <is>
          <t>2021-ISAROD</t>
        </is>
      </c>
      <c r="E17186" t="inlineStr">
        <is>
          <t>Y27548</t>
        </is>
      </c>
      <c r="F17186" t="inlineStr">
        <is>
          <t>BN</t>
        </is>
      </c>
      <c r="G17186" t="inlineStr">
        <is>
          <t>No</t>
        </is>
      </c>
      <c r="H17186" t="n">
        <v>14.1</v>
      </c>
    </row>
    <row r="17187">
      <c r="A17187" t="inlineStr">
        <is>
          <t>2021-W14-2021-ISAROD-Y31906</t>
        </is>
      </c>
      <c r="B17187" t="n">
        <v>2021</v>
      </c>
      <c r="C17187" t="n">
        <v>14</v>
      </c>
      <c r="D17187" t="inlineStr">
        <is>
          <t>2021-ISAROD</t>
        </is>
      </c>
      <c r="E17187" t="inlineStr">
        <is>
          <t>Y31906</t>
        </is>
      </c>
      <c r="F17187" t="inlineStr">
        <is>
          <t>BN</t>
        </is>
      </c>
      <c r="G17187" t="inlineStr">
        <is>
          <t>No</t>
        </is>
      </c>
      <c r="H17187" t="n">
        <v>11.9</v>
      </c>
    </row>
    <row r="17188">
      <c r="A17188" t="inlineStr">
        <is>
          <t>2021-W14-2021-ISAROD-Y29650</t>
        </is>
      </c>
      <c r="B17188" t="n">
        <v>2021</v>
      </c>
      <c r="C17188" t="n">
        <v>14</v>
      </c>
      <c r="D17188" t="inlineStr">
        <is>
          <t>2021-ISAROD</t>
        </is>
      </c>
      <c r="E17188" t="inlineStr">
        <is>
          <t>Y29650</t>
        </is>
      </c>
      <c r="F17188" t="inlineStr">
        <is>
          <t>BN</t>
        </is>
      </c>
      <c r="G17188" t="inlineStr">
        <is>
          <t>No</t>
        </is>
      </c>
      <c r="H17188" t="n">
        <v>0</v>
      </c>
    </row>
    <row r="17189">
      <c r="A17189" t="inlineStr">
        <is>
          <t>2021-W14-2021-ISAROD-Y32675</t>
        </is>
      </c>
      <c r="B17189" t="n">
        <v>2021</v>
      </c>
      <c r="C17189" t="n">
        <v>14</v>
      </c>
      <c r="D17189" t="inlineStr">
        <is>
          <t>2021-ISAROD</t>
        </is>
      </c>
      <c r="E17189" t="inlineStr">
        <is>
          <t>Y32675</t>
        </is>
      </c>
      <c r="F17189" t="inlineStr">
        <is>
          <t>BN</t>
        </is>
      </c>
      <c r="G17189" t="inlineStr">
        <is>
          <t>No</t>
        </is>
      </c>
      <c r="H17189" t="n">
        <v>0</v>
      </c>
    </row>
    <row r="17190">
      <c r="A17190" t="inlineStr">
        <is>
          <t>2021-W14-2021-ISAROD-Y31366</t>
        </is>
      </c>
      <c r="B17190" t="n">
        <v>2021</v>
      </c>
      <c r="C17190" t="n">
        <v>14</v>
      </c>
      <c r="D17190" t="inlineStr">
        <is>
          <t>2021-ISAROD</t>
        </is>
      </c>
      <c r="E17190" t="inlineStr">
        <is>
          <t>Y31366</t>
        </is>
      </c>
      <c r="F17190" t="inlineStr">
        <is>
          <t>BN</t>
        </is>
      </c>
      <c r="G17190" t="inlineStr">
        <is>
          <t>No</t>
        </is>
      </c>
      <c r="H17190" t="n">
        <v>0</v>
      </c>
    </row>
    <row r="17191">
      <c r="A17191" t="inlineStr">
        <is>
          <t>2021-W14-2021-ISAROD-Y30996</t>
        </is>
      </c>
      <c r="B17191" t="n">
        <v>2021</v>
      </c>
      <c r="C17191" t="n">
        <v>14</v>
      </c>
      <c r="D17191" t="inlineStr">
        <is>
          <t>2021-ISAROD</t>
        </is>
      </c>
      <c r="E17191" t="inlineStr">
        <is>
          <t>Y30996</t>
        </is>
      </c>
      <c r="F17191" t="inlineStr">
        <is>
          <t>IR</t>
        </is>
      </c>
      <c r="G17191" t="inlineStr">
        <is>
          <t>No</t>
        </is>
      </c>
      <c r="H17191" t="n">
        <v>0</v>
      </c>
    </row>
    <row r="17192">
      <c r="A17192" t="inlineStr">
        <is>
          <t>2021-W14-2021-ALEXAODE-Y30977</t>
        </is>
      </c>
      <c r="B17192" t="n">
        <v>2021</v>
      </c>
      <c r="C17192" t="n">
        <v>14</v>
      </c>
      <c r="D17192" t="inlineStr">
        <is>
          <t>2021-ALEXAODE</t>
        </is>
      </c>
      <c r="E17192" t="inlineStr">
        <is>
          <t>Y30977</t>
        </is>
      </c>
      <c r="F17192" t="inlineStr">
        <is>
          <t>QB</t>
        </is>
      </c>
      <c r="G17192" t="inlineStr">
        <is>
          <t>Yes</t>
        </is>
      </c>
      <c r="H17192" t="n">
        <v>36.22</v>
      </c>
    </row>
    <row r="17193">
      <c r="A17193" t="inlineStr">
        <is>
          <t>2021-W14-2021-ALEXAODE-Y30197</t>
        </is>
      </c>
      <c r="B17193" t="n">
        <v>2021</v>
      </c>
      <c r="C17193" t="n">
        <v>14</v>
      </c>
      <c r="D17193" t="inlineStr">
        <is>
          <t>2021-ALEXAODE</t>
        </is>
      </c>
      <c r="E17193" t="inlineStr">
        <is>
          <t>Y30197</t>
        </is>
      </c>
      <c r="F17193" t="inlineStr">
        <is>
          <t>WR</t>
        </is>
      </c>
      <c r="G17193" t="inlineStr">
        <is>
          <t>Yes</t>
        </is>
      </c>
      <c r="H17193" t="n">
        <v>15.5</v>
      </c>
    </row>
    <row r="17194">
      <c r="A17194" t="inlineStr">
        <is>
          <t>2021-W14-2021-ALEXAODE-Y26650</t>
        </is>
      </c>
      <c r="B17194" t="n">
        <v>2021</v>
      </c>
      <c r="C17194" t="n">
        <v>14</v>
      </c>
      <c r="D17194" t="inlineStr">
        <is>
          <t>2021-ALEXAODE</t>
        </is>
      </c>
      <c r="E17194" t="inlineStr">
        <is>
          <t>Y26650</t>
        </is>
      </c>
      <c r="F17194" t="inlineStr">
        <is>
          <t>WR</t>
        </is>
      </c>
      <c r="G17194" t="inlineStr">
        <is>
          <t>Yes</t>
        </is>
      </c>
      <c r="H17194" t="n">
        <v>7.9</v>
      </c>
    </row>
    <row r="17195">
      <c r="A17195" t="inlineStr">
        <is>
          <t>2021-W14-2021-ALEXAODE-Y30423</t>
        </is>
      </c>
      <c r="B17195" t="n">
        <v>2021</v>
      </c>
      <c r="C17195" t="n">
        <v>14</v>
      </c>
      <c r="D17195" t="inlineStr">
        <is>
          <t>2021-ALEXAODE</t>
        </is>
      </c>
      <c r="E17195" t="inlineStr">
        <is>
          <t>Y30423</t>
        </is>
      </c>
      <c r="F17195" t="inlineStr">
        <is>
          <t>RB</t>
        </is>
      </c>
      <c r="G17195" t="inlineStr">
        <is>
          <t>Yes</t>
        </is>
      </c>
      <c r="H17195" t="n">
        <v>15.4</v>
      </c>
    </row>
    <row r="17196">
      <c r="A17196" t="inlineStr">
        <is>
          <t>2021-W14-2021-ALEXAODE-Y30972</t>
        </is>
      </c>
      <c r="B17196" t="n">
        <v>2021</v>
      </c>
      <c r="C17196" t="n">
        <v>14</v>
      </c>
      <c r="D17196" t="inlineStr">
        <is>
          <t>2021-ALEXAODE</t>
        </is>
      </c>
      <c r="E17196" t="inlineStr">
        <is>
          <t>Y30972</t>
        </is>
      </c>
      <c r="F17196" t="inlineStr">
        <is>
          <t>RB</t>
        </is>
      </c>
      <c r="G17196" t="inlineStr">
        <is>
          <t>Yes</t>
        </is>
      </c>
      <c r="H17196" t="n">
        <v>17</v>
      </c>
    </row>
    <row r="17197">
      <c r="A17197" t="inlineStr">
        <is>
          <t>2021-W14-2021-ALEXAODE-Y31107</t>
        </is>
      </c>
      <c r="B17197" t="n">
        <v>2021</v>
      </c>
      <c r="C17197" t="n">
        <v>14</v>
      </c>
      <c r="D17197" t="inlineStr">
        <is>
          <t>2021-ALEXAODE</t>
        </is>
      </c>
      <c r="E17197" t="inlineStr">
        <is>
          <t>Y31107</t>
        </is>
      </c>
      <c r="F17197" t="inlineStr">
        <is>
          <t>TE</t>
        </is>
      </c>
      <c r="G17197" t="inlineStr">
        <is>
          <t>Yes</t>
        </is>
      </c>
      <c r="H17197" t="n">
        <v>0.9</v>
      </c>
    </row>
    <row r="17198">
      <c r="A17198" t="inlineStr">
        <is>
          <t>2021-W14-2021-ALEXAODE-Y33199</t>
        </is>
      </c>
      <c r="B17198" t="n">
        <v>2021</v>
      </c>
      <c r="C17198" t="n">
        <v>14</v>
      </c>
      <c r="D17198" t="inlineStr">
        <is>
          <t>2021-ALEXAODE</t>
        </is>
      </c>
      <c r="E17198" t="inlineStr">
        <is>
          <t>Y33199</t>
        </is>
      </c>
      <c r="F17198" t="inlineStr">
        <is>
          <t>W/R/T FLEX</t>
        </is>
      </c>
      <c r="G17198" t="inlineStr">
        <is>
          <t>Yes</t>
        </is>
      </c>
      <c r="H17198" t="n">
        <v>2.5</v>
      </c>
    </row>
    <row r="17199">
      <c r="A17199" t="inlineStr">
        <is>
          <t>2021-W14-2021-ALEXAODE-Y26800</t>
        </is>
      </c>
      <c r="B17199" t="n">
        <v>2021</v>
      </c>
      <c r="C17199" t="n">
        <v>14</v>
      </c>
      <c r="D17199" t="inlineStr">
        <is>
          <t>2021-ALEXAODE</t>
        </is>
      </c>
      <c r="E17199" t="inlineStr">
        <is>
          <t>Y26800</t>
        </is>
      </c>
      <c r="F17199" t="inlineStr">
        <is>
          <t>K</t>
        </is>
      </c>
      <c r="G17199" t="inlineStr">
        <is>
          <t>Yes</t>
        </is>
      </c>
      <c r="H17199" t="n">
        <v>13</v>
      </c>
    </row>
    <row r="17200">
      <c r="A17200" t="inlineStr">
        <is>
          <t>2021-W14-2021-ALEXAODE-Y-DEF:tennessee</t>
        </is>
      </c>
      <c r="B17200" t="n">
        <v>2021</v>
      </c>
      <c r="C17200" t="n">
        <v>14</v>
      </c>
      <c r="D17200" t="inlineStr">
        <is>
          <t>2021-ALEXAODE</t>
        </is>
      </c>
      <c r="E17200" t="inlineStr">
        <is>
          <t>Y-DEF:tennessee</t>
        </is>
      </c>
      <c r="F17200" t="inlineStr">
        <is>
          <t>DST</t>
        </is>
      </c>
      <c r="G17200" t="inlineStr">
        <is>
          <t>Yes</t>
        </is>
      </c>
      <c r="H17200" t="n">
        <v>21</v>
      </c>
    </row>
    <row r="17201">
      <c r="A17201" t="inlineStr">
        <is>
          <t>2021-W14-2021-ALEXAODE-Y31885</t>
        </is>
      </c>
      <c r="B17201" t="n">
        <v>2021</v>
      </c>
      <c r="C17201" t="n">
        <v>14</v>
      </c>
      <c r="D17201" t="inlineStr">
        <is>
          <t>2021-ALEXAODE</t>
        </is>
      </c>
      <c r="E17201" t="inlineStr">
        <is>
          <t>Y31885</t>
        </is>
      </c>
      <c r="F17201" t="inlineStr">
        <is>
          <t>BN</t>
        </is>
      </c>
      <c r="G17201" t="inlineStr">
        <is>
          <t>No</t>
        </is>
      </c>
      <c r="H17201" t="n">
        <v>0</v>
      </c>
    </row>
    <row r="17202">
      <c r="A17202" t="inlineStr">
        <is>
          <t>2021-W14-2021-ALEXAODE-Y31019</t>
        </is>
      </c>
      <c r="B17202" t="n">
        <v>2021</v>
      </c>
      <c r="C17202" t="n">
        <v>14</v>
      </c>
      <c r="D17202" t="inlineStr">
        <is>
          <t>2021-ALEXAODE</t>
        </is>
      </c>
      <c r="E17202" t="inlineStr">
        <is>
          <t>Y31019</t>
        </is>
      </c>
      <c r="F17202" t="inlineStr">
        <is>
          <t>BN</t>
        </is>
      </c>
      <c r="G17202" t="inlineStr">
        <is>
          <t>No</t>
        </is>
      </c>
      <c r="H17202" t="n">
        <v>0</v>
      </c>
    </row>
    <row r="17203">
      <c r="A17203" t="inlineStr">
        <is>
          <t>2021-W14-2021-ALEXAODE-Y31164</t>
        </is>
      </c>
      <c r="B17203" t="n">
        <v>2021</v>
      </c>
      <c r="C17203" t="n">
        <v>14</v>
      </c>
      <c r="D17203" t="inlineStr">
        <is>
          <t>2021-ALEXAODE</t>
        </is>
      </c>
      <c r="E17203" t="inlineStr">
        <is>
          <t>Y31164</t>
        </is>
      </c>
      <c r="F17203" t="inlineStr">
        <is>
          <t>BN</t>
        </is>
      </c>
      <c r="G17203" t="inlineStr">
        <is>
          <t>No</t>
        </is>
      </c>
      <c r="H17203" t="n">
        <v>8.4</v>
      </c>
    </row>
    <row r="17204">
      <c r="A17204" t="inlineStr">
        <is>
          <t>2021-W14-2021-ALEXAODE-Y8432</t>
        </is>
      </c>
      <c r="B17204" t="n">
        <v>2021</v>
      </c>
      <c r="C17204" t="n">
        <v>14</v>
      </c>
      <c r="D17204" t="inlineStr">
        <is>
          <t>2021-ALEXAODE</t>
        </is>
      </c>
      <c r="E17204" t="inlineStr">
        <is>
          <t>Y8432</t>
        </is>
      </c>
      <c r="F17204" t="inlineStr">
        <is>
          <t>BN</t>
        </is>
      </c>
      <c r="G17204" t="inlineStr">
        <is>
          <t>No</t>
        </is>
      </c>
      <c r="H17204" t="n">
        <v>0</v>
      </c>
    </row>
    <row r="17205">
      <c r="A17205" t="inlineStr">
        <is>
          <t>2021-W14-2021-ALEXAODE-Y-DEF:new-england</t>
        </is>
      </c>
      <c r="B17205" t="n">
        <v>2021</v>
      </c>
      <c r="C17205" t="n">
        <v>14</v>
      </c>
      <c r="D17205" t="inlineStr">
        <is>
          <t>2021-ALEXAODE</t>
        </is>
      </c>
      <c r="E17205" t="inlineStr">
        <is>
          <t>Y-DEF:new-england</t>
        </is>
      </c>
      <c r="F17205" t="inlineStr">
        <is>
          <t>BN</t>
        </is>
      </c>
      <c r="G17205" t="inlineStr">
        <is>
          <t>No</t>
        </is>
      </c>
      <c r="H17205" t="n">
        <v>0</v>
      </c>
    </row>
    <row r="17206">
      <c r="A17206" t="inlineStr">
        <is>
          <t>2021-W14-2021-ALEXAODE-Y33582</t>
        </is>
      </c>
      <c r="B17206" t="n">
        <v>2021</v>
      </c>
      <c r="C17206" t="n">
        <v>14</v>
      </c>
      <c r="D17206" t="inlineStr">
        <is>
          <t>2021-ALEXAODE</t>
        </is>
      </c>
      <c r="E17206" t="inlineStr">
        <is>
          <t>Y33582</t>
        </is>
      </c>
      <c r="F17206" t="inlineStr">
        <is>
          <t>IR</t>
        </is>
      </c>
      <c r="G17206" t="inlineStr">
        <is>
          <t>No</t>
        </is>
      </c>
      <c r="H17206" t="n">
        <v>0</v>
      </c>
    </row>
    <row r="17207">
      <c r="A17207" t="inlineStr">
        <is>
          <t>2021-W14-2021-VARO-Y31002</t>
        </is>
      </c>
      <c r="B17207" t="n">
        <v>2021</v>
      </c>
      <c r="C17207" t="n">
        <v>14</v>
      </c>
      <c r="D17207" t="inlineStr">
        <is>
          <t>2021-VARO</t>
        </is>
      </c>
      <c r="E17207" t="inlineStr">
        <is>
          <t>Y31002</t>
        </is>
      </c>
      <c r="F17207" t="inlineStr">
        <is>
          <t>QB</t>
        </is>
      </c>
      <c r="G17207" t="inlineStr">
        <is>
          <t>Yes</t>
        </is>
      </c>
      <c r="H17207" t="n">
        <v>1.18</v>
      </c>
    </row>
    <row r="17208">
      <c r="A17208" t="inlineStr">
        <is>
          <t>2021-W14-2021-VARO-Y31898</t>
        </is>
      </c>
      <c r="B17208" t="n">
        <v>2021</v>
      </c>
      <c r="C17208" t="n">
        <v>14</v>
      </c>
      <c r="D17208" t="inlineStr">
        <is>
          <t>2021-VARO</t>
        </is>
      </c>
      <c r="E17208" t="inlineStr">
        <is>
          <t>Y31898</t>
        </is>
      </c>
      <c r="F17208" t="inlineStr">
        <is>
          <t>WR</t>
        </is>
      </c>
      <c r="G17208" t="inlineStr">
        <is>
          <t>Yes</t>
        </is>
      </c>
      <c r="H17208" t="n">
        <v>12.8</v>
      </c>
    </row>
    <row r="17209">
      <c r="A17209" t="inlineStr">
        <is>
          <t>2021-W14-2021-VARO-Y32846</t>
        </is>
      </c>
      <c r="B17209" t="n">
        <v>2021</v>
      </c>
      <c r="C17209" t="n">
        <v>14</v>
      </c>
      <c r="D17209" t="inlineStr">
        <is>
          <t>2021-VARO</t>
        </is>
      </c>
      <c r="E17209" t="inlineStr">
        <is>
          <t>Y32846</t>
        </is>
      </c>
      <c r="F17209" t="inlineStr">
        <is>
          <t>WR</t>
        </is>
      </c>
      <c r="G17209" t="inlineStr">
        <is>
          <t>Yes</t>
        </is>
      </c>
      <c r="H17209" t="n">
        <v>17.8</v>
      </c>
    </row>
    <row r="17210">
      <c r="A17210" t="inlineStr">
        <is>
          <t>2021-W14-2021-VARO-Y30180</t>
        </is>
      </c>
      <c r="B17210" t="n">
        <v>2021</v>
      </c>
      <c r="C17210" t="n">
        <v>14</v>
      </c>
      <c r="D17210" t="inlineStr">
        <is>
          <t>2021-VARO</t>
        </is>
      </c>
      <c r="E17210" t="inlineStr">
        <is>
          <t>Y30180</t>
        </is>
      </c>
      <c r="F17210" t="inlineStr">
        <is>
          <t>RB</t>
        </is>
      </c>
      <c r="G17210" t="inlineStr">
        <is>
          <t>Yes</t>
        </is>
      </c>
      <c r="H17210" t="n">
        <v>22.5</v>
      </c>
    </row>
    <row r="17211">
      <c r="A17211" t="inlineStr">
        <is>
          <t>2021-W14-2021-VARO-Y33423</t>
        </is>
      </c>
      <c r="B17211" t="n">
        <v>2021</v>
      </c>
      <c r="C17211" t="n">
        <v>14</v>
      </c>
      <c r="D17211" t="inlineStr">
        <is>
          <t>2021-VARO</t>
        </is>
      </c>
      <c r="E17211" t="inlineStr">
        <is>
          <t>Y33423</t>
        </is>
      </c>
      <c r="F17211" t="inlineStr">
        <is>
          <t>RB</t>
        </is>
      </c>
      <c r="G17211" t="inlineStr">
        <is>
          <t>Yes</t>
        </is>
      </c>
      <c r="H17211" t="n">
        <v>20.8</v>
      </c>
    </row>
    <row r="17212">
      <c r="A17212" t="inlineStr">
        <is>
          <t>2021-W14-2021-VARO-Y29315</t>
        </is>
      </c>
      <c r="B17212" t="n">
        <v>2021</v>
      </c>
      <c r="C17212" t="n">
        <v>14</v>
      </c>
      <c r="D17212" t="inlineStr">
        <is>
          <t>2021-VARO</t>
        </is>
      </c>
      <c r="E17212" t="inlineStr">
        <is>
          <t>Y29315</t>
        </is>
      </c>
      <c r="F17212" t="inlineStr">
        <is>
          <t>TE</t>
        </is>
      </c>
      <c r="G17212" t="inlineStr">
        <is>
          <t>Yes</t>
        </is>
      </c>
      <c r="H17212" t="n">
        <v>11.5</v>
      </c>
    </row>
    <row r="17213">
      <c r="A17213" t="inlineStr">
        <is>
          <t>2021-W14-2021-VARO-Y30161</t>
        </is>
      </c>
      <c r="B17213" t="n">
        <v>2021</v>
      </c>
      <c r="C17213" t="n">
        <v>14</v>
      </c>
      <c r="D17213" t="inlineStr">
        <is>
          <t>2021-VARO</t>
        </is>
      </c>
      <c r="E17213" t="inlineStr">
        <is>
          <t>Y30161</t>
        </is>
      </c>
      <c r="F17213" t="inlineStr">
        <is>
          <t>W/R/T FLEX</t>
        </is>
      </c>
      <c r="G17213" t="inlineStr">
        <is>
          <t>Yes</t>
        </is>
      </c>
      <c r="H17213" t="n">
        <v>7.8</v>
      </c>
    </row>
    <row r="17214">
      <c r="A17214" t="inlineStr">
        <is>
          <t>2021-W14-2021-VARO-Y32858</t>
        </is>
      </c>
      <c r="B17214" t="n">
        <v>2021</v>
      </c>
      <c r="C17214" t="n">
        <v>14</v>
      </c>
      <c r="D17214" t="inlineStr">
        <is>
          <t>2021-VARO</t>
        </is>
      </c>
      <c r="E17214" t="inlineStr">
        <is>
          <t>Y32858</t>
        </is>
      </c>
      <c r="F17214" t="inlineStr">
        <is>
          <t>K</t>
        </is>
      </c>
      <c r="G17214" t="inlineStr">
        <is>
          <t>Yes</t>
        </is>
      </c>
      <c r="H17214" t="n">
        <v>9</v>
      </c>
    </row>
    <row r="17215">
      <c r="A17215" t="inlineStr">
        <is>
          <t>2021-W14-2021-VARO-Y-DEF:arizona</t>
        </is>
      </c>
      <c r="B17215" t="n">
        <v>2021</v>
      </c>
      <c r="C17215" t="n">
        <v>14</v>
      </c>
      <c r="D17215" t="inlineStr">
        <is>
          <t>2021-VARO</t>
        </is>
      </c>
      <c r="E17215" t="inlineStr">
        <is>
          <t>Y-DEF:arizona</t>
        </is>
      </c>
      <c r="F17215" t="inlineStr">
        <is>
          <t>DST</t>
        </is>
      </c>
      <c r="G17215" t="inlineStr">
        <is>
          <t>Yes</t>
        </is>
      </c>
      <c r="H17215" t="n">
        <v>2</v>
      </c>
    </row>
    <row r="17216">
      <c r="A17216" t="inlineStr">
        <is>
          <t>2021-W14-2021-VARO-Y31840</t>
        </is>
      </c>
      <c r="B17216" t="n">
        <v>2021</v>
      </c>
      <c r="C17216" t="n">
        <v>14</v>
      </c>
      <c r="D17216" t="inlineStr">
        <is>
          <t>2021-VARO</t>
        </is>
      </c>
      <c r="E17216" t="inlineStr">
        <is>
          <t>Y31840</t>
        </is>
      </c>
      <c r="F17216" t="inlineStr">
        <is>
          <t>BN</t>
        </is>
      </c>
      <c r="G17216" t="inlineStr">
        <is>
          <t>No</t>
        </is>
      </c>
      <c r="H17216" t="n">
        <v>0</v>
      </c>
    </row>
    <row r="17217">
      <c r="A17217" t="inlineStr">
        <is>
          <t>2021-W14-2021-VARO-Y31934</t>
        </is>
      </c>
      <c r="B17217" t="n">
        <v>2021</v>
      </c>
      <c r="C17217" t="n">
        <v>14</v>
      </c>
      <c r="D17217" t="inlineStr">
        <is>
          <t>2021-VARO</t>
        </is>
      </c>
      <c r="E17217" t="inlineStr">
        <is>
          <t>Y31934</t>
        </is>
      </c>
      <c r="F17217" t="inlineStr">
        <is>
          <t>BN</t>
        </is>
      </c>
      <c r="G17217" t="inlineStr">
        <is>
          <t>No</t>
        </is>
      </c>
      <c r="H17217" t="n">
        <v>2.7</v>
      </c>
    </row>
    <row r="17218">
      <c r="A17218" t="inlineStr">
        <is>
          <t>2021-W14-2021-VARO-Y24171</t>
        </is>
      </c>
      <c r="B17218" t="n">
        <v>2021</v>
      </c>
      <c r="C17218" t="n">
        <v>14</v>
      </c>
      <c r="D17218" t="inlineStr">
        <is>
          <t>2021-VARO</t>
        </is>
      </c>
      <c r="E17218" t="inlineStr">
        <is>
          <t>Y24171</t>
        </is>
      </c>
      <c r="F17218" t="inlineStr">
        <is>
          <t>BN</t>
        </is>
      </c>
      <c r="G17218" t="inlineStr">
        <is>
          <t>No</t>
        </is>
      </c>
      <c r="H17218" t="n">
        <v>0</v>
      </c>
    </row>
    <row r="17219">
      <c r="A17219" t="inlineStr">
        <is>
          <t>2021-W14-2021-VARO-Y28402</t>
        </is>
      </c>
      <c r="B17219" t="n">
        <v>2021</v>
      </c>
      <c r="C17219" t="n">
        <v>14</v>
      </c>
      <c r="D17219" t="inlineStr">
        <is>
          <t>2021-VARO</t>
        </is>
      </c>
      <c r="E17219" t="inlineStr">
        <is>
          <t>Y28402</t>
        </is>
      </c>
      <c r="F17219" t="inlineStr">
        <is>
          <t>BN</t>
        </is>
      </c>
      <c r="G17219" t="inlineStr">
        <is>
          <t>No</t>
        </is>
      </c>
      <c r="H17219" t="n">
        <v>0</v>
      </c>
    </row>
    <row r="17220">
      <c r="A17220" t="inlineStr">
        <is>
          <t>2021-W14-2021-VARO-Y-DEF:tampa-bay</t>
        </is>
      </c>
      <c r="B17220" t="n">
        <v>2021</v>
      </c>
      <c r="C17220" t="n">
        <v>14</v>
      </c>
      <c r="D17220" t="inlineStr">
        <is>
          <t>2021-VARO</t>
        </is>
      </c>
      <c r="E17220" t="inlineStr">
        <is>
          <t>Y-DEF:tampa-bay</t>
        </is>
      </c>
      <c r="F17220" t="inlineStr">
        <is>
          <t>BN</t>
        </is>
      </c>
      <c r="G17220" t="inlineStr">
        <is>
          <t>No</t>
        </is>
      </c>
      <c r="H17220" t="n">
        <v>5</v>
      </c>
    </row>
    <row r="17221">
      <c r="A17221" t="inlineStr">
        <is>
          <t>2021-W14-2021-VARO-Y33408</t>
        </is>
      </c>
      <c r="B17221" t="n">
        <v>2021</v>
      </c>
      <c r="C17221" t="n">
        <v>14</v>
      </c>
      <c r="D17221" t="inlineStr">
        <is>
          <t>2021-VARO</t>
        </is>
      </c>
      <c r="E17221" t="inlineStr">
        <is>
          <t>Y33408</t>
        </is>
      </c>
      <c r="F17221" t="inlineStr">
        <is>
          <t>IR</t>
        </is>
      </c>
      <c r="G17221" t="inlineStr">
        <is>
          <t>No</t>
        </is>
      </c>
      <c r="H17221" t="n">
        <v>0</v>
      </c>
    </row>
    <row r="17222">
      <c r="A17222" t="inlineStr">
        <is>
          <t>2021-W14-2021-ABARBA-Y30123</t>
        </is>
      </c>
      <c r="B17222" t="n">
        <v>2021</v>
      </c>
      <c r="C17222" t="n">
        <v>14</v>
      </c>
      <c r="D17222" t="inlineStr">
        <is>
          <t>2021-ABARBA</t>
        </is>
      </c>
      <c r="E17222" t="inlineStr">
        <is>
          <t>Y30123</t>
        </is>
      </c>
      <c r="F17222" t="inlineStr">
        <is>
          <t>QB</t>
        </is>
      </c>
      <c r="G17222" t="inlineStr">
        <is>
          <t>Yes</t>
        </is>
      </c>
      <c r="H17222" t="n">
        <v>20.32</v>
      </c>
    </row>
    <row r="17223">
      <c r="A17223" t="inlineStr">
        <is>
          <t>2021-W14-2021-ABARBA-Y33393</t>
        </is>
      </c>
      <c r="B17223" t="n">
        <v>2021</v>
      </c>
      <c r="C17223" t="n">
        <v>14</v>
      </c>
      <c r="D17223" t="inlineStr">
        <is>
          <t>2021-ABARBA</t>
        </is>
      </c>
      <c r="E17223" t="inlineStr">
        <is>
          <t>Y33393</t>
        </is>
      </c>
      <c r="F17223" t="inlineStr">
        <is>
          <t>WR</t>
        </is>
      </c>
      <c r="G17223" t="inlineStr">
        <is>
          <t>Yes</t>
        </is>
      </c>
      <c r="H17223" t="n">
        <v>22.8</v>
      </c>
    </row>
    <row r="17224">
      <c r="A17224" t="inlineStr">
        <is>
          <t>2021-W14-2021-ABARBA-Y31896</t>
        </is>
      </c>
      <c r="B17224" t="n">
        <v>2021</v>
      </c>
      <c r="C17224" t="n">
        <v>14</v>
      </c>
      <c r="D17224" t="inlineStr">
        <is>
          <t>2021-ABARBA</t>
        </is>
      </c>
      <c r="E17224" t="inlineStr">
        <is>
          <t>Y31896</t>
        </is>
      </c>
      <c r="F17224" t="inlineStr">
        <is>
          <t>WR</t>
        </is>
      </c>
      <c r="G17224" t="inlineStr">
        <is>
          <t>Yes</t>
        </is>
      </c>
      <c r="H17224" t="n">
        <v>6.3</v>
      </c>
    </row>
    <row r="17225">
      <c r="A17225" t="inlineStr">
        <is>
          <t>2021-W14-2021-ABARBA-Y30154</t>
        </is>
      </c>
      <c r="B17225" t="n">
        <v>2021</v>
      </c>
      <c r="C17225" t="n">
        <v>14</v>
      </c>
      <c r="D17225" t="inlineStr">
        <is>
          <t>2021-ABARBA</t>
        </is>
      </c>
      <c r="E17225" t="inlineStr">
        <is>
          <t>Y30154</t>
        </is>
      </c>
      <c r="F17225" t="inlineStr">
        <is>
          <t>RB</t>
        </is>
      </c>
      <c r="G17225" t="inlineStr">
        <is>
          <t>Yes</t>
        </is>
      </c>
      <c r="H17225" t="n">
        <v>34.7</v>
      </c>
    </row>
    <row r="17226">
      <c r="A17226" t="inlineStr">
        <is>
          <t>2021-W14-2021-ABARBA-Y28474</t>
        </is>
      </c>
      <c r="B17226" t="n">
        <v>2021</v>
      </c>
      <c r="C17226" t="n">
        <v>14</v>
      </c>
      <c r="D17226" t="inlineStr">
        <is>
          <t>2021-ABARBA</t>
        </is>
      </c>
      <c r="E17226" t="inlineStr">
        <is>
          <t>Y28474</t>
        </is>
      </c>
      <c r="F17226" t="inlineStr">
        <is>
          <t>RB</t>
        </is>
      </c>
      <c r="G17226" t="inlineStr">
        <is>
          <t>Yes</t>
        </is>
      </c>
      <c r="H17226" t="n">
        <v>0</v>
      </c>
    </row>
    <row r="17227">
      <c r="A17227" t="inlineStr">
        <is>
          <t>2021-W14-2021-ABARBA-Y30259</t>
        </is>
      </c>
      <c r="B17227" t="n">
        <v>2021</v>
      </c>
      <c r="C17227" t="n">
        <v>14</v>
      </c>
      <c r="D17227" t="inlineStr">
        <is>
          <t>2021-ABARBA</t>
        </is>
      </c>
      <c r="E17227" t="inlineStr">
        <is>
          <t>Y30259</t>
        </is>
      </c>
      <c r="F17227" t="inlineStr">
        <is>
          <t>TE</t>
        </is>
      </c>
      <c r="G17227" t="inlineStr">
        <is>
          <t>Yes</t>
        </is>
      </c>
      <c r="H17227" t="n">
        <v>27.6</v>
      </c>
    </row>
    <row r="17228">
      <c r="A17228" t="inlineStr">
        <is>
          <t>2021-W14-2021-ABARBA-Y31981</t>
        </is>
      </c>
      <c r="B17228" t="n">
        <v>2021</v>
      </c>
      <c r="C17228" t="n">
        <v>14</v>
      </c>
      <c r="D17228" t="inlineStr">
        <is>
          <t>2021-ABARBA</t>
        </is>
      </c>
      <c r="E17228" t="inlineStr">
        <is>
          <t>Y31981</t>
        </is>
      </c>
      <c r="F17228" t="inlineStr">
        <is>
          <t>W/R/T FLEX</t>
        </is>
      </c>
      <c r="G17228" t="inlineStr">
        <is>
          <t>Yes</t>
        </is>
      </c>
      <c r="H17228" t="n">
        <v>22.2</v>
      </c>
    </row>
    <row r="17229">
      <c r="A17229" t="inlineStr">
        <is>
          <t>2021-W14-2021-ABARBA-Y7520</t>
        </is>
      </c>
      <c r="B17229" t="n">
        <v>2021</v>
      </c>
      <c r="C17229" t="n">
        <v>14</v>
      </c>
      <c r="D17229" t="inlineStr">
        <is>
          <t>2021-ABARBA</t>
        </is>
      </c>
      <c r="E17229" t="inlineStr">
        <is>
          <t>Y7520</t>
        </is>
      </c>
      <c r="F17229" t="inlineStr">
        <is>
          <t>K</t>
        </is>
      </c>
      <c r="G17229" t="inlineStr">
        <is>
          <t>Yes</t>
        </is>
      </c>
      <c r="H17229" t="n">
        <v>8</v>
      </c>
    </row>
    <row r="17230">
      <c r="A17230" t="inlineStr">
        <is>
          <t>2021-W14-2021-ABARBA-Y-DEF:la-rams</t>
        </is>
      </c>
      <c r="B17230" t="n">
        <v>2021</v>
      </c>
      <c r="C17230" t="n">
        <v>14</v>
      </c>
      <c r="D17230" t="inlineStr">
        <is>
          <t>2021-ABARBA</t>
        </is>
      </c>
      <c r="E17230" t="inlineStr">
        <is>
          <t>Y-DEF:la-rams</t>
        </is>
      </c>
      <c r="F17230" t="inlineStr">
        <is>
          <t>DST</t>
        </is>
      </c>
      <c r="G17230" t="inlineStr">
        <is>
          <t>Yes</t>
        </is>
      </c>
      <c r="H17230" t="n">
        <v>8</v>
      </c>
    </row>
    <row r="17231">
      <c r="A17231" t="inlineStr">
        <is>
          <t>2021-W14-2021-ABARBA-Y26804</t>
        </is>
      </c>
      <c r="B17231" t="n">
        <v>2021</v>
      </c>
      <c r="C17231" t="n">
        <v>14</v>
      </c>
      <c r="D17231" t="inlineStr">
        <is>
          <t>2021-ABARBA</t>
        </is>
      </c>
      <c r="E17231" t="inlineStr">
        <is>
          <t>Y26804</t>
        </is>
      </c>
      <c r="F17231" t="inlineStr">
        <is>
          <t>BN</t>
        </is>
      </c>
      <c r="G17231" t="inlineStr">
        <is>
          <t>No</t>
        </is>
      </c>
      <c r="H17231" t="n">
        <v>6.1</v>
      </c>
    </row>
    <row r="17232">
      <c r="A17232" t="inlineStr">
        <is>
          <t>2021-W14-2021-ABARBA-Y33394</t>
        </is>
      </c>
      <c r="B17232" t="n">
        <v>2021</v>
      </c>
      <c r="C17232" t="n">
        <v>14</v>
      </c>
      <c r="D17232" t="inlineStr">
        <is>
          <t>2021-ABARBA</t>
        </is>
      </c>
      <c r="E17232" t="inlineStr">
        <is>
          <t>Y33394</t>
        </is>
      </c>
      <c r="F17232" t="inlineStr">
        <is>
          <t>BN</t>
        </is>
      </c>
      <c r="G17232" t="inlineStr">
        <is>
          <t>No</t>
        </is>
      </c>
      <c r="H17232" t="n">
        <v>0</v>
      </c>
    </row>
    <row r="17233">
      <c r="A17233" t="inlineStr">
        <is>
          <t>2021-W14-2021-ABARBA-Y32066</t>
        </is>
      </c>
      <c r="B17233" t="n">
        <v>2021</v>
      </c>
      <c r="C17233" t="n">
        <v>14</v>
      </c>
      <c r="D17233" t="inlineStr">
        <is>
          <t>2021-ABARBA</t>
        </is>
      </c>
      <c r="E17233" t="inlineStr">
        <is>
          <t>Y32066</t>
        </is>
      </c>
      <c r="F17233" t="inlineStr">
        <is>
          <t>BN</t>
        </is>
      </c>
      <c r="G17233" t="inlineStr">
        <is>
          <t>No</t>
        </is>
      </c>
      <c r="H17233" t="n">
        <v>0</v>
      </c>
    </row>
    <row r="17234">
      <c r="A17234" t="inlineStr">
        <is>
          <t>2021-W14-2021-ABARBA-Y26060</t>
        </is>
      </c>
      <c r="B17234" t="n">
        <v>2021</v>
      </c>
      <c r="C17234" t="n">
        <v>14</v>
      </c>
      <c r="D17234" t="inlineStr">
        <is>
          <t>2021-ABARBA</t>
        </is>
      </c>
      <c r="E17234" t="inlineStr">
        <is>
          <t>Y26060</t>
        </is>
      </c>
      <c r="F17234" t="inlineStr">
        <is>
          <t>BN</t>
        </is>
      </c>
      <c r="G17234" t="inlineStr">
        <is>
          <t>No</t>
        </is>
      </c>
      <c r="H17234" t="n">
        <v>10.9</v>
      </c>
    </row>
    <row r="17235">
      <c r="A17235" t="inlineStr">
        <is>
          <t>2021-W14-2021-ABARBA-Y29344</t>
        </is>
      </c>
      <c r="B17235" t="n">
        <v>2021</v>
      </c>
      <c r="C17235" t="n">
        <v>14</v>
      </c>
      <c r="D17235" t="inlineStr">
        <is>
          <t>2021-ABARBA</t>
        </is>
      </c>
      <c r="E17235" t="inlineStr">
        <is>
          <t>Y29344</t>
        </is>
      </c>
      <c r="F17235" t="inlineStr">
        <is>
          <t>BN</t>
        </is>
      </c>
      <c r="G17235" t="inlineStr">
        <is>
          <t>No</t>
        </is>
      </c>
      <c r="H17235" t="n">
        <v>0</v>
      </c>
    </row>
    <row r="17236">
      <c r="A17236" t="inlineStr">
        <is>
          <t>2021-W14-2021-EMAN-Y32676</t>
        </is>
      </c>
      <c r="B17236" t="n">
        <v>2021</v>
      </c>
      <c r="C17236" t="n">
        <v>14</v>
      </c>
      <c r="D17236" t="inlineStr">
        <is>
          <t>2021-EMAN</t>
        </is>
      </c>
      <c r="E17236" t="inlineStr">
        <is>
          <t>Y32676</t>
        </is>
      </c>
      <c r="F17236" t="inlineStr">
        <is>
          <t>QB</t>
        </is>
      </c>
      <c r="G17236" t="inlineStr">
        <is>
          <t>Yes</t>
        </is>
      </c>
      <c r="H17236" t="n">
        <v>26.9</v>
      </c>
    </row>
    <row r="17237">
      <c r="A17237" t="inlineStr">
        <is>
          <t>2021-W14-2021-EMAN-Y32692</t>
        </is>
      </c>
      <c r="B17237" t="n">
        <v>2021</v>
      </c>
      <c r="C17237" t="n">
        <v>14</v>
      </c>
      <c r="D17237" t="inlineStr">
        <is>
          <t>2021-EMAN</t>
        </is>
      </c>
      <c r="E17237" t="inlineStr">
        <is>
          <t>Y32692</t>
        </is>
      </c>
      <c r="F17237" t="inlineStr">
        <is>
          <t>WR</t>
        </is>
      </c>
      <c r="G17237" t="inlineStr">
        <is>
          <t>Yes</t>
        </is>
      </c>
      <c r="H17237" t="n">
        <v>17</v>
      </c>
    </row>
    <row r="17238">
      <c r="A17238" t="inlineStr">
        <is>
          <t>2021-W14-2021-EMAN-Y28457</t>
        </is>
      </c>
      <c r="B17238" t="n">
        <v>2021</v>
      </c>
      <c r="C17238" t="n">
        <v>14</v>
      </c>
      <c r="D17238" t="inlineStr">
        <is>
          <t>2021-EMAN</t>
        </is>
      </c>
      <c r="E17238" t="inlineStr">
        <is>
          <t>Y28457</t>
        </is>
      </c>
      <c r="F17238" t="inlineStr">
        <is>
          <t>WR</t>
        </is>
      </c>
      <c r="G17238" t="inlineStr">
        <is>
          <t>Yes</t>
        </is>
      </c>
      <c r="H17238" t="n">
        <v>26.7</v>
      </c>
    </row>
    <row r="17239">
      <c r="A17239" t="inlineStr">
        <is>
          <t>2021-W14-2021-EMAN-Y31905</t>
        </is>
      </c>
      <c r="B17239" t="n">
        <v>2021</v>
      </c>
      <c r="C17239" t="n">
        <v>14</v>
      </c>
      <c r="D17239" t="inlineStr">
        <is>
          <t>2021-EMAN</t>
        </is>
      </c>
      <c r="E17239" t="inlineStr">
        <is>
          <t>Y31905</t>
        </is>
      </c>
      <c r="F17239" t="inlineStr">
        <is>
          <t>RB</t>
        </is>
      </c>
      <c r="G17239" t="inlineStr">
        <is>
          <t>Yes</t>
        </is>
      </c>
      <c r="H17239" t="n">
        <v>11.1</v>
      </c>
    </row>
    <row r="17240">
      <c r="A17240" t="inlineStr">
        <is>
          <t>2021-W14-2021-EMAN-Y31001</t>
        </is>
      </c>
      <c r="B17240" t="n">
        <v>2021</v>
      </c>
      <c r="C17240" t="n">
        <v>14</v>
      </c>
      <c r="D17240" t="inlineStr">
        <is>
          <t>2021-EMAN</t>
        </is>
      </c>
      <c r="E17240" t="inlineStr">
        <is>
          <t>Y31001</t>
        </is>
      </c>
      <c r="F17240" t="inlineStr">
        <is>
          <t>RB</t>
        </is>
      </c>
      <c r="G17240" t="inlineStr">
        <is>
          <t>Yes</t>
        </is>
      </c>
      <c r="H17240" t="n">
        <v>7.9</v>
      </c>
    </row>
    <row r="17241">
      <c r="A17241" t="inlineStr">
        <is>
          <t>2021-W14-2021-EMAN-Y31056</t>
        </is>
      </c>
      <c r="B17241" t="n">
        <v>2021</v>
      </c>
      <c r="C17241" t="n">
        <v>14</v>
      </c>
      <c r="D17241" t="inlineStr">
        <is>
          <t>2021-EMAN</t>
        </is>
      </c>
      <c r="E17241" t="inlineStr">
        <is>
          <t>Y31056</t>
        </is>
      </c>
      <c r="F17241" t="inlineStr">
        <is>
          <t>TE</t>
        </is>
      </c>
      <c r="G17241" t="inlineStr">
        <is>
          <t>Yes</t>
        </is>
      </c>
      <c r="H17241" t="n">
        <v>23</v>
      </c>
    </row>
    <row r="17242">
      <c r="A17242" t="inlineStr">
        <is>
          <t>2021-W14-2021-EMAN-Y24017</t>
        </is>
      </c>
      <c r="B17242" t="n">
        <v>2021</v>
      </c>
      <c r="C17242" t="n">
        <v>14</v>
      </c>
      <c r="D17242" t="inlineStr">
        <is>
          <t>2021-EMAN</t>
        </is>
      </c>
      <c r="E17242" t="inlineStr">
        <is>
          <t>Y24017</t>
        </is>
      </c>
      <c r="F17242" t="inlineStr">
        <is>
          <t>W/R/T FLEX</t>
        </is>
      </c>
      <c r="G17242" t="inlineStr">
        <is>
          <t>Yes</t>
        </is>
      </c>
      <c r="H17242" t="n">
        <v>8.699999999999999</v>
      </c>
    </row>
    <row r="17243">
      <c r="A17243" t="inlineStr">
        <is>
          <t>2021-W14-2021-EMAN-Y28188</t>
        </is>
      </c>
      <c r="B17243" t="n">
        <v>2021</v>
      </c>
      <c r="C17243" t="n">
        <v>14</v>
      </c>
      <c r="D17243" t="inlineStr">
        <is>
          <t>2021-EMAN</t>
        </is>
      </c>
      <c r="E17243" t="inlineStr">
        <is>
          <t>Y28188</t>
        </is>
      </c>
      <c r="F17243" t="inlineStr">
        <is>
          <t>K</t>
        </is>
      </c>
      <c r="G17243" t="inlineStr">
        <is>
          <t>Yes</t>
        </is>
      </c>
      <c r="H17243" t="n">
        <v>2</v>
      </c>
    </row>
    <row r="17244">
      <c r="A17244" t="inlineStr">
        <is>
          <t>2021-W14-2021-EMAN-Y-DEF:buffalo</t>
        </is>
      </c>
      <c r="B17244" t="n">
        <v>2021</v>
      </c>
      <c r="C17244" t="n">
        <v>14</v>
      </c>
      <c r="D17244" t="inlineStr">
        <is>
          <t>2021-EMAN</t>
        </is>
      </c>
      <c r="E17244" t="inlineStr">
        <is>
          <t>Y-DEF:buffalo</t>
        </is>
      </c>
      <c r="F17244" t="inlineStr">
        <is>
          <t>DST</t>
        </is>
      </c>
      <c r="G17244" t="inlineStr">
        <is>
          <t>Yes</t>
        </is>
      </c>
      <c r="H17244" t="n">
        <v>1</v>
      </c>
    </row>
    <row r="17245">
      <c r="A17245" t="inlineStr">
        <is>
          <t>2021-W14-2021-EMAN-Y31500</t>
        </is>
      </c>
      <c r="B17245" t="n">
        <v>2021</v>
      </c>
      <c r="C17245" t="n">
        <v>14</v>
      </c>
      <c r="D17245" t="inlineStr">
        <is>
          <t>2021-EMAN</t>
        </is>
      </c>
      <c r="E17245" t="inlineStr">
        <is>
          <t>Y31500</t>
        </is>
      </c>
      <c r="F17245" t="inlineStr">
        <is>
          <t>BN</t>
        </is>
      </c>
      <c r="G17245" t="inlineStr">
        <is>
          <t>No</t>
        </is>
      </c>
      <c r="H17245" t="n">
        <v>11.4</v>
      </c>
    </row>
    <row r="17246">
      <c r="A17246" t="inlineStr">
        <is>
          <t>2021-W14-2021-EMAN-Y31074</t>
        </is>
      </c>
      <c r="B17246" t="n">
        <v>2021</v>
      </c>
      <c r="C17246" t="n">
        <v>14</v>
      </c>
      <c r="D17246" t="inlineStr">
        <is>
          <t>2021-EMAN</t>
        </is>
      </c>
      <c r="E17246" t="inlineStr">
        <is>
          <t>Y31074</t>
        </is>
      </c>
      <c r="F17246" t="inlineStr">
        <is>
          <t>BN</t>
        </is>
      </c>
      <c r="G17246" t="inlineStr">
        <is>
          <t>No</t>
        </is>
      </c>
      <c r="H17246" t="n">
        <v>0</v>
      </c>
    </row>
    <row r="17247">
      <c r="A17247" t="inlineStr">
        <is>
          <t>2021-W14-2021-EMAN-Y31017</t>
        </is>
      </c>
      <c r="B17247" t="n">
        <v>2021</v>
      </c>
      <c r="C17247" t="n">
        <v>14</v>
      </c>
      <c r="D17247" t="inlineStr">
        <is>
          <t>2021-EMAN</t>
        </is>
      </c>
      <c r="E17247" t="inlineStr">
        <is>
          <t>Y31017</t>
        </is>
      </c>
      <c r="F17247" t="inlineStr">
        <is>
          <t>BN</t>
        </is>
      </c>
      <c r="G17247" t="inlineStr">
        <is>
          <t>No</t>
        </is>
      </c>
      <c r="H17247" t="n">
        <v>10.1</v>
      </c>
    </row>
    <row r="17248">
      <c r="A17248" t="inlineStr">
        <is>
          <t>2021-W14-2021-EMAN-Y32703</t>
        </is>
      </c>
      <c r="B17248" t="n">
        <v>2021</v>
      </c>
      <c r="C17248" t="n">
        <v>14</v>
      </c>
      <c r="D17248" t="inlineStr">
        <is>
          <t>2021-EMAN</t>
        </is>
      </c>
      <c r="E17248" t="inlineStr">
        <is>
          <t>Y32703</t>
        </is>
      </c>
      <c r="F17248" t="inlineStr">
        <is>
          <t>BN</t>
        </is>
      </c>
      <c r="G17248" t="inlineStr">
        <is>
          <t>No</t>
        </is>
      </c>
      <c r="H17248" t="n">
        <v>13.9</v>
      </c>
    </row>
    <row r="17249">
      <c r="A17249" t="inlineStr">
        <is>
          <t>2021-W14-2021-EMAN-Y24788</t>
        </is>
      </c>
      <c r="B17249" t="n">
        <v>2021</v>
      </c>
      <c r="C17249" t="n">
        <v>14</v>
      </c>
      <c r="D17249" t="inlineStr">
        <is>
          <t>2021-EMAN</t>
        </is>
      </c>
      <c r="E17249" t="inlineStr">
        <is>
          <t>Y24788</t>
        </is>
      </c>
      <c r="F17249" t="inlineStr">
        <is>
          <t>BN</t>
        </is>
      </c>
      <c r="G17249" t="inlineStr">
        <is>
          <t>No</t>
        </is>
      </c>
      <c r="H17249" t="n">
        <v>14.82</v>
      </c>
    </row>
    <row r="17250">
      <c r="A17250" t="inlineStr">
        <is>
          <t>2021-W14-2021-EMAN-Y29279</t>
        </is>
      </c>
      <c r="B17250" t="n">
        <v>2021</v>
      </c>
      <c r="C17250" t="n">
        <v>14</v>
      </c>
      <c r="D17250" t="inlineStr">
        <is>
          <t>2021-EMAN</t>
        </is>
      </c>
      <c r="E17250" t="inlineStr">
        <is>
          <t>Y29279</t>
        </is>
      </c>
      <c r="F17250" t="inlineStr">
        <is>
          <t>IR</t>
        </is>
      </c>
      <c r="G17250" t="inlineStr">
        <is>
          <t>No</t>
        </is>
      </c>
      <c r="H17250" t="n">
        <v>0</v>
      </c>
    </row>
    <row r="17251">
      <c r="A17251" t="inlineStr">
        <is>
          <t>2021-W14-2021-LDV-Y25718</t>
        </is>
      </c>
      <c r="B17251" t="n">
        <v>2021</v>
      </c>
      <c r="C17251" t="n">
        <v>14</v>
      </c>
      <c r="D17251" t="inlineStr">
        <is>
          <t>2021-LDV</t>
        </is>
      </c>
      <c r="E17251" t="inlineStr">
        <is>
          <t>Y25718</t>
        </is>
      </c>
      <c r="F17251" t="inlineStr">
        <is>
          <t>QB</t>
        </is>
      </c>
      <c r="G17251" t="inlineStr">
        <is>
          <t>Yes</t>
        </is>
      </c>
      <c r="H17251" t="n">
        <v>16.54</v>
      </c>
    </row>
    <row r="17252">
      <c r="A17252" t="inlineStr">
        <is>
          <t>2021-W14-2021-LDV-Y27277</t>
        </is>
      </c>
      <c r="B17252" t="n">
        <v>2021</v>
      </c>
      <c r="C17252" t="n">
        <v>14</v>
      </c>
      <c r="D17252" t="inlineStr">
        <is>
          <t>2021-LDV</t>
        </is>
      </c>
      <c r="E17252" t="inlineStr">
        <is>
          <t>Y27277</t>
        </is>
      </c>
      <c r="F17252" t="inlineStr">
        <is>
          <t>WR</t>
        </is>
      </c>
      <c r="G17252" t="inlineStr">
        <is>
          <t>Yes</t>
        </is>
      </c>
      <c r="H17252" t="n">
        <v>0</v>
      </c>
    </row>
    <row r="17253">
      <c r="A17253" t="inlineStr">
        <is>
          <t>2021-W14-2021-LDV-Y32719</t>
        </is>
      </c>
      <c r="B17253" t="n">
        <v>2021</v>
      </c>
      <c r="C17253" t="n">
        <v>14</v>
      </c>
      <c r="D17253" t="inlineStr">
        <is>
          <t>2021-LDV</t>
        </is>
      </c>
      <c r="E17253" t="inlineStr">
        <is>
          <t>Y32719</t>
        </is>
      </c>
      <c r="F17253" t="inlineStr">
        <is>
          <t>WR</t>
        </is>
      </c>
      <c r="G17253" t="inlineStr">
        <is>
          <t>Yes</t>
        </is>
      </c>
      <c r="H17253" t="n">
        <v>13.5</v>
      </c>
    </row>
    <row r="17254">
      <c r="A17254" t="inlineStr">
        <is>
          <t>2021-W14-2021-LDV-Y32702</t>
        </is>
      </c>
      <c r="B17254" t="n">
        <v>2021</v>
      </c>
      <c r="C17254" t="n">
        <v>14</v>
      </c>
      <c r="D17254" t="inlineStr">
        <is>
          <t>2021-LDV</t>
        </is>
      </c>
      <c r="E17254" t="inlineStr">
        <is>
          <t>Y32702</t>
        </is>
      </c>
      <c r="F17254" t="inlineStr">
        <is>
          <t>RB</t>
        </is>
      </c>
      <c r="G17254" t="inlineStr">
        <is>
          <t>Yes</t>
        </is>
      </c>
      <c r="H17254" t="n">
        <v>17.7</v>
      </c>
    </row>
    <row r="17255">
      <c r="A17255" t="inlineStr">
        <is>
          <t>2021-W14-2021-LDV-Y30199</t>
        </is>
      </c>
      <c r="B17255" t="n">
        <v>2021</v>
      </c>
      <c r="C17255" t="n">
        <v>14</v>
      </c>
      <c r="D17255" t="inlineStr">
        <is>
          <t>2021-LDV</t>
        </is>
      </c>
      <c r="E17255" t="inlineStr">
        <is>
          <t>Y30199</t>
        </is>
      </c>
      <c r="F17255" t="inlineStr">
        <is>
          <t>RB</t>
        </is>
      </c>
      <c r="G17255" t="inlineStr">
        <is>
          <t>Yes</t>
        </is>
      </c>
      <c r="H17255" t="n">
        <v>2.8</v>
      </c>
    </row>
    <row r="17256">
      <c r="A17256" t="inlineStr">
        <is>
          <t>2021-W14-2021-LDV-Y28592</t>
        </is>
      </c>
      <c r="B17256" t="n">
        <v>2021</v>
      </c>
      <c r="C17256" t="n">
        <v>14</v>
      </c>
      <c r="D17256" t="inlineStr">
        <is>
          <t>2021-LDV</t>
        </is>
      </c>
      <c r="E17256" t="inlineStr">
        <is>
          <t>Y28592</t>
        </is>
      </c>
      <c r="F17256" t="inlineStr">
        <is>
          <t>TE</t>
        </is>
      </c>
      <c r="G17256" t="inlineStr">
        <is>
          <t>Yes</t>
        </is>
      </c>
      <c r="H17256" t="n">
        <v>0</v>
      </c>
    </row>
    <row r="17257">
      <c r="A17257" t="inlineStr">
        <is>
          <t>2021-W14-2021-LDV-Y32685</t>
        </is>
      </c>
      <c r="B17257" t="n">
        <v>2021</v>
      </c>
      <c r="C17257" t="n">
        <v>14</v>
      </c>
      <c r="D17257" t="inlineStr">
        <is>
          <t>2021-LDV</t>
        </is>
      </c>
      <c r="E17257" t="inlineStr">
        <is>
          <t>Y32685</t>
        </is>
      </c>
      <c r="F17257" t="inlineStr">
        <is>
          <t>W/R/T FLEX</t>
        </is>
      </c>
      <c r="G17257" t="inlineStr">
        <is>
          <t>Yes</t>
        </is>
      </c>
      <c r="H17257" t="n">
        <v>7.2</v>
      </c>
    </row>
    <row r="17258">
      <c r="A17258" t="inlineStr">
        <is>
          <t>2021-W14-2021-LDV-Y8447</t>
        </is>
      </c>
      <c r="B17258" t="n">
        <v>2021</v>
      </c>
      <c r="C17258" t="n">
        <v>14</v>
      </c>
      <c r="D17258" t="inlineStr">
        <is>
          <t>2021-LDV</t>
        </is>
      </c>
      <c r="E17258" t="inlineStr">
        <is>
          <t>Y8447</t>
        </is>
      </c>
      <c r="F17258" t="inlineStr">
        <is>
          <t>K</t>
        </is>
      </c>
      <c r="G17258" t="inlineStr">
        <is>
          <t>Yes</t>
        </is>
      </c>
      <c r="H17258" t="n">
        <v>9</v>
      </c>
    </row>
    <row r="17259">
      <c r="A17259" t="inlineStr">
        <is>
          <t>2021-W14-2021-LDV-Y-DEF:baltimore</t>
        </is>
      </c>
      <c r="B17259" t="n">
        <v>2021</v>
      </c>
      <c r="C17259" t="n">
        <v>14</v>
      </c>
      <c r="D17259" t="inlineStr">
        <is>
          <t>2021-LDV</t>
        </is>
      </c>
      <c r="E17259" t="inlineStr">
        <is>
          <t>Y-DEF:baltimore</t>
        </is>
      </c>
      <c r="F17259" t="inlineStr">
        <is>
          <t>DST</t>
        </is>
      </c>
      <c r="G17259" t="inlineStr">
        <is>
          <t>Yes</t>
        </is>
      </c>
      <c r="H17259" t="n">
        <v>3</v>
      </c>
    </row>
    <row r="17260">
      <c r="A17260" t="inlineStr">
        <is>
          <t>2021-W14-2021-LDV-Y9353</t>
        </is>
      </c>
      <c r="B17260" t="n">
        <v>2021</v>
      </c>
      <c r="C17260" t="n">
        <v>14</v>
      </c>
      <c r="D17260" t="inlineStr">
        <is>
          <t>2021-LDV</t>
        </is>
      </c>
      <c r="E17260" t="inlineStr">
        <is>
          <t>Y9353</t>
        </is>
      </c>
      <c r="F17260" t="inlineStr">
        <is>
          <t>BN</t>
        </is>
      </c>
      <c r="G17260" t="inlineStr">
        <is>
          <t>No</t>
        </is>
      </c>
      <c r="H17260" t="n">
        <v>7.8</v>
      </c>
    </row>
    <row r="17261">
      <c r="A17261" t="inlineStr">
        <is>
          <t>2021-W14-2021-LDV-Y31919</t>
        </is>
      </c>
      <c r="B17261" t="n">
        <v>2021</v>
      </c>
      <c r="C17261" t="n">
        <v>14</v>
      </c>
      <c r="D17261" t="inlineStr">
        <is>
          <t>2021-LDV</t>
        </is>
      </c>
      <c r="E17261" t="inlineStr">
        <is>
          <t>Y31919</t>
        </is>
      </c>
      <c r="F17261" t="inlineStr">
        <is>
          <t>BN</t>
        </is>
      </c>
      <c r="G17261" t="inlineStr">
        <is>
          <t>No</t>
        </is>
      </c>
      <c r="H17261" t="n">
        <v>0</v>
      </c>
    </row>
    <row r="17262">
      <c r="A17262" t="inlineStr">
        <is>
          <t>2021-W14-2021-LDV-Y29236</t>
        </is>
      </c>
      <c r="B17262" t="n">
        <v>2021</v>
      </c>
      <c r="C17262" t="n">
        <v>14</v>
      </c>
      <c r="D17262" t="inlineStr">
        <is>
          <t>2021-LDV</t>
        </is>
      </c>
      <c r="E17262" t="inlineStr">
        <is>
          <t>Y29236</t>
        </is>
      </c>
      <c r="F17262" t="inlineStr">
        <is>
          <t>BN</t>
        </is>
      </c>
      <c r="G17262" t="inlineStr">
        <is>
          <t>No</t>
        </is>
      </c>
      <c r="H17262" t="n">
        <v>0</v>
      </c>
    </row>
    <row r="17263">
      <c r="A17263" t="inlineStr">
        <is>
          <t>2021-W14-2021-LDV-Y24057</t>
        </is>
      </c>
      <c r="B17263" t="n">
        <v>2021</v>
      </c>
      <c r="C17263" t="n">
        <v>14</v>
      </c>
      <c r="D17263" t="inlineStr">
        <is>
          <t>2021-LDV</t>
        </is>
      </c>
      <c r="E17263" t="inlineStr">
        <is>
          <t>Y24057</t>
        </is>
      </c>
      <c r="F17263" t="inlineStr">
        <is>
          <t>BN</t>
        </is>
      </c>
      <c r="G17263" t="inlineStr">
        <is>
          <t>No</t>
        </is>
      </c>
      <c r="H17263" t="n">
        <v>3</v>
      </c>
    </row>
    <row r="17264">
      <c r="A17264" t="inlineStr">
        <is>
          <t>2021-W14-2021-LDV-Y31883</t>
        </is>
      </c>
      <c r="B17264" t="n">
        <v>2021</v>
      </c>
      <c r="C17264" t="n">
        <v>14</v>
      </c>
      <c r="D17264" t="inlineStr">
        <is>
          <t>2021-LDV</t>
        </is>
      </c>
      <c r="E17264" t="inlineStr">
        <is>
          <t>Y31883</t>
        </is>
      </c>
      <c r="F17264" t="inlineStr">
        <is>
          <t>IR</t>
        </is>
      </c>
      <c r="G17264" t="inlineStr">
        <is>
          <t>No</t>
        </is>
      </c>
      <c r="H17264" t="n">
        <v>0</v>
      </c>
    </row>
    <row r="17265">
      <c r="A17265" t="inlineStr">
        <is>
          <t>2021-W14-2021-PACO-Y5228</t>
        </is>
      </c>
      <c r="B17265" t="n">
        <v>2021</v>
      </c>
      <c r="C17265" t="n">
        <v>14</v>
      </c>
      <c r="D17265" t="inlineStr">
        <is>
          <t>2021-PACO</t>
        </is>
      </c>
      <c r="E17265" t="inlineStr">
        <is>
          <t>Y5228</t>
        </is>
      </c>
      <c r="F17265" t="inlineStr">
        <is>
          <t>QB</t>
        </is>
      </c>
      <c r="G17265" t="inlineStr">
        <is>
          <t>Yes</t>
        </is>
      </c>
      <c r="H17265" t="n">
        <v>32.12</v>
      </c>
    </row>
    <row r="17266">
      <c r="A17266" t="inlineStr">
        <is>
          <t>2021-W14-2021-PACO-Y31908</t>
        </is>
      </c>
      <c r="B17266" t="n">
        <v>2021</v>
      </c>
      <c r="C17266" t="n">
        <v>14</v>
      </c>
      <c r="D17266" t="inlineStr">
        <is>
          <t>2021-PACO</t>
        </is>
      </c>
      <c r="E17266" t="inlineStr">
        <is>
          <t>Y31908</t>
        </is>
      </c>
      <c r="F17266" t="inlineStr">
        <is>
          <t>WR</t>
        </is>
      </c>
      <c r="G17266" t="inlineStr">
        <is>
          <t>Yes</t>
        </is>
      </c>
      <c r="H17266" t="n">
        <v>0</v>
      </c>
    </row>
    <row r="17267">
      <c r="A17267" t="inlineStr">
        <is>
          <t>2021-W14-2021-PACO-Y32687</t>
        </is>
      </c>
      <c r="B17267" t="n">
        <v>2021</v>
      </c>
      <c r="C17267" t="n">
        <v>14</v>
      </c>
      <c r="D17267" t="inlineStr">
        <is>
          <t>2021-PACO</t>
        </is>
      </c>
      <c r="E17267" t="inlineStr">
        <is>
          <t>Y32687</t>
        </is>
      </c>
      <c r="F17267" t="inlineStr">
        <is>
          <t>WR</t>
        </is>
      </c>
      <c r="G17267" t="inlineStr">
        <is>
          <t>Yes</t>
        </is>
      </c>
      <c r="H17267" t="n">
        <v>11.1</v>
      </c>
    </row>
    <row r="17268">
      <c r="A17268" t="inlineStr">
        <is>
          <t>2021-W14-2021-PACO-Y33138</t>
        </is>
      </c>
      <c r="B17268" t="n">
        <v>2021</v>
      </c>
      <c r="C17268" t="n">
        <v>14</v>
      </c>
      <c r="D17268" t="inlineStr">
        <is>
          <t>2021-PACO</t>
        </is>
      </c>
      <c r="E17268" t="inlineStr">
        <is>
          <t>Y33138</t>
        </is>
      </c>
      <c r="F17268" t="inlineStr">
        <is>
          <t>RB</t>
        </is>
      </c>
      <c r="G17268" t="inlineStr">
        <is>
          <t>Yes</t>
        </is>
      </c>
      <c r="H17268" t="n">
        <v>0.4</v>
      </c>
    </row>
    <row r="17269">
      <c r="A17269" t="inlineStr">
        <is>
          <t>2021-W14-2021-PACO-Y30295</t>
        </is>
      </c>
      <c r="B17269" t="n">
        <v>2021</v>
      </c>
      <c r="C17269" t="n">
        <v>14</v>
      </c>
      <c r="D17269" t="inlineStr">
        <is>
          <t>2021-PACO</t>
        </is>
      </c>
      <c r="E17269" t="inlineStr">
        <is>
          <t>Y30295</t>
        </is>
      </c>
      <c r="F17269" t="inlineStr">
        <is>
          <t>RB</t>
        </is>
      </c>
      <c r="G17269" t="inlineStr">
        <is>
          <t>Yes</t>
        </is>
      </c>
      <c r="H17269" t="n">
        <v>20</v>
      </c>
    </row>
    <row r="17270">
      <c r="A17270" t="inlineStr">
        <is>
          <t>2021-W14-2021-PACO-Y31127</t>
        </is>
      </c>
      <c r="B17270" t="n">
        <v>2021</v>
      </c>
      <c r="C17270" t="n">
        <v>14</v>
      </c>
      <c r="D17270" t="inlineStr">
        <is>
          <t>2021-PACO</t>
        </is>
      </c>
      <c r="E17270" t="inlineStr">
        <is>
          <t>Y31127</t>
        </is>
      </c>
      <c r="F17270" t="inlineStr">
        <is>
          <t>TE</t>
        </is>
      </c>
      <c r="G17270" t="inlineStr">
        <is>
          <t>Yes</t>
        </is>
      </c>
      <c r="H17270" t="n">
        <v>3</v>
      </c>
    </row>
    <row r="17271">
      <c r="A17271" t="inlineStr">
        <is>
          <t>2021-W14-2021-PACO-Y31144</t>
        </is>
      </c>
      <c r="B17271" t="n">
        <v>2021</v>
      </c>
      <c r="C17271" t="n">
        <v>14</v>
      </c>
      <c r="D17271" t="inlineStr">
        <is>
          <t>2021-PACO</t>
        </is>
      </c>
      <c r="E17271" t="inlineStr">
        <is>
          <t>Y31144</t>
        </is>
      </c>
      <c r="F17271" t="inlineStr">
        <is>
          <t>W/R/T FLEX</t>
        </is>
      </c>
      <c r="G17271" t="inlineStr">
        <is>
          <t>Yes</t>
        </is>
      </c>
      <c r="H17271" t="n">
        <v>3.5</v>
      </c>
    </row>
    <row r="17272">
      <c r="A17272" t="inlineStr">
        <is>
          <t>2021-W14-2021-PACO-Y26534</t>
        </is>
      </c>
      <c r="B17272" t="n">
        <v>2021</v>
      </c>
      <c r="C17272" t="n">
        <v>14</v>
      </c>
      <c r="D17272" t="inlineStr">
        <is>
          <t>2021-PACO</t>
        </is>
      </c>
      <c r="E17272" t="inlineStr">
        <is>
          <t>Y26534</t>
        </is>
      </c>
      <c r="F17272" t="inlineStr">
        <is>
          <t>K</t>
        </is>
      </c>
      <c r="G17272" t="inlineStr">
        <is>
          <t>Yes</t>
        </is>
      </c>
      <c r="H17272" t="n">
        <v>15</v>
      </c>
    </row>
    <row r="17273">
      <c r="A17273" t="inlineStr">
        <is>
          <t>2021-W14-2021-PACO-Y-DEF:denver</t>
        </is>
      </c>
      <c r="B17273" t="n">
        <v>2021</v>
      </c>
      <c r="C17273" t="n">
        <v>14</v>
      </c>
      <c r="D17273" t="inlineStr">
        <is>
          <t>2021-PACO</t>
        </is>
      </c>
      <c r="E17273" t="inlineStr">
        <is>
          <t>Y-DEF:denver</t>
        </is>
      </c>
      <c r="F17273" t="inlineStr">
        <is>
          <t>DST</t>
        </is>
      </c>
      <c r="G17273" t="inlineStr">
        <is>
          <t>Yes</t>
        </is>
      </c>
      <c r="H17273" t="n">
        <v>10</v>
      </c>
    </row>
    <row r="17274">
      <c r="A17274" t="inlineStr">
        <is>
          <t>2021-W14-2021-PACO-Y29269</t>
        </is>
      </c>
      <c r="B17274" t="n">
        <v>2021</v>
      </c>
      <c r="C17274" t="n">
        <v>14</v>
      </c>
      <c r="D17274" t="inlineStr">
        <is>
          <t>2021-PACO</t>
        </is>
      </c>
      <c r="E17274" t="inlineStr">
        <is>
          <t>Y29269</t>
        </is>
      </c>
      <c r="F17274" t="inlineStr">
        <is>
          <t>BN</t>
        </is>
      </c>
      <c r="G17274" t="inlineStr">
        <is>
          <t>No</t>
        </is>
      </c>
      <c r="H17274" t="n">
        <v>0</v>
      </c>
    </row>
    <row r="17275">
      <c r="A17275" t="inlineStr">
        <is>
          <t>2021-W14-2021-PACO-Y31171</t>
        </is>
      </c>
      <c r="B17275" t="n">
        <v>2021</v>
      </c>
      <c r="C17275" t="n">
        <v>14</v>
      </c>
      <c r="D17275" t="inlineStr">
        <is>
          <t>2021-PACO</t>
        </is>
      </c>
      <c r="E17275" t="inlineStr">
        <is>
          <t>Y31171</t>
        </is>
      </c>
      <c r="F17275" t="inlineStr">
        <is>
          <t>BN</t>
        </is>
      </c>
      <c r="G17275" t="inlineStr">
        <is>
          <t>No</t>
        </is>
      </c>
      <c r="H17275" t="n">
        <v>0</v>
      </c>
    </row>
    <row r="17276">
      <c r="A17276" t="inlineStr">
        <is>
          <t>2021-W14-2021-PACO-Y33348</t>
        </is>
      </c>
      <c r="B17276" t="n">
        <v>2021</v>
      </c>
      <c r="C17276" t="n">
        <v>14</v>
      </c>
      <c r="D17276" t="inlineStr">
        <is>
          <t>2021-PACO</t>
        </is>
      </c>
      <c r="E17276" t="inlineStr">
        <is>
          <t>Y33348</t>
        </is>
      </c>
      <c r="F17276" t="inlineStr">
        <is>
          <t>BN</t>
        </is>
      </c>
      <c r="G17276" t="inlineStr">
        <is>
          <t>No</t>
        </is>
      </c>
      <c r="H17276" t="n">
        <v>4.6</v>
      </c>
    </row>
    <row r="17277">
      <c r="A17277" t="inlineStr">
        <is>
          <t>2021-W14-2021-PACO-Y8261</t>
        </is>
      </c>
      <c r="B17277" t="n">
        <v>2021</v>
      </c>
      <c r="C17277" t="n">
        <v>14</v>
      </c>
      <c r="D17277" t="inlineStr">
        <is>
          <t>2021-PACO</t>
        </is>
      </c>
      <c r="E17277" t="inlineStr">
        <is>
          <t>Y8261</t>
        </is>
      </c>
      <c r="F17277" t="inlineStr">
        <is>
          <t>BN</t>
        </is>
      </c>
      <c r="G17277" t="inlineStr">
        <is>
          <t>No</t>
        </is>
      </c>
      <c r="H17277" t="n">
        <v>0</v>
      </c>
    </row>
    <row r="17278">
      <c r="A17278" t="inlineStr">
        <is>
          <t>2021-W14-2021-PACO-Y30494</t>
        </is>
      </c>
      <c r="B17278" t="n">
        <v>2021</v>
      </c>
      <c r="C17278" t="n">
        <v>14</v>
      </c>
      <c r="D17278" t="inlineStr">
        <is>
          <t>2021-PACO</t>
        </is>
      </c>
      <c r="E17278" t="inlineStr">
        <is>
          <t>Y30494</t>
        </is>
      </c>
      <c r="F17278" t="inlineStr">
        <is>
          <t>BN</t>
        </is>
      </c>
      <c r="G17278" t="inlineStr">
        <is>
          <t>No</t>
        </is>
      </c>
      <c r="H17278" t="n">
        <v>1.3</v>
      </c>
    </row>
    <row r="17279">
      <c r="A17279" t="inlineStr">
        <is>
          <t>2021-W14-2021-PACO-Y33413</t>
        </is>
      </c>
      <c r="B17279" t="n">
        <v>2021</v>
      </c>
      <c r="C17279" t="n">
        <v>14</v>
      </c>
      <c r="D17279" t="inlineStr">
        <is>
          <t>2021-PACO</t>
        </is>
      </c>
      <c r="E17279" t="inlineStr">
        <is>
          <t>Y33413</t>
        </is>
      </c>
      <c r="F17279" t="inlineStr">
        <is>
          <t>IR</t>
        </is>
      </c>
      <c r="G17279" t="inlineStr">
        <is>
          <t>No</t>
        </is>
      </c>
      <c r="H17279" t="n">
        <v>0</v>
      </c>
    </row>
    <row r="17280">
      <c r="A17280" t="inlineStr">
        <is>
          <t>2021-W14-2021-PEPSALFA-Y7200</t>
        </is>
      </c>
      <c r="B17280" t="n">
        <v>2021</v>
      </c>
      <c r="C17280" t="n">
        <v>14</v>
      </c>
      <c r="D17280" t="inlineStr">
        <is>
          <t>2021-PEPSALFA</t>
        </is>
      </c>
      <c r="E17280" t="inlineStr">
        <is>
          <t>Y7200</t>
        </is>
      </c>
      <c r="F17280" t="inlineStr">
        <is>
          <t>QB</t>
        </is>
      </c>
      <c r="G17280" t="inlineStr">
        <is>
          <t>Yes</t>
        </is>
      </c>
      <c r="H17280" t="n">
        <v>29.64</v>
      </c>
    </row>
    <row r="17281">
      <c r="A17281" t="inlineStr">
        <is>
          <t>2021-W14-2021-PEPSALFA-Y30182</t>
        </is>
      </c>
      <c r="B17281" t="n">
        <v>2021</v>
      </c>
      <c r="C17281" t="n">
        <v>14</v>
      </c>
      <c r="D17281" t="inlineStr">
        <is>
          <t>2021-PEPSALFA</t>
        </is>
      </c>
      <c r="E17281" t="inlineStr">
        <is>
          <t>Y30182</t>
        </is>
      </c>
      <c r="F17281" t="inlineStr">
        <is>
          <t>WR</t>
        </is>
      </c>
      <c r="G17281" t="inlineStr">
        <is>
          <t>Yes</t>
        </is>
      </c>
      <c r="H17281" t="n">
        <v>24.8</v>
      </c>
    </row>
    <row r="17282">
      <c r="A17282" t="inlineStr">
        <is>
          <t>2021-W14-2021-PEPSALFA-Y29399</t>
        </is>
      </c>
      <c r="B17282" t="n">
        <v>2021</v>
      </c>
      <c r="C17282" t="n">
        <v>14</v>
      </c>
      <c r="D17282" t="inlineStr">
        <is>
          <t>2021-PEPSALFA</t>
        </is>
      </c>
      <c r="E17282" t="inlineStr">
        <is>
          <t>Y29399</t>
        </is>
      </c>
      <c r="F17282" t="inlineStr">
        <is>
          <t>WR</t>
        </is>
      </c>
      <c r="G17282" t="inlineStr">
        <is>
          <t>Yes</t>
        </is>
      </c>
      <c r="H17282" t="n">
        <v>9.6</v>
      </c>
    </row>
    <row r="17283">
      <c r="A17283" t="inlineStr">
        <is>
          <t>2021-W14-2021-PEPSALFA-Y30218</t>
        </is>
      </c>
      <c r="B17283" t="n">
        <v>2021</v>
      </c>
      <c r="C17283" t="n">
        <v>14</v>
      </c>
      <c r="D17283" t="inlineStr">
        <is>
          <t>2021-PEPSALFA</t>
        </is>
      </c>
      <c r="E17283" t="inlineStr">
        <is>
          <t>Y30218</t>
        </is>
      </c>
      <c r="F17283" t="inlineStr">
        <is>
          <t>RB</t>
        </is>
      </c>
      <c r="G17283" t="inlineStr">
        <is>
          <t>Yes</t>
        </is>
      </c>
      <c r="H17283" t="n">
        <v>29</v>
      </c>
    </row>
    <row r="17284">
      <c r="A17284" t="inlineStr">
        <is>
          <t>2021-W14-2021-PEPSALFA-Y33514</t>
        </is>
      </c>
      <c r="B17284" t="n">
        <v>2021</v>
      </c>
      <c r="C17284" t="n">
        <v>14</v>
      </c>
      <c r="D17284" t="inlineStr">
        <is>
          <t>2021-PEPSALFA</t>
        </is>
      </c>
      <c r="E17284" t="inlineStr">
        <is>
          <t>Y33514</t>
        </is>
      </c>
      <c r="F17284" t="inlineStr">
        <is>
          <t>RB</t>
        </is>
      </c>
      <c r="G17284" t="inlineStr">
        <is>
          <t>Yes</t>
        </is>
      </c>
      <c r="H17284" t="n">
        <v>9.300000000000001</v>
      </c>
    </row>
    <row r="17285">
      <c r="A17285" t="inlineStr">
        <is>
          <t>2021-W14-2021-PEPSALFA-Y26658</t>
        </is>
      </c>
      <c r="B17285" t="n">
        <v>2021</v>
      </c>
      <c r="C17285" t="n">
        <v>14</v>
      </c>
      <c r="D17285" t="inlineStr">
        <is>
          <t>2021-PEPSALFA</t>
        </is>
      </c>
      <c r="E17285" t="inlineStr">
        <is>
          <t>Y26658</t>
        </is>
      </c>
      <c r="F17285" t="inlineStr">
        <is>
          <t>TE</t>
        </is>
      </c>
      <c r="G17285" t="inlineStr">
        <is>
          <t>Yes</t>
        </is>
      </c>
      <c r="H17285" t="n">
        <v>6.7</v>
      </c>
    </row>
    <row r="17286">
      <c r="A17286" t="inlineStr">
        <is>
          <t>2021-W14-2021-PEPSALFA-Y27581</t>
        </is>
      </c>
      <c r="B17286" t="n">
        <v>2021</v>
      </c>
      <c r="C17286" t="n">
        <v>14</v>
      </c>
      <c r="D17286" t="inlineStr">
        <is>
          <t>2021-PEPSALFA</t>
        </is>
      </c>
      <c r="E17286" t="inlineStr">
        <is>
          <t>Y27581</t>
        </is>
      </c>
      <c r="F17286" t="inlineStr">
        <is>
          <t>W/R/T FLEX</t>
        </is>
      </c>
      <c r="G17286" t="inlineStr">
        <is>
          <t>Yes</t>
        </is>
      </c>
      <c r="H17286" t="n">
        <v>29.1</v>
      </c>
    </row>
    <row r="17287">
      <c r="A17287" t="inlineStr">
        <is>
          <t>2021-W14-2021-PEPSALFA-Y33537</t>
        </is>
      </c>
      <c r="B17287" t="n">
        <v>2021</v>
      </c>
      <c r="C17287" t="n">
        <v>14</v>
      </c>
      <c r="D17287" t="inlineStr">
        <is>
          <t>2021-PEPSALFA</t>
        </is>
      </c>
      <c r="E17287" t="inlineStr">
        <is>
          <t>Y33537</t>
        </is>
      </c>
      <c r="F17287" t="inlineStr">
        <is>
          <t>K</t>
        </is>
      </c>
      <c r="G17287" t="inlineStr">
        <is>
          <t>Yes</t>
        </is>
      </c>
      <c r="H17287" t="n">
        <v>12</v>
      </c>
    </row>
    <row r="17288">
      <c r="A17288" t="inlineStr">
        <is>
          <t>2021-W14-2021-PEPSALFA-Y-DEF:kansas-city</t>
        </is>
      </c>
      <c r="B17288" t="n">
        <v>2021</v>
      </c>
      <c r="C17288" t="n">
        <v>14</v>
      </c>
      <c r="D17288" t="inlineStr">
        <is>
          <t>2021-PEPSALFA</t>
        </is>
      </c>
      <c r="E17288" t="inlineStr">
        <is>
          <t>Y-DEF:kansas-city</t>
        </is>
      </c>
      <c r="F17288" t="inlineStr">
        <is>
          <t>DST</t>
        </is>
      </c>
      <c r="G17288" t="inlineStr">
        <is>
          <t>Yes</t>
        </is>
      </c>
      <c r="H17288" t="n">
        <v>24</v>
      </c>
    </row>
    <row r="17289">
      <c r="A17289" t="inlineStr">
        <is>
          <t>2021-W14-2021-PEPSALFA-Y25876</t>
        </is>
      </c>
      <c r="B17289" t="n">
        <v>2021</v>
      </c>
      <c r="C17289" t="n">
        <v>14</v>
      </c>
      <c r="D17289" t="inlineStr">
        <is>
          <t>2021-PEPSALFA</t>
        </is>
      </c>
      <c r="E17289" t="inlineStr">
        <is>
          <t>Y25876</t>
        </is>
      </c>
      <c r="F17289" t="inlineStr">
        <is>
          <t>BN</t>
        </is>
      </c>
      <c r="G17289" t="inlineStr">
        <is>
          <t>No</t>
        </is>
      </c>
      <c r="H17289" t="n">
        <v>10</v>
      </c>
    </row>
    <row r="17290">
      <c r="A17290" t="inlineStr">
        <is>
          <t>2021-W14-2021-PEPSALFA-Y28461</t>
        </is>
      </c>
      <c r="B17290" t="n">
        <v>2021</v>
      </c>
      <c r="C17290" t="n">
        <v>14</v>
      </c>
      <c r="D17290" t="inlineStr">
        <is>
          <t>2021-PEPSALFA</t>
        </is>
      </c>
      <c r="E17290" t="inlineStr">
        <is>
          <t>Y28461</t>
        </is>
      </c>
      <c r="F17290" t="inlineStr">
        <is>
          <t>BN</t>
        </is>
      </c>
      <c r="G17290" t="inlineStr">
        <is>
          <t>No</t>
        </is>
      </c>
      <c r="H17290" t="n">
        <v>0</v>
      </c>
    </row>
    <row r="17291">
      <c r="A17291" t="inlineStr">
        <is>
          <t>2021-W14-2021-PEPSALFA-Y25812</t>
        </is>
      </c>
      <c r="B17291" t="n">
        <v>2021</v>
      </c>
      <c r="C17291" t="n">
        <v>14</v>
      </c>
      <c r="D17291" t="inlineStr">
        <is>
          <t>2021-PEPSALFA</t>
        </is>
      </c>
      <c r="E17291" t="inlineStr">
        <is>
          <t>Y25812</t>
        </is>
      </c>
      <c r="F17291" t="inlineStr">
        <is>
          <t>BN</t>
        </is>
      </c>
      <c r="G17291" t="inlineStr">
        <is>
          <t>No</t>
        </is>
      </c>
      <c r="H17291" t="n">
        <v>18.04</v>
      </c>
    </row>
    <row r="17292">
      <c r="A17292" t="inlineStr">
        <is>
          <t>2021-W14-2021-PEPSALFA-Y31012</t>
        </is>
      </c>
      <c r="B17292" t="n">
        <v>2021</v>
      </c>
      <c r="C17292" t="n">
        <v>14</v>
      </c>
      <c r="D17292" t="inlineStr">
        <is>
          <t>2021-PEPSALFA</t>
        </is>
      </c>
      <c r="E17292" t="inlineStr">
        <is>
          <t>Y31012</t>
        </is>
      </c>
      <c r="F17292" t="inlineStr">
        <is>
          <t>BN</t>
        </is>
      </c>
      <c r="G17292" t="inlineStr">
        <is>
          <t>No</t>
        </is>
      </c>
      <c r="H17292" t="n">
        <v>0</v>
      </c>
    </row>
    <row r="17293">
      <c r="A17293" t="inlineStr">
        <is>
          <t>2021-W14-2021-PEPSALFA-Y28403</t>
        </is>
      </c>
      <c r="B17293" t="n">
        <v>2021</v>
      </c>
      <c r="C17293" t="n">
        <v>14</v>
      </c>
      <c r="D17293" t="inlineStr">
        <is>
          <t>2021-PEPSALFA</t>
        </is>
      </c>
      <c r="E17293" t="inlineStr">
        <is>
          <t>Y28403</t>
        </is>
      </c>
      <c r="F17293" t="inlineStr">
        <is>
          <t>BN</t>
        </is>
      </c>
      <c r="G17293" t="inlineStr">
        <is>
          <t>No</t>
        </is>
      </c>
      <c r="H17293" t="n">
        <v>23.1</v>
      </c>
    </row>
    <row r="17294">
      <c r="A17294" t="inlineStr">
        <is>
          <t>2021-W14-2021-TONYCLIF-Y25785</t>
        </is>
      </c>
      <c r="B17294" t="n">
        <v>2021</v>
      </c>
      <c r="C17294" t="n">
        <v>14</v>
      </c>
      <c r="D17294" t="inlineStr">
        <is>
          <t>2021-TONYCLIF</t>
        </is>
      </c>
      <c r="E17294" t="inlineStr">
        <is>
          <t>Y25785</t>
        </is>
      </c>
      <c r="F17294" t="inlineStr">
        <is>
          <t>QB</t>
        </is>
      </c>
      <c r="G17294" t="inlineStr">
        <is>
          <t>Yes</t>
        </is>
      </c>
      <c r="H17294" t="n">
        <v>23.2</v>
      </c>
    </row>
    <row r="17295">
      <c r="A17295" t="inlineStr">
        <is>
          <t>2021-W14-2021-TONYCLIF-Y28534</t>
        </is>
      </c>
      <c r="B17295" t="n">
        <v>2021</v>
      </c>
      <c r="C17295" t="n">
        <v>14</v>
      </c>
      <c r="D17295" t="inlineStr">
        <is>
          <t>2021-TONYCLIF</t>
        </is>
      </c>
      <c r="E17295" t="inlineStr">
        <is>
          <t>Y28534</t>
        </is>
      </c>
      <c r="F17295" t="inlineStr">
        <is>
          <t>WR</t>
        </is>
      </c>
      <c r="G17295" t="inlineStr">
        <is>
          <t>Yes</t>
        </is>
      </c>
      <c r="H17295" t="n">
        <v>10.9</v>
      </c>
    </row>
    <row r="17296">
      <c r="A17296" t="inlineStr">
        <is>
          <t>2021-W14-2021-TONYCLIF-Y27535</t>
        </is>
      </c>
      <c r="B17296" t="n">
        <v>2021</v>
      </c>
      <c r="C17296" t="n">
        <v>14</v>
      </c>
      <c r="D17296" t="inlineStr">
        <is>
          <t>2021-TONYCLIF</t>
        </is>
      </c>
      <c r="E17296" t="inlineStr">
        <is>
          <t>Y27535</t>
        </is>
      </c>
      <c r="F17296" t="inlineStr">
        <is>
          <t>WR</t>
        </is>
      </c>
      <c r="G17296" t="inlineStr">
        <is>
          <t>Yes</t>
        </is>
      </c>
      <c r="H17296" t="n">
        <v>18.1</v>
      </c>
    </row>
    <row r="17297">
      <c r="A17297" t="inlineStr">
        <is>
          <t>2021-W14-2021-TONYCLIF-Y31856</t>
        </is>
      </c>
      <c r="B17297" t="n">
        <v>2021</v>
      </c>
      <c r="C17297" t="n">
        <v>14</v>
      </c>
      <c r="D17297" t="inlineStr">
        <is>
          <t>2021-TONYCLIF</t>
        </is>
      </c>
      <c r="E17297" t="inlineStr">
        <is>
          <t>Y31856</t>
        </is>
      </c>
      <c r="F17297" t="inlineStr">
        <is>
          <t>RB</t>
        </is>
      </c>
      <c r="G17297" t="inlineStr">
        <is>
          <t>Yes</t>
        </is>
      </c>
      <c r="H17297" t="n">
        <v>7.5</v>
      </c>
    </row>
    <row r="17298">
      <c r="A17298" t="inlineStr">
        <is>
          <t>2021-W14-2021-TONYCLIF-Y31457</t>
        </is>
      </c>
      <c r="B17298" t="n">
        <v>2021</v>
      </c>
      <c r="C17298" t="n">
        <v>14</v>
      </c>
      <c r="D17298" t="inlineStr">
        <is>
          <t>2021-TONYCLIF</t>
        </is>
      </c>
      <c r="E17298" t="inlineStr">
        <is>
          <t>Y31457</t>
        </is>
      </c>
      <c r="F17298" t="inlineStr">
        <is>
          <t>RB</t>
        </is>
      </c>
      <c r="G17298" t="inlineStr">
        <is>
          <t>Yes</t>
        </is>
      </c>
      <c r="H17298" t="n">
        <v>1.3</v>
      </c>
    </row>
    <row r="17299">
      <c r="A17299" t="inlineStr">
        <is>
          <t>2021-W14-2021-TONYCLIF-Y26686</t>
        </is>
      </c>
      <c r="B17299" t="n">
        <v>2021</v>
      </c>
      <c r="C17299" t="n">
        <v>14</v>
      </c>
      <c r="D17299" t="inlineStr">
        <is>
          <t>2021-TONYCLIF</t>
        </is>
      </c>
      <c r="E17299" t="inlineStr">
        <is>
          <t>Y26686</t>
        </is>
      </c>
      <c r="F17299" t="inlineStr">
        <is>
          <t>TE</t>
        </is>
      </c>
      <c r="G17299" t="inlineStr">
        <is>
          <t>Yes</t>
        </is>
      </c>
      <c r="H17299" t="n">
        <v>4.2</v>
      </c>
    </row>
    <row r="17300">
      <c r="A17300" t="inlineStr">
        <is>
          <t>2021-W14-2021-TONYCLIF-Y27631</t>
        </is>
      </c>
      <c r="B17300" t="n">
        <v>2021</v>
      </c>
      <c r="C17300" t="n">
        <v>14</v>
      </c>
      <c r="D17300" t="inlineStr">
        <is>
          <t>2021-TONYCLIF</t>
        </is>
      </c>
      <c r="E17300" t="inlineStr">
        <is>
          <t>Y27631</t>
        </is>
      </c>
      <c r="F17300" t="inlineStr">
        <is>
          <t>W/R/T FLEX</t>
        </is>
      </c>
      <c r="G17300" t="inlineStr">
        <is>
          <t>Yes</t>
        </is>
      </c>
      <c r="H17300" t="n">
        <v>9.699999999999999</v>
      </c>
    </row>
    <row r="17301">
      <c r="A17301" t="inlineStr">
        <is>
          <t>2021-W14-2021-TONYCLIF-Y9520</t>
        </is>
      </c>
      <c r="B17301" t="n">
        <v>2021</v>
      </c>
      <c r="C17301" t="n">
        <v>14</v>
      </c>
      <c r="D17301" t="inlineStr">
        <is>
          <t>2021-TONYCLIF</t>
        </is>
      </c>
      <c r="E17301" t="inlineStr">
        <is>
          <t>Y9520</t>
        </is>
      </c>
      <c r="F17301" t="inlineStr">
        <is>
          <t>K</t>
        </is>
      </c>
      <c r="G17301" t="inlineStr">
        <is>
          <t>Yes</t>
        </is>
      </c>
      <c r="H17301" t="n">
        <v>9</v>
      </c>
    </row>
    <row r="17302">
      <c r="A17302" t="inlineStr">
        <is>
          <t>2021-W14-2021-TONYCLIF-Y-DEF:green-bay</t>
        </is>
      </c>
      <c r="B17302" t="n">
        <v>2021</v>
      </c>
      <c r="C17302" t="n">
        <v>14</v>
      </c>
      <c r="D17302" t="inlineStr">
        <is>
          <t>2021-TONYCLIF</t>
        </is>
      </c>
      <c r="E17302" t="inlineStr">
        <is>
          <t>Y-DEF:green-bay</t>
        </is>
      </c>
      <c r="F17302" t="inlineStr">
        <is>
          <t>DST</t>
        </is>
      </c>
      <c r="G17302" t="inlineStr">
        <is>
          <t>Yes</t>
        </is>
      </c>
      <c r="H17302" t="n">
        <v>13</v>
      </c>
    </row>
    <row r="17303">
      <c r="A17303" t="inlineStr">
        <is>
          <t>2021-W14-2021-TONYCLIF-Y31857</t>
        </is>
      </c>
      <c r="B17303" t="n">
        <v>2021</v>
      </c>
      <c r="C17303" t="n">
        <v>14</v>
      </c>
      <c r="D17303" t="inlineStr">
        <is>
          <t>2021-TONYCLIF</t>
        </is>
      </c>
      <c r="E17303" t="inlineStr">
        <is>
          <t>Y31857</t>
        </is>
      </c>
      <c r="F17303" t="inlineStr">
        <is>
          <t>BN</t>
        </is>
      </c>
      <c r="G17303" t="inlineStr">
        <is>
          <t>No</t>
        </is>
      </c>
      <c r="H17303" t="n">
        <v>6.6</v>
      </c>
    </row>
    <row r="17304">
      <c r="A17304" t="inlineStr">
        <is>
          <t>2021-W14-2021-TONYCLIF-Y32671</t>
        </is>
      </c>
      <c r="B17304" t="n">
        <v>2021</v>
      </c>
      <c r="C17304" t="n">
        <v>14</v>
      </c>
      <c r="D17304" t="inlineStr">
        <is>
          <t>2021-TONYCLIF</t>
        </is>
      </c>
      <c r="E17304" t="inlineStr">
        <is>
          <t>Y32671</t>
        </is>
      </c>
      <c r="F17304" t="inlineStr">
        <is>
          <t>BN</t>
        </is>
      </c>
      <c r="G17304" t="inlineStr">
        <is>
          <t>No</t>
        </is>
      </c>
      <c r="H17304" t="n">
        <v>22.22</v>
      </c>
    </row>
    <row r="17305">
      <c r="A17305" t="inlineStr">
        <is>
          <t>2021-W14-2021-TONYCLIF-Y32732</t>
        </is>
      </c>
      <c r="B17305" t="n">
        <v>2021</v>
      </c>
      <c r="C17305" t="n">
        <v>14</v>
      </c>
      <c r="D17305" t="inlineStr">
        <is>
          <t>2021-TONYCLIF</t>
        </is>
      </c>
      <c r="E17305" t="inlineStr">
        <is>
          <t>Y32732</t>
        </is>
      </c>
      <c r="F17305" t="inlineStr">
        <is>
          <t>BN</t>
        </is>
      </c>
      <c r="G17305" t="inlineStr">
        <is>
          <t>No</t>
        </is>
      </c>
      <c r="H17305" t="n">
        <v>7.1</v>
      </c>
    </row>
    <row r="17306">
      <c r="A17306" t="inlineStr">
        <is>
          <t>2021-W14-2021-TONYCLIF-Y32704</t>
        </is>
      </c>
      <c r="B17306" t="n">
        <v>2021</v>
      </c>
      <c r="C17306" t="n">
        <v>14</v>
      </c>
      <c r="D17306" t="inlineStr">
        <is>
          <t>2021-TONYCLIF</t>
        </is>
      </c>
      <c r="E17306" t="inlineStr">
        <is>
          <t>Y32704</t>
        </is>
      </c>
      <c r="F17306" t="inlineStr">
        <is>
          <t>BN</t>
        </is>
      </c>
      <c r="G17306" t="inlineStr">
        <is>
          <t>No</t>
        </is>
      </c>
      <c r="H17306" t="n">
        <v>0</v>
      </c>
    </row>
    <row r="17307">
      <c r="A17307" t="inlineStr">
        <is>
          <t>2021-W14-2021-TONYCLIF-Y31902</t>
        </is>
      </c>
      <c r="B17307" t="n">
        <v>2021</v>
      </c>
      <c r="C17307" t="n">
        <v>14</v>
      </c>
      <c r="D17307" t="inlineStr">
        <is>
          <t>2021-TONYCLIF</t>
        </is>
      </c>
      <c r="E17307" t="inlineStr">
        <is>
          <t>Y31902</t>
        </is>
      </c>
      <c r="F17307" t="inlineStr">
        <is>
          <t>IR</t>
        </is>
      </c>
      <c r="G17307" t="inlineStr">
        <is>
          <t>No</t>
        </is>
      </c>
      <c r="H17307" t="n">
        <v>0</v>
      </c>
    </row>
    <row r="17308">
      <c r="A17308" t="inlineStr">
        <is>
          <t>2021-W14-2021-HUERO-Y30614</t>
        </is>
      </c>
      <c r="B17308" t="n">
        <v>2021</v>
      </c>
      <c r="C17308" t="n">
        <v>14</v>
      </c>
      <c r="D17308" t="inlineStr">
        <is>
          <t>2021-HUERO</t>
        </is>
      </c>
      <c r="E17308" t="inlineStr">
        <is>
          <t>Y30614</t>
        </is>
      </c>
      <c r="F17308" t="inlineStr">
        <is>
          <t>QB</t>
        </is>
      </c>
      <c r="G17308" t="inlineStr">
        <is>
          <t>Yes</t>
        </is>
      </c>
      <c r="H17308" t="n">
        <v>28.3</v>
      </c>
    </row>
    <row r="17309">
      <c r="A17309" t="inlineStr">
        <is>
          <t>2021-W14-2021-HUERO-Y32695</t>
        </is>
      </c>
      <c r="B17309" t="n">
        <v>2021</v>
      </c>
      <c r="C17309" t="n">
        <v>14</v>
      </c>
      <c r="D17309" t="inlineStr">
        <is>
          <t>2021-HUERO</t>
        </is>
      </c>
      <c r="E17309" t="inlineStr">
        <is>
          <t>Y32695</t>
        </is>
      </c>
      <c r="F17309" t="inlineStr">
        <is>
          <t>WR</t>
        </is>
      </c>
      <c r="G17309" t="inlineStr">
        <is>
          <t>Yes</t>
        </is>
      </c>
      <c r="H17309" t="n">
        <v>15.6</v>
      </c>
    </row>
    <row r="17310">
      <c r="A17310" t="inlineStr">
        <is>
          <t>2021-W14-2021-HUERO-Y30994</t>
        </is>
      </c>
      <c r="B17310" t="n">
        <v>2021</v>
      </c>
      <c r="C17310" t="n">
        <v>14</v>
      </c>
      <c r="D17310" t="inlineStr">
        <is>
          <t>2021-HUERO</t>
        </is>
      </c>
      <c r="E17310" t="inlineStr">
        <is>
          <t>Y30994</t>
        </is>
      </c>
      <c r="F17310" t="inlineStr">
        <is>
          <t>WR</t>
        </is>
      </c>
      <c r="G17310" t="inlineStr">
        <is>
          <t>Yes</t>
        </is>
      </c>
      <c r="H17310" t="n">
        <v>11.4</v>
      </c>
    </row>
    <row r="17311">
      <c r="A17311" t="inlineStr">
        <is>
          <t>2021-W14-2021-HUERO-Y29238</t>
        </is>
      </c>
      <c r="B17311" t="n">
        <v>2021</v>
      </c>
      <c r="C17311" t="n">
        <v>14</v>
      </c>
      <c r="D17311" t="inlineStr">
        <is>
          <t>2021-HUERO</t>
        </is>
      </c>
      <c r="E17311" t="inlineStr">
        <is>
          <t>Y29238</t>
        </is>
      </c>
      <c r="F17311" t="inlineStr">
        <is>
          <t>RB</t>
        </is>
      </c>
      <c r="G17311" t="inlineStr">
        <is>
          <t>Yes</t>
        </is>
      </c>
      <c r="H17311" t="n">
        <v>8.5</v>
      </c>
    </row>
    <row r="17312">
      <c r="A17312" t="inlineStr">
        <is>
          <t>2021-W14-2021-HUERO-Y32736</t>
        </is>
      </c>
      <c r="B17312" t="n">
        <v>2021</v>
      </c>
      <c r="C17312" t="n">
        <v>14</v>
      </c>
      <c r="D17312" t="inlineStr">
        <is>
          <t>2021-HUERO</t>
        </is>
      </c>
      <c r="E17312" t="inlineStr">
        <is>
          <t>Y32736</t>
        </is>
      </c>
      <c r="F17312" t="inlineStr">
        <is>
          <t>RB</t>
        </is>
      </c>
      <c r="G17312" t="inlineStr">
        <is>
          <t>Yes</t>
        </is>
      </c>
      <c r="H17312" t="n">
        <v>3.1</v>
      </c>
    </row>
    <row r="17313">
      <c r="A17313" t="inlineStr">
        <is>
          <t>2021-W14-2021-HUERO-Y31969</t>
        </is>
      </c>
      <c r="B17313" t="n">
        <v>2021</v>
      </c>
      <c r="C17313" t="n">
        <v>14</v>
      </c>
      <c r="D17313" t="inlineStr">
        <is>
          <t>2021-HUERO</t>
        </is>
      </c>
      <c r="E17313" t="inlineStr">
        <is>
          <t>Y31969</t>
        </is>
      </c>
      <c r="F17313" t="inlineStr">
        <is>
          <t>TE</t>
        </is>
      </c>
      <c r="G17313" t="inlineStr">
        <is>
          <t>Yes</t>
        </is>
      </c>
      <c r="H17313" t="n">
        <v>2.8</v>
      </c>
    </row>
    <row r="17314">
      <c r="A17314" t="inlineStr">
        <is>
          <t>2021-W14-2021-HUERO-Y30202</t>
        </is>
      </c>
      <c r="B17314" t="n">
        <v>2021</v>
      </c>
      <c r="C17314" t="n">
        <v>14</v>
      </c>
      <c r="D17314" t="inlineStr">
        <is>
          <t>2021-HUERO</t>
        </is>
      </c>
      <c r="E17314" t="inlineStr">
        <is>
          <t>Y30202</t>
        </is>
      </c>
      <c r="F17314" t="inlineStr">
        <is>
          <t>W/R/T FLEX</t>
        </is>
      </c>
      <c r="G17314" t="inlineStr">
        <is>
          <t>Yes</t>
        </is>
      </c>
      <c r="H17314" t="n">
        <v>13.2</v>
      </c>
    </row>
    <row r="17315">
      <c r="A17315" t="inlineStr">
        <is>
          <t>2021-W14-2021-HUERO-Y31977</t>
        </is>
      </c>
      <c r="B17315" t="n">
        <v>2021</v>
      </c>
      <c r="C17315" t="n">
        <v>14</v>
      </c>
      <c r="D17315" t="inlineStr">
        <is>
          <t>2021-HUERO</t>
        </is>
      </c>
      <c r="E17315" t="inlineStr">
        <is>
          <t>Y31977</t>
        </is>
      </c>
      <c r="F17315" t="inlineStr">
        <is>
          <t>K</t>
        </is>
      </c>
      <c r="G17315" t="inlineStr">
        <is>
          <t>Yes</t>
        </is>
      </c>
      <c r="H17315" t="n">
        <v>14</v>
      </c>
    </row>
    <row r="17316">
      <c r="A17316" t="inlineStr">
        <is>
          <t>2021-W14-2021-HUERO-Y-DEF:dallas</t>
        </is>
      </c>
      <c r="B17316" t="n">
        <v>2021</v>
      </c>
      <c r="C17316" t="n">
        <v>14</v>
      </c>
      <c r="D17316" t="inlineStr">
        <is>
          <t>2021-HUERO</t>
        </is>
      </c>
      <c r="E17316" t="inlineStr">
        <is>
          <t>Y-DEF:dallas</t>
        </is>
      </c>
      <c r="F17316" t="inlineStr">
        <is>
          <t>DST</t>
        </is>
      </c>
      <c r="G17316" t="inlineStr">
        <is>
          <t>Yes</t>
        </is>
      </c>
      <c r="H17316" t="n">
        <v>22</v>
      </c>
    </row>
    <row r="17317">
      <c r="A17317" t="inlineStr">
        <is>
          <t>2021-W14-2021-HUERO-Y31960</t>
        </is>
      </c>
      <c r="B17317" t="n">
        <v>2021</v>
      </c>
      <c r="C17317" t="n">
        <v>14</v>
      </c>
      <c r="D17317" t="inlineStr">
        <is>
          <t>2021-HUERO</t>
        </is>
      </c>
      <c r="E17317" t="inlineStr">
        <is>
          <t>Y31960</t>
        </is>
      </c>
      <c r="F17317" t="inlineStr">
        <is>
          <t>BN</t>
        </is>
      </c>
      <c r="G17317" t="inlineStr">
        <is>
          <t>No</t>
        </is>
      </c>
      <c r="H17317" t="n">
        <v>0</v>
      </c>
    </row>
    <row r="17318">
      <c r="A17318" t="inlineStr">
        <is>
          <t>2021-W14-2021-HUERO-Y33398</t>
        </is>
      </c>
      <c r="B17318" t="n">
        <v>2021</v>
      </c>
      <c r="C17318" t="n">
        <v>14</v>
      </c>
      <c r="D17318" t="inlineStr">
        <is>
          <t>2021-HUERO</t>
        </is>
      </c>
      <c r="E17318" t="inlineStr">
        <is>
          <t>Y33398</t>
        </is>
      </c>
      <c r="F17318" t="inlineStr">
        <is>
          <t>BN</t>
        </is>
      </c>
      <c r="G17318" t="inlineStr">
        <is>
          <t>No</t>
        </is>
      </c>
      <c r="H17318" t="n">
        <v>0</v>
      </c>
    </row>
    <row r="17319">
      <c r="A17319" t="inlineStr">
        <is>
          <t>2021-W14-2021-HUERO-Y32723</t>
        </is>
      </c>
      <c r="B17319" t="n">
        <v>2021</v>
      </c>
      <c r="C17319" t="n">
        <v>14</v>
      </c>
      <c r="D17319" t="inlineStr">
        <is>
          <t>2021-HUERO</t>
        </is>
      </c>
      <c r="E17319" t="inlineStr">
        <is>
          <t>Y32723</t>
        </is>
      </c>
      <c r="F17319" t="inlineStr">
        <is>
          <t>BN</t>
        </is>
      </c>
      <c r="G17319" t="inlineStr">
        <is>
          <t>No</t>
        </is>
      </c>
      <c r="H17319" t="n">
        <v>0</v>
      </c>
    </row>
    <row r="17320">
      <c r="A17320" t="inlineStr">
        <is>
          <t>2021-W14-2021-HUERO-Y32713</t>
        </is>
      </c>
      <c r="B17320" t="n">
        <v>2021</v>
      </c>
      <c r="C17320" t="n">
        <v>14</v>
      </c>
      <c r="D17320" t="inlineStr">
        <is>
          <t>2021-HUERO</t>
        </is>
      </c>
      <c r="E17320" t="inlineStr">
        <is>
          <t>Y32713</t>
        </is>
      </c>
      <c r="F17320" t="inlineStr">
        <is>
          <t>BN</t>
        </is>
      </c>
      <c r="G17320" t="inlineStr">
        <is>
          <t>No</t>
        </is>
      </c>
      <c r="H17320" t="n">
        <v>3.2</v>
      </c>
    </row>
    <row r="17321">
      <c r="A17321" t="inlineStr">
        <is>
          <t>2021-W14-2021-HUERO-Y24793</t>
        </is>
      </c>
      <c r="B17321" t="n">
        <v>2021</v>
      </c>
      <c r="C17321" t="n">
        <v>14</v>
      </c>
      <c r="D17321" t="inlineStr">
        <is>
          <t>2021-HUERO</t>
        </is>
      </c>
      <c r="E17321" t="inlineStr">
        <is>
          <t>Y24793</t>
        </is>
      </c>
      <c r="F17321" t="inlineStr">
        <is>
          <t>BN</t>
        </is>
      </c>
      <c r="G17321" t="inlineStr">
        <is>
          <t>No</t>
        </is>
      </c>
      <c r="H17321" t="n">
        <v>5.3</v>
      </c>
    </row>
    <row r="17322">
      <c r="A17322" t="inlineStr">
        <is>
          <t>2021-W14-2021-HUERO-Y31104</t>
        </is>
      </c>
      <c r="B17322" t="n">
        <v>2021</v>
      </c>
      <c r="C17322" t="n">
        <v>14</v>
      </c>
      <c r="D17322" t="inlineStr">
        <is>
          <t>2021-HUERO</t>
        </is>
      </c>
      <c r="E17322" t="inlineStr">
        <is>
          <t>Y31104</t>
        </is>
      </c>
      <c r="F17322" t="inlineStr">
        <is>
          <t>IR</t>
        </is>
      </c>
      <c r="G17322" t="inlineStr">
        <is>
          <t>No</t>
        </is>
      </c>
      <c r="H17322" t="n">
        <v>0</v>
      </c>
    </row>
    <row r="17323">
      <c r="A17323" t="inlineStr">
        <is>
          <t>2021-W15-2021-ISAROD-Y9265</t>
        </is>
      </c>
      <c r="B17323" t="n">
        <v>2021</v>
      </c>
      <c r="C17323" t="n">
        <v>15</v>
      </c>
      <c r="D17323" t="inlineStr">
        <is>
          <t>2021-ISAROD</t>
        </is>
      </c>
      <c r="E17323" t="inlineStr">
        <is>
          <t>Y9265</t>
        </is>
      </c>
      <c r="F17323" t="inlineStr">
        <is>
          <t>QB</t>
        </is>
      </c>
      <c r="G17323" t="inlineStr">
        <is>
          <t>Yes</t>
        </is>
      </c>
      <c r="H17323" t="n">
        <v>16.46</v>
      </c>
    </row>
    <row r="17324">
      <c r="A17324" t="inlineStr">
        <is>
          <t>2021-W15-2021-ISAROD-Y28392</t>
        </is>
      </c>
      <c r="B17324" t="n">
        <v>2021</v>
      </c>
      <c r="C17324" t="n">
        <v>15</v>
      </c>
      <c r="D17324" t="inlineStr">
        <is>
          <t>2021-ISAROD</t>
        </is>
      </c>
      <c r="E17324" t="inlineStr">
        <is>
          <t>Y28392</t>
        </is>
      </c>
      <c r="F17324" t="inlineStr">
        <is>
          <t>WR</t>
        </is>
      </c>
      <c r="G17324" t="inlineStr">
        <is>
          <t>Yes</t>
        </is>
      </c>
      <c r="H17324" t="n">
        <v>1.8</v>
      </c>
    </row>
    <row r="17325">
      <c r="A17325" t="inlineStr">
        <is>
          <t>2021-W15-2021-ISAROD-Y27548</t>
        </is>
      </c>
      <c r="B17325" t="n">
        <v>2021</v>
      </c>
      <c r="C17325" t="n">
        <v>15</v>
      </c>
      <c r="D17325" t="inlineStr">
        <is>
          <t>2021-ISAROD</t>
        </is>
      </c>
      <c r="E17325" t="inlineStr">
        <is>
          <t>Y27548</t>
        </is>
      </c>
      <c r="F17325" t="inlineStr">
        <is>
          <t>WR</t>
        </is>
      </c>
      <c r="G17325" t="inlineStr">
        <is>
          <t>Yes</t>
        </is>
      </c>
      <c r="H17325" t="n">
        <v>27.7</v>
      </c>
    </row>
    <row r="17326">
      <c r="A17326" t="inlineStr">
        <is>
          <t>2021-W15-2021-ISAROD-Y30117</t>
        </is>
      </c>
      <c r="B17326" t="n">
        <v>2021</v>
      </c>
      <c r="C17326" t="n">
        <v>15</v>
      </c>
      <c r="D17326" t="inlineStr">
        <is>
          <t>2021-ISAROD</t>
        </is>
      </c>
      <c r="E17326" t="inlineStr">
        <is>
          <t>Y30117</t>
        </is>
      </c>
      <c r="F17326" t="inlineStr">
        <is>
          <t>RB</t>
        </is>
      </c>
      <c r="G17326" t="inlineStr">
        <is>
          <t>Yes</t>
        </is>
      </c>
      <c r="H17326" t="n">
        <v>10.2</v>
      </c>
    </row>
    <row r="17327">
      <c r="A17327" t="inlineStr">
        <is>
          <t>2021-W15-2021-ISAROD-Y31005</t>
        </is>
      </c>
      <c r="B17327" t="n">
        <v>2021</v>
      </c>
      <c r="C17327" t="n">
        <v>15</v>
      </c>
      <c r="D17327" t="inlineStr">
        <is>
          <t>2021-ISAROD</t>
        </is>
      </c>
      <c r="E17327" t="inlineStr">
        <is>
          <t>Y31005</t>
        </is>
      </c>
      <c r="F17327" t="inlineStr">
        <is>
          <t>RB</t>
        </is>
      </c>
      <c r="G17327" t="inlineStr">
        <is>
          <t>Yes</t>
        </is>
      </c>
      <c r="H17327" t="n">
        <v>15.8</v>
      </c>
    </row>
    <row r="17328">
      <c r="A17328" t="inlineStr">
        <is>
          <t>2021-W15-2021-ISAROD-Y31852</t>
        </is>
      </c>
      <c r="B17328" t="n">
        <v>2021</v>
      </c>
      <c r="C17328" t="n">
        <v>15</v>
      </c>
      <c r="D17328" t="inlineStr">
        <is>
          <t>2021-ISAROD</t>
        </is>
      </c>
      <c r="E17328" t="inlineStr">
        <is>
          <t>Y31852</t>
        </is>
      </c>
      <c r="F17328" t="inlineStr">
        <is>
          <t>TE</t>
        </is>
      </c>
      <c r="G17328" t="inlineStr">
        <is>
          <t>Yes</t>
        </is>
      </c>
      <c r="H17328" t="n">
        <v>8.199999999999999</v>
      </c>
    </row>
    <row r="17329">
      <c r="A17329" t="inlineStr">
        <is>
          <t>2021-W15-2021-ISAROD-Y33415</t>
        </is>
      </c>
      <c r="B17329" t="n">
        <v>2021</v>
      </c>
      <c r="C17329" t="n">
        <v>15</v>
      </c>
      <c r="D17329" t="inlineStr">
        <is>
          <t>2021-ISAROD</t>
        </is>
      </c>
      <c r="E17329" t="inlineStr">
        <is>
          <t>Y33415</t>
        </is>
      </c>
      <c r="F17329" t="inlineStr">
        <is>
          <t>W/R/T FLEX</t>
        </is>
      </c>
      <c r="G17329" t="inlineStr">
        <is>
          <t>Yes</t>
        </is>
      </c>
      <c r="H17329" t="n">
        <v>1</v>
      </c>
    </row>
    <row r="17330">
      <c r="A17330" t="inlineStr">
        <is>
          <t>2021-W15-2021-ISAROD-Y31366</t>
        </is>
      </c>
      <c r="B17330" t="n">
        <v>2021</v>
      </c>
      <c r="C17330" t="n">
        <v>15</v>
      </c>
      <c r="D17330" t="inlineStr">
        <is>
          <t>2021-ISAROD</t>
        </is>
      </c>
      <c r="E17330" t="inlineStr">
        <is>
          <t>Y31366</t>
        </is>
      </c>
      <c r="F17330" t="inlineStr">
        <is>
          <t>K</t>
        </is>
      </c>
      <c r="G17330" t="inlineStr">
        <is>
          <t>Yes</t>
        </is>
      </c>
      <c r="H17330" t="n">
        <v>10</v>
      </c>
    </row>
    <row r="17331">
      <c r="A17331" t="inlineStr">
        <is>
          <t>2021-W15-2021-ISAROD-Y-DEF:san-francisco</t>
        </is>
      </c>
      <c r="B17331" t="n">
        <v>2021</v>
      </c>
      <c r="C17331" t="n">
        <v>15</v>
      </c>
      <c r="D17331" t="inlineStr">
        <is>
          <t>2021-ISAROD</t>
        </is>
      </c>
      <c r="E17331" t="inlineStr">
        <is>
          <t>Y-DEF:san-francisco</t>
        </is>
      </c>
      <c r="F17331" t="inlineStr">
        <is>
          <t>DST</t>
        </is>
      </c>
      <c r="G17331" t="inlineStr">
        <is>
          <t>Yes</t>
        </is>
      </c>
      <c r="H17331" t="n">
        <v>9</v>
      </c>
    </row>
    <row r="17332">
      <c r="A17332" t="inlineStr">
        <is>
          <t>2021-W15-2021-ISAROD-Y33422</t>
        </is>
      </c>
      <c r="B17332" t="n">
        <v>2021</v>
      </c>
      <c r="C17332" t="n">
        <v>15</v>
      </c>
      <c r="D17332" t="inlineStr">
        <is>
          <t>2021-ISAROD</t>
        </is>
      </c>
      <c r="E17332" t="inlineStr">
        <is>
          <t>Y33422</t>
        </is>
      </c>
      <c r="F17332" t="inlineStr">
        <is>
          <t>BN</t>
        </is>
      </c>
      <c r="G17332" t="inlineStr">
        <is>
          <t>No</t>
        </is>
      </c>
      <c r="H17332" t="n">
        <v>0</v>
      </c>
    </row>
    <row r="17333">
      <c r="A17333" t="inlineStr">
        <is>
          <t>2021-W15-2021-ISAROD-Y31906</t>
        </is>
      </c>
      <c r="B17333" t="n">
        <v>2021</v>
      </c>
      <c r="C17333" t="n">
        <v>15</v>
      </c>
      <c r="D17333" t="inlineStr">
        <is>
          <t>2021-ISAROD</t>
        </is>
      </c>
      <c r="E17333" t="inlineStr">
        <is>
          <t>Y31906</t>
        </is>
      </c>
      <c r="F17333" t="inlineStr">
        <is>
          <t>BN</t>
        </is>
      </c>
      <c r="G17333" t="inlineStr">
        <is>
          <t>No</t>
        </is>
      </c>
      <c r="H17333" t="n">
        <v>16.1</v>
      </c>
    </row>
    <row r="17334">
      <c r="A17334" t="inlineStr">
        <is>
          <t>2021-W15-2021-ISAROD-Y29650</t>
        </is>
      </c>
      <c r="B17334" t="n">
        <v>2021</v>
      </c>
      <c r="C17334" t="n">
        <v>15</v>
      </c>
      <c r="D17334" t="inlineStr">
        <is>
          <t>2021-ISAROD</t>
        </is>
      </c>
      <c r="E17334" t="inlineStr">
        <is>
          <t>Y29650</t>
        </is>
      </c>
      <c r="F17334" t="inlineStr">
        <is>
          <t>BN</t>
        </is>
      </c>
      <c r="G17334" t="inlineStr">
        <is>
          <t>No</t>
        </is>
      </c>
      <c r="H17334" t="n">
        <v>0</v>
      </c>
    </row>
    <row r="17335">
      <c r="A17335" t="inlineStr">
        <is>
          <t>2021-W15-2021-ISAROD-Y32675</t>
        </is>
      </c>
      <c r="B17335" t="n">
        <v>2021</v>
      </c>
      <c r="C17335" t="n">
        <v>15</v>
      </c>
      <c r="D17335" t="inlineStr">
        <is>
          <t>2021-ISAROD</t>
        </is>
      </c>
      <c r="E17335" t="inlineStr">
        <is>
          <t>Y32675</t>
        </is>
      </c>
      <c r="F17335" t="inlineStr">
        <is>
          <t>BN</t>
        </is>
      </c>
      <c r="G17335" t="inlineStr">
        <is>
          <t>No</t>
        </is>
      </c>
      <c r="H17335" t="n">
        <v>15.74</v>
      </c>
    </row>
    <row r="17336">
      <c r="A17336" t="inlineStr">
        <is>
          <t>2021-W15-2021-ISAROD-Y8565</t>
        </is>
      </c>
      <c r="B17336" t="n">
        <v>2021</v>
      </c>
      <c r="C17336" t="n">
        <v>15</v>
      </c>
      <c r="D17336" t="inlineStr">
        <is>
          <t>2021-ISAROD</t>
        </is>
      </c>
      <c r="E17336" t="inlineStr">
        <is>
          <t>Y8565</t>
        </is>
      </c>
      <c r="F17336" t="inlineStr">
        <is>
          <t>BN</t>
        </is>
      </c>
      <c r="G17336" t="inlineStr">
        <is>
          <t>No</t>
        </is>
      </c>
      <c r="H17336" t="n">
        <v>6</v>
      </c>
    </row>
    <row r="17337">
      <c r="A17337" t="inlineStr">
        <is>
          <t>2021-W15-2021-ISAROD-Y30996</t>
        </is>
      </c>
      <c r="B17337" t="n">
        <v>2021</v>
      </c>
      <c r="C17337" t="n">
        <v>15</v>
      </c>
      <c r="D17337" t="inlineStr">
        <is>
          <t>2021-ISAROD</t>
        </is>
      </c>
      <c r="E17337" t="inlineStr">
        <is>
          <t>Y30996</t>
        </is>
      </c>
      <c r="F17337" t="inlineStr">
        <is>
          <t>IR</t>
        </is>
      </c>
      <c r="G17337" t="inlineStr">
        <is>
          <t>No</t>
        </is>
      </c>
      <c r="H17337" t="n">
        <v>0</v>
      </c>
    </row>
    <row r="17338">
      <c r="A17338" t="inlineStr">
        <is>
          <t>2021-W15-2021-PACO-Y5228</t>
        </is>
      </c>
      <c r="B17338" t="n">
        <v>2021</v>
      </c>
      <c r="C17338" t="n">
        <v>15</v>
      </c>
      <c r="D17338" t="inlineStr">
        <is>
          <t>2021-PACO</t>
        </is>
      </c>
      <c r="E17338" t="inlineStr">
        <is>
          <t>Y5228</t>
        </is>
      </c>
      <c r="F17338" t="inlineStr">
        <is>
          <t>QB</t>
        </is>
      </c>
      <c r="G17338" t="inlineStr">
        <is>
          <t>Yes</t>
        </is>
      </c>
      <c r="H17338" t="n">
        <v>5.76</v>
      </c>
    </row>
    <row r="17339">
      <c r="A17339" t="inlineStr">
        <is>
          <t>2021-W15-2021-PACO-Y31908</t>
        </is>
      </c>
      <c r="B17339" t="n">
        <v>2021</v>
      </c>
      <c r="C17339" t="n">
        <v>15</v>
      </c>
      <c r="D17339" t="inlineStr">
        <is>
          <t>2021-PACO</t>
        </is>
      </c>
      <c r="E17339" t="inlineStr">
        <is>
          <t>Y31908</t>
        </is>
      </c>
      <c r="F17339" t="inlineStr">
        <is>
          <t>WR</t>
        </is>
      </c>
      <c r="G17339" t="inlineStr">
        <is>
          <t>Yes</t>
        </is>
      </c>
      <c r="H17339" t="n">
        <v>6.1</v>
      </c>
    </row>
    <row r="17340">
      <c r="A17340" t="inlineStr">
        <is>
          <t>2021-W15-2021-PACO-Y32687</t>
        </is>
      </c>
      <c r="B17340" t="n">
        <v>2021</v>
      </c>
      <c r="C17340" t="n">
        <v>15</v>
      </c>
      <c r="D17340" t="inlineStr">
        <is>
          <t>2021-PACO</t>
        </is>
      </c>
      <c r="E17340" t="inlineStr">
        <is>
          <t>Y32687</t>
        </is>
      </c>
      <c r="F17340" t="inlineStr">
        <is>
          <t>WR</t>
        </is>
      </c>
      <c r="G17340" t="inlineStr">
        <is>
          <t>Yes</t>
        </is>
      </c>
      <c r="H17340" t="n">
        <v>8</v>
      </c>
    </row>
    <row r="17341">
      <c r="A17341" t="inlineStr">
        <is>
          <t>2021-W15-2021-PACO-Y33138</t>
        </is>
      </c>
      <c r="B17341" t="n">
        <v>2021</v>
      </c>
      <c r="C17341" t="n">
        <v>15</v>
      </c>
      <c r="D17341" t="inlineStr">
        <is>
          <t>2021-PACO</t>
        </is>
      </c>
      <c r="E17341" t="inlineStr">
        <is>
          <t>Y33138</t>
        </is>
      </c>
      <c r="F17341" t="inlineStr">
        <is>
          <t>RB</t>
        </is>
      </c>
      <c r="G17341" t="inlineStr">
        <is>
          <t>Yes</t>
        </is>
      </c>
      <c r="H17341" t="n">
        <v>16.3</v>
      </c>
    </row>
    <row r="17342">
      <c r="A17342" t="inlineStr">
        <is>
          <t>2021-W15-2021-PACO-Y30295</t>
        </is>
      </c>
      <c r="B17342" t="n">
        <v>2021</v>
      </c>
      <c r="C17342" t="n">
        <v>15</v>
      </c>
      <c r="D17342" t="inlineStr">
        <is>
          <t>2021-PACO</t>
        </is>
      </c>
      <c r="E17342" t="inlineStr">
        <is>
          <t>Y30295</t>
        </is>
      </c>
      <c r="F17342" t="inlineStr">
        <is>
          <t>RB</t>
        </is>
      </c>
      <c r="G17342" t="inlineStr">
        <is>
          <t>Yes</t>
        </is>
      </c>
      <c r="H17342" t="n">
        <v>14</v>
      </c>
    </row>
    <row r="17343">
      <c r="A17343" t="inlineStr">
        <is>
          <t>2021-W15-2021-PACO-Y29269</t>
        </is>
      </c>
      <c r="B17343" t="n">
        <v>2021</v>
      </c>
      <c r="C17343" t="n">
        <v>15</v>
      </c>
      <c r="D17343" t="inlineStr">
        <is>
          <t>2021-PACO</t>
        </is>
      </c>
      <c r="E17343" t="inlineStr">
        <is>
          <t>Y29269</t>
        </is>
      </c>
      <c r="F17343" t="inlineStr">
        <is>
          <t>TE</t>
        </is>
      </c>
      <c r="G17343" t="inlineStr">
        <is>
          <t>Yes</t>
        </is>
      </c>
      <c r="H17343" t="n">
        <v>22.7</v>
      </c>
    </row>
    <row r="17344">
      <c r="A17344" t="inlineStr">
        <is>
          <t>2021-W15-2021-PACO-Y33348</t>
        </is>
      </c>
      <c r="B17344" t="n">
        <v>2021</v>
      </c>
      <c r="C17344" t="n">
        <v>15</v>
      </c>
      <c r="D17344" t="inlineStr">
        <is>
          <t>2021-PACO</t>
        </is>
      </c>
      <c r="E17344" t="inlineStr">
        <is>
          <t>Y33348</t>
        </is>
      </c>
      <c r="F17344" t="inlineStr">
        <is>
          <t>W/R/T FLEX</t>
        </is>
      </c>
      <c r="G17344" t="inlineStr">
        <is>
          <t>Yes</t>
        </is>
      </c>
      <c r="H17344" t="n">
        <v>5.2</v>
      </c>
    </row>
    <row r="17345">
      <c r="A17345" t="inlineStr">
        <is>
          <t>2021-W15-2021-PACO-Y26534</t>
        </is>
      </c>
      <c r="B17345" t="n">
        <v>2021</v>
      </c>
      <c r="C17345" t="n">
        <v>15</v>
      </c>
      <c r="D17345" t="inlineStr">
        <is>
          <t>2021-PACO</t>
        </is>
      </c>
      <c r="E17345" t="inlineStr">
        <is>
          <t>Y26534</t>
        </is>
      </c>
      <c r="F17345" t="inlineStr">
        <is>
          <t>K</t>
        </is>
      </c>
      <c r="G17345" t="inlineStr">
        <is>
          <t>Yes</t>
        </is>
      </c>
      <c r="H17345" t="n">
        <v>6</v>
      </c>
    </row>
    <row r="17346">
      <c r="A17346" t="inlineStr">
        <is>
          <t>2021-W15-2021-PACO-Y-DEF:minnesota</t>
        </is>
      </c>
      <c r="B17346" t="n">
        <v>2021</v>
      </c>
      <c r="C17346" t="n">
        <v>15</v>
      </c>
      <c r="D17346" t="inlineStr">
        <is>
          <t>2021-PACO</t>
        </is>
      </c>
      <c r="E17346" t="inlineStr">
        <is>
          <t>Y-DEF:minnesota</t>
        </is>
      </c>
      <c r="F17346" t="inlineStr">
        <is>
          <t>DST</t>
        </is>
      </c>
      <c r="G17346" t="inlineStr">
        <is>
          <t>Yes</t>
        </is>
      </c>
      <c r="H17346" t="n">
        <v>15</v>
      </c>
    </row>
    <row r="17347">
      <c r="A17347" t="inlineStr">
        <is>
          <t>2021-W15-2021-PACO-Y31144</t>
        </is>
      </c>
      <c r="B17347" t="n">
        <v>2021</v>
      </c>
      <c r="C17347" t="n">
        <v>15</v>
      </c>
      <c r="D17347" t="inlineStr">
        <is>
          <t>2021-PACO</t>
        </is>
      </c>
      <c r="E17347" t="inlineStr">
        <is>
          <t>Y31144</t>
        </is>
      </c>
      <c r="F17347" t="inlineStr">
        <is>
          <t>BN</t>
        </is>
      </c>
      <c r="G17347" t="inlineStr">
        <is>
          <t>No</t>
        </is>
      </c>
      <c r="H17347" t="n">
        <v>18.3</v>
      </c>
    </row>
    <row r="17348">
      <c r="A17348" t="inlineStr">
        <is>
          <t>2021-W15-2021-PACO-Y31171</t>
        </is>
      </c>
      <c r="B17348" t="n">
        <v>2021</v>
      </c>
      <c r="C17348" t="n">
        <v>15</v>
      </c>
      <c r="D17348" t="inlineStr">
        <is>
          <t>2021-PACO</t>
        </is>
      </c>
      <c r="E17348" t="inlineStr">
        <is>
          <t>Y31171</t>
        </is>
      </c>
      <c r="F17348" t="inlineStr">
        <is>
          <t>BN</t>
        </is>
      </c>
      <c r="G17348" t="inlineStr">
        <is>
          <t>No</t>
        </is>
      </c>
      <c r="H17348" t="n">
        <v>0</v>
      </c>
    </row>
    <row r="17349">
      <c r="A17349" t="inlineStr">
        <is>
          <t>2021-W15-2021-PACO-Y30494</t>
        </is>
      </c>
      <c r="B17349" t="n">
        <v>2021</v>
      </c>
      <c r="C17349" t="n">
        <v>15</v>
      </c>
      <c r="D17349" t="inlineStr">
        <is>
          <t>2021-PACO</t>
        </is>
      </c>
      <c r="E17349" t="inlineStr">
        <is>
          <t>Y30494</t>
        </is>
      </c>
      <c r="F17349" t="inlineStr">
        <is>
          <t>BN</t>
        </is>
      </c>
      <c r="G17349" t="inlineStr">
        <is>
          <t>No</t>
        </is>
      </c>
      <c r="H17349" t="n">
        <v>4.9</v>
      </c>
    </row>
    <row r="17350">
      <c r="A17350" t="inlineStr">
        <is>
          <t>2021-W15-2021-PACO-Y27648</t>
        </is>
      </c>
      <c r="B17350" t="n">
        <v>2021</v>
      </c>
      <c r="C17350" t="n">
        <v>15</v>
      </c>
      <c r="D17350" t="inlineStr">
        <is>
          <t>2021-PACO</t>
        </is>
      </c>
      <c r="E17350" t="inlineStr">
        <is>
          <t>Y27648</t>
        </is>
      </c>
      <c r="F17350" t="inlineStr">
        <is>
          <t>BN</t>
        </is>
      </c>
      <c r="G17350" t="inlineStr">
        <is>
          <t>No</t>
        </is>
      </c>
      <c r="H17350" t="n">
        <v>0</v>
      </c>
    </row>
    <row r="17351">
      <c r="A17351" t="inlineStr">
        <is>
          <t>2021-W15-2021-PACO-Y31041</t>
        </is>
      </c>
      <c r="B17351" t="n">
        <v>2021</v>
      </c>
      <c r="C17351" t="n">
        <v>15</v>
      </c>
      <c r="D17351" t="inlineStr">
        <is>
          <t>2021-PACO</t>
        </is>
      </c>
      <c r="E17351" t="inlineStr">
        <is>
          <t>Y31041</t>
        </is>
      </c>
      <c r="F17351" t="inlineStr">
        <is>
          <t>BN</t>
        </is>
      </c>
      <c r="G17351" t="inlineStr">
        <is>
          <t>No</t>
        </is>
      </c>
      <c r="H17351" t="n">
        <v>0.8</v>
      </c>
    </row>
    <row r="17352">
      <c r="A17352" t="inlineStr">
        <is>
          <t>2021-W15-2021-PACO-Y33413</t>
        </is>
      </c>
      <c r="B17352" t="n">
        <v>2021</v>
      </c>
      <c r="C17352" t="n">
        <v>15</v>
      </c>
      <c r="D17352" t="inlineStr">
        <is>
          <t>2021-PACO</t>
        </is>
      </c>
      <c r="E17352" t="inlineStr">
        <is>
          <t>Y33413</t>
        </is>
      </c>
      <c r="F17352" t="inlineStr">
        <is>
          <t>IR</t>
        </is>
      </c>
      <c r="G17352" t="inlineStr">
        <is>
          <t>No</t>
        </is>
      </c>
      <c r="H17352" t="n">
        <v>0</v>
      </c>
    </row>
    <row r="17353">
      <c r="A17353" t="inlineStr">
        <is>
          <t>2021-W15-2021-VARO-Y27590</t>
        </is>
      </c>
      <c r="B17353" t="n">
        <v>2021</v>
      </c>
      <c r="C17353" t="n">
        <v>15</v>
      </c>
      <c r="D17353" t="inlineStr">
        <is>
          <t>2021-VARO</t>
        </is>
      </c>
      <c r="E17353" t="inlineStr">
        <is>
          <t>Y27590</t>
        </is>
      </c>
      <c r="F17353" t="inlineStr">
        <is>
          <t>QB</t>
        </is>
      </c>
      <c r="G17353" t="inlineStr">
        <is>
          <t>Yes</t>
        </is>
      </c>
      <c r="H17353" t="n">
        <v>13.8</v>
      </c>
    </row>
    <row r="17354">
      <c r="A17354" t="inlineStr">
        <is>
          <t>2021-W15-2021-VARO-Y31898</t>
        </is>
      </c>
      <c r="B17354" t="n">
        <v>2021</v>
      </c>
      <c r="C17354" t="n">
        <v>15</v>
      </c>
      <c r="D17354" t="inlineStr">
        <is>
          <t>2021-VARO</t>
        </is>
      </c>
      <c r="E17354" t="inlineStr">
        <is>
          <t>Y31898</t>
        </is>
      </c>
      <c r="F17354" t="inlineStr">
        <is>
          <t>WR</t>
        </is>
      </c>
      <c r="G17354" t="inlineStr">
        <is>
          <t>Yes</t>
        </is>
      </c>
      <c r="H17354" t="n">
        <v>7.3</v>
      </c>
    </row>
    <row r="17355">
      <c r="A17355" t="inlineStr">
        <is>
          <t>2021-W15-2021-VARO-Y28402</t>
        </is>
      </c>
      <c r="B17355" t="n">
        <v>2021</v>
      </c>
      <c r="C17355" t="n">
        <v>15</v>
      </c>
      <c r="D17355" t="inlineStr">
        <is>
          <t>2021-VARO</t>
        </is>
      </c>
      <c r="E17355" t="inlineStr">
        <is>
          <t>Y28402</t>
        </is>
      </c>
      <c r="F17355" t="inlineStr">
        <is>
          <t>WR</t>
        </is>
      </c>
      <c r="G17355" t="inlineStr">
        <is>
          <t>Yes</t>
        </is>
      </c>
      <c r="H17355" t="n">
        <v>14.8</v>
      </c>
    </row>
    <row r="17356">
      <c r="A17356" t="inlineStr">
        <is>
          <t>2021-W15-2021-VARO-Y30161</t>
        </is>
      </c>
      <c r="B17356" t="n">
        <v>2021</v>
      </c>
      <c r="C17356" t="n">
        <v>15</v>
      </c>
      <c r="D17356" t="inlineStr">
        <is>
          <t>2021-VARO</t>
        </is>
      </c>
      <c r="E17356" t="inlineStr">
        <is>
          <t>Y30161</t>
        </is>
      </c>
      <c r="F17356" t="inlineStr">
        <is>
          <t>RB</t>
        </is>
      </c>
      <c r="G17356" t="inlineStr">
        <is>
          <t>Yes</t>
        </is>
      </c>
      <c r="H17356" t="n">
        <v>6.5</v>
      </c>
    </row>
    <row r="17357">
      <c r="A17357" t="inlineStr">
        <is>
          <t>2021-W15-2021-VARO-Y33423</t>
        </is>
      </c>
      <c r="B17357" t="n">
        <v>2021</v>
      </c>
      <c r="C17357" t="n">
        <v>15</v>
      </c>
      <c r="D17357" t="inlineStr">
        <is>
          <t>2021-VARO</t>
        </is>
      </c>
      <c r="E17357" t="inlineStr">
        <is>
          <t>Y33423</t>
        </is>
      </c>
      <c r="F17357" t="inlineStr">
        <is>
          <t>RB</t>
        </is>
      </c>
      <c r="G17357" t="inlineStr">
        <is>
          <t>Yes</t>
        </is>
      </c>
      <c r="H17357" t="n">
        <v>10.1</v>
      </c>
    </row>
    <row r="17358">
      <c r="A17358" t="inlineStr">
        <is>
          <t>2021-W15-2021-VARO-Y30142</t>
        </is>
      </c>
      <c r="B17358" t="n">
        <v>2021</v>
      </c>
      <c r="C17358" t="n">
        <v>15</v>
      </c>
      <c r="D17358" t="inlineStr">
        <is>
          <t>2021-VARO</t>
        </is>
      </c>
      <c r="E17358" t="inlineStr">
        <is>
          <t>Y30142</t>
        </is>
      </c>
      <c r="F17358" t="inlineStr">
        <is>
          <t>TE</t>
        </is>
      </c>
      <c r="G17358" t="inlineStr">
        <is>
          <t>Yes</t>
        </is>
      </c>
      <c r="H17358" t="n">
        <v>4.4</v>
      </c>
    </row>
    <row r="17359">
      <c r="A17359" t="inlineStr">
        <is>
          <t>2021-W15-2021-VARO-Y30180</t>
        </is>
      </c>
      <c r="B17359" t="n">
        <v>2021</v>
      </c>
      <c r="C17359" t="n">
        <v>15</v>
      </c>
      <c r="D17359" t="inlineStr">
        <is>
          <t>2021-VARO</t>
        </is>
      </c>
      <c r="E17359" t="inlineStr">
        <is>
          <t>Y30180</t>
        </is>
      </c>
      <c r="F17359" t="inlineStr">
        <is>
          <t>W/R/T FLEX</t>
        </is>
      </c>
      <c r="G17359" t="inlineStr">
        <is>
          <t>Yes</t>
        </is>
      </c>
      <c r="H17359" t="n">
        <v>4.1</v>
      </c>
    </row>
    <row r="17360">
      <c r="A17360" t="inlineStr">
        <is>
          <t>2021-W15-2021-VARO-Y32858</t>
        </is>
      </c>
      <c r="B17360" t="n">
        <v>2021</v>
      </c>
      <c r="C17360" t="n">
        <v>15</v>
      </c>
      <c r="D17360" t="inlineStr">
        <is>
          <t>2021-VARO</t>
        </is>
      </c>
      <c r="E17360" t="inlineStr">
        <is>
          <t>Y32858</t>
        </is>
      </c>
      <c r="F17360" t="inlineStr">
        <is>
          <t>K</t>
        </is>
      </c>
      <c r="G17360" t="inlineStr">
        <is>
          <t>Yes</t>
        </is>
      </c>
      <c r="H17360" t="n">
        <v>7</v>
      </c>
    </row>
    <row r="17361">
      <c r="A17361" t="inlineStr">
        <is>
          <t>2021-W15-2021-VARO-Y-DEF:arizona</t>
        </is>
      </c>
      <c r="B17361" t="n">
        <v>2021</v>
      </c>
      <c r="C17361" t="n">
        <v>15</v>
      </c>
      <c r="D17361" t="inlineStr">
        <is>
          <t>2021-VARO</t>
        </is>
      </c>
      <c r="E17361" t="inlineStr">
        <is>
          <t>Y-DEF:arizona</t>
        </is>
      </c>
      <c r="F17361" t="inlineStr">
        <is>
          <t>DST</t>
        </is>
      </c>
      <c r="G17361" t="inlineStr">
        <is>
          <t>Yes</t>
        </is>
      </c>
      <c r="H17361" t="n">
        <v>3</v>
      </c>
    </row>
    <row r="17362">
      <c r="A17362" t="inlineStr">
        <is>
          <t>2021-W15-2021-VARO-Y31002</t>
        </is>
      </c>
      <c r="B17362" t="n">
        <v>2021</v>
      </c>
      <c r="C17362" t="n">
        <v>15</v>
      </c>
      <c r="D17362" t="inlineStr">
        <is>
          <t>2021-VARO</t>
        </is>
      </c>
      <c r="E17362" t="inlineStr">
        <is>
          <t>Y31002</t>
        </is>
      </c>
      <c r="F17362" t="inlineStr">
        <is>
          <t>BN</t>
        </is>
      </c>
      <c r="G17362" t="inlineStr">
        <is>
          <t>No</t>
        </is>
      </c>
      <c r="H17362" t="n">
        <v>0</v>
      </c>
    </row>
    <row r="17363">
      <c r="A17363" t="inlineStr">
        <is>
          <t>2021-W15-2021-VARO-Y31127</t>
        </is>
      </c>
      <c r="B17363" t="n">
        <v>2021</v>
      </c>
      <c r="C17363" t="n">
        <v>15</v>
      </c>
      <c r="D17363" t="inlineStr">
        <is>
          <t>2021-VARO</t>
        </is>
      </c>
      <c r="E17363" t="inlineStr">
        <is>
          <t>Y31127</t>
        </is>
      </c>
      <c r="F17363" t="inlineStr">
        <is>
          <t>BN</t>
        </is>
      </c>
      <c r="G17363" t="inlineStr">
        <is>
          <t>No</t>
        </is>
      </c>
      <c r="H17363" t="n">
        <v>1.2</v>
      </c>
    </row>
    <row r="17364">
      <c r="A17364" t="inlineStr">
        <is>
          <t>2021-W15-2021-VARO-Y32846</t>
        </is>
      </c>
      <c r="B17364" t="n">
        <v>2021</v>
      </c>
      <c r="C17364" t="n">
        <v>15</v>
      </c>
      <c r="D17364" t="inlineStr">
        <is>
          <t>2021-VARO</t>
        </is>
      </c>
      <c r="E17364" t="inlineStr">
        <is>
          <t>Y32846</t>
        </is>
      </c>
      <c r="F17364" t="inlineStr">
        <is>
          <t>BN</t>
        </is>
      </c>
      <c r="G17364" t="inlineStr">
        <is>
          <t>No</t>
        </is>
      </c>
      <c r="H17364" t="n">
        <v>3.6</v>
      </c>
    </row>
    <row r="17365">
      <c r="A17365" t="inlineStr">
        <is>
          <t>2021-W15-2021-VARO-Y24171</t>
        </is>
      </c>
      <c r="B17365" t="n">
        <v>2021</v>
      </c>
      <c r="C17365" t="n">
        <v>15</v>
      </c>
      <c r="D17365" t="inlineStr">
        <is>
          <t>2021-VARO</t>
        </is>
      </c>
      <c r="E17365" t="inlineStr">
        <is>
          <t>Y24171</t>
        </is>
      </c>
      <c r="F17365" t="inlineStr">
        <is>
          <t>BN</t>
        </is>
      </c>
      <c r="G17365" t="inlineStr">
        <is>
          <t>No</t>
        </is>
      </c>
      <c r="H17365" t="n">
        <v>0</v>
      </c>
    </row>
    <row r="17366">
      <c r="A17366" t="inlineStr">
        <is>
          <t>2021-W15-2021-VARO-Y-DEF:tampa-bay</t>
        </is>
      </c>
      <c r="B17366" t="n">
        <v>2021</v>
      </c>
      <c r="C17366" t="n">
        <v>15</v>
      </c>
      <c r="D17366" t="inlineStr">
        <is>
          <t>2021-VARO</t>
        </is>
      </c>
      <c r="E17366" t="inlineStr">
        <is>
          <t>Y-DEF:tampa-bay</t>
        </is>
      </c>
      <c r="F17366" t="inlineStr">
        <is>
          <t>BN</t>
        </is>
      </c>
      <c r="G17366" t="inlineStr">
        <is>
          <t>No</t>
        </is>
      </c>
      <c r="H17366" t="n">
        <v>6</v>
      </c>
    </row>
    <row r="17367">
      <c r="A17367" t="inlineStr">
        <is>
          <t>2021-W15-2021-VARO-Y33408</t>
        </is>
      </c>
      <c r="B17367" t="n">
        <v>2021</v>
      </c>
      <c r="C17367" t="n">
        <v>15</v>
      </c>
      <c r="D17367" t="inlineStr">
        <is>
          <t>2021-VARO</t>
        </is>
      </c>
      <c r="E17367" t="inlineStr">
        <is>
          <t>Y33408</t>
        </is>
      </c>
      <c r="F17367" t="inlineStr">
        <is>
          <t>IR</t>
        </is>
      </c>
      <c r="G17367" t="inlineStr">
        <is>
          <t>No</t>
        </is>
      </c>
      <c r="H17367" t="n">
        <v>0</v>
      </c>
    </row>
    <row r="17368">
      <c r="A17368" t="inlineStr">
        <is>
          <t>2021-W15-2021-HUERO-Y32723</t>
        </is>
      </c>
      <c r="B17368" t="n">
        <v>2021</v>
      </c>
      <c r="C17368" t="n">
        <v>15</v>
      </c>
      <c r="D17368" t="inlineStr">
        <is>
          <t>2021-HUERO</t>
        </is>
      </c>
      <c r="E17368" t="inlineStr">
        <is>
          <t>Y32723</t>
        </is>
      </c>
      <c r="F17368" t="inlineStr">
        <is>
          <t>QB</t>
        </is>
      </c>
      <c r="G17368" t="inlineStr">
        <is>
          <t>Yes</t>
        </is>
      </c>
      <c r="H17368" t="n">
        <v>28.64</v>
      </c>
    </row>
    <row r="17369">
      <c r="A17369" t="inlineStr">
        <is>
          <t>2021-W15-2021-HUERO-Y32695</t>
        </is>
      </c>
      <c r="B17369" t="n">
        <v>2021</v>
      </c>
      <c r="C17369" t="n">
        <v>15</v>
      </c>
      <c r="D17369" t="inlineStr">
        <is>
          <t>2021-HUERO</t>
        </is>
      </c>
      <c r="E17369" t="inlineStr">
        <is>
          <t>Y32695</t>
        </is>
      </c>
      <c r="F17369" t="inlineStr">
        <is>
          <t>WR</t>
        </is>
      </c>
      <c r="G17369" t="inlineStr">
        <is>
          <t>Yes</t>
        </is>
      </c>
      <c r="H17369" t="n">
        <v>4.1</v>
      </c>
    </row>
    <row r="17370">
      <c r="A17370" t="inlineStr">
        <is>
          <t>2021-W15-2021-HUERO-Y33398</t>
        </is>
      </c>
      <c r="B17370" t="n">
        <v>2021</v>
      </c>
      <c r="C17370" t="n">
        <v>15</v>
      </c>
      <c r="D17370" t="inlineStr">
        <is>
          <t>2021-HUERO</t>
        </is>
      </c>
      <c r="E17370" t="inlineStr">
        <is>
          <t>Y33398</t>
        </is>
      </c>
      <c r="F17370" t="inlineStr">
        <is>
          <t>WR</t>
        </is>
      </c>
      <c r="G17370" t="inlineStr">
        <is>
          <t>Yes</t>
        </is>
      </c>
      <c r="H17370" t="n">
        <v>5.5</v>
      </c>
    </row>
    <row r="17371">
      <c r="A17371" t="inlineStr">
        <is>
          <t>2021-W15-2021-HUERO-Y29238</t>
        </is>
      </c>
      <c r="B17371" t="n">
        <v>2021</v>
      </c>
      <c r="C17371" t="n">
        <v>15</v>
      </c>
      <c r="D17371" t="inlineStr">
        <is>
          <t>2021-HUERO</t>
        </is>
      </c>
      <c r="E17371" t="inlineStr">
        <is>
          <t>Y29238</t>
        </is>
      </c>
      <c r="F17371" t="inlineStr">
        <is>
          <t>RB</t>
        </is>
      </c>
      <c r="G17371" t="inlineStr">
        <is>
          <t>Yes</t>
        </is>
      </c>
      <c r="H17371" t="n">
        <v>14.7</v>
      </c>
    </row>
    <row r="17372">
      <c r="A17372" t="inlineStr">
        <is>
          <t>2021-W15-2021-HUERO-Y32736</t>
        </is>
      </c>
      <c r="B17372" t="n">
        <v>2021</v>
      </c>
      <c r="C17372" t="n">
        <v>15</v>
      </c>
      <c r="D17372" t="inlineStr">
        <is>
          <t>2021-HUERO</t>
        </is>
      </c>
      <c r="E17372" t="inlineStr">
        <is>
          <t>Y32736</t>
        </is>
      </c>
      <c r="F17372" t="inlineStr">
        <is>
          <t>RB</t>
        </is>
      </c>
      <c r="G17372" t="inlineStr">
        <is>
          <t>Yes</t>
        </is>
      </c>
      <c r="H17372" t="n">
        <v>15.5</v>
      </c>
    </row>
    <row r="17373">
      <c r="A17373" t="inlineStr">
        <is>
          <t>2021-W15-2021-HUERO-Y32713</t>
        </is>
      </c>
      <c r="B17373" t="n">
        <v>2021</v>
      </c>
      <c r="C17373" t="n">
        <v>15</v>
      </c>
      <c r="D17373" t="inlineStr">
        <is>
          <t>2021-HUERO</t>
        </is>
      </c>
      <c r="E17373" t="inlineStr">
        <is>
          <t>Y32713</t>
        </is>
      </c>
      <c r="F17373" t="inlineStr">
        <is>
          <t>TE</t>
        </is>
      </c>
      <c r="G17373" t="inlineStr">
        <is>
          <t>Yes</t>
        </is>
      </c>
      <c r="H17373" t="n">
        <v>10.1</v>
      </c>
    </row>
    <row r="17374">
      <c r="A17374" t="inlineStr">
        <is>
          <t>2021-W15-2021-HUERO-Y30202</t>
        </is>
      </c>
      <c r="B17374" t="n">
        <v>2021</v>
      </c>
      <c r="C17374" t="n">
        <v>15</v>
      </c>
      <c r="D17374" t="inlineStr">
        <is>
          <t>2021-HUERO</t>
        </is>
      </c>
      <c r="E17374" t="inlineStr">
        <is>
          <t>Y30202</t>
        </is>
      </c>
      <c r="F17374" t="inlineStr">
        <is>
          <t>W/R/T FLEX</t>
        </is>
      </c>
      <c r="G17374" t="inlineStr">
        <is>
          <t>Yes</t>
        </is>
      </c>
      <c r="H17374" t="n">
        <v>14.5</v>
      </c>
    </row>
    <row r="17375">
      <c r="A17375" t="inlineStr">
        <is>
          <t>2021-W15-2021-HUERO-Y31977</t>
        </is>
      </c>
      <c r="B17375" t="n">
        <v>2021</v>
      </c>
      <c r="C17375" t="n">
        <v>15</v>
      </c>
      <c r="D17375" t="inlineStr">
        <is>
          <t>2021-HUERO</t>
        </is>
      </c>
      <c r="E17375" t="inlineStr">
        <is>
          <t>Y31977</t>
        </is>
      </c>
      <c r="F17375" t="inlineStr">
        <is>
          <t>K</t>
        </is>
      </c>
      <c r="G17375" t="inlineStr">
        <is>
          <t>Yes</t>
        </is>
      </c>
      <c r="H17375" t="n">
        <v>10</v>
      </c>
    </row>
    <row r="17376">
      <c r="A17376" t="inlineStr">
        <is>
          <t>2021-W15-2021-HUERO-Y-DEF:dallas</t>
        </is>
      </c>
      <c r="B17376" t="n">
        <v>2021</v>
      </c>
      <c r="C17376" t="n">
        <v>15</v>
      </c>
      <c r="D17376" t="inlineStr">
        <is>
          <t>2021-HUERO</t>
        </is>
      </c>
      <c r="E17376" t="inlineStr">
        <is>
          <t>Y-DEF:dallas</t>
        </is>
      </c>
      <c r="F17376" t="inlineStr">
        <is>
          <t>DST</t>
        </is>
      </c>
      <c r="G17376" t="inlineStr">
        <is>
          <t>Yes</t>
        </is>
      </c>
      <c r="H17376" t="n">
        <v>16</v>
      </c>
    </row>
    <row r="17377">
      <c r="A17377" t="inlineStr">
        <is>
          <t>2021-W15-2021-HUERO-Y30614</t>
        </is>
      </c>
      <c r="B17377" t="n">
        <v>2021</v>
      </c>
      <c r="C17377" t="n">
        <v>15</v>
      </c>
      <c r="D17377" t="inlineStr">
        <is>
          <t>2021-HUERO</t>
        </is>
      </c>
      <c r="E17377" t="inlineStr">
        <is>
          <t>Y30614</t>
        </is>
      </c>
      <c r="F17377" t="inlineStr">
        <is>
          <t>BN</t>
        </is>
      </c>
      <c r="G17377" t="inlineStr">
        <is>
          <t>No</t>
        </is>
      </c>
      <c r="H17377" t="n">
        <v>9.460000000000001</v>
      </c>
    </row>
    <row r="17378">
      <c r="A17378" t="inlineStr">
        <is>
          <t>2021-W15-2021-HUERO-Y30994</t>
        </is>
      </c>
      <c r="B17378" t="n">
        <v>2021</v>
      </c>
      <c r="C17378" t="n">
        <v>15</v>
      </c>
      <c r="D17378" t="inlineStr">
        <is>
          <t>2021-HUERO</t>
        </is>
      </c>
      <c r="E17378" t="inlineStr">
        <is>
          <t>Y30994</t>
        </is>
      </c>
      <c r="F17378" t="inlineStr">
        <is>
          <t>BN</t>
        </is>
      </c>
      <c r="G17378" t="inlineStr">
        <is>
          <t>No</t>
        </is>
      </c>
      <c r="H17378" t="n">
        <v>9.800000000000001</v>
      </c>
    </row>
    <row r="17379">
      <c r="A17379" t="inlineStr">
        <is>
          <t>2021-W15-2021-HUERO-Y31960</t>
        </is>
      </c>
      <c r="B17379" t="n">
        <v>2021</v>
      </c>
      <c r="C17379" t="n">
        <v>15</v>
      </c>
      <c r="D17379" t="inlineStr">
        <is>
          <t>2021-HUERO</t>
        </is>
      </c>
      <c r="E17379" t="inlineStr">
        <is>
          <t>Y31960</t>
        </is>
      </c>
      <c r="F17379" t="inlineStr">
        <is>
          <t>BN</t>
        </is>
      </c>
      <c r="G17379" t="inlineStr">
        <is>
          <t>No</t>
        </is>
      </c>
      <c r="H17379" t="n">
        <v>10.2</v>
      </c>
    </row>
    <row r="17380">
      <c r="A17380" t="inlineStr">
        <is>
          <t>2021-W15-2021-HUERO-Y33399</t>
        </is>
      </c>
      <c r="B17380" t="n">
        <v>2021</v>
      </c>
      <c r="C17380" t="n">
        <v>15</v>
      </c>
      <c r="D17380" t="inlineStr">
        <is>
          <t>2021-HUERO</t>
        </is>
      </c>
      <c r="E17380" t="inlineStr">
        <is>
          <t>Y33399</t>
        </is>
      </c>
      <c r="F17380" t="inlineStr">
        <is>
          <t>BN</t>
        </is>
      </c>
      <c r="G17380" t="inlineStr">
        <is>
          <t>No</t>
        </is>
      </c>
      <c r="H17380" t="n">
        <v>16.9</v>
      </c>
    </row>
    <row r="17381">
      <c r="A17381" t="inlineStr">
        <is>
          <t>2021-W15-2021-HUERO-Y31104</t>
        </is>
      </c>
      <c r="B17381" t="n">
        <v>2021</v>
      </c>
      <c r="C17381" t="n">
        <v>15</v>
      </c>
      <c r="D17381" t="inlineStr">
        <is>
          <t>2021-HUERO</t>
        </is>
      </c>
      <c r="E17381" t="inlineStr">
        <is>
          <t>Y31104</t>
        </is>
      </c>
      <c r="F17381" t="inlineStr">
        <is>
          <t>IR</t>
        </is>
      </c>
      <c r="G17381" t="inlineStr">
        <is>
          <t>No</t>
        </is>
      </c>
      <c r="H17381" t="n">
        <v>5.3</v>
      </c>
    </row>
    <row r="17382">
      <c r="A17382" t="inlineStr">
        <is>
          <t>2021-W15-2021-EMAN-Y32676</t>
        </is>
      </c>
      <c r="B17382" t="n">
        <v>2021</v>
      </c>
      <c r="C17382" t="n">
        <v>15</v>
      </c>
      <c r="D17382" t="inlineStr">
        <is>
          <t>2021-EMAN</t>
        </is>
      </c>
      <c r="E17382" t="inlineStr">
        <is>
          <t>Y32676</t>
        </is>
      </c>
      <c r="F17382" t="inlineStr">
        <is>
          <t>QB</t>
        </is>
      </c>
      <c r="G17382" t="inlineStr">
        <is>
          <t>Yes</t>
        </is>
      </c>
      <c r="H17382" t="n">
        <v>24.04</v>
      </c>
    </row>
    <row r="17383">
      <c r="A17383" t="inlineStr">
        <is>
          <t>2021-W15-2021-EMAN-Y32692</t>
        </is>
      </c>
      <c r="B17383" t="n">
        <v>2021</v>
      </c>
      <c r="C17383" t="n">
        <v>15</v>
      </c>
      <c r="D17383" t="inlineStr">
        <is>
          <t>2021-EMAN</t>
        </is>
      </c>
      <c r="E17383" t="inlineStr">
        <is>
          <t>Y32692</t>
        </is>
      </c>
      <c r="F17383" t="inlineStr">
        <is>
          <t>WR</t>
        </is>
      </c>
      <c r="G17383" t="inlineStr">
        <is>
          <t>Yes</t>
        </is>
      </c>
      <c r="H17383" t="n">
        <v>12.7</v>
      </c>
    </row>
    <row r="17384">
      <c r="A17384" t="inlineStr">
        <is>
          <t>2021-W15-2021-EMAN-Y32703</t>
        </is>
      </c>
      <c r="B17384" t="n">
        <v>2021</v>
      </c>
      <c r="C17384" t="n">
        <v>15</v>
      </c>
      <c r="D17384" t="inlineStr">
        <is>
          <t>2021-EMAN</t>
        </is>
      </c>
      <c r="E17384" t="inlineStr">
        <is>
          <t>Y32703</t>
        </is>
      </c>
      <c r="F17384" t="inlineStr">
        <is>
          <t>WR</t>
        </is>
      </c>
      <c r="G17384" t="inlineStr">
        <is>
          <t>Yes</t>
        </is>
      </c>
      <c r="H17384" t="n">
        <v>3.3</v>
      </c>
    </row>
    <row r="17385">
      <c r="A17385" t="inlineStr">
        <is>
          <t>2021-W15-2021-EMAN-Y31905</t>
        </is>
      </c>
      <c r="B17385" t="n">
        <v>2021</v>
      </c>
      <c r="C17385" t="n">
        <v>15</v>
      </c>
      <c r="D17385" t="inlineStr">
        <is>
          <t>2021-EMAN</t>
        </is>
      </c>
      <c r="E17385" t="inlineStr">
        <is>
          <t>Y31905</t>
        </is>
      </c>
      <c r="F17385" t="inlineStr">
        <is>
          <t>RB</t>
        </is>
      </c>
      <c r="G17385" t="inlineStr">
        <is>
          <t>Yes</t>
        </is>
      </c>
      <c r="H17385" t="n">
        <v>8.800000000000001</v>
      </c>
    </row>
    <row r="17386">
      <c r="A17386" t="inlineStr">
        <is>
          <t>2021-W15-2021-EMAN-Y31001</t>
        </is>
      </c>
      <c r="B17386" t="n">
        <v>2021</v>
      </c>
      <c r="C17386" t="n">
        <v>15</v>
      </c>
      <c r="D17386" t="inlineStr">
        <is>
          <t>2021-EMAN</t>
        </is>
      </c>
      <c r="E17386" t="inlineStr">
        <is>
          <t>Y31001</t>
        </is>
      </c>
      <c r="F17386" t="inlineStr">
        <is>
          <t>RB</t>
        </is>
      </c>
      <c r="G17386" t="inlineStr">
        <is>
          <t>Yes</t>
        </is>
      </c>
      <c r="H17386" t="n">
        <v>12.5</v>
      </c>
    </row>
    <row r="17387">
      <c r="A17387" t="inlineStr">
        <is>
          <t>2021-W15-2021-EMAN-Y31056</t>
        </is>
      </c>
      <c r="B17387" t="n">
        <v>2021</v>
      </c>
      <c r="C17387" t="n">
        <v>15</v>
      </c>
      <c r="D17387" t="inlineStr">
        <is>
          <t>2021-EMAN</t>
        </is>
      </c>
      <c r="E17387" t="inlineStr">
        <is>
          <t>Y31056</t>
        </is>
      </c>
      <c r="F17387" t="inlineStr">
        <is>
          <t>TE</t>
        </is>
      </c>
      <c r="G17387" t="inlineStr">
        <is>
          <t>Yes</t>
        </is>
      </c>
      <c r="H17387" t="n">
        <v>30.6</v>
      </c>
    </row>
    <row r="17388">
      <c r="A17388" t="inlineStr">
        <is>
          <t>2021-W15-2021-EMAN-Y24017</t>
        </is>
      </c>
      <c r="B17388" t="n">
        <v>2021</v>
      </c>
      <c r="C17388" t="n">
        <v>15</v>
      </c>
      <c r="D17388" t="inlineStr">
        <is>
          <t>2021-EMAN</t>
        </is>
      </c>
      <c r="E17388" t="inlineStr">
        <is>
          <t>Y24017</t>
        </is>
      </c>
      <c r="F17388" t="inlineStr">
        <is>
          <t>W/R/T FLEX</t>
        </is>
      </c>
      <c r="G17388" t="inlineStr">
        <is>
          <t>Yes</t>
        </is>
      </c>
      <c r="H17388" t="n">
        <v>3.9</v>
      </c>
    </row>
    <row r="17389">
      <c r="A17389" t="inlineStr">
        <is>
          <t>2021-W15-2021-EMAN-Y28188</t>
        </is>
      </c>
      <c r="B17389" t="n">
        <v>2021</v>
      </c>
      <c r="C17389" t="n">
        <v>15</v>
      </c>
      <c r="D17389" t="inlineStr">
        <is>
          <t>2021-EMAN</t>
        </is>
      </c>
      <c r="E17389" t="inlineStr">
        <is>
          <t>Y28188</t>
        </is>
      </c>
      <c r="F17389" t="inlineStr">
        <is>
          <t>K</t>
        </is>
      </c>
      <c r="G17389" t="inlineStr">
        <is>
          <t>Yes</t>
        </is>
      </c>
      <c r="H17389" t="n">
        <v>15</v>
      </c>
    </row>
    <row r="17390">
      <c r="A17390" t="inlineStr">
        <is>
          <t>2021-W15-2021-EMAN-Y-DEF:buffalo</t>
        </is>
      </c>
      <c r="B17390" t="n">
        <v>2021</v>
      </c>
      <c r="C17390" t="n">
        <v>15</v>
      </c>
      <c r="D17390" t="inlineStr">
        <is>
          <t>2021-EMAN</t>
        </is>
      </c>
      <c r="E17390" t="inlineStr">
        <is>
          <t>Y-DEF:buffalo</t>
        </is>
      </c>
      <c r="F17390" t="inlineStr">
        <is>
          <t>DST</t>
        </is>
      </c>
      <c r="G17390" t="inlineStr">
        <is>
          <t>Yes</t>
        </is>
      </c>
      <c r="H17390" t="n">
        <v>7</v>
      </c>
    </row>
    <row r="17391">
      <c r="A17391" t="inlineStr">
        <is>
          <t>2021-W15-2021-EMAN-Y28457</t>
        </is>
      </c>
      <c r="B17391" t="n">
        <v>2021</v>
      </c>
      <c r="C17391" t="n">
        <v>15</v>
      </c>
      <c r="D17391" t="inlineStr">
        <is>
          <t>2021-EMAN</t>
        </is>
      </c>
      <c r="E17391" t="inlineStr">
        <is>
          <t>Y28457</t>
        </is>
      </c>
      <c r="F17391" t="inlineStr">
        <is>
          <t>BN</t>
        </is>
      </c>
      <c r="G17391" t="inlineStr">
        <is>
          <t>No</t>
        </is>
      </c>
      <c r="H17391" t="n">
        <v>0</v>
      </c>
    </row>
    <row r="17392">
      <c r="A17392" t="inlineStr">
        <is>
          <t>2021-W15-2021-EMAN-Y31500</t>
        </is>
      </c>
      <c r="B17392" t="n">
        <v>2021</v>
      </c>
      <c r="C17392" t="n">
        <v>15</v>
      </c>
      <c r="D17392" t="inlineStr">
        <is>
          <t>2021-EMAN</t>
        </is>
      </c>
      <c r="E17392" t="inlineStr">
        <is>
          <t>Y31500</t>
        </is>
      </c>
      <c r="F17392" t="inlineStr">
        <is>
          <t>BN</t>
        </is>
      </c>
      <c r="G17392" t="inlineStr">
        <is>
          <t>No</t>
        </is>
      </c>
      <c r="H17392" t="n">
        <v>1.2</v>
      </c>
    </row>
    <row r="17393">
      <c r="A17393" t="inlineStr">
        <is>
          <t>2021-W15-2021-EMAN-Y31074</t>
        </is>
      </c>
      <c r="B17393" t="n">
        <v>2021</v>
      </c>
      <c r="C17393" t="n">
        <v>15</v>
      </c>
      <c r="D17393" t="inlineStr">
        <is>
          <t>2021-EMAN</t>
        </is>
      </c>
      <c r="E17393" t="inlineStr">
        <is>
          <t>Y31074</t>
        </is>
      </c>
      <c r="F17393" t="inlineStr">
        <is>
          <t>BN</t>
        </is>
      </c>
      <c r="G17393" t="inlineStr">
        <is>
          <t>No</t>
        </is>
      </c>
      <c r="H17393" t="n">
        <v>7.3</v>
      </c>
    </row>
    <row r="17394">
      <c r="A17394" t="inlineStr">
        <is>
          <t>2021-W15-2021-EMAN-Y31017</t>
        </is>
      </c>
      <c r="B17394" t="n">
        <v>2021</v>
      </c>
      <c r="C17394" t="n">
        <v>15</v>
      </c>
      <c r="D17394" t="inlineStr">
        <is>
          <t>2021-EMAN</t>
        </is>
      </c>
      <c r="E17394" t="inlineStr">
        <is>
          <t>Y31017</t>
        </is>
      </c>
      <c r="F17394" t="inlineStr">
        <is>
          <t>BN</t>
        </is>
      </c>
      <c r="G17394" t="inlineStr">
        <is>
          <t>No</t>
        </is>
      </c>
      <c r="H17394" t="n">
        <v>19.9</v>
      </c>
    </row>
    <row r="17395">
      <c r="A17395" t="inlineStr">
        <is>
          <t>2021-W15-2021-EMAN-Y24788</t>
        </is>
      </c>
      <c r="B17395" t="n">
        <v>2021</v>
      </c>
      <c r="C17395" t="n">
        <v>15</v>
      </c>
      <c r="D17395" t="inlineStr">
        <is>
          <t>2021-EMAN</t>
        </is>
      </c>
      <c r="E17395" t="inlineStr">
        <is>
          <t>Y24788</t>
        </is>
      </c>
      <c r="F17395" t="inlineStr">
        <is>
          <t>BN</t>
        </is>
      </c>
      <c r="G17395" t="inlineStr">
        <is>
          <t>No</t>
        </is>
      </c>
      <c r="H17395" t="n">
        <v>24.34</v>
      </c>
    </row>
    <row r="17396">
      <c r="A17396" t="inlineStr">
        <is>
          <t>2021-W15-2021-EMAN-Y29279</t>
        </is>
      </c>
      <c r="B17396" t="n">
        <v>2021</v>
      </c>
      <c r="C17396" t="n">
        <v>15</v>
      </c>
      <c r="D17396" t="inlineStr">
        <is>
          <t>2021-EMAN</t>
        </is>
      </c>
      <c r="E17396" t="inlineStr">
        <is>
          <t>Y29279</t>
        </is>
      </c>
      <c r="F17396" t="inlineStr">
        <is>
          <t>IR</t>
        </is>
      </c>
      <c r="G17396" t="inlineStr">
        <is>
          <t>No</t>
        </is>
      </c>
      <c r="H17396" t="n">
        <v>0</v>
      </c>
    </row>
    <row r="17397">
      <c r="A17397" t="inlineStr">
        <is>
          <t>2021-W15-2021-ALEXAODE-Y30977</t>
        </is>
      </c>
      <c r="B17397" t="n">
        <v>2021</v>
      </c>
      <c r="C17397" t="n">
        <v>15</v>
      </c>
      <c r="D17397" t="inlineStr">
        <is>
          <t>2021-ALEXAODE</t>
        </is>
      </c>
      <c r="E17397" t="inlineStr">
        <is>
          <t>Y30977</t>
        </is>
      </c>
      <c r="F17397" t="inlineStr">
        <is>
          <t>QB</t>
        </is>
      </c>
      <c r="G17397" t="inlineStr">
        <is>
          <t>Yes</t>
        </is>
      </c>
      <c r="H17397" t="n">
        <v>21.8</v>
      </c>
    </row>
    <row r="17398">
      <c r="A17398" t="inlineStr">
        <is>
          <t>2021-W15-2021-ALEXAODE-Y30197</t>
        </is>
      </c>
      <c r="B17398" t="n">
        <v>2021</v>
      </c>
      <c r="C17398" t="n">
        <v>15</v>
      </c>
      <c r="D17398" t="inlineStr">
        <is>
          <t>2021-ALEXAODE</t>
        </is>
      </c>
      <c r="E17398" t="inlineStr">
        <is>
          <t>Y30197</t>
        </is>
      </c>
      <c r="F17398" t="inlineStr">
        <is>
          <t>WR</t>
        </is>
      </c>
      <c r="G17398" t="inlineStr">
        <is>
          <t>Yes</t>
        </is>
      </c>
      <c r="H17398" t="n">
        <v>7.9</v>
      </c>
    </row>
    <row r="17399">
      <c r="A17399" t="inlineStr">
        <is>
          <t>2021-W15-2021-ALEXAODE-Y33500</t>
        </is>
      </c>
      <c r="B17399" t="n">
        <v>2021</v>
      </c>
      <c r="C17399" t="n">
        <v>15</v>
      </c>
      <c r="D17399" t="inlineStr">
        <is>
          <t>2021-ALEXAODE</t>
        </is>
      </c>
      <c r="E17399" t="inlineStr">
        <is>
          <t>Y33500</t>
        </is>
      </c>
      <c r="F17399" t="inlineStr">
        <is>
          <t>WR</t>
        </is>
      </c>
      <c r="G17399" t="inlineStr">
        <is>
          <t>Yes</t>
        </is>
      </c>
      <c r="H17399" t="n">
        <v>19.5</v>
      </c>
    </row>
    <row r="17400">
      <c r="A17400" t="inlineStr">
        <is>
          <t>2021-W15-2021-ALEXAODE-Y30423</t>
        </is>
      </c>
      <c r="B17400" t="n">
        <v>2021</v>
      </c>
      <c r="C17400" t="n">
        <v>15</v>
      </c>
      <c r="D17400" t="inlineStr">
        <is>
          <t>2021-ALEXAODE</t>
        </is>
      </c>
      <c r="E17400" t="inlineStr">
        <is>
          <t>Y30423</t>
        </is>
      </c>
      <c r="F17400" t="inlineStr">
        <is>
          <t>RB</t>
        </is>
      </c>
      <c r="G17400" t="inlineStr">
        <is>
          <t>Yes</t>
        </is>
      </c>
      <c r="H17400" t="n">
        <v>16.2</v>
      </c>
    </row>
    <row r="17401">
      <c r="A17401" t="inlineStr">
        <is>
          <t>2021-W15-2021-ALEXAODE-Y30972</t>
        </is>
      </c>
      <c r="B17401" t="n">
        <v>2021</v>
      </c>
      <c r="C17401" t="n">
        <v>15</v>
      </c>
      <c r="D17401" t="inlineStr">
        <is>
          <t>2021-ALEXAODE</t>
        </is>
      </c>
      <c r="E17401" t="inlineStr">
        <is>
          <t>Y30972</t>
        </is>
      </c>
      <c r="F17401" t="inlineStr">
        <is>
          <t>RB</t>
        </is>
      </c>
      <c r="G17401" t="inlineStr">
        <is>
          <t>Yes</t>
        </is>
      </c>
      <c r="H17401" t="n">
        <v>7.4</v>
      </c>
    </row>
    <row r="17402">
      <c r="A17402" t="inlineStr">
        <is>
          <t>2021-W15-2021-ALEXAODE-Y31107</t>
        </is>
      </c>
      <c r="B17402" t="n">
        <v>2021</v>
      </c>
      <c r="C17402" t="n">
        <v>15</v>
      </c>
      <c r="D17402" t="inlineStr">
        <is>
          <t>2021-ALEXAODE</t>
        </is>
      </c>
      <c r="E17402" t="inlineStr">
        <is>
          <t>Y31107</t>
        </is>
      </c>
      <c r="F17402" t="inlineStr">
        <is>
          <t>TE</t>
        </is>
      </c>
      <c r="G17402" t="inlineStr">
        <is>
          <t>Yes</t>
        </is>
      </c>
      <c r="H17402" t="n">
        <v>16.7</v>
      </c>
    </row>
    <row r="17403">
      <c r="A17403" t="inlineStr">
        <is>
          <t>2021-W15-2021-ALEXAODE-Y31885</t>
        </is>
      </c>
      <c r="B17403" t="n">
        <v>2021</v>
      </c>
      <c r="C17403" t="n">
        <v>15</v>
      </c>
      <c r="D17403" t="inlineStr">
        <is>
          <t>2021-ALEXAODE</t>
        </is>
      </c>
      <c r="E17403" t="inlineStr">
        <is>
          <t>Y31885</t>
        </is>
      </c>
      <c r="F17403" t="inlineStr">
        <is>
          <t>W/R/T FLEX</t>
        </is>
      </c>
      <c r="G17403" t="inlineStr">
        <is>
          <t>Yes</t>
        </is>
      </c>
      <c r="H17403" t="n">
        <v>15.6</v>
      </c>
    </row>
    <row r="17404">
      <c r="A17404" t="inlineStr">
        <is>
          <t>2021-W15-2021-ALEXAODE-Y8432</t>
        </is>
      </c>
      <c r="B17404" t="n">
        <v>2021</v>
      </c>
      <c r="C17404" t="n">
        <v>15</v>
      </c>
      <c r="D17404" t="inlineStr">
        <is>
          <t>2021-ALEXAODE</t>
        </is>
      </c>
      <c r="E17404" t="inlineStr">
        <is>
          <t>Y8432</t>
        </is>
      </c>
      <c r="F17404" t="inlineStr">
        <is>
          <t>K</t>
        </is>
      </c>
      <c r="G17404" t="inlineStr">
        <is>
          <t>Yes</t>
        </is>
      </c>
      <c r="H17404" t="n">
        <v>5</v>
      </c>
    </row>
    <row r="17405">
      <c r="A17405" t="inlineStr">
        <is>
          <t>2021-W15-2021-ALEXAODE-Y-DEF:jacksonville</t>
        </is>
      </c>
      <c r="B17405" t="n">
        <v>2021</v>
      </c>
      <c r="C17405" t="n">
        <v>15</v>
      </c>
      <c r="D17405" t="inlineStr">
        <is>
          <t>2021-ALEXAODE</t>
        </is>
      </c>
      <c r="E17405" t="inlineStr">
        <is>
          <t>Y-DEF:jacksonville</t>
        </is>
      </c>
      <c r="F17405" t="inlineStr">
        <is>
          <t>DST</t>
        </is>
      </c>
      <c r="G17405" t="inlineStr">
        <is>
          <t>Yes</t>
        </is>
      </c>
      <c r="H17405" t="n">
        <v>2</v>
      </c>
    </row>
    <row r="17406">
      <c r="A17406" t="inlineStr">
        <is>
          <t>2021-W15-2021-ALEXAODE-Y33582</t>
        </is>
      </c>
      <c r="B17406" t="n">
        <v>2021</v>
      </c>
      <c r="C17406" t="n">
        <v>15</v>
      </c>
      <c r="D17406" t="inlineStr">
        <is>
          <t>2021-ALEXAODE</t>
        </is>
      </c>
      <c r="E17406" t="inlineStr">
        <is>
          <t>Y33582</t>
        </is>
      </c>
      <c r="F17406" t="inlineStr">
        <is>
          <t>BN</t>
        </is>
      </c>
      <c r="G17406" t="inlineStr">
        <is>
          <t>No</t>
        </is>
      </c>
      <c r="H17406" t="n">
        <v>0</v>
      </c>
    </row>
    <row r="17407">
      <c r="A17407" t="inlineStr">
        <is>
          <t>2021-W15-2021-ALEXAODE-Y31019</t>
        </is>
      </c>
      <c r="B17407" t="n">
        <v>2021</v>
      </c>
      <c r="C17407" t="n">
        <v>15</v>
      </c>
      <c r="D17407" t="inlineStr">
        <is>
          <t>2021-ALEXAODE</t>
        </is>
      </c>
      <c r="E17407" t="inlineStr">
        <is>
          <t>Y31019</t>
        </is>
      </c>
      <c r="F17407" t="inlineStr">
        <is>
          <t>BN</t>
        </is>
      </c>
      <c r="G17407" t="inlineStr">
        <is>
          <t>No</t>
        </is>
      </c>
      <c r="H17407" t="n">
        <v>17</v>
      </c>
    </row>
    <row r="17408">
      <c r="A17408" t="inlineStr">
        <is>
          <t>2021-W15-2021-ALEXAODE-Y30551</t>
        </is>
      </c>
      <c r="B17408" t="n">
        <v>2021</v>
      </c>
      <c r="C17408" t="n">
        <v>15</v>
      </c>
      <c r="D17408" t="inlineStr">
        <is>
          <t>2021-ALEXAODE</t>
        </is>
      </c>
      <c r="E17408" t="inlineStr">
        <is>
          <t>Y30551</t>
        </is>
      </c>
      <c r="F17408" t="inlineStr">
        <is>
          <t>BN</t>
        </is>
      </c>
      <c r="G17408" t="inlineStr">
        <is>
          <t>No</t>
        </is>
      </c>
      <c r="H17408" t="n">
        <v>7.8</v>
      </c>
    </row>
    <row r="17409">
      <c r="A17409" t="inlineStr">
        <is>
          <t>2021-W15-2021-ALEXAODE-Y33437</t>
        </is>
      </c>
      <c r="B17409" t="n">
        <v>2021</v>
      </c>
      <c r="C17409" t="n">
        <v>15</v>
      </c>
      <c r="D17409" t="inlineStr">
        <is>
          <t>2021-ALEXAODE</t>
        </is>
      </c>
      <c r="E17409" t="inlineStr">
        <is>
          <t>Y33437</t>
        </is>
      </c>
      <c r="F17409" t="inlineStr">
        <is>
          <t>BN</t>
        </is>
      </c>
      <c r="G17409" t="inlineStr">
        <is>
          <t>No</t>
        </is>
      </c>
      <c r="H17409" t="n">
        <v>2.5</v>
      </c>
    </row>
    <row r="17410">
      <c r="A17410" t="inlineStr">
        <is>
          <t>2021-W15-2021-ALEXAODE-Y-DEF:new-england</t>
        </is>
      </c>
      <c r="B17410" t="n">
        <v>2021</v>
      </c>
      <c r="C17410" t="n">
        <v>15</v>
      </c>
      <c r="D17410" t="inlineStr">
        <is>
          <t>2021-ALEXAODE</t>
        </is>
      </c>
      <c r="E17410" t="inlineStr">
        <is>
          <t>Y-DEF:new-england</t>
        </is>
      </c>
      <c r="F17410" t="inlineStr">
        <is>
          <t>BN</t>
        </is>
      </c>
      <c r="G17410" t="inlineStr">
        <is>
          <t>No</t>
        </is>
      </c>
      <c r="H17410" t="n">
        <v>3</v>
      </c>
    </row>
    <row r="17411">
      <c r="A17411" t="inlineStr">
        <is>
          <t>2021-W15-2021-PUENTETU-Y31833</t>
        </is>
      </c>
      <c r="B17411" t="n">
        <v>2021</v>
      </c>
      <c r="C17411" t="n">
        <v>15</v>
      </c>
      <c r="D17411" t="inlineStr">
        <is>
          <t>2021-PUENTETU</t>
        </is>
      </c>
      <c r="E17411" t="inlineStr">
        <is>
          <t>Y31833</t>
        </is>
      </c>
      <c r="F17411" t="inlineStr">
        <is>
          <t>QB</t>
        </is>
      </c>
      <c r="G17411" t="inlineStr">
        <is>
          <t>Yes</t>
        </is>
      </c>
      <c r="H17411" t="n">
        <v>13.58</v>
      </c>
    </row>
    <row r="17412">
      <c r="A17412" t="inlineStr">
        <is>
          <t>2021-W15-2021-PUENTETU-Y31868</t>
        </is>
      </c>
      <c r="B17412" t="n">
        <v>2021</v>
      </c>
      <c r="C17412" t="n">
        <v>15</v>
      </c>
      <c r="D17412" t="inlineStr">
        <is>
          <t>2021-PUENTETU</t>
        </is>
      </c>
      <c r="E17412" t="inlineStr">
        <is>
          <t>Y31868</t>
        </is>
      </c>
      <c r="F17412" t="inlineStr">
        <is>
          <t>WR</t>
        </is>
      </c>
      <c r="G17412" t="inlineStr">
        <is>
          <t>Yes</t>
        </is>
      </c>
      <c r="H17412" t="n">
        <v>16.9</v>
      </c>
    </row>
    <row r="17413">
      <c r="A17413" t="inlineStr">
        <is>
          <t>2021-W15-2021-PUENTETU-Y26699</t>
        </is>
      </c>
      <c r="B17413" t="n">
        <v>2021</v>
      </c>
      <c r="C17413" t="n">
        <v>15</v>
      </c>
      <c r="D17413" t="inlineStr">
        <is>
          <t>2021-PUENTETU</t>
        </is>
      </c>
      <c r="E17413" t="inlineStr">
        <is>
          <t>Y26699</t>
        </is>
      </c>
      <c r="F17413" t="inlineStr">
        <is>
          <t>WR</t>
        </is>
      </c>
      <c r="G17413" t="inlineStr">
        <is>
          <t>Yes</t>
        </is>
      </c>
      <c r="H17413" t="n">
        <v>16.8</v>
      </c>
    </row>
    <row r="17414">
      <c r="A17414" t="inlineStr">
        <is>
          <t>2021-W15-2021-PUENTETU-Y26652</t>
        </is>
      </c>
      <c r="B17414" t="n">
        <v>2021</v>
      </c>
      <c r="C17414" t="n">
        <v>15</v>
      </c>
      <c r="D17414" t="inlineStr">
        <is>
          <t>2021-PUENTETU</t>
        </is>
      </c>
      <c r="E17414" t="inlineStr">
        <is>
          <t>Y26652</t>
        </is>
      </c>
      <c r="F17414" t="inlineStr">
        <is>
          <t>RB</t>
        </is>
      </c>
      <c r="G17414" t="inlineStr">
        <is>
          <t>Yes</t>
        </is>
      </c>
      <c r="H17414" t="n">
        <v>3.3</v>
      </c>
    </row>
    <row r="17415">
      <c r="A17415" t="inlineStr">
        <is>
          <t>2021-W15-2021-PUENTETU-Y33508</t>
        </is>
      </c>
      <c r="B17415" t="n">
        <v>2021</v>
      </c>
      <c r="C17415" t="n">
        <v>15</v>
      </c>
      <c r="D17415" t="inlineStr">
        <is>
          <t>2021-PUENTETU</t>
        </is>
      </c>
      <c r="E17415" t="inlineStr">
        <is>
          <t>Y33508</t>
        </is>
      </c>
      <c r="F17415" t="inlineStr">
        <is>
          <t>RB</t>
        </is>
      </c>
      <c r="G17415" t="inlineStr">
        <is>
          <t>Yes</t>
        </is>
      </c>
      <c r="H17415" t="n">
        <v>4.5</v>
      </c>
    </row>
    <row r="17416">
      <c r="A17416" t="inlineStr">
        <is>
          <t>2021-W15-2021-PUENTETU-Y31928</t>
        </is>
      </c>
      <c r="B17416" t="n">
        <v>2021</v>
      </c>
      <c r="C17416" t="n">
        <v>15</v>
      </c>
      <c r="D17416" t="inlineStr">
        <is>
          <t>2021-PUENTETU</t>
        </is>
      </c>
      <c r="E17416" t="inlineStr">
        <is>
          <t>Y31928</t>
        </is>
      </c>
      <c r="F17416" t="inlineStr">
        <is>
          <t>TE</t>
        </is>
      </c>
      <c r="G17416" t="inlineStr">
        <is>
          <t>Yes</t>
        </is>
      </c>
      <c r="H17416" t="n">
        <v>5.8</v>
      </c>
    </row>
    <row r="17417">
      <c r="A17417" t="inlineStr">
        <is>
          <t>2021-W15-2021-PUENTETU-Y32843</t>
        </is>
      </c>
      <c r="B17417" t="n">
        <v>2021</v>
      </c>
      <c r="C17417" t="n">
        <v>15</v>
      </c>
      <c r="D17417" t="inlineStr">
        <is>
          <t>2021-PUENTETU</t>
        </is>
      </c>
      <c r="E17417" t="inlineStr">
        <is>
          <t>Y32843</t>
        </is>
      </c>
      <c r="F17417" t="inlineStr">
        <is>
          <t>W/R/T FLEX</t>
        </is>
      </c>
      <c r="G17417" t="inlineStr">
        <is>
          <t>Yes</t>
        </is>
      </c>
      <c r="H17417" t="n">
        <v>9.1</v>
      </c>
    </row>
    <row r="17418">
      <c r="A17418" t="inlineStr">
        <is>
          <t>2021-W15-2021-PUENTETU-Y25881</t>
        </is>
      </c>
      <c r="B17418" t="n">
        <v>2021</v>
      </c>
      <c r="C17418" t="n">
        <v>15</v>
      </c>
      <c r="D17418" t="inlineStr">
        <is>
          <t>2021-PUENTETU</t>
        </is>
      </c>
      <c r="E17418" t="inlineStr">
        <is>
          <t>Y25881</t>
        </is>
      </c>
      <c r="F17418" t="inlineStr">
        <is>
          <t>K</t>
        </is>
      </c>
      <c r="G17418" t="inlineStr">
        <is>
          <t>Yes</t>
        </is>
      </c>
      <c r="H17418" t="n">
        <v>10</v>
      </c>
    </row>
    <row r="17419">
      <c r="A17419" t="inlineStr">
        <is>
          <t>2021-W15-2021-PUENTETU-Y-DEF:miami</t>
        </is>
      </c>
      <c r="B17419" t="n">
        <v>2021</v>
      </c>
      <c r="C17419" t="n">
        <v>15</v>
      </c>
      <c r="D17419" t="inlineStr">
        <is>
          <t>2021-PUENTETU</t>
        </is>
      </c>
      <c r="E17419" t="inlineStr">
        <is>
          <t>Y-DEF:miami</t>
        </is>
      </c>
      <c r="F17419" t="inlineStr">
        <is>
          <t>DST</t>
        </is>
      </c>
      <c r="G17419" t="inlineStr">
        <is>
          <t>Yes</t>
        </is>
      </c>
      <c r="H17419" t="n">
        <v>9</v>
      </c>
    </row>
    <row r="17420">
      <c r="A17420" t="inlineStr">
        <is>
          <t>2021-W15-2021-PUENTETU-Y32705</t>
        </is>
      </c>
      <c r="B17420" t="n">
        <v>2021</v>
      </c>
      <c r="C17420" t="n">
        <v>15</v>
      </c>
      <c r="D17420" t="inlineStr">
        <is>
          <t>2021-PUENTETU</t>
        </is>
      </c>
      <c r="E17420" t="inlineStr">
        <is>
          <t>Y32705</t>
        </is>
      </c>
      <c r="F17420" t="inlineStr">
        <is>
          <t>BN</t>
        </is>
      </c>
      <c r="G17420" t="inlineStr">
        <is>
          <t>No</t>
        </is>
      </c>
      <c r="H17420" t="n">
        <v>0</v>
      </c>
    </row>
    <row r="17421">
      <c r="A17421" t="inlineStr">
        <is>
          <t>2021-W15-2021-PUENTETU-Y33443</t>
        </is>
      </c>
      <c r="B17421" t="n">
        <v>2021</v>
      </c>
      <c r="C17421" t="n">
        <v>15</v>
      </c>
      <c r="D17421" t="inlineStr">
        <is>
          <t>2021-PUENTETU</t>
        </is>
      </c>
      <c r="E17421" t="inlineStr">
        <is>
          <t>Y33443</t>
        </is>
      </c>
      <c r="F17421" t="inlineStr">
        <is>
          <t>BN</t>
        </is>
      </c>
      <c r="G17421" t="inlineStr">
        <is>
          <t>No</t>
        </is>
      </c>
      <c r="H17421" t="n">
        <v>5.7</v>
      </c>
    </row>
    <row r="17422">
      <c r="A17422" t="inlineStr">
        <is>
          <t>2021-W15-2021-PUENTETU-Y30247</t>
        </is>
      </c>
      <c r="B17422" t="n">
        <v>2021</v>
      </c>
      <c r="C17422" t="n">
        <v>15</v>
      </c>
      <c r="D17422" t="inlineStr">
        <is>
          <t>2021-PUENTETU</t>
        </is>
      </c>
      <c r="E17422" t="inlineStr">
        <is>
          <t>Y30247</t>
        </is>
      </c>
      <c r="F17422" t="inlineStr">
        <is>
          <t>BN</t>
        </is>
      </c>
      <c r="G17422" t="inlineStr">
        <is>
          <t>No</t>
        </is>
      </c>
      <c r="H17422" t="n">
        <v>0</v>
      </c>
    </row>
    <row r="17423">
      <c r="A17423" t="inlineStr">
        <is>
          <t>2021-W15-2021-PUENTETU-Y30125</t>
        </is>
      </c>
      <c r="B17423" t="n">
        <v>2021</v>
      </c>
      <c r="C17423" t="n">
        <v>15</v>
      </c>
      <c r="D17423" t="inlineStr">
        <is>
          <t>2021-PUENTETU</t>
        </is>
      </c>
      <c r="E17423" t="inlineStr">
        <is>
          <t>Y30125</t>
        </is>
      </c>
      <c r="F17423" t="inlineStr">
        <is>
          <t>BN</t>
        </is>
      </c>
      <c r="G17423" t="inlineStr">
        <is>
          <t>No</t>
        </is>
      </c>
      <c r="H17423" t="n">
        <v>0</v>
      </c>
    </row>
    <row r="17424">
      <c r="A17424" t="inlineStr">
        <is>
          <t>2021-W15-2021-PUENTETU-Y29281</t>
        </is>
      </c>
      <c r="B17424" t="n">
        <v>2021</v>
      </c>
      <c r="C17424" t="n">
        <v>15</v>
      </c>
      <c r="D17424" t="inlineStr">
        <is>
          <t>2021-PUENTETU</t>
        </is>
      </c>
      <c r="E17424" t="inlineStr">
        <is>
          <t>Y29281</t>
        </is>
      </c>
      <c r="F17424" t="inlineStr">
        <is>
          <t>BN</t>
        </is>
      </c>
      <c r="G17424" t="inlineStr">
        <is>
          <t>No</t>
        </is>
      </c>
      <c r="H17424" t="n">
        <v>0</v>
      </c>
    </row>
    <row r="17425">
      <c r="A17425" t="inlineStr">
        <is>
          <t>2021-W15-2021-PUENTETU-Y32722</t>
        </is>
      </c>
      <c r="B17425" t="n">
        <v>2021</v>
      </c>
      <c r="C17425" t="n">
        <v>15</v>
      </c>
      <c r="D17425" t="inlineStr">
        <is>
          <t>2021-PUENTETU</t>
        </is>
      </c>
      <c r="E17425" t="inlineStr">
        <is>
          <t>Y32722</t>
        </is>
      </c>
      <c r="F17425" t="inlineStr">
        <is>
          <t>IR</t>
        </is>
      </c>
      <c r="G17425" t="inlineStr">
        <is>
          <t>No</t>
        </is>
      </c>
      <c r="H17425" t="n">
        <v>0</v>
      </c>
    </row>
    <row r="17426">
      <c r="A17426" t="inlineStr">
        <is>
          <t>2021-W15-2021-LDV-Y25718</t>
        </is>
      </c>
      <c r="B17426" t="n">
        <v>2021</v>
      </c>
      <c r="C17426" t="n">
        <v>15</v>
      </c>
      <c r="D17426" t="inlineStr">
        <is>
          <t>2021-LDV</t>
        </is>
      </c>
      <c r="E17426" t="inlineStr">
        <is>
          <t>Y25718</t>
        </is>
      </c>
      <c r="F17426" t="inlineStr">
        <is>
          <t>QB</t>
        </is>
      </c>
      <c r="G17426" t="inlineStr">
        <is>
          <t>Yes</t>
        </is>
      </c>
      <c r="H17426" t="n">
        <v>10.92</v>
      </c>
    </row>
    <row r="17427">
      <c r="A17427" t="inlineStr">
        <is>
          <t>2021-W15-2021-LDV-Y27277</t>
        </is>
      </c>
      <c r="B17427" t="n">
        <v>2021</v>
      </c>
      <c r="C17427" t="n">
        <v>15</v>
      </c>
      <c r="D17427" t="inlineStr">
        <is>
          <t>2021-LDV</t>
        </is>
      </c>
      <c r="E17427" t="inlineStr">
        <is>
          <t>Y27277</t>
        </is>
      </c>
      <c r="F17427" t="inlineStr">
        <is>
          <t>WR</t>
        </is>
      </c>
      <c r="G17427" t="inlineStr">
        <is>
          <t>Yes</t>
        </is>
      </c>
      <c r="H17427" t="n">
        <v>0</v>
      </c>
    </row>
    <row r="17428">
      <c r="A17428" t="inlineStr">
        <is>
          <t>2021-W15-2021-LDV-Y32719</t>
        </is>
      </c>
      <c r="B17428" t="n">
        <v>2021</v>
      </c>
      <c r="C17428" t="n">
        <v>15</v>
      </c>
      <c r="D17428" t="inlineStr">
        <is>
          <t>2021-LDV</t>
        </is>
      </c>
      <c r="E17428" t="inlineStr">
        <is>
          <t>Y32719</t>
        </is>
      </c>
      <c r="F17428" t="inlineStr">
        <is>
          <t>WR</t>
        </is>
      </c>
      <c r="G17428" t="inlineStr">
        <is>
          <t>Yes</t>
        </is>
      </c>
      <c r="H17428" t="n">
        <v>1.9</v>
      </c>
    </row>
    <row r="17429">
      <c r="A17429" t="inlineStr">
        <is>
          <t>2021-W15-2021-LDV-Y32702</t>
        </is>
      </c>
      <c r="B17429" t="n">
        <v>2021</v>
      </c>
      <c r="C17429" t="n">
        <v>15</v>
      </c>
      <c r="D17429" t="inlineStr">
        <is>
          <t>2021-LDV</t>
        </is>
      </c>
      <c r="E17429" t="inlineStr">
        <is>
          <t>Y32702</t>
        </is>
      </c>
      <c r="F17429" t="inlineStr">
        <is>
          <t>RB</t>
        </is>
      </c>
      <c r="G17429" t="inlineStr">
        <is>
          <t>Yes</t>
        </is>
      </c>
      <c r="H17429" t="n">
        <v>8</v>
      </c>
    </row>
    <row r="17430">
      <c r="A17430" t="inlineStr">
        <is>
          <t>2021-W15-2021-LDV-Y31919</t>
        </is>
      </c>
      <c r="B17430" t="n">
        <v>2021</v>
      </c>
      <c r="C17430" t="n">
        <v>15</v>
      </c>
      <c r="D17430" t="inlineStr">
        <is>
          <t>2021-LDV</t>
        </is>
      </c>
      <c r="E17430" t="inlineStr">
        <is>
          <t>Y31919</t>
        </is>
      </c>
      <c r="F17430" t="inlineStr">
        <is>
          <t>RB</t>
        </is>
      </c>
      <c r="G17430" t="inlineStr">
        <is>
          <t>Yes</t>
        </is>
      </c>
      <c r="H17430" t="n">
        <v>0</v>
      </c>
    </row>
    <row r="17431">
      <c r="A17431" t="inlineStr">
        <is>
          <t>2021-W15-2021-LDV-Y28592</t>
        </is>
      </c>
      <c r="B17431" t="n">
        <v>2021</v>
      </c>
      <c r="C17431" t="n">
        <v>15</v>
      </c>
      <c r="D17431" t="inlineStr">
        <is>
          <t>2021-LDV</t>
        </is>
      </c>
      <c r="E17431" t="inlineStr">
        <is>
          <t>Y28592</t>
        </is>
      </c>
      <c r="F17431" t="inlineStr">
        <is>
          <t>TE</t>
        </is>
      </c>
      <c r="G17431" t="inlineStr">
        <is>
          <t>Yes</t>
        </is>
      </c>
      <c r="H17431" t="n">
        <v>0</v>
      </c>
    </row>
    <row r="17432">
      <c r="A17432" t="inlineStr">
        <is>
          <t>2021-W15-2021-LDV-Y32685</t>
        </is>
      </c>
      <c r="B17432" t="n">
        <v>2021</v>
      </c>
      <c r="C17432" t="n">
        <v>15</v>
      </c>
      <c r="D17432" t="inlineStr">
        <is>
          <t>2021-LDV</t>
        </is>
      </c>
      <c r="E17432" t="inlineStr">
        <is>
          <t>Y32685</t>
        </is>
      </c>
      <c r="F17432" t="inlineStr">
        <is>
          <t>W/R/T FLEX</t>
        </is>
      </c>
      <c r="G17432" t="inlineStr">
        <is>
          <t>Yes</t>
        </is>
      </c>
      <c r="H17432" t="n">
        <v>0</v>
      </c>
    </row>
    <row r="17433">
      <c r="A17433" t="inlineStr">
        <is>
          <t>2021-W15-2021-LDV-Y8447</t>
        </is>
      </c>
      <c r="B17433" t="n">
        <v>2021</v>
      </c>
      <c r="C17433" t="n">
        <v>15</v>
      </c>
      <c r="D17433" t="inlineStr">
        <is>
          <t>2021-LDV</t>
        </is>
      </c>
      <c r="E17433" t="inlineStr">
        <is>
          <t>Y8447</t>
        </is>
      </c>
      <c r="F17433" t="inlineStr">
        <is>
          <t>K</t>
        </is>
      </c>
      <c r="G17433" t="inlineStr">
        <is>
          <t>Yes</t>
        </is>
      </c>
      <c r="H17433" t="n">
        <v>7</v>
      </c>
    </row>
    <row r="17434">
      <c r="A17434" t="inlineStr">
        <is>
          <t>2021-W15-2021-LDV-Y-DEF:baltimore</t>
        </is>
      </c>
      <c r="B17434" t="n">
        <v>2021</v>
      </c>
      <c r="C17434" t="n">
        <v>15</v>
      </c>
      <c r="D17434" t="inlineStr">
        <is>
          <t>2021-LDV</t>
        </is>
      </c>
      <c r="E17434" t="inlineStr">
        <is>
          <t>Y-DEF:baltimore</t>
        </is>
      </c>
      <c r="F17434" t="inlineStr">
        <is>
          <t>DST</t>
        </is>
      </c>
      <c r="G17434" t="inlineStr">
        <is>
          <t>Yes</t>
        </is>
      </c>
      <c r="H17434" t="n">
        <v>2</v>
      </c>
    </row>
    <row r="17435">
      <c r="A17435" t="inlineStr">
        <is>
          <t>2021-W15-2021-LDV-Y30199</t>
        </is>
      </c>
      <c r="B17435" t="n">
        <v>2021</v>
      </c>
      <c r="C17435" t="n">
        <v>15</v>
      </c>
      <c r="D17435" t="inlineStr">
        <is>
          <t>2021-LDV</t>
        </is>
      </c>
      <c r="E17435" t="inlineStr">
        <is>
          <t>Y30199</t>
        </is>
      </c>
      <c r="F17435" t="inlineStr">
        <is>
          <t>BN</t>
        </is>
      </c>
      <c r="G17435" t="inlineStr">
        <is>
          <t>No</t>
        </is>
      </c>
      <c r="H17435" t="n">
        <v>0</v>
      </c>
    </row>
    <row r="17436">
      <c r="A17436" t="inlineStr">
        <is>
          <t>2021-W15-2021-LDV-Y9353</t>
        </is>
      </c>
      <c r="B17436" t="n">
        <v>2021</v>
      </c>
      <c r="C17436" t="n">
        <v>15</v>
      </c>
      <c r="D17436" t="inlineStr">
        <is>
          <t>2021-LDV</t>
        </is>
      </c>
      <c r="E17436" t="inlineStr">
        <is>
          <t>Y9353</t>
        </is>
      </c>
      <c r="F17436" t="inlineStr">
        <is>
          <t>BN</t>
        </is>
      </c>
      <c r="G17436" t="inlineStr">
        <is>
          <t>No</t>
        </is>
      </c>
      <c r="H17436" t="n">
        <v>4.7</v>
      </c>
    </row>
    <row r="17437">
      <c r="A17437" t="inlineStr">
        <is>
          <t>2021-W15-2021-LDV-Y29236</t>
        </is>
      </c>
      <c r="B17437" t="n">
        <v>2021</v>
      </c>
      <c r="C17437" t="n">
        <v>15</v>
      </c>
      <c r="D17437" t="inlineStr">
        <is>
          <t>2021-LDV</t>
        </is>
      </c>
      <c r="E17437" t="inlineStr">
        <is>
          <t>Y29236</t>
        </is>
      </c>
      <c r="F17437" t="inlineStr">
        <is>
          <t>BN</t>
        </is>
      </c>
      <c r="G17437" t="inlineStr">
        <is>
          <t>No</t>
        </is>
      </c>
      <c r="H17437" t="n">
        <v>6.98</v>
      </c>
    </row>
    <row r="17438">
      <c r="A17438" t="inlineStr">
        <is>
          <t>2021-W15-2021-LDV-Y24057</t>
        </is>
      </c>
      <c r="B17438" t="n">
        <v>2021</v>
      </c>
      <c r="C17438" t="n">
        <v>15</v>
      </c>
      <c r="D17438" t="inlineStr">
        <is>
          <t>2021-LDV</t>
        </is>
      </c>
      <c r="E17438" t="inlineStr">
        <is>
          <t>Y24057</t>
        </is>
      </c>
      <c r="F17438" t="inlineStr">
        <is>
          <t>BN</t>
        </is>
      </c>
      <c r="G17438" t="inlineStr">
        <is>
          <t>No</t>
        </is>
      </c>
      <c r="H17438" t="n">
        <v>0</v>
      </c>
    </row>
    <row r="17439">
      <c r="A17439" t="inlineStr">
        <is>
          <t>2021-W15-2021-LDV-Y31883</t>
        </is>
      </c>
      <c r="B17439" t="n">
        <v>2021</v>
      </c>
      <c r="C17439" t="n">
        <v>15</v>
      </c>
      <c r="D17439" t="inlineStr">
        <is>
          <t>2021-LDV</t>
        </is>
      </c>
      <c r="E17439" t="inlineStr">
        <is>
          <t>Y31883</t>
        </is>
      </c>
      <c r="F17439" t="inlineStr">
        <is>
          <t>IR</t>
        </is>
      </c>
      <c r="G17439" t="inlineStr">
        <is>
          <t>No</t>
        </is>
      </c>
      <c r="H17439" t="n">
        <v>0</v>
      </c>
    </row>
    <row r="17440">
      <c r="A17440" t="inlineStr">
        <is>
          <t>2021-W16-2021-JCHAPS-Y29369</t>
        </is>
      </c>
      <c r="B17440" t="n">
        <v>2021</v>
      </c>
      <c r="C17440" t="n">
        <v>16</v>
      </c>
      <c r="D17440" t="inlineStr">
        <is>
          <t>2021-JCHAPS</t>
        </is>
      </c>
      <c r="E17440" t="inlineStr">
        <is>
          <t>Y29369</t>
        </is>
      </c>
      <c r="F17440" t="inlineStr">
        <is>
          <t>QB</t>
        </is>
      </c>
      <c r="G17440" t="inlineStr">
        <is>
          <t>Yes</t>
        </is>
      </c>
      <c r="H17440" t="n">
        <v>31.3</v>
      </c>
    </row>
    <row r="17441">
      <c r="A17441" t="inlineStr">
        <is>
          <t>2021-W16-2021-JCHAPS-Y27540</t>
        </is>
      </c>
      <c r="B17441" t="n">
        <v>2021</v>
      </c>
      <c r="C17441" t="n">
        <v>16</v>
      </c>
      <c r="D17441" t="inlineStr">
        <is>
          <t>2021-JCHAPS</t>
        </is>
      </c>
      <c r="E17441" t="inlineStr">
        <is>
          <t>Y27540</t>
        </is>
      </c>
      <c r="F17441" t="inlineStr">
        <is>
          <t>WR</t>
        </is>
      </c>
      <c r="G17441" t="inlineStr">
        <is>
          <t>Yes</t>
        </is>
      </c>
      <c r="H17441" t="n">
        <v>11.7</v>
      </c>
    </row>
    <row r="17442">
      <c r="A17442" t="inlineStr">
        <is>
          <t>2021-W16-2021-JCHAPS-Y31164</t>
        </is>
      </c>
      <c r="B17442" t="n">
        <v>2021</v>
      </c>
      <c r="C17442" t="n">
        <v>16</v>
      </c>
      <c r="D17442" t="inlineStr">
        <is>
          <t>2021-JCHAPS</t>
        </is>
      </c>
      <c r="E17442" t="inlineStr">
        <is>
          <t>Y31164</t>
        </is>
      </c>
      <c r="F17442" t="inlineStr">
        <is>
          <t>WR</t>
        </is>
      </c>
      <c r="G17442" t="inlineStr">
        <is>
          <t>Yes</t>
        </is>
      </c>
      <c r="H17442" t="n">
        <v>3.9</v>
      </c>
    </row>
    <row r="17443">
      <c r="A17443" t="inlineStr">
        <is>
          <t>2021-W16-2021-JCHAPS-Y33412</t>
        </is>
      </c>
      <c r="B17443" t="n">
        <v>2021</v>
      </c>
      <c r="C17443" t="n">
        <v>16</v>
      </c>
      <c r="D17443" t="inlineStr">
        <is>
          <t>2021-JCHAPS</t>
        </is>
      </c>
      <c r="E17443" t="inlineStr">
        <is>
          <t>Y33412</t>
        </is>
      </c>
      <c r="F17443" t="inlineStr">
        <is>
          <t>RB</t>
        </is>
      </c>
      <c r="G17443" t="inlineStr">
        <is>
          <t>Yes</t>
        </is>
      </c>
      <c r="H17443" t="n">
        <v>13.5</v>
      </c>
    </row>
    <row r="17444">
      <c r="A17444" t="inlineStr">
        <is>
          <t>2021-W16-2021-JCHAPS-Y32711</t>
        </is>
      </c>
      <c r="B17444" t="n">
        <v>2021</v>
      </c>
      <c r="C17444" t="n">
        <v>16</v>
      </c>
      <c r="D17444" t="inlineStr">
        <is>
          <t>2021-JCHAPS</t>
        </is>
      </c>
      <c r="E17444" t="inlineStr">
        <is>
          <t>Y32711</t>
        </is>
      </c>
      <c r="F17444" t="inlineStr">
        <is>
          <t>RB</t>
        </is>
      </c>
      <c r="G17444" t="inlineStr">
        <is>
          <t>Yes</t>
        </is>
      </c>
      <c r="H17444" t="n">
        <v>10.8</v>
      </c>
    </row>
    <row r="17445">
      <c r="A17445" t="inlineStr">
        <is>
          <t>2021-W16-2021-JCHAPS-Y33392</t>
        </is>
      </c>
      <c r="B17445" t="n">
        <v>2021</v>
      </c>
      <c r="C17445" t="n">
        <v>16</v>
      </c>
      <c r="D17445" t="inlineStr">
        <is>
          <t>2021-JCHAPS</t>
        </is>
      </c>
      <c r="E17445" t="inlineStr">
        <is>
          <t>Y33392</t>
        </is>
      </c>
      <c r="F17445" t="inlineStr">
        <is>
          <t>TE</t>
        </is>
      </c>
      <c r="G17445" t="inlineStr">
        <is>
          <t>Yes</t>
        </is>
      </c>
      <c r="H17445" t="n">
        <v>13.2</v>
      </c>
    </row>
    <row r="17446">
      <c r="A17446" t="inlineStr">
        <is>
          <t>2021-W16-2021-JCHAPS-Y33495</t>
        </is>
      </c>
      <c r="B17446" t="n">
        <v>2021</v>
      </c>
      <c r="C17446" t="n">
        <v>16</v>
      </c>
      <c r="D17446" t="inlineStr">
        <is>
          <t>2021-JCHAPS</t>
        </is>
      </c>
      <c r="E17446" t="inlineStr">
        <is>
          <t>Y33495</t>
        </is>
      </c>
      <c r="F17446" t="inlineStr">
        <is>
          <t>W/R/T FLEX</t>
        </is>
      </c>
      <c r="G17446" t="inlineStr">
        <is>
          <t>Yes</t>
        </is>
      </c>
      <c r="H17446" t="n">
        <v>13.4</v>
      </c>
    </row>
    <row r="17447">
      <c r="A17447" t="inlineStr">
        <is>
          <t>2021-W16-2021-JCHAPS-Y27120</t>
        </is>
      </c>
      <c r="B17447" t="n">
        <v>2021</v>
      </c>
      <c r="C17447" t="n">
        <v>16</v>
      </c>
      <c r="D17447" t="inlineStr">
        <is>
          <t>2021-JCHAPS</t>
        </is>
      </c>
      <c r="E17447" t="inlineStr">
        <is>
          <t>Y27120</t>
        </is>
      </c>
      <c r="F17447" t="inlineStr">
        <is>
          <t>K</t>
        </is>
      </c>
      <c r="G17447" t="inlineStr">
        <is>
          <t>Yes</t>
        </is>
      </c>
      <c r="H17447" t="n">
        <v>10</v>
      </c>
    </row>
    <row r="17448">
      <c r="A17448" t="inlineStr">
        <is>
          <t>2021-W16-2021-JCHAPS-Y-DEF:philadelphia</t>
        </is>
      </c>
      <c r="B17448" t="n">
        <v>2021</v>
      </c>
      <c r="C17448" t="n">
        <v>16</v>
      </c>
      <c r="D17448" t="inlineStr">
        <is>
          <t>2021-JCHAPS</t>
        </is>
      </c>
      <c r="E17448" t="inlineStr">
        <is>
          <t>Y-DEF:philadelphia</t>
        </is>
      </c>
      <c r="F17448" t="inlineStr">
        <is>
          <t>DST</t>
        </is>
      </c>
      <c r="G17448" t="inlineStr">
        <is>
          <t>Yes</t>
        </is>
      </c>
      <c r="H17448" t="n">
        <v>16</v>
      </c>
    </row>
    <row r="17449">
      <c r="A17449" t="inlineStr">
        <is>
          <t>2021-W16-2021-JCHAPS-Y30120</t>
        </is>
      </c>
      <c r="B17449" t="n">
        <v>2021</v>
      </c>
      <c r="C17449" t="n">
        <v>16</v>
      </c>
      <c r="D17449" t="inlineStr">
        <is>
          <t>2021-JCHAPS</t>
        </is>
      </c>
      <c r="E17449" t="inlineStr">
        <is>
          <t>Y30120</t>
        </is>
      </c>
      <c r="F17449" t="inlineStr">
        <is>
          <t>BN</t>
        </is>
      </c>
      <c r="G17449" t="inlineStr">
        <is>
          <t>No</t>
        </is>
      </c>
      <c r="H17449" t="n">
        <v>0</v>
      </c>
    </row>
    <row r="17450">
      <c r="A17450" t="inlineStr">
        <is>
          <t>2021-W16-2021-JCHAPS-Y32727</t>
        </is>
      </c>
      <c r="B17450" t="n">
        <v>2021</v>
      </c>
      <c r="C17450" t="n">
        <v>16</v>
      </c>
      <c r="D17450" t="inlineStr">
        <is>
          <t>2021-JCHAPS</t>
        </is>
      </c>
      <c r="E17450" t="inlineStr">
        <is>
          <t>Y32727</t>
        </is>
      </c>
      <c r="F17450" t="inlineStr">
        <is>
          <t>BN</t>
        </is>
      </c>
      <c r="G17450" t="inlineStr">
        <is>
          <t>No</t>
        </is>
      </c>
      <c r="H17450" t="n">
        <v>1.1</v>
      </c>
    </row>
    <row r="17451">
      <c r="A17451" t="inlineStr">
        <is>
          <t>2021-W16-2021-JCHAPS-Y30997</t>
        </is>
      </c>
      <c r="B17451" t="n">
        <v>2021</v>
      </c>
      <c r="C17451" t="n">
        <v>16</v>
      </c>
      <c r="D17451" t="inlineStr">
        <is>
          <t>2021-JCHAPS</t>
        </is>
      </c>
      <c r="E17451" t="inlineStr">
        <is>
          <t>Y30997</t>
        </is>
      </c>
      <c r="F17451" t="inlineStr">
        <is>
          <t>BN</t>
        </is>
      </c>
      <c r="G17451" t="inlineStr">
        <is>
          <t>No</t>
        </is>
      </c>
      <c r="H17451" t="n">
        <v>19.5</v>
      </c>
    </row>
    <row r="17452">
      <c r="A17452" t="inlineStr">
        <is>
          <t>2021-W16-2021-JCHAPS-Y31394</t>
        </is>
      </c>
      <c r="B17452" t="n">
        <v>2021</v>
      </c>
      <c r="C17452" t="n">
        <v>16</v>
      </c>
      <c r="D17452" t="inlineStr">
        <is>
          <t>2021-JCHAPS</t>
        </is>
      </c>
      <c r="E17452" t="inlineStr">
        <is>
          <t>Y31394</t>
        </is>
      </c>
      <c r="F17452" t="inlineStr">
        <is>
          <t>BN</t>
        </is>
      </c>
      <c r="G17452" t="inlineStr">
        <is>
          <t>No</t>
        </is>
      </c>
      <c r="H17452" t="n">
        <v>13.2</v>
      </c>
    </row>
    <row r="17453">
      <c r="A17453" t="inlineStr">
        <is>
          <t>2021-W16-2021-JCHAPS-Y31051</t>
        </is>
      </c>
      <c r="B17453" t="n">
        <v>2021</v>
      </c>
      <c r="C17453" t="n">
        <v>16</v>
      </c>
      <c r="D17453" t="inlineStr">
        <is>
          <t>2021-JCHAPS</t>
        </is>
      </c>
      <c r="E17453" t="inlineStr">
        <is>
          <t>Y31051</t>
        </is>
      </c>
      <c r="F17453" t="inlineStr">
        <is>
          <t>BN</t>
        </is>
      </c>
      <c r="G17453" t="inlineStr">
        <is>
          <t>No</t>
        </is>
      </c>
      <c r="H17453" t="n">
        <v>6.3</v>
      </c>
    </row>
    <row r="17454">
      <c r="A17454" t="inlineStr">
        <is>
          <t>2021-W16-2021-JCHAPS-Y32725</t>
        </is>
      </c>
      <c r="B17454" t="n">
        <v>2021</v>
      </c>
      <c r="C17454" t="n">
        <v>16</v>
      </c>
      <c r="D17454" t="inlineStr">
        <is>
          <t>2021-JCHAPS</t>
        </is>
      </c>
      <c r="E17454" t="inlineStr">
        <is>
          <t>Y32725</t>
        </is>
      </c>
      <c r="F17454" t="inlineStr">
        <is>
          <t>IR</t>
        </is>
      </c>
      <c r="G17454" t="inlineStr">
        <is>
          <t>No</t>
        </is>
      </c>
      <c r="H17454" t="n">
        <v>0</v>
      </c>
    </row>
    <row r="17455">
      <c r="A17455" t="inlineStr">
        <is>
          <t>2021-W16-2021-ISAROD-Y9265</t>
        </is>
      </c>
      <c r="B17455" t="n">
        <v>2021</v>
      </c>
      <c r="C17455" t="n">
        <v>16</v>
      </c>
      <c r="D17455" t="inlineStr">
        <is>
          <t>2021-ISAROD</t>
        </is>
      </c>
      <c r="E17455" t="inlineStr">
        <is>
          <t>Y9265</t>
        </is>
      </c>
      <c r="F17455" t="inlineStr">
        <is>
          <t>QB</t>
        </is>
      </c>
      <c r="G17455" t="inlineStr">
        <is>
          <t>Yes</t>
        </is>
      </c>
      <c r="H17455" t="n">
        <v>9.68</v>
      </c>
    </row>
    <row r="17456">
      <c r="A17456" t="inlineStr">
        <is>
          <t>2021-W16-2021-ISAROD-Y28392</t>
        </is>
      </c>
      <c r="B17456" t="n">
        <v>2021</v>
      </c>
      <c r="C17456" t="n">
        <v>16</v>
      </c>
      <c r="D17456" t="inlineStr">
        <is>
          <t>2021-ISAROD</t>
        </is>
      </c>
      <c r="E17456" t="inlineStr">
        <is>
          <t>Y28392</t>
        </is>
      </c>
      <c r="F17456" t="inlineStr">
        <is>
          <t>WR</t>
        </is>
      </c>
      <c r="G17456" t="inlineStr">
        <is>
          <t>Yes</t>
        </is>
      </c>
      <c r="H17456" t="n">
        <v>18</v>
      </c>
    </row>
    <row r="17457">
      <c r="A17457" t="inlineStr">
        <is>
          <t>2021-W16-2021-ISAROD-Y33415</t>
        </is>
      </c>
      <c r="B17457" t="n">
        <v>2021</v>
      </c>
      <c r="C17457" t="n">
        <v>16</v>
      </c>
      <c r="D17457" t="inlineStr">
        <is>
          <t>2021-ISAROD</t>
        </is>
      </c>
      <c r="E17457" t="inlineStr">
        <is>
          <t>Y33415</t>
        </is>
      </c>
      <c r="F17457" t="inlineStr">
        <is>
          <t>WR</t>
        </is>
      </c>
      <c r="G17457" t="inlineStr">
        <is>
          <t>Yes</t>
        </is>
      </c>
      <c r="H17457" t="n">
        <v>10.6</v>
      </c>
    </row>
    <row r="17458">
      <c r="A17458" t="inlineStr">
        <is>
          <t>2021-W16-2021-ISAROD-Y31005</t>
        </is>
      </c>
      <c r="B17458" t="n">
        <v>2021</v>
      </c>
      <c r="C17458" t="n">
        <v>16</v>
      </c>
      <c r="D17458" t="inlineStr">
        <is>
          <t>2021-ISAROD</t>
        </is>
      </c>
      <c r="E17458" t="inlineStr">
        <is>
          <t>Y31005</t>
        </is>
      </c>
      <c r="F17458" t="inlineStr">
        <is>
          <t>RB</t>
        </is>
      </c>
      <c r="G17458" t="inlineStr">
        <is>
          <t>Yes</t>
        </is>
      </c>
      <c r="H17458" t="n">
        <v>25.9</v>
      </c>
    </row>
    <row r="17459">
      <c r="A17459" t="inlineStr">
        <is>
          <t>2021-W16-2021-ISAROD-Y31906</t>
        </is>
      </c>
      <c r="B17459" t="n">
        <v>2021</v>
      </c>
      <c r="C17459" t="n">
        <v>16</v>
      </c>
      <c r="D17459" t="inlineStr">
        <is>
          <t>2021-ISAROD</t>
        </is>
      </c>
      <c r="E17459" t="inlineStr">
        <is>
          <t>Y31906</t>
        </is>
      </c>
      <c r="F17459" t="inlineStr">
        <is>
          <t>RB</t>
        </is>
      </c>
      <c r="G17459" t="inlineStr">
        <is>
          <t>Yes</t>
        </is>
      </c>
      <c r="H17459" t="n">
        <v>16.3</v>
      </c>
    </row>
    <row r="17460">
      <c r="A17460" t="inlineStr">
        <is>
          <t>2021-W16-2021-ISAROD-Y31852</t>
        </is>
      </c>
      <c r="B17460" t="n">
        <v>2021</v>
      </c>
      <c r="C17460" t="n">
        <v>16</v>
      </c>
      <c r="D17460" t="inlineStr">
        <is>
          <t>2021-ISAROD</t>
        </is>
      </c>
      <c r="E17460" t="inlineStr">
        <is>
          <t>Y31852</t>
        </is>
      </c>
      <c r="F17460" t="inlineStr">
        <is>
          <t>TE</t>
        </is>
      </c>
      <c r="G17460" t="inlineStr">
        <is>
          <t>Yes</t>
        </is>
      </c>
      <c r="H17460" t="n">
        <v>4.5</v>
      </c>
    </row>
    <row r="17461">
      <c r="A17461" t="inlineStr">
        <is>
          <t>2021-W16-2021-ISAROD-Y31268</t>
        </is>
      </c>
      <c r="B17461" t="n">
        <v>2021</v>
      </c>
      <c r="C17461" t="n">
        <v>16</v>
      </c>
      <c r="D17461" t="inlineStr">
        <is>
          <t>2021-ISAROD</t>
        </is>
      </c>
      <c r="E17461" t="inlineStr">
        <is>
          <t>Y31268</t>
        </is>
      </c>
      <c r="F17461" t="inlineStr">
        <is>
          <t>W/R/T FLEX</t>
        </is>
      </c>
      <c r="G17461" t="inlineStr">
        <is>
          <t>Yes</t>
        </is>
      </c>
      <c r="H17461" t="n">
        <v>12.8</v>
      </c>
    </row>
    <row r="17462">
      <c r="A17462" t="inlineStr">
        <is>
          <t>2021-W16-2021-ISAROD-Y31366</t>
        </is>
      </c>
      <c r="B17462" t="n">
        <v>2021</v>
      </c>
      <c r="C17462" t="n">
        <v>16</v>
      </c>
      <c r="D17462" t="inlineStr">
        <is>
          <t>2021-ISAROD</t>
        </is>
      </c>
      <c r="E17462" t="inlineStr">
        <is>
          <t>Y31366</t>
        </is>
      </c>
      <c r="F17462" t="inlineStr">
        <is>
          <t>K</t>
        </is>
      </c>
      <c r="G17462" t="inlineStr">
        <is>
          <t>Yes</t>
        </is>
      </c>
      <c r="H17462" t="n">
        <v>9</v>
      </c>
    </row>
    <row r="17463">
      <c r="A17463" t="inlineStr">
        <is>
          <t>2021-W16-2021-ISAROD-Y-DEF:san-francisco</t>
        </is>
      </c>
      <c r="B17463" t="n">
        <v>2021</v>
      </c>
      <c r="C17463" t="n">
        <v>16</v>
      </c>
      <c r="D17463" t="inlineStr">
        <is>
          <t>2021-ISAROD</t>
        </is>
      </c>
      <c r="E17463" t="inlineStr">
        <is>
          <t>Y-DEF:san-francisco</t>
        </is>
      </c>
      <c r="F17463" t="inlineStr">
        <is>
          <t>DST</t>
        </is>
      </c>
      <c r="G17463" t="inlineStr">
        <is>
          <t>Yes</t>
        </is>
      </c>
      <c r="H17463" t="n">
        <v>5</v>
      </c>
    </row>
    <row r="17464">
      <c r="A17464" t="inlineStr">
        <is>
          <t>2021-W16-2021-ISAROD-Y27548</t>
        </is>
      </c>
      <c r="B17464" t="n">
        <v>2021</v>
      </c>
      <c r="C17464" t="n">
        <v>16</v>
      </c>
      <c r="D17464" t="inlineStr">
        <is>
          <t>2021-ISAROD</t>
        </is>
      </c>
      <c r="E17464" t="inlineStr">
        <is>
          <t>Y27548</t>
        </is>
      </c>
      <c r="F17464" t="inlineStr">
        <is>
          <t>BN</t>
        </is>
      </c>
      <c r="G17464" t="inlineStr">
        <is>
          <t>No</t>
        </is>
      </c>
      <c r="H17464" t="n">
        <v>0</v>
      </c>
    </row>
    <row r="17465">
      <c r="A17465" t="inlineStr">
        <is>
          <t>2021-W16-2021-ISAROD-Y30117</t>
        </is>
      </c>
      <c r="B17465" t="n">
        <v>2021</v>
      </c>
      <c r="C17465" t="n">
        <v>16</v>
      </c>
      <c r="D17465" t="inlineStr">
        <is>
          <t>2021-ISAROD</t>
        </is>
      </c>
      <c r="E17465" t="inlineStr">
        <is>
          <t>Y30117</t>
        </is>
      </c>
      <c r="F17465" t="inlineStr">
        <is>
          <t>BN</t>
        </is>
      </c>
      <c r="G17465" t="inlineStr">
        <is>
          <t>No</t>
        </is>
      </c>
      <c r="H17465" t="n">
        <v>0</v>
      </c>
    </row>
    <row r="17466">
      <c r="A17466" t="inlineStr">
        <is>
          <t>2021-W16-2021-ISAROD-Y33422</t>
        </is>
      </c>
      <c r="B17466" t="n">
        <v>2021</v>
      </c>
      <c r="C17466" t="n">
        <v>16</v>
      </c>
      <c r="D17466" t="inlineStr">
        <is>
          <t>2021-ISAROD</t>
        </is>
      </c>
      <c r="E17466" t="inlineStr">
        <is>
          <t>Y33422</t>
        </is>
      </c>
      <c r="F17466" t="inlineStr">
        <is>
          <t>BN</t>
        </is>
      </c>
      <c r="G17466" t="inlineStr">
        <is>
          <t>No</t>
        </is>
      </c>
      <c r="H17466" t="n">
        <v>0</v>
      </c>
    </row>
    <row r="17467">
      <c r="A17467" t="inlineStr">
        <is>
          <t>2021-W16-2021-ISAROD-Y32675</t>
        </is>
      </c>
      <c r="B17467" t="n">
        <v>2021</v>
      </c>
      <c r="C17467" t="n">
        <v>16</v>
      </c>
      <c r="D17467" t="inlineStr">
        <is>
          <t>2021-ISAROD</t>
        </is>
      </c>
      <c r="E17467" t="inlineStr">
        <is>
          <t>Y32675</t>
        </is>
      </c>
      <c r="F17467" t="inlineStr">
        <is>
          <t>BN</t>
        </is>
      </c>
      <c r="G17467" t="inlineStr">
        <is>
          <t>No</t>
        </is>
      </c>
      <c r="H17467" t="n">
        <v>11.02</v>
      </c>
    </row>
    <row r="17468">
      <c r="A17468" t="inlineStr">
        <is>
          <t>2021-W16-2021-ISAROD-Y8565</t>
        </is>
      </c>
      <c r="B17468" t="n">
        <v>2021</v>
      </c>
      <c r="C17468" t="n">
        <v>16</v>
      </c>
      <c r="D17468" t="inlineStr">
        <is>
          <t>2021-ISAROD</t>
        </is>
      </c>
      <c r="E17468" t="inlineStr">
        <is>
          <t>Y8565</t>
        </is>
      </c>
      <c r="F17468" t="inlineStr">
        <is>
          <t>BN</t>
        </is>
      </c>
      <c r="G17468" t="inlineStr">
        <is>
          <t>No</t>
        </is>
      </c>
      <c r="H17468" t="n">
        <v>4</v>
      </c>
    </row>
    <row r="17469">
      <c r="A17469" t="inlineStr">
        <is>
          <t>2021-W16-2021-ISAROD-Y30996</t>
        </is>
      </c>
      <c r="B17469" t="n">
        <v>2021</v>
      </c>
      <c r="C17469" t="n">
        <v>16</v>
      </c>
      <c r="D17469" t="inlineStr">
        <is>
          <t>2021-ISAROD</t>
        </is>
      </c>
      <c r="E17469" t="inlineStr">
        <is>
          <t>Y30996</t>
        </is>
      </c>
      <c r="F17469" t="inlineStr">
        <is>
          <t>IR</t>
        </is>
      </c>
      <c r="G17469" t="inlineStr">
        <is>
          <t>No</t>
        </is>
      </c>
      <c r="H17469" t="n">
        <v>0</v>
      </c>
    </row>
    <row r="17470">
      <c r="A17470" t="inlineStr">
        <is>
          <t>2021-W16-2021-VARO-Y31898</t>
        </is>
      </c>
      <c r="B17470" t="n">
        <v>2021</v>
      </c>
      <c r="C17470" t="n">
        <v>16</v>
      </c>
      <c r="D17470" t="inlineStr">
        <is>
          <t>2021-VARO</t>
        </is>
      </c>
      <c r="E17470" t="inlineStr">
        <is>
          <t>Y31898</t>
        </is>
      </c>
      <c r="F17470" t="inlineStr">
        <is>
          <t>WR</t>
        </is>
      </c>
      <c r="G17470" t="inlineStr">
        <is>
          <t>Yes</t>
        </is>
      </c>
      <c r="H17470" t="n">
        <v>12.1</v>
      </c>
    </row>
    <row r="17471">
      <c r="A17471" t="inlineStr">
        <is>
          <t>2021-W16-2021-VARO-Y24171</t>
        </is>
      </c>
      <c r="B17471" t="n">
        <v>2021</v>
      </c>
      <c r="C17471" t="n">
        <v>16</v>
      </c>
      <c r="D17471" t="inlineStr">
        <is>
          <t>2021-VARO</t>
        </is>
      </c>
      <c r="E17471" t="inlineStr">
        <is>
          <t>Y24171</t>
        </is>
      </c>
      <c r="F17471" t="inlineStr">
        <is>
          <t>WR</t>
        </is>
      </c>
      <c r="G17471" t="inlineStr">
        <is>
          <t>Yes</t>
        </is>
      </c>
      <c r="H17471" t="n">
        <v>15.1</v>
      </c>
    </row>
    <row r="17472">
      <c r="A17472" t="inlineStr">
        <is>
          <t>2021-W16-2021-VARO-Y30161</t>
        </is>
      </c>
      <c r="B17472" t="n">
        <v>2021</v>
      </c>
      <c r="C17472" t="n">
        <v>16</v>
      </c>
      <c r="D17472" t="inlineStr">
        <is>
          <t>2021-VARO</t>
        </is>
      </c>
      <c r="E17472" t="inlineStr">
        <is>
          <t>Y30161</t>
        </is>
      </c>
      <c r="F17472" t="inlineStr">
        <is>
          <t>RB</t>
        </is>
      </c>
      <c r="G17472" t="inlineStr">
        <is>
          <t>Yes</t>
        </is>
      </c>
      <c r="H17472" t="n">
        <v>28.5</v>
      </c>
    </row>
    <row r="17473">
      <c r="A17473" t="inlineStr">
        <is>
          <t>2021-W16-2021-VARO-Y33423</t>
        </is>
      </c>
      <c r="B17473" t="n">
        <v>2021</v>
      </c>
      <c r="C17473" t="n">
        <v>16</v>
      </c>
      <c r="D17473" t="inlineStr">
        <is>
          <t>2021-VARO</t>
        </is>
      </c>
      <c r="E17473" t="inlineStr">
        <is>
          <t>Y33423</t>
        </is>
      </c>
      <c r="F17473" t="inlineStr">
        <is>
          <t>RB</t>
        </is>
      </c>
      <c r="G17473" t="inlineStr">
        <is>
          <t>Yes</t>
        </is>
      </c>
      <c r="H17473" t="n">
        <v>9</v>
      </c>
    </row>
    <row r="17474">
      <c r="A17474" t="inlineStr">
        <is>
          <t>2021-W16-2021-VARO-Y33535</t>
        </is>
      </c>
      <c r="B17474" t="n">
        <v>2021</v>
      </c>
      <c r="C17474" t="n">
        <v>16</v>
      </c>
      <c r="D17474" t="inlineStr">
        <is>
          <t>2021-VARO</t>
        </is>
      </c>
      <c r="E17474" t="inlineStr">
        <is>
          <t>Y33535</t>
        </is>
      </c>
      <c r="F17474" t="inlineStr">
        <is>
          <t>TE</t>
        </is>
      </c>
      <c r="G17474" t="inlineStr">
        <is>
          <t>Yes</t>
        </is>
      </c>
      <c r="H17474" t="n">
        <v>7.6</v>
      </c>
    </row>
    <row r="17475">
      <c r="A17475" t="inlineStr">
        <is>
          <t>2021-W16-2021-VARO-Y30180</t>
        </is>
      </c>
      <c r="B17475" t="n">
        <v>2021</v>
      </c>
      <c r="C17475" t="n">
        <v>16</v>
      </c>
      <c r="D17475" t="inlineStr">
        <is>
          <t>2021-VARO</t>
        </is>
      </c>
      <c r="E17475" t="inlineStr">
        <is>
          <t>Y30180</t>
        </is>
      </c>
      <c r="F17475" t="inlineStr">
        <is>
          <t>W/R/T FLEX</t>
        </is>
      </c>
      <c r="G17475" t="inlineStr">
        <is>
          <t>Yes</t>
        </is>
      </c>
      <c r="H17475" t="n">
        <v>6.9</v>
      </c>
    </row>
    <row r="17476">
      <c r="A17476" t="inlineStr">
        <is>
          <t>2021-W16-2021-VARO-Y31137</t>
        </is>
      </c>
      <c r="B17476" t="n">
        <v>2021</v>
      </c>
      <c r="C17476" t="n">
        <v>16</v>
      </c>
      <c r="D17476" t="inlineStr">
        <is>
          <t>2021-VARO</t>
        </is>
      </c>
      <c r="E17476" t="inlineStr">
        <is>
          <t>Y31137</t>
        </is>
      </c>
      <c r="F17476" t="inlineStr">
        <is>
          <t>K</t>
        </is>
      </c>
      <c r="G17476" t="inlineStr">
        <is>
          <t>Yes</t>
        </is>
      </c>
      <c r="H17476" t="n">
        <v>6</v>
      </c>
    </row>
    <row r="17477">
      <c r="A17477" t="inlineStr">
        <is>
          <t>2021-W16-2021-VARO-Y-DEF:tampa-bay</t>
        </is>
      </c>
      <c r="B17477" t="n">
        <v>2021</v>
      </c>
      <c r="C17477" t="n">
        <v>16</v>
      </c>
      <c r="D17477" t="inlineStr">
        <is>
          <t>2021-VARO</t>
        </is>
      </c>
      <c r="E17477" t="inlineStr">
        <is>
          <t>Y-DEF:tampa-bay</t>
        </is>
      </c>
      <c r="F17477" t="inlineStr">
        <is>
          <t>DST</t>
        </is>
      </c>
      <c r="G17477" t="inlineStr">
        <is>
          <t>Yes</t>
        </is>
      </c>
      <c r="H17477" t="n">
        <v>16</v>
      </c>
    </row>
    <row r="17478">
      <c r="A17478" t="inlineStr">
        <is>
          <t>2021-W16-2021-VARO-Y32775</t>
        </is>
      </c>
      <c r="B17478" t="n">
        <v>2021</v>
      </c>
      <c r="C17478" t="n">
        <v>16</v>
      </c>
      <c r="D17478" t="inlineStr">
        <is>
          <t>2021-VARO</t>
        </is>
      </c>
      <c r="E17478" t="inlineStr">
        <is>
          <t>Y32775</t>
        </is>
      </c>
      <c r="F17478" t="inlineStr">
        <is>
          <t>BN</t>
        </is>
      </c>
      <c r="G17478" t="inlineStr">
        <is>
          <t>No</t>
        </is>
      </c>
      <c r="H17478" t="n">
        <v>0</v>
      </c>
    </row>
    <row r="17479">
      <c r="A17479" t="inlineStr">
        <is>
          <t>2021-W16-2021-VARO-Y31002</t>
        </is>
      </c>
      <c r="B17479" t="n">
        <v>2021</v>
      </c>
      <c r="C17479" t="n">
        <v>16</v>
      </c>
      <c r="D17479" t="inlineStr">
        <is>
          <t>2021-VARO</t>
        </is>
      </c>
      <c r="E17479" t="inlineStr">
        <is>
          <t>Y31002</t>
        </is>
      </c>
      <c r="F17479" t="inlineStr">
        <is>
          <t>BN</t>
        </is>
      </c>
      <c r="G17479" t="inlineStr">
        <is>
          <t>No</t>
        </is>
      </c>
      <c r="H17479" t="n">
        <v>0</v>
      </c>
    </row>
    <row r="17480">
      <c r="A17480" t="inlineStr">
        <is>
          <t>2021-W16-2021-VARO-Y28402</t>
        </is>
      </c>
      <c r="B17480" t="n">
        <v>2021</v>
      </c>
      <c r="C17480" t="n">
        <v>16</v>
      </c>
      <c r="D17480" t="inlineStr">
        <is>
          <t>2021-VARO</t>
        </is>
      </c>
      <c r="E17480" t="inlineStr">
        <is>
          <t>Y28402</t>
        </is>
      </c>
      <c r="F17480" t="inlineStr">
        <is>
          <t>BN</t>
        </is>
      </c>
      <c r="G17480" t="inlineStr">
        <is>
          <t>No</t>
        </is>
      </c>
      <c r="H17480" t="n">
        <v>0</v>
      </c>
    </row>
    <row r="17481">
      <c r="A17481" t="inlineStr">
        <is>
          <t>2021-W16-2021-VARO-Y33408</t>
        </is>
      </c>
      <c r="B17481" t="n">
        <v>2021</v>
      </c>
      <c r="C17481" t="n">
        <v>16</v>
      </c>
      <c r="D17481" t="inlineStr">
        <is>
          <t>2021-VARO</t>
        </is>
      </c>
      <c r="E17481" t="inlineStr">
        <is>
          <t>Y33408</t>
        </is>
      </c>
      <c r="F17481" t="inlineStr">
        <is>
          <t>BN</t>
        </is>
      </c>
      <c r="G17481" t="inlineStr">
        <is>
          <t>No</t>
        </is>
      </c>
      <c r="H17481" t="n">
        <v>4.8</v>
      </c>
    </row>
    <row r="17482">
      <c r="A17482" t="inlineStr">
        <is>
          <t>2021-W16-2021-VARO-Y31882</t>
        </is>
      </c>
      <c r="B17482" t="n">
        <v>2021</v>
      </c>
      <c r="C17482" t="n">
        <v>16</v>
      </c>
      <c r="D17482" t="inlineStr">
        <is>
          <t>2021-VARO</t>
        </is>
      </c>
      <c r="E17482" t="inlineStr">
        <is>
          <t>Y31882</t>
        </is>
      </c>
      <c r="F17482" t="inlineStr">
        <is>
          <t>BN</t>
        </is>
      </c>
      <c r="G17482" t="inlineStr">
        <is>
          <t>No</t>
        </is>
      </c>
      <c r="H17482" t="n">
        <v>0</v>
      </c>
    </row>
    <row r="17483">
      <c r="A17483" t="inlineStr">
        <is>
          <t>2021-W16-2021-VARO-Y33605</t>
        </is>
      </c>
      <c r="B17483" t="n">
        <v>2021</v>
      </c>
      <c r="C17483" t="n">
        <v>16</v>
      </c>
      <c r="D17483" t="inlineStr">
        <is>
          <t>2021-VARO</t>
        </is>
      </c>
      <c r="E17483" t="inlineStr">
        <is>
          <t>Y33605</t>
        </is>
      </c>
      <c r="F17483" t="inlineStr">
        <is>
          <t>BN</t>
        </is>
      </c>
      <c r="G17483" t="inlineStr">
        <is>
          <t>No</t>
        </is>
      </c>
      <c r="H17483" t="n">
        <v>9.300000000000001</v>
      </c>
    </row>
    <row r="17484">
      <c r="A17484" t="inlineStr">
        <is>
          <t>2021-W16-2021-VARO-Y33529</t>
        </is>
      </c>
      <c r="B17484" t="n">
        <v>2021</v>
      </c>
      <c r="C17484" t="n">
        <v>16</v>
      </c>
      <c r="D17484" t="inlineStr">
        <is>
          <t>2021-VARO</t>
        </is>
      </c>
      <c r="E17484" t="inlineStr">
        <is>
          <t>Y33529</t>
        </is>
      </c>
      <c r="F17484" t="inlineStr">
        <is>
          <t>IR</t>
        </is>
      </c>
      <c r="G17484" t="inlineStr">
        <is>
          <t>No</t>
        </is>
      </c>
      <c r="H17484" t="n">
        <v>0</v>
      </c>
    </row>
    <row r="17485">
      <c r="A17485" t="inlineStr">
        <is>
          <t>2021-W16-2021-ALEXAODE-Y30977</t>
        </is>
      </c>
      <c r="B17485" t="n">
        <v>2021</v>
      </c>
      <c r="C17485" t="n">
        <v>16</v>
      </c>
      <c r="D17485" t="inlineStr">
        <is>
          <t>2021-ALEXAODE</t>
        </is>
      </c>
      <c r="E17485" t="inlineStr">
        <is>
          <t>Y30977</t>
        </is>
      </c>
      <c r="F17485" t="inlineStr">
        <is>
          <t>QB</t>
        </is>
      </c>
      <c r="G17485" t="inlineStr">
        <is>
          <t>Yes</t>
        </is>
      </c>
      <c r="H17485" t="n">
        <v>30.96</v>
      </c>
    </row>
    <row r="17486">
      <c r="A17486" t="inlineStr">
        <is>
          <t>2021-W16-2021-ALEXAODE-Y33500</t>
        </is>
      </c>
      <c r="B17486" t="n">
        <v>2021</v>
      </c>
      <c r="C17486" t="n">
        <v>16</v>
      </c>
      <c r="D17486" t="inlineStr">
        <is>
          <t>2021-ALEXAODE</t>
        </is>
      </c>
      <c r="E17486" t="inlineStr">
        <is>
          <t>Y33500</t>
        </is>
      </c>
      <c r="F17486" t="inlineStr">
        <is>
          <t>WR</t>
        </is>
      </c>
      <c r="G17486" t="inlineStr">
        <is>
          <t>Yes</t>
        </is>
      </c>
      <c r="H17486" t="n">
        <v>21.5</v>
      </c>
    </row>
    <row r="17487">
      <c r="A17487" t="inlineStr">
        <is>
          <t>2021-W16-2021-ALEXAODE-Y24791</t>
        </is>
      </c>
      <c r="B17487" t="n">
        <v>2021</v>
      </c>
      <c r="C17487" t="n">
        <v>16</v>
      </c>
      <c r="D17487" t="inlineStr">
        <is>
          <t>2021-ALEXAODE</t>
        </is>
      </c>
      <c r="E17487" t="inlineStr">
        <is>
          <t>Y24791</t>
        </is>
      </c>
      <c r="F17487" t="inlineStr">
        <is>
          <t>WR</t>
        </is>
      </c>
      <c r="G17487" t="inlineStr">
        <is>
          <t>Yes</t>
        </is>
      </c>
      <c r="H17487" t="n">
        <v>3.8</v>
      </c>
    </row>
    <row r="17488">
      <c r="A17488" t="inlineStr">
        <is>
          <t>2021-W16-2021-ALEXAODE-Y30972</t>
        </is>
      </c>
      <c r="B17488" t="n">
        <v>2021</v>
      </c>
      <c r="C17488" t="n">
        <v>16</v>
      </c>
      <c r="D17488" t="inlineStr">
        <is>
          <t>2021-ALEXAODE</t>
        </is>
      </c>
      <c r="E17488" t="inlineStr">
        <is>
          <t>Y30972</t>
        </is>
      </c>
      <c r="F17488" t="inlineStr">
        <is>
          <t>RB</t>
        </is>
      </c>
      <c r="G17488" t="inlineStr">
        <is>
          <t>Yes</t>
        </is>
      </c>
      <c r="H17488" t="n">
        <v>3.3</v>
      </c>
    </row>
    <row r="17489">
      <c r="A17489" t="inlineStr">
        <is>
          <t>2021-W16-2021-ALEXAODE-Y31885</t>
        </is>
      </c>
      <c r="B17489" t="n">
        <v>2021</v>
      </c>
      <c r="C17489" t="n">
        <v>16</v>
      </c>
      <c r="D17489" t="inlineStr">
        <is>
          <t>2021-ALEXAODE</t>
        </is>
      </c>
      <c r="E17489" t="inlineStr">
        <is>
          <t>Y31885</t>
        </is>
      </c>
      <c r="F17489" t="inlineStr">
        <is>
          <t>RB</t>
        </is>
      </c>
      <c r="G17489" t="inlineStr">
        <is>
          <t>Yes</t>
        </is>
      </c>
      <c r="H17489" t="n">
        <v>5.3</v>
      </c>
    </row>
    <row r="17490">
      <c r="A17490" t="inlineStr">
        <is>
          <t>2021-W16-2021-ALEXAODE-Y31107</t>
        </is>
      </c>
      <c r="B17490" t="n">
        <v>2021</v>
      </c>
      <c r="C17490" t="n">
        <v>16</v>
      </c>
      <c r="D17490" t="inlineStr">
        <is>
          <t>2021-ALEXAODE</t>
        </is>
      </c>
      <c r="E17490" t="inlineStr">
        <is>
          <t>Y31107</t>
        </is>
      </c>
      <c r="F17490" t="inlineStr">
        <is>
          <t>TE</t>
        </is>
      </c>
      <c r="G17490" t="inlineStr">
        <is>
          <t>Yes</t>
        </is>
      </c>
      <c r="H17490" t="n">
        <v>18.2</v>
      </c>
    </row>
    <row r="17491">
      <c r="A17491" t="inlineStr">
        <is>
          <t>2021-W16-2021-ALEXAODE-Y31019</t>
        </is>
      </c>
      <c r="B17491" t="n">
        <v>2021</v>
      </c>
      <c r="C17491" t="n">
        <v>16</v>
      </c>
      <c r="D17491" t="inlineStr">
        <is>
          <t>2021-ALEXAODE</t>
        </is>
      </c>
      <c r="E17491" t="inlineStr">
        <is>
          <t>Y31019</t>
        </is>
      </c>
      <c r="F17491" t="inlineStr">
        <is>
          <t>W/R/T FLEX</t>
        </is>
      </c>
      <c r="G17491" t="inlineStr">
        <is>
          <t>Yes</t>
        </is>
      </c>
      <c r="H17491" t="n">
        <v>3.8</v>
      </c>
    </row>
    <row r="17492">
      <c r="A17492" t="inlineStr">
        <is>
          <t>2021-W16-2021-ALEXAODE-Y8432</t>
        </is>
      </c>
      <c r="B17492" t="n">
        <v>2021</v>
      </c>
      <c r="C17492" t="n">
        <v>16</v>
      </c>
      <c r="D17492" t="inlineStr">
        <is>
          <t>2021-ALEXAODE</t>
        </is>
      </c>
      <c r="E17492" t="inlineStr">
        <is>
          <t>Y8432</t>
        </is>
      </c>
      <c r="F17492" t="inlineStr">
        <is>
          <t>K</t>
        </is>
      </c>
      <c r="G17492" t="inlineStr">
        <is>
          <t>Yes</t>
        </is>
      </c>
      <c r="H17492" t="n">
        <v>3</v>
      </c>
    </row>
    <row r="17493">
      <c r="A17493" t="inlineStr">
        <is>
          <t>2021-W16-2021-ALEXAODE-Y-DEF:la-chargers</t>
        </is>
      </c>
      <c r="B17493" t="n">
        <v>2021</v>
      </c>
      <c r="C17493" t="n">
        <v>16</v>
      </c>
      <c r="D17493" t="inlineStr">
        <is>
          <t>2021-ALEXAODE</t>
        </is>
      </c>
      <c r="E17493" t="inlineStr">
        <is>
          <t>Y-DEF:la-chargers</t>
        </is>
      </c>
      <c r="F17493" t="inlineStr">
        <is>
          <t>DST</t>
        </is>
      </c>
      <c r="G17493" t="inlineStr">
        <is>
          <t>Yes</t>
        </is>
      </c>
      <c r="H17493" t="n">
        <v>-3</v>
      </c>
    </row>
    <row r="17494">
      <c r="A17494" t="inlineStr">
        <is>
          <t>2021-W16-2021-ALEXAODE-Y33437</t>
        </is>
      </c>
      <c r="B17494" t="n">
        <v>2021</v>
      </c>
      <c r="C17494" t="n">
        <v>16</v>
      </c>
      <c r="D17494" t="inlineStr">
        <is>
          <t>2021-ALEXAODE</t>
        </is>
      </c>
      <c r="E17494" t="inlineStr">
        <is>
          <t>Y33437</t>
        </is>
      </c>
      <c r="F17494" t="inlineStr">
        <is>
          <t>BN</t>
        </is>
      </c>
      <c r="G17494" t="inlineStr">
        <is>
          <t>No</t>
        </is>
      </c>
      <c r="H17494" t="n">
        <v>0</v>
      </c>
    </row>
    <row r="17495">
      <c r="A17495" t="inlineStr">
        <is>
          <t>2021-W16-2021-ALEXAODE-Y33582</t>
        </is>
      </c>
      <c r="B17495" t="n">
        <v>2021</v>
      </c>
      <c r="C17495" t="n">
        <v>16</v>
      </c>
      <c r="D17495" t="inlineStr">
        <is>
          <t>2021-ALEXAODE</t>
        </is>
      </c>
      <c r="E17495" t="inlineStr">
        <is>
          <t>Y33582</t>
        </is>
      </c>
      <c r="F17495" t="inlineStr">
        <is>
          <t>BN</t>
        </is>
      </c>
      <c r="G17495" t="inlineStr">
        <is>
          <t>No</t>
        </is>
      </c>
      <c r="H17495" t="n">
        <v>0</v>
      </c>
    </row>
    <row r="17496">
      <c r="A17496" t="inlineStr">
        <is>
          <t>2021-W16-2021-ALEXAODE-Y31010</t>
        </is>
      </c>
      <c r="B17496" t="n">
        <v>2021</v>
      </c>
      <c r="C17496" t="n">
        <v>16</v>
      </c>
      <c r="D17496" t="inlineStr">
        <is>
          <t>2021-ALEXAODE</t>
        </is>
      </c>
      <c r="E17496" t="inlineStr">
        <is>
          <t>Y31010</t>
        </is>
      </c>
      <c r="F17496" t="inlineStr">
        <is>
          <t>BN</t>
        </is>
      </c>
      <c r="G17496" t="inlineStr">
        <is>
          <t>No</t>
        </is>
      </c>
      <c r="H17496" t="n">
        <v>5.3</v>
      </c>
    </row>
    <row r="17497">
      <c r="A17497" t="inlineStr">
        <is>
          <t>2021-W16-2021-ALEXAODE-Y30551</t>
        </is>
      </c>
      <c r="B17497" t="n">
        <v>2021</v>
      </c>
      <c r="C17497" t="n">
        <v>16</v>
      </c>
      <c r="D17497" t="inlineStr">
        <is>
          <t>2021-ALEXAODE</t>
        </is>
      </c>
      <c r="E17497" t="inlineStr">
        <is>
          <t>Y30551</t>
        </is>
      </c>
      <c r="F17497" t="inlineStr">
        <is>
          <t>BN</t>
        </is>
      </c>
      <c r="G17497" t="inlineStr">
        <is>
          <t>No</t>
        </is>
      </c>
      <c r="H17497" t="n">
        <v>4.3</v>
      </c>
    </row>
    <row r="17498">
      <c r="A17498" t="inlineStr">
        <is>
          <t>2021-W16-2021-ALEXAODE-Y24815</t>
        </is>
      </c>
      <c r="B17498" t="n">
        <v>2021</v>
      </c>
      <c r="C17498" t="n">
        <v>16</v>
      </c>
      <c r="D17498" t="inlineStr">
        <is>
          <t>2021-ALEXAODE</t>
        </is>
      </c>
      <c r="E17498" t="inlineStr">
        <is>
          <t>Y24815</t>
        </is>
      </c>
      <c r="F17498" t="inlineStr">
        <is>
          <t>BN</t>
        </is>
      </c>
      <c r="G17498" t="inlineStr">
        <is>
          <t>No</t>
        </is>
      </c>
      <c r="H17498" t="n">
        <v>1.7</v>
      </c>
    </row>
    <row r="17499">
      <c r="A17499" t="inlineStr">
        <is>
          <t>2021-W16-2021-ALEXAODE-Y30423</t>
        </is>
      </c>
      <c r="B17499" t="n">
        <v>2021</v>
      </c>
      <c r="C17499" t="n">
        <v>16</v>
      </c>
      <c r="D17499" t="inlineStr">
        <is>
          <t>2021-ALEXAODE</t>
        </is>
      </c>
      <c r="E17499" t="inlineStr">
        <is>
          <t>Y30423</t>
        </is>
      </c>
      <c r="F17499" t="inlineStr">
        <is>
          <t>IR</t>
        </is>
      </c>
      <c r="G17499" t="inlineStr">
        <is>
          <t>No</t>
        </is>
      </c>
      <c r="H17499" t="n">
        <v>0</v>
      </c>
    </row>
    <row r="17500">
      <c r="A17500" t="inlineStr">
        <is>
          <t>2021-W16-2021-EMAN-Y32676</t>
        </is>
      </c>
      <c r="B17500" t="n">
        <v>2021</v>
      </c>
      <c r="C17500" t="n">
        <v>16</v>
      </c>
      <c r="D17500" t="inlineStr">
        <is>
          <t>2021-EMAN</t>
        </is>
      </c>
      <c r="E17500" t="inlineStr">
        <is>
          <t>Y32676</t>
        </is>
      </c>
      <c r="F17500" t="inlineStr">
        <is>
          <t>QB</t>
        </is>
      </c>
      <c r="G17500" t="inlineStr">
        <is>
          <t>Yes</t>
        </is>
      </c>
      <c r="H17500" t="n">
        <v>18.94</v>
      </c>
    </row>
    <row r="17501">
      <c r="A17501" t="inlineStr">
        <is>
          <t>2021-W16-2021-EMAN-Y32692</t>
        </is>
      </c>
      <c r="B17501" t="n">
        <v>2021</v>
      </c>
      <c r="C17501" t="n">
        <v>16</v>
      </c>
      <c r="D17501" t="inlineStr">
        <is>
          <t>2021-EMAN</t>
        </is>
      </c>
      <c r="E17501" t="inlineStr">
        <is>
          <t>Y32692</t>
        </is>
      </c>
      <c r="F17501" t="inlineStr">
        <is>
          <t>WR</t>
        </is>
      </c>
      <c r="G17501" t="inlineStr">
        <is>
          <t>Yes</t>
        </is>
      </c>
      <c r="H17501" t="n">
        <v>15.6</v>
      </c>
    </row>
    <row r="17502">
      <c r="A17502" t="inlineStr">
        <is>
          <t>2021-W16-2021-EMAN-Y28457</t>
        </is>
      </c>
      <c r="B17502" t="n">
        <v>2021</v>
      </c>
      <c r="C17502" t="n">
        <v>16</v>
      </c>
      <c r="D17502" t="inlineStr">
        <is>
          <t>2021-EMAN</t>
        </is>
      </c>
      <c r="E17502" t="inlineStr">
        <is>
          <t>Y28457</t>
        </is>
      </c>
      <c r="F17502" t="inlineStr">
        <is>
          <t>WR</t>
        </is>
      </c>
      <c r="G17502" t="inlineStr">
        <is>
          <t>Yes</t>
        </is>
      </c>
      <c r="H17502" t="n">
        <v>4.5</v>
      </c>
    </row>
    <row r="17503">
      <c r="A17503" t="inlineStr">
        <is>
          <t>2021-W16-2021-EMAN-Y31905</t>
        </is>
      </c>
      <c r="B17503" t="n">
        <v>2021</v>
      </c>
      <c r="C17503" t="n">
        <v>16</v>
      </c>
      <c r="D17503" t="inlineStr">
        <is>
          <t>2021-EMAN</t>
        </is>
      </c>
      <c r="E17503" t="inlineStr">
        <is>
          <t>Y31905</t>
        </is>
      </c>
      <c r="F17503" t="inlineStr">
        <is>
          <t>RB</t>
        </is>
      </c>
      <c r="G17503" t="inlineStr">
        <is>
          <t>Yes</t>
        </is>
      </c>
      <c r="H17503" t="n">
        <v>20.1</v>
      </c>
    </row>
    <row r="17504">
      <c r="A17504" t="inlineStr">
        <is>
          <t>2021-W16-2021-EMAN-Y31001</t>
        </is>
      </c>
      <c r="B17504" t="n">
        <v>2021</v>
      </c>
      <c r="C17504" t="n">
        <v>16</v>
      </c>
      <c r="D17504" t="inlineStr">
        <is>
          <t>2021-EMAN</t>
        </is>
      </c>
      <c r="E17504" t="inlineStr">
        <is>
          <t>Y31001</t>
        </is>
      </c>
      <c r="F17504" t="inlineStr">
        <is>
          <t>RB</t>
        </is>
      </c>
      <c r="G17504" t="inlineStr">
        <is>
          <t>Yes</t>
        </is>
      </c>
      <c r="H17504" t="n">
        <v>20</v>
      </c>
    </row>
    <row r="17505">
      <c r="A17505" t="inlineStr">
        <is>
          <t>2021-W16-2021-EMAN-Y31056</t>
        </is>
      </c>
      <c r="B17505" t="n">
        <v>2021</v>
      </c>
      <c r="C17505" t="n">
        <v>16</v>
      </c>
      <c r="D17505" t="inlineStr">
        <is>
          <t>2021-EMAN</t>
        </is>
      </c>
      <c r="E17505" t="inlineStr">
        <is>
          <t>Y31056</t>
        </is>
      </c>
      <c r="F17505" t="inlineStr">
        <is>
          <t>TE</t>
        </is>
      </c>
      <c r="G17505" t="inlineStr">
        <is>
          <t>Yes</t>
        </is>
      </c>
      <c r="H17505" t="n">
        <v>22.5</v>
      </c>
    </row>
    <row r="17506">
      <c r="A17506" t="inlineStr">
        <is>
          <t>2021-W16-2021-EMAN-Y24017</t>
        </is>
      </c>
      <c r="B17506" t="n">
        <v>2021</v>
      </c>
      <c r="C17506" t="n">
        <v>16</v>
      </c>
      <c r="D17506" t="inlineStr">
        <is>
          <t>2021-EMAN</t>
        </is>
      </c>
      <c r="E17506" t="inlineStr">
        <is>
          <t>Y24017</t>
        </is>
      </c>
      <c r="F17506" t="inlineStr">
        <is>
          <t>W/R/T FLEX</t>
        </is>
      </c>
      <c r="G17506" t="inlineStr">
        <is>
          <t>Yes</t>
        </is>
      </c>
      <c r="H17506" t="n">
        <v>2.8</v>
      </c>
    </row>
    <row r="17507">
      <c r="A17507" t="inlineStr">
        <is>
          <t>2021-W16-2021-EMAN-Y28188</t>
        </is>
      </c>
      <c r="B17507" t="n">
        <v>2021</v>
      </c>
      <c r="C17507" t="n">
        <v>16</v>
      </c>
      <c r="D17507" t="inlineStr">
        <is>
          <t>2021-EMAN</t>
        </is>
      </c>
      <c r="E17507" t="inlineStr">
        <is>
          <t>Y28188</t>
        </is>
      </c>
      <c r="F17507" t="inlineStr">
        <is>
          <t>K</t>
        </is>
      </c>
      <c r="G17507" t="inlineStr">
        <is>
          <t>Yes</t>
        </is>
      </c>
      <c r="H17507" t="n">
        <v>4</v>
      </c>
    </row>
    <row r="17508">
      <c r="A17508" t="inlineStr">
        <is>
          <t>2021-W16-2021-EMAN-Y-DEF:buffalo</t>
        </is>
      </c>
      <c r="B17508" t="n">
        <v>2021</v>
      </c>
      <c r="C17508" t="n">
        <v>16</v>
      </c>
      <c r="D17508" t="inlineStr">
        <is>
          <t>2021-EMAN</t>
        </is>
      </c>
      <c r="E17508" t="inlineStr">
        <is>
          <t>Y-DEF:buffalo</t>
        </is>
      </c>
      <c r="F17508" t="inlineStr">
        <is>
          <t>DST</t>
        </is>
      </c>
      <c r="G17508" t="inlineStr">
        <is>
          <t>Yes</t>
        </is>
      </c>
      <c r="H17508" t="n">
        <v>5</v>
      </c>
    </row>
    <row r="17509">
      <c r="A17509" t="inlineStr">
        <is>
          <t>2021-W16-2021-EMAN-Y32703</t>
        </is>
      </c>
      <c r="B17509" t="n">
        <v>2021</v>
      </c>
      <c r="C17509" t="n">
        <v>16</v>
      </c>
      <c r="D17509" t="inlineStr">
        <is>
          <t>2021-EMAN</t>
        </is>
      </c>
      <c r="E17509" t="inlineStr">
        <is>
          <t>Y32703</t>
        </is>
      </c>
      <c r="F17509" t="inlineStr">
        <is>
          <t>BN</t>
        </is>
      </c>
      <c r="G17509" t="inlineStr">
        <is>
          <t>No</t>
        </is>
      </c>
      <c r="H17509" t="n">
        <v>37.4</v>
      </c>
    </row>
    <row r="17510">
      <c r="A17510" t="inlineStr">
        <is>
          <t>2021-W16-2021-EMAN-Y31500</t>
        </is>
      </c>
      <c r="B17510" t="n">
        <v>2021</v>
      </c>
      <c r="C17510" t="n">
        <v>16</v>
      </c>
      <c r="D17510" t="inlineStr">
        <is>
          <t>2021-EMAN</t>
        </is>
      </c>
      <c r="E17510" t="inlineStr">
        <is>
          <t>Y31500</t>
        </is>
      </c>
      <c r="F17510" t="inlineStr">
        <is>
          <t>BN</t>
        </is>
      </c>
      <c r="G17510" t="inlineStr">
        <is>
          <t>No</t>
        </is>
      </c>
      <c r="H17510" t="n">
        <v>10</v>
      </c>
    </row>
    <row r="17511">
      <c r="A17511" t="inlineStr">
        <is>
          <t>2021-W16-2021-EMAN-Y31074</t>
        </is>
      </c>
      <c r="B17511" t="n">
        <v>2021</v>
      </c>
      <c r="C17511" t="n">
        <v>16</v>
      </c>
      <c r="D17511" t="inlineStr">
        <is>
          <t>2021-EMAN</t>
        </is>
      </c>
      <c r="E17511" t="inlineStr">
        <is>
          <t>Y31074</t>
        </is>
      </c>
      <c r="F17511" t="inlineStr">
        <is>
          <t>BN</t>
        </is>
      </c>
      <c r="G17511" t="inlineStr">
        <is>
          <t>No</t>
        </is>
      </c>
      <c r="H17511" t="n">
        <v>2.3</v>
      </c>
    </row>
    <row r="17512">
      <c r="A17512" t="inlineStr">
        <is>
          <t>2021-W16-2021-EMAN-Y31017</t>
        </is>
      </c>
      <c r="B17512" t="n">
        <v>2021</v>
      </c>
      <c r="C17512" t="n">
        <v>16</v>
      </c>
      <c r="D17512" t="inlineStr">
        <is>
          <t>2021-EMAN</t>
        </is>
      </c>
      <c r="E17512" t="inlineStr">
        <is>
          <t>Y31017</t>
        </is>
      </c>
      <c r="F17512" t="inlineStr">
        <is>
          <t>BN</t>
        </is>
      </c>
      <c r="G17512" t="inlineStr">
        <is>
          <t>No</t>
        </is>
      </c>
      <c r="H17512" t="n">
        <v>8.300000000000001</v>
      </c>
    </row>
    <row r="17513">
      <c r="A17513" t="inlineStr">
        <is>
          <t>2021-W16-2021-EMAN-Y31008</t>
        </is>
      </c>
      <c r="B17513" t="n">
        <v>2021</v>
      </c>
      <c r="C17513" t="n">
        <v>16</v>
      </c>
      <c r="D17513" t="inlineStr">
        <is>
          <t>2021-EMAN</t>
        </is>
      </c>
      <c r="E17513" t="inlineStr">
        <is>
          <t>Y31008</t>
        </is>
      </c>
      <c r="F17513" t="inlineStr">
        <is>
          <t>BN</t>
        </is>
      </c>
      <c r="G17513" t="inlineStr">
        <is>
          <t>No</t>
        </is>
      </c>
      <c r="H17513" t="n">
        <v>15.1</v>
      </c>
    </row>
    <row r="17514">
      <c r="A17514" t="inlineStr">
        <is>
          <t>2021-W16-2021-EMAN-Y29279</t>
        </is>
      </c>
      <c r="B17514" t="n">
        <v>2021</v>
      </c>
      <c r="C17514" t="n">
        <v>16</v>
      </c>
      <c r="D17514" t="inlineStr">
        <is>
          <t>2021-EMAN</t>
        </is>
      </c>
      <c r="E17514" t="inlineStr">
        <is>
          <t>Y29279</t>
        </is>
      </c>
      <c r="F17514" t="inlineStr">
        <is>
          <t>IR</t>
        </is>
      </c>
      <c r="G17514" t="inlineStr">
        <is>
          <t>No</t>
        </is>
      </c>
      <c r="H17514" t="n">
        <v>0</v>
      </c>
    </row>
    <row r="17515">
      <c r="A17515" t="inlineStr">
        <is>
          <t>2021-W16-2021-TONYCLIF-Y32671</t>
        </is>
      </c>
      <c r="B17515" t="n">
        <v>2021</v>
      </c>
      <c r="C17515" t="n">
        <v>16</v>
      </c>
      <c r="D17515" t="inlineStr">
        <is>
          <t>2021-TONYCLIF</t>
        </is>
      </c>
      <c r="E17515" t="inlineStr">
        <is>
          <t>Y32671</t>
        </is>
      </c>
      <c r="F17515" t="inlineStr">
        <is>
          <t>QB</t>
        </is>
      </c>
      <c r="G17515" t="inlineStr">
        <is>
          <t>Yes</t>
        </is>
      </c>
      <c r="H17515" t="n">
        <v>40.1</v>
      </c>
    </row>
    <row r="17516">
      <c r="A17516" t="inlineStr">
        <is>
          <t>2021-W16-2021-TONYCLIF-Y28534</t>
        </is>
      </c>
      <c r="B17516" t="n">
        <v>2021</v>
      </c>
      <c r="C17516" t="n">
        <v>16</v>
      </c>
      <c r="D17516" t="inlineStr">
        <is>
          <t>2021-TONYCLIF</t>
        </is>
      </c>
      <c r="E17516" t="inlineStr">
        <is>
          <t>Y28534</t>
        </is>
      </c>
      <c r="F17516" t="inlineStr">
        <is>
          <t>WR</t>
        </is>
      </c>
      <c r="G17516" t="inlineStr">
        <is>
          <t>Yes</t>
        </is>
      </c>
      <c r="H17516" t="n">
        <v>18</v>
      </c>
    </row>
    <row r="17517">
      <c r="A17517" t="inlineStr">
        <is>
          <t>2021-W16-2021-TONYCLIF-Y32704</t>
        </is>
      </c>
      <c r="B17517" t="n">
        <v>2021</v>
      </c>
      <c r="C17517" t="n">
        <v>16</v>
      </c>
      <c r="D17517" t="inlineStr">
        <is>
          <t>2021-TONYCLIF</t>
        </is>
      </c>
      <c r="E17517" t="inlineStr">
        <is>
          <t>Y32704</t>
        </is>
      </c>
      <c r="F17517" t="inlineStr">
        <is>
          <t>WR</t>
        </is>
      </c>
      <c r="G17517" t="inlineStr">
        <is>
          <t>Yes</t>
        </is>
      </c>
      <c r="H17517" t="n">
        <v>12.5</v>
      </c>
    </row>
    <row r="17518">
      <c r="A17518" t="inlineStr">
        <is>
          <t>2021-W16-2021-TONYCLIF-Y31856</t>
        </is>
      </c>
      <c r="B17518" t="n">
        <v>2021</v>
      </c>
      <c r="C17518" t="n">
        <v>16</v>
      </c>
      <c r="D17518" t="inlineStr">
        <is>
          <t>2021-TONYCLIF</t>
        </is>
      </c>
      <c r="E17518" t="inlineStr">
        <is>
          <t>Y31856</t>
        </is>
      </c>
      <c r="F17518" t="inlineStr">
        <is>
          <t>RB</t>
        </is>
      </c>
      <c r="G17518" t="inlineStr">
        <is>
          <t>Yes</t>
        </is>
      </c>
      <c r="H17518" t="n">
        <v>10.9</v>
      </c>
    </row>
    <row r="17519">
      <c r="A17519" t="inlineStr">
        <is>
          <t>2021-W16-2021-TONYCLIF-Y32732</t>
        </is>
      </c>
      <c r="B17519" t="n">
        <v>2021</v>
      </c>
      <c r="C17519" t="n">
        <v>16</v>
      </c>
      <c r="D17519" t="inlineStr">
        <is>
          <t>2021-TONYCLIF</t>
        </is>
      </c>
      <c r="E17519" t="inlineStr">
        <is>
          <t>Y32732</t>
        </is>
      </c>
      <c r="F17519" t="inlineStr">
        <is>
          <t>RB</t>
        </is>
      </c>
      <c r="G17519" t="inlineStr">
        <is>
          <t>Yes</t>
        </is>
      </c>
      <c r="H17519" t="n">
        <v>7.1</v>
      </c>
    </row>
    <row r="17520">
      <c r="A17520" t="inlineStr">
        <is>
          <t>2021-W16-2021-TONYCLIF-Y28545</t>
        </is>
      </c>
      <c r="B17520" t="n">
        <v>2021</v>
      </c>
      <c r="C17520" t="n">
        <v>16</v>
      </c>
      <c r="D17520" t="inlineStr">
        <is>
          <t>2021-TONYCLIF</t>
        </is>
      </c>
      <c r="E17520" t="inlineStr">
        <is>
          <t>Y28545</t>
        </is>
      </c>
      <c r="F17520" t="inlineStr">
        <is>
          <t>TE</t>
        </is>
      </c>
      <c r="G17520" t="inlineStr">
        <is>
          <t>Yes</t>
        </is>
      </c>
      <c r="H17520" t="n">
        <v>6.1</v>
      </c>
    </row>
    <row r="17521">
      <c r="A17521" t="inlineStr">
        <is>
          <t>2021-W16-2021-TONYCLIF-Y31857</t>
        </is>
      </c>
      <c r="B17521" t="n">
        <v>2021</v>
      </c>
      <c r="C17521" t="n">
        <v>16</v>
      </c>
      <c r="D17521" t="inlineStr">
        <is>
          <t>2021-TONYCLIF</t>
        </is>
      </c>
      <c r="E17521" t="inlineStr">
        <is>
          <t>Y31857</t>
        </is>
      </c>
      <c r="F17521" t="inlineStr">
        <is>
          <t>W/R/T FLEX</t>
        </is>
      </c>
      <c r="G17521" t="inlineStr">
        <is>
          <t>Yes</t>
        </is>
      </c>
      <c r="H17521" t="n">
        <v>6.9</v>
      </c>
    </row>
    <row r="17522">
      <c r="A17522" t="inlineStr">
        <is>
          <t>2021-W16-2021-TONYCLIF-Y9520</t>
        </is>
      </c>
      <c r="B17522" t="n">
        <v>2021</v>
      </c>
      <c r="C17522" t="n">
        <v>16</v>
      </c>
      <c r="D17522" t="inlineStr">
        <is>
          <t>2021-TONYCLIF</t>
        </is>
      </c>
      <c r="E17522" t="inlineStr">
        <is>
          <t>Y9520</t>
        </is>
      </c>
      <c r="F17522" t="inlineStr">
        <is>
          <t>K</t>
        </is>
      </c>
      <c r="G17522" t="inlineStr">
        <is>
          <t>Yes</t>
        </is>
      </c>
      <c r="H17522" t="n">
        <v>16</v>
      </c>
    </row>
    <row r="17523">
      <c r="A17523" t="inlineStr">
        <is>
          <t>2021-W16-2021-TONYCLIF-Y-DEF:green-bay</t>
        </is>
      </c>
      <c r="B17523" t="n">
        <v>2021</v>
      </c>
      <c r="C17523" t="n">
        <v>16</v>
      </c>
      <c r="D17523" t="inlineStr">
        <is>
          <t>2021-TONYCLIF</t>
        </is>
      </c>
      <c r="E17523" t="inlineStr">
        <is>
          <t>Y-DEF:green-bay</t>
        </is>
      </c>
      <c r="F17523" t="inlineStr">
        <is>
          <t>DST</t>
        </is>
      </c>
      <c r="G17523" t="inlineStr">
        <is>
          <t>Yes</t>
        </is>
      </c>
      <c r="H17523" t="n">
        <v>13</v>
      </c>
    </row>
    <row r="17524">
      <c r="A17524" t="inlineStr">
        <is>
          <t>2021-W16-2021-TONYCLIF-Y26686</t>
        </is>
      </c>
      <c r="B17524" t="n">
        <v>2021</v>
      </c>
      <c r="C17524" t="n">
        <v>16</v>
      </c>
      <c r="D17524" t="inlineStr">
        <is>
          <t>2021-TONYCLIF</t>
        </is>
      </c>
      <c r="E17524" t="inlineStr">
        <is>
          <t>Y26686</t>
        </is>
      </c>
      <c r="F17524" t="inlineStr">
        <is>
          <t>BN</t>
        </is>
      </c>
      <c r="G17524" t="inlineStr">
        <is>
          <t>No</t>
        </is>
      </c>
      <c r="H17524" t="n">
        <v>0</v>
      </c>
    </row>
    <row r="17525">
      <c r="A17525" t="inlineStr">
        <is>
          <t>2021-W16-2021-TONYCLIF-Y31902</t>
        </is>
      </c>
      <c r="B17525" t="n">
        <v>2021</v>
      </c>
      <c r="C17525" t="n">
        <v>16</v>
      </c>
      <c r="D17525" t="inlineStr">
        <is>
          <t>2021-TONYCLIF</t>
        </is>
      </c>
      <c r="E17525" t="inlineStr">
        <is>
          <t>Y31902</t>
        </is>
      </c>
      <c r="F17525" t="inlineStr">
        <is>
          <t>BN</t>
        </is>
      </c>
      <c r="G17525" t="inlineStr">
        <is>
          <t>No</t>
        </is>
      </c>
      <c r="H17525" t="n">
        <v>1.7</v>
      </c>
    </row>
    <row r="17526">
      <c r="A17526" t="inlineStr">
        <is>
          <t>2021-W16-2021-TONYCLIF-Y25785</t>
        </is>
      </c>
      <c r="B17526" t="n">
        <v>2021</v>
      </c>
      <c r="C17526" t="n">
        <v>16</v>
      </c>
      <c r="D17526" t="inlineStr">
        <is>
          <t>2021-TONYCLIF</t>
        </is>
      </c>
      <c r="E17526" t="inlineStr">
        <is>
          <t>Y25785</t>
        </is>
      </c>
      <c r="F17526" t="inlineStr">
        <is>
          <t>BN</t>
        </is>
      </c>
      <c r="G17526" t="inlineStr">
        <is>
          <t>No</t>
        </is>
      </c>
      <c r="H17526" t="n">
        <v>18.54</v>
      </c>
    </row>
    <row r="17527">
      <c r="A17527" t="inlineStr">
        <is>
          <t>2021-W16-2021-TONYCLIF-Y27535</t>
        </is>
      </c>
      <c r="B17527" t="n">
        <v>2021</v>
      </c>
      <c r="C17527" t="n">
        <v>16</v>
      </c>
      <c r="D17527" t="inlineStr">
        <is>
          <t>2021-TONYCLIF</t>
        </is>
      </c>
      <c r="E17527" t="inlineStr">
        <is>
          <t>Y27535</t>
        </is>
      </c>
      <c r="F17527" t="inlineStr">
        <is>
          <t>BN</t>
        </is>
      </c>
      <c r="G17527" t="inlineStr">
        <is>
          <t>No</t>
        </is>
      </c>
      <c r="H17527" t="n">
        <v>0</v>
      </c>
    </row>
    <row r="17528">
      <c r="A17528" t="inlineStr">
        <is>
          <t>2021-W16-2021-TONYCLIF-Y27631</t>
        </is>
      </c>
      <c r="B17528" t="n">
        <v>2021</v>
      </c>
      <c r="C17528" t="n">
        <v>16</v>
      </c>
      <c r="D17528" t="inlineStr">
        <is>
          <t>2021-TONYCLIF</t>
        </is>
      </c>
      <c r="E17528" t="inlineStr">
        <is>
          <t>Y27631</t>
        </is>
      </c>
      <c r="F17528" t="inlineStr">
        <is>
          <t>BN</t>
        </is>
      </c>
      <c r="G17528" t="inlineStr">
        <is>
          <t>No</t>
        </is>
      </c>
      <c r="H17528" t="n">
        <v>9</v>
      </c>
    </row>
    <row r="17529">
      <c r="A17529" t="inlineStr">
        <is>
          <t>2021-W16-2021-ABARBA-Y30123</t>
        </is>
      </c>
      <c r="B17529" t="n">
        <v>2021</v>
      </c>
      <c r="C17529" t="n">
        <v>16</v>
      </c>
      <c r="D17529" t="inlineStr">
        <is>
          <t>2021-ABARBA</t>
        </is>
      </c>
      <c r="E17529" t="inlineStr">
        <is>
          <t>Y30123</t>
        </is>
      </c>
      <c r="F17529" t="inlineStr">
        <is>
          <t>QB</t>
        </is>
      </c>
      <c r="G17529" t="inlineStr">
        <is>
          <t>Yes</t>
        </is>
      </c>
      <c r="H17529" t="n">
        <v>22.32</v>
      </c>
    </row>
    <row r="17530">
      <c r="A17530" t="inlineStr">
        <is>
          <t>2021-W16-2021-ABARBA-Y33393</t>
        </is>
      </c>
      <c r="B17530" t="n">
        <v>2021</v>
      </c>
      <c r="C17530" t="n">
        <v>16</v>
      </c>
      <c r="D17530" t="inlineStr">
        <is>
          <t>2021-ABARBA</t>
        </is>
      </c>
      <c r="E17530" t="inlineStr">
        <is>
          <t>Y33393</t>
        </is>
      </c>
      <c r="F17530" t="inlineStr">
        <is>
          <t>WR</t>
        </is>
      </c>
      <c r="G17530" t="inlineStr">
        <is>
          <t>Yes</t>
        </is>
      </c>
      <c r="H17530" t="n">
        <v>16</v>
      </c>
    </row>
    <row r="17531">
      <c r="A17531" t="inlineStr">
        <is>
          <t>2021-W16-2021-ABARBA-Y31896</t>
        </is>
      </c>
      <c r="B17531" t="n">
        <v>2021</v>
      </c>
      <c r="C17531" t="n">
        <v>16</v>
      </c>
      <c r="D17531" t="inlineStr">
        <is>
          <t>2021-ABARBA</t>
        </is>
      </c>
      <c r="E17531" t="inlineStr">
        <is>
          <t>Y31896</t>
        </is>
      </c>
      <c r="F17531" t="inlineStr">
        <is>
          <t>WR</t>
        </is>
      </c>
      <c r="G17531" t="inlineStr">
        <is>
          <t>Yes</t>
        </is>
      </c>
      <c r="H17531" t="n">
        <v>13.1</v>
      </c>
    </row>
    <row r="17532">
      <c r="A17532" t="inlineStr">
        <is>
          <t>2021-W16-2021-ABARBA-Y32066</t>
        </is>
      </c>
      <c r="B17532" t="n">
        <v>2021</v>
      </c>
      <c r="C17532" t="n">
        <v>16</v>
      </c>
      <c r="D17532" t="inlineStr">
        <is>
          <t>2021-ABARBA</t>
        </is>
      </c>
      <c r="E17532" t="inlineStr">
        <is>
          <t>Y32066</t>
        </is>
      </c>
      <c r="F17532" t="inlineStr">
        <is>
          <t>RB</t>
        </is>
      </c>
      <c r="G17532" t="inlineStr">
        <is>
          <t>Yes</t>
        </is>
      </c>
      <c r="H17532" t="n">
        <v>2.1</v>
      </c>
    </row>
    <row r="17533">
      <c r="A17533" t="inlineStr">
        <is>
          <t>2021-W16-2021-ABARBA-Y28442</t>
        </is>
      </c>
      <c r="B17533" t="n">
        <v>2021</v>
      </c>
      <c r="C17533" t="n">
        <v>16</v>
      </c>
      <c r="D17533" t="inlineStr">
        <is>
          <t>2021-ABARBA</t>
        </is>
      </c>
      <c r="E17533" t="inlineStr">
        <is>
          <t>Y28442</t>
        </is>
      </c>
      <c r="F17533" t="inlineStr">
        <is>
          <t>RB</t>
        </is>
      </c>
      <c r="G17533" t="inlineStr">
        <is>
          <t>Yes</t>
        </is>
      </c>
      <c r="H17533" t="n">
        <v>2.4</v>
      </c>
    </row>
    <row r="17534">
      <c r="A17534" t="inlineStr">
        <is>
          <t>2021-W16-2021-ABARBA-Y30259</t>
        </is>
      </c>
      <c r="B17534" t="n">
        <v>2021</v>
      </c>
      <c r="C17534" t="n">
        <v>16</v>
      </c>
      <c r="D17534" t="inlineStr">
        <is>
          <t>2021-ABARBA</t>
        </is>
      </c>
      <c r="E17534" t="inlineStr">
        <is>
          <t>Y30259</t>
        </is>
      </c>
      <c r="F17534" t="inlineStr">
        <is>
          <t>TE</t>
        </is>
      </c>
      <c r="G17534" t="inlineStr">
        <is>
          <t>Yes</t>
        </is>
      </c>
      <c r="H17534" t="n">
        <v>3.1</v>
      </c>
    </row>
    <row r="17535">
      <c r="A17535" t="inlineStr">
        <is>
          <t>2021-W16-2021-ABARBA-Y31981</t>
        </is>
      </c>
      <c r="B17535" t="n">
        <v>2021</v>
      </c>
      <c r="C17535" t="n">
        <v>16</v>
      </c>
      <c r="D17535" t="inlineStr">
        <is>
          <t>2021-ABARBA</t>
        </is>
      </c>
      <c r="E17535" t="inlineStr">
        <is>
          <t>Y31981</t>
        </is>
      </c>
      <c r="F17535" t="inlineStr">
        <is>
          <t>W/R/T FLEX</t>
        </is>
      </c>
      <c r="G17535" t="inlineStr">
        <is>
          <t>Yes</t>
        </is>
      </c>
      <c r="H17535" t="n">
        <v>11.5</v>
      </c>
    </row>
    <row r="17536">
      <c r="A17536" t="inlineStr">
        <is>
          <t>2021-W16-2021-ABARBA-Y7520</t>
        </is>
      </c>
      <c r="B17536" t="n">
        <v>2021</v>
      </c>
      <c r="C17536" t="n">
        <v>16</v>
      </c>
      <c r="D17536" t="inlineStr">
        <is>
          <t>2021-ABARBA</t>
        </is>
      </c>
      <c r="E17536" t="inlineStr">
        <is>
          <t>Y7520</t>
        </is>
      </c>
      <c r="F17536" t="inlineStr">
        <is>
          <t>K</t>
        </is>
      </c>
      <c r="G17536" t="inlineStr">
        <is>
          <t>Yes</t>
        </is>
      </c>
      <c r="H17536" t="n">
        <v>6</v>
      </c>
    </row>
    <row r="17537">
      <c r="A17537" t="inlineStr">
        <is>
          <t>2021-W16-2021-ABARBA-Y-DEF:la-rams</t>
        </is>
      </c>
      <c r="B17537" t="n">
        <v>2021</v>
      </c>
      <c r="C17537" t="n">
        <v>16</v>
      </c>
      <c r="D17537" t="inlineStr">
        <is>
          <t>2021-ABARBA</t>
        </is>
      </c>
      <c r="E17537" t="inlineStr">
        <is>
          <t>Y-DEF:la-rams</t>
        </is>
      </c>
      <c r="F17537" t="inlineStr">
        <is>
          <t>DST</t>
        </is>
      </c>
      <c r="G17537" t="inlineStr">
        <is>
          <t>Yes</t>
        </is>
      </c>
      <c r="H17537" t="n">
        <v>11</v>
      </c>
    </row>
    <row r="17538">
      <c r="A17538" t="inlineStr">
        <is>
          <t>2021-W16-2021-ABARBA-Y26804</t>
        </is>
      </c>
      <c r="B17538" t="n">
        <v>2021</v>
      </c>
      <c r="C17538" t="n">
        <v>16</v>
      </c>
      <c r="D17538" t="inlineStr">
        <is>
          <t>2021-ABARBA</t>
        </is>
      </c>
      <c r="E17538" t="inlineStr">
        <is>
          <t>Y26804</t>
        </is>
      </c>
      <c r="F17538" t="inlineStr">
        <is>
          <t>BN</t>
        </is>
      </c>
      <c r="G17538" t="inlineStr">
        <is>
          <t>No</t>
        </is>
      </c>
      <c r="H17538" t="n">
        <v>2.9</v>
      </c>
    </row>
    <row r="17539">
      <c r="A17539" t="inlineStr">
        <is>
          <t>2021-W16-2021-ABARBA-Y33394</t>
        </is>
      </c>
      <c r="B17539" t="n">
        <v>2021</v>
      </c>
      <c r="C17539" t="n">
        <v>16</v>
      </c>
      <c r="D17539" t="inlineStr">
        <is>
          <t>2021-ABARBA</t>
        </is>
      </c>
      <c r="E17539" t="inlineStr">
        <is>
          <t>Y33394</t>
        </is>
      </c>
      <c r="F17539" t="inlineStr">
        <is>
          <t>BN</t>
        </is>
      </c>
      <c r="G17539" t="inlineStr">
        <is>
          <t>No</t>
        </is>
      </c>
      <c r="H17539" t="n">
        <v>20.2</v>
      </c>
    </row>
    <row r="17540">
      <c r="A17540" t="inlineStr">
        <is>
          <t>2021-W16-2021-ABARBA-Y26060</t>
        </is>
      </c>
      <c r="B17540" t="n">
        <v>2021</v>
      </c>
      <c r="C17540" t="n">
        <v>16</v>
      </c>
      <c r="D17540" t="inlineStr">
        <is>
          <t>2021-ABARBA</t>
        </is>
      </c>
      <c r="E17540" t="inlineStr">
        <is>
          <t>Y26060</t>
        </is>
      </c>
      <c r="F17540" t="inlineStr">
        <is>
          <t>BN</t>
        </is>
      </c>
      <c r="G17540" t="inlineStr">
        <is>
          <t>No</t>
        </is>
      </c>
      <c r="H17540" t="n">
        <v>0</v>
      </c>
    </row>
    <row r="17541">
      <c r="A17541" t="inlineStr">
        <is>
          <t>2021-W16-2021-ABARBA-Y29344</t>
        </is>
      </c>
      <c r="B17541" t="n">
        <v>2021</v>
      </c>
      <c r="C17541" t="n">
        <v>16</v>
      </c>
      <c r="D17541" t="inlineStr">
        <is>
          <t>2021-ABARBA</t>
        </is>
      </c>
      <c r="E17541" t="inlineStr">
        <is>
          <t>Y29344</t>
        </is>
      </c>
      <c r="F17541" t="inlineStr">
        <is>
          <t>BN</t>
        </is>
      </c>
      <c r="G17541" t="inlineStr">
        <is>
          <t>No</t>
        </is>
      </c>
      <c r="H17541" t="n">
        <v>6.6</v>
      </c>
    </row>
    <row r="17542">
      <c r="A17542" t="inlineStr">
        <is>
          <t>2021-W16-2021-ABARBA-Y30154</t>
        </is>
      </c>
      <c r="B17542" t="n">
        <v>2021</v>
      </c>
      <c r="C17542" t="n">
        <v>16</v>
      </c>
      <c r="D17542" t="inlineStr">
        <is>
          <t>2021-ABARBA</t>
        </is>
      </c>
      <c r="E17542" t="inlineStr">
        <is>
          <t>Y30154</t>
        </is>
      </c>
      <c r="F17542" t="inlineStr">
        <is>
          <t>IR</t>
        </is>
      </c>
      <c r="G17542" t="inlineStr">
        <is>
          <t>No</t>
        </is>
      </c>
      <c r="H17542" t="n">
        <v>0</v>
      </c>
    </row>
    <row r="17543">
      <c r="A17543" t="inlineStr">
        <is>
          <t>2021-W16-2021-PUENTETU-Y31833</t>
        </is>
      </c>
      <c r="B17543" t="n">
        <v>2021</v>
      </c>
      <c r="C17543" t="n">
        <v>16</v>
      </c>
      <c r="D17543" t="inlineStr">
        <is>
          <t>2021-PUENTETU</t>
        </is>
      </c>
      <c r="E17543" t="inlineStr">
        <is>
          <t>Y31833</t>
        </is>
      </c>
      <c r="F17543" t="inlineStr">
        <is>
          <t>QB</t>
        </is>
      </c>
      <c r="G17543" t="inlineStr">
        <is>
          <t>Yes</t>
        </is>
      </c>
      <c r="H17543" t="n">
        <v>21.9</v>
      </c>
    </row>
    <row r="17544">
      <c r="A17544" t="inlineStr">
        <is>
          <t>2021-W16-2021-PUENTETU-Y31868</t>
        </is>
      </c>
      <c r="B17544" t="n">
        <v>2021</v>
      </c>
      <c r="C17544" t="n">
        <v>16</v>
      </c>
      <c r="D17544" t="inlineStr">
        <is>
          <t>2021-PUENTETU</t>
        </is>
      </c>
      <c r="E17544" t="inlineStr">
        <is>
          <t>Y31868</t>
        </is>
      </c>
      <c r="F17544" t="inlineStr">
        <is>
          <t>WR</t>
        </is>
      </c>
      <c r="G17544" t="inlineStr">
        <is>
          <t>Yes</t>
        </is>
      </c>
      <c r="H17544" t="n">
        <v>23.6</v>
      </c>
    </row>
    <row r="17545">
      <c r="A17545" t="inlineStr">
        <is>
          <t>2021-W16-2021-PUENTETU-Y26699</t>
        </is>
      </c>
      <c r="B17545" t="n">
        <v>2021</v>
      </c>
      <c r="C17545" t="n">
        <v>16</v>
      </c>
      <c r="D17545" t="inlineStr">
        <is>
          <t>2021-PUENTETU</t>
        </is>
      </c>
      <c r="E17545" t="inlineStr">
        <is>
          <t>Y26699</t>
        </is>
      </c>
      <c r="F17545" t="inlineStr">
        <is>
          <t>WR</t>
        </is>
      </c>
      <c r="G17545" t="inlineStr">
        <is>
          <t>Yes</t>
        </is>
      </c>
      <c r="H17545" t="n">
        <v>5.5</v>
      </c>
    </row>
    <row r="17546">
      <c r="A17546" t="inlineStr">
        <is>
          <t>2021-W16-2021-PUENTETU-Y26652</t>
        </is>
      </c>
      <c r="B17546" t="n">
        <v>2021</v>
      </c>
      <c r="C17546" t="n">
        <v>16</v>
      </c>
      <c r="D17546" t="inlineStr">
        <is>
          <t>2021-PUENTETU</t>
        </is>
      </c>
      <c r="E17546" t="inlineStr">
        <is>
          <t>Y26652</t>
        </is>
      </c>
      <c r="F17546" t="inlineStr">
        <is>
          <t>RB</t>
        </is>
      </c>
      <c r="G17546" t="inlineStr">
        <is>
          <t>Yes</t>
        </is>
      </c>
      <c r="H17546" t="n">
        <v>7.8</v>
      </c>
    </row>
    <row r="17547">
      <c r="A17547" t="inlineStr">
        <is>
          <t>2021-W16-2021-PUENTETU-Y31221</t>
        </is>
      </c>
      <c r="B17547" t="n">
        <v>2021</v>
      </c>
      <c r="C17547" t="n">
        <v>16</v>
      </c>
      <c r="D17547" t="inlineStr">
        <is>
          <t>2021-PUENTETU</t>
        </is>
      </c>
      <c r="E17547" t="inlineStr">
        <is>
          <t>Y31221</t>
        </is>
      </c>
      <c r="F17547" t="inlineStr">
        <is>
          <t>RB</t>
        </is>
      </c>
      <c r="G17547" t="inlineStr">
        <is>
          <t>Yes</t>
        </is>
      </c>
      <c r="H17547" t="n">
        <v>30.2</v>
      </c>
    </row>
    <row r="17548">
      <c r="A17548" t="inlineStr">
        <is>
          <t>2021-W16-2021-PUENTETU-Y31928</t>
        </is>
      </c>
      <c r="B17548" t="n">
        <v>2021</v>
      </c>
      <c r="C17548" t="n">
        <v>16</v>
      </c>
      <c r="D17548" t="inlineStr">
        <is>
          <t>2021-PUENTETU</t>
        </is>
      </c>
      <c r="E17548" t="inlineStr">
        <is>
          <t>Y31928</t>
        </is>
      </c>
      <c r="F17548" t="inlineStr">
        <is>
          <t>TE</t>
        </is>
      </c>
      <c r="G17548" t="inlineStr">
        <is>
          <t>Yes</t>
        </is>
      </c>
      <c r="H17548" t="n">
        <v>8.1</v>
      </c>
    </row>
    <row r="17549">
      <c r="A17549" t="inlineStr">
        <is>
          <t>2021-W16-2021-PUENTETU-Y31934</t>
        </is>
      </c>
      <c r="B17549" t="n">
        <v>2021</v>
      </c>
      <c r="C17549" t="n">
        <v>16</v>
      </c>
      <c r="D17549" t="inlineStr">
        <is>
          <t>2021-PUENTETU</t>
        </is>
      </c>
      <c r="E17549" t="inlineStr">
        <is>
          <t>Y31934</t>
        </is>
      </c>
      <c r="F17549" t="inlineStr">
        <is>
          <t>W/R/T FLEX</t>
        </is>
      </c>
      <c r="G17549" t="inlineStr">
        <is>
          <t>Yes</t>
        </is>
      </c>
      <c r="H17549" t="n">
        <v>14.5</v>
      </c>
    </row>
    <row r="17550">
      <c r="A17550" t="inlineStr">
        <is>
          <t>2021-W16-2021-PUENTETU-Y25881</t>
        </is>
      </c>
      <c r="B17550" t="n">
        <v>2021</v>
      </c>
      <c r="C17550" t="n">
        <v>16</v>
      </c>
      <c r="D17550" t="inlineStr">
        <is>
          <t>2021-PUENTETU</t>
        </is>
      </c>
      <c r="E17550" t="inlineStr">
        <is>
          <t>Y25881</t>
        </is>
      </c>
      <c r="F17550" t="inlineStr">
        <is>
          <t>K</t>
        </is>
      </c>
      <c r="G17550" t="inlineStr">
        <is>
          <t>Yes</t>
        </is>
      </c>
      <c r="H17550" t="n">
        <v>8</v>
      </c>
    </row>
    <row r="17551">
      <c r="A17551" t="inlineStr">
        <is>
          <t>2021-W16-2021-PUENTETU-Y-DEF:new-orleans</t>
        </is>
      </c>
      <c r="B17551" t="n">
        <v>2021</v>
      </c>
      <c r="C17551" t="n">
        <v>16</v>
      </c>
      <c r="D17551" t="inlineStr">
        <is>
          <t>2021-PUENTETU</t>
        </is>
      </c>
      <c r="E17551" t="inlineStr">
        <is>
          <t>Y-DEF:new-orleans</t>
        </is>
      </c>
      <c r="F17551" t="inlineStr">
        <is>
          <t>DST</t>
        </is>
      </c>
      <c r="G17551" t="inlineStr">
        <is>
          <t>Yes</t>
        </is>
      </c>
      <c r="H17551" t="n">
        <v>6</v>
      </c>
    </row>
    <row r="17552">
      <c r="A17552" t="inlineStr">
        <is>
          <t>2021-W16-2021-PUENTETU-Y32705</t>
        </is>
      </c>
      <c r="B17552" t="n">
        <v>2021</v>
      </c>
      <c r="C17552" t="n">
        <v>16</v>
      </c>
      <c r="D17552" t="inlineStr">
        <is>
          <t>2021-PUENTETU</t>
        </is>
      </c>
      <c r="E17552" t="inlineStr">
        <is>
          <t>Y32705</t>
        </is>
      </c>
      <c r="F17552" t="inlineStr">
        <is>
          <t>BN</t>
        </is>
      </c>
      <c r="G17552" t="inlineStr">
        <is>
          <t>No</t>
        </is>
      </c>
      <c r="H17552" t="n">
        <v>0</v>
      </c>
    </row>
    <row r="17553">
      <c r="A17553" t="inlineStr">
        <is>
          <t>2021-W16-2021-PUENTETU-Y33508</t>
        </is>
      </c>
      <c r="B17553" t="n">
        <v>2021</v>
      </c>
      <c r="C17553" t="n">
        <v>16</v>
      </c>
      <c r="D17553" t="inlineStr">
        <is>
          <t>2021-PUENTETU</t>
        </is>
      </c>
      <c r="E17553" t="inlineStr">
        <is>
          <t>Y33508</t>
        </is>
      </c>
      <c r="F17553" t="inlineStr">
        <is>
          <t>BN</t>
        </is>
      </c>
      <c r="G17553" t="inlineStr">
        <is>
          <t>No</t>
        </is>
      </c>
      <c r="H17553" t="n">
        <v>0</v>
      </c>
    </row>
    <row r="17554">
      <c r="A17554" t="inlineStr">
        <is>
          <t>2021-W16-2021-PUENTETU-Y33443</t>
        </is>
      </c>
      <c r="B17554" t="n">
        <v>2021</v>
      </c>
      <c r="C17554" t="n">
        <v>16</v>
      </c>
      <c r="D17554" t="inlineStr">
        <is>
          <t>2021-PUENTETU</t>
        </is>
      </c>
      <c r="E17554" t="inlineStr">
        <is>
          <t>Y33443</t>
        </is>
      </c>
      <c r="F17554" t="inlineStr">
        <is>
          <t>BN</t>
        </is>
      </c>
      <c r="G17554" t="inlineStr">
        <is>
          <t>No</t>
        </is>
      </c>
      <c r="H17554" t="n">
        <v>0</v>
      </c>
    </row>
    <row r="17555">
      <c r="A17555" t="inlineStr">
        <is>
          <t>2021-W16-2021-PUENTETU-Y30125</t>
        </is>
      </c>
      <c r="B17555" t="n">
        <v>2021</v>
      </c>
      <c r="C17555" t="n">
        <v>16</v>
      </c>
      <c r="D17555" t="inlineStr">
        <is>
          <t>2021-PUENTETU</t>
        </is>
      </c>
      <c r="E17555" t="inlineStr">
        <is>
          <t>Y30125</t>
        </is>
      </c>
      <c r="F17555" t="inlineStr">
        <is>
          <t>BN</t>
        </is>
      </c>
      <c r="G17555" t="inlineStr">
        <is>
          <t>No</t>
        </is>
      </c>
      <c r="H17555" t="n">
        <v>0</v>
      </c>
    </row>
    <row r="17556">
      <c r="A17556" t="inlineStr">
        <is>
          <t>2021-W16-2021-PUENTETU-Y32722</t>
        </is>
      </c>
      <c r="B17556" t="n">
        <v>2021</v>
      </c>
      <c r="C17556" t="n">
        <v>16</v>
      </c>
      <c r="D17556" t="inlineStr">
        <is>
          <t>2021-PUENTETU</t>
        </is>
      </c>
      <c r="E17556" t="inlineStr">
        <is>
          <t>Y32722</t>
        </is>
      </c>
      <c r="F17556" t="inlineStr">
        <is>
          <t>BN</t>
        </is>
      </c>
      <c r="G17556" t="inlineStr">
        <is>
          <t>No</t>
        </is>
      </c>
      <c r="H17556" t="n">
        <v>0</v>
      </c>
    </row>
    <row r="17557">
      <c r="A17557" t="inlineStr">
        <is>
          <t>2021-W16-2021-PUENTETU-Y29281</t>
        </is>
      </c>
      <c r="B17557" t="n">
        <v>2021</v>
      </c>
      <c r="C17557" t="n">
        <v>16</v>
      </c>
      <c r="D17557" t="inlineStr">
        <is>
          <t>2021-PUENTETU</t>
        </is>
      </c>
      <c r="E17557" t="inlineStr">
        <is>
          <t>Y29281</t>
        </is>
      </c>
      <c r="F17557" t="inlineStr">
        <is>
          <t>IR</t>
        </is>
      </c>
      <c r="G17557" t="inlineStr">
        <is>
          <t>No</t>
        </is>
      </c>
      <c r="H17557" t="n">
        <v>0</v>
      </c>
    </row>
    <row r="17558">
      <c r="A17558" t="inlineStr">
        <is>
          <t>2021-W16-2021-PACO-Y5228</t>
        </is>
      </c>
      <c r="B17558" t="n">
        <v>2021</v>
      </c>
      <c r="C17558" t="n">
        <v>16</v>
      </c>
      <c r="D17558" t="inlineStr">
        <is>
          <t>2021-PACO</t>
        </is>
      </c>
      <c r="E17558" t="inlineStr">
        <is>
          <t>Y5228</t>
        </is>
      </c>
      <c r="F17558" t="inlineStr">
        <is>
          <t>QB</t>
        </is>
      </c>
      <c r="G17558" t="inlineStr">
        <is>
          <t>Yes</t>
        </is>
      </c>
      <c r="H17558" t="n">
        <v>14.38</v>
      </c>
    </row>
    <row r="17559">
      <c r="A17559" t="inlineStr">
        <is>
          <t>2021-W16-2021-PACO-Y31908</t>
        </is>
      </c>
      <c r="B17559" t="n">
        <v>2021</v>
      </c>
      <c r="C17559" t="n">
        <v>16</v>
      </c>
      <c r="D17559" t="inlineStr">
        <is>
          <t>2021-PACO</t>
        </is>
      </c>
      <c r="E17559" t="inlineStr">
        <is>
          <t>Y31908</t>
        </is>
      </c>
      <c r="F17559" t="inlineStr">
        <is>
          <t>WR</t>
        </is>
      </c>
      <c r="G17559" t="inlineStr">
        <is>
          <t>Yes</t>
        </is>
      </c>
      <c r="H17559" t="n">
        <v>5.5</v>
      </c>
    </row>
    <row r="17560">
      <c r="A17560" t="inlineStr">
        <is>
          <t>2021-W16-2021-PACO-Y32687</t>
        </is>
      </c>
      <c r="B17560" t="n">
        <v>2021</v>
      </c>
      <c r="C17560" t="n">
        <v>16</v>
      </c>
      <c r="D17560" t="inlineStr">
        <is>
          <t>2021-PACO</t>
        </is>
      </c>
      <c r="E17560" t="inlineStr">
        <is>
          <t>Y32687</t>
        </is>
      </c>
      <c r="F17560" t="inlineStr">
        <is>
          <t>WR</t>
        </is>
      </c>
      <c r="G17560" t="inlineStr">
        <is>
          <t>Yes</t>
        </is>
      </c>
      <c r="H17560" t="n">
        <v>8.4</v>
      </c>
    </row>
    <row r="17561">
      <c r="A17561" t="inlineStr">
        <is>
          <t>2021-W16-2021-PACO-Y33138</t>
        </is>
      </c>
      <c r="B17561" t="n">
        <v>2021</v>
      </c>
      <c r="C17561" t="n">
        <v>16</v>
      </c>
      <c r="D17561" t="inlineStr">
        <is>
          <t>2021-PACO</t>
        </is>
      </c>
      <c r="E17561" t="inlineStr">
        <is>
          <t>Y33138</t>
        </is>
      </c>
      <c r="F17561" t="inlineStr">
        <is>
          <t>RB</t>
        </is>
      </c>
      <c r="G17561" t="inlineStr">
        <is>
          <t>Yes</t>
        </is>
      </c>
      <c r="H17561" t="n">
        <v>1</v>
      </c>
    </row>
    <row r="17562">
      <c r="A17562" t="inlineStr">
        <is>
          <t>2021-W16-2021-PACO-Y30295</t>
        </is>
      </c>
      <c r="B17562" t="n">
        <v>2021</v>
      </c>
      <c r="C17562" t="n">
        <v>16</v>
      </c>
      <c r="D17562" t="inlineStr">
        <is>
          <t>2021-PACO</t>
        </is>
      </c>
      <c r="E17562" t="inlineStr">
        <is>
          <t>Y30295</t>
        </is>
      </c>
      <c r="F17562" t="inlineStr">
        <is>
          <t>RB</t>
        </is>
      </c>
      <c r="G17562" t="inlineStr">
        <is>
          <t>Yes</t>
        </is>
      </c>
      <c r="H17562" t="n">
        <v>11.2</v>
      </c>
    </row>
    <row r="17563">
      <c r="A17563" t="inlineStr">
        <is>
          <t>2021-W16-2021-PACO-Y29269</t>
        </is>
      </c>
      <c r="B17563" t="n">
        <v>2021</v>
      </c>
      <c r="C17563" t="n">
        <v>16</v>
      </c>
      <c r="D17563" t="inlineStr">
        <is>
          <t>2021-PACO</t>
        </is>
      </c>
      <c r="E17563" t="inlineStr">
        <is>
          <t>Y29269</t>
        </is>
      </c>
      <c r="F17563" t="inlineStr">
        <is>
          <t>TE</t>
        </is>
      </c>
      <c r="G17563" t="inlineStr">
        <is>
          <t>Yes</t>
        </is>
      </c>
      <c r="H17563" t="n">
        <v>1.4</v>
      </c>
    </row>
    <row r="17564">
      <c r="A17564" t="inlineStr">
        <is>
          <t>2021-W16-2021-PACO-Y33348</t>
        </is>
      </c>
      <c r="B17564" t="n">
        <v>2021</v>
      </c>
      <c r="C17564" t="n">
        <v>16</v>
      </c>
      <c r="D17564" t="inlineStr">
        <is>
          <t>2021-PACO</t>
        </is>
      </c>
      <c r="E17564" t="inlineStr">
        <is>
          <t>Y33348</t>
        </is>
      </c>
      <c r="F17564" t="inlineStr">
        <is>
          <t>W/R/T FLEX</t>
        </is>
      </c>
      <c r="G17564" t="inlineStr">
        <is>
          <t>Yes</t>
        </is>
      </c>
      <c r="H17564" t="n">
        <v>4.8</v>
      </c>
    </row>
    <row r="17565">
      <c r="A17565" t="inlineStr">
        <is>
          <t>2021-W16-2021-PACO-Y26534</t>
        </is>
      </c>
      <c r="B17565" t="n">
        <v>2021</v>
      </c>
      <c r="C17565" t="n">
        <v>16</v>
      </c>
      <c r="D17565" t="inlineStr">
        <is>
          <t>2021-PACO</t>
        </is>
      </c>
      <c r="E17565" t="inlineStr">
        <is>
          <t>Y26534</t>
        </is>
      </c>
      <c r="F17565" t="inlineStr">
        <is>
          <t>K</t>
        </is>
      </c>
      <c r="G17565" t="inlineStr">
        <is>
          <t>Yes</t>
        </is>
      </c>
      <c r="H17565" t="n">
        <v>3</v>
      </c>
    </row>
    <row r="17566">
      <c r="A17566" t="inlineStr">
        <is>
          <t>2021-W16-2021-PACO-Y-DEF:minnesota</t>
        </is>
      </c>
      <c r="B17566" t="n">
        <v>2021</v>
      </c>
      <c r="C17566" t="n">
        <v>16</v>
      </c>
      <c r="D17566" t="inlineStr">
        <is>
          <t>2021-PACO</t>
        </is>
      </c>
      <c r="E17566" t="inlineStr">
        <is>
          <t>Y-DEF:minnesota</t>
        </is>
      </c>
      <c r="F17566" t="inlineStr">
        <is>
          <t>DST</t>
        </is>
      </c>
      <c r="G17566" t="inlineStr">
        <is>
          <t>Yes</t>
        </is>
      </c>
      <c r="H17566" t="n">
        <v>5</v>
      </c>
    </row>
    <row r="17567">
      <c r="A17567" t="inlineStr">
        <is>
          <t>2021-W16-2021-PACO-Y31144</t>
        </is>
      </c>
      <c r="B17567" t="n">
        <v>2021</v>
      </c>
      <c r="C17567" t="n">
        <v>16</v>
      </c>
      <c r="D17567" t="inlineStr">
        <is>
          <t>2021-PACO</t>
        </is>
      </c>
      <c r="E17567" t="inlineStr">
        <is>
          <t>Y31144</t>
        </is>
      </c>
      <c r="F17567" t="inlineStr">
        <is>
          <t>BN</t>
        </is>
      </c>
      <c r="G17567" t="inlineStr">
        <is>
          <t>No</t>
        </is>
      </c>
      <c r="H17567" t="n">
        <v>0</v>
      </c>
    </row>
    <row r="17568">
      <c r="A17568" t="inlineStr">
        <is>
          <t>2021-W16-2021-PACO-Y31171</t>
        </is>
      </c>
      <c r="B17568" t="n">
        <v>2021</v>
      </c>
      <c r="C17568" t="n">
        <v>16</v>
      </c>
      <c r="D17568" t="inlineStr">
        <is>
          <t>2021-PACO</t>
        </is>
      </c>
      <c r="E17568" t="inlineStr">
        <is>
          <t>Y31171</t>
        </is>
      </c>
      <c r="F17568" t="inlineStr">
        <is>
          <t>BN</t>
        </is>
      </c>
      <c r="G17568" t="inlineStr">
        <is>
          <t>No</t>
        </is>
      </c>
      <c r="H17568" t="n">
        <v>10.1</v>
      </c>
    </row>
    <row r="17569">
      <c r="A17569" t="inlineStr">
        <is>
          <t>2021-W16-2021-PACO-Y30494</t>
        </is>
      </c>
      <c r="B17569" t="n">
        <v>2021</v>
      </c>
      <c r="C17569" t="n">
        <v>16</v>
      </c>
      <c r="D17569" t="inlineStr">
        <is>
          <t>2021-PACO</t>
        </is>
      </c>
      <c r="E17569" t="inlineStr">
        <is>
          <t>Y30494</t>
        </is>
      </c>
      <c r="F17569" t="inlineStr">
        <is>
          <t>BN</t>
        </is>
      </c>
      <c r="G17569" t="inlineStr">
        <is>
          <t>No</t>
        </is>
      </c>
      <c r="H17569" t="n">
        <v>0.1</v>
      </c>
    </row>
    <row r="17570">
      <c r="A17570" t="inlineStr">
        <is>
          <t>2021-W16-2021-PACO-Y27648</t>
        </is>
      </c>
      <c r="B17570" t="n">
        <v>2021</v>
      </c>
      <c r="C17570" t="n">
        <v>16</v>
      </c>
      <c r="D17570" t="inlineStr">
        <is>
          <t>2021-PACO</t>
        </is>
      </c>
      <c r="E17570" t="inlineStr">
        <is>
          <t>Y27648</t>
        </is>
      </c>
      <c r="F17570" t="inlineStr">
        <is>
          <t>BN</t>
        </is>
      </c>
      <c r="G17570" t="inlineStr">
        <is>
          <t>No</t>
        </is>
      </c>
      <c r="H17570" t="n">
        <v>0</v>
      </c>
    </row>
    <row r="17571">
      <c r="A17571" t="inlineStr">
        <is>
          <t>2021-W16-2021-PACO-Y31041</t>
        </is>
      </c>
      <c r="B17571" t="n">
        <v>2021</v>
      </c>
      <c r="C17571" t="n">
        <v>16</v>
      </c>
      <c r="D17571" t="inlineStr">
        <is>
          <t>2021-PACO</t>
        </is>
      </c>
      <c r="E17571" t="inlineStr">
        <is>
          <t>Y31041</t>
        </is>
      </c>
      <c r="F17571" t="inlineStr">
        <is>
          <t>BN</t>
        </is>
      </c>
      <c r="G17571" t="inlineStr">
        <is>
          <t>No</t>
        </is>
      </c>
      <c r="H17571" t="n">
        <v>3.4</v>
      </c>
    </row>
    <row r="17572">
      <c r="A17572" t="inlineStr">
        <is>
          <t>2021-W16-2021-PACO-Y33413</t>
        </is>
      </c>
      <c r="B17572" t="n">
        <v>2021</v>
      </c>
      <c r="C17572" t="n">
        <v>16</v>
      </c>
      <c r="D17572" t="inlineStr">
        <is>
          <t>2021-PACO</t>
        </is>
      </c>
      <c r="E17572" t="inlineStr">
        <is>
          <t>Y33413</t>
        </is>
      </c>
      <c r="F17572" t="inlineStr">
        <is>
          <t>IR</t>
        </is>
      </c>
      <c r="G17572" t="inlineStr">
        <is>
          <t>No</t>
        </is>
      </c>
      <c r="H17572" t="n">
        <v>0</v>
      </c>
    </row>
    <row r="17573">
      <c r="A17573" t="inlineStr">
        <is>
          <t>2021-W16-2021-LDV-Y25718</t>
        </is>
      </c>
      <c r="B17573" t="n">
        <v>2021</v>
      </c>
      <c r="C17573" t="n">
        <v>16</v>
      </c>
      <c r="D17573" t="inlineStr">
        <is>
          <t>2021-LDV</t>
        </is>
      </c>
      <c r="E17573" t="inlineStr">
        <is>
          <t>Y25718</t>
        </is>
      </c>
      <c r="F17573" t="inlineStr">
        <is>
          <t>QB</t>
        </is>
      </c>
      <c r="G17573" t="inlineStr">
        <is>
          <t>Yes</t>
        </is>
      </c>
      <c r="H17573" t="n">
        <v>14.56</v>
      </c>
    </row>
    <row r="17574">
      <c r="A17574" t="inlineStr">
        <is>
          <t>2021-W16-2021-LDV-Y27277</t>
        </is>
      </c>
      <c r="B17574" t="n">
        <v>2021</v>
      </c>
      <c r="C17574" t="n">
        <v>16</v>
      </c>
      <c r="D17574" t="inlineStr">
        <is>
          <t>2021-LDV</t>
        </is>
      </c>
      <c r="E17574" t="inlineStr">
        <is>
          <t>Y27277</t>
        </is>
      </c>
      <c r="F17574" t="inlineStr">
        <is>
          <t>WR</t>
        </is>
      </c>
      <c r="G17574" t="inlineStr">
        <is>
          <t>Yes</t>
        </is>
      </c>
      <c r="H17574" t="n">
        <v>5.5</v>
      </c>
    </row>
    <row r="17575">
      <c r="A17575" t="inlineStr">
        <is>
          <t>2021-W16-2021-LDV-Y32719</t>
        </is>
      </c>
      <c r="B17575" t="n">
        <v>2021</v>
      </c>
      <c r="C17575" t="n">
        <v>16</v>
      </c>
      <c r="D17575" t="inlineStr">
        <is>
          <t>2021-LDV</t>
        </is>
      </c>
      <c r="E17575" t="inlineStr">
        <is>
          <t>Y32719</t>
        </is>
      </c>
      <c r="F17575" t="inlineStr">
        <is>
          <t>WR</t>
        </is>
      </c>
      <c r="G17575" t="inlineStr">
        <is>
          <t>Yes</t>
        </is>
      </c>
      <c r="H17575" t="n">
        <v>6.1</v>
      </c>
    </row>
    <row r="17576">
      <c r="A17576" t="inlineStr">
        <is>
          <t>2021-W16-2021-LDV-Y32702</t>
        </is>
      </c>
      <c r="B17576" t="n">
        <v>2021</v>
      </c>
      <c r="C17576" t="n">
        <v>16</v>
      </c>
      <c r="D17576" t="inlineStr">
        <is>
          <t>2021-LDV</t>
        </is>
      </c>
      <c r="E17576" t="inlineStr">
        <is>
          <t>Y32702</t>
        </is>
      </c>
      <c r="F17576" t="inlineStr">
        <is>
          <t>RB</t>
        </is>
      </c>
      <c r="G17576" t="inlineStr">
        <is>
          <t>Yes</t>
        </is>
      </c>
      <c r="H17576" t="n">
        <v>9.6</v>
      </c>
    </row>
    <row r="17577">
      <c r="A17577" t="inlineStr">
        <is>
          <t>2021-W16-2021-LDV-Y31919</t>
        </is>
      </c>
      <c r="B17577" t="n">
        <v>2021</v>
      </c>
      <c r="C17577" t="n">
        <v>16</v>
      </c>
      <c r="D17577" t="inlineStr">
        <is>
          <t>2021-LDV</t>
        </is>
      </c>
      <c r="E17577" t="inlineStr">
        <is>
          <t>Y31919</t>
        </is>
      </c>
      <c r="F17577" t="inlineStr">
        <is>
          <t>RB</t>
        </is>
      </c>
      <c r="G17577" t="inlineStr">
        <is>
          <t>Yes</t>
        </is>
      </c>
      <c r="H17577" t="n">
        <v>28.3</v>
      </c>
    </row>
    <row r="17578">
      <c r="A17578" t="inlineStr">
        <is>
          <t>2021-W16-2021-LDV-Y28592</t>
        </is>
      </c>
      <c r="B17578" t="n">
        <v>2021</v>
      </c>
      <c r="C17578" t="n">
        <v>16</v>
      </c>
      <c r="D17578" t="inlineStr">
        <is>
          <t>2021-LDV</t>
        </is>
      </c>
      <c r="E17578" t="inlineStr">
        <is>
          <t>Y28592</t>
        </is>
      </c>
      <c r="F17578" t="inlineStr">
        <is>
          <t>TE</t>
        </is>
      </c>
      <c r="G17578" t="inlineStr">
        <is>
          <t>Yes</t>
        </is>
      </c>
      <c r="H17578" t="n">
        <v>0</v>
      </c>
    </row>
    <row r="17579">
      <c r="A17579" t="inlineStr">
        <is>
          <t>2021-W16-2021-LDV-Y31883</t>
        </is>
      </c>
      <c r="B17579" t="n">
        <v>2021</v>
      </c>
      <c r="C17579" t="n">
        <v>16</v>
      </c>
      <c r="D17579" t="inlineStr">
        <is>
          <t>2021-LDV</t>
        </is>
      </c>
      <c r="E17579" t="inlineStr">
        <is>
          <t>Y31883</t>
        </is>
      </c>
      <c r="F17579" t="inlineStr">
        <is>
          <t>W/R/T FLEX</t>
        </is>
      </c>
      <c r="G17579" t="inlineStr">
        <is>
          <t>Yes</t>
        </is>
      </c>
      <c r="H17579" t="n">
        <v>26</v>
      </c>
    </row>
    <row r="17580">
      <c r="A17580" t="inlineStr">
        <is>
          <t>2021-W16-2021-LDV-Y8447</t>
        </is>
      </c>
      <c r="B17580" t="n">
        <v>2021</v>
      </c>
      <c r="C17580" t="n">
        <v>16</v>
      </c>
      <c r="D17580" t="inlineStr">
        <is>
          <t>2021-LDV</t>
        </is>
      </c>
      <c r="E17580" t="inlineStr">
        <is>
          <t>Y8447</t>
        </is>
      </c>
      <c r="F17580" t="inlineStr">
        <is>
          <t>K</t>
        </is>
      </c>
      <c r="G17580" t="inlineStr">
        <is>
          <t>Yes</t>
        </is>
      </c>
      <c r="H17580" t="n">
        <v>6</v>
      </c>
    </row>
    <row r="17581">
      <c r="A17581" t="inlineStr">
        <is>
          <t>2021-W16-2021-LDV-Y-DEF:baltimore</t>
        </is>
      </c>
      <c r="B17581" t="n">
        <v>2021</v>
      </c>
      <c r="C17581" t="n">
        <v>16</v>
      </c>
      <c r="D17581" t="inlineStr">
        <is>
          <t>2021-LDV</t>
        </is>
      </c>
      <c r="E17581" t="inlineStr">
        <is>
          <t>Y-DEF:baltimore</t>
        </is>
      </c>
      <c r="F17581" t="inlineStr">
        <is>
          <t>DST</t>
        </is>
      </c>
      <c r="G17581" t="inlineStr">
        <is>
          <t>Yes</t>
        </is>
      </c>
      <c r="H17581" t="n">
        <v>-1</v>
      </c>
    </row>
    <row r="17582">
      <c r="A17582" t="inlineStr">
        <is>
          <t>2021-W16-2021-LDV-Y32685</t>
        </is>
      </c>
      <c r="B17582" t="n">
        <v>2021</v>
      </c>
      <c r="C17582" t="n">
        <v>16</v>
      </c>
      <c r="D17582" t="inlineStr">
        <is>
          <t>2021-LDV</t>
        </is>
      </c>
      <c r="E17582" t="inlineStr">
        <is>
          <t>Y32685</t>
        </is>
      </c>
      <c r="F17582" t="inlineStr">
        <is>
          <t>BN</t>
        </is>
      </c>
      <c r="G17582" t="inlineStr">
        <is>
          <t>No</t>
        </is>
      </c>
      <c r="H17582" t="n">
        <v>7.5</v>
      </c>
    </row>
    <row r="17583">
      <c r="A17583" t="inlineStr">
        <is>
          <t>2021-W16-2021-LDV-Y30199</t>
        </is>
      </c>
      <c r="B17583" t="n">
        <v>2021</v>
      </c>
      <c r="C17583" t="n">
        <v>16</v>
      </c>
      <c r="D17583" t="inlineStr">
        <is>
          <t>2021-LDV</t>
        </is>
      </c>
      <c r="E17583" t="inlineStr">
        <is>
          <t>Y30199</t>
        </is>
      </c>
      <c r="F17583" t="inlineStr">
        <is>
          <t>BN</t>
        </is>
      </c>
      <c r="G17583" t="inlineStr">
        <is>
          <t>No</t>
        </is>
      </c>
      <c r="H17583" t="n">
        <v>0</v>
      </c>
    </row>
    <row r="17584">
      <c r="A17584" t="inlineStr">
        <is>
          <t>2021-W16-2021-LDV-Y9353</t>
        </is>
      </c>
      <c r="B17584" t="n">
        <v>2021</v>
      </c>
      <c r="C17584" t="n">
        <v>16</v>
      </c>
      <c r="D17584" t="inlineStr">
        <is>
          <t>2021-LDV</t>
        </is>
      </c>
      <c r="E17584" t="inlineStr">
        <is>
          <t>Y9353</t>
        </is>
      </c>
      <c r="F17584" t="inlineStr">
        <is>
          <t>BN</t>
        </is>
      </c>
      <c r="G17584" t="inlineStr">
        <is>
          <t>No</t>
        </is>
      </c>
      <c r="H17584" t="n">
        <v>7.9</v>
      </c>
    </row>
    <row r="17585">
      <c r="A17585" t="inlineStr">
        <is>
          <t>2021-W16-2021-LDV-Y29236</t>
        </is>
      </c>
      <c r="B17585" t="n">
        <v>2021</v>
      </c>
      <c r="C17585" t="n">
        <v>16</v>
      </c>
      <c r="D17585" t="inlineStr">
        <is>
          <t>2021-LDV</t>
        </is>
      </c>
      <c r="E17585" t="inlineStr">
        <is>
          <t>Y29236</t>
        </is>
      </c>
      <c r="F17585" t="inlineStr">
        <is>
          <t>BN</t>
        </is>
      </c>
      <c r="G17585" t="inlineStr">
        <is>
          <t>No</t>
        </is>
      </c>
      <c r="H17585" t="n">
        <v>17.4</v>
      </c>
    </row>
    <row r="17586">
      <c r="A17586" t="inlineStr">
        <is>
          <t>2021-W16-2021-LDV-Y24057</t>
        </is>
      </c>
      <c r="B17586" t="n">
        <v>2021</v>
      </c>
      <c r="C17586" t="n">
        <v>16</v>
      </c>
      <c r="D17586" t="inlineStr">
        <is>
          <t>2021-LDV</t>
        </is>
      </c>
      <c r="E17586" t="inlineStr">
        <is>
          <t>Y24057</t>
        </is>
      </c>
      <c r="F17586" t="inlineStr">
        <is>
          <t>BN</t>
        </is>
      </c>
      <c r="G17586" t="inlineStr">
        <is>
          <t>No</t>
        </is>
      </c>
      <c r="H17586" t="n">
        <v>3</v>
      </c>
    </row>
    <row r="17587">
      <c r="A17587" t="inlineStr">
        <is>
          <t>2021-W16-2021-PEPSALFA-Y7200</t>
        </is>
      </c>
      <c r="B17587" t="n">
        <v>2021</v>
      </c>
      <c r="C17587" t="n">
        <v>16</v>
      </c>
      <c r="D17587" t="inlineStr">
        <is>
          <t>2021-PEPSALFA</t>
        </is>
      </c>
      <c r="E17587" t="inlineStr">
        <is>
          <t>Y7200</t>
        </is>
      </c>
      <c r="F17587" t="inlineStr">
        <is>
          <t>QB</t>
        </is>
      </c>
      <c r="G17587" t="inlineStr">
        <is>
          <t>Yes</t>
        </is>
      </c>
      <c r="H17587" t="n">
        <v>19.98</v>
      </c>
    </row>
    <row r="17588">
      <c r="A17588" t="inlineStr">
        <is>
          <t>2021-W16-2021-PEPSALFA-Y30182</t>
        </is>
      </c>
      <c r="B17588" t="n">
        <v>2021</v>
      </c>
      <c r="C17588" t="n">
        <v>16</v>
      </c>
      <c r="D17588" t="inlineStr">
        <is>
          <t>2021-PEPSALFA</t>
        </is>
      </c>
      <c r="E17588" t="inlineStr">
        <is>
          <t>Y30182</t>
        </is>
      </c>
      <c r="F17588" t="inlineStr">
        <is>
          <t>WR</t>
        </is>
      </c>
      <c r="G17588" t="inlineStr">
        <is>
          <t>Yes</t>
        </is>
      </c>
      <c r="H17588" t="n">
        <v>16.3</v>
      </c>
    </row>
    <row r="17589">
      <c r="A17589" t="inlineStr">
        <is>
          <t>2021-W16-2021-PEPSALFA-Y27581</t>
        </is>
      </c>
      <c r="B17589" t="n">
        <v>2021</v>
      </c>
      <c r="C17589" t="n">
        <v>16</v>
      </c>
      <c r="D17589" t="inlineStr">
        <is>
          <t>2021-PEPSALFA</t>
        </is>
      </c>
      <c r="E17589" t="inlineStr">
        <is>
          <t>Y27581</t>
        </is>
      </c>
      <c r="F17589" t="inlineStr">
        <is>
          <t>WR</t>
        </is>
      </c>
      <c r="G17589" t="inlineStr">
        <is>
          <t>Yes</t>
        </is>
      </c>
      <c r="H17589" t="n">
        <v>28.4</v>
      </c>
    </row>
    <row r="17590">
      <c r="A17590" t="inlineStr">
        <is>
          <t>2021-W16-2021-PEPSALFA-Y33514</t>
        </is>
      </c>
      <c r="B17590" t="n">
        <v>2021</v>
      </c>
      <c r="C17590" t="n">
        <v>16</v>
      </c>
      <c r="D17590" t="inlineStr">
        <is>
          <t>2021-PEPSALFA</t>
        </is>
      </c>
      <c r="E17590" t="inlineStr">
        <is>
          <t>Y33514</t>
        </is>
      </c>
      <c r="F17590" t="inlineStr">
        <is>
          <t>RB</t>
        </is>
      </c>
      <c r="G17590" t="inlineStr">
        <is>
          <t>Yes</t>
        </is>
      </c>
      <c r="H17590" t="n">
        <v>0.9</v>
      </c>
    </row>
    <row r="17591">
      <c r="A17591" t="inlineStr">
        <is>
          <t>2021-W16-2021-PEPSALFA-Y28403</t>
        </is>
      </c>
      <c r="B17591" t="n">
        <v>2021</v>
      </c>
      <c r="C17591" t="n">
        <v>16</v>
      </c>
      <c r="D17591" t="inlineStr">
        <is>
          <t>2021-PEPSALFA</t>
        </is>
      </c>
      <c r="E17591" t="inlineStr">
        <is>
          <t>Y28403</t>
        </is>
      </c>
      <c r="F17591" t="inlineStr">
        <is>
          <t>RB</t>
        </is>
      </c>
      <c r="G17591" t="inlineStr">
        <is>
          <t>Yes</t>
        </is>
      </c>
      <c r="H17591" t="n">
        <v>0.5</v>
      </c>
    </row>
    <row r="17592">
      <c r="A17592" t="inlineStr">
        <is>
          <t>2021-W16-2021-PEPSALFA-Y26658</t>
        </is>
      </c>
      <c r="B17592" t="n">
        <v>2021</v>
      </c>
      <c r="C17592" t="n">
        <v>16</v>
      </c>
      <c r="D17592" t="inlineStr">
        <is>
          <t>2021-PEPSALFA</t>
        </is>
      </c>
      <c r="E17592" t="inlineStr">
        <is>
          <t>Y26658</t>
        </is>
      </c>
      <c r="F17592" t="inlineStr">
        <is>
          <t>TE</t>
        </is>
      </c>
      <c r="G17592" t="inlineStr">
        <is>
          <t>Yes</t>
        </is>
      </c>
      <c r="H17592" t="n">
        <v>9.4</v>
      </c>
    </row>
    <row r="17593">
      <c r="A17593" t="inlineStr">
        <is>
          <t>2021-W16-2021-PEPSALFA-Y29399</t>
        </is>
      </c>
      <c r="B17593" t="n">
        <v>2021</v>
      </c>
      <c r="C17593" t="n">
        <v>16</v>
      </c>
      <c r="D17593" t="inlineStr">
        <is>
          <t>2021-PEPSALFA</t>
        </is>
      </c>
      <c r="E17593" t="inlineStr">
        <is>
          <t>Y29399</t>
        </is>
      </c>
      <c r="F17593" t="inlineStr">
        <is>
          <t>W/R/T FLEX</t>
        </is>
      </c>
      <c r="G17593" t="inlineStr">
        <is>
          <t>Yes</t>
        </is>
      </c>
      <c r="H17593" t="n">
        <v>2.9</v>
      </c>
    </row>
    <row r="17594">
      <c r="A17594" t="inlineStr">
        <is>
          <t>2021-W16-2021-PEPSALFA-Y33537</t>
        </is>
      </c>
      <c r="B17594" t="n">
        <v>2021</v>
      </c>
      <c r="C17594" t="n">
        <v>16</v>
      </c>
      <c r="D17594" t="inlineStr">
        <is>
          <t>2021-PEPSALFA</t>
        </is>
      </c>
      <c r="E17594" t="inlineStr">
        <is>
          <t>Y33537</t>
        </is>
      </c>
      <c r="F17594" t="inlineStr">
        <is>
          <t>K</t>
        </is>
      </c>
      <c r="G17594" t="inlineStr">
        <is>
          <t>Yes</t>
        </is>
      </c>
      <c r="H17594" t="n">
        <v>11</v>
      </c>
    </row>
    <row r="17595">
      <c r="A17595" t="inlineStr">
        <is>
          <t>2021-W16-2021-PEPSALFA-Y-DEF:kansas-city</t>
        </is>
      </c>
      <c r="B17595" t="n">
        <v>2021</v>
      </c>
      <c r="C17595" t="n">
        <v>16</v>
      </c>
      <c r="D17595" t="inlineStr">
        <is>
          <t>2021-PEPSALFA</t>
        </is>
      </c>
      <c r="E17595" t="inlineStr">
        <is>
          <t>Y-DEF:kansas-city</t>
        </is>
      </c>
      <c r="F17595" t="inlineStr">
        <is>
          <t>DST</t>
        </is>
      </c>
      <c r="G17595" t="inlineStr">
        <is>
          <t>Yes</t>
        </is>
      </c>
      <c r="H17595" t="n">
        <v>12</v>
      </c>
    </row>
    <row r="17596">
      <c r="A17596" t="inlineStr">
        <is>
          <t>2021-W16-2021-PEPSALFA-Y30218</t>
        </is>
      </c>
      <c r="B17596" t="n">
        <v>2021</v>
      </c>
      <c r="C17596" t="n">
        <v>16</v>
      </c>
      <c r="D17596" t="inlineStr">
        <is>
          <t>2021-PEPSALFA</t>
        </is>
      </c>
      <c r="E17596" t="inlineStr">
        <is>
          <t>Y30218</t>
        </is>
      </c>
      <c r="F17596" t="inlineStr">
        <is>
          <t>BN</t>
        </is>
      </c>
      <c r="G17596" t="inlineStr">
        <is>
          <t>No</t>
        </is>
      </c>
      <c r="H17596" t="n">
        <v>0</v>
      </c>
    </row>
    <row r="17597">
      <c r="A17597" t="inlineStr">
        <is>
          <t>2021-W16-2021-PEPSALFA-Y25812</t>
        </is>
      </c>
      <c r="B17597" t="n">
        <v>2021</v>
      </c>
      <c r="C17597" t="n">
        <v>16</v>
      </c>
      <c r="D17597" t="inlineStr">
        <is>
          <t>2021-PEPSALFA</t>
        </is>
      </c>
      <c r="E17597" t="inlineStr">
        <is>
          <t>Y25812</t>
        </is>
      </c>
      <c r="F17597" t="inlineStr">
        <is>
          <t>BN</t>
        </is>
      </c>
      <c r="G17597" t="inlineStr">
        <is>
          <t>No</t>
        </is>
      </c>
      <c r="H17597" t="n">
        <v>17.3</v>
      </c>
    </row>
    <row r="17598">
      <c r="A17598" t="inlineStr">
        <is>
          <t>2021-W16-2021-PEPSALFA-Y31012</t>
        </is>
      </c>
      <c r="B17598" t="n">
        <v>2021</v>
      </c>
      <c r="C17598" t="n">
        <v>16</v>
      </c>
      <c r="D17598" t="inlineStr">
        <is>
          <t>2021-PEPSALFA</t>
        </is>
      </c>
      <c r="E17598" t="inlineStr">
        <is>
          <t>Y31012</t>
        </is>
      </c>
      <c r="F17598" t="inlineStr">
        <is>
          <t>BN</t>
        </is>
      </c>
      <c r="G17598" t="inlineStr">
        <is>
          <t>No</t>
        </is>
      </c>
      <c r="H17598" t="n">
        <v>3.7</v>
      </c>
    </row>
    <row r="17599">
      <c r="A17599" t="inlineStr">
        <is>
          <t>2021-W16-2021-PEPSALFA-Y29288</t>
        </is>
      </c>
      <c r="B17599" t="n">
        <v>2021</v>
      </c>
      <c r="C17599" t="n">
        <v>16</v>
      </c>
      <c r="D17599" t="inlineStr">
        <is>
          <t>2021-PEPSALFA</t>
        </is>
      </c>
      <c r="E17599" t="inlineStr">
        <is>
          <t>Y29288</t>
        </is>
      </c>
      <c r="F17599" t="inlineStr">
        <is>
          <t>BN</t>
        </is>
      </c>
      <c r="G17599" t="inlineStr">
        <is>
          <t>No</t>
        </is>
      </c>
      <c r="H17599" t="n">
        <v>18</v>
      </c>
    </row>
    <row r="17600">
      <c r="A17600" t="inlineStr">
        <is>
          <t>2021-W16-2021-PEPSALFA-Y32231</t>
        </is>
      </c>
      <c r="B17600" t="n">
        <v>2021</v>
      </c>
      <c r="C17600" t="n">
        <v>16</v>
      </c>
      <c r="D17600" t="inlineStr">
        <is>
          <t>2021-PEPSALFA</t>
        </is>
      </c>
      <c r="E17600" t="inlineStr">
        <is>
          <t>Y32231</t>
        </is>
      </c>
      <c r="F17600" t="inlineStr">
        <is>
          <t>BN</t>
        </is>
      </c>
      <c r="G17600" t="inlineStr">
        <is>
          <t>No</t>
        </is>
      </c>
      <c r="H17600" t="n">
        <v>8.9</v>
      </c>
    </row>
    <row r="17601">
      <c r="A17601" t="inlineStr">
        <is>
          <t>2021-W16-2021-HUERO-Y32723</t>
        </is>
      </c>
      <c r="B17601" t="n">
        <v>2021</v>
      </c>
      <c r="C17601" t="n">
        <v>16</v>
      </c>
      <c r="D17601" t="inlineStr">
        <is>
          <t>2021-HUERO</t>
        </is>
      </c>
      <c r="E17601" t="inlineStr">
        <is>
          <t>Y32723</t>
        </is>
      </c>
      <c r="F17601" t="inlineStr">
        <is>
          <t>QB</t>
        </is>
      </c>
      <c r="G17601" t="inlineStr">
        <is>
          <t>Yes</t>
        </is>
      </c>
      <c r="H17601" t="n">
        <v>16.66</v>
      </c>
    </row>
    <row r="17602">
      <c r="A17602" t="inlineStr">
        <is>
          <t>2021-W16-2021-HUERO-Y32695</t>
        </is>
      </c>
      <c r="B17602" t="n">
        <v>2021</v>
      </c>
      <c r="C17602" t="n">
        <v>16</v>
      </c>
      <c r="D17602" t="inlineStr">
        <is>
          <t>2021-HUERO</t>
        </is>
      </c>
      <c r="E17602" t="inlineStr">
        <is>
          <t>Y32695</t>
        </is>
      </c>
      <c r="F17602" t="inlineStr">
        <is>
          <t>WR</t>
        </is>
      </c>
      <c r="G17602" t="inlineStr">
        <is>
          <t>Yes</t>
        </is>
      </c>
      <c r="H17602" t="n">
        <v>12</v>
      </c>
    </row>
    <row r="17603">
      <c r="A17603" t="inlineStr">
        <is>
          <t>2021-W16-2021-HUERO-Y30994</t>
        </is>
      </c>
      <c r="B17603" t="n">
        <v>2021</v>
      </c>
      <c r="C17603" t="n">
        <v>16</v>
      </c>
      <c r="D17603" t="inlineStr">
        <is>
          <t>2021-HUERO</t>
        </is>
      </c>
      <c r="E17603" t="inlineStr">
        <is>
          <t>Y30994</t>
        </is>
      </c>
      <c r="F17603" t="inlineStr">
        <is>
          <t>WR</t>
        </is>
      </c>
      <c r="G17603" t="inlineStr">
        <is>
          <t>Yes</t>
        </is>
      </c>
      <c r="H17603" t="n">
        <v>8</v>
      </c>
    </row>
    <row r="17604">
      <c r="A17604" t="inlineStr">
        <is>
          <t>2021-W16-2021-HUERO-Y30202</t>
        </is>
      </c>
      <c r="B17604" t="n">
        <v>2021</v>
      </c>
      <c r="C17604" t="n">
        <v>16</v>
      </c>
      <c r="D17604" t="inlineStr">
        <is>
          <t>2021-HUERO</t>
        </is>
      </c>
      <c r="E17604" t="inlineStr">
        <is>
          <t>Y30202</t>
        </is>
      </c>
      <c r="F17604" t="inlineStr">
        <is>
          <t>RB</t>
        </is>
      </c>
      <c r="G17604" t="inlineStr">
        <is>
          <t>Yes</t>
        </is>
      </c>
      <c r="H17604" t="n">
        <v>7.7</v>
      </c>
    </row>
    <row r="17605">
      <c r="A17605" t="inlineStr">
        <is>
          <t>2021-W16-2021-HUERO-Y31104</t>
        </is>
      </c>
      <c r="B17605" t="n">
        <v>2021</v>
      </c>
      <c r="C17605" t="n">
        <v>16</v>
      </c>
      <c r="D17605" t="inlineStr">
        <is>
          <t>2021-HUERO</t>
        </is>
      </c>
      <c r="E17605" t="inlineStr">
        <is>
          <t>Y31104</t>
        </is>
      </c>
      <c r="F17605" t="inlineStr">
        <is>
          <t>RB</t>
        </is>
      </c>
      <c r="G17605" t="inlineStr">
        <is>
          <t>Yes</t>
        </is>
      </c>
      <c r="H17605" t="n">
        <v>22.7</v>
      </c>
    </row>
    <row r="17606">
      <c r="A17606" t="inlineStr">
        <is>
          <t>2021-W16-2021-HUERO-Y32713</t>
        </is>
      </c>
      <c r="B17606" t="n">
        <v>2021</v>
      </c>
      <c r="C17606" t="n">
        <v>16</v>
      </c>
      <c r="D17606" t="inlineStr">
        <is>
          <t>2021-HUERO</t>
        </is>
      </c>
      <c r="E17606" t="inlineStr">
        <is>
          <t>Y32713</t>
        </is>
      </c>
      <c r="F17606" t="inlineStr">
        <is>
          <t>TE</t>
        </is>
      </c>
      <c r="G17606" t="inlineStr">
        <is>
          <t>Yes</t>
        </is>
      </c>
      <c r="H17606" t="n">
        <v>6.9</v>
      </c>
    </row>
    <row r="17607">
      <c r="A17607" t="inlineStr">
        <is>
          <t>2021-W16-2021-HUERO-Y29238</t>
        </is>
      </c>
      <c r="B17607" t="n">
        <v>2021</v>
      </c>
      <c r="C17607" t="n">
        <v>16</v>
      </c>
      <c r="D17607" t="inlineStr">
        <is>
          <t>2021-HUERO</t>
        </is>
      </c>
      <c r="E17607" t="inlineStr">
        <is>
          <t>Y29238</t>
        </is>
      </c>
      <c r="F17607" t="inlineStr">
        <is>
          <t>W/R/T FLEX</t>
        </is>
      </c>
      <c r="G17607" t="inlineStr">
        <is>
          <t>Yes</t>
        </is>
      </c>
      <c r="H17607" t="n">
        <v>16.7</v>
      </c>
    </row>
    <row r="17608">
      <c r="A17608" t="inlineStr">
        <is>
          <t>2021-W16-2021-HUERO-Y31977</t>
        </is>
      </c>
      <c r="B17608" t="n">
        <v>2021</v>
      </c>
      <c r="C17608" t="n">
        <v>16</v>
      </c>
      <c r="D17608" t="inlineStr">
        <is>
          <t>2021-HUERO</t>
        </is>
      </c>
      <c r="E17608" t="inlineStr">
        <is>
          <t>Y31977</t>
        </is>
      </c>
      <c r="F17608" t="inlineStr">
        <is>
          <t>K</t>
        </is>
      </c>
      <c r="G17608" t="inlineStr">
        <is>
          <t>Yes</t>
        </is>
      </c>
      <c r="H17608" t="n">
        <v>12</v>
      </c>
    </row>
    <row r="17609">
      <c r="A17609" t="inlineStr">
        <is>
          <t>2021-W16-2021-HUERO-Y-DEF:dallas</t>
        </is>
      </c>
      <c r="B17609" t="n">
        <v>2021</v>
      </c>
      <c r="C17609" t="n">
        <v>16</v>
      </c>
      <c r="D17609" t="inlineStr">
        <is>
          <t>2021-HUERO</t>
        </is>
      </c>
      <c r="E17609" t="inlineStr">
        <is>
          <t>Y-DEF:dallas</t>
        </is>
      </c>
      <c r="F17609" t="inlineStr">
        <is>
          <t>DST</t>
        </is>
      </c>
      <c r="G17609" t="inlineStr">
        <is>
          <t>Yes</t>
        </is>
      </c>
      <c r="H17609" t="n">
        <v>24</v>
      </c>
    </row>
    <row r="17610">
      <c r="A17610" t="inlineStr">
        <is>
          <t>2021-W16-2021-HUERO-Y32736</t>
        </is>
      </c>
      <c r="B17610" t="n">
        <v>2021</v>
      </c>
      <c r="C17610" t="n">
        <v>16</v>
      </c>
      <c r="D17610" t="inlineStr">
        <is>
          <t>2021-HUERO</t>
        </is>
      </c>
      <c r="E17610" t="inlineStr">
        <is>
          <t>Y32736</t>
        </is>
      </c>
      <c r="F17610" t="inlineStr">
        <is>
          <t>BN</t>
        </is>
      </c>
      <c r="G17610" t="inlineStr">
        <is>
          <t>No</t>
        </is>
      </c>
      <c r="H17610" t="n">
        <v>12.8</v>
      </c>
    </row>
    <row r="17611">
      <c r="A17611" t="inlineStr">
        <is>
          <t>2021-W16-2021-HUERO-Y33398</t>
        </is>
      </c>
      <c r="B17611" t="n">
        <v>2021</v>
      </c>
      <c r="C17611" t="n">
        <v>16</v>
      </c>
      <c r="D17611" t="inlineStr">
        <is>
          <t>2021-HUERO</t>
        </is>
      </c>
      <c r="E17611" t="inlineStr">
        <is>
          <t>Y33398</t>
        </is>
      </c>
      <c r="F17611" t="inlineStr">
        <is>
          <t>BN</t>
        </is>
      </c>
      <c r="G17611" t="inlineStr">
        <is>
          <t>No</t>
        </is>
      </c>
      <c r="H17611" t="n">
        <v>16.5</v>
      </c>
    </row>
    <row r="17612">
      <c r="A17612" t="inlineStr">
        <is>
          <t>2021-W16-2021-HUERO-Y31960</t>
        </is>
      </c>
      <c r="B17612" t="n">
        <v>2021</v>
      </c>
      <c r="C17612" t="n">
        <v>16</v>
      </c>
      <c r="D17612" t="inlineStr">
        <is>
          <t>2021-HUERO</t>
        </is>
      </c>
      <c r="E17612" t="inlineStr">
        <is>
          <t>Y31960</t>
        </is>
      </c>
      <c r="F17612" t="inlineStr">
        <is>
          <t>BN</t>
        </is>
      </c>
      <c r="G17612" t="inlineStr">
        <is>
          <t>No</t>
        </is>
      </c>
      <c r="H17612" t="n">
        <v>6</v>
      </c>
    </row>
    <row r="17613">
      <c r="A17613" t="inlineStr">
        <is>
          <t>2021-W16-2021-HUERO-Y33706</t>
        </is>
      </c>
      <c r="B17613" t="n">
        <v>2021</v>
      </c>
      <c r="C17613" t="n">
        <v>16</v>
      </c>
      <c r="D17613" t="inlineStr">
        <is>
          <t>2021-HUERO</t>
        </is>
      </c>
      <c r="E17613" t="inlineStr">
        <is>
          <t>Y33706</t>
        </is>
      </c>
      <c r="F17613" t="inlineStr">
        <is>
          <t>BN</t>
        </is>
      </c>
      <c r="G17613" t="inlineStr">
        <is>
          <t>No</t>
        </is>
      </c>
      <c r="H17613" t="n">
        <v>3.3</v>
      </c>
    </row>
    <row r="17614">
      <c r="A17614" t="inlineStr">
        <is>
          <t>2021-W16-2021-HUERO-Y28465</t>
        </is>
      </c>
      <c r="B17614" t="n">
        <v>2021</v>
      </c>
      <c r="C17614" t="n">
        <v>16</v>
      </c>
      <c r="D17614" t="inlineStr">
        <is>
          <t>2021-HUERO</t>
        </is>
      </c>
      <c r="E17614" t="inlineStr">
        <is>
          <t>Y28465</t>
        </is>
      </c>
      <c r="F17614" t="inlineStr">
        <is>
          <t>BN</t>
        </is>
      </c>
      <c r="G17614" t="inlineStr">
        <is>
          <t>No</t>
        </is>
      </c>
      <c r="H17614" t="n">
        <v>3.9</v>
      </c>
    </row>
    <row r="17615">
      <c r="A17615" t="inlineStr">
        <is>
          <t>2021-W16-2021-HUERO-Y30614</t>
        </is>
      </c>
      <c r="B17615" t="n">
        <v>2021</v>
      </c>
      <c r="C17615" t="n">
        <v>16</v>
      </c>
      <c r="D17615" t="inlineStr">
        <is>
          <t>2021-HUERO</t>
        </is>
      </c>
      <c r="E17615" t="inlineStr">
        <is>
          <t>Y30614</t>
        </is>
      </c>
      <c r="F17615" t="inlineStr">
        <is>
          <t>IR</t>
        </is>
      </c>
      <c r="G17615" t="inlineStr">
        <is>
          <t>No</t>
        </is>
      </c>
      <c r="H17615" t="n">
        <v>0</v>
      </c>
    </row>
    <row r="17616">
      <c r="A17616" t="inlineStr">
        <is>
          <t>2021-W17-2021-JCHAPS-Y29369</t>
        </is>
      </c>
      <c r="B17616" t="n">
        <v>2021</v>
      </c>
      <c r="C17616" t="n">
        <v>17</v>
      </c>
      <c r="D17616" t="inlineStr">
        <is>
          <t>2021-JCHAPS</t>
        </is>
      </c>
      <c r="E17616" t="inlineStr">
        <is>
          <t>Y29369</t>
        </is>
      </c>
      <c r="F17616" t="inlineStr">
        <is>
          <t>QB</t>
        </is>
      </c>
      <c r="G17616" t="inlineStr">
        <is>
          <t>Yes</t>
        </is>
      </c>
      <c r="H17616" t="n">
        <v>23.04</v>
      </c>
    </row>
    <row r="17617">
      <c r="A17617" t="inlineStr">
        <is>
          <t>2021-W17-2021-JCHAPS-Y27540</t>
        </is>
      </c>
      <c r="B17617" t="n">
        <v>2021</v>
      </c>
      <c r="C17617" t="n">
        <v>17</v>
      </c>
      <c r="D17617" t="inlineStr">
        <is>
          <t>2021-JCHAPS</t>
        </is>
      </c>
      <c r="E17617" t="inlineStr">
        <is>
          <t>Y27540</t>
        </is>
      </c>
      <c r="F17617" t="inlineStr">
        <is>
          <t>WR</t>
        </is>
      </c>
      <c r="G17617" t="inlineStr">
        <is>
          <t>Yes</t>
        </is>
      </c>
      <c r="H17617" t="n">
        <v>12.4</v>
      </c>
    </row>
    <row r="17618">
      <c r="A17618" t="inlineStr">
        <is>
          <t>2021-W17-2021-JCHAPS-Y30120</t>
        </is>
      </c>
      <c r="B17618" t="n">
        <v>2021</v>
      </c>
      <c r="C17618" t="n">
        <v>17</v>
      </c>
      <c r="D17618" t="inlineStr">
        <is>
          <t>2021-JCHAPS</t>
        </is>
      </c>
      <c r="E17618" t="inlineStr">
        <is>
          <t>Y30120</t>
        </is>
      </c>
      <c r="F17618" t="inlineStr">
        <is>
          <t>WR</t>
        </is>
      </c>
      <c r="G17618" t="inlineStr">
        <is>
          <t>Yes</t>
        </is>
      </c>
      <c r="H17618" t="n">
        <v>15.8</v>
      </c>
    </row>
    <row r="17619">
      <c r="A17619" t="inlineStr">
        <is>
          <t>2021-W17-2021-JCHAPS-Y33412</t>
        </is>
      </c>
      <c r="B17619" t="n">
        <v>2021</v>
      </c>
      <c r="C17619" t="n">
        <v>17</v>
      </c>
      <c r="D17619" t="inlineStr">
        <is>
          <t>2021-JCHAPS</t>
        </is>
      </c>
      <c r="E17619" t="inlineStr">
        <is>
          <t>Y33412</t>
        </is>
      </c>
      <c r="F17619" t="inlineStr">
        <is>
          <t>RB</t>
        </is>
      </c>
      <c r="G17619" t="inlineStr">
        <is>
          <t>Yes</t>
        </is>
      </c>
      <c r="H17619" t="n">
        <v>28.1</v>
      </c>
    </row>
    <row r="17620">
      <c r="A17620" t="inlineStr">
        <is>
          <t>2021-W17-2021-JCHAPS-Y32711</t>
        </is>
      </c>
      <c r="B17620" t="n">
        <v>2021</v>
      </c>
      <c r="C17620" t="n">
        <v>17</v>
      </c>
      <c r="D17620" t="inlineStr">
        <is>
          <t>2021-JCHAPS</t>
        </is>
      </c>
      <c r="E17620" t="inlineStr">
        <is>
          <t>Y32711</t>
        </is>
      </c>
      <c r="F17620" t="inlineStr">
        <is>
          <t>RB</t>
        </is>
      </c>
      <c r="G17620" t="inlineStr">
        <is>
          <t>Yes</t>
        </is>
      </c>
      <c r="H17620" t="n">
        <v>17.9</v>
      </c>
    </row>
    <row r="17621">
      <c r="A17621" t="inlineStr">
        <is>
          <t>2021-W17-2021-JCHAPS-Y33392</t>
        </is>
      </c>
      <c r="B17621" t="n">
        <v>2021</v>
      </c>
      <c r="C17621" t="n">
        <v>17</v>
      </c>
      <c r="D17621" t="inlineStr">
        <is>
          <t>2021-JCHAPS</t>
        </is>
      </c>
      <c r="E17621" t="inlineStr">
        <is>
          <t>Y33392</t>
        </is>
      </c>
      <c r="F17621" t="inlineStr">
        <is>
          <t>TE</t>
        </is>
      </c>
      <c r="G17621" t="inlineStr">
        <is>
          <t>Yes</t>
        </is>
      </c>
      <c r="H17621" t="n">
        <v>7.9</v>
      </c>
    </row>
    <row r="17622">
      <c r="A17622" t="inlineStr">
        <is>
          <t>2021-W17-2021-JCHAPS-Y30997</t>
        </is>
      </c>
      <c r="B17622" t="n">
        <v>2021</v>
      </c>
      <c r="C17622" t="n">
        <v>17</v>
      </c>
      <c r="D17622" t="inlineStr">
        <is>
          <t>2021-JCHAPS</t>
        </is>
      </c>
      <c r="E17622" t="inlineStr">
        <is>
          <t>Y30997</t>
        </is>
      </c>
      <c r="F17622" t="inlineStr">
        <is>
          <t>W/R/T FLEX</t>
        </is>
      </c>
      <c r="G17622" t="inlineStr">
        <is>
          <t>Yes</t>
        </is>
      </c>
      <c r="H17622" t="n">
        <v>31.5</v>
      </c>
    </row>
    <row r="17623">
      <c r="A17623" t="inlineStr">
        <is>
          <t>2021-W17-2021-JCHAPS-Y27120</t>
        </is>
      </c>
      <c r="B17623" t="n">
        <v>2021</v>
      </c>
      <c r="C17623" t="n">
        <v>17</v>
      </c>
      <c r="D17623" t="inlineStr">
        <is>
          <t>2021-JCHAPS</t>
        </is>
      </c>
      <c r="E17623" t="inlineStr">
        <is>
          <t>Y27120</t>
        </is>
      </c>
      <c r="F17623" t="inlineStr">
        <is>
          <t>K</t>
        </is>
      </c>
      <c r="G17623" t="inlineStr">
        <is>
          <t>Yes</t>
        </is>
      </c>
      <c r="H17623" t="n">
        <v>9</v>
      </c>
    </row>
    <row r="17624">
      <c r="A17624" t="inlineStr">
        <is>
          <t>2021-W17-2021-JCHAPS-Y-DEF:philadelphia</t>
        </is>
      </c>
      <c r="B17624" t="n">
        <v>2021</v>
      </c>
      <c r="C17624" t="n">
        <v>17</v>
      </c>
      <c r="D17624" t="inlineStr">
        <is>
          <t>2021-JCHAPS</t>
        </is>
      </c>
      <c r="E17624" t="inlineStr">
        <is>
          <t>Y-DEF:philadelphia</t>
        </is>
      </c>
      <c r="F17624" t="inlineStr">
        <is>
          <t>DST</t>
        </is>
      </c>
      <c r="G17624" t="inlineStr">
        <is>
          <t>Yes</t>
        </is>
      </c>
      <c r="H17624" t="n">
        <v>6</v>
      </c>
    </row>
    <row r="17625">
      <c r="A17625" t="inlineStr">
        <is>
          <t>2021-W17-2021-JCHAPS-Y31051</t>
        </is>
      </c>
      <c r="B17625" t="n">
        <v>2021</v>
      </c>
      <c r="C17625" t="n">
        <v>17</v>
      </c>
      <c r="D17625" t="inlineStr">
        <is>
          <t>2021-JCHAPS</t>
        </is>
      </c>
      <c r="E17625" t="inlineStr">
        <is>
          <t>Y31051</t>
        </is>
      </c>
      <c r="F17625" t="inlineStr">
        <is>
          <t>BN</t>
        </is>
      </c>
      <c r="G17625" t="inlineStr">
        <is>
          <t>No</t>
        </is>
      </c>
      <c r="H17625" t="n">
        <v>11.1</v>
      </c>
    </row>
    <row r="17626">
      <c r="A17626" t="inlineStr">
        <is>
          <t>2021-W17-2021-JCHAPS-Y33495</t>
        </is>
      </c>
      <c r="B17626" t="n">
        <v>2021</v>
      </c>
      <c r="C17626" t="n">
        <v>17</v>
      </c>
      <c r="D17626" t="inlineStr">
        <is>
          <t>2021-JCHAPS</t>
        </is>
      </c>
      <c r="E17626" t="inlineStr">
        <is>
          <t>Y33495</t>
        </is>
      </c>
      <c r="F17626" t="inlineStr">
        <is>
          <t>BN</t>
        </is>
      </c>
      <c r="G17626" t="inlineStr">
        <is>
          <t>No</t>
        </is>
      </c>
      <c r="H17626" t="n">
        <v>6.8</v>
      </c>
    </row>
    <row r="17627">
      <c r="A17627" t="inlineStr">
        <is>
          <t>2021-W17-2021-JCHAPS-Y31164</t>
        </is>
      </c>
      <c r="B17627" t="n">
        <v>2021</v>
      </c>
      <c r="C17627" t="n">
        <v>17</v>
      </c>
      <c r="D17627" t="inlineStr">
        <is>
          <t>2021-JCHAPS</t>
        </is>
      </c>
      <c r="E17627" t="inlineStr">
        <is>
          <t>Y31164</t>
        </is>
      </c>
      <c r="F17627" t="inlineStr">
        <is>
          <t>BN</t>
        </is>
      </c>
      <c r="G17627" t="inlineStr">
        <is>
          <t>No</t>
        </is>
      </c>
      <c r="H17627" t="n">
        <v>6.5</v>
      </c>
    </row>
    <row r="17628">
      <c r="A17628" t="inlineStr">
        <is>
          <t>2021-W17-2021-JCHAPS-Y32727</t>
        </is>
      </c>
      <c r="B17628" t="n">
        <v>2021</v>
      </c>
      <c r="C17628" t="n">
        <v>17</v>
      </c>
      <c r="D17628" t="inlineStr">
        <is>
          <t>2021-JCHAPS</t>
        </is>
      </c>
      <c r="E17628" t="inlineStr">
        <is>
          <t>Y32727</t>
        </is>
      </c>
      <c r="F17628" t="inlineStr">
        <is>
          <t>BN</t>
        </is>
      </c>
      <c r="G17628" t="inlineStr">
        <is>
          <t>No</t>
        </is>
      </c>
      <c r="H17628" t="n">
        <v>8.300000000000001</v>
      </c>
    </row>
    <row r="17629">
      <c r="A17629" t="inlineStr">
        <is>
          <t>2021-W17-2021-JCHAPS-Y31394</t>
        </is>
      </c>
      <c r="B17629" t="n">
        <v>2021</v>
      </c>
      <c r="C17629" t="n">
        <v>17</v>
      </c>
      <c r="D17629" t="inlineStr">
        <is>
          <t>2021-JCHAPS</t>
        </is>
      </c>
      <c r="E17629" t="inlineStr">
        <is>
          <t>Y31394</t>
        </is>
      </c>
      <c r="F17629" t="inlineStr">
        <is>
          <t>BN</t>
        </is>
      </c>
      <c r="G17629" t="inlineStr">
        <is>
          <t>No</t>
        </is>
      </c>
      <c r="H17629" t="n">
        <v>0</v>
      </c>
    </row>
    <row r="17630">
      <c r="A17630" t="inlineStr">
        <is>
          <t>2021-W17-2021-JCHAPS-Y32725</t>
        </is>
      </c>
      <c r="B17630" t="n">
        <v>2021</v>
      </c>
      <c r="C17630" t="n">
        <v>17</v>
      </c>
      <c r="D17630" t="inlineStr">
        <is>
          <t>2021-JCHAPS</t>
        </is>
      </c>
      <c r="E17630" t="inlineStr">
        <is>
          <t>Y32725</t>
        </is>
      </c>
      <c r="F17630" t="inlineStr">
        <is>
          <t>IR</t>
        </is>
      </c>
      <c r="G17630" t="inlineStr">
        <is>
          <t>No</t>
        </is>
      </c>
      <c r="H17630" t="n">
        <v>0</v>
      </c>
    </row>
    <row r="17631">
      <c r="A17631" t="inlineStr">
        <is>
          <t>2021-W17-2021-PUENTETU-Y33391</t>
        </is>
      </c>
      <c r="B17631" t="n">
        <v>2021</v>
      </c>
      <c r="C17631" t="n">
        <v>17</v>
      </c>
      <c r="D17631" t="inlineStr">
        <is>
          <t>2021-PUENTETU</t>
        </is>
      </c>
      <c r="E17631" t="inlineStr">
        <is>
          <t>Y33391</t>
        </is>
      </c>
      <c r="F17631" t="inlineStr">
        <is>
          <t>QB</t>
        </is>
      </c>
      <c r="G17631" t="inlineStr">
        <is>
          <t>Yes</t>
        </is>
      </c>
      <c r="H17631" t="n">
        <v>22.06</v>
      </c>
    </row>
    <row r="17632">
      <c r="A17632" t="inlineStr">
        <is>
          <t>2021-W17-2021-PUENTETU-Y31868</t>
        </is>
      </c>
      <c r="B17632" t="n">
        <v>2021</v>
      </c>
      <c r="C17632" t="n">
        <v>17</v>
      </c>
      <c r="D17632" t="inlineStr">
        <is>
          <t>2021-PUENTETU</t>
        </is>
      </c>
      <c r="E17632" t="inlineStr">
        <is>
          <t>Y31868</t>
        </is>
      </c>
      <c r="F17632" t="inlineStr">
        <is>
          <t>WR</t>
        </is>
      </c>
      <c r="G17632" t="inlineStr">
        <is>
          <t>Yes</t>
        </is>
      </c>
      <c r="H17632" t="n">
        <v>17.7</v>
      </c>
    </row>
    <row r="17633">
      <c r="A17633" t="inlineStr">
        <is>
          <t>2021-W17-2021-PUENTETU-Y26699</t>
        </is>
      </c>
      <c r="B17633" t="n">
        <v>2021</v>
      </c>
      <c r="C17633" t="n">
        <v>17</v>
      </c>
      <c r="D17633" t="inlineStr">
        <is>
          <t>2021-PUENTETU</t>
        </is>
      </c>
      <c r="E17633" t="inlineStr">
        <is>
          <t>Y26699</t>
        </is>
      </c>
      <c r="F17633" t="inlineStr">
        <is>
          <t>WR</t>
        </is>
      </c>
      <c r="G17633" t="inlineStr">
        <is>
          <t>Yes</t>
        </is>
      </c>
      <c r="H17633" t="n">
        <v>12.4</v>
      </c>
    </row>
    <row r="17634">
      <c r="A17634" t="inlineStr">
        <is>
          <t>2021-W17-2021-PUENTETU-Y26652</t>
        </is>
      </c>
      <c r="B17634" t="n">
        <v>2021</v>
      </c>
      <c r="C17634" t="n">
        <v>17</v>
      </c>
      <c r="D17634" t="inlineStr">
        <is>
          <t>2021-PUENTETU</t>
        </is>
      </c>
      <c r="E17634" t="inlineStr">
        <is>
          <t>Y26652</t>
        </is>
      </c>
      <c r="F17634" t="inlineStr">
        <is>
          <t>RB</t>
        </is>
      </c>
      <c r="G17634" t="inlineStr">
        <is>
          <t>Yes</t>
        </is>
      </c>
      <c r="H17634" t="n">
        <v>6.2</v>
      </c>
    </row>
    <row r="17635">
      <c r="A17635" t="inlineStr">
        <is>
          <t>2021-W17-2021-PUENTETU-Y33508</t>
        </is>
      </c>
      <c r="B17635" t="n">
        <v>2021</v>
      </c>
      <c r="C17635" t="n">
        <v>17</v>
      </c>
      <c r="D17635" t="inlineStr">
        <is>
          <t>2021-PUENTETU</t>
        </is>
      </c>
      <c r="E17635" t="inlineStr">
        <is>
          <t>Y33508</t>
        </is>
      </c>
      <c r="F17635" t="inlineStr">
        <is>
          <t>RB</t>
        </is>
      </c>
      <c r="G17635" t="inlineStr">
        <is>
          <t>Yes</t>
        </is>
      </c>
      <c r="H17635" t="n">
        <v>22.7</v>
      </c>
    </row>
    <row r="17636">
      <c r="A17636" t="inlineStr">
        <is>
          <t>2021-W17-2021-PUENTETU-Y31928</t>
        </is>
      </c>
      <c r="B17636" t="n">
        <v>2021</v>
      </c>
      <c r="C17636" t="n">
        <v>17</v>
      </c>
      <c r="D17636" t="inlineStr">
        <is>
          <t>2021-PUENTETU</t>
        </is>
      </c>
      <c r="E17636" t="inlineStr">
        <is>
          <t>Y31928</t>
        </is>
      </c>
      <c r="F17636" t="inlineStr">
        <is>
          <t>TE</t>
        </is>
      </c>
      <c r="G17636" t="inlineStr">
        <is>
          <t>Yes</t>
        </is>
      </c>
      <c r="H17636" t="n">
        <v>0</v>
      </c>
    </row>
    <row r="17637">
      <c r="A17637" t="inlineStr">
        <is>
          <t>2021-W17-2021-PUENTETU-Y32705</t>
        </is>
      </c>
      <c r="B17637" t="n">
        <v>2021</v>
      </c>
      <c r="C17637" t="n">
        <v>17</v>
      </c>
      <c r="D17637" t="inlineStr">
        <is>
          <t>2021-PUENTETU</t>
        </is>
      </c>
      <c r="E17637" t="inlineStr">
        <is>
          <t>Y32705</t>
        </is>
      </c>
      <c r="F17637" t="inlineStr">
        <is>
          <t>W/R/T FLEX</t>
        </is>
      </c>
      <c r="G17637" t="inlineStr">
        <is>
          <t>Yes</t>
        </is>
      </c>
      <c r="H17637" t="n">
        <v>4.9</v>
      </c>
    </row>
    <row r="17638">
      <c r="A17638" t="inlineStr">
        <is>
          <t>2021-W17-2021-PUENTETU-Y25881</t>
        </is>
      </c>
      <c r="B17638" t="n">
        <v>2021</v>
      </c>
      <c r="C17638" t="n">
        <v>17</v>
      </c>
      <c r="D17638" t="inlineStr">
        <is>
          <t>2021-PUENTETU</t>
        </is>
      </c>
      <c r="E17638" t="inlineStr">
        <is>
          <t>Y25881</t>
        </is>
      </c>
      <c r="F17638" t="inlineStr">
        <is>
          <t>K</t>
        </is>
      </c>
      <c r="G17638" t="inlineStr">
        <is>
          <t>Yes</t>
        </is>
      </c>
      <c r="H17638" t="n">
        <v>2</v>
      </c>
    </row>
    <row r="17639">
      <c r="A17639" t="inlineStr">
        <is>
          <t>2021-W17-2021-PUENTETU-Y-DEF:new-orleans</t>
        </is>
      </c>
      <c r="B17639" t="n">
        <v>2021</v>
      </c>
      <c r="C17639" t="n">
        <v>17</v>
      </c>
      <c r="D17639" t="inlineStr">
        <is>
          <t>2021-PUENTETU</t>
        </is>
      </c>
      <c r="E17639" t="inlineStr">
        <is>
          <t>Y-DEF:new-orleans</t>
        </is>
      </c>
      <c r="F17639" t="inlineStr">
        <is>
          <t>DST</t>
        </is>
      </c>
      <c r="G17639" t="inlineStr">
        <is>
          <t>Yes</t>
        </is>
      </c>
      <c r="H17639" t="n">
        <v>15</v>
      </c>
    </row>
    <row r="17640">
      <c r="A17640" t="inlineStr">
        <is>
          <t>2021-W17-2021-PUENTETU-Y31221</t>
        </is>
      </c>
      <c r="B17640" t="n">
        <v>2021</v>
      </c>
      <c r="C17640" t="n">
        <v>17</v>
      </c>
      <c r="D17640" t="inlineStr">
        <is>
          <t>2021-PUENTETU</t>
        </is>
      </c>
      <c r="E17640" t="inlineStr">
        <is>
          <t>Y31221</t>
        </is>
      </c>
      <c r="F17640" t="inlineStr">
        <is>
          <t>BN</t>
        </is>
      </c>
      <c r="G17640" t="inlineStr">
        <is>
          <t>No</t>
        </is>
      </c>
      <c r="H17640" t="n">
        <v>7.6</v>
      </c>
    </row>
    <row r="17641">
      <c r="A17641" t="inlineStr">
        <is>
          <t>2021-W17-2021-PUENTETU-Y33443</t>
        </is>
      </c>
      <c r="B17641" t="n">
        <v>2021</v>
      </c>
      <c r="C17641" t="n">
        <v>17</v>
      </c>
      <c r="D17641" t="inlineStr">
        <is>
          <t>2021-PUENTETU</t>
        </is>
      </c>
      <c r="E17641" t="inlineStr">
        <is>
          <t>Y33443</t>
        </is>
      </c>
      <c r="F17641" t="inlineStr">
        <is>
          <t>BN</t>
        </is>
      </c>
      <c r="G17641" t="inlineStr">
        <is>
          <t>No</t>
        </is>
      </c>
      <c r="H17641" t="n">
        <v>4.7</v>
      </c>
    </row>
    <row r="17642">
      <c r="A17642" t="inlineStr">
        <is>
          <t>2021-W17-2021-PUENTETU-Y30125</t>
        </is>
      </c>
      <c r="B17642" t="n">
        <v>2021</v>
      </c>
      <c r="C17642" t="n">
        <v>17</v>
      </c>
      <c r="D17642" t="inlineStr">
        <is>
          <t>2021-PUENTETU</t>
        </is>
      </c>
      <c r="E17642" t="inlineStr">
        <is>
          <t>Y30125</t>
        </is>
      </c>
      <c r="F17642" t="inlineStr">
        <is>
          <t>BN</t>
        </is>
      </c>
      <c r="G17642" t="inlineStr">
        <is>
          <t>No</t>
        </is>
      </c>
      <c r="H17642" t="n">
        <v>0</v>
      </c>
    </row>
    <row r="17643">
      <c r="A17643" t="inlineStr">
        <is>
          <t>2021-W17-2021-PUENTETU-Y32722</t>
        </is>
      </c>
      <c r="B17643" t="n">
        <v>2021</v>
      </c>
      <c r="C17643" t="n">
        <v>17</v>
      </c>
      <c r="D17643" t="inlineStr">
        <is>
          <t>2021-PUENTETU</t>
        </is>
      </c>
      <c r="E17643" t="inlineStr">
        <is>
          <t>Y32722</t>
        </is>
      </c>
      <c r="F17643" t="inlineStr">
        <is>
          <t>BN</t>
        </is>
      </c>
      <c r="G17643" t="inlineStr">
        <is>
          <t>No</t>
        </is>
      </c>
      <c r="H17643" t="n">
        <v>0</v>
      </c>
    </row>
    <row r="17644">
      <c r="A17644" t="inlineStr">
        <is>
          <t>2021-W17-2021-PUENTETU-Y30256</t>
        </is>
      </c>
      <c r="B17644" t="n">
        <v>2021</v>
      </c>
      <c r="C17644" t="n">
        <v>17</v>
      </c>
      <c r="D17644" t="inlineStr">
        <is>
          <t>2021-PUENTETU</t>
        </is>
      </c>
      <c r="E17644" t="inlineStr">
        <is>
          <t>Y30256</t>
        </is>
      </c>
      <c r="F17644" t="inlineStr">
        <is>
          <t>BN</t>
        </is>
      </c>
      <c r="G17644" t="inlineStr">
        <is>
          <t>No</t>
        </is>
      </c>
      <c r="H17644" t="n">
        <v>0</v>
      </c>
    </row>
    <row r="17645">
      <c r="A17645" t="inlineStr">
        <is>
          <t>2021-W17-2021-PUENTETU-Y29281</t>
        </is>
      </c>
      <c r="B17645" t="n">
        <v>2021</v>
      </c>
      <c r="C17645" t="n">
        <v>17</v>
      </c>
      <c r="D17645" t="inlineStr">
        <is>
          <t>2021-PUENTETU</t>
        </is>
      </c>
      <c r="E17645" t="inlineStr">
        <is>
          <t>Y29281</t>
        </is>
      </c>
      <c r="F17645" t="inlineStr">
        <is>
          <t>IR</t>
        </is>
      </c>
      <c r="G17645" t="inlineStr">
        <is>
          <t>No</t>
        </is>
      </c>
      <c r="H17645" t="n">
        <v>0</v>
      </c>
    </row>
    <row r="17646">
      <c r="A17646" t="inlineStr">
        <is>
          <t>2021-W17-2021-ISAROD-Y9265</t>
        </is>
      </c>
      <c r="B17646" t="n">
        <v>2021</v>
      </c>
      <c r="C17646" t="n">
        <v>17</v>
      </c>
      <c r="D17646" t="inlineStr">
        <is>
          <t>2021-ISAROD</t>
        </is>
      </c>
      <c r="E17646" t="inlineStr">
        <is>
          <t>Y9265</t>
        </is>
      </c>
      <c r="F17646" t="inlineStr">
        <is>
          <t>QB</t>
        </is>
      </c>
      <c r="G17646" t="inlineStr">
        <is>
          <t>Yes</t>
        </is>
      </c>
      <c r="H17646" t="n">
        <v>16.26</v>
      </c>
    </row>
    <row r="17647">
      <c r="A17647" t="inlineStr">
        <is>
          <t>2021-W17-2021-ISAROD-Y28392</t>
        </is>
      </c>
      <c r="B17647" t="n">
        <v>2021</v>
      </c>
      <c r="C17647" t="n">
        <v>17</v>
      </c>
      <c r="D17647" t="inlineStr">
        <is>
          <t>2021-ISAROD</t>
        </is>
      </c>
      <c r="E17647" t="inlineStr">
        <is>
          <t>Y28392</t>
        </is>
      </c>
      <c r="F17647" t="inlineStr">
        <is>
          <t>WR</t>
        </is>
      </c>
      <c r="G17647" t="inlineStr">
        <is>
          <t>Yes</t>
        </is>
      </c>
      <c r="H17647" t="n">
        <v>9.300000000000001</v>
      </c>
    </row>
    <row r="17648">
      <c r="A17648" t="inlineStr">
        <is>
          <t>2021-W17-2021-ISAROD-Y33415</t>
        </is>
      </c>
      <c r="B17648" t="n">
        <v>2021</v>
      </c>
      <c r="C17648" t="n">
        <v>17</v>
      </c>
      <c r="D17648" t="inlineStr">
        <is>
          <t>2021-ISAROD</t>
        </is>
      </c>
      <c r="E17648" t="inlineStr">
        <is>
          <t>Y33415</t>
        </is>
      </c>
      <c r="F17648" t="inlineStr">
        <is>
          <t>WR</t>
        </is>
      </c>
      <c r="G17648" t="inlineStr">
        <is>
          <t>Yes</t>
        </is>
      </c>
      <c r="H17648" t="n">
        <v>9.300000000000001</v>
      </c>
    </row>
    <row r="17649">
      <c r="A17649" t="inlineStr">
        <is>
          <t>2021-W17-2021-ISAROD-Y31005</t>
        </is>
      </c>
      <c r="B17649" t="n">
        <v>2021</v>
      </c>
      <c r="C17649" t="n">
        <v>17</v>
      </c>
      <c r="D17649" t="inlineStr">
        <is>
          <t>2021-ISAROD</t>
        </is>
      </c>
      <c r="E17649" t="inlineStr">
        <is>
          <t>Y31005</t>
        </is>
      </c>
      <c r="F17649" t="inlineStr">
        <is>
          <t>RB</t>
        </is>
      </c>
      <c r="G17649" t="inlineStr">
        <is>
          <t>Yes</t>
        </is>
      </c>
      <c r="H17649" t="n">
        <v>5.8</v>
      </c>
    </row>
    <row r="17650">
      <c r="A17650" t="inlineStr">
        <is>
          <t>2021-W17-2021-ISAROD-Y31906</t>
        </is>
      </c>
      <c r="B17650" t="n">
        <v>2021</v>
      </c>
      <c r="C17650" t="n">
        <v>17</v>
      </c>
      <c r="D17650" t="inlineStr">
        <is>
          <t>2021-ISAROD</t>
        </is>
      </c>
      <c r="E17650" t="inlineStr">
        <is>
          <t>Y31906</t>
        </is>
      </c>
      <c r="F17650" t="inlineStr">
        <is>
          <t>RB</t>
        </is>
      </c>
      <c r="G17650" t="inlineStr">
        <is>
          <t>Yes</t>
        </is>
      </c>
      <c r="H17650" t="n">
        <v>23</v>
      </c>
    </row>
    <row r="17651">
      <c r="A17651" t="inlineStr">
        <is>
          <t>2021-W17-2021-ISAROD-Y31852</t>
        </is>
      </c>
      <c r="B17651" t="n">
        <v>2021</v>
      </c>
      <c r="C17651" t="n">
        <v>17</v>
      </c>
      <c r="D17651" t="inlineStr">
        <is>
          <t>2021-ISAROD</t>
        </is>
      </c>
      <c r="E17651" t="inlineStr">
        <is>
          <t>Y31852</t>
        </is>
      </c>
      <c r="F17651" t="inlineStr">
        <is>
          <t>TE</t>
        </is>
      </c>
      <c r="G17651" t="inlineStr">
        <is>
          <t>Yes</t>
        </is>
      </c>
      <c r="H17651" t="n">
        <v>18.2</v>
      </c>
    </row>
    <row r="17652">
      <c r="A17652" t="inlineStr">
        <is>
          <t>2021-W17-2021-ISAROD-Y31268</t>
        </is>
      </c>
      <c r="B17652" t="n">
        <v>2021</v>
      </c>
      <c r="C17652" t="n">
        <v>17</v>
      </c>
      <c r="D17652" t="inlineStr">
        <is>
          <t>2021-ISAROD</t>
        </is>
      </c>
      <c r="E17652" t="inlineStr">
        <is>
          <t>Y31268</t>
        </is>
      </c>
      <c r="F17652" t="inlineStr">
        <is>
          <t>W/R/T FLEX</t>
        </is>
      </c>
      <c r="G17652" t="inlineStr">
        <is>
          <t>Yes</t>
        </is>
      </c>
      <c r="H17652" t="n">
        <v>16.2</v>
      </c>
    </row>
    <row r="17653">
      <c r="A17653" t="inlineStr">
        <is>
          <t>2021-W17-2021-ISAROD-Y31366</t>
        </is>
      </c>
      <c r="B17653" t="n">
        <v>2021</v>
      </c>
      <c r="C17653" t="n">
        <v>17</v>
      </c>
      <c r="D17653" t="inlineStr">
        <is>
          <t>2021-ISAROD</t>
        </is>
      </c>
      <c r="E17653" t="inlineStr">
        <is>
          <t>Y31366</t>
        </is>
      </c>
      <c r="F17653" t="inlineStr">
        <is>
          <t>K</t>
        </is>
      </c>
      <c r="G17653" t="inlineStr">
        <is>
          <t>Yes</t>
        </is>
      </c>
      <c r="H17653" t="n">
        <v>10</v>
      </c>
    </row>
    <row r="17654">
      <c r="A17654" t="inlineStr">
        <is>
          <t>2021-W17-2021-ISAROD-Y-DEF:san-francisco</t>
        </is>
      </c>
      <c r="B17654" t="n">
        <v>2021</v>
      </c>
      <c r="C17654" t="n">
        <v>17</v>
      </c>
      <c r="D17654" t="inlineStr">
        <is>
          <t>2021-ISAROD</t>
        </is>
      </c>
      <c r="E17654" t="inlineStr">
        <is>
          <t>Y-DEF:san-francisco</t>
        </is>
      </c>
      <c r="F17654" t="inlineStr">
        <is>
          <t>DST</t>
        </is>
      </c>
      <c r="G17654" t="inlineStr">
        <is>
          <t>Yes</t>
        </is>
      </c>
      <c r="H17654" t="n">
        <v>9</v>
      </c>
    </row>
    <row r="17655">
      <c r="A17655" t="inlineStr">
        <is>
          <t>2021-W17-2021-ISAROD-Y27548</t>
        </is>
      </c>
      <c r="B17655" t="n">
        <v>2021</v>
      </c>
      <c r="C17655" t="n">
        <v>17</v>
      </c>
      <c r="D17655" t="inlineStr">
        <is>
          <t>2021-ISAROD</t>
        </is>
      </c>
      <c r="E17655" t="inlineStr">
        <is>
          <t>Y27548</t>
        </is>
      </c>
      <c r="F17655" t="inlineStr">
        <is>
          <t>BN</t>
        </is>
      </c>
      <c r="G17655" t="inlineStr">
        <is>
          <t>No</t>
        </is>
      </c>
      <c r="H17655" t="n">
        <v>16.1</v>
      </c>
    </row>
    <row r="17656">
      <c r="A17656" t="inlineStr">
        <is>
          <t>2021-W17-2021-ISAROD-Y30117</t>
        </is>
      </c>
      <c r="B17656" t="n">
        <v>2021</v>
      </c>
      <c r="C17656" t="n">
        <v>17</v>
      </c>
      <c r="D17656" t="inlineStr">
        <is>
          <t>2021-ISAROD</t>
        </is>
      </c>
      <c r="E17656" t="inlineStr">
        <is>
          <t>Y30117</t>
        </is>
      </c>
      <c r="F17656" t="inlineStr">
        <is>
          <t>BN</t>
        </is>
      </c>
      <c r="G17656" t="inlineStr">
        <is>
          <t>No</t>
        </is>
      </c>
      <c r="H17656" t="n">
        <v>0</v>
      </c>
    </row>
    <row r="17657">
      <c r="A17657" t="inlineStr">
        <is>
          <t>2021-W17-2021-ISAROD-Y33422</t>
        </is>
      </c>
      <c r="B17657" t="n">
        <v>2021</v>
      </c>
      <c r="C17657" t="n">
        <v>17</v>
      </c>
      <c r="D17657" t="inlineStr">
        <is>
          <t>2021-ISAROD</t>
        </is>
      </c>
      <c r="E17657" t="inlineStr">
        <is>
          <t>Y33422</t>
        </is>
      </c>
      <c r="F17657" t="inlineStr">
        <is>
          <t>BN</t>
        </is>
      </c>
      <c r="G17657" t="inlineStr">
        <is>
          <t>No</t>
        </is>
      </c>
      <c r="H17657" t="n">
        <v>0</v>
      </c>
    </row>
    <row r="17658">
      <c r="A17658" t="inlineStr">
        <is>
          <t>2021-W17-2021-ISAROD-Y32675</t>
        </is>
      </c>
      <c r="B17658" t="n">
        <v>2021</v>
      </c>
      <c r="C17658" t="n">
        <v>17</v>
      </c>
      <c r="D17658" t="inlineStr">
        <is>
          <t>2021-ISAROD</t>
        </is>
      </c>
      <c r="E17658" t="inlineStr">
        <is>
          <t>Y32675</t>
        </is>
      </c>
      <c r="F17658" t="inlineStr">
        <is>
          <t>BN</t>
        </is>
      </c>
      <c r="G17658" t="inlineStr">
        <is>
          <t>No</t>
        </is>
      </c>
      <c r="H17658" t="n">
        <v>5.3</v>
      </c>
    </row>
    <row r="17659">
      <c r="A17659" t="inlineStr">
        <is>
          <t>2021-W17-2021-ISAROD-Y8565</t>
        </is>
      </c>
      <c r="B17659" t="n">
        <v>2021</v>
      </c>
      <c r="C17659" t="n">
        <v>17</v>
      </c>
      <c r="D17659" t="inlineStr">
        <is>
          <t>2021-ISAROD</t>
        </is>
      </c>
      <c r="E17659" t="inlineStr">
        <is>
          <t>Y8565</t>
        </is>
      </c>
      <c r="F17659" t="inlineStr">
        <is>
          <t>BN</t>
        </is>
      </c>
      <c r="G17659" t="inlineStr">
        <is>
          <t>No</t>
        </is>
      </c>
      <c r="H17659" t="n">
        <v>15</v>
      </c>
    </row>
    <row r="17660">
      <c r="A17660" t="inlineStr">
        <is>
          <t>2021-W17-2021-ISAROD-Y30996</t>
        </is>
      </c>
      <c r="B17660" t="n">
        <v>2021</v>
      </c>
      <c r="C17660" t="n">
        <v>17</v>
      </c>
      <c r="D17660" t="inlineStr">
        <is>
          <t>2021-ISAROD</t>
        </is>
      </c>
      <c r="E17660" t="inlineStr">
        <is>
          <t>Y30996</t>
        </is>
      </c>
      <c r="F17660" t="inlineStr">
        <is>
          <t>IR</t>
        </is>
      </c>
      <c r="G17660" t="inlineStr">
        <is>
          <t>No</t>
        </is>
      </c>
      <c r="H17660" t="n">
        <v>0</v>
      </c>
    </row>
    <row r="17661">
      <c r="A17661" t="inlineStr">
        <is>
          <t>2021-W17-2021-ABARBA-Y30123</t>
        </is>
      </c>
      <c r="B17661" t="n">
        <v>2021</v>
      </c>
      <c r="C17661" t="n">
        <v>17</v>
      </c>
      <c r="D17661" t="inlineStr">
        <is>
          <t>2021-ABARBA</t>
        </is>
      </c>
      <c r="E17661" t="inlineStr">
        <is>
          <t>Y30123</t>
        </is>
      </c>
      <c r="F17661" t="inlineStr">
        <is>
          <t>QB</t>
        </is>
      </c>
      <c r="G17661" t="inlineStr">
        <is>
          <t>Yes</t>
        </is>
      </c>
      <c r="H17661" t="n">
        <v>20.86</v>
      </c>
    </row>
    <row r="17662">
      <c r="A17662" t="inlineStr">
        <is>
          <t>2021-W17-2021-ABARBA-Y33393</t>
        </is>
      </c>
      <c r="B17662" t="n">
        <v>2021</v>
      </c>
      <c r="C17662" t="n">
        <v>17</v>
      </c>
      <c r="D17662" t="inlineStr">
        <is>
          <t>2021-ABARBA</t>
        </is>
      </c>
      <c r="E17662" t="inlineStr">
        <is>
          <t>Y33393</t>
        </is>
      </c>
      <c r="F17662" t="inlineStr">
        <is>
          <t>WR</t>
        </is>
      </c>
      <c r="G17662" t="inlineStr">
        <is>
          <t>Yes</t>
        </is>
      </c>
      <c r="H17662" t="n">
        <v>54.1</v>
      </c>
    </row>
    <row r="17663">
      <c r="A17663" t="inlineStr">
        <is>
          <t>2021-W17-2021-ABARBA-Y31896</t>
        </is>
      </c>
      <c r="B17663" t="n">
        <v>2021</v>
      </c>
      <c r="C17663" t="n">
        <v>17</v>
      </c>
      <c r="D17663" t="inlineStr">
        <is>
          <t>2021-ABARBA</t>
        </is>
      </c>
      <c r="E17663" t="inlineStr">
        <is>
          <t>Y31896</t>
        </is>
      </c>
      <c r="F17663" t="inlineStr">
        <is>
          <t>WR</t>
        </is>
      </c>
      <c r="G17663" t="inlineStr">
        <is>
          <t>Yes</t>
        </is>
      </c>
      <c r="H17663" t="n">
        <v>27.9</v>
      </c>
    </row>
    <row r="17664">
      <c r="A17664" t="inlineStr">
        <is>
          <t>2021-W17-2021-ABARBA-Y32066</t>
        </is>
      </c>
      <c r="B17664" t="n">
        <v>2021</v>
      </c>
      <c r="C17664" t="n">
        <v>17</v>
      </c>
      <c r="D17664" t="inlineStr">
        <is>
          <t>2021-ABARBA</t>
        </is>
      </c>
      <c r="E17664" t="inlineStr">
        <is>
          <t>Y32066</t>
        </is>
      </c>
      <c r="F17664" t="inlineStr">
        <is>
          <t>RB</t>
        </is>
      </c>
      <c r="G17664" t="inlineStr">
        <is>
          <t>Yes</t>
        </is>
      </c>
      <c r="H17664" t="n">
        <v>2.3</v>
      </c>
    </row>
    <row r="17665">
      <c r="A17665" t="inlineStr">
        <is>
          <t>2021-W17-2021-ABARBA-Y30154</t>
        </is>
      </c>
      <c r="B17665" t="n">
        <v>2021</v>
      </c>
      <c r="C17665" t="n">
        <v>17</v>
      </c>
      <c r="D17665" t="inlineStr">
        <is>
          <t>2021-ABARBA</t>
        </is>
      </c>
      <c r="E17665" t="inlineStr">
        <is>
          <t>Y30154</t>
        </is>
      </c>
      <c r="F17665" t="inlineStr">
        <is>
          <t>RB</t>
        </is>
      </c>
      <c r="G17665" t="inlineStr">
        <is>
          <t>Yes</t>
        </is>
      </c>
      <c r="H17665" t="n">
        <v>2.8</v>
      </c>
    </row>
    <row r="17666">
      <c r="A17666" t="inlineStr">
        <is>
          <t>2021-W17-2021-ABARBA-Y30259</t>
        </is>
      </c>
      <c r="B17666" t="n">
        <v>2021</v>
      </c>
      <c r="C17666" t="n">
        <v>17</v>
      </c>
      <c r="D17666" t="inlineStr">
        <is>
          <t>2021-ABARBA</t>
        </is>
      </c>
      <c r="E17666" t="inlineStr">
        <is>
          <t>Y30259</t>
        </is>
      </c>
      <c r="F17666" t="inlineStr">
        <is>
          <t>TE</t>
        </is>
      </c>
      <c r="G17666" t="inlineStr">
        <is>
          <t>Yes</t>
        </is>
      </c>
      <c r="H17666" t="n">
        <v>4</v>
      </c>
    </row>
    <row r="17667">
      <c r="A17667" t="inlineStr">
        <is>
          <t>2021-W17-2021-ABARBA-Y33394</t>
        </is>
      </c>
      <c r="B17667" t="n">
        <v>2021</v>
      </c>
      <c r="C17667" t="n">
        <v>17</v>
      </c>
      <c r="D17667" t="inlineStr">
        <is>
          <t>2021-ABARBA</t>
        </is>
      </c>
      <c r="E17667" t="inlineStr">
        <is>
          <t>Y33394</t>
        </is>
      </c>
      <c r="F17667" t="inlineStr">
        <is>
          <t>W/R/T FLEX</t>
        </is>
      </c>
      <c r="G17667" t="inlineStr">
        <is>
          <t>Yes</t>
        </is>
      </c>
      <c r="H17667" t="n">
        <v>6.2</v>
      </c>
    </row>
    <row r="17668">
      <c r="A17668" t="inlineStr">
        <is>
          <t>2021-W17-2021-ABARBA-Y7520</t>
        </is>
      </c>
      <c r="B17668" t="n">
        <v>2021</v>
      </c>
      <c r="C17668" t="n">
        <v>17</v>
      </c>
      <c r="D17668" t="inlineStr">
        <is>
          <t>2021-ABARBA</t>
        </is>
      </c>
      <c r="E17668" t="inlineStr">
        <is>
          <t>Y7520</t>
        </is>
      </c>
      <c r="F17668" t="inlineStr">
        <is>
          <t>K</t>
        </is>
      </c>
      <c r="G17668" t="inlineStr">
        <is>
          <t>Yes</t>
        </is>
      </c>
      <c r="H17668" t="n">
        <v>11</v>
      </c>
    </row>
    <row r="17669">
      <c r="A17669" t="inlineStr">
        <is>
          <t>2021-W17-2021-ABARBA-Y-DEF:la-rams</t>
        </is>
      </c>
      <c r="B17669" t="n">
        <v>2021</v>
      </c>
      <c r="C17669" t="n">
        <v>17</v>
      </c>
      <c r="D17669" t="inlineStr">
        <is>
          <t>2021-ABARBA</t>
        </is>
      </c>
      <c r="E17669" t="inlineStr">
        <is>
          <t>Y-DEF:la-rams</t>
        </is>
      </c>
      <c r="F17669" t="inlineStr">
        <is>
          <t>DST</t>
        </is>
      </c>
      <c r="G17669" t="inlineStr">
        <is>
          <t>Yes</t>
        </is>
      </c>
      <c r="H17669" t="n">
        <v>13</v>
      </c>
    </row>
    <row r="17670">
      <c r="A17670" t="inlineStr">
        <is>
          <t>2021-W17-2021-ABARBA-Y26804</t>
        </is>
      </c>
      <c r="B17670" t="n">
        <v>2021</v>
      </c>
      <c r="C17670" t="n">
        <v>17</v>
      </c>
      <c r="D17670" t="inlineStr">
        <is>
          <t>2021-ABARBA</t>
        </is>
      </c>
      <c r="E17670" t="inlineStr">
        <is>
          <t>Y26804</t>
        </is>
      </c>
      <c r="F17670" t="inlineStr">
        <is>
          <t>BN</t>
        </is>
      </c>
      <c r="G17670" t="inlineStr">
        <is>
          <t>No</t>
        </is>
      </c>
      <c r="H17670" t="n">
        <v>3.1</v>
      </c>
    </row>
    <row r="17671">
      <c r="A17671" t="inlineStr">
        <is>
          <t>2021-W17-2021-ABARBA-Y28442</t>
        </is>
      </c>
      <c r="B17671" t="n">
        <v>2021</v>
      </c>
      <c r="C17671" t="n">
        <v>17</v>
      </c>
      <c r="D17671" t="inlineStr">
        <is>
          <t>2021-ABARBA</t>
        </is>
      </c>
      <c r="E17671" t="inlineStr">
        <is>
          <t>Y28442</t>
        </is>
      </c>
      <c r="F17671" t="inlineStr">
        <is>
          <t>BN</t>
        </is>
      </c>
      <c r="G17671" t="inlineStr">
        <is>
          <t>No</t>
        </is>
      </c>
      <c r="H17671" t="n">
        <v>7.2</v>
      </c>
    </row>
    <row r="17672">
      <c r="A17672" t="inlineStr">
        <is>
          <t>2021-W17-2021-ABARBA-Y31981</t>
        </is>
      </c>
      <c r="B17672" t="n">
        <v>2021</v>
      </c>
      <c r="C17672" t="n">
        <v>17</v>
      </c>
      <c r="D17672" t="inlineStr">
        <is>
          <t>2021-ABARBA</t>
        </is>
      </c>
      <c r="E17672" t="inlineStr">
        <is>
          <t>Y31981</t>
        </is>
      </c>
      <c r="F17672" t="inlineStr">
        <is>
          <t>BN</t>
        </is>
      </c>
      <c r="G17672" t="inlineStr">
        <is>
          <t>No</t>
        </is>
      </c>
      <c r="H17672" t="n">
        <v>17.1</v>
      </c>
    </row>
    <row r="17673">
      <c r="A17673" t="inlineStr">
        <is>
          <t>2021-W17-2021-ABARBA-Y26060</t>
        </is>
      </c>
      <c r="B17673" t="n">
        <v>2021</v>
      </c>
      <c r="C17673" t="n">
        <v>17</v>
      </c>
      <c r="D17673" t="inlineStr">
        <is>
          <t>2021-ABARBA</t>
        </is>
      </c>
      <c r="E17673" t="inlineStr">
        <is>
          <t>Y26060</t>
        </is>
      </c>
      <c r="F17673" t="inlineStr">
        <is>
          <t>BN</t>
        </is>
      </c>
      <c r="G17673" t="inlineStr">
        <is>
          <t>No</t>
        </is>
      </c>
      <c r="H17673" t="n">
        <v>5.2</v>
      </c>
    </row>
    <row r="17674">
      <c r="A17674" t="inlineStr">
        <is>
          <t>2021-W17-2021-ABARBA-Y29344</t>
        </is>
      </c>
      <c r="B17674" t="n">
        <v>2021</v>
      </c>
      <c r="C17674" t="n">
        <v>17</v>
      </c>
      <c r="D17674" t="inlineStr">
        <is>
          <t>2021-ABARBA</t>
        </is>
      </c>
      <c r="E17674" t="inlineStr">
        <is>
          <t>Y29344</t>
        </is>
      </c>
      <c r="F17674" t="inlineStr">
        <is>
          <t>BN</t>
        </is>
      </c>
      <c r="G17674" t="inlineStr">
        <is>
          <t>No</t>
        </is>
      </c>
      <c r="H17674" t="n">
        <v>9.9</v>
      </c>
    </row>
    <row r="17675">
      <c r="A17675" t="inlineStr">
        <is>
          <t>2021-W17-2021-EMAN-Y32676</t>
        </is>
      </c>
      <c r="B17675" t="n">
        <v>2021</v>
      </c>
      <c r="C17675" t="n">
        <v>17</v>
      </c>
      <c r="D17675" t="inlineStr">
        <is>
          <t>2021-EMAN</t>
        </is>
      </c>
      <c r="E17675" t="inlineStr">
        <is>
          <t>Y32676</t>
        </is>
      </c>
      <c r="F17675" t="inlineStr">
        <is>
          <t>QB</t>
        </is>
      </c>
      <c r="G17675" t="inlineStr">
        <is>
          <t>Yes</t>
        </is>
      </c>
      <c r="H17675" t="n">
        <v>19.68</v>
      </c>
    </row>
    <row r="17676">
      <c r="A17676" t="inlineStr">
        <is>
          <t>2021-W17-2021-EMAN-Y32692</t>
        </is>
      </c>
      <c r="B17676" t="n">
        <v>2021</v>
      </c>
      <c r="C17676" t="n">
        <v>17</v>
      </c>
      <c r="D17676" t="inlineStr">
        <is>
          <t>2021-EMAN</t>
        </is>
      </c>
      <c r="E17676" t="inlineStr">
        <is>
          <t>Y32692</t>
        </is>
      </c>
      <c r="F17676" t="inlineStr">
        <is>
          <t>WR</t>
        </is>
      </c>
      <c r="G17676" t="inlineStr">
        <is>
          <t>Yes</t>
        </is>
      </c>
      <c r="H17676" t="n">
        <v>8.800000000000001</v>
      </c>
    </row>
    <row r="17677">
      <c r="A17677" t="inlineStr">
        <is>
          <t>2021-W17-2021-EMAN-Y28457</t>
        </is>
      </c>
      <c r="B17677" t="n">
        <v>2021</v>
      </c>
      <c r="C17677" t="n">
        <v>17</v>
      </c>
      <c r="D17677" t="inlineStr">
        <is>
          <t>2021-EMAN</t>
        </is>
      </c>
      <c r="E17677" t="inlineStr">
        <is>
          <t>Y28457</t>
        </is>
      </c>
      <c r="F17677" t="inlineStr">
        <is>
          <t>WR</t>
        </is>
      </c>
      <c r="G17677" t="inlineStr">
        <is>
          <t>Yes</t>
        </is>
      </c>
      <c r="H17677" t="n">
        <v>10.6</v>
      </c>
    </row>
    <row r="17678">
      <c r="A17678" t="inlineStr">
        <is>
          <t>2021-W17-2021-EMAN-Y31905</t>
        </is>
      </c>
      <c r="B17678" t="n">
        <v>2021</v>
      </c>
      <c r="C17678" t="n">
        <v>17</v>
      </c>
      <c r="D17678" t="inlineStr">
        <is>
          <t>2021-EMAN</t>
        </is>
      </c>
      <c r="E17678" t="inlineStr">
        <is>
          <t>Y31905</t>
        </is>
      </c>
      <c r="F17678" t="inlineStr">
        <is>
          <t>RB</t>
        </is>
      </c>
      <c r="G17678" t="inlineStr">
        <is>
          <t>Yes</t>
        </is>
      </c>
      <c r="H17678" t="n">
        <v>20.1</v>
      </c>
    </row>
    <row r="17679">
      <c r="A17679" t="inlineStr">
        <is>
          <t>2021-W17-2021-EMAN-Y31001</t>
        </is>
      </c>
      <c r="B17679" t="n">
        <v>2021</v>
      </c>
      <c r="C17679" t="n">
        <v>17</v>
      </c>
      <c r="D17679" t="inlineStr">
        <is>
          <t>2021-EMAN</t>
        </is>
      </c>
      <c r="E17679" t="inlineStr">
        <is>
          <t>Y31001</t>
        </is>
      </c>
      <c r="F17679" t="inlineStr">
        <is>
          <t>RB</t>
        </is>
      </c>
      <c r="G17679" t="inlineStr">
        <is>
          <t>Yes</t>
        </is>
      </c>
      <c r="H17679" t="n">
        <v>17.4</v>
      </c>
    </row>
    <row r="17680">
      <c r="A17680" t="inlineStr">
        <is>
          <t>2021-W17-2021-EMAN-Y31056</t>
        </is>
      </c>
      <c r="B17680" t="n">
        <v>2021</v>
      </c>
      <c r="C17680" t="n">
        <v>17</v>
      </c>
      <c r="D17680" t="inlineStr">
        <is>
          <t>2021-EMAN</t>
        </is>
      </c>
      <c r="E17680" t="inlineStr">
        <is>
          <t>Y31056</t>
        </is>
      </c>
      <c r="F17680" t="inlineStr">
        <is>
          <t>TE</t>
        </is>
      </c>
      <c r="G17680" t="inlineStr">
        <is>
          <t>Yes</t>
        </is>
      </c>
      <c r="H17680" t="n">
        <v>11.9</v>
      </c>
    </row>
    <row r="17681">
      <c r="A17681" t="inlineStr">
        <is>
          <t>2021-W17-2021-EMAN-Y24017</t>
        </is>
      </c>
      <c r="B17681" t="n">
        <v>2021</v>
      </c>
      <c r="C17681" t="n">
        <v>17</v>
      </c>
      <c r="D17681" t="inlineStr">
        <is>
          <t>2021-EMAN</t>
        </is>
      </c>
      <c r="E17681" t="inlineStr">
        <is>
          <t>Y24017</t>
        </is>
      </c>
      <c r="F17681" t="inlineStr">
        <is>
          <t>W/R/T FLEX</t>
        </is>
      </c>
      <c r="G17681" t="inlineStr">
        <is>
          <t>Yes</t>
        </is>
      </c>
      <c r="H17681" t="n">
        <v>15</v>
      </c>
    </row>
    <row r="17682">
      <c r="A17682" t="inlineStr">
        <is>
          <t>2021-W17-2021-EMAN-Y28188</t>
        </is>
      </c>
      <c r="B17682" t="n">
        <v>2021</v>
      </c>
      <c r="C17682" t="n">
        <v>17</v>
      </c>
      <c r="D17682" t="inlineStr">
        <is>
          <t>2021-EMAN</t>
        </is>
      </c>
      <c r="E17682" t="inlineStr">
        <is>
          <t>Y28188</t>
        </is>
      </c>
      <c r="F17682" t="inlineStr">
        <is>
          <t>K</t>
        </is>
      </c>
      <c r="G17682" t="inlineStr">
        <is>
          <t>Yes</t>
        </is>
      </c>
      <c r="H17682" t="n">
        <v>17</v>
      </c>
    </row>
    <row r="17683">
      <c r="A17683" t="inlineStr">
        <is>
          <t>2021-W17-2021-EMAN-Y-DEF:buffalo</t>
        </is>
      </c>
      <c r="B17683" t="n">
        <v>2021</v>
      </c>
      <c r="C17683" t="n">
        <v>17</v>
      </c>
      <c r="D17683" t="inlineStr">
        <is>
          <t>2021-EMAN</t>
        </is>
      </c>
      <c r="E17683" t="inlineStr">
        <is>
          <t>Y-DEF:buffalo</t>
        </is>
      </c>
      <c r="F17683" t="inlineStr">
        <is>
          <t>DST</t>
        </is>
      </c>
      <c r="G17683" t="inlineStr">
        <is>
          <t>Yes</t>
        </is>
      </c>
      <c r="H17683" t="n">
        <v>8</v>
      </c>
    </row>
    <row r="17684">
      <c r="A17684" t="inlineStr">
        <is>
          <t>2021-W17-2021-EMAN-Y32703</t>
        </is>
      </c>
      <c r="B17684" t="n">
        <v>2021</v>
      </c>
      <c r="C17684" t="n">
        <v>17</v>
      </c>
      <c r="D17684" t="inlineStr">
        <is>
          <t>2021-EMAN</t>
        </is>
      </c>
      <c r="E17684" t="inlineStr">
        <is>
          <t>Y32703</t>
        </is>
      </c>
      <c r="F17684" t="inlineStr">
        <is>
          <t>BN</t>
        </is>
      </c>
      <c r="G17684" t="inlineStr">
        <is>
          <t>No</t>
        </is>
      </c>
      <c r="H17684" t="n">
        <v>7.7</v>
      </c>
    </row>
    <row r="17685">
      <c r="A17685" t="inlineStr">
        <is>
          <t>2021-W17-2021-EMAN-Y31500</t>
        </is>
      </c>
      <c r="B17685" t="n">
        <v>2021</v>
      </c>
      <c r="C17685" t="n">
        <v>17</v>
      </c>
      <c r="D17685" t="inlineStr">
        <is>
          <t>2021-EMAN</t>
        </is>
      </c>
      <c r="E17685" t="inlineStr">
        <is>
          <t>Y31500</t>
        </is>
      </c>
      <c r="F17685" t="inlineStr">
        <is>
          <t>BN</t>
        </is>
      </c>
      <c r="G17685" t="inlineStr">
        <is>
          <t>No</t>
        </is>
      </c>
      <c r="H17685" t="n">
        <v>24.2</v>
      </c>
    </row>
    <row r="17686">
      <c r="A17686" t="inlineStr">
        <is>
          <t>2021-W17-2021-EMAN-Y31074</t>
        </is>
      </c>
      <c r="B17686" t="n">
        <v>2021</v>
      </c>
      <c r="C17686" t="n">
        <v>17</v>
      </c>
      <c r="D17686" t="inlineStr">
        <is>
          <t>2021-EMAN</t>
        </is>
      </c>
      <c r="E17686" t="inlineStr">
        <is>
          <t>Y31074</t>
        </is>
      </c>
      <c r="F17686" t="inlineStr">
        <is>
          <t>BN</t>
        </is>
      </c>
      <c r="G17686" t="inlineStr">
        <is>
          <t>No</t>
        </is>
      </c>
      <c r="H17686" t="n">
        <v>3.8</v>
      </c>
    </row>
    <row r="17687">
      <c r="A17687" t="inlineStr">
        <is>
          <t>2021-W17-2021-EMAN-Y31017</t>
        </is>
      </c>
      <c r="B17687" t="n">
        <v>2021</v>
      </c>
      <c r="C17687" t="n">
        <v>17</v>
      </c>
      <c r="D17687" t="inlineStr">
        <is>
          <t>2021-EMAN</t>
        </is>
      </c>
      <c r="E17687" t="inlineStr">
        <is>
          <t>Y31017</t>
        </is>
      </c>
      <c r="F17687" t="inlineStr">
        <is>
          <t>BN</t>
        </is>
      </c>
      <c r="G17687" t="inlineStr">
        <is>
          <t>No</t>
        </is>
      </c>
      <c r="H17687" t="n">
        <v>10.9</v>
      </c>
    </row>
    <row r="17688">
      <c r="A17688" t="inlineStr">
        <is>
          <t>2021-W17-2021-EMAN-Y31008</t>
        </is>
      </c>
      <c r="B17688" t="n">
        <v>2021</v>
      </c>
      <c r="C17688" t="n">
        <v>17</v>
      </c>
      <c r="D17688" t="inlineStr">
        <is>
          <t>2021-EMAN</t>
        </is>
      </c>
      <c r="E17688" t="inlineStr">
        <is>
          <t>Y31008</t>
        </is>
      </c>
      <c r="F17688" t="inlineStr">
        <is>
          <t>BN</t>
        </is>
      </c>
      <c r="G17688" t="inlineStr">
        <is>
          <t>No</t>
        </is>
      </c>
      <c r="H17688" t="n">
        <v>3.2</v>
      </c>
    </row>
    <row r="17689">
      <c r="A17689" t="inlineStr">
        <is>
          <t>2021-W17-2021-EMAN-Y29279</t>
        </is>
      </c>
      <c r="B17689" t="n">
        <v>2021</v>
      </c>
      <c r="C17689" t="n">
        <v>17</v>
      </c>
      <c r="D17689" t="inlineStr">
        <is>
          <t>2021-EMAN</t>
        </is>
      </c>
      <c r="E17689" t="inlineStr">
        <is>
          <t>Y29279</t>
        </is>
      </c>
      <c r="F17689" t="inlineStr">
        <is>
          <t>IR</t>
        </is>
      </c>
      <c r="G17689" t="inlineStr">
        <is>
          <t>No</t>
        </is>
      </c>
      <c r="H17689" t="n">
        <v>0</v>
      </c>
    </row>
    <row r="17690">
      <c r="A17690" t="inlineStr">
        <is>
          <t>2021-W17-2021-PEPSALFA-Y7200</t>
        </is>
      </c>
      <c r="B17690" t="n">
        <v>2021</v>
      </c>
      <c r="C17690" t="n">
        <v>17</v>
      </c>
      <c r="D17690" t="inlineStr">
        <is>
          <t>2021-PEPSALFA</t>
        </is>
      </c>
      <c r="E17690" t="inlineStr">
        <is>
          <t>Y7200</t>
        </is>
      </c>
      <c r="F17690" t="inlineStr">
        <is>
          <t>QB</t>
        </is>
      </c>
      <c r="G17690" t="inlineStr">
        <is>
          <t>Yes</t>
        </is>
      </c>
      <c r="H17690" t="n">
        <v>20.32</v>
      </c>
    </row>
    <row r="17691">
      <c r="A17691" t="inlineStr">
        <is>
          <t>2021-W17-2021-PEPSALFA-Y30182</t>
        </is>
      </c>
      <c r="B17691" t="n">
        <v>2021</v>
      </c>
      <c r="C17691" t="n">
        <v>17</v>
      </c>
      <c r="D17691" t="inlineStr">
        <is>
          <t>2021-PEPSALFA</t>
        </is>
      </c>
      <c r="E17691" t="inlineStr">
        <is>
          <t>Y30182</t>
        </is>
      </c>
      <c r="F17691" t="inlineStr">
        <is>
          <t>WR</t>
        </is>
      </c>
      <c r="G17691" t="inlineStr">
        <is>
          <t>Yes</t>
        </is>
      </c>
      <c r="H17691" t="n">
        <v>18.5</v>
      </c>
    </row>
    <row r="17692">
      <c r="A17692" t="inlineStr">
        <is>
          <t>2021-W17-2021-PEPSALFA-Y27581</t>
        </is>
      </c>
      <c r="B17692" t="n">
        <v>2021</v>
      </c>
      <c r="C17692" t="n">
        <v>17</v>
      </c>
      <c r="D17692" t="inlineStr">
        <is>
          <t>2021-PEPSALFA</t>
        </is>
      </c>
      <c r="E17692" t="inlineStr">
        <is>
          <t>Y27581</t>
        </is>
      </c>
      <c r="F17692" t="inlineStr">
        <is>
          <t>WR</t>
        </is>
      </c>
      <c r="G17692" t="inlineStr">
        <is>
          <t>Yes</t>
        </is>
      </c>
      <c r="H17692" t="n">
        <v>25.1</v>
      </c>
    </row>
    <row r="17693">
      <c r="A17693" t="inlineStr">
        <is>
          <t>2021-W17-2021-PEPSALFA-Y28403</t>
        </is>
      </c>
      <c r="B17693" t="n">
        <v>2021</v>
      </c>
      <c r="C17693" t="n">
        <v>17</v>
      </c>
      <c r="D17693" t="inlineStr">
        <is>
          <t>2021-PEPSALFA</t>
        </is>
      </c>
      <c r="E17693" t="inlineStr">
        <is>
          <t>Y28403</t>
        </is>
      </c>
      <c r="F17693" t="inlineStr">
        <is>
          <t>RB</t>
        </is>
      </c>
      <c r="G17693" t="inlineStr">
        <is>
          <t>Yes</t>
        </is>
      </c>
      <c r="H17693" t="n">
        <v>8.699999999999999</v>
      </c>
    </row>
    <row r="17694">
      <c r="A17694" t="inlineStr">
        <is>
          <t>2021-W17-2021-PEPSALFA-Y30247</t>
        </is>
      </c>
      <c r="B17694" t="n">
        <v>2021</v>
      </c>
      <c r="C17694" t="n">
        <v>17</v>
      </c>
      <c r="D17694" t="inlineStr">
        <is>
          <t>2021-PEPSALFA</t>
        </is>
      </c>
      <c r="E17694" t="inlineStr">
        <is>
          <t>Y30247</t>
        </is>
      </c>
      <c r="F17694" t="inlineStr">
        <is>
          <t>RB</t>
        </is>
      </c>
      <c r="G17694" t="inlineStr">
        <is>
          <t>Yes</t>
        </is>
      </c>
      <c r="H17694" t="n">
        <v>11.9</v>
      </c>
    </row>
    <row r="17695">
      <c r="A17695" t="inlineStr">
        <is>
          <t>2021-W17-2021-PEPSALFA-Y26658</t>
        </is>
      </c>
      <c r="B17695" t="n">
        <v>2021</v>
      </c>
      <c r="C17695" t="n">
        <v>17</v>
      </c>
      <c r="D17695" t="inlineStr">
        <is>
          <t>2021-PEPSALFA</t>
        </is>
      </c>
      <c r="E17695" t="inlineStr">
        <is>
          <t>Y26658</t>
        </is>
      </c>
      <c r="F17695" t="inlineStr">
        <is>
          <t>TE</t>
        </is>
      </c>
      <c r="G17695" t="inlineStr">
        <is>
          <t>Yes</t>
        </is>
      </c>
      <c r="H17695" t="n">
        <v>7.6</v>
      </c>
    </row>
    <row r="17696">
      <c r="A17696" t="inlineStr">
        <is>
          <t>2021-W17-2021-PEPSALFA-Y29399</t>
        </is>
      </c>
      <c r="B17696" t="n">
        <v>2021</v>
      </c>
      <c r="C17696" t="n">
        <v>17</v>
      </c>
      <c r="D17696" t="inlineStr">
        <is>
          <t>2021-PEPSALFA</t>
        </is>
      </c>
      <c r="E17696" t="inlineStr">
        <is>
          <t>Y29399</t>
        </is>
      </c>
      <c r="F17696" t="inlineStr">
        <is>
          <t>W/R/T FLEX</t>
        </is>
      </c>
      <c r="G17696" t="inlineStr">
        <is>
          <t>Yes</t>
        </is>
      </c>
      <c r="H17696" t="n">
        <v>7.2</v>
      </c>
    </row>
    <row r="17697">
      <c r="A17697" t="inlineStr">
        <is>
          <t>2021-W17-2021-PEPSALFA-Y33537</t>
        </is>
      </c>
      <c r="B17697" t="n">
        <v>2021</v>
      </c>
      <c r="C17697" t="n">
        <v>17</v>
      </c>
      <c r="D17697" t="inlineStr">
        <is>
          <t>2021-PEPSALFA</t>
        </is>
      </c>
      <c r="E17697" t="inlineStr">
        <is>
          <t>Y33537</t>
        </is>
      </c>
      <c r="F17697" t="inlineStr">
        <is>
          <t>K</t>
        </is>
      </c>
      <c r="G17697" t="inlineStr">
        <is>
          <t>Yes</t>
        </is>
      </c>
      <c r="H17697" t="n">
        <v>11</v>
      </c>
    </row>
    <row r="17698">
      <c r="A17698" t="inlineStr">
        <is>
          <t>2021-W17-2021-PEPSALFA-Y-DEF:kansas-city</t>
        </is>
      </c>
      <c r="B17698" t="n">
        <v>2021</v>
      </c>
      <c r="C17698" t="n">
        <v>17</v>
      </c>
      <c r="D17698" t="inlineStr">
        <is>
          <t>2021-PEPSALFA</t>
        </is>
      </c>
      <c r="E17698" t="inlineStr">
        <is>
          <t>Y-DEF:kansas-city</t>
        </is>
      </c>
      <c r="F17698" t="inlineStr">
        <is>
          <t>DST</t>
        </is>
      </c>
      <c r="G17698" t="inlineStr">
        <is>
          <t>Yes</t>
        </is>
      </c>
      <c r="H17698" t="n">
        <v>3</v>
      </c>
    </row>
    <row r="17699">
      <c r="A17699" t="inlineStr">
        <is>
          <t>2021-W17-2021-PEPSALFA-Y30218</t>
        </is>
      </c>
      <c r="B17699" t="n">
        <v>2021</v>
      </c>
      <c r="C17699" t="n">
        <v>17</v>
      </c>
      <c r="D17699" t="inlineStr">
        <is>
          <t>2021-PEPSALFA</t>
        </is>
      </c>
      <c r="E17699" t="inlineStr">
        <is>
          <t>Y30218</t>
        </is>
      </c>
      <c r="F17699" t="inlineStr">
        <is>
          <t>BN</t>
        </is>
      </c>
      <c r="G17699" t="inlineStr">
        <is>
          <t>No</t>
        </is>
      </c>
      <c r="H17699" t="n">
        <v>0</v>
      </c>
    </row>
    <row r="17700">
      <c r="A17700" t="inlineStr">
        <is>
          <t>2021-W17-2021-PEPSALFA-Y31012</t>
        </is>
      </c>
      <c r="B17700" t="n">
        <v>2021</v>
      </c>
      <c r="C17700" t="n">
        <v>17</v>
      </c>
      <c r="D17700" t="inlineStr">
        <is>
          <t>2021-PEPSALFA</t>
        </is>
      </c>
      <c r="E17700" t="inlineStr">
        <is>
          <t>Y31012</t>
        </is>
      </c>
      <c r="F17700" t="inlineStr">
        <is>
          <t>BN</t>
        </is>
      </c>
      <c r="G17700" t="inlineStr">
        <is>
          <t>No</t>
        </is>
      </c>
      <c r="H17700" t="n">
        <v>7.1</v>
      </c>
    </row>
    <row r="17701">
      <c r="A17701" t="inlineStr">
        <is>
          <t>2021-W17-2021-PEPSALFA-Y29288</t>
        </is>
      </c>
      <c r="B17701" t="n">
        <v>2021</v>
      </c>
      <c r="C17701" t="n">
        <v>17</v>
      </c>
      <c r="D17701" t="inlineStr">
        <is>
          <t>2021-PEPSALFA</t>
        </is>
      </c>
      <c r="E17701" t="inlineStr">
        <is>
          <t>Y29288</t>
        </is>
      </c>
      <c r="F17701" t="inlineStr">
        <is>
          <t>BN</t>
        </is>
      </c>
      <c r="G17701" t="inlineStr">
        <is>
          <t>No</t>
        </is>
      </c>
      <c r="H17701" t="n">
        <v>11.6</v>
      </c>
    </row>
    <row r="17702">
      <c r="A17702" t="inlineStr">
        <is>
          <t>2021-W17-2021-PEPSALFA-Y32231</t>
        </is>
      </c>
      <c r="B17702" t="n">
        <v>2021</v>
      </c>
      <c r="C17702" t="n">
        <v>17</v>
      </c>
      <c r="D17702" t="inlineStr">
        <is>
          <t>2021-PEPSALFA</t>
        </is>
      </c>
      <c r="E17702" t="inlineStr">
        <is>
          <t>Y32231</t>
        </is>
      </c>
      <c r="F17702" t="inlineStr">
        <is>
          <t>BN</t>
        </is>
      </c>
      <c r="G17702" t="inlineStr">
        <is>
          <t>No</t>
        </is>
      </c>
      <c r="H17702" t="n">
        <v>17.3</v>
      </c>
    </row>
    <row r="17703">
      <c r="A17703" t="inlineStr">
        <is>
          <t>2021-W17-2021-PEPSALFA-Y26813</t>
        </is>
      </c>
      <c r="B17703" t="n">
        <v>2021</v>
      </c>
      <c r="C17703" t="n">
        <v>17</v>
      </c>
      <c r="D17703" t="inlineStr">
        <is>
          <t>2021-PEPSALFA</t>
        </is>
      </c>
      <c r="E17703" t="inlineStr">
        <is>
          <t>Y26813</t>
        </is>
      </c>
      <c r="F17703" t="inlineStr">
        <is>
          <t>BN</t>
        </is>
      </c>
      <c r="G17703" t="inlineStr">
        <is>
          <t>No</t>
        </is>
      </c>
      <c r="H17703" t="n">
        <v>10.9</v>
      </c>
    </row>
    <row r="17704">
      <c r="A17704" t="inlineStr">
        <is>
          <t>2021-W17-2021-TONYCLIF-Y32671</t>
        </is>
      </c>
      <c r="B17704" t="n">
        <v>2021</v>
      </c>
      <c r="C17704" t="n">
        <v>17</v>
      </c>
      <c r="D17704" t="inlineStr">
        <is>
          <t>2021-TONYCLIF</t>
        </is>
      </c>
      <c r="E17704" t="inlineStr">
        <is>
          <t>Y32671</t>
        </is>
      </c>
      <c r="F17704" t="inlineStr">
        <is>
          <t>QB</t>
        </is>
      </c>
      <c r="G17704" t="inlineStr">
        <is>
          <t>Yes</t>
        </is>
      </c>
      <c r="H17704" t="n">
        <v>38.84</v>
      </c>
    </row>
    <row r="17705">
      <c r="A17705" t="inlineStr">
        <is>
          <t>2021-W17-2021-TONYCLIF-Y28534</t>
        </is>
      </c>
      <c r="B17705" t="n">
        <v>2021</v>
      </c>
      <c r="C17705" t="n">
        <v>17</v>
      </c>
      <c r="D17705" t="inlineStr">
        <is>
          <t>2021-TONYCLIF</t>
        </is>
      </c>
      <c r="E17705" t="inlineStr">
        <is>
          <t>Y28534</t>
        </is>
      </c>
      <c r="F17705" t="inlineStr">
        <is>
          <t>WR</t>
        </is>
      </c>
      <c r="G17705" t="inlineStr">
        <is>
          <t>Yes</t>
        </is>
      </c>
      <c r="H17705" t="n">
        <v>7.7</v>
      </c>
    </row>
    <row r="17706">
      <c r="A17706" t="inlineStr">
        <is>
          <t>2021-W17-2021-TONYCLIF-Y32704</t>
        </is>
      </c>
      <c r="B17706" t="n">
        <v>2021</v>
      </c>
      <c r="C17706" t="n">
        <v>17</v>
      </c>
      <c r="D17706" t="inlineStr">
        <is>
          <t>2021-TONYCLIF</t>
        </is>
      </c>
      <c r="E17706" t="inlineStr">
        <is>
          <t>Y32704</t>
        </is>
      </c>
      <c r="F17706" t="inlineStr">
        <is>
          <t>WR</t>
        </is>
      </c>
      <c r="G17706" t="inlineStr">
        <is>
          <t>Yes</t>
        </is>
      </c>
      <c r="H17706" t="n">
        <v>7.7</v>
      </c>
    </row>
    <row r="17707">
      <c r="A17707" t="inlineStr">
        <is>
          <t>2021-W17-2021-TONYCLIF-Y31856</t>
        </is>
      </c>
      <c r="B17707" t="n">
        <v>2021</v>
      </c>
      <c r="C17707" t="n">
        <v>17</v>
      </c>
      <c r="D17707" t="inlineStr">
        <is>
          <t>2021-TONYCLIF</t>
        </is>
      </c>
      <c r="E17707" t="inlineStr">
        <is>
          <t>Y31856</t>
        </is>
      </c>
      <c r="F17707" t="inlineStr">
        <is>
          <t>RB</t>
        </is>
      </c>
      <c r="G17707" t="inlineStr">
        <is>
          <t>Yes</t>
        </is>
      </c>
      <c r="H17707" t="n">
        <v>16</v>
      </c>
    </row>
    <row r="17708">
      <c r="A17708" t="inlineStr">
        <is>
          <t>2021-W17-2021-TONYCLIF-Y32732</t>
        </is>
      </c>
      <c r="B17708" t="n">
        <v>2021</v>
      </c>
      <c r="C17708" t="n">
        <v>17</v>
      </c>
      <c r="D17708" t="inlineStr">
        <is>
          <t>2021-TONYCLIF</t>
        </is>
      </c>
      <c r="E17708" t="inlineStr">
        <is>
          <t>Y32732</t>
        </is>
      </c>
      <c r="F17708" t="inlineStr">
        <is>
          <t>RB</t>
        </is>
      </c>
      <c r="G17708" t="inlineStr">
        <is>
          <t>Yes</t>
        </is>
      </c>
      <c r="H17708" t="n">
        <v>21.3</v>
      </c>
    </row>
    <row r="17709">
      <c r="A17709" t="inlineStr">
        <is>
          <t>2021-W17-2021-TONYCLIF-Y26686</t>
        </is>
      </c>
      <c r="B17709" t="n">
        <v>2021</v>
      </c>
      <c r="C17709" t="n">
        <v>17</v>
      </c>
      <c r="D17709" t="inlineStr">
        <is>
          <t>2021-TONYCLIF</t>
        </is>
      </c>
      <c r="E17709" t="inlineStr">
        <is>
          <t>Y26686</t>
        </is>
      </c>
      <c r="F17709" t="inlineStr">
        <is>
          <t>TE</t>
        </is>
      </c>
      <c r="G17709" t="inlineStr">
        <is>
          <t>Yes</t>
        </is>
      </c>
      <c r="H17709" t="n">
        <v>10.9</v>
      </c>
    </row>
    <row r="17710">
      <c r="A17710" t="inlineStr">
        <is>
          <t>2021-W17-2021-TONYCLIF-Y31857</t>
        </is>
      </c>
      <c r="B17710" t="n">
        <v>2021</v>
      </c>
      <c r="C17710" t="n">
        <v>17</v>
      </c>
      <c r="D17710" t="inlineStr">
        <is>
          <t>2021-TONYCLIF</t>
        </is>
      </c>
      <c r="E17710" t="inlineStr">
        <is>
          <t>Y31857</t>
        </is>
      </c>
      <c r="F17710" t="inlineStr">
        <is>
          <t>W/R/T FLEX</t>
        </is>
      </c>
      <c r="G17710" t="inlineStr">
        <is>
          <t>Yes</t>
        </is>
      </c>
      <c r="H17710" t="n">
        <v>2.3</v>
      </c>
    </row>
    <row r="17711">
      <c r="A17711" t="inlineStr">
        <is>
          <t>2021-W17-2021-TONYCLIF-Y9520</t>
        </is>
      </c>
      <c r="B17711" t="n">
        <v>2021</v>
      </c>
      <c r="C17711" t="n">
        <v>17</v>
      </c>
      <c r="D17711" t="inlineStr">
        <is>
          <t>2021-TONYCLIF</t>
        </is>
      </c>
      <c r="E17711" t="inlineStr">
        <is>
          <t>Y9520</t>
        </is>
      </c>
      <c r="F17711" t="inlineStr">
        <is>
          <t>K</t>
        </is>
      </c>
      <c r="G17711" t="inlineStr">
        <is>
          <t>Yes</t>
        </is>
      </c>
      <c r="H17711" t="n">
        <v>8</v>
      </c>
    </row>
    <row r="17712">
      <c r="A17712" t="inlineStr">
        <is>
          <t>2021-W17-2021-TONYCLIF-Y-DEF:green-bay</t>
        </is>
      </c>
      <c r="B17712" t="n">
        <v>2021</v>
      </c>
      <c r="C17712" t="n">
        <v>17</v>
      </c>
      <c r="D17712" t="inlineStr">
        <is>
          <t>2021-TONYCLIF</t>
        </is>
      </c>
      <c r="E17712" t="inlineStr">
        <is>
          <t>Y-DEF:green-bay</t>
        </is>
      </c>
      <c r="F17712" t="inlineStr">
        <is>
          <t>DST</t>
        </is>
      </c>
      <c r="G17712" t="inlineStr">
        <is>
          <t>Yes</t>
        </is>
      </c>
      <c r="H17712" t="n">
        <v>6</v>
      </c>
    </row>
    <row r="17713">
      <c r="A17713" t="inlineStr">
        <is>
          <t>2021-W17-2021-TONYCLIF-Y25785</t>
        </is>
      </c>
      <c r="B17713" t="n">
        <v>2021</v>
      </c>
      <c r="C17713" t="n">
        <v>17</v>
      </c>
      <c r="D17713" t="inlineStr">
        <is>
          <t>2021-TONYCLIF</t>
        </is>
      </c>
      <c r="E17713" t="inlineStr">
        <is>
          <t>Y25785</t>
        </is>
      </c>
      <c r="F17713" t="inlineStr">
        <is>
          <t>BN</t>
        </is>
      </c>
      <c r="G17713" t="inlineStr">
        <is>
          <t>No</t>
        </is>
      </c>
      <c r="H17713" t="n">
        <v>27.84</v>
      </c>
    </row>
    <row r="17714">
      <c r="A17714" t="inlineStr">
        <is>
          <t>2021-W17-2021-TONYCLIF-Y28545</t>
        </is>
      </c>
      <c r="B17714" t="n">
        <v>2021</v>
      </c>
      <c r="C17714" t="n">
        <v>17</v>
      </c>
      <c r="D17714" t="inlineStr">
        <is>
          <t>2021-TONYCLIF</t>
        </is>
      </c>
      <c r="E17714" t="inlineStr">
        <is>
          <t>Y28545</t>
        </is>
      </c>
      <c r="F17714" t="inlineStr">
        <is>
          <t>BN</t>
        </is>
      </c>
      <c r="G17714" t="inlineStr">
        <is>
          <t>No</t>
        </is>
      </c>
      <c r="H17714" t="n">
        <v>5.2</v>
      </c>
    </row>
    <row r="17715">
      <c r="A17715" t="inlineStr">
        <is>
          <t>2021-W17-2021-TONYCLIF-Y27535</t>
        </is>
      </c>
      <c r="B17715" t="n">
        <v>2021</v>
      </c>
      <c r="C17715" t="n">
        <v>17</v>
      </c>
      <c r="D17715" t="inlineStr">
        <is>
          <t>2021-TONYCLIF</t>
        </is>
      </c>
      <c r="E17715" t="inlineStr">
        <is>
          <t>Y27535</t>
        </is>
      </c>
      <c r="F17715" t="inlineStr">
        <is>
          <t>BN</t>
        </is>
      </c>
      <c r="G17715" t="inlineStr">
        <is>
          <t>No</t>
        </is>
      </c>
      <c r="H17715" t="n">
        <v>12.7</v>
      </c>
    </row>
    <row r="17716">
      <c r="A17716" t="inlineStr">
        <is>
          <t>2021-W17-2021-TONYCLIF-Y27631</t>
        </is>
      </c>
      <c r="B17716" t="n">
        <v>2021</v>
      </c>
      <c r="C17716" t="n">
        <v>17</v>
      </c>
      <c r="D17716" t="inlineStr">
        <is>
          <t>2021-TONYCLIF</t>
        </is>
      </c>
      <c r="E17716" t="inlineStr">
        <is>
          <t>Y27631</t>
        </is>
      </c>
      <c r="F17716" t="inlineStr">
        <is>
          <t>BN</t>
        </is>
      </c>
      <c r="G17716" t="inlineStr">
        <is>
          <t>No</t>
        </is>
      </c>
      <c r="H17716" t="n">
        <v>8.199999999999999</v>
      </c>
    </row>
    <row r="17717">
      <c r="A17717" t="inlineStr">
        <is>
          <t>2021-W17-2021-TONYCLIF-Y32846</t>
        </is>
      </c>
      <c r="B17717" t="n">
        <v>2021</v>
      </c>
      <c r="C17717" t="n">
        <v>17</v>
      </c>
      <c r="D17717" t="inlineStr">
        <is>
          <t>2021-TONYCLIF</t>
        </is>
      </c>
      <c r="E17717" t="inlineStr">
        <is>
          <t>Y32846</t>
        </is>
      </c>
      <c r="F17717" t="inlineStr">
        <is>
          <t>BN</t>
        </is>
      </c>
      <c r="G17717" t="inlineStr">
        <is>
          <t>No</t>
        </is>
      </c>
      <c r="H17717" t="n">
        <v>12.5</v>
      </c>
    </row>
    <row r="17718">
      <c r="A17718" t="inlineStr">
        <is>
          <t>2021-W17-2021-TONYCLIF-Y31902</t>
        </is>
      </c>
      <c r="B17718" t="n">
        <v>2021</v>
      </c>
      <c r="C17718" t="n">
        <v>17</v>
      </c>
      <c r="D17718" t="inlineStr">
        <is>
          <t>2021-TONYCLIF</t>
        </is>
      </c>
      <c r="E17718" t="inlineStr">
        <is>
          <t>Y31902</t>
        </is>
      </c>
      <c r="F17718" t="inlineStr">
        <is>
          <t>IR</t>
        </is>
      </c>
      <c r="G17718" t="inlineStr">
        <is>
          <t>No</t>
        </is>
      </c>
      <c r="H17718" t="n">
        <v>0</v>
      </c>
    </row>
    <row r="17719">
      <c r="A17719" t="inlineStr">
        <is>
          <t>2021-W17-2021-HUERO-Y32723</t>
        </is>
      </c>
      <c r="B17719" t="n">
        <v>2021</v>
      </c>
      <c r="C17719" t="n">
        <v>17</v>
      </c>
      <c r="D17719" t="inlineStr">
        <is>
          <t>2021-HUERO</t>
        </is>
      </c>
      <c r="E17719" t="inlineStr">
        <is>
          <t>Y32723</t>
        </is>
      </c>
      <c r="F17719" t="inlineStr">
        <is>
          <t>QB</t>
        </is>
      </c>
      <c r="G17719" t="inlineStr">
        <is>
          <t>Yes</t>
        </is>
      </c>
      <c r="H17719" t="n">
        <v>12.96</v>
      </c>
    </row>
    <row r="17720">
      <c r="A17720" t="inlineStr">
        <is>
          <t>2021-W17-2021-HUERO-Y33398</t>
        </is>
      </c>
      <c r="B17720" t="n">
        <v>2021</v>
      </c>
      <c r="C17720" t="n">
        <v>17</v>
      </c>
      <c r="D17720" t="inlineStr">
        <is>
          <t>2021-HUERO</t>
        </is>
      </c>
      <c r="E17720" t="inlineStr">
        <is>
          <t>Y33398</t>
        </is>
      </c>
      <c r="F17720" t="inlineStr">
        <is>
          <t>WR</t>
        </is>
      </c>
      <c r="G17720" t="inlineStr">
        <is>
          <t>Yes</t>
        </is>
      </c>
      <c r="H17720" t="n">
        <v>6.9</v>
      </c>
    </row>
    <row r="17721">
      <c r="A17721" t="inlineStr">
        <is>
          <t>2021-W17-2021-HUERO-Y32843</t>
        </is>
      </c>
      <c r="B17721" t="n">
        <v>2021</v>
      </c>
      <c r="C17721" t="n">
        <v>17</v>
      </c>
      <c r="D17721" t="inlineStr">
        <is>
          <t>2021-HUERO</t>
        </is>
      </c>
      <c r="E17721" t="inlineStr">
        <is>
          <t>Y32843</t>
        </is>
      </c>
      <c r="F17721" t="inlineStr">
        <is>
          <t>WR</t>
        </is>
      </c>
      <c r="G17721" t="inlineStr">
        <is>
          <t>Yes</t>
        </is>
      </c>
      <c r="H17721" t="n">
        <v>16.4</v>
      </c>
    </row>
    <row r="17722">
      <c r="A17722" t="inlineStr">
        <is>
          <t>2021-W17-2021-HUERO-Y31104</t>
        </is>
      </c>
      <c r="B17722" t="n">
        <v>2021</v>
      </c>
      <c r="C17722" t="n">
        <v>17</v>
      </c>
      <c r="D17722" t="inlineStr">
        <is>
          <t>2021-HUERO</t>
        </is>
      </c>
      <c r="E17722" t="inlineStr">
        <is>
          <t>Y31104</t>
        </is>
      </c>
      <c r="F17722" t="inlineStr">
        <is>
          <t>RB</t>
        </is>
      </c>
      <c r="G17722" t="inlineStr">
        <is>
          <t>Yes</t>
        </is>
      </c>
      <c r="H17722" t="n">
        <v>10.7</v>
      </c>
    </row>
    <row r="17723">
      <c r="A17723" t="inlineStr">
        <is>
          <t>2021-W17-2021-HUERO-Y29238</t>
        </is>
      </c>
      <c r="B17723" t="n">
        <v>2021</v>
      </c>
      <c r="C17723" t="n">
        <v>17</v>
      </c>
      <c r="D17723" t="inlineStr">
        <is>
          <t>2021-HUERO</t>
        </is>
      </c>
      <c r="E17723" t="inlineStr">
        <is>
          <t>Y29238</t>
        </is>
      </c>
      <c r="F17723" t="inlineStr">
        <is>
          <t>RB</t>
        </is>
      </c>
      <c r="G17723" t="inlineStr">
        <is>
          <t>Yes</t>
        </is>
      </c>
      <c r="H17723" t="n">
        <v>3.5</v>
      </c>
    </row>
    <row r="17724">
      <c r="A17724" t="inlineStr">
        <is>
          <t>2021-W17-2021-HUERO-Y30157</t>
        </is>
      </c>
      <c r="B17724" t="n">
        <v>2021</v>
      </c>
      <c r="C17724" t="n">
        <v>17</v>
      </c>
      <c r="D17724" t="inlineStr">
        <is>
          <t>2021-HUERO</t>
        </is>
      </c>
      <c r="E17724" t="inlineStr">
        <is>
          <t>Y30157</t>
        </is>
      </c>
      <c r="F17724" t="inlineStr">
        <is>
          <t>TE</t>
        </is>
      </c>
      <c r="G17724" t="inlineStr">
        <is>
          <t>Yes</t>
        </is>
      </c>
      <c r="H17724" t="n">
        <v>5.1</v>
      </c>
    </row>
    <row r="17725">
      <c r="A17725" t="inlineStr">
        <is>
          <t>2021-W17-2021-HUERO-Y30994</t>
        </is>
      </c>
      <c r="B17725" t="n">
        <v>2021</v>
      </c>
      <c r="C17725" t="n">
        <v>17</v>
      </c>
      <c r="D17725" t="inlineStr">
        <is>
          <t>2021-HUERO</t>
        </is>
      </c>
      <c r="E17725" t="inlineStr">
        <is>
          <t>Y30994</t>
        </is>
      </c>
      <c r="F17725" t="inlineStr">
        <is>
          <t>W/R/T FLEX</t>
        </is>
      </c>
      <c r="G17725" t="inlineStr">
        <is>
          <t>Yes</t>
        </is>
      </c>
      <c r="H17725" t="n">
        <v>4.4</v>
      </c>
    </row>
    <row r="17726">
      <c r="A17726" t="inlineStr">
        <is>
          <t>2021-W17-2021-HUERO-Y31977</t>
        </is>
      </c>
      <c r="B17726" t="n">
        <v>2021</v>
      </c>
      <c r="C17726" t="n">
        <v>17</v>
      </c>
      <c r="D17726" t="inlineStr">
        <is>
          <t>2021-HUERO</t>
        </is>
      </c>
      <c r="E17726" t="inlineStr">
        <is>
          <t>Y31977</t>
        </is>
      </c>
      <c r="F17726" t="inlineStr">
        <is>
          <t>K</t>
        </is>
      </c>
      <c r="G17726" t="inlineStr">
        <is>
          <t>Yes</t>
        </is>
      </c>
      <c r="H17726" t="n">
        <v>2</v>
      </c>
    </row>
    <row r="17727">
      <c r="A17727" t="inlineStr">
        <is>
          <t>2021-W17-2021-HUERO-Y-DEF:new-england</t>
        </is>
      </c>
      <c r="B17727" t="n">
        <v>2021</v>
      </c>
      <c r="C17727" t="n">
        <v>17</v>
      </c>
      <c r="D17727" t="inlineStr">
        <is>
          <t>2021-HUERO</t>
        </is>
      </c>
      <c r="E17727" t="inlineStr">
        <is>
          <t>Y-DEF:new-england</t>
        </is>
      </c>
      <c r="F17727" t="inlineStr">
        <is>
          <t>DST</t>
        </is>
      </c>
      <c r="G17727" t="inlineStr">
        <is>
          <t>Yes</t>
        </is>
      </c>
      <c r="H17727" t="n">
        <v>12</v>
      </c>
    </row>
    <row r="17728">
      <c r="A17728" t="inlineStr">
        <is>
          <t>2021-W17-2021-HUERO-Y32695</t>
        </is>
      </c>
      <c r="B17728" t="n">
        <v>2021</v>
      </c>
      <c r="C17728" t="n">
        <v>17</v>
      </c>
      <c r="D17728" t="inlineStr">
        <is>
          <t>2021-HUERO</t>
        </is>
      </c>
      <c r="E17728" t="inlineStr">
        <is>
          <t>Y32695</t>
        </is>
      </c>
      <c r="F17728" t="inlineStr">
        <is>
          <t>BN</t>
        </is>
      </c>
      <c r="G17728" t="inlineStr">
        <is>
          <t>No</t>
        </is>
      </c>
      <c r="H17728" t="n">
        <v>11.4</v>
      </c>
    </row>
    <row r="17729">
      <c r="A17729" t="inlineStr">
        <is>
          <t>2021-W17-2021-HUERO-Y30202</t>
        </is>
      </c>
      <c r="B17729" t="n">
        <v>2021</v>
      </c>
      <c r="C17729" t="n">
        <v>17</v>
      </c>
      <c r="D17729" t="inlineStr">
        <is>
          <t>2021-HUERO</t>
        </is>
      </c>
      <c r="E17729" t="inlineStr">
        <is>
          <t>Y30202</t>
        </is>
      </c>
      <c r="F17729" t="inlineStr">
        <is>
          <t>BN</t>
        </is>
      </c>
      <c r="G17729" t="inlineStr">
        <is>
          <t>No</t>
        </is>
      </c>
      <c r="H17729" t="n">
        <v>19.2</v>
      </c>
    </row>
    <row r="17730">
      <c r="A17730" t="inlineStr">
        <is>
          <t>2021-W17-2021-HUERO-Y31960</t>
        </is>
      </c>
      <c r="B17730" t="n">
        <v>2021</v>
      </c>
      <c r="C17730" t="n">
        <v>17</v>
      </c>
      <c r="D17730" t="inlineStr">
        <is>
          <t>2021-HUERO</t>
        </is>
      </c>
      <c r="E17730" t="inlineStr">
        <is>
          <t>Y31960</t>
        </is>
      </c>
      <c r="F17730" t="inlineStr">
        <is>
          <t>BN</t>
        </is>
      </c>
      <c r="G17730" t="inlineStr">
        <is>
          <t>No</t>
        </is>
      </c>
      <c r="H17730" t="n">
        <v>7.3</v>
      </c>
    </row>
    <row r="17731">
      <c r="A17731" t="inlineStr">
        <is>
          <t>2021-W17-2021-HUERO-Y33706</t>
        </is>
      </c>
      <c r="B17731" t="n">
        <v>2021</v>
      </c>
      <c r="C17731" t="n">
        <v>17</v>
      </c>
      <c r="D17731" t="inlineStr">
        <is>
          <t>2021-HUERO</t>
        </is>
      </c>
      <c r="E17731" t="inlineStr">
        <is>
          <t>Y33706</t>
        </is>
      </c>
      <c r="F17731" t="inlineStr">
        <is>
          <t>BN</t>
        </is>
      </c>
      <c r="G17731" t="inlineStr">
        <is>
          <t>No</t>
        </is>
      </c>
      <c r="H17731" t="n">
        <v>18.3</v>
      </c>
    </row>
    <row r="17732">
      <c r="A17732" t="inlineStr">
        <is>
          <t>2021-W17-2021-HUERO-Y-DEF:dallas</t>
        </is>
      </c>
      <c r="B17732" t="n">
        <v>2021</v>
      </c>
      <c r="C17732" t="n">
        <v>17</v>
      </c>
      <c r="D17732" t="inlineStr">
        <is>
          <t>2021-HUERO</t>
        </is>
      </c>
      <c r="E17732" t="inlineStr">
        <is>
          <t>Y-DEF:dallas</t>
        </is>
      </c>
      <c r="F17732" t="inlineStr">
        <is>
          <t>BN</t>
        </is>
      </c>
      <c r="G17732" t="inlineStr">
        <is>
          <t>No</t>
        </is>
      </c>
      <c r="H17732" t="n">
        <v>1</v>
      </c>
    </row>
    <row r="17733">
      <c r="A17733" t="inlineStr">
        <is>
          <t>2021-W17-2021-HUERO-Y32736</t>
        </is>
      </c>
      <c r="B17733" t="n">
        <v>2021</v>
      </c>
      <c r="C17733" t="n">
        <v>17</v>
      </c>
      <c r="D17733" t="inlineStr">
        <is>
          <t>2021-HUERO</t>
        </is>
      </c>
      <c r="E17733" t="inlineStr">
        <is>
          <t>Y32736</t>
        </is>
      </c>
      <c r="F17733" t="inlineStr">
        <is>
          <t>IR</t>
        </is>
      </c>
      <c r="G17733" t="inlineStr">
        <is>
          <t>No</t>
        </is>
      </c>
      <c r="H17733" t="n">
        <v>0</v>
      </c>
    </row>
    <row r="17734">
      <c r="A17734" t="inlineStr">
        <is>
          <t>2022-W1-2022-JCHAPS-Y32676</t>
        </is>
      </c>
      <c r="B17734" t="n">
        <v>2022</v>
      </c>
      <c r="C17734" t="n">
        <v>1</v>
      </c>
      <c r="D17734" t="inlineStr">
        <is>
          <t>2022-JCHAPS</t>
        </is>
      </c>
      <c r="E17734" t="inlineStr">
        <is>
          <t>Y32676</t>
        </is>
      </c>
      <c r="F17734" t="inlineStr">
        <is>
          <t>QB</t>
        </is>
      </c>
      <c r="G17734" t="inlineStr">
        <is>
          <t>Yes</t>
        </is>
      </c>
      <c r="H17734" t="n">
        <v>23.26</v>
      </c>
    </row>
    <row r="17735">
      <c r="A17735" t="inlineStr">
        <is>
          <t>2022-W1-2022-JCHAPS-Y31883</t>
        </is>
      </c>
      <c r="B17735" t="n">
        <v>2022</v>
      </c>
      <c r="C17735" t="n">
        <v>1</v>
      </c>
      <c r="D17735" t="inlineStr">
        <is>
          <t>2022-JCHAPS</t>
        </is>
      </c>
      <c r="E17735" t="inlineStr">
        <is>
          <t>Y31883</t>
        </is>
      </c>
      <c r="F17735" t="inlineStr">
        <is>
          <t>WR</t>
        </is>
      </c>
      <c r="G17735" t="inlineStr">
        <is>
          <t>Yes</t>
        </is>
      </c>
      <c r="H17735" t="n">
        <v>20.5</v>
      </c>
    </row>
    <row r="17736">
      <c r="A17736" t="inlineStr">
        <is>
          <t>2022-W1-2022-JCHAPS-Y27589</t>
        </is>
      </c>
      <c r="B17736" t="n">
        <v>2022</v>
      </c>
      <c r="C17736" t="n">
        <v>1</v>
      </c>
      <c r="D17736" t="inlineStr">
        <is>
          <t>2022-JCHAPS</t>
        </is>
      </c>
      <c r="E17736" t="inlineStr">
        <is>
          <t>Y27589</t>
        </is>
      </c>
      <c r="F17736" t="inlineStr">
        <is>
          <t>WR</t>
        </is>
      </c>
      <c r="G17736" t="inlineStr">
        <is>
          <t>Yes</t>
        </is>
      </c>
      <c r="H17736" t="n">
        <v>1.7</v>
      </c>
    </row>
    <row r="17737">
      <c r="A17737" t="inlineStr">
        <is>
          <t>2022-W1-2022-JCHAPS-Y30121</t>
        </is>
      </c>
      <c r="B17737" t="n">
        <v>2022</v>
      </c>
      <c r="C17737" t="n">
        <v>1</v>
      </c>
      <c r="D17737" t="inlineStr">
        <is>
          <t>2022-JCHAPS</t>
        </is>
      </c>
      <c r="E17737" t="inlineStr">
        <is>
          <t>Y30121</t>
        </is>
      </c>
      <c r="F17737" t="inlineStr">
        <is>
          <t>RB</t>
        </is>
      </c>
      <c r="G17737" t="inlineStr">
        <is>
          <t>Yes</t>
        </is>
      </c>
      <c r="H17737" t="n">
        <v>13.7</v>
      </c>
    </row>
    <row r="17738">
      <c r="A17738" t="inlineStr">
        <is>
          <t>2022-W1-2022-JCHAPS-Y30117</t>
        </is>
      </c>
      <c r="B17738" t="n">
        <v>2022</v>
      </c>
      <c r="C17738" t="n">
        <v>1</v>
      </c>
      <c r="D17738" t="inlineStr">
        <is>
          <t>2022-JCHAPS</t>
        </is>
      </c>
      <c r="E17738" t="inlineStr">
        <is>
          <t>Y30117</t>
        </is>
      </c>
      <c r="F17738" t="inlineStr">
        <is>
          <t>RB</t>
        </is>
      </c>
      <c r="G17738" t="inlineStr">
        <is>
          <t>Yes</t>
        </is>
      </c>
      <c r="H17738" t="n">
        <v>14.7</v>
      </c>
    </row>
    <row r="17739">
      <c r="A17739" t="inlineStr">
        <is>
          <t>2022-W1-2022-JCHAPS-Y30136</t>
        </is>
      </c>
      <c r="B17739" t="n">
        <v>2022</v>
      </c>
      <c r="C17739" t="n">
        <v>1</v>
      </c>
      <c r="D17739" t="inlineStr">
        <is>
          <t>2022-JCHAPS</t>
        </is>
      </c>
      <c r="E17739" t="inlineStr">
        <is>
          <t>Y30136</t>
        </is>
      </c>
      <c r="F17739" t="inlineStr">
        <is>
          <t>TE</t>
        </is>
      </c>
      <c r="G17739" t="inlineStr">
        <is>
          <t>Yes</t>
        </is>
      </c>
      <c r="H17739" t="n">
        <v>4.8</v>
      </c>
    </row>
    <row r="17740">
      <c r="A17740" t="inlineStr">
        <is>
          <t>2022-W1-2022-JCHAPS-Y33415</t>
        </is>
      </c>
      <c r="B17740" t="n">
        <v>2022</v>
      </c>
      <c r="C17740" t="n">
        <v>1</v>
      </c>
      <c r="D17740" t="inlineStr">
        <is>
          <t>2022-JCHAPS</t>
        </is>
      </c>
      <c r="E17740" t="inlineStr">
        <is>
          <t>Y33415</t>
        </is>
      </c>
      <c r="F17740" t="inlineStr">
        <is>
          <t>W/R/T FLEX</t>
        </is>
      </c>
      <c r="G17740" t="inlineStr">
        <is>
          <t>Yes</t>
        </is>
      </c>
      <c r="H17740" t="n">
        <v>14.9</v>
      </c>
    </row>
    <row r="17741">
      <c r="A17741" t="inlineStr">
        <is>
          <t>2022-W1-2022-JCHAPS-Y26800</t>
        </is>
      </c>
      <c r="B17741" t="n">
        <v>2022</v>
      </c>
      <c r="C17741" t="n">
        <v>1</v>
      </c>
      <c r="D17741" t="inlineStr">
        <is>
          <t>2022-JCHAPS</t>
        </is>
      </c>
      <c r="E17741" t="inlineStr">
        <is>
          <t>Y26800</t>
        </is>
      </c>
      <c r="F17741" t="inlineStr">
        <is>
          <t>K</t>
        </is>
      </c>
      <c r="G17741" t="inlineStr">
        <is>
          <t>Yes</t>
        </is>
      </c>
      <c r="H17741" t="n">
        <v>7</v>
      </c>
    </row>
    <row r="17742">
      <c r="A17742" t="inlineStr">
        <is>
          <t>2022-W1-2022-JCHAPS-Y-DEF:denver</t>
        </is>
      </c>
      <c r="B17742" t="n">
        <v>2022</v>
      </c>
      <c r="C17742" t="n">
        <v>1</v>
      </c>
      <c r="D17742" t="inlineStr">
        <is>
          <t>2022-JCHAPS</t>
        </is>
      </c>
      <c r="E17742" t="inlineStr">
        <is>
          <t>Y-DEF:denver</t>
        </is>
      </c>
      <c r="F17742" t="inlineStr">
        <is>
          <t>DST</t>
        </is>
      </c>
      <c r="G17742" t="inlineStr">
        <is>
          <t>Yes</t>
        </is>
      </c>
      <c r="H17742" t="n">
        <v>5</v>
      </c>
    </row>
    <row r="17743">
      <c r="A17743" t="inlineStr">
        <is>
          <t>2022-W1-2022-JCHAPS-Y26650</t>
        </is>
      </c>
      <c r="B17743" t="n">
        <v>2022</v>
      </c>
      <c r="C17743" t="n">
        <v>1</v>
      </c>
      <c r="D17743" t="inlineStr">
        <is>
          <t>2022-JCHAPS</t>
        </is>
      </c>
      <c r="E17743" t="inlineStr">
        <is>
          <t>Y26650</t>
        </is>
      </c>
      <c r="F17743" t="inlineStr">
        <is>
          <t>BN</t>
        </is>
      </c>
      <c r="G17743" t="inlineStr">
        <is>
          <t>No</t>
        </is>
      </c>
      <c r="H17743" t="n">
        <v>0</v>
      </c>
    </row>
    <row r="17744">
      <c r="A17744" t="inlineStr">
        <is>
          <t>2022-W1-2022-JCHAPS-Y33495</t>
        </is>
      </c>
      <c r="B17744" t="n">
        <v>2022</v>
      </c>
      <c r="C17744" t="n">
        <v>1</v>
      </c>
      <c r="D17744" t="inlineStr">
        <is>
          <t>2022-JCHAPS</t>
        </is>
      </c>
      <c r="E17744" t="inlineStr">
        <is>
          <t>Y33495</t>
        </is>
      </c>
      <c r="F17744" t="inlineStr">
        <is>
          <t>BN</t>
        </is>
      </c>
      <c r="G17744" t="inlineStr">
        <is>
          <t>No</t>
        </is>
      </c>
      <c r="H17744" t="n">
        <v>13.5</v>
      </c>
    </row>
    <row r="17745">
      <c r="A17745" t="inlineStr">
        <is>
          <t>2022-W1-2022-JCHAPS-Y30997</t>
        </is>
      </c>
      <c r="B17745" t="n">
        <v>2022</v>
      </c>
      <c r="C17745" t="n">
        <v>1</v>
      </c>
      <c r="D17745" t="inlineStr">
        <is>
          <t>2022-JCHAPS</t>
        </is>
      </c>
      <c r="E17745" t="inlineStr">
        <is>
          <t>Y30997</t>
        </is>
      </c>
      <c r="F17745" t="inlineStr">
        <is>
          <t>BN</t>
        </is>
      </c>
      <c r="G17745" t="inlineStr">
        <is>
          <t>No</t>
        </is>
      </c>
      <c r="H17745" t="n">
        <v>7.7</v>
      </c>
    </row>
    <row r="17746">
      <c r="A17746" t="inlineStr">
        <is>
          <t>2022-W1-2022-JCHAPS-Y33408</t>
        </is>
      </c>
      <c r="B17746" t="n">
        <v>2022</v>
      </c>
      <c r="C17746" t="n">
        <v>1</v>
      </c>
      <c r="D17746" t="inlineStr">
        <is>
          <t>2022-JCHAPS</t>
        </is>
      </c>
      <c r="E17746" t="inlineStr">
        <is>
          <t>Y33408</t>
        </is>
      </c>
      <c r="F17746" t="inlineStr">
        <is>
          <t>BN</t>
        </is>
      </c>
      <c r="G17746" t="inlineStr">
        <is>
          <t>No</t>
        </is>
      </c>
      <c r="H17746" t="n">
        <v>2.3</v>
      </c>
    </row>
    <row r="17747">
      <c r="A17747" t="inlineStr">
        <is>
          <t>2022-W1-2022-JCHAPS-Y28654</t>
        </is>
      </c>
      <c r="B17747" t="n">
        <v>2022</v>
      </c>
      <c r="C17747" t="n">
        <v>1</v>
      </c>
      <c r="D17747" t="inlineStr">
        <is>
          <t>2022-JCHAPS</t>
        </is>
      </c>
      <c r="E17747" t="inlineStr">
        <is>
          <t>Y28654</t>
        </is>
      </c>
      <c r="F17747" t="inlineStr">
        <is>
          <t>BN</t>
        </is>
      </c>
      <c r="G17747" t="inlineStr">
        <is>
          <t>No</t>
        </is>
      </c>
      <c r="H17747" t="n">
        <v>3.7</v>
      </c>
    </row>
    <row r="17748">
      <c r="A17748" t="inlineStr">
        <is>
          <t>2022-W1-2022-JCHAPS-Y31051</t>
        </is>
      </c>
      <c r="B17748" t="n">
        <v>2022</v>
      </c>
      <c r="C17748" t="n">
        <v>1</v>
      </c>
      <c r="D17748" t="inlineStr">
        <is>
          <t>2022-JCHAPS</t>
        </is>
      </c>
      <c r="E17748" t="inlineStr">
        <is>
          <t>Y31051</t>
        </is>
      </c>
      <c r="F17748" t="inlineStr">
        <is>
          <t>IR</t>
        </is>
      </c>
      <c r="G17748" t="inlineStr">
        <is>
          <t>No</t>
        </is>
      </c>
      <c r="H17748" t="n">
        <v>0</v>
      </c>
    </row>
    <row r="17749">
      <c r="A17749" t="inlineStr">
        <is>
          <t>2022-W1-2022-ALEXAODE-Y31002</t>
        </is>
      </c>
      <c r="B17749" t="n">
        <v>2022</v>
      </c>
      <c r="C17749" t="n">
        <v>1</v>
      </c>
      <c r="D17749" t="inlineStr">
        <is>
          <t>2022-ALEXAODE</t>
        </is>
      </c>
      <c r="E17749" t="inlineStr">
        <is>
          <t>Y31002</t>
        </is>
      </c>
      <c r="F17749" t="inlineStr">
        <is>
          <t>QB</t>
        </is>
      </c>
      <c r="G17749" t="inlineStr">
        <is>
          <t>Yes</t>
        </is>
      </c>
      <c r="H17749" t="n">
        <v>23.22</v>
      </c>
    </row>
    <row r="17750">
      <c r="A17750" t="inlineStr">
        <is>
          <t>2022-W1-2022-ALEXAODE-Y32687</t>
        </is>
      </c>
      <c r="B17750" t="n">
        <v>2022</v>
      </c>
      <c r="C17750" t="n">
        <v>1</v>
      </c>
      <c r="D17750" t="inlineStr">
        <is>
          <t>2022-ALEXAODE</t>
        </is>
      </c>
      <c r="E17750" t="inlineStr">
        <is>
          <t>Y32687</t>
        </is>
      </c>
      <c r="F17750" t="inlineStr">
        <is>
          <t>WR</t>
        </is>
      </c>
      <c r="G17750" t="inlineStr">
        <is>
          <t>Yes</t>
        </is>
      </c>
      <c r="H17750" t="n">
        <v>3.9</v>
      </c>
    </row>
    <row r="17751">
      <c r="A17751" t="inlineStr">
        <is>
          <t>2022-W1-2022-ALEXAODE-Y31010</t>
        </is>
      </c>
      <c r="B17751" t="n">
        <v>2022</v>
      </c>
      <c r="C17751" t="n">
        <v>1</v>
      </c>
      <c r="D17751" t="inlineStr">
        <is>
          <t>2022-ALEXAODE</t>
        </is>
      </c>
      <c r="E17751" t="inlineStr">
        <is>
          <t>Y31010</t>
        </is>
      </c>
      <c r="F17751" t="inlineStr">
        <is>
          <t>WR</t>
        </is>
      </c>
      <c r="G17751" t="inlineStr">
        <is>
          <t>Yes</t>
        </is>
      </c>
      <c r="H17751" t="n">
        <v>9.199999999999999</v>
      </c>
    </row>
    <row r="17752">
      <c r="A17752" t="inlineStr">
        <is>
          <t>2022-W1-2022-ALEXAODE-Y30154</t>
        </is>
      </c>
      <c r="B17752" t="n">
        <v>2022</v>
      </c>
      <c r="C17752" t="n">
        <v>1</v>
      </c>
      <c r="D17752" t="inlineStr">
        <is>
          <t>2022-ALEXAODE</t>
        </is>
      </c>
      <c r="E17752" t="inlineStr">
        <is>
          <t>Y30154</t>
        </is>
      </c>
      <c r="F17752" t="inlineStr">
        <is>
          <t>RB</t>
        </is>
      </c>
      <c r="G17752" t="inlineStr">
        <is>
          <t>Yes</t>
        </is>
      </c>
      <c r="H17752" t="n">
        <v>12.3</v>
      </c>
    </row>
    <row r="17753">
      <c r="A17753" t="inlineStr">
        <is>
          <t>2022-W1-2022-ALEXAODE-Y30218</t>
        </is>
      </c>
      <c r="B17753" t="n">
        <v>2022</v>
      </c>
      <c r="C17753" t="n">
        <v>1</v>
      </c>
      <c r="D17753" t="inlineStr">
        <is>
          <t>2022-ALEXAODE</t>
        </is>
      </c>
      <c r="E17753" t="inlineStr">
        <is>
          <t>Y30218</t>
        </is>
      </c>
      <c r="F17753" t="inlineStr">
        <is>
          <t>RB</t>
        </is>
      </c>
      <c r="G17753" t="inlineStr">
        <is>
          <t>Yes</t>
        </is>
      </c>
      <c r="H17753" t="n">
        <v>14</v>
      </c>
    </row>
    <row r="17754">
      <c r="A17754" t="inlineStr">
        <is>
          <t>2022-W1-2022-ALEXAODE-Y31840</t>
        </is>
      </c>
      <c r="B17754" t="n">
        <v>2022</v>
      </c>
      <c r="C17754" t="n">
        <v>1</v>
      </c>
      <c r="D17754" t="inlineStr">
        <is>
          <t>2022-ALEXAODE</t>
        </is>
      </c>
      <c r="E17754" t="inlineStr">
        <is>
          <t>Y31840</t>
        </is>
      </c>
      <c r="F17754" t="inlineStr">
        <is>
          <t>TE</t>
        </is>
      </c>
      <c r="G17754" t="inlineStr">
        <is>
          <t>Yes</t>
        </is>
      </c>
      <c r="H17754" t="n">
        <v>5.8</v>
      </c>
    </row>
    <row r="17755">
      <c r="A17755" t="inlineStr">
        <is>
          <t>2022-W1-2022-ALEXAODE-Y32732</t>
        </is>
      </c>
      <c r="B17755" t="n">
        <v>2022</v>
      </c>
      <c r="C17755" t="n">
        <v>1</v>
      </c>
      <c r="D17755" t="inlineStr">
        <is>
          <t>2022-ALEXAODE</t>
        </is>
      </c>
      <c r="E17755" t="inlineStr">
        <is>
          <t>Y32732</t>
        </is>
      </c>
      <c r="F17755" t="inlineStr">
        <is>
          <t>W/R/T FLEX</t>
        </is>
      </c>
      <c r="G17755" t="inlineStr">
        <is>
          <t>Yes</t>
        </is>
      </c>
      <c r="H17755" t="n">
        <v>17.6</v>
      </c>
    </row>
    <row r="17756">
      <c r="A17756" t="inlineStr">
        <is>
          <t>2022-W1-2022-ALEXAODE-Y9520</t>
        </is>
      </c>
      <c r="B17756" t="n">
        <v>2022</v>
      </c>
      <c r="C17756" t="n">
        <v>1</v>
      </c>
      <c r="D17756" t="inlineStr">
        <is>
          <t>2022-ALEXAODE</t>
        </is>
      </c>
      <c r="E17756" t="inlineStr">
        <is>
          <t>Y9520</t>
        </is>
      </c>
      <c r="F17756" t="inlineStr">
        <is>
          <t>K</t>
        </is>
      </c>
      <c r="G17756" t="inlineStr">
        <is>
          <t>Yes</t>
        </is>
      </c>
      <c r="H17756" t="n">
        <v>15</v>
      </c>
    </row>
    <row r="17757">
      <c r="A17757" t="inlineStr">
        <is>
          <t>2022-W1-2022-ALEXAODE-Y-DEF:indianapolis</t>
        </is>
      </c>
      <c r="B17757" t="n">
        <v>2022</v>
      </c>
      <c r="C17757" t="n">
        <v>1</v>
      </c>
      <c r="D17757" t="inlineStr">
        <is>
          <t>2022-ALEXAODE</t>
        </is>
      </c>
      <c r="E17757" t="inlineStr">
        <is>
          <t>Y-DEF:indianapolis</t>
        </is>
      </c>
      <c r="F17757" t="inlineStr">
        <is>
          <t>DST</t>
        </is>
      </c>
      <c r="G17757" t="inlineStr">
        <is>
          <t>Yes</t>
        </is>
      </c>
      <c r="H17757" t="n">
        <v>6</v>
      </c>
    </row>
    <row r="17758">
      <c r="A17758" t="inlineStr">
        <is>
          <t>2022-W1-2022-ALEXAODE-Y33966</t>
        </is>
      </c>
      <c r="B17758" t="n">
        <v>2022</v>
      </c>
      <c r="C17758" t="n">
        <v>1</v>
      </c>
      <c r="D17758" t="inlineStr">
        <is>
          <t>2022-ALEXAODE</t>
        </is>
      </c>
      <c r="E17758" t="inlineStr">
        <is>
          <t>Y33966</t>
        </is>
      </c>
      <c r="F17758" t="inlineStr">
        <is>
          <t>BN</t>
        </is>
      </c>
      <c r="G17758" t="inlineStr">
        <is>
          <t>No</t>
        </is>
      </c>
      <c r="H17758" t="n">
        <v>7.6</v>
      </c>
    </row>
    <row r="17759">
      <c r="A17759" t="inlineStr">
        <is>
          <t>2022-W1-2022-ALEXAODE-Y34047</t>
        </is>
      </c>
      <c r="B17759" t="n">
        <v>2022</v>
      </c>
      <c r="C17759" t="n">
        <v>1</v>
      </c>
      <c r="D17759" t="inlineStr">
        <is>
          <t>2022-ALEXAODE</t>
        </is>
      </c>
      <c r="E17759" t="inlineStr">
        <is>
          <t>Y34047</t>
        </is>
      </c>
      <c r="F17759" t="inlineStr">
        <is>
          <t>BN</t>
        </is>
      </c>
      <c r="G17759" t="inlineStr">
        <is>
          <t>No</t>
        </is>
      </c>
      <c r="H17759" t="n">
        <v>3.1</v>
      </c>
    </row>
    <row r="17760">
      <c r="A17760" t="inlineStr">
        <is>
          <t>2022-W1-2022-ALEXAODE-Y33477</t>
        </is>
      </c>
      <c r="B17760" t="n">
        <v>2022</v>
      </c>
      <c r="C17760" t="n">
        <v>1</v>
      </c>
      <c r="D17760" t="inlineStr">
        <is>
          <t>2022-ALEXAODE</t>
        </is>
      </c>
      <c r="E17760" t="inlineStr">
        <is>
          <t>Y33477</t>
        </is>
      </c>
      <c r="F17760" t="inlineStr">
        <is>
          <t>BN</t>
        </is>
      </c>
      <c r="G17760" t="inlineStr">
        <is>
          <t>No</t>
        </is>
      </c>
      <c r="H17760" t="n">
        <v>3.6</v>
      </c>
    </row>
    <row r="17761">
      <c r="A17761" t="inlineStr">
        <is>
          <t>2022-W1-2022-ALEXAODE-Y31394</t>
        </is>
      </c>
      <c r="B17761" t="n">
        <v>2022</v>
      </c>
      <c r="C17761" t="n">
        <v>1</v>
      </c>
      <c r="D17761" t="inlineStr">
        <is>
          <t>2022-ALEXAODE</t>
        </is>
      </c>
      <c r="E17761" t="inlineStr">
        <is>
          <t>Y31394</t>
        </is>
      </c>
      <c r="F17761" t="inlineStr">
        <is>
          <t>BN</t>
        </is>
      </c>
      <c r="G17761" t="inlineStr">
        <is>
          <t>No</t>
        </is>
      </c>
      <c r="H17761" t="n">
        <v>4</v>
      </c>
    </row>
    <row r="17762">
      <c r="A17762" t="inlineStr">
        <is>
          <t>2022-W1-2022-ALEXAODE-Y30777</t>
        </is>
      </c>
      <c r="B17762" t="n">
        <v>2022</v>
      </c>
      <c r="C17762" t="n">
        <v>1</v>
      </c>
      <c r="D17762" t="inlineStr">
        <is>
          <t>2022-ALEXAODE</t>
        </is>
      </c>
      <c r="E17762" t="inlineStr">
        <is>
          <t>Y30777</t>
        </is>
      </c>
      <c r="F17762" t="inlineStr">
        <is>
          <t>BN</t>
        </is>
      </c>
      <c r="G17762" t="inlineStr">
        <is>
          <t>No</t>
        </is>
      </c>
      <c r="H17762" t="n">
        <v>5.1</v>
      </c>
    </row>
    <row r="17763">
      <c r="A17763" t="inlineStr">
        <is>
          <t>2022-W1-2022-ISAROD-Y32675</t>
        </is>
      </c>
      <c r="B17763" t="n">
        <v>2022</v>
      </c>
      <c r="C17763" t="n">
        <v>1</v>
      </c>
      <c r="D17763" t="inlineStr">
        <is>
          <t>2022-ISAROD</t>
        </is>
      </c>
      <c r="E17763" t="inlineStr">
        <is>
          <t>Y32675</t>
        </is>
      </c>
      <c r="F17763" t="inlineStr">
        <is>
          <t>QB</t>
        </is>
      </c>
      <c r="G17763" t="inlineStr">
        <is>
          <t>Yes</t>
        </is>
      </c>
      <c r="H17763" t="n">
        <v>16.8</v>
      </c>
    </row>
    <row r="17764">
      <c r="A17764" t="inlineStr">
        <is>
          <t>2022-W1-2022-ISAROD-Y32692</t>
        </is>
      </c>
      <c r="B17764" t="n">
        <v>2022</v>
      </c>
      <c r="C17764" t="n">
        <v>1</v>
      </c>
      <c r="D17764" t="inlineStr">
        <is>
          <t>2022-ISAROD</t>
        </is>
      </c>
      <c r="E17764" t="inlineStr">
        <is>
          <t>Y32692</t>
        </is>
      </c>
      <c r="F17764" t="inlineStr">
        <is>
          <t>WR</t>
        </is>
      </c>
      <c r="G17764" t="inlineStr">
        <is>
          <t>Yes</t>
        </is>
      </c>
      <c r="H17764" t="n">
        <v>34.9</v>
      </c>
    </row>
    <row r="17765">
      <c r="A17765" t="inlineStr">
        <is>
          <t>2022-W1-2022-ISAROD-Y28534</t>
        </is>
      </c>
      <c r="B17765" t="n">
        <v>2022</v>
      </c>
      <c r="C17765" t="n">
        <v>1</v>
      </c>
      <c r="D17765" t="inlineStr">
        <is>
          <t>2022-ISAROD</t>
        </is>
      </c>
      <c r="E17765" t="inlineStr">
        <is>
          <t>Y28534</t>
        </is>
      </c>
      <c r="F17765" t="inlineStr">
        <is>
          <t>WR</t>
        </is>
      </c>
      <c r="G17765" t="inlineStr">
        <is>
          <t>Yes</t>
        </is>
      </c>
      <c r="H17765" t="n">
        <v>24.2</v>
      </c>
    </row>
    <row r="17766">
      <c r="A17766" t="inlineStr">
        <is>
          <t>2022-W1-2022-ISAROD-Y33991</t>
        </is>
      </c>
      <c r="B17766" t="n">
        <v>2022</v>
      </c>
      <c r="C17766" t="n">
        <v>1</v>
      </c>
      <c r="D17766" t="inlineStr">
        <is>
          <t>2022-ISAROD</t>
        </is>
      </c>
      <c r="E17766" t="inlineStr">
        <is>
          <t>Y33991</t>
        </is>
      </c>
      <c r="F17766" t="inlineStr">
        <is>
          <t>RB</t>
        </is>
      </c>
      <c r="G17766" t="inlineStr">
        <is>
          <t>Yes</t>
        </is>
      </c>
      <c r="H17766" t="n">
        <v>7.1</v>
      </c>
    </row>
    <row r="17767">
      <c r="A17767" t="inlineStr">
        <is>
          <t>2022-W1-2022-ISAROD-Y31919</t>
        </is>
      </c>
      <c r="B17767" t="n">
        <v>2022</v>
      </c>
      <c r="C17767" t="n">
        <v>1</v>
      </c>
      <c r="D17767" t="inlineStr">
        <is>
          <t>2022-ISAROD</t>
        </is>
      </c>
      <c r="E17767" t="inlineStr">
        <is>
          <t>Y31919</t>
        </is>
      </c>
      <c r="F17767" t="inlineStr">
        <is>
          <t>RB</t>
        </is>
      </c>
      <c r="G17767" t="inlineStr">
        <is>
          <t>Yes</t>
        </is>
      </c>
      <c r="H17767" t="n">
        <v>6.8</v>
      </c>
    </row>
    <row r="17768">
      <c r="A17768" t="inlineStr">
        <is>
          <t>2022-W1-2022-ISAROD-Y31107</t>
        </is>
      </c>
      <c r="B17768" t="n">
        <v>2022</v>
      </c>
      <c r="C17768" t="n">
        <v>1</v>
      </c>
      <c r="D17768" t="inlineStr">
        <is>
          <t>2022-ISAROD</t>
        </is>
      </c>
      <c r="E17768" t="inlineStr">
        <is>
          <t>Y31107</t>
        </is>
      </c>
      <c r="F17768" t="inlineStr">
        <is>
          <t>TE</t>
        </is>
      </c>
      <c r="G17768" t="inlineStr">
        <is>
          <t>Yes</t>
        </is>
      </c>
      <c r="H17768" t="n">
        <v>9.699999999999999</v>
      </c>
    </row>
    <row r="17769">
      <c r="A17769" t="inlineStr">
        <is>
          <t>2022-W1-2022-ISAROD-Y27548</t>
        </is>
      </c>
      <c r="B17769" t="n">
        <v>2022</v>
      </c>
      <c r="C17769" t="n">
        <v>1</v>
      </c>
      <c r="D17769" t="inlineStr">
        <is>
          <t>2022-ISAROD</t>
        </is>
      </c>
      <c r="E17769" t="inlineStr">
        <is>
          <t>Y27548</t>
        </is>
      </c>
      <c r="F17769" t="inlineStr">
        <is>
          <t>W/R/T FLEX</t>
        </is>
      </c>
      <c r="G17769" t="inlineStr">
        <is>
          <t>Yes</t>
        </is>
      </c>
      <c r="H17769" t="n">
        <v>11.7</v>
      </c>
    </row>
    <row r="17770">
      <c r="A17770" t="inlineStr">
        <is>
          <t>2022-W1-2022-ISAROD-Y31977</t>
        </is>
      </c>
      <c r="B17770" t="n">
        <v>2022</v>
      </c>
      <c r="C17770" t="n">
        <v>1</v>
      </c>
      <c r="D17770" t="inlineStr">
        <is>
          <t>2022-ISAROD</t>
        </is>
      </c>
      <c r="E17770" t="inlineStr">
        <is>
          <t>Y31977</t>
        </is>
      </c>
      <c r="F17770" t="inlineStr">
        <is>
          <t>K</t>
        </is>
      </c>
      <c r="G17770" t="inlineStr">
        <is>
          <t>Yes</t>
        </is>
      </c>
      <c r="H17770" t="n">
        <v>6</v>
      </c>
    </row>
    <row r="17771">
      <c r="A17771" t="inlineStr">
        <is>
          <t>2022-W1-2022-ISAROD-Y-DEF:tennessee</t>
        </is>
      </c>
      <c r="B17771" t="n">
        <v>2022</v>
      </c>
      <c r="C17771" t="n">
        <v>1</v>
      </c>
      <c r="D17771" t="inlineStr">
        <is>
          <t>2022-ISAROD</t>
        </is>
      </c>
      <c r="E17771" t="inlineStr">
        <is>
          <t>Y-DEF:tennessee</t>
        </is>
      </c>
      <c r="F17771" t="inlineStr">
        <is>
          <t>DST</t>
        </is>
      </c>
      <c r="G17771" t="inlineStr">
        <is>
          <t>Yes</t>
        </is>
      </c>
      <c r="H17771" t="n">
        <v>9</v>
      </c>
    </row>
    <row r="17772">
      <c r="A17772" t="inlineStr">
        <is>
          <t>2022-W1-2022-ISAROD-Y28592</t>
        </is>
      </c>
      <c r="B17772" t="n">
        <v>2022</v>
      </c>
      <c r="C17772" t="n">
        <v>1</v>
      </c>
      <c r="D17772" t="inlineStr">
        <is>
          <t>2022-ISAROD</t>
        </is>
      </c>
      <c r="E17772" t="inlineStr">
        <is>
          <t>Y28592</t>
        </is>
      </c>
      <c r="F17772" t="inlineStr">
        <is>
          <t>BN</t>
        </is>
      </c>
      <c r="G17772" t="inlineStr">
        <is>
          <t>No</t>
        </is>
      </c>
      <c r="H17772" t="n">
        <v>9.9</v>
      </c>
    </row>
    <row r="17773">
      <c r="A17773" t="inlineStr">
        <is>
          <t>2022-W1-2022-ISAROD-Y31960</t>
        </is>
      </c>
      <c r="B17773" t="n">
        <v>2022</v>
      </c>
      <c r="C17773" t="n">
        <v>1</v>
      </c>
      <c r="D17773" t="inlineStr">
        <is>
          <t>2022-ISAROD</t>
        </is>
      </c>
      <c r="E17773" t="inlineStr">
        <is>
          <t>Y31960</t>
        </is>
      </c>
      <c r="F17773" t="inlineStr">
        <is>
          <t>BN</t>
        </is>
      </c>
      <c r="G17773" t="inlineStr">
        <is>
          <t>No</t>
        </is>
      </c>
      <c r="H17773" t="n">
        <v>3.2</v>
      </c>
    </row>
    <row r="17774">
      <c r="A17774" t="inlineStr">
        <is>
          <t>2022-W1-2022-ISAROD-Y33422</t>
        </is>
      </c>
      <c r="B17774" t="n">
        <v>2022</v>
      </c>
      <c r="C17774" t="n">
        <v>1</v>
      </c>
      <c r="D17774" t="inlineStr">
        <is>
          <t>2022-ISAROD</t>
        </is>
      </c>
      <c r="E17774" t="inlineStr">
        <is>
          <t>Y33422</t>
        </is>
      </c>
      <c r="F17774" t="inlineStr">
        <is>
          <t>BN</t>
        </is>
      </c>
      <c r="G17774" t="inlineStr">
        <is>
          <t>No</t>
        </is>
      </c>
      <c r="H17774" t="n">
        <v>7.4</v>
      </c>
    </row>
    <row r="17775">
      <c r="A17775" t="inlineStr">
        <is>
          <t>2022-W1-2022-ISAROD-Y29288</t>
        </is>
      </c>
      <c r="B17775" t="n">
        <v>2022</v>
      </c>
      <c r="C17775" t="n">
        <v>1</v>
      </c>
      <c r="D17775" t="inlineStr">
        <is>
          <t>2022-ISAROD</t>
        </is>
      </c>
      <c r="E17775" t="inlineStr">
        <is>
          <t>Y29288</t>
        </is>
      </c>
      <c r="F17775" t="inlineStr">
        <is>
          <t>BN</t>
        </is>
      </c>
      <c r="G17775" t="inlineStr">
        <is>
          <t>No</t>
        </is>
      </c>
      <c r="H17775" t="n">
        <v>11.3</v>
      </c>
    </row>
    <row r="17776">
      <c r="A17776" t="inlineStr">
        <is>
          <t>2022-W1-2022-ISAROD-Y-DEF:la-rams</t>
        </is>
      </c>
      <c r="B17776" t="n">
        <v>2022</v>
      </c>
      <c r="C17776" t="n">
        <v>1</v>
      </c>
      <c r="D17776" t="inlineStr">
        <is>
          <t>2022-ISAROD</t>
        </is>
      </c>
      <c r="E17776" t="inlineStr">
        <is>
          <t>Y-DEF:la-rams</t>
        </is>
      </c>
      <c r="F17776" t="inlineStr">
        <is>
          <t>BN</t>
        </is>
      </c>
      <c r="G17776" t="inlineStr">
        <is>
          <t>No</t>
        </is>
      </c>
      <c r="H17776" t="n">
        <v>9</v>
      </c>
    </row>
    <row r="17777">
      <c r="A17777" t="inlineStr">
        <is>
          <t>2022-W1-2022-TONYCLIF-Y32671</t>
        </is>
      </c>
      <c r="B17777" t="n">
        <v>2022</v>
      </c>
      <c r="C17777" t="n">
        <v>1</v>
      </c>
      <c r="D17777" t="inlineStr">
        <is>
          <t>2022-TONYCLIF</t>
        </is>
      </c>
      <c r="E17777" t="inlineStr">
        <is>
          <t>Y32671</t>
        </is>
      </c>
      <c r="F17777" t="inlineStr">
        <is>
          <t>QB</t>
        </is>
      </c>
      <c r="G17777" t="inlineStr">
        <is>
          <t>Yes</t>
        </is>
      </c>
      <c r="H17777" t="n">
        <v>22.22</v>
      </c>
    </row>
    <row r="17778">
      <c r="A17778" t="inlineStr">
        <is>
          <t>2022-W1-2022-TONYCLIF-Y33393</t>
        </is>
      </c>
      <c r="B17778" t="n">
        <v>2022</v>
      </c>
      <c r="C17778" t="n">
        <v>1</v>
      </c>
      <c r="D17778" t="inlineStr">
        <is>
          <t>2022-TONYCLIF</t>
        </is>
      </c>
      <c r="E17778" t="inlineStr">
        <is>
          <t>Y33393</t>
        </is>
      </c>
      <c r="F17778" t="inlineStr">
        <is>
          <t>WR</t>
        </is>
      </c>
      <c r="G17778" t="inlineStr">
        <is>
          <t>Yes</t>
        </is>
      </c>
      <c r="H17778" t="n">
        <v>23.9</v>
      </c>
    </row>
    <row r="17779">
      <c r="A17779" t="inlineStr">
        <is>
          <t>2022-W1-2022-TONYCLIF-Y31868</t>
        </is>
      </c>
      <c r="B17779" t="n">
        <v>2022</v>
      </c>
      <c r="C17779" t="n">
        <v>1</v>
      </c>
      <c r="D17779" t="inlineStr">
        <is>
          <t>2022-TONYCLIF</t>
        </is>
      </c>
      <c r="E17779" t="inlineStr">
        <is>
          <t>Y31868</t>
        </is>
      </c>
      <c r="F17779" t="inlineStr">
        <is>
          <t>WR</t>
        </is>
      </c>
      <c r="G17779" t="inlineStr">
        <is>
          <t>Yes</t>
        </is>
      </c>
      <c r="H17779" t="n">
        <v>11.6</v>
      </c>
    </row>
    <row r="17780">
      <c r="A17780" t="inlineStr">
        <is>
          <t>2022-W1-2022-TONYCLIF-Y30295</t>
        </is>
      </c>
      <c r="B17780" t="n">
        <v>2022</v>
      </c>
      <c r="C17780" t="n">
        <v>1</v>
      </c>
      <c r="D17780" t="inlineStr">
        <is>
          <t>2022-TONYCLIF</t>
        </is>
      </c>
      <c r="E17780" t="inlineStr">
        <is>
          <t>Y30295</t>
        </is>
      </c>
      <c r="F17780" t="inlineStr">
        <is>
          <t>RB</t>
        </is>
      </c>
      <c r="G17780" t="inlineStr">
        <is>
          <t>Yes</t>
        </is>
      </c>
      <c r="H17780" t="n">
        <v>9.1</v>
      </c>
    </row>
    <row r="17781">
      <c r="A17781" t="inlineStr">
        <is>
          <t>2022-W1-2022-TONYCLIF-Y31856</t>
        </is>
      </c>
      <c r="B17781" t="n">
        <v>2022</v>
      </c>
      <c r="C17781" t="n">
        <v>1</v>
      </c>
      <c r="D17781" t="inlineStr">
        <is>
          <t>2022-TONYCLIF</t>
        </is>
      </c>
      <c r="E17781" t="inlineStr">
        <is>
          <t>Y31856</t>
        </is>
      </c>
      <c r="F17781" t="inlineStr">
        <is>
          <t>RB</t>
        </is>
      </c>
      <c r="G17781" t="inlineStr">
        <is>
          <t>Yes</t>
        </is>
      </c>
      <c r="H17781" t="n">
        <v>7.8</v>
      </c>
    </row>
    <row r="17782">
      <c r="A17782" t="inlineStr">
        <is>
          <t>2022-W1-2022-TONYCLIF-Y31928</t>
        </is>
      </c>
      <c r="B17782" t="n">
        <v>2022</v>
      </c>
      <c r="C17782" t="n">
        <v>1</v>
      </c>
      <c r="D17782" t="inlineStr">
        <is>
          <t>2022-TONYCLIF</t>
        </is>
      </c>
      <c r="E17782" t="inlineStr">
        <is>
          <t>Y31928</t>
        </is>
      </c>
      <c r="F17782" t="inlineStr">
        <is>
          <t>TE</t>
        </is>
      </c>
      <c r="G17782" t="inlineStr">
        <is>
          <t>Yes</t>
        </is>
      </c>
      <c r="H17782" t="n">
        <v>1</v>
      </c>
    </row>
    <row r="17783">
      <c r="A17783" t="inlineStr">
        <is>
          <t>2022-W1-2022-TONYCLIF-Y32736</t>
        </is>
      </c>
      <c r="B17783" t="n">
        <v>2022</v>
      </c>
      <c r="C17783" t="n">
        <v>1</v>
      </c>
      <c r="D17783" t="inlineStr">
        <is>
          <t>2022-TONYCLIF</t>
        </is>
      </c>
      <c r="E17783" t="inlineStr">
        <is>
          <t>Y32736</t>
        </is>
      </c>
      <c r="F17783" t="inlineStr">
        <is>
          <t>W/R/T FLEX</t>
        </is>
      </c>
      <c r="G17783" t="inlineStr">
        <is>
          <t>Yes</t>
        </is>
      </c>
      <c r="H17783" t="n">
        <v>16.5</v>
      </c>
    </row>
    <row r="17784">
      <c r="A17784" t="inlineStr">
        <is>
          <t>2022-W1-2022-TONYCLIF-Y30346</t>
        </is>
      </c>
      <c r="B17784" t="n">
        <v>2022</v>
      </c>
      <c r="C17784" t="n">
        <v>1</v>
      </c>
      <c r="D17784" t="inlineStr">
        <is>
          <t>2022-TONYCLIF</t>
        </is>
      </c>
      <c r="E17784" t="inlineStr">
        <is>
          <t>Y30346</t>
        </is>
      </c>
      <c r="F17784" t="inlineStr">
        <is>
          <t>K</t>
        </is>
      </c>
      <c r="G17784" t="inlineStr">
        <is>
          <t>Yes</t>
        </is>
      </c>
      <c r="H17784" t="n">
        <v>9</v>
      </c>
    </row>
    <row r="17785">
      <c r="A17785" t="inlineStr">
        <is>
          <t>2022-W1-2022-TONYCLIF-Y-DEF:tampa-bay</t>
        </is>
      </c>
      <c r="B17785" t="n">
        <v>2022</v>
      </c>
      <c r="C17785" t="n">
        <v>1</v>
      </c>
      <c r="D17785" t="inlineStr">
        <is>
          <t>2022-TONYCLIF</t>
        </is>
      </c>
      <c r="E17785" t="inlineStr">
        <is>
          <t>Y-DEF:tampa-bay</t>
        </is>
      </c>
      <c r="F17785" t="inlineStr">
        <is>
          <t>DST</t>
        </is>
      </c>
      <c r="G17785" t="inlineStr">
        <is>
          <t>Yes</t>
        </is>
      </c>
      <c r="H17785" t="n">
        <v>13</v>
      </c>
    </row>
    <row r="17786">
      <c r="A17786" t="inlineStr">
        <is>
          <t>2022-W1-2022-TONYCLIF-Y26664</t>
        </is>
      </c>
      <c r="B17786" t="n">
        <v>2022</v>
      </c>
      <c r="C17786" t="n">
        <v>1</v>
      </c>
      <c r="D17786" t="inlineStr">
        <is>
          <t>2022-TONYCLIF</t>
        </is>
      </c>
      <c r="E17786" t="inlineStr">
        <is>
          <t>Y26664</t>
        </is>
      </c>
      <c r="F17786" t="inlineStr">
        <is>
          <t>BN</t>
        </is>
      </c>
      <c r="G17786" t="inlineStr">
        <is>
          <t>No</t>
        </is>
      </c>
      <c r="H17786" t="n">
        <v>1.8</v>
      </c>
    </row>
    <row r="17787">
      <c r="A17787" t="inlineStr">
        <is>
          <t>2022-W1-2022-TONYCLIF-Y30175</t>
        </is>
      </c>
      <c r="B17787" t="n">
        <v>2022</v>
      </c>
      <c r="C17787" t="n">
        <v>1</v>
      </c>
      <c r="D17787" t="inlineStr">
        <is>
          <t>2022-TONYCLIF</t>
        </is>
      </c>
      <c r="E17787" t="inlineStr">
        <is>
          <t>Y30175</t>
        </is>
      </c>
      <c r="F17787" t="inlineStr">
        <is>
          <t>BN</t>
        </is>
      </c>
      <c r="G17787" t="inlineStr">
        <is>
          <t>No</t>
        </is>
      </c>
      <c r="H17787" t="n">
        <v>8.9</v>
      </c>
    </row>
    <row r="17788">
      <c r="A17788" t="inlineStr">
        <is>
          <t>2022-W1-2022-TONYCLIF-Y33394</t>
        </is>
      </c>
      <c r="B17788" t="n">
        <v>2022</v>
      </c>
      <c r="C17788" t="n">
        <v>1</v>
      </c>
      <c r="D17788" t="inlineStr">
        <is>
          <t>2022-TONYCLIF</t>
        </is>
      </c>
      <c r="E17788" t="inlineStr">
        <is>
          <t>Y33394</t>
        </is>
      </c>
      <c r="F17788" t="inlineStr">
        <is>
          <t>BN</t>
        </is>
      </c>
      <c r="G17788" t="inlineStr">
        <is>
          <t>No</t>
        </is>
      </c>
      <c r="H17788" t="n">
        <v>17.7</v>
      </c>
    </row>
    <row r="17789">
      <c r="A17789" t="inlineStr">
        <is>
          <t>2022-W1-2022-TONYCLIF-Y24815</t>
        </is>
      </c>
      <c r="B17789" t="n">
        <v>2022</v>
      </c>
      <c r="C17789" t="n">
        <v>1</v>
      </c>
      <c r="D17789" t="inlineStr">
        <is>
          <t>2022-TONYCLIF</t>
        </is>
      </c>
      <c r="E17789" t="inlineStr">
        <is>
          <t>Y24815</t>
        </is>
      </c>
      <c r="F17789" t="inlineStr">
        <is>
          <t>BN</t>
        </is>
      </c>
      <c r="G17789" t="inlineStr">
        <is>
          <t>No</t>
        </is>
      </c>
      <c r="H17789" t="n">
        <v>0.8</v>
      </c>
    </row>
    <row r="17790">
      <c r="A17790" t="inlineStr">
        <is>
          <t>2022-W1-2022-TONYCLIF-Y30247</t>
        </is>
      </c>
      <c r="B17790" t="n">
        <v>2022</v>
      </c>
      <c r="C17790" t="n">
        <v>1</v>
      </c>
      <c r="D17790" t="inlineStr">
        <is>
          <t>2022-TONYCLIF</t>
        </is>
      </c>
      <c r="E17790" t="inlineStr">
        <is>
          <t>Y30247</t>
        </is>
      </c>
      <c r="F17790" t="inlineStr">
        <is>
          <t>BN</t>
        </is>
      </c>
      <c r="G17790" t="inlineStr">
        <is>
          <t>No</t>
        </is>
      </c>
      <c r="H17790" t="n">
        <v>15.5</v>
      </c>
    </row>
    <row r="17791">
      <c r="A17791" t="inlineStr">
        <is>
          <t>2022-W1-2022-HUERO-Y32723</t>
        </is>
      </c>
      <c r="B17791" t="n">
        <v>2022</v>
      </c>
      <c r="C17791" t="n">
        <v>1</v>
      </c>
      <c r="D17791" t="inlineStr">
        <is>
          <t>2022-HUERO</t>
        </is>
      </c>
      <c r="E17791" t="inlineStr">
        <is>
          <t>Y32723</t>
        </is>
      </c>
      <c r="F17791" t="inlineStr">
        <is>
          <t>QB</t>
        </is>
      </c>
      <c r="G17791" t="inlineStr">
        <is>
          <t>Yes</t>
        </is>
      </c>
      <c r="H17791" t="n">
        <v>24.72</v>
      </c>
    </row>
    <row r="17792">
      <c r="A17792" t="inlineStr">
        <is>
          <t>2022-W1-2022-HUERO-Y32843</t>
        </is>
      </c>
      <c r="B17792" t="n">
        <v>2022</v>
      </c>
      <c r="C17792" t="n">
        <v>1</v>
      </c>
      <c r="D17792" t="inlineStr">
        <is>
          <t>2022-HUERO</t>
        </is>
      </c>
      <c r="E17792" t="inlineStr">
        <is>
          <t>Y32843</t>
        </is>
      </c>
      <c r="F17792" t="inlineStr">
        <is>
          <t>WR</t>
        </is>
      </c>
      <c r="G17792" t="inlineStr">
        <is>
          <t>Yes</t>
        </is>
      </c>
      <c r="H17792" t="n">
        <v>1.3</v>
      </c>
    </row>
    <row r="17793">
      <c r="A17793" t="inlineStr">
        <is>
          <t>2022-W1-2022-HUERO-Y31017</t>
        </is>
      </c>
      <c r="B17793" t="n">
        <v>2022</v>
      </c>
      <c r="C17793" t="n">
        <v>1</v>
      </c>
      <c r="D17793" t="inlineStr">
        <is>
          <t>2022-HUERO</t>
        </is>
      </c>
      <c r="E17793" t="inlineStr">
        <is>
          <t>Y31017</t>
        </is>
      </c>
      <c r="F17793" t="inlineStr">
        <is>
          <t>WR</t>
        </is>
      </c>
      <c r="G17793" t="inlineStr">
        <is>
          <t>Yes</t>
        </is>
      </c>
      <c r="H17793" t="n">
        <v>14.7</v>
      </c>
    </row>
    <row r="17794">
      <c r="A17794" t="inlineStr">
        <is>
          <t>2022-W1-2022-HUERO-Y31005</t>
        </is>
      </c>
      <c r="B17794" t="n">
        <v>2022</v>
      </c>
      <c r="C17794" t="n">
        <v>1</v>
      </c>
      <c r="D17794" t="inlineStr">
        <is>
          <t>2022-HUERO</t>
        </is>
      </c>
      <c r="E17794" t="inlineStr">
        <is>
          <t>Y31005</t>
        </is>
      </c>
      <c r="F17794" t="inlineStr">
        <is>
          <t>RB</t>
        </is>
      </c>
      <c r="G17794" t="inlineStr">
        <is>
          <t>Yes</t>
        </is>
      </c>
      <c r="H17794" t="n">
        <v>14.8</v>
      </c>
    </row>
    <row r="17795">
      <c r="A17795" t="inlineStr">
        <is>
          <t>2022-W1-2022-HUERO-Y30423</t>
        </is>
      </c>
      <c r="B17795" t="n">
        <v>2022</v>
      </c>
      <c r="C17795" t="n">
        <v>1</v>
      </c>
      <c r="D17795" t="inlineStr">
        <is>
          <t>2022-HUERO</t>
        </is>
      </c>
      <c r="E17795" t="inlineStr">
        <is>
          <t>Y30423</t>
        </is>
      </c>
      <c r="F17795" t="inlineStr">
        <is>
          <t>RB</t>
        </is>
      </c>
      <c r="G17795" t="inlineStr">
        <is>
          <t>Yes</t>
        </is>
      </c>
      <c r="H17795" t="n">
        <v>9.199999999999999</v>
      </c>
    </row>
    <row r="17796">
      <c r="A17796" t="inlineStr">
        <is>
          <t>2022-W1-2022-HUERO-Y31056</t>
        </is>
      </c>
      <c r="B17796" t="n">
        <v>2022</v>
      </c>
      <c r="C17796" t="n">
        <v>1</v>
      </c>
      <c r="D17796" t="inlineStr">
        <is>
          <t>2022-HUERO</t>
        </is>
      </c>
      <c r="E17796" t="inlineStr">
        <is>
          <t>Y31056</t>
        </is>
      </c>
      <c r="F17796" t="inlineStr">
        <is>
          <t>TE</t>
        </is>
      </c>
      <c r="G17796" t="inlineStr">
        <is>
          <t>Yes</t>
        </is>
      </c>
      <c r="H17796" t="n">
        <v>7.7</v>
      </c>
    </row>
    <row r="17797">
      <c r="A17797" t="inlineStr">
        <is>
          <t>2022-W1-2022-HUERO-Y31857</t>
        </is>
      </c>
      <c r="B17797" t="n">
        <v>2022</v>
      </c>
      <c r="C17797" t="n">
        <v>1</v>
      </c>
      <c r="D17797" t="inlineStr">
        <is>
          <t>2022-HUERO</t>
        </is>
      </c>
      <c r="E17797" t="inlineStr">
        <is>
          <t>Y31857</t>
        </is>
      </c>
      <c r="F17797" t="inlineStr">
        <is>
          <t>W/R/T FLEX</t>
        </is>
      </c>
      <c r="G17797" t="inlineStr">
        <is>
          <t>Yes</t>
        </is>
      </c>
      <c r="H17797" t="n">
        <v>12.3</v>
      </c>
    </row>
    <row r="17798">
      <c r="A17798" t="inlineStr">
        <is>
          <t>2022-W1-2022-HUERO-Y30266</t>
        </is>
      </c>
      <c r="B17798" t="n">
        <v>2022</v>
      </c>
      <c r="C17798" t="n">
        <v>1</v>
      </c>
      <c r="D17798" t="inlineStr">
        <is>
          <t>2022-HUERO</t>
        </is>
      </c>
      <c r="E17798" t="inlineStr">
        <is>
          <t>Y30266</t>
        </is>
      </c>
      <c r="F17798" t="inlineStr">
        <is>
          <t>K</t>
        </is>
      </c>
      <c r="G17798" t="inlineStr">
        <is>
          <t>Yes</t>
        </is>
      </c>
      <c r="H17798" t="n">
        <v>8</v>
      </c>
    </row>
    <row r="17799">
      <c r="A17799" t="inlineStr">
        <is>
          <t>2022-W1-2022-HUERO-Y-DEF:miami</t>
        </is>
      </c>
      <c r="B17799" t="n">
        <v>2022</v>
      </c>
      <c r="C17799" t="n">
        <v>1</v>
      </c>
      <c r="D17799" t="inlineStr">
        <is>
          <t>2022-HUERO</t>
        </is>
      </c>
      <c r="E17799" t="inlineStr">
        <is>
          <t>Y-DEF:miami</t>
        </is>
      </c>
      <c r="F17799" t="inlineStr">
        <is>
          <t>DST</t>
        </is>
      </c>
      <c r="G17799" t="inlineStr">
        <is>
          <t>Yes</t>
        </is>
      </c>
      <c r="H17799" t="n">
        <v>18</v>
      </c>
    </row>
    <row r="17800">
      <c r="A17800" t="inlineStr">
        <is>
          <t>2022-W1-2022-HUERO-Y33398</t>
        </is>
      </c>
      <c r="B17800" t="n">
        <v>2022</v>
      </c>
      <c r="C17800" t="n">
        <v>1</v>
      </c>
      <c r="D17800" t="inlineStr">
        <is>
          <t>2022-HUERO</t>
        </is>
      </c>
      <c r="E17800" t="inlineStr">
        <is>
          <t>Y33398</t>
        </is>
      </c>
      <c r="F17800" t="inlineStr">
        <is>
          <t>BN</t>
        </is>
      </c>
      <c r="G17800" t="inlineStr">
        <is>
          <t>No</t>
        </is>
      </c>
      <c r="H17800" t="n">
        <v>0</v>
      </c>
    </row>
    <row r="17801">
      <c r="A17801" t="inlineStr">
        <is>
          <t>2022-W1-2022-HUERO-Y32695</t>
        </is>
      </c>
      <c r="B17801" t="n">
        <v>2022</v>
      </c>
      <c r="C17801" t="n">
        <v>1</v>
      </c>
      <c r="D17801" t="inlineStr">
        <is>
          <t>2022-HUERO</t>
        </is>
      </c>
      <c r="E17801" t="inlineStr">
        <is>
          <t>Y32695</t>
        </is>
      </c>
      <c r="F17801" t="inlineStr">
        <is>
          <t>BN</t>
        </is>
      </c>
      <c r="G17801" t="inlineStr">
        <is>
          <t>No</t>
        </is>
      </c>
      <c r="H17801" t="n">
        <v>5.7</v>
      </c>
    </row>
    <row r="17802">
      <c r="A17802" t="inlineStr">
        <is>
          <t>2022-W1-2022-HUERO-Y28403</t>
        </is>
      </c>
      <c r="B17802" t="n">
        <v>2022</v>
      </c>
      <c r="C17802" t="n">
        <v>1</v>
      </c>
      <c r="D17802" t="inlineStr">
        <is>
          <t>2022-HUERO</t>
        </is>
      </c>
      <c r="E17802" t="inlineStr">
        <is>
          <t>Y28403</t>
        </is>
      </c>
      <c r="F17802" t="inlineStr">
        <is>
          <t>BN</t>
        </is>
      </c>
      <c r="G17802" t="inlineStr">
        <is>
          <t>No</t>
        </is>
      </c>
      <c r="H17802" t="n">
        <v>6.2</v>
      </c>
    </row>
    <row r="17803">
      <c r="A17803" t="inlineStr">
        <is>
          <t>2022-W1-2022-HUERO-Y31074</t>
        </is>
      </c>
      <c r="B17803" t="n">
        <v>2022</v>
      </c>
      <c r="C17803" t="n">
        <v>1</v>
      </c>
      <c r="D17803" t="inlineStr">
        <is>
          <t>2022-HUERO</t>
        </is>
      </c>
      <c r="E17803" t="inlineStr">
        <is>
          <t>Y31074</t>
        </is>
      </c>
      <c r="F17803" t="inlineStr">
        <is>
          <t>BN</t>
        </is>
      </c>
      <c r="G17803" t="inlineStr">
        <is>
          <t>No</t>
        </is>
      </c>
      <c r="H17803" t="n">
        <v>8.4</v>
      </c>
    </row>
    <row r="17804">
      <c r="A17804" t="inlineStr">
        <is>
          <t>2022-W1-2022-HUERO-Y33989</t>
        </is>
      </c>
      <c r="B17804" t="n">
        <v>2022</v>
      </c>
      <c r="C17804" t="n">
        <v>1</v>
      </c>
      <c r="D17804" t="inlineStr">
        <is>
          <t>2022-HUERO</t>
        </is>
      </c>
      <c r="E17804" t="inlineStr">
        <is>
          <t>Y33989</t>
        </is>
      </c>
      <c r="F17804" t="inlineStr">
        <is>
          <t>BN</t>
        </is>
      </c>
      <c r="G17804" t="inlineStr">
        <is>
          <t>No</t>
        </is>
      </c>
      <c r="H17804" t="n">
        <v>5.1</v>
      </c>
    </row>
    <row r="17805">
      <c r="A17805" t="inlineStr">
        <is>
          <t>2022-W1-2022-HUERO-Y32725</t>
        </is>
      </c>
      <c r="B17805" t="n">
        <v>2022</v>
      </c>
      <c r="C17805" t="n">
        <v>1</v>
      </c>
      <c r="D17805" t="inlineStr">
        <is>
          <t>2022-HUERO</t>
        </is>
      </c>
      <c r="E17805" t="inlineStr">
        <is>
          <t>Y32725</t>
        </is>
      </c>
      <c r="F17805" t="inlineStr">
        <is>
          <t>IR</t>
        </is>
      </c>
      <c r="G17805" t="inlineStr">
        <is>
          <t>No</t>
        </is>
      </c>
      <c r="H17805" t="n">
        <v>0</v>
      </c>
    </row>
    <row r="17806">
      <c r="A17806" t="inlineStr">
        <is>
          <t>2022-W1-2022-PEPSALFA-Y9265</t>
        </is>
      </c>
      <c r="B17806" t="n">
        <v>2022</v>
      </c>
      <c r="C17806" t="n">
        <v>1</v>
      </c>
      <c r="D17806" t="inlineStr">
        <is>
          <t>2022-PEPSALFA</t>
        </is>
      </c>
      <c r="E17806" t="inlineStr">
        <is>
          <t>Y9265</t>
        </is>
      </c>
      <c r="F17806" t="inlineStr">
        <is>
          <t>QB</t>
        </is>
      </c>
      <c r="G17806" t="inlineStr">
        <is>
          <t>Yes</t>
        </is>
      </c>
      <c r="H17806" t="n">
        <v>10.8</v>
      </c>
    </row>
    <row r="17807">
      <c r="A17807" t="inlineStr">
        <is>
          <t>2022-W1-2022-PEPSALFA-Y30182</t>
        </is>
      </c>
      <c r="B17807" t="n">
        <v>2022</v>
      </c>
      <c r="C17807" t="n">
        <v>1</v>
      </c>
      <c r="D17807" t="inlineStr">
        <is>
          <t>2022-PEPSALFA</t>
        </is>
      </c>
      <c r="E17807" t="inlineStr">
        <is>
          <t>Y30182</t>
        </is>
      </c>
      <c r="F17807" t="inlineStr">
        <is>
          <t>WR</t>
        </is>
      </c>
      <c r="G17807" t="inlineStr">
        <is>
          <t>Yes</t>
        </is>
      </c>
      <c r="H17807" t="n">
        <v>25.3</v>
      </c>
    </row>
    <row r="17808">
      <c r="A17808" t="inlineStr">
        <is>
          <t>2022-W1-2022-PEPSALFA-Y26699</t>
        </is>
      </c>
      <c r="B17808" t="n">
        <v>2022</v>
      </c>
      <c r="C17808" t="n">
        <v>1</v>
      </c>
      <c r="D17808" t="inlineStr">
        <is>
          <t>2022-PEPSALFA</t>
        </is>
      </c>
      <c r="E17808" t="inlineStr">
        <is>
          <t>Y26699</t>
        </is>
      </c>
      <c r="F17808" t="inlineStr">
        <is>
          <t>WR</t>
        </is>
      </c>
      <c r="G17808" t="inlineStr">
        <is>
          <t>Yes</t>
        </is>
      </c>
      <c r="H17808" t="n">
        <v>8.6</v>
      </c>
    </row>
    <row r="17809">
      <c r="A17809" t="inlineStr">
        <is>
          <t>2022-W1-2022-PEPSALFA-Y33582</t>
        </is>
      </c>
      <c r="B17809" t="n">
        <v>2022</v>
      </c>
      <c r="C17809" t="n">
        <v>1</v>
      </c>
      <c r="D17809" t="inlineStr">
        <is>
          <t>2022-PEPSALFA</t>
        </is>
      </c>
      <c r="E17809" t="inlineStr">
        <is>
          <t>Y33582</t>
        </is>
      </c>
      <c r="F17809" t="inlineStr">
        <is>
          <t>RB</t>
        </is>
      </c>
      <c r="G17809" t="inlineStr">
        <is>
          <t>Yes</t>
        </is>
      </c>
      <c r="H17809" t="n">
        <v>4.1</v>
      </c>
    </row>
    <row r="17810">
      <c r="A17810" t="inlineStr">
        <is>
          <t>2022-W1-2022-PEPSALFA-Y29238</t>
        </is>
      </c>
      <c r="B17810" t="n">
        <v>2022</v>
      </c>
      <c r="C17810" t="n">
        <v>1</v>
      </c>
      <c r="D17810" t="inlineStr">
        <is>
          <t>2022-PEPSALFA</t>
        </is>
      </c>
      <c r="E17810" t="inlineStr">
        <is>
          <t>Y29238</t>
        </is>
      </c>
      <c r="F17810" t="inlineStr">
        <is>
          <t>RB</t>
        </is>
      </c>
      <c r="G17810" t="inlineStr">
        <is>
          <t>Yes</t>
        </is>
      </c>
      <c r="H17810" t="n">
        <v>5.4</v>
      </c>
    </row>
    <row r="17811">
      <c r="A17811" t="inlineStr">
        <is>
          <t>2022-W1-2022-PEPSALFA-Y26658</t>
        </is>
      </c>
      <c r="B17811" t="n">
        <v>2022</v>
      </c>
      <c r="C17811" t="n">
        <v>1</v>
      </c>
      <c r="D17811" t="inlineStr">
        <is>
          <t>2022-PEPSALFA</t>
        </is>
      </c>
      <c r="E17811" t="inlineStr">
        <is>
          <t>Y26658</t>
        </is>
      </c>
      <c r="F17811" t="inlineStr">
        <is>
          <t>TE</t>
        </is>
      </c>
      <c r="G17811" t="inlineStr">
        <is>
          <t>Yes</t>
        </is>
      </c>
      <c r="H17811" t="n">
        <v>10.4</v>
      </c>
    </row>
    <row r="17812">
      <c r="A17812" t="inlineStr">
        <is>
          <t>2022-W1-2022-PEPSALFA-Y32702</t>
        </is>
      </c>
      <c r="B17812" t="n">
        <v>2022</v>
      </c>
      <c r="C17812" t="n">
        <v>1</v>
      </c>
      <c r="D17812" t="inlineStr">
        <is>
          <t>2022-PEPSALFA</t>
        </is>
      </c>
      <c r="E17812" t="inlineStr">
        <is>
          <t>Y32702</t>
        </is>
      </c>
      <c r="F17812" t="inlineStr">
        <is>
          <t>W/R/T FLEX</t>
        </is>
      </c>
      <c r="G17812" t="inlineStr">
        <is>
          <t>Yes</t>
        </is>
      </c>
      <c r="H17812" t="n">
        <v>20.9</v>
      </c>
    </row>
    <row r="17813">
      <c r="A17813" t="inlineStr">
        <is>
          <t>2022-W1-2022-PEPSALFA-Y27120</t>
        </is>
      </c>
      <c r="B17813" t="n">
        <v>2022</v>
      </c>
      <c r="C17813" t="n">
        <v>1</v>
      </c>
      <c r="D17813" t="inlineStr">
        <is>
          <t>2022-PEPSALFA</t>
        </is>
      </c>
      <c r="E17813" t="inlineStr">
        <is>
          <t>Y27120</t>
        </is>
      </c>
      <c r="F17813" t="inlineStr">
        <is>
          <t>K</t>
        </is>
      </c>
      <c r="G17813" t="inlineStr">
        <is>
          <t>Yes</t>
        </is>
      </c>
      <c r="H17813" t="n">
        <v>11</v>
      </c>
    </row>
    <row r="17814">
      <c r="A17814" t="inlineStr">
        <is>
          <t>2022-W1-2022-PEPSALFA-Y-DEF:baltimore</t>
        </is>
      </c>
      <c r="B17814" t="n">
        <v>2022</v>
      </c>
      <c r="C17814" t="n">
        <v>1</v>
      </c>
      <c r="D17814" t="inlineStr">
        <is>
          <t>2022-PEPSALFA</t>
        </is>
      </c>
      <c r="E17814" t="inlineStr">
        <is>
          <t>Y-DEF:baltimore</t>
        </is>
      </c>
      <c r="F17814" t="inlineStr">
        <is>
          <t>DST</t>
        </is>
      </c>
      <c r="G17814" t="inlineStr">
        <is>
          <t>Yes</t>
        </is>
      </c>
      <c r="H17814" t="n">
        <v>11</v>
      </c>
    </row>
    <row r="17815">
      <c r="A17815" t="inlineStr">
        <is>
          <t>2022-W1-2022-PEPSALFA-Y31268</t>
        </is>
      </c>
      <c r="B17815" t="n">
        <v>2022</v>
      </c>
      <c r="C17815" t="n">
        <v>1</v>
      </c>
      <c r="D17815" t="inlineStr">
        <is>
          <t>2022-PEPSALFA</t>
        </is>
      </c>
      <c r="E17815" t="inlineStr">
        <is>
          <t>Y31268</t>
        </is>
      </c>
      <c r="F17815" t="inlineStr">
        <is>
          <t>BN</t>
        </is>
      </c>
      <c r="G17815" t="inlineStr">
        <is>
          <t>No</t>
        </is>
      </c>
      <c r="H17815" t="n">
        <v>0</v>
      </c>
    </row>
    <row r="17816">
      <c r="A17816" t="inlineStr">
        <is>
          <t>2022-W1-2022-PEPSALFA-Y5228</t>
        </is>
      </c>
      <c r="B17816" t="n">
        <v>2022</v>
      </c>
      <c r="C17816" t="n">
        <v>1</v>
      </c>
      <c r="D17816" t="inlineStr">
        <is>
          <t>2022-PEPSALFA</t>
        </is>
      </c>
      <c r="E17816" t="inlineStr">
        <is>
          <t>Y5228</t>
        </is>
      </c>
      <c r="F17816" t="inlineStr">
        <is>
          <t>BN</t>
        </is>
      </c>
      <c r="G17816" t="inlineStr">
        <is>
          <t>No</t>
        </is>
      </c>
      <c r="H17816" t="n">
        <v>11.38</v>
      </c>
    </row>
    <row r="17817">
      <c r="A17817" t="inlineStr">
        <is>
          <t>2022-W1-2022-PEPSALFA-Y28457</t>
        </is>
      </c>
      <c r="B17817" t="n">
        <v>2022</v>
      </c>
      <c r="C17817" t="n">
        <v>1</v>
      </c>
      <c r="D17817" t="inlineStr">
        <is>
          <t>2022-PEPSALFA</t>
        </is>
      </c>
      <c r="E17817" t="inlineStr">
        <is>
          <t>Y28457</t>
        </is>
      </c>
      <c r="F17817" t="inlineStr">
        <is>
          <t>BN</t>
        </is>
      </c>
      <c r="G17817" t="inlineStr">
        <is>
          <t>No</t>
        </is>
      </c>
      <c r="H17817" t="n">
        <v>4.3</v>
      </c>
    </row>
    <row r="17818">
      <c r="A17818" t="inlineStr">
        <is>
          <t>2022-W1-2022-PEPSALFA-Y31902</t>
        </is>
      </c>
      <c r="B17818" t="n">
        <v>2022</v>
      </c>
      <c r="C17818" t="n">
        <v>1</v>
      </c>
      <c r="D17818" t="inlineStr">
        <is>
          <t>2022-PEPSALFA</t>
        </is>
      </c>
      <c r="E17818" t="inlineStr">
        <is>
          <t>Y31902</t>
        </is>
      </c>
      <c r="F17818" t="inlineStr">
        <is>
          <t>BN</t>
        </is>
      </c>
      <c r="G17818" t="inlineStr">
        <is>
          <t>No</t>
        </is>
      </c>
      <c r="H17818" t="n">
        <v>9.800000000000001</v>
      </c>
    </row>
    <row r="17819">
      <c r="A17819" t="inlineStr">
        <is>
          <t>2022-W1-2022-PEPSALFA-Y29344</t>
        </is>
      </c>
      <c r="B17819" t="n">
        <v>2022</v>
      </c>
      <c r="C17819" t="n">
        <v>1</v>
      </c>
      <c r="D17819" t="inlineStr">
        <is>
          <t>2022-PEPSALFA</t>
        </is>
      </c>
      <c r="E17819" t="inlineStr">
        <is>
          <t>Y29344</t>
        </is>
      </c>
      <c r="F17819" t="inlineStr">
        <is>
          <t>BN</t>
        </is>
      </c>
      <c r="G17819" t="inlineStr">
        <is>
          <t>No</t>
        </is>
      </c>
      <c r="H17819" t="n">
        <v>6.4</v>
      </c>
    </row>
    <row r="17820">
      <c r="A17820" t="inlineStr">
        <is>
          <t>2022-W1-2022-PUENTETU-Y25785</t>
        </is>
      </c>
      <c r="B17820" t="n">
        <v>2022</v>
      </c>
      <c r="C17820" t="n">
        <v>1</v>
      </c>
      <c r="D17820" t="inlineStr">
        <is>
          <t>2022-PUENTETU</t>
        </is>
      </c>
      <c r="E17820" t="inlineStr">
        <is>
          <t>Y25785</t>
        </is>
      </c>
      <c r="F17820" t="inlineStr">
        <is>
          <t>QB</t>
        </is>
      </c>
      <c r="G17820" t="inlineStr">
        <is>
          <t>Yes</t>
        </is>
      </c>
      <c r="H17820" t="n">
        <v>19.8</v>
      </c>
    </row>
    <row r="17821">
      <c r="A17821" t="inlineStr">
        <is>
          <t>2022-W1-2022-PUENTETU-Y32704</t>
        </is>
      </c>
      <c r="B17821" t="n">
        <v>2022</v>
      </c>
      <c r="C17821" t="n">
        <v>1</v>
      </c>
      <c r="D17821" t="inlineStr">
        <is>
          <t>2022-PUENTETU</t>
        </is>
      </c>
      <c r="E17821" t="inlineStr">
        <is>
          <t>Y32704</t>
        </is>
      </c>
      <c r="F17821" t="inlineStr">
        <is>
          <t>WR</t>
        </is>
      </c>
      <c r="G17821" t="inlineStr">
        <is>
          <t>Yes</t>
        </is>
      </c>
      <c r="H17821" t="n">
        <v>22.6</v>
      </c>
    </row>
    <row r="17822">
      <c r="A17822" t="inlineStr">
        <is>
          <t>2022-W1-2022-PUENTETU-Y30994</t>
        </is>
      </c>
      <c r="B17822" t="n">
        <v>2022</v>
      </c>
      <c r="C17822" t="n">
        <v>1</v>
      </c>
      <c r="D17822" t="inlineStr">
        <is>
          <t>2022-PUENTETU</t>
        </is>
      </c>
      <c r="E17822" t="inlineStr">
        <is>
          <t>Y30994</t>
        </is>
      </c>
      <c r="F17822" t="inlineStr">
        <is>
          <t>WR</t>
        </is>
      </c>
      <c r="G17822" t="inlineStr">
        <is>
          <t>Yes</t>
        </is>
      </c>
      <c r="H17822" t="n">
        <v>6.5</v>
      </c>
    </row>
    <row r="17823">
      <c r="A17823" t="inlineStr">
        <is>
          <t>2022-W1-2022-PUENTETU-Y30972</t>
        </is>
      </c>
      <c r="B17823" t="n">
        <v>2022</v>
      </c>
      <c r="C17823" t="n">
        <v>1</v>
      </c>
      <c r="D17823" t="inlineStr">
        <is>
          <t>2022-PUENTETU</t>
        </is>
      </c>
      <c r="E17823" t="inlineStr">
        <is>
          <t>Y30972</t>
        </is>
      </c>
      <c r="F17823" t="inlineStr">
        <is>
          <t>RB</t>
        </is>
      </c>
      <c r="G17823" t="inlineStr">
        <is>
          <t>Yes</t>
        </is>
      </c>
      <c r="H17823" t="n">
        <v>30.4</v>
      </c>
    </row>
    <row r="17824">
      <c r="A17824" t="inlineStr">
        <is>
          <t>2022-W1-2022-PUENTETU-Y31104</t>
        </is>
      </c>
      <c r="B17824" t="n">
        <v>2022</v>
      </c>
      <c r="C17824" t="n">
        <v>1</v>
      </c>
      <c r="D17824" t="inlineStr">
        <is>
          <t>2022-PUENTETU</t>
        </is>
      </c>
      <c r="E17824" t="inlineStr">
        <is>
          <t>Y31104</t>
        </is>
      </c>
      <c r="F17824" t="inlineStr">
        <is>
          <t>RB</t>
        </is>
      </c>
      <c r="G17824" t="inlineStr">
        <is>
          <t>Yes</t>
        </is>
      </c>
      <c r="H17824" t="n">
        <v>8.5</v>
      </c>
    </row>
    <row r="17825">
      <c r="A17825" t="inlineStr">
        <is>
          <t>2022-W1-2022-PUENTETU-Y29315</t>
        </is>
      </c>
      <c r="B17825" t="n">
        <v>2022</v>
      </c>
      <c r="C17825" t="n">
        <v>1</v>
      </c>
      <c r="D17825" t="inlineStr">
        <is>
          <t>2022-PUENTETU</t>
        </is>
      </c>
      <c r="E17825" t="inlineStr">
        <is>
          <t>Y29315</t>
        </is>
      </c>
      <c r="F17825" t="inlineStr">
        <is>
          <t>TE</t>
        </is>
      </c>
      <c r="G17825" t="inlineStr">
        <is>
          <t>Yes</t>
        </is>
      </c>
      <c r="H17825" t="n">
        <v>1.1</v>
      </c>
    </row>
    <row r="17826">
      <c r="A17826" t="inlineStr">
        <is>
          <t>2022-W1-2022-PUENTETU-Y30120</t>
        </is>
      </c>
      <c r="B17826" t="n">
        <v>2022</v>
      </c>
      <c r="C17826" t="n">
        <v>1</v>
      </c>
      <c r="D17826" t="inlineStr">
        <is>
          <t>2022-PUENTETU</t>
        </is>
      </c>
      <c r="E17826" t="inlineStr">
        <is>
          <t>Y30120</t>
        </is>
      </c>
      <c r="F17826" t="inlineStr">
        <is>
          <t>W/R/T FLEX</t>
        </is>
      </c>
      <c r="G17826" t="inlineStr">
        <is>
          <t>Yes</t>
        </is>
      </c>
      <c r="H17826" t="n">
        <v>2</v>
      </c>
    </row>
    <row r="17827">
      <c r="A17827" t="inlineStr">
        <is>
          <t>2022-W1-2022-PUENTETU-Y-DEF:philadelphia</t>
        </is>
      </c>
      <c r="B17827" t="n">
        <v>2022</v>
      </c>
      <c r="C17827" t="n">
        <v>1</v>
      </c>
      <c r="D17827" t="inlineStr">
        <is>
          <t>2022-PUENTETU</t>
        </is>
      </c>
      <c r="E17827" t="inlineStr">
        <is>
          <t>Y-DEF:philadelphia</t>
        </is>
      </c>
      <c r="F17827" t="inlineStr">
        <is>
          <t>DST</t>
        </is>
      </c>
      <c r="G17827" t="inlineStr">
        <is>
          <t>Yes</t>
        </is>
      </c>
      <c r="H17827" t="n">
        <v>5</v>
      </c>
    </row>
    <row r="17828">
      <c r="A17828" t="inlineStr">
        <is>
          <t>2022-W1-2022-PUENTETU-Y34063</t>
        </is>
      </c>
      <c r="B17828" t="n">
        <v>2022</v>
      </c>
      <c r="C17828" t="n">
        <v>1</v>
      </c>
      <c r="D17828" t="inlineStr">
        <is>
          <t>2022-PUENTETU</t>
        </is>
      </c>
      <c r="E17828" t="inlineStr">
        <is>
          <t>Y34063</t>
        </is>
      </c>
      <c r="F17828" t="inlineStr">
        <is>
          <t>BN</t>
        </is>
      </c>
      <c r="G17828" t="inlineStr">
        <is>
          <t>No</t>
        </is>
      </c>
      <c r="H17828" t="n">
        <v>4.4</v>
      </c>
    </row>
    <row r="17829">
      <c r="A17829" t="inlineStr">
        <is>
          <t>2022-W1-2022-PUENTETU-Y33391</t>
        </is>
      </c>
      <c r="B17829" t="n">
        <v>2022</v>
      </c>
      <c r="C17829" t="n">
        <v>1</v>
      </c>
      <c r="D17829" t="inlineStr">
        <is>
          <t>2022-PUENTETU</t>
        </is>
      </c>
      <c r="E17829" t="inlineStr">
        <is>
          <t>Y33391</t>
        </is>
      </c>
      <c r="F17829" t="inlineStr">
        <is>
          <t>BN</t>
        </is>
      </c>
      <c r="G17829" t="inlineStr">
        <is>
          <t>No</t>
        </is>
      </c>
      <c r="H17829" t="n">
        <v>10.96</v>
      </c>
    </row>
    <row r="17830">
      <c r="A17830" t="inlineStr">
        <is>
          <t>2022-W1-2022-PUENTETU-Y31144</t>
        </is>
      </c>
      <c r="B17830" t="n">
        <v>2022</v>
      </c>
      <c r="C17830" t="n">
        <v>1</v>
      </c>
      <c r="D17830" t="inlineStr">
        <is>
          <t>2022-PUENTETU</t>
        </is>
      </c>
      <c r="E17830" t="inlineStr">
        <is>
          <t>Y31144</t>
        </is>
      </c>
      <c r="F17830" t="inlineStr">
        <is>
          <t>BN</t>
        </is>
      </c>
      <c r="G17830" t="inlineStr">
        <is>
          <t>No</t>
        </is>
      </c>
      <c r="H17830" t="n">
        <v>6.1</v>
      </c>
    </row>
    <row r="17831">
      <c r="A17831" t="inlineStr">
        <is>
          <t>2022-W1-2022-PUENTETU-Y33508</t>
        </is>
      </c>
      <c r="B17831" t="n">
        <v>2022</v>
      </c>
      <c r="C17831" t="n">
        <v>1</v>
      </c>
      <c r="D17831" t="inlineStr">
        <is>
          <t>2022-PUENTETU</t>
        </is>
      </c>
      <c r="E17831" t="inlineStr">
        <is>
          <t>Y33508</t>
        </is>
      </c>
      <c r="F17831" t="inlineStr">
        <is>
          <t>BN</t>
        </is>
      </c>
      <c r="G17831" t="inlineStr">
        <is>
          <t>No</t>
        </is>
      </c>
      <c r="H17831" t="n">
        <v>3.7</v>
      </c>
    </row>
    <row r="17832">
      <c r="A17832" t="inlineStr">
        <is>
          <t>2022-W1-2022-PUENTETU-Y34078</t>
        </is>
      </c>
      <c r="B17832" t="n">
        <v>2022</v>
      </c>
      <c r="C17832" t="n">
        <v>1</v>
      </c>
      <c r="D17832" t="inlineStr">
        <is>
          <t>2022-PUENTETU</t>
        </is>
      </c>
      <c r="E17832" t="inlineStr">
        <is>
          <t>Y34078</t>
        </is>
      </c>
      <c r="F17832" t="inlineStr">
        <is>
          <t>BN</t>
        </is>
      </c>
      <c r="G17832" t="inlineStr">
        <is>
          <t>No</t>
        </is>
      </c>
      <c r="H17832" t="n">
        <v>0</v>
      </c>
    </row>
    <row r="17833">
      <c r="A17833" t="inlineStr">
        <is>
          <t>2022-W1-2022-PUENTETU-Y24793</t>
        </is>
      </c>
      <c r="B17833" t="n">
        <v>2022</v>
      </c>
      <c r="C17833" t="n">
        <v>1</v>
      </c>
      <c r="D17833" t="inlineStr">
        <is>
          <t>2022-PUENTETU</t>
        </is>
      </c>
      <c r="E17833" t="inlineStr">
        <is>
          <t>Y24793</t>
        </is>
      </c>
      <c r="F17833" t="inlineStr">
        <is>
          <t>BN</t>
        </is>
      </c>
      <c r="G17833" t="inlineStr">
        <is>
          <t>No</t>
        </is>
      </c>
      <c r="H17833" t="n">
        <v>10.1</v>
      </c>
    </row>
    <row r="17834">
      <c r="A17834" t="inlineStr">
        <is>
          <t>2022-W1-2022-PUENTETU-Y33967</t>
        </is>
      </c>
      <c r="B17834" t="n">
        <v>2022</v>
      </c>
      <c r="C17834" t="n">
        <v>1</v>
      </c>
      <c r="D17834" t="inlineStr">
        <is>
          <t>2022-PUENTETU</t>
        </is>
      </c>
      <c r="E17834" t="inlineStr">
        <is>
          <t>Y33967</t>
        </is>
      </c>
      <c r="F17834" t="inlineStr">
        <is>
          <t>IR</t>
        </is>
      </c>
      <c r="G17834" t="inlineStr">
        <is>
          <t>No</t>
        </is>
      </c>
      <c r="H17834" t="n">
        <v>0</v>
      </c>
    </row>
    <row r="17835">
      <c r="A17835" t="inlineStr">
        <is>
          <t>2022-W1-2022-LDV-Y30123</t>
        </is>
      </c>
      <c r="B17835" t="n">
        <v>2022</v>
      </c>
      <c r="C17835" t="n">
        <v>1</v>
      </c>
      <c r="D17835" t="inlineStr">
        <is>
          <t>2022-LDV</t>
        </is>
      </c>
      <c r="E17835" t="inlineStr">
        <is>
          <t>Y30123</t>
        </is>
      </c>
      <c r="F17835" t="inlineStr">
        <is>
          <t>QB</t>
        </is>
      </c>
      <c r="G17835" t="inlineStr">
        <is>
          <t>Yes</t>
        </is>
      </c>
      <c r="H17835" t="n">
        <v>34.9</v>
      </c>
    </row>
    <row r="17836">
      <c r="A17836" t="inlineStr">
        <is>
          <t>2022-W1-2022-LDV-Y27581</t>
        </is>
      </c>
      <c r="B17836" t="n">
        <v>2022</v>
      </c>
      <c r="C17836" t="n">
        <v>1</v>
      </c>
      <c r="D17836" t="inlineStr">
        <is>
          <t>2022-LDV</t>
        </is>
      </c>
      <c r="E17836" t="inlineStr">
        <is>
          <t>Y27581</t>
        </is>
      </c>
      <c r="F17836" t="inlineStr">
        <is>
          <t>WR</t>
        </is>
      </c>
      <c r="G17836" t="inlineStr">
        <is>
          <t>Yes</t>
        </is>
      </c>
      <c r="H17836" t="n">
        <v>25.1</v>
      </c>
    </row>
    <row r="17837">
      <c r="A17837" t="inlineStr">
        <is>
          <t>2022-W1-2022-LDV-Y32685</t>
        </is>
      </c>
      <c r="B17837" t="n">
        <v>2022</v>
      </c>
      <c r="C17837" t="n">
        <v>1</v>
      </c>
      <c r="D17837" t="inlineStr">
        <is>
          <t>2022-LDV</t>
        </is>
      </c>
      <c r="E17837" t="inlineStr">
        <is>
          <t>Y32685</t>
        </is>
      </c>
      <c r="F17837" t="inlineStr">
        <is>
          <t>WR</t>
        </is>
      </c>
      <c r="G17837" t="inlineStr">
        <is>
          <t>Yes</t>
        </is>
      </c>
      <c r="H17837" t="n">
        <v>20.2</v>
      </c>
    </row>
    <row r="17838">
      <c r="A17838" t="inlineStr">
        <is>
          <t>2022-W1-2022-LDV-Y30180</t>
        </is>
      </c>
      <c r="B17838" t="n">
        <v>2022</v>
      </c>
      <c r="C17838" t="n">
        <v>1</v>
      </c>
      <c r="D17838" t="inlineStr">
        <is>
          <t>2022-LDV</t>
        </is>
      </c>
      <c r="E17838" t="inlineStr">
        <is>
          <t>Y30180</t>
        </is>
      </c>
      <c r="F17838" t="inlineStr">
        <is>
          <t>RB</t>
        </is>
      </c>
      <c r="G17838" t="inlineStr">
        <is>
          <t>Yes</t>
        </is>
      </c>
      <c r="H17838" t="n">
        <v>6.1</v>
      </c>
    </row>
    <row r="17839">
      <c r="A17839" t="inlineStr">
        <is>
          <t>2022-W1-2022-LDV-Y31905</t>
        </is>
      </c>
      <c r="B17839" t="n">
        <v>2022</v>
      </c>
      <c r="C17839" t="n">
        <v>1</v>
      </c>
      <c r="D17839" t="inlineStr">
        <is>
          <t>2022-LDV</t>
        </is>
      </c>
      <c r="E17839" t="inlineStr">
        <is>
          <t>Y31905</t>
        </is>
      </c>
      <c r="F17839" t="inlineStr">
        <is>
          <t>RB</t>
        </is>
      </c>
      <c r="G17839" t="inlineStr">
        <is>
          <t>Yes</t>
        </is>
      </c>
      <c r="H17839" t="n">
        <v>6.5</v>
      </c>
    </row>
    <row r="17840">
      <c r="A17840" t="inlineStr">
        <is>
          <t>2022-W1-2022-LDV-Y31012</t>
        </is>
      </c>
      <c r="B17840" t="n">
        <v>2022</v>
      </c>
      <c r="C17840" t="n">
        <v>1</v>
      </c>
      <c r="D17840" t="inlineStr">
        <is>
          <t>2022-LDV</t>
        </is>
      </c>
      <c r="E17840" t="inlineStr">
        <is>
          <t>Y31012</t>
        </is>
      </c>
      <c r="F17840" t="inlineStr">
        <is>
          <t>TE</t>
        </is>
      </c>
      <c r="G17840" t="inlineStr">
        <is>
          <t>Yes</t>
        </is>
      </c>
      <c r="H17840" t="n">
        <v>0.6</v>
      </c>
    </row>
    <row r="17841">
      <c r="A17841" t="inlineStr">
        <is>
          <t>2022-W1-2022-LDV-Y29281</t>
        </is>
      </c>
      <c r="B17841" t="n">
        <v>2022</v>
      </c>
      <c r="C17841" t="n">
        <v>1</v>
      </c>
      <c r="D17841" t="inlineStr">
        <is>
          <t>2022-LDV</t>
        </is>
      </c>
      <c r="E17841" t="inlineStr">
        <is>
          <t>Y29281</t>
        </is>
      </c>
      <c r="F17841" t="inlineStr">
        <is>
          <t>W/R/T FLEX</t>
        </is>
      </c>
      <c r="G17841" t="inlineStr">
        <is>
          <t>Yes</t>
        </is>
      </c>
      <c r="H17841" t="n">
        <v>20.2</v>
      </c>
    </row>
    <row r="17842">
      <c r="A17842" t="inlineStr">
        <is>
          <t>2022-W1-2022-LDV-Y31137</t>
        </is>
      </c>
      <c r="B17842" t="n">
        <v>2022</v>
      </c>
      <c r="C17842" t="n">
        <v>1</v>
      </c>
      <c r="D17842" t="inlineStr">
        <is>
          <t>2022-LDV</t>
        </is>
      </c>
      <c r="E17842" t="inlineStr">
        <is>
          <t>Y31137</t>
        </is>
      </c>
      <c r="F17842" t="inlineStr">
        <is>
          <t>K</t>
        </is>
      </c>
      <c r="G17842" t="inlineStr">
        <is>
          <t>Yes</t>
        </is>
      </c>
      <c r="H17842" t="n">
        <v>9</v>
      </c>
    </row>
    <row r="17843">
      <c r="A17843" t="inlineStr">
        <is>
          <t>2022-W1-2022-LDV-Y-DEF:green-bay</t>
        </is>
      </c>
      <c r="B17843" t="n">
        <v>2022</v>
      </c>
      <c r="C17843" t="n">
        <v>1</v>
      </c>
      <c r="D17843" t="inlineStr">
        <is>
          <t>2022-LDV</t>
        </is>
      </c>
      <c r="E17843" t="inlineStr">
        <is>
          <t>Y-DEF:green-bay</t>
        </is>
      </c>
      <c r="F17843" t="inlineStr">
        <is>
          <t>DST</t>
        </is>
      </c>
      <c r="G17843" t="inlineStr">
        <is>
          <t>Yes</t>
        </is>
      </c>
      <c r="H17843" t="n">
        <v>1</v>
      </c>
    </row>
    <row r="17844">
      <c r="A17844" t="inlineStr">
        <is>
          <t>2022-W1-2022-LDV-Y30197</t>
        </is>
      </c>
      <c r="B17844" t="n">
        <v>2022</v>
      </c>
      <c r="C17844" t="n">
        <v>1</v>
      </c>
      <c r="D17844" t="inlineStr">
        <is>
          <t>2022-LDV</t>
        </is>
      </c>
      <c r="E17844" t="inlineStr">
        <is>
          <t>Y30197</t>
        </is>
      </c>
      <c r="F17844" t="inlineStr">
        <is>
          <t>BN</t>
        </is>
      </c>
      <c r="G17844" t="inlineStr">
        <is>
          <t>No</t>
        </is>
      </c>
      <c r="H17844" t="n">
        <v>5</v>
      </c>
    </row>
    <row r="17845">
      <c r="A17845" t="inlineStr">
        <is>
          <t>2022-W1-2022-LDV-Y31906</t>
        </is>
      </c>
      <c r="B17845" t="n">
        <v>2022</v>
      </c>
      <c r="C17845" t="n">
        <v>1</v>
      </c>
      <c r="D17845" t="inlineStr">
        <is>
          <t>2022-LDV</t>
        </is>
      </c>
      <c r="E17845" t="inlineStr">
        <is>
          <t>Y31906</t>
        </is>
      </c>
      <c r="F17845" t="inlineStr">
        <is>
          <t>BN</t>
        </is>
      </c>
      <c r="G17845" t="inlineStr">
        <is>
          <t>No</t>
        </is>
      </c>
      <c r="H17845" t="n">
        <v>7.2</v>
      </c>
    </row>
    <row r="17846">
      <c r="A17846" t="inlineStr">
        <is>
          <t>2022-W1-2022-LDV-Y29269</t>
        </is>
      </c>
      <c r="B17846" t="n">
        <v>2022</v>
      </c>
      <c r="C17846" t="n">
        <v>1</v>
      </c>
      <c r="D17846" t="inlineStr">
        <is>
          <t>2022-LDV</t>
        </is>
      </c>
      <c r="E17846" t="inlineStr">
        <is>
          <t>Y29269</t>
        </is>
      </c>
      <c r="F17846" t="inlineStr">
        <is>
          <t>BN</t>
        </is>
      </c>
      <c r="G17846" t="inlineStr">
        <is>
          <t>No</t>
        </is>
      </c>
      <c r="H17846" t="n">
        <v>3</v>
      </c>
    </row>
    <row r="17847">
      <c r="A17847" t="inlineStr">
        <is>
          <t>2022-W1-2022-LDV-Y28402</t>
        </is>
      </c>
      <c r="B17847" t="n">
        <v>2022</v>
      </c>
      <c r="C17847" t="n">
        <v>1</v>
      </c>
      <c r="D17847" t="inlineStr">
        <is>
          <t>2022-LDV</t>
        </is>
      </c>
      <c r="E17847" t="inlineStr">
        <is>
          <t>Y28402</t>
        </is>
      </c>
      <c r="F17847" t="inlineStr">
        <is>
          <t>BN</t>
        </is>
      </c>
      <c r="G17847" t="inlineStr">
        <is>
          <t>No</t>
        </is>
      </c>
      <c r="H17847" t="n">
        <v>1.4</v>
      </c>
    </row>
    <row r="17848">
      <c r="A17848" t="inlineStr">
        <is>
          <t>2022-W1-2022-LDV-Y28378</t>
        </is>
      </c>
      <c r="B17848" t="n">
        <v>2022</v>
      </c>
      <c r="C17848" t="n">
        <v>1</v>
      </c>
      <c r="D17848" t="inlineStr">
        <is>
          <t>2022-LDV</t>
        </is>
      </c>
      <c r="E17848" t="inlineStr">
        <is>
          <t>Y28378</t>
        </is>
      </c>
      <c r="F17848" t="inlineStr">
        <is>
          <t>BN</t>
        </is>
      </c>
      <c r="G17848" t="inlineStr">
        <is>
          <t>No</t>
        </is>
      </c>
      <c r="H17848" t="n">
        <v>6</v>
      </c>
    </row>
    <row r="17849">
      <c r="A17849" t="inlineStr">
        <is>
          <t>2022-W1-2022-EMAN-Y30977</t>
        </is>
      </c>
      <c r="B17849" t="n">
        <v>2022</v>
      </c>
      <c r="C17849" t="n">
        <v>1</v>
      </c>
      <c r="D17849" t="inlineStr">
        <is>
          <t>2022-EMAN</t>
        </is>
      </c>
      <c r="E17849" t="inlineStr">
        <is>
          <t>Y30977</t>
        </is>
      </c>
      <c r="F17849" t="inlineStr">
        <is>
          <t>QB</t>
        </is>
      </c>
      <c r="G17849" t="inlineStr">
        <is>
          <t>Yes</t>
        </is>
      </c>
      <c r="H17849" t="n">
        <v>35.48</v>
      </c>
    </row>
    <row r="17850">
      <c r="A17850" t="inlineStr">
        <is>
          <t>2022-W1-2022-EMAN-Y31908</t>
        </is>
      </c>
      <c r="B17850" t="n">
        <v>2022</v>
      </c>
      <c r="C17850" t="n">
        <v>1</v>
      </c>
      <c r="D17850" t="inlineStr">
        <is>
          <t>2022-EMAN</t>
        </is>
      </c>
      <c r="E17850" t="inlineStr">
        <is>
          <t>Y31908</t>
        </is>
      </c>
      <c r="F17850" t="inlineStr">
        <is>
          <t>WR</t>
        </is>
      </c>
      <c r="G17850" t="inlineStr">
        <is>
          <t>Yes</t>
        </is>
      </c>
      <c r="H17850" t="n">
        <v>14.8</v>
      </c>
    </row>
    <row r="17851">
      <c r="A17851" t="inlineStr">
        <is>
          <t>2022-W1-2022-EMAN-Y33500</t>
        </is>
      </c>
      <c r="B17851" t="n">
        <v>2022</v>
      </c>
      <c r="C17851" t="n">
        <v>1</v>
      </c>
      <c r="D17851" t="inlineStr">
        <is>
          <t>2022-EMAN</t>
        </is>
      </c>
      <c r="E17851" t="inlineStr">
        <is>
          <t>Y33500</t>
        </is>
      </c>
      <c r="F17851" t="inlineStr">
        <is>
          <t>WR</t>
        </is>
      </c>
      <c r="G17851" t="inlineStr">
        <is>
          <t>Yes</t>
        </is>
      </c>
      <c r="H17851" t="n">
        <v>16.4</v>
      </c>
    </row>
    <row r="17852">
      <c r="A17852" t="inlineStr">
        <is>
          <t>2022-W1-2022-EMAN-Y33412</t>
        </is>
      </c>
      <c r="B17852" t="n">
        <v>2022</v>
      </c>
      <c r="C17852" t="n">
        <v>1</v>
      </c>
      <c r="D17852" t="inlineStr">
        <is>
          <t>2022-EMAN</t>
        </is>
      </c>
      <c r="E17852" t="inlineStr">
        <is>
          <t>Y33412</t>
        </is>
      </c>
      <c r="F17852" t="inlineStr">
        <is>
          <t>RB</t>
        </is>
      </c>
      <c r="G17852" t="inlineStr">
        <is>
          <t>Yes</t>
        </is>
      </c>
      <c r="H17852" t="n">
        <v>9.6</v>
      </c>
    </row>
    <row r="17853">
      <c r="A17853" t="inlineStr">
        <is>
          <t>2022-W1-2022-EMAN-Y32705</t>
        </is>
      </c>
      <c r="B17853" t="n">
        <v>2022</v>
      </c>
      <c r="C17853" t="n">
        <v>1</v>
      </c>
      <c r="D17853" t="inlineStr">
        <is>
          <t>2022-EMAN</t>
        </is>
      </c>
      <c r="E17853" t="inlineStr">
        <is>
          <t>Y32705</t>
        </is>
      </c>
      <c r="F17853" t="inlineStr">
        <is>
          <t>RB</t>
        </is>
      </c>
      <c r="G17853" t="inlineStr">
        <is>
          <t>Yes</t>
        </is>
      </c>
      <c r="H17853" t="n">
        <v>25</v>
      </c>
    </row>
    <row r="17854">
      <c r="A17854" t="inlineStr">
        <is>
          <t>2022-W1-2022-EMAN-Y33443</t>
        </is>
      </c>
      <c r="B17854" t="n">
        <v>2022</v>
      </c>
      <c r="C17854" t="n">
        <v>1</v>
      </c>
      <c r="D17854" t="inlineStr">
        <is>
          <t>2022-EMAN</t>
        </is>
      </c>
      <c r="E17854" t="inlineStr">
        <is>
          <t>Y33443</t>
        </is>
      </c>
      <c r="F17854" t="inlineStr">
        <is>
          <t>TE</t>
        </is>
      </c>
      <c r="G17854" t="inlineStr">
        <is>
          <t>Yes</t>
        </is>
      </c>
      <c r="H17854" t="n">
        <v>10</v>
      </c>
    </row>
    <row r="17855">
      <c r="A17855" t="inlineStr">
        <is>
          <t>2022-W1-2022-EMAN-Y28392</t>
        </is>
      </c>
      <c r="B17855" t="n">
        <v>2022</v>
      </c>
      <c r="C17855" t="n">
        <v>1</v>
      </c>
      <c r="D17855" t="inlineStr">
        <is>
          <t>2022-EMAN</t>
        </is>
      </c>
      <c r="E17855" t="inlineStr">
        <is>
          <t>Y28392</t>
        </is>
      </c>
      <c r="F17855" t="inlineStr">
        <is>
          <t>W/R/T FLEX</t>
        </is>
      </c>
      <c r="G17855" t="inlineStr">
        <is>
          <t>Yes</t>
        </is>
      </c>
      <c r="H17855" t="n">
        <v>3.2</v>
      </c>
    </row>
    <row r="17856">
      <c r="A17856" t="inlineStr">
        <is>
          <t>2022-W1-2022-EMAN-Y33537</t>
        </is>
      </c>
      <c r="B17856" t="n">
        <v>2022</v>
      </c>
      <c r="C17856" t="n">
        <v>1</v>
      </c>
      <c r="D17856" t="inlineStr">
        <is>
          <t>2022-EMAN</t>
        </is>
      </c>
      <c r="E17856" t="inlineStr">
        <is>
          <t>Y33537</t>
        </is>
      </c>
      <c r="F17856" t="inlineStr">
        <is>
          <t>K</t>
        </is>
      </c>
      <c r="G17856" t="inlineStr">
        <is>
          <t>Yes</t>
        </is>
      </c>
      <c r="H17856" t="n">
        <v>8</v>
      </c>
    </row>
    <row r="17857">
      <c r="A17857" t="inlineStr">
        <is>
          <t>2022-W1-2022-EMAN-Y-DEF:buffalo</t>
        </is>
      </c>
      <c r="B17857" t="n">
        <v>2022</v>
      </c>
      <c r="C17857" t="n">
        <v>1</v>
      </c>
      <c r="D17857" t="inlineStr">
        <is>
          <t>2022-EMAN</t>
        </is>
      </c>
      <c r="E17857" t="inlineStr">
        <is>
          <t>Y-DEF:buffalo</t>
        </is>
      </c>
      <c r="F17857" t="inlineStr">
        <is>
          <t>DST</t>
        </is>
      </c>
      <c r="G17857" t="inlineStr">
        <is>
          <t>Yes</t>
        </is>
      </c>
      <c r="H17857" t="n">
        <v>17</v>
      </c>
    </row>
    <row r="17858">
      <c r="A17858" t="inlineStr">
        <is>
          <t>2022-W1-2022-EMAN-Y31885</t>
        </is>
      </c>
      <c r="B17858" t="n">
        <v>2022</v>
      </c>
      <c r="C17858" t="n">
        <v>1</v>
      </c>
      <c r="D17858" t="inlineStr">
        <is>
          <t>2022-EMAN</t>
        </is>
      </c>
      <c r="E17858" t="inlineStr">
        <is>
          <t>Y31885</t>
        </is>
      </c>
      <c r="F17858" t="inlineStr">
        <is>
          <t>BN</t>
        </is>
      </c>
      <c r="G17858" t="inlineStr">
        <is>
          <t>No</t>
        </is>
      </c>
      <c r="H17858" t="n">
        <v>17.5</v>
      </c>
    </row>
    <row r="17859">
      <c r="A17859" t="inlineStr">
        <is>
          <t>2022-W1-2022-EMAN-Y27564</t>
        </is>
      </c>
      <c r="B17859" t="n">
        <v>2022</v>
      </c>
      <c r="C17859" t="n">
        <v>1</v>
      </c>
      <c r="D17859" t="inlineStr">
        <is>
          <t>2022-EMAN</t>
        </is>
      </c>
      <c r="E17859" t="inlineStr">
        <is>
          <t>Y27564</t>
        </is>
      </c>
      <c r="F17859" t="inlineStr">
        <is>
          <t>BN</t>
        </is>
      </c>
      <c r="G17859" t="inlineStr">
        <is>
          <t>No</t>
        </is>
      </c>
      <c r="H17859" t="n">
        <v>16.8</v>
      </c>
    </row>
    <row r="17860">
      <c r="A17860" t="inlineStr">
        <is>
          <t>2022-W1-2022-EMAN-Y33963</t>
        </is>
      </c>
      <c r="B17860" t="n">
        <v>2022</v>
      </c>
      <c r="C17860" t="n">
        <v>1</v>
      </c>
      <c r="D17860" t="inlineStr">
        <is>
          <t>2022-EMAN</t>
        </is>
      </c>
      <c r="E17860" t="inlineStr">
        <is>
          <t>Y33963</t>
        </is>
      </c>
      <c r="F17860" t="inlineStr">
        <is>
          <t>BN</t>
        </is>
      </c>
      <c r="G17860" t="inlineStr">
        <is>
          <t>No</t>
        </is>
      </c>
      <c r="H17860" t="n">
        <v>9.9</v>
      </c>
    </row>
    <row r="17861">
      <c r="A17861" t="inlineStr">
        <is>
          <t>2022-W1-2022-EMAN-Y33605</t>
        </is>
      </c>
      <c r="B17861" t="n">
        <v>2022</v>
      </c>
      <c r="C17861" t="n">
        <v>1</v>
      </c>
      <c r="D17861" t="inlineStr">
        <is>
          <t>2022-EMAN</t>
        </is>
      </c>
      <c r="E17861" t="inlineStr">
        <is>
          <t>Y33605</t>
        </is>
      </c>
      <c r="F17861" t="inlineStr">
        <is>
          <t>BN</t>
        </is>
      </c>
      <c r="G17861" t="inlineStr">
        <is>
          <t>No</t>
        </is>
      </c>
      <c r="H17861" t="n">
        <v>10.8</v>
      </c>
    </row>
    <row r="17862">
      <c r="A17862" t="inlineStr">
        <is>
          <t>2022-W1-2022-EMAN-Y30995</t>
        </is>
      </c>
      <c r="B17862" t="n">
        <v>2022</v>
      </c>
      <c r="C17862" t="n">
        <v>1</v>
      </c>
      <c r="D17862" t="inlineStr">
        <is>
          <t>2022-EMAN</t>
        </is>
      </c>
      <c r="E17862" t="inlineStr">
        <is>
          <t>Y30995</t>
        </is>
      </c>
      <c r="F17862" t="inlineStr">
        <is>
          <t>BN</t>
        </is>
      </c>
      <c r="G17862" t="inlineStr">
        <is>
          <t>No</t>
        </is>
      </c>
      <c r="H17862" t="n">
        <v>7.1</v>
      </c>
    </row>
    <row r="17863">
      <c r="A17863" t="inlineStr">
        <is>
          <t>2022-W1-2022-VARO-Y29369</t>
        </is>
      </c>
      <c r="B17863" t="n">
        <v>2022</v>
      </c>
      <c r="C17863" t="n">
        <v>1</v>
      </c>
      <c r="D17863" t="inlineStr">
        <is>
          <t>2022-VARO</t>
        </is>
      </c>
      <c r="E17863" t="inlineStr">
        <is>
          <t>Y29369</t>
        </is>
      </c>
      <c r="F17863" t="inlineStr">
        <is>
          <t>QB</t>
        </is>
      </c>
      <c r="G17863" t="inlineStr">
        <is>
          <t>Yes</t>
        </is>
      </c>
      <c r="H17863" t="n">
        <v>5.46</v>
      </c>
    </row>
    <row r="17864">
      <c r="A17864" t="inlineStr">
        <is>
          <t>2022-W1-2022-VARO-Y29399</t>
        </is>
      </c>
      <c r="B17864" t="n">
        <v>2022</v>
      </c>
      <c r="C17864" t="n">
        <v>1</v>
      </c>
      <c r="D17864" t="inlineStr">
        <is>
          <t>2022-VARO</t>
        </is>
      </c>
      <c r="E17864" t="inlineStr">
        <is>
          <t>Y29399</t>
        </is>
      </c>
      <c r="F17864" t="inlineStr">
        <is>
          <t>WR</t>
        </is>
      </c>
      <c r="G17864" t="inlineStr">
        <is>
          <t>Yes</t>
        </is>
      </c>
      <c r="H17864" t="n">
        <v>14</v>
      </c>
    </row>
    <row r="17865">
      <c r="A17865" t="inlineStr">
        <is>
          <t>2022-W1-2022-VARO-Y32798</t>
        </is>
      </c>
      <c r="B17865" t="n">
        <v>2022</v>
      </c>
      <c r="C17865" t="n">
        <v>1</v>
      </c>
      <c r="D17865" t="inlineStr">
        <is>
          <t>2022-VARO</t>
        </is>
      </c>
      <c r="E17865" t="inlineStr">
        <is>
          <t>Y32798</t>
        </is>
      </c>
      <c r="F17865" t="inlineStr">
        <is>
          <t>WR</t>
        </is>
      </c>
      <c r="G17865" t="inlineStr">
        <is>
          <t>Yes</t>
        </is>
      </c>
      <c r="H17865" t="n">
        <v>16.8</v>
      </c>
    </row>
    <row r="17866">
      <c r="A17866" t="inlineStr">
        <is>
          <t>2022-W1-2022-VARO-Y29279</t>
        </is>
      </c>
      <c r="B17866" t="n">
        <v>2022</v>
      </c>
      <c r="C17866" t="n">
        <v>1</v>
      </c>
      <c r="D17866" t="inlineStr">
        <is>
          <t>2022-VARO</t>
        </is>
      </c>
      <c r="E17866" t="inlineStr">
        <is>
          <t>Y29279</t>
        </is>
      </c>
      <c r="F17866" t="inlineStr">
        <is>
          <t>RB</t>
        </is>
      </c>
      <c r="G17866" t="inlineStr">
        <is>
          <t>Yes</t>
        </is>
      </c>
      <c r="H17866" t="n">
        <v>8.199999999999999</v>
      </c>
    </row>
    <row r="17867">
      <c r="A17867" t="inlineStr">
        <is>
          <t>2022-W1-2022-VARO-Y33423</t>
        </is>
      </c>
      <c r="B17867" t="n">
        <v>2022</v>
      </c>
      <c r="C17867" t="n">
        <v>1</v>
      </c>
      <c r="D17867" t="inlineStr">
        <is>
          <t>2022-VARO</t>
        </is>
      </c>
      <c r="E17867" t="inlineStr">
        <is>
          <t>Y33423</t>
        </is>
      </c>
      <c r="F17867" t="inlineStr">
        <is>
          <t>RB</t>
        </is>
      </c>
      <c r="G17867" t="inlineStr">
        <is>
          <t>Yes</t>
        </is>
      </c>
      <c r="H17867" t="n">
        <v>14.3</v>
      </c>
    </row>
    <row r="17868">
      <c r="A17868" t="inlineStr">
        <is>
          <t>2022-W1-2022-VARO-Y30142</t>
        </is>
      </c>
      <c r="B17868" t="n">
        <v>2022</v>
      </c>
      <c r="C17868" t="n">
        <v>1</v>
      </c>
      <c r="D17868" t="inlineStr">
        <is>
          <t>2022-VARO</t>
        </is>
      </c>
      <c r="E17868" t="inlineStr">
        <is>
          <t>Y30142</t>
        </is>
      </c>
      <c r="F17868" t="inlineStr">
        <is>
          <t>TE</t>
        </is>
      </c>
      <c r="G17868" t="inlineStr">
        <is>
          <t>Yes</t>
        </is>
      </c>
      <c r="H17868" t="n">
        <v>1.2</v>
      </c>
    </row>
    <row r="17869">
      <c r="A17869" t="inlineStr">
        <is>
          <t>2022-W1-2022-VARO-Y32703</t>
        </is>
      </c>
      <c r="B17869" t="n">
        <v>2022</v>
      </c>
      <c r="C17869" t="n">
        <v>1</v>
      </c>
      <c r="D17869" t="inlineStr">
        <is>
          <t>2022-VARO</t>
        </is>
      </c>
      <c r="E17869" t="inlineStr">
        <is>
          <t>Y32703</t>
        </is>
      </c>
      <c r="F17869" t="inlineStr">
        <is>
          <t>W/R/T FLEX</t>
        </is>
      </c>
      <c r="G17869" t="inlineStr">
        <is>
          <t>Yes</t>
        </is>
      </c>
      <c r="H17869" t="n">
        <v>3.7</v>
      </c>
    </row>
    <row r="17870">
      <c r="A17870" t="inlineStr">
        <is>
          <t>2022-W1-2022-VARO-Y32858</t>
        </is>
      </c>
      <c r="B17870" t="n">
        <v>2022</v>
      </c>
      <c r="C17870" t="n">
        <v>1</v>
      </c>
      <c r="D17870" t="inlineStr">
        <is>
          <t>2022-VARO</t>
        </is>
      </c>
      <c r="E17870" t="inlineStr">
        <is>
          <t>Y32858</t>
        </is>
      </c>
      <c r="F17870" t="inlineStr">
        <is>
          <t>K</t>
        </is>
      </c>
      <c r="G17870" t="inlineStr">
        <is>
          <t>Yes</t>
        </is>
      </c>
      <c r="H17870" t="n">
        <v>8</v>
      </c>
    </row>
    <row r="17871">
      <c r="A17871" t="inlineStr">
        <is>
          <t>2022-W1-2022-VARO-Y-DEF:san-francisco</t>
        </is>
      </c>
      <c r="B17871" t="n">
        <v>2022</v>
      </c>
      <c r="C17871" t="n">
        <v>1</v>
      </c>
      <c r="D17871" t="inlineStr">
        <is>
          <t>2022-VARO</t>
        </is>
      </c>
      <c r="E17871" t="inlineStr">
        <is>
          <t>Y-DEF:san-francisco</t>
        </is>
      </c>
      <c r="F17871" t="inlineStr">
        <is>
          <t>DST</t>
        </is>
      </c>
      <c r="G17871" t="inlineStr">
        <is>
          <t>Yes</t>
        </is>
      </c>
      <c r="H17871" t="n">
        <v>5</v>
      </c>
    </row>
    <row r="17872">
      <c r="A17872" t="inlineStr">
        <is>
          <t>2022-W1-2022-VARO-Y31882</t>
        </is>
      </c>
      <c r="B17872" t="n">
        <v>2022</v>
      </c>
      <c r="C17872" t="n">
        <v>1</v>
      </c>
      <c r="D17872" t="inlineStr">
        <is>
          <t>2022-VARO</t>
        </is>
      </c>
      <c r="E17872" t="inlineStr">
        <is>
          <t>Y31882</t>
        </is>
      </c>
      <c r="F17872" t="inlineStr">
        <is>
          <t>BN</t>
        </is>
      </c>
      <c r="G17872" t="inlineStr">
        <is>
          <t>No</t>
        </is>
      </c>
      <c r="H17872" t="n">
        <v>0</v>
      </c>
    </row>
    <row r="17873">
      <c r="A17873" t="inlineStr">
        <is>
          <t>2022-W1-2022-VARO-Y31898</t>
        </is>
      </c>
      <c r="B17873" t="n">
        <v>2022</v>
      </c>
      <c r="C17873" t="n">
        <v>1</v>
      </c>
      <c r="D17873" t="inlineStr">
        <is>
          <t>2022-VARO</t>
        </is>
      </c>
      <c r="E17873" t="inlineStr">
        <is>
          <t>Y31898</t>
        </is>
      </c>
      <c r="F17873" t="inlineStr">
        <is>
          <t>BN</t>
        </is>
      </c>
      <c r="G17873" t="inlineStr">
        <is>
          <t>No</t>
        </is>
      </c>
      <c r="H17873" t="n">
        <v>9</v>
      </c>
    </row>
    <row r="17874">
      <c r="A17874" t="inlineStr">
        <is>
          <t>2022-W1-2022-VARO-Y33996</t>
        </is>
      </c>
      <c r="B17874" t="n">
        <v>2022</v>
      </c>
      <c r="C17874" t="n">
        <v>1</v>
      </c>
      <c r="D17874" t="inlineStr">
        <is>
          <t>2022-VARO</t>
        </is>
      </c>
      <c r="E17874" t="inlineStr">
        <is>
          <t>Y33996</t>
        </is>
      </c>
      <c r="F17874" t="inlineStr">
        <is>
          <t>BN</t>
        </is>
      </c>
      <c r="G17874" t="inlineStr">
        <is>
          <t>No</t>
        </is>
      </c>
      <c r="H17874" t="n">
        <v>0</v>
      </c>
    </row>
    <row r="17875">
      <c r="A17875" t="inlineStr">
        <is>
          <t>2022-W1-2022-VARO-Y34019</t>
        </is>
      </c>
      <c r="B17875" t="n">
        <v>2022</v>
      </c>
      <c r="C17875" t="n">
        <v>1</v>
      </c>
      <c r="D17875" t="inlineStr">
        <is>
          <t>2022-VARO</t>
        </is>
      </c>
      <c r="E17875" t="inlineStr">
        <is>
          <t>Y34019</t>
        </is>
      </c>
      <c r="F17875" t="inlineStr">
        <is>
          <t>BN</t>
        </is>
      </c>
      <c r="G17875" t="inlineStr">
        <is>
          <t>No</t>
        </is>
      </c>
      <c r="H17875" t="n">
        <v>-1.8</v>
      </c>
    </row>
    <row r="17876">
      <c r="A17876" t="inlineStr">
        <is>
          <t>2022-W1-2022-VARO-Y33399</t>
        </is>
      </c>
      <c r="B17876" t="n">
        <v>2022</v>
      </c>
      <c r="C17876" t="n">
        <v>1</v>
      </c>
      <c r="D17876" t="inlineStr">
        <is>
          <t>2022-VARO</t>
        </is>
      </c>
      <c r="E17876" t="inlineStr">
        <is>
          <t>Y33399</t>
        </is>
      </c>
      <c r="F17876" t="inlineStr">
        <is>
          <t>BN</t>
        </is>
      </c>
      <c r="G17876" t="inlineStr">
        <is>
          <t>No</t>
        </is>
      </c>
      <c r="H17876" t="n">
        <v>16.64</v>
      </c>
    </row>
    <row r="17877">
      <c r="A17877" t="inlineStr">
        <is>
          <t>2022-W1-2022-VARO-Y34054</t>
        </is>
      </c>
      <c r="B17877" t="n">
        <v>2022</v>
      </c>
      <c r="C17877" t="n">
        <v>1</v>
      </c>
      <c r="D17877" t="inlineStr">
        <is>
          <t>2022-VARO</t>
        </is>
      </c>
      <c r="E17877" t="inlineStr">
        <is>
          <t>Y34054</t>
        </is>
      </c>
      <c r="F17877" t="inlineStr">
        <is>
          <t>IR</t>
        </is>
      </c>
      <c r="G17877" t="inlineStr">
        <is>
          <t>No</t>
        </is>
      </c>
      <c r="H17877" t="n">
        <v>0</v>
      </c>
    </row>
    <row r="17878">
      <c r="A17878" t="inlineStr">
        <is>
          <t>2022-W1-2022-ABARBA-Y31833</t>
        </is>
      </c>
      <c r="B17878" t="n">
        <v>2022</v>
      </c>
      <c r="C17878" t="n">
        <v>1</v>
      </c>
      <c r="D17878" t="inlineStr">
        <is>
          <t>2022-ABARBA</t>
        </is>
      </c>
      <c r="E17878" t="inlineStr">
        <is>
          <t>Y31833</t>
        </is>
      </c>
      <c r="F17878" t="inlineStr">
        <is>
          <t>QB</t>
        </is>
      </c>
      <c r="G17878" t="inlineStr">
        <is>
          <t>Yes</t>
        </is>
      </c>
      <c r="H17878" t="n">
        <v>20.62</v>
      </c>
    </row>
    <row r="17879">
      <c r="A17879" t="inlineStr">
        <is>
          <t>2022-W1-2022-ABARBA-Y27535</t>
        </is>
      </c>
      <c r="B17879" t="n">
        <v>2022</v>
      </c>
      <c r="C17879" t="n">
        <v>1</v>
      </c>
      <c r="D17879" t="inlineStr">
        <is>
          <t>2022-ABARBA</t>
        </is>
      </c>
      <c r="E17879" t="inlineStr">
        <is>
          <t>Y27535</t>
        </is>
      </c>
      <c r="F17879" t="inlineStr">
        <is>
          <t>WR</t>
        </is>
      </c>
      <c r="G17879" t="inlineStr">
        <is>
          <t>Yes</t>
        </is>
      </c>
      <c r="H17879" t="n">
        <v>15.6</v>
      </c>
    </row>
    <row r="17880">
      <c r="A17880" t="inlineStr">
        <is>
          <t>2022-W1-2022-ABARBA-Y27277</t>
        </is>
      </c>
      <c r="B17880" t="n">
        <v>2022</v>
      </c>
      <c r="C17880" t="n">
        <v>1</v>
      </c>
      <c r="D17880" t="inlineStr">
        <is>
          <t>2022-ABARBA</t>
        </is>
      </c>
      <c r="E17880" t="inlineStr">
        <is>
          <t>Y27277</t>
        </is>
      </c>
      <c r="F17880" t="inlineStr">
        <is>
          <t>WR</t>
        </is>
      </c>
      <c r="G17880" t="inlineStr">
        <is>
          <t>Yes</t>
        </is>
      </c>
      <c r="H17880" t="n">
        <v>5.1</v>
      </c>
    </row>
    <row r="17881">
      <c r="A17881" t="inlineStr">
        <is>
          <t>2022-W1-2022-ABARBA-Y30161</t>
        </is>
      </c>
      <c r="B17881" t="n">
        <v>2022</v>
      </c>
      <c r="C17881" t="n">
        <v>1</v>
      </c>
      <c r="D17881" t="inlineStr">
        <is>
          <t>2022-ABARBA</t>
        </is>
      </c>
      <c r="E17881" t="inlineStr">
        <is>
          <t>Y30161</t>
        </is>
      </c>
      <c r="F17881" t="inlineStr">
        <is>
          <t>RB</t>
        </is>
      </c>
      <c r="G17881" t="inlineStr">
        <is>
          <t>Yes</t>
        </is>
      </c>
      <c r="H17881" t="n">
        <v>18</v>
      </c>
    </row>
    <row r="17882">
      <c r="A17882" t="inlineStr">
        <is>
          <t>2022-W1-2022-ABARBA-Y32722</t>
        </is>
      </c>
      <c r="B17882" t="n">
        <v>2022</v>
      </c>
      <c r="C17882" t="n">
        <v>1</v>
      </c>
      <c r="D17882" t="inlineStr">
        <is>
          <t>2022-ABARBA</t>
        </is>
      </c>
      <c r="E17882" t="inlineStr">
        <is>
          <t>Y32722</t>
        </is>
      </c>
      <c r="F17882" t="inlineStr">
        <is>
          <t>RB</t>
        </is>
      </c>
      <c r="G17882" t="inlineStr">
        <is>
          <t>Yes</t>
        </is>
      </c>
      <c r="H17882" t="n">
        <v>0</v>
      </c>
    </row>
    <row r="17883">
      <c r="A17883" t="inlineStr">
        <is>
          <t>2022-W1-2022-ABARBA-Y26686</t>
        </is>
      </c>
      <c r="B17883" t="n">
        <v>2022</v>
      </c>
      <c r="C17883" t="n">
        <v>1</v>
      </c>
      <c r="D17883" t="inlineStr">
        <is>
          <t>2022-ABARBA</t>
        </is>
      </c>
      <c r="E17883" t="inlineStr">
        <is>
          <t>Y26686</t>
        </is>
      </c>
      <c r="F17883" t="inlineStr">
        <is>
          <t>TE</t>
        </is>
      </c>
      <c r="G17883" t="inlineStr">
        <is>
          <t>Yes</t>
        </is>
      </c>
      <c r="H17883" t="n">
        <v>22.1</v>
      </c>
    </row>
    <row r="17884">
      <c r="A17884" t="inlineStr">
        <is>
          <t>2022-W1-2022-ABARBA-Y31981</t>
        </is>
      </c>
      <c r="B17884" t="n">
        <v>2022</v>
      </c>
      <c r="C17884" t="n">
        <v>1</v>
      </c>
      <c r="D17884" t="inlineStr">
        <is>
          <t>2022-ABARBA</t>
        </is>
      </c>
      <c r="E17884" t="inlineStr">
        <is>
          <t>Y31981</t>
        </is>
      </c>
      <c r="F17884" t="inlineStr">
        <is>
          <t>W/R/T FLEX</t>
        </is>
      </c>
      <c r="G17884" t="inlineStr">
        <is>
          <t>Yes</t>
        </is>
      </c>
      <c r="H17884" t="n">
        <v>3.6</v>
      </c>
    </row>
    <row r="17885">
      <c r="A17885" t="inlineStr">
        <is>
          <t>2022-W1-2022-ABARBA-Y8565</t>
        </is>
      </c>
      <c r="B17885" t="n">
        <v>2022</v>
      </c>
      <c r="C17885" t="n">
        <v>1</v>
      </c>
      <c r="D17885" t="inlineStr">
        <is>
          <t>2022-ABARBA</t>
        </is>
      </c>
      <c r="E17885" t="inlineStr">
        <is>
          <t>Y8565</t>
        </is>
      </c>
      <c r="F17885" t="inlineStr">
        <is>
          <t>K</t>
        </is>
      </c>
      <c r="G17885" t="inlineStr">
        <is>
          <t>Yes</t>
        </is>
      </c>
      <c r="H17885" t="n">
        <v>1</v>
      </c>
    </row>
    <row r="17886">
      <c r="A17886" t="inlineStr">
        <is>
          <t>2022-W1-2022-ABARBA-Y-DEF:dallas</t>
        </is>
      </c>
      <c r="B17886" t="n">
        <v>2022</v>
      </c>
      <c r="C17886" t="n">
        <v>1</v>
      </c>
      <c r="D17886" t="inlineStr">
        <is>
          <t>2022-ABARBA</t>
        </is>
      </c>
      <c r="E17886" t="inlineStr">
        <is>
          <t>Y-DEF:dallas</t>
        </is>
      </c>
      <c r="F17886" t="inlineStr">
        <is>
          <t>DST</t>
        </is>
      </c>
      <c r="G17886" t="inlineStr">
        <is>
          <t>Yes</t>
        </is>
      </c>
      <c r="H17886" t="n">
        <v>5</v>
      </c>
    </row>
    <row r="17887">
      <c r="A17887" t="inlineStr">
        <is>
          <t>2022-W1-2022-ABARBA-Y27591</t>
        </is>
      </c>
      <c r="B17887" t="n">
        <v>2022</v>
      </c>
      <c r="C17887" t="n">
        <v>1</v>
      </c>
      <c r="D17887" t="inlineStr">
        <is>
          <t>2022-ABARBA</t>
        </is>
      </c>
      <c r="E17887" t="inlineStr">
        <is>
          <t>Y27591</t>
        </is>
      </c>
      <c r="F17887" t="inlineStr">
        <is>
          <t>BN</t>
        </is>
      </c>
      <c r="G17887" t="inlineStr">
        <is>
          <t>No</t>
        </is>
      </c>
      <c r="H17887" t="n">
        <v>14.9</v>
      </c>
    </row>
    <row r="17888">
      <c r="A17888" t="inlineStr">
        <is>
          <t>2022-W1-2022-ABARBA-Y31019</t>
        </is>
      </c>
      <c r="B17888" t="n">
        <v>2022</v>
      </c>
      <c r="C17888" t="n">
        <v>1</v>
      </c>
      <c r="D17888" t="inlineStr">
        <is>
          <t>2022-ABARBA</t>
        </is>
      </c>
      <c r="E17888" t="inlineStr">
        <is>
          <t>Y31019</t>
        </is>
      </c>
      <c r="F17888" t="inlineStr">
        <is>
          <t>BN</t>
        </is>
      </c>
      <c r="G17888" t="inlineStr">
        <is>
          <t>No</t>
        </is>
      </c>
      <c r="H17888" t="n">
        <v>7.5</v>
      </c>
    </row>
    <row r="17889">
      <c r="A17889" t="inlineStr">
        <is>
          <t>2022-W1-2022-ABARBA-Y7200</t>
        </is>
      </c>
      <c r="B17889" t="n">
        <v>2022</v>
      </c>
      <c r="C17889" t="n">
        <v>1</v>
      </c>
      <c r="D17889" t="inlineStr">
        <is>
          <t>2022-ABARBA</t>
        </is>
      </c>
      <c r="E17889" t="inlineStr">
        <is>
          <t>Y7200</t>
        </is>
      </c>
      <c r="F17889" t="inlineStr">
        <is>
          <t>BN</t>
        </is>
      </c>
      <c r="G17889" t="inlineStr">
        <is>
          <t>No</t>
        </is>
      </c>
      <c r="H17889" t="n">
        <v>4.7</v>
      </c>
    </row>
    <row r="17890">
      <c r="A17890" t="inlineStr">
        <is>
          <t>2022-W1-2022-ABARBA-Y33138</t>
        </is>
      </c>
      <c r="B17890" t="n">
        <v>2022</v>
      </c>
      <c r="C17890" t="n">
        <v>1</v>
      </c>
      <c r="D17890" t="inlineStr">
        <is>
          <t>2022-ABARBA</t>
        </is>
      </c>
      <c r="E17890" t="inlineStr">
        <is>
          <t>Y33138</t>
        </is>
      </c>
      <c r="F17890" t="inlineStr">
        <is>
          <t>BN</t>
        </is>
      </c>
      <c r="G17890" t="inlineStr">
        <is>
          <t>No</t>
        </is>
      </c>
      <c r="H17890" t="n">
        <v>19.4</v>
      </c>
    </row>
    <row r="17891">
      <c r="A17891" t="inlineStr">
        <is>
          <t>2022-W1-2022-ABARBA-Y32719</t>
        </is>
      </c>
      <c r="B17891" t="n">
        <v>2022</v>
      </c>
      <c r="C17891" t="n">
        <v>1</v>
      </c>
      <c r="D17891" t="inlineStr">
        <is>
          <t>2022-ABARBA</t>
        </is>
      </c>
      <c r="E17891" t="inlineStr">
        <is>
          <t>Y32719</t>
        </is>
      </c>
      <c r="F17891" t="inlineStr">
        <is>
          <t>BN</t>
        </is>
      </c>
      <c r="G17891" t="inlineStr">
        <is>
          <t>No</t>
        </is>
      </c>
      <c r="H17891" t="n">
        <v>7.4</v>
      </c>
    </row>
    <row r="17892">
      <c r="A17892" t="inlineStr">
        <is>
          <t>2022-W1-2022-PACO-Y25812</t>
        </is>
      </c>
      <c r="B17892" t="n">
        <v>2022</v>
      </c>
      <c r="C17892" t="n">
        <v>1</v>
      </c>
      <c r="D17892" t="inlineStr">
        <is>
          <t>2022-PACO</t>
        </is>
      </c>
      <c r="E17892" t="inlineStr">
        <is>
          <t>Y25812</t>
        </is>
      </c>
      <c r="F17892" t="inlineStr">
        <is>
          <t>QB</t>
        </is>
      </c>
      <c r="G17892" t="inlineStr">
        <is>
          <t>Yes</t>
        </is>
      </c>
      <c r="H17892" t="n">
        <v>19.08</v>
      </c>
    </row>
    <row r="17893">
      <c r="A17893" t="inlineStr">
        <is>
          <t>2022-W1-2022-PACO-Y31896</t>
        </is>
      </c>
      <c r="B17893" t="n">
        <v>2022</v>
      </c>
      <c r="C17893" t="n">
        <v>1</v>
      </c>
      <c r="D17893" t="inlineStr">
        <is>
          <t>2022-PACO</t>
        </is>
      </c>
      <c r="E17893" t="inlineStr">
        <is>
          <t>Y31896</t>
        </is>
      </c>
      <c r="F17893" t="inlineStr">
        <is>
          <t>WR</t>
        </is>
      </c>
      <c r="G17893" t="inlineStr">
        <is>
          <t>Yes</t>
        </is>
      </c>
      <c r="H17893" t="n">
        <v>5.1</v>
      </c>
    </row>
    <row r="17894">
      <c r="A17894" t="inlineStr">
        <is>
          <t>2022-W1-2022-PACO-Y34007</t>
        </is>
      </c>
      <c r="B17894" t="n">
        <v>2022</v>
      </c>
      <c r="C17894" t="n">
        <v>1</v>
      </c>
      <c r="D17894" t="inlineStr">
        <is>
          <t>2022-PACO</t>
        </is>
      </c>
      <c r="E17894" t="inlineStr">
        <is>
          <t>Y34007</t>
        </is>
      </c>
      <c r="F17894" t="inlineStr">
        <is>
          <t>WR</t>
        </is>
      </c>
      <c r="G17894" t="inlineStr">
        <is>
          <t>Yes</t>
        </is>
      </c>
      <c r="H17894" t="n">
        <v>0.8</v>
      </c>
    </row>
    <row r="17895">
      <c r="A17895" t="inlineStr">
        <is>
          <t>2022-W1-2022-PACO-Y32711</t>
        </is>
      </c>
      <c r="B17895" t="n">
        <v>2022</v>
      </c>
      <c r="C17895" t="n">
        <v>1</v>
      </c>
      <c r="D17895" t="inlineStr">
        <is>
          <t>2022-PACO</t>
        </is>
      </c>
      <c r="E17895" t="inlineStr">
        <is>
          <t>Y32711</t>
        </is>
      </c>
      <c r="F17895" t="inlineStr">
        <is>
          <t>RB</t>
        </is>
      </c>
      <c r="G17895" t="inlineStr">
        <is>
          <t>Yes</t>
        </is>
      </c>
      <c r="H17895" t="n">
        <v>25.5</v>
      </c>
    </row>
    <row r="17896">
      <c r="A17896" t="inlineStr">
        <is>
          <t>2022-W1-2022-PACO-Y33413</t>
        </is>
      </c>
      <c r="B17896" t="n">
        <v>2022</v>
      </c>
      <c r="C17896" t="n">
        <v>1</v>
      </c>
      <c r="D17896" t="inlineStr">
        <is>
          <t>2022-PACO</t>
        </is>
      </c>
      <c r="E17896" t="inlineStr">
        <is>
          <t>Y33413</t>
        </is>
      </c>
      <c r="F17896" t="inlineStr">
        <is>
          <t>RB</t>
        </is>
      </c>
      <c r="G17896" t="inlineStr">
        <is>
          <t>Yes</t>
        </is>
      </c>
      <c r="H17896" t="n">
        <v>7.5</v>
      </c>
    </row>
    <row r="17897">
      <c r="A17897" t="inlineStr">
        <is>
          <t>2022-W1-2022-PACO-Y33392</t>
        </is>
      </c>
      <c r="B17897" t="n">
        <v>2022</v>
      </c>
      <c r="C17897" t="n">
        <v>1</v>
      </c>
      <c r="D17897" t="inlineStr">
        <is>
          <t>2022-PACO</t>
        </is>
      </c>
      <c r="E17897" t="inlineStr">
        <is>
          <t>Y33392</t>
        </is>
      </c>
      <c r="F17897" t="inlineStr">
        <is>
          <t>TE</t>
        </is>
      </c>
      <c r="G17897" t="inlineStr">
        <is>
          <t>Yes</t>
        </is>
      </c>
      <c r="H17897" t="n">
        <v>2.9</v>
      </c>
    </row>
    <row r="17898">
      <c r="A17898" t="inlineStr">
        <is>
          <t>2022-W1-2022-PACO-Y30199</t>
        </is>
      </c>
      <c r="B17898" t="n">
        <v>2022</v>
      </c>
      <c r="C17898" t="n">
        <v>1</v>
      </c>
      <c r="D17898" t="inlineStr">
        <is>
          <t>2022-PACO</t>
        </is>
      </c>
      <c r="E17898" t="inlineStr">
        <is>
          <t>Y30199</t>
        </is>
      </c>
      <c r="F17898" t="inlineStr">
        <is>
          <t>W/R/T FLEX</t>
        </is>
      </c>
      <c r="G17898" t="inlineStr">
        <is>
          <t>Yes</t>
        </is>
      </c>
      <c r="H17898" t="n">
        <v>21</v>
      </c>
    </row>
    <row r="17899">
      <c r="A17899" t="inlineStr">
        <is>
          <t>2022-W1-2022-PACO-Y26534</t>
        </is>
      </c>
      <c r="B17899" t="n">
        <v>2022</v>
      </c>
      <c r="C17899" t="n">
        <v>1</v>
      </c>
      <c r="D17899" t="inlineStr">
        <is>
          <t>2022-PACO</t>
        </is>
      </c>
      <c r="E17899" t="inlineStr">
        <is>
          <t>Y26534</t>
        </is>
      </c>
      <c r="F17899" t="inlineStr">
        <is>
          <t>K</t>
        </is>
      </c>
      <c r="G17899" t="inlineStr">
        <is>
          <t>Yes</t>
        </is>
      </c>
      <c r="H17899" t="n">
        <v>6</v>
      </c>
    </row>
    <row r="17900">
      <c r="A17900" t="inlineStr">
        <is>
          <t>2022-W1-2022-PACO-Y-DEF:new-orleans</t>
        </is>
      </c>
      <c r="B17900" t="n">
        <v>2022</v>
      </c>
      <c r="C17900" t="n">
        <v>1</v>
      </c>
      <c r="D17900" t="inlineStr">
        <is>
          <t>2022-PACO</t>
        </is>
      </c>
      <c r="E17900" t="inlineStr">
        <is>
          <t>Y-DEF:new-orleans</t>
        </is>
      </c>
      <c r="F17900" t="inlineStr">
        <is>
          <t>DST</t>
        </is>
      </c>
      <c r="G17900" t="inlineStr">
        <is>
          <t>Yes</t>
        </is>
      </c>
      <c r="H17900" t="n">
        <v>6</v>
      </c>
    </row>
    <row r="17901">
      <c r="A17901" t="inlineStr">
        <is>
          <t>2022-W1-2022-PACO-Y30259</t>
        </is>
      </c>
      <c r="B17901" t="n">
        <v>2022</v>
      </c>
      <c r="C17901" t="n">
        <v>1</v>
      </c>
      <c r="D17901" t="inlineStr">
        <is>
          <t>2022-PACO</t>
        </is>
      </c>
      <c r="E17901" t="inlineStr">
        <is>
          <t>Y30259</t>
        </is>
      </c>
      <c r="F17901" t="inlineStr">
        <is>
          <t>BN</t>
        </is>
      </c>
      <c r="G17901" t="inlineStr">
        <is>
          <t>No</t>
        </is>
      </c>
      <c r="H17901" t="n">
        <v>0</v>
      </c>
    </row>
    <row r="17902">
      <c r="A17902" t="inlineStr">
        <is>
          <t>2022-W1-2022-PACO-Y26652</t>
        </is>
      </c>
      <c r="B17902" t="n">
        <v>2022</v>
      </c>
      <c r="C17902" t="n">
        <v>1</v>
      </c>
      <c r="D17902" t="inlineStr">
        <is>
          <t>2022-PACO</t>
        </is>
      </c>
      <c r="E17902" t="inlineStr">
        <is>
          <t>Y26652</t>
        </is>
      </c>
      <c r="F17902" t="inlineStr">
        <is>
          <t>BN</t>
        </is>
      </c>
      <c r="G17902" t="inlineStr">
        <is>
          <t>No</t>
        </is>
      </c>
      <c r="H17902" t="n">
        <v>21.1</v>
      </c>
    </row>
    <row r="17903">
      <c r="A17903" t="inlineStr">
        <is>
          <t>2022-W1-2022-PACO-Y34088</t>
        </is>
      </c>
      <c r="B17903" t="n">
        <v>2022</v>
      </c>
      <c r="C17903" t="n">
        <v>1</v>
      </c>
      <c r="D17903" t="inlineStr">
        <is>
          <t>2022-PACO</t>
        </is>
      </c>
      <c r="E17903" t="inlineStr">
        <is>
          <t>Y34088</t>
        </is>
      </c>
      <c r="F17903" t="inlineStr">
        <is>
          <t>BN</t>
        </is>
      </c>
      <c r="G17903" t="inlineStr">
        <is>
          <t>No</t>
        </is>
      </c>
      <c r="H17903" t="n">
        <v>6.8</v>
      </c>
    </row>
    <row r="17904">
      <c r="A17904" t="inlineStr">
        <is>
          <t>2022-W1-2022-PACO-Y33973</t>
        </is>
      </c>
      <c r="B17904" t="n">
        <v>2022</v>
      </c>
      <c r="C17904" t="n">
        <v>1</v>
      </c>
      <c r="D17904" t="inlineStr">
        <is>
          <t>2022-PACO</t>
        </is>
      </c>
      <c r="E17904" t="inlineStr">
        <is>
          <t>Y33973</t>
        </is>
      </c>
      <c r="F17904" t="inlineStr">
        <is>
          <t>BN</t>
        </is>
      </c>
      <c r="G17904" t="inlineStr">
        <is>
          <t>No</t>
        </is>
      </c>
      <c r="H17904" t="n">
        <v>7</v>
      </c>
    </row>
    <row r="17905">
      <c r="A17905" t="inlineStr">
        <is>
          <t>2022-W1-2022-PACO-Y32788</t>
        </is>
      </c>
      <c r="B17905" t="n">
        <v>2022</v>
      </c>
      <c r="C17905" t="n">
        <v>1</v>
      </c>
      <c r="D17905" t="inlineStr">
        <is>
          <t>2022-PACO</t>
        </is>
      </c>
      <c r="E17905" t="inlineStr">
        <is>
          <t>Y32788</t>
        </is>
      </c>
      <c r="F17905" t="inlineStr">
        <is>
          <t>BN</t>
        </is>
      </c>
      <c r="G17905" t="inlineStr">
        <is>
          <t>No</t>
        </is>
      </c>
      <c r="H17905" t="n">
        <v>5.8</v>
      </c>
    </row>
    <row r="17906">
      <c r="A17906" t="inlineStr">
        <is>
          <t>2022-W2-2022-JCHAPS-Y32676</t>
        </is>
      </c>
      <c r="B17906" t="n">
        <v>2022</v>
      </c>
      <c r="C17906" t="n">
        <v>2</v>
      </c>
      <c r="D17906" t="inlineStr">
        <is>
          <t>2022-JCHAPS</t>
        </is>
      </c>
      <c r="E17906" t="inlineStr">
        <is>
          <t>Y32676</t>
        </is>
      </c>
      <c r="F17906" t="inlineStr">
        <is>
          <t>QB</t>
        </is>
      </c>
      <c r="G17906" t="inlineStr">
        <is>
          <t>Yes</t>
        </is>
      </c>
      <c r="H17906" t="n">
        <v>24.46</v>
      </c>
    </row>
    <row r="17907">
      <c r="A17907" t="inlineStr">
        <is>
          <t>2022-W2-2022-JCHAPS-Y31883</t>
        </is>
      </c>
      <c r="B17907" t="n">
        <v>2022</v>
      </c>
      <c r="C17907" t="n">
        <v>2</v>
      </c>
      <c r="D17907" t="inlineStr">
        <is>
          <t>2022-JCHAPS</t>
        </is>
      </c>
      <c r="E17907" t="inlineStr">
        <is>
          <t>Y31883</t>
        </is>
      </c>
      <c r="F17907" t="inlineStr">
        <is>
          <t>WR</t>
        </is>
      </c>
      <c r="G17907" t="inlineStr">
        <is>
          <t>Yes</t>
        </is>
      </c>
      <c r="H17907" t="n">
        <v>9.4</v>
      </c>
    </row>
    <row r="17908">
      <c r="A17908" t="inlineStr">
        <is>
          <t>2022-W2-2022-JCHAPS-Y33415</t>
        </is>
      </c>
      <c r="B17908" t="n">
        <v>2022</v>
      </c>
      <c r="C17908" t="n">
        <v>2</v>
      </c>
      <c r="D17908" t="inlineStr">
        <is>
          <t>2022-JCHAPS</t>
        </is>
      </c>
      <c r="E17908" t="inlineStr">
        <is>
          <t>Y33415</t>
        </is>
      </c>
      <c r="F17908" t="inlineStr">
        <is>
          <t>WR</t>
        </is>
      </c>
      <c r="G17908" t="inlineStr">
        <is>
          <t>Yes</t>
        </is>
      </c>
      <c r="H17908" t="n">
        <v>20.8</v>
      </c>
    </row>
    <row r="17909">
      <c r="A17909" t="inlineStr">
        <is>
          <t>2022-W2-2022-JCHAPS-Y30121</t>
        </is>
      </c>
      <c r="B17909" t="n">
        <v>2022</v>
      </c>
      <c r="C17909" t="n">
        <v>2</v>
      </c>
      <c r="D17909" t="inlineStr">
        <is>
          <t>2022-JCHAPS</t>
        </is>
      </c>
      <c r="E17909" t="inlineStr">
        <is>
          <t>Y30121</t>
        </is>
      </c>
      <c r="F17909" t="inlineStr">
        <is>
          <t>RB</t>
        </is>
      </c>
      <c r="G17909" t="inlineStr">
        <is>
          <t>Yes</t>
        </is>
      </c>
      <c r="H17909" t="n">
        <v>14.8</v>
      </c>
    </row>
    <row r="17910">
      <c r="A17910" t="inlineStr">
        <is>
          <t>2022-W2-2022-JCHAPS-Y30117</t>
        </is>
      </c>
      <c r="B17910" t="n">
        <v>2022</v>
      </c>
      <c r="C17910" t="n">
        <v>2</v>
      </c>
      <c r="D17910" t="inlineStr">
        <is>
          <t>2022-JCHAPS</t>
        </is>
      </c>
      <c r="E17910" t="inlineStr">
        <is>
          <t>Y30117</t>
        </is>
      </c>
      <c r="F17910" t="inlineStr">
        <is>
          <t>RB</t>
        </is>
      </c>
      <c r="G17910" t="inlineStr">
        <is>
          <t>Yes</t>
        </is>
      </c>
      <c r="H17910" t="n">
        <v>8.4</v>
      </c>
    </row>
    <row r="17911">
      <c r="A17911" t="inlineStr">
        <is>
          <t>2022-W2-2022-JCHAPS-Y30136</t>
        </is>
      </c>
      <c r="B17911" t="n">
        <v>2022</v>
      </c>
      <c r="C17911" t="n">
        <v>2</v>
      </c>
      <c r="D17911" t="inlineStr">
        <is>
          <t>2022-JCHAPS</t>
        </is>
      </c>
      <c r="E17911" t="inlineStr">
        <is>
          <t>Y30136</t>
        </is>
      </c>
      <c r="F17911" t="inlineStr">
        <is>
          <t>TE</t>
        </is>
      </c>
      <c r="G17911" t="inlineStr">
        <is>
          <t>Yes</t>
        </is>
      </c>
      <c r="H17911" t="n">
        <v>8.1</v>
      </c>
    </row>
    <row r="17912">
      <c r="A17912" t="inlineStr">
        <is>
          <t>2022-W2-2022-JCHAPS-Y27589</t>
        </is>
      </c>
      <c r="B17912" t="n">
        <v>2022</v>
      </c>
      <c r="C17912" t="n">
        <v>2</v>
      </c>
      <c r="D17912" t="inlineStr">
        <is>
          <t>2022-JCHAPS</t>
        </is>
      </c>
      <c r="E17912" t="inlineStr">
        <is>
          <t>Y27589</t>
        </is>
      </c>
      <c r="F17912" t="inlineStr">
        <is>
          <t>W/R/T FLEX</t>
        </is>
      </c>
      <c r="G17912" t="inlineStr">
        <is>
          <t>Yes</t>
        </is>
      </c>
      <c r="H17912" t="n">
        <v>13.3</v>
      </c>
    </row>
    <row r="17913">
      <c r="A17913" t="inlineStr">
        <is>
          <t>2022-W2-2022-JCHAPS-Y34080</t>
        </is>
      </c>
      <c r="B17913" t="n">
        <v>2022</v>
      </c>
      <c r="C17913" t="n">
        <v>2</v>
      </c>
      <c r="D17913" t="inlineStr">
        <is>
          <t>2022-JCHAPS</t>
        </is>
      </c>
      <c r="E17913" t="inlineStr">
        <is>
          <t>Y34080</t>
        </is>
      </c>
      <c r="F17913" t="inlineStr">
        <is>
          <t>K</t>
        </is>
      </c>
      <c r="G17913" t="inlineStr">
        <is>
          <t>Yes</t>
        </is>
      </c>
      <c r="H17913" t="n">
        <v>6</v>
      </c>
    </row>
    <row r="17914">
      <c r="A17914" t="inlineStr">
        <is>
          <t>2022-W2-2022-JCHAPS-Y-DEF:denver</t>
        </is>
      </c>
      <c r="B17914" t="n">
        <v>2022</v>
      </c>
      <c r="C17914" t="n">
        <v>2</v>
      </c>
      <c r="D17914" t="inlineStr">
        <is>
          <t>2022-JCHAPS</t>
        </is>
      </c>
      <c r="E17914" t="inlineStr">
        <is>
          <t>Y-DEF:denver</t>
        </is>
      </c>
      <c r="F17914" t="inlineStr">
        <is>
          <t>DST</t>
        </is>
      </c>
      <c r="G17914" t="inlineStr">
        <is>
          <t>Yes</t>
        </is>
      </c>
      <c r="H17914" t="n">
        <v>7</v>
      </c>
    </row>
    <row r="17915">
      <c r="A17915" t="inlineStr">
        <is>
          <t>2022-W2-2022-JCHAPS-Y26650</t>
        </is>
      </c>
      <c r="B17915" t="n">
        <v>2022</v>
      </c>
      <c r="C17915" t="n">
        <v>2</v>
      </c>
      <c r="D17915" t="inlineStr">
        <is>
          <t>2022-JCHAPS</t>
        </is>
      </c>
      <c r="E17915" t="inlineStr">
        <is>
          <t>Y26650</t>
        </is>
      </c>
      <c r="F17915" t="inlineStr">
        <is>
          <t>BN</t>
        </is>
      </c>
      <c r="G17915" t="inlineStr">
        <is>
          <t>No</t>
        </is>
      </c>
      <c r="H17915" t="n">
        <v>0</v>
      </c>
    </row>
    <row r="17916">
      <c r="A17916" t="inlineStr">
        <is>
          <t>2022-W2-2022-JCHAPS-Y33495</t>
        </is>
      </c>
      <c r="B17916" t="n">
        <v>2022</v>
      </c>
      <c r="C17916" t="n">
        <v>2</v>
      </c>
      <c r="D17916" t="inlineStr">
        <is>
          <t>2022-JCHAPS</t>
        </is>
      </c>
      <c r="E17916" t="inlineStr">
        <is>
          <t>Y33495</t>
        </is>
      </c>
      <c r="F17916" t="inlineStr">
        <is>
          <t>BN</t>
        </is>
      </c>
      <c r="G17916" t="inlineStr">
        <is>
          <t>No</t>
        </is>
      </c>
      <c r="H17916" t="n">
        <v>7.5</v>
      </c>
    </row>
    <row r="17917">
      <c r="A17917" t="inlineStr">
        <is>
          <t>2022-W2-2022-JCHAPS-Y30997</t>
        </is>
      </c>
      <c r="B17917" t="n">
        <v>2022</v>
      </c>
      <c r="C17917" t="n">
        <v>2</v>
      </c>
      <c r="D17917" t="inlineStr">
        <is>
          <t>2022-JCHAPS</t>
        </is>
      </c>
      <c r="E17917" t="inlineStr">
        <is>
          <t>Y30997</t>
        </is>
      </c>
      <c r="F17917" t="inlineStr">
        <is>
          <t>BN</t>
        </is>
      </c>
      <c r="G17917" t="inlineStr">
        <is>
          <t>No</t>
        </is>
      </c>
      <c r="H17917" t="n">
        <v>1.5</v>
      </c>
    </row>
    <row r="17918">
      <c r="A17918" t="inlineStr">
        <is>
          <t>2022-W2-2022-JCHAPS-Y28654</t>
        </is>
      </c>
      <c r="B17918" t="n">
        <v>2022</v>
      </c>
      <c r="C17918" t="n">
        <v>2</v>
      </c>
      <c r="D17918" t="inlineStr">
        <is>
          <t>2022-JCHAPS</t>
        </is>
      </c>
      <c r="E17918" t="inlineStr">
        <is>
          <t>Y28654</t>
        </is>
      </c>
      <c r="F17918" t="inlineStr">
        <is>
          <t>BN</t>
        </is>
      </c>
      <c r="G17918" t="inlineStr">
        <is>
          <t>No</t>
        </is>
      </c>
      <c r="H17918" t="n">
        <v>9.4</v>
      </c>
    </row>
    <row r="17919">
      <c r="A17919" t="inlineStr">
        <is>
          <t>2022-W2-2022-JCHAPS-Y31882</t>
        </is>
      </c>
      <c r="B17919" t="n">
        <v>2022</v>
      </c>
      <c r="C17919" t="n">
        <v>2</v>
      </c>
      <c r="D17919" t="inlineStr">
        <is>
          <t>2022-JCHAPS</t>
        </is>
      </c>
      <c r="E17919" t="inlineStr">
        <is>
          <t>Y31882</t>
        </is>
      </c>
      <c r="F17919" t="inlineStr">
        <is>
          <t>BN</t>
        </is>
      </c>
      <c r="G17919" t="inlineStr">
        <is>
          <t>No</t>
        </is>
      </c>
      <c r="H17919" t="n">
        <v>12.1</v>
      </c>
    </row>
    <row r="17920">
      <c r="A17920" t="inlineStr">
        <is>
          <t>2022-W2-2022-JCHAPS-Y31051</t>
        </is>
      </c>
      <c r="B17920" t="n">
        <v>2022</v>
      </c>
      <c r="C17920" t="n">
        <v>2</v>
      </c>
      <c r="D17920" t="inlineStr">
        <is>
          <t>2022-JCHAPS</t>
        </is>
      </c>
      <c r="E17920" t="inlineStr">
        <is>
          <t>Y31051</t>
        </is>
      </c>
      <c r="F17920" t="inlineStr">
        <is>
          <t>IR</t>
        </is>
      </c>
      <c r="G17920" t="inlineStr">
        <is>
          <t>No</t>
        </is>
      </c>
      <c r="H17920" t="n">
        <v>0</v>
      </c>
    </row>
    <row r="17921">
      <c r="A17921" t="inlineStr">
        <is>
          <t>2022-W2-2022-EMAN-Y30977</t>
        </is>
      </c>
      <c r="B17921" t="n">
        <v>2022</v>
      </c>
      <c r="C17921" t="n">
        <v>2</v>
      </c>
      <c r="D17921" t="inlineStr">
        <is>
          <t>2022-EMAN</t>
        </is>
      </c>
      <c r="E17921" t="inlineStr">
        <is>
          <t>Y30977</t>
        </is>
      </c>
      <c r="F17921" t="inlineStr">
        <is>
          <t>QB</t>
        </is>
      </c>
      <c r="G17921" t="inlineStr">
        <is>
          <t>Yes</t>
        </is>
      </c>
      <c r="H17921" t="n">
        <v>31.68</v>
      </c>
    </row>
    <row r="17922">
      <c r="A17922" t="inlineStr">
        <is>
          <t>2022-W2-2022-EMAN-Y31908</t>
        </is>
      </c>
      <c r="B17922" t="n">
        <v>2022</v>
      </c>
      <c r="C17922" t="n">
        <v>2</v>
      </c>
      <c r="D17922" t="inlineStr">
        <is>
          <t>2022-EMAN</t>
        </is>
      </c>
      <c r="E17922" t="inlineStr">
        <is>
          <t>Y31908</t>
        </is>
      </c>
      <c r="F17922" t="inlineStr">
        <is>
          <t>WR</t>
        </is>
      </c>
      <c r="G17922" t="inlineStr">
        <is>
          <t>Yes</t>
        </is>
      </c>
      <c r="H17922" t="n">
        <v>10.2</v>
      </c>
    </row>
    <row r="17923">
      <c r="A17923" t="inlineStr">
        <is>
          <t>2022-W2-2022-EMAN-Y33500</t>
        </is>
      </c>
      <c r="B17923" t="n">
        <v>2022</v>
      </c>
      <c r="C17923" t="n">
        <v>2</v>
      </c>
      <c r="D17923" t="inlineStr">
        <is>
          <t>2022-EMAN</t>
        </is>
      </c>
      <c r="E17923" t="inlineStr">
        <is>
          <t>Y33500</t>
        </is>
      </c>
      <c r="F17923" t="inlineStr">
        <is>
          <t>WR</t>
        </is>
      </c>
      <c r="G17923" t="inlineStr">
        <is>
          <t>Yes</t>
        </is>
      </c>
      <c r="H17923" t="n">
        <v>34.9</v>
      </c>
    </row>
    <row r="17924">
      <c r="A17924" t="inlineStr">
        <is>
          <t>2022-W2-2022-EMAN-Y33412</t>
        </is>
      </c>
      <c r="B17924" t="n">
        <v>2022</v>
      </c>
      <c r="C17924" t="n">
        <v>2</v>
      </c>
      <c r="D17924" t="inlineStr">
        <is>
          <t>2022-EMAN</t>
        </is>
      </c>
      <c r="E17924" t="inlineStr">
        <is>
          <t>Y33412</t>
        </is>
      </c>
      <c r="F17924" t="inlineStr">
        <is>
          <t>RB</t>
        </is>
      </c>
      <c r="G17924" t="inlineStr">
        <is>
          <t>Yes</t>
        </is>
      </c>
      <c r="H17924" t="n">
        <v>11.4</v>
      </c>
    </row>
    <row r="17925">
      <c r="A17925" t="inlineStr">
        <is>
          <t>2022-W2-2022-EMAN-Y32705</t>
        </is>
      </c>
      <c r="B17925" t="n">
        <v>2022</v>
      </c>
      <c r="C17925" t="n">
        <v>2</v>
      </c>
      <c r="D17925" t="inlineStr">
        <is>
          <t>2022-EMAN</t>
        </is>
      </c>
      <c r="E17925" t="inlineStr">
        <is>
          <t>Y32705</t>
        </is>
      </c>
      <c r="F17925" t="inlineStr">
        <is>
          <t>RB</t>
        </is>
      </c>
      <c r="G17925" t="inlineStr">
        <is>
          <t>Yes</t>
        </is>
      </c>
      <c r="H17925" t="n">
        <v>15.7</v>
      </c>
    </row>
    <row r="17926">
      <c r="A17926" t="inlineStr">
        <is>
          <t>2022-W2-2022-EMAN-Y33443</t>
        </is>
      </c>
      <c r="B17926" t="n">
        <v>2022</v>
      </c>
      <c r="C17926" t="n">
        <v>2</v>
      </c>
      <c r="D17926" t="inlineStr">
        <is>
          <t>2022-EMAN</t>
        </is>
      </c>
      <c r="E17926" t="inlineStr">
        <is>
          <t>Y33443</t>
        </is>
      </c>
      <c r="F17926" t="inlineStr">
        <is>
          <t>TE</t>
        </is>
      </c>
      <c r="G17926" t="inlineStr">
        <is>
          <t>Yes</t>
        </is>
      </c>
      <c r="H17926" t="n">
        <v>10.2</v>
      </c>
    </row>
    <row r="17927">
      <c r="A17927" t="inlineStr">
        <is>
          <t>2022-W2-2022-EMAN-Y28392</t>
        </is>
      </c>
      <c r="B17927" t="n">
        <v>2022</v>
      </c>
      <c r="C17927" t="n">
        <v>2</v>
      </c>
      <c r="D17927" t="inlineStr">
        <is>
          <t>2022-EMAN</t>
        </is>
      </c>
      <c r="E17927" t="inlineStr">
        <is>
          <t>Y28392</t>
        </is>
      </c>
      <c r="F17927" t="inlineStr">
        <is>
          <t>W/R/T FLEX</t>
        </is>
      </c>
      <c r="G17927" t="inlineStr">
        <is>
          <t>Yes</t>
        </is>
      </c>
      <c r="H17927" t="n">
        <v>20.6</v>
      </c>
    </row>
    <row r="17928">
      <c r="A17928" t="inlineStr">
        <is>
          <t>2022-W2-2022-EMAN-Y33537</t>
        </is>
      </c>
      <c r="B17928" t="n">
        <v>2022</v>
      </c>
      <c r="C17928" t="n">
        <v>2</v>
      </c>
      <c r="D17928" t="inlineStr">
        <is>
          <t>2022-EMAN</t>
        </is>
      </c>
      <c r="E17928" t="inlineStr">
        <is>
          <t>Y33537</t>
        </is>
      </c>
      <c r="F17928" t="inlineStr">
        <is>
          <t>K</t>
        </is>
      </c>
      <c r="G17928" t="inlineStr">
        <is>
          <t>Yes</t>
        </is>
      </c>
      <c r="H17928" t="n">
        <v>13</v>
      </c>
    </row>
    <row r="17929">
      <c r="A17929" t="inlineStr">
        <is>
          <t>2022-W2-2022-EMAN-Y-DEF:buffalo</t>
        </is>
      </c>
      <c r="B17929" t="n">
        <v>2022</v>
      </c>
      <c r="C17929" t="n">
        <v>2</v>
      </c>
      <c r="D17929" t="inlineStr">
        <is>
          <t>2022-EMAN</t>
        </is>
      </c>
      <c r="E17929" t="inlineStr">
        <is>
          <t>Y-DEF:buffalo</t>
        </is>
      </c>
      <c r="F17929" t="inlineStr">
        <is>
          <t>DST</t>
        </is>
      </c>
      <c r="G17929" t="inlineStr">
        <is>
          <t>Yes</t>
        </is>
      </c>
      <c r="H17929" t="n">
        <v>20</v>
      </c>
    </row>
    <row r="17930">
      <c r="A17930" t="inlineStr">
        <is>
          <t>2022-W2-2022-EMAN-Y31885</t>
        </is>
      </c>
      <c r="B17930" t="n">
        <v>2022</v>
      </c>
      <c r="C17930" t="n">
        <v>2</v>
      </c>
      <c r="D17930" t="inlineStr">
        <is>
          <t>2022-EMAN</t>
        </is>
      </c>
      <c r="E17930" t="inlineStr">
        <is>
          <t>Y31885</t>
        </is>
      </c>
      <c r="F17930" t="inlineStr">
        <is>
          <t>BN</t>
        </is>
      </c>
      <c r="G17930" t="inlineStr">
        <is>
          <t>No</t>
        </is>
      </c>
      <c r="H17930" t="n">
        <v>10.1</v>
      </c>
    </row>
    <row r="17931">
      <c r="A17931" t="inlineStr">
        <is>
          <t>2022-W2-2022-EMAN-Y27564</t>
        </is>
      </c>
      <c r="B17931" t="n">
        <v>2022</v>
      </c>
      <c r="C17931" t="n">
        <v>2</v>
      </c>
      <c r="D17931" t="inlineStr">
        <is>
          <t>2022-EMAN</t>
        </is>
      </c>
      <c r="E17931" t="inlineStr">
        <is>
          <t>Y27564</t>
        </is>
      </c>
      <c r="F17931" t="inlineStr">
        <is>
          <t>BN</t>
        </is>
      </c>
      <c r="G17931" t="inlineStr">
        <is>
          <t>No</t>
        </is>
      </c>
      <c r="H17931" t="n">
        <v>18.98</v>
      </c>
    </row>
    <row r="17932">
      <c r="A17932" t="inlineStr">
        <is>
          <t>2022-W2-2022-EMAN-Y33963</t>
        </is>
      </c>
      <c r="B17932" t="n">
        <v>2022</v>
      </c>
      <c r="C17932" t="n">
        <v>2</v>
      </c>
      <c r="D17932" t="inlineStr">
        <is>
          <t>2022-EMAN</t>
        </is>
      </c>
      <c r="E17932" t="inlineStr">
        <is>
          <t>Y33963</t>
        </is>
      </c>
      <c r="F17932" t="inlineStr">
        <is>
          <t>BN</t>
        </is>
      </c>
      <c r="G17932" t="inlineStr">
        <is>
          <t>No</t>
        </is>
      </c>
      <c r="H17932" t="n">
        <v>20.6</v>
      </c>
    </row>
    <row r="17933">
      <c r="A17933" t="inlineStr">
        <is>
          <t>2022-W2-2022-EMAN-Y33605</t>
        </is>
      </c>
      <c r="B17933" t="n">
        <v>2022</v>
      </c>
      <c r="C17933" t="n">
        <v>2</v>
      </c>
      <c r="D17933" t="inlineStr">
        <is>
          <t>2022-EMAN</t>
        </is>
      </c>
      <c r="E17933" t="inlineStr">
        <is>
          <t>Y33605</t>
        </is>
      </c>
      <c r="F17933" t="inlineStr">
        <is>
          <t>BN</t>
        </is>
      </c>
      <c r="G17933" t="inlineStr">
        <is>
          <t>No</t>
        </is>
      </c>
      <c r="H17933" t="n">
        <v>4.6</v>
      </c>
    </row>
    <row r="17934">
      <c r="A17934" t="inlineStr">
        <is>
          <t>2022-W2-2022-EMAN-Y30995</t>
        </is>
      </c>
      <c r="B17934" t="n">
        <v>2022</v>
      </c>
      <c r="C17934" t="n">
        <v>2</v>
      </c>
      <c r="D17934" t="inlineStr">
        <is>
          <t>2022-EMAN</t>
        </is>
      </c>
      <c r="E17934" t="inlineStr">
        <is>
          <t>Y30995</t>
        </is>
      </c>
      <c r="F17934" t="inlineStr">
        <is>
          <t>BN</t>
        </is>
      </c>
      <c r="G17934" t="inlineStr">
        <is>
          <t>No</t>
        </is>
      </c>
      <c r="H17934" t="n">
        <v>4.9</v>
      </c>
    </row>
    <row r="17935">
      <c r="A17935" t="inlineStr">
        <is>
          <t>2022-W2-2022-ISAROD-Y32675</t>
        </is>
      </c>
      <c r="B17935" t="n">
        <v>2022</v>
      </c>
      <c r="C17935" t="n">
        <v>2</v>
      </c>
      <c r="D17935" t="inlineStr">
        <is>
          <t>2022-ISAROD</t>
        </is>
      </c>
      <c r="E17935" t="inlineStr">
        <is>
          <t>Y32675</t>
        </is>
      </c>
      <c r="F17935" t="inlineStr">
        <is>
          <t>QB</t>
        </is>
      </c>
      <c r="G17935" t="inlineStr">
        <is>
          <t>Yes</t>
        </is>
      </c>
      <c r="H17935" t="n">
        <v>44.86</v>
      </c>
    </row>
    <row r="17936">
      <c r="A17936" t="inlineStr">
        <is>
          <t>2022-W2-2022-ISAROD-Y32692</t>
        </is>
      </c>
      <c r="B17936" t="n">
        <v>2022</v>
      </c>
      <c r="C17936" t="n">
        <v>2</v>
      </c>
      <c r="D17936" t="inlineStr">
        <is>
          <t>2022-ISAROD</t>
        </is>
      </c>
      <c r="E17936" t="inlineStr">
        <is>
          <t>Y32692</t>
        </is>
      </c>
      <c r="F17936" t="inlineStr">
        <is>
          <t>WR</t>
        </is>
      </c>
      <c r="G17936" t="inlineStr">
        <is>
          <t>Yes</t>
        </is>
      </c>
      <c r="H17936" t="n">
        <v>7.8</v>
      </c>
    </row>
    <row r="17937">
      <c r="A17937" t="inlineStr">
        <is>
          <t>2022-W2-2022-ISAROD-Y28534</t>
        </is>
      </c>
      <c r="B17937" t="n">
        <v>2022</v>
      </c>
      <c r="C17937" t="n">
        <v>2</v>
      </c>
      <c r="D17937" t="inlineStr">
        <is>
          <t>2022-ISAROD</t>
        </is>
      </c>
      <c r="E17937" t="inlineStr">
        <is>
          <t>Y28534</t>
        </is>
      </c>
      <c r="F17937" t="inlineStr">
        <is>
          <t>WR</t>
        </is>
      </c>
      <c r="G17937" t="inlineStr">
        <is>
          <t>Yes</t>
        </is>
      </c>
      <c r="H17937" t="n">
        <v>40.8</v>
      </c>
    </row>
    <row r="17938">
      <c r="A17938" t="inlineStr">
        <is>
          <t>2022-W2-2022-ISAROD-Y33991</t>
        </is>
      </c>
      <c r="B17938" t="n">
        <v>2022</v>
      </c>
      <c r="C17938" t="n">
        <v>2</v>
      </c>
      <c r="D17938" t="inlineStr">
        <is>
          <t>2022-ISAROD</t>
        </is>
      </c>
      <c r="E17938" t="inlineStr">
        <is>
          <t>Y33991</t>
        </is>
      </c>
      <c r="F17938" t="inlineStr">
        <is>
          <t>RB</t>
        </is>
      </c>
      <c r="G17938" t="inlineStr">
        <is>
          <t>Yes</t>
        </is>
      </c>
      <c r="H17938" t="n">
        <v>12.5</v>
      </c>
    </row>
    <row r="17939">
      <c r="A17939" t="inlineStr">
        <is>
          <t>2022-W2-2022-ISAROD-Y31919</t>
        </is>
      </c>
      <c r="B17939" t="n">
        <v>2022</v>
      </c>
      <c r="C17939" t="n">
        <v>2</v>
      </c>
      <c r="D17939" t="inlineStr">
        <is>
          <t>2022-ISAROD</t>
        </is>
      </c>
      <c r="E17939" t="inlineStr">
        <is>
          <t>Y31919</t>
        </is>
      </c>
      <c r="F17939" t="inlineStr">
        <is>
          <t>RB</t>
        </is>
      </c>
      <c r="G17939" t="inlineStr">
        <is>
          <t>Yes</t>
        </is>
      </c>
      <c r="H17939" t="n">
        <v>15.7</v>
      </c>
    </row>
    <row r="17940">
      <c r="A17940" t="inlineStr">
        <is>
          <t>2022-W2-2022-ISAROD-Y28592</t>
        </is>
      </c>
      <c r="B17940" t="n">
        <v>2022</v>
      </c>
      <c r="C17940" t="n">
        <v>2</v>
      </c>
      <c r="D17940" t="inlineStr">
        <is>
          <t>2022-ISAROD</t>
        </is>
      </c>
      <c r="E17940" t="inlineStr">
        <is>
          <t>Y28592</t>
        </is>
      </c>
      <c r="F17940" t="inlineStr">
        <is>
          <t>TE</t>
        </is>
      </c>
      <c r="G17940" t="inlineStr">
        <is>
          <t>Yes</t>
        </is>
      </c>
      <c r="H17940" t="n">
        <v>14</v>
      </c>
    </row>
    <row r="17941">
      <c r="A17941" t="inlineStr">
        <is>
          <t>2022-W2-2022-ISAROD-Y27548</t>
        </is>
      </c>
      <c r="B17941" t="n">
        <v>2022</v>
      </c>
      <c r="C17941" t="n">
        <v>2</v>
      </c>
      <c r="D17941" t="inlineStr">
        <is>
          <t>2022-ISAROD</t>
        </is>
      </c>
      <c r="E17941" t="inlineStr">
        <is>
          <t>Y27548</t>
        </is>
      </c>
      <c r="F17941" t="inlineStr">
        <is>
          <t>W/R/T FLEX</t>
        </is>
      </c>
      <c r="G17941" t="inlineStr">
        <is>
          <t>Yes</t>
        </is>
      </c>
      <c r="H17941" t="n">
        <v>7.4</v>
      </c>
    </row>
    <row r="17942">
      <c r="A17942" t="inlineStr">
        <is>
          <t>2022-W2-2022-ISAROD-Y31977</t>
        </is>
      </c>
      <c r="B17942" t="n">
        <v>2022</v>
      </c>
      <c r="C17942" t="n">
        <v>2</v>
      </c>
      <c r="D17942" t="inlineStr">
        <is>
          <t>2022-ISAROD</t>
        </is>
      </c>
      <c r="E17942" t="inlineStr">
        <is>
          <t>Y31977</t>
        </is>
      </c>
      <c r="F17942" t="inlineStr">
        <is>
          <t>K</t>
        </is>
      </c>
      <c r="G17942" t="inlineStr">
        <is>
          <t>Yes</t>
        </is>
      </c>
      <c r="H17942" t="n">
        <v>7</v>
      </c>
    </row>
    <row r="17943">
      <c r="A17943" t="inlineStr">
        <is>
          <t>2022-W2-2022-ISAROD-Y-DEF:la-rams</t>
        </is>
      </c>
      <c r="B17943" t="n">
        <v>2022</v>
      </c>
      <c r="C17943" t="n">
        <v>2</v>
      </c>
      <c r="D17943" t="inlineStr">
        <is>
          <t>2022-ISAROD</t>
        </is>
      </c>
      <c r="E17943" t="inlineStr">
        <is>
          <t>Y-DEF:la-rams</t>
        </is>
      </c>
      <c r="F17943" t="inlineStr">
        <is>
          <t>DST</t>
        </is>
      </c>
      <c r="G17943" t="inlineStr">
        <is>
          <t>Yes</t>
        </is>
      </c>
      <c r="H17943" t="n">
        <v>9</v>
      </c>
    </row>
    <row r="17944">
      <c r="A17944" t="inlineStr">
        <is>
          <t>2022-W2-2022-ISAROD-Y31107</t>
        </is>
      </c>
      <c r="B17944" t="n">
        <v>2022</v>
      </c>
      <c r="C17944" t="n">
        <v>2</v>
      </c>
      <c r="D17944" t="inlineStr">
        <is>
          <t>2022-ISAROD</t>
        </is>
      </c>
      <c r="E17944" t="inlineStr">
        <is>
          <t>Y31107</t>
        </is>
      </c>
      <c r="F17944" t="inlineStr">
        <is>
          <t>BN</t>
        </is>
      </c>
      <c r="G17944" t="inlineStr">
        <is>
          <t>No</t>
        </is>
      </c>
      <c r="H17944" t="n">
        <v>0.8</v>
      </c>
    </row>
    <row r="17945">
      <c r="A17945" t="inlineStr">
        <is>
          <t>2022-W2-2022-ISAROD-Y31960</t>
        </is>
      </c>
      <c r="B17945" t="n">
        <v>2022</v>
      </c>
      <c r="C17945" t="n">
        <v>2</v>
      </c>
      <c r="D17945" t="inlineStr">
        <is>
          <t>2022-ISAROD</t>
        </is>
      </c>
      <c r="E17945" t="inlineStr">
        <is>
          <t>Y31960</t>
        </is>
      </c>
      <c r="F17945" t="inlineStr">
        <is>
          <t>BN</t>
        </is>
      </c>
      <c r="G17945" t="inlineStr">
        <is>
          <t>No</t>
        </is>
      </c>
      <c r="H17945" t="n">
        <v>17.8</v>
      </c>
    </row>
    <row r="17946">
      <c r="A17946" t="inlineStr">
        <is>
          <t>2022-W2-2022-ISAROD-Y33422</t>
        </is>
      </c>
      <c r="B17946" t="n">
        <v>2022</v>
      </c>
      <c r="C17946" t="n">
        <v>2</v>
      </c>
      <c r="D17946" t="inlineStr">
        <is>
          <t>2022-ISAROD</t>
        </is>
      </c>
      <c r="E17946" t="inlineStr">
        <is>
          <t>Y33422</t>
        </is>
      </c>
      <c r="F17946" t="inlineStr">
        <is>
          <t>BN</t>
        </is>
      </c>
      <c r="G17946" t="inlineStr">
        <is>
          <t>No</t>
        </is>
      </c>
      <c r="H17946" t="n">
        <v>5</v>
      </c>
    </row>
    <row r="17947">
      <c r="A17947" t="inlineStr">
        <is>
          <t>2022-W2-2022-ISAROD-Y29288</t>
        </is>
      </c>
      <c r="B17947" t="n">
        <v>2022</v>
      </c>
      <c r="C17947" t="n">
        <v>2</v>
      </c>
      <c r="D17947" t="inlineStr">
        <is>
          <t>2022-ISAROD</t>
        </is>
      </c>
      <c r="E17947" t="inlineStr">
        <is>
          <t>Y29288</t>
        </is>
      </c>
      <c r="F17947" t="inlineStr">
        <is>
          <t>BN</t>
        </is>
      </c>
      <c r="G17947" t="inlineStr">
        <is>
          <t>No</t>
        </is>
      </c>
      <c r="H17947" t="n">
        <v>4.7</v>
      </c>
    </row>
    <row r="17948">
      <c r="A17948" t="inlineStr">
        <is>
          <t>2022-W2-2022-ISAROD-Y33538</t>
        </is>
      </c>
      <c r="B17948" t="n">
        <v>2022</v>
      </c>
      <c r="C17948" t="n">
        <v>2</v>
      </c>
      <c r="D17948" t="inlineStr">
        <is>
          <t>2022-ISAROD</t>
        </is>
      </c>
      <c r="E17948" t="inlineStr">
        <is>
          <t>Y33538</t>
        </is>
      </c>
      <c r="F17948" t="inlineStr">
        <is>
          <t>BN</t>
        </is>
      </c>
      <c r="G17948" t="inlineStr">
        <is>
          <t>No</t>
        </is>
      </c>
      <c r="H17948" t="n">
        <v>2.3</v>
      </c>
    </row>
    <row r="17949">
      <c r="A17949" t="inlineStr">
        <is>
          <t>2022-W2-2022-ALEXAODE-Y31002</t>
        </is>
      </c>
      <c r="B17949" t="n">
        <v>2022</v>
      </c>
      <c r="C17949" t="n">
        <v>2</v>
      </c>
      <c r="D17949" t="inlineStr">
        <is>
          <t>2022-ALEXAODE</t>
        </is>
      </c>
      <c r="E17949" t="inlineStr">
        <is>
          <t>Y31002</t>
        </is>
      </c>
      <c r="F17949" t="inlineStr">
        <is>
          <t>QB</t>
        </is>
      </c>
      <c r="G17949" t="inlineStr">
        <is>
          <t>Yes</t>
        </is>
      </c>
      <c r="H17949" t="n">
        <v>46.62</v>
      </c>
    </row>
    <row r="17950">
      <c r="A17950" t="inlineStr">
        <is>
          <t>2022-W2-2022-ALEXAODE-Y32687</t>
        </is>
      </c>
      <c r="B17950" t="n">
        <v>2022</v>
      </c>
      <c r="C17950" t="n">
        <v>2</v>
      </c>
      <c r="D17950" t="inlineStr">
        <is>
          <t>2022-ALEXAODE</t>
        </is>
      </c>
      <c r="E17950" t="inlineStr">
        <is>
          <t>Y32687</t>
        </is>
      </c>
      <c r="F17950" t="inlineStr">
        <is>
          <t>WR</t>
        </is>
      </c>
      <c r="G17950" t="inlineStr">
        <is>
          <t>Yes</t>
        </is>
      </c>
      <c r="H17950" t="n">
        <v>11.6</v>
      </c>
    </row>
    <row r="17951">
      <c r="A17951" t="inlineStr">
        <is>
          <t>2022-W2-2022-ALEXAODE-Y31010</t>
        </is>
      </c>
      <c r="B17951" t="n">
        <v>2022</v>
      </c>
      <c r="C17951" t="n">
        <v>2</v>
      </c>
      <c r="D17951" t="inlineStr">
        <is>
          <t>2022-ALEXAODE</t>
        </is>
      </c>
      <c r="E17951" t="inlineStr">
        <is>
          <t>Y31010</t>
        </is>
      </c>
      <c r="F17951" t="inlineStr">
        <is>
          <t>WR</t>
        </is>
      </c>
      <c r="G17951" t="inlineStr">
        <is>
          <t>Yes</t>
        </is>
      </c>
      <c r="H17951" t="n">
        <v>16.2</v>
      </c>
    </row>
    <row r="17952">
      <c r="A17952" t="inlineStr">
        <is>
          <t>2022-W2-2022-ALEXAODE-Y30218</t>
        </is>
      </c>
      <c r="B17952" t="n">
        <v>2022</v>
      </c>
      <c r="C17952" t="n">
        <v>2</v>
      </c>
      <c r="D17952" t="inlineStr">
        <is>
          <t>2022-ALEXAODE</t>
        </is>
      </c>
      <c r="E17952" t="inlineStr">
        <is>
          <t>Y30218</t>
        </is>
      </c>
      <c r="F17952" t="inlineStr">
        <is>
          <t>RB</t>
        </is>
      </c>
      <c r="G17952" t="inlineStr">
        <is>
          <t>Yes</t>
        </is>
      </c>
      <c r="H17952" t="n">
        <v>6.1</v>
      </c>
    </row>
    <row r="17953">
      <c r="A17953" t="inlineStr">
        <is>
          <t>2022-W2-2022-ALEXAODE-Y32732</t>
        </is>
      </c>
      <c r="B17953" t="n">
        <v>2022</v>
      </c>
      <c r="C17953" t="n">
        <v>2</v>
      </c>
      <c r="D17953" t="inlineStr">
        <is>
          <t>2022-ALEXAODE</t>
        </is>
      </c>
      <c r="E17953" t="inlineStr">
        <is>
          <t>Y32732</t>
        </is>
      </c>
      <c r="F17953" t="inlineStr">
        <is>
          <t>RB</t>
        </is>
      </c>
      <c r="G17953" t="inlineStr">
        <is>
          <t>Yes</t>
        </is>
      </c>
      <c r="H17953" t="n">
        <v>7.2</v>
      </c>
    </row>
    <row r="17954">
      <c r="A17954" t="inlineStr">
        <is>
          <t>2022-W2-2022-ALEXAODE-Y30777</t>
        </is>
      </c>
      <c r="B17954" t="n">
        <v>2022</v>
      </c>
      <c r="C17954" t="n">
        <v>2</v>
      </c>
      <c r="D17954" t="inlineStr">
        <is>
          <t>2022-ALEXAODE</t>
        </is>
      </c>
      <c r="E17954" t="inlineStr">
        <is>
          <t>Y30777</t>
        </is>
      </c>
      <c r="F17954" t="inlineStr">
        <is>
          <t>TE</t>
        </is>
      </c>
      <c r="G17954" t="inlineStr">
        <is>
          <t>Yes</t>
        </is>
      </c>
      <c r="H17954" t="n">
        <v>2.1</v>
      </c>
    </row>
    <row r="17955">
      <c r="A17955" t="inlineStr">
        <is>
          <t>2022-W2-2022-ALEXAODE-Y30154</t>
        </is>
      </c>
      <c r="B17955" t="n">
        <v>2022</v>
      </c>
      <c r="C17955" t="n">
        <v>2</v>
      </c>
      <c r="D17955" t="inlineStr">
        <is>
          <t>2022-ALEXAODE</t>
        </is>
      </c>
      <c r="E17955" t="inlineStr">
        <is>
          <t>Y30154</t>
        </is>
      </c>
      <c r="F17955" t="inlineStr">
        <is>
          <t>W/R/T FLEX</t>
        </is>
      </c>
      <c r="G17955" t="inlineStr">
        <is>
          <t>Yes</t>
        </is>
      </c>
      <c r="H17955" t="n">
        <v>5.6</v>
      </c>
    </row>
    <row r="17956">
      <c r="A17956" t="inlineStr">
        <is>
          <t>2022-W2-2022-ALEXAODE-Y30426</t>
        </is>
      </c>
      <c r="B17956" t="n">
        <v>2022</v>
      </c>
      <c r="C17956" t="n">
        <v>2</v>
      </c>
      <c r="D17956" t="inlineStr">
        <is>
          <t>2022-ALEXAODE</t>
        </is>
      </c>
      <c r="E17956" t="inlineStr">
        <is>
          <t>Y30426</t>
        </is>
      </c>
      <c r="F17956" t="inlineStr">
        <is>
          <t>K</t>
        </is>
      </c>
      <c r="G17956" t="inlineStr">
        <is>
          <t>Yes</t>
        </is>
      </c>
      <c r="H17956" t="n">
        <v>5</v>
      </c>
    </row>
    <row r="17957">
      <c r="A17957" t="inlineStr">
        <is>
          <t>2022-W2-2022-ALEXAODE-Y-DEF:new-england</t>
        </is>
      </c>
      <c r="B17957" t="n">
        <v>2022</v>
      </c>
      <c r="C17957" t="n">
        <v>2</v>
      </c>
      <c r="D17957" t="inlineStr">
        <is>
          <t>2022-ALEXAODE</t>
        </is>
      </c>
      <c r="E17957" t="inlineStr">
        <is>
          <t>Y-DEF:new-england</t>
        </is>
      </c>
      <c r="F17957" t="inlineStr">
        <is>
          <t>DST</t>
        </is>
      </c>
      <c r="G17957" t="inlineStr">
        <is>
          <t>Yes</t>
        </is>
      </c>
      <c r="H17957" t="n">
        <v>8</v>
      </c>
    </row>
    <row r="17958">
      <c r="A17958" t="inlineStr">
        <is>
          <t>2022-W2-2022-ALEXAODE-Y31840</t>
        </is>
      </c>
      <c r="B17958" t="n">
        <v>2022</v>
      </c>
      <c r="C17958" t="n">
        <v>2</v>
      </c>
      <c r="D17958" t="inlineStr">
        <is>
          <t>2022-ALEXAODE</t>
        </is>
      </c>
      <c r="E17958" t="inlineStr">
        <is>
          <t>Y31840</t>
        </is>
      </c>
      <c r="F17958" t="inlineStr">
        <is>
          <t>BN</t>
        </is>
      </c>
      <c r="G17958" t="inlineStr">
        <is>
          <t>No</t>
        </is>
      </c>
      <c r="H17958" t="n">
        <v>4.1</v>
      </c>
    </row>
    <row r="17959">
      <c r="A17959" t="inlineStr">
        <is>
          <t>2022-W2-2022-ALEXAODE-Y31394</t>
        </is>
      </c>
      <c r="B17959" t="n">
        <v>2022</v>
      </c>
      <c r="C17959" t="n">
        <v>2</v>
      </c>
      <c r="D17959" t="inlineStr">
        <is>
          <t>2022-ALEXAODE</t>
        </is>
      </c>
      <c r="E17959" t="inlineStr">
        <is>
          <t>Y31394</t>
        </is>
      </c>
      <c r="F17959" t="inlineStr">
        <is>
          <t>BN</t>
        </is>
      </c>
      <c r="G17959" t="inlineStr">
        <is>
          <t>No</t>
        </is>
      </c>
      <c r="H17959" t="n">
        <v>11.3</v>
      </c>
    </row>
    <row r="17960">
      <c r="A17960" t="inlineStr">
        <is>
          <t>2022-W2-2022-ALEXAODE-Y33966</t>
        </is>
      </c>
      <c r="B17960" t="n">
        <v>2022</v>
      </c>
      <c r="C17960" t="n">
        <v>2</v>
      </c>
      <c r="D17960" t="inlineStr">
        <is>
          <t>2022-ALEXAODE</t>
        </is>
      </c>
      <c r="E17960" t="inlineStr">
        <is>
          <t>Y33966</t>
        </is>
      </c>
      <c r="F17960" t="inlineStr">
        <is>
          <t>BN</t>
        </is>
      </c>
      <c r="G17960" t="inlineStr">
        <is>
          <t>No</t>
        </is>
      </c>
      <c r="H17960" t="n">
        <v>8.5</v>
      </c>
    </row>
    <row r="17961">
      <c r="A17961" t="inlineStr">
        <is>
          <t>2022-W2-2022-ALEXAODE-Y34047</t>
        </is>
      </c>
      <c r="B17961" t="n">
        <v>2022</v>
      </c>
      <c r="C17961" t="n">
        <v>2</v>
      </c>
      <c r="D17961" t="inlineStr">
        <is>
          <t>2022-ALEXAODE</t>
        </is>
      </c>
      <c r="E17961" t="inlineStr">
        <is>
          <t>Y34047</t>
        </is>
      </c>
      <c r="F17961" t="inlineStr">
        <is>
          <t>BN</t>
        </is>
      </c>
      <c r="G17961" t="inlineStr">
        <is>
          <t>No</t>
        </is>
      </c>
      <c r="H17961" t="n">
        <v>0.1</v>
      </c>
    </row>
    <row r="17962">
      <c r="A17962" t="inlineStr">
        <is>
          <t>2022-W2-2022-ALEXAODE-Y31934</t>
        </is>
      </c>
      <c r="B17962" t="n">
        <v>2022</v>
      </c>
      <c r="C17962" t="n">
        <v>2</v>
      </c>
      <c r="D17962" t="inlineStr">
        <is>
          <t>2022-ALEXAODE</t>
        </is>
      </c>
      <c r="E17962" t="inlineStr">
        <is>
          <t>Y31934</t>
        </is>
      </c>
      <c r="F17962" t="inlineStr">
        <is>
          <t>BN</t>
        </is>
      </c>
      <c r="G17962" t="inlineStr">
        <is>
          <t>No</t>
        </is>
      </c>
      <c r="H17962" t="n">
        <v>2.9</v>
      </c>
    </row>
    <row r="17963">
      <c r="A17963" t="inlineStr">
        <is>
          <t>2022-W2-2022-HUERO-Y32723</t>
        </is>
      </c>
      <c r="B17963" t="n">
        <v>2022</v>
      </c>
      <c r="C17963" t="n">
        <v>2</v>
      </c>
      <c r="D17963" t="inlineStr">
        <is>
          <t>2022-HUERO</t>
        </is>
      </c>
      <c r="E17963" t="inlineStr">
        <is>
          <t>Y32723</t>
        </is>
      </c>
      <c r="F17963" t="inlineStr">
        <is>
          <t>QB</t>
        </is>
      </c>
      <c r="G17963" t="inlineStr">
        <is>
          <t>Yes</t>
        </is>
      </c>
      <c r="H17963" t="n">
        <v>36.02</v>
      </c>
    </row>
    <row r="17964">
      <c r="A17964" t="inlineStr">
        <is>
          <t>2022-W2-2022-HUERO-Y31017</t>
        </is>
      </c>
      <c r="B17964" t="n">
        <v>2022</v>
      </c>
      <c r="C17964" t="n">
        <v>2</v>
      </c>
      <c r="D17964" t="inlineStr">
        <is>
          <t>2022-HUERO</t>
        </is>
      </c>
      <c r="E17964" t="inlineStr">
        <is>
          <t>Y31017</t>
        </is>
      </c>
      <c r="F17964" t="inlineStr">
        <is>
          <t>WR</t>
        </is>
      </c>
      <c r="G17964" t="inlineStr">
        <is>
          <t>Yes</t>
        </is>
      </c>
      <c r="H17964" t="n">
        <v>22.8</v>
      </c>
    </row>
    <row r="17965">
      <c r="A17965" t="inlineStr">
        <is>
          <t>2022-W2-2022-HUERO-Y31857</t>
        </is>
      </c>
      <c r="B17965" t="n">
        <v>2022</v>
      </c>
      <c r="C17965" t="n">
        <v>2</v>
      </c>
      <c r="D17965" t="inlineStr">
        <is>
          <t>2022-HUERO</t>
        </is>
      </c>
      <c r="E17965" t="inlineStr">
        <is>
          <t>Y31857</t>
        </is>
      </c>
      <c r="F17965" t="inlineStr">
        <is>
          <t>WR</t>
        </is>
      </c>
      <c r="G17965" t="inlineStr">
        <is>
          <t>Yes</t>
        </is>
      </c>
      <c r="H17965" t="n">
        <v>9.800000000000001</v>
      </c>
    </row>
    <row r="17966">
      <c r="A17966" t="inlineStr">
        <is>
          <t>2022-W2-2022-HUERO-Y31005</t>
        </is>
      </c>
      <c r="B17966" t="n">
        <v>2022</v>
      </c>
      <c r="C17966" t="n">
        <v>2</v>
      </c>
      <c r="D17966" t="inlineStr">
        <is>
          <t>2022-HUERO</t>
        </is>
      </c>
      <c r="E17966" t="inlineStr">
        <is>
          <t>Y31005</t>
        </is>
      </c>
      <c r="F17966" t="inlineStr">
        <is>
          <t>RB</t>
        </is>
      </c>
      <c r="G17966" t="inlineStr">
        <is>
          <t>Yes</t>
        </is>
      </c>
      <c r="H17966" t="n">
        <v>30.8</v>
      </c>
    </row>
    <row r="17967">
      <c r="A17967" t="inlineStr">
        <is>
          <t>2022-W2-2022-HUERO-Y30423</t>
        </is>
      </c>
      <c r="B17967" t="n">
        <v>2022</v>
      </c>
      <c r="C17967" t="n">
        <v>2</v>
      </c>
      <c r="D17967" t="inlineStr">
        <is>
          <t>2022-HUERO</t>
        </is>
      </c>
      <c r="E17967" t="inlineStr">
        <is>
          <t>Y30423</t>
        </is>
      </c>
      <c r="F17967" t="inlineStr">
        <is>
          <t>RB</t>
        </is>
      </c>
      <c r="G17967" t="inlineStr">
        <is>
          <t>Yes</t>
        </is>
      </c>
      <c r="H17967" t="n">
        <v>13.9</v>
      </c>
    </row>
    <row r="17968">
      <c r="A17968" t="inlineStr">
        <is>
          <t>2022-W2-2022-HUERO-Y31056</t>
        </is>
      </c>
      <c r="B17968" t="n">
        <v>2022</v>
      </c>
      <c r="C17968" t="n">
        <v>2</v>
      </c>
      <c r="D17968" t="inlineStr">
        <is>
          <t>2022-HUERO</t>
        </is>
      </c>
      <c r="E17968" t="inlineStr">
        <is>
          <t>Y31056</t>
        </is>
      </c>
      <c r="F17968" t="inlineStr">
        <is>
          <t>TE</t>
        </is>
      </c>
      <c r="G17968" t="inlineStr">
        <is>
          <t>Yes</t>
        </is>
      </c>
      <c r="H17968" t="n">
        <v>21.2</v>
      </c>
    </row>
    <row r="17969">
      <c r="A17969" t="inlineStr">
        <is>
          <t>2022-W2-2022-HUERO-Y28403</t>
        </is>
      </c>
      <c r="B17969" t="n">
        <v>2022</v>
      </c>
      <c r="C17969" t="n">
        <v>2</v>
      </c>
      <c r="D17969" t="inlineStr">
        <is>
          <t>2022-HUERO</t>
        </is>
      </c>
      <c r="E17969" t="inlineStr">
        <is>
          <t>Y28403</t>
        </is>
      </c>
      <c r="F17969" t="inlineStr">
        <is>
          <t>W/R/T FLEX</t>
        </is>
      </c>
      <c r="G17969" t="inlineStr">
        <is>
          <t>Yes</t>
        </is>
      </c>
      <c r="H17969" t="n">
        <v>5.8</v>
      </c>
    </row>
    <row r="17970">
      <c r="A17970" t="inlineStr">
        <is>
          <t>2022-W2-2022-HUERO-Y9520</t>
        </is>
      </c>
      <c r="B17970" t="n">
        <v>2022</v>
      </c>
      <c r="C17970" t="n">
        <v>2</v>
      </c>
      <c r="D17970" t="inlineStr">
        <is>
          <t>2022-HUERO</t>
        </is>
      </c>
      <c r="E17970" t="inlineStr">
        <is>
          <t>Y9520</t>
        </is>
      </c>
      <c r="F17970" t="inlineStr">
        <is>
          <t>K</t>
        </is>
      </c>
      <c r="G17970" t="inlineStr">
        <is>
          <t>Yes</t>
        </is>
      </c>
      <c r="H17970" t="n">
        <v>10</v>
      </c>
    </row>
    <row r="17971">
      <c r="A17971" t="inlineStr">
        <is>
          <t>2022-W2-2022-HUERO-Y-DEF:cincinnati</t>
        </is>
      </c>
      <c r="B17971" t="n">
        <v>2022</v>
      </c>
      <c r="C17971" t="n">
        <v>2</v>
      </c>
      <c r="D17971" t="inlineStr">
        <is>
          <t>2022-HUERO</t>
        </is>
      </c>
      <c r="E17971" t="inlineStr">
        <is>
          <t>Y-DEF:cincinnati</t>
        </is>
      </c>
      <c r="F17971" t="inlineStr">
        <is>
          <t>DST</t>
        </is>
      </c>
      <c r="G17971" t="inlineStr">
        <is>
          <t>Yes</t>
        </is>
      </c>
      <c r="H17971" t="n">
        <v>4</v>
      </c>
    </row>
    <row r="17972">
      <c r="A17972" t="inlineStr">
        <is>
          <t>2022-W2-2022-HUERO-Y32843</t>
        </is>
      </c>
      <c r="B17972" t="n">
        <v>2022</v>
      </c>
      <c r="C17972" t="n">
        <v>2</v>
      </c>
      <c r="D17972" t="inlineStr">
        <is>
          <t>2022-HUERO</t>
        </is>
      </c>
      <c r="E17972" t="inlineStr">
        <is>
          <t>Y32843</t>
        </is>
      </c>
      <c r="F17972" t="inlineStr">
        <is>
          <t>BN</t>
        </is>
      </c>
      <c r="G17972" t="inlineStr">
        <is>
          <t>No</t>
        </is>
      </c>
      <c r="H17972" t="n">
        <v>0.1</v>
      </c>
    </row>
    <row r="17973">
      <c r="A17973" t="inlineStr">
        <is>
          <t>2022-W2-2022-HUERO-Y33398</t>
        </is>
      </c>
      <c r="B17973" t="n">
        <v>2022</v>
      </c>
      <c r="C17973" t="n">
        <v>2</v>
      </c>
      <c r="D17973" t="inlineStr">
        <is>
          <t>2022-HUERO</t>
        </is>
      </c>
      <c r="E17973" t="inlineStr">
        <is>
          <t>Y33398</t>
        </is>
      </c>
      <c r="F17973" t="inlineStr">
        <is>
          <t>BN</t>
        </is>
      </c>
      <c r="G17973" t="inlineStr">
        <is>
          <t>No</t>
        </is>
      </c>
      <c r="H17973" t="n">
        <v>11.5</v>
      </c>
    </row>
    <row r="17974">
      <c r="A17974" t="inlineStr">
        <is>
          <t>2022-W2-2022-HUERO-Y32695</t>
        </is>
      </c>
      <c r="B17974" t="n">
        <v>2022</v>
      </c>
      <c r="C17974" t="n">
        <v>2</v>
      </c>
      <c r="D17974" t="inlineStr">
        <is>
          <t>2022-HUERO</t>
        </is>
      </c>
      <c r="E17974" t="inlineStr">
        <is>
          <t>Y32695</t>
        </is>
      </c>
      <c r="F17974" t="inlineStr">
        <is>
          <t>BN</t>
        </is>
      </c>
      <c r="G17974" t="inlineStr">
        <is>
          <t>No</t>
        </is>
      </c>
      <c r="H17974" t="n">
        <v>8.800000000000001</v>
      </c>
    </row>
    <row r="17975">
      <c r="A17975" t="inlineStr">
        <is>
          <t>2022-W2-2022-HUERO-Y31074</t>
        </is>
      </c>
      <c r="B17975" t="n">
        <v>2022</v>
      </c>
      <c r="C17975" t="n">
        <v>2</v>
      </c>
      <c r="D17975" t="inlineStr">
        <is>
          <t>2022-HUERO</t>
        </is>
      </c>
      <c r="E17975" t="inlineStr">
        <is>
          <t>Y31074</t>
        </is>
      </c>
      <c r="F17975" t="inlineStr">
        <is>
          <t>BN</t>
        </is>
      </c>
      <c r="G17975" t="inlineStr">
        <is>
          <t>No</t>
        </is>
      </c>
      <c r="H17975" t="n">
        <v>5.7</v>
      </c>
    </row>
    <row r="17976">
      <c r="A17976" t="inlineStr">
        <is>
          <t>2022-W2-2022-HUERO-Y30285</t>
        </is>
      </c>
      <c r="B17976" t="n">
        <v>2022</v>
      </c>
      <c r="C17976" t="n">
        <v>2</v>
      </c>
      <c r="D17976" t="inlineStr">
        <is>
          <t>2022-HUERO</t>
        </is>
      </c>
      <c r="E17976" t="inlineStr">
        <is>
          <t>Y30285</t>
        </is>
      </c>
      <c r="F17976" t="inlineStr">
        <is>
          <t>BN</t>
        </is>
      </c>
      <c r="G17976" t="inlineStr">
        <is>
          <t>No</t>
        </is>
      </c>
      <c r="H17976" t="n">
        <v>4.7</v>
      </c>
    </row>
    <row r="17977">
      <c r="A17977" t="inlineStr">
        <is>
          <t>2022-W2-2022-HUERO-Y32725</t>
        </is>
      </c>
      <c r="B17977" t="n">
        <v>2022</v>
      </c>
      <c r="C17977" t="n">
        <v>2</v>
      </c>
      <c r="D17977" t="inlineStr">
        <is>
          <t>2022-HUERO</t>
        </is>
      </c>
      <c r="E17977" t="inlineStr">
        <is>
          <t>Y32725</t>
        </is>
      </c>
      <c r="F17977" t="inlineStr">
        <is>
          <t>IR</t>
        </is>
      </c>
      <c r="G17977" t="inlineStr">
        <is>
          <t>No</t>
        </is>
      </c>
      <c r="H17977" t="n">
        <v>0</v>
      </c>
    </row>
    <row r="17978">
      <c r="A17978" t="inlineStr">
        <is>
          <t>2022-W2-2022-PACO-Y25812</t>
        </is>
      </c>
      <c r="B17978" t="n">
        <v>2022</v>
      </c>
      <c r="C17978" t="n">
        <v>2</v>
      </c>
      <c r="D17978" t="inlineStr">
        <is>
          <t>2022-PACO</t>
        </is>
      </c>
      <c r="E17978" t="inlineStr">
        <is>
          <t>Y25812</t>
        </is>
      </c>
      <c r="F17978" t="inlineStr">
        <is>
          <t>QB</t>
        </is>
      </c>
      <c r="G17978" t="inlineStr">
        <is>
          <t>Yes</t>
        </is>
      </c>
      <c r="H17978" t="n">
        <v>11.84</v>
      </c>
    </row>
    <row r="17979">
      <c r="A17979" t="inlineStr">
        <is>
          <t>2022-W2-2022-PACO-Y31896</t>
        </is>
      </c>
      <c r="B17979" t="n">
        <v>2022</v>
      </c>
      <c r="C17979" t="n">
        <v>2</v>
      </c>
      <c r="D17979" t="inlineStr">
        <is>
          <t>2022-PACO</t>
        </is>
      </c>
      <c r="E17979" t="inlineStr">
        <is>
          <t>Y31896</t>
        </is>
      </c>
      <c r="F17979" t="inlineStr">
        <is>
          <t>WR</t>
        </is>
      </c>
      <c r="G17979" t="inlineStr">
        <is>
          <t>Yes</t>
        </is>
      </c>
      <c r="H17979" t="n">
        <v>5.5</v>
      </c>
    </row>
    <row r="17980">
      <c r="A17980" t="inlineStr">
        <is>
          <t>2022-W2-2022-PACO-Y31031</t>
        </is>
      </c>
      <c r="B17980" t="n">
        <v>2022</v>
      </c>
      <c r="C17980" t="n">
        <v>2</v>
      </c>
      <c r="D17980" t="inlineStr">
        <is>
          <t>2022-PACO</t>
        </is>
      </c>
      <c r="E17980" t="inlineStr">
        <is>
          <t>Y31031</t>
        </is>
      </c>
      <c r="F17980" t="inlineStr">
        <is>
          <t>WR</t>
        </is>
      </c>
      <c r="G17980" t="inlineStr">
        <is>
          <t>Yes</t>
        </is>
      </c>
      <c r="H17980" t="n">
        <v>0</v>
      </c>
    </row>
    <row r="17981">
      <c r="A17981" t="inlineStr">
        <is>
          <t>2022-W2-2022-PACO-Y32711</t>
        </is>
      </c>
      <c r="B17981" t="n">
        <v>2022</v>
      </c>
      <c r="C17981" t="n">
        <v>2</v>
      </c>
      <c r="D17981" t="inlineStr">
        <is>
          <t>2022-PACO</t>
        </is>
      </c>
      <c r="E17981" t="inlineStr">
        <is>
          <t>Y32711</t>
        </is>
      </c>
      <c r="F17981" t="inlineStr">
        <is>
          <t>RB</t>
        </is>
      </c>
      <c r="G17981" t="inlineStr">
        <is>
          <t>Yes</t>
        </is>
      </c>
      <c r="H17981" t="n">
        <v>6.8</v>
      </c>
    </row>
    <row r="17982">
      <c r="A17982" t="inlineStr">
        <is>
          <t>2022-W2-2022-PACO-Y30199</t>
        </is>
      </c>
      <c r="B17982" t="n">
        <v>2022</v>
      </c>
      <c r="C17982" t="n">
        <v>2</v>
      </c>
      <c r="D17982" t="inlineStr">
        <is>
          <t>2022-PACO</t>
        </is>
      </c>
      <c r="E17982" t="inlineStr">
        <is>
          <t>Y30199</t>
        </is>
      </c>
      <c r="F17982" t="inlineStr">
        <is>
          <t>RB</t>
        </is>
      </c>
      <c r="G17982" t="inlineStr">
        <is>
          <t>Yes</t>
        </is>
      </c>
      <c r="H17982" t="n">
        <v>8.4</v>
      </c>
    </row>
    <row r="17983">
      <c r="A17983" t="inlineStr">
        <is>
          <t>2022-W2-2022-PACO-Y33392</t>
        </is>
      </c>
      <c r="B17983" t="n">
        <v>2022</v>
      </c>
      <c r="C17983" t="n">
        <v>2</v>
      </c>
      <c r="D17983" t="inlineStr">
        <is>
          <t>2022-PACO</t>
        </is>
      </c>
      <c r="E17983" t="inlineStr">
        <is>
          <t>Y33392</t>
        </is>
      </c>
      <c r="F17983" t="inlineStr">
        <is>
          <t>TE</t>
        </is>
      </c>
      <c r="G17983" t="inlineStr">
        <is>
          <t>Yes</t>
        </is>
      </c>
      <c r="H17983" t="n">
        <v>2.9</v>
      </c>
    </row>
    <row r="17984">
      <c r="A17984" t="inlineStr">
        <is>
          <t>2022-W2-2022-PACO-Y26652</t>
        </is>
      </c>
      <c r="B17984" t="n">
        <v>2022</v>
      </c>
      <c r="C17984" t="n">
        <v>2</v>
      </c>
      <c r="D17984" t="inlineStr">
        <is>
          <t>2022-PACO</t>
        </is>
      </c>
      <c r="E17984" t="inlineStr">
        <is>
          <t>Y26652</t>
        </is>
      </c>
      <c r="F17984" t="inlineStr">
        <is>
          <t>W/R/T FLEX</t>
        </is>
      </c>
      <c r="G17984" t="inlineStr">
        <is>
          <t>Yes</t>
        </is>
      </c>
      <c r="H17984" t="n">
        <v>4.1</v>
      </c>
    </row>
    <row r="17985">
      <c r="A17985" t="inlineStr">
        <is>
          <t>2022-W2-2022-PACO-Y26534</t>
        </is>
      </c>
      <c r="B17985" t="n">
        <v>2022</v>
      </c>
      <c r="C17985" t="n">
        <v>2</v>
      </c>
      <c r="D17985" t="inlineStr">
        <is>
          <t>2022-PACO</t>
        </is>
      </c>
      <c r="E17985" t="inlineStr">
        <is>
          <t>Y26534</t>
        </is>
      </c>
      <c r="F17985" t="inlineStr">
        <is>
          <t>K</t>
        </is>
      </c>
      <c r="G17985" t="inlineStr">
        <is>
          <t>Yes</t>
        </is>
      </c>
      <c r="H17985" t="n">
        <v>10</v>
      </c>
    </row>
    <row r="17986">
      <c r="A17986" t="inlineStr">
        <is>
          <t>2022-W2-2022-PACO-Y-DEF:cleveland</t>
        </is>
      </c>
      <c r="B17986" t="n">
        <v>2022</v>
      </c>
      <c r="C17986" t="n">
        <v>2</v>
      </c>
      <c r="D17986" t="inlineStr">
        <is>
          <t>2022-PACO</t>
        </is>
      </c>
      <c r="E17986" t="inlineStr">
        <is>
          <t>Y-DEF:cleveland</t>
        </is>
      </c>
      <c r="F17986" t="inlineStr">
        <is>
          <t>DST</t>
        </is>
      </c>
      <c r="G17986" t="inlineStr">
        <is>
          <t>Yes</t>
        </is>
      </c>
      <c r="H17986" t="n">
        <v>3</v>
      </c>
    </row>
    <row r="17987">
      <c r="A17987" t="inlineStr">
        <is>
          <t>2022-W2-2022-PACO-Y34088</t>
        </is>
      </c>
      <c r="B17987" t="n">
        <v>2022</v>
      </c>
      <c r="C17987" t="n">
        <v>2</v>
      </c>
      <c r="D17987" t="inlineStr">
        <is>
          <t>2022-PACO</t>
        </is>
      </c>
      <c r="E17987" t="inlineStr">
        <is>
          <t>Y34088</t>
        </is>
      </c>
      <c r="F17987" t="inlineStr">
        <is>
          <t>BN</t>
        </is>
      </c>
      <c r="G17987" t="inlineStr">
        <is>
          <t>No</t>
        </is>
      </c>
      <c r="H17987" t="n">
        <v>3.7</v>
      </c>
    </row>
    <row r="17988">
      <c r="A17988" t="inlineStr">
        <is>
          <t>2022-W2-2022-PACO-Y34007</t>
        </is>
      </c>
      <c r="B17988" t="n">
        <v>2022</v>
      </c>
      <c r="C17988" t="n">
        <v>2</v>
      </c>
      <c r="D17988" t="inlineStr">
        <is>
          <t>2022-PACO</t>
        </is>
      </c>
      <c r="E17988" t="inlineStr">
        <is>
          <t>Y34007</t>
        </is>
      </c>
      <c r="F17988" t="inlineStr">
        <is>
          <t>BN</t>
        </is>
      </c>
      <c r="G17988" t="inlineStr">
        <is>
          <t>No</t>
        </is>
      </c>
      <c r="H17988" t="n">
        <v>2.8</v>
      </c>
    </row>
    <row r="17989">
      <c r="A17989" t="inlineStr">
        <is>
          <t>2022-W2-2022-PACO-Y33413</t>
        </is>
      </c>
      <c r="B17989" t="n">
        <v>2022</v>
      </c>
      <c r="C17989" t="n">
        <v>2</v>
      </c>
      <c r="D17989" t="inlineStr">
        <is>
          <t>2022-PACO</t>
        </is>
      </c>
      <c r="E17989" t="inlineStr">
        <is>
          <t>Y33413</t>
        </is>
      </c>
      <c r="F17989" t="inlineStr">
        <is>
          <t>BN</t>
        </is>
      </c>
      <c r="G17989" t="inlineStr">
        <is>
          <t>No</t>
        </is>
      </c>
      <c r="H17989" t="n">
        <v>6.8</v>
      </c>
    </row>
    <row r="17990">
      <c r="A17990" t="inlineStr">
        <is>
          <t>2022-W2-2022-PACO-Y30259</t>
        </is>
      </c>
      <c r="B17990" t="n">
        <v>2022</v>
      </c>
      <c r="C17990" t="n">
        <v>2</v>
      </c>
      <c r="D17990" t="inlineStr">
        <is>
          <t>2022-PACO</t>
        </is>
      </c>
      <c r="E17990" t="inlineStr">
        <is>
          <t>Y30259</t>
        </is>
      </c>
      <c r="F17990" t="inlineStr">
        <is>
          <t>BN</t>
        </is>
      </c>
      <c r="G17990" t="inlineStr">
        <is>
          <t>No</t>
        </is>
      </c>
      <c r="H17990" t="n">
        <v>0</v>
      </c>
    </row>
    <row r="17991">
      <c r="A17991" t="inlineStr">
        <is>
          <t>2022-W2-2022-PACO-Y33973</t>
        </is>
      </c>
      <c r="B17991" t="n">
        <v>2022</v>
      </c>
      <c r="C17991" t="n">
        <v>2</v>
      </c>
      <c r="D17991" t="inlineStr">
        <is>
          <t>2022-PACO</t>
        </is>
      </c>
      <c r="E17991" t="inlineStr">
        <is>
          <t>Y33973</t>
        </is>
      </c>
      <c r="F17991" t="inlineStr">
        <is>
          <t>BN</t>
        </is>
      </c>
      <c r="G17991" t="inlineStr">
        <is>
          <t>No</t>
        </is>
      </c>
      <c r="H17991" t="n">
        <v>6.7</v>
      </c>
    </row>
    <row r="17992">
      <c r="A17992" t="inlineStr">
        <is>
          <t>2022-W2-2022-PACO-Y29369</t>
        </is>
      </c>
      <c r="B17992" t="n">
        <v>2022</v>
      </c>
      <c r="C17992" t="n">
        <v>2</v>
      </c>
      <c r="D17992" t="inlineStr">
        <is>
          <t>2022-PACO</t>
        </is>
      </c>
      <c r="E17992" t="inlineStr">
        <is>
          <t>Y29369</t>
        </is>
      </c>
      <c r="F17992" t="inlineStr">
        <is>
          <t>IR</t>
        </is>
      </c>
      <c r="G17992" t="inlineStr">
        <is>
          <t>No</t>
        </is>
      </c>
      <c r="H17992" t="n">
        <v>0</v>
      </c>
    </row>
    <row r="17993">
      <c r="A17993" t="inlineStr">
        <is>
          <t>2022-W2-2022-PUENTETU-Y25785</t>
        </is>
      </c>
      <c r="B17993" t="n">
        <v>2022</v>
      </c>
      <c r="C17993" t="n">
        <v>2</v>
      </c>
      <c r="D17993" t="inlineStr">
        <is>
          <t>2022-PUENTETU</t>
        </is>
      </c>
      <c r="E17993" t="inlineStr">
        <is>
          <t>Y25785</t>
        </is>
      </c>
      <c r="F17993" t="inlineStr">
        <is>
          <t>QB</t>
        </is>
      </c>
      <c r="G17993" t="inlineStr">
        <is>
          <t>Yes</t>
        </is>
      </c>
      <c r="H17993" t="n">
        <v>12.06</v>
      </c>
    </row>
    <row r="17994">
      <c r="A17994" t="inlineStr">
        <is>
          <t>2022-W2-2022-PUENTETU-Y30120</t>
        </is>
      </c>
      <c r="B17994" t="n">
        <v>2022</v>
      </c>
      <c r="C17994" t="n">
        <v>2</v>
      </c>
      <c r="D17994" t="inlineStr">
        <is>
          <t>2022-PUENTETU</t>
        </is>
      </c>
      <c r="E17994" t="inlineStr">
        <is>
          <t>Y30120</t>
        </is>
      </c>
      <c r="F17994" t="inlineStr">
        <is>
          <t>WR</t>
        </is>
      </c>
      <c r="G17994" t="inlineStr">
        <is>
          <t>Yes</t>
        </is>
      </c>
      <c r="H17994" t="n">
        <v>21.3</v>
      </c>
    </row>
    <row r="17995">
      <c r="A17995" t="inlineStr">
        <is>
          <t>2022-W2-2022-PUENTETU-Y30153</t>
        </is>
      </c>
      <c r="B17995" t="n">
        <v>2022</v>
      </c>
      <c r="C17995" t="n">
        <v>2</v>
      </c>
      <c r="D17995" t="inlineStr">
        <is>
          <t>2022-PUENTETU</t>
        </is>
      </c>
      <c r="E17995" t="inlineStr">
        <is>
          <t>Y30153</t>
        </is>
      </c>
      <c r="F17995" t="inlineStr">
        <is>
          <t>WR</t>
        </is>
      </c>
      <c r="G17995" t="inlineStr">
        <is>
          <t>Yes</t>
        </is>
      </c>
      <c r="H17995" t="n">
        <v>19.4</v>
      </c>
    </row>
    <row r="17996">
      <c r="A17996" t="inlineStr">
        <is>
          <t>2022-W2-2022-PUENTETU-Y30972</t>
        </is>
      </c>
      <c r="B17996" t="n">
        <v>2022</v>
      </c>
      <c r="C17996" t="n">
        <v>2</v>
      </c>
      <c r="D17996" t="inlineStr">
        <is>
          <t>2022-PUENTETU</t>
        </is>
      </c>
      <c r="E17996" t="inlineStr">
        <is>
          <t>Y30972</t>
        </is>
      </c>
      <c r="F17996" t="inlineStr">
        <is>
          <t>RB</t>
        </is>
      </c>
      <c r="G17996" t="inlineStr">
        <is>
          <t>Yes</t>
        </is>
      </c>
      <c r="H17996" t="n">
        <v>10.3</v>
      </c>
    </row>
    <row r="17997">
      <c r="A17997" t="inlineStr">
        <is>
          <t>2022-W2-2022-PUENTETU-Y31104</t>
        </is>
      </c>
      <c r="B17997" t="n">
        <v>2022</v>
      </c>
      <c r="C17997" t="n">
        <v>2</v>
      </c>
      <c r="D17997" t="inlineStr">
        <is>
          <t>2022-PUENTETU</t>
        </is>
      </c>
      <c r="E17997" t="inlineStr">
        <is>
          <t>Y31104</t>
        </is>
      </c>
      <c r="F17997" t="inlineStr">
        <is>
          <t>RB</t>
        </is>
      </c>
      <c r="G17997" t="inlineStr">
        <is>
          <t>Yes</t>
        </is>
      </c>
      <c r="H17997" t="n">
        <v>4.6</v>
      </c>
    </row>
    <row r="17998">
      <c r="A17998" t="inlineStr">
        <is>
          <t>2022-W2-2022-PUENTETU-Y30157</t>
        </is>
      </c>
      <c r="B17998" t="n">
        <v>2022</v>
      </c>
      <c r="C17998" t="n">
        <v>2</v>
      </c>
      <c r="D17998" t="inlineStr">
        <is>
          <t>2022-PUENTETU</t>
        </is>
      </c>
      <c r="E17998" t="inlineStr">
        <is>
          <t>Y30157</t>
        </is>
      </c>
      <c r="F17998" t="inlineStr">
        <is>
          <t>TE</t>
        </is>
      </c>
      <c r="G17998" t="inlineStr">
        <is>
          <t>Yes</t>
        </is>
      </c>
      <c r="H17998" t="n">
        <v>10.1</v>
      </c>
    </row>
    <row r="17999">
      <c r="A17999" t="inlineStr">
        <is>
          <t>2022-W2-2022-PUENTETU-Y30994</t>
        </is>
      </c>
      <c r="B17999" t="n">
        <v>2022</v>
      </c>
      <c r="C17999" t="n">
        <v>2</v>
      </c>
      <c r="D17999" t="inlineStr">
        <is>
          <t>2022-PUENTETU</t>
        </is>
      </c>
      <c r="E17999" t="inlineStr">
        <is>
          <t>Y30994</t>
        </is>
      </c>
      <c r="F17999" t="inlineStr">
        <is>
          <t>W/R/T FLEX</t>
        </is>
      </c>
      <c r="G17999" t="inlineStr">
        <is>
          <t>Yes</t>
        </is>
      </c>
      <c r="H17999" t="n">
        <v>11.8</v>
      </c>
    </row>
    <row r="18000">
      <c r="A18000" t="inlineStr">
        <is>
          <t>2022-W2-2022-PUENTETU-Y31538</t>
        </is>
      </c>
      <c r="B18000" t="n">
        <v>2022</v>
      </c>
      <c r="C18000" t="n">
        <v>2</v>
      </c>
      <c r="D18000" t="inlineStr">
        <is>
          <t>2022-PUENTETU</t>
        </is>
      </c>
      <c r="E18000" t="inlineStr">
        <is>
          <t>Y31538</t>
        </is>
      </c>
      <c r="F18000" t="inlineStr">
        <is>
          <t>K</t>
        </is>
      </c>
      <c r="G18000" t="inlineStr">
        <is>
          <t>Yes</t>
        </is>
      </c>
      <c r="H18000" t="n">
        <v>1</v>
      </c>
    </row>
    <row r="18001">
      <c r="A18001" t="inlineStr">
        <is>
          <t>2022-W2-2022-PUENTETU-Y-DEF:pittsburgh</t>
        </is>
      </c>
      <c r="B18001" t="n">
        <v>2022</v>
      </c>
      <c r="C18001" t="n">
        <v>2</v>
      </c>
      <c r="D18001" t="inlineStr">
        <is>
          <t>2022-PUENTETU</t>
        </is>
      </c>
      <c r="E18001" t="inlineStr">
        <is>
          <t>Y-DEF:pittsburgh</t>
        </is>
      </c>
      <c r="F18001" t="inlineStr">
        <is>
          <t>DST</t>
        </is>
      </c>
      <c r="G18001" t="inlineStr">
        <is>
          <t>Yes</t>
        </is>
      </c>
      <c r="H18001" t="n">
        <v>3</v>
      </c>
    </row>
    <row r="18002">
      <c r="A18002" t="inlineStr">
        <is>
          <t>2022-W2-2022-PUENTETU-Y24793</t>
        </is>
      </c>
      <c r="B18002" t="n">
        <v>2022</v>
      </c>
      <c r="C18002" t="n">
        <v>2</v>
      </c>
      <c r="D18002" t="inlineStr">
        <is>
          <t>2022-PUENTETU</t>
        </is>
      </c>
      <c r="E18002" t="inlineStr">
        <is>
          <t>Y24793</t>
        </is>
      </c>
      <c r="F18002" t="inlineStr">
        <is>
          <t>BN</t>
        </is>
      </c>
      <c r="G18002" t="inlineStr">
        <is>
          <t>No</t>
        </is>
      </c>
      <c r="H18002" t="n">
        <v>0</v>
      </c>
    </row>
    <row r="18003">
      <c r="A18003" t="inlineStr">
        <is>
          <t>2022-W2-2022-PUENTETU-Y34063</t>
        </is>
      </c>
      <c r="B18003" t="n">
        <v>2022</v>
      </c>
      <c r="C18003" t="n">
        <v>2</v>
      </c>
      <c r="D18003" t="inlineStr">
        <is>
          <t>2022-PUENTETU</t>
        </is>
      </c>
      <c r="E18003" t="inlineStr">
        <is>
          <t>Y34063</t>
        </is>
      </c>
      <c r="F18003" t="inlineStr">
        <is>
          <t>BN</t>
        </is>
      </c>
      <c r="G18003" t="inlineStr">
        <is>
          <t>No</t>
        </is>
      </c>
      <c r="H18003" t="n">
        <v>8.199999999999999</v>
      </c>
    </row>
    <row r="18004">
      <c r="A18004" t="inlineStr">
        <is>
          <t>2022-W2-2022-PUENTETU-Y33508</t>
        </is>
      </c>
      <c r="B18004" t="n">
        <v>2022</v>
      </c>
      <c r="C18004" t="n">
        <v>2</v>
      </c>
      <c r="D18004" t="inlineStr">
        <is>
          <t>2022-PUENTETU</t>
        </is>
      </c>
      <c r="E18004" t="inlineStr">
        <is>
          <t>Y33508</t>
        </is>
      </c>
      <c r="F18004" t="inlineStr">
        <is>
          <t>BN</t>
        </is>
      </c>
      <c r="G18004" t="inlineStr">
        <is>
          <t>No</t>
        </is>
      </c>
      <c r="H18004" t="n">
        <v>5.6</v>
      </c>
    </row>
    <row r="18005">
      <c r="A18005" t="inlineStr">
        <is>
          <t>2022-W2-2022-PUENTETU-Y34107</t>
        </is>
      </c>
      <c r="B18005" t="n">
        <v>2022</v>
      </c>
      <c r="C18005" t="n">
        <v>2</v>
      </c>
      <c r="D18005" t="inlineStr">
        <is>
          <t>2022-PUENTETU</t>
        </is>
      </c>
      <c r="E18005" t="inlineStr">
        <is>
          <t>Y34107</t>
        </is>
      </c>
      <c r="F18005" t="inlineStr">
        <is>
          <t>BN</t>
        </is>
      </c>
      <c r="G18005" t="inlineStr">
        <is>
          <t>No</t>
        </is>
      </c>
      <c r="H18005" t="n">
        <v>3</v>
      </c>
    </row>
    <row r="18006">
      <c r="A18006" t="inlineStr">
        <is>
          <t>2022-W2-2022-PUENTETU-Y34119</t>
        </is>
      </c>
      <c r="B18006" t="n">
        <v>2022</v>
      </c>
      <c r="C18006" t="n">
        <v>2</v>
      </c>
      <c r="D18006" t="inlineStr">
        <is>
          <t>2022-PUENTETU</t>
        </is>
      </c>
      <c r="E18006" t="inlineStr">
        <is>
          <t>Y34119</t>
        </is>
      </c>
      <c r="F18006" t="inlineStr">
        <is>
          <t>BN</t>
        </is>
      </c>
      <c r="G18006" t="inlineStr">
        <is>
          <t>No</t>
        </is>
      </c>
      <c r="H18006" t="n">
        <v>-1</v>
      </c>
    </row>
    <row r="18007">
      <c r="A18007" t="inlineStr">
        <is>
          <t>2022-W2-2022-PUENTETU-Y32704</t>
        </is>
      </c>
      <c r="B18007" t="n">
        <v>2022</v>
      </c>
      <c r="C18007" t="n">
        <v>2</v>
      </c>
      <c r="D18007" t="inlineStr">
        <is>
          <t>2022-PUENTETU</t>
        </is>
      </c>
      <c r="E18007" t="inlineStr">
        <is>
          <t>Y32704</t>
        </is>
      </c>
      <c r="F18007" t="inlineStr">
        <is>
          <t>IR</t>
        </is>
      </c>
      <c r="G18007" t="inlineStr">
        <is>
          <t>No</t>
        </is>
      </c>
      <c r="H18007" t="n">
        <v>0</v>
      </c>
    </row>
    <row r="18008">
      <c r="A18008" t="inlineStr">
        <is>
          <t>2022-W2-2022-TONYCLIF-Y32671</t>
        </is>
      </c>
      <c r="B18008" t="n">
        <v>2022</v>
      </c>
      <c r="C18008" t="n">
        <v>2</v>
      </c>
      <c r="D18008" t="inlineStr">
        <is>
          <t>2022-TONYCLIF</t>
        </is>
      </c>
      <c r="E18008" t="inlineStr">
        <is>
          <t>Y32671</t>
        </is>
      </c>
      <c r="F18008" t="inlineStr">
        <is>
          <t>QB</t>
        </is>
      </c>
      <c r="G18008" t="inlineStr">
        <is>
          <t>Yes</t>
        </is>
      </c>
      <c r="H18008" t="n">
        <v>16.56</v>
      </c>
    </row>
    <row r="18009">
      <c r="A18009" t="inlineStr">
        <is>
          <t>2022-W2-2022-TONYCLIF-Y33393</t>
        </is>
      </c>
      <c r="B18009" t="n">
        <v>2022</v>
      </c>
      <c r="C18009" t="n">
        <v>2</v>
      </c>
      <c r="D18009" t="inlineStr">
        <is>
          <t>2022-TONYCLIF</t>
        </is>
      </c>
      <c r="E18009" t="inlineStr">
        <is>
          <t>Y33393</t>
        </is>
      </c>
      <c r="F18009" t="inlineStr">
        <is>
          <t>WR</t>
        </is>
      </c>
      <c r="G18009" t="inlineStr">
        <is>
          <t>Yes</t>
        </is>
      </c>
      <c r="H18009" t="n">
        <v>8.300000000000001</v>
      </c>
    </row>
    <row r="18010">
      <c r="A18010" t="inlineStr">
        <is>
          <t>2022-W2-2022-TONYCLIF-Y31868</t>
        </is>
      </c>
      <c r="B18010" t="n">
        <v>2022</v>
      </c>
      <c r="C18010" t="n">
        <v>2</v>
      </c>
      <c r="D18010" t="inlineStr">
        <is>
          <t>2022-TONYCLIF</t>
        </is>
      </c>
      <c r="E18010" t="inlineStr">
        <is>
          <t>Y31868</t>
        </is>
      </c>
      <c r="F18010" t="inlineStr">
        <is>
          <t>WR</t>
        </is>
      </c>
      <c r="G18010" t="inlineStr">
        <is>
          <t>Yes</t>
        </is>
      </c>
      <c r="H18010" t="n">
        <v>12.2</v>
      </c>
    </row>
    <row r="18011">
      <c r="A18011" t="inlineStr">
        <is>
          <t>2022-W2-2022-TONYCLIF-Y30295</t>
        </is>
      </c>
      <c r="B18011" t="n">
        <v>2022</v>
      </c>
      <c r="C18011" t="n">
        <v>2</v>
      </c>
      <c r="D18011" t="inlineStr">
        <is>
          <t>2022-TONYCLIF</t>
        </is>
      </c>
      <c r="E18011" t="inlineStr">
        <is>
          <t>Y30295</t>
        </is>
      </c>
      <c r="F18011" t="inlineStr">
        <is>
          <t>RB</t>
        </is>
      </c>
      <c r="G18011" t="inlineStr">
        <is>
          <t>Yes</t>
        </is>
      </c>
      <c r="H18011" t="n">
        <v>30.5</v>
      </c>
    </row>
    <row r="18012">
      <c r="A18012" t="inlineStr">
        <is>
          <t>2022-W2-2022-TONYCLIF-Y32736</t>
        </is>
      </c>
      <c r="B18012" t="n">
        <v>2022</v>
      </c>
      <c r="C18012" t="n">
        <v>2</v>
      </c>
      <c r="D18012" t="inlineStr">
        <is>
          <t>2022-TONYCLIF</t>
        </is>
      </c>
      <c r="E18012" t="inlineStr">
        <is>
          <t>Y32736</t>
        </is>
      </c>
      <c r="F18012" t="inlineStr">
        <is>
          <t>RB</t>
        </is>
      </c>
      <c r="G18012" t="inlineStr">
        <is>
          <t>Yes</t>
        </is>
      </c>
      <c r="H18012" t="n">
        <v>11.1</v>
      </c>
    </row>
    <row r="18013">
      <c r="A18013" t="inlineStr">
        <is>
          <t>2022-W2-2022-TONYCLIF-Y31928</t>
        </is>
      </c>
      <c r="B18013" t="n">
        <v>2022</v>
      </c>
      <c r="C18013" t="n">
        <v>2</v>
      </c>
      <c r="D18013" t="inlineStr">
        <is>
          <t>2022-TONYCLIF</t>
        </is>
      </c>
      <c r="E18013" t="inlineStr">
        <is>
          <t>Y31928</t>
        </is>
      </c>
      <c r="F18013" t="inlineStr">
        <is>
          <t>TE</t>
        </is>
      </c>
      <c r="G18013" t="inlineStr">
        <is>
          <t>Yes</t>
        </is>
      </c>
      <c r="H18013" t="n">
        <v>6.1</v>
      </c>
    </row>
    <row r="18014">
      <c r="A18014" t="inlineStr">
        <is>
          <t>2022-W2-2022-TONYCLIF-Y31856</t>
        </is>
      </c>
      <c r="B18014" t="n">
        <v>2022</v>
      </c>
      <c r="C18014" t="n">
        <v>2</v>
      </c>
      <c r="D18014" t="inlineStr">
        <is>
          <t>2022-TONYCLIF</t>
        </is>
      </c>
      <c r="E18014" t="inlineStr">
        <is>
          <t>Y31856</t>
        </is>
      </c>
      <c r="F18014" t="inlineStr">
        <is>
          <t>W/R/T FLEX</t>
        </is>
      </c>
      <c r="G18014" t="inlineStr">
        <is>
          <t>Yes</t>
        </is>
      </c>
      <c r="H18014" t="n">
        <v>8.6</v>
      </c>
    </row>
    <row r="18015">
      <c r="A18015" t="inlineStr">
        <is>
          <t>2022-W2-2022-TONYCLIF-Y7520</t>
        </is>
      </c>
      <c r="B18015" t="n">
        <v>2022</v>
      </c>
      <c r="C18015" t="n">
        <v>2</v>
      </c>
      <c r="D18015" t="inlineStr">
        <is>
          <t>2022-TONYCLIF</t>
        </is>
      </c>
      <c r="E18015" t="inlineStr">
        <is>
          <t>Y7520</t>
        </is>
      </c>
      <c r="F18015" t="inlineStr">
        <is>
          <t>K</t>
        </is>
      </c>
      <c r="G18015" t="inlineStr">
        <is>
          <t>Yes</t>
        </is>
      </c>
      <c r="H18015" t="n">
        <v>9</v>
      </c>
    </row>
    <row r="18016">
      <c r="A18016" t="inlineStr">
        <is>
          <t>2022-W2-2022-TONYCLIF-Y-DEF:tampa-bay</t>
        </is>
      </c>
      <c r="B18016" t="n">
        <v>2022</v>
      </c>
      <c r="C18016" t="n">
        <v>2</v>
      </c>
      <c r="D18016" t="inlineStr">
        <is>
          <t>2022-TONYCLIF</t>
        </is>
      </c>
      <c r="E18016" t="inlineStr">
        <is>
          <t>Y-DEF:tampa-bay</t>
        </is>
      </c>
      <c r="F18016" t="inlineStr">
        <is>
          <t>DST</t>
        </is>
      </c>
      <c r="G18016" t="inlineStr">
        <is>
          <t>Yes</t>
        </is>
      </c>
      <c r="H18016" t="n">
        <v>26</v>
      </c>
    </row>
    <row r="18017">
      <c r="A18017" t="inlineStr">
        <is>
          <t>2022-W2-2022-TONYCLIF-Y26664</t>
        </is>
      </c>
      <c r="B18017" t="n">
        <v>2022</v>
      </c>
      <c r="C18017" t="n">
        <v>2</v>
      </c>
      <c r="D18017" t="inlineStr">
        <is>
          <t>2022-TONYCLIF</t>
        </is>
      </c>
      <c r="E18017" t="inlineStr">
        <is>
          <t>Y26664</t>
        </is>
      </c>
      <c r="F18017" t="inlineStr">
        <is>
          <t>BN</t>
        </is>
      </c>
      <c r="G18017" t="inlineStr">
        <is>
          <t>No</t>
        </is>
      </c>
      <c r="H18017" t="n">
        <v>5.9</v>
      </c>
    </row>
    <row r="18018">
      <c r="A18018" t="inlineStr">
        <is>
          <t>2022-W2-2022-TONYCLIF-Y30175</t>
        </is>
      </c>
      <c r="B18018" t="n">
        <v>2022</v>
      </c>
      <c r="C18018" t="n">
        <v>2</v>
      </c>
      <c r="D18018" t="inlineStr">
        <is>
          <t>2022-TONYCLIF</t>
        </is>
      </c>
      <c r="E18018" t="inlineStr">
        <is>
          <t>Y30175</t>
        </is>
      </c>
      <c r="F18018" t="inlineStr">
        <is>
          <t>BN</t>
        </is>
      </c>
      <c r="G18018" t="inlineStr">
        <is>
          <t>No</t>
        </is>
      </c>
      <c r="H18018" t="n">
        <v>2.5</v>
      </c>
    </row>
    <row r="18019">
      <c r="A18019" t="inlineStr">
        <is>
          <t>2022-W2-2022-TONYCLIF-Y33394</t>
        </is>
      </c>
      <c r="B18019" t="n">
        <v>2022</v>
      </c>
      <c r="C18019" t="n">
        <v>2</v>
      </c>
      <c r="D18019" t="inlineStr">
        <is>
          <t>2022-TONYCLIF</t>
        </is>
      </c>
      <c r="E18019" t="inlineStr">
        <is>
          <t>Y33394</t>
        </is>
      </c>
      <c r="F18019" t="inlineStr">
        <is>
          <t>BN</t>
        </is>
      </c>
      <c r="G18019" t="inlineStr">
        <is>
          <t>No</t>
        </is>
      </c>
      <c r="H18019" t="n">
        <v>34.6</v>
      </c>
    </row>
    <row r="18020">
      <c r="A18020" t="inlineStr">
        <is>
          <t>2022-W2-2022-TONYCLIF-Y30247</t>
        </is>
      </c>
      <c r="B18020" t="n">
        <v>2022</v>
      </c>
      <c r="C18020" t="n">
        <v>2</v>
      </c>
      <c r="D18020" t="inlineStr">
        <is>
          <t>2022-TONYCLIF</t>
        </is>
      </c>
      <c r="E18020" t="inlineStr">
        <is>
          <t>Y30247</t>
        </is>
      </c>
      <c r="F18020" t="inlineStr">
        <is>
          <t>BN</t>
        </is>
      </c>
      <c r="G18020" t="inlineStr">
        <is>
          <t>No</t>
        </is>
      </c>
      <c r="H18020" t="n">
        <v>6.5</v>
      </c>
    </row>
    <row r="18021">
      <c r="A18021" t="inlineStr">
        <is>
          <t>2022-W2-2022-TONYCLIF-Y31457</t>
        </is>
      </c>
      <c r="B18021" t="n">
        <v>2022</v>
      </c>
      <c r="C18021" t="n">
        <v>2</v>
      </c>
      <c r="D18021" t="inlineStr">
        <is>
          <t>2022-TONYCLIF</t>
        </is>
      </c>
      <c r="E18021" t="inlineStr">
        <is>
          <t>Y31457</t>
        </is>
      </c>
      <c r="F18021" t="inlineStr">
        <is>
          <t>BN</t>
        </is>
      </c>
      <c r="G18021" t="inlineStr">
        <is>
          <t>No</t>
        </is>
      </c>
      <c r="H18021" t="n">
        <v>0</v>
      </c>
    </row>
    <row r="18022">
      <c r="A18022" t="inlineStr">
        <is>
          <t>2022-W2-2022-TONYCLIF-Y30346</t>
        </is>
      </c>
      <c r="B18022" t="n">
        <v>2022</v>
      </c>
      <c r="C18022" t="n">
        <v>2</v>
      </c>
      <c r="D18022" t="inlineStr">
        <is>
          <t>2022-TONYCLIF</t>
        </is>
      </c>
      <c r="E18022" t="inlineStr">
        <is>
          <t>Y30346</t>
        </is>
      </c>
      <c r="F18022" t="inlineStr">
        <is>
          <t>IR</t>
        </is>
      </c>
      <c r="G18022" t="inlineStr">
        <is>
          <t>No</t>
        </is>
      </c>
      <c r="H18022" t="n">
        <v>0</v>
      </c>
    </row>
    <row r="18023">
      <c r="A18023" t="inlineStr">
        <is>
          <t>2022-W2-2022-PEPSALFA-Y9265</t>
        </is>
      </c>
      <c r="B18023" t="n">
        <v>2022</v>
      </c>
      <c r="C18023" t="n">
        <v>2</v>
      </c>
      <c r="D18023" t="inlineStr">
        <is>
          <t>2022-PEPSALFA</t>
        </is>
      </c>
      <c r="E18023" t="inlineStr">
        <is>
          <t>Y9265</t>
        </is>
      </c>
      <c r="F18023" t="inlineStr">
        <is>
          <t>QB</t>
        </is>
      </c>
      <c r="G18023" t="inlineStr">
        <is>
          <t>Yes</t>
        </is>
      </c>
      <c r="H18023" t="n">
        <v>20.88</v>
      </c>
    </row>
    <row r="18024">
      <c r="A18024" t="inlineStr">
        <is>
          <t>2022-W2-2022-PEPSALFA-Y30182</t>
        </is>
      </c>
      <c r="B18024" t="n">
        <v>2022</v>
      </c>
      <c r="C18024" t="n">
        <v>2</v>
      </c>
      <c r="D18024" t="inlineStr">
        <is>
          <t>2022-PEPSALFA</t>
        </is>
      </c>
      <c r="E18024" t="inlineStr">
        <is>
          <t>Y30182</t>
        </is>
      </c>
      <c r="F18024" t="inlineStr">
        <is>
          <t>WR</t>
        </is>
      </c>
      <c r="G18024" t="inlineStr">
        <is>
          <t>Yes</t>
        </is>
      </c>
      <c r="H18024" t="n">
        <v>26.3</v>
      </c>
    </row>
    <row r="18025">
      <c r="A18025" t="inlineStr">
        <is>
          <t>2022-W2-2022-PEPSALFA-Y32762</t>
        </is>
      </c>
      <c r="B18025" t="n">
        <v>2022</v>
      </c>
      <c r="C18025" t="n">
        <v>2</v>
      </c>
      <c r="D18025" t="inlineStr">
        <is>
          <t>2022-PEPSALFA</t>
        </is>
      </c>
      <c r="E18025" t="inlineStr">
        <is>
          <t>Y32762</t>
        </is>
      </c>
      <c r="F18025" t="inlineStr">
        <is>
          <t>WR</t>
        </is>
      </c>
      <c r="G18025" t="inlineStr">
        <is>
          <t>Yes</t>
        </is>
      </c>
      <c r="H18025" t="n">
        <v>11.2</v>
      </c>
    </row>
    <row r="18026">
      <c r="A18026" t="inlineStr">
        <is>
          <t>2022-W2-2022-PEPSALFA-Y29238</t>
        </is>
      </c>
      <c r="B18026" t="n">
        <v>2022</v>
      </c>
      <c r="C18026" t="n">
        <v>2</v>
      </c>
      <c r="D18026" t="inlineStr">
        <is>
          <t>2022-PEPSALFA</t>
        </is>
      </c>
      <c r="E18026" t="inlineStr">
        <is>
          <t>Y29238</t>
        </is>
      </c>
      <c r="F18026" t="inlineStr">
        <is>
          <t>RB</t>
        </is>
      </c>
      <c r="G18026" t="inlineStr">
        <is>
          <t>Yes</t>
        </is>
      </c>
      <c r="H18026" t="n">
        <v>5.4</v>
      </c>
    </row>
    <row r="18027">
      <c r="A18027" t="inlineStr">
        <is>
          <t>2022-W2-2022-PEPSALFA-Y31902</t>
        </is>
      </c>
      <c r="B18027" t="n">
        <v>2022</v>
      </c>
      <c r="C18027" t="n">
        <v>2</v>
      </c>
      <c r="D18027" t="inlineStr">
        <is>
          <t>2022-PEPSALFA</t>
        </is>
      </c>
      <c r="E18027" t="inlineStr">
        <is>
          <t>Y31902</t>
        </is>
      </c>
      <c r="F18027" t="inlineStr">
        <is>
          <t>RB</t>
        </is>
      </c>
      <c r="G18027" t="inlineStr">
        <is>
          <t>Yes</t>
        </is>
      </c>
      <c r="H18027" t="n">
        <v>10.7</v>
      </c>
    </row>
    <row r="18028">
      <c r="A18028" t="inlineStr">
        <is>
          <t>2022-W2-2022-PEPSALFA-Y26658</t>
        </is>
      </c>
      <c r="B18028" t="n">
        <v>2022</v>
      </c>
      <c r="C18028" t="n">
        <v>2</v>
      </c>
      <c r="D18028" t="inlineStr">
        <is>
          <t>2022-PEPSALFA</t>
        </is>
      </c>
      <c r="E18028" t="inlineStr">
        <is>
          <t>Y26658</t>
        </is>
      </c>
      <c r="F18028" t="inlineStr">
        <is>
          <t>TE</t>
        </is>
      </c>
      <c r="G18028" t="inlineStr">
        <is>
          <t>Yes</t>
        </is>
      </c>
      <c r="H18028" t="n">
        <v>11.5</v>
      </c>
    </row>
    <row r="18029">
      <c r="A18029" t="inlineStr">
        <is>
          <t>2022-W2-2022-PEPSALFA-Y32702</t>
        </is>
      </c>
      <c r="B18029" t="n">
        <v>2022</v>
      </c>
      <c r="C18029" t="n">
        <v>2</v>
      </c>
      <c r="D18029" t="inlineStr">
        <is>
          <t>2022-PEPSALFA</t>
        </is>
      </c>
      <c r="E18029" t="inlineStr">
        <is>
          <t>Y32702</t>
        </is>
      </c>
      <c r="F18029" t="inlineStr">
        <is>
          <t>W/R/T FLEX</t>
        </is>
      </c>
      <c r="G18029" t="inlineStr">
        <is>
          <t>Yes</t>
        </is>
      </c>
      <c r="H18029" t="n">
        <v>13.8</v>
      </c>
    </row>
    <row r="18030">
      <c r="A18030" t="inlineStr">
        <is>
          <t>2022-W2-2022-PEPSALFA-Y27120</t>
        </is>
      </c>
      <c r="B18030" t="n">
        <v>2022</v>
      </c>
      <c r="C18030" t="n">
        <v>2</v>
      </c>
      <c r="D18030" t="inlineStr">
        <is>
          <t>2022-PEPSALFA</t>
        </is>
      </c>
      <c r="E18030" t="inlineStr">
        <is>
          <t>Y27120</t>
        </is>
      </c>
      <c r="F18030" t="inlineStr">
        <is>
          <t>K</t>
        </is>
      </c>
      <c r="G18030" t="inlineStr">
        <is>
          <t>Yes</t>
        </is>
      </c>
      <c r="H18030" t="n">
        <v>12</v>
      </c>
    </row>
    <row r="18031">
      <c r="A18031" t="inlineStr">
        <is>
          <t>2022-W2-2022-PEPSALFA-Y-DEF:baltimore</t>
        </is>
      </c>
      <c r="B18031" t="n">
        <v>2022</v>
      </c>
      <c r="C18031" t="n">
        <v>2</v>
      </c>
      <c r="D18031" t="inlineStr">
        <is>
          <t>2022-PEPSALFA</t>
        </is>
      </c>
      <c r="E18031" t="inlineStr">
        <is>
          <t>Y-DEF:baltimore</t>
        </is>
      </c>
      <c r="F18031" t="inlineStr">
        <is>
          <t>DST</t>
        </is>
      </c>
      <c r="G18031" t="inlineStr">
        <is>
          <t>Yes</t>
        </is>
      </c>
      <c r="H18031" t="n">
        <v>7</v>
      </c>
    </row>
    <row r="18032">
      <c r="A18032" t="inlineStr">
        <is>
          <t>2022-W2-2022-PEPSALFA-Y26699</t>
        </is>
      </c>
      <c r="B18032" t="n">
        <v>2022</v>
      </c>
      <c r="C18032" t="n">
        <v>2</v>
      </c>
      <c r="D18032" t="inlineStr">
        <is>
          <t>2022-PEPSALFA</t>
        </is>
      </c>
      <c r="E18032" t="inlineStr">
        <is>
          <t>Y26699</t>
        </is>
      </c>
      <c r="F18032" t="inlineStr">
        <is>
          <t>BN</t>
        </is>
      </c>
      <c r="G18032" t="inlineStr">
        <is>
          <t>No</t>
        </is>
      </c>
      <c r="H18032" t="n">
        <v>0</v>
      </c>
    </row>
    <row r="18033">
      <c r="A18033" t="inlineStr">
        <is>
          <t>2022-W2-2022-PEPSALFA-Y31268</t>
        </is>
      </c>
      <c r="B18033" t="n">
        <v>2022</v>
      </c>
      <c r="C18033" t="n">
        <v>2</v>
      </c>
      <c r="D18033" t="inlineStr">
        <is>
          <t>2022-PEPSALFA</t>
        </is>
      </c>
      <c r="E18033" t="inlineStr">
        <is>
          <t>Y31268</t>
        </is>
      </c>
      <c r="F18033" t="inlineStr">
        <is>
          <t>BN</t>
        </is>
      </c>
      <c r="G18033" t="inlineStr">
        <is>
          <t>No</t>
        </is>
      </c>
      <c r="H18033" t="n">
        <v>8.300000000000001</v>
      </c>
    </row>
    <row r="18034">
      <c r="A18034" t="inlineStr">
        <is>
          <t>2022-W2-2022-PEPSALFA-Y28457</t>
        </is>
      </c>
      <c r="B18034" t="n">
        <v>2022</v>
      </c>
      <c r="C18034" t="n">
        <v>2</v>
      </c>
      <c r="D18034" t="inlineStr">
        <is>
          <t>2022-PEPSALFA</t>
        </is>
      </c>
      <c r="E18034" t="inlineStr">
        <is>
          <t>Y28457</t>
        </is>
      </c>
      <c r="F18034" t="inlineStr">
        <is>
          <t>BN</t>
        </is>
      </c>
      <c r="G18034" t="inlineStr">
        <is>
          <t>No</t>
        </is>
      </c>
      <c r="H18034" t="n">
        <v>15.2</v>
      </c>
    </row>
    <row r="18035">
      <c r="A18035" t="inlineStr">
        <is>
          <t>2022-W2-2022-PEPSALFA-Y29344</t>
        </is>
      </c>
      <c r="B18035" t="n">
        <v>2022</v>
      </c>
      <c r="C18035" t="n">
        <v>2</v>
      </c>
      <c r="D18035" t="inlineStr">
        <is>
          <t>2022-PEPSALFA</t>
        </is>
      </c>
      <c r="E18035" t="inlineStr">
        <is>
          <t>Y29344</t>
        </is>
      </c>
      <c r="F18035" t="inlineStr">
        <is>
          <t>BN</t>
        </is>
      </c>
      <c r="G18035" t="inlineStr">
        <is>
          <t>No</t>
        </is>
      </c>
      <c r="H18035" t="n">
        <v>10.6</v>
      </c>
    </row>
    <row r="18036">
      <c r="A18036" t="inlineStr">
        <is>
          <t>2022-W2-2022-PEPSALFA-Y33582</t>
        </is>
      </c>
      <c r="B18036" t="n">
        <v>2022</v>
      </c>
      <c r="C18036" t="n">
        <v>2</v>
      </c>
      <c r="D18036" t="inlineStr">
        <is>
          <t>2022-PEPSALFA</t>
        </is>
      </c>
      <c r="E18036" t="inlineStr">
        <is>
          <t>Y33582</t>
        </is>
      </c>
      <c r="F18036" t="inlineStr">
        <is>
          <t>IR</t>
        </is>
      </c>
      <c r="G18036" t="inlineStr">
        <is>
          <t>No</t>
        </is>
      </c>
      <c r="H18036" t="n">
        <v>0</v>
      </c>
    </row>
    <row r="18037">
      <c r="A18037" t="inlineStr">
        <is>
          <t>2022-W2-2022-VARO-Y5228</t>
        </is>
      </c>
      <c r="B18037" t="n">
        <v>2022</v>
      </c>
      <c r="C18037" t="n">
        <v>2</v>
      </c>
      <c r="D18037" t="inlineStr">
        <is>
          <t>2022-VARO</t>
        </is>
      </c>
      <c r="E18037" t="inlineStr">
        <is>
          <t>Y5228</t>
        </is>
      </c>
      <c r="F18037" t="inlineStr">
        <is>
          <t>QB</t>
        </is>
      </c>
      <c r="G18037" t="inlineStr">
        <is>
          <t>Yes</t>
        </is>
      </c>
      <c r="H18037" t="n">
        <v>9.4</v>
      </c>
    </row>
    <row r="18038">
      <c r="A18038" t="inlineStr">
        <is>
          <t>2022-W2-2022-VARO-Y29399</t>
        </is>
      </c>
      <c r="B18038" t="n">
        <v>2022</v>
      </c>
      <c r="C18038" t="n">
        <v>2</v>
      </c>
      <c r="D18038" t="inlineStr">
        <is>
          <t>2022-VARO</t>
        </is>
      </c>
      <c r="E18038" t="inlineStr">
        <is>
          <t>Y29399</t>
        </is>
      </c>
      <c r="F18038" t="inlineStr">
        <is>
          <t>WR</t>
        </is>
      </c>
      <c r="G18038" t="inlineStr">
        <is>
          <t>Yes</t>
        </is>
      </c>
      <c r="H18038" t="n">
        <v>40.5</v>
      </c>
    </row>
    <row r="18039">
      <c r="A18039" t="inlineStr">
        <is>
          <t>2022-W2-2022-VARO-Y31898</t>
        </is>
      </c>
      <c r="B18039" t="n">
        <v>2022</v>
      </c>
      <c r="C18039" t="n">
        <v>2</v>
      </c>
      <c r="D18039" t="inlineStr">
        <is>
          <t>2022-VARO</t>
        </is>
      </c>
      <c r="E18039" t="inlineStr">
        <is>
          <t>Y31898</t>
        </is>
      </c>
      <c r="F18039" t="inlineStr">
        <is>
          <t>WR</t>
        </is>
      </c>
      <c r="G18039" t="inlineStr">
        <is>
          <t>Yes</t>
        </is>
      </c>
      <c r="H18039" t="n">
        <v>10.7</v>
      </c>
    </row>
    <row r="18040">
      <c r="A18040" t="inlineStr">
        <is>
          <t>2022-W2-2022-VARO-Y29279</t>
        </is>
      </c>
      <c r="B18040" t="n">
        <v>2022</v>
      </c>
      <c r="C18040" t="n">
        <v>2</v>
      </c>
      <c r="D18040" t="inlineStr">
        <is>
          <t>2022-VARO</t>
        </is>
      </c>
      <c r="E18040" t="inlineStr">
        <is>
          <t>Y29279</t>
        </is>
      </c>
      <c r="F18040" t="inlineStr">
        <is>
          <t>RB</t>
        </is>
      </c>
      <c r="G18040" t="inlineStr">
        <is>
          <t>Yes</t>
        </is>
      </c>
      <c r="H18040" t="n">
        <v>8.5</v>
      </c>
    </row>
    <row r="18041">
      <c r="A18041" t="inlineStr">
        <is>
          <t>2022-W2-2022-VARO-Y33423</t>
        </is>
      </c>
      <c r="B18041" t="n">
        <v>2022</v>
      </c>
      <c r="C18041" t="n">
        <v>2</v>
      </c>
      <c r="D18041" t="inlineStr">
        <is>
          <t>2022-VARO</t>
        </is>
      </c>
      <c r="E18041" t="inlineStr">
        <is>
          <t>Y33423</t>
        </is>
      </c>
      <c r="F18041" t="inlineStr">
        <is>
          <t>RB</t>
        </is>
      </c>
      <c r="G18041" t="inlineStr">
        <is>
          <t>Yes</t>
        </is>
      </c>
      <c r="H18041" t="n">
        <v>9</v>
      </c>
    </row>
    <row r="18042">
      <c r="A18042" t="inlineStr">
        <is>
          <t>2022-W2-2022-VARO-Y27648</t>
        </is>
      </c>
      <c r="B18042" t="n">
        <v>2022</v>
      </c>
      <c r="C18042" t="n">
        <v>2</v>
      </c>
      <c r="D18042" t="inlineStr">
        <is>
          <t>2022-VARO</t>
        </is>
      </c>
      <c r="E18042" t="inlineStr">
        <is>
          <t>Y27648</t>
        </is>
      </c>
      <c r="F18042" t="inlineStr">
        <is>
          <t>TE</t>
        </is>
      </c>
      <c r="G18042" t="inlineStr">
        <is>
          <t>Yes</t>
        </is>
      </c>
      <c r="H18042" t="n">
        <v>11.2</v>
      </c>
    </row>
    <row r="18043">
      <c r="A18043" t="inlineStr">
        <is>
          <t>2022-W2-2022-VARO-Y32703</t>
        </is>
      </c>
      <c r="B18043" t="n">
        <v>2022</v>
      </c>
      <c r="C18043" t="n">
        <v>2</v>
      </c>
      <c r="D18043" t="inlineStr">
        <is>
          <t>2022-VARO</t>
        </is>
      </c>
      <c r="E18043" t="inlineStr">
        <is>
          <t>Y32703</t>
        </is>
      </c>
      <c r="F18043" t="inlineStr">
        <is>
          <t>W/R/T FLEX</t>
        </is>
      </c>
      <c r="G18043" t="inlineStr">
        <is>
          <t>Yes</t>
        </is>
      </c>
      <c r="H18043" t="n">
        <v>16.1</v>
      </c>
    </row>
    <row r="18044">
      <c r="A18044" t="inlineStr">
        <is>
          <t>2022-W2-2022-VARO-Y32858</t>
        </is>
      </c>
      <c r="B18044" t="n">
        <v>2022</v>
      </c>
      <c r="C18044" t="n">
        <v>2</v>
      </c>
      <c r="D18044" t="inlineStr">
        <is>
          <t>2022-VARO</t>
        </is>
      </c>
      <c r="E18044" t="inlineStr">
        <is>
          <t>Y32858</t>
        </is>
      </c>
      <c r="F18044" t="inlineStr">
        <is>
          <t>K</t>
        </is>
      </c>
      <c r="G18044" t="inlineStr">
        <is>
          <t>Yes</t>
        </is>
      </c>
      <c r="H18044" t="n">
        <v>12</v>
      </c>
    </row>
    <row r="18045">
      <c r="A18045" t="inlineStr">
        <is>
          <t>2022-W2-2022-VARO-Y-DEF:san-francisco</t>
        </is>
      </c>
      <c r="B18045" t="n">
        <v>2022</v>
      </c>
      <c r="C18045" t="n">
        <v>2</v>
      </c>
      <c r="D18045" t="inlineStr">
        <is>
          <t>2022-VARO</t>
        </is>
      </c>
      <c r="E18045" t="inlineStr">
        <is>
          <t>Y-DEF:san-francisco</t>
        </is>
      </c>
      <c r="F18045" t="inlineStr">
        <is>
          <t>DST</t>
        </is>
      </c>
      <c r="G18045" t="inlineStr">
        <is>
          <t>Yes</t>
        </is>
      </c>
      <c r="H18045" t="n">
        <v>15</v>
      </c>
    </row>
    <row r="18046">
      <c r="A18046" t="inlineStr">
        <is>
          <t>2022-W2-2022-VARO-Y32798</t>
        </is>
      </c>
      <c r="B18046" t="n">
        <v>2022</v>
      </c>
      <c r="C18046" t="n">
        <v>2</v>
      </c>
      <c r="D18046" t="inlineStr">
        <is>
          <t>2022-VARO</t>
        </is>
      </c>
      <c r="E18046" t="inlineStr">
        <is>
          <t>Y32798</t>
        </is>
      </c>
      <c r="F18046" t="inlineStr">
        <is>
          <t>BN</t>
        </is>
      </c>
      <c r="G18046" t="inlineStr">
        <is>
          <t>No</t>
        </is>
      </c>
      <c r="H18046" t="n">
        <v>0</v>
      </c>
    </row>
    <row r="18047">
      <c r="A18047" t="inlineStr">
        <is>
          <t>2022-W2-2022-VARO-Y33399</t>
        </is>
      </c>
      <c r="B18047" t="n">
        <v>2022</v>
      </c>
      <c r="C18047" t="n">
        <v>2</v>
      </c>
      <c r="D18047" t="inlineStr">
        <is>
          <t>2022-VARO</t>
        </is>
      </c>
      <c r="E18047" t="inlineStr">
        <is>
          <t>Y33399</t>
        </is>
      </c>
      <c r="F18047" t="inlineStr">
        <is>
          <t>BN</t>
        </is>
      </c>
      <c r="G18047" t="inlineStr">
        <is>
          <t>No</t>
        </is>
      </c>
      <c r="H18047" t="n">
        <v>9.800000000000001</v>
      </c>
    </row>
    <row r="18048">
      <c r="A18048" t="inlineStr">
        <is>
          <t>2022-W2-2022-VARO-Y33996</t>
        </is>
      </c>
      <c r="B18048" t="n">
        <v>2022</v>
      </c>
      <c r="C18048" t="n">
        <v>2</v>
      </c>
      <c r="D18048" t="inlineStr">
        <is>
          <t>2022-VARO</t>
        </is>
      </c>
      <c r="E18048" t="inlineStr">
        <is>
          <t>Y33996</t>
        </is>
      </c>
      <c r="F18048" t="inlineStr">
        <is>
          <t>BN</t>
        </is>
      </c>
      <c r="G18048" t="inlineStr">
        <is>
          <t>No</t>
        </is>
      </c>
      <c r="H18048" t="n">
        <v>2.5</v>
      </c>
    </row>
    <row r="18049">
      <c r="A18049" t="inlineStr">
        <is>
          <t>2022-W2-2022-VARO-Y34019</t>
        </is>
      </c>
      <c r="B18049" t="n">
        <v>2022</v>
      </c>
      <c r="C18049" t="n">
        <v>2</v>
      </c>
      <c r="D18049" t="inlineStr">
        <is>
          <t>2022-VARO</t>
        </is>
      </c>
      <c r="E18049" t="inlineStr">
        <is>
          <t>Y34019</t>
        </is>
      </c>
      <c r="F18049" t="inlineStr">
        <is>
          <t>BN</t>
        </is>
      </c>
      <c r="G18049" t="inlineStr">
        <is>
          <t>No</t>
        </is>
      </c>
      <c r="H18049" t="n">
        <v>5.3</v>
      </c>
    </row>
    <row r="18050">
      <c r="A18050" t="inlineStr">
        <is>
          <t>2022-W2-2022-VARO-Y32713</t>
        </is>
      </c>
      <c r="B18050" t="n">
        <v>2022</v>
      </c>
      <c r="C18050" t="n">
        <v>2</v>
      </c>
      <c r="D18050" t="inlineStr">
        <is>
          <t>2022-VARO</t>
        </is>
      </c>
      <c r="E18050" t="inlineStr">
        <is>
          <t>Y32713</t>
        </is>
      </c>
      <c r="F18050" t="inlineStr">
        <is>
          <t>BN</t>
        </is>
      </c>
      <c r="G18050" t="inlineStr">
        <is>
          <t>No</t>
        </is>
      </c>
      <c r="H18050" t="n">
        <v>0</v>
      </c>
    </row>
    <row r="18051">
      <c r="A18051" t="inlineStr">
        <is>
          <t>2022-W2-2022-VARO-Y34054</t>
        </is>
      </c>
      <c r="B18051" t="n">
        <v>2022</v>
      </c>
      <c r="C18051" t="n">
        <v>2</v>
      </c>
      <c r="D18051" t="inlineStr">
        <is>
          <t>2022-VARO</t>
        </is>
      </c>
      <c r="E18051" t="inlineStr">
        <is>
          <t>Y34054</t>
        </is>
      </c>
      <c r="F18051" t="inlineStr">
        <is>
          <t>IR</t>
        </is>
      </c>
      <c r="G18051" t="inlineStr">
        <is>
          <t>No</t>
        </is>
      </c>
      <c r="H18051" t="n">
        <v>0</v>
      </c>
    </row>
    <row r="18052">
      <c r="A18052" t="inlineStr">
        <is>
          <t>2022-W2-2022-ABARBA-Y31833</t>
        </is>
      </c>
      <c r="B18052" t="n">
        <v>2022</v>
      </c>
      <c r="C18052" t="n">
        <v>2</v>
      </c>
      <c r="D18052" t="inlineStr">
        <is>
          <t>2022-ABARBA</t>
        </is>
      </c>
      <c r="E18052" t="inlineStr">
        <is>
          <t>Y31833</t>
        </is>
      </c>
      <c r="F18052" t="inlineStr">
        <is>
          <t>QB</t>
        </is>
      </c>
      <c r="G18052" t="inlineStr">
        <is>
          <t>Yes</t>
        </is>
      </c>
      <c r="H18052" t="n">
        <v>26.88</v>
      </c>
    </row>
    <row r="18053">
      <c r="A18053" t="inlineStr">
        <is>
          <t>2022-W2-2022-ABARBA-Y27535</t>
        </is>
      </c>
      <c r="B18053" t="n">
        <v>2022</v>
      </c>
      <c r="C18053" t="n">
        <v>2</v>
      </c>
      <c r="D18053" t="inlineStr">
        <is>
          <t>2022-ABARBA</t>
        </is>
      </c>
      <c r="E18053" t="inlineStr">
        <is>
          <t>Y27535</t>
        </is>
      </c>
      <c r="F18053" t="inlineStr">
        <is>
          <t>WR</t>
        </is>
      </c>
      <c r="G18053" t="inlineStr">
        <is>
          <t>Yes</t>
        </is>
      </c>
      <c r="H18053" t="n">
        <v>7.6</v>
      </c>
    </row>
    <row r="18054">
      <c r="A18054" t="inlineStr">
        <is>
          <t>2022-W2-2022-ABARBA-Y27277</t>
        </is>
      </c>
      <c r="B18054" t="n">
        <v>2022</v>
      </c>
      <c r="C18054" t="n">
        <v>2</v>
      </c>
      <c r="D18054" t="inlineStr">
        <is>
          <t>2022-ABARBA</t>
        </is>
      </c>
      <c r="E18054" t="inlineStr">
        <is>
          <t>Y27277</t>
        </is>
      </c>
      <c r="F18054" t="inlineStr">
        <is>
          <t>WR</t>
        </is>
      </c>
      <c r="G18054" t="inlineStr">
        <is>
          <t>Yes</t>
        </is>
      </c>
      <c r="H18054" t="n">
        <v>7.2</v>
      </c>
    </row>
    <row r="18055">
      <c r="A18055" t="inlineStr">
        <is>
          <t>2022-W2-2022-ABARBA-Y30161</t>
        </is>
      </c>
      <c r="B18055" t="n">
        <v>2022</v>
      </c>
      <c r="C18055" t="n">
        <v>2</v>
      </c>
      <c r="D18055" t="inlineStr">
        <is>
          <t>2022-ABARBA</t>
        </is>
      </c>
      <c r="E18055" t="inlineStr">
        <is>
          <t>Y30161</t>
        </is>
      </c>
      <c r="F18055" t="inlineStr">
        <is>
          <t>RB</t>
        </is>
      </c>
      <c r="G18055" t="inlineStr">
        <is>
          <t>Yes</t>
        </is>
      </c>
      <c r="H18055" t="n">
        <v>9.800000000000001</v>
      </c>
    </row>
    <row r="18056">
      <c r="A18056" t="inlineStr">
        <is>
          <t>2022-W2-2022-ABARBA-Y33138</t>
        </is>
      </c>
      <c r="B18056" t="n">
        <v>2022</v>
      </c>
      <c r="C18056" t="n">
        <v>2</v>
      </c>
      <c r="D18056" t="inlineStr">
        <is>
          <t>2022-ABARBA</t>
        </is>
      </c>
      <c r="E18056" t="inlineStr">
        <is>
          <t>Y33138</t>
        </is>
      </c>
      <c r="F18056" t="inlineStr">
        <is>
          <t>RB</t>
        </is>
      </c>
      <c r="G18056" t="inlineStr">
        <is>
          <t>Yes</t>
        </is>
      </c>
      <c r="H18056" t="n">
        <v>14.8</v>
      </c>
    </row>
    <row r="18057">
      <c r="A18057" t="inlineStr">
        <is>
          <t>2022-W2-2022-ABARBA-Y26686</t>
        </is>
      </c>
      <c r="B18057" t="n">
        <v>2022</v>
      </c>
      <c r="C18057" t="n">
        <v>2</v>
      </c>
      <c r="D18057" t="inlineStr">
        <is>
          <t>2022-ABARBA</t>
        </is>
      </c>
      <c r="E18057" t="inlineStr">
        <is>
          <t>Y26686</t>
        </is>
      </c>
      <c r="F18057" t="inlineStr">
        <is>
          <t>TE</t>
        </is>
      </c>
      <c r="G18057" t="inlineStr">
        <is>
          <t>Yes</t>
        </is>
      </c>
      <c r="H18057" t="n">
        <v>7.6</v>
      </c>
    </row>
    <row r="18058">
      <c r="A18058" t="inlineStr">
        <is>
          <t>2022-W2-2022-ABARBA-Y31981</t>
        </is>
      </c>
      <c r="B18058" t="n">
        <v>2022</v>
      </c>
      <c r="C18058" t="n">
        <v>2</v>
      </c>
      <c r="D18058" t="inlineStr">
        <is>
          <t>2022-ABARBA</t>
        </is>
      </c>
      <c r="E18058" t="inlineStr">
        <is>
          <t>Y31981</t>
        </is>
      </c>
      <c r="F18058" t="inlineStr">
        <is>
          <t>W/R/T FLEX</t>
        </is>
      </c>
      <c r="G18058" t="inlineStr">
        <is>
          <t>Yes</t>
        </is>
      </c>
      <c r="H18058" t="n">
        <v>7.4</v>
      </c>
    </row>
    <row r="18059">
      <c r="A18059" t="inlineStr">
        <is>
          <t>2022-W2-2022-ABARBA-Y8565</t>
        </is>
      </c>
      <c r="B18059" t="n">
        <v>2022</v>
      </c>
      <c r="C18059" t="n">
        <v>2</v>
      </c>
      <c r="D18059" t="inlineStr">
        <is>
          <t>2022-ABARBA</t>
        </is>
      </c>
      <c r="E18059" t="inlineStr">
        <is>
          <t>Y8565</t>
        </is>
      </c>
      <c r="F18059" t="inlineStr">
        <is>
          <t>K</t>
        </is>
      </c>
      <c r="G18059" t="inlineStr">
        <is>
          <t>Yes</t>
        </is>
      </c>
      <c r="H18059" t="n">
        <v>1</v>
      </c>
    </row>
    <row r="18060">
      <c r="A18060" t="inlineStr">
        <is>
          <t>2022-W2-2022-ABARBA-Y-DEF:dallas</t>
        </is>
      </c>
      <c r="B18060" t="n">
        <v>2022</v>
      </c>
      <c r="C18060" t="n">
        <v>2</v>
      </c>
      <c r="D18060" t="inlineStr">
        <is>
          <t>2022-ABARBA</t>
        </is>
      </c>
      <c r="E18060" t="inlineStr">
        <is>
          <t>Y-DEF:dallas</t>
        </is>
      </c>
      <c r="F18060" t="inlineStr">
        <is>
          <t>DST</t>
        </is>
      </c>
      <c r="G18060" t="inlineStr">
        <is>
          <t>Yes</t>
        </is>
      </c>
      <c r="H18060" t="n">
        <v>7</v>
      </c>
    </row>
    <row r="18061">
      <c r="A18061" t="inlineStr">
        <is>
          <t>2022-W2-2022-ABARBA-Y32722</t>
        </is>
      </c>
      <c r="B18061" t="n">
        <v>2022</v>
      </c>
      <c r="C18061" t="n">
        <v>2</v>
      </c>
      <c r="D18061" t="inlineStr">
        <is>
          <t>2022-ABARBA</t>
        </is>
      </c>
      <c r="E18061" t="inlineStr">
        <is>
          <t>Y32722</t>
        </is>
      </c>
      <c r="F18061" t="inlineStr">
        <is>
          <t>BN</t>
        </is>
      </c>
      <c r="G18061" t="inlineStr">
        <is>
          <t>No</t>
        </is>
      </c>
      <c r="H18061" t="n">
        <v>7.2</v>
      </c>
    </row>
    <row r="18062">
      <c r="A18062" t="inlineStr">
        <is>
          <t>2022-W2-2022-ABARBA-Y27591</t>
        </is>
      </c>
      <c r="B18062" t="n">
        <v>2022</v>
      </c>
      <c r="C18062" t="n">
        <v>2</v>
      </c>
      <c r="D18062" t="inlineStr">
        <is>
          <t>2022-ABARBA</t>
        </is>
      </c>
      <c r="E18062" t="inlineStr">
        <is>
          <t>Y27591</t>
        </is>
      </c>
      <c r="F18062" t="inlineStr">
        <is>
          <t>BN</t>
        </is>
      </c>
      <c r="G18062" t="inlineStr">
        <is>
          <t>No</t>
        </is>
      </c>
      <c r="H18062" t="n">
        <v>4.5</v>
      </c>
    </row>
    <row r="18063">
      <c r="A18063" t="inlineStr">
        <is>
          <t>2022-W2-2022-ABARBA-Y31019</t>
        </is>
      </c>
      <c r="B18063" t="n">
        <v>2022</v>
      </c>
      <c r="C18063" t="n">
        <v>2</v>
      </c>
      <c r="D18063" t="inlineStr">
        <is>
          <t>2022-ABARBA</t>
        </is>
      </c>
      <c r="E18063" t="inlineStr">
        <is>
          <t>Y31019</t>
        </is>
      </c>
      <c r="F18063" t="inlineStr">
        <is>
          <t>BN</t>
        </is>
      </c>
      <c r="G18063" t="inlineStr">
        <is>
          <t>No</t>
        </is>
      </c>
      <c r="H18063" t="n">
        <v>10.7</v>
      </c>
    </row>
    <row r="18064">
      <c r="A18064" t="inlineStr">
        <is>
          <t>2022-W2-2022-ABARBA-Y7200</t>
        </is>
      </c>
      <c r="B18064" t="n">
        <v>2022</v>
      </c>
      <c r="C18064" t="n">
        <v>2</v>
      </c>
      <c r="D18064" t="inlineStr">
        <is>
          <t>2022-ABARBA</t>
        </is>
      </c>
      <c r="E18064" t="inlineStr">
        <is>
          <t>Y7200</t>
        </is>
      </c>
      <c r="F18064" t="inlineStr">
        <is>
          <t>BN</t>
        </is>
      </c>
      <c r="G18064" t="inlineStr">
        <is>
          <t>No</t>
        </is>
      </c>
      <c r="H18064" t="n">
        <v>16.36</v>
      </c>
    </row>
    <row r="18065">
      <c r="A18065" t="inlineStr">
        <is>
          <t>2022-W2-2022-ABARBA-Y32719</t>
        </is>
      </c>
      <c r="B18065" t="n">
        <v>2022</v>
      </c>
      <c r="C18065" t="n">
        <v>2</v>
      </c>
      <c r="D18065" t="inlineStr">
        <is>
          <t>2022-ABARBA</t>
        </is>
      </c>
      <c r="E18065" t="inlineStr">
        <is>
          <t>Y32719</t>
        </is>
      </c>
      <c r="F18065" t="inlineStr">
        <is>
          <t>BN</t>
        </is>
      </c>
      <c r="G18065" t="inlineStr">
        <is>
          <t>No</t>
        </is>
      </c>
      <c r="H18065" t="n">
        <v>4.6</v>
      </c>
    </row>
    <row r="18066">
      <c r="A18066" t="inlineStr">
        <is>
          <t>2022-W2-2022-LDV-Y30123</t>
        </is>
      </c>
      <c r="B18066" t="n">
        <v>2022</v>
      </c>
      <c r="C18066" t="n">
        <v>2</v>
      </c>
      <c r="D18066" t="inlineStr">
        <is>
          <t>2022-LDV</t>
        </is>
      </c>
      <c r="E18066" t="inlineStr">
        <is>
          <t>Y30123</t>
        </is>
      </c>
      <c r="F18066" t="inlineStr">
        <is>
          <t>QB</t>
        </is>
      </c>
      <c r="G18066" t="inlineStr">
        <is>
          <t>Yes</t>
        </is>
      </c>
      <c r="H18066" t="n">
        <v>19.3</v>
      </c>
    </row>
    <row r="18067">
      <c r="A18067" t="inlineStr">
        <is>
          <t>2022-W2-2022-LDV-Y27581</t>
        </is>
      </c>
      <c r="B18067" t="n">
        <v>2022</v>
      </c>
      <c r="C18067" t="n">
        <v>2</v>
      </c>
      <c r="D18067" t="inlineStr">
        <is>
          <t>2022-LDV</t>
        </is>
      </c>
      <c r="E18067" t="inlineStr">
        <is>
          <t>Y27581</t>
        </is>
      </c>
      <c r="F18067" t="inlineStr">
        <is>
          <t>WR</t>
        </is>
      </c>
      <c r="G18067" t="inlineStr">
        <is>
          <t>Yes</t>
        </is>
      </c>
      <c r="H18067" t="n">
        <v>8.199999999999999</v>
      </c>
    </row>
    <row r="18068">
      <c r="A18068" t="inlineStr">
        <is>
          <t>2022-W2-2022-LDV-Y32685</t>
        </is>
      </c>
      <c r="B18068" t="n">
        <v>2022</v>
      </c>
      <c r="C18068" t="n">
        <v>2</v>
      </c>
      <c r="D18068" t="inlineStr">
        <is>
          <t>2022-LDV</t>
        </is>
      </c>
      <c r="E18068" t="inlineStr">
        <is>
          <t>Y32685</t>
        </is>
      </c>
      <c r="F18068" t="inlineStr">
        <is>
          <t>WR</t>
        </is>
      </c>
      <c r="G18068" t="inlineStr">
        <is>
          <t>Yes</t>
        </is>
      </c>
      <c r="H18068" t="n">
        <v>1.7</v>
      </c>
    </row>
    <row r="18069">
      <c r="A18069" t="inlineStr">
        <is>
          <t>2022-W2-2022-LDV-Y31905</t>
        </is>
      </c>
      <c r="B18069" t="n">
        <v>2022</v>
      </c>
      <c r="C18069" t="n">
        <v>2</v>
      </c>
      <c r="D18069" t="inlineStr">
        <is>
          <t>2022-LDV</t>
        </is>
      </c>
      <c r="E18069" t="inlineStr">
        <is>
          <t>Y31905</t>
        </is>
      </c>
      <c r="F18069" t="inlineStr">
        <is>
          <t>RB</t>
        </is>
      </c>
      <c r="G18069" t="inlineStr">
        <is>
          <t>Yes</t>
        </is>
      </c>
      <c r="H18069" t="n">
        <v>14.6</v>
      </c>
    </row>
    <row r="18070">
      <c r="A18070" t="inlineStr">
        <is>
          <t>2022-W2-2022-LDV-Y31906</t>
        </is>
      </c>
      <c r="B18070" t="n">
        <v>2022</v>
      </c>
      <c r="C18070" t="n">
        <v>2</v>
      </c>
      <c r="D18070" t="inlineStr">
        <is>
          <t>2022-LDV</t>
        </is>
      </c>
      <c r="E18070" t="inlineStr">
        <is>
          <t>Y31906</t>
        </is>
      </c>
      <c r="F18070" t="inlineStr">
        <is>
          <t>RB</t>
        </is>
      </c>
      <c r="G18070" t="inlineStr">
        <is>
          <t>Yes</t>
        </is>
      </c>
      <c r="H18070" t="n">
        <v>3.1</v>
      </c>
    </row>
    <row r="18071">
      <c r="A18071" t="inlineStr">
        <is>
          <t>2022-W2-2022-LDV-Y30614</t>
        </is>
      </c>
      <c r="B18071" t="n">
        <v>2022</v>
      </c>
      <c r="C18071" t="n">
        <v>2</v>
      </c>
      <c r="D18071" t="inlineStr">
        <is>
          <t>2022-LDV</t>
        </is>
      </c>
      <c r="E18071" t="inlineStr">
        <is>
          <t>Y30614</t>
        </is>
      </c>
      <c r="F18071" t="inlineStr">
        <is>
          <t>TE</t>
        </is>
      </c>
      <c r="G18071" t="inlineStr">
        <is>
          <t>Yes</t>
        </is>
      </c>
      <c r="H18071" t="n">
        <v>1.4</v>
      </c>
    </row>
    <row r="18072">
      <c r="A18072" t="inlineStr">
        <is>
          <t>2022-W2-2022-LDV-Y29281</t>
        </is>
      </c>
      <c r="B18072" t="n">
        <v>2022</v>
      </c>
      <c r="C18072" t="n">
        <v>2</v>
      </c>
      <c r="D18072" t="inlineStr">
        <is>
          <t>2022-LDV</t>
        </is>
      </c>
      <c r="E18072" t="inlineStr">
        <is>
          <t>Y29281</t>
        </is>
      </c>
      <c r="F18072" t="inlineStr">
        <is>
          <t>W/R/T FLEX</t>
        </is>
      </c>
      <c r="G18072" t="inlineStr">
        <is>
          <t>Yes</t>
        </is>
      </c>
      <c r="H18072" t="n">
        <v>15.5</v>
      </c>
    </row>
    <row r="18073">
      <c r="A18073" t="inlineStr">
        <is>
          <t>2022-W2-2022-LDV-Y31137</t>
        </is>
      </c>
      <c r="B18073" t="n">
        <v>2022</v>
      </c>
      <c r="C18073" t="n">
        <v>2</v>
      </c>
      <c r="D18073" t="inlineStr">
        <is>
          <t>2022-LDV</t>
        </is>
      </c>
      <c r="E18073" t="inlineStr">
        <is>
          <t>Y31137</t>
        </is>
      </c>
      <c r="F18073" t="inlineStr">
        <is>
          <t>K</t>
        </is>
      </c>
      <c r="G18073" t="inlineStr">
        <is>
          <t>Yes</t>
        </is>
      </c>
      <c r="H18073" t="n">
        <v>13</v>
      </c>
    </row>
    <row r="18074">
      <c r="A18074" t="inlineStr">
        <is>
          <t>2022-W2-2022-LDV-Y-DEF:green-bay</t>
        </is>
      </c>
      <c r="B18074" t="n">
        <v>2022</v>
      </c>
      <c r="C18074" t="n">
        <v>2</v>
      </c>
      <c r="D18074" t="inlineStr">
        <is>
          <t>2022-LDV</t>
        </is>
      </c>
      <c r="E18074" t="inlineStr">
        <is>
          <t>Y-DEF:green-bay</t>
        </is>
      </c>
      <c r="F18074" t="inlineStr">
        <is>
          <t>DST</t>
        </is>
      </c>
      <c r="G18074" t="inlineStr">
        <is>
          <t>Yes</t>
        </is>
      </c>
      <c r="H18074" t="n">
        <v>9</v>
      </c>
    </row>
    <row r="18075">
      <c r="A18075" t="inlineStr">
        <is>
          <t>2022-W2-2022-LDV-Y30180</t>
        </is>
      </c>
      <c r="B18075" t="n">
        <v>2022</v>
      </c>
      <c r="C18075" t="n">
        <v>2</v>
      </c>
      <c r="D18075" t="inlineStr">
        <is>
          <t>2022-LDV</t>
        </is>
      </c>
      <c r="E18075" t="inlineStr">
        <is>
          <t>Y30180</t>
        </is>
      </c>
      <c r="F18075" t="inlineStr">
        <is>
          <t>BN</t>
        </is>
      </c>
      <c r="G18075" t="inlineStr">
        <is>
          <t>No</t>
        </is>
      </c>
      <c r="H18075" t="n">
        <v>0</v>
      </c>
    </row>
    <row r="18076">
      <c r="A18076" t="inlineStr">
        <is>
          <t>2022-W2-2022-LDV-Y31012</t>
        </is>
      </c>
      <c r="B18076" t="n">
        <v>2022</v>
      </c>
      <c r="C18076" t="n">
        <v>2</v>
      </c>
      <c r="D18076" t="inlineStr">
        <is>
          <t>2022-LDV</t>
        </is>
      </c>
      <c r="E18076" t="inlineStr">
        <is>
          <t>Y31012</t>
        </is>
      </c>
      <c r="F18076" t="inlineStr">
        <is>
          <t>BN</t>
        </is>
      </c>
      <c r="G18076" t="inlineStr">
        <is>
          <t>No</t>
        </is>
      </c>
      <c r="H18076" t="n">
        <v>12.1</v>
      </c>
    </row>
    <row r="18077">
      <c r="A18077" t="inlineStr">
        <is>
          <t>2022-W2-2022-LDV-Y30197</t>
        </is>
      </c>
      <c r="B18077" t="n">
        <v>2022</v>
      </c>
      <c r="C18077" t="n">
        <v>2</v>
      </c>
      <c r="D18077" t="inlineStr">
        <is>
          <t>2022-LDV</t>
        </is>
      </c>
      <c r="E18077" t="inlineStr">
        <is>
          <t>Y30197</t>
        </is>
      </c>
      <c r="F18077" t="inlineStr">
        <is>
          <t>BN</t>
        </is>
      </c>
      <c r="G18077" t="inlineStr">
        <is>
          <t>No</t>
        </is>
      </c>
      <c r="H18077" t="n">
        <v>0</v>
      </c>
    </row>
    <row r="18078">
      <c r="A18078" t="inlineStr">
        <is>
          <t>2022-W2-2022-LDV-Y29269</t>
        </is>
      </c>
      <c r="B18078" t="n">
        <v>2022</v>
      </c>
      <c r="C18078" t="n">
        <v>2</v>
      </c>
      <c r="D18078" t="inlineStr">
        <is>
          <t>2022-LDV</t>
        </is>
      </c>
      <c r="E18078" t="inlineStr">
        <is>
          <t>Y29269</t>
        </is>
      </c>
      <c r="F18078" t="inlineStr">
        <is>
          <t>BN</t>
        </is>
      </c>
      <c r="G18078" t="inlineStr">
        <is>
          <t>No</t>
        </is>
      </c>
      <c r="H18078" t="n">
        <v>0</v>
      </c>
    </row>
    <row r="18079">
      <c r="A18079" t="inlineStr">
        <is>
          <t>2022-W2-2022-LDV-Y28402</t>
        </is>
      </c>
      <c r="B18079" t="n">
        <v>2022</v>
      </c>
      <c r="C18079" t="n">
        <v>2</v>
      </c>
      <c r="D18079" t="inlineStr">
        <is>
          <t>2022-LDV</t>
        </is>
      </c>
      <c r="E18079" t="inlineStr">
        <is>
          <t>Y28402</t>
        </is>
      </c>
      <c r="F18079" t="inlineStr">
        <is>
          <t>BN</t>
        </is>
      </c>
      <c r="G18079" t="inlineStr">
        <is>
          <t>No</t>
        </is>
      </c>
      <c r="H18079" t="n">
        <v>0</v>
      </c>
    </row>
    <row r="18080">
      <c r="A18080" t="inlineStr">
        <is>
          <t>2022-W3-2022-JCHAPS-Y32676</t>
        </is>
      </c>
      <c r="B18080" t="n">
        <v>2022</v>
      </c>
      <c r="C18080" t="n">
        <v>3</v>
      </c>
      <c r="D18080" t="inlineStr">
        <is>
          <t>2022-JCHAPS</t>
        </is>
      </c>
      <c r="E18080" t="inlineStr">
        <is>
          <t>Y32676</t>
        </is>
      </c>
      <c r="F18080" t="inlineStr">
        <is>
          <t>QB</t>
        </is>
      </c>
      <c r="G18080" t="inlineStr">
        <is>
          <t>Yes</t>
        </is>
      </c>
      <c r="H18080" t="n">
        <v>13.58</v>
      </c>
    </row>
    <row r="18081">
      <c r="A18081" t="inlineStr">
        <is>
          <t>2022-W3-2022-JCHAPS-Y31883</t>
        </is>
      </c>
      <c r="B18081" t="n">
        <v>2022</v>
      </c>
      <c r="C18081" t="n">
        <v>3</v>
      </c>
      <c r="D18081" t="inlineStr">
        <is>
          <t>2022-JCHAPS</t>
        </is>
      </c>
      <c r="E18081" t="inlineStr">
        <is>
          <t>Y31883</t>
        </is>
      </c>
      <c r="F18081" t="inlineStr">
        <is>
          <t>WR</t>
        </is>
      </c>
      <c r="G18081" t="inlineStr">
        <is>
          <t>Yes</t>
        </is>
      </c>
      <c r="H18081" t="n">
        <v>17</v>
      </c>
    </row>
    <row r="18082">
      <c r="A18082" t="inlineStr">
        <is>
          <t>2022-W3-2022-JCHAPS-Y27589</t>
        </is>
      </c>
      <c r="B18082" t="n">
        <v>2022</v>
      </c>
      <c r="C18082" t="n">
        <v>3</v>
      </c>
      <c r="D18082" t="inlineStr">
        <is>
          <t>2022-JCHAPS</t>
        </is>
      </c>
      <c r="E18082" t="inlineStr">
        <is>
          <t>Y27589</t>
        </is>
      </c>
      <c r="F18082" t="inlineStr">
        <is>
          <t>WR</t>
        </is>
      </c>
      <c r="G18082" t="inlineStr">
        <is>
          <t>Yes</t>
        </is>
      </c>
      <c r="H18082" t="n">
        <v>3.3</v>
      </c>
    </row>
    <row r="18083">
      <c r="A18083" t="inlineStr">
        <is>
          <t>2022-W3-2022-JCHAPS-Y30121</t>
        </is>
      </c>
      <c r="B18083" t="n">
        <v>2022</v>
      </c>
      <c r="C18083" t="n">
        <v>3</v>
      </c>
      <c r="D18083" t="inlineStr">
        <is>
          <t>2022-JCHAPS</t>
        </is>
      </c>
      <c r="E18083" t="inlineStr">
        <is>
          <t>Y30121</t>
        </is>
      </c>
      <c r="F18083" t="inlineStr">
        <is>
          <t>RB</t>
        </is>
      </c>
      <c r="G18083" t="inlineStr">
        <is>
          <t>Yes</t>
        </is>
      </c>
      <c r="H18083" t="n">
        <v>12.5</v>
      </c>
    </row>
    <row r="18084">
      <c r="A18084" t="inlineStr">
        <is>
          <t>2022-W3-2022-JCHAPS-Y30117</t>
        </is>
      </c>
      <c r="B18084" t="n">
        <v>2022</v>
      </c>
      <c r="C18084" t="n">
        <v>3</v>
      </c>
      <c r="D18084" t="inlineStr">
        <is>
          <t>2022-JCHAPS</t>
        </is>
      </c>
      <c r="E18084" t="inlineStr">
        <is>
          <t>Y30117</t>
        </is>
      </c>
      <c r="F18084" t="inlineStr">
        <is>
          <t>RB</t>
        </is>
      </c>
      <c r="G18084" t="inlineStr">
        <is>
          <t>Yes</t>
        </is>
      </c>
      <c r="H18084" t="n">
        <v>9.5</v>
      </c>
    </row>
    <row r="18085">
      <c r="A18085" t="inlineStr">
        <is>
          <t>2022-W3-2022-JCHAPS-Y31882</t>
        </is>
      </c>
      <c r="B18085" t="n">
        <v>2022</v>
      </c>
      <c r="C18085" t="n">
        <v>3</v>
      </c>
      <c r="D18085" t="inlineStr">
        <is>
          <t>2022-JCHAPS</t>
        </is>
      </c>
      <c r="E18085" t="inlineStr">
        <is>
          <t>Y31882</t>
        </is>
      </c>
      <c r="F18085" t="inlineStr">
        <is>
          <t>TE</t>
        </is>
      </c>
      <c r="G18085" t="inlineStr">
        <is>
          <t>Yes</t>
        </is>
      </c>
      <c r="H18085" t="n">
        <v>4.2</v>
      </c>
    </row>
    <row r="18086">
      <c r="A18086" t="inlineStr">
        <is>
          <t>2022-W3-2022-JCHAPS-Y33415</t>
        </is>
      </c>
      <c r="B18086" t="n">
        <v>2022</v>
      </c>
      <c r="C18086" t="n">
        <v>3</v>
      </c>
      <c r="D18086" t="inlineStr">
        <is>
          <t>2022-JCHAPS</t>
        </is>
      </c>
      <c r="E18086" t="inlineStr">
        <is>
          <t>Y33415</t>
        </is>
      </c>
      <c r="F18086" t="inlineStr">
        <is>
          <t>W/R/T FLEX</t>
        </is>
      </c>
      <c r="G18086" t="inlineStr">
        <is>
          <t>Yes</t>
        </is>
      </c>
      <c r="H18086" t="n">
        <v>4.9</v>
      </c>
    </row>
    <row r="18087">
      <c r="A18087" t="inlineStr">
        <is>
          <t>2022-W3-2022-JCHAPS-Y29754</t>
        </is>
      </c>
      <c r="B18087" t="n">
        <v>2022</v>
      </c>
      <c r="C18087" t="n">
        <v>3</v>
      </c>
      <c r="D18087" t="inlineStr">
        <is>
          <t>2022-JCHAPS</t>
        </is>
      </c>
      <c r="E18087" t="inlineStr">
        <is>
          <t>Y29754</t>
        </is>
      </c>
      <c r="F18087" t="inlineStr">
        <is>
          <t>K</t>
        </is>
      </c>
      <c r="G18087" t="inlineStr">
        <is>
          <t>Yes</t>
        </is>
      </c>
      <c r="H18087" t="n">
        <v>2</v>
      </c>
    </row>
    <row r="18088">
      <c r="A18088" t="inlineStr">
        <is>
          <t>2022-W3-2022-JCHAPS-Y-DEF:chicago</t>
        </is>
      </c>
      <c r="B18088" t="n">
        <v>2022</v>
      </c>
      <c r="C18088" t="n">
        <v>3</v>
      </c>
      <c r="D18088" t="inlineStr">
        <is>
          <t>2022-JCHAPS</t>
        </is>
      </c>
      <c r="E18088" t="inlineStr">
        <is>
          <t>Y-DEF:chicago</t>
        </is>
      </c>
      <c r="F18088" t="inlineStr">
        <is>
          <t>DST</t>
        </is>
      </c>
      <c r="G18088" t="inlineStr">
        <is>
          <t>Yes</t>
        </is>
      </c>
      <c r="H18088" t="n">
        <v>6</v>
      </c>
    </row>
    <row r="18089">
      <c r="A18089" t="inlineStr">
        <is>
          <t>2022-W3-2022-JCHAPS-Y30997</t>
        </is>
      </c>
      <c r="B18089" t="n">
        <v>2022</v>
      </c>
      <c r="C18089" t="n">
        <v>3</v>
      </c>
      <c r="D18089" t="inlineStr">
        <is>
          <t>2022-JCHAPS</t>
        </is>
      </c>
      <c r="E18089" t="inlineStr">
        <is>
          <t>Y30997</t>
        </is>
      </c>
      <c r="F18089" t="inlineStr">
        <is>
          <t>BN</t>
        </is>
      </c>
      <c r="G18089" t="inlineStr">
        <is>
          <t>No</t>
        </is>
      </c>
      <c r="H18089" t="n">
        <v>7.4</v>
      </c>
    </row>
    <row r="18090">
      <c r="A18090" t="inlineStr">
        <is>
          <t>2022-W3-2022-JCHAPS-Y26650</t>
        </is>
      </c>
      <c r="B18090" t="n">
        <v>2022</v>
      </c>
      <c r="C18090" t="n">
        <v>3</v>
      </c>
      <c r="D18090" t="inlineStr">
        <is>
          <t>2022-JCHAPS</t>
        </is>
      </c>
      <c r="E18090" t="inlineStr">
        <is>
          <t>Y26650</t>
        </is>
      </c>
      <c r="F18090" t="inlineStr">
        <is>
          <t>BN</t>
        </is>
      </c>
      <c r="G18090" t="inlineStr">
        <is>
          <t>No</t>
        </is>
      </c>
      <c r="H18090" t="n">
        <v>0</v>
      </c>
    </row>
    <row r="18091">
      <c r="A18091" t="inlineStr">
        <is>
          <t>2022-W3-2022-JCHAPS-Y28654</t>
        </is>
      </c>
      <c r="B18091" t="n">
        <v>2022</v>
      </c>
      <c r="C18091" t="n">
        <v>3</v>
      </c>
      <c r="D18091" t="inlineStr">
        <is>
          <t>2022-JCHAPS</t>
        </is>
      </c>
      <c r="E18091" t="inlineStr">
        <is>
          <t>Y28654</t>
        </is>
      </c>
      <c r="F18091" t="inlineStr">
        <is>
          <t>BN</t>
        </is>
      </c>
      <c r="G18091" t="inlineStr">
        <is>
          <t>No</t>
        </is>
      </c>
      <c r="H18091" t="n">
        <v>1.1</v>
      </c>
    </row>
    <row r="18092">
      <c r="A18092" t="inlineStr">
        <is>
          <t>2022-W3-2022-JCHAPS-Y31051</t>
        </is>
      </c>
      <c r="B18092" t="n">
        <v>2022</v>
      </c>
      <c r="C18092" t="n">
        <v>3</v>
      </c>
      <c r="D18092" t="inlineStr">
        <is>
          <t>2022-JCHAPS</t>
        </is>
      </c>
      <c r="E18092" t="inlineStr">
        <is>
          <t>Y31051</t>
        </is>
      </c>
      <c r="F18092" t="inlineStr">
        <is>
          <t>BN</t>
        </is>
      </c>
      <c r="G18092" t="inlineStr">
        <is>
          <t>No</t>
        </is>
      </c>
      <c r="H18092" t="n">
        <v>0</v>
      </c>
    </row>
    <row r="18093">
      <c r="A18093" t="inlineStr">
        <is>
          <t>2022-W3-2022-JCHAPS-Y29274</t>
        </is>
      </c>
      <c r="B18093" t="n">
        <v>2022</v>
      </c>
      <c r="C18093" t="n">
        <v>3</v>
      </c>
      <c r="D18093" t="inlineStr">
        <is>
          <t>2022-JCHAPS</t>
        </is>
      </c>
      <c r="E18093" t="inlineStr">
        <is>
          <t>Y29274</t>
        </is>
      </c>
      <c r="F18093" t="inlineStr">
        <is>
          <t>BN</t>
        </is>
      </c>
      <c r="G18093" t="inlineStr">
        <is>
          <t>No</t>
        </is>
      </c>
      <c r="H18093" t="n">
        <v>7.4</v>
      </c>
    </row>
    <row r="18094">
      <c r="A18094" t="inlineStr">
        <is>
          <t>2022-W3-2022-JCHAPS-Y33967</t>
        </is>
      </c>
      <c r="B18094" t="n">
        <v>2022</v>
      </c>
      <c r="C18094" t="n">
        <v>3</v>
      </c>
      <c r="D18094" t="inlineStr">
        <is>
          <t>2022-JCHAPS</t>
        </is>
      </c>
      <c r="E18094" t="inlineStr">
        <is>
          <t>Y33967</t>
        </is>
      </c>
      <c r="F18094" t="inlineStr">
        <is>
          <t>IR</t>
        </is>
      </c>
      <c r="G18094" t="inlineStr">
        <is>
          <t>No</t>
        </is>
      </c>
      <c r="H18094" t="n">
        <v>0</v>
      </c>
    </row>
    <row r="18095">
      <c r="A18095" t="inlineStr">
        <is>
          <t>2022-W3-2022-PEPSALFA-Y9265</t>
        </is>
      </c>
      <c r="B18095" t="n">
        <v>2022</v>
      </c>
      <c r="C18095" t="n">
        <v>3</v>
      </c>
      <c r="D18095" t="inlineStr">
        <is>
          <t>2022-PEPSALFA</t>
        </is>
      </c>
      <c r="E18095" t="inlineStr">
        <is>
          <t>Y9265</t>
        </is>
      </c>
      <c r="F18095" t="inlineStr">
        <is>
          <t>QB</t>
        </is>
      </c>
      <c r="G18095" t="inlineStr">
        <is>
          <t>Yes</t>
        </is>
      </c>
      <c r="H18095" t="n">
        <v>10.16</v>
      </c>
    </row>
    <row r="18096">
      <c r="A18096" t="inlineStr">
        <is>
          <t>2022-W3-2022-PEPSALFA-Y30182</t>
        </is>
      </c>
      <c r="B18096" t="n">
        <v>2022</v>
      </c>
      <c r="C18096" t="n">
        <v>3</v>
      </c>
      <c r="D18096" t="inlineStr">
        <is>
          <t>2022-PEPSALFA</t>
        </is>
      </c>
      <c r="E18096" t="inlineStr">
        <is>
          <t>Y30182</t>
        </is>
      </c>
      <c r="F18096" t="inlineStr">
        <is>
          <t>WR</t>
        </is>
      </c>
      <c r="G18096" t="inlineStr">
        <is>
          <t>Yes</t>
        </is>
      </c>
      <c r="H18096" t="n">
        <v>14.4</v>
      </c>
    </row>
    <row r="18097">
      <c r="A18097" t="inlineStr">
        <is>
          <t>2022-W3-2022-PEPSALFA-Y28457</t>
        </is>
      </c>
      <c r="B18097" t="n">
        <v>2022</v>
      </c>
      <c r="C18097" t="n">
        <v>3</v>
      </c>
      <c r="D18097" t="inlineStr">
        <is>
          <t>2022-PEPSALFA</t>
        </is>
      </c>
      <c r="E18097" t="inlineStr">
        <is>
          <t>Y28457</t>
        </is>
      </c>
      <c r="F18097" t="inlineStr">
        <is>
          <t>WR</t>
        </is>
      </c>
      <c r="G18097" t="inlineStr">
        <is>
          <t>Yes</t>
        </is>
      </c>
      <c r="H18097" t="n">
        <v>12.1</v>
      </c>
    </row>
    <row r="18098">
      <c r="A18098" t="inlineStr">
        <is>
          <t>2022-W3-2022-PEPSALFA-Y31902</t>
        </is>
      </c>
      <c r="B18098" t="n">
        <v>2022</v>
      </c>
      <c r="C18098" t="n">
        <v>3</v>
      </c>
      <c r="D18098" t="inlineStr">
        <is>
          <t>2022-PEPSALFA</t>
        </is>
      </c>
      <c r="E18098" t="inlineStr">
        <is>
          <t>Y31902</t>
        </is>
      </c>
      <c r="F18098" t="inlineStr">
        <is>
          <t>RB</t>
        </is>
      </c>
      <c r="G18098" t="inlineStr">
        <is>
          <t>Yes</t>
        </is>
      </c>
      <c r="H18098" t="n">
        <v>1.7</v>
      </c>
    </row>
    <row r="18099">
      <c r="A18099" t="inlineStr">
        <is>
          <t>2022-W3-2022-PEPSALFA-Y32702</t>
        </is>
      </c>
      <c r="B18099" t="n">
        <v>2022</v>
      </c>
      <c r="C18099" t="n">
        <v>3</v>
      </c>
      <c r="D18099" t="inlineStr">
        <is>
          <t>2022-PEPSALFA</t>
        </is>
      </c>
      <c r="E18099" t="inlineStr">
        <is>
          <t>Y32702</t>
        </is>
      </c>
      <c r="F18099" t="inlineStr">
        <is>
          <t>RB</t>
        </is>
      </c>
      <c r="G18099" t="inlineStr">
        <is>
          <t>Yes</t>
        </is>
      </c>
      <c r="H18099" t="n">
        <v>12.4</v>
      </c>
    </row>
    <row r="18100">
      <c r="A18100" t="inlineStr">
        <is>
          <t>2022-W3-2022-PEPSALFA-Y26658</t>
        </is>
      </c>
      <c r="B18100" t="n">
        <v>2022</v>
      </c>
      <c r="C18100" t="n">
        <v>3</v>
      </c>
      <c r="D18100" t="inlineStr">
        <is>
          <t>2022-PEPSALFA</t>
        </is>
      </c>
      <c r="E18100" t="inlineStr">
        <is>
          <t>Y26658</t>
        </is>
      </c>
      <c r="F18100" t="inlineStr">
        <is>
          <t>TE</t>
        </is>
      </c>
      <c r="G18100" t="inlineStr">
        <is>
          <t>Yes</t>
        </is>
      </c>
      <c r="H18100" t="n">
        <v>7.5</v>
      </c>
    </row>
    <row r="18101">
      <c r="A18101" t="inlineStr">
        <is>
          <t>2022-W3-2022-PEPSALFA-Y31268</t>
        </is>
      </c>
      <c r="B18101" t="n">
        <v>2022</v>
      </c>
      <c r="C18101" t="n">
        <v>3</v>
      </c>
      <c r="D18101" t="inlineStr">
        <is>
          <t>2022-PEPSALFA</t>
        </is>
      </c>
      <c r="E18101" t="inlineStr">
        <is>
          <t>Y31268</t>
        </is>
      </c>
      <c r="F18101" t="inlineStr">
        <is>
          <t>W/R/T FLEX</t>
        </is>
      </c>
      <c r="G18101" t="inlineStr">
        <is>
          <t>Yes</t>
        </is>
      </c>
      <c r="H18101" t="n">
        <v>12.5</v>
      </c>
    </row>
    <row r="18102">
      <c r="A18102" t="inlineStr">
        <is>
          <t>2022-W3-2022-PEPSALFA-Y27120</t>
        </is>
      </c>
      <c r="B18102" t="n">
        <v>2022</v>
      </c>
      <c r="C18102" t="n">
        <v>3</v>
      </c>
      <c r="D18102" t="inlineStr">
        <is>
          <t>2022-PEPSALFA</t>
        </is>
      </c>
      <c r="E18102" t="inlineStr">
        <is>
          <t>Y27120</t>
        </is>
      </c>
      <c r="F18102" t="inlineStr">
        <is>
          <t>K</t>
        </is>
      </c>
      <c r="G18102" t="inlineStr">
        <is>
          <t>Yes</t>
        </is>
      </c>
      <c r="H18102" t="n">
        <v>5</v>
      </c>
    </row>
    <row r="18103">
      <c r="A18103" t="inlineStr">
        <is>
          <t>2022-W3-2022-PEPSALFA-Y-DEF:baltimore</t>
        </is>
      </c>
      <c r="B18103" t="n">
        <v>2022</v>
      </c>
      <c r="C18103" t="n">
        <v>3</v>
      </c>
      <c r="D18103" t="inlineStr">
        <is>
          <t>2022-PEPSALFA</t>
        </is>
      </c>
      <c r="E18103" t="inlineStr">
        <is>
          <t>Y-DEF:baltimore</t>
        </is>
      </c>
      <c r="F18103" t="inlineStr">
        <is>
          <t>DST</t>
        </is>
      </c>
      <c r="G18103" t="inlineStr">
        <is>
          <t>Yes</t>
        </is>
      </c>
      <c r="H18103" t="n">
        <v>11</v>
      </c>
    </row>
    <row r="18104">
      <c r="A18104" t="inlineStr">
        <is>
          <t>2022-W3-2022-PEPSALFA-Y26699</t>
        </is>
      </c>
      <c r="B18104" t="n">
        <v>2022</v>
      </c>
      <c r="C18104" t="n">
        <v>3</v>
      </c>
      <c r="D18104" t="inlineStr">
        <is>
          <t>2022-PEPSALFA</t>
        </is>
      </c>
      <c r="E18104" t="inlineStr">
        <is>
          <t>Y26699</t>
        </is>
      </c>
      <c r="F18104" t="inlineStr">
        <is>
          <t>BN</t>
        </is>
      </c>
      <c r="G18104" t="inlineStr">
        <is>
          <t>No</t>
        </is>
      </c>
      <c r="H18104" t="n">
        <v>0</v>
      </c>
    </row>
    <row r="18105">
      <c r="A18105" t="inlineStr">
        <is>
          <t>2022-W3-2022-PEPSALFA-Y29238</t>
        </is>
      </c>
      <c r="B18105" t="n">
        <v>2022</v>
      </c>
      <c r="C18105" t="n">
        <v>3</v>
      </c>
      <c r="D18105" t="inlineStr">
        <is>
          <t>2022-PEPSALFA</t>
        </is>
      </c>
      <c r="E18105" t="inlineStr">
        <is>
          <t>Y29238</t>
        </is>
      </c>
      <c r="F18105" t="inlineStr">
        <is>
          <t>BN</t>
        </is>
      </c>
      <c r="G18105" t="inlineStr">
        <is>
          <t>No</t>
        </is>
      </c>
      <c r="H18105" t="n">
        <v>14</v>
      </c>
    </row>
    <row r="18106">
      <c r="A18106" t="inlineStr">
        <is>
          <t>2022-W3-2022-PEPSALFA-Y32762</t>
        </is>
      </c>
      <c r="B18106" t="n">
        <v>2022</v>
      </c>
      <c r="C18106" t="n">
        <v>3</v>
      </c>
      <c r="D18106" t="inlineStr">
        <is>
          <t>2022-PEPSALFA</t>
        </is>
      </c>
      <c r="E18106" t="inlineStr">
        <is>
          <t>Y32762</t>
        </is>
      </c>
      <c r="F18106" t="inlineStr">
        <is>
          <t>BN</t>
        </is>
      </c>
      <c r="G18106" t="inlineStr">
        <is>
          <t>No</t>
        </is>
      </c>
      <c r="H18106" t="n">
        <v>9.300000000000001</v>
      </c>
    </row>
    <row r="18107">
      <c r="A18107" t="inlineStr">
        <is>
          <t>2022-W3-2022-PEPSALFA-Y29344</t>
        </is>
      </c>
      <c r="B18107" t="n">
        <v>2022</v>
      </c>
      <c r="C18107" t="n">
        <v>3</v>
      </c>
      <c r="D18107" t="inlineStr">
        <is>
          <t>2022-PEPSALFA</t>
        </is>
      </c>
      <c r="E18107" t="inlineStr">
        <is>
          <t>Y29344</t>
        </is>
      </c>
      <c r="F18107" t="inlineStr">
        <is>
          <t>BN</t>
        </is>
      </c>
      <c r="G18107" t="inlineStr">
        <is>
          <t>No</t>
        </is>
      </c>
      <c r="H18107" t="n">
        <v>8.1</v>
      </c>
    </row>
    <row r="18108">
      <c r="A18108" t="inlineStr">
        <is>
          <t>2022-W3-2022-PEPSALFA-Y26813</t>
        </is>
      </c>
      <c r="B18108" t="n">
        <v>2022</v>
      </c>
      <c r="C18108" t="n">
        <v>3</v>
      </c>
      <c r="D18108" t="inlineStr">
        <is>
          <t>2022-PEPSALFA</t>
        </is>
      </c>
      <c r="E18108" t="inlineStr">
        <is>
          <t>Y26813</t>
        </is>
      </c>
      <c r="F18108" t="inlineStr">
        <is>
          <t>BN</t>
        </is>
      </c>
      <c r="G18108" t="inlineStr">
        <is>
          <t>No</t>
        </is>
      </c>
      <c r="H18108" t="n">
        <v>5</v>
      </c>
    </row>
    <row r="18109">
      <c r="A18109" t="inlineStr">
        <is>
          <t>2022-W3-2022-PEPSALFA-Y33582</t>
        </is>
      </c>
      <c r="B18109" t="n">
        <v>2022</v>
      </c>
      <c r="C18109" t="n">
        <v>3</v>
      </c>
      <c r="D18109" t="inlineStr">
        <is>
          <t>2022-PEPSALFA</t>
        </is>
      </c>
      <c r="E18109" t="inlineStr">
        <is>
          <t>Y33582</t>
        </is>
      </c>
      <c r="F18109" t="inlineStr">
        <is>
          <t>IR</t>
        </is>
      </c>
      <c r="G18109" t="inlineStr">
        <is>
          <t>No</t>
        </is>
      </c>
      <c r="H18109" t="n">
        <v>0</v>
      </c>
    </row>
    <row r="18110">
      <c r="A18110" t="inlineStr">
        <is>
          <t>2022-W3-2022-ISAROD-Y32675</t>
        </is>
      </c>
      <c r="B18110" t="n">
        <v>2022</v>
      </c>
      <c r="C18110" t="n">
        <v>3</v>
      </c>
      <c r="D18110" t="inlineStr">
        <is>
          <t>2022-ISAROD</t>
        </is>
      </c>
      <c r="E18110" t="inlineStr">
        <is>
          <t>Y32675</t>
        </is>
      </c>
      <c r="F18110" t="inlineStr">
        <is>
          <t>QB</t>
        </is>
      </c>
      <c r="G18110" t="inlineStr">
        <is>
          <t>Yes</t>
        </is>
      </c>
      <c r="H18110" t="n">
        <v>11.44</v>
      </c>
    </row>
    <row r="18111">
      <c r="A18111" t="inlineStr">
        <is>
          <t>2022-W3-2022-ISAROD-Y32692</t>
        </is>
      </c>
      <c r="B18111" t="n">
        <v>2022</v>
      </c>
      <c r="C18111" t="n">
        <v>3</v>
      </c>
      <c r="D18111" t="inlineStr">
        <is>
          <t>2022-ISAROD</t>
        </is>
      </c>
      <c r="E18111" t="inlineStr">
        <is>
          <t>Y32692</t>
        </is>
      </c>
      <c r="F18111" t="inlineStr">
        <is>
          <t>WR</t>
        </is>
      </c>
      <c r="G18111" t="inlineStr">
        <is>
          <t>Yes</t>
        </is>
      </c>
      <c r="H18111" t="n">
        <v>2.9</v>
      </c>
    </row>
    <row r="18112">
      <c r="A18112" t="inlineStr">
        <is>
          <t>2022-W3-2022-ISAROD-Y28534</t>
        </is>
      </c>
      <c r="B18112" t="n">
        <v>2022</v>
      </c>
      <c r="C18112" t="n">
        <v>3</v>
      </c>
      <c r="D18112" t="inlineStr">
        <is>
          <t>2022-ISAROD</t>
        </is>
      </c>
      <c r="E18112" t="inlineStr">
        <is>
          <t>Y28534</t>
        </is>
      </c>
      <c r="F18112" t="inlineStr">
        <is>
          <t>WR</t>
        </is>
      </c>
      <c r="G18112" t="inlineStr">
        <is>
          <t>Yes</t>
        </is>
      </c>
      <c r="H18112" t="n">
        <v>10.9</v>
      </c>
    </row>
    <row r="18113">
      <c r="A18113" t="inlineStr">
        <is>
          <t>2022-W3-2022-ISAROD-Y31919</t>
        </is>
      </c>
      <c r="B18113" t="n">
        <v>2022</v>
      </c>
      <c r="C18113" t="n">
        <v>3</v>
      </c>
      <c r="D18113" t="inlineStr">
        <is>
          <t>2022-ISAROD</t>
        </is>
      </c>
      <c r="E18113" t="inlineStr">
        <is>
          <t>Y31919</t>
        </is>
      </c>
      <c r="F18113" t="inlineStr">
        <is>
          <t>RB</t>
        </is>
      </c>
      <c r="G18113" t="inlineStr">
        <is>
          <t>Yes</t>
        </is>
      </c>
      <c r="H18113" t="n">
        <v>11.6</v>
      </c>
    </row>
    <row r="18114">
      <c r="A18114" t="inlineStr">
        <is>
          <t>2022-W3-2022-ISAROD-Y33495</t>
        </is>
      </c>
      <c r="B18114" t="n">
        <v>2022</v>
      </c>
      <c r="C18114" t="n">
        <v>3</v>
      </c>
      <c r="D18114" t="inlineStr">
        <is>
          <t>2022-ISAROD</t>
        </is>
      </c>
      <c r="E18114" t="inlineStr">
        <is>
          <t>Y33495</t>
        </is>
      </c>
      <c r="F18114" t="inlineStr">
        <is>
          <t>RB</t>
        </is>
      </c>
      <c r="G18114" t="inlineStr">
        <is>
          <t>Yes</t>
        </is>
      </c>
      <c r="H18114" t="n">
        <v>5.1</v>
      </c>
    </row>
    <row r="18115">
      <c r="A18115" t="inlineStr">
        <is>
          <t>2022-W3-2022-ISAROD-Y28592</t>
        </is>
      </c>
      <c r="B18115" t="n">
        <v>2022</v>
      </c>
      <c r="C18115" t="n">
        <v>3</v>
      </c>
      <c r="D18115" t="inlineStr">
        <is>
          <t>2022-ISAROD</t>
        </is>
      </c>
      <c r="E18115" t="inlineStr">
        <is>
          <t>Y28592</t>
        </is>
      </c>
      <c r="F18115" t="inlineStr">
        <is>
          <t>TE</t>
        </is>
      </c>
      <c r="G18115" t="inlineStr">
        <is>
          <t>Yes</t>
        </is>
      </c>
      <c r="H18115" t="n">
        <v>3.7</v>
      </c>
    </row>
    <row r="18116">
      <c r="A18116" t="inlineStr">
        <is>
          <t>2022-W3-2022-ISAROD-Y27548</t>
        </is>
      </c>
      <c r="B18116" t="n">
        <v>2022</v>
      </c>
      <c r="C18116" t="n">
        <v>3</v>
      </c>
      <c r="D18116" t="inlineStr">
        <is>
          <t>2022-ISAROD</t>
        </is>
      </c>
      <c r="E18116" t="inlineStr">
        <is>
          <t>Y27548</t>
        </is>
      </c>
      <c r="F18116" t="inlineStr">
        <is>
          <t>W/R/T FLEX</t>
        </is>
      </c>
      <c r="G18116" t="inlineStr">
        <is>
          <t>Yes</t>
        </is>
      </c>
      <c r="H18116" t="n">
        <v>3.2</v>
      </c>
    </row>
    <row r="18117">
      <c r="A18117" t="inlineStr">
        <is>
          <t>2022-W3-2022-ISAROD-Y31977</t>
        </is>
      </c>
      <c r="B18117" t="n">
        <v>2022</v>
      </c>
      <c r="C18117" t="n">
        <v>3</v>
      </c>
      <c r="D18117" t="inlineStr">
        <is>
          <t>2022-ISAROD</t>
        </is>
      </c>
      <c r="E18117" t="inlineStr">
        <is>
          <t>Y31977</t>
        </is>
      </c>
      <c r="F18117" t="inlineStr">
        <is>
          <t>K</t>
        </is>
      </c>
      <c r="G18117" t="inlineStr">
        <is>
          <t>Yes</t>
        </is>
      </c>
      <c r="H18117" t="n">
        <v>9</v>
      </c>
    </row>
    <row r="18118">
      <c r="A18118" t="inlineStr">
        <is>
          <t>2022-W3-2022-ISAROD-Y-DEF:la-rams</t>
        </is>
      </c>
      <c r="B18118" t="n">
        <v>2022</v>
      </c>
      <c r="C18118" t="n">
        <v>3</v>
      </c>
      <c r="D18118" t="inlineStr">
        <is>
          <t>2022-ISAROD</t>
        </is>
      </c>
      <c r="E18118" t="inlineStr">
        <is>
          <t>Y-DEF:la-rams</t>
        </is>
      </c>
      <c r="F18118" t="inlineStr">
        <is>
          <t>DST</t>
        </is>
      </c>
      <c r="G18118" t="inlineStr">
        <is>
          <t>Yes</t>
        </is>
      </c>
      <c r="H18118" t="n">
        <v>6</v>
      </c>
    </row>
    <row r="18119">
      <c r="A18119" t="inlineStr">
        <is>
          <t>2022-W3-2022-ISAROD-Y33991</t>
        </is>
      </c>
      <c r="B18119" t="n">
        <v>2022</v>
      </c>
      <c r="C18119" t="n">
        <v>3</v>
      </c>
      <c r="D18119" t="inlineStr">
        <is>
          <t>2022-ISAROD</t>
        </is>
      </c>
      <c r="E18119" t="inlineStr">
        <is>
          <t>Y33991</t>
        </is>
      </c>
      <c r="F18119" t="inlineStr">
        <is>
          <t>BN</t>
        </is>
      </c>
      <c r="G18119" t="inlineStr">
        <is>
          <t>No</t>
        </is>
      </c>
      <c r="H18119" t="n">
        <v>12.2</v>
      </c>
    </row>
    <row r="18120">
      <c r="A18120" t="inlineStr">
        <is>
          <t>2022-W3-2022-ISAROD-Y31107</t>
        </is>
      </c>
      <c r="B18120" t="n">
        <v>2022</v>
      </c>
      <c r="C18120" t="n">
        <v>3</v>
      </c>
      <c r="D18120" t="inlineStr">
        <is>
          <t>2022-ISAROD</t>
        </is>
      </c>
      <c r="E18120" t="inlineStr">
        <is>
          <t>Y31107</t>
        </is>
      </c>
      <c r="F18120" t="inlineStr">
        <is>
          <t>BN</t>
        </is>
      </c>
      <c r="G18120" t="inlineStr">
        <is>
          <t>No</t>
        </is>
      </c>
      <c r="H18120" t="n">
        <v>0</v>
      </c>
    </row>
    <row r="18121">
      <c r="A18121" t="inlineStr">
        <is>
          <t>2022-W3-2022-ISAROD-Y31960</t>
        </is>
      </c>
      <c r="B18121" t="n">
        <v>2022</v>
      </c>
      <c r="C18121" t="n">
        <v>3</v>
      </c>
      <c r="D18121" t="inlineStr">
        <is>
          <t>2022-ISAROD</t>
        </is>
      </c>
      <c r="E18121" t="inlineStr">
        <is>
          <t>Y31960</t>
        </is>
      </c>
      <c r="F18121" t="inlineStr">
        <is>
          <t>BN</t>
        </is>
      </c>
      <c r="G18121" t="inlineStr">
        <is>
          <t>No</t>
        </is>
      </c>
      <c r="H18121" t="n">
        <v>10.5</v>
      </c>
    </row>
    <row r="18122">
      <c r="A18122" t="inlineStr">
        <is>
          <t>2022-W3-2022-ISAROD-Y33422</t>
        </is>
      </c>
      <c r="B18122" t="n">
        <v>2022</v>
      </c>
      <c r="C18122" t="n">
        <v>3</v>
      </c>
      <c r="D18122" t="inlineStr">
        <is>
          <t>2022-ISAROD</t>
        </is>
      </c>
      <c r="E18122" t="inlineStr">
        <is>
          <t>Y33422</t>
        </is>
      </c>
      <c r="F18122" t="inlineStr">
        <is>
          <t>BN</t>
        </is>
      </c>
      <c r="G18122" t="inlineStr">
        <is>
          <t>No</t>
        </is>
      </c>
      <c r="H18122" t="n">
        <v>6.9</v>
      </c>
    </row>
    <row r="18123">
      <c r="A18123" t="inlineStr">
        <is>
          <t>2022-W3-2022-ISAROD-Y29288</t>
        </is>
      </c>
      <c r="B18123" t="n">
        <v>2022</v>
      </c>
      <c r="C18123" t="n">
        <v>3</v>
      </c>
      <c r="D18123" t="inlineStr">
        <is>
          <t>2022-ISAROD</t>
        </is>
      </c>
      <c r="E18123" t="inlineStr">
        <is>
          <t>Y29288</t>
        </is>
      </c>
      <c r="F18123" t="inlineStr">
        <is>
          <t>BN</t>
        </is>
      </c>
      <c r="G18123" t="inlineStr">
        <is>
          <t>No</t>
        </is>
      </c>
      <c r="H18123" t="n">
        <v>20.5</v>
      </c>
    </row>
    <row r="18124">
      <c r="A18124" t="inlineStr">
        <is>
          <t>2022-W3-2022-PUENTETU-Y29236</t>
        </is>
      </c>
      <c r="B18124" t="n">
        <v>2022</v>
      </c>
      <c r="C18124" t="n">
        <v>3</v>
      </c>
      <c r="D18124" t="inlineStr">
        <is>
          <t>2022-PUENTETU</t>
        </is>
      </c>
      <c r="E18124" t="inlineStr">
        <is>
          <t>Y29236</t>
        </is>
      </c>
      <c r="F18124" t="inlineStr">
        <is>
          <t>QB</t>
        </is>
      </c>
      <c r="G18124" t="inlineStr">
        <is>
          <t>Yes</t>
        </is>
      </c>
      <c r="H18124" t="n">
        <v>8.640000000000001</v>
      </c>
    </row>
    <row r="18125">
      <c r="A18125" t="inlineStr">
        <is>
          <t>2022-W3-2022-PUENTETU-Y30153</t>
        </is>
      </c>
      <c r="B18125" t="n">
        <v>2022</v>
      </c>
      <c r="C18125" t="n">
        <v>3</v>
      </c>
      <c r="D18125" t="inlineStr">
        <is>
          <t>2022-PUENTETU</t>
        </is>
      </c>
      <c r="E18125" t="inlineStr">
        <is>
          <t>Y30153</t>
        </is>
      </c>
      <c r="F18125" t="inlineStr">
        <is>
          <t>WR</t>
        </is>
      </c>
      <c r="G18125" t="inlineStr">
        <is>
          <t>Yes</t>
        </is>
      </c>
      <c r="H18125" t="n">
        <v>9.6</v>
      </c>
    </row>
    <row r="18126">
      <c r="A18126" t="inlineStr">
        <is>
          <t>2022-W3-2022-PUENTETU-Y32704</t>
        </is>
      </c>
      <c r="B18126" t="n">
        <v>2022</v>
      </c>
      <c r="C18126" t="n">
        <v>3</v>
      </c>
      <c r="D18126" t="inlineStr">
        <is>
          <t>2022-PUENTETU</t>
        </is>
      </c>
      <c r="E18126" t="inlineStr">
        <is>
          <t>Y32704</t>
        </is>
      </c>
      <c r="F18126" t="inlineStr">
        <is>
          <t>WR</t>
        </is>
      </c>
      <c r="G18126" t="inlineStr">
        <is>
          <t>Yes</t>
        </is>
      </c>
      <c r="H18126" t="n">
        <v>11.2</v>
      </c>
    </row>
    <row r="18127">
      <c r="A18127" t="inlineStr">
        <is>
          <t>2022-W3-2022-PUENTETU-Y30972</t>
        </is>
      </c>
      <c r="B18127" t="n">
        <v>2022</v>
      </c>
      <c r="C18127" t="n">
        <v>3</v>
      </c>
      <c r="D18127" t="inlineStr">
        <is>
          <t>2022-PUENTETU</t>
        </is>
      </c>
      <c r="E18127" t="inlineStr">
        <is>
          <t>Y30972</t>
        </is>
      </c>
      <c r="F18127" t="inlineStr">
        <is>
          <t>RB</t>
        </is>
      </c>
      <c r="G18127" t="inlineStr">
        <is>
          <t>Yes</t>
        </is>
      </c>
      <c r="H18127" t="n">
        <v>20.6</v>
      </c>
    </row>
    <row r="18128">
      <c r="A18128" t="inlineStr">
        <is>
          <t>2022-W3-2022-PUENTETU-Y34063</t>
        </is>
      </c>
      <c r="B18128" t="n">
        <v>2022</v>
      </c>
      <c r="C18128" t="n">
        <v>3</v>
      </c>
      <c r="D18128" t="inlineStr">
        <is>
          <t>2022-PUENTETU</t>
        </is>
      </c>
      <c r="E18128" t="inlineStr">
        <is>
          <t>Y34063</t>
        </is>
      </c>
      <c r="F18128" t="inlineStr">
        <is>
          <t>RB</t>
        </is>
      </c>
      <c r="G18128" t="inlineStr">
        <is>
          <t>Yes</t>
        </is>
      </c>
      <c r="H18128" t="n">
        <v>17.1</v>
      </c>
    </row>
    <row r="18129">
      <c r="A18129" t="inlineStr">
        <is>
          <t>2022-W3-2022-PUENTETU-Y30157</t>
        </is>
      </c>
      <c r="B18129" t="n">
        <v>2022</v>
      </c>
      <c r="C18129" t="n">
        <v>3</v>
      </c>
      <c r="D18129" t="inlineStr">
        <is>
          <t>2022-PUENTETU</t>
        </is>
      </c>
      <c r="E18129" t="inlineStr">
        <is>
          <t>Y30157</t>
        </is>
      </c>
      <c r="F18129" t="inlineStr">
        <is>
          <t>TE</t>
        </is>
      </c>
      <c r="G18129" t="inlineStr">
        <is>
          <t>Yes</t>
        </is>
      </c>
      <c r="H18129" t="n">
        <v>3.5</v>
      </c>
    </row>
    <row r="18130">
      <c r="A18130" t="inlineStr">
        <is>
          <t>2022-W3-2022-PUENTETU-Y30120</t>
        </is>
      </c>
      <c r="B18130" t="n">
        <v>2022</v>
      </c>
      <c r="C18130" t="n">
        <v>3</v>
      </c>
      <c r="D18130" t="inlineStr">
        <is>
          <t>2022-PUENTETU</t>
        </is>
      </c>
      <c r="E18130" t="inlineStr">
        <is>
          <t>Y30120</t>
        </is>
      </c>
      <c r="F18130" t="inlineStr">
        <is>
          <t>W/R/T FLEX</t>
        </is>
      </c>
      <c r="G18130" t="inlineStr">
        <is>
          <t>Yes</t>
        </is>
      </c>
      <c r="H18130" t="n">
        <v>8</v>
      </c>
    </row>
    <row r="18131">
      <c r="A18131" t="inlineStr">
        <is>
          <t>2022-W3-2022-PUENTETU-Y7520</t>
        </is>
      </c>
      <c r="B18131" t="n">
        <v>2022</v>
      </c>
      <c r="C18131" t="n">
        <v>3</v>
      </c>
      <c r="D18131" t="inlineStr">
        <is>
          <t>2022-PUENTETU</t>
        </is>
      </c>
      <c r="E18131" t="inlineStr">
        <is>
          <t>Y7520</t>
        </is>
      </c>
      <c r="F18131" t="inlineStr">
        <is>
          <t>K</t>
        </is>
      </c>
      <c r="G18131" t="inlineStr">
        <is>
          <t>Yes</t>
        </is>
      </c>
      <c r="H18131" t="n">
        <v>6</v>
      </c>
    </row>
    <row r="18132">
      <c r="A18132" t="inlineStr">
        <is>
          <t>2022-W3-2022-PUENTETU-Y-DEF:ny-giants</t>
        </is>
      </c>
      <c r="B18132" t="n">
        <v>2022</v>
      </c>
      <c r="C18132" t="n">
        <v>3</v>
      </c>
      <c r="D18132" t="inlineStr">
        <is>
          <t>2022-PUENTETU</t>
        </is>
      </c>
      <c r="E18132" t="inlineStr">
        <is>
          <t>Y-DEF:ny-giants</t>
        </is>
      </c>
      <c r="F18132" t="inlineStr">
        <is>
          <t>DST</t>
        </is>
      </c>
      <c r="G18132" t="inlineStr">
        <is>
          <t>Yes</t>
        </is>
      </c>
      <c r="H18132" t="n">
        <v>0</v>
      </c>
    </row>
    <row r="18133">
      <c r="A18133" t="inlineStr">
        <is>
          <t>2022-W3-2022-PUENTETU-Y25785</t>
        </is>
      </c>
      <c r="B18133" t="n">
        <v>2022</v>
      </c>
      <c r="C18133" t="n">
        <v>3</v>
      </c>
      <c r="D18133" t="inlineStr">
        <is>
          <t>2022-PUENTETU</t>
        </is>
      </c>
      <c r="E18133" t="inlineStr">
        <is>
          <t>Y25785</t>
        </is>
      </c>
      <c r="F18133" t="inlineStr">
        <is>
          <t>BN</t>
        </is>
      </c>
      <c r="G18133" t="inlineStr">
        <is>
          <t>No</t>
        </is>
      </c>
      <c r="H18133" t="n">
        <v>9.06</v>
      </c>
    </row>
    <row r="18134">
      <c r="A18134" t="inlineStr">
        <is>
          <t>2022-W3-2022-PUENTETU-Y30994</t>
        </is>
      </c>
      <c r="B18134" t="n">
        <v>2022</v>
      </c>
      <c r="C18134" t="n">
        <v>3</v>
      </c>
      <c r="D18134" t="inlineStr">
        <is>
          <t>2022-PUENTETU</t>
        </is>
      </c>
      <c r="E18134" t="inlineStr">
        <is>
          <t>Y30994</t>
        </is>
      </c>
      <c r="F18134" t="inlineStr">
        <is>
          <t>BN</t>
        </is>
      </c>
      <c r="G18134" t="inlineStr">
        <is>
          <t>No</t>
        </is>
      </c>
      <c r="H18134" t="n">
        <v>2</v>
      </c>
    </row>
    <row r="18135">
      <c r="A18135" t="inlineStr">
        <is>
          <t>2022-W3-2022-PUENTETU-Y31104</t>
        </is>
      </c>
      <c r="B18135" t="n">
        <v>2022</v>
      </c>
      <c r="C18135" t="n">
        <v>3</v>
      </c>
      <c r="D18135" t="inlineStr">
        <is>
          <t>2022-PUENTETU</t>
        </is>
      </c>
      <c r="E18135" t="inlineStr">
        <is>
          <t>Y31104</t>
        </is>
      </c>
      <c r="F18135" t="inlineStr">
        <is>
          <t>BN</t>
        </is>
      </c>
      <c r="G18135" t="inlineStr">
        <is>
          <t>No</t>
        </is>
      </c>
      <c r="H18135" t="n">
        <v>15.2</v>
      </c>
    </row>
    <row r="18136">
      <c r="A18136" t="inlineStr">
        <is>
          <t>2022-W3-2022-PUENTETU-Y33508</t>
        </is>
      </c>
      <c r="B18136" t="n">
        <v>2022</v>
      </c>
      <c r="C18136" t="n">
        <v>3</v>
      </c>
      <c r="D18136" t="inlineStr">
        <is>
          <t>2022-PUENTETU</t>
        </is>
      </c>
      <c r="E18136" t="inlineStr">
        <is>
          <t>Y33508</t>
        </is>
      </c>
      <c r="F18136" t="inlineStr">
        <is>
          <t>BN</t>
        </is>
      </c>
      <c r="G18136" t="inlineStr">
        <is>
          <t>No</t>
        </is>
      </c>
      <c r="H18136" t="n">
        <v>18.1</v>
      </c>
    </row>
    <row r="18137">
      <c r="A18137" t="inlineStr">
        <is>
          <t>2022-W3-2022-PUENTETU-Y31500</t>
        </is>
      </c>
      <c r="B18137" t="n">
        <v>2022</v>
      </c>
      <c r="C18137" t="n">
        <v>3</v>
      </c>
      <c r="D18137" t="inlineStr">
        <is>
          <t>2022-PUENTETU</t>
        </is>
      </c>
      <c r="E18137" t="inlineStr">
        <is>
          <t>Y31500</t>
        </is>
      </c>
      <c r="F18137" t="inlineStr">
        <is>
          <t>BN</t>
        </is>
      </c>
      <c r="G18137" t="inlineStr">
        <is>
          <t>No</t>
        </is>
      </c>
      <c r="H18137" t="n">
        <v>0.7</v>
      </c>
    </row>
    <row r="18138">
      <c r="A18138" t="inlineStr">
        <is>
          <t>2022-W3-2022-HUERO-Y32723</t>
        </is>
      </c>
      <c r="B18138" t="n">
        <v>2022</v>
      </c>
      <c r="C18138" t="n">
        <v>3</v>
      </c>
      <c r="D18138" t="inlineStr">
        <is>
          <t>2022-HUERO</t>
        </is>
      </c>
      <c r="E18138" t="inlineStr">
        <is>
          <t>Y32723</t>
        </is>
      </c>
      <c r="F18138" t="inlineStr">
        <is>
          <t>QB</t>
        </is>
      </c>
      <c r="G18138" t="inlineStr">
        <is>
          <t>Yes</t>
        </is>
      </c>
      <c r="H18138" t="n">
        <v>27.6</v>
      </c>
    </row>
    <row r="18139">
      <c r="A18139" t="inlineStr">
        <is>
          <t>2022-W3-2022-HUERO-Y31017</t>
        </is>
      </c>
      <c r="B18139" t="n">
        <v>2022</v>
      </c>
      <c r="C18139" t="n">
        <v>3</v>
      </c>
      <c r="D18139" t="inlineStr">
        <is>
          <t>2022-HUERO</t>
        </is>
      </c>
      <c r="E18139" t="inlineStr">
        <is>
          <t>Y31017</t>
        </is>
      </c>
      <c r="F18139" t="inlineStr">
        <is>
          <t>WR</t>
        </is>
      </c>
      <c r="G18139" t="inlineStr">
        <is>
          <t>Yes</t>
        </is>
      </c>
      <c r="H18139" t="n">
        <v>16.2</v>
      </c>
    </row>
    <row r="18140">
      <c r="A18140" t="inlineStr">
        <is>
          <t>2022-W3-2022-HUERO-Y31857</t>
        </is>
      </c>
      <c r="B18140" t="n">
        <v>2022</v>
      </c>
      <c r="C18140" t="n">
        <v>3</v>
      </c>
      <c r="D18140" t="inlineStr">
        <is>
          <t>2022-HUERO</t>
        </is>
      </c>
      <c r="E18140" t="inlineStr">
        <is>
          <t>Y31857</t>
        </is>
      </c>
      <c r="F18140" t="inlineStr">
        <is>
          <t>WR</t>
        </is>
      </c>
      <c r="G18140" t="inlineStr">
        <is>
          <t>Yes</t>
        </is>
      </c>
      <c r="H18140" t="n">
        <v>21</v>
      </c>
    </row>
    <row r="18141">
      <c r="A18141" t="inlineStr">
        <is>
          <t>2022-W3-2022-HUERO-Y31005</t>
        </is>
      </c>
      <c r="B18141" t="n">
        <v>2022</v>
      </c>
      <c r="C18141" t="n">
        <v>3</v>
      </c>
      <c r="D18141" t="inlineStr">
        <is>
          <t>2022-HUERO</t>
        </is>
      </c>
      <c r="E18141" t="inlineStr">
        <is>
          <t>Y31005</t>
        </is>
      </c>
      <c r="F18141" t="inlineStr">
        <is>
          <t>RB</t>
        </is>
      </c>
      <c r="G18141" t="inlineStr">
        <is>
          <t>Yes</t>
        </is>
      </c>
      <c r="H18141" t="n">
        <v>17.3</v>
      </c>
    </row>
    <row r="18142">
      <c r="A18142" t="inlineStr">
        <is>
          <t>2022-W3-2022-HUERO-Y30423</t>
        </is>
      </c>
      <c r="B18142" t="n">
        <v>2022</v>
      </c>
      <c r="C18142" t="n">
        <v>3</v>
      </c>
      <c r="D18142" t="inlineStr">
        <is>
          <t>2022-HUERO</t>
        </is>
      </c>
      <c r="E18142" t="inlineStr">
        <is>
          <t>Y30423</t>
        </is>
      </c>
      <c r="F18142" t="inlineStr">
        <is>
          <t>RB</t>
        </is>
      </c>
      <c r="G18142" t="inlineStr">
        <is>
          <t>Yes</t>
        </is>
      </c>
      <c r="H18142" t="n">
        <v>9.300000000000001</v>
      </c>
    </row>
    <row r="18143">
      <c r="A18143" t="inlineStr">
        <is>
          <t>2022-W3-2022-HUERO-Y31056</t>
        </is>
      </c>
      <c r="B18143" t="n">
        <v>2022</v>
      </c>
      <c r="C18143" t="n">
        <v>3</v>
      </c>
      <c r="D18143" t="inlineStr">
        <is>
          <t>2022-HUERO</t>
        </is>
      </c>
      <c r="E18143" t="inlineStr">
        <is>
          <t>Y31056</t>
        </is>
      </c>
      <c r="F18143" t="inlineStr">
        <is>
          <t>TE</t>
        </is>
      </c>
      <c r="G18143" t="inlineStr">
        <is>
          <t>Yes</t>
        </is>
      </c>
      <c r="H18143" t="n">
        <v>24.9</v>
      </c>
    </row>
    <row r="18144">
      <c r="A18144" t="inlineStr">
        <is>
          <t>2022-W3-2022-HUERO-Y32695</t>
        </is>
      </c>
      <c r="B18144" t="n">
        <v>2022</v>
      </c>
      <c r="C18144" t="n">
        <v>3</v>
      </c>
      <c r="D18144" t="inlineStr">
        <is>
          <t>2022-HUERO</t>
        </is>
      </c>
      <c r="E18144" t="inlineStr">
        <is>
          <t>Y32695</t>
        </is>
      </c>
      <c r="F18144" t="inlineStr">
        <is>
          <t>W/R/T FLEX</t>
        </is>
      </c>
      <c r="G18144" t="inlineStr">
        <is>
          <t>Yes</t>
        </is>
      </c>
      <c r="H18144" t="n">
        <v>11.4</v>
      </c>
    </row>
    <row r="18145">
      <c r="A18145" t="inlineStr">
        <is>
          <t>2022-W3-2022-HUERO-Y31538</t>
        </is>
      </c>
      <c r="B18145" t="n">
        <v>2022</v>
      </c>
      <c r="C18145" t="n">
        <v>3</v>
      </c>
      <c r="D18145" t="inlineStr">
        <is>
          <t>2022-HUERO</t>
        </is>
      </c>
      <c r="E18145" t="inlineStr">
        <is>
          <t>Y31538</t>
        </is>
      </c>
      <c r="F18145" t="inlineStr">
        <is>
          <t>K</t>
        </is>
      </c>
      <c r="G18145" t="inlineStr">
        <is>
          <t>Yes</t>
        </is>
      </c>
      <c r="H18145" t="n">
        <v>4</v>
      </c>
    </row>
    <row r="18146">
      <c r="A18146" t="inlineStr">
        <is>
          <t>2022-W3-2022-HUERO-Y-DEF:new-orleans</t>
        </is>
      </c>
      <c r="B18146" t="n">
        <v>2022</v>
      </c>
      <c r="C18146" t="n">
        <v>3</v>
      </c>
      <c r="D18146" t="inlineStr">
        <is>
          <t>2022-HUERO</t>
        </is>
      </c>
      <c r="E18146" t="inlineStr">
        <is>
          <t>Y-DEF:new-orleans</t>
        </is>
      </c>
      <c r="F18146" t="inlineStr">
        <is>
          <t>DST</t>
        </is>
      </c>
      <c r="G18146" t="inlineStr">
        <is>
          <t>Yes</t>
        </is>
      </c>
      <c r="H18146" t="n">
        <v>4</v>
      </c>
    </row>
    <row r="18147">
      <c r="A18147" t="inlineStr">
        <is>
          <t>2022-W3-2022-HUERO-Y32725</t>
        </is>
      </c>
      <c r="B18147" t="n">
        <v>2022</v>
      </c>
      <c r="C18147" t="n">
        <v>3</v>
      </c>
      <c r="D18147" t="inlineStr">
        <is>
          <t>2022-HUERO</t>
        </is>
      </c>
      <c r="E18147" t="inlineStr">
        <is>
          <t>Y32725</t>
        </is>
      </c>
      <c r="F18147" t="inlineStr">
        <is>
          <t>BN</t>
        </is>
      </c>
      <c r="G18147" t="inlineStr">
        <is>
          <t>No</t>
        </is>
      </c>
      <c r="H18147" t="n">
        <v>5</v>
      </c>
    </row>
    <row r="18148">
      <c r="A18148" t="inlineStr">
        <is>
          <t>2022-W3-2022-HUERO-Y28403</t>
        </is>
      </c>
      <c r="B18148" t="n">
        <v>2022</v>
      </c>
      <c r="C18148" t="n">
        <v>3</v>
      </c>
      <c r="D18148" t="inlineStr">
        <is>
          <t>2022-HUERO</t>
        </is>
      </c>
      <c r="E18148" t="inlineStr">
        <is>
          <t>Y28403</t>
        </is>
      </c>
      <c r="F18148" t="inlineStr">
        <is>
          <t>BN</t>
        </is>
      </c>
      <c r="G18148" t="inlineStr">
        <is>
          <t>No</t>
        </is>
      </c>
      <c r="H18148" t="n">
        <v>14</v>
      </c>
    </row>
    <row r="18149">
      <c r="A18149" t="inlineStr">
        <is>
          <t>2022-W3-2022-HUERO-Y33398</t>
        </is>
      </c>
      <c r="B18149" t="n">
        <v>2022</v>
      </c>
      <c r="C18149" t="n">
        <v>3</v>
      </c>
      <c r="D18149" t="inlineStr">
        <is>
          <t>2022-HUERO</t>
        </is>
      </c>
      <c r="E18149" t="inlineStr">
        <is>
          <t>Y33398</t>
        </is>
      </c>
      <c r="F18149" t="inlineStr">
        <is>
          <t>BN</t>
        </is>
      </c>
      <c r="G18149" t="inlineStr">
        <is>
          <t>No</t>
        </is>
      </c>
      <c r="H18149" t="n">
        <v>26.9</v>
      </c>
    </row>
    <row r="18150">
      <c r="A18150" t="inlineStr">
        <is>
          <t>2022-W3-2022-HUERO-Y31074</t>
        </is>
      </c>
      <c r="B18150" t="n">
        <v>2022</v>
      </c>
      <c r="C18150" t="n">
        <v>3</v>
      </c>
      <c r="D18150" t="inlineStr">
        <is>
          <t>2022-HUERO</t>
        </is>
      </c>
      <c r="E18150" t="inlineStr">
        <is>
          <t>Y31074</t>
        </is>
      </c>
      <c r="F18150" t="inlineStr">
        <is>
          <t>BN</t>
        </is>
      </c>
      <c r="G18150" t="inlineStr">
        <is>
          <t>No</t>
        </is>
      </c>
      <c r="H18150" t="n">
        <v>5.5</v>
      </c>
    </row>
    <row r="18151">
      <c r="A18151" t="inlineStr">
        <is>
          <t>2022-W3-2022-HUERO-Y30552</t>
        </is>
      </c>
      <c r="B18151" t="n">
        <v>2022</v>
      </c>
      <c r="C18151" t="n">
        <v>3</v>
      </c>
      <c r="D18151" t="inlineStr">
        <is>
          <t>2022-HUERO</t>
        </is>
      </c>
      <c r="E18151" t="inlineStr">
        <is>
          <t>Y30552</t>
        </is>
      </c>
      <c r="F18151" t="inlineStr">
        <is>
          <t>BN</t>
        </is>
      </c>
      <c r="G18151" t="inlineStr">
        <is>
          <t>No</t>
        </is>
      </c>
      <c r="H18151" t="n">
        <v>0.3</v>
      </c>
    </row>
    <row r="18152">
      <c r="A18152" t="inlineStr">
        <is>
          <t>2022-W3-2022-HUERO-Y32231</t>
        </is>
      </c>
      <c r="B18152" t="n">
        <v>2022</v>
      </c>
      <c r="C18152" t="n">
        <v>3</v>
      </c>
      <c r="D18152" t="inlineStr">
        <is>
          <t>2022-HUERO</t>
        </is>
      </c>
      <c r="E18152" t="inlineStr">
        <is>
          <t>Y32231</t>
        </is>
      </c>
      <c r="F18152" t="inlineStr">
        <is>
          <t>IR</t>
        </is>
      </c>
      <c r="G18152" t="inlineStr">
        <is>
          <t>No</t>
        </is>
      </c>
      <c r="H18152" t="n">
        <v>0</v>
      </c>
    </row>
    <row r="18153">
      <c r="A18153" t="inlineStr">
        <is>
          <t>2022-W3-2022-LDV-Y30123</t>
        </is>
      </c>
      <c r="B18153" t="n">
        <v>2022</v>
      </c>
      <c r="C18153" t="n">
        <v>3</v>
      </c>
      <c r="D18153" t="inlineStr">
        <is>
          <t>2022-LDV</t>
        </is>
      </c>
      <c r="E18153" t="inlineStr">
        <is>
          <t>Y30123</t>
        </is>
      </c>
      <c r="F18153" t="inlineStr">
        <is>
          <t>QB</t>
        </is>
      </c>
      <c r="G18153" t="inlineStr">
        <is>
          <t>Yes</t>
        </is>
      </c>
      <c r="H18153" t="n">
        <v>18.08</v>
      </c>
    </row>
    <row r="18154">
      <c r="A18154" t="inlineStr">
        <is>
          <t>2022-W3-2022-LDV-Y27581</t>
        </is>
      </c>
      <c r="B18154" t="n">
        <v>2022</v>
      </c>
      <c r="C18154" t="n">
        <v>3</v>
      </c>
      <c r="D18154" t="inlineStr">
        <is>
          <t>2022-LDV</t>
        </is>
      </c>
      <c r="E18154" t="inlineStr">
        <is>
          <t>Y27581</t>
        </is>
      </c>
      <c r="F18154" t="inlineStr">
        <is>
          <t>WR</t>
        </is>
      </c>
      <c r="G18154" t="inlineStr">
        <is>
          <t>Yes</t>
        </is>
      </c>
      <c r="H18154" t="n">
        <v>11.7</v>
      </c>
    </row>
    <row r="18155">
      <c r="A18155" t="inlineStr">
        <is>
          <t>2022-W3-2022-LDV-Y29281</t>
        </is>
      </c>
      <c r="B18155" t="n">
        <v>2022</v>
      </c>
      <c r="C18155" t="n">
        <v>3</v>
      </c>
      <c r="D18155" t="inlineStr">
        <is>
          <t>2022-LDV</t>
        </is>
      </c>
      <c r="E18155" t="inlineStr">
        <is>
          <t>Y29281</t>
        </is>
      </c>
      <c r="F18155" t="inlineStr">
        <is>
          <t>WR</t>
        </is>
      </c>
      <c r="G18155" t="inlineStr">
        <is>
          <t>Yes</t>
        </is>
      </c>
      <c r="H18155" t="n">
        <v>7.4</v>
      </c>
    </row>
    <row r="18156">
      <c r="A18156" t="inlineStr">
        <is>
          <t>2022-W3-2022-LDV-Y31905</t>
        </is>
      </c>
      <c r="B18156" t="n">
        <v>2022</v>
      </c>
      <c r="C18156" t="n">
        <v>3</v>
      </c>
      <c r="D18156" t="inlineStr">
        <is>
          <t>2022-LDV</t>
        </is>
      </c>
      <c r="E18156" t="inlineStr">
        <is>
          <t>Y31905</t>
        </is>
      </c>
      <c r="F18156" t="inlineStr">
        <is>
          <t>RB</t>
        </is>
      </c>
      <c r="G18156" t="inlineStr">
        <is>
          <t>Yes</t>
        </is>
      </c>
      <c r="H18156" t="n">
        <v>1.1</v>
      </c>
    </row>
    <row r="18157">
      <c r="A18157" t="inlineStr">
        <is>
          <t>2022-W3-2022-LDV-Y31906</t>
        </is>
      </c>
      <c r="B18157" t="n">
        <v>2022</v>
      </c>
      <c r="C18157" t="n">
        <v>3</v>
      </c>
      <c r="D18157" t="inlineStr">
        <is>
          <t>2022-LDV</t>
        </is>
      </c>
      <c r="E18157" t="inlineStr">
        <is>
          <t>Y31906</t>
        </is>
      </c>
      <c r="F18157" t="inlineStr">
        <is>
          <t>RB</t>
        </is>
      </c>
      <c r="G18157" t="inlineStr">
        <is>
          <t>Yes</t>
        </is>
      </c>
      <c r="H18157" t="n">
        <v>19.6</v>
      </c>
    </row>
    <row r="18158">
      <c r="A18158" t="inlineStr">
        <is>
          <t>2022-W3-2022-LDV-Y31012</t>
        </is>
      </c>
      <c r="B18158" t="n">
        <v>2022</v>
      </c>
      <c r="C18158" t="n">
        <v>3</v>
      </c>
      <c r="D18158" t="inlineStr">
        <is>
          <t>2022-LDV</t>
        </is>
      </c>
      <c r="E18158" t="inlineStr">
        <is>
          <t>Y31012</t>
        </is>
      </c>
      <c r="F18158" t="inlineStr">
        <is>
          <t>TE</t>
        </is>
      </c>
      <c r="G18158" t="inlineStr">
        <is>
          <t>Yes</t>
        </is>
      </c>
      <c r="H18158" t="n">
        <v>1.1</v>
      </c>
    </row>
    <row r="18159">
      <c r="A18159" t="inlineStr">
        <is>
          <t>2022-W3-2022-LDV-Y30180</t>
        </is>
      </c>
      <c r="B18159" t="n">
        <v>2022</v>
      </c>
      <c r="C18159" t="n">
        <v>3</v>
      </c>
      <c r="D18159" t="inlineStr">
        <is>
          <t>2022-LDV</t>
        </is>
      </c>
      <c r="E18159" t="inlineStr">
        <is>
          <t>Y30180</t>
        </is>
      </c>
      <c r="F18159" t="inlineStr">
        <is>
          <t>W/R/T FLEX</t>
        </is>
      </c>
      <c r="G18159" t="inlineStr">
        <is>
          <t>Yes</t>
        </is>
      </c>
      <c r="H18159" t="n">
        <v>6.3</v>
      </c>
    </row>
    <row r="18160">
      <c r="A18160" t="inlineStr">
        <is>
          <t>2022-W3-2022-LDV-Y31137</t>
        </is>
      </c>
      <c r="B18160" t="n">
        <v>2022</v>
      </c>
      <c r="C18160" t="n">
        <v>3</v>
      </c>
      <c r="D18160" t="inlineStr">
        <is>
          <t>2022-LDV</t>
        </is>
      </c>
      <c r="E18160" t="inlineStr">
        <is>
          <t>Y31137</t>
        </is>
      </c>
      <c r="F18160" t="inlineStr">
        <is>
          <t>K</t>
        </is>
      </c>
      <c r="G18160" t="inlineStr">
        <is>
          <t>Yes</t>
        </is>
      </c>
      <c r="H18160" t="n">
        <v>10</v>
      </c>
    </row>
    <row r="18161">
      <c r="A18161" t="inlineStr">
        <is>
          <t>2022-W3-2022-LDV-Y-DEF:green-bay</t>
        </is>
      </c>
      <c r="B18161" t="n">
        <v>2022</v>
      </c>
      <c r="C18161" t="n">
        <v>3</v>
      </c>
      <c r="D18161" t="inlineStr">
        <is>
          <t>2022-LDV</t>
        </is>
      </c>
      <c r="E18161" t="inlineStr">
        <is>
          <t>Y-DEF:green-bay</t>
        </is>
      </c>
      <c r="F18161" t="inlineStr">
        <is>
          <t>DST</t>
        </is>
      </c>
      <c r="G18161" t="inlineStr">
        <is>
          <t>Yes</t>
        </is>
      </c>
      <c r="H18161" t="n">
        <v>11</v>
      </c>
    </row>
    <row r="18162">
      <c r="A18162" t="inlineStr">
        <is>
          <t>2022-W3-2022-LDV-Y30614</t>
        </is>
      </c>
      <c r="B18162" t="n">
        <v>2022</v>
      </c>
      <c r="C18162" t="n">
        <v>3</v>
      </c>
      <c r="D18162" t="inlineStr">
        <is>
          <t>2022-LDV</t>
        </is>
      </c>
      <c r="E18162" t="inlineStr">
        <is>
          <t>Y30614</t>
        </is>
      </c>
      <c r="F18162" t="inlineStr">
        <is>
          <t>BN</t>
        </is>
      </c>
      <c r="G18162" t="inlineStr">
        <is>
          <t>No</t>
        </is>
      </c>
      <c r="H18162" t="n">
        <v>0</v>
      </c>
    </row>
    <row r="18163">
      <c r="A18163" t="inlineStr">
        <is>
          <t>2022-W3-2022-LDV-Y32685</t>
        </is>
      </c>
      <c r="B18163" t="n">
        <v>2022</v>
      </c>
      <c r="C18163" t="n">
        <v>3</v>
      </c>
      <c r="D18163" t="inlineStr">
        <is>
          <t>2022-LDV</t>
        </is>
      </c>
      <c r="E18163" t="inlineStr">
        <is>
          <t>Y32685</t>
        </is>
      </c>
      <c r="F18163" t="inlineStr">
        <is>
          <t>BN</t>
        </is>
      </c>
      <c r="G18163" t="inlineStr">
        <is>
          <t>No</t>
        </is>
      </c>
      <c r="H18163" t="n">
        <v>2.7</v>
      </c>
    </row>
    <row r="18164">
      <c r="A18164" t="inlineStr">
        <is>
          <t>2022-W3-2022-LDV-Y30197</t>
        </is>
      </c>
      <c r="B18164" t="n">
        <v>2022</v>
      </c>
      <c r="C18164" t="n">
        <v>3</v>
      </c>
      <c r="D18164" t="inlineStr">
        <is>
          <t>2022-LDV</t>
        </is>
      </c>
      <c r="E18164" t="inlineStr">
        <is>
          <t>Y30197</t>
        </is>
      </c>
      <c r="F18164" t="inlineStr">
        <is>
          <t>BN</t>
        </is>
      </c>
      <c r="G18164" t="inlineStr">
        <is>
          <t>No</t>
        </is>
      </c>
      <c r="H18164" t="n">
        <v>0</v>
      </c>
    </row>
    <row r="18165">
      <c r="A18165" t="inlineStr">
        <is>
          <t>2022-W3-2022-LDV-Y29269</t>
        </is>
      </c>
      <c r="B18165" t="n">
        <v>2022</v>
      </c>
      <c r="C18165" t="n">
        <v>3</v>
      </c>
      <c r="D18165" t="inlineStr">
        <is>
          <t>2022-LDV</t>
        </is>
      </c>
      <c r="E18165" t="inlineStr">
        <is>
          <t>Y29269</t>
        </is>
      </c>
      <c r="F18165" t="inlineStr">
        <is>
          <t>BN</t>
        </is>
      </c>
      <c r="G18165" t="inlineStr">
        <is>
          <t>No</t>
        </is>
      </c>
      <c r="H18165" t="n">
        <v>1.3</v>
      </c>
    </row>
    <row r="18166">
      <c r="A18166" t="inlineStr">
        <is>
          <t>2022-W3-2022-LDV-Y28402</t>
        </is>
      </c>
      <c r="B18166" t="n">
        <v>2022</v>
      </c>
      <c r="C18166" t="n">
        <v>3</v>
      </c>
      <c r="D18166" t="inlineStr">
        <is>
          <t>2022-LDV</t>
        </is>
      </c>
      <c r="E18166" t="inlineStr">
        <is>
          <t>Y28402</t>
        </is>
      </c>
      <c r="F18166" t="inlineStr">
        <is>
          <t>BN</t>
        </is>
      </c>
      <c r="G18166" t="inlineStr">
        <is>
          <t>No</t>
        </is>
      </c>
      <c r="H18166" t="n">
        <v>18.1</v>
      </c>
    </row>
    <row r="18167">
      <c r="A18167" t="inlineStr">
        <is>
          <t>2022-W3-2022-EMAN-Y30977</t>
        </is>
      </c>
      <c r="B18167" t="n">
        <v>2022</v>
      </c>
      <c r="C18167" t="n">
        <v>3</v>
      </c>
      <c r="D18167" t="inlineStr">
        <is>
          <t>2022-EMAN</t>
        </is>
      </c>
      <c r="E18167" t="inlineStr">
        <is>
          <t>Y30977</t>
        </is>
      </c>
      <c r="F18167" t="inlineStr">
        <is>
          <t>QB</t>
        </is>
      </c>
      <c r="G18167" t="inlineStr">
        <is>
          <t>Yes</t>
        </is>
      </c>
      <c r="H18167" t="n">
        <v>26.7</v>
      </c>
    </row>
    <row r="18168">
      <c r="A18168" t="inlineStr">
        <is>
          <t>2022-W3-2022-EMAN-Y31908</t>
        </is>
      </c>
      <c r="B18168" t="n">
        <v>2022</v>
      </c>
      <c r="C18168" t="n">
        <v>3</v>
      </c>
      <c r="D18168" t="inlineStr">
        <is>
          <t>2022-EMAN</t>
        </is>
      </c>
      <c r="E18168" t="inlineStr">
        <is>
          <t>Y31908</t>
        </is>
      </c>
      <c r="F18168" t="inlineStr">
        <is>
          <t>WR</t>
        </is>
      </c>
      <c r="G18168" t="inlineStr">
        <is>
          <t>Yes</t>
        </is>
      </c>
      <c r="H18168" t="n">
        <v>13.2</v>
      </c>
    </row>
    <row r="18169">
      <c r="A18169" t="inlineStr">
        <is>
          <t>2022-W3-2022-EMAN-Y33500</t>
        </is>
      </c>
      <c r="B18169" t="n">
        <v>2022</v>
      </c>
      <c r="C18169" t="n">
        <v>3</v>
      </c>
      <c r="D18169" t="inlineStr">
        <is>
          <t>2022-EMAN</t>
        </is>
      </c>
      <c r="E18169" t="inlineStr">
        <is>
          <t>Y33500</t>
        </is>
      </c>
      <c r="F18169" t="inlineStr">
        <is>
          <t>WR</t>
        </is>
      </c>
      <c r="G18169" t="inlineStr">
        <is>
          <t>Yes</t>
        </is>
      </c>
      <c r="H18169" t="n">
        <v>10.3</v>
      </c>
    </row>
    <row r="18170">
      <c r="A18170" t="inlineStr">
        <is>
          <t>2022-W3-2022-EMAN-Y33412</t>
        </is>
      </c>
      <c r="B18170" t="n">
        <v>2022</v>
      </c>
      <c r="C18170" t="n">
        <v>3</v>
      </c>
      <c r="D18170" t="inlineStr">
        <is>
          <t>2022-EMAN</t>
        </is>
      </c>
      <c r="E18170" t="inlineStr">
        <is>
          <t>Y33412</t>
        </is>
      </c>
      <c r="F18170" t="inlineStr">
        <is>
          <t>RB</t>
        </is>
      </c>
      <c r="G18170" t="inlineStr">
        <is>
          <t>Yes</t>
        </is>
      </c>
      <c r="H18170" t="n">
        <v>11.6</v>
      </c>
    </row>
    <row r="18171">
      <c r="A18171" t="inlineStr">
        <is>
          <t>2022-W3-2022-EMAN-Y32705</t>
        </is>
      </c>
      <c r="B18171" t="n">
        <v>2022</v>
      </c>
      <c r="C18171" t="n">
        <v>3</v>
      </c>
      <c r="D18171" t="inlineStr">
        <is>
          <t>2022-EMAN</t>
        </is>
      </c>
      <c r="E18171" t="inlineStr">
        <is>
          <t>Y32705</t>
        </is>
      </c>
      <c r="F18171" t="inlineStr">
        <is>
          <t>RB</t>
        </is>
      </c>
      <c r="G18171" t="inlineStr">
        <is>
          <t>Yes</t>
        </is>
      </c>
      <c r="H18171" t="n">
        <v>6.1</v>
      </c>
    </row>
    <row r="18172">
      <c r="A18172" t="inlineStr">
        <is>
          <t>2022-W3-2022-EMAN-Y33443</t>
        </is>
      </c>
      <c r="B18172" t="n">
        <v>2022</v>
      </c>
      <c r="C18172" t="n">
        <v>3</v>
      </c>
      <c r="D18172" t="inlineStr">
        <is>
          <t>2022-EMAN</t>
        </is>
      </c>
      <c r="E18172" t="inlineStr">
        <is>
          <t>Y33443</t>
        </is>
      </c>
      <c r="F18172" t="inlineStr">
        <is>
          <t>TE</t>
        </is>
      </c>
      <c r="G18172" t="inlineStr">
        <is>
          <t>Yes</t>
        </is>
      </c>
      <c r="H18172" t="n">
        <v>5.1</v>
      </c>
    </row>
    <row r="18173">
      <c r="A18173" t="inlineStr">
        <is>
          <t>2022-W3-2022-EMAN-Y28392</t>
        </is>
      </c>
      <c r="B18173" t="n">
        <v>2022</v>
      </c>
      <c r="C18173" t="n">
        <v>3</v>
      </c>
      <c r="D18173" t="inlineStr">
        <is>
          <t>2022-EMAN</t>
        </is>
      </c>
      <c r="E18173" t="inlineStr">
        <is>
          <t>Y28392</t>
        </is>
      </c>
      <c r="F18173" t="inlineStr">
        <is>
          <t>W/R/T FLEX</t>
        </is>
      </c>
      <c r="G18173" t="inlineStr">
        <is>
          <t>Yes</t>
        </is>
      </c>
      <c r="H18173" t="n">
        <v>19.6</v>
      </c>
    </row>
    <row r="18174">
      <c r="A18174" t="inlineStr">
        <is>
          <t>2022-W3-2022-EMAN-Y33537</t>
        </is>
      </c>
      <c r="B18174" t="n">
        <v>2022</v>
      </c>
      <c r="C18174" t="n">
        <v>3</v>
      </c>
      <c r="D18174" t="inlineStr">
        <is>
          <t>2022-EMAN</t>
        </is>
      </c>
      <c r="E18174" t="inlineStr">
        <is>
          <t>Y33537</t>
        </is>
      </c>
      <c r="F18174" t="inlineStr">
        <is>
          <t>K</t>
        </is>
      </c>
      <c r="G18174" t="inlineStr">
        <is>
          <t>Yes</t>
        </is>
      </c>
      <c r="H18174" t="n">
        <v>10</v>
      </c>
    </row>
    <row r="18175">
      <c r="A18175" t="inlineStr">
        <is>
          <t>2022-W3-2022-EMAN-Y-DEF:buffalo</t>
        </is>
      </c>
      <c r="B18175" t="n">
        <v>2022</v>
      </c>
      <c r="C18175" t="n">
        <v>3</v>
      </c>
      <c r="D18175" t="inlineStr">
        <is>
          <t>2022-EMAN</t>
        </is>
      </c>
      <c r="E18175" t="inlineStr">
        <is>
          <t>Y-DEF:buffalo</t>
        </is>
      </c>
      <c r="F18175" t="inlineStr">
        <is>
          <t>DST</t>
        </is>
      </c>
      <c r="G18175" t="inlineStr">
        <is>
          <t>Yes</t>
        </is>
      </c>
      <c r="H18175" t="n">
        <v>4</v>
      </c>
    </row>
    <row r="18176">
      <c r="A18176" t="inlineStr">
        <is>
          <t>2022-W3-2022-EMAN-Y31885</t>
        </is>
      </c>
      <c r="B18176" t="n">
        <v>2022</v>
      </c>
      <c r="C18176" t="n">
        <v>3</v>
      </c>
      <c r="D18176" t="inlineStr">
        <is>
          <t>2022-EMAN</t>
        </is>
      </c>
      <c r="E18176" t="inlineStr">
        <is>
          <t>Y31885</t>
        </is>
      </c>
      <c r="F18176" t="inlineStr">
        <is>
          <t>BN</t>
        </is>
      </c>
      <c r="G18176" t="inlineStr">
        <is>
          <t>No</t>
        </is>
      </c>
      <c r="H18176" t="n">
        <v>4.9</v>
      </c>
    </row>
    <row r="18177">
      <c r="A18177" t="inlineStr">
        <is>
          <t>2022-W3-2022-EMAN-Y27564</t>
        </is>
      </c>
      <c r="B18177" t="n">
        <v>2022</v>
      </c>
      <c r="C18177" t="n">
        <v>3</v>
      </c>
      <c r="D18177" t="inlineStr">
        <is>
          <t>2022-EMAN</t>
        </is>
      </c>
      <c r="E18177" t="inlineStr">
        <is>
          <t>Y27564</t>
        </is>
      </c>
      <c r="F18177" t="inlineStr">
        <is>
          <t>BN</t>
        </is>
      </c>
      <c r="G18177" t="inlineStr">
        <is>
          <t>No</t>
        </is>
      </c>
      <c r="H18177" t="n">
        <v>20.82</v>
      </c>
    </row>
    <row r="18178">
      <c r="A18178" t="inlineStr">
        <is>
          <t>2022-W3-2022-EMAN-Y33963</t>
        </is>
      </c>
      <c r="B18178" t="n">
        <v>2022</v>
      </c>
      <c r="C18178" t="n">
        <v>3</v>
      </c>
      <c r="D18178" t="inlineStr">
        <is>
          <t>2022-EMAN</t>
        </is>
      </c>
      <c r="E18178" t="inlineStr">
        <is>
          <t>Y33963</t>
        </is>
      </c>
      <c r="F18178" t="inlineStr">
        <is>
          <t>BN</t>
        </is>
      </c>
      <c r="G18178" t="inlineStr">
        <is>
          <t>No</t>
        </is>
      </c>
      <c r="H18178" t="n">
        <v>12.9</v>
      </c>
    </row>
    <row r="18179">
      <c r="A18179" t="inlineStr">
        <is>
          <t>2022-W3-2022-EMAN-Y33605</t>
        </is>
      </c>
      <c r="B18179" t="n">
        <v>2022</v>
      </c>
      <c r="C18179" t="n">
        <v>3</v>
      </c>
      <c r="D18179" t="inlineStr">
        <is>
          <t>2022-EMAN</t>
        </is>
      </c>
      <c r="E18179" t="inlineStr">
        <is>
          <t>Y33605</t>
        </is>
      </c>
      <c r="F18179" t="inlineStr">
        <is>
          <t>BN</t>
        </is>
      </c>
      <c r="G18179" t="inlineStr">
        <is>
          <t>No</t>
        </is>
      </c>
      <c r="H18179" t="n">
        <v>29.9</v>
      </c>
    </row>
    <row r="18180">
      <c r="A18180" t="inlineStr">
        <is>
          <t>2022-W3-2022-EMAN-Y30995</t>
        </is>
      </c>
      <c r="B18180" t="n">
        <v>2022</v>
      </c>
      <c r="C18180" t="n">
        <v>3</v>
      </c>
      <c r="D18180" t="inlineStr">
        <is>
          <t>2022-EMAN</t>
        </is>
      </c>
      <c r="E18180" t="inlineStr">
        <is>
          <t>Y30995</t>
        </is>
      </c>
      <c r="F18180" t="inlineStr">
        <is>
          <t>BN</t>
        </is>
      </c>
      <c r="G18180" t="inlineStr">
        <is>
          <t>No</t>
        </is>
      </c>
      <c r="H18180" t="n">
        <v>1.2</v>
      </c>
    </row>
    <row r="18181">
      <c r="A18181" t="inlineStr">
        <is>
          <t>2022-W3-2022-ALEXAODE-Y31002</t>
        </is>
      </c>
      <c r="B18181" t="n">
        <v>2022</v>
      </c>
      <c r="C18181" t="n">
        <v>3</v>
      </c>
      <c r="D18181" t="inlineStr">
        <is>
          <t>2022-ALEXAODE</t>
        </is>
      </c>
      <c r="E18181" t="inlineStr">
        <is>
          <t>Y31002</t>
        </is>
      </c>
      <c r="F18181" t="inlineStr">
        <is>
          <t>QB</t>
        </is>
      </c>
      <c r="G18181" t="inlineStr">
        <is>
          <t>Yes</t>
        </is>
      </c>
      <c r="H18181" t="n">
        <v>40.42</v>
      </c>
    </row>
    <row r="18182">
      <c r="A18182" t="inlineStr">
        <is>
          <t>2022-W3-2022-ALEXAODE-Y32687</t>
        </is>
      </c>
      <c r="B18182" t="n">
        <v>2022</v>
      </c>
      <c r="C18182" t="n">
        <v>3</v>
      </c>
      <c r="D18182" t="inlineStr">
        <is>
          <t>2022-ALEXAODE</t>
        </is>
      </c>
      <c r="E18182" t="inlineStr">
        <is>
          <t>Y32687</t>
        </is>
      </c>
      <c r="F18182" t="inlineStr">
        <is>
          <t>WR</t>
        </is>
      </c>
      <c r="G18182" t="inlineStr">
        <is>
          <t>Yes</t>
        </is>
      </c>
      <c r="H18182" t="n">
        <v>18.7</v>
      </c>
    </row>
    <row r="18183">
      <c r="A18183" t="inlineStr">
        <is>
          <t>2022-W3-2022-ALEXAODE-Y31010</t>
        </is>
      </c>
      <c r="B18183" t="n">
        <v>2022</v>
      </c>
      <c r="C18183" t="n">
        <v>3</v>
      </c>
      <c r="D18183" t="inlineStr">
        <is>
          <t>2022-ALEXAODE</t>
        </is>
      </c>
      <c r="E18183" t="inlineStr">
        <is>
          <t>Y31010</t>
        </is>
      </c>
      <c r="F18183" t="inlineStr">
        <is>
          <t>WR</t>
        </is>
      </c>
      <c r="G18183" t="inlineStr">
        <is>
          <t>Yes</t>
        </is>
      </c>
      <c r="H18183" t="n">
        <v>13.7</v>
      </c>
    </row>
    <row r="18184">
      <c r="A18184" t="inlineStr">
        <is>
          <t>2022-W3-2022-ALEXAODE-Y30154</t>
        </is>
      </c>
      <c r="B18184" t="n">
        <v>2022</v>
      </c>
      <c r="C18184" t="n">
        <v>3</v>
      </c>
      <c r="D18184" t="inlineStr">
        <is>
          <t>2022-ALEXAODE</t>
        </is>
      </c>
      <c r="E18184" t="inlineStr">
        <is>
          <t>Y30154</t>
        </is>
      </c>
      <c r="F18184" t="inlineStr">
        <is>
          <t>RB</t>
        </is>
      </c>
      <c r="G18184" t="inlineStr">
        <is>
          <t>Yes</t>
        </is>
      </c>
      <c r="H18184" t="n">
        <v>13.6</v>
      </c>
    </row>
    <row r="18185">
      <c r="A18185" t="inlineStr">
        <is>
          <t>2022-W3-2022-ALEXAODE-Y30218</t>
        </is>
      </c>
      <c r="B18185" t="n">
        <v>2022</v>
      </c>
      <c r="C18185" t="n">
        <v>3</v>
      </c>
      <c r="D18185" t="inlineStr">
        <is>
          <t>2022-ALEXAODE</t>
        </is>
      </c>
      <c r="E18185" t="inlineStr">
        <is>
          <t>Y30218</t>
        </is>
      </c>
      <c r="F18185" t="inlineStr">
        <is>
          <t>RB</t>
        </is>
      </c>
      <c r="G18185" t="inlineStr">
        <is>
          <t>Yes</t>
        </is>
      </c>
      <c r="H18185" t="n">
        <v>7.2</v>
      </c>
    </row>
    <row r="18186">
      <c r="A18186" t="inlineStr">
        <is>
          <t>2022-W3-2022-ALEXAODE-Y31840</t>
        </is>
      </c>
      <c r="B18186" t="n">
        <v>2022</v>
      </c>
      <c r="C18186" t="n">
        <v>3</v>
      </c>
      <c r="D18186" t="inlineStr">
        <is>
          <t>2022-ALEXAODE</t>
        </is>
      </c>
      <c r="E18186" t="inlineStr">
        <is>
          <t>Y31840</t>
        </is>
      </c>
      <c r="F18186" t="inlineStr">
        <is>
          <t>TE</t>
        </is>
      </c>
      <c r="G18186" t="inlineStr">
        <is>
          <t>Yes</t>
        </is>
      </c>
      <c r="H18186" t="n">
        <v>9.300000000000001</v>
      </c>
    </row>
    <row r="18187">
      <c r="A18187" t="inlineStr">
        <is>
          <t>2022-W3-2022-ALEXAODE-Y31394</t>
        </is>
      </c>
      <c r="B18187" t="n">
        <v>2022</v>
      </c>
      <c r="C18187" t="n">
        <v>3</v>
      </c>
      <c r="D18187" t="inlineStr">
        <is>
          <t>2022-ALEXAODE</t>
        </is>
      </c>
      <c r="E18187" t="inlineStr">
        <is>
          <t>Y31394</t>
        </is>
      </c>
      <c r="F18187" t="inlineStr">
        <is>
          <t>W/R/T FLEX</t>
        </is>
      </c>
      <c r="G18187" t="inlineStr">
        <is>
          <t>Yes</t>
        </is>
      </c>
      <c r="H18187" t="n">
        <v>10.1</v>
      </c>
    </row>
    <row r="18188">
      <c r="A18188" t="inlineStr">
        <is>
          <t>2022-W3-2022-ALEXAODE-Y30426</t>
        </is>
      </c>
      <c r="B18188" t="n">
        <v>2022</v>
      </c>
      <c r="C18188" t="n">
        <v>3</v>
      </c>
      <c r="D18188" t="inlineStr">
        <is>
          <t>2022-ALEXAODE</t>
        </is>
      </c>
      <c r="E18188" t="inlineStr">
        <is>
          <t>Y30426</t>
        </is>
      </c>
      <c r="F18188" t="inlineStr">
        <is>
          <t>K</t>
        </is>
      </c>
      <c r="G18188" t="inlineStr">
        <is>
          <t>Yes</t>
        </is>
      </c>
      <c r="H18188" t="n">
        <v>12</v>
      </c>
    </row>
    <row r="18189">
      <c r="A18189" t="inlineStr">
        <is>
          <t>2022-W3-2022-ALEXAODE-Y-DEF:la-chargers</t>
        </is>
      </c>
      <c r="B18189" t="n">
        <v>2022</v>
      </c>
      <c r="C18189" t="n">
        <v>3</v>
      </c>
      <c r="D18189" t="inlineStr">
        <is>
          <t>2022-ALEXAODE</t>
        </is>
      </c>
      <c r="E18189" t="inlineStr">
        <is>
          <t>Y-DEF:la-chargers</t>
        </is>
      </c>
      <c r="F18189" t="inlineStr">
        <is>
          <t>DST</t>
        </is>
      </c>
      <c r="G18189" t="inlineStr">
        <is>
          <t>Yes</t>
        </is>
      </c>
      <c r="H18189" t="n">
        <v>-4</v>
      </c>
    </row>
    <row r="18190">
      <c r="A18190" t="inlineStr">
        <is>
          <t>2022-W3-2022-ALEXAODE-Y32732</t>
        </is>
      </c>
      <c r="B18190" t="n">
        <v>2022</v>
      </c>
      <c r="C18190" t="n">
        <v>3</v>
      </c>
      <c r="D18190" t="inlineStr">
        <is>
          <t>2022-ALEXAODE</t>
        </is>
      </c>
      <c r="E18190" t="inlineStr">
        <is>
          <t>Y32732</t>
        </is>
      </c>
      <c r="F18190" t="inlineStr">
        <is>
          <t>BN</t>
        </is>
      </c>
      <c r="G18190" t="inlineStr">
        <is>
          <t>No</t>
        </is>
      </c>
      <c r="H18190" t="n">
        <v>4.8</v>
      </c>
    </row>
    <row r="18191">
      <c r="A18191" t="inlineStr">
        <is>
          <t>2022-W3-2022-ALEXAODE-Y33966</t>
        </is>
      </c>
      <c r="B18191" t="n">
        <v>2022</v>
      </c>
      <c r="C18191" t="n">
        <v>3</v>
      </c>
      <c r="D18191" t="inlineStr">
        <is>
          <t>2022-ALEXAODE</t>
        </is>
      </c>
      <c r="E18191" t="inlineStr">
        <is>
          <t>Y33966</t>
        </is>
      </c>
      <c r="F18191" t="inlineStr">
        <is>
          <t>BN</t>
        </is>
      </c>
      <c r="G18191" t="inlineStr">
        <is>
          <t>No</t>
        </is>
      </c>
      <c r="H18191" t="n">
        <v>19.2</v>
      </c>
    </row>
    <row r="18192">
      <c r="A18192" t="inlineStr">
        <is>
          <t>2022-W3-2022-ALEXAODE-Y34047</t>
        </is>
      </c>
      <c r="B18192" t="n">
        <v>2022</v>
      </c>
      <c r="C18192" t="n">
        <v>3</v>
      </c>
      <c r="D18192" t="inlineStr">
        <is>
          <t>2022-ALEXAODE</t>
        </is>
      </c>
      <c r="E18192" t="inlineStr">
        <is>
          <t>Y34047</t>
        </is>
      </c>
      <c r="F18192" t="inlineStr">
        <is>
          <t>BN</t>
        </is>
      </c>
      <c r="G18192" t="inlineStr">
        <is>
          <t>No</t>
        </is>
      </c>
      <c r="H18192" t="n">
        <v>0</v>
      </c>
    </row>
    <row r="18193">
      <c r="A18193" t="inlineStr">
        <is>
          <t>2022-W3-2022-ALEXAODE-Y31934</t>
        </is>
      </c>
      <c r="B18193" t="n">
        <v>2022</v>
      </c>
      <c r="C18193" t="n">
        <v>3</v>
      </c>
      <c r="D18193" t="inlineStr">
        <is>
          <t>2022-ALEXAODE</t>
        </is>
      </c>
      <c r="E18193" t="inlineStr">
        <is>
          <t>Y31934</t>
        </is>
      </c>
      <c r="F18193" t="inlineStr">
        <is>
          <t>BN</t>
        </is>
      </c>
      <c r="G18193" t="inlineStr">
        <is>
          <t>No</t>
        </is>
      </c>
      <c r="H18193" t="n">
        <v>10.9</v>
      </c>
    </row>
    <row r="18194">
      <c r="A18194" t="inlineStr">
        <is>
          <t>2022-W3-2022-ALEXAODE-Y33965</t>
        </is>
      </c>
      <c r="B18194" t="n">
        <v>2022</v>
      </c>
      <c r="C18194" t="n">
        <v>3</v>
      </c>
      <c r="D18194" t="inlineStr">
        <is>
          <t>2022-ALEXAODE</t>
        </is>
      </c>
      <c r="E18194" t="inlineStr">
        <is>
          <t>Y33965</t>
        </is>
      </c>
      <c r="F18194" t="inlineStr">
        <is>
          <t>BN</t>
        </is>
      </c>
      <c r="G18194" t="inlineStr">
        <is>
          <t>No</t>
        </is>
      </c>
      <c r="H18194" t="n">
        <v>9</v>
      </c>
    </row>
    <row r="18195">
      <c r="A18195" t="inlineStr">
        <is>
          <t>2022-W3-2022-ABARBA-Y31833</t>
        </is>
      </c>
      <c r="B18195" t="n">
        <v>2022</v>
      </c>
      <c r="C18195" t="n">
        <v>3</v>
      </c>
      <c r="D18195" t="inlineStr">
        <is>
          <t>2022-ABARBA</t>
        </is>
      </c>
      <c r="E18195" t="inlineStr">
        <is>
          <t>Y31833</t>
        </is>
      </c>
      <c r="F18195" t="inlineStr">
        <is>
          <t>QB</t>
        </is>
      </c>
      <c r="G18195" t="inlineStr">
        <is>
          <t>Yes</t>
        </is>
      </c>
      <c r="H18195" t="n">
        <v>13.36</v>
      </c>
    </row>
    <row r="18196">
      <c r="A18196" t="inlineStr">
        <is>
          <t>2022-W3-2022-ABARBA-Y27277</t>
        </is>
      </c>
      <c r="B18196" t="n">
        <v>2022</v>
      </c>
      <c r="C18196" t="n">
        <v>3</v>
      </c>
      <c r="D18196" t="inlineStr">
        <is>
          <t>2022-ABARBA</t>
        </is>
      </c>
      <c r="E18196" t="inlineStr">
        <is>
          <t>Y27277</t>
        </is>
      </c>
      <c r="F18196" t="inlineStr">
        <is>
          <t>WR</t>
        </is>
      </c>
      <c r="G18196" t="inlineStr">
        <is>
          <t>Yes</t>
        </is>
      </c>
      <c r="H18196" t="n">
        <v>15.1</v>
      </c>
    </row>
    <row r="18197">
      <c r="A18197" t="inlineStr">
        <is>
          <t>2022-W3-2022-ABARBA-Y31888</t>
        </is>
      </c>
      <c r="B18197" t="n">
        <v>2022</v>
      </c>
      <c r="C18197" t="n">
        <v>3</v>
      </c>
      <c r="D18197" t="inlineStr">
        <is>
          <t>2022-ABARBA</t>
        </is>
      </c>
      <c r="E18197" t="inlineStr">
        <is>
          <t>Y31888</t>
        </is>
      </c>
      <c r="F18197" t="inlineStr">
        <is>
          <t>WR</t>
        </is>
      </c>
      <c r="G18197" t="inlineStr">
        <is>
          <t>Yes</t>
        </is>
      </c>
      <c r="H18197" t="n">
        <v>0.7</v>
      </c>
    </row>
    <row r="18198">
      <c r="A18198" t="inlineStr">
        <is>
          <t>2022-W3-2022-ABARBA-Y30161</t>
        </is>
      </c>
      <c r="B18198" t="n">
        <v>2022</v>
      </c>
      <c r="C18198" t="n">
        <v>3</v>
      </c>
      <c r="D18198" t="inlineStr">
        <is>
          <t>2022-ABARBA</t>
        </is>
      </c>
      <c r="E18198" t="inlineStr">
        <is>
          <t>Y30161</t>
        </is>
      </c>
      <c r="F18198" t="inlineStr">
        <is>
          <t>RB</t>
        </is>
      </c>
      <c r="G18198" t="inlineStr">
        <is>
          <t>Yes</t>
        </is>
      </c>
      <c r="H18198" t="n">
        <v>5.3</v>
      </c>
    </row>
    <row r="18199">
      <c r="A18199" t="inlineStr">
        <is>
          <t>2022-W3-2022-ABARBA-Y33138</t>
        </is>
      </c>
      <c r="B18199" t="n">
        <v>2022</v>
      </c>
      <c r="C18199" t="n">
        <v>3</v>
      </c>
      <c r="D18199" t="inlineStr">
        <is>
          <t>2022-ABARBA</t>
        </is>
      </c>
      <c r="E18199" t="inlineStr">
        <is>
          <t>Y33138</t>
        </is>
      </c>
      <c r="F18199" t="inlineStr">
        <is>
          <t>RB</t>
        </is>
      </c>
      <c r="G18199" t="inlineStr">
        <is>
          <t>Yes</t>
        </is>
      </c>
      <c r="H18199" t="n">
        <v>21.1</v>
      </c>
    </row>
    <row r="18200">
      <c r="A18200" t="inlineStr">
        <is>
          <t>2022-W3-2022-ABARBA-Y26686</t>
        </is>
      </c>
      <c r="B18200" t="n">
        <v>2022</v>
      </c>
      <c r="C18200" t="n">
        <v>3</v>
      </c>
      <c r="D18200" t="inlineStr">
        <is>
          <t>2022-ABARBA</t>
        </is>
      </c>
      <c r="E18200" t="inlineStr">
        <is>
          <t>Y26686</t>
        </is>
      </c>
      <c r="F18200" t="inlineStr">
        <is>
          <t>TE</t>
        </is>
      </c>
      <c r="G18200" t="inlineStr">
        <is>
          <t>Yes</t>
        </is>
      </c>
      <c r="H18200" t="n">
        <v>15.9</v>
      </c>
    </row>
    <row r="18201">
      <c r="A18201" t="inlineStr">
        <is>
          <t>2022-W3-2022-ABARBA-Y31019</t>
        </is>
      </c>
      <c r="B18201" t="n">
        <v>2022</v>
      </c>
      <c r="C18201" t="n">
        <v>3</v>
      </c>
      <c r="D18201" t="inlineStr">
        <is>
          <t>2022-ABARBA</t>
        </is>
      </c>
      <c r="E18201" t="inlineStr">
        <is>
          <t>Y31019</t>
        </is>
      </c>
      <c r="F18201" t="inlineStr">
        <is>
          <t>W/R/T FLEX</t>
        </is>
      </c>
      <c r="G18201" t="inlineStr">
        <is>
          <t>Yes</t>
        </is>
      </c>
      <c r="H18201" t="n">
        <v>10.1</v>
      </c>
    </row>
    <row r="18202">
      <c r="A18202" t="inlineStr">
        <is>
          <t>2022-W3-2022-ABARBA-Y8565</t>
        </is>
      </c>
      <c r="B18202" t="n">
        <v>2022</v>
      </c>
      <c r="C18202" t="n">
        <v>3</v>
      </c>
      <c r="D18202" t="inlineStr">
        <is>
          <t>2022-ABARBA</t>
        </is>
      </c>
      <c r="E18202" t="inlineStr">
        <is>
          <t>Y8565</t>
        </is>
      </c>
      <c r="F18202" t="inlineStr">
        <is>
          <t>K</t>
        </is>
      </c>
      <c r="G18202" t="inlineStr">
        <is>
          <t>Yes</t>
        </is>
      </c>
      <c r="H18202" t="n">
        <v>14</v>
      </c>
    </row>
    <row r="18203">
      <c r="A18203" t="inlineStr">
        <is>
          <t>2022-W3-2022-ABARBA-Y-DEF:dallas</t>
        </is>
      </c>
      <c r="B18203" t="n">
        <v>2022</v>
      </c>
      <c r="C18203" t="n">
        <v>3</v>
      </c>
      <c r="D18203" t="inlineStr">
        <is>
          <t>2022-ABARBA</t>
        </is>
      </c>
      <c r="E18203" t="inlineStr">
        <is>
          <t>Y-DEF:dallas</t>
        </is>
      </c>
      <c r="F18203" t="inlineStr">
        <is>
          <t>DST</t>
        </is>
      </c>
      <c r="G18203" t="inlineStr">
        <is>
          <t>Yes</t>
        </is>
      </c>
      <c r="H18203" t="n">
        <v>10</v>
      </c>
    </row>
    <row r="18204">
      <c r="A18204" t="inlineStr">
        <is>
          <t>2022-W3-2022-ABARBA-Y32719</t>
        </is>
      </c>
      <c r="B18204" t="n">
        <v>2022</v>
      </c>
      <c r="C18204" t="n">
        <v>3</v>
      </c>
      <c r="D18204" t="inlineStr">
        <is>
          <t>2022-ABARBA</t>
        </is>
      </c>
      <c r="E18204" t="inlineStr">
        <is>
          <t>Y32719</t>
        </is>
      </c>
      <c r="F18204" t="inlineStr">
        <is>
          <t>BN</t>
        </is>
      </c>
      <c r="G18204" t="inlineStr">
        <is>
          <t>No</t>
        </is>
      </c>
      <c r="H18204" t="n">
        <v>6.1</v>
      </c>
    </row>
    <row r="18205">
      <c r="A18205" t="inlineStr">
        <is>
          <t>2022-W3-2022-ABARBA-Y32722</t>
        </is>
      </c>
      <c r="B18205" t="n">
        <v>2022</v>
      </c>
      <c r="C18205" t="n">
        <v>3</v>
      </c>
      <c r="D18205" t="inlineStr">
        <is>
          <t>2022-ABARBA</t>
        </is>
      </c>
      <c r="E18205" t="inlineStr">
        <is>
          <t>Y32722</t>
        </is>
      </c>
      <c r="F18205" t="inlineStr">
        <is>
          <t>BN</t>
        </is>
      </c>
      <c r="G18205" t="inlineStr">
        <is>
          <t>No</t>
        </is>
      </c>
      <c r="H18205" t="n">
        <v>10.1</v>
      </c>
    </row>
    <row r="18206">
      <c r="A18206" t="inlineStr">
        <is>
          <t>2022-W3-2022-ABARBA-Y27535</t>
        </is>
      </c>
      <c r="B18206" t="n">
        <v>2022</v>
      </c>
      <c r="C18206" t="n">
        <v>3</v>
      </c>
      <c r="D18206" t="inlineStr">
        <is>
          <t>2022-ABARBA</t>
        </is>
      </c>
      <c r="E18206" t="inlineStr">
        <is>
          <t>Y27535</t>
        </is>
      </c>
      <c r="F18206" t="inlineStr">
        <is>
          <t>BN</t>
        </is>
      </c>
      <c r="G18206" t="inlineStr">
        <is>
          <t>No</t>
        </is>
      </c>
      <c r="H18206" t="n">
        <v>0</v>
      </c>
    </row>
    <row r="18207">
      <c r="A18207" t="inlineStr">
        <is>
          <t>2022-W3-2022-ABARBA-Y7200</t>
        </is>
      </c>
      <c r="B18207" t="n">
        <v>2022</v>
      </c>
      <c r="C18207" t="n">
        <v>3</v>
      </c>
      <c r="D18207" t="inlineStr">
        <is>
          <t>2022-ABARBA</t>
        </is>
      </c>
      <c r="E18207" t="inlineStr">
        <is>
          <t>Y7200</t>
        </is>
      </c>
      <c r="F18207" t="inlineStr">
        <is>
          <t>BN</t>
        </is>
      </c>
      <c r="G18207" t="inlineStr">
        <is>
          <t>No</t>
        </is>
      </c>
      <c r="H18207" t="n">
        <v>17.1</v>
      </c>
    </row>
    <row r="18208">
      <c r="A18208" t="inlineStr">
        <is>
          <t>2022-W3-2022-ABARBA-Y26060</t>
        </is>
      </c>
      <c r="B18208" t="n">
        <v>2022</v>
      </c>
      <c r="C18208" t="n">
        <v>3</v>
      </c>
      <c r="D18208" t="inlineStr">
        <is>
          <t>2022-ABARBA</t>
        </is>
      </c>
      <c r="E18208" t="inlineStr">
        <is>
          <t>Y26060</t>
        </is>
      </c>
      <c r="F18208" t="inlineStr">
        <is>
          <t>BN</t>
        </is>
      </c>
      <c r="G18208" t="inlineStr">
        <is>
          <t>No</t>
        </is>
      </c>
      <c r="H18208" t="n">
        <v>2.7</v>
      </c>
    </row>
    <row r="18209">
      <c r="A18209" t="inlineStr">
        <is>
          <t>2022-W3-2022-ABARBA-Y31981</t>
        </is>
      </c>
      <c r="B18209" t="n">
        <v>2022</v>
      </c>
      <c r="C18209" t="n">
        <v>3</v>
      </c>
      <c r="D18209" t="inlineStr">
        <is>
          <t>2022-ABARBA</t>
        </is>
      </c>
      <c r="E18209" t="inlineStr">
        <is>
          <t>Y31981</t>
        </is>
      </c>
      <c r="F18209" t="inlineStr">
        <is>
          <t>IR</t>
        </is>
      </c>
      <c r="G18209" t="inlineStr">
        <is>
          <t>No</t>
        </is>
      </c>
      <c r="H18209" t="n">
        <v>0</v>
      </c>
    </row>
    <row r="18210">
      <c r="A18210" t="inlineStr">
        <is>
          <t>2022-W3-2022-TONYCLIF-Y32671</t>
        </is>
      </c>
      <c r="B18210" t="n">
        <v>2022</v>
      </c>
      <c r="C18210" t="n">
        <v>3</v>
      </c>
      <c r="D18210" t="inlineStr">
        <is>
          <t>2022-TONYCLIF</t>
        </is>
      </c>
      <c r="E18210" t="inlineStr">
        <is>
          <t>Y32671</t>
        </is>
      </c>
      <c r="F18210" t="inlineStr">
        <is>
          <t>QB</t>
        </is>
      </c>
      <c r="G18210" t="inlineStr">
        <is>
          <t>Yes</t>
        </is>
      </c>
      <c r="H18210" t="n">
        <v>25</v>
      </c>
    </row>
    <row r="18211">
      <c r="A18211" t="inlineStr">
        <is>
          <t>2022-W3-2022-TONYCLIF-Y33393</t>
        </is>
      </c>
      <c r="B18211" t="n">
        <v>2022</v>
      </c>
      <c r="C18211" t="n">
        <v>3</v>
      </c>
      <c r="D18211" t="inlineStr">
        <is>
          <t>2022-TONYCLIF</t>
        </is>
      </c>
      <c r="E18211" t="inlineStr">
        <is>
          <t>Y33393</t>
        </is>
      </c>
      <c r="F18211" t="inlineStr">
        <is>
          <t>WR</t>
        </is>
      </c>
      <c r="G18211" t="inlineStr">
        <is>
          <t>Yes</t>
        </is>
      </c>
      <c r="H18211" t="n">
        <v>9.699999999999999</v>
      </c>
    </row>
    <row r="18212">
      <c r="A18212" t="inlineStr">
        <is>
          <t>2022-W3-2022-TONYCLIF-Y31868</t>
        </is>
      </c>
      <c r="B18212" t="n">
        <v>2022</v>
      </c>
      <c r="C18212" t="n">
        <v>3</v>
      </c>
      <c r="D18212" t="inlineStr">
        <is>
          <t>2022-TONYCLIF</t>
        </is>
      </c>
      <c r="E18212" t="inlineStr">
        <is>
          <t>Y31868</t>
        </is>
      </c>
      <c r="F18212" t="inlineStr">
        <is>
          <t>WR</t>
        </is>
      </c>
      <c r="G18212" t="inlineStr">
        <is>
          <t>Yes</t>
        </is>
      </c>
      <c r="H18212" t="n">
        <v>10.4</v>
      </c>
    </row>
    <row r="18213">
      <c r="A18213" t="inlineStr">
        <is>
          <t>2022-W3-2022-TONYCLIF-Y30295</t>
        </is>
      </c>
      <c r="B18213" t="n">
        <v>2022</v>
      </c>
      <c r="C18213" t="n">
        <v>3</v>
      </c>
      <c r="D18213" t="inlineStr">
        <is>
          <t>2022-TONYCLIF</t>
        </is>
      </c>
      <c r="E18213" t="inlineStr">
        <is>
          <t>Y30295</t>
        </is>
      </c>
      <c r="F18213" t="inlineStr">
        <is>
          <t>RB</t>
        </is>
      </c>
      <c r="G18213" t="inlineStr">
        <is>
          <t>Yes</t>
        </is>
      </c>
      <c r="H18213" t="n">
        <v>4.2</v>
      </c>
    </row>
    <row r="18214">
      <c r="A18214" t="inlineStr">
        <is>
          <t>2022-W3-2022-TONYCLIF-Y31856</t>
        </is>
      </c>
      <c r="B18214" t="n">
        <v>2022</v>
      </c>
      <c r="C18214" t="n">
        <v>3</v>
      </c>
      <c r="D18214" t="inlineStr">
        <is>
          <t>2022-TONYCLIF</t>
        </is>
      </c>
      <c r="E18214" t="inlineStr">
        <is>
          <t>Y31856</t>
        </is>
      </c>
      <c r="F18214" t="inlineStr">
        <is>
          <t>RB</t>
        </is>
      </c>
      <c r="G18214" t="inlineStr">
        <is>
          <t>Yes</t>
        </is>
      </c>
      <c r="H18214" t="n">
        <v>12.2</v>
      </c>
    </row>
    <row r="18215">
      <c r="A18215" t="inlineStr">
        <is>
          <t>2022-W3-2022-TONYCLIF-Y31928</t>
        </is>
      </c>
      <c r="B18215" t="n">
        <v>2022</v>
      </c>
      <c r="C18215" t="n">
        <v>3</v>
      </c>
      <c r="D18215" t="inlineStr">
        <is>
          <t>2022-TONYCLIF</t>
        </is>
      </c>
      <c r="E18215" t="inlineStr">
        <is>
          <t>Y31928</t>
        </is>
      </c>
      <c r="F18215" t="inlineStr">
        <is>
          <t>TE</t>
        </is>
      </c>
      <c r="G18215" t="inlineStr">
        <is>
          <t>Yes</t>
        </is>
      </c>
      <c r="H18215" t="n">
        <v>4.5</v>
      </c>
    </row>
    <row r="18216">
      <c r="A18216" t="inlineStr">
        <is>
          <t>2022-W3-2022-TONYCLIF-Y33394</t>
        </is>
      </c>
      <c r="B18216" t="n">
        <v>2022</v>
      </c>
      <c r="C18216" t="n">
        <v>3</v>
      </c>
      <c r="D18216" t="inlineStr">
        <is>
          <t>2022-TONYCLIF</t>
        </is>
      </c>
      <c r="E18216" t="inlineStr">
        <is>
          <t>Y33394</t>
        </is>
      </c>
      <c r="F18216" t="inlineStr">
        <is>
          <t>W/R/T FLEX</t>
        </is>
      </c>
      <c r="G18216" t="inlineStr">
        <is>
          <t>Yes</t>
        </is>
      </c>
      <c r="H18216" t="n">
        <v>13.1</v>
      </c>
    </row>
    <row r="18217">
      <c r="A18217" t="inlineStr">
        <is>
          <t>2022-W3-2022-TONYCLIF-Y26800</t>
        </is>
      </c>
      <c r="B18217" t="n">
        <v>2022</v>
      </c>
      <c r="C18217" t="n">
        <v>3</v>
      </c>
      <c r="D18217" t="inlineStr">
        <is>
          <t>2022-TONYCLIF</t>
        </is>
      </c>
      <c r="E18217" t="inlineStr">
        <is>
          <t>Y26800</t>
        </is>
      </c>
      <c r="F18217" t="inlineStr">
        <is>
          <t>K</t>
        </is>
      </c>
      <c r="G18217" t="inlineStr">
        <is>
          <t>Yes</t>
        </is>
      </c>
      <c r="H18217" t="n">
        <v>4</v>
      </c>
    </row>
    <row r="18218">
      <c r="A18218" t="inlineStr">
        <is>
          <t>2022-W3-2022-TONYCLIF-Y-DEF:tampa-bay</t>
        </is>
      </c>
      <c r="B18218" t="n">
        <v>2022</v>
      </c>
      <c r="C18218" t="n">
        <v>3</v>
      </c>
      <c r="D18218" t="inlineStr">
        <is>
          <t>2022-TONYCLIF</t>
        </is>
      </c>
      <c r="E18218" t="inlineStr">
        <is>
          <t>Y-DEF:tampa-bay</t>
        </is>
      </c>
      <c r="F18218" t="inlineStr">
        <is>
          <t>DST</t>
        </is>
      </c>
      <c r="G18218" t="inlineStr">
        <is>
          <t>Yes</t>
        </is>
      </c>
      <c r="H18218" t="n">
        <v>6</v>
      </c>
    </row>
    <row r="18219">
      <c r="A18219" t="inlineStr">
        <is>
          <t>2022-W3-2022-TONYCLIF-Y32736</t>
        </is>
      </c>
      <c r="B18219" t="n">
        <v>2022</v>
      </c>
      <c r="C18219" t="n">
        <v>3</v>
      </c>
      <c r="D18219" t="inlineStr">
        <is>
          <t>2022-TONYCLIF</t>
        </is>
      </c>
      <c r="E18219" t="inlineStr">
        <is>
          <t>Y32736</t>
        </is>
      </c>
      <c r="F18219" t="inlineStr">
        <is>
          <t>BN</t>
        </is>
      </c>
      <c r="G18219" t="inlineStr">
        <is>
          <t>No</t>
        </is>
      </c>
      <c r="H18219" t="n">
        <v>10.5</v>
      </c>
    </row>
    <row r="18220">
      <c r="A18220" t="inlineStr">
        <is>
          <t>2022-W3-2022-TONYCLIF-Y26664</t>
        </is>
      </c>
      <c r="B18220" t="n">
        <v>2022</v>
      </c>
      <c r="C18220" t="n">
        <v>3</v>
      </c>
      <c r="D18220" t="inlineStr">
        <is>
          <t>2022-TONYCLIF</t>
        </is>
      </c>
      <c r="E18220" t="inlineStr">
        <is>
          <t>Y26664</t>
        </is>
      </c>
      <c r="F18220" t="inlineStr">
        <is>
          <t>BN</t>
        </is>
      </c>
      <c r="G18220" t="inlineStr">
        <is>
          <t>No</t>
        </is>
      </c>
      <c r="H18220" t="n">
        <v>10.5</v>
      </c>
    </row>
    <row r="18221">
      <c r="A18221" t="inlineStr">
        <is>
          <t>2022-W3-2022-TONYCLIF-Y30175</t>
        </is>
      </c>
      <c r="B18221" t="n">
        <v>2022</v>
      </c>
      <c r="C18221" t="n">
        <v>3</v>
      </c>
      <c r="D18221" t="inlineStr">
        <is>
          <t>2022-TONYCLIF</t>
        </is>
      </c>
      <c r="E18221" t="inlineStr">
        <is>
          <t>Y30175</t>
        </is>
      </c>
      <c r="F18221" t="inlineStr">
        <is>
          <t>BN</t>
        </is>
      </c>
      <c r="G18221" t="inlineStr">
        <is>
          <t>No</t>
        </is>
      </c>
      <c r="H18221" t="n">
        <v>11.4</v>
      </c>
    </row>
    <row r="18222">
      <c r="A18222" t="inlineStr">
        <is>
          <t>2022-W3-2022-TONYCLIF-Y30247</t>
        </is>
      </c>
      <c r="B18222" t="n">
        <v>2022</v>
      </c>
      <c r="C18222" t="n">
        <v>3</v>
      </c>
      <c r="D18222" t="inlineStr">
        <is>
          <t>2022-TONYCLIF</t>
        </is>
      </c>
      <c r="E18222" t="inlineStr">
        <is>
          <t>Y30247</t>
        </is>
      </c>
      <c r="F18222" t="inlineStr">
        <is>
          <t>BN</t>
        </is>
      </c>
      <c r="G18222" t="inlineStr">
        <is>
          <t>No</t>
        </is>
      </c>
      <c r="H18222" t="n">
        <v>23.7</v>
      </c>
    </row>
    <row r="18223">
      <c r="A18223" t="inlineStr">
        <is>
          <t>2022-W3-2022-TONYCLIF-Y31457</t>
        </is>
      </c>
      <c r="B18223" t="n">
        <v>2022</v>
      </c>
      <c r="C18223" t="n">
        <v>3</v>
      </c>
      <c r="D18223" t="inlineStr">
        <is>
          <t>2022-TONYCLIF</t>
        </is>
      </c>
      <c r="E18223" t="inlineStr">
        <is>
          <t>Y31457</t>
        </is>
      </c>
      <c r="F18223" t="inlineStr">
        <is>
          <t>BN</t>
        </is>
      </c>
      <c r="G18223" t="inlineStr">
        <is>
          <t>No</t>
        </is>
      </c>
      <c r="H18223" t="n">
        <v>4.9</v>
      </c>
    </row>
    <row r="18224">
      <c r="A18224" t="inlineStr">
        <is>
          <t>2022-W3-2022-TONYCLIF-Y30346</t>
        </is>
      </c>
      <c r="B18224" t="n">
        <v>2022</v>
      </c>
      <c r="C18224" t="n">
        <v>3</v>
      </c>
      <c r="D18224" t="inlineStr">
        <is>
          <t>2022-TONYCLIF</t>
        </is>
      </c>
      <c r="E18224" t="inlineStr">
        <is>
          <t>Y30346</t>
        </is>
      </c>
      <c r="F18224" t="inlineStr">
        <is>
          <t>IR</t>
        </is>
      </c>
      <c r="G18224" t="inlineStr">
        <is>
          <t>No</t>
        </is>
      </c>
      <c r="H18224" t="n">
        <v>0</v>
      </c>
    </row>
    <row r="18225">
      <c r="A18225" t="inlineStr">
        <is>
          <t>2022-W3-2022-PACO-Y25812</t>
        </is>
      </c>
      <c r="B18225" t="n">
        <v>2022</v>
      </c>
      <c r="C18225" t="n">
        <v>3</v>
      </c>
      <c r="D18225" t="inlineStr">
        <is>
          <t>2022-PACO</t>
        </is>
      </c>
      <c r="E18225" t="inlineStr">
        <is>
          <t>Y25812</t>
        </is>
      </c>
      <c r="F18225" t="inlineStr">
        <is>
          <t>QB</t>
        </is>
      </c>
      <c r="G18225" t="inlineStr">
        <is>
          <t>Yes</t>
        </is>
      </c>
      <c r="H18225" t="n">
        <v>18.3</v>
      </c>
    </row>
    <row r="18226">
      <c r="A18226" t="inlineStr">
        <is>
          <t>2022-W3-2022-PACO-Y31896</t>
        </is>
      </c>
      <c r="B18226" t="n">
        <v>2022</v>
      </c>
      <c r="C18226" t="n">
        <v>3</v>
      </c>
      <c r="D18226" t="inlineStr">
        <is>
          <t>2022-PACO</t>
        </is>
      </c>
      <c r="E18226" t="inlineStr">
        <is>
          <t>Y31896</t>
        </is>
      </c>
      <c r="F18226" t="inlineStr">
        <is>
          <t>WR</t>
        </is>
      </c>
      <c r="G18226" t="inlineStr">
        <is>
          <t>Yes</t>
        </is>
      </c>
      <c r="H18226" t="n">
        <v>14.9</v>
      </c>
    </row>
    <row r="18227">
      <c r="A18227" t="inlineStr">
        <is>
          <t>2022-W3-2022-PACO-Y33973</t>
        </is>
      </c>
      <c r="B18227" t="n">
        <v>2022</v>
      </c>
      <c r="C18227" t="n">
        <v>3</v>
      </c>
      <c r="D18227" t="inlineStr">
        <is>
          <t>2022-PACO</t>
        </is>
      </c>
      <c r="E18227" t="inlineStr">
        <is>
          <t>Y33973</t>
        </is>
      </c>
      <c r="F18227" t="inlineStr">
        <is>
          <t>WR</t>
        </is>
      </c>
      <c r="G18227" t="inlineStr">
        <is>
          <t>Yes</t>
        </is>
      </c>
      <c r="H18227" t="n">
        <v>2.6</v>
      </c>
    </row>
    <row r="18228">
      <c r="A18228" t="inlineStr">
        <is>
          <t>2022-W3-2022-PACO-Y32711</t>
        </is>
      </c>
      <c r="B18228" t="n">
        <v>2022</v>
      </c>
      <c r="C18228" t="n">
        <v>3</v>
      </c>
      <c r="D18228" t="inlineStr">
        <is>
          <t>2022-PACO</t>
        </is>
      </c>
      <c r="E18228" t="inlineStr">
        <is>
          <t>Y32711</t>
        </is>
      </c>
      <c r="F18228" t="inlineStr">
        <is>
          <t>RB</t>
        </is>
      </c>
      <c r="G18228" t="inlineStr">
        <is>
          <t>Yes</t>
        </is>
      </c>
      <c r="H18228" t="n">
        <v>10.6</v>
      </c>
    </row>
    <row r="18229">
      <c r="A18229" t="inlineStr">
        <is>
          <t>2022-W3-2022-PACO-Y30199</t>
        </is>
      </c>
      <c r="B18229" t="n">
        <v>2022</v>
      </c>
      <c r="C18229" t="n">
        <v>3</v>
      </c>
      <c r="D18229" t="inlineStr">
        <is>
          <t>2022-PACO</t>
        </is>
      </c>
      <c r="E18229" t="inlineStr">
        <is>
          <t>Y30199</t>
        </is>
      </c>
      <c r="F18229" t="inlineStr">
        <is>
          <t>RB</t>
        </is>
      </c>
      <c r="G18229" t="inlineStr">
        <is>
          <t>Yes</t>
        </is>
      </c>
      <c r="H18229" t="n">
        <v>7.6</v>
      </c>
    </row>
    <row r="18230">
      <c r="A18230" t="inlineStr">
        <is>
          <t>2022-W3-2022-PACO-Y30259</t>
        </is>
      </c>
      <c r="B18230" t="n">
        <v>2022</v>
      </c>
      <c r="C18230" t="n">
        <v>3</v>
      </c>
      <c r="D18230" t="inlineStr">
        <is>
          <t>2022-PACO</t>
        </is>
      </c>
      <c r="E18230" t="inlineStr">
        <is>
          <t>Y30259</t>
        </is>
      </c>
      <c r="F18230" t="inlineStr">
        <is>
          <t>TE</t>
        </is>
      </c>
      <c r="G18230" t="inlineStr">
        <is>
          <t>Yes</t>
        </is>
      </c>
      <c r="H18230" t="n">
        <v>4.8</v>
      </c>
    </row>
    <row r="18231">
      <c r="A18231" t="inlineStr">
        <is>
          <t>2022-W3-2022-PACO-Y26652</t>
        </is>
      </c>
      <c r="B18231" t="n">
        <v>2022</v>
      </c>
      <c r="C18231" t="n">
        <v>3</v>
      </c>
      <c r="D18231" t="inlineStr">
        <is>
          <t>2022-PACO</t>
        </is>
      </c>
      <c r="E18231" t="inlineStr">
        <is>
          <t>Y26652</t>
        </is>
      </c>
      <c r="F18231" t="inlineStr">
        <is>
          <t>W/R/T FLEX</t>
        </is>
      </c>
      <c r="G18231" t="inlineStr">
        <is>
          <t>Yes</t>
        </is>
      </c>
      <c r="H18231" t="n">
        <v>21.8</v>
      </c>
    </row>
    <row r="18232">
      <c r="A18232" t="inlineStr">
        <is>
          <t>2022-W3-2022-PACO-Y26534</t>
        </is>
      </c>
      <c r="B18232" t="n">
        <v>2022</v>
      </c>
      <c r="C18232" t="n">
        <v>3</v>
      </c>
      <c r="D18232" t="inlineStr">
        <is>
          <t>2022-PACO</t>
        </is>
      </c>
      <c r="E18232" t="inlineStr">
        <is>
          <t>Y26534</t>
        </is>
      </c>
      <c r="F18232" t="inlineStr">
        <is>
          <t>K</t>
        </is>
      </c>
      <c r="G18232" t="inlineStr">
        <is>
          <t>Yes</t>
        </is>
      </c>
      <c r="H18232" t="n">
        <v>9</v>
      </c>
    </row>
    <row r="18233">
      <c r="A18233" t="inlineStr">
        <is>
          <t>2022-W3-2022-PACO-Y-DEF:philadelphia</t>
        </is>
      </c>
      <c r="B18233" t="n">
        <v>2022</v>
      </c>
      <c r="C18233" t="n">
        <v>3</v>
      </c>
      <c r="D18233" t="inlineStr">
        <is>
          <t>2022-PACO</t>
        </is>
      </c>
      <c r="E18233" t="inlineStr">
        <is>
          <t>Y-DEF:philadelphia</t>
        </is>
      </c>
      <c r="F18233" t="inlineStr">
        <is>
          <t>DST</t>
        </is>
      </c>
      <c r="G18233" t="inlineStr">
        <is>
          <t>Yes</t>
        </is>
      </c>
      <c r="H18233" t="n">
        <v>18</v>
      </c>
    </row>
    <row r="18234">
      <c r="A18234" t="inlineStr">
        <is>
          <t>2022-W3-2022-PACO-Y31031</t>
        </is>
      </c>
      <c r="B18234" t="n">
        <v>2022</v>
      </c>
      <c r="C18234" t="n">
        <v>3</v>
      </c>
      <c r="D18234" t="inlineStr">
        <is>
          <t>2022-PACO</t>
        </is>
      </c>
      <c r="E18234" t="inlineStr">
        <is>
          <t>Y31031</t>
        </is>
      </c>
      <c r="F18234" t="inlineStr">
        <is>
          <t>BN</t>
        </is>
      </c>
      <c r="G18234" t="inlineStr">
        <is>
          <t>No</t>
        </is>
      </c>
      <c r="H18234" t="n">
        <v>6.1</v>
      </c>
    </row>
    <row r="18235">
      <c r="A18235" t="inlineStr">
        <is>
          <t>2022-W3-2022-PACO-Y33392</t>
        </is>
      </c>
      <c r="B18235" t="n">
        <v>2022</v>
      </c>
      <c r="C18235" t="n">
        <v>3</v>
      </c>
      <c r="D18235" t="inlineStr">
        <is>
          <t>2022-PACO</t>
        </is>
      </c>
      <c r="E18235" t="inlineStr">
        <is>
          <t>Y33392</t>
        </is>
      </c>
      <c r="F18235" t="inlineStr">
        <is>
          <t>BN</t>
        </is>
      </c>
      <c r="G18235" t="inlineStr">
        <is>
          <t>No</t>
        </is>
      </c>
      <c r="H18235" t="n">
        <v>11.2</v>
      </c>
    </row>
    <row r="18236">
      <c r="A18236" t="inlineStr">
        <is>
          <t>2022-W3-2022-PACO-Y34088</t>
        </is>
      </c>
      <c r="B18236" t="n">
        <v>2022</v>
      </c>
      <c r="C18236" t="n">
        <v>3</v>
      </c>
      <c r="D18236" t="inlineStr">
        <is>
          <t>2022-PACO</t>
        </is>
      </c>
      <c r="E18236" t="inlineStr">
        <is>
          <t>Y34088</t>
        </is>
      </c>
      <c r="F18236" t="inlineStr">
        <is>
          <t>BN</t>
        </is>
      </c>
      <c r="G18236" t="inlineStr">
        <is>
          <t>No</t>
        </is>
      </c>
      <c r="H18236" t="n">
        <v>17.3</v>
      </c>
    </row>
    <row r="18237">
      <c r="A18237" t="inlineStr">
        <is>
          <t>2022-W3-2022-PACO-Y33413</t>
        </is>
      </c>
      <c r="B18237" t="n">
        <v>2022</v>
      </c>
      <c r="C18237" t="n">
        <v>3</v>
      </c>
      <c r="D18237" t="inlineStr">
        <is>
          <t>2022-PACO</t>
        </is>
      </c>
      <c r="E18237" t="inlineStr">
        <is>
          <t>Y33413</t>
        </is>
      </c>
      <c r="F18237" t="inlineStr">
        <is>
          <t>BN</t>
        </is>
      </c>
      <c r="G18237" t="inlineStr">
        <is>
          <t>No</t>
        </is>
      </c>
      <c r="H18237" t="n">
        <v>9</v>
      </c>
    </row>
    <row r="18238">
      <c r="A18238" t="inlineStr">
        <is>
          <t>2022-W3-2022-PACO-Y30118</t>
        </is>
      </c>
      <c r="B18238" t="n">
        <v>2022</v>
      </c>
      <c r="C18238" t="n">
        <v>3</v>
      </c>
      <c r="D18238" t="inlineStr">
        <is>
          <t>2022-PACO</t>
        </is>
      </c>
      <c r="E18238" t="inlineStr">
        <is>
          <t>Y30118</t>
        </is>
      </c>
      <c r="F18238" t="inlineStr">
        <is>
          <t>BN</t>
        </is>
      </c>
      <c r="G18238" t="inlineStr">
        <is>
          <t>No</t>
        </is>
      </c>
      <c r="H18238" t="n">
        <v>3.7</v>
      </c>
    </row>
    <row r="18239">
      <c r="A18239" t="inlineStr">
        <is>
          <t>2022-W3-2022-PACO-Y29369</t>
        </is>
      </c>
      <c r="B18239" t="n">
        <v>2022</v>
      </c>
      <c r="C18239" t="n">
        <v>3</v>
      </c>
      <c r="D18239" t="inlineStr">
        <is>
          <t>2022-PACO</t>
        </is>
      </c>
      <c r="E18239" t="inlineStr">
        <is>
          <t>Y29369</t>
        </is>
      </c>
      <c r="F18239" t="inlineStr">
        <is>
          <t>IR</t>
        </is>
      </c>
      <c r="G18239" t="inlineStr">
        <is>
          <t>No</t>
        </is>
      </c>
      <c r="H18239" t="n">
        <v>0</v>
      </c>
    </row>
    <row r="18240">
      <c r="A18240" t="inlineStr">
        <is>
          <t>2022-W3-2022-VARO-Y5228</t>
        </is>
      </c>
      <c r="B18240" t="n">
        <v>2022</v>
      </c>
      <c r="C18240" t="n">
        <v>3</v>
      </c>
      <c r="D18240" t="inlineStr">
        <is>
          <t>2022-VARO</t>
        </is>
      </c>
      <c r="E18240" t="inlineStr">
        <is>
          <t>Y5228</t>
        </is>
      </c>
      <c r="F18240" t="inlineStr">
        <is>
          <t>QB</t>
        </is>
      </c>
      <c r="G18240" t="inlineStr">
        <is>
          <t>Yes</t>
        </is>
      </c>
      <c r="H18240" t="n">
        <v>14.74</v>
      </c>
    </row>
    <row r="18241">
      <c r="A18241" t="inlineStr">
        <is>
          <t>2022-W3-2022-VARO-Y29399</t>
        </is>
      </c>
      <c r="B18241" t="n">
        <v>2022</v>
      </c>
      <c r="C18241" t="n">
        <v>3</v>
      </c>
      <c r="D18241" t="inlineStr">
        <is>
          <t>2022-VARO</t>
        </is>
      </c>
      <c r="E18241" t="inlineStr">
        <is>
          <t>Y29399</t>
        </is>
      </c>
      <c r="F18241" t="inlineStr">
        <is>
          <t>WR</t>
        </is>
      </c>
      <c r="G18241" t="inlineStr">
        <is>
          <t>Yes</t>
        </is>
      </c>
      <c r="H18241" t="n">
        <v>4.3</v>
      </c>
    </row>
    <row r="18242">
      <c r="A18242" t="inlineStr">
        <is>
          <t>2022-W3-2022-VARO-Y32703</t>
        </is>
      </c>
      <c r="B18242" t="n">
        <v>2022</v>
      </c>
      <c r="C18242" t="n">
        <v>3</v>
      </c>
      <c r="D18242" t="inlineStr">
        <is>
          <t>2022-VARO</t>
        </is>
      </c>
      <c r="E18242" t="inlineStr">
        <is>
          <t>Y32703</t>
        </is>
      </c>
      <c r="F18242" t="inlineStr">
        <is>
          <t>WR</t>
        </is>
      </c>
      <c r="G18242" t="inlineStr">
        <is>
          <t>Yes</t>
        </is>
      </c>
      <c r="H18242" t="n">
        <v>11.8</v>
      </c>
    </row>
    <row r="18243">
      <c r="A18243" t="inlineStr">
        <is>
          <t>2022-W3-2022-VARO-Y29279</t>
        </is>
      </c>
      <c r="B18243" t="n">
        <v>2022</v>
      </c>
      <c r="C18243" t="n">
        <v>3</v>
      </c>
      <c r="D18243" t="inlineStr">
        <is>
          <t>2022-VARO</t>
        </is>
      </c>
      <c r="E18243" t="inlineStr">
        <is>
          <t>Y29279</t>
        </is>
      </c>
      <c r="F18243" t="inlineStr">
        <is>
          <t>RB</t>
        </is>
      </c>
      <c r="G18243" t="inlineStr">
        <is>
          <t>Yes</t>
        </is>
      </c>
      <c r="H18243" t="n">
        <v>22.8</v>
      </c>
    </row>
    <row r="18244">
      <c r="A18244" t="inlineStr">
        <is>
          <t>2022-W3-2022-VARO-Y33423</t>
        </is>
      </c>
      <c r="B18244" t="n">
        <v>2022</v>
      </c>
      <c r="C18244" t="n">
        <v>3</v>
      </c>
      <c r="D18244" t="inlineStr">
        <is>
          <t>2022-VARO</t>
        </is>
      </c>
      <c r="E18244" t="inlineStr">
        <is>
          <t>Y33423</t>
        </is>
      </c>
      <c r="F18244" t="inlineStr">
        <is>
          <t>RB</t>
        </is>
      </c>
      <c r="G18244" t="inlineStr">
        <is>
          <t>Yes</t>
        </is>
      </c>
      <c r="H18244" t="n">
        <v>7.5</v>
      </c>
    </row>
    <row r="18245">
      <c r="A18245" t="inlineStr">
        <is>
          <t>2022-W3-2022-VARO-Y27648</t>
        </is>
      </c>
      <c r="B18245" t="n">
        <v>2022</v>
      </c>
      <c r="C18245" t="n">
        <v>3</v>
      </c>
      <c r="D18245" t="inlineStr">
        <is>
          <t>2022-VARO</t>
        </is>
      </c>
      <c r="E18245" t="inlineStr">
        <is>
          <t>Y27648</t>
        </is>
      </c>
      <c r="F18245" t="inlineStr">
        <is>
          <t>TE</t>
        </is>
      </c>
      <c r="G18245" t="inlineStr">
        <is>
          <t>Yes</t>
        </is>
      </c>
      <c r="H18245" t="n">
        <v>1.5</v>
      </c>
    </row>
    <row r="18246">
      <c r="A18246" t="inlineStr">
        <is>
          <t>2022-W3-2022-VARO-Y32798</t>
        </is>
      </c>
      <c r="B18246" t="n">
        <v>2022</v>
      </c>
      <c r="C18246" t="n">
        <v>3</v>
      </c>
      <c r="D18246" t="inlineStr">
        <is>
          <t>2022-VARO</t>
        </is>
      </c>
      <c r="E18246" t="inlineStr">
        <is>
          <t>Y32798</t>
        </is>
      </c>
      <c r="F18246" t="inlineStr">
        <is>
          <t>W/R/T FLEX</t>
        </is>
      </c>
      <c r="G18246" t="inlineStr">
        <is>
          <t>Yes</t>
        </is>
      </c>
      <c r="H18246" t="n">
        <v>5.2</v>
      </c>
    </row>
    <row r="18247">
      <c r="A18247" t="inlineStr">
        <is>
          <t>2022-W3-2022-VARO-Y32858</t>
        </is>
      </c>
      <c r="B18247" t="n">
        <v>2022</v>
      </c>
      <c r="C18247" t="n">
        <v>3</v>
      </c>
      <c r="D18247" t="inlineStr">
        <is>
          <t>2022-VARO</t>
        </is>
      </c>
      <c r="E18247" t="inlineStr">
        <is>
          <t>Y32858</t>
        </is>
      </c>
      <c r="F18247" t="inlineStr">
        <is>
          <t>K</t>
        </is>
      </c>
      <c r="G18247" t="inlineStr">
        <is>
          <t>Yes</t>
        </is>
      </c>
      <c r="H18247" t="n">
        <v>5</v>
      </c>
    </row>
    <row r="18248">
      <c r="A18248" t="inlineStr">
        <is>
          <t>2022-W3-2022-VARO-Y-DEF:san-francisco</t>
        </is>
      </c>
      <c r="B18248" t="n">
        <v>2022</v>
      </c>
      <c r="C18248" t="n">
        <v>3</v>
      </c>
      <c r="D18248" t="inlineStr">
        <is>
          <t>2022-VARO</t>
        </is>
      </c>
      <c r="E18248" t="inlineStr">
        <is>
          <t>Y-DEF:san-francisco</t>
        </is>
      </c>
      <c r="F18248" t="inlineStr">
        <is>
          <t>DST</t>
        </is>
      </c>
      <c r="G18248" t="inlineStr">
        <is>
          <t>Yes</t>
        </is>
      </c>
      <c r="H18248" t="n">
        <v>8</v>
      </c>
    </row>
    <row r="18249">
      <c r="A18249" t="inlineStr">
        <is>
          <t>2022-W3-2022-VARO-Y31898</t>
        </is>
      </c>
      <c r="B18249" t="n">
        <v>2022</v>
      </c>
      <c r="C18249" t="n">
        <v>3</v>
      </c>
      <c r="D18249" t="inlineStr">
        <is>
          <t>2022-VARO</t>
        </is>
      </c>
      <c r="E18249" t="inlineStr">
        <is>
          <t>Y31898</t>
        </is>
      </c>
      <c r="F18249" t="inlineStr">
        <is>
          <t>BN</t>
        </is>
      </c>
      <c r="G18249" t="inlineStr">
        <is>
          <t>No</t>
        </is>
      </c>
      <c r="H18249" t="n">
        <v>12.4</v>
      </c>
    </row>
    <row r="18250">
      <c r="A18250" t="inlineStr">
        <is>
          <t>2022-W3-2022-VARO-Y33996</t>
        </is>
      </c>
      <c r="B18250" t="n">
        <v>2022</v>
      </c>
      <c r="C18250" t="n">
        <v>3</v>
      </c>
      <c r="D18250" t="inlineStr">
        <is>
          <t>2022-VARO</t>
        </is>
      </c>
      <c r="E18250" t="inlineStr">
        <is>
          <t>Y33996</t>
        </is>
      </c>
      <c r="F18250" t="inlineStr">
        <is>
          <t>BN</t>
        </is>
      </c>
      <c r="G18250" t="inlineStr">
        <is>
          <t>No</t>
        </is>
      </c>
      <c r="H18250" t="n">
        <v>4.8</v>
      </c>
    </row>
    <row r="18251">
      <c r="A18251" t="inlineStr">
        <is>
          <t>2022-W3-2022-VARO-Y34019</t>
        </is>
      </c>
      <c r="B18251" t="n">
        <v>2022</v>
      </c>
      <c r="C18251" t="n">
        <v>3</v>
      </c>
      <c r="D18251" t="inlineStr">
        <is>
          <t>2022-VARO</t>
        </is>
      </c>
      <c r="E18251" t="inlineStr">
        <is>
          <t>Y34019</t>
        </is>
      </c>
      <c r="F18251" t="inlineStr">
        <is>
          <t>BN</t>
        </is>
      </c>
      <c r="G18251" t="inlineStr">
        <is>
          <t>No</t>
        </is>
      </c>
      <c r="H18251" t="n">
        <v>6</v>
      </c>
    </row>
    <row r="18252">
      <c r="A18252" t="inlineStr">
        <is>
          <t>2022-W3-2022-VARO-Y34320</t>
        </is>
      </c>
      <c r="B18252" t="n">
        <v>2022</v>
      </c>
      <c r="C18252" t="n">
        <v>3</v>
      </c>
      <c r="D18252" t="inlineStr">
        <is>
          <t>2022-VARO</t>
        </is>
      </c>
      <c r="E18252" t="inlineStr">
        <is>
          <t>Y34320</t>
        </is>
      </c>
      <c r="F18252" t="inlineStr">
        <is>
          <t>BN</t>
        </is>
      </c>
      <c r="G18252" t="inlineStr">
        <is>
          <t>No</t>
        </is>
      </c>
      <c r="H18252" t="n">
        <v>0.7</v>
      </c>
    </row>
    <row r="18253">
      <c r="A18253" t="inlineStr">
        <is>
          <t>2022-W3-2022-VARO-Y30777</t>
        </is>
      </c>
      <c r="B18253" t="n">
        <v>2022</v>
      </c>
      <c r="C18253" t="n">
        <v>3</v>
      </c>
      <c r="D18253" t="inlineStr">
        <is>
          <t>2022-VARO</t>
        </is>
      </c>
      <c r="E18253" t="inlineStr">
        <is>
          <t>Y30777</t>
        </is>
      </c>
      <c r="F18253" t="inlineStr">
        <is>
          <t>BN</t>
        </is>
      </c>
      <c r="G18253" t="inlineStr">
        <is>
          <t>No</t>
        </is>
      </c>
      <c r="H18253" t="n">
        <v>6.7</v>
      </c>
    </row>
    <row r="18254">
      <c r="A18254" t="inlineStr">
        <is>
          <t>2022-W3-2022-VARO-Y34054</t>
        </is>
      </c>
      <c r="B18254" t="n">
        <v>2022</v>
      </c>
      <c r="C18254" t="n">
        <v>3</v>
      </c>
      <c r="D18254" t="inlineStr">
        <is>
          <t>2022-VARO</t>
        </is>
      </c>
      <c r="E18254" t="inlineStr">
        <is>
          <t>Y34054</t>
        </is>
      </c>
      <c r="F18254" t="inlineStr">
        <is>
          <t>IR</t>
        </is>
      </c>
      <c r="G18254" t="inlineStr">
        <is>
          <t>No</t>
        </is>
      </c>
      <c r="H18254" t="n">
        <v>0</v>
      </c>
    </row>
    <row r="18255">
      <c r="A18255" t="inlineStr">
        <is>
          <t>2022-W4-2022-JCHAPS-Y32676</t>
        </is>
      </c>
      <c r="B18255" t="n">
        <v>2022</v>
      </c>
      <c r="C18255" t="n">
        <v>4</v>
      </c>
      <c r="D18255" t="inlineStr">
        <is>
          <t>2022-JCHAPS</t>
        </is>
      </c>
      <c r="E18255" t="inlineStr">
        <is>
          <t>Y32676</t>
        </is>
      </c>
      <c r="F18255" t="inlineStr">
        <is>
          <t>QB</t>
        </is>
      </c>
      <c r="G18255" t="inlineStr">
        <is>
          <t>Yes</t>
        </is>
      </c>
      <c r="H18255" t="n">
        <v>21.1</v>
      </c>
    </row>
    <row r="18256">
      <c r="A18256" t="inlineStr">
        <is>
          <t>2022-W4-2022-JCHAPS-Y31883</t>
        </is>
      </c>
      <c r="B18256" t="n">
        <v>2022</v>
      </c>
      <c r="C18256" t="n">
        <v>4</v>
      </c>
      <c r="D18256" t="inlineStr">
        <is>
          <t>2022-JCHAPS</t>
        </is>
      </c>
      <c r="E18256" t="inlineStr">
        <is>
          <t>Y31883</t>
        </is>
      </c>
      <c r="F18256" t="inlineStr">
        <is>
          <t>WR</t>
        </is>
      </c>
      <c r="G18256" t="inlineStr">
        <is>
          <t>Yes</t>
        </is>
      </c>
      <c r="H18256" t="n">
        <v>12</v>
      </c>
    </row>
    <row r="18257">
      <c r="A18257" t="inlineStr">
        <is>
          <t>2022-W4-2022-JCHAPS-Y33415</t>
        </is>
      </c>
      <c r="B18257" t="n">
        <v>2022</v>
      </c>
      <c r="C18257" t="n">
        <v>4</v>
      </c>
      <c r="D18257" t="inlineStr">
        <is>
          <t>2022-JCHAPS</t>
        </is>
      </c>
      <c r="E18257" t="inlineStr">
        <is>
          <t>Y33415</t>
        </is>
      </c>
      <c r="F18257" t="inlineStr">
        <is>
          <t>WR</t>
        </is>
      </c>
      <c r="G18257" t="inlineStr">
        <is>
          <t>Yes</t>
        </is>
      </c>
      <c r="H18257" t="n">
        <v>3.2</v>
      </c>
    </row>
    <row r="18258">
      <c r="A18258" t="inlineStr">
        <is>
          <t>2022-W4-2022-JCHAPS-Y30121</t>
        </is>
      </c>
      <c r="B18258" t="n">
        <v>2022</v>
      </c>
      <c r="C18258" t="n">
        <v>4</v>
      </c>
      <c r="D18258" t="inlineStr">
        <is>
          <t>2022-JCHAPS</t>
        </is>
      </c>
      <c r="E18258" t="inlineStr">
        <is>
          <t>Y30121</t>
        </is>
      </c>
      <c r="F18258" t="inlineStr">
        <is>
          <t>RB</t>
        </is>
      </c>
      <c r="G18258" t="inlineStr">
        <is>
          <t>Yes</t>
        </is>
      </c>
      <c r="H18258" t="n">
        <v>21.3</v>
      </c>
    </row>
    <row r="18259">
      <c r="A18259" t="inlineStr">
        <is>
          <t>2022-W4-2022-JCHAPS-Y30997</t>
        </is>
      </c>
      <c r="B18259" t="n">
        <v>2022</v>
      </c>
      <c r="C18259" t="n">
        <v>4</v>
      </c>
      <c r="D18259" t="inlineStr">
        <is>
          <t>2022-JCHAPS</t>
        </is>
      </c>
      <c r="E18259" t="inlineStr">
        <is>
          <t>Y30997</t>
        </is>
      </c>
      <c r="F18259" t="inlineStr">
        <is>
          <t>RB</t>
        </is>
      </c>
      <c r="G18259" t="inlineStr">
        <is>
          <t>Yes</t>
        </is>
      </c>
      <c r="H18259" t="n">
        <v>30.2</v>
      </c>
    </row>
    <row r="18260">
      <c r="A18260" t="inlineStr">
        <is>
          <t>2022-W4-2022-JCHAPS-Y31019</t>
        </is>
      </c>
      <c r="B18260" t="n">
        <v>2022</v>
      </c>
      <c r="C18260" t="n">
        <v>4</v>
      </c>
      <c r="D18260" t="inlineStr">
        <is>
          <t>2022-JCHAPS</t>
        </is>
      </c>
      <c r="E18260" t="inlineStr">
        <is>
          <t>Y31019</t>
        </is>
      </c>
      <c r="F18260" t="inlineStr">
        <is>
          <t>TE</t>
        </is>
      </c>
      <c r="G18260" t="inlineStr">
        <is>
          <t>Yes</t>
        </is>
      </c>
      <c r="H18260" t="n">
        <v>9.699999999999999</v>
      </c>
    </row>
    <row r="18261">
      <c r="A18261" t="inlineStr">
        <is>
          <t>2022-W4-2022-JCHAPS-Y30117</t>
        </is>
      </c>
      <c r="B18261" t="n">
        <v>2022</v>
      </c>
      <c r="C18261" t="n">
        <v>4</v>
      </c>
      <c r="D18261" t="inlineStr">
        <is>
          <t>2022-JCHAPS</t>
        </is>
      </c>
      <c r="E18261" t="inlineStr">
        <is>
          <t>Y30117</t>
        </is>
      </c>
      <c r="F18261" t="inlineStr">
        <is>
          <t>W/R/T FLEX</t>
        </is>
      </c>
      <c r="G18261" t="inlineStr">
        <is>
          <t>Yes</t>
        </is>
      </c>
      <c r="H18261" t="n">
        <v>14.9</v>
      </c>
    </row>
    <row r="18262">
      <c r="A18262" t="inlineStr">
        <is>
          <t>2022-W4-2022-JCHAPS-Y9520</t>
        </is>
      </c>
      <c r="B18262" t="n">
        <v>2022</v>
      </c>
      <c r="C18262" t="n">
        <v>4</v>
      </c>
      <c r="D18262" t="inlineStr">
        <is>
          <t>2022-JCHAPS</t>
        </is>
      </c>
      <c r="E18262" t="inlineStr">
        <is>
          <t>Y9520</t>
        </is>
      </c>
      <c r="F18262" t="inlineStr">
        <is>
          <t>K</t>
        </is>
      </c>
      <c r="G18262" t="inlineStr">
        <is>
          <t>Yes</t>
        </is>
      </c>
      <c r="H18262" t="n">
        <v>8</v>
      </c>
    </row>
    <row r="18263">
      <c r="A18263" t="inlineStr">
        <is>
          <t>2022-W4-2022-JCHAPS-Y-DEF:miami</t>
        </is>
      </c>
      <c r="B18263" t="n">
        <v>2022</v>
      </c>
      <c r="C18263" t="n">
        <v>4</v>
      </c>
      <c r="D18263" t="inlineStr">
        <is>
          <t>2022-JCHAPS</t>
        </is>
      </c>
      <c r="E18263" t="inlineStr">
        <is>
          <t>Y-DEF:miami</t>
        </is>
      </c>
      <c r="F18263" t="inlineStr">
        <is>
          <t>DST</t>
        </is>
      </c>
      <c r="G18263" t="inlineStr">
        <is>
          <t>Yes</t>
        </is>
      </c>
      <c r="H18263" t="n">
        <v>1</v>
      </c>
    </row>
    <row r="18264">
      <c r="A18264" t="inlineStr">
        <is>
          <t>2022-W4-2022-JCHAPS-Y27589</t>
        </is>
      </c>
      <c r="B18264" t="n">
        <v>2022</v>
      </c>
      <c r="C18264" t="n">
        <v>4</v>
      </c>
      <c r="D18264" t="inlineStr">
        <is>
          <t>2022-JCHAPS</t>
        </is>
      </c>
      <c r="E18264" t="inlineStr">
        <is>
          <t>Y27589</t>
        </is>
      </c>
      <c r="F18264" t="inlineStr">
        <is>
          <t>BN</t>
        </is>
      </c>
      <c r="G18264" t="inlineStr">
        <is>
          <t>No</t>
        </is>
      </c>
      <c r="H18264" t="n">
        <v>1.7</v>
      </c>
    </row>
    <row r="18265">
      <c r="A18265" t="inlineStr">
        <is>
          <t>2022-W4-2022-JCHAPS-Y28654</t>
        </is>
      </c>
      <c r="B18265" t="n">
        <v>2022</v>
      </c>
      <c r="C18265" t="n">
        <v>4</v>
      </c>
      <c r="D18265" t="inlineStr">
        <is>
          <t>2022-JCHAPS</t>
        </is>
      </c>
      <c r="E18265" t="inlineStr">
        <is>
          <t>Y28654</t>
        </is>
      </c>
      <c r="F18265" t="inlineStr">
        <is>
          <t>BN</t>
        </is>
      </c>
      <c r="G18265" t="inlineStr">
        <is>
          <t>No</t>
        </is>
      </c>
      <c r="H18265" t="n">
        <v>9.1</v>
      </c>
    </row>
    <row r="18266">
      <c r="A18266" t="inlineStr">
        <is>
          <t>2022-W4-2022-JCHAPS-Y31051</t>
        </is>
      </c>
      <c r="B18266" t="n">
        <v>2022</v>
      </c>
      <c r="C18266" t="n">
        <v>4</v>
      </c>
      <c r="D18266" t="inlineStr">
        <is>
          <t>2022-JCHAPS</t>
        </is>
      </c>
      <c r="E18266" t="inlineStr">
        <is>
          <t>Y31051</t>
        </is>
      </c>
      <c r="F18266" t="inlineStr">
        <is>
          <t>BN</t>
        </is>
      </c>
      <c r="G18266" t="inlineStr">
        <is>
          <t>No</t>
        </is>
      </c>
      <c r="H18266" t="n">
        <v>9.4</v>
      </c>
    </row>
    <row r="18267">
      <c r="A18267" t="inlineStr">
        <is>
          <t>2022-W4-2022-JCHAPS-Y24793</t>
        </is>
      </c>
      <c r="B18267" t="n">
        <v>2022</v>
      </c>
      <c r="C18267" t="n">
        <v>4</v>
      </c>
      <c r="D18267" t="inlineStr">
        <is>
          <t>2022-JCHAPS</t>
        </is>
      </c>
      <c r="E18267" t="inlineStr">
        <is>
          <t>Y24793</t>
        </is>
      </c>
      <c r="F18267" t="inlineStr">
        <is>
          <t>BN</t>
        </is>
      </c>
      <c r="G18267" t="inlineStr">
        <is>
          <t>No</t>
        </is>
      </c>
      <c r="H18267" t="n">
        <v>1.2</v>
      </c>
    </row>
    <row r="18268">
      <c r="A18268" t="inlineStr">
        <is>
          <t>2022-W4-2022-JCHAPS-Y34320</t>
        </is>
      </c>
      <c r="B18268" t="n">
        <v>2022</v>
      </c>
      <c r="C18268" t="n">
        <v>4</v>
      </c>
      <c r="D18268" t="inlineStr">
        <is>
          <t>2022-JCHAPS</t>
        </is>
      </c>
      <c r="E18268" t="inlineStr">
        <is>
          <t>Y34320</t>
        </is>
      </c>
      <c r="F18268" t="inlineStr">
        <is>
          <t>BN</t>
        </is>
      </c>
      <c r="G18268" t="inlineStr">
        <is>
          <t>No</t>
        </is>
      </c>
      <c r="H18268" t="n">
        <v>0</v>
      </c>
    </row>
    <row r="18269">
      <c r="A18269" t="inlineStr">
        <is>
          <t>2022-W4-2022-JCHAPS-Y33967</t>
        </is>
      </c>
      <c r="B18269" t="n">
        <v>2022</v>
      </c>
      <c r="C18269" t="n">
        <v>4</v>
      </c>
      <c r="D18269" t="inlineStr">
        <is>
          <t>2022-JCHAPS</t>
        </is>
      </c>
      <c r="E18269" t="inlineStr">
        <is>
          <t>Y33967</t>
        </is>
      </c>
      <c r="F18269" t="inlineStr">
        <is>
          <t>IR</t>
        </is>
      </c>
      <c r="G18269" t="inlineStr">
        <is>
          <t>No</t>
        </is>
      </c>
      <c r="H18269" t="n">
        <v>0</v>
      </c>
    </row>
    <row r="18270">
      <c r="A18270" t="inlineStr">
        <is>
          <t>2022-W4-2022-PACO-Y25812</t>
        </is>
      </c>
      <c r="B18270" t="n">
        <v>2022</v>
      </c>
      <c r="C18270" t="n">
        <v>4</v>
      </c>
      <c r="D18270" t="inlineStr">
        <is>
          <t>2022-PACO</t>
        </is>
      </c>
      <c r="E18270" t="inlineStr">
        <is>
          <t>Y25812</t>
        </is>
      </c>
      <c r="F18270" t="inlineStr">
        <is>
          <t>QB</t>
        </is>
      </c>
      <c r="G18270" t="inlineStr">
        <is>
          <t>Yes</t>
        </is>
      </c>
      <c r="H18270" t="n">
        <v>13.92</v>
      </c>
    </row>
    <row r="18271">
      <c r="A18271" t="inlineStr">
        <is>
          <t>2022-W4-2022-PACO-Y31896</t>
        </is>
      </c>
      <c r="B18271" t="n">
        <v>2022</v>
      </c>
      <c r="C18271" t="n">
        <v>4</v>
      </c>
      <c r="D18271" t="inlineStr">
        <is>
          <t>2022-PACO</t>
        </is>
      </c>
      <c r="E18271" t="inlineStr">
        <is>
          <t>Y31896</t>
        </is>
      </c>
      <c r="F18271" t="inlineStr">
        <is>
          <t>WR</t>
        </is>
      </c>
      <c r="G18271" t="inlineStr">
        <is>
          <t>Yes</t>
        </is>
      </c>
      <c r="H18271" t="n">
        <v>18.4</v>
      </c>
    </row>
    <row r="18272">
      <c r="A18272" t="inlineStr">
        <is>
          <t>2022-W4-2022-PACO-Y34088</t>
        </is>
      </c>
      <c r="B18272" t="n">
        <v>2022</v>
      </c>
      <c r="C18272" t="n">
        <v>4</v>
      </c>
      <c r="D18272" t="inlineStr">
        <is>
          <t>2022-PACO</t>
        </is>
      </c>
      <c r="E18272" t="inlineStr">
        <is>
          <t>Y34088</t>
        </is>
      </c>
      <c r="F18272" t="inlineStr">
        <is>
          <t>WR</t>
        </is>
      </c>
      <c r="G18272" t="inlineStr">
        <is>
          <t>Yes</t>
        </is>
      </c>
      <c r="H18272" t="n">
        <v>11.2</v>
      </c>
    </row>
    <row r="18273">
      <c r="A18273" t="inlineStr">
        <is>
          <t>2022-W4-2022-PACO-Y32711</t>
        </is>
      </c>
      <c r="B18273" t="n">
        <v>2022</v>
      </c>
      <c r="C18273" t="n">
        <v>4</v>
      </c>
      <c r="D18273" t="inlineStr">
        <is>
          <t>2022-PACO</t>
        </is>
      </c>
      <c r="E18273" t="inlineStr">
        <is>
          <t>Y32711</t>
        </is>
      </c>
      <c r="F18273" t="inlineStr">
        <is>
          <t>RB</t>
        </is>
      </c>
      <c r="G18273" t="inlineStr">
        <is>
          <t>Yes</t>
        </is>
      </c>
      <c r="H18273" t="n">
        <v>2.8</v>
      </c>
    </row>
    <row r="18274">
      <c r="A18274" t="inlineStr">
        <is>
          <t>2022-W4-2022-PACO-Y30199</t>
        </is>
      </c>
      <c r="B18274" t="n">
        <v>2022</v>
      </c>
      <c r="C18274" t="n">
        <v>4</v>
      </c>
      <c r="D18274" t="inlineStr">
        <is>
          <t>2022-PACO</t>
        </is>
      </c>
      <c r="E18274" t="inlineStr">
        <is>
          <t>Y30199</t>
        </is>
      </c>
      <c r="F18274" t="inlineStr">
        <is>
          <t>RB</t>
        </is>
      </c>
      <c r="G18274" t="inlineStr">
        <is>
          <t>Yes</t>
        </is>
      </c>
      <c r="H18274" t="n">
        <v>7.8</v>
      </c>
    </row>
    <row r="18275">
      <c r="A18275" t="inlineStr">
        <is>
          <t>2022-W4-2022-PACO-Y33392</t>
        </is>
      </c>
      <c r="B18275" t="n">
        <v>2022</v>
      </c>
      <c r="C18275" t="n">
        <v>4</v>
      </c>
      <c r="D18275" t="inlineStr">
        <is>
          <t>2022-PACO</t>
        </is>
      </c>
      <c r="E18275" t="inlineStr">
        <is>
          <t>Y33392</t>
        </is>
      </c>
      <c r="F18275" t="inlineStr">
        <is>
          <t>TE</t>
        </is>
      </c>
      <c r="G18275" t="inlineStr">
        <is>
          <t>Yes</t>
        </is>
      </c>
      <c r="H18275" t="n">
        <v>3</v>
      </c>
    </row>
    <row r="18276">
      <c r="A18276" t="inlineStr">
        <is>
          <t>2022-W4-2022-PACO-Y26652</t>
        </is>
      </c>
      <c r="B18276" t="n">
        <v>2022</v>
      </c>
      <c r="C18276" t="n">
        <v>4</v>
      </c>
      <c r="D18276" t="inlineStr">
        <is>
          <t>2022-PACO</t>
        </is>
      </c>
      <c r="E18276" t="inlineStr">
        <is>
          <t>Y26652</t>
        </is>
      </c>
      <c r="F18276" t="inlineStr">
        <is>
          <t>W/R/T FLEX</t>
        </is>
      </c>
      <c r="G18276" t="inlineStr">
        <is>
          <t>Yes</t>
        </is>
      </c>
      <c r="H18276" t="n">
        <v>9.800000000000001</v>
      </c>
    </row>
    <row r="18277">
      <c r="A18277" t="inlineStr">
        <is>
          <t>2022-W4-2022-PACO-Y26534</t>
        </is>
      </c>
      <c r="B18277" t="n">
        <v>2022</v>
      </c>
      <c r="C18277" t="n">
        <v>4</v>
      </c>
      <c r="D18277" t="inlineStr">
        <is>
          <t>2022-PACO</t>
        </is>
      </c>
      <c r="E18277" t="inlineStr">
        <is>
          <t>Y26534</t>
        </is>
      </c>
      <c r="F18277" t="inlineStr">
        <is>
          <t>K</t>
        </is>
      </c>
      <c r="G18277" t="inlineStr">
        <is>
          <t>Yes</t>
        </is>
      </c>
      <c r="H18277" t="n">
        <v>11</v>
      </c>
    </row>
    <row r="18278">
      <c r="A18278" t="inlineStr">
        <is>
          <t>2022-W4-2022-PACO-Y-DEF:philadelphia</t>
        </is>
      </c>
      <c r="B18278" t="n">
        <v>2022</v>
      </c>
      <c r="C18278" t="n">
        <v>4</v>
      </c>
      <c r="D18278" t="inlineStr">
        <is>
          <t>2022-PACO</t>
        </is>
      </c>
      <c r="E18278" t="inlineStr">
        <is>
          <t>Y-DEF:philadelphia</t>
        </is>
      </c>
      <c r="F18278" t="inlineStr">
        <is>
          <t>DST</t>
        </is>
      </c>
      <c r="G18278" t="inlineStr">
        <is>
          <t>Yes</t>
        </is>
      </c>
      <c r="H18278" t="n">
        <v>15</v>
      </c>
    </row>
    <row r="18279">
      <c r="A18279" t="inlineStr">
        <is>
          <t>2022-W4-2022-PACO-Y30259</t>
        </is>
      </c>
      <c r="B18279" t="n">
        <v>2022</v>
      </c>
      <c r="C18279" t="n">
        <v>4</v>
      </c>
      <c r="D18279" t="inlineStr">
        <is>
          <t>2022-PACO</t>
        </is>
      </c>
      <c r="E18279" t="inlineStr">
        <is>
          <t>Y30259</t>
        </is>
      </c>
      <c r="F18279" t="inlineStr">
        <is>
          <t>BN</t>
        </is>
      </c>
      <c r="G18279" t="inlineStr">
        <is>
          <t>No</t>
        </is>
      </c>
      <c r="H18279" t="n">
        <v>3.4</v>
      </c>
    </row>
    <row r="18280">
      <c r="A18280" t="inlineStr">
        <is>
          <t>2022-W4-2022-PACO-Y33973</t>
        </is>
      </c>
      <c r="B18280" t="n">
        <v>2022</v>
      </c>
      <c r="C18280" t="n">
        <v>4</v>
      </c>
      <c r="D18280" t="inlineStr">
        <is>
          <t>2022-PACO</t>
        </is>
      </c>
      <c r="E18280" t="inlineStr">
        <is>
          <t>Y33973</t>
        </is>
      </c>
      <c r="F18280" t="inlineStr">
        <is>
          <t>BN</t>
        </is>
      </c>
      <c r="G18280" t="inlineStr">
        <is>
          <t>No</t>
        </is>
      </c>
      <c r="H18280" t="n">
        <v>2.8</v>
      </c>
    </row>
    <row r="18281">
      <c r="A18281" t="inlineStr">
        <is>
          <t>2022-W4-2022-PACO-Y33413</t>
        </is>
      </c>
      <c r="B18281" t="n">
        <v>2022</v>
      </c>
      <c r="C18281" t="n">
        <v>4</v>
      </c>
      <c r="D18281" t="inlineStr">
        <is>
          <t>2022-PACO</t>
        </is>
      </c>
      <c r="E18281" t="inlineStr">
        <is>
          <t>Y33413</t>
        </is>
      </c>
      <c r="F18281" t="inlineStr">
        <is>
          <t>BN</t>
        </is>
      </c>
      <c r="G18281" t="inlineStr">
        <is>
          <t>No</t>
        </is>
      </c>
      <c r="H18281" t="n">
        <v>3.2</v>
      </c>
    </row>
    <row r="18282">
      <c r="A18282" t="inlineStr">
        <is>
          <t>2022-W4-2022-PACO-Y33971</t>
        </is>
      </c>
      <c r="B18282" t="n">
        <v>2022</v>
      </c>
      <c r="C18282" t="n">
        <v>4</v>
      </c>
      <c r="D18282" t="inlineStr">
        <is>
          <t>2022-PACO</t>
        </is>
      </c>
      <c r="E18282" t="inlineStr">
        <is>
          <t>Y33971</t>
        </is>
      </c>
      <c r="F18282" t="inlineStr">
        <is>
          <t>BN</t>
        </is>
      </c>
      <c r="G18282" t="inlineStr">
        <is>
          <t>No</t>
        </is>
      </c>
      <c r="H18282" t="n">
        <v>11.8</v>
      </c>
    </row>
    <row r="18283">
      <c r="A18283" t="inlineStr">
        <is>
          <t>2022-W4-2022-PACO-Y29236</t>
        </is>
      </c>
      <c r="B18283" t="n">
        <v>2022</v>
      </c>
      <c r="C18283" t="n">
        <v>4</v>
      </c>
      <c r="D18283" t="inlineStr">
        <is>
          <t>2022-PACO</t>
        </is>
      </c>
      <c r="E18283" t="inlineStr">
        <is>
          <t>Y29236</t>
        </is>
      </c>
      <c r="F18283" t="inlineStr">
        <is>
          <t>BN</t>
        </is>
      </c>
      <c r="G18283" t="inlineStr">
        <is>
          <t>No</t>
        </is>
      </c>
      <c r="H18283" t="n">
        <v>9.300000000000001</v>
      </c>
    </row>
    <row r="18284">
      <c r="A18284" t="inlineStr">
        <is>
          <t>2022-W4-2022-PACO-Y29369</t>
        </is>
      </c>
      <c r="B18284" t="n">
        <v>2022</v>
      </c>
      <c r="C18284" t="n">
        <v>4</v>
      </c>
      <c r="D18284" t="inlineStr">
        <is>
          <t>2022-PACO</t>
        </is>
      </c>
      <c r="E18284" t="inlineStr">
        <is>
          <t>Y29369</t>
        </is>
      </c>
      <c r="F18284" t="inlineStr">
        <is>
          <t>IR</t>
        </is>
      </c>
      <c r="G18284" t="inlineStr">
        <is>
          <t>No</t>
        </is>
      </c>
      <c r="H18284" t="n">
        <v>0</v>
      </c>
    </row>
    <row r="18285">
      <c r="A18285" t="inlineStr">
        <is>
          <t>2022-W4-2022-ISAROD-Y32675</t>
        </is>
      </c>
      <c r="B18285" t="n">
        <v>2022</v>
      </c>
      <c r="C18285" t="n">
        <v>4</v>
      </c>
      <c r="D18285" t="inlineStr">
        <is>
          <t>2022-ISAROD</t>
        </is>
      </c>
      <c r="E18285" t="inlineStr">
        <is>
          <t>Y32675</t>
        </is>
      </c>
      <c r="F18285" t="inlineStr">
        <is>
          <t>QB</t>
        </is>
      </c>
      <c r="G18285" t="inlineStr">
        <is>
          <t>Yes</t>
        </is>
      </c>
      <c r="H18285" t="n">
        <v>3.4</v>
      </c>
    </row>
    <row r="18286">
      <c r="A18286" t="inlineStr">
        <is>
          <t>2022-W4-2022-ISAROD-Y32692</t>
        </is>
      </c>
      <c r="B18286" t="n">
        <v>2022</v>
      </c>
      <c r="C18286" t="n">
        <v>4</v>
      </c>
      <c r="D18286" t="inlineStr">
        <is>
          <t>2022-ISAROD</t>
        </is>
      </c>
      <c r="E18286" t="inlineStr">
        <is>
          <t>Y32692</t>
        </is>
      </c>
      <c r="F18286" t="inlineStr">
        <is>
          <t>WR</t>
        </is>
      </c>
      <c r="G18286" t="inlineStr">
        <is>
          <t>Yes</t>
        </is>
      </c>
      <c r="H18286" t="n">
        <v>26</v>
      </c>
    </row>
    <row r="18287">
      <c r="A18287" t="inlineStr">
        <is>
          <t>2022-W4-2022-ISAROD-Y28534</t>
        </is>
      </c>
      <c r="B18287" t="n">
        <v>2022</v>
      </c>
      <c r="C18287" t="n">
        <v>4</v>
      </c>
      <c r="D18287" t="inlineStr">
        <is>
          <t>2022-ISAROD</t>
        </is>
      </c>
      <c r="E18287" t="inlineStr">
        <is>
          <t>Y28534</t>
        </is>
      </c>
      <c r="F18287" t="inlineStr">
        <is>
          <t>WR</t>
        </is>
      </c>
      <c r="G18287" t="inlineStr">
        <is>
          <t>Yes</t>
        </is>
      </c>
      <c r="H18287" t="n">
        <v>8.199999999999999</v>
      </c>
    </row>
    <row r="18288">
      <c r="A18288" t="inlineStr">
        <is>
          <t>2022-W4-2022-ISAROD-Y31919</t>
        </is>
      </c>
      <c r="B18288" t="n">
        <v>2022</v>
      </c>
      <c r="C18288" t="n">
        <v>4</v>
      </c>
      <c r="D18288" t="inlineStr">
        <is>
          <t>2022-ISAROD</t>
        </is>
      </c>
      <c r="E18288" t="inlineStr">
        <is>
          <t>Y31919</t>
        </is>
      </c>
      <c r="F18288" t="inlineStr">
        <is>
          <t>RB</t>
        </is>
      </c>
      <c r="G18288" t="inlineStr">
        <is>
          <t>Yes</t>
        </is>
      </c>
      <c r="H18288" t="n">
        <v>14.9</v>
      </c>
    </row>
    <row r="18289">
      <c r="A18289" t="inlineStr">
        <is>
          <t>2022-W4-2022-ISAROD-Y33991</t>
        </is>
      </c>
      <c r="B18289" t="n">
        <v>2022</v>
      </c>
      <c r="C18289" t="n">
        <v>4</v>
      </c>
      <c r="D18289" t="inlineStr">
        <is>
          <t>2022-ISAROD</t>
        </is>
      </c>
      <c r="E18289" t="inlineStr">
        <is>
          <t>Y33991</t>
        </is>
      </c>
      <c r="F18289" t="inlineStr">
        <is>
          <t>RB</t>
        </is>
      </c>
      <c r="G18289" t="inlineStr">
        <is>
          <t>Yes</t>
        </is>
      </c>
      <c r="H18289" t="n">
        <v>14.8</v>
      </c>
    </row>
    <row r="18290">
      <c r="A18290" t="inlineStr">
        <is>
          <t>2022-W4-2022-ISAROD-Y28592</t>
        </is>
      </c>
      <c r="B18290" t="n">
        <v>2022</v>
      </c>
      <c r="C18290" t="n">
        <v>4</v>
      </c>
      <c r="D18290" t="inlineStr">
        <is>
          <t>2022-ISAROD</t>
        </is>
      </c>
      <c r="E18290" t="inlineStr">
        <is>
          <t>Y28592</t>
        </is>
      </c>
      <c r="F18290" t="inlineStr">
        <is>
          <t>TE</t>
        </is>
      </c>
      <c r="G18290" t="inlineStr">
        <is>
          <t>Yes</t>
        </is>
      </c>
      <c r="H18290" t="n">
        <v>3.9</v>
      </c>
    </row>
    <row r="18291">
      <c r="A18291" t="inlineStr">
        <is>
          <t>2022-W4-2022-ISAROD-Y27548</t>
        </is>
      </c>
      <c r="B18291" t="n">
        <v>2022</v>
      </c>
      <c r="C18291" t="n">
        <v>4</v>
      </c>
      <c r="D18291" t="inlineStr">
        <is>
          <t>2022-ISAROD</t>
        </is>
      </c>
      <c r="E18291" t="inlineStr">
        <is>
          <t>Y27548</t>
        </is>
      </c>
      <c r="F18291" t="inlineStr">
        <is>
          <t>W/R/T FLEX</t>
        </is>
      </c>
      <c r="G18291" t="inlineStr">
        <is>
          <t>Yes</t>
        </is>
      </c>
      <c r="H18291" t="n">
        <v>15.2</v>
      </c>
    </row>
    <row r="18292">
      <c r="A18292" t="inlineStr">
        <is>
          <t>2022-W4-2022-ISAROD-Y31977</t>
        </is>
      </c>
      <c r="B18292" t="n">
        <v>2022</v>
      </c>
      <c r="C18292" t="n">
        <v>4</v>
      </c>
      <c r="D18292" t="inlineStr">
        <is>
          <t>2022-ISAROD</t>
        </is>
      </c>
      <c r="E18292" t="inlineStr">
        <is>
          <t>Y31977</t>
        </is>
      </c>
      <c r="F18292" t="inlineStr">
        <is>
          <t>K</t>
        </is>
      </c>
      <c r="G18292" t="inlineStr">
        <is>
          <t>Yes</t>
        </is>
      </c>
      <c r="H18292" t="n">
        <v>9</v>
      </c>
    </row>
    <row r="18293">
      <c r="A18293" t="inlineStr">
        <is>
          <t>2022-W4-2022-ISAROD-Y-DEF:la-rams</t>
        </is>
      </c>
      <c r="B18293" t="n">
        <v>2022</v>
      </c>
      <c r="C18293" t="n">
        <v>4</v>
      </c>
      <c r="D18293" t="inlineStr">
        <is>
          <t>2022-ISAROD</t>
        </is>
      </c>
      <c r="E18293" t="inlineStr">
        <is>
          <t>Y-DEF:la-rams</t>
        </is>
      </c>
      <c r="F18293" t="inlineStr">
        <is>
          <t>DST</t>
        </is>
      </c>
      <c r="G18293" t="inlineStr">
        <is>
          <t>Yes</t>
        </is>
      </c>
      <c r="H18293" t="n">
        <v>1</v>
      </c>
    </row>
    <row r="18294">
      <c r="A18294" t="inlineStr">
        <is>
          <t>2022-W4-2022-ISAROD-Y33495</t>
        </is>
      </c>
      <c r="B18294" t="n">
        <v>2022</v>
      </c>
      <c r="C18294" t="n">
        <v>4</v>
      </c>
      <c r="D18294" t="inlineStr">
        <is>
          <t>2022-ISAROD</t>
        </is>
      </c>
      <c r="E18294" t="inlineStr">
        <is>
          <t>Y33495</t>
        </is>
      </c>
      <c r="F18294" t="inlineStr">
        <is>
          <t>BN</t>
        </is>
      </c>
      <c r="G18294" t="inlineStr">
        <is>
          <t>No</t>
        </is>
      </c>
      <c r="H18294" t="n">
        <v>3.9</v>
      </c>
    </row>
    <row r="18295">
      <c r="A18295" t="inlineStr">
        <is>
          <t>2022-W4-2022-ISAROD-Y31107</t>
        </is>
      </c>
      <c r="B18295" t="n">
        <v>2022</v>
      </c>
      <c r="C18295" t="n">
        <v>4</v>
      </c>
      <c r="D18295" t="inlineStr">
        <is>
          <t>2022-ISAROD</t>
        </is>
      </c>
      <c r="E18295" t="inlineStr">
        <is>
          <t>Y31107</t>
        </is>
      </c>
      <c r="F18295" t="inlineStr">
        <is>
          <t>BN</t>
        </is>
      </c>
      <c r="G18295" t="inlineStr">
        <is>
          <t>No</t>
        </is>
      </c>
      <c r="H18295" t="n">
        <v>0</v>
      </c>
    </row>
    <row r="18296">
      <c r="A18296" t="inlineStr">
        <is>
          <t>2022-W4-2022-ISAROD-Y31960</t>
        </is>
      </c>
      <c r="B18296" t="n">
        <v>2022</v>
      </c>
      <c r="C18296" t="n">
        <v>4</v>
      </c>
      <c r="D18296" t="inlineStr">
        <is>
          <t>2022-ISAROD</t>
        </is>
      </c>
      <c r="E18296" t="inlineStr">
        <is>
          <t>Y31960</t>
        </is>
      </c>
      <c r="F18296" t="inlineStr">
        <is>
          <t>BN</t>
        </is>
      </c>
      <c r="G18296" t="inlineStr">
        <is>
          <t>No</t>
        </is>
      </c>
      <c r="H18296" t="n">
        <v>1.3</v>
      </c>
    </row>
    <row r="18297">
      <c r="A18297" t="inlineStr">
        <is>
          <t>2022-W4-2022-ISAROD-Y33422</t>
        </is>
      </c>
      <c r="B18297" t="n">
        <v>2022</v>
      </c>
      <c r="C18297" t="n">
        <v>4</v>
      </c>
      <c r="D18297" t="inlineStr">
        <is>
          <t>2022-ISAROD</t>
        </is>
      </c>
      <c r="E18297" t="inlineStr">
        <is>
          <t>Y33422</t>
        </is>
      </c>
      <c r="F18297" t="inlineStr">
        <is>
          <t>BN</t>
        </is>
      </c>
      <c r="G18297" t="inlineStr">
        <is>
          <t>No</t>
        </is>
      </c>
      <c r="H18297" t="n">
        <v>7</v>
      </c>
    </row>
    <row r="18298">
      <c r="A18298" t="inlineStr">
        <is>
          <t>2022-W4-2022-ISAROD-Y29288</t>
        </is>
      </c>
      <c r="B18298" t="n">
        <v>2022</v>
      </c>
      <c r="C18298" t="n">
        <v>4</v>
      </c>
      <c r="D18298" t="inlineStr">
        <is>
          <t>2022-ISAROD</t>
        </is>
      </c>
      <c r="E18298" t="inlineStr">
        <is>
          <t>Y29288</t>
        </is>
      </c>
      <c r="F18298" t="inlineStr">
        <is>
          <t>BN</t>
        </is>
      </c>
      <c r="G18298" t="inlineStr">
        <is>
          <t>No</t>
        </is>
      </c>
      <c r="H18298" t="n">
        <v>6.62</v>
      </c>
    </row>
    <row r="18299">
      <c r="A18299" t="inlineStr">
        <is>
          <t>2022-W4-2022-EMAN-Y30977</t>
        </is>
      </c>
      <c r="B18299" t="n">
        <v>2022</v>
      </c>
      <c r="C18299" t="n">
        <v>4</v>
      </c>
      <c r="D18299" t="inlineStr">
        <is>
          <t>2022-EMAN</t>
        </is>
      </c>
      <c r="E18299" t="inlineStr">
        <is>
          <t>Y30977</t>
        </is>
      </c>
      <c r="F18299" t="inlineStr">
        <is>
          <t>QB</t>
        </is>
      </c>
      <c r="G18299" t="inlineStr">
        <is>
          <t>Yes</t>
        </is>
      </c>
      <c r="H18299" t="n">
        <v>24.52</v>
      </c>
    </row>
    <row r="18300">
      <c r="A18300" t="inlineStr">
        <is>
          <t>2022-W4-2022-EMAN-Y28392</t>
        </is>
      </c>
      <c r="B18300" t="n">
        <v>2022</v>
      </c>
      <c r="C18300" t="n">
        <v>4</v>
      </c>
      <c r="D18300" t="inlineStr">
        <is>
          <t>2022-EMAN</t>
        </is>
      </c>
      <c r="E18300" t="inlineStr">
        <is>
          <t>Y28392</t>
        </is>
      </c>
      <c r="F18300" t="inlineStr">
        <is>
          <t>WR</t>
        </is>
      </c>
      <c r="G18300" t="inlineStr">
        <is>
          <t>Yes</t>
        </is>
      </c>
      <c r="H18300" t="n">
        <v>1.4</v>
      </c>
    </row>
    <row r="18301">
      <c r="A18301" t="inlineStr">
        <is>
          <t>2022-W4-2022-EMAN-Y33963</t>
        </is>
      </c>
      <c r="B18301" t="n">
        <v>2022</v>
      </c>
      <c r="C18301" t="n">
        <v>4</v>
      </c>
      <c r="D18301" t="inlineStr">
        <is>
          <t>2022-EMAN</t>
        </is>
      </c>
      <c r="E18301" t="inlineStr">
        <is>
          <t>Y33963</t>
        </is>
      </c>
      <c r="F18301" t="inlineStr">
        <is>
          <t>WR</t>
        </is>
      </c>
      <c r="G18301" t="inlineStr">
        <is>
          <t>Yes</t>
        </is>
      </c>
      <c r="H18301" t="n">
        <v>2.7</v>
      </c>
    </row>
    <row r="18302">
      <c r="A18302" t="inlineStr">
        <is>
          <t>2022-W4-2022-EMAN-Y33412</t>
        </is>
      </c>
      <c r="B18302" t="n">
        <v>2022</v>
      </c>
      <c r="C18302" t="n">
        <v>4</v>
      </c>
      <c r="D18302" t="inlineStr">
        <is>
          <t>2022-EMAN</t>
        </is>
      </c>
      <c r="E18302" t="inlineStr">
        <is>
          <t>Y33412</t>
        </is>
      </c>
      <c r="F18302" t="inlineStr">
        <is>
          <t>RB</t>
        </is>
      </c>
      <c r="G18302" t="inlineStr">
        <is>
          <t>Yes</t>
        </is>
      </c>
      <c r="H18302" t="n">
        <v>7.4</v>
      </c>
    </row>
    <row r="18303">
      <c r="A18303" t="inlineStr">
        <is>
          <t>2022-W4-2022-EMAN-Y33605</t>
        </is>
      </c>
      <c r="B18303" t="n">
        <v>2022</v>
      </c>
      <c r="C18303" t="n">
        <v>4</v>
      </c>
      <c r="D18303" t="inlineStr">
        <is>
          <t>2022-EMAN</t>
        </is>
      </c>
      <c r="E18303" t="inlineStr">
        <is>
          <t>Y33605</t>
        </is>
      </c>
      <c r="F18303" t="inlineStr">
        <is>
          <t>RB</t>
        </is>
      </c>
      <c r="G18303" t="inlineStr">
        <is>
          <t>Yes</t>
        </is>
      </c>
      <c r="H18303" t="n">
        <v>10.6</v>
      </c>
    </row>
    <row r="18304">
      <c r="A18304" t="inlineStr">
        <is>
          <t>2022-W4-2022-EMAN-Y33443</t>
        </is>
      </c>
      <c r="B18304" t="n">
        <v>2022</v>
      </c>
      <c r="C18304" t="n">
        <v>4</v>
      </c>
      <c r="D18304" t="inlineStr">
        <is>
          <t>2022-EMAN</t>
        </is>
      </c>
      <c r="E18304" t="inlineStr">
        <is>
          <t>Y33443</t>
        </is>
      </c>
      <c r="F18304" t="inlineStr">
        <is>
          <t>TE</t>
        </is>
      </c>
      <c r="G18304" t="inlineStr">
        <is>
          <t>Yes</t>
        </is>
      </c>
      <c r="H18304" t="n">
        <v>12</v>
      </c>
    </row>
    <row r="18305">
      <c r="A18305" t="inlineStr">
        <is>
          <t>2022-W4-2022-EMAN-Y31908</t>
        </is>
      </c>
      <c r="B18305" t="n">
        <v>2022</v>
      </c>
      <c r="C18305" t="n">
        <v>4</v>
      </c>
      <c r="D18305" t="inlineStr">
        <is>
          <t>2022-EMAN</t>
        </is>
      </c>
      <c r="E18305" t="inlineStr">
        <is>
          <t>Y31908</t>
        </is>
      </c>
      <c r="F18305" t="inlineStr">
        <is>
          <t>W/R/T FLEX</t>
        </is>
      </c>
      <c r="G18305" t="inlineStr">
        <is>
          <t>Yes</t>
        </is>
      </c>
      <c r="H18305" t="n">
        <v>2.5</v>
      </c>
    </row>
    <row r="18306">
      <c r="A18306" t="inlineStr">
        <is>
          <t>2022-W4-2022-EMAN-Y33537</t>
        </is>
      </c>
      <c r="B18306" t="n">
        <v>2022</v>
      </c>
      <c r="C18306" t="n">
        <v>4</v>
      </c>
      <c r="D18306" t="inlineStr">
        <is>
          <t>2022-EMAN</t>
        </is>
      </c>
      <c r="E18306" t="inlineStr">
        <is>
          <t>Y33537</t>
        </is>
      </c>
      <c r="F18306" t="inlineStr">
        <is>
          <t>K</t>
        </is>
      </c>
      <c r="G18306" t="inlineStr">
        <is>
          <t>Yes</t>
        </is>
      </c>
      <c r="H18306" t="n">
        <v>11</v>
      </c>
    </row>
    <row r="18307">
      <c r="A18307" t="inlineStr">
        <is>
          <t>2022-W4-2022-EMAN-Y-DEF:buffalo</t>
        </is>
      </c>
      <c r="B18307" t="n">
        <v>2022</v>
      </c>
      <c r="C18307" t="n">
        <v>4</v>
      </c>
      <c r="D18307" t="inlineStr">
        <is>
          <t>2022-EMAN</t>
        </is>
      </c>
      <c r="E18307" t="inlineStr">
        <is>
          <t>Y-DEF:buffalo</t>
        </is>
      </c>
      <c r="F18307" t="inlineStr">
        <is>
          <t>DST</t>
        </is>
      </c>
      <c r="G18307" t="inlineStr">
        <is>
          <t>Yes</t>
        </is>
      </c>
      <c r="H18307" t="n">
        <v>7</v>
      </c>
    </row>
    <row r="18308">
      <c r="A18308" t="inlineStr">
        <is>
          <t>2022-W4-2022-EMAN-Y33500</t>
        </is>
      </c>
      <c r="B18308" t="n">
        <v>2022</v>
      </c>
      <c r="C18308" t="n">
        <v>4</v>
      </c>
      <c r="D18308" t="inlineStr">
        <is>
          <t>2022-EMAN</t>
        </is>
      </c>
      <c r="E18308" t="inlineStr">
        <is>
          <t>Y33500</t>
        </is>
      </c>
      <c r="F18308" t="inlineStr">
        <is>
          <t>BN</t>
        </is>
      </c>
      <c r="G18308" t="inlineStr">
        <is>
          <t>No</t>
        </is>
      </c>
      <c r="H18308" t="n">
        <v>0</v>
      </c>
    </row>
    <row r="18309">
      <c r="A18309" t="inlineStr">
        <is>
          <t>2022-W4-2022-EMAN-Y31885</t>
        </is>
      </c>
      <c r="B18309" t="n">
        <v>2022</v>
      </c>
      <c r="C18309" t="n">
        <v>4</v>
      </c>
      <c r="D18309" t="inlineStr">
        <is>
          <t>2022-EMAN</t>
        </is>
      </c>
      <c r="E18309" t="inlineStr">
        <is>
          <t>Y31885</t>
        </is>
      </c>
      <c r="F18309" t="inlineStr">
        <is>
          <t>BN</t>
        </is>
      </c>
      <c r="G18309" t="inlineStr">
        <is>
          <t>No</t>
        </is>
      </c>
      <c r="H18309" t="n">
        <v>28.6</v>
      </c>
    </row>
    <row r="18310">
      <c r="A18310" t="inlineStr">
        <is>
          <t>2022-W4-2022-EMAN-Y32705</t>
        </is>
      </c>
      <c r="B18310" t="n">
        <v>2022</v>
      </c>
      <c r="C18310" t="n">
        <v>4</v>
      </c>
      <c r="D18310" t="inlineStr">
        <is>
          <t>2022-EMAN</t>
        </is>
      </c>
      <c r="E18310" t="inlineStr">
        <is>
          <t>Y32705</t>
        </is>
      </c>
      <c r="F18310" t="inlineStr">
        <is>
          <t>BN</t>
        </is>
      </c>
      <c r="G18310" t="inlineStr">
        <is>
          <t>No</t>
        </is>
      </c>
      <c r="H18310" t="n">
        <v>0</v>
      </c>
    </row>
    <row r="18311">
      <c r="A18311" t="inlineStr">
        <is>
          <t>2022-W4-2022-EMAN-Y27564</t>
        </is>
      </c>
      <c r="B18311" t="n">
        <v>2022</v>
      </c>
      <c r="C18311" t="n">
        <v>4</v>
      </c>
      <c r="D18311" t="inlineStr">
        <is>
          <t>2022-EMAN</t>
        </is>
      </c>
      <c r="E18311" t="inlineStr">
        <is>
          <t>Y27564</t>
        </is>
      </c>
      <c r="F18311" t="inlineStr">
        <is>
          <t>BN</t>
        </is>
      </c>
      <c r="G18311" t="inlineStr">
        <is>
          <t>No</t>
        </is>
      </c>
      <c r="H18311" t="n">
        <v>11.52</v>
      </c>
    </row>
    <row r="18312">
      <c r="A18312" t="inlineStr">
        <is>
          <t>2022-W4-2022-EMAN-Y30995</t>
        </is>
      </c>
      <c r="B18312" t="n">
        <v>2022</v>
      </c>
      <c r="C18312" t="n">
        <v>4</v>
      </c>
      <c r="D18312" t="inlineStr">
        <is>
          <t>2022-EMAN</t>
        </is>
      </c>
      <c r="E18312" t="inlineStr">
        <is>
          <t>Y30995</t>
        </is>
      </c>
      <c r="F18312" t="inlineStr">
        <is>
          <t>BN</t>
        </is>
      </c>
      <c r="G18312" t="inlineStr">
        <is>
          <t>No</t>
        </is>
      </c>
      <c r="H18312" t="n">
        <v>10.2</v>
      </c>
    </row>
    <row r="18313">
      <c r="A18313" t="inlineStr">
        <is>
          <t>2022-W4-2022-HUERO-Y32723</t>
        </is>
      </c>
      <c r="B18313" t="n">
        <v>2022</v>
      </c>
      <c r="C18313" t="n">
        <v>4</v>
      </c>
      <c r="D18313" t="inlineStr">
        <is>
          <t>2022-HUERO</t>
        </is>
      </c>
      <c r="E18313" t="inlineStr">
        <is>
          <t>Y32723</t>
        </is>
      </c>
      <c r="F18313" t="inlineStr">
        <is>
          <t>QB</t>
        </is>
      </c>
      <c r="G18313" t="inlineStr">
        <is>
          <t>Yes</t>
        </is>
      </c>
      <c r="H18313" t="n">
        <v>16.96</v>
      </c>
    </row>
    <row r="18314">
      <c r="A18314" t="inlineStr">
        <is>
          <t>2022-W4-2022-HUERO-Y31017</t>
        </is>
      </c>
      <c r="B18314" t="n">
        <v>2022</v>
      </c>
      <c r="C18314" t="n">
        <v>4</v>
      </c>
      <c r="D18314" t="inlineStr">
        <is>
          <t>2022-HUERO</t>
        </is>
      </c>
      <c r="E18314" t="inlineStr">
        <is>
          <t>Y31017</t>
        </is>
      </c>
      <c r="F18314" t="inlineStr">
        <is>
          <t>WR</t>
        </is>
      </c>
      <c r="G18314" t="inlineStr">
        <is>
          <t>Yes</t>
        </is>
      </c>
      <c r="H18314" t="n">
        <v>7.3</v>
      </c>
    </row>
    <row r="18315">
      <c r="A18315" t="inlineStr">
        <is>
          <t>2022-W4-2022-HUERO-Y33398</t>
        </is>
      </c>
      <c r="B18315" t="n">
        <v>2022</v>
      </c>
      <c r="C18315" t="n">
        <v>4</v>
      </c>
      <c r="D18315" t="inlineStr">
        <is>
          <t>2022-HUERO</t>
        </is>
      </c>
      <c r="E18315" t="inlineStr">
        <is>
          <t>Y33398</t>
        </is>
      </c>
      <c r="F18315" t="inlineStr">
        <is>
          <t>WR</t>
        </is>
      </c>
      <c r="G18315" t="inlineStr">
        <is>
          <t>Yes</t>
        </is>
      </c>
      <c r="H18315" t="n">
        <v>3.2</v>
      </c>
    </row>
    <row r="18316">
      <c r="A18316" t="inlineStr">
        <is>
          <t>2022-W4-2022-HUERO-Y31005</t>
        </is>
      </c>
      <c r="B18316" t="n">
        <v>2022</v>
      </c>
      <c r="C18316" t="n">
        <v>4</v>
      </c>
      <c r="D18316" t="inlineStr">
        <is>
          <t>2022-HUERO</t>
        </is>
      </c>
      <c r="E18316" t="inlineStr">
        <is>
          <t>Y31005</t>
        </is>
      </c>
      <c r="F18316" t="inlineStr">
        <is>
          <t>RB</t>
        </is>
      </c>
      <c r="G18316" t="inlineStr">
        <is>
          <t>Yes</t>
        </is>
      </c>
      <c r="H18316" t="n">
        <v>19.7</v>
      </c>
    </row>
    <row r="18317">
      <c r="A18317" t="inlineStr">
        <is>
          <t>2022-W4-2022-HUERO-Y30423</t>
        </is>
      </c>
      <c r="B18317" t="n">
        <v>2022</v>
      </c>
      <c r="C18317" t="n">
        <v>4</v>
      </c>
      <c r="D18317" t="inlineStr">
        <is>
          <t>2022-HUERO</t>
        </is>
      </c>
      <c r="E18317" t="inlineStr">
        <is>
          <t>Y30423</t>
        </is>
      </c>
      <c r="F18317" t="inlineStr">
        <is>
          <t>RB</t>
        </is>
      </c>
      <c r="G18317" t="inlineStr">
        <is>
          <t>Yes</t>
        </is>
      </c>
      <c r="H18317" t="n">
        <v>31.9</v>
      </c>
    </row>
    <row r="18318">
      <c r="A18318" t="inlineStr">
        <is>
          <t>2022-W4-2022-HUERO-Y31056</t>
        </is>
      </c>
      <c r="B18318" t="n">
        <v>2022</v>
      </c>
      <c r="C18318" t="n">
        <v>4</v>
      </c>
      <c r="D18318" t="inlineStr">
        <is>
          <t>2022-HUERO</t>
        </is>
      </c>
      <c r="E18318" t="inlineStr">
        <is>
          <t>Y31056</t>
        </is>
      </c>
      <c r="F18318" t="inlineStr">
        <is>
          <t>TE</t>
        </is>
      </c>
      <c r="G18318" t="inlineStr">
        <is>
          <t>Yes</t>
        </is>
      </c>
      <c r="H18318" t="n">
        <v>2.5</v>
      </c>
    </row>
    <row r="18319">
      <c r="A18319" t="inlineStr">
        <is>
          <t>2022-W4-2022-HUERO-Y31857</t>
        </is>
      </c>
      <c r="B18319" t="n">
        <v>2022</v>
      </c>
      <c r="C18319" t="n">
        <v>4</v>
      </c>
      <c r="D18319" t="inlineStr">
        <is>
          <t>2022-HUERO</t>
        </is>
      </c>
      <c r="E18319" t="inlineStr">
        <is>
          <t>Y31857</t>
        </is>
      </c>
      <c r="F18319" t="inlineStr">
        <is>
          <t>W/R/T FLEX</t>
        </is>
      </c>
      <c r="G18319" t="inlineStr">
        <is>
          <t>Yes</t>
        </is>
      </c>
      <c r="H18319" t="n">
        <v>17.8</v>
      </c>
    </row>
    <row r="18320">
      <c r="A18320" t="inlineStr">
        <is>
          <t>2022-W4-2022-HUERO-Y26800</t>
        </is>
      </c>
      <c r="B18320" t="n">
        <v>2022</v>
      </c>
      <c r="C18320" t="n">
        <v>4</v>
      </c>
      <c r="D18320" t="inlineStr">
        <is>
          <t>2022-HUERO</t>
        </is>
      </c>
      <c r="E18320" t="inlineStr">
        <is>
          <t>Y26800</t>
        </is>
      </c>
      <c r="F18320" t="inlineStr">
        <is>
          <t>K</t>
        </is>
      </c>
      <c r="G18320" t="inlineStr">
        <is>
          <t>Yes</t>
        </is>
      </c>
      <c r="H18320" t="n">
        <v>10</v>
      </c>
    </row>
    <row r="18321">
      <c r="A18321" t="inlineStr">
        <is>
          <t>2022-W4-2022-HUERO-Y-DEF:minnesota</t>
        </is>
      </c>
      <c r="B18321" t="n">
        <v>2022</v>
      </c>
      <c r="C18321" t="n">
        <v>4</v>
      </c>
      <c r="D18321" t="inlineStr">
        <is>
          <t>2022-HUERO</t>
        </is>
      </c>
      <c r="E18321" t="inlineStr">
        <is>
          <t>Y-DEF:minnesota</t>
        </is>
      </c>
      <c r="F18321" t="inlineStr">
        <is>
          <t>DST</t>
        </is>
      </c>
      <c r="G18321" t="inlineStr">
        <is>
          <t>Yes</t>
        </is>
      </c>
      <c r="H18321" t="n">
        <v>6</v>
      </c>
    </row>
    <row r="18322">
      <c r="A18322" t="inlineStr">
        <is>
          <t>2022-W4-2022-HUERO-Y32695</t>
        </is>
      </c>
      <c r="B18322" t="n">
        <v>2022</v>
      </c>
      <c r="C18322" t="n">
        <v>4</v>
      </c>
      <c r="D18322" t="inlineStr">
        <is>
          <t>2022-HUERO</t>
        </is>
      </c>
      <c r="E18322" t="inlineStr">
        <is>
          <t>Y32695</t>
        </is>
      </c>
      <c r="F18322" t="inlineStr">
        <is>
          <t>BN</t>
        </is>
      </c>
      <c r="G18322" t="inlineStr">
        <is>
          <t>No</t>
        </is>
      </c>
      <c r="H18322" t="n">
        <v>5.7</v>
      </c>
    </row>
    <row r="18323">
      <c r="A18323" t="inlineStr">
        <is>
          <t>2022-W4-2022-HUERO-Y32725</t>
        </is>
      </c>
      <c r="B18323" t="n">
        <v>2022</v>
      </c>
      <c r="C18323" t="n">
        <v>4</v>
      </c>
      <c r="D18323" t="inlineStr">
        <is>
          <t>2022-HUERO</t>
        </is>
      </c>
      <c r="E18323" t="inlineStr">
        <is>
          <t>Y32725</t>
        </is>
      </c>
      <c r="F18323" t="inlineStr">
        <is>
          <t>BN</t>
        </is>
      </c>
      <c r="G18323" t="inlineStr">
        <is>
          <t>No</t>
        </is>
      </c>
      <c r="H18323" t="n">
        <v>20.3</v>
      </c>
    </row>
    <row r="18324">
      <c r="A18324" t="inlineStr">
        <is>
          <t>2022-W4-2022-HUERO-Y28403</t>
        </is>
      </c>
      <c r="B18324" t="n">
        <v>2022</v>
      </c>
      <c r="C18324" t="n">
        <v>4</v>
      </c>
      <c r="D18324" t="inlineStr">
        <is>
          <t>2022-HUERO</t>
        </is>
      </c>
      <c r="E18324" t="inlineStr">
        <is>
          <t>Y28403</t>
        </is>
      </c>
      <c r="F18324" t="inlineStr">
        <is>
          <t>BN</t>
        </is>
      </c>
      <c r="G18324" t="inlineStr">
        <is>
          <t>No</t>
        </is>
      </c>
      <c r="H18324" t="n">
        <v>-1.2</v>
      </c>
    </row>
    <row r="18325">
      <c r="A18325" t="inlineStr">
        <is>
          <t>2022-W4-2022-HUERO-Y31074</t>
        </is>
      </c>
      <c r="B18325" t="n">
        <v>2022</v>
      </c>
      <c r="C18325" t="n">
        <v>4</v>
      </c>
      <c r="D18325" t="inlineStr">
        <is>
          <t>2022-HUERO</t>
        </is>
      </c>
      <c r="E18325" t="inlineStr">
        <is>
          <t>Y31074</t>
        </is>
      </c>
      <c r="F18325" t="inlineStr">
        <is>
          <t>BN</t>
        </is>
      </c>
      <c r="G18325" t="inlineStr">
        <is>
          <t>No</t>
        </is>
      </c>
      <c r="H18325" t="n">
        <v>1.3</v>
      </c>
    </row>
    <row r="18326">
      <c r="A18326" t="inlineStr">
        <is>
          <t>2022-W4-2022-HUERO-Y27624</t>
        </is>
      </c>
      <c r="B18326" t="n">
        <v>2022</v>
      </c>
      <c r="C18326" t="n">
        <v>4</v>
      </c>
      <c r="D18326" t="inlineStr">
        <is>
          <t>2022-HUERO</t>
        </is>
      </c>
      <c r="E18326" t="inlineStr">
        <is>
          <t>Y27624</t>
        </is>
      </c>
      <c r="F18326" t="inlineStr">
        <is>
          <t>BN</t>
        </is>
      </c>
      <c r="G18326" t="inlineStr">
        <is>
          <t>No</t>
        </is>
      </c>
      <c r="H18326" t="n">
        <v>0.5</v>
      </c>
    </row>
    <row r="18327">
      <c r="A18327" t="inlineStr">
        <is>
          <t>2022-W4-2022-HUERO-Y32231</t>
        </is>
      </c>
      <c r="B18327" t="n">
        <v>2022</v>
      </c>
      <c r="C18327" t="n">
        <v>4</v>
      </c>
      <c r="D18327" t="inlineStr">
        <is>
          <t>2022-HUERO</t>
        </is>
      </c>
      <c r="E18327" t="inlineStr">
        <is>
          <t>Y32231</t>
        </is>
      </c>
      <c r="F18327" t="inlineStr">
        <is>
          <t>IR</t>
        </is>
      </c>
      <c r="G18327" t="inlineStr">
        <is>
          <t>No</t>
        </is>
      </c>
      <c r="H18327" t="n">
        <v>0</v>
      </c>
    </row>
    <row r="18328">
      <c r="A18328" t="inlineStr">
        <is>
          <t>2022-W4-2022-TONYCLIF-Y32671</t>
        </is>
      </c>
      <c r="B18328" t="n">
        <v>2022</v>
      </c>
      <c r="C18328" t="n">
        <v>4</v>
      </c>
      <c r="D18328" t="inlineStr">
        <is>
          <t>2022-TONYCLIF</t>
        </is>
      </c>
      <c r="E18328" t="inlineStr">
        <is>
          <t>Y32671</t>
        </is>
      </c>
      <c r="F18328" t="inlineStr">
        <is>
          <t>QB</t>
        </is>
      </c>
      <c r="G18328" t="inlineStr">
        <is>
          <t>Yes</t>
        </is>
      </c>
      <c r="H18328" t="n">
        <v>22.08</v>
      </c>
    </row>
    <row r="18329">
      <c r="A18329" t="inlineStr">
        <is>
          <t>2022-W4-2022-TONYCLIF-Y33393</t>
        </is>
      </c>
      <c r="B18329" t="n">
        <v>2022</v>
      </c>
      <c r="C18329" t="n">
        <v>4</v>
      </c>
      <c r="D18329" t="inlineStr">
        <is>
          <t>2022-TONYCLIF</t>
        </is>
      </c>
      <c r="E18329" t="inlineStr">
        <is>
          <t>Y33393</t>
        </is>
      </c>
      <c r="F18329" t="inlineStr">
        <is>
          <t>WR</t>
        </is>
      </c>
      <c r="G18329" t="inlineStr">
        <is>
          <t>Yes</t>
        </is>
      </c>
      <c r="H18329" t="n">
        <v>10.1</v>
      </c>
    </row>
    <row r="18330">
      <c r="A18330" t="inlineStr">
        <is>
          <t>2022-W4-2022-TONYCLIF-Y31868</t>
        </is>
      </c>
      <c r="B18330" t="n">
        <v>2022</v>
      </c>
      <c r="C18330" t="n">
        <v>4</v>
      </c>
      <c r="D18330" t="inlineStr">
        <is>
          <t>2022-TONYCLIF</t>
        </is>
      </c>
      <c r="E18330" t="inlineStr">
        <is>
          <t>Y31868</t>
        </is>
      </c>
      <c r="F18330" t="inlineStr">
        <is>
          <t>WR</t>
        </is>
      </c>
      <c r="G18330" t="inlineStr">
        <is>
          <t>Yes</t>
        </is>
      </c>
      <c r="H18330" t="n">
        <v>22.7</v>
      </c>
    </row>
    <row r="18331">
      <c r="A18331" t="inlineStr">
        <is>
          <t>2022-W4-2022-TONYCLIF-Y30295</t>
        </is>
      </c>
      <c r="B18331" t="n">
        <v>2022</v>
      </c>
      <c r="C18331" t="n">
        <v>4</v>
      </c>
      <c r="D18331" t="inlineStr">
        <is>
          <t>2022-TONYCLIF</t>
        </is>
      </c>
      <c r="E18331" t="inlineStr">
        <is>
          <t>Y30295</t>
        </is>
      </c>
      <c r="F18331" t="inlineStr">
        <is>
          <t>RB</t>
        </is>
      </c>
      <c r="G18331" t="inlineStr">
        <is>
          <t>Yes</t>
        </is>
      </c>
      <c r="H18331" t="n">
        <v>13</v>
      </c>
    </row>
    <row r="18332">
      <c r="A18332" t="inlineStr">
        <is>
          <t>2022-W4-2022-TONYCLIF-Y30247</t>
        </is>
      </c>
      <c r="B18332" t="n">
        <v>2022</v>
      </c>
      <c r="C18332" t="n">
        <v>4</v>
      </c>
      <c r="D18332" t="inlineStr">
        <is>
          <t>2022-TONYCLIF</t>
        </is>
      </c>
      <c r="E18332" t="inlineStr">
        <is>
          <t>Y30247</t>
        </is>
      </c>
      <c r="F18332" t="inlineStr">
        <is>
          <t>RB</t>
        </is>
      </c>
      <c r="G18332" t="inlineStr">
        <is>
          <t>Yes</t>
        </is>
      </c>
      <c r="H18332" t="n">
        <v>25.4</v>
      </c>
    </row>
    <row r="18333">
      <c r="A18333" t="inlineStr">
        <is>
          <t>2022-W4-2022-TONYCLIF-Y31127</t>
        </is>
      </c>
      <c r="B18333" t="n">
        <v>2022</v>
      </c>
      <c r="C18333" t="n">
        <v>4</v>
      </c>
      <c r="D18333" t="inlineStr">
        <is>
          <t>2022-TONYCLIF</t>
        </is>
      </c>
      <c r="E18333" t="inlineStr">
        <is>
          <t>Y31127</t>
        </is>
      </c>
      <c r="F18333" t="inlineStr">
        <is>
          <t>TE</t>
        </is>
      </c>
      <c r="G18333" t="inlineStr">
        <is>
          <t>Yes</t>
        </is>
      </c>
      <c r="H18333" t="n">
        <v>6.7</v>
      </c>
    </row>
    <row r="18334">
      <c r="A18334" t="inlineStr">
        <is>
          <t>2022-W4-2022-TONYCLIF-Y33394</t>
        </is>
      </c>
      <c r="B18334" t="n">
        <v>2022</v>
      </c>
      <c r="C18334" t="n">
        <v>4</v>
      </c>
      <c r="D18334" t="inlineStr">
        <is>
          <t>2022-TONYCLIF</t>
        </is>
      </c>
      <c r="E18334" t="inlineStr">
        <is>
          <t>Y33394</t>
        </is>
      </c>
      <c r="F18334" t="inlineStr">
        <is>
          <t>W/R/T FLEX</t>
        </is>
      </c>
      <c r="G18334" t="inlineStr">
        <is>
          <t>Yes</t>
        </is>
      </c>
      <c r="H18334" t="n">
        <v>4.9</v>
      </c>
    </row>
    <row r="18335">
      <c r="A18335" t="inlineStr">
        <is>
          <t>2022-W4-2022-TONYCLIF-Y34080</t>
        </is>
      </c>
      <c r="B18335" t="n">
        <v>2022</v>
      </c>
      <c r="C18335" t="n">
        <v>4</v>
      </c>
      <c r="D18335" t="inlineStr">
        <is>
          <t>2022-TONYCLIF</t>
        </is>
      </c>
      <c r="E18335" t="inlineStr">
        <is>
          <t>Y34080</t>
        </is>
      </c>
      <c r="F18335" t="inlineStr">
        <is>
          <t>K</t>
        </is>
      </c>
      <c r="G18335" t="inlineStr">
        <is>
          <t>Yes</t>
        </is>
      </c>
      <c r="H18335" t="n">
        <v>9</v>
      </c>
    </row>
    <row r="18336">
      <c r="A18336" t="inlineStr">
        <is>
          <t>2022-W4-2022-TONYCLIF-Y-DEF:tampa-bay</t>
        </is>
      </c>
      <c r="B18336" t="n">
        <v>2022</v>
      </c>
      <c r="C18336" t="n">
        <v>4</v>
      </c>
      <c r="D18336" t="inlineStr">
        <is>
          <t>2022-TONYCLIF</t>
        </is>
      </c>
      <c r="E18336" t="inlineStr">
        <is>
          <t>Y-DEF:tampa-bay</t>
        </is>
      </c>
      <c r="F18336" t="inlineStr">
        <is>
          <t>DST</t>
        </is>
      </c>
      <c r="G18336" t="inlineStr">
        <is>
          <t>Yes</t>
        </is>
      </c>
      <c r="H18336" t="n">
        <v>1</v>
      </c>
    </row>
    <row r="18337">
      <c r="A18337" t="inlineStr">
        <is>
          <t>2022-W4-2022-TONYCLIF-Y31928</t>
        </is>
      </c>
      <c r="B18337" t="n">
        <v>2022</v>
      </c>
      <c r="C18337" t="n">
        <v>4</v>
      </c>
      <c r="D18337" t="inlineStr">
        <is>
          <t>2022-TONYCLIF</t>
        </is>
      </c>
      <c r="E18337" t="inlineStr">
        <is>
          <t>Y31928</t>
        </is>
      </c>
      <c r="F18337" t="inlineStr">
        <is>
          <t>BN</t>
        </is>
      </c>
      <c r="G18337" t="inlineStr">
        <is>
          <t>No</t>
        </is>
      </c>
      <c r="H18337" t="n">
        <v>5.5</v>
      </c>
    </row>
    <row r="18338">
      <c r="A18338" t="inlineStr">
        <is>
          <t>2022-W4-2022-TONYCLIF-Y31856</t>
        </is>
      </c>
      <c r="B18338" t="n">
        <v>2022</v>
      </c>
      <c r="C18338" t="n">
        <v>4</v>
      </c>
      <c r="D18338" t="inlineStr">
        <is>
          <t>2022-TONYCLIF</t>
        </is>
      </c>
      <c r="E18338" t="inlineStr">
        <is>
          <t>Y31856</t>
        </is>
      </c>
      <c r="F18338" t="inlineStr">
        <is>
          <t>BN</t>
        </is>
      </c>
      <c r="G18338" t="inlineStr">
        <is>
          <t>No</t>
        </is>
      </c>
      <c r="H18338" t="n">
        <v>32</v>
      </c>
    </row>
    <row r="18339">
      <c r="A18339" t="inlineStr">
        <is>
          <t>2022-W4-2022-TONYCLIF-Y32736</t>
        </is>
      </c>
      <c r="B18339" t="n">
        <v>2022</v>
      </c>
      <c r="C18339" t="n">
        <v>4</v>
      </c>
      <c r="D18339" t="inlineStr">
        <is>
          <t>2022-TONYCLIF</t>
        </is>
      </c>
      <c r="E18339" t="inlineStr">
        <is>
          <t>Y32736</t>
        </is>
      </c>
      <c r="F18339" t="inlineStr">
        <is>
          <t>BN</t>
        </is>
      </c>
      <c r="G18339" t="inlineStr">
        <is>
          <t>No</t>
        </is>
      </c>
      <c r="H18339" t="n">
        <v>7.8</v>
      </c>
    </row>
    <row r="18340">
      <c r="A18340" t="inlineStr">
        <is>
          <t>2022-W4-2022-TONYCLIF-Y26664</t>
        </is>
      </c>
      <c r="B18340" t="n">
        <v>2022</v>
      </c>
      <c r="C18340" t="n">
        <v>4</v>
      </c>
      <c r="D18340" t="inlineStr">
        <is>
          <t>2022-TONYCLIF</t>
        </is>
      </c>
      <c r="E18340" t="inlineStr">
        <is>
          <t>Y26664</t>
        </is>
      </c>
      <c r="F18340" t="inlineStr">
        <is>
          <t>BN</t>
        </is>
      </c>
      <c r="G18340" t="inlineStr">
        <is>
          <t>No</t>
        </is>
      </c>
      <c r="H18340" t="n">
        <v>11</v>
      </c>
    </row>
    <row r="18341">
      <c r="A18341" t="inlineStr">
        <is>
          <t>2022-W4-2022-TONYCLIF-Y30175</t>
        </is>
      </c>
      <c r="B18341" t="n">
        <v>2022</v>
      </c>
      <c r="C18341" t="n">
        <v>4</v>
      </c>
      <c r="D18341" t="inlineStr">
        <is>
          <t>2022-TONYCLIF</t>
        </is>
      </c>
      <c r="E18341" t="inlineStr">
        <is>
          <t>Y30175</t>
        </is>
      </c>
      <c r="F18341" t="inlineStr">
        <is>
          <t>BN</t>
        </is>
      </c>
      <c r="G18341" t="inlineStr">
        <is>
          <t>No</t>
        </is>
      </c>
      <c r="H18341" t="n">
        <v>7.1</v>
      </c>
    </row>
    <row r="18342">
      <c r="A18342" t="inlineStr">
        <is>
          <t>2022-W4-2022-TONYCLIF-Y30346</t>
        </is>
      </c>
      <c r="B18342" t="n">
        <v>2022</v>
      </c>
      <c r="C18342" t="n">
        <v>4</v>
      </c>
      <c r="D18342" t="inlineStr">
        <is>
          <t>2022-TONYCLIF</t>
        </is>
      </c>
      <c r="E18342" t="inlineStr">
        <is>
          <t>Y30346</t>
        </is>
      </c>
      <c r="F18342" t="inlineStr">
        <is>
          <t>IR</t>
        </is>
      </c>
      <c r="G18342" t="inlineStr">
        <is>
          <t>No</t>
        </is>
      </c>
      <c r="H18342" t="n">
        <v>0</v>
      </c>
    </row>
    <row r="18343">
      <c r="A18343" t="inlineStr">
        <is>
          <t>2022-W4-2022-PUENTETU-Y25785</t>
        </is>
      </c>
      <c r="B18343" t="n">
        <v>2022</v>
      </c>
      <c r="C18343" t="n">
        <v>4</v>
      </c>
      <c r="D18343" t="inlineStr">
        <is>
          <t>2022-PUENTETU</t>
        </is>
      </c>
      <c r="E18343" t="inlineStr">
        <is>
          <t>Y25785</t>
        </is>
      </c>
      <c r="F18343" t="inlineStr">
        <is>
          <t>QB</t>
        </is>
      </c>
      <c r="G18343" t="inlineStr">
        <is>
          <t>Yes</t>
        </is>
      </c>
      <c r="H18343" t="n">
        <v>26.98</v>
      </c>
    </row>
    <row r="18344">
      <c r="A18344" t="inlineStr">
        <is>
          <t>2022-W4-2022-PUENTETU-Y30153</t>
        </is>
      </c>
      <c r="B18344" t="n">
        <v>2022</v>
      </c>
      <c r="C18344" t="n">
        <v>4</v>
      </c>
      <c r="D18344" t="inlineStr">
        <is>
          <t>2022-PUENTETU</t>
        </is>
      </c>
      <c r="E18344" t="inlineStr">
        <is>
          <t>Y30153</t>
        </is>
      </c>
      <c r="F18344" t="inlineStr">
        <is>
          <t>WR</t>
        </is>
      </c>
      <c r="G18344" t="inlineStr">
        <is>
          <t>Yes</t>
        </is>
      </c>
      <c r="H18344" t="n">
        <v>5.8</v>
      </c>
    </row>
    <row r="18345">
      <c r="A18345" t="inlineStr">
        <is>
          <t>2022-W4-2022-PUENTETU-Y32704</t>
        </is>
      </c>
      <c r="B18345" t="n">
        <v>2022</v>
      </c>
      <c r="C18345" t="n">
        <v>4</v>
      </c>
      <c r="D18345" t="inlineStr">
        <is>
          <t>2022-PUENTETU</t>
        </is>
      </c>
      <c r="E18345" t="inlineStr">
        <is>
          <t>Y32704</t>
        </is>
      </c>
      <c r="F18345" t="inlineStr">
        <is>
          <t>WR</t>
        </is>
      </c>
      <c r="G18345" t="inlineStr">
        <is>
          <t>Yes</t>
        </is>
      </c>
      <c r="H18345" t="n">
        <v>4.6</v>
      </c>
    </row>
    <row r="18346">
      <c r="A18346" t="inlineStr">
        <is>
          <t>2022-W4-2022-PUENTETU-Y30972</t>
        </is>
      </c>
      <c r="B18346" t="n">
        <v>2022</v>
      </c>
      <c r="C18346" t="n">
        <v>4</v>
      </c>
      <c r="D18346" t="inlineStr">
        <is>
          <t>2022-PUENTETU</t>
        </is>
      </c>
      <c r="E18346" t="inlineStr">
        <is>
          <t>Y30972</t>
        </is>
      </c>
      <c r="F18346" t="inlineStr">
        <is>
          <t>RB</t>
        </is>
      </c>
      <c r="G18346" t="inlineStr">
        <is>
          <t>Yes</t>
        </is>
      </c>
      <c r="H18346" t="n">
        <v>17.2</v>
      </c>
    </row>
    <row r="18347">
      <c r="A18347" t="inlineStr">
        <is>
          <t>2022-W4-2022-PUENTETU-Y34063</t>
        </is>
      </c>
      <c r="B18347" t="n">
        <v>2022</v>
      </c>
      <c r="C18347" t="n">
        <v>4</v>
      </c>
      <c r="D18347" t="inlineStr">
        <is>
          <t>2022-PUENTETU</t>
        </is>
      </c>
      <c r="E18347" t="inlineStr">
        <is>
          <t>Y34063</t>
        </is>
      </c>
      <c r="F18347" t="inlineStr">
        <is>
          <t>RB</t>
        </is>
      </c>
      <c r="G18347" t="inlineStr">
        <is>
          <t>Yes</t>
        </is>
      </c>
      <c r="H18347" t="n">
        <v>24.9</v>
      </c>
    </row>
    <row r="18348">
      <c r="A18348" t="inlineStr">
        <is>
          <t>2022-W4-2022-PUENTETU-Y30157</t>
        </is>
      </c>
      <c r="B18348" t="n">
        <v>2022</v>
      </c>
      <c r="C18348" t="n">
        <v>4</v>
      </c>
      <c r="D18348" t="inlineStr">
        <is>
          <t>2022-PUENTETU</t>
        </is>
      </c>
      <c r="E18348" t="inlineStr">
        <is>
          <t>Y30157</t>
        </is>
      </c>
      <c r="F18348" t="inlineStr">
        <is>
          <t>TE</t>
        </is>
      </c>
      <c r="G18348" t="inlineStr">
        <is>
          <t>Yes</t>
        </is>
      </c>
      <c r="H18348" t="n">
        <v>14.6</v>
      </c>
    </row>
    <row r="18349">
      <c r="A18349" t="inlineStr">
        <is>
          <t>2022-W4-2022-PUENTETU-Y31010</t>
        </is>
      </c>
      <c r="B18349" t="n">
        <v>2022</v>
      </c>
      <c r="C18349" t="n">
        <v>4</v>
      </c>
      <c r="D18349" t="inlineStr">
        <is>
          <t>2022-PUENTETU</t>
        </is>
      </c>
      <c r="E18349" t="inlineStr">
        <is>
          <t>Y31010</t>
        </is>
      </c>
      <c r="F18349" t="inlineStr">
        <is>
          <t>W/R/T FLEX</t>
        </is>
      </c>
      <c r="G18349" t="inlineStr">
        <is>
          <t>Yes</t>
        </is>
      </c>
      <c r="H18349" t="n">
        <v>13.7</v>
      </c>
    </row>
    <row r="18350">
      <c r="A18350" t="inlineStr">
        <is>
          <t>2022-W4-2022-PUENTETU-Y9526</t>
        </is>
      </c>
      <c r="B18350" t="n">
        <v>2022</v>
      </c>
      <c r="C18350" t="n">
        <v>4</v>
      </c>
      <c r="D18350" t="inlineStr">
        <is>
          <t>2022-PUENTETU</t>
        </is>
      </c>
      <c r="E18350" t="inlineStr">
        <is>
          <t>Y9526</t>
        </is>
      </c>
      <c r="F18350" t="inlineStr">
        <is>
          <t>K</t>
        </is>
      </c>
      <c r="G18350" t="inlineStr">
        <is>
          <t>Yes</t>
        </is>
      </c>
      <c r="H18350" t="n">
        <v>10</v>
      </c>
    </row>
    <row r="18351">
      <c r="A18351" t="inlineStr">
        <is>
          <t>2022-W4-2022-PUENTETU-Y-DEF:pittsburgh</t>
        </is>
      </c>
      <c r="B18351" t="n">
        <v>2022</v>
      </c>
      <c r="C18351" t="n">
        <v>4</v>
      </c>
      <c r="D18351" t="inlineStr">
        <is>
          <t>2022-PUENTETU</t>
        </is>
      </c>
      <c r="E18351" t="inlineStr">
        <is>
          <t>Y-DEF:pittsburgh</t>
        </is>
      </c>
      <c r="F18351" t="inlineStr">
        <is>
          <t>DST</t>
        </is>
      </c>
      <c r="G18351" t="inlineStr">
        <is>
          <t>Yes</t>
        </is>
      </c>
      <c r="H18351" t="n">
        <v>5</v>
      </c>
    </row>
    <row r="18352">
      <c r="A18352" t="inlineStr">
        <is>
          <t>2022-W4-2022-PUENTETU-Y33508</t>
        </is>
      </c>
      <c r="B18352" t="n">
        <v>2022</v>
      </c>
      <c r="C18352" t="n">
        <v>4</v>
      </c>
      <c r="D18352" t="inlineStr">
        <is>
          <t>2022-PUENTETU</t>
        </is>
      </c>
      <c r="E18352" t="inlineStr">
        <is>
          <t>Y33508</t>
        </is>
      </c>
      <c r="F18352" t="inlineStr">
        <is>
          <t>BN</t>
        </is>
      </c>
      <c r="G18352" t="inlineStr">
        <is>
          <t>No</t>
        </is>
      </c>
      <c r="H18352" t="n">
        <v>10.9</v>
      </c>
    </row>
    <row r="18353">
      <c r="A18353" t="inlineStr">
        <is>
          <t>2022-W4-2022-PUENTETU-Y30994</t>
        </is>
      </c>
      <c r="B18353" t="n">
        <v>2022</v>
      </c>
      <c r="C18353" t="n">
        <v>4</v>
      </c>
      <c r="D18353" t="inlineStr">
        <is>
          <t>2022-PUENTETU</t>
        </is>
      </c>
      <c r="E18353" t="inlineStr">
        <is>
          <t>Y30994</t>
        </is>
      </c>
      <c r="F18353" t="inlineStr">
        <is>
          <t>BN</t>
        </is>
      </c>
      <c r="G18353" t="inlineStr">
        <is>
          <t>No</t>
        </is>
      </c>
      <c r="H18353" t="n">
        <v>9.1</v>
      </c>
    </row>
    <row r="18354">
      <c r="A18354" t="inlineStr">
        <is>
          <t>2022-W4-2022-PUENTETU-Y31104</t>
        </is>
      </c>
      <c r="B18354" t="n">
        <v>2022</v>
      </c>
      <c r="C18354" t="n">
        <v>4</v>
      </c>
      <c r="D18354" t="inlineStr">
        <is>
          <t>2022-PUENTETU</t>
        </is>
      </c>
      <c r="E18354" t="inlineStr">
        <is>
          <t>Y31104</t>
        </is>
      </c>
      <c r="F18354" t="inlineStr">
        <is>
          <t>BN</t>
        </is>
      </c>
      <c r="G18354" t="inlineStr">
        <is>
          <t>No</t>
        </is>
      </c>
      <c r="H18354" t="n">
        <v>9</v>
      </c>
    </row>
    <row r="18355">
      <c r="A18355" t="inlineStr">
        <is>
          <t>2022-W4-2022-PUENTETU-Y33389</t>
        </is>
      </c>
      <c r="B18355" t="n">
        <v>2022</v>
      </c>
      <c r="C18355" t="n">
        <v>4</v>
      </c>
      <c r="D18355" t="inlineStr">
        <is>
          <t>2022-PUENTETU</t>
        </is>
      </c>
      <c r="E18355" t="inlineStr">
        <is>
          <t>Y33389</t>
        </is>
      </c>
      <c r="F18355" t="inlineStr">
        <is>
          <t>BN</t>
        </is>
      </c>
      <c r="G18355" t="inlineStr">
        <is>
          <t>No</t>
        </is>
      </c>
      <c r="H18355" t="n">
        <v>6.66</v>
      </c>
    </row>
    <row r="18356">
      <c r="A18356" t="inlineStr">
        <is>
          <t>2022-W4-2022-PUENTETU-Y34007</t>
        </is>
      </c>
      <c r="B18356" t="n">
        <v>2022</v>
      </c>
      <c r="C18356" t="n">
        <v>4</v>
      </c>
      <c r="D18356" t="inlineStr">
        <is>
          <t>2022-PUENTETU</t>
        </is>
      </c>
      <c r="E18356" t="inlineStr">
        <is>
          <t>Y34007</t>
        </is>
      </c>
      <c r="F18356" t="inlineStr">
        <is>
          <t>BN</t>
        </is>
      </c>
      <c r="G18356" t="inlineStr">
        <is>
          <t>No</t>
        </is>
      </c>
      <c r="H18356" t="n">
        <v>13.2</v>
      </c>
    </row>
    <row r="18357">
      <c r="A18357" t="inlineStr">
        <is>
          <t>2022-W4-2022-ABARBA-Y31833</t>
        </is>
      </c>
      <c r="B18357" t="n">
        <v>2022</v>
      </c>
      <c r="C18357" t="n">
        <v>4</v>
      </c>
      <c r="D18357" t="inlineStr">
        <is>
          <t>2022-ABARBA</t>
        </is>
      </c>
      <c r="E18357" t="inlineStr">
        <is>
          <t>Y31833</t>
        </is>
      </c>
      <c r="F18357" t="inlineStr">
        <is>
          <t>QB</t>
        </is>
      </c>
      <c r="G18357" t="inlineStr">
        <is>
          <t>Yes</t>
        </is>
      </c>
      <c r="H18357" t="n">
        <v>23.88</v>
      </c>
    </row>
    <row r="18358">
      <c r="A18358" t="inlineStr">
        <is>
          <t>2022-W4-2022-ABARBA-Y27277</t>
        </is>
      </c>
      <c r="B18358" t="n">
        <v>2022</v>
      </c>
      <c r="C18358" t="n">
        <v>4</v>
      </c>
      <c r="D18358" t="inlineStr">
        <is>
          <t>2022-ABARBA</t>
        </is>
      </c>
      <c r="E18358" t="inlineStr">
        <is>
          <t>Y27277</t>
        </is>
      </c>
      <c r="F18358" t="inlineStr">
        <is>
          <t>WR</t>
        </is>
      </c>
      <c r="G18358" t="inlineStr">
        <is>
          <t>Yes</t>
        </is>
      </c>
      <c r="H18358" t="n">
        <v>11.2</v>
      </c>
    </row>
    <row r="18359">
      <c r="A18359" t="inlineStr">
        <is>
          <t>2022-W4-2022-ABARBA-Y27535</t>
        </is>
      </c>
      <c r="B18359" t="n">
        <v>2022</v>
      </c>
      <c r="C18359" t="n">
        <v>4</v>
      </c>
      <c r="D18359" t="inlineStr">
        <is>
          <t>2022-ABARBA</t>
        </is>
      </c>
      <c r="E18359" t="inlineStr">
        <is>
          <t>Y27535</t>
        </is>
      </c>
      <c r="F18359" t="inlineStr">
        <is>
          <t>WR</t>
        </is>
      </c>
      <c r="G18359" t="inlineStr">
        <is>
          <t>Yes</t>
        </is>
      </c>
      <c r="H18359" t="n">
        <v>26.3</v>
      </c>
    </row>
    <row r="18360">
      <c r="A18360" t="inlineStr">
        <is>
          <t>2022-W4-2022-ABARBA-Y30161</t>
        </is>
      </c>
      <c r="B18360" t="n">
        <v>2022</v>
      </c>
      <c r="C18360" t="n">
        <v>4</v>
      </c>
      <c r="D18360" t="inlineStr">
        <is>
          <t>2022-ABARBA</t>
        </is>
      </c>
      <c r="E18360" t="inlineStr">
        <is>
          <t>Y30161</t>
        </is>
      </c>
      <c r="F18360" t="inlineStr">
        <is>
          <t>RB</t>
        </is>
      </c>
      <c r="G18360" t="inlineStr">
        <is>
          <t>Yes</t>
        </is>
      </c>
      <c r="H18360" t="n">
        <v>15.4</v>
      </c>
    </row>
    <row r="18361">
      <c r="A18361" t="inlineStr">
        <is>
          <t>2022-W4-2022-ABARBA-Y33138</t>
        </is>
      </c>
      <c r="B18361" t="n">
        <v>2022</v>
      </c>
      <c r="C18361" t="n">
        <v>4</v>
      </c>
      <c r="D18361" t="inlineStr">
        <is>
          <t>2022-ABARBA</t>
        </is>
      </c>
      <c r="E18361" t="inlineStr">
        <is>
          <t>Y33138</t>
        </is>
      </c>
      <c r="F18361" t="inlineStr">
        <is>
          <t>RB</t>
        </is>
      </c>
      <c r="G18361" t="inlineStr">
        <is>
          <t>Yes</t>
        </is>
      </c>
      <c r="H18361" t="n">
        <v>2.9</v>
      </c>
    </row>
    <row r="18362">
      <c r="A18362" t="inlineStr">
        <is>
          <t>2022-W4-2022-ABARBA-Y26686</t>
        </is>
      </c>
      <c r="B18362" t="n">
        <v>2022</v>
      </c>
      <c r="C18362" t="n">
        <v>4</v>
      </c>
      <c r="D18362" t="inlineStr">
        <is>
          <t>2022-ABARBA</t>
        </is>
      </c>
      <c r="E18362" t="inlineStr">
        <is>
          <t>Y26686</t>
        </is>
      </c>
      <c r="F18362" t="inlineStr">
        <is>
          <t>TE</t>
        </is>
      </c>
      <c r="G18362" t="inlineStr">
        <is>
          <t>Yes</t>
        </is>
      </c>
      <c r="H18362" t="n">
        <v>19.7</v>
      </c>
    </row>
    <row r="18363">
      <c r="A18363" t="inlineStr">
        <is>
          <t>2022-W4-2022-ABARBA-Y32719</t>
        </is>
      </c>
      <c r="B18363" t="n">
        <v>2022</v>
      </c>
      <c r="C18363" t="n">
        <v>4</v>
      </c>
      <c r="D18363" t="inlineStr">
        <is>
          <t>2022-ABARBA</t>
        </is>
      </c>
      <c r="E18363" t="inlineStr">
        <is>
          <t>Y32719</t>
        </is>
      </c>
      <c r="F18363" t="inlineStr">
        <is>
          <t>W/R/T FLEX</t>
        </is>
      </c>
      <c r="G18363" t="inlineStr">
        <is>
          <t>Yes</t>
        </is>
      </c>
      <c r="H18363" t="n">
        <v>0</v>
      </c>
    </row>
    <row r="18364">
      <c r="A18364" t="inlineStr">
        <is>
          <t>2022-W4-2022-ABARBA-Y27369</t>
        </is>
      </c>
      <c r="B18364" t="n">
        <v>2022</v>
      </c>
      <c r="C18364" t="n">
        <v>4</v>
      </c>
      <c r="D18364" t="inlineStr">
        <is>
          <t>2022-ABARBA</t>
        </is>
      </c>
      <c r="E18364" t="inlineStr">
        <is>
          <t>Y27369</t>
        </is>
      </c>
      <c r="F18364" t="inlineStr">
        <is>
          <t>K</t>
        </is>
      </c>
      <c r="G18364" t="inlineStr">
        <is>
          <t>Yes</t>
        </is>
      </c>
      <c r="H18364" t="n">
        <v>16</v>
      </c>
    </row>
    <row r="18365">
      <c r="A18365" t="inlineStr">
        <is>
          <t>2022-W4-2022-ABARBA-Y-DEF:dallas</t>
        </is>
      </c>
      <c r="B18365" t="n">
        <v>2022</v>
      </c>
      <c r="C18365" t="n">
        <v>4</v>
      </c>
      <c r="D18365" t="inlineStr">
        <is>
          <t>2022-ABARBA</t>
        </is>
      </c>
      <c r="E18365" t="inlineStr">
        <is>
          <t>Y-DEF:dallas</t>
        </is>
      </c>
      <c r="F18365" t="inlineStr">
        <is>
          <t>DST</t>
        </is>
      </c>
      <c r="G18365" t="inlineStr">
        <is>
          <t>Yes</t>
        </is>
      </c>
      <c r="H18365" t="n">
        <v>10</v>
      </c>
    </row>
    <row r="18366">
      <c r="A18366" t="inlineStr">
        <is>
          <t>2022-W4-2022-ABARBA-Y32722</t>
        </is>
      </c>
      <c r="B18366" t="n">
        <v>2022</v>
      </c>
      <c r="C18366" t="n">
        <v>4</v>
      </c>
      <c r="D18366" t="inlineStr">
        <is>
          <t>2022-ABARBA</t>
        </is>
      </c>
      <c r="E18366" t="inlineStr">
        <is>
          <t>Y32722</t>
        </is>
      </c>
      <c r="F18366" t="inlineStr">
        <is>
          <t>BN</t>
        </is>
      </c>
      <c r="G18366" t="inlineStr">
        <is>
          <t>No</t>
        </is>
      </c>
      <c r="H18366" t="n">
        <v>1.3</v>
      </c>
    </row>
    <row r="18367">
      <c r="A18367" t="inlineStr">
        <is>
          <t>2022-W4-2022-ABARBA-Y7200</t>
        </is>
      </c>
      <c r="B18367" t="n">
        <v>2022</v>
      </c>
      <c r="C18367" t="n">
        <v>4</v>
      </c>
      <c r="D18367" t="inlineStr">
        <is>
          <t>2022-ABARBA</t>
        </is>
      </c>
      <c r="E18367" t="inlineStr">
        <is>
          <t>Y7200</t>
        </is>
      </c>
      <c r="F18367" t="inlineStr">
        <is>
          <t>BN</t>
        </is>
      </c>
      <c r="G18367" t="inlineStr">
        <is>
          <t>No</t>
        </is>
      </c>
      <c r="H18367" t="n">
        <v>17.14</v>
      </c>
    </row>
    <row r="18368">
      <c r="A18368" t="inlineStr">
        <is>
          <t>2022-W4-2022-ABARBA-Y30150</t>
        </is>
      </c>
      <c r="B18368" t="n">
        <v>2022</v>
      </c>
      <c r="C18368" t="n">
        <v>4</v>
      </c>
      <c r="D18368" t="inlineStr">
        <is>
          <t>2022-ABARBA</t>
        </is>
      </c>
      <c r="E18368" t="inlineStr">
        <is>
          <t>Y30150</t>
        </is>
      </c>
      <c r="F18368" t="inlineStr">
        <is>
          <t>BN</t>
        </is>
      </c>
      <c r="G18368" t="inlineStr">
        <is>
          <t>No</t>
        </is>
      </c>
      <c r="H18368" t="n">
        <v>0</v>
      </c>
    </row>
    <row r="18369">
      <c r="A18369" t="inlineStr">
        <is>
          <t>2022-W4-2022-ABARBA-Y26650</t>
        </is>
      </c>
      <c r="B18369" t="n">
        <v>2022</v>
      </c>
      <c r="C18369" t="n">
        <v>4</v>
      </c>
      <c r="D18369" t="inlineStr">
        <is>
          <t>2022-ABARBA</t>
        </is>
      </c>
      <c r="E18369" t="inlineStr">
        <is>
          <t>Y26650</t>
        </is>
      </c>
      <c r="F18369" t="inlineStr">
        <is>
          <t>BN</t>
        </is>
      </c>
      <c r="G18369" t="inlineStr">
        <is>
          <t>No</t>
        </is>
      </c>
      <c r="H18369" t="n">
        <v>0</v>
      </c>
    </row>
    <row r="18370">
      <c r="A18370" t="inlineStr">
        <is>
          <t>2022-W4-2022-ABARBA-Y30285</t>
        </is>
      </c>
      <c r="B18370" t="n">
        <v>2022</v>
      </c>
      <c r="C18370" t="n">
        <v>4</v>
      </c>
      <c r="D18370" t="inlineStr">
        <is>
          <t>2022-ABARBA</t>
        </is>
      </c>
      <c r="E18370" t="inlineStr">
        <is>
          <t>Y30285</t>
        </is>
      </c>
      <c r="F18370" t="inlineStr">
        <is>
          <t>BN</t>
        </is>
      </c>
      <c r="G18370" t="inlineStr">
        <is>
          <t>No</t>
        </is>
      </c>
      <c r="H18370" t="n">
        <v>10.1</v>
      </c>
    </row>
    <row r="18371">
      <c r="A18371" t="inlineStr">
        <is>
          <t>2022-W4-2022-ABARBA-Y31981</t>
        </is>
      </c>
      <c r="B18371" t="n">
        <v>2022</v>
      </c>
      <c r="C18371" t="n">
        <v>4</v>
      </c>
      <c r="D18371" t="inlineStr">
        <is>
          <t>2022-ABARBA</t>
        </is>
      </c>
      <c r="E18371" t="inlineStr">
        <is>
          <t>Y31981</t>
        </is>
      </c>
      <c r="F18371" t="inlineStr">
        <is>
          <t>IR</t>
        </is>
      </c>
      <c r="G18371" t="inlineStr">
        <is>
          <t>No</t>
        </is>
      </c>
      <c r="H18371" t="n">
        <v>0</v>
      </c>
    </row>
    <row r="18372">
      <c r="A18372" t="inlineStr">
        <is>
          <t>2022-W4-2022-PEPSALFA-Y9265</t>
        </is>
      </c>
      <c r="B18372" t="n">
        <v>2022</v>
      </c>
      <c r="C18372" t="n">
        <v>4</v>
      </c>
      <c r="D18372" t="inlineStr">
        <is>
          <t>2022-PEPSALFA</t>
        </is>
      </c>
      <c r="E18372" t="inlineStr">
        <is>
          <t>Y9265</t>
        </is>
      </c>
      <c r="F18372" t="inlineStr">
        <is>
          <t>QB</t>
        </is>
      </c>
      <c r="G18372" t="inlineStr">
        <is>
          <t>Yes</t>
        </is>
      </c>
      <c r="H18372" t="n">
        <v>7.76</v>
      </c>
    </row>
    <row r="18373">
      <c r="A18373" t="inlineStr">
        <is>
          <t>2022-W4-2022-PEPSALFA-Y30182</t>
        </is>
      </c>
      <c r="B18373" t="n">
        <v>2022</v>
      </c>
      <c r="C18373" t="n">
        <v>4</v>
      </c>
      <c r="D18373" t="inlineStr">
        <is>
          <t>2022-PEPSALFA</t>
        </is>
      </c>
      <c r="E18373" t="inlineStr">
        <is>
          <t>Y30182</t>
        </is>
      </c>
      <c r="F18373" t="inlineStr">
        <is>
          <t>WR</t>
        </is>
      </c>
      <c r="G18373" t="inlineStr">
        <is>
          <t>Yes</t>
        </is>
      </c>
      <c r="H18373" t="n">
        <v>19.2</v>
      </c>
    </row>
    <row r="18374">
      <c r="A18374" t="inlineStr">
        <is>
          <t>2022-W4-2022-PEPSALFA-Y28457</t>
        </is>
      </c>
      <c r="B18374" t="n">
        <v>2022</v>
      </c>
      <c r="C18374" t="n">
        <v>4</v>
      </c>
      <c r="D18374" t="inlineStr">
        <is>
          <t>2022-PEPSALFA</t>
        </is>
      </c>
      <c r="E18374" t="inlineStr">
        <is>
          <t>Y28457</t>
        </is>
      </c>
      <c r="F18374" t="inlineStr">
        <is>
          <t>WR</t>
        </is>
      </c>
      <c r="G18374" t="inlineStr">
        <is>
          <t>Yes</t>
        </is>
      </c>
      <c r="H18374" t="n">
        <v>10.1</v>
      </c>
    </row>
    <row r="18375">
      <c r="A18375" t="inlineStr">
        <is>
          <t>2022-W4-2022-PEPSALFA-Y32702</t>
        </is>
      </c>
      <c r="B18375" t="n">
        <v>2022</v>
      </c>
      <c r="C18375" t="n">
        <v>4</v>
      </c>
      <c r="D18375" t="inlineStr">
        <is>
          <t>2022-PEPSALFA</t>
        </is>
      </c>
      <c r="E18375" t="inlineStr">
        <is>
          <t>Y32702</t>
        </is>
      </c>
      <c r="F18375" t="inlineStr">
        <is>
          <t>RB</t>
        </is>
      </c>
      <c r="G18375" t="inlineStr">
        <is>
          <t>Yes</t>
        </is>
      </c>
      <c r="H18375" t="n">
        <v>21.9</v>
      </c>
    </row>
    <row r="18376">
      <c r="A18376" t="inlineStr">
        <is>
          <t>2022-W4-2022-PEPSALFA-Y29238</t>
        </is>
      </c>
      <c r="B18376" t="n">
        <v>2022</v>
      </c>
      <c r="C18376" t="n">
        <v>4</v>
      </c>
      <c r="D18376" t="inlineStr">
        <is>
          <t>2022-PEPSALFA</t>
        </is>
      </c>
      <c r="E18376" t="inlineStr">
        <is>
          <t>Y29238</t>
        </is>
      </c>
      <c r="F18376" t="inlineStr">
        <is>
          <t>RB</t>
        </is>
      </c>
      <c r="G18376" t="inlineStr">
        <is>
          <t>Yes</t>
        </is>
      </c>
      <c r="H18376" t="n">
        <v>9.1</v>
      </c>
    </row>
    <row r="18377">
      <c r="A18377" t="inlineStr">
        <is>
          <t>2022-W4-2022-PEPSALFA-Y26658</t>
        </is>
      </c>
      <c r="B18377" t="n">
        <v>2022</v>
      </c>
      <c r="C18377" t="n">
        <v>4</v>
      </c>
      <c r="D18377" t="inlineStr">
        <is>
          <t>2022-PEPSALFA</t>
        </is>
      </c>
      <c r="E18377" t="inlineStr">
        <is>
          <t>Y26658</t>
        </is>
      </c>
      <c r="F18377" t="inlineStr">
        <is>
          <t>TE</t>
        </is>
      </c>
      <c r="G18377" t="inlineStr">
        <is>
          <t>Yes</t>
        </is>
      </c>
      <c r="H18377" t="n">
        <v>13.7</v>
      </c>
    </row>
    <row r="18378">
      <c r="A18378" t="inlineStr">
        <is>
          <t>2022-W4-2022-PEPSALFA-Y31268</t>
        </is>
      </c>
      <c r="B18378" t="n">
        <v>2022</v>
      </c>
      <c r="C18378" t="n">
        <v>4</v>
      </c>
      <c r="D18378" t="inlineStr">
        <is>
          <t>2022-PEPSALFA</t>
        </is>
      </c>
      <c r="E18378" t="inlineStr">
        <is>
          <t>Y31268</t>
        </is>
      </c>
      <c r="F18378" t="inlineStr">
        <is>
          <t>W/R/T FLEX</t>
        </is>
      </c>
      <c r="G18378" t="inlineStr">
        <is>
          <t>Yes</t>
        </is>
      </c>
      <c r="H18378" t="n">
        <v>14.6</v>
      </c>
    </row>
    <row r="18379">
      <c r="A18379" t="inlineStr">
        <is>
          <t>2022-W4-2022-PEPSALFA-Y27120</t>
        </is>
      </c>
      <c r="B18379" t="n">
        <v>2022</v>
      </c>
      <c r="C18379" t="n">
        <v>4</v>
      </c>
      <c r="D18379" t="inlineStr">
        <is>
          <t>2022-PEPSALFA</t>
        </is>
      </c>
      <c r="E18379" t="inlineStr">
        <is>
          <t>Y27120</t>
        </is>
      </c>
      <c r="F18379" t="inlineStr">
        <is>
          <t>K</t>
        </is>
      </c>
      <c r="G18379" t="inlineStr">
        <is>
          <t>Yes</t>
        </is>
      </c>
      <c r="H18379" t="n">
        <v>5</v>
      </c>
    </row>
    <row r="18380">
      <c r="A18380" t="inlineStr">
        <is>
          <t>2022-W4-2022-PEPSALFA-Y-DEF:baltimore</t>
        </is>
      </c>
      <c r="B18380" t="n">
        <v>2022</v>
      </c>
      <c r="C18380" t="n">
        <v>4</v>
      </c>
      <c r="D18380" t="inlineStr">
        <is>
          <t>2022-PEPSALFA</t>
        </is>
      </c>
      <c r="E18380" t="inlineStr">
        <is>
          <t>Y-DEF:baltimore</t>
        </is>
      </c>
      <c r="F18380" t="inlineStr">
        <is>
          <t>DST</t>
        </is>
      </c>
      <c r="G18380" t="inlineStr">
        <is>
          <t>Yes</t>
        </is>
      </c>
      <c r="H18380" t="n">
        <v>5</v>
      </c>
    </row>
    <row r="18381">
      <c r="A18381" t="inlineStr">
        <is>
          <t>2022-W4-2022-PEPSALFA-Y31902</t>
        </is>
      </c>
      <c r="B18381" t="n">
        <v>2022</v>
      </c>
      <c r="C18381" t="n">
        <v>4</v>
      </c>
      <c r="D18381" t="inlineStr">
        <is>
          <t>2022-PEPSALFA</t>
        </is>
      </c>
      <c r="E18381" t="inlineStr">
        <is>
          <t>Y31902</t>
        </is>
      </c>
      <c r="F18381" t="inlineStr">
        <is>
          <t>BN</t>
        </is>
      </c>
      <c r="G18381" t="inlineStr">
        <is>
          <t>No</t>
        </is>
      </c>
      <c r="H18381" t="n">
        <v>5.4</v>
      </c>
    </row>
    <row r="18382">
      <c r="A18382" t="inlineStr">
        <is>
          <t>2022-W4-2022-PEPSALFA-Y26699</t>
        </is>
      </c>
      <c r="B18382" t="n">
        <v>2022</v>
      </c>
      <c r="C18382" t="n">
        <v>4</v>
      </c>
      <c r="D18382" t="inlineStr">
        <is>
          <t>2022-PEPSALFA</t>
        </is>
      </c>
      <c r="E18382" t="inlineStr">
        <is>
          <t>Y26699</t>
        </is>
      </c>
      <c r="F18382" t="inlineStr">
        <is>
          <t>BN</t>
        </is>
      </c>
      <c r="G18382" t="inlineStr">
        <is>
          <t>No</t>
        </is>
      </c>
      <c r="H18382" t="n">
        <v>0</v>
      </c>
    </row>
    <row r="18383">
      <c r="A18383" t="inlineStr">
        <is>
          <t>2022-W4-2022-PEPSALFA-Y32762</t>
        </is>
      </c>
      <c r="B18383" t="n">
        <v>2022</v>
      </c>
      <c r="C18383" t="n">
        <v>4</v>
      </c>
      <c r="D18383" t="inlineStr">
        <is>
          <t>2022-PEPSALFA</t>
        </is>
      </c>
      <c r="E18383" t="inlineStr">
        <is>
          <t>Y32762</t>
        </is>
      </c>
      <c r="F18383" t="inlineStr">
        <is>
          <t>BN</t>
        </is>
      </c>
      <c r="G18383" t="inlineStr">
        <is>
          <t>No</t>
        </is>
      </c>
      <c r="H18383" t="n">
        <v>7.1</v>
      </c>
    </row>
    <row r="18384">
      <c r="A18384" t="inlineStr">
        <is>
          <t>2022-W4-2022-PEPSALFA-Y29344</t>
        </is>
      </c>
      <c r="B18384" t="n">
        <v>2022</v>
      </c>
      <c r="C18384" t="n">
        <v>4</v>
      </c>
      <c r="D18384" t="inlineStr">
        <is>
          <t>2022-PEPSALFA</t>
        </is>
      </c>
      <c r="E18384" t="inlineStr">
        <is>
          <t>Y29344</t>
        </is>
      </c>
      <c r="F18384" t="inlineStr">
        <is>
          <t>BN</t>
        </is>
      </c>
      <c r="G18384" t="inlineStr">
        <is>
          <t>No</t>
        </is>
      </c>
      <c r="H18384" t="n">
        <v>12.3</v>
      </c>
    </row>
    <row r="18385">
      <c r="A18385" t="inlineStr">
        <is>
          <t>2022-W4-2022-PEPSALFA-Y33465</t>
        </is>
      </c>
      <c r="B18385" t="n">
        <v>2022</v>
      </c>
      <c r="C18385" t="n">
        <v>4</v>
      </c>
      <c r="D18385" t="inlineStr">
        <is>
          <t>2022-PEPSALFA</t>
        </is>
      </c>
      <c r="E18385" t="inlineStr">
        <is>
          <t>Y33465</t>
        </is>
      </c>
      <c r="F18385" t="inlineStr">
        <is>
          <t>BN</t>
        </is>
      </c>
      <c r="G18385" t="inlineStr">
        <is>
          <t>No</t>
        </is>
      </c>
      <c r="H18385" t="n">
        <v>3</v>
      </c>
    </row>
    <row r="18386">
      <c r="A18386" t="inlineStr">
        <is>
          <t>2022-W4-2022-PEPSALFA-Y33582</t>
        </is>
      </c>
      <c r="B18386" t="n">
        <v>2022</v>
      </c>
      <c r="C18386" t="n">
        <v>4</v>
      </c>
      <c r="D18386" t="inlineStr">
        <is>
          <t>2022-PEPSALFA</t>
        </is>
      </c>
      <c r="E18386" t="inlineStr">
        <is>
          <t>Y33582</t>
        </is>
      </c>
      <c r="F18386" t="inlineStr">
        <is>
          <t>IR</t>
        </is>
      </c>
      <c r="G18386" t="inlineStr">
        <is>
          <t>No</t>
        </is>
      </c>
      <c r="H18386" t="n">
        <v>0</v>
      </c>
    </row>
    <row r="18387">
      <c r="A18387" t="inlineStr">
        <is>
          <t>2022-W4-2022-ALEXAODE-Y31002</t>
        </is>
      </c>
      <c r="B18387" t="n">
        <v>2022</v>
      </c>
      <c r="C18387" t="n">
        <v>4</v>
      </c>
      <c r="D18387" t="inlineStr">
        <is>
          <t>2022-ALEXAODE</t>
        </is>
      </c>
      <c r="E18387" t="inlineStr">
        <is>
          <t>Y31002</t>
        </is>
      </c>
      <c r="F18387" t="inlineStr">
        <is>
          <t>QB</t>
        </is>
      </c>
      <c r="G18387" t="inlineStr">
        <is>
          <t>Yes</t>
        </is>
      </c>
      <c r="H18387" t="n">
        <v>15.06</v>
      </c>
    </row>
    <row r="18388">
      <c r="A18388" t="inlineStr">
        <is>
          <t>2022-W4-2022-ALEXAODE-Y32687</t>
        </is>
      </c>
      <c r="B18388" t="n">
        <v>2022</v>
      </c>
      <c r="C18388" t="n">
        <v>4</v>
      </c>
      <c r="D18388" t="inlineStr">
        <is>
          <t>2022-ALEXAODE</t>
        </is>
      </c>
      <c r="E18388" t="inlineStr">
        <is>
          <t>Y32687</t>
        </is>
      </c>
      <c r="F18388" t="inlineStr">
        <is>
          <t>WR</t>
        </is>
      </c>
      <c r="G18388" t="inlineStr">
        <is>
          <t>Yes</t>
        </is>
      </c>
      <c r="H18388" t="n">
        <v>18.7</v>
      </c>
    </row>
    <row r="18389">
      <c r="A18389" t="inlineStr">
        <is>
          <t>2022-W4-2022-ALEXAODE-Y30120</t>
        </is>
      </c>
      <c r="B18389" t="n">
        <v>2022</v>
      </c>
      <c r="C18389" t="n">
        <v>4</v>
      </c>
      <c r="D18389" t="inlineStr">
        <is>
          <t>2022-ALEXAODE</t>
        </is>
      </c>
      <c r="E18389" t="inlineStr">
        <is>
          <t>Y30120</t>
        </is>
      </c>
      <c r="F18389" t="inlineStr">
        <is>
          <t>WR</t>
        </is>
      </c>
      <c r="G18389" t="inlineStr">
        <is>
          <t>Yes</t>
        </is>
      </c>
      <c r="H18389" t="n">
        <v>15.5</v>
      </c>
    </row>
    <row r="18390">
      <c r="A18390" t="inlineStr">
        <is>
          <t>2022-W4-2022-ALEXAODE-Y30218</t>
        </is>
      </c>
      <c r="B18390" t="n">
        <v>2022</v>
      </c>
      <c r="C18390" t="n">
        <v>4</v>
      </c>
      <c r="D18390" t="inlineStr">
        <is>
          <t>2022-ALEXAODE</t>
        </is>
      </c>
      <c r="E18390" t="inlineStr">
        <is>
          <t>Y30218</t>
        </is>
      </c>
      <c r="F18390" t="inlineStr">
        <is>
          <t>RB</t>
        </is>
      </c>
      <c r="G18390" t="inlineStr">
        <is>
          <t>Yes</t>
        </is>
      </c>
      <c r="H18390" t="n">
        <v>9.199999999999999</v>
      </c>
    </row>
    <row r="18391">
      <c r="A18391" t="inlineStr">
        <is>
          <t>2022-W4-2022-ALEXAODE-Y30154</t>
        </is>
      </c>
      <c r="B18391" t="n">
        <v>2022</v>
      </c>
      <c r="C18391" t="n">
        <v>4</v>
      </c>
      <c r="D18391" t="inlineStr">
        <is>
          <t>2022-ALEXAODE</t>
        </is>
      </c>
      <c r="E18391" t="inlineStr">
        <is>
          <t>Y30154</t>
        </is>
      </c>
      <c r="F18391" t="inlineStr">
        <is>
          <t>RB</t>
        </is>
      </c>
      <c r="G18391" t="inlineStr">
        <is>
          <t>Yes</t>
        </is>
      </c>
      <c r="H18391" t="n">
        <v>9.6</v>
      </c>
    </row>
    <row r="18392">
      <c r="A18392" t="inlineStr">
        <is>
          <t>2022-W4-2022-ALEXAODE-Y31840</t>
        </is>
      </c>
      <c r="B18392" t="n">
        <v>2022</v>
      </c>
      <c r="C18392" t="n">
        <v>4</v>
      </c>
      <c r="D18392" t="inlineStr">
        <is>
          <t>2022-ALEXAODE</t>
        </is>
      </c>
      <c r="E18392" t="inlineStr">
        <is>
          <t>Y31840</t>
        </is>
      </c>
      <c r="F18392" t="inlineStr">
        <is>
          <t>TE</t>
        </is>
      </c>
      <c r="G18392" t="inlineStr">
        <is>
          <t>Yes</t>
        </is>
      </c>
      <c r="H18392" t="n">
        <v>35.9</v>
      </c>
    </row>
    <row r="18393">
      <c r="A18393" t="inlineStr">
        <is>
          <t>2022-W4-2022-ALEXAODE-Y32732</t>
        </is>
      </c>
      <c r="B18393" t="n">
        <v>2022</v>
      </c>
      <c r="C18393" t="n">
        <v>4</v>
      </c>
      <c r="D18393" t="inlineStr">
        <is>
          <t>2022-ALEXAODE</t>
        </is>
      </c>
      <c r="E18393" t="inlineStr">
        <is>
          <t>Y32732</t>
        </is>
      </c>
      <c r="F18393" t="inlineStr">
        <is>
          <t>W/R/T FLEX</t>
        </is>
      </c>
      <c r="G18393" t="inlineStr">
        <is>
          <t>Yes</t>
        </is>
      </c>
      <c r="H18393" t="n">
        <v>8.9</v>
      </c>
    </row>
    <row r="18394">
      <c r="A18394" t="inlineStr">
        <is>
          <t>2022-W4-2022-ALEXAODE-Y30426</t>
        </is>
      </c>
      <c r="B18394" t="n">
        <v>2022</v>
      </c>
      <c r="C18394" t="n">
        <v>4</v>
      </c>
      <c r="D18394" t="inlineStr">
        <is>
          <t>2022-ALEXAODE</t>
        </is>
      </c>
      <c r="E18394" t="inlineStr">
        <is>
          <t>Y30426</t>
        </is>
      </c>
      <c r="F18394" t="inlineStr">
        <is>
          <t>K</t>
        </is>
      </c>
      <c r="G18394" t="inlineStr">
        <is>
          <t>Yes</t>
        </is>
      </c>
      <c r="H18394" t="n">
        <v>12</v>
      </c>
    </row>
    <row r="18395">
      <c r="A18395" t="inlineStr">
        <is>
          <t>2022-W4-2022-ALEXAODE-Y-DEF:denver</t>
        </is>
      </c>
      <c r="B18395" t="n">
        <v>2022</v>
      </c>
      <c r="C18395" t="n">
        <v>4</v>
      </c>
      <c r="D18395" t="inlineStr">
        <is>
          <t>2022-ALEXAODE</t>
        </is>
      </c>
      <c r="E18395" t="inlineStr">
        <is>
          <t>Y-DEF:denver</t>
        </is>
      </c>
      <c r="F18395" t="inlineStr">
        <is>
          <t>DST</t>
        </is>
      </c>
      <c r="G18395" t="inlineStr">
        <is>
          <t>Yes</t>
        </is>
      </c>
      <c r="H18395" t="n">
        <v>2</v>
      </c>
    </row>
    <row r="18396">
      <c r="A18396" t="inlineStr">
        <is>
          <t>2022-W4-2022-ALEXAODE-Y33966</t>
        </is>
      </c>
      <c r="B18396" t="n">
        <v>2022</v>
      </c>
      <c r="C18396" t="n">
        <v>4</v>
      </c>
      <c r="D18396" t="inlineStr">
        <is>
          <t>2022-ALEXAODE</t>
        </is>
      </c>
      <c r="E18396" t="inlineStr">
        <is>
          <t>Y33966</t>
        </is>
      </c>
      <c r="F18396" t="inlineStr">
        <is>
          <t>BN</t>
        </is>
      </c>
      <c r="G18396" t="inlineStr">
        <is>
          <t>No</t>
        </is>
      </c>
      <c r="H18396" t="n">
        <v>14.7</v>
      </c>
    </row>
    <row r="18397">
      <c r="A18397" t="inlineStr">
        <is>
          <t>2022-W4-2022-ALEXAODE-Y31934</t>
        </is>
      </c>
      <c r="B18397" t="n">
        <v>2022</v>
      </c>
      <c r="C18397" t="n">
        <v>4</v>
      </c>
      <c r="D18397" t="inlineStr">
        <is>
          <t>2022-ALEXAODE</t>
        </is>
      </c>
      <c r="E18397" t="inlineStr">
        <is>
          <t>Y31934</t>
        </is>
      </c>
      <c r="F18397" t="inlineStr">
        <is>
          <t>BN</t>
        </is>
      </c>
      <c r="G18397" t="inlineStr">
        <is>
          <t>No</t>
        </is>
      </c>
      <c r="H18397" t="n">
        <v>8.300000000000001</v>
      </c>
    </row>
    <row r="18398">
      <c r="A18398" t="inlineStr">
        <is>
          <t>2022-W4-2022-ALEXAODE-Y31394</t>
        </is>
      </c>
      <c r="B18398" t="n">
        <v>2022</v>
      </c>
      <c r="C18398" t="n">
        <v>4</v>
      </c>
      <c r="D18398" t="inlineStr">
        <is>
          <t>2022-ALEXAODE</t>
        </is>
      </c>
      <c r="E18398" t="inlineStr">
        <is>
          <t>Y31394</t>
        </is>
      </c>
      <c r="F18398" t="inlineStr">
        <is>
          <t>BN</t>
        </is>
      </c>
      <c r="G18398" t="inlineStr">
        <is>
          <t>No</t>
        </is>
      </c>
      <c r="H18398" t="n">
        <v>13.4</v>
      </c>
    </row>
    <row r="18399">
      <c r="A18399" t="inlineStr">
        <is>
          <t>2022-W4-2022-ALEXAODE-Y33965</t>
        </is>
      </c>
      <c r="B18399" t="n">
        <v>2022</v>
      </c>
      <c r="C18399" t="n">
        <v>4</v>
      </c>
      <c r="D18399" t="inlineStr">
        <is>
          <t>2022-ALEXAODE</t>
        </is>
      </c>
      <c r="E18399" t="inlineStr">
        <is>
          <t>Y33965</t>
        </is>
      </c>
      <c r="F18399" t="inlineStr">
        <is>
          <t>BN</t>
        </is>
      </c>
      <c r="G18399" t="inlineStr">
        <is>
          <t>No</t>
        </is>
      </c>
      <c r="H18399" t="n">
        <v>5.1</v>
      </c>
    </row>
    <row r="18400">
      <c r="A18400" t="inlineStr">
        <is>
          <t>2022-W4-2022-ALEXAODE-Y31500</t>
        </is>
      </c>
      <c r="B18400" t="n">
        <v>2022</v>
      </c>
      <c r="C18400" t="n">
        <v>4</v>
      </c>
      <c r="D18400" t="inlineStr">
        <is>
          <t>2022-ALEXAODE</t>
        </is>
      </c>
      <c r="E18400" t="inlineStr">
        <is>
          <t>Y31500</t>
        </is>
      </c>
      <c r="F18400" t="inlineStr">
        <is>
          <t>BN</t>
        </is>
      </c>
      <c r="G18400" t="inlineStr">
        <is>
          <t>No</t>
        </is>
      </c>
      <c r="H18400" t="n">
        <v>1.9</v>
      </c>
    </row>
    <row r="18401">
      <c r="A18401" t="inlineStr">
        <is>
          <t>2022-W4-2022-ALEXAODE-Y34049</t>
        </is>
      </c>
      <c r="B18401" t="n">
        <v>2022</v>
      </c>
      <c r="C18401" t="n">
        <v>4</v>
      </c>
      <c r="D18401" t="inlineStr">
        <is>
          <t>2022-ALEXAODE</t>
        </is>
      </c>
      <c r="E18401" t="inlineStr">
        <is>
          <t>Y34049</t>
        </is>
      </c>
      <c r="F18401" t="inlineStr">
        <is>
          <t>IR</t>
        </is>
      </c>
      <c r="G18401" t="inlineStr">
        <is>
          <t>No</t>
        </is>
      </c>
      <c r="H18401" t="n">
        <v>0</v>
      </c>
    </row>
    <row r="18402">
      <c r="A18402" t="inlineStr">
        <is>
          <t>2022-W4-2022-LDV-Y30123</t>
        </is>
      </c>
      <c r="B18402" t="n">
        <v>2022</v>
      </c>
      <c r="C18402" t="n">
        <v>4</v>
      </c>
      <c r="D18402" t="inlineStr">
        <is>
          <t>2022-LDV</t>
        </is>
      </c>
      <c r="E18402" t="inlineStr">
        <is>
          <t>Y30123</t>
        </is>
      </c>
      <c r="F18402" t="inlineStr">
        <is>
          <t>QB</t>
        </is>
      </c>
      <c r="G18402" t="inlineStr">
        <is>
          <t>Yes</t>
        </is>
      </c>
      <c r="H18402" t="n">
        <v>24.36</v>
      </c>
    </row>
    <row r="18403">
      <c r="A18403" t="inlineStr">
        <is>
          <t>2022-W4-2022-LDV-Y27581</t>
        </is>
      </c>
      <c r="B18403" t="n">
        <v>2022</v>
      </c>
      <c r="C18403" t="n">
        <v>4</v>
      </c>
      <c r="D18403" t="inlineStr">
        <is>
          <t>2022-LDV</t>
        </is>
      </c>
      <c r="E18403" t="inlineStr">
        <is>
          <t>Y27581</t>
        </is>
      </c>
      <c r="F18403" t="inlineStr">
        <is>
          <t>WR</t>
        </is>
      </c>
      <c r="G18403" t="inlineStr">
        <is>
          <t>Yes</t>
        </is>
      </c>
      <c r="H18403" t="n">
        <v>15</v>
      </c>
    </row>
    <row r="18404">
      <c r="A18404" t="inlineStr">
        <is>
          <t>2022-W4-2022-LDV-Y32685</t>
        </is>
      </c>
      <c r="B18404" t="n">
        <v>2022</v>
      </c>
      <c r="C18404" t="n">
        <v>4</v>
      </c>
      <c r="D18404" t="inlineStr">
        <is>
          <t>2022-LDV</t>
        </is>
      </c>
      <c r="E18404" t="inlineStr">
        <is>
          <t>Y32685</t>
        </is>
      </c>
      <c r="F18404" t="inlineStr">
        <is>
          <t>WR</t>
        </is>
      </c>
      <c r="G18404" t="inlineStr">
        <is>
          <t>Yes</t>
        </is>
      </c>
      <c r="H18404" t="n">
        <v>13.3</v>
      </c>
    </row>
    <row r="18405">
      <c r="A18405" t="inlineStr">
        <is>
          <t>2022-W4-2022-LDV-Y31906</t>
        </is>
      </c>
      <c r="B18405" t="n">
        <v>2022</v>
      </c>
      <c r="C18405" t="n">
        <v>4</v>
      </c>
      <c r="D18405" t="inlineStr">
        <is>
          <t>2022-LDV</t>
        </is>
      </c>
      <c r="E18405" t="inlineStr">
        <is>
          <t>Y31906</t>
        </is>
      </c>
      <c r="F18405" t="inlineStr">
        <is>
          <t>RB</t>
        </is>
      </c>
      <c r="G18405" t="inlineStr">
        <is>
          <t>Yes</t>
        </is>
      </c>
      <c r="H18405" t="n">
        <v>9.6</v>
      </c>
    </row>
    <row r="18406">
      <c r="A18406" t="inlineStr">
        <is>
          <t>2022-W4-2022-LDV-Y30180</t>
        </is>
      </c>
      <c r="B18406" t="n">
        <v>2022</v>
      </c>
      <c r="C18406" t="n">
        <v>4</v>
      </c>
      <c r="D18406" t="inlineStr">
        <is>
          <t>2022-LDV</t>
        </is>
      </c>
      <c r="E18406" t="inlineStr">
        <is>
          <t>Y30180</t>
        </is>
      </c>
      <c r="F18406" t="inlineStr">
        <is>
          <t>RB</t>
        </is>
      </c>
      <c r="G18406" t="inlineStr">
        <is>
          <t>Yes</t>
        </is>
      </c>
      <c r="H18406" t="n">
        <v>0</v>
      </c>
    </row>
    <row r="18407">
      <c r="A18407" t="inlineStr">
        <is>
          <t>2022-W4-2022-LDV-Y31012</t>
        </is>
      </c>
      <c r="B18407" t="n">
        <v>2022</v>
      </c>
      <c r="C18407" t="n">
        <v>4</v>
      </c>
      <c r="D18407" t="inlineStr">
        <is>
          <t>2022-LDV</t>
        </is>
      </c>
      <c r="E18407" t="inlineStr">
        <is>
          <t>Y31012</t>
        </is>
      </c>
      <c r="F18407" t="inlineStr">
        <is>
          <t>TE</t>
        </is>
      </c>
      <c r="G18407" t="inlineStr">
        <is>
          <t>Yes</t>
        </is>
      </c>
      <c r="H18407" t="n">
        <v>3.3</v>
      </c>
    </row>
    <row r="18408">
      <c r="A18408" t="inlineStr">
        <is>
          <t>2022-W4-2022-LDV-Y30197</t>
        </is>
      </c>
      <c r="B18408" t="n">
        <v>2022</v>
      </c>
      <c r="C18408" t="n">
        <v>4</v>
      </c>
      <c r="D18408" t="inlineStr">
        <is>
          <t>2022-LDV</t>
        </is>
      </c>
      <c r="E18408" t="inlineStr">
        <is>
          <t>Y30197</t>
        </is>
      </c>
      <c r="F18408" t="inlineStr">
        <is>
          <t>W/R/T FLEX</t>
        </is>
      </c>
      <c r="G18408" t="inlineStr">
        <is>
          <t>Yes</t>
        </is>
      </c>
      <c r="H18408" t="n">
        <v>9.4</v>
      </c>
    </row>
    <row r="18409">
      <c r="A18409" t="inlineStr">
        <is>
          <t>2022-W4-2022-LDV-Y31137</t>
        </is>
      </c>
      <c r="B18409" t="n">
        <v>2022</v>
      </c>
      <c r="C18409" t="n">
        <v>4</v>
      </c>
      <c r="D18409" t="inlineStr">
        <is>
          <t>2022-LDV</t>
        </is>
      </c>
      <c r="E18409" t="inlineStr">
        <is>
          <t>Y31137</t>
        </is>
      </c>
      <c r="F18409" t="inlineStr">
        <is>
          <t>K</t>
        </is>
      </c>
      <c r="G18409" t="inlineStr">
        <is>
          <t>Yes</t>
        </is>
      </c>
      <c r="H18409" t="n">
        <v>14</v>
      </c>
    </row>
    <row r="18410">
      <c r="A18410" t="inlineStr">
        <is>
          <t>2022-W4-2022-LDV-Y-DEF:green-bay</t>
        </is>
      </c>
      <c r="B18410" t="n">
        <v>2022</v>
      </c>
      <c r="C18410" t="n">
        <v>4</v>
      </c>
      <c r="D18410" t="inlineStr">
        <is>
          <t>2022-LDV</t>
        </is>
      </c>
      <c r="E18410" t="inlineStr">
        <is>
          <t>Y-DEF:green-bay</t>
        </is>
      </c>
      <c r="F18410" t="inlineStr">
        <is>
          <t>DST</t>
        </is>
      </c>
      <c r="G18410" t="inlineStr">
        <is>
          <t>Yes</t>
        </is>
      </c>
      <c r="H18410" t="n">
        <v>7</v>
      </c>
    </row>
    <row r="18411">
      <c r="A18411" t="inlineStr">
        <is>
          <t>2022-W4-2022-LDV-Y31905</t>
        </is>
      </c>
      <c r="B18411" t="n">
        <v>2022</v>
      </c>
      <c r="C18411" t="n">
        <v>4</v>
      </c>
      <c r="D18411" t="inlineStr">
        <is>
          <t>2022-LDV</t>
        </is>
      </c>
      <c r="E18411" t="inlineStr">
        <is>
          <t>Y31905</t>
        </is>
      </c>
      <c r="F18411" t="inlineStr">
        <is>
          <t>BN</t>
        </is>
      </c>
      <c r="G18411" t="inlineStr">
        <is>
          <t>No</t>
        </is>
      </c>
      <c r="H18411" t="n">
        <v>0</v>
      </c>
    </row>
    <row r="18412">
      <c r="A18412" t="inlineStr">
        <is>
          <t>2022-W4-2022-LDV-Y29281</t>
        </is>
      </c>
      <c r="B18412" t="n">
        <v>2022</v>
      </c>
      <c r="C18412" t="n">
        <v>4</v>
      </c>
      <c r="D18412" t="inlineStr">
        <is>
          <t>2022-LDV</t>
        </is>
      </c>
      <c r="E18412" t="inlineStr">
        <is>
          <t>Y29281</t>
        </is>
      </c>
      <c r="F18412" t="inlineStr">
        <is>
          <t>BN</t>
        </is>
      </c>
      <c r="G18412" t="inlineStr">
        <is>
          <t>No</t>
        </is>
      </c>
      <c r="H18412" t="n">
        <v>0</v>
      </c>
    </row>
    <row r="18413">
      <c r="A18413" t="inlineStr">
        <is>
          <t>2022-W4-2022-LDV-Y30614</t>
        </is>
      </c>
      <c r="B18413" t="n">
        <v>2022</v>
      </c>
      <c r="C18413" t="n">
        <v>4</v>
      </c>
      <c r="D18413" t="inlineStr">
        <is>
          <t>2022-LDV</t>
        </is>
      </c>
      <c r="E18413" t="inlineStr">
        <is>
          <t>Y30614</t>
        </is>
      </c>
      <c r="F18413" t="inlineStr">
        <is>
          <t>BN</t>
        </is>
      </c>
      <c r="G18413" t="inlineStr">
        <is>
          <t>No</t>
        </is>
      </c>
      <c r="H18413" t="n">
        <v>8.1</v>
      </c>
    </row>
    <row r="18414">
      <c r="A18414" t="inlineStr">
        <is>
          <t>2022-W4-2022-LDV-Y29269</t>
        </is>
      </c>
      <c r="B18414" t="n">
        <v>2022</v>
      </c>
      <c r="C18414" t="n">
        <v>4</v>
      </c>
      <c r="D18414" t="inlineStr">
        <is>
          <t>2022-LDV</t>
        </is>
      </c>
      <c r="E18414" t="inlineStr">
        <is>
          <t>Y29269</t>
        </is>
      </c>
      <c r="F18414" t="inlineStr">
        <is>
          <t>BN</t>
        </is>
      </c>
      <c r="G18414" t="inlineStr">
        <is>
          <t>No</t>
        </is>
      </c>
      <c r="H18414" t="n">
        <v>2.3</v>
      </c>
    </row>
    <row r="18415">
      <c r="A18415" t="inlineStr">
        <is>
          <t>2022-W4-2022-LDV-Y28402</t>
        </is>
      </c>
      <c r="B18415" t="n">
        <v>2022</v>
      </c>
      <c r="C18415" t="n">
        <v>4</v>
      </c>
      <c r="D18415" t="inlineStr">
        <is>
          <t>2022-LDV</t>
        </is>
      </c>
      <c r="E18415" t="inlineStr">
        <is>
          <t>Y28402</t>
        </is>
      </c>
      <c r="F18415" t="inlineStr">
        <is>
          <t>BN</t>
        </is>
      </c>
      <c r="G18415" t="inlineStr">
        <is>
          <t>No</t>
        </is>
      </c>
      <c r="H18415" t="n">
        <v>9.4</v>
      </c>
    </row>
    <row r="18416">
      <c r="A18416" t="inlineStr">
        <is>
          <t>2022-W4-2022-VARO-Y5228</t>
        </is>
      </c>
      <c r="B18416" t="n">
        <v>2022</v>
      </c>
      <c r="C18416" t="n">
        <v>4</v>
      </c>
      <c r="D18416" t="inlineStr">
        <is>
          <t>2022-VARO</t>
        </is>
      </c>
      <c r="E18416" t="inlineStr">
        <is>
          <t>Y5228</t>
        </is>
      </c>
      <c r="F18416" t="inlineStr">
        <is>
          <t>QB</t>
        </is>
      </c>
      <c r="G18416" t="inlineStr">
        <is>
          <t>Yes</t>
        </is>
      </c>
      <c r="H18416" t="n">
        <v>25.4</v>
      </c>
    </row>
    <row r="18417">
      <c r="A18417" t="inlineStr">
        <is>
          <t>2022-W4-2022-VARO-Y29399</t>
        </is>
      </c>
      <c r="B18417" t="n">
        <v>2022</v>
      </c>
      <c r="C18417" t="n">
        <v>4</v>
      </c>
      <c r="D18417" t="inlineStr">
        <is>
          <t>2022-VARO</t>
        </is>
      </c>
      <c r="E18417" t="inlineStr">
        <is>
          <t>Y29399</t>
        </is>
      </c>
      <c r="F18417" t="inlineStr">
        <is>
          <t>WR</t>
        </is>
      </c>
      <c r="G18417" t="inlineStr">
        <is>
          <t>Yes</t>
        </is>
      </c>
      <c r="H18417" t="n">
        <v>20.9</v>
      </c>
    </row>
    <row r="18418">
      <c r="A18418" t="inlineStr">
        <is>
          <t>2022-W4-2022-VARO-Y32703</t>
        </is>
      </c>
      <c r="B18418" t="n">
        <v>2022</v>
      </c>
      <c r="C18418" t="n">
        <v>4</v>
      </c>
      <c r="D18418" t="inlineStr">
        <is>
          <t>2022-VARO</t>
        </is>
      </c>
      <c r="E18418" t="inlineStr">
        <is>
          <t>Y32703</t>
        </is>
      </c>
      <c r="F18418" t="inlineStr">
        <is>
          <t>WR</t>
        </is>
      </c>
      <c r="G18418" t="inlineStr">
        <is>
          <t>Yes</t>
        </is>
      </c>
      <c r="H18418" t="n">
        <v>23.9</v>
      </c>
    </row>
    <row r="18419">
      <c r="A18419" t="inlineStr">
        <is>
          <t>2022-W4-2022-VARO-Y29279</t>
        </is>
      </c>
      <c r="B18419" t="n">
        <v>2022</v>
      </c>
      <c r="C18419" t="n">
        <v>4</v>
      </c>
      <c r="D18419" t="inlineStr">
        <is>
          <t>2022-VARO</t>
        </is>
      </c>
      <c r="E18419" t="inlineStr">
        <is>
          <t>Y29279</t>
        </is>
      </c>
      <c r="F18419" t="inlineStr">
        <is>
          <t>RB</t>
        </is>
      </c>
      <c r="G18419" t="inlineStr">
        <is>
          <t>Yes</t>
        </is>
      </c>
      <c r="H18419" t="n">
        <v>22.2</v>
      </c>
    </row>
    <row r="18420">
      <c r="A18420" t="inlineStr">
        <is>
          <t>2022-W4-2022-VARO-Y33423</t>
        </is>
      </c>
      <c r="B18420" t="n">
        <v>2022</v>
      </c>
      <c r="C18420" t="n">
        <v>4</v>
      </c>
      <c r="D18420" t="inlineStr">
        <is>
          <t>2022-VARO</t>
        </is>
      </c>
      <c r="E18420" t="inlineStr">
        <is>
          <t>Y33423</t>
        </is>
      </c>
      <c r="F18420" t="inlineStr">
        <is>
          <t>RB</t>
        </is>
      </c>
      <c r="G18420" t="inlineStr">
        <is>
          <t>Yes</t>
        </is>
      </c>
      <c r="H18420" t="n">
        <v>3.2</v>
      </c>
    </row>
    <row r="18421">
      <c r="A18421" t="inlineStr">
        <is>
          <t>2022-W4-2022-VARO-Y30142</t>
        </is>
      </c>
      <c r="B18421" t="n">
        <v>2022</v>
      </c>
      <c r="C18421" t="n">
        <v>4</v>
      </c>
      <c r="D18421" t="inlineStr">
        <is>
          <t>2022-VARO</t>
        </is>
      </c>
      <c r="E18421" t="inlineStr">
        <is>
          <t>Y30142</t>
        </is>
      </c>
      <c r="F18421" t="inlineStr">
        <is>
          <t>TE</t>
        </is>
      </c>
      <c r="G18421" t="inlineStr">
        <is>
          <t>Yes</t>
        </is>
      </c>
      <c r="H18421" t="n">
        <v>7.2</v>
      </c>
    </row>
    <row r="18422">
      <c r="A18422" t="inlineStr">
        <is>
          <t>2022-W4-2022-VARO-Y31898</t>
        </is>
      </c>
      <c r="B18422" t="n">
        <v>2022</v>
      </c>
      <c r="C18422" t="n">
        <v>4</v>
      </c>
      <c r="D18422" t="inlineStr">
        <is>
          <t>2022-VARO</t>
        </is>
      </c>
      <c r="E18422" t="inlineStr">
        <is>
          <t>Y31898</t>
        </is>
      </c>
      <c r="F18422" t="inlineStr">
        <is>
          <t>W/R/T FLEX</t>
        </is>
      </c>
      <c r="G18422" t="inlineStr">
        <is>
          <t>Yes</t>
        </is>
      </c>
      <c r="H18422" t="n">
        <v>3.2</v>
      </c>
    </row>
    <row r="18423">
      <c r="A18423" t="inlineStr">
        <is>
          <t>2022-W4-2022-VARO-Y32858</t>
        </is>
      </c>
      <c r="B18423" t="n">
        <v>2022</v>
      </c>
      <c r="C18423" t="n">
        <v>4</v>
      </c>
      <c r="D18423" t="inlineStr">
        <is>
          <t>2022-VARO</t>
        </is>
      </c>
      <c r="E18423" t="inlineStr">
        <is>
          <t>Y32858</t>
        </is>
      </c>
      <c r="F18423" t="inlineStr">
        <is>
          <t>K</t>
        </is>
      </c>
      <c r="G18423" t="inlineStr">
        <is>
          <t>Yes</t>
        </is>
      </c>
      <c r="H18423" t="n">
        <v>11</v>
      </c>
    </row>
    <row r="18424">
      <c r="A18424" t="inlineStr">
        <is>
          <t>2022-W4-2022-VARO-Y-DEF:san-francisco</t>
        </is>
      </c>
      <c r="B18424" t="n">
        <v>2022</v>
      </c>
      <c r="C18424" t="n">
        <v>4</v>
      </c>
      <c r="D18424" t="inlineStr">
        <is>
          <t>2022-VARO</t>
        </is>
      </c>
      <c r="E18424" t="inlineStr">
        <is>
          <t>Y-DEF:san-francisco</t>
        </is>
      </c>
      <c r="F18424" t="inlineStr">
        <is>
          <t>DST</t>
        </is>
      </c>
      <c r="G18424" t="inlineStr">
        <is>
          <t>Yes</t>
        </is>
      </c>
      <c r="H18424" t="n">
        <v>21</v>
      </c>
    </row>
    <row r="18425">
      <c r="A18425" t="inlineStr">
        <is>
          <t>2022-W4-2022-VARO-Y32798</t>
        </is>
      </c>
      <c r="B18425" t="n">
        <v>2022</v>
      </c>
      <c r="C18425" t="n">
        <v>4</v>
      </c>
      <c r="D18425" t="inlineStr">
        <is>
          <t>2022-VARO</t>
        </is>
      </c>
      <c r="E18425" t="inlineStr">
        <is>
          <t>Y32798</t>
        </is>
      </c>
      <c r="F18425" t="inlineStr">
        <is>
          <t>BN</t>
        </is>
      </c>
      <c r="G18425" t="inlineStr">
        <is>
          <t>No</t>
        </is>
      </c>
      <c r="H18425" t="n">
        <v>1.8</v>
      </c>
    </row>
    <row r="18426">
      <c r="A18426" t="inlineStr">
        <is>
          <t>2022-W4-2022-VARO-Y33996</t>
        </is>
      </c>
      <c r="B18426" t="n">
        <v>2022</v>
      </c>
      <c r="C18426" t="n">
        <v>4</v>
      </c>
      <c r="D18426" t="inlineStr">
        <is>
          <t>2022-VARO</t>
        </is>
      </c>
      <c r="E18426" t="inlineStr">
        <is>
          <t>Y33996</t>
        </is>
      </c>
      <c r="F18426" t="inlineStr">
        <is>
          <t>BN</t>
        </is>
      </c>
      <c r="G18426" t="inlineStr">
        <is>
          <t>No</t>
        </is>
      </c>
      <c r="H18426" t="n">
        <v>2.9</v>
      </c>
    </row>
    <row r="18427">
      <c r="A18427" t="inlineStr">
        <is>
          <t>2022-W4-2022-VARO-Y34019</t>
        </is>
      </c>
      <c r="B18427" t="n">
        <v>2022</v>
      </c>
      <c r="C18427" t="n">
        <v>4</v>
      </c>
      <c r="D18427" t="inlineStr">
        <is>
          <t>2022-VARO</t>
        </is>
      </c>
      <c r="E18427" t="inlineStr">
        <is>
          <t>Y34019</t>
        </is>
      </c>
      <c r="F18427" t="inlineStr">
        <is>
          <t>BN</t>
        </is>
      </c>
      <c r="G18427" t="inlineStr">
        <is>
          <t>No</t>
        </is>
      </c>
      <c r="H18427" t="n">
        <v>0</v>
      </c>
    </row>
    <row r="18428">
      <c r="A18428" t="inlineStr">
        <is>
          <t>2022-W4-2022-VARO-Y34078</t>
        </is>
      </c>
      <c r="B18428" t="n">
        <v>2022</v>
      </c>
      <c r="C18428" t="n">
        <v>4</v>
      </c>
      <c r="D18428" t="inlineStr">
        <is>
          <t>2022-VARO</t>
        </is>
      </c>
      <c r="E18428" t="inlineStr">
        <is>
          <t>Y34078</t>
        </is>
      </c>
      <c r="F18428" t="inlineStr">
        <is>
          <t>BN</t>
        </is>
      </c>
      <c r="G18428" t="inlineStr">
        <is>
          <t>No</t>
        </is>
      </c>
      <c r="H18428" t="n">
        <v>2.4</v>
      </c>
    </row>
    <row r="18429">
      <c r="A18429" t="inlineStr">
        <is>
          <t>2022-W4-2022-VARO-Y34047</t>
        </is>
      </c>
      <c r="B18429" t="n">
        <v>2022</v>
      </c>
      <c r="C18429" t="n">
        <v>4</v>
      </c>
      <c r="D18429" t="inlineStr">
        <is>
          <t>2022-VARO</t>
        </is>
      </c>
      <c r="E18429" t="inlineStr">
        <is>
          <t>Y34047</t>
        </is>
      </c>
      <c r="F18429" t="inlineStr">
        <is>
          <t>BN</t>
        </is>
      </c>
      <c r="G18429" t="inlineStr">
        <is>
          <t>No</t>
        </is>
      </c>
      <c r="H18429" t="n">
        <v>12.1</v>
      </c>
    </row>
    <row r="18430">
      <c r="A18430" t="inlineStr">
        <is>
          <t>2022-W4-2022-VARO-Y34054</t>
        </is>
      </c>
      <c r="B18430" t="n">
        <v>2022</v>
      </c>
      <c r="C18430" t="n">
        <v>4</v>
      </c>
      <c r="D18430" t="inlineStr">
        <is>
          <t>2022-VARO</t>
        </is>
      </c>
      <c r="E18430" t="inlineStr">
        <is>
          <t>Y34054</t>
        </is>
      </c>
      <c r="F18430" t="inlineStr">
        <is>
          <t>IR</t>
        </is>
      </c>
      <c r="G18430" t="inlineStr">
        <is>
          <t>No</t>
        </is>
      </c>
      <c r="H18430" t="n">
        <v>0</v>
      </c>
    </row>
    <row r="18431">
      <c r="A18431" t="inlineStr">
        <is>
          <t>2022-W5-2022-JCHAPS-Y32676</t>
        </is>
      </c>
      <c r="B18431" t="n">
        <v>2022</v>
      </c>
      <c r="C18431" t="n">
        <v>5</v>
      </c>
      <c r="D18431" t="inlineStr">
        <is>
          <t>2022-JCHAPS</t>
        </is>
      </c>
      <c r="E18431" t="inlineStr">
        <is>
          <t>Y32676</t>
        </is>
      </c>
      <c r="F18431" t="inlineStr">
        <is>
          <t>QB</t>
        </is>
      </c>
      <c r="G18431" t="inlineStr">
        <is>
          <t>Yes</t>
        </is>
      </c>
      <c r="H18431" t="n">
        <v>14.42</v>
      </c>
    </row>
    <row r="18432">
      <c r="A18432" t="inlineStr">
        <is>
          <t>2022-W5-2022-JCHAPS-Y31883</t>
        </is>
      </c>
      <c r="B18432" t="n">
        <v>2022</v>
      </c>
      <c r="C18432" t="n">
        <v>5</v>
      </c>
      <c r="D18432" t="inlineStr">
        <is>
          <t>2022-JCHAPS</t>
        </is>
      </c>
      <c r="E18432" t="inlineStr">
        <is>
          <t>Y31883</t>
        </is>
      </c>
      <c r="F18432" t="inlineStr">
        <is>
          <t>WR</t>
        </is>
      </c>
      <c r="G18432" t="inlineStr">
        <is>
          <t>Yes</t>
        </is>
      </c>
      <c r="H18432" t="n">
        <v>4.7</v>
      </c>
    </row>
    <row r="18433">
      <c r="A18433" t="inlineStr">
        <is>
          <t>2022-W5-2022-JCHAPS-Y30118</t>
        </is>
      </c>
      <c r="B18433" t="n">
        <v>2022</v>
      </c>
      <c r="C18433" t="n">
        <v>5</v>
      </c>
      <c r="D18433" t="inlineStr">
        <is>
          <t>2022-JCHAPS</t>
        </is>
      </c>
      <c r="E18433" t="inlineStr">
        <is>
          <t>Y30118</t>
        </is>
      </c>
      <c r="F18433" t="inlineStr">
        <is>
          <t>WR</t>
        </is>
      </c>
      <c r="G18433" t="inlineStr">
        <is>
          <t>Yes</t>
        </is>
      </c>
      <c r="H18433" t="n">
        <v>4.8</v>
      </c>
    </row>
    <row r="18434">
      <c r="A18434" t="inlineStr">
        <is>
          <t>2022-W5-2022-JCHAPS-Y30121</t>
        </is>
      </c>
      <c r="B18434" t="n">
        <v>2022</v>
      </c>
      <c r="C18434" t="n">
        <v>5</v>
      </c>
      <c r="D18434" t="inlineStr">
        <is>
          <t>2022-JCHAPS</t>
        </is>
      </c>
      <c r="E18434" t="inlineStr">
        <is>
          <t>Y30121</t>
        </is>
      </c>
      <c r="F18434" t="inlineStr">
        <is>
          <t>RB</t>
        </is>
      </c>
      <c r="G18434" t="inlineStr">
        <is>
          <t>Yes</t>
        </is>
      </c>
      <c r="H18434" t="n">
        <v>19.9</v>
      </c>
    </row>
    <row r="18435">
      <c r="A18435" t="inlineStr">
        <is>
          <t>2022-W5-2022-JCHAPS-Y30117</t>
        </is>
      </c>
      <c r="B18435" t="n">
        <v>2022</v>
      </c>
      <c r="C18435" t="n">
        <v>5</v>
      </c>
      <c r="D18435" t="inlineStr">
        <is>
          <t>2022-JCHAPS</t>
        </is>
      </c>
      <c r="E18435" t="inlineStr">
        <is>
          <t>Y30117</t>
        </is>
      </c>
      <c r="F18435" t="inlineStr">
        <is>
          <t>RB</t>
        </is>
      </c>
      <c r="G18435" t="inlineStr">
        <is>
          <t>Yes</t>
        </is>
      </c>
      <c r="H18435" t="n">
        <v>30.9</v>
      </c>
    </row>
    <row r="18436">
      <c r="A18436" t="inlineStr">
        <is>
          <t>2022-W5-2022-JCHAPS-Y31019</t>
        </is>
      </c>
      <c r="B18436" t="n">
        <v>2022</v>
      </c>
      <c r="C18436" t="n">
        <v>5</v>
      </c>
      <c r="D18436" t="inlineStr">
        <is>
          <t>2022-JCHAPS</t>
        </is>
      </c>
      <c r="E18436" t="inlineStr">
        <is>
          <t>Y31019</t>
        </is>
      </c>
      <c r="F18436" t="inlineStr">
        <is>
          <t>TE</t>
        </is>
      </c>
      <c r="G18436" t="inlineStr">
        <is>
          <t>Yes</t>
        </is>
      </c>
      <c r="H18436" t="n">
        <v>13.5</v>
      </c>
    </row>
    <row r="18437">
      <c r="A18437" t="inlineStr">
        <is>
          <t>2022-W5-2022-JCHAPS-Y31051</t>
        </is>
      </c>
      <c r="B18437" t="n">
        <v>2022</v>
      </c>
      <c r="C18437" t="n">
        <v>5</v>
      </c>
      <c r="D18437" t="inlineStr">
        <is>
          <t>2022-JCHAPS</t>
        </is>
      </c>
      <c r="E18437" t="inlineStr">
        <is>
          <t>Y31051</t>
        </is>
      </c>
      <c r="F18437" t="inlineStr">
        <is>
          <t>W/R/T FLEX</t>
        </is>
      </c>
      <c r="G18437" t="inlineStr">
        <is>
          <t>Yes</t>
        </is>
      </c>
      <c r="H18437" t="n">
        <v>6.4</v>
      </c>
    </row>
    <row r="18438">
      <c r="A18438" t="inlineStr">
        <is>
          <t>2022-W5-2022-JCHAPS-Y9520</t>
        </is>
      </c>
      <c r="B18438" t="n">
        <v>2022</v>
      </c>
      <c r="C18438" t="n">
        <v>5</v>
      </c>
      <c r="D18438" t="inlineStr">
        <is>
          <t>2022-JCHAPS</t>
        </is>
      </c>
      <c r="E18438" t="inlineStr">
        <is>
          <t>Y9520</t>
        </is>
      </c>
      <c r="F18438" t="inlineStr">
        <is>
          <t>K</t>
        </is>
      </c>
      <c r="G18438" t="inlineStr">
        <is>
          <t>Yes</t>
        </is>
      </c>
      <c r="H18438" t="n">
        <v>8</v>
      </c>
    </row>
    <row r="18439">
      <c r="A18439" t="inlineStr">
        <is>
          <t>2022-W5-2022-JCHAPS-Y-DEF:miami</t>
        </is>
      </c>
      <c r="B18439" t="n">
        <v>2022</v>
      </c>
      <c r="C18439" t="n">
        <v>5</v>
      </c>
      <c r="D18439" t="inlineStr">
        <is>
          <t>2022-JCHAPS</t>
        </is>
      </c>
      <c r="E18439" t="inlineStr">
        <is>
          <t>Y-DEF:miami</t>
        </is>
      </c>
      <c r="F18439" t="inlineStr">
        <is>
          <t>DST</t>
        </is>
      </c>
      <c r="G18439" t="inlineStr">
        <is>
          <t>Yes</t>
        </is>
      </c>
      <c r="H18439" t="n">
        <v>-2</v>
      </c>
    </row>
    <row r="18440">
      <c r="A18440" t="inlineStr">
        <is>
          <t>2022-W5-2022-JCHAPS-Y27589</t>
        </is>
      </c>
      <c r="B18440" t="n">
        <v>2022</v>
      </c>
      <c r="C18440" t="n">
        <v>5</v>
      </c>
      <c r="D18440" t="inlineStr">
        <is>
          <t>2022-JCHAPS</t>
        </is>
      </c>
      <c r="E18440" t="inlineStr">
        <is>
          <t>Y27589</t>
        </is>
      </c>
      <c r="F18440" t="inlineStr">
        <is>
          <t>BN</t>
        </is>
      </c>
      <c r="G18440" t="inlineStr">
        <is>
          <t>No</t>
        </is>
      </c>
      <c r="H18440" t="n">
        <v>2.7</v>
      </c>
    </row>
    <row r="18441">
      <c r="A18441" t="inlineStr">
        <is>
          <t>2022-W5-2022-JCHAPS-Y28654</t>
        </is>
      </c>
      <c r="B18441" t="n">
        <v>2022</v>
      </c>
      <c r="C18441" t="n">
        <v>5</v>
      </c>
      <c r="D18441" t="inlineStr">
        <is>
          <t>2022-JCHAPS</t>
        </is>
      </c>
      <c r="E18441" t="inlineStr">
        <is>
          <t>Y28654</t>
        </is>
      </c>
      <c r="F18441" t="inlineStr">
        <is>
          <t>BN</t>
        </is>
      </c>
      <c r="G18441" t="inlineStr">
        <is>
          <t>No</t>
        </is>
      </c>
      <c r="H18441" t="n">
        <v>18.7</v>
      </c>
    </row>
    <row r="18442">
      <c r="A18442" t="inlineStr">
        <is>
          <t>2022-W5-2022-JCHAPS-Y30150</t>
        </is>
      </c>
      <c r="B18442" t="n">
        <v>2022</v>
      </c>
      <c r="C18442" t="n">
        <v>5</v>
      </c>
      <c r="D18442" t="inlineStr">
        <is>
          <t>2022-JCHAPS</t>
        </is>
      </c>
      <c r="E18442" t="inlineStr">
        <is>
          <t>Y30150</t>
        </is>
      </c>
      <c r="F18442" t="inlineStr">
        <is>
          <t>BN</t>
        </is>
      </c>
      <c r="G18442" t="inlineStr">
        <is>
          <t>No</t>
        </is>
      </c>
      <c r="H18442" t="n">
        <v>2.7</v>
      </c>
    </row>
    <row r="18443">
      <c r="A18443" t="inlineStr">
        <is>
          <t>2022-W5-2022-JCHAPS-Y34447</t>
        </is>
      </c>
      <c r="B18443" t="n">
        <v>2022</v>
      </c>
      <c r="C18443" t="n">
        <v>5</v>
      </c>
      <c r="D18443" t="inlineStr">
        <is>
          <t>2022-JCHAPS</t>
        </is>
      </c>
      <c r="E18443" t="inlineStr">
        <is>
          <t>Y34447</t>
        </is>
      </c>
      <c r="F18443" t="inlineStr">
        <is>
          <t>BN</t>
        </is>
      </c>
      <c r="G18443" t="inlineStr">
        <is>
          <t>No</t>
        </is>
      </c>
      <c r="H18443" t="n">
        <v>8.300000000000001</v>
      </c>
    </row>
    <row r="18444">
      <c r="A18444" t="inlineStr">
        <is>
          <t>2022-W5-2022-JCHAPS-Y31144</t>
        </is>
      </c>
      <c r="B18444" t="n">
        <v>2022</v>
      </c>
      <c r="C18444" t="n">
        <v>5</v>
      </c>
      <c r="D18444" t="inlineStr">
        <is>
          <t>2022-JCHAPS</t>
        </is>
      </c>
      <c r="E18444" t="inlineStr">
        <is>
          <t>Y31144</t>
        </is>
      </c>
      <c r="F18444" t="inlineStr">
        <is>
          <t>BN</t>
        </is>
      </c>
      <c r="G18444" t="inlineStr">
        <is>
          <t>No</t>
        </is>
      </c>
      <c r="H18444" t="n">
        <v>12</v>
      </c>
    </row>
    <row r="18445">
      <c r="A18445" t="inlineStr">
        <is>
          <t>2022-W5-2022-JCHAPS-Y33415</t>
        </is>
      </c>
      <c r="B18445" t="n">
        <v>2022</v>
      </c>
      <c r="C18445" t="n">
        <v>5</v>
      </c>
      <c r="D18445" t="inlineStr">
        <is>
          <t>2022-JCHAPS</t>
        </is>
      </c>
      <c r="E18445" t="inlineStr">
        <is>
          <t>Y33415</t>
        </is>
      </c>
      <c r="F18445" t="inlineStr">
        <is>
          <t>IR</t>
        </is>
      </c>
      <c r="G18445" t="inlineStr">
        <is>
          <t>No</t>
        </is>
      </c>
      <c r="H18445" t="n">
        <v>0</v>
      </c>
    </row>
    <row r="18446">
      <c r="A18446" t="inlineStr">
        <is>
          <t>2022-W5-2022-LDV-Y30123</t>
        </is>
      </c>
      <c r="B18446" t="n">
        <v>2022</v>
      </c>
      <c r="C18446" t="n">
        <v>5</v>
      </c>
      <c r="D18446" t="inlineStr">
        <is>
          <t>2022-LDV</t>
        </is>
      </c>
      <c r="E18446" t="inlineStr">
        <is>
          <t>Y30123</t>
        </is>
      </c>
      <c r="F18446" t="inlineStr">
        <is>
          <t>QB</t>
        </is>
      </c>
      <c r="G18446" t="inlineStr">
        <is>
          <t>Yes</t>
        </is>
      </c>
      <c r="H18446" t="n">
        <v>30.48</v>
      </c>
    </row>
    <row r="18447">
      <c r="A18447" t="inlineStr">
        <is>
          <t>2022-W5-2022-LDV-Y27581</t>
        </is>
      </c>
      <c r="B18447" t="n">
        <v>2022</v>
      </c>
      <c r="C18447" t="n">
        <v>5</v>
      </c>
      <c r="D18447" t="inlineStr">
        <is>
          <t>2022-LDV</t>
        </is>
      </c>
      <c r="E18447" t="inlineStr">
        <is>
          <t>Y27581</t>
        </is>
      </c>
      <c r="F18447" t="inlineStr">
        <is>
          <t>WR</t>
        </is>
      </c>
      <c r="G18447" t="inlineStr">
        <is>
          <t>Yes</t>
        </is>
      </c>
      <c r="H18447" t="n">
        <v>29.9</v>
      </c>
    </row>
    <row r="18448">
      <c r="A18448" t="inlineStr">
        <is>
          <t>2022-W5-2022-LDV-Y32685</t>
        </is>
      </c>
      <c r="B18448" t="n">
        <v>2022</v>
      </c>
      <c r="C18448" t="n">
        <v>5</v>
      </c>
      <c r="D18448" t="inlineStr">
        <is>
          <t>2022-LDV</t>
        </is>
      </c>
      <c r="E18448" t="inlineStr">
        <is>
          <t>Y32685</t>
        </is>
      </c>
      <c r="F18448" t="inlineStr">
        <is>
          <t>WR</t>
        </is>
      </c>
      <c r="G18448" t="inlineStr">
        <is>
          <t>Yes</t>
        </is>
      </c>
      <c r="H18448" t="n">
        <v>6.8</v>
      </c>
    </row>
    <row r="18449">
      <c r="A18449" t="inlineStr">
        <is>
          <t>2022-W5-2022-LDV-Y31906</t>
        </is>
      </c>
      <c r="B18449" t="n">
        <v>2022</v>
      </c>
      <c r="C18449" t="n">
        <v>5</v>
      </c>
      <c r="D18449" t="inlineStr">
        <is>
          <t>2022-LDV</t>
        </is>
      </c>
      <c r="E18449" t="inlineStr">
        <is>
          <t>Y31906</t>
        </is>
      </c>
      <c r="F18449" t="inlineStr">
        <is>
          <t>RB</t>
        </is>
      </c>
      <c r="G18449" t="inlineStr">
        <is>
          <t>Yes</t>
        </is>
      </c>
      <c r="H18449" t="n">
        <v>5.1</v>
      </c>
    </row>
    <row r="18450">
      <c r="A18450" t="inlineStr">
        <is>
          <t>2022-W5-2022-LDV-Y30180</t>
        </is>
      </c>
      <c r="B18450" t="n">
        <v>2022</v>
      </c>
      <c r="C18450" t="n">
        <v>5</v>
      </c>
      <c r="D18450" t="inlineStr">
        <is>
          <t>2022-LDV</t>
        </is>
      </c>
      <c r="E18450" t="inlineStr">
        <is>
          <t>Y30180</t>
        </is>
      </c>
      <c r="F18450" t="inlineStr">
        <is>
          <t>RB</t>
        </is>
      </c>
      <c r="G18450" t="inlineStr">
        <is>
          <t>Yes</t>
        </is>
      </c>
      <c r="H18450" t="n">
        <v>20.4</v>
      </c>
    </row>
    <row r="18451">
      <c r="A18451" t="inlineStr">
        <is>
          <t>2022-W5-2022-LDV-Y31012</t>
        </is>
      </c>
      <c r="B18451" t="n">
        <v>2022</v>
      </c>
      <c r="C18451" t="n">
        <v>5</v>
      </c>
      <c r="D18451" t="inlineStr">
        <is>
          <t>2022-LDV</t>
        </is>
      </c>
      <c r="E18451" t="inlineStr">
        <is>
          <t>Y31012</t>
        </is>
      </c>
      <c r="F18451" t="inlineStr">
        <is>
          <t>TE</t>
        </is>
      </c>
      <c r="G18451" t="inlineStr">
        <is>
          <t>Yes</t>
        </is>
      </c>
      <c r="H18451" t="n">
        <v>3.5</v>
      </c>
    </row>
    <row r="18452">
      <c r="A18452" t="inlineStr">
        <is>
          <t>2022-W5-2022-LDV-Y30197</t>
        </is>
      </c>
      <c r="B18452" t="n">
        <v>2022</v>
      </c>
      <c r="C18452" t="n">
        <v>5</v>
      </c>
      <c r="D18452" t="inlineStr">
        <is>
          <t>2022-LDV</t>
        </is>
      </c>
      <c r="E18452" t="inlineStr">
        <is>
          <t>Y30197</t>
        </is>
      </c>
      <c r="F18452" t="inlineStr">
        <is>
          <t>W/R/T FLEX</t>
        </is>
      </c>
      <c r="G18452" t="inlineStr">
        <is>
          <t>Yes</t>
        </is>
      </c>
      <c r="H18452" t="n">
        <v>9.300000000000001</v>
      </c>
    </row>
    <row r="18453">
      <c r="A18453" t="inlineStr">
        <is>
          <t>2022-W5-2022-LDV-Y31137</t>
        </is>
      </c>
      <c r="B18453" t="n">
        <v>2022</v>
      </c>
      <c r="C18453" t="n">
        <v>5</v>
      </c>
      <c r="D18453" t="inlineStr">
        <is>
          <t>2022-LDV</t>
        </is>
      </c>
      <c r="E18453" t="inlineStr">
        <is>
          <t>Y31137</t>
        </is>
      </c>
      <c r="F18453" t="inlineStr">
        <is>
          <t>K</t>
        </is>
      </c>
      <c r="G18453" t="inlineStr">
        <is>
          <t>Yes</t>
        </is>
      </c>
      <c r="H18453" t="n">
        <v>16</v>
      </c>
    </row>
    <row r="18454">
      <c r="A18454" t="inlineStr">
        <is>
          <t>2022-W5-2022-LDV-Y-DEF:green-bay</t>
        </is>
      </c>
      <c r="B18454" t="n">
        <v>2022</v>
      </c>
      <c r="C18454" t="n">
        <v>5</v>
      </c>
      <c r="D18454" t="inlineStr">
        <is>
          <t>2022-LDV</t>
        </is>
      </c>
      <c r="E18454" t="inlineStr">
        <is>
          <t>Y-DEF:green-bay</t>
        </is>
      </c>
      <c r="F18454" t="inlineStr">
        <is>
          <t>DST</t>
        </is>
      </c>
      <c r="G18454" t="inlineStr">
        <is>
          <t>Yes</t>
        </is>
      </c>
      <c r="H18454" t="n">
        <v>3</v>
      </c>
    </row>
    <row r="18455">
      <c r="A18455" t="inlineStr">
        <is>
          <t>2022-W5-2022-LDV-Y31905</t>
        </is>
      </c>
      <c r="B18455" t="n">
        <v>2022</v>
      </c>
      <c r="C18455" t="n">
        <v>5</v>
      </c>
      <c r="D18455" t="inlineStr">
        <is>
          <t>2022-LDV</t>
        </is>
      </c>
      <c r="E18455" t="inlineStr">
        <is>
          <t>Y31905</t>
        </is>
      </c>
      <c r="F18455" t="inlineStr">
        <is>
          <t>BN</t>
        </is>
      </c>
      <c r="G18455" t="inlineStr">
        <is>
          <t>No</t>
        </is>
      </c>
      <c r="H18455" t="n">
        <v>16.2</v>
      </c>
    </row>
    <row r="18456">
      <c r="A18456" t="inlineStr">
        <is>
          <t>2022-W5-2022-LDV-Y29281</t>
        </is>
      </c>
      <c r="B18456" t="n">
        <v>2022</v>
      </c>
      <c r="C18456" t="n">
        <v>5</v>
      </c>
      <c r="D18456" t="inlineStr">
        <is>
          <t>2022-LDV</t>
        </is>
      </c>
      <c r="E18456" t="inlineStr">
        <is>
          <t>Y29281</t>
        </is>
      </c>
      <c r="F18456" t="inlineStr">
        <is>
          <t>BN</t>
        </is>
      </c>
      <c r="G18456" t="inlineStr">
        <is>
          <t>No</t>
        </is>
      </c>
      <c r="H18456" t="n">
        <v>0</v>
      </c>
    </row>
    <row r="18457">
      <c r="A18457" t="inlineStr">
        <is>
          <t>2022-W5-2022-LDV-Y30614</t>
        </is>
      </c>
      <c r="B18457" t="n">
        <v>2022</v>
      </c>
      <c r="C18457" t="n">
        <v>5</v>
      </c>
      <c r="D18457" t="inlineStr">
        <is>
          <t>2022-LDV</t>
        </is>
      </c>
      <c r="E18457" t="inlineStr">
        <is>
          <t>Y30614</t>
        </is>
      </c>
      <c r="F18457" t="inlineStr">
        <is>
          <t>BN</t>
        </is>
      </c>
      <c r="G18457" t="inlineStr">
        <is>
          <t>No</t>
        </is>
      </c>
      <c r="H18457" t="n">
        <v>36.08</v>
      </c>
    </row>
    <row r="18458">
      <c r="A18458" t="inlineStr">
        <is>
          <t>2022-W5-2022-LDV-Y29269</t>
        </is>
      </c>
      <c r="B18458" t="n">
        <v>2022</v>
      </c>
      <c r="C18458" t="n">
        <v>5</v>
      </c>
      <c r="D18458" t="inlineStr">
        <is>
          <t>2022-LDV</t>
        </is>
      </c>
      <c r="E18458" t="inlineStr">
        <is>
          <t>Y29269</t>
        </is>
      </c>
      <c r="F18458" t="inlineStr">
        <is>
          <t>BN</t>
        </is>
      </c>
      <c r="G18458" t="inlineStr">
        <is>
          <t>No</t>
        </is>
      </c>
      <c r="H18458" t="n">
        <v>7.4</v>
      </c>
    </row>
    <row r="18459">
      <c r="A18459" t="inlineStr">
        <is>
          <t>2022-W5-2022-LDV-Y28402</t>
        </is>
      </c>
      <c r="B18459" t="n">
        <v>2022</v>
      </c>
      <c r="C18459" t="n">
        <v>5</v>
      </c>
      <c r="D18459" t="inlineStr">
        <is>
          <t>2022-LDV</t>
        </is>
      </c>
      <c r="E18459" t="inlineStr">
        <is>
          <t>Y28402</t>
        </is>
      </c>
      <c r="F18459" t="inlineStr">
        <is>
          <t>BN</t>
        </is>
      </c>
      <c r="G18459" t="inlineStr">
        <is>
          <t>No</t>
        </is>
      </c>
      <c r="H18459" t="n">
        <v>0</v>
      </c>
    </row>
    <row r="18460">
      <c r="A18460" t="inlineStr">
        <is>
          <t>2022-W5-2022-ISAROD-Y27560</t>
        </is>
      </c>
      <c r="B18460" t="n">
        <v>2022</v>
      </c>
      <c r="C18460" t="n">
        <v>5</v>
      </c>
      <c r="D18460" t="inlineStr">
        <is>
          <t>2022-ISAROD</t>
        </is>
      </c>
      <c r="E18460" t="inlineStr">
        <is>
          <t>Y27560</t>
        </is>
      </c>
      <c r="F18460" t="inlineStr">
        <is>
          <t>QB</t>
        </is>
      </c>
      <c r="G18460" t="inlineStr">
        <is>
          <t>Yes</t>
        </is>
      </c>
      <c r="H18460" t="n">
        <v>0</v>
      </c>
    </row>
    <row r="18461">
      <c r="A18461" t="inlineStr">
        <is>
          <t>2022-W5-2022-ISAROD-Y32692</t>
        </is>
      </c>
      <c r="B18461" t="n">
        <v>2022</v>
      </c>
      <c r="C18461" t="n">
        <v>5</v>
      </c>
      <c r="D18461" t="inlineStr">
        <is>
          <t>2022-ISAROD</t>
        </is>
      </c>
      <c r="E18461" t="inlineStr">
        <is>
          <t>Y32692</t>
        </is>
      </c>
      <c r="F18461" t="inlineStr">
        <is>
          <t>WR</t>
        </is>
      </c>
      <c r="G18461" t="inlineStr">
        <is>
          <t>Yes</t>
        </is>
      </c>
      <c r="H18461" t="n">
        <v>24.32</v>
      </c>
    </row>
    <row r="18462">
      <c r="A18462" t="inlineStr">
        <is>
          <t>2022-W5-2022-ISAROD-Y28534</t>
        </is>
      </c>
      <c r="B18462" t="n">
        <v>2022</v>
      </c>
      <c r="C18462" t="n">
        <v>5</v>
      </c>
      <c r="D18462" t="inlineStr">
        <is>
          <t>2022-ISAROD</t>
        </is>
      </c>
      <c r="E18462" t="inlineStr">
        <is>
          <t>Y28534</t>
        </is>
      </c>
      <c r="F18462" t="inlineStr">
        <is>
          <t>WR</t>
        </is>
      </c>
      <c r="G18462" t="inlineStr">
        <is>
          <t>Yes</t>
        </is>
      </c>
      <c r="H18462" t="n">
        <v>20.2</v>
      </c>
    </row>
    <row r="18463">
      <c r="A18463" t="inlineStr">
        <is>
          <t>2022-W5-2022-ISAROD-Y31919</t>
        </is>
      </c>
      <c r="B18463" t="n">
        <v>2022</v>
      </c>
      <c r="C18463" t="n">
        <v>5</v>
      </c>
      <c r="D18463" t="inlineStr">
        <is>
          <t>2022-ISAROD</t>
        </is>
      </c>
      <c r="E18463" t="inlineStr">
        <is>
          <t>Y31919</t>
        </is>
      </c>
      <c r="F18463" t="inlineStr">
        <is>
          <t>RB</t>
        </is>
      </c>
      <c r="G18463" t="inlineStr">
        <is>
          <t>Yes</t>
        </is>
      </c>
      <c r="H18463" t="n">
        <v>1.7</v>
      </c>
    </row>
    <row r="18464">
      <c r="A18464" t="inlineStr">
        <is>
          <t>2022-W5-2022-ISAROD-Y33991</t>
        </is>
      </c>
      <c r="B18464" t="n">
        <v>2022</v>
      </c>
      <c r="C18464" t="n">
        <v>5</v>
      </c>
      <c r="D18464" t="inlineStr">
        <is>
          <t>2022-ISAROD</t>
        </is>
      </c>
      <c r="E18464" t="inlineStr">
        <is>
          <t>Y33991</t>
        </is>
      </c>
      <c r="F18464" t="inlineStr">
        <is>
          <t>RB</t>
        </is>
      </c>
      <c r="G18464" t="inlineStr">
        <is>
          <t>Yes</t>
        </is>
      </c>
      <c r="H18464" t="n">
        <v>26.7</v>
      </c>
    </row>
    <row r="18465">
      <c r="A18465" t="inlineStr">
        <is>
          <t>2022-W5-2022-ISAROD-Y28592</t>
        </is>
      </c>
      <c r="B18465" t="n">
        <v>2022</v>
      </c>
      <c r="C18465" t="n">
        <v>5</v>
      </c>
      <c r="D18465" t="inlineStr">
        <is>
          <t>2022-ISAROD</t>
        </is>
      </c>
      <c r="E18465" t="inlineStr">
        <is>
          <t>Y28592</t>
        </is>
      </c>
      <c r="F18465" t="inlineStr">
        <is>
          <t>TE</t>
        </is>
      </c>
      <c r="G18465" t="inlineStr">
        <is>
          <t>Yes</t>
        </is>
      </c>
      <c r="H18465" t="n">
        <v>0</v>
      </c>
    </row>
    <row r="18466">
      <c r="A18466" t="inlineStr">
        <is>
          <t>2022-W5-2022-ISAROD-Y27548</t>
        </is>
      </c>
      <c r="B18466" t="n">
        <v>2022</v>
      </c>
      <c r="C18466" t="n">
        <v>5</v>
      </c>
      <c r="D18466" t="inlineStr">
        <is>
          <t>2022-ISAROD</t>
        </is>
      </c>
      <c r="E18466" t="inlineStr">
        <is>
          <t>Y27548</t>
        </is>
      </c>
      <c r="F18466" t="inlineStr">
        <is>
          <t>W/R/T FLEX</t>
        </is>
      </c>
      <c r="G18466" t="inlineStr">
        <is>
          <t>Yes</t>
        </is>
      </c>
      <c r="H18466" t="n">
        <v>4</v>
      </c>
    </row>
    <row r="18467">
      <c r="A18467" t="inlineStr">
        <is>
          <t>2022-W5-2022-ISAROD-Y31977</t>
        </is>
      </c>
      <c r="B18467" t="n">
        <v>2022</v>
      </c>
      <c r="C18467" t="n">
        <v>5</v>
      </c>
      <c r="D18467" t="inlineStr">
        <is>
          <t>2022-ISAROD</t>
        </is>
      </c>
      <c r="E18467" t="inlineStr">
        <is>
          <t>Y31977</t>
        </is>
      </c>
      <c r="F18467" t="inlineStr">
        <is>
          <t>K</t>
        </is>
      </c>
      <c r="G18467" t="inlineStr">
        <is>
          <t>Yes</t>
        </is>
      </c>
      <c r="H18467" t="n">
        <v>4</v>
      </c>
    </row>
    <row r="18468">
      <c r="A18468" t="inlineStr">
        <is>
          <t>2022-W5-2022-ISAROD-Y-DEF:la-rams</t>
        </is>
      </c>
      <c r="B18468" t="n">
        <v>2022</v>
      </c>
      <c r="C18468" t="n">
        <v>5</v>
      </c>
      <c r="D18468" t="inlineStr">
        <is>
          <t>2022-ISAROD</t>
        </is>
      </c>
      <c r="E18468" t="inlineStr">
        <is>
          <t>Y-DEF:la-rams</t>
        </is>
      </c>
      <c r="F18468" t="inlineStr">
        <is>
          <t>DST</t>
        </is>
      </c>
      <c r="G18468" t="inlineStr">
        <is>
          <t>Yes</t>
        </is>
      </c>
      <c r="H18468" t="n">
        <v>4</v>
      </c>
    </row>
    <row r="18469">
      <c r="A18469" t="inlineStr">
        <is>
          <t>2022-W5-2022-ISAROD-Y33495</t>
        </is>
      </c>
      <c r="B18469" t="n">
        <v>2022</v>
      </c>
      <c r="C18469" t="n">
        <v>5</v>
      </c>
      <c r="D18469" t="inlineStr">
        <is>
          <t>2022-ISAROD</t>
        </is>
      </c>
      <c r="E18469" t="inlineStr">
        <is>
          <t>Y33495</t>
        </is>
      </c>
      <c r="F18469" t="inlineStr">
        <is>
          <t>BN</t>
        </is>
      </c>
      <c r="G18469" t="inlineStr">
        <is>
          <t>No</t>
        </is>
      </c>
      <c r="H18469" t="n">
        <v>16.3</v>
      </c>
    </row>
    <row r="18470">
      <c r="A18470" t="inlineStr">
        <is>
          <t>2022-W5-2022-ISAROD-Y31107</t>
        </is>
      </c>
      <c r="B18470" t="n">
        <v>2022</v>
      </c>
      <c r="C18470" t="n">
        <v>5</v>
      </c>
      <c r="D18470" t="inlineStr">
        <is>
          <t>2022-ISAROD</t>
        </is>
      </c>
      <c r="E18470" t="inlineStr">
        <is>
          <t>Y31107</t>
        </is>
      </c>
      <c r="F18470" t="inlineStr">
        <is>
          <t>BN</t>
        </is>
      </c>
      <c r="G18470" t="inlineStr">
        <is>
          <t>No</t>
        </is>
      </c>
      <c r="H18470" t="n">
        <v>0</v>
      </c>
    </row>
    <row r="18471">
      <c r="A18471" t="inlineStr">
        <is>
          <t>2022-W5-2022-ISAROD-Y31960</t>
        </is>
      </c>
      <c r="B18471" t="n">
        <v>2022</v>
      </c>
      <c r="C18471" t="n">
        <v>5</v>
      </c>
      <c r="D18471" t="inlineStr">
        <is>
          <t>2022-ISAROD</t>
        </is>
      </c>
      <c r="E18471" t="inlineStr">
        <is>
          <t>Y31960</t>
        </is>
      </c>
      <c r="F18471" t="inlineStr">
        <is>
          <t>BN</t>
        </is>
      </c>
      <c r="G18471" t="inlineStr">
        <is>
          <t>No</t>
        </is>
      </c>
      <c r="H18471" t="n">
        <v>16.6</v>
      </c>
    </row>
    <row r="18472">
      <c r="A18472" t="inlineStr">
        <is>
          <t>2022-W5-2022-ISAROD-Y33422</t>
        </is>
      </c>
      <c r="B18472" t="n">
        <v>2022</v>
      </c>
      <c r="C18472" t="n">
        <v>5</v>
      </c>
      <c r="D18472" t="inlineStr">
        <is>
          <t>2022-ISAROD</t>
        </is>
      </c>
      <c r="E18472" t="inlineStr">
        <is>
          <t>Y33422</t>
        </is>
      </c>
      <c r="F18472" t="inlineStr">
        <is>
          <t>BN</t>
        </is>
      </c>
      <c r="G18472" t="inlineStr">
        <is>
          <t>No</t>
        </is>
      </c>
      <c r="H18472" t="n">
        <v>1.6</v>
      </c>
    </row>
    <row r="18473">
      <c r="A18473" t="inlineStr">
        <is>
          <t>2022-W5-2022-ISAROD-Y29288</t>
        </is>
      </c>
      <c r="B18473" t="n">
        <v>2022</v>
      </c>
      <c r="C18473" t="n">
        <v>5</v>
      </c>
      <c r="D18473" t="inlineStr">
        <is>
          <t>2022-ISAROD</t>
        </is>
      </c>
      <c r="E18473" t="inlineStr">
        <is>
          <t>Y29288</t>
        </is>
      </c>
      <c r="F18473" t="inlineStr">
        <is>
          <t>BN</t>
        </is>
      </c>
      <c r="G18473" t="inlineStr">
        <is>
          <t>No</t>
        </is>
      </c>
      <c r="H18473" t="n">
        <v>4.7</v>
      </c>
    </row>
    <row r="18474">
      <c r="A18474" t="inlineStr">
        <is>
          <t>2022-W5-2022-ISAROD-Y32675</t>
        </is>
      </c>
      <c r="B18474" t="n">
        <v>2022</v>
      </c>
      <c r="C18474" t="n">
        <v>5</v>
      </c>
      <c r="D18474" t="inlineStr">
        <is>
          <t>2022-ISAROD</t>
        </is>
      </c>
      <c r="E18474" t="inlineStr">
        <is>
          <t>Y32675</t>
        </is>
      </c>
      <c r="F18474" t="inlineStr">
        <is>
          <t>IR</t>
        </is>
      </c>
      <c r="G18474" t="inlineStr">
        <is>
          <t>No</t>
        </is>
      </c>
      <c r="H18474" t="n">
        <v>0</v>
      </c>
    </row>
    <row r="18475">
      <c r="A18475" t="inlineStr">
        <is>
          <t>2022-W5-2022-ABARBA-Y7200</t>
        </is>
      </c>
      <c r="B18475" t="n">
        <v>2022</v>
      </c>
      <c r="C18475" t="n">
        <v>5</v>
      </c>
      <c r="D18475" t="inlineStr">
        <is>
          <t>2022-ABARBA</t>
        </is>
      </c>
      <c r="E18475" t="inlineStr">
        <is>
          <t>Y7200</t>
        </is>
      </c>
      <c r="F18475" t="inlineStr">
        <is>
          <t>QB</t>
        </is>
      </c>
      <c r="G18475" t="inlineStr">
        <is>
          <t>Yes</t>
        </is>
      </c>
      <c r="H18475" t="n">
        <v>16.88</v>
      </c>
    </row>
    <row r="18476">
      <c r="A18476" t="inlineStr">
        <is>
          <t>2022-W5-2022-ABARBA-Y27277</t>
        </is>
      </c>
      <c r="B18476" t="n">
        <v>2022</v>
      </c>
      <c r="C18476" t="n">
        <v>5</v>
      </c>
      <c r="D18476" t="inlineStr">
        <is>
          <t>2022-ABARBA</t>
        </is>
      </c>
      <c r="E18476" t="inlineStr">
        <is>
          <t>Y27277</t>
        </is>
      </c>
      <c r="F18476" t="inlineStr">
        <is>
          <t>WR</t>
        </is>
      </c>
      <c r="G18476" t="inlineStr">
        <is>
          <t>Yes</t>
        </is>
      </c>
      <c r="H18476" t="n">
        <v>4.7</v>
      </c>
    </row>
    <row r="18477">
      <c r="A18477" t="inlineStr">
        <is>
          <t>2022-W5-2022-ABARBA-Y27535</t>
        </is>
      </c>
      <c r="B18477" t="n">
        <v>2022</v>
      </c>
      <c r="C18477" t="n">
        <v>5</v>
      </c>
      <c r="D18477" t="inlineStr">
        <is>
          <t>2022-ABARBA</t>
        </is>
      </c>
      <c r="E18477" t="inlineStr">
        <is>
          <t>Y27535</t>
        </is>
      </c>
      <c r="F18477" t="inlineStr">
        <is>
          <t>WR</t>
        </is>
      </c>
      <c r="G18477" t="inlineStr">
        <is>
          <t>Yes</t>
        </is>
      </c>
      <c r="H18477" t="n">
        <v>10.1</v>
      </c>
    </row>
    <row r="18478">
      <c r="A18478" t="inlineStr">
        <is>
          <t>2022-W5-2022-ABARBA-Y30161</t>
        </is>
      </c>
      <c r="B18478" t="n">
        <v>2022</v>
      </c>
      <c r="C18478" t="n">
        <v>5</v>
      </c>
      <c r="D18478" t="inlineStr">
        <is>
          <t>2022-ABARBA</t>
        </is>
      </c>
      <c r="E18478" t="inlineStr">
        <is>
          <t>Y30161</t>
        </is>
      </c>
      <c r="F18478" t="inlineStr">
        <is>
          <t>RB</t>
        </is>
      </c>
      <c r="G18478" t="inlineStr">
        <is>
          <t>Yes</t>
        </is>
      </c>
      <c r="H18478" t="n">
        <v>10.3</v>
      </c>
    </row>
    <row r="18479">
      <c r="A18479" t="inlineStr">
        <is>
          <t>2022-W5-2022-ABARBA-Y33138</t>
        </is>
      </c>
      <c r="B18479" t="n">
        <v>2022</v>
      </c>
      <c r="C18479" t="n">
        <v>5</v>
      </c>
      <c r="D18479" t="inlineStr">
        <is>
          <t>2022-ABARBA</t>
        </is>
      </c>
      <c r="E18479" t="inlineStr">
        <is>
          <t>Y33138</t>
        </is>
      </c>
      <c r="F18479" t="inlineStr">
        <is>
          <t>RB</t>
        </is>
      </c>
      <c r="G18479" t="inlineStr">
        <is>
          <t>Yes</t>
        </is>
      </c>
      <c r="H18479" t="n">
        <v>4.9</v>
      </c>
    </row>
    <row r="18480">
      <c r="A18480" t="inlineStr">
        <is>
          <t>2022-W5-2022-ABARBA-Y26686</t>
        </is>
      </c>
      <c r="B18480" t="n">
        <v>2022</v>
      </c>
      <c r="C18480" t="n">
        <v>5</v>
      </c>
      <c r="D18480" t="inlineStr">
        <is>
          <t>2022-ABARBA</t>
        </is>
      </c>
      <c r="E18480" t="inlineStr">
        <is>
          <t>Y26686</t>
        </is>
      </c>
      <c r="F18480" t="inlineStr">
        <is>
          <t>TE</t>
        </is>
      </c>
      <c r="G18480" t="inlineStr">
        <is>
          <t>Yes</t>
        </is>
      </c>
      <c r="H18480" t="n">
        <v>30</v>
      </c>
    </row>
    <row r="18481">
      <c r="A18481" t="inlineStr">
        <is>
          <t>2022-W5-2022-ABARBA-Y31981</t>
        </is>
      </c>
      <c r="B18481" t="n">
        <v>2022</v>
      </c>
      <c r="C18481" t="n">
        <v>5</v>
      </c>
      <c r="D18481" t="inlineStr">
        <is>
          <t>2022-ABARBA</t>
        </is>
      </c>
      <c r="E18481" t="inlineStr">
        <is>
          <t>Y31981</t>
        </is>
      </c>
      <c r="F18481" t="inlineStr">
        <is>
          <t>W/R/T FLEX</t>
        </is>
      </c>
      <c r="G18481" t="inlineStr">
        <is>
          <t>Yes</t>
        </is>
      </c>
      <c r="H18481" t="n">
        <v>4.5</v>
      </c>
    </row>
    <row r="18482">
      <c r="A18482" t="inlineStr">
        <is>
          <t>2022-W5-2022-ABARBA-Y27369</t>
        </is>
      </c>
      <c r="B18482" t="n">
        <v>2022</v>
      </c>
      <c r="C18482" t="n">
        <v>5</v>
      </c>
      <c r="D18482" t="inlineStr">
        <is>
          <t>2022-ABARBA</t>
        </is>
      </c>
      <c r="E18482" t="inlineStr">
        <is>
          <t>Y27369</t>
        </is>
      </c>
      <c r="F18482" t="inlineStr">
        <is>
          <t>K</t>
        </is>
      </c>
      <c r="G18482" t="inlineStr">
        <is>
          <t>Yes</t>
        </is>
      </c>
      <c r="H18482" t="n">
        <v>11</v>
      </c>
    </row>
    <row r="18483">
      <c r="A18483" t="inlineStr">
        <is>
          <t>2022-W5-2022-ABARBA-Y-DEF:dallas</t>
        </is>
      </c>
      <c r="B18483" t="n">
        <v>2022</v>
      </c>
      <c r="C18483" t="n">
        <v>5</v>
      </c>
      <c r="D18483" t="inlineStr">
        <is>
          <t>2022-ABARBA</t>
        </is>
      </c>
      <c r="E18483" t="inlineStr">
        <is>
          <t>Y-DEF:dallas</t>
        </is>
      </c>
      <c r="F18483" t="inlineStr">
        <is>
          <t>DST</t>
        </is>
      </c>
      <c r="G18483" t="inlineStr">
        <is>
          <t>Yes</t>
        </is>
      </c>
      <c r="H18483" t="n">
        <v>23</v>
      </c>
    </row>
    <row r="18484">
      <c r="A18484" t="inlineStr">
        <is>
          <t>2022-W5-2022-ABARBA-Y32722</t>
        </is>
      </c>
      <c r="B18484" t="n">
        <v>2022</v>
      </c>
      <c r="C18484" t="n">
        <v>5</v>
      </c>
      <c r="D18484" t="inlineStr">
        <is>
          <t>2022-ABARBA</t>
        </is>
      </c>
      <c r="E18484" t="inlineStr">
        <is>
          <t>Y32722</t>
        </is>
      </c>
      <c r="F18484" t="inlineStr">
        <is>
          <t>BN</t>
        </is>
      </c>
      <c r="G18484" t="inlineStr">
        <is>
          <t>No</t>
        </is>
      </c>
      <c r="H18484" t="n">
        <v>3.3</v>
      </c>
    </row>
    <row r="18485">
      <c r="A18485" t="inlineStr">
        <is>
          <t>2022-W5-2022-ABARBA-Y31833</t>
        </is>
      </c>
      <c r="B18485" t="n">
        <v>2022</v>
      </c>
      <c r="C18485" t="n">
        <v>5</v>
      </c>
      <c r="D18485" t="inlineStr">
        <is>
          <t>2022-ABARBA</t>
        </is>
      </c>
      <c r="E18485" t="inlineStr">
        <is>
          <t>Y31833</t>
        </is>
      </c>
      <c r="F18485" t="inlineStr">
        <is>
          <t>BN</t>
        </is>
      </c>
      <c r="G18485" t="inlineStr">
        <is>
          <t>No</t>
        </is>
      </c>
      <c r="H18485" t="n">
        <v>17.2</v>
      </c>
    </row>
    <row r="18486">
      <c r="A18486" t="inlineStr">
        <is>
          <t>2022-W5-2022-ABARBA-Y26650</t>
        </is>
      </c>
      <c r="B18486" t="n">
        <v>2022</v>
      </c>
      <c r="C18486" t="n">
        <v>5</v>
      </c>
      <c r="D18486" t="inlineStr">
        <is>
          <t>2022-ABARBA</t>
        </is>
      </c>
      <c r="E18486" t="inlineStr">
        <is>
          <t>Y26650</t>
        </is>
      </c>
      <c r="F18486" t="inlineStr">
        <is>
          <t>BN</t>
        </is>
      </c>
      <c r="G18486" t="inlineStr">
        <is>
          <t>No</t>
        </is>
      </c>
      <c r="H18486" t="n">
        <v>0</v>
      </c>
    </row>
    <row r="18487">
      <c r="A18487" t="inlineStr">
        <is>
          <t>2022-W5-2022-ABARBA-Y31228</t>
        </is>
      </c>
      <c r="B18487" t="n">
        <v>2022</v>
      </c>
      <c r="C18487" t="n">
        <v>5</v>
      </c>
      <c r="D18487" t="inlineStr">
        <is>
          <t>2022-ABARBA</t>
        </is>
      </c>
      <c r="E18487" t="inlineStr">
        <is>
          <t>Y31228</t>
        </is>
      </c>
      <c r="F18487" t="inlineStr">
        <is>
          <t>BN</t>
        </is>
      </c>
      <c r="G18487" t="inlineStr">
        <is>
          <t>No</t>
        </is>
      </c>
      <c r="H18487" t="n">
        <v>10</v>
      </c>
    </row>
    <row r="18488">
      <c r="A18488" t="inlineStr">
        <is>
          <t>2022-W5-2022-ABARBA-Y30285</t>
        </is>
      </c>
      <c r="B18488" t="n">
        <v>2022</v>
      </c>
      <c r="C18488" t="n">
        <v>5</v>
      </c>
      <c r="D18488" t="inlineStr">
        <is>
          <t>2022-ABARBA</t>
        </is>
      </c>
      <c r="E18488" t="inlineStr">
        <is>
          <t>Y30285</t>
        </is>
      </c>
      <c r="F18488" t="inlineStr">
        <is>
          <t>IR</t>
        </is>
      </c>
      <c r="G18488" t="inlineStr">
        <is>
          <t>No</t>
        </is>
      </c>
      <c r="H18488" t="n">
        <v>0</v>
      </c>
    </row>
    <row r="18489">
      <c r="A18489" t="inlineStr">
        <is>
          <t>2022-W5-2022-HUERO-Y32723</t>
        </is>
      </c>
      <c r="B18489" t="n">
        <v>2022</v>
      </c>
      <c r="C18489" t="n">
        <v>5</v>
      </c>
      <c r="D18489" t="inlineStr">
        <is>
          <t>2022-HUERO</t>
        </is>
      </c>
      <c r="E18489" t="inlineStr">
        <is>
          <t>Y32723</t>
        </is>
      </c>
      <c r="F18489" t="inlineStr">
        <is>
          <t>QB</t>
        </is>
      </c>
      <c r="G18489" t="inlineStr">
        <is>
          <t>Yes</t>
        </is>
      </c>
      <c r="H18489" t="n">
        <v>27.66</v>
      </c>
    </row>
    <row r="18490">
      <c r="A18490" t="inlineStr">
        <is>
          <t>2022-W5-2022-HUERO-Y31017</t>
        </is>
      </c>
      <c r="B18490" t="n">
        <v>2022</v>
      </c>
      <c r="C18490" t="n">
        <v>5</v>
      </c>
      <c r="D18490" t="inlineStr">
        <is>
          <t>2022-HUERO</t>
        </is>
      </c>
      <c r="E18490" t="inlineStr">
        <is>
          <t>Y31017</t>
        </is>
      </c>
      <c r="F18490" t="inlineStr">
        <is>
          <t>WR</t>
        </is>
      </c>
      <c r="G18490" t="inlineStr">
        <is>
          <t>Yes</t>
        </is>
      </c>
      <c r="H18490" t="n">
        <v>1.6</v>
      </c>
    </row>
    <row r="18491">
      <c r="A18491" t="inlineStr">
        <is>
          <t>2022-W5-2022-HUERO-Y31857</t>
        </is>
      </c>
      <c r="B18491" t="n">
        <v>2022</v>
      </c>
      <c r="C18491" t="n">
        <v>5</v>
      </c>
      <c r="D18491" t="inlineStr">
        <is>
          <t>2022-HUERO</t>
        </is>
      </c>
      <c r="E18491" t="inlineStr">
        <is>
          <t>Y31857</t>
        </is>
      </c>
      <c r="F18491" t="inlineStr">
        <is>
          <t>WR</t>
        </is>
      </c>
      <c r="G18491" t="inlineStr">
        <is>
          <t>Yes</t>
        </is>
      </c>
      <c r="H18491" t="n">
        <v>17.8</v>
      </c>
    </row>
    <row r="18492">
      <c r="A18492" t="inlineStr">
        <is>
          <t>2022-W5-2022-HUERO-Y31005</t>
        </is>
      </c>
      <c r="B18492" t="n">
        <v>2022</v>
      </c>
      <c r="C18492" t="n">
        <v>5</v>
      </c>
      <c r="D18492" t="inlineStr">
        <is>
          <t>2022-HUERO</t>
        </is>
      </c>
      <c r="E18492" t="inlineStr">
        <is>
          <t>Y31005</t>
        </is>
      </c>
      <c r="F18492" t="inlineStr">
        <is>
          <t>RB</t>
        </is>
      </c>
      <c r="G18492" t="inlineStr">
        <is>
          <t>Yes</t>
        </is>
      </c>
      <c r="H18492" t="n">
        <v>27.4</v>
      </c>
    </row>
    <row r="18493">
      <c r="A18493" t="inlineStr">
        <is>
          <t>2022-W5-2022-HUERO-Y30423</t>
        </is>
      </c>
      <c r="B18493" t="n">
        <v>2022</v>
      </c>
      <c r="C18493" t="n">
        <v>5</v>
      </c>
      <c r="D18493" t="inlineStr">
        <is>
          <t>2022-HUERO</t>
        </is>
      </c>
      <c r="E18493" t="inlineStr">
        <is>
          <t>Y30423</t>
        </is>
      </c>
      <c r="F18493" t="inlineStr">
        <is>
          <t>RB</t>
        </is>
      </c>
      <c r="G18493" t="inlineStr">
        <is>
          <t>Yes</t>
        </is>
      </c>
      <c r="H18493" t="n">
        <v>33.9</v>
      </c>
    </row>
    <row r="18494">
      <c r="A18494" t="inlineStr">
        <is>
          <t>2022-W5-2022-HUERO-Y31056</t>
        </is>
      </c>
      <c r="B18494" t="n">
        <v>2022</v>
      </c>
      <c r="C18494" t="n">
        <v>5</v>
      </c>
      <c r="D18494" t="inlineStr">
        <is>
          <t>2022-HUERO</t>
        </is>
      </c>
      <c r="E18494" t="inlineStr">
        <is>
          <t>Y31056</t>
        </is>
      </c>
      <c r="F18494" t="inlineStr">
        <is>
          <t>TE</t>
        </is>
      </c>
      <c r="G18494" t="inlineStr">
        <is>
          <t>Yes</t>
        </is>
      </c>
      <c r="H18494" t="n">
        <v>18.9</v>
      </c>
    </row>
    <row r="18495">
      <c r="A18495" t="inlineStr">
        <is>
          <t>2022-W5-2022-HUERO-Y32725</t>
        </is>
      </c>
      <c r="B18495" t="n">
        <v>2022</v>
      </c>
      <c r="C18495" t="n">
        <v>5</v>
      </c>
      <c r="D18495" t="inlineStr">
        <is>
          <t>2022-HUERO</t>
        </is>
      </c>
      <c r="E18495" t="inlineStr">
        <is>
          <t>Y32725</t>
        </is>
      </c>
      <c r="F18495" t="inlineStr">
        <is>
          <t>W/R/T FLEX</t>
        </is>
      </c>
      <c r="G18495" t="inlineStr">
        <is>
          <t>Yes</t>
        </is>
      </c>
      <c r="H18495" t="n">
        <v>4.4</v>
      </c>
    </row>
    <row r="18496">
      <c r="A18496" t="inlineStr">
        <is>
          <t>2022-W5-2022-HUERO-Y33781</t>
        </is>
      </c>
      <c r="B18496" t="n">
        <v>2022</v>
      </c>
      <c r="C18496" t="n">
        <v>5</v>
      </c>
      <c r="D18496" t="inlineStr">
        <is>
          <t>2022-HUERO</t>
        </is>
      </c>
      <c r="E18496" t="inlineStr">
        <is>
          <t>Y33781</t>
        </is>
      </c>
      <c r="F18496" t="inlineStr">
        <is>
          <t>K</t>
        </is>
      </c>
      <c r="G18496" t="inlineStr">
        <is>
          <t>Yes</t>
        </is>
      </c>
      <c r="H18496" t="n">
        <v>7</v>
      </c>
    </row>
    <row r="18497">
      <c r="A18497" t="inlineStr">
        <is>
          <t>2022-W5-2022-HUERO-Y-DEF:minnesota</t>
        </is>
      </c>
      <c r="B18497" t="n">
        <v>2022</v>
      </c>
      <c r="C18497" t="n">
        <v>5</v>
      </c>
      <c r="D18497" t="inlineStr">
        <is>
          <t>2022-HUERO</t>
        </is>
      </c>
      <c r="E18497" t="inlineStr">
        <is>
          <t>Y-DEF:minnesota</t>
        </is>
      </c>
      <c r="F18497" t="inlineStr">
        <is>
          <t>DST</t>
        </is>
      </c>
      <c r="G18497" t="inlineStr">
        <is>
          <t>Yes</t>
        </is>
      </c>
      <c r="H18497" t="n">
        <v>4</v>
      </c>
    </row>
    <row r="18498">
      <c r="A18498" t="inlineStr">
        <is>
          <t>2022-W5-2022-HUERO-Y33398</t>
        </is>
      </c>
      <c r="B18498" t="n">
        <v>2022</v>
      </c>
      <c r="C18498" t="n">
        <v>5</v>
      </c>
      <c r="D18498" t="inlineStr">
        <is>
          <t>2022-HUERO</t>
        </is>
      </c>
      <c r="E18498" t="inlineStr">
        <is>
          <t>Y33398</t>
        </is>
      </c>
      <c r="F18498" t="inlineStr">
        <is>
          <t>BN</t>
        </is>
      </c>
      <c r="G18498" t="inlineStr">
        <is>
          <t>No</t>
        </is>
      </c>
      <c r="H18498" t="n">
        <v>13.7</v>
      </c>
    </row>
    <row r="18499">
      <c r="A18499" t="inlineStr">
        <is>
          <t>2022-W5-2022-HUERO-Y28403</t>
        </is>
      </c>
      <c r="B18499" t="n">
        <v>2022</v>
      </c>
      <c r="C18499" t="n">
        <v>5</v>
      </c>
      <c r="D18499" t="inlineStr">
        <is>
          <t>2022-HUERO</t>
        </is>
      </c>
      <c r="E18499" t="inlineStr">
        <is>
          <t>Y28403</t>
        </is>
      </c>
      <c r="F18499" t="inlineStr">
        <is>
          <t>BN</t>
        </is>
      </c>
      <c r="G18499" t="inlineStr">
        <is>
          <t>No</t>
        </is>
      </c>
      <c r="H18499" t="n">
        <v>11.8</v>
      </c>
    </row>
    <row r="18500">
      <c r="A18500" t="inlineStr">
        <is>
          <t>2022-W5-2022-HUERO-Y31074</t>
        </is>
      </c>
      <c r="B18500" t="n">
        <v>2022</v>
      </c>
      <c r="C18500" t="n">
        <v>5</v>
      </c>
      <c r="D18500" t="inlineStr">
        <is>
          <t>2022-HUERO</t>
        </is>
      </c>
      <c r="E18500" t="inlineStr">
        <is>
          <t>Y31074</t>
        </is>
      </c>
      <c r="F18500" t="inlineStr">
        <is>
          <t>BN</t>
        </is>
      </c>
      <c r="G18500" t="inlineStr">
        <is>
          <t>No</t>
        </is>
      </c>
      <c r="H18500" t="n">
        <v>1.3</v>
      </c>
    </row>
    <row r="18501">
      <c r="A18501" t="inlineStr">
        <is>
          <t>2022-W5-2022-HUERO-Y32231</t>
        </is>
      </c>
      <c r="B18501" t="n">
        <v>2022</v>
      </c>
      <c r="C18501" t="n">
        <v>5</v>
      </c>
      <c r="D18501" t="inlineStr">
        <is>
          <t>2022-HUERO</t>
        </is>
      </c>
      <c r="E18501" t="inlineStr">
        <is>
          <t>Y32231</t>
        </is>
      </c>
      <c r="F18501" t="inlineStr">
        <is>
          <t>BN</t>
        </is>
      </c>
      <c r="G18501" t="inlineStr">
        <is>
          <t>No</t>
        </is>
      </c>
      <c r="H18501" t="n">
        <v>20.6</v>
      </c>
    </row>
    <row r="18502">
      <c r="A18502" t="inlineStr">
        <is>
          <t>2022-W5-2022-HUERO-Y30175</t>
        </is>
      </c>
      <c r="B18502" t="n">
        <v>2022</v>
      </c>
      <c r="C18502" t="n">
        <v>5</v>
      </c>
      <c r="D18502" t="inlineStr">
        <is>
          <t>2022-HUERO</t>
        </is>
      </c>
      <c r="E18502" t="inlineStr">
        <is>
          <t>Y30175</t>
        </is>
      </c>
      <c r="F18502" t="inlineStr">
        <is>
          <t>BN</t>
        </is>
      </c>
      <c r="G18502" t="inlineStr">
        <is>
          <t>No</t>
        </is>
      </c>
      <c r="H18502" t="n">
        <v>4.8</v>
      </c>
    </row>
    <row r="18503">
      <c r="A18503" t="inlineStr">
        <is>
          <t>2022-W5-2022-HUERO-Y31424</t>
        </is>
      </c>
      <c r="B18503" t="n">
        <v>2022</v>
      </c>
      <c r="C18503" t="n">
        <v>5</v>
      </c>
      <c r="D18503" t="inlineStr">
        <is>
          <t>2022-HUERO</t>
        </is>
      </c>
      <c r="E18503" t="inlineStr">
        <is>
          <t>Y31424</t>
        </is>
      </c>
      <c r="F18503" t="inlineStr">
        <is>
          <t>IR</t>
        </is>
      </c>
      <c r="G18503" t="inlineStr">
        <is>
          <t>No</t>
        </is>
      </c>
      <c r="H18503" t="n">
        <v>0</v>
      </c>
    </row>
    <row r="18504">
      <c r="A18504" t="inlineStr">
        <is>
          <t>2022-W5-2022-PUENTETU-Y25785</t>
        </is>
      </c>
      <c r="B18504" t="n">
        <v>2022</v>
      </c>
      <c r="C18504" t="n">
        <v>5</v>
      </c>
      <c r="D18504" t="inlineStr">
        <is>
          <t>2022-PUENTETU</t>
        </is>
      </c>
      <c r="E18504" t="inlineStr">
        <is>
          <t>Y25785</t>
        </is>
      </c>
      <c r="F18504" t="inlineStr">
        <is>
          <t>QB</t>
        </is>
      </c>
      <c r="G18504" t="inlineStr">
        <is>
          <t>Yes</t>
        </is>
      </c>
      <c r="H18504" t="n">
        <v>11.16</v>
      </c>
    </row>
    <row r="18505">
      <c r="A18505" t="inlineStr">
        <is>
          <t>2022-W5-2022-PUENTETU-Y31010</t>
        </is>
      </c>
      <c r="B18505" t="n">
        <v>2022</v>
      </c>
      <c r="C18505" t="n">
        <v>5</v>
      </c>
      <c r="D18505" t="inlineStr">
        <is>
          <t>2022-PUENTETU</t>
        </is>
      </c>
      <c r="E18505" t="inlineStr">
        <is>
          <t>Y31010</t>
        </is>
      </c>
      <c r="F18505" t="inlineStr">
        <is>
          <t>WR</t>
        </is>
      </c>
      <c r="G18505" t="inlineStr">
        <is>
          <t>Yes</t>
        </is>
      </c>
      <c r="H18505" t="n">
        <v>9.9</v>
      </c>
    </row>
    <row r="18506">
      <c r="A18506" t="inlineStr">
        <is>
          <t>2022-W5-2022-PUENTETU-Y32704</t>
        </is>
      </c>
      <c r="B18506" t="n">
        <v>2022</v>
      </c>
      <c r="C18506" t="n">
        <v>5</v>
      </c>
      <c r="D18506" t="inlineStr">
        <is>
          <t>2022-PUENTETU</t>
        </is>
      </c>
      <c r="E18506" t="inlineStr">
        <is>
          <t>Y32704</t>
        </is>
      </c>
      <c r="F18506" t="inlineStr">
        <is>
          <t>WR</t>
        </is>
      </c>
      <c r="G18506" t="inlineStr">
        <is>
          <t>Yes</t>
        </is>
      </c>
      <c r="H18506" t="n">
        <v>8.4</v>
      </c>
    </row>
    <row r="18507">
      <c r="A18507" t="inlineStr">
        <is>
          <t>2022-W5-2022-PUENTETU-Y30972</t>
        </is>
      </c>
      <c r="B18507" t="n">
        <v>2022</v>
      </c>
      <c r="C18507" t="n">
        <v>5</v>
      </c>
      <c r="D18507" t="inlineStr">
        <is>
          <t>2022-PUENTETU</t>
        </is>
      </c>
      <c r="E18507" t="inlineStr">
        <is>
          <t>Y30972</t>
        </is>
      </c>
      <c r="F18507" t="inlineStr">
        <is>
          <t>RB</t>
        </is>
      </c>
      <c r="G18507" t="inlineStr">
        <is>
          <t>Yes</t>
        </is>
      </c>
      <c r="H18507" t="n">
        <v>18.1</v>
      </c>
    </row>
    <row r="18508">
      <c r="A18508" t="inlineStr">
        <is>
          <t>2022-W5-2022-PUENTETU-Y34063</t>
        </is>
      </c>
      <c r="B18508" t="n">
        <v>2022</v>
      </c>
      <c r="C18508" t="n">
        <v>5</v>
      </c>
      <c r="D18508" t="inlineStr">
        <is>
          <t>2022-PUENTETU</t>
        </is>
      </c>
      <c r="E18508" t="inlineStr">
        <is>
          <t>Y34063</t>
        </is>
      </c>
      <c r="F18508" t="inlineStr">
        <is>
          <t>RB</t>
        </is>
      </c>
      <c r="G18508" t="inlineStr">
        <is>
          <t>Yes</t>
        </is>
      </c>
      <c r="H18508" t="n">
        <v>18.8</v>
      </c>
    </row>
    <row r="18509">
      <c r="A18509" t="inlineStr">
        <is>
          <t>2022-W5-2022-PUENTETU-Y30157</t>
        </is>
      </c>
      <c r="B18509" t="n">
        <v>2022</v>
      </c>
      <c r="C18509" t="n">
        <v>5</v>
      </c>
      <c r="D18509" t="inlineStr">
        <is>
          <t>2022-PUENTETU</t>
        </is>
      </c>
      <c r="E18509" t="inlineStr">
        <is>
          <t>Y30157</t>
        </is>
      </c>
      <c r="F18509" t="inlineStr">
        <is>
          <t>TE</t>
        </is>
      </c>
      <c r="G18509" t="inlineStr">
        <is>
          <t>Yes</t>
        </is>
      </c>
      <c r="H18509" t="n">
        <v>0.7</v>
      </c>
    </row>
    <row r="18510">
      <c r="A18510" t="inlineStr">
        <is>
          <t>2022-W5-2022-PUENTETU-Y33508</t>
        </is>
      </c>
      <c r="B18510" t="n">
        <v>2022</v>
      </c>
      <c r="C18510" t="n">
        <v>5</v>
      </c>
      <c r="D18510" t="inlineStr">
        <is>
          <t>2022-PUENTETU</t>
        </is>
      </c>
      <c r="E18510" t="inlineStr">
        <is>
          <t>Y33508</t>
        </is>
      </c>
      <c r="F18510" t="inlineStr">
        <is>
          <t>W/R/T FLEX</t>
        </is>
      </c>
      <c r="G18510" t="inlineStr">
        <is>
          <t>Yes</t>
        </is>
      </c>
      <c r="H18510" t="n">
        <v>18.5</v>
      </c>
    </row>
    <row r="18511">
      <c r="A18511" t="inlineStr">
        <is>
          <t>2022-W5-2022-PUENTETU-Y31538</t>
        </is>
      </c>
      <c r="B18511" t="n">
        <v>2022</v>
      </c>
      <c r="C18511" t="n">
        <v>5</v>
      </c>
      <c r="D18511" t="inlineStr">
        <is>
          <t>2022-PUENTETU</t>
        </is>
      </c>
      <c r="E18511" t="inlineStr">
        <is>
          <t>Y31538</t>
        </is>
      </c>
      <c r="F18511" t="inlineStr">
        <is>
          <t>K</t>
        </is>
      </c>
      <c r="G18511" t="inlineStr">
        <is>
          <t>Yes</t>
        </is>
      </c>
      <c r="H18511" t="n">
        <v>3</v>
      </c>
    </row>
    <row r="18512">
      <c r="A18512" t="inlineStr">
        <is>
          <t>2022-W5-2022-PUENTETU-Y-DEF:new-england</t>
        </is>
      </c>
      <c r="B18512" t="n">
        <v>2022</v>
      </c>
      <c r="C18512" t="n">
        <v>5</v>
      </c>
      <c r="D18512" t="inlineStr">
        <is>
          <t>2022-PUENTETU</t>
        </is>
      </c>
      <c r="E18512" t="inlineStr">
        <is>
          <t>Y-DEF:new-england</t>
        </is>
      </c>
      <c r="F18512" t="inlineStr">
        <is>
          <t>DST</t>
        </is>
      </c>
      <c r="G18512" t="inlineStr">
        <is>
          <t>Yes</t>
        </is>
      </c>
      <c r="H18512" t="n">
        <v>22</v>
      </c>
    </row>
    <row r="18513">
      <c r="A18513" t="inlineStr">
        <is>
          <t>2022-W5-2022-PUENTETU-Y30153</t>
        </is>
      </c>
      <c r="B18513" t="n">
        <v>2022</v>
      </c>
      <c r="C18513" t="n">
        <v>5</v>
      </c>
      <c r="D18513" t="inlineStr">
        <is>
          <t>2022-PUENTETU</t>
        </is>
      </c>
      <c r="E18513" t="inlineStr">
        <is>
          <t>Y30153</t>
        </is>
      </c>
      <c r="F18513" t="inlineStr">
        <is>
          <t>BN</t>
        </is>
      </c>
      <c r="G18513" t="inlineStr">
        <is>
          <t>No</t>
        </is>
      </c>
      <c r="H18513" t="n">
        <v>9.199999999999999</v>
      </c>
    </row>
    <row r="18514">
      <c r="A18514" t="inlineStr">
        <is>
          <t>2022-W5-2022-PUENTETU-Y30994</t>
        </is>
      </c>
      <c r="B18514" t="n">
        <v>2022</v>
      </c>
      <c r="C18514" t="n">
        <v>5</v>
      </c>
      <c r="D18514" t="inlineStr">
        <is>
          <t>2022-PUENTETU</t>
        </is>
      </c>
      <c r="E18514" t="inlineStr">
        <is>
          <t>Y30994</t>
        </is>
      </c>
      <c r="F18514" t="inlineStr">
        <is>
          <t>BN</t>
        </is>
      </c>
      <c r="G18514" t="inlineStr">
        <is>
          <t>No</t>
        </is>
      </c>
      <c r="H18514" t="n">
        <v>8.699999999999999</v>
      </c>
    </row>
    <row r="18515">
      <c r="A18515" t="inlineStr">
        <is>
          <t>2022-W5-2022-PUENTETU-Y31104</t>
        </is>
      </c>
      <c r="B18515" t="n">
        <v>2022</v>
      </c>
      <c r="C18515" t="n">
        <v>5</v>
      </c>
      <c r="D18515" t="inlineStr">
        <is>
          <t>2022-PUENTETU</t>
        </is>
      </c>
      <c r="E18515" t="inlineStr">
        <is>
          <t>Y31104</t>
        </is>
      </c>
      <c r="F18515" t="inlineStr">
        <is>
          <t>BN</t>
        </is>
      </c>
      <c r="G18515" t="inlineStr">
        <is>
          <t>No</t>
        </is>
      </c>
      <c r="H18515" t="n">
        <v>0.1</v>
      </c>
    </row>
    <row r="18516">
      <c r="A18516" t="inlineStr">
        <is>
          <t>2022-W5-2022-PUENTETU-Y34007</t>
        </is>
      </c>
      <c r="B18516" t="n">
        <v>2022</v>
      </c>
      <c r="C18516" t="n">
        <v>5</v>
      </c>
      <c r="D18516" t="inlineStr">
        <is>
          <t>2022-PUENTETU</t>
        </is>
      </c>
      <c r="E18516" t="inlineStr">
        <is>
          <t>Y34007</t>
        </is>
      </c>
      <c r="F18516" t="inlineStr">
        <is>
          <t>BN</t>
        </is>
      </c>
      <c r="G18516" t="inlineStr">
        <is>
          <t>No</t>
        </is>
      </c>
      <c r="H18516" t="n">
        <v>11.3</v>
      </c>
    </row>
    <row r="18517">
      <c r="A18517" t="inlineStr">
        <is>
          <t>2022-W5-2022-PUENTETU-Y33538</t>
        </is>
      </c>
      <c r="B18517" t="n">
        <v>2022</v>
      </c>
      <c r="C18517" t="n">
        <v>5</v>
      </c>
      <c r="D18517" t="inlineStr">
        <is>
          <t>2022-PUENTETU</t>
        </is>
      </c>
      <c r="E18517" t="inlineStr">
        <is>
          <t>Y33538</t>
        </is>
      </c>
      <c r="F18517" t="inlineStr">
        <is>
          <t>BN</t>
        </is>
      </c>
      <c r="G18517" t="inlineStr">
        <is>
          <t>No</t>
        </is>
      </c>
      <c r="H18517" t="n">
        <v>2</v>
      </c>
    </row>
    <row r="18518">
      <c r="A18518" t="inlineStr">
        <is>
          <t>2022-W5-2022-PUENTETU-Y28115</t>
        </is>
      </c>
      <c r="B18518" t="n">
        <v>2022</v>
      </c>
      <c r="C18518" t="n">
        <v>5</v>
      </c>
      <c r="D18518" t="inlineStr">
        <is>
          <t>2022-PUENTETU</t>
        </is>
      </c>
      <c r="E18518" t="inlineStr">
        <is>
          <t>Y28115</t>
        </is>
      </c>
      <c r="F18518" t="inlineStr">
        <is>
          <t>IR</t>
        </is>
      </c>
      <c r="G18518" t="inlineStr">
        <is>
          <t>No</t>
        </is>
      </c>
      <c r="H18518" t="n">
        <v>0</v>
      </c>
    </row>
    <row r="18519">
      <c r="A18519" t="inlineStr">
        <is>
          <t>2022-W5-2022-EMAN-Y30977</t>
        </is>
      </c>
      <c r="B18519" t="n">
        <v>2022</v>
      </c>
      <c r="C18519" t="n">
        <v>5</v>
      </c>
      <c r="D18519" t="inlineStr">
        <is>
          <t>2022-EMAN</t>
        </is>
      </c>
      <c r="E18519" t="inlineStr">
        <is>
          <t>Y30977</t>
        </is>
      </c>
      <c r="F18519" t="inlineStr">
        <is>
          <t>QB</t>
        </is>
      </c>
      <c r="G18519" t="inlineStr">
        <is>
          <t>Yes</t>
        </is>
      </c>
      <c r="H18519" t="n">
        <v>40.16</v>
      </c>
    </row>
    <row r="18520">
      <c r="A18520" t="inlineStr">
        <is>
          <t>2022-W5-2022-EMAN-Y28392</t>
        </is>
      </c>
      <c r="B18520" t="n">
        <v>2022</v>
      </c>
      <c r="C18520" t="n">
        <v>5</v>
      </c>
      <c r="D18520" t="inlineStr">
        <is>
          <t>2022-EMAN</t>
        </is>
      </c>
      <c r="E18520" t="inlineStr">
        <is>
          <t>Y28392</t>
        </is>
      </c>
      <c r="F18520" t="inlineStr">
        <is>
          <t>WR</t>
        </is>
      </c>
      <c r="G18520" t="inlineStr">
        <is>
          <t>Yes</t>
        </is>
      </c>
      <c r="H18520" t="n">
        <v>17.1</v>
      </c>
    </row>
    <row r="18521">
      <c r="A18521" t="inlineStr">
        <is>
          <t>2022-W5-2022-EMAN-Y33963</t>
        </is>
      </c>
      <c r="B18521" t="n">
        <v>2022</v>
      </c>
      <c r="C18521" t="n">
        <v>5</v>
      </c>
      <c r="D18521" t="inlineStr">
        <is>
          <t>2022-EMAN</t>
        </is>
      </c>
      <c r="E18521" t="inlineStr">
        <is>
          <t>Y33963</t>
        </is>
      </c>
      <c r="F18521" t="inlineStr">
        <is>
          <t>WR</t>
        </is>
      </c>
      <c r="G18521" t="inlineStr">
        <is>
          <t>Yes</t>
        </is>
      </c>
      <c r="H18521" t="n">
        <v>5.5</v>
      </c>
    </row>
    <row r="18522">
      <c r="A18522" t="inlineStr">
        <is>
          <t>2022-W5-2022-EMAN-Y33412</t>
        </is>
      </c>
      <c r="B18522" t="n">
        <v>2022</v>
      </c>
      <c r="C18522" t="n">
        <v>5</v>
      </c>
      <c r="D18522" t="inlineStr">
        <is>
          <t>2022-EMAN</t>
        </is>
      </c>
      <c r="E18522" t="inlineStr">
        <is>
          <t>Y33412</t>
        </is>
      </c>
      <c r="F18522" t="inlineStr">
        <is>
          <t>RB</t>
        </is>
      </c>
      <c r="G18522" t="inlineStr">
        <is>
          <t>Yes</t>
        </is>
      </c>
      <c r="H18522" t="n">
        <v>5.1</v>
      </c>
    </row>
    <row r="18523">
      <c r="A18523" t="inlineStr">
        <is>
          <t>2022-W5-2022-EMAN-Y33605</t>
        </is>
      </c>
      <c r="B18523" t="n">
        <v>2022</v>
      </c>
      <c r="C18523" t="n">
        <v>5</v>
      </c>
      <c r="D18523" t="inlineStr">
        <is>
          <t>2022-EMAN</t>
        </is>
      </c>
      <c r="E18523" t="inlineStr">
        <is>
          <t>Y33605</t>
        </is>
      </c>
      <c r="F18523" t="inlineStr">
        <is>
          <t>RB</t>
        </is>
      </c>
      <c r="G18523" t="inlineStr">
        <is>
          <t>Yes</t>
        </is>
      </c>
      <c r="H18523" t="n">
        <v>1.1</v>
      </c>
    </row>
    <row r="18524">
      <c r="A18524" t="inlineStr">
        <is>
          <t>2022-W5-2022-EMAN-Y33443</t>
        </is>
      </c>
      <c r="B18524" t="n">
        <v>2022</v>
      </c>
      <c r="C18524" t="n">
        <v>5</v>
      </c>
      <c r="D18524" t="inlineStr">
        <is>
          <t>2022-EMAN</t>
        </is>
      </c>
      <c r="E18524" t="inlineStr">
        <is>
          <t>Y33443</t>
        </is>
      </c>
      <c r="F18524" t="inlineStr">
        <is>
          <t>TE</t>
        </is>
      </c>
      <c r="G18524" t="inlineStr">
        <is>
          <t>Yes</t>
        </is>
      </c>
      <c r="H18524" t="n">
        <v>2.2</v>
      </c>
    </row>
    <row r="18525">
      <c r="A18525" t="inlineStr">
        <is>
          <t>2022-W5-2022-EMAN-Y33500</t>
        </is>
      </c>
      <c r="B18525" t="n">
        <v>2022</v>
      </c>
      <c r="C18525" t="n">
        <v>5</v>
      </c>
      <c r="D18525" t="inlineStr">
        <is>
          <t>2022-EMAN</t>
        </is>
      </c>
      <c r="E18525" t="inlineStr">
        <is>
          <t>Y33500</t>
        </is>
      </c>
      <c r="F18525" t="inlineStr">
        <is>
          <t>W/R/T FLEX</t>
        </is>
      </c>
      <c r="G18525" t="inlineStr">
        <is>
          <t>Yes</t>
        </is>
      </c>
      <c r="H18525" t="n">
        <v>3.8</v>
      </c>
    </row>
    <row r="18526">
      <c r="A18526" t="inlineStr">
        <is>
          <t>2022-W5-2022-EMAN-Y33537</t>
        </is>
      </c>
      <c r="B18526" t="n">
        <v>2022</v>
      </c>
      <c r="C18526" t="n">
        <v>5</v>
      </c>
      <c r="D18526" t="inlineStr">
        <is>
          <t>2022-EMAN</t>
        </is>
      </c>
      <c r="E18526" t="inlineStr">
        <is>
          <t>Y33537</t>
        </is>
      </c>
      <c r="F18526" t="inlineStr">
        <is>
          <t>K</t>
        </is>
      </c>
      <c r="G18526" t="inlineStr">
        <is>
          <t>Yes</t>
        </is>
      </c>
      <c r="H18526" t="n">
        <v>6</v>
      </c>
    </row>
    <row r="18527">
      <c r="A18527" t="inlineStr">
        <is>
          <t>2022-W5-2022-EMAN-Y-DEF:buffalo</t>
        </is>
      </c>
      <c r="B18527" t="n">
        <v>2022</v>
      </c>
      <c r="C18527" t="n">
        <v>5</v>
      </c>
      <c r="D18527" t="inlineStr">
        <is>
          <t>2022-EMAN</t>
        </is>
      </c>
      <c r="E18527" t="inlineStr">
        <is>
          <t>Y-DEF:buffalo</t>
        </is>
      </c>
      <c r="F18527" t="inlineStr">
        <is>
          <t>DST</t>
        </is>
      </c>
      <c r="G18527" t="inlineStr">
        <is>
          <t>Yes</t>
        </is>
      </c>
      <c r="H18527" t="n">
        <v>14</v>
      </c>
    </row>
    <row r="18528">
      <c r="A18528" t="inlineStr">
        <is>
          <t>2022-W5-2022-EMAN-Y31908</t>
        </is>
      </c>
      <c r="B18528" t="n">
        <v>2022</v>
      </c>
      <c r="C18528" t="n">
        <v>5</v>
      </c>
      <c r="D18528" t="inlineStr">
        <is>
          <t>2022-EMAN</t>
        </is>
      </c>
      <c r="E18528" t="inlineStr">
        <is>
          <t>Y31908</t>
        </is>
      </c>
      <c r="F18528" t="inlineStr">
        <is>
          <t>BN</t>
        </is>
      </c>
      <c r="G18528" t="inlineStr">
        <is>
          <t>No</t>
        </is>
      </c>
      <c r="H18528" t="n">
        <v>10.1</v>
      </c>
    </row>
    <row r="18529">
      <c r="A18529" t="inlineStr">
        <is>
          <t>2022-W5-2022-EMAN-Y30995</t>
        </is>
      </c>
      <c r="B18529" t="n">
        <v>2022</v>
      </c>
      <c r="C18529" t="n">
        <v>5</v>
      </c>
      <c r="D18529" t="inlineStr">
        <is>
          <t>2022-EMAN</t>
        </is>
      </c>
      <c r="E18529" t="inlineStr">
        <is>
          <t>Y30995</t>
        </is>
      </c>
      <c r="F18529" t="inlineStr">
        <is>
          <t>BN</t>
        </is>
      </c>
      <c r="G18529" t="inlineStr">
        <is>
          <t>No</t>
        </is>
      </c>
      <c r="H18529" t="n">
        <v>14.3</v>
      </c>
    </row>
    <row r="18530">
      <c r="A18530" t="inlineStr">
        <is>
          <t>2022-W5-2022-EMAN-Y31885</t>
        </is>
      </c>
      <c r="B18530" t="n">
        <v>2022</v>
      </c>
      <c r="C18530" t="n">
        <v>5</v>
      </c>
      <c r="D18530" t="inlineStr">
        <is>
          <t>2022-EMAN</t>
        </is>
      </c>
      <c r="E18530" t="inlineStr">
        <is>
          <t>Y31885</t>
        </is>
      </c>
      <c r="F18530" t="inlineStr">
        <is>
          <t>BN</t>
        </is>
      </c>
      <c r="G18530" t="inlineStr">
        <is>
          <t>No</t>
        </is>
      </c>
      <c r="H18530" t="n">
        <v>7.4</v>
      </c>
    </row>
    <row r="18531">
      <c r="A18531" t="inlineStr">
        <is>
          <t>2022-W5-2022-EMAN-Y32705</t>
        </is>
      </c>
      <c r="B18531" t="n">
        <v>2022</v>
      </c>
      <c r="C18531" t="n">
        <v>5</v>
      </c>
      <c r="D18531" t="inlineStr">
        <is>
          <t>2022-EMAN</t>
        </is>
      </c>
      <c r="E18531" t="inlineStr">
        <is>
          <t>Y32705</t>
        </is>
      </c>
      <c r="F18531" t="inlineStr">
        <is>
          <t>BN</t>
        </is>
      </c>
      <c r="G18531" t="inlineStr">
        <is>
          <t>No</t>
        </is>
      </c>
      <c r="H18531" t="n">
        <v>0</v>
      </c>
    </row>
    <row r="18532">
      <c r="A18532" t="inlineStr">
        <is>
          <t>2022-W5-2022-EMAN-Y27564</t>
        </is>
      </c>
      <c r="B18532" t="n">
        <v>2022</v>
      </c>
      <c r="C18532" t="n">
        <v>5</v>
      </c>
      <c r="D18532" t="inlineStr">
        <is>
          <t>2022-EMAN</t>
        </is>
      </c>
      <c r="E18532" t="inlineStr">
        <is>
          <t>Y27564</t>
        </is>
      </c>
      <c r="F18532" t="inlineStr">
        <is>
          <t>BN</t>
        </is>
      </c>
      <c r="G18532" t="inlineStr">
        <is>
          <t>No</t>
        </is>
      </c>
      <c r="H18532" t="n">
        <v>21.94</v>
      </c>
    </row>
    <row r="18533">
      <c r="A18533" t="inlineStr">
        <is>
          <t>2022-W5-2022-PEPSALFA-Y9265</t>
        </is>
      </c>
      <c r="B18533" t="n">
        <v>2022</v>
      </c>
      <c r="C18533" t="n">
        <v>5</v>
      </c>
      <c r="D18533" t="inlineStr">
        <is>
          <t>2022-PEPSALFA</t>
        </is>
      </c>
      <c r="E18533" t="inlineStr">
        <is>
          <t>Y9265</t>
        </is>
      </c>
      <c r="F18533" t="inlineStr">
        <is>
          <t>QB</t>
        </is>
      </c>
      <c r="G18533" t="inlineStr">
        <is>
          <t>Yes</t>
        </is>
      </c>
      <c r="H18533" t="n">
        <v>13.32</v>
      </c>
    </row>
    <row r="18534">
      <c r="A18534" t="inlineStr">
        <is>
          <t>2022-W5-2022-PEPSALFA-Y30182</t>
        </is>
      </c>
      <c r="B18534" t="n">
        <v>2022</v>
      </c>
      <c r="C18534" t="n">
        <v>5</v>
      </c>
      <c r="D18534" t="inlineStr">
        <is>
          <t>2022-PEPSALFA</t>
        </is>
      </c>
      <c r="E18534" t="inlineStr">
        <is>
          <t>Y30182</t>
        </is>
      </c>
      <c r="F18534" t="inlineStr">
        <is>
          <t>WR</t>
        </is>
      </c>
      <c r="G18534" t="inlineStr">
        <is>
          <t>Yes</t>
        </is>
      </c>
      <c r="H18534" t="n">
        <v>24.4</v>
      </c>
    </row>
    <row r="18535">
      <c r="A18535" t="inlineStr">
        <is>
          <t>2022-W5-2022-PEPSALFA-Y28457</t>
        </is>
      </c>
      <c r="B18535" t="n">
        <v>2022</v>
      </c>
      <c r="C18535" t="n">
        <v>5</v>
      </c>
      <c r="D18535" t="inlineStr">
        <is>
          <t>2022-PEPSALFA</t>
        </is>
      </c>
      <c r="E18535" t="inlineStr">
        <is>
          <t>Y28457</t>
        </is>
      </c>
      <c r="F18535" t="inlineStr">
        <is>
          <t>WR</t>
        </is>
      </c>
      <c r="G18535" t="inlineStr">
        <is>
          <t>Yes</t>
        </is>
      </c>
      <c r="H18535" t="n">
        <v>26.9</v>
      </c>
    </row>
    <row r="18536">
      <c r="A18536" t="inlineStr">
        <is>
          <t>2022-W5-2022-PEPSALFA-Y32702</t>
        </is>
      </c>
      <c r="B18536" t="n">
        <v>2022</v>
      </c>
      <c r="C18536" t="n">
        <v>5</v>
      </c>
      <c r="D18536" t="inlineStr">
        <is>
          <t>2022-PEPSALFA</t>
        </is>
      </c>
      <c r="E18536" t="inlineStr">
        <is>
          <t>Y32702</t>
        </is>
      </c>
      <c r="F18536" t="inlineStr">
        <is>
          <t>RB</t>
        </is>
      </c>
      <c r="G18536" t="inlineStr">
        <is>
          <t>Yes</t>
        </is>
      </c>
      <c r="H18536" t="n">
        <v>5</v>
      </c>
    </row>
    <row r="18537">
      <c r="A18537" t="inlineStr">
        <is>
          <t>2022-W5-2022-PEPSALFA-Y29238</t>
        </is>
      </c>
      <c r="B18537" t="n">
        <v>2022</v>
      </c>
      <c r="C18537" t="n">
        <v>5</v>
      </c>
      <c r="D18537" t="inlineStr">
        <is>
          <t>2022-PEPSALFA</t>
        </is>
      </c>
      <c r="E18537" t="inlineStr">
        <is>
          <t>Y29238</t>
        </is>
      </c>
      <c r="F18537" t="inlineStr">
        <is>
          <t>RB</t>
        </is>
      </c>
      <c r="G18537" t="inlineStr">
        <is>
          <t>Yes</t>
        </is>
      </c>
      <c r="H18537" t="n">
        <v>7.8</v>
      </c>
    </row>
    <row r="18538">
      <c r="A18538" t="inlineStr">
        <is>
          <t>2022-W5-2022-PEPSALFA-Y26658</t>
        </is>
      </c>
      <c r="B18538" t="n">
        <v>2022</v>
      </c>
      <c r="C18538" t="n">
        <v>5</v>
      </c>
      <c r="D18538" t="inlineStr">
        <is>
          <t>2022-PEPSALFA</t>
        </is>
      </c>
      <c r="E18538" t="inlineStr">
        <is>
          <t>Y26658</t>
        </is>
      </c>
      <c r="F18538" t="inlineStr">
        <is>
          <t>TE</t>
        </is>
      </c>
      <c r="G18538" t="inlineStr">
        <is>
          <t>Yes</t>
        </is>
      </c>
      <c r="H18538" t="n">
        <v>7.8</v>
      </c>
    </row>
    <row r="18539">
      <c r="A18539" t="inlineStr">
        <is>
          <t>2022-W5-2022-PEPSALFA-Y31268</t>
        </is>
      </c>
      <c r="B18539" t="n">
        <v>2022</v>
      </c>
      <c r="C18539" t="n">
        <v>5</v>
      </c>
      <c r="D18539" t="inlineStr">
        <is>
          <t>2022-PEPSALFA</t>
        </is>
      </c>
      <c r="E18539" t="inlineStr">
        <is>
          <t>Y31268</t>
        </is>
      </c>
      <c r="F18539" t="inlineStr">
        <is>
          <t>W/R/T FLEX</t>
        </is>
      </c>
      <c r="G18539" t="inlineStr">
        <is>
          <t>Yes</t>
        </is>
      </c>
      <c r="H18539" t="n">
        <v>11.5</v>
      </c>
    </row>
    <row r="18540">
      <c r="A18540" t="inlineStr">
        <is>
          <t>2022-W5-2022-PEPSALFA-Y27120</t>
        </is>
      </c>
      <c r="B18540" t="n">
        <v>2022</v>
      </c>
      <c r="C18540" t="n">
        <v>5</v>
      </c>
      <c r="D18540" t="inlineStr">
        <is>
          <t>2022-PEPSALFA</t>
        </is>
      </c>
      <c r="E18540" t="inlineStr">
        <is>
          <t>Y27120</t>
        </is>
      </c>
      <c r="F18540" t="inlineStr">
        <is>
          <t>K</t>
        </is>
      </c>
      <c r="G18540" t="inlineStr">
        <is>
          <t>Yes</t>
        </is>
      </c>
      <c r="H18540" t="n">
        <v>11</v>
      </c>
    </row>
    <row r="18541">
      <c r="A18541" t="inlineStr">
        <is>
          <t>2022-W5-2022-PEPSALFA-Y-DEF:baltimore</t>
        </is>
      </c>
      <c r="B18541" t="n">
        <v>2022</v>
      </c>
      <c r="C18541" t="n">
        <v>5</v>
      </c>
      <c r="D18541" t="inlineStr">
        <is>
          <t>2022-PEPSALFA</t>
        </is>
      </c>
      <c r="E18541" t="inlineStr">
        <is>
          <t>Y-DEF:baltimore</t>
        </is>
      </c>
      <c r="F18541" t="inlineStr">
        <is>
          <t>DST</t>
        </is>
      </c>
      <c r="G18541" t="inlineStr">
        <is>
          <t>Yes</t>
        </is>
      </c>
      <c r="H18541" t="n">
        <v>6</v>
      </c>
    </row>
    <row r="18542">
      <c r="A18542" t="inlineStr">
        <is>
          <t>2022-W5-2022-PEPSALFA-Y31902</t>
        </is>
      </c>
      <c r="B18542" t="n">
        <v>2022</v>
      </c>
      <c r="C18542" t="n">
        <v>5</v>
      </c>
      <c r="D18542" t="inlineStr">
        <is>
          <t>2022-PEPSALFA</t>
        </is>
      </c>
      <c r="E18542" t="inlineStr">
        <is>
          <t>Y31902</t>
        </is>
      </c>
      <c r="F18542" t="inlineStr">
        <is>
          <t>BN</t>
        </is>
      </c>
      <c r="G18542" t="inlineStr">
        <is>
          <t>No</t>
        </is>
      </c>
      <c r="H18542" t="n">
        <v>5</v>
      </c>
    </row>
    <row r="18543">
      <c r="A18543" t="inlineStr">
        <is>
          <t>2022-W5-2022-PEPSALFA-Y26699</t>
        </is>
      </c>
      <c r="B18543" t="n">
        <v>2022</v>
      </c>
      <c r="C18543" t="n">
        <v>5</v>
      </c>
      <c r="D18543" t="inlineStr">
        <is>
          <t>2022-PEPSALFA</t>
        </is>
      </c>
      <c r="E18543" t="inlineStr">
        <is>
          <t>Y26699</t>
        </is>
      </c>
      <c r="F18543" t="inlineStr">
        <is>
          <t>BN</t>
        </is>
      </c>
      <c r="G18543" t="inlineStr">
        <is>
          <t>No</t>
        </is>
      </c>
      <c r="H18543" t="n">
        <v>0</v>
      </c>
    </row>
    <row r="18544">
      <c r="A18544" t="inlineStr">
        <is>
          <t>2022-W5-2022-PEPSALFA-Y32762</t>
        </is>
      </c>
      <c r="B18544" t="n">
        <v>2022</v>
      </c>
      <c r="C18544" t="n">
        <v>5</v>
      </c>
      <c r="D18544" t="inlineStr">
        <is>
          <t>2022-PEPSALFA</t>
        </is>
      </c>
      <c r="E18544" t="inlineStr">
        <is>
          <t>Y32762</t>
        </is>
      </c>
      <c r="F18544" t="inlineStr">
        <is>
          <t>BN</t>
        </is>
      </c>
      <c r="G18544" t="inlineStr">
        <is>
          <t>No</t>
        </is>
      </c>
      <c r="H18544" t="n">
        <v>10.3</v>
      </c>
    </row>
    <row r="18545">
      <c r="A18545" t="inlineStr">
        <is>
          <t>2022-W5-2022-PEPSALFA-Y29344</t>
        </is>
      </c>
      <c r="B18545" t="n">
        <v>2022</v>
      </c>
      <c r="C18545" t="n">
        <v>5</v>
      </c>
      <c r="D18545" t="inlineStr">
        <is>
          <t>2022-PEPSALFA</t>
        </is>
      </c>
      <c r="E18545" t="inlineStr">
        <is>
          <t>Y29344</t>
        </is>
      </c>
      <c r="F18545" t="inlineStr">
        <is>
          <t>BN</t>
        </is>
      </c>
      <c r="G18545" t="inlineStr">
        <is>
          <t>No</t>
        </is>
      </c>
      <c r="H18545" t="n">
        <v>8.1</v>
      </c>
    </row>
    <row r="18546">
      <c r="A18546" t="inlineStr">
        <is>
          <t>2022-W5-2022-PEPSALFA-Y29235</t>
        </is>
      </c>
      <c r="B18546" t="n">
        <v>2022</v>
      </c>
      <c r="C18546" t="n">
        <v>5</v>
      </c>
      <c r="D18546" t="inlineStr">
        <is>
          <t>2022-PEPSALFA</t>
        </is>
      </c>
      <c r="E18546" t="inlineStr">
        <is>
          <t>Y29235</t>
        </is>
      </c>
      <c r="F18546" t="inlineStr">
        <is>
          <t>BN</t>
        </is>
      </c>
      <c r="G18546" t="inlineStr">
        <is>
          <t>No</t>
        </is>
      </c>
      <c r="H18546" t="n">
        <v>6.86</v>
      </c>
    </row>
    <row r="18547">
      <c r="A18547" t="inlineStr">
        <is>
          <t>2022-W5-2022-PEPSALFA-Y33582</t>
        </is>
      </c>
      <c r="B18547" t="n">
        <v>2022</v>
      </c>
      <c r="C18547" t="n">
        <v>5</v>
      </c>
      <c r="D18547" t="inlineStr">
        <is>
          <t>2022-PEPSALFA</t>
        </is>
      </c>
      <c r="E18547" t="inlineStr">
        <is>
          <t>Y33582</t>
        </is>
      </c>
      <c r="F18547" t="inlineStr">
        <is>
          <t>IR</t>
        </is>
      </c>
      <c r="G18547" t="inlineStr">
        <is>
          <t>No</t>
        </is>
      </c>
      <c r="H18547" t="n">
        <v>0</v>
      </c>
    </row>
    <row r="18548">
      <c r="A18548" t="inlineStr">
        <is>
          <t>2022-W5-2022-ALEXAODE-Y31002</t>
        </is>
      </c>
      <c r="B18548" t="n">
        <v>2022</v>
      </c>
      <c r="C18548" t="n">
        <v>5</v>
      </c>
      <c r="D18548" t="inlineStr">
        <is>
          <t>2022-ALEXAODE</t>
        </is>
      </c>
      <c r="E18548" t="inlineStr">
        <is>
          <t>Y31002</t>
        </is>
      </c>
      <c r="F18548" t="inlineStr">
        <is>
          <t>QB</t>
        </is>
      </c>
      <c r="G18548" t="inlineStr">
        <is>
          <t>Yes</t>
        </is>
      </c>
      <c r="H18548" t="n">
        <v>15.76</v>
      </c>
    </row>
    <row r="18549">
      <c r="A18549" t="inlineStr">
        <is>
          <t>2022-W5-2022-ALEXAODE-Y30120</t>
        </is>
      </c>
      <c r="B18549" t="n">
        <v>2022</v>
      </c>
      <c r="C18549" t="n">
        <v>5</v>
      </c>
      <c r="D18549" t="inlineStr">
        <is>
          <t>2022-ALEXAODE</t>
        </is>
      </c>
      <c r="E18549" t="inlineStr">
        <is>
          <t>Y30120</t>
        </is>
      </c>
      <c r="F18549" t="inlineStr">
        <is>
          <t>WR</t>
        </is>
      </c>
      <c r="G18549" t="inlineStr">
        <is>
          <t>Yes</t>
        </is>
      </c>
      <c r="H18549" t="n">
        <v>18.4</v>
      </c>
    </row>
    <row r="18550">
      <c r="A18550" t="inlineStr">
        <is>
          <t>2022-W5-2022-ALEXAODE-Y33966</t>
        </is>
      </c>
      <c r="B18550" t="n">
        <v>2022</v>
      </c>
      <c r="C18550" t="n">
        <v>5</v>
      </c>
      <c r="D18550" t="inlineStr">
        <is>
          <t>2022-ALEXAODE</t>
        </is>
      </c>
      <c r="E18550" t="inlineStr">
        <is>
          <t>Y33966</t>
        </is>
      </c>
      <c r="F18550" t="inlineStr">
        <is>
          <t>WR</t>
        </is>
      </c>
      <c r="G18550" t="inlineStr">
        <is>
          <t>Yes</t>
        </is>
      </c>
      <c r="H18550" t="n">
        <v>13.4</v>
      </c>
    </row>
    <row r="18551">
      <c r="A18551" t="inlineStr">
        <is>
          <t>2022-W5-2022-ALEXAODE-Y30154</t>
        </is>
      </c>
      <c r="B18551" t="n">
        <v>2022</v>
      </c>
      <c r="C18551" t="n">
        <v>5</v>
      </c>
      <c r="D18551" t="inlineStr">
        <is>
          <t>2022-ALEXAODE</t>
        </is>
      </c>
      <c r="E18551" t="inlineStr">
        <is>
          <t>Y30154</t>
        </is>
      </c>
      <c r="F18551" t="inlineStr">
        <is>
          <t>RB</t>
        </is>
      </c>
      <c r="G18551" t="inlineStr">
        <is>
          <t>Yes</t>
        </is>
      </c>
      <c r="H18551" t="n">
        <v>25.1</v>
      </c>
    </row>
    <row r="18552">
      <c r="A18552" t="inlineStr">
        <is>
          <t>2022-W5-2022-ALEXAODE-Y30218</t>
        </is>
      </c>
      <c r="B18552" t="n">
        <v>2022</v>
      </c>
      <c r="C18552" t="n">
        <v>5</v>
      </c>
      <c r="D18552" t="inlineStr">
        <is>
          <t>2022-ALEXAODE</t>
        </is>
      </c>
      <c r="E18552" t="inlineStr">
        <is>
          <t>Y30218</t>
        </is>
      </c>
      <c r="F18552" t="inlineStr">
        <is>
          <t>RB</t>
        </is>
      </c>
      <c r="G18552" t="inlineStr">
        <is>
          <t>Yes</t>
        </is>
      </c>
      <c r="H18552" t="n">
        <v>6.8</v>
      </c>
    </row>
    <row r="18553">
      <c r="A18553" t="inlineStr">
        <is>
          <t>2022-W5-2022-ALEXAODE-Y31840</t>
        </is>
      </c>
      <c r="B18553" t="n">
        <v>2022</v>
      </c>
      <c r="C18553" t="n">
        <v>5</v>
      </c>
      <c r="D18553" t="inlineStr">
        <is>
          <t>2022-ALEXAODE</t>
        </is>
      </c>
      <c r="E18553" t="inlineStr">
        <is>
          <t>Y31840</t>
        </is>
      </c>
      <c r="F18553" t="inlineStr">
        <is>
          <t>TE</t>
        </is>
      </c>
      <c r="G18553" t="inlineStr">
        <is>
          <t>Yes</t>
        </is>
      </c>
      <c r="H18553" t="n">
        <v>1.1</v>
      </c>
    </row>
    <row r="18554">
      <c r="A18554" t="inlineStr">
        <is>
          <t>2022-W5-2022-ALEXAODE-Y32687</t>
        </is>
      </c>
      <c r="B18554" t="n">
        <v>2022</v>
      </c>
      <c r="C18554" t="n">
        <v>5</v>
      </c>
      <c r="D18554" t="inlineStr">
        <is>
          <t>2022-ALEXAODE</t>
        </is>
      </c>
      <c r="E18554" t="inlineStr">
        <is>
          <t>Y32687</t>
        </is>
      </c>
      <c r="F18554" t="inlineStr">
        <is>
          <t>W/R/T FLEX</t>
        </is>
      </c>
      <c r="G18554" t="inlineStr">
        <is>
          <t>Yes</t>
        </is>
      </c>
      <c r="H18554" t="n">
        <v>7.8</v>
      </c>
    </row>
    <row r="18555">
      <c r="A18555" t="inlineStr">
        <is>
          <t>2022-W5-2022-ALEXAODE-Y30426</t>
        </is>
      </c>
      <c r="B18555" t="n">
        <v>2022</v>
      </c>
      <c r="C18555" t="n">
        <v>5</v>
      </c>
      <c r="D18555" t="inlineStr">
        <is>
          <t>2022-ALEXAODE</t>
        </is>
      </c>
      <c r="E18555" t="inlineStr">
        <is>
          <t>Y30426</t>
        </is>
      </c>
      <c r="F18555" t="inlineStr">
        <is>
          <t>K</t>
        </is>
      </c>
      <c r="G18555" t="inlineStr">
        <is>
          <t>Yes</t>
        </is>
      </c>
      <c r="H18555" t="n">
        <v>1</v>
      </c>
    </row>
    <row r="18556">
      <c r="A18556" t="inlineStr">
        <is>
          <t>2022-W5-2022-ALEXAODE-Y-DEF:denver</t>
        </is>
      </c>
      <c r="B18556" t="n">
        <v>2022</v>
      </c>
      <c r="C18556" t="n">
        <v>5</v>
      </c>
      <c r="D18556" t="inlineStr">
        <is>
          <t>2022-ALEXAODE</t>
        </is>
      </c>
      <c r="E18556" t="inlineStr">
        <is>
          <t>Y-DEF:denver</t>
        </is>
      </c>
      <c r="F18556" t="inlineStr">
        <is>
          <t>DST</t>
        </is>
      </c>
      <c r="G18556" t="inlineStr">
        <is>
          <t>Yes</t>
        </is>
      </c>
      <c r="H18556" t="n">
        <v>14</v>
      </c>
    </row>
    <row r="18557">
      <c r="A18557" t="inlineStr">
        <is>
          <t>2022-W5-2022-ALEXAODE-Y31394</t>
        </is>
      </c>
      <c r="B18557" t="n">
        <v>2022</v>
      </c>
      <c r="C18557" t="n">
        <v>5</v>
      </c>
      <c r="D18557" t="inlineStr">
        <is>
          <t>2022-ALEXAODE</t>
        </is>
      </c>
      <c r="E18557" t="inlineStr">
        <is>
          <t>Y31394</t>
        </is>
      </c>
      <c r="F18557" t="inlineStr">
        <is>
          <t>BN</t>
        </is>
      </c>
      <c r="G18557" t="inlineStr">
        <is>
          <t>No</t>
        </is>
      </c>
      <c r="H18557" t="n">
        <v>19.7</v>
      </c>
    </row>
    <row r="18558">
      <c r="A18558" t="inlineStr">
        <is>
          <t>2022-W5-2022-ALEXAODE-Y32732</t>
        </is>
      </c>
      <c r="B18558" t="n">
        <v>2022</v>
      </c>
      <c r="C18558" t="n">
        <v>5</v>
      </c>
      <c r="D18558" t="inlineStr">
        <is>
          <t>2022-ALEXAODE</t>
        </is>
      </c>
      <c r="E18558" t="inlineStr">
        <is>
          <t>Y32732</t>
        </is>
      </c>
      <c r="F18558" t="inlineStr">
        <is>
          <t>BN</t>
        </is>
      </c>
      <c r="G18558" t="inlineStr">
        <is>
          <t>No</t>
        </is>
      </c>
      <c r="H18558" t="n">
        <v>3.4</v>
      </c>
    </row>
    <row r="18559">
      <c r="A18559" t="inlineStr">
        <is>
          <t>2022-W5-2022-ALEXAODE-Y31934</t>
        </is>
      </c>
      <c r="B18559" t="n">
        <v>2022</v>
      </c>
      <c r="C18559" t="n">
        <v>5</v>
      </c>
      <c r="D18559" t="inlineStr">
        <is>
          <t>2022-ALEXAODE</t>
        </is>
      </c>
      <c r="E18559" t="inlineStr">
        <is>
          <t>Y31934</t>
        </is>
      </c>
      <c r="F18559" t="inlineStr">
        <is>
          <t>BN</t>
        </is>
      </c>
      <c r="G18559" t="inlineStr">
        <is>
          <t>No</t>
        </is>
      </c>
      <c r="H18559" t="n">
        <v>5.5</v>
      </c>
    </row>
    <row r="18560">
      <c r="A18560" t="inlineStr">
        <is>
          <t>2022-W5-2022-ALEXAODE-Y33965</t>
        </is>
      </c>
      <c r="B18560" t="n">
        <v>2022</v>
      </c>
      <c r="C18560" t="n">
        <v>5</v>
      </c>
      <c r="D18560" t="inlineStr">
        <is>
          <t>2022-ALEXAODE</t>
        </is>
      </c>
      <c r="E18560" t="inlineStr">
        <is>
          <t>Y33965</t>
        </is>
      </c>
      <c r="F18560" t="inlineStr">
        <is>
          <t>BN</t>
        </is>
      </c>
      <c r="G18560" t="inlineStr">
        <is>
          <t>No</t>
        </is>
      </c>
      <c r="H18560" t="n">
        <v>4.2</v>
      </c>
    </row>
    <row r="18561">
      <c r="A18561" t="inlineStr">
        <is>
          <t>2022-W5-2022-ALEXAODE-Y31500</t>
        </is>
      </c>
      <c r="B18561" t="n">
        <v>2022</v>
      </c>
      <c r="C18561" t="n">
        <v>5</v>
      </c>
      <c r="D18561" t="inlineStr">
        <is>
          <t>2022-ALEXAODE</t>
        </is>
      </c>
      <c r="E18561" t="inlineStr">
        <is>
          <t>Y31500</t>
        </is>
      </c>
      <c r="F18561" t="inlineStr">
        <is>
          <t>BN</t>
        </is>
      </c>
      <c r="G18561" t="inlineStr">
        <is>
          <t>No</t>
        </is>
      </c>
      <c r="H18561" t="n">
        <v>0.9</v>
      </c>
    </row>
    <row r="18562">
      <c r="A18562" t="inlineStr">
        <is>
          <t>2022-W5-2022-ALEXAODE-Y34049</t>
        </is>
      </c>
      <c r="B18562" t="n">
        <v>2022</v>
      </c>
      <c r="C18562" t="n">
        <v>5</v>
      </c>
      <c r="D18562" t="inlineStr">
        <is>
          <t>2022-ALEXAODE</t>
        </is>
      </c>
      <c r="E18562" t="inlineStr">
        <is>
          <t>Y34049</t>
        </is>
      </c>
      <c r="F18562" t="inlineStr">
        <is>
          <t>IR</t>
        </is>
      </c>
      <c r="G18562" t="inlineStr">
        <is>
          <t>No</t>
        </is>
      </c>
      <c r="H18562" t="n">
        <v>0</v>
      </c>
    </row>
    <row r="18563">
      <c r="A18563" t="inlineStr">
        <is>
          <t>2022-W5-2022-PACO-Y26662</t>
        </is>
      </c>
      <c r="B18563" t="n">
        <v>2022</v>
      </c>
      <c r="C18563" t="n">
        <v>5</v>
      </c>
      <c r="D18563" t="inlineStr">
        <is>
          <t>2022-PACO</t>
        </is>
      </c>
      <c r="E18563" t="inlineStr">
        <is>
          <t>Y26662</t>
        </is>
      </c>
      <c r="F18563" t="inlineStr">
        <is>
          <t>QB</t>
        </is>
      </c>
      <c r="G18563" t="inlineStr">
        <is>
          <t>Yes</t>
        </is>
      </c>
      <c r="H18563" t="n">
        <v>28.02</v>
      </c>
    </row>
    <row r="18564">
      <c r="A18564" t="inlineStr">
        <is>
          <t>2022-W5-2022-PACO-Y31896</t>
        </is>
      </c>
      <c r="B18564" t="n">
        <v>2022</v>
      </c>
      <c r="C18564" t="n">
        <v>5</v>
      </c>
      <c r="D18564" t="inlineStr">
        <is>
          <t>2022-PACO</t>
        </is>
      </c>
      <c r="E18564" t="inlineStr">
        <is>
          <t>Y31896</t>
        </is>
      </c>
      <c r="F18564" t="inlineStr">
        <is>
          <t>WR</t>
        </is>
      </c>
      <c r="G18564" t="inlineStr">
        <is>
          <t>Yes</t>
        </is>
      </c>
      <c r="H18564" t="n">
        <v>17.3</v>
      </c>
    </row>
    <row r="18565">
      <c r="A18565" t="inlineStr">
        <is>
          <t>2022-W5-2022-PACO-Y34088</t>
        </is>
      </c>
      <c r="B18565" t="n">
        <v>2022</v>
      </c>
      <c r="C18565" t="n">
        <v>5</v>
      </c>
      <c r="D18565" t="inlineStr">
        <is>
          <t>2022-PACO</t>
        </is>
      </c>
      <c r="E18565" t="inlineStr">
        <is>
          <t>Y34088</t>
        </is>
      </c>
      <c r="F18565" t="inlineStr">
        <is>
          <t>WR</t>
        </is>
      </c>
      <c r="G18565" t="inlineStr">
        <is>
          <t>Yes</t>
        </is>
      </c>
      <c r="H18565" t="n">
        <v>4.4</v>
      </c>
    </row>
    <row r="18566">
      <c r="A18566" t="inlineStr">
        <is>
          <t>2022-W5-2022-PACO-Y34107</t>
        </is>
      </c>
      <c r="B18566" t="n">
        <v>2022</v>
      </c>
      <c r="C18566" t="n">
        <v>5</v>
      </c>
      <c r="D18566" t="inlineStr">
        <is>
          <t>2022-PACO</t>
        </is>
      </c>
      <c r="E18566" t="inlineStr">
        <is>
          <t>Y34107</t>
        </is>
      </c>
      <c r="F18566" t="inlineStr">
        <is>
          <t>RB</t>
        </is>
      </c>
      <c r="G18566" t="inlineStr">
        <is>
          <t>Yes</t>
        </is>
      </c>
      <c r="H18566" t="n">
        <v>4.5</v>
      </c>
    </row>
    <row r="18567">
      <c r="A18567" t="inlineStr">
        <is>
          <t>2022-W5-2022-PACO-Y30199</t>
        </is>
      </c>
      <c r="B18567" t="n">
        <v>2022</v>
      </c>
      <c r="C18567" t="n">
        <v>5</v>
      </c>
      <c r="D18567" t="inlineStr">
        <is>
          <t>2022-PACO</t>
        </is>
      </c>
      <c r="E18567" t="inlineStr">
        <is>
          <t>Y30199</t>
        </is>
      </c>
      <c r="F18567" t="inlineStr">
        <is>
          <t>RB</t>
        </is>
      </c>
      <c r="G18567" t="inlineStr">
        <is>
          <t>Yes</t>
        </is>
      </c>
      <c r="H18567" t="n">
        <v>13.2</v>
      </c>
    </row>
    <row r="18568">
      <c r="A18568" t="inlineStr">
        <is>
          <t>2022-W5-2022-PACO-Y30259</t>
        </is>
      </c>
      <c r="B18568" t="n">
        <v>2022</v>
      </c>
      <c r="C18568" t="n">
        <v>5</v>
      </c>
      <c r="D18568" t="inlineStr">
        <is>
          <t>2022-PACO</t>
        </is>
      </c>
      <c r="E18568" t="inlineStr">
        <is>
          <t>Y30259</t>
        </is>
      </c>
      <c r="F18568" t="inlineStr">
        <is>
          <t>TE</t>
        </is>
      </c>
      <c r="G18568" t="inlineStr">
        <is>
          <t>Yes</t>
        </is>
      </c>
      <c r="H18568" t="n">
        <v>5.2</v>
      </c>
    </row>
    <row r="18569">
      <c r="A18569" t="inlineStr">
        <is>
          <t>2022-W5-2022-PACO-Y33413</t>
        </is>
      </c>
      <c r="B18569" t="n">
        <v>2022</v>
      </c>
      <c r="C18569" t="n">
        <v>5</v>
      </c>
      <c r="D18569" t="inlineStr">
        <is>
          <t>2022-PACO</t>
        </is>
      </c>
      <c r="E18569" t="inlineStr">
        <is>
          <t>Y33413</t>
        </is>
      </c>
      <c r="F18569" t="inlineStr">
        <is>
          <t>W/R/T FLEX</t>
        </is>
      </c>
      <c r="G18569" t="inlineStr">
        <is>
          <t>Yes</t>
        </is>
      </c>
      <c r="H18569" t="n">
        <v>12.9</v>
      </c>
    </row>
    <row r="18570">
      <c r="A18570" t="inlineStr">
        <is>
          <t>2022-W5-2022-PACO-Y26534</t>
        </is>
      </c>
      <c r="B18570" t="n">
        <v>2022</v>
      </c>
      <c r="C18570" t="n">
        <v>5</v>
      </c>
      <c r="D18570" t="inlineStr">
        <is>
          <t>2022-PACO</t>
        </is>
      </c>
      <c r="E18570" t="inlineStr">
        <is>
          <t>Y26534</t>
        </is>
      </c>
      <c r="F18570" t="inlineStr">
        <is>
          <t>K</t>
        </is>
      </c>
      <c r="G18570" t="inlineStr">
        <is>
          <t>Yes</t>
        </is>
      </c>
      <c r="H18570" t="n">
        <v>16</v>
      </c>
    </row>
    <row r="18571">
      <c r="A18571" t="inlineStr">
        <is>
          <t>2022-W5-2022-PACO-Y-DEF:philadelphia</t>
        </is>
      </c>
      <c r="B18571" t="n">
        <v>2022</v>
      </c>
      <c r="C18571" t="n">
        <v>5</v>
      </c>
      <c r="D18571" t="inlineStr">
        <is>
          <t>2022-PACO</t>
        </is>
      </c>
      <c r="E18571" t="inlineStr">
        <is>
          <t>Y-DEF:philadelphia</t>
        </is>
      </c>
      <c r="F18571" t="inlineStr">
        <is>
          <t>DST</t>
        </is>
      </c>
      <c r="G18571" t="inlineStr">
        <is>
          <t>Yes</t>
        </is>
      </c>
      <c r="H18571" t="n">
        <v>4</v>
      </c>
    </row>
    <row r="18572">
      <c r="A18572" t="inlineStr">
        <is>
          <t>2022-W5-2022-PACO-Y25812</t>
        </is>
      </c>
      <c r="B18572" t="n">
        <v>2022</v>
      </c>
      <c r="C18572" t="n">
        <v>5</v>
      </c>
      <c r="D18572" t="inlineStr">
        <is>
          <t>2022-PACO</t>
        </is>
      </c>
      <c r="E18572" t="inlineStr">
        <is>
          <t>Y25812</t>
        </is>
      </c>
      <c r="F18572" t="inlineStr">
        <is>
          <t>BN</t>
        </is>
      </c>
      <c r="G18572" t="inlineStr">
        <is>
          <t>No</t>
        </is>
      </c>
      <c r="H18572" t="n">
        <v>23.24</v>
      </c>
    </row>
    <row r="18573">
      <c r="A18573" t="inlineStr">
        <is>
          <t>2022-W5-2022-PACO-Y33392</t>
        </is>
      </c>
      <c r="B18573" t="n">
        <v>2022</v>
      </c>
      <c r="C18573" t="n">
        <v>5</v>
      </c>
      <c r="D18573" t="inlineStr">
        <is>
          <t>2022-PACO</t>
        </is>
      </c>
      <c r="E18573" t="inlineStr">
        <is>
          <t>Y33392</t>
        </is>
      </c>
      <c r="F18573" t="inlineStr">
        <is>
          <t>BN</t>
        </is>
      </c>
      <c r="G18573" t="inlineStr">
        <is>
          <t>No</t>
        </is>
      </c>
      <c r="H18573" t="n">
        <v>0</v>
      </c>
    </row>
    <row r="18574">
      <c r="A18574" t="inlineStr">
        <is>
          <t>2022-W5-2022-PACO-Y32711</t>
        </is>
      </c>
      <c r="B18574" t="n">
        <v>2022</v>
      </c>
      <c r="C18574" t="n">
        <v>5</v>
      </c>
      <c r="D18574" t="inlineStr">
        <is>
          <t>2022-PACO</t>
        </is>
      </c>
      <c r="E18574" t="inlineStr">
        <is>
          <t>Y32711</t>
        </is>
      </c>
      <c r="F18574" t="inlineStr">
        <is>
          <t>BN</t>
        </is>
      </c>
      <c r="G18574" t="inlineStr">
        <is>
          <t>No</t>
        </is>
      </c>
      <c r="H18574" t="n">
        <v>0</v>
      </c>
    </row>
    <row r="18575">
      <c r="A18575" t="inlineStr">
        <is>
          <t>2022-W5-2022-PACO-Y26652</t>
        </is>
      </c>
      <c r="B18575" t="n">
        <v>2022</v>
      </c>
      <c r="C18575" t="n">
        <v>5</v>
      </c>
      <c r="D18575" t="inlineStr">
        <is>
          <t>2022-PACO</t>
        </is>
      </c>
      <c r="E18575" t="inlineStr">
        <is>
          <t>Y26652</t>
        </is>
      </c>
      <c r="F18575" t="inlineStr">
        <is>
          <t>BN</t>
        </is>
      </c>
      <c r="G18575" t="inlineStr">
        <is>
          <t>No</t>
        </is>
      </c>
      <c r="H18575" t="n">
        <v>0</v>
      </c>
    </row>
    <row r="18576">
      <c r="A18576" t="inlineStr">
        <is>
          <t>2022-W5-2022-PACO-Y33971</t>
        </is>
      </c>
      <c r="B18576" t="n">
        <v>2022</v>
      </c>
      <c r="C18576" t="n">
        <v>5</v>
      </c>
      <c r="D18576" t="inlineStr">
        <is>
          <t>2022-PACO</t>
        </is>
      </c>
      <c r="E18576" t="inlineStr">
        <is>
          <t>Y33971</t>
        </is>
      </c>
      <c r="F18576" t="inlineStr">
        <is>
          <t>BN</t>
        </is>
      </c>
      <c r="G18576" t="inlineStr">
        <is>
          <t>No</t>
        </is>
      </c>
      <c r="H18576" t="n">
        <v>0</v>
      </c>
    </row>
    <row r="18577">
      <c r="A18577" t="inlineStr">
        <is>
          <t>2022-W5-2022-PACO-Y29369</t>
        </is>
      </c>
      <c r="B18577" t="n">
        <v>2022</v>
      </c>
      <c r="C18577" t="n">
        <v>5</v>
      </c>
      <c r="D18577" t="inlineStr">
        <is>
          <t>2022-PACO</t>
        </is>
      </c>
      <c r="E18577" t="inlineStr">
        <is>
          <t>Y29369</t>
        </is>
      </c>
      <c r="F18577" t="inlineStr">
        <is>
          <t>IR</t>
        </is>
      </c>
      <c r="G18577" t="inlineStr">
        <is>
          <t>No</t>
        </is>
      </c>
      <c r="H18577" t="n">
        <v>0</v>
      </c>
    </row>
    <row r="18578">
      <c r="A18578" t="inlineStr">
        <is>
          <t>2022-W5-2022-TONYCLIF-Y32671</t>
        </is>
      </c>
      <c r="B18578" t="n">
        <v>2022</v>
      </c>
      <c r="C18578" t="n">
        <v>5</v>
      </c>
      <c r="D18578" t="inlineStr">
        <is>
          <t>2022-TONYCLIF</t>
        </is>
      </c>
      <c r="E18578" t="inlineStr">
        <is>
          <t>Y32671</t>
        </is>
      </c>
      <c r="F18578" t="inlineStr">
        <is>
          <t>QB</t>
        </is>
      </c>
      <c r="G18578" t="inlineStr">
        <is>
          <t>Yes</t>
        </is>
      </c>
      <c r="H18578" t="n">
        <v>18.28</v>
      </c>
    </row>
    <row r="18579">
      <c r="A18579" t="inlineStr">
        <is>
          <t>2022-W5-2022-TONYCLIF-Y33393</t>
        </is>
      </c>
      <c r="B18579" t="n">
        <v>2022</v>
      </c>
      <c r="C18579" t="n">
        <v>5</v>
      </c>
      <c r="D18579" t="inlineStr">
        <is>
          <t>2022-TONYCLIF</t>
        </is>
      </c>
      <c r="E18579" t="inlineStr">
        <is>
          <t>Y33393</t>
        </is>
      </c>
      <c r="F18579" t="inlineStr">
        <is>
          <t>WR</t>
        </is>
      </c>
      <c r="G18579" t="inlineStr">
        <is>
          <t>Yes</t>
        </is>
      </c>
      <c r="H18579" t="n">
        <v>8.5</v>
      </c>
    </row>
    <row r="18580">
      <c r="A18580" t="inlineStr">
        <is>
          <t>2022-W5-2022-TONYCLIF-Y31868</t>
        </is>
      </c>
      <c r="B18580" t="n">
        <v>2022</v>
      </c>
      <c r="C18580" t="n">
        <v>5</v>
      </c>
      <c r="D18580" t="inlineStr">
        <is>
          <t>2022-TONYCLIF</t>
        </is>
      </c>
      <c r="E18580" t="inlineStr">
        <is>
          <t>Y31868</t>
        </is>
      </c>
      <c r="F18580" t="inlineStr">
        <is>
          <t>WR</t>
        </is>
      </c>
      <c r="G18580" t="inlineStr">
        <is>
          <t>Yes</t>
        </is>
      </c>
      <c r="H18580" t="n">
        <v>10.2</v>
      </c>
    </row>
    <row r="18581">
      <c r="A18581" t="inlineStr">
        <is>
          <t>2022-W5-2022-TONYCLIF-Y30247</t>
        </is>
      </c>
      <c r="B18581" t="n">
        <v>2022</v>
      </c>
      <c r="C18581" t="n">
        <v>5</v>
      </c>
      <c r="D18581" t="inlineStr">
        <is>
          <t>2022-TONYCLIF</t>
        </is>
      </c>
      <c r="E18581" t="inlineStr">
        <is>
          <t>Y30247</t>
        </is>
      </c>
      <c r="F18581" t="inlineStr">
        <is>
          <t>RB</t>
        </is>
      </c>
      <c r="G18581" t="inlineStr">
        <is>
          <t>Yes</t>
        </is>
      </c>
      <c r="H18581" t="n">
        <v>5.6</v>
      </c>
    </row>
    <row r="18582">
      <c r="A18582" t="inlineStr">
        <is>
          <t>2022-W5-2022-TONYCLIF-Y30295</t>
        </is>
      </c>
      <c r="B18582" t="n">
        <v>2022</v>
      </c>
      <c r="C18582" t="n">
        <v>5</v>
      </c>
      <c r="D18582" t="inlineStr">
        <is>
          <t>2022-TONYCLIF</t>
        </is>
      </c>
      <c r="E18582" t="inlineStr">
        <is>
          <t>Y30295</t>
        </is>
      </c>
      <c r="F18582" t="inlineStr">
        <is>
          <t>RB</t>
        </is>
      </c>
      <c r="G18582" t="inlineStr">
        <is>
          <t>Yes</t>
        </is>
      </c>
      <c r="H18582" t="n">
        <v>9</v>
      </c>
    </row>
    <row r="18583">
      <c r="A18583" t="inlineStr">
        <is>
          <t>2022-W5-2022-TONYCLIF-Y31127</t>
        </is>
      </c>
      <c r="B18583" t="n">
        <v>2022</v>
      </c>
      <c r="C18583" t="n">
        <v>5</v>
      </c>
      <c r="D18583" t="inlineStr">
        <is>
          <t>2022-TONYCLIF</t>
        </is>
      </c>
      <c r="E18583" t="inlineStr">
        <is>
          <t>Y31127</t>
        </is>
      </c>
      <c r="F18583" t="inlineStr">
        <is>
          <t>TE</t>
        </is>
      </c>
      <c r="G18583" t="inlineStr">
        <is>
          <t>Yes</t>
        </is>
      </c>
      <c r="H18583" t="n">
        <v>0</v>
      </c>
    </row>
    <row r="18584">
      <c r="A18584" t="inlineStr">
        <is>
          <t>2022-W5-2022-TONYCLIF-Y31856</t>
        </is>
      </c>
      <c r="B18584" t="n">
        <v>2022</v>
      </c>
      <c r="C18584" t="n">
        <v>5</v>
      </c>
      <c r="D18584" t="inlineStr">
        <is>
          <t>2022-TONYCLIF</t>
        </is>
      </c>
      <c r="E18584" t="inlineStr">
        <is>
          <t>Y31856</t>
        </is>
      </c>
      <c r="F18584" t="inlineStr">
        <is>
          <t>W/R/T FLEX</t>
        </is>
      </c>
      <c r="G18584" t="inlineStr">
        <is>
          <t>Yes</t>
        </is>
      </c>
      <c r="H18584" t="n">
        <v>27.8</v>
      </c>
    </row>
    <row r="18585">
      <c r="A18585" t="inlineStr">
        <is>
          <t>2022-W5-2022-TONYCLIF-Y28378</t>
        </is>
      </c>
      <c r="B18585" t="n">
        <v>2022</v>
      </c>
      <c r="C18585" t="n">
        <v>5</v>
      </c>
      <c r="D18585" t="inlineStr">
        <is>
          <t>2022-TONYCLIF</t>
        </is>
      </c>
      <c r="E18585" t="inlineStr">
        <is>
          <t>Y28378</t>
        </is>
      </c>
      <c r="F18585" t="inlineStr">
        <is>
          <t>K</t>
        </is>
      </c>
      <c r="G18585" t="inlineStr">
        <is>
          <t>Yes</t>
        </is>
      </c>
      <c r="H18585" t="n">
        <v>10</v>
      </c>
    </row>
    <row r="18586">
      <c r="A18586" t="inlineStr">
        <is>
          <t>2022-W5-2022-TONYCLIF-Y-DEF:tampa-bay</t>
        </is>
      </c>
      <c r="B18586" t="n">
        <v>2022</v>
      </c>
      <c r="C18586" t="n">
        <v>5</v>
      </c>
      <c r="D18586" t="inlineStr">
        <is>
          <t>2022-TONYCLIF</t>
        </is>
      </c>
      <c r="E18586" t="inlineStr">
        <is>
          <t>Y-DEF:tampa-bay</t>
        </is>
      </c>
      <c r="F18586" t="inlineStr">
        <is>
          <t>DST</t>
        </is>
      </c>
      <c r="G18586" t="inlineStr">
        <is>
          <t>Yes</t>
        </is>
      </c>
      <c r="H18586" t="n">
        <v>6</v>
      </c>
    </row>
    <row r="18587">
      <c r="A18587" t="inlineStr">
        <is>
          <t>2022-W5-2022-TONYCLIF-Y33394</t>
        </is>
      </c>
      <c r="B18587" t="n">
        <v>2022</v>
      </c>
      <c r="C18587" t="n">
        <v>5</v>
      </c>
      <c r="D18587" t="inlineStr">
        <is>
          <t>2022-TONYCLIF</t>
        </is>
      </c>
      <c r="E18587" t="inlineStr">
        <is>
          <t>Y33394</t>
        </is>
      </c>
      <c r="F18587" t="inlineStr">
        <is>
          <t>BN</t>
        </is>
      </c>
      <c r="G18587" t="inlineStr">
        <is>
          <t>No</t>
        </is>
      </c>
      <c r="H18587" t="n">
        <v>3.8</v>
      </c>
    </row>
    <row r="18588">
      <c r="A18588" t="inlineStr">
        <is>
          <t>2022-W5-2022-TONYCLIF-Y32736</t>
        </is>
      </c>
      <c r="B18588" t="n">
        <v>2022</v>
      </c>
      <c r="C18588" t="n">
        <v>5</v>
      </c>
      <c r="D18588" t="inlineStr">
        <is>
          <t>2022-TONYCLIF</t>
        </is>
      </c>
      <c r="E18588" t="inlineStr">
        <is>
          <t>Y32736</t>
        </is>
      </c>
      <c r="F18588" t="inlineStr">
        <is>
          <t>BN</t>
        </is>
      </c>
      <c r="G18588" t="inlineStr">
        <is>
          <t>No</t>
        </is>
      </c>
      <c r="H18588" t="n">
        <v>5.4</v>
      </c>
    </row>
    <row r="18589">
      <c r="A18589" t="inlineStr">
        <is>
          <t>2022-W5-2022-TONYCLIF-Y26664</t>
        </is>
      </c>
      <c r="B18589" t="n">
        <v>2022</v>
      </c>
      <c r="C18589" t="n">
        <v>5</v>
      </c>
      <c r="D18589" t="inlineStr">
        <is>
          <t>2022-TONYCLIF</t>
        </is>
      </c>
      <c r="E18589" t="inlineStr">
        <is>
          <t>Y26664</t>
        </is>
      </c>
      <c r="F18589" t="inlineStr">
        <is>
          <t>BN</t>
        </is>
      </c>
      <c r="G18589" t="inlineStr">
        <is>
          <t>No</t>
        </is>
      </c>
      <c r="H18589" t="n">
        <v>5.7</v>
      </c>
    </row>
    <row r="18590">
      <c r="A18590" t="inlineStr">
        <is>
          <t>2022-W5-2022-TONYCLIF-Y30346</t>
        </is>
      </c>
      <c r="B18590" t="n">
        <v>2022</v>
      </c>
      <c r="C18590" t="n">
        <v>5</v>
      </c>
      <c r="D18590" t="inlineStr">
        <is>
          <t>2022-TONYCLIF</t>
        </is>
      </c>
      <c r="E18590" t="inlineStr">
        <is>
          <t>Y30346</t>
        </is>
      </c>
      <c r="F18590" t="inlineStr">
        <is>
          <t>BN</t>
        </is>
      </c>
      <c r="G18590" t="inlineStr">
        <is>
          <t>No</t>
        </is>
      </c>
      <c r="H18590" t="n">
        <v>0</v>
      </c>
    </row>
    <row r="18591">
      <c r="A18591" t="inlineStr">
        <is>
          <t>2022-W5-2022-TONYCLIF-Y-DEF:jacksonville</t>
        </is>
      </c>
      <c r="B18591" t="n">
        <v>2022</v>
      </c>
      <c r="C18591" t="n">
        <v>5</v>
      </c>
      <c r="D18591" t="inlineStr">
        <is>
          <t>2022-TONYCLIF</t>
        </is>
      </c>
      <c r="E18591" t="inlineStr">
        <is>
          <t>Y-DEF:jacksonville</t>
        </is>
      </c>
      <c r="F18591" t="inlineStr">
        <is>
          <t>BN</t>
        </is>
      </c>
      <c r="G18591" t="inlineStr">
        <is>
          <t>No</t>
        </is>
      </c>
      <c r="H18591" t="n">
        <v>5</v>
      </c>
    </row>
    <row r="18592">
      <c r="A18592" t="inlineStr">
        <is>
          <t>2022-W5-2022-TONYCLIF-Y31928</t>
        </is>
      </c>
      <c r="B18592" t="n">
        <v>2022</v>
      </c>
      <c r="C18592" t="n">
        <v>5</v>
      </c>
      <c r="D18592" t="inlineStr">
        <is>
          <t>2022-TONYCLIF</t>
        </is>
      </c>
      <c r="E18592" t="inlineStr">
        <is>
          <t>Y31928</t>
        </is>
      </c>
      <c r="F18592" t="inlineStr">
        <is>
          <t>IR</t>
        </is>
      </c>
      <c r="G18592" t="inlineStr">
        <is>
          <t>No</t>
        </is>
      </c>
      <c r="H18592" t="n">
        <v>0</v>
      </c>
    </row>
    <row r="18593">
      <c r="A18593" t="inlineStr">
        <is>
          <t>2022-W5-2022-VARO-Y5228</t>
        </is>
      </c>
      <c r="B18593" t="n">
        <v>2022</v>
      </c>
      <c r="C18593" t="n">
        <v>5</v>
      </c>
      <c r="D18593" t="inlineStr">
        <is>
          <t>2022-VARO</t>
        </is>
      </c>
      <c r="E18593" t="inlineStr">
        <is>
          <t>Y5228</t>
        </is>
      </c>
      <c r="F18593" t="inlineStr">
        <is>
          <t>QB</t>
        </is>
      </c>
      <c r="G18593" t="inlineStr">
        <is>
          <t>Yes</t>
        </is>
      </c>
      <c r="H18593" t="n">
        <v>19.74</v>
      </c>
    </row>
    <row r="18594">
      <c r="A18594" t="inlineStr">
        <is>
          <t>2022-W5-2022-VARO-Y29399</t>
        </is>
      </c>
      <c r="B18594" t="n">
        <v>2022</v>
      </c>
      <c r="C18594" t="n">
        <v>5</v>
      </c>
      <c r="D18594" t="inlineStr">
        <is>
          <t>2022-VARO</t>
        </is>
      </c>
      <c r="E18594" t="inlineStr">
        <is>
          <t>Y29399</t>
        </is>
      </c>
      <c r="F18594" t="inlineStr">
        <is>
          <t>WR</t>
        </is>
      </c>
      <c r="G18594" t="inlineStr">
        <is>
          <t>Yes</t>
        </is>
      </c>
      <c r="H18594" t="n">
        <v>9.5</v>
      </c>
    </row>
    <row r="18595">
      <c r="A18595" t="inlineStr">
        <is>
          <t>2022-W5-2022-VARO-Y32798</t>
        </is>
      </c>
      <c r="B18595" t="n">
        <v>2022</v>
      </c>
      <c r="C18595" t="n">
        <v>5</v>
      </c>
      <c r="D18595" t="inlineStr">
        <is>
          <t>2022-VARO</t>
        </is>
      </c>
      <c r="E18595" t="inlineStr">
        <is>
          <t>Y32798</t>
        </is>
      </c>
      <c r="F18595" t="inlineStr">
        <is>
          <t>WR</t>
        </is>
      </c>
      <c r="G18595" t="inlineStr">
        <is>
          <t>Yes</t>
        </is>
      </c>
      <c r="H18595" t="n">
        <v>34.6</v>
      </c>
    </row>
    <row r="18596">
      <c r="A18596" t="inlineStr">
        <is>
          <t>2022-W5-2022-VARO-Y29279</t>
        </is>
      </c>
      <c r="B18596" t="n">
        <v>2022</v>
      </c>
      <c r="C18596" t="n">
        <v>5</v>
      </c>
      <c r="D18596" t="inlineStr">
        <is>
          <t>2022-VARO</t>
        </is>
      </c>
      <c r="E18596" t="inlineStr">
        <is>
          <t>Y29279</t>
        </is>
      </c>
      <c r="F18596" t="inlineStr">
        <is>
          <t>RB</t>
        </is>
      </c>
      <c r="G18596" t="inlineStr">
        <is>
          <t>Yes</t>
        </is>
      </c>
      <c r="H18596" t="n">
        <v>26.2</v>
      </c>
    </row>
    <row r="18597">
      <c r="A18597" t="inlineStr">
        <is>
          <t>2022-W5-2022-VARO-Y34047</t>
        </is>
      </c>
      <c r="B18597" t="n">
        <v>2022</v>
      </c>
      <c r="C18597" t="n">
        <v>5</v>
      </c>
      <c r="D18597" t="inlineStr">
        <is>
          <t>2022-VARO</t>
        </is>
      </c>
      <c r="E18597" t="inlineStr">
        <is>
          <t>Y34047</t>
        </is>
      </c>
      <c r="F18597" t="inlineStr">
        <is>
          <t>RB</t>
        </is>
      </c>
      <c r="G18597" t="inlineStr">
        <is>
          <t>Yes</t>
        </is>
      </c>
      <c r="H18597" t="n">
        <v>5.7</v>
      </c>
    </row>
    <row r="18598">
      <c r="A18598" t="inlineStr">
        <is>
          <t>2022-W5-2022-VARO-Y30142</t>
        </is>
      </c>
      <c r="B18598" t="n">
        <v>2022</v>
      </c>
      <c r="C18598" t="n">
        <v>5</v>
      </c>
      <c r="D18598" t="inlineStr">
        <is>
          <t>2022-VARO</t>
        </is>
      </c>
      <c r="E18598" t="inlineStr">
        <is>
          <t>Y30142</t>
        </is>
      </c>
      <c r="F18598" t="inlineStr">
        <is>
          <t>TE</t>
        </is>
      </c>
      <c r="G18598" t="inlineStr">
        <is>
          <t>Yes</t>
        </is>
      </c>
      <c r="H18598" t="n">
        <v>11.8</v>
      </c>
    </row>
    <row r="18599">
      <c r="A18599" t="inlineStr">
        <is>
          <t>2022-W5-2022-VARO-Y32703</t>
        </is>
      </c>
      <c r="B18599" t="n">
        <v>2022</v>
      </c>
      <c r="C18599" t="n">
        <v>5</v>
      </c>
      <c r="D18599" t="inlineStr">
        <is>
          <t>2022-VARO</t>
        </is>
      </c>
      <c r="E18599" t="inlineStr">
        <is>
          <t>Y32703</t>
        </is>
      </c>
      <c r="F18599" t="inlineStr">
        <is>
          <t>W/R/T FLEX</t>
        </is>
      </c>
      <c r="G18599" t="inlineStr">
        <is>
          <t>Yes</t>
        </is>
      </c>
      <c r="H18599" t="n">
        <v>0</v>
      </c>
    </row>
    <row r="18600">
      <c r="A18600" t="inlineStr">
        <is>
          <t>2022-W5-2022-VARO-Y32858</t>
        </is>
      </c>
      <c r="B18600" t="n">
        <v>2022</v>
      </c>
      <c r="C18600" t="n">
        <v>5</v>
      </c>
      <c r="D18600" t="inlineStr">
        <is>
          <t>2022-VARO</t>
        </is>
      </c>
      <c r="E18600" t="inlineStr">
        <is>
          <t>Y32858</t>
        </is>
      </c>
      <c r="F18600" t="inlineStr">
        <is>
          <t>K</t>
        </is>
      </c>
      <c r="G18600" t="inlineStr">
        <is>
          <t>Yes</t>
        </is>
      </c>
      <c r="H18600" t="n">
        <v>8</v>
      </c>
    </row>
    <row r="18601">
      <c r="A18601" t="inlineStr">
        <is>
          <t>2022-W5-2022-VARO-Y-DEF:san-francisco</t>
        </is>
      </c>
      <c r="B18601" t="n">
        <v>2022</v>
      </c>
      <c r="C18601" t="n">
        <v>5</v>
      </c>
      <c r="D18601" t="inlineStr">
        <is>
          <t>2022-VARO</t>
        </is>
      </c>
      <c r="E18601" t="inlineStr">
        <is>
          <t>Y-DEF:san-francisco</t>
        </is>
      </c>
      <c r="F18601" t="inlineStr">
        <is>
          <t>DST</t>
        </is>
      </c>
      <c r="G18601" t="inlineStr">
        <is>
          <t>Yes</t>
        </is>
      </c>
      <c r="H18601" t="n">
        <v>15</v>
      </c>
    </row>
    <row r="18602">
      <c r="A18602" t="inlineStr">
        <is>
          <t>2022-W5-2022-VARO-Y34054</t>
        </is>
      </c>
      <c r="B18602" t="n">
        <v>2022</v>
      </c>
      <c r="C18602" t="n">
        <v>5</v>
      </c>
      <c r="D18602" t="inlineStr">
        <is>
          <t>2022-VARO</t>
        </is>
      </c>
      <c r="E18602" t="inlineStr">
        <is>
          <t>Y34054</t>
        </is>
      </c>
      <c r="F18602" t="inlineStr">
        <is>
          <t>BN</t>
        </is>
      </c>
      <c r="G18602" t="inlineStr">
        <is>
          <t>No</t>
        </is>
      </c>
      <c r="H18602" t="n">
        <v>2.2</v>
      </c>
    </row>
    <row r="18603">
      <c r="A18603" t="inlineStr">
        <is>
          <t>2022-W5-2022-VARO-Y33996</t>
        </is>
      </c>
      <c r="B18603" t="n">
        <v>2022</v>
      </c>
      <c r="C18603" t="n">
        <v>5</v>
      </c>
      <c r="D18603" t="inlineStr">
        <is>
          <t>2022-VARO</t>
        </is>
      </c>
      <c r="E18603" t="inlineStr">
        <is>
          <t>Y33996</t>
        </is>
      </c>
      <c r="F18603" t="inlineStr">
        <is>
          <t>BN</t>
        </is>
      </c>
      <c r="G18603" t="inlineStr">
        <is>
          <t>No</t>
        </is>
      </c>
      <c r="H18603" t="n">
        <v>16.8</v>
      </c>
    </row>
    <row r="18604">
      <c r="A18604" t="inlineStr">
        <is>
          <t>2022-W5-2022-VARO-Y31898</t>
        </is>
      </c>
      <c r="B18604" t="n">
        <v>2022</v>
      </c>
      <c r="C18604" t="n">
        <v>5</v>
      </c>
      <c r="D18604" t="inlineStr">
        <is>
          <t>2022-VARO</t>
        </is>
      </c>
      <c r="E18604" t="inlineStr">
        <is>
          <t>Y31898</t>
        </is>
      </c>
      <c r="F18604" t="inlineStr">
        <is>
          <t>BN</t>
        </is>
      </c>
      <c r="G18604" t="inlineStr">
        <is>
          <t>No</t>
        </is>
      </c>
      <c r="H18604" t="n">
        <v>8.5</v>
      </c>
    </row>
    <row r="18605">
      <c r="A18605" t="inlineStr">
        <is>
          <t>2022-W5-2022-VARO-Y34078</t>
        </is>
      </c>
      <c r="B18605" t="n">
        <v>2022</v>
      </c>
      <c r="C18605" t="n">
        <v>5</v>
      </c>
      <c r="D18605" t="inlineStr">
        <is>
          <t>2022-VARO</t>
        </is>
      </c>
      <c r="E18605" t="inlineStr">
        <is>
          <t>Y34078</t>
        </is>
      </c>
      <c r="F18605" t="inlineStr">
        <is>
          <t>BN</t>
        </is>
      </c>
      <c r="G18605" t="inlineStr">
        <is>
          <t>No</t>
        </is>
      </c>
      <c r="H18605" t="n">
        <v>-0.7</v>
      </c>
    </row>
    <row r="18606">
      <c r="A18606" t="inlineStr">
        <is>
          <t>2022-W5-2022-VARO-Y34207</t>
        </is>
      </c>
      <c r="B18606" t="n">
        <v>2022</v>
      </c>
      <c r="C18606" t="n">
        <v>5</v>
      </c>
      <c r="D18606" t="inlineStr">
        <is>
          <t>2022-VARO</t>
        </is>
      </c>
      <c r="E18606" t="inlineStr">
        <is>
          <t>Y34207</t>
        </is>
      </c>
      <c r="F18606" t="inlineStr">
        <is>
          <t>BN</t>
        </is>
      </c>
      <c r="G18606" t="inlineStr">
        <is>
          <t>No</t>
        </is>
      </c>
      <c r="H18606" t="n">
        <v>0</v>
      </c>
    </row>
    <row r="18607">
      <c r="A18607" t="inlineStr">
        <is>
          <t>2022-W6-2022-JCHAPS-Y32676</t>
        </is>
      </c>
      <c r="B18607" t="n">
        <v>2022</v>
      </c>
      <c r="C18607" t="n">
        <v>6</v>
      </c>
      <c r="D18607" t="inlineStr">
        <is>
          <t>2022-JCHAPS</t>
        </is>
      </c>
      <c r="E18607" t="inlineStr">
        <is>
          <t>Y32676</t>
        </is>
      </c>
      <c r="F18607" t="inlineStr">
        <is>
          <t>QB</t>
        </is>
      </c>
      <c r="G18607" t="inlineStr">
        <is>
          <t>Yes</t>
        </is>
      </c>
      <c r="H18607" t="n">
        <v>9.42</v>
      </c>
    </row>
    <row r="18608">
      <c r="A18608" t="inlineStr">
        <is>
          <t>2022-W6-2022-JCHAPS-Y31883</t>
        </is>
      </c>
      <c r="B18608" t="n">
        <v>2022</v>
      </c>
      <c r="C18608" t="n">
        <v>6</v>
      </c>
      <c r="D18608" t="inlineStr">
        <is>
          <t>2022-JCHAPS</t>
        </is>
      </c>
      <c r="E18608" t="inlineStr">
        <is>
          <t>Y31883</t>
        </is>
      </c>
      <c r="F18608" t="inlineStr">
        <is>
          <t>WR</t>
        </is>
      </c>
      <c r="G18608" t="inlineStr">
        <is>
          <t>Yes</t>
        </is>
      </c>
      <c r="H18608" t="n">
        <v>15.2</v>
      </c>
    </row>
    <row r="18609">
      <c r="A18609" t="inlineStr">
        <is>
          <t>2022-W6-2022-JCHAPS-Y34008</t>
        </is>
      </c>
      <c r="B18609" t="n">
        <v>2022</v>
      </c>
      <c r="C18609" t="n">
        <v>6</v>
      </c>
      <c r="D18609" t="inlineStr">
        <is>
          <t>2022-JCHAPS</t>
        </is>
      </c>
      <c r="E18609" t="inlineStr">
        <is>
          <t>Y34008</t>
        </is>
      </c>
      <c r="F18609" t="inlineStr">
        <is>
          <t>WR</t>
        </is>
      </c>
      <c r="G18609" t="inlineStr">
        <is>
          <t>Yes</t>
        </is>
      </c>
      <c r="H18609" t="n">
        <v>12.4</v>
      </c>
    </row>
    <row r="18610">
      <c r="A18610" t="inlineStr">
        <is>
          <t>2022-W6-2022-JCHAPS-Y30121</t>
        </is>
      </c>
      <c r="B18610" t="n">
        <v>2022</v>
      </c>
      <c r="C18610" t="n">
        <v>6</v>
      </c>
      <c r="D18610" t="inlineStr">
        <is>
          <t>2022-JCHAPS</t>
        </is>
      </c>
      <c r="E18610" t="inlineStr">
        <is>
          <t>Y30121</t>
        </is>
      </c>
      <c r="F18610" t="inlineStr">
        <is>
          <t>RB</t>
        </is>
      </c>
      <c r="G18610" t="inlineStr">
        <is>
          <t>Yes</t>
        </is>
      </c>
      <c r="H18610" t="n">
        <v>19.3</v>
      </c>
    </row>
    <row r="18611">
      <c r="A18611" t="inlineStr">
        <is>
          <t>2022-W6-2022-JCHAPS-Y30117</t>
        </is>
      </c>
      <c r="B18611" t="n">
        <v>2022</v>
      </c>
      <c r="C18611" t="n">
        <v>6</v>
      </c>
      <c r="D18611" t="inlineStr">
        <is>
          <t>2022-JCHAPS</t>
        </is>
      </c>
      <c r="E18611" t="inlineStr">
        <is>
          <t>Y30117</t>
        </is>
      </c>
      <c r="F18611" t="inlineStr">
        <is>
          <t>RB</t>
        </is>
      </c>
      <c r="G18611" t="inlineStr">
        <is>
          <t>Yes</t>
        </is>
      </c>
      <c r="H18611" t="n">
        <v>19.1</v>
      </c>
    </row>
    <row r="18612">
      <c r="A18612" t="inlineStr">
        <is>
          <t>2022-W6-2022-JCHAPS-Y31019</t>
        </is>
      </c>
      <c r="B18612" t="n">
        <v>2022</v>
      </c>
      <c r="C18612" t="n">
        <v>6</v>
      </c>
      <c r="D18612" t="inlineStr">
        <is>
          <t>2022-JCHAPS</t>
        </is>
      </c>
      <c r="E18612" t="inlineStr">
        <is>
          <t>Y31019</t>
        </is>
      </c>
      <c r="F18612" t="inlineStr">
        <is>
          <t>TE</t>
        </is>
      </c>
      <c r="G18612" t="inlineStr">
        <is>
          <t>Yes</t>
        </is>
      </c>
      <c r="H18612" t="n">
        <v>3.2</v>
      </c>
    </row>
    <row r="18613">
      <c r="A18613" t="inlineStr">
        <is>
          <t>2022-W6-2022-JCHAPS-Y28654</t>
        </is>
      </c>
      <c r="B18613" t="n">
        <v>2022</v>
      </c>
      <c r="C18613" t="n">
        <v>6</v>
      </c>
      <c r="D18613" t="inlineStr">
        <is>
          <t>2022-JCHAPS</t>
        </is>
      </c>
      <c r="E18613" t="inlineStr">
        <is>
          <t>Y28654</t>
        </is>
      </c>
      <c r="F18613" t="inlineStr">
        <is>
          <t>W/R/T FLEX</t>
        </is>
      </c>
      <c r="G18613" t="inlineStr">
        <is>
          <t>Yes</t>
        </is>
      </c>
      <c r="H18613" t="n">
        <v>5.3</v>
      </c>
    </row>
    <row r="18614">
      <c r="A18614" t="inlineStr">
        <is>
          <t>2022-W6-2022-JCHAPS-Y9520</t>
        </is>
      </c>
      <c r="B18614" t="n">
        <v>2022</v>
      </c>
      <c r="C18614" t="n">
        <v>6</v>
      </c>
      <c r="D18614" t="inlineStr">
        <is>
          <t>2022-JCHAPS</t>
        </is>
      </c>
      <c r="E18614" t="inlineStr">
        <is>
          <t>Y9520</t>
        </is>
      </c>
      <c r="F18614" t="inlineStr">
        <is>
          <t>K</t>
        </is>
      </c>
      <c r="G18614" t="inlineStr">
        <is>
          <t>Yes</t>
        </is>
      </c>
      <c r="H18614" t="n">
        <v>14</v>
      </c>
    </row>
    <row r="18615">
      <c r="A18615" t="inlineStr">
        <is>
          <t>2022-W6-2022-JCHAPS-Y-DEF:cleveland</t>
        </is>
      </c>
      <c r="B18615" t="n">
        <v>2022</v>
      </c>
      <c r="C18615" t="n">
        <v>6</v>
      </c>
      <c r="D18615" t="inlineStr">
        <is>
          <t>2022-JCHAPS</t>
        </is>
      </c>
      <c r="E18615" t="inlineStr">
        <is>
          <t>Y-DEF:cleveland</t>
        </is>
      </c>
      <c r="F18615" t="inlineStr">
        <is>
          <t>DST</t>
        </is>
      </c>
      <c r="G18615" t="inlineStr">
        <is>
          <t>Yes</t>
        </is>
      </c>
      <c r="H18615" t="n">
        <v>0</v>
      </c>
    </row>
    <row r="18616">
      <c r="A18616" t="inlineStr">
        <is>
          <t>2022-W6-2022-JCHAPS-Y31051</t>
        </is>
      </c>
      <c r="B18616" t="n">
        <v>2022</v>
      </c>
      <c r="C18616" t="n">
        <v>6</v>
      </c>
      <c r="D18616" t="inlineStr">
        <is>
          <t>2022-JCHAPS</t>
        </is>
      </c>
      <c r="E18616" t="inlineStr">
        <is>
          <t>Y31051</t>
        </is>
      </c>
      <c r="F18616" t="inlineStr">
        <is>
          <t>BN</t>
        </is>
      </c>
      <c r="G18616" t="inlineStr">
        <is>
          <t>No</t>
        </is>
      </c>
      <c r="H18616" t="n">
        <v>2.8</v>
      </c>
    </row>
    <row r="18617">
      <c r="A18617" t="inlineStr">
        <is>
          <t>2022-W6-2022-JCHAPS-Y27589</t>
        </is>
      </c>
      <c r="B18617" t="n">
        <v>2022</v>
      </c>
      <c r="C18617" t="n">
        <v>6</v>
      </c>
      <c r="D18617" t="inlineStr">
        <is>
          <t>2022-JCHAPS</t>
        </is>
      </c>
      <c r="E18617" t="inlineStr">
        <is>
          <t>Y27589</t>
        </is>
      </c>
      <c r="F18617" t="inlineStr">
        <is>
          <t>BN</t>
        </is>
      </c>
      <c r="G18617" t="inlineStr">
        <is>
          <t>No</t>
        </is>
      </c>
      <c r="H18617" t="n">
        <v>14.8</v>
      </c>
    </row>
    <row r="18618">
      <c r="A18618" t="inlineStr">
        <is>
          <t>2022-W6-2022-JCHAPS-Y31144</t>
        </is>
      </c>
      <c r="B18618" t="n">
        <v>2022</v>
      </c>
      <c r="C18618" t="n">
        <v>6</v>
      </c>
      <c r="D18618" t="inlineStr">
        <is>
          <t>2022-JCHAPS</t>
        </is>
      </c>
      <c r="E18618" t="inlineStr">
        <is>
          <t>Y31144</t>
        </is>
      </c>
      <c r="F18618" t="inlineStr">
        <is>
          <t>BN</t>
        </is>
      </c>
      <c r="G18618" t="inlineStr">
        <is>
          <t>No</t>
        </is>
      </c>
      <c r="H18618" t="n">
        <v>0</v>
      </c>
    </row>
    <row r="18619">
      <c r="A18619" t="inlineStr">
        <is>
          <t>2022-W6-2022-JCHAPS-Y33415</t>
        </is>
      </c>
      <c r="B18619" t="n">
        <v>2022</v>
      </c>
      <c r="C18619" t="n">
        <v>6</v>
      </c>
      <c r="D18619" t="inlineStr">
        <is>
          <t>2022-JCHAPS</t>
        </is>
      </c>
      <c r="E18619" t="inlineStr">
        <is>
          <t>Y33415</t>
        </is>
      </c>
      <c r="F18619" t="inlineStr">
        <is>
          <t>BN</t>
        </is>
      </c>
      <c r="G18619" t="inlineStr">
        <is>
          <t>No</t>
        </is>
      </c>
      <c r="H18619" t="n">
        <v>0</v>
      </c>
    </row>
    <row r="18620">
      <c r="A18620" t="inlineStr">
        <is>
          <t>2022-W6-2022-JCHAPS-Y26804</t>
        </is>
      </c>
      <c r="B18620" t="n">
        <v>2022</v>
      </c>
      <c r="C18620" t="n">
        <v>6</v>
      </c>
      <c r="D18620" t="inlineStr">
        <is>
          <t>2022-JCHAPS</t>
        </is>
      </c>
      <c r="E18620" t="inlineStr">
        <is>
          <t>Y26804</t>
        </is>
      </c>
      <c r="F18620" t="inlineStr">
        <is>
          <t>BN</t>
        </is>
      </c>
      <c r="G18620" t="inlineStr">
        <is>
          <t>No</t>
        </is>
      </c>
      <c r="H18620" t="n">
        <v>6.9</v>
      </c>
    </row>
    <row r="18621">
      <c r="A18621" t="inlineStr">
        <is>
          <t>2022-W6-2022-JCHAPS-Y33967</t>
        </is>
      </c>
      <c r="B18621" t="n">
        <v>2022</v>
      </c>
      <c r="C18621" t="n">
        <v>6</v>
      </c>
      <c r="D18621" t="inlineStr">
        <is>
          <t>2022-JCHAPS</t>
        </is>
      </c>
      <c r="E18621" t="inlineStr">
        <is>
          <t>Y33967</t>
        </is>
      </c>
      <c r="F18621" t="inlineStr">
        <is>
          <t>IR</t>
        </is>
      </c>
      <c r="G18621" t="inlineStr">
        <is>
          <t>No</t>
        </is>
      </c>
      <c r="H18621" t="n">
        <v>0</v>
      </c>
    </row>
    <row r="18622">
      <c r="A18622" t="inlineStr">
        <is>
          <t>2022-W6-2022-TONYCLIF-Y32671</t>
        </is>
      </c>
      <c r="B18622" t="n">
        <v>2022</v>
      </c>
      <c r="C18622" t="n">
        <v>6</v>
      </c>
      <c r="D18622" t="inlineStr">
        <is>
          <t>2022-TONYCLIF</t>
        </is>
      </c>
      <c r="E18622" t="inlineStr">
        <is>
          <t>Y32671</t>
        </is>
      </c>
      <c r="F18622" t="inlineStr">
        <is>
          <t>QB</t>
        </is>
      </c>
      <c r="G18622" t="inlineStr">
        <is>
          <t>Yes</t>
        </is>
      </c>
      <c r="H18622" t="n">
        <v>34.5</v>
      </c>
    </row>
    <row r="18623">
      <c r="A18623" t="inlineStr">
        <is>
          <t>2022-W6-2022-TONYCLIF-Y33393</t>
        </is>
      </c>
      <c r="B18623" t="n">
        <v>2022</v>
      </c>
      <c r="C18623" t="n">
        <v>6</v>
      </c>
      <c r="D18623" t="inlineStr">
        <is>
          <t>2022-TONYCLIF</t>
        </is>
      </c>
      <c r="E18623" t="inlineStr">
        <is>
          <t>Y33393</t>
        </is>
      </c>
      <c r="F18623" t="inlineStr">
        <is>
          <t>WR</t>
        </is>
      </c>
      <c r="G18623" t="inlineStr">
        <is>
          <t>Yes</t>
        </is>
      </c>
      <c r="H18623" t="n">
        <v>30.7</v>
      </c>
    </row>
    <row r="18624">
      <c r="A18624" t="inlineStr">
        <is>
          <t>2022-W6-2022-TONYCLIF-Y31868</t>
        </is>
      </c>
      <c r="B18624" t="n">
        <v>2022</v>
      </c>
      <c r="C18624" t="n">
        <v>6</v>
      </c>
      <c r="D18624" t="inlineStr">
        <is>
          <t>2022-TONYCLIF</t>
        </is>
      </c>
      <c r="E18624" t="inlineStr">
        <is>
          <t>Y31868</t>
        </is>
      </c>
      <c r="F18624" t="inlineStr">
        <is>
          <t>WR</t>
        </is>
      </c>
      <c r="G18624" t="inlineStr">
        <is>
          <t>Yes</t>
        </is>
      </c>
      <c r="H18624" t="n">
        <v>12.5</v>
      </c>
    </row>
    <row r="18625">
      <c r="A18625" t="inlineStr">
        <is>
          <t>2022-W6-2022-TONYCLIF-Y30295</t>
        </is>
      </c>
      <c r="B18625" t="n">
        <v>2022</v>
      </c>
      <c r="C18625" t="n">
        <v>6</v>
      </c>
      <c r="D18625" t="inlineStr">
        <is>
          <t>2022-TONYCLIF</t>
        </is>
      </c>
      <c r="E18625" t="inlineStr">
        <is>
          <t>Y30295</t>
        </is>
      </c>
      <c r="F18625" t="inlineStr">
        <is>
          <t>RB</t>
        </is>
      </c>
      <c r="G18625" t="inlineStr">
        <is>
          <t>Yes</t>
        </is>
      </c>
      <c r="H18625" t="n">
        <v>5.9</v>
      </c>
    </row>
    <row r="18626">
      <c r="A18626" t="inlineStr">
        <is>
          <t>2022-W6-2022-TONYCLIF-Y32736</t>
        </is>
      </c>
      <c r="B18626" t="n">
        <v>2022</v>
      </c>
      <c r="C18626" t="n">
        <v>6</v>
      </c>
      <c r="D18626" t="inlineStr">
        <is>
          <t>2022-TONYCLIF</t>
        </is>
      </c>
      <c r="E18626" t="inlineStr">
        <is>
          <t>Y32736</t>
        </is>
      </c>
      <c r="F18626" t="inlineStr">
        <is>
          <t>RB</t>
        </is>
      </c>
      <c r="G18626" t="inlineStr">
        <is>
          <t>Yes</t>
        </is>
      </c>
      <c r="H18626" t="n">
        <v>6.8</v>
      </c>
    </row>
    <row r="18627">
      <c r="A18627" t="inlineStr">
        <is>
          <t>2022-W6-2022-TONYCLIF-Y31928</t>
        </is>
      </c>
      <c r="B18627" t="n">
        <v>2022</v>
      </c>
      <c r="C18627" t="n">
        <v>6</v>
      </c>
      <c r="D18627" t="inlineStr">
        <is>
          <t>2022-TONYCLIF</t>
        </is>
      </c>
      <c r="E18627" t="inlineStr">
        <is>
          <t>Y31928</t>
        </is>
      </c>
      <c r="F18627" t="inlineStr">
        <is>
          <t>TE</t>
        </is>
      </c>
      <c r="G18627" t="inlineStr">
        <is>
          <t>Yes</t>
        </is>
      </c>
      <c r="H18627" t="n">
        <v>11.2</v>
      </c>
    </row>
    <row r="18628">
      <c r="A18628" t="inlineStr">
        <is>
          <t>2022-W6-2022-TONYCLIF-Y33394</t>
        </is>
      </c>
      <c r="B18628" t="n">
        <v>2022</v>
      </c>
      <c r="C18628" t="n">
        <v>6</v>
      </c>
      <c r="D18628" t="inlineStr">
        <is>
          <t>2022-TONYCLIF</t>
        </is>
      </c>
      <c r="E18628" t="inlineStr">
        <is>
          <t>Y33394</t>
        </is>
      </c>
      <c r="F18628" t="inlineStr">
        <is>
          <t>W/R/T FLEX</t>
        </is>
      </c>
      <c r="G18628" t="inlineStr">
        <is>
          <t>Yes</t>
        </is>
      </c>
      <c r="H18628" t="n">
        <v>13.9</v>
      </c>
    </row>
    <row r="18629">
      <c r="A18629" t="inlineStr">
        <is>
          <t>2022-W6-2022-TONYCLIF-Y30346</t>
        </is>
      </c>
      <c r="B18629" t="n">
        <v>2022</v>
      </c>
      <c r="C18629" t="n">
        <v>6</v>
      </c>
      <c r="D18629" t="inlineStr">
        <is>
          <t>2022-TONYCLIF</t>
        </is>
      </c>
      <c r="E18629" t="inlineStr">
        <is>
          <t>Y30346</t>
        </is>
      </c>
      <c r="F18629" t="inlineStr">
        <is>
          <t>K</t>
        </is>
      </c>
      <c r="G18629" t="inlineStr">
        <is>
          <t>Yes</t>
        </is>
      </c>
      <c r="H18629" t="n">
        <v>11</v>
      </c>
    </row>
    <row r="18630">
      <c r="A18630" t="inlineStr">
        <is>
          <t>2022-W6-2022-TONYCLIF-Y-DEF:tampa-bay</t>
        </is>
      </c>
      <c r="B18630" t="n">
        <v>2022</v>
      </c>
      <c r="C18630" t="n">
        <v>6</v>
      </c>
      <c r="D18630" t="inlineStr">
        <is>
          <t>2022-TONYCLIF</t>
        </is>
      </c>
      <c r="E18630" t="inlineStr">
        <is>
          <t>Y-DEF:tampa-bay</t>
        </is>
      </c>
      <c r="F18630" t="inlineStr">
        <is>
          <t>DST</t>
        </is>
      </c>
      <c r="G18630" t="inlineStr">
        <is>
          <t>Yes</t>
        </is>
      </c>
      <c r="H18630" t="n">
        <v>3</v>
      </c>
    </row>
    <row r="18631">
      <c r="A18631" t="inlineStr">
        <is>
          <t>2022-W6-2022-TONYCLIF-Y34062</t>
        </is>
      </c>
      <c r="B18631" t="n">
        <v>2022</v>
      </c>
      <c r="C18631" t="n">
        <v>6</v>
      </c>
      <c r="D18631" t="inlineStr">
        <is>
          <t>2022-TONYCLIF</t>
        </is>
      </c>
      <c r="E18631" t="inlineStr">
        <is>
          <t>Y34062</t>
        </is>
      </c>
      <c r="F18631" t="inlineStr">
        <is>
          <t>BN</t>
        </is>
      </c>
      <c r="G18631" t="inlineStr">
        <is>
          <t>No</t>
        </is>
      </c>
      <c r="H18631" t="n">
        <v>3.3</v>
      </c>
    </row>
    <row r="18632">
      <c r="A18632" t="inlineStr">
        <is>
          <t>2022-W6-2022-TONYCLIF-Y31856</t>
        </is>
      </c>
      <c r="B18632" t="n">
        <v>2022</v>
      </c>
      <c r="C18632" t="n">
        <v>6</v>
      </c>
      <c r="D18632" t="inlineStr">
        <is>
          <t>2022-TONYCLIF</t>
        </is>
      </c>
      <c r="E18632" t="inlineStr">
        <is>
          <t>Y31856</t>
        </is>
      </c>
      <c r="F18632" t="inlineStr">
        <is>
          <t>BN</t>
        </is>
      </c>
      <c r="G18632" t="inlineStr">
        <is>
          <t>No</t>
        </is>
      </c>
      <c r="H18632" t="n">
        <v>0</v>
      </c>
    </row>
    <row r="18633">
      <c r="A18633" t="inlineStr">
        <is>
          <t>2022-W6-2022-TONYCLIF-Y30247</t>
        </is>
      </c>
      <c r="B18633" t="n">
        <v>2022</v>
      </c>
      <c r="C18633" t="n">
        <v>6</v>
      </c>
      <c r="D18633" t="inlineStr">
        <is>
          <t>2022-TONYCLIF</t>
        </is>
      </c>
      <c r="E18633" t="inlineStr">
        <is>
          <t>Y30247</t>
        </is>
      </c>
      <c r="F18633" t="inlineStr">
        <is>
          <t>BN</t>
        </is>
      </c>
      <c r="G18633" t="inlineStr">
        <is>
          <t>No</t>
        </is>
      </c>
      <c r="H18633" t="n">
        <v>0</v>
      </c>
    </row>
    <row r="18634">
      <c r="A18634" t="inlineStr">
        <is>
          <t>2022-W6-2022-TONYCLIF-Y26664</t>
        </is>
      </c>
      <c r="B18634" t="n">
        <v>2022</v>
      </c>
      <c r="C18634" t="n">
        <v>6</v>
      </c>
      <c r="D18634" t="inlineStr">
        <is>
          <t>2022-TONYCLIF</t>
        </is>
      </c>
      <c r="E18634" t="inlineStr">
        <is>
          <t>Y26664</t>
        </is>
      </c>
      <c r="F18634" t="inlineStr">
        <is>
          <t>BN</t>
        </is>
      </c>
      <c r="G18634" t="inlineStr">
        <is>
          <t>No</t>
        </is>
      </c>
      <c r="H18634" t="n">
        <v>0</v>
      </c>
    </row>
    <row r="18635">
      <c r="A18635" t="inlineStr">
        <is>
          <t>2022-W6-2022-TONYCLIF-Y-DEF:jacksonville</t>
        </is>
      </c>
      <c r="B18635" t="n">
        <v>2022</v>
      </c>
      <c r="C18635" t="n">
        <v>6</v>
      </c>
      <c r="D18635" t="inlineStr">
        <is>
          <t>2022-TONYCLIF</t>
        </is>
      </c>
      <c r="E18635" t="inlineStr">
        <is>
          <t>Y-DEF:jacksonville</t>
        </is>
      </c>
      <c r="F18635" t="inlineStr">
        <is>
          <t>BN</t>
        </is>
      </c>
      <c r="G18635" t="inlineStr">
        <is>
          <t>No</t>
        </is>
      </c>
      <c r="H18635" t="n">
        <v>-1</v>
      </c>
    </row>
    <row r="18636">
      <c r="A18636" t="inlineStr">
        <is>
          <t>2022-W6-2022-ISAROD-Y33389</t>
        </is>
      </c>
      <c r="B18636" t="n">
        <v>2022</v>
      </c>
      <c r="C18636" t="n">
        <v>6</v>
      </c>
      <c r="D18636" t="inlineStr">
        <is>
          <t>2022-ISAROD</t>
        </is>
      </c>
      <c r="E18636" t="inlineStr">
        <is>
          <t>Y33389</t>
        </is>
      </c>
      <c r="F18636" t="inlineStr">
        <is>
          <t>QB</t>
        </is>
      </c>
      <c r="G18636" t="inlineStr">
        <is>
          <t>Yes</t>
        </is>
      </c>
      <c r="H18636" t="n">
        <v>24.9</v>
      </c>
    </row>
    <row r="18637">
      <c r="A18637" t="inlineStr">
        <is>
          <t>2022-W6-2022-ISAROD-Y32692</t>
        </is>
      </c>
      <c r="B18637" t="n">
        <v>2022</v>
      </c>
      <c r="C18637" t="n">
        <v>6</v>
      </c>
      <c r="D18637" t="inlineStr">
        <is>
          <t>2022-ISAROD</t>
        </is>
      </c>
      <c r="E18637" t="inlineStr">
        <is>
          <t>Y32692</t>
        </is>
      </c>
      <c r="F18637" t="inlineStr">
        <is>
          <t>WR</t>
        </is>
      </c>
      <c r="G18637" t="inlineStr">
        <is>
          <t>Yes</t>
        </is>
      </c>
      <c r="H18637" t="n">
        <v>13.7</v>
      </c>
    </row>
    <row r="18638">
      <c r="A18638" t="inlineStr">
        <is>
          <t>2022-W6-2022-ISAROD-Y28534</t>
        </is>
      </c>
      <c r="B18638" t="n">
        <v>2022</v>
      </c>
      <c r="C18638" t="n">
        <v>6</v>
      </c>
      <c r="D18638" t="inlineStr">
        <is>
          <t>2022-ISAROD</t>
        </is>
      </c>
      <c r="E18638" t="inlineStr">
        <is>
          <t>Y28534</t>
        </is>
      </c>
      <c r="F18638" t="inlineStr">
        <is>
          <t>WR</t>
        </is>
      </c>
      <c r="G18638" t="inlineStr">
        <is>
          <t>Yes</t>
        </is>
      </c>
      <c r="H18638" t="n">
        <v>25.8</v>
      </c>
    </row>
    <row r="18639">
      <c r="A18639" t="inlineStr">
        <is>
          <t>2022-W6-2022-ISAROD-Y33991</t>
        </is>
      </c>
      <c r="B18639" t="n">
        <v>2022</v>
      </c>
      <c r="C18639" t="n">
        <v>6</v>
      </c>
      <c r="D18639" t="inlineStr">
        <is>
          <t>2022-ISAROD</t>
        </is>
      </c>
      <c r="E18639" t="inlineStr">
        <is>
          <t>Y33991</t>
        </is>
      </c>
      <c r="F18639" t="inlineStr">
        <is>
          <t>RB</t>
        </is>
      </c>
      <c r="G18639" t="inlineStr">
        <is>
          <t>Yes</t>
        </is>
      </c>
      <c r="H18639" t="n">
        <v>19.1</v>
      </c>
    </row>
    <row r="18640">
      <c r="A18640" t="inlineStr">
        <is>
          <t>2022-W6-2022-ISAROD-Y32892</t>
        </is>
      </c>
      <c r="B18640" t="n">
        <v>2022</v>
      </c>
      <c r="C18640" t="n">
        <v>6</v>
      </c>
      <c r="D18640" t="inlineStr">
        <is>
          <t>2022-ISAROD</t>
        </is>
      </c>
      <c r="E18640" t="inlineStr">
        <is>
          <t>Y32892</t>
        </is>
      </c>
      <c r="F18640" t="inlineStr">
        <is>
          <t>RB</t>
        </is>
      </c>
      <c r="G18640" t="inlineStr">
        <is>
          <t>Yes</t>
        </is>
      </c>
      <c r="H18640" t="n">
        <v>8</v>
      </c>
    </row>
    <row r="18641">
      <c r="A18641" t="inlineStr">
        <is>
          <t>2022-W6-2022-ISAROD-Y34085</t>
        </is>
      </c>
      <c r="B18641" t="n">
        <v>2022</v>
      </c>
      <c r="C18641" t="n">
        <v>6</v>
      </c>
      <c r="D18641" t="inlineStr">
        <is>
          <t>2022-ISAROD</t>
        </is>
      </c>
      <c r="E18641" t="inlineStr">
        <is>
          <t>Y34085</t>
        </is>
      </c>
      <c r="F18641" t="inlineStr">
        <is>
          <t>TE</t>
        </is>
      </c>
      <c r="G18641" t="inlineStr">
        <is>
          <t>Yes</t>
        </is>
      </c>
      <c r="H18641" t="n">
        <v>12</v>
      </c>
    </row>
    <row r="18642">
      <c r="A18642" t="inlineStr">
        <is>
          <t>2022-W6-2022-ISAROD-Y29288</t>
        </is>
      </c>
      <c r="B18642" t="n">
        <v>2022</v>
      </c>
      <c r="C18642" t="n">
        <v>6</v>
      </c>
      <c r="D18642" t="inlineStr">
        <is>
          <t>2022-ISAROD</t>
        </is>
      </c>
      <c r="E18642" t="inlineStr">
        <is>
          <t>Y29288</t>
        </is>
      </c>
      <c r="F18642" t="inlineStr">
        <is>
          <t>W/R/T FLEX</t>
        </is>
      </c>
      <c r="G18642" t="inlineStr">
        <is>
          <t>Yes</t>
        </is>
      </c>
      <c r="H18642" t="n">
        <v>9.6</v>
      </c>
    </row>
    <row r="18643">
      <c r="A18643" t="inlineStr">
        <is>
          <t>2022-W6-2022-ISAROD-Y31977</t>
        </is>
      </c>
      <c r="B18643" t="n">
        <v>2022</v>
      </c>
      <c r="C18643" t="n">
        <v>6</v>
      </c>
      <c r="D18643" t="inlineStr">
        <is>
          <t>2022-ISAROD</t>
        </is>
      </c>
      <c r="E18643" t="inlineStr">
        <is>
          <t>Y31977</t>
        </is>
      </c>
      <c r="F18643" t="inlineStr">
        <is>
          <t>K</t>
        </is>
      </c>
      <c r="G18643" t="inlineStr">
        <is>
          <t>Yes</t>
        </is>
      </c>
      <c r="H18643" t="n">
        <v>6</v>
      </c>
    </row>
    <row r="18644">
      <c r="A18644" t="inlineStr">
        <is>
          <t>2022-W6-2022-ISAROD-Y-DEF:la-rams</t>
        </is>
      </c>
      <c r="B18644" t="n">
        <v>2022</v>
      </c>
      <c r="C18644" t="n">
        <v>6</v>
      </c>
      <c r="D18644" t="inlineStr">
        <is>
          <t>2022-ISAROD</t>
        </is>
      </c>
      <c r="E18644" t="inlineStr">
        <is>
          <t>Y-DEF:la-rams</t>
        </is>
      </c>
      <c r="F18644" t="inlineStr">
        <is>
          <t>DST</t>
        </is>
      </c>
      <c r="G18644" t="inlineStr">
        <is>
          <t>Yes</t>
        </is>
      </c>
      <c r="H18644" t="n">
        <v>11</v>
      </c>
    </row>
    <row r="18645">
      <c r="A18645" t="inlineStr">
        <is>
          <t>2022-W6-2022-ISAROD-Y31960</t>
        </is>
      </c>
      <c r="B18645" t="n">
        <v>2022</v>
      </c>
      <c r="C18645" t="n">
        <v>6</v>
      </c>
      <c r="D18645" t="inlineStr">
        <is>
          <t>2022-ISAROD</t>
        </is>
      </c>
      <c r="E18645" t="inlineStr">
        <is>
          <t>Y31960</t>
        </is>
      </c>
      <c r="F18645" t="inlineStr">
        <is>
          <t>BN</t>
        </is>
      </c>
      <c r="G18645" t="inlineStr">
        <is>
          <t>No</t>
        </is>
      </c>
      <c r="H18645" t="n">
        <v>6.2</v>
      </c>
    </row>
    <row r="18646">
      <c r="A18646" t="inlineStr">
        <is>
          <t>2022-W6-2022-ISAROD-Y31919</t>
        </is>
      </c>
      <c r="B18646" t="n">
        <v>2022</v>
      </c>
      <c r="C18646" t="n">
        <v>6</v>
      </c>
      <c r="D18646" t="inlineStr">
        <is>
          <t>2022-ISAROD</t>
        </is>
      </c>
      <c r="E18646" t="inlineStr">
        <is>
          <t>Y31919</t>
        </is>
      </c>
      <c r="F18646" t="inlineStr">
        <is>
          <t>BN</t>
        </is>
      </c>
      <c r="G18646" t="inlineStr">
        <is>
          <t>No</t>
        </is>
      </c>
      <c r="H18646" t="n">
        <v>0</v>
      </c>
    </row>
    <row r="18647">
      <c r="A18647" t="inlineStr">
        <is>
          <t>2022-W6-2022-ISAROD-Y28592</t>
        </is>
      </c>
      <c r="B18647" t="n">
        <v>2022</v>
      </c>
      <c r="C18647" t="n">
        <v>6</v>
      </c>
      <c r="D18647" t="inlineStr">
        <is>
          <t>2022-ISAROD</t>
        </is>
      </c>
      <c r="E18647" t="inlineStr">
        <is>
          <t>Y28592</t>
        </is>
      </c>
      <c r="F18647" t="inlineStr">
        <is>
          <t>BN</t>
        </is>
      </c>
      <c r="G18647" t="inlineStr">
        <is>
          <t>No</t>
        </is>
      </c>
      <c r="H18647" t="n">
        <v>0</v>
      </c>
    </row>
    <row r="18648">
      <c r="A18648" t="inlineStr">
        <is>
          <t>2022-W6-2022-ISAROD-Y27548</t>
        </is>
      </c>
      <c r="B18648" t="n">
        <v>2022</v>
      </c>
      <c r="C18648" t="n">
        <v>6</v>
      </c>
      <c r="D18648" t="inlineStr">
        <is>
          <t>2022-ISAROD</t>
        </is>
      </c>
      <c r="E18648" t="inlineStr">
        <is>
          <t>Y27548</t>
        </is>
      </c>
      <c r="F18648" t="inlineStr">
        <is>
          <t>BN</t>
        </is>
      </c>
      <c r="G18648" t="inlineStr">
        <is>
          <t>No</t>
        </is>
      </c>
      <c r="H18648" t="n">
        <v>0</v>
      </c>
    </row>
    <row r="18649">
      <c r="A18649" t="inlineStr">
        <is>
          <t>2022-W6-2022-ISAROD-Y33495</t>
        </is>
      </c>
      <c r="B18649" t="n">
        <v>2022</v>
      </c>
      <c r="C18649" t="n">
        <v>6</v>
      </c>
      <c r="D18649" t="inlineStr">
        <is>
          <t>2022-ISAROD</t>
        </is>
      </c>
      <c r="E18649" t="inlineStr">
        <is>
          <t>Y33495</t>
        </is>
      </c>
      <c r="F18649" t="inlineStr">
        <is>
          <t>BN</t>
        </is>
      </c>
      <c r="G18649" t="inlineStr">
        <is>
          <t>No</t>
        </is>
      </c>
      <c r="H18649" t="n">
        <v>5.2</v>
      </c>
    </row>
    <row r="18650">
      <c r="A18650" t="inlineStr">
        <is>
          <t>2022-W6-2022-ISAROD-Y32675</t>
        </is>
      </c>
      <c r="B18650" t="n">
        <v>2022</v>
      </c>
      <c r="C18650" t="n">
        <v>6</v>
      </c>
      <c r="D18650" t="inlineStr">
        <is>
          <t>2022-ISAROD</t>
        </is>
      </c>
      <c r="E18650" t="inlineStr">
        <is>
          <t>Y32675</t>
        </is>
      </c>
      <c r="F18650" t="inlineStr">
        <is>
          <t>IR</t>
        </is>
      </c>
      <c r="G18650" t="inlineStr">
        <is>
          <t>No</t>
        </is>
      </c>
      <c r="H18650" t="n">
        <v>0</v>
      </c>
    </row>
    <row r="18651">
      <c r="A18651" t="inlineStr">
        <is>
          <t>2022-W6-2022-PEPSALFA-Y9265</t>
        </is>
      </c>
      <c r="B18651" t="n">
        <v>2022</v>
      </c>
      <c r="C18651" t="n">
        <v>6</v>
      </c>
      <c r="D18651" t="inlineStr">
        <is>
          <t>2022-PEPSALFA</t>
        </is>
      </c>
      <c r="E18651" t="inlineStr">
        <is>
          <t>Y9265</t>
        </is>
      </c>
      <c r="F18651" t="inlineStr">
        <is>
          <t>QB</t>
        </is>
      </c>
      <c r="G18651" t="inlineStr">
        <is>
          <t>Yes</t>
        </is>
      </c>
      <c r="H18651" t="n">
        <v>12.82</v>
      </c>
    </row>
    <row r="18652">
      <c r="A18652" t="inlineStr">
        <is>
          <t>2022-W6-2022-PEPSALFA-Y30182</t>
        </is>
      </c>
      <c r="B18652" t="n">
        <v>2022</v>
      </c>
      <c r="C18652" t="n">
        <v>6</v>
      </c>
      <c r="D18652" t="inlineStr">
        <is>
          <t>2022-PEPSALFA</t>
        </is>
      </c>
      <c r="E18652" t="inlineStr">
        <is>
          <t>Y30182</t>
        </is>
      </c>
      <c r="F18652" t="inlineStr">
        <is>
          <t>WR</t>
        </is>
      </c>
      <c r="G18652" t="inlineStr">
        <is>
          <t>Yes</t>
        </is>
      </c>
      <c r="H18652" t="n">
        <v>13.2</v>
      </c>
    </row>
    <row r="18653">
      <c r="A18653" t="inlineStr">
        <is>
          <t>2022-W6-2022-PEPSALFA-Y28457</t>
        </is>
      </c>
      <c r="B18653" t="n">
        <v>2022</v>
      </c>
      <c r="C18653" t="n">
        <v>6</v>
      </c>
      <c r="D18653" t="inlineStr">
        <is>
          <t>2022-PEPSALFA</t>
        </is>
      </c>
      <c r="E18653" t="inlineStr">
        <is>
          <t>Y28457</t>
        </is>
      </c>
      <c r="F18653" t="inlineStr">
        <is>
          <t>WR</t>
        </is>
      </c>
      <c r="G18653" t="inlineStr">
        <is>
          <t>Yes</t>
        </is>
      </c>
      <c r="H18653" t="n">
        <v>2.7</v>
      </c>
    </row>
    <row r="18654">
      <c r="A18654" t="inlineStr">
        <is>
          <t>2022-W6-2022-PEPSALFA-Y32702</t>
        </is>
      </c>
      <c r="B18654" t="n">
        <v>2022</v>
      </c>
      <c r="C18654" t="n">
        <v>6</v>
      </c>
      <c r="D18654" t="inlineStr">
        <is>
          <t>2022-PEPSALFA</t>
        </is>
      </c>
      <c r="E18654" t="inlineStr">
        <is>
          <t>Y32702</t>
        </is>
      </c>
      <c r="F18654" t="inlineStr">
        <is>
          <t>RB</t>
        </is>
      </c>
      <c r="G18654" t="inlineStr">
        <is>
          <t>Yes</t>
        </is>
      </c>
      <c r="H18654" t="n">
        <v>3.3</v>
      </c>
    </row>
    <row r="18655">
      <c r="A18655" t="inlineStr">
        <is>
          <t>2022-W6-2022-PEPSALFA-Y31902</t>
        </is>
      </c>
      <c r="B18655" t="n">
        <v>2022</v>
      </c>
      <c r="C18655" t="n">
        <v>6</v>
      </c>
      <c r="D18655" t="inlineStr">
        <is>
          <t>2022-PEPSALFA</t>
        </is>
      </c>
      <c r="E18655" t="inlineStr">
        <is>
          <t>Y31902</t>
        </is>
      </c>
      <c r="F18655" t="inlineStr">
        <is>
          <t>RB</t>
        </is>
      </c>
      <c r="G18655" t="inlineStr">
        <is>
          <t>Yes</t>
        </is>
      </c>
      <c r="H18655" t="n">
        <v>12.2</v>
      </c>
    </row>
    <row r="18656">
      <c r="A18656" t="inlineStr">
        <is>
          <t>2022-W6-2022-PEPSALFA-Y26658</t>
        </is>
      </c>
      <c r="B18656" t="n">
        <v>2022</v>
      </c>
      <c r="C18656" t="n">
        <v>6</v>
      </c>
      <c r="D18656" t="inlineStr">
        <is>
          <t>2022-PEPSALFA</t>
        </is>
      </c>
      <c r="E18656" t="inlineStr">
        <is>
          <t>Y26658</t>
        </is>
      </c>
      <c r="F18656" t="inlineStr">
        <is>
          <t>TE</t>
        </is>
      </c>
      <c r="G18656" t="inlineStr">
        <is>
          <t>Yes</t>
        </is>
      </c>
      <c r="H18656" t="n">
        <v>10.5</v>
      </c>
    </row>
    <row r="18657">
      <c r="A18657" t="inlineStr">
        <is>
          <t>2022-W6-2022-PEPSALFA-Y31268</t>
        </is>
      </c>
      <c r="B18657" t="n">
        <v>2022</v>
      </c>
      <c r="C18657" t="n">
        <v>6</v>
      </c>
      <c r="D18657" t="inlineStr">
        <is>
          <t>2022-PEPSALFA</t>
        </is>
      </c>
      <c r="E18657" t="inlineStr">
        <is>
          <t>Y31268</t>
        </is>
      </c>
      <c r="F18657" t="inlineStr">
        <is>
          <t>W/R/T FLEX</t>
        </is>
      </c>
      <c r="G18657" t="inlineStr">
        <is>
          <t>Yes</t>
        </is>
      </c>
      <c r="H18657" t="n">
        <v>15.6</v>
      </c>
    </row>
    <row r="18658">
      <c r="A18658" t="inlineStr">
        <is>
          <t>2022-W6-2022-PEPSALFA-Y9526</t>
        </is>
      </c>
      <c r="B18658" t="n">
        <v>2022</v>
      </c>
      <c r="C18658" t="n">
        <v>6</v>
      </c>
      <c r="D18658" t="inlineStr">
        <is>
          <t>2022-PEPSALFA</t>
        </is>
      </c>
      <c r="E18658" t="inlineStr">
        <is>
          <t>Y9526</t>
        </is>
      </c>
      <c r="F18658" t="inlineStr">
        <is>
          <t>K</t>
        </is>
      </c>
      <c r="G18658" t="inlineStr">
        <is>
          <t>Yes</t>
        </is>
      </c>
      <c r="H18658" t="n">
        <v>6</v>
      </c>
    </row>
    <row r="18659">
      <c r="A18659" t="inlineStr">
        <is>
          <t>2022-W6-2022-PEPSALFA-Y-DEF:baltimore</t>
        </is>
      </c>
      <c r="B18659" t="n">
        <v>2022</v>
      </c>
      <c r="C18659" t="n">
        <v>6</v>
      </c>
      <c r="D18659" t="inlineStr">
        <is>
          <t>2022-PEPSALFA</t>
        </is>
      </c>
      <c r="E18659" t="inlineStr">
        <is>
          <t>Y-DEF:baltimore</t>
        </is>
      </c>
      <c r="F18659" t="inlineStr">
        <is>
          <t>DST</t>
        </is>
      </c>
      <c r="G18659" t="inlineStr">
        <is>
          <t>Yes</t>
        </is>
      </c>
      <c r="H18659" t="n">
        <v>6</v>
      </c>
    </row>
    <row r="18660">
      <c r="A18660" t="inlineStr">
        <is>
          <t>2022-W6-2022-PEPSALFA-Y29238</t>
        </is>
      </c>
      <c r="B18660" t="n">
        <v>2022</v>
      </c>
      <c r="C18660" t="n">
        <v>6</v>
      </c>
      <c r="D18660" t="inlineStr">
        <is>
          <t>2022-PEPSALFA</t>
        </is>
      </c>
      <c r="E18660" t="inlineStr">
        <is>
          <t>Y29238</t>
        </is>
      </c>
      <c r="F18660" t="inlineStr">
        <is>
          <t>BN</t>
        </is>
      </c>
      <c r="G18660" t="inlineStr">
        <is>
          <t>No</t>
        </is>
      </c>
      <c r="H18660" t="n">
        <v>15.1</v>
      </c>
    </row>
    <row r="18661">
      <c r="A18661" t="inlineStr">
        <is>
          <t>2022-W6-2022-PEPSALFA-Y26699</t>
        </is>
      </c>
      <c r="B18661" t="n">
        <v>2022</v>
      </c>
      <c r="C18661" t="n">
        <v>6</v>
      </c>
      <c r="D18661" t="inlineStr">
        <is>
          <t>2022-PEPSALFA</t>
        </is>
      </c>
      <c r="E18661" t="inlineStr">
        <is>
          <t>Y26699</t>
        </is>
      </c>
      <c r="F18661" t="inlineStr">
        <is>
          <t>BN</t>
        </is>
      </c>
      <c r="G18661" t="inlineStr">
        <is>
          <t>No</t>
        </is>
      </c>
      <c r="H18661" t="n">
        <v>0</v>
      </c>
    </row>
    <row r="18662">
      <c r="A18662" t="inlineStr">
        <is>
          <t>2022-W6-2022-PEPSALFA-Y32762</t>
        </is>
      </c>
      <c r="B18662" t="n">
        <v>2022</v>
      </c>
      <c r="C18662" t="n">
        <v>6</v>
      </c>
      <c r="D18662" t="inlineStr">
        <is>
          <t>2022-PEPSALFA</t>
        </is>
      </c>
      <c r="E18662" t="inlineStr">
        <is>
          <t>Y32762</t>
        </is>
      </c>
      <c r="F18662" t="inlineStr">
        <is>
          <t>BN</t>
        </is>
      </c>
      <c r="G18662" t="inlineStr">
        <is>
          <t>No</t>
        </is>
      </c>
      <c r="H18662" t="n">
        <v>1.9</v>
      </c>
    </row>
    <row r="18663">
      <c r="A18663" t="inlineStr">
        <is>
          <t>2022-W6-2022-PEPSALFA-Y29344</t>
        </is>
      </c>
      <c r="B18663" t="n">
        <v>2022</v>
      </c>
      <c r="C18663" t="n">
        <v>6</v>
      </c>
      <c r="D18663" t="inlineStr">
        <is>
          <t>2022-PEPSALFA</t>
        </is>
      </c>
      <c r="E18663" t="inlineStr">
        <is>
          <t>Y29344</t>
        </is>
      </c>
      <c r="F18663" t="inlineStr">
        <is>
          <t>BN</t>
        </is>
      </c>
      <c r="G18663" t="inlineStr">
        <is>
          <t>No</t>
        </is>
      </c>
      <c r="H18663" t="n">
        <v>1.2</v>
      </c>
    </row>
    <row r="18664">
      <c r="A18664" t="inlineStr">
        <is>
          <t>2022-W6-2022-PEPSALFA-Y27120</t>
        </is>
      </c>
      <c r="B18664" t="n">
        <v>2022</v>
      </c>
      <c r="C18664" t="n">
        <v>6</v>
      </c>
      <c r="D18664" t="inlineStr">
        <is>
          <t>2022-PEPSALFA</t>
        </is>
      </c>
      <c r="E18664" t="inlineStr">
        <is>
          <t>Y27120</t>
        </is>
      </c>
      <c r="F18664" t="inlineStr">
        <is>
          <t>BN</t>
        </is>
      </c>
      <c r="G18664" t="inlineStr">
        <is>
          <t>No</t>
        </is>
      </c>
      <c r="H18664" t="n">
        <v>13</v>
      </c>
    </row>
    <row r="18665">
      <c r="A18665" t="inlineStr">
        <is>
          <t>2022-W6-2022-PEPSALFA-Y33582</t>
        </is>
      </c>
      <c r="B18665" t="n">
        <v>2022</v>
      </c>
      <c r="C18665" t="n">
        <v>6</v>
      </c>
      <c r="D18665" t="inlineStr">
        <is>
          <t>2022-PEPSALFA</t>
        </is>
      </c>
      <c r="E18665" t="inlineStr">
        <is>
          <t>Y33582</t>
        </is>
      </c>
      <c r="F18665" t="inlineStr">
        <is>
          <t>IR</t>
        </is>
      </c>
      <c r="G18665" t="inlineStr">
        <is>
          <t>No</t>
        </is>
      </c>
      <c r="H18665" t="n">
        <v>0</v>
      </c>
    </row>
    <row r="18666">
      <c r="A18666" t="inlineStr">
        <is>
          <t>2022-W6-2022-HUERO-Y32723</t>
        </is>
      </c>
      <c r="B18666" t="n">
        <v>2022</v>
      </c>
      <c r="C18666" t="n">
        <v>6</v>
      </c>
      <c r="D18666" t="inlineStr">
        <is>
          <t>2022-HUERO</t>
        </is>
      </c>
      <c r="E18666" t="inlineStr">
        <is>
          <t>Y32723</t>
        </is>
      </c>
      <c r="F18666" t="inlineStr">
        <is>
          <t>QB</t>
        </is>
      </c>
      <c r="G18666" t="inlineStr">
        <is>
          <t>Yes</t>
        </is>
      </c>
      <c r="H18666" t="n">
        <v>16.9</v>
      </c>
    </row>
    <row r="18667">
      <c r="A18667" t="inlineStr">
        <is>
          <t>2022-W6-2022-HUERO-Y31017</t>
        </is>
      </c>
      <c r="B18667" t="n">
        <v>2022</v>
      </c>
      <c r="C18667" t="n">
        <v>6</v>
      </c>
      <c r="D18667" t="inlineStr">
        <is>
          <t>2022-HUERO</t>
        </is>
      </c>
      <c r="E18667" t="inlineStr">
        <is>
          <t>Y31017</t>
        </is>
      </c>
      <c r="F18667" t="inlineStr">
        <is>
          <t>WR</t>
        </is>
      </c>
      <c r="G18667" t="inlineStr">
        <is>
          <t>Yes</t>
        </is>
      </c>
      <c r="H18667" t="n">
        <v>8.800000000000001</v>
      </c>
    </row>
    <row r="18668">
      <c r="A18668" t="inlineStr">
        <is>
          <t>2022-W6-2022-HUERO-Y31857</t>
        </is>
      </c>
      <c r="B18668" t="n">
        <v>2022</v>
      </c>
      <c r="C18668" t="n">
        <v>6</v>
      </c>
      <c r="D18668" t="inlineStr">
        <is>
          <t>2022-HUERO</t>
        </is>
      </c>
      <c r="E18668" t="inlineStr">
        <is>
          <t>Y31857</t>
        </is>
      </c>
      <c r="F18668" t="inlineStr">
        <is>
          <t>WR</t>
        </is>
      </c>
      <c r="G18668" t="inlineStr">
        <is>
          <t>Yes</t>
        </is>
      </c>
      <c r="H18668" t="n">
        <v>9.300000000000001</v>
      </c>
    </row>
    <row r="18669">
      <c r="A18669" t="inlineStr">
        <is>
          <t>2022-W6-2022-HUERO-Y31005</t>
        </is>
      </c>
      <c r="B18669" t="n">
        <v>2022</v>
      </c>
      <c r="C18669" t="n">
        <v>6</v>
      </c>
      <c r="D18669" t="inlineStr">
        <is>
          <t>2022-HUERO</t>
        </is>
      </c>
      <c r="E18669" t="inlineStr">
        <is>
          <t>Y31005</t>
        </is>
      </c>
      <c r="F18669" t="inlineStr">
        <is>
          <t>RB</t>
        </is>
      </c>
      <c r="G18669" t="inlineStr">
        <is>
          <t>Yes</t>
        </is>
      </c>
      <c r="H18669" t="n">
        <v>7.5</v>
      </c>
    </row>
    <row r="18670">
      <c r="A18670" t="inlineStr">
        <is>
          <t>2022-W6-2022-HUERO-Y30423</t>
        </is>
      </c>
      <c r="B18670" t="n">
        <v>2022</v>
      </c>
      <c r="C18670" t="n">
        <v>6</v>
      </c>
      <c r="D18670" t="inlineStr">
        <is>
          <t>2022-HUERO</t>
        </is>
      </c>
      <c r="E18670" t="inlineStr">
        <is>
          <t>Y30423</t>
        </is>
      </c>
      <c r="F18670" t="inlineStr">
        <is>
          <t>RB</t>
        </is>
      </c>
      <c r="G18670" t="inlineStr">
        <is>
          <t>Yes</t>
        </is>
      </c>
      <c r="H18670" t="n">
        <v>19.3</v>
      </c>
    </row>
    <row r="18671">
      <c r="A18671" t="inlineStr">
        <is>
          <t>2022-W6-2022-HUERO-Y31056</t>
        </is>
      </c>
      <c r="B18671" t="n">
        <v>2022</v>
      </c>
      <c r="C18671" t="n">
        <v>6</v>
      </c>
      <c r="D18671" t="inlineStr">
        <is>
          <t>2022-HUERO</t>
        </is>
      </c>
      <c r="E18671" t="inlineStr">
        <is>
          <t>Y31056</t>
        </is>
      </c>
      <c r="F18671" t="inlineStr">
        <is>
          <t>TE</t>
        </is>
      </c>
      <c r="G18671" t="inlineStr">
        <is>
          <t>Yes</t>
        </is>
      </c>
      <c r="H18671" t="n">
        <v>20.1</v>
      </c>
    </row>
    <row r="18672">
      <c r="A18672" t="inlineStr">
        <is>
          <t>2022-W6-2022-HUERO-Y33398</t>
        </is>
      </c>
      <c r="B18672" t="n">
        <v>2022</v>
      </c>
      <c r="C18672" t="n">
        <v>6</v>
      </c>
      <c r="D18672" t="inlineStr">
        <is>
          <t>2022-HUERO</t>
        </is>
      </c>
      <c r="E18672" t="inlineStr">
        <is>
          <t>Y33398</t>
        </is>
      </c>
      <c r="F18672" t="inlineStr">
        <is>
          <t>W/R/T FLEX</t>
        </is>
      </c>
      <c r="G18672" t="inlineStr">
        <is>
          <t>Yes</t>
        </is>
      </c>
      <c r="H18672" t="n">
        <v>12.9</v>
      </c>
    </row>
    <row r="18673">
      <c r="A18673" t="inlineStr">
        <is>
          <t>2022-W6-2022-HUERO-Y33781</t>
        </is>
      </c>
      <c r="B18673" t="n">
        <v>2022</v>
      </c>
      <c r="C18673" t="n">
        <v>6</v>
      </c>
      <c r="D18673" t="inlineStr">
        <is>
          <t>2022-HUERO</t>
        </is>
      </c>
      <c r="E18673" t="inlineStr">
        <is>
          <t>Y33781</t>
        </is>
      </c>
      <c r="F18673" t="inlineStr">
        <is>
          <t>K</t>
        </is>
      </c>
      <c r="G18673" t="inlineStr">
        <is>
          <t>Yes</t>
        </is>
      </c>
      <c r="H18673" t="n">
        <v>3</v>
      </c>
    </row>
    <row r="18674">
      <c r="A18674" t="inlineStr">
        <is>
          <t>2022-W6-2022-HUERO-Y-DEF:chicago</t>
        </is>
      </c>
      <c r="B18674" t="n">
        <v>2022</v>
      </c>
      <c r="C18674" t="n">
        <v>6</v>
      </c>
      <c r="D18674" t="inlineStr">
        <is>
          <t>2022-HUERO</t>
        </is>
      </c>
      <c r="E18674" t="inlineStr">
        <is>
          <t>Y-DEF:chicago</t>
        </is>
      </c>
      <c r="F18674" t="inlineStr">
        <is>
          <t>DST</t>
        </is>
      </c>
      <c r="G18674" t="inlineStr">
        <is>
          <t>Yes</t>
        </is>
      </c>
      <c r="H18674" t="n">
        <v>7</v>
      </c>
    </row>
    <row r="18675">
      <c r="A18675" t="inlineStr">
        <is>
          <t>2022-W6-2022-HUERO-Y28403</t>
        </is>
      </c>
      <c r="B18675" t="n">
        <v>2022</v>
      </c>
      <c r="C18675" t="n">
        <v>6</v>
      </c>
      <c r="D18675" t="inlineStr">
        <is>
          <t>2022-HUERO</t>
        </is>
      </c>
      <c r="E18675" t="inlineStr">
        <is>
          <t>Y28403</t>
        </is>
      </c>
      <c r="F18675" t="inlineStr">
        <is>
          <t>BN</t>
        </is>
      </c>
      <c r="G18675" t="inlineStr">
        <is>
          <t>No</t>
        </is>
      </c>
      <c r="H18675" t="n">
        <v>0.8</v>
      </c>
    </row>
    <row r="18676">
      <c r="A18676" t="inlineStr">
        <is>
          <t>2022-W6-2022-HUERO-Y32725</t>
        </is>
      </c>
      <c r="B18676" t="n">
        <v>2022</v>
      </c>
      <c r="C18676" t="n">
        <v>6</v>
      </c>
      <c r="D18676" t="inlineStr">
        <is>
          <t>2022-HUERO</t>
        </is>
      </c>
      <c r="E18676" t="inlineStr">
        <is>
          <t>Y32725</t>
        </is>
      </c>
      <c r="F18676" t="inlineStr">
        <is>
          <t>BN</t>
        </is>
      </c>
      <c r="G18676" t="inlineStr">
        <is>
          <t>No</t>
        </is>
      </c>
      <c r="H18676" t="n">
        <v>1.5</v>
      </c>
    </row>
    <row r="18677">
      <c r="A18677" t="inlineStr">
        <is>
          <t>2022-W6-2022-HUERO-Y31074</t>
        </is>
      </c>
      <c r="B18677" t="n">
        <v>2022</v>
      </c>
      <c r="C18677" t="n">
        <v>6</v>
      </c>
      <c r="D18677" t="inlineStr">
        <is>
          <t>2022-HUERO</t>
        </is>
      </c>
      <c r="E18677" t="inlineStr">
        <is>
          <t>Y31074</t>
        </is>
      </c>
      <c r="F18677" t="inlineStr">
        <is>
          <t>BN</t>
        </is>
      </c>
      <c r="G18677" t="inlineStr">
        <is>
          <t>No</t>
        </is>
      </c>
      <c r="H18677" t="n">
        <v>0</v>
      </c>
    </row>
    <row r="18678">
      <c r="A18678" t="inlineStr">
        <is>
          <t>2022-W6-2022-HUERO-Y32231</t>
        </is>
      </c>
      <c r="B18678" t="n">
        <v>2022</v>
      </c>
      <c r="C18678" t="n">
        <v>6</v>
      </c>
      <c r="D18678" t="inlineStr">
        <is>
          <t>2022-HUERO</t>
        </is>
      </c>
      <c r="E18678" t="inlineStr">
        <is>
          <t>Y32231</t>
        </is>
      </c>
      <c r="F18678" t="inlineStr">
        <is>
          <t>BN</t>
        </is>
      </c>
      <c r="G18678" t="inlineStr">
        <is>
          <t>No</t>
        </is>
      </c>
      <c r="H18678" t="n">
        <v>8</v>
      </c>
    </row>
    <row r="18679">
      <c r="A18679" t="inlineStr">
        <is>
          <t>2022-W6-2022-HUERO-Y32782</t>
        </is>
      </c>
      <c r="B18679" t="n">
        <v>2022</v>
      </c>
      <c r="C18679" t="n">
        <v>6</v>
      </c>
      <c r="D18679" t="inlineStr">
        <is>
          <t>2022-HUERO</t>
        </is>
      </c>
      <c r="E18679" t="inlineStr">
        <is>
          <t>Y32782</t>
        </is>
      </c>
      <c r="F18679" t="inlineStr">
        <is>
          <t>BN</t>
        </is>
      </c>
      <c r="G18679" t="inlineStr">
        <is>
          <t>No</t>
        </is>
      </c>
      <c r="H18679" t="n">
        <v>0</v>
      </c>
    </row>
    <row r="18680">
      <c r="A18680" t="inlineStr">
        <is>
          <t>2022-W6-2022-HUERO-Y31424</t>
        </is>
      </c>
      <c r="B18680" t="n">
        <v>2022</v>
      </c>
      <c r="C18680" t="n">
        <v>6</v>
      </c>
      <c r="D18680" t="inlineStr">
        <is>
          <t>2022-HUERO</t>
        </is>
      </c>
      <c r="E18680" t="inlineStr">
        <is>
          <t>Y31424</t>
        </is>
      </c>
      <c r="F18680" t="inlineStr">
        <is>
          <t>IR</t>
        </is>
      </c>
      <c r="G18680" t="inlineStr">
        <is>
          <t>No</t>
        </is>
      </c>
      <c r="H18680" t="n">
        <v>0</v>
      </c>
    </row>
    <row r="18681">
      <c r="A18681" t="inlineStr">
        <is>
          <t>2022-W6-2022-ABARBA-Y31833</t>
        </is>
      </c>
      <c r="B18681" t="n">
        <v>2022</v>
      </c>
      <c r="C18681" t="n">
        <v>6</v>
      </c>
      <c r="D18681" t="inlineStr">
        <is>
          <t>2022-ABARBA</t>
        </is>
      </c>
      <c r="E18681" t="inlineStr">
        <is>
          <t>Y31833</t>
        </is>
      </c>
      <c r="F18681" t="inlineStr">
        <is>
          <t>QB</t>
        </is>
      </c>
      <c r="G18681" t="inlineStr">
        <is>
          <t>Yes</t>
        </is>
      </c>
      <c r="H18681" t="n">
        <v>15.88</v>
      </c>
    </row>
    <row r="18682">
      <c r="A18682" t="inlineStr">
        <is>
          <t>2022-W6-2022-ABARBA-Y27277</t>
        </is>
      </c>
      <c r="B18682" t="n">
        <v>2022</v>
      </c>
      <c r="C18682" t="n">
        <v>6</v>
      </c>
      <c r="D18682" t="inlineStr">
        <is>
          <t>2022-ABARBA</t>
        </is>
      </c>
      <c r="E18682" t="inlineStr">
        <is>
          <t>Y27277</t>
        </is>
      </c>
      <c r="F18682" t="inlineStr">
        <is>
          <t>WR</t>
        </is>
      </c>
      <c r="G18682" t="inlineStr">
        <is>
          <t>Yes</t>
        </is>
      </c>
      <c r="H18682" t="n">
        <v>13.6</v>
      </c>
    </row>
    <row r="18683">
      <c r="A18683" t="inlineStr">
        <is>
          <t>2022-W6-2022-ABARBA-Y27535</t>
        </is>
      </c>
      <c r="B18683" t="n">
        <v>2022</v>
      </c>
      <c r="C18683" t="n">
        <v>6</v>
      </c>
      <c r="D18683" t="inlineStr">
        <is>
          <t>2022-ABARBA</t>
        </is>
      </c>
      <c r="E18683" t="inlineStr">
        <is>
          <t>Y27535</t>
        </is>
      </c>
      <c r="F18683" t="inlineStr">
        <is>
          <t>WR</t>
        </is>
      </c>
      <c r="G18683" t="inlineStr">
        <is>
          <t>Yes</t>
        </is>
      </c>
      <c r="H18683" t="n">
        <v>6.2</v>
      </c>
    </row>
    <row r="18684">
      <c r="A18684" t="inlineStr">
        <is>
          <t>2022-W6-2022-ABARBA-Y30161</t>
        </is>
      </c>
      <c r="B18684" t="n">
        <v>2022</v>
      </c>
      <c r="C18684" t="n">
        <v>6</v>
      </c>
      <c r="D18684" t="inlineStr">
        <is>
          <t>2022-ABARBA</t>
        </is>
      </c>
      <c r="E18684" t="inlineStr">
        <is>
          <t>Y30161</t>
        </is>
      </c>
      <c r="F18684" t="inlineStr">
        <is>
          <t>RB</t>
        </is>
      </c>
      <c r="G18684" t="inlineStr">
        <is>
          <t>Yes</t>
        </is>
      </c>
      <c r="H18684" t="n">
        <v>14.8</v>
      </c>
    </row>
    <row r="18685">
      <c r="A18685" t="inlineStr">
        <is>
          <t>2022-W6-2022-ABARBA-Y33138</t>
        </is>
      </c>
      <c r="B18685" t="n">
        <v>2022</v>
      </c>
      <c r="C18685" t="n">
        <v>6</v>
      </c>
      <c r="D18685" t="inlineStr">
        <is>
          <t>2022-ABARBA</t>
        </is>
      </c>
      <c r="E18685" t="inlineStr">
        <is>
          <t>Y33138</t>
        </is>
      </c>
      <c r="F18685" t="inlineStr">
        <is>
          <t>RB</t>
        </is>
      </c>
      <c r="G18685" t="inlineStr">
        <is>
          <t>Yes</t>
        </is>
      </c>
      <c r="H18685" t="n">
        <v>6</v>
      </c>
    </row>
    <row r="18686">
      <c r="A18686" t="inlineStr">
        <is>
          <t>2022-W6-2022-ABARBA-Y26686</t>
        </is>
      </c>
      <c r="B18686" t="n">
        <v>2022</v>
      </c>
      <c r="C18686" t="n">
        <v>6</v>
      </c>
      <c r="D18686" t="inlineStr">
        <is>
          <t>2022-ABARBA</t>
        </is>
      </c>
      <c r="E18686" t="inlineStr">
        <is>
          <t>Y26686</t>
        </is>
      </c>
      <c r="F18686" t="inlineStr">
        <is>
          <t>TE</t>
        </is>
      </c>
      <c r="G18686" t="inlineStr">
        <is>
          <t>Yes</t>
        </is>
      </c>
      <c r="H18686" t="n">
        <v>15.2</v>
      </c>
    </row>
    <row r="18687">
      <c r="A18687" t="inlineStr">
        <is>
          <t>2022-W6-2022-ABARBA-Y32695</t>
        </is>
      </c>
      <c r="B18687" t="n">
        <v>2022</v>
      </c>
      <c r="C18687" t="n">
        <v>6</v>
      </c>
      <c r="D18687" t="inlineStr">
        <is>
          <t>2022-ABARBA</t>
        </is>
      </c>
      <c r="E18687" t="inlineStr">
        <is>
          <t>Y32695</t>
        </is>
      </c>
      <c r="F18687" t="inlineStr">
        <is>
          <t>W/R/T FLEX</t>
        </is>
      </c>
      <c r="G18687" t="inlineStr">
        <is>
          <t>Yes</t>
        </is>
      </c>
      <c r="H18687" t="n">
        <v>24.3</v>
      </c>
    </row>
    <row r="18688">
      <c r="A18688" t="inlineStr">
        <is>
          <t>2022-W6-2022-ABARBA-Y27369</t>
        </is>
      </c>
      <c r="B18688" t="n">
        <v>2022</v>
      </c>
      <c r="C18688" t="n">
        <v>6</v>
      </c>
      <c r="D18688" t="inlineStr">
        <is>
          <t>2022-ABARBA</t>
        </is>
      </c>
      <c r="E18688" t="inlineStr">
        <is>
          <t>Y27369</t>
        </is>
      </c>
      <c r="F18688" t="inlineStr">
        <is>
          <t>K</t>
        </is>
      </c>
      <c r="G18688" t="inlineStr">
        <is>
          <t>Yes</t>
        </is>
      </c>
      <c r="H18688" t="n">
        <v>5</v>
      </c>
    </row>
    <row r="18689">
      <c r="A18689" t="inlineStr">
        <is>
          <t>2022-W6-2022-ABARBA-Y-DEF:dallas</t>
        </is>
      </c>
      <c r="B18689" t="n">
        <v>2022</v>
      </c>
      <c r="C18689" t="n">
        <v>6</v>
      </c>
      <c r="D18689" t="inlineStr">
        <is>
          <t>2022-ABARBA</t>
        </is>
      </c>
      <c r="E18689" t="inlineStr">
        <is>
          <t>Y-DEF:dallas</t>
        </is>
      </c>
      <c r="F18689" t="inlineStr">
        <is>
          <t>DST</t>
        </is>
      </c>
      <c r="G18689" t="inlineStr">
        <is>
          <t>Yes</t>
        </is>
      </c>
      <c r="H18689" t="n">
        <v>4</v>
      </c>
    </row>
    <row r="18690">
      <c r="A18690" t="inlineStr">
        <is>
          <t>2022-W6-2022-ABARBA-Y7200</t>
        </is>
      </c>
      <c r="B18690" t="n">
        <v>2022</v>
      </c>
      <c r="C18690" t="n">
        <v>6</v>
      </c>
      <c r="D18690" t="inlineStr">
        <is>
          <t>2022-ABARBA</t>
        </is>
      </c>
      <c r="E18690" t="inlineStr">
        <is>
          <t>Y7200</t>
        </is>
      </c>
      <c r="F18690" t="inlineStr">
        <is>
          <t>BN</t>
        </is>
      </c>
      <c r="G18690" t="inlineStr">
        <is>
          <t>No</t>
        </is>
      </c>
      <c r="H18690" t="n">
        <v>11.84</v>
      </c>
    </row>
    <row r="18691">
      <c r="A18691" t="inlineStr">
        <is>
          <t>2022-W6-2022-ABARBA-Y26650</t>
        </is>
      </c>
      <c r="B18691" t="n">
        <v>2022</v>
      </c>
      <c r="C18691" t="n">
        <v>6</v>
      </c>
      <c r="D18691" t="inlineStr">
        <is>
          <t>2022-ABARBA</t>
        </is>
      </c>
      <c r="E18691" t="inlineStr">
        <is>
          <t>Y26650</t>
        </is>
      </c>
      <c r="F18691" t="inlineStr">
        <is>
          <t>BN</t>
        </is>
      </c>
      <c r="G18691" t="inlineStr">
        <is>
          <t>No</t>
        </is>
      </c>
      <c r="H18691" t="n">
        <v>0</v>
      </c>
    </row>
    <row r="18692">
      <c r="A18692" t="inlineStr">
        <is>
          <t>2022-W6-2022-ABARBA-Y31228</t>
        </is>
      </c>
      <c r="B18692" t="n">
        <v>2022</v>
      </c>
      <c r="C18692" t="n">
        <v>6</v>
      </c>
      <c r="D18692" t="inlineStr">
        <is>
          <t>2022-ABARBA</t>
        </is>
      </c>
      <c r="E18692" t="inlineStr">
        <is>
          <t>Y31228</t>
        </is>
      </c>
      <c r="F18692" t="inlineStr">
        <is>
          <t>BN</t>
        </is>
      </c>
      <c r="G18692" t="inlineStr">
        <is>
          <t>No</t>
        </is>
      </c>
      <c r="H18692" t="n">
        <v>0.9</v>
      </c>
    </row>
    <row r="18693">
      <c r="A18693" t="inlineStr">
        <is>
          <t>2022-W6-2022-ABARBA-Y30285</t>
        </is>
      </c>
      <c r="B18693" t="n">
        <v>2022</v>
      </c>
      <c r="C18693" t="n">
        <v>6</v>
      </c>
      <c r="D18693" t="inlineStr">
        <is>
          <t>2022-ABARBA</t>
        </is>
      </c>
      <c r="E18693" t="inlineStr">
        <is>
          <t>Y30285</t>
        </is>
      </c>
      <c r="F18693" t="inlineStr">
        <is>
          <t>BN</t>
        </is>
      </c>
      <c r="G18693" t="inlineStr">
        <is>
          <t>No</t>
        </is>
      </c>
      <c r="H18693" t="n">
        <v>1.9</v>
      </c>
    </row>
    <row r="18694">
      <c r="A18694" t="inlineStr">
        <is>
          <t>2022-W6-2022-ABARBA-Y30175</t>
        </is>
      </c>
      <c r="B18694" t="n">
        <v>2022</v>
      </c>
      <c r="C18694" t="n">
        <v>6</v>
      </c>
      <c r="D18694" t="inlineStr">
        <is>
          <t>2022-ABARBA</t>
        </is>
      </c>
      <c r="E18694" t="inlineStr">
        <is>
          <t>Y30175</t>
        </is>
      </c>
      <c r="F18694" t="inlineStr">
        <is>
          <t>BN</t>
        </is>
      </c>
      <c r="G18694" t="inlineStr">
        <is>
          <t>No</t>
        </is>
      </c>
      <c r="H18694" t="n">
        <v>21.8</v>
      </c>
    </row>
    <row r="18695">
      <c r="A18695" t="inlineStr">
        <is>
          <t>2022-W6-2022-PUENTETU-Y29236</t>
        </is>
      </c>
      <c r="B18695" t="n">
        <v>2022</v>
      </c>
      <c r="C18695" t="n">
        <v>6</v>
      </c>
      <c r="D18695" t="inlineStr">
        <is>
          <t>2022-PUENTETU</t>
        </is>
      </c>
      <c r="E18695" t="inlineStr">
        <is>
          <t>Y29236</t>
        </is>
      </c>
      <c r="F18695" t="inlineStr">
        <is>
          <t>QB</t>
        </is>
      </c>
      <c r="G18695" t="inlineStr">
        <is>
          <t>Yes</t>
        </is>
      </c>
      <c r="H18695" t="n">
        <v>4.16</v>
      </c>
    </row>
    <row r="18696">
      <c r="A18696" t="inlineStr">
        <is>
          <t>2022-W6-2022-PUENTETU-Y32704</t>
        </is>
      </c>
      <c r="B18696" t="n">
        <v>2022</v>
      </c>
      <c r="C18696" t="n">
        <v>6</v>
      </c>
      <c r="D18696" t="inlineStr">
        <is>
          <t>2022-PUENTETU</t>
        </is>
      </c>
      <c r="E18696" t="inlineStr">
        <is>
          <t>Y32704</t>
        </is>
      </c>
      <c r="F18696" t="inlineStr">
        <is>
          <t>WR</t>
        </is>
      </c>
      <c r="G18696" t="inlineStr">
        <is>
          <t>Yes</t>
        </is>
      </c>
      <c r="H18696" t="n">
        <v>19.9</v>
      </c>
    </row>
    <row r="18697">
      <c r="A18697" t="inlineStr">
        <is>
          <t>2022-W6-2022-PUENTETU-Y30153</t>
        </is>
      </c>
      <c r="B18697" t="n">
        <v>2022</v>
      </c>
      <c r="C18697" t="n">
        <v>6</v>
      </c>
      <c r="D18697" t="inlineStr">
        <is>
          <t>2022-PUENTETU</t>
        </is>
      </c>
      <c r="E18697" t="inlineStr">
        <is>
          <t>Y30153</t>
        </is>
      </c>
      <c r="F18697" t="inlineStr">
        <is>
          <t>WR</t>
        </is>
      </c>
      <c r="G18697" t="inlineStr">
        <is>
          <t>Yes</t>
        </is>
      </c>
      <c r="H18697" t="n">
        <v>1.6</v>
      </c>
    </row>
    <row r="18698">
      <c r="A18698" t="inlineStr">
        <is>
          <t>2022-W6-2022-PUENTETU-Y30972</t>
        </is>
      </c>
      <c r="B18698" t="n">
        <v>2022</v>
      </c>
      <c r="C18698" t="n">
        <v>6</v>
      </c>
      <c r="D18698" t="inlineStr">
        <is>
          <t>2022-PUENTETU</t>
        </is>
      </c>
      <c r="E18698" t="inlineStr">
        <is>
          <t>Y30972</t>
        </is>
      </c>
      <c r="F18698" t="inlineStr">
        <is>
          <t>RB</t>
        </is>
      </c>
      <c r="G18698" t="inlineStr">
        <is>
          <t>Yes</t>
        </is>
      </c>
      <c r="H18698" t="n">
        <v>17</v>
      </c>
    </row>
    <row r="18699">
      <c r="A18699" t="inlineStr">
        <is>
          <t>2022-W6-2022-PUENTETU-Y33508</t>
        </is>
      </c>
      <c r="B18699" t="n">
        <v>2022</v>
      </c>
      <c r="C18699" t="n">
        <v>6</v>
      </c>
      <c r="D18699" t="inlineStr">
        <is>
          <t>2022-PUENTETU</t>
        </is>
      </c>
      <c r="E18699" t="inlineStr">
        <is>
          <t>Y33508</t>
        </is>
      </c>
      <c r="F18699" t="inlineStr">
        <is>
          <t>RB</t>
        </is>
      </c>
      <c r="G18699" t="inlineStr">
        <is>
          <t>Yes</t>
        </is>
      </c>
      <c r="H18699" t="n">
        <v>23.1</v>
      </c>
    </row>
    <row r="18700">
      <c r="A18700" t="inlineStr">
        <is>
          <t>2022-W6-2022-PUENTETU-Y30157</t>
        </is>
      </c>
      <c r="B18700" t="n">
        <v>2022</v>
      </c>
      <c r="C18700" t="n">
        <v>6</v>
      </c>
      <c r="D18700" t="inlineStr">
        <is>
          <t>2022-PUENTETU</t>
        </is>
      </c>
      <c r="E18700" t="inlineStr">
        <is>
          <t>Y30157</t>
        </is>
      </c>
      <c r="F18700" t="inlineStr">
        <is>
          <t>TE</t>
        </is>
      </c>
      <c r="G18700" t="inlineStr">
        <is>
          <t>Yes</t>
        </is>
      </c>
      <c r="H18700" t="n">
        <v>5.4</v>
      </c>
    </row>
    <row r="18701">
      <c r="A18701" t="inlineStr">
        <is>
          <t>2022-W6-2022-PUENTETU-Y31010</t>
        </is>
      </c>
      <c r="B18701" t="n">
        <v>2022</v>
      </c>
      <c r="C18701" t="n">
        <v>6</v>
      </c>
      <c r="D18701" t="inlineStr">
        <is>
          <t>2022-PUENTETU</t>
        </is>
      </c>
      <c r="E18701" t="inlineStr">
        <is>
          <t>Y31010</t>
        </is>
      </c>
      <c r="F18701" t="inlineStr">
        <is>
          <t>W/R/T FLEX</t>
        </is>
      </c>
      <c r="G18701" t="inlineStr">
        <is>
          <t>Yes</t>
        </is>
      </c>
      <c r="H18701" t="n">
        <v>2.4</v>
      </c>
    </row>
    <row r="18702">
      <c r="A18702" t="inlineStr">
        <is>
          <t>2022-W6-2022-PUENTETU-Y8432</t>
        </is>
      </c>
      <c r="B18702" t="n">
        <v>2022</v>
      </c>
      <c r="C18702" t="n">
        <v>6</v>
      </c>
      <c r="D18702" t="inlineStr">
        <is>
          <t>2022-PUENTETU</t>
        </is>
      </c>
      <c r="E18702" t="inlineStr">
        <is>
          <t>Y8432</t>
        </is>
      </c>
      <c r="F18702" t="inlineStr">
        <is>
          <t>K</t>
        </is>
      </c>
      <c r="G18702" t="inlineStr">
        <is>
          <t>Yes</t>
        </is>
      </c>
      <c r="H18702" t="n">
        <v>8</v>
      </c>
    </row>
    <row r="18703">
      <c r="A18703" t="inlineStr">
        <is>
          <t>2022-W6-2022-PUENTETU-Y-DEF:new-england</t>
        </is>
      </c>
      <c r="B18703" t="n">
        <v>2022</v>
      </c>
      <c r="C18703" t="n">
        <v>6</v>
      </c>
      <c r="D18703" t="inlineStr">
        <is>
          <t>2022-PUENTETU</t>
        </is>
      </c>
      <c r="E18703" t="inlineStr">
        <is>
          <t>Y-DEF:new-england</t>
        </is>
      </c>
      <c r="F18703" t="inlineStr">
        <is>
          <t>DST</t>
        </is>
      </c>
      <c r="G18703" t="inlineStr">
        <is>
          <t>Yes</t>
        </is>
      </c>
      <c r="H18703" t="n">
        <v>13</v>
      </c>
    </row>
    <row r="18704">
      <c r="A18704" t="inlineStr">
        <is>
          <t>2022-W6-2022-PUENTETU-Y25785</t>
        </is>
      </c>
      <c r="B18704" t="n">
        <v>2022</v>
      </c>
      <c r="C18704" t="n">
        <v>6</v>
      </c>
      <c r="D18704" t="inlineStr">
        <is>
          <t>2022-PUENTETU</t>
        </is>
      </c>
      <c r="E18704" t="inlineStr">
        <is>
          <t>Y25785</t>
        </is>
      </c>
      <c r="F18704" t="inlineStr">
        <is>
          <t>BN</t>
        </is>
      </c>
      <c r="G18704" t="inlineStr">
        <is>
          <t>No</t>
        </is>
      </c>
      <c r="H18704" t="n">
        <v>13.82</v>
      </c>
    </row>
    <row r="18705">
      <c r="A18705" t="inlineStr">
        <is>
          <t>2022-W6-2022-PUENTETU-Y34063</t>
        </is>
      </c>
      <c r="B18705" t="n">
        <v>2022</v>
      </c>
      <c r="C18705" t="n">
        <v>6</v>
      </c>
      <c r="D18705" t="inlineStr">
        <is>
          <t>2022-PUENTETU</t>
        </is>
      </c>
      <c r="E18705" t="inlineStr">
        <is>
          <t>Y34063</t>
        </is>
      </c>
      <c r="F18705" t="inlineStr">
        <is>
          <t>BN</t>
        </is>
      </c>
      <c r="G18705" t="inlineStr">
        <is>
          <t>No</t>
        </is>
      </c>
      <c r="H18705" t="n">
        <v>0</v>
      </c>
    </row>
    <row r="18706">
      <c r="A18706" t="inlineStr">
        <is>
          <t>2022-W6-2022-PUENTETU-Y30994</t>
        </is>
      </c>
      <c r="B18706" t="n">
        <v>2022</v>
      </c>
      <c r="C18706" t="n">
        <v>6</v>
      </c>
      <c r="D18706" t="inlineStr">
        <is>
          <t>2022-PUENTETU</t>
        </is>
      </c>
      <c r="E18706" t="inlineStr">
        <is>
          <t>Y30994</t>
        </is>
      </c>
      <c r="F18706" t="inlineStr">
        <is>
          <t>BN</t>
        </is>
      </c>
      <c r="G18706" t="inlineStr">
        <is>
          <t>No</t>
        </is>
      </c>
      <c r="H18706" t="n">
        <v>2.2</v>
      </c>
    </row>
    <row r="18707">
      <c r="A18707" t="inlineStr">
        <is>
          <t>2022-W6-2022-PUENTETU-Y34007</t>
        </is>
      </c>
      <c r="B18707" t="n">
        <v>2022</v>
      </c>
      <c r="C18707" t="n">
        <v>6</v>
      </c>
      <c r="D18707" t="inlineStr">
        <is>
          <t>2022-PUENTETU</t>
        </is>
      </c>
      <c r="E18707" t="inlineStr">
        <is>
          <t>Y34007</t>
        </is>
      </c>
      <c r="F18707" t="inlineStr">
        <is>
          <t>BN</t>
        </is>
      </c>
      <c r="G18707" t="inlineStr">
        <is>
          <t>No</t>
        </is>
      </c>
      <c r="H18707" t="n">
        <v>4.3</v>
      </c>
    </row>
    <row r="18708">
      <c r="A18708" t="inlineStr">
        <is>
          <t>2022-W6-2022-PUENTETU-Y29235</t>
        </is>
      </c>
      <c r="B18708" t="n">
        <v>2022</v>
      </c>
      <c r="C18708" t="n">
        <v>6</v>
      </c>
      <c r="D18708" t="inlineStr">
        <is>
          <t>2022-PUENTETU</t>
        </is>
      </c>
      <c r="E18708" t="inlineStr">
        <is>
          <t>Y29235</t>
        </is>
      </c>
      <c r="F18708" t="inlineStr">
        <is>
          <t>BN</t>
        </is>
      </c>
      <c r="G18708" t="inlineStr">
        <is>
          <t>No</t>
        </is>
      </c>
      <c r="H18708" t="n">
        <v>0</v>
      </c>
    </row>
    <row r="18709">
      <c r="A18709" t="inlineStr">
        <is>
          <t>2022-W6-2022-PUENTETU-Y28115</t>
        </is>
      </c>
      <c r="B18709" t="n">
        <v>2022</v>
      </c>
      <c r="C18709" t="n">
        <v>6</v>
      </c>
      <c r="D18709" t="inlineStr">
        <is>
          <t>2022-PUENTETU</t>
        </is>
      </c>
      <c r="E18709" t="inlineStr">
        <is>
          <t>Y28115</t>
        </is>
      </c>
      <c r="F18709" t="inlineStr">
        <is>
          <t>IR</t>
        </is>
      </c>
      <c r="G18709" t="inlineStr">
        <is>
          <t>No</t>
        </is>
      </c>
      <c r="H18709" t="n">
        <v>0</v>
      </c>
    </row>
    <row r="18710">
      <c r="A18710" t="inlineStr">
        <is>
          <t>2022-W6-2022-VARO-Y5228</t>
        </is>
      </c>
      <c r="B18710" t="n">
        <v>2022</v>
      </c>
      <c r="C18710" t="n">
        <v>6</v>
      </c>
      <c r="D18710" t="inlineStr">
        <is>
          <t>2022-VARO</t>
        </is>
      </c>
      <c r="E18710" t="inlineStr">
        <is>
          <t>Y5228</t>
        </is>
      </c>
      <c r="F18710" t="inlineStr">
        <is>
          <t>QB</t>
        </is>
      </c>
      <c r="G18710" t="inlineStr">
        <is>
          <t>Yes</t>
        </is>
      </c>
      <c r="H18710" t="n">
        <v>13.72</v>
      </c>
    </row>
    <row r="18711">
      <c r="A18711" t="inlineStr">
        <is>
          <t>2022-W6-2022-VARO-Y29399</t>
        </is>
      </c>
      <c r="B18711" t="n">
        <v>2022</v>
      </c>
      <c r="C18711" t="n">
        <v>6</v>
      </c>
      <c r="D18711" t="inlineStr">
        <is>
          <t>2022-VARO</t>
        </is>
      </c>
      <c r="E18711" t="inlineStr">
        <is>
          <t>Y29399</t>
        </is>
      </c>
      <c r="F18711" t="inlineStr">
        <is>
          <t>WR</t>
        </is>
      </c>
      <c r="G18711" t="inlineStr">
        <is>
          <t>Yes</t>
        </is>
      </c>
      <c r="H18711" t="n">
        <v>23.7</v>
      </c>
    </row>
    <row r="18712">
      <c r="A18712" t="inlineStr">
        <is>
          <t>2022-W6-2022-VARO-Y31898</t>
        </is>
      </c>
      <c r="B18712" t="n">
        <v>2022</v>
      </c>
      <c r="C18712" t="n">
        <v>6</v>
      </c>
      <c r="D18712" t="inlineStr">
        <is>
          <t>2022-VARO</t>
        </is>
      </c>
      <c r="E18712" t="inlineStr">
        <is>
          <t>Y31898</t>
        </is>
      </c>
      <c r="F18712" t="inlineStr">
        <is>
          <t>WR</t>
        </is>
      </c>
      <c r="G18712" t="inlineStr">
        <is>
          <t>Yes</t>
        </is>
      </c>
      <c r="H18712" t="n">
        <v>6.1</v>
      </c>
    </row>
    <row r="18713">
      <c r="A18713" t="inlineStr">
        <is>
          <t>2022-W6-2022-VARO-Y33996</t>
        </is>
      </c>
      <c r="B18713" t="n">
        <v>2022</v>
      </c>
      <c r="C18713" t="n">
        <v>6</v>
      </c>
      <c r="D18713" t="inlineStr">
        <is>
          <t>2022-VARO</t>
        </is>
      </c>
      <c r="E18713" t="inlineStr">
        <is>
          <t>Y33996</t>
        </is>
      </c>
      <c r="F18713" t="inlineStr">
        <is>
          <t>RB</t>
        </is>
      </c>
      <c r="G18713" t="inlineStr">
        <is>
          <t>Yes</t>
        </is>
      </c>
      <c r="H18713" t="n">
        <v>18</v>
      </c>
    </row>
    <row r="18714">
      <c r="A18714" t="inlineStr">
        <is>
          <t>2022-W6-2022-VARO-Y34054</t>
        </is>
      </c>
      <c r="B18714" t="n">
        <v>2022</v>
      </c>
      <c r="C18714" t="n">
        <v>6</v>
      </c>
      <c r="D18714" t="inlineStr">
        <is>
          <t>2022-VARO</t>
        </is>
      </c>
      <c r="E18714" t="inlineStr">
        <is>
          <t>Y34054</t>
        </is>
      </c>
      <c r="F18714" t="inlineStr">
        <is>
          <t>RB</t>
        </is>
      </c>
      <c r="G18714" t="inlineStr">
        <is>
          <t>Yes</t>
        </is>
      </c>
      <c r="H18714" t="n">
        <v>12</v>
      </c>
    </row>
    <row r="18715">
      <c r="A18715" t="inlineStr">
        <is>
          <t>2022-W6-2022-VARO-Y30142</t>
        </is>
      </c>
      <c r="B18715" t="n">
        <v>2022</v>
      </c>
      <c r="C18715" t="n">
        <v>6</v>
      </c>
      <c r="D18715" t="inlineStr">
        <is>
          <t>2022-VARO</t>
        </is>
      </c>
      <c r="E18715" t="inlineStr">
        <is>
          <t>Y30142</t>
        </is>
      </c>
      <c r="F18715" t="inlineStr">
        <is>
          <t>TE</t>
        </is>
      </c>
      <c r="G18715" t="inlineStr">
        <is>
          <t>Yes</t>
        </is>
      </c>
      <c r="H18715" t="n">
        <v>7.3</v>
      </c>
    </row>
    <row r="18716">
      <c r="A18716" t="inlineStr">
        <is>
          <t>2022-W6-2022-VARO-Y32798</t>
        </is>
      </c>
      <c r="B18716" t="n">
        <v>2022</v>
      </c>
      <c r="C18716" t="n">
        <v>6</v>
      </c>
      <c r="D18716" t="inlineStr">
        <is>
          <t>2022-VARO</t>
        </is>
      </c>
      <c r="E18716" t="inlineStr">
        <is>
          <t>Y32798</t>
        </is>
      </c>
      <c r="F18716" t="inlineStr">
        <is>
          <t>W/R/T FLEX</t>
        </is>
      </c>
      <c r="G18716" t="inlineStr">
        <is>
          <t>Yes</t>
        </is>
      </c>
      <c r="H18716" t="n">
        <v>14.9</v>
      </c>
    </row>
    <row r="18717">
      <c r="A18717" t="inlineStr">
        <is>
          <t>2022-W6-2022-VARO-Y32858</t>
        </is>
      </c>
      <c r="B18717" t="n">
        <v>2022</v>
      </c>
      <c r="C18717" t="n">
        <v>6</v>
      </c>
      <c r="D18717" t="inlineStr">
        <is>
          <t>2022-VARO</t>
        </is>
      </c>
      <c r="E18717" t="inlineStr">
        <is>
          <t>Y32858</t>
        </is>
      </c>
      <c r="F18717" t="inlineStr">
        <is>
          <t>K</t>
        </is>
      </c>
      <c r="G18717" t="inlineStr">
        <is>
          <t>Yes</t>
        </is>
      </c>
      <c r="H18717" t="n">
        <v>6</v>
      </c>
    </row>
    <row r="18718">
      <c r="A18718" t="inlineStr">
        <is>
          <t>2022-W6-2022-VARO-Y-DEF:san-francisco</t>
        </is>
      </c>
      <c r="B18718" t="n">
        <v>2022</v>
      </c>
      <c r="C18718" t="n">
        <v>6</v>
      </c>
      <c r="D18718" t="inlineStr">
        <is>
          <t>2022-VARO</t>
        </is>
      </c>
      <c r="E18718" t="inlineStr">
        <is>
          <t>Y-DEF:san-francisco</t>
        </is>
      </c>
      <c r="F18718" t="inlineStr">
        <is>
          <t>DST</t>
        </is>
      </c>
      <c r="G18718" t="inlineStr">
        <is>
          <t>Yes</t>
        </is>
      </c>
      <c r="H18718" t="n">
        <v>2</v>
      </c>
    </row>
    <row r="18719">
      <c r="A18719" t="inlineStr">
        <is>
          <t>2022-W6-2022-VARO-Y32703</t>
        </is>
      </c>
      <c r="B18719" t="n">
        <v>2022</v>
      </c>
      <c r="C18719" t="n">
        <v>6</v>
      </c>
      <c r="D18719" t="inlineStr">
        <is>
          <t>2022-VARO</t>
        </is>
      </c>
      <c r="E18719" t="inlineStr">
        <is>
          <t>Y32703</t>
        </is>
      </c>
      <c r="F18719" t="inlineStr">
        <is>
          <t>BN</t>
        </is>
      </c>
      <c r="G18719" t="inlineStr">
        <is>
          <t>No</t>
        </is>
      </c>
      <c r="H18719" t="n">
        <v>7.7</v>
      </c>
    </row>
    <row r="18720">
      <c r="A18720" t="inlineStr">
        <is>
          <t>2022-W6-2022-VARO-Y34047</t>
        </is>
      </c>
      <c r="B18720" t="n">
        <v>2022</v>
      </c>
      <c r="C18720" t="n">
        <v>6</v>
      </c>
      <c r="D18720" t="inlineStr">
        <is>
          <t>2022-VARO</t>
        </is>
      </c>
      <c r="E18720" t="inlineStr">
        <is>
          <t>Y34047</t>
        </is>
      </c>
      <c r="F18720" t="inlineStr">
        <is>
          <t>BN</t>
        </is>
      </c>
      <c r="G18720" t="inlineStr">
        <is>
          <t>No</t>
        </is>
      </c>
      <c r="H18720" t="n">
        <v>3.8</v>
      </c>
    </row>
    <row r="18721">
      <c r="A18721" t="inlineStr">
        <is>
          <t>2022-W6-2022-VARO-Y29279</t>
        </is>
      </c>
      <c r="B18721" t="n">
        <v>2022</v>
      </c>
      <c r="C18721" t="n">
        <v>6</v>
      </c>
      <c r="D18721" t="inlineStr">
        <is>
          <t>2022-VARO</t>
        </is>
      </c>
      <c r="E18721" t="inlineStr">
        <is>
          <t>Y29279</t>
        </is>
      </c>
      <c r="F18721" t="inlineStr">
        <is>
          <t>BN</t>
        </is>
      </c>
      <c r="G18721" t="inlineStr">
        <is>
          <t>No</t>
        </is>
      </c>
      <c r="H18721" t="n">
        <v>0</v>
      </c>
    </row>
    <row r="18722">
      <c r="A18722" t="inlineStr">
        <is>
          <t>2022-W6-2022-VARO-Y34078</t>
        </is>
      </c>
      <c r="B18722" t="n">
        <v>2022</v>
      </c>
      <c r="C18722" t="n">
        <v>6</v>
      </c>
      <c r="D18722" t="inlineStr">
        <is>
          <t>2022-VARO</t>
        </is>
      </c>
      <c r="E18722" t="inlineStr">
        <is>
          <t>Y34078</t>
        </is>
      </c>
      <c r="F18722" t="inlineStr">
        <is>
          <t>BN</t>
        </is>
      </c>
      <c r="G18722" t="inlineStr">
        <is>
          <t>No</t>
        </is>
      </c>
      <c r="H18722" t="n">
        <v>0</v>
      </c>
    </row>
    <row r="18723">
      <c r="A18723" t="inlineStr">
        <is>
          <t>2022-W6-2022-VARO-Y34207</t>
        </is>
      </c>
      <c r="B18723" t="n">
        <v>2022</v>
      </c>
      <c r="C18723" t="n">
        <v>6</v>
      </c>
      <c r="D18723" t="inlineStr">
        <is>
          <t>2022-VARO</t>
        </is>
      </c>
      <c r="E18723" t="inlineStr">
        <is>
          <t>Y34207</t>
        </is>
      </c>
      <c r="F18723" t="inlineStr">
        <is>
          <t>BN</t>
        </is>
      </c>
      <c r="G18723" t="inlineStr">
        <is>
          <t>No</t>
        </is>
      </c>
      <c r="H18723" t="n">
        <v>2.8</v>
      </c>
    </row>
    <row r="18724">
      <c r="A18724" t="inlineStr">
        <is>
          <t>2022-W6-2022-EMAN-Y30977</t>
        </is>
      </c>
      <c r="B18724" t="n">
        <v>2022</v>
      </c>
      <c r="C18724" t="n">
        <v>6</v>
      </c>
      <c r="D18724" t="inlineStr">
        <is>
          <t>2022-EMAN</t>
        </is>
      </c>
      <c r="E18724" t="inlineStr">
        <is>
          <t>Y30977</t>
        </is>
      </c>
      <c r="F18724" t="inlineStr">
        <is>
          <t>QB</t>
        </is>
      </c>
      <c r="G18724" t="inlineStr">
        <is>
          <t>Yes</t>
        </is>
      </c>
      <c r="H18724" t="n">
        <v>26.36</v>
      </c>
    </row>
    <row r="18725">
      <c r="A18725" t="inlineStr">
        <is>
          <t>2022-W6-2022-EMAN-Y28392</t>
        </is>
      </c>
      <c r="B18725" t="n">
        <v>2022</v>
      </c>
      <c r="C18725" t="n">
        <v>6</v>
      </c>
      <c r="D18725" t="inlineStr">
        <is>
          <t>2022-EMAN</t>
        </is>
      </c>
      <c r="E18725" t="inlineStr">
        <is>
          <t>Y28392</t>
        </is>
      </c>
      <c r="F18725" t="inlineStr">
        <is>
          <t>WR</t>
        </is>
      </c>
      <c r="G18725" t="inlineStr">
        <is>
          <t>Yes</t>
        </is>
      </c>
      <c r="H18725" t="n">
        <v>12.4</v>
      </c>
    </row>
    <row r="18726">
      <c r="A18726" t="inlineStr">
        <is>
          <t>2022-W6-2022-EMAN-Y33963</t>
        </is>
      </c>
      <c r="B18726" t="n">
        <v>2022</v>
      </c>
      <c r="C18726" t="n">
        <v>6</v>
      </c>
      <c r="D18726" t="inlineStr">
        <is>
          <t>2022-EMAN</t>
        </is>
      </c>
      <c r="E18726" t="inlineStr">
        <is>
          <t>Y33963</t>
        </is>
      </c>
      <c r="F18726" t="inlineStr">
        <is>
          <t>WR</t>
        </is>
      </c>
      <c r="G18726" t="inlineStr">
        <is>
          <t>Yes</t>
        </is>
      </c>
      <c r="H18726" t="n">
        <v>5.5</v>
      </c>
    </row>
    <row r="18727">
      <c r="A18727" t="inlineStr">
        <is>
          <t>2022-W6-2022-EMAN-Y33412</t>
        </is>
      </c>
      <c r="B18727" t="n">
        <v>2022</v>
      </c>
      <c r="C18727" t="n">
        <v>6</v>
      </c>
      <c r="D18727" t="inlineStr">
        <is>
          <t>2022-EMAN</t>
        </is>
      </c>
      <c r="E18727" t="inlineStr">
        <is>
          <t>Y33412</t>
        </is>
      </c>
      <c r="F18727" t="inlineStr">
        <is>
          <t>RB</t>
        </is>
      </c>
      <c r="G18727" t="inlineStr">
        <is>
          <t>Yes</t>
        </is>
      </c>
      <c r="H18727" t="n">
        <v>11.9</v>
      </c>
    </row>
    <row r="18728">
      <c r="A18728" t="inlineStr">
        <is>
          <t>2022-W6-2022-EMAN-Y31885</t>
        </is>
      </c>
      <c r="B18728" t="n">
        <v>2022</v>
      </c>
      <c r="C18728" t="n">
        <v>6</v>
      </c>
      <c r="D18728" t="inlineStr">
        <is>
          <t>2022-EMAN</t>
        </is>
      </c>
      <c r="E18728" t="inlineStr">
        <is>
          <t>Y31885</t>
        </is>
      </c>
      <c r="F18728" t="inlineStr">
        <is>
          <t>RB</t>
        </is>
      </c>
      <c r="G18728" t="inlineStr">
        <is>
          <t>Yes</t>
        </is>
      </c>
      <c r="H18728" t="n">
        <v>13.7</v>
      </c>
    </row>
    <row r="18729">
      <c r="A18729" t="inlineStr">
        <is>
          <t>2022-W6-2022-EMAN-Y30995</t>
        </is>
      </c>
      <c r="B18729" t="n">
        <v>2022</v>
      </c>
      <c r="C18729" t="n">
        <v>6</v>
      </c>
      <c r="D18729" t="inlineStr">
        <is>
          <t>2022-EMAN</t>
        </is>
      </c>
      <c r="E18729" t="inlineStr">
        <is>
          <t>Y30995</t>
        </is>
      </c>
      <c r="F18729" t="inlineStr">
        <is>
          <t>TE</t>
        </is>
      </c>
      <c r="G18729" t="inlineStr">
        <is>
          <t>Yes</t>
        </is>
      </c>
      <c r="H18729" t="n">
        <v>3.6</v>
      </c>
    </row>
    <row r="18730">
      <c r="A18730" t="inlineStr">
        <is>
          <t>2022-W6-2022-EMAN-Y31908</t>
        </is>
      </c>
      <c r="B18730" t="n">
        <v>2022</v>
      </c>
      <c r="C18730" t="n">
        <v>6</v>
      </c>
      <c r="D18730" t="inlineStr">
        <is>
          <t>2022-EMAN</t>
        </is>
      </c>
      <c r="E18730" t="inlineStr">
        <is>
          <t>Y31908</t>
        </is>
      </c>
      <c r="F18730" t="inlineStr">
        <is>
          <t>W/R/T FLEX</t>
        </is>
      </c>
      <c r="G18730" t="inlineStr">
        <is>
          <t>Yes</t>
        </is>
      </c>
      <c r="H18730" t="n">
        <v>6.7</v>
      </c>
    </row>
    <row r="18731">
      <c r="A18731" t="inlineStr">
        <is>
          <t>2022-W6-2022-EMAN-Y33537</t>
        </is>
      </c>
      <c r="B18731" t="n">
        <v>2022</v>
      </c>
      <c r="C18731" t="n">
        <v>6</v>
      </c>
      <c r="D18731" t="inlineStr">
        <is>
          <t>2022-EMAN</t>
        </is>
      </c>
      <c r="E18731" t="inlineStr">
        <is>
          <t>Y33537</t>
        </is>
      </c>
      <c r="F18731" t="inlineStr">
        <is>
          <t>K</t>
        </is>
      </c>
      <c r="G18731" t="inlineStr">
        <is>
          <t>Yes</t>
        </is>
      </c>
      <c r="H18731" t="n">
        <v>8</v>
      </c>
    </row>
    <row r="18732">
      <c r="A18732" t="inlineStr">
        <is>
          <t>2022-W6-2022-EMAN-Y-DEF:buffalo</t>
        </is>
      </c>
      <c r="B18732" t="n">
        <v>2022</v>
      </c>
      <c r="C18732" t="n">
        <v>6</v>
      </c>
      <c r="D18732" t="inlineStr">
        <is>
          <t>2022-EMAN</t>
        </is>
      </c>
      <c r="E18732" t="inlineStr">
        <is>
          <t>Y-DEF:buffalo</t>
        </is>
      </c>
      <c r="F18732" t="inlineStr">
        <is>
          <t>DST</t>
        </is>
      </c>
      <c r="G18732" t="inlineStr">
        <is>
          <t>Yes</t>
        </is>
      </c>
      <c r="H18732" t="n">
        <v>8</v>
      </c>
    </row>
    <row r="18733">
      <c r="A18733" t="inlineStr">
        <is>
          <t>2022-W6-2022-EMAN-Y33500</t>
        </is>
      </c>
      <c r="B18733" t="n">
        <v>2022</v>
      </c>
      <c r="C18733" t="n">
        <v>6</v>
      </c>
      <c r="D18733" t="inlineStr">
        <is>
          <t>2022-EMAN</t>
        </is>
      </c>
      <c r="E18733" t="inlineStr">
        <is>
          <t>Y33500</t>
        </is>
      </c>
      <c r="F18733" t="inlineStr">
        <is>
          <t>BN</t>
        </is>
      </c>
      <c r="G18733" t="inlineStr">
        <is>
          <t>No</t>
        </is>
      </c>
      <c r="H18733" t="n">
        <v>0</v>
      </c>
    </row>
    <row r="18734">
      <c r="A18734" t="inlineStr">
        <is>
          <t>2022-W6-2022-EMAN-Y33605</t>
        </is>
      </c>
      <c r="B18734" t="n">
        <v>2022</v>
      </c>
      <c r="C18734" t="n">
        <v>6</v>
      </c>
      <c r="D18734" t="inlineStr">
        <is>
          <t>2022-EMAN</t>
        </is>
      </c>
      <c r="E18734" t="inlineStr">
        <is>
          <t>Y33605</t>
        </is>
      </c>
      <c r="F18734" t="inlineStr">
        <is>
          <t>BN</t>
        </is>
      </c>
      <c r="G18734" t="inlineStr">
        <is>
          <t>No</t>
        </is>
      </c>
      <c r="H18734" t="n">
        <v>7.4</v>
      </c>
    </row>
    <row r="18735">
      <c r="A18735" t="inlineStr">
        <is>
          <t>2022-W6-2022-EMAN-Y33443</t>
        </is>
      </c>
      <c r="B18735" t="n">
        <v>2022</v>
      </c>
      <c r="C18735" t="n">
        <v>6</v>
      </c>
      <c r="D18735" t="inlineStr">
        <is>
          <t>2022-EMAN</t>
        </is>
      </c>
      <c r="E18735" t="inlineStr">
        <is>
          <t>Y33443</t>
        </is>
      </c>
      <c r="F18735" t="inlineStr">
        <is>
          <t>BN</t>
        </is>
      </c>
      <c r="G18735" t="inlineStr">
        <is>
          <t>No</t>
        </is>
      </c>
      <c r="H18735" t="n">
        <v>0</v>
      </c>
    </row>
    <row r="18736">
      <c r="A18736" t="inlineStr">
        <is>
          <t>2022-W6-2022-EMAN-Y32705</t>
        </is>
      </c>
      <c r="B18736" t="n">
        <v>2022</v>
      </c>
      <c r="C18736" t="n">
        <v>6</v>
      </c>
      <c r="D18736" t="inlineStr">
        <is>
          <t>2022-EMAN</t>
        </is>
      </c>
      <c r="E18736" t="inlineStr">
        <is>
          <t>Y32705</t>
        </is>
      </c>
      <c r="F18736" t="inlineStr">
        <is>
          <t>BN</t>
        </is>
      </c>
      <c r="G18736" t="inlineStr">
        <is>
          <t>No</t>
        </is>
      </c>
      <c r="H18736" t="n">
        <v>0</v>
      </c>
    </row>
    <row r="18737">
      <c r="A18737" t="inlineStr">
        <is>
          <t>2022-W6-2022-EMAN-Y27564</t>
        </is>
      </c>
      <c r="B18737" t="n">
        <v>2022</v>
      </c>
      <c r="C18737" t="n">
        <v>6</v>
      </c>
      <c r="D18737" t="inlineStr">
        <is>
          <t>2022-EMAN</t>
        </is>
      </c>
      <c r="E18737" t="inlineStr">
        <is>
          <t>Y27564</t>
        </is>
      </c>
      <c r="F18737" t="inlineStr">
        <is>
          <t>BN</t>
        </is>
      </c>
      <c r="G18737" t="inlineStr">
        <is>
          <t>No</t>
        </is>
      </c>
      <c r="H18737" t="n">
        <v>0</v>
      </c>
    </row>
    <row r="18738">
      <c r="A18738" t="inlineStr">
        <is>
          <t>2022-W6-2022-PACO-Y26662</t>
        </is>
      </c>
      <c r="B18738" t="n">
        <v>2022</v>
      </c>
      <c r="C18738" t="n">
        <v>6</v>
      </c>
      <c r="D18738" t="inlineStr">
        <is>
          <t>2022-PACO</t>
        </is>
      </c>
      <c r="E18738" t="inlineStr">
        <is>
          <t>Y26662</t>
        </is>
      </c>
      <c r="F18738" t="inlineStr">
        <is>
          <t>QB</t>
        </is>
      </c>
      <c r="G18738" t="inlineStr">
        <is>
          <t>Yes</t>
        </is>
      </c>
      <c r="H18738" t="n">
        <v>12.68</v>
      </c>
    </row>
    <row r="18739">
      <c r="A18739" t="inlineStr">
        <is>
          <t>2022-W6-2022-PACO-Y31896</t>
        </is>
      </c>
      <c r="B18739" t="n">
        <v>2022</v>
      </c>
      <c r="C18739" t="n">
        <v>6</v>
      </c>
      <c r="D18739" t="inlineStr">
        <is>
          <t>2022-PACO</t>
        </is>
      </c>
      <c r="E18739" t="inlineStr">
        <is>
          <t>Y31896</t>
        </is>
      </c>
      <c r="F18739" t="inlineStr">
        <is>
          <t>WR</t>
        </is>
      </c>
      <c r="G18739" t="inlineStr">
        <is>
          <t>Yes</t>
        </is>
      </c>
      <c r="H18739" t="n">
        <v>4.4</v>
      </c>
    </row>
    <row r="18740">
      <c r="A18740" t="inlineStr">
        <is>
          <t>2022-W6-2022-PACO-Y34088</t>
        </is>
      </c>
      <c r="B18740" t="n">
        <v>2022</v>
      </c>
      <c r="C18740" t="n">
        <v>6</v>
      </c>
      <c r="D18740" t="inlineStr">
        <is>
          <t>2022-PACO</t>
        </is>
      </c>
      <c r="E18740" t="inlineStr">
        <is>
          <t>Y34088</t>
        </is>
      </c>
      <c r="F18740" t="inlineStr">
        <is>
          <t>WR</t>
        </is>
      </c>
      <c r="G18740" t="inlineStr">
        <is>
          <t>Yes</t>
        </is>
      </c>
      <c r="H18740" t="n">
        <v>4.1</v>
      </c>
    </row>
    <row r="18741">
      <c r="A18741" t="inlineStr">
        <is>
          <t>2022-W6-2022-PACO-Y30199</t>
        </is>
      </c>
      <c r="B18741" t="n">
        <v>2022</v>
      </c>
      <c r="C18741" t="n">
        <v>6</v>
      </c>
      <c r="D18741" t="inlineStr">
        <is>
          <t>2022-PACO</t>
        </is>
      </c>
      <c r="E18741" t="inlineStr">
        <is>
          <t>Y30199</t>
        </is>
      </c>
      <c r="F18741" t="inlineStr">
        <is>
          <t>RB</t>
        </is>
      </c>
      <c r="G18741" t="inlineStr">
        <is>
          <t>Yes</t>
        </is>
      </c>
      <c r="H18741" t="n">
        <v>1.2</v>
      </c>
    </row>
    <row r="18742">
      <c r="A18742" t="inlineStr">
        <is>
          <t>2022-W6-2022-PACO-Y33413</t>
        </is>
      </c>
      <c r="B18742" t="n">
        <v>2022</v>
      </c>
      <c r="C18742" t="n">
        <v>6</v>
      </c>
      <c r="D18742" t="inlineStr">
        <is>
          <t>2022-PACO</t>
        </is>
      </c>
      <c r="E18742" t="inlineStr">
        <is>
          <t>Y33413</t>
        </is>
      </c>
      <c r="F18742" t="inlineStr">
        <is>
          <t>RB</t>
        </is>
      </c>
      <c r="G18742" t="inlineStr">
        <is>
          <t>Yes</t>
        </is>
      </c>
      <c r="H18742" t="n">
        <v>11.8</v>
      </c>
    </row>
    <row r="18743">
      <c r="A18743" t="inlineStr">
        <is>
          <t>2022-W6-2022-PACO-Y30259</t>
        </is>
      </c>
      <c r="B18743" t="n">
        <v>2022</v>
      </c>
      <c r="C18743" t="n">
        <v>6</v>
      </c>
      <c r="D18743" t="inlineStr">
        <is>
          <t>2022-PACO</t>
        </is>
      </c>
      <c r="E18743" t="inlineStr">
        <is>
          <t>Y30259</t>
        </is>
      </c>
      <c r="F18743" t="inlineStr">
        <is>
          <t>TE</t>
        </is>
      </c>
      <c r="G18743" t="inlineStr">
        <is>
          <t>Yes</t>
        </is>
      </c>
      <c r="H18743" t="n">
        <v>12.3</v>
      </c>
    </row>
    <row r="18744">
      <c r="A18744" t="inlineStr">
        <is>
          <t>2022-W6-2022-PACO-Y33798</t>
        </is>
      </c>
      <c r="B18744" t="n">
        <v>2022</v>
      </c>
      <c r="C18744" t="n">
        <v>6</v>
      </c>
      <c r="D18744" t="inlineStr">
        <is>
          <t>2022-PACO</t>
        </is>
      </c>
      <c r="E18744" t="inlineStr">
        <is>
          <t>Y33798</t>
        </is>
      </c>
      <c r="F18744" t="inlineStr">
        <is>
          <t>W/R/T FLEX</t>
        </is>
      </c>
      <c r="G18744" t="inlineStr">
        <is>
          <t>Yes</t>
        </is>
      </c>
      <c r="H18744" t="n">
        <v>23.1</v>
      </c>
    </row>
    <row r="18745">
      <c r="A18745" t="inlineStr">
        <is>
          <t>2022-W6-2022-PACO-Y26534</t>
        </is>
      </c>
      <c r="B18745" t="n">
        <v>2022</v>
      </c>
      <c r="C18745" t="n">
        <v>6</v>
      </c>
      <c r="D18745" t="inlineStr">
        <is>
          <t>2022-PACO</t>
        </is>
      </c>
      <c r="E18745" t="inlineStr">
        <is>
          <t>Y26534</t>
        </is>
      </c>
      <c r="F18745" t="inlineStr">
        <is>
          <t>K</t>
        </is>
      </c>
      <c r="G18745" t="inlineStr">
        <is>
          <t>Yes</t>
        </is>
      </c>
      <c r="H18745" t="n">
        <v>8</v>
      </c>
    </row>
    <row r="18746">
      <c r="A18746" t="inlineStr">
        <is>
          <t>2022-W6-2022-PACO-Y-DEF:philadelphia</t>
        </is>
      </c>
      <c r="B18746" t="n">
        <v>2022</v>
      </c>
      <c r="C18746" t="n">
        <v>6</v>
      </c>
      <c r="D18746" t="inlineStr">
        <is>
          <t>2022-PACO</t>
        </is>
      </c>
      <c r="E18746" t="inlineStr">
        <is>
          <t>Y-DEF:philadelphia</t>
        </is>
      </c>
      <c r="F18746" t="inlineStr">
        <is>
          <t>DST</t>
        </is>
      </c>
      <c r="G18746" t="inlineStr">
        <is>
          <t>Yes</t>
        </is>
      </c>
      <c r="H18746" t="n">
        <v>7</v>
      </c>
    </row>
    <row r="18747">
      <c r="A18747" t="inlineStr">
        <is>
          <t>2022-W6-2022-PACO-Y32711</t>
        </is>
      </c>
      <c r="B18747" t="n">
        <v>2022</v>
      </c>
      <c r="C18747" t="n">
        <v>6</v>
      </c>
      <c r="D18747" t="inlineStr">
        <is>
          <t>2022-PACO</t>
        </is>
      </c>
      <c r="E18747" t="inlineStr">
        <is>
          <t>Y32711</t>
        </is>
      </c>
      <c r="F18747" t="inlineStr">
        <is>
          <t>BN</t>
        </is>
      </c>
      <c r="G18747" t="inlineStr">
        <is>
          <t>No</t>
        </is>
      </c>
      <c r="H18747" t="n">
        <v>0</v>
      </c>
    </row>
    <row r="18748">
      <c r="A18748" t="inlineStr">
        <is>
          <t>2022-W6-2022-PACO-Y33392</t>
        </is>
      </c>
      <c r="B18748" t="n">
        <v>2022</v>
      </c>
      <c r="C18748" t="n">
        <v>6</v>
      </c>
      <c r="D18748" t="inlineStr">
        <is>
          <t>2022-PACO</t>
        </is>
      </c>
      <c r="E18748" t="inlineStr">
        <is>
          <t>Y33392</t>
        </is>
      </c>
      <c r="F18748" t="inlineStr">
        <is>
          <t>BN</t>
        </is>
      </c>
      <c r="G18748" t="inlineStr">
        <is>
          <t>No</t>
        </is>
      </c>
      <c r="H18748" t="n">
        <v>9.4</v>
      </c>
    </row>
    <row r="18749">
      <c r="A18749" t="inlineStr">
        <is>
          <t>2022-W6-2022-PACO-Y26652</t>
        </is>
      </c>
      <c r="B18749" t="n">
        <v>2022</v>
      </c>
      <c r="C18749" t="n">
        <v>6</v>
      </c>
      <c r="D18749" t="inlineStr">
        <is>
          <t>2022-PACO</t>
        </is>
      </c>
      <c r="E18749" t="inlineStr">
        <is>
          <t>Y26652</t>
        </is>
      </c>
      <c r="F18749" t="inlineStr">
        <is>
          <t>BN</t>
        </is>
      </c>
      <c r="G18749" t="inlineStr">
        <is>
          <t>No</t>
        </is>
      </c>
      <c r="H18749" t="n">
        <v>0</v>
      </c>
    </row>
    <row r="18750">
      <c r="A18750" t="inlineStr">
        <is>
          <t>2022-W6-2022-PACO-Y29369</t>
        </is>
      </c>
      <c r="B18750" t="n">
        <v>2022</v>
      </c>
      <c r="C18750" t="n">
        <v>6</v>
      </c>
      <c r="D18750" t="inlineStr">
        <is>
          <t>2022-PACO</t>
        </is>
      </c>
      <c r="E18750" t="inlineStr">
        <is>
          <t>Y29369</t>
        </is>
      </c>
      <c r="F18750" t="inlineStr">
        <is>
          <t>BN</t>
        </is>
      </c>
      <c r="G18750" t="inlineStr">
        <is>
          <t>No</t>
        </is>
      </c>
      <c r="H18750" t="n">
        <v>0</v>
      </c>
    </row>
    <row r="18751">
      <c r="A18751" t="inlineStr">
        <is>
          <t>2022-W6-2022-PACO-Y30230</t>
        </is>
      </c>
      <c r="B18751" t="n">
        <v>2022</v>
      </c>
      <c r="C18751" t="n">
        <v>6</v>
      </c>
      <c r="D18751" t="inlineStr">
        <is>
          <t>2022-PACO</t>
        </is>
      </c>
      <c r="E18751" t="inlineStr">
        <is>
          <t>Y30230</t>
        </is>
      </c>
      <c r="F18751" t="inlineStr">
        <is>
          <t>BN</t>
        </is>
      </c>
      <c r="G18751" t="inlineStr">
        <is>
          <t>No</t>
        </is>
      </c>
      <c r="H18751" t="n">
        <v>0</v>
      </c>
    </row>
    <row r="18752">
      <c r="A18752" t="inlineStr">
        <is>
          <t>2022-W6-2022-PACO-Y33971</t>
        </is>
      </c>
      <c r="B18752" t="n">
        <v>2022</v>
      </c>
      <c r="C18752" t="n">
        <v>6</v>
      </c>
      <c r="D18752" t="inlineStr">
        <is>
          <t>2022-PACO</t>
        </is>
      </c>
      <c r="E18752" t="inlineStr">
        <is>
          <t>Y33971</t>
        </is>
      </c>
      <c r="F18752" t="inlineStr">
        <is>
          <t>IR</t>
        </is>
      </c>
      <c r="G18752" t="inlineStr">
        <is>
          <t>No</t>
        </is>
      </c>
      <c r="H18752" t="n">
        <v>0</v>
      </c>
    </row>
    <row r="18753">
      <c r="A18753" t="inlineStr">
        <is>
          <t>2022-W6-2022-LDV-Y30123</t>
        </is>
      </c>
      <c r="B18753" t="n">
        <v>2022</v>
      </c>
      <c r="C18753" t="n">
        <v>6</v>
      </c>
      <c r="D18753" t="inlineStr">
        <is>
          <t>2022-LDV</t>
        </is>
      </c>
      <c r="E18753" t="inlineStr">
        <is>
          <t>Y30123</t>
        </is>
      </c>
      <c r="F18753" t="inlineStr">
        <is>
          <t>QB</t>
        </is>
      </c>
      <c r="G18753" t="inlineStr">
        <is>
          <t>Yes</t>
        </is>
      </c>
      <c r="H18753" t="n">
        <v>23.62</v>
      </c>
    </row>
    <row r="18754">
      <c r="A18754" t="inlineStr">
        <is>
          <t>2022-W6-2022-LDV-Y30197</t>
        </is>
      </c>
      <c r="B18754" t="n">
        <v>2022</v>
      </c>
      <c r="C18754" t="n">
        <v>6</v>
      </c>
      <c r="D18754" t="inlineStr">
        <is>
          <t>2022-LDV</t>
        </is>
      </c>
      <c r="E18754" t="inlineStr">
        <is>
          <t>Y30197</t>
        </is>
      </c>
      <c r="F18754" t="inlineStr">
        <is>
          <t>WR</t>
        </is>
      </c>
      <c r="G18754" t="inlineStr">
        <is>
          <t>Yes</t>
        </is>
      </c>
      <c r="H18754" t="n">
        <v>12.5</v>
      </c>
    </row>
    <row r="18755">
      <c r="A18755" t="inlineStr">
        <is>
          <t>2022-W6-2022-LDV-Y32685</t>
        </is>
      </c>
      <c r="B18755" t="n">
        <v>2022</v>
      </c>
      <c r="C18755" t="n">
        <v>6</v>
      </c>
      <c r="D18755" t="inlineStr">
        <is>
          <t>2022-LDV</t>
        </is>
      </c>
      <c r="E18755" t="inlineStr">
        <is>
          <t>Y32685</t>
        </is>
      </c>
      <c r="F18755" t="inlineStr">
        <is>
          <t>WR</t>
        </is>
      </c>
      <c r="G18755" t="inlineStr">
        <is>
          <t>Yes</t>
        </is>
      </c>
      <c r="H18755" t="n">
        <v>6.9</v>
      </c>
    </row>
    <row r="18756">
      <c r="A18756" t="inlineStr">
        <is>
          <t>2022-W6-2022-LDV-Y30180</t>
        </is>
      </c>
      <c r="B18756" t="n">
        <v>2022</v>
      </c>
      <c r="C18756" t="n">
        <v>6</v>
      </c>
      <c r="D18756" t="inlineStr">
        <is>
          <t>2022-LDV</t>
        </is>
      </c>
      <c r="E18756" t="inlineStr">
        <is>
          <t>Y30180</t>
        </is>
      </c>
      <c r="F18756" t="inlineStr">
        <is>
          <t>RB</t>
        </is>
      </c>
      <c r="G18756" t="inlineStr">
        <is>
          <t>Yes</t>
        </is>
      </c>
      <c r="H18756" t="n">
        <v>15.4</v>
      </c>
    </row>
    <row r="18757">
      <c r="A18757" t="inlineStr">
        <is>
          <t>2022-W6-2022-LDV-Y31906</t>
        </is>
      </c>
      <c r="B18757" t="n">
        <v>2022</v>
      </c>
      <c r="C18757" t="n">
        <v>6</v>
      </c>
      <c r="D18757" t="inlineStr">
        <is>
          <t>2022-LDV</t>
        </is>
      </c>
      <c r="E18757" t="inlineStr">
        <is>
          <t>Y31906</t>
        </is>
      </c>
      <c r="F18757" t="inlineStr">
        <is>
          <t>RB</t>
        </is>
      </c>
      <c r="G18757" t="inlineStr">
        <is>
          <t>Yes</t>
        </is>
      </c>
      <c r="H18757" t="n">
        <v>12.7</v>
      </c>
    </row>
    <row r="18758">
      <c r="A18758" t="inlineStr">
        <is>
          <t>2022-W6-2022-LDV-Y30614</t>
        </is>
      </c>
      <c r="B18758" t="n">
        <v>2022</v>
      </c>
      <c r="C18758" t="n">
        <v>6</v>
      </c>
      <c r="D18758" t="inlineStr">
        <is>
          <t>2022-LDV</t>
        </is>
      </c>
      <c r="E18758" t="inlineStr">
        <is>
          <t>Y30614</t>
        </is>
      </c>
      <c r="F18758" t="inlineStr">
        <is>
          <t>TE</t>
        </is>
      </c>
      <c r="G18758" t="inlineStr">
        <is>
          <t>Yes</t>
        </is>
      </c>
      <c r="H18758" t="n">
        <v>4.54</v>
      </c>
    </row>
    <row r="18759">
      <c r="A18759" t="inlineStr">
        <is>
          <t>2022-W6-2022-LDV-Y31905</t>
        </is>
      </c>
      <c r="B18759" t="n">
        <v>2022</v>
      </c>
      <c r="C18759" t="n">
        <v>6</v>
      </c>
      <c r="D18759" t="inlineStr">
        <is>
          <t>2022-LDV</t>
        </is>
      </c>
      <c r="E18759" t="inlineStr">
        <is>
          <t>Y31905</t>
        </is>
      </c>
      <c r="F18759" t="inlineStr">
        <is>
          <t>W/R/T FLEX</t>
        </is>
      </c>
      <c r="G18759" t="inlineStr">
        <is>
          <t>Yes</t>
        </is>
      </c>
      <c r="H18759" t="n">
        <v>8.5</v>
      </c>
    </row>
    <row r="18760">
      <c r="A18760" t="inlineStr">
        <is>
          <t>2022-W6-2022-LDV-Y28378</t>
        </is>
      </c>
      <c r="B18760" t="n">
        <v>2022</v>
      </c>
      <c r="C18760" t="n">
        <v>6</v>
      </c>
      <c r="D18760" t="inlineStr">
        <is>
          <t>2022-LDV</t>
        </is>
      </c>
      <c r="E18760" t="inlineStr">
        <is>
          <t>Y28378</t>
        </is>
      </c>
      <c r="F18760" t="inlineStr">
        <is>
          <t>K</t>
        </is>
      </c>
      <c r="G18760" t="inlineStr">
        <is>
          <t>Yes</t>
        </is>
      </c>
      <c r="H18760" t="n">
        <v>13</v>
      </c>
    </row>
    <row r="18761">
      <c r="A18761" t="inlineStr">
        <is>
          <t>2022-W6-2022-LDV-Y-DEF:green-bay</t>
        </is>
      </c>
      <c r="B18761" t="n">
        <v>2022</v>
      </c>
      <c r="C18761" t="n">
        <v>6</v>
      </c>
      <c r="D18761" t="inlineStr">
        <is>
          <t>2022-LDV</t>
        </is>
      </c>
      <c r="E18761" t="inlineStr">
        <is>
          <t>Y-DEF:green-bay</t>
        </is>
      </c>
      <c r="F18761" t="inlineStr">
        <is>
          <t>DST</t>
        </is>
      </c>
      <c r="G18761" t="inlineStr">
        <is>
          <t>Yes</t>
        </is>
      </c>
      <c r="H18761" t="n">
        <v>2</v>
      </c>
    </row>
    <row r="18762">
      <c r="A18762" t="inlineStr">
        <is>
          <t>2022-W6-2022-LDV-Y31012</t>
        </is>
      </c>
      <c r="B18762" t="n">
        <v>2022</v>
      </c>
      <c r="C18762" t="n">
        <v>6</v>
      </c>
      <c r="D18762" t="inlineStr">
        <is>
          <t>2022-LDV</t>
        </is>
      </c>
      <c r="E18762" t="inlineStr">
        <is>
          <t>Y31012</t>
        </is>
      </c>
      <c r="F18762" t="inlineStr">
        <is>
          <t>BN</t>
        </is>
      </c>
      <c r="G18762" t="inlineStr">
        <is>
          <t>No</t>
        </is>
      </c>
      <c r="H18762" t="n">
        <v>21.9</v>
      </c>
    </row>
    <row r="18763">
      <c r="A18763" t="inlineStr">
        <is>
          <t>2022-W6-2022-LDV-Y27581</t>
        </is>
      </c>
      <c r="B18763" t="n">
        <v>2022</v>
      </c>
      <c r="C18763" t="n">
        <v>6</v>
      </c>
      <c r="D18763" t="inlineStr">
        <is>
          <t>2022-LDV</t>
        </is>
      </c>
      <c r="E18763" t="inlineStr">
        <is>
          <t>Y27581</t>
        </is>
      </c>
      <c r="F18763" t="inlineStr">
        <is>
          <t>BN</t>
        </is>
      </c>
      <c r="G18763" t="inlineStr">
        <is>
          <t>No</t>
        </is>
      </c>
      <c r="H18763" t="n">
        <v>0</v>
      </c>
    </row>
    <row r="18764">
      <c r="A18764" t="inlineStr">
        <is>
          <t>2022-W6-2022-LDV-Y28402</t>
        </is>
      </c>
      <c r="B18764" t="n">
        <v>2022</v>
      </c>
      <c r="C18764" t="n">
        <v>6</v>
      </c>
      <c r="D18764" t="inlineStr">
        <is>
          <t>2022-LDV</t>
        </is>
      </c>
      <c r="E18764" t="inlineStr">
        <is>
          <t>Y28402</t>
        </is>
      </c>
      <c r="F18764" t="inlineStr">
        <is>
          <t>BN</t>
        </is>
      </c>
      <c r="G18764" t="inlineStr">
        <is>
          <t>No</t>
        </is>
      </c>
      <c r="H18764" t="n">
        <v>8.4</v>
      </c>
    </row>
    <row r="18765">
      <c r="A18765" t="inlineStr">
        <is>
          <t>2022-W6-2022-LDV-Y31137</t>
        </is>
      </c>
      <c r="B18765" t="n">
        <v>2022</v>
      </c>
      <c r="C18765" t="n">
        <v>6</v>
      </c>
      <c r="D18765" t="inlineStr">
        <is>
          <t>2022-LDV</t>
        </is>
      </c>
      <c r="E18765" t="inlineStr">
        <is>
          <t>Y31137</t>
        </is>
      </c>
      <c r="F18765" t="inlineStr">
        <is>
          <t>BN</t>
        </is>
      </c>
      <c r="G18765" t="inlineStr">
        <is>
          <t>No</t>
        </is>
      </c>
      <c r="H18765" t="n">
        <v>0</v>
      </c>
    </row>
    <row r="18766">
      <c r="A18766" t="inlineStr">
        <is>
          <t>2022-W6-2022-LDV-Y29281</t>
        </is>
      </c>
      <c r="B18766" t="n">
        <v>2022</v>
      </c>
      <c r="C18766" t="n">
        <v>6</v>
      </c>
      <c r="D18766" t="inlineStr">
        <is>
          <t>2022-LDV</t>
        </is>
      </c>
      <c r="E18766" t="inlineStr">
        <is>
          <t>Y29281</t>
        </is>
      </c>
      <c r="F18766" t="inlineStr">
        <is>
          <t>IR</t>
        </is>
      </c>
      <c r="G18766" t="inlineStr">
        <is>
          <t>No</t>
        </is>
      </c>
      <c r="H18766" t="n">
        <v>0</v>
      </c>
    </row>
    <row r="18767">
      <c r="A18767" t="inlineStr">
        <is>
          <t>2022-W6-2022-ALEXAODE-Y31002</t>
        </is>
      </c>
      <c r="B18767" t="n">
        <v>2022</v>
      </c>
      <c r="C18767" t="n">
        <v>6</v>
      </c>
      <c r="D18767" t="inlineStr">
        <is>
          <t>2022-ALEXAODE</t>
        </is>
      </c>
      <c r="E18767" t="inlineStr">
        <is>
          <t>Y31002</t>
        </is>
      </c>
      <c r="F18767" t="inlineStr">
        <is>
          <t>QB</t>
        </is>
      </c>
      <c r="G18767" t="inlineStr">
        <is>
          <t>Yes</t>
        </is>
      </c>
      <c r="H18767" t="n">
        <v>17.1</v>
      </c>
    </row>
    <row r="18768">
      <c r="A18768" t="inlineStr">
        <is>
          <t>2022-W6-2022-ALEXAODE-Y30120</t>
        </is>
      </c>
      <c r="B18768" t="n">
        <v>2022</v>
      </c>
      <c r="C18768" t="n">
        <v>6</v>
      </c>
      <c r="D18768" t="inlineStr">
        <is>
          <t>2022-ALEXAODE</t>
        </is>
      </c>
      <c r="E18768" t="inlineStr">
        <is>
          <t>Y30120</t>
        </is>
      </c>
      <c r="F18768" t="inlineStr">
        <is>
          <t>WR</t>
        </is>
      </c>
      <c r="G18768" t="inlineStr">
        <is>
          <t>Yes</t>
        </is>
      </c>
      <c r="H18768" t="n">
        <v>2.7</v>
      </c>
    </row>
    <row r="18769">
      <c r="A18769" t="inlineStr">
        <is>
          <t>2022-W6-2022-ALEXAODE-Y32687</t>
        </is>
      </c>
      <c r="B18769" t="n">
        <v>2022</v>
      </c>
      <c r="C18769" t="n">
        <v>6</v>
      </c>
      <c r="D18769" t="inlineStr">
        <is>
          <t>2022-ALEXAODE</t>
        </is>
      </c>
      <c r="E18769" t="inlineStr">
        <is>
          <t>Y32687</t>
        </is>
      </c>
      <c r="F18769" t="inlineStr">
        <is>
          <t>WR</t>
        </is>
      </c>
      <c r="G18769" t="inlineStr">
        <is>
          <t>Yes</t>
        </is>
      </c>
      <c r="H18769" t="n">
        <v>10.2</v>
      </c>
    </row>
    <row r="18770">
      <c r="A18770" t="inlineStr">
        <is>
          <t>2022-W6-2022-ALEXAODE-Y30154</t>
        </is>
      </c>
      <c r="B18770" t="n">
        <v>2022</v>
      </c>
      <c r="C18770" t="n">
        <v>6</v>
      </c>
      <c r="D18770" t="inlineStr">
        <is>
          <t>2022-ALEXAODE</t>
        </is>
      </c>
      <c r="E18770" t="inlineStr">
        <is>
          <t>Y30154</t>
        </is>
      </c>
      <c r="F18770" t="inlineStr">
        <is>
          <t>RB</t>
        </is>
      </c>
      <c r="G18770" t="inlineStr">
        <is>
          <t>Yes</t>
        </is>
      </c>
      <c r="H18770" t="n">
        <v>16.8</v>
      </c>
    </row>
    <row r="18771">
      <c r="A18771" t="inlineStr">
        <is>
          <t>2022-W6-2022-ALEXAODE-Y31394</t>
        </is>
      </c>
      <c r="B18771" t="n">
        <v>2022</v>
      </c>
      <c r="C18771" t="n">
        <v>6</v>
      </c>
      <c r="D18771" t="inlineStr">
        <is>
          <t>2022-ALEXAODE</t>
        </is>
      </c>
      <c r="E18771" t="inlineStr">
        <is>
          <t>Y31394</t>
        </is>
      </c>
      <c r="F18771" t="inlineStr">
        <is>
          <t>RB</t>
        </is>
      </c>
      <c r="G18771" t="inlineStr">
        <is>
          <t>Yes</t>
        </is>
      </c>
      <c r="H18771" t="n">
        <v>0.5</v>
      </c>
    </row>
    <row r="18772">
      <c r="A18772" t="inlineStr">
        <is>
          <t>2022-W6-2022-ALEXAODE-Y31882</t>
        </is>
      </c>
      <c r="B18772" t="n">
        <v>2022</v>
      </c>
      <c r="C18772" t="n">
        <v>6</v>
      </c>
      <c r="D18772" t="inlineStr">
        <is>
          <t>2022-ALEXAODE</t>
        </is>
      </c>
      <c r="E18772" t="inlineStr">
        <is>
          <t>Y31882</t>
        </is>
      </c>
      <c r="F18772" t="inlineStr">
        <is>
          <t>TE</t>
        </is>
      </c>
      <c r="G18772" t="inlineStr">
        <is>
          <t>Yes</t>
        </is>
      </c>
      <c r="H18772" t="n">
        <v>8.699999999999999</v>
      </c>
    </row>
    <row r="18773">
      <c r="A18773" t="inlineStr">
        <is>
          <t>2022-W6-2022-ALEXAODE-Y32732</t>
        </is>
      </c>
      <c r="B18773" t="n">
        <v>2022</v>
      </c>
      <c r="C18773" t="n">
        <v>6</v>
      </c>
      <c r="D18773" t="inlineStr">
        <is>
          <t>2022-ALEXAODE</t>
        </is>
      </c>
      <c r="E18773" t="inlineStr">
        <is>
          <t>Y32732</t>
        </is>
      </c>
      <c r="F18773" t="inlineStr">
        <is>
          <t>W/R/T FLEX</t>
        </is>
      </c>
      <c r="G18773" t="inlineStr">
        <is>
          <t>Yes</t>
        </is>
      </c>
      <c r="H18773" t="n">
        <v>7.2</v>
      </c>
    </row>
    <row r="18774">
      <c r="A18774" t="inlineStr">
        <is>
          <t>2022-W6-2022-ALEXAODE-Y30426</t>
        </is>
      </c>
      <c r="B18774" t="n">
        <v>2022</v>
      </c>
      <c r="C18774" t="n">
        <v>6</v>
      </c>
      <c r="D18774" t="inlineStr">
        <is>
          <t>2022-ALEXAODE</t>
        </is>
      </c>
      <c r="E18774" t="inlineStr">
        <is>
          <t>Y30426</t>
        </is>
      </c>
      <c r="F18774" t="inlineStr">
        <is>
          <t>K</t>
        </is>
      </c>
      <c r="G18774" t="inlineStr">
        <is>
          <t>Yes</t>
        </is>
      </c>
      <c r="H18774" t="n">
        <v>4</v>
      </c>
    </row>
    <row r="18775">
      <c r="A18775" t="inlineStr">
        <is>
          <t>2022-W6-2022-ALEXAODE-Y-DEF:denver</t>
        </is>
      </c>
      <c r="B18775" t="n">
        <v>2022</v>
      </c>
      <c r="C18775" t="n">
        <v>6</v>
      </c>
      <c r="D18775" t="inlineStr">
        <is>
          <t>2022-ALEXAODE</t>
        </is>
      </c>
      <c r="E18775" t="inlineStr">
        <is>
          <t>Y-DEF:denver</t>
        </is>
      </c>
      <c r="F18775" t="inlineStr">
        <is>
          <t>DST</t>
        </is>
      </c>
      <c r="G18775" t="inlineStr">
        <is>
          <t>Yes</t>
        </is>
      </c>
      <c r="H18775" t="n">
        <v>5</v>
      </c>
    </row>
    <row r="18776">
      <c r="A18776" t="inlineStr">
        <is>
          <t>2022-W6-2022-ALEXAODE-Y33966</t>
        </is>
      </c>
      <c r="B18776" t="n">
        <v>2022</v>
      </c>
      <c r="C18776" t="n">
        <v>6</v>
      </c>
      <c r="D18776" t="inlineStr">
        <is>
          <t>2022-ALEXAODE</t>
        </is>
      </c>
      <c r="E18776" t="inlineStr">
        <is>
          <t>Y33966</t>
        </is>
      </c>
      <c r="F18776" t="inlineStr">
        <is>
          <t>BN</t>
        </is>
      </c>
      <c r="G18776" t="inlineStr">
        <is>
          <t>No</t>
        </is>
      </c>
      <c r="H18776" t="n">
        <v>0</v>
      </c>
    </row>
    <row r="18777">
      <c r="A18777" t="inlineStr">
        <is>
          <t>2022-W6-2022-ALEXAODE-Y31840</t>
        </is>
      </c>
      <c r="B18777" t="n">
        <v>2022</v>
      </c>
      <c r="C18777" t="n">
        <v>6</v>
      </c>
      <c r="D18777" t="inlineStr">
        <is>
          <t>2022-ALEXAODE</t>
        </is>
      </c>
      <c r="E18777" t="inlineStr">
        <is>
          <t>Y31840</t>
        </is>
      </c>
      <c r="F18777" t="inlineStr">
        <is>
          <t>BN</t>
        </is>
      </c>
      <c r="G18777" t="inlineStr">
        <is>
          <t>No</t>
        </is>
      </c>
      <c r="H18777" t="n">
        <v>0</v>
      </c>
    </row>
    <row r="18778">
      <c r="A18778" t="inlineStr">
        <is>
          <t>2022-W6-2022-ALEXAODE-Y31934</t>
        </is>
      </c>
      <c r="B18778" t="n">
        <v>2022</v>
      </c>
      <c r="C18778" t="n">
        <v>6</v>
      </c>
      <c r="D18778" t="inlineStr">
        <is>
          <t>2022-ALEXAODE</t>
        </is>
      </c>
      <c r="E18778" t="inlineStr">
        <is>
          <t>Y31934</t>
        </is>
      </c>
      <c r="F18778" t="inlineStr">
        <is>
          <t>BN</t>
        </is>
      </c>
      <c r="G18778" t="inlineStr">
        <is>
          <t>No</t>
        </is>
      </c>
      <c r="H18778" t="n">
        <v>0.3</v>
      </c>
    </row>
    <row r="18779">
      <c r="A18779" t="inlineStr">
        <is>
          <t>2022-W6-2022-ALEXAODE-Y33965</t>
        </is>
      </c>
      <c r="B18779" t="n">
        <v>2022</v>
      </c>
      <c r="C18779" t="n">
        <v>6</v>
      </c>
      <c r="D18779" t="inlineStr">
        <is>
          <t>2022-ALEXAODE</t>
        </is>
      </c>
      <c r="E18779" t="inlineStr">
        <is>
          <t>Y33965</t>
        </is>
      </c>
      <c r="F18779" t="inlineStr">
        <is>
          <t>BN</t>
        </is>
      </c>
      <c r="G18779" t="inlineStr">
        <is>
          <t>No</t>
        </is>
      </c>
      <c r="H18779" t="n">
        <v>1.3</v>
      </c>
    </row>
    <row r="18780">
      <c r="A18780" t="inlineStr">
        <is>
          <t>2022-W6-2022-ALEXAODE-Y33465</t>
        </is>
      </c>
      <c r="B18780" t="n">
        <v>2022</v>
      </c>
      <c r="C18780" t="n">
        <v>6</v>
      </c>
      <c r="D18780" t="inlineStr">
        <is>
          <t>2022-ALEXAODE</t>
        </is>
      </c>
      <c r="E18780" t="inlineStr">
        <is>
          <t>Y33465</t>
        </is>
      </c>
      <c r="F18780" t="inlineStr">
        <is>
          <t>BN</t>
        </is>
      </c>
      <c r="G18780" t="inlineStr">
        <is>
          <t>No</t>
        </is>
      </c>
      <c r="H18780" t="n">
        <v>10.2</v>
      </c>
    </row>
    <row r="18781">
      <c r="A18781" t="inlineStr">
        <is>
          <t>2022-W6-2022-ALEXAODE-Y30218</t>
        </is>
      </c>
      <c r="B18781" t="n">
        <v>2022</v>
      </c>
      <c r="C18781" t="n">
        <v>6</v>
      </c>
      <c r="D18781" t="inlineStr">
        <is>
          <t>2022-ALEXAODE</t>
        </is>
      </c>
      <c r="E18781" t="inlineStr">
        <is>
          <t>Y30218</t>
        </is>
      </c>
      <c r="F18781" t="inlineStr">
        <is>
          <t>IR</t>
        </is>
      </c>
      <c r="G18781" t="inlineStr">
        <is>
          <t>No</t>
        </is>
      </c>
      <c r="H18781" t="n">
        <v>0</v>
      </c>
    </row>
    <row r="18782">
      <c r="A18782" t="inlineStr">
        <is>
          <t>2022-W7-2022-JCHAPS-Y32676</t>
        </is>
      </c>
      <c r="B18782" t="n">
        <v>2022</v>
      </c>
      <c r="C18782" t="n">
        <v>7</v>
      </c>
      <c r="D18782" t="inlineStr">
        <is>
          <t>2022-JCHAPS</t>
        </is>
      </c>
      <c r="E18782" t="inlineStr">
        <is>
          <t>Y32676</t>
        </is>
      </c>
      <c r="F18782" t="inlineStr">
        <is>
          <t>QB</t>
        </is>
      </c>
      <c r="G18782" t="inlineStr">
        <is>
          <t>Yes</t>
        </is>
      </c>
      <c r="H18782" t="n">
        <v>18.62</v>
      </c>
    </row>
    <row r="18783">
      <c r="A18783" t="inlineStr">
        <is>
          <t>2022-W7-2022-JCHAPS-Y34008</t>
        </is>
      </c>
      <c r="B18783" t="n">
        <v>2022</v>
      </c>
      <c r="C18783" t="n">
        <v>7</v>
      </c>
      <c r="D18783" t="inlineStr">
        <is>
          <t>2022-JCHAPS</t>
        </is>
      </c>
      <c r="E18783" t="inlineStr">
        <is>
          <t>Y34008</t>
        </is>
      </c>
      <c r="F18783" t="inlineStr">
        <is>
          <t>WR</t>
        </is>
      </c>
      <c r="G18783" t="inlineStr">
        <is>
          <t>Yes</t>
        </is>
      </c>
      <c r="H18783" t="n">
        <v>5.2</v>
      </c>
    </row>
    <row r="18784">
      <c r="A18784" t="inlineStr">
        <is>
          <t>2022-W7-2022-JCHAPS-Y31051</t>
        </is>
      </c>
      <c r="B18784" t="n">
        <v>2022</v>
      </c>
      <c r="C18784" t="n">
        <v>7</v>
      </c>
      <c r="D18784" t="inlineStr">
        <is>
          <t>2022-JCHAPS</t>
        </is>
      </c>
      <c r="E18784" t="inlineStr">
        <is>
          <t>Y31051</t>
        </is>
      </c>
      <c r="F18784" t="inlineStr">
        <is>
          <t>WR</t>
        </is>
      </c>
      <c r="G18784" t="inlineStr">
        <is>
          <t>Yes</t>
        </is>
      </c>
      <c r="H18784" t="n">
        <v>0</v>
      </c>
    </row>
    <row r="18785">
      <c r="A18785" t="inlineStr">
        <is>
          <t>2022-W7-2022-JCHAPS-Y30117</t>
        </is>
      </c>
      <c r="B18785" t="n">
        <v>2022</v>
      </c>
      <c r="C18785" t="n">
        <v>7</v>
      </c>
      <c r="D18785" t="inlineStr">
        <is>
          <t>2022-JCHAPS</t>
        </is>
      </c>
      <c r="E18785" t="inlineStr">
        <is>
          <t>Y30117</t>
        </is>
      </c>
      <c r="F18785" t="inlineStr">
        <is>
          <t>RB</t>
        </is>
      </c>
      <c r="G18785" t="inlineStr">
        <is>
          <t>Yes</t>
        </is>
      </c>
      <c r="H18785" t="n">
        <v>3.6</v>
      </c>
    </row>
    <row r="18786">
      <c r="A18786" t="inlineStr">
        <is>
          <t>2022-W7-2022-JCHAPS-Y30121</t>
        </is>
      </c>
      <c r="B18786" t="n">
        <v>2022</v>
      </c>
      <c r="C18786" t="n">
        <v>7</v>
      </c>
      <c r="D18786" t="inlineStr">
        <is>
          <t>2022-JCHAPS</t>
        </is>
      </c>
      <c r="E18786" t="inlineStr">
        <is>
          <t>Y30121</t>
        </is>
      </c>
      <c r="F18786" t="inlineStr">
        <is>
          <t>RB</t>
        </is>
      </c>
      <c r="G18786" t="inlineStr">
        <is>
          <t>Yes</t>
        </is>
      </c>
      <c r="H18786" t="n">
        <v>7.2</v>
      </c>
    </row>
    <row r="18787">
      <c r="A18787" t="inlineStr">
        <is>
          <t>2022-W7-2022-JCHAPS-Y30136</t>
        </is>
      </c>
      <c r="B18787" t="n">
        <v>2022</v>
      </c>
      <c r="C18787" t="n">
        <v>7</v>
      </c>
      <c r="D18787" t="inlineStr">
        <is>
          <t>2022-JCHAPS</t>
        </is>
      </c>
      <c r="E18787" t="inlineStr">
        <is>
          <t>Y30136</t>
        </is>
      </c>
      <c r="F18787" t="inlineStr">
        <is>
          <t>TE</t>
        </is>
      </c>
      <c r="G18787" t="inlineStr">
        <is>
          <t>Yes</t>
        </is>
      </c>
      <c r="H18787" t="n">
        <v>8.699999999999999</v>
      </c>
    </row>
    <row r="18788">
      <c r="A18788" t="inlineStr">
        <is>
          <t>2022-W7-2022-JCHAPS-Y28654</t>
        </is>
      </c>
      <c r="B18788" t="n">
        <v>2022</v>
      </c>
      <c r="C18788" t="n">
        <v>7</v>
      </c>
      <c r="D18788" t="inlineStr">
        <is>
          <t>2022-JCHAPS</t>
        </is>
      </c>
      <c r="E18788" t="inlineStr">
        <is>
          <t>Y28654</t>
        </is>
      </c>
      <c r="F18788" t="inlineStr">
        <is>
          <t>W/R/T FLEX</t>
        </is>
      </c>
      <c r="G18788" t="inlineStr">
        <is>
          <t>Yes</t>
        </is>
      </c>
      <c r="H18788" t="n">
        <v>18.9</v>
      </c>
    </row>
    <row r="18789">
      <c r="A18789" t="inlineStr">
        <is>
          <t>2022-W7-2022-JCHAPS-Y9520</t>
        </is>
      </c>
      <c r="B18789" t="n">
        <v>2022</v>
      </c>
      <c r="C18789" t="n">
        <v>7</v>
      </c>
      <c r="D18789" t="inlineStr">
        <is>
          <t>2022-JCHAPS</t>
        </is>
      </c>
      <c r="E18789" t="inlineStr">
        <is>
          <t>Y9520</t>
        </is>
      </c>
      <c r="F18789" t="inlineStr">
        <is>
          <t>K</t>
        </is>
      </c>
      <c r="G18789" t="inlineStr">
        <is>
          <t>Yes</t>
        </is>
      </c>
      <c r="H18789" t="n">
        <v>3</v>
      </c>
    </row>
    <row r="18790">
      <c r="A18790" t="inlineStr">
        <is>
          <t>2022-W7-2022-JCHAPS-Y-DEF:ny-jets</t>
        </is>
      </c>
      <c r="B18790" t="n">
        <v>2022</v>
      </c>
      <c r="C18790" t="n">
        <v>7</v>
      </c>
      <c r="D18790" t="inlineStr">
        <is>
          <t>2022-JCHAPS</t>
        </is>
      </c>
      <c r="E18790" t="inlineStr">
        <is>
          <t>Y-DEF:ny-jets</t>
        </is>
      </c>
      <c r="F18790" t="inlineStr">
        <is>
          <t>DST</t>
        </is>
      </c>
      <c r="G18790" t="inlineStr">
        <is>
          <t>Yes</t>
        </is>
      </c>
      <c r="H18790" t="n">
        <v>7</v>
      </c>
    </row>
    <row r="18791">
      <c r="A18791" t="inlineStr">
        <is>
          <t>2022-W7-2022-JCHAPS-Y33415</t>
        </is>
      </c>
      <c r="B18791" t="n">
        <v>2022</v>
      </c>
      <c r="C18791" t="n">
        <v>7</v>
      </c>
      <c r="D18791" t="inlineStr">
        <is>
          <t>2022-JCHAPS</t>
        </is>
      </c>
      <c r="E18791" t="inlineStr">
        <is>
          <t>Y33415</t>
        </is>
      </c>
      <c r="F18791" t="inlineStr">
        <is>
          <t>BN</t>
        </is>
      </c>
      <c r="G18791" t="inlineStr">
        <is>
          <t>No</t>
        </is>
      </c>
      <c r="H18791" t="n">
        <v>6.2</v>
      </c>
    </row>
    <row r="18792">
      <c r="A18792" t="inlineStr">
        <is>
          <t>2022-W7-2022-JCHAPS-Y31019</t>
        </is>
      </c>
      <c r="B18792" t="n">
        <v>2022</v>
      </c>
      <c r="C18792" t="n">
        <v>7</v>
      </c>
      <c r="D18792" t="inlineStr">
        <is>
          <t>2022-JCHAPS</t>
        </is>
      </c>
      <c r="E18792" t="inlineStr">
        <is>
          <t>Y31019</t>
        </is>
      </c>
      <c r="F18792" t="inlineStr">
        <is>
          <t>BN</t>
        </is>
      </c>
      <c r="G18792" t="inlineStr">
        <is>
          <t>No</t>
        </is>
      </c>
      <c r="H18792" t="n">
        <v>0</v>
      </c>
    </row>
    <row r="18793">
      <c r="A18793" t="inlineStr">
        <is>
          <t>2022-W7-2022-JCHAPS-Y31883</t>
        </is>
      </c>
      <c r="B18793" t="n">
        <v>2022</v>
      </c>
      <c r="C18793" t="n">
        <v>7</v>
      </c>
      <c r="D18793" t="inlineStr">
        <is>
          <t>2022-JCHAPS</t>
        </is>
      </c>
      <c r="E18793" t="inlineStr">
        <is>
          <t>Y31883</t>
        </is>
      </c>
      <c r="F18793" t="inlineStr">
        <is>
          <t>BN</t>
        </is>
      </c>
      <c r="G18793" t="inlineStr">
        <is>
          <t>No</t>
        </is>
      </c>
      <c r="H18793" t="n">
        <v>0</v>
      </c>
    </row>
    <row r="18794">
      <c r="A18794" t="inlineStr">
        <is>
          <t>2022-W7-2022-JCHAPS-Y27589</t>
        </is>
      </c>
      <c r="B18794" t="n">
        <v>2022</v>
      </c>
      <c r="C18794" t="n">
        <v>7</v>
      </c>
      <c r="D18794" t="inlineStr">
        <is>
          <t>2022-JCHAPS</t>
        </is>
      </c>
      <c r="E18794" t="inlineStr">
        <is>
          <t>Y27589</t>
        </is>
      </c>
      <c r="F18794" t="inlineStr">
        <is>
          <t>BN</t>
        </is>
      </c>
      <c r="G18794" t="inlineStr">
        <is>
          <t>No</t>
        </is>
      </c>
      <c r="H18794" t="n">
        <v>0</v>
      </c>
    </row>
    <row r="18795">
      <c r="A18795" t="inlineStr">
        <is>
          <t>2022-W7-2022-JCHAPS-Y26804</t>
        </is>
      </c>
      <c r="B18795" t="n">
        <v>2022</v>
      </c>
      <c r="C18795" t="n">
        <v>7</v>
      </c>
      <c r="D18795" t="inlineStr">
        <is>
          <t>2022-JCHAPS</t>
        </is>
      </c>
      <c r="E18795" t="inlineStr">
        <is>
          <t>Y26804</t>
        </is>
      </c>
      <c r="F18795" t="inlineStr">
        <is>
          <t>BN</t>
        </is>
      </c>
      <c r="G18795" t="inlineStr">
        <is>
          <t>No</t>
        </is>
      </c>
      <c r="H18795" t="n">
        <v>9.300000000000001</v>
      </c>
    </row>
    <row r="18796">
      <c r="A18796" t="inlineStr">
        <is>
          <t>2022-W7-2022-JCHAPS-Y34120</t>
        </is>
      </c>
      <c r="B18796" t="n">
        <v>2022</v>
      </c>
      <c r="C18796" t="n">
        <v>7</v>
      </c>
      <c r="D18796" t="inlineStr">
        <is>
          <t>2022-JCHAPS</t>
        </is>
      </c>
      <c r="E18796" t="inlineStr">
        <is>
          <t>Y34120</t>
        </is>
      </c>
      <c r="F18796" t="inlineStr">
        <is>
          <t>IR</t>
        </is>
      </c>
      <c r="G18796" t="inlineStr">
        <is>
          <t>No</t>
        </is>
      </c>
      <c r="H18796" t="n">
        <v>0</v>
      </c>
    </row>
    <row r="18797">
      <c r="A18797" t="inlineStr">
        <is>
          <t>2022-W7-2022-PUENTETU-Y8780</t>
        </is>
      </c>
      <c r="B18797" t="n">
        <v>2022</v>
      </c>
      <c r="C18797" t="n">
        <v>7</v>
      </c>
      <c r="D18797" t="inlineStr">
        <is>
          <t>2022-PUENTETU</t>
        </is>
      </c>
      <c r="E18797" t="inlineStr">
        <is>
          <t>Y8780</t>
        </is>
      </c>
      <c r="F18797" t="inlineStr">
        <is>
          <t>QB</t>
        </is>
      </c>
      <c r="G18797" t="inlineStr">
        <is>
          <t>Yes</t>
        </is>
      </c>
      <c r="H18797" t="n">
        <v>11.92</v>
      </c>
    </row>
    <row r="18798">
      <c r="A18798" t="inlineStr">
        <is>
          <t>2022-W7-2022-PUENTETU-Y32704</t>
        </is>
      </c>
      <c r="B18798" t="n">
        <v>2022</v>
      </c>
      <c r="C18798" t="n">
        <v>7</v>
      </c>
      <c r="D18798" t="inlineStr">
        <is>
          <t>2022-PUENTETU</t>
        </is>
      </c>
      <c r="E18798" t="inlineStr">
        <is>
          <t>Y32704</t>
        </is>
      </c>
      <c r="F18798" t="inlineStr">
        <is>
          <t>WR</t>
        </is>
      </c>
      <c r="G18798" t="inlineStr">
        <is>
          <t>Yes</t>
        </is>
      </c>
      <c r="H18798" t="n">
        <v>6.8</v>
      </c>
    </row>
    <row r="18799">
      <c r="A18799" t="inlineStr">
        <is>
          <t>2022-W7-2022-PUENTETU-Y33437</t>
        </is>
      </c>
      <c r="B18799" t="n">
        <v>2022</v>
      </c>
      <c r="C18799" t="n">
        <v>7</v>
      </c>
      <c r="D18799" t="inlineStr">
        <is>
          <t>2022-PUENTETU</t>
        </is>
      </c>
      <c r="E18799" t="inlineStr">
        <is>
          <t>Y33437</t>
        </is>
      </c>
      <c r="F18799" t="inlineStr">
        <is>
          <t>WR</t>
        </is>
      </c>
      <c r="G18799" t="inlineStr">
        <is>
          <t>Yes</t>
        </is>
      </c>
      <c r="H18799" t="n">
        <v>3.6</v>
      </c>
    </row>
    <row r="18800">
      <c r="A18800" t="inlineStr">
        <is>
          <t>2022-W7-2022-PUENTETU-Y30972</t>
        </is>
      </c>
      <c r="B18800" t="n">
        <v>2022</v>
      </c>
      <c r="C18800" t="n">
        <v>7</v>
      </c>
      <c r="D18800" t="inlineStr">
        <is>
          <t>2022-PUENTETU</t>
        </is>
      </c>
      <c r="E18800" t="inlineStr">
        <is>
          <t>Y30972</t>
        </is>
      </c>
      <c r="F18800" t="inlineStr">
        <is>
          <t>RB</t>
        </is>
      </c>
      <c r="G18800" t="inlineStr">
        <is>
          <t>Yes</t>
        </is>
      </c>
      <c r="H18800" t="n">
        <v>15.5</v>
      </c>
    </row>
    <row r="18801">
      <c r="A18801" t="inlineStr">
        <is>
          <t>2022-W7-2022-PUENTETU-Y34063</t>
        </is>
      </c>
      <c r="B18801" t="n">
        <v>2022</v>
      </c>
      <c r="C18801" t="n">
        <v>7</v>
      </c>
      <c r="D18801" t="inlineStr">
        <is>
          <t>2022-PUENTETU</t>
        </is>
      </c>
      <c r="E18801" t="inlineStr">
        <is>
          <t>Y34063</t>
        </is>
      </c>
      <c r="F18801" t="inlineStr">
        <is>
          <t>RB</t>
        </is>
      </c>
      <c r="G18801" t="inlineStr">
        <is>
          <t>Yes</t>
        </is>
      </c>
      <c r="H18801" t="n">
        <v>13.7</v>
      </c>
    </row>
    <row r="18802">
      <c r="A18802" t="inlineStr">
        <is>
          <t>2022-W7-2022-PUENTETU-Y30157</t>
        </is>
      </c>
      <c r="B18802" t="n">
        <v>2022</v>
      </c>
      <c r="C18802" t="n">
        <v>7</v>
      </c>
      <c r="D18802" t="inlineStr">
        <is>
          <t>2022-PUENTETU</t>
        </is>
      </c>
      <c r="E18802" t="inlineStr">
        <is>
          <t>Y30157</t>
        </is>
      </c>
      <c r="F18802" t="inlineStr">
        <is>
          <t>TE</t>
        </is>
      </c>
      <c r="G18802" t="inlineStr">
        <is>
          <t>Yes</t>
        </is>
      </c>
      <c r="H18802" t="n">
        <v>8.800000000000001</v>
      </c>
    </row>
    <row r="18803">
      <c r="A18803" t="inlineStr">
        <is>
          <t>2022-W7-2022-PUENTETU-Y33508</t>
        </is>
      </c>
      <c r="B18803" t="n">
        <v>2022</v>
      </c>
      <c r="C18803" t="n">
        <v>7</v>
      </c>
      <c r="D18803" t="inlineStr">
        <is>
          <t>2022-PUENTETU</t>
        </is>
      </c>
      <c r="E18803" t="inlineStr">
        <is>
          <t>Y33508</t>
        </is>
      </c>
      <c r="F18803" t="inlineStr">
        <is>
          <t>W/R/T FLEX</t>
        </is>
      </c>
      <c r="G18803" t="inlineStr">
        <is>
          <t>Yes</t>
        </is>
      </c>
      <c r="H18803" t="n">
        <v>19.8</v>
      </c>
    </row>
    <row r="18804">
      <c r="A18804" t="inlineStr">
        <is>
          <t>2022-W7-2022-PUENTETU-Y9526</t>
        </is>
      </c>
      <c r="B18804" t="n">
        <v>2022</v>
      </c>
      <c r="C18804" t="n">
        <v>7</v>
      </c>
      <c r="D18804" t="inlineStr">
        <is>
          <t>2022-PUENTETU</t>
        </is>
      </c>
      <c r="E18804" t="inlineStr">
        <is>
          <t>Y9526</t>
        </is>
      </c>
      <c r="F18804" t="inlineStr">
        <is>
          <t>K</t>
        </is>
      </c>
      <c r="G18804" t="inlineStr">
        <is>
          <t>Yes</t>
        </is>
      </c>
      <c r="H18804" t="n">
        <v>11</v>
      </c>
    </row>
    <row r="18805">
      <c r="A18805" t="inlineStr">
        <is>
          <t>2022-W7-2022-PUENTETU-Y-DEF:new-england</t>
        </is>
      </c>
      <c r="B18805" t="n">
        <v>2022</v>
      </c>
      <c r="C18805" t="n">
        <v>7</v>
      </c>
      <c r="D18805" t="inlineStr">
        <is>
          <t>2022-PUENTETU</t>
        </is>
      </c>
      <c r="E18805" t="inlineStr">
        <is>
          <t>Y-DEF:new-england</t>
        </is>
      </c>
      <c r="F18805" t="inlineStr">
        <is>
          <t>DST</t>
        </is>
      </c>
      <c r="G18805" t="inlineStr">
        <is>
          <t>Yes</t>
        </is>
      </c>
      <c r="H18805" t="n">
        <v>5</v>
      </c>
    </row>
    <row r="18806">
      <c r="A18806" t="inlineStr">
        <is>
          <t>2022-W7-2022-PUENTETU-Y31010</t>
        </is>
      </c>
      <c r="B18806" t="n">
        <v>2022</v>
      </c>
      <c r="C18806" t="n">
        <v>7</v>
      </c>
      <c r="D18806" t="inlineStr">
        <is>
          <t>2022-PUENTETU</t>
        </is>
      </c>
      <c r="E18806" t="inlineStr">
        <is>
          <t>Y31010</t>
        </is>
      </c>
      <c r="F18806" t="inlineStr">
        <is>
          <t>BN</t>
        </is>
      </c>
      <c r="G18806" t="inlineStr">
        <is>
          <t>No</t>
        </is>
      </c>
      <c r="H18806" t="n">
        <v>3.8</v>
      </c>
    </row>
    <row r="18807">
      <c r="A18807" t="inlineStr">
        <is>
          <t>2022-W7-2022-PUENTETU-Y30994</t>
        </is>
      </c>
      <c r="B18807" t="n">
        <v>2022</v>
      </c>
      <c r="C18807" t="n">
        <v>7</v>
      </c>
      <c r="D18807" t="inlineStr">
        <is>
          <t>2022-PUENTETU</t>
        </is>
      </c>
      <c r="E18807" t="inlineStr">
        <is>
          <t>Y30994</t>
        </is>
      </c>
      <c r="F18807" t="inlineStr">
        <is>
          <t>BN</t>
        </is>
      </c>
      <c r="G18807" t="inlineStr">
        <is>
          <t>No</t>
        </is>
      </c>
      <c r="H18807" t="n">
        <v>16.1</v>
      </c>
    </row>
    <row r="18808">
      <c r="A18808" t="inlineStr">
        <is>
          <t>2022-W7-2022-PUENTETU-Y28403</t>
        </is>
      </c>
      <c r="B18808" t="n">
        <v>2022</v>
      </c>
      <c r="C18808" t="n">
        <v>7</v>
      </c>
      <c r="D18808" t="inlineStr">
        <is>
          <t>2022-PUENTETU</t>
        </is>
      </c>
      <c r="E18808" t="inlineStr">
        <is>
          <t>Y28403</t>
        </is>
      </c>
      <c r="F18808" t="inlineStr">
        <is>
          <t>BN</t>
        </is>
      </c>
      <c r="G18808" t="inlineStr">
        <is>
          <t>No</t>
        </is>
      </c>
      <c r="H18808" t="n">
        <v>6</v>
      </c>
    </row>
    <row r="18809">
      <c r="A18809" t="inlineStr">
        <is>
          <t>2022-W7-2022-PUENTETU-Y34207</t>
        </is>
      </c>
      <c r="B18809" t="n">
        <v>2022</v>
      </c>
      <c r="C18809" t="n">
        <v>7</v>
      </c>
      <c r="D18809" t="inlineStr">
        <is>
          <t>2022-PUENTETU</t>
        </is>
      </c>
      <c r="E18809" t="inlineStr">
        <is>
          <t>Y34207</t>
        </is>
      </c>
      <c r="F18809" t="inlineStr">
        <is>
          <t>BN</t>
        </is>
      </c>
      <c r="G18809" t="inlineStr">
        <is>
          <t>No</t>
        </is>
      </c>
      <c r="H18809" t="n">
        <v>4.3</v>
      </c>
    </row>
    <row r="18810">
      <c r="A18810" t="inlineStr">
        <is>
          <t>2022-W7-2022-PUENTETU-Y25812</t>
        </is>
      </c>
      <c r="B18810" t="n">
        <v>2022</v>
      </c>
      <c r="C18810" t="n">
        <v>7</v>
      </c>
      <c r="D18810" t="inlineStr">
        <is>
          <t>2022-PUENTETU</t>
        </is>
      </c>
      <c r="E18810" t="inlineStr">
        <is>
          <t>Y25812</t>
        </is>
      </c>
      <c r="F18810" t="inlineStr">
        <is>
          <t>BN</t>
        </is>
      </c>
      <c r="G18810" t="inlineStr">
        <is>
          <t>No</t>
        </is>
      </c>
      <c r="H18810" t="n">
        <v>0</v>
      </c>
    </row>
    <row r="18811">
      <c r="A18811" t="inlineStr">
        <is>
          <t>2022-W7-2022-PUENTETU-Y25785</t>
        </is>
      </c>
      <c r="B18811" t="n">
        <v>2022</v>
      </c>
      <c r="C18811" t="n">
        <v>7</v>
      </c>
      <c r="D18811" t="inlineStr">
        <is>
          <t>2022-PUENTETU</t>
        </is>
      </c>
      <c r="E18811" t="inlineStr">
        <is>
          <t>Y25785</t>
        </is>
      </c>
      <c r="F18811" t="inlineStr">
        <is>
          <t>IR</t>
        </is>
      </c>
      <c r="G18811" t="inlineStr">
        <is>
          <t>No</t>
        </is>
      </c>
      <c r="H18811" t="n">
        <v>0</v>
      </c>
    </row>
    <row r="18812">
      <c r="A18812" t="inlineStr">
        <is>
          <t>2022-W7-2022-ISAROD-Y32675</t>
        </is>
      </c>
      <c r="B18812" t="n">
        <v>2022</v>
      </c>
      <c r="C18812" t="n">
        <v>7</v>
      </c>
      <c r="D18812" t="inlineStr">
        <is>
          <t>2022-ISAROD</t>
        </is>
      </c>
      <c r="E18812" t="inlineStr">
        <is>
          <t>Y32675</t>
        </is>
      </c>
      <c r="F18812" t="inlineStr">
        <is>
          <t>QB</t>
        </is>
      </c>
      <c r="G18812" t="inlineStr">
        <is>
          <t>Yes</t>
        </is>
      </c>
      <c r="H18812" t="n">
        <v>15.94</v>
      </c>
    </row>
    <row r="18813">
      <c r="A18813" t="inlineStr">
        <is>
          <t>2022-W7-2022-ISAROD-Y27548</t>
        </is>
      </c>
      <c r="B18813" t="n">
        <v>2022</v>
      </c>
      <c r="C18813" t="n">
        <v>7</v>
      </c>
      <c r="D18813" t="inlineStr">
        <is>
          <t>2022-ISAROD</t>
        </is>
      </c>
      <c r="E18813" t="inlineStr">
        <is>
          <t>Y27548</t>
        </is>
      </c>
      <c r="F18813" t="inlineStr">
        <is>
          <t>WR</t>
        </is>
      </c>
      <c r="G18813" t="inlineStr">
        <is>
          <t>Yes</t>
        </is>
      </c>
      <c r="H18813" t="n">
        <v>6.6</v>
      </c>
    </row>
    <row r="18814">
      <c r="A18814" t="inlineStr">
        <is>
          <t>2022-W7-2022-ISAROD-Y29288</t>
        </is>
      </c>
      <c r="B18814" t="n">
        <v>2022</v>
      </c>
      <c r="C18814" t="n">
        <v>7</v>
      </c>
      <c r="D18814" t="inlineStr">
        <is>
          <t>2022-ISAROD</t>
        </is>
      </c>
      <c r="E18814" t="inlineStr">
        <is>
          <t>Y29288</t>
        </is>
      </c>
      <c r="F18814" t="inlineStr">
        <is>
          <t>WR</t>
        </is>
      </c>
      <c r="G18814" t="inlineStr">
        <is>
          <t>Yes</t>
        </is>
      </c>
      <c r="H18814" t="n">
        <v>27.5</v>
      </c>
    </row>
    <row r="18815">
      <c r="A18815" t="inlineStr">
        <is>
          <t>2022-W7-2022-ISAROD-Y33991</t>
        </is>
      </c>
      <c r="B18815" t="n">
        <v>2022</v>
      </c>
      <c r="C18815" t="n">
        <v>7</v>
      </c>
      <c r="D18815" t="inlineStr">
        <is>
          <t>2022-ISAROD</t>
        </is>
      </c>
      <c r="E18815" t="inlineStr">
        <is>
          <t>Y33991</t>
        </is>
      </c>
      <c r="F18815" t="inlineStr">
        <is>
          <t>RB</t>
        </is>
      </c>
      <c r="G18815" t="inlineStr">
        <is>
          <t>Yes</t>
        </is>
      </c>
      <c r="H18815" t="n">
        <v>15.2</v>
      </c>
    </row>
    <row r="18816">
      <c r="A18816" t="inlineStr">
        <is>
          <t>2022-W7-2022-ISAROD-Y31919</t>
        </is>
      </c>
      <c r="B18816" t="n">
        <v>2022</v>
      </c>
      <c r="C18816" t="n">
        <v>7</v>
      </c>
      <c r="D18816" t="inlineStr">
        <is>
          <t>2022-ISAROD</t>
        </is>
      </c>
      <c r="E18816" t="inlineStr">
        <is>
          <t>Y31919</t>
        </is>
      </c>
      <c r="F18816" t="inlineStr">
        <is>
          <t>RB</t>
        </is>
      </c>
      <c r="G18816" t="inlineStr">
        <is>
          <t>Yes</t>
        </is>
      </c>
      <c r="H18816" t="n">
        <v>1.5</v>
      </c>
    </row>
    <row r="18817">
      <c r="A18817" t="inlineStr">
        <is>
          <t>2022-W7-2022-ISAROD-Y34036</t>
        </is>
      </c>
      <c r="B18817" t="n">
        <v>2022</v>
      </c>
      <c r="C18817" t="n">
        <v>7</v>
      </c>
      <c r="D18817" t="inlineStr">
        <is>
          <t>2022-ISAROD</t>
        </is>
      </c>
      <c r="E18817" t="inlineStr">
        <is>
          <t>Y34036</t>
        </is>
      </c>
      <c r="F18817" t="inlineStr">
        <is>
          <t>TE</t>
        </is>
      </c>
      <c r="G18817" t="inlineStr">
        <is>
          <t>Yes</t>
        </is>
      </c>
      <c r="H18817" t="n">
        <v>8.1</v>
      </c>
    </row>
    <row r="18818">
      <c r="A18818" t="inlineStr">
        <is>
          <t>2022-W7-2022-ISAROD-Y29307</t>
        </is>
      </c>
      <c r="B18818" t="n">
        <v>2022</v>
      </c>
      <c r="C18818" t="n">
        <v>7</v>
      </c>
      <c r="D18818" t="inlineStr">
        <is>
          <t>2022-ISAROD</t>
        </is>
      </c>
      <c r="E18818" t="inlineStr">
        <is>
          <t>Y29307</t>
        </is>
      </c>
      <c r="F18818" t="inlineStr">
        <is>
          <t>W/R/T FLEX</t>
        </is>
      </c>
      <c r="G18818" t="inlineStr">
        <is>
          <t>Yes</t>
        </is>
      </c>
      <c r="H18818" t="n">
        <v>0.5</v>
      </c>
    </row>
    <row r="18819">
      <c r="A18819" t="inlineStr">
        <is>
          <t>2022-W7-2022-ISAROD-Y31199</t>
        </is>
      </c>
      <c r="B18819" t="n">
        <v>2022</v>
      </c>
      <c r="C18819" t="n">
        <v>7</v>
      </c>
      <c r="D18819" t="inlineStr">
        <is>
          <t>2022-ISAROD</t>
        </is>
      </c>
      <c r="E18819" t="inlineStr">
        <is>
          <t>Y31199</t>
        </is>
      </c>
      <c r="F18819" t="inlineStr">
        <is>
          <t>K</t>
        </is>
      </c>
      <c r="G18819" t="inlineStr">
        <is>
          <t>Yes</t>
        </is>
      </c>
      <c r="H18819" t="n">
        <v>12</v>
      </c>
    </row>
    <row r="18820">
      <c r="A18820" t="inlineStr">
        <is>
          <t>2022-W7-2022-ISAROD-Y-DEF:cincinnati</t>
        </is>
      </c>
      <c r="B18820" t="n">
        <v>2022</v>
      </c>
      <c r="C18820" t="n">
        <v>7</v>
      </c>
      <c r="D18820" t="inlineStr">
        <is>
          <t>2022-ISAROD</t>
        </is>
      </c>
      <c r="E18820" t="inlineStr">
        <is>
          <t>Y-DEF:cincinnati</t>
        </is>
      </c>
      <c r="F18820" t="inlineStr">
        <is>
          <t>DST</t>
        </is>
      </c>
      <c r="G18820" t="inlineStr">
        <is>
          <t>Yes</t>
        </is>
      </c>
      <c r="H18820" t="n">
        <v>4</v>
      </c>
    </row>
    <row r="18821">
      <c r="A18821" t="inlineStr">
        <is>
          <t>2022-W7-2022-ISAROD-Y31960</t>
        </is>
      </c>
      <c r="B18821" t="n">
        <v>2022</v>
      </c>
      <c r="C18821" t="n">
        <v>7</v>
      </c>
      <c r="D18821" t="inlineStr">
        <is>
          <t>2022-ISAROD</t>
        </is>
      </c>
      <c r="E18821" t="inlineStr">
        <is>
          <t>Y31960</t>
        </is>
      </c>
      <c r="F18821" t="inlineStr">
        <is>
          <t>BN</t>
        </is>
      </c>
      <c r="G18821" t="inlineStr">
        <is>
          <t>No</t>
        </is>
      </c>
      <c r="H18821" t="n">
        <v>11.9</v>
      </c>
    </row>
    <row r="18822">
      <c r="A18822" t="inlineStr">
        <is>
          <t>2022-W7-2022-ISAROD-Y28534</t>
        </is>
      </c>
      <c r="B18822" t="n">
        <v>2022</v>
      </c>
      <c r="C18822" t="n">
        <v>7</v>
      </c>
      <c r="D18822" t="inlineStr">
        <is>
          <t>2022-ISAROD</t>
        </is>
      </c>
      <c r="E18822" t="inlineStr">
        <is>
          <t>Y28534</t>
        </is>
      </c>
      <c r="F18822" t="inlineStr">
        <is>
          <t>BN</t>
        </is>
      </c>
      <c r="G18822" t="inlineStr">
        <is>
          <t>No</t>
        </is>
      </c>
      <c r="H18822" t="n">
        <v>0</v>
      </c>
    </row>
    <row r="18823">
      <c r="A18823" t="inlineStr">
        <is>
          <t>2022-W7-2022-ISAROD-Y32692</t>
        </is>
      </c>
      <c r="B18823" t="n">
        <v>2022</v>
      </c>
      <c r="C18823" t="n">
        <v>7</v>
      </c>
      <c r="D18823" t="inlineStr">
        <is>
          <t>2022-ISAROD</t>
        </is>
      </c>
      <c r="E18823" t="inlineStr">
        <is>
          <t>Y32692</t>
        </is>
      </c>
      <c r="F18823" t="inlineStr">
        <is>
          <t>BN</t>
        </is>
      </c>
      <c r="G18823" t="inlineStr">
        <is>
          <t>No</t>
        </is>
      </c>
      <c r="H18823" t="n">
        <v>0</v>
      </c>
    </row>
    <row r="18824">
      <c r="A18824" t="inlineStr">
        <is>
          <t>2022-W7-2022-ISAROD-Y33495</t>
        </is>
      </c>
      <c r="B18824" t="n">
        <v>2022</v>
      </c>
      <c r="C18824" t="n">
        <v>7</v>
      </c>
      <c r="D18824" t="inlineStr">
        <is>
          <t>2022-ISAROD</t>
        </is>
      </c>
      <c r="E18824" t="inlineStr">
        <is>
          <t>Y33495</t>
        </is>
      </c>
      <c r="F18824" t="inlineStr">
        <is>
          <t>BN</t>
        </is>
      </c>
      <c r="G18824" t="inlineStr">
        <is>
          <t>No</t>
        </is>
      </c>
      <c r="H18824" t="n">
        <v>8.4</v>
      </c>
    </row>
    <row r="18825">
      <c r="A18825" t="inlineStr">
        <is>
          <t>2022-W7-2022-ISAROD-Y31977</t>
        </is>
      </c>
      <c r="B18825" t="n">
        <v>2022</v>
      </c>
      <c r="C18825" t="n">
        <v>7</v>
      </c>
      <c r="D18825" t="inlineStr">
        <is>
          <t>2022-ISAROD</t>
        </is>
      </c>
      <c r="E18825" t="inlineStr">
        <is>
          <t>Y31977</t>
        </is>
      </c>
      <c r="F18825" t="inlineStr">
        <is>
          <t>BN</t>
        </is>
      </c>
      <c r="G18825" t="inlineStr">
        <is>
          <t>No</t>
        </is>
      </c>
      <c r="H18825" t="n">
        <v>0</v>
      </c>
    </row>
    <row r="18826">
      <c r="A18826" t="inlineStr">
        <is>
          <t>2022-W7-2022-ISAROD-Y28592</t>
        </is>
      </c>
      <c r="B18826" t="n">
        <v>2022</v>
      </c>
      <c r="C18826" t="n">
        <v>7</v>
      </c>
      <c r="D18826" t="inlineStr">
        <is>
          <t>2022-ISAROD</t>
        </is>
      </c>
      <c r="E18826" t="inlineStr">
        <is>
          <t>Y28592</t>
        </is>
      </c>
      <c r="F18826" t="inlineStr">
        <is>
          <t>IR</t>
        </is>
      </c>
      <c r="G18826" t="inlineStr">
        <is>
          <t>No</t>
        </is>
      </c>
      <c r="H18826" t="n">
        <v>0</v>
      </c>
    </row>
    <row r="18827">
      <c r="A18827" t="inlineStr">
        <is>
          <t>2022-W7-2022-HUERO-Y28390</t>
        </is>
      </c>
      <c r="B18827" t="n">
        <v>2022</v>
      </c>
      <c r="C18827" t="n">
        <v>7</v>
      </c>
      <c r="D18827" t="inlineStr">
        <is>
          <t>2022-HUERO</t>
        </is>
      </c>
      <c r="E18827" t="inlineStr">
        <is>
          <t>Y28390</t>
        </is>
      </c>
      <c r="F18827" t="inlineStr">
        <is>
          <t>QB</t>
        </is>
      </c>
      <c r="G18827" t="inlineStr">
        <is>
          <t>Yes</t>
        </is>
      </c>
      <c r="H18827" t="n">
        <v>14.06</v>
      </c>
    </row>
    <row r="18828">
      <c r="A18828" t="inlineStr">
        <is>
          <t>2022-W7-2022-HUERO-Y31017</t>
        </is>
      </c>
      <c r="B18828" t="n">
        <v>2022</v>
      </c>
      <c r="C18828" t="n">
        <v>7</v>
      </c>
      <c r="D18828" t="inlineStr">
        <is>
          <t>2022-HUERO</t>
        </is>
      </c>
      <c r="E18828" t="inlineStr">
        <is>
          <t>Y31017</t>
        </is>
      </c>
      <c r="F18828" t="inlineStr">
        <is>
          <t>WR</t>
        </is>
      </c>
      <c r="G18828" t="inlineStr">
        <is>
          <t>Yes</t>
        </is>
      </c>
      <c r="H18828" t="n">
        <v>13.6</v>
      </c>
    </row>
    <row r="18829">
      <c r="A18829" t="inlineStr">
        <is>
          <t>2022-W7-2022-HUERO-Y34007</t>
        </is>
      </c>
      <c r="B18829" t="n">
        <v>2022</v>
      </c>
      <c r="C18829" t="n">
        <v>7</v>
      </c>
      <c r="D18829" t="inlineStr">
        <is>
          <t>2022-HUERO</t>
        </is>
      </c>
      <c r="E18829" t="inlineStr">
        <is>
          <t>Y34007</t>
        </is>
      </c>
      <c r="F18829" t="inlineStr">
        <is>
          <t>WR</t>
        </is>
      </c>
      <c r="G18829" t="inlineStr">
        <is>
          <t>Yes</t>
        </is>
      </c>
      <c r="H18829" t="n">
        <v>15.1</v>
      </c>
    </row>
    <row r="18830">
      <c r="A18830" t="inlineStr">
        <is>
          <t>2022-W7-2022-HUERO-Y31005</t>
        </is>
      </c>
      <c r="B18830" t="n">
        <v>2022</v>
      </c>
      <c r="C18830" t="n">
        <v>7</v>
      </c>
      <c r="D18830" t="inlineStr">
        <is>
          <t>2022-HUERO</t>
        </is>
      </c>
      <c r="E18830" t="inlineStr">
        <is>
          <t>Y31005</t>
        </is>
      </c>
      <c r="F18830" t="inlineStr">
        <is>
          <t>RB</t>
        </is>
      </c>
      <c r="G18830" t="inlineStr">
        <is>
          <t>Yes</t>
        </is>
      </c>
      <c r="H18830" t="n">
        <v>17.7</v>
      </c>
    </row>
    <row r="18831">
      <c r="A18831" t="inlineStr">
        <is>
          <t>2022-W7-2022-HUERO-Y30423</t>
        </is>
      </c>
      <c r="B18831" t="n">
        <v>2022</v>
      </c>
      <c r="C18831" t="n">
        <v>7</v>
      </c>
      <c r="D18831" t="inlineStr">
        <is>
          <t>2022-HUERO</t>
        </is>
      </c>
      <c r="E18831" t="inlineStr">
        <is>
          <t>Y30423</t>
        </is>
      </c>
      <c r="F18831" t="inlineStr">
        <is>
          <t>RB</t>
        </is>
      </c>
      <c r="G18831" t="inlineStr">
        <is>
          <t>Yes</t>
        </is>
      </c>
      <c r="H18831" t="n">
        <v>30.7</v>
      </c>
    </row>
    <row r="18832">
      <c r="A18832" t="inlineStr">
        <is>
          <t>2022-W7-2022-HUERO-Y31056</t>
        </is>
      </c>
      <c r="B18832" t="n">
        <v>2022</v>
      </c>
      <c r="C18832" t="n">
        <v>7</v>
      </c>
      <c r="D18832" t="inlineStr">
        <is>
          <t>2022-HUERO</t>
        </is>
      </c>
      <c r="E18832" t="inlineStr">
        <is>
          <t>Y31056</t>
        </is>
      </c>
      <c r="F18832" t="inlineStr">
        <is>
          <t>TE</t>
        </is>
      </c>
      <c r="G18832" t="inlineStr">
        <is>
          <t>Yes</t>
        </is>
      </c>
      <c r="H18832" t="n">
        <v>0.4</v>
      </c>
    </row>
    <row r="18833">
      <c r="A18833" t="inlineStr">
        <is>
          <t>2022-W7-2022-HUERO-Y32231</t>
        </is>
      </c>
      <c r="B18833" t="n">
        <v>2022</v>
      </c>
      <c r="C18833" t="n">
        <v>7</v>
      </c>
      <c r="D18833" t="inlineStr">
        <is>
          <t>2022-HUERO</t>
        </is>
      </c>
      <c r="E18833" t="inlineStr">
        <is>
          <t>Y32231</t>
        </is>
      </c>
      <c r="F18833" t="inlineStr">
        <is>
          <t>W/R/T FLEX</t>
        </is>
      </c>
      <c r="G18833" t="inlineStr">
        <is>
          <t>Yes</t>
        </is>
      </c>
      <c r="H18833" t="n">
        <v>10.4</v>
      </c>
    </row>
    <row r="18834">
      <c r="A18834" t="inlineStr">
        <is>
          <t>2022-W7-2022-HUERO-Y28378</t>
        </is>
      </c>
      <c r="B18834" t="n">
        <v>2022</v>
      </c>
      <c r="C18834" t="n">
        <v>7</v>
      </c>
      <c r="D18834" t="inlineStr">
        <is>
          <t>2022-HUERO</t>
        </is>
      </c>
      <c r="E18834" t="inlineStr">
        <is>
          <t>Y28378</t>
        </is>
      </c>
      <c r="F18834" t="inlineStr">
        <is>
          <t>K</t>
        </is>
      </c>
      <c r="G18834" t="inlineStr">
        <is>
          <t>Yes</t>
        </is>
      </c>
      <c r="H18834" t="n">
        <v>16</v>
      </c>
    </row>
    <row r="18835">
      <c r="A18835" t="inlineStr">
        <is>
          <t>2022-W7-2022-HUERO-Y-DEF:arizona</t>
        </is>
      </c>
      <c r="B18835" t="n">
        <v>2022</v>
      </c>
      <c r="C18835" t="n">
        <v>7</v>
      </c>
      <c r="D18835" t="inlineStr">
        <is>
          <t>2022-HUERO</t>
        </is>
      </c>
      <c r="E18835" t="inlineStr">
        <is>
          <t>Y-DEF:arizona</t>
        </is>
      </c>
      <c r="F18835" t="inlineStr">
        <is>
          <t>DST</t>
        </is>
      </c>
      <c r="G18835" t="inlineStr">
        <is>
          <t>Yes</t>
        </is>
      </c>
      <c r="H18835" t="n">
        <v>17</v>
      </c>
    </row>
    <row r="18836">
      <c r="A18836" t="inlineStr">
        <is>
          <t>2022-W7-2022-HUERO-Y32723</t>
        </is>
      </c>
      <c r="B18836" t="n">
        <v>2022</v>
      </c>
      <c r="C18836" t="n">
        <v>7</v>
      </c>
      <c r="D18836" t="inlineStr">
        <is>
          <t>2022-HUERO</t>
        </is>
      </c>
      <c r="E18836" t="inlineStr">
        <is>
          <t>Y32723</t>
        </is>
      </c>
      <c r="F18836" t="inlineStr">
        <is>
          <t>BN</t>
        </is>
      </c>
      <c r="G18836" t="inlineStr">
        <is>
          <t>No</t>
        </is>
      </c>
      <c r="H18836" t="n">
        <v>0</v>
      </c>
    </row>
    <row r="18837">
      <c r="A18837" t="inlineStr">
        <is>
          <t>2022-W7-2022-HUERO-Y31424</t>
        </is>
      </c>
      <c r="B18837" t="n">
        <v>2022</v>
      </c>
      <c r="C18837" t="n">
        <v>7</v>
      </c>
      <c r="D18837" t="inlineStr">
        <is>
          <t>2022-HUERO</t>
        </is>
      </c>
      <c r="E18837" t="inlineStr">
        <is>
          <t>Y31424</t>
        </is>
      </c>
      <c r="F18837" t="inlineStr">
        <is>
          <t>BN</t>
        </is>
      </c>
      <c r="G18837" t="inlineStr">
        <is>
          <t>No</t>
        </is>
      </c>
      <c r="H18837" t="n">
        <v>18.6</v>
      </c>
    </row>
    <row r="18838">
      <c r="A18838" t="inlineStr">
        <is>
          <t>2022-W7-2022-HUERO-Y33398</t>
        </is>
      </c>
      <c r="B18838" t="n">
        <v>2022</v>
      </c>
      <c r="C18838" t="n">
        <v>7</v>
      </c>
      <c r="D18838" t="inlineStr">
        <is>
          <t>2022-HUERO</t>
        </is>
      </c>
      <c r="E18838" t="inlineStr">
        <is>
          <t>Y33398</t>
        </is>
      </c>
      <c r="F18838" t="inlineStr">
        <is>
          <t>BN</t>
        </is>
      </c>
      <c r="G18838" t="inlineStr">
        <is>
          <t>No</t>
        </is>
      </c>
      <c r="H18838" t="n">
        <v>0</v>
      </c>
    </row>
    <row r="18839">
      <c r="A18839" t="inlineStr">
        <is>
          <t>2022-W7-2022-HUERO-Y33998</t>
        </is>
      </c>
      <c r="B18839" t="n">
        <v>2022</v>
      </c>
      <c r="C18839" t="n">
        <v>7</v>
      </c>
      <c r="D18839" t="inlineStr">
        <is>
          <t>2022-HUERO</t>
        </is>
      </c>
      <c r="E18839" t="inlineStr">
        <is>
          <t>Y33998</t>
        </is>
      </c>
      <c r="F18839" t="inlineStr">
        <is>
          <t>BN</t>
        </is>
      </c>
      <c r="G18839" t="inlineStr">
        <is>
          <t>No</t>
        </is>
      </c>
      <c r="H18839" t="n">
        <v>8</v>
      </c>
    </row>
    <row r="18840">
      <c r="A18840" t="inlineStr">
        <is>
          <t>2022-W7-2022-HUERO-Y31107</t>
        </is>
      </c>
      <c r="B18840" t="n">
        <v>2022</v>
      </c>
      <c r="C18840" t="n">
        <v>7</v>
      </c>
      <c r="D18840" t="inlineStr">
        <is>
          <t>2022-HUERO</t>
        </is>
      </c>
      <c r="E18840" t="inlineStr">
        <is>
          <t>Y31107</t>
        </is>
      </c>
      <c r="F18840" t="inlineStr">
        <is>
          <t>BN</t>
        </is>
      </c>
      <c r="G18840" t="inlineStr">
        <is>
          <t>No</t>
        </is>
      </c>
      <c r="H18840" t="n">
        <v>7.4</v>
      </c>
    </row>
    <row r="18841">
      <c r="A18841" t="inlineStr">
        <is>
          <t>2022-W7-2022-HUERO-Y31857</t>
        </is>
      </c>
      <c r="B18841" t="n">
        <v>2022</v>
      </c>
      <c r="C18841" t="n">
        <v>7</v>
      </c>
      <c r="D18841" t="inlineStr">
        <is>
          <t>2022-HUERO</t>
        </is>
      </c>
      <c r="E18841" t="inlineStr">
        <is>
          <t>Y31857</t>
        </is>
      </c>
      <c r="F18841" t="inlineStr">
        <is>
          <t>IR</t>
        </is>
      </c>
      <c r="G18841" t="inlineStr">
        <is>
          <t>No</t>
        </is>
      </c>
      <c r="H18841" t="n">
        <v>0</v>
      </c>
    </row>
    <row r="18842">
      <c r="A18842" t="inlineStr">
        <is>
          <t>2022-W7-2022-EMAN-Y27564</t>
        </is>
      </c>
      <c r="B18842" t="n">
        <v>2022</v>
      </c>
      <c r="C18842" t="n">
        <v>7</v>
      </c>
      <c r="D18842" t="inlineStr">
        <is>
          <t>2022-EMAN</t>
        </is>
      </c>
      <c r="E18842" t="inlineStr">
        <is>
          <t>Y27564</t>
        </is>
      </c>
      <c r="F18842" t="inlineStr">
        <is>
          <t>QB</t>
        </is>
      </c>
      <c r="G18842" t="inlineStr">
        <is>
          <t>Yes</t>
        </is>
      </c>
      <c r="H18842" t="n">
        <v>13.54</v>
      </c>
    </row>
    <row r="18843">
      <c r="A18843" t="inlineStr">
        <is>
          <t>2022-W7-2022-EMAN-Y28392</t>
        </is>
      </c>
      <c r="B18843" t="n">
        <v>2022</v>
      </c>
      <c r="C18843" t="n">
        <v>7</v>
      </c>
      <c r="D18843" t="inlineStr">
        <is>
          <t>2022-EMAN</t>
        </is>
      </c>
      <c r="E18843" t="inlineStr">
        <is>
          <t>Y28392</t>
        </is>
      </c>
      <c r="F18843" t="inlineStr">
        <is>
          <t>WR</t>
        </is>
      </c>
      <c r="G18843" t="inlineStr">
        <is>
          <t>Yes</t>
        </is>
      </c>
      <c r="H18843" t="n">
        <v>8.9</v>
      </c>
    </row>
    <row r="18844">
      <c r="A18844" t="inlineStr">
        <is>
          <t>2022-W7-2022-EMAN-Y33963</t>
        </is>
      </c>
      <c r="B18844" t="n">
        <v>2022</v>
      </c>
      <c r="C18844" t="n">
        <v>7</v>
      </c>
      <c r="D18844" t="inlineStr">
        <is>
          <t>2022-EMAN</t>
        </is>
      </c>
      <c r="E18844" t="inlineStr">
        <is>
          <t>Y33963</t>
        </is>
      </c>
      <c r="F18844" t="inlineStr">
        <is>
          <t>WR</t>
        </is>
      </c>
      <c r="G18844" t="inlineStr">
        <is>
          <t>Yes</t>
        </is>
      </c>
      <c r="H18844" t="n">
        <v>1.4</v>
      </c>
    </row>
    <row r="18845">
      <c r="A18845" t="inlineStr">
        <is>
          <t>2022-W7-2022-EMAN-Y33412</t>
        </is>
      </c>
      <c r="B18845" t="n">
        <v>2022</v>
      </c>
      <c r="C18845" t="n">
        <v>7</v>
      </c>
      <c r="D18845" t="inlineStr">
        <is>
          <t>2022-EMAN</t>
        </is>
      </c>
      <c r="E18845" t="inlineStr">
        <is>
          <t>Y33412</t>
        </is>
      </c>
      <c r="F18845" t="inlineStr">
        <is>
          <t>RB</t>
        </is>
      </c>
      <c r="G18845" t="inlineStr">
        <is>
          <t>Yes</t>
        </is>
      </c>
      <c r="H18845" t="n">
        <v>9.5</v>
      </c>
    </row>
    <row r="18846">
      <c r="A18846" t="inlineStr">
        <is>
          <t>2022-W7-2022-EMAN-Y33605</t>
        </is>
      </c>
      <c r="B18846" t="n">
        <v>2022</v>
      </c>
      <c r="C18846" t="n">
        <v>7</v>
      </c>
      <c r="D18846" t="inlineStr">
        <is>
          <t>2022-EMAN</t>
        </is>
      </c>
      <c r="E18846" t="inlineStr">
        <is>
          <t>Y33605</t>
        </is>
      </c>
      <c r="F18846" t="inlineStr">
        <is>
          <t>RB</t>
        </is>
      </c>
      <c r="G18846" t="inlineStr">
        <is>
          <t>Yes</t>
        </is>
      </c>
      <c r="H18846" t="n">
        <v>15.2</v>
      </c>
    </row>
    <row r="18847">
      <c r="A18847" t="inlineStr">
        <is>
          <t>2022-W7-2022-EMAN-Y30995</t>
        </is>
      </c>
      <c r="B18847" t="n">
        <v>2022</v>
      </c>
      <c r="C18847" t="n">
        <v>7</v>
      </c>
      <c r="D18847" t="inlineStr">
        <is>
          <t>2022-EMAN</t>
        </is>
      </c>
      <c r="E18847" t="inlineStr">
        <is>
          <t>Y30995</t>
        </is>
      </c>
      <c r="F18847" t="inlineStr">
        <is>
          <t>TE</t>
        </is>
      </c>
      <c r="G18847" t="inlineStr">
        <is>
          <t>Yes</t>
        </is>
      </c>
      <c r="H18847" t="n">
        <v>7.8</v>
      </c>
    </row>
    <row r="18848">
      <c r="A18848" t="inlineStr">
        <is>
          <t>2022-W7-2022-EMAN-Y33500</t>
        </is>
      </c>
      <c r="B18848" t="n">
        <v>2022</v>
      </c>
      <c r="C18848" t="n">
        <v>7</v>
      </c>
      <c r="D18848" t="inlineStr">
        <is>
          <t>2022-EMAN</t>
        </is>
      </c>
      <c r="E18848" t="inlineStr">
        <is>
          <t>Y33500</t>
        </is>
      </c>
      <c r="F18848" t="inlineStr">
        <is>
          <t>W/R/T FLEX</t>
        </is>
      </c>
      <c r="G18848" t="inlineStr">
        <is>
          <t>Yes</t>
        </is>
      </c>
      <c r="H18848" t="n">
        <v>0.9</v>
      </c>
    </row>
    <row r="18849">
      <c r="A18849" t="inlineStr">
        <is>
          <t>2022-W7-2022-EMAN-Y33537</t>
        </is>
      </c>
      <c r="B18849" t="n">
        <v>2022</v>
      </c>
      <c r="C18849" t="n">
        <v>7</v>
      </c>
      <c r="D18849" t="inlineStr">
        <is>
          <t>2022-EMAN</t>
        </is>
      </c>
      <c r="E18849" t="inlineStr">
        <is>
          <t>Y33537</t>
        </is>
      </c>
      <c r="F18849" t="inlineStr">
        <is>
          <t>K</t>
        </is>
      </c>
      <c r="G18849" t="inlineStr">
        <is>
          <t>Yes</t>
        </is>
      </c>
      <c r="H18849" t="n">
        <v>5</v>
      </c>
    </row>
    <row r="18850">
      <c r="A18850" t="inlineStr">
        <is>
          <t>2022-W7-2022-EMAN-Y-DEF:tennessee</t>
        </is>
      </c>
      <c r="B18850" t="n">
        <v>2022</v>
      </c>
      <c r="C18850" t="n">
        <v>7</v>
      </c>
      <c r="D18850" t="inlineStr">
        <is>
          <t>2022-EMAN</t>
        </is>
      </c>
      <c r="E18850" t="inlineStr">
        <is>
          <t>Y-DEF:tennessee</t>
        </is>
      </c>
      <c r="F18850" t="inlineStr">
        <is>
          <t>DST</t>
        </is>
      </c>
      <c r="G18850" t="inlineStr">
        <is>
          <t>Yes</t>
        </is>
      </c>
      <c r="H18850" t="n">
        <v>19</v>
      </c>
    </row>
    <row r="18851">
      <c r="A18851" t="inlineStr">
        <is>
          <t>2022-W7-2022-EMAN-Y32705</t>
        </is>
      </c>
      <c r="B18851" t="n">
        <v>2022</v>
      </c>
      <c r="C18851" t="n">
        <v>7</v>
      </c>
      <c r="D18851" t="inlineStr">
        <is>
          <t>2022-EMAN</t>
        </is>
      </c>
      <c r="E18851" t="inlineStr">
        <is>
          <t>Y32705</t>
        </is>
      </c>
      <c r="F18851" t="inlineStr">
        <is>
          <t>BN</t>
        </is>
      </c>
      <c r="G18851" t="inlineStr">
        <is>
          <t>No</t>
        </is>
      </c>
      <c r="H18851" t="n">
        <v>0</v>
      </c>
    </row>
    <row r="18852">
      <c r="A18852" t="inlineStr">
        <is>
          <t>2022-W7-2022-EMAN-Y31908</t>
        </is>
      </c>
      <c r="B18852" t="n">
        <v>2022</v>
      </c>
      <c r="C18852" t="n">
        <v>7</v>
      </c>
      <c r="D18852" t="inlineStr">
        <is>
          <t>2022-EMAN</t>
        </is>
      </c>
      <c r="E18852" t="inlineStr">
        <is>
          <t>Y31908</t>
        </is>
      </c>
      <c r="F18852" t="inlineStr">
        <is>
          <t>BN</t>
        </is>
      </c>
      <c r="G18852" t="inlineStr">
        <is>
          <t>No</t>
        </is>
      </c>
      <c r="H18852" t="n">
        <v>15.8</v>
      </c>
    </row>
    <row r="18853">
      <c r="A18853" t="inlineStr">
        <is>
          <t>2022-W7-2022-EMAN-Y31885</t>
        </is>
      </c>
      <c r="B18853" t="n">
        <v>2022</v>
      </c>
      <c r="C18853" t="n">
        <v>7</v>
      </c>
      <c r="D18853" t="inlineStr">
        <is>
          <t>2022-EMAN</t>
        </is>
      </c>
      <c r="E18853" t="inlineStr">
        <is>
          <t>Y31885</t>
        </is>
      </c>
      <c r="F18853" t="inlineStr">
        <is>
          <t>BN</t>
        </is>
      </c>
      <c r="G18853" t="inlineStr">
        <is>
          <t>No</t>
        </is>
      </c>
      <c r="H18853" t="n">
        <v>0</v>
      </c>
    </row>
    <row r="18854">
      <c r="A18854" t="inlineStr">
        <is>
          <t>2022-W7-2022-EMAN-Y30977</t>
        </is>
      </c>
      <c r="B18854" t="n">
        <v>2022</v>
      </c>
      <c r="C18854" t="n">
        <v>7</v>
      </c>
      <c r="D18854" t="inlineStr">
        <is>
          <t>2022-EMAN</t>
        </is>
      </c>
      <c r="E18854" t="inlineStr">
        <is>
          <t>Y30977</t>
        </is>
      </c>
      <c r="F18854" t="inlineStr">
        <is>
          <t>BN</t>
        </is>
      </c>
      <c r="G18854" t="inlineStr">
        <is>
          <t>No</t>
        </is>
      </c>
      <c r="H18854" t="n">
        <v>0</v>
      </c>
    </row>
    <row r="18855">
      <c r="A18855" t="inlineStr">
        <is>
          <t>2022-W7-2022-EMAN-Y-DEF:buffalo</t>
        </is>
      </c>
      <c r="B18855" t="n">
        <v>2022</v>
      </c>
      <c r="C18855" t="n">
        <v>7</v>
      </c>
      <c r="D18855" t="inlineStr">
        <is>
          <t>2022-EMAN</t>
        </is>
      </c>
      <c r="E18855" t="inlineStr">
        <is>
          <t>Y-DEF:buffalo</t>
        </is>
      </c>
      <c r="F18855" t="inlineStr">
        <is>
          <t>BN</t>
        </is>
      </c>
      <c r="G18855" t="inlineStr">
        <is>
          <t>No</t>
        </is>
      </c>
      <c r="H18855" t="n">
        <v>0</v>
      </c>
    </row>
    <row r="18856">
      <c r="A18856" t="inlineStr">
        <is>
          <t>2022-W7-2022-LDV-Y30123</t>
        </is>
      </c>
      <c r="B18856" t="n">
        <v>2022</v>
      </c>
      <c r="C18856" t="n">
        <v>7</v>
      </c>
      <c r="D18856" t="inlineStr">
        <is>
          <t>2022-LDV</t>
        </is>
      </c>
      <c r="E18856" t="inlineStr">
        <is>
          <t>Y30123</t>
        </is>
      </c>
      <c r="F18856" t="inlineStr">
        <is>
          <t>QB</t>
        </is>
      </c>
      <c r="G18856" t="inlineStr">
        <is>
          <t>Yes</t>
        </is>
      </c>
      <c r="H18856" t="n">
        <v>29.92</v>
      </c>
    </row>
    <row r="18857">
      <c r="A18857" t="inlineStr">
        <is>
          <t>2022-W7-2022-LDV-Y30197</t>
        </is>
      </c>
      <c r="B18857" t="n">
        <v>2022</v>
      </c>
      <c r="C18857" t="n">
        <v>7</v>
      </c>
      <c r="D18857" t="inlineStr">
        <is>
          <t>2022-LDV</t>
        </is>
      </c>
      <c r="E18857" t="inlineStr">
        <is>
          <t>Y30197</t>
        </is>
      </c>
      <c r="F18857" t="inlineStr">
        <is>
          <t>WR</t>
        </is>
      </c>
      <c r="G18857" t="inlineStr">
        <is>
          <t>Yes</t>
        </is>
      </c>
      <c r="H18857" t="n">
        <v>8</v>
      </c>
    </row>
    <row r="18858">
      <c r="A18858" t="inlineStr">
        <is>
          <t>2022-W7-2022-LDV-Y27581</t>
        </is>
      </c>
      <c r="B18858" t="n">
        <v>2022</v>
      </c>
      <c r="C18858" t="n">
        <v>7</v>
      </c>
      <c r="D18858" t="inlineStr">
        <is>
          <t>2022-LDV</t>
        </is>
      </c>
      <c r="E18858" t="inlineStr">
        <is>
          <t>Y27581</t>
        </is>
      </c>
      <c r="F18858" t="inlineStr">
        <is>
          <t>WR</t>
        </is>
      </c>
      <c r="G18858" t="inlineStr">
        <is>
          <t>Yes</t>
        </is>
      </c>
      <c r="H18858" t="n">
        <v>13.5</v>
      </c>
    </row>
    <row r="18859">
      <c r="A18859" t="inlineStr">
        <is>
          <t>2022-W7-2022-LDV-Y30180</t>
        </is>
      </c>
      <c r="B18859" t="n">
        <v>2022</v>
      </c>
      <c r="C18859" t="n">
        <v>7</v>
      </c>
      <c r="D18859" t="inlineStr">
        <is>
          <t>2022-LDV</t>
        </is>
      </c>
      <c r="E18859" t="inlineStr">
        <is>
          <t>Y30180</t>
        </is>
      </c>
      <c r="F18859" t="inlineStr">
        <is>
          <t>RB</t>
        </is>
      </c>
      <c r="G18859" t="inlineStr">
        <is>
          <t>Yes</t>
        </is>
      </c>
      <c r="H18859" t="n">
        <v>14</v>
      </c>
    </row>
    <row r="18860">
      <c r="A18860" t="inlineStr">
        <is>
          <t>2022-W7-2022-LDV-Y31905</t>
        </is>
      </c>
      <c r="B18860" t="n">
        <v>2022</v>
      </c>
      <c r="C18860" t="n">
        <v>7</v>
      </c>
      <c r="D18860" t="inlineStr">
        <is>
          <t>2022-LDV</t>
        </is>
      </c>
      <c r="E18860" t="inlineStr">
        <is>
          <t>Y31905</t>
        </is>
      </c>
      <c r="F18860" t="inlineStr">
        <is>
          <t>RB</t>
        </is>
      </c>
      <c r="G18860" t="inlineStr">
        <is>
          <t>Yes</t>
        </is>
      </c>
      <c r="H18860" t="n">
        <v>12.2</v>
      </c>
    </row>
    <row r="18861">
      <c r="A18861" t="inlineStr">
        <is>
          <t>2022-W7-2022-LDV-Y31012</t>
        </is>
      </c>
      <c r="B18861" t="n">
        <v>2022</v>
      </c>
      <c r="C18861" t="n">
        <v>7</v>
      </c>
      <c r="D18861" t="inlineStr">
        <is>
          <t>2022-LDV</t>
        </is>
      </c>
      <c r="E18861" t="inlineStr">
        <is>
          <t>Y31012</t>
        </is>
      </c>
      <c r="F18861" t="inlineStr">
        <is>
          <t>TE</t>
        </is>
      </c>
      <c r="G18861" t="inlineStr">
        <is>
          <t>Yes</t>
        </is>
      </c>
      <c r="H18861" t="n">
        <v>4.2</v>
      </c>
    </row>
    <row r="18862">
      <c r="A18862" t="inlineStr">
        <is>
          <t>2022-W7-2022-LDV-Y32685</t>
        </is>
      </c>
      <c r="B18862" t="n">
        <v>2022</v>
      </c>
      <c r="C18862" t="n">
        <v>7</v>
      </c>
      <c r="D18862" t="inlineStr">
        <is>
          <t>2022-LDV</t>
        </is>
      </c>
      <c r="E18862" t="inlineStr">
        <is>
          <t>Y32685</t>
        </is>
      </c>
      <c r="F18862" t="inlineStr">
        <is>
          <t>W/R/T FLEX</t>
        </is>
      </c>
      <c r="G18862" t="inlineStr">
        <is>
          <t>Yes</t>
        </is>
      </c>
      <c r="H18862" t="n">
        <v>13.1</v>
      </c>
    </row>
    <row r="18863">
      <c r="A18863" t="inlineStr">
        <is>
          <t>2022-W7-2022-LDV-Y31137</t>
        </is>
      </c>
      <c r="B18863" t="n">
        <v>2022</v>
      </c>
      <c r="C18863" t="n">
        <v>7</v>
      </c>
      <c r="D18863" t="inlineStr">
        <is>
          <t>2022-LDV</t>
        </is>
      </c>
      <c r="E18863" t="inlineStr">
        <is>
          <t>Y31137</t>
        </is>
      </c>
      <c r="F18863" t="inlineStr">
        <is>
          <t>K</t>
        </is>
      </c>
      <c r="G18863" t="inlineStr">
        <is>
          <t>Yes</t>
        </is>
      </c>
      <c r="H18863" t="n">
        <v>10</v>
      </c>
    </row>
    <row r="18864">
      <c r="A18864" t="inlineStr">
        <is>
          <t>2022-W7-2022-LDV-Y-DEF:green-bay</t>
        </is>
      </c>
      <c r="B18864" t="n">
        <v>2022</v>
      </c>
      <c r="C18864" t="n">
        <v>7</v>
      </c>
      <c r="D18864" t="inlineStr">
        <is>
          <t>2022-LDV</t>
        </is>
      </c>
      <c r="E18864" t="inlineStr">
        <is>
          <t>Y-DEF:green-bay</t>
        </is>
      </c>
      <c r="F18864" t="inlineStr">
        <is>
          <t>DST</t>
        </is>
      </c>
      <c r="G18864" t="inlineStr">
        <is>
          <t>Yes</t>
        </is>
      </c>
      <c r="H18864" t="n">
        <v>9</v>
      </c>
    </row>
    <row r="18865">
      <c r="A18865" t="inlineStr">
        <is>
          <t>2022-W7-2022-LDV-Y30614</t>
        </is>
      </c>
      <c r="B18865" t="n">
        <v>2022</v>
      </c>
      <c r="C18865" t="n">
        <v>7</v>
      </c>
      <c r="D18865" t="inlineStr">
        <is>
          <t>2022-LDV</t>
        </is>
      </c>
      <c r="E18865" t="inlineStr">
        <is>
          <t>Y30614</t>
        </is>
      </c>
      <c r="F18865" t="inlineStr">
        <is>
          <t>BN</t>
        </is>
      </c>
      <c r="G18865" t="inlineStr">
        <is>
          <t>No</t>
        </is>
      </c>
      <c r="H18865" t="n">
        <v>9.619999999999999</v>
      </c>
    </row>
    <row r="18866">
      <c r="A18866" t="inlineStr">
        <is>
          <t>2022-W7-2022-LDV-Y31906</t>
        </is>
      </c>
      <c r="B18866" t="n">
        <v>2022</v>
      </c>
      <c r="C18866" t="n">
        <v>7</v>
      </c>
      <c r="D18866" t="inlineStr">
        <is>
          <t>2022-LDV</t>
        </is>
      </c>
      <c r="E18866" t="inlineStr">
        <is>
          <t>Y31906</t>
        </is>
      </c>
      <c r="F18866" t="inlineStr">
        <is>
          <t>BN</t>
        </is>
      </c>
      <c r="G18866" t="inlineStr">
        <is>
          <t>No</t>
        </is>
      </c>
      <c r="H18866" t="n">
        <v>0</v>
      </c>
    </row>
    <row r="18867">
      <c r="A18867" t="inlineStr">
        <is>
          <t>2022-W7-2022-LDV-Y28402</t>
        </is>
      </c>
      <c r="B18867" t="n">
        <v>2022</v>
      </c>
      <c r="C18867" t="n">
        <v>7</v>
      </c>
      <c r="D18867" t="inlineStr">
        <is>
          <t>2022-LDV</t>
        </is>
      </c>
      <c r="E18867" t="inlineStr">
        <is>
          <t>Y28402</t>
        </is>
      </c>
      <c r="F18867" t="inlineStr">
        <is>
          <t>BN</t>
        </is>
      </c>
      <c r="G18867" t="inlineStr">
        <is>
          <t>No</t>
        </is>
      </c>
      <c r="H18867" t="n">
        <v>8.300000000000001</v>
      </c>
    </row>
    <row r="18868">
      <c r="A18868" t="inlineStr">
        <is>
          <t>2022-W7-2022-LDV-Y29281</t>
        </is>
      </c>
      <c r="B18868" t="n">
        <v>2022</v>
      </c>
      <c r="C18868" t="n">
        <v>7</v>
      </c>
      <c r="D18868" t="inlineStr">
        <is>
          <t>2022-LDV</t>
        </is>
      </c>
      <c r="E18868" t="inlineStr">
        <is>
          <t>Y29281</t>
        </is>
      </c>
      <c r="F18868" t="inlineStr">
        <is>
          <t>IR</t>
        </is>
      </c>
      <c r="G18868" t="inlineStr">
        <is>
          <t>No</t>
        </is>
      </c>
      <c r="H18868" t="n">
        <v>0</v>
      </c>
    </row>
    <row r="18869">
      <c r="A18869" t="inlineStr">
        <is>
          <t>2022-W7-2022-PEPSALFA-Y27590</t>
        </is>
      </c>
      <c r="B18869" t="n">
        <v>2022</v>
      </c>
      <c r="C18869" t="n">
        <v>7</v>
      </c>
      <c r="D18869" t="inlineStr">
        <is>
          <t>2022-PEPSALFA</t>
        </is>
      </c>
      <c r="E18869" t="inlineStr">
        <is>
          <t>Y27590</t>
        </is>
      </c>
      <c r="F18869" t="inlineStr">
        <is>
          <t>QB</t>
        </is>
      </c>
      <c r="G18869" t="inlineStr">
        <is>
          <t>Yes</t>
        </is>
      </c>
      <c r="H18869" t="n">
        <v>17.32</v>
      </c>
    </row>
    <row r="18870">
      <c r="A18870" t="inlineStr">
        <is>
          <t>2022-W7-2022-PEPSALFA-Y28457</t>
        </is>
      </c>
      <c r="B18870" t="n">
        <v>2022</v>
      </c>
      <c r="C18870" t="n">
        <v>7</v>
      </c>
      <c r="D18870" t="inlineStr">
        <is>
          <t>2022-PEPSALFA</t>
        </is>
      </c>
      <c r="E18870" t="inlineStr">
        <is>
          <t>Y28457</t>
        </is>
      </c>
      <c r="F18870" t="inlineStr">
        <is>
          <t>WR</t>
        </is>
      </c>
      <c r="G18870" t="inlineStr">
        <is>
          <t>Yes</t>
        </is>
      </c>
      <c r="H18870" t="n">
        <v>8</v>
      </c>
    </row>
    <row r="18871">
      <c r="A18871" t="inlineStr">
        <is>
          <t>2022-W7-2022-PEPSALFA-Y31268</t>
        </is>
      </c>
      <c r="B18871" t="n">
        <v>2022</v>
      </c>
      <c r="C18871" t="n">
        <v>7</v>
      </c>
      <c r="D18871" t="inlineStr">
        <is>
          <t>2022-PEPSALFA</t>
        </is>
      </c>
      <c r="E18871" t="inlineStr">
        <is>
          <t>Y31268</t>
        </is>
      </c>
      <c r="F18871" t="inlineStr">
        <is>
          <t>WR</t>
        </is>
      </c>
      <c r="G18871" t="inlineStr">
        <is>
          <t>Yes</t>
        </is>
      </c>
      <c r="H18871" t="n">
        <v>8.5</v>
      </c>
    </row>
    <row r="18872">
      <c r="A18872" t="inlineStr">
        <is>
          <t>2022-W7-2022-PEPSALFA-Y32702</t>
        </is>
      </c>
      <c r="B18872" t="n">
        <v>2022</v>
      </c>
      <c r="C18872" t="n">
        <v>7</v>
      </c>
      <c r="D18872" t="inlineStr">
        <is>
          <t>2022-PEPSALFA</t>
        </is>
      </c>
      <c r="E18872" t="inlineStr">
        <is>
          <t>Y32702</t>
        </is>
      </c>
      <c r="F18872" t="inlineStr">
        <is>
          <t>RB</t>
        </is>
      </c>
      <c r="G18872" t="inlineStr">
        <is>
          <t>Yes</t>
        </is>
      </c>
      <c r="H18872" t="n">
        <v>9.199999999999999</v>
      </c>
    </row>
    <row r="18873">
      <c r="A18873" t="inlineStr">
        <is>
          <t>2022-W7-2022-PEPSALFA-Y29238</t>
        </is>
      </c>
      <c r="B18873" t="n">
        <v>2022</v>
      </c>
      <c r="C18873" t="n">
        <v>7</v>
      </c>
      <c r="D18873" t="inlineStr">
        <is>
          <t>2022-PEPSALFA</t>
        </is>
      </c>
      <c r="E18873" t="inlineStr">
        <is>
          <t>Y29238</t>
        </is>
      </c>
      <c r="F18873" t="inlineStr">
        <is>
          <t>RB</t>
        </is>
      </c>
      <c r="G18873" t="inlineStr">
        <is>
          <t>Yes</t>
        </is>
      </c>
      <c r="H18873" t="n">
        <v>17.7</v>
      </c>
    </row>
    <row r="18874">
      <c r="A18874" t="inlineStr">
        <is>
          <t>2022-W7-2022-PEPSALFA-Y26658</t>
        </is>
      </c>
      <c r="B18874" t="n">
        <v>2022</v>
      </c>
      <c r="C18874" t="n">
        <v>7</v>
      </c>
      <c r="D18874" t="inlineStr">
        <is>
          <t>2022-PEPSALFA</t>
        </is>
      </c>
      <c r="E18874" t="inlineStr">
        <is>
          <t>Y26658</t>
        </is>
      </c>
      <c r="F18874" t="inlineStr">
        <is>
          <t>TE</t>
        </is>
      </c>
      <c r="G18874" t="inlineStr">
        <is>
          <t>Yes</t>
        </is>
      </c>
      <c r="H18874" t="n">
        <v>5.1</v>
      </c>
    </row>
    <row r="18875">
      <c r="A18875" t="inlineStr">
        <is>
          <t>2022-W7-2022-PEPSALFA-Y26699</t>
        </is>
      </c>
      <c r="B18875" t="n">
        <v>2022</v>
      </c>
      <c r="C18875" t="n">
        <v>7</v>
      </c>
      <c r="D18875" t="inlineStr">
        <is>
          <t>2022-PEPSALFA</t>
        </is>
      </c>
      <c r="E18875" t="inlineStr">
        <is>
          <t>Y26699</t>
        </is>
      </c>
      <c r="F18875" t="inlineStr">
        <is>
          <t>W/R/T FLEX</t>
        </is>
      </c>
      <c r="G18875" t="inlineStr">
        <is>
          <t>Yes</t>
        </is>
      </c>
      <c r="H18875" t="n">
        <v>2.1</v>
      </c>
    </row>
    <row r="18876">
      <c r="A18876" t="inlineStr">
        <is>
          <t>2022-W7-2022-PEPSALFA-Y27120</t>
        </is>
      </c>
      <c r="B18876" t="n">
        <v>2022</v>
      </c>
      <c r="C18876" t="n">
        <v>7</v>
      </c>
      <c r="D18876" t="inlineStr">
        <is>
          <t>2022-PEPSALFA</t>
        </is>
      </c>
      <c r="E18876" t="inlineStr">
        <is>
          <t>Y27120</t>
        </is>
      </c>
      <c r="F18876" t="inlineStr">
        <is>
          <t>K</t>
        </is>
      </c>
      <c r="G18876" t="inlineStr">
        <is>
          <t>Yes</t>
        </is>
      </c>
      <c r="H18876" t="n">
        <v>4</v>
      </c>
    </row>
    <row r="18877">
      <c r="A18877" t="inlineStr">
        <is>
          <t>2022-W7-2022-PEPSALFA-Y-DEF:baltimore</t>
        </is>
      </c>
      <c r="B18877" t="n">
        <v>2022</v>
      </c>
      <c r="C18877" t="n">
        <v>7</v>
      </c>
      <c r="D18877" t="inlineStr">
        <is>
          <t>2022-PEPSALFA</t>
        </is>
      </c>
      <c r="E18877" t="inlineStr">
        <is>
          <t>Y-DEF:baltimore</t>
        </is>
      </c>
      <c r="F18877" t="inlineStr">
        <is>
          <t>DST</t>
        </is>
      </c>
      <c r="G18877" t="inlineStr">
        <is>
          <t>Yes</t>
        </is>
      </c>
      <c r="H18877" t="n">
        <v>12</v>
      </c>
    </row>
    <row r="18878">
      <c r="A18878" t="inlineStr">
        <is>
          <t>2022-W7-2022-PEPSALFA-Y9265</t>
        </is>
      </c>
      <c r="B18878" t="n">
        <v>2022</v>
      </c>
      <c r="C18878" t="n">
        <v>7</v>
      </c>
      <c r="D18878" t="inlineStr">
        <is>
          <t>2022-PEPSALFA</t>
        </is>
      </c>
      <c r="E18878" t="inlineStr">
        <is>
          <t>Y9265</t>
        </is>
      </c>
      <c r="F18878" t="inlineStr">
        <is>
          <t>BN</t>
        </is>
      </c>
      <c r="G18878" t="inlineStr">
        <is>
          <t>No</t>
        </is>
      </c>
      <c r="H18878" t="n">
        <v>0</v>
      </c>
    </row>
    <row r="18879">
      <c r="A18879" t="inlineStr">
        <is>
          <t>2022-W7-2022-PEPSALFA-Y30182</t>
        </is>
      </c>
      <c r="B18879" t="n">
        <v>2022</v>
      </c>
      <c r="C18879" t="n">
        <v>7</v>
      </c>
      <c r="D18879" t="inlineStr">
        <is>
          <t>2022-PEPSALFA</t>
        </is>
      </c>
      <c r="E18879" t="inlineStr">
        <is>
          <t>Y30182</t>
        </is>
      </c>
      <c r="F18879" t="inlineStr">
        <is>
          <t>BN</t>
        </is>
      </c>
      <c r="G18879" t="inlineStr">
        <is>
          <t>No</t>
        </is>
      </c>
      <c r="H18879" t="n">
        <v>0</v>
      </c>
    </row>
    <row r="18880">
      <c r="A18880" t="inlineStr">
        <is>
          <t>2022-W7-2022-PEPSALFA-Y31902</t>
        </is>
      </c>
      <c r="B18880" t="n">
        <v>2022</v>
      </c>
      <c r="C18880" t="n">
        <v>7</v>
      </c>
      <c r="D18880" t="inlineStr">
        <is>
          <t>2022-PEPSALFA</t>
        </is>
      </c>
      <c r="E18880" t="inlineStr">
        <is>
          <t>Y31902</t>
        </is>
      </c>
      <c r="F18880" t="inlineStr">
        <is>
          <t>BN</t>
        </is>
      </c>
      <c r="G18880" t="inlineStr">
        <is>
          <t>No</t>
        </is>
      </c>
      <c r="H18880" t="n">
        <v>0</v>
      </c>
    </row>
    <row r="18881">
      <c r="A18881" t="inlineStr">
        <is>
          <t>2022-W7-2022-PEPSALFA-Y32762</t>
        </is>
      </c>
      <c r="B18881" t="n">
        <v>2022</v>
      </c>
      <c r="C18881" t="n">
        <v>7</v>
      </c>
      <c r="D18881" t="inlineStr">
        <is>
          <t>2022-PEPSALFA</t>
        </is>
      </c>
      <c r="E18881" t="inlineStr">
        <is>
          <t>Y32762</t>
        </is>
      </c>
      <c r="F18881" t="inlineStr">
        <is>
          <t>BN</t>
        </is>
      </c>
      <c r="G18881" t="inlineStr">
        <is>
          <t>No</t>
        </is>
      </c>
      <c r="H18881" t="n">
        <v>5.2</v>
      </c>
    </row>
    <row r="18882">
      <c r="A18882" t="inlineStr">
        <is>
          <t>2022-W7-2022-PEPSALFA-Y29344</t>
        </is>
      </c>
      <c r="B18882" t="n">
        <v>2022</v>
      </c>
      <c r="C18882" t="n">
        <v>7</v>
      </c>
      <c r="D18882" t="inlineStr">
        <is>
          <t>2022-PEPSALFA</t>
        </is>
      </c>
      <c r="E18882" t="inlineStr">
        <is>
          <t>Y29344</t>
        </is>
      </c>
      <c r="F18882" t="inlineStr">
        <is>
          <t>BN</t>
        </is>
      </c>
      <c r="G18882" t="inlineStr">
        <is>
          <t>No</t>
        </is>
      </c>
      <c r="H18882" t="n">
        <v>0</v>
      </c>
    </row>
    <row r="18883">
      <c r="A18883" t="inlineStr">
        <is>
          <t>2022-W7-2022-PEPSALFA-Y33582</t>
        </is>
      </c>
      <c r="B18883" t="n">
        <v>2022</v>
      </c>
      <c r="C18883" t="n">
        <v>7</v>
      </c>
      <c r="D18883" t="inlineStr">
        <is>
          <t>2022-PEPSALFA</t>
        </is>
      </c>
      <c r="E18883" t="inlineStr">
        <is>
          <t>Y33582</t>
        </is>
      </c>
      <c r="F18883" t="inlineStr">
        <is>
          <t>IR</t>
        </is>
      </c>
      <c r="G18883" t="inlineStr">
        <is>
          <t>No</t>
        </is>
      </c>
      <c r="H18883" t="n">
        <v>0</v>
      </c>
    </row>
    <row r="18884">
      <c r="A18884" t="inlineStr">
        <is>
          <t>2022-W7-2022-PACO-Y29369</t>
        </is>
      </c>
      <c r="B18884" t="n">
        <v>2022</v>
      </c>
      <c r="C18884" t="n">
        <v>7</v>
      </c>
      <c r="D18884" t="inlineStr">
        <is>
          <t>2022-PACO</t>
        </is>
      </c>
      <c r="E18884" t="inlineStr">
        <is>
          <t>Y29369</t>
        </is>
      </c>
      <c r="F18884" t="inlineStr">
        <is>
          <t>QB</t>
        </is>
      </c>
      <c r="G18884" t="inlineStr">
        <is>
          <t>Yes</t>
        </is>
      </c>
      <c r="H18884" t="n">
        <v>12.28</v>
      </c>
    </row>
    <row r="18885">
      <c r="A18885" t="inlineStr">
        <is>
          <t>2022-W7-2022-PACO-Y31896</t>
        </is>
      </c>
      <c r="B18885" t="n">
        <v>2022</v>
      </c>
      <c r="C18885" t="n">
        <v>7</v>
      </c>
      <c r="D18885" t="inlineStr">
        <is>
          <t>2022-PACO</t>
        </is>
      </c>
      <c r="E18885" t="inlineStr">
        <is>
          <t>Y31896</t>
        </is>
      </c>
      <c r="F18885" t="inlineStr">
        <is>
          <t>WR</t>
        </is>
      </c>
      <c r="G18885" t="inlineStr">
        <is>
          <t>Yes</t>
        </is>
      </c>
      <c r="H18885" t="n">
        <v>1.7</v>
      </c>
    </row>
    <row r="18886">
      <c r="A18886" t="inlineStr">
        <is>
          <t>2022-W7-2022-PACO-Y34088</t>
        </is>
      </c>
      <c r="B18886" t="n">
        <v>2022</v>
      </c>
      <c r="C18886" t="n">
        <v>7</v>
      </c>
      <c r="D18886" t="inlineStr">
        <is>
          <t>2022-PACO</t>
        </is>
      </c>
      <c r="E18886" t="inlineStr">
        <is>
          <t>Y34088</t>
        </is>
      </c>
      <c r="F18886" t="inlineStr">
        <is>
          <t>WR</t>
        </is>
      </c>
      <c r="G18886" t="inlineStr">
        <is>
          <t>Yes</t>
        </is>
      </c>
      <c r="H18886" t="n">
        <v>0</v>
      </c>
    </row>
    <row r="18887">
      <c r="A18887" t="inlineStr">
        <is>
          <t>2022-W7-2022-PACO-Y33413</t>
        </is>
      </c>
      <c r="B18887" t="n">
        <v>2022</v>
      </c>
      <c r="C18887" t="n">
        <v>7</v>
      </c>
      <c r="D18887" t="inlineStr">
        <is>
          <t>2022-PACO</t>
        </is>
      </c>
      <c r="E18887" t="inlineStr">
        <is>
          <t>Y33413</t>
        </is>
      </c>
      <c r="F18887" t="inlineStr">
        <is>
          <t>RB</t>
        </is>
      </c>
      <c r="G18887" t="inlineStr">
        <is>
          <t>Yes</t>
        </is>
      </c>
      <c r="H18887" t="n">
        <v>18.4</v>
      </c>
    </row>
    <row r="18888">
      <c r="A18888" t="inlineStr">
        <is>
          <t>2022-W7-2022-PACO-Y32711</t>
        </is>
      </c>
      <c r="B18888" t="n">
        <v>2022</v>
      </c>
      <c r="C18888" t="n">
        <v>7</v>
      </c>
      <c r="D18888" t="inlineStr">
        <is>
          <t>2022-PACO</t>
        </is>
      </c>
      <c r="E18888" t="inlineStr">
        <is>
          <t>Y32711</t>
        </is>
      </c>
      <c r="F18888" t="inlineStr">
        <is>
          <t>RB</t>
        </is>
      </c>
      <c r="G18888" t="inlineStr">
        <is>
          <t>Yes</t>
        </is>
      </c>
      <c r="H18888" t="n">
        <v>12</v>
      </c>
    </row>
    <row r="18889">
      <c r="A18889" t="inlineStr">
        <is>
          <t>2022-W7-2022-PACO-Y30259</t>
        </is>
      </c>
      <c r="B18889" t="n">
        <v>2022</v>
      </c>
      <c r="C18889" t="n">
        <v>7</v>
      </c>
      <c r="D18889" t="inlineStr">
        <is>
          <t>2022-PACO</t>
        </is>
      </c>
      <c r="E18889" t="inlineStr">
        <is>
          <t>Y30259</t>
        </is>
      </c>
      <c r="F18889" t="inlineStr">
        <is>
          <t>TE</t>
        </is>
      </c>
      <c r="G18889" t="inlineStr">
        <is>
          <t>Yes</t>
        </is>
      </c>
      <c r="H18889" t="n">
        <v>18.8</v>
      </c>
    </row>
    <row r="18890">
      <c r="A18890" t="inlineStr">
        <is>
          <t>2022-W7-2022-PACO-Y30199</t>
        </is>
      </c>
      <c r="B18890" t="n">
        <v>2022</v>
      </c>
      <c r="C18890" t="n">
        <v>7</v>
      </c>
      <c r="D18890" t="inlineStr">
        <is>
          <t>2022-PACO</t>
        </is>
      </c>
      <c r="E18890" t="inlineStr">
        <is>
          <t>Y30199</t>
        </is>
      </c>
      <c r="F18890" t="inlineStr">
        <is>
          <t>W/R/T FLEX</t>
        </is>
      </c>
      <c r="G18890" t="inlineStr">
        <is>
          <t>Yes</t>
        </is>
      </c>
      <c r="H18890" t="n">
        <v>7.3</v>
      </c>
    </row>
    <row r="18891">
      <c r="A18891" t="inlineStr">
        <is>
          <t>2022-W7-2022-PACO-Y26534</t>
        </is>
      </c>
      <c r="B18891" t="n">
        <v>2022</v>
      </c>
      <c r="C18891" t="n">
        <v>7</v>
      </c>
      <c r="D18891" t="inlineStr">
        <is>
          <t>2022-PACO</t>
        </is>
      </c>
      <c r="E18891" t="inlineStr">
        <is>
          <t>Y26534</t>
        </is>
      </c>
      <c r="F18891" t="inlineStr">
        <is>
          <t>K</t>
        </is>
      </c>
      <c r="G18891" t="inlineStr">
        <is>
          <t>Yes</t>
        </is>
      </c>
      <c r="H18891" t="n">
        <v>13</v>
      </c>
    </row>
    <row r="18892">
      <c r="A18892" t="inlineStr">
        <is>
          <t>2022-W7-2022-PACO-Y-DEF:las-vegas</t>
        </is>
      </c>
      <c r="B18892" t="n">
        <v>2022</v>
      </c>
      <c r="C18892" t="n">
        <v>7</v>
      </c>
      <c r="D18892" t="inlineStr">
        <is>
          <t>2022-PACO</t>
        </is>
      </c>
      <c r="E18892" t="inlineStr">
        <is>
          <t>Y-DEF:las-vegas</t>
        </is>
      </c>
      <c r="F18892" t="inlineStr">
        <is>
          <t>DST</t>
        </is>
      </c>
      <c r="G18892" t="inlineStr">
        <is>
          <t>Yes</t>
        </is>
      </c>
      <c r="H18892" t="n">
        <v>10</v>
      </c>
    </row>
    <row r="18893">
      <c r="A18893" t="inlineStr">
        <is>
          <t>2022-W7-2022-PACO-Y26662</t>
        </is>
      </c>
      <c r="B18893" t="n">
        <v>2022</v>
      </c>
      <c r="C18893" t="n">
        <v>7</v>
      </c>
      <c r="D18893" t="inlineStr">
        <is>
          <t>2022-PACO</t>
        </is>
      </c>
      <c r="E18893" t="inlineStr">
        <is>
          <t>Y26662</t>
        </is>
      </c>
      <c r="F18893" t="inlineStr">
        <is>
          <t>BN</t>
        </is>
      </c>
      <c r="G18893" t="inlineStr">
        <is>
          <t>No</t>
        </is>
      </c>
      <c r="H18893" t="n">
        <v>14.1</v>
      </c>
    </row>
    <row r="18894">
      <c r="A18894" t="inlineStr">
        <is>
          <t>2022-W7-2022-PACO-Y33392</t>
        </is>
      </c>
      <c r="B18894" t="n">
        <v>2022</v>
      </c>
      <c r="C18894" t="n">
        <v>7</v>
      </c>
      <c r="D18894" t="inlineStr">
        <is>
          <t>2022-PACO</t>
        </is>
      </c>
      <c r="E18894" t="inlineStr">
        <is>
          <t>Y33392</t>
        </is>
      </c>
      <c r="F18894" t="inlineStr">
        <is>
          <t>BN</t>
        </is>
      </c>
      <c r="G18894" t="inlineStr">
        <is>
          <t>No</t>
        </is>
      </c>
      <c r="H18894" t="n">
        <v>2.4</v>
      </c>
    </row>
    <row r="18895">
      <c r="A18895" t="inlineStr">
        <is>
          <t>2022-W7-2022-PACO-Y33971</t>
        </is>
      </c>
      <c r="B18895" t="n">
        <v>2022</v>
      </c>
      <c r="C18895" t="n">
        <v>7</v>
      </c>
      <c r="D18895" t="inlineStr">
        <is>
          <t>2022-PACO</t>
        </is>
      </c>
      <c r="E18895" t="inlineStr">
        <is>
          <t>Y33971</t>
        </is>
      </c>
      <c r="F18895" t="inlineStr">
        <is>
          <t>BN</t>
        </is>
      </c>
      <c r="G18895" t="inlineStr">
        <is>
          <t>No</t>
        </is>
      </c>
      <c r="H18895" t="n">
        <v>0</v>
      </c>
    </row>
    <row r="18896">
      <c r="A18896" t="inlineStr">
        <is>
          <t>2022-W7-2022-PACO-Y32843</t>
        </is>
      </c>
      <c r="B18896" t="n">
        <v>2022</v>
      </c>
      <c r="C18896" t="n">
        <v>7</v>
      </c>
      <c r="D18896" t="inlineStr">
        <is>
          <t>2022-PACO</t>
        </is>
      </c>
      <c r="E18896" t="inlineStr">
        <is>
          <t>Y32843</t>
        </is>
      </c>
      <c r="F18896" t="inlineStr">
        <is>
          <t>BN</t>
        </is>
      </c>
      <c r="G18896" t="inlineStr">
        <is>
          <t>No</t>
        </is>
      </c>
      <c r="H18896" t="n">
        <v>6.8</v>
      </c>
    </row>
    <row r="18897">
      <c r="A18897" t="inlineStr">
        <is>
          <t>2022-W7-2022-PACO-Y-DEF:philadelphia</t>
        </is>
      </c>
      <c r="B18897" t="n">
        <v>2022</v>
      </c>
      <c r="C18897" t="n">
        <v>7</v>
      </c>
      <c r="D18897" t="inlineStr">
        <is>
          <t>2022-PACO</t>
        </is>
      </c>
      <c r="E18897" t="inlineStr">
        <is>
          <t>Y-DEF:philadelphia</t>
        </is>
      </c>
      <c r="F18897" t="inlineStr">
        <is>
          <t>BN</t>
        </is>
      </c>
      <c r="G18897" t="inlineStr">
        <is>
          <t>No</t>
        </is>
      </c>
      <c r="H18897" t="n">
        <v>0</v>
      </c>
    </row>
    <row r="18898">
      <c r="A18898" t="inlineStr">
        <is>
          <t>2022-W7-2022-PACO-Y26652</t>
        </is>
      </c>
      <c r="B18898" t="n">
        <v>2022</v>
      </c>
      <c r="C18898" t="n">
        <v>7</v>
      </c>
      <c r="D18898" t="inlineStr">
        <is>
          <t>2022-PACO</t>
        </is>
      </c>
      <c r="E18898" t="inlineStr">
        <is>
          <t>Y26652</t>
        </is>
      </c>
      <c r="F18898" t="inlineStr">
        <is>
          <t>IR</t>
        </is>
      </c>
      <c r="G18898" t="inlineStr">
        <is>
          <t>No</t>
        </is>
      </c>
      <c r="H18898" t="n">
        <v>0</v>
      </c>
    </row>
    <row r="18899">
      <c r="A18899" t="inlineStr">
        <is>
          <t>2022-W7-2022-ABARBA-Y31833</t>
        </is>
      </c>
      <c r="B18899" t="n">
        <v>2022</v>
      </c>
      <c r="C18899" t="n">
        <v>7</v>
      </c>
      <c r="D18899" t="inlineStr">
        <is>
          <t>2022-ABARBA</t>
        </is>
      </c>
      <c r="E18899" t="inlineStr">
        <is>
          <t>Y31833</t>
        </is>
      </c>
      <c r="F18899" t="inlineStr">
        <is>
          <t>QB</t>
        </is>
      </c>
      <c r="G18899" t="inlineStr">
        <is>
          <t>Yes</t>
        </is>
      </c>
      <c r="H18899" t="n">
        <v>17.16</v>
      </c>
    </row>
    <row r="18900">
      <c r="A18900" t="inlineStr">
        <is>
          <t>2022-W7-2022-ABARBA-Y27535</t>
        </is>
      </c>
      <c r="B18900" t="n">
        <v>2022</v>
      </c>
      <c r="C18900" t="n">
        <v>7</v>
      </c>
      <c r="D18900" t="inlineStr">
        <is>
          <t>2022-ABARBA</t>
        </is>
      </c>
      <c r="E18900" t="inlineStr">
        <is>
          <t>Y27535</t>
        </is>
      </c>
      <c r="F18900" t="inlineStr">
        <is>
          <t>WR</t>
        </is>
      </c>
      <c r="G18900" t="inlineStr">
        <is>
          <t>Yes</t>
        </is>
      </c>
      <c r="H18900" t="n">
        <v>14.1</v>
      </c>
    </row>
    <row r="18901">
      <c r="A18901" t="inlineStr">
        <is>
          <t>2022-W7-2022-ABARBA-Y26650</t>
        </is>
      </c>
      <c r="B18901" t="n">
        <v>2022</v>
      </c>
      <c r="C18901" t="n">
        <v>7</v>
      </c>
      <c r="D18901" t="inlineStr">
        <is>
          <t>2022-ABARBA</t>
        </is>
      </c>
      <c r="E18901" t="inlineStr">
        <is>
          <t>Y26650</t>
        </is>
      </c>
      <c r="F18901" t="inlineStr">
        <is>
          <t>WR</t>
        </is>
      </c>
      <c r="G18901" t="inlineStr">
        <is>
          <t>Yes</t>
        </is>
      </c>
      <c r="H18901" t="n">
        <v>15.3</v>
      </c>
    </row>
    <row r="18902">
      <c r="A18902" t="inlineStr">
        <is>
          <t>2022-W7-2022-ABARBA-Y30161</t>
        </is>
      </c>
      <c r="B18902" t="n">
        <v>2022</v>
      </c>
      <c r="C18902" t="n">
        <v>7</v>
      </c>
      <c r="D18902" t="inlineStr">
        <is>
          <t>2022-ABARBA</t>
        </is>
      </c>
      <c r="E18902" t="inlineStr">
        <is>
          <t>Y30161</t>
        </is>
      </c>
      <c r="F18902" t="inlineStr">
        <is>
          <t>RB</t>
        </is>
      </c>
      <c r="G18902" t="inlineStr">
        <is>
          <t>Yes</t>
        </is>
      </c>
      <c r="H18902" t="n">
        <v>16.6</v>
      </c>
    </row>
    <row r="18903">
      <c r="A18903" t="inlineStr">
        <is>
          <t>2022-W7-2022-ABARBA-Y33138</t>
        </is>
      </c>
      <c r="B18903" t="n">
        <v>2022</v>
      </c>
      <c r="C18903" t="n">
        <v>7</v>
      </c>
      <c r="D18903" t="inlineStr">
        <is>
          <t>2022-ABARBA</t>
        </is>
      </c>
      <c r="E18903" t="inlineStr">
        <is>
          <t>Y33138</t>
        </is>
      </c>
      <c r="F18903" t="inlineStr">
        <is>
          <t>RB</t>
        </is>
      </c>
      <c r="G18903" t="inlineStr">
        <is>
          <t>Yes</t>
        </is>
      </c>
      <c r="H18903" t="n">
        <v>0</v>
      </c>
    </row>
    <row r="18904">
      <c r="A18904" t="inlineStr">
        <is>
          <t>2022-W7-2022-ABARBA-Y26686</t>
        </is>
      </c>
      <c r="B18904" t="n">
        <v>2022</v>
      </c>
      <c r="C18904" t="n">
        <v>7</v>
      </c>
      <c r="D18904" t="inlineStr">
        <is>
          <t>2022-ABARBA</t>
        </is>
      </c>
      <c r="E18904" t="inlineStr">
        <is>
          <t>Y26686</t>
        </is>
      </c>
      <c r="F18904" t="inlineStr">
        <is>
          <t>TE</t>
        </is>
      </c>
      <c r="G18904" t="inlineStr">
        <is>
          <t>Yes</t>
        </is>
      </c>
      <c r="H18904" t="n">
        <v>12.8</v>
      </c>
    </row>
    <row r="18905">
      <c r="A18905" t="inlineStr">
        <is>
          <t>2022-W7-2022-ABARBA-Y32695</t>
        </is>
      </c>
      <c r="B18905" t="n">
        <v>2022</v>
      </c>
      <c r="C18905" t="n">
        <v>7</v>
      </c>
      <c r="D18905" t="inlineStr">
        <is>
          <t>2022-ABARBA</t>
        </is>
      </c>
      <c r="E18905" t="inlineStr">
        <is>
          <t>Y32695</t>
        </is>
      </c>
      <c r="F18905" t="inlineStr">
        <is>
          <t>W/R/T FLEX</t>
        </is>
      </c>
      <c r="G18905" t="inlineStr">
        <is>
          <t>Yes</t>
        </is>
      </c>
      <c r="H18905" t="n">
        <v>11.7</v>
      </c>
    </row>
    <row r="18906">
      <c r="A18906" t="inlineStr">
        <is>
          <t>2022-W7-2022-ABARBA-Y27369</t>
        </is>
      </c>
      <c r="B18906" t="n">
        <v>2022</v>
      </c>
      <c r="C18906" t="n">
        <v>7</v>
      </c>
      <c r="D18906" t="inlineStr">
        <is>
          <t>2022-ABARBA</t>
        </is>
      </c>
      <c r="E18906" t="inlineStr">
        <is>
          <t>Y27369</t>
        </is>
      </c>
      <c r="F18906" t="inlineStr">
        <is>
          <t>K</t>
        </is>
      </c>
      <c r="G18906" t="inlineStr">
        <is>
          <t>Yes</t>
        </is>
      </c>
      <c r="H18906" t="n">
        <v>6</v>
      </c>
    </row>
    <row r="18907">
      <c r="A18907" t="inlineStr">
        <is>
          <t>2022-W7-2022-ABARBA-Y-DEF:dallas</t>
        </is>
      </c>
      <c r="B18907" t="n">
        <v>2022</v>
      </c>
      <c r="C18907" t="n">
        <v>7</v>
      </c>
      <c r="D18907" t="inlineStr">
        <is>
          <t>2022-ABARBA</t>
        </is>
      </c>
      <c r="E18907" t="inlineStr">
        <is>
          <t>Y-DEF:dallas</t>
        </is>
      </c>
      <c r="F18907" t="inlineStr">
        <is>
          <t>DST</t>
        </is>
      </c>
      <c r="G18907" t="inlineStr">
        <is>
          <t>Yes</t>
        </is>
      </c>
      <c r="H18907" t="n">
        <v>22</v>
      </c>
    </row>
    <row r="18908">
      <c r="A18908" t="inlineStr">
        <is>
          <t>2022-W7-2022-ABARBA-Y27277</t>
        </is>
      </c>
      <c r="B18908" t="n">
        <v>2022</v>
      </c>
      <c r="C18908" t="n">
        <v>7</v>
      </c>
      <c r="D18908" t="inlineStr">
        <is>
          <t>2022-ABARBA</t>
        </is>
      </c>
      <c r="E18908" t="inlineStr">
        <is>
          <t>Y27277</t>
        </is>
      </c>
      <c r="F18908" t="inlineStr">
        <is>
          <t>BN</t>
        </is>
      </c>
      <c r="G18908" t="inlineStr">
        <is>
          <t>No</t>
        </is>
      </c>
      <c r="H18908" t="n">
        <v>0</v>
      </c>
    </row>
    <row r="18909">
      <c r="A18909" t="inlineStr">
        <is>
          <t>2022-W7-2022-ABARBA-Y7200</t>
        </is>
      </c>
      <c r="B18909" t="n">
        <v>2022</v>
      </c>
      <c r="C18909" t="n">
        <v>7</v>
      </c>
      <c r="D18909" t="inlineStr">
        <is>
          <t>2022-ABARBA</t>
        </is>
      </c>
      <c r="E18909" t="inlineStr">
        <is>
          <t>Y7200</t>
        </is>
      </c>
      <c r="F18909" t="inlineStr">
        <is>
          <t>BN</t>
        </is>
      </c>
      <c r="G18909" t="inlineStr">
        <is>
          <t>No</t>
        </is>
      </c>
      <c r="H18909" t="n">
        <v>15.76</v>
      </c>
    </row>
    <row r="18910">
      <c r="A18910" t="inlineStr">
        <is>
          <t>2022-W7-2022-ABARBA-Y30285</t>
        </is>
      </c>
      <c r="B18910" t="n">
        <v>2022</v>
      </c>
      <c r="C18910" t="n">
        <v>7</v>
      </c>
      <c r="D18910" t="inlineStr">
        <is>
          <t>2022-ABARBA</t>
        </is>
      </c>
      <c r="E18910" t="inlineStr">
        <is>
          <t>Y30285</t>
        </is>
      </c>
      <c r="F18910" t="inlineStr">
        <is>
          <t>BN</t>
        </is>
      </c>
      <c r="G18910" t="inlineStr">
        <is>
          <t>No</t>
        </is>
      </c>
      <c r="H18910" t="n">
        <v>0</v>
      </c>
    </row>
    <row r="18911">
      <c r="A18911" t="inlineStr">
        <is>
          <t>2022-W7-2022-ABARBA-Y30175</t>
        </is>
      </c>
      <c r="B18911" t="n">
        <v>2022</v>
      </c>
      <c r="C18911" t="n">
        <v>7</v>
      </c>
      <c r="D18911" t="inlineStr">
        <is>
          <t>2022-ABARBA</t>
        </is>
      </c>
      <c r="E18911" t="inlineStr">
        <is>
          <t>Y30175</t>
        </is>
      </c>
      <c r="F18911" t="inlineStr">
        <is>
          <t>BN</t>
        </is>
      </c>
      <c r="G18911" t="inlineStr">
        <is>
          <t>No</t>
        </is>
      </c>
      <c r="H18911" t="n">
        <v>23.9</v>
      </c>
    </row>
    <row r="18912">
      <c r="A18912" t="inlineStr">
        <is>
          <t>2022-W7-2022-ABARBA-Y34107</t>
        </is>
      </c>
      <c r="B18912" t="n">
        <v>2022</v>
      </c>
      <c r="C18912" t="n">
        <v>7</v>
      </c>
      <c r="D18912" t="inlineStr">
        <is>
          <t>2022-ABARBA</t>
        </is>
      </c>
      <c r="E18912" t="inlineStr">
        <is>
          <t>Y34107</t>
        </is>
      </c>
      <c r="F18912" t="inlineStr">
        <is>
          <t>BN</t>
        </is>
      </c>
      <c r="G18912" t="inlineStr">
        <is>
          <t>No</t>
        </is>
      </c>
      <c r="H18912" t="n">
        <v>11</v>
      </c>
    </row>
    <row r="18913">
      <c r="A18913" t="inlineStr">
        <is>
          <t>2022-W7-2022-VARO-Y5228</t>
        </is>
      </c>
      <c r="B18913" t="n">
        <v>2022</v>
      </c>
      <c r="C18913" t="n">
        <v>7</v>
      </c>
      <c r="D18913" t="inlineStr">
        <is>
          <t>2022-VARO</t>
        </is>
      </c>
      <c r="E18913" t="inlineStr">
        <is>
          <t>Y5228</t>
        </is>
      </c>
      <c r="F18913" t="inlineStr">
        <is>
          <t>QB</t>
        </is>
      </c>
      <c r="G18913" t="inlineStr">
        <is>
          <t>Yes</t>
        </is>
      </c>
      <c r="H18913" t="n">
        <v>11.7</v>
      </c>
    </row>
    <row r="18914">
      <c r="A18914" t="inlineStr">
        <is>
          <t>2022-W7-2022-VARO-Y29399</t>
        </is>
      </c>
      <c r="B18914" t="n">
        <v>2022</v>
      </c>
      <c r="C18914" t="n">
        <v>7</v>
      </c>
      <c r="D18914" t="inlineStr">
        <is>
          <t>2022-VARO</t>
        </is>
      </c>
      <c r="E18914" t="inlineStr">
        <is>
          <t>Y29399</t>
        </is>
      </c>
      <c r="F18914" t="inlineStr">
        <is>
          <t>WR</t>
        </is>
      </c>
      <c r="G18914" t="inlineStr">
        <is>
          <t>Yes</t>
        </is>
      </c>
      <c r="H18914" t="n">
        <v>10.7</v>
      </c>
    </row>
    <row r="18915">
      <c r="A18915" t="inlineStr">
        <is>
          <t>2022-W7-2022-VARO-Y32703</t>
        </is>
      </c>
      <c r="B18915" t="n">
        <v>2022</v>
      </c>
      <c r="C18915" t="n">
        <v>7</v>
      </c>
      <c r="D18915" t="inlineStr">
        <is>
          <t>2022-VARO</t>
        </is>
      </c>
      <c r="E18915" t="inlineStr">
        <is>
          <t>Y32703</t>
        </is>
      </c>
      <c r="F18915" t="inlineStr">
        <is>
          <t>WR</t>
        </is>
      </c>
      <c r="G18915" t="inlineStr">
        <is>
          <t>Yes</t>
        </is>
      </c>
      <c r="H18915" t="n">
        <v>11.8</v>
      </c>
    </row>
    <row r="18916">
      <c r="A18916" t="inlineStr">
        <is>
          <t>2022-W7-2022-VARO-Y33996</t>
        </is>
      </c>
      <c r="B18916" t="n">
        <v>2022</v>
      </c>
      <c r="C18916" t="n">
        <v>7</v>
      </c>
      <c r="D18916" t="inlineStr">
        <is>
          <t>2022-VARO</t>
        </is>
      </c>
      <c r="E18916" t="inlineStr">
        <is>
          <t>Y33996</t>
        </is>
      </c>
      <c r="F18916" t="inlineStr">
        <is>
          <t>RB</t>
        </is>
      </c>
      <c r="G18916" t="inlineStr">
        <is>
          <t>Yes</t>
        </is>
      </c>
      <c r="H18916" t="n">
        <v>30.7</v>
      </c>
    </row>
    <row r="18917">
      <c r="A18917" t="inlineStr">
        <is>
          <t>2022-W7-2022-VARO-Y29279</t>
        </is>
      </c>
      <c r="B18917" t="n">
        <v>2022</v>
      </c>
      <c r="C18917" t="n">
        <v>7</v>
      </c>
      <c r="D18917" t="inlineStr">
        <is>
          <t>2022-VARO</t>
        </is>
      </c>
      <c r="E18917" t="inlineStr">
        <is>
          <t>Y29279</t>
        </is>
      </c>
      <c r="F18917" t="inlineStr">
        <is>
          <t>RB</t>
        </is>
      </c>
      <c r="G18917" t="inlineStr">
        <is>
          <t>Yes</t>
        </is>
      </c>
      <c r="H18917" t="n">
        <v>15.3</v>
      </c>
    </row>
    <row r="18918">
      <c r="A18918" t="inlineStr">
        <is>
          <t>2022-W7-2022-VARO-Y30142</t>
        </is>
      </c>
      <c r="B18918" t="n">
        <v>2022</v>
      </c>
      <c r="C18918" t="n">
        <v>7</v>
      </c>
      <c r="D18918" t="inlineStr">
        <is>
          <t>2022-VARO</t>
        </is>
      </c>
      <c r="E18918" t="inlineStr">
        <is>
          <t>Y30142</t>
        </is>
      </c>
      <c r="F18918" t="inlineStr">
        <is>
          <t>TE</t>
        </is>
      </c>
      <c r="G18918" t="inlineStr">
        <is>
          <t>Yes</t>
        </is>
      </c>
      <c r="H18918" t="n">
        <v>10.6</v>
      </c>
    </row>
    <row r="18919">
      <c r="A18919" t="inlineStr">
        <is>
          <t>2022-W7-2022-VARO-Y31898</t>
        </is>
      </c>
      <c r="B18919" t="n">
        <v>2022</v>
      </c>
      <c r="C18919" t="n">
        <v>7</v>
      </c>
      <c r="D18919" t="inlineStr">
        <is>
          <t>2022-VARO</t>
        </is>
      </c>
      <c r="E18919" t="inlineStr">
        <is>
          <t>Y31898</t>
        </is>
      </c>
      <c r="F18919" t="inlineStr">
        <is>
          <t>W/R/T FLEX</t>
        </is>
      </c>
      <c r="G18919" t="inlineStr">
        <is>
          <t>Yes</t>
        </is>
      </c>
      <c r="H18919" t="n">
        <v>7</v>
      </c>
    </row>
    <row r="18920">
      <c r="A18920" t="inlineStr">
        <is>
          <t>2022-W7-2022-VARO-Y8432</t>
        </is>
      </c>
      <c r="B18920" t="n">
        <v>2022</v>
      </c>
      <c r="C18920" t="n">
        <v>7</v>
      </c>
      <c r="D18920" t="inlineStr">
        <is>
          <t>2022-VARO</t>
        </is>
      </c>
      <c r="E18920" t="inlineStr">
        <is>
          <t>Y8432</t>
        </is>
      </c>
      <c r="F18920" t="inlineStr">
        <is>
          <t>K</t>
        </is>
      </c>
      <c r="G18920" t="inlineStr">
        <is>
          <t>Yes</t>
        </is>
      </c>
      <c r="H18920" t="n">
        <v>2</v>
      </c>
    </row>
    <row r="18921">
      <c r="A18921" t="inlineStr">
        <is>
          <t>2022-W7-2022-VARO-Y-DEF:san-francisco</t>
        </is>
      </c>
      <c r="B18921" t="n">
        <v>2022</v>
      </c>
      <c r="C18921" t="n">
        <v>7</v>
      </c>
      <c r="D18921" t="inlineStr">
        <is>
          <t>2022-VARO</t>
        </is>
      </c>
      <c r="E18921" t="inlineStr">
        <is>
          <t>Y-DEF:san-francisco</t>
        </is>
      </c>
      <c r="F18921" t="inlineStr">
        <is>
          <t>DST</t>
        </is>
      </c>
      <c r="G18921" t="inlineStr">
        <is>
          <t>Yes</t>
        </is>
      </c>
      <c r="H18921" t="n">
        <v>1</v>
      </c>
    </row>
    <row r="18922">
      <c r="A18922" t="inlineStr">
        <is>
          <t>2022-W7-2022-VARO-Y34054</t>
        </is>
      </c>
      <c r="B18922" t="n">
        <v>2022</v>
      </c>
      <c r="C18922" t="n">
        <v>7</v>
      </c>
      <c r="D18922" t="inlineStr">
        <is>
          <t>2022-VARO</t>
        </is>
      </c>
      <c r="E18922" t="inlineStr">
        <is>
          <t>Y34054</t>
        </is>
      </c>
      <c r="F18922" t="inlineStr">
        <is>
          <t>BN</t>
        </is>
      </c>
      <c r="G18922" t="inlineStr">
        <is>
          <t>No</t>
        </is>
      </c>
      <c r="H18922" t="n">
        <v>9.6</v>
      </c>
    </row>
    <row r="18923">
      <c r="A18923" t="inlineStr">
        <is>
          <t>2022-W7-2022-VARO-Y34047</t>
        </is>
      </c>
      <c r="B18923" t="n">
        <v>2022</v>
      </c>
      <c r="C18923" t="n">
        <v>7</v>
      </c>
      <c r="D18923" t="inlineStr">
        <is>
          <t>2022-VARO</t>
        </is>
      </c>
      <c r="E18923" t="inlineStr">
        <is>
          <t>Y34047</t>
        </is>
      </c>
      <c r="F18923" t="inlineStr">
        <is>
          <t>BN</t>
        </is>
      </c>
      <c r="G18923" t="inlineStr">
        <is>
          <t>No</t>
        </is>
      </c>
      <c r="H18923" t="n">
        <v>3.7</v>
      </c>
    </row>
    <row r="18924">
      <c r="A18924" t="inlineStr">
        <is>
          <t>2022-W7-2022-VARO-Y32798</t>
        </is>
      </c>
      <c r="B18924" t="n">
        <v>2022</v>
      </c>
      <c r="C18924" t="n">
        <v>7</v>
      </c>
      <c r="D18924" t="inlineStr">
        <is>
          <t>2022-VARO</t>
        </is>
      </c>
      <c r="E18924" t="inlineStr">
        <is>
          <t>Y32798</t>
        </is>
      </c>
      <c r="F18924" t="inlineStr">
        <is>
          <t>BN</t>
        </is>
      </c>
      <c r="G18924" t="inlineStr">
        <is>
          <t>No</t>
        </is>
      </c>
      <c r="H18924" t="n">
        <v>0</v>
      </c>
    </row>
    <row r="18925">
      <c r="A18925" t="inlineStr">
        <is>
          <t>2022-W7-2022-VARO-Y33443</t>
        </is>
      </c>
      <c r="B18925" t="n">
        <v>2022</v>
      </c>
      <c r="C18925" t="n">
        <v>7</v>
      </c>
      <c r="D18925" t="inlineStr">
        <is>
          <t>2022-VARO</t>
        </is>
      </c>
      <c r="E18925" t="inlineStr">
        <is>
          <t>Y33443</t>
        </is>
      </c>
      <c r="F18925" t="inlineStr">
        <is>
          <t>BN</t>
        </is>
      </c>
      <c r="G18925" t="inlineStr">
        <is>
          <t>No</t>
        </is>
      </c>
      <c r="H18925" t="n">
        <v>11.5</v>
      </c>
    </row>
    <row r="18926">
      <c r="A18926" t="inlineStr">
        <is>
          <t>2022-W7-2022-VARO-Y32858</t>
        </is>
      </c>
      <c r="B18926" t="n">
        <v>2022</v>
      </c>
      <c r="C18926" t="n">
        <v>7</v>
      </c>
      <c r="D18926" t="inlineStr">
        <is>
          <t>2022-VARO</t>
        </is>
      </c>
      <c r="E18926" t="inlineStr">
        <is>
          <t>Y32858</t>
        </is>
      </c>
      <c r="F18926" t="inlineStr">
        <is>
          <t>BN</t>
        </is>
      </c>
      <c r="G18926" t="inlineStr">
        <is>
          <t>No</t>
        </is>
      </c>
      <c r="H18926" t="n">
        <v>0</v>
      </c>
    </row>
    <row r="18927">
      <c r="A18927" t="inlineStr">
        <is>
          <t>2022-W7-2022-VARO-Y33967</t>
        </is>
      </c>
      <c r="B18927" t="n">
        <v>2022</v>
      </c>
      <c r="C18927" t="n">
        <v>7</v>
      </c>
      <c r="D18927" t="inlineStr">
        <is>
          <t>2022-VARO</t>
        </is>
      </c>
      <c r="E18927" t="inlineStr">
        <is>
          <t>Y33967</t>
        </is>
      </c>
      <c r="F18927" t="inlineStr">
        <is>
          <t>IR</t>
        </is>
      </c>
      <c r="G18927" t="inlineStr">
        <is>
          <t>No</t>
        </is>
      </c>
      <c r="H18927" t="n">
        <v>0</v>
      </c>
    </row>
    <row r="18928">
      <c r="A18928" t="inlineStr">
        <is>
          <t>2022-W7-2022-ALEXAODE-Y31002</t>
        </is>
      </c>
      <c r="B18928" t="n">
        <v>2022</v>
      </c>
      <c r="C18928" t="n">
        <v>7</v>
      </c>
      <c r="D18928" t="inlineStr">
        <is>
          <t>2022-ALEXAODE</t>
        </is>
      </c>
      <c r="E18928" t="inlineStr">
        <is>
          <t>Y31002</t>
        </is>
      </c>
      <c r="F18928" t="inlineStr">
        <is>
          <t>QB</t>
        </is>
      </c>
      <c r="G18928" t="inlineStr">
        <is>
          <t>Yes</t>
        </is>
      </c>
      <c r="H18928" t="n">
        <v>10.7</v>
      </c>
    </row>
    <row r="18929">
      <c r="A18929" t="inlineStr">
        <is>
          <t>2022-W7-2022-ALEXAODE-Y32687</t>
        </is>
      </c>
      <c r="B18929" t="n">
        <v>2022</v>
      </c>
      <c r="C18929" t="n">
        <v>7</v>
      </c>
      <c r="D18929" t="inlineStr">
        <is>
          <t>2022-ALEXAODE</t>
        </is>
      </c>
      <c r="E18929" t="inlineStr">
        <is>
          <t>Y32687</t>
        </is>
      </c>
      <c r="F18929" t="inlineStr">
        <is>
          <t>WR</t>
        </is>
      </c>
      <c r="G18929" t="inlineStr">
        <is>
          <t>Yes</t>
        </is>
      </c>
      <c r="H18929" t="n">
        <v>8.6</v>
      </c>
    </row>
    <row r="18930">
      <c r="A18930" t="inlineStr">
        <is>
          <t>2022-W7-2022-ALEXAODE-Y33966</t>
        </is>
      </c>
      <c r="B18930" t="n">
        <v>2022</v>
      </c>
      <c r="C18930" t="n">
        <v>7</v>
      </c>
      <c r="D18930" t="inlineStr">
        <is>
          <t>2022-ALEXAODE</t>
        </is>
      </c>
      <c r="E18930" t="inlineStr">
        <is>
          <t>Y33966</t>
        </is>
      </c>
      <c r="F18930" t="inlineStr">
        <is>
          <t>WR</t>
        </is>
      </c>
      <c r="G18930" t="inlineStr">
        <is>
          <t>Yes</t>
        </is>
      </c>
      <c r="H18930" t="n">
        <v>14.1</v>
      </c>
    </row>
    <row r="18931">
      <c r="A18931" t="inlineStr">
        <is>
          <t>2022-W7-2022-ALEXAODE-Y31394</t>
        </is>
      </c>
      <c r="B18931" t="n">
        <v>2022</v>
      </c>
      <c r="C18931" t="n">
        <v>7</v>
      </c>
      <c r="D18931" t="inlineStr">
        <is>
          <t>2022-ALEXAODE</t>
        </is>
      </c>
      <c r="E18931" t="inlineStr">
        <is>
          <t>Y31394</t>
        </is>
      </c>
      <c r="F18931" t="inlineStr">
        <is>
          <t>RB</t>
        </is>
      </c>
      <c r="G18931" t="inlineStr">
        <is>
          <t>Yes</t>
        </is>
      </c>
      <c r="H18931" t="n">
        <v>5.4</v>
      </c>
    </row>
    <row r="18932">
      <c r="A18932" t="inlineStr">
        <is>
          <t>2022-W7-2022-ALEXAODE-Y32732</t>
        </is>
      </c>
      <c r="B18932" t="n">
        <v>2022</v>
      </c>
      <c r="C18932" t="n">
        <v>7</v>
      </c>
      <c r="D18932" t="inlineStr">
        <is>
          <t>2022-ALEXAODE</t>
        </is>
      </c>
      <c r="E18932" t="inlineStr">
        <is>
          <t>Y32732</t>
        </is>
      </c>
      <c r="F18932" t="inlineStr">
        <is>
          <t>RB</t>
        </is>
      </c>
      <c r="G18932" t="inlineStr">
        <is>
          <t>Yes</t>
        </is>
      </c>
      <c r="H18932" t="n">
        <v>1.5</v>
      </c>
    </row>
    <row r="18933">
      <c r="A18933" t="inlineStr">
        <is>
          <t>2022-W7-2022-ALEXAODE-Y31840</t>
        </is>
      </c>
      <c r="B18933" t="n">
        <v>2022</v>
      </c>
      <c r="C18933" t="n">
        <v>7</v>
      </c>
      <c r="D18933" t="inlineStr">
        <is>
          <t>2022-ALEXAODE</t>
        </is>
      </c>
      <c r="E18933" t="inlineStr">
        <is>
          <t>Y31840</t>
        </is>
      </c>
      <c r="F18933" t="inlineStr">
        <is>
          <t>TE</t>
        </is>
      </c>
      <c r="G18933" t="inlineStr">
        <is>
          <t>Yes</t>
        </is>
      </c>
      <c r="H18933" t="n">
        <v>6.8</v>
      </c>
    </row>
    <row r="18934">
      <c r="A18934" t="inlineStr">
        <is>
          <t>2022-W7-2022-ALEXAODE-Y30120</t>
        </is>
      </c>
      <c r="B18934" t="n">
        <v>2022</v>
      </c>
      <c r="C18934" t="n">
        <v>7</v>
      </c>
      <c r="D18934" t="inlineStr">
        <is>
          <t>2022-ALEXAODE</t>
        </is>
      </c>
      <c r="E18934" t="inlineStr">
        <is>
          <t>Y30120</t>
        </is>
      </c>
      <c r="F18934" t="inlineStr">
        <is>
          <t>W/R/T FLEX</t>
        </is>
      </c>
      <c r="G18934" t="inlineStr">
        <is>
          <t>Yes</t>
        </is>
      </c>
      <c r="H18934" t="n">
        <v>18.1</v>
      </c>
    </row>
    <row r="18935">
      <c r="A18935" t="inlineStr">
        <is>
          <t>2022-W7-2022-ALEXAODE-Y30426</t>
        </is>
      </c>
      <c r="B18935" t="n">
        <v>2022</v>
      </c>
      <c r="C18935" t="n">
        <v>7</v>
      </c>
      <c r="D18935" t="inlineStr">
        <is>
          <t>2022-ALEXAODE</t>
        </is>
      </c>
      <c r="E18935" t="inlineStr">
        <is>
          <t>Y30426</t>
        </is>
      </c>
      <c r="F18935" t="inlineStr">
        <is>
          <t>K</t>
        </is>
      </c>
      <c r="G18935" t="inlineStr">
        <is>
          <t>Yes</t>
        </is>
      </c>
      <c r="H18935" t="n">
        <v>6</v>
      </c>
    </row>
    <row r="18936">
      <c r="A18936" t="inlineStr">
        <is>
          <t>2022-W7-2022-ALEXAODE-Y-DEF:denver</t>
        </is>
      </c>
      <c r="B18936" t="n">
        <v>2022</v>
      </c>
      <c r="C18936" t="n">
        <v>7</v>
      </c>
      <c r="D18936" t="inlineStr">
        <is>
          <t>2022-ALEXAODE</t>
        </is>
      </c>
      <c r="E18936" t="inlineStr">
        <is>
          <t>Y-DEF:denver</t>
        </is>
      </c>
      <c r="F18936" t="inlineStr">
        <is>
          <t>DST</t>
        </is>
      </c>
      <c r="G18936" t="inlineStr">
        <is>
          <t>Yes</t>
        </is>
      </c>
      <c r="H18936" t="n">
        <v>4</v>
      </c>
    </row>
    <row r="18937">
      <c r="A18937" t="inlineStr">
        <is>
          <t>2022-W7-2022-ALEXAODE-Y31934</t>
        </is>
      </c>
      <c r="B18937" t="n">
        <v>2022</v>
      </c>
      <c r="C18937" t="n">
        <v>7</v>
      </c>
      <c r="D18937" t="inlineStr">
        <is>
          <t>2022-ALEXAODE</t>
        </is>
      </c>
      <c r="E18937" t="inlineStr">
        <is>
          <t>Y31934</t>
        </is>
      </c>
      <c r="F18937" t="inlineStr">
        <is>
          <t>BN</t>
        </is>
      </c>
      <c r="G18937" t="inlineStr">
        <is>
          <t>No</t>
        </is>
      </c>
      <c r="H18937" t="n">
        <v>0</v>
      </c>
    </row>
    <row r="18938">
      <c r="A18938" t="inlineStr">
        <is>
          <t>2022-W7-2022-ALEXAODE-Y30154</t>
        </is>
      </c>
      <c r="B18938" t="n">
        <v>2022</v>
      </c>
      <c r="C18938" t="n">
        <v>7</v>
      </c>
      <c r="D18938" t="inlineStr">
        <is>
          <t>2022-ALEXAODE</t>
        </is>
      </c>
      <c r="E18938" t="inlineStr">
        <is>
          <t>Y30154</t>
        </is>
      </c>
      <c r="F18938" t="inlineStr">
        <is>
          <t>BN</t>
        </is>
      </c>
      <c r="G18938" t="inlineStr">
        <is>
          <t>No</t>
        </is>
      </c>
      <c r="H18938" t="n">
        <v>0</v>
      </c>
    </row>
    <row r="18939">
      <c r="A18939" t="inlineStr">
        <is>
          <t>2022-W7-2022-ALEXAODE-Y33965</t>
        </is>
      </c>
      <c r="B18939" t="n">
        <v>2022</v>
      </c>
      <c r="C18939" t="n">
        <v>7</v>
      </c>
      <c r="D18939" t="inlineStr">
        <is>
          <t>2022-ALEXAODE</t>
        </is>
      </c>
      <c r="E18939" t="inlineStr">
        <is>
          <t>Y33965</t>
        </is>
      </c>
      <c r="F18939" t="inlineStr">
        <is>
          <t>BN</t>
        </is>
      </c>
      <c r="G18939" t="inlineStr">
        <is>
          <t>No</t>
        </is>
      </c>
      <c r="H18939" t="n">
        <v>4.4</v>
      </c>
    </row>
    <row r="18940">
      <c r="A18940" t="inlineStr">
        <is>
          <t>2022-W7-2022-ALEXAODE-Y30202</t>
        </is>
      </c>
      <c r="B18940" t="n">
        <v>2022</v>
      </c>
      <c r="C18940" t="n">
        <v>7</v>
      </c>
      <c r="D18940" t="inlineStr">
        <is>
          <t>2022-ALEXAODE</t>
        </is>
      </c>
      <c r="E18940" t="inlineStr">
        <is>
          <t>Y30202</t>
        </is>
      </c>
      <c r="F18940" t="inlineStr">
        <is>
          <t>BN</t>
        </is>
      </c>
      <c r="G18940" t="inlineStr">
        <is>
          <t>No</t>
        </is>
      </c>
      <c r="H18940" t="n">
        <v>15.5</v>
      </c>
    </row>
    <row r="18941">
      <c r="A18941" t="inlineStr">
        <is>
          <t>2022-W7-2022-ALEXAODE-Y31104</t>
        </is>
      </c>
      <c r="B18941" t="n">
        <v>2022</v>
      </c>
      <c r="C18941" t="n">
        <v>7</v>
      </c>
      <c r="D18941" t="inlineStr">
        <is>
          <t>2022-ALEXAODE</t>
        </is>
      </c>
      <c r="E18941" t="inlineStr">
        <is>
          <t>Y31104</t>
        </is>
      </c>
      <c r="F18941" t="inlineStr">
        <is>
          <t>BN</t>
        </is>
      </c>
      <c r="G18941" t="inlineStr">
        <is>
          <t>No</t>
        </is>
      </c>
      <c r="H18941" t="n">
        <v>1.7</v>
      </c>
    </row>
    <row r="18942">
      <c r="A18942" t="inlineStr">
        <is>
          <t>2022-W7-2022-ALEXAODE-Y30218</t>
        </is>
      </c>
      <c r="B18942" t="n">
        <v>2022</v>
      </c>
      <c r="C18942" t="n">
        <v>7</v>
      </c>
      <c r="D18942" t="inlineStr">
        <is>
          <t>2022-ALEXAODE</t>
        </is>
      </c>
      <c r="E18942" t="inlineStr">
        <is>
          <t>Y30218</t>
        </is>
      </c>
      <c r="F18942" t="inlineStr">
        <is>
          <t>IR</t>
        </is>
      </c>
      <c r="G18942" t="inlineStr">
        <is>
          <t>No</t>
        </is>
      </c>
      <c r="H18942" t="n">
        <v>0</v>
      </c>
    </row>
    <row r="18943">
      <c r="A18943" t="inlineStr">
        <is>
          <t>2022-W7-2022-TONYCLIF-Y32671</t>
        </is>
      </c>
      <c r="B18943" t="n">
        <v>2022</v>
      </c>
      <c r="C18943" t="n">
        <v>7</v>
      </c>
      <c r="D18943" t="inlineStr">
        <is>
          <t>2022-TONYCLIF</t>
        </is>
      </c>
      <c r="E18943" t="inlineStr">
        <is>
          <t>Y32671</t>
        </is>
      </c>
      <c r="F18943" t="inlineStr">
        <is>
          <t>QB</t>
        </is>
      </c>
      <c r="G18943" t="inlineStr">
        <is>
          <t>Yes</t>
        </is>
      </c>
      <c r="H18943" t="n">
        <v>43.24</v>
      </c>
    </row>
    <row r="18944">
      <c r="A18944" t="inlineStr">
        <is>
          <t>2022-W7-2022-TONYCLIF-Y33393</t>
        </is>
      </c>
      <c r="B18944" t="n">
        <v>2022</v>
      </c>
      <c r="C18944" t="n">
        <v>7</v>
      </c>
      <c r="D18944" t="inlineStr">
        <is>
          <t>2022-TONYCLIF</t>
        </is>
      </c>
      <c r="E18944" t="inlineStr">
        <is>
          <t>Y33393</t>
        </is>
      </c>
      <c r="F18944" t="inlineStr">
        <is>
          <t>WR</t>
        </is>
      </c>
      <c r="G18944" t="inlineStr">
        <is>
          <t>Yes</t>
        </is>
      </c>
      <c r="H18944" t="n">
        <v>31</v>
      </c>
    </row>
    <row r="18945">
      <c r="A18945" t="inlineStr">
        <is>
          <t>2022-W7-2022-TONYCLIF-Y31868</t>
        </is>
      </c>
      <c r="B18945" t="n">
        <v>2022</v>
      </c>
      <c r="C18945" t="n">
        <v>7</v>
      </c>
      <c r="D18945" t="inlineStr">
        <is>
          <t>2022-TONYCLIF</t>
        </is>
      </c>
      <c r="E18945" t="inlineStr">
        <is>
          <t>Y31868</t>
        </is>
      </c>
      <c r="F18945" t="inlineStr">
        <is>
          <t>WR</t>
        </is>
      </c>
      <c r="G18945" t="inlineStr">
        <is>
          <t>Yes</t>
        </is>
      </c>
      <c r="H18945" t="n">
        <v>6.9</v>
      </c>
    </row>
    <row r="18946">
      <c r="A18946" t="inlineStr">
        <is>
          <t>2022-W7-2022-TONYCLIF-Y30295</t>
        </is>
      </c>
      <c r="B18946" t="n">
        <v>2022</v>
      </c>
      <c r="C18946" t="n">
        <v>7</v>
      </c>
      <c r="D18946" t="inlineStr">
        <is>
          <t>2022-TONYCLIF</t>
        </is>
      </c>
      <c r="E18946" t="inlineStr">
        <is>
          <t>Y30295</t>
        </is>
      </c>
      <c r="F18946" t="inlineStr">
        <is>
          <t>RB</t>
        </is>
      </c>
      <c r="G18946" t="inlineStr">
        <is>
          <t>Yes</t>
        </is>
      </c>
      <c r="H18946" t="n">
        <v>24.1</v>
      </c>
    </row>
    <row r="18947">
      <c r="A18947" t="inlineStr">
        <is>
          <t>2022-W7-2022-TONYCLIF-Y31856</t>
        </is>
      </c>
      <c r="B18947" t="n">
        <v>2022</v>
      </c>
      <c r="C18947" t="n">
        <v>7</v>
      </c>
      <c r="D18947" t="inlineStr">
        <is>
          <t>2022-TONYCLIF</t>
        </is>
      </c>
      <c r="E18947" t="inlineStr">
        <is>
          <t>Y31856</t>
        </is>
      </c>
      <c r="F18947" t="inlineStr">
        <is>
          <t>RB</t>
        </is>
      </c>
      <c r="G18947" t="inlineStr">
        <is>
          <t>Yes</t>
        </is>
      </c>
      <c r="H18947" t="n">
        <v>35</v>
      </c>
    </row>
    <row r="18948">
      <c r="A18948" t="inlineStr">
        <is>
          <t>2022-W7-2022-TONYCLIF-Y30777</t>
        </is>
      </c>
      <c r="B18948" t="n">
        <v>2022</v>
      </c>
      <c r="C18948" t="n">
        <v>7</v>
      </c>
      <c r="D18948" t="inlineStr">
        <is>
          <t>2022-TONYCLIF</t>
        </is>
      </c>
      <c r="E18948" t="inlineStr">
        <is>
          <t>Y30777</t>
        </is>
      </c>
      <c r="F18948" t="inlineStr">
        <is>
          <t>TE</t>
        </is>
      </c>
      <c r="G18948" t="inlineStr">
        <is>
          <t>Yes</t>
        </is>
      </c>
      <c r="H18948" t="n">
        <v>4.7</v>
      </c>
    </row>
    <row r="18949">
      <c r="A18949" t="inlineStr">
        <is>
          <t>2022-W7-2022-TONYCLIF-Y33394</t>
        </is>
      </c>
      <c r="B18949" t="n">
        <v>2022</v>
      </c>
      <c r="C18949" t="n">
        <v>7</v>
      </c>
      <c r="D18949" t="inlineStr">
        <is>
          <t>2022-TONYCLIF</t>
        </is>
      </c>
      <c r="E18949" t="inlineStr">
        <is>
          <t>Y33394</t>
        </is>
      </c>
      <c r="F18949" t="inlineStr">
        <is>
          <t>W/R/T FLEX</t>
        </is>
      </c>
      <c r="G18949" t="inlineStr">
        <is>
          <t>Yes</t>
        </is>
      </c>
      <c r="H18949" t="n">
        <v>10.8</v>
      </c>
    </row>
    <row r="18950">
      <c r="A18950" t="inlineStr">
        <is>
          <t>2022-W7-2022-TONYCLIF-Y30346</t>
        </is>
      </c>
      <c r="B18950" t="n">
        <v>2022</v>
      </c>
      <c r="C18950" t="n">
        <v>7</v>
      </c>
      <c r="D18950" t="inlineStr">
        <is>
          <t>2022-TONYCLIF</t>
        </is>
      </c>
      <c r="E18950" t="inlineStr">
        <is>
          <t>Y30346</t>
        </is>
      </c>
      <c r="F18950" t="inlineStr">
        <is>
          <t>K</t>
        </is>
      </c>
      <c r="G18950" t="inlineStr">
        <is>
          <t>Yes</t>
        </is>
      </c>
      <c r="H18950" t="n">
        <v>6</v>
      </c>
    </row>
    <row r="18951">
      <c r="A18951" t="inlineStr">
        <is>
          <t>2022-W7-2022-TONYCLIF-Y-DEF:tampa-bay</t>
        </is>
      </c>
      <c r="B18951" t="n">
        <v>2022</v>
      </c>
      <c r="C18951" t="n">
        <v>7</v>
      </c>
      <c r="D18951" t="inlineStr">
        <is>
          <t>2022-TONYCLIF</t>
        </is>
      </c>
      <c r="E18951" t="inlineStr">
        <is>
          <t>Y-DEF:tampa-bay</t>
        </is>
      </c>
      <c r="F18951" t="inlineStr">
        <is>
          <t>DST</t>
        </is>
      </c>
      <c r="G18951" t="inlineStr">
        <is>
          <t>Yes</t>
        </is>
      </c>
      <c r="H18951" t="n">
        <v>1</v>
      </c>
    </row>
    <row r="18952">
      <c r="A18952" t="inlineStr">
        <is>
          <t>2022-W7-2022-TONYCLIF-Y32736</t>
        </is>
      </c>
      <c r="B18952" t="n">
        <v>2022</v>
      </c>
      <c r="C18952" t="n">
        <v>7</v>
      </c>
      <c r="D18952" t="inlineStr">
        <is>
          <t>2022-TONYCLIF</t>
        </is>
      </c>
      <c r="E18952" t="inlineStr">
        <is>
          <t>Y32736</t>
        </is>
      </c>
      <c r="F18952" t="inlineStr">
        <is>
          <t>BN</t>
        </is>
      </c>
      <c r="G18952" t="inlineStr">
        <is>
          <t>No</t>
        </is>
      </c>
      <c r="H18952" t="n">
        <v>15.2</v>
      </c>
    </row>
    <row r="18953">
      <c r="A18953" t="inlineStr">
        <is>
          <t>2022-W7-2022-TONYCLIF-Y31928</t>
        </is>
      </c>
      <c r="B18953" t="n">
        <v>2022</v>
      </c>
      <c r="C18953" t="n">
        <v>7</v>
      </c>
      <c r="D18953" t="inlineStr">
        <is>
          <t>2022-TONYCLIF</t>
        </is>
      </c>
      <c r="E18953" t="inlineStr">
        <is>
          <t>Y31928</t>
        </is>
      </c>
      <c r="F18953" t="inlineStr">
        <is>
          <t>BN</t>
        </is>
      </c>
      <c r="G18953" t="inlineStr">
        <is>
          <t>No</t>
        </is>
      </c>
      <c r="H18953" t="n">
        <v>0</v>
      </c>
    </row>
    <row r="18954">
      <c r="A18954" t="inlineStr">
        <is>
          <t>2022-W7-2022-TONYCLIF-Y30247</t>
        </is>
      </c>
      <c r="B18954" t="n">
        <v>2022</v>
      </c>
      <c r="C18954" t="n">
        <v>7</v>
      </c>
      <c r="D18954" t="inlineStr">
        <is>
          <t>2022-TONYCLIF</t>
        </is>
      </c>
      <c r="E18954" t="inlineStr">
        <is>
          <t>Y30247</t>
        </is>
      </c>
      <c r="F18954" t="inlineStr">
        <is>
          <t>BN</t>
        </is>
      </c>
      <c r="G18954" t="inlineStr">
        <is>
          <t>No</t>
        </is>
      </c>
      <c r="H18954" t="n">
        <v>6.8</v>
      </c>
    </row>
    <row r="18955">
      <c r="A18955" t="inlineStr">
        <is>
          <t>2022-W7-2022-TONYCLIF-Y26664</t>
        </is>
      </c>
      <c r="B18955" t="n">
        <v>2022</v>
      </c>
      <c r="C18955" t="n">
        <v>7</v>
      </c>
      <c r="D18955" t="inlineStr">
        <is>
          <t>2022-TONYCLIF</t>
        </is>
      </c>
      <c r="E18955" t="inlineStr">
        <is>
          <t>Y26664</t>
        </is>
      </c>
      <c r="F18955" t="inlineStr">
        <is>
          <t>BN</t>
        </is>
      </c>
      <c r="G18955" t="inlineStr">
        <is>
          <t>No</t>
        </is>
      </c>
      <c r="H18955" t="n">
        <v>4.1</v>
      </c>
    </row>
    <row r="18956">
      <c r="A18956" t="inlineStr">
        <is>
          <t>2022-W7-2022-TONYCLIF-Y-DEF:jacksonville</t>
        </is>
      </c>
      <c r="B18956" t="n">
        <v>2022</v>
      </c>
      <c r="C18956" t="n">
        <v>7</v>
      </c>
      <c r="D18956" t="inlineStr">
        <is>
          <t>2022-TONYCLIF</t>
        </is>
      </c>
      <c r="E18956" t="inlineStr">
        <is>
          <t>Y-DEF:jacksonville</t>
        </is>
      </c>
      <c r="F18956" t="inlineStr">
        <is>
          <t>BN</t>
        </is>
      </c>
      <c r="G18956" t="inlineStr">
        <is>
          <t>No</t>
        </is>
      </c>
      <c r="H18956" t="n">
        <v>1</v>
      </c>
    </row>
    <row r="18957">
      <c r="A18957" t="inlineStr">
        <is>
          <t>2022-W8-2022-JCHAPS-Y29235</t>
        </is>
      </c>
      <c r="B18957" t="n">
        <v>2022</v>
      </c>
      <c r="C18957" t="n">
        <v>8</v>
      </c>
      <c r="D18957" t="inlineStr">
        <is>
          <t>2022-JCHAPS</t>
        </is>
      </c>
      <c r="E18957" t="inlineStr">
        <is>
          <t>Y29235</t>
        </is>
      </c>
      <c r="F18957" t="inlineStr">
        <is>
          <t>QB</t>
        </is>
      </c>
      <c r="G18957" t="inlineStr">
        <is>
          <t>Yes</t>
        </is>
      </c>
      <c r="H18957" t="n">
        <v>18.14</v>
      </c>
    </row>
    <row r="18958">
      <c r="A18958" t="inlineStr">
        <is>
          <t>2022-W8-2022-JCHAPS-Y31883</t>
        </is>
      </c>
      <c r="B18958" t="n">
        <v>2022</v>
      </c>
      <c r="C18958" t="n">
        <v>8</v>
      </c>
      <c r="D18958" t="inlineStr">
        <is>
          <t>2022-JCHAPS</t>
        </is>
      </c>
      <c r="E18958" t="inlineStr">
        <is>
          <t>Y31883</t>
        </is>
      </c>
      <c r="F18958" t="inlineStr">
        <is>
          <t>WR</t>
        </is>
      </c>
      <c r="G18958" t="inlineStr">
        <is>
          <t>Yes</t>
        </is>
      </c>
      <c r="H18958" t="n">
        <v>36.6</v>
      </c>
    </row>
    <row r="18959">
      <c r="A18959" t="inlineStr">
        <is>
          <t>2022-W8-2022-JCHAPS-Y30230</t>
        </is>
      </c>
      <c r="B18959" t="n">
        <v>2022</v>
      </c>
      <c r="C18959" t="n">
        <v>8</v>
      </c>
      <c r="D18959" t="inlineStr">
        <is>
          <t>2022-JCHAPS</t>
        </is>
      </c>
      <c r="E18959" t="inlineStr">
        <is>
          <t>Y30230</t>
        </is>
      </c>
      <c r="F18959" t="inlineStr">
        <is>
          <t>WR</t>
        </is>
      </c>
      <c r="G18959" t="inlineStr">
        <is>
          <t>Yes</t>
        </is>
      </c>
      <c r="H18959" t="n">
        <v>2.4</v>
      </c>
    </row>
    <row r="18960">
      <c r="A18960" t="inlineStr">
        <is>
          <t>2022-W8-2022-JCHAPS-Y30117</t>
        </is>
      </c>
      <c r="B18960" t="n">
        <v>2022</v>
      </c>
      <c r="C18960" t="n">
        <v>8</v>
      </c>
      <c r="D18960" t="inlineStr">
        <is>
          <t>2022-JCHAPS</t>
        </is>
      </c>
      <c r="E18960" t="inlineStr">
        <is>
          <t>Y30117</t>
        </is>
      </c>
      <c r="F18960" t="inlineStr">
        <is>
          <t>RB</t>
        </is>
      </c>
      <c r="G18960" t="inlineStr">
        <is>
          <t>Yes</t>
        </is>
      </c>
      <c r="H18960" t="n">
        <v>13.3</v>
      </c>
    </row>
    <row r="18961">
      <c r="A18961" t="inlineStr">
        <is>
          <t>2022-W8-2022-JCHAPS-Y28654</t>
        </is>
      </c>
      <c r="B18961" t="n">
        <v>2022</v>
      </c>
      <c r="C18961" t="n">
        <v>8</v>
      </c>
      <c r="D18961" t="inlineStr">
        <is>
          <t>2022-JCHAPS</t>
        </is>
      </c>
      <c r="E18961" t="inlineStr">
        <is>
          <t>Y28654</t>
        </is>
      </c>
      <c r="F18961" t="inlineStr">
        <is>
          <t>RB</t>
        </is>
      </c>
      <c r="G18961" t="inlineStr">
        <is>
          <t>Yes</t>
        </is>
      </c>
      <c r="H18961" t="n">
        <v>7.2</v>
      </c>
    </row>
    <row r="18962">
      <c r="A18962" t="inlineStr">
        <is>
          <t>2022-W8-2022-JCHAPS-Y31019</t>
        </is>
      </c>
      <c r="B18962" t="n">
        <v>2022</v>
      </c>
      <c r="C18962" t="n">
        <v>8</v>
      </c>
      <c r="D18962" t="inlineStr">
        <is>
          <t>2022-JCHAPS</t>
        </is>
      </c>
      <c r="E18962" t="inlineStr">
        <is>
          <t>Y31019</t>
        </is>
      </c>
      <c r="F18962" t="inlineStr">
        <is>
          <t>TE</t>
        </is>
      </c>
      <c r="G18962" t="inlineStr">
        <is>
          <t>Yes</t>
        </is>
      </c>
      <c r="H18962" t="n">
        <v>9.4</v>
      </c>
    </row>
    <row r="18963">
      <c r="A18963" t="inlineStr">
        <is>
          <t>2022-W8-2022-JCHAPS-Y30121</t>
        </is>
      </c>
      <c r="B18963" t="n">
        <v>2022</v>
      </c>
      <c r="C18963" t="n">
        <v>8</v>
      </c>
      <c r="D18963" t="inlineStr">
        <is>
          <t>2022-JCHAPS</t>
        </is>
      </c>
      <c r="E18963" t="inlineStr">
        <is>
          <t>Y30121</t>
        </is>
      </c>
      <c r="F18963" t="inlineStr">
        <is>
          <t>W/R/T FLEX</t>
        </is>
      </c>
      <c r="G18963" t="inlineStr">
        <is>
          <t>Yes</t>
        </is>
      </c>
      <c r="H18963" t="n">
        <v>36.26</v>
      </c>
    </row>
    <row r="18964">
      <c r="A18964" t="inlineStr">
        <is>
          <t>2022-W8-2022-JCHAPS-Y9520</t>
        </is>
      </c>
      <c r="B18964" t="n">
        <v>2022</v>
      </c>
      <c r="C18964" t="n">
        <v>8</v>
      </c>
      <c r="D18964" t="inlineStr">
        <is>
          <t>2022-JCHAPS</t>
        </is>
      </c>
      <c r="E18964" t="inlineStr">
        <is>
          <t>Y9520</t>
        </is>
      </c>
      <c r="F18964" t="inlineStr">
        <is>
          <t>K</t>
        </is>
      </c>
      <c r="G18964" t="inlineStr">
        <is>
          <t>Yes</t>
        </is>
      </c>
      <c r="H18964" t="n">
        <v>10</v>
      </c>
    </row>
    <row r="18965">
      <c r="A18965" t="inlineStr">
        <is>
          <t>2022-W8-2022-JCHAPS-Y-DEF:ny-jets</t>
        </is>
      </c>
      <c r="B18965" t="n">
        <v>2022</v>
      </c>
      <c r="C18965" t="n">
        <v>8</v>
      </c>
      <c r="D18965" t="inlineStr">
        <is>
          <t>2022-JCHAPS</t>
        </is>
      </c>
      <c r="E18965" t="inlineStr">
        <is>
          <t>Y-DEF:ny-jets</t>
        </is>
      </c>
      <c r="F18965" t="inlineStr">
        <is>
          <t>DST</t>
        </is>
      </c>
      <c r="G18965" t="inlineStr">
        <is>
          <t>Yes</t>
        </is>
      </c>
      <c r="H18965" t="n">
        <v>8</v>
      </c>
    </row>
    <row r="18966">
      <c r="A18966" t="inlineStr">
        <is>
          <t>2022-W8-2022-JCHAPS-Y34008</t>
        </is>
      </c>
      <c r="B18966" t="n">
        <v>2022</v>
      </c>
      <c r="C18966" t="n">
        <v>8</v>
      </c>
      <c r="D18966" t="inlineStr">
        <is>
          <t>2022-JCHAPS</t>
        </is>
      </c>
      <c r="E18966" t="inlineStr">
        <is>
          <t>Y34008</t>
        </is>
      </c>
      <c r="F18966" t="inlineStr">
        <is>
          <t>BN</t>
        </is>
      </c>
      <c r="G18966" t="inlineStr">
        <is>
          <t>No</t>
        </is>
      </c>
      <c r="H18966" t="n">
        <v>8</v>
      </c>
    </row>
    <row r="18967">
      <c r="A18967" t="inlineStr">
        <is>
          <t>2022-W8-2022-JCHAPS-Y33415</t>
        </is>
      </c>
      <c r="B18967" t="n">
        <v>2022</v>
      </c>
      <c r="C18967" t="n">
        <v>8</v>
      </c>
      <c r="D18967" t="inlineStr">
        <is>
          <t>2022-JCHAPS</t>
        </is>
      </c>
      <c r="E18967" t="inlineStr">
        <is>
          <t>Y33415</t>
        </is>
      </c>
      <c r="F18967" t="inlineStr">
        <is>
          <t>BN</t>
        </is>
      </c>
      <c r="G18967" t="inlineStr">
        <is>
          <t>No</t>
        </is>
      </c>
      <c r="H18967" t="n">
        <v>0</v>
      </c>
    </row>
    <row r="18968">
      <c r="A18968" t="inlineStr">
        <is>
          <t>2022-W8-2022-JCHAPS-Y32676</t>
        </is>
      </c>
      <c r="B18968" t="n">
        <v>2022</v>
      </c>
      <c r="C18968" t="n">
        <v>8</v>
      </c>
      <c r="D18968" t="inlineStr">
        <is>
          <t>2022-JCHAPS</t>
        </is>
      </c>
      <c r="E18968" t="inlineStr">
        <is>
          <t>Y32676</t>
        </is>
      </c>
      <c r="F18968" t="inlineStr">
        <is>
          <t>BN</t>
        </is>
      </c>
      <c r="G18968" t="inlineStr">
        <is>
          <t>No</t>
        </is>
      </c>
      <c r="H18968" t="n">
        <v>0</v>
      </c>
    </row>
    <row r="18969">
      <c r="A18969" t="inlineStr">
        <is>
          <t>2022-W8-2022-JCHAPS-Y31051</t>
        </is>
      </c>
      <c r="B18969" t="n">
        <v>2022</v>
      </c>
      <c r="C18969" t="n">
        <v>8</v>
      </c>
      <c r="D18969" t="inlineStr">
        <is>
          <t>2022-JCHAPS</t>
        </is>
      </c>
      <c r="E18969" t="inlineStr">
        <is>
          <t>Y31051</t>
        </is>
      </c>
      <c r="F18969" t="inlineStr">
        <is>
          <t>BN</t>
        </is>
      </c>
      <c r="G18969" t="inlineStr">
        <is>
          <t>No</t>
        </is>
      </c>
      <c r="H18969" t="n">
        <v>6.9</v>
      </c>
    </row>
    <row r="18970">
      <c r="A18970" t="inlineStr">
        <is>
          <t>2022-W8-2022-JCHAPS-Y26804</t>
        </is>
      </c>
      <c r="B18970" t="n">
        <v>2022</v>
      </c>
      <c r="C18970" t="n">
        <v>8</v>
      </c>
      <c r="D18970" t="inlineStr">
        <is>
          <t>2022-JCHAPS</t>
        </is>
      </c>
      <c r="E18970" t="inlineStr">
        <is>
          <t>Y26804</t>
        </is>
      </c>
      <c r="F18970" t="inlineStr">
        <is>
          <t>BN</t>
        </is>
      </c>
      <c r="G18970" t="inlineStr">
        <is>
          <t>No</t>
        </is>
      </c>
      <c r="H18970" t="n">
        <v>12.4</v>
      </c>
    </row>
    <row r="18971">
      <c r="A18971" t="inlineStr">
        <is>
          <t>2022-W8-2022-JCHAPS-Y34120</t>
        </is>
      </c>
      <c r="B18971" t="n">
        <v>2022</v>
      </c>
      <c r="C18971" t="n">
        <v>8</v>
      </c>
      <c r="D18971" t="inlineStr">
        <is>
          <t>2022-JCHAPS</t>
        </is>
      </c>
      <c r="E18971" t="inlineStr">
        <is>
          <t>Y34120</t>
        </is>
      </c>
      <c r="F18971" t="inlineStr">
        <is>
          <t>IR</t>
        </is>
      </c>
      <c r="G18971" t="inlineStr">
        <is>
          <t>No</t>
        </is>
      </c>
      <c r="H18971" t="n">
        <v>0</v>
      </c>
    </row>
    <row r="18972">
      <c r="A18972" t="inlineStr">
        <is>
          <t>2022-W8-2022-ABARBA-Y31833</t>
        </is>
      </c>
      <c r="B18972" t="n">
        <v>2022</v>
      </c>
      <c r="C18972" t="n">
        <v>8</v>
      </c>
      <c r="D18972" t="inlineStr">
        <is>
          <t>2022-ABARBA</t>
        </is>
      </c>
      <c r="E18972" t="inlineStr">
        <is>
          <t>Y31833</t>
        </is>
      </c>
      <c r="F18972" t="inlineStr">
        <is>
          <t>QB</t>
        </is>
      </c>
      <c r="G18972" t="inlineStr">
        <is>
          <t>Yes</t>
        </is>
      </c>
      <c r="H18972" t="n">
        <v>26.64</v>
      </c>
    </row>
    <row r="18973">
      <c r="A18973" t="inlineStr">
        <is>
          <t>2022-W8-2022-ABARBA-Y27535</t>
        </is>
      </c>
      <c r="B18973" t="n">
        <v>2022</v>
      </c>
      <c r="C18973" t="n">
        <v>8</v>
      </c>
      <c r="D18973" t="inlineStr">
        <is>
          <t>2022-ABARBA</t>
        </is>
      </c>
      <c r="E18973" t="inlineStr">
        <is>
          <t>Y27535</t>
        </is>
      </c>
      <c r="F18973" t="inlineStr">
        <is>
          <t>WR</t>
        </is>
      </c>
      <c r="G18973" t="inlineStr">
        <is>
          <t>Yes</t>
        </is>
      </c>
      <c r="H18973" t="n">
        <v>15.3</v>
      </c>
    </row>
    <row r="18974">
      <c r="A18974" t="inlineStr">
        <is>
          <t>2022-W8-2022-ABARBA-Y26650</t>
        </is>
      </c>
      <c r="B18974" t="n">
        <v>2022</v>
      </c>
      <c r="C18974" t="n">
        <v>8</v>
      </c>
      <c r="D18974" t="inlineStr">
        <is>
          <t>2022-ABARBA</t>
        </is>
      </c>
      <c r="E18974" t="inlineStr">
        <is>
          <t>Y26650</t>
        </is>
      </c>
      <c r="F18974" t="inlineStr">
        <is>
          <t>WR</t>
        </is>
      </c>
      <c r="G18974" t="inlineStr">
        <is>
          <t>Yes</t>
        </is>
      </c>
      <c r="H18974" t="n">
        <v>27.9</v>
      </c>
    </row>
    <row r="18975">
      <c r="A18975" t="inlineStr">
        <is>
          <t>2022-W8-2022-ABARBA-Y32892</t>
        </is>
      </c>
      <c r="B18975" t="n">
        <v>2022</v>
      </c>
      <c r="C18975" t="n">
        <v>8</v>
      </c>
      <c r="D18975" t="inlineStr">
        <is>
          <t>2022-ABARBA</t>
        </is>
      </c>
      <c r="E18975" t="inlineStr">
        <is>
          <t>Y32892</t>
        </is>
      </c>
      <c r="F18975" t="inlineStr">
        <is>
          <t>RB</t>
        </is>
      </c>
      <c r="G18975" t="inlineStr">
        <is>
          <t>Yes</t>
        </is>
      </c>
      <c r="H18975" t="n">
        <v>6.5</v>
      </c>
    </row>
    <row r="18976">
      <c r="A18976" t="inlineStr">
        <is>
          <t>2022-W8-2022-ABARBA-Y30161</t>
        </is>
      </c>
      <c r="B18976" t="n">
        <v>2022</v>
      </c>
      <c r="C18976" t="n">
        <v>8</v>
      </c>
      <c r="D18976" t="inlineStr">
        <is>
          <t>2022-ABARBA</t>
        </is>
      </c>
      <c r="E18976" t="inlineStr">
        <is>
          <t>Y30161</t>
        </is>
      </c>
      <c r="F18976" t="inlineStr">
        <is>
          <t>RB</t>
        </is>
      </c>
      <c r="G18976" t="inlineStr">
        <is>
          <t>Yes</t>
        </is>
      </c>
      <c r="H18976" t="n">
        <v>9.4</v>
      </c>
    </row>
    <row r="18977">
      <c r="A18977" t="inlineStr">
        <is>
          <t>2022-W8-2022-ABARBA-Y30136</t>
        </is>
      </c>
      <c r="B18977" t="n">
        <v>2022</v>
      </c>
      <c r="C18977" t="n">
        <v>8</v>
      </c>
      <c r="D18977" t="inlineStr">
        <is>
          <t>2022-ABARBA</t>
        </is>
      </c>
      <c r="E18977" t="inlineStr">
        <is>
          <t>Y30136</t>
        </is>
      </c>
      <c r="F18977" t="inlineStr">
        <is>
          <t>TE</t>
        </is>
      </c>
      <c r="G18977" t="inlineStr">
        <is>
          <t>Yes</t>
        </is>
      </c>
      <c r="H18977" t="n">
        <v>13.5</v>
      </c>
    </row>
    <row r="18978">
      <c r="A18978" t="inlineStr">
        <is>
          <t>2022-W8-2022-ABARBA-Y32695</t>
        </is>
      </c>
      <c r="B18978" t="n">
        <v>2022</v>
      </c>
      <c r="C18978" t="n">
        <v>8</v>
      </c>
      <c r="D18978" t="inlineStr">
        <is>
          <t>2022-ABARBA</t>
        </is>
      </c>
      <c r="E18978" t="inlineStr">
        <is>
          <t>Y32695</t>
        </is>
      </c>
      <c r="F18978" t="inlineStr">
        <is>
          <t>W/R/T FLEX</t>
        </is>
      </c>
      <c r="G18978" t="inlineStr">
        <is>
          <t>Yes</t>
        </is>
      </c>
      <c r="H18978" t="n">
        <v>17.1</v>
      </c>
    </row>
    <row r="18979">
      <c r="A18979" t="inlineStr">
        <is>
          <t>2022-W8-2022-ABARBA-Y27369</t>
        </is>
      </c>
      <c r="B18979" t="n">
        <v>2022</v>
      </c>
      <c r="C18979" t="n">
        <v>8</v>
      </c>
      <c r="D18979" t="inlineStr">
        <is>
          <t>2022-ABARBA</t>
        </is>
      </c>
      <c r="E18979" t="inlineStr">
        <is>
          <t>Y27369</t>
        </is>
      </c>
      <c r="F18979" t="inlineStr">
        <is>
          <t>K</t>
        </is>
      </c>
      <c r="G18979" t="inlineStr">
        <is>
          <t>Yes</t>
        </is>
      </c>
      <c r="H18979" t="n">
        <v>7</v>
      </c>
    </row>
    <row r="18980">
      <c r="A18980" t="inlineStr">
        <is>
          <t>2022-W8-2022-ABARBA-Y-DEF:dallas</t>
        </is>
      </c>
      <c r="B18980" t="n">
        <v>2022</v>
      </c>
      <c r="C18980" t="n">
        <v>8</v>
      </c>
      <c r="D18980" t="inlineStr">
        <is>
          <t>2022-ABARBA</t>
        </is>
      </c>
      <c r="E18980" t="inlineStr">
        <is>
          <t>Y-DEF:dallas</t>
        </is>
      </c>
      <c r="F18980" t="inlineStr">
        <is>
          <t>DST</t>
        </is>
      </c>
      <c r="G18980" t="inlineStr">
        <is>
          <t>Yes</t>
        </is>
      </c>
      <c r="H18980" t="n">
        <v>11</v>
      </c>
    </row>
    <row r="18981">
      <c r="A18981" t="inlineStr">
        <is>
          <t>2022-W8-2022-ABARBA-Y26686</t>
        </is>
      </c>
      <c r="B18981" t="n">
        <v>2022</v>
      </c>
      <c r="C18981" t="n">
        <v>8</v>
      </c>
      <c r="D18981" t="inlineStr">
        <is>
          <t>2022-ABARBA</t>
        </is>
      </c>
      <c r="E18981" t="inlineStr">
        <is>
          <t>Y26686</t>
        </is>
      </c>
      <c r="F18981" t="inlineStr">
        <is>
          <t>BN</t>
        </is>
      </c>
      <c r="G18981" t="inlineStr">
        <is>
          <t>No</t>
        </is>
      </c>
      <c r="H18981" t="n">
        <v>0</v>
      </c>
    </row>
    <row r="18982">
      <c r="A18982" t="inlineStr">
        <is>
          <t>2022-W8-2022-ABARBA-Y27277</t>
        </is>
      </c>
      <c r="B18982" t="n">
        <v>2022</v>
      </c>
      <c r="C18982" t="n">
        <v>8</v>
      </c>
      <c r="D18982" t="inlineStr">
        <is>
          <t>2022-ABARBA</t>
        </is>
      </c>
      <c r="E18982" t="inlineStr">
        <is>
          <t>Y27277</t>
        </is>
      </c>
      <c r="F18982" t="inlineStr">
        <is>
          <t>BN</t>
        </is>
      </c>
      <c r="G18982" t="inlineStr">
        <is>
          <t>No</t>
        </is>
      </c>
      <c r="H18982" t="n">
        <v>9.699999999999999</v>
      </c>
    </row>
    <row r="18983">
      <c r="A18983" t="inlineStr">
        <is>
          <t>2022-W8-2022-ABARBA-Y34107</t>
        </is>
      </c>
      <c r="B18983" t="n">
        <v>2022</v>
      </c>
      <c r="C18983" t="n">
        <v>8</v>
      </c>
      <c r="D18983" t="inlineStr">
        <is>
          <t>2022-ABARBA</t>
        </is>
      </c>
      <c r="E18983" t="inlineStr">
        <is>
          <t>Y34107</t>
        </is>
      </c>
      <c r="F18983" t="inlineStr">
        <is>
          <t>BN</t>
        </is>
      </c>
      <c r="G18983" t="inlineStr">
        <is>
          <t>No</t>
        </is>
      </c>
      <c r="H18983" t="n">
        <v>16</v>
      </c>
    </row>
    <row r="18984">
      <c r="A18984" t="inlineStr">
        <is>
          <t>2022-W8-2022-ABARBA-Y33138</t>
        </is>
      </c>
      <c r="B18984" t="n">
        <v>2022</v>
      </c>
      <c r="C18984" t="n">
        <v>8</v>
      </c>
      <c r="D18984" t="inlineStr">
        <is>
          <t>2022-ABARBA</t>
        </is>
      </c>
      <c r="E18984" t="inlineStr">
        <is>
          <t>Y33138</t>
        </is>
      </c>
      <c r="F18984" t="inlineStr">
        <is>
          <t>BN</t>
        </is>
      </c>
      <c r="G18984" t="inlineStr">
        <is>
          <t>No</t>
        </is>
      </c>
      <c r="H18984" t="n">
        <v>1.7</v>
      </c>
    </row>
    <row r="18985">
      <c r="A18985" t="inlineStr">
        <is>
          <t>2022-W8-2022-ABARBA-Y30175</t>
        </is>
      </c>
      <c r="B18985" t="n">
        <v>2022</v>
      </c>
      <c r="C18985" t="n">
        <v>8</v>
      </c>
      <c r="D18985" t="inlineStr">
        <is>
          <t>2022-ABARBA</t>
        </is>
      </c>
      <c r="E18985" t="inlineStr">
        <is>
          <t>Y30175</t>
        </is>
      </c>
      <c r="F18985" t="inlineStr">
        <is>
          <t>BN</t>
        </is>
      </c>
      <c r="G18985" t="inlineStr">
        <is>
          <t>No</t>
        </is>
      </c>
      <c r="H18985" t="n">
        <v>0</v>
      </c>
    </row>
    <row r="18986">
      <c r="A18986" t="inlineStr">
        <is>
          <t>2022-W8-2022-ISAROD-Y32675</t>
        </is>
      </c>
      <c r="B18986" t="n">
        <v>2022</v>
      </c>
      <c r="C18986" t="n">
        <v>8</v>
      </c>
      <c r="D18986" t="inlineStr">
        <is>
          <t>2022-ISAROD</t>
        </is>
      </c>
      <c r="E18986" t="inlineStr">
        <is>
          <t>Y32675</t>
        </is>
      </c>
      <c r="F18986" t="inlineStr">
        <is>
          <t>QB</t>
        </is>
      </c>
      <c r="G18986" t="inlineStr">
        <is>
          <t>Yes</t>
        </is>
      </c>
      <c r="H18986" t="n">
        <v>29.18</v>
      </c>
    </row>
    <row r="18987">
      <c r="A18987" t="inlineStr">
        <is>
          <t>2022-W8-2022-ISAROD-Y32692</t>
        </is>
      </c>
      <c r="B18987" t="n">
        <v>2022</v>
      </c>
      <c r="C18987" t="n">
        <v>8</v>
      </c>
      <c r="D18987" t="inlineStr">
        <is>
          <t>2022-ISAROD</t>
        </is>
      </c>
      <c r="E18987" t="inlineStr">
        <is>
          <t>Y32692</t>
        </is>
      </c>
      <c r="F18987" t="inlineStr">
        <is>
          <t>WR</t>
        </is>
      </c>
      <c r="G18987" t="inlineStr">
        <is>
          <t>Yes</t>
        </is>
      </c>
      <c r="H18987" t="n">
        <v>12.8</v>
      </c>
    </row>
    <row r="18988">
      <c r="A18988" t="inlineStr">
        <is>
          <t>2022-W8-2022-ISAROD-Y28534</t>
        </is>
      </c>
      <c r="B18988" t="n">
        <v>2022</v>
      </c>
      <c r="C18988" t="n">
        <v>8</v>
      </c>
      <c r="D18988" t="inlineStr">
        <is>
          <t>2022-ISAROD</t>
        </is>
      </c>
      <c r="E18988" t="inlineStr">
        <is>
          <t>Y28534</t>
        </is>
      </c>
      <c r="F18988" t="inlineStr">
        <is>
          <t>WR</t>
        </is>
      </c>
      <c r="G18988" t="inlineStr">
        <is>
          <t>Yes</t>
        </is>
      </c>
      <c r="H18988" t="n">
        <v>19.8</v>
      </c>
    </row>
    <row r="18989">
      <c r="A18989" t="inlineStr">
        <is>
          <t>2022-W8-2022-ISAROD-Y31960</t>
        </is>
      </c>
      <c r="B18989" t="n">
        <v>2022</v>
      </c>
      <c r="C18989" t="n">
        <v>8</v>
      </c>
      <c r="D18989" t="inlineStr">
        <is>
          <t>2022-ISAROD</t>
        </is>
      </c>
      <c r="E18989" t="inlineStr">
        <is>
          <t>Y31960</t>
        </is>
      </c>
      <c r="F18989" t="inlineStr">
        <is>
          <t>RB</t>
        </is>
      </c>
      <c r="G18989" t="inlineStr">
        <is>
          <t>Yes</t>
        </is>
      </c>
      <c r="H18989" t="n">
        <v>35.2</v>
      </c>
    </row>
    <row r="18990">
      <c r="A18990" t="inlineStr">
        <is>
          <t>2022-W8-2022-ISAROD-Y33495</t>
        </is>
      </c>
      <c r="B18990" t="n">
        <v>2022</v>
      </c>
      <c r="C18990" t="n">
        <v>8</v>
      </c>
      <c r="D18990" t="inlineStr">
        <is>
          <t>2022-ISAROD</t>
        </is>
      </c>
      <c r="E18990" t="inlineStr">
        <is>
          <t>Y33495</t>
        </is>
      </c>
      <c r="F18990" t="inlineStr">
        <is>
          <t>RB</t>
        </is>
      </c>
      <c r="G18990" t="inlineStr">
        <is>
          <t>Yes</t>
        </is>
      </c>
      <c r="H18990" t="n">
        <v>8.1</v>
      </c>
    </row>
    <row r="18991">
      <c r="A18991" t="inlineStr">
        <is>
          <t>2022-W8-2022-ISAROD-Y34036</t>
        </is>
      </c>
      <c r="B18991" t="n">
        <v>2022</v>
      </c>
      <c r="C18991" t="n">
        <v>8</v>
      </c>
      <c r="D18991" t="inlineStr">
        <is>
          <t>2022-ISAROD</t>
        </is>
      </c>
      <c r="E18991" t="inlineStr">
        <is>
          <t>Y34036</t>
        </is>
      </c>
      <c r="F18991" t="inlineStr">
        <is>
          <t>TE</t>
        </is>
      </c>
      <c r="G18991" t="inlineStr">
        <is>
          <t>Yes</t>
        </is>
      </c>
      <c r="H18991" t="n">
        <v>10.7</v>
      </c>
    </row>
    <row r="18992">
      <c r="A18992" t="inlineStr">
        <is>
          <t>2022-W8-2022-ISAROD-Y29288</t>
        </is>
      </c>
      <c r="B18992" t="n">
        <v>2022</v>
      </c>
      <c r="C18992" t="n">
        <v>8</v>
      </c>
      <c r="D18992" t="inlineStr">
        <is>
          <t>2022-ISAROD</t>
        </is>
      </c>
      <c r="E18992" t="inlineStr">
        <is>
          <t>Y29288</t>
        </is>
      </c>
      <c r="F18992" t="inlineStr">
        <is>
          <t>W/R/T FLEX</t>
        </is>
      </c>
      <c r="G18992" t="inlineStr">
        <is>
          <t>Yes</t>
        </is>
      </c>
      <c r="H18992" t="n">
        <v>11.3</v>
      </c>
    </row>
    <row r="18993">
      <c r="A18993" t="inlineStr">
        <is>
          <t>2022-W8-2022-ISAROD-Y31977</t>
        </is>
      </c>
      <c r="B18993" t="n">
        <v>2022</v>
      </c>
      <c r="C18993" t="n">
        <v>8</v>
      </c>
      <c r="D18993" t="inlineStr">
        <is>
          <t>2022-ISAROD</t>
        </is>
      </c>
      <c r="E18993" t="inlineStr">
        <is>
          <t>Y31977</t>
        </is>
      </c>
      <c r="F18993" t="inlineStr">
        <is>
          <t>K</t>
        </is>
      </c>
      <c r="G18993" t="inlineStr">
        <is>
          <t>Yes</t>
        </is>
      </c>
      <c r="H18993" t="n">
        <v>2</v>
      </c>
    </row>
    <row r="18994">
      <c r="A18994" t="inlineStr">
        <is>
          <t>2022-W8-2022-ISAROD-Y-DEF:cincinnati</t>
        </is>
      </c>
      <c r="B18994" t="n">
        <v>2022</v>
      </c>
      <c r="C18994" t="n">
        <v>8</v>
      </c>
      <c r="D18994" t="inlineStr">
        <is>
          <t>2022-ISAROD</t>
        </is>
      </c>
      <c r="E18994" t="inlineStr">
        <is>
          <t>Y-DEF:cincinnati</t>
        </is>
      </c>
      <c r="F18994" t="inlineStr">
        <is>
          <t>DST</t>
        </is>
      </c>
      <c r="G18994" t="inlineStr">
        <is>
          <t>Yes</t>
        </is>
      </c>
      <c r="H18994" t="n">
        <v>7</v>
      </c>
    </row>
    <row r="18995">
      <c r="A18995" t="inlineStr">
        <is>
          <t>2022-W8-2022-ISAROD-Y31919</t>
        </is>
      </c>
      <c r="B18995" t="n">
        <v>2022</v>
      </c>
      <c r="C18995" t="n">
        <v>8</v>
      </c>
      <c r="D18995" t="inlineStr">
        <is>
          <t>2022-ISAROD</t>
        </is>
      </c>
      <c r="E18995" t="inlineStr">
        <is>
          <t>Y31919</t>
        </is>
      </c>
      <c r="F18995" t="inlineStr">
        <is>
          <t>BN</t>
        </is>
      </c>
      <c r="G18995" t="inlineStr">
        <is>
          <t>No</t>
        </is>
      </c>
      <c r="H18995" t="n">
        <v>6.2</v>
      </c>
    </row>
    <row r="18996">
      <c r="A18996" t="inlineStr">
        <is>
          <t>2022-W8-2022-ISAROD-Y28592</t>
        </is>
      </c>
      <c r="B18996" t="n">
        <v>2022</v>
      </c>
      <c r="C18996" t="n">
        <v>8</v>
      </c>
      <c r="D18996" t="inlineStr">
        <is>
          <t>2022-ISAROD</t>
        </is>
      </c>
      <c r="E18996" t="inlineStr">
        <is>
          <t>Y28592</t>
        </is>
      </c>
      <c r="F18996" t="inlineStr">
        <is>
          <t>BN</t>
        </is>
      </c>
      <c r="G18996" t="inlineStr">
        <is>
          <t>No</t>
        </is>
      </c>
      <c r="H18996" t="n">
        <v>0</v>
      </c>
    </row>
    <row r="18997">
      <c r="A18997" t="inlineStr">
        <is>
          <t>2022-W8-2022-ISAROD-Y29307</t>
        </is>
      </c>
      <c r="B18997" t="n">
        <v>2022</v>
      </c>
      <c r="C18997" t="n">
        <v>8</v>
      </c>
      <c r="D18997" t="inlineStr">
        <is>
          <t>2022-ISAROD</t>
        </is>
      </c>
      <c r="E18997" t="inlineStr">
        <is>
          <t>Y29307</t>
        </is>
      </c>
      <c r="F18997" t="inlineStr">
        <is>
          <t>BN</t>
        </is>
      </c>
      <c r="G18997" t="inlineStr">
        <is>
          <t>No</t>
        </is>
      </c>
      <c r="H18997" t="n">
        <v>14.7</v>
      </c>
    </row>
    <row r="18998">
      <c r="A18998" t="inlineStr">
        <is>
          <t>2022-W8-2022-ISAROD-Y27548</t>
        </is>
      </c>
      <c r="B18998" t="n">
        <v>2022</v>
      </c>
      <c r="C18998" t="n">
        <v>8</v>
      </c>
      <c r="D18998" t="inlineStr">
        <is>
          <t>2022-ISAROD</t>
        </is>
      </c>
      <c r="E18998" t="inlineStr">
        <is>
          <t>Y27548</t>
        </is>
      </c>
      <c r="F18998" t="inlineStr">
        <is>
          <t>BN</t>
        </is>
      </c>
      <c r="G18998" t="inlineStr">
        <is>
          <t>No</t>
        </is>
      </c>
      <c r="H18998" t="n">
        <v>9.300000000000001</v>
      </c>
    </row>
    <row r="18999">
      <c r="A18999" t="inlineStr">
        <is>
          <t>2022-W8-2022-ISAROD-Y33991</t>
        </is>
      </c>
      <c r="B18999" t="n">
        <v>2022</v>
      </c>
      <c r="C18999" t="n">
        <v>8</v>
      </c>
      <c r="D18999" t="inlineStr">
        <is>
          <t>2022-ISAROD</t>
        </is>
      </c>
      <c r="E18999" t="inlineStr">
        <is>
          <t>Y33991</t>
        </is>
      </c>
      <c r="F18999" t="inlineStr">
        <is>
          <t>IR</t>
        </is>
      </c>
      <c r="G18999" t="inlineStr">
        <is>
          <t>No</t>
        </is>
      </c>
      <c r="H18999" t="n">
        <v>0</v>
      </c>
    </row>
    <row r="19000">
      <c r="A19000" t="inlineStr">
        <is>
          <t>2022-W8-2022-PACO-Y29369</t>
        </is>
      </c>
      <c r="B19000" t="n">
        <v>2022</v>
      </c>
      <c r="C19000" t="n">
        <v>8</v>
      </c>
      <c r="D19000" t="inlineStr">
        <is>
          <t>2022-PACO</t>
        </is>
      </c>
      <c r="E19000" t="inlineStr">
        <is>
          <t>Y29369</t>
        </is>
      </c>
      <c r="F19000" t="inlineStr">
        <is>
          <t>QB</t>
        </is>
      </c>
      <c r="G19000" t="inlineStr">
        <is>
          <t>Yes</t>
        </is>
      </c>
      <c r="H19000" t="n">
        <v>26.4</v>
      </c>
    </row>
    <row r="19001">
      <c r="A19001" t="inlineStr">
        <is>
          <t>2022-W8-2022-PACO-Y31891</t>
        </is>
      </c>
      <c r="B19001" t="n">
        <v>2022</v>
      </c>
      <c r="C19001" t="n">
        <v>8</v>
      </c>
      <c r="D19001" t="inlineStr">
        <is>
          <t>2022-PACO</t>
        </is>
      </c>
      <c r="E19001" t="inlineStr">
        <is>
          <t>Y31891</t>
        </is>
      </c>
      <c r="F19001" t="inlineStr">
        <is>
          <t>WR</t>
        </is>
      </c>
      <c r="G19001" t="inlineStr">
        <is>
          <t>Yes</t>
        </is>
      </c>
      <c r="H19001" t="n">
        <v>8.1</v>
      </c>
    </row>
    <row r="19002">
      <c r="A19002" t="inlineStr">
        <is>
          <t>2022-W8-2022-PACO-Y31896</t>
        </is>
      </c>
      <c r="B19002" t="n">
        <v>2022</v>
      </c>
      <c r="C19002" t="n">
        <v>8</v>
      </c>
      <c r="D19002" t="inlineStr">
        <is>
          <t>2022-PACO</t>
        </is>
      </c>
      <c r="E19002" t="inlineStr">
        <is>
          <t>Y31896</t>
        </is>
      </c>
      <c r="F19002" t="inlineStr">
        <is>
          <t>WR</t>
        </is>
      </c>
      <c r="G19002" t="inlineStr">
        <is>
          <t>Yes</t>
        </is>
      </c>
      <c r="H19002" t="n">
        <v>14.5</v>
      </c>
    </row>
    <row r="19003">
      <c r="A19003" t="inlineStr">
        <is>
          <t>2022-W8-2022-PACO-Y33413</t>
        </is>
      </c>
      <c r="B19003" t="n">
        <v>2022</v>
      </c>
      <c r="C19003" t="n">
        <v>8</v>
      </c>
      <c r="D19003" t="inlineStr">
        <is>
          <t>2022-PACO</t>
        </is>
      </c>
      <c r="E19003" t="inlineStr">
        <is>
          <t>Y33413</t>
        </is>
      </c>
      <c r="F19003" t="inlineStr">
        <is>
          <t>RB</t>
        </is>
      </c>
      <c r="G19003" t="inlineStr">
        <is>
          <t>Yes</t>
        </is>
      </c>
      <c r="H19003" t="n">
        <v>23.7</v>
      </c>
    </row>
    <row r="19004">
      <c r="A19004" t="inlineStr">
        <is>
          <t>2022-W8-2022-PACO-Y32711</t>
        </is>
      </c>
      <c r="B19004" t="n">
        <v>2022</v>
      </c>
      <c r="C19004" t="n">
        <v>8</v>
      </c>
      <c r="D19004" t="inlineStr">
        <is>
          <t>2022-PACO</t>
        </is>
      </c>
      <c r="E19004" t="inlineStr">
        <is>
          <t>Y32711</t>
        </is>
      </c>
      <c r="F19004" t="inlineStr">
        <is>
          <t>RB</t>
        </is>
      </c>
      <c r="G19004" t="inlineStr">
        <is>
          <t>Yes</t>
        </is>
      </c>
      <c r="H19004" t="n">
        <v>5.6</v>
      </c>
    </row>
    <row r="19005">
      <c r="A19005" t="inlineStr">
        <is>
          <t>2022-W8-2022-PACO-Y30259</t>
        </is>
      </c>
      <c r="B19005" t="n">
        <v>2022</v>
      </c>
      <c r="C19005" t="n">
        <v>8</v>
      </c>
      <c r="D19005" t="inlineStr">
        <is>
          <t>2022-PACO</t>
        </is>
      </c>
      <c r="E19005" t="inlineStr">
        <is>
          <t>Y30259</t>
        </is>
      </c>
      <c r="F19005" t="inlineStr">
        <is>
          <t>TE</t>
        </is>
      </c>
      <c r="G19005" t="inlineStr">
        <is>
          <t>Yes</t>
        </is>
      </c>
      <c r="H19005" t="n">
        <v>11.4</v>
      </c>
    </row>
    <row r="19006">
      <c r="A19006" t="inlineStr">
        <is>
          <t>2022-W8-2022-PACO-Y33392</t>
        </is>
      </c>
      <c r="B19006" t="n">
        <v>2022</v>
      </c>
      <c r="C19006" t="n">
        <v>8</v>
      </c>
      <c r="D19006" t="inlineStr">
        <is>
          <t>2022-PACO</t>
        </is>
      </c>
      <c r="E19006" t="inlineStr">
        <is>
          <t>Y33392</t>
        </is>
      </c>
      <c r="F19006" t="inlineStr">
        <is>
          <t>W/R/T FLEX</t>
        </is>
      </c>
      <c r="G19006" t="inlineStr">
        <is>
          <t>Yes</t>
        </is>
      </c>
      <c r="H19006" t="n">
        <v>16.5</v>
      </c>
    </row>
    <row r="19007">
      <c r="A19007" t="inlineStr">
        <is>
          <t>2022-W8-2022-PACO-Y26534</t>
        </is>
      </c>
      <c r="B19007" t="n">
        <v>2022</v>
      </c>
      <c r="C19007" t="n">
        <v>8</v>
      </c>
      <c r="D19007" t="inlineStr">
        <is>
          <t>2022-PACO</t>
        </is>
      </c>
      <c r="E19007" t="inlineStr">
        <is>
          <t>Y26534</t>
        </is>
      </c>
      <c r="F19007" t="inlineStr">
        <is>
          <t>K</t>
        </is>
      </c>
      <c r="G19007" t="inlineStr">
        <is>
          <t>Yes</t>
        </is>
      </c>
      <c r="H19007" t="n">
        <v>9</v>
      </c>
    </row>
    <row r="19008">
      <c r="A19008" t="inlineStr">
        <is>
          <t>2022-W8-2022-PACO-Y-DEF:philadelphia</t>
        </is>
      </c>
      <c r="B19008" t="n">
        <v>2022</v>
      </c>
      <c r="C19008" t="n">
        <v>8</v>
      </c>
      <c r="D19008" t="inlineStr">
        <is>
          <t>2022-PACO</t>
        </is>
      </c>
      <c r="E19008" t="inlineStr">
        <is>
          <t>Y-DEF:philadelphia</t>
        </is>
      </c>
      <c r="F19008" t="inlineStr">
        <is>
          <t>DST</t>
        </is>
      </c>
      <c r="G19008" t="inlineStr">
        <is>
          <t>Yes</t>
        </is>
      </c>
      <c r="H19008" t="n">
        <v>14</v>
      </c>
    </row>
    <row r="19009">
      <c r="A19009" t="inlineStr">
        <is>
          <t>2022-W8-2022-PACO-Y30199</t>
        </is>
      </c>
      <c r="B19009" t="n">
        <v>2022</v>
      </c>
      <c r="C19009" t="n">
        <v>8</v>
      </c>
      <c r="D19009" t="inlineStr">
        <is>
          <t>2022-PACO</t>
        </is>
      </c>
      <c r="E19009" t="inlineStr">
        <is>
          <t>Y30199</t>
        </is>
      </c>
      <c r="F19009" t="inlineStr">
        <is>
          <t>BN</t>
        </is>
      </c>
      <c r="G19009" t="inlineStr">
        <is>
          <t>No</t>
        </is>
      </c>
      <c r="H19009" t="n">
        <v>9.199999999999999</v>
      </c>
    </row>
    <row r="19010">
      <c r="A19010" t="inlineStr">
        <is>
          <t>2022-W8-2022-PACO-Y26662</t>
        </is>
      </c>
      <c r="B19010" t="n">
        <v>2022</v>
      </c>
      <c r="C19010" t="n">
        <v>8</v>
      </c>
      <c r="D19010" t="inlineStr">
        <is>
          <t>2022-PACO</t>
        </is>
      </c>
      <c r="E19010" t="inlineStr">
        <is>
          <t>Y26662</t>
        </is>
      </c>
      <c r="F19010" t="inlineStr">
        <is>
          <t>BN</t>
        </is>
      </c>
      <c r="G19010" t="inlineStr">
        <is>
          <t>No</t>
        </is>
      </c>
      <c r="H19010" t="n">
        <v>19.08</v>
      </c>
    </row>
    <row r="19011">
      <c r="A19011" t="inlineStr">
        <is>
          <t>2022-W8-2022-PACO-Y33971</t>
        </is>
      </c>
      <c r="B19011" t="n">
        <v>2022</v>
      </c>
      <c r="C19011" t="n">
        <v>8</v>
      </c>
      <c r="D19011" t="inlineStr">
        <is>
          <t>2022-PACO</t>
        </is>
      </c>
      <c r="E19011" t="inlineStr">
        <is>
          <t>Y33971</t>
        </is>
      </c>
      <c r="F19011" t="inlineStr">
        <is>
          <t>BN</t>
        </is>
      </c>
      <c r="G19011" t="inlineStr">
        <is>
          <t>No</t>
        </is>
      </c>
      <c r="H19011" t="n">
        <v>0</v>
      </c>
    </row>
    <row r="19012">
      <c r="A19012" t="inlineStr">
        <is>
          <t>2022-W8-2022-PACO-Y33465</t>
        </is>
      </c>
      <c r="B19012" t="n">
        <v>2022</v>
      </c>
      <c r="C19012" t="n">
        <v>8</v>
      </c>
      <c r="D19012" t="inlineStr">
        <is>
          <t>2022-PACO</t>
        </is>
      </c>
      <c r="E19012" t="inlineStr">
        <is>
          <t>Y33465</t>
        </is>
      </c>
      <c r="F19012" t="inlineStr">
        <is>
          <t>BN</t>
        </is>
      </c>
      <c r="G19012" t="inlineStr">
        <is>
          <t>No</t>
        </is>
      </c>
      <c r="H19012" t="n">
        <v>0</v>
      </c>
    </row>
    <row r="19013">
      <c r="A19013" t="inlineStr">
        <is>
          <t>2022-W8-2022-PACO-Y31888</t>
        </is>
      </c>
      <c r="B19013" t="n">
        <v>2022</v>
      </c>
      <c r="C19013" t="n">
        <v>8</v>
      </c>
      <c r="D19013" t="inlineStr">
        <is>
          <t>2022-PACO</t>
        </is>
      </c>
      <c r="E19013" t="inlineStr">
        <is>
          <t>Y31888</t>
        </is>
      </c>
      <c r="F19013" t="inlineStr">
        <is>
          <t>BN</t>
        </is>
      </c>
      <c r="G19013" t="inlineStr">
        <is>
          <t>No</t>
        </is>
      </c>
      <c r="H19013" t="n">
        <v>0</v>
      </c>
    </row>
    <row r="19014">
      <c r="A19014" t="inlineStr">
        <is>
          <t>2022-W8-2022-PACO-Y26652</t>
        </is>
      </c>
      <c r="B19014" t="n">
        <v>2022</v>
      </c>
      <c r="C19014" t="n">
        <v>8</v>
      </c>
      <c r="D19014" t="inlineStr">
        <is>
          <t>2022-PACO</t>
        </is>
      </c>
      <c r="E19014" t="inlineStr">
        <is>
          <t>Y26652</t>
        </is>
      </c>
      <c r="F19014" t="inlineStr">
        <is>
          <t>IR</t>
        </is>
      </c>
      <c r="G19014" t="inlineStr">
        <is>
          <t>No</t>
        </is>
      </c>
      <c r="H19014" t="n">
        <v>0</v>
      </c>
    </row>
    <row r="19015">
      <c r="A19015" t="inlineStr">
        <is>
          <t>2022-W8-2022-HUERO-Y32723</t>
        </is>
      </c>
      <c r="B19015" t="n">
        <v>2022</v>
      </c>
      <c r="C19015" t="n">
        <v>8</v>
      </c>
      <c r="D19015" t="inlineStr">
        <is>
          <t>2022-HUERO</t>
        </is>
      </c>
      <c r="E19015" t="inlineStr">
        <is>
          <t>Y32723</t>
        </is>
      </c>
      <c r="F19015" t="inlineStr">
        <is>
          <t>QB</t>
        </is>
      </c>
      <c r="G19015" t="inlineStr">
        <is>
          <t>Yes</t>
        </is>
      </c>
      <c r="H19015" t="n">
        <v>28.4</v>
      </c>
    </row>
    <row r="19016">
      <c r="A19016" t="inlineStr">
        <is>
          <t>2022-W8-2022-HUERO-Y31017</t>
        </is>
      </c>
      <c r="B19016" t="n">
        <v>2022</v>
      </c>
      <c r="C19016" t="n">
        <v>8</v>
      </c>
      <c r="D19016" t="inlineStr">
        <is>
          <t>2022-HUERO</t>
        </is>
      </c>
      <c r="E19016" t="inlineStr">
        <is>
          <t>Y31017</t>
        </is>
      </c>
      <c r="F19016" t="inlineStr">
        <is>
          <t>WR</t>
        </is>
      </c>
      <c r="G19016" t="inlineStr">
        <is>
          <t>Yes</t>
        </is>
      </c>
      <c r="H19016" t="n">
        <v>5.5</v>
      </c>
    </row>
    <row r="19017">
      <c r="A19017" t="inlineStr">
        <is>
          <t>2022-W8-2022-HUERO-Y33398</t>
        </is>
      </c>
      <c r="B19017" t="n">
        <v>2022</v>
      </c>
      <c r="C19017" t="n">
        <v>8</v>
      </c>
      <c r="D19017" t="inlineStr">
        <is>
          <t>2022-HUERO</t>
        </is>
      </c>
      <c r="E19017" t="inlineStr">
        <is>
          <t>Y33398</t>
        </is>
      </c>
      <c r="F19017" t="inlineStr">
        <is>
          <t>WR</t>
        </is>
      </c>
      <c r="G19017" t="inlineStr">
        <is>
          <t>Yes</t>
        </is>
      </c>
      <c r="H19017" t="n">
        <v>4.8</v>
      </c>
    </row>
    <row r="19018">
      <c r="A19018" t="inlineStr">
        <is>
          <t>2022-W8-2022-HUERO-Y31005</t>
        </is>
      </c>
      <c r="B19018" t="n">
        <v>2022</v>
      </c>
      <c r="C19018" t="n">
        <v>8</v>
      </c>
      <c r="D19018" t="inlineStr">
        <is>
          <t>2022-HUERO</t>
        </is>
      </c>
      <c r="E19018" t="inlineStr">
        <is>
          <t>Y31005</t>
        </is>
      </c>
      <c r="F19018" t="inlineStr">
        <is>
          <t>RB</t>
        </is>
      </c>
      <c r="G19018" t="inlineStr">
        <is>
          <t>Yes</t>
        </is>
      </c>
      <c r="H19018" t="n">
        <v>24.9</v>
      </c>
    </row>
    <row r="19019">
      <c r="A19019" t="inlineStr">
        <is>
          <t>2022-W8-2022-HUERO-Y31424</t>
        </is>
      </c>
      <c r="B19019" t="n">
        <v>2022</v>
      </c>
      <c r="C19019" t="n">
        <v>8</v>
      </c>
      <c r="D19019" t="inlineStr">
        <is>
          <t>2022-HUERO</t>
        </is>
      </c>
      <c r="E19019" t="inlineStr">
        <is>
          <t>Y31424</t>
        </is>
      </c>
      <c r="F19019" t="inlineStr">
        <is>
          <t>RB</t>
        </is>
      </c>
      <c r="G19019" t="inlineStr">
        <is>
          <t>Yes</t>
        </is>
      </c>
      <c r="H19019" t="n">
        <v>6.5</v>
      </c>
    </row>
    <row r="19020">
      <c r="A19020" t="inlineStr">
        <is>
          <t>2022-W8-2022-HUERO-Y31056</t>
        </is>
      </c>
      <c r="B19020" t="n">
        <v>2022</v>
      </c>
      <c r="C19020" t="n">
        <v>8</v>
      </c>
      <c r="D19020" t="inlineStr">
        <is>
          <t>2022-HUERO</t>
        </is>
      </c>
      <c r="E19020" t="inlineStr">
        <is>
          <t>Y31056</t>
        </is>
      </c>
      <c r="F19020" t="inlineStr">
        <is>
          <t>TE</t>
        </is>
      </c>
      <c r="G19020" t="inlineStr">
        <is>
          <t>Yes</t>
        </is>
      </c>
      <c r="H19020" t="n">
        <v>4.8</v>
      </c>
    </row>
    <row r="19021">
      <c r="A19021" t="inlineStr">
        <is>
          <t>2022-W8-2022-HUERO-Y32231</t>
        </is>
      </c>
      <c r="B19021" t="n">
        <v>2022</v>
      </c>
      <c r="C19021" t="n">
        <v>8</v>
      </c>
      <c r="D19021" t="inlineStr">
        <is>
          <t>2022-HUERO</t>
        </is>
      </c>
      <c r="E19021" t="inlineStr">
        <is>
          <t>Y32231</t>
        </is>
      </c>
      <c r="F19021" t="inlineStr">
        <is>
          <t>W/R/T FLEX</t>
        </is>
      </c>
      <c r="G19021" t="inlineStr">
        <is>
          <t>Yes</t>
        </is>
      </c>
      <c r="H19021" t="n">
        <v>16.5</v>
      </c>
    </row>
    <row r="19022">
      <c r="A19022" t="inlineStr">
        <is>
          <t>2022-W8-2022-HUERO-Y28378</t>
        </is>
      </c>
      <c r="B19022" t="n">
        <v>2022</v>
      </c>
      <c r="C19022" t="n">
        <v>8</v>
      </c>
      <c r="D19022" t="inlineStr">
        <is>
          <t>2022-HUERO</t>
        </is>
      </c>
      <c r="E19022" t="inlineStr">
        <is>
          <t>Y28378</t>
        </is>
      </c>
      <c r="F19022" t="inlineStr">
        <is>
          <t>K</t>
        </is>
      </c>
      <c r="G19022" t="inlineStr">
        <is>
          <t>Yes</t>
        </is>
      </c>
      <c r="H19022" t="n">
        <v>11</v>
      </c>
    </row>
    <row r="19023">
      <c r="A19023" t="inlineStr">
        <is>
          <t>2022-W8-2022-HUERO-Y-DEF:indianapolis</t>
        </is>
      </c>
      <c r="B19023" t="n">
        <v>2022</v>
      </c>
      <c r="C19023" t="n">
        <v>8</v>
      </c>
      <c r="D19023" t="inlineStr">
        <is>
          <t>2022-HUERO</t>
        </is>
      </c>
      <c r="E19023" t="inlineStr">
        <is>
          <t>Y-DEF:indianapolis</t>
        </is>
      </c>
      <c r="F19023" t="inlineStr">
        <is>
          <t>DST</t>
        </is>
      </c>
      <c r="G19023" t="inlineStr">
        <is>
          <t>Yes</t>
        </is>
      </c>
      <c r="H19023" t="n">
        <v>5</v>
      </c>
    </row>
    <row r="19024">
      <c r="A19024" t="inlineStr">
        <is>
          <t>2022-W8-2022-HUERO-Y34007</t>
        </is>
      </c>
      <c r="B19024" t="n">
        <v>2022</v>
      </c>
      <c r="C19024" t="n">
        <v>8</v>
      </c>
      <c r="D19024" t="inlineStr">
        <is>
          <t>2022-HUERO</t>
        </is>
      </c>
      <c r="E19024" t="inlineStr">
        <is>
          <t>Y34007</t>
        </is>
      </c>
      <c r="F19024" t="inlineStr">
        <is>
          <t>BN</t>
        </is>
      </c>
      <c r="G19024" t="inlineStr">
        <is>
          <t>No</t>
        </is>
      </c>
      <c r="H19024" t="n">
        <v>0</v>
      </c>
    </row>
    <row r="19025">
      <c r="A19025" t="inlineStr">
        <is>
          <t>2022-W8-2022-HUERO-Y30423</t>
        </is>
      </c>
      <c r="B19025" t="n">
        <v>2022</v>
      </c>
      <c r="C19025" t="n">
        <v>8</v>
      </c>
      <c r="D19025" t="inlineStr">
        <is>
          <t>2022-HUERO</t>
        </is>
      </c>
      <c r="E19025" t="inlineStr">
        <is>
          <t>Y30423</t>
        </is>
      </c>
      <c r="F19025" t="inlineStr">
        <is>
          <t>BN</t>
        </is>
      </c>
      <c r="G19025" t="inlineStr">
        <is>
          <t>No</t>
        </is>
      </c>
      <c r="H19025" t="n">
        <v>0</v>
      </c>
    </row>
    <row r="19026">
      <c r="A19026" t="inlineStr">
        <is>
          <t>2022-W8-2022-HUERO-Y33998</t>
        </is>
      </c>
      <c r="B19026" t="n">
        <v>2022</v>
      </c>
      <c r="C19026" t="n">
        <v>8</v>
      </c>
      <c r="D19026" t="inlineStr">
        <is>
          <t>2022-HUERO</t>
        </is>
      </c>
      <c r="E19026" t="inlineStr">
        <is>
          <t>Y33998</t>
        </is>
      </c>
      <c r="F19026" t="inlineStr">
        <is>
          <t>BN</t>
        </is>
      </c>
      <c r="G19026" t="inlineStr">
        <is>
          <t>No</t>
        </is>
      </c>
      <c r="H19026" t="n">
        <v>2.5</v>
      </c>
    </row>
    <row r="19027">
      <c r="A19027" t="inlineStr">
        <is>
          <t>2022-W8-2022-HUERO-Y31107</t>
        </is>
      </c>
      <c r="B19027" t="n">
        <v>2022</v>
      </c>
      <c r="C19027" t="n">
        <v>8</v>
      </c>
      <c r="D19027" t="inlineStr">
        <is>
          <t>2022-HUERO</t>
        </is>
      </c>
      <c r="E19027" t="inlineStr">
        <is>
          <t>Y31107</t>
        </is>
      </c>
      <c r="F19027" t="inlineStr">
        <is>
          <t>BN</t>
        </is>
      </c>
      <c r="G19027" t="inlineStr">
        <is>
          <t>No</t>
        </is>
      </c>
      <c r="H19027" t="n">
        <v>10.4</v>
      </c>
    </row>
    <row r="19028">
      <c r="A19028" t="inlineStr">
        <is>
          <t>2022-W8-2022-HUERO-Y33514</t>
        </is>
      </c>
      <c r="B19028" t="n">
        <v>2022</v>
      </c>
      <c r="C19028" t="n">
        <v>8</v>
      </c>
      <c r="D19028" t="inlineStr">
        <is>
          <t>2022-HUERO</t>
        </is>
      </c>
      <c r="E19028" t="inlineStr">
        <is>
          <t>Y33514</t>
        </is>
      </c>
      <c r="F19028" t="inlineStr">
        <is>
          <t>BN</t>
        </is>
      </c>
      <c r="G19028" t="inlineStr">
        <is>
          <t>No</t>
        </is>
      </c>
      <c r="H19028" t="n">
        <v>0</v>
      </c>
    </row>
    <row r="19029">
      <c r="A19029" t="inlineStr">
        <is>
          <t>2022-W8-2022-HUERO-Y31857</t>
        </is>
      </c>
      <c r="B19029" t="n">
        <v>2022</v>
      </c>
      <c r="C19029" t="n">
        <v>8</v>
      </c>
      <c r="D19029" t="inlineStr">
        <is>
          <t>2022-HUERO</t>
        </is>
      </c>
      <c r="E19029" t="inlineStr">
        <is>
          <t>Y31857</t>
        </is>
      </c>
      <c r="F19029" t="inlineStr">
        <is>
          <t>IR</t>
        </is>
      </c>
      <c r="G19029" t="inlineStr">
        <is>
          <t>No</t>
        </is>
      </c>
      <c r="H19029" t="n">
        <v>0</v>
      </c>
    </row>
    <row r="19030">
      <c r="A19030" t="inlineStr">
        <is>
          <t>2022-W8-2022-VARO-Y5228</t>
        </is>
      </c>
      <c r="B19030" t="n">
        <v>2022</v>
      </c>
      <c r="C19030" t="n">
        <v>8</v>
      </c>
      <c r="D19030" t="inlineStr">
        <is>
          <t>2022-VARO</t>
        </is>
      </c>
      <c r="E19030" t="inlineStr">
        <is>
          <t>Y5228</t>
        </is>
      </c>
      <c r="F19030" t="inlineStr">
        <is>
          <t>QB</t>
        </is>
      </c>
      <c r="G19030" t="inlineStr">
        <is>
          <t>Yes</t>
        </is>
      </c>
      <c r="H19030" t="n">
        <v>17.1</v>
      </c>
    </row>
    <row r="19031">
      <c r="A19031" t="inlineStr">
        <is>
          <t>2022-W8-2022-VARO-Y29399</t>
        </is>
      </c>
      <c r="B19031" t="n">
        <v>2022</v>
      </c>
      <c r="C19031" t="n">
        <v>8</v>
      </c>
      <c r="D19031" t="inlineStr">
        <is>
          <t>2022-VARO</t>
        </is>
      </c>
      <c r="E19031" t="inlineStr">
        <is>
          <t>Y29399</t>
        </is>
      </c>
      <c r="F19031" t="inlineStr">
        <is>
          <t>WR</t>
        </is>
      </c>
      <c r="G19031" t="inlineStr">
        <is>
          <t>Yes</t>
        </is>
      </c>
      <c r="H19031" t="n">
        <v>25.5</v>
      </c>
    </row>
    <row r="19032">
      <c r="A19032" t="inlineStr">
        <is>
          <t>2022-W8-2022-VARO-Y32798</t>
        </is>
      </c>
      <c r="B19032" t="n">
        <v>2022</v>
      </c>
      <c r="C19032" t="n">
        <v>8</v>
      </c>
      <c r="D19032" t="inlineStr">
        <is>
          <t>2022-VARO</t>
        </is>
      </c>
      <c r="E19032" t="inlineStr">
        <is>
          <t>Y32798</t>
        </is>
      </c>
      <c r="F19032" t="inlineStr">
        <is>
          <t>WR</t>
        </is>
      </c>
      <c r="G19032" t="inlineStr">
        <is>
          <t>Yes</t>
        </is>
      </c>
      <c r="H19032" t="n">
        <v>4.5</v>
      </c>
    </row>
    <row r="19033">
      <c r="A19033" t="inlineStr">
        <is>
          <t>2022-W8-2022-VARO-Y33996</t>
        </is>
      </c>
      <c r="B19033" t="n">
        <v>2022</v>
      </c>
      <c r="C19033" t="n">
        <v>8</v>
      </c>
      <c r="D19033" t="inlineStr">
        <is>
          <t>2022-VARO</t>
        </is>
      </c>
      <c r="E19033" t="inlineStr">
        <is>
          <t>Y33996</t>
        </is>
      </c>
      <c r="F19033" t="inlineStr">
        <is>
          <t>RB</t>
        </is>
      </c>
      <c r="G19033" t="inlineStr">
        <is>
          <t>Yes</t>
        </is>
      </c>
      <c r="H19033" t="n">
        <v>11.7</v>
      </c>
    </row>
    <row r="19034">
      <c r="A19034" t="inlineStr">
        <is>
          <t>2022-W8-2022-VARO-Y29279</t>
        </is>
      </c>
      <c r="B19034" t="n">
        <v>2022</v>
      </c>
      <c r="C19034" t="n">
        <v>8</v>
      </c>
      <c r="D19034" t="inlineStr">
        <is>
          <t>2022-VARO</t>
        </is>
      </c>
      <c r="E19034" t="inlineStr">
        <is>
          <t>Y29279</t>
        </is>
      </c>
      <c r="F19034" t="inlineStr">
        <is>
          <t>RB</t>
        </is>
      </c>
      <c r="G19034" t="inlineStr">
        <is>
          <t>Yes</t>
        </is>
      </c>
      <c r="H19034" t="n">
        <v>35.3</v>
      </c>
    </row>
    <row r="19035">
      <c r="A19035" t="inlineStr">
        <is>
          <t>2022-W8-2022-VARO-Y33443</t>
        </is>
      </c>
      <c r="B19035" t="n">
        <v>2022</v>
      </c>
      <c r="C19035" t="n">
        <v>8</v>
      </c>
      <c r="D19035" t="inlineStr">
        <is>
          <t>2022-VARO</t>
        </is>
      </c>
      <c r="E19035" t="inlineStr">
        <is>
          <t>Y33443</t>
        </is>
      </c>
      <c r="F19035" t="inlineStr">
        <is>
          <t>TE</t>
        </is>
      </c>
      <c r="G19035" t="inlineStr">
        <is>
          <t>Yes</t>
        </is>
      </c>
      <c r="H19035" t="n">
        <v>7.7</v>
      </c>
    </row>
    <row r="19036">
      <c r="A19036" t="inlineStr">
        <is>
          <t>2022-W8-2022-VARO-Y32703</t>
        </is>
      </c>
      <c r="B19036" t="n">
        <v>2022</v>
      </c>
      <c r="C19036" t="n">
        <v>8</v>
      </c>
      <c r="D19036" t="inlineStr">
        <is>
          <t>2022-VARO</t>
        </is>
      </c>
      <c r="E19036" t="inlineStr">
        <is>
          <t>Y32703</t>
        </is>
      </c>
      <c r="F19036" t="inlineStr">
        <is>
          <t>W/R/T FLEX</t>
        </is>
      </c>
      <c r="G19036" t="inlineStr">
        <is>
          <t>Yes</t>
        </is>
      </c>
      <c r="H19036" t="n">
        <v>14.4</v>
      </c>
    </row>
    <row r="19037">
      <c r="A19037" t="inlineStr">
        <is>
          <t>2022-W8-2022-VARO-Y32858</t>
        </is>
      </c>
      <c r="B19037" t="n">
        <v>2022</v>
      </c>
      <c r="C19037" t="n">
        <v>8</v>
      </c>
      <c r="D19037" t="inlineStr">
        <is>
          <t>2022-VARO</t>
        </is>
      </c>
      <c r="E19037" t="inlineStr">
        <is>
          <t>Y32858</t>
        </is>
      </c>
      <c r="F19037" t="inlineStr">
        <is>
          <t>K</t>
        </is>
      </c>
      <c r="G19037" t="inlineStr">
        <is>
          <t>Yes</t>
        </is>
      </c>
      <c r="H19037" t="n">
        <v>10</v>
      </c>
    </row>
    <row r="19038">
      <c r="A19038" t="inlineStr">
        <is>
          <t>2022-W8-2022-VARO-Y-DEF:san-francisco</t>
        </is>
      </c>
      <c r="B19038" t="n">
        <v>2022</v>
      </c>
      <c r="C19038" t="n">
        <v>8</v>
      </c>
      <c r="D19038" t="inlineStr">
        <is>
          <t>2022-VARO</t>
        </is>
      </c>
      <c r="E19038" t="inlineStr">
        <is>
          <t>Y-DEF:san-francisco</t>
        </is>
      </c>
      <c r="F19038" t="inlineStr">
        <is>
          <t>DST</t>
        </is>
      </c>
      <c r="G19038" t="inlineStr">
        <is>
          <t>Yes</t>
        </is>
      </c>
      <c r="H19038" t="n">
        <v>3</v>
      </c>
    </row>
    <row r="19039">
      <c r="A19039" t="inlineStr">
        <is>
          <t>2022-W8-2022-VARO-Y34054</t>
        </is>
      </c>
      <c r="B19039" t="n">
        <v>2022</v>
      </c>
      <c r="C19039" t="n">
        <v>8</v>
      </c>
      <c r="D19039" t="inlineStr">
        <is>
          <t>2022-VARO</t>
        </is>
      </c>
      <c r="E19039" t="inlineStr">
        <is>
          <t>Y34054</t>
        </is>
      </c>
      <c r="F19039" t="inlineStr">
        <is>
          <t>BN</t>
        </is>
      </c>
      <c r="G19039" t="inlineStr">
        <is>
          <t>No</t>
        </is>
      </c>
      <c r="H19039" t="n">
        <v>2</v>
      </c>
    </row>
    <row r="19040">
      <c r="A19040" t="inlineStr">
        <is>
          <t>2022-W8-2022-VARO-Y34047</t>
        </is>
      </c>
      <c r="B19040" t="n">
        <v>2022</v>
      </c>
      <c r="C19040" t="n">
        <v>8</v>
      </c>
      <c r="D19040" t="inlineStr">
        <is>
          <t>2022-VARO</t>
        </is>
      </c>
      <c r="E19040" t="inlineStr">
        <is>
          <t>Y34047</t>
        </is>
      </c>
      <c r="F19040" t="inlineStr">
        <is>
          <t>BN</t>
        </is>
      </c>
      <c r="G19040" t="inlineStr">
        <is>
          <t>No</t>
        </is>
      </c>
      <c r="H19040" t="n">
        <v>5.8</v>
      </c>
    </row>
    <row r="19041">
      <c r="A19041" t="inlineStr">
        <is>
          <t>2022-W8-2022-VARO-Y31090</t>
        </is>
      </c>
      <c r="B19041" t="n">
        <v>2022</v>
      </c>
      <c r="C19041" t="n">
        <v>8</v>
      </c>
      <c r="D19041" t="inlineStr">
        <is>
          <t>2022-VARO</t>
        </is>
      </c>
      <c r="E19041" t="inlineStr">
        <is>
          <t>Y31090</t>
        </is>
      </c>
      <c r="F19041" t="inlineStr">
        <is>
          <t>BN</t>
        </is>
      </c>
      <c r="G19041" t="inlineStr">
        <is>
          <t>No</t>
        </is>
      </c>
      <c r="H19041" t="n">
        <v>2.2</v>
      </c>
    </row>
    <row r="19042">
      <c r="A19042" t="inlineStr">
        <is>
          <t>2022-W8-2022-VARO-Y33408</t>
        </is>
      </c>
      <c r="B19042" t="n">
        <v>2022</v>
      </c>
      <c r="C19042" t="n">
        <v>8</v>
      </c>
      <c r="D19042" t="inlineStr">
        <is>
          <t>2022-VARO</t>
        </is>
      </c>
      <c r="E19042" t="inlineStr">
        <is>
          <t>Y33408</t>
        </is>
      </c>
      <c r="F19042" t="inlineStr">
        <is>
          <t>BN</t>
        </is>
      </c>
      <c r="G19042" t="inlineStr">
        <is>
          <t>No</t>
        </is>
      </c>
      <c r="H19042" t="n">
        <v>0</v>
      </c>
    </row>
    <row r="19043">
      <c r="A19043" t="inlineStr">
        <is>
          <t>2022-W8-2022-VARO-Y-DEF:kansas-city</t>
        </is>
      </c>
      <c r="B19043" t="n">
        <v>2022</v>
      </c>
      <c r="C19043" t="n">
        <v>8</v>
      </c>
      <c r="D19043" t="inlineStr">
        <is>
          <t>2022-VARO</t>
        </is>
      </c>
      <c r="E19043" t="inlineStr">
        <is>
          <t>Y-DEF:kansas-city</t>
        </is>
      </c>
      <c r="F19043" t="inlineStr">
        <is>
          <t>BN</t>
        </is>
      </c>
      <c r="G19043" t="inlineStr">
        <is>
          <t>No</t>
        </is>
      </c>
      <c r="H19043" t="n">
        <v>0</v>
      </c>
    </row>
    <row r="19044">
      <c r="A19044" t="inlineStr">
        <is>
          <t>2022-W8-2022-VARO-Y30142</t>
        </is>
      </c>
      <c r="B19044" t="n">
        <v>2022</v>
      </c>
      <c r="C19044" t="n">
        <v>8</v>
      </c>
      <c r="D19044" t="inlineStr">
        <is>
          <t>2022-VARO</t>
        </is>
      </c>
      <c r="E19044" t="inlineStr">
        <is>
          <t>Y30142</t>
        </is>
      </c>
      <c r="F19044" t="inlineStr">
        <is>
          <t>IR</t>
        </is>
      </c>
      <c r="G19044" t="inlineStr">
        <is>
          <t>No</t>
        </is>
      </c>
      <c r="H19044" t="n">
        <v>0</v>
      </c>
    </row>
    <row r="19045">
      <c r="A19045" t="inlineStr">
        <is>
          <t>2022-W8-2022-PUENTETU-Y25812</t>
        </is>
      </c>
      <c r="B19045" t="n">
        <v>2022</v>
      </c>
      <c r="C19045" t="n">
        <v>8</v>
      </c>
      <c r="D19045" t="inlineStr">
        <is>
          <t>2022-PUENTETU</t>
        </is>
      </c>
      <c r="E19045" t="inlineStr">
        <is>
          <t>Y25812</t>
        </is>
      </c>
      <c r="F19045" t="inlineStr">
        <is>
          <t>QB</t>
        </is>
      </c>
      <c r="G19045" t="inlineStr">
        <is>
          <t>Yes</t>
        </is>
      </c>
      <c r="H19045" t="n">
        <v>23.48</v>
      </c>
    </row>
    <row r="19046">
      <c r="A19046" t="inlineStr">
        <is>
          <t>2022-W8-2022-PUENTETU-Y32704</t>
        </is>
      </c>
      <c r="B19046" t="n">
        <v>2022</v>
      </c>
      <c r="C19046" t="n">
        <v>8</v>
      </c>
      <c r="D19046" t="inlineStr">
        <is>
          <t>2022-PUENTETU</t>
        </is>
      </c>
      <c r="E19046" t="inlineStr">
        <is>
          <t>Y32704</t>
        </is>
      </c>
      <c r="F19046" t="inlineStr">
        <is>
          <t>WR</t>
        </is>
      </c>
      <c r="G19046" t="inlineStr">
        <is>
          <t>Yes</t>
        </is>
      </c>
      <c r="H19046" t="n">
        <v>8.800000000000001</v>
      </c>
    </row>
    <row r="19047">
      <c r="A19047" t="inlineStr">
        <is>
          <t>2022-W8-2022-PUENTETU-Y30994</t>
        </is>
      </c>
      <c r="B19047" t="n">
        <v>2022</v>
      </c>
      <c r="C19047" t="n">
        <v>8</v>
      </c>
      <c r="D19047" t="inlineStr">
        <is>
          <t>2022-PUENTETU</t>
        </is>
      </c>
      <c r="E19047" t="inlineStr">
        <is>
          <t>Y30994</t>
        </is>
      </c>
      <c r="F19047" t="inlineStr">
        <is>
          <t>WR</t>
        </is>
      </c>
      <c r="G19047" t="inlineStr">
        <is>
          <t>Yes</t>
        </is>
      </c>
      <c r="H19047" t="n">
        <v>26.5</v>
      </c>
    </row>
    <row r="19048">
      <c r="A19048" t="inlineStr">
        <is>
          <t>2022-W8-2022-PUENTETU-Y34063</t>
        </is>
      </c>
      <c r="B19048" t="n">
        <v>2022</v>
      </c>
      <c r="C19048" t="n">
        <v>8</v>
      </c>
      <c r="D19048" t="inlineStr">
        <is>
          <t>2022-PUENTETU</t>
        </is>
      </c>
      <c r="E19048" t="inlineStr">
        <is>
          <t>Y34063</t>
        </is>
      </c>
      <c r="F19048" t="inlineStr">
        <is>
          <t>RB</t>
        </is>
      </c>
      <c r="G19048" t="inlineStr">
        <is>
          <t>Yes</t>
        </is>
      </c>
      <c r="H19048" t="n">
        <v>12.6</v>
      </c>
    </row>
    <row r="19049">
      <c r="A19049" t="inlineStr">
        <is>
          <t>2022-W8-2022-PUENTETU-Y33508</t>
        </is>
      </c>
      <c r="B19049" t="n">
        <v>2022</v>
      </c>
      <c r="C19049" t="n">
        <v>8</v>
      </c>
      <c r="D19049" t="inlineStr">
        <is>
          <t>2022-PUENTETU</t>
        </is>
      </c>
      <c r="E19049" t="inlineStr">
        <is>
          <t>Y33508</t>
        </is>
      </c>
      <c r="F19049" t="inlineStr">
        <is>
          <t>RB</t>
        </is>
      </c>
      <c r="G19049" t="inlineStr">
        <is>
          <t>Yes</t>
        </is>
      </c>
      <c r="H19049" t="n">
        <v>17.8</v>
      </c>
    </row>
    <row r="19050">
      <c r="A19050" t="inlineStr">
        <is>
          <t>2022-W8-2022-PUENTETU-Y31882</t>
        </is>
      </c>
      <c r="B19050" t="n">
        <v>2022</v>
      </c>
      <c r="C19050" t="n">
        <v>8</v>
      </c>
      <c r="D19050" t="inlineStr">
        <is>
          <t>2022-PUENTETU</t>
        </is>
      </c>
      <c r="E19050" t="inlineStr">
        <is>
          <t>Y31882</t>
        </is>
      </c>
      <c r="F19050" t="inlineStr">
        <is>
          <t>TE</t>
        </is>
      </c>
      <c r="G19050" t="inlineStr">
        <is>
          <t>Yes</t>
        </is>
      </c>
      <c r="H19050" t="n">
        <v>4.8</v>
      </c>
    </row>
    <row r="19051">
      <c r="A19051" t="inlineStr">
        <is>
          <t>2022-W8-2022-PUENTETU-Y30972</t>
        </is>
      </c>
      <c r="B19051" t="n">
        <v>2022</v>
      </c>
      <c r="C19051" t="n">
        <v>8</v>
      </c>
      <c r="D19051" t="inlineStr">
        <is>
          <t>2022-PUENTETU</t>
        </is>
      </c>
      <c r="E19051" t="inlineStr">
        <is>
          <t>Y30972</t>
        </is>
      </c>
      <c r="F19051" t="inlineStr">
        <is>
          <t>W/R/T FLEX</t>
        </is>
      </c>
      <c r="G19051" t="inlineStr">
        <is>
          <t>Yes</t>
        </is>
      </c>
      <c r="H19051" t="n">
        <v>13.7</v>
      </c>
    </row>
    <row r="19052">
      <c r="A19052" t="inlineStr">
        <is>
          <t>2022-W8-2022-PUENTETU-Y9526</t>
        </is>
      </c>
      <c r="B19052" t="n">
        <v>2022</v>
      </c>
      <c r="C19052" t="n">
        <v>8</v>
      </c>
      <c r="D19052" t="inlineStr">
        <is>
          <t>2022-PUENTETU</t>
        </is>
      </c>
      <c r="E19052" t="inlineStr">
        <is>
          <t>Y9526</t>
        </is>
      </c>
      <c r="F19052" t="inlineStr">
        <is>
          <t>K</t>
        </is>
      </c>
      <c r="G19052" t="inlineStr">
        <is>
          <t>Yes</t>
        </is>
      </c>
      <c r="H19052" t="n">
        <v>8</v>
      </c>
    </row>
    <row r="19053">
      <c r="A19053" t="inlineStr">
        <is>
          <t>2022-W8-2022-PUENTETU-Y-DEF:new-england</t>
        </is>
      </c>
      <c r="B19053" t="n">
        <v>2022</v>
      </c>
      <c r="C19053" t="n">
        <v>8</v>
      </c>
      <c r="D19053" t="inlineStr">
        <is>
          <t>2022-PUENTETU</t>
        </is>
      </c>
      <c r="E19053" t="inlineStr">
        <is>
          <t>Y-DEF:new-england</t>
        </is>
      </c>
      <c r="F19053" t="inlineStr">
        <is>
          <t>DST</t>
        </is>
      </c>
      <c r="G19053" t="inlineStr">
        <is>
          <t>Yes</t>
        </is>
      </c>
      <c r="H19053" t="n">
        <v>9</v>
      </c>
    </row>
    <row r="19054">
      <c r="A19054" t="inlineStr">
        <is>
          <t>2022-W8-2022-PUENTETU-Y30157</t>
        </is>
      </c>
      <c r="B19054" t="n">
        <v>2022</v>
      </c>
      <c r="C19054" t="n">
        <v>8</v>
      </c>
      <c r="D19054" t="inlineStr">
        <is>
          <t>2022-PUENTETU</t>
        </is>
      </c>
      <c r="E19054" t="inlineStr">
        <is>
          <t>Y30157</t>
        </is>
      </c>
      <c r="F19054" t="inlineStr">
        <is>
          <t>BN</t>
        </is>
      </c>
      <c r="G19054" t="inlineStr">
        <is>
          <t>No</t>
        </is>
      </c>
      <c r="H19054" t="n">
        <v>0</v>
      </c>
    </row>
    <row r="19055">
      <c r="A19055" t="inlineStr">
        <is>
          <t>2022-W8-2022-PUENTETU-Y31010</t>
        </is>
      </c>
      <c r="B19055" t="n">
        <v>2022</v>
      </c>
      <c r="C19055" t="n">
        <v>8</v>
      </c>
      <c r="D19055" t="inlineStr">
        <is>
          <t>2022-PUENTETU</t>
        </is>
      </c>
      <c r="E19055" t="inlineStr">
        <is>
          <t>Y31010</t>
        </is>
      </c>
      <c r="F19055" t="inlineStr">
        <is>
          <t>BN</t>
        </is>
      </c>
      <c r="G19055" t="inlineStr">
        <is>
          <t>No</t>
        </is>
      </c>
      <c r="H19055" t="n">
        <v>1.8</v>
      </c>
    </row>
    <row r="19056">
      <c r="A19056" t="inlineStr">
        <is>
          <t>2022-W8-2022-PUENTETU-Y28403</t>
        </is>
      </c>
      <c r="B19056" t="n">
        <v>2022</v>
      </c>
      <c r="C19056" t="n">
        <v>8</v>
      </c>
      <c r="D19056" t="inlineStr">
        <is>
          <t>2022-PUENTETU</t>
        </is>
      </c>
      <c r="E19056" t="inlineStr">
        <is>
          <t>Y28403</t>
        </is>
      </c>
      <c r="F19056" t="inlineStr">
        <is>
          <t>BN</t>
        </is>
      </c>
      <c r="G19056" t="inlineStr">
        <is>
          <t>No</t>
        </is>
      </c>
      <c r="H19056" t="n">
        <v>12.7</v>
      </c>
    </row>
    <row r="19057">
      <c r="A19057" t="inlineStr">
        <is>
          <t>2022-W8-2022-PUENTETU-Y34207</t>
        </is>
      </c>
      <c r="B19057" t="n">
        <v>2022</v>
      </c>
      <c r="C19057" t="n">
        <v>8</v>
      </c>
      <c r="D19057" t="inlineStr">
        <is>
          <t>2022-PUENTETU</t>
        </is>
      </c>
      <c r="E19057" t="inlineStr">
        <is>
          <t>Y34207</t>
        </is>
      </c>
      <c r="F19057" t="inlineStr">
        <is>
          <t>BN</t>
        </is>
      </c>
      <c r="G19057" t="inlineStr">
        <is>
          <t>No</t>
        </is>
      </c>
      <c r="H19057" t="n">
        <v>0</v>
      </c>
    </row>
    <row r="19058">
      <c r="A19058" t="inlineStr">
        <is>
          <t>2022-W8-2022-PUENTETU-Y30125</t>
        </is>
      </c>
      <c r="B19058" t="n">
        <v>2022</v>
      </c>
      <c r="C19058" t="n">
        <v>8</v>
      </c>
      <c r="D19058" t="inlineStr">
        <is>
          <t>2022-PUENTETU</t>
        </is>
      </c>
      <c r="E19058" t="inlineStr">
        <is>
          <t>Y30125</t>
        </is>
      </c>
      <c r="F19058" t="inlineStr">
        <is>
          <t>BN</t>
        </is>
      </c>
      <c r="G19058" t="inlineStr">
        <is>
          <t>No</t>
        </is>
      </c>
      <c r="H19058" t="n">
        <v>0</v>
      </c>
    </row>
    <row r="19059">
      <c r="A19059" t="inlineStr">
        <is>
          <t>2022-W8-2022-ALEXAODE-Y31002</t>
        </is>
      </c>
      <c r="B19059" t="n">
        <v>2022</v>
      </c>
      <c r="C19059" t="n">
        <v>8</v>
      </c>
      <c r="D19059" t="inlineStr">
        <is>
          <t>2022-ALEXAODE</t>
        </is>
      </c>
      <c r="E19059" t="inlineStr">
        <is>
          <t>Y31002</t>
        </is>
      </c>
      <c r="F19059" t="inlineStr">
        <is>
          <t>QB</t>
        </is>
      </c>
      <c r="G19059" t="inlineStr">
        <is>
          <t>Yes</t>
        </is>
      </c>
      <c r="H19059" t="n">
        <v>21.82</v>
      </c>
    </row>
    <row r="19060">
      <c r="A19060" t="inlineStr">
        <is>
          <t>2022-W8-2022-ALEXAODE-Y32687</t>
        </is>
      </c>
      <c r="B19060" t="n">
        <v>2022</v>
      </c>
      <c r="C19060" t="n">
        <v>8</v>
      </c>
      <c r="D19060" t="inlineStr">
        <is>
          <t>2022-ALEXAODE</t>
        </is>
      </c>
      <c r="E19060" t="inlineStr">
        <is>
          <t>Y32687</t>
        </is>
      </c>
      <c r="F19060" t="inlineStr">
        <is>
          <t>WR</t>
        </is>
      </c>
      <c r="G19060" t="inlineStr">
        <is>
          <t>Yes</t>
        </is>
      </c>
      <c r="H19060" t="n">
        <v>16.3</v>
      </c>
    </row>
    <row r="19061">
      <c r="A19061" t="inlineStr">
        <is>
          <t>2022-W8-2022-ALEXAODE-Y33966</t>
        </is>
      </c>
      <c r="B19061" t="n">
        <v>2022</v>
      </c>
      <c r="C19061" t="n">
        <v>8</v>
      </c>
      <c r="D19061" t="inlineStr">
        <is>
          <t>2022-ALEXAODE</t>
        </is>
      </c>
      <c r="E19061" t="inlineStr">
        <is>
          <t>Y33966</t>
        </is>
      </c>
      <c r="F19061" t="inlineStr">
        <is>
          <t>WR</t>
        </is>
      </c>
      <c r="G19061" t="inlineStr">
        <is>
          <t>Yes</t>
        </is>
      </c>
      <c r="H19061" t="n">
        <v>7.7</v>
      </c>
    </row>
    <row r="19062">
      <c r="A19062" t="inlineStr">
        <is>
          <t>2022-W8-2022-ALEXAODE-Y30154</t>
        </is>
      </c>
      <c r="B19062" t="n">
        <v>2022</v>
      </c>
      <c r="C19062" t="n">
        <v>8</v>
      </c>
      <c r="D19062" t="inlineStr">
        <is>
          <t>2022-ALEXAODE</t>
        </is>
      </c>
      <c r="E19062" t="inlineStr">
        <is>
          <t>Y30154</t>
        </is>
      </c>
      <c r="F19062" t="inlineStr">
        <is>
          <t>RB</t>
        </is>
      </c>
      <c r="G19062" t="inlineStr">
        <is>
          <t>Yes</t>
        </is>
      </c>
      <c r="H19062" t="n">
        <v>22.6</v>
      </c>
    </row>
    <row r="19063">
      <c r="A19063" t="inlineStr">
        <is>
          <t>2022-W8-2022-ALEXAODE-Y30202</t>
        </is>
      </c>
      <c r="B19063" t="n">
        <v>2022</v>
      </c>
      <c r="C19063" t="n">
        <v>8</v>
      </c>
      <c r="D19063" t="inlineStr">
        <is>
          <t>2022-ALEXAODE</t>
        </is>
      </c>
      <c r="E19063" t="inlineStr">
        <is>
          <t>Y30202</t>
        </is>
      </c>
      <c r="F19063" t="inlineStr">
        <is>
          <t>RB</t>
        </is>
      </c>
      <c r="G19063" t="inlineStr">
        <is>
          <t>Yes</t>
        </is>
      </c>
      <c r="H19063" t="n">
        <v>31.8</v>
      </c>
    </row>
    <row r="19064">
      <c r="A19064" t="inlineStr">
        <is>
          <t>2022-W8-2022-ALEXAODE-Y31840</t>
        </is>
      </c>
      <c r="B19064" t="n">
        <v>2022</v>
      </c>
      <c r="C19064" t="n">
        <v>8</v>
      </c>
      <c r="D19064" t="inlineStr">
        <is>
          <t>2022-ALEXAODE</t>
        </is>
      </c>
      <c r="E19064" t="inlineStr">
        <is>
          <t>Y31840</t>
        </is>
      </c>
      <c r="F19064" t="inlineStr">
        <is>
          <t>TE</t>
        </is>
      </c>
      <c r="G19064" t="inlineStr">
        <is>
          <t>Yes</t>
        </is>
      </c>
      <c r="H19064" t="n">
        <v>9.5</v>
      </c>
    </row>
    <row r="19065">
      <c r="A19065" t="inlineStr">
        <is>
          <t>2022-W8-2022-ALEXAODE-Y30153</t>
        </is>
      </c>
      <c r="B19065" t="n">
        <v>2022</v>
      </c>
      <c r="C19065" t="n">
        <v>8</v>
      </c>
      <c r="D19065" t="inlineStr">
        <is>
          <t>2022-ALEXAODE</t>
        </is>
      </c>
      <c r="E19065" t="inlineStr">
        <is>
          <t>Y30153</t>
        </is>
      </c>
      <c r="F19065" t="inlineStr">
        <is>
          <t>W/R/T FLEX</t>
        </is>
      </c>
      <c r="G19065" t="inlineStr">
        <is>
          <t>Yes</t>
        </is>
      </c>
      <c r="H19065" t="n">
        <v>9.4</v>
      </c>
    </row>
    <row r="19066">
      <c r="A19066" t="inlineStr">
        <is>
          <t>2022-W8-2022-ALEXAODE-Y30426</t>
        </is>
      </c>
      <c r="B19066" t="n">
        <v>2022</v>
      </c>
      <c r="C19066" t="n">
        <v>8</v>
      </c>
      <c r="D19066" t="inlineStr">
        <is>
          <t>2022-ALEXAODE</t>
        </is>
      </c>
      <c r="E19066" t="inlineStr">
        <is>
          <t>Y30426</t>
        </is>
      </c>
      <c r="F19066" t="inlineStr">
        <is>
          <t>K</t>
        </is>
      </c>
      <c r="G19066" t="inlineStr">
        <is>
          <t>Yes</t>
        </is>
      </c>
      <c r="H19066" t="n">
        <v>14</v>
      </c>
    </row>
    <row r="19067">
      <c r="A19067" t="inlineStr">
        <is>
          <t>2022-W8-2022-ALEXAODE-Y-DEF:denver</t>
        </is>
      </c>
      <c r="B19067" t="n">
        <v>2022</v>
      </c>
      <c r="C19067" t="n">
        <v>8</v>
      </c>
      <c r="D19067" t="inlineStr">
        <is>
          <t>2022-ALEXAODE</t>
        </is>
      </c>
      <c r="E19067" t="inlineStr">
        <is>
          <t>Y-DEF:denver</t>
        </is>
      </c>
      <c r="F19067" t="inlineStr">
        <is>
          <t>DST</t>
        </is>
      </c>
      <c r="G19067" t="inlineStr">
        <is>
          <t>Yes</t>
        </is>
      </c>
      <c r="H19067" t="n">
        <v>7</v>
      </c>
    </row>
    <row r="19068">
      <c r="A19068" t="inlineStr">
        <is>
          <t>2022-W8-2022-ALEXAODE-Y30218</t>
        </is>
      </c>
      <c r="B19068" t="n">
        <v>2022</v>
      </c>
      <c r="C19068" t="n">
        <v>8</v>
      </c>
      <c r="D19068" t="inlineStr">
        <is>
          <t>2022-ALEXAODE</t>
        </is>
      </c>
      <c r="E19068" t="inlineStr">
        <is>
          <t>Y30218</t>
        </is>
      </c>
      <c r="F19068" t="inlineStr">
        <is>
          <t>BN</t>
        </is>
      </c>
      <c r="G19068" t="inlineStr">
        <is>
          <t>No</t>
        </is>
      </c>
      <c r="H19068" t="n">
        <v>0</v>
      </c>
    </row>
    <row r="19069">
      <c r="A19069" t="inlineStr">
        <is>
          <t>2022-W8-2022-ALEXAODE-Y33965</t>
        </is>
      </c>
      <c r="B19069" t="n">
        <v>2022</v>
      </c>
      <c r="C19069" t="n">
        <v>8</v>
      </c>
      <c r="D19069" t="inlineStr">
        <is>
          <t>2022-ALEXAODE</t>
        </is>
      </c>
      <c r="E19069" t="inlineStr">
        <is>
          <t>Y33965</t>
        </is>
      </c>
      <c r="F19069" t="inlineStr">
        <is>
          <t>BN</t>
        </is>
      </c>
      <c r="G19069" t="inlineStr">
        <is>
          <t>No</t>
        </is>
      </c>
      <c r="H19069" t="n">
        <v>14.5</v>
      </c>
    </row>
    <row r="19070">
      <c r="A19070" t="inlineStr">
        <is>
          <t>2022-W8-2022-ALEXAODE-Y32732</t>
        </is>
      </c>
      <c r="B19070" t="n">
        <v>2022</v>
      </c>
      <c r="C19070" t="n">
        <v>8</v>
      </c>
      <c r="D19070" t="inlineStr">
        <is>
          <t>2022-ALEXAODE</t>
        </is>
      </c>
      <c r="E19070" t="inlineStr">
        <is>
          <t>Y32732</t>
        </is>
      </c>
      <c r="F19070" t="inlineStr">
        <is>
          <t>BN</t>
        </is>
      </c>
      <c r="G19070" t="inlineStr">
        <is>
          <t>No</t>
        </is>
      </c>
      <c r="H19070" t="n">
        <v>6.8</v>
      </c>
    </row>
    <row r="19071">
      <c r="A19071" t="inlineStr">
        <is>
          <t>2022-W8-2022-ALEXAODE-Y31934</t>
        </is>
      </c>
      <c r="B19071" t="n">
        <v>2022</v>
      </c>
      <c r="C19071" t="n">
        <v>8</v>
      </c>
      <c r="D19071" t="inlineStr">
        <is>
          <t>2022-ALEXAODE</t>
        </is>
      </c>
      <c r="E19071" t="inlineStr">
        <is>
          <t>Y31934</t>
        </is>
      </c>
      <c r="F19071" t="inlineStr">
        <is>
          <t>BN</t>
        </is>
      </c>
      <c r="G19071" t="inlineStr">
        <is>
          <t>No</t>
        </is>
      </c>
      <c r="H19071" t="n">
        <v>10</v>
      </c>
    </row>
    <row r="19072">
      <c r="A19072" t="inlineStr">
        <is>
          <t>2022-W8-2022-ALEXAODE-Y34019</t>
        </is>
      </c>
      <c r="B19072" t="n">
        <v>2022</v>
      </c>
      <c r="C19072" t="n">
        <v>8</v>
      </c>
      <c r="D19072" t="inlineStr">
        <is>
          <t>2022-ALEXAODE</t>
        </is>
      </c>
      <c r="E19072" t="inlineStr">
        <is>
          <t>Y34019</t>
        </is>
      </c>
      <c r="F19072" t="inlineStr">
        <is>
          <t>BN</t>
        </is>
      </c>
      <c r="G19072" t="inlineStr">
        <is>
          <t>No</t>
        </is>
      </c>
      <c r="H19072" t="n">
        <v>8.1</v>
      </c>
    </row>
    <row r="19073">
      <c r="A19073" t="inlineStr">
        <is>
          <t>2022-W8-2022-ALEXAODE-Y30120</t>
        </is>
      </c>
      <c r="B19073" t="n">
        <v>2022</v>
      </c>
      <c r="C19073" t="n">
        <v>8</v>
      </c>
      <c r="D19073" t="inlineStr">
        <is>
          <t>2022-ALEXAODE</t>
        </is>
      </c>
      <c r="E19073" t="inlineStr">
        <is>
          <t>Y30120</t>
        </is>
      </c>
      <c r="F19073" t="inlineStr">
        <is>
          <t>IR</t>
        </is>
      </c>
      <c r="G19073" t="inlineStr">
        <is>
          <t>No</t>
        </is>
      </c>
      <c r="H19073" t="n">
        <v>0</v>
      </c>
    </row>
    <row r="19074">
      <c r="A19074" t="inlineStr">
        <is>
          <t>2022-W8-2022-EMAN-Y30977</t>
        </is>
      </c>
      <c r="B19074" t="n">
        <v>2022</v>
      </c>
      <c r="C19074" t="n">
        <v>8</v>
      </c>
      <c r="D19074" t="inlineStr">
        <is>
          <t>2022-EMAN</t>
        </is>
      </c>
      <c r="E19074" t="inlineStr">
        <is>
          <t>Y30977</t>
        </is>
      </c>
      <c r="F19074" t="inlineStr">
        <is>
          <t>QB</t>
        </is>
      </c>
      <c r="G19074" t="inlineStr">
        <is>
          <t>Yes</t>
        </is>
      </c>
      <c r="H19074" t="n">
        <v>19.62</v>
      </c>
    </row>
    <row r="19075">
      <c r="A19075" t="inlineStr">
        <is>
          <t>2022-W8-2022-EMAN-Y28392</t>
        </is>
      </c>
      <c r="B19075" t="n">
        <v>2022</v>
      </c>
      <c r="C19075" t="n">
        <v>8</v>
      </c>
      <c r="D19075" t="inlineStr">
        <is>
          <t>2022-EMAN</t>
        </is>
      </c>
      <c r="E19075" t="inlineStr">
        <is>
          <t>Y28392</t>
        </is>
      </c>
      <c r="F19075" t="inlineStr">
        <is>
          <t>WR</t>
        </is>
      </c>
      <c r="G19075" t="inlineStr">
        <is>
          <t>Yes</t>
        </is>
      </c>
      <c r="H19075" t="n">
        <v>20.6</v>
      </c>
    </row>
    <row r="19076">
      <c r="A19076" t="inlineStr">
        <is>
          <t>2022-W8-2022-EMAN-Y33500</t>
        </is>
      </c>
      <c r="B19076" t="n">
        <v>2022</v>
      </c>
      <c r="C19076" t="n">
        <v>8</v>
      </c>
      <c r="D19076" t="inlineStr">
        <is>
          <t>2022-EMAN</t>
        </is>
      </c>
      <c r="E19076" t="inlineStr">
        <is>
          <t>Y33500</t>
        </is>
      </c>
      <c r="F19076" t="inlineStr">
        <is>
          <t>WR</t>
        </is>
      </c>
      <c r="G19076" t="inlineStr">
        <is>
          <t>Yes</t>
        </is>
      </c>
      <c r="H19076" t="n">
        <v>10.4</v>
      </c>
    </row>
    <row r="19077">
      <c r="A19077" t="inlineStr">
        <is>
          <t>2022-W8-2022-EMAN-Y33412</t>
        </is>
      </c>
      <c r="B19077" t="n">
        <v>2022</v>
      </c>
      <c r="C19077" t="n">
        <v>8</v>
      </c>
      <c r="D19077" t="inlineStr">
        <is>
          <t>2022-EMAN</t>
        </is>
      </c>
      <c r="E19077" t="inlineStr">
        <is>
          <t>Y33412</t>
        </is>
      </c>
      <c r="F19077" t="inlineStr">
        <is>
          <t>RB</t>
        </is>
      </c>
      <c r="G19077" t="inlineStr">
        <is>
          <t>Yes</t>
        </is>
      </c>
      <c r="H19077" t="n">
        <v>8.960000000000001</v>
      </c>
    </row>
    <row r="19078">
      <c r="A19078" t="inlineStr">
        <is>
          <t>2022-W8-2022-EMAN-Y31885</t>
        </is>
      </c>
      <c r="B19078" t="n">
        <v>2022</v>
      </c>
      <c r="C19078" t="n">
        <v>8</v>
      </c>
      <c r="D19078" t="inlineStr">
        <is>
          <t>2022-EMAN</t>
        </is>
      </c>
      <c r="E19078" t="inlineStr">
        <is>
          <t>Y31885</t>
        </is>
      </c>
      <c r="F19078" t="inlineStr">
        <is>
          <t>RB</t>
        </is>
      </c>
      <c r="G19078" t="inlineStr">
        <is>
          <t>Yes</t>
        </is>
      </c>
      <c r="H19078" t="n">
        <v>13.8</v>
      </c>
    </row>
    <row r="19079">
      <c r="A19079" t="inlineStr">
        <is>
          <t>2022-W8-2022-EMAN-Y30995</t>
        </is>
      </c>
      <c r="B19079" t="n">
        <v>2022</v>
      </c>
      <c r="C19079" t="n">
        <v>8</v>
      </c>
      <c r="D19079" t="inlineStr">
        <is>
          <t>2022-EMAN</t>
        </is>
      </c>
      <c r="E19079" t="inlineStr">
        <is>
          <t>Y30995</t>
        </is>
      </c>
      <c r="F19079" t="inlineStr">
        <is>
          <t>TE</t>
        </is>
      </c>
      <c r="G19079" t="inlineStr">
        <is>
          <t>Yes</t>
        </is>
      </c>
      <c r="H19079" t="n">
        <v>6.2</v>
      </c>
    </row>
    <row r="19080">
      <c r="A19080" t="inlineStr">
        <is>
          <t>2022-W8-2022-EMAN-Y32705</t>
        </is>
      </c>
      <c r="B19080" t="n">
        <v>2022</v>
      </c>
      <c r="C19080" t="n">
        <v>8</v>
      </c>
      <c r="D19080" t="inlineStr">
        <is>
          <t>2022-EMAN</t>
        </is>
      </c>
      <c r="E19080" t="inlineStr">
        <is>
          <t>Y32705</t>
        </is>
      </c>
      <c r="F19080" t="inlineStr">
        <is>
          <t>W/R/T FLEX</t>
        </is>
      </c>
      <c r="G19080" t="inlineStr">
        <is>
          <t>Yes</t>
        </is>
      </c>
      <c r="H19080" t="n">
        <v>11.8</v>
      </c>
    </row>
    <row r="19081">
      <c r="A19081" t="inlineStr">
        <is>
          <t>2022-W8-2022-EMAN-Y33537</t>
        </is>
      </c>
      <c r="B19081" t="n">
        <v>2022</v>
      </c>
      <c r="C19081" t="n">
        <v>8</v>
      </c>
      <c r="D19081" t="inlineStr">
        <is>
          <t>2022-EMAN</t>
        </is>
      </c>
      <c r="E19081" t="inlineStr">
        <is>
          <t>Y33537</t>
        </is>
      </c>
      <c r="F19081" t="inlineStr">
        <is>
          <t>K</t>
        </is>
      </c>
      <c r="G19081" t="inlineStr">
        <is>
          <t>Yes</t>
        </is>
      </c>
      <c r="H19081" t="n">
        <v>1</v>
      </c>
    </row>
    <row r="19082">
      <c r="A19082" t="inlineStr">
        <is>
          <t>2022-W8-2022-EMAN-Y-DEF:buffalo</t>
        </is>
      </c>
      <c r="B19082" t="n">
        <v>2022</v>
      </c>
      <c r="C19082" t="n">
        <v>8</v>
      </c>
      <c r="D19082" t="inlineStr">
        <is>
          <t>2022-EMAN</t>
        </is>
      </c>
      <c r="E19082" t="inlineStr">
        <is>
          <t>Y-DEF:buffalo</t>
        </is>
      </c>
      <c r="F19082" t="inlineStr">
        <is>
          <t>DST</t>
        </is>
      </c>
      <c r="G19082" t="inlineStr">
        <is>
          <t>Yes</t>
        </is>
      </c>
      <c r="H19082" t="n">
        <v>5</v>
      </c>
    </row>
    <row r="19083">
      <c r="A19083" t="inlineStr">
        <is>
          <t>2022-W8-2022-EMAN-Y33963</t>
        </is>
      </c>
      <c r="B19083" t="n">
        <v>2022</v>
      </c>
      <c r="C19083" t="n">
        <v>8</v>
      </c>
      <c r="D19083" t="inlineStr">
        <is>
          <t>2022-EMAN</t>
        </is>
      </c>
      <c r="E19083" t="inlineStr">
        <is>
          <t>Y33963</t>
        </is>
      </c>
      <c r="F19083" t="inlineStr">
        <is>
          <t>BN</t>
        </is>
      </c>
      <c r="G19083" t="inlineStr">
        <is>
          <t>No</t>
        </is>
      </c>
      <c r="H19083" t="n">
        <v>5.1</v>
      </c>
    </row>
    <row r="19084">
      <c r="A19084" t="inlineStr">
        <is>
          <t>2022-W8-2022-EMAN-Y33605</t>
        </is>
      </c>
      <c r="B19084" t="n">
        <v>2022</v>
      </c>
      <c r="C19084" t="n">
        <v>8</v>
      </c>
      <c r="D19084" t="inlineStr">
        <is>
          <t>2022-EMAN</t>
        </is>
      </c>
      <c r="E19084" t="inlineStr">
        <is>
          <t>Y33605</t>
        </is>
      </c>
      <c r="F19084" t="inlineStr">
        <is>
          <t>BN</t>
        </is>
      </c>
      <c r="G19084" t="inlineStr">
        <is>
          <t>No</t>
        </is>
      </c>
      <c r="H19084" t="n">
        <v>15.9</v>
      </c>
    </row>
    <row r="19085">
      <c r="A19085" t="inlineStr">
        <is>
          <t>2022-W8-2022-EMAN-Y27564</t>
        </is>
      </c>
      <c r="B19085" t="n">
        <v>2022</v>
      </c>
      <c r="C19085" t="n">
        <v>8</v>
      </c>
      <c r="D19085" t="inlineStr">
        <is>
          <t>2022-EMAN</t>
        </is>
      </c>
      <c r="E19085" t="inlineStr">
        <is>
          <t>Y27564</t>
        </is>
      </c>
      <c r="F19085" t="inlineStr">
        <is>
          <t>BN</t>
        </is>
      </c>
      <c r="G19085" t="inlineStr">
        <is>
          <t>No</t>
        </is>
      </c>
      <c r="H19085" t="n">
        <v>2.94</v>
      </c>
    </row>
    <row r="19086">
      <c r="A19086" t="inlineStr">
        <is>
          <t>2022-W8-2022-EMAN-Y31908</t>
        </is>
      </c>
      <c r="B19086" t="n">
        <v>2022</v>
      </c>
      <c r="C19086" t="n">
        <v>8</v>
      </c>
      <c r="D19086" t="inlineStr">
        <is>
          <t>2022-EMAN</t>
        </is>
      </c>
      <c r="E19086" t="inlineStr">
        <is>
          <t>Y31908</t>
        </is>
      </c>
      <c r="F19086" t="inlineStr">
        <is>
          <t>BN</t>
        </is>
      </c>
      <c r="G19086" t="inlineStr">
        <is>
          <t>No</t>
        </is>
      </c>
      <c r="H19086" t="n">
        <v>13.6</v>
      </c>
    </row>
    <row r="19087">
      <c r="A19087" t="inlineStr">
        <is>
          <t>2022-W8-2022-EMAN-Y-DEF:tennessee</t>
        </is>
      </c>
      <c r="B19087" t="n">
        <v>2022</v>
      </c>
      <c r="C19087" t="n">
        <v>8</v>
      </c>
      <c r="D19087" t="inlineStr">
        <is>
          <t>2022-EMAN</t>
        </is>
      </c>
      <c r="E19087" t="inlineStr">
        <is>
          <t>Y-DEF:tennessee</t>
        </is>
      </c>
      <c r="F19087" t="inlineStr">
        <is>
          <t>BN</t>
        </is>
      </c>
      <c r="G19087" t="inlineStr">
        <is>
          <t>No</t>
        </is>
      </c>
      <c r="H19087" t="n">
        <v>9</v>
      </c>
    </row>
    <row r="19088">
      <c r="A19088" t="inlineStr">
        <is>
          <t>2022-W8-2022-TONYCLIF-Y32671</t>
        </is>
      </c>
      <c r="B19088" t="n">
        <v>2022</v>
      </c>
      <c r="C19088" t="n">
        <v>8</v>
      </c>
      <c r="D19088" t="inlineStr">
        <is>
          <t>2022-TONYCLIF</t>
        </is>
      </c>
      <c r="E19088" t="inlineStr">
        <is>
          <t>Y32671</t>
        </is>
      </c>
      <c r="F19088" t="inlineStr">
        <is>
          <t>QB</t>
        </is>
      </c>
      <c r="G19088" t="inlineStr">
        <is>
          <t>Yes</t>
        </is>
      </c>
      <c r="H19088" t="n">
        <v>16.48</v>
      </c>
    </row>
    <row r="19089">
      <c r="A19089" t="inlineStr">
        <is>
          <t>2022-W8-2022-TONYCLIF-Y33394</t>
        </is>
      </c>
      <c r="B19089" t="n">
        <v>2022</v>
      </c>
      <c r="C19089" t="n">
        <v>8</v>
      </c>
      <c r="D19089" t="inlineStr">
        <is>
          <t>2022-TONYCLIF</t>
        </is>
      </c>
      <c r="E19089" t="inlineStr">
        <is>
          <t>Y33394</t>
        </is>
      </c>
      <c r="F19089" t="inlineStr">
        <is>
          <t>WR</t>
        </is>
      </c>
      <c r="G19089" t="inlineStr">
        <is>
          <t>Yes</t>
        </is>
      </c>
      <c r="H19089" t="n">
        <v>26.6</v>
      </c>
    </row>
    <row r="19090">
      <c r="A19090" t="inlineStr">
        <is>
          <t>2022-W8-2022-TONYCLIF-Y30150</t>
        </is>
      </c>
      <c r="B19090" t="n">
        <v>2022</v>
      </c>
      <c r="C19090" t="n">
        <v>8</v>
      </c>
      <c r="D19090" t="inlineStr">
        <is>
          <t>2022-TONYCLIF</t>
        </is>
      </c>
      <c r="E19090" t="inlineStr">
        <is>
          <t>Y30150</t>
        </is>
      </c>
      <c r="F19090" t="inlineStr">
        <is>
          <t>WR</t>
        </is>
      </c>
      <c r="G19090" t="inlineStr">
        <is>
          <t>Yes</t>
        </is>
      </c>
      <c r="H19090" t="n">
        <v>5</v>
      </c>
    </row>
    <row r="19091">
      <c r="A19091" t="inlineStr">
        <is>
          <t>2022-W8-2022-TONYCLIF-Y30295</t>
        </is>
      </c>
      <c r="B19091" t="n">
        <v>2022</v>
      </c>
      <c r="C19091" t="n">
        <v>8</v>
      </c>
      <c r="D19091" t="inlineStr">
        <is>
          <t>2022-TONYCLIF</t>
        </is>
      </c>
      <c r="E19091" t="inlineStr">
        <is>
          <t>Y30295</t>
        </is>
      </c>
      <c r="F19091" t="inlineStr">
        <is>
          <t>RB</t>
        </is>
      </c>
      <c r="G19091" t="inlineStr">
        <is>
          <t>Yes</t>
        </is>
      </c>
      <c r="H19091" t="n">
        <v>17.7</v>
      </c>
    </row>
    <row r="19092">
      <c r="A19092" t="inlineStr">
        <is>
          <t>2022-W8-2022-TONYCLIF-Y31856</t>
        </is>
      </c>
      <c r="B19092" t="n">
        <v>2022</v>
      </c>
      <c r="C19092" t="n">
        <v>8</v>
      </c>
      <c r="D19092" t="inlineStr">
        <is>
          <t>2022-TONYCLIF</t>
        </is>
      </c>
      <c r="E19092" t="inlineStr">
        <is>
          <t>Y31856</t>
        </is>
      </c>
      <c r="F19092" t="inlineStr">
        <is>
          <t>RB</t>
        </is>
      </c>
      <c r="G19092" t="inlineStr">
        <is>
          <t>Yes</t>
        </is>
      </c>
      <c r="H19092" t="n">
        <v>6.4</v>
      </c>
    </row>
    <row r="19093">
      <c r="A19093" t="inlineStr">
        <is>
          <t>2022-W8-2022-TONYCLIF-Y31928</t>
        </is>
      </c>
      <c r="B19093" t="n">
        <v>2022</v>
      </c>
      <c r="C19093" t="n">
        <v>8</v>
      </c>
      <c r="D19093" t="inlineStr">
        <is>
          <t>2022-TONYCLIF</t>
        </is>
      </c>
      <c r="E19093" t="inlineStr">
        <is>
          <t>Y31928</t>
        </is>
      </c>
      <c r="F19093" t="inlineStr">
        <is>
          <t>TE</t>
        </is>
      </c>
      <c r="G19093" t="inlineStr">
        <is>
          <t>Yes</t>
        </is>
      </c>
      <c r="H19093" t="n">
        <v>8</v>
      </c>
    </row>
    <row r="19094">
      <c r="A19094" t="inlineStr">
        <is>
          <t>2022-W8-2022-TONYCLIF-Y30247</t>
        </is>
      </c>
      <c r="B19094" t="n">
        <v>2022</v>
      </c>
      <c r="C19094" t="n">
        <v>8</v>
      </c>
      <c r="D19094" t="inlineStr">
        <is>
          <t>2022-TONYCLIF</t>
        </is>
      </c>
      <c r="E19094" t="inlineStr">
        <is>
          <t>Y30247</t>
        </is>
      </c>
      <c r="F19094" t="inlineStr">
        <is>
          <t>W/R/T FLEX</t>
        </is>
      </c>
      <c r="G19094" t="inlineStr">
        <is>
          <t>Yes</t>
        </is>
      </c>
      <c r="H19094" t="n">
        <v>21.1</v>
      </c>
    </row>
    <row r="19095">
      <c r="A19095" t="inlineStr">
        <is>
          <t>2022-W8-2022-TONYCLIF-Y29754</t>
        </is>
      </c>
      <c r="B19095" t="n">
        <v>2022</v>
      </c>
      <c r="C19095" t="n">
        <v>8</v>
      </c>
      <c r="D19095" t="inlineStr">
        <is>
          <t>2022-TONYCLIF</t>
        </is>
      </c>
      <c r="E19095" t="inlineStr">
        <is>
          <t>Y29754</t>
        </is>
      </c>
      <c r="F19095" t="inlineStr">
        <is>
          <t>K</t>
        </is>
      </c>
      <c r="G19095" t="inlineStr">
        <is>
          <t>Yes</t>
        </is>
      </c>
      <c r="H19095" t="n">
        <v>6</v>
      </c>
    </row>
    <row r="19096">
      <c r="A19096" t="inlineStr">
        <is>
          <t>2022-W8-2022-TONYCLIF-Y-DEF:jacksonville</t>
        </is>
      </c>
      <c r="B19096" t="n">
        <v>2022</v>
      </c>
      <c r="C19096" t="n">
        <v>8</v>
      </c>
      <c r="D19096" t="inlineStr">
        <is>
          <t>2022-TONYCLIF</t>
        </is>
      </c>
      <c r="E19096" t="inlineStr">
        <is>
          <t>Y-DEF:jacksonville</t>
        </is>
      </c>
      <c r="F19096" t="inlineStr">
        <is>
          <t>DST</t>
        </is>
      </c>
      <c r="G19096" t="inlineStr">
        <is>
          <t>Yes</t>
        </is>
      </c>
      <c r="H19096" t="n">
        <v>5</v>
      </c>
    </row>
    <row r="19097">
      <c r="A19097" t="inlineStr">
        <is>
          <t>2022-W8-2022-TONYCLIF-Y33393</t>
        </is>
      </c>
      <c r="B19097" t="n">
        <v>2022</v>
      </c>
      <c r="C19097" t="n">
        <v>8</v>
      </c>
      <c r="D19097" t="inlineStr">
        <is>
          <t>2022-TONYCLIF</t>
        </is>
      </c>
      <c r="E19097" t="inlineStr">
        <is>
          <t>Y33393</t>
        </is>
      </c>
      <c r="F19097" t="inlineStr">
        <is>
          <t>BN</t>
        </is>
      </c>
      <c r="G19097" t="inlineStr">
        <is>
          <t>No</t>
        </is>
      </c>
      <c r="H19097" t="n">
        <v>0</v>
      </c>
    </row>
    <row r="19098">
      <c r="A19098" t="inlineStr">
        <is>
          <t>2022-W8-2022-TONYCLIF-Y30777</t>
        </is>
      </c>
      <c r="B19098" t="n">
        <v>2022</v>
      </c>
      <c r="C19098" t="n">
        <v>8</v>
      </c>
      <c r="D19098" t="inlineStr">
        <is>
          <t>2022-TONYCLIF</t>
        </is>
      </c>
      <c r="E19098" t="inlineStr">
        <is>
          <t>Y30777</t>
        </is>
      </c>
      <c r="F19098" t="inlineStr">
        <is>
          <t>BN</t>
        </is>
      </c>
      <c r="G19098" t="inlineStr">
        <is>
          <t>No</t>
        </is>
      </c>
      <c r="H19098" t="n">
        <v>6</v>
      </c>
    </row>
    <row r="19099">
      <c r="A19099" t="inlineStr">
        <is>
          <t>2022-W8-2022-TONYCLIF-Y32736</t>
        </is>
      </c>
      <c r="B19099" t="n">
        <v>2022</v>
      </c>
      <c r="C19099" t="n">
        <v>8</v>
      </c>
      <c r="D19099" t="inlineStr">
        <is>
          <t>2022-TONYCLIF</t>
        </is>
      </c>
      <c r="E19099" t="inlineStr">
        <is>
          <t>Y32736</t>
        </is>
      </c>
      <c r="F19099" t="inlineStr">
        <is>
          <t>BN</t>
        </is>
      </c>
      <c r="G19099" t="inlineStr">
        <is>
          <t>No</t>
        </is>
      </c>
      <c r="H19099" t="n">
        <v>17.2</v>
      </c>
    </row>
    <row r="19100">
      <c r="A19100" t="inlineStr">
        <is>
          <t>2022-W8-2022-TONYCLIF-Y26664</t>
        </is>
      </c>
      <c r="B19100" t="n">
        <v>2022</v>
      </c>
      <c r="C19100" t="n">
        <v>8</v>
      </c>
      <c r="D19100" t="inlineStr">
        <is>
          <t>2022-TONYCLIF</t>
        </is>
      </c>
      <c r="E19100" t="inlineStr">
        <is>
          <t>Y26664</t>
        </is>
      </c>
      <c r="F19100" t="inlineStr">
        <is>
          <t>BN</t>
        </is>
      </c>
      <c r="G19100" t="inlineStr">
        <is>
          <t>No</t>
        </is>
      </c>
      <c r="H19100" t="n">
        <v>1.6</v>
      </c>
    </row>
    <row r="19101">
      <c r="A19101" t="inlineStr">
        <is>
          <t>2022-W8-2022-TONYCLIF-Y30346</t>
        </is>
      </c>
      <c r="B19101" t="n">
        <v>2022</v>
      </c>
      <c r="C19101" t="n">
        <v>8</v>
      </c>
      <c r="D19101" t="inlineStr">
        <is>
          <t>2022-TONYCLIF</t>
        </is>
      </c>
      <c r="E19101" t="inlineStr">
        <is>
          <t>Y30346</t>
        </is>
      </c>
      <c r="F19101" t="inlineStr">
        <is>
          <t>BN</t>
        </is>
      </c>
      <c r="G19101" t="inlineStr">
        <is>
          <t>No</t>
        </is>
      </c>
      <c r="H19101" t="n">
        <v>0</v>
      </c>
    </row>
    <row r="19102">
      <c r="A19102" t="inlineStr">
        <is>
          <t>2022-W8-2022-TONYCLIF-Y31868</t>
        </is>
      </c>
      <c r="B19102" t="n">
        <v>2022</v>
      </c>
      <c r="C19102" t="n">
        <v>8</v>
      </c>
      <c r="D19102" t="inlineStr">
        <is>
          <t>2022-TONYCLIF</t>
        </is>
      </c>
      <c r="E19102" t="inlineStr">
        <is>
          <t>Y31868</t>
        </is>
      </c>
      <c r="F19102" t="inlineStr">
        <is>
          <t>IR</t>
        </is>
      </c>
      <c r="G19102" t="inlineStr">
        <is>
          <t>No</t>
        </is>
      </c>
      <c r="H19102" t="n">
        <v>0</v>
      </c>
    </row>
    <row r="19103">
      <c r="A19103" t="inlineStr">
        <is>
          <t>2022-W8-2022-PEPSALFA-Y9265</t>
        </is>
      </c>
      <c r="B19103" t="n">
        <v>2022</v>
      </c>
      <c r="C19103" t="n">
        <v>8</v>
      </c>
      <c r="D19103" t="inlineStr">
        <is>
          <t>2022-PEPSALFA</t>
        </is>
      </c>
      <c r="E19103" t="inlineStr">
        <is>
          <t>Y9265</t>
        </is>
      </c>
      <c r="F19103" t="inlineStr">
        <is>
          <t>QB</t>
        </is>
      </c>
      <c r="G19103" t="inlineStr">
        <is>
          <t>Yes</t>
        </is>
      </c>
      <c r="H19103" t="n">
        <v>17.38</v>
      </c>
    </row>
    <row r="19104">
      <c r="A19104" t="inlineStr">
        <is>
          <t>2022-W8-2022-PEPSALFA-Y28457</t>
        </is>
      </c>
      <c r="B19104" t="n">
        <v>2022</v>
      </c>
      <c r="C19104" t="n">
        <v>8</v>
      </c>
      <c r="D19104" t="inlineStr">
        <is>
          <t>2022-PEPSALFA</t>
        </is>
      </c>
      <c r="E19104" t="inlineStr">
        <is>
          <t>Y28457</t>
        </is>
      </c>
      <c r="F19104" t="inlineStr">
        <is>
          <t>WR</t>
        </is>
      </c>
      <c r="G19104" t="inlineStr">
        <is>
          <t>Yes</t>
        </is>
      </c>
      <c r="H19104" t="n">
        <v>12.8</v>
      </c>
    </row>
    <row r="19105">
      <c r="A19105" t="inlineStr">
        <is>
          <t>2022-W8-2022-PEPSALFA-Y30182</t>
        </is>
      </c>
      <c r="B19105" t="n">
        <v>2022</v>
      </c>
      <c r="C19105" t="n">
        <v>8</v>
      </c>
      <c r="D19105" t="inlineStr">
        <is>
          <t>2022-PEPSALFA</t>
        </is>
      </c>
      <c r="E19105" t="inlineStr">
        <is>
          <t>Y30182</t>
        </is>
      </c>
      <c r="F19105" t="inlineStr">
        <is>
          <t>WR</t>
        </is>
      </c>
      <c r="G19105" t="inlineStr">
        <is>
          <t>Yes</t>
        </is>
      </c>
      <c r="H19105" t="n">
        <v>18.9</v>
      </c>
    </row>
    <row r="19106">
      <c r="A19106" t="inlineStr">
        <is>
          <t>2022-W8-2022-PEPSALFA-Y31902</t>
        </is>
      </c>
      <c r="B19106" t="n">
        <v>2022</v>
      </c>
      <c r="C19106" t="n">
        <v>8</v>
      </c>
      <c r="D19106" t="inlineStr">
        <is>
          <t>2022-PEPSALFA</t>
        </is>
      </c>
      <c r="E19106" t="inlineStr">
        <is>
          <t>Y31902</t>
        </is>
      </c>
      <c r="F19106" t="inlineStr">
        <is>
          <t>RB</t>
        </is>
      </c>
      <c r="G19106" t="inlineStr">
        <is>
          <t>Yes</t>
        </is>
      </c>
      <c r="H19106" t="n">
        <v>4</v>
      </c>
    </row>
    <row r="19107">
      <c r="A19107" t="inlineStr">
        <is>
          <t>2022-W8-2022-PEPSALFA-Y31104</t>
        </is>
      </c>
      <c r="B19107" t="n">
        <v>2022</v>
      </c>
      <c r="C19107" t="n">
        <v>8</v>
      </c>
      <c r="D19107" t="inlineStr">
        <is>
          <t>2022-PEPSALFA</t>
        </is>
      </c>
      <c r="E19107" t="inlineStr">
        <is>
          <t>Y31104</t>
        </is>
      </c>
      <c r="F19107" t="inlineStr">
        <is>
          <t>RB</t>
        </is>
      </c>
      <c r="G19107" t="inlineStr">
        <is>
          <t>Yes</t>
        </is>
      </c>
      <c r="H19107" t="n">
        <v>1.4</v>
      </c>
    </row>
    <row r="19108">
      <c r="A19108" t="inlineStr">
        <is>
          <t>2022-W8-2022-PEPSALFA-Y26658</t>
        </is>
      </c>
      <c r="B19108" t="n">
        <v>2022</v>
      </c>
      <c r="C19108" t="n">
        <v>8</v>
      </c>
      <c r="D19108" t="inlineStr">
        <is>
          <t>2022-PEPSALFA</t>
        </is>
      </c>
      <c r="E19108" t="inlineStr">
        <is>
          <t>Y26658</t>
        </is>
      </c>
      <c r="F19108" t="inlineStr">
        <is>
          <t>TE</t>
        </is>
      </c>
      <c r="G19108" t="inlineStr">
        <is>
          <t>Yes</t>
        </is>
      </c>
      <c r="H19108" t="n">
        <v>11.4</v>
      </c>
    </row>
    <row r="19109">
      <c r="A19109" t="inlineStr">
        <is>
          <t>2022-W8-2022-PEPSALFA-Y32762</t>
        </is>
      </c>
      <c r="B19109" t="n">
        <v>2022</v>
      </c>
      <c r="C19109" t="n">
        <v>8</v>
      </c>
      <c r="D19109" t="inlineStr">
        <is>
          <t>2022-PEPSALFA</t>
        </is>
      </c>
      <c r="E19109" t="inlineStr">
        <is>
          <t>Y32762</t>
        </is>
      </c>
      <c r="F19109" t="inlineStr">
        <is>
          <t>W/R/T FLEX</t>
        </is>
      </c>
      <c r="G19109" t="inlineStr">
        <is>
          <t>Yes</t>
        </is>
      </c>
      <c r="H19109" t="n">
        <v>14.4</v>
      </c>
    </row>
    <row r="19110">
      <c r="A19110" t="inlineStr">
        <is>
          <t>2022-W8-2022-PEPSALFA-Y27120</t>
        </is>
      </c>
      <c r="B19110" t="n">
        <v>2022</v>
      </c>
      <c r="C19110" t="n">
        <v>8</v>
      </c>
      <c r="D19110" t="inlineStr">
        <is>
          <t>2022-PEPSALFA</t>
        </is>
      </c>
      <c r="E19110" t="inlineStr">
        <is>
          <t>Y27120</t>
        </is>
      </c>
      <c r="F19110" t="inlineStr">
        <is>
          <t>K</t>
        </is>
      </c>
      <c r="G19110" t="inlineStr">
        <is>
          <t>Yes</t>
        </is>
      </c>
      <c r="H19110" t="n">
        <v>3</v>
      </c>
    </row>
    <row r="19111">
      <c r="A19111" t="inlineStr">
        <is>
          <t>2022-W8-2022-PEPSALFA-Y-DEF:baltimore</t>
        </is>
      </c>
      <c r="B19111" t="n">
        <v>2022</v>
      </c>
      <c r="C19111" t="n">
        <v>8</v>
      </c>
      <c r="D19111" t="inlineStr">
        <is>
          <t>2022-PEPSALFA</t>
        </is>
      </c>
      <c r="E19111" t="inlineStr">
        <is>
          <t>Y-DEF:baltimore</t>
        </is>
      </c>
      <c r="F19111" t="inlineStr">
        <is>
          <t>DST</t>
        </is>
      </c>
      <c r="G19111" t="inlineStr">
        <is>
          <t>Yes</t>
        </is>
      </c>
      <c r="H19111" t="n">
        <v>5</v>
      </c>
    </row>
    <row r="19112">
      <c r="A19112" t="inlineStr">
        <is>
          <t>2022-W8-2022-PEPSALFA-Y29238</t>
        </is>
      </c>
      <c r="B19112" t="n">
        <v>2022</v>
      </c>
      <c r="C19112" t="n">
        <v>8</v>
      </c>
      <c r="D19112" t="inlineStr">
        <is>
          <t>2022-PEPSALFA</t>
        </is>
      </c>
      <c r="E19112" t="inlineStr">
        <is>
          <t>Y29238</t>
        </is>
      </c>
      <c r="F19112" t="inlineStr">
        <is>
          <t>BN</t>
        </is>
      </c>
      <c r="G19112" t="inlineStr">
        <is>
          <t>No</t>
        </is>
      </c>
      <c r="H19112" t="n">
        <v>0</v>
      </c>
    </row>
    <row r="19113">
      <c r="A19113" t="inlineStr">
        <is>
          <t>2022-W8-2022-PEPSALFA-Y26699</t>
        </is>
      </c>
      <c r="B19113" t="n">
        <v>2022</v>
      </c>
      <c r="C19113" t="n">
        <v>8</v>
      </c>
      <c r="D19113" t="inlineStr">
        <is>
          <t>2022-PEPSALFA</t>
        </is>
      </c>
      <c r="E19113" t="inlineStr">
        <is>
          <t>Y26699</t>
        </is>
      </c>
      <c r="F19113" t="inlineStr">
        <is>
          <t>BN</t>
        </is>
      </c>
      <c r="G19113" t="inlineStr">
        <is>
          <t>No</t>
        </is>
      </c>
      <c r="H19113" t="n">
        <v>0</v>
      </c>
    </row>
    <row r="19114">
      <c r="A19114" t="inlineStr">
        <is>
          <t>2022-W8-2022-PEPSALFA-Y31268</t>
        </is>
      </c>
      <c r="B19114" t="n">
        <v>2022</v>
      </c>
      <c r="C19114" t="n">
        <v>8</v>
      </c>
      <c r="D19114" t="inlineStr">
        <is>
          <t>2022-PEPSALFA</t>
        </is>
      </c>
      <c r="E19114" t="inlineStr">
        <is>
          <t>Y31268</t>
        </is>
      </c>
      <c r="F19114" t="inlineStr">
        <is>
          <t>BN</t>
        </is>
      </c>
      <c r="G19114" t="inlineStr">
        <is>
          <t>No</t>
        </is>
      </c>
      <c r="H19114" t="n">
        <v>0</v>
      </c>
    </row>
    <row r="19115">
      <c r="A19115" t="inlineStr">
        <is>
          <t>2022-W8-2022-PEPSALFA-Y32702</t>
        </is>
      </c>
      <c r="B19115" t="n">
        <v>2022</v>
      </c>
      <c r="C19115" t="n">
        <v>8</v>
      </c>
      <c r="D19115" t="inlineStr">
        <is>
          <t>2022-PEPSALFA</t>
        </is>
      </c>
      <c r="E19115" t="inlineStr">
        <is>
          <t>Y32702</t>
        </is>
      </c>
      <c r="F19115" t="inlineStr">
        <is>
          <t>BN</t>
        </is>
      </c>
      <c r="G19115" t="inlineStr">
        <is>
          <t>No</t>
        </is>
      </c>
      <c r="H19115" t="n">
        <v>0</v>
      </c>
    </row>
    <row r="19116">
      <c r="A19116" t="inlineStr">
        <is>
          <t>2022-W8-2022-PEPSALFA-Y29344</t>
        </is>
      </c>
      <c r="B19116" t="n">
        <v>2022</v>
      </c>
      <c r="C19116" t="n">
        <v>8</v>
      </c>
      <c r="D19116" t="inlineStr">
        <is>
          <t>2022-PEPSALFA</t>
        </is>
      </c>
      <c r="E19116" t="inlineStr">
        <is>
          <t>Y29344</t>
        </is>
      </c>
      <c r="F19116" t="inlineStr">
        <is>
          <t>BN</t>
        </is>
      </c>
      <c r="G19116" t="inlineStr">
        <is>
          <t>No</t>
        </is>
      </c>
      <c r="H19116" t="n">
        <v>2.5</v>
      </c>
    </row>
    <row r="19117">
      <c r="A19117" t="inlineStr">
        <is>
          <t>2022-W8-2022-PEPSALFA-Y33582</t>
        </is>
      </c>
      <c r="B19117" t="n">
        <v>2022</v>
      </c>
      <c r="C19117" t="n">
        <v>8</v>
      </c>
      <c r="D19117" t="inlineStr">
        <is>
          <t>2022-PEPSALFA</t>
        </is>
      </c>
      <c r="E19117" t="inlineStr">
        <is>
          <t>Y33582</t>
        </is>
      </c>
      <c r="F19117" t="inlineStr">
        <is>
          <t>IR</t>
        </is>
      </c>
      <c r="G19117" t="inlineStr">
        <is>
          <t>No</t>
        </is>
      </c>
      <c r="H19117" t="n">
        <v>0</v>
      </c>
    </row>
    <row r="19118">
      <c r="A19118" t="inlineStr">
        <is>
          <t>2022-W8-2022-LDV-Y31838</t>
        </is>
      </c>
      <c r="B19118" t="n">
        <v>2022</v>
      </c>
      <c r="C19118" t="n">
        <v>8</v>
      </c>
      <c r="D19118" t="inlineStr">
        <is>
          <t>2022-LDV</t>
        </is>
      </c>
      <c r="E19118" t="inlineStr">
        <is>
          <t>Y31838</t>
        </is>
      </c>
      <c r="F19118" t="inlineStr">
        <is>
          <t>QB</t>
        </is>
      </c>
      <c r="G19118" t="inlineStr">
        <is>
          <t>Yes</t>
        </is>
      </c>
      <c r="H19118" t="n">
        <v>9.039999999999999</v>
      </c>
    </row>
    <row r="19119">
      <c r="A19119" t="inlineStr">
        <is>
          <t>2022-W8-2022-LDV-Y30197</t>
        </is>
      </c>
      <c r="B19119" t="n">
        <v>2022</v>
      </c>
      <c r="C19119" t="n">
        <v>8</v>
      </c>
      <c r="D19119" t="inlineStr">
        <is>
          <t>2022-LDV</t>
        </is>
      </c>
      <c r="E19119" t="inlineStr">
        <is>
          <t>Y30197</t>
        </is>
      </c>
      <c r="F19119" t="inlineStr">
        <is>
          <t>WR</t>
        </is>
      </c>
      <c r="G19119" t="inlineStr">
        <is>
          <t>Yes</t>
        </is>
      </c>
      <c r="H19119" t="n">
        <v>10.5</v>
      </c>
    </row>
    <row r="19120">
      <c r="A19120" t="inlineStr">
        <is>
          <t>2022-W8-2022-LDV-Y27581</t>
        </is>
      </c>
      <c r="B19120" t="n">
        <v>2022</v>
      </c>
      <c r="C19120" t="n">
        <v>8</v>
      </c>
      <c r="D19120" t="inlineStr">
        <is>
          <t>2022-LDV</t>
        </is>
      </c>
      <c r="E19120" t="inlineStr">
        <is>
          <t>Y27581</t>
        </is>
      </c>
      <c r="F19120" t="inlineStr">
        <is>
          <t>WR</t>
        </is>
      </c>
      <c r="G19120" t="inlineStr">
        <is>
          <t>Yes</t>
        </is>
      </c>
      <c r="H19120" t="n">
        <v>0.7</v>
      </c>
    </row>
    <row r="19121">
      <c r="A19121" t="inlineStr">
        <is>
          <t>2022-W8-2022-LDV-Y30180</t>
        </is>
      </c>
      <c r="B19121" t="n">
        <v>2022</v>
      </c>
      <c r="C19121" t="n">
        <v>8</v>
      </c>
      <c r="D19121" t="inlineStr">
        <is>
          <t>2022-LDV</t>
        </is>
      </c>
      <c r="E19121" t="inlineStr">
        <is>
          <t>Y30180</t>
        </is>
      </c>
      <c r="F19121" t="inlineStr">
        <is>
          <t>RB</t>
        </is>
      </c>
      <c r="G19121" t="inlineStr">
        <is>
          <t>Yes</t>
        </is>
      </c>
      <c r="H19121" t="n">
        <v>38.3</v>
      </c>
    </row>
    <row r="19122">
      <c r="A19122" t="inlineStr">
        <is>
          <t>2022-W8-2022-LDV-Y31905</t>
        </is>
      </c>
      <c r="B19122" t="n">
        <v>2022</v>
      </c>
      <c r="C19122" t="n">
        <v>8</v>
      </c>
      <c r="D19122" t="inlineStr">
        <is>
          <t>2022-LDV</t>
        </is>
      </c>
      <c r="E19122" t="inlineStr">
        <is>
          <t>Y31905</t>
        </is>
      </c>
      <c r="F19122" t="inlineStr">
        <is>
          <t>RB</t>
        </is>
      </c>
      <c r="G19122" t="inlineStr">
        <is>
          <t>Yes</t>
        </is>
      </c>
      <c r="H19122" t="n">
        <v>7</v>
      </c>
    </row>
    <row r="19123">
      <c r="A19123" t="inlineStr">
        <is>
          <t>2022-W8-2022-LDV-Y31012</t>
        </is>
      </c>
      <c r="B19123" t="n">
        <v>2022</v>
      </c>
      <c r="C19123" t="n">
        <v>8</v>
      </c>
      <c r="D19123" t="inlineStr">
        <is>
          <t>2022-LDV</t>
        </is>
      </c>
      <c r="E19123" t="inlineStr">
        <is>
          <t>Y31012</t>
        </is>
      </c>
      <c r="F19123" t="inlineStr">
        <is>
          <t>TE</t>
        </is>
      </c>
      <c r="G19123" t="inlineStr">
        <is>
          <t>Yes</t>
        </is>
      </c>
      <c r="H19123" t="n">
        <v>11.3</v>
      </c>
    </row>
    <row r="19124">
      <c r="A19124" t="inlineStr">
        <is>
          <t>2022-W8-2022-LDV-Y32685</t>
        </is>
      </c>
      <c r="B19124" t="n">
        <v>2022</v>
      </c>
      <c r="C19124" t="n">
        <v>8</v>
      </c>
      <c r="D19124" t="inlineStr">
        <is>
          <t>2022-LDV</t>
        </is>
      </c>
      <c r="E19124" t="inlineStr">
        <is>
          <t>Y32685</t>
        </is>
      </c>
      <c r="F19124" t="inlineStr">
        <is>
          <t>W/R/T FLEX</t>
        </is>
      </c>
      <c r="G19124" t="inlineStr">
        <is>
          <t>Yes</t>
        </is>
      </c>
      <c r="H19124" t="n">
        <v>15.3</v>
      </c>
    </row>
    <row r="19125">
      <c r="A19125" t="inlineStr">
        <is>
          <t>2022-W8-2022-LDV-Y31137</t>
        </is>
      </c>
      <c r="B19125" t="n">
        <v>2022</v>
      </c>
      <c r="C19125" t="n">
        <v>8</v>
      </c>
      <c r="D19125" t="inlineStr">
        <is>
          <t>2022-LDV</t>
        </is>
      </c>
      <c r="E19125" t="inlineStr">
        <is>
          <t>Y31137</t>
        </is>
      </c>
      <c r="F19125" t="inlineStr">
        <is>
          <t>K</t>
        </is>
      </c>
      <c r="G19125" t="inlineStr">
        <is>
          <t>Yes</t>
        </is>
      </c>
      <c r="H19125" t="n">
        <v>0</v>
      </c>
    </row>
    <row r="19126">
      <c r="A19126" t="inlineStr">
        <is>
          <t>2022-W8-2022-LDV-Y-DEF:las-vegas</t>
        </is>
      </c>
      <c r="B19126" t="n">
        <v>2022</v>
      </c>
      <c r="C19126" t="n">
        <v>8</v>
      </c>
      <c r="D19126" t="inlineStr">
        <is>
          <t>2022-LDV</t>
        </is>
      </c>
      <c r="E19126" t="inlineStr">
        <is>
          <t>Y-DEF:las-vegas</t>
        </is>
      </c>
      <c r="F19126" t="inlineStr">
        <is>
          <t>DST</t>
        </is>
      </c>
      <c r="G19126" t="inlineStr">
        <is>
          <t>Yes</t>
        </is>
      </c>
      <c r="H19126" t="n">
        <v>0</v>
      </c>
    </row>
    <row r="19127">
      <c r="A19127" t="inlineStr">
        <is>
          <t>2022-W8-2022-LDV-Y30123</t>
        </is>
      </c>
      <c r="B19127" t="n">
        <v>2022</v>
      </c>
      <c r="C19127" t="n">
        <v>8</v>
      </c>
      <c r="D19127" t="inlineStr">
        <is>
          <t>2022-LDV</t>
        </is>
      </c>
      <c r="E19127" t="inlineStr">
        <is>
          <t>Y30123</t>
        </is>
      </c>
      <c r="F19127" t="inlineStr">
        <is>
          <t>BN</t>
        </is>
      </c>
      <c r="G19127" t="inlineStr">
        <is>
          <t>No</t>
        </is>
      </c>
      <c r="H19127" t="n">
        <v>0</v>
      </c>
    </row>
    <row r="19128">
      <c r="A19128" t="inlineStr">
        <is>
          <t>2022-W8-2022-LDV-Y30614</t>
        </is>
      </c>
      <c r="B19128" t="n">
        <v>2022</v>
      </c>
      <c r="C19128" t="n">
        <v>8</v>
      </c>
      <c r="D19128" t="inlineStr">
        <is>
          <t>2022-LDV</t>
        </is>
      </c>
      <c r="E19128" t="inlineStr">
        <is>
          <t>Y30614</t>
        </is>
      </c>
      <c r="F19128" t="inlineStr">
        <is>
          <t>BN</t>
        </is>
      </c>
      <c r="G19128" t="inlineStr">
        <is>
          <t>No</t>
        </is>
      </c>
      <c r="H19128" t="n">
        <v>7.78</v>
      </c>
    </row>
    <row r="19129">
      <c r="A19129" t="inlineStr">
        <is>
          <t>2022-W8-2022-LDV-Y31906</t>
        </is>
      </c>
      <c r="B19129" t="n">
        <v>2022</v>
      </c>
      <c r="C19129" t="n">
        <v>8</v>
      </c>
      <c r="D19129" t="inlineStr">
        <is>
          <t>2022-LDV</t>
        </is>
      </c>
      <c r="E19129" t="inlineStr">
        <is>
          <t>Y31906</t>
        </is>
      </c>
      <c r="F19129" t="inlineStr">
        <is>
          <t>BN</t>
        </is>
      </c>
      <c r="G19129" t="inlineStr">
        <is>
          <t>No</t>
        </is>
      </c>
      <c r="H19129" t="n">
        <v>8.800000000000001</v>
      </c>
    </row>
    <row r="19130">
      <c r="A19130" t="inlineStr">
        <is>
          <t>2022-W8-2022-LDV-Y28402</t>
        </is>
      </c>
      <c r="B19130" t="n">
        <v>2022</v>
      </c>
      <c r="C19130" t="n">
        <v>8</v>
      </c>
      <c r="D19130" t="inlineStr">
        <is>
          <t>2022-LDV</t>
        </is>
      </c>
      <c r="E19130" t="inlineStr">
        <is>
          <t>Y28402</t>
        </is>
      </c>
      <c r="F19130" t="inlineStr">
        <is>
          <t>BN</t>
        </is>
      </c>
      <c r="G19130" t="inlineStr">
        <is>
          <t>No</t>
        </is>
      </c>
      <c r="H19130" t="n">
        <v>0</v>
      </c>
    </row>
    <row r="19131">
      <c r="A19131" t="inlineStr">
        <is>
          <t>2022-W8-2022-LDV-Y29281</t>
        </is>
      </c>
      <c r="B19131" t="n">
        <v>2022</v>
      </c>
      <c r="C19131" t="n">
        <v>8</v>
      </c>
      <c r="D19131" t="inlineStr">
        <is>
          <t>2022-LDV</t>
        </is>
      </c>
      <c r="E19131" t="inlineStr">
        <is>
          <t>Y29281</t>
        </is>
      </c>
      <c r="F19131" t="inlineStr">
        <is>
          <t>BN</t>
        </is>
      </c>
      <c r="G19131" t="inlineStr">
        <is>
          <t>No</t>
        </is>
      </c>
      <c r="H19131" t="n">
        <v>0</v>
      </c>
    </row>
    <row r="19132">
      <c r="A19132" t="inlineStr">
        <is>
          <t>2022-W9-2022-JCHAPS-Y32676</t>
        </is>
      </c>
      <c r="B19132" t="n">
        <v>2022</v>
      </c>
      <c r="C19132" t="n">
        <v>9</v>
      </c>
      <c r="D19132" t="inlineStr">
        <is>
          <t>2022-JCHAPS</t>
        </is>
      </c>
      <c r="E19132" t="inlineStr">
        <is>
          <t>Y32676</t>
        </is>
      </c>
      <c r="F19132" t="inlineStr">
        <is>
          <t>QB</t>
        </is>
      </c>
      <c r="G19132" t="inlineStr">
        <is>
          <t>Yes</t>
        </is>
      </c>
      <c r="H19132" t="n">
        <v>13.1</v>
      </c>
    </row>
    <row r="19133">
      <c r="A19133" t="inlineStr">
        <is>
          <t>2022-W9-2022-JCHAPS-Y31883</t>
        </is>
      </c>
      <c r="B19133" t="n">
        <v>2022</v>
      </c>
      <c r="C19133" t="n">
        <v>9</v>
      </c>
      <c r="D19133" t="inlineStr">
        <is>
          <t>2022-JCHAPS</t>
        </is>
      </c>
      <c r="E19133" t="inlineStr">
        <is>
          <t>Y31883</t>
        </is>
      </c>
      <c r="F19133" t="inlineStr">
        <is>
          <t>WR</t>
        </is>
      </c>
      <c r="G19133" t="inlineStr">
        <is>
          <t>Yes</t>
        </is>
      </c>
      <c r="H19133" t="n">
        <v>13.9</v>
      </c>
    </row>
    <row r="19134">
      <c r="A19134" t="inlineStr">
        <is>
          <t>2022-W9-2022-JCHAPS-Y33437</t>
        </is>
      </c>
      <c r="B19134" t="n">
        <v>2022</v>
      </c>
      <c r="C19134" t="n">
        <v>9</v>
      </c>
      <c r="D19134" t="inlineStr">
        <is>
          <t>2022-JCHAPS</t>
        </is>
      </c>
      <c r="E19134" t="inlineStr">
        <is>
          <t>Y33437</t>
        </is>
      </c>
      <c r="F19134" t="inlineStr">
        <is>
          <t>WR</t>
        </is>
      </c>
      <c r="G19134" t="inlineStr">
        <is>
          <t>Yes</t>
        </is>
      </c>
      <c r="H19134" t="n">
        <v>10.9</v>
      </c>
    </row>
    <row r="19135">
      <c r="A19135" t="inlineStr">
        <is>
          <t>2022-W9-2022-JCHAPS-Y30117</t>
        </is>
      </c>
      <c r="B19135" t="n">
        <v>2022</v>
      </c>
      <c r="C19135" t="n">
        <v>9</v>
      </c>
      <c r="D19135" t="inlineStr">
        <is>
          <t>2022-JCHAPS</t>
        </is>
      </c>
      <c r="E19135" t="inlineStr">
        <is>
          <t>Y30117</t>
        </is>
      </c>
      <c r="F19135" t="inlineStr">
        <is>
          <t>RB</t>
        </is>
      </c>
      <c r="G19135" t="inlineStr">
        <is>
          <t>Yes</t>
        </is>
      </c>
      <c r="H19135" t="n">
        <v>8.5</v>
      </c>
    </row>
    <row r="19136">
      <c r="A19136" t="inlineStr">
        <is>
          <t>2022-W9-2022-JCHAPS-Y28654</t>
        </is>
      </c>
      <c r="B19136" t="n">
        <v>2022</v>
      </c>
      <c r="C19136" t="n">
        <v>9</v>
      </c>
      <c r="D19136" t="inlineStr">
        <is>
          <t>2022-JCHAPS</t>
        </is>
      </c>
      <c r="E19136" t="inlineStr">
        <is>
          <t>Y28654</t>
        </is>
      </c>
      <c r="F19136" t="inlineStr">
        <is>
          <t>RB</t>
        </is>
      </c>
      <c r="G19136" t="inlineStr">
        <is>
          <t>Yes</t>
        </is>
      </c>
      <c r="H19136" t="n">
        <v>8.6</v>
      </c>
    </row>
    <row r="19137">
      <c r="A19137" t="inlineStr">
        <is>
          <t>2022-W9-2022-JCHAPS-Y31019</t>
        </is>
      </c>
      <c r="B19137" t="n">
        <v>2022</v>
      </c>
      <c r="C19137" t="n">
        <v>9</v>
      </c>
      <c r="D19137" t="inlineStr">
        <is>
          <t>2022-JCHAPS</t>
        </is>
      </c>
      <c r="E19137" t="inlineStr">
        <is>
          <t>Y31019</t>
        </is>
      </c>
      <c r="F19137" t="inlineStr">
        <is>
          <t>TE</t>
        </is>
      </c>
      <c r="G19137" t="inlineStr">
        <is>
          <t>Yes</t>
        </is>
      </c>
      <c r="H19137" t="n">
        <v>20</v>
      </c>
    </row>
    <row r="19138">
      <c r="A19138" t="inlineStr">
        <is>
          <t>2022-W9-2022-JCHAPS-Y34088</t>
        </is>
      </c>
      <c r="B19138" t="n">
        <v>2022</v>
      </c>
      <c r="C19138" t="n">
        <v>9</v>
      </c>
      <c r="D19138" t="inlineStr">
        <is>
          <t>2022-JCHAPS</t>
        </is>
      </c>
      <c r="E19138" t="inlineStr">
        <is>
          <t>Y34088</t>
        </is>
      </c>
      <c r="F19138" t="inlineStr">
        <is>
          <t>W/R/T FLEX</t>
        </is>
      </c>
      <c r="G19138" t="inlineStr">
        <is>
          <t>Yes</t>
        </is>
      </c>
      <c r="H19138" t="n">
        <v>2.3</v>
      </c>
    </row>
    <row r="19139">
      <c r="A19139" t="inlineStr">
        <is>
          <t>2022-W9-2022-JCHAPS-Y9520</t>
        </is>
      </c>
      <c r="B19139" t="n">
        <v>2022</v>
      </c>
      <c r="C19139" t="n">
        <v>9</v>
      </c>
      <c r="D19139" t="inlineStr">
        <is>
          <t>2022-JCHAPS</t>
        </is>
      </c>
      <c r="E19139" t="inlineStr">
        <is>
          <t>Y9520</t>
        </is>
      </c>
      <c r="F19139" t="inlineStr">
        <is>
          <t>K</t>
        </is>
      </c>
      <c r="G19139" t="inlineStr">
        <is>
          <t>Yes</t>
        </is>
      </c>
      <c r="H19139" t="n">
        <v>12</v>
      </c>
    </row>
    <row r="19140">
      <c r="A19140" t="inlineStr">
        <is>
          <t>2022-W9-2022-JCHAPS-Y-DEF:minnesota</t>
        </is>
      </c>
      <c r="B19140" t="n">
        <v>2022</v>
      </c>
      <c r="C19140" t="n">
        <v>9</v>
      </c>
      <c r="D19140" t="inlineStr">
        <is>
          <t>2022-JCHAPS</t>
        </is>
      </c>
      <c r="E19140" t="inlineStr">
        <is>
          <t>Y-DEF:minnesota</t>
        </is>
      </c>
      <c r="F19140" t="inlineStr">
        <is>
          <t>DST</t>
        </is>
      </c>
      <c r="G19140" t="inlineStr">
        <is>
          <t>Yes</t>
        </is>
      </c>
      <c r="H19140" t="n">
        <v>6</v>
      </c>
    </row>
    <row r="19141">
      <c r="A19141" t="inlineStr">
        <is>
          <t>2022-W9-2022-JCHAPS-Y30121</t>
        </is>
      </c>
      <c r="B19141" t="n">
        <v>2022</v>
      </c>
      <c r="C19141" t="n">
        <v>9</v>
      </c>
      <c r="D19141" t="inlineStr">
        <is>
          <t>2022-JCHAPS</t>
        </is>
      </c>
      <c r="E19141" t="inlineStr">
        <is>
          <t>Y30121</t>
        </is>
      </c>
      <c r="F19141" t="inlineStr">
        <is>
          <t>BN</t>
        </is>
      </c>
      <c r="G19141" t="inlineStr">
        <is>
          <t>No</t>
        </is>
      </c>
      <c r="H19141" t="n">
        <v>0</v>
      </c>
    </row>
    <row r="19142">
      <c r="A19142" t="inlineStr">
        <is>
          <t>2022-W9-2022-JCHAPS-Y31051</t>
        </is>
      </c>
      <c r="B19142" t="n">
        <v>2022</v>
      </c>
      <c r="C19142" t="n">
        <v>9</v>
      </c>
      <c r="D19142" t="inlineStr">
        <is>
          <t>2022-JCHAPS</t>
        </is>
      </c>
      <c r="E19142" t="inlineStr">
        <is>
          <t>Y31051</t>
        </is>
      </c>
      <c r="F19142" t="inlineStr">
        <is>
          <t>BN</t>
        </is>
      </c>
      <c r="G19142" t="inlineStr">
        <is>
          <t>No</t>
        </is>
      </c>
      <c r="H19142" t="n">
        <v>0</v>
      </c>
    </row>
    <row r="19143">
      <c r="A19143" t="inlineStr">
        <is>
          <t>2022-W9-2022-JCHAPS-Y26804</t>
        </is>
      </c>
      <c r="B19143" t="n">
        <v>2022</v>
      </c>
      <c r="C19143" t="n">
        <v>9</v>
      </c>
      <c r="D19143" t="inlineStr">
        <is>
          <t>2022-JCHAPS</t>
        </is>
      </c>
      <c r="E19143" t="inlineStr">
        <is>
          <t>Y26804</t>
        </is>
      </c>
      <c r="F19143" t="inlineStr">
        <is>
          <t>BN</t>
        </is>
      </c>
      <c r="G19143" t="inlineStr">
        <is>
          <t>No</t>
        </is>
      </c>
      <c r="H19143" t="n">
        <v>0</v>
      </c>
    </row>
    <row r="19144">
      <c r="A19144" t="inlineStr">
        <is>
          <t>2022-W9-2022-JCHAPS-Y31898</t>
        </is>
      </c>
      <c r="B19144" t="n">
        <v>2022</v>
      </c>
      <c r="C19144" t="n">
        <v>9</v>
      </c>
      <c r="D19144" t="inlineStr">
        <is>
          <t>2022-JCHAPS</t>
        </is>
      </c>
      <c r="E19144" t="inlineStr">
        <is>
          <t>Y31898</t>
        </is>
      </c>
      <c r="F19144" t="inlineStr">
        <is>
          <t>BN</t>
        </is>
      </c>
      <c r="G19144" t="inlineStr">
        <is>
          <t>No</t>
        </is>
      </c>
      <c r="H19144" t="n">
        <v>0</v>
      </c>
    </row>
    <row r="19145">
      <c r="A19145" t="inlineStr">
        <is>
          <t>2022-W9-2022-JCHAPS-Y31945</t>
        </is>
      </c>
      <c r="B19145" t="n">
        <v>2022</v>
      </c>
      <c r="C19145" t="n">
        <v>9</v>
      </c>
      <c r="D19145" t="inlineStr">
        <is>
          <t>2022-JCHAPS</t>
        </is>
      </c>
      <c r="E19145" t="inlineStr">
        <is>
          <t>Y31945</t>
        </is>
      </c>
      <c r="F19145" t="inlineStr">
        <is>
          <t>BN</t>
        </is>
      </c>
      <c r="G19145" t="inlineStr">
        <is>
          <t>No</t>
        </is>
      </c>
      <c r="H19145" t="n">
        <v>2.4</v>
      </c>
    </row>
    <row r="19146">
      <c r="A19146" t="inlineStr">
        <is>
          <t>2022-W9-2022-JCHAPS-Y34120</t>
        </is>
      </c>
      <c r="B19146" t="n">
        <v>2022</v>
      </c>
      <c r="C19146" t="n">
        <v>9</v>
      </c>
      <c r="D19146" t="inlineStr">
        <is>
          <t>2022-JCHAPS</t>
        </is>
      </c>
      <c r="E19146" t="inlineStr">
        <is>
          <t>Y34120</t>
        </is>
      </c>
      <c r="F19146" t="inlineStr">
        <is>
          <t>IR</t>
        </is>
      </c>
      <c r="G19146" t="inlineStr">
        <is>
          <t>No</t>
        </is>
      </c>
      <c r="H19146" t="n">
        <v>0</v>
      </c>
    </row>
    <row r="19147">
      <c r="A19147" t="inlineStr">
        <is>
          <t>2022-W9-2022-HUERO-Y32723</t>
        </is>
      </c>
      <c r="B19147" t="n">
        <v>2022</v>
      </c>
      <c r="C19147" t="n">
        <v>9</v>
      </c>
      <c r="D19147" t="inlineStr">
        <is>
          <t>2022-HUERO</t>
        </is>
      </c>
      <c r="E19147" t="inlineStr">
        <is>
          <t>Y32723</t>
        </is>
      </c>
      <c r="F19147" t="inlineStr">
        <is>
          <t>QB</t>
        </is>
      </c>
      <c r="G19147" t="inlineStr">
        <is>
          <t>Yes</t>
        </is>
      </c>
      <c r="H19147" t="n">
        <v>20.02</v>
      </c>
    </row>
    <row r="19148">
      <c r="A19148" t="inlineStr">
        <is>
          <t>2022-W9-2022-HUERO-Y31017</t>
        </is>
      </c>
      <c r="B19148" t="n">
        <v>2022</v>
      </c>
      <c r="C19148" t="n">
        <v>9</v>
      </c>
      <c r="D19148" t="inlineStr">
        <is>
          <t>2022-HUERO</t>
        </is>
      </c>
      <c r="E19148" t="inlineStr">
        <is>
          <t>Y31017</t>
        </is>
      </c>
      <c r="F19148" t="inlineStr">
        <is>
          <t>WR</t>
        </is>
      </c>
      <c r="G19148" t="inlineStr">
        <is>
          <t>Yes</t>
        </is>
      </c>
      <c r="H19148" t="n">
        <v>17.6</v>
      </c>
    </row>
    <row r="19149">
      <c r="A19149" t="inlineStr">
        <is>
          <t>2022-W9-2022-HUERO-Y33398</t>
        </is>
      </c>
      <c r="B19149" t="n">
        <v>2022</v>
      </c>
      <c r="C19149" t="n">
        <v>9</v>
      </c>
      <c r="D19149" t="inlineStr">
        <is>
          <t>2022-HUERO</t>
        </is>
      </c>
      <c r="E19149" t="inlineStr">
        <is>
          <t>Y33398</t>
        </is>
      </c>
      <c r="F19149" t="inlineStr">
        <is>
          <t>WR</t>
        </is>
      </c>
      <c r="G19149" t="inlineStr">
        <is>
          <t>Yes</t>
        </is>
      </c>
      <c r="H19149" t="n">
        <v>3.2</v>
      </c>
    </row>
    <row r="19150">
      <c r="A19150" t="inlineStr">
        <is>
          <t>2022-W9-2022-HUERO-Y30423</t>
        </is>
      </c>
      <c r="B19150" t="n">
        <v>2022</v>
      </c>
      <c r="C19150" t="n">
        <v>9</v>
      </c>
      <c r="D19150" t="inlineStr">
        <is>
          <t>2022-HUERO</t>
        </is>
      </c>
      <c r="E19150" t="inlineStr">
        <is>
          <t>Y30423</t>
        </is>
      </c>
      <c r="F19150" t="inlineStr">
        <is>
          <t>RB</t>
        </is>
      </c>
      <c r="G19150" t="inlineStr">
        <is>
          <t>Yes</t>
        </is>
      </c>
      <c r="H19150" t="n">
        <v>20.6</v>
      </c>
    </row>
    <row r="19151">
      <c r="A19151" t="inlineStr">
        <is>
          <t>2022-W9-2022-HUERO-Y31001</t>
        </is>
      </c>
      <c r="B19151" t="n">
        <v>2022</v>
      </c>
      <c r="C19151" t="n">
        <v>9</v>
      </c>
      <c r="D19151" t="inlineStr">
        <is>
          <t>2022-HUERO</t>
        </is>
      </c>
      <c r="E19151" t="inlineStr">
        <is>
          <t>Y31001</t>
        </is>
      </c>
      <c r="F19151" t="inlineStr">
        <is>
          <t>RB</t>
        </is>
      </c>
      <c r="G19151" t="inlineStr">
        <is>
          <t>Yes</t>
        </is>
      </c>
      <c r="H19151" t="n">
        <v>1.2</v>
      </c>
    </row>
    <row r="19152">
      <c r="A19152" t="inlineStr">
        <is>
          <t>2022-W9-2022-HUERO-Y34095</t>
        </is>
      </c>
      <c r="B19152" t="n">
        <v>2022</v>
      </c>
      <c r="C19152" t="n">
        <v>9</v>
      </c>
      <c r="D19152" t="inlineStr">
        <is>
          <t>2022-HUERO</t>
        </is>
      </c>
      <c r="E19152" t="inlineStr">
        <is>
          <t>Y34095</t>
        </is>
      </c>
      <c r="F19152" t="inlineStr">
        <is>
          <t>TE</t>
        </is>
      </c>
      <c r="G19152" t="inlineStr">
        <is>
          <t>Yes</t>
        </is>
      </c>
      <c r="H19152" t="n">
        <v>8.9</v>
      </c>
    </row>
    <row r="19153">
      <c r="A19153" t="inlineStr">
        <is>
          <t>2022-W9-2022-HUERO-Y32231</t>
        </is>
      </c>
      <c r="B19153" t="n">
        <v>2022</v>
      </c>
      <c r="C19153" t="n">
        <v>9</v>
      </c>
      <c r="D19153" t="inlineStr">
        <is>
          <t>2022-HUERO</t>
        </is>
      </c>
      <c r="E19153" t="inlineStr">
        <is>
          <t>Y32231</t>
        </is>
      </c>
      <c r="F19153" t="inlineStr">
        <is>
          <t>W/R/T FLEX</t>
        </is>
      </c>
      <c r="G19153" t="inlineStr">
        <is>
          <t>Yes</t>
        </is>
      </c>
      <c r="H19153" t="n">
        <v>4.9</v>
      </c>
    </row>
    <row r="19154">
      <c r="A19154" t="inlineStr">
        <is>
          <t>2022-W9-2022-HUERO-Y28378</t>
        </is>
      </c>
      <c r="B19154" t="n">
        <v>2022</v>
      </c>
      <c r="C19154" t="n">
        <v>9</v>
      </c>
      <c r="D19154" t="inlineStr">
        <is>
          <t>2022-HUERO</t>
        </is>
      </c>
      <c r="E19154" t="inlineStr">
        <is>
          <t>Y28378</t>
        </is>
      </c>
      <c r="F19154" t="inlineStr">
        <is>
          <t>K</t>
        </is>
      </c>
      <c r="G19154" t="inlineStr">
        <is>
          <t>Yes</t>
        </is>
      </c>
      <c r="H19154" t="n">
        <v>8</v>
      </c>
    </row>
    <row r="19155">
      <c r="A19155" t="inlineStr">
        <is>
          <t>2022-W9-2022-HUERO-Y-DEF:tampa-bay</t>
        </is>
      </c>
      <c r="B19155" t="n">
        <v>2022</v>
      </c>
      <c r="C19155" t="n">
        <v>9</v>
      </c>
      <c r="D19155" t="inlineStr">
        <is>
          <t>2022-HUERO</t>
        </is>
      </c>
      <c r="E19155" t="inlineStr">
        <is>
          <t>Y-DEF:tampa-bay</t>
        </is>
      </c>
      <c r="F19155" t="inlineStr">
        <is>
          <t>DST</t>
        </is>
      </c>
      <c r="G19155" t="inlineStr">
        <is>
          <t>Yes</t>
        </is>
      </c>
      <c r="H19155" t="n">
        <v>8</v>
      </c>
    </row>
    <row r="19156">
      <c r="A19156" t="inlineStr">
        <is>
          <t>2022-W9-2022-HUERO-Y31424</t>
        </is>
      </c>
      <c r="B19156" t="n">
        <v>2022</v>
      </c>
      <c r="C19156" t="n">
        <v>9</v>
      </c>
      <c r="D19156" t="inlineStr">
        <is>
          <t>2022-HUERO</t>
        </is>
      </c>
      <c r="E19156" t="inlineStr">
        <is>
          <t>Y31424</t>
        </is>
      </c>
      <c r="F19156" t="inlineStr">
        <is>
          <t>BN</t>
        </is>
      </c>
      <c r="G19156" t="inlineStr">
        <is>
          <t>No</t>
        </is>
      </c>
      <c r="H19156" t="n">
        <v>0</v>
      </c>
    </row>
    <row r="19157">
      <c r="A19157" t="inlineStr">
        <is>
          <t>2022-W9-2022-HUERO-Y31056</t>
        </is>
      </c>
      <c r="B19157" t="n">
        <v>2022</v>
      </c>
      <c r="C19157" t="n">
        <v>9</v>
      </c>
      <c r="D19157" t="inlineStr">
        <is>
          <t>2022-HUERO</t>
        </is>
      </c>
      <c r="E19157" t="inlineStr">
        <is>
          <t>Y31056</t>
        </is>
      </c>
      <c r="F19157" t="inlineStr">
        <is>
          <t>BN</t>
        </is>
      </c>
      <c r="G19157" t="inlineStr">
        <is>
          <t>No</t>
        </is>
      </c>
      <c r="H19157" t="n">
        <v>0</v>
      </c>
    </row>
    <row r="19158">
      <c r="A19158" t="inlineStr">
        <is>
          <t>2022-W9-2022-HUERO-Y31005</t>
        </is>
      </c>
      <c r="B19158" t="n">
        <v>2022</v>
      </c>
      <c r="C19158" t="n">
        <v>9</v>
      </c>
      <c r="D19158" t="inlineStr">
        <is>
          <t>2022-HUERO</t>
        </is>
      </c>
      <c r="E19158" t="inlineStr">
        <is>
          <t>Y31005</t>
        </is>
      </c>
      <c r="F19158" t="inlineStr">
        <is>
          <t>BN</t>
        </is>
      </c>
      <c r="G19158" t="inlineStr">
        <is>
          <t>No</t>
        </is>
      </c>
      <c r="H19158" t="n">
        <v>0</v>
      </c>
    </row>
    <row r="19159">
      <c r="A19159" t="inlineStr">
        <is>
          <t>2022-W9-2022-HUERO-Y34007</t>
        </is>
      </c>
      <c r="B19159" t="n">
        <v>2022</v>
      </c>
      <c r="C19159" t="n">
        <v>9</v>
      </c>
      <c r="D19159" t="inlineStr">
        <is>
          <t>2022-HUERO</t>
        </is>
      </c>
      <c r="E19159" t="inlineStr">
        <is>
          <t>Y34007</t>
        </is>
      </c>
      <c r="F19159" t="inlineStr">
        <is>
          <t>BN</t>
        </is>
      </c>
      <c r="G19159" t="inlineStr">
        <is>
          <t>No</t>
        </is>
      </c>
      <c r="H19159" t="n">
        <v>0</v>
      </c>
    </row>
    <row r="19160">
      <c r="A19160" t="inlineStr">
        <is>
          <t>2022-W9-2022-HUERO-Y31107</t>
        </is>
      </c>
      <c r="B19160" t="n">
        <v>2022</v>
      </c>
      <c r="C19160" t="n">
        <v>9</v>
      </c>
      <c r="D19160" t="inlineStr">
        <is>
          <t>2022-HUERO</t>
        </is>
      </c>
      <c r="E19160" t="inlineStr">
        <is>
          <t>Y31107</t>
        </is>
      </c>
      <c r="F19160" t="inlineStr">
        <is>
          <t>BN</t>
        </is>
      </c>
      <c r="G19160" t="inlineStr">
        <is>
          <t>No</t>
        </is>
      </c>
      <c r="H19160" t="n">
        <v>0</v>
      </c>
    </row>
    <row r="19161">
      <c r="A19161" t="inlineStr">
        <is>
          <t>2022-W9-2022-HUERO-Y31857</t>
        </is>
      </c>
      <c r="B19161" t="n">
        <v>2022</v>
      </c>
      <c r="C19161" t="n">
        <v>9</v>
      </c>
      <c r="D19161" t="inlineStr">
        <is>
          <t>2022-HUERO</t>
        </is>
      </c>
      <c r="E19161" t="inlineStr">
        <is>
          <t>Y31857</t>
        </is>
      </c>
      <c r="F19161" t="inlineStr">
        <is>
          <t>IR</t>
        </is>
      </c>
      <c r="G19161" t="inlineStr">
        <is>
          <t>No</t>
        </is>
      </c>
      <c r="H19161" t="n">
        <v>0</v>
      </c>
    </row>
    <row r="19162">
      <c r="A19162" t="inlineStr">
        <is>
          <t>2022-W9-2022-ISAROD-Y32675</t>
        </is>
      </c>
      <c r="B19162" t="n">
        <v>2022</v>
      </c>
      <c r="C19162" t="n">
        <v>9</v>
      </c>
      <c r="D19162" t="inlineStr">
        <is>
          <t>2022-ISAROD</t>
        </is>
      </c>
      <c r="E19162" t="inlineStr">
        <is>
          <t>Y32675</t>
        </is>
      </c>
      <c r="F19162" t="inlineStr">
        <is>
          <t>QB</t>
        </is>
      </c>
      <c r="G19162" t="inlineStr">
        <is>
          <t>Yes</t>
        </is>
      </c>
      <c r="H19162" t="n">
        <v>24.08</v>
      </c>
    </row>
    <row r="19163">
      <c r="A19163" t="inlineStr">
        <is>
          <t>2022-W9-2022-ISAROD-Y32692</t>
        </is>
      </c>
      <c r="B19163" t="n">
        <v>2022</v>
      </c>
      <c r="C19163" t="n">
        <v>9</v>
      </c>
      <c r="D19163" t="inlineStr">
        <is>
          <t>2022-ISAROD</t>
        </is>
      </c>
      <c r="E19163" t="inlineStr">
        <is>
          <t>Y32692</t>
        </is>
      </c>
      <c r="F19163" t="inlineStr">
        <is>
          <t>WR</t>
        </is>
      </c>
      <c r="G19163" t="inlineStr">
        <is>
          <t>Yes</t>
        </is>
      </c>
      <c r="H19163" t="n">
        <v>22</v>
      </c>
    </row>
    <row r="19164">
      <c r="A19164" t="inlineStr">
        <is>
          <t>2022-W9-2022-ISAROD-Y28534</t>
        </is>
      </c>
      <c r="B19164" t="n">
        <v>2022</v>
      </c>
      <c r="C19164" t="n">
        <v>9</v>
      </c>
      <c r="D19164" t="inlineStr">
        <is>
          <t>2022-ISAROD</t>
        </is>
      </c>
      <c r="E19164" t="inlineStr">
        <is>
          <t>Y28534</t>
        </is>
      </c>
      <c r="F19164" t="inlineStr">
        <is>
          <t>WR</t>
        </is>
      </c>
      <c r="G19164" t="inlineStr">
        <is>
          <t>Yes</t>
        </is>
      </c>
      <c r="H19164" t="n">
        <v>11.8</v>
      </c>
    </row>
    <row r="19165">
      <c r="A19165" t="inlineStr">
        <is>
          <t>2022-W9-2022-ISAROD-Y33495</t>
        </is>
      </c>
      <c r="B19165" t="n">
        <v>2022</v>
      </c>
      <c r="C19165" t="n">
        <v>9</v>
      </c>
      <c r="D19165" t="inlineStr">
        <is>
          <t>2022-ISAROD</t>
        </is>
      </c>
      <c r="E19165" t="inlineStr">
        <is>
          <t>Y33495</t>
        </is>
      </c>
      <c r="F19165" t="inlineStr">
        <is>
          <t>RB</t>
        </is>
      </c>
      <c r="G19165" t="inlineStr">
        <is>
          <t>Yes</t>
        </is>
      </c>
      <c r="H19165" t="n">
        <v>15.1</v>
      </c>
    </row>
    <row r="19166">
      <c r="A19166" t="inlineStr">
        <is>
          <t>2022-W9-2022-ISAROD-Y29307</t>
        </is>
      </c>
      <c r="B19166" t="n">
        <v>2022</v>
      </c>
      <c r="C19166" t="n">
        <v>9</v>
      </c>
      <c r="D19166" t="inlineStr">
        <is>
          <t>2022-ISAROD</t>
        </is>
      </c>
      <c r="E19166" t="inlineStr">
        <is>
          <t>Y29307</t>
        </is>
      </c>
      <c r="F19166" t="inlineStr">
        <is>
          <t>RB</t>
        </is>
      </c>
      <c r="G19166" t="inlineStr">
        <is>
          <t>Yes</t>
        </is>
      </c>
      <c r="H19166" t="n">
        <v>23.9</v>
      </c>
    </row>
    <row r="19167">
      <c r="A19167" t="inlineStr">
        <is>
          <t>2022-W9-2022-ISAROD-Y30136</t>
        </is>
      </c>
      <c r="B19167" t="n">
        <v>2022</v>
      </c>
      <c r="C19167" t="n">
        <v>9</v>
      </c>
      <c r="D19167" t="inlineStr">
        <is>
          <t>2022-ISAROD</t>
        </is>
      </c>
      <c r="E19167" t="inlineStr">
        <is>
          <t>Y30136</t>
        </is>
      </c>
      <c r="F19167" t="inlineStr">
        <is>
          <t>TE</t>
        </is>
      </c>
      <c r="G19167" t="inlineStr">
        <is>
          <t>Yes</t>
        </is>
      </c>
      <c r="H19167" t="n">
        <v>1.3</v>
      </c>
    </row>
    <row r="19168">
      <c r="A19168" t="inlineStr">
        <is>
          <t>2022-W9-2022-ISAROD-Y29288</t>
        </is>
      </c>
      <c r="B19168" t="n">
        <v>2022</v>
      </c>
      <c r="C19168" t="n">
        <v>9</v>
      </c>
      <c r="D19168" t="inlineStr">
        <is>
          <t>2022-ISAROD</t>
        </is>
      </c>
      <c r="E19168" t="inlineStr">
        <is>
          <t>Y29288</t>
        </is>
      </c>
      <c r="F19168" t="inlineStr">
        <is>
          <t>W/R/T FLEX</t>
        </is>
      </c>
      <c r="G19168" t="inlineStr">
        <is>
          <t>Yes</t>
        </is>
      </c>
      <c r="H19168" t="n">
        <v>6.9</v>
      </c>
    </row>
    <row r="19169">
      <c r="A19169" t="inlineStr">
        <is>
          <t>2022-W9-2022-ISAROD-Y31977</t>
        </is>
      </c>
      <c r="B19169" t="n">
        <v>2022</v>
      </c>
      <c r="C19169" t="n">
        <v>9</v>
      </c>
      <c r="D19169" t="inlineStr">
        <is>
          <t>2022-ISAROD</t>
        </is>
      </c>
      <c r="E19169" t="inlineStr">
        <is>
          <t>Y31977</t>
        </is>
      </c>
      <c r="F19169" t="inlineStr">
        <is>
          <t>K</t>
        </is>
      </c>
      <c r="G19169" t="inlineStr">
        <is>
          <t>Yes</t>
        </is>
      </c>
      <c r="H19169" t="n">
        <v>7</v>
      </c>
    </row>
    <row r="19170">
      <c r="A19170" t="inlineStr">
        <is>
          <t>2022-W9-2022-ISAROD-Y-DEF:cincinnati</t>
        </is>
      </c>
      <c r="B19170" t="n">
        <v>2022</v>
      </c>
      <c r="C19170" t="n">
        <v>9</v>
      </c>
      <c r="D19170" t="inlineStr">
        <is>
          <t>2022-ISAROD</t>
        </is>
      </c>
      <c r="E19170" t="inlineStr">
        <is>
          <t>Y-DEF:cincinnati</t>
        </is>
      </c>
      <c r="F19170" t="inlineStr">
        <is>
          <t>DST</t>
        </is>
      </c>
      <c r="G19170" t="inlineStr">
        <is>
          <t>Yes</t>
        </is>
      </c>
      <c r="H19170" t="n">
        <v>6</v>
      </c>
    </row>
    <row r="19171">
      <c r="A19171" t="inlineStr">
        <is>
          <t>2022-W9-2022-ISAROD-Y28592</t>
        </is>
      </c>
      <c r="B19171" t="n">
        <v>2022</v>
      </c>
      <c r="C19171" t="n">
        <v>9</v>
      </c>
      <c r="D19171" t="inlineStr">
        <is>
          <t>2022-ISAROD</t>
        </is>
      </c>
      <c r="E19171" t="inlineStr">
        <is>
          <t>Y28592</t>
        </is>
      </c>
      <c r="F19171" t="inlineStr">
        <is>
          <t>BN</t>
        </is>
      </c>
      <c r="G19171" t="inlineStr">
        <is>
          <t>No</t>
        </is>
      </c>
      <c r="H19171" t="n">
        <v>0</v>
      </c>
    </row>
    <row r="19172">
      <c r="A19172" t="inlineStr">
        <is>
          <t>2022-W9-2022-ISAROD-Y31919</t>
        </is>
      </c>
      <c r="B19172" t="n">
        <v>2022</v>
      </c>
      <c r="C19172" t="n">
        <v>9</v>
      </c>
      <c r="D19172" t="inlineStr">
        <is>
          <t>2022-ISAROD</t>
        </is>
      </c>
      <c r="E19172" t="inlineStr">
        <is>
          <t>Y31919</t>
        </is>
      </c>
      <c r="F19172" t="inlineStr">
        <is>
          <t>BN</t>
        </is>
      </c>
      <c r="G19172" t="inlineStr">
        <is>
          <t>No</t>
        </is>
      </c>
      <c r="H19172" t="n">
        <v>0</v>
      </c>
    </row>
    <row r="19173">
      <c r="A19173" t="inlineStr">
        <is>
          <t>2022-W9-2022-ISAROD-Y34036</t>
        </is>
      </c>
      <c r="B19173" t="n">
        <v>2022</v>
      </c>
      <c r="C19173" t="n">
        <v>9</v>
      </c>
      <c r="D19173" t="inlineStr">
        <is>
          <t>2022-ISAROD</t>
        </is>
      </c>
      <c r="E19173" t="inlineStr">
        <is>
          <t>Y34036</t>
        </is>
      </c>
      <c r="F19173" t="inlineStr">
        <is>
          <t>BN</t>
        </is>
      </c>
      <c r="G19173" t="inlineStr">
        <is>
          <t>No</t>
        </is>
      </c>
      <c r="H19173" t="n">
        <v>0</v>
      </c>
    </row>
    <row r="19174">
      <c r="A19174" t="inlineStr">
        <is>
          <t>2022-W9-2022-ISAROD-Y31960</t>
        </is>
      </c>
      <c r="B19174" t="n">
        <v>2022</v>
      </c>
      <c r="C19174" t="n">
        <v>9</v>
      </c>
      <c r="D19174" t="inlineStr">
        <is>
          <t>2022-ISAROD</t>
        </is>
      </c>
      <c r="E19174" t="inlineStr">
        <is>
          <t>Y31960</t>
        </is>
      </c>
      <c r="F19174" t="inlineStr">
        <is>
          <t>BN</t>
        </is>
      </c>
      <c r="G19174" t="inlineStr">
        <is>
          <t>No</t>
        </is>
      </c>
      <c r="H19174" t="n">
        <v>0</v>
      </c>
    </row>
    <row r="19175">
      <c r="A19175" t="inlineStr">
        <is>
          <t>2022-W9-2022-ISAROD-Y31394</t>
        </is>
      </c>
      <c r="B19175" t="n">
        <v>2022</v>
      </c>
      <c r="C19175" t="n">
        <v>9</v>
      </c>
      <c r="D19175" t="inlineStr">
        <is>
          <t>2022-ISAROD</t>
        </is>
      </c>
      <c r="E19175" t="inlineStr">
        <is>
          <t>Y31394</t>
        </is>
      </c>
      <c r="F19175" t="inlineStr">
        <is>
          <t>BN</t>
        </is>
      </c>
      <c r="G19175" t="inlineStr">
        <is>
          <t>No</t>
        </is>
      </c>
      <c r="H19175" t="n">
        <v>14.7</v>
      </c>
    </row>
    <row r="19176">
      <c r="A19176" t="inlineStr">
        <is>
          <t>2022-W9-2022-ISAROD-Y27548</t>
        </is>
      </c>
      <c r="B19176" t="n">
        <v>2022</v>
      </c>
      <c r="C19176" t="n">
        <v>9</v>
      </c>
      <c r="D19176" t="inlineStr">
        <is>
          <t>2022-ISAROD</t>
        </is>
      </c>
      <c r="E19176" t="inlineStr">
        <is>
          <t>Y27548</t>
        </is>
      </c>
      <c r="F19176" t="inlineStr">
        <is>
          <t>IR</t>
        </is>
      </c>
      <c r="G19176" t="inlineStr">
        <is>
          <t>No</t>
        </is>
      </c>
      <c r="H19176" t="n">
        <v>0</v>
      </c>
    </row>
    <row r="19177">
      <c r="A19177" t="inlineStr">
        <is>
          <t>2022-W9-2022-VARO-Y33399</t>
        </is>
      </c>
      <c r="B19177" t="n">
        <v>2022</v>
      </c>
      <c r="C19177" t="n">
        <v>9</v>
      </c>
      <c r="D19177" t="inlineStr">
        <is>
          <t>2022-VARO</t>
        </is>
      </c>
      <c r="E19177" t="inlineStr">
        <is>
          <t>Y33399</t>
        </is>
      </c>
      <c r="F19177" t="inlineStr">
        <is>
          <t>QB</t>
        </is>
      </c>
      <c r="G19177" t="inlineStr">
        <is>
          <t>Yes</t>
        </is>
      </c>
      <c r="H19177" t="n">
        <v>44.72</v>
      </c>
    </row>
    <row r="19178">
      <c r="A19178" t="inlineStr">
        <is>
          <t>2022-W9-2022-VARO-Y29399</t>
        </is>
      </c>
      <c r="B19178" t="n">
        <v>2022</v>
      </c>
      <c r="C19178" t="n">
        <v>9</v>
      </c>
      <c r="D19178" t="inlineStr">
        <is>
          <t>2022-VARO</t>
        </is>
      </c>
      <c r="E19178" t="inlineStr">
        <is>
          <t>Y29399</t>
        </is>
      </c>
      <c r="F19178" t="inlineStr">
        <is>
          <t>WR</t>
        </is>
      </c>
      <c r="G19178" t="inlineStr">
        <is>
          <t>Yes</t>
        </is>
      </c>
      <c r="H19178" t="n">
        <v>23.8</v>
      </c>
    </row>
    <row r="19179">
      <c r="A19179" t="inlineStr">
        <is>
          <t>2022-W9-2022-VARO-Y32703</t>
        </is>
      </c>
      <c r="B19179" t="n">
        <v>2022</v>
      </c>
      <c r="C19179" t="n">
        <v>9</v>
      </c>
      <c r="D19179" t="inlineStr">
        <is>
          <t>2022-VARO</t>
        </is>
      </c>
      <c r="E19179" t="inlineStr">
        <is>
          <t>Y32703</t>
        </is>
      </c>
      <c r="F19179" t="inlineStr">
        <is>
          <t>WR</t>
        </is>
      </c>
      <c r="G19179" t="inlineStr">
        <is>
          <t>Yes</t>
        </is>
      </c>
      <c r="H19179" t="n">
        <v>9.5</v>
      </c>
    </row>
    <row r="19180">
      <c r="A19180" t="inlineStr">
        <is>
          <t>2022-W9-2022-VARO-Y33996</t>
        </is>
      </c>
      <c r="B19180" t="n">
        <v>2022</v>
      </c>
      <c r="C19180" t="n">
        <v>9</v>
      </c>
      <c r="D19180" t="inlineStr">
        <is>
          <t>2022-VARO</t>
        </is>
      </c>
      <c r="E19180" t="inlineStr">
        <is>
          <t>Y33996</t>
        </is>
      </c>
      <c r="F19180" t="inlineStr">
        <is>
          <t>RB</t>
        </is>
      </c>
      <c r="G19180" t="inlineStr">
        <is>
          <t>Yes</t>
        </is>
      </c>
      <c r="H19180" t="n">
        <v>26.4</v>
      </c>
    </row>
    <row r="19181">
      <c r="A19181" t="inlineStr">
        <is>
          <t>2022-W9-2022-VARO-Y29279</t>
        </is>
      </c>
      <c r="B19181" t="n">
        <v>2022</v>
      </c>
      <c r="C19181" t="n">
        <v>9</v>
      </c>
      <c r="D19181" t="inlineStr">
        <is>
          <t>2022-VARO</t>
        </is>
      </c>
      <c r="E19181" t="inlineStr">
        <is>
          <t>Y29279</t>
        </is>
      </c>
      <c r="F19181" t="inlineStr">
        <is>
          <t>RB</t>
        </is>
      </c>
      <c r="G19181" t="inlineStr">
        <is>
          <t>Yes</t>
        </is>
      </c>
      <c r="H19181" t="n">
        <v>23.5</v>
      </c>
    </row>
    <row r="19182">
      <c r="A19182" t="inlineStr">
        <is>
          <t>2022-W9-2022-VARO-Y31969</t>
        </is>
      </c>
      <c r="B19182" t="n">
        <v>2022</v>
      </c>
      <c r="C19182" t="n">
        <v>9</v>
      </c>
      <c r="D19182" t="inlineStr">
        <is>
          <t>2022-VARO</t>
        </is>
      </c>
      <c r="E19182" t="inlineStr">
        <is>
          <t>Y31969</t>
        </is>
      </c>
      <c r="F19182" t="inlineStr">
        <is>
          <t>TE</t>
        </is>
      </c>
      <c r="G19182" t="inlineStr">
        <is>
          <t>Yes</t>
        </is>
      </c>
      <c r="H19182" t="n">
        <v>3.4</v>
      </c>
    </row>
    <row r="19183">
      <c r="A19183" t="inlineStr">
        <is>
          <t>2022-W9-2022-VARO-Y32798</t>
        </is>
      </c>
      <c r="B19183" t="n">
        <v>2022</v>
      </c>
      <c r="C19183" t="n">
        <v>9</v>
      </c>
      <c r="D19183" t="inlineStr">
        <is>
          <t>2022-VARO</t>
        </is>
      </c>
      <c r="E19183" t="inlineStr">
        <is>
          <t>Y32798</t>
        </is>
      </c>
      <c r="F19183" t="inlineStr">
        <is>
          <t>W/R/T FLEX</t>
        </is>
      </c>
      <c r="G19183" t="inlineStr">
        <is>
          <t>Yes</t>
        </is>
      </c>
      <c r="H19183" t="n">
        <v>4.3</v>
      </c>
    </row>
    <row r="19184">
      <c r="A19184" t="inlineStr">
        <is>
          <t>2022-W9-2022-VARO-Y32858</t>
        </is>
      </c>
      <c r="B19184" t="n">
        <v>2022</v>
      </c>
      <c r="C19184" t="n">
        <v>9</v>
      </c>
      <c r="D19184" t="inlineStr">
        <is>
          <t>2022-VARO</t>
        </is>
      </c>
      <c r="E19184" t="inlineStr">
        <is>
          <t>Y32858</t>
        </is>
      </c>
      <c r="F19184" t="inlineStr">
        <is>
          <t>K</t>
        </is>
      </c>
      <c r="G19184" t="inlineStr">
        <is>
          <t>Yes</t>
        </is>
      </c>
      <c r="H19184" t="n">
        <v>7</v>
      </c>
    </row>
    <row r="19185">
      <c r="A19185" t="inlineStr">
        <is>
          <t>2022-W9-2022-VARO-Y-DEF:kansas-city</t>
        </is>
      </c>
      <c r="B19185" t="n">
        <v>2022</v>
      </c>
      <c r="C19185" t="n">
        <v>9</v>
      </c>
      <c r="D19185" t="inlineStr">
        <is>
          <t>2022-VARO</t>
        </is>
      </c>
      <c r="E19185" t="inlineStr">
        <is>
          <t>Y-DEF:kansas-city</t>
        </is>
      </c>
      <c r="F19185" t="inlineStr">
        <is>
          <t>DST</t>
        </is>
      </c>
      <c r="G19185" t="inlineStr">
        <is>
          <t>Yes</t>
        </is>
      </c>
      <c r="H19185" t="n">
        <v>4</v>
      </c>
    </row>
    <row r="19186">
      <c r="A19186" t="inlineStr">
        <is>
          <t>2022-W9-2022-VARO-Y33443</t>
        </is>
      </c>
      <c r="B19186" t="n">
        <v>2022</v>
      </c>
      <c r="C19186" t="n">
        <v>9</v>
      </c>
      <c r="D19186" t="inlineStr">
        <is>
          <t>2022-VARO</t>
        </is>
      </c>
      <c r="E19186" t="inlineStr">
        <is>
          <t>Y33443</t>
        </is>
      </c>
      <c r="F19186" t="inlineStr">
        <is>
          <t>BN</t>
        </is>
      </c>
      <c r="G19186" t="inlineStr">
        <is>
          <t>No</t>
        </is>
      </c>
      <c r="H19186" t="n">
        <v>0</v>
      </c>
    </row>
    <row r="19187">
      <c r="A19187" t="inlineStr">
        <is>
          <t>2022-W9-2022-VARO-Y34054</t>
        </is>
      </c>
      <c r="B19187" t="n">
        <v>2022</v>
      </c>
      <c r="C19187" t="n">
        <v>9</v>
      </c>
      <c r="D19187" t="inlineStr">
        <is>
          <t>2022-VARO</t>
        </is>
      </c>
      <c r="E19187" t="inlineStr">
        <is>
          <t>Y34054</t>
        </is>
      </c>
      <c r="F19187" t="inlineStr">
        <is>
          <t>BN</t>
        </is>
      </c>
      <c r="G19187" t="inlineStr">
        <is>
          <t>No</t>
        </is>
      </c>
      <c r="H19187" t="n">
        <v>4.8</v>
      </c>
    </row>
    <row r="19188">
      <c r="A19188" t="inlineStr">
        <is>
          <t>2022-W9-2022-VARO-Y34047</t>
        </is>
      </c>
      <c r="B19188" t="n">
        <v>2022</v>
      </c>
      <c r="C19188" t="n">
        <v>9</v>
      </c>
      <c r="D19188" t="inlineStr">
        <is>
          <t>2022-VARO</t>
        </is>
      </c>
      <c r="E19188" t="inlineStr">
        <is>
          <t>Y34047</t>
        </is>
      </c>
      <c r="F19188" t="inlineStr">
        <is>
          <t>BN</t>
        </is>
      </c>
      <c r="G19188" t="inlineStr">
        <is>
          <t>No</t>
        </is>
      </c>
      <c r="H19188" t="n">
        <v>4.9</v>
      </c>
    </row>
    <row r="19189">
      <c r="A19189" t="inlineStr">
        <is>
          <t>2022-W9-2022-VARO-Y33408</t>
        </is>
      </c>
      <c r="B19189" t="n">
        <v>2022</v>
      </c>
      <c r="C19189" t="n">
        <v>9</v>
      </c>
      <c r="D19189" t="inlineStr">
        <is>
          <t>2022-VARO</t>
        </is>
      </c>
      <c r="E19189" t="inlineStr">
        <is>
          <t>Y33408</t>
        </is>
      </c>
      <c r="F19189" t="inlineStr">
        <is>
          <t>BN</t>
        </is>
      </c>
      <c r="G19189" t="inlineStr">
        <is>
          <t>No</t>
        </is>
      </c>
      <c r="H19189" t="n">
        <v>2.2</v>
      </c>
    </row>
    <row r="19190">
      <c r="A19190" t="inlineStr">
        <is>
          <t>2022-W9-2022-VARO-Y-DEF:san-francisco</t>
        </is>
      </c>
      <c r="B19190" t="n">
        <v>2022</v>
      </c>
      <c r="C19190" t="n">
        <v>9</v>
      </c>
      <c r="D19190" t="inlineStr">
        <is>
          <t>2022-VARO</t>
        </is>
      </c>
      <c r="E19190" t="inlineStr">
        <is>
          <t>Y-DEF:san-francisco</t>
        </is>
      </c>
      <c r="F19190" t="inlineStr">
        <is>
          <t>BN</t>
        </is>
      </c>
      <c r="G19190" t="inlineStr">
        <is>
          <t>No</t>
        </is>
      </c>
      <c r="H19190" t="n">
        <v>0</v>
      </c>
    </row>
    <row r="19191">
      <c r="A19191" t="inlineStr">
        <is>
          <t>2022-W9-2022-VARO-Y30142</t>
        </is>
      </c>
      <c r="B19191" t="n">
        <v>2022</v>
      </c>
      <c r="C19191" t="n">
        <v>9</v>
      </c>
      <c r="D19191" t="inlineStr">
        <is>
          <t>2022-VARO</t>
        </is>
      </c>
      <c r="E19191" t="inlineStr">
        <is>
          <t>Y30142</t>
        </is>
      </c>
      <c r="F19191" t="inlineStr">
        <is>
          <t>IR</t>
        </is>
      </c>
      <c r="G19191" t="inlineStr">
        <is>
          <t>No</t>
        </is>
      </c>
      <c r="H19191" t="n">
        <v>0</v>
      </c>
    </row>
    <row r="19192">
      <c r="A19192" t="inlineStr">
        <is>
          <t>2022-W9-2022-PUENTETU-Y25812</t>
        </is>
      </c>
      <c r="B19192" t="n">
        <v>2022</v>
      </c>
      <c r="C19192" t="n">
        <v>9</v>
      </c>
      <c r="D19192" t="inlineStr">
        <is>
          <t>2022-PUENTETU</t>
        </is>
      </c>
      <c r="E19192" t="inlineStr">
        <is>
          <t>Y25812</t>
        </is>
      </c>
      <c r="F19192" t="inlineStr">
        <is>
          <t>QB</t>
        </is>
      </c>
      <c r="G19192" t="inlineStr">
        <is>
          <t>Yes</t>
        </is>
      </c>
      <c r="H19192" t="n">
        <v>17.4</v>
      </c>
    </row>
    <row r="19193">
      <c r="A19193" t="inlineStr">
        <is>
          <t>2022-W9-2022-PUENTETU-Y32704</t>
        </is>
      </c>
      <c r="B19193" t="n">
        <v>2022</v>
      </c>
      <c r="C19193" t="n">
        <v>9</v>
      </c>
      <c r="D19193" t="inlineStr">
        <is>
          <t>2022-PUENTETU</t>
        </is>
      </c>
      <c r="E19193" t="inlineStr">
        <is>
          <t>Y32704</t>
        </is>
      </c>
      <c r="F19193" t="inlineStr">
        <is>
          <t>WR</t>
        </is>
      </c>
      <c r="G19193" t="inlineStr">
        <is>
          <t>Yes</t>
        </is>
      </c>
      <c r="H19193" t="n">
        <v>3.7</v>
      </c>
    </row>
    <row r="19194">
      <c r="A19194" t="inlineStr">
        <is>
          <t>2022-W9-2022-PUENTETU-Y30994</t>
        </is>
      </c>
      <c r="B19194" t="n">
        <v>2022</v>
      </c>
      <c r="C19194" t="n">
        <v>9</v>
      </c>
      <c r="D19194" t="inlineStr">
        <is>
          <t>2022-PUENTETU</t>
        </is>
      </c>
      <c r="E19194" t="inlineStr">
        <is>
          <t>Y30994</t>
        </is>
      </c>
      <c r="F19194" t="inlineStr">
        <is>
          <t>WR</t>
        </is>
      </c>
      <c r="G19194" t="inlineStr">
        <is>
          <t>Yes</t>
        </is>
      </c>
      <c r="H19194" t="n">
        <v>3.4</v>
      </c>
    </row>
    <row r="19195">
      <c r="A19195" t="inlineStr">
        <is>
          <t>2022-W9-2022-PUENTETU-Y34063</t>
        </is>
      </c>
      <c r="B19195" t="n">
        <v>2022</v>
      </c>
      <c r="C19195" t="n">
        <v>9</v>
      </c>
      <c r="D19195" t="inlineStr">
        <is>
          <t>2022-PUENTETU</t>
        </is>
      </c>
      <c r="E19195" t="inlineStr">
        <is>
          <t>Y34063</t>
        </is>
      </c>
      <c r="F19195" t="inlineStr">
        <is>
          <t>RB</t>
        </is>
      </c>
      <c r="G19195" t="inlineStr">
        <is>
          <t>Yes</t>
        </is>
      </c>
      <c r="H19195" t="n">
        <v>13.9</v>
      </c>
    </row>
    <row r="19196">
      <c r="A19196" t="inlineStr">
        <is>
          <t>2022-W9-2022-PUENTETU-Y33508</t>
        </is>
      </c>
      <c r="B19196" t="n">
        <v>2022</v>
      </c>
      <c r="C19196" t="n">
        <v>9</v>
      </c>
      <c r="D19196" t="inlineStr">
        <is>
          <t>2022-PUENTETU</t>
        </is>
      </c>
      <c r="E19196" t="inlineStr">
        <is>
          <t>Y33508</t>
        </is>
      </c>
      <c r="F19196" t="inlineStr">
        <is>
          <t>RB</t>
        </is>
      </c>
      <c r="G19196" t="inlineStr">
        <is>
          <t>Yes</t>
        </is>
      </c>
      <c r="H19196" t="n">
        <v>14.5</v>
      </c>
    </row>
    <row r="19197">
      <c r="A19197" t="inlineStr">
        <is>
          <t>2022-W9-2022-PUENTETU-Y30157</t>
        </is>
      </c>
      <c r="B19197" t="n">
        <v>2022</v>
      </c>
      <c r="C19197" t="n">
        <v>9</v>
      </c>
      <c r="D19197" t="inlineStr">
        <is>
          <t>2022-PUENTETU</t>
        </is>
      </c>
      <c r="E19197" t="inlineStr">
        <is>
          <t>Y30157</t>
        </is>
      </c>
      <c r="F19197" t="inlineStr">
        <is>
          <t>TE</t>
        </is>
      </c>
      <c r="G19197" t="inlineStr">
        <is>
          <t>Yes</t>
        </is>
      </c>
      <c r="H19197" t="n">
        <v>6.1</v>
      </c>
    </row>
    <row r="19198">
      <c r="A19198" t="inlineStr">
        <is>
          <t>2022-W9-2022-PUENTETU-Y33798</t>
        </is>
      </c>
      <c r="B19198" t="n">
        <v>2022</v>
      </c>
      <c r="C19198" t="n">
        <v>9</v>
      </c>
      <c r="D19198" t="inlineStr">
        <is>
          <t>2022-PUENTETU</t>
        </is>
      </c>
      <c r="E19198" t="inlineStr">
        <is>
          <t>Y33798</t>
        </is>
      </c>
      <c r="F19198" t="inlineStr">
        <is>
          <t>W/R/T FLEX</t>
        </is>
      </c>
      <c r="G19198" t="inlineStr">
        <is>
          <t>Yes</t>
        </is>
      </c>
      <c r="H19198" t="n">
        <v>4.6</v>
      </c>
    </row>
    <row r="19199">
      <c r="A19199" t="inlineStr">
        <is>
          <t>2022-W9-2022-PUENTETU-Y8432</t>
        </is>
      </c>
      <c r="B19199" t="n">
        <v>2022</v>
      </c>
      <c r="C19199" t="n">
        <v>9</v>
      </c>
      <c r="D19199" t="inlineStr">
        <is>
          <t>2022-PUENTETU</t>
        </is>
      </c>
      <c r="E19199" t="inlineStr">
        <is>
          <t>Y8432</t>
        </is>
      </c>
      <c r="F19199" t="inlineStr">
        <is>
          <t>K</t>
        </is>
      </c>
      <c r="G19199" t="inlineStr">
        <is>
          <t>Yes</t>
        </is>
      </c>
      <c r="H19199" t="n">
        <v>17</v>
      </c>
    </row>
    <row r="19200">
      <c r="A19200" t="inlineStr">
        <is>
          <t>2022-W9-2022-PUENTETU-Y-DEF:new-england</t>
        </is>
      </c>
      <c r="B19200" t="n">
        <v>2022</v>
      </c>
      <c r="C19200" t="n">
        <v>9</v>
      </c>
      <c r="D19200" t="inlineStr">
        <is>
          <t>2022-PUENTETU</t>
        </is>
      </c>
      <c r="E19200" t="inlineStr">
        <is>
          <t>Y-DEF:new-england</t>
        </is>
      </c>
      <c r="F19200" t="inlineStr">
        <is>
          <t>DST</t>
        </is>
      </c>
      <c r="G19200" t="inlineStr">
        <is>
          <t>Yes</t>
        </is>
      </c>
      <c r="H19200" t="n">
        <v>26</v>
      </c>
    </row>
    <row r="19201">
      <c r="A19201" t="inlineStr">
        <is>
          <t>2022-W9-2022-PUENTETU-Y30972</t>
        </is>
      </c>
      <c r="B19201" t="n">
        <v>2022</v>
      </c>
      <c r="C19201" t="n">
        <v>9</v>
      </c>
      <c r="D19201" t="inlineStr">
        <is>
          <t>2022-PUENTETU</t>
        </is>
      </c>
      <c r="E19201" t="inlineStr">
        <is>
          <t>Y30972</t>
        </is>
      </c>
      <c r="F19201" t="inlineStr">
        <is>
          <t>BN</t>
        </is>
      </c>
      <c r="G19201" t="inlineStr">
        <is>
          <t>No</t>
        </is>
      </c>
      <c r="H19201" t="n">
        <v>0</v>
      </c>
    </row>
    <row r="19202">
      <c r="A19202" t="inlineStr">
        <is>
          <t>2022-W9-2022-PUENTETU-Y31010</t>
        </is>
      </c>
      <c r="B19202" t="n">
        <v>2022</v>
      </c>
      <c r="C19202" t="n">
        <v>9</v>
      </c>
      <c r="D19202" t="inlineStr">
        <is>
          <t>2022-PUENTETU</t>
        </is>
      </c>
      <c r="E19202" t="inlineStr">
        <is>
          <t>Y31010</t>
        </is>
      </c>
      <c r="F19202" t="inlineStr">
        <is>
          <t>BN</t>
        </is>
      </c>
      <c r="G19202" t="inlineStr">
        <is>
          <t>No</t>
        </is>
      </c>
      <c r="H19202" t="n">
        <v>0</v>
      </c>
    </row>
    <row r="19203">
      <c r="A19203" t="inlineStr">
        <is>
          <t>2022-W9-2022-PUENTETU-Y28403</t>
        </is>
      </c>
      <c r="B19203" t="n">
        <v>2022</v>
      </c>
      <c r="C19203" t="n">
        <v>9</v>
      </c>
      <c r="D19203" t="inlineStr">
        <is>
          <t>2022-PUENTETU</t>
        </is>
      </c>
      <c r="E19203" t="inlineStr">
        <is>
          <t>Y28403</t>
        </is>
      </c>
      <c r="F19203" t="inlineStr">
        <is>
          <t>BN</t>
        </is>
      </c>
      <c r="G19203" t="inlineStr">
        <is>
          <t>No</t>
        </is>
      </c>
      <c r="H19203" t="n">
        <v>0</v>
      </c>
    </row>
    <row r="19204">
      <c r="A19204" t="inlineStr">
        <is>
          <t>2022-W9-2022-PUENTETU-Y34447</t>
        </is>
      </c>
      <c r="B19204" t="n">
        <v>2022</v>
      </c>
      <c r="C19204" t="n">
        <v>9</v>
      </c>
      <c r="D19204" t="inlineStr">
        <is>
          <t>2022-PUENTETU</t>
        </is>
      </c>
      <c r="E19204" t="inlineStr">
        <is>
          <t>Y34447</t>
        </is>
      </c>
      <c r="F19204" t="inlineStr">
        <is>
          <t>BN</t>
        </is>
      </c>
      <c r="G19204" t="inlineStr">
        <is>
          <t>No</t>
        </is>
      </c>
      <c r="H19204" t="n">
        <v>0</v>
      </c>
    </row>
    <row r="19205">
      <c r="A19205" t="inlineStr">
        <is>
          <t>2022-W9-2022-PUENTETU-Y27590</t>
        </is>
      </c>
      <c r="B19205" t="n">
        <v>2022</v>
      </c>
      <c r="C19205" t="n">
        <v>9</v>
      </c>
      <c r="D19205" t="inlineStr">
        <is>
          <t>2022-PUENTETU</t>
        </is>
      </c>
      <c r="E19205" t="inlineStr">
        <is>
          <t>Y27590</t>
        </is>
      </c>
      <c r="F19205" t="inlineStr">
        <is>
          <t>BN</t>
        </is>
      </c>
      <c r="G19205" t="inlineStr">
        <is>
          <t>No</t>
        </is>
      </c>
      <c r="H19205" t="n">
        <v>0</v>
      </c>
    </row>
    <row r="19206">
      <c r="A19206" t="inlineStr">
        <is>
          <t>2022-W9-2022-PUENTETU-Y32725</t>
        </is>
      </c>
      <c r="B19206" t="n">
        <v>2022</v>
      </c>
      <c r="C19206" t="n">
        <v>9</v>
      </c>
      <c r="D19206" t="inlineStr">
        <is>
          <t>2022-PUENTETU</t>
        </is>
      </c>
      <c r="E19206" t="inlineStr">
        <is>
          <t>Y32725</t>
        </is>
      </c>
      <c r="F19206" t="inlineStr">
        <is>
          <t>IR</t>
        </is>
      </c>
      <c r="G19206" t="inlineStr">
        <is>
          <t>No</t>
        </is>
      </c>
      <c r="H19206" t="n">
        <v>0</v>
      </c>
    </row>
    <row r="19207">
      <c r="A19207" t="inlineStr">
        <is>
          <t>2022-W9-2022-EMAN-Y30977</t>
        </is>
      </c>
      <c r="B19207" t="n">
        <v>2022</v>
      </c>
      <c r="C19207" t="n">
        <v>9</v>
      </c>
      <c r="D19207" t="inlineStr">
        <is>
          <t>2022-EMAN</t>
        </is>
      </c>
      <c r="E19207" t="inlineStr">
        <is>
          <t>Y30977</t>
        </is>
      </c>
      <c r="F19207" t="inlineStr">
        <is>
          <t>QB</t>
        </is>
      </c>
      <c r="G19207" t="inlineStr">
        <is>
          <t>Yes</t>
        </is>
      </c>
      <c r="H19207" t="n">
        <v>26.8</v>
      </c>
    </row>
    <row r="19208">
      <c r="A19208" t="inlineStr">
        <is>
          <t>2022-W9-2022-EMAN-Y33500</t>
        </is>
      </c>
      <c r="B19208" t="n">
        <v>2022</v>
      </c>
      <c r="C19208" t="n">
        <v>9</v>
      </c>
      <c r="D19208" t="inlineStr">
        <is>
          <t>2022-EMAN</t>
        </is>
      </c>
      <c r="E19208" t="inlineStr">
        <is>
          <t>Y33500</t>
        </is>
      </c>
      <c r="F19208" t="inlineStr">
        <is>
          <t>WR</t>
        </is>
      </c>
      <c r="G19208" t="inlineStr">
        <is>
          <t>Yes</t>
        </is>
      </c>
      <c r="H19208" t="n">
        <v>7.5</v>
      </c>
    </row>
    <row r="19209">
      <c r="A19209" t="inlineStr">
        <is>
          <t>2022-W9-2022-EMAN-Y31908</t>
        </is>
      </c>
      <c r="B19209" t="n">
        <v>2022</v>
      </c>
      <c r="C19209" t="n">
        <v>9</v>
      </c>
      <c r="D19209" t="inlineStr">
        <is>
          <t>2022-EMAN</t>
        </is>
      </c>
      <c r="E19209" t="inlineStr">
        <is>
          <t>Y31908</t>
        </is>
      </c>
      <c r="F19209" t="inlineStr">
        <is>
          <t>WR</t>
        </is>
      </c>
      <c r="G19209" t="inlineStr">
        <is>
          <t>Yes</t>
        </is>
      </c>
      <c r="H19209" t="n">
        <v>8.1</v>
      </c>
    </row>
    <row r="19210">
      <c r="A19210" t="inlineStr">
        <is>
          <t>2022-W9-2022-EMAN-Y31885</t>
        </is>
      </c>
      <c r="B19210" t="n">
        <v>2022</v>
      </c>
      <c r="C19210" t="n">
        <v>9</v>
      </c>
      <c r="D19210" t="inlineStr">
        <is>
          <t>2022-EMAN</t>
        </is>
      </c>
      <c r="E19210" t="inlineStr">
        <is>
          <t>Y31885</t>
        </is>
      </c>
      <c r="F19210" t="inlineStr">
        <is>
          <t>RB</t>
        </is>
      </c>
      <c r="G19210" t="inlineStr">
        <is>
          <t>Yes</t>
        </is>
      </c>
      <c r="H19210" t="n">
        <v>15.3</v>
      </c>
    </row>
    <row r="19211">
      <c r="A19211" t="inlineStr">
        <is>
          <t>2022-W9-2022-EMAN-Y32705</t>
        </is>
      </c>
      <c r="B19211" t="n">
        <v>2022</v>
      </c>
      <c r="C19211" t="n">
        <v>9</v>
      </c>
      <c r="D19211" t="inlineStr">
        <is>
          <t>2022-EMAN</t>
        </is>
      </c>
      <c r="E19211" t="inlineStr">
        <is>
          <t>Y32705</t>
        </is>
      </c>
      <c r="F19211" t="inlineStr">
        <is>
          <t>RB</t>
        </is>
      </c>
      <c r="G19211" t="inlineStr">
        <is>
          <t>Yes</t>
        </is>
      </c>
      <c r="H19211" t="n">
        <v>6.5</v>
      </c>
    </row>
    <row r="19212">
      <c r="A19212" t="inlineStr">
        <is>
          <t>2022-W9-2022-EMAN-Y30995</t>
        </is>
      </c>
      <c r="B19212" t="n">
        <v>2022</v>
      </c>
      <c r="C19212" t="n">
        <v>9</v>
      </c>
      <c r="D19212" t="inlineStr">
        <is>
          <t>2022-EMAN</t>
        </is>
      </c>
      <c r="E19212" t="inlineStr">
        <is>
          <t>Y30995</t>
        </is>
      </c>
      <c r="F19212" t="inlineStr">
        <is>
          <t>TE</t>
        </is>
      </c>
      <c r="G19212" t="inlineStr">
        <is>
          <t>Yes</t>
        </is>
      </c>
      <c r="H19212" t="n">
        <v>6</v>
      </c>
    </row>
    <row r="19213">
      <c r="A19213" t="inlineStr">
        <is>
          <t>2022-W9-2022-EMAN-Y33963</t>
        </is>
      </c>
      <c r="B19213" t="n">
        <v>2022</v>
      </c>
      <c r="C19213" t="n">
        <v>9</v>
      </c>
      <c r="D19213" t="inlineStr">
        <is>
          <t>2022-EMAN</t>
        </is>
      </c>
      <c r="E19213" t="inlineStr">
        <is>
          <t>Y33963</t>
        </is>
      </c>
      <c r="F19213" t="inlineStr">
        <is>
          <t>W/R/T FLEX</t>
        </is>
      </c>
      <c r="G19213" t="inlineStr">
        <is>
          <t>Yes</t>
        </is>
      </c>
      <c r="H19213" t="n">
        <v>1.8</v>
      </c>
    </row>
    <row r="19214">
      <c r="A19214" t="inlineStr">
        <is>
          <t>2022-W9-2022-EMAN-Y33537</t>
        </is>
      </c>
      <c r="B19214" t="n">
        <v>2022</v>
      </c>
      <c r="C19214" t="n">
        <v>9</v>
      </c>
      <c r="D19214" t="inlineStr">
        <is>
          <t>2022-EMAN</t>
        </is>
      </c>
      <c r="E19214" t="inlineStr">
        <is>
          <t>Y33537</t>
        </is>
      </c>
      <c r="F19214" t="inlineStr">
        <is>
          <t>K</t>
        </is>
      </c>
      <c r="G19214" t="inlineStr">
        <is>
          <t>Yes</t>
        </is>
      </c>
      <c r="H19214" t="n">
        <v>6</v>
      </c>
    </row>
    <row r="19215">
      <c r="A19215" t="inlineStr">
        <is>
          <t>2022-W9-2022-EMAN-Y-DEF:buffalo</t>
        </is>
      </c>
      <c r="B19215" t="n">
        <v>2022</v>
      </c>
      <c r="C19215" t="n">
        <v>9</v>
      </c>
      <c r="D19215" t="inlineStr">
        <is>
          <t>2022-EMAN</t>
        </is>
      </c>
      <c r="E19215" t="inlineStr">
        <is>
          <t>Y-DEF:buffalo</t>
        </is>
      </c>
      <c r="F19215" t="inlineStr">
        <is>
          <t>DST</t>
        </is>
      </c>
      <c r="G19215" t="inlineStr">
        <is>
          <t>Yes</t>
        </is>
      </c>
      <c r="H19215" t="n">
        <v>5</v>
      </c>
    </row>
    <row r="19216">
      <c r="A19216" t="inlineStr">
        <is>
          <t>2022-W9-2022-EMAN-Y28392</t>
        </is>
      </c>
      <c r="B19216" t="n">
        <v>2022</v>
      </c>
      <c r="C19216" t="n">
        <v>9</v>
      </c>
      <c r="D19216" t="inlineStr">
        <is>
          <t>2022-EMAN</t>
        </is>
      </c>
      <c r="E19216" t="inlineStr">
        <is>
          <t>Y28392</t>
        </is>
      </c>
      <c r="F19216" t="inlineStr">
        <is>
          <t>BN</t>
        </is>
      </c>
      <c r="G19216" t="inlineStr">
        <is>
          <t>No</t>
        </is>
      </c>
      <c r="H19216" t="n">
        <v>0</v>
      </c>
    </row>
    <row r="19217">
      <c r="A19217" t="inlineStr">
        <is>
          <t>2022-W9-2022-EMAN-Y33412</t>
        </is>
      </c>
      <c r="B19217" t="n">
        <v>2022</v>
      </c>
      <c r="C19217" t="n">
        <v>9</v>
      </c>
      <c r="D19217" t="inlineStr">
        <is>
          <t>2022-EMAN</t>
        </is>
      </c>
      <c r="E19217" t="inlineStr">
        <is>
          <t>Y33412</t>
        </is>
      </c>
      <c r="F19217" t="inlineStr">
        <is>
          <t>BN</t>
        </is>
      </c>
      <c r="G19217" t="inlineStr">
        <is>
          <t>No</t>
        </is>
      </c>
      <c r="H19217" t="n">
        <v>0</v>
      </c>
    </row>
    <row r="19218">
      <c r="A19218" t="inlineStr">
        <is>
          <t>2022-W9-2022-EMAN-Y33605</t>
        </is>
      </c>
      <c r="B19218" t="n">
        <v>2022</v>
      </c>
      <c r="C19218" t="n">
        <v>9</v>
      </c>
      <c r="D19218" t="inlineStr">
        <is>
          <t>2022-EMAN</t>
        </is>
      </c>
      <c r="E19218" t="inlineStr">
        <is>
          <t>Y33605</t>
        </is>
      </c>
      <c r="F19218" t="inlineStr">
        <is>
          <t>BN</t>
        </is>
      </c>
      <c r="G19218" t="inlineStr">
        <is>
          <t>No</t>
        </is>
      </c>
      <c r="H19218" t="n">
        <v>2.3</v>
      </c>
    </row>
    <row r="19219">
      <c r="A19219" t="inlineStr">
        <is>
          <t>2022-W9-2022-EMAN-Y27564</t>
        </is>
      </c>
      <c r="B19219" t="n">
        <v>2022</v>
      </c>
      <c r="C19219" t="n">
        <v>9</v>
      </c>
      <c r="D19219" t="inlineStr">
        <is>
          <t>2022-EMAN</t>
        </is>
      </c>
      <c r="E19219" t="inlineStr">
        <is>
          <t>Y27564</t>
        </is>
      </c>
      <c r="F19219" t="inlineStr">
        <is>
          <t>BN</t>
        </is>
      </c>
      <c r="G19219" t="inlineStr">
        <is>
          <t>No</t>
        </is>
      </c>
      <c r="H19219" t="n">
        <v>18.36</v>
      </c>
    </row>
    <row r="19220">
      <c r="A19220" t="inlineStr">
        <is>
          <t>2022-W9-2022-EMAN-Y-DEF:tennessee</t>
        </is>
      </c>
      <c r="B19220" t="n">
        <v>2022</v>
      </c>
      <c r="C19220" t="n">
        <v>9</v>
      </c>
      <c r="D19220" t="inlineStr">
        <is>
          <t>2022-EMAN</t>
        </is>
      </c>
      <c r="E19220" t="inlineStr">
        <is>
          <t>Y-DEF:tennessee</t>
        </is>
      </c>
      <c r="F19220" t="inlineStr">
        <is>
          <t>BN</t>
        </is>
      </c>
      <c r="G19220" t="inlineStr">
        <is>
          <t>No</t>
        </is>
      </c>
      <c r="H19220" t="n">
        <v>7</v>
      </c>
    </row>
    <row r="19221">
      <c r="A19221" t="inlineStr">
        <is>
          <t>2022-W9-2022-PEPSALFA-Y33389</t>
        </is>
      </c>
      <c r="B19221" t="n">
        <v>2022</v>
      </c>
      <c r="C19221" t="n">
        <v>9</v>
      </c>
      <c r="D19221" t="inlineStr">
        <is>
          <t>2022-PEPSALFA</t>
        </is>
      </c>
      <c r="E19221" t="inlineStr">
        <is>
          <t>Y33389</t>
        </is>
      </c>
      <c r="F19221" t="inlineStr">
        <is>
          <t>QB</t>
        </is>
      </c>
      <c r="G19221" t="inlineStr">
        <is>
          <t>Yes</t>
        </is>
      </c>
      <c r="H19221" t="n">
        <v>16.7</v>
      </c>
    </row>
    <row r="19222">
      <c r="A19222" t="inlineStr">
        <is>
          <t>2022-W9-2022-PEPSALFA-Y30182</t>
        </is>
      </c>
      <c r="B19222" t="n">
        <v>2022</v>
      </c>
      <c r="C19222" t="n">
        <v>9</v>
      </c>
      <c r="D19222" t="inlineStr">
        <is>
          <t>2022-PEPSALFA</t>
        </is>
      </c>
      <c r="E19222" t="inlineStr">
        <is>
          <t>Y30182</t>
        </is>
      </c>
      <c r="F19222" t="inlineStr">
        <is>
          <t>WR</t>
        </is>
      </c>
      <c r="G19222" t="inlineStr">
        <is>
          <t>Yes</t>
        </is>
      </c>
      <c r="H19222" t="n">
        <v>24.8</v>
      </c>
    </row>
    <row r="19223">
      <c r="A19223" t="inlineStr">
        <is>
          <t>2022-W9-2022-PEPSALFA-Y28457</t>
        </is>
      </c>
      <c r="B19223" t="n">
        <v>2022</v>
      </c>
      <c r="C19223" t="n">
        <v>9</v>
      </c>
      <c r="D19223" t="inlineStr">
        <is>
          <t>2022-PEPSALFA</t>
        </is>
      </c>
      <c r="E19223" t="inlineStr">
        <is>
          <t>Y28457</t>
        </is>
      </c>
      <c r="F19223" t="inlineStr">
        <is>
          <t>WR</t>
        </is>
      </c>
      <c r="G19223" t="inlineStr">
        <is>
          <t>Yes</t>
        </is>
      </c>
      <c r="H19223" t="n">
        <v>15.2</v>
      </c>
    </row>
    <row r="19224">
      <c r="A19224" t="inlineStr">
        <is>
          <t>2022-W9-2022-PEPSALFA-Y31902</t>
        </is>
      </c>
      <c r="B19224" t="n">
        <v>2022</v>
      </c>
      <c r="C19224" t="n">
        <v>9</v>
      </c>
      <c r="D19224" t="inlineStr">
        <is>
          <t>2022-PEPSALFA</t>
        </is>
      </c>
      <c r="E19224" t="inlineStr">
        <is>
          <t>Y31902</t>
        </is>
      </c>
      <c r="F19224" t="inlineStr">
        <is>
          <t>RB</t>
        </is>
      </c>
      <c r="G19224" t="inlineStr">
        <is>
          <t>Yes</t>
        </is>
      </c>
      <c r="H19224" t="n">
        <v>5.6</v>
      </c>
    </row>
    <row r="19225">
      <c r="A19225" t="inlineStr">
        <is>
          <t>2022-W9-2022-PEPSALFA-Y32702</t>
        </is>
      </c>
      <c r="B19225" t="n">
        <v>2022</v>
      </c>
      <c r="C19225" t="n">
        <v>9</v>
      </c>
      <c r="D19225" t="inlineStr">
        <is>
          <t>2022-PEPSALFA</t>
        </is>
      </c>
      <c r="E19225" t="inlineStr">
        <is>
          <t>Y32702</t>
        </is>
      </c>
      <c r="F19225" t="inlineStr">
        <is>
          <t>RB</t>
        </is>
      </c>
      <c r="G19225" t="inlineStr">
        <is>
          <t>Yes</t>
        </is>
      </c>
      <c r="H19225" t="n">
        <v>2.4</v>
      </c>
    </row>
    <row r="19226">
      <c r="A19226" t="inlineStr">
        <is>
          <t>2022-W9-2022-PEPSALFA-Y26658</t>
        </is>
      </c>
      <c r="B19226" t="n">
        <v>2022</v>
      </c>
      <c r="C19226" t="n">
        <v>9</v>
      </c>
      <c r="D19226" t="inlineStr">
        <is>
          <t>2022-PEPSALFA</t>
        </is>
      </c>
      <c r="E19226" t="inlineStr">
        <is>
          <t>Y26658</t>
        </is>
      </c>
      <c r="F19226" t="inlineStr">
        <is>
          <t>TE</t>
        </is>
      </c>
      <c r="G19226" t="inlineStr">
        <is>
          <t>Yes</t>
        </is>
      </c>
      <c r="H19226" t="n">
        <v>12.5</v>
      </c>
    </row>
    <row r="19227">
      <c r="A19227" t="inlineStr">
        <is>
          <t>2022-W9-2022-PEPSALFA-Y32762</t>
        </is>
      </c>
      <c r="B19227" t="n">
        <v>2022</v>
      </c>
      <c r="C19227" t="n">
        <v>9</v>
      </c>
      <c r="D19227" t="inlineStr">
        <is>
          <t>2022-PEPSALFA</t>
        </is>
      </c>
      <c r="E19227" t="inlineStr">
        <is>
          <t>Y32762</t>
        </is>
      </c>
      <c r="F19227" t="inlineStr">
        <is>
          <t>W/R/T FLEX</t>
        </is>
      </c>
      <c r="G19227" t="inlineStr">
        <is>
          <t>Yes</t>
        </is>
      </c>
      <c r="H19227" t="n">
        <v>1</v>
      </c>
    </row>
    <row r="19228">
      <c r="A19228" t="inlineStr">
        <is>
          <t>2022-W9-2022-PEPSALFA-Y31199</t>
        </is>
      </c>
      <c r="B19228" t="n">
        <v>2022</v>
      </c>
      <c r="C19228" t="n">
        <v>9</v>
      </c>
      <c r="D19228" t="inlineStr">
        <is>
          <t>2022-PEPSALFA</t>
        </is>
      </c>
      <c r="E19228" t="inlineStr">
        <is>
          <t>Y31199</t>
        </is>
      </c>
      <c r="F19228" t="inlineStr">
        <is>
          <t>K</t>
        </is>
      </c>
      <c r="G19228" t="inlineStr">
        <is>
          <t>Yes</t>
        </is>
      </c>
      <c r="H19228" t="n">
        <v>5</v>
      </c>
    </row>
    <row r="19229">
      <c r="A19229" t="inlineStr">
        <is>
          <t>2022-W9-2022-PEPSALFA-Y-DEF:baltimore</t>
        </is>
      </c>
      <c r="B19229" t="n">
        <v>2022</v>
      </c>
      <c r="C19229" t="n">
        <v>9</v>
      </c>
      <c r="D19229" t="inlineStr">
        <is>
          <t>2022-PEPSALFA</t>
        </is>
      </c>
      <c r="E19229" t="inlineStr">
        <is>
          <t>Y-DEF:baltimore</t>
        </is>
      </c>
      <c r="F19229" t="inlineStr">
        <is>
          <t>DST</t>
        </is>
      </c>
      <c r="G19229" t="inlineStr">
        <is>
          <t>Yes</t>
        </is>
      </c>
      <c r="H19229" t="n">
        <v>10</v>
      </c>
    </row>
    <row r="19230">
      <c r="A19230" t="inlineStr">
        <is>
          <t>2022-W9-2022-PEPSALFA-Y26699</t>
        </is>
      </c>
      <c r="B19230" t="n">
        <v>2022</v>
      </c>
      <c r="C19230" t="n">
        <v>9</v>
      </c>
      <c r="D19230" t="inlineStr">
        <is>
          <t>2022-PEPSALFA</t>
        </is>
      </c>
      <c r="E19230" t="inlineStr">
        <is>
          <t>Y26699</t>
        </is>
      </c>
      <c r="F19230" t="inlineStr">
        <is>
          <t>BN</t>
        </is>
      </c>
      <c r="G19230" t="inlineStr">
        <is>
          <t>No</t>
        </is>
      </c>
      <c r="H19230" t="n">
        <v>0</v>
      </c>
    </row>
    <row r="19231">
      <c r="A19231" t="inlineStr">
        <is>
          <t>2022-W9-2022-PEPSALFA-Y31104</t>
        </is>
      </c>
      <c r="B19231" t="n">
        <v>2022</v>
      </c>
      <c r="C19231" t="n">
        <v>9</v>
      </c>
      <c r="D19231" t="inlineStr">
        <is>
          <t>2022-PEPSALFA</t>
        </is>
      </c>
      <c r="E19231" t="inlineStr">
        <is>
          <t>Y31104</t>
        </is>
      </c>
      <c r="F19231" t="inlineStr">
        <is>
          <t>BN</t>
        </is>
      </c>
      <c r="G19231" t="inlineStr">
        <is>
          <t>No</t>
        </is>
      </c>
      <c r="H19231" t="n">
        <v>0</v>
      </c>
    </row>
    <row r="19232">
      <c r="A19232" t="inlineStr">
        <is>
          <t>2022-W9-2022-PEPSALFA-Y29238</t>
        </is>
      </c>
      <c r="B19232" t="n">
        <v>2022</v>
      </c>
      <c r="C19232" t="n">
        <v>9</v>
      </c>
      <c r="D19232" t="inlineStr">
        <is>
          <t>2022-PEPSALFA</t>
        </is>
      </c>
      <c r="E19232" t="inlineStr">
        <is>
          <t>Y29238</t>
        </is>
      </c>
      <c r="F19232" t="inlineStr">
        <is>
          <t>BN</t>
        </is>
      </c>
      <c r="G19232" t="inlineStr">
        <is>
          <t>No</t>
        </is>
      </c>
      <c r="H19232" t="n">
        <v>0</v>
      </c>
    </row>
    <row r="19233">
      <c r="A19233" t="inlineStr">
        <is>
          <t>2022-W9-2022-PEPSALFA-Y31268</t>
        </is>
      </c>
      <c r="B19233" t="n">
        <v>2022</v>
      </c>
      <c r="C19233" t="n">
        <v>9</v>
      </c>
      <c r="D19233" t="inlineStr">
        <is>
          <t>2022-PEPSALFA</t>
        </is>
      </c>
      <c r="E19233" t="inlineStr">
        <is>
          <t>Y31268</t>
        </is>
      </c>
      <c r="F19233" t="inlineStr">
        <is>
          <t>BN</t>
        </is>
      </c>
      <c r="G19233" t="inlineStr">
        <is>
          <t>No</t>
        </is>
      </c>
      <c r="H19233" t="n">
        <v>16.7</v>
      </c>
    </row>
    <row r="19234">
      <c r="A19234" t="inlineStr">
        <is>
          <t>2022-W9-2022-PEPSALFA-Y29344</t>
        </is>
      </c>
      <c r="B19234" t="n">
        <v>2022</v>
      </c>
      <c r="C19234" t="n">
        <v>9</v>
      </c>
      <c r="D19234" t="inlineStr">
        <is>
          <t>2022-PEPSALFA</t>
        </is>
      </c>
      <c r="E19234" t="inlineStr">
        <is>
          <t>Y29344</t>
        </is>
      </c>
      <c r="F19234" t="inlineStr">
        <is>
          <t>BN</t>
        </is>
      </c>
      <c r="G19234" t="inlineStr">
        <is>
          <t>No</t>
        </is>
      </c>
      <c r="H19234" t="n">
        <v>0</v>
      </c>
    </row>
    <row r="19235">
      <c r="A19235" t="inlineStr">
        <is>
          <t>2022-W9-2022-PEPSALFA-Y33582</t>
        </is>
      </c>
      <c r="B19235" t="n">
        <v>2022</v>
      </c>
      <c r="C19235" t="n">
        <v>9</v>
      </c>
      <c r="D19235" t="inlineStr">
        <is>
          <t>2022-PEPSALFA</t>
        </is>
      </c>
      <c r="E19235" t="inlineStr">
        <is>
          <t>Y33582</t>
        </is>
      </c>
      <c r="F19235" t="inlineStr">
        <is>
          <t>IR</t>
        </is>
      </c>
      <c r="G19235" t="inlineStr">
        <is>
          <t>No</t>
        </is>
      </c>
      <c r="H19235" t="n">
        <v>0</v>
      </c>
    </row>
    <row r="19236">
      <c r="A19236" t="inlineStr">
        <is>
          <t>2022-W9-2022-TONYCLIF-Y32671</t>
        </is>
      </c>
      <c r="B19236" t="n">
        <v>2022</v>
      </c>
      <c r="C19236" t="n">
        <v>9</v>
      </c>
      <c r="D19236" t="inlineStr">
        <is>
          <t>2022-TONYCLIF</t>
        </is>
      </c>
      <c r="E19236" t="inlineStr">
        <is>
          <t>Y32671</t>
        </is>
      </c>
      <c r="F19236" t="inlineStr">
        <is>
          <t>QB</t>
        </is>
      </c>
      <c r="G19236" t="inlineStr">
        <is>
          <t>Yes</t>
        </is>
      </c>
      <c r="H19236" t="n">
        <v>19.14</v>
      </c>
    </row>
    <row r="19237">
      <c r="A19237" t="inlineStr">
        <is>
          <t>2022-W9-2022-TONYCLIF-Y33394</t>
        </is>
      </c>
      <c r="B19237" t="n">
        <v>2022</v>
      </c>
      <c r="C19237" t="n">
        <v>9</v>
      </c>
      <c r="D19237" t="inlineStr">
        <is>
          <t>2022-TONYCLIF</t>
        </is>
      </c>
      <c r="E19237" t="inlineStr">
        <is>
          <t>Y33394</t>
        </is>
      </c>
      <c r="F19237" t="inlineStr">
        <is>
          <t>WR</t>
        </is>
      </c>
      <c r="G19237" t="inlineStr">
        <is>
          <t>Yes</t>
        </is>
      </c>
      <c r="H19237" t="n">
        <v>17</v>
      </c>
    </row>
    <row r="19238">
      <c r="A19238" t="inlineStr">
        <is>
          <t>2022-W9-2022-TONYCLIF-Y30150</t>
        </is>
      </c>
      <c r="B19238" t="n">
        <v>2022</v>
      </c>
      <c r="C19238" t="n">
        <v>9</v>
      </c>
      <c r="D19238" t="inlineStr">
        <is>
          <t>2022-TONYCLIF</t>
        </is>
      </c>
      <c r="E19238" t="inlineStr">
        <is>
          <t>Y30150</t>
        </is>
      </c>
      <c r="F19238" t="inlineStr">
        <is>
          <t>WR</t>
        </is>
      </c>
      <c r="G19238" t="inlineStr">
        <is>
          <t>Yes</t>
        </is>
      </c>
      <c r="H19238" t="n">
        <v>6.5</v>
      </c>
    </row>
    <row r="19239">
      <c r="A19239" t="inlineStr">
        <is>
          <t>2022-W9-2022-TONYCLIF-Y30295</t>
        </is>
      </c>
      <c r="B19239" t="n">
        <v>2022</v>
      </c>
      <c r="C19239" t="n">
        <v>9</v>
      </c>
      <c r="D19239" t="inlineStr">
        <is>
          <t>2022-TONYCLIF</t>
        </is>
      </c>
      <c r="E19239" t="inlineStr">
        <is>
          <t>Y30295</t>
        </is>
      </c>
      <c r="F19239" t="inlineStr">
        <is>
          <t>RB</t>
        </is>
      </c>
      <c r="G19239" t="inlineStr">
        <is>
          <t>Yes</t>
        </is>
      </c>
      <c r="H19239" t="n">
        <v>5.5</v>
      </c>
    </row>
    <row r="19240">
      <c r="A19240" t="inlineStr">
        <is>
          <t>2022-W9-2022-TONYCLIF-Y31856</t>
        </is>
      </c>
      <c r="B19240" t="n">
        <v>2022</v>
      </c>
      <c r="C19240" t="n">
        <v>9</v>
      </c>
      <c r="D19240" t="inlineStr">
        <is>
          <t>2022-TONYCLIF</t>
        </is>
      </c>
      <c r="E19240" t="inlineStr">
        <is>
          <t>Y31856</t>
        </is>
      </c>
      <c r="F19240" t="inlineStr">
        <is>
          <t>RB</t>
        </is>
      </c>
      <c r="G19240" t="inlineStr">
        <is>
          <t>Yes</t>
        </is>
      </c>
      <c r="H19240" t="n">
        <v>10.2</v>
      </c>
    </row>
    <row r="19241">
      <c r="A19241" t="inlineStr">
        <is>
          <t>2022-W9-2022-TONYCLIF-Y31928</t>
        </is>
      </c>
      <c r="B19241" t="n">
        <v>2022</v>
      </c>
      <c r="C19241" t="n">
        <v>9</v>
      </c>
      <c r="D19241" t="inlineStr">
        <is>
          <t>2022-TONYCLIF</t>
        </is>
      </c>
      <c r="E19241" t="inlineStr">
        <is>
          <t>Y31928</t>
        </is>
      </c>
      <c r="F19241" t="inlineStr">
        <is>
          <t>TE</t>
        </is>
      </c>
      <c r="G19241" t="inlineStr">
        <is>
          <t>Yes</t>
        </is>
      </c>
      <c r="H19241" t="n">
        <v>4</v>
      </c>
    </row>
    <row r="19242">
      <c r="A19242" t="inlineStr">
        <is>
          <t>2022-W9-2022-TONYCLIF-Y30247</t>
        </is>
      </c>
      <c r="B19242" t="n">
        <v>2022</v>
      </c>
      <c r="C19242" t="n">
        <v>9</v>
      </c>
      <c r="D19242" t="inlineStr">
        <is>
          <t>2022-TONYCLIF</t>
        </is>
      </c>
      <c r="E19242" t="inlineStr">
        <is>
          <t>Y30247</t>
        </is>
      </c>
      <c r="F19242" t="inlineStr">
        <is>
          <t>W/R/T FLEX</t>
        </is>
      </c>
      <c r="G19242" t="inlineStr">
        <is>
          <t>Yes</t>
        </is>
      </c>
      <c r="H19242" t="n">
        <v>10.1</v>
      </c>
    </row>
    <row r="19243">
      <c r="A19243" t="inlineStr">
        <is>
          <t>2022-W9-2022-TONYCLIF-Y30346</t>
        </is>
      </c>
      <c r="B19243" t="n">
        <v>2022</v>
      </c>
      <c r="C19243" t="n">
        <v>9</v>
      </c>
      <c r="D19243" t="inlineStr">
        <is>
          <t>2022-TONYCLIF</t>
        </is>
      </c>
      <c r="E19243" t="inlineStr">
        <is>
          <t>Y30346</t>
        </is>
      </c>
      <c r="F19243" t="inlineStr">
        <is>
          <t>K</t>
        </is>
      </c>
      <c r="G19243" t="inlineStr">
        <is>
          <t>Yes</t>
        </is>
      </c>
      <c r="H19243" t="n">
        <v>6</v>
      </c>
    </row>
    <row r="19244">
      <c r="A19244" t="inlineStr">
        <is>
          <t>2022-W9-2022-TONYCLIF-Y-DEF:jacksonville</t>
        </is>
      </c>
      <c r="B19244" t="n">
        <v>2022</v>
      </c>
      <c r="C19244" t="n">
        <v>9</v>
      </c>
      <c r="D19244" t="inlineStr">
        <is>
          <t>2022-TONYCLIF</t>
        </is>
      </c>
      <c r="E19244" t="inlineStr">
        <is>
          <t>Y-DEF:jacksonville</t>
        </is>
      </c>
      <c r="F19244" t="inlineStr">
        <is>
          <t>DST</t>
        </is>
      </c>
      <c r="G19244" t="inlineStr">
        <is>
          <t>Yes</t>
        </is>
      </c>
      <c r="H19244" t="n">
        <v>5</v>
      </c>
    </row>
    <row r="19245">
      <c r="A19245" t="inlineStr">
        <is>
          <t>2022-W9-2022-TONYCLIF-Y33393</t>
        </is>
      </c>
      <c r="B19245" t="n">
        <v>2022</v>
      </c>
      <c r="C19245" t="n">
        <v>9</v>
      </c>
      <c r="D19245" t="inlineStr">
        <is>
          <t>2022-TONYCLIF</t>
        </is>
      </c>
      <c r="E19245" t="inlineStr">
        <is>
          <t>Y33393</t>
        </is>
      </c>
      <c r="F19245" t="inlineStr">
        <is>
          <t>BN</t>
        </is>
      </c>
      <c r="G19245" t="inlineStr">
        <is>
          <t>No</t>
        </is>
      </c>
      <c r="H19245" t="n">
        <v>0</v>
      </c>
    </row>
    <row r="19246">
      <c r="A19246" t="inlineStr">
        <is>
          <t>2022-W9-2022-TONYCLIF-Y30777</t>
        </is>
      </c>
      <c r="B19246" t="n">
        <v>2022</v>
      </c>
      <c r="C19246" t="n">
        <v>9</v>
      </c>
      <c r="D19246" t="inlineStr">
        <is>
          <t>2022-TONYCLIF</t>
        </is>
      </c>
      <c r="E19246" t="inlineStr">
        <is>
          <t>Y30777</t>
        </is>
      </c>
      <c r="F19246" t="inlineStr">
        <is>
          <t>BN</t>
        </is>
      </c>
      <c r="G19246" t="inlineStr">
        <is>
          <t>No</t>
        </is>
      </c>
      <c r="H19246" t="n">
        <v>4.4</v>
      </c>
    </row>
    <row r="19247">
      <c r="A19247" t="inlineStr">
        <is>
          <t>2022-W9-2022-TONYCLIF-Y32736</t>
        </is>
      </c>
      <c r="B19247" t="n">
        <v>2022</v>
      </c>
      <c r="C19247" t="n">
        <v>9</v>
      </c>
      <c r="D19247" t="inlineStr">
        <is>
          <t>2022-TONYCLIF</t>
        </is>
      </c>
      <c r="E19247" t="inlineStr">
        <is>
          <t>Y32736</t>
        </is>
      </c>
      <c r="F19247" t="inlineStr">
        <is>
          <t>BN</t>
        </is>
      </c>
      <c r="G19247" t="inlineStr">
        <is>
          <t>No</t>
        </is>
      </c>
      <c r="H19247" t="n">
        <v>5.7</v>
      </c>
    </row>
    <row r="19248">
      <c r="A19248" t="inlineStr">
        <is>
          <t>2022-W9-2022-TONYCLIF-Y26664</t>
        </is>
      </c>
      <c r="B19248" t="n">
        <v>2022</v>
      </c>
      <c r="C19248" t="n">
        <v>9</v>
      </c>
      <c r="D19248" t="inlineStr">
        <is>
          <t>2022-TONYCLIF</t>
        </is>
      </c>
      <c r="E19248" t="inlineStr">
        <is>
          <t>Y26664</t>
        </is>
      </c>
      <c r="F19248" t="inlineStr">
        <is>
          <t>BN</t>
        </is>
      </c>
      <c r="G19248" t="inlineStr">
        <is>
          <t>No</t>
        </is>
      </c>
      <c r="H19248" t="n">
        <v>0</v>
      </c>
    </row>
    <row r="19249">
      <c r="A19249" t="inlineStr">
        <is>
          <t>2022-W9-2022-TONYCLIF-Y31074</t>
        </is>
      </c>
      <c r="B19249" t="n">
        <v>2022</v>
      </c>
      <c r="C19249" t="n">
        <v>9</v>
      </c>
      <c r="D19249" t="inlineStr">
        <is>
          <t>2022-TONYCLIF</t>
        </is>
      </c>
      <c r="E19249" t="inlineStr">
        <is>
          <t>Y31074</t>
        </is>
      </c>
      <c r="F19249" t="inlineStr">
        <is>
          <t>BN</t>
        </is>
      </c>
      <c r="G19249" t="inlineStr">
        <is>
          <t>No</t>
        </is>
      </c>
      <c r="H19249" t="n">
        <v>0</v>
      </c>
    </row>
    <row r="19250">
      <c r="A19250" t="inlineStr">
        <is>
          <t>2022-W9-2022-TONYCLIF-Y31868</t>
        </is>
      </c>
      <c r="B19250" t="n">
        <v>2022</v>
      </c>
      <c r="C19250" t="n">
        <v>9</v>
      </c>
      <c r="D19250" t="inlineStr">
        <is>
          <t>2022-TONYCLIF</t>
        </is>
      </c>
      <c r="E19250" t="inlineStr">
        <is>
          <t>Y31868</t>
        </is>
      </c>
      <c r="F19250" t="inlineStr">
        <is>
          <t>IR</t>
        </is>
      </c>
      <c r="G19250" t="inlineStr">
        <is>
          <t>No</t>
        </is>
      </c>
      <c r="H19250" t="n">
        <v>0</v>
      </c>
    </row>
    <row r="19251">
      <c r="A19251" t="inlineStr">
        <is>
          <t>2022-W9-2022-ABARBA-Y31833</t>
        </is>
      </c>
      <c r="B19251" t="n">
        <v>2022</v>
      </c>
      <c r="C19251" t="n">
        <v>9</v>
      </c>
      <c r="D19251" t="inlineStr">
        <is>
          <t>2022-ABARBA</t>
        </is>
      </c>
      <c r="E19251" t="inlineStr">
        <is>
          <t>Y31833</t>
        </is>
      </c>
      <c r="F19251" t="inlineStr">
        <is>
          <t>QB</t>
        </is>
      </c>
      <c r="G19251" t="inlineStr">
        <is>
          <t>Yes</t>
        </is>
      </c>
      <c r="H19251" t="n">
        <v>19</v>
      </c>
    </row>
    <row r="19252">
      <c r="A19252" t="inlineStr">
        <is>
          <t>2022-W9-2022-ABARBA-Y27535</t>
        </is>
      </c>
      <c r="B19252" t="n">
        <v>2022</v>
      </c>
      <c r="C19252" t="n">
        <v>9</v>
      </c>
      <c r="D19252" t="inlineStr">
        <is>
          <t>2022-ABARBA</t>
        </is>
      </c>
      <c r="E19252" t="inlineStr">
        <is>
          <t>Y27535</t>
        </is>
      </c>
      <c r="F19252" t="inlineStr">
        <is>
          <t>WR</t>
        </is>
      </c>
      <c r="G19252" t="inlineStr">
        <is>
          <t>Yes</t>
        </is>
      </c>
      <c r="H19252" t="n">
        <v>6.5</v>
      </c>
    </row>
    <row r="19253">
      <c r="A19253" t="inlineStr">
        <is>
          <t>2022-W9-2022-ABARBA-Y26650</t>
        </is>
      </c>
      <c r="B19253" t="n">
        <v>2022</v>
      </c>
      <c r="C19253" t="n">
        <v>9</v>
      </c>
      <c r="D19253" t="inlineStr">
        <is>
          <t>2022-ABARBA</t>
        </is>
      </c>
      <c r="E19253" t="inlineStr">
        <is>
          <t>Y26650</t>
        </is>
      </c>
      <c r="F19253" t="inlineStr">
        <is>
          <t>WR</t>
        </is>
      </c>
      <c r="G19253" t="inlineStr">
        <is>
          <t>Yes</t>
        </is>
      </c>
      <c r="H19253" t="n">
        <v>11.6</v>
      </c>
    </row>
    <row r="19254">
      <c r="A19254" t="inlineStr">
        <is>
          <t>2022-W9-2022-ABARBA-Y30161</t>
        </is>
      </c>
      <c r="B19254" t="n">
        <v>2022</v>
      </c>
      <c r="C19254" t="n">
        <v>9</v>
      </c>
      <c r="D19254" t="inlineStr">
        <is>
          <t>2022-ABARBA</t>
        </is>
      </c>
      <c r="E19254" t="inlineStr">
        <is>
          <t>Y30161</t>
        </is>
      </c>
      <c r="F19254" t="inlineStr">
        <is>
          <t>RB</t>
        </is>
      </c>
      <c r="G19254" t="inlineStr">
        <is>
          <t>Yes</t>
        </is>
      </c>
      <c r="H19254" t="n">
        <v>53.1</v>
      </c>
    </row>
    <row r="19255">
      <c r="A19255" t="inlineStr">
        <is>
          <t>2022-W9-2022-ABARBA-Y34107</t>
        </is>
      </c>
      <c r="B19255" t="n">
        <v>2022</v>
      </c>
      <c r="C19255" t="n">
        <v>9</v>
      </c>
      <c r="D19255" t="inlineStr">
        <is>
          <t>2022-ABARBA</t>
        </is>
      </c>
      <c r="E19255" t="inlineStr">
        <is>
          <t>Y34107</t>
        </is>
      </c>
      <c r="F19255" t="inlineStr">
        <is>
          <t>RB</t>
        </is>
      </c>
      <c r="G19255" t="inlineStr">
        <is>
          <t>Yes</t>
        </is>
      </c>
      <c r="H19255" t="n">
        <v>12.8</v>
      </c>
    </row>
    <row r="19256">
      <c r="A19256" t="inlineStr">
        <is>
          <t>2022-W9-2022-ABARBA-Y26686</t>
        </is>
      </c>
      <c r="B19256" t="n">
        <v>2022</v>
      </c>
      <c r="C19256" t="n">
        <v>9</v>
      </c>
      <c r="D19256" t="inlineStr">
        <is>
          <t>2022-ABARBA</t>
        </is>
      </c>
      <c r="E19256" t="inlineStr">
        <is>
          <t>Y26686</t>
        </is>
      </c>
      <c r="F19256" t="inlineStr">
        <is>
          <t>TE</t>
        </is>
      </c>
      <c r="G19256" t="inlineStr">
        <is>
          <t>Yes</t>
        </is>
      </c>
      <c r="H19256" t="n">
        <v>15.6</v>
      </c>
    </row>
    <row r="19257">
      <c r="A19257" t="inlineStr">
        <is>
          <t>2022-W9-2022-ABARBA-Y30175</t>
        </is>
      </c>
      <c r="B19257" t="n">
        <v>2022</v>
      </c>
      <c r="C19257" t="n">
        <v>9</v>
      </c>
      <c r="D19257" t="inlineStr">
        <is>
          <t>2022-ABARBA</t>
        </is>
      </c>
      <c r="E19257" t="inlineStr">
        <is>
          <t>Y30175</t>
        </is>
      </c>
      <c r="F19257" t="inlineStr">
        <is>
          <t>W/R/T FLEX</t>
        </is>
      </c>
      <c r="G19257" t="inlineStr">
        <is>
          <t>Yes</t>
        </is>
      </c>
      <c r="H19257" t="n">
        <v>13.8</v>
      </c>
    </row>
    <row r="19258">
      <c r="A19258" t="inlineStr">
        <is>
          <t>2022-W9-2022-ABARBA-Y31366</t>
        </is>
      </c>
      <c r="B19258" t="n">
        <v>2022</v>
      </c>
      <c r="C19258" t="n">
        <v>9</v>
      </c>
      <c r="D19258" t="inlineStr">
        <is>
          <t>2022-ABARBA</t>
        </is>
      </c>
      <c r="E19258" t="inlineStr">
        <is>
          <t>Y31366</t>
        </is>
      </c>
      <c r="F19258" t="inlineStr">
        <is>
          <t>K</t>
        </is>
      </c>
      <c r="G19258" t="inlineStr">
        <is>
          <t>Yes</t>
        </is>
      </c>
      <c r="H19258" t="n">
        <v>1</v>
      </c>
    </row>
    <row r="19259">
      <c r="A19259" t="inlineStr">
        <is>
          <t>2022-W9-2022-ABARBA-Y-DEF:la-rams</t>
        </is>
      </c>
      <c r="B19259" t="n">
        <v>2022</v>
      </c>
      <c r="C19259" t="n">
        <v>9</v>
      </c>
      <c r="D19259" t="inlineStr">
        <is>
          <t>2022-ABARBA</t>
        </is>
      </c>
      <c r="E19259" t="inlineStr">
        <is>
          <t>Y-DEF:la-rams</t>
        </is>
      </c>
      <c r="F19259" t="inlineStr">
        <is>
          <t>DST</t>
        </is>
      </c>
      <c r="G19259" t="inlineStr">
        <is>
          <t>Yes</t>
        </is>
      </c>
      <c r="H19259" t="n">
        <v>4</v>
      </c>
    </row>
    <row r="19260">
      <c r="A19260" t="inlineStr">
        <is>
          <t>2022-W9-2022-ABARBA-Y33138</t>
        </is>
      </c>
      <c r="B19260" t="n">
        <v>2022</v>
      </c>
      <c r="C19260" t="n">
        <v>9</v>
      </c>
      <c r="D19260" t="inlineStr">
        <is>
          <t>2022-ABARBA</t>
        </is>
      </c>
      <c r="E19260" t="inlineStr">
        <is>
          <t>Y33138</t>
        </is>
      </c>
      <c r="F19260" t="inlineStr">
        <is>
          <t>BN</t>
        </is>
      </c>
      <c r="G19260" t="inlineStr">
        <is>
          <t>No</t>
        </is>
      </c>
      <c r="H19260" t="n">
        <v>12.3</v>
      </c>
    </row>
    <row r="19261">
      <c r="A19261" t="inlineStr">
        <is>
          <t>2022-W9-2022-ABARBA-Y32695</t>
        </is>
      </c>
      <c r="B19261" t="n">
        <v>2022</v>
      </c>
      <c r="C19261" t="n">
        <v>9</v>
      </c>
      <c r="D19261" t="inlineStr">
        <is>
          <t>2022-ABARBA</t>
        </is>
      </c>
      <c r="E19261" t="inlineStr">
        <is>
          <t>Y32695</t>
        </is>
      </c>
      <c r="F19261" t="inlineStr">
        <is>
          <t>BN</t>
        </is>
      </c>
      <c r="G19261" t="inlineStr">
        <is>
          <t>No</t>
        </is>
      </c>
      <c r="H19261" t="n">
        <v>0</v>
      </c>
    </row>
    <row r="19262">
      <c r="A19262" t="inlineStr">
        <is>
          <t>2022-W9-2022-ABARBA-Y32892</t>
        </is>
      </c>
      <c r="B19262" t="n">
        <v>2022</v>
      </c>
      <c r="C19262" t="n">
        <v>9</v>
      </c>
      <c r="D19262" t="inlineStr">
        <is>
          <t>2022-ABARBA</t>
        </is>
      </c>
      <c r="E19262" t="inlineStr">
        <is>
          <t>Y32892</t>
        </is>
      </c>
      <c r="F19262" t="inlineStr">
        <is>
          <t>BN</t>
        </is>
      </c>
      <c r="G19262" t="inlineStr">
        <is>
          <t>No</t>
        </is>
      </c>
      <c r="H19262" t="n">
        <v>3.2</v>
      </c>
    </row>
    <row r="19263">
      <c r="A19263" t="inlineStr">
        <is>
          <t>2022-W9-2022-ABARBA-Y27277</t>
        </is>
      </c>
      <c r="B19263" t="n">
        <v>2022</v>
      </c>
      <c r="C19263" t="n">
        <v>9</v>
      </c>
      <c r="D19263" t="inlineStr">
        <is>
          <t>2022-ABARBA</t>
        </is>
      </c>
      <c r="E19263" t="inlineStr">
        <is>
          <t>Y27277</t>
        </is>
      </c>
      <c r="F19263" t="inlineStr">
        <is>
          <t>BN</t>
        </is>
      </c>
      <c r="G19263" t="inlineStr">
        <is>
          <t>No</t>
        </is>
      </c>
      <c r="H19263" t="n">
        <v>8.199999999999999</v>
      </c>
    </row>
    <row r="19264">
      <c r="A19264" t="inlineStr">
        <is>
          <t>2022-W9-2022-ABARBA-Y-DEF:dallas</t>
        </is>
      </c>
      <c r="B19264" t="n">
        <v>2022</v>
      </c>
      <c r="C19264" t="n">
        <v>9</v>
      </c>
      <c r="D19264" t="inlineStr">
        <is>
          <t>2022-ABARBA</t>
        </is>
      </c>
      <c r="E19264" t="inlineStr">
        <is>
          <t>Y-DEF:dallas</t>
        </is>
      </c>
      <c r="F19264" t="inlineStr">
        <is>
          <t>BN</t>
        </is>
      </c>
      <c r="G19264" t="inlineStr">
        <is>
          <t>No</t>
        </is>
      </c>
      <c r="H19264" t="n">
        <v>0</v>
      </c>
    </row>
    <row r="19265">
      <c r="A19265" t="inlineStr">
        <is>
          <t>2022-W9-2022-ALEXAODE-Y31002</t>
        </is>
      </c>
      <c r="B19265" t="n">
        <v>2022</v>
      </c>
      <c r="C19265" t="n">
        <v>9</v>
      </c>
      <c r="D19265" t="inlineStr">
        <is>
          <t>2022-ALEXAODE</t>
        </is>
      </c>
      <c r="E19265" t="inlineStr">
        <is>
          <t>Y31002</t>
        </is>
      </c>
      <c r="F19265" t="inlineStr">
        <is>
          <t>QB</t>
        </is>
      </c>
      <c r="G19265" t="inlineStr">
        <is>
          <t>Yes</t>
        </is>
      </c>
      <c r="H19265" t="n">
        <v>17.52</v>
      </c>
    </row>
    <row r="19266">
      <c r="A19266" t="inlineStr">
        <is>
          <t>2022-W9-2022-ALEXAODE-Y33965</t>
        </is>
      </c>
      <c r="B19266" t="n">
        <v>2022</v>
      </c>
      <c r="C19266" t="n">
        <v>9</v>
      </c>
      <c r="D19266" t="inlineStr">
        <is>
          <t>2022-ALEXAODE</t>
        </is>
      </c>
      <c r="E19266" t="inlineStr">
        <is>
          <t>Y33965</t>
        </is>
      </c>
      <c r="F19266" t="inlineStr">
        <is>
          <t>WR</t>
        </is>
      </c>
      <c r="G19266" t="inlineStr">
        <is>
          <t>Yes</t>
        </is>
      </c>
      <c r="H19266" t="n">
        <v>13.9</v>
      </c>
    </row>
    <row r="19267">
      <c r="A19267" t="inlineStr">
        <is>
          <t>2022-W9-2022-ALEXAODE-Y30153</t>
        </is>
      </c>
      <c r="B19267" t="n">
        <v>2022</v>
      </c>
      <c r="C19267" t="n">
        <v>9</v>
      </c>
      <c r="D19267" t="inlineStr">
        <is>
          <t>2022-ALEXAODE</t>
        </is>
      </c>
      <c r="E19267" t="inlineStr">
        <is>
          <t>Y30153</t>
        </is>
      </c>
      <c r="F19267" t="inlineStr">
        <is>
          <t>WR</t>
        </is>
      </c>
      <c r="G19267" t="inlineStr">
        <is>
          <t>Yes</t>
        </is>
      </c>
      <c r="H19267" t="n">
        <v>17.6</v>
      </c>
    </row>
    <row r="19268">
      <c r="A19268" t="inlineStr">
        <is>
          <t>2022-W9-2022-ALEXAODE-Y30154</t>
        </is>
      </c>
      <c r="B19268" t="n">
        <v>2022</v>
      </c>
      <c r="C19268" t="n">
        <v>9</v>
      </c>
      <c r="D19268" t="inlineStr">
        <is>
          <t>2022-ALEXAODE</t>
        </is>
      </c>
      <c r="E19268" t="inlineStr">
        <is>
          <t>Y30154</t>
        </is>
      </c>
      <c r="F19268" t="inlineStr">
        <is>
          <t>RB</t>
        </is>
      </c>
      <c r="G19268" t="inlineStr">
        <is>
          <t>Yes</t>
        </is>
      </c>
      <c r="H19268" t="n">
        <v>12.6</v>
      </c>
    </row>
    <row r="19269">
      <c r="A19269" t="inlineStr">
        <is>
          <t>2022-W9-2022-ALEXAODE-Y30202</t>
        </is>
      </c>
      <c r="B19269" t="n">
        <v>2022</v>
      </c>
      <c r="C19269" t="n">
        <v>9</v>
      </c>
      <c r="D19269" t="inlineStr">
        <is>
          <t>2022-ALEXAODE</t>
        </is>
      </c>
      <c r="E19269" t="inlineStr">
        <is>
          <t>Y30202</t>
        </is>
      </c>
      <c r="F19269" t="inlineStr">
        <is>
          <t>RB</t>
        </is>
      </c>
      <c r="G19269" t="inlineStr">
        <is>
          <t>Yes</t>
        </is>
      </c>
      <c r="H19269" t="n">
        <v>3.1</v>
      </c>
    </row>
    <row r="19270">
      <c r="A19270" t="inlineStr">
        <is>
          <t>2022-W9-2022-ALEXAODE-Y31840</t>
        </is>
      </c>
      <c r="B19270" t="n">
        <v>2022</v>
      </c>
      <c r="C19270" t="n">
        <v>9</v>
      </c>
      <c r="D19270" t="inlineStr">
        <is>
          <t>2022-ALEXAODE</t>
        </is>
      </c>
      <c r="E19270" t="inlineStr">
        <is>
          <t>Y31840</t>
        </is>
      </c>
      <c r="F19270" t="inlineStr">
        <is>
          <t>TE</t>
        </is>
      </c>
      <c r="G19270" t="inlineStr">
        <is>
          <t>Yes</t>
        </is>
      </c>
      <c r="H19270" t="n">
        <v>11.5</v>
      </c>
    </row>
    <row r="19271">
      <c r="A19271" t="inlineStr">
        <is>
          <t>2022-W9-2022-ALEXAODE-Y33966</t>
        </is>
      </c>
      <c r="B19271" t="n">
        <v>2022</v>
      </c>
      <c r="C19271" t="n">
        <v>9</v>
      </c>
      <c r="D19271" t="inlineStr">
        <is>
          <t>2022-ALEXAODE</t>
        </is>
      </c>
      <c r="E19271" t="inlineStr">
        <is>
          <t>Y33966</t>
        </is>
      </c>
      <c r="F19271" t="inlineStr">
        <is>
          <t>W/R/T FLEX</t>
        </is>
      </c>
      <c r="G19271" t="inlineStr">
        <is>
          <t>Yes</t>
        </is>
      </c>
      <c r="H19271" t="n">
        <v>10.1</v>
      </c>
    </row>
    <row r="19272">
      <c r="A19272" t="inlineStr">
        <is>
          <t>2022-W9-2022-ALEXAODE-Y30426</t>
        </is>
      </c>
      <c r="B19272" t="n">
        <v>2022</v>
      </c>
      <c r="C19272" t="n">
        <v>9</v>
      </c>
      <c r="D19272" t="inlineStr">
        <is>
          <t>2022-ALEXAODE</t>
        </is>
      </c>
      <c r="E19272" t="inlineStr">
        <is>
          <t>Y30426</t>
        </is>
      </c>
      <c r="F19272" t="inlineStr">
        <is>
          <t>K</t>
        </is>
      </c>
      <c r="G19272" t="inlineStr">
        <is>
          <t>Yes</t>
        </is>
      </c>
      <c r="H19272" t="n">
        <v>5</v>
      </c>
    </row>
    <row r="19273">
      <c r="A19273" t="inlineStr">
        <is>
          <t>2022-W9-2022-ALEXAODE-Y-DEF:miami</t>
        </is>
      </c>
      <c r="B19273" t="n">
        <v>2022</v>
      </c>
      <c r="C19273" t="n">
        <v>9</v>
      </c>
      <c r="D19273" t="inlineStr">
        <is>
          <t>2022-ALEXAODE</t>
        </is>
      </c>
      <c r="E19273" t="inlineStr">
        <is>
          <t>Y-DEF:miami</t>
        </is>
      </c>
      <c r="F19273" t="inlineStr">
        <is>
          <t>DST</t>
        </is>
      </c>
      <c r="G19273" t="inlineStr">
        <is>
          <t>Yes</t>
        </is>
      </c>
      <c r="H19273" t="n">
        <v>9</v>
      </c>
    </row>
    <row r="19274">
      <c r="A19274" t="inlineStr">
        <is>
          <t>2022-W9-2022-ALEXAODE-Y30218</t>
        </is>
      </c>
      <c r="B19274" t="n">
        <v>2022</v>
      </c>
      <c r="C19274" t="n">
        <v>9</v>
      </c>
      <c r="D19274" t="inlineStr">
        <is>
          <t>2022-ALEXAODE</t>
        </is>
      </c>
      <c r="E19274" t="inlineStr">
        <is>
          <t>Y30218</t>
        </is>
      </c>
      <c r="F19274" t="inlineStr">
        <is>
          <t>BN</t>
        </is>
      </c>
      <c r="G19274" t="inlineStr">
        <is>
          <t>No</t>
        </is>
      </c>
      <c r="H19274" t="n">
        <v>8.9</v>
      </c>
    </row>
    <row r="19275">
      <c r="A19275" t="inlineStr">
        <is>
          <t>2022-W9-2022-ALEXAODE-Y32732</t>
        </is>
      </c>
      <c r="B19275" t="n">
        <v>2022</v>
      </c>
      <c r="C19275" t="n">
        <v>9</v>
      </c>
      <c r="D19275" t="inlineStr">
        <is>
          <t>2022-ALEXAODE</t>
        </is>
      </c>
      <c r="E19275" t="inlineStr">
        <is>
          <t>Y32732</t>
        </is>
      </c>
      <c r="F19275" t="inlineStr">
        <is>
          <t>BN</t>
        </is>
      </c>
      <c r="G19275" t="inlineStr">
        <is>
          <t>No</t>
        </is>
      </c>
      <c r="H19275" t="n">
        <v>5.4</v>
      </c>
    </row>
    <row r="19276">
      <c r="A19276" t="inlineStr">
        <is>
          <t>2022-W9-2022-ALEXAODE-Y32687</t>
        </is>
      </c>
      <c r="B19276" t="n">
        <v>2022</v>
      </c>
      <c r="C19276" t="n">
        <v>9</v>
      </c>
      <c r="D19276" t="inlineStr">
        <is>
          <t>2022-ALEXAODE</t>
        </is>
      </c>
      <c r="E19276" t="inlineStr">
        <is>
          <t>Y32687</t>
        </is>
      </c>
      <c r="F19276" t="inlineStr">
        <is>
          <t>BN</t>
        </is>
      </c>
      <c r="G19276" t="inlineStr">
        <is>
          <t>No</t>
        </is>
      </c>
      <c r="H19276" t="n">
        <v>0</v>
      </c>
    </row>
    <row r="19277">
      <c r="A19277" t="inlineStr">
        <is>
          <t>2022-W9-2022-ALEXAODE-Y31934</t>
        </is>
      </c>
      <c r="B19277" t="n">
        <v>2022</v>
      </c>
      <c r="C19277" t="n">
        <v>9</v>
      </c>
      <c r="D19277" t="inlineStr">
        <is>
          <t>2022-ALEXAODE</t>
        </is>
      </c>
      <c r="E19277" t="inlineStr">
        <is>
          <t>Y31934</t>
        </is>
      </c>
      <c r="F19277" t="inlineStr">
        <is>
          <t>BN</t>
        </is>
      </c>
      <c r="G19277" t="inlineStr">
        <is>
          <t>No</t>
        </is>
      </c>
      <c r="H19277" t="n">
        <v>0.6</v>
      </c>
    </row>
    <row r="19278">
      <c r="A19278" t="inlineStr">
        <is>
          <t>2022-W9-2022-ALEXAODE-Y33998</t>
        </is>
      </c>
      <c r="B19278" t="n">
        <v>2022</v>
      </c>
      <c r="C19278" t="n">
        <v>9</v>
      </c>
      <c r="D19278" t="inlineStr">
        <is>
          <t>2022-ALEXAODE</t>
        </is>
      </c>
      <c r="E19278" t="inlineStr">
        <is>
          <t>Y33998</t>
        </is>
      </c>
      <c r="F19278" t="inlineStr">
        <is>
          <t>BN</t>
        </is>
      </c>
      <c r="G19278" t="inlineStr">
        <is>
          <t>No</t>
        </is>
      </c>
      <c r="H19278" t="n">
        <v>0</v>
      </c>
    </row>
    <row r="19279">
      <c r="A19279" t="inlineStr">
        <is>
          <t>2022-W9-2022-ALEXAODE-Y30120</t>
        </is>
      </c>
      <c r="B19279" t="n">
        <v>2022</v>
      </c>
      <c r="C19279" t="n">
        <v>9</v>
      </c>
      <c r="D19279" t="inlineStr">
        <is>
          <t>2022-ALEXAODE</t>
        </is>
      </c>
      <c r="E19279" t="inlineStr">
        <is>
          <t>Y30120</t>
        </is>
      </c>
      <c r="F19279" t="inlineStr">
        <is>
          <t>IR</t>
        </is>
      </c>
      <c r="G19279" t="inlineStr">
        <is>
          <t>No</t>
        </is>
      </c>
      <c r="H19279" t="n">
        <v>0</v>
      </c>
    </row>
    <row r="19280">
      <c r="A19280" t="inlineStr">
        <is>
          <t>2022-W9-2022-LDV-Y30123</t>
        </is>
      </c>
      <c r="B19280" t="n">
        <v>2022</v>
      </c>
      <c r="C19280" t="n">
        <v>9</v>
      </c>
      <c r="D19280" t="inlineStr">
        <is>
          <t>2022-LDV</t>
        </is>
      </c>
      <c r="E19280" t="inlineStr">
        <is>
          <t>Y30123</t>
        </is>
      </c>
      <c r="F19280" t="inlineStr">
        <is>
          <t>QB</t>
        </is>
      </c>
      <c r="G19280" t="inlineStr">
        <is>
          <t>Yes</t>
        </is>
      </c>
      <c r="H19280" t="n">
        <v>35.14</v>
      </c>
    </row>
    <row r="19281">
      <c r="A19281" t="inlineStr">
        <is>
          <t>2022-W9-2022-LDV-Y30197</t>
        </is>
      </c>
      <c r="B19281" t="n">
        <v>2022</v>
      </c>
      <c r="C19281" t="n">
        <v>9</v>
      </c>
      <c r="D19281" t="inlineStr">
        <is>
          <t>2022-LDV</t>
        </is>
      </c>
      <c r="E19281" t="inlineStr">
        <is>
          <t>Y30197</t>
        </is>
      </c>
      <c r="F19281" t="inlineStr">
        <is>
          <t>WR</t>
        </is>
      </c>
      <c r="G19281" t="inlineStr">
        <is>
          <t>Yes</t>
        </is>
      </c>
      <c r="H19281" t="n">
        <v>7.2</v>
      </c>
    </row>
    <row r="19282">
      <c r="A19282" t="inlineStr">
        <is>
          <t>2022-W9-2022-LDV-Y27581</t>
        </is>
      </c>
      <c r="B19282" t="n">
        <v>2022</v>
      </c>
      <c r="C19282" t="n">
        <v>9</v>
      </c>
      <c r="D19282" t="inlineStr">
        <is>
          <t>2022-LDV</t>
        </is>
      </c>
      <c r="E19282" t="inlineStr">
        <is>
          <t>Y27581</t>
        </is>
      </c>
      <c r="F19282" t="inlineStr">
        <is>
          <t>WR</t>
        </is>
      </c>
      <c r="G19282" t="inlineStr">
        <is>
          <t>Yes</t>
        </is>
      </c>
      <c r="H19282" t="n">
        <v>31.6</v>
      </c>
    </row>
    <row r="19283">
      <c r="A19283" t="inlineStr">
        <is>
          <t>2022-W9-2022-LDV-Y30180</t>
        </is>
      </c>
      <c r="B19283" t="n">
        <v>2022</v>
      </c>
      <c r="C19283" t="n">
        <v>9</v>
      </c>
      <c r="D19283" t="inlineStr">
        <is>
          <t>2022-LDV</t>
        </is>
      </c>
      <c r="E19283" t="inlineStr">
        <is>
          <t>Y30180</t>
        </is>
      </c>
      <c r="F19283" t="inlineStr">
        <is>
          <t>RB</t>
        </is>
      </c>
      <c r="G19283" t="inlineStr">
        <is>
          <t>Yes</t>
        </is>
      </c>
      <c r="H19283" t="n">
        <v>7.7</v>
      </c>
    </row>
    <row r="19284">
      <c r="A19284" t="inlineStr">
        <is>
          <t>2022-W9-2022-LDV-Y31905</t>
        </is>
      </c>
      <c r="B19284" t="n">
        <v>2022</v>
      </c>
      <c r="C19284" t="n">
        <v>9</v>
      </c>
      <c r="D19284" t="inlineStr">
        <is>
          <t>2022-LDV</t>
        </is>
      </c>
      <c r="E19284" t="inlineStr">
        <is>
          <t>Y31905</t>
        </is>
      </c>
      <c r="F19284" t="inlineStr">
        <is>
          <t>RB</t>
        </is>
      </c>
      <c r="G19284" t="inlineStr">
        <is>
          <t>Yes</t>
        </is>
      </c>
      <c r="H19284" t="n">
        <v>4.9</v>
      </c>
    </row>
    <row r="19285">
      <c r="A19285" t="inlineStr">
        <is>
          <t>2022-W9-2022-LDV-Y31012</t>
        </is>
      </c>
      <c r="B19285" t="n">
        <v>2022</v>
      </c>
      <c r="C19285" t="n">
        <v>9</v>
      </c>
      <c r="D19285" t="inlineStr">
        <is>
          <t>2022-LDV</t>
        </is>
      </c>
      <c r="E19285" t="inlineStr">
        <is>
          <t>Y31012</t>
        </is>
      </c>
      <c r="F19285" t="inlineStr">
        <is>
          <t>TE</t>
        </is>
      </c>
      <c r="G19285" t="inlineStr">
        <is>
          <t>Yes</t>
        </is>
      </c>
      <c r="H19285" t="n">
        <v>0.8</v>
      </c>
    </row>
    <row r="19286">
      <c r="A19286" t="inlineStr">
        <is>
          <t>2022-W9-2022-LDV-Y31906</t>
        </is>
      </c>
      <c r="B19286" t="n">
        <v>2022</v>
      </c>
      <c r="C19286" t="n">
        <v>9</v>
      </c>
      <c r="D19286" t="inlineStr">
        <is>
          <t>2022-LDV</t>
        </is>
      </c>
      <c r="E19286" t="inlineStr">
        <is>
          <t>Y31906</t>
        </is>
      </c>
      <c r="F19286" t="inlineStr">
        <is>
          <t>W/R/T FLEX</t>
        </is>
      </c>
      <c r="G19286" t="inlineStr">
        <is>
          <t>Yes</t>
        </is>
      </c>
      <c r="H19286" t="n">
        <v>6.8</v>
      </c>
    </row>
    <row r="19287">
      <c r="A19287" t="inlineStr">
        <is>
          <t>2022-W9-2022-LDV-Y31137</t>
        </is>
      </c>
      <c r="B19287" t="n">
        <v>2022</v>
      </c>
      <c r="C19287" t="n">
        <v>9</v>
      </c>
      <c r="D19287" t="inlineStr">
        <is>
          <t>2022-LDV</t>
        </is>
      </c>
      <c r="E19287" t="inlineStr">
        <is>
          <t>Y31137</t>
        </is>
      </c>
      <c r="F19287" t="inlineStr">
        <is>
          <t>K</t>
        </is>
      </c>
      <c r="G19287" t="inlineStr">
        <is>
          <t>Yes</t>
        </is>
      </c>
      <c r="H19287" t="n">
        <v>8</v>
      </c>
    </row>
    <row r="19288">
      <c r="A19288" t="inlineStr">
        <is>
          <t>2022-W9-2022-LDV-Y-DEF:green-bay</t>
        </is>
      </c>
      <c r="B19288" t="n">
        <v>2022</v>
      </c>
      <c r="C19288" t="n">
        <v>9</v>
      </c>
      <c r="D19288" t="inlineStr">
        <is>
          <t>2022-LDV</t>
        </is>
      </c>
      <c r="E19288" t="inlineStr">
        <is>
          <t>Y-DEF:green-bay</t>
        </is>
      </c>
      <c r="F19288" t="inlineStr">
        <is>
          <t>DST</t>
        </is>
      </c>
      <c r="G19288" t="inlineStr">
        <is>
          <t>Yes</t>
        </is>
      </c>
      <c r="H19288" t="n">
        <v>3</v>
      </c>
    </row>
    <row r="19289">
      <c r="A19289" t="inlineStr">
        <is>
          <t>2022-W9-2022-LDV-Y32685</t>
        </is>
      </c>
      <c r="B19289" t="n">
        <v>2022</v>
      </c>
      <c r="C19289" t="n">
        <v>9</v>
      </c>
      <c r="D19289" t="inlineStr">
        <is>
          <t>2022-LDV</t>
        </is>
      </c>
      <c r="E19289" t="inlineStr">
        <is>
          <t>Y32685</t>
        </is>
      </c>
      <c r="F19289" t="inlineStr">
        <is>
          <t>BN</t>
        </is>
      </c>
      <c r="G19289" t="inlineStr">
        <is>
          <t>No</t>
        </is>
      </c>
      <c r="H19289" t="n">
        <v>0</v>
      </c>
    </row>
    <row r="19290">
      <c r="A19290" t="inlineStr">
        <is>
          <t>2022-W9-2022-LDV-Y30614</t>
        </is>
      </c>
      <c r="B19290" t="n">
        <v>2022</v>
      </c>
      <c r="C19290" t="n">
        <v>9</v>
      </c>
      <c r="D19290" t="inlineStr">
        <is>
          <t>2022-LDV</t>
        </is>
      </c>
      <c r="E19290" t="inlineStr">
        <is>
          <t>Y30614</t>
        </is>
      </c>
      <c r="F19290" t="inlineStr">
        <is>
          <t>BN</t>
        </is>
      </c>
      <c r="G19290" t="inlineStr">
        <is>
          <t>No</t>
        </is>
      </c>
      <c r="H19290" t="n">
        <v>1.12</v>
      </c>
    </row>
    <row r="19291">
      <c r="A19291" t="inlineStr">
        <is>
          <t>2022-W9-2022-LDV-Y28402</t>
        </is>
      </c>
      <c r="B19291" t="n">
        <v>2022</v>
      </c>
      <c r="C19291" t="n">
        <v>9</v>
      </c>
      <c r="D19291" t="inlineStr">
        <is>
          <t>2022-LDV</t>
        </is>
      </c>
      <c r="E19291" t="inlineStr">
        <is>
          <t>Y28402</t>
        </is>
      </c>
      <c r="F19291" t="inlineStr">
        <is>
          <t>BN</t>
        </is>
      </c>
      <c r="G19291" t="inlineStr">
        <is>
          <t>No</t>
        </is>
      </c>
      <c r="H19291" t="n">
        <v>0</v>
      </c>
    </row>
    <row r="19292">
      <c r="A19292" t="inlineStr">
        <is>
          <t>2022-W9-2022-LDV-Y29281</t>
        </is>
      </c>
      <c r="B19292" t="n">
        <v>2022</v>
      </c>
      <c r="C19292" t="n">
        <v>9</v>
      </c>
      <c r="D19292" t="inlineStr">
        <is>
          <t>2022-LDV</t>
        </is>
      </c>
      <c r="E19292" t="inlineStr">
        <is>
          <t>Y29281</t>
        </is>
      </c>
      <c r="F19292" t="inlineStr">
        <is>
          <t>BN</t>
        </is>
      </c>
      <c r="G19292" t="inlineStr">
        <is>
          <t>No</t>
        </is>
      </c>
      <c r="H19292" t="n">
        <v>0</v>
      </c>
    </row>
    <row r="19293">
      <c r="A19293" t="inlineStr">
        <is>
          <t>2022-W9-2022-LDV-Y32719</t>
        </is>
      </c>
      <c r="B19293" t="n">
        <v>2022</v>
      </c>
      <c r="C19293" t="n">
        <v>9</v>
      </c>
      <c r="D19293" t="inlineStr">
        <is>
          <t>2022-LDV</t>
        </is>
      </c>
      <c r="E19293" t="inlineStr">
        <is>
          <t>Y32719</t>
        </is>
      </c>
      <c r="F19293" t="inlineStr">
        <is>
          <t>BN</t>
        </is>
      </c>
      <c r="G19293" t="inlineStr">
        <is>
          <t>No</t>
        </is>
      </c>
      <c r="H19293" t="n">
        <v>2.7</v>
      </c>
    </row>
    <row r="19294">
      <c r="A19294" t="inlineStr">
        <is>
          <t>2022-W9-2022-PACO-Y26662</t>
        </is>
      </c>
      <c r="B19294" t="n">
        <v>2022</v>
      </c>
      <c r="C19294" t="n">
        <v>9</v>
      </c>
      <c r="D19294" t="inlineStr">
        <is>
          <t>2022-PACO</t>
        </is>
      </c>
      <c r="E19294" t="inlineStr">
        <is>
          <t>Y26662</t>
        </is>
      </c>
      <c r="F19294" t="inlineStr">
        <is>
          <t>QB</t>
        </is>
      </c>
      <c r="G19294" t="inlineStr">
        <is>
          <t>Yes</t>
        </is>
      </c>
      <c r="H19294" t="n">
        <v>21.8</v>
      </c>
    </row>
    <row r="19295">
      <c r="A19295" t="inlineStr">
        <is>
          <t>2022-W9-2022-PACO-Y31896</t>
        </is>
      </c>
      <c r="B19295" t="n">
        <v>2022</v>
      </c>
      <c r="C19295" t="n">
        <v>9</v>
      </c>
      <c r="D19295" t="inlineStr">
        <is>
          <t>2022-PACO</t>
        </is>
      </c>
      <c r="E19295" t="inlineStr">
        <is>
          <t>Y31896</t>
        </is>
      </c>
      <c r="F19295" t="inlineStr">
        <is>
          <t>WR</t>
        </is>
      </c>
      <c r="G19295" t="inlineStr">
        <is>
          <t>Yes</t>
        </is>
      </c>
      <c r="H19295" t="n">
        <v>12.2</v>
      </c>
    </row>
    <row r="19296">
      <c r="A19296" t="inlineStr">
        <is>
          <t>2022-W9-2022-PACO-Y33465</t>
        </is>
      </c>
      <c r="B19296" t="n">
        <v>2022</v>
      </c>
      <c r="C19296" t="n">
        <v>9</v>
      </c>
      <c r="D19296" t="inlineStr">
        <is>
          <t>2022-PACO</t>
        </is>
      </c>
      <c r="E19296" t="inlineStr">
        <is>
          <t>Y33465</t>
        </is>
      </c>
      <c r="F19296" t="inlineStr">
        <is>
          <t>WR</t>
        </is>
      </c>
      <c r="G19296" t="inlineStr">
        <is>
          <t>Yes</t>
        </is>
      </c>
      <c r="H19296" t="n">
        <v>14.6</v>
      </c>
    </row>
    <row r="19297">
      <c r="A19297" t="inlineStr">
        <is>
          <t>2022-W9-2022-PACO-Y33413</t>
        </is>
      </c>
      <c r="B19297" t="n">
        <v>2022</v>
      </c>
      <c r="C19297" t="n">
        <v>9</v>
      </c>
      <c r="D19297" t="inlineStr">
        <is>
          <t>2022-PACO</t>
        </is>
      </c>
      <c r="E19297" t="inlineStr">
        <is>
          <t>Y33413</t>
        </is>
      </c>
      <c r="F19297" t="inlineStr">
        <is>
          <t>RB</t>
        </is>
      </c>
      <c r="G19297" t="inlineStr">
        <is>
          <t>Yes</t>
        </is>
      </c>
      <c r="H19297" t="n">
        <v>25.6</v>
      </c>
    </row>
    <row r="19298">
      <c r="A19298" t="inlineStr">
        <is>
          <t>2022-W9-2022-PACO-Y26652</t>
        </is>
      </c>
      <c r="B19298" t="n">
        <v>2022</v>
      </c>
      <c r="C19298" t="n">
        <v>9</v>
      </c>
      <c r="D19298" t="inlineStr">
        <is>
          <t>2022-PACO</t>
        </is>
      </c>
      <c r="E19298" t="inlineStr">
        <is>
          <t>Y26652</t>
        </is>
      </c>
      <c r="F19298" t="inlineStr">
        <is>
          <t>RB</t>
        </is>
      </c>
      <c r="G19298" t="inlineStr">
        <is>
          <t>Yes</t>
        </is>
      </c>
      <c r="H19298" t="n">
        <v>17.8</v>
      </c>
    </row>
    <row r="19299">
      <c r="A19299" t="inlineStr">
        <is>
          <t>2022-W9-2022-PACO-Y33392</t>
        </is>
      </c>
      <c r="B19299" t="n">
        <v>2022</v>
      </c>
      <c r="C19299" t="n">
        <v>9</v>
      </c>
      <c r="D19299" t="inlineStr">
        <is>
          <t>2022-PACO</t>
        </is>
      </c>
      <c r="E19299" t="inlineStr">
        <is>
          <t>Y33392</t>
        </is>
      </c>
      <c r="F19299" t="inlineStr">
        <is>
          <t>TE</t>
        </is>
      </c>
      <c r="G19299" t="inlineStr">
        <is>
          <t>Yes</t>
        </is>
      </c>
      <c r="H19299" t="n">
        <v>3.7</v>
      </c>
    </row>
    <row r="19300">
      <c r="A19300" t="inlineStr">
        <is>
          <t>2022-W9-2022-PACO-Y32843</t>
        </is>
      </c>
      <c r="B19300" t="n">
        <v>2022</v>
      </c>
      <c r="C19300" t="n">
        <v>9</v>
      </c>
      <c r="D19300" t="inlineStr">
        <is>
          <t>2022-PACO</t>
        </is>
      </c>
      <c r="E19300" t="inlineStr">
        <is>
          <t>Y32843</t>
        </is>
      </c>
      <c r="F19300" t="inlineStr">
        <is>
          <t>W/R/T FLEX</t>
        </is>
      </c>
      <c r="G19300" t="inlineStr">
        <is>
          <t>Yes</t>
        </is>
      </c>
      <c r="H19300" t="n">
        <v>14</v>
      </c>
    </row>
    <row r="19301">
      <c r="A19301" t="inlineStr">
        <is>
          <t>2022-W9-2022-PACO-Y26534</t>
        </is>
      </c>
      <c r="B19301" t="n">
        <v>2022</v>
      </c>
      <c r="C19301" t="n">
        <v>9</v>
      </c>
      <c r="D19301" t="inlineStr">
        <is>
          <t>2022-PACO</t>
        </is>
      </c>
      <c r="E19301" t="inlineStr">
        <is>
          <t>Y26534</t>
        </is>
      </c>
      <c r="F19301" t="inlineStr">
        <is>
          <t>K</t>
        </is>
      </c>
      <c r="G19301" t="inlineStr">
        <is>
          <t>Yes</t>
        </is>
      </c>
      <c r="H19301" t="n">
        <v>10</v>
      </c>
    </row>
    <row r="19302">
      <c r="A19302" t="inlineStr">
        <is>
          <t>2022-W9-2022-PACO-Y-DEF:philadelphia</t>
        </is>
      </c>
      <c r="B19302" t="n">
        <v>2022</v>
      </c>
      <c r="C19302" t="n">
        <v>9</v>
      </c>
      <c r="D19302" t="inlineStr">
        <is>
          <t>2022-PACO</t>
        </is>
      </c>
      <c r="E19302" t="inlineStr">
        <is>
          <t>Y-DEF:philadelphia</t>
        </is>
      </c>
      <c r="F19302" t="inlineStr">
        <is>
          <t>DST</t>
        </is>
      </c>
      <c r="G19302" t="inlineStr">
        <is>
          <t>Yes</t>
        </is>
      </c>
      <c r="H19302" t="n">
        <v>8</v>
      </c>
    </row>
    <row r="19303">
      <c r="A19303" t="inlineStr">
        <is>
          <t>2022-W9-2022-PACO-Y32711</t>
        </is>
      </c>
      <c r="B19303" t="n">
        <v>2022</v>
      </c>
      <c r="C19303" t="n">
        <v>9</v>
      </c>
      <c r="D19303" t="inlineStr">
        <is>
          <t>2022-PACO</t>
        </is>
      </c>
      <c r="E19303" t="inlineStr">
        <is>
          <t>Y32711</t>
        </is>
      </c>
      <c r="F19303" t="inlineStr">
        <is>
          <t>BN</t>
        </is>
      </c>
      <c r="G19303" t="inlineStr">
        <is>
          <t>No</t>
        </is>
      </c>
      <c r="H19303" t="n">
        <v>0</v>
      </c>
    </row>
    <row r="19304">
      <c r="A19304" t="inlineStr">
        <is>
          <t>2022-W9-2022-PACO-Y30259</t>
        </is>
      </c>
      <c r="B19304" t="n">
        <v>2022</v>
      </c>
      <c r="C19304" t="n">
        <v>9</v>
      </c>
      <c r="D19304" t="inlineStr">
        <is>
          <t>2022-PACO</t>
        </is>
      </c>
      <c r="E19304" t="inlineStr">
        <is>
          <t>Y30259</t>
        </is>
      </c>
      <c r="F19304" t="inlineStr">
        <is>
          <t>BN</t>
        </is>
      </c>
      <c r="G19304" t="inlineStr">
        <is>
          <t>No</t>
        </is>
      </c>
      <c r="H19304" t="n">
        <v>0</v>
      </c>
    </row>
    <row r="19305">
      <c r="A19305" t="inlineStr">
        <is>
          <t>2022-W9-2022-PACO-Y29369</t>
        </is>
      </c>
      <c r="B19305" t="n">
        <v>2022</v>
      </c>
      <c r="C19305" t="n">
        <v>9</v>
      </c>
      <c r="D19305" t="inlineStr">
        <is>
          <t>2022-PACO</t>
        </is>
      </c>
      <c r="E19305" t="inlineStr">
        <is>
          <t>Y29369</t>
        </is>
      </c>
      <c r="F19305" t="inlineStr">
        <is>
          <t>BN</t>
        </is>
      </c>
      <c r="G19305" t="inlineStr">
        <is>
          <t>No</t>
        </is>
      </c>
      <c r="H19305" t="n">
        <v>0</v>
      </c>
    </row>
    <row r="19306">
      <c r="A19306" t="inlineStr">
        <is>
          <t>2022-W9-2022-PACO-Y30199</t>
        </is>
      </c>
      <c r="B19306" t="n">
        <v>2022</v>
      </c>
      <c r="C19306" t="n">
        <v>9</v>
      </c>
      <c r="D19306" t="inlineStr">
        <is>
          <t>2022-PACO</t>
        </is>
      </c>
      <c r="E19306" t="inlineStr">
        <is>
          <t>Y30199</t>
        </is>
      </c>
      <c r="F19306" t="inlineStr">
        <is>
          <t>BN</t>
        </is>
      </c>
      <c r="G19306" t="inlineStr">
        <is>
          <t>No</t>
        </is>
      </c>
      <c r="H19306" t="n">
        <v>0</v>
      </c>
    </row>
    <row r="19307">
      <c r="A19307" t="inlineStr">
        <is>
          <t>2022-W9-2022-PACO-Y31888</t>
        </is>
      </c>
      <c r="B19307" t="n">
        <v>2022</v>
      </c>
      <c r="C19307" t="n">
        <v>9</v>
      </c>
      <c r="D19307" t="inlineStr">
        <is>
          <t>2022-PACO</t>
        </is>
      </c>
      <c r="E19307" t="inlineStr">
        <is>
          <t>Y31888</t>
        </is>
      </c>
      <c r="F19307" t="inlineStr">
        <is>
          <t>BN</t>
        </is>
      </c>
      <c r="G19307" t="inlineStr">
        <is>
          <t>No</t>
        </is>
      </c>
      <c r="H19307" t="n">
        <v>16.9</v>
      </c>
    </row>
    <row r="19308">
      <c r="A19308" t="inlineStr">
        <is>
          <t>2022-W9-2022-PACO-Y33971</t>
        </is>
      </c>
      <c r="B19308" t="n">
        <v>2022</v>
      </c>
      <c r="C19308" t="n">
        <v>9</v>
      </c>
      <c r="D19308" t="inlineStr">
        <is>
          <t>2022-PACO</t>
        </is>
      </c>
      <c r="E19308" t="inlineStr">
        <is>
          <t>Y33971</t>
        </is>
      </c>
      <c r="F19308" t="inlineStr">
        <is>
          <t>IR</t>
        </is>
      </c>
      <c r="G19308" t="inlineStr">
        <is>
          <t>No</t>
        </is>
      </c>
      <c r="H19308" t="n">
        <v>0</v>
      </c>
    </row>
    <row r="19309">
      <c r="A19309" t="inlineStr">
        <is>
          <t>2022-W10-2022-JCHAPS-Y32676</t>
        </is>
      </c>
      <c r="B19309" t="n">
        <v>2022</v>
      </c>
      <c r="C19309" t="n">
        <v>10</v>
      </c>
      <c r="D19309" t="inlineStr">
        <is>
          <t>2022-JCHAPS</t>
        </is>
      </c>
      <c r="E19309" t="inlineStr">
        <is>
          <t>Y32676</t>
        </is>
      </c>
      <c r="F19309" t="inlineStr">
        <is>
          <t>QB</t>
        </is>
      </c>
      <c r="G19309" t="inlineStr">
        <is>
          <t>Yes</t>
        </is>
      </c>
      <c r="H19309" t="n">
        <v>13.04</v>
      </c>
    </row>
    <row r="19310">
      <c r="A19310" t="inlineStr">
        <is>
          <t>2022-W10-2022-JCHAPS-Y31898</t>
        </is>
      </c>
      <c r="B19310" t="n">
        <v>2022</v>
      </c>
      <c r="C19310" t="n">
        <v>10</v>
      </c>
      <c r="D19310" t="inlineStr">
        <is>
          <t>2022-JCHAPS</t>
        </is>
      </c>
      <c r="E19310" t="inlineStr">
        <is>
          <t>Y31898</t>
        </is>
      </c>
      <c r="F19310" t="inlineStr">
        <is>
          <t>WR</t>
        </is>
      </c>
      <c r="G19310" t="inlineStr">
        <is>
          <t>Yes</t>
        </is>
      </c>
      <c r="H19310" t="n">
        <v>8.300000000000001</v>
      </c>
    </row>
    <row r="19311">
      <c r="A19311" t="inlineStr">
        <is>
          <t>2022-W10-2022-JCHAPS-Y31883</t>
        </is>
      </c>
      <c r="B19311" t="n">
        <v>2022</v>
      </c>
      <c r="C19311" t="n">
        <v>10</v>
      </c>
      <c r="D19311" t="inlineStr">
        <is>
          <t>2022-JCHAPS</t>
        </is>
      </c>
      <c r="E19311" t="inlineStr">
        <is>
          <t>Y31883</t>
        </is>
      </c>
      <c r="F19311" t="inlineStr">
        <is>
          <t>WR</t>
        </is>
      </c>
      <c r="G19311" t="inlineStr">
        <is>
          <t>Yes</t>
        </is>
      </c>
      <c r="H19311" t="n">
        <v>1.2</v>
      </c>
    </row>
    <row r="19312">
      <c r="A19312" t="inlineStr">
        <is>
          <t>2022-W10-2022-JCHAPS-Y30117</t>
        </is>
      </c>
      <c r="B19312" t="n">
        <v>2022</v>
      </c>
      <c r="C19312" t="n">
        <v>10</v>
      </c>
      <c r="D19312" t="inlineStr">
        <is>
          <t>2022-JCHAPS</t>
        </is>
      </c>
      <c r="E19312" t="inlineStr">
        <is>
          <t>Y30117</t>
        </is>
      </c>
      <c r="F19312" t="inlineStr">
        <is>
          <t>RB</t>
        </is>
      </c>
      <c r="G19312" t="inlineStr">
        <is>
          <t>Yes</t>
        </is>
      </c>
      <c r="H19312" t="n">
        <v>11.3</v>
      </c>
    </row>
    <row r="19313">
      <c r="A19313" t="inlineStr">
        <is>
          <t>2022-W10-2022-JCHAPS-Y28654</t>
        </is>
      </c>
      <c r="B19313" t="n">
        <v>2022</v>
      </c>
      <c r="C19313" t="n">
        <v>10</v>
      </c>
      <c r="D19313" t="inlineStr">
        <is>
          <t>2022-JCHAPS</t>
        </is>
      </c>
      <c r="E19313" t="inlineStr">
        <is>
          <t>Y28654</t>
        </is>
      </c>
      <c r="F19313" t="inlineStr">
        <is>
          <t>RB</t>
        </is>
      </c>
      <c r="G19313" t="inlineStr">
        <is>
          <t>Yes</t>
        </is>
      </c>
      <c r="H19313" t="n">
        <v>16.7</v>
      </c>
    </row>
    <row r="19314">
      <c r="A19314" t="inlineStr">
        <is>
          <t>2022-W10-2022-JCHAPS-Y31019</t>
        </is>
      </c>
      <c r="B19314" t="n">
        <v>2022</v>
      </c>
      <c r="C19314" t="n">
        <v>10</v>
      </c>
      <c r="D19314" t="inlineStr">
        <is>
          <t>2022-JCHAPS</t>
        </is>
      </c>
      <c r="E19314" t="inlineStr">
        <is>
          <t>Y31019</t>
        </is>
      </c>
      <c r="F19314" t="inlineStr">
        <is>
          <t>TE</t>
        </is>
      </c>
      <c r="G19314" t="inlineStr">
        <is>
          <t>Yes</t>
        </is>
      </c>
      <c r="H19314" t="n">
        <v>7.8</v>
      </c>
    </row>
    <row r="19315">
      <c r="A19315" t="inlineStr">
        <is>
          <t>2022-W10-2022-JCHAPS-Y30121</t>
        </is>
      </c>
      <c r="B19315" t="n">
        <v>2022</v>
      </c>
      <c r="C19315" t="n">
        <v>10</v>
      </c>
      <c r="D19315" t="inlineStr">
        <is>
          <t>2022-JCHAPS</t>
        </is>
      </c>
      <c r="E19315" t="inlineStr">
        <is>
          <t>Y30121</t>
        </is>
      </c>
      <c r="F19315" t="inlineStr">
        <is>
          <t>W/R/T FLEX</t>
        </is>
      </c>
      <c r="G19315" t="inlineStr">
        <is>
          <t>Yes</t>
        </is>
      </c>
      <c r="H19315" t="n">
        <v>15.7</v>
      </c>
    </row>
    <row r="19316">
      <c r="A19316" t="inlineStr">
        <is>
          <t>2022-W10-2022-JCHAPS-Y9520</t>
        </is>
      </c>
      <c r="B19316" t="n">
        <v>2022</v>
      </c>
      <c r="C19316" t="n">
        <v>10</v>
      </c>
      <c r="D19316" t="inlineStr">
        <is>
          <t>2022-JCHAPS</t>
        </is>
      </c>
      <c r="E19316" t="inlineStr">
        <is>
          <t>Y9520</t>
        </is>
      </c>
      <c r="F19316" t="inlineStr">
        <is>
          <t>K</t>
        </is>
      </c>
      <c r="G19316" t="inlineStr">
        <is>
          <t>Yes</t>
        </is>
      </c>
      <c r="H19316" t="n">
        <v>3</v>
      </c>
    </row>
    <row r="19317">
      <c r="A19317" t="inlineStr">
        <is>
          <t>2022-W10-2022-JCHAPS-Y-DEF:pittsburgh</t>
        </is>
      </c>
      <c r="B19317" t="n">
        <v>2022</v>
      </c>
      <c r="C19317" t="n">
        <v>10</v>
      </c>
      <c r="D19317" t="inlineStr">
        <is>
          <t>2022-JCHAPS</t>
        </is>
      </c>
      <c r="E19317" t="inlineStr">
        <is>
          <t>Y-DEF:pittsburgh</t>
        </is>
      </c>
      <c r="F19317" t="inlineStr">
        <is>
          <t>DST</t>
        </is>
      </c>
      <c r="G19317" t="inlineStr">
        <is>
          <t>Yes</t>
        </is>
      </c>
      <c r="H19317" t="n">
        <v>10</v>
      </c>
    </row>
    <row r="19318">
      <c r="A19318" t="inlineStr">
        <is>
          <t>2022-W10-2022-JCHAPS-Y33437</t>
        </is>
      </c>
      <c r="B19318" t="n">
        <v>2022</v>
      </c>
      <c r="C19318" t="n">
        <v>10</v>
      </c>
      <c r="D19318" t="inlineStr">
        <is>
          <t>2022-JCHAPS</t>
        </is>
      </c>
      <c r="E19318" t="inlineStr">
        <is>
          <t>Y33437</t>
        </is>
      </c>
      <c r="F19318" t="inlineStr">
        <is>
          <t>BN</t>
        </is>
      </c>
      <c r="G19318" t="inlineStr">
        <is>
          <t>No</t>
        </is>
      </c>
      <c r="H19318" t="n">
        <v>13.9</v>
      </c>
    </row>
    <row r="19319">
      <c r="A19319" t="inlineStr">
        <is>
          <t>2022-W10-2022-JCHAPS-Y31051</t>
        </is>
      </c>
      <c r="B19319" t="n">
        <v>2022</v>
      </c>
      <c r="C19319" t="n">
        <v>10</v>
      </c>
      <c r="D19319" t="inlineStr">
        <is>
          <t>2022-JCHAPS</t>
        </is>
      </c>
      <c r="E19319" t="inlineStr">
        <is>
          <t>Y31051</t>
        </is>
      </c>
      <c r="F19319" t="inlineStr">
        <is>
          <t>BN</t>
        </is>
      </c>
      <c r="G19319" t="inlineStr">
        <is>
          <t>No</t>
        </is>
      </c>
      <c r="H19319" t="n">
        <v>5.5</v>
      </c>
    </row>
    <row r="19320">
      <c r="A19320" t="inlineStr">
        <is>
          <t>2022-W10-2022-JCHAPS-Y26804</t>
        </is>
      </c>
      <c r="B19320" t="n">
        <v>2022</v>
      </c>
      <c r="C19320" t="n">
        <v>10</v>
      </c>
      <c r="D19320" t="inlineStr">
        <is>
          <t>2022-JCHAPS</t>
        </is>
      </c>
      <c r="E19320" t="inlineStr">
        <is>
          <t>Y26804</t>
        </is>
      </c>
      <c r="F19320" t="inlineStr">
        <is>
          <t>BN</t>
        </is>
      </c>
      <c r="G19320" t="inlineStr">
        <is>
          <t>No</t>
        </is>
      </c>
      <c r="H19320" t="n">
        <v>6.2</v>
      </c>
    </row>
    <row r="19321">
      <c r="A19321" t="inlineStr">
        <is>
          <t>2022-W10-2022-JCHAPS-Y32857</t>
        </is>
      </c>
      <c r="B19321" t="n">
        <v>2022</v>
      </c>
      <c r="C19321" t="n">
        <v>10</v>
      </c>
      <c r="D19321" t="inlineStr">
        <is>
          <t>2022-JCHAPS</t>
        </is>
      </c>
      <c r="E19321" t="inlineStr">
        <is>
          <t>Y32857</t>
        </is>
      </c>
      <c r="F19321" t="inlineStr">
        <is>
          <t>BN</t>
        </is>
      </c>
      <c r="G19321" t="inlineStr">
        <is>
          <t>No</t>
        </is>
      </c>
      <c r="H19321" t="n">
        <v>12.4</v>
      </c>
    </row>
    <row r="19322">
      <c r="A19322" t="inlineStr">
        <is>
          <t>2022-W10-2022-JCHAPS-Y8432</t>
        </is>
      </c>
      <c r="B19322" t="n">
        <v>2022</v>
      </c>
      <c r="C19322" t="n">
        <v>10</v>
      </c>
      <c r="D19322" t="inlineStr">
        <is>
          <t>2022-JCHAPS</t>
        </is>
      </c>
      <c r="E19322" t="inlineStr">
        <is>
          <t>Y8432</t>
        </is>
      </c>
      <c r="F19322" t="inlineStr">
        <is>
          <t>BN</t>
        </is>
      </c>
      <c r="G19322" t="inlineStr">
        <is>
          <t>No</t>
        </is>
      </c>
      <c r="H19322" t="n">
        <v>0</v>
      </c>
    </row>
    <row r="19323">
      <c r="A19323" t="inlineStr">
        <is>
          <t>2022-W10-2022-VARO-Y33399</t>
        </is>
      </c>
      <c r="B19323" t="n">
        <v>2022</v>
      </c>
      <c r="C19323" t="n">
        <v>10</v>
      </c>
      <c r="D19323" t="inlineStr">
        <is>
          <t>2022-VARO</t>
        </is>
      </c>
      <c r="E19323" t="inlineStr">
        <is>
          <t>Y33399</t>
        </is>
      </c>
      <c r="F19323" t="inlineStr">
        <is>
          <t>QB</t>
        </is>
      </c>
      <c r="G19323" t="inlineStr">
        <is>
          <t>Yes</t>
        </is>
      </c>
      <c r="H19323" t="n">
        <v>44.38</v>
      </c>
    </row>
    <row r="19324">
      <c r="A19324" t="inlineStr">
        <is>
          <t>2022-W10-2022-VARO-Y29399</t>
        </is>
      </c>
      <c r="B19324" t="n">
        <v>2022</v>
      </c>
      <c r="C19324" t="n">
        <v>10</v>
      </c>
      <c r="D19324" t="inlineStr">
        <is>
          <t>2022-VARO</t>
        </is>
      </c>
      <c r="E19324" t="inlineStr">
        <is>
          <t>Y29399</t>
        </is>
      </c>
      <c r="F19324" t="inlineStr">
        <is>
          <t>WR</t>
        </is>
      </c>
      <c r="G19324" t="inlineStr">
        <is>
          <t>Yes</t>
        </is>
      </c>
      <c r="H19324" t="n">
        <v>12.9</v>
      </c>
    </row>
    <row r="19325">
      <c r="A19325" t="inlineStr">
        <is>
          <t>2022-W10-2022-VARO-Y32798</t>
        </is>
      </c>
      <c r="B19325" t="n">
        <v>2022</v>
      </c>
      <c r="C19325" t="n">
        <v>10</v>
      </c>
      <c r="D19325" t="inlineStr">
        <is>
          <t>2022-VARO</t>
        </is>
      </c>
      <c r="E19325" t="inlineStr">
        <is>
          <t>Y32798</t>
        </is>
      </c>
      <c r="F19325" t="inlineStr">
        <is>
          <t>WR</t>
        </is>
      </c>
      <c r="G19325" t="inlineStr">
        <is>
          <t>Yes</t>
        </is>
      </c>
      <c r="H19325" t="n">
        <v>18.3</v>
      </c>
    </row>
    <row r="19326">
      <c r="A19326" t="inlineStr">
        <is>
          <t>2022-W10-2022-VARO-Y33996</t>
        </is>
      </c>
      <c r="B19326" t="n">
        <v>2022</v>
      </c>
      <c r="C19326" t="n">
        <v>10</v>
      </c>
      <c r="D19326" t="inlineStr">
        <is>
          <t>2022-VARO</t>
        </is>
      </c>
      <c r="E19326" t="inlineStr">
        <is>
          <t>Y33996</t>
        </is>
      </c>
      <c r="F19326" t="inlineStr">
        <is>
          <t>RB</t>
        </is>
      </c>
      <c r="G19326" t="inlineStr">
        <is>
          <t>Yes</t>
        </is>
      </c>
      <c r="H19326" t="n">
        <v>10.2</v>
      </c>
    </row>
    <row r="19327">
      <c r="A19327" t="inlineStr">
        <is>
          <t>2022-W10-2022-VARO-Y29279</t>
        </is>
      </c>
      <c r="B19327" t="n">
        <v>2022</v>
      </c>
      <c r="C19327" t="n">
        <v>10</v>
      </c>
      <c r="D19327" t="inlineStr">
        <is>
          <t>2022-VARO</t>
        </is>
      </c>
      <c r="E19327" t="inlineStr">
        <is>
          <t>Y29279</t>
        </is>
      </c>
      <c r="F19327" t="inlineStr">
        <is>
          <t>RB</t>
        </is>
      </c>
      <c r="G19327" t="inlineStr">
        <is>
          <t>Yes</t>
        </is>
      </c>
      <c r="H19327" t="n">
        <v>7.7</v>
      </c>
    </row>
    <row r="19328">
      <c r="A19328" t="inlineStr">
        <is>
          <t>2022-W10-2022-VARO-Y33443</t>
        </is>
      </c>
      <c r="B19328" t="n">
        <v>2022</v>
      </c>
      <c r="C19328" t="n">
        <v>10</v>
      </c>
      <c r="D19328" t="inlineStr">
        <is>
          <t>2022-VARO</t>
        </is>
      </c>
      <c r="E19328" t="inlineStr">
        <is>
          <t>Y33443</t>
        </is>
      </c>
      <c r="F19328" t="inlineStr">
        <is>
          <t>TE</t>
        </is>
      </c>
      <c r="G19328" t="inlineStr">
        <is>
          <t>Yes</t>
        </is>
      </c>
      <c r="H19328" t="n">
        <v>5.6</v>
      </c>
    </row>
    <row r="19329">
      <c r="A19329" t="inlineStr">
        <is>
          <t>2022-W10-2022-VARO-Y30136</t>
        </is>
      </c>
      <c r="B19329" t="n">
        <v>2022</v>
      </c>
      <c r="C19329" t="n">
        <v>10</v>
      </c>
      <c r="D19329" t="inlineStr">
        <is>
          <t>2022-VARO</t>
        </is>
      </c>
      <c r="E19329" t="inlineStr">
        <is>
          <t>Y30136</t>
        </is>
      </c>
      <c r="F19329" t="inlineStr">
        <is>
          <t>W/R/T FLEX</t>
        </is>
      </c>
      <c r="G19329" t="inlineStr">
        <is>
          <t>Yes</t>
        </is>
      </c>
      <c r="H19329" t="n">
        <v>2.9</v>
      </c>
    </row>
    <row r="19330">
      <c r="A19330" t="inlineStr">
        <is>
          <t>2022-W10-2022-VARO-Y32858</t>
        </is>
      </c>
      <c r="B19330" t="n">
        <v>2022</v>
      </c>
      <c r="C19330" t="n">
        <v>10</v>
      </c>
      <c r="D19330" t="inlineStr">
        <is>
          <t>2022-VARO</t>
        </is>
      </c>
      <c r="E19330" t="inlineStr">
        <is>
          <t>Y32858</t>
        </is>
      </c>
      <c r="F19330" t="inlineStr">
        <is>
          <t>K</t>
        </is>
      </c>
      <c r="G19330" t="inlineStr">
        <is>
          <t>Yes</t>
        </is>
      </c>
      <c r="H19330" t="n">
        <v>13</v>
      </c>
    </row>
    <row r="19331">
      <c r="A19331" t="inlineStr">
        <is>
          <t>2022-W10-2022-VARO-Y-DEF:san-francisco</t>
        </is>
      </c>
      <c r="B19331" t="n">
        <v>2022</v>
      </c>
      <c r="C19331" t="n">
        <v>10</v>
      </c>
      <c r="D19331" t="inlineStr">
        <is>
          <t>2022-VARO</t>
        </is>
      </c>
      <c r="E19331" t="inlineStr">
        <is>
          <t>Y-DEF:san-francisco</t>
        </is>
      </c>
      <c r="F19331" t="inlineStr">
        <is>
          <t>DST</t>
        </is>
      </c>
      <c r="G19331" t="inlineStr">
        <is>
          <t>Yes</t>
        </is>
      </c>
      <c r="H19331" t="n">
        <v>6</v>
      </c>
    </row>
    <row r="19332">
      <c r="A19332" t="inlineStr">
        <is>
          <t>2022-W10-2022-VARO-Y34047</t>
        </is>
      </c>
      <c r="B19332" t="n">
        <v>2022</v>
      </c>
      <c r="C19332" t="n">
        <v>10</v>
      </c>
      <c r="D19332" t="inlineStr">
        <is>
          <t>2022-VARO</t>
        </is>
      </c>
      <c r="E19332" t="inlineStr">
        <is>
          <t>Y34047</t>
        </is>
      </c>
      <c r="F19332" t="inlineStr">
        <is>
          <t>BN</t>
        </is>
      </c>
      <c r="G19332" t="inlineStr">
        <is>
          <t>No</t>
        </is>
      </c>
      <c r="H19332" t="n">
        <v>10.5</v>
      </c>
    </row>
    <row r="19333">
      <c r="A19333" t="inlineStr">
        <is>
          <t>2022-W10-2022-VARO-Y33408</t>
        </is>
      </c>
      <c r="B19333" t="n">
        <v>2022</v>
      </c>
      <c r="C19333" t="n">
        <v>10</v>
      </c>
      <c r="D19333" t="inlineStr">
        <is>
          <t>2022-VARO</t>
        </is>
      </c>
      <c r="E19333" t="inlineStr">
        <is>
          <t>Y33408</t>
        </is>
      </c>
      <c r="F19333" t="inlineStr">
        <is>
          <t>BN</t>
        </is>
      </c>
      <c r="G19333" t="inlineStr">
        <is>
          <t>No</t>
        </is>
      </c>
      <c r="H19333" t="n">
        <v>17</v>
      </c>
    </row>
    <row r="19334">
      <c r="A19334" t="inlineStr">
        <is>
          <t>2022-W10-2022-VARO-Y32703</t>
        </is>
      </c>
      <c r="B19334" t="n">
        <v>2022</v>
      </c>
      <c r="C19334" t="n">
        <v>10</v>
      </c>
      <c r="D19334" t="inlineStr">
        <is>
          <t>2022-VARO</t>
        </is>
      </c>
      <c r="E19334" t="inlineStr">
        <is>
          <t>Y32703</t>
        </is>
      </c>
      <c r="F19334" t="inlineStr">
        <is>
          <t>BN</t>
        </is>
      </c>
      <c r="G19334" t="inlineStr">
        <is>
          <t>No</t>
        </is>
      </c>
      <c r="H19334" t="n">
        <v>0</v>
      </c>
    </row>
    <row r="19335">
      <c r="A19335" t="inlineStr">
        <is>
          <t>2022-W10-2022-VARO-Y34054</t>
        </is>
      </c>
      <c r="B19335" t="n">
        <v>2022</v>
      </c>
      <c r="C19335" t="n">
        <v>10</v>
      </c>
      <c r="D19335" t="inlineStr">
        <is>
          <t>2022-VARO</t>
        </is>
      </c>
      <c r="E19335" t="inlineStr">
        <is>
          <t>Y34054</t>
        </is>
      </c>
      <c r="F19335" t="inlineStr">
        <is>
          <t>BN</t>
        </is>
      </c>
      <c r="G19335" t="inlineStr">
        <is>
          <t>No</t>
        </is>
      </c>
      <c r="H19335" t="n">
        <v>14.6</v>
      </c>
    </row>
    <row r="19336">
      <c r="A19336" t="inlineStr">
        <is>
          <t>2022-W10-2022-VARO-Y31457</t>
        </is>
      </c>
      <c r="B19336" t="n">
        <v>2022</v>
      </c>
      <c r="C19336" t="n">
        <v>10</v>
      </c>
      <c r="D19336" t="inlineStr">
        <is>
          <t>2022-VARO</t>
        </is>
      </c>
      <c r="E19336" t="inlineStr">
        <is>
          <t>Y31457</t>
        </is>
      </c>
      <c r="F19336" t="inlineStr">
        <is>
          <t>BN</t>
        </is>
      </c>
      <c r="G19336" t="inlineStr">
        <is>
          <t>No</t>
        </is>
      </c>
      <c r="H19336" t="n">
        <v>1.3</v>
      </c>
    </row>
    <row r="19337">
      <c r="A19337" t="inlineStr">
        <is>
          <t>2022-W10-2022-VARO-Y30142</t>
        </is>
      </c>
      <c r="B19337" t="n">
        <v>2022</v>
      </c>
      <c r="C19337" t="n">
        <v>10</v>
      </c>
      <c r="D19337" t="inlineStr">
        <is>
          <t>2022-VARO</t>
        </is>
      </c>
      <c r="E19337" t="inlineStr">
        <is>
          <t>Y30142</t>
        </is>
      </c>
      <c r="F19337" t="inlineStr">
        <is>
          <t>IR</t>
        </is>
      </c>
      <c r="G19337" t="inlineStr">
        <is>
          <t>No</t>
        </is>
      </c>
      <c r="H19337" t="n">
        <v>0</v>
      </c>
    </row>
    <row r="19338">
      <c r="A19338" t="inlineStr">
        <is>
          <t>2022-W10-2022-ISAROD-Y32675</t>
        </is>
      </c>
      <c r="B19338" t="n">
        <v>2022</v>
      </c>
      <c r="C19338" t="n">
        <v>10</v>
      </c>
      <c r="D19338" t="inlineStr">
        <is>
          <t>2022-ISAROD</t>
        </is>
      </c>
      <c r="E19338" t="inlineStr">
        <is>
          <t>Y32675</t>
        </is>
      </c>
      <c r="F19338" t="inlineStr">
        <is>
          <t>QB</t>
        </is>
      </c>
      <c r="G19338" t="inlineStr">
        <is>
          <t>Yes</t>
        </is>
      </c>
      <c r="H19338" t="n">
        <v>23.4</v>
      </c>
    </row>
    <row r="19339">
      <c r="A19339" t="inlineStr">
        <is>
          <t>2022-W10-2022-ISAROD-Y32692</t>
        </is>
      </c>
      <c r="B19339" t="n">
        <v>2022</v>
      </c>
      <c r="C19339" t="n">
        <v>10</v>
      </c>
      <c r="D19339" t="inlineStr">
        <is>
          <t>2022-ISAROD</t>
        </is>
      </c>
      <c r="E19339" t="inlineStr">
        <is>
          <t>Y32692</t>
        </is>
      </c>
      <c r="F19339" t="inlineStr">
        <is>
          <t>WR</t>
        </is>
      </c>
      <c r="G19339" t="inlineStr">
        <is>
          <t>Yes</t>
        </is>
      </c>
      <c r="H19339" t="n">
        <v>30.3</v>
      </c>
    </row>
    <row r="19340">
      <c r="A19340" t="inlineStr">
        <is>
          <t>2022-W10-2022-ISAROD-Y28534</t>
        </is>
      </c>
      <c r="B19340" t="n">
        <v>2022</v>
      </c>
      <c r="C19340" t="n">
        <v>10</v>
      </c>
      <c r="D19340" t="inlineStr">
        <is>
          <t>2022-ISAROD</t>
        </is>
      </c>
      <c r="E19340" t="inlineStr">
        <is>
          <t>Y28534</t>
        </is>
      </c>
      <c r="F19340" t="inlineStr">
        <is>
          <t>WR</t>
        </is>
      </c>
      <c r="G19340" t="inlineStr">
        <is>
          <t>Yes</t>
        </is>
      </c>
      <c r="H19340" t="n">
        <v>18.8</v>
      </c>
    </row>
    <row r="19341">
      <c r="A19341" t="inlineStr">
        <is>
          <t>2022-W10-2022-ISAROD-Y31960</t>
        </is>
      </c>
      <c r="B19341" t="n">
        <v>2022</v>
      </c>
      <c r="C19341" t="n">
        <v>10</v>
      </c>
      <c r="D19341" t="inlineStr">
        <is>
          <t>2022-ISAROD</t>
        </is>
      </c>
      <c r="E19341" t="inlineStr">
        <is>
          <t>Y31960</t>
        </is>
      </c>
      <c r="F19341" t="inlineStr">
        <is>
          <t>RB</t>
        </is>
      </c>
      <c r="G19341" t="inlineStr">
        <is>
          <t>Yes</t>
        </is>
      </c>
      <c r="H19341" t="n">
        <v>20.3</v>
      </c>
    </row>
    <row r="19342">
      <c r="A19342" t="inlineStr">
        <is>
          <t>2022-W10-2022-ISAROD-Y31394</t>
        </is>
      </c>
      <c r="B19342" t="n">
        <v>2022</v>
      </c>
      <c r="C19342" t="n">
        <v>10</v>
      </c>
      <c r="D19342" t="inlineStr">
        <is>
          <t>2022-ISAROD</t>
        </is>
      </c>
      <c r="E19342" t="inlineStr">
        <is>
          <t>Y31394</t>
        </is>
      </c>
      <c r="F19342" t="inlineStr">
        <is>
          <t>RB</t>
        </is>
      </c>
      <c r="G19342" t="inlineStr">
        <is>
          <t>Yes</t>
        </is>
      </c>
      <c r="H19342" t="n">
        <v>21.3</v>
      </c>
    </row>
    <row r="19343">
      <c r="A19343" t="inlineStr">
        <is>
          <t>2022-W10-2022-ISAROD-Y34036</t>
        </is>
      </c>
      <c r="B19343" t="n">
        <v>2022</v>
      </c>
      <c r="C19343" t="n">
        <v>10</v>
      </c>
      <c r="D19343" t="inlineStr">
        <is>
          <t>2022-ISAROD</t>
        </is>
      </c>
      <c r="E19343" t="inlineStr">
        <is>
          <t>Y34036</t>
        </is>
      </c>
      <c r="F19343" t="inlineStr">
        <is>
          <t>TE</t>
        </is>
      </c>
      <c r="G19343" t="inlineStr">
        <is>
          <t>Yes</t>
        </is>
      </c>
      <c r="H19343" t="n">
        <v>1.6</v>
      </c>
    </row>
    <row r="19344">
      <c r="A19344" t="inlineStr">
        <is>
          <t>2022-W10-2022-ISAROD-Y31144</t>
        </is>
      </c>
      <c r="B19344" t="n">
        <v>2022</v>
      </c>
      <c r="C19344" t="n">
        <v>10</v>
      </c>
      <c r="D19344" t="inlineStr">
        <is>
          <t>2022-ISAROD</t>
        </is>
      </c>
      <c r="E19344" t="inlineStr">
        <is>
          <t>Y31144</t>
        </is>
      </c>
      <c r="F19344" t="inlineStr">
        <is>
          <t>W/R/T FLEX</t>
        </is>
      </c>
      <c r="G19344" t="inlineStr">
        <is>
          <t>Yes</t>
        </is>
      </c>
      <c r="H19344" t="n">
        <v>13.5</v>
      </c>
    </row>
    <row r="19345">
      <c r="A19345" t="inlineStr">
        <is>
          <t>2022-W10-2022-ISAROD-Y31977</t>
        </is>
      </c>
      <c r="B19345" t="n">
        <v>2022</v>
      </c>
      <c r="C19345" t="n">
        <v>10</v>
      </c>
      <c r="D19345" t="inlineStr">
        <is>
          <t>2022-ISAROD</t>
        </is>
      </c>
      <c r="E19345" t="inlineStr">
        <is>
          <t>Y31977</t>
        </is>
      </c>
      <c r="F19345" t="inlineStr">
        <is>
          <t>K</t>
        </is>
      </c>
      <c r="G19345" t="inlineStr">
        <is>
          <t>Yes</t>
        </is>
      </c>
      <c r="H19345" t="n">
        <v>5</v>
      </c>
    </row>
    <row r="19346">
      <c r="A19346" t="inlineStr">
        <is>
          <t>2022-W10-2022-ISAROD-Y-DEF:denver</t>
        </is>
      </c>
      <c r="B19346" t="n">
        <v>2022</v>
      </c>
      <c r="C19346" t="n">
        <v>10</v>
      </c>
      <c r="D19346" t="inlineStr">
        <is>
          <t>2022-ISAROD</t>
        </is>
      </c>
      <c r="E19346" t="inlineStr">
        <is>
          <t>Y-DEF:denver</t>
        </is>
      </c>
      <c r="F19346" t="inlineStr">
        <is>
          <t>DST</t>
        </is>
      </c>
      <c r="G19346" t="inlineStr">
        <is>
          <t>Yes</t>
        </is>
      </c>
      <c r="H19346" t="n">
        <v>4</v>
      </c>
    </row>
    <row r="19347">
      <c r="A19347" t="inlineStr">
        <is>
          <t>2022-W10-2022-ISAROD-Y29288</t>
        </is>
      </c>
      <c r="B19347" t="n">
        <v>2022</v>
      </c>
      <c r="C19347" t="n">
        <v>10</v>
      </c>
      <c r="D19347" t="inlineStr">
        <is>
          <t>2022-ISAROD</t>
        </is>
      </c>
      <c r="E19347" t="inlineStr">
        <is>
          <t>Y29288</t>
        </is>
      </c>
      <c r="F19347" t="inlineStr">
        <is>
          <t>BN</t>
        </is>
      </c>
      <c r="G19347" t="inlineStr">
        <is>
          <t>No</t>
        </is>
      </c>
      <c r="H19347" t="n">
        <v>0</v>
      </c>
    </row>
    <row r="19348">
      <c r="A19348" t="inlineStr">
        <is>
          <t>2022-W10-2022-ISAROD-Y29307</t>
        </is>
      </c>
      <c r="B19348" t="n">
        <v>2022</v>
      </c>
      <c r="C19348" t="n">
        <v>10</v>
      </c>
      <c r="D19348" t="inlineStr">
        <is>
          <t>2022-ISAROD</t>
        </is>
      </c>
      <c r="E19348" t="inlineStr">
        <is>
          <t>Y29307</t>
        </is>
      </c>
      <c r="F19348" t="inlineStr">
        <is>
          <t>BN</t>
        </is>
      </c>
      <c r="G19348" t="inlineStr">
        <is>
          <t>No</t>
        </is>
      </c>
      <c r="H19348" t="n">
        <v>0</v>
      </c>
    </row>
    <row r="19349">
      <c r="A19349" t="inlineStr">
        <is>
          <t>2022-W10-2022-ISAROD-Y33495</t>
        </is>
      </c>
      <c r="B19349" t="n">
        <v>2022</v>
      </c>
      <c r="C19349" t="n">
        <v>10</v>
      </c>
      <c r="D19349" t="inlineStr">
        <is>
          <t>2022-ISAROD</t>
        </is>
      </c>
      <c r="E19349" t="inlineStr">
        <is>
          <t>Y33495</t>
        </is>
      </c>
      <c r="F19349" t="inlineStr">
        <is>
          <t>BN</t>
        </is>
      </c>
      <c r="G19349" t="inlineStr">
        <is>
          <t>No</t>
        </is>
      </c>
      <c r="H19349" t="n">
        <v>0</v>
      </c>
    </row>
    <row r="19350">
      <c r="A19350" t="inlineStr">
        <is>
          <t>2022-W10-2022-ISAROD-Y27548</t>
        </is>
      </c>
      <c r="B19350" t="n">
        <v>2022</v>
      </c>
      <c r="C19350" t="n">
        <v>10</v>
      </c>
      <c r="D19350" t="inlineStr">
        <is>
          <t>2022-ISAROD</t>
        </is>
      </c>
      <c r="E19350" t="inlineStr">
        <is>
          <t>Y27548</t>
        </is>
      </c>
      <c r="F19350" t="inlineStr">
        <is>
          <t>BN</t>
        </is>
      </c>
      <c r="G19350" t="inlineStr">
        <is>
          <t>No</t>
        </is>
      </c>
      <c r="H19350" t="n">
        <v>6.2</v>
      </c>
    </row>
    <row r="19351">
      <c r="A19351" t="inlineStr">
        <is>
          <t>2022-W10-2022-ISAROD-Y31919</t>
        </is>
      </c>
      <c r="B19351" t="n">
        <v>2022</v>
      </c>
      <c r="C19351" t="n">
        <v>10</v>
      </c>
      <c r="D19351" t="inlineStr">
        <is>
          <t>2022-ISAROD</t>
        </is>
      </c>
      <c r="E19351" t="inlineStr">
        <is>
          <t>Y31919</t>
        </is>
      </c>
      <c r="F19351" t="inlineStr">
        <is>
          <t>BN</t>
        </is>
      </c>
      <c r="G19351" t="inlineStr">
        <is>
          <t>No</t>
        </is>
      </c>
      <c r="H19351" t="n">
        <v>0</v>
      </c>
    </row>
    <row r="19352">
      <c r="A19352" t="inlineStr">
        <is>
          <t>2022-W10-2022-ISAROD-Y28592</t>
        </is>
      </c>
      <c r="B19352" t="n">
        <v>2022</v>
      </c>
      <c r="C19352" t="n">
        <v>10</v>
      </c>
      <c r="D19352" t="inlineStr">
        <is>
          <t>2022-ISAROD</t>
        </is>
      </c>
      <c r="E19352" t="inlineStr">
        <is>
          <t>Y28592</t>
        </is>
      </c>
      <c r="F19352" t="inlineStr">
        <is>
          <t>IR</t>
        </is>
      </c>
      <c r="G19352" t="inlineStr">
        <is>
          <t>No</t>
        </is>
      </c>
      <c r="H19352" t="n">
        <v>0</v>
      </c>
    </row>
    <row r="19353">
      <c r="A19353" t="inlineStr">
        <is>
          <t>2022-W10-2022-LDV-Y30123</t>
        </is>
      </c>
      <c r="B19353" t="n">
        <v>2022</v>
      </c>
      <c r="C19353" t="n">
        <v>10</v>
      </c>
      <c r="D19353" t="inlineStr">
        <is>
          <t>2022-LDV</t>
        </is>
      </c>
      <c r="E19353" t="inlineStr">
        <is>
          <t>Y30123</t>
        </is>
      </c>
      <c r="F19353" t="inlineStr">
        <is>
          <t>QB</t>
        </is>
      </c>
      <c r="G19353" t="inlineStr">
        <is>
          <t>Yes</t>
        </is>
      </c>
      <c r="H19353" t="n">
        <v>32.14</v>
      </c>
    </row>
    <row r="19354">
      <c r="A19354" t="inlineStr">
        <is>
          <t>2022-W10-2022-LDV-Y30197</t>
        </is>
      </c>
      <c r="B19354" t="n">
        <v>2022</v>
      </c>
      <c r="C19354" t="n">
        <v>10</v>
      </c>
      <c r="D19354" t="inlineStr">
        <is>
          <t>2022-LDV</t>
        </is>
      </c>
      <c r="E19354" t="inlineStr">
        <is>
          <t>Y30197</t>
        </is>
      </c>
      <c r="F19354" t="inlineStr">
        <is>
          <t>WR</t>
        </is>
      </c>
      <c r="G19354" t="inlineStr">
        <is>
          <t>Yes</t>
        </is>
      </c>
      <c r="H19354" t="n">
        <v>16.1</v>
      </c>
    </row>
    <row r="19355">
      <c r="A19355" t="inlineStr">
        <is>
          <t>2022-W10-2022-LDV-Y27581</t>
        </is>
      </c>
      <c r="B19355" t="n">
        <v>2022</v>
      </c>
      <c r="C19355" t="n">
        <v>10</v>
      </c>
      <c r="D19355" t="inlineStr">
        <is>
          <t>2022-LDV</t>
        </is>
      </c>
      <c r="E19355" t="inlineStr">
        <is>
          <t>Y27581</t>
        </is>
      </c>
      <c r="F19355" t="inlineStr">
        <is>
          <t>WR</t>
        </is>
      </c>
      <c r="G19355" t="inlineStr">
        <is>
          <t>Yes</t>
        </is>
      </c>
      <c r="H19355" t="n">
        <v>25.1</v>
      </c>
    </row>
    <row r="19356">
      <c r="A19356" t="inlineStr">
        <is>
          <t>2022-W10-2022-LDV-Y30180</t>
        </is>
      </c>
      <c r="B19356" t="n">
        <v>2022</v>
      </c>
      <c r="C19356" t="n">
        <v>10</v>
      </c>
      <c r="D19356" t="inlineStr">
        <is>
          <t>2022-LDV</t>
        </is>
      </c>
      <c r="E19356" t="inlineStr">
        <is>
          <t>Y30180</t>
        </is>
      </c>
      <c r="F19356" t="inlineStr">
        <is>
          <t>RB</t>
        </is>
      </c>
      <c r="G19356" t="inlineStr">
        <is>
          <t>Yes</t>
        </is>
      </c>
      <c r="H19356" t="n">
        <v>6</v>
      </c>
    </row>
    <row r="19357">
      <c r="A19357" t="inlineStr">
        <is>
          <t>2022-W10-2022-LDV-Y31905</t>
        </is>
      </c>
      <c r="B19357" t="n">
        <v>2022</v>
      </c>
      <c r="C19357" t="n">
        <v>10</v>
      </c>
      <c r="D19357" t="inlineStr">
        <is>
          <t>2022-LDV</t>
        </is>
      </c>
      <c r="E19357" t="inlineStr">
        <is>
          <t>Y31905</t>
        </is>
      </c>
      <c r="F19357" t="inlineStr">
        <is>
          <t>RB</t>
        </is>
      </c>
      <c r="G19357" t="inlineStr">
        <is>
          <t>Yes</t>
        </is>
      </c>
      <c r="H19357" t="n">
        <v>4.9</v>
      </c>
    </row>
    <row r="19358">
      <c r="A19358" t="inlineStr">
        <is>
          <t>2022-W10-2022-LDV-Y31969</t>
        </is>
      </c>
      <c r="B19358" t="n">
        <v>2022</v>
      </c>
      <c r="C19358" t="n">
        <v>10</v>
      </c>
      <c r="D19358" t="inlineStr">
        <is>
          <t>2022-LDV</t>
        </is>
      </c>
      <c r="E19358" t="inlineStr">
        <is>
          <t>Y31969</t>
        </is>
      </c>
      <c r="F19358" t="inlineStr">
        <is>
          <t>TE</t>
        </is>
      </c>
      <c r="G19358" t="inlineStr">
        <is>
          <t>Yes</t>
        </is>
      </c>
      <c r="H19358" t="n">
        <v>11.8</v>
      </c>
    </row>
    <row r="19359">
      <c r="A19359" t="inlineStr">
        <is>
          <t>2022-W10-2022-LDV-Y31906</t>
        </is>
      </c>
      <c r="B19359" t="n">
        <v>2022</v>
      </c>
      <c r="C19359" t="n">
        <v>10</v>
      </c>
      <c r="D19359" t="inlineStr">
        <is>
          <t>2022-LDV</t>
        </is>
      </c>
      <c r="E19359" t="inlineStr">
        <is>
          <t>Y31906</t>
        </is>
      </c>
      <c r="F19359" t="inlineStr">
        <is>
          <t>W/R/T FLEX</t>
        </is>
      </c>
      <c r="G19359" t="inlineStr">
        <is>
          <t>Yes</t>
        </is>
      </c>
      <c r="H19359" t="n">
        <v>15.2</v>
      </c>
    </row>
    <row r="19360">
      <c r="A19360" t="inlineStr">
        <is>
          <t>2022-W10-2022-LDV-Y31137</t>
        </is>
      </c>
      <c r="B19360" t="n">
        <v>2022</v>
      </c>
      <c r="C19360" t="n">
        <v>10</v>
      </c>
      <c r="D19360" t="inlineStr">
        <is>
          <t>2022-LDV</t>
        </is>
      </c>
      <c r="E19360" t="inlineStr">
        <is>
          <t>Y31137</t>
        </is>
      </c>
      <c r="F19360" t="inlineStr">
        <is>
          <t>K</t>
        </is>
      </c>
      <c r="G19360" t="inlineStr">
        <is>
          <t>Yes</t>
        </is>
      </c>
      <c r="H19360" t="n">
        <v>2</v>
      </c>
    </row>
    <row r="19361">
      <c r="A19361" t="inlineStr">
        <is>
          <t>2022-W10-2022-LDV-Y-DEF:tennessee</t>
        </is>
      </c>
      <c r="B19361" t="n">
        <v>2022</v>
      </c>
      <c r="C19361" t="n">
        <v>10</v>
      </c>
      <c r="D19361" t="inlineStr">
        <is>
          <t>2022-LDV</t>
        </is>
      </c>
      <c r="E19361" t="inlineStr">
        <is>
          <t>Y-DEF:tennessee</t>
        </is>
      </c>
      <c r="F19361" t="inlineStr">
        <is>
          <t>DST</t>
        </is>
      </c>
      <c r="G19361" t="inlineStr">
        <is>
          <t>Yes</t>
        </is>
      </c>
      <c r="H19361" t="n">
        <v>12</v>
      </c>
    </row>
    <row r="19362">
      <c r="A19362" t="inlineStr">
        <is>
          <t>2022-W10-2022-LDV-Y31012</t>
        </is>
      </c>
      <c r="B19362" t="n">
        <v>2022</v>
      </c>
      <c r="C19362" t="n">
        <v>10</v>
      </c>
      <c r="D19362" t="inlineStr">
        <is>
          <t>2022-LDV</t>
        </is>
      </c>
      <c r="E19362" t="inlineStr">
        <is>
          <t>Y31012</t>
        </is>
      </c>
      <c r="F19362" t="inlineStr">
        <is>
          <t>BN</t>
        </is>
      </c>
      <c r="G19362" t="inlineStr">
        <is>
          <t>No</t>
        </is>
      </c>
      <c r="H19362" t="n">
        <v>4.1</v>
      </c>
    </row>
    <row r="19363">
      <c r="A19363" t="inlineStr">
        <is>
          <t>2022-W10-2022-LDV-Y32685</t>
        </is>
      </c>
      <c r="B19363" t="n">
        <v>2022</v>
      </c>
      <c r="C19363" t="n">
        <v>10</v>
      </c>
      <c r="D19363" t="inlineStr">
        <is>
          <t>2022-LDV</t>
        </is>
      </c>
      <c r="E19363" t="inlineStr">
        <is>
          <t>Y32685</t>
        </is>
      </c>
      <c r="F19363" t="inlineStr">
        <is>
          <t>BN</t>
        </is>
      </c>
      <c r="G19363" t="inlineStr">
        <is>
          <t>No</t>
        </is>
      </c>
      <c r="H19363" t="n">
        <v>0</v>
      </c>
    </row>
    <row r="19364">
      <c r="A19364" t="inlineStr">
        <is>
          <t>2022-W10-2022-LDV-Y30614</t>
        </is>
      </c>
      <c r="B19364" t="n">
        <v>2022</v>
      </c>
      <c r="C19364" t="n">
        <v>10</v>
      </c>
      <c r="D19364" t="inlineStr">
        <is>
          <t>2022-LDV</t>
        </is>
      </c>
      <c r="E19364" t="inlineStr">
        <is>
          <t>Y30614</t>
        </is>
      </c>
      <c r="F19364" t="inlineStr">
        <is>
          <t>BN</t>
        </is>
      </c>
      <c r="G19364" t="inlineStr">
        <is>
          <t>No</t>
        </is>
      </c>
      <c r="H19364" t="n">
        <v>0.1</v>
      </c>
    </row>
    <row r="19365">
      <c r="A19365" t="inlineStr">
        <is>
          <t>2022-W10-2022-LDV-Y28402</t>
        </is>
      </c>
      <c r="B19365" t="n">
        <v>2022</v>
      </c>
      <c r="C19365" t="n">
        <v>10</v>
      </c>
      <c r="D19365" t="inlineStr">
        <is>
          <t>2022-LDV</t>
        </is>
      </c>
      <c r="E19365" t="inlineStr">
        <is>
          <t>Y28402</t>
        </is>
      </c>
      <c r="F19365" t="inlineStr">
        <is>
          <t>BN</t>
        </is>
      </c>
      <c r="G19365" t="inlineStr">
        <is>
          <t>No</t>
        </is>
      </c>
      <c r="H19365" t="n">
        <v>0</v>
      </c>
    </row>
    <row r="19366">
      <c r="A19366" t="inlineStr">
        <is>
          <t>2022-W10-2022-LDV-Y32719</t>
        </is>
      </c>
      <c r="B19366" t="n">
        <v>2022</v>
      </c>
      <c r="C19366" t="n">
        <v>10</v>
      </c>
      <c r="D19366" t="inlineStr">
        <is>
          <t>2022-LDV</t>
        </is>
      </c>
      <c r="E19366" t="inlineStr">
        <is>
          <t>Y32719</t>
        </is>
      </c>
      <c r="F19366" t="inlineStr">
        <is>
          <t>BN</t>
        </is>
      </c>
      <c r="G19366" t="inlineStr">
        <is>
          <t>No</t>
        </is>
      </c>
      <c r="H19366" t="n">
        <v>1.3</v>
      </c>
    </row>
    <row r="19367">
      <c r="A19367" t="inlineStr">
        <is>
          <t>2022-W10-2022-LDV-Y29281</t>
        </is>
      </c>
      <c r="B19367" t="n">
        <v>2022</v>
      </c>
      <c r="C19367" t="n">
        <v>10</v>
      </c>
      <c r="D19367" t="inlineStr">
        <is>
          <t>2022-LDV</t>
        </is>
      </c>
      <c r="E19367" t="inlineStr">
        <is>
          <t>Y29281</t>
        </is>
      </c>
      <c r="F19367" t="inlineStr">
        <is>
          <t>IR</t>
        </is>
      </c>
      <c r="G19367" t="inlineStr">
        <is>
          <t>No</t>
        </is>
      </c>
      <c r="H19367" t="n">
        <v>0</v>
      </c>
    </row>
    <row r="19368">
      <c r="A19368" t="inlineStr">
        <is>
          <t>2022-W10-2022-HUERO-Y32723</t>
        </is>
      </c>
      <c r="B19368" t="n">
        <v>2022</v>
      </c>
      <c r="C19368" t="n">
        <v>10</v>
      </c>
      <c r="D19368" t="inlineStr">
        <is>
          <t>2022-HUERO</t>
        </is>
      </c>
      <c r="E19368" t="inlineStr">
        <is>
          <t>Y32723</t>
        </is>
      </c>
      <c r="F19368" t="inlineStr">
        <is>
          <t>QB</t>
        </is>
      </c>
      <c r="G19368" t="inlineStr">
        <is>
          <t>Yes</t>
        </is>
      </c>
      <c r="H19368" t="n">
        <v>22.8</v>
      </c>
    </row>
    <row r="19369">
      <c r="A19369" t="inlineStr">
        <is>
          <t>2022-W10-2022-HUERO-Y31017</t>
        </is>
      </c>
      <c r="B19369" t="n">
        <v>2022</v>
      </c>
      <c r="C19369" t="n">
        <v>10</v>
      </c>
      <c r="D19369" t="inlineStr">
        <is>
          <t>2022-HUERO</t>
        </is>
      </c>
      <c r="E19369" t="inlineStr">
        <is>
          <t>Y31017</t>
        </is>
      </c>
      <c r="F19369" t="inlineStr">
        <is>
          <t>WR</t>
        </is>
      </c>
      <c r="G19369" t="inlineStr">
        <is>
          <t>Yes</t>
        </is>
      </c>
      <c r="H19369" t="n">
        <v>27</v>
      </c>
    </row>
    <row r="19370">
      <c r="A19370" t="inlineStr">
        <is>
          <t>2022-W10-2022-HUERO-Y33398</t>
        </is>
      </c>
      <c r="B19370" t="n">
        <v>2022</v>
      </c>
      <c r="C19370" t="n">
        <v>10</v>
      </c>
      <c r="D19370" t="inlineStr">
        <is>
          <t>2022-HUERO</t>
        </is>
      </c>
      <c r="E19370" t="inlineStr">
        <is>
          <t>Y33398</t>
        </is>
      </c>
      <c r="F19370" t="inlineStr">
        <is>
          <t>WR</t>
        </is>
      </c>
      <c r="G19370" t="inlineStr">
        <is>
          <t>Yes</t>
        </is>
      </c>
      <c r="H19370" t="n">
        <v>10.9</v>
      </c>
    </row>
    <row r="19371">
      <c r="A19371" t="inlineStr">
        <is>
          <t>2022-W10-2022-HUERO-Y30423</t>
        </is>
      </c>
      <c r="B19371" t="n">
        <v>2022</v>
      </c>
      <c r="C19371" t="n">
        <v>10</v>
      </c>
      <c r="D19371" t="inlineStr">
        <is>
          <t>2022-HUERO</t>
        </is>
      </c>
      <c r="E19371" t="inlineStr">
        <is>
          <t>Y30423</t>
        </is>
      </c>
      <c r="F19371" t="inlineStr">
        <is>
          <t>RB</t>
        </is>
      </c>
      <c r="G19371" t="inlineStr">
        <is>
          <t>Yes</t>
        </is>
      </c>
      <c r="H19371" t="n">
        <v>9.800000000000001</v>
      </c>
    </row>
    <row r="19372">
      <c r="A19372" t="inlineStr">
        <is>
          <t>2022-W10-2022-HUERO-Y31005</t>
        </is>
      </c>
      <c r="B19372" t="n">
        <v>2022</v>
      </c>
      <c r="C19372" t="n">
        <v>10</v>
      </c>
      <c r="D19372" t="inlineStr">
        <is>
          <t>2022-HUERO</t>
        </is>
      </c>
      <c r="E19372" t="inlineStr">
        <is>
          <t>Y31005</t>
        </is>
      </c>
      <c r="F19372" t="inlineStr">
        <is>
          <t>RB</t>
        </is>
      </c>
      <c r="G19372" t="inlineStr">
        <is>
          <t>Yes</t>
        </is>
      </c>
      <c r="H19372" t="n">
        <v>13.6</v>
      </c>
    </row>
    <row r="19373">
      <c r="A19373" t="inlineStr">
        <is>
          <t>2022-W10-2022-HUERO-Y31107</t>
        </is>
      </c>
      <c r="B19373" t="n">
        <v>2022</v>
      </c>
      <c r="C19373" t="n">
        <v>10</v>
      </c>
      <c r="D19373" t="inlineStr">
        <is>
          <t>2022-HUERO</t>
        </is>
      </c>
      <c r="E19373" t="inlineStr">
        <is>
          <t>Y31107</t>
        </is>
      </c>
      <c r="F19373" t="inlineStr">
        <is>
          <t>TE</t>
        </is>
      </c>
      <c r="G19373" t="inlineStr">
        <is>
          <t>Yes</t>
        </is>
      </c>
      <c r="H19373" t="n">
        <v>14.4</v>
      </c>
    </row>
    <row r="19374">
      <c r="A19374" t="inlineStr">
        <is>
          <t>2022-W10-2022-HUERO-Y34007</t>
        </is>
      </c>
      <c r="B19374" t="n">
        <v>2022</v>
      </c>
      <c r="C19374" t="n">
        <v>10</v>
      </c>
      <c r="D19374" t="inlineStr">
        <is>
          <t>2022-HUERO</t>
        </is>
      </c>
      <c r="E19374" t="inlineStr">
        <is>
          <t>Y34007</t>
        </is>
      </c>
      <c r="F19374" t="inlineStr">
        <is>
          <t>W/R/T FLEX</t>
        </is>
      </c>
      <c r="G19374" t="inlineStr">
        <is>
          <t>Yes</t>
        </is>
      </c>
      <c r="H19374" t="n">
        <v>13</v>
      </c>
    </row>
    <row r="19375">
      <c r="A19375" t="inlineStr">
        <is>
          <t>2022-W10-2022-HUERO-Y28378</t>
        </is>
      </c>
      <c r="B19375" t="n">
        <v>2022</v>
      </c>
      <c r="C19375" t="n">
        <v>10</v>
      </c>
      <c r="D19375" t="inlineStr">
        <is>
          <t>2022-HUERO</t>
        </is>
      </c>
      <c r="E19375" t="inlineStr">
        <is>
          <t>Y28378</t>
        </is>
      </c>
      <c r="F19375" t="inlineStr">
        <is>
          <t>K</t>
        </is>
      </c>
      <c r="G19375" t="inlineStr">
        <is>
          <t>Yes</t>
        </is>
      </c>
      <c r="H19375" t="n">
        <v>6</v>
      </c>
    </row>
    <row r="19376">
      <c r="A19376" t="inlineStr">
        <is>
          <t>2022-W10-2022-HUERO-Y-DEF:tampa-bay</t>
        </is>
      </c>
      <c r="B19376" t="n">
        <v>2022</v>
      </c>
      <c r="C19376" t="n">
        <v>10</v>
      </c>
      <c r="D19376" t="inlineStr">
        <is>
          <t>2022-HUERO</t>
        </is>
      </c>
      <c r="E19376" t="inlineStr">
        <is>
          <t>Y-DEF:tampa-bay</t>
        </is>
      </c>
      <c r="F19376" t="inlineStr">
        <is>
          <t>DST</t>
        </is>
      </c>
      <c r="G19376" t="inlineStr">
        <is>
          <t>Yes</t>
        </is>
      </c>
      <c r="H19376" t="n">
        <v>6</v>
      </c>
    </row>
    <row r="19377">
      <c r="A19377" t="inlineStr">
        <is>
          <t>2022-W10-2022-HUERO-Y32231</t>
        </is>
      </c>
      <c r="B19377" t="n">
        <v>2022</v>
      </c>
      <c r="C19377" t="n">
        <v>10</v>
      </c>
      <c r="D19377" t="inlineStr">
        <is>
          <t>2022-HUERO</t>
        </is>
      </c>
      <c r="E19377" t="inlineStr">
        <is>
          <t>Y32231</t>
        </is>
      </c>
      <c r="F19377" t="inlineStr">
        <is>
          <t>BN</t>
        </is>
      </c>
      <c r="G19377" t="inlineStr">
        <is>
          <t>No</t>
        </is>
      </c>
      <c r="H19377" t="n">
        <v>0</v>
      </c>
    </row>
    <row r="19378">
      <c r="A19378" t="inlineStr">
        <is>
          <t>2022-W10-2022-HUERO-Y31424</t>
        </is>
      </c>
      <c r="B19378" t="n">
        <v>2022</v>
      </c>
      <c r="C19378" t="n">
        <v>10</v>
      </c>
      <c r="D19378" t="inlineStr">
        <is>
          <t>2022-HUERO</t>
        </is>
      </c>
      <c r="E19378" t="inlineStr">
        <is>
          <t>Y31424</t>
        </is>
      </c>
      <c r="F19378" t="inlineStr">
        <is>
          <t>BN</t>
        </is>
      </c>
      <c r="G19378" t="inlineStr">
        <is>
          <t>No</t>
        </is>
      </c>
      <c r="H19378" t="n">
        <v>0</v>
      </c>
    </row>
    <row r="19379">
      <c r="A19379" t="inlineStr">
        <is>
          <t>2022-W10-2022-HUERO-Y31056</t>
        </is>
      </c>
      <c r="B19379" t="n">
        <v>2022</v>
      </c>
      <c r="C19379" t="n">
        <v>10</v>
      </c>
      <c r="D19379" t="inlineStr">
        <is>
          <t>2022-HUERO</t>
        </is>
      </c>
      <c r="E19379" t="inlineStr">
        <is>
          <t>Y31056</t>
        </is>
      </c>
      <c r="F19379" t="inlineStr">
        <is>
          <t>BN</t>
        </is>
      </c>
      <c r="G19379" t="inlineStr">
        <is>
          <t>No</t>
        </is>
      </c>
      <c r="H19379" t="n">
        <v>0</v>
      </c>
    </row>
    <row r="19380">
      <c r="A19380" t="inlineStr">
        <is>
          <t>2022-W10-2022-HUERO-Y27540</t>
        </is>
      </c>
      <c r="B19380" t="n">
        <v>2022</v>
      </c>
      <c r="C19380" t="n">
        <v>10</v>
      </c>
      <c r="D19380" t="inlineStr">
        <is>
          <t>2022-HUERO</t>
        </is>
      </c>
      <c r="E19380" t="inlineStr">
        <is>
          <t>Y27540</t>
        </is>
      </c>
      <c r="F19380" t="inlineStr">
        <is>
          <t>BN</t>
        </is>
      </c>
      <c r="G19380" t="inlineStr">
        <is>
          <t>No</t>
        </is>
      </c>
      <c r="H19380" t="n">
        <v>0</v>
      </c>
    </row>
    <row r="19381">
      <c r="A19381" t="inlineStr">
        <is>
          <t>2022-W10-2022-HUERO-Y33538</t>
        </is>
      </c>
      <c r="B19381" t="n">
        <v>2022</v>
      </c>
      <c r="C19381" t="n">
        <v>10</v>
      </c>
      <c r="D19381" t="inlineStr">
        <is>
          <t>2022-HUERO</t>
        </is>
      </c>
      <c r="E19381" t="inlineStr">
        <is>
          <t>Y33538</t>
        </is>
      </c>
      <c r="F19381" t="inlineStr">
        <is>
          <t>BN</t>
        </is>
      </c>
      <c r="G19381" t="inlineStr">
        <is>
          <t>No</t>
        </is>
      </c>
      <c r="H19381" t="n">
        <v>1.7</v>
      </c>
    </row>
    <row r="19382">
      <c r="A19382" t="inlineStr">
        <is>
          <t>2022-W10-2022-HUERO-Y31857</t>
        </is>
      </c>
      <c r="B19382" t="n">
        <v>2022</v>
      </c>
      <c r="C19382" t="n">
        <v>10</v>
      </c>
      <c r="D19382" t="inlineStr">
        <is>
          <t>2022-HUERO</t>
        </is>
      </c>
      <c r="E19382" t="inlineStr">
        <is>
          <t>Y31857</t>
        </is>
      </c>
      <c r="F19382" t="inlineStr">
        <is>
          <t>IR</t>
        </is>
      </c>
      <c r="G19382" t="inlineStr">
        <is>
          <t>No</t>
        </is>
      </c>
      <c r="H19382" t="n">
        <v>0</v>
      </c>
    </row>
    <row r="19383">
      <c r="A19383" t="inlineStr">
        <is>
          <t>2022-W10-2022-ALEXAODE-Y29235</t>
        </is>
      </c>
      <c r="B19383" t="n">
        <v>2022</v>
      </c>
      <c r="C19383" t="n">
        <v>10</v>
      </c>
      <c r="D19383" t="inlineStr">
        <is>
          <t>2022-ALEXAODE</t>
        </is>
      </c>
      <c r="E19383" t="inlineStr">
        <is>
          <t>Y29235</t>
        </is>
      </c>
      <c r="F19383" t="inlineStr">
        <is>
          <t>QB</t>
        </is>
      </c>
      <c r="G19383" t="inlineStr">
        <is>
          <t>Yes</t>
        </is>
      </c>
      <c r="H19383" t="n">
        <v>14.84</v>
      </c>
    </row>
    <row r="19384">
      <c r="A19384" t="inlineStr">
        <is>
          <t>2022-W10-2022-ALEXAODE-Y32687</t>
        </is>
      </c>
      <c r="B19384" t="n">
        <v>2022</v>
      </c>
      <c r="C19384" t="n">
        <v>10</v>
      </c>
      <c r="D19384" t="inlineStr">
        <is>
          <t>2022-ALEXAODE</t>
        </is>
      </c>
      <c r="E19384" t="inlineStr">
        <is>
          <t>Y32687</t>
        </is>
      </c>
      <c r="F19384" t="inlineStr">
        <is>
          <t>WR</t>
        </is>
      </c>
      <c r="G19384" t="inlineStr">
        <is>
          <t>Yes</t>
        </is>
      </c>
      <c r="H19384" t="n">
        <v>32.5</v>
      </c>
    </row>
    <row r="19385">
      <c r="A19385" t="inlineStr">
        <is>
          <t>2022-W10-2022-ALEXAODE-Y33998</t>
        </is>
      </c>
      <c r="B19385" t="n">
        <v>2022</v>
      </c>
      <c r="C19385" t="n">
        <v>10</v>
      </c>
      <c r="D19385" t="inlineStr">
        <is>
          <t>2022-ALEXAODE</t>
        </is>
      </c>
      <c r="E19385" t="inlineStr">
        <is>
          <t>Y33998</t>
        </is>
      </c>
      <c r="F19385" t="inlineStr">
        <is>
          <t>WR</t>
        </is>
      </c>
      <c r="G19385" t="inlineStr">
        <is>
          <t>Yes</t>
        </is>
      </c>
      <c r="H19385" t="n">
        <v>2.5</v>
      </c>
    </row>
    <row r="19386">
      <c r="A19386" t="inlineStr">
        <is>
          <t>2022-W10-2022-ALEXAODE-Y30154</t>
        </is>
      </c>
      <c r="B19386" t="n">
        <v>2022</v>
      </c>
      <c r="C19386" t="n">
        <v>10</v>
      </c>
      <c r="D19386" t="inlineStr">
        <is>
          <t>2022-ALEXAODE</t>
        </is>
      </c>
      <c r="E19386" t="inlineStr">
        <is>
          <t>Y30154</t>
        </is>
      </c>
      <c r="F19386" t="inlineStr">
        <is>
          <t>RB</t>
        </is>
      </c>
      <c r="G19386" t="inlineStr">
        <is>
          <t>Yes</t>
        </is>
      </c>
      <c r="H19386" t="n">
        <v>24.1</v>
      </c>
    </row>
    <row r="19387">
      <c r="A19387" t="inlineStr">
        <is>
          <t>2022-W10-2022-ALEXAODE-Y30202</t>
        </is>
      </c>
      <c r="B19387" t="n">
        <v>2022</v>
      </c>
      <c r="C19387" t="n">
        <v>10</v>
      </c>
      <c r="D19387" t="inlineStr">
        <is>
          <t>2022-ALEXAODE</t>
        </is>
      </c>
      <c r="E19387" t="inlineStr">
        <is>
          <t>Y30202</t>
        </is>
      </c>
      <c r="F19387" t="inlineStr">
        <is>
          <t>RB</t>
        </is>
      </c>
      <c r="G19387" t="inlineStr">
        <is>
          <t>Yes</t>
        </is>
      </c>
      <c r="H19387" t="n">
        <v>19</v>
      </c>
    </row>
    <row r="19388">
      <c r="A19388" t="inlineStr">
        <is>
          <t>2022-W10-2022-ALEXAODE-Y31840</t>
        </is>
      </c>
      <c r="B19388" t="n">
        <v>2022</v>
      </c>
      <c r="C19388" t="n">
        <v>10</v>
      </c>
      <c r="D19388" t="inlineStr">
        <is>
          <t>2022-ALEXAODE</t>
        </is>
      </c>
      <c r="E19388" t="inlineStr">
        <is>
          <t>Y31840</t>
        </is>
      </c>
      <c r="F19388" t="inlineStr">
        <is>
          <t>TE</t>
        </is>
      </c>
      <c r="G19388" t="inlineStr">
        <is>
          <t>Yes</t>
        </is>
      </c>
      <c r="H19388" t="n">
        <v>8</v>
      </c>
    </row>
    <row r="19389">
      <c r="A19389" t="inlineStr">
        <is>
          <t>2022-W10-2022-ALEXAODE-Y32704</t>
        </is>
      </c>
      <c r="B19389" t="n">
        <v>2022</v>
      </c>
      <c r="C19389" t="n">
        <v>10</v>
      </c>
      <c r="D19389" t="inlineStr">
        <is>
          <t>2022-ALEXAODE</t>
        </is>
      </c>
      <c r="E19389" t="inlineStr">
        <is>
          <t>Y32704</t>
        </is>
      </c>
      <c r="F19389" t="inlineStr">
        <is>
          <t>W/R/T FLEX</t>
        </is>
      </c>
      <c r="G19389" t="inlineStr">
        <is>
          <t>Yes</t>
        </is>
      </c>
      <c r="H19389" t="n">
        <v>8.800000000000001</v>
      </c>
    </row>
    <row r="19390">
      <c r="A19390" t="inlineStr">
        <is>
          <t>2022-W10-2022-ALEXAODE-Y30426</t>
        </is>
      </c>
      <c r="B19390" t="n">
        <v>2022</v>
      </c>
      <c r="C19390" t="n">
        <v>10</v>
      </c>
      <c r="D19390" t="inlineStr">
        <is>
          <t>2022-ALEXAODE</t>
        </is>
      </c>
      <c r="E19390" t="inlineStr">
        <is>
          <t>Y30426</t>
        </is>
      </c>
      <c r="F19390" t="inlineStr">
        <is>
          <t>K</t>
        </is>
      </c>
      <c r="G19390" t="inlineStr">
        <is>
          <t>Yes</t>
        </is>
      </c>
      <c r="H19390" t="n">
        <v>3</v>
      </c>
    </row>
    <row r="19391">
      <c r="A19391" t="inlineStr">
        <is>
          <t>2022-W10-2022-ALEXAODE-Y-DEF:ny-giants</t>
        </is>
      </c>
      <c r="B19391" t="n">
        <v>2022</v>
      </c>
      <c r="C19391" t="n">
        <v>10</v>
      </c>
      <c r="D19391" t="inlineStr">
        <is>
          <t>2022-ALEXAODE</t>
        </is>
      </c>
      <c r="E19391" t="inlineStr">
        <is>
          <t>Y-DEF:ny-giants</t>
        </is>
      </c>
      <c r="F19391" t="inlineStr">
        <is>
          <t>DST</t>
        </is>
      </c>
      <c r="G19391" t="inlineStr">
        <is>
          <t>Yes</t>
        </is>
      </c>
      <c r="H19391" t="n">
        <v>9</v>
      </c>
    </row>
    <row r="19392">
      <c r="A19392" t="inlineStr">
        <is>
          <t>2022-W10-2022-ALEXAODE-Y31002</t>
        </is>
      </c>
      <c r="B19392" t="n">
        <v>2022</v>
      </c>
      <c r="C19392" t="n">
        <v>10</v>
      </c>
      <c r="D19392" t="inlineStr">
        <is>
          <t>2022-ALEXAODE</t>
        </is>
      </c>
      <c r="E19392" t="inlineStr">
        <is>
          <t>Y31002</t>
        </is>
      </c>
      <c r="F19392" t="inlineStr">
        <is>
          <t>BN</t>
        </is>
      </c>
      <c r="G19392" t="inlineStr">
        <is>
          <t>No</t>
        </is>
      </c>
      <c r="H19392" t="n">
        <v>0</v>
      </c>
    </row>
    <row r="19393">
      <c r="A19393" t="inlineStr">
        <is>
          <t>2022-W10-2022-ALEXAODE-Y33965</t>
        </is>
      </c>
      <c r="B19393" t="n">
        <v>2022</v>
      </c>
      <c r="C19393" t="n">
        <v>10</v>
      </c>
      <c r="D19393" t="inlineStr">
        <is>
          <t>2022-ALEXAODE</t>
        </is>
      </c>
      <c r="E19393" t="inlineStr">
        <is>
          <t>Y33965</t>
        </is>
      </c>
      <c r="F19393" t="inlineStr">
        <is>
          <t>BN</t>
        </is>
      </c>
      <c r="G19393" t="inlineStr">
        <is>
          <t>No</t>
        </is>
      </c>
      <c r="H19393" t="n">
        <v>0</v>
      </c>
    </row>
    <row r="19394">
      <c r="A19394" t="inlineStr">
        <is>
          <t>2022-W10-2022-ALEXAODE-Y31934</t>
        </is>
      </c>
      <c r="B19394" t="n">
        <v>2022</v>
      </c>
      <c r="C19394" t="n">
        <v>10</v>
      </c>
      <c r="D19394" t="inlineStr">
        <is>
          <t>2022-ALEXAODE</t>
        </is>
      </c>
      <c r="E19394" t="inlineStr">
        <is>
          <t>Y31934</t>
        </is>
      </c>
      <c r="F19394" t="inlineStr">
        <is>
          <t>BN</t>
        </is>
      </c>
      <c r="G19394" t="inlineStr">
        <is>
          <t>No</t>
        </is>
      </c>
      <c r="H19394" t="n">
        <v>2.4</v>
      </c>
    </row>
    <row r="19395">
      <c r="A19395" t="inlineStr">
        <is>
          <t>2022-W10-2022-ALEXAODE-Y33508</t>
        </is>
      </c>
      <c r="B19395" t="n">
        <v>2022</v>
      </c>
      <c r="C19395" t="n">
        <v>10</v>
      </c>
      <c r="D19395" t="inlineStr">
        <is>
          <t>2022-ALEXAODE</t>
        </is>
      </c>
      <c r="E19395" t="inlineStr">
        <is>
          <t>Y33508</t>
        </is>
      </c>
      <c r="F19395" t="inlineStr">
        <is>
          <t>BN</t>
        </is>
      </c>
      <c r="G19395" t="inlineStr">
        <is>
          <t>No</t>
        </is>
      </c>
      <c r="H19395" t="n">
        <v>0</v>
      </c>
    </row>
    <row r="19396">
      <c r="A19396" t="inlineStr">
        <is>
          <t>2022-W10-2022-ALEXAODE-Y-DEF:baltimore</t>
        </is>
      </c>
      <c r="B19396" t="n">
        <v>2022</v>
      </c>
      <c r="C19396" t="n">
        <v>10</v>
      </c>
      <c r="D19396" t="inlineStr">
        <is>
          <t>2022-ALEXAODE</t>
        </is>
      </c>
      <c r="E19396" t="inlineStr">
        <is>
          <t>Y-DEF:baltimore</t>
        </is>
      </c>
      <c r="F19396" t="inlineStr">
        <is>
          <t>BN</t>
        </is>
      </c>
      <c r="G19396" t="inlineStr">
        <is>
          <t>No</t>
        </is>
      </c>
      <c r="H19396" t="n">
        <v>0</v>
      </c>
    </row>
    <row r="19397">
      <c r="A19397" t="inlineStr">
        <is>
          <t>2022-W10-2022-ALEXAODE-Y30120</t>
        </is>
      </c>
      <c r="B19397" t="n">
        <v>2022</v>
      </c>
      <c r="C19397" t="n">
        <v>10</v>
      </c>
      <c r="D19397" t="inlineStr">
        <is>
          <t>2022-ALEXAODE</t>
        </is>
      </c>
      <c r="E19397" t="inlineStr">
        <is>
          <t>Y30120</t>
        </is>
      </c>
      <c r="F19397" t="inlineStr">
        <is>
          <t>IR</t>
        </is>
      </c>
      <c r="G19397" t="inlineStr">
        <is>
          <t>No</t>
        </is>
      </c>
      <c r="H19397" t="n">
        <v>0</v>
      </c>
    </row>
    <row r="19398">
      <c r="A19398" t="inlineStr">
        <is>
          <t>2022-W10-2022-PUENTETU-Y5228</t>
        </is>
      </c>
      <c r="B19398" t="n">
        <v>2022</v>
      </c>
      <c r="C19398" t="n">
        <v>10</v>
      </c>
      <c r="D19398" t="inlineStr">
        <is>
          <t>2022-PUENTETU</t>
        </is>
      </c>
      <c r="E19398" t="inlineStr">
        <is>
          <t>Y5228</t>
        </is>
      </c>
      <c r="F19398" t="inlineStr">
        <is>
          <t>QB</t>
        </is>
      </c>
      <c r="G19398" t="inlineStr">
        <is>
          <t>Yes</t>
        </is>
      </c>
      <c r="H19398" t="n">
        <v>17.02</v>
      </c>
    </row>
    <row r="19399">
      <c r="A19399" t="inlineStr">
        <is>
          <t>2022-W10-2022-PUENTETU-Y30994</t>
        </is>
      </c>
      <c r="B19399" t="n">
        <v>2022</v>
      </c>
      <c r="C19399" t="n">
        <v>10</v>
      </c>
      <c r="D19399" t="inlineStr">
        <is>
          <t>2022-PUENTETU</t>
        </is>
      </c>
      <c r="E19399" t="inlineStr">
        <is>
          <t>Y30994</t>
        </is>
      </c>
      <c r="F19399" t="inlineStr">
        <is>
          <t>WR</t>
        </is>
      </c>
      <c r="G19399" t="inlineStr">
        <is>
          <t>Yes</t>
        </is>
      </c>
      <c r="H19399" t="n">
        <v>4.9</v>
      </c>
    </row>
    <row r="19400">
      <c r="A19400" t="inlineStr">
        <is>
          <t>2022-W10-2022-PUENTETU-Y33966</t>
        </is>
      </c>
      <c r="B19400" t="n">
        <v>2022</v>
      </c>
      <c r="C19400" t="n">
        <v>10</v>
      </c>
      <c r="D19400" t="inlineStr">
        <is>
          <t>2022-PUENTETU</t>
        </is>
      </c>
      <c r="E19400" t="inlineStr">
        <is>
          <t>Y33966</t>
        </is>
      </c>
      <c r="F19400" t="inlineStr">
        <is>
          <t>WR</t>
        </is>
      </c>
      <c r="G19400" t="inlineStr">
        <is>
          <t>Yes</t>
        </is>
      </c>
      <c r="H19400" t="n">
        <v>5.5</v>
      </c>
    </row>
    <row r="19401">
      <c r="A19401" t="inlineStr">
        <is>
          <t>2022-W10-2022-PUENTETU-Y34063</t>
        </is>
      </c>
      <c r="B19401" t="n">
        <v>2022</v>
      </c>
      <c r="C19401" t="n">
        <v>10</v>
      </c>
      <c r="D19401" t="inlineStr">
        <is>
          <t>2022-PUENTETU</t>
        </is>
      </c>
      <c r="E19401" t="inlineStr">
        <is>
          <t>Y34063</t>
        </is>
      </c>
      <c r="F19401" t="inlineStr">
        <is>
          <t>RB</t>
        </is>
      </c>
      <c r="G19401" t="inlineStr">
        <is>
          <t>Yes</t>
        </is>
      </c>
      <c r="H19401" t="n">
        <v>11.2</v>
      </c>
    </row>
    <row r="19402">
      <c r="A19402" t="inlineStr">
        <is>
          <t>2022-W10-2022-PUENTETU-Y30972</t>
        </is>
      </c>
      <c r="B19402" t="n">
        <v>2022</v>
      </c>
      <c r="C19402" t="n">
        <v>10</v>
      </c>
      <c r="D19402" t="inlineStr">
        <is>
          <t>2022-PUENTETU</t>
        </is>
      </c>
      <c r="E19402" t="inlineStr">
        <is>
          <t>Y30972</t>
        </is>
      </c>
      <c r="F19402" t="inlineStr">
        <is>
          <t>RB</t>
        </is>
      </c>
      <c r="G19402" t="inlineStr">
        <is>
          <t>Yes</t>
        </is>
      </c>
      <c r="H19402" t="n">
        <v>22.5</v>
      </c>
    </row>
    <row r="19403">
      <c r="A19403" t="inlineStr">
        <is>
          <t>2022-W10-2022-PUENTETU-Y30157</t>
        </is>
      </c>
      <c r="B19403" t="n">
        <v>2022</v>
      </c>
      <c r="C19403" t="n">
        <v>10</v>
      </c>
      <c r="D19403" t="inlineStr">
        <is>
          <t>2022-PUENTETU</t>
        </is>
      </c>
      <c r="E19403" t="inlineStr">
        <is>
          <t>Y30157</t>
        </is>
      </c>
      <c r="F19403" t="inlineStr">
        <is>
          <t>TE</t>
        </is>
      </c>
      <c r="G19403" t="inlineStr">
        <is>
          <t>Yes</t>
        </is>
      </c>
      <c r="H19403" t="n">
        <v>3.3</v>
      </c>
    </row>
    <row r="19404">
      <c r="A19404" t="inlineStr">
        <is>
          <t>2022-W10-2022-PUENTETU-Y30218</t>
        </is>
      </c>
      <c r="B19404" t="n">
        <v>2022</v>
      </c>
      <c r="C19404" t="n">
        <v>10</v>
      </c>
      <c r="D19404" t="inlineStr">
        <is>
          <t>2022-PUENTETU</t>
        </is>
      </c>
      <c r="E19404" t="inlineStr">
        <is>
          <t>Y30218</t>
        </is>
      </c>
      <c r="F19404" t="inlineStr">
        <is>
          <t>W/R/T FLEX</t>
        </is>
      </c>
      <c r="G19404" t="inlineStr">
        <is>
          <t>Yes</t>
        </is>
      </c>
      <c r="H19404" t="n">
        <v>22.1</v>
      </c>
    </row>
    <row r="19405">
      <c r="A19405" t="inlineStr">
        <is>
          <t>2022-W10-2022-PUENTETU-Y9526</t>
        </is>
      </c>
      <c r="B19405" t="n">
        <v>2022</v>
      </c>
      <c r="C19405" t="n">
        <v>10</v>
      </c>
      <c r="D19405" t="inlineStr">
        <is>
          <t>2022-PUENTETU</t>
        </is>
      </c>
      <c r="E19405" t="inlineStr">
        <is>
          <t>Y9526</t>
        </is>
      </c>
      <c r="F19405" t="inlineStr">
        <is>
          <t>K</t>
        </is>
      </c>
      <c r="G19405" t="inlineStr">
        <is>
          <t>Yes</t>
        </is>
      </c>
      <c r="H19405" t="n">
        <v>7</v>
      </c>
    </row>
    <row r="19406">
      <c r="A19406" t="inlineStr">
        <is>
          <t>2022-W10-2022-PUENTETU-Y-DEF:arizona</t>
        </is>
      </c>
      <c r="B19406" t="n">
        <v>2022</v>
      </c>
      <c r="C19406" t="n">
        <v>10</v>
      </c>
      <c r="D19406" t="inlineStr">
        <is>
          <t>2022-PUENTETU</t>
        </is>
      </c>
      <c r="E19406" t="inlineStr">
        <is>
          <t>Y-DEF:arizona</t>
        </is>
      </c>
      <c r="F19406" t="inlineStr">
        <is>
          <t>DST</t>
        </is>
      </c>
      <c r="G19406" t="inlineStr">
        <is>
          <t>Yes</t>
        </is>
      </c>
      <c r="H19406" t="n">
        <v>8</v>
      </c>
    </row>
    <row r="19407">
      <c r="A19407" t="inlineStr">
        <is>
          <t>2022-W10-2022-PUENTETU-Y31010</t>
        </is>
      </c>
      <c r="B19407" t="n">
        <v>2022</v>
      </c>
      <c r="C19407" t="n">
        <v>10</v>
      </c>
      <c r="D19407" t="inlineStr">
        <is>
          <t>2022-PUENTETU</t>
        </is>
      </c>
      <c r="E19407" t="inlineStr">
        <is>
          <t>Y31010</t>
        </is>
      </c>
      <c r="F19407" t="inlineStr">
        <is>
          <t>BN</t>
        </is>
      </c>
      <c r="G19407" t="inlineStr">
        <is>
          <t>No</t>
        </is>
      </c>
      <c r="H19407" t="n">
        <v>9.6</v>
      </c>
    </row>
    <row r="19408">
      <c r="A19408" t="inlineStr">
        <is>
          <t>2022-W10-2022-PUENTETU-Y28403</t>
        </is>
      </c>
      <c r="B19408" t="n">
        <v>2022</v>
      </c>
      <c r="C19408" t="n">
        <v>10</v>
      </c>
      <c r="D19408" t="inlineStr">
        <is>
          <t>2022-PUENTETU</t>
        </is>
      </c>
      <c r="E19408" t="inlineStr">
        <is>
          <t>Y28403</t>
        </is>
      </c>
      <c r="F19408" t="inlineStr">
        <is>
          <t>BN</t>
        </is>
      </c>
      <c r="G19408" t="inlineStr">
        <is>
          <t>No</t>
        </is>
      </c>
      <c r="H19408" t="n">
        <v>9</v>
      </c>
    </row>
    <row r="19409">
      <c r="A19409" t="inlineStr">
        <is>
          <t>2022-W10-2022-PUENTETU-Y34447</t>
        </is>
      </c>
      <c r="B19409" t="n">
        <v>2022</v>
      </c>
      <c r="C19409" t="n">
        <v>10</v>
      </c>
      <c r="D19409" t="inlineStr">
        <is>
          <t>2022-PUENTETU</t>
        </is>
      </c>
      <c r="E19409" t="inlineStr">
        <is>
          <t>Y34447</t>
        </is>
      </c>
      <c r="F19409" t="inlineStr">
        <is>
          <t>BN</t>
        </is>
      </c>
      <c r="G19409" t="inlineStr">
        <is>
          <t>No</t>
        </is>
      </c>
      <c r="H19409" t="n">
        <v>9.199999999999999</v>
      </c>
    </row>
    <row r="19410">
      <c r="A19410" t="inlineStr">
        <is>
          <t>2022-W10-2022-PUENTETU-Y27590</t>
        </is>
      </c>
      <c r="B19410" t="n">
        <v>2022</v>
      </c>
      <c r="C19410" t="n">
        <v>10</v>
      </c>
      <c r="D19410" t="inlineStr">
        <is>
          <t>2022-PUENTETU</t>
        </is>
      </c>
      <c r="E19410" t="inlineStr">
        <is>
          <t>Y27590</t>
        </is>
      </c>
      <c r="F19410" t="inlineStr">
        <is>
          <t>BN</t>
        </is>
      </c>
      <c r="G19410" t="inlineStr">
        <is>
          <t>No</t>
        </is>
      </c>
      <c r="H19410" t="n">
        <v>15.9</v>
      </c>
    </row>
    <row r="19411">
      <c r="A19411" t="inlineStr">
        <is>
          <t>2022-W10-2022-PUENTETU-Y-DEF:new-england</t>
        </is>
      </c>
      <c r="B19411" t="n">
        <v>2022</v>
      </c>
      <c r="C19411" t="n">
        <v>10</v>
      </c>
      <c r="D19411" t="inlineStr">
        <is>
          <t>2022-PUENTETU</t>
        </is>
      </c>
      <c r="E19411" t="inlineStr">
        <is>
          <t>Y-DEF:new-england</t>
        </is>
      </c>
      <c r="F19411" t="inlineStr">
        <is>
          <t>BN</t>
        </is>
      </c>
      <c r="G19411" t="inlineStr">
        <is>
          <t>No</t>
        </is>
      </c>
      <c r="H19411" t="n">
        <v>0</v>
      </c>
    </row>
    <row r="19412">
      <c r="A19412" t="inlineStr">
        <is>
          <t>2022-W10-2022-PUENTETU-Y32725</t>
        </is>
      </c>
      <c r="B19412" t="n">
        <v>2022</v>
      </c>
      <c r="C19412" t="n">
        <v>10</v>
      </c>
      <c r="D19412" t="inlineStr">
        <is>
          <t>2022-PUENTETU</t>
        </is>
      </c>
      <c r="E19412" t="inlineStr">
        <is>
          <t>Y32725</t>
        </is>
      </c>
      <c r="F19412" t="inlineStr">
        <is>
          <t>IR</t>
        </is>
      </c>
      <c r="G19412" t="inlineStr">
        <is>
          <t>No</t>
        </is>
      </c>
      <c r="H19412" t="n">
        <v>0</v>
      </c>
    </row>
    <row r="19413">
      <c r="A19413" t="inlineStr">
        <is>
          <t>2022-W10-2022-PEPSALFA-Y33389</t>
        </is>
      </c>
      <c r="B19413" t="n">
        <v>2022</v>
      </c>
      <c r="C19413" t="n">
        <v>10</v>
      </c>
      <c r="D19413" t="inlineStr">
        <is>
          <t>2022-PEPSALFA</t>
        </is>
      </c>
      <c r="E19413" t="inlineStr">
        <is>
          <t>Y33389</t>
        </is>
      </c>
      <c r="F19413" t="inlineStr">
        <is>
          <t>QB</t>
        </is>
      </c>
      <c r="G19413" t="inlineStr">
        <is>
          <t>Yes</t>
        </is>
      </c>
      <c r="H19413" t="n">
        <v>20.96</v>
      </c>
    </row>
    <row r="19414">
      <c r="A19414" t="inlineStr">
        <is>
          <t>2022-W10-2022-PEPSALFA-Y30182</t>
        </is>
      </c>
      <c r="B19414" t="n">
        <v>2022</v>
      </c>
      <c r="C19414" t="n">
        <v>10</v>
      </c>
      <c r="D19414" t="inlineStr">
        <is>
          <t>2022-PEPSALFA</t>
        </is>
      </c>
      <c r="E19414" t="inlineStr">
        <is>
          <t>Y30182</t>
        </is>
      </c>
      <c r="F19414" t="inlineStr">
        <is>
          <t>WR</t>
        </is>
      </c>
      <c r="G19414" t="inlineStr">
        <is>
          <t>Yes</t>
        </is>
      </c>
      <c r="H19414" t="n">
        <v>1.4</v>
      </c>
    </row>
    <row r="19415">
      <c r="A19415" t="inlineStr">
        <is>
          <t>2022-W10-2022-PEPSALFA-Y31268</t>
        </is>
      </c>
      <c r="B19415" t="n">
        <v>2022</v>
      </c>
      <c r="C19415" t="n">
        <v>10</v>
      </c>
      <c r="D19415" t="inlineStr">
        <is>
          <t>2022-PEPSALFA</t>
        </is>
      </c>
      <c r="E19415" t="inlineStr">
        <is>
          <t>Y31268</t>
        </is>
      </c>
      <c r="F19415" t="inlineStr">
        <is>
          <t>WR</t>
        </is>
      </c>
      <c r="G19415" t="inlineStr">
        <is>
          <t>Yes</t>
        </is>
      </c>
      <c r="H19415" t="n">
        <v>6</v>
      </c>
    </row>
    <row r="19416">
      <c r="A19416" t="inlineStr">
        <is>
          <t>2022-W10-2022-PEPSALFA-Y31902</t>
        </is>
      </c>
      <c r="B19416" t="n">
        <v>2022</v>
      </c>
      <c r="C19416" t="n">
        <v>10</v>
      </c>
      <c r="D19416" t="inlineStr">
        <is>
          <t>2022-PEPSALFA</t>
        </is>
      </c>
      <c r="E19416" t="inlineStr">
        <is>
          <t>Y31902</t>
        </is>
      </c>
      <c r="F19416" t="inlineStr">
        <is>
          <t>RB</t>
        </is>
      </c>
      <c r="G19416" t="inlineStr">
        <is>
          <t>Yes</t>
        </is>
      </c>
      <c r="H19416" t="n">
        <v>9.699999999999999</v>
      </c>
    </row>
    <row r="19417">
      <c r="A19417" t="inlineStr">
        <is>
          <t>2022-W10-2022-PEPSALFA-Y32702</t>
        </is>
      </c>
      <c r="B19417" t="n">
        <v>2022</v>
      </c>
      <c r="C19417" t="n">
        <v>10</v>
      </c>
      <c r="D19417" t="inlineStr">
        <is>
          <t>2022-PEPSALFA</t>
        </is>
      </c>
      <c r="E19417" t="inlineStr">
        <is>
          <t>Y32702</t>
        </is>
      </c>
      <c r="F19417" t="inlineStr">
        <is>
          <t>RB</t>
        </is>
      </c>
      <c r="G19417" t="inlineStr">
        <is>
          <t>Yes</t>
        </is>
      </c>
      <c r="H19417" t="n">
        <v>0</v>
      </c>
    </row>
    <row r="19418">
      <c r="A19418" t="inlineStr">
        <is>
          <t>2022-W10-2022-PEPSALFA-Y26658</t>
        </is>
      </c>
      <c r="B19418" t="n">
        <v>2022</v>
      </c>
      <c r="C19418" t="n">
        <v>10</v>
      </c>
      <c r="D19418" t="inlineStr">
        <is>
          <t>2022-PEPSALFA</t>
        </is>
      </c>
      <c r="E19418" t="inlineStr">
        <is>
          <t>Y26658</t>
        </is>
      </c>
      <c r="F19418" t="inlineStr">
        <is>
          <t>TE</t>
        </is>
      </c>
      <c r="G19418" t="inlineStr">
        <is>
          <t>Yes</t>
        </is>
      </c>
      <c r="H19418" t="n">
        <v>1.7</v>
      </c>
    </row>
    <row r="19419">
      <c r="A19419" t="inlineStr">
        <is>
          <t>2022-W10-2022-PEPSALFA-Y28457</t>
        </is>
      </c>
      <c r="B19419" t="n">
        <v>2022</v>
      </c>
      <c r="C19419" t="n">
        <v>10</v>
      </c>
      <c r="D19419" t="inlineStr">
        <is>
          <t>2022-PEPSALFA</t>
        </is>
      </c>
      <c r="E19419" t="inlineStr">
        <is>
          <t>Y28457</t>
        </is>
      </c>
      <c r="F19419" t="inlineStr">
        <is>
          <t>W/R/T FLEX</t>
        </is>
      </c>
      <c r="G19419" t="inlineStr">
        <is>
          <t>Yes</t>
        </is>
      </c>
      <c r="H19419" t="n">
        <v>11.7</v>
      </c>
    </row>
    <row r="19420">
      <c r="A19420" t="inlineStr">
        <is>
          <t>2022-W10-2022-PEPSALFA-Y7520</t>
        </is>
      </c>
      <c r="B19420" t="n">
        <v>2022</v>
      </c>
      <c r="C19420" t="n">
        <v>10</v>
      </c>
      <c r="D19420" t="inlineStr">
        <is>
          <t>2022-PEPSALFA</t>
        </is>
      </c>
      <c r="E19420" t="inlineStr">
        <is>
          <t>Y7520</t>
        </is>
      </c>
      <c r="F19420" t="inlineStr">
        <is>
          <t>K</t>
        </is>
      </c>
      <c r="G19420" t="inlineStr">
        <is>
          <t>Yes</t>
        </is>
      </c>
      <c r="H19420" t="n">
        <v>10</v>
      </c>
    </row>
    <row r="19421">
      <c r="A19421" t="inlineStr">
        <is>
          <t>2022-W10-2022-PEPSALFA-Y-DEF:seattle</t>
        </is>
      </c>
      <c r="B19421" t="n">
        <v>2022</v>
      </c>
      <c r="C19421" t="n">
        <v>10</v>
      </c>
      <c r="D19421" t="inlineStr">
        <is>
          <t>2022-PEPSALFA</t>
        </is>
      </c>
      <c r="E19421" t="inlineStr">
        <is>
          <t>Y-DEF:seattle</t>
        </is>
      </c>
      <c r="F19421" t="inlineStr">
        <is>
          <t>DST</t>
        </is>
      </c>
      <c r="G19421" t="inlineStr">
        <is>
          <t>Yes</t>
        </is>
      </c>
      <c r="H19421" t="n">
        <v>4</v>
      </c>
    </row>
    <row r="19422">
      <c r="A19422" t="inlineStr">
        <is>
          <t>2022-W10-2022-PEPSALFA-Y26699</t>
        </is>
      </c>
      <c r="B19422" t="n">
        <v>2022</v>
      </c>
      <c r="C19422" t="n">
        <v>10</v>
      </c>
      <c r="D19422" t="inlineStr">
        <is>
          <t>2022-PEPSALFA</t>
        </is>
      </c>
      <c r="E19422" t="inlineStr">
        <is>
          <t>Y26699</t>
        </is>
      </c>
      <c r="F19422" t="inlineStr">
        <is>
          <t>BN</t>
        </is>
      </c>
      <c r="G19422" t="inlineStr">
        <is>
          <t>No</t>
        </is>
      </c>
      <c r="H19422" t="n">
        <v>0</v>
      </c>
    </row>
    <row r="19423">
      <c r="A19423" t="inlineStr">
        <is>
          <t>2022-W10-2022-PEPSALFA-Y31104</t>
        </is>
      </c>
      <c r="B19423" t="n">
        <v>2022</v>
      </c>
      <c r="C19423" t="n">
        <v>10</v>
      </c>
      <c r="D19423" t="inlineStr">
        <is>
          <t>2022-PEPSALFA</t>
        </is>
      </c>
      <c r="E19423" t="inlineStr">
        <is>
          <t>Y31104</t>
        </is>
      </c>
      <c r="F19423" t="inlineStr">
        <is>
          <t>BN</t>
        </is>
      </c>
      <c r="G19423" t="inlineStr">
        <is>
          <t>No</t>
        </is>
      </c>
      <c r="H19423" t="n">
        <v>1.4</v>
      </c>
    </row>
    <row r="19424">
      <c r="A19424" t="inlineStr">
        <is>
          <t>2022-W10-2022-PEPSALFA-Y29238</t>
        </is>
      </c>
      <c r="B19424" t="n">
        <v>2022</v>
      </c>
      <c r="C19424" t="n">
        <v>10</v>
      </c>
      <c r="D19424" t="inlineStr">
        <is>
          <t>2022-PEPSALFA</t>
        </is>
      </c>
      <c r="E19424" t="inlineStr">
        <is>
          <t>Y29238</t>
        </is>
      </c>
      <c r="F19424" t="inlineStr">
        <is>
          <t>BN</t>
        </is>
      </c>
      <c r="G19424" t="inlineStr">
        <is>
          <t>No</t>
        </is>
      </c>
      <c r="H19424" t="n">
        <v>0</v>
      </c>
    </row>
    <row r="19425">
      <c r="A19425" t="inlineStr">
        <is>
          <t>2022-W10-2022-PEPSALFA-Y29344</t>
        </is>
      </c>
      <c r="B19425" t="n">
        <v>2022</v>
      </c>
      <c r="C19425" t="n">
        <v>10</v>
      </c>
      <c r="D19425" t="inlineStr">
        <is>
          <t>2022-PEPSALFA</t>
        </is>
      </c>
      <c r="E19425" t="inlineStr">
        <is>
          <t>Y29344</t>
        </is>
      </c>
      <c r="F19425" t="inlineStr">
        <is>
          <t>BN</t>
        </is>
      </c>
      <c r="G19425" t="inlineStr">
        <is>
          <t>No</t>
        </is>
      </c>
      <c r="H19425" t="n">
        <v>11.3</v>
      </c>
    </row>
    <row r="19426">
      <c r="A19426" t="inlineStr">
        <is>
          <t>2022-W10-2022-PEPSALFA-Y30153</t>
        </is>
      </c>
      <c r="B19426" t="n">
        <v>2022</v>
      </c>
      <c r="C19426" t="n">
        <v>10</v>
      </c>
      <c r="D19426" t="inlineStr">
        <is>
          <t>2022-PEPSALFA</t>
        </is>
      </c>
      <c r="E19426" t="inlineStr">
        <is>
          <t>Y30153</t>
        </is>
      </c>
      <c r="F19426" t="inlineStr">
        <is>
          <t>BN</t>
        </is>
      </c>
      <c r="G19426" t="inlineStr">
        <is>
          <t>No</t>
        </is>
      </c>
      <c r="H19426" t="n">
        <v>5</v>
      </c>
    </row>
    <row r="19427">
      <c r="A19427" t="inlineStr">
        <is>
          <t>2022-W10-2022-PEPSALFA-Y33582</t>
        </is>
      </c>
      <c r="B19427" t="n">
        <v>2022</v>
      </c>
      <c r="C19427" t="n">
        <v>10</v>
      </c>
      <c r="D19427" t="inlineStr">
        <is>
          <t>2022-PEPSALFA</t>
        </is>
      </c>
      <c r="E19427" t="inlineStr">
        <is>
          <t>Y33582</t>
        </is>
      </c>
      <c r="F19427" t="inlineStr">
        <is>
          <t>IR</t>
        </is>
      </c>
      <c r="G19427" t="inlineStr">
        <is>
          <t>No</t>
        </is>
      </c>
      <c r="H19427" t="n">
        <v>9.300000000000001</v>
      </c>
    </row>
    <row r="19428">
      <c r="A19428" t="inlineStr">
        <is>
          <t>2022-W10-2022-EMAN-Y30977</t>
        </is>
      </c>
      <c r="B19428" t="n">
        <v>2022</v>
      </c>
      <c r="C19428" t="n">
        <v>10</v>
      </c>
      <c r="D19428" t="inlineStr">
        <is>
          <t>2022-EMAN</t>
        </is>
      </c>
      <c r="E19428" t="inlineStr">
        <is>
          <t>Y30977</t>
        </is>
      </c>
      <c r="F19428" t="inlineStr">
        <is>
          <t>QB</t>
        </is>
      </c>
      <c r="G19428" t="inlineStr">
        <is>
          <t>Yes</t>
        </is>
      </c>
      <c r="H19428" t="n">
        <v>21.6</v>
      </c>
    </row>
    <row r="19429">
      <c r="A19429" t="inlineStr">
        <is>
          <t>2022-W10-2022-EMAN-Y33500</t>
        </is>
      </c>
      <c r="B19429" t="n">
        <v>2022</v>
      </c>
      <c r="C19429" t="n">
        <v>10</v>
      </c>
      <c r="D19429" t="inlineStr">
        <is>
          <t>2022-EMAN</t>
        </is>
      </c>
      <c r="E19429" t="inlineStr">
        <is>
          <t>Y33500</t>
        </is>
      </c>
      <c r="F19429" t="inlineStr">
        <is>
          <t>WR</t>
        </is>
      </c>
      <c r="G19429" t="inlineStr">
        <is>
          <t>Yes</t>
        </is>
      </c>
      <c r="H19429" t="n">
        <v>17.1</v>
      </c>
    </row>
    <row r="19430">
      <c r="A19430" t="inlineStr">
        <is>
          <t>2022-W10-2022-EMAN-Y28392</t>
        </is>
      </c>
      <c r="B19430" t="n">
        <v>2022</v>
      </c>
      <c r="C19430" t="n">
        <v>10</v>
      </c>
      <c r="D19430" t="inlineStr">
        <is>
          <t>2022-EMAN</t>
        </is>
      </c>
      <c r="E19430" t="inlineStr">
        <is>
          <t>Y28392</t>
        </is>
      </c>
      <c r="F19430" t="inlineStr">
        <is>
          <t>WR</t>
        </is>
      </c>
      <c r="G19430" t="inlineStr">
        <is>
          <t>Yes</t>
        </is>
      </c>
      <c r="H19430" t="n">
        <v>4.7</v>
      </c>
    </row>
    <row r="19431">
      <c r="A19431" t="inlineStr">
        <is>
          <t>2022-W10-2022-EMAN-Y31885</t>
        </is>
      </c>
      <c r="B19431" t="n">
        <v>2022</v>
      </c>
      <c r="C19431" t="n">
        <v>10</v>
      </c>
      <c r="D19431" t="inlineStr">
        <is>
          <t>2022-EMAN</t>
        </is>
      </c>
      <c r="E19431" t="inlineStr">
        <is>
          <t>Y31885</t>
        </is>
      </c>
      <c r="F19431" t="inlineStr">
        <is>
          <t>RB</t>
        </is>
      </c>
      <c r="G19431" t="inlineStr">
        <is>
          <t>Yes</t>
        </is>
      </c>
      <c r="H19431" t="n">
        <v>5.4</v>
      </c>
    </row>
    <row r="19432">
      <c r="A19432" t="inlineStr">
        <is>
          <t>2022-W10-2022-EMAN-Y32705</t>
        </is>
      </c>
      <c r="B19432" t="n">
        <v>2022</v>
      </c>
      <c r="C19432" t="n">
        <v>10</v>
      </c>
      <c r="D19432" t="inlineStr">
        <is>
          <t>2022-EMAN</t>
        </is>
      </c>
      <c r="E19432" t="inlineStr">
        <is>
          <t>Y32705</t>
        </is>
      </c>
      <c r="F19432" t="inlineStr">
        <is>
          <t>RB</t>
        </is>
      </c>
      <c r="G19432" t="inlineStr">
        <is>
          <t>Yes</t>
        </is>
      </c>
      <c r="H19432" t="n">
        <v>7.7</v>
      </c>
    </row>
    <row r="19433">
      <c r="A19433" t="inlineStr">
        <is>
          <t>2022-W10-2022-EMAN-Y32713</t>
        </is>
      </c>
      <c r="B19433" t="n">
        <v>2022</v>
      </c>
      <c r="C19433" t="n">
        <v>10</v>
      </c>
      <c r="D19433" t="inlineStr">
        <is>
          <t>2022-EMAN</t>
        </is>
      </c>
      <c r="E19433" t="inlineStr">
        <is>
          <t>Y32713</t>
        </is>
      </c>
      <c r="F19433" t="inlineStr">
        <is>
          <t>TE</t>
        </is>
      </c>
      <c r="G19433" t="inlineStr">
        <is>
          <t>Yes</t>
        </is>
      </c>
      <c r="H19433" t="n">
        <v>23.4</v>
      </c>
    </row>
    <row r="19434">
      <c r="A19434" t="inlineStr">
        <is>
          <t>2022-W10-2022-EMAN-Y33412</t>
        </is>
      </c>
      <c r="B19434" t="n">
        <v>2022</v>
      </c>
      <c r="C19434" t="n">
        <v>10</v>
      </c>
      <c r="D19434" t="inlineStr">
        <is>
          <t>2022-EMAN</t>
        </is>
      </c>
      <c r="E19434" t="inlineStr">
        <is>
          <t>Y33412</t>
        </is>
      </c>
      <c r="F19434" t="inlineStr">
        <is>
          <t>W/R/T FLEX</t>
        </is>
      </c>
      <c r="G19434" t="inlineStr">
        <is>
          <t>Yes</t>
        </is>
      </c>
      <c r="H19434" t="n">
        <v>9.9</v>
      </c>
    </row>
    <row r="19435">
      <c r="A19435" t="inlineStr">
        <is>
          <t>2022-W10-2022-EMAN-Y27369</t>
        </is>
      </c>
      <c r="B19435" t="n">
        <v>2022</v>
      </c>
      <c r="C19435" t="n">
        <v>10</v>
      </c>
      <c r="D19435" t="inlineStr">
        <is>
          <t>2022-EMAN</t>
        </is>
      </c>
      <c r="E19435" t="inlineStr">
        <is>
          <t>Y27369</t>
        </is>
      </c>
      <c r="F19435" t="inlineStr">
        <is>
          <t>K</t>
        </is>
      </c>
      <c r="G19435" t="inlineStr">
        <is>
          <t>Yes</t>
        </is>
      </c>
      <c r="H19435" t="n">
        <v>4</v>
      </c>
    </row>
    <row r="19436">
      <c r="A19436" t="inlineStr">
        <is>
          <t>2022-W10-2022-EMAN-Y-DEF:buffalo</t>
        </is>
      </c>
      <c r="B19436" t="n">
        <v>2022</v>
      </c>
      <c r="C19436" t="n">
        <v>10</v>
      </c>
      <c r="D19436" t="inlineStr">
        <is>
          <t>2022-EMAN</t>
        </is>
      </c>
      <c r="E19436" t="inlineStr">
        <is>
          <t>Y-DEF:buffalo</t>
        </is>
      </c>
      <c r="F19436" t="inlineStr">
        <is>
          <t>DST</t>
        </is>
      </c>
      <c r="G19436" t="inlineStr">
        <is>
          <t>Yes</t>
        </is>
      </c>
      <c r="H19436" t="n">
        <v>8</v>
      </c>
    </row>
    <row r="19437">
      <c r="A19437" t="inlineStr">
        <is>
          <t>2022-W10-2022-EMAN-Y30995</t>
        </is>
      </c>
      <c r="B19437" t="n">
        <v>2022</v>
      </c>
      <c r="C19437" t="n">
        <v>10</v>
      </c>
      <c r="D19437" t="inlineStr">
        <is>
          <t>2022-EMAN</t>
        </is>
      </c>
      <c r="E19437" t="inlineStr">
        <is>
          <t>Y30995</t>
        </is>
      </c>
      <c r="F19437" t="inlineStr">
        <is>
          <t>BN</t>
        </is>
      </c>
      <c r="G19437" t="inlineStr">
        <is>
          <t>No</t>
        </is>
      </c>
      <c r="H19437" t="n">
        <v>0</v>
      </c>
    </row>
    <row r="19438">
      <c r="A19438" t="inlineStr">
        <is>
          <t>2022-W10-2022-EMAN-Y33963</t>
        </is>
      </c>
      <c r="B19438" t="n">
        <v>2022</v>
      </c>
      <c r="C19438" t="n">
        <v>10</v>
      </c>
      <c r="D19438" t="inlineStr">
        <is>
          <t>2022-EMAN</t>
        </is>
      </c>
      <c r="E19438" t="inlineStr">
        <is>
          <t>Y33963</t>
        </is>
      </c>
      <c r="F19438" t="inlineStr">
        <is>
          <t>BN</t>
        </is>
      </c>
      <c r="G19438" t="inlineStr">
        <is>
          <t>No</t>
        </is>
      </c>
      <c r="H19438" t="n">
        <v>12.3</v>
      </c>
    </row>
    <row r="19439">
      <c r="A19439" t="inlineStr">
        <is>
          <t>2022-W10-2022-EMAN-Y31908</t>
        </is>
      </c>
      <c r="B19439" t="n">
        <v>2022</v>
      </c>
      <c r="C19439" t="n">
        <v>10</v>
      </c>
      <c r="D19439" t="inlineStr">
        <is>
          <t>2022-EMAN</t>
        </is>
      </c>
      <c r="E19439" t="inlineStr">
        <is>
          <t>Y31908</t>
        </is>
      </c>
      <c r="F19439" t="inlineStr">
        <is>
          <t>BN</t>
        </is>
      </c>
      <c r="G19439" t="inlineStr">
        <is>
          <t>No</t>
        </is>
      </c>
      <c r="H19439" t="n">
        <v>16.8</v>
      </c>
    </row>
    <row r="19440">
      <c r="A19440" t="inlineStr">
        <is>
          <t>2022-W10-2022-EMAN-Y33605</t>
        </is>
      </c>
      <c r="B19440" t="n">
        <v>2022</v>
      </c>
      <c r="C19440" t="n">
        <v>10</v>
      </c>
      <c r="D19440" t="inlineStr">
        <is>
          <t>2022-EMAN</t>
        </is>
      </c>
      <c r="E19440" t="inlineStr">
        <is>
          <t>Y33605</t>
        </is>
      </c>
      <c r="F19440" t="inlineStr">
        <is>
          <t>BN</t>
        </is>
      </c>
      <c r="G19440" t="inlineStr">
        <is>
          <t>No</t>
        </is>
      </c>
      <c r="H19440" t="n">
        <v>5.7</v>
      </c>
    </row>
    <row r="19441">
      <c r="A19441" t="inlineStr">
        <is>
          <t>2022-W10-2022-EMAN-Y27564</t>
        </is>
      </c>
      <c r="B19441" t="n">
        <v>2022</v>
      </c>
      <c r="C19441" t="n">
        <v>10</v>
      </c>
      <c r="D19441" t="inlineStr">
        <is>
          <t>2022-EMAN</t>
        </is>
      </c>
      <c r="E19441" t="inlineStr">
        <is>
          <t>Y27564</t>
        </is>
      </c>
      <c r="F19441" t="inlineStr">
        <is>
          <t>BN</t>
        </is>
      </c>
      <c r="G19441" t="inlineStr">
        <is>
          <t>No</t>
        </is>
      </c>
      <c r="H19441" t="n">
        <v>19.92</v>
      </c>
    </row>
    <row r="19442">
      <c r="A19442" t="inlineStr">
        <is>
          <t>2022-W10-2022-ABARBA-Y25785</t>
        </is>
      </c>
      <c r="B19442" t="n">
        <v>2022</v>
      </c>
      <c r="C19442" t="n">
        <v>10</v>
      </c>
      <c r="D19442" t="inlineStr">
        <is>
          <t>2022-ABARBA</t>
        </is>
      </c>
      <c r="E19442" t="inlineStr">
        <is>
          <t>Y25785</t>
        </is>
      </c>
      <c r="F19442" t="inlineStr">
        <is>
          <t>QB</t>
        </is>
      </c>
      <c r="G19442" t="inlineStr">
        <is>
          <t>Yes</t>
        </is>
      </c>
      <c r="H19442" t="n">
        <v>17.24</v>
      </c>
    </row>
    <row r="19443">
      <c r="A19443" t="inlineStr">
        <is>
          <t>2022-W10-2022-ABARBA-Y27535</t>
        </is>
      </c>
      <c r="B19443" t="n">
        <v>2022</v>
      </c>
      <c r="C19443" t="n">
        <v>10</v>
      </c>
      <c r="D19443" t="inlineStr">
        <is>
          <t>2022-ABARBA</t>
        </is>
      </c>
      <c r="E19443" t="inlineStr">
        <is>
          <t>Y27535</t>
        </is>
      </c>
      <c r="F19443" t="inlineStr">
        <is>
          <t>WR</t>
        </is>
      </c>
      <c r="G19443" t="inlineStr">
        <is>
          <t>Yes</t>
        </is>
      </c>
      <c r="H19443" t="n">
        <v>7.9</v>
      </c>
    </row>
    <row r="19444">
      <c r="A19444" t="inlineStr">
        <is>
          <t>2022-W10-2022-ABARBA-Y26650</t>
        </is>
      </c>
      <c r="B19444" t="n">
        <v>2022</v>
      </c>
      <c r="C19444" t="n">
        <v>10</v>
      </c>
      <c r="D19444" t="inlineStr">
        <is>
          <t>2022-ABARBA</t>
        </is>
      </c>
      <c r="E19444" t="inlineStr">
        <is>
          <t>Y26650</t>
        </is>
      </c>
      <c r="F19444" t="inlineStr">
        <is>
          <t>WR</t>
        </is>
      </c>
      <c r="G19444" t="inlineStr">
        <is>
          <t>Yes</t>
        </is>
      </c>
      <c r="H19444" t="n">
        <v>14.8</v>
      </c>
    </row>
    <row r="19445">
      <c r="A19445" t="inlineStr">
        <is>
          <t>2022-W10-2022-ABARBA-Y34107</t>
        </is>
      </c>
      <c r="B19445" t="n">
        <v>2022</v>
      </c>
      <c r="C19445" t="n">
        <v>10</v>
      </c>
      <c r="D19445" t="inlineStr">
        <is>
          <t>2022-ABARBA</t>
        </is>
      </c>
      <c r="E19445" t="inlineStr">
        <is>
          <t>Y34107</t>
        </is>
      </c>
      <c r="F19445" t="inlineStr">
        <is>
          <t>RB</t>
        </is>
      </c>
      <c r="G19445" t="inlineStr">
        <is>
          <t>Yes</t>
        </is>
      </c>
      <c r="H19445" t="n">
        <v>1.8</v>
      </c>
    </row>
    <row r="19446">
      <c r="A19446" t="inlineStr">
        <is>
          <t>2022-W10-2022-ABARBA-Y27624</t>
        </is>
      </c>
      <c r="B19446" t="n">
        <v>2022</v>
      </c>
      <c r="C19446" t="n">
        <v>10</v>
      </c>
      <c r="D19446" t="inlineStr">
        <is>
          <t>2022-ABARBA</t>
        </is>
      </c>
      <c r="E19446" t="inlineStr">
        <is>
          <t>Y27624</t>
        </is>
      </c>
      <c r="F19446" t="inlineStr">
        <is>
          <t>RB</t>
        </is>
      </c>
      <c r="G19446" t="inlineStr">
        <is>
          <t>Yes</t>
        </is>
      </c>
      <c r="H19446" t="n">
        <v>8.800000000000001</v>
      </c>
    </row>
    <row r="19447">
      <c r="A19447" t="inlineStr">
        <is>
          <t>2022-W10-2022-ABARBA-Y26686</t>
        </is>
      </c>
      <c r="B19447" t="n">
        <v>2022</v>
      </c>
      <c r="C19447" t="n">
        <v>10</v>
      </c>
      <c r="D19447" t="inlineStr">
        <is>
          <t>2022-ABARBA</t>
        </is>
      </c>
      <c r="E19447" t="inlineStr">
        <is>
          <t>Y26686</t>
        </is>
      </c>
      <c r="F19447" t="inlineStr">
        <is>
          <t>TE</t>
        </is>
      </c>
      <c r="G19447" t="inlineStr">
        <is>
          <t>Yes</t>
        </is>
      </c>
      <c r="H19447" t="n">
        <v>17.1</v>
      </c>
    </row>
    <row r="19448">
      <c r="A19448" t="inlineStr">
        <is>
          <t>2022-W10-2022-ABARBA-Y30175</t>
        </is>
      </c>
      <c r="B19448" t="n">
        <v>2022</v>
      </c>
      <c r="C19448" t="n">
        <v>10</v>
      </c>
      <c r="D19448" t="inlineStr">
        <is>
          <t>2022-ABARBA</t>
        </is>
      </c>
      <c r="E19448" t="inlineStr">
        <is>
          <t>Y30175</t>
        </is>
      </c>
      <c r="F19448" t="inlineStr">
        <is>
          <t>W/R/T FLEX</t>
        </is>
      </c>
      <c r="G19448" t="inlineStr">
        <is>
          <t>Yes</t>
        </is>
      </c>
      <c r="H19448" t="n">
        <v>4.3</v>
      </c>
    </row>
    <row r="19449">
      <c r="A19449" t="inlineStr">
        <is>
          <t>2022-W10-2022-ABARBA-Y30266</t>
        </is>
      </c>
      <c r="B19449" t="n">
        <v>2022</v>
      </c>
      <c r="C19449" t="n">
        <v>10</v>
      </c>
      <c r="D19449" t="inlineStr">
        <is>
          <t>2022-ABARBA</t>
        </is>
      </c>
      <c r="E19449" t="inlineStr">
        <is>
          <t>Y30266</t>
        </is>
      </c>
      <c r="F19449" t="inlineStr">
        <is>
          <t>K</t>
        </is>
      </c>
      <c r="G19449" t="inlineStr">
        <is>
          <t>Yes</t>
        </is>
      </c>
      <c r="H19449" t="n">
        <v>3</v>
      </c>
    </row>
    <row r="19450">
      <c r="A19450" t="inlineStr">
        <is>
          <t>2022-W10-2022-ABARBA-Y-DEF:dallas</t>
        </is>
      </c>
      <c r="B19450" t="n">
        <v>2022</v>
      </c>
      <c r="C19450" t="n">
        <v>10</v>
      </c>
      <c r="D19450" t="inlineStr">
        <is>
          <t>2022-ABARBA</t>
        </is>
      </c>
      <c r="E19450" t="inlineStr">
        <is>
          <t>Y-DEF:dallas</t>
        </is>
      </c>
      <c r="F19450" t="inlineStr">
        <is>
          <t>DST</t>
        </is>
      </c>
      <c r="G19450" t="inlineStr">
        <is>
          <t>Yes</t>
        </is>
      </c>
      <c r="H19450" t="n">
        <v>5</v>
      </c>
    </row>
    <row r="19451">
      <c r="A19451" t="inlineStr">
        <is>
          <t>2022-W10-2022-ABARBA-Y31833</t>
        </is>
      </c>
      <c r="B19451" t="n">
        <v>2022</v>
      </c>
      <c r="C19451" t="n">
        <v>10</v>
      </c>
      <c r="D19451" t="inlineStr">
        <is>
          <t>2022-ABARBA</t>
        </is>
      </c>
      <c r="E19451" t="inlineStr">
        <is>
          <t>Y31833</t>
        </is>
      </c>
      <c r="F19451" t="inlineStr">
        <is>
          <t>BN</t>
        </is>
      </c>
      <c r="G19451" t="inlineStr">
        <is>
          <t>No</t>
        </is>
      </c>
      <c r="H19451" t="n">
        <v>0</v>
      </c>
    </row>
    <row r="19452">
      <c r="A19452" t="inlineStr">
        <is>
          <t>2022-W10-2022-ABARBA-Y30161</t>
        </is>
      </c>
      <c r="B19452" t="n">
        <v>2022</v>
      </c>
      <c r="C19452" t="n">
        <v>10</v>
      </c>
      <c r="D19452" t="inlineStr">
        <is>
          <t>2022-ABARBA</t>
        </is>
      </c>
      <c r="E19452" t="inlineStr">
        <is>
          <t>Y30161</t>
        </is>
      </c>
      <c r="F19452" t="inlineStr">
        <is>
          <t>BN</t>
        </is>
      </c>
      <c r="G19452" t="inlineStr">
        <is>
          <t>No</t>
        </is>
      </c>
      <c r="H19452" t="n">
        <v>0</v>
      </c>
    </row>
    <row r="19453">
      <c r="A19453" t="inlineStr">
        <is>
          <t>2022-W10-2022-ABARBA-Y33138</t>
        </is>
      </c>
      <c r="B19453" t="n">
        <v>2022</v>
      </c>
      <c r="C19453" t="n">
        <v>10</v>
      </c>
      <c r="D19453" t="inlineStr">
        <is>
          <t>2022-ABARBA</t>
        </is>
      </c>
      <c r="E19453" t="inlineStr">
        <is>
          <t>Y33138</t>
        </is>
      </c>
      <c r="F19453" t="inlineStr">
        <is>
          <t>BN</t>
        </is>
      </c>
      <c r="G19453" t="inlineStr">
        <is>
          <t>No</t>
        </is>
      </c>
      <c r="H19453" t="n">
        <v>0</v>
      </c>
    </row>
    <row r="19454">
      <c r="A19454" t="inlineStr">
        <is>
          <t>2022-W10-2022-ABARBA-Y32695</t>
        </is>
      </c>
      <c r="B19454" t="n">
        <v>2022</v>
      </c>
      <c r="C19454" t="n">
        <v>10</v>
      </c>
      <c r="D19454" t="inlineStr">
        <is>
          <t>2022-ABARBA</t>
        </is>
      </c>
      <c r="E19454" t="inlineStr">
        <is>
          <t>Y32695</t>
        </is>
      </c>
      <c r="F19454" t="inlineStr">
        <is>
          <t>BN</t>
        </is>
      </c>
      <c r="G19454" t="inlineStr">
        <is>
          <t>No</t>
        </is>
      </c>
      <c r="H19454" t="n">
        <v>9.4</v>
      </c>
    </row>
    <row r="19455">
      <c r="A19455" t="inlineStr">
        <is>
          <t>2022-W10-2022-ABARBA-Y27277</t>
        </is>
      </c>
      <c r="B19455" t="n">
        <v>2022</v>
      </c>
      <c r="C19455" t="n">
        <v>10</v>
      </c>
      <c r="D19455" t="inlineStr">
        <is>
          <t>2022-ABARBA</t>
        </is>
      </c>
      <c r="E19455" t="inlineStr">
        <is>
          <t>Y27277</t>
        </is>
      </c>
      <c r="F19455" t="inlineStr">
        <is>
          <t>BN</t>
        </is>
      </c>
      <c r="G19455" t="inlineStr">
        <is>
          <t>No</t>
        </is>
      </c>
      <c r="H19455" t="n">
        <v>7.4</v>
      </c>
    </row>
    <row r="19456">
      <c r="A19456" t="inlineStr">
        <is>
          <t>2022-W10-2022-PACO-Y29369</t>
        </is>
      </c>
      <c r="B19456" t="n">
        <v>2022</v>
      </c>
      <c r="C19456" t="n">
        <v>10</v>
      </c>
      <c r="D19456" t="inlineStr">
        <is>
          <t>2022-PACO</t>
        </is>
      </c>
      <c r="E19456" t="inlineStr">
        <is>
          <t>Y29369</t>
        </is>
      </c>
      <c r="F19456" t="inlineStr">
        <is>
          <t>QB</t>
        </is>
      </c>
      <c r="G19456" t="inlineStr">
        <is>
          <t>Yes</t>
        </is>
      </c>
      <c r="H19456" t="n">
        <v>21.2</v>
      </c>
    </row>
    <row r="19457">
      <c r="A19457" t="inlineStr">
        <is>
          <t>2022-W10-2022-PACO-Y31896</t>
        </is>
      </c>
      <c r="B19457" t="n">
        <v>2022</v>
      </c>
      <c r="C19457" t="n">
        <v>10</v>
      </c>
      <c r="D19457" t="inlineStr">
        <is>
          <t>2022-PACO</t>
        </is>
      </c>
      <c r="E19457" t="inlineStr">
        <is>
          <t>Y31896</t>
        </is>
      </c>
      <c r="F19457" t="inlineStr">
        <is>
          <t>WR</t>
        </is>
      </c>
      <c r="G19457" t="inlineStr">
        <is>
          <t>Yes</t>
        </is>
      </c>
      <c r="H19457" t="n">
        <v>10.1</v>
      </c>
    </row>
    <row r="19458">
      <c r="A19458" t="inlineStr">
        <is>
          <t>2022-W10-2022-PACO-Y33465</t>
        </is>
      </c>
      <c r="B19458" t="n">
        <v>2022</v>
      </c>
      <c r="C19458" t="n">
        <v>10</v>
      </c>
      <c r="D19458" t="inlineStr">
        <is>
          <t>2022-PACO</t>
        </is>
      </c>
      <c r="E19458" t="inlineStr">
        <is>
          <t>Y33465</t>
        </is>
      </c>
      <c r="F19458" t="inlineStr">
        <is>
          <t>WR</t>
        </is>
      </c>
      <c r="G19458" t="inlineStr">
        <is>
          <t>Yes</t>
        </is>
      </c>
      <c r="H19458" t="n">
        <v>5.9</v>
      </c>
    </row>
    <row r="19459">
      <c r="A19459" t="inlineStr">
        <is>
          <t>2022-W10-2022-PACO-Y33413</t>
        </is>
      </c>
      <c r="B19459" t="n">
        <v>2022</v>
      </c>
      <c r="C19459" t="n">
        <v>10</v>
      </c>
      <c r="D19459" t="inlineStr">
        <is>
          <t>2022-PACO</t>
        </is>
      </c>
      <c r="E19459" t="inlineStr">
        <is>
          <t>Y33413</t>
        </is>
      </c>
      <c r="F19459" t="inlineStr">
        <is>
          <t>RB</t>
        </is>
      </c>
      <c r="G19459" t="inlineStr">
        <is>
          <t>Yes</t>
        </is>
      </c>
      <c r="H19459" t="n">
        <v>8.800000000000001</v>
      </c>
    </row>
    <row r="19460">
      <c r="A19460" t="inlineStr">
        <is>
          <t>2022-W10-2022-PACO-Y26652</t>
        </is>
      </c>
      <c r="B19460" t="n">
        <v>2022</v>
      </c>
      <c r="C19460" t="n">
        <v>10</v>
      </c>
      <c r="D19460" t="inlineStr">
        <is>
          <t>2022-PACO</t>
        </is>
      </c>
      <c r="E19460" t="inlineStr">
        <is>
          <t>Y26652</t>
        </is>
      </c>
      <c r="F19460" t="inlineStr">
        <is>
          <t>RB</t>
        </is>
      </c>
      <c r="G19460" t="inlineStr">
        <is>
          <t>Yes</t>
        </is>
      </c>
      <c r="H19460" t="n">
        <v>2.5</v>
      </c>
    </row>
    <row r="19461">
      <c r="A19461" t="inlineStr">
        <is>
          <t>2022-W10-2022-PACO-Y30259</t>
        </is>
      </c>
      <c r="B19461" t="n">
        <v>2022</v>
      </c>
      <c r="C19461" t="n">
        <v>10</v>
      </c>
      <c r="D19461" t="inlineStr">
        <is>
          <t>2022-PACO</t>
        </is>
      </c>
      <c r="E19461" t="inlineStr">
        <is>
          <t>Y30259</t>
        </is>
      </c>
      <c r="F19461" t="inlineStr">
        <is>
          <t>TE</t>
        </is>
      </c>
      <c r="G19461" t="inlineStr">
        <is>
          <t>Yes</t>
        </is>
      </c>
      <c r="H19461" t="n">
        <v>2.6</v>
      </c>
    </row>
    <row r="19462">
      <c r="A19462" t="inlineStr">
        <is>
          <t>2022-W10-2022-PACO-Y32711</t>
        </is>
      </c>
      <c r="B19462" t="n">
        <v>2022</v>
      </c>
      <c r="C19462" t="n">
        <v>10</v>
      </c>
      <c r="D19462" t="inlineStr">
        <is>
          <t>2022-PACO</t>
        </is>
      </c>
      <c r="E19462" t="inlineStr">
        <is>
          <t>Y32711</t>
        </is>
      </c>
      <c r="F19462" t="inlineStr">
        <is>
          <t>W/R/T FLEX</t>
        </is>
      </c>
      <c r="G19462" t="inlineStr">
        <is>
          <t>Yes</t>
        </is>
      </c>
      <c r="H19462" t="n">
        <v>25.3</v>
      </c>
    </row>
    <row r="19463">
      <c r="A19463" t="inlineStr">
        <is>
          <t>2022-W10-2022-PACO-Y27120</t>
        </is>
      </c>
      <c r="B19463" t="n">
        <v>2022</v>
      </c>
      <c r="C19463" t="n">
        <v>10</v>
      </c>
      <c r="D19463" t="inlineStr">
        <is>
          <t>2022-PACO</t>
        </is>
      </c>
      <c r="E19463" t="inlineStr">
        <is>
          <t>Y27120</t>
        </is>
      </c>
      <c r="F19463" t="inlineStr">
        <is>
          <t>K</t>
        </is>
      </c>
      <c r="G19463" t="inlineStr">
        <is>
          <t>Yes</t>
        </is>
      </c>
      <c r="H19463" t="n">
        <v>4</v>
      </c>
    </row>
    <row r="19464">
      <c r="A19464" t="inlineStr">
        <is>
          <t>2022-W10-2022-PACO-Y-DEF:philadelphia</t>
        </is>
      </c>
      <c r="B19464" t="n">
        <v>2022</v>
      </c>
      <c r="C19464" t="n">
        <v>10</v>
      </c>
      <c r="D19464" t="inlineStr">
        <is>
          <t>2022-PACO</t>
        </is>
      </c>
      <c r="E19464" t="inlineStr">
        <is>
          <t>Y-DEF:philadelphia</t>
        </is>
      </c>
      <c r="F19464" t="inlineStr">
        <is>
          <t>DST</t>
        </is>
      </c>
      <c r="G19464" t="inlineStr">
        <is>
          <t>Yes</t>
        </is>
      </c>
      <c r="H19464" t="n">
        <v>7</v>
      </c>
    </row>
    <row r="19465">
      <c r="A19465" t="inlineStr">
        <is>
          <t>2022-W10-2022-PACO-Y33392</t>
        </is>
      </c>
      <c r="B19465" t="n">
        <v>2022</v>
      </c>
      <c r="C19465" t="n">
        <v>10</v>
      </c>
      <c r="D19465" t="inlineStr">
        <is>
          <t>2022-PACO</t>
        </is>
      </c>
      <c r="E19465" t="inlineStr">
        <is>
          <t>Y33392</t>
        </is>
      </c>
      <c r="F19465" t="inlineStr">
        <is>
          <t>BN</t>
        </is>
      </c>
      <c r="G19465" t="inlineStr">
        <is>
          <t>No</t>
        </is>
      </c>
      <c r="H19465" t="n">
        <v>3.8</v>
      </c>
    </row>
    <row r="19466">
      <c r="A19466" t="inlineStr">
        <is>
          <t>2022-W10-2022-PACO-Y26662</t>
        </is>
      </c>
      <c r="B19466" t="n">
        <v>2022</v>
      </c>
      <c r="C19466" t="n">
        <v>10</v>
      </c>
      <c r="D19466" t="inlineStr">
        <is>
          <t>2022-PACO</t>
        </is>
      </c>
      <c r="E19466" t="inlineStr">
        <is>
          <t>Y26662</t>
        </is>
      </c>
      <c r="F19466" t="inlineStr">
        <is>
          <t>BN</t>
        </is>
      </c>
      <c r="G19466" t="inlineStr">
        <is>
          <t>No</t>
        </is>
      </c>
      <c r="H19466" t="n">
        <v>19.2</v>
      </c>
    </row>
    <row r="19467">
      <c r="A19467" t="inlineStr">
        <is>
          <t>2022-W10-2022-PACO-Y30199</t>
        </is>
      </c>
      <c r="B19467" t="n">
        <v>2022</v>
      </c>
      <c r="C19467" t="n">
        <v>10</v>
      </c>
      <c r="D19467" t="inlineStr">
        <is>
          <t>2022-PACO</t>
        </is>
      </c>
      <c r="E19467" t="inlineStr">
        <is>
          <t>Y30199</t>
        </is>
      </c>
      <c r="F19467" t="inlineStr">
        <is>
          <t>BN</t>
        </is>
      </c>
      <c r="G19467" t="inlineStr">
        <is>
          <t>No</t>
        </is>
      </c>
      <c r="H19467" t="n">
        <v>2.4</v>
      </c>
    </row>
    <row r="19468">
      <c r="A19468" t="inlineStr">
        <is>
          <t>2022-W10-2022-PACO-Y33971</t>
        </is>
      </c>
      <c r="B19468" t="n">
        <v>2022</v>
      </c>
      <c r="C19468" t="n">
        <v>10</v>
      </c>
      <c r="D19468" t="inlineStr">
        <is>
          <t>2022-PACO</t>
        </is>
      </c>
      <c r="E19468" t="inlineStr">
        <is>
          <t>Y33971</t>
        </is>
      </c>
      <c r="F19468" t="inlineStr">
        <is>
          <t>BN</t>
        </is>
      </c>
      <c r="G19468" t="inlineStr">
        <is>
          <t>No</t>
        </is>
      </c>
      <c r="H19468" t="n">
        <v>1.9</v>
      </c>
    </row>
    <row r="19469">
      <c r="A19469" t="inlineStr">
        <is>
          <t>2022-W10-2022-PACO-Y26534</t>
        </is>
      </c>
      <c r="B19469" t="n">
        <v>2022</v>
      </c>
      <c r="C19469" t="n">
        <v>10</v>
      </c>
      <c r="D19469" t="inlineStr">
        <is>
          <t>2022-PACO</t>
        </is>
      </c>
      <c r="E19469" t="inlineStr">
        <is>
          <t>Y26534</t>
        </is>
      </c>
      <c r="F19469" t="inlineStr">
        <is>
          <t>BN</t>
        </is>
      </c>
      <c r="G19469" t="inlineStr">
        <is>
          <t>No</t>
        </is>
      </c>
      <c r="H19469" t="n">
        <v>0</v>
      </c>
    </row>
    <row r="19470">
      <c r="A19470" t="inlineStr">
        <is>
          <t>2022-W10-2022-TONYCLIF-Y28390</t>
        </is>
      </c>
      <c r="B19470" t="n">
        <v>2022</v>
      </c>
      <c r="C19470" t="n">
        <v>10</v>
      </c>
      <c r="D19470" t="inlineStr">
        <is>
          <t>2022-TONYCLIF</t>
        </is>
      </c>
      <c r="E19470" t="inlineStr">
        <is>
          <t>Y28390</t>
        </is>
      </c>
      <c r="F19470" t="inlineStr">
        <is>
          <t>QB</t>
        </is>
      </c>
      <c r="G19470" t="inlineStr">
        <is>
          <t>Yes</t>
        </is>
      </c>
      <c r="H19470" t="n">
        <v>18.74</v>
      </c>
    </row>
    <row r="19471">
      <c r="A19471" t="inlineStr">
        <is>
          <t>2022-W10-2022-TONYCLIF-Y33394</t>
        </is>
      </c>
      <c r="B19471" t="n">
        <v>2022</v>
      </c>
      <c r="C19471" t="n">
        <v>10</v>
      </c>
      <c r="D19471" t="inlineStr">
        <is>
          <t>2022-TONYCLIF</t>
        </is>
      </c>
      <c r="E19471" t="inlineStr">
        <is>
          <t>Y33394</t>
        </is>
      </c>
      <c r="F19471" t="inlineStr">
        <is>
          <t>WR</t>
        </is>
      </c>
      <c r="G19471" t="inlineStr">
        <is>
          <t>Yes</t>
        </is>
      </c>
      <c r="H19471" t="n">
        <v>8.6</v>
      </c>
    </row>
    <row r="19472">
      <c r="A19472" t="inlineStr">
        <is>
          <t>2022-W10-2022-TONYCLIF-Y31868</t>
        </is>
      </c>
      <c r="B19472" t="n">
        <v>2022</v>
      </c>
      <c r="C19472" t="n">
        <v>10</v>
      </c>
      <c r="D19472" t="inlineStr">
        <is>
          <t>2022-TONYCLIF</t>
        </is>
      </c>
      <c r="E19472" t="inlineStr">
        <is>
          <t>Y31868</t>
        </is>
      </c>
      <c r="F19472" t="inlineStr">
        <is>
          <t>WR</t>
        </is>
      </c>
      <c r="G19472" t="inlineStr">
        <is>
          <t>Yes</t>
        </is>
      </c>
      <c r="H19472" t="n">
        <v>6.1</v>
      </c>
    </row>
    <row r="19473">
      <c r="A19473" t="inlineStr">
        <is>
          <t>2022-W10-2022-TONYCLIF-Y31856</t>
        </is>
      </c>
      <c r="B19473" t="n">
        <v>2022</v>
      </c>
      <c r="C19473" t="n">
        <v>10</v>
      </c>
      <c r="D19473" t="inlineStr">
        <is>
          <t>2022-TONYCLIF</t>
        </is>
      </c>
      <c r="E19473" t="inlineStr">
        <is>
          <t>Y31856</t>
        </is>
      </c>
      <c r="F19473" t="inlineStr">
        <is>
          <t>RB</t>
        </is>
      </c>
      <c r="G19473" t="inlineStr">
        <is>
          <t>Yes</t>
        </is>
      </c>
      <c r="H19473" t="n">
        <v>19.6</v>
      </c>
    </row>
    <row r="19474">
      <c r="A19474" t="inlineStr">
        <is>
          <t>2022-W10-2022-TONYCLIF-Y30247</t>
        </is>
      </c>
      <c r="B19474" t="n">
        <v>2022</v>
      </c>
      <c r="C19474" t="n">
        <v>10</v>
      </c>
      <c r="D19474" t="inlineStr">
        <is>
          <t>2022-TONYCLIF</t>
        </is>
      </c>
      <c r="E19474" t="inlineStr">
        <is>
          <t>Y30247</t>
        </is>
      </c>
      <c r="F19474" t="inlineStr">
        <is>
          <t>RB</t>
        </is>
      </c>
      <c r="G19474" t="inlineStr">
        <is>
          <t>Yes</t>
        </is>
      </c>
      <c r="H19474" t="n">
        <v>11.9</v>
      </c>
    </row>
    <row r="19475">
      <c r="A19475" t="inlineStr">
        <is>
          <t>2022-W10-2022-TONYCLIF-Y31928</t>
        </is>
      </c>
      <c r="B19475" t="n">
        <v>2022</v>
      </c>
      <c r="C19475" t="n">
        <v>10</v>
      </c>
      <c r="D19475" t="inlineStr">
        <is>
          <t>2022-TONYCLIF</t>
        </is>
      </c>
      <c r="E19475" t="inlineStr">
        <is>
          <t>Y31928</t>
        </is>
      </c>
      <c r="F19475" t="inlineStr">
        <is>
          <t>TE</t>
        </is>
      </c>
      <c r="G19475" t="inlineStr">
        <is>
          <t>Yes</t>
        </is>
      </c>
      <c r="H19475" t="n">
        <v>7.7</v>
      </c>
    </row>
    <row r="19476">
      <c r="A19476" t="inlineStr">
        <is>
          <t>2022-W10-2022-TONYCLIF-Y30295</t>
        </is>
      </c>
      <c r="B19476" t="n">
        <v>2022</v>
      </c>
      <c r="C19476" t="n">
        <v>10</v>
      </c>
      <c r="D19476" t="inlineStr">
        <is>
          <t>2022-TONYCLIF</t>
        </is>
      </c>
      <c r="E19476" t="inlineStr">
        <is>
          <t>Y30295</t>
        </is>
      </c>
      <c r="F19476" t="inlineStr">
        <is>
          <t>W/R/T FLEX</t>
        </is>
      </c>
      <c r="G19476" t="inlineStr">
        <is>
          <t>Yes</t>
        </is>
      </c>
      <c r="H19476" t="n">
        <v>22.6</v>
      </c>
    </row>
    <row r="19477">
      <c r="A19477" t="inlineStr">
        <is>
          <t>2022-W10-2022-TONYCLIF-Y30346</t>
        </is>
      </c>
      <c r="B19477" t="n">
        <v>2022</v>
      </c>
      <c r="C19477" t="n">
        <v>10</v>
      </c>
      <c r="D19477" t="inlineStr">
        <is>
          <t>2022-TONYCLIF</t>
        </is>
      </c>
      <c r="E19477" t="inlineStr">
        <is>
          <t>Y30346</t>
        </is>
      </c>
      <c r="F19477" t="inlineStr">
        <is>
          <t>K</t>
        </is>
      </c>
      <c r="G19477" t="inlineStr">
        <is>
          <t>Yes</t>
        </is>
      </c>
      <c r="H19477" t="n">
        <v>3</v>
      </c>
    </row>
    <row r="19478">
      <c r="A19478" t="inlineStr">
        <is>
          <t>2022-W10-2022-TONYCLIF-Y-DEF:kansas-city</t>
        </is>
      </c>
      <c r="B19478" t="n">
        <v>2022</v>
      </c>
      <c r="C19478" t="n">
        <v>10</v>
      </c>
      <c r="D19478" t="inlineStr">
        <is>
          <t>2022-TONYCLIF</t>
        </is>
      </c>
      <c r="E19478" t="inlineStr">
        <is>
          <t>Y-DEF:kansas-city</t>
        </is>
      </c>
      <c r="F19478" t="inlineStr">
        <is>
          <t>DST</t>
        </is>
      </c>
      <c r="G19478" t="inlineStr">
        <is>
          <t>Yes</t>
        </is>
      </c>
      <c r="H19478" t="n">
        <v>6</v>
      </c>
    </row>
    <row r="19479">
      <c r="A19479" t="inlineStr">
        <is>
          <t>2022-W10-2022-TONYCLIF-Y32671</t>
        </is>
      </c>
      <c r="B19479" t="n">
        <v>2022</v>
      </c>
      <c r="C19479" t="n">
        <v>10</v>
      </c>
      <c r="D19479" t="inlineStr">
        <is>
          <t>2022-TONYCLIF</t>
        </is>
      </c>
      <c r="E19479" t="inlineStr">
        <is>
          <t>Y32671</t>
        </is>
      </c>
      <c r="F19479" t="inlineStr">
        <is>
          <t>BN</t>
        </is>
      </c>
      <c r="G19479" t="inlineStr">
        <is>
          <t>No</t>
        </is>
      </c>
      <c r="H19479" t="n">
        <v>0</v>
      </c>
    </row>
    <row r="19480">
      <c r="A19480" t="inlineStr">
        <is>
          <t>2022-W10-2022-TONYCLIF-Y32736</t>
        </is>
      </c>
      <c r="B19480" t="n">
        <v>2022</v>
      </c>
      <c r="C19480" t="n">
        <v>10</v>
      </c>
      <c r="D19480" t="inlineStr">
        <is>
          <t>2022-TONYCLIF</t>
        </is>
      </c>
      <c r="E19480" t="inlineStr">
        <is>
          <t>Y32736</t>
        </is>
      </c>
      <c r="F19480" t="inlineStr">
        <is>
          <t>BN</t>
        </is>
      </c>
      <c r="G19480" t="inlineStr">
        <is>
          <t>No</t>
        </is>
      </c>
      <c r="H19480" t="n">
        <v>13.3</v>
      </c>
    </row>
    <row r="19481">
      <c r="A19481" t="inlineStr">
        <is>
          <t>2022-W10-2022-TONYCLIF-Y26664</t>
        </is>
      </c>
      <c r="B19481" t="n">
        <v>2022</v>
      </c>
      <c r="C19481" t="n">
        <v>10</v>
      </c>
      <c r="D19481" t="inlineStr">
        <is>
          <t>2022-TONYCLIF</t>
        </is>
      </c>
      <c r="E19481" t="inlineStr">
        <is>
          <t>Y26664</t>
        </is>
      </c>
      <c r="F19481" t="inlineStr">
        <is>
          <t>BN</t>
        </is>
      </c>
      <c r="G19481" t="inlineStr">
        <is>
          <t>No</t>
        </is>
      </c>
      <c r="H19481" t="n">
        <v>2</v>
      </c>
    </row>
    <row r="19482">
      <c r="A19482" t="inlineStr">
        <is>
          <t>2022-W10-2022-TONYCLIF-Y31074</t>
        </is>
      </c>
      <c r="B19482" t="n">
        <v>2022</v>
      </c>
      <c r="C19482" t="n">
        <v>10</v>
      </c>
      <c r="D19482" t="inlineStr">
        <is>
          <t>2022-TONYCLIF</t>
        </is>
      </c>
      <c r="E19482" t="inlineStr">
        <is>
          <t>Y31074</t>
        </is>
      </c>
      <c r="F19482" t="inlineStr">
        <is>
          <t>BN</t>
        </is>
      </c>
      <c r="G19482" t="inlineStr">
        <is>
          <t>No</t>
        </is>
      </c>
      <c r="H19482" t="n">
        <v>1.4</v>
      </c>
    </row>
    <row r="19483">
      <c r="A19483" t="inlineStr">
        <is>
          <t>2022-W10-2022-TONYCLIF-Y-DEF:jacksonville</t>
        </is>
      </c>
      <c r="B19483" t="n">
        <v>2022</v>
      </c>
      <c r="C19483" t="n">
        <v>10</v>
      </c>
      <c r="D19483" t="inlineStr">
        <is>
          <t>2022-TONYCLIF</t>
        </is>
      </c>
      <c r="E19483" t="inlineStr">
        <is>
          <t>Y-DEF:jacksonville</t>
        </is>
      </c>
      <c r="F19483" t="inlineStr">
        <is>
          <t>BN</t>
        </is>
      </c>
      <c r="G19483" t="inlineStr">
        <is>
          <t>No</t>
        </is>
      </c>
      <c r="H19483" t="n">
        <v>6</v>
      </c>
    </row>
    <row r="19484">
      <c r="A19484" t="inlineStr">
        <is>
          <t>2022-W10-2022-TONYCLIF-Y33393</t>
        </is>
      </c>
      <c r="B19484" t="n">
        <v>2022</v>
      </c>
      <c r="C19484" t="n">
        <v>10</v>
      </c>
      <c r="D19484" t="inlineStr">
        <is>
          <t>2022-TONYCLIF</t>
        </is>
      </c>
      <c r="E19484" t="inlineStr">
        <is>
          <t>Y33393</t>
        </is>
      </c>
      <c r="F19484" t="inlineStr">
        <is>
          <t>IR</t>
        </is>
      </c>
      <c r="G19484" t="inlineStr">
        <is>
          <t>No</t>
        </is>
      </c>
      <c r="H19484" t="n">
        <v>0</v>
      </c>
    </row>
    <row r="19485">
      <c r="A19485" t="inlineStr">
        <is>
          <t>2022-W11-2022-JCHAPS-Y32676</t>
        </is>
      </c>
      <c r="B19485" t="n">
        <v>2022</v>
      </c>
      <c r="C19485" t="n">
        <v>11</v>
      </c>
      <c r="D19485" t="inlineStr">
        <is>
          <t>2022-JCHAPS</t>
        </is>
      </c>
      <c r="E19485" t="inlineStr">
        <is>
          <t>Y32676</t>
        </is>
      </c>
      <c r="F19485" t="inlineStr">
        <is>
          <t>QB</t>
        </is>
      </c>
      <c r="G19485" t="inlineStr">
        <is>
          <t>Yes</t>
        </is>
      </c>
      <c r="H19485" t="n">
        <v>22.2</v>
      </c>
    </row>
    <row r="19486">
      <c r="A19486" t="inlineStr">
        <is>
          <t>2022-W11-2022-JCHAPS-Y32857</t>
        </is>
      </c>
      <c r="B19486" t="n">
        <v>2022</v>
      </c>
      <c r="C19486" t="n">
        <v>11</v>
      </c>
      <c r="D19486" t="inlineStr">
        <is>
          <t>2022-JCHAPS</t>
        </is>
      </c>
      <c r="E19486" t="inlineStr">
        <is>
          <t>Y32857</t>
        </is>
      </c>
      <c r="F19486" t="inlineStr">
        <is>
          <t>WR</t>
        </is>
      </c>
      <c r="G19486" t="inlineStr">
        <is>
          <t>Yes</t>
        </is>
      </c>
      <c r="H19486" t="n">
        <v>14.6</v>
      </c>
    </row>
    <row r="19487">
      <c r="A19487" t="inlineStr">
        <is>
          <t>2022-W11-2022-JCHAPS-Y33398</t>
        </is>
      </c>
      <c r="B19487" t="n">
        <v>2022</v>
      </c>
      <c r="C19487" t="n">
        <v>11</v>
      </c>
      <c r="D19487" t="inlineStr">
        <is>
          <t>2022-JCHAPS</t>
        </is>
      </c>
      <c r="E19487" t="inlineStr">
        <is>
          <t>Y33398</t>
        </is>
      </c>
      <c r="F19487" t="inlineStr">
        <is>
          <t>WR</t>
        </is>
      </c>
      <c r="G19487" t="inlineStr">
        <is>
          <t>Yes</t>
        </is>
      </c>
      <c r="H19487" t="n">
        <v>10.8</v>
      </c>
    </row>
    <row r="19488">
      <c r="A19488" t="inlineStr">
        <is>
          <t>2022-W11-2022-JCHAPS-Y30154</t>
        </is>
      </c>
      <c r="B19488" t="n">
        <v>2022</v>
      </c>
      <c r="C19488" t="n">
        <v>11</v>
      </c>
      <c r="D19488" t="inlineStr">
        <is>
          <t>2022-JCHAPS</t>
        </is>
      </c>
      <c r="E19488" t="inlineStr">
        <is>
          <t>Y30154</t>
        </is>
      </c>
      <c r="F19488" t="inlineStr">
        <is>
          <t>RB</t>
        </is>
      </c>
      <c r="G19488" t="inlineStr">
        <is>
          <t>Yes</t>
        </is>
      </c>
      <c r="H19488" t="n">
        <v>7.2</v>
      </c>
    </row>
    <row r="19489">
      <c r="A19489" t="inlineStr">
        <is>
          <t>2022-W11-2022-JCHAPS-Y34207</t>
        </is>
      </c>
      <c r="B19489" t="n">
        <v>2022</v>
      </c>
      <c r="C19489" t="n">
        <v>11</v>
      </c>
      <c r="D19489" t="inlineStr">
        <is>
          <t>2022-JCHAPS</t>
        </is>
      </c>
      <c r="E19489" t="inlineStr">
        <is>
          <t>Y34207</t>
        </is>
      </c>
      <c r="F19489" t="inlineStr">
        <is>
          <t>RB</t>
        </is>
      </c>
      <c r="G19489" t="inlineStr">
        <is>
          <t>Yes</t>
        </is>
      </c>
      <c r="H19489" t="n">
        <v>10.7</v>
      </c>
    </row>
    <row r="19490">
      <c r="A19490" t="inlineStr">
        <is>
          <t>2022-W11-2022-JCHAPS-Y31107</t>
        </is>
      </c>
      <c r="B19490" t="n">
        <v>2022</v>
      </c>
      <c r="C19490" t="n">
        <v>11</v>
      </c>
      <c r="D19490" t="inlineStr">
        <is>
          <t>2022-JCHAPS</t>
        </is>
      </c>
      <c r="E19490" t="inlineStr">
        <is>
          <t>Y31107</t>
        </is>
      </c>
      <c r="F19490" t="inlineStr">
        <is>
          <t>TE</t>
        </is>
      </c>
      <c r="G19490" t="inlineStr">
        <is>
          <t>Yes</t>
        </is>
      </c>
      <c r="H19490" t="n">
        <v>3.7</v>
      </c>
    </row>
    <row r="19491">
      <c r="A19491" t="inlineStr">
        <is>
          <t>2022-W11-2022-JCHAPS-Y33437</t>
        </is>
      </c>
      <c r="B19491" t="n">
        <v>2022</v>
      </c>
      <c r="C19491" t="n">
        <v>11</v>
      </c>
      <c r="D19491" t="inlineStr">
        <is>
          <t>2022-JCHAPS</t>
        </is>
      </c>
      <c r="E19491" t="inlineStr">
        <is>
          <t>Y33437</t>
        </is>
      </c>
      <c r="F19491" t="inlineStr">
        <is>
          <t>W/R/T FLEX</t>
        </is>
      </c>
      <c r="G19491" t="inlineStr">
        <is>
          <t>Yes</t>
        </is>
      </c>
      <c r="H19491" t="n">
        <v>-0.6</v>
      </c>
    </row>
    <row r="19492">
      <c r="A19492" t="inlineStr">
        <is>
          <t>2022-W11-2022-JCHAPS-Y8432</t>
        </is>
      </c>
      <c r="B19492" t="n">
        <v>2022</v>
      </c>
      <c r="C19492" t="n">
        <v>11</v>
      </c>
      <c r="D19492" t="inlineStr">
        <is>
          <t>2022-JCHAPS</t>
        </is>
      </c>
      <c r="E19492" t="inlineStr">
        <is>
          <t>Y8432</t>
        </is>
      </c>
      <c r="F19492" t="inlineStr">
        <is>
          <t>K</t>
        </is>
      </c>
      <c r="G19492" t="inlineStr">
        <is>
          <t>Yes</t>
        </is>
      </c>
      <c r="H19492" t="n">
        <v>4</v>
      </c>
    </row>
    <row r="19493">
      <c r="A19493" t="inlineStr">
        <is>
          <t>2022-W11-2022-JCHAPS-Y-DEF:pittsburgh</t>
        </is>
      </c>
      <c r="B19493" t="n">
        <v>2022</v>
      </c>
      <c r="C19493" t="n">
        <v>11</v>
      </c>
      <c r="D19493" t="inlineStr">
        <is>
          <t>2022-JCHAPS</t>
        </is>
      </c>
      <c r="E19493" t="inlineStr">
        <is>
          <t>Y-DEF:pittsburgh</t>
        </is>
      </c>
      <c r="F19493" t="inlineStr">
        <is>
          <t>DST</t>
        </is>
      </c>
      <c r="G19493" t="inlineStr">
        <is>
          <t>Yes</t>
        </is>
      </c>
      <c r="H19493" t="n">
        <v>2</v>
      </c>
    </row>
    <row r="19494">
      <c r="A19494" t="inlineStr">
        <is>
          <t>2022-W11-2022-JCHAPS-Y31898</t>
        </is>
      </c>
      <c r="B19494" t="n">
        <v>2022</v>
      </c>
      <c r="C19494" t="n">
        <v>11</v>
      </c>
      <c r="D19494" t="inlineStr">
        <is>
          <t>2022-JCHAPS</t>
        </is>
      </c>
      <c r="E19494" t="inlineStr">
        <is>
          <t>Y31898</t>
        </is>
      </c>
      <c r="F19494" t="inlineStr">
        <is>
          <t>BN</t>
        </is>
      </c>
      <c r="G19494" t="inlineStr">
        <is>
          <t>No</t>
        </is>
      </c>
      <c r="H19494" t="n">
        <v>4.2</v>
      </c>
    </row>
    <row r="19495">
      <c r="A19495" t="inlineStr">
        <is>
          <t>2022-W11-2022-JCHAPS-Y30117</t>
        </is>
      </c>
      <c r="B19495" t="n">
        <v>2022</v>
      </c>
      <c r="C19495" t="n">
        <v>11</v>
      </c>
      <c r="D19495" t="inlineStr">
        <is>
          <t>2022-JCHAPS</t>
        </is>
      </c>
      <c r="E19495" t="inlineStr">
        <is>
          <t>Y30117</t>
        </is>
      </c>
      <c r="F19495" t="inlineStr">
        <is>
          <t>BN</t>
        </is>
      </c>
      <c r="G19495" t="inlineStr">
        <is>
          <t>No</t>
        </is>
      </c>
      <c r="H19495" t="n">
        <v>0</v>
      </c>
    </row>
    <row r="19496">
      <c r="A19496" t="inlineStr">
        <is>
          <t>2022-W11-2022-JCHAPS-Y32704</t>
        </is>
      </c>
      <c r="B19496" t="n">
        <v>2022</v>
      </c>
      <c r="C19496" t="n">
        <v>11</v>
      </c>
      <c r="D19496" t="inlineStr">
        <is>
          <t>2022-JCHAPS</t>
        </is>
      </c>
      <c r="E19496" t="inlineStr">
        <is>
          <t>Y32704</t>
        </is>
      </c>
      <c r="F19496" t="inlineStr">
        <is>
          <t>BN</t>
        </is>
      </c>
      <c r="G19496" t="inlineStr">
        <is>
          <t>No</t>
        </is>
      </c>
      <c r="H19496" t="n">
        <v>10.5</v>
      </c>
    </row>
    <row r="19497">
      <c r="A19497" t="inlineStr">
        <is>
          <t>2022-W11-2022-JCHAPS-Y31424</t>
        </is>
      </c>
      <c r="B19497" t="n">
        <v>2022</v>
      </c>
      <c r="C19497" t="n">
        <v>11</v>
      </c>
      <c r="D19497" t="inlineStr">
        <is>
          <t>2022-JCHAPS</t>
        </is>
      </c>
      <c r="E19497" t="inlineStr">
        <is>
          <t>Y31424</t>
        </is>
      </c>
      <c r="F19497" t="inlineStr">
        <is>
          <t>BN</t>
        </is>
      </c>
      <c r="G19497" t="inlineStr">
        <is>
          <t>No</t>
        </is>
      </c>
      <c r="H19497" t="n">
        <v>0</v>
      </c>
    </row>
    <row r="19498">
      <c r="A19498" t="inlineStr">
        <is>
          <t>2022-W11-2022-JCHAPS-Y30227</t>
        </is>
      </c>
      <c r="B19498" t="n">
        <v>2022</v>
      </c>
      <c r="C19498" t="n">
        <v>11</v>
      </c>
      <c r="D19498" t="inlineStr">
        <is>
          <t>2022-JCHAPS</t>
        </is>
      </c>
      <c r="E19498" t="inlineStr">
        <is>
          <t>Y30227</t>
        </is>
      </c>
      <c r="F19498" t="inlineStr">
        <is>
          <t>BN</t>
        </is>
      </c>
      <c r="G19498" t="inlineStr">
        <is>
          <t>No</t>
        </is>
      </c>
      <c r="H19498" t="n">
        <v>28.2</v>
      </c>
    </row>
    <row r="19499">
      <c r="A19499" t="inlineStr">
        <is>
          <t>2022-W11-2022-JCHAPS-Y33967</t>
        </is>
      </c>
      <c r="B19499" t="n">
        <v>2022</v>
      </c>
      <c r="C19499" t="n">
        <v>11</v>
      </c>
      <c r="D19499" t="inlineStr">
        <is>
          <t>2022-JCHAPS</t>
        </is>
      </c>
      <c r="E19499" t="inlineStr">
        <is>
          <t>Y33967</t>
        </is>
      </c>
      <c r="F19499" t="inlineStr">
        <is>
          <t>IR</t>
        </is>
      </c>
      <c r="G19499" t="inlineStr">
        <is>
          <t>No</t>
        </is>
      </c>
      <c r="H19499" t="n">
        <v>0</v>
      </c>
    </row>
    <row r="19500">
      <c r="A19500" t="inlineStr">
        <is>
          <t>2022-W11-2022-ISAROD-Y25785</t>
        </is>
      </c>
      <c r="B19500" t="n">
        <v>2022</v>
      </c>
      <c r="C19500" t="n">
        <v>11</v>
      </c>
      <c r="D19500" t="inlineStr">
        <is>
          <t>2022-ISAROD</t>
        </is>
      </c>
      <c r="E19500" t="inlineStr">
        <is>
          <t>Y25785</t>
        </is>
      </c>
      <c r="F19500" t="inlineStr">
        <is>
          <t>QB</t>
        </is>
      </c>
      <c r="G19500" t="inlineStr">
        <is>
          <t>Yes</t>
        </is>
      </c>
      <c r="H19500" t="n">
        <v>10.68</v>
      </c>
    </row>
    <row r="19501">
      <c r="A19501" t="inlineStr">
        <is>
          <t>2022-W11-2022-ISAROD-Y32692</t>
        </is>
      </c>
      <c r="B19501" t="n">
        <v>2022</v>
      </c>
      <c r="C19501" t="n">
        <v>11</v>
      </c>
      <c r="D19501" t="inlineStr">
        <is>
          <t>2022-ISAROD</t>
        </is>
      </c>
      <c r="E19501" t="inlineStr">
        <is>
          <t>Y32692</t>
        </is>
      </c>
      <c r="F19501" t="inlineStr">
        <is>
          <t>WR</t>
        </is>
      </c>
      <c r="G19501" t="inlineStr">
        <is>
          <t>Yes</t>
        </is>
      </c>
      <c r="H19501" t="n">
        <v>4.8</v>
      </c>
    </row>
    <row r="19502">
      <c r="A19502" t="inlineStr">
        <is>
          <t>2022-W11-2022-ISAROD-Y28534</t>
        </is>
      </c>
      <c r="B19502" t="n">
        <v>2022</v>
      </c>
      <c r="C19502" t="n">
        <v>11</v>
      </c>
      <c r="D19502" t="inlineStr">
        <is>
          <t>2022-ISAROD</t>
        </is>
      </c>
      <c r="E19502" t="inlineStr">
        <is>
          <t>Y28534</t>
        </is>
      </c>
      <c r="F19502" t="inlineStr">
        <is>
          <t>WR</t>
        </is>
      </c>
      <c r="G19502" t="inlineStr">
        <is>
          <t>Yes</t>
        </is>
      </c>
      <c r="H19502" t="n">
        <v>12.8</v>
      </c>
    </row>
    <row r="19503">
      <c r="A19503" t="inlineStr">
        <is>
          <t>2022-W11-2022-ISAROD-Y31960</t>
        </is>
      </c>
      <c r="B19503" t="n">
        <v>2022</v>
      </c>
      <c r="C19503" t="n">
        <v>11</v>
      </c>
      <c r="D19503" t="inlineStr">
        <is>
          <t>2022-ISAROD</t>
        </is>
      </c>
      <c r="E19503" t="inlineStr">
        <is>
          <t>Y31960</t>
        </is>
      </c>
      <c r="F19503" t="inlineStr">
        <is>
          <t>RB</t>
        </is>
      </c>
      <c r="G19503" t="inlineStr">
        <is>
          <t>Yes</t>
        </is>
      </c>
      <c r="H19503" t="n">
        <v>35.9</v>
      </c>
    </row>
    <row r="19504">
      <c r="A19504" t="inlineStr">
        <is>
          <t>2022-W11-2022-ISAROD-Y33495</t>
        </is>
      </c>
      <c r="B19504" t="n">
        <v>2022</v>
      </c>
      <c r="C19504" t="n">
        <v>11</v>
      </c>
      <c r="D19504" t="inlineStr">
        <is>
          <t>2022-ISAROD</t>
        </is>
      </c>
      <c r="E19504" t="inlineStr">
        <is>
          <t>Y33495</t>
        </is>
      </c>
      <c r="F19504" t="inlineStr">
        <is>
          <t>RB</t>
        </is>
      </c>
      <c r="G19504" t="inlineStr">
        <is>
          <t>Yes</t>
        </is>
      </c>
      <c r="H19504" t="n">
        <v>2.2</v>
      </c>
    </row>
    <row r="19505">
      <c r="A19505" t="inlineStr">
        <is>
          <t>2022-W11-2022-ISAROD-Y34036</t>
        </is>
      </c>
      <c r="B19505" t="n">
        <v>2022</v>
      </c>
      <c r="C19505" t="n">
        <v>11</v>
      </c>
      <c r="D19505" t="inlineStr">
        <is>
          <t>2022-ISAROD</t>
        </is>
      </c>
      <c r="E19505" t="inlineStr">
        <is>
          <t>Y34036</t>
        </is>
      </c>
      <c r="F19505" t="inlineStr">
        <is>
          <t>TE</t>
        </is>
      </c>
      <c r="G19505" t="inlineStr">
        <is>
          <t>Yes</t>
        </is>
      </c>
      <c r="H19505" t="n">
        <v>5</v>
      </c>
    </row>
    <row r="19506">
      <c r="A19506" t="inlineStr">
        <is>
          <t>2022-W11-2022-ISAROD-Y29288</t>
        </is>
      </c>
      <c r="B19506" t="n">
        <v>2022</v>
      </c>
      <c r="C19506" t="n">
        <v>11</v>
      </c>
      <c r="D19506" t="inlineStr">
        <is>
          <t>2022-ISAROD</t>
        </is>
      </c>
      <c r="E19506" t="inlineStr">
        <is>
          <t>Y29288</t>
        </is>
      </c>
      <c r="F19506" t="inlineStr">
        <is>
          <t>W/R/T FLEX</t>
        </is>
      </c>
      <c r="G19506" t="inlineStr">
        <is>
          <t>Yes</t>
        </is>
      </c>
      <c r="H19506" t="n">
        <v>5.2</v>
      </c>
    </row>
    <row r="19507">
      <c r="A19507" t="inlineStr">
        <is>
          <t>2022-W11-2022-ISAROD-Y31977</t>
        </is>
      </c>
      <c r="B19507" t="n">
        <v>2022</v>
      </c>
      <c r="C19507" t="n">
        <v>11</v>
      </c>
      <c r="D19507" t="inlineStr">
        <is>
          <t>2022-ISAROD</t>
        </is>
      </c>
      <c r="E19507" t="inlineStr">
        <is>
          <t>Y31977</t>
        </is>
      </c>
      <c r="F19507" t="inlineStr">
        <is>
          <t>K</t>
        </is>
      </c>
      <c r="G19507" t="inlineStr">
        <is>
          <t>Yes</t>
        </is>
      </c>
      <c r="H19507" t="n">
        <v>10</v>
      </c>
    </row>
    <row r="19508">
      <c r="A19508" t="inlineStr">
        <is>
          <t>2022-W11-2022-ISAROD-Y-DEF:denver</t>
        </is>
      </c>
      <c r="B19508" t="n">
        <v>2022</v>
      </c>
      <c r="C19508" t="n">
        <v>11</v>
      </c>
      <c r="D19508" t="inlineStr">
        <is>
          <t>2022-ISAROD</t>
        </is>
      </c>
      <c r="E19508" t="inlineStr">
        <is>
          <t>Y-DEF:denver</t>
        </is>
      </c>
      <c r="F19508" t="inlineStr">
        <is>
          <t>DST</t>
        </is>
      </c>
      <c r="G19508" t="inlineStr">
        <is>
          <t>Yes</t>
        </is>
      </c>
      <c r="H19508" t="n">
        <v>1</v>
      </c>
    </row>
    <row r="19509">
      <c r="A19509" t="inlineStr">
        <is>
          <t>2022-W11-2022-ISAROD-Y31144</t>
        </is>
      </c>
      <c r="B19509" t="n">
        <v>2022</v>
      </c>
      <c r="C19509" t="n">
        <v>11</v>
      </c>
      <c r="D19509" t="inlineStr">
        <is>
          <t>2022-ISAROD</t>
        </is>
      </c>
      <c r="E19509" t="inlineStr">
        <is>
          <t>Y31144</t>
        </is>
      </c>
      <c r="F19509" t="inlineStr">
        <is>
          <t>BN</t>
        </is>
      </c>
      <c r="G19509" t="inlineStr">
        <is>
          <t>No</t>
        </is>
      </c>
      <c r="H19509" t="n">
        <v>2.3</v>
      </c>
    </row>
    <row r="19510">
      <c r="A19510" t="inlineStr">
        <is>
          <t>2022-W11-2022-ISAROD-Y32675</t>
        </is>
      </c>
      <c r="B19510" t="n">
        <v>2022</v>
      </c>
      <c r="C19510" t="n">
        <v>11</v>
      </c>
      <c r="D19510" t="inlineStr">
        <is>
          <t>2022-ISAROD</t>
        </is>
      </c>
      <c r="E19510" t="inlineStr">
        <is>
          <t>Y32675</t>
        </is>
      </c>
      <c r="F19510" t="inlineStr">
        <is>
          <t>BN</t>
        </is>
      </c>
      <c r="G19510" t="inlineStr">
        <is>
          <t>No</t>
        </is>
      </c>
      <c r="H19510" t="n">
        <v>0</v>
      </c>
    </row>
    <row r="19511">
      <c r="A19511" t="inlineStr">
        <is>
          <t>2022-W11-2022-ISAROD-Y31394</t>
        </is>
      </c>
      <c r="B19511" t="n">
        <v>2022</v>
      </c>
      <c r="C19511" t="n">
        <v>11</v>
      </c>
      <c r="D19511" t="inlineStr">
        <is>
          <t>2022-ISAROD</t>
        </is>
      </c>
      <c r="E19511" t="inlineStr">
        <is>
          <t>Y31394</t>
        </is>
      </c>
      <c r="F19511" t="inlineStr">
        <is>
          <t>BN</t>
        </is>
      </c>
      <c r="G19511" t="inlineStr">
        <is>
          <t>No</t>
        </is>
      </c>
      <c r="H19511" t="n">
        <v>0</v>
      </c>
    </row>
    <row r="19512">
      <c r="A19512" t="inlineStr">
        <is>
          <t>2022-W11-2022-ISAROD-Y29307</t>
        </is>
      </c>
      <c r="B19512" t="n">
        <v>2022</v>
      </c>
      <c r="C19512" t="n">
        <v>11</v>
      </c>
      <c r="D19512" t="inlineStr">
        <is>
          <t>2022-ISAROD</t>
        </is>
      </c>
      <c r="E19512" t="inlineStr">
        <is>
          <t>Y29307</t>
        </is>
      </c>
      <c r="F19512" t="inlineStr">
        <is>
          <t>BN</t>
        </is>
      </c>
      <c r="G19512" t="inlineStr">
        <is>
          <t>No</t>
        </is>
      </c>
      <c r="H19512" t="n">
        <v>6.3</v>
      </c>
    </row>
    <row r="19513">
      <c r="A19513" t="inlineStr">
        <is>
          <t>2022-W11-2022-ISAROD-Y27548</t>
        </is>
      </c>
      <c r="B19513" t="n">
        <v>2022</v>
      </c>
      <c r="C19513" t="n">
        <v>11</v>
      </c>
      <c r="D19513" t="inlineStr">
        <is>
          <t>2022-ISAROD</t>
        </is>
      </c>
      <c r="E19513" t="inlineStr">
        <is>
          <t>Y27548</t>
        </is>
      </c>
      <c r="F19513" t="inlineStr">
        <is>
          <t>BN</t>
        </is>
      </c>
      <c r="G19513" t="inlineStr">
        <is>
          <t>No</t>
        </is>
      </c>
      <c r="H19513" t="n">
        <v>8.5</v>
      </c>
    </row>
    <row r="19514">
      <c r="A19514" t="inlineStr">
        <is>
          <t>2022-W11-2022-ISAROD-Y28592</t>
        </is>
      </c>
      <c r="B19514" t="n">
        <v>2022</v>
      </c>
      <c r="C19514" t="n">
        <v>11</v>
      </c>
      <c r="D19514" t="inlineStr">
        <is>
          <t>2022-ISAROD</t>
        </is>
      </c>
      <c r="E19514" t="inlineStr">
        <is>
          <t>Y28592</t>
        </is>
      </c>
      <c r="F19514" t="inlineStr">
        <is>
          <t>IR</t>
        </is>
      </c>
      <c r="G19514" t="inlineStr">
        <is>
          <t>No</t>
        </is>
      </c>
      <c r="H19514" t="n">
        <v>0</v>
      </c>
    </row>
    <row r="19515">
      <c r="A19515" t="inlineStr">
        <is>
          <t>2022-W11-2022-HUERO-Y32723</t>
        </is>
      </c>
      <c r="B19515" t="n">
        <v>2022</v>
      </c>
      <c r="C19515" t="n">
        <v>11</v>
      </c>
      <c r="D19515" t="inlineStr">
        <is>
          <t>2022-HUERO</t>
        </is>
      </c>
      <c r="E19515" t="inlineStr">
        <is>
          <t>Y32723</t>
        </is>
      </c>
      <c r="F19515" t="inlineStr">
        <is>
          <t>QB</t>
        </is>
      </c>
      <c r="G19515" t="inlineStr">
        <is>
          <t>Yes</t>
        </is>
      </c>
      <c r="H19515" t="n">
        <v>24.2</v>
      </c>
    </row>
    <row r="19516">
      <c r="A19516" t="inlineStr">
        <is>
          <t>2022-W11-2022-HUERO-Y32231</t>
        </is>
      </c>
      <c r="B19516" t="n">
        <v>2022</v>
      </c>
      <c r="C19516" t="n">
        <v>11</v>
      </c>
      <c r="D19516" t="inlineStr">
        <is>
          <t>2022-HUERO</t>
        </is>
      </c>
      <c r="E19516" t="inlineStr">
        <is>
          <t>Y32231</t>
        </is>
      </c>
      <c r="F19516" t="inlineStr">
        <is>
          <t>WR</t>
        </is>
      </c>
      <c r="G19516" t="inlineStr">
        <is>
          <t>Yes</t>
        </is>
      </c>
      <c r="H19516" t="n">
        <v>7.2</v>
      </c>
    </row>
    <row r="19517">
      <c r="A19517" t="inlineStr">
        <is>
          <t>2022-W11-2022-HUERO-Y31883</t>
        </is>
      </c>
      <c r="B19517" t="n">
        <v>2022</v>
      </c>
      <c r="C19517" t="n">
        <v>11</v>
      </c>
      <c r="D19517" t="inlineStr">
        <is>
          <t>2022-HUERO</t>
        </is>
      </c>
      <c r="E19517" t="inlineStr">
        <is>
          <t>Y31883</t>
        </is>
      </c>
      <c r="F19517" t="inlineStr">
        <is>
          <t>WR</t>
        </is>
      </c>
      <c r="G19517" t="inlineStr">
        <is>
          <t>Yes</t>
        </is>
      </c>
      <c r="H19517" t="n">
        <v>6.5</v>
      </c>
    </row>
    <row r="19518">
      <c r="A19518" t="inlineStr">
        <is>
          <t>2022-W11-2022-HUERO-Y30423</t>
        </is>
      </c>
      <c r="B19518" t="n">
        <v>2022</v>
      </c>
      <c r="C19518" t="n">
        <v>11</v>
      </c>
      <c r="D19518" t="inlineStr">
        <is>
          <t>2022-HUERO</t>
        </is>
      </c>
      <c r="E19518" t="inlineStr">
        <is>
          <t>Y30423</t>
        </is>
      </c>
      <c r="F19518" t="inlineStr">
        <is>
          <t>RB</t>
        </is>
      </c>
      <c r="G19518" t="inlineStr">
        <is>
          <t>Yes</t>
        </is>
      </c>
      <c r="H19518" t="n">
        <v>17</v>
      </c>
    </row>
    <row r="19519">
      <c r="A19519" t="inlineStr">
        <is>
          <t>2022-W11-2022-HUERO-Y31005</t>
        </is>
      </c>
      <c r="B19519" t="n">
        <v>2022</v>
      </c>
      <c r="C19519" t="n">
        <v>11</v>
      </c>
      <c r="D19519" t="inlineStr">
        <is>
          <t>2022-HUERO</t>
        </is>
      </c>
      <c r="E19519" t="inlineStr">
        <is>
          <t>Y31005</t>
        </is>
      </c>
      <c r="F19519" t="inlineStr">
        <is>
          <t>RB</t>
        </is>
      </c>
      <c r="G19519" t="inlineStr">
        <is>
          <t>Yes</t>
        </is>
      </c>
      <c r="H19519" t="n">
        <v>8.199999999999999</v>
      </c>
    </row>
    <row r="19520">
      <c r="A19520" t="inlineStr">
        <is>
          <t>2022-W11-2022-HUERO-Y31056</t>
        </is>
      </c>
      <c r="B19520" t="n">
        <v>2022</v>
      </c>
      <c r="C19520" t="n">
        <v>11</v>
      </c>
      <c r="D19520" t="inlineStr">
        <is>
          <t>2022-HUERO</t>
        </is>
      </c>
      <c r="E19520" t="inlineStr">
        <is>
          <t>Y31056</t>
        </is>
      </c>
      <c r="F19520" t="inlineStr">
        <is>
          <t>TE</t>
        </is>
      </c>
      <c r="G19520" t="inlineStr">
        <is>
          <t>Yes</t>
        </is>
      </c>
      <c r="H19520" t="n">
        <v>9.300000000000001</v>
      </c>
    </row>
    <row r="19521">
      <c r="A19521" t="inlineStr">
        <is>
          <t>2022-W11-2022-HUERO-Y34007</t>
        </is>
      </c>
      <c r="B19521" t="n">
        <v>2022</v>
      </c>
      <c r="C19521" t="n">
        <v>11</v>
      </c>
      <c r="D19521" t="inlineStr">
        <is>
          <t>2022-HUERO</t>
        </is>
      </c>
      <c r="E19521" t="inlineStr">
        <is>
          <t>Y34007</t>
        </is>
      </c>
      <c r="F19521" t="inlineStr">
        <is>
          <t>W/R/T FLEX</t>
        </is>
      </c>
      <c r="G19521" t="inlineStr">
        <is>
          <t>Yes</t>
        </is>
      </c>
      <c r="H19521" t="n">
        <v>16.3</v>
      </c>
    </row>
    <row r="19522">
      <c r="A19522" t="inlineStr">
        <is>
          <t>2022-W11-2022-HUERO-Y33537</t>
        </is>
      </c>
      <c r="B19522" t="n">
        <v>2022</v>
      </c>
      <c r="C19522" t="n">
        <v>11</v>
      </c>
      <c r="D19522" t="inlineStr">
        <is>
          <t>2022-HUERO</t>
        </is>
      </c>
      <c r="E19522" t="inlineStr">
        <is>
          <t>Y33537</t>
        </is>
      </c>
      <c r="F19522" t="inlineStr">
        <is>
          <t>K</t>
        </is>
      </c>
      <c r="G19522" t="inlineStr">
        <is>
          <t>Yes</t>
        </is>
      </c>
      <c r="H19522" t="n">
        <v>17</v>
      </c>
    </row>
    <row r="19523">
      <c r="A19523" t="inlineStr">
        <is>
          <t>2022-W11-2022-HUERO-Y-DEF:washington</t>
        </is>
      </c>
      <c r="B19523" t="n">
        <v>2022</v>
      </c>
      <c r="C19523" t="n">
        <v>11</v>
      </c>
      <c r="D19523" t="inlineStr">
        <is>
          <t>2022-HUERO</t>
        </is>
      </c>
      <c r="E19523" t="inlineStr">
        <is>
          <t>Y-DEF:washington</t>
        </is>
      </c>
      <c r="F19523" t="inlineStr">
        <is>
          <t>DST</t>
        </is>
      </c>
      <c r="G19523" t="inlineStr">
        <is>
          <t>Yes</t>
        </is>
      </c>
      <c r="H19523" t="n">
        <v>19</v>
      </c>
    </row>
    <row r="19524">
      <c r="A19524" t="inlineStr">
        <is>
          <t>2022-W11-2022-HUERO-Y31017</t>
        </is>
      </c>
      <c r="B19524" t="n">
        <v>2022</v>
      </c>
      <c r="C19524" t="n">
        <v>11</v>
      </c>
      <c r="D19524" t="inlineStr">
        <is>
          <t>2022-HUERO</t>
        </is>
      </c>
      <c r="E19524" t="inlineStr">
        <is>
          <t>Y31017</t>
        </is>
      </c>
      <c r="F19524" t="inlineStr">
        <is>
          <t>BN</t>
        </is>
      </c>
      <c r="G19524" t="inlineStr">
        <is>
          <t>No</t>
        </is>
      </c>
      <c r="H19524" t="n">
        <v>0</v>
      </c>
    </row>
    <row r="19525">
      <c r="A19525" t="inlineStr">
        <is>
          <t>2022-W11-2022-HUERO-Y32732</t>
        </is>
      </c>
      <c r="B19525" t="n">
        <v>2022</v>
      </c>
      <c r="C19525" t="n">
        <v>11</v>
      </c>
      <c r="D19525" t="inlineStr">
        <is>
          <t>2022-HUERO</t>
        </is>
      </c>
      <c r="E19525" t="inlineStr">
        <is>
          <t>Y32732</t>
        </is>
      </c>
      <c r="F19525" t="inlineStr">
        <is>
          <t>BN</t>
        </is>
      </c>
      <c r="G19525" t="inlineStr">
        <is>
          <t>No</t>
        </is>
      </c>
      <c r="H19525" t="n">
        <v>2.8</v>
      </c>
    </row>
    <row r="19526">
      <c r="A19526" t="inlineStr">
        <is>
          <t>2022-W11-2022-HUERO-Y33973</t>
        </is>
      </c>
      <c r="B19526" t="n">
        <v>2022</v>
      </c>
      <c r="C19526" t="n">
        <v>11</v>
      </c>
      <c r="D19526" t="inlineStr">
        <is>
          <t>2022-HUERO</t>
        </is>
      </c>
      <c r="E19526" t="inlineStr">
        <is>
          <t>Y33973</t>
        </is>
      </c>
      <c r="F19526" t="inlineStr">
        <is>
          <t>BN</t>
        </is>
      </c>
      <c r="G19526" t="inlineStr">
        <is>
          <t>No</t>
        </is>
      </c>
      <c r="H19526" t="n">
        <v>14.6</v>
      </c>
    </row>
    <row r="19527">
      <c r="A19527" t="inlineStr">
        <is>
          <t>2022-W11-2022-HUERO-Y26804</t>
        </is>
      </c>
      <c r="B19527" t="n">
        <v>2022</v>
      </c>
      <c r="C19527" t="n">
        <v>11</v>
      </c>
      <c r="D19527" t="inlineStr">
        <is>
          <t>2022-HUERO</t>
        </is>
      </c>
      <c r="E19527" t="inlineStr">
        <is>
          <t>Y26804</t>
        </is>
      </c>
      <c r="F19527" t="inlineStr">
        <is>
          <t>BN</t>
        </is>
      </c>
      <c r="G19527" t="inlineStr">
        <is>
          <t>No</t>
        </is>
      </c>
      <c r="H19527" t="n">
        <v>15.2</v>
      </c>
    </row>
    <row r="19528">
      <c r="A19528" t="inlineStr">
        <is>
          <t>2022-W11-2022-HUERO-Y34079</t>
        </is>
      </c>
      <c r="B19528" t="n">
        <v>2022</v>
      </c>
      <c r="C19528" t="n">
        <v>11</v>
      </c>
      <c r="D19528" t="inlineStr">
        <is>
          <t>2022-HUERO</t>
        </is>
      </c>
      <c r="E19528" t="inlineStr">
        <is>
          <t>Y34079</t>
        </is>
      </c>
      <c r="F19528" t="inlineStr">
        <is>
          <t>BN</t>
        </is>
      </c>
      <c r="G19528" t="inlineStr">
        <is>
          <t>No</t>
        </is>
      </c>
      <c r="H19528" t="n">
        <v>3.2</v>
      </c>
    </row>
    <row r="19529">
      <c r="A19529" t="inlineStr">
        <is>
          <t>2022-W11-2022-HUERO-Y31857</t>
        </is>
      </c>
      <c r="B19529" t="n">
        <v>2022</v>
      </c>
      <c r="C19529" t="n">
        <v>11</v>
      </c>
      <c r="D19529" t="inlineStr">
        <is>
          <t>2022-HUERO</t>
        </is>
      </c>
      <c r="E19529" t="inlineStr">
        <is>
          <t>Y31857</t>
        </is>
      </c>
      <c r="F19529" t="inlineStr">
        <is>
          <t>IR</t>
        </is>
      </c>
      <c r="G19529" t="inlineStr">
        <is>
          <t>No</t>
        </is>
      </c>
      <c r="H19529" t="n">
        <v>0</v>
      </c>
    </row>
    <row r="19530">
      <c r="A19530" t="inlineStr">
        <is>
          <t>2022-W11-2022-EMAN-Y30977</t>
        </is>
      </c>
      <c r="B19530" t="n">
        <v>2022</v>
      </c>
      <c r="C19530" t="n">
        <v>11</v>
      </c>
      <c r="D19530" t="inlineStr">
        <is>
          <t>2022-EMAN</t>
        </is>
      </c>
      <c r="E19530" t="inlineStr">
        <is>
          <t>Y30977</t>
        </is>
      </c>
      <c r="F19530" t="inlineStr">
        <is>
          <t>QB</t>
        </is>
      </c>
      <c r="G19530" t="inlineStr">
        <is>
          <t>Yes</t>
        </is>
      </c>
      <c r="H19530" t="n">
        <v>12.58</v>
      </c>
    </row>
    <row r="19531">
      <c r="A19531" t="inlineStr">
        <is>
          <t>2022-W11-2022-EMAN-Y33500</t>
        </is>
      </c>
      <c r="B19531" t="n">
        <v>2022</v>
      </c>
      <c r="C19531" t="n">
        <v>11</v>
      </c>
      <c r="D19531" t="inlineStr">
        <is>
          <t>2022-EMAN</t>
        </is>
      </c>
      <c r="E19531" t="inlineStr">
        <is>
          <t>Y33500</t>
        </is>
      </c>
      <c r="F19531" t="inlineStr">
        <is>
          <t>WR</t>
        </is>
      </c>
      <c r="G19531" t="inlineStr">
        <is>
          <t>Yes</t>
        </is>
      </c>
      <c r="H19531" t="n">
        <v>11.5</v>
      </c>
    </row>
    <row r="19532">
      <c r="A19532" t="inlineStr">
        <is>
          <t>2022-W11-2022-EMAN-Y31908</t>
        </is>
      </c>
      <c r="B19532" t="n">
        <v>2022</v>
      </c>
      <c r="C19532" t="n">
        <v>11</v>
      </c>
      <c r="D19532" t="inlineStr">
        <is>
          <t>2022-EMAN</t>
        </is>
      </c>
      <c r="E19532" t="inlineStr">
        <is>
          <t>Y31908</t>
        </is>
      </c>
      <c r="F19532" t="inlineStr">
        <is>
          <t>WR</t>
        </is>
      </c>
      <c r="G19532" t="inlineStr">
        <is>
          <t>Yes</t>
        </is>
      </c>
      <c r="H19532" t="n">
        <v>7.6</v>
      </c>
    </row>
    <row r="19533">
      <c r="A19533" t="inlineStr">
        <is>
          <t>2022-W11-2022-EMAN-Y31885</t>
        </is>
      </c>
      <c r="B19533" t="n">
        <v>2022</v>
      </c>
      <c r="C19533" t="n">
        <v>11</v>
      </c>
      <c r="D19533" t="inlineStr">
        <is>
          <t>2022-EMAN</t>
        </is>
      </c>
      <c r="E19533" t="inlineStr">
        <is>
          <t>Y31885</t>
        </is>
      </c>
      <c r="F19533" t="inlineStr">
        <is>
          <t>RB</t>
        </is>
      </c>
      <c r="G19533" t="inlineStr">
        <is>
          <t>Yes</t>
        </is>
      </c>
      <c r="H19533" t="n">
        <v>5.3</v>
      </c>
    </row>
    <row r="19534">
      <c r="A19534" t="inlineStr">
        <is>
          <t>2022-W11-2022-EMAN-Y32705</t>
        </is>
      </c>
      <c r="B19534" t="n">
        <v>2022</v>
      </c>
      <c r="C19534" t="n">
        <v>11</v>
      </c>
      <c r="D19534" t="inlineStr">
        <is>
          <t>2022-EMAN</t>
        </is>
      </c>
      <c r="E19534" t="inlineStr">
        <is>
          <t>Y32705</t>
        </is>
      </c>
      <c r="F19534" t="inlineStr">
        <is>
          <t>RB</t>
        </is>
      </c>
      <c r="G19534" t="inlineStr">
        <is>
          <t>Yes</t>
        </is>
      </c>
      <c r="H19534" t="n">
        <v>10.7</v>
      </c>
    </row>
    <row r="19535">
      <c r="A19535" t="inlineStr">
        <is>
          <t>2022-W11-2022-EMAN-Y32713</t>
        </is>
      </c>
      <c r="B19535" t="n">
        <v>2022</v>
      </c>
      <c r="C19535" t="n">
        <v>11</v>
      </c>
      <c r="D19535" t="inlineStr">
        <is>
          <t>2022-EMAN</t>
        </is>
      </c>
      <c r="E19535" t="inlineStr">
        <is>
          <t>Y32713</t>
        </is>
      </c>
      <c r="F19535" t="inlineStr">
        <is>
          <t>TE</t>
        </is>
      </c>
      <c r="G19535" t="inlineStr">
        <is>
          <t>Yes</t>
        </is>
      </c>
      <c r="H19535" t="n">
        <v>5</v>
      </c>
    </row>
    <row r="19536">
      <c r="A19536" t="inlineStr">
        <is>
          <t>2022-W11-2022-EMAN-Y33412</t>
        </is>
      </c>
      <c r="B19536" t="n">
        <v>2022</v>
      </c>
      <c r="C19536" t="n">
        <v>11</v>
      </c>
      <c r="D19536" t="inlineStr">
        <is>
          <t>2022-EMAN</t>
        </is>
      </c>
      <c r="E19536" t="inlineStr">
        <is>
          <t>Y33412</t>
        </is>
      </c>
      <c r="F19536" t="inlineStr">
        <is>
          <t>W/R/T FLEX</t>
        </is>
      </c>
      <c r="G19536" t="inlineStr">
        <is>
          <t>Yes</t>
        </is>
      </c>
      <c r="H19536" t="n">
        <v>25.6</v>
      </c>
    </row>
    <row r="19537">
      <c r="A19537" t="inlineStr">
        <is>
          <t>2022-W11-2022-EMAN-Y27369</t>
        </is>
      </c>
      <c r="B19537" t="n">
        <v>2022</v>
      </c>
      <c r="C19537" t="n">
        <v>11</v>
      </c>
      <c r="D19537" t="inlineStr">
        <is>
          <t>2022-EMAN</t>
        </is>
      </c>
      <c r="E19537" t="inlineStr">
        <is>
          <t>Y27369</t>
        </is>
      </c>
      <c r="F19537" t="inlineStr">
        <is>
          <t>K</t>
        </is>
      </c>
      <c r="G19537" t="inlineStr">
        <is>
          <t>Yes</t>
        </is>
      </c>
      <c r="H19537" t="n">
        <v>22</v>
      </c>
    </row>
    <row r="19538">
      <c r="A19538" t="inlineStr">
        <is>
          <t>2022-W11-2022-EMAN-Y-DEF:buffalo</t>
        </is>
      </c>
      <c r="B19538" t="n">
        <v>2022</v>
      </c>
      <c r="C19538" t="n">
        <v>11</v>
      </c>
      <c r="D19538" t="inlineStr">
        <is>
          <t>2022-EMAN</t>
        </is>
      </c>
      <c r="E19538" t="inlineStr">
        <is>
          <t>Y-DEF:buffalo</t>
        </is>
      </c>
      <c r="F19538" t="inlineStr">
        <is>
          <t>DST</t>
        </is>
      </c>
      <c r="G19538" t="inlineStr">
        <is>
          <t>Yes</t>
        </is>
      </c>
      <c r="H19538" t="n">
        <v>5</v>
      </c>
    </row>
    <row r="19539">
      <c r="A19539" t="inlineStr">
        <is>
          <t>2022-W11-2022-EMAN-Y28392</t>
        </is>
      </c>
      <c r="B19539" t="n">
        <v>2022</v>
      </c>
      <c r="C19539" t="n">
        <v>11</v>
      </c>
      <c r="D19539" t="inlineStr">
        <is>
          <t>2022-EMAN</t>
        </is>
      </c>
      <c r="E19539" t="inlineStr">
        <is>
          <t>Y28392</t>
        </is>
      </c>
      <c r="F19539" t="inlineStr">
        <is>
          <t>BN</t>
        </is>
      </c>
      <c r="G19539" t="inlineStr">
        <is>
          <t>No</t>
        </is>
      </c>
      <c r="H19539" t="n">
        <v>27.3</v>
      </c>
    </row>
    <row r="19540">
      <c r="A19540" t="inlineStr">
        <is>
          <t>2022-W11-2022-EMAN-Y30995</t>
        </is>
      </c>
      <c r="B19540" t="n">
        <v>2022</v>
      </c>
      <c r="C19540" t="n">
        <v>11</v>
      </c>
      <c r="D19540" t="inlineStr">
        <is>
          <t>2022-EMAN</t>
        </is>
      </c>
      <c r="E19540" t="inlineStr">
        <is>
          <t>Y30995</t>
        </is>
      </c>
      <c r="F19540" t="inlineStr">
        <is>
          <t>BN</t>
        </is>
      </c>
      <c r="G19540" t="inlineStr">
        <is>
          <t>No</t>
        </is>
      </c>
      <c r="H19540" t="n">
        <v>3.8</v>
      </c>
    </row>
    <row r="19541">
      <c r="A19541" t="inlineStr">
        <is>
          <t>2022-W11-2022-EMAN-Y33963</t>
        </is>
      </c>
      <c r="B19541" t="n">
        <v>2022</v>
      </c>
      <c r="C19541" t="n">
        <v>11</v>
      </c>
      <c r="D19541" t="inlineStr">
        <is>
          <t>2022-EMAN</t>
        </is>
      </c>
      <c r="E19541" t="inlineStr">
        <is>
          <t>Y33963</t>
        </is>
      </c>
      <c r="F19541" t="inlineStr">
        <is>
          <t>BN</t>
        </is>
      </c>
      <c r="G19541" t="inlineStr">
        <is>
          <t>No</t>
        </is>
      </c>
      <c r="H19541" t="n">
        <v>6.7</v>
      </c>
    </row>
    <row r="19542">
      <c r="A19542" t="inlineStr">
        <is>
          <t>2022-W11-2022-EMAN-Y27564</t>
        </is>
      </c>
      <c r="B19542" t="n">
        <v>2022</v>
      </c>
      <c r="C19542" t="n">
        <v>11</v>
      </c>
      <c r="D19542" t="inlineStr">
        <is>
          <t>2022-EMAN</t>
        </is>
      </c>
      <c r="E19542" t="inlineStr">
        <is>
          <t>Y27564</t>
        </is>
      </c>
      <c r="F19542" t="inlineStr">
        <is>
          <t>BN</t>
        </is>
      </c>
      <c r="G19542" t="inlineStr">
        <is>
          <t>No</t>
        </is>
      </c>
      <c r="H19542" t="n">
        <v>20.28</v>
      </c>
    </row>
    <row r="19543">
      <c r="A19543" t="inlineStr">
        <is>
          <t>2022-W11-2022-EMAN-Y33605</t>
        </is>
      </c>
      <c r="B19543" t="n">
        <v>2022</v>
      </c>
      <c r="C19543" t="n">
        <v>11</v>
      </c>
      <c r="D19543" t="inlineStr">
        <is>
          <t>2022-EMAN</t>
        </is>
      </c>
      <c r="E19543" t="inlineStr">
        <is>
          <t>Y33605</t>
        </is>
      </c>
      <c r="F19543" t="inlineStr">
        <is>
          <t>IR</t>
        </is>
      </c>
      <c r="G19543" t="inlineStr">
        <is>
          <t>No</t>
        </is>
      </c>
      <c r="H19543" t="n">
        <v>0</v>
      </c>
    </row>
    <row r="19544">
      <c r="A19544" t="inlineStr">
        <is>
          <t>2022-W11-2022-PUENTETU-Y31838</t>
        </is>
      </c>
      <c r="B19544" t="n">
        <v>2022</v>
      </c>
      <c r="C19544" t="n">
        <v>11</v>
      </c>
      <c r="D19544" t="inlineStr">
        <is>
          <t>2022-PUENTETU</t>
        </is>
      </c>
      <c r="E19544" t="inlineStr">
        <is>
          <t>Y31838</t>
        </is>
      </c>
      <c r="F19544" t="inlineStr">
        <is>
          <t>QB</t>
        </is>
      </c>
      <c r="G19544" t="inlineStr">
        <is>
          <t>Yes</t>
        </is>
      </c>
      <c r="H19544" t="n">
        <v>26.64</v>
      </c>
    </row>
    <row r="19545">
      <c r="A19545" t="inlineStr">
        <is>
          <t>2022-W11-2022-PUENTETU-Y33966</t>
        </is>
      </c>
      <c r="B19545" t="n">
        <v>2022</v>
      </c>
      <c r="C19545" t="n">
        <v>11</v>
      </c>
      <c r="D19545" t="inlineStr">
        <is>
          <t>2022-PUENTETU</t>
        </is>
      </c>
      <c r="E19545" t="inlineStr">
        <is>
          <t>Y33966</t>
        </is>
      </c>
      <c r="F19545" t="inlineStr">
        <is>
          <t>WR</t>
        </is>
      </c>
      <c r="G19545" t="inlineStr">
        <is>
          <t>Yes</t>
        </is>
      </c>
      <c r="H19545" t="n">
        <v>20.7</v>
      </c>
    </row>
    <row r="19546">
      <c r="A19546" t="inlineStr">
        <is>
          <t>2022-W11-2022-PUENTETU-Y31010</t>
        </is>
      </c>
      <c r="B19546" t="n">
        <v>2022</v>
      </c>
      <c r="C19546" t="n">
        <v>11</v>
      </c>
      <c r="D19546" t="inlineStr">
        <is>
          <t>2022-PUENTETU</t>
        </is>
      </c>
      <c r="E19546" t="inlineStr">
        <is>
          <t>Y31010</t>
        </is>
      </c>
      <c r="F19546" t="inlineStr">
        <is>
          <t>WR</t>
        </is>
      </c>
      <c r="G19546" t="inlineStr">
        <is>
          <t>Yes</t>
        </is>
      </c>
      <c r="H19546" t="n">
        <v>10.5</v>
      </c>
    </row>
    <row r="19547">
      <c r="A19547" t="inlineStr">
        <is>
          <t>2022-W11-2022-PUENTETU-Y30972</t>
        </is>
      </c>
      <c r="B19547" t="n">
        <v>2022</v>
      </c>
      <c r="C19547" t="n">
        <v>11</v>
      </c>
      <c r="D19547" t="inlineStr">
        <is>
          <t>2022-PUENTETU</t>
        </is>
      </c>
      <c r="E19547" t="inlineStr">
        <is>
          <t>Y30972</t>
        </is>
      </c>
      <c r="F19547" t="inlineStr">
        <is>
          <t>RB</t>
        </is>
      </c>
      <c r="G19547" t="inlineStr">
        <is>
          <t>Yes</t>
        </is>
      </c>
      <c r="H19547" t="n">
        <v>4.5</v>
      </c>
    </row>
    <row r="19548">
      <c r="A19548" t="inlineStr">
        <is>
          <t>2022-W11-2022-PUENTETU-Y28403</t>
        </is>
      </c>
      <c r="B19548" t="n">
        <v>2022</v>
      </c>
      <c r="C19548" t="n">
        <v>11</v>
      </c>
      <c r="D19548" t="inlineStr">
        <is>
          <t>2022-PUENTETU</t>
        </is>
      </c>
      <c r="E19548" t="inlineStr">
        <is>
          <t>Y28403</t>
        </is>
      </c>
      <c r="F19548" t="inlineStr">
        <is>
          <t>RB</t>
        </is>
      </c>
      <c r="G19548" t="inlineStr">
        <is>
          <t>Yes</t>
        </is>
      </c>
      <c r="H19548" t="n">
        <v>9.5</v>
      </c>
    </row>
    <row r="19549">
      <c r="A19549" t="inlineStr">
        <is>
          <t>2022-W11-2022-PUENTETU-Y33485</t>
        </is>
      </c>
      <c r="B19549" t="n">
        <v>2022</v>
      </c>
      <c r="C19549" t="n">
        <v>11</v>
      </c>
      <c r="D19549" t="inlineStr">
        <is>
          <t>2022-PUENTETU</t>
        </is>
      </c>
      <c r="E19549" t="inlineStr">
        <is>
          <t>Y33485</t>
        </is>
      </c>
      <c r="F19549" t="inlineStr">
        <is>
          <t>TE</t>
        </is>
      </c>
      <c r="G19549" t="inlineStr">
        <is>
          <t>Yes</t>
        </is>
      </c>
      <c r="H19549" t="n">
        <v>0</v>
      </c>
    </row>
    <row r="19550">
      <c r="A19550" t="inlineStr">
        <is>
          <t>2022-W11-2022-PUENTETU-Y30218</t>
        </is>
      </c>
      <c r="B19550" t="n">
        <v>2022</v>
      </c>
      <c r="C19550" t="n">
        <v>11</v>
      </c>
      <c r="D19550" t="inlineStr">
        <is>
          <t>2022-PUENTETU</t>
        </is>
      </c>
      <c r="E19550" t="inlineStr">
        <is>
          <t>Y30218</t>
        </is>
      </c>
      <c r="F19550" t="inlineStr">
        <is>
          <t>W/R/T FLEX</t>
        </is>
      </c>
      <c r="G19550" t="inlineStr">
        <is>
          <t>Yes</t>
        </is>
      </c>
      <c r="H19550" t="n">
        <v>12.4</v>
      </c>
    </row>
    <row r="19551">
      <c r="A19551" t="inlineStr">
        <is>
          <t>2022-W11-2022-PUENTETU-Y9526</t>
        </is>
      </c>
      <c r="B19551" t="n">
        <v>2022</v>
      </c>
      <c r="C19551" t="n">
        <v>11</v>
      </c>
      <c r="D19551" t="inlineStr">
        <is>
          <t>2022-PUENTETU</t>
        </is>
      </c>
      <c r="E19551" t="inlineStr">
        <is>
          <t>Y9526</t>
        </is>
      </c>
      <c r="F19551" t="inlineStr">
        <is>
          <t>K</t>
        </is>
      </c>
      <c r="G19551" t="inlineStr">
        <is>
          <t>Yes</t>
        </is>
      </c>
      <c r="H19551" t="n">
        <v>0</v>
      </c>
    </row>
    <row r="19552">
      <c r="A19552" t="inlineStr">
        <is>
          <t>2022-W11-2022-PUENTETU-Y-DEF:new-england</t>
        </is>
      </c>
      <c r="B19552" t="n">
        <v>2022</v>
      </c>
      <c r="C19552" t="n">
        <v>11</v>
      </c>
      <c r="D19552" t="inlineStr">
        <is>
          <t>2022-PUENTETU</t>
        </is>
      </c>
      <c r="E19552" t="inlineStr">
        <is>
          <t>Y-DEF:new-england</t>
        </is>
      </c>
      <c r="F19552" t="inlineStr">
        <is>
          <t>DST</t>
        </is>
      </c>
      <c r="G19552" t="inlineStr">
        <is>
          <t>Yes</t>
        </is>
      </c>
      <c r="H19552" t="n">
        <v>17</v>
      </c>
    </row>
    <row r="19553">
      <c r="A19553" t="inlineStr">
        <is>
          <t>2022-W11-2022-PUENTETU-Y30125</t>
        </is>
      </c>
      <c r="B19553" t="n">
        <v>2022</v>
      </c>
      <c r="C19553" t="n">
        <v>11</v>
      </c>
      <c r="D19553" t="inlineStr">
        <is>
          <t>2022-PUENTETU</t>
        </is>
      </c>
      <c r="E19553" t="inlineStr">
        <is>
          <t>Y30125</t>
        </is>
      </c>
      <c r="F19553" t="inlineStr">
        <is>
          <t>BN</t>
        </is>
      </c>
      <c r="G19553" t="inlineStr">
        <is>
          <t>No</t>
        </is>
      </c>
      <c r="H19553" t="n">
        <v>0</v>
      </c>
    </row>
    <row r="19554">
      <c r="A19554" t="inlineStr">
        <is>
          <t>2022-W11-2022-PUENTETU-Y31891</t>
        </is>
      </c>
      <c r="B19554" t="n">
        <v>2022</v>
      </c>
      <c r="C19554" t="n">
        <v>11</v>
      </c>
      <c r="D19554" t="inlineStr">
        <is>
          <t>2022-PUENTETU</t>
        </is>
      </c>
      <c r="E19554" t="inlineStr">
        <is>
          <t>Y31891</t>
        </is>
      </c>
      <c r="F19554" t="inlineStr">
        <is>
          <t>BN</t>
        </is>
      </c>
      <c r="G19554" t="inlineStr">
        <is>
          <t>No</t>
        </is>
      </c>
      <c r="H19554" t="n">
        <v>9.199999999999999</v>
      </c>
    </row>
    <row r="19555">
      <c r="A19555" t="inlineStr">
        <is>
          <t>2022-W11-2022-PUENTETU-Y34120</t>
        </is>
      </c>
      <c r="B19555" t="n">
        <v>2022</v>
      </c>
      <c r="C19555" t="n">
        <v>11</v>
      </c>
      <c r="D19555" t="inlineStr">
        <is>
          <t>2022-PUENTETU</t>
        </is>
      </c>
      <c r="E19555" t="inlineStr">
        <is>
          <t>Y34120</t>
        </is>
      </c>
      <c r="F19555" t="inlineStr">
        <is>
          <t>BN</t>
        </is>
      </c>
      <c r="G19555" t="inlineStr">
        <is>
          <t>No</t>
        </is>
      </c>
      <c r="H19555" t="n">
        <v>4.9</v>
      </c>
    </row>
    <row r="19556">
      <c r="A19556" t="inlineStr">
        <is>
          <t>2022-W11-2022-PUENTETU-Y30197</t>
        </is>
      </c>
      <c r="B19556" t="n">
        <v>2022</v>
      </c>
      <c r="C19556" t="n">
        <v>11</v>
      </c>
      <c r="D19556" t="inlineStr">
        <is>
          <t>2022-PUENTETU</t>
        </is>
      </c>
      <c r="E19556" t="inlineStr">
        <is>
          <t>Y30197</t>
        </is>
      </c>
      <c r="F19556" t="inlineStr">
        <is>
          <t>BN</t>
        </is>
      </c>
      <c r="G19556" t="inlineStr">
        <is>
          <t>No</t>
        </is>
      </c>
      <c r="H19556" t="n">
        <v>0</v>
      </c>
    </row>
    <row r="19557">
      <c r="A19557" t="inlineStr">
        <is>
          <t>2022-W11-2022-PUENTETU-Y34157</t>
        </is>
      </c>
      <c r="B19557" t="n">
        <v>2022</v>
      </c>
      <c r="C19557" t="n">
        <v>11</v>
      </c>
      <c r="D19557" t="inlineStr">
        <is>
          <t>2022-PUENTETU</t>
        </is>
      </c>
      <c r="E19557" t="inlineStr">
        <is>
          <t>Y34157</t>
        </is>
      </c>
      <c r="F19557" t="inlineStr">
        <is>
          <t>BN</t>
        </is>
      </c>
      <c r="G19557" t="inlineStr">
        <is>
          <t>No</t>
        </is>
      </c>
      <c r="H19557" t="n">
        <v>1.9</v>
      </c>
    </row>
    <row r="19558">
      <c r="A19558" t="inlineStr">
        <is>
          <t>2022-W11-2022-PUENTETU-Y30157</t>
        </is>
      </c>
      <c r="B19558" t="n">
        <v>2022</v>
      </c>
      <c r="C19558" t="n">
        <v>11</v>
      </c>
      <c r="D19558" t="inlineStr">
        <is>
          <t>2022-PUENTETU</t>
        </is>
      </c>
      <c r="E19558" t="inlineStr">
        <is>
          <t>Y30157</t>
        </is>
      </c>
      <c r="F19558" t="inlineStr">
        <is>
          <t>IR</t>
        </is>
      </c>
      <c r="G19558" t="inlineStr">
        <is>
          <t>No</t>
        </is>
      </c>
      <c r="H19558" t="n">
        <v>0</v>
      </c>
    </row>
    <row r="19559">
      <c r="A19559" t="inlineStr">
        <is>
          <t>2022-W11-2022-PACO-Y29369</t>
        </is>
      </c>
      <c r="B19559" t="n">
        <v>2022</v>
      </c>
      <c r="C19559" t="n">
        <v>11</v>
      </c>
      <c r="D19559" t="inlineStr">
        <is>
          <t>2022-PACO</t>
        </is>
      </c>
      <c r="E19559" t="inlineStr">
        <is>
          <t>Y29369</t>
        </is>
      </c>
      <c r="F19559" t="inlineStr">
        <is>
          <t>QB</t>
        </is>
      </c>
      <c r="G19559" t="inlineStr">
        <is>
          <t>Yes</t>
        </is>
      </c>
      <c r="H19559" t="n">
        <v>22.64</v>
      </c>
    </row>
    <row r="19560">
      <c r="A19560" t="inlineStr">
        <is>
          <t>2022-W11-2022-PACO-Y33971</t>
        </is>
      </c>
      <c r="B19560" t="n">
        <v>2022</v>
      </c>
      <c r="C19560" t="n">
        <v>11</v>
      </c>
      <c r="D19560" t="inlineStr">
        <is>
          <t>2022-PACO</t>
        </is>
      </c>
      <c r="E19560" t="inlineStr">
        <is>
          <t>Y33971</t>
        </is>
      </c>
      <c r="F19560" t="inlineStr">
        <is>
          <t>WR</t>
        </is>
      </c>
      <c r="G19560" t="inlineStr">
        <is>
          <t>Yes</t>
        </is>
      </c>
      <c r="H19560" t="n">
        <v>2.1</v>
      </c>
    </row>
    <row r="19561">
      <c r="A19561" t="inlineStr">
        <is>
          <t>2022-W11-2022-PACO-Y33477</t>
        </is>
      </c>
      <c r="B19561" t="n">
        <v>2022</v>
      </c>
      <c r="C19561" t="n">
        <v>11</v>
      </c>
      <c r="D19561" t="inlineStr">
        <is>
          <t>2022-PACO</t>
        </is>
      </c>
      <c r="E19561" t="inlineStr">
        <is>
          <t>Y33477</t>
        </is>
      </c>
      <c r="F19561" t="inlineStr">
        <is>
          <t>WR</t>
        </is>
      </c>
      <c r="G19561" t="inlineStr">
        <is>
          <t>Yes</t>
        </is>
      </c>
      <c r="H19561" t="n">
        <v>7.3</v>
      </c>
    </row>
    <row r="19562">
      <c r="A19562" t="inlineStr">
        <is>
          <t>2022-W11-2022-PACO-Y26652</t>
        </is>
      </c>
      <c r="B19562" t="n">
        <v>2022</v>
      </c>
      <c r="C19562" t="n">
        <v>11</v>
      </c>
      <c r="D19562" t="inlineStr">
        <is>
          <t>2022-PACO</t>
        </is>
      </c>
      <c r="E19562" t="inlineStr">
        <is>
          <t>Y26652</t>
        </is>
      </c>
      <c r="F19562" t="inlineStr">
        <is>
          <t>RB</t>
        </is>
      </c>
      <c r="G19562" t="inlineStr">
        <is>
          <t>Yes</t>
        </is>
      </c>
      <c r="H19562" t="n">
        <v>10.9</v>
      </c>
    </row>
    <row r="19563">
      <c r="A19563" t="inlineStr">
        <is>
          <t>2022-W11-2022-PACO-Y32711</t>
        </is>
      </c>
      <c r="B19563" t="n">
        <v>2022</v>
      </c>
      <c r="C19563" t="n">
        <v>11</v>
      </c>
      <c r="D19563" t="inlineStr">
        <is>
          <t>2022-PACO</t>
        </is>
      </c>
      <c r="E19563" t="inlineStr">
        <is>
          <t>Y32711</t>
        </is>
      </c>
      <c r="F19563" t="inlineStr">
        <is>
          <t>RB</t>
        </is>
      </c>
      <c r="G19563" t="inlineStr">
        <is>
          <t>Yes</t>
        </is>
      </c>
      <c r="H19563" t="n">
        <v>14.9</v>
      </c>
    </row>
    <row r="19564">
      <c r="A19564" t="inlineStr">
        <is>
          <t>2022-W11-2022-PACO-Y30259</t>
        </is>
      </c>
      <c r="B19564" t="n">
        <v>2022</v>
      </c>
      <c r="C19564" t="n">
        <v>11</v>
      </c>
      <c r="D19564" t="inlineStr">
        <is>
          <t>2022-PACO</t>
        </is>
      </c>
      <c r="E19564" t="inlineStr">
        <is>
          <t>Y30259</t>
        </is>
      </c>
      <c r="F19564" t="inlineStr">
        <is>
          <t>TE</t>
        </is>
      </c>
      <c r="G19564" t="inlineStr">
        <is>
          <t>Yes</t>
        </is>
      </c>
      <c r="H19564" t="n">
        <v>22.4</v>
      </c>
    </row>
    <row r="19565">
      <c r="A19565" t="inlineStr">
        <is>
          <t>2022-W11-2022-PACO-Y30199</t>
        </is>
      </c>
      <c r="B19565" t="n">
        <v>2022</v>
      </c>
      <c r="C19565" t="n">
        <v>11</v>
      </c>
      <c r="D19565" t="inlineStr">
        <is>
          <t>2022-PACO</t>
        </is>
      </c>
      <c r="E19565" t="inlineStr">
        <is>
          <t>Y30199</t>
        </is>
      </c>
      <c r="F19565" t="inlineStr">
        <is>
          <t>W/R/T FLEX</t>
        </is>
      </c>
      <c r="G19565" t="inlineStr">
        <is>
          <t>Yes</t>
        </is>
      </c>
      <c r="H19565" t="n">
        <v>6.4</v>
      </c>
    </row>
    <row r="19566">
      <c r="A19566" t="inlineStr">
        <is>
          <t>2022-W11-2022-PACO-Y26534</t>
        </is>
      </c>
      <c r="B19566" t="n">
        <v>2022</v>
      </c>
      <c r="C19566" t="n">
        <v>11</v>
      </c>
      <c r="D19566" t="inlineStr">
        <is>
          <t>2022-PACO</t>
        </is>
      </c>
      <c r="E19566" t="inlineStr">
        <is>
          <t>Y26534</t>
        </is>
      </c>
      <c r="F19566" t="inlineStr">
        <is>
          <t>K</t>
        </is>
      </c>
      <c r="G19566" t="inlineStr">
        <is>
          <t>Yes</t>
        </is>
      </c>
      <c r="H19566" t="n">
        <v>7</v>
      </c>
    </row>
    <row r="19567">
      <c r="A19567" t="inlineStr">
        <is>
          <t>2022-W11-2022-PACO-Y-DEF:philadelphia</t>
        </is>
      </c>
      <c r="B19567" t="n">
        <v>2022</v>
      </c>
      <c r="C19567" t="n">
        <v>11</v>
      </c>
      <c r="D19567" t="inlineStr">
        <is>
          <t>2022-PACO</t>
        </is>
      </c>
      <c r="E19567" t="inlineStr">
        <is>
          <t>Y-DEF:philadelphia</t>
        </is>
      </c>
      <c r="F19567" t="inlineStr">
        <is>
          <t>DST</t>
        </is>
      </c>
      <c r="G19567" t="inlineStr">
        <is>
          <t>Yes</t>
        </is>
      </c>
      <c r="H19567" t="n">
        <v>7</v>
      </c>
    </row>
    <row r="19568">
      <c r="A19568" t="inlineStr">
        <is>
          <t>2022-W11-2022-PACO-Y33465</t>
        </is>
      </c>
      <c r="B19568" t="n">
        <v>2022</v>
      </c>
      <c r="C19568" t="n">
        <v>11</v>
      </c>
      <c r="D19568" t="inlineStr">
        <is>
          <t>2022-PACO</t>
        </is>
      </c>
      <c r="E19568" t="inlineStr">
        <is>
          <t>Y33465</t>
        </is>
      </c>
      <c r="F19568" t="inlineStr">
        <is>
          <t>BN</t>
        </is>
      </c>
      <c r="G19568" t="inlineStr">
        <is>
          <t>No</t>
        </is>
      </c>
      <c r="H19568" t="n">
        <v>28.6</v>
      </c>
    </row>
    <row r="19569">
      <c r="A19569" t="inlineStr">
        <is>
          <t>2022-W11-2022-PACO-Y33413</t>
        </is>
      </c>
      <c r="B19569" t="n">
        <v>2022</v>
      </c>
      <c r="C19569" t="n">
        <v>11</v>
      </c>
      <c r="D19569" t="inlineStr">
        <is>
          <t>2022-PACO</t>
        </is>
      </c>
      <c r="E19569" t="inlineStr">
        <is>
          <t>Y33413</t>
        </is>
      </c>
      <c r="F19569" t="inlineStr">
        <is>
          <t>BN</t>
        </is>
      </c>
      <c r="G19569" t="inlineStr">
        <is>
          <t>No</t>
        </is>
      </c>
      <c r="H19569" t="n">
        <v>0</v>
      </c>
    </row>
    <row r="19570">
      <c r="A19570" t="inlineStr">
        <is>
          <t>2022-W11-2022-PACO-Y31896</t>
        </is>
      </c>
      <c r="B19570" t="n">
        <v>2022</v>
      </c>
      <c r="C19570" t="n">
        <v>11</v>
      </c>
      <c r="D19570" t="inlineStr">
        <is>
          <t>2022-PACO</t>
        </is>
      </c>
      <c r="E19570" t="inlineStr">
        <is>
          <t>Y31896</t>
        </is>
      </c>
      <c r="F19570" t="inlineStr">
        <is>
          <t>BN</t>
        </is>
      </c>
      <c r="G19570" t="inlineStr">
        <is>
          <t>No</t>
        </is>
      </c>
      <c r="H19570" t="n">
        <v>0</v>
      </c>
    </row>
    <row r="19571">
      <c r="A19571" t="inlineStr">
        <is>
          <t>2022-W11-2022-PACO-Y33392</t>
        </is>
      </c>
      <c r="B19571" t="n">
        <v>2022</v>
      </c>
      <c r="C19571" t="n">
        <v>11</v>
      </c>
      <c r="D19571" t="inlineStr">
        <is>
          <t>2022-PACO</t>
        </is>
      </c>
      <c r="E19571" t="inlineStr">
        <is>
          <t>Y33392</t>
        </is>
      </c>
      <c r="F19571" t="inlineStr">
        <is>
          <t>BN</t>
        </is>
      </c>
      <c r="G19571" t="inlineStr">
        <is>
          <t>No</t>
        </is>
      </c>
      <c r="H19571" t="n">
        <v>5.8</v>
      </c>
    </row>
    <row r="19572">
      <c r="A19572" t="inlineStr">
        <is>
          <t>2022-W11-2022-PACO-Y26662</t>
        </is>
      </c>
      <c r="B19572" t="n">
        <v>2022</v>
      </c>
      <c r="C19572" t="n">
        <v>11</v>
      </c>
      <c r="D19572" t="inlineStr">
        <is>
          <t>2022-PACO</t>
        </is>
      </c>
      <c r="E19572" t="inlineStr">
        <is>
          <t>Y26662</t>
        </is>
      </c>
      <c r="F19572" t="inlineStr">
        <is>
          <t>BN</t>
        </is>
      </c>
      <c r="G19572" t="inlineStr">
        <is>
          <t>No</t>
        </is>
      </c>
      <c r="H19572" t="n">
        <v>0</v>
      </c>
    </row>
    <row r="19573">
      <c r="A19573" t="inlineStr">
        <is>
          <t>2022-W11-2022-PACO-Y31888</t>
        </is>
      </c>
      <c r="B19573" t="n">
        <v>2022</v>
      </c>
      <c r="C19573" t="n">
        <v>11</v>
      </c>
      <c r="D19573" t="inlineStr">
        <is>
          <t>2022-PACO</t>
        </is>
      </c>
      <c r="E19573" t="inlineStr">
        <is>
          <t>Y31888</t>
        </is>
      </c>
      <c r="F19573" t="inlineStr">
        <is>
          <t>IR</t>
        </is>
      </c>
      <c r="G19573" t="inlineStr">
        <is>
          <t>No</t>
        </is>
      </c>
      <c r="H19573" t="n">
        <v>0</v>
      </c>
    </row>
    <row r="19574">
      <c r="A19574" t="inlineStr">
        <is>
          <t>2022-W11-2022-PEPSALFA-Y25812</t>
        </is>
      </c>
      <c r="B19574" t="n">
        <v>2022</v>
      </c>
      <c r="C19574" t="n">
        <v>11</v>
      </c>
      <c r="D19574" t="inlineStr">
        <is>
          <t>2022-PEPSALFA</t>
        </is>
      </c>
      <c r="E19574" t="inlineStr">
        <is>
          <t>Y25812</t>
        </is>
      </c>
      <c r="F19574" t="inlineStr">
        <is>
          <t>QB</t>
        </is>
      </c>
      <c r="G19574" t="inlineStr">
        <is>
          <t>Yes</t>
        </is>
      </c>
      <c r="H19574" t="n">
        <v>2.2</v>
      </c>
    </row>
    <row r="19575">
      <c r="A19575" t="inlineStr">
        <is>
          <t>2022-W11-2022-PEPSALFA-Y31268</t>
        </is>
      </c>
      <c r="B19575" t="n">
        <v>2022</v>
      </c>
      <c r="C19575" t="n">
        <v>11</v>
      </c>
      <c r="D19575" t="inlineStr">
        <is>
          <t>2022-PEPSALFA</t>
        </is>
      </c>
      <c r="E19575" t="inlineStr">
        <is>
          <t>Y31268</t>
        </is>
      </c>
      <c r="F19575" t="inlineStr">
        <is>
          <t>WR</t>
        </is>
      </c>
      <c r="G19575" t="inlineStr">
        <is>
          <t>Yes</t>
        </is>
      </c>
      <c r="H19575" t="n">
        <v>8.199999999999999</v>
      </c>
    </row>
    <row r="19576">
      <c r="A19576" t="inlineStr">
        <is>
          <t>2022-W11-2022-PEPSALFA-Y27589</t>
        </is>
      </c>
      <c r="B19576" t="n">
        <v>2022</v>
      </c>
      <c r="C19576" t="n">
        <v>11</v>
      </c>
      <c r="D19576" t="inlineStr">
        <is>
          <t>2022-PEPSALFA</t>
        </is>
      </c>
      <c r="E19576" t="inlineStr">
        <is>
          <t>Y27589</t>
        </is>
      </c>
      <c r="F19576" t="inlineStr">
        <is>
          <t>WR</t>
        </is>
      </c>
      <c r="G19576" t="inlineStr">
        <is>
          <t>Yes</t>
        </is>
      </c>
      <c r="H19576" t="n">
        <v>12.7</v>
      </c>
    </row>
    <row r="19577">
      <c r="A19577" t="inlineStr">
        <is>
          <t>2022-W11-2022-PEPSALFA-Y31902</t>
        </is>
      </c>
      <c r="B19577" t="n">
        <v>2022</v>
      </c>
      <c r="C19577" t="n">
        <v>11</v>
      </c>
      <c r="D19577" t="inlineStr">
        <is>
          <t>2022-PEPSALFA</t>
        </is>
      </c>
      <c r="E19577" t="inlineStr">
        <is>
          <t>Y31902</t>
        </is>
      </c>
      <c r="F19577" t="inlineStr">
        <is>
          <t>RB</t>
        </is>
      </c>
      <c r="G19577" t="inlineStr">
        <is>
          <t>Yes</t>
        </is>
      </c>
      <c r="H19577" t="n">
        <v>0.9</v>
      </c>
    </row>
    <row r="19578">
      <c r="A19578" t="inlineStr">
        <is>
          <t>2022-W11-2022-PEPSALFA-Y33582</t>
        </is>
      </c>
      <c r="B19578" t="n">
        <v>2022</v>
      </c>
      <c r="C19578" t="n">
        <v>11</v>
      </c>
      <c r="D19578" t="inlineStr">
        <is>
          <t>2022-PEPSALFA</t>
        </is>
      </c>
      <c r="E19578" t="inlineStr">
        <is>
          <t>Y33582</t>
        </is>
      </c>
      <c r="F19578" t="inlineStr">
        <is>
          <t>RB</t>
        </is>
      </c>
      <c r="G19578" t="inlineStr">
        <is>
          <t>Yes</t>
        </is>
      </c>
      <c r="H19578" t="n">
        <v>5.9</v>
      </c>
    </row>
    <row r="19579">
      <c r="A19579" t="inlineStr">
        <is>
          <t>2022-W11-2022-PEPSALFA-Y29344</t>
        </is>
      </c>
      <c r="B19579" t="n">
        <v>2022</v>
      </c>
      <c r="C19579" t="n">
        <v>11</v>
      </c>
      <c r="D19579" t="inlineStr">
        <is>
          <t>2022-PEPSALFA</t>
        </is>
      </c>
      <c r="E19579" t="inlineStr">
        <is>
          <t>Y29344</t>
        </is>
      </c>
      <c r="F19579" t="inlineStr">
        <is>
          <t>TE</t>
        </is>
      </c>
      <c r="G19579" t="inlineStr">
        <is>
          <t>Yes</t>
        </is>
      </c>
      <c r="H19579" t="n">
        <v>6.5</v>
      </c>
    </row>
    <row r="19580">
      <c r="A19580" t="inlineStr">
        <is>
          <t>2022-W11-2022-PEPSALFA-Y30153</t>
        </is>
      </c>
      <c r="B19580" t="n">
        <v>2022</v>
      </c>
      <c r="C19580" t="n">
        <v>11</v>
      </c>
      <c r="D19580" t="inlineStr">
        <is>
          <t>2022-PEPSALFA</t>
        </is>
      </c>
      <c r="E19580" t="inlineStr">
        <is>
          <t>Y30153</t>
        </is>
      </c>
      <c r="F19580" t="inlineStr">
        <is>
          <t>W/R/T FLEX</t>
        </is>
      </c>
      <c r="G19580" t="inlineStr">
        <is>
          <t>Yes</t>
        </is>
      </c>
      <c r="H19580" t="n">
        <v>9.300000000000001</v>
      </c>
    </row>
    <row r="19581">
      <c r="A19581" t="inlineStr">
        <is>
          <t>2022-W11-2022-PEPSALFA-Y7520</t>
        </is>
      </c>
      <c r="B19581" t="n">
        <v>2022</v>
      </c>
      <c r="C19581" t="n">
        <v>11</v>
      </c>
      <c r="D19581" t="inlineStr">
        <is>
          <t>2022-PEPSALFA</t>
        </is>
      </c>
      <c r="E19581" t="inlineStr">
        <is>
          <t>Y7520</t>
        </is>
      </c>
      <c r="F19581" t="inlineStr">
        <is>
          <t>K</t>
        </is>
      </c>
      <c r="G19581" t="inlineStr">
        <is>
          <t>Yes</t>
        </is>
      </c>
      <c r="H19581" t="n">
        <v>8</v>
      </c>
    </row>
    <row r="19582">
      <c r="A19582" t="inlineStr">
        <is>
          <t>2022-W11-2022-PEPSALFA-Y-DEF:cincinnati</t>
        </is>
      </c>
      <c r="B19582" t="n">
        <v>2022</v>
      </c>
      <c r="C19582" t="n">
        <v>11</v>
      </c>
      <c r="D19582" t="inlineStr">
        <is>
          <t>2022-PEPSALFA</t>
        </is>
      </c>
      <c r="E19582" t="inlineStr">
        <is>
          <t>Y-DEF:cincinnati</t>
        </is>
      </c>
      <c r="F19582" t="inlineStr">
        <is>
          <t>DST</t>
        </is>
      </c>
      <c r="G19582" t="inlineStr">
        <is>
          <t>Yes</t>
        </is>
      </c>
      <c r="H19582" t="n">
        <v>1</v>
      </c>
    </row>
    <row r="19583">
      <c r="A19583" t="inlineStr">
        <is>
          <t>2022-W11-2022-PEPSALFA-Y26699</t>
        </is>
      </c>
      <c r="B19583" t="n">
        <v>2022</v>
      </c>
      <c r="C19583" t="n">
        <v>11</v>
      </c>
      <c r="D19583" t="inlineStr">
        <is>
          <t>2022-PEPSALFA</t>
        </is>
      </c>
      <c r="E19583" t="inlineStr">
        <is>
          <t>Y26699</t>
        </is>
      </c>
      <c r="F19583" t="inlineStr">
        <is>
          <t>BN</t>
        </is>
      </c>
      <c r="G19583" t="inlineStr">
        <is>
          <t>No</t>
        </is>
      </c>
      <c r="H19583" t="n">
        <v>9.9</v>
      </c>
    </row>
    <row r="19584">
      <c r="A19584" t="inlineStr">
        <is>
          <t>2022-W11-2022-PEPSALFA-Y32702</t>
        </is>
      </c>
      <c r="B19584" t="n">
        <v>2022</v>
      </c>
      <c r="C19584" t="n">
        <v>11</v>
      </c>
      <c r="D19584" t="inlineStr">
        <is>
          <t>2022-PEPSALFA</t>
        </is>
      </c>
      <c r="E19584" t="inlineStr">
        <is>
          <t>Y32702</t>
        </is>
      </c>
      <c r="F19584" t="inlineStr">
        <is>
          <t>BN</t>
        </is>
      </c>
      <c r="G19584" t="inlineStr">
        <is>
          <t>No</t>
        </is>
      </c>
      <c r="H19584" t="n">
        <v>0.9</v>
      </c>
    </row>
    <row r="19585">
      <c r="A19585" t="inlineStr">
        <is>
          <t>2022-W11-2022-PEPSALFA-Y28457</t>
        </is>
      </c>
      <c r="B19585" t="n">
        <v>2022</v>
      </c>
      <c r="C19585" t="n">
        <v>11</v>
      </c>
      <c r="D19585" t="inlineStr">
        <is>
          <t>2022-PEPSALFA</t>
        </is>
      </c>
      <c r="E19585" t="inlineStr">
        <is>
          <t>Y28457</t>
        </is>
      </c>
      <c r="F19585" t="inlineStr">
        <is>
          <t>BN</t>
        </is>
      </c>
      <c r="G19585" t="inlineStr">
        <is>
          <t>No</t>
        </is>
      </c>
      <c r="H19585" t="n">
        <v>0</v>
      </c>
    </row>
    <row r="19586">
      <c r="A19586" t="inlineStr">
        <is>
          <t>2022-W11-2022-PEPSALFA-Y31104</t>
        </is>
      </c>
      <c r="B19586" t="n">
        <v>2022</v>
      </c>
      <c r="C19586" t="n">
        <v>11</v>
      </c>
      <c r="D19586" t="inlineStr">
        <is>
          <t>2022-PEPSALFA</t>
        </is>
      </c>
      <c r="E19586" t="inlineStr">
        <is>
          <t>Y31104</t>
        </is>
      </c>
      <c r="F19586" t="inlineStr">
        <is>
          <t>BN</t>
        </is>
      </c>
      <c r="G19586" t="inlineStr">
        <is>
          <t>No</t>
        </is>
      </c>
      <c r="H19586" t="n">
        <v>0.6</v>
      </c>
    </row>
    <row r="19587">
      <c r="A19587" t="inlineStr">
        <is>
          <t>2022-W11-2022-PEPSALFA-Y29238</t>
        </is>
      </c>
      <c r="B19587" t="n">
        <v>2022</v>
      </c>
      <c r="C19587" t="n">
        <v>11</v>
      </c>
      <c r="D19587" t="inlineStr">
        <is>
          <t>2022-PEPSALFA</t>
        </is>
      </c>
      <c r="E19587" t="inlineStr">
        <is>
          <t>Y29238</t>
        </is>
      </c>
      <c r="F19587" t="inlineStr">
        <is>
          <t>BN</t>
        </is>
      </c>
      <c r="G19587" t="inlineStr">
        <is>
          <t>No</t>
        </is>
      </c>
      <c r="H19587" t="n">
        <v>17.2</v>
      </c>
    </row>
    <row r="19588">
      <c r="A19588" t="inlineStr">
        <is>
          <t>2022-W11-2022-PEPSALFA-Y30182</t>
        </is>
      </c>
      <c r="B19588" t="n">
        <v>2022</v>
      </c>
      <c r="C19588" t="n">
        <v>11</v>
      </c>
      <c r="D19588" t="inlineStr">
        <is>
          <t>2022-PEPSALFA</t>
        </is>
      </c>
      <c r="E19588" t="inlineStr">
        <is>
          <t>Y30182</t>
        </is>
      </c>
      <c r="F19588" t="inlineStr">
        <is>
          <t>IR</t>
        </is>
      </c>
      <c r="G19588" t="inlineStr">
        <is>
          <t>No</t>
        </is>
      </c>
      <c r="H19588" t="n">
        <v>0</v>
      </c>
    </row>
    <row r="19589">
      <c r="A19589" t="inlineStr">
        <is>
          <t>2022-W11-2022-ABARBA-Y7200</t>
        </is>
      </c>
      <c r="B19589" t="n">
        <v>2022</v>
      </c>
      <c r="C19589" t="n">
        <v>11</v>
      </c>
      <c r="D19589" t="inlineStr">
        <is>
          <t>2022-ABARBA</t>
        </is>
      </c>
      <c r="E19589" t="inlineStr">
        <is>
          <t>Y7200</t>
        </is>
      </c>
      <c r="F19589" t="inlineStr">
        <is>
          <t>QB</t>
        </is>
      </c>
      <c r="G19589" t="inlineStr">
        <is>
          <t>Yes</t>
        </is>
      </c>
      <c r="H19589" t="n">
        <v>19.08</v>
      </c>
    </row>
    <row r="19590">
      <c r="A19590" t="inlineStr">
        <is>
          <t>2022-W11-2022-ABARBA-Y27277</t>
        </is>
      </c>
      <c r="B19590" t="n">
        <v>2022</v>
      </c>
      <c r="C19590" t="n">
        <v>11</v>
      </c>
      <c r="D19590" t="inlineStr">
        <is>
          <t>2022-ABARBA</t>
        </is>
      </c>
      <c r="E19590" t="inlineStr">
        <is>
          <t>Y27277</t>
        </is>
      </c>
      <c r="F19590" t="inlineStr">
        <is>
          <t>WR</t>
        </is>
      </c>
      <c r="G19590" t="inlineStr">
        <is>
          <t>Yes</t>
        </is>
      </c>
      <c r="H19590" t="n">
        <v>3.5</v>
      </c>
    </row>
    <row r="19591">
      <c r="A19591" t="inlineStr">
        <is>
          <t>2022-W11-2022-ABARBA-Y32695</t>
        </is>
      </c>
      <c r="B19591" t="n">
        <v>2022</v>
      </c>
      <c r="C19591" t="n">
        <v>11</v>
      </c>
      <c r="D19591" t="inlineStr">
        <is>
          <t>2022-ABARBA</t>
        </is>
      </c>
      <c r="E19591" t="inlineStr">
        <is>
          <t>Y32695</t>
        </is>
      </c>
      <c r="F19591" t="inlineStr">
        <is>
          <t>WR</t>
        </is>
      </c>
      <c r="G19591" t="inlineStr">
        <is>
          <t>Yes</t>
        </is>
      </c>
      <c r="H19591" t="n">
        <v>15</v>
      </c>
    </row>
    <row r="19592">
      <c r="A19592" t="inlineStr">
        <is>
          <t>2022-W11-2022-ABARBA-Y30161</t>
        </is>
      </c>
      <c r="B19592" t="n">
        <v>2022</v>
      </c>
      <c r="C19592" t="n">
        <v>11</v>
      </c>
      <c r="D19592" t="inlineStr">
        <is>
          <t>2022-ABARBA</t>
        </is>
      </c>
      <c r="E19592" t="inlineStr">
        <is>
          <t>Y30161</t>
        </is>
      </c>
      <c r="F19592" t="inlineStr">
        <is>
          <t>RB</t>
        </is>
      </c>
      <c r="G19592" t="inlineStr">
        <is>
          <t>Yes</t>
        </is>
      </c>
      <c r="H19592" t="n">
        <v>7.7</v>
      </c>
    </row>
    <row r="19593">
      <c r="A19593" t="inlineStr">
        <is>
          <t>2022-W11-2022-ABARBA-Y34107</t>
        </is>
      </c>
      <c r="B19593" t="n">
        <v>2022</v>
      </c>
      <c r="C19593" t="n">
        <v>11</v>
      </c>
      <c r="D19593" t="inlineStr">
        <is>
          <t>2022-ABARBA</t>
        </is>
      </c>
      <c r="E19593" t="inlineStr">
        <is>
          <t>Y34107</t>
        </is>
      </c>
      <c r="F19593" t="inlineStr">
        <is>
          <t>RB</t>
        </is>
      </c>
      <c r="G19593" t="inlineStr">
        <is>
          <t>Yes</t>
        </is>
      </c>
      <c r="H19593" t="n">
        <v>6.9</v>
      </c>
    </row>
    <row r="19594">
      <c r="A19594" t="inlineStr">
        <is>
          <t>2022-W11-2022-ABARBA-Y26686</t>
        </is>
      </c>
      <c r="B19594" t="n">
        <v>2022</v>
      </c>
      <c r="C19594" t="n">
        <v>11</v>
      </c>
      <c r="D19594" t="inlineStr">
        <is>
          <t>2022-ABARBA</t>
        </is>
      </c>
      <c r="E19594" t="inlineStr">
        <is>
          <t>Y26686</t>
        </is>
      </c>
      <c r="F19594" t="inlineStr">
        <is>
          <t>TE</t>
        </is>
      </c>
      <c r="G19594" t="inlineStr">
        <is>
          <t>Yes</t>
        </is>
      </c>
      <c r="H19594" t="n">
        <v>32.5</v>
      </c>
    </row>
    <row r="19595">
      <c r="A19595" t="inlineStr">
        <is>
          <t>2022-W11-2022-ABARBA-Y26650</t>
        </is>
      </c>
      <c r="B19595" t="n">
        <v>2022</v>
      </c>
      <c r="C19595" t="n">
        <v>11</v>
      </c>
      <c r="D19595" t="inlineStr">
        <is>
          <t>2022-ABARBA</t>
        </is>
      </c>
      <c r="E19595" t="inlineStr">
        <is>
          <t>Y26650</t>
        </is>
      </c>
      <c r="F19595" t="inlineStr">
        <is>
          <t>W/R/T FLEX</t>
        </is>
      </c>
      <c r="G19595" t="inlineStr">
        <is>
          <t>Yes</t>
        </is>
      </c>
      <c r="H19595" t="n">
        <v>13.6</v>
      </c>
    </row>
    <row r="19596">
      <c r="A19596" t="inlineStr">
        <is>
          <t>2022-W11-2022-ABARBA-Y30266</t>
        </is>
      </c>
      <c r="B19596" t="n">
        <v>2022</v>
      </c>
      <c r="C19596" t="n">
        <v>11</v>
      </c>
      <c r="D19596" t="inlineStr">
        <is>
          <t>2022-ABARBA</t>
        </is>
      </c>
      <c r="E19596" t="inlineStr">
        <is>
          <t>Y30266</t>
        </is>
      </c>
      <c r="F19596" t="inlineStr">
        <is>
          <t>K</t>
        </is>
      </c>
      <c r="G19596" t="inlineStr">
        <is>
          <t>Yes</t>
        </is>
      </c>
      <c r="H19596" t="n">
        <v>5</v>
      </c>
    </row>
    <row r="19597">
      <c r="A19597" t="inlineStr">
        <is>
          <t>2022-W11-2022-ABARBA-Y-DEF:dallas</t>
        </is>
      </c>
      <c r="B19597" t="n">
        <v>2022</v>
      </c>
      <c r="C19597" t="n">
        <v>11</v>
      </c>
      <c r="D19597" t="inlineStr">
        <is>
          <t>2022-ABARBA</t>
        </is>
      </c>
      <c r="E19597" t="inlineStr">
        <is>
          <t>Y-DEF:dallas</t>
        </is>
      </c>
      <c r="F19597" t="inlineStr">
        <is>
          <t>DST</t>
        </is>
      </c>
      <c r="G19597" t="inlineStr">
        <is>
          <t>Yes</t>
        </is>
      </c>
      <c r="H19597" t="n">
        <v>16</v>
      </c>
    </row>
    <row r="19598">
      <c r="A19598" t="inlineStr">
        <is>
          <t>2022-W11-2022-ABARBA-Y27624</t>
        </is>
      </c>
      <c r="B19598" t="n">
        <v>2022</v>
      </c>
      <c r="C19598" t="n">
        <v>11</v>
      </c>
      <c r="D19598" t="inlineStr">
        <is>
          <t>2022-ABARBA</t>
        </is>
      </c>
      <c r="E19598" t="inlineStr">
        <is>
          <t>Y27624</t>
        </is>
      </c>
      <c r="F19598" t="inlineStr">
        <is>
          <t>BN</t>
        </is>
      </c>
      <c r="G19598" t="inlineStr">
        <is>
          <t>No</t>
        </is>
      </c>
      <c r="H19598" t="n">
        <v>0.9</v>
      </c>
    </row>
    <row r="19599">
      <c r="A19599" t="inlineStr">
        <is>
          <t>2022-W11-2022-ABARBA-Y31833</t>
        </is>
      </c>
      <c r="B19599" t="n">
        <v>2022</v>
      </c>
      <c r="C19599" t="n">
        <v>11</v>
      </c>
      <c r="D19599" t="inlineStr">
        <is>
          <t>2022-ABARBA</t>
        </is>
      </c>
      <c r="E19599" t="inlineStr">
        <is>
          <t>Y31833</t>
        </is>
      </c>
      <c r="F19599" t="inlineStr">
        <is>
          <t>BN</t>
        </is>
      </c>
      <c r="G19599" t="inlineStr">
        <is>
          <t>No</t>
        </is>
      </c>
      <c r="H19599" t="n">
        <v>0</v>
      </c>
    </row>
    <row r="19600">
      <c r="A19600" t="inlineStr">
        <is>
          <t>2022-W11-2022-ABARBA-Y33138</t>
        </is>
      </c>
      <c r="B19600" t="n">
        <v>2022</v>
      </c>
      <c r="C19600" t="n">
        <v>11</v>
      </c>
      <c r="D19600" t="inlineStr">
        <is>
          <t>2022-ABARBA</t>
        </is>
      </c>
      <c r="E19600" t="inlineStr">
        <is>
          <t>Y33138</t>
        </is>
      </c>
      <c r="F19600" t="inlineStr">
        <is>
          <t>BN</t>
        </is>
      </c>
      <c r="G19600" t="inlineStr">
        <is>
          <t>No</t>
        </is>
      </c>
      <c r="H19600" t="n">
        <v>1</v>
      </c>
    </row>
    <row r="19601">
      <c r="A19601" t="inlineStr">
        <is>
          <t>2022-W11-2022-ABARBA-Y27535</t>
        </is>
      </c>
      <c r="B19601" t="n">
        <v>2022</v>
      </c>
      <c r="C19601" t="n">
        <v>11</v>
      </c>
      <c r="D19601" t="inlineStr">
        <is>
          <t>2022-ABARBA</t>
        </is>
      </c>
      <c r="E19601" t="inlineStr">
        <is>
          <t>Y27535</t>
        </is>
      </c>
      <c r="F19601" t="inlineStr">
        <is>
          <t>BN</t>
        </is>
      </c>
      <c r="G19601" t="inlineStr">
        <is>
          <t>No</t>
        </is>
      </c>
      <c r="H19601" t="n">
        <v>0</v>
      </c>
    </row>
    <row r="19602">
      <c r="A19602" t="inlineStr">
        <is>
          <t>2022-W11-2022-ABARBA-Y30175</t>
        </is>
      </c>
      <c r="B19602" t="n">
        <v>2022</v>
      </c>
      <c r="C19602" t="n">
        <v>11</v>
      </c>
      <c r="D19602" t="inlineStr">
        <is>
          <t>2022-ABARBA</t>
        </is>
      </c>
      <c r="E19602" t="inlineStr">
        <is>
          <t>Y30175</t>
        </is>
      </c>
      <c r="F19602" t="inlineStr">
        <is>
          <t>IR</t>
        </is>
      </c>
      <c r="G19602" t="inlineStr">
        <is>
          <t>No</t>
        </is>
      </c>
      <c r="H19602" t="n">
        <v>0</v>
      </c>
    </row>
    <row r="19603">
      <c r="A19603" t="inlineStr">
        <is>
          <t>2022-W11-2022-LDV-Y30123</t>
        </is>
      </c>
      <c r="B19603" t="n">
        <v>2022</v>
      </c>
      <c r="C19603" t="n">
        <v>11</v>
      </c>
      <c r="D19603" t="inlineStr">
        <is>
          <t>2022-LDV</t>
        </is>
      </c>
      <c r="E19603" t="inlineStr">
        <is>
          <t>Y30123</t>
        </is>
      </c>
      <c r="F19603" t="inlineStr">
        <is>
          <t>QB</t>
        </is>
      </c>
      <c r="G19603" t="inlineStr">
        <is>
          <t>Yes</t>
        </is>
      </c>
      <c r="H19603" t="n">
        <v>27.46</v>
      </c>
    </row>
    <row r="19604">
      <c r="A19604" t="inlineStr">
        <is>
          <t>2022-W11-2022-LDV-Y32798</t>
        </is>
      </c>
      <c r="B19604" t="n">
        <v>2022</v>
      </c>
      <c r="C19604" t="n">
        <v>11</v>
      </c>
      <c r="D19604" t="inlineStr">
        <is>
          <t>2022-LDV</t>
        </is>
      </c>
      <c r="E19604" t="inlineStr">
        <is>
          <t>Y32798</t>
        </is>
      </c>
      <c r="F19604" t="inlineStr">
        <is>
          <t>WR</t>
        </is>
      </c>
      <c r="G19604" t="inlineStr">
        <is>
          <t>Yes</t>
        </is>
      </c>
      <c r="H19604" t="n">
        <v>9.300000000000001</v>
      </c>
    </row>
    <row r="19605">
      <c r="A19605" t="inlineStr">
        <is>
          <t>2022-W11-2022-LDV-Y32703</t>
        </is>
      </c>
      <c r="B19605" t="n">
        <v>2022</v>
      </c>
      <c r="C19605" t="n">
        <v>11</v>
      </c>
      <c r="D19605" t="inlineStr">
        <is>
          <t>2022-LDV</t>
        </is>
      </c>
      <c r="E19605" t="inlineStr">
        <is>
          <t>Y32703</t>
        </is>
      </c>
      <c r="F19605" t="inlineStr">
        <is>
          <t>WR</t>
        </is>
      </c>
      <c r="G19605" t="inlineStr">
        <is>
          <t>Yes</t>
        </is>
      </c>
      <c r="H19605" t="n">
        <v>19.3</v>
      </c>
    </row>
    <row r="19606">
      <c r="A19606" t="inlineStr">
        <is>
          <t>2022-W11-2022-LDV-Y30180</t>
        </is>
      </c>
      <c r="B19606" t="n">
        <v>2022</v>
      </c>
      <c r="C19606" t="n">
        <v>11</v>
      </c>
      <c r="D19606" t="inlineStr">
        <is>
          <t>2022-LDV</t>
        </is>
      </c>
      <c r="E19606" t="inlineStr">
        <is>
          <t>Y30180</t>
        </is>
      </c>
      <c r="F19606" t="inlineStr">
        <is>
          <t>RB</t>
        </is>
      </c>
      <c r="G19606" t="inlineStr">
        <is>
          <t>Yes</t>
        </is>
      </c>
      <c r="H19606" t="n">
        <v>10.9</v>
      </c>
    </row>
    <row r="19607">
      <c r="A19607" t="inlineStr">
        <is>
          <t>2022-W11-2022-LDV-Y31905</t>
        </is>
      </c>
      <c r="B19607" t="n">
        <v>2022</v>
      </c>
      <c r="C19607" t="n">
        <v>11</v>
      </c>
      <c r="D19607" t="inlineStr">
        <is>
          <t>2022-LDV</t>
        </is>
      </c>
      <c r="E19607" t="inlineStr">
        <is>
          <t>Y31905</t>
        </is>
      </c>
      <c r="F19607" t="inlineStr">
        <is>
          <t>RB</t>
        </is>
      </c>
      <c r="G19607" t="inlineStr">
        <is>
          <t>Yes</t>
        </is>
      </c>
      <c r="H19607" t="n">
        <v>19.6</v>
      </c>
    </row>
    <row r="19608">
      <c r="A19608" t="inlineStr">
        <is>
          <t>2022-W11-2022-LDV-Y31969</t>
        </is>
      </c>
      <c r="B19608" t="n">
        <v>2022</v>
      </c>
      <c r="C19608" t="n">
        <v>11</v>
      </c>
      <c r="D19608" t="inlineStr">
        <is>
          <t>2022-LDV</t>
        </is>
      </c>
      <c r="E19608" t="inlineStr">
        <is>
          <t>Y31969</t>
        </is>
      </c>
      <c r="F19608" t="inlineStr">
        <is>
          <t>TE</t>
        </is>
      </c>
      <c r="G19608" t="inlineStr">
        <is>
          <t>Yes</t>
        </is>
      </c>
      <c r="H19608" t="n">
        <v>3.8</v>
      </c>
    </row>
    <row r="19609">
      <c r="A19609" t="inlineStr">
        <is>
          <t>2022-W11-2022-LDV-Y34063</t>
        </is>
      </c>
      <c r="B19609" t="n">
        <v>2022</v>
      </c>
      <c r="C19609" t="n">
        <v>11</v>
      </c>
      <c r="D19609" t="inlineStr">
        <is>
          <t>2022-LDV</t>
        </is>
      </c>
      <c r="E19609" t="inlineStr">
        <is>
          <t>Y34063</t>
        </is>
      </c>
      <c r="F19609" t="inlineStr">
        <is>
          <t>W/R/T FLEX</t>
        </is>
      </c>
      <c r="G19609" t="inlineStr">
        <is>
          <t>Yes</t>
        </is>
      </c>
      <c r="H19609" t="n">
        <v>2.7</v>
      </c>
    </row>
    <row r="19610">
      <c r="A19610" t="inlineStr">
        <is>
          <t>2022-W11-2022-LDV-Y31137</t>
        </is>
      </c>
      <c r="B19610" t="n">
        <v>2022</v>
      </c>
      <c r="C19610" t="n">
        <v>11</v>
      </c>
      <c r="D19610" t="inlineStr">
        <is>
          <t>2022-LDV</t>
        </is>
      </c>
      <c r="E19610" t="inlineStr">
        <is>
          <t>Y31137</t>
        </is>
      </c>
      <c r="F19610" t="inlineStr">
        <is>
          <t>K</t>
        </is>
      </c>
      <c r="G19610" t="inlineStr">
        <is>
          <t>Yes</t>
        </is>
      </c>
      <c r="H19610" t="n">
        <v>14</v>
      </c>
    </row>
    <row r="19611">
      <c r="A19611" t="inlineStr">
        <is>
          <t>2022-W11-2022-LDV-Y-DEF:tennessee</t>
        </is>
      </c>
      <c r="B19611" t="n">
        <v>2022</v>
      </c>
      <c r="C19611" t="n">
        <v>11</v>
      </c>
      <c r="D19611" t="inlineStr">
        <is>
          <t>2022-LDV</t>
        </is>
      </c>
      <c r="E19611" t="inlineStr">
        <is>
          <t>Y-DEF:tennessee</t>
        </is>
      </c>
      <c r="F19611" t="inlineStr">
        <is>
          <t>DST</t>
        </is>
      </c>
      <c r="G19611" t="inlineStr">
        <is>
          <t>Yes</t>
        </is>
      </c>
      <c r="H19611" t="n">
        <v>4</v>
      </c>
    </row>
    <row r="19612">
      <c r="A19612" t="inlineStr">
        <is>
          <t>2022-W11-2022-LDV-Y32719</t>
        </is>
      </c>
      <c r="B19612" t="n">
        <v>2022</v>
      </c>
      <c r="C19612" t="n">
        <v>11</v>
      </c>
      <c r="D19612" t="inlineStr">
        <is>
          <t>2022-LDV</t>
        </is>
      </c>
      <c r="E19612" t="inlineStr">
        <is>
          <t>Y32719</t>
        </is>
      </c>
      <c r="F19612" t="inlineStr">
        <is>
          <t>BN</t>
        </is>
      </c>
      <c r="G19612" t="inlineStr">
        <is>
          <t>No</t>
        </is>
      </c>
      <c r="H19612" t="n">
        <v>2.1</v>
      </c>
    </row>
    <row r="19613">
      <c r="A19613" t="inlineStr">
        <is>
          <t>2022-W11-2022-LDV-Y32685</t>
        </is>
      </c>
      <c r="B19613" t="n">
        <v>2022</v>
      </c>
      <c r="C19613" t="n">
        <v>11</v>
      </c>
      <c r="D19613" t="inlineStr">
        <is>
          <t>2022-LDV</t>
        </is>
      </c>
      <c r="E19613" t="inlineStr">
        <is>
          <t>Y32685</t>
        </is>
      </c>
      <c r="F19613" t="inlineStr">
        <is>
          <t>BN</t>
        </is>
      </c>
      <c r="G19613" t="inlineStr">
        <is>
          <t>No</t>
        </is>
      </c>
      <c r="H19613" t="n">
        <v>0</v>
      </c>
    </row>
    <row r="19614">
      <c r="A19614" t="inlineStr">
        <is>
          <t>2022-W11-2022-LDV-Y32727</t>
        </is>
      </c>
      <c r="B19614" t="n">
        <v>2022</v>
      </c>
      <c r="C19614" t="n">
        <v>11</v>
      </c>
      <c r="D19614" t="inlineStr">
        <is>
          <t>2022-LDV</t>
        </is>
      </c>
      <c r="E19614" t="inlineStr">
        <is>
          <t>Y32727</t>
        </is>
      </c>
      <c r="F19614" t="inlineStr">
        <is>
          <t>BN</t>
        </is>
      </c>
      <c r="G19614" t="inlineStr">
        <is>
          <t>No</t>
        </is>
      </c>
      <c r="H19614" t="n">
        <v>5.6</v>
      </c>
    </row>
    <row r="19615">
      <c r="A19615" t="inlineStr">
        <is>
          <t>2022-W11-2022-LDV-Y27540</t>
        </is>
      </c>
      <c r="B19615" t="n">
        <v>2022</v>
      </c>
      <c r="C19615" t="n">
        <v>11</v>
      </c>
      <c r="D19615" t="inlineStr">
        <is>
          <t>2022-LDV</t>
        </is>
      </c>
      <c r="E19615" t="inlineStr">
        <is>
          <t>Y27540</t>
        </is>
      </c>
      <c r="F19615" t="inlineStr">
        <is>
          <t>BN</t>
        </is>
      </c>
      <c r="G19615" t="inlineStr">
        <is>
          <t>No</t>
        </is>
      </c>
      <c r="H19615" t="n">
        <v>0</v>
      </c>
    </row>
    <row r="19616">
      <c r="A19616" t="inlineStr">
        <is>
          <t>2022-W11-2022-LDV-Y30142</t>
        </is>
      </c>
      <c r="B19616" t="n">
        <v>2022</v>
      </c>
      <c r="C19616" t="n">
        <v>11</v>
      </c>
      <c r="D19616" t="inlineStr">
        <is>
          <t>2022-LDV</t>
        </is>
      </c>
      <c r="E19616" t="inlineStr">
        <is>
          <t>Y30142</t>
        </is>
      </c>
      <c r="F19616" t="inlineStr">
        <is>
          <t>BN</t>
        </is>
      </c>
      <c r="G19616" t="inlineStr">
        <is>
          <t>No</t>
        </is>
      </c>
      <c r="H19616" t="n">
        <v>2.7</v>
      </c>
    </row>
    <row r="19617">
      <c r="A19617" t="inlineStr">
        <is>
          <t>2022-W11-2022-LDV-Y29281</t>
        </is>
      </c>
      <c r="B19617" t="n">
        <v>2022</v>
      </c>
      <c r="C19617" t="n">
        <v>11</v>
      </c>
      <c r="D19617" t="inlineStr">
        <is>
          <t>2022-LDV</t>
        </is>
      </c>
      <c r="E19617" t="inlineStr">
        <is>
          <t>Y29281</t>
        </is>
      </c>
      <c r="F19617" t="inlineStr">
        <is>
          <t>IR</t>
        </is>
      </c>
      <c r="G19617" t="inlineStr">
        <is>
          <t>No</t>
        </is>
      </c>
      <c r="H19617" t="n">
        <v>0</v>
      </c>
    </row>
    <row r="19618">
      <c r="A19618" t="inlineStr">
        <is>
          <t>2022-W11-2022-TONYCLIF-Y32671</t>
        </is>
      </c>
      <c r="B19618" t="n">
        <v>2022</v>
      </c>
      <c r="C19618" t="n">
        <v>11</v>
      </c>
      <c r="D19618" t="inlineStr">
        <is>
          <t>2022-TONYCLIF</t>
        </is>
      </c>
      <c r="E19618" t="inlineStr">
        <is>
          <t>Y32671</t>
        </is>
      </c>
      <c r="F19618" t="inlineStr">
        <is>
          <t>QB</t>
        </is>
      </c>
      <c r="G19618" t="inlineStr">
        <is>
          <t>Yes</t>
        </is>
      </c>
      <c r="H19618" t="n">
        <v>28.7</v>
      </c>
    </row>
    <row r="19619">
      <c r="A19619" t="inlineStr">
        <is>
          <t>2022-W11-2022-TONYCLIF-Y31868</t>
        </is>
      </c>
      <c r="B19619" t="n">
        <v>2022</v>
      </c>
      <c r="C19619" t="n">
        <v>11</v>
      </c>
      <c r="D19619" t="inlineStr">
        <is>
          <t>2022-TONYCLIF</t>
        </is>
      </c>
      <c r="E19619" t="inlineStr">
        <is>
          <t>Y31868</t>
        </is>
      </c>
      <c r="F19619" t="inlineStr">
        <is>
          <t>WR</t>
        </is>
      </c>
      <c r="G19619" t="inlineStr">
        <is>
          <t>Yes</t>
        </is>
      </c>
      <c r="H19619" t="n">
        <v>18.9</v>
      </c>
    </row>
    <row r="19620">
      <c r="A19620" t="inlineStr">
        <is>
          <t>2022-W11-2022-TONYCLIF-Y32843</t>
        </is>
      </c>
      <c r="B19620" t="n">
        <v>2022</v>
      </c>
      <c r="C19620" t="n">
        <v>11</v>
      </c>
      <c r="D19620" t="inlineStr">
        <is>
          <t>2022-TONYCLIF</t>
        </is>
      </c>
      <c r="E19620" t="inlineStr">
        <is>
          <t>Y32843</t>
        </is>
      </c>
      <c r="F19620" t="inlineStr">
        <is>
          <t>WR</t>
        </is>
      </c>
      <c r="G19620" t="inlineStr">
        <is>
          <t>Yes</t>
        </is>
      </c>
      <c r="H19620" t="n">
        <v>10.9</v>
      </c>
    </row>
    <row r="19621">
      <c r="A19621" t="inlineStr">
        <is>
          <t>2022-W11-2022-TONYCLIF-Y31856</t>
        </is>
      </c>
      <c r="B19621" t="n">
        <v>2022</v>
      </c>
      <c r="C19621" t="n">
        <v>11</v>
      </c>
      <c r="D19621" t="inlineStr">
        <is>
          <t>2022-TONYCLIF</t>
        </is>
      </c>
      <c r="E19621" t="inlineStr">
        <is>
          <t>Y31856</t>
        </is>
      </c>
      <c r="F19621" t="inlineStr">
        <is>
          <t>RB</t>
        </is>
      </c>
      <c r="G19621" t="inlineStr">
        <is>
          <t>Yes</t>
        </is>
      </c>
      <c r="H19621" t="n">
        <v>17.5</v>
      </c>
    </row>
    <row r="19622">
      <c r="A19622" t="inlineStr">
        <is>
          <t>2022-W11-2022-TONYCLIF-Y30295</t>
        </is>
      </c>
      <c r="B19622" t="n">
        <v>2022</v>
      </c>
      <c r="C19622" t="n">
        <v>11</v>
      </c>
      <c r="D19622" t="inlineStr">
        <is>
          <t>2022-TONYCLIF</t>
        </is>
      </c>
      <c r="E19622" t="inlineStr">
        <is>
          <t>Y30295</t>
        </is>
      </c>
      <c r="F19622" t="inlineStr">
        <is>
          <t>RB</t>
        </is>
      </c>
      <c r="G19622" t="inlineStr">
        <is>
          <t>Yes</t>
        </is>
      </c>
      <c r="H19622" t="n">
        <v>11</v>
      </c>
    </row>
    <row r="19623">
      <c r="A19623" t="inlineStr">
        <is>
          <t>2022-W11-2022-TONYCLIF-Y31928</t>
        </is>
      </c>
      <c r="B19623" t="n">
        <v>2022</v>
      </c>
      <c r="C19623" t="n">
        <v>11</v>
      </c>
      <c r="D19623" t="inlineStr">
        <is>
          <t>2022-TONYCLIF</t>
        </is>
      </c>
      <c r="E19623" t="inlineStr">
        <is>
          <t>Y31928</t>
        </is>
      </c>
      <c r="F19623" t="inlineStr">
        <is>
          <t>TE</t>
        </is>
      </c>
      <c r="G19623" t="inlineStr">
        <is>
          <t>Yes</t>
        </is>
      </c>
      <c r="H19623" t="n">
        <v>10.5</v>
      </c>
    </row>
    <row r="19624">
      <c r="A19624" t="inlineStr">
        <is>
          <t>2022-W11-2022-TONYCLIF-Y30247</t>
        </is>
      </c>
      <c r="B19624" t="n">
        <v>2022</v>
      </c>
      <c r="C19624" t="n">
        <v>11</v>
      </c>
      <c r="D19624" t="inlineStr">
        <is>
          <t>2022-TONYCLIF</t>
        </is>
      </c>
      <c r="E19624" t="inlineStr">
        <is>
          <t>Y30247</t>
        </is>
      </c>
      <c r="F19624" t="inlineStr">
        <is>
          <t>W/R/T FLEX</t>
        </is>
      </c>
      <c r="G19624" t="inlineStr">
        <is>
          <t>Yes</t>
        </is>
      </c>
      <c r="H19624" t="n">
        <v>24.4</v>
      </c>
    </row>
    <row r="19625">
      <c r="A19625" t="inlineStr">
        <is>
          <t>2022-W11-2022-TONYCLIF-Y30346</t>
        </is>
      </c>
      <c r="B19625" t="n">
        <v>2022</v>
      </c>
      <c r="C19625" t="n">
        <v>11</v>
      </c>
      <c r="D19625" t="inlineStr">
        <is>
          <t>2022-TONYCLIF</t>
        </is>
      </c>
      <c r="E19625" t="inlineStr">
        <is>
          <t>Y30346</t>
        </is>
      </c>
      <c r="F19625" t="inlineStr">
        <is>
          <t>K</t>
        </is>
      </c>
      <c r="G19625" t="inlineStr">
        <is>
          <t>Yes</t>
        </is>
      </c>
      <c r="H19625" t="n">
        <v>14</v>
      </c>
    </row>
    <row r="19626">
      <c r="A19626" t="inlineStr">
        <is>
          <t>2022-W11-2022-TONYCLIF-Y-DEF:ny-jets</t>
        </is>
      </c>
      <c r="B19626" t="n">
        <v>2022</v>
      </c>
      <c r="C19626" t="n">
        <v>11</v>
      </c>
      <c r="D19626" t="inlineStr">
        <is>
          <t>2022-TONYCLIF</t>
        </is>
      </c>
      <c r="E19626" t="inlineStr">
        <is>
          <t>Y-DEF:ny-jets</t>
        </is>
      </c>
      <c r="F19626" t="inlineStr">
        <is>
          <t>DST</t>
        </is>
      </c>
      <c r="G19626" t="inlineStr">
        <is>
          <t>Yes</t>
        </is>
      </c>
      <c r="H19626" t="n">
        <v>10</v>
      </c>
    </row>
    <row r="19627">
      <c r="A19627" t="inlineStr">
        <is>
          <t>2022-W11-2022-TONYCLIF-Y33394</t>
        </is>
      </c>
      <c r="B19627" t="n">
        <v>2022</v>
      </c>
      <c r="C19627" t="n">
        <v>11</v>
      </c>
      <c r="D19627" t="inlineStr">
        <is>
          <t>2022-TONYCLIF</t>
        </is>
      </c>
      <c r="E19627" t="inlineStr">
        <is>
          <t>Y33394</t>
        </is>
      </c>
      <c r="F19627" t="inlineStr">
        <is>
          <t>BN</t>
        </is>
      </c>
      <c r="G19627" t="inlineStr">
        <is>
          <t>No</t>
        </is>
      </c>
      <c r="H19627" t="n">
        <v>0</v>
      </c>
    </row>
    <row r="19628">
      <c r="A19628" t="inlineStr">
        <is>
          <t>2022-W11-2022-TONYCLIF-Y32736</t>
        </is>
      </c>
      <c r="B19628" t="n">
        <v>2022</v>
      </c>
      <c r="C19628" t="n">
        <v>11</v>
      </c>
      <c r="D19628" t="inlineStr">
        <is>
          <t>2022-TONYCLIF</t>
        </is>
      </c>
      <c r="E19628" t="inlineStr">
        <is>
          <t>Y32736</t>
        </is>
      </c>
      <c r="F19628" t="inlineStr">
        <is>
          <t>BN</t>
        </is>
      </c>
      <c r="G19628" t="inlineStr">
        <is>
          <t>No</t>
        </is>
      </c>
      <c r="H19628" t="n">
        <v>11.8</v>
      </c>
    </row>
    <row r="19629">
      <c r="A19629" t="inlineStr">
        <is>
          <t>2022-W11-2022-TONYCLIF-Y26664</t>
        </is>
      </c>
      <c r="B19629" t="n">
        <v>2022</v>
      </c>
      <c r="C19629" t="n">
        <v>11</v>
      </c>
      <c r="D19629" t="inlineStr">
        <is>
          <t>2022-TONYCLIF</t>
        </is>
      </c>
      <c r="E19629" t="inlineStr">
        <is>
          <t>Y26664</t>
        </is>
      </c>
      <c r="F19629" t="inlineStr">
        <is>
          <t>BN</t>
        </is>
      </c>
      <c r="G19629" t="inlineStr">
        <is>
          <t>No</t>
        </is>
      </c>
      <c r="H19629" t="n">
        <v>9.9</v>
      </c>
    </row>
    <row r="19630">
      <c r="A19630" t="inlineStr">
        <is>
          <t>2022-W11-2022-TONYCLIF-Y31074</t>
        </is>
      </c>
      <c r="B19630" t="n">
        <v>2022</v>
      </c>
      <c r="C19630" t="n">
        <v>11</v>
      </c>
      <c r="D19630" t="inlineStr">
        <is>
          <t>2022-TONYCLIF</t>
        </is>
      </c>
      <c r="E19630" t="inlineStr">
        <is>
          <t>Y31074</t>
        </is>
      </c>
      <c r="F19630" t="inlineStr">
        <is>
          <t>BN</t>
        </is>
      </c>
      <c r="G19630" t="inlineStr">
        <is>
          <t>No</t>
        </is>
      </c>
      <c r="H19630" t="n">
        <v>-0.8</v>
      </c>
    </row>
    <row r="19631">
      <c r="A19631" t="inlineStr">
        <is>
          <t>2022-W11-2022-TONYCLIF-Y-DEF:kansas-city</t>
        </is>
      </c>
      <c r="B19631" t="n">
        <v>2022</v>
      </c>
      <c r="C19631" t="n">
        <v>11</v>
      </c>
      <c r="D19631" t="inlineStr">
        <is>
          <t>2022-TONYCLIF</t>
        </is>
      </c>
      <c r="E19631" t="inlineStr">
        <is>
          <t>Y-DEF:kansas-city</t>
        </is>
      </c>
      <c r="F19631" t="inlineStr">
        <is>
          <t>BN</t>
        </is>
      </c>
      <c r="G19631" t="inlineStr">
        <is>
          <t>No</t>
        </is>
      </c>
      <c r="H19631" t="n">
        <v>9</v>
      </c>
    </row>
    <row r="19632">
      <c r="A19632" t="inlineStr">
        <is>
          <t>2022-W11-2022-TONYCLIF-Y33393</t>
        </is>
      </c>
      <c r="B19632" t="n">
        <v>2022</v>
      </c>
      <c r="C19632" t="n">
        <v>11</v>
      </c>
      <c r="D19632" t="inlineStr">
        <is>
          <t>2022-TONYCLIF</t>
        </is>
      </c>
      <c r="E19632" t="inlineStr">
        <is>
          <t>Y33393</t>
        </is>
      </c>
      <c r="F19632" t="inlineStr">
        <is>
          <t>IR</t>
        </is>
      </c>
      <c r="G19632" t="inlineStr">
        <is>
          <t>No</t>
        </is>
      </c>
      <c r="H19632" t="n">
        <v>0</v>
      </c>
    </row>
    <row r="19633">
      <c r="A19633" t="inlineStr">
        <is>
          <t>2022-W11-2022-ALEXAODE-Y31002</t>
        </is>
      </c>
      <c r="B19633" t="n">
        <v>2022</v>
      </c>
      <c r="C19633" t="n">
        <v>11</v>
      </c>
      <c r="D19633" t="inlineStr">
        <is>
          <t>2022-ALEXAODE</t>
        </is>
      </c>
      <c r="E19633" t="inlineStr">
        <is>
          <t>Y31002</t>
        </is>
      </c>
      <c r="F19633" t="inlineStr">
        <is>
          <t>QB</t>
        </is>
      </c>
      <c r="G19633" t="inlineStr">
        <is>
          <t>Yes</t>
        </is>
      </c>
      <c r="H19633" t="n">
        <v>16.46</v>
      </c>
    </row>
    <row r="19634">
      <c r="A19634" t="inlineStr">
        <is>
          <t>2022-W11-2022-ALEXAODE-Y32687</t>
        </is>
      </c>
      <c r="B19634" t="n">
        <v>2022</v>
      </c>
      <c r="C19634" t="n">
        <v>11</v>
      </c>
      <c r="D19634" t="inlineStr">
        <is>
          <t>2022-ALEXAODE</t>
        </is>
      </c>
      <c r="E19634" t="inlineStr">
        <is>
          <t>Y32687</t>
        </is>
      </c>
      <c r="F19634" t="inlineStr">
        <is>
          <t>WR</t>
        </is>
      </c>
      <c r="G19634" t="inlineStr">
        <is>
          <t>Yes</t>
        </is>
      </c>
      <c r="H19634" t="n">
        <v>7</v>
      </c>
    </row>
    <row r="19635">
      <c r="A19635" t="inlineStr">
        <is>
          <t>2022-W11-2022-ALEXAODE-Y33989</t>
        </is>
      </c>
      <c r="B19635" t="n">
        <v>2022</v>
      </c>
      <c r="C19635" t="n">
        <v>11</v>
      </c>
      <c r="D19635" t="inlineStr">
        <is>
          <t>2022-ALEXAODE</t>
        </is>
      </c>
      <c r="E19635" t="inlineStr">
        <is>
          <t>Y33989</t>
        </is>
      </c>
      <c r="F19635" t="inlineStr">
        <is>
          <t>WR</t>
        </is>
      </c>
      <c r="G19635" t="inlineStr">
        <is>
          <t>Yes</t>
        </is>
      </c>
      <c r="H19635" t="n">
        <v>19.1</v>
      </c>
    </row>
    <row r="19636">
      <c r="A19636" t="inlineStr">
        <is>
          <t>2022-W11-2022-ALEXAODE-Y33508</t>
        </is>
      </c>
      <c r="B19636" t="n">
        <v>2022</v>
      </c>
      <c r="C19636" t="n">
        <v>11</v>
      </c>
      <c r="D19636" t="inlineStr">
        <is>
          <t>2022-ALEXAODE</t>
        </is>
      </c>
      <c r="E19636" t="inlineStr">
        <is>
          <t>Y33508</t>
        </is>
      </c>
      <c r="F19636" t="inlineStr">
        <is>
          <t>RB</t>
        </is>
      </c>
      <c r="G19636" t="inlineStr">
        <is>
          <t>Yes</t>
        </is>
      </c>
      <c r="H19636" t="n">
        <v>11.2</v>
      </c>
    </row>
    <row r="19637">
      <c r="A19637" t="inlineStr">
        <is>
          <t>2022-W11-2022-ALEXAODE-Y30121</t>
        </is>
      </c>
      <c r="B19637" t="n">
        <v>2022</v>
      </c>
      <c r="C19637" t="n">
        <v>11</v>
      </c>
      <c r="D19637" t="inlineStr">
        <is>
          <t>2022-ALEXAODE</t>
        </is>
      </c>
      <c r="E19637" t="inlineStr">
        <is>
          <t>Y30121</t>
        </is>
      </c>
      <c r="F19637" t="inlineStr">
        <is>
          <t>RB</t>
        </is>
      </c>
      <c r="G19637" t="inlineStr">
        <is>
          <t>Yes</t>
        </is>
      </c>
      <c r="H19637" t="n">
        <v>14.1</v>
      </c>
    </row>
    <row r="19638">
      <c r="A19638" t="inlineStr">
        <is>
          <t>2022-W11-2022-ALEXAODE-Y31840</t>
        </is>
      </c>
      <c r="B19638" t="n">
        <v>2022</v>
      </c>
      <c r="C19638" t="n">
        <v>11</v>
      </c>
      <c r="D19638" t="inlineStr">
        <is>
          <t>2022-ALEXAODE</t>
        </is>
      </c>
      <c r="E19638" t="inlineStr">
        <is>
          <t>Y31840</t>
        </is>
      </c>
      <c r="F19638" t="inlineStr">
        <is>
          <t>TE</t>
        </is>
      </c>
      <c r="G19638" t="inlineStr">
        <is>
          <t>Yes</t>
        </is>
      </c>
      <c r="H19638" t="n">
        <v>5.9</v>
      </c>
    </row>
    <row r="19639">
      <c r="A19639" t="inlineStr">
        <is>
          <t>2022-W11-2022-ALEXAODE-Y33965</t>
        </is>
      </c>
      <c r="B19639" t="n">
        <v>2022</v>
      </c>
      <c r="C19639" t="n">
        <v>11</v>
      </c>
      <c r="D19639" t="inlineStr">
        <is>
          <t>2022-ALEXAODE</t>
        </is>
      </c>
      <c r="E19639" t="inlineStr">
        <is>
          <t>Y33965</t>
        </is>
      </c>
      <c r="F19639" t="inlineStr">
        <is>
          <t>W/R/T FLEX</t>
        </is>
      </c>
      <c r="G19639" t="inlineStr">
        <is>
          <t>Yes</t>
        </is>
      </c>
      <c r="H19639" t="n">
        <v>2.2</v>
      </c>
    </row>
    <row r="19640">
      <c r="A19640" t="inlineStr">
        <is>
          <t>2022-W11-2022-ALEXAODE-Y30426</t>
        </is>
      </c>
      <c r="B19640" t="n">
        <v>2022</v>
      </c>
      <c r="C19640" t="n">
        <v>11</v>
      </c>
      <c r="D19640" t="inlineStr">
        <is>
          <t>2022-ALEXAODE</t>
        </is>
      </c>
      <c r="E19640" t="inlineStr">
        <is>
          <t>Y30426</t>
        </is>
      </c>
      <c r="F19640" t="inlineStr">
        <is>
          <t>K</t>
        </is>
      </c>
      <c r="G19640" t="inlineStr">
        <is>
          <t>Yes</t>
        </is>
      </c>
      <c r="H19640" t="n">
        <v>12</v>
      </c>
    </row>
    <row r="19641">
      <c r="A19641" t="inlineStr">
        <is>
          <t>2022-W11-2022-ALEXAODE-Y-DEF:baltimore</t>
        </is>
      </c>
      <c r="B19641" t="n">
        <v>2022</v>
      </c>
      <c r="C19641" t="n">
        <v>11</v>
      </c>
      <c r="D19641" t="inlineStr">
        <is>
          <t>2022-ALEXAODE</t>
        </is>
      </c>
      <c r="E19641" t="inlineStr">
        <is>
          <t>Y-DEF:baltimore</t>
        </is>
      </c>
      <c r="F19641" t="inlineStr">
        <is>
          <t>DST</t>
        </is>
      </c>
      <c r="G19641" t="inlineStr">
        <is>
          <t>Yes</t>
        </is>
      </c>
      <c r="H19641" t="n">
        <v>17</v>
      </c>
    </row>
    <row r="19642">
      <c r="A19642" t="inlineStr">
        <is>
          <t>2022-W11-2022-ALEXAODE-Y30120</t>
        </is>
      </c>
      <c r="B19642" t="n">
        <v>2022</v>
      </c>
      <c r="C19642" t="n">
        <v>11</v>
      </c>
      <c r="D19642" t="inlineStr">
        <is>
          <t>2022-ALEXAODE</t>
        </is>
      </c>
      <c r="E19642" t="inlineStr">
        <is>
          <t>Y30120</t>
        </is>
      </c>
      <c r="F19642" t="inlineStr">
        <is>
          <t>BN</t>
        </is>
      </c>
      <c r="G19642" t="inlineStr">
        <is>
          <t>No</t>
        </is>
      </c>
      <c r="H19642" t="n">
        <v>2</v>
      </c>
    </row>
    <row r="19643">
      <c r="A19643" t="inlineStr">
        <is>
          <t>2022-W11-2022-ALEXAODE-Y30202</t>
        </is>
      </c>
      <c r="B19643" t="n">
        <v>2022</v>
      </c>
      <c r="C19643" t="n">
        <v>11</v>
      </c>
      <c r="D19643" t="inlineStr">
        <is>
          <t>2022-ALEXAODE</t>
        </is>
      </c>
      <c r="E19643" t="inlineStr">
        <is>
          <t>Y30202</t>
        </is>
      </c>
      <c r="F19643" t="inlineStr">
        <is>
          <t>BN</t>
        </is>
      </c>
      <c r="G19643" t="inlineStr">
        <is>
          <t>No</t>
        </is>
      </c>
      <c r="H19643" t="n">
        <v>2.4</v>
      </c>
    </row>
    <row r="19644">
      <c r="A19644" t="inlineStr">
        <is>
          <t>2022-W11-2022-ALEXAODE-Y31934</t>
        </is>
      </c>
      <c r="B19644" t="n">
        <v>2022</v>
      </c>
      <c r="C19644" t="n">
        <v>11</v>
      </c>
      <c r="D19644" t="inlineStr">
        <is>
          <t>2022-ALEXAODE</t>
        </is>
      </c>
      <c r="E19644" t="inlineStr">
        <is>
          <t>Y31934</t>
        </is>
      </c>
      <c r="F19644" t="inlineStr">
        <is>
          <t>BN</t>
        </is>
      </c>
      <c r="G19644" t="inlineStr">
        <is>
          <t>No</t>
        </is>
      </c>
      <c r="H19644" t="n">
        <v>1.3</v>
      </c>
    </row>
    <row r="19645">
      <c r="A19645" t="inlineStr">
        <is>
          <t>2022-W11-2022-ALEXAODE-Y28654</t>
        </is>
      </c>
      <c r="B19645" t="n">
        <v>2022</v>
      </c>
      <c r="C19645" t="n">
        <v>11</v>
      </c>
      <c r="D19645" t="inlineStr">
        <is>
          <t>2022-ALEXAODE</t>
        </is>
      </c>
      <c r="E19645" t="inlineStr">
        <is>
          <t>Y28654</t>
        </is>
      </c>
      <c r="F19645" t="inlineStr">
        <is>
          <t>BN</t>
        </is>
      </c>
      <c r="G19645" t="inlineStr">
        <is>
          <t>No</t>
        </is>
      </c>
      <c r="H19645" t="n">
        <v>0</v>
      </c>
    </row>
    <row r="19646">
      <c r="A19646" t="inlineStr">
        <is>
          <t>2022-W11-2022-ALEXAODE-Y34010</t>
        </is>
      </c>
      <c r="B19646" t="n">
        <v>2022</v>
      </c>
      <c r="C19646" t="n">
        <v>11</v>
      </c>
      <c r="D19646" t="inlineStr">
        <is>
          <t>2022-ALEXAODE</t>
        </is>
      </c>
      <c r="E19646" t="inlineStr">
        <is>
          <t>Y34010</t>
        </is>
      </c>
      <c r="F19646" t="inlineStr">
        <is>
          <t>BN</t>
        </is>
      </c>
      <c r="G19646" t="inlineStr">
        <is>
          <t>No</t>
        </is>
      </c>
      <c r="H19646" t="n">
        <v>3.4</v>
      </c>
    </row>
    <row r="19647">
      <c r="A19647" t="inlineStr">
        <is>
          <t>2022-W11-2022-VARO-Y33399</t>
        </is>
      </c>
      <c r="B19647" t="n">
        <v>2022</v>
      </c>
      <c r="C19647" t="n">
        <v>11</v>
      </c>
      <c r="D19647" t="inlineStr">
        <is>
          <t>2022-VARO</t>
        </is>
      </c>
      <c r="E19647" t="inlineStr">
        <is>
          <t>Y33399</t>
        </is>
      </c>
      <c r="F19647" t="inlineStr">
        <is>
          <t>QB</t>
        </is>
      </c>
      <c r="G19647" t="inlineStr">
        <is>
          <t>Yes</t>
        </is>
      </c>
      <c r="H19647" t="n">
        <v>23.62</v>
      </c>
    </row>
    <row r="19648">
      <c r="A19648" t="inlineStr">
        <is>
          <t>2022-W11-2022-VARO-Y27581</t>
        </is>
      </c>
      <c r="B19648" t="n">
        <v>2022</v>
      </c>
      <c r="C19648" t="n">
        <v>11</v>
      </c>
      <c r="D19648" t="inlineStr">
        <is>
          <t>2022-VARO</t>
        </is>
      </c>
      <c r="E19648" t="inlineStr">
        <is>
          <t>Y27581</t>
        </is>
      </c>
      <c r="F19648" t="inlineStr">
        <is>
          <t>WR</t>
        </is>
      </c>
      <c r="G19648" t="inlineStr">
        <is>
          <t>Yes</t>
        </is>
      </c>
      <c r="H19648" t="n">
        <v>29.6</v>
      </c>
    </row>
    <row r="19649">
      <c r="A19649" t="inlineStr">
        <is>
          <t>2022-W11-2022-VARO-Y33408</t>
        </is>
      </c>
      <c r="B19649" t="n">
        <v>2022</v>
      </c>
      <c r="C19649" t="n">
        <v>11</v>
      </c>
      <c r="D19649" t="inlineStr">
        <is>
          <t>2022-VARO</t>
        </is>
      </c>
      <c r="E19649" t="inlineStr">
        <is>
          <t>Y33408</t>
        </is>
      </c>
      <c r="F19649" t="inlineStr">
        <is>
          <t>WR</t>
        </is>
      </c>
      <c r="G19649" t="inlineStr">
        <is>
          <t>Yes</t>
        </is>
      </c>
      <c r="H19649" t="n">
        <v>0</v>
      </c>
    </row>
    <row r="19650">
      <c r="A19650" t="inlineStr">
        <is>
          <t>2022-W11-2022-VARO-Y29279</t>
        </is>
      </c>
      <c r="B19650" t="n">
        <v>2022</v>
      </c>
      <c r="C19650" t="n">
        <v>11</v>
      </c>
      <c r="D19650" t="inlineStr">
        <is>
          <t>2022-VARO</t>
        </is>
      </c>
      <c r="E19650" t="inlineStr">
        <is>
          <t>Y29279</t>
        </is>
      </c>
      <c r="F19650" t="inlineStr">
        <is>
          <t>RB</t>
        </is>
      </c>
      <c r="G19650" t="inlineStr">
        <is>
          <t>Yes</t>
        </is>
      </c>
      <c r="H19650" t="n">
        <v>24.36</v>
      </c>
    </row>
    <row r="19651">
      <c r="A19651" t="inlineStr">
        <is>
          <t>2022-W11-2022-VARO-Y34054</t>
        </is>
      </c>
      <c r="B19651" t="n">
        <v>2022</v>
      </c>
      <c r="C19651" t="n">
        <v>11</v>
      </c>
      <c r="D19651" t="inlineStr">
        <is>
          <t>2022-VARO</t>
        </is>
      </c>
      <c r="E19651" t="inlineStr">
        <is>
          <t>Y34054</t>
        </is>
      </c>
      <c r="F19651" t="inlineStr">
        <is>
          <t>RB</t>
        </is>
      </c>
      <c r="G19651" t="inlineStr">
        <is>
          <t>Yes</t>
        </is>
      </c>
      <c r="H19651" t="n">
        <v>5.7</v>
      </c>
    </row>
    <row r="19652">
      <c r="A19652" t="inlineStr">
        <is>
          <t>2022-W11-2022-VARO-Y33443</t>
        </is>
      </c>
      <c r="B19652" t="n">
        <v>2022</v>
      </c>
      <c r="C19652" t="n">
        <v>11</v>
      </c>
      <c r="D19652" t="inlineStr">
        <is>
          <t>2022-VARO</t>
        </is>
      </c>
      <c r="E19652" t="inlineStr">
        <is>
          <t>Y33443</t>
        </is>
      </c>
      <c r="F19652" t="inlineStr">
        <is>
          <t>TE</t>
        </is>
      </c>
      <c r="G19652" t="inlineStr">
        <is>
          <t>Yes</t>
        </is>
      </c>
      <c r="H19652" t="n">
        <v>11.9</v>
      </c>
    </row>
    <row r="19653">
      <c r="A19653" t="inlineStr">
        <is>
          <t>2022-W11-2022-VARO-Y31906</t>
        </is>
      </c>
      <c r="B19653" t="n">
        <v>2022</v>
      </c>
      <c r="C19653" t="n">
        <v>11</v>
      </c>
      <c r="D19653" t="inlineStr">
        <is>
          <t>2022-VARO</t>
        </is>
      </c>
      <c r="E19653" t="inlineStr">
        <is>
          <t>Y31906</t>
        </is>
      </c>
      <c r="F19653" t="inlineStr">
        <is>
          <t>W/R/T FLEX</t>
        </is>
      </c>
      <c r="G19653" t="inlineStr">
        <is>
          <t>Yes</t>
        </is>
      </c>
      <c r="H19653" t="n">
        <v>16.7</v>
      </c>
    </row>
    <row r="19654">
      <c r="A19654" t="inlineStr">
        <is>
          <t>2022-W11-2022-VARO-Y32858</t>
        </is>
      </c>
      <c r="B19654" t="n">
        <v>2022</v>
      </c>
      <c r="C19654" t="n">
        <v>11</v>
      </c>
      <c r="D19654" t="inlineStr">
        <is>
          <t>2022-VARO</t>
        </is>
      </c>
      <c r="E19654" t="inlineStr">
        <is>
          <t>Y32858</t>
        </is>
      </c>
      <c r="F19654" t="inlineStr">
        <is>
          <t>K</t>
        </is>
      </c>
      <c r="G19654" t="inlineStr">
        <is>
          <t>Yes</t>
        </is>
      </c>
      <c r="H19654" t="n">
        <v>23</v>
      </c>
    </row>
    <row r="19655">
      <c r="A19655" t="inlineStr">
        <is>
          <t>2022-W11-2022-VARO-Y-DEF:san-francisco</t>
        </is>
      </c>
      <c r="B19655" t="n">
        <v>2022</v>
      </c>
      <c r="C19655" t="n">
        <v>11</v>
      </c>
      <c r="D19655" t="inlineStr">
        <is>
          <t>2022-VARO</t>
        </is>
      </c>
      <c r="E19655" t="inlineStr">
        <is>
          <t>Y-DEF:san-francisco</t>
        </is>
      </c>
      <c r="F19655" t="inlineStr">
        <is>
          <t>DST</t>
        </is>
      </c>
      <c r="G19655" t="inlineStr">
        <is>
          <t>Yes</t>
        </is>
      </c>
      <c r="H19655" t="n">
        <v>11</v>
      </c>
    </row>
    <row r="19656">
      <c r="A19656" t="inlineStr">
        <is>
          <t>2022-W11-2022-VARO-Y29399</t>
        </is>
      </c>
      <c r="B19656" t="n">
        <v>2022</v>
      </c>
      <c r="C19656" t="n">
        <v>11</v>
      </c>
      <c r="D19656" t="inlineStr">
        <is>
          <t>2022-VARO</t>
        </is>
      </c>
      <c r="E19656" t="inlineStr">
        <is>
          <t>Y29399</t>
        </is>
      </c>
      <c r="F19656" t="inlineStr">
        <is>
          <t>BN</t>
        </is>
      </c>
      <c r="G19656" t="inlineStr">
        <is>
          <t>No</t>
        </is>
      </c>
      <c r="H19656" t="n">
        <v>0</v>
      </c>
    </row>
    <row r="19657">
      <c r="A19657" t="inlineStr">
        <is>
          <t>2022-W11-2022-VARO-Y33996</t>
        </is>
      </c>
      <c r="B19657" t="n">
        <v>2022</v>
      </c>
      <c r="C19657" t="n">
        <v>11</v>
      </c>
      <c r="D19657" t="inlineStr">
        <is>
          <t>2022-VARO</t>
        </is>
      </c>
      <c r="E19657" t="inlineStr">
        <is>
          <t>Y33996</t>
        </is>
      </c>
      <c r="F19657" t="inlineStr">
        <is>
          <t>BN</t>
        </is>
      </c>
      <c r="G19657" t="inlineStr">
        <is>
          <t>No</t>
        </is>
      </c>
      <c r="H19657" t="n">
        <v>0</v>
      </c>
    </row>
    <row r="19658">
      <c r="A19658" t="inlineStr">
        <is>
          <t>2022-W11-2022-VARO-Y34047</t>
        </is>
      </c>
      <c r="B19658" t="n">
        <v>2022</v>
      </c>
      <c r="C19658" t="n">
        <v>11</v>
      </c>
      <c r="D19658" t="inlineStr">
        <is>
          <t>2022-VARO</t>
        </is>
      </c>
      <c r="E19658" t="inlineStr">
        <is>
          <t>Y34047</t>
        </is>
      </c>
      <c r="F19658" t="inlineStr">
        <is>
          <t>BN</t>
        </is>
      </c>
      <c r="G19658" t="inlineStr">
        <is>
          <t>No</t>
        </is>
      </c>
      <c r="H19658" t="n">
        <v>0</v>
      </c>
    </row>
    <row r="19659">
      <c r="A19659" t="inlineStr">
        <is>
          <t>2022-W11-2022-VARO-Y31457</t>
        </is>
      </c>
      <c r="B19659" t="n">
        <v>2022</v>
      </c>
      <c r="C19659" t="n">
        <v>11</v>
      </c>
      <c r="D19659" t="inlineStr">
        <is>
          <t>2022-VARO</t>
        </is>
      </c>
      <c r="E19659" t="inlineStr">
        <is>
          <t>Y31457</t>
        </is>
      </c>
      <c r="F19659" t="inlineStr">
        <is>
          <t>BN</t>
        </is>
      </c>
      <c r="G19659" t="inlineStr">
        <is>
          <t>No</t>
        </is>
      </c>
      <c r="H19659" t="n">
        <v>8.300000000000001</v>
      </c>
    </row>
    <row r="19660">
      <c r="A19660" t="inlineStr">
        <is>
          <t>2022-W11-2022-VARO-Y5228</t>
        </is>
      </c>
      <c r="B19660" t="n">
        <v>2022</v>
      </c>
      <c r="C19660" t="n">
        <v>11</v>
      </c>
      <c r="D19660" t="inlineStr">
        <is>
          <t>2022-VARO</t>
        </is>
      </c>
      <c r="E19660" t="inlineStr">
        <is>
          <t>Y5228</t>
        </is>
      </c>
      <c r="F19660" t="inlineStr">
        <is>
          <t>BN</t>
        </is>
      </c>
      <c r="G19660" t="inlineStr">
        <is>
          <t>No</t>
        </is>
      </c>
      <c r="H19660" t="n">
        <v>0</v>
      </c>
    </row>
    <row r="19661">
      <c r="A19661" t="inlineStr">
        <is>
          <t>2022-W11-2022-VARO-Y31019</t>
        </is>
      </c>
      <c r="B19661" t="n">
        <v>2022</v>
      </c>
      <c r="C19661" t="n">
        <v>11</v>
      </c>
      <c r="D19661" t="inlineStr">
        <is>
          <t>2022-VARO</t>
        </is>
      </c>
      <c r="E19661" t="inlineStr">
        <is>
          <t>Y31019</t>
        </is>
      </c>
      <c r="F19661" t="inlineStr">
        <is>
          <t>IR</t>
        </is>
      </c>
      <c r="G19661" t="inlineStr">
        <is>
          <t>No</t>
        </is>
      </c>
      <c r="H19661" t="n">
        <v>0</v>
      </c>
    </row>
    <row r="19662">
      <c r="A19662" t="inlineStr">
        <is>
          <t>2022-W12-2022-JCHAPS-Y32676</t>
        </is>
      </c>
      <c r="B19662" t="n">
        <v>2022</v>
      </c>
      <c r="C19662" t="n">
        <v>12</v>
      </c>
      <c r="D19662" t="inlineStr">
        <is>
          <t>2022-JCHAPS</t>
        </is>
      </c>
      <c r="E19662" t="inlineStr">
        <is>
          <t>Y32676</t>
        </is>
      </c>
      <c r="F19662" t="inlineStr">
        <is>
          <t>QB</t>
        </is>
      </c>
      <c r="G19662" t="inlineStr">
        <is>
          <t>Yes</t>
        </is>
      </c>
      <c r="H19662" t="n">
        <v>28.76</v>
      </c>
    </row>
    <row r="19663">
      <c r="A19663" t="inlineStr">
        <is>
          <t>2022-W12-2022-JCHAPS-Y33398</t>
        </is>
      </c>
      <c r="B19663" t="n">
        <v>2022</v>
      </c>
      <c r="C19663" t="n">
        <v>12</v>
      </c>
      <c r="D19663" t="inlineStr">
        <is>
          <t>2022-JCHAPS</t>
        </is>
      </c>
      <c r="E19663" t="inlineStr">
        <is>
          <t>Y33398</t>
        </is>
      </c>
      <c r="F19663" t="inlineStr">
        <is>
          <t>WR</t>
        </is>
      </c>
      <c r="G19663" t="inlineStr">
        <is>
          <t>Yes</t>
        </is>
      </c>
      <c r="H19663" t="n">
        <v>7</v>
      </c>
    </row>
    <row r="19664">
      <c r="A19664" t="inlineStr">
        <is>
          <t>2022-W12-2022-JCHAPS-Y32704</t>
        </is>
      </c>
      <c r="B19664" t="n">
        <v>2022</v>
      </c>
      <c r="C19664" t="n">
        <v>12</v>
      </c>
      <c r="D19664" t="inlineStr">
        <is>
          <t>2022-JCHAPS</t>
        </is>
      </c>
      <c r="E19664" t="inlineStr">
        <is>
          <t>Y32704</t>
        </is>
      </c>
      <c r="F19664" t="inlineStr">
        <is>
          <t>WR</t>
        </is>
      </c>
      <c r="G19664" t="inlineStr">
        <is>
          <t>Yes</t>
        </is>
      </c>
      <c r="H19664" t="n">
        <v>15.6</v>
      </c>
    </row>
    <row r="19665">
      <c r="A19665" t="inlineStr">
        <is>
          <t>2022-W12-2022-JCHAPS-Y30154</t>
        </is>
      </c>
      <c r="B19665" t="n">
        <v>2022</v>
      </c>
      <c r="C19665" t="n">
        <v>12</v>
      </c>
      <c r="D19665" t="inlineStr">
        <is>
          <t>2022-JCHAPS</t>
        </is>
      </c>
      <c r="E19665" t="inlineStr">
        <is>
          <t>Y30154</t>
        </is>
      </c>
      <c r="F19665" t="inlineStr">
        <is>
          <t>RB</t>
        </is>
      </c>
      <c r="G19665" t="inlineStr">
        <is>
          <t>Yes</t>
        </is>
      </c>
      <c r="H19665" t="n">
        <v>7.6</v>
      </c>
    </row>
    <row r="19666">
      <c r="A19666" t="inlineStr">
        <is>
          <t>2022-W12-2022-JCHAPS-Y34207</t>
        </is>
      </c>
      <c r="B19666" t="n">
        <v>2022</v>
      </c>
      <c r="C19666" t="n">
        <v>12</v>
      </c>
      <c r="D19666" t="inlineStr">
        <is>
          <t>2022-JCHAPS</t>
        </is>
      </c>
      <c r="E19666" t="inlineStr">
        <is>
          <t>Y34207</t>
        </is>
      </c>
      <c r="F19666" t="inlineStr">
        <is>
          <t>RB</t>
        </is>
      </c>
      <c r="G19666" t="inlineStr">
        <is>
          <t>Yes</t>
        </is>
      </c>
      <c r="H19666" t="n">
        <v>15.1</v>
      </c>
    </row>
    <row r="19667">
      <c r="A19667" t="inlineStr">
        <is>
          <t>2022-W12-2022-JCHAPS-Y31107</t>
        </is>
      </c>
      <c r="B19667" t="n">
        <v>2022</v>
      </c>
      <c r="C19667" t="n">
        <v>12</v>
      </c>
      <c r="D19667" t="inlineStr">
        <is>
          <t>2022-JCHAPS</t>
        </is>
      </c>
      <c r="E19667" t="inlineStr">
        <is>
          <t>Y31107</t>
        </is>
      </c>
      <c r="F19667" t="inlineStr">
        <is>
          <t>TE</t>
        </is>
      </c>
      <c r="G19667" t="inlineStr">
        <is>
          <t>Yes</t>
        </is>
      </c>
      <c r="H19667" t="n">
        <v>17.1</v>
      </c>
    </row>
    <row r="19668">
      <c r="A19668" t="inlineStr">
        <is>
          <t>2022-W12-2022-JCHAPS-Y30227</t>
        </is>
      </c>
      <c r="B19668" t="n">
        <v>2022</v>
      </c>
      <c r="C19668" t="n">
        <v>12</v>
      </c>
      <c r="D19668" t="inlineStr">
        <is>
          <t>2022-JCHAPS</t>
        </is>
      </c>
      <c r="E19668" t="inlineStr">
        <is>
          <t>Y30227</t>
        </is>
      </c>
      <c r="F19668" t="inlineStr">
        <is>
          <t>W/R/T FLEX</t>
        </is>
      </c>
      <c r="G19668" t="inlineStr">
        <is>
          <t>Yes</t>
        </is>
      </c>
      <c r="H19668" t="n">
        <v>17.3</v>
      </c>
    </row>
    <row r="19669">
      <c r="A19669" t="inlineStr">
        <is>
          <t>2022-W12-2022-JCHAPS-Y8432</t>
        </is>
      </c>
      <c r="B19669" t="n">
        <v>2022</v>
      </c>
      <c r="C19669" t="n">
        <v>12</v>
      </c>
      <c r="D19669" t="inlineStr">
        <is>
          <t>2022-JCHAPS</t>
        </is>
      </c>
      <c r="E19669" t="inlineStr">
        <is>
          <t>Y8432</t>
        </is>
      </c>
      <c r="F19669" t="inlineStr">
        <is>
          <t>K</t>
        </is>
      </c>
      <c r="G19669" t="inlineStr">
        <is>
          <t>Yes</t>
        </is>
      </c>
      <c r="H19669" t="n">
        <v>15</v>
      </c>
    </row>
    <row r="19670">
      <c r="A19670" t="inlineStr">
        <is>
          <t>2022-W12-2022-JCHAPS-Y-DEF:pittsburgh</t>
        </is>
      </c>
      <c r="B19670" t="n">
        <v>2022</v>
      </c>
      <c r="C19670" t="n">
        <v>12</v>
      </c>
      <c r="D19670" t="inlineStr">
        <is>
          <t>2022-JCHAPS</t>
        </is>
      </c>
      <c r="E19670" t="inlineStr">
        <is>
          <t>Y-DEF:pittsburgh</t>
        </is>
      </c>
      <c r="F19670" t="inlineStr">
        <is>
          <t>DST</t>
        </is>
      </c>
      <c r="G19670" t="inlineStr">
        <is>
          <t>Yes</t>
        </is>
      </c>
      <c r="H19670" t="n">
        <v>10</v>
      </c>
    </row>
    <row r="19671">
      <c r="A19671" t="inlineStr">
        <is>
          <t>2022-W12-2022-JCHAPS-Y32857</t>
        </is>
      </c>
      <c r="B19671" t="n">
        <v>2022</v>
      </c>
      <c r="C19671" t="n">
        <v>12</v>
      </c>
      <c r="D19671" t="inlineStr">
        <is>
          <t>2022-JCHAPS</t>
        </is>
      </c>
      <c r="E19671" t="inlineStr">
        <is>
          <t>Y32857</t>
        </is>
      </c>
      <c r="F19671" t="inlineStr">
        <is>
          <t>BN</t>
        </is>
      </c>
      <c r="G19671" t="inlineStr">
        <is>
          <t>No</t>
        </is>
      </c>
      <c r="H19671" t="n">
        <v>2.6</v>
      </c>
    </row>
    <row r="19672">
      <c r="A19672" t="inlineStr">
        <is>
          <t>2022-W12-2022-JCHAPS-Y30117</t>
        </is>
      </c>
      <c r="B19672" t="n">
        <v>2022</v>
      </c>
      <c r="C19672" t="n">
        <v>12</v>
      </c>
      <c r="D19672" t="inlineStr">
        <is>
          <t>2022-JCHAPS</t>
        </is>
      </c>
      <c r="E19672" t="inlineStr">
        <is>
          <t>Y30117</t>
        </is>
      </c>
      <c r="F19672" t="inlineStr">
        <is>
          <t>BN</t>
        </is>
      </c>
      <c r="G19672" t="inlineStr">
        <is>
          <t>No</t>
        </is>
      </c>
      <c r="H19672" t="n">
        <v>0</v>
      </c>
    </row>
    <row r="19673">
      <c r="A19673" t="inlineStr">
        <is>
          <t>2022-W12-2022-JCHAPS-Y33437</t>
        </is>
      </c>
      <c r="B19673" t="n">
        <v>2022</v>
      </c>
      <c r="C19673" t="n">
        <v>12</v>
      </c>
      <c r="D19673" t="inlineStr">
        <is>
          <t>2022-JCHAPS</t>
        </is>
      </c>
      <c r="E19673" t="inlineStr">
        <is>
          <t>Y33437</t>
        </is>
      </c>
      <c r="F19673" t="inlineStr">
        <is>
          <t>BN</t>
        </is>
      </c>
      <c r="G19673" t="inlineStr">
        <is>
          <t>No</t>
        </is>
      </c>
      <c r="H19673" t="n">
        <v>0</v>
      </c>
    </row>
    <row r="19674">
      <c r="A19674" t="inlineStr">
        <is>
          <t>2022-W12-2022-JCHAPS-Y31898</t>
        </is>
      </c>
      <c r="B19674" t="n">
        <v>2022</v>
      </c>
      <c r="C19674" t="n">
        <v>12</v>
      </c>
      <c r="D19674" t="inlineStr">
        <is>
          <t>2022-JCHAPS</t>
        </is>
      </c>
      <c r="E19674" t="inlineStr">
        <is>
          <t>Y31898</t>
        </is>
      </c>
      <c r="F19674" t="inlineStr">
        <is>
          <t>BN</t>
        </is>
      </c>
      <c r="G19674" t="inlineStr">
        <is>
          <t>No</t>
        </is>
      </c>
      <c r="H19674" t="n">
        <v>7.4</v>
      </c>
    </row>
    <row r="19675">
      <c r="A19675" t="inlineStr">
        <is>
          <t>2022-W12-2022-JCHAPS-Y31424</t>
        </is>
      </c>
      <c r="B19675" t="n">
        <v>2022</v>
      </c>
      <c r="C19675" t="n">
        <v>12</v>
      </c>
      <c r="D19675" t="inlineStr">
        <is>
          <t>2022-JCHAPS</t>
        </is>
      </c>
      <c r="E19675" t="inlineStr">
        <is>
          <t>Y31424</t>
        </is>
      </c>
      <c r="F19675" t="inlineStr">
        <is>
          <t>BN</t>
        </is>
      </c>
      <c r="G19675" t="inlineStr">
        <is>
          <t>No</t>
        </is>
      </c>
      <c r="H19675" t="n">
        <v>9.199999999999999</v>
      </c>
    </row>
    <row r="19676">
      <c r="A19676" t="inlineStr">
        <is>
          <t>2022-W12-2022-JCHAPS-Y33967</t>
        </is>
      </c>
      <c r="B19676" t="n">
        <v>2022</v>
      </c>
      <c r="C19676" t="n">
        <v>12</v>
      </c>
      <c r="D19676" t="inlineStr">
        <is>
          <t>2022-JCHAPS</t>
        </is>
      </c>
      <c r="E19676" t="inlineStr">
        <is>
          <t>Y33967</t>
        </is>
      </c>
      <c r="F19676" t="inlineStr">
        <is>
          <t>IR</t>
        </is>
      </c>
      <c r="G19676" t="inlineStr">
        <is>
          <t>No</t>
        </is>
      </c>
      <c r="H19676" t="n">
        <v>0</v>
      </c>
    </row>
    <row r="19677">
      <c r="A19677" t="inlineStr">
        <is>
          <t>2022-W12-2022-ALEXAODE-Y31002</t>
        </is>
      </c>
      <c r="B19677" t="n">
        <v>2022</v>
      </c>
      <c r="C19677" t="n">
        <v>12</v>
      </c>
      <c r="D19677" t="inlineStr">
        <is>
          <t>2022-ALEXAODE</t>
        </is>
      </c>
      <c r="E19677" t="inlineStr">
        <is>
          <t>Y31002</t>
        </is>
      </c>
      <c r="F19677" t="inlineStr">
        <is>
          <t>QB</t>
        </is>
      </c>
      <c r="G19677" t="inlineStr">
        <is>
          <t>Yes</t>
        </is>
      </c>
      <c r="H19677" t="n">
        <v>23.06</v>
      </c>
    </row>
    <row r="19678">
      <c r="A19678" t="inlineStr">
        <is>
          <t>2022-W12-2022-ALEXAODE-Y32687</t>
        </is>
      </c>
      <c r="B19678" t="n">
        <v>2022</v>
      </c>
      <c r="C19678" t="n">
        <v>12</v>
      </c>
      <c r="D19678" t="inlineStr">
        <is>
          <t>2022-ALEXAODE</t>
        </is>
      </c>
      <c r="E19678" t="inlineStr">
        <is>
          <t>Y32687</t>
        </is>
      </c>
      <c r="F19678" t="inlineStr">
        <is>
          <t>WR</t>
        </is>
      </c>
      <c r="G19678" t="inlineStr">
        <is>
          <t>Yes</t>
        </is>
      </c>
      <c r="H19678" t="n">
        <v>14.7</v>
      </c>
    </row>
    <row r="19679">
      <c r="A19679" t="inlineStr">
        <is>
          <t>2022-W12-2022-ALEXAODE-Y33965</t>
        </is>
      </c>
      <c r="B19679" t="n">
        <v>2022</v>
      </c>
      <c r="C19679" t="n">
        <v>12</v>
      </c>
      <c r="D19679" t="inlineStr">
        <is>
          <t>2022-ALEXAODE</t>
        </is>
      </c>
      <c r="E19679" t="inlineStr">
        <is>
          <t>Y33965</t>
        </is>
      </c>
      <c r="F19679" t="inlineStr">
        <is>
          <t>WR</t>
        </is>
      </c>
      <c r="G19679" t="inlineStr">
        <is>
          <t>Yes</t>
        </is>
      </c>
      <c r="H19679" t="n">
        <v>25.9</v>
      </c>
    </row>
    <row r="19680">
      <c r="A19680" t="inlineStr">
        <is>
          <t>2022-W12-2022-ALEXAODE-Y33508</t>
        </is>
      </c>
      <c r="B19680" t="n">
        <v>2022</v>
      </c>
      <c r="C19680" t="n">
        <v>12</v>
      </c>
      <c r="D19680" t="inlineStr">
        <is>
          <t>2022-ALEXAODE</t>
        </is>
      </c>
      <c r="E19680" t="inlineStr">
        <is>
          <t>Y33508</t>
        </is>
      </c>
      <c r="F19680" t="inlineStr">
        <is>
          <t>RB</t>
        </is>
      </c>
      <c r="G19680" t="inlineStr">
        <is>
          <t>Yes</t>
        </is>
      </c>
      <c r="H19680" t="n">
        <v>15.7</v>
      </c>
    </row>
    <row r="19681">
      <c r="A19681" t="inlineStr">
        <is>
          <t>2022-W12-2022-ALEXAODE-Y30121</t>
        </is>
      </c>
      <c r="B19681" t="n">
        <v>2022</v>
      </c>
      <c r="C19681" t="n">
        <v>12</v>
      </c>
      <c r="D19681" t="inlineStr">
        <is>
          <t>2022-ALEXAODE</t>
        </is>
      </c>
      <c r="E19681" t="inlineStr">
        <is>
          <t>Y30121</t>
        </is>
      </c>
      <c r="F19681" t="inlineStr">
        <is>
          <t>RB</t>
        </is>
      </c>
      <c r="G19681" t="inlineStr">
        <is>
          <t>Yes</t>
        </is>
      </c>
      <c r="H19681" t="n">
        <v>6.9</v>
      </c>
    </row>
    <row r="19682">
      <c r="A19682" t="inlineStr">
        <is>
          <t>2022-W12-2022-ALEXAODE-Y31840</t>
        </is>
      </c>
      <c r="B19682" t="n">
        <v>2022</v>
      </c>
      <c r="C19682" t="n">
        <v>12</v>
      </c>
      <c r="D19682" t="inlineStr">
        <is>
          <t>2022-ALEXAODE</t>
        </is>
      </c>
      <c r="E19682" t="inlineStr">
        <is>
          <t>Y31840</t>
        </is>
      </c>
      <c r="F19682" t="inlineStr">
        <is>
          <t>TE</t>
        </is>
      </c>
      <c r="G19682" t="inlineStr">
        <is>
          <t>Yes</t>
        </is>
      </c>
      <c r="H19682" t="n">
        <v>12.8</v>
      </c>
    </row>
    <row r="19683">
      <c r="A19683" t="inlineStr">
        <is>
          <t>2022-W12-2022-ALEXAODE-Y33989</t>
        </is>
      </c>
      <c r="B19683" t="n">
        <v>2022</v>
      </c>
      <c r="C19683" t="n">
        <v>12</v>
      </c>
      <c r="D19683" t="inlineStr">
        <is>
          <t>2022-ALEXAODE</t>
        </is>
      </c>
      <c r="E19683" t="inlineStr">
        <is>
          <t>Y33989</t>
        </is>
      </c>
      <c r="F19683" t="inlineStr">
        <is>
          <t>W/R/T FLEX</t>
        </is>
      </c>
      <c r="G19683" t="inlineStr">
        <is>
          <t>Yes</t>
        </is>
      </c>
      <c r="H19683" t="n">
        <v>21</v>
      </c>
    </row>
    <row r="19684">
      <c r="A19684" t="inlineStr">
        <is>
          <t>2022-W12-2022-ALEXAODE-Y30426</t>
        </is>
      </c>
      <c r="B19684" t="n">
        <v>2022</v>
      </c>
      <c r="C19684" t="n">
        <v>12</v>
      </c>
      <c r="D19684" t="inlineStr">
        <is>
          <t>2022-ALEXAODE</t>
        </is>
      </c>
      <c r="E19684" t="inlineStr">
        <is>
          <t>Y30426</t>
        </is>
      </c>
      <c r="F19684" t="inlineStr">
        <is>
          <t>K</t>
        </is>
      </c>
      <c r="G19684" t="inlineStr">
        <is>
          <t>Yes</t>
        </is>
      </c>
      <c r="H19684" t="n">
        <v>9</v>
      </c>
    </row>
    <row r="19685">
      <c r="A19685" t="inlineStr">
        <is>
          <t>2022-W12-2022-ALEXAODE-Y-DEF:baltimore</t>
        </is>
      </c>
      <c r="B19685" t="n">
        <v>2022</v>
      </c>
      <c r="C19685" t="n">
        <v>12</v>
      </c>
      <c r="D19685" t="inlineStr">
        <is>
          <t>2022-ALEXAODE</t>
        </is>
      </c>
      <c r="E19685" t="inlineStr">
        <is>
          <t>Y-DEF:baltimore</t>
        </is>
      </c>
      <c r="F19685" t="inlineStr">
        <is>
          <t>DST</t>
        </is>
      </c>
      <c r="G19685" t="inlineStr">
        <is>
          <t>Yes</t>
        </is>
      </c>
      <c r="H19685" t="n">
        <v>5</v>
      </c>
    </row>
    <row r="19686">
      <c r="A19686" t="inlineStr">
        <is>
          <t>2022-W12-2022-ALEXAODE-Y28654</t>
        </is>
      </c>
      <c r="B19686" t="n">
        <v>2022</v>
      </c>
      <c r="C19686" t="n">
        <v>12</v>
      </c>
      <c r="D19686" t="inlineStr">
        <is>
          <t>2022-ALEXAODE</t>
        </is>
      </c>
      <c r="E19686" t="inlineStr">
        <is>
          <t>Y28654</t>
        </is>
      </c>
      <c r="F19686" t="inlineStr">
        <is>
          <t>BN</t>
        </is>
      </c>
      <c r="G19686" t="inlineStr">
        <is>
          <t>No</t>
        </is>
      </c>
      <c r="H19686" t="n">
        <v>0</v>
      </c>
    </row>
    <row r="19687">
      <c r="A19687" t="inlineStr">
        <is>
          <t>2022-W12-2022-ALEXAODE-Y30120</t>
        </is>
      </c>
      <c r="B19687" t="n">
        <v>2022</v>
      </c>
      <c r="C19687" t="n">
        <v>12</v>
      </c>
      <c r="D19687" t="inlineStr">
        <is>
          <t>2022-ALEXAODE</t>
        </is>
      </c>
      <c r="E19687" t="inlineStr">
        <is>
          <t>Y30120</t>
        </is>
      </c>
      <c r="F19687" t="inlineStr">
        <is>
          <t>BN</t>
        </is>
      </c>
      <c r="G19687" t="inlineStr">
        <is>
          <t>No</t>
        </is>
      </c>
      <c r="H19687" t="n">
        <v>0</v>
      </c>
    </row>
    <row r="19688">
      <c r="A19688" t="inlineStr">
        <is>
          <t>2022-W12-2022-ALEXAODE-Y30202</t>
        </is>
      </c>
      <c r="B19688" t="n">
        <v>2022</v>
      </c>
      <c r="C19688" t="n">
        <v>12</v>
      </c>
      <c r="D19688" t="inlineStr">
        <is>
          <t>2022-ALEXAODE</t>
        </is>
      </c>
      <c r="E19688" t="inlineStr">
        <is>
          <t>Y30202</t>
        </is>
      </c>
      <c r="F19688" t="inlineStr">
        <is>
          <t>BN</t>
        </is>
      </c>
      <c r="G19688" t="inlineStr">
        <is>
          <t>No</t>
        </is>
      </c>
      <c r="H19688" t="n">
        <v>11.3</v>
      </c>
    </row>
    <row r="19689">
      <c r="A19689" t="inlineStr">
        <is>
          <t>2022-W12-2022-ALEXAODE-Y31934</t>
        </is>
      </c>
      <c r="B19689" t="n">
        <v>2022</v>
      </c>
      <c r="C19689" t="n">
        <v>12</v>
      </c>
      <c r="D19689" t="inlineStr">
        <is>
          <t>2022-ALEXAODE</t>
        </is>
      </c>
      <c r="E19689" t="inlineStr">
        <is>
          <t>Y31934</t>
        </is>
      </c>
      <c r="F19689" t="inlineStr">
        <is>
          <t>BN</t>
        </is>
      </c>
      <c r="G19689" t="inlineStr">
        <is>
          <t>No</t>
        </is>
      </c>
      <c r="H19689" t="n">
        <v>1.1</v>
      </c>
    </row>
    <row r="19690">
      <c r="A19690" t="inlineStr">
        <is>
          <t>2022-W12-2022-ALEXAODE-Y32003</t>
        </is>
      </c>
      <c r="B19690" t="n">
        <v>2022</v>
      </c>
      <c r="C19690" t="n">
        <v>12</v>
      </c>
      <c r="D19690" t="inlineStr">
        <is>
          <t>2022-ALEXAODE</t>
        </is>
      </c>
      <c r="E19690" t="inlineStr">
        <is>
          <t>Y32003</t>
        </is>
      </c>
      <c r="F19690" t="inlineStr">
        <is>
          <t>BN</t>
        </is>
      </c>
      <c r="G19690" t="inlineStr">
        <is>
          <t>No</t>
        </is>
      </c>
      <c r="H19690" t="n">
        <v>7.8</v>
      </c>
    </row>
    <row r="19691">
      <c r="A19691" t="inlineStr">
        <is>
          <t>2022-W12-2022-ALEXAODE-Y32725</t>
        </is>
      </c>
      <c r="B19691" t="n">
        <v>2022</v>
      </c>
      <c r="C19691" t="n">
        <v>12</v>
      </c>
      <c r="D19691" t="inlineStr">
        <is>
          <t>2022-ALEXAODE</t>
        </is>
      </c>
      <c r="E19691" t="inlineStr">
        <is>
          <t>Y32725</t>
        </is>
      </c>
      <c r="F19691" t="inlineStr">
        <is>
          <t>IR</t>
        </is>
      </c>
      <c r="G19691" t="inlineStr">
        <is>
          <t>No</t>
        </is>
      </c>
      <c r="H19691" t="n">
        <v>0</v>
      </c>
    </row>
    <row r="19692">
      <c r="A19692" t="inlineStr">
        <is>
          <t>2022-W12-2022-ISAROD-Y32675</t>
        </is>
      </c>
      <c r="B19692" t="n">
        <v>2022</v>
      </c>
      <c r="C19692" t="n">
        <v>12</v>
      </c>
      <c r="D19692" t="inlineStr">
        <is>
          <t>2022-ISAROD</t>
        </is>
      </c>
      <c r="E19692" t="inlineStr">
        <is>
          <t>Y32675</t>
        </is>
      </c>
      <c r="F19692" t="inlineStr">
        <is>
          <t>QB</t>
        </is>
      </c>
      <c r="G19692" t="inlineStr">
        <is>
          <t>Yes</t>
        </is>
      </c>
      <c r="H19692" t="n">
        <v>15.96</v>
      </c>
    </row>
    <row r="19693">
      <c r="A19693" t="inlineStr">
        <is>
          <t>2022-W12-2022-ISAROD-Y32692</t>
        </is>
      </c>
      <c r="B19693" t="n">
        <v>2022</v>
      </c>
      <c r="C19693" t="n">
        <v>12</v>
      </c>
      <c r="D19693" t="inlineStr">
        <is>
          <t>2022-ISAROD</t>
        </is>
      </c>
      <c r="E19693" t="inlineStr">
        <is>
          <t>Y32692</t>
        </is>
      </c>
      <c r="F19693" t="inlineStr">
        <is>
          <t>WR</t>
        </is>
      </c>
      <c r="G19693" t="inlineStr">
        <is>
          <t>Yes</t>
        </is>
      </c>
      <c r="H19693" t="n">
        <v>24.84</v>
      </c>
    </row>
    <row r="19694">
      <c r="A19694" t="inlineStr">
        <is>
          <t>2022-W12-2022-ISAROD-Y28534</t>
        </is>
      </c>
      <c r="B19694" t="n">
        <v>2022</v>
      </c>
      <c r="C19694" t="n">
        <v>12</v>
      </c>
      <c r="D19694" t="inlineStr">
        <is>
          <t>2022-ISAROD</t>
        </is>
      </c>
      <c r="E19694" t="inlineStr">
        <is>
          <t>Y28534</t>
        </is>
      </c>
      <c r="F19694" t="inlineStr">
        <is>
          <t>WR</t>
        </is>
      </c>
      <c r="G19694" t="inlineStr">
        <is>
          <t>Yes</t>
        </is>
      </c>
      <c r="H19694" t="n">
        <v>17.7</v>
      </c>
    </row>
    <row r="19695">
      <c r="A19695" t="inlineStr">
        <is>
          <t>2022-W12-2022-ISAROD-Y31394</t>
        </is>
      </c>
      <c r="B19695" t="n">
        <v>2022</v>
      </c>
      <c r="C19695" t="n">
        <v>12</v>
      </c>
      <c r="D19695" t="inlineStr">
        <is>
          <t>2022-ISAROD</t>
        </is>
      </c>
      <c r="E19695" t="inlineStr">
        <is>
          <t>Y31394</t>
        </is>
      </c>
      <c r="F19695" t="inlineStr">
        <is>
          <t>RB</t>
        </is>
      </c>
      <c r="G19695" t="inlineStr">
        <is>
          <t>Yes</t>
        </is>
      </c>
      <c r="H19695" t="n">
        <v>11.7</v>
      </c>
    </row>
    <row r="19696">
      <c r="A19696" t="inlineStr">
        <is>
          <t>2022-W12-2022-ISAROD-Y31960</t>
        </is>
      </c>
      <c r="B19696" t="n">
        <v>2022</v>
      </c>
      <c r="C19696" t="n">
        <v>12</v>
      </c>
      <c r="D19696" t="inlineStr">
        <is>
          <t>2022-ISAROD</t>
        </is>
      </c>
      <c r="E19696" t="inlineStr">
        <is>
          <t>Y31960</t>
        </is>
      </c>
      <c r="F19696" t="inlineStr">
        <is>
          <t>RB</t>
        </is>
      </c>
      <c r="G19696" t="inlineStr">
        <is>
          <t>Yes</t>
        </is>
      </c>
      <c r="H19696" t="n">
        <v>7.1</v>
      </c>
    </row>
    <row r="19697">
      <c r="A19697" t="inlineStr">
        <is>
          <t>2022-W12-2022-ISAROD-Y33113</t>
        </is>
      </c>
      <c r="B19697" t="n">
        <v>2022</v>
      </c>
      <c r="C19697" t="n">
        <v>12</v>
      </c>
      <c r="D19697" t="inlineStr">
        <is>
          <t>2022-ISAROD</t>
        </is>
      </c>
      <c r="E19697" t="inlineStr">
        <is>
          <t>Y33113</t>
        </is>
      </c>
      <c r="F19697" t="inlineStr">
        <is>
          <t>TE</t>
        </is>
      </c>
      <c r="G19697" t="inlineStr">
        <is>
          <t>Yes</t>
        </is>
      </c>
      <c r="H19697" t="n">
        <v>0</v>
      </c>
    </row>
    <row r="19698">
      <c r="A19698" t="inlineStr">
        <is>
          <t>2022-W12-2022-ISAROD-Y33495</t>
        </is>
      </c>
      <c r="B19698" t="n">
        <v>2022</v>
      </c>
      <c r="C19698" t="n">
        <v>12</v>
      </c>
      <c r="D19698" t="inlineStr">
        <is>
          <t>2022-ISAROD</t>
        </is>
      </c>
      <c r="E19698" t="inlineStr">
        <is>
          <t>Y33495</t>
        </is>
      </c>
      <c r="F19698" t="inlineStr">
        <is>
          <t>W/R/T FLEX</t>
        </is>
      </c>
      <c r="G19698" t="inlineStr">
        <is>
          <t>Yes</t>
        </is>
      </c>
      <c r="H19698" t="n">
        <v>4.6</v>
      </c>
    </row>
    <row r="19699">
      <c r="A19699" t="inlineStr">
        <is>
          <t>2022-W12-2022-ISAROD-Y31977</t>
        </is>
      </c>
      <c r="B19699" t="n">
        <v>2022</v>
      </c>
      <c r="C19699" t="n">
        <v>12</v>
      </c>
      <c r="D19699" t="inlineStr">
        <is>
          <t>2022-ISAROD</t>
        </is>
      </c>
      <c r="E19699" t="inlineStr">
        <is>
          <t>Y31977</t>
        </is>
      </c>
      <c r="F19699" t="inlineStr">
        <is>
          <t>K</t>
        </is>
      </c>
      <c r="G19699" t="inlineStr">
        <is>
          <t>Yes</t>
        </is>
      </c>
      <c r="H19699" t="n">
        <v>5</v>
      </c>
    </row>
    <row r="19700">
      <c r="A19700" t="inlineStr">
        <is>
          <t>2022-W12-2022-ISAROD-Y-DEF:denver</t>
        </is>
      </c>
      <c r="B19700" t="n">
        <v>2022</v>
      </c>
      <c r="C19700" t="n">
        <v>12</v>
      </c>
      <c r="D19700" t="inlineStr">
        <is>
          <t>2022-ISAROD</t>
        </is>
      </c>
      <c r="E19700" t="inlineStr">
        <is>
          <t>Y-DEF:denver</t>
        </is>
      </c>
      <c r="F19700" t="inlineStr">
        <is>
          <t>DST</t>
        </is>
      </c>
      <c r="G19700" t="inlineStr">
        <is>
          <t>Yes</t>
        </is>
      </c>
      <c r="H19700" t="n">
        <v>2</v>
      </c>
    </row>
    <row r="19701">
      <c r="A19701" t="inlineStr">
        <is>
          <t>2022-W12-2022-ISAROD-Y34036</t>
        </is>
      </c>
      <c r="B19701" t="n">
        <v>2022</v>
      </c>
      <c r="C19701" t="n">
        <v>12</v>
      </c>
      <c r="D19701" t="inlineStr">
        <is>
          <t>2022-ISAROD</t>
        </is>
      </c>
      <c r="E19701" t="inlineStr">
        <is>
          <t>Y34036</t>
        </is>
      </c>
      <c r="F19701" t="inlineStr">
        <is>
          <t>BN</t>
        </is>
      </c>
      <c r="G19701" t="inlineStr">
        <is>
          <t>No</t>
        </is>
      </c>
      <c r="H19701" t="n">
        <v>2.1</v>
      </c>
    </row>
    <row r="19702">
      <c r="A19702" t="inlineStr">
        <is>
          <t>2022-W12-2022-ISAROD-Y29288</t>
        </is>
      </c>
      <c r="B19702" t="n">
        <v>2022</v>
      </c>
      <c r="C19702" t="n">
        <v>12</v>
      </c>
      <c r="D19702" t="inlineStr">
        <is>
          <t>2022-ISAROD</t>
        </is>
      </c>
      <c r="E19702" t="inlineStr">
        <is>
          <t>Y29288</t>
        </is>
      </c>
      <c r="F19702" t="inlineStr">
        <is>
          <t>BN</t>
        </is>
      </c>
      <c r="G19702" t="inlineStr">
        <is>
          <t>No</t>
        </is>
      </c>
      <c r="H19702" t="n">
        <v>2.6</v>
      </c>
    </row>
    <row r="19703">
      <c r="A19703" t="inlineStr">
        <is>
          <t>2022-W12-2022-ISAROD-Y31144</t>
        </is>
      </c>
      <c r="B19703" t="n">
        <v>2022</v>
      </c>
      <c r="C19703" t="n">
        <v>12</v>
      </c>
      <c r="D19703" t="inlineStr">
        <is>
          <t>2022-ISAROD</t>
        </is>
      </c>
      <c r="E19703" t="inlineStr">
        <is>
          <t>Y31144</t>
        </is>
      </c>
      <c r="F19703" t="inlineStr">
        <is>
          <t>BN</t>
        </is>
      </c>
      <c r="G19703" t="inlineStr">
        <is>
          <t>No</t>
        </is>
      </c>
      <c r="H19703" t="n">
        <v>7.6</v>
      </c>
    </row>
    <row r="19704">
      <c r="A19704" t="inlineStr">
        <is>
          <t>2022-W12-2022-ISAROD-Y29307</t>
        </is>
      </c>
      <c r="B19704" t="n">
        <v>2022</v>
      </c>
      <c r="C19704" t="n">
        <v>12</v>
      </c>
      <c r="D19704" t="inlineStr">
        <is>
          <t>2022-ISAROD</t>
        </is>
      </c>
      <c r="E19704" t="inlineStr">
        <is>
          <t>Y29307</t>
        </is>
      </c>
      <c r="F19704" t="inlineStr">
        <is>
          <t>BN</t>
        </is>
      </c>
      <c r="G19704" t="inlineStr">
        <is>
          <t>No</t>
        </is>
      </c>
      <c r="H19704" t="n">
        <v>0.2</v>
      </c>
    </row>
    <row r="19705">
      <c r="A19705" t="inlineStr">
        <is>
          <t>2022-W12-2022-ISAROD-Y27548</t>
        </is>
      </c>
      <c r="B19705" t="n">
        <v>2022</v>
      </c>
      <c r="C19705" t="n">
        <v>12</v>
      </c>
      <c r="D19705" t="inlineStr">
        <is>
          <t>2022-ISAROD</t>
        </is>
      </c>
      <c r="E19705" t="inlineStr">
        <is>
          <t>Y27548</t>
        </is>
      </c>
      <c r="F19705" t="inlineStr">
        <is>
          <t>BN</t>
        </is>
      </c>
      <c r="G19705" t="inlineStr">
        <is>
          <t>No</t>
        </is>
      </c>
      <c r="H19705" t="n">
        <v>8.6</v>
      </c>
    </row>
    <row r="19706">
      <c r="A19706" t="inlineStr">
        <is>
          <t>2022-W12-2022-ISAROD-Y28592</t>
        </is>
      </c>
      <c r="B19706" t="n">
        <v>2022</v>
      </c>
      <c r="C19706" t="n">
        <v>12</v>
      </c>
      <c r="D19706" t="inlineStr">
        <is>
          <t>2022-ISAROD</t>
        </is>
      </c>
      <c r="E19706" t="inlineStr">
        <is>
          <t>Y28592</t>
        </is>
      </c>
      <c r="F19706" t="inlineStr">
        <is>
          <t>IR</t>
        </is>
      </c>
      <c r="G19706" t="inlineStr">
        <is>
          <t>No</t>
        </is>
      </c>
      <c r="H19706" t="n">
        <v>0</v>
      </c>
    </row>
    <row r="19707">
      <c r="A19707" t="inlineStr">
        <is>
          <t>2022-W12-2022-TONYCLIF-Y32671</t>
        </is>
      </c>
      <c r="B19707" t="n">
        <v>2022</v>
      </c>
      <c r="C19707" t="n">
        <v>12</v>
      </c>
      <c r="D19707" t="inlineStr">
        <is>
          <t>2022-TONYCLIF</t>
        </is>
      </c>
      <c r="E19707" t="inlineStr">
        <is>
          <t>Y32671</t>
        </is>
      </c>
      <c r="F19707" t="inlineStr">
        <is>
          <t>QB</t>
        </is>
      </c>
      <c r="G19707" t="inlineStr">
        <is>
          <t>Yes</t>
        </is>
      </c>
      <c r="H19707" t="n">
        <v>18</v>
      </c>
    </row>
    <row r="19708">
      <c r="A19708" t="inlineStr">
        <is>
          <t>2022-W12-2022-TONYCLIF-Y31868</t>
        </is>
      </c>
      <c r="B19708" t="n">
        <v>2022</v>
      </c>
      <c r="C19708" t="n">
        <v>12</v>
      </c>
      <c r="D19708" t="inlineStr">
        <is>
          <t>2022-TONYCLIF</t>
        </is>
      </c>
      <c r="E19708" t="inlineStr">
        <is>
          <t>Y31868</t>
        </is>
      </c>
      <c r="F19708" t="inlineStr">
        <is>
          <t>WR</t>
        </is>
      </c>
      <c r="G19708" t="inlineStr">
        <is>
          <t>Yes</t>
        </is>
      </c>
      <c r="H19708" t="n">
        <v>5.8</v>
      </c>
    </row>
    <row r="19709">
      <c r="A19709" t="inlineStr">
        <is>
          <t>2022-W12-2022-TONYCLIF-Y33394</t>
        </is>
      </c>
      <c r="B19709" t="n">
        <v>2022</v>
      </c>
      <c r="C19709" t="n">
        <v>12</v>
      </c>
      <c r="D19709" t="inlineStr">
        <is>
          <t>2022-TONYCLIF</t>
        </is>
      </c>
      <c r="E19709" t="inlineStr">
        <is>
          <t>Y33394</t>
        </is>
      </c>
      <c r="F19709" t="inlineStr">
        <is>
          <t>WR</t>
        </is>
      </c>
      <c r="G19709" t="inlineStr">
        <is>
          <t>Yes</t>
        </is>
      </c>
      <c r="H19709" t="n">
        <v>11</v>
      </c>
    </row>
    <row r="19710">
      <c r="A19710" t="inlineStr">
        <is>
          <t>2022-W12-2022-TONYCLIF-Y31856</t>
        </is>
      </c>
      <c r="B19710" t="n">
        <v>2022</v>
      </c>
      <c r="C19710" t="n">
        <v>12</v>
      </c>
      <c r="D19710" t="inlineStr">
        <is>
          <t>2022-TONYCLIF</t>
        </is>
      </c>
      <c r="E19710" t="inlineStr">
        <is>
          <t>Y31856</t>
        </is>
      </c>
      <c r="F19710" t="inlineStr">
        <is>
          <t>RB</t>
        </is>
      </c>
      <c r="G19710" t="inlineStr">
        <is>
          <t>Yes</t>
        </is>
      </c>
      <c r="H19710" t="n">
        <v>47.3</v>
      </c>
    </row>
    <row r="19711">
      <c r="A19711" t="inlineStr">
        <is>
          <t>2022-W12-2022-TONYCLIF-Y30295</t>
        </is>
      </c>
      <c r="B19711" t="n">
        <v>2022</v>
      </c>
      <c r="C19711" t="n">
        <v>12</v>
      </c>
      <c r="D19711" t="inlineStr">
        <is>
          <t>2022-TONYCLIF</t>
        </is>
      </c>
      <c r="E19711" t="inlineStr">
        <is>
          <t>Y30295</t>
        </is>
      </c>
      <c r="F19711" t="inlineStr">
        <is>
          <t>RB</t>
        </is>
      </c>
      <c r="G19711" t="inlineStr">
        <is>
          <t>Yes</t>
        </is>
      </c>
      <c r="H19711" t="n">
        <v>17.4</v>
      </c>
    </row>
    <row r="19712">
      <c r="A19712" t="inlineStr">
        <is>
          <t>2022-W12-2022-TONYCLIF-Y31928</t>
        </is>
      </c>
      <c r="B19712" t="n">
        <v>2022</v>
      </c>
      <c r="C19712" t="n">
        <v>12</v>
      </c>
      <c r="D19712" t="inlineStr">
        <is>
          <t>2022-TONYCLIF</t>
        </is>
      </c>
      <c r="E19712" t="inlineStr">
        <is>
          <t>Y31928</t>
        </is>
      </c>
      <c r="F19712" t="inlineStr">
        <is>
          <t>TE</t>
        </is>
      </c>
      <c r="G19712" t="inlineStr">
        <is>
          <t>Yes</t>
        </is>
      </c>
      <c r="H19712" t="n">
        <v>2.7</v>
      </c>
    </row>
    <row r="19713">
      <c r="A19713" t="inlineStr">
        <is>
          <t>2022-W12-2022-TONYCLIF-Y30247</t>
        </is>
      </c>
      <c r="B19713" t="n">
        <v>2022</v>
      </c>
      <c r="C19713" t="n">
        <v>12</v>
      </c>
      <c r="D19713" t="inlineStr">
        <is>
          <t>2022-TONYCLIF</t>
        </is>
      </c>
      <c r="E19713" t="inlineStr">
        <is>
          <t>Y30247</t>
        </is>
      </c>
      <c r="F19713" t="inlineStr">
        <is>
          <t>W/R/T FLEX</t>
        </is>
      </c>
      <c r="G19713" t="inlineStr">
        <is>
          <t>Yes</t>
        </is>
      </c>
      <c r="H19713" t="n">
        <v>10.6</v>
      </c>
    </row>
    <row r="19714">
      <c r="A19714" t="inlineStr">
        <is>
          <t>2022-W12-2022-TONYCLIF-Y30346</t>
        </is>
      </c>
      <c r="B19714" t="n">
        <v>2022</v>
      </c>
      <c r="C19714" t="n">
        <v>12</v>
      </c>
      <c r="D19714" t="inlineStr">
        <is>
          <t>2022-TONYCLIF</t>
        </is>
      </c>
      <c r="E19714" t="inlineStr">
        <is>
          <t>Y30346</t>
        </is>
      </c>
      <c r="F19714" t="inlineStr">
        <is>
          <t>K</t>
        </is>
      </c>
      <c r="G19714" t="inlineStr">
        <is>
          <t>Yes</t>
        </is>
      </c>
      <c r="H19714" t="n">
        <v>14</v>
      </c>
    </row>
    <row r="19715">
      <c r="A19715" t="inlineStr">
        <is>
          <t>2022-W12-2022-TONYCLIF-Y-DEF:ny-jets</t>
        </is>
      </c>
      <c r="B19715" t="n">
        <v>2022</v>
      </c>
      <c r="C19715" t="n">
        <v>12</v>
      </c>
      <c r="D19715" t="inlineStr">
        <is>
          <t>2022-TONYCLIF</t>
        </is>
      </c>
      <c r="E19715" t="inlineStr">
        <is>
          <t>Y-DEF:ny-jets</t>
        </is>
      </c>
      <c r="F19715" t="inlineStr">
        <is>
          <t>DST</t>
        </is>
      </c>
      <c r="G19715" t="inlineStr">
        <is>
          <t>Yes</t>
        </is>
      </c>
      <c r="H19715" t="n">
        <v>8</v>
      </c>
    </row>
    <row r="19716">
      <c r="A19716" t="inlineStr">
        <is>
          <t>2022-W12-2022-TONYCLIF-Y32736</t>
        </is>
      </c>
      <c r="B19716" t="n">
        <v>2022</v>
      </c>
      <c r="C19716" t="n">
        <v>12</v>
      </c>
      <c r="D19716" t="inlineStr">
        <is>
          <t>2022-TONYCLIF</t>
        </is>
      </c>
      <c r="E19716" t="inlineStr">
        <is>
          <t>Y32736</t>
        </is>
      </c>
      <c r="F19716" t="inlineStr">
        <is>
          <t>BN</t>
        </is>
      </c>
      <c r="G19716" t="inlineStr">
        <is>
          <t>No</t>
        </is>
      </c>
      <c r="H19716" t="n">
        <v>6.9</v>
      </c>
    </row>
    <row r="19717">
      <c r="A19717" t="inlineStr">
        <is>
          <t>2022-W12-2022-TONYCLIF-Y26664</t>
        </is>
      </c>
      <c r="B19717" t="n">
        <v>2022</v>
      </c>
      <c r="C19717" t="n">
        <v>12</v>
      </c>
      <c r="D19717" t="inlineStr">
        <is>
          <t>2022-TONYCLIF</t>
        </is>
      </c>
      <c r="E19717" t="inlineStr">
        <is>
          <t>Y26664</t>
        </is>
      </c>
      <c r="F19717" t="inlineStr">
        <is>
          <t>BN</t>
        </is>
      </c>
      <c r="G19717" t="inlineStr">
        <is>
          <t>No</t>
        </is>
      </c>
      <c r="H19717" t="n">
        <v>2.6</v>
      </c>
    </row>
    <row r="19718">
      <c r="A19718" t="inlineStr">
        <is>
          <t>2022-W12-2022-TONYCLIF-Y-DEF:kansas-city</t>
        </is>
      </c>
      <c r="B19718" t="n">
        <v>2022</v>
      </c>
      <c r="C19718" t="n">
        <v>12</v>
      </c>
      <c r="D19718" t="inlineStr">
        <is>
          <t>2022-TONYCLIF</t>
        </is>
      </c>
      <c r="E19718" t="inlineStr">
        <is>
          <t>Y-DEF:kansas-city</t>
        </is>
      </c>
      <c r="F19718" t="inlineStr">
        <is>
          <t>BN</t>
        </is>
      </c>
      <c r="G19718" t="inlineStr">
        <is>
          <t>No</t>
        </is>
      </c>
      <c r="H19718" t="n">
        <v>11</v>
      </c>
    </row>
    <row r="19719">
      <c r="A19719" t="inlineStr">
        <is>
          <t>2022-W12-2022-TONYCLIF-Y33393</t>
        </is>
      </c>
      <c r="B19719" t="n">
        <v>2022</v>
      </c>
      <c r="C19719" t="n">
        <v>12</v>
      </c>
      <c r="D19719" t="inlineStr">
        <is>
          <t>2022-TONYCLIF</t>
        </is>
      </c>
      <c r="E19719" t="inlineStr">
        <is>
          <t>Y33393</t>
        </is>
      </c>
      <c r="F19719" t="inlineStr">
        <is>
          <t>IR</t>
        </is>
      </c>
      <c r="G19719" t="inlineStr">
        <is>
          <t>No</t>
        </is>
      </c>
      <c r="H19719" t="n">
        <v>0</v>
      </c>
    </row>
    <row r="19720">
      <c r="A19720" t="inlineStr">
        <is>
          <t>2022-W12-2022-HUERO-Y32723</t>
        </is>
      </c>
      <c r="B19720" t="n">
        <v>2022</v>
      </c>
      <c r="C19720" t="n">
        <v>12</v>
      </c>
      <c r="D19720" t="inlineStr">
        <is>
          <t>2022-HUERO</t>
        </is>
      </c>
      <c r="E19720" t="inlineStr">
        <is>
          <t>Y32723</t>
        </is>
      </c>
      <c r="F19720" t="inlineStr">
        <is>
          <t>QB</t>
        </is>
      </c>
      <c r="G19720" t="inlineStr">
        <is>
          <t>Yes</t>
        </is>
      </c>
      <c r="H19720" t="n">
        <v>29.82</v>
      </c>
    </row>
    <row r="19721">
      <c r="A19721" t="inlineStr">
        <is>
          <t>2022-W12-2022-HUERO-Y31883</t>
        </is>
      </c>
      <c r="B19721" t="n">
        <v>2022</v>
      </c>
      <c r="C19721" t="n">
        <v>12</v>
      </c>
      <c r="D19721" t="inlineStr">
        <is>
          <t>2022-HUERO</t>
        </is>
      </c>
      <c r="E19721" t="inlineStr">
        <is>
          <t>Y31883</t>
        </is>
      </c>
      <c r="F19721" t="inlineStr">
        <is>
          <t>WR</t>
        </is>
      </c>
      <c r="G19721" t="inlineStr">
        <is>
          <t>Yes</t>
        </is>
      </c>
      <c r="H19721" t="n">
        <v>10.6</v>
      </c>
    </row>
    <row r="19722">
      <c r="A19722" t="inlineStr">
        <is>
          <t>2022-W12-2022-HUERO-Y31017</t>
        </is>
      </c>
      <c r="B19722" t="n">
        <v>2022</v>
      </c>
      <c r="C19722" t="n">
        <v>12</v>
      </c>
      <c r="D19722" t="inlineStr">
        <is>
          <t>2022-HUERO</t>
        </is>
      </c>
      <c r="E19722" t="inlineStr">
        <is>
          <t>Y31017</t>
        </is>
      </c>
      <c r="F19722" t="inlineStr">
        <is>
          <t>WR</t>
        </is>
      </c>
      <c r="G19722" t="inlineStr">
        <is>
          <t>Yes</t>
        </is>
      </c>
      <c r="H19722" t="n">
        <v>6.1</v>
      </c>
    </row>
    <row r="19723">
      <c r="A19723" t="inlineStr">
        <is>
          <t>2022-W12-2022-HUERO-Y31005</t>
        </is>
      </c>
      <c r="B19723" t="n">
        <v>2022</v>
      </c>
      <c r="C19723" t="n">
        <v>12</v>
      </c>
      <c r="D19723" t="inlineStr">
        <is>
          <t>2022-HUERO</t>
        </is>
      </c>
      <c r="E19723" t="inlineStr">
        <is>
          <t>Y31005</t>
        </is>
      </c>
      <c r="F19723" t="inlineStr">
        <is>
          <t>RB</t>
        </is>
      </c>
      <c r="G19723" t="inlineStr">
        <is>
          <t>Yes</t>
        </is>
      </c>
      <c r="H19723" t="n">
        <v>19.7</v>
      </c>
    </row>
    <row r="19724">
      <c r="A19724" t="inlineStr">
        <is>
          <t>2022-W12-2022-HUERO-Y26804</t>
        </is>
      </c>
      <c r="B19724" t="n">
        <v>2022</v>
      </c>
      <c r="C19724" t="n">
        <v>12</v>
      </c>
      <c r="D19724" t="inlineStr">
        <is>
          <t>2022-HUERO</t>
        </is>
      </c>
      <c r="E19724" t="inlineStr">
        <is>
          <t>Y26804</t>
        </is>
      </c>
      <c r="F19724" t="inlineStr">
        <is>
          <t>RB</t>
        </is>
      </c>
      <c r="G19724" t="inlineStr">
        <is>
          <t>Yes</t>
        </is>
      </c>
      <c r="H19724" t="n">
        <v>10.3</v>
      </c>
    </row>
    <row r="19725">
      <c r="A19725" t="inlineStr">
        <is>
          <t>2022-W12-2022-HUERO-Y31056</t>
        </is>
      </c>
      <c r="B19725" t="n">
        <v>2022</v>
      </c>
      <c r="C19725" t="n">
        <v>12</v>
      </c>
      <c r="D19725" t="inlineStr">
        <is>
          <t>2022-HUERO</t>
        </is>
      </c>
      <c r="E19725" t="inlineStr">
        <is>
          <t>Y31056</t>
        </is>
      </c>
      <c r="F19725" t="inlineStr">
        <is>
          <t>TE</t>
        </is>
      </c>
      <c r="G19725" t="inlineStr">
        <is>
          <t>Yes</t>
        </is>
      </c>
      <c r="H19725" t="n">
        <v>9</v>
      </c>
    </row>
    <row r="19726">
      <c r="A19726" t="inlineStr">
        <is>
          <t>2022-W12-2022-HUERO-Y30423</t>
        </is>
      </c>
      <c r="B19726" t="n">
        <v>2022</v>
      </c>
      <c r="C19726" t="n">
        <v>12</v>
      </c>
      <c r="D19726" t="inlineStr">
        <is>
          <t>2022-HUERO</t>
        </is>
      </c>
      <c r="E19726" t="inlineStr">
        <is>
          <t>Y30423</t>
        </is>
      </c>
      <c r="F19726" t="inlineStr">
        <is>
          <t>W/R/T FLEX</t>
        </is>
      </c>
      <c r="G19726" t="inlineStr">
        <is>
          <t>Yes</t>
        </is>
      </c>
      <c r="H19726" t="n">
        <v>19.5</v>
      </c>
    </row>
    <row r="19727">
      <c r="A19727" t="inlineStr">
        <is>
          <t>2022-W12-2022-HUERO-Y28378</t>
        </is>
      </c>
      <c r="B19727" t="n">
        <v>2022</v>
      </c>
      <c r="C19727" t="n">
        <v>12</v>
      </c>
      <c r="D19727" t="inlineStr">
        <is>
          <t>2022-HUERO</t>
        </is>
      </c>
      <c r="E19727" t="inlineStr">
        <is>
          <t>Y28378</t>
        </is>
      </c>
      <c r="F19727" t="inlineStr">
        <is>
          <t>K</t>
        </is>
      </c>
      <c r="G19727" t="inlineStr">
        <is>
          <t>Yes</t>
        </is>
      </c>
      <c r="H19727" t="n">
        <v>10</v>
      </c>
    </row>
    <row r="19728">
      <c r="A19728" t="inlineStr">
        <is>
          <t>2022-W12-2022-HUERO-Y-DEF:washington</t>
        </is>
      </c>
      <c r="B19728" t="n">
        <v>2022</v>
      </c>
      <c r="C19728" t="n">
        <v>12</v>
      </c>
      <c r="D19728" t="inlineStr">
        <is>
          <t>2022-HUERO</t>
        </is>
      </c>
      <c r="E19728" t="inlineStr">
        <is>
          <t>Y-DEF:washington</t>
        </is>
      </c>
      <c r="F19728" t="inlineStr">
        <is>
          <t>DST</t>
        </is>
      </c>
      <c r="G19728" t="inlineStr">
        <is>
          <t>Yes</t>
        </is>
      </c>
      <c r="H19728" t="n">
        <v>7</v>
      </c>
    </row>
    <row r="19729">
      <c r="A19729" t="inlineStr">
        <is>
          <t>2022-W12-2022-HUERO-Y34007</t>
        </is>
      </c>
      <c r="B19729" t="n">
        <v>2022</v>
      </c>
      <c r="C19729" t="n">
        <v>12</v>
      </c>
      <c r="D19729" t="inlineStr">
        <is>
          <t>2022-HUERO</t>
        </is>
      </c>
      <c r="E19729" t="inlineStr">
        <is>
          <t>Y34007</t>
        </is>
      </c>
      <c r="F19729" t="inlineStr">
        <is>
          <t>BN</t>
        </is>
      </c>
      <c r="G19729" t="inlineStr">
        <is>
          <t>No</t>
        </is>
      </c>
      <c r="H19729" t="n">
        <v>9.199999999999999</v>
      </c>
    </row>
    <row r="19730">
      <c r="A19730" t="inlineStr">
        <is>
          <t>2022-W12-2022-HUERO-Y32231</t>
        </is>
      </c>
      <c r="B19730" t="n">
        <v>2022</v>
      </c>
      <c r="C19730" t="n">
        <v>12</v>
      </c>
      <c r="D19730" t="inlineStr">
        <is>
          <t>2022-HUERO</t>
        </is>
      </c>
      <c r="E19730" t="inlineStr">
        <is>
          <t>Y32231</t>
        </is>
      </c>
      <c r="F19730" t="inlineStr">
        <is>
          <t>BN</t>
        </is>
      </c>
      <c r="G19730" t="inlineStr">
        <is>
          <t>No</t>
        </is>
      </c>
      <c r="H19730" t="n">
        <v>7.7</v>
      </c>
    </row>
    <row r="19731">
      <c r="A19731" t="inlineStr">
        <is>
          <t>2022-W12-2022-HUERO-Y32732</t>
        </is>
      </c>
      <c r="B19731" t="n">
        <v>2022</v>
      </c>
      <c r="C19731" t="n">
        <v>12</v>
      </c>
      <c r="D19731" t="inlineStr">
        <is>
          <t>2022-HUERO</t>
        </is>
      </c>
      <c r="E19731" t="inlineStr">
        <is>
          <t>Y32732</t>
        </is>
      </c>
      <c r="F19731" t="inlineStr">
        <is>
          <t>BN</t>
        </is>
      </c>
      <c r="G19731" t="inlineStr">
        <is>
          <t>No</t>
        </is>
      </c>
      <c r="H19731" t="n">
        <v>16.3</v>
      </c>
    </row>
    <row r="19732">
      <c r="A19732" t="inlineStr">
        <is>
          <t>2022-W12-2022-HUERO-Y33973</t>
        </is>
      </c>
      <c r="B19732" t="n">
        <v>2022</v>
      </c>
      <c r="C19732" t="n">
        <v>12</v>
      </c>
      <c r="D19732" t="inlineStr">
        <is>
          <t>2022-HUERO</t>
        </is>
      </c>
      <c r="E19732" t="inlineStr">
        <is>
          <t>Y33973</t>
        </is>
      </c>
      <c r="F19732" t="inlineStr">
        <is>
          <t>BN</t>
        </is>
      </c>
      <c r="G19732" t="inlineStr">
        <is>
          <t>No</t>
        </is>
      </c>
      <c r="H19732" t="n">
        <v>15</v>
      </c>
    </row>
    <row r="19733">
      <c r="A19733" t="inlineStr">
        <is>
          <t>2022-W12-2022-HUERO-Y31857</t>
        </is>
      </c>
      <c r="B19733" t="n">
        <v>2022</v>
      </c>
      <c r="C19733" t="n">
        <v>12</v>
      </c>
      <c r="D19733" t="inlineStr">
        <is>
          <t>2022-HUERO</t>
        </is>
      </c>
      <c r="E19733" t="inlineStr">
        <is>
          <t>Y31857</t>
        </is>
      </c>
      <c r="F19733" t="inlineStr">
        <is>
          <t>IR</t>
        </is>
      </c>
      <c r="G19733" t="inlineStr">
        <is>
          <t>No</t>
        </is>
      </c>
      <c r="H19733" t="n">
        <v>7.6</v>
      </c>
    </row>
    <row r="19734">
      <c r="A19734" t="inlineStr">
        <is>
          <t>2022-W12-2022-PEPSALFA-Y28390</t>
        </is>
      </c>
      <c r="B19734" t="n">
        <v>2022</v>
      </c>
      <c r="C19734" t="n">
        <v>12</v>
      </c>
      <c r="D19734" t="inlineStr">
        <is>
          <t>2022-PEPSALFA</t>
        </is>
      </c>
      <c r="E19734" t="inlineStr">
        <is>
          <t>Y28390</t>
        </is>
      </c>
      <c r="F19734" t="inlineStr">
        <is>
          <t>QB</t>
        </is>
      </c>
      <c r="G19734" t="inlineStr">
        <is>
          <t>Yes</t>
        </is>
      </c>
      <c r="H19734" t="n">
        <v>14.86</v>
      </c>
    </row>
    <row r="19735">
      <c r="A19735" t="inlineStr">
        <is>
          <t>2022-W12-2022-PEPSALFA-Y26699</t>
        </is>
      </c>
      <c r="B19735" t="n">
        <v>2022</v>
      </c>
      <c r="C19735" t="n">
        <v>12</v>
      </c>
      <c r="D19735" t="inlineStr">
        <is>
          <t>2022-PEPSALFA</t>
        </is>
      </c>
      <c r="E19735" t="inlineStr">
        <is>
          <t>Y26699</t>
        </is>
      </c>
      <c r="F19735" t="inlineStr">
        <is>
          <t>WR</t>
        </is>
      </c>
      <c r="G19735" t="inlineStr">
        <is>
          <t>Yes</t>
        </is>
      </c>
      <c r="H19735" t="n">
        <v>13.4</v>
      </c>
    </row>
    <row r="19736">
      <c r="A19736" t="inlineStr">
        <is>
          <t>2022-W12-2022-PEPSALFA-Y28457</t>
        </is>
      </c>
      <c r="B19736" t="n">
        <v>2022</v>
      </c>
      <c r="C19736" t="n">
        <v>12</v>
      </c>
      <c r="D19736" t="inlineStr">
        <is>
          <t>2022-PEPSALFA</t>
        </is>
      </c>
      <c r="E19736" t="inlineStr">
        <is>
          <t>Y28457</t>
        </is>
      </c>
      <c r="F19736" t="inlineStr">
        <is>
          <t>WR</t>
        </is>
      </c>
      <c r="G19736" t="inlineStr">
        <is>
          <t>Yes</t>
        </is>
      </c>
      <c r="H19736" t="n">
        <v>14.3</v>
      </c>
    </row>
    <row r="19737">
      <c r="A19737" t="inlineStr">
        <is>
          <t>2022-W12-2022-PEPSALFA-Y33582</t>
        </is>
      </c>
      <c r="B19737" t="n">
        <v>2022</v>
      </c>
      <c r="C19737" t="n">
        <v>12</v>
      </c>
      <c r="D19737" t="inlineStr">
        <is>
          <t>2022-PEPSALFA</t>
        </is>
      </c>
      <c r="E19737" t="inlineStr">
        <is>
          <t>Y33582</t>
        </is>
      </c>
      <c r="F19737" t="inlineStr">
        <is>
          <t>RB</t>
        </is>
      </c>
      <c r="G19737" t="inlineStr">
        <is>
          <t>Yes</t>
        </is>
      </c>
      <c r="H19737" t="n">
        <v>5.3</v>
      </c>
    </row>
    <row r="19738">
      <c r="A19738" t="inlineStr">
        <is>
          <t>2022-W12-2022-PEPSALFA-Y29238</t>
        </is>
      </c>
      <c r="B19738" t="n">
        <v>2022</v>
      </c>
      <c r="C19738" t="n">
        <v>12</v>
      </c>
      <c r="D19738" t="inlineStr">
        <is>
          <t>2022-PEPSALFA</t>
        </is>
      </c>
      <c r="E19738" t="inlineStr">
        <is>
          <t>Y29238</t>
        </is>
      </c>
      <c r="F19738" t="inlineStr">
        <is>
          <t>RB</t>
        </is>
      </c>
      <c r="G19738" t="inlineStr">
        <is>
          <t>Yes</t>
        </is>
      </c>
      <c r="H19738" t="n">
        <v>16</v>
      </c>
    </row>
    <row r="19739">
      <c r="A19739" t="inlineStr">
        <is>
          <t>2022-W12-2022-PEPSALFA-Y31012</t>
        </is>
      </c>
      <c r="B19739" t="n">
        <v>2022</v>
      </c>
      <c r="C19739" t="n">
        <v>12</v>
      </c>
      <c r="D19739" t="inlineStr">
        <is>
          <t>2022-PEPSALFA</t>
        </is>
      </c>
      <c r="E19739" t="inlineStr">
        <is>
          <t>Y31012</t>
        </is>
      </c>
      <c r="F19739" t="inlineStr">
        <is>
          <t>TE</t>
        </is>
      </c>
      <c r="G19739" t="inlineStr">
        <is>
          <t>Yes</t>
        </is>
      </c>
      <c r="H19739" t="n">
        <v>0</v>
      </c>
    </row>
    <row r="19740">
      <c r="A19740" t="inlineStr">
        <is>
          <t>2022-W12-2022-PEPSALFA-Y31268</t>
        </is>
      </c>
      <c r="B19740" t="n">
        <v>2022</v>
      </c>
      <c r="C19740" t="n">
        <v>12</v>
      </c>
      <c r="D19740" t="inlineStr">
        <is>
          <t>2022-PEPSALFA</t>
        </is>
      </c>
      <c r="E19740" t="inlineStr">
        <is>
          <t>Y31268</t>
        </is>
      </c>
      <c r="F19740" t="inlineStr">
        <is>
          <t>W/R/T FLEX</t>
        </is>
      </c>
      <c r="G19740" t="inlineStr">
        <is>
          <t>Yes</t>
        </is>
      </c>
      <c r="H19740" t="n">
        <v>3.4</v>
      </c>
    </row>
    <row r="19741">
      <c r="A19741" t="inlineStr">
        <is>
          <t>2022-W12-2022-PEPSALFA-Y7520</t>
        </is>
      </c>
      <c r="B19741" t="n">
        <v>2022</v>
      </c>
      <c r="C19741" t="n">
        <v>12</v>
      </c>
      <c r="D19741" t="inlineStr">
        <is>
          <t>2022-PEPSALFA</t>
        </is>
      </c>
      <c r="E19741" t="inlineStr">
        <is>
          <t>Y7520</t>
        </is>
      </c>
      <c r="F19741" t="inlineStr">
        <is>
          <t>K</t>
        </is>
      </c>
      <c r="G19741" t="inlineStr">
        <is>
          <t>Yes</t>
        </is>
      </c>
      <c r="H19741" t="n">
        <v>8</v>
      </c>
    </row>
    <row r="19742">
      <c r="A19742" t="inlineStr">
        <is>
          <t>2022-W12-2022-PEPSALFA-Y-DEF:miami</t>
        </is>
      </c>
      <c r="B19742" t="n">
        <v>2022</v>
      </c>
      <c r="C19742" t="n">
        <v>12</v>
      </c>
      <c r="D19742" t="inlineStr">
        <is>
          <t>2022-PEPSALFA</t>
        </is>
      </c>
      <c r="E19742" t="inlineStr">
        <is>
          <t>Y-DEF:miami</t>
        </is>
      </c>
      <c r="F19742" t="inlineStr">
        <is>
          <t>DST</t>
        </is>
      </c>
      <c r="G19742" t="inlineStr">
        <is>
          <t>Yes</t>
        </is>
      </c>
      <c r="H19742" t="n">
        <v>18</v>
      </c>
    </row>
    <row r="19743">
      <c r="A19743" t="inlineStr">
        <is>
          <t>2022-W12-2022-PEPSALFA-Y30153</t>
        </is>
      </c>
      <c r="B19743" t="n">
        <v>2022</v>
      </c>
      <c r="C19743" t="n">
        <v>12</v>
      </c>
      <c r="D19743" t="inlineStr">
        <is>
          <t>2022-PEPSALFA</t>
        </is>
      </c>
      <c r="E19743" t="inlineStr">
        <is>
          <t>Y30153</t>
        </is>
      </c>
      <c r="F19743" t="inlineStr">
        <is>
          <t>BN</t>
        </is>
      </c>
      <c r="G19743" t="inlineStr">
        <is>
          <t>No</t>
        </is>
      </c>
      <c r="H19743" t="n">
        <v>1.3</v>
      </c>
    </row>
    <row r="19744">
      <c r="A19744" t="inlineStr">
        <is>
          <t>2022-W12-2022-PEPSALFA-Y29344</t>
        </is>
      </c>
      <c r="B19744" t="n">
        <v>2022</v>
      </c>
      <c r="C19744" t="n">
        <v>12</v>
      </c>
      <c r="D19744" t="inlineStr">
        <is>
          <t>2022-PEPSALFA</t>
        </is>
      </c>
      <c r="E19744" t="inlineStr">
        <is>
          <t>Y29344</t>
        </is>
      </c>
      <c r="F19744" t="inlineStr">
        <is>
          <t>BN</t>
        </is>
      </c>
      <c r="G19744" t="inlineStr">
        <is>
          <t>No</t>
        </is>
      </c>
      <c r="H19744" t="n">
        <v>0</v>
      </c>
    </row>
    <row r="19745">
      <c r="A19745" t="inlineStr">
        <is>
          <t>2022-W12-2022-PEPSALFA-Y27589</t>
        </is>
      </c>
      <c r="B19745" t="n">
        <v>2022</v>
      </c>
      <c r="C19745" t="n">
        <v>12</v>
      </c>
      <c r="D19745" t="inlineStr">
        <is>
          <t>2022-PEPSALFA</t>
        </is>
      </c>
      <c r="E19745" t="inlineStr">
        <is>
          <t>Y27589</t>
        </is>
      </c>
      <c r="F19745" t="inlineStr">
        <is>
          <t>BN</t>
        </is>
      </c>
      <c r="G19745" t="inlineStr">
        <is>
          <t>No</t>
        </is>
      </c>
      <c r="H19745" t="n">
        <v>0</v>
      </c>
    </row>
    <row r="19746">
      <c r="A19746" t="inlineStr">
        <is>
          <t>2022-W12-2022-PEPSALFA-Y32722</t>
        </is>
      </c>
      <c r="B19746" t="n">
        <v>2022</v>
      </c>
      <c r="C19746" t="n">
        <v>12</v>
      </c>
      <c r="D19746" t="inlineStr">
        <is>
          <t>2022-PEPSALFA</t>
        </is>
      </c>
      <c r="E19746" t="inlineStr">
        <is>
          <t>Y32722</t>
        </is>
      </c>
      <c r="F19746" t="inlineStr">
        <is>
          <t>BN</t>
        </is>
      </c>
      <c r="G19746" t="inlineStr">
        <is>
          <t>No</t>
        </is>
      </c>
      <c r="H19746" t="n">
        <v>3.7</v>
      </c>
    </row>
    <row r="19747">
      <c r="A19747" t="inlineStr">
        <is>
          <t>2022-W12-2022-PEPSALFA-Y30150</t>
        </is>
      </c>
      <c r="B19747" t="n">
        <v>2022</v>
      </c>
      <c r="C19747" t="n">
        <v>12</v>
      </c>
      <c r="D19747" t="inlineStr">
        <is>
          <t>2022-PEPSALFA</t>
        </is>
      </c>
      <c r="E19747" t="inlineStr">
        <is>
          <t>Y30150</t>
        </is>
      </c>
      <c r="F19747" t="inlineStr">
        <is>
          <t>BN</t>
        </is>
      </c>
      <c r="G19747" t="inlineStr">
        <is>
          <t>No</t>
        </is>
      </c>
      <c r="H19747" t="n">
        <v>22</v>
      </c>
    </row>
    <row r="19748">
      <c r="A19748" t="inlineStr">
        <is>
          <t>2022-W12-2022-PEPSALFA-Y30182</t>
        </is>
      </c>
      <c r="B19748" t="n">
        <v>2022</v>
      </c>
      <c r="C19748" t="n">
        <v>12</v>
      </c>
      <c r="D19748" t="inlineStr">
        <is>
          <t>2022-PEPSALFA</t>
        </is>
      </c>
      <c r="E19748" t="inlineStr">
        <is>
          <t>Y30182</t>
        </is>
      </c>
      <c r="F19748" t="inlineStr">
        <is>
          <t>IR</t>
        </is>
      </c>
      <c r="G19748" t="inlineStr">
        <is>
          <t>No</t>
        </is>
      </c>
      <c r="H19748" t="n">
        <v>0</v>
      </c>
    </row>
    <row r="19749">
      <c r="A19749" t="inlineStr">
        <is>
          <t>2022-W12-2022-PUENTETU-Y27590</t>
        </is>
      </c>
      <c r="B19749" t="n">
        <v>2022</v>
      </c>
      <c r="C19749" t="n">
        <v>12</v>
      </c>
      <c r="D19749" t="inlineStr">
        <is>
          <t>2022-PUENTETU</t>
        </is>
      </c>
      <c r="E19749" t="inlineStr">
        <is>
          <t>Y27590</t>
        </is>
      </c>
      <c r="F19749" t="inlineStr">
        <is>
          <t>QB</t>
        </is>
      </c>
      <c r="G19749" t="inlineStr">
        <is>
          <t>Yes</t>
        </is>
      </c>
      <c r="H19749" t="n">
        <v>13.28</v>
      </c>
    </row>
    <row r="19750">
      <c r="A19750" t="inlineStr">
        <is>
          <t>2022-W12-2022-PUENTETU-Y30197</t>
        </is>
      </c>
      <c r="B19750" t="n">
        <v>2022</v>
      </c>
      <c r="C19750" t="n">
        <v>12</v>
      </c>
      <c r="D19750" t="inlineStr">
        <is>
          <t>2022-PUENTETU</t>
        </is>
      </c>
      <c r="E19750" t="inlineStr">
        <is>
          <t>Y30197</t>
        </is>
      </c>
      <c r="F19750" t="inlineStr">
        <is>
          <t>WR</t>
        </is>
      </c>
      <c r="G19750" t="inlineStr">
        <is>
          <t>Yes</t>
        </is>
      </c>
      <c r="H19750" t="n">
        <v>23</v>
      </c>
    </row>
    <row r="19751">
      <c r="A19751" t="inlineStr">
        <is>
          <t>2022-W12-2022-PUENTETU-Y31010</t>
        </is>
      </c>
      <c r="B19751" t="n">
        <v>2022</v>
      </c>
      <c r="C19751" t="n">
        <v>12</v>
      </c>
      <c r="D19751" t="inlineStr">
        <is>
          <t>2022-PUENTETU</t>
        </is>
      </c>
      <c r="E19751" t="inlineStr">
        <is>
          <t>Y31010</t>
        </is>
      </c>
      <c r="F19751" t="inlineStr">
        <is>
          <t>WR</t>
        </is>
      </c>
      <c r="G19751" t="inlineStr">
        <is>
          <t>Yes</t>
        </is>
      </c>
      <c r="H19751" t="n">
        <v>10.5</v>
      </c>
    </row>
    <row r="19752">
      <c r="A19752" t="inlineStr">
        <is>
          <t>2022-W12-2022-PUENTETU-Y30972</t>
        </is>
      </c>
      <c r="B19752" t="n">
        <v>2022</v>
      </c>
      <c r="C19752" t="n">
        <v>12</v>
      </c>
      <c r="D19752" t="inlineStr">
        <is>
          <t>2022-PUENTETU</t>
        </is>
      </c>
      <c r="E19752" t="inlineStr">
        <is>
          <t>Y30972</t>
        </is>
      </c>
      <c r="F19752" t="inlineStr">
        <is>
          <t>RB</t>
        </is>
      </c>
      <c r="G19752" t="inlineStr">
        <is>
          <t>Yes</t>
        </is>
      </c>
      <c r="H19752" t="n">
        <v>13.2</v>
      </c>
    </row>
    <row r="19753">
      <c r="A19753" t="inlineStr">
        <is>
          <t>2022-W12-2022-PUENTETU-Y30218</t>
        </is>
      </c>
      <c r="B19753" t="n">
        <v>2022</v>
      </c>
      <c r="C19753" t="n">
        <v>12</v>
      </c>
      <c r="D19753" t="inlineStr">
        <is>
          <t>2022-PUENTETU</t>
        </is>
      </c>
      <c r="E19753" t="inlineStr">
        <is>
          <t>Y30218</t>
        </is>
      </c>
      <c r="F19753" t="inlineStr">
        <is>
          <t>RB</t>
        </is>
      </c>
      <c r="G19753" t="inlineStr">
        <is>
          <t>Yes</t>
        </is>
      </c>
      <c r="H19753" t="n">
        <v>19.5</v>
      </c>
    </row>
    <row r="19754">
      <c r="A19754" t="inlineStr">
        <is>
          <t>2022-W12-2022-PUENTETU-Y30157</t>
        </is>
      </c>
      <c r="B19754" t="n">
        <v>2022</v>
      </c>
      <c r="C19754" t="n">
        <v>12</v>
      </c>
      <c r="D19754" t="inlineStr">
        <is>
          <t>2022-PUENTETU</t>
        </is>
      </c>
      <c r="E19754" t="inlineStr">
        <is>
          <t>Y30157</t>
        </is>
      </c>
      <c r="F19754" t="inlineStr">
        <is>
          <t>TE</t>
        </is>
      </c>
      <c r="G19754" t="inlineStr">
        <is>
          <t>Yes</t>
        </is>
      </c>
      <c r="H19754" t="n">
        <v>5.8</v>
      </c>
    </row>
    <row r="19755">
      <c r="A19755" t="inlineStr">
        <is>
          <t>2022-W12-2022-PUENTETU-Y31891</t>
        </is>
      </c>
      <c r="B19755" t="n">
        <v>2022</v>
      </c>
      <c r="C19755" t="n">
        <v>12</v>
      </c>
      <c r="D19755" t="inlineStr">
        <is>
          <t>2022-PUENTETU</t>
        </is>
      </c>
      <c r="E19755" t="inlineStr">
        <is>
          <t>Y31891</t>
        </is>
      </c>
      <c r="F19755" t="inlineStr">
        <is>
          <t>W/R/T FLEX</t>
        </is>
      </c>
      <c r="G19755" t="inlineStr">
        <is>
          <t>Yes</t>
        </is>
      </c>
      <c r="H19755" t="n">
        <v>2.4</v>
      </c>
    </row>
    <row r="19756">
      <c r="A19756" t="inlineStr">
        <is>
          <t>2022-W12-2022-PUENTETU-Y9520</t>
        </is>
      </c>
      <c r="B19756" t="n">
        <v>2022</v>
      </c>
      <c r="C19756" t="n">
        <v>12</v>
      </c>
      <c r="D19756" t="inlineStr">
        <is>
          <t>2022-PUENTETU</t>
        </is>
      </c>
      <c r="E19756" t="inlineStr">
        <is>
          <t>Y9520</t>
        </is>
      </c>
      <c r="F19756" t="inlineStr">
        <is>
          <t>K</t>
        </is>
      </c>
      <c r="G19756" t="inlineStr">
        <is>
          <t>Yes</t>
        </is>
      </c>
      <c r="H19756" t="n">
        <v>6</v>
      </c>
    </row>
    <row r="19757">
      <c r="A19757" t="inlineStr">
        <is>
          <t>2022-W12-2022-PUENTETU-Y-DEF:new-england</t>
        </is>
      </c>
      <c r="B19757" t="n">
        <v>2022</v>
      </c>
      <c r="C19757" t="n">
        <v>12</v>
      </c>
      <c r="D19757" t="inlineStr">
        <is>
          <t>2022-PUENTETU</t>
        </is>
      </c>
      <c r="E19757" t="inlineStr">
        <is>
          <t>Y-DEF:new-england</t>
        </is>
      </c>
      <c r="F19757" t="inlineStr">
        <is>
          <t>DST</t>
        </is>
      </c>
      <c r="G19757" t="inlineStr">
        <is>
          <t>Yes</t>
        </is>
      </c>
      <c r="H19757" t="n">
        <v>2</v>
      </c>
    </row>
    <row r="19758">
      <c r="A19758" t="inlineStr">
        <is>
          <t>2022-W12-2022-PUENTETU-Y33966</t>
        </is>
      </c>
      <c r="B19758" t="n">
        <v>2022</v>
      </c>
      <c r="C19758" t="n">
        <v>12</v>
      </c>
      <c r="D19758" t="inlineStr">
        <is>
          <t>2022-PUENTETU</t>
        </is>
      </c>
      <c r="E19758" t="inlineStr">
        <is>
          <t>Y33966</t>
        </is>
      </c>
      <c r="F19758" t="inlineStr">
        <is>
          <t>BN</t>
        </is>
      </c>
      <c r="G19758" t="inlineStr">
        <is>
          <t>No</t>
        </is>
      </c>
      <c r="H19758" t="n">
        <v>8.699999999999999</v>
      </c>
    </row>
    <row r="19759">
      <c r="A19759" t="inlineStr">
        <is>
          <t>2022-W12-2022-PUENTETU-Y30125</t>
        </is>
      </c>
      <c r="B19759" t="n">
        <v>2022</v>
      </c>
      <c r="C19759" t="n">
        <v>12</v>
      </c>
      <c r="D19759" t="inlineStr">
        <is>
          <t>2022-PUENTETU</t>
        </is>
      </c>
      <c r="E19759" t="inlineStr">
        <is>
          <t>Y30125</t>
        </is>
      </c>
      <c r="F19759" t="inlineStr">
        <is>
          <t>BN</t>
        </is>
      </c>
      <c r="G19759" t="inlineStr">
        <is>
          <t>No</t>
        </is>
      </c>
      <c r="H19759" t="n">
        <v>0</v>
      </c>
    </row>
    <row r="19760">
      <c r="A19760" t="inlineStr">
        <is>
          <t>2022-W12-2022-PUENTETU-Y34120</t>
        </is>
      </c>
      <c r="B19760" t="n">
        <v>2022</v>
      </c>
      <c r="C19760" t="n">
        <v>12</v>
      </c>
      <c r="D19760" t="inlineStr">
        <is>
          <t>2022-PUENTETU</t>
        </is>
      </c>
      <c r="E19760" t="inlineStr">
        <is>
          <t>Y34120</t>
        </is>
      </c>
      <c r="F19760" t="inlineStr">
        <is>
          <t>BN</t>
        </is>
      </c>
      <c r="G19760" t="inlineStr">
        <is>
          <t>No</t>
        </is>
      </c>
      <c r="H19760" t="n">
        <v>7.5</v>
      </c>
    </row>
    <row r="19761">
      <c r="A19761" t="inlineStr">
        <is>
          <t>2022-W12-2022-PUENTETU-Y33798</t>
        </is>
      </c>
      <c r="B19761" t="n">
        <v>2022</v>
      </c>
      <c r="C19761" t="n">
        <v>12</v>
      </c>
      <c r="D19761" t="inlineStr">
        <is>
          <t>2022-PUENTETU</t>
        </is>
      </c>
      <c r="E19761" t="inlineStr">
        <is>
          <t>Y33798</t>
        </is>
      </c>
      <c r="F19761" t="inlineStr">
        <is>
          <t>BN</t>
        </is>
      </c>
      <c r="G19761" t="inlineStr">
        <is>
          <t>No</t>
        </is>
      </c>
      <c r="H19761" t="n">
        <v>0</v>
      </c>
    </row>
    <row r="19762">
      <c r="A19762" t="inlineStr">
        <is>
          <t>2022-W12-2022-PUENTETU-Y7200</t>
        </is>
      </c>
      <c r="B19762" t="n">
        <v>2022</v>
      </c>
      <c r="C19762" t="n">
        <v>12</v>
      </c>
      <c r="D19762" t="inlineStr">
        <is>
          <t>2022-PUENTETU</t>
        </is>
      </c>
      <c r="E19762" t="inlineStr">
        <is>
          <t>Y7200</t>
        </is>
      </c>
      <c r="F19762" t="inlineStr">
        <is>
          <t>BN</t>
        </is>
      </c>
      <c r="G19762" t="inlineStr">
        <is>
          <t>No</t>
        </is>
      </c>
      <c r="H19762" t="n">
        <v>11.5</v>
      </c>
    </row>
    <row r="19763">
      <c r="A19763" t="inlineStr">
        <is>
          <t>2022-W12-2022-PUENTETU-Y31888</t>
        </is>
      </c>
      <c r="B19763" t="n">
        <v>2022</v>
      </c>
      <c r="C19763" t="n">
        <v>12</v>
      </c>
      <c r="D19763" t="inlineStr">
        <is>
          <t>2022-PUENTETU</t>
        </is>
      </c>
      <c r="E19763" t="inlineStr">
        <is>
          <t>Y31888</t>
        </is>
      </c>
      <c r="F19763" t="inlineStr">
        <is>
          <t>IR</t>
        </is>
      </c>
      <c r="G19763" t="inlineStr">
        <is>
          <t>No</t>
        </is>
      </c>
      <c r="H19763" t="n">
        <v>0</v>
      </c>
    </row>
    <row r="19764">
      <c r="A19764" t="inlineStr">
        <is>
          <t>2022-W12-2022-LDV-Y30123</t>
        </is>
      </c>
      <c r="B19764" t="n">
        <v>2022</v>
      </c>
      <c r="C19764" t="n">
        <v>12</v>
      </c>
      <c r="D19764" t="inlineStr">
        <is>
          <t>2022-LDV</t>
        </is>
      </c>
      <c r="E19764" t="inlineStr">
        <is>
          <t>Y30123</t>
        </is>
      </c>
      <c r="F19764" t="inlineStr">
        <is>
          <t>QB</t>
        </is>
      </c>
      <c r="G19764" t="inlineStr">
        <is>
          <t>Yes</t>
        </is>
      </c>
      <c r="H19764" t="n">
        <v>19.4</v>
      </c>
    </row>
    <row r="19765">
      <c r="A19765" t="inlineStr">
        <is>
          <t>2022-W12-2022-LDV-Y32798</t>
        </is>
      </c>
      <c r="B19765" t="n">
        <v>2022</v>
      </c>
      <c r="C19765" t="n">
        <v>12</v>
      </c>
      <c r="D19765" t="inlineStr">
        <is>
          <t>2022-LDV</t>
        </is>
      </c>
      <c r="E19765" t="inlineStr">
        <is>
          <t>Y32798</t>
        </is>
      </c>
      <c r="F19765" t="inlineStr">
        <is>
          <t>WR</t>
        </is>
      </c>
      <c r="G19765" t="inlineStr">
        <is>
          <t>Yes</t>
        </is>
      </c>
      <c r="H19765" t="n">
        <v>5.8</v>
      </c>
    </row>
    <row r="19766">
      <c r="A19766" t="inlineStr">
        <is>
          <t>2022-W12-2022-LDV-Y32703</t>
        </is>
      </c>
      <c r="B19766" t="n">
        <v>2022</v>
      </c>
      <c r="C19766" t="n">
        <v>12</v>
      </c>
      <c r="D19766" t="inlineStr">
        <is>
          <t>2022-LDV</t>
        </is>
      </c>
      <c r="E19766" t="inlineStr">
        <is>
          <t>Y32703</t>
        </is>
      </c>
      <c r="F19766" t="inlineStr">
        <is>
          <t>WR</t>
        </is>
      </c>
      <c r="G19766" t="inlineStr">
        <is>
          <t>Yes</t>
        </is>
      </c>
      <c r="H19766" t="n">
        <v>20.9</v>
      </c>
    </row>
    <row r="19767">
      <c r="A19767" t="inlineStr">
        <is>
          <t>2022-W12-2022-LDV-Y30180</t>
        </is>
      </c>
      <c r="B19767" t="n">
        <v>2022</v>
      </c>
      <c r="C19767" t="n">
        <v>12</v>
      </c>
      <c r="D19767" t="inlineStr">
        <is>
          <t>2022-LDV</t>
        </is>
      </c>
      <c r="E19767" t="inlineStr">
        <is>
          <t>Y30180</t>
        </is>
      </c>
      <c r="F19767" t="inlineStr">
        <is>
          <t>RB</t>
        </is>
      </c>
      <c r="G19767" t="inlineStr">
        <is>
          <t>Yes</t>
        </is>
      </c>
      <c r="H19767" t="n">
        <v>4</v>
      </c>
    </row>
    <row r="19768">
      <c r="A19768" t="inlineStr">
        <is>
          <t>2022-W12-2022-LDV-Y31905</t>
        </is>
      </c>
      <c r="B19768" t="n">
        <v>2022</v>
      </c>
      <c r="C19768" t="n">
        <v>12</v>
      </c>
      <c r="D19768" t="inlineStr">
        <is>
          <t>2022-LDV</t>
        </is>
      </c>
      <c r="E19768" t="inlineStr">
        <is>
          <t>Y31905</t>
        </is>
      </c>
      <c r="F19768" t="inlineStr">
        <is>
          <t>RB</t>
        </is>
      </c>
      <c r="G19768" t="inlineStr">
        <is>
          <t>Yes</t>
        </is>
      </c>
      <c r="H19768" t="n">
        <v>12.8</v>
      </c>
    </row>
    <row r="19769">
      <c r="A19769" t="inlineStr">
        <is>
          <t>2022-W12-2022-LDV-Y31969</t>
        </is>
      </c>
      <c r="B19769" t="n">
        <v>2022</v>
      </c>
      <c r="C19769" t="n">
        <v>12</v>
      </c>
      <c r="D19769" t="inlineStr">
        <is>
          <t>2022-LDV</t>
        </is>
      </c>
      <c r="E19769" t="inlineStr">
        <is>
          <t>Y31969</t>
        </is>
      </c>
      <c r="F19769" t="inlineStr">
        <is>
          <t>TE</t>
        </is>
      </c>
      <c r="G19769" t="inlineStr">
        <is>
          <t>Yes</t>
        </is>
      </c>
      <c r="H19769" t="n">
        <v>10.8</v>
      </c>
    </row>
    <row r="19770">
      <c r="A19770" t="inlineStr">
        <is>
          <t>2022-W12-2022-LDV-Y34063</t>
        </is>
      </c>
      <c r="B19770" t="n">
        <v>2022</v>
      </c>
      <c r="C19770" t="n">
        <v>12</v>
      </c>
      <c r="D19770" t="inlineStr">
        <is>
          <t>2022-LDV</t>
        </is>
      </c>
      <c r="E19770" t="inlineStr">
        <is>
          <t>Y34063</t>
        </is>
      </c>
      <c r="F19770" t="inlineStr">
        <is>
          <t>W/R/T FLEX</t>
        </is>
      </c>
      <c r="G19770" t="inlineStr">
        <is>
          <t>Yes</t>
        </is>
      </c>
      <c r="H19770" t="n">
        <v>3.1</v>
      </c>
    </row>
    <row r="19771">
      <c r="A19771" t="inlineStr">
        <is>
          <t>2022-W12-2022-LDV-Y31137</t>
        </is>
      </c>
      <c r="B19771" t="n">
        <v>2022</v>
      </c>
      <c r="C19771" t="n">
        <v>12</v>
      </c>
      <c r="D19771" t="inlineStr">
        <is>
          <t>2022-LDV</t>
        </is>
      </c>
      <c r="E19771" t="inlineStr">
        <is>
          <t>Y31137</t>
        </is>
      </c>
      <c r="F19771" t="inlineStr">
        <is>
          <t>K</t>
        </is>
      </c>
      <c r="G19771" t="inlineStr">
        <is>
          <t>Yes</t>
        </is>
      </c>
      <c r="H19771" t="n">
        <v>10</v>
      </c>
    </row>
    <row r="19772">
      <c r="A19772" t="inlineStr">
        <is>
          <t>2022-W12-2022-LDV-Y-DEF:indianapolis</t>
        </is>
      </c>
      <c r="B19772" t="n">
        <v>2022</v>
      </c>
      <c r="C19772" t="n">
        <v>12</v>
      </c>
      <c r="D19772" t="inlineStr">
        <is>
          <t>2022-LDV</t>
        </is>
      </c>
      <c r="E19772" t="inlineStr">
        <is>
          <t>Y-DEF:indianapolis</t>
        </is>
      </c>
      <c r="F19772" t="inlineStr">
        <is>
          <t>DST</t>
        </is>
      </c>
      <c r="G19772" t="inlineStr">
        <is>
          <t>Yes</t>
        </is>
      </c>
      <c r="H19772" t="n">
        <v>3</v>
      </c>
    </row>
    <row r="19773">
      <c r="A19773" t="inlineStr">
        <is>
          <t>2022-W12-2022-LDV-Y32719</t>
        </is>
      </c>
      <c r="B19773" t="n">
        <v>2022</v>
      </c>
      <c r="C19773" t="n">
        <v>12</v>
      </c>
      <c r="D19773" t="inlineStr">
        <is>
          <t>2022-LDV</t>
        </is>
      </c>
      <c r="E19773" t="inlineStr">
        <is>
          <t>Y32719</t>
        </is>
      </c>
      <c r="F19773" t="inlineStr">
        <is>
          <t>BN</t>
        </is>
      </c>
      <c r="G19773" t="inlineStr">
        <is>
          <t>No</t>
        </is>
      </c>
      <c r="H19773" t="n">
        <v>6.1</v>
      </c>
    </row>
    <row r="19774">
      <c r="A19774" t="inlineStr">
        <is>
          <t>2022-W12-2022-LDV-Y32727</t>
        </is>
      </c>
      <c r="B19774" t="n">
        <v>2022</v>
      </c>
      <c r="C19774" t="n">
        <v>12</v>
      </c>
      <c r="D19774" t="inlineStr">
        <is>
          <t>2022-LDV</t>
        </is>
      </c>
      <c r="E19774" t="inlineStr">
        <is>
          <t>Y32727</t>
        </is>
      </c>
      <c r="F19774" t="inlineStr">
        <is>
          <t>BN</t>
        </is>
      </c>
      <c r="G19774" t="inlineStr">
        <is>
          <t>No</t>
        </is>
      </c>
      <c r="H19774" t="n">
        <v>10.4</v>
      </c>
    </row>
    <row r="19775">
      <c r="A19775" t="inlineStr">
        <is>
          <t>2022-W12-2022-LDV-Y27540</t>
        </is>
      </c>
      <c r="B19775" t="n">
        <v>2022</v>
      </c>
      <c r="C19775" t="n">
        <v>12</v>
      </c>
      <c r="D19775" t="inlineStr">
        <is>
          <t>2022-LDV</t>
        </is>
      </c>
      <c r="E19775" t="inlineStr">
        <is>
          <t>Y27540</t>
        </is>
      </c>
      <c r="F19775" t="inlineStr">
        <is>
          <t>BN</t>
        </is>
      </c>
      <c r="G19775" t="inlineStr">
        <is>
          <t>No</t>
        </is>
      </c>
      <c r="H19775" t="n">
        <v>0</v>
      </c>
    </row>
    <row r="19776">
      <c r="A19776" t="inlineStr">
        <is>
          <t>2022-W12-2022-LDV-Y30142</t>
        </is>
      </c>
      <c r="B19776" t="n">
        <v>2022</v>
      </c>
      <c r="C19776" t="n">
        <v>12</v>
      </c>
      <c r="D19776" t="inlineStr">
        <is>
          <t>2022-LDV</t>
        </is>
      </c>
      <c r="E19776" t="inlineStr">
        <is>
          <t>Y30142</t>
        </is>
      </c>
      <c r="F19776" t="inlineStr">
        <is>
          <t>BN</t>
        </is>
      </c>
      <c r="G19776" t="inlineStr">
        <is>
          <t>No</t>
        </is>
      </c>
      <c r="H19776" t="n">
        <v>11.4</v>
      </c>
    </row>
    <row r="19777">
      <c r="A19777" t="inlineStr">
        <is>
          <t>2022-W12-2022-LDV-Y34078</t>
        </is>
      </c>
      <c r="B19777" t="n">
        <v>2022</v>
      </c>
      <c r="C19777" t="n">
        <v>12</v>
      </c>
      <c r="D19777" t="inlineStr">
        <is>
          <t>2022-LDV</t>
        </is>
      </c>
      <c r="E19777" t="inlineStr">
        <is>
          <t>Y34078</t>
        </is>
      </c>
      <c r="F19777" t="inlineStr">
        <is>
          <t>BN</t>
        </is>
      </c>
      <c r="G19777" t="inlineStr">
        <is>
          <t>No</t>
        </is>
      </c>
      <c r="H19777" t="n">
        <v>2.8</v>
      </c>
    </row>
    <row r="19778">
      <c r="A19778" t="inlineStr">
        <is>
          <t>2022-W12-2022-LDV-Y32685</t>
        </is>
      </c>
      <c r="B19778" t="n">
        <v>2022</v>
      </c>
      <c r="C19778" t="n">
        <v>12</v>
      </c>
      <c r="D19778" t="inlineStr">
        <is>
          <t>2022-LDV</t>
        </is>
      </c>
      <c r="E19778" t="inlineStr">
        <is>
          <t>Y32685</t>
        </is>
      </c>
      <c r="F19778" t="inlineStr">
        <is>
          <t>IR</t>
        </is>
      </c>
      <c r="G19778" t="inlineStr">
        <is>
          <t>No</t>
        </is>
      </c>
      <c r="H19778" t="n">
        <v>0</v>
      </c>
    </row>
    <row r="19779">
      <c r="A19779" t="inlineStr">
        <is>
          <t>2022-W12-2022-EMAN-Y30977</t>
        </is>
      </c>
      <c r="B19779" t="n">
        <v>2022</v>
      </c>
      <c r="C19779" t="n">
        <v>12</v>
      </c>
      <c r="D19779" t="inlineStr">
        <is>
          <t>2022-EMAN</t>
        </is>
      </c>
      <c r="E19779" t="inlineStr">
        <is>
          <t>Y30977</t>
        </is>
      </c>
      <c r="F19779" t="inlineStr">
        <is>
          <t>QB</t>
        </is>
      </c>
      <c r="G19779" t="inlineStr">
        <is>
          <t>Yes</t>
        </is>
      </c>
      <c r="H19779" t="n">
        <v>30.92</v>
      </c>
    </row>
    <row r="19780">
      <c r="A19780" t="inlineStr">
        <is>
          <t>2022-W12-2022-EMAN-Y33500</t>
        </is>
      </c>
      <c r="B19780" t="n">
        <v>2022</v>
      </c>
      <c r="C19780" t="n">
        <v>12</v>
      </c>
      <c r="D19780" t="inlineStr">
        <is>
          <t>2022-EMAN</t>
        </is>
      </c>
      <c r="E19780" t="inlineStr">
        <is>
          <t>Y33500</t>
        </is>
      </c>
      <c r="F19780" t="inlineStr">
        <is>
          <t>WR</t>
        </is>
      </c>
      <c r="G19780" t="inlineStr">
        <is>
          <t>Yes</t>
        </is>
      </c>
      <c r="H19780" t="n">
        <v>23.4</v>
      </c>
    </row>
    <row r="19781">
      <c r="A19781" t="inlineStr">
        <is>
          <t>2022-W12-2022-EMAN-Y31908</t>
        </is>
      </c>
      <c r="B19781" t="n">
        <v>2022</v>
      </c>
      <c r="C19781" t="n">
        <v>12</v>
      </c>
      <c r="D19781" t="inlineStr">
        <is>
          <t>2022-EMAN</t>
        </is>
      </c>
      <c r="E19781" t="inlineStr">
        <is>
          <t>Y31908</t>
        </is>
      </c>
      <c r="F19781" t="inlineStr">
        <is>
          <t>WR</t>
        </is>
      </c>
      <c r="G19781" t="inlineStr">
        <is>
          <t>Yes</t>
        </is>
      </c>
      <c r="H19781" t="n">
        <v>7.3</v>
      </c>
    </row>
    <row r="19782">
      <c r="A19782" t="inlineStr">
        <is>
          <t>2022-W12-2022-EMAN-Y32705</t>
        </is>
      </c>
      <c r="B19782" t="n">
        <v>2022</v>
      </c>
      <c r="C19782" t="n">
        <v>12</v>
      </c>
      <c r="D19782" t="inlineStr">
        <is>
          <t>2022-EMAN</t>
        </is>
      </c>
      <c r="E19782" t="inlineStr">
        <is>
          <t>Y32705</t>
        </is>
      </c>
      <c r="F19782" t="inlineStr">
        <is>
          <t>RB</t>
        </is>
      </c>
      <c r="G19782" t="inlineStr">
        <is>
          <t>Yes</t>
        </is>
      </c>
      <c r="H19782" t="n">
        <v>8.300000000000001</v>
      </c>
    </row>
    <row r="19783">
      <c r="A19783" t="inlineStr">
        <is>
          <t>2022-W12-2022-EMAN-Y33412</t>
        </is>
      </c>
      <c r="B19783" t="n">
        <v>2022</v>
      </c>
      <c r="C19783" t="n">
        <v>12</v>
      </c>
      <c r="D19783" t="inlineStr">
        <is>
          <t>2022-EMAN</t>
        </is>
      </c>
      <c r="E19783" t="inlineStr">
        <is>
          <t>Y33412</t>
        </is>
      </c>
      <c r="F19783" t="inlineStr">
        <is>
          <t>RB</t>
        </is>
      </c>
      <c r="G19783" t="inlineStr">
        <is>
          <t>Yes</t>
        </is>
      </c>
      <c r="H19783" t="n">
        <v>10.4</v>
      </c>
    </row>
    <row r="19784">
      <c r="A19784" t="inlineStr">
        <is>
          <t>2022-W12-2022-EMAN-Y30995</t>
        </is>
      </c>
      <c r="B19784" t="n">
        <v>2022</v>
      </c>
      <c r="C19784" t="n">
        <v>12</v>
      </c>
      <c r="D19784" t="inlineStr">
        <is>
          <t>2022-EMAN</t>
        </is>
      </c>
      <c r="E19784" t="inlineStr">
        <is>
          <t>Y30995</t>
        </is>
      </c>
      <c r="F19784" t="inlineStr">
        <is>
          <t>TE</t>
        </is>
      </c>
      <c r="G19784" t="inlineStr">
        <is>
          <t>Yes</t>
        </is>
      </c>
      <c r="H19784" t="n">
        <v>8.699999999999999</v>
      </c>
    </row>
    <row r="19785">
      <c r="A19785" t="inlineStr">
        <is>
          <t>2022-W12-2022-EMAN-Y31885</t>
        </is>
      </c>
      <c r="B19785" t="n">
        <v>2022</v>
      </c>
      <c r="C19785" t="n">
        <v>12</v>
      </c>
      <c r="D19785" t="inlineStr">
        <is>
          <t>2022-EMAN</t>
        </is>
      </c>
      <c r="E19785" t="inlineStr">
        <is>
          <t>Y31885</t>
        </is>
      </c>
      <c r="F19785" t="inlineStr">
        <is>
          <t>W/R/T FLEX</t>
        </is>
      </c>
      <c r="G19785" t="inlineStr">
        <is>
          <t>Yes</t>
        </is>
      </c>
      <c r="H19785" t="n">
        <v>29.5</v>
      </c>
    </row>
    <row r="19786">
      <c r="A19786" t="inlineStr">
        <is>
          <t>2022-W12-2022-EMAN-Y27369</t>
        </is>
      </c>
      <c r="B19786" t="n">
        <v>2022</v>
      </c>
      <c r="C19786" t="n">
        <v>12</v>
      </c>
      <c r="D19786" t="inlineStr">
        <is>
          <t>2022-EMAN</t>
        </is>
      </c>
      <c r="E19786" t="inlineStr">
        <is>
          <t>Y27369</t>
        </is>
      </c>
      <c r="F19786" t="inlineStr">
        <is>
          <t>K</t>
        </is>
      </c>
      <c r="G19786" t="inlineStr">
        <is>
          <t>Yes</t>
        </is>
      </c>
      <c r="H19786" t="n">
        <v>4</v>
      </c>
    </row>
    <row r="19787">
      <c r="A19787" t="inlineStr">
        <is>
          <t>2022-W12-2022-EMAN-Y-DEF:buffalo</t>
        </is>
      </c>
      <c r="B19787" t="n">
        <v>2022</v>
      </c>
      <c r="C19787" t="n">
        <v>12</v>
      </c>
      <c r="D19787" t="inlineStr">
        <is>
          <t>2022-EMAN</t>
        </is>
      </c>
      <c r="E19787" t="inlineStr">
        <is>
          <t>Y-DEF:buffalo</t>
        </is>
      </c>
      <c r="F19787" t="inlineStr">
        <is>
          <t>DST</t>
        </is>
      </c>
      <c r="G19787" t="inlineStr">
        <is>
          <t>Yes</t>
        </is>
      </c>
      <c r="H19787" t="n">
        <v>8</v>
      </c>
    </row>
    <row r="19788">
      <c r="A19788" t="inlineStr">
        <is>
          <t>2022-W12-2022-EMAN-Y32713</t>
        </is>
      </c>
      <c r="B19788" t="n">
        <v>2022</v>
      </c>
      <c r="C19788" t="n">
        <v>12</v>
      </c>
      <c r="D19788" t="inlineStr">
        <is>
          <t>2022-EMAN</t>
        </is>
      </c>
      <c r="E19788" t="inlineStr">
        <is>
          <t>Y32713</t>
        </is>
      </c>
      <c r="F19788" t="inlineStr">
        <is>
          <t>BN</t>
        </is>
      </c>
      <c r="G19788" t="inlineStr">
        <is>
          <t>No</t>
        </is>
      </c>
      <c r="H19788" t="n">
        <v>4.2</v>
      </c>
    </row>
    <row r="19789">
      <c r="A19789" t="inlineStr">
        <is>
          <t>2022-W12-2022-EMAN-Y28392</t>
        </is>
      </c>
      <c r="B19789" t="n">
        <v>2022</v>
      </c>
      <c r="C19789" t="n">
        <v>12</v>
      </c>
      <c r="D19789" t="inlineStr">
        <is>
          <t>2022-EMAN</t>
        </is>
      </c>
      <c r="E19789" t="inlineStr">
        <is>
          <t>Y28392</t>
        </is>
      </c>
      <c r="F19789" t="inlineStr">
        <is>
          <t>BN</t>
        </is>
      </c>
      <c r="G19789" t="inlineStr">
        <is>
          <t>No</t>
        </is>
      </c>
      <c r="H19789" t="n">
        <v>12.9</v>
      </c>
    </row>
    <row r="19790">
      <c r="A19790" t="inlineStr">
        <is>
          <t>2022-W12-2022-EMAN-Y33963</t>
        </is>
      </c>
      <c r="B19790" t="n">
        <v>2022</v>
      </c>
      <c r="C19790" t="n">
        <v>12</v>
      </c>
      <c r="D19790" t="inlineStr">
        <is>
          <t>2022-EMAN</t>
        </is>
      </c>
      <c r="E19790" t="inlineStr">
        <is>
          <t>Y33963</t>
        </is>
      </c>
      <c r="F19790" t="inlineStr">
        <is>
          <t>BN</t>
        </is>
      </c>
      <c r="G19790" t="inlineStr">
        <is>
          <t>No</t>
        </is>
      </c>
      <c r="H19790" t="n">
        <v>3.9</v>
      </c>
    </row>
    <row r="19791">
      <c r="A19791" t="inlineStr">
        <is>
          <t>2022-W12-2022-EMAN-Y27564</t>
        </is>
      </c>
      <c r="B19791" t="n">
        <v>2022</v>
      </c>
      <c r="C19791" t="n">
        <v>12</v>
      </c>
      <c r="D19791" t="inlineStr">
        <is>
          <t>2022-EMAN</t>
        </is>
      </c>
      <c r="E19791" t="inlineStr">
        <is>
          <t>Y27564</t>
        </is>
      </c>
      <c r="F19791" t="inlineStr">
        <is>
          <t>BN</t>
        </is>
      </c>
      <c r="G19791" t="inlineStr">
        <is>
          <t>No</t>
        </is>
      </c>
      <c r="H19791" t="n">
        <v>22.8</v>
      </c>
    </row>
    <row r="19792">
      <c r="A19792" t="inlineStr">
        <is>
          <t>2022-W12-2022-EMAN-Y34054</t>
        </is>
      </c>
      <c r="B19792" t="n">
        <v>2022</v>
      </c>
      <c r="C19792" t="n">
        <v>12</v>
      </c>
      <c r="D19792" t="inlineStr">
        <is>
          <t>2022-EMAN</t>
        </is>
      </c>
      <c r="E19792" t="inlineStr">
        <is>
          <t>Y34054</t>
        </is>
      </c>
      <c r="F19792" t="inlineStr">
        <is>
          <t>BN</t>
        </is>
      </c>
      <c r="G19792" t="inlineStr">
        <is>
          <t>No</t>
        </is>
      </c>
      <c r="H19792" t="n">
        <v>19.5</v>
      </c>
    </row>
    <row r="19793">
      <c r="A19793" t="inlineStr">
        <is>
          <t>2022-W12-2022-EMAN-Y33605</t>
        </is>
      </c>
      <c r="B19793" t="n">
        <v>2022</v>
      </c>
      <c r="C19793" t="n">
        <v>12</v>
      </c>
      <c r="D19793" t="inlineStr">
        <is>
          <t>2022-EMAN</t>
        </is>
      </c>
      <c r="E19793" t="inlineStr">
        <is>
          <t>Y33605</t>
        </is>
      </c>
      <c r="F19793" t="inlineStr">
        <is>
          <t>IR</t>
        </is>
      </c>
      <c r="G19793" t="inlineStr">
        <is>
          <t>No</t>
        </is>
      </c>
      <c r="H19793" t="n">
        <v>0</v>
      </c>
    </row>
    <row r="19794">
      <c r="A19794" t="inlineStr">
        <is>
          <t>2022-W12-2022-VARO-Y5228</t>
        </is>
      </c>
      <c r="B19794" t="n">
        <v>2022</v>
      </c>
      <c r="C19794" t="n">
        <v>12</v>
      </c>
      <c r="D19794" t="inlineStr">
        <is>
          <t>2022-VARO</t>
        </is>
      </c>
      <c r="E19794" t="inlineStr">
        <is>
          <t>Y5228</t>
        </is>
      </c>
      <c r="F19794" t="inlineStr">
        <is>
          <t>QB</t>
        </is>
      </c>
      <c r="G19794" t="inlineStr">
        <is>
          <t>Yes</t>
        </is>
      </c>
      <c r="H19794" t="n">
        <v>18.04</v>
      </c>
    </row>
    <row r="19795">
      <c r="A19795" t="inlineStr">
        <is>
          <t>2022-W12-2022-VARO-Y27581</t>
        </is>
      </c>
      <c r="B19795" t="n">
        <v>2022</v>
      </c>
      <c r="C19795" t="n">
        <v>12</v>
      </c>
      <c r="D19795" t="inlineStr">
        <is>
          <t>2022-VARO</t>
        </is>
      </c>
      <c r="E19795" t="inlineStr">
        <is>
          <t>Y27581</t>
        </is>
      </c>
      <c r="F19795" t="inlineStr">
        <is>
          <t>WR</t>
        </is>
      </c>
      <c r="G19795" t="inlineStr">
        <is>
          <t>Yes</t>
        </is>
      </c>
      <c r="H19795" t="n">
        <v>10.9</v>
      </c>
    </row>
    <row r="19796">
      <c r="A19796" t="inlineStr">
        <is>
          <t>2022-W12-2022-VARO-Y29399</t>
        </is>
      </c>
      <c r="B19796" t="n">
        <v>2022</v>
      </c>
      <c r="C19796" t="n">
        <v>12</v>
      </c>
      <c r="D19796" t="inlineStr">
        <is>
          <t>2022-VARO</t>
        </is>
      </c>
      <c r="E19796" t="inlineStr">
        <is>
          <t>Y29399</t>
        </is>
      </c>
      <c r="F19796" t="inlineStr">
        <is>
          <t>WR</t>
        </is>
      </c>
      <c r="G19796" t="inlineStr">
        <is>
          <t>Yes</t>
        </is>
      </c>
      <c r="H19796" t="n">
        <v>12</v>
      </c>
    </row>
    <row r="19797">
      <c r="A19797" t="inlineStr">
        <is>
          <t>2022-W12-2022-VARO-Y29279</t>
        </is>
      </c>
      <c r="B19797" t="n">
        <v>2022</v>
      </c>
      <c r="C19797" t="n">
        <v>12</v>
      </c>
      <c r="D19797" t="inlineStr">
        <is>
          <t>2022-VARO</t>
        </is>
      </c>
      <c r="E19797" t="inlineStr">
        <is>
          <t>Y29279</t>
        </is>
      </c>
      <c r="F19797" t="inlineStr">
        <is>
          <t>RB</t>
        </is>
      </c>
      <c r="G19797" t="inlineStr">
        <is>
          <t>Yes</t>
        </is>
      </c>
      <c r="H19797" t="n">
        <v>13.2</v>
      </c>
    </row>
    <row r="19798">
      <c r="A19798" t="inlineStr">
        <is>
          <t>2022-W12-2022-VARO-Y31906</t>
        </is>
      </c>
      <c r="B19798" t="n">
        <v>2022</v>
      </c>
      <c r="C19798" t="n">
        <v>12</v>
      </c>
      <c r="D19798" t="inlineStr">
        <is>
          <t>2022-VARO</t>
        </is>
      </c>
      <c r="E19798" t="inlineStr">
        <is>
          <t>Y31906</t>
        </is>
      </c>
      <c r="F19798" t="inlineStr">
        <is>
          <t>RB</t>
        </is>
      </c>
      <c r="G19798" t="inlineStr">
        <is>
          <t>Yes</t>
        </is>
      </c>
      <c r="H19798" t="n">
        <v>8.5</v>
      </c>
    </row>
    <row r="19799">
      <c r="A19799" t="inlineStr">
        <is>
          <t>2022-W12-2022-VARO-Y33443</t>
        </is>
      </c>
      <c r="B19799" t="n">
        <v>2022</v>
      </c>
      <c r="C19799" t="n">
        <v>12</v>
      </c>
      <c r="D19799" t="inlineStr">
        <is>
          <t>2022-VARO</t>
        </is>
      </c>
      <c r="E19799" t="inlineStr">
        <is>
          <t>Y33443</t>
        </is>
      </c>
      <c r="F19799" t="inlineStr">
        <is>
          <t>TE</t>
        </is>
      </c>
      <c r="G19799" t="inlineStr">
        <is>
          <t>Yes</t>
        </is>
      </c>
      <c r="H19799" t="n">
        <v>5.4</v>
      </c>
    </row>
    <row r="19800">
      <c r="A19800" t="inlineStr">
        <is>
          <t>2022-W12-2022-VARO-Y33996</t>
        </is>
      </c>
      <c r="B19800" t="n">
        <v>2022</v>
      </c>
      <c r="C19800" t="n">
        <v>12</v>
      </c>
      <c r="D19800" t="inlineStr">
        <is>
          <t>2022-VARO</t>
        </is>
      </c>
      <c r="E19800" t="inlineStr">
        <is>
          <t>Y33996</t>
        </is>
      </c>
      <c r="F19800" t="inlineStr">
        <is>
          <t>W/R/T FLEX</t>
        </is>
      </c>
      <c r="G19800" t="inlineStr">
        <is>
          <t>Yes</t>
        </is>
      </c>
      <c r="H19800" t="n">
        <v>16.4</v>
      </c>
    </row>
    <row r="19801">
      <c r="A19801" t="inlineStr">
        <is>
          <t>2022-W12-2022-VARO-Y32858</t>
        </is>
      </c>
      <c r="B19801" t="n">
        <v>2022</v>
      </c>
      <c r="C19801" t="n">
        <v>12</v>
      </c>
      <c r="D19801" t="inlineStr">
        <is>
          <t>2022-VARO</t>
        </is>
      </c>
      <c r="E19801" t="inlineStr">
        <is>
          <t>Y32858</t>
        </is>
      </c>
      <c r="F19801" t="inlineStr">
        <is>
          <t>K</t>
        </is>
      </c>
      <c r="G19801" t="inlineStr">
        <is>
          <t>Yes</t>
        </is>
      </c>
      <c r="H19801" t="n">
        <v>10</v>
      </c>
    </row>
    <row r="19802">
      <c r="A19802" t="inlineStr">
        <is>
          <t>2022-W12-2022-VARO-Y-DEF:san-francisco</t>
        </is>
      </c>
      <c r="B19802" t="n">
        <v>2022</v>
      </c>
      <c r="C19802" t="n">
        <v>12</v>
      </c>
      <c r="D19802" t="inlineStr">
        <is>
          <t>2022-VARO</t>
        </is>
      </c>
      <c r="E19802" t="inlineStr">
        <is>
          <t>Y-DEF:san-francisco</t>
        </is>
      </c>
      <c r="F19802" t="inlineStr">
        <is>
          <t>DST</t>
        </is>
      </c>
      <c r="G19802" t="inlineStr">
        <is>
          <t>Yes</t>
        </is>
      </c>
      <c r="H19802" t="n">
        <v>15</v>
      </c>
    </row>
    <row r="19803">
      <c r="A19803" t="inlineStr">
        <is>
          <t>2022-W12-2022-VARO-Y33399</t>
        </is>
      </c>
      <c r="B19803" t="n">
        <v>2022</v>
      </c>
      <c r="C19803" t="n">
        <v>12</v>
      </c>
      <c r="D19803" t="inlineStr">
        <is>
          <t>2022-VARO</t>
        </is>
      </c>
      <c r="E19803" t="inlineStr">
        <is>
          <t>Y33399</t>
        </is>
      </c>
      <c r="F19803" t="inlineStr">
        <is>
          <t>BN</t>
        </is>
      </c>
      <c r="G19803" t="inlineStr">
        <is>
          <t>No</t>
        </is>
      </c>
      <c r="H19803" t="n">
        <v>0</v>
      </c>
    </row>
    <row r="19804">
      <c r="A19804" t="inlineStr">
        <is>
          <t>2022-W12-2022-VARO-Y33408</t>
        </is>
      </c>
      <c r="B19804" t="n">
        <v>2022</v>
      </c>
      <c r="C19804" t="n">
        <v>12</v>
      </c>
      <c r="D19804" t="inlineStr">
        <is>
          <t>2022-VARO</t>
        </is>
      </c>
      <c r="E19804" t="inlineStr">
        <is>
          <t>Y33408</t>
        </is>
      </c>
      <c r="F19804" t="inlineStr">
        <is>
          <t>BN</t>
        </is>
      </c>
      <c r="G19804" t="inlineStr">
        <is>
          <t>No</t>
        </is>
      </c>
      <c r="H19804" t="n">
        <v>0</v>
      </c>
    </row>
    <row r="19805">
      <c r="A19805" t="inlineStr">
        <is>
          <t>2022-W12-2022-VARO-Y34047</t>
        </is>
      </c>
      <c r="B19805" t="n">
        <v>2022</v>
      </c>
      <c r="C19805" t="n">
        <v>12</v>
      </c>
      <c r="D19805" t="inlineStr">
        <is>
          <t>2022-VARO</t>
        </is>
      </c>
      <c r="E19805" t="inlineStr">
        <is>
          <t>Y34047</t>
        </is>
      </c>
      <c r="F19805" t="inlineStr">
        <is>
          <t>BN</t>
        </is>
      </c>
      <c r="G19805" t="inlineStr">
        <is>
          <t>No</t>
        </is>
      </c>
      <c r="H19805" t="n">
        <v>15.4</v>
      </c>
    </row>
    <row r="19806">
      <c r="A19806" t="inlineStr">
        <is>
          <t>2022-W12-2022-VARO-Y31457</t>
        </is>
      </c>
      <c r="B19806" t="n">
        <v>2022</v>
      </c>
      <c r="C19806" t="n">
        <v>12</v>
      </c>
      <c r="D19806" t="inlineStr">
        <is>
          <t>2022-VARO</t>
        </is>
      </c>
      <c r="E19806" t="inlineStr">
        <is>
          <t>Y31457</t>
        </is>
      </c>
      <c r="F19806" t="inlineStr">
        <is>
          <t>BN</t>
        </is>
      </c>
      <c r="G19806" t="inlineStr">
        <is>
          <t>No</t>
        </is>
      </c>
      <c r="H19806" t="n">
        <v>3.4</v>
      </c>
    </row>
    <row r="19807">
      <c r="A19807" t="inlineStr">
        <is>
          <t>2022-W12-2022-VARO-Y34019</t>
        </is>
      </c>
      <c r="B19807" t="n">
        <v>2022</v>
      </c>
      <c r="C19807" t="n">
        <v>12</v>
      </c>
      <c r="D19807" t="inlineStr">
        <is>
          <t>2022-VARO</t>
        </is>
      </c>
      <c r="E19807" t="inlineStr">
        <is>
          <t>Y34019</t>
        </is>
      </c>
      <c r="F19807" t="inlineStr">
        <is>
          <t>BN</t>
        </is>
      </c>
      <c r="G19807" t="inlineStr">
        <is>
          <t>No</t>
        </is>
      </c>
      <c r="H19807" t="n">
        <v>2.8</v>
      </c>
    </row>
    <row r="19808">
      <c r="A19808" t="inlineStr">
        <is>
          <t>2022-W12-2022-VARO-Y31019</t>
        </is>
      </c>
      <c r="B19808" t="n">
        <v>2022</v>
      </c>
      <c r="C19808" t="n">
        <v>12</v>
      </c>
      <c r="D19808" t="inlineStr">
        <is>
          <t>2022-VARO</t>
        </is>
      </c>
      <c r="E19808" t="inlineStr">
        <is>
          <t>Y31019</t>
        </is>
      </c>
      <c r="F19808" t="inlineStr">
        <is>
          <t>IR</t>
        </is>
      </c>
      <c r="G19808" t="inlineStr">
        <is>
          <t>No</t>
        </is>
      </c>
      <c r="H19808" t="n">
        <v>0</v>
      </c>
    </row>
    <row r="19809">
      <c r="A19809" t="inlineStr">
        <is>
          <t>2022-W12-2022-ABARBA-Y31833</t>
        </is>
      </c>
      <c r="B19809" t="n">
        <v>2022</v>
      </c>
      <c r="C19809" t="n">
        <v>12</v>
      </c>
      <c r="D19809" t="inlineStr">
        <is>
          <t>2022-ABARBA</t>
        </is>
      </c>
      <c r="E19809" t="inlineStr">
        <is>
          <t>Y31833</t>
        </is>
      </c>
      <c r="F19809" t="inlineStr">
        <is>
          <t>QB</t>
        </is>
      </c>
      <c r="G19809" t="inlineStr">
        <is>
          <t>Yes</t>
        </is>
      </c>
      <c r="H19809" t="n">
        <v>26.24</v>
      </c>
    </row>
    <row r="19810">
      <c r="A19810" t="inlineStr">
        <is>
          <t>2022-W12-2022-ABARBA-Y27535</t>
        </is>
      </c>
      <c r="B19810" t="n">
        <v>2022</v>
      </c>
      <c r="C19810" t="n">
        <v>12</v>
      </c>
      <c r="D19810" t="inlineStr">
        <is>
          <t>2022-ABARBA</t>
        </is>
      </c>
      <c r="E19810" t="inlineStr">
        <is>
          <t>Y27535</t>
        </is>
      </c>
      <c r="F19810" t="inlineStr">
        <is>
          <t>WR</t>
        </is>
      </c>
      <c r="G19810" t="inlineStr">
        <is>
          <t>Yes</t>
        </is>
      </c>
      <c r="H19810" t="n">
        <v>4.1</v>
      </c>
    </row>
    <row r="19811">
      <c r="A19811" t="inlineStr">
        <is>
          <t>2022-W12-2022-ABARBA-Y32695</t>
        </is>
      </c>
      <c r="B19811" t="n">
        <v>2022</v>
      </c>
      <c r="C19811" t="n">
        <v>12</v>
      </c>
      <c r="D19811" t="inlineStr">
        <is>
          <t>2022-ABARBA</t>
        </is>
      </c>
      <c r="E19811" t="inlineStr">
        <is>
          <t>Y32695</t>
        </is>
      </c>
      <c r="F19811" t="inlineStr">
        <is>
          <t>WR</t>
        </is>
      </c>
      <c r="G19811" t="inlineStr">
        <is>
          <t>Yes</t>
        </is>
      </c>
      <c r="H19811" t="n">
        <v>9</v>
      </c>
    </row>
    <row r="19812">
      <c r="A19812" t="inlineStr">
        <is>
          <t>2022-W12-2022-ABARBA-Y27624</t>
        </is>
      </c>
      <c r="B19812" t="n">
        <v>2022</v>
      </c>
      <c r="C19812" t="n">
        <v>12</v>
      </c>
      <c r="D19812" t="inlineStr">
        <is>
          <t>2022-ABARBA</t>
        </is>
      </c>
      <c r="E19812" t="inlineStr">
        <is>
          <t>Y27624</t>
        </is>
      </c>
      <c r="F19812" t="inlineStr">
        <is>
          <t>RB</t>
        </is>
      </c>
      <c r="G19812" t="inlineStr">
        <is>
          <t>Yes</t>
        </is>
      </c>
      <c r="H19812" t="n">
        <v>4.1</v>
      </c>
    </row>
    <row r="19813">
      <c r="A19813" t="inlineStr">
        <is>
          <t>2022-W12-2022-ABARBA-Y34107</t>
        </is>
      </c>
      <c r="B19813" t="n">
        <v>2022</v>
      </c>
      <c r="C19813" t="n">
        <v>12</v>
      </c>
      <c r="D19813" t="inlineStr">
        <is>
          <t>2022-ABARBA</t>
        </is>
      </c>
      <c r="E19813" t="inlineStr">
        <is>
          <t>Y34107</t>
        </is>
      </c>
      <c r="F19813" t="inlineStr">
        <is>
          <t>RB</t>
        </is>
      </c>
      <c r="G19813" t="inlineStr">
        <is>
          <t>Yes</t>
        </is>
      </c>
      <c r="H19813" t="n">
        <v>5.4</v>
      </c>
    </row>
    <row r="19814">
      <c r="A19814" t="inlineStr">
        <is>
          <t>2022-W12-2022-ABARBA-Y26686</t>
        </is>
      </c>
      <c r="B19814" t="n">
        <v>2022</v>
      </c>
      <c r="C19814" t="n">
        <v>12</v>
      </c>
      <c r="D19814" t="inlineStr">
        <is>
          <t>2022-ABARBA</t>
        </is>
      </c>
      <c r="E19814" t="inlineStr">
        <is>
          <t>Y26686</t>
        </is>
      </c>
      <c r="F19814" t="inlineStr">
        <is>
          <t>TE</t>
        </is>
      </c>
      <c r="G19814" t="inlineStr">
        <is>
          <t>Yes</t>
        </is>
      </c>
      <c r="H19814" t="n">
        <v>13.7</v>
      </c>
    </row>
    <row r="19815">
      <c r="A19815" t="inlineStr">
        <is>
          <t>2022-W12-2022-ABARBA-Y26650</t>
        </is>
      </c>
      <c r="B19815" t="n">
        <v>2022</v>
      </c>
      <c r="C19815" t="n">
        <v>12</v>
      </c>
      <c r="D19815" t="inlineStr">
        <is>
          <t>2022-ABARBA</t>
        </is>
      </c>
      <c r="E19815" t="inlineStr">
        <is>
          <t>Y26650</t>
        </is>
      </c>
      <c r="F19815" t="inlineStr">
        <is>
          <t>W/R/T FLEX</t>
        </is>
      </c>
      <c r="G19815" t="inlineStr">
        <is>
          <t>Yes</t>
        </is>
      </c>
      <c r="H19815" t="n">
        <v>16.7</v>
      </c>
    </row>
    <row r="19816">
      <c r="A19816" t="inlineStr">
        <is>
          <t>2022-W12-2022-ABARBA-Y31199</t>
        </is>
      </c>
      <c r="B19816" t="n">
        <v>2022</v>
      </c>
      <c r="C19816" t="n">
        <v>12</v>
      </c>
      <c r="D19816" t="inlineStr">
        <is>
          <t>2022-ABARBA</t>
        </is>
      </c>
      <c r="E19816" t="inlineStr">
        <is>
          <t>Y31199</t>
        </is>
      </c>
      <c r="F19816" t="inlineStr">
        <is>
          <t>K</t>
        </is>
      </c>
      <c r="G19816" t="inlineStr">
        <is>
          <t>Yes</t>
        </is>
      </c>
      <c r="H19816" t="n">
        <v>13</v>
      </c>
    </row>
    <row r="19817">
      <c r="A19817" t="inlineStr">
        <is>
          <t>2022-W12-2022-ABARBA-Y-DEF:dallas</t>
        </is>
      </c>
      <c r="B19817" t="n">
        <v>2022</v>
      </c>
      <c r="C19817" t="n">
        <v>12</v>
      </c>
      <c r="D19817" t="inlineStr">
        <is>
          <t>2022-ABARBA</t>
        </is>
      </c>
      <c r="E19817" t="inlineStr">
        <is>
          <t>Y-DEF:dallas</t>
        </is>
      </c>
      <c r="F19817" t="inlineStr">
        <is>
          <t>DST</t>
        </is>
      </c>
      <c r="G19817" t="inlineStr">
        <is>
          <t>Yes</t>
        </is>
      </c>
      <c r="H19817" t="n">
        <v>4</v>
      </c>
    </row>
    <row r="19818">
      <c r="A19818" t="inlineStr">
        <is>
          <t>2022-W12-2022-ABARBA-Y33138</t>
        </is>
      </c>
      <c r="B19818" t="n">
        <v>2022</v>
      </c>
      <c r="C19818" t="n">
        <v>12</v>
      </c>
      <c r="D19818" t="inlineStr">
        <is>
          <t>2022-ABARBA</t>
        </is>
      </c>
      <c r="E19818" t="inlineStr">
        <is>
          <t>Y33138</t>
        </is>
      </c>
      <c r="F19818" t="inlineStr">
        <is>
          <t>BN</t>
        </is>
      </c>
      <c r="G19818" t="inlineStr">
        <is>
          <t>No</t>
        </is>
      </c>
      <c r="H19818" t="n">
        <v>0</v>
      </c>
    </row>
    <row r="19819">
      <c r="A19819" t="inlineStr">
        <is>
          <t>2022-W12-2022-ABARBA-Y30175</t>
        </is>
      </c>
      <c r="B19819" t="n">
        <v>2022</v>
      </c>
      <c r="C19819" t="n">
        <v>12</v>
      </c>
      <c r="D19819" t="inlineStr">
        <is>
          <t>2022-ABARBA</t>
        </is>
      </c>
      <c r="E19819" t="inlineStr">
        <is>
          <t>Y30175</t>
        </is>
      </c>
      <c r="F19819" t="inlineStr">
        <is>
          <t>BN</t>
        </is>
      </c>
      <c r="G19819" t="inlineStr">
        <is>
          <t>No</t>
        </is>
      </c>
      <c r="H19819" t="n">
        <v>5.3</v>
      </c>
    </row>
    <row r="19820">
      <c r="A19820" t="inlineStr">
        <is>
          <t>2022-W12-2022-ABARBA-Y27277</t>
        </is>
      </c>
      <c r="B19820" t="n">
        <v>2022</v>
      </c>
      <c r="C19820" t="n">
        <v>12</v>
      </c>
      <c r="D19820" t="inlineStr">
        <is>
          <t>2022-ABARBA</t>
        </is>
      </c>
      <c r="E19820" t="inlineStr">
        <is>
          <t>Y27277</t>
        </is>
      </c>
      <c r="F19820" t="inlineStr">
        <is>
          <t>BN</t>
        </is>
      </c>
      <c r="G19820" t="inlineStr">
        <is>
          <t>No</t>
        </is>
      </c>
      <c r="H19820" t="n">
        <v>16.6</v>
      </c>
    </row>
    <row r="19821">
      <c r="A19821" t="inlineStr">
        <is>
          <t>2022-W12-2022-ABARBA-Y31919</t>
        </is>
      </c>
      <c r="B19821" t="n">
        <v>2022</v>
      </c>
      <c r="C19821" t="n">
        <v>12</v>
      </c>
      <c r="D19821" t="inlineStr">
        <is>
          <t>2022-ABARBA</t>
        </is>
      </c>
      <c r="E19821" t="inlineStr">
        <is>
          <t>Y31919</t>
        </is>
      </c>
      <c r="F19821" t="inlineStr">
        <is>
          <t>BN</t>
        </is>
      </c>
      <c r="G19821" t="inlineStr">
        <is>
          <t>No</t>
        </is>
      </c>
      <c r="H19821" t="n">
        <v>1.6</v>
      </c>
    </row>
    <row r="19822">
      <c r="A19822" t="inlineStr">
        <is>
          <t>2022-W12-2022-ABARBA-Y30161</t>
        </is>
      </c>
      <c r="B19822" t="n">
        <v>2022</v>
      </c>
      <c r="C19822" t="n">
        <v>12</v>
      </c>
      <c r="D19822" t="inlineStr">
        <is>
          <t>2022-ABARBA</t>
        </is>
      </c>
      <c r="E19822" t="inlineStr">
        <is>
          <t>Y30161</t>
        </is>
      </c>
      <c r="F19822" t="inlineStr">
        <is>
          <t>IR</t>
        </is>
      </c>
      <c r="G19822" t="inlineStr">
        <is>
          <t>No</t>
        </is>
      </c>
      <c r="H19822" t="n">
        <v>0</v>
      </c>
    </row>
    <row r="19823">
      <c r="A19823" t="inlineStr">
        <is>
          <t>2022-W12-2022-PACO-Y26662</t>
        </is>
      </c>
      <c r="B19823" t="n">
        <v>2022</v>
      </c>
      <c r="C19823" t="n">
        <v>12</v>
      </c>
      <c r="D19823" t="inlineStr">
        <is>
          <t>2022-PACO</t>
        </is>
      </c>
      <c r="E19823" t="inlineStr">
        <is>
          <t>Y26662</t>
        </is>
      </c>
      <c r="F19823" t="inlineStr">
        <is>
          <t>QB</t>
        </is>
      </c>
      <c r="G19823" t="inlineStr">
        <is>
          <t>Yes</t>
        </is>
      </c>
      <c r="H19823" t="n">
        <v>20.32</v>
      </c>
    </row>
    <row r="19824">
      <c r="A19824" t="inlineStr">
        <is>
          <t>2022-W12-2022-PACO-Y31896</t>
        </is>
      </c>
      <c r="B19824" t="n">
        <v>2022</v>
      </c>
      <c r="C19824" t="n">
        <v>12</v>
      </c>
      <c r="D19824" t="inlineStr">
        <is>
          <t>2022-PACO</t>
        </is>
      </c>
      <c r="E19824" t="inlineStr">
        <is>
          <t>Y31896</t>
        </is>
      </c>
      <c r="F19824" t="inlineStr">
        <is>
          <t>WR</t>
        </is>
      </c>
      <c r="G19824" t="inlineStr">
        <is>
          <t>Yes</t>
        </is>
      </c>
      <c r="H19824" t="n">
        <v>14.5</v>
      </c>
    </row>
    <row r="19825">
      <c r="A19825" t="inlineStr">
        <is>
          <t>2022-W12-2022-PACO-Y33465</t>
        </is>
      </c>
      <c r="B19825" t="n">
        <v>2022</v>
      </c>
      <c r="C19825" t="n">
        <v>12</v>
      </c>
      <c r="D19825" t="inlineStr">
        <is>
          <t>2022-PACO</t>
        </is>
      </c>
      <c r="E19825" t="inlineStr">
        <is>
          <t>Y33465</t>
        </is>
      </c>
      <c r="F19825" t="inlineStr">
        <is>
          <t>WR</t>
        </is>
      </c>
      <c r="G19825" t="inlineStr">
        <is>
          <t>Yes</t>
        </is>
      </c>
      <c r="H19825" t="n">
        <v>8.1</v>
      </c>
    </row>
    <row r="19826">
      <c r="A19826" t="inlineStr">
        <is>
          <t>2022-W12-2022-PACO-Y26652</t>
        </is>
      </c>
      <c r="B19826" t="n">
        <v>2022</v>
      </c>
      <c r="C19826" t="n">
        <v>12</v>
      </c>
      <c r="D19826" t="inlineStr">
        <is>
          <t>2022-PACO</t>
        </is>
      </c>
      <c r="E19826" t="inlineStr">
        <is>
          <t>Y26652</t>
        </is>
      </c>
      <c r="F19826" t="inlineStr">
        <is>
          <t>RB</t>
        </is>
      </c>
      <c r="G19826" t="inlineStr">
        <is>
          <t>Yes</t>
        </is>
      </c>
      <c r="H19826" t="n">
        <v>8.6</v>
      </c>
    </row>
    <row r="19827">
      <c r="A19827" t="inlineStr">
        <is>
          <t>2022-W12-2022-PACO-Y32711</t>
        </is>
      </c>
      <c r="B19827" t="n">
        <v>2022</v>
      </c>
      <c r="C19827" t="n">
        <v>12</v>
      </c>
      <c r="D19827" t="inlineStr">
        <is>
          <t>2022-PACO</t>
        </is>
      </c>
      <c r="E19827" t="inlineStr">
        <is>
          <t>Y32711</t>
        </is>
      </c>
      <c r="F19827" t="inlineStr">
        <is>
          <t>RB</t>
        </is>
      </c>
      <c r="G19827" t="inlineStr">
        <is>
          <t>Yes</t>
        </is>
      </c>
      <c r="H19827" t="n">
        <v>17.3</v>
      </c>
    </row>
    <row r="19828">
      <c r="A19828" t="inlineStr">
        <is>
          <t>2022-W12-2022-PACO-Y30259</t>
        </is>
      </c>
      <c r="B19828" t="n">
        <v>2022</v>
      </c>
      <c r="C19828" t="n">
        <v>12</v>
      </c>
      <c r="D19828" t="inlineStr">
        <is>
          <t>2022-PACO</t>
        </is>
      </c>
      <c r="E19828" t="inlineStr">
        <is>
          <t>Y30259</t>
        </is>
      </c>
      <c r="F19828" t="inlineStr">
        <is>
          <t>TE</t>
        </is>
      </c>
      <c r="G19828" t="inlineStr">
        <is>
          <t>Yes</t>
        </is>
      </c>
      <c r="H19828" t="n">
        <v>4.1</v>
      </c>
    </row>
    <row r="19829">
      <c r="A19829" t="inlineStr">
        <is>
          <t>2022-W12-2022-PACO-Y33413</t>
        </is>
      </c>
      <c r="B19829" t="n">
        <v>2022</v>
      </c>
      <c r="C19829" t="n">
        <v>12</v>
      </c>
      <c r="D19829" t="inlineStr">
        <is>
          <t>2022-PACO</t>
        </is>
      </c>
      <c r="E19829" t="inlineStr">
        <is>
          <t>Y33413</t>
        </is>
      </c>
      <c r="F19829" t="inlineStr">
        <is>
          <t>W/R/T FLEX</t>
        </is>
      </c>
      <c r="G19829" t="inlineStr">
        <is>
          <t>Yes</t>
        </is>
      </c>
      <c r="H19829" t="n">
        <v>0.3</v>
      </c>
    </row>
    <row r="19830">
      <c r="A19830" t="inlineStr">
        <is>
          <t>2022-W12-2022-PACO-Y26534</t>
        </is>
      </c>
      <c r="B19830" t="n">
        <v>2022</v>
      </c>
      <c r="C19830" t="n">
        <v>12</v>
      </c>
      <c r="D19830" t="inlineStr">
        <is>
          <t>2022-PACO</t>
        </is>
      </c>
      <c r="E19830" t="inlineStr">
        <is>
          <t>Y26534</t>
        </is>
      </c>
      <c r="F19830" t="inlineStr">
        <is>
          <t>K</t>
        </is>
      </c>
      <c r="G19830" t="inlineStr">
        <is>
          <t>Yes</t>
        </is>
      </c>
      <c r="H19830" t="n">
        <v>15</v>
      </c>
    </row>
    <row r="19831">
      <c r="A19831" t="inlineStr">
        <is>
          <t>2022-W12-2022-PACO-Y-DEF:philadelphia</t>
        </is>
      </c>
      <c r="B19831" t="n">
        <v>2022</v>
      </c>
      <c r="C19831" t="n">
        <v>12</v>
      </c>
      <c r="D19831" t="inlineStr">
        <is>
          <t>2022-PACO</t>
        </is>
      </c>
      <c r="E19831" t="inlineStr">
        <is>
          <t>Y-DEF:philadelphia</t>
        </is>
      </c>
      <c r="F19831" t="inlineStr">
        <is>
          <t>DST</t>
        </is>
      </c>
      <c r="G19831" t="inlineStr">
        <is>
          <t>Yes</t>
        </is>
      </c>
      <c r="H19831" t="n">
        <v>6</v>
      </c>
    </row>
    <row r="19832">
      <c r="A19832" t="inlineStr">
        <is>
          <t>2022-W12-2022-PACO-Y33971</t>
        </is>
      </c>
      <c r="B19832" t="n">
        <v>2022</v>
      </c>
      <c r="C19832" t="n">
        <v>12</v>
      </c>
      <c r="D19832" t="inlineStr">
        <is>
          <t>2022-PACO</t>
        </is>
      </c>
      <c r="E19832" t="inlineStr">
        <is>
          <t>Y33971</t>
        </is>
      </c>
      <c r="F19832" t="inlineStr">
        <is>
          <t>BN</t>
        </is>
      </c>
      <c r="G19832" t="inlineStr">
        <is>
          <t>No</t>
        </is>
      </c>
      <c r="H19832" t="n">
        <v>0</v>
      </c>
    </row>
    <row r="19833">
      <c r="A19833" t="inlineStr">
        <is>
          <t>2022-W12-2022-PACO-Y29369</t>
        </is>
      </c>
      <c r="B19833" t="n">
        <v>2022</v>
      </c>
      <c r="C19833" t="n">
        <v>12</v>
      </c>
      <c r="D19833" t="inlineStr">
        <is>
          <t>2022-PACO</t>
        </is>
      </c>
      <c r="E19833" t="inlineStr">
        <is>
          <t>Y29369</t>
        </is>
      </c>
      <c r="F19833" t="inlineStr">
        <is>
          <t>BN</t>
        </is>
      </c>
      <c r="G19833" t="inlineStr">
        <is>
          <t>No</t>
        </is>
      </c>
      <c r="H19833" t="n">
        <v>16.84</v>
      </c>
    </row>
    <row r="19834">
      <c r="A19834" t="inlineStr">
        <is>
          <t>2022-W12-2022-PACO-Y30199</t>
        </is>
      </c>
      <c r="B19834" t="n">
        <v>2022</v>
      </c>
      <c r="C19834" t="n">
        <v>12</v>
      </c>
      <c r="D19834" t="inlineStr">
        <is>
          <t>2022-PACO</t>
        </is>
      </c>
      <c r="E19834" t="inlineStr">
        <is>
          <t>Y30199</t>
        </is>
      </c>
      <c r="F19834" t="inlineStr">
        <is>
          <t>BN</t>
        </is>
      </c>
      <c r="G19834" t="inlineStr">
        <is>
          <t>No</t>
        </is>
      </c>
      <c r="H19834" t="n">
        <v>2.6</v>
      </c>
    </row>
    <row r="19835">
      <c r="A19835" t="inlineStr">
        <is>
          <t>2022-W12-2022-PACO-Y30994</t>
        </is>
      </c>
      <c r="B19835" t="n">
        <v>2022</v>
      </c>
      <c r="C19835" t="n">
        <v>12</v>
      </c>
      <c r="D19835" t="inlineStr">
        <is>
          <t>2022-PACO</t>
        </is>
      </c>
      <c r="E19835" t="inlineStr">
        <is>
          <t>Y30994</t>
        </is>
      </c>
      <c r="F19835" t="inlineStr">
        <is>
          <t>BN</t>
        </is>
      </c>
      <c r="G19835" t="inlineStr">
        <is>
          <t>No</t>
        </is>
      </c>
      <c r="H19835" t="n">
        <v>18.3</v>
      </c>
    </row>
    <row r="19836">
      <c r="A19836" t="inlineStr">
        <is>
          <t>2022-W12-2022-PACO-Y34008</t>
        </is>
      </c>
      <c r="B19836" t="n">
        <v>2022</v>
      </c>
      <c r="C19836" t="n">
        <v>12</v>
      </c>
      <c r="D19836" t="inlineStr">
        <is>
          <t>2022-PACO</t>
        </is>
      </c>
      <c r="E19836" t="inlineStr">
        <is>
          <t>Y34008</t>
        </is>
      </c>
      <c r="F19836" t="inlineStr">
        <is>
          <t>BN</t>
        </is>
      </c>
      <c r="G19836" t="inlineStr">
        <is>
          <t>No</t>
        </is>
      </c>
      <c r="H19836" t="n">
        <v>0</v>
      </c>
    </row>
    <row r="19837">
      <c r="A19837" t="inlineStr">
        <is>
          <t>2022-W12-2022-PACO-Y33392</t>
        </is>
      </c>
      <c r="B19837" t="n">
        <v>2022</v>
      </c>
      <c r="C19837" t="n">
        <v>12</v>
      </c>
      <c r="D19837" t="inlineStr">
        <is>
          <t>2022-PACO</t>
        </is>
      </c>
      <c r="E19837" t="inlineStr">
        <is>
          <t>Y33392</t>
        </is>
      </c>
      <c r="F19837" t="inlineStr">
        <is>
          <t>IR</t>
        </is>
      </c>
      <c r="G19837" t="inlineStr">
        <is>
          <t>No</t>
        </is>
      </c>
      <c r="H19837" t="n">
        <v>0</v>
      </c>
    </row>
    <row r="19838">
      <c r="A19838" t="inlineStr">
        <is>
          <t>2022-W13-2022-JCHAPS-Y32676</t>
        </is>
      </c>
      <c r="B19838" t="n">
        <v>2022</v>
      </c>
      <c r="C19838" t="n">
        <v>13</v>
      </c>
      <c r="D19838" t="inlineStr">
        <is>
          <t>2022-JCHAPS</t>
        </is>
      </c>
      <c r="E19838" t="inlineStr">
        <is>
          <t>Y32676</t>
        </is>
      </c>
      <c r="F19838" t="inlineStr">
        <is>
          <t>QB</t>
        </is>
      </c>
      <c r="G19838" t="inlineStr">
        <is>
          <t>Yes</t>
        </is>
      </c>
      <c r="H19838" t="n">
        <v>18.1</v>
      </c>
    </row>
    <row r="19839">
      <c r="A19839" t="inlineStr">
        <is>
          <t>2022-W13-2022-JCHAPS-Y33398</t>
        </is>
      </c>
      <c r="B19839" t="n">
        <v>2022</v>
      </c>
      <c r="C19839" t="n">
        <v>13</v>
      </c>
      <c r="D19839" t="inlineStr">
        <is>
          <t>2022-JCHAPS</t>
        </is>
      </c>
      <c r="E19839" t="inlineStr">
        <is>
          <t>Y33398</t>
        </is>
      </c>
      <c r="F19839" t="inlineStr">
        <is>
          <t>WR</t>
        </is>
      </c>
      <c r="G19839" t="inlineStr">
        <is>
          <t>Yes</t>
        </is>
      </c>
      <c r="H19839" t="n">
        <v>18.7</v>
      </c>
    </row>
    <row r="19840">
      <c r="A19840" t="inlineStr">
        <is>
          <t>2022-W13-2022-JCHAPS-Y31898</t>
        </is>
      </c>
      <c r="B19840" t="n">
        <v>2022</v>
      </c>
      <c r="C19840" t="n">
        <v>13</v>
      </c>
      <c r="D19840" t="inlineStr">
        <is>
          <t>2022-JCHAPS</t>
        </is>
      </c>
      <c r="E19840" t="inlineStr">
        <is>
          <t>Y31898</t>
        </is>
      </c>
      <c r="F19840" t="inlineStr">
        <is>
          <t>WR</t>
        </is>
      </c>
      <c r="G19840" t="inlineStr">
        <is>
          <t>Yes</t>
        </is>
      </c>
      <c r="H19840" t="n">
        <v>8.5</v>
      </c>
    </row>
    <row r="19841">
      <c r="A19841" t="inlineStr">
        <is>
          <t>2022-W13-2022-JCHAPS-Y30154</t>
        </is>
      </c>
      <c r="B19841" t="n">
        <v>2022</v>
      </c>
      <c r="C19841" t="n">
        <v>13</v>
      </c>
      <c r="D19841" t="inlineStr">
        <is>
          <t>2022-JCHAPS</t>
        </is>
      </c>
      <c r="E19841" t="inlineStr">
        <is>
          <t>Y30154</t>
        </is>
      </c>
      <c r="F19841" t="inlineStr">
        <is>
          <t>RB</t>
        </is>
      </c>
      <c r="G19841" t="inlineStr">
        <is>
          <t>Yes</t>
        </is>
      </c>
      <c r="H19841" t="n">
        <v>15.3</v>
      </c>
    </row>
    <row r="19842">
      <c r="A19842" t="inlineStr">
        <is>
          <t>2022-W13-2022-JCHAPS-Y30227</t>
        </is>
      </c>
      <c r="B19842" t="n">
        <v>2022</v>
      </c>
      <c r="C19842" t="n">
        <v>13</v>
      </c>
      <c r="D19842" t="inlineStr">
        <is>
          <t>2022-JCHAPS</t>
        </is>
      </c>
      <c r="E19842" t="inlineStr">
        <is>
          <t>Y30227</t>
        </is>
      </c>
      <c r="F19842" t="inlineStr">
        <is>
          <t>RB</t>
        </is>
      </c>
      <c r="G19842" t="inlineStr">
        <is>
          <t>Yes</t>
        </is>
      </c>
      <c r="H19842" t="n">
        <v>18.5</v>
      </c>
    </row>
    <row r="19843">
      <c r="A19843" t="inlineStr">
        <is>
          <t>2022-W13-2022-JCHAPS-Y31107</t>
        </is>
      </c>
      <c r="B19843" t="n">
        <v>2022</v>
      </c>
      <c r="C19843" t="n">
        <v>13</v>
      </c>
      <c r="D19843" t="inlineStr">
        <is>
          <t>2022-JCHAPS</t>
        </is>
      </c>
      <c r="E19843" t="inlineStr">
        <is>
          <t>Y31107</t>
        </is>
      </c>
      <c r="F19843" t="inlineStr">
        <is>
          <t>TE</t>
        </is>
      </c>
      <c r="G19843" t="inlineStr">
        <is>
          <t>Yes</t>
        </is>
      </c>
      <c r="H19843" t="n">
        <v>4.3</v>
      </c>
    </row>
    <row r="19844">
      <c r="A19844" t="inlineStr">
        <is>
          <t>2022-W13-2022-JCHAPS-Y34207</t>
        </is>
      </c>
      <c r="B19844" t="n">
        <v>2022</v>
      </c>
      <c r="C19844" t="n">
        <v>13</v>
      </c>
      <c r="D19844" t="inlineStr">
        <is>
          <t>2022-JCHAPS</t>
        </is>
      </c>
      <c r="E19844" t="inlineStr">
        <is>
          <t>Y34207</t>
        </is>
      </c>
      <c r="F19844" t="inlineStr">
        <is>
          <t>W/R/T FLEX</t>
        </is>
      </c>
      <c r="G19844" t="inlineStr">
        <is>
          <t>Yes</t>
        </is>
      </c>
      <c r="H19844" t="n">
        <v>15.2</v>
      </c>
    </row>
    <row r="19845">
      <c r="A19845" t="inlineStr">
        <is>
          <t>2022-W13-2022-JCHAPS-Y8432</t>
        </is>
      </c>
      <c r="B19845" t="n">
        <v>2022</v>
      </c>
      <c r="C19845" t="n">
        <v>13</v>
      </c>
      <c r="D19845" t="inlineStr">
        <is>
          <t>2022-JCHAPS</t>
        </is>
      </c>
      <c r="E19845" t="inlineStr">
        <is>
          <t>Y8432</t>
        </is>
      </c>
      <c r="F19845" t="inlineStr">
        <is>
          <t>K</t>
        </is>
      </c>
      <c r="G19845" t="inlineStr">
        <is>
          <t>Yes</t>
        </is>
      </c>
      <c r="H19845" t="n">
        <v>4</v>
      </c>
    </row>
    <row r="19846">
      <c r="A19846" t="inlineStr">
        <is>
          <t>2022-W13-2022-JCHAPS-Y-DEF:pittsburgh</t>
        </is>
      </c>
      <c r="B19846" t="n">
        <v>2022</v>
      </c>
      <c r="C19846" t="n">
        <v>13</v>
      </c>
      <c r="D19846" t="inlineStr">
        <is>
          <t>2022-JCHAPS</t>
        </is>
      </c>
      <c r="E19846" t="inlineStr">
        <is>
          <t>Y-DEF:pittsburgh</t>
        </is>
      </c>
      <c r="F19846" t="inlineStr">
        <is>
          <t>DST</t>
        </is>
      </c>
      <c r="G19846" t="inlineStr">
        <is>
          <t>Yes</t>
        </is>
      </c>
      <c r="H19846" t="n">
        <v>4</v>
      </c>
    </row>
    <row r="19847">
      <c r="A19847" t="inlineStr">
        <is>
          <t>2022-W13-2022-JCHAPS-Y31424</t>
        </is>
      </c>
      <c r="B19847" t="n">
        <v>2022</v>
      </c>
      <c r="C19847" t="n">
        <v>13</v>
      </c>
      <c r="D19847" t="inlineStr">
        <is>
          <t>2022-JCHAPS</t>
        </is>
      </c>
      <c r="E19847" t="inlineStr">
        <is>
          <t>Y31424</t>
        </is>
      </c>
      <c r="F19847" t="inlineStr">
        <is>
          <t>BN</t>
        </is>
      </c>
      <c r="G19847" t="inlineStr">
        <is>
          <t>No</t>
        </is>
      </c>
      <c r="H19847" t="n">
        <v>1.2</v>
      </c>
    </row>
    <row r="19848">
      <c r="A19848" t="inlineStr">
        <is>
          <t>2022-W13-2022-JCHAPS-Y32857</t>
        </is>
      </c>
      <c r="B19848" t="n">
        <v>2022</v>
      </c>
      <c r="C19848" t="n">
        <v>13</v>
      </c>
      <c r="D19848" t="inlineStr">
        <is>
          <t>2022-JCHAPS</t>
        </is>
      </c>
      <c r="E19848" t="inlineStr">
        <is>
          <t>Y32857</t>
        </is>
      </c>
      <c r="F19848" t="inlineStr">
        <is>
          <t>BN</t>
        </is>
      </c>
      <c r="G19848" t="inlineStr">
        <is>
          <t>No</t>
        </is>
      </c>
      <c r="H19848" t="n">
        <v>11.9</v>
      </c>
    </row>
    <row r="19849">
      <c r="A19849" t="inlineStr">
        <is>
          <t>2022-W13-2022-JCHAPS-Y32704</t>
        </is>
      </c>
      <c r="B19849" t="n">
        <v>2022</v>
      </c>
      <c r="C19849" t="n">
        <v>13</v>
      </c>
      <c r="D19849" t="inlineStr">
        <is>
          <t>2022-JCHAPS</t>
        </is>
      </c>
      <c r="E19849" t="inlineStr">
        <is>
          <t>Y32704</t>
        </is>
      </c>
      <c r="F19849" t="inlineStr">
        <is>
          <t>BN</t>
        </is>
      </c>
      <c r="G19849" t="inlineStr">
        <is>
          <t>No</t>
        </is>
      </c>
      <c r="H19849" t="n">
        <v>2.6</v>
      </c>
    </row>
    <row r="19850">
      <c r="A19850" t="inlineStr">
        <is>
          <t>2022-W13-2022-JCHAPS-Y30117</t>
        </is>
      </c>
      <c r="B19850" t="n">
        <v>2022</v>
      </c>
      <c r="C19850" t="n">
        <v>13</v>
      </c>
      <c r="D19850" t="inlineStr">
        <is>
          <t>2022-JCHAPS</t>
        </is>
      </c>
      <c r="E19850" t="inlineStr">
        <is>
          <t>Y30117</t>
        </is>
      </c>
      <c r="F19850" t="inlineStr">
        <is>
          <t>BN</t>
        </is>
      </c>
      <c r="G19850" t="inlineStr">
        <is>
          <t>No</t>
        </is>
      </c>
      <c r="H19850" t="n">
        <v>11.1</v>
      </c>
    </row>
    <row r="19851">
      <c r="A19851" t="inlineStr">
        <is>
          <t>2022-W13-2022-JCHAPS-Y33967</t>
        </is>
      </c>
      <c r="B19851" t="n">
        <v>2022</v>
      </c>
      <c r="C19851" t="n">
        <v>13</v>
      </c>
      <c r="D19851" t="inlineStr">
        <is>
          <t>2022-JCHAPS</t>
        </is>
      </c>
      <c r="E19851" t="inlineStr">
        <is>
          <t>Y33967</t>
        </is>
      </c>
      <c r="F19851" t="inlineStr">
        <is>
          <t>BN</t>
        </is>
      </c>
      <c r="G19851" t="inlineStr">
        <is>
          <t>No</t>
        </is>
      </c>
      <c r="H19851" t="n">
        <v>0</v>
      </c>
    </row>
    <row r="19852">
      <c r="A19852" t="inlineStr">
        <is>
          <t>2022-W13-2022-JCHAPS-Y33437</t>
        </is>
      </c>
      <c r="B19852" t="n">
        <v>2022</v>
      </c>
      <c r="C19852" t="n">
        <v>13</v>
      </c>
      <c r="D19852" t="inlineStr">
        <is>
          <t>2022-JCHAPS</t>
        </is>
      </c>
      <c r="E19852" t="inlineStr">
        <is>
          <t>Y33437</t>
        </is>
      </c>
      <c r="F19852" t="inlineStr">
        <is>
          <t>IR</t>
        </is>
      </c>
      <c r="G19852" t="inlineStr">
        <is>
          <t>No</t>
        </is>
      </c>
      <c r="H19852" t="n">
        <v>0</v>
      </c>
    </row>
    <row r="19853">
      <c r="A19853" t="inlineStr">
        <is>
          <t>2022-W13-2022-EMAN-Y30977</t>
        </is>
      </c>
      <c r="B19853" t="n">
        <v>2022</v>
      </c>
      <c r="C19853" t="n">
        <v>13</v>
      </c>
      <c r="D19853" t="inlineStr">
        <is>
          <t>2022-EMAN</t>
        </is>
      </c>
      <c r="E19853" t="inlineStr">
        <is>
          <t>Y30977</t>
        </is>
      </c>
      <c r="F19853" t="inlineStr">
        <is>
          <t>QB</t>
        </is>
      </c>
      <c r="G19853" t="inlineStr">
        <is>
          <t>Yes</t>
        </is>
      </c>
      <c r="H19853" t="n">
        <v>16.92</v>
      </c>
    </row>
    <row r="19854">
      <c r="A19854" t="inlineStr">
        <is>
          <t>2022-W13-2022-EMAN-Y33500</t>
        </is>
      </c>
      <c r="B19854" t="n">
        <v>2022</v>
      </c>
      <c r="C19854" t="n">
        <v>13</v>
      </c>
      <c r="D19854" t="inlineStr">
        <is>
          <t>2022-EMAN</t>
        </is>
      </c>
      <c r="E19854" t="inlineStr">
        <is>
          <t>Y33500</t>
        </is>
      </c>
      <c r="F19854" t="inlineStr">
        <is>
          <t>WR</t>
        </is>
      </c>
      <c r="G19854" t="inlineStr">
        <is>
          <t>Yes</t>
        </is>
      </c>
      <c r="H19854" t="n">
        <v>29.1</v>
      </c>
    </row>
    <row r="19855">
      <c r="A19855" t="inlineStr">
        <is>
          <t>2022-W13-2022-EMAN-Y28392</t>
        </is>
      </c>
      <c r="B19855" t="n">
        <v>2022</v>
      </c>
      <c r="C19855" t="n">
        <v>13</v>
      </c>
      <c r="D19855" t="inlineStr">
        <is>
          <t>2022-EMAN</t>
        </is>
      </c>
      <c r="E19855" t="inlineStr">
        <is>
          <t>Y28392</t>
        </is>
      </c>
      <c r="F19855" t="inlineStr">
        <is>
          <t>WR</t>
        </is>
      </c>
      <c r="G19855" t="inlineStr">
        <is>
          <t>Yes</t>
        </is>
      </c>
      <c r="H19855" t="n">
        <v>6</v>
      </c>
    </row>
    <row r="19856">
      <c r="A19856" t="inlineStr">
        <is>
          <t>2022-W13-2022-EMAN-Y31885</t>
        </is>
      </c>
      <c r="B19856" t="n">
        <v>2022</v>
      </c>
      <c r="C19856" t="n">
        <v>13</v>
      </c>
      <c r="D19856" t="inlineStr">
        <is>
          <t>2022-EMAN</t>
        </is>
      </c>
      <c r="E19856" t="inlineStr">
        <is>
          <t>Y31885</t>
        </is>
      </c>
      <c r="F19856" t="inlineStr">
        <is>
          <t>RB</t>
        </is>
      </c>
      <c r="G19856" t="inlineStr">
        <is>
          <t>Yes</t>
        </is>
      </c>
      <c r="H19856" t="n">
        <v>10.8</v>
      </c>
    </row>
    <row r="19857">
      <c r="A19857" t="inlineStr">
        <is>
          <t>2022-W13-2022-EMAN-Y34054</t>
        </is>
      </c>
      <c r="B19857" t="n">
        <v>2022</v>
      </c>
      <c r="C19857" t="n">
        <v>13</v>
      </c>
      <c r="D19857" t="inlineStr">
        <is>
          <t>2022-EMAN</t>
        </is>
      </c>
      <c r="E19857" t="inlineStr">
        <is>
          <t>Y34054</t>
        </is>
      </c>
      <c r="F19857" t="inlineStr">
        <is>
          <t>RB</t>
        </is>
      </c>
      <c r="G19857" t="inlineStr">
        <is>
          <t>Yes</t>
        </is>
      </c>
      <c r="H19857" t="n">
        <v>12.1</v>
      </c>
    </row>
    <row r="19858">
      <c r="A19858" t="inlineStr">
        <is>
          <t>2022-W13-2022-EMAN-Y30995</t>
        </is>
      </c>
      <c r="B19858" t="n">
        <v>2022</v>
      </c>
      <c r="C19858" t="n">
        <v>13</v>
      </c>
      <c r="D19858" t="inlineStr">
        <is>
          <t>2022-EMAN</t>
        </is>
      </c>
      <c r="E19858" t="inlineStr">
        <is>
          <t>Y30995</t>
        </is>
      </c>
      <c r="F19858" t="inlineStr">
        <is>
          <t>TE</t>
        </is>
      </c>
      <c r="G19858" t="inlineStr">
        <is>
          <t>Yes</t>
        </is>
      </c>
      <c r="H19858" t="n">
        <v>2.2</v>
      </c>
    </row>
    <row r="19859">
      <c r="A19859" t="inlineStr">
        <is>
          <t>2022-W13-2022-EMAN-Y31908</t>
        </is>
      </c>
      <c r="B19859" t="n">
        <v>2022</v>
      </c>
      <c r="C19859" t="n">
        <v>13</v>
      </c>
      <c r="D19859" t="inlineStr">
        <is>
          <t>2022-EMAN</t>
        </is>
      </c>
      <c r="E19859" t="inlineStr">
        <is>
          <t>Y31908</t>
        </is>
      </c>
      <c r="F19859" t="inlineStr">
        <is>
          <t>W/R/T FLEX</t>
        </is>
      </c>
      <c r="G19859" t="inlineStr">
        <is>
          <t>Yes</t>
        </is>
      </c>
      <c r="H19859" t="n">
        <v>20.5</v>
      </c>
    </row>
    <row r="19860">
      <c r="A19860" t="inlineStr">
        <is>
          <t>2022-W13-2022-EMAN-Y27369</t>
        </is>
      </c>
      <c r="B19860" t="n">
        <v>2022</v>
      </c>
      <c r="C19860" t="n">
        <v>13</v>
      </c>
      <c r="D19860" t="inlineStr">
        <is>
          <t>2022-EMAN</t>
        </is>
      </c>
      <c r="E19860" t="inlineStr">
        <is>
          <t>Y27369</t>
        </is>
      </c>
      <c r="F19860" t="inlineStr">
        <is>
          <t>K</t>
        </is>
      </c>
      <c r="G19860" t="inlineStr">
        <is>
          <t>Yes</t>
        </is>
      </c>
      <c r="H19860" t="n">
        <v>6</v>
      </c>
    </row>
    <row r="19861">
      <c r="A19861" t="inlineStr">
        <is>
          <t>2022-W13-2022-EMAN-Y-DEF:buffalo</t>
        </is>
      </c>
      <c r="B19861" t="n">
        <v>2022</v>
      </c>
      <c r="C19861" t="n">
        <v>13</v>
      </c>
      <c r="D19861" t="inlineStr">
        <is>
          <t>2022-EMAN</t>
        </is>
      </c>
      <c r="E19861" t="inlineStr">
        <is>
          <t>Y-DEF:buffalo</t>
        </is>
      </c>
      <c r="F19861" t="inlineStr">
        <is>
          <t>DST</t>
        </is>
      </c>
      <c r="G19861" t="inlineStr">
        <is>
          <t>Yes</t>
        </is>
      </c>
      <c r="H19861" t="n">
        <v>5</v>
      </c>
    </row>
    <row r="19862">
      <c r="A19862" t="inlineStr">
        <is>
          <t>2022-W13-2022-EMAN-Y33412</t>
        </is>
      </c>
      <c r="B19862" t="n">
        <v>2022</v>
      </c>
      <c r="C19862" t="n">
        <v>13</v>
      </c>
      <c r="D19862" t="inlineStr">
        <is>
          <t>2022-EMAN</t>
        </is>
      </c>
      <c r="E19862" t="inlineStr">
        <is>
          <t>Y33412</t>
        </is>
      </c>
      <c r="F19862" t="inlineStr">
        <is>
          <t>BN</t>
        </is>
      </c>
      <c r="G19862" t="inlineStr">
        <is>
          <t>No</t>
        </is>
      </c>
      <c r="H19862" t="n">
        <v>9.699999999999999</v>
      </c>
    </row>
    <row r="19863">
      <c r="A19863" t="inlineStr">
        <is>
          <t>2022-W13-2022-EMAN-Y32705</t>
        </is>
      </c>
      <c r="B19863" t="n">
        <v>2022</v>
      </c>
      <c r="C19863" t="n">
        <v>13</v>
      </c>
      <c r="D19863" t="inlineStr">
        <is>
          <t>2022-EMAN</t>
        </is>
      </c>
      <c r="E19863" t="inlineStr">
        <is>
          <t>Y32705</t>
        </is>
      </c>
      <c r="F19863" t="inlineStr">
        <is>
          <t>BN</t>
        </is>
      </c>
      <c r="G19863" t="inlineStr">
        <is>
          <t>No</t>
        </is>
      </c>
      <c r="H19863" t="n">
        <v>19.1</v>
      </c>
    </row>
    <row r="19864">
      <c r="A19864" t="inlineStr">
        <is>
          <t>2022-W13-2022-EMAN-Y32713</t>
        </is>
      </c>
      <c r="B19864" t="n">
        <v>2022</v>
      </c>
      <c r="C19864" t="n">
        <v>13</v>
      </c>
      <c r="D19864" t="inlineStr">
        <is>
          <t>2022-EMAN</t>
        </is>
      </c>
      <c r="E19864" t="inlineStr">
        <is>
          <t>Y32713</t>
        </is>
      </c>
      <c r="F19864" t="inlineStr">
        <is>
          <t>BN</t>
        </is>
      </c>
      <c r="G19864" t="inlineStr">
        <is>
          <t>No</t>
        </is>
      </c>
      <c r="H19864" t="n">
        <v>10.2</v>
      </c>
    </row>
    <row r="19865">
      <c r="A19865" t="inlineStr">
        <is>
          <t>2022-W13-2022-EMAN-Y33963</t>
        </is>
      </c>
      <c r="B19865" t="n">
        <v>2022</v>
      </c>
      <c r="C19865" t="n">
        <v>13</v>
      </c>
      <c r="D19865" t="inlineStr">
        <is>
          <t>2022-EMAN</t>
        </is>
      </c>
      <c r="E19865" t="inlineStr">
        <is>
          <t>Y33963</t>
        </is>
      </c>
      <c r="F19865" t="inlineStr">
        <is>
          <t>BN</t>
        </is>
      </c>
      <c r="G19865" t="inlineStr">
        <is>
          <t>No</t>
        </is>
      </c>
      <c r="H19865" t="n">
        <v>12.5</v>
      </c>
    </row>
    <row r="19866">
      <c r="A19866" t="inlineStr">
        <is>
          <t>2022-W13-2022-EMAN-Y27564</t>
        </is>
      </c>
      <c r="B19866" t="n">
        <v>2022</v>
      </c>
      <c r="C19866" t="n">
        <v>13</v>
      </c>
      <c r="D19866" t="inlineStr">
        <is>
          <t>2022-EMAN</t>
        </is>
      </c>
      <c r="E19866" t="inlineStr">
        <is>
          <t>Y27564</t>
        </is>
      </c>
      <c r="F19866" t="inlineStr">
        <is>
          <t>BN</t>
        </is>
      </c>
      <c r="G19866" t="inlineStr">
        <is>
          <t>No</t>
        </is>
      </c>
      <c r="H19866" t="n">
        <v>19</v>
      </c>
    </row>
    <row r="19867">
      <c r="A19867" t="inlineStr">
        <is>
          <t>2022-W13-2022-EMAN-Y33605</t>
        </is>
      </c>
      <c r="B19867" t="n">
        <v>2022</v>
      </c>
      <c r="C19867" t="n">
        <v>13</v>
      </c>
      <c r="D19867" t="inlineStr">
        <is>
          <t>2022-EMAN</t>
        </is>
      </c>
      <c r="E19867" t="inlineStr">
        <is>
          <t>Y33605</t>
        </is>
      </c>
      <c r="F19867" t="inlineStr">
        <is>
          <t>IR</t>
        </is>
      </c>
      <c r="G19867" t="inlineStr">
        <is>
          <t>No</t>
        </is>
      </c>
      <c r="H19867" t="n">
        <v>0</v>
      </c>
    </row>
    <row r="19868">
      <c r="A19868" t="inlineStr">
        <is>
          <t>2022-W13-2022-ISAROD-Y32675</t>
        </is>
      </c>
      <c r="B19868" t="n">
        <v>2022</v>
      </c>
      <c r="C19868" t="n">
        <v>13</v>
      </c>
      <c r="D19868" t="inlineStr">
        <is>
          <t>2022-ISAROD</t>
        </is>
      </c>
      <c r="E19868" t="inlineStr">
        <is>
          <t>Y32675</t>
        </is>
      </c>
      <c r="F19868" t="inlineStr">
        <is>
          <t>QB</t>
        </is>
      </c>
      <c r="G19868" t="inlineStr">
        <is>
          <t>Yes</t>
        </is>
      </c>
      <c r="H19868" t="n">
        <v>19.8</v>
      </c>
    </row>
    <row r="19869">
      <c r="A19869" t="inlineStr">
        <is>
          <t>2022-W13-2022-ISAROD-Y32692</t>
        </is>
      </c>
      <c r="B19869" t="n">
        <v>2022</v>
      </c>
      <c r="C19869" t="n">
        <v>13</v>
      </c>
      <c r="D19869" t="inlineStr">
        <is>
          <t>2022-ISAROD</t>
        </is>
      </c>
      <c r="E19869" t="inlineStr">
        <is>
          <t>Y32692</t>
        </is>
      </c>
      <c r="F19869" t="inlineStr">
        <is>
          <t>WR</t>
        </is>
      </c>
      <c r="G19869" t="inlineStr">
        <is>
          <t>Yes</t>
        </is>
      </c>
      <c r="H19869" t="n">
        <v>15.1</v>
      </c>
    </row>
    <row r="19870">
      <c r="A19870" t="inlineStr">
        <is>
          <t>2022-W13-2022-ISAROD-Y28534</t>
        </is>
      </c>
      <c r="B19870" t="n">
        <v>2022</v>
      </c>
      <c r="C19870" t="n">
        <v>13</v>
      </c>
      <c r="D19870" t="inlineStr">
        <is>
          <t>2022-ISAROD</t>
        </is>
      </c>
      <c r="E19870" t="inlineStr">
        <is>
          <t>Y28534</t>
        </is>
      </c>
      <c r="F19870" t="inlineStr">
        <is>
          <t>WR</t>
        </is>
      </c>
      <c r="G19870" t="inlineStr">
        <is>
          <t>Yes</t>
        </is>
      </c>
      <c r="H19870" t="n">
        <v>18.7</v>
      </c>
    </row>
    <row r="19871">
      <c r="A19871" t="inlineStr">
        <is>
          <t>2022-W13-2022-ISAROD-Y31394</t>
        </is>
      </c>
      <c r="B19871" t="n">
        <v>2022</v>
      </c>
      <c r="C19871" t="n">
        <v>13</v>
      </c>
      <c r="D19871" t="inlineStr">
        <is>
          <t>2022-ISAROD</t>
        </is>
      </c>
      <c r="E19871" t="inlineStr">
        <is>
          <t>Y31394</t>
        </is>
      </c>
      <c r="F19871" t="inlineStr">
        <is>
          <t>RB</t>
        </is>
      </c>
      <c r="G19871" t="inlineStr">
        <is>
          <t>Yes</t>
        </is>
      </c>
      <c r="H19871" t="n">
        <v>0.3</v>
      </c>
    </row>
    <row r="19872">
      <c r="A19872" t="inlineStr">
        <is>
          <t>2022-W13-2022-ISAROD-Y31960</t>
        </is>
      </c>
      <c r="B19872" t="n">
        <v>2022</v>
      </c>
      <c r="C19872" t="n">
        <v>13</v>
      </c>
      <c r="D19872" t="inlineStr">
        <is>
          <t>2022-ISAROD</t>
        </is>
      </c>
      <c r="E19872" t="inlineStr">
        <is>
          <t>Y31960</t>
        </is>
      </c>
      <c r="F19872" t="inlineStr">
        <is>
          <t>RB</t>
        </is>
      </c>
      <c r="G19872" t="inlineStr">
        <is>
          <t>Yes</t>
        </is>
      </c>
      <c r="H19872" t="n">
        <v>23.6</v>
      </c>
    </row>
    <row r="19873">
      <c r="A19873" t="inlineStr">
        <is>
          <t>2022-W13-2022-ISAROD-Y34036</t>
        </is>
      </c>
      <c r="B19873" t="n">
        <v>2022</v>
      </c>
      <c r="C19873" t="n">
        <v>13</v>
      </c>
      <c r="D19873" t="inlineStr">
        <is>
          <t>2022-ISAROD</t>
        </is>
      </c>
      <c r="E19873" t="inlineStr">
        <is>
          <t>Y34036</t>
        </is>
      </c>
      <c r="F19873" t="inlineStr">
        <is>
          <t>TE</t>
        </is>
      </c>
      <c r="G19873" t="inlineStr">
        <is>
          <t>Yes</t>
        </is>
      </c>
      <c r="H19873" t="n">
        <v>11.5</v>
      </c>
    </row>
    <row r="19874">
      <c r="A19874" t="inlineStr">
        <is>
          <t>2022-W13-2022-ISAROD-Y29288</t>
        </is>
      </c>
      <c r="B19874" t="n">
        <v>2022</v>
      </c>
      <c r="C19874" t="n">
        <v>13</v>
      </c>
      <c r="D19874" t="inlineStr">
        <is>
          <t>2022-ISAROD</t>
        </is>
      </c>
      <c r="E19874" t="inlineStr">
        <is>
          <t>Y29288</t>
        </is>
      </c>
      <c r="F19874" t="inlineStr">
        <is>
          <t>W/R/T FLEX</t>
        </is>
      </c>
      <c r="G19874" t="inlineStr">
        <is>
          <t>Yes</t>
        </is>
      </c>
      <c r="H19874" t="n">
        <v>8</v>
      </c>
    </row>
    <row r="19875">
      <c r="A19875" t="inlineStr">
        <is>
          <t>2022-W13-2022-ISAROD-Y31366</t>
        </is>
      </c>
      <c r="B19875" t="n">
        <v>2022</v>
      </c>
      <c r="C19875" t="n">
        <v>13</v>
      </c>
      <c r="D19875" t="inlineStr">
        <is>
          <t>2022-ISAROD</t>
        </is>
      </c>
      <c r="E19875" t="inlineStr">
        <is>
          <t>Y31366</t>
        </is>
      </c>
      <c r="F19875" t="inlineStr">
        <is>
          <t>K</t>
        </is>
      </c>
      <c r="G19875" t="inlineStr">
        <is>
          <t>Yes</t>
        </is>
      </c>
      <c r="H19875" t="n">
        <v>19</v>
      </c>
    </row>
    <row r="19876">
      <c r="A19876" t="inlineStr">
        <is>
          <t>2022-W13-2022-ISAROD-Y-DEF:seattle</t>
        </is>
      </c>
      <c r="B19876" t="n">
        <v>2022</v>
      </c>
      <c r="C19876" t="n">
        <v>13</v>
      </c>
      <c r="D19876" t="inlineStr">
        <is>
          <t>2022-ISAROD</t>
        </is>
      </c>
      <c r="E19876" t="inlineStr">
        <is>
          <t>Y-DEF:seattle</t>
        </is>
      </c>
      <c r="F19876" t="inlineStr">
        <is>
          <t>DST</t>
        </is>
      </c>
      <c r="G19876" t="inlineStr">
        <is>
          <t>Yes</t>
        </is>
      </c>
      <c r="H19876" t="n">
        <v>8</v>
      </c>
    </row>
    <row r="19877">
      <c r="A19877" t="inlineStr">
        <is>
          <t>2022-W13-2022-ISAROD-Y32929</t>
        </is>
      </c>
      <c r="B19877" t="n">
        <v>2022</v>
      </c>
      <c r="C19877" t="n">
        <v>13</v>
      </c>
      <c r="D19877" t="inlineStr">
        <is>
          <t>2022-ISAROD</t>
        </is>
      </c>
      <c r="E19877" t="inlineStr">
        <is>
          <t>Y32929</t>
        </is>
      </c>
      <c r="F19877" t="inlineStr">
        <is>
          <t>BN</t>
        </is>
      </c>
      <c r="G19877" t="inlineStr">
        <is>
          <t>No</t>
        </is>
      </c>
      <c r="H19877" t="n">
        <v>1.6</v>
      </c>
    </row>
    <row r="19878">
      <c r="A19878" t="inlineStr">
        <is>
          <t>2022-W13-2022-ISAROD-Y27548</t>
        </is>
      </c>
      <c r="B19878" t="n">
        <v>2022</v>
      </c>
      <c r="C19878" t="n">
        <v>13</v>
      </c>
      <c r="D19878" t="inlineStr">
        <is>
          <t>2022-ISAROD</t>
        </is>
      </c>
      <c r="E19878" t="inlineStr">
        <is>
          <t>Y27548</t>
        </is>
      </c>
      <c r="F19878" t="inlineStr">
        <is>
          <t>BN</t>
        </is>
      </c>
      <c r="G19878" t="inlineStr">
        <is>
          <t>No</t>
        </is>
      </c>
      <c r="H19878" t="n">
        <v>0</v>
      </c>
    </row>
    <row r="19879">
      <c r="A19879" t="inlineStr">
        <is>
          <t>2022-W13-2022-ISAROD-Y33495</t>
        </is>
      </c>
      <c r="B19879" t="n">
        <v>2022</v>
      </c>
      <c r="C19879" t="n">
        <v>13</v>
      </c>
      <c r="D19879" t="inlineStr">
        <is>
          <t>2022-ISAROD</t>
        </is>
      </c>
      <c r="E19879" t="inlineStr">
        <is>
          <t>Y33495</t>
        </is>
      </c>
      <c r="F19879" t="inlineStr">
        <is>
          <t>BN</t>
        </is>
      </c>
      <c r="G19879" t="inlineStr">
        <is>
          <t>No</t>
        </is>
      </c>
      <c r="H19879" t="n">
        <v>0</v>
      </c>
    </row>
    <row r="19880">
      <c r="A19880" t="inlineStr">
        <is>
          <t>2022-W13-2022-ISAROD-Y31144</t>
        </is>
      </c>
      <c r="B19880" t="n">
        <v>2022</v>
      </c>
      <c r="C19880" t="n">
        <v>13</v>
      </c>
      <c r="D19880" t="inlineStr">
        <is>
          <t>2022-ISAROD</t>
        </is>
      </c>
      <c r="E19880" t="inlineStr">
        <is>
          <t>Y31144</t>
        </is>
      </c>
      <c r="F19880" t="inlineStr">
        <is>
          <t>BN</t>
        </is>
      </c>
      <c r="G19880" t="inlineStr">
        <is>
          <t>No</t>
        </is>
      </c>
      <c r="H19880" t="n">
        <v>8.1</v>
      </c>
    </row>
    <row r="19881">
      <c r="A19881" t="inlineStr">
        <is>
          <t>2022-W13-2022-ISAROD-Y29307</t>
        </is>
      </c>
      <c r="B19881" t="n">
        <v>2022</v>
      </c>
      <c r="C19881" t="n">
        <v>13</v>
      </c>
      <c r="D19881" t="inlineStr">
        <is>
          <t>2022-ISAROD</t>
        </is>
      </c>
      <c r="E19881" t="inlineStr">
        <is>
          <t>Y29307</t>
        </is>
      </c>
      <c r="F19881" t="inlineStr">
        <is>
          <t>BN</t>
        </is>
      </c>
      <c r="G19881" t="inlineStr">
        <is>
          <t>No</t>
        </is>
      </c>
      <c r="H19881" t="n">
        <v>5.6</v>
      </c>
    </row>
    <row r="19882">
      <c r="A19882" t="inlineStr">
        <is>
          <t>2022-W13-2022-ISAROD-Y28592</t>
        </is>
      </c>
      <c r="B19882" t="n">
        <v>2022</v>
      </c>
      <c r="C19882" t="n">
        <v>13</v>
      </c>
      <c r="D19882" t="inlineStr">
        <is>
          <t>2022-ISAROD</t>
        </is>
      </c>
      <c r="E19882" t="inlineStr">
        <is>
          <t>Y28592</t>
        </is>
      </c>
      <c r="F19882" t="inlineStr">
        <is>
          <t>IR</t>
        </is>
      </c>
      <c r="G19882" t="inlineStr">
        <is>
          <t>No</t>
        </is>
      </c>
      <c r="H19882" t="n">
        <v>0</v>
      </c>
    </row>
    <row r="19883">
      <c r="A19883" t="inlineStr">
        <is>
          <t>2022-W13-2022-ALEXAODE-Y31002</t>
        </is>
      </c>
      <c r="B19883" t="n">
        <v>2022</v>
      </c>
      <c r="C19883" t="n">
        <v>13</v>
      </c>
      <c r="D19883" t="inlineStr">
        <is>
          <t>2022-ALEXAODE</t>
        </is>
      </c>
      <c r="E19883" t="inlineStr">
        <is>
          <t>Y31002</t>
        </is>
      </c>
      <c r="F19883" t="inlineStr">
        <is>
          <t>QB</t>
        </is>
      </c>
      <c r="G19883" t="inlineStr">
        <is>
          <t>Yes</t>
        </is>
      </c>
      <c r="H19883" t="n">
        <v>1.34</v>
      </c>
    </row>
    <row r="19884">
      <c r="A19884" t="inlineStr">
        <is>
          <t>2022-W13-2022-ALEXAODE-Y33965</t>
        </is>
      </c>
      <c r="B19884" t="n">
        <v>2022</v>
      </c>
      <c r="C19884" t="n">
        <v>13</v>
      </c>
      <c r="D19884" t="inlineStr">
        <is>
          <t>2022-ALEXAODE</t>
        </is>
      </c>
      <c r="E19884" t="inlineStr">
        <is>
          <t>Y33965</t>
        </is>
      </c>
      <c r="F19884" t="inlineStr">
        <is>
          <t>WR</t>
        </is>
      </c>
      <c r="G19884" t="inlineStr">
        <is>
          <t>Yes</t>
        </is>
      </c>
      <c r="H19884" t="n">
        <v>20.2</v>
      </c>
    </row>
    <row r="19885">
      <c r="A19885" t="inlineStr">
        <is>
          <t>2022-W13-2022-ALEXAODE-Y33989</t>
        </is>
      </c>
      <c r="B19885" t="n">
        <v>2022</v>
      </c>
      <c r="C19885" t="n">
        <v>13</v>
      </c>
      <c r="D19885" t="inlineStr">
        <is>
          <t>2022-ALEXAODE</t>
        </is>
      </c>
      <c r="E19885" t="inlineStr">
        <is>
          <t>Y33989</t>
        </is>
      </c>
      <c r="F19885" t="inlineStr">
        <is>
          <t>WR</t>
        </is>
      </c>
      <c r="G19885" t="inlineStr">
        <is>
          <t>Yes</t>
        </is>
      </c>
      <c r="H19885" t="n">
        <v>24.9</v>
      </c>
    </row>
    <row r="19886">
      <c r="A19886" t="inlineStr">
        <is>
          <t>2022-W13-2022-ALEXAODE-Y33508</t>
        </is>
      </c>
      <c r="B19886" t="n">
        <v>2022</v>
      </c>
      <c r="C19886" t="n">
        <v>13</v>
      </c>
      <c r="D19886" t="inlineStr">
        <is>
          <t>2022-ALEXAODE</t>
        </is>
      </c>
      <c r="E19886" t="inlineStr">
        <is>
          <t>Y33508</t>
        </is>
      </c>
      <c r="F19886" t="inlineStr">
        <is>
          <t>RB</t>
        </is>
      </c>
      <c r="G19886" t="inlineStr">
        <is>
          <t>Yes</t>
        </is>
      </c>
      <c r="H19886" t="n">
        <v>10.8</v>
      </c>
    </row>
    <row r="19887">
      <c r="A19887" t="inlineStr">
        <is>
          <t>2022-W13-2022-ALEXAODE-Y30121</t>
        </is>
      </c>
      <c r="B19887" t="n">
        <v>2022</v>
      </c>
      <c r="C19887" t="n">
        <v>13</v>
      </c>
      <c r="D19887" t="inlineStr">
        <is>
          <t>2022-ALEXAODE</t>
        </is>
      </c>
      <c r="E19887" t="inlineStr">
        <is>
          <t>Y30121</t>
        </is>
      </c>
      <c r="F19887" t="inlineStr">
        <is>
          <t>RB</t>
        </is>
      </c>
      <c r="G19887" t="inlineStr">
        <is>
          <t>Yes</t>
        </is>
      </c>
      <c r="H19887" t="n">
        <v>24.6</v>
      </c>
    </row>
    <row r="19888">
      <c r="A19888" t="inlineStr">
        <is>
          <t>2022-W13-2022-ALEXAODE-Y31840</t>
        </is>
      </c>
      <c r="B19888" t="n">
        <v>2022</v>
      </c>
      <c r="C19888" t="n">
        <v>13</v>
      </c>
      <c r="D19888" t="inlineStr">
        <is>
          <t>2022-ALEXAODE</t>
        </is>
      </c>
      <c r="E19888" t="inlineStr">
        <is>
          <t>Y31840</t>
        </is>
      </c>
      <c r="F19888" t="inlineStr">
        <is>
          <t>TE</t>
        </is>
      </c>
      <c r="G19888" t="inlineStr">
        <is>
          <t>Yes</t>
        </is>
      </c>
      <c r="H19888" t="n">
        <v>5.3</v>
      </c>
    </row>
    <row r="19889">
      <c r="A19889" t="inlineStr">
        <is>
          <t>2022-W13-2022-ALEXAODE-Y32687</t>
        </is>
      </c>
      <c r="B19889" t="n">
        <v>2022</v>
      </c>
      <c r="C19889" t="n">
        <v>13</v>
      </c>
      <c r="D19889" t="inlineStr">
        <is>
          <t>2022-ALEXAODE</t>
        </is>
      </c>
      <c r="E19889" t="inlineStr">
        <is>
          <t>Y32687</t>
        </is>
      </c>
      <c r="F19889" t="inlineStr">
        <is>
          <t>W/R/T FLEX</t>
        </is>
      </c>
      <c r="G19889" t="inlineStr">
        <is>
          <t>Yes</t>
        </is>
      </c>
      <c r="H19889" t="n">
        <v>17.9</v>
      </c>
    </row>
    <row r="19890">
      <c r="A19890" t="inlineStr">
        <is>
          <t>2022-W13-2022-ALEXAODE-Y30426</t>
        </is>
      </c>
      <c r="B19890" t="n">
        <v>2022</v>
      </c>
      <c r="C19890" t="n">
        <v>13</v>
      </c>
      <c r="D19890" t="inlineStr">
        <is>
          <t>2022-ALEXAODE</t>
        </is>
      </c>
      <c r="E19890" t="inlineStr">
        <is>
          <t>Y30426</t>
        </is>
      </c>
      <c r="F19890" t="inlineStr">
        <is>
          <t>K</t>
        </is>
      </c>
      <c r="G19890" t="inlineStr">
        <is>
          <t>Yes</t>
        </is>
      </c>
      <c r="H19890" t="n">
        <v>14</v>
      </c>
    </row>
    <row r="19891">
      <c r="A19891" t="inlineStr">
        <is>
          <t>2022-W13-2022-ALEXAODE-Y-DEF:baltimore</t>
        </is>
      </c>
      <c r="B19891" t="n">
        <v>2022</v>
      </c>
      <c r="C19891" t="n">
        <v>13</v>
      </c>
      <c r="D19891" t="inlineStr">
        <is>
          <t>2022-ALEXAODE</t>
        </is>
      </c>
      <c r="E19891" t="inlineStr">
        <is>
          <t>Y-DEF:baltimore</t>
        </is>
      </c>
      <c r="F19891" t="inlineStr">
        <is>
          <t>DST</t>
        </is>
      </c>
      <c r="G19891" t="inlineStr">
        <is>
          <t>Yes</t>
        </is>
      </c>
      <c r="H19891" t="n">
        <v>6</v>
      </c>
    </row>
    <row r="19892">
      <c r="A19892" t="inlineStr">
        <is>
          <t>2022-W13-2022-ALEXAODE-Y28654</t>
        </is>
      </c>
      <c r="B19892" t="n">
        <v>2022</v>
      </c>
      <c r="C19892" t="n">
        <v>13</v>
      </c>
      <c r="D19892" t="inlineStr">
        <is>
          <t>2022-ALEXAODE</t>
        </is>
      </c>
      <c r="E19892" t="inlineStr">
        <is>
          <t>Y28654</t>
        </is>
      </c>
      <c r="F19892" t="inlineStr">
        <is>
          <t>BN</t>
        </is>
      </c>
      <c r="G19892" t="inlineStr">
        <is>
          <t>No</t>
        </is>
      </c>
      <c r="H19892" t="n">
        <v>3</v>
      </c>
    </row>
    <row r="19893">
      <c r="A19893" t="inlineStr">
        <is>
          <t>2022-W13-2022-ALEXAODE-Y30202</t>
        </is>
      </c>
      <c r="B19893" t="n">
        <v>2022</v>
      </c>
      <c r="C19893" t="n">
        <v>13</v>
      </c>
      <c r="D19893" t="inlineStr">
        <is>
          <t>2022-ALEXAODE</t>
        </is>
      </c>
      <c r="E19893" t="inlineStr">
        <is>
          <t>Y30202</t>
        </is>
      </c>
      <c r="F19893" t="inlineStr">
        <is>
          <t>BN</t>
        </is>
      </c>
      <c r="G19893" t="inlineStr">
        <is>
          <t>No</t>
        </is>
      </c>
      <c r="H19893" t="n">
        <v>0</v>
      </c>
    </row>
    <row r="19894">
      <c r="A19894" t="inlineStr">
        <is>
          <t>2022-W13-2022-ALEXAODE-Y31934</t>
        </is>
      </c>
      <c r="B19894" t="n">
        <v>2022</v>
      </c>
      <c r="C19894" t="n">
        <v>13</v>
      </c>
      <c r="D19894" t="inlineStr">
        <is>
          <t>2022-ALEXAODE</t>
        </is>
      </c>
      <c r="E19894" t="inlineStr">
        <is>
          <t>Y31934</t>
        </is>
      </c>
      <c r="F19894" t="inlineStr">
        <is>
          <t>BN</t>
        </is>
      </c>
      <c r="G19894" t="inlineStr">
        <is>
          <t>No</t>
        </is>
      </c>
      <c r="H19894" t="n">
        <v>8.800000000000001</v>
      </c>
    </row>
    <row r="19895">
      <c r="A19895" t="inlineStr">
        <is>
          <t>2022-W13-2022-ALEXAODE-Y34320</t>
        </is>
      </c>
      <c r="B19895" t="n">
        <v>2022</v>
      </c>
      <c r="C19895" t="n">
        <v>13</v>
      </c>
      <c r="D19895" t="inlineStr">
        <is>
          <t>2022-ALEXAODE</t>
        </is>
      </c>
      <c r="E19895" t="inlineStr">
        <is>
          <t>Y34320</t>
        </is>
      </c>
      <c r="F19895" t="inlineStr">
        <is>
          <t>BN</t>
        </is>
      </c>
      <c r="G19895" t="inlineStr">
        <is>
          <t>No</t>
        </is>
      </c>
      <c r="H19895" t="n">
        <v>5.1</v>
      </c>
    </row>
    <row r="19896">
      <c r="A19896" t="inlineStr">
        <is>
          <t>2022-W13-2022-ALEXAODE-Y33477</t>
        </is>
      </c>
      <c r="B19896" t="n">
        <v>2022</v>
      </c>
      <c r="C19896" t="n">
        <v>13</v>
      </c>
      <c r="D19896" t="inlineStr">
        <is>
          <t>2022-ALEXAODE</t>
        </is>
      </c>
      <c r="E19896" t="inlineStr">
        <is>
          <t>Y33477</t>
        </is>
      </c>
      <c r="F19896" t="inlineStr">
        <is>
          <t>BN</t>
        </is>
      </c>
      <c r="G19896" t="inlineStr">
        <is>
          <t>No</t>
        </is>
      </c>
      <c r="H19896" t="n">
        <v>11</v>
      </c>
    </row>
    <row r="19897">
      <c r="A19897" t="inlineStr">
        <is>
          <t>2022-W13-2022-ALEXAODE-Y30120</t>
        </is>
      </c>
      <c r="B19897" t="n">
        <v>2022</v>
      </c>
      <c r="C19897" t="n">
        <v>13</v>
      </c>
      <c r="D19897" t="inlineStr">
        <is>
          <t>2022-ALEXAODE</t>
        </is>
      </c>
      <c r="E19897" t="inlineStr">
        <is>
          <t>Y30120</t>
        </is>
      </c>
      <c r="F19897" t="inlineStr">
        <is>
          <t>IR</t>
        </is>
      </c>
      <c r="G19897" t="inlineStr">
        <is>
          <t>No</t>
        </is>
      </c>
      <c r="H19897" t="n">
        <v>0</v>
      </c>
    </row>
    <row r="19898">
      <c r="A19898" t="inlineStr">
        <is>
          <t>2022-W13-2022-HUERO-Y32723</t>
        </is>
      </c>
      <c r="B19898" t="n">
        <v>2022</v>
      </c>
      <c r="C19898" t="n">
        <v>13</v>
      </c>
      <c r="D19898" t="inlineStr">
        <is>
          <t>2022-HUERO</t>
        </is>
      </c>
      <c r="E19898" t="inlineStr">
        <is>
          <t>Y32723</t>
        </is>
      </c>
      <c r="F19898" t="inlineStr">
        <is>
          <t>QB</t>
        </is>
      </c>
      <c r="G19898" t="inlineStr">
        <is>
          <t>Yes</t>
        </is>
      </c>
      <c r="H19898" t="n">
        <v>36.4</v>
      </c>
    </row>
    <row r="19899">
      <c r="A19899" t="inlineStr">
        <is>
          <t>2022-W13-2022-HUERO-Y31883</t>
        </is>
      </c>
      <c r="B19899" t="n">
        <v>2022</v>
      </c>
      <c r="C19899" t="n">
        <v>13</v>
      </c>
      <c r="D19899" t="inlineStr">
        <is>
          <t>2022-HUERO</t>
        </is>
      </c>
      <c r="E19899" t="inlineStr">
        <is>
          <t>Y31883</t>
        </is>
      </c>
      <c r="F19899" t="inlineStr">
        <is>
          <t>WR</t>
        </is>
      </c>
      <c r="G19899" t="inlineStr">
        <is>
          <t>Yes</t>
        </is>
      </c>
      <c r="H19899" t="n">
        <v>29.9</v>
      </c>
    </row>
    <row r="19900">
      <c r="A19900" t="inlineStr">
        <is>
          <t>2022-W13-2022-HUERO-Y31017</t>
        </is>
      </c>
      <c r="B19900" t="n">
        <v>2022</v>
      </c>
      <c r="C19900" t="n">
        <v>13</v>
      </c>
      <c r="D19900" t="inlineStr">
        <is>
          <t>2022-HUERO</t>
        </is>
      </c>
      <c r="E19900" t="inlineStr">
        <is>
          <t>Y31017</t>
        </is>
      </c>
      <c r="F19900" t="inlineStr">
        <is>
          <t>WR</t>
        </is>
      </c>
      <c r="G19900" t="inlineStr">
        <is>
          <t>Yes</t>
        </is>
      </c>
      <c r="H19900" t="n">
        <v>13.4</v>
      </c>
    </row>
    <row r="19901">
      <c r="A19901" t="inlineStr">
        <is>
          <t>2022-W13-2022-HUERO-Y31005</t>
        </is>
      </c>
      <c r="B19901" t="n">
        <v>2022</v>
      </c>
      <c r="C19901" t="n">
        <v>13</v>
      </c>
      <c r="D19901" t="inlineStr">
        <is>
          <t>2022-HUERO</t>
        </is>
      </c>
      <c r="E19901" t="inlineStr">
        <is>
          <t>Y31005</t>
        </is>
      </c>
      <c r="F19901" t="inlineStr">
        <is>
          <t>RB</t>
        </is>
      </c>
      <c r="G19901" t="inlineStr">
        <is>
          <t>Yes</t>
        </is>
      </c>
      <c r="H19901" t="n">
        <v>8</v>
      </c>
    </row>
    <row r="19902">
      <c r="A19902" t="inlineStr">
        <is>
          <t>2022-W13-2022-HUERO-Y30423</t>
        </is>
      </c>
      <c r="B19902" t="n">
        <v>2022</v>
      </c>
      <c r="C19902" t="n">
        <v>13</v>
      </c>
      <c r="D19902" t="inlineStr">
        <is>
          <t>2022-HUERO</t>
        </is>
      </c>
      <c r="E19902" t="inlineStr">
        <is>
          <t>Y30423</t>
        </is>
      </c>
      <c r="F19902" t="inlineStr">
        <is>
          <t>RB</t>
        </is>
      </c>
      <c r="G19902" t="inlineStr">
        <is>
          <t>Yes</t>
        </is>
      </c>
      <c r="H19902" t="n">
        <v>10.7</v>
      </c>
    </row>
    <row r="19903">
      <c r="A19903" t="inlineStr">
        <is>
          <t>2022-W13-2022-HUERO-Y31056</t>
        </is>
      </c>
      <c r="B19903" t="n">
        <v>2022</v>
      </c>
      <c r="C19903" t="n">
        <v>13</v>
      </c>
      <c r="D19903" t="inlineStr">
        <is>
          <t>2022-HUERO</t>
        </is>
      </c>
      <c r="E19903" t="inlineStr">
        <is>
          <t>Y31056</t>
        </is>
      </c>
      <c r="F19903" t="inlineStr">
        <is>
          <t>TE</t>
        </is>
      </c>
      <c r="G19903" t="inlineStr">
        <is>
          <t>Yes</t>
        </is>
      </c>
      <c r="H19903" t="n">
        <v>7.4</v>
      </c>
    </row>
    <row r="19904">
      <c r="A19904" t="inlineStr">
        <is>
          <t>2022-W13-2022-HUERO-Y34007</t>
        </is>
      </c>
      <c r="B19904" t="n">
        <v>2022</v>
      </c>
      <c r="C19904" t="n">
        <v>13</v>
      </c>
      <c r="D19904" t="inlineStr">
        <is>
          <t>2022-HUERO</t>
        </is>
      </c>
      <c r="E19904" t="inlineStr">
        <is>
          <t>Y34007</t>
        </is>
      </c>
      <c r="F19904" t="inlineStr">
        <is>
          <t>W/R/T FLEX</t>
        </is>
      </c>
      <c r="G19904" t="inlineStr">
        <is>
          <t>Yes</t>
        </is>
      </c>
      <c r="H19904" t="n">
        <v>0.7</v>
      </c>
    </row>
    <row r="19905">
      <c r="A19905" t="inlineStr">
        <is>
          <t>2022-W13-2022-HUERO-Y28378</t>
        </is>
      </c>
      <c r="B19905" t="n">
        <v>2022</v>
      </c>
      <c r="C19905" t="n">
        <v>13</v>
      </c>
      <c r="D19905" t="inlineStr">
        <is>
          <t>2022-HUERO</t>
        </is>
      </c>
      <c r="E19905" t="inlineStr">
        <is>
          <t>Y28378</t>
        </is>
      </c>
      <c r="F19905" t="inlineStr">
        <is>
          <t>K</t>
        </is>
      </c>
      <c r="G19905" t="inlineStr">
        <is>
          <t>Yes</t>
        </is>
      </c>
      <c r="H19905" t="n">
        <v>10</v>
      </c>
    </row>
    <row r="19906">
      <c r="A19906" t="inlineStr">
        <is>
          <t>2022-W13-2022-HUERO-Y-DEF:philadelphia</t>
        </is>
      </c>
      <c r="B19906" t="n">
        <v>2022</v>
      </c>
      <c r="C19906" t="n">
        <v>13</v>
      </c>
      <c r="D19906" t="inlineStr">
        <is>
          <t>2022-HUERO</t>
        </is>
      </c>
      <c r="E19906" t="inlineStr">
        <is>
          <t>Y-DEF:philadelphia</t>
        </is>
      </c>
      <c r="F19906" t="inlineStr">
        <is>
          <t>DST</t>
        </is>
      </c>
      <c r="G19906" t="inlineStr">
        <is>
          <t>Yes</t>
        </is>
      </c>
      <c r="H19906" t="n">
        <v>10</v>
      </c>
    </row>
    <row r="19907">
      <c r="A19907" t="inlineStr">
        <is>
          <t>2022-W13-2022-HUERO-Y26804</t>
        </is>
      </c>
      <c r="B19907" t="n">
        <v>2022</v>
      </c>
      <c r="C19907" t="n">
        <v>13</v>
      </c>
      <c r="D19907" t="inlineStr">
        <is>
          <t>2022-HUERO</t>
        </is>
      </c>
      <c r="E19907" t="inlineStr">
        <is>
          <t>Y26804</t>
        </is>
      </c>
      <c r="F19907" t="inlineStr">
        <is>
          <t>BN</t>
        </is>
      </c>
      <c r="G19907" t="inlineStr">
        <is>
          <t>No</t>
        </is>
      </c>
      <c r="H19907" t="n">
        <v>8.1</v>
      </c>
    </row>
    <row r="19908">
      <c r="A19908" t="inlineStr">
        <is>
          <t>2022-W13-2022-HUERO-Y32732</t>
        </is>
      </c>
      <c r="B19908" t="n">
        <v>2022</v>
      </c>
      <c r="C19908" t="n">
        <v>13</v>
      </c>
      <c r="D19908" t="inlineStr">
        <is>
          <t>2022-HUERO</t>
        </is>
      </c>
      <c r="E19908" t="inlineStr">
        <is>
          <t>Y32732</t>
        </is>
      </c>
      <c r="F19908" t="inlineStr">
        <is>
          <t>BN</t>
        </is>
      </c>
      <c r="G19908" t="inlineStr">
        <is>
          <t>No</t>
        </is>
      </c>
      <c r="H19908" t="n">
        <v>19.4</v>
      </c>
    </row>
    <row r="19909">
      <c r="A19909" t="inlineStr">
        <is>
          <t>2022-W13-2022-HUERO-Y33973</t>
        </is>
      </c>
      <c r="B19909" t="n">
        <v>2022</v>
      </c>
      <c r="C19909" t="n">
        <v>13</v>
      </c>
      <c r="D19909" t="inlineStr">
        <is>
          <t>2022-HUERO</t>
        </is>
      </c>
      <c r="E19909" t="inlineStr">
        <is>
          <t>Y33973</t>
        </is>
      </c>
      <c r="F19909" t="inlineStr">
        <is>
          <t>BN</t>
        </is>
      </c>
      <c r="G19909" t="inlineStr">
        <is>
          <t>No</t>
        </is>
      </c>
      <c r="H19909" t="n">
        <v>9</v>
      </c>
    </row>
    <row r="19910">
      <c r="A19910" t="inlineStr">
        <is>
          <t>2022-W13-2022-HUERO-Y31857</t>
        </is>
      </c>
      <c r="B19910" t="n">
        <v>2022</v>
      </c>
      <c r="C19910" t="n">
        <v>13</v>
      </c>
      <c r="D19910" t="inlineStr">
        <is>
          <t>2022-HUERO</t>
        </is>
      </c>
      <c r="E19910" t="inlineStr">
        <is>
          <t>Y31857</t>
        </is>
      </c>
      <c r="F19910" t="inlineStr">
        <is>
          <t>BN</t>
        </is>
      </c>
      <c r="G19910" t="inlineStr">
        <is>
          <t>No</t>
        </is>
      </c>
      <c r="H19910" t="n">
        <v>0</v>
      </c>
    </row>
    <row r="19911">
      <c r="A19911" t="inlineStr">
        <is>
          <t>2022-W13-2022-HUERO-Y32782</t>
        </is>
      </c>
      <c r="B19911" t="n">
        <v>2022</v>
      </c>
      <c r="C19911" t="n">
        <v>13</v>
      </c>
      <c r="D19911" t="inlineStr">
        <is>
          <t>2022-HUERO</t>
        </is>
      </c>
      <c r="E19911" t="inlineStr">
        <is>
          <t>Y32782</t>
        </is>
      </c>
      <c r="F19911" t="inlineStr">
        <is>
          <t>BN</t>
        </is>
      </c>
      <c r="G19911" t="inlineStr">
        <is>
          <t>No</t>
        </is>
      </c>
      <c r="H19911" t="n">
        <v>3</v>
      </c>
    </row>
    <row r="19912">
      <c r="A19912" t="inlineStr">
        <is>
          <t>2022-W13-2022-PACO-Y29369</t>
        </is>
      </c>
      <c r="B19912" t="n">
        <v>2022</v>
      </c>
      <c r="C19912" t="n">
        <v>13</v>
      </c>
      <c r="D19912" t="inlineStr">
        <is>
          <t>2022-PACO</t>
        </is>
      </c>
      <c r="E19912" t="inlineStr">
        <is>
          <t>Y29369</t>
        </is>
      </c>
      <c r="F19912" t="inlineStr">
        <is>
          <t>QB</t>
        </is>
      </c>
      <c r="G19912" t="inlineStr">
        <is>
          <t>Yes</t>
        </is>
      </c>
      <c r="H19912" t="n">
        <v>17.8</v>
      </c>
    </row>
    <row r="19913">
      <c r="A19913" t="inlineStr">
        <is>
          <t>2022-W13-2022-PACO-Y31896</t>
        </is>
      </c>
      <c r="B19913" t="n">
        <v>2022</v>
      </c>
      <c r="C19913" t="n">
        <v>13</v>
      </c>
      <c r="D19913" t="inlineStr">
        <is>
          <t>2022-PACO</t>
        </is>
      </c>
      <c r="E19913" t="inlineStr">
        <is>
          <t>Y31896</t>
        </is>
      </c>
      <c r="F19913" t="inlineStr">
        <is>
          <t>WR</t>
        </is>
      </c>
      <c r="G19913" t="inlineStr">
        <is>
          <t>Yes</t>
        </is>
      </c>
      <c r="H19913" t="n">
        <v>22.7</v>
      </c>
    </row>
    <row r="19914">
      <c r="A19914" t="inlineStr">
        <is>
          <t>2022-W13-2022-PACO-Y33465</t>
        </is>
      </c>
      <c r="B19914" t="n">
        <v>2022</v>
      </c>
      <c r="C19914" t="n">
        <v>13</v>
      </c>
      <c r="D19914" t="inlineStr">
        <is>
          <t>2022-PACO</t>
        </is>
      </c>
      <c r="E19914" t="inlineStr">
        <is>
          <t>Y33465</t>
        </is>
      </c>
      <c r="F19914" t="inlineStr">
        <is>
          <t>WR</t>
        </is>
      </c>
      <c r="G19914" t="inlineStr">
        <is>
          <t>Yes</t>
        </is>
      </c>
      <c r="H19914" t="n">
        <v>9.5</v>
      </c>
    </row>
    <row r="19915">
      <c r="A19915" t="inlineStr">
        <is>
          <t>2022-W13-2022-PACO-Y26652</t>
        </is>
      </c>
      <c r="B19915" t="n">
        <v>2022</v>
      </c>
      <c r="C19915" t="n">
        <v>13</v>
      </c>
      <c r="D19915" t="inlineStr">
        <is>
          <t>2022-PACO</t>
        </is>
      </c>
      <c r="E19915" t="inlineStr">
        <is>
          <t>Y26652</t>
        </is>
      </c>
      <c r="F19915" t="inlineStr">
        <is>
          <t>RB</t>
        </is>
      </c>
      <c r="G19915" t="inlineStr">
        <is>
          <t>Yes</t>
        </is>
      </c>
      <c r="H19915" t="n">
        <v>6</v>
      </c>
    </row>
    <row r="19916">
      <c r="A19916" t="inlineStr">
        <is>
          <t>2022-W13-2022-PACO-Y32711</t>
        </is>
      </c>
      <c r="B19916" t="n">
        <v>2022</v>
      </c>
      <c r="C19916" t="n">
        <v>13</v>
      </c>
      <c r="D19916" t="inlineStr">
        <is>
          <t>2022-PACO</t>
        </is>
      </c>
      <c r="E19916" t="inlineStr">
        <is>
          <t>Y32711</t>
        </is>
      </c>
      <c r="F19916" t="inlineStr">
        <is>
          <t>RB</t>
        </is>
      </c>
      <c r="G19916" t="inlineStr">
        <is>
          <t>Yes</t>
        </is>
      </c>
      <c r="H19916" t="n">
        <v>11.8</v>
      </c>
    </row>
    <row r="19917">
      <c r="A19917" t="inlineStr">
        <is>
          <t>2022-W13-2022-PACO-Y30259</t>
        </is>
      </c>
      <c r="B19917" t="n">
        <v>2022</v>
      </c>
      <c r="C19917" t="n">
        <v>13</v>
      </c>
      <c r="D19917" t="inlineStr">
        <is>
          <t>2022-PACO</t>
        </is>
      </c>
      <c r="E19917" t="inlineStr">
        <is>
          <t>Y30259</t>
        </is>
      </c>
      <c r="F19917" t="inlineStr">
        <is>
          <t>TE</t>
        </is>
      </c>
      <c r="G19917" t="inlineStr">
        <is>
          <t>Yes</t>
        </is>
      </c>
      <c r="H19917" t="n">
        <v>3.2</v>
      </c>
    </row>
    <row r="19918">
      <c r="A19918" t="inlineStr">
        <is>
          <t>2022-W13-2022-PACO-Y33413</t>
        </is>
      </c>
      <c r="B19918" t="n">
        <v>2022</v>
      </c>
      <c r="C19918" t="n">
        <v>13</v>
      </c>
      <c r="D19918" t="inlineStr">
        <is>
          <t>2022-PACO</t>
        </is>
      </c>
      <c r="E19918" t="inlineStr">
        <is>
          <t>Y33413</t>
        </is>
      </c>
      <c r="F19918" t="inlineStr">
        <is>
          <t>W/R/T FLEX</t>
        </is>
      </c>
      <c r="G19918" t="inlineStr">
        <is>
          <t>Yes</t>
        </is>
      </c>
      <c r="H19918" t="n">
        <v>6.1</v>
      </c>
    </row>
    <row r="19919">
      <c r="A19919" t="inlineStr">
        <is>
          <t>2022-W13-2022-PACO-Y26534</t>
        </is>
      </c>
      <c r="B19919" t="n">
        <v>2022</v>
      </c>
      <c r="C19919" t="n">
        <v>13</v>
      </c>
      <c r="D19919" t="inlineStr">
        <is>
          <t>2022-PACO</t>
        </is>
      </c>
      <c r="E19919" t="inlineStr">
        <is>
          <t>Y26534</t>
        </is>
      </c>
      <c r="F19919" t="inlineStr">
        <is>
          <t>K</t>
        </is>
      </c>
      <c r="G19919" t="inlineStr">
        <is>
          <t>Yes</t>
        </is>
      </c>
      <c r="H19919" t="n">
        <v>4</v>
      </c>
    </row>
    <row r="19920">
      <c r="A19920" t="inlineStr">
        <is>
          <t>2022-W13-2022-PACO-Y-DEF:cleveland</t>
        </is>
      </c>
      <c r="B19920" t="n">
        <v>2022</v>
      </c>
      <c r="C19920" t="n">
        <v>13</v>
      </c>
      <c r="D19920" t="inlineStr">
        <is>
          <t>2022-PACO</t>
        </is>
      </c>
      <c r="E19920" t="inlineStr">
        <is>
          <t>Y-DEF:cleveland</t>
        </is>
      </c>
      <c r="F19920" t="inlineStr">
        <is>
          <t>DST</t>
        </is>
      </c>
      <c r="G19920" t="inlineStr">
        <is>
          <t>Yes</t>
        </is>
      </c>
      <c r="H19920" t="n">
        <v>30</v>
      </c>
    </row>
    <row r="19921">
      <c r="A19921" t="inlineStr">
        <is>
          <t>2022-W13-2022-PACO-Y26662</t>
        </is>
      </c>
      <c r="B19921" t="n">
        <v>2022</v>
      </c>
      <c r="C19921" t="n">
        <v>13</v>
      </c>
      <c r="D19921" t="inlineStr">
        <is>
          <t>2022-PACO</t>
        </is>
      </c>
      <c r="E19921" t="inlineStr">
        <is>
          <t>Y26662</t>
        </is>
      </c>
      <c r="F19921" t="inlineStr">
        <is>
          <t>BN</t>
        </is>
      </c>
      <c r="G19921" t="inlineStr">
        <is>
          <t>No</t>
        </is>
      </c>
      <c r="H19921" t="n">
        <v>23.98</v>
      </c>
    </row>
    <row r="19922">
      <c r="A19922" t="inlineStr">
        <is>
          <t>2022-W13-2022-PACO-Y33971</t>
        </is>
      </c>
      <c r="B19922" t="n">
        <v>2022</v>
      </c>
      <c r="C19922" t="n">
        <v>13</v>
      </c>
      <c r="D19922" t="inlineStr">
        <is>
          <t>2022-PACO</t>
        </is>
      </c>
      <c r="E19922" t="inlineStr">
        <is>
          <t>Y33971</t>
        </is>
      </c>
      <c r="F19922" t="inlineStr">
        <is>
          <t>BN</t>
        </is>
      </c>
      <c r="G19922" t="inlineStr">
        <is>
          <t>No</t>
        </is>
      </c>
      <c r="H19922" t="n">
        <v>13.9</v>
      </c>
    </row>
    <row r="19923">
      <c r="A19923" t="inlineStr">
        <is>
          <t>2022-W13-2022-PACO-Y30199</t>
        </is>
      </c>
      <c r="B19923" t="n">
        <v>2022</v>
      </c>
      <c r="C19923" t="n">
        <v>13</v>
      </c>
      <c r="D19923" t="inlineStr">
        <is>
          <t>2022-PACO</t>
        </is>
      </c>
      <c r="E19923" t="inlineStr">
        <is>
          <t>Y30199</t>
        </is>
      </c>
      <c r="F19923" t="inlineStr">
        <is>
          <t>BN</t>
        </is>
      </c>
      <c r="G19923" t="inlineStr">
        <is>
          <t>No</t>
        </is>
      </c>
      <c r="H19923" t="n">
        <v>8.4</v>
      </c>
    </row>
    <row r="19924">
      <c r="A19924" t="inlineStr">
        <is>
          <t>2022-W13-2022-PACO-Y30994</t>
        </is>
      </c>
      <c r="B19924" t="n">
        <v>2022</v>
      </c>
      <c r="C19924" t="n">
        <v>13</v>
      </c>
      <c r="D19924" t="inlineStr">
        <is>
          <t>2022-PACO</t>
        </is>
      </c>
      <c r="E19924" t="inlineStr">
        <is>
          <t>Y30994</t>
        </is>
      </c>
      <c r="F19924" t="inlineStr">
        <is>
          <t>BN</t>
        </is>
      </c>
      <c r="G19924" t="inlineStr">
        <is>
          <t>No</t>
        </is>
      </c>
      <c r="H19924" t="n">
        <v>0</v>
      </c>
    </row>
    <row r="19925">
      <c r="A19925" t="inlineStr">
        <is>
          <t>2022-W13-2022-PACO-Y30285</t>
        </is>
      </c>
      <c r="B19925" t="n">
        <v>2022</v>
      </c>
      <c r="C19925" t="n">
        <v>13</v>
      </c>
      <c r="D19925" t="inlineStr">
        <is>
          <t>2022-PACO</t>
        </is>
      </c>
      <c r="E19925" t="inlineStr">
        <is>
          <t>Y30285</t>
        </is>
      </c>
      <c r="F19925" t="inlineStr">
        <is>
          <t>BN</t>
        </is>
      </c>
      <c r="G19925" t="inlineStr">
        <is>
          <t>No</t>
        </is>
      </c>
      <c r="H19925" t="n">
        <v>6.9</v>
      </c>
    </row>
    <row r="19926">
      <c r="A19926" t="inlineStr">
        <is>
          <t>2022-W13-2022-PACO-Y33392</t>
        </is>
      </c>
      <c r="B19926" t="n">
        <v>2022</v>
      </c>
      <c r="C19926" t="n">
        <v>13</v>
      </c>
      <c r="D19926" t="inlineStr">
        <is>
          <t>2022-PACO</t>
        </is>
      </c>
      <c r="E19926" t="inlineStr">
        <is>
          <t>Y33392</t>
        </is>
      </c>
      <c r="F19926" t="inlineStr">
        <is>
          <t>IR</t>
        </is>
      </c>
      <c r="G19926" t="inlineStr">
        <is>
          <t>No</t>
        </is>
      </c>
      <c r="H19926" t="n">
        <v>0</v>
      </c>
    </row>
    <row r="19927">
      <c r="A19927" t="inlineStr">
        <is>
          <t>2022-W13-2022-PUENTETU-Y30125</t>
        </is>
      </c>
      <c r="B19927" t="n">
        <v>2022</v>
      </c>
      <c r="C19927" t="n">
        <v>13</v>
      </c>
      <c r="D19927" t="inlineStr">
        <is>
          <t>2022-PUENTETU</t>
        </is>
      </c>
      <c r="E19927" t="inlineStr">
        <is>
          <t>Y30125</t>
        </is>
      </c>
      <c r="F19927" t="inlineStr">
        <is>
          <t>QB</t>
        </is>
      </c>
      <c r="G19927" t="inlineStr">
        <is>
          <t>Yes</t>
        </is>
      </c>
      <c r="H19927" t="n">
        <v>6.34</v>
      </c>
    </row>
    <row r="19928">
      <c r="A19928" t="inlineStr">
        <is>
          <t>2022-W13-2022-PUENTETU-Y30197</t>
        </is>
      </c>
      <c r="B19928" t="n">
        <v>2022</v>
      </c>
      <c r="C19928" t="n">
        <v>13</v>
      </c>
      <c r="D19928" t="inlineStr">
        <is>
          <t>2022-PUENTETU</t>
        </is>
      </c>
      <c r="E19928" t="inlineStr">
        <is>
          <t>Y30197</t>
        </is>
      </c>
      <c r="F19928" t="inlineStr">
        <is>
          <t>WR</t>
        </is>
      </c>
      <c r="G19928" t="inlineStr">
        <is>
          <t>Yes</t>
        </is>
      </c>
      <c r="H19928" t="n">
        <v>10.3</v>
      </c>
    </row>
    <row r="19929">
      <c r="A19929" t="inlineStr">
        <is>
          <t>2022-W13-2022-PUENTETU-Y33966</t>
        </is>
      </c>
      <c r="B19929" t="n">
        <v>2022</v>
      </c>
      <c r="C19929" t="n">
        <v>13</v>
      </c>
      <c r="D19929" t="inlineStr">
        <is>
          <t>2022-PUENTETU</t>
        </is>
      </c>
      <c r="E19929" t="inlineStr">
        <is>
          <t>Y33966</t>
        </is>
      </c>
      <c r="F19929" t="inlineStr">
        <is>
          <t>WR</t>
        </is>
      </c>
      <c r="G19929" t="inlineStr">
        <is>
          <t>Yes</t>
        </is>
      </c>
      <c r="H19929" t="n">
        <v>8.5</v>
      </c>
    </row>
    <row r="19930">
      <c r="A19930" t="inlineStr">
        <is>
          <t>2022-W13-2022-PUENTETU-Y30972</t>
        </is>
      </c>
      <c r="B19930" t="n">
        <v>2022</v>
      </c>
      <c r="C19930" t="n">
        <v>13</v>
      </c>
      <c r="D19930" t="inlineStr">
        <is>
          <t>2022-PUENTETU</t>
        </is>
      </c>
      <c r="E19930" t="inlineStr">
        <is>
          <t>Y30972</t>
        </is>
      </c>
      <c r="F19930" t="inlineStr">
        <is>
          <t>RB</t>
        </is>
      </c>
      <c r="G19930" t="inlineStr">
        <is>
          <t>Yes</t>
        </is>
      </c>
      <c r="H19930" t="n">
        <v>16.6</v>
      </c>
    </row>
    <row r="19931">
      <c r="A19931" t="inlineStr">
        <is>
          <t>2022-W13-2022-PUENTETU-Y34357</t>
        </is>
      </c>
      <c r="B19931" t="n">
        <v>2022</v>
      </c>
      <c r="C19931" t="n">
        <v>13</v>
      </c>
      <c r="D19931" t="inlineStr">
        <is>
          <t>2022-PUENTETU</t>
        </is>
      </c>
      <c r="E19931" t="inlineStr">
        <is>
          <t>Y34357</t>
        </is>
      </c>
      <c r="F19931" t="inlineStr">
        <is>
          <t>RB</t>
        </is>
      </c>
      <c r="G19931" t="inlineStr">
        <is>
          <t>Yes</t>
        </is>
      </c>
      <c r="H19931" t="n">
        <v>14.3</v>
      </c>
    </row>
    <row r="19932">
      <c r="A19932" t="inlineStr">
        <is>
          <t>2022-W13-2022-PUENTETU-Y30157</t>
        </is>
      </c>
      <c r="B19932" t="n">
        <v>2022</v>
      </c>
      <c r="C19932" t="n">
        <v>13</v>
      </c>
      <c r="D19932" t="inlineStr">
        <is>
          <t>2022-PUENTETU</t>
        </is>
      </c>
      <c r="E19932" t="inlineStr">
        <is>
          <t>Y30157</t>
        </is>
      </c>
      <c r="F19932" t="inlineStr">
        <is>
          <t>TE</t>
        </is>
      </c>
      <c r="G19932" t="inlineStr">
        <is>
          <t>Yes</t>
        </is>
      </c>
      <c r="H19932" t="n">
        <v>10.5</v>
      </c>
    </row>
    <row r="19933">
      <c r="A19933" t="inlineStr">
        <is>
          <t>2022-W13-2022-PUENTETU-Y34120</t>
        </is>
      </c>
      <c r="B19933" t="n">
        <v>2022</v>
      </c>
      <c r="C19933" t="n">
        <v>13</v>
      </c>
      <c r="D19933" t="inlineStr">
        <is>
          <t>2022-PUENTETU</t>
        </is>
      </c>
      <c r="E19933" t="inlineStr">
        <is>
          <t>Y34120</t>
        </is>
      </c>
      <c r="F19933" t="inlineStr">
        <is>
          <t>W/R/T FLEX</t>
        </is>
      </c>
      <c r="G19933" t="inlineStr">
        <is>
          <t>Yes</t>
        </is>
      </c>
      <c r="H19933" t="n">
        <v>0.9</v>
      </c>
    </row>
    <row r="19934">
      <c r="A19934" t="inlineStr">
        <is>
          <t>2022-W13-2022-PUENTETU-Y34344</t>
        </is>
      </c>
      <c r="B19934" t="n">
        <v>2022</v>
      </c>
      <c r="C19934" t="n">
        <v>13</v>
      </c>
      <c r="D19934" t="inlineStr">
        <is>
          <t>2022-PUENTETU</t>
        </is>
      </c>
      <c r="E19934" t="inlineStr">
        <is>
          <t>Y34344</t>
        </is>
      </c>
      <c r="F19934" t="inlineStr">
        <is>
          <t>K</t>
        </is>
      </c>
      <c r="G19934" t="inlineStr">
        <is>
          <t>Yes</t>
        </is>
      </c>
      <c r="H19934" t="n">
        <v>8</v>
      </c>
    </row>
    <row r="19935">
      <c r="A19935" t="inlineStr">
        <is>
          <t>2022-W13-2022-PUENTETU-Y-DEF:green-bay</t>
        </is>
      </c>
      <c r="B19935" t="n">
        <v>2022</v>
      </c>
      <c r="C19935" t="n">
        <v>13</v>
      </c>
      <c r="D19935" t="inlineStr">
        <is>
          <t>2022-PUENTETU</t>
        </is>
      </c>
      <c r="E19935" t="inlineStr">
        <is>
          <t>Y-DEF:green-bay</t>
        </is>
      </c>
      <c r="F19935" t="inlineStr">
        <is>
          <t>DST</t>
        </is>
      </c>
      <c r="G19935" t="inlineStr">
        <is>
          <t>Yes</t>
        </is>
      </c>
      <c r="H19935" t="n">
        <v>9</v>
      </c>
    </row>
    <row r="19936">
      <c r="A19936" t="inlineStr">
        <is>
          <t>2022-W13-2022-PUENTETU-Y31010</t>
        </is>
      </c>
      <c r="B19936" t="n">
        <v>2022</v>
      </c>
      <c r="C19936" t="n">
        <v>13</v>
      </c>
      <c r="D19936" t="inlineStr">
        <is>
          <t>2022-PUENTETU</t>
        </is>
      </c>
      <c r="E19936" t="inlineStr">
        <is>
          <t>Y31010</t>
        </is>
      </c>
      <c r="F19936" t="inlineStr">
        <is>
          <t>BN</t>
        </is>
      </c>
      <c r="G19936" t="inlineStr">
        <is>
          <t>No</t>
        </is>
      </c>
      <c r="H19936" t="n">
        <v>0</v>
      </c>
    </row>
    <row r="19937">
      <c r="A19937" t="inlineStr">
        <is>
          <t>2022-W13-2022-PUENTETU-Y30218</t>
        </is>
      </c>
      <c r="B19937" t="n">
        <v>2022</v>
      </c>
      <c r="C19937" t="n">
        <v>13</v>
      </c>
      <c r="D19937" t="inlineStr">
        <is>
          <t>2022-PUENTETU</t>
        </is>
      </c>
      <c r="E19937" t="inlineStr">
        <is>
          <t>Y30218</t>
        </is>
      </c>
      <c r="F19937" t="inlineStr">
        <is>
          <t>BN</t>
        </is>
      </c>
      <c r="G19937" t="inlineStr">
        <is>
          <t>No</t>
        </is>
      </c>
      <c r="H19937" t="n">
        <v>0</v>
      </c>
    </row>
    <row r="19938">
      <c r="A19938" t="inlineStr">
        <is>
          <t>2022-W13-2022-PUENTETU-Y31141</t>
        </is>
      </c>
      <c r="B19938" t="n">
        <v>2022</v>
      </c>
      <c r="C19938" t="n">
        <v>13</v>
      </c>
      <c r="D19938" t="inlineStr">
        <is>
          <t>2022-PUENTETU</t>
        </is>
      </c>
      <c r="E19938" t="inlineStr">
        <is>
          <t>Y31141</t>
        </is>
      </c>
      <c r="F19938" t="inlineStr">
        <is>
          <t>BN</t>
        </is>
      </c>
      <c r="G19938" t="inlineStr">
        <is>
          <t>No</t>
        </is>
      </c>
      <c r="H19938" t="n">
        <v>19.46</v>
      </c>
    </row>
    <row r="19939">
      <c r="A19939" t="inlineStr">
        <is>
          <t>2022-W13-2022-PUENTETU-Y31051</t>
        </is>
      </c>
      <c r="B19939" t="n">
        <v>2022</v>
      </c>
      <c r="C19939" t="n">
        <v>13</v>
      </c>
      <c r="D19939" t="inlineStr">
        <is>
          <t>2022-PUENTETU</t>
        </is>
      </c>
      <c r="E19939" t="inlineStr">
        <is>
          <t>Y31051</t>
        </is>
      </c>
      <c r="F19939" t="inlineStr">
        <is>
          <t>BN</t>
        </is>
      </c>
      <c r="G19939" t="inlineStr">
        <is>
          <t>No</t>
        </is>
      </c>
      <c r="H19939" t="n">
        <v>16.3</v>
      </c>
    </row>
    <row r="19940">
      <c r="A19940" t="inlineStr">
        <is>
          <t>2022-W13-2022-PUENTETU-Y24793</t>
        </is>
      </c>
      <c r="B19940" t="n">
        <v>2022</v>
      </c>
      <c r="C19940" t="n">
        <v>13</v>
      </c>
      <c r="D19940" t="inlineStr">
        <is>
          <t>2022-PUENTETU</t>
        </is>
      </c>
      <c r="E19940" t="inlineStr">
        <is>
          <t>Y24793</t>
        </is>
      </c>
      <c r="F19940" t="inlineStr">
        <is>
          <t>BN</t>
        </is>
      </c>
      <c r="G19940" t="inlineStr">
        <is>
          <t>No</t>
        </is>
      </c>
      <c r="H19940" t="n">
        <v>4.3</v>
      </c>
    </row>
    <row r="19941">
      <c r="A19941" t="inlineStr">
        <is>
          <t>2022-W13-2022-PUENTETU-Y31888</t>
        </is>
      </c>
      <c r="B19941" t="n">
        <v>2022</v>
      </c>
      <c r="C19941" t="n">
        <v>13</v>
      </c>
      <c r="D19941" t="inlineStr">
        <is>
          <t>2022-PUENTETU</t>
        </is>
      </c>
      <c r="E19941" t="inlineStr">
        <is>
          <t>Y31888</t>
        </is>
      </c>
      <c r="F19941" t="inlineStr">
        <is>
          <t>IR</t>
        </is>
      </c>
      <c r="G19941" t="inlineStr">
        <is>
          <t>No</t>
        </is>
      </c>
      <c r="H19941" t="n">
        <v>0</v>
      </c>
    </row>
    <row r="19942">
      <c r="A19942" t="inlineStr">
        <is>
          <t>2022-W13-2022-TONYCLIF-Y32671</t>
        </is>
      </c>
      <c r="B19942" t="n">
        <v>2022</v>
      </c>
      <c r="C19942" t="n">
        <v>13</v>
      </c>
      <c r="D19942" t="inlineStr">
        <is>
          <t>2022-TONYCLIF</t>
        </is>
      </c>
      <c r="E19942" t="inlineStr">
        <is>
          <t>Y32671</t>
        </is>
      </c>
      <c r="F19942" t="inlineStr">
        <is>
          <t>QB</t>
        </is>
      </c>
      <c r="G19942" t="inlineStr">
        <is>
          <t>Yes</t>
        </is>
      </c>
      <c r="H19942" t="n">
        <v>30.04</v>
      </c>
    </row>
    <row r="19943">
      <c r="A19943" t="inlineStr">
        <is>
          <t>2022-W13-2022-TONYCLIF-Y33394</t>
        </is>
      </c>
      <c r="B19943" t="n">
        <v>2022</v>
      </c>
      <c r="C19943" t="n">
        <v>13</v>
      </c>
      <c r="D19943" t="inlineStr">
        <is>
          <t>2022-TONYCLIF</t>
        </is>
      </c>
      <c r="E19943" t="inlineStr">
        <is>
          <t>Y33394</t>
        </is>
      </c>
      <c r="F19943" t="inlineStr">
        <is>
          <t>WR</t>
        </is>
      </c>
      <c r="G19943" t="inlineStr">
        <is>
          <t>Yes</t>
        </is>
      </c>
      <c r="H19943" t="n">
        <v>1.4</v>
      </c>
    </row>
    <row r="19944">
      <c r="A19944" t="inlineStr">
        <is>
          <t>2022-W13-2022-TONYCLIF-Y33393</t>
        </is>
      </c>
      <c r="B19944" t="n">
        <v>2022</v>
      </c>
      <c r="C19944" t="n">
        <v>13</v>
      </c>
      <c r="D19944" t="inlineStr">
        <is>
          <t>2022-TONYCLIF</t>
        </is>
      </c>
      <c r="E19944" t="inlineStr">
        <is>
          <t>Y33393</t>
        </is>
      </c>
      <c r="F19944" t="inlineStr">
        <is>
          <t>WR</t>
        </is>
      </c>
      <c r="G19944" t="inlineStr">
        <is>
          <t>Yes</t>
        </is>
      </c>
      <c r="H19944" t="n">
        <v>13.2</v>
      </c>
    </row>
    <row r="19945">
      <c r="A19945" t="inlineStr">
        <is>
          <t>2022-W13-2022-TONYCLIF-Y30295</t>
        </is>
      </c>
      <c r="B19945" t="n">
        <v>2022</v>
      </c>
      <c r="C19945" t="n">
        <v>13</v>
      </c>
      <c r="D19945" t="inlineStr">
        <is>
          <t>2022-TONYCLIF</t>
        </is>
      </c>
      <c r="E19945" t="inlineStr">
        <is>
          <t>Y30295</t>
        </is>
      </c>
      <c r="F19945" t="inlineStr">
        <is>
          <t>RB</t>
        </is>
      </c>
      <c r="G19945" t="inlineStr">
        <is>
          <t>Yes</t>
        </is>
      </c>
      <c r="H19945" t="n">
        <v>7.5</v>
      </c>
    </row>
    <row r="19946">
      <c r="A19946" t="inlineStr">
        <is>
          <t>2022-W13-2022-TONYCLIF-Y30247</t>
        </is>
      </c>
      <c r="B19946" t="n">
        <v>2022</v>
      </c>
      <c r="C19946" t="n">
        <v>13</v>
      </c>
      <c r="D19946" t="inlineStr">
        <is>
          <t>2022-TONYCLIF</t>
        </is>
      </c>
      <c r="E19946" t="inlineStr">
        <is>
          <t>Y30247</t>
        </is>
      </c>
      <c r="F19946" t="inlineStr">
        <is>
          <t>RB</t>
        </is>
      </c>
      <c r="G19946" t="inlineStr">
        <is>
          <t>Yes</t>
        </is>
      </c>
      <c r="H19946" t="n">
        <v>9.5</v>
      </c>
    </row>
    <row r="19947">
      <c r="A19947" t="inlineStr">
        <is>
          <t>2022-W13-2022-TONYCLIF-Y31928</t>
        </is>
      </c>
      <c r="B19947" t="n">
        <v>2022</v>
      </c>
      <c r="C19947" t="n">
        <v>13</v>
      </c>
      <c r="D19947" t="inlineStr">
        <is>
          <t>2022-TONYCLIF</t>
        </is>
      </c>
      <c r="E19947" t="inlineStr">
        <is>
          <t>Y31928</t>
        </is>
      </c>
      <c r="F19947" t="inlineStr">
        <is>
          <t>TE</t>
        </is>
      </c>
      <c r="G19947" t="inlineStr">
        <is>
          <t>Yes</t>
        </is>
      </c>
      <c r="H19947" t="n">
        <v>0</v>
      </c>
    </row>
    <row r="19948">
      <c r="A19948" t="inlineStr">
        <is>
          <t>2022-W13-2022-TONYCLIF-Y31856</t>
        </is>
      </c>
      <c r="B19948" t="n">
        <v>2022</v>
      </c>
      <c r="C19948" t="n">
        <v>13</v>
      </c>
      <c r="D19948" t="inlineStr">
        <is>
          <t>2022-TONYCLIF</t>
        </is>
      </c>
      <c r="E19948" t="inlineStr">
        <is>
          <t>Y31856</t>
        </is>
      </c>
      <c r="F19948" t="inlineStr">
        <is>
          <t>W/R/T FLEX</t>
        </is>
      </c>
      <c r="G19948" t="inlineStr">
        <is>
          <t>Yes</t>
        </is>
      </c>
      <c r="H19948" t="n">
        <v>20</v>
      </c>
    </row>
    <row r="19949">
      <c r="A19949" t="inlineStr">
        <is>
          <t>2022-W13-2022-TONYCLIF-Y30346</t>
        </is>
      </c>
      <c r="B19949" t="n">
        <v>2022</v>
      </c>
      <c r="C19949" t="n">
        <v>13</v>
      </c>
      <c r="D19949" t="inlineStr">
        <is>
          <t>2022-TONYCLIF</t>
        </is>
      </c>
      <c r="E19949" t="inlineStr">
        <is>
          <t>Y30346</t>
        </is>
      </c>
      <c r="F19949" t="inlineStr">
        <is>
          <t>K</t>
        </is>
      </c>
      <c r="G19949" t="inlineStr">
        <is>
          <t>Yes</t>
        </is>
      </c>
      <c r="H19949" t="n">
        <v>6</v>
      </c>
    </row>
    <row r="19950">
      <c r="A19950" t="inlineStr">
        <is>
          <t>2022-W13-2022-TONYCLIF-Y-DEF:ny-jets</t>
        </is>
      </c>
      <c r="B19950" t="n">
        <v>2022</v>
      </c>
      <c r="C19950" t="n">
        <v>13</v>
      </c>
      <c r="D19950" t="inlineStr">
        <is>
          <t>2022-TONYCLIF</t>
        </is>
      </c>
      <c r="E19950" t="inlineStr">
        <is>
          <t>Y-DEF:ny-jets</t>
        </is>
      </c>
      <c r="F19950" t="inlineStr">
        <is>
          <t>DST</t>
        </is>
      </c>
      <c r="G19950" t="inlineStr">
        <is>
          <t>Yes</t>
        </is>
      </c>
      <c r="H19950" t="n">
        <v>2</v>
      </c>
    </row>
    <row r="19951">
      <c r="A19951" t="inlineStr">
        <is>
          <t>2022-W13-2022-TONYCLIF-Y31868</t>
        </is>
      </c>
      <c r="B19951" t="n">
        <v>2022</v>
      </c>
      <c r="C19951" t="n">
        <v>13</v>
      </c>
      <c r="D19951" t="inlineStr">
        <is>
          <t>2022-TONYCLIF</t>
        </is>
      </c>
      <c r="E19951" t="inlineStr">
        <is>
          <t>Y31868</t>
        </is>
      </c>
      <c r="F19951" t="inlineStr">
        <is>
          <t>BN</t>
        </is>
      </c>
      <c r="G19951" t="inlineStr">
        <is>
          <t>No</t>
        </is>
      </c>
      <c r="H19951" t="n">
        <v>9.300000000000001</v>
      </c>
    </row>
    <row r="19952">
      <c r="A19952" t="inlineStr">
        <is>
          <t>2022-W13-2022-TONYCLIF-Y32736</t>
        </is>
      </c>
      <c r="B19952" t="n">
        <v>2022</v>
      </c>
      <c r="C19952" t="n">
        <v>13</v>
      </c>
      <c r="D19952" t="inlineStr">
        <is>
          <t>2022-TONYCLIF</t>
        </is>
      </c>
      <c r="E19952" t="inlineStr">
        <is>
          <t>Y32736</t>
        </is>
      </c>
      <c r="F19952" t="inlineStr">
        <is>
          <t>BN</t>
        </is>
      </c>
      <c r="G19952" t="inlineStr">
        <is>
          <t>No</t>
        </is>
      </c>
      <c r="H19952" t="n">
        <v>6.9</v>
      </c>
    </row>
    <row r="19953">
      <c r="A19953" t="inlineStr">
        <is>
          <t>2022-W13-2022-TONYCLIF-Y26664</t>
        </is>
      </c>
      <c r="B19953" t="n">
        <v>2022</v>
      </c>
      <c r="C19953" t="n">
        <v>13</v>
      </c>
      <c r="D19953" t="inlineStr">
        <is>
          <t>2022-TONYCLIF</t>
        </is>
      </c>
      <c r="E19953" t="inlineStr">
        <is>
          <t>Y26664</t>
        </is>
      </c>
      <c r="F19953" t="inlineStr">
        <is>
          <t>BN</t>
        </is>
      </c>
      <c r="G19953" t="inlineStr">
        <is>
          <t>No</t>
        </is>
      </c>
      <c r="H19953" t="n">
        <v>1.1</v>
      </c>
    </row>
    <row r="19954">
      <c r="A19954" t="inlineStr">
        <is>
          <t>2022-W13-2022-TONYCLIF-Y31127</t>
        </is>
      </c>
      <c r="B19954" t="n">
        <v>2022</v>
      </c>
      <c r="C19954" t="n">
        <v>13</v>
      </c>
      <c r="D19954" t="inlineStr">
        <is>
          <t>2022-TONYCLIF</t>
        </is>
      </c>
      <c r="E19954" t="inlineStr">
        <is>
          <t>Y31127</t>
        </is>
      </c>
      <c r="F19954" t="inlineStr">
        <is>
          <t>BN</t>
        </is>
      </c>
      <c r="G19954" t="inlineStr">
        <is>
          <t>No</t>
        </is>
      </c>
      <c r="H19954" t="n">
        <v>1.9</v>
      </c>
    </row>
    <row r="19955">
      <c r="A19955" t="inlineStr">
        <is>
          <t>2022-W13-2022-TONYCLIF-Y-DEF:kansas-city</t>
        </is>
      </c>
      <c r="B19955" t="n">
        <v>2022</v>
      </c>
      <c r="C19955" t="n">
        <v>13</v>
      </c>
      <c r="D19955" t="inlineStr">
        <is>
          <t>2022-TONYCLIF</t>
        </is>
      </c>
      <c r="E19955" t="inlineStr">
        <is>
          <t>Y-DEF:kansas-city</t>
        </is>
      </c>
      <c r="F19955" t="inlineStr">
        <is>
          <t>BN</t>
        </is>
      </c>
      <c r="G19955" t="inlineStr">
        <is>
          <t>No</t>
        </is>
      </c>
      <c r="H19955" t="n">
        <v>1</v>
      </c>
    </row>
    <row r="19956">
      <c r="A19956" t="inlineStr">
        <is>
          <t>2022-W13-2022-PEPSALFA-Y33389</t>
        </is>
      </c>
      <c r="B19956" t="n">
        <v>2022</v>
      </c>
      <c r="C19956" t="n">
        <v>13</v>
      </c>
      <c r="D19956" t="inlineStr">
        <is>
          <t>2022-PEPSALFA</t>
        </is>
      </c>
      <c r="E19956" t="inlineStr">
        <is>
          <t>Y33389</t>
        </is>
      </c>
      <c r="F19956" t="inlineStr">
        <is>
          <t>QB</t>
        </is>
      </c>
      <c r="G19956" t="inlineStr">
        <is>
          <t>Yes</t>
        </is>
      </c>
      <c r="H19956" t="n">
        <v>16.36</v>
      </c>
    </row>
    <row r="19957">
      <c r="A19957" t="inlineStr">
        <is>
          <t>2022-W13-2022-PEPSALFA-Y26699</t>
        </is>
      </c>
      <c r="B19957" t="n">
        <v>2022</v>
      </c>
      <c r="C19957" t="n">
        <v>13</v>
      </c>
      <c r="D19957" t="inlineStr">
        <is>
          <t>2022-PEPSALFA</t>
        </is>
      </c>
      <c r="E19957" t="inlineStr">
        <is>
          <t>Y26699</t>
        </is>
      </c>
      <c r="F19957" t="inlineStr">
        <is>
          <t>WR</t>
        </is>
      </c>
      <c r="G19957" t="inlineStr">
        <is>
          <t>Yes</t>
        </is>
      </c>
      <c r="H19957" t="n">
        <v>17.8</v>
      </c>
    </row>
    <row r="19958">
      <c r="A19958" t="inlineStr">
        <is>
          <t>2022-W13-2022-PEPSALFA-Y28457</t>
        </is>
      </c>
      <c r="B19958" t="n">
        <v>2022</v>
      </c>
      <c r="C19958" t="n">
        <v>13</v>
      </c>
      <c r="D19958" t="inlineStr">
        <is>
          <t>2022-PEPSALFA</t>
        </is>
      </c>
      <c r="E19958" t="inlineStr">
        <is>
          <t>Y28457</t>
        </is>
      </c>
      <c r="F19958" t="inlineStr">
        <is>
          <t>WR</t>
        </is>
      </c>
      <c r="G19958" t="inlineStr">
        <is>
          <t>Yes</t>
        </is>
      </c>
      <c r="H19958" t="n">
        <v>23.3</v>
      </c>
    </row>
    <row r="19959">
      <c r="A19959" t="inlineStr">
        <is>
          <t>2022-W13-2022-PEPSALFA-Y29238</t>
        </is>
      </c>
      <c r="B19959" t="n">
        <v>2022</v>
      </c>
      <c r="C19959" t="n">
        <v>13</v>
      </c>
      <c r="D19959" t="inlineStr">
        <is>
          <t>2022-PEPSALFA</t>
        </is>
      </c>
      <c r="E19959" t="inlineStr">
        <is>
          <t>Y29238</t>
        </is>
      </c>
      <c r="F19959" t="inlineStr">
        <is>
          <t>RB</t>
        </is>
      </c>
      <c r="G19959" t="inlineStr">
        <is>
          <t>Yes</t>
        </is>
      </c>
      <c r="H19959" t="n">
        <v>16.6</v>
      </c>
    </row>
    <row r="19960">
      <c r="A19960" t="inlineStr">
        <is>
          <t>2022-W13-2022-PEPSALFA-Y32722</t>
        </is>
      </c>
      <c r="B19960" t="n">
        <v>2022</v>
      </c>
      <c r="C19960" t="n">
        <v>13</v>
      </c>
      <c r="D19960" t="inlineStr">
        <is>
          <t>2022-PEPSALFA</t>
        </is>
      </c>
      <c r="E19960" t="inlineStr">
        <is>
          <t>Y32722</t>
        </is>
      </c>
      <c r="F19960" t="inlineStr">
        <is>
          <t>RB</t>
        </is>
      </c>
      <c r="G19960" t="inlineStr">
        <is>
          <t>Yes</t>
        </is>
      </c>
      <c r="H19960" t="n">
        <v>18.5</v>
      </c>
    </row>
    <row r="19961">
      <c r="A19961" t="inlineStr">
        <is>
          <t>2022-W13-2022-PEPSALFA-Y29344</t>
        </is>
      </c>
      <c r="B19961" t="n">
        <v>2022</v>
      </c>
      <c r="C19961" t="n">
        <v>13</v>
      </c>
      <c r="D19961" t="inlineStr">
        <is>
          <t>2022-PEPSALFA</t>
        </is>
      </c>
      <c r="E19961" t="inlineStr">
        <is>
          <t>Y29344</t>
        </is>
      </c>
      <c r="F19961" t="inlineStr">
        <is>
          <t>TE</t>
        </is>
      </c>
      <c r="G19961" t="inlineStr">
        <is>
          <t>Yes</t>
        </is>
      </c>
      <c r="H19961" t="n">
        <v>2.4</v>
      </c>
    </row>
    <row r="19962">
      <c r="A19962" t="inlineStr">
        <is>
          <t>2022-W13-2022-PEPSALFA-Y31268</t>
        </is>
      </c>
      <c r="B19962" t="n">
        <v>2022</v>
      </c>
      <c r="C19962" t="n">
        <v>13</v>
      </c>
      <c r="D19962" t="inlineStr">
        <is>
          <t>2022-PEPSALFA</t>
        </is>
      </c>
      <c r="E19962" t="inlineStr">
        <is>
          <t>Y31268</t>
        </is>
      </c>
      <c r="F19962" t="inlineStr">
        <is>
          <t>W/R/T FLEX</t>
        </is>
      </c>
      <c r="G19962" t="inlineStr">
        <is>
          <t>Yes</t>
        </is>
      </c>
      <c r="H19962" t="n">
        <v>9.199999999999999</v>
      </c>
    </row>
    <row r="19963">
      <c r="A19963" t="inlineStr">
        <is>
          <t>2022-W13-2022-PEPSALFA-Y7520</t>
        </is>
      </c>
      <c r="B19963" t="n">
        <v>2022</v>
      </c>
      <c r="C19963" t="n">
        <v>13</v>
      </c>
      <c r="D19963" t="inlineStr">
        <is>
          <t>2022-PEPSALFA</t>
        </is>
      </c>
      <c r="E19963" t="inlineStr">
        <is>
          <t>Y7520</t>
        </is>
      </c>
      <c r="F19963" t="inlineStr">
        <is>
          <t>K</t>
        </is>
      </c>
      <c r="G19963" t="inlineStr">
        <is>
          <t>Yes</t>
        </is>
      </c>
      <c r="H19963" t="n">
        <v>18</v>
      </c>
    </row>
    <row r="19964">
      <c r="A19964" t="inlineStr">
        <is>
          <t>2022-W13-2022-PEPSALFA-Y-DEF:tampa-bay</t>
        </is>
      </c>
      <c r="B19964" t="n">
        <v>2022</v>
      </c>
      <c r="C19964" t="n">
        <v>13</v>
      </c>
      <c r="D19964" t="inlineStr">
        <is>
          <t>2022-PEPSALFA</t>
        </is>
      </c>
      <c r="E19964" t="inlineStr">
        <is>
          <t>Y-DEF:tampa-bay</t>
        </is>
      </c>
      <c r="F19964" t="inlineStr">
        <is>
          <t>DST</t>
        </is>
      </c>
      <c r="G19964" t="inlineStr">
        <is>
          <t>Yes</t>
        </is>
      </c>
      <c r="H19964" t="n">
        <v>3</v>
      </c>
    </row>
    <row r="19965">
      <c r="A19965" t="inlineStr">
        <is>
          <t>2022-W13-2022-PEPSALFA-Y30153</t>
        </is>
      </c>
      <c r="B19965" t="n">
        <v>2022</v>
      </c>
      <c r="C19965" t="n">
        <v>13</v>
      </c>
      <c r="D19965" t="inlineStr">
        <is>
          <t>2022-PEPSALFA</t>
        </is>
      </c>
      <c r="E19965" t="inlineStr">
        <is>
          <t>Y30153</t>
        </is>
      </c>
      <c r="F19965" t="inlineStr">
        <is>
          <t>BN</t>
        </is>
      </c>
      <c r="G19965" t="inlineStr">
        <is>
          <t>No</t>
        </is>
      </c>
      <c r="H19965" t="n">
        <v>11.6</v>
      </c>
    </row>
    <row r="19966">
      <c r="A19966" t="inlineStr">
        <is>
          <t>2022-W13-2022-PEPSALFA-Y30150</t>
        </is>
      </c>
      <c r="B19966" t="n">
        <v>2022</v>
      </c>
      <c r="C19966" t="n">
        <v>13</v>
      </c>
      <c r="D19966" t="inlineStr">
        <is>
          <t>2022-PEPSALFA</t>
        </is>
      </c>
      <c r="E19966" t="inlineStr">
        <is>
          <t>Y30150</t>
        </is>
      </c>
      <c r="F19966" t="inlineStr">
        <is>
          <t>BN</t>
        </is>
      </c>
      <c r="G19966" t="inlineStr">
        <is>
          <t>No</t>
        </is>
      </c>
      <c r="H19966" t="n">
        <v>2.6</v>
      </c>
    </row>
    <row r="19967">
      <c r="A19967" t="inlineStr">
        <is>
          <t>2022-W13-2022-PEPSALFA-Y31954</t>
        </is>
      </c>
      <c r="B19967" t="n">
        <v>2022</v>
      </c>
      <c r="C19967" t="n">
        <v>13</v>
      </c>
      <c r="D19967" t="inlineStr">
        <is>
          <t>2022-PEPSALFA</t>
        </is>
      </c>
      <c r="E19967" t="inlineStr">
        <is>
          <t>Y31954</t>
        </is>
      </c>
      <c r="F19967" t="inlineStr">
        <is>
          <t>BN</t>
        </is>
      </c>
      <c r="G19967" t="inlineStr">
        <is>
          <t>No</t>
        </is>
      </c>
      <c r="H19967" t="n">
        <v>4</v>
      </c>
    </row>
    <row r="19968">
      <c r="A19968" t="inlineStr">
        <is>
          <t>2022-W13-2022-PEPSALFA-Y31902</t>
        </is>
      </c>
      <c r="B19968" t="n">
        <v>2022</v>
      </c>
      <c r="C19968" t="n">
        <v>13</v>
      </c>
      <c r="D19968" t="inlineStr">
        <is>
          <t>2022-PEPSALFA</t>
        </is>
      </c>
      <c r="E19968" t="inlineStr">
        <is>
          <t>Y31902</t>
        </is>
      </c>
      <c r="F19968" t="inlineStr">
        <is>
          <t>BN</t>
        </is>
      </c>
      <c r="G19968" t="inlineStr">
        <is>
          <t>No</t>
        </is>
      </c>
      <c r="H19968" t="n">
        <v>0</v>
      </c>
    </row>
    <row r="19969">
      <c r="A19969" t="inlineStr">
        <is>
          <t>2022-W13-2022-PEPSALFA-Y32018</t>
        </is>
      </c>
      <c r="B19969" t="n">
        <v>2022</v>
      </c>
      <c r="C19969" t="n">
        <v>13</v>
      </c>
      <c r="D19969" t="inlineStr">
        <is>
          <t>2022-PEPSALFA</t>
        </is>
      </c>
      <c r="E19969" t="inlineStr">
        <is>
          <t>Y32018</t>
        </is>
      </c>
      <c r="F19969" t="inlineStr">
        <is>
          <t>BN</t>
        </is>
      </c>
      <c r="G19969" t="inlineStr">
        <is>
          <t>No</t>
        </is>
      </c>
      <c r="H19969" t="n">
        <v>7.1</v>
      </c>
    </row>
    <row r="19970">
      <c r="A19970" t="inlineStr">
        <is>
          <t>2022-W13-2022-PEPSALFA-Y30182</t>
        </is>
      </c>
      <c r="B19970" t="n">
        <v>2022</v>
      </c>
      <c r="C19970" t="n">
        <v>13</v>
      </c>
      <c r="D19970" t="inlineStr">
        <is>
          <t>2022-PEPSALFA</t>
        </is>
      </c>
      <c r="E19970" t="inlineStr">
        <is>
          <t>Y30182</t>
        </is>
      </c>
      <c r="F19970" t="inlineStr">
        <is>
          <t>IR</t>
        </is>
      </c>
      <c r="G19970" t="inlineStr">
        <is>
          <t>No</t>
        </is>
      </c>
      <c r="H19970" t="n">
        <v>0</v>
      </c>
    </row>
    <row r="19971">
      <c r="A19971" t="inlineStr">
        <is>
          <t>2022-W13-2022-VARO-Y33399</t>
        </is>
      </c>
      <c r="B19971" t="n">
        <v>2022</v>
      </c>
      <c r="C19971" t="n">
        <v>13</v>
      </c>
      <c r="D19971" t="inlineStr">
        <is>
          <t>2022-VARO</t>
        </is>
      </c>
      <c r="E19971" t="inlineStr">
        <is>
          <t>Y33399</t>
        </is>
      </c>
      <c r="F19971" t="inlineStr">
        <is>
          <t>QB</t>
        </is>
      </c>
      <c r="G19971" t="inlineStr">
        <is>
          <t>Yes</t>
        </is>
      </c>
      <c r="H19971" t="n">
        <v>23.26</v>
      </c>
    </row>
    <row r="19972">
      <c r="A19972" t="inlineStr">
        <is>
          <t>2022-W13-2022-VARO-Y29399</t>
        </is>
      </c>
      <c r="B19972" t="n">
        <v>2022</v>
      </c>
      <c r="C19972" t="n">
        <v>13</v>
      </c>
      <c r="D19972" t="inlineStr">
        <is>
          <t>2022-VARO</t>
        </is>
      </c>
      <c r="E19972" t="inlineStr">
        <is>
          <t>Y29399</t>
        </is>
      </c>
      <c r="F19972" t="inlineStr">
        <is>
          <t>WR</t>
        </is>
      </c>
      <c r="G19972" t="inlineStr">
        <is>
          <t>Yes</t>
        </is>
      </c>
      <c r="H19972" t="n">
        <v>27.1</v>
      </c>
    </row>
    <row r="19973">
      <c r="A19973" t="inlineStr">
        <is>
          <t>2022-W13-2022-VARO-Y27581</t>
        </is>
      </c>
      <c r="B19973" t="n">
        <v>2022</v>
      </c>
      <c r="C19973" t="n">
        <v>13</v>
      </c>
      <c r="D19973" t="inlineStr">
        <is>
          <t>2022-VARO</t>
        </is>
      </c>
      <c r="E19973" t="inlineStr">
        <is>
          <t>Y27581</t>
        </is>
      </c>
      <c r="F19973" t="inlineStr">
        <is>
          <t>WR</t>
        </is>
      </c>
      <c r="G19973" t="inlineStr">
        <is>
          <t>Yes</t>
        </is>
      </c>
      <c r="H19973" t="n">
        <v>35.7</v>
      </c>
    </row>
    <row r="19974">
      <c r="A19974" t="inlineStr">
        <is>
          <t>2022-W13-2022-VARO-Y29279</t>
        </is>
      </c>
      <c r="B19974" t="n">
        <v>2022</v>
      </c>
      <c r="C19974" t="n">
        <v>13</v>
      </c>
      <c r="D19974" t="inlineStr">
        <is>
          <t>2022-VARO</t>
        </is>
      </c>
      <c r="E19974" t="inlineStr">
        <is>
          <t>Y29279</t>
        </is>
      </c>
      <c r="F19974" t="inlineStr">
        <is>
          <t>RB</t>
        </is>
      </c>
      <c r="G19974" t="inlineStr">
        <is>
          <t>Yes</t>
        </is>
      </c>
      <c r="H19974" t="n">
        <v>4.8</v>
      </c>
    </row>
    <row r="19975">
      <c r="A19975" t="inlineStr">
        <is>
          <t>2022-W13-2022-VARO-Y33996</t>
        </is>
      </c>
      <c r="B19975" t="n">
        <v>2022</v>
      </c>
      <c r="C19975" t="n">
        <v>13</v>
      </c>
      <c r="D19975" t="inlineStr">
        <is>
          <t>2022-VARO</t>
        </is>
      </c>
      <c r="E19975" t="inlineStr">
        <is>
          <t>Y33996</t>
        </is>
      </c>
      <c r="F19975" t="inlineStr">
        <is>
          <t>RB</t>
        </is>
      </c>
      <c r="G19975" t="inlineStr">
        <is>
          <t>Yes</t>
        </is>
      </c>
      <c r="H19975" t="n">
        <v>3.6</v>
      </c>
    </row>
    <row r="19976">
      <c r="A19976" t="inlineStr">
        <is>
          <t>2022-W13-2022-VARO-Y33443</t>
        </is>
      </c>
      <c r="B19976" t="n">
        <v>2022</v>
      </c>
      <c r="C19976" t="n">
        <v>13</v>
      </c>
      <c r="D19976" t="inlineStr">
        <is>
          <t>2022-VARO</t>
        </is>
      </c>
      <c r="E19976" t="inlineStr">
        <is>
          <t>Y33443</t>
        </is>
      </c>
      <c r="F19976" t="inlineStr">
        <is>
          <t>TE</t>
        </is>
      </c>
      <c r="G19976" t="inlineStr">
        <is>
          <t>Yes</t>
        </is>
      </c>
      <c r="H19976" t="n">
        <v>9.1</v>
      </c>
    </row>
    <row r="19977">
      <c r="A19977" t="inlineStr">
        <is>
          <t>2022-W13-2022-VARO-Y34047</t>
        </is>
      </c>
      <c r="B19977" t="n">
        <v>2022</v>
      </c>
      <c r="C19977" t="n">
        <v>13</v>
      </c>
      <c r="D19977" t="inlineStr">
        <is>
          <t>2022-VARO</t>
        </is>
      </c>
      <c r="E19977" t="inlineStr">
        <is>
          <t>Y34047</t>
        </is>
      </c>
      <c r="F19977" t="inlineStr">
        <is>
          <t>W/R/T FLEX</t>
        </is>
      </c>
      <c r="G19977" t="inlineStr">
        <is>
          <t>Yes</t>
        </is>
      </c>
      <c r="H19977" t="n">
        <v>13.9</v>
      </c>
    </row>
    <row r="19978">
      <c r="A19978" t="inlineStr">
        <is>
          <t>2022-W13-2022-VARO-Y32858</t>
        </is>
      </c>
      <c r="B19978" t="n">
        <v>2022</v>
      </c>
      <c r="C19978" t="n">
        <v>13</v>
      </c>
      <c r="D19978" t="inlineStr">
        <is>
          <t>2022-VARO</t>
        </is>
      </c>
      <c r="E19978" t="inlineStr">
        <is>
          <t>Y32858</t>
        </is>
      </c>
      <c r="F19978" t="inlineStr">
        <is>
          <t>K</t>
        </is>
      </c>
      <c r="G19978" t="inlineStr">
        <is>
          <t>Yes</t>
        </is>
      </c>
      <c r="H19978" t="n">
        <v>7</v>
      </c>
    </row>
    <row r="19979">
      <c r="A19979" t="inlineStr">
        <is>
          <t>2022-W13-2022-VARO-Y-DEF:san-francisco</t>
        </is>
      </c>
      <c r="B19979" t="n">
        <v>2022</v>
      </c>
      <c r="C19979" t="n">
        <v>13</v>
      </c>
      <c r="D19979" t="inlineStr">
        <is>
          <t>2022-VARO</t>
        </is>
      </c>
      <c r="E19979" t="inlineStr">
        <is>
          <t>Y-DEF:san-francisco</t>
        </is>
      </c>
      <c r="F19979" t="inlineStr">
        <is>
          <t>DST</t>
        </is>
      </c>
      <c r="G19979" t="inlineStr">
        <is>
          <t>Yes</t>
        </is>
      </c>
      <c r="H19979" t="n">
        <v>18</v>
      </c>
    </row>
    <row r="19980">
      <c r="A19980" t="inlineStr">
        <is>
          <t>2022-W13-2022-VARO-Y5228</t>
        </is>
      </c>
      <c r="B19980" t="n">
        <v>2022</v>
      </c>
      <c r="C19980" t="n">
        <v>13</v>
      </c>
      <c r="D19980" t="inlineStr">
        <is>
          <t>2022-VARO</t>
        </is>
      </c>
      <c r="E19980" t="inlineStr">
        <is>
          <t>Y5228</t>
        </is>
      </c>
      <c r="F19980" t="inlineStr">
        <is>
          <t>BN</t>
        </is>
      </c>
      <c r="G19980" t="inlineStr">
        <is>
          <t>No</t>
        </is>
      </c>
      <c r="H19980" t="n">
        <v>18.14</v>
      </c>
    </row>
    <row r="19981">
      <c r="A19981" t="inlineStr">
        <is>
          <t>2022-W13-2022-VARO-Y31906</t>
        </is>
      </c>
      <c r="B19981" t="n">
        <v>2022</v>
      </c>
      <c r="C19981" t="n">
        <v>13</v>
      </c>
      <c r="D19981" t="inlineStr">
        <is>
          <t>2022-VARO</t>
        </is>
      </c>
      <c r="E19981" t="inlineStr">
        <is>
          <t>Y31906</t>
        </is>
      </c>
      <c r="F19981" t="inlineStr">
        <is>
          <t>BN</t>
        </is>
      </c>
      <c r="G19981" t="inlineStr">
        <is>
          <t>No</t>
        </is>
      </c>
      <c r="H19981" t="n">
        <v>11.1</v>
      </c>
    </row>
    <row r="19982">
      <c r="A19982" t="inlineStr">
        <is>
          <t>2022-W13-2022-VARO-Y34019</t>
        </is>
      </c>
      <c r="B19982" t="n">
        <v>2022</v>
      </c>
      <c r="C19982" t="n">
        <v>13</v>
      </c>
      <c r="D19982" t="inlineStr">
        <is>
          <t>2022-VARO</t>
        </is>
      </c>
      <c r="E19982" t="inlineStr">
        <is>
          <t>Y34019</t>
        </is>
      </c>
      <c r="F19982" t="inlineStr">
        <is>
          <t>BN</t>
        </is>
      </c>
      <c r="G19982" t="inlineStr">
        <is>
          <t>No</t>
        </is>
      </c>
      <c r="H19982" t="n">
        <v>13.5</v>
      </c>
    </row>
    <row r="19983">
      <c r="A19983" t="inlineStr">
        <is>
          <t>2022-W13-2022-VARO-Y31457</t>
        </is>
      </c>
      <c r="B19983" t="n">
        <v>2022</v>
      </c>
      <c r="C19983" t="n">
        <v>13</v>
      </c>
      <c r="D19983" t="inlineStr">
        <is>
          <t>2022-VARO</t>
        </is>
      </c>
      <c r="E19983" t="inlineStr">
        <is>
          <t>Y31457</t>
        </is>
      </c>
      <c r="F19983" t="inlineStr">
        <is>
          <t>BN</t>
        </is>
      </c>
      <c r="G19983" t="inlineStr">
        <is>
          <t>No</t>
        </is>
      </c>
      <c r="H19983" t="n">
        <v>2.6</v>
      </c>
    </row>
    <row r="19984">
      <c r="A19984" t="inlineStr">
        <is>
          <t>2022-W13-2022-VARO-Y33408</t>
        </is>
      </c>
      <c r="B19984" t="n">
        <v>2022</v>
      </c>
      <c r="C19984" t="n">
        <v>13</v>
      </c>
      <c r="D19984" t="inlineStr">
        <is>
          <t>2022-VARO</t>
        </is>
      </c>
      <c r="E19984" t="inlineStr">
        <is>
          <t>Y33408</t>
        </is>
      </c>
      <c r="F19984" t="inlineStr">
        <is>
          <t>BN</t>
        </is>
      </c>
      <c r="G19984" t="inlineStr">
        <is>
          <t>No</t>
        </is>
      </c>
      <c r="H19984" t="n">
        <v>0</v>
      </c>
    </row>
    <row r="19985">
      <c r="A19985" t="inlineStr">
        <is>
          <t>2022-W13-2022-VARO-Y31019</t>
        </is>
      </c>
      <c r="B19985" t="n">
        <v>2022</v>
      </c>
      <c r="C19985" t="n">
        <v>13</v>
      </c>
      <c r="D19985" t="inlineStr">
        <is>
          <t>2022-VARO</t>
        </is>
      </c>
      <c r="E19985" t="inlineStr">
        <is>
          <t>Y31019</t>
        </is>
      </c>
      <c r="F19985" t="inlineStr">
        <is>
          <t>IR</t>
        </is>
      </c>
      <c r="G19985" t="inlineStr">
        <is>
          <t>No</t>
        </is>
      </c>
      <c r="H19985" t="n">
        <v>0</v>
      </c>
    </row>
    <row r="19986">
      <c r="A19986" t="inlineStr">
        <is>
          <t>2022-W13-2022-ABARBA-Y25812</t>
        </is>
      </c>
      <c r="B19986" t="n">
        <v>2022</v>
      </c>
      <c r="C19986" t="n">
        <v>13</v>
      </c>
      <c r="D19986" t="inlineStr">
        <is>
          <t>2022-ABARBA</t>
        </is>
      </c>
      <c r="E19986" t="inlineStr">
        <is>
          <t>Y25812</t>
        </is>
      </c>
      <c r="F19986" t="inlineStr">
        <is>
          <t>QB</t>
        </is>
      </c>
      <c r="G19986" t="inlineStr">
        <is>
          <t>Yes</t>
        </is>
      </c>
      <c r="H19986" t="n">
        <v>11.82</v>
      </c>
    </row>
    <row r="19987">
      <c r="A19987" t="inlineStr">
        <is>
          <t>2022-W13-2022-ABARBA-Y27535</t>
        </is>
      </c>
      <c r="B19987" t="n">
        <v>2022</v>
      </c>
      <c r="C19987" t="n">
        <v>13</v>
      </c>
      <c r="D19987" t="inlineStr">
        <is>
          <t>2022-ABARBA</t>
        </is>
      </c>
      <c r="E19987" t="inlineStr">
        <is>
          <t>Y27535</t>
        </is>
      </c>
      <c r="F19987" t="inlineStr">
        <is>
          <t>WR</t>
        </is>
      </c>
      <c r="G19987" t="inlineStr">
        <is>
          <t>Yes</t>
        </is>
      </c>
      <c r="H19987" t="n">
        <v>7.9</v>
      </c>
    </row>
    <row r="19988">
      <c r="A19988" t="inlineStr">
        <is>
          <t>2022-W13-2022-ABARBA-Y30175</t>
        </is>
      </c>
      <c r="B19988" t="n">
        <v>2022</v>
      </c>
      <c r="C19988" t="n">
        <v>13</v>
      </c>
      <c r="D19988" t="inlineStr">
        <is>
          <t>2022-ABARBA</t>
        </is>
      </c>
      <c r="E19988" t="inlineStr">
        <is>
          <t>Y30175</t>
        </is>
      </c>
      <c r="F19988" t="inlineStr">
        <is>
          <t>WR</t>
        </is>
      </c>
      <c r="G19988" t="inlineStr">
        <is>
          <t>Yes</t>
        </is>
      </c>
      <c r="H19988" t="n">
        <v>5</v>
      </c>
    </row>
    <row r="19989">
      <c r="A19989" t="inlineStr">
        <is>
          <t>2022-W13-2022-ABARBA-Y27624</t>
        </is>
      </c>
      <c r="B19989" t="n">
        <v>2022</v>
      </c>
      <c r="C19989" t="n">
        <v>13</v>
      </c>
      <c r="D19989" t="inlineStr">
        <is>
          <t>2022-ABARBA</t>
        </is>
      </c>
      <c r="E19989" t="inlineStr">
        <is>
          <t>Y27624</t>
        </is>
      </c>
      <c r="F19989" t="inlineStr">
        <is>
          <t>RB</t>
        </is>
      </c>
      <c r="G19989" t="inlineStr">
        <is>
          <t>Yes</t>
        </is>
      </c>
      <c r="H19989" t="n">
        <v>13</v>
      </c>
    </row>
    <row r="19990">
      <c r="A19990" t="inlineStr">
        <is>
          <t>2022-W13-2022-ABARBA-Y34107</t>
        </is>
      </c>
      <c r="B19990" t="n">
        <v>2022</v>
      </c>
      <c r="C19990" t="n">
        <v>13</v>
      </c>
      <c r="D19990" t="inlineStr">
        <is>
          <t>2022-ABARBA</t>
        </is>
      </c>
      <c r="E19990" t="inlineStr">
        <is>
          <t>Y34107</t>
        </is>
      </c>
      <c r="F19990" t="inlineStr">
        <is>
          <t>RB</t>
        </is>
      </c>
      <c r="G19990" t="inlineStr">
        <is>
          <t>Yes</t>
        </is>
      </c>
      <c r="H19990" t="n">
        <v>5.2</v>
      </c>
    </row>
    <row r="19991">
      <c r="A19991" t="inlineStr">
        <is>
          <t>2022-W13-2022-ABARBA-Y26686</t>
        </is>
      </c>
      <c r="B19991" t="n">
        <v>2022</v>
      </c>
      <c r="C19991" t="n">
        <v>13</v>
      </c>
      <c r="D19991" t="inlineStr">
        <is>
          <t>2022-ABARBA</t>
        </is>
      </c>
      <c r="E19991" t="inlineStr">
        <is>
          <t>Y26686</t>
        </is>
      </c>
      <c r="F19991" t="inlineStr">
        <is>
          <t>TE</t>
        </is>
      </c>
      <c r="G19991" t="inlineStr">
        <is>
          <t>Yes</t>
        </is>
      </c>
      <c r="H19991" t="n">
        <v>5.6</v>
      </c>
    </row>
    <row r="19992">
      <c r="A19992" t="inlineStr">
        <is>
          <t>2022-W13-2022-ABARBA-Y32695</t>
        </is>
      </c>
      <c r="B19992" t="n">
        <v>2022</v>
      </c>
      <c r="C19992" t="n">
        <v>13</v>
      </c>
      <c r="D19992" t="inlineStr">
        <is>
          <t>2022-ABARBA</t>
        </is>
      </c>
      <c r="E19992" t="inlineStr">
        <is>
          <t>Y32695</t>
        </is>
      </c>
      <c r="F19992" t="inlineStr">
        <is>
          <t>W/R/T FLEX</t>
        </is>
      </c>
      <c r="G19992" t="inlineStr">
        <is>
          <t>Yes</t>
        </is>
      </c>
      <c r="H19992" t="n">
        <v>7.1</v>
      </c>
    </row>
    <row r="19993">
      <c r="A19993" t="inlineStr">
        <is>
          <t>2022-W13-2022-ABARBA-Y31199</t>
        </is>
      </c>
      <c r="B19993" t="n">
        <v>2022</v>
      </c>
      <c r="C19993" t="n">
        <v>13</v>
      </c>
      <c r="D19993" t="inlineStr">
        <is>
          <t>2022-ABARBA</t>
        </is>
      </c>
      <c r="E19993" t="inlineStr">
        <is>
          <t>Y31199</t>
        </is>
      </c>
      <c r="F19993" t="inlineStr">
        <is>
          <t>K</t>
        </is>
      </c>
      <c r="G19993" t="inlineStr">
        <is>
          <t>Yes</t>
        </is>
      </c>
      <c r="H19993" t="n">
        <v>6</v>
      </c>
    </row>
    <row r="19994">
      <c r="A19994" t="inlineStr">
        <is>
          <t>2022-W13-2022-ABARBA-Y-DEF:dallas</t>
        </is>
      </c>
      <c r="B19994" t="n">
        <v>2022</v>
      </c>
      <c r="C19994" t="n">
        <v>13</v>
      </c>
      <c r="D19994" t="inlineStr">
        <is>
          <t>2022-ABARBA</t>
        </is>
      </c>
      <c r="E19994" t="inlineStr">
        <is>
          <t>Y-DEF:dallas</t>
        </is>
      </c>
      <c r="F19994" t="inlineStr">
        <is>
          <t>DST</t>
        </is>
      </c>
      <c r="G19994" t="inlineStr">
        <is>
          <t>Yes</t>
        </is>
      </c>
      <c r="H19994" t="n">
        <v>20</v>
      </c>
    </row>
    <row r="19995">
      <c r="A19995" t="inlineStr">
        <is>
          <t>2022-W13-2022-ABARBA-Y30161</t>
        </is>
      </c>
      <c r="B19995" t="n">
        <v>2022</v>
      </c>
      <c r="C19995" t="n">
        <v>13</v>
      </c>
      <c r="D19995" t="inlineStr">
        <is>
          <t>2022-ABARBA</t>
        </is>
      </c>
      <c r="E19995" t="inlineStr">
        <is>
          <t>Y30161</t>
        </is>
      </c>
      <c r="F19995" t="inlineStr">
        <is>
          <t>BN</t>
        </is>
      </c>
      <c r="G19995" t="inlineStr">
        <is>
          <t>No</t>
        </is>
      </c>
      <c r="H19995" t="n">
        <v>0</v>
      </c>
    </row>
    <row r="19996">
      <c r="A19996" t="inlineStr">
        <is>
          <t>2022-W13-2022-ABARBA-Y27277</t>
        </is>
      </c>
      <c r="B19996" t="n">
        <v>2022</v>
      </c>
      <c r="C19996" t="n">
        <v>13</v>
      </c>
      <c r="D19996" t="inlineStr">
        <is>
          <t>2022-ABARBA</t>
        </is>
      </c>
      <c r="E19996" t="inlineStr">
        <is>
          <t>Y27277</t>
        </is>
      </c>
      <c r="F19996" t="inlineStr">
        <is>
          <t>BN</t>
        </is>
      </c>
      <c r="G19996" t="inlineStr">
        <is>
          <t>No</t>
        </is>
      </c>
      <c r="H19996" t="n">
        <v>3.7</v>
      </c>
    </row>
    <row r="19997">
      <c r="A19997" t="inlineStr">
        <is>
          <t>2022-W13-2022-ABARBA-Y33138</t>
        </is>
      </c>
      <c r="B19997" t="n">
        <v>2022</v>
      </c>
      <c r="C19997" t="n">
        <v>13</v>
      </c>
      <c r="D19997" t="inlineStr">
        <is>
          <t>2022-ABARBA</t>
        </is>
      </c>
      <c r="E19997" t="inlineStr">
        <is>
          <t>Y33138</t>
        </is>
      </c>
      <c r="F19997" t="inlineStr">
        <is>
          <t>BN</t>
        </is>
      </c>
      <c r="G19997" t="inlineStr">
        <is>
          <t>No</t>
        </is>
      </c>
      <c r="H19997" t="n">
        <v>1</v>
      </c>
    </row>
    <row r="19998">
      <c r="A19998" t="inlineStr">
        <is>
          <t>2022-W13-2022-ABARBA-Y31833</t>
        </is>
      </c>
      <c r="B19998" t="n">
        <v>2022</v>
      </c>
      <c r="C19998" t="n">
        <v>13</v>
      </c>
      <c r="D19998" t="inlineStr">
        <is>
          <t>2022-ABARBA</t>
        </is>
      </c>
      <c r="E19998" t="inlineStr">
        <is>
          <t>Y31833</t>
        </is>
      </c>
      <c r="F19998" t="inlineStr">
        <is>
          <t>BN</t>
        </is>
      </c>
      <c r="G19998" t="inlineStr">
        <is>
          <t>No</t>
        </is>
      </c>
      <c r="H19998" t="n">
        <v>0</v>
      </c>
    </row>
    <row r="19999">
      <c r="A19999" t="inlineStr">
        <is>
          <t>2022-W13-2022-ABARBA-Y26650</t>
        </is>
      </c>
      <c r="B19999" t="n">
        <v>2022</v>
      </c>
      <c r="C19999" t="n">
        <v>13</v>
      </c>
      <c r="D19999" t="inlineStr">
        <is>
          <t>2022-ABARBA</t>
        </is>
      </c>
      <c r="E19999" t="inlineStr">
        <is>
          <t>Y26650</t>
        </is>
      </c>
      <c r="F19999" t="inlineStr">
        <is>
          <t>BN</t>
        </is>
      </c>
      <c r="G19999" t="inlineStr">
        <is>
          <t>No</t>
        </is>
      </c>
      <c r="H19999" t="n">
        <v>0</v>
      </c>
    </row>
    <row r="20000">
      <c r="A20000" t="inlineStr">
        <is>
          <t>2022-W13-2022-LDV-Y30123</t>
        </is>
      </c>
      <c r="B20000" t="n">
        <v>2022</v>
      </c>
      <c r="C20000" t="n">
        <v>13</v>
      </c>
      <c r="D20000" t="inlineStr">
        <is>
          <t>2022-LDV</t>
        </is>
      </c>
      <c r="E20000" t="inlineStr">
        <is>
          <t>Y30123</t>
        </is>
      </c>
      <c r="F20000" t="inlineStr">
        <is>
          <t>QB</t>
        </is>
      </c>
      <c r="G20000" t="inlineStr">
        <is>
          <t>Yes</t>
        </is>
      </c>
      <c r="H20000" t="n">
        <v>19.82</v>
      </c>
    </row>
    <row r="20001">
      <c r="A20001" t="inlineStr">
        <is>
          <t>2022-W13-2022-LDV-Y32798</t>
        </is>
      </c>
      <c r="B20001" t="n">
        <v>2022</v>
      </c>
      <c r="C20001" t="n">
        <v>13</v>
      </c>
      <c r="D20001" t="inlineStr">
        <is>
          <t>2022-LDV</t>
        </is>
      </c>
      <c r="E20001" t="inlineStr">
        <is>
          <t>Y32798</t>
        </is>
      </c>
      <c r="F20001" t="inlineStr">
        <is>
          <t>WR</t>
        </is>
      </c>
      <c r="G20001" t="inlineStr">
        <is>
          <t>Yes</t>
        </is>
      </c>
      <c r="H20001" t="n">
        <v>8.5</v>
      </c>
    </row>
    <row r="20002">
      <c r="A20002" t="inlineStr">
        <is>
          <t>2022-W13-2022-LDV-Y32703</t>
        </is>
      </c>
      <c r="B20002" t="n">
        <v>2022</v>
      </c>
      <c r="C20002" t="n">
        <v>13</v>
      </c>
      <c r="D20002" t="inlineStr">
        <is>
          <t>2022-LDV</t>
        </is>
      </c>
      <c r="E20002" t="inlineStr">
        <is>
          <t>Y32703</t>
        </is>
      </c>
      <c r="F20002" t="inlineStr">
        <is>
          <t>WR</t>
        </is>
      </c>
      <c r="G20002" t="inlineStr">
        <is>
          <t>Yes</t>
        </is>
      </c>
      <c r="H20002" t="n">
        <v>11</v>
      </c>
    </row>
    <row r="20003">
      <c r="A20003" t="inlineStr">
        <is>
          <t>2022-W13-2022-LDV-Y30180</t>
        </is>
      </c>
      <c r="B20003" t="n">
        <v>2022</v>
      </c>
      <c r="C20003" t="n">
        <v>13</v>
      </c>
      <c r="D20003" t="inlineStr">
        <is>
          <t>2022-LDV</t>
        </is>
      </c>
      <c r="E20003" t="inlineStr">
        <is>
          <t>Y30180</t>
        </is>
      </c>
      <c r="F20003" t="inlineStr">
        <is>
          <t>RB</t>
        </is>
      </c>
      <c r="G20003" t="inlineStr">
        <is>
          <t>Yes</t>
        </is>
      </c>
      <c r="H20003" t="n">
        <v>4.7</v>
      </c>
    </row>
    <row r="20004">
      <c r="A20004" t="inlineStr">
        <is>
          <t>2022-W13-2022-LDV-Y31905</t>
        </is>
      </c>
      <c r="B20004" t="n">
        <v>2022</v>
      </c>
      <c r="C20004" t="n">
        <v>13</v>
      </c>
      <c r="D20004" t="inlineStr">
        <is>
          <t>2022-LDV</t>
        </is>
      </c>
      <c r="E20004" t="inlineStr">
        <is>
          <t>Y31905</t>
        </is>
      </c>
      <c r="F20004" t="inlineStr">
        <is>
          <t>RB</t>
        </is>
      </c>
      <c r="G20004" t="inlineStr">
        <is>
          <t>Yes</t>
        </is>
      </c>
      <c r="H20004" t="n">
        <v>14.7</v>
      </c>
    </row>
    <row r="20005">
      <c r="A20005" t="inlineStr">
        <is>
          <t>2022-W13-2022-LDV-Y31969</t>
        </is>
      </c>
      <c r="B20005" t="n">
        <v>2022</v>
      </c>
      <c r="C20005" t="n">
        <v>13</v>
      </c>
      <c r="D20005" t="inlineStr">
        <is>
          <t>2022-LDV</t>
        </is>
      </c>
      <c r="E20005" t="inlineStr">
        <is>
          <t>Y31969</t>
        </is>
      </c>
      <c r="F20005" t="inlineStr">
        <is>
          <t>TE</t>
        </is>
      </c>
      <c r="G20005" t="inlineStr">
        <is>
          <t>Yes</t>
        </is>
      </c>
      <c r="H20005" t="n">
        <v>3.7</v>
      </c>
    </row>
    <row r="20006">
      <c r="A20006" t="inlineStr">
        <is>
          <t>2022-W13-2022-LDV-Y34063</t>
        </is>
      </c>
      <c r="B20006" t="n">
        <v>2022</v>
      </c>
      <c r="C20006" t="n">
        <v>13</v>
      </c>
      <c r="D20006" t="inlineStr">
        <is>
          <t>2022-LDV</t>
        </is>
      </c>
      <c r="E20006" t="inlineStr">
        <is>
          <t>Y34063</t>
        </is>
      </c>
      <c r="F20006" t="inlineStr">
        <is>
          <t>W/R/T FLEX</t>
        </is>
      </c>
      <c r="G20006" t="inlineStr">
        <is>
          <t>Yes</t>
        </is>
      </c>
      <c r="H20006" t="n">
        <v>11</v>
      </c>
    </row>
    <row r="20007">
      <c r="A20007" t="inlineStr">
        <is>
          <t>2022-W13-2022-LDV-Y31137</t>
        </is>
      </c>
      <c r="B20007" t="n">
        <v>2022</v>
      </c>
      <c r="C20007" t="n">
        <v>13</v>
      </c>
      <c r="D20007" t="inlineStr">
        <is>
          <t>2022-LDV</t>
        </is>
      </c>
      <c r="E20007" t="inlineStr">
        <is>
          <t>Y31137</t>
        </is>
      </c>
      <c r="F20007" t="inlineStr">
        <is>
          <t>K</t>
        </is>
      </c>
      <c r="G20007" t="inlineStr">
        <is>
          <t>Yes</t>
        </is>
      </c>
      <c r="H20007" t="n">
        <v>11</v>
      </c>
    </row>
    <row r="20008">
      <c r="A20008" t="inlineStr">
        <is>
          <t>2022-W13-2022-LDV-Y-DEF:minnesota</t>
        </is>
      </c>
      <c r="B20008" t="n">
        <v>2022</v>
      </c>
      <c r="C20008" t="n">
        <v>13</v>
      </c>
      <c r="D20008" t="inlineStr">
        <is>
          <t>2022-LDV</t>
        </is>
      </c>
      <c r="E20008" t="inlineStr">
        <is>
          <t>Y-DEF:minnesota</t>
        </is>
      </c>
      <c r="F20008" t="inlineStr">
        <is>
          <t>DST</t>
        </is>
      </c>
      <c r="G20008" t="inlineStr">
        <is>
          <t>Yes</t>
        </is>
      </c>
      <c r="H20008" t="n">
        <v>5</v>
      </c>
    </row>
    <row r="20009">
      <c r="A20009" t="inlineStr">
        <is>
          <t>2022-W13-2022-LDV-Y32719</t>
        </is>
      </c>
      <c r="B20009" t="n">
        <v>2022</v>
      </c>
      <c r="C20009" t="n">
        <v>13</v>
      </c>
      <c r="D20009" t="inlineStr">
        <is>
          <t>2022-LDV</t>
        </is>
      </c>
      <c r="E20009" t="inlineStr">
        <is>
          <t>Y32719</t>
        </is>
      </c>
      <c r="F20009" t="inlineStr">
        <is>
          <t>BN</t>
        </is>
      </c>
      <c r="G20009" t="inlineStr">
        <is>
          <t>No</t>
        </is>
      </c>
      <c r="H20009" t="n">
        <v>3.3</v>
      </c>
    </row>
    <row r="20010">
      <c r="A20010" t="inlineStr">
        <is>
          <t>2022-W13-2022-LDV-Y32727</t>
        </is>
      </c>
      <c r="B20010" t="n">
        <v>2022</v>
      </c>
      <c r="C20010" t="n">
        <v>13</v>
      </c>
      <c r="D20010" t="inlineStr">
        <is>
          <t>2022-LDV</t>
        </is>
      </c>
      <c r="E20010" t="inlineStr">
        <is>
          <t>Y32727</t>
        </is>
      </c>
      <c r="F20010" t="inlineStr">
        <is>
          <t>BN</t>
        </is>
      </c>
      <c r="G20010" t="inlineStr">
        <is>
          <t>No</t>
        </is>
      </c>
      <c r="H20010" t="n">
        <v>4.9</v>
      </c>
    </row>
    <row r="20011">
      <c r="A20011" t="inlineStr">
        <is>
          <t>2022-W13-2022-LDV-Y27540</t>
        </is>
      </c>
      <c r="B20011" t="n">
        <v>2022</v>
      </c>
      <c r="C20011" t="n">
        <v>13</v>
      </c>
      <c r="D20011" t="inlineStr">
        <is>
          <t>2022-LDV</t>
        </is>
      </c>
      <c r="E20011" t="inlineStr">
        <is>
          <t>Y27540</t>
        </is>
      </c>
      <c r="F20011" t="inlineStr">
        <is>
          <t>BN</t>
        </is>
      </c>
      <c r="G20011" t="inlineStr">
        <is>
          <t>No</t>
        </is>
      </c>
      <c r="H20011" t="n">
        <v>0</v>
      </c>
    </row>
    <row r="20012">
      <c r="A20012" t="inlineStr">
        <is>
          <t>2022-W13-2022-LDV-Y30142</t>
        </is>
      </c>
      <c r="B20012" t="n">
        <v>2022</v>
      </c>
      <c r="C20012" t="n">
        <v>13</v>
      </c>
      <c r="D20012" t="inlineStr">
        <is>
          <t>2022-LDV</t>
        </is>
      </c>
      <c r="E20012" t="inlineStr">
        <is>
          <t>Y30142</t>
        </is>
      </c>
      <c r="F20012" t="inlineStr">
        <is>
          <t>BN</t>
        </is>
      </c>
      <c r="G20012" t="inlineStr">
        <is>
          <t>No</t>
        </is>
      </c>
      <c r="H20012" t="n">
        <v>0</v>
      </c>
    </row>
    <row r="20013">
      <c r="A20013" t="inlineStr">
        <is>
          <t>2022-W13-2022-LDV-Y32685</t>
        </is>
      </c>
      <c r="B20013" t="n">
        <v>2022</v>
      </c>
      <c r="C20013" t="n">
        <v>13</v>
      </c>
      <c r="D20013" t="inlineStr">
        <is>
          <t>2022-LDV</t>
        </is>
      </c>
      <c r="E20013" t="inlineStr">
        <is>
          <t>Y32685</t>
        </is>
      </c>
      <c r="F20013" t="inlineStr">
        <is>
          <t>BN</t>
        </is>
      </c>
      <c r="G20013" t="inlineStr">
        <is>
          <t>No</t>
        </is>
      </c>
      <c r="H20013" t="n">
        <v>8.5</v>
      </c>
    </row>
    <row r="20014">
      <c r="A20014" t="inlineStr">
        <is>
          <t>2022-W14-2022-JCHAPS-Y32676</t>
        </is>
      </c>
      <c r="B20014" t="n">
        <v>2022</v>
      </c>
      <c r="C20014" t="n">
        <v>14</v>
      </c>
      <c r="D20014" t="inlineStr">
        <is>
          <t>2022-JCHAPS</t>
        </is>
      </c>
      <c r="E20014" t="inlineStr">
        <is>
          <t>Y32676</t>
        </is>
      </c>
      <c r="F20014" t="inlineStr">
        <is>
          <t>QB</t>
        </is>
      </c>
      <c r="G20014" t="inlineStr">
        <is>
          <t>Yes</t>
        </is>
      </c>
      <c r="H20014" t="n">
        <v>19.48</v>
      </c>
    </row>
    <row r="20015">
      <c r="A20015" t="inlineStr">
        <is>
          <t>2022-W14-2022-JCHAPS-Y33398</t>
        </is>
      </c>
      <c r="B20015" t="n">
        <v>2022</v>
      </c>
      <c r="C20015" t="n">
        <v>14</v>
      </c>
      <c r="D20015" t="inlineStr">
        <is>
          <t>2022-JCHAPS</t>
        </is>
      </c>
      <c r="E20015" t="inlineStr">
        <is>
          <t>Y33398</t>
        </is>
      </c>
      <c r="F20015" t="inlineStr">
        <is>
          <t>WR</t>
        </is>
      </c>
      <c r="G20015" t="inlineStr">
        <is>
          <t>Yes</t>
        </is>
      </c>
      <c r="H20015" t="n">
        <v>16.9</v>
      </c>
    </row>
    <row r="20016">
      <c r="A20016" t="inlineStr">
        <is>
          <t>2022-W14-2022-JCHAPS-Y31031</t>
        </is>
      </c>
      <c r="B20016" t="n">
        <v>2022</v>
      </c>
      <c r="C20016" t="n">
        <v>14</v>
      </c>
      <c r="D20016" t="inlineStr">
        <is>
          <t>2022-JCHAPS</t>
        </is>
      </c>
      <c r="E20016" t="inlineStr">
        <is>
          <t>Y31031</t>
        </is>
      </c>
      <c r="F20016" t="inlineStr">
        <is>
          <t>WR</t>
        </is>
      </c>
      <c r="G20016" t="inlineStr">
        <is>
          <t>Yes</t>
        </is>
      </c>
      <c r="H20016" t="n">
        <v>20.4</v>
      </c>
    </row>
    <row r="20017">
      <c r="A20017" t="inlineStr">
        <is>
          <t>2022-W14-2022-JCHAPS-Y30154</t>
        </is>
      </c>
      <c r="B20017" t="n">
        <v>2022</v>
      </c>
      <c r="C20017" t="n">
        <v>14</v>
      </c>
      <c r="D20017" t="inlineStr">
        <is>
          <t>2022-JCHAPS</t>
        </is>
      </c>
      <c r="E20017" t="inlineStr">
        <is>
          <t>Y30154</t>
        </is>
      </c>
      <c r="F20017" t="inlineStr">
        <is>
          <t>RB</t>
        </is>
      </c>
      <c r="G20017" t="inlineStr">
        <is>
          <t>Yes</t>
        </is>
      </c>
      <c r="H20017" t="n">
        <v>8.1</v>
      </c>
    </row>
    <row r="20018">
      <c r="A20018" t="inlineStr">
        <is>
          <t>2022-W14-2022-JCHAPS-Y34207</t>
        </is>
      </c>
      <c r="B20018" t="n">
        <v>2022</v>
      </c>
      <c r="C20018" t="n">
        <v>14</v>
      </c>
      <c r="D20018" t="inlineStr">
        <is>
          <t>2022-JCHAPS</t>
        </is>
      </c>
      <c r="E20018" t="inlineStr">
        <is>
          <t>Y34207</t>
        </is>
      </c>
      <c r="F20018" t="inlineStr">
        <is>
          <t>RB</t>
        </is>
      </c>
      <c r="G20018" t="inlineStr">
        <is>
          <t>Yes</t>
        </is>
      </c>
      <c r="H20018" t="n">
        <v>10.8</v>
      </c>
    </row>
    <row r="20019">
      <c r="A20019" t="inlineStr">
        <is>
          <t>2022-W14-2022-JCHAPS-Y31107</t>
        </is>
      </c>
      <c r="B20019" t="n">
        <v>2022</v>
      </c>
      <c r="C20019" t="n">
        <v>14</v>
      </c>
      <c r="D20019" t="inlineStr">
        <is>
          <t>2022-JCHAPS</t>
        </is>
      </c>
      <c r="E20019" t="inlineStr">
        <is>
          <t>Y31107</t>
        </is>
      </c>
      <c r="F20019" t="inlineStr">
        <is>
          <t>TE</t>
        </is>
      </c>
      <c r="G20019" t="inlineStr">
        <is>
          <t>Yes</t>
        </is>
      </c>
      <c r="H20019" t="n">
        <v>11.7</v>
      </c>
    </row>
    <row r="20020">
      <c r="A20020" t="inlineStr">
        <is>
          <t>2022-W14-2022-JCHAPS-Y31898</t>
        </is>
      </c>
      <c r="B20020" t="n">
        <v>2022</v>
      </c>
      <c r="C20020" t="n">
        <v>14</v>
      </c>
      <c r="D20020" t="inlineStr">
        <is>
          <t>2022-JCHAPS</t>
        </is>
      </c>
      <c r="E20020" t="inlineStr">
        <is>
          <t>Y31898</t>
        </is>
      </c>
      <c r="F20020" t="inlineStr">
        <is>
          <t>W/R/T FLEX</t>
        </is>
      </c>
      <c r="G20020" t="inlineStr">
        <is>
          <t>Yes</t>
        </is>
      </c>
      <c r="H20020" t="n">
        <v>11.2</v>
      </c>
    </row>
    <row r="20021">
      <c r="A20021" t="inlineStr">
        <is>
          <t>2022-W14-2022-JCHAPS-Y8432</t>
        </is>
      </c>
      <c r="B20021" t="n">
        <v>2022</v>
      </c>
      <c r="C20021" t="n">
        <v>14</v>
      </c>
      <c r="D20021" t="inlineStr">
        <is>
          <t>2022-JCHAPS</t>
        </is>
      </c>
      <c r="E20021" t="inlineStr">
        <is>
          <t>Y8432</t>
        </is>
      </c>
      <c r="F20021" t="inlineStr">
        <is>
          <t>K</t>
        </is>
      </c>
      <c r="G20021" t="inlineStr">
        <is>
          <t>Yes</t>
        </is>
      </c>
      <c r="H20021" t="n">
        <v>11</v>
      </c>
    </row>
    <row r="20022">
      <c r="A20022" t="inlineStr">
        <is>
          <t>2022-W14-2022-JCHAPS-Y-DEF:pittsburgh</t>
        </is>
      </c>
      <c r="B20022" t="n">
        <v>2022</v>
      </c>
      <c r="C20022" t="n">
        <v>14</v>
      </c>
      <c r="D20022" t="inlineStr">
        <is>
          <t>2022-JCHAPS</t>
        </is>
      </c>
      <c r="E20022" t="inlineStr">
        <is>
          <t>Y-DEF:pittsburgh</t>
        </is>
      </c>
      <c r="F20022" t="inlineStr">
        <is>
          <t>DST</t>
        </is>
      </c>
      <c r="G20022" t="inlineStr">
        <is>
          <t>Yes</t>
        </is>
      </c>
      <c r="H20022" t="n">
        <v>3</v>
      </c>
    </row>
    <row r="20023">
      <c r="A20023" t="inlineStr">
        <is>
          <t>2022-W14-2022-JCHAPS-Y30227</t>
        </is>
      </c>
      <c r="B20023" t="n">
        <v>2022</v>
      </c>
      <c r="C20023" t="n">
        <v>14</v>
      </c>
      <c r="D20023" t="inlineStr">
        <is>
          <t>2022-JCHAPS</t>
        </is>
      </c>
      <c r="E20023" t="inlineStr">
        <is>
          <t>Y30227</t>
        </is>
      </c>
      <c r="F20023" t="inlineStr">
        <is>
          <t>BN</t>
        </is>
      </c>
      <c r="G20023" t="inlineStr">
        <is>
          <t>No</t>
        </is>
      </c>
      <c r="H20023" t="n">
        <v>8.9</v>
      </c>
    </row>
    <row r="20024">
      <c r="A20024" t="inlineStr">
        <is>
          <t>2022-W14-2022-JCHAPS-Y31424</t>
        </is>
      </c>
      <c r="B20024" t="n">
        <v>2022</v>
      </c>
      <c r="C20024" t="n">
        <v>14</v>
      </c>
      <c r="D20024" t="inlineStr">
        <is>
          <t>2022-JCHAPS</t>
        </is>
      </c>
      <c r="E20024" t="inlineStr">
        <is>
          <t>Y31424</t>
        </is>
      </c>
      <c r="F20024" t="inlineStr">
        <is>
          <t>BN</t>
        </is>
      </c>
      <c r="G20024" t="inlineStr">
        <is>
          <t>No</t>
        </is>
      </c>
      <c r="H20024" t="n">
        <v>6.6</v>
      </c>
    </row>
    <row r="20025">
      <c r="A20025" t="inlineStr">
        <is>
          <t>2022-W14-2022-JCHAPS-Y32704</t>
        </is>
      </c>
      <c r="B20025" t="n">
        <v>2022</v>
      </c>
      <c r="C20025" t="n">
        <v>14</v>
      </c>
      <c r="D20025" t="inlineStr">
        <is>
          <t>2022-JCHAPS</t>
        </is>
      </c>
      <c r="E20025" t="inlineStr">
        <is>
          <t>Y32704</t>
        </is>
      </c>
      <c r="F20025" t="inlineStr">
        <is>
          <t>BN</t>
        </is>
      </c>
      <c r="G20025" t="inlineStr">
        <is>
          <t>No</t>
        </is>
      </c>
      <c r="H20025" t="n">
        <v>0</v>
      </c>
    </row>
    <row r="20026">
      <c r="A20026" t="inlineStr">
        <is>
          <t>2022-W14-2022-JCHAPS-Y30117</t>
        </is>
      </c>
      <c r="B20026" t="n">
        <v>2022</v>
      </c>
      <c r="C20026" t="n">
        <v>14</v>
      </c>
      <c r="D20026" t="inlineStr">
        <is>
          <t>2022-JCHAPS</t>
        </is>
      </c>
      <c r="E20026" t="inlineStr">
        <is>
          <t>Y30117</t>
        </is>
      </c>
      <c r="F20026" t="inlineStr">
        <is>
          <t>BN</t>
        </is>
      </c>
      <c r="G20026" t="inlineStr">
        <is>
          <t>No</t>
        </is>
      </c>
      <c r="H20026" t="n">
        <v>7.6</v>
      </c>
    </row>
    <row r="20027">
      <c r="A20027" t="inlineStr">
        <is>
          <t>2022-W14-2022-JCHAPS-Y33967</t>
        </is>
      </c>
      <c r="B20027" t="n">
        <v>2022</v>
      </c>
      <c r="C20027" t="n">
        <v>14</v>
      </c>
      <c r="D20027" t="inlineStr">
        <is>
          <t>2022-JCHAPS</t>
        </is>
      </c>
      <c r="E20027" t="inlineStr">
        <is>
          <t>Y33967</t>
        </is>
      </c>
      <c r="F20027" t="inlineStr">
        <is>
          <t>BN</t>
        </is>
      </c>
      <c r="G20027" t="inlineStr">
        <is>
          <t>No</t>
        </is>
      </c>
      <c r="H20027" t="n">
        <v>12.6</v>
      </c>
    </row>
    <row r="20028">
      <c r="A20028" t="inlineStr">
        <is>
          <t>2022-W14-2022-PEPSALFA-Y33389</t>
        </is>
      </c>
      <c r="B20028" t="n">
        <v>2022</v>
      </c>
      <c r="C20028" t="n">
        <v>14</v>
      </c>
      <c r="D20028" t="inlineStr">
        <is>
          <t>2022-PEPSALFA</t>
        </is>
      </c>
      <c r="E20028" t="inlineStr">
        <is>
          <t>Y33389</t>
        </is>
      </c>
      <c r="F20028" t="inlineStr">
        <is>
          <t>QB</t>
        </is>
      </c>
      <c r="G20028" t="inlineStr">
        <is>
          <t>Yes</t>
        </is>
      </c>
      <c r="H20028" t="n">
        <v>33.42</v>
      </c>
    </row>
    <row r="20029">
      <c r="A20029" t="inlineStr">
        <is>
          <t>2022-W14-2022-PEPSALFA-Y26699</t>
        </is>
      </c>
      <c r="B20029" t="n">
        <v>2022</v>
      </c>
      <c r="C20029" t="n">
        <v>14</v>
      </c>
      <c r="D20029" t="inlineStr">
        <is>
          <t>2022-PEPSALFA</t>
        </is>
      </c>
      <c r="E20029" t="inlineStr">
        <is>
          <t>Y26699</t>
        </is>
      </c>
      <c r="F20029" t="inlineStr">
        <is>
          <t>WR</t>
        </is>
      </c>
      <c r="G20029" t="inlineStr">
        <is>
          <t>Yes</t>
        </is>
      </c>
      <c r="H20029" t="n">
        <v>15.2</v>
      </c>
    </row>
    <row r="20030">
      <c r="A20030" t="inlineStr">
        <is>
          <t>2022-W14-2022-PEPSALFA-Y28457</t>
        </is>
      </c>
      <c r="B20030" t="n">
        <v>2022</v>
      </c>
      <c r="C20030" t="n">
        <v>14</v>
      </c>
      <c r="D20030" t="inlineStr">
        <is>
          <t>2022-PEPSALFA</t>
        </is>
      </c>
      <c r="E20030" t="inlineStr">
        <is>
          <t>Y28457</t>
        </is>
      </c>
      <c r="F20030" t="inlineStr">
        <is>
          <t>WR</t>
        </is>
      </c>
      <c r="G20030" t="inlineStr">
        <is>
          <t>Yes</t>
        </is>
      </c>
      <c r="H20030" t="n">
        <v>14.5</v>
      </c>
    </row>
    <row r="20031">
      <c r="A20031" t="inlineStr">
        <is>
          <t>2022-W14-2022-PEPSALFA-Y29238</t>
        </is>
      </c>
      <c r="B20031" t="n">
        <v>2022</v>
      </c>
      <c r="C20031" t="n">
        <v>14</v>
      </c>
      <c r="D20031" t="inlineStr">
        <is>
          <t>2022-PEPSALFA</t>
        </is>
      </c>
      <c r="E20031" t="inlineStr">
        <is>
          <t>Y29238</t>
        </is>
      </c>
      <c r="F20031" t="inlineStr">
        <is>
          <t>RB</t>
        </is>
      </c>
      <c r="G20031" t="inlineStr">
        <is>
          <t>Yes</t>
        </is>
      </c>
      <c r="H20031" t="n">
        <v>15.6</v>
      </c>
    </row>
    <row r="20032">
      <c r="A20032" t="inlineStr">
        <is>
          <t>2022-W14-2022-PEPSALFA-Y32722</t>
        </is>
      </c>
      <c r="B20032" t="n">
        <v>2022</v>
      </c>
      <c r="C20032" t="n">
        <v>14</v>
      </c>
      <c r="D20032" t="inlineStr">
        <is>
          <t>2022-PEPSALFA</t>
        </is>
      </c>
      <c r="E20032" t="inlineStr">
        <is>
          <t>Y32722</t>
        </is>
      </c>
      <c r="F20032" t="inlineStr">
        <is>
          <t>RB</t>
        </is>
      </c>
      <c r="G20032" t="inlineStr">
        <is>
          <t>Yes</t>
        </is>
      </c>
      <c r="H20032" t="n">
        <v>8.800000000000001</v>
      </c>
    </row>
    <row r="20033">
      <c r="A20033" t="inlineStr">
        <is>
          <t>2022-W14-2022-PEPSALFA-Y29269</t>
        </is>
      </c>
      <c r="B20033" t="n">
        <v>2022</v>
      </c>
      <c r="C20033" t="n">
        <v>14</v>
      </c>
      <c r="D20033" t="inlineStr">
        <is>
          <t>2022-PEPSALFA</t>
        </is>
      </c>
      <c r="E20033" t="inlineStr">
        <is>
          <t>Y29269</t>
        </is>
      </c>
      <c r="F20033" t="inlineStr">
        <is>
          <t>TE</t>
        </is>
      </c>
      <c r="G20033" t="inlineStr">
        <is>
          <t>Yes</t>
        </is>
      </c>
      <c r="H20033" t="n">
        <v>8.5</v>
      </c>
    </row>
    <row r="20034">
      <c r="A20034" t="inlineStr">
        <is>
          <t>2022-W14-2022-PEPSALFA-Y32003</t>
        </is>
      </c>
      <c r="B20034" t="n">
        <v>2022</v>
      </c>
      <c r="C20034" t="n">
        <v>14</v>
      </c>
      <c r="D20034" t="inlineStr">
        <is>
          <t>2022-PEPSALFA</t>
        </is>
      </c>
      <c r="E20034" t="inlineStr">
        <is>
          <t>Y32003</t>
        </is>
      </c>
      <c r="F20034" t="inlineStr">
        <is>
          <t>W/R/T FLEX</t>
        </is>
      </c>
      <c r="G20034" t="inlineStr">
        <is>
          <t>Yes</t>
        </is>
      </c>
      <c r="H20034" t="n">
        <v>5.2</v>
      </c>
    </row>
    <row r="20035">
      <c r="A20035" t="inlineStr">
        <is>
          <t>2022-W14-2022-PEPSALFA-Y7520</t>
        </is>
      </c>
      <c r="B20035" t="n">
        <v>2022</v>
      </c>
      <c r="C20035" t="n">
        <v>14</v>
      </c>
      <c r="D20035" t="inlineStr">
        <is>
          <t>2022-PEPSALFA</t>
        </is>
      </c>
      <c r="E20035" t="inlineStr">
        <is>
          <t>Y7520</t>
        </is>
      </c>
      <c r="F20035" t="inlineStr">
        <is>
          <t>K</t>
        </is>
      </c>
      <c r="G20035" t="inlineStr">
        <is>
          <t>Yes</t>
        </is>
      </c>
      <c r="H20035" t="n">
        <v>5</v>
      </c>
    </row>
    <row r="20036">
      <c r="A20036" t="inlineStr">
        <is>
          <t>2022-W14-2022-PEPSALFA-Y-DEF:new-england</t>
        </is>
      </c>
      <c r="B20036" t="n">
        <v>2022</v>
      </c>
      <c r="C20036" t="n">
        <v>14</v>
      </c>
      <c r="D20036" t="inlineStr">
        <is>
          <t>2022-PEPSALFA</t>
        </is>
      </c>
      <c r="E20036" t="inlineStr">
        <is>
          <t>Y-DEF:new-england</t>
        </is>
      </c>
      <c r="F20036" t="inlineStr">
        <is>
          <t>DST</t>
        </is>
      </c>
      <c r="G20036" t="inlineStr">
        <is>
          <t>Yes</t>
        </is>
      </c>
      <c r="H20036" t="n">
        <v>20</v>
      </c>
    </row>
    <row r="20037">
      <c r="A20037" t="inlineStr">
        <is>
          <t>2022-W14-2022-PEPSALFA-Y31268</t>
        </is>
      </c>
      <c r="B20037" t="n">
        <v>2022</v>
      </c>
      <c r="C20037" t="n">
        <v>14</v>
      </c>
      <c r="D20037" t="inlineStr">
        <is>
          <t>2022-PEPSALFA</t>
        </is>
      </c>
      <c r="E20037" t="inlineStr">
        <is>
          <t>Y31268</t>
        </is>
      </c>
      <c r="F20037" t="inlineStr">
        <is>
          <t>BN</t>
        </is>
      </c>
      <c r="G20037" t="inlineStr">
        <is>
          <t>No</t>
        </is>
      </c>
      <c r="H20037" t="n">
        <v>0</v>
      </c>
    </row>
    <row r="20038">
      <c r="A20038" t="inlineStr">
        <is>
          <t>2022-W14-2022-PEPSALFA-Y29344</t>
        </is>
      </c>
      <c r="B20038" t="n">
        <v>2022</v>
      </c>
      <c r="C20038" t="n">
        <v>14</v>
      </c>
      <c r="D20038" t="inlineStr">
        <is>
          <t>2022-PEPSALFA</t>
        </is>
      </c>
      <c r="E20038" t="inlineStr">
        <is>
          <t>Y29344</t>
        </is>
      </c>
      <c r="F20038" t="inlineStr">
        <is>
          <t>BN</t>
        </is>
      </c>
      <c r="G20038" t="inlineStr">
        <is>
          <t>No</t>
        </is>
      </c>
      <c r="H20038" t="n">
        <v>2.1</v>
      </c>
    </row>
    <row r="20039">
      <c r="A20039" t="inlineStr">
        <is>
          <t>2022-W14-2022-PEPSALFA-Y30153</t>
        </is>
      </c>
      <c r="B20039" t="n">
        <v>2022</v>
      </c>
      <c r="C20039" t="n">
        <v>14</v>
      </c>
      <c r="D20039" t="inlineStr">
        <is>
          <t>2022-PEPSALFA</t>
        </is>
      </c>
      <c r="E20039" t="inlineStr">
        <is>
          <t>Y30153</t>
        </is>
      </c>
      <c r="F20039" t="inlineStr">
        <is>
          <t>BN</t>
        </is>
      </c>
      <c r="G20039" t="inlineStr">
        <is>
          <t>No</t>
        </is>
      </c>
      <c r="H20039" t="n">
        <v>0</v>
      </c>
    </row>
    <row r="20040">
      <c r="A20040" t="inlineStr">
        <is>
          <t>2022-W14-2022-PEPSALFA-Y30150</t>
        </is>
      </c>
      <c r="B20040" t="n">
        <v>2022</v>
      </c>
      <c r="C20040" t="n">
        <v>14</v>
      </c>
      <c r="D20040" t="inlineStr">
        <is>
          <t>2022-PEPSALFA</t>
        </is>
      </c>
      <c r="E20040" t="inlineStr">
        <is>
          <t>Y30150</t>
        </is>
      </c>
      <c r="F20040" t="inlineStr">
        <is>
          <t>BN</t>
        </is>
      </c>
      <c r="G20040" t="inlineStr">
        <is>
          <t>No</t>
        </is>
      </c>
      <c r="H20040" t="n">
        <v>17.7</v>
      </c>
    </row>
    <row r="20041">
      <c r="A20041" t="inlineStr">
        <is>
          <t>2022-W14-2022-PEPSALFA-Y33514</t>
        </is>
      </c>
      <c r="B20041" t="n">
        <v>2022</v>
      </c>
      <c r="C20041" t="n">
        <v>14</v>
      </c>
      <c r="D20041" t="inlineStr">
        <is>
          <t>2022-PEPSALFA</t>
        </is>
      </c>
      <c r="E20041" t="inlineStr">
        <is>
          <t>Y33514</t>
        </is>
      </c>
      <c r="F20041" t="inlineStr">
        <is>
          <t>BN</t>
        </is>
      </c>
      <c r="G20041" t="inlineStr">
        <is>
          <t>No</t>
        </is>
      </c>
      <c r="H20041" t="n">
        <v>17.4</v>
      </c>
    </row>
    <row r="20042">
      <c r="A20042" t="inlineStr">
        <is>
          <t>2022-W14-2022-PEPSALFA-Y30182</t>
        </is>
      </c>
      <c r="B20042" t="n">
        <v>2022</v>
      </c>
      <c r="C20042" t="n">
        <v>14</v>
      </c>
      <c r="D20042" t="inlineStr">
        <is>
          <t>2022-PEPSALFA</t>
        </is>
      </c>
      <c r="E20042" t="inlineStr">
        <is>
          <t>Y30182</t>
        </is>
      </c>
      <c r="F20042" t="inlineStr">
        <is>
          <t>IR</t>
        </is>
      </c>
      <c r="G20042" t="inlineStr">
        <is>
          <t>No</t>
        </is>
      </c>
      <c r="H20042" t="n">
        <v>0</v>
      </c>
    </row>
    <row r="20043">
      <c r="A20043" t="inlineStr">
        <is>
          <t>2022-W14-2022-ISAROD-Y32675</t>
        </is>
      </c>
      <c r="B20043" t="n">
        <v>2022</v>
      </c>
      <c r="C20043" t="n">
        <v>14</v>
      </c>
      <c r="D20043" t="inlineStr">
        <is>
          <t>2022-ISAROD</t>
        </is>
      </c>
      <c r="E20043" t="inlineStr">
        <is>
          <t>Y32675</t>
        </is>
      </c>
      <c r="F20043" t="inlineStr">
        <is>
          <t>QB</t>
        </is>
      </c>
      <c r="G20043" t="inlineStr">
        <is>
          <t>Yes</t>
        </is>
      </c>
      <c r="H20043" t="n">
        <v>14.6</v>
      </c>
    </row>
    <row r="20044">
      <c r="A20044" t="inlineStr">
        <is>
          <t>2022-W14-2022-ISAROD-Y32692</t>
        </is>
      </c>
      <c r="B20044" t="n">
        <v>2022</v>
      </c>
      <c r="C20044" t="n">
        <v>14</v>
      </c>
      <c r="D20044" t="inlineStr">
        <is>
          <t>2022-ISAROD</t>
        </is>
      </c>
      <c r="E20044" t="inlineStr">
        <is>
          <t>Y32692</t>
        </is>
      </c>
      <c r="F20044" t="inlineStr">
        <is>
          <t>WR</t>
        </is>
      </c>
      <c r="G20044" t="inlineStr">
        <is>
          <t>Yes</t>
        </is>
      </c>
      <c r="H20044" t="n">
        <v>27.8</v>
      </c>
    </row>
    <row r="20045">
      <c r="A20045" t="inlineStr">
        <is>
          <t>2022-W14-2022-ISAROD-Y28534</t>
        </is>
      </c>
      <c r="B20045" t="n">
        <v>2022</v>
      </c>
      <c r="C20045" t="n">
        <v>14</v>
      </c>
      <c r="D20045" t="inlineStr">
        <is>
          <t>2022-ISAROD</t>
        </is>
      </c>
      <c r="E20045" t="inlineStr">
        <is>
          <t>Y28534</t>
        </is>
      </c>
      <c r="F20045" t="inlineStr">
        <is>
          <t>WR</t>
        </is>
      </c>
      <c r="G20045" t="inlineStr">
        <is>
          <t>Yes</t>
        </is>
      </c>
      <c r="H20045" t="n">
        <v>5.2</v>
      </c>
    </row>
    <row r="20046">
      <c r="A20046" t="inlineStr">
        <is>
          <t>2022-W14-2022-ISAROD-Y31394</t>
        </is>
      </c>
      <c r="B20046" t="n">
        <v>2022</v>
      </c>
      <c r="C20046" t="n">
        <v>14</v>
      </c>
      <c r="D20046" t="inlineStr">
        <is>
          <t>2022-ISAROD</t>
        </is>
      </c>
      <c r="E20046" t="inlineStr">
        <is>
          <t>Y31394</t>
        </is>
      </c>
      <c r="F20046" t="inlineStr">
        <is>
          <t>RB</t>
        </is>
      </c>
      <c r="G20046" t="inlineStr">
        <is>
          <t>Yes</t>
        </is>
      </c>
      <c r="H20046" t="n">
        <v>2.6</v>
      </c>
    </row>
    <row r="20047">
      <c r="A20047" t="inlineStr">
        <is>
          <t>2022-W14-2022-ISAROD-Y31960</t>
        </is>
      </c>
      <c r="B20047" t="n">
        <v>2022</v>
      </c>
      <c r="C20047" t="n">
        <v>14</v>
      </c>
      <c r="D20047" t="inlineStr">
        <is>
          <t>2022-ISAROD</t>
        </is>
      </c>
      <c r="E20047" t="inlineStr">
        <is>
          <t>Y31960</t>
        </is>
      </c>
      <c r="F20047" t="inlineStr">
        <is>
          <t>RB</t>
        </is>
      </c>
      <c r="G20047" t="inlineStr">
        <is>
          <t>Yes</t>
        </is>
      </c>
      <c r="H20047" t="n">
        <v>20.2</v>
      </c>
    </row>
    <row r="20048">
      <c r="A20048" t="inlineStr">
        <is>
          <t>2022-W14-2022-ISAROD-Y34036</t>
        </is>
      </c>
      <c r="B20048" t="n">
        <v>2022</v>
      </c>
      <c r="C20048" t="n">
        <v>14</v>
      </c>
      <c r="D20048" t="inlineStr">
        <is>
          <t>2022-ISAROD</t>
        </is>
      </c>
      <c r="E20048" t="inlineStr">
        <is>
          <t>Y34036</t>
        </is>
      </c>
      <c r="F20048" t="inlineStr">
        <is>
          <t>TE</t>
        </is>
      </c>
      <c r="G20048" t="inlineStr">
        <is>
          <t>Yes</t>
        </is>
      </c>
      <c r="H20048" t="n">
        <v>5.7</v>
      </c>
    </row>
    <row r="20049">
      <c r="A20049" t="inlineStr">
        <is>
          <t>2022-W14-2022-ISAROD-Y33495</t>
        </is>
      </c>
      <c r="B20049" t="n">
        <v>2022</v>
      </c>
      <c r="C20049" t="n">
        <v>14</v>
      </c>
      <c r="D20049" t="inlineStr">
        <is>
          <t>2022-ISAROD</t>
        </is>
      </c>
      <c r="E20049" t="inlineStr">
        <is>
          <t>Y33495</t>
        </is>
      </c>
      <c r="F20049" t="inlineStr">
        <is>
          <t>W/R/T FLEX</t>
        </is>
      </c>
      <c r="G20049" t="inlineStr">
        <is>
          <t>Yes</t>
        </is>
      </c>
      <c r="H20049" t="n">
        <v>1.5</v>
      </c>
    </row>
    <row r="20050">
      <c r="A20050" t="inlineStr">
        <is>
          <t>2022-W14-2022-ISAROD-Y31366</t>
        </is>
      </c>
      <c r="B20050" t="n">
        <v>2022</v>
      </c>
      <c r="C20050" t="n">
        <v>14</v>
      </c>
      <c r="D20050" t="inlineStr">
        <is>
          <t>2022-ISAROD</t>
        </is>
      </c>
      <c r="E20050" t="inlineStr">
        <is>
          <t>Y31366</t>
        </is>
      </c>
      <c r="F20050" t="inlineStr">
        <is>
          <t>K</t>
        </is>
      </c>
      <c r="G20050" t="inlineStr">
        <is>
          <t>Yes</t>
        </is>
      </c>
      <c r="H20050" t="n">
        <v>12</v>
      </c>
    </row>
    <row r="20051">
      <c r="A20051" t="inlineStr">
        <is>
          <t>2022-W14-2022-ISAROD-Y-DEF:seattle</t>
        </is>
      </c>
      <c r="B20051" t="n">
        <v>2022</v>
      </c>
      <c r="C20051" t="n">
        <v>14</v>
      </c>
      <c r="D20051" t="inlineStr">
        <is>
          <t>2022-ISAROD</t>
        </is>
      </c>
      <c r="E20051" t="inlineStr">
        <is>
          <t>Y-DEF:seattle</t>
        </is>
      </c>
      <c r="F20051" t="inlineStr">
        <is>
          <t>DST</t>
        </is>
      </c>
      <c r="G20051" t="inlineStr">
        <is>
          <t>Yes</t>
        </is>
      </c>
      <c r="H20051" t="n">
        <v>1</v>
      </c>
    </row>
    <row r="20052">
      <c r="A20052" t="inlineStr">
        <is>
          <t>2022-W14-2022-ISAROD-Y29288</t>
        </is>
      </c>
      <c r="B20052" t="n">
        <v>2022</v>
      </c>
      <c r="C20052" t="n">
        <v>14</v>
      </c>
      <c r="D20052" t="inlineStr">
        <is>
          <t>2022-ISAROD</t>
        </is>
      </c>
      <c r="E20052" t="inlineStr">
        <is>
          <t>Y29288</t>
        </is>
      </c>
      <c r="F20052" t="inlineStr">
        <is>
          <t>BN</t>
        </is>
      </c>
      <c r="G20052" t="inlineStr">
        <is>
          <t>No</t>
        </is>
      </c>
      <c r="H20052" t="n">
        <v>0</v>
      </c>
    </row>
    <row r="20053">
      <c r="A20053" t="inlineStr">
        <is>
          <t>2022-W14-2022-ISAROD-Y32929</t>
        </is>
      </c>
      <c r="B20053" t="n">
        <v>2022</v>
      </c>
      <c r="C20053" t="n">
        <v>14</v>
      </c>
      <c r="D20053" t="inlineStr">
        <is>
          <t>2022-ISAROD</t>
        </is>
      </c>
      <c r="E20053" t="inlineStr">
        <is>
          <t>Y32929</t>
        </is>
      </c>
      <c r="F20053" t="inlineStr">
        <is>
          <t>BN</t>
        </is>
      </c>
      <c r="G20053" t="inlineStr">
        <is>
          <t>No</t>
        </is>
      </c>
      <c r="H20053" t="n">
        <v>6.3</v>
      </c>
    </row>
    <row r="20054">
      <c r="A20054" t="inlineStr">
        <is>
          <t>2022-W14-2022-ISAROD-Y33422</t>
        </is>
      </c>
      <c r="B20054" t="n">
        <v>2022</v>
      </c>
      <c r="C20054" t="n">
        <v>14</v>
      </c>
      <c r="D20054" t="inlineStr">
        <is>
          <t>2022-ISAROD</t>
        </is>
      </c>
      <c r="E20054" t="inlineStr">
        <is>
          <t>Y33422</t>
        </is>
      </c>
      <c r="F20054" t="inlineStr">
        <is>
          <t>BN</t>
        </is>
      </c>
      <c r="G20054" t="inlineStr">
        <is>
          <t>No</t>
        </is>
      </c>
      <c r="H20054" t="n">
        <v>9</v>
      </c>
    </row>
    <row r="20055">
      <c r="A20055" t="inlineStr">
        <is>
          <t>2022-W14-2022-ISAROD-Y25718</t>
        </is>
      </c>
      <c r="B20055" t="n">
        <v>2022</v>
      </c>
      <c r="C20055" t="n">
        <v>14</v>
      </c>
      <c r="D20055" t="inlineStr">
        <is>
          <t>2022-ISAROD</t>
        </is>
      </c>
      <c r="E20055" t="inlineStr">
        <is>
          <t>Y25718</t>
        </is>
      </c>
      <c r="F20055" t="inlineStr">
        <is>
          <t>BN</t>
        </is>
      </c>
      <c r="G20055" t="inlineStr">
        <is>
          <t>No</t>
        </is>
      </c>
      <c r="H20055" t="n">
        <v>18.76</v>
      </c>
    </row>
    <row r="20056">
      <c r="A20056" t="inlineStr">
        <is>
          <t>2022-W14-2022-ISAROD-Y25802</t>
        </is>
      </c>
      <c r="B20056" t="n">
        <v>2022</v>
      </c>
      <c r="C20056" t="n">
        <v>14</v>
      </c>
      <c r="D20056" t="inlineStr">
        <is>
          <t>2022-ISAROD</t>
        </is>
      </c>
      <c r="E20056" t="inlineStr">
        <is>
          <t>Y25802</t>
        </is>
      </c>
      <c r="F20056" t="inlineStr">
        <is>
          <t>BN</t>
        </is>
      </c>
      <c r="G20056" t="inlineStr">
        <is>
          <t>No</t>
        </is>
      </c>
      <c r="H20056" t="n">
        <v>0</v>
      </c>
    </row>
    <row r="20057">
      <c r="A20057" t="inlineStr">
        <is>
          <t>2022-W14-2022-ISAROD-Y28592</t>
        </is>
      </c>
      <c r="B20057" t="n">
        <v>2022</v>
      </c>
      <c r="C20057" t="n">
        <v>14</v>
      </c>
      <c r="D20057" t="inlineStr">
        <is>
          <t>2022-ISAROD</t>
        </is>
      </c>
      <c r="E20057" t="inlineStr">
        <is>
          <t>Y28592</t>
        </is>
      </c>
      <c r="F20057" t="inlineStr">
        <is>
          <t>IR</t>
        </is>
      </c>
      <c r="G20057" t="inlineStr">
        <is>
          <t>No</t>
        </is>
      </c>
      <c r="H20057" t="n">
        <v>0</v>
      </c>
    </row>
    <row r="20058">
      <c r="A20058" t="inlineStr">
        <is>
          <t>2022-W14-2022-PUENTETU-Y30125</t>
        </is>
      </c>
      <c r="B20058" t="n">
        <v>2022</v>
      </c>
      <c r="C20058" t="n">
        <v>14</v>
      </c>
      <c r="D20058" t="inlineStr">
        <is>
          <t>2022-PUENTETU</t>
        </is>
      </c>
      <c r="E20058" t="inlineStr">
        <is>
          <t>Y30125</t>
        </is>
      </c>
      <c r="F20058" t="inlineStr">
        <is>
          <t>QB</t>
        </is>
      </c>
      <c r="G20058" t="inlineStr">
        <is>
          <t>Yes</t>
        </is>
      </c>
      <c r="H20058" t="n">
        <v>17.34</v>
      </c>
    </row>
    <row r="20059">
      <c r="A20059" t="inlineStr">
        <is>
          <t>2022-W14-2022-PUENTETU-Y30197</t>
        </is>
      </c>
      <c r="B20059" t="n">
        <v>2022</v>
      </c>
      <c r="C20059" t="n">
        <v>14</v>
      </c>
      <c r="D20059" t="inlineStr">
        <is>
          <t>2022-PUENTETU</t>
        </is>
      </c>
      <c r="E20059" t="inlineStr">
        <is>
          <t>Y30197</t>
        </is>
      </c>
      <c r="F20059" t="inlineStr">
        <is>
          <t>WR</t>
        </is>
      </c>
      <c r="G20059" t="inlineStr">
        <is>
          <t>Yes</t>
        </is>
      </c>
      <c r="H20059" t="n">
        <v>7.9</v>
      </c>
    </row>
    <row r="20060">
      <c r="A20060" t="inlineStr">
        <is>
          <t>2022-W14-2022-PUENTETU-Y31051</t>
        </is>
      </c>
      <c r="B20060" t="n">
        <v>2022</v>
      </c>
      <c r="C20060" t="n">
        <v>14</v>
      </c>
      <c r="D20060" t="inlineStr">
        <is>
          <t>2022-PUENTETU</t>
        </is>
      </c>
      <c r="E20060" t="inlineStr">
        <is>
          <t>Y31051</t>
        </is>
      </c>
      <c r="F20060" t="inlineStr">
        <is>
          <t>WR</t>
        </is>
      </c>
      <c r="G20060" t="inlineStr">
        <is>
          <t>Yes</t>
        </is>
      </c>
      <c r="H20060" t="n">
        <v>5</v>
      </c>
    </row>
    <row r="20061">
      <c r="A20061" t="inlineStr">
        <is>
          <t>2022-W14-2022-PUENTETU-Y30972</t>
        </is>
      </c>
      <c r="B20061" t="n">
        <v>2022</v>
      </c>
      <c r="C20061" t="n">
        <v>14</v>
      </c>
      <c r="D20061" t="inlineStr">
        <is>
          <t>2022-PUENTETU</t>
        </is>
      </c>
      <c r="E20061" t="inlineStr">
        <is>
          <t>Y30972</t>
        </is>
      </c>
      <c r="F20061" t="inlineStr">
        <is>
          <t>RB</t>
        </is>
      </c>
      <c r="G20061" t="inlineStr">
        <is>
          <t>Yes</t>
        </is>
      </c>
      <c r="H20061" t="n">
        <v>5.8</v>
      </c>
    </row>
    <row r="20062">
      <c r="A20062" t="inlineStr">
        <is>
          <t>2022-W14-2022-PUENTETU-Y34357</t>
        </is>
      </c>
      <c r="B20062" t="n">
        <v>2022</v>
      </c>
      <c r="C20062" t="n">
        <v>14</v>
      </c>
      <c r="D20062" t="inlineStr">
        <is>
          <t>2022-PUENTETU</t>
        </is>
      </c>
      <c r="E20062" t="inlineStr">
        <is>
          <t>Y34357</t>
        </is>
      </c>
      <c r="F20062" t="inlineStr">
        <is>
          <t>RB</t>
        </is>
      </c>
      <c r="G20062" t="inlineStr">
        <is>
          <t>Yes</t>
        </is>
      </c>
      <c r="H20062" t="n">
        <v>14.7</v>
      </c>
    </row>
    <row r="20063">
      <c r="A20063" t="inlineStr">
        <is>
          <t>2022-W14-2022-PUENTETU-Y30157</t>
        </is>
      </c>
      <c r="B20063" t="n">
        <v>2022</v>
      </c>
      <c r="C20063" t="n">
        <v>14</v>
      </c>
      <c r="D20063" t="inlineStr">
        <is>
          <t>2022-PUENTETU</t>
        </is>
      </c>
      <c r="E20063" t="inlineStr">
        <is>
          <t>Y30157</t>
        </is>
      </c>
      <c r="F20063" t="inlineStr">
        <is>
          <t>TE</t>
        </is>
      </c>
      <c r="G20063" t="inlineStr">
        <is>
          <t>Yes</t>
        </is>
      </c>
      <c r="H20063" t="n">
        <v>5.3</v>
      </c>
    </row>
    <row r="20064">
      <c r="A20064" t="inlineStr">
        <is>
          <t>2022-W14-2022-PUENTETU-Y30218</t>
        </is>
      </c>
      <c r="B20064" t="n">
        <v>2022</v>
      </c>
      <c r="C20064" t="n">
        <v>14</v>
      </c>
      <c r="D20064" t="inlineStr">
        <is>
          <t>2022-PUENTETU</t>
        </is>
      </c>
      <c r="E20064" t="inlineStr">
        <is>
          <t>Y30218</t>
        </is>
      </c>
      <c r="F20064" t="inlineStr">
        <is>
          <t>W/R/T FLEX</t>
        </is>
      </c>
      <c r="G20064" t="inlineStr">
        <is>
          <t>Yes</t>
        </is>
      </c>
      <c r="H20064" t="n">
        <v>20.4</v>
      </c>
    </row>
    <row r="20065">
      <c r="A20065" t="inlineStr">
        <is>
          <t>2022-W14-2022-PUENTETU-Y34344</t>
        </is>
      </c>
      <c r="B20065" t="n">
        <v>2022</v>
      </c>
      <c r="C20065" t="n">
        <v>14</v>
      </c>
      <c r="D20065" t="inlineStr">
        <is>
          <t>2022-PUENTETU</t>
        </is>
      </c>
      <c r="E20065" t="inlineStr">
        <is>
          <t>Y34344</t>
        </is>
      </c>
      <c r="F20065" t="inlineStr">
        <is>
          <t>K</t>
        </is>
      </c>
      <c r="G20065" t="inlineStr">
        <is>
          <t>Yes</t>
        </is>
      </c>
      <c r="H20065" t="n">
        <v>11</v>
      </c>
    </row>
    <row r="20066">
      <c r="A20066" t="inlineStr">
        <is>
          <t>2022-W14-2022-PUENTETU-Y-DEF:las-vegas</t>
        </is>
      </c>
      <c r="B20066" t="n">
        <v>2022</v>
      </c>
      <c r="C20066" t="n">
        <v>14</v>
      </c>
      <c r="D20066" t="inlineStr">
        <is>
          <t>2022-PUENTETU</t>
        </is>
      </c>
      <c r="E20066" t="inlineStr">
        <is>
          <t>Y-DEF:las-vegas</t>
        </is>
      </c>
      <c r="F20066" t="inlineStr">
        <is>
          <t>DST</t>
        </is>
      </c>
      <c r="G20066" t="inlineStr">
        <is>
          <t>Yes</t>
        </is>
      </c>
      <c r="H20066" t="n">
        <v>7</v>
      </c>
    </row>
    <row r="20067">
      <c r="A20067" t="inlineStr">
        <is>
          <t>2022-W14-2022-PUENTETU-Y33966</t>
        </is>
      </c>
      <c r="B20067" t="n">
        <v>2022</v>
      </c>
      <c r="C20067" t="n">
        <v>14</v>
      </c>
      <c r="D20067" t="inlineStr">
        <is>
          <t>2022-PUENTETU</t>
        </is>
      </c>
      <c r="E20067" t="inlineStr">
        <is>
          <t>Y33966</t>
        </is>
      </c>
      <c r="F20067" t="inlineStr">
        <is>
          <t>BN</t>
        </is>
      </c>
      <c r="G20067" t="inlineStr">
        <is>
          <t>No</t>
        </is>
      </c>
      <c r="H20067" t="n">
        <v>0</v>
      </c>
    </row>
    <row r="20068">
      <c r="A20068" t="inlineStr">
        <is>
          <t>2022-W14-2022-PUENTETU-Y32857</t>
        </is>
      </c>
      <c r="B20068" t="n">
        <v>2022</v>
      </c>
      <c r="C20068" t="n">
        <v>14</v>
      </c>
      <c r="D20068" t="inlineStr">
        <is>
          <t>2022-PUENTETU</t>
        </is>
      </c>
      <c r="E20068" t="inlineStr">
        <is>
          <t>Y32857</t>
        </is>
      </c>
      <c r="F20068" t="inlineStr">
        <is>
          <t>BN</t>
        </is>
      </c>
      <c r="G20068" t="inlineStr">
        <is>
          <t>No</t>
        </is>
      </c>
      <c r="H20068" t="n">
        <v>15.4</v>
      </c>
    </row>
    <row r="20069">
      <c r="A20069" t="inlineStr">
        <is>
          <t>2022-W14-2022-PUENTETU-Y32719</t>
        </is>
      </c>
      <c r="B20069" t="n">
        <v>2022</v>
      </c>
      <c r="C20069" t="n">
        <v>14</v>
      </c>
      <c r="D20069" t="inlineStr">
        <is>
          <t>2022-PUENTETU</t>
        </is>
      </c>
      <c r="E20069" t="inlineStr">
        <is>
          <t>Y32719</t>
        </is>
      </c>
      <c r="F20069" t="inlineStr">
        <is>
          <t>BN</t>
        </is>
      </c>
      <c r="G20069" t="inlineStr">
        <is>
          <t>No</t>
        </is>
      </c>
      <c r="H20069" t="n">
        <v>0</v>
      </c>
    </row>
    <row r="20070">
      <c r="A20070" t="inlineStr">
        <is>
          <t>2022-W14-2022-PUENTETU-Y30614</t>
        </is>
      </c>
      <c r="B20070" t="n">
        <v>2022</v>
      </c>
      <c r="C20070" t="n">
        <v>14</v>
      </c>
      <c r="D20070" t="inlineStr">
        <is>
          <t>2022-PUENTETU</t>
        </is>
      </c>
      <c r="E20070" t="inlineStr">
        <is>
          <t>Y30614</t>
        </is>
      </c>
      <c r="F20070" t="inlineStr">
        <is>
          <t>BN</t>
        </is>
      </c>
      <c r="G20070" t="inlineStr">
        <is>
          <t>No</t>
        </is>
      </c>
      <c r="H20070" t="n">
        <v>0</v>
      </c>
    </row>
    <row r="20071">
      <c r="A20071" t="inlineStr">
        <is>
          <t>2022-W14-2022-PUENTETU-Y-DEF:green-bay</t>
        </is>
      </c>
      <c r="B20071" t="n">
        <v>2022</v>
      </c>
      <c r="C20071" t="n">
        <v>14</v>
      </c>
      <c r="D20071" t="inlineStr">
        <is>
          <t>2022-PUENTETU</t>
        </is>
      </c>
      <c r="E20071" t="inlineStr">
        <is>
          <t>Y-DEF:green-bay</t>
        </is>
      </c>
      <c r="F20071" t="inlineStr">
        <is>
          <t>BN</t>
        </is>
      </c>
      <c r="G20071" t="inlineStr">
        <is>
          <t>No</t>
        </is>
      </c>
      <c r="H20071" t="n">
        <v>0</v>
      </c>
    </row>
    <row r="20072">
      <c r="A20072" t="inlineStr">
        <is>
          <t>2022-W14-2022-PUENTETU-Y31888</t>
        </is>
      </c>
      <c r="B20072" t="n">
        <v>2022</v>
      </c>
      <c r="C20072" t="n">
        <v>14</v>
      </c>
      <c r="D20072" t="inlineStr">
        <is>
          <t>2022-PUENTETU</t>
        </is>
      </c>
      <c r="E20072" t="inlineStr">
        <is>
          <t>Y31888</t>
        </is>
      </c>
      <c r="F20072" t="inlineStr">
        <is>
          <t>IR</t>
        </is>
      </c>
      <c r="G20072" t="inlineStr">
        <is>
          <t>No</t>
        </is>
      </c>
      <c r="H20072" t="n">
        <v>0</v>
      </c>
    </row>
    <row r="20073">
      <c r="A20073" t="inlineStr">
        <is>
          <t>2022-W14-2022-HUERO-Y32723</t>
        </is>
      </c>
      <c r="B20073" t="n">
        <v>2022</v>
      </c>
      <c r="C20073" t="n">
        <v>14</v>
      </c>
      <c r="D20073" t="inlineStr">
        <is>
          <t>2022-HUERO</t>
        </is>
      </c>
      <c r="E20073" t="inlineStr">
        <is>
          <t>Y32723</t>
        </is>
      </c>
      <c r="F20073" t="inlineStr">
        <is>
          <t>QB</t>
        </is>
      </c>
      <c r="G20073" t="inlineStr">
        <is>
          <t>Yes</t>
        </is>
      </c>
      <c r="H20073" t="n">
        <v>32.38</v>
      </c>
    </row>
    <row r="20074">
      <c r="A20074" t="inlineStr">
        <is>
          <t>2022-W14-2022-HUERO-Y31883</t>
        </is>
      </c>
      <c r="B20074" t="n">
        <v>2022</v>
      </c>
      <c r="C20074" t="n">
        <v>14</v>
      </c>
      <c r="D20074" t="inlineStr">
        <is>
          <t>2022-HUERO</t>
        </is>
      </c>
      <c r="E20074" t="inlineStr">
        <is>
          <t>Y31883</t>
        </is>
      </c>
      <c r="F20074" t="inlineStr">
        <is>
          <t>WR</t>
        </is>
      </c>
      <c r="G20074" t="inlineStr">
        <is>
          <t>Yes</t>
        </is>
      </c>
      <c r="H20074" t="n">
        <v>15</v>
      </c>
    </row>
    <row r="20075">
      <c r="A20075" t="inlineStr">
        <is>
          <t>2022-W14-2022-HUERO-Y31017</t>
        </is>
      </c>
      <c r="B20075" t="n">
        <v>2022</v>
      </c>
      <c r="C20075" t="n">
        <v>14</v>
      </c>
      <c r="D20075" t="inlineStr">
        <is>
          <t>2022-HUERO</t>
        </is>
      </c>
      <c r="E20075" t="inlineStr">
        <is>
          <t>Y31017</t>
        </is>
      </c>
      <c r="F20075" t="inlineStr">
        <is>
          <t>WR</t>
        </is>
      </c>
      <c r="G20075" t="inlineStr">
        <is>
          <t>Yes</t>
        </is>
      </c>
      <c r="H20075" t="n">
        <v>7</v>
      </c>
    </row>
    <row r="20076">
      <c r="A20076" t="inlineStr">
        <is>
          <t>2022-W14-2022-HUERO-Y31005</t>
        </is>
      </c>
      <c r="B20076" t="n">
        <v>2022</v>
      </c>
      <c r="C20076" t="n">
        <v>14</v>
      </c>
      <c r="D20076" t="inlineStr">
        <is>
          <t>2022-HUERO</t>
        </is>
      </c>
      <c r="E20076" t="inlineStr">
        <is>
          <t>Y31005</t>
        </is>
      </c>
      <c r="F20076" t="inlineStr">
        <is>
          <t>RB</t>
        </is>
      </c>
      <c r="G20076" t="inlineStr">
        <is>
          <t>Yes</t>
        </is>
      </c>
      <c r="H20076" t="n">
        <v>6.9</v>
      </c>
    </row>
    <row r="20077">
      <c r="A20077" t="inlineStr">
        <is>
          <t>2022-W14-2022-HUERO-Y30423</t>
        </is>
      </c>
      <c r="B20077" t="n">
        <v>2022</v>
      </c>
      <c r="C20077" t="n">
        <v>14</v>
      </c>
      <c r="D20077" t="inlineStr">
        <is>
          <t>2022-HUERO</t>
        </is>
      </c>
      <c r="E20077" t="inlineStr">
        <is>
          <t>Y30423</t>
        </is>
      </c>
      <c r="F20077" t="inlineStr">
        <is>
          <t>RB</t>
        </is>
      </c>
      <c r="G20077" t="inlineStr">
        <is>
          <t>Yes</t>
        </is>
      </c>
      <c r="H20077" t="n">
        <v>20.4</v>
      </c>
    </row>
    <row r="20078">
      <c r="A20078" t="inlineStr">
        <is>
          <t>2022-W14-2022-HUERO-Y31056</t>
        </is>
      </c>
      <c r="B20078" t="n">
        <v>2022</v>
      </c>
      <c r="C20078" t="n">
        <v>14</v>
      </c>
      <c r="D20078" t="inlineStr">
        <is>
          <t>2022-HUERO</t>
        </is>
      </c>
      <c r="E20078" t="inlineStr">
        <is>
          <t>Y31056</t>
        </is>
      </c>
      <c r="F20078" t="inlineStr">
        <is>
          <t>TE</t>
        </is>
      </c>
      <c r="G20078" t="inlineStr">
        <is>
          <t>Yes</t>
        </is>
      </c>
      <c r="H20078" t="n">
        <v>2.7</v>
      </c>
    </row>
    <row r="20079">
      <c r="A20079" t="inlineStr">
        <is>
          <t>2022-W14-2022-HUERO-Y31857</t>
        </is>
      </c>
      <c r="B20079" t="n">
        <v>2022</v>
      </c>
      <c r="C20079" t="n">
        <v>14</v>
      </c>
      <c r="D20079" t="inlineStr">
        <is>
          <t>2022-HUERO</t>
        </is>
      </c>
      <c r="E20079" t="inlineStr">
        <is>
          <t>Y31857</t>
        </is>
      </c>
      <c r="F20079" t="inlineStr">
        <is>
          <t>W/R/T FLEX</t>
        </is>
      </c>
      <c r="G20079" t="inlineStr">
        <is>
          <t>Yes</t>
        </is>
      </c>
      <c r="H20079" t="n">
        <v>5.4</v>
      </c>
    </row>
    <row r="20080">
      <c r="A20080" t="inlineStr">
        <is>
          <t>2022-W14-2022-HUERO-Y28378</t>
        </is>
      </c>
      <c r="B20080" t="n">
        <v>2022</v>
      </c>
      <c r="C20080" t="n">
        <v>14</v>
      </c>
      <c r="D20080" t="inlineStr">
        <is>
          <t>2022-HUERO</t>
        </is>
      </c>
      <c r="E20080" t="inlineStr">
        <is>
          <t>Y28378</t>
        </is>
      </c>
      <c r="F20080" t="inlineStr">
        <is>
          <t>K</t>
        </is>
      </c>
      <c r="G20080" t="inlineStr">
        <is>
          <t>Yes</t>
        </is>
      </c>
      <c r="H20080" t="n">
        <v>6</v>
      </c>
    </row>
    <row r="20081">
      <c r="A20081" t="inlineStr">
        <is>
          <t>2022-W14-2022-HUERO-Y-DEF:philadelphia</t>
        </is>
      </c>
      <c r="B20081" t="n">
        <v>2022</v>
      </c>
      <c r="C20081" t="n">
        <v>14</v>
      </c>
      <c r="D20081" t="inlineStr">
        <is>
          <t>2022-HUERO</t>
        </is>
      </c>
      <c r="E20081" t="inlineStr">
        <is>
          <t>Y-DEF:philadelphia</t>
        </is>
      </c>
      <c r="F20081" t="inlineStr">
        <is>
          <t>DST</t>
        </is>
      </c>
      <c r="G20081" t="inlineStr">
        <is>
          <t>Yes</t>
        </is>
      </c>
      <c r="H20081" t="n">
        <v>9</v>
      </c>
    </row>
    <row r="20082">
      <c r="A20082" t="inlineStr">
        <is>
          <t>2022-W14-2022-HUERO-Y34007</t>
        </is>
      </c>
      <c r="B20082" t="n">
        <v>2022</v>
      </c>
      <c r="C20082" t="n">
        <v>14</v>
      </c>
      <c r="D20082" t="inlineStr">
        <is>
          <t>2022-HUERO</t>
        </is>
      </c>
      <c r="E20082" t="inlineStr">
        <is>
          <t>Y34007</t>
        </is>
      </c>
      <c r="F20082" t="inlineStr">
        <is>
          <t>BN</t>
        </is>
      </c>
      <c r="G20082" t="inlineStr">
        <is>
          <t>No</t>
        </is>
      </c>
      <c r="H20082" t="n">
        <v>9.300000000000001</v>
      </c>
    </row>
    <row r="20083">
      <c r="A20083" t="inlineStr">
        <is>
          <t>2022-W14-2022-HUERO-Y26804</t>
        </is>
      </c>
      <c r="B20083" t="n">
        <v>2022</v>
      </c>
      <c r="C20083" t="n">
        <v>14</v>
      </c>
      <c r="D20083" t="inlineStr">
        <is>
          <t>2022-HUERO</t>
        </is>
      </c>
      <c r="E20083" t="inlineStr">
        <is>
          <t>Y26804</t>
        </is>
      </c>
      <c r="F20083" t="inlineStr">
        <is>
          <t>BN</t>
        </is>
      </c>
      <c r="G20083" t="inlineStr">
        <is>
          <t>No</t>
        </is>
      </c>
      <c r="H20083" t="n">
        <v>4.6</v>
      </c>
    </row>
    <row r="20084">
      <c r="A20084" t="inlineStr">
        <is>
          <t>2022-W14-2022-HUERO-Y32732</t>
        </is>
      </c>
      <c r="B20084" t="n">
        <v>2022</v>
      </c>
      <c r="C20084" t="n">
        <v>14</v>
      </c>
      <c r="D20084" t="inlineStr">
        <is>
          <t>2022-HUERO</t>
        </is>
      </c>
      <c r="E20084" t="inlineStr">
        <is>
          <t>Y32732</t>
        </is>
      </c>
      <c r="F20084" t="inlineStr">
        <is>
          <t>BN</t>
        </is>
      </c>
      <c r="G20084" t="inlineStr">
        <is>
          <t>No</t>
        </is>
      </c>
      <c r="H20084" t="n">
        <v>0</v>
      </c>
    </row>
    <row r="20085">
      <c r="A20085" t="inlineStr">
        <is>
          <t>2022-W14-2022-HUERO-Y32782</t>
        </is>
      </c>
      <c r="B20085" t="n">
        <v>2022</v>
      </c>
      <c r="C20085" t="n">
        <v>14</v>
      </c>
      <c r="D20085" t="inlineStr">
        <is>
          <t>2022-HUERO</t>
        </is>
      </c>
      <c r="E20085" t="inlineStr">
        <is>
          <t>Y32782</t>
        </is>
      </c>
      <c r="F20085" t="inlineStr">
        <is>
          <t>BN</t>
        </is>
      </c>
      <c r="G20085" t="inlineStr">
        <is>
          <t>No</t>
        </is>
      </c>
      <c r="H20085" t="n">
        <v>4</v>
      </c>
    </row>
    <row r="20086">
      <c r="A20086" t="inlineStr">
        <is>
          <t>2022-W14-2022-HUERO-Y34157</t>
        </is>
      </c>
      <c r="B20086" t="n">
        <v>2022</v>
      </c>
      <c r="C20086" t="n">
        <v>14</v>
      </c>
      <c r="D20086" t="inlineStr">
        <is>
          <t>2022-HUERO</t>
        </is>
      </c>
      <c r="E20086" t="inlineStr">
        <is>
          <t>Y34157</t>
        </is>
      </c>
      <c r="F20086" t="inlineStr">
        <is>
          <t>BN</t>
        </is>
      </c>
      <c r="G20086" t="inlineStr">
        <is>
          <t>No</t>
        </is>
      </c>
      <c r="H20086" t="n">
        <v>0.1</v>
      </c>
    </row>
    <row r="20087">
      <c r="A20087" t="inlineStr">
        <is>
          <t>2022-W14-2022-HUERO-Y33973</t>
        </is>
      </c>
      <c r="B20087" t="n">
        <v>2022</v>
      </c>
      <c r="C20087" t="n">
        <v>14</v>
      </c>
      <c r="D20087" t="inlineStr">
        <is>
          <t>2022-HUERO</t>
        </is>
      </c>
      <c r="E20087" t="inlineStr">
        <is>
          <t>Y33973</t>
        </is>
      </c>
      <c r="F20087" t="inlineStr">
        <is>
          <t>IR</t>
        </is>
      </c>
      <c r="G20087" t="inlineStr">
        <is>
          <t>No</t>
        </is>
      </c>
      <c r="H20087" t="n">
        <v>0</v>
      </c>
    </row>
    <row r="20088">
      <c r="A20088" t="inlineStr">
        <is>
          <t>2022-W14-2022-LDV-Y30123</t>
        </is>
      </c>
      <c r="B20088" t="n">
        <v>2022</v>
      </c>
      <c r="C20088" t="n">
        <v>14</v>
      </c>
      <c r="D20088" t="inlineStr">
        <is>
          <t>2022-LDV</t>
        </is>
      </c>
      <c r="E20088" t="inlineStr">
        <is>
          <t>Y30123</t>
        </is>
      </c>
      <c r="F20088" t="inlineStr">
        <is>
          <t>QB</t>
        </is>
      </c>
      <c r="G20088" t="inlineStr">
        <is>
          <t>Yes</t>
        </is>
      </c>
      <c r="H20088" t="n">
        <v>24.78</v>
      </c>
    </row>
    <row r="20089">
      <c r="A20089" t="inlineStr">
        <is>
          <t>2022-W14-2022-LDV-Y32798</t>
        </is>
      </c>
      <c r="B20089" t="n">
        <v>2022</v>
      </c>
      <c r="C20089" t="n">
        <v>14</v>
      </c>
      <c r="D20089" t="inlineStr">
        <is>
          <t>2022-LDV</t>
        </is>
      </c>
      <c r="E20089" t="inlineStr">
        <is>
          <t>Y32798</t>
        </is>
      </c>
      <c r="F20089" t="inlineStr">
        <is>
          <t>WR</t>
        </is>
      </c>
      <c r="G20089" t="inlineStr">
        <is>
          <t>Yes</t>
        </is>
      </c>
      <c r="H20089" t="n">
        <v>4.6</v>
      </c>
    </row>
    <row r="20090">
      <c r="A20090" t="inlineStr">
        <is>
          <t>2022-W14-2022-LDV-Y32703</t>
        </is>
      </c>
      <c r="B20090" t="n">
        <v>2022</v>
      </c>
      <c r="C20090" t="n">
        <v>14</v>
      </c>
      <c r="D20090" t="inlineStr">
        <is>
          <t>2022-LDV</t>
        </is>
      </c>
      <c r="E20090" t="inlineStr">
        <is>
          <t>Y32703</t>
        </is>
      </c>
      <c r="F20090" t="inlineStr">
        <is>
          <t>WR</t>
        </is>
      </c>
      <c r="G20090" t="inlineStr">
        <is>
          <t>Yes</t>
        </is>
      </c>
      <c r="H20090" t="n">
        <v>0</v>
      </c>
    </row>
    <row r="20091">
      <c r="A20091" t="inlineStr">
        <is>
          <t>2022-W14-2022-LDV-Y32725</t>
        </is>
      </c>
      <c r="B20091" t="n">
        <v>2022</v>
      </c>
      <c r="C20091" t="n">
        <v>14</v>
      </c>
      <c r="D20091" t="inlineStr">
        <is>
          <t>2022-LDV</t>
        </is>
      </c>
      <c r="E20091" t="inlineStr">
        <is>
          <t>Y32725</t>
        </is>
      </c>
      <c r="F20091" t="inlineStr">
        <is>
          <t>RB</t>
        </is>
      </c>
      <c r="G20091" t="inlineStr">
        <is>
          <t>Yes</t>
        </is>
      </c>
      <c r="H20091" t="n">
        <v>18</v>
      </c>
    </row>
    <row r="20092">
      <c r="A20092" t="inlineStr">
        <is>
          <t>2022-W14-2022-LDV-Y34063</t>
        </is>
      </c>
      <c r="B20092" t="n">
        <v>2022</v>
      </c>
      <c r="C20092" t="n">
        <v>14</v>
      </c>
      <c r="D20092" t="inlineStr">
        <is>
          <t>2022-LDV</t>
        </is>
      </c>
      <c r="E20092" t="inlineStr">
        <is>
          <t>Y34063</t>
        </is>
      </c>
      <c r="F20092" t="inlineStr">
        <is>
          <t>RB</t>
        </is>
      </c>
      <c r="G20092" t="inlineStr">
        <is>
          <t>Yes</t>
        </is>
      </c>
      <c r="H20092" t="n">
        <v>11.8</v>
      </c>
    </row>
    <row r="20093">
      <c r="A20093" t="inlineStr">
        <is>
          <t>2022-W14-2022-LDV-Y31969</t>
        </is>
      </c>
      <c r="B20093" t="n">
        <v>2022</v>
      </c>
      <c r="C20093" t="n">
        <v>14</v>
      </c>
      <c r="D20093" t="inlineStr">
        <is>
          <t>2022-LDV</t>
        </is>
      </c>
      <c r="E20093" t="inlineStr">
        <is>
          <t>Y31969</t>
        </is>
      </c>
      <c r="F20093" t="inlineStr">
        <is>
          <t>TE</t>
        </is>
      </c>
      <c r="G20093" t="inlineStr">
        <is>
          <t>Yes</t>
        </is>
      </c>
      <c r="H20093" t="n">
        <v>0</v>
      </c>
    </row>
    <row r="20094">
      <c r="A20094" t="inlineStr">
        <is>
          <t>2022-W14-2022-LDV-Y32685</t>
        </is>
      </c>
      <c r="B20094" t="n">
        <v>2022</v>
      </c>
      <c r="C20094" t="n">
        <v>14</v>
      </c>
      <c r="D20094" t="inlineStr">
        <is>
          <t>2022-LDV</t>
        </is>
      </c>
      <c r="E20094" t="inlineStr">
        <is>
          <t>Y32685</t>
        </is>
      </c>
      <c r="F20094" t="inlineStr">
        <is>
          <t>W/R/T FLEX</t>
        </is>
      </c>
      <c r="G20094" t="inlineStr">
        <is>
          <t>Yes</t>
        </is>
      </c>
      <c r="H20094" t="n">
        <v>29.3</v>
      </c>
    </row>
    <row r="20095">
      <c r="A20095" t="inlineStr">
        <is>
          <t>2022-W14-2022-LDV-Y31137</t>
        </is>
      </c>
      <c r="B20095" t="n">
        <v>2022</v>
      </c>
      <c r="C20095" t="n">
        <v>14</v>
      </c>
      <c r="D20095" t="inlineStr">
        <is>
          <t>2022-LDV</t>
        </is>
      </c>
      <c r="E20095" t="inlineStr">
        <is>
          <t>Y31137</t>
        </is>
      </c>
      <c r="F20095" t="inlineStr">
        <is>
          <t>K</t>
        </is>
      </c>
      <c r="G20095" t="inlineStr">
        <is>
          <t>Yes</t>
        </is>
      </c>
      <c r="H20095" t="n">
        <v>12</v>
      </c>
    </row>
    <row r="20096">
      <c r="A20096" t="inlineStr">
        <is>
          <t>2022-W14-2022-LDV-Y-DEF:cincinnati</t>
        </is>
      </c>
      <c r="B20096" t="n">
        <v>2022</v>
      </c>
      <c r="C20096" t="n">
        <v>14</v>
      </c>
      <c r="D20096" t="inlineStr">
        <is>
          <t>2022-LDV</t>
        </is>
      </c>
      <c r="E20096" t="inlineStr">
        <is>
          <t>Y-DEF:cincinnati</t>
        </is>
      </c>
      <c r="F20096" t="inlineStr">
        <is>
          <t>DST</t>
        </is>
      </c>
      <c r="G20096" t="inlineStr">
        <is>
          <t>Yes</t>
        </is>
      </c>
      <c r="H20096" t="n">
        <v>8</v>
      </c>
    </row>
    <row r="20097">
      <c r="A20097" t="inlineStr">
        <is>
          <t>2022-W14-2022-LDV-Y31905</t>
        </is>
      </c>
      <c r="B20097" t="n">
        <v>2022</v>
      </c>
      <c r="C20097" t="n">
        <v>14</v>
      </c>
      <c r="D20097" t="inlineStr">
        <is>
          <t>2022-LDV</t>
        </is>
      </c>
      <c r="E20097" t="inlineStr">
        <is>
          <t>Y31905</t>
        </is>
      </c>
      <c r="F20097" t="inlineStr">
        <is>
          <t>BN</t>
        </is>
      </c>
      <c r="G20097" t="inlineStr">
        <is>
          <t>No</t>
        </is>
      </c>
      <c r="H20097" t="n">
        <v>0</v>
      </c>
    </row>
    <row r="20098">
      <c r="A20098" t="inlineStr">
        <is>
          <t>2022-W14-2022-LDV-Y30180</t>
        </is>
      </c>
      <c r="B20098" t="n">
        <v>2022</v>
      </c>
      <c r="C20098" t="n">
        <v>14</v>
      </c>
      <c r="D20098" t="inlineStr">
        <is>
          <t>2022-LDV</t>
        </is>
      </c>
      <c r="E20098" t="inlineStr">
        <is>
          <t>Y30180</t>
        </is>
      </c>
      <c r="F20098" t="inlineStr">
        <is>
          <t>BN</t>
        </is>
      </c>
      <c r="G20098" t="inlineStr">
        <is>
          <t>No</t>
        </is>
      </c>
      <c r="H20098" t="n">
        <v>0</v>
      </c>
    </row>
    <row r="20099">
      <c r="A20099" t="inlineStr">
        <is>
          <t>2022-W14-2022-LDV-Y32727</t>
        </is>
      </c>
      <c r="B20099" t="n">
        <v>2022</v>
      </c>
      <c r="C20099" t="n">
        <v>14</v>
      </c>
      <c r="D20099" t="inlineStr">
        <is>
          <t>2022-LDV</t>
        </is>
      </c>
      <c r="E20099" t="inlineStr">
        <is>
          <t>Y32727</t>
        </is>
      </c>
      <c r="F20099" t="inlineStr">
        <is>
          <t>BN</t>
        </is>
      </c>
      <c r="G20099" t="inlineStr">
        <is>
          <t>No</t>
        </is>
      </c>
      <c r="H20099" t="n">
        <v>11.4</v>
      </c>
    </row>
    <row r="20100">
      <c r="A20100" t="inlineStr">
        <is>
          <t>2022-W14-2022-LDV-Y27540</t>
        </is>
      </c>
      <c r="B20100" t="n">
        <v>2022</v>
      </c>
      <c r="C20100" t="n">
        <v>14</v>
      </c>
      <c r="D20100" t="inlineStr">
        <is>
          <t>2022-LDV</t>
        </is>
      </c>
      <c r="E20100" t="inlineStr">
        <is>
          <t>Y27540</t>
        </is>
      </c>
      <c r="F20100" t="inlineStr">
        <is>
          <t>BN</t>
        </is>
      </c>
      <c r="G20100" t="inlineStr">
        <is>
          <t>No</t>
        </is>
      </c>
      <c r="H20100" t="n">
        <v>0</v>
      </c>
    </row>
    <row r="20101">
      <c r="A20101" t="inlineStr">
        <is>
          <t>2022-W14-2022-LDV-Y30142</t>
        </is>
      </c>
      <c r="B20101" t="n">
        <v>2022</v>
      </c>
      <c r="C20101" t="n">
        <v>14</v>
      </c>
      <c r="D20101" t="inlineStr">
        <is>
          <t>2022-LDV</t>
        </is>
      </c>
      <c r="E20101" t="inlineStr">
        <is>
          <t>Y30142</t>
        </is>
      </c>
      <c r="F20101" t="inlineStr">
        <is>
          <t>BN</t>
        </is>
      </c>
      <c r="G20101" t="inlineStr">
        <is>
          <t>No</t>
        </is>
      </c>
      <c r="H20101" t="n">
        <v>15.2</v>
      </c>
    </row>
    <row r="20102">
      <c r="A20102" t="inlineStr">
        <is>
          <t>2022-W14-2022-EMAN-Y30977</t>
        </is>
      </c>
      <c r="B20102" t="n">
        <v>2022</v>
      </c>
      <c r="C20102" t="n">
        <v>14</v>
      </c>
      <c r="D20102" t="inlineStr">
        <is>
          <t>2022-EMAN</t>
        </is>
      </c>
      <c r="E20102" t="inlineStr">
        <is>
          <t>Y30977</t>
        </is>
      </c>
      <c r="F20102" t="inlineStr">
        <is>
          <t>QB</t>
        </is>
      </c>
      <c r="G20102" t="inlineStr">
        <is>
          <t>Yes</t>
        </is>
      </c>
      <c r="H20102" t="n">
        <v>20.58</v>
      </c>
    </row>
    <row r="20103">
      <c r="A20103" t="inlineStr">
        <is>
          <t>2022-W14-2022-EMAN-Y33500</t>
        </is>
      </c>
      <c r="B20103" t="n">
        <v>2022</v>
      </c>
      <c r="C20103" t="n">
        <v>14</v>
      </c>
      <c r="D20103" t="inlineStr">
        <is>
          <t>2022-EMAN</t>
        </is>
      </c>
      <c r="E20103" t="inlineStr">
        <is>
          <t>Y33500</t>
        </is>
      </c>
      <c r="F20103" t="inlineStr">
        <is>
          <t>WR</t>
        </is>
      </c>
      <c r="G20103" t="inlineStr">
        <is>
          <t>Yes</t>
        </is>
      </c>
      <c r="H20103" t="n">
        <v>10.4</v>
      </c>
    </row>
    <row r="20104">
      <c r="A20104" t="inlineStr">
        <is>
          <t>2022-W14-2022-EMAN-Y28392</t>
        </is>
      </c>
      <c r="B20104" t="n">
        <v>2022</v>
      </c>
      <c r="C20104" t="n">
        <v>14</v>
      </c>
      <c r="D20104" t="inlineStr">
        <is>
          <t>2022-EMAN</t>
        </is>
      </c>
      <c r="E20104" t="inlineStr">
        <is>
          <t>Y28392</t>
        </is>
      </c>
      <c r="F20104" t="inlineStr">
        <is>
          <t>WR</t>
        </is>
      </c>
      <c r="G20104" t="inlineStr">
        <is>
          <t>Yes</t>
        </is>
      </c>
      <c r="H20104" t="n">
        <v>5.2</v>
      </c>
    </row>
    <row r="20105">
      <c r="A20105" t="inlineStr">
        <is>
          <t>2022-W14-2022-EMAN-Y31885</t>
        </is>
      </c>
      <c r="B20105" t="n">
        <v>2022</v>
      </c>
      <c r="C20105" t="n">
        <v>14</v>
      </c>
      <c r="D20105" t="inlineStr">
        <is>
          <t>2022-EMAN</t>
        </is>
      </c>
      <c r="E20105" t="inlineStr">
        <is>
          <t>Y31885</t>
        </is>
      </c>
      <c r="F20105" t="inlineStr">
        <is>
          <t>RB</t>
        </is>
      </c>
      <c r="G20105" t="inlineStr">
        <is>
          <t>Yes</t>
        </is>
      </c>
      <c r="H20105" t="n">
        <v>30</v>
      </c>
    </row>
    <row r="20106">
      <c r="A20106" t="inlineStr">
        <is>
          <t>2022-W14-2022-EMAN-Y33412</t>
        </is>
      </c>
      <c r="B20106" t="n">
        <v>2022</v>
      </c>
      <c r="C20106" t="n">
        <v>14</v>
      </c>
      <c r="D20106" t="inlineStr">
        <is>
          <t>2022-EMAN</t>
        </is>
      </c>
      <c r="E20106" t="inlineStr">
        <is>
          <t>Y33412</t>
        </is>
      </c>
      <c r="F20106" t="inlineStr">
        <is>
          <t>RB</t>
        </is>
      </c>
      <c r="G20106" t="inlineStr">
        <is>
          <t>Yes</t>
        </is>
      </c>
      <c r="H20106" t="n">
        <v>12</v>
      </c>
    </row>
    <row r="20107">
      <c r="A20107" t="inlineStr">
        <is>
          <t>2022-W14-2022-EMAN-Y31852</t>
        </is>
      </c>
      <c r="B20107" t="n">
        <v>2022</v>
      </c>
      <c r="C20107" t="n">
        <v>14</v>
      </c>
      <c r="D20107" t="inlineStr">
        <is>
          <t>2022-EMAN</t>
        </is>
      </c>
      <c r="E20107" t="inlineStr">
        <is>
          <t>Y31852</t>
        </is>
      </c>
      <c r="F20107" t="inlineStr">
        <is>
          <t>TE</t>
        </is>
      </c>
      <c r="G20107" t="inlineStr">
        <is>
          <t>Yes</t>
        </is>
      </c>
      <c r="H20107" t="n">
        <v>0</v>
      </c>
    </row>
    <row r="20108">
      <c r="A20108" t="inlineStr">
        <is>
          <t>2022-W14-2022-EMAN-Y32705</t>
        </is>
      </c>
      <c r="B20108" t="n">
        <v>2022</v>
      </c>
      <c r="C20108" t="n">
        <v>14</v>
      </c>
      <c r="D20108" t="inlineStr">
        <is>
          <t>2022-EMAN</t>
        </is>
      </c>
      <c r="E20108" t="inlineStr">
        <is>
          <t>Y32705</t>
        </is>
      </c>
      <c r="F20108" t="inlineStr">
        <is>
          <t>W/R/T FLEX</t>
        </is>
      </c>
      <c r="G20108" t="inlineStr">
        <is>
          <t>Yes</t>
        </is>
      </c>
      <c r="H20108" t="n">
        <v>5.4</v>
      </c>
    </row>
    <row r="20109">
      <c r="A20109" t="inlineStr">
        <is>
          <t>2022-W14-2022-EMAN-Y27369</t>
        </is>
      </c>
      <c r="B20109" t="n">
        <v>2022</v>
      </c>
      <c r="C20109" t="n">
        <v>14</v>
      </c>
      <c r="D20109" t="inlineStr">
        <is>
          <t>2022-EMAN</t>
        </is>
      </c>
      <c r="E20109" t="inlineStr">
        <is>
          <t>Y27369</t>
        </is>
      </c>
      <c r="F20109" t="inlineStr">
        <is>
          <t>K</t>
        </is>
      </c>
      <c r="G20109" t="inlineStr">
        <is>
          <t>Yes</t>
        </is>
      </c>
      <c r="H20109" t="n">
        <v>11</v>
      </c>
    </row>
    <row r="20110">
      <c r="A20110" t="inlineStr">
        <is>
          <t>2022-W14-2022-EMAN-Y-DEF:buffalo</t>
        </is>
      </c>
      <c r="B20110" t="n">
        <v>2022</v>
      </c>
      <c r="C20110" t="n">
        <v>14</v>
      </c>
      <c r="D20110" t="inlineStr">
        <is>
          <t>2022-EMAN</t>
        </is>
      </c>
      <c r="E20110" t="inlineStr">
        <is>
          <t>Y-DEF:buffalo</t>
        </is>
      </c>
      <c r="F20110" t="inlineStr">
        <is>
          <t>DST</t>
        </is>
      </c>
      <c r="G20110" t="inlineStr">
        <is>
          <t>Yes</t>
        </is>
      </c>
      <c r="H20110" t="n">
        <v>12</v>
      </c>
    </row>
    <row r="20111">
      <c r="A20111" t="inlineStr">
        <is>
          <t>2022-W14-2022-EMAN-Y31908</t>
        </is>
      </c>
      <c r="B20111" t="n">
        <v>2022</v>
      </c>
      <c r="C20111" t="n">
        <v>14</v>
      </c>
      <c r="D20111" t="inlineStr">
        <is>
          <t>2022-EMAN</t>
        </is>
      </c>
      <c r="E20111" t="inlineStr">
        <is>
          <t>Y31908</t>
        </is>
      </c>
      <c r="F20111" t="inlineStr">
        <is>
          <t>BN</t>
        </is>
      </c>
      <c r="G20111" t="inlineStr">
        <is>
          <t>No</t>
        </is>
      </c>
      <c r="H20111" t="n">
        <v>0</v>
      </c>
    </row>
    <row r="20112">
      <c r="A20112" t="inlineStr">
        <is>
          <t>2022-W14-2022-EMAN-Y34054</t>
        </is>
      </c>
      <c r="B20112" t="n">
        <v>2022</v>
      </c>
      <c r="C20112" t="n">
        <v>14</v>
      </c>
      <c r="D20112" t="inlineStr">
        <is>
          <t>2022-EMAN</t>
        </is>
      </c>
      <c r="E20112" t="inlineStr">
        <is>
          <t>Y34054</t>
        </is>
      </c>
      <c r="F20112" t="inlineStr">
        <is>
          <t>BN</t>
        </is>
      </c>
      <c r="G20112" t="inlineStr">
        <is>
          <t>No</t>
        </is>
      </c>
      <c r="H20112" t="n">
        <v>0</v>
      </c>
    </row>
    <row r="20113">
      <c r="A20113" t="inlineStr">
        <is>
          <t>2022-W14-2022-EMAN-Y32713</t>
        </is>
      </c>
      <c r="B20113" t="n">
        <v>2022</v>
      </c>
      <c r="C20113" t="n">
        <v>14</v>
      </c>
      <c r="D20113" t="inlineStr">
        <is>
          <t>2022-EMAN</t>
        </is>
      </c>
      <c r="E20113" t="inlineStr">
        <is>
          <t>Y32713</t>
        </is>
      </c>
      <c r="F20113" t="inlineStr">
        <is>
          <t>BN</t>
        </is>
      </c>
      <c r="G20113" t="inlineStr">
        <is>
          <t>No</t>
        </is>
      </c>
      <c r="H20113" t="n">
        <v>0</v>
      </c>
    </row>
    <row r="20114">
      <c r="A20114" t="inlineStr">
        <is>
          <t>2022-W14-2022-EMAN-Y33963</t>
        </is>
      </c>
      <c r="B20114" t="n">
        <v>2022</v>
      </c>
      <c r="C20114" t="n">
        <v>14</v>
      </c>
      <c r="D20114" t="inlineStr">
        <is>
          <t>2022-EMAN</t>
        </is>
      </c>
      <c r="E20114" t="inlineStr">
        <is>
          <t>Y33963</t>
        </is>
      </c>
      <c r="F20114" t="inlineStr">
        <is>
          <t>BN</t>
        </is>
      </c>
      <c r="G20114" t="inlineStr">
        <is>
          <t>No</t>
        </is>
      </c>
      <c r="H20114" t="n">
        <v>0</v>
      </c>
    </row>
    <row r="20115">
      <c r="A20115" t="inlineStr">
        <is>
          <t>2022-W14-2022-EMAN-Y27564</t>
        </is>
      </c>
      <c r="B20115" t="n">
        <v>2022</v>
      </c>
      <c r="C20115" t="n">
        <v>14</v>
      </c>
      <c r="D20115" t="inlineStr">
        <is>
          <t>2022-EMAN</t>
        </is>
      </c>
      <c r="E20115" t="inlineStr">
        <is>
          <t>Y27564</t>
        </is>
      </c>
      <c r="F20115" t="inlineStr">
        <is>
          <t>BN</t>
        </is>
      </c>
      <c r="G20115" t="inlineStr">
        <is>
          <t>No</t>
        </is>
      </c>
      <c r="H20115" t="n">
        <v>4.58</v>
      </c>
    </row>
    <row r="20116">
      <c r="A20116" t="inlineStr">
        <is>
          <t>2022-W14-2022-EMAN-Y33605</t>
        </is>
      </c>
      <c r="B20116" t="n">
        <v>2022</v>
      </c>
      <c r="C20116" t="n">
        <v>14</v>
      </c>
      <c r="D20116" t="inlineStr">
        <is>
          <t>2022-EMAN</t>
        </is>
      </c>
      <c r="E20116" t="inlineStr">
        <is>
          <t>Y33605</t>
        </is>
      </c>
      <c r="F20116" t="inlineStr">
        <is>
          <t>IR</t>
        </is>
      </c>
      <c r="G20116" t="inlineStr">
        <is>
          <t>No</t>
        </is>
      </c>
      <c r="H20116" t="n">
        <v>0</v>
      </c>
    </row>
    <row r="20117">
      <c r="A20117" t="inlineStr">
        <is>
          <t>2022-W14-2022-ALEXAODE-Y25812</t>
        </is>
      </c>
      <c r="B20117" t="n">
        <v>2022</v>
      </c>
      <c r="C20117" t="n">
        <v>14</v>
      </c>
      <c r="D20117" t="inlineStr">
        <is>
          <t>2022-ALEXAODE</t>
        </is>
      </c>
      <c r="E20117" t="inlineStr">
        <is>
          <t>Y25812</t>
        </is>
      </c>
      <c r="F20117" t="inlineStr">
        <is>
          <t>QB</t>
        </is>
      </c>
      <c r="G20117" t="inlineStr">
        <is>
          <t>Yes</t>
        </is>
      </c>
      <c r="H20117" t="n">
        <v>25</v>
      </c>
    </row>
    <row r="20118">
      <c r="A20118" t="inlineStr">
        <is>
          <t>2022-W14-2022-ALEXAODE-Y33965</t>
        </is>
      </c>
      <c r="B20118" t="n">
        <v>2022</v>
      </c>
      <c r="C20118" t="n">
        <v>14</v>
      </c>
      <c r="D20118" t="inlineStr">
        <is>
          <t>2022-ALEXAODE</t>
        </is>
      </c>
      <c r="E20118" t="inlineStr">
        <is>
          <t>Y33965</t>
        </is>
      </c>
      <c r="F20118" t="inlineStr">
        <is>
          <t>WR</t>
        </is>
      </c>
      <c r="G20118" t="inlineStr">
        <is>
          <t>Yes</t>
        </is>
      </c>
      <c r="H20118" t="n">
        <v>10.8</v>
      </c>
    </row>
    <row r="20119">
      <c r="A20119" t="inlineStr">
        <is>
          <t>2022-W14-2022-ALEXAODE-Y32687</t>
        </is>
      </c>
      <c r="B20119" t="n">
        <v>2022</v>
      </c>
      <c r="C20119" t="n">
        <v>14</v>
      </c>
      <c r="D20119" t="inlineStr">
        <is>
          <t>2022-ALEXAODE</t>
        </is>
      </c>
      <c r="E20119" t="inlineStr">
        <is>
          <t>Y32687</t>
        </is>
      </c>
      <c r="F20119" t="inlineStr">
        <is>
          <t>WR</t>
        </is>
      </c>
      <c r="G20119" t="inlineStr">
        <is>
          <t>Yes</t>
        </is>
      </c>
      <c r="H20119" t="n">
        <v>5.8</v>
      </c>
    </row>
    <row r="20120">
      <c r="A20120" t="inlineStr">
        <is>
          <t>2022-W14-2022-ALEXAODE-Y33508</t>
        </is>
      </c>
      <c r="B20120" t="n">
        <v>2022</v>
      </c>
      <c r="C20120" t="n">
        <v>14</v>
      </c>
      <c r="D20120" t="inlineStr">
        <is>
          <t>2022-ALEXAODE</t>
        </is>
      </c>
      <c r="E20120" t="inlineStr">
        <is>
          <t>Y33508</t>
        </is>
      </c>
      <c r="F20120" t="inlineStr">
        <is>
          <t>RB</t>
        </is>
      </c>
      <c r="G20120" t="inlineStr">
        <is>
          <t>Yes</t>
        </is>
      </c>
      <c r="H20120" t="n">
        <v>2</v>
      </c>
    </row>
    <row r="20121">
      <c r="A20121" t="inlineStr">
        <is>
          <t>2022-W14-2022-ALEXAODE-Y30121</t>
        </is>
      </c>
      <c r="B20121" t="n">
        <v>2022</v>
      </c>
      <c r="C20121" t="n">
        <v>14</v>
      </c>
      <c r="D20121" t="inlineStr">
        <is>
          <t>2022-ALEXAODE</t>
        </is>
      </c>
      <c r="E20121" t="inlineStr">
        <is>
          <t>Y30121</t>
        </is>
      </c>
      <c r="F20121" t="inlineStr">
        <is>
          <t>RB</t>
        </is>
      </c>
      <c r="G20121" t="inlineStr">
        <is>
          <t>Yes</t>
        </is>
      </c>
      <c r="H20121" t="n">
        <v>28.3</v>
      </c>
    </row>
    <row r="20122">
      <c r="A20122" t="inlineStr">
        <is>
          <t>2022-W14-2022-ALEXAODE-Y31840</t>
        </is>
      </c>
      <c r="B20122" t="n">
        <v>2022</v>
      </c>
      <c r="C20122" t="n">
        <v>14</v>
      </c>
      <c r="D20122" t="inlineStr">
        <is>
          <t>2022-ALEXAODE</t>
        </is>
      </c>
      <c r="E20122" t="inlineStr">
        <is>
          <t>Y31840</t>
        </is>
      </c>
      <c r="F20122" t="inlineStr">
        <is>
          <t>TE</t>
        </is>
      </c>
      <c r="G20122" t="inlineStr">
        <is>
          <t>Yes</t>
        </is>
      </c>
      <c r="H20122" t="n">
        <v>8.699999999999999</v>
      </c>
    </row>
    <row r="20123">
      <c r="A20123" t="inlineStr">
        <is>
          <t>2022-W14-2022-ALEXAODE-Y30202</t>
        </is>
      </c>
      <c r="B20123" t="n">
        <v>2022</v>
      </c>
      <c r="C20123" t="n">
        <v>14</v>
      </c>
      <c r="D20123" t="inlineStr">
        <is>
          <t>2022-ALEXAODE</t>
        </is>
      </c>
      <c r="E20123" t="inlineStr">
        <is>
          <t>Y30202</t>
        </is>
      </c>
      <c r="F20123" t="inlineStr">
        <is>
          <t>W/R/T FLEX</t>
        </is>
      </c>
      <c r="G20123" t="inlineStr">
        <is>
          <t>Yes</t>
        </is>
      </c>
      <c r="H20123" t="n">
        <v>8</v>
      </c>
    </row>
    <row r="20124">
      <c r="A20124" t="inlineStr">
        <is>
          <t>2022-W14-2022-ALEXAODE-Y33537</t>
        </is>
      </c>
      <c r="B20124" t="n">
        <v>2022</v>
      </c>
      <c r="C20124" t="n">
        <v>14</v>
      </c>
      <c r="D20124" t="inlineStr">
        <is>
          <t>2022-ALEXAODE</t>
        </is>
      </c>
      <c r="E20124" t="inlineStr">
        <is>
          <t>Y33537</t>
        </is>
      </c>
      <c r="F20124" t="inlineStr">
        <is>
          <t>K</t>
        </is>
      </c>
      <c r="G20124" t="inlineStr">
        <is>
          <t>Yes</t>
        </is>
      </c>
      <c r="H20124" t="n">
        <v>5</v>
      </c>
    </row>
    <row r="20125">
      <c r="A20125" t="inlineStr">
        <is>
          <t>2022-W14-2022-ALEXAODE-Y-DEF:baltimore</t>
        </is>
      </c>
      <c r="B20125" t="n">
        <v>2022</v>
      </c>
      <c r="C20125" t="n">
        <v>14</v>
      </c>
      <c r="D20125" t="inlineStr">
        <is>
          <t>2022-ALEXAODE</t>
        </is>
      </c>
      <c r="E20125" t="inlineStr">
        <is>
          <t>Y-DEF:baltimore</t>
        </is>
      </c>
      <c r="F20125" t="inlineStr">
        <is>
          <t>DST</t>
        </is>
      </c>
      <c r="G20125" t="inlineStr">
        <is>
          <t>Yes</t>
        </is>
      </c>
      <c r="H20125" t="n">
        <v>11</v>
      </c>
    </row>
    <row r="20126">
      <c r="A20126" t="inlineStr">
        <is>
          <t>2022-W14-2022-ALEXAODE-Y33989</t>
        </is>
      </c>
      <c r="B20126" t="n">
        <v>2022</v>
      </c>
      <c r="C20126" t="n">
        <v>14</v>
      </c>
      <c r="D20126" t="inlineStr">
        <is>
          <t>2022-ALEXAODE</t>
        </is>
      </c>
      <c r="E20126" t="inlineStr">
        <is>
          <t>Y33989</t>
        </is>
      </c>
      <c r="F20126" t="inlineStr">
        <is>
          <t>BN</t>
        </is>
      </c>
      <c r="G20126" t="inlineStr">
        <is>
          <t>No</t>
        </is>
      </c>
      <c r="H20126" t="n">
        <v>0</v>
      </c>
    </row>
    <row r="20127">
      <c r="A20127" t="inlineStr">
        <is>
          <t>2022-W14-2022-ALEXAODE-Y28654</t>
        </is>
      </c>
      <c r="B20127" t="n">
        <v>2022</v>
      </c>
      <c r="C20127" t="n">
        <v>14</v>
      </c>
      <c r="D20127" t="inlineStr">
        <is>
          <t>2022-ALEXAODE</t>
        </is>
      </c>
      <c r="E20127" t="inlineStr">
        <is>
          <t>Y28654</t>
        </is>
      </c>
      <c r="F20127" t="inlineStr">
        <is>
          <t>BN</t>
        </is>
      </c>
      <c r="G20127" t="inlineStr">
        <is>
          <t>No</t>
        </is>
      </c>
      <c r="H20127" t="n">
        <v>4.9</v>
      </c>
    </row>
    <row r="20128">
      <c r="A20128" t="inlineStr">
        <is>
          <t>2022-W14-2022-ALEXAODE-Y34320</t>
        </is>
      </c>
      <c r="B20128" t="n">
        <v>2022</v>
      </c>
      <c r="C20128" t="n">
        <v>14</v>
      </c>
      <c r="D20128" t="inlineStr">
        <is>
          <t>2022-ALEXAODE</t>
        </is>
      </c>
      <c r="E20128" t="inlineStr">
        <is>
          <t>Y34320</t>
        </is>
      </c>
      <c r="F20128" t="inlineStr">
        <is>
          <t>BN</t>
        </is>
      </c>
      <c r="G20128" t="inlineStr">
        <is>
          <t>No</t>
        </is>
      </c>
      <c r="H20128" t="n">
        <v>5.6</v>
      </c>
    </row>
    <row r="20129">
      <c r="A20129" t="inlineStr">
        <is>
          <t>2022-W14-2022-ALEXAODE-Y30120</t>
        </is>
      </c>
      <c r="B20129" t="n">
        <v>2022</v>
      </c>
      <c r="C20129" t="n">
        <v>14</v>
      </c>
      <c r="D20129" t="inlineStr">
        <is>
          <t>2022-ALEXAODE</t>
        </is>
      </c>
      <c r="E20129" t="inlineStr">
        <is>
          <t>Y30120</t>
        </is>
      </c>
      <c r="F20129" t="inlineStr">
        <is>
          <t>BN</t>
        </is>
      </c>
      <c r="G20129" t="inlineStr">
        <is>
          <t>No</t>
        </is>
      </c>
      <c r="H20129" t="n">
        <v>20.6</v>
      </c>
    </row>
    <row r="20130">
      <c r="A20130" t="inlineStr">
        <is>
          <t>2022-W14-2022-ALEXAODE-Y-DEF:washington</t>
        </is>
      </c>
      <c r="B20130" t="n">
        <v>2022</v>
      </c>
      <c r="C20130" t="n">
        <v>14</v>
      </c>
      <c r="D20130" t="inlineStr">
        <is>
          <t>2022-ALEXAODE</t>
        </is>
      </c>
      <c r="E20130" t="inlineStr">
        <is>
          <t>Y-DEF:washington</t>
        </is>
      </c>
      <c r="F20130" t="inlineStr">
        <is>
          <t>BN</t>
        </is>
      </c>
      <c r="G20130" t="inlineStr">
        <is>
          <t>No</t>
        </is>
      </c>
      <c r="H20130" t="n">
        <v>0</v>
      </c>
    </row>
    <row r="20131">
      <c r="A20131" t="inlineStr">
        <is>
          <t>2022-W14-2022-ALEXAODE-Y31002</t>
        </is>
      </c>
      <c r="B20131" t="n">
        <v>2022</v>
      </c>
      <c r="C20131" t="n">
        <v>14</v>
      </c>
      <c r="D20131" t="inlineStr">
        <is>
          <t>2022-ALEXAODE</t>
        </is>
      </c>
      <c r="E20131" t="inlineStr">
        <is>
          <t>Y31002</t>
        </is>
      </c>
      <c r="F20131" t="inlineStr">
        <is>
          <t>IR</t>
        </is>
      </c>
      <c r="G20131" t="inlineStr">
        <is>
          <t>No</t>
        </is>
      </c>
      <c r="H20131" t="n">
        <v>0</v>
      </c>
    </row>
    <row r="20132">
      <c r="A20132" t="inlineStr">
        <is>
          <t>2022-W14-2022-ABARBA-Y31833</t>
        </is>
      </c>
      <c r="B20132" t="n">
        <v>2022</v>
      </c>
      <c r="C20132" t="n">
        <v>14</v>
      </c>
      <c r="D20132" t="inlineStr">
        <is>
          <t>2022-ABARBA</t>
        </is>
      </c>
      <c r="E20132" t="inlineStr">
        <is>
          <t>Y31833</t>
        </is>
      </c>
      <c r="F20132" t="inlineStr">
        <is>
          <t>QB</t>
        </is>
      </c>
      <c r="G20132" t="inlineStr">
        <is>
          <t>Yes</t>
        </is>
      </c>
      <c r="H20132" t="n">
        <v>0.66</v>
      </c>
    </row>
    <row r="20133">
      <c r="A20133" t="inlineStr">
        <is>
          <t>2022-W14-2022-ABARBA-Y27277</t>
        </is>
      </c>
      <c r="B20133" t="n">
        <v>2022</v>
      </c>
      <c r="C20133" t="n">
        <v>14</v>
      </c>
      <c r="D20133" t="inlineStr">
        <is>
          <t>2022-ABARBA</t>
        </is>
      </c>
      <c r="E20133" t="inlineStr">
        <is>
          <t>Y27277</t>
        </is>
      </c>
      <c r="F20133" t="inlineStr">
        <is>
          <t>WR</t>
        </is>
      </c>
      <c r="G20133" t="inlineStr">
        <is>
          <t>Yes</t>
        </is>
      </c>
      <c r="H20133" t="n">
        <v>16</v>
      </c>
    </row>
    <row r="20134">
      <c r="A20134" t="inlineStr">
        <is>
          <t>2022-W14-2022-ABARBA-Y27535</t>
        </is>
      </c>
      <c r="B20134" t="n">
        <v>2022</v>
      </c>
      <c r="C20134" t="n">
        <v>14</v>
      </c>
      <c r="D20134" t="inlineStr">
        <is>
          <t>2022-ABARBA</t>
        </is>
      </c>
      <c r="E20134" t="inlineStr">
        <is>
          <t>Y27535</t>
        </is>
      </c>
      <c r="F20134" t="inlineStr">
        <is>
          <t>WR</t>
        </is>
      </c>
      <c r="G20134" t="inlineStr">
        <is>
          <t>Yes</t>
        </is>
      </c>
      <c r="H20134" t="n">
        <v>6.4</v>
      </c>
    </row>
    <row r="20135">
      <c r="A20135" t="inlineStr">
        <is>
          <t>2022-W14-2022-ABARBA-Y27624</t>
        </is>
      </c>
      <c r="B20135" t="n">
        <v>2022</v>
      </c>
      <c r="C20135" t="n">
        <v>14</v>
      </c>
      <c r="D20135" t="inlineStr">
        <is>
          <t>2022-ABARBA</t>
        </is>
      </c>
      <c r="E20135" t="inlineStr">
        <is>
          <t>Y27624</t>
        </is>
      </c>
      <c r="F20135" t="inlineStr">
        <is>
          <t>RB</t>
        </is>
      </c>
      <c r="G20135" t="inlineStr">
        <is>
          <t>Yes</t>
        </is>
      </c>
      <c r="H20135" t="n">
        <v>30.9</v>
      </c>
    </row>
    <row r="20136">
      <c r="A20136" t="inlineStr">
        <is>
          <t>2022-W14-2022-ABARBA-Y30161</t>
        </is>
      </c>
      <c r="B20136" t="n">
        <v>2022</v>
      </c>
      <c r="C20136" t="n">
        <v>14</v>
      </c>
      <c r="D20136" t="inlineStr">
        <is>
          <t>2022-ABARBA</t>
        </is>
      </c>
      <c r="E20136" t="inlineStr">
        <is>
          <t>Y30161</t>
        </is>
      </c>
      <c r="F20136" t="inlineStr">
        <is>
          <t>RB</t>
        </is>
      </c>
      <c r="G20136" t="inlineStr">
        <is>
          <t>Yes</t>
        </is>
      </c>
      <c r="H20136" t="n">
        <v>11.6</v>
      </c>
    </row>
    <row r="20137">
      <c r="A20137" t="inlineStr">
        <is>
          <t>2022-W14-2022-ABARBA-Y26686</t>
        </is>
      </c>
      <c r="B20137" t="n">
        <v>2022</v>
      </c>
      <c r="C20137" t="n">
        <v>14</v>
      </c>
      <c r="D20137" t="inlineStr">
        <is>
          <t>2022-ABARBA</t>
        </is>
      </c>
      <c r="E20137" t="inlineStr">
        <is>
          <t>Y26686</t>
        </is>
      </c>
      <c r="F20137" t="inlineStr">
        <is>
          <t>TE</t>
        </is>
      </c>
      <c r="G20137" t="inlineStr">
        <is>
          <t>Yes</t>
        </is>
      </c>
      <c r="H20137" t="n">
        <v>9.1</v>
      </c>
    </row>
    <row r="20138">
      <c r="A20138" t="inlineStr">
        <is>
          <t>2022-W14-2022-ABARBA-Y26650</t>
        </is>
      </c>
      <c r="B20138" t="n">
        <v>2022</v>
      </c>
      <c r="C20138" t="n">
        <v>14</v>
      </c>
      <c r="D20138" t="inlineStr">
        <is>
          <t>2022-ABARBA</t>
        </is>
      </c>
      <c r="E20138" t="inlineStr">
        <is>
          <t>Y26650</t>
        </is>
      </c>
      <c r="F20138" t="inlineStr">
        <is>
          <t>W/R/T FLEX</t>
        </is>
      </c>
      <c r="G20138" t="inlineStr">
        <is>
          <t>Yes</t>
        </is>
      </c>
      <c r="H20138" t="n">
        <v>9.4</v>
      </c>
    </row>
    <row r="20139">
      <c r="A20139" t="inlineStr">
        <is>
          <t>2022-W14-2022-ABARBA-Y31199</t>
        </is>
      </c>
      <c r="B20139" t="n">
        <v>2022</v>
      </c>
      <c r="C20139" t="n">
        <v>14</v>
      </c>
      <c r="D20139" t="inlineStr">
        <is>
          <t>2022-ABARBA</t>
        </is>
      </c>
      <c r="E20139" t="inlineStr">
        <is>
          <t>Y31199</t>
        </is>
      </c>
      <c r="F20139" t="inlineStr">
        <is>
          <t>K</t>
        </is>
      </c>
      <c r="G20139" t="inlineStr">
        <is>
          <t>Yes</t>
        </is>
      </c>
      <c r="H20139" t="n">
        <v>7</v>
      </c>
    </row>
    <row r="20140">
      <c r="A20140" t="inlineStr">
        <is>
          <t>2022-W14-2022-ABARBA-Y-DEF:dallas</t>
        </is>
      </c>
      <c r="B20140" t="n">
        <v>2022</v>
      </c>
      <c r="C20140" t="n">
        <v>14</v>
      </c>
      <c r="D20140" t="inlineStr">
        <is>
          <t>2022-ABARBA</t>
        </is>
      </c>
      <c r="E20140" t="inlineStr">
        <is>
          <t>Y-DEF:dallas</t>
        </is>
      </c>
      <c r="F20140" t="inlineStr">
        <is>
          <t>DST</t>
        </is>
      </c>
      <c r="G20140" t="inlineStr">
        <is>
          <t>Yes</t>
        </is>
      </c>
      <c r="H20140" t="n">
        <v>4</v>
      </c>
    </row>
    <row r="20141">
      <c r="A20141" t="inlineStr">
        <is>
          <t>2022-W14-2022-ABARBA-Y30175</t>
        </is>
      </c>
      <c r="B20141" t="n">
        <v>2022</v>
      </c>
      <c r="C20141" t="n">
        <v>14</v>
      </c>
      <c r="D20141" t="inlineStr">
        <is>
          <t>2022-ABARBA</t>
        </is>
      </c>
      <c r="E20141" t="inlineStr">
        <is>
          <t>Y30175</t>
        </is>
      </c>
      <c r="F20141" t="inlineStr">
        <is>
          <t>BN</t>
        </is>
      </c>
      <c r="G20141" t="inlineStr">
        <is>
          <t>No</t>
        </is>
      </c>
      <c r="H20141" t="n">
        <v>17.9</v>
      </c>
    </row>
    <row r="20142">
      <c r="A20142" t="inlineStr">
        <is>
          <t>2022-W14-2022-ABARBA-Y32695</t>
        </is>
      </c>
      <c r="B20142" t="n">
        <v>2022</v>
      </c>
      <c r="C20142" t="n">
        <v>14</v>
      </c>
      <c r="D20142" t="inlineStr">
        <is>
          <t>2022-ABARBA</t>
        </is>
      </c>
      <c r="E20142" t="inlineStr">
        <is>
          <t>Y32695</t>
        </is>
      </c>
      <c r="F20142" t="inlineStr">
        <is>
          <t>BN</t>
        </is>
      </c>
      <c r="G20142" t="inlineStr">
        <is>
          <t>No</t>
        </is>
      </c>
      <c r="H20142" t="n">
        <v>12.7</v>
      </c>
    </row>
    <row r="20143">
      <c r="A20143" t="inlineStr">
        <is>
          <t>2022-W14-2022-ABARBA-Y34107</t>
        </is>
      </c>
      <c r="B20143" t="n">
        <v>2022</v>
      </c>
      <c r="C20143" t="n">
        <v>14</v>
      </c>
      <c r="D20143" t="inlineStr">
        <is>
          <t>2022-ABARBA</t>
        </is>
      </c>
      <c r="E20143" t="inlineStr">
        <is>
          <t>Y34107</t>
        </is>
      </c>
      <c r="F20143" t="inlineStr">
        <is>
          <t>BN</t>
        </is>
      </c>
      <c r="G20143" t="inlineStr">
        <is>
          <t>No</t>
        </is>
      </c>
      <c r="H20143" t="n">
        <v>0</v>
      </c>
    </row>
    <row r="20144">
      <c r="A20144" t="inlineStr">
        <is>
          <t>2022-W14-2022-ABARBA-Y29360</t>
        </is>
      </c>
      <c r="B20144" t="n">
        <v>2022</v>
      </c>
      <c r="C20144" t="n">
        <v>14</v>
      </c>
      <c r="D20144" t="inlineStr">
        <is>
          <t>2022-ABARBA</t>
        </is>
      </c>
      <c r="E20144" t="inlineStr">
        <is>
          <t>Y29360</t>
        </is>
      </c>
      <c r="F20144" t="inlineStr">
        <is>
          <t>BN</t>
        </is>
      </c>
      <c r="G20144" t="inlineStr">
        <is>
          <t>No</t>
        </is>
      </c>
      <c r="H20144" t="n">
        <v>7.7</v>
      </c>
    </row>
    <row r="20145">
      <c r="A20145" t="inlineStr">
        <is>
          <t>2022-W14-2022-TONYCLIF-Y32671</t>
        </is>
      </c>
      <c r="B20145" t="n">
        <v>2022</v>
      </c>
      <c r="C20145" t="n">
        <v>14</v>
      </c>
      <c r="D20145" t="inlineStr">
        <is>
          <t>2022-TONYCLIF</t>
        </is>
      </c>
      <c r="E20145" t="inlineStr">
        <is>
          <t>Y32671</t>
        </is>
      </c>
      <c r="F20145" t="inlineStr">
        <is>
          <t>QB</t>
        </is>
      </c>
      <c r="G20145" t="inlineStr">
        <is>
          <t>Yes</t>
        </is>
      </c>
      <c r="H20145" t="n">
        <v>19.56</v>
      </c>
    </row>
    <row r="20146">
      <c r="A20146" t="inlineStr">
        <is>
          <t>2022-W14-2022-TONYCLIF-Y33394</t>
        </is>
      </c>
      <c r="B20146" t="n">
        <v>2022</v>
      </c>
      <c r="C20146" t="n">
        <v>14</v>
      </c>
      <c r="D20146" t="inlineStr">
        <is>
          <t>2022-TONYCLIF</t>
        </is>
      </c>
      <c r="E20146" t="inlineStr">
        <is>
          <t>Y33394</t>
        </is>
      </c>
      <c r="F20146" t="inlineStr">
        <is>
          <t>WR</t>
        </is>
      </c>
      <c r="G20146" t="inlineStr">
        <is>
          <t>Yes</t>
        </is>
      </c>
      <c r="H20146" t="n">
        <v>4.1</v>
      </c>
    </row>
    <row r="20147">
      <c r="A20147" t="inlineStr">
        <is>
          <t>2022-W14-2022-TONYCLIF-Y33393</t>
        </is>
      </c>
      <c r="B20147" t="n">
        <v>2022</v>
      </c>
      <c r="C20147" t="n">
        <v>14</v>
      </c>
      <c r="D20147" t="inlineStr">
        <is>
          <t>2022-TONYCLIF</t>
        </is>
      </c>
      <c r="E20147" t="inlineStr">
        <is>
          <t>Y33393</t>
        </is>
      </c>
      <c r="F20147" t="inlineStr">
        <is>
          <t>WR</t>
        </is>
      </c>
      <c r="G20147" t="inlineStr">
        <is>
          <t>Yes</t>
        </is>
      </c>
      <c r="H20147" t="n">
        <v>23.5</v>
      </c>
    </row>
    <row r="20148">
      <c r="A20148" t="inlineStr">
        <is>
          <t>2022-W14-2022-TONYCLIF-Y30247</t>
        </is>
      </c>
      <c r="B20148" t="n">
        <v>2022</v>
      </c>
      <c r="C20148" t="n">
        <v>14</v>
      </c>
      <c r="D20148" t="inlineStr">
        <is>
          <t>2022-TONYCLIF</t>
        </is>
      </c>
      <c r="E20148" t="inlineStr">
        <is>
          <t>Y30247</t>
        </is>
      </c>
      <c r="F20148" t="inlineStr">
        <is>
          <t>RB</t>
        </is>
      </c>
      <c r="G20148" t="inlineStr">
        <is>
          <t>Yes</t>
        </is>
      </c>
      <c r="H20148" t="n">
        <v>3.7</v>
      </c>
    </row>
    <row r="20149">
      <c r="A20149" t="inlineStr">
        <is>
          <t>2022-W14-2022-TONYCLIF-Y31856</t>
        </is>
      </c>
      <c r="B20149" t="n">
        <v>2022</v>
      </c>
      <c r="C20149" t="n">
        <v>14</v>
      </c>
      <c r="D20149" t="inlineStr">
        <is>
          <t>2022-TONYCLIF</t>
        </is>
      </c>
      <c r="E20149" t="inlineStr">
        <is>
          <t>Y31856</t>
        </is>
      </c>
      <c r="F20149" t="inlineStr">
        <is>
          <t>RB</t>
        </is>
      </c>
      <c r="G20149" t="inlineStr">
        <is>
          <t>Yes</t>
        </is>
      </c>
      <c r="H20149" t="n">
        <v>18.4</v>
      </c>
    </row>
    <row r="20150">
      <c r="A20150" t="inlineStr">
        <is>
          <t>2022-W14-2022-TONYCLIF-Y31928</t>
        </is>
      </c>
      <c r="B20150" t="n">
        <v>2022</v>
      </c>
      <c r="C20150" t="n">
        <v>14</v>
      </c>
      <c r="D20150" t="inlineStr">
        <is>
          <t>2022-TONYCLIF</t>
        </is>
      </c>
      <c r="E20150" t="inlineStr">
        <is>
          <t>Y31928</t>
        </is>
      </c>
      <c r="F20150" t="inlineStr">
        <is>
          <t>TE</t>
        </is>
      </c>
      <c r="G20150" t="inlineStr">
        <is>
          <t>Yes</t>
        </is>
      </c>
      <c r="H20150" t="n">
        <v>12.1</v>
      </c>
    </row>
    <row r="20151">
      <c r="A20151" t="inlineStr">
        <is>
          <t>2022-W14-2022-TONYCLIF-Y31868</t>
        </is>
      </c>
      <c r="B20151" t="n">
        <v>2022</v>
      </c>
      <c r="C20151" t="n">
        <v>14</v>
      </c>
      <c r="D20151" t="inlineStr">
        <is>
          <t>2022-TONYCLIF</t>
        </is>
      </c>
      <c r="E20151" t="inlineStr">
        <is>
          <t>Y31868</t>
        </is>
      </c>
      <c r="F20151" t="inlineStr">
        <is>
          <t>W/R/T FLEX</t>
        </is>
      </c>
      <c r="G20151" t="inlineStr">
        <is>
          <t>Yes</t>
        </is>
      </c>
      <c r="H20151" t="n">
        <v>12.4</v>
      </c>
    </row>
    <row r="20152">
      <c r="A20152" t="inlineStr">
        <is>
          <t>2022-W14-2022-TONYCLIF-Y30346</t>
        </is>
      </c>
      <c r="B20152" t="n">
        <v>2022</v>
      </c>
      <c r="C20152" t="n">
        <v>14</v>
      </c>
      <c r="D20152" t="inlineStr">
        <is>
          <t>2022-TONYCLIF</t>
        </is>
      </c>
      <c r="E20152" t="inlineStr">
        <is>
          <t>Y30346</t>
        </is>
      </c>
      <c r="F20152" t="inlineStr">
        <is>
          <t>K</t>
        </is>
      </c>
      <c r="G20152" t="inlineStr">
        <is>
          <t>Yes</t>
        </is>
      </c>
      <c r="H20152" t="n">
        <v>11</v>
      </c>
    </row>
    <row r="20153">
      <c r="A20153" t="inlineStr">
        <is>
          <t>2022-W14-2022-TONYCLIF-Y-DEF:kansas-city</t>
        </is>
      </c>
      <c r="B20153" t="n">
        <v>2022</v>
      </c>
      <c r="C20153" t="n">
        <v>14</v>
      </c>
      <c r="D20153" t="inlineStr">
        <is>
          <t>2022-TONYCLIF</t>
        </is>
      </c>
      <c r="E20153" t="inlineStr">
        <is>
          <t>Y-DEF:kansas-city</t>
        </is>
      </c>
      <c r="F20153" t="inlineStr">
        <is>
          <t>DST</t>
        </is>
      </c>
      <c r="G20153" t="inlineStr">
        <is>
          <t>Yes</t>
        </is>
      </c>
      <c r="H20153" t="n">
        <v>15</v>
      </c>
    </row>
    <row r="20154">
      <c r="A20154" t="inlineStr">
        <is>
          <t>2022-W14-2022-TONYCLIF-Y30295</t>
        </is>
      </c>
      <c r="B20154" t="n">
        <v>2022</v>
      </c>
      <c r="C20154" t="n">
        <v>14</v>
      </c>
      <c r="D20154" t="inlineStr">
        <is>
          <t>2022-TONYCLIF</t>
        </is>
      </c>
      <c r="E20154" t="inlineStr">
        <is>
          <t>Y30295</t>
        </is>
      </c>
      <c r="F20154" t="inlineStr">
        <is>
          <t>BN</t>
        </is>
      </c>
      <c r="G20154" t="inlineStr">
        <is>
          <t>No</t>
        </is>
      </c>
      <c r="H20154" t="n">
        <v>0</v>
      </c>
    </row>
    <row r="20155">
      <c r="A20155" t="inlineStr">
        <is>
          <t>2022-W14-2022-TONYCLIF-Y32736</t>
        </is>
      </c>
      <c r="B20155" t="n">
        <v>2022</v>
      </c>
      <c r="C20155" t="n">
        <v>14</v>
      </c>
      <c r="D20155" t="inlineStr">
        <is>
          <t>2022-TONYCLIF</t>
        </is>
      </c>
      <c r="E20155" t="inlineStr">
        <is>
          <t>Y32736</t>
        </is>
      </c>
      <c r="F20155" t="inlineStr">
        <is>
          <t>BN</t>
        </is>
      </c>
      <c r="G20155" t="inlineStr">
        <is>
          <t>No</t>
        </is>
      </c>
      <c r="H20155" t="n">
        <v>0</v>
      </c>
    </row>
    <row r="20156">
      <c r="A20156" t="inlineStr">
        <is>
          <t>2022-W14-2022-TONYCLIF-Y26664</t>
        </is>
      </c>
      <c r="B20156" t="n">
        <v>2022</v>
      </c>
      <c r="C20156" t="n">
        <v>14</v>
      </c>
      <c r="D20156" t="inlineStr">
        <is>
          <t>2022-TONYCLIF</t>
        </is>
      </c>
      <c r="E20156" t="inlineStr">
        <is>
          <t>Y26664</t>
        </is>
      </c>
      <c r="F20156" t="inlineStr">
        <is>
          <t>BN</t>
        </is>
      </c>
      <c r="G20156" t="inlineStr">
        <is>
          <t>No</t>
        </is>
      </c>
      <c r="H20156" t="n">
        <v>7.4</v>
      </c>
    </row>
    <row r="20157">
      <c r="A20157" t="inlineStr">
        <is>
          <t>2022-W14-2022-TONYCLIF-Y31127</t>
        </is>
      </c>
      <c r="B20157" t="n">
        <v>2022</v>
      </c>
      <c r="C20157" t="n">
        <v>14</v>
      </c>
      <c r="D20157" t="inlineStr">
        <is>
          <t>2022-TONYCLIF</t>
        </is>
      </c>
      <c r="E20157" t="inlineStr">
        <is>
          <t>Y31127</t>
        </is>
      </c>
      <c r="F20157" t="inlineStr">
        <is>
          <t>BN</t>
        </is>
      </c>
      <c r="G20157" t="inlineStr">
        <is>
          <t>No</t>
        </is>
      </c>
      <c r="H20157" t="n">
        <v>5.3</v>
      </c>
    </row>
    <row r="20158">
      <c r="A20158" t="inlineStr">
        <is>
          <t>2022-W14-2022-TONYCLIF-Y-DEF:ny-jets</t>
        </is>
      </c>
      <c r="B20158" t="n">
        <v>2022</v>
      </c>
      <c r="C20158" t="n">
        <v>14</v>
      </c>
      <c r="D20158" t="inlineStr">
        <is>
          <t>2022-TONYCLIF</t>
        </is>
      </c>
      <c r="E20158" t="inlineStr">
        <is>
          <t>Y-DEF:ny-jets</t>
        </is>
      </c>
      <c r="F20158" t="inlineStr">
        <is>
          <t>BN</t>
        </is>
      </c>
      <c r="G20158" t="inlineStr">
        <is>
          <t>No</t>
        </is>
      </c>
      <c r="H20158" t="n">
        <v>8</v>
      </c>
    </row>
    <row r="20159">
      <c r="A20159" t="inlineStr">
        <is>
          <t>2022-W14-2022-PACO-Y29369</t>
        </is>
      </c>
      <c r="B20159" t="n">
        <v>2022</v>
      </c>
      <c r="C20159" t="n">
        <v>14</v>
      </c>
      <c r="D20159" t="inlineStr">
        <is>
          <t>2022-PACO</t>
        </is>
      </c>
      <c r="E20159" t="inlineStr">
        <is>
          <t>Y29369</t>
        </is>
      </c>
      <c r="F20159" t="inlineStr">
        <is>
          <t>QB</t>
        </is>
      </c>
      <c r="G20159" t="inlineStr">
        <is>
          <t>Yes</t>
        </is>
      </c>
      <c r="H20159" t="n">
        <v>15.66</v>
      </c>
    </row>
    <row r="20160">
      <c r="A20160" t="inlineStr">
        <is>
          <t>2022-W14-2022-PACO-Y31896</t>
        </is>
      </c>
      <c r="B20160" t="n">
        <v>2022</v>
      </c>
      <c r="C20160" t="n">
        <v>14</v>
      </c>
      <c r="D20160" t="inlineStr">
        <is>
          <t>2022-PACO</t>
        </is>
      </c>
      <c r="E20160" t="inlineStr">
        <is>
          <t>Y31896</t>
        </is>
      </c>
      <c r="F20160" t="inlineStr">
        <is>
          <t>WR</t>
        </is>
      </c>
      <c r="G20160" t="inlineStr">
        <is>
          <t>Yes</t>
        </is>
      </c>
      <c r="H20160" t="n">
        <v>15.6</v>
      </c>
    </row>
    <row r="20161">
      <c r="A20161" t="inlineStr">
        <is>
          <t>2022-W14-2022-PACO-Y33465</t>
        </is>
      </c>
      <c r="B20161" t="n">
        <v>2022</v>
      </c>
      <c r="C20161" t="n">
        <v>14</v>
      </c>
      <c r="D20161" t="inlineStr">
        <is>
          <t>2022-PACO</t>
        </is>
      </c>
      <c r="E20161" t="inlineStr">
        <is>
          <t>Y33465</t>
        </is>
      </c>
      <c r="F20161" t="inlineStr">
        <is>
          <t>WR</t>
        </is>
      </c>
      <c r="G20161" t="inlineStr">
        <is>
          <t>Yes</t>
        </is>
      </c>
      <c r="H20161" t="n">
        <v>7.3</v>
      </c>
    </row>
    <row r="20162">
      <c r="A20162" t="inlineStr">
        <is>
          <t>2022-W14-2022-PACO-Y33413</t>
        </is>
      </c>
      <c r="B20162" t="n">
        <v>2022</v>
      </c>
      <c r="C20162" t="n">
        <v>14</v>
      </c>
      <c r="D20162" t="inlineStr">
        <is>
          <t>2022-PACO</t>
        </is>
      </c>
      <c r="E20162" t="inlineStr">
        <is>
          <t>Y33413</t>
        </is>
      </c>
      <c r="F20162" t="inlineStr">
        <is>
          <t>RB</t>
        </is>
      </c>
      <c r="G20162" t="inlineStr">
        <is>
          <t>Yes</t>
        </is>
      </c>
      <c r="H20162" t="n">
        <v>3.2</v>
      </c>
    </row>
    <row r="20163">
      <c r="A20163" t="inlineStr">
        <is>
          <t>2022-W14-2022-PACO-Y30199</t>
        </is>
      </c>
      <c r="B20163" t="n">
        <v>2022</v>
      </c>
      <c r="C20163" t="n">
        <v>14</v>
      </c>
      <c r="D20163" t="inlineStr">
        <is>
          <t>2022-PACO</t>
        </is>
      </c>
      <c r="E20163" t="inlineStr">
        <is>
          <t>Y30199</t>
        </is>
      </c>
      <c r="F20163" t="inlineStr">
        <is>
          <t>RB</t>
        </is>
      </c>
      <c r="G20163" t="inlineStr">
        <is>
          <t>Yes</t>
        </is>
      </c>
      <c r="H20163" t="n">
        <v>2.2</v>
      </c>
    </row>
    <row r="20164">
      <c r="A20164" t="inlineStr">
        <is>
          <t>2022-W14-2022-PACO-Y30259</t>
        </is>
      </c>
      <c r="B20164" t="n">
        <v>2022</v>
      </c>
      <c r="C20164" t="n">
        <v>14</v>
      </c>
      <c r="D20164" t="inlineStr">
        <is>
          <t>2022-PACO</t>
        </is>
      </c>
      <c r="E20164" t="inlineStr">
        <is>
          <t>Y30259</t>
        </is>
      </c>
      <c r="F20164" t="inlineStr">
        <is>
          <t>TE</t>
        </is>
      </c>
      <c r="G20164" t="inlineStr">
        <is>
          <t>Yes</t>
        </is>
      </c>
      <c r="H20164" t="n">
        <v>4.8</v>
      </c>
    </row>
    <row r="20165">
      <c r="A20165" t="inlineStr">
        <is>
          <t>2022-W14-2022-PACO-Y30994</t>
        </is>
      </c>
      <c r="B20165" t="n">
        <v>2022</v>
      </c>
      <c r="C20165" t="n">
        <v>14</v>
      </c>
      <c r="D20165" t="inlineStr">
        <is>
          <t>2022-PACO</t>
        </is>
      </c>
      <c r="E20165" t="inlineStr">
        <is>
          <t>Y30994</t>
        </is>
      </c>
      <c r="F20165" t="inlineStr">
        <is>
          <t>W/R/T FLEX</t>
        </is>
      </c>
      <c r="G20165" t="inlineStr">
        <is>
          <t>Yes</t>
        </is>
      </c>
      <c r="H20165" t="n">
        <v>0.6</v>
      </c>
    </row>
    <row r="20166">
      <c r="A20166" t="inlineStr">
        <is>
          <t>2022-W14-2022-PACO-Y26534</t>
        </is>
      </c>
      <c r="B20166" t="n">
        <v>2022</v>
      </c>
      <c r="C20166" t="n">
        <v>14</v>
      </c>
      <c r="D20166" t="inlineStr">
        <is>
          <t>2022-PACO</t>
        </is>
      </c>
      <c r="E20166" t="inlineStr">
        <is>
          <t>Y26534</t>
        </is>
      </c>
      <c r="F20166" t="inlineStr">
        <is>
          <t>K</t>
        </is>
      </c>
      <c r="G20166" t="inlineStr">
        <is>
          <t>Yes</t>
        </is>
      </c>
      <c r="H20166" t="n">
        <v>11</v>
      </c>
    </row>
    <row r="20167">
      <c r="A20167" t="inlineStr">
        <is>
          <t>2022-W14-2022-PACO-Y-DEF:tennessee</t>
        </is>
      </c>
      <c r="B20167" t="n">
        <v>2022</v>
      </c>
      <c r="C20167" t="n">
        <v>14</v>
      </c>
      <c r="D20167" t="inlineStr">
        <is>
          <t>2022-PACO</t>
        </is>
      </c>
      <c r="E20167" t="inlineStr">
        <is>
          <t>Y-DEF:tennessee</t>
        </is>
      </c>
      <c r="F20167" t="inlineStr">
        <is>
          <t>DST</t>
        </is>
      </c>
      <c r="G20167" t="inlineStr">
        <is>
          <t>Yes</t>
        </is>
      </c>
      <c r="H20167" t="n">
        <v>-4</v>
      </c>
    </row>
    <row r="20168">
      <c r="A20168" t="inlineStr">
        <is>
          <t>2022-W14-2022-PACO-Y32711</t>
        </is>
      </c>
      <c r="B20168" t="n">
        <v>2022</v>
      </c>
      <c r="C20168" t="n">
        <v>14</v>
      </c>
      <c r="D20168" t="inlineStr">
        <is>
          <t>2022-PACO</t>
        </is>
      </c>
      <c r="E20168" t="inlineStr">
        <is>
          <t>Y32711</t>
        </is>
      </c>
      <c r="F20168" t="inlineStr">
        <is>
          <t>BN</t>
        </is>
      </c>
      <c r="G20168" t="inlineStr">
        <is>
          <t>No</t>
        </is>
      </c>
      <c r="H20168" t="n">
        <v>0</v>
      </c>
    </row>
    <row r="20169">
      <c r="A20169" t="inlineStr">
        <is>
          <t>2022-W14-2022-PACO-Y26652</t>
        </is>
      </c>
      <c r="B20169" t="n">
        <v>2022</v>
      </c>
      <c r="C20169" t="n">
        <v>14</v>
      </c>
      <c r="D20169" t="inlineStr">
        <is>
          <t>2022-PACO</t>
        </is>
      </c>
      <c r="E20169" t="inlineStr">
        <is>
          <t>Y26652</t>
        </is>
      </c>
      <c r="F20169" t="inlineStr">
        <is>
          <t>BN</t>
        </is>
      </c>
      <c r="G20169" t="inlineStr">
        <is>
          <t>No</t>
        </is>
      </c>
      <c r="H20169" t="n">
        <v>0</v>
      </c>
    </row>
    <row r="20170">
      <c r="A20170" t="inlineStr">
        <is>
          <t>2022-W14-2022-PACO-Y26662</t>
        </is>
      </c>
      <c r="B20170" t="n">
        <v>2022</v>
      </c>
      <c r="C20170" t="n">
        <v>14</v>
      </c>
      <c r="D20170" t="inlineStr">
        <is>
          <t>2022-PACO</t>
        </is>
      </c>
      <c r="E20170" t="inlineStr">
        <is>
          <t>Y26662</t>
        </is>
      </c>
      <c r="F20170" t="inlineStr">
        <is>
          <t>BN</t>
        </is>
      </c>
      <c r="G20170" t="inlineStr">
        <is>
          <t>No</t>
        </is>
      </c>
      <c r="H20170" t="n">
        <v>22.56</v>
      </c>
    </row>
    <row r="20171">
      <c r="A20171" t="inlineStr">
        <is>
          <t>2022-W14-2022-PACO-Y33971</t>
        </is>
      </c>
      <c r="B20171" t="n">
        <v>2022</v>
      </c>
      <c r="C20171" t="n">
        <v>14</v>
      </c>
      <c r="D20171" t="inlineStr">
        <is>
          <t>2022-PACO</t>
        </is>
      </c>
      <c r="E20171" t="inlineStr">
        <is>
          <t>Y33971</t>
        </is>
      </c>
      <c r="F20171" t="inlineStr">
        <is>
          <t>BN</t>
        </is>
      </c>
      <c r="G20171" t="inlineStr">
        <is>
          <t>No</t>
        </is>
      </c>
      <c r="H20171" t="n">
        <v>0</v>
      </c>
    </row>
    <row r="20172">
      <c r="A20172" t="inlineStr">
        <is>
          <t>2022-W14-2022-PACO-Y30285</t>
        </is>
      </c>
      <c r="B20172" t="n">
        <v>2022</v>
      </c>
      <c r="C20172" t="n">
        <v>14</v>
      </c>
      <c r="D20172" t="inlineStr">
        <is>
          <t>2022-PACO</t>
        </is>
      </c>
      <c r="E20172" t="inlineStr">
        <is>
          <t>Y30285</t>
        </is>
      </c>
      <c r="F20172" t="inlineStr">
        <is>
          <t>BN</t>
        </is>
      </c>
      <c r="G20172" t="inlineStr">
        <is>
          <t>No</t>
        </is>
      </c>
      <c r="H20172" t="n">
        <v>4.3</v>
      </c>
    </row>
    <row r="20173">
      <c r="A20173" t="inlineStr">
        <is>
          <t>2022-W14-2022-PACO-Y33392</t>
        </is>
      </c>
      <c r="B20173" t="n">
        <v>2022</v>
      </c>
      <c r="C20173" t="n">
        <v>14</v>
      </c>
      <c r="D20173" t="inlineStr">
        <is>
          <t>2022-PACO</t>
        </is>
      </c>
      <c r="E20173" t="inlineStr">
        <is>
          <t>Y33392</t>
        </is>
      </c>
      <c r="F20173" t="inlineStr">
        <is>
          <t>IR</t>
        </is>
      </c>
      <c r="G20173" t="inlineStr">
        <is>
          <t>No</t>
        </is>
      </c>
      <c r="H20173" t="n">
        <v>0</v>
      </c>
    </row>
    <row r="20174">
      <c r="A20174" t="inlineStr">
        <is>
          <t>2022-W14-2022-VARO-Y29235</t>
        </is>
      </c>
      <c r="B20174" t="n">
        <v>2022</v>
      </c>
      <c r="C20174" t="n">
        <v>14</v>
      </c>
      <c r="D20174" t="inlineStr">
        <is>
          <t>2022-VARO</t>
        </is>
      </c>
      <c r="E20174" t="inlineStr">
        <is>
          <t>Y29235</t>
        </is>
      </c>
      <c r="F20174" t="inlineStr">
        <is>
          <t>QB</t>
        </is>
      </c>
      <c r="G20174" t="inlineStr">
        <is>
          <t>Yes</t>
        </is>
      </c>
      <c r="H20174" t="n">
        <v>30.1</v>
      </c>
    </row>
    <row r="20175">
      <c r="A20175" t="inlineStr">
        <is>
          <t>2022-W14-2022-VARO-Y27581</t>
        </is>
      </c>
      <c r="B20175" t="n">
        <v>2022</v>
      </c>
      <c r="C20175" t="n">
        <v>14</v>
      </c>
      <c r="D20175" t="inlineStr">
        <is>
          <t>2022-VARO</t>
        </is>
      </c>
      <c r="E20175" t="inlineStr">
        <is>
          <t>Y27581</t>
        </is>
      </c>
      <c r="F20175" t="inlineStr">
        <is>
          <t>WR</t>
        </is>
      </c>
      <c r="G20175" t="inlineStr">
        <is>
          <t>Yes</t>
        </is>
      </c>
      <c r="H20175" t="n">
        <v>8.6</v>
      </c>
    </row>
    <row r="20176">
      <c r="A20176" t="inlineStr">
        <is>
          <t>2022-W14-2022-VARO-Y29399</t>
        </is>
      </c>
      <c r="B20176" t="n">
        <v>2022</v>
      </c>
      <c r="C20176" t="n">
        <v>14</v>
      </c>
      <c r="D20176" t="inlineStr">
        <is>
          <t>2022-VARO</t>
        </is>
      </c>
      <c r="E20176" t="inlineStr">
        <is>
          <t>Y29399</t>
        </is>
      </c>
      <c r="F20176" t="inlineStr">
        <is>
          <t>WR</t>
        </is>
      </c>
      <c r="G20176" t="inlineStr">
        <is>
          <t>Yes</t>
        </is>
      </c>
      <c r="H20176" t="n">
        <v>24.1</v>
      </c>
    </row>
    <row r="20177">
      <c r="A20177" t="inlineStr">
        <is>
          <t>2022-W14-2022-VARO-Y29279</t>
        </is>
      </c>
      <c r="B20177" t="n">
        <v>2022</v>
      </c>
      <c r="C20177" t="n">
        <v>14</v>
      </c>
      <c r="D20177" t="inlineStr">
        <is>
          <t>2022-VARO</t>
        </is>
      </c>
      <c r="E20177" t="inlineStr">
        <is>
          <t>Y29279</t>
        </is>
      </c>
      <c r="F20177" t="inlineStr">
        <is>
          <t>RB</t>
        </is>
      </c>
      <c r="G20177" t="inlineStr">
        <is>
          <t>Yes</t>
        </is>
      </c>
      <c r="H20177" t="n">
        <v>19</v>
      </c>
    </row>
    <row r="20178">
      <c r="A20178" t="inlineStr">
        <is>
          <t>2022-W14-2022-VARO-Y31906</t>
        </is>
      </c>
      <c r="B20178" t="n">
        <v>2022</v>
      </c>
      <c r="C20178" t="n">
        <v>14</v>
      </c>
      <c r="D20178" t="inlineStr">
        <is>
          <t>2022-VARO</t>
        </is>
      </c>
      <c r="E20178" t="inlineStr">
        <is>
          <t>Y31906</t>
        </is>
      </c>
      <c r="F20178" t="inlineStr">
        <is>
          <t>RB</t>
        </is>
      </c>
      <c r="G20178" t="inlineStr">
        <is>
          <t>Yes</t>
        </is>
      </c>
      <c r="H20178" t="n">
        <v>4.8</v>
      </c>
    </row>
    <row r="20179">
      <c r="A20179" t="inlineStr">
        <is>
          <t>2022-W14-2022-VARO-Y33443</t>
        </is>
      </c>
      <c r="B20179" t="n">
        <v>2022</v>
      </c>
      <c r="C20179" t="n">
        <v>14</v>
      </c>
      <c r="D20179" t="inlineStr">
        <is>
          <t>2022-VARO</t>
        </is>
      </c>
      <c r="E20179" t="inlineStr">
        <is>
          <t>Y33443</t>
        </is>
      </c>
      <c r="F20179" t="inlineStr">
        <is>
          <t>TE</t>
        </is>
      </c>
      <c r="G20179" t="inlineStr">
        <is>
          <t>Yes</t>
        </is>
      </c>
      <c r="H20179" t="n">
        <v>10.8</v>
      </c>
    </row>
    <row r="20180">
      <c r="A20180" t="inlineStr">
        <is>
          <t>2022-W14-2022-VARO-Y34047</t>
        </is>
      </c>
      <c r="B20180" t="n">
        <v>2022</v>
      </c>
      <c r="C20180" t="n">
        <v>14</v>
      </c>
      <c r="D20180" t="inlineStr">
        <is>
          <t>2022-VARO</t>
        </is>
      </c>
      <c r="E20180" t="inlineStr">
        <is>
          <t>Y34047</t>
        </is>
      </c>
      <c r="F20180" t="inlineStr">
        <is>
          <t>W/R/T FLEX</t>
        </is>
      </c>
      <c r="G20180" t="inlineStr">
        <is>
          <t>Yes</t>
        </is>
      </c>
      <c r="H20180" t="n">
        <v>8.199999999999999</v>
      </c>
    </row>
    <row r="20181">
      <c r="A20181" t="inlineStr">
        <is>
          <t>2022-W14-2022-VARO-Y32858</t>
        </is>
      </c>
      <c r="B20181" t="n">
        <v>2022</v>
      </c>
      <c r="C20181" t="n">
        <v>14</v>
      </c>
      <c r="D20181" t="inlineStr">
        <is>
          <t>2022-VARO</t>
        </is>
      </c>
      <c r="E20181" t="inlineStr">
        <is>
          <t>Y32858</t>
        </is>
      </c>
      <c r="F20181" t="inlineStr">
        <is>
          <t>K</t>
        </is>
      </c>
      <c r="G20181" t="inlineStr">
        <is>
          <t>Yes</t>
        </is>
      </c>
      <c r="H20181" t="n">
        <v>9</v>
      </c>
    </row>
    <row r="20182">
      <c r="A20182" t="inlineStr">
        <is>
          <t>2022-W14-2022-VARO-Y-DEF:san-francisco</t>
        </is>
      </c>
      <c r="B20182" t="n">
        <v>2022</v>
      </c>
      <c r="C20182" t="n">
        <v>14</v>
      </c>
      <c r="D20182" t="inlineStr">
        <is>
          <t>2022-VARO</t>
        </is>
      </c>
      <c r="E20182" t="inlineStr">
        <is>
          <t>Y-DEF:san-francisco</t>
        </is>
      </c>
      <c r="F20182" t="inlineStr">
        <is>
          <t>DST</t>
        </is>
      </c>
      <c r="G20182" t="inlineStr">
        <is>
          <t>Yes</t>
        </is>
      </c>
      <c r="H20182" t="n">
        <v>10</v>
      </c>
    </row>
    <row r="20183">
      <c r="A20183" t="inlineStr">
        <is>
          <t>2022-W14-2022-VARO-Y34019</t>
        </is>
      </c>
      <c r="B20183" t="n">
        <v>2022</v>
      </c>
      <c r="C20183" t="n">
        <v>14</v>
      </c>
      <c r="D20183" t="inlineStr">
        <is>
          <t>2022-VARO</t>
        </is>
      </c>
      <c r="E20183" t="inlineStr">
        <is>
          <t>Y34019</t>
        </is>
      </c>
      <c r="F20183" t="inlineStr">
        <is>
          <t>BN</t>
        </is>
      </c>
      <c r="G20183" t="inlineStr">
        <is>
          <t>No</t>
        </is>
      </c>
      <c r="H20183" t="n">
        <v>2</v>
      </c>
    </row>
    <row r="20184">
      <c r="A20184" t="inlineStr">
        <is>
          <t>2022-W14-2022-VARO-Y33996</t>
        </is>
      </c>
      <c r="B20184" t="n">
        <v>2022</v>
      </c>
      <c r="C20184" t="n">
        <v>14</v>
      </c>
      <c r="D20184" t="inlineStr">
        <is>
          <t>2022-VARO</t>
        </is>
      </c>
      <c r="E20184" t="inlineStr">
        <is>
          <t>Y33996</t>
        </is>
      </c>
      <c r="F20184" t="inlineStr">
        <is>
          <t>BN</t>
        </is>
      </c>
      <c r="G20184" t="inlineStr">
        <is>
          <t>No</t>
        </is>
      </c>
      <c r="H20184" t="n">
        <v>0</v>
      </c>
    </row>
    <row r="20185">
      <c r="A20185" t="inlineStr">
        <is>
          <t>2022-W14-2022-VARO-Y33399</t>
        </is>
      </c>
      <c r="B20185" t="n">
        <v>2022</v>
      </c>
      <c r="C20185" t="n">
        <v>14</v>
      </c>
      <c r="D20185" t="inlineStr">
        <is>
          <t>2022-VARO</t>
        </is>
      </c>
      <c r="E20185" t="inlineStr">
        <is>
          <t>Y33399</t>
        </is>
      </c>
      <c r="F20185" t="inlineStr">
        <is>
          <t>BN</t>
        </is>
      </c>
      <c r="G20185" t="inlineStr">
        <is>
          <t>No</t>
        </is>
      </c>
      <c r="H20185" t="n">
        <v>0</v>
      </c>
    </row>
    <row r="20186">
      <c r="A20186" t="inlineStr">
        <is>
          <t>2022-W14-2022-VARO-Y33408</t>
        </is>
      </c>
      <c r="B20186" t="n">
        <v>2022</v>
      </c>
      <c r="C20186" t="n">
        <v>14</v>
      </c>
      <c r="D20186" t="inlineStr">
        <is>
          <t>2022-VARO</t>
        </is>
      </c>
      <c r="E20186" t="inlineStr">
        <is>
          <t>Y33408</t>
        </is>
      </c>
      <c r="F20186" t="inlineStr">
        <is>
          <t>BN</t>
        </is>
      </c>
      <c r="G20186" t="inlineStr">
        <is>
          <t>No</t>
        </is>
      </c>
      <c r="H20186" t="n">
        <v>0</v>
      </c>
    </row>
    <row r="20187">
      <c r="A20187" t="inlineStr">
        <is>
          <t>2022-W14-2022-VARO-Y31919</t>
        </is>
      </c>
      <c r="B20187" t="n">
        <v>2022</v>
      </c>
      <c r="C20187" t="n">
        <v>14</v>
      </c>
      <c r="D20187" t="inlineStr">
        <is>
          <t>2022-VARO</t>
        </is>
      </c>
      <c r="E20187" t="inlineStr">
        <is>
          <t>Y31919</t>
        </is>
      </c>
      <c r="F20187" t="inlineStr">
        <is>
          <t>BN</t>
        </is>
      </c>
      <c r="G20187" t="inlineStr">
        <is>
          <t>No</t>
        </is>
      </c>
      <c r="H20187" t="n">
        <v>0</v>
      </c>
    </row>
    <row r="20188">
      <c r="A20188" t="inlineStr">
        <is>
          <t>2022-W14-2022-VARO-Y31019</t>
        </is>
      </c>
      <c r="B20188" t="n">
        <v>2022</v>
      </c>
      <c r="C20188" t="n">
        <v>14</v>
      </c>
      <c r="D20188" t="inlineStr">
        <is>
          <t>2022-VARO</t>
        </is>
      </c>
      <c r="E20188" t="inlineStr">
        <is>
          <t>Y31019</t>
        </is>
      </c>
      <c r="F20188" t="inlineStr">
        <is>
          <t>IR</t>
        </is>
      </c>
      <c r="G20188" t="inlineStr">
        <is>
          <t>No</t>
        </is>
      </c>
      <c r="H20188" t="n">
        <v>0</v>
      </c>
    </row>
    <row r="20189">
      <c r="A20189" t="inlineStr">
        <is>
          <t>2022-W15-2022-JCHAPS-Y32676</t>
        </is>
      </c>
      <c r="B20189" t="n">
        <v>2022</v>
      </c>
      <c r="C20189" t="n">
        <v>15</v>
      </c>
      <c r="D20189" t="inlineStr">
        <is>
          <t>2022-JCHAPS</t>
        </is>
      </c>
      <c r="E20189" t="inlineStr">
        <is>
          <t>Y32676</t>
        </is>
      </c>
      <c r="F20189" t="inlineStr">
        <is>
          <t>QB</t>
        </is>
      </c>
      <c r="G20189" t="inlineStr">
        <is>
          <t>Yes</t>
        </is>
      </c>
      <c r="H20189" t="n">
        <v>10.72</v>
      </c>
    </row>
    <row r="20190">
      <c r="A20190" t="inlineStr">
        <is>
          <t>2022-W15-2022-JCHAPS-Y33398</t>
        </is>
      </c>
      <c r="B20190" t="n">
        <v>2022</v>
      </c>
      <c r="C20190" t="n">
        <v>15</v>
      </c>
      <c r="D20190" t="inlineStr">
        <is>
          <t>2022-JCHAPS</t>
        </is>
      </c>
      <c r="E20190" t="inlineStr">
        <is>
          <t>Y33398</t>
        </is>
      </c>
      <c r="F20190" t="inlineStr">
        <is>
          <t>WR</t>
        </is>
      </c>
      <c r="G20190" t="inlineStr">
        <is>
          <t>Yes</t>
        </is>
      </c>
      <c r="H20190" t="n">
        <v>15.1</v>
      </c>
    </row>
    <row r="20191">
      <c r="A20191" t="inlineStr">
        <is>
          <t>2022-W15-2022-JCHAPS-Y31031</t>
        </is>
      </c>
      <c r="B20191" t="n">
        <v>2022</v>
      </c>
      <c r="C20191" t="n">
        <v>15</v>
      </c>
      <c r="D20191" t="inlineStr">
        <is>
          <t>2022-JCHAPS</t>
        </is>
      </c>
      <c r="E20191" t="inlineStr">
        <is>
          <t>Y31031</t>
        </is>
      </c>
      <c r="F20191" t="inlineStr">
        <is>
          <t>WR</t>
        </is>
      </c>
      <c r="G20191" t="inlineStr">
        <is>
          <t>Yes</t>
        </is>
      </c>
      <c r="H20191" t="n">
        <v>2.3</v>
      </c>
    </row>
    <row r="20192">
      <c r="A20192" t="inlineStr">
        <is>
          <t>2022-W15-2022-JCHAPS-Y30154</t>
        </is>
      </c>
      <c r="B20192" t="n">
        <v>2022</v>
      </c>
      <c r="C20192" t="n">
        <v>15</v>
      </c>
      <c r="D20192" t="inlineStr">
        <is>
          <t>2022-JCHAPS</t>
        </is>
      </c>
      <c r="E20192" t="inlineStr">
        <is>
          <t>Y30154</t>
        </is>
      </c>
      <c r="F20192" t="inlineStr">
        <is>
          <t>RB</t>
        </is>
      </c>
      <c r="G20192" t="inlineStr">
        <is>
          <t>Yes</t>
        </is>
      </c>
      <c r="H20192" t="n">
        <v>27</v>
      </c>
    </row>
    <row r="20193">
      <c r="A20193" t="inlineStr">
        <is>
          <t>2022-W15-2022-JCHAPS-Y34207</t>
        </is>
      </c>
      <c r="B20193" t="n">
        <v>2022</v>
      </c>
      <c r="C20193" t="n">
        <v>15</v>
      </c>
      <c r="D20193" t="inlineStr">
        <is>
          <t>2022-JCHAPS</t>
        </is>
      </c>
      <c r="E20193" t="inlineStr">
        <is>
          <t>Y34207</t>
        </is>
      </c>
      <c r="F20193" t="inlineStr">
        <is>
          <t>RB</t>
        </is>
      </c>
      <c r="G20193" t="inlineStr">
        <is>
          <t>Yes</t>
        </is>
      </c>
      <c r="H20193" t="n">
        <v>8.199999999999999</v>
      </c>
    </row>
    <row r="20194">
      <c r="A20194" t="inlineStr">
        <is>
          <t>2022-W15-2022-JCHAPS-Y31107</t>
        </is>
      </c>
      <c r="B20194" t="n">
        <v>2022</v>
      </c>
      <c r="C20194" t="n">
        <v>15</v>
      </c>
      <c r="D20194" t="inlineStr">
        <is>
          <t>2022-JCHAPS</t>
        </is>
      </c>
      <c r="E20194" t="inlineStr">
        <is>
          <t>Y31107</t>
        </is>
      </c>
      <c r="F20194" t="inlineStr">
        <is>
          <t>TE</t>
        </is>
      </c>
      <c r="G20194" t="inlineStr">
        <is>
          <t>Yes</t>
        </is>
      </c>
      <c r="H20194" t="n">
        <v>2.5</v>
      </c>
    </row>
    <row r="20195">
      <c r="A20195" t="inlineStr">
        <is>
          <t>2022-W15-2022-JCHAPS-Y32704</t>
        </is>
      </c>
      <c r="B20195" t="n">
        <v>2022</v>
      </c>
      <c r="C20195" t="n">
        <v>15</v>
      </c>
      <c r="D20195" t="inlineStr">
        <is>
          <t>2022-JCHAPS</t>
        </is>
      </c>
      <c r="E20195" t="inlineStr">
        <is>
          <t>Y32704</t>
        </is>
      </c>
      <c r="F20195" t="inlineStr">
        <is>
          <t>W/R/T FLEX</t>
        </is>
      </c>
      <c r="G20195" t="inlineStr">
        <is>
          <t>Yes</t>
        </is>
      </c>
      <c r="H20195" t="n">
        <v>14</v>
      </c>
    </row>
    <row r="20196">
      <c r="A20196" t="inlineStr">
        <is>
          <t>2022-W15-2022-JCHAPS-Y8432</t>
        </is>
      </c>
      <c r="B20196" t="n">
        <v>2022</v>
      </c>
      <c r="C20196" t="n">
        <v>15</v>
      </c>
      <c r="D20196" t="inlineStr">
        <is>
          <t>2022-JCHAPS</t>
        </is>
      </c>
      <c r="E20196" t="inlineStr">
        <is>
          <t>Y8432</t>
        </is>
      </c>
      <c r="F20196" t="inlineStr">
        <is>
          <t>K</t>
        </is>
      </c>
      <c r="G20196" t="inlineStr">
        <is>
          <t>Yes</t>
        </is>
      </c>
      <c r="H20196" t="n">
        <v>13</v>
      </c>
    </row>
    <row r="20197">
      <c r="A20197" t="inlineStr">
        <is>
          <t>2022-W15-2022-JCHAPS-Y-DEF:pittsburgh</t>
        </is>
      </c>
      <c r="B20197" t="n">
        <v>2022</v>
      </c>
      <c r="C20197" t="n">
        <v>15</v>
      </c>
      <c r="D20197" t="inlineStr">
        <is>
          <t>2022-JCHAPS</t>
        </is>
      </c>
      <c r="E20197" t="inlineStr">
        <is>
          <t>Y-DEF:pittsburgh</t>
        </is>
      </c>
      <c r="F20197" t="inlineStr">
        <is>
          <t>DST</t>
        </is>
      </c>
      <c r="G20197" t="inlineStr">
        <is>
          <t>Yes</t>
        </is>
      </c>
      <c r="H20197" t="n">
        <v>5</v>
      </c>
    </row>
    <row r="20198">
      <c r="A20198" t="inlineStr">
        <is>
          <t>2022-W15-2022-JCHAPS-Y31898</t>
        </is>
      </c>
      <c r="B20198" t="n">
        <v>2022</v>
      </c>
      <c r="C20198" t="n">
        <v>15</v>
      </c>
      <c r="D20198" t="inlineStr">
        <is>
          <t>2022-JCHAPS</t>
        </is>
      </c>
      <c r="E20198" t="inlineStr">
        <is>
          <t>Y31898</t>
        </is>
      </c>
      <c r="F20198" t="inlineStr">
        <is>
          <t>BN</t>
        </is>
      </c>
      <c r="G20198" t="inlineStr">
        <is>
          <t>No</t>
        </is>
      </c>
      <c r="H20198" t="n">
        <v>15</v>
      </c>
    </row>
    <row r="20199">
      <c r="A20199" t="inlineStr">
        <is>
          <t>2022-W15-2022-JCHAPS-Y30227</t>
        </is>
      </c>
      <c r="B20199" t="n">
        <v>2022</v>
      </c>
      <c r="C20199" t="n">
        <v>15</v>
      </c>
      <c r="D20199" t="inlineStr">
        <is>
          <t>2022-JCHAPS</t>
        </is>
      </c>
      <c r="E20199" t="inlineStr">
        <is>
          <t>Y30227</t>
        </is>
      </c>
      <c r="F20199" t="inlineStr">
        <is>
          <t>BN</t>
        </is>
      </c>
      <c r="G20199" t="inlineStr">
        <is>
          <t>No</t>
        </is>
      </c>
      <c r="H20199" t="n">
        <v>2.9</v>
      </c>
    </row>
    <row r="20200">
      <c r="A20200" t="inlineStr">
        <is>
          <t>2022-W15-2022-JCHAPS-Y31424</t>
        </is>
      </c>
      <c r="B20200" t="n">
        <v>2022</v>
      </c>
      <c r="C20200" t="n">
        <v>15</v>
      </c>
      <c r="D20200" t="inlineStr">
        <is>
          <t>2022-JCHAPS</t>
        </is>
      </c>
      <c r="E20200" t="inlineStr">
        <is>
          <t>Y31424</t>
        </is>
      </c>
      <c r="F20200" t="inlineStr">
        <is>
          <t>BN</t>
        </is>
      </c>
      <c r="G20200" t="inlineStr">
        <is>
          <t>No</t>
        </is>
      </c>
      <c r="H20200" t="n">
        <v>5.5</v>
      </c>
    </row>
    <row r="20201">
      <c r="A20201" t="inlineStr">
        <is>
          <t>2022-W15-2022-JCHAPS-Y30117</t>
        </is>
      </c>
      <c r="B20201" t="n">
        <v>2022</v>
      </c>
      <c r="C20201" t="n">
        <v>15</v>
      </c>
      <c r="D20201" t="inlineStr">
        <is>
          <t>2022-JCHAPS</t>
        </is>
      </c>
      <c r="E20201" t="inlineStr">
        <is>
          <t>Y30117</t>
        </is>
      </c>
      <c r="F20201" t="inlineStr">
        <is>
          <t>BN</t>
        </is>
      </c>
      <c r="G20201" t="inlineStr">
        <is>
          <t>No</t>
        </is>
      </c>
      <c r="H20201" t="n">
        <v>9.4</v>
      </c>
    </row>
    <row r="20202">
      <c r="A20202" t="inlineStr">
        <is>
          <t>2022-W15-2022-JCHAPS-Y33967</t>
        </is>
      </c>
      <c r="B20202" t="n">
        <v>2022</v>
      </c>
      <c r="C20202" t="n">
        <v>15</v>
      </c>
      <c r="D20202" t="inlineStr">
        <is>
          <t>2022-JCHAPS</t>
        </is>
      </c>
      <c r="E20202" t="inlineStr">
        <is>
          <t>Y33967</t>
        </is>
      </c>
      <c r="F20202" t="inlineStr">
        <is>
          <t>BN</t>
        </is>
      </c>
      <c r="G20202" t="inlineStr">
        <is>
          <t>No</t>
        </is>
      </c>
      <c r="H20202" t="n">
        <v>0</v>
      </c>
    </row>
    <row r="20203">
      <c r="A20203" t="inlineStr">
        <is>
          <t>2022-W15-2022-ALEXAODE-Y25812</t>
        </is>
      </c>
      <c r="B20203" t="n">
        <v>2022</v>
      </c>
      <c r="C20203" t="n">
        <v>15</v>
      </c>
      <c r="D20203" t="inlineStr">
        <is>
          <t>2022-ALEXAODE</t>
        </is>
      </c>
      <c r="E20203" t="inlineStr">
        <is>
          <t>Y25812</t>
        </is>
      </c>
      <c r="F20203" t="inlineStr">
        <is>
          <t>QB</t>
        </is>
      </c>
      <c r="G20203" t="inlineStr">
        <is>
          <t>Yes</t>
        </is>
      </c>
      <c r="H20203" t="n">
        <v>36.4</v>
      </c>
    </row>
    <row r="20204">
      <c r="A20204" t="inlineStr">
        <is>
          <t>2022-W15-2022-ALEXAODE-Y33965</t>
        </is>
      </c>
      <c r="B20204" t="n">
        <v>2022</v>
      </c>
      <c r="C20204" t="n">
        <v>15</v>
      </c>
      <c r="D20204" t="inlineStr">
        <is>
          <t>2022-ALEXAODE</t>
        </is>
      </c>
      <c r="E20204" t="inlineStr">
        <is>
          <t>Y33965</t>
        </is>
      </c>
      <c r="F20204" t="inlineStr">
        <is>
          <t>WR</t>
        </is>
      </c>
      <c r="G20204" t="inlineStr">
        <is>
          <t>Yes</t>
        </is>
      </c>
      <c r="H20204" t="n">
        <v>11.8</v>
      </c>
    </row>
    <row r="20205">
      <c r="A20205" t="inlineStr">
        <is>
          <t>2022-W15-2022-ALEXAODE-Y32687</t>
        </is>
      </c>
      <c r="B20205" t="n">
        <v>2022</v>
      </c>
      <c r="C20205" t="n">
        <v>15</v>
      </c>
      <c r="D20205" t="inlineStr">
        <is>
          <t>2022-ALEXAODE</t>
        </is>
      </c>
      <c r="E20205" t="inlineStr">
        <is>
          <t>Y32687</t>
        </is>
      </c>
      <c r="F20205" t="inlineStr">
        <is>
          <t>WR</t>
        </is>
      </c>
      <c r="G20205" t="inlineStr">
        <is>
          <t>Yes</t>
        </is>
      </c>
      <c r="H20205" t="n">
        <v>16.2</v>
      </c>
    </row>
    <row r="20206">
      <c r="A20206" t="inlineStr">
        <is>
          <t>2022-W15-2022-ALEXAODE-Y30121</t>
        </is>
      </c>
      <c r="B20206" t="n">
        <v>2022</v>
      </c>
      <c r="C20206" t="n">
        <v>15</v>
      </c>
      <c r="D20206" t="inlineStr">
        <is>
          <t>2022-ALEXAODE</t>
        </is>
      </c>
      <c r="E20206" t="inlineStr">
        <is>
          <t>Y30121</t>
        </is>
      </c>
      <c r="F20206" t="inlineStr">
        <is>
          <t>RB</t>
        </is>
      </c>
      <c r="G20206" t="inlineStr">
        <is>
          <t>Yes</t>
        </is>
      </c>
      <c r="H20206" t="n">
        <v>22.8</v>
      </c>
    </row>
    <row r="20207">
      <c r="A20207" t="inlineStr">
        <is>
          <t>2022-W15-2022-ALEXAODE-Y30202</t>
        </is>
      </c>
      <c r="B20207" t="n">
        <v>2022</v>
      </c>
      <c r="C20207" t="n">
        <v>15</v>
      </c>
      <c r="D20207" t="inlineStr">
        <is>
          <t>2022-ALEXAODE</t>
        </is>
      </c>
      <c r="E20207" t="inlineStr">
        <is>
          <t>Y30202</t>
        </is>
      </c>
      <c r="F20207" t="inlineStr">
        <is>
          <t>RB</t>
        </is>
      </c>
      <c r="G20207" t="inlineStr">
        <is>
          <t>Yes</t>
        </is>
      </c>
      <c r="H20207" t="n">
        <v>0.9</v>
      </c>
    </row>
    <row r="20208">
      <c r="A20208" t="inlineStr">
        <is>
          <t>2022-W15-2022-ALEXAODE-Y31840</t>
        </is>
      </c>
      <c r="B20208" t="n">
        <v>2022</v>
      </c>
      <c r="C20208" t="n">
        <v>15</v>
      </c>
      <c r="D20208" t="inlineStr">
        <is>
          <t>2022-ALEXAODE</t>
        </is>
      </c>
      <c r="E20208" t="inlineStr">
        <is>
          <t>Y31840</t>
        </is>
      </c>
      <c r="F20208" t="inlineStr">
        <is>
          <t>TE</t>
        </is>
      </c>
      <c r="G20208" t="inlineStr">
        <is>
          <t>Yes</t>
        </is>
      </c>
      <c r="H20208" t="n">
        <v>6.8</v>
      </c>
    </row>
    <row r="20209">
      <c r="A20209" t="inlineStr">
        <is>
          <t>2022-W15-2022-ALEXAODE-Y30120</t>
        </is>
      </c>
      <c r="B20209" t="n">
        <v>2022</v>
      </c>
      <c r="C20209" t="n">
        <v>15</v>
      </c>
      <c r="D20209" t="inlineStr">
        <is>
          <t>2022-ALEXAODE</t>
        </is>
      </c>
      <c r="E20209" t="inlineStr">
        <is>
          <t>Y30120</t>
        </is>
      </c>
      <c r="F20209" t="inlineStr">
        <is>
          <t>W/R/T FLEX</t>
        </is>
      </c>
      <c r="G20209" t="inlineStr">
        <is>
          <t>Yes</t>
        </is>
      </c>
      <c r="H20209" t="n">
        <v>8.699999999999999</v>
      </c>
    </row>
    <row r="20210">
      <c r="A20210" t="inlineStr">
        <is>
          <t>2022-W15-2022-ALEXAODE-Y33537</t>
        </is>
      </c>
      <c r="B20210" t="n">
        <v>2022</v>
      </c>
      <c r="C20210" t="n">
        <v>15</v>
      </c>
      <c r="D20210" t="inlineStr">
        <is>
          <t>2022-ALEXAODE</t>
        </is>
      </c>
      <c r="E20210" t="inlineStr">
        <is>
          <t>Y33537</t>
        </is>
      </c>
      <c r="F20210" t="inlineStr">
        <is>
          <t>K</t>
        </is>
      </c>
      <c r="G20210" t="inlineStr">
        <is>
          <t>Yes</t>
        </is>
      </c>
      <c r="H20210" t="n">
        <v>9</v>
      </c>
    </row>
    <row r="20211">
      <c r="A20211" t="inlineStr">
        <is>
          <t>2022-W15-2022-ALEXAODE-Y-DEF:baltimore</t>
        </is>
      </c>
      <c r="B20211" t="n">
        <v>2022</v>
      </c>
      <c r="C20211" t="n">
        <v>15</v>
      </c>
      <c r="D20211" t="inlineStr">
        <is>
          <t>2022-ALEXAODE</t>
        </is>
      </c>
      <c r="E20211" t="inlineStr">
        <is>
          <t>Y-DEF:baltimore</t>
        </is>
      </c>
      <c r="F20211" t="inlineStr">
        <is>
          <t>DST</t>
        </is>
      </c>
      <c r="G20211" t="inlineStr">
        <is>
          <t>Yes</t>
        </is>
      </c>
      <c r="H20211" t="n">
        <v>7</v>
      </c>
    </row>
    <row r="20212">
      <c r="A20212" t="inlineStr">
        <is>
          <t>2022-W15-2022-ALEXAODE-Y33989</t>
        </is>
      </c>
      <c r="B20212" t="n">
        <v>2022</v>
      </c>
      <c r="C20212" t="n">
        <v>15</v>
      </c>
      <c r="D20212" t="inlineStr">
        <is>
          <t>2022-ALEXAODE</t>
        </is>
      </c>
      <c r="E20212" t="inlineStr">
        <is>
          <t>Y33989</t>
        </is>
      </c>
      <c r="F20212" t="inlineStr">
        <is>
          <t>BN</t>
        </is>
      </c>
      <c r="G20212" t="inlineStr">
        <is>
          <t>No</t>
        </is>
      </c>
      <c r="H20212" t="n">
        <v>6.6</v>
      </c>
    </row>
    <row r="20213">
      <c r="A20213" t="inlineStr">
        <is>
          <t>2022-W15-2022-ALEXAODE-Y33508</t>
        </is>
      </c>
      <c r="B20213" t="n">
        <v>2022</v>
      </c>
      <c r="C20213" t="n">
        <v>15</v>
      </c>
      <c r="D20213" t="inlineStr">
        <is>
          <t>2022-ALEXAODE</t>
        </is>
      </c>
      <c r="E20213" t="inlineStr">
        <is>
          <t>Y33508</t>
        </is>
      </c>
      <c r="F20213" t="inlineStr">
        <is>
          <t>BN</t>
        </is>
      </c>
      <c r="G20213" t="inlineStr">
        <is>
          <t>No</t>
        </is>
      </c>
      <c r="H20213" t="n">
        <v>23.8</v>
      </c>
    </row>
    <row r="20214">
      <c r="A20214" t="inlineStr">
        <is>
          <t>2022-W15-2022-ALEXAODE-Y28654</t>
        </is>
      </c>
      <c r="B20214" t="n">
        <v>2022</v>
      </c>
      <c r="C20214" t="n">
        <v>15</v>
      </c>
      <c r="D20214" t="inlineStr">
        <is>
          <t>2022-ALEXAODE</t>
        </is>
      </c>
      <c r="E20214" t="inlineStr">
        <is>
          <t>Y28654</t>
        </is>
      </c>
      <c r="F20214" t="inlineStr">
        <is>
          <t>BN</t>
        </is>
      </c>
      <c r="G20214" t="inlineStr">
        <is>
          <t>No</t>
        </is>
      </c>
      <c r="H20214" t="n">
        <v>16.1</v>
      </c>
    </row>
    <row r="20215">
      <c r="A20215" t="inlineStr">
        <is>
          <t>2022-W15-2022-ALEXAODE-Y34120</t>
        </is>
      </c>
      <c r="B20215" t="n">
        <v>2022</v>
      </c>
      <c r="C20215" t="n">
        <v>15</v>
      </c>
      <c r="D20215" t="inlineStr">
        <is>
          <t>2022-ALEXAODE</t>
        </is>
      </c>
      <c r="E20215" t="inlineStr">
        <is>
          <t>Y34120</t>
        </is>
      </c>
      <c r="F20215" t="inlineStr">
        <is>
          <t>BN</t>
        </is>
      </c>
      <c r="G20215" t="inlineStr">
        <is>
          <t>No</t>
        </is>
      </c>
      <c r="H20215" t="n">
        <v>0.7</v>
      </c>
    </row>
    <row r="20216">
      <c r="A20216" t="inlineStr">
        <is>
          <t>2022-W15-2022-ALEXAODE-Y30552</t>
        </is>
      </c>
      <c r="B20216" t="n">
        <v>2022</v>
      </c>
      <c r="C20216" t="n">
        <v>15</v>
      </c>
      <c r="D20216" t="inlineStr">
        <is>
          <t>2022-ALEXAODE</t>
        </is>
      </c>
      <c r="E20216" t="inlineStr">
        <is>
          <t>Y30552</t>
        </is>
      </c>
      <c r="F20216" t="inlineStr">
        <is>
          <t>BN</t>
        </is>
      </c>
      <c r="G20216" t="inlineStr">
        <is>
          <t>No</t>
        </is>
      </c>
      <c r="H20216" t="n">
        <v>1.7</v>
      </c>
    </row>
    <row r="20217">
      <c r="A20217" t="inlineStr">
        <is>
          <t>2022-W15-2022-ISAROD-Y32675</t>
        </is>
      </c>
      <c r="B20217" t="n">
        <v>2022</v>
      </c>
      <c r="C20217" t="n">
        <v>15</v>
      </c>
      <c r="D20217" t="inlineStr">
        <is>
          <t>2022-ISAROD</t>
        </is>
      </c>
      <c r="E20217" t="inlineStr">
        <is>
          <t>Y32675</t>
        </is>
      </c>
      <c r="F20217" t="inlineStr">
        <is>
          <t>QB</t>
        </is>
      </c>
      <c r="G20217" t="inlineStr">
        <is>
          <t>Yes</t>
        </is>
      </c>
      <c r="H20217" t="n">
        <v>20.06</v>
      </c>
    </row>
    <row r="20218">
      <c r="A20218" t="inlineStr">
        <is>
          <t>2022-W15-2022-ISAROD-Y32692</t>
        </is>
      </c>
      <c r="B20218" t="n">
        <v>2022</v>
      </c>
      <c r="C20218" t="n">
        <v>15</v>
      </c>
      <c r="D20218" t="inlineStr">
        <is>
          <t>2022-ISAROD</t>
        </is>
      </c>
      <c r="E20218" t="inlineStr">
        <is>
          <t>Y32692</t>
        </is>
      </c>
      <c r="F20218" t="inlineStr">
        <is>
          <t>WR</t>
        </is>
      </c>
      <c r="G20218" t="inlineStr">
        <is>
          <t>Yes</t>
        </is>
      </c>
      <c r="H20218" t="n">
        <v>24.3</v>
      </c>
    </row>
    <row r="20219">
      <c r="A20219" t="inlineStr">
        <is>
          <t>2022-W15-2022-ISAROD-Y28534</t>
        </is>
      </c>
      <c r="B20219" t="n">
        <v>2022</v>
      </c>
      <c r="C20219" t="n">
        <v>15</v>
      </c>
      <c r="D20219" t="inlineStr">
        <is>
          <t>2022-ISAROD</t>
        </is>
      </c>
      <c r="E20219" t="inlineStr">
        <is>
          <t>Y28534</t>
        </is>
      </c>
      <c r="F20219" t="inlineStr">
        <is>
          <t>WR</t>
        </is>
      </c>
      <c r="G20219" t="inlineStr">
        <is>
          <t>Yes</t>
        </is>
      </c>
      <c r="H20219" t="n">
        <v>8.199999999999999</v>
      </c>
    </row>
    <row r="20220">
      <c r="A20220" t="inlineStr">
        <is>
          <t>2022-W15-2022-ISAROD-Y31960</t>
        </is>
      </c>
      <c r="B20220" t="n">
        <v>2022</v>
      </c>
      <c r="C20220" t="n">
        <v>15</v>
      </c>
      <c r="D20220" t="inlineStr">
        <is>
          <t>2022-ISAROD</t>
        </is>
      </c>
      <c r="E20220" t="inlineStr">
        <is>
          <t>Y31960</t>
        </is>
      </c>
      <c r="F20220" t="inlineStr">
        <is>
          <t>RB</t>
        </is>
      </c>
      <c r="G20220" t="inlineStr">
        <is>
          <t>Yes</t>
        </is>
      </c>
      <c r="H20220" t="n">
        <v>12.6</v>
      </c>
    </row>
    <row r="20221">
      <c r="A20221" t="inlineStr">
        <is>
          <t>2022-W15-2022-ISAROD-Y33495</t>
        </is>
      </c>
      <c r="B20221" t="n">
        <v>2022</v>
      </c>
      <c r="C20221" t="n">
        <v>15</v>
      </c>
      <c r="D20221" t="inlineStr">
        <is>
          <t>2022-ISAROD</t>
        </is>
      </c>
      <c r="E20221" t="inlineStr">
        <is>
          <t>Y33495</t>
        </is>
      </c>
      <c r="F20221" t="inlineStr">
        <is>
          <t>RB</t>
        </is>
      </c>
      <c r="G20221" t="inlineStr">
        <is>
          <t>Yes</t>
        </is>
      </c>
      <c r="H20221" t="n">
        <v>3.6</v>
      </c>
    </row>
    <row r="20222">
      <c r="A20222" t="inlineStr">
        <is>
          <t>2022-W15-2022-ISAROD-Y34036</t>
        </is>
      </c>
      <c r="B20222" t="n">
        <v>2022</v>
      </c>
      <c r="C20222" t="n">
        <v>15</v>
      </c>
      <c r="D20222" t="inlineStr">
        <is>
          <t>2022-ISAROD</t>
        </is>
      </c>
      <c r="E20222" t="inlineStr">
        <is>
          <t>Y34036</t>
        </is>
      </c>
      <c r="F20222" t="inlineStr">
        <is>
          <t>TE</t>
        </is>
      </c>
      <c r="G20222" t="inlineStr">
        <is>
          <t>Yes</t>
        </is>
      </c>
      <c r="H20222" t="n">
        <v>1.6</v>
      </c>
    </row>
    <row r="20223">
      <c r="A20223" t="inlineStr">
        <is>
          <t>2022-W15-2022-ISAROD-Y33422</t>
        </is>
      </c>
      <c r="B20223" t="n">
        <v>2022</v>
      </c>
      <c r="C20223" t="n">
        <v>15</v>
      </c>
      <c r="D20223" t="inlineStr">
        <is>
          <t>2022-ISAROD</t>
        </is>
      </c>
      <c r="E20223" t="inlineStr">
        <is>
          <t>Y33422</t>
        </is>
      </c>
      <c r="F20223" t="inlineStr">
        <is>
          <t>W/R/T FLEX</t>
        </is>
      </c>
      <c r="G20223" t="inlineStr">
        <is>
          <t>Yes</t>
        </is>
      </c>
      <c r="H20223" t="n">
        <v>7.4</v>
      </c>
    </row>
    <row r="20224">
      <c r="A20224" t="inlineStr">
        <is>
          <t>2022-W15-2022-ISAROD-Y31366</t>
        </is>
      </c>
      <c r="B20224" t="n">
        <v>2022</v>
      </c>
      <c r="C20224" t="n">
        <v>15</v>
      </c>
      <c r="D20224" t="inlineStr">
        <is>
          <t>2022-ISAROD</t>
        </is>
      </c>
      <c r="E20224" t="inlineStr">
        <is>
          <t>Y31366</t>
        </is>
      </c>
      <c r="F20224" t="inlineStr">
        <is>
          <t>K</t>
        </is>
      </c>
      <c r="G20224" t="inlineStr">
        <is>
          <t>Yes</t>
        </is>
      </c>
      <c r="H20224" t="n">
        <v>8</v>
      </c>
    </row>
    <row r="20225">
      <c r="A20225" t="inlineStr">
        <is>
          <t>2022-W15-2022-ISAROD-Y-DEF:denver</t>
        </is>
      </c>
      <c r="B20225" t="n">
        <v>2022</v>
      </c>
      <c r="C20225" t="n">
        <v>15</v>
      </c>
      <c r="D20225" t="inlineStr">
        <is>
          <t>2022-ISAROD</t>
        </is>
      </c>
      <c r="E20225" t="inlineStr">
        <is>
          <t>Y-DEF:denver</t>
        </is>
      </c>
      <c r="F20225" t="inlineStr">
        <is>
          <t>DST</t>
        </is>
      </c>
      <c r="G20225" t="inlineStr">
        <is>
          <t>Yes</t>
        </is>
      </c>
      <c r="H20225" t="n">
        <v>10</v>
      </c>
    </row>
    <row r="20226">
      <c r="A20226" t="inlineStr">
        <is>
          <t>2022-W15-2022-ISAROD-Y31394</t>
        </is>
      </c>
      <c r="B20226" t="n">
        <v>2022</v>
      </c>
      <c r="C20226" t="n">
        <v>15</v>
      </c>
      <c r="D20226" t="inlineStr">
        <is>
          <t>2022-ISAROD</t>
        </is>
      </c>
      <c r="E20226" t="inlineStr">
        <is>
          <t>Y31394</t>
        </is>
      </c>
      <c r="F20226" t="inlineStr">
        <is>
          <t>BN</t>
        </is>
      </c>
      <c r="G20226" t="inlineStr">
        <is>
          <t>No</t>
        </is>
      </c>
      <c r="H20226" t="n">
        <v>0</v>
      </c>
    </row>
    <row r="20227">
      <c r="A20227" t="inlineStr">
        <is>
          <t>2022-W15-2022-ISAROD-Y29288</t>
        </is>
      </c>
      <c r="B20227" t="n">
        <v>2022</v>
      </c>
      <c r="C20227" t="n">
        <v>15</v>
      </c>
      <c r="D20227" t="inlineStr">
        <is>
          <t>2022-ISAROD</t>
        </is>
      </c>
      <c r="E20227" t="inlineStr">
        <is>
          <t>Y29288</t>
        </is>
      </c>
      <c r="F20227" t="inlineStr">
        <is>
          <t>BN</t>
        </is>
      </c>
      <c r="G20227" t="inlineStr">
        <is>
          <t>No</t>
        </is>
      </c>
      <c r="H20227" t="n">
        <v>12</v>
      </c>
    </row>
    <row r="20228">
      <c r="A20228" t="inlineStr">
        <is>
          <t>2022-W15-2022-ISAROD-Y25802</t>
        </is>
      </c>
      <c r="B20228" t="n">
        <v>2022</v>
      </c>
      <c r="C20228" t="n">
        <v>15</v>
      </c>
      <c r="D20228" t="inlineStr">
        <is>
          <t>2022-ISAROD</t>
        </is>
      </c>
      <c r="E20228" t="inlineStr">
        <is>
          <t>Y25802</t>
        </is>
      </c>
      <c r="F20228" t="inlineStr">
        <is>
          <t>BN</t>
        </is>
      </c>
      <c r="G20228" t="inlineStr">
        <is>
          <t>No</t>
        </is>
      </c>
      <c r="H20228" t="n">
        <v>0</v>
      </c>
    </row>
    <row r="20229">
      <c r="A20229" t="inlineStr">
        <is>
          <t>2022-W15-2022-ISAROD-Y34139</t>
        </is>
      </c>
      <c r="B20229" t="n">
        <v>2022</v>
      </c>
      <c r="C20229" t="n">
        <v>15</v>
      </c>
      <c r="D20229" t="inlineStr">
        <is>
          <t>2022-ISAROD</t>
        </is>
      </c>
      <c r="E20229" t="inlineStr">
        <is>
          <t>Y34139</t>
        </is>
      </c>
      <c r="F20229" t="inlineStr">
        <is>
          <t>BN</t>
        </is>
      </c>
      <c r="G20229" t="inlineStr">
        <is>
          <t>No</t>
        </is>
      </c>
      <c r="H20229" t="n">
        <v>1.9</v>
      </c>
    </row>
    <row r="20230">
      <c r="A20230" t="inlineStr">
        <is>
          <t>2022-W15-2022-ISAROD-Y26813</t>
        </is>
      </c>
      <c r="B20230" t="n">
        <v>2022</v>
      </c>
      <c r="C20230" t="n">
        <v>15</v>
      </c>
      <c r="D20230" t="inlineStr">
        <is>
          <t>2022-ISAROD</t>
        </is>
      </c>
      <c r="E20230" t="inlineStr">
        <is>
          <t>Y26813</t>
        </is>
      </c>
      <c r="F20230" t="inlineStr">
        <is>
          <t>BN</t>
        </is>
      </c>
      <c r="G20230" t="inlineStr">
        <is>
          <t>No</t>
        </is>
      </c>
      <c r="H20230" t="n">
        <v>2.7</v>
      </c>
    </row>
    <row r="20231">
      <c r="A20231" t="inlineStr">
        <is>
          <t>2022-W15-2022-ISAROD-Y28592</t>
        </is>
      </c>
      <c r="B20231" t="n">
        <v>2022</v>
      </c>
      <c r="C20231" t="n">
        <v>15</v>
      </c>
      <c r="D20231" t="inlineStr">
        <is>
          <t>2022-ISAROD</t>
        </is>
      </c>
      <c r="E20231" t="inlineStr">
        <is>
          <t>Y28592</t>
        </is>
      </c>
      <c r="F20231" t="inlineStr">
        <is>
          <t>IR</t>
        </is>
      </c>
      <c r="G20231" t="inlineStr">
        <is>
          <t>No</t>
        </is>
      </c>
      <c r="H20231" t="n">
        <v>12.3</v>
      </c>
    </row>
    <row r="20232">
      <c r="A20232" t="inlineStr">
        <is>
          <t>2022-W15-2022-ABARBA-Y30971</t>
        </is>
      </c>
      <c r="B20232" t="n">
        <v>2022</v>
      </c>
      <c r="C20232" t="n">
        <v>15</v>
      </c>
      <c r="D20232" t="inlineStr">
        <is>
          <t>2022-ABARBA</t>
        </is>
      </c>
      <c r="E20232" t="inlineStr">
        <is>
          <t>Y30971</t>
        </is>
      </c>
      <c r="F20232" t="inlineStr">
        <is>
          <t>QB</t>
        </is>
      </c>
      <c r="G20232" t="inlineStr">
        <is>
          <t>Yes</t>
        </is>
      </c>
      <c r="H20232" t="n">
        <v>7.54</v>
      </c>
    </row>
    <row r="20233">
      <c r="A20233" t="inlineStr">
        <is>
          <t>2022-W15-2022-ABARBA-Y30175</t>
        </is>
      </c>
      <c r="B20233" t="n">
        <v>2022</v>
      </c>
      <c r="C20233" t="n">
        <v>15</v>
      </c>
      <c r="D20233" t="inlineStr">
        <is>
          <t>2022-ABARBA</t>
        </is>
      </c>
      <c r="E20233" t="inlineStr">
        <is>
          <t>Y30175</t>
        </is>
      </c>
      <c r="F20233" t="inlineStr">
        <is>
          <t>WR</t>
        </is>
      </c>
      <c r="G20233" t="inlineStr">
        <is>
          <t>Yes</t>
        </is>
      </c>
      <c r="H20233" t="n">
        <v>11.8</v>
      </c>
    </row>
    <row r="20234">
      <c r="A20234" t="inlineStr">
        <is>
          <t>2022-W15-2022-ABARBA-Y32695</t>
        </is>
      </c>
      <c r="B20234" t="n">
        <v>2022</v>
      </c>
      <c r="C20234" t="n">
        <v>15</v>
      </c>
      <c r="D20234" t="inlineStr">
        <is>
          <t>2022-ABARBA</t>
        </is>
      </c>
      <c r="E20234" t="inlineStr">
        <is>
          <t>Y32695</t>
        </is>
      </c>
      <c r="F20234" t="inlineStr">
        <is>
          <t>WR</t>
        </is>
      </c>
      <c r="G20234" t="inlineStr">
        <is>
          <t>Yes</t>
        </is>
      </c>
      <c r="H20234" t="n">
        <v>2.9</v>
      </c>
    </row>
    <row r="20235">
      <c r="A20235" t="inlineStr">
        <is>
          <t>2022-W15-2022-ABARBA-Y27624</t>
        </is>
      </c>
      <c r="B20235" t="n">
        <v>2022</v>
      </c>
      <c r="C20235" t="n">
        <v>15</v>
      </c>
      <c r="D20235" t="inlineStr">
        <is>
          <t>2022-ABARBA</t>
        </is>
      </c>
      <c r="E20235" t="inlineStr">
        <is>
          <t>Y27624</t>
        </is>
      </c>
      <c r="F20235" t="inlineStr">
        <is>
          <t>RB</t>
        </is>
      </c>
      <c r="G20235" t="inlineStr">
        <is>
          <t>Yes</t>
        </is>
      </c>
      <c r="H20235" t="n">
        <v>30.2</v>
      </c>
    </row>
    <row r="20236">
      <c r="A20236" t="inlineStr">
        <is>
          <t>2022-W15-2022-ABARBA-Y30161</t>
        </is>
      </c>
      <c r="B20236" t="n">
        <v>2022</v>
      </c>
      <c r="C20236" t="n">
        <v>15</v>
      </c>
      <c r="D20236" t="inlineStr">
        <is>
          <t>2022-ABARBA</t>
        </is>
      </c>
      <c r="E20236" t="inlineStr">
        <is>
          <t>Y30161</t>
        </is>
      </c>
      <c r="F20236" t="inlineStr">
        <is>
          <t>RB</t>
        </is>
      </c>
      <c r="G20236" t="inlineStr">
        <is>
          <t>Yes</t>
        </is>
      </c>
      <c r="H20236" t="n">
        <v>7.9</v>
      </c>
    </row>
    <row r="20237">
      <c r="A20237" t="inlineStr">
        <is>
          <t>2022-W15-2022-ABARBA-Y26686</t>
        </is>
      </c>
      <c r="B20237" t="n">
        <v>2022</v>
      </c>
      <c r="C20237" t="n">
        <v>15</v>
      </c>
      <c r="D20237" t="inlineStr">
        <is>
          <t>2022-ABARBA</t>
        </is>
      </c>
      <c r="E20237" t="inlineStr">
        <is>
          <t>Y26686</t>
        </is>
      </c>
      <c r="F20237" t="inlineStr">
        <is>
          <t>TE</t>
        </is>
      </c>
      <c r="G20237" t="inlineStr">
        <is>
          <t>Yes</t>
        </is>
      </c>
      <c r="H20237" t="n">
        <v>15.5</v>
      </c>
    </row>
    <row r="20238">
      <c r="A20238" t="inlineStr">
        <is>
          <t>2022-W15-2022-ABARBA-Y26650</t>
        </is>
      </c>
      <c r="B20238" t="n">
        <v>2022</v>
      </c>
      <c r="C20238" t="n">
        <v>15</v>
      </c>
      <c r="D20238" t="inlineStr">
        <is>
          <t>2022-ABARBA</t>
        </is>
      </c>
      <c r="E20238" t="inlineStr">
        <is>
          <t>Y26650</t>
        </is>
      </c>
      <c r="F20238" t="inlineStr">
        <is>
          <t>W/R/T FLEX</t>
        </is>
      </c>
      <c r="G20238" t="inlineStr">
        <is>
          <t>Yes</t>
        </is>
      </c>
      <c r="H20238" t="n">
        <v>9.5</v>
      </c>
    </row>
    <row r="20239">
      <c r="A20239" t="inlineStr">
        <is>
          <t>2022-W15-2022-ABARBA-Y31199</t>
        </is>
      </c>
      <c r="B20239" t="n">
        <v>2022</v>
      </c>
      <c r="C20239" t="n">
        <v>15</v>
      </c>
      <c r="D20239" t="inlineStr">
        <is>
          <t>2022-ABARBA</t>
        </is>
      </c>
      <c r="E20239" t="inlineStr">
        <is>
          <t>Y31199</t>
        </is>
      </c>
      <c r="F20239" t="inlineStr">
        <is>
          <t>K</t>
        </is>
      </c>
      <c r="G20239" t="inlineStr">
        <is>
          <t>Yes</t>
        </is>
      </c>
      <c r="H20239" t="n">
        <v>12</v>
      </c>
    </row>
    <row r="20240">
      <c r="A20240" t="inlineStr">
        <is>
          <t>2022-W15-2022-ABARBA-Y-DEF:dallas</t>
        </is>
      </c>
      <c r="B20240" t="n">
        <v>2022</v>
      </c>
      <c r="C20240" t="n">
        <v>15</v>
      </c>
      <c r="D20240" t="inlineStr">
        <is>
          <t>2022-ABARBA</t>
        </is>
      </c>
      <c r="E20240" t="inlineStr">
        <is>
          <t>Y-DEF:dallas</t>
        </is>
      </c>
      <c r="F20240" t="inlineStr">
        <is>
          <t>DST</t>
        </is>
      </c>
      <c r="G20240" t="inlineStr">
        <is>
          <t>Yes</t>
        </is>
      </c>
      <c r="H20240" t="n">
        <v>6</v>
      </c>
    </row>
    <row r="20241">
      <c r="A20241" t="inlineStr">
        <is>
          <t>2022-W15-2022-ABARBA-Y27535</t>
        </is>
      </c>
      <c r="B20241" t="n">
        <v>2022</v>
      </c>
      <c r="C20241" t="n">
        <v>15</v>
      </c>
      <c r="D20241" t="inlineStr">
        <is>
          <t>2022-ABARBA</t>
        </is>
      </c>
      <c r="E20241" t="inlineStr">
        <is>
          <t>Y27535</t>
        </is>
      </c>
      <c r="F20241" t="inlineStr">
        <is>
          <t>BN</t>
        </is>
      </c>
      <c r="G20241" t="inlineStr">
        <is>
          <t>No</t>
        </is>
      </c>
      <c r="H20241" t="n">
        <v>10.8</v>
      </c>
    </row>
    <row r="20242">
      <c r="A20242" t="inlineStr">
        <is>
          <t>2022-W15-2022-ABARBA-Y27277</t>
        </is>
      </c>
      <c r="B20242" t="n">
        <v>2022</v>
      </c>
      <c r="C20242" t="n">
        <v>15</v>
      </c>
      <c r="D20242" t="inlineStr">
        <is>
          <t>2022-ABARBA</t>
        </is>
      </c>
      <c r="E20242" t="inlineStr">
        <is>
          <t>Y27277</t>
        </is>
      </c>
      <c r="F20242" t="inlineStr">
        <is>
          <t>BN</t>
        </is>
      </c>
      <c r="G20242" t="inlineStr">
        <is>
          <t>No</t>
        </is>
      </c>
      <c r="H20242" t="n">
        <v>11.6</v>
      </c>
    </row>
    <row r="20243">
      <c r="A20243" t="inlineStr">
        <is>
          <t>2022-W15-2022-ABARBA-Y34107</t>
        </is>
      </c>
      <c r="B20243" t="n">
        <v>2022</v>
      </c>
      <c r="C20243" t="n">
        <v>15</v>
      </c>
      <c r="D20243" t="inlineStr">
        <is>
          <t>2022-ABARBA</t>
        </is>
      </c>
      <c r="E20243" t="inlineStr">
        <is>
          <t>Y34107</t>
        </is>
      </c>
      <c r="F20243" t="inlineStr">
        <is>
          <t>BN</t>
        </is>
      </c>
      <c r="G20243" t="inlineStr">
        <is>
          <t>No</t>
        </is>
      </c>
      <c r="H20243" t="n">
        <v>22.1</v>
      </c>
    </row>
    <row r="20244">
      <c r="A20244" t="inlineStr">
        <is>
          <t>2022-W15-2022-ABARBA-Y29360</t>
        </is>
      </c>
      <c r="B20244" t="n">
        <v>2022</v>
      </c>
      <c r="C20244" t="n">
        <v>15</v>
      </c>
      <c r="D20244" t="inlineStr">
        <is>
          <t>2022-ABARBA</t>
        </is>
      </c>
      <c r="E20244" t="inlineStr">
        <is>
          <t>Y29360</t>
        </is>
      </c>
      <c r="F20244" t="inlineStr">
        <is>
          <t>BN</t>
        </is>
      </c>
      <c r="G20244" t="inlineStr">
        <is>
          <t>No</t>
        </is>
      </c>
      <c r="H20244" t="n">
        <v>3.9</v>
      </c>
    </row>
    <row r="20245">
      <c r="A20245" t="inlineStr">
        <is>
          <t>2022-W15-2022-ABARBA-Y33114</t>
        </is>
      </c>
      <c r="B20245" t="n">
        <v>2022</v>
      </c>
      <c r="C20245" t="n">
        <v>15</v>
      </c>
      <c r="D20245" t="inlineStr">
        <is>
          <t>2022-ABARBA</t>
        </is>
      </c>
      <c r="E20245" t="inlineStr">
        <is>
          <t>Y33114</t>
        </is>
      </c>
      <c r="F20245" t="inlineStr">
        <is>
          <t>BN</t>
        </is>
      </c>
      <c r="G20245" t="inlineStr">
        <is>
          <t>No</t>
        </is>
      </c>
      <c r="H20245" t="n">
        <v>0</v>
      </c>
    </row>
    <row r="20246">
      <c r="A20246" t="inlineStr">
        <is>
          <t>2022-W15-2022-EMAN-Y30977</t>
        </is>
      </c>
      <c r="B20246" t="n">
        <v>2022</v>
      </c>
      <c r="C20246" t="n">
        <v>15</v>
      </c>
      <c r="D20246" t="inlineStr">
        <is>
          <t>2022-EMAN</t>
        </is>
      </c>
      <c r="E20246" t="inlineStr">
        <is>
          <t>Y30977</t>
        </is>
      </c>
      <c r="F20246" t="inlineStr">
        <is>
          <t>QB</t>
        </is>
      </c>
      <c r="G20246" t="inlineStr">
        <is>
          <t>Yes</t>
        </is>
      </c>
      <c r="H20246" t="n">
        <v>35.86</v>
      </c>
    </row>
    <row r="20247">
      <c r="A20247" t="inlineStr">
        <is>
          <t>2022-W15-2022-EMAN-Y33500</t>
        </is>
      </c>
      <c r="B20247" t="n">
        <v>2022</v>
      </c>
      <c r="C20247" t="n">
        <v>15</v>
      </c>
      <c r="D20247" t="inlineStr">
        <is>
          <t>2022-EMAN</t>
        </is>
      </c>
      <c r="E20247" t="inlineStr">
        <is>
          <t>Y33500</t>
        </is>
      </c>
      <c r="F20247" t="inlineStr">
        <is>
          <t>WR</t>
        </is>
      </c>
      <c r="G20247" t="inlineStr">
        <is>
          <t>Yes</t>
        </is>
      </c>
      <c r="H20247" t="n">
        <v>11.7</v>
      </c>
    </row>
    <row r="20248">
      <c r="A20248" t="inlineStr">
        <is>
          <t>2022-W15-2022-EMAN-Y31908</t>
        </is>
      </c>
      <c r="B20248" t="n">
        <v>2022</v>
      </c>
      <c r="C20248" t="n">
        <v>15</v>
      </c>
      <c r="D20248" t="inlineStr">
        <is>
          <t>2022-EMAN</t>
        </is>
      </c>
      <c r="E20248" t="inlineStr">
        <is>
          <t>Y31908</t>
        </is>
      </c>
      <c r="F20248" t="inlineStr">
        <is>
          <t>WR</t>
        </is>
      </c>
      <c r="G20248" t="inlineStr">
        <is>
          <t>Yes</t>
        </is>
      </c>
      <c r="H20248" t="n">
        <v>10</v>
      </c>
    </row>
    <row r="20249">
      <c r="A20249" t="inlineStr">
        <is>
          <t>2022-W15-2022-EMAN-Y31885</t>
        </is>
      </c>
      <c r="B20249" t="n">
        <v>2022</v>
      </c>
      <c r="C20249" t="n">
        <v>15</v>
      </c>
      <c r="D20249" t="inlineStr">
        <is>
          <t>2022-EMAN</t>
        </is>
      </c>
      <c r="E20249" t="inlineStr">
        <is>
          <t>Y31885</t>
        </is>
      </c>
      <c r="F20249" t="inlineStr">
        <is>
          <t>RB</t>
        </is>
      </c>
      <c r="G20249" t="inlineStr">
        <is>
          <t>Yes</t>
        </is>
      </c>
      <c r="H20249" t="n">
        <v>1.4</v>
      </c>
    </row>
    <row r="20250">
      <c r="A20250" t="inlineStr">
        <is>
          <t>2022-W15-2022-EMAN-Y34054</t>
        </is>
      </c>
      <c r="B20250" t="n">
        <v>2022</v>
      </c>
      <c r="C20250" t="n">
        <v>15</v>
      </c>
      <c r="D20250" t="inlineStr">
        <is>
          <t>2022-EMAN</t>
        </is>
      </c>
      <c r="E20250" t="inlineStr">
        <is>
          <t>Y34054</t>
        </is>
      </c>
      <c r="F20250" t="inlineStr">
        <is>
          <t>RB</t>
        </is>
      </c>
      <c r="G20250" t="inlineStr">
        <is>
          <t>Yes</t>
        </is>
      </c>
      <c r="H20250" t="n">
        <v>11.2</v>
      </c>
    </row>
    <row r="20251">
      <c r="A20251" t="inlineStr">
        <is>
          <t>2022-W15-2022-EMAN-Y30136</t>
        </is>
      </c>
      <c r="B20251" t="n">
        <v>2022</v>
      </c>
      <c r="C20251" t="n">
        <v>15</v>
      </c>
      <c r="D20251" t="inlineStr">
        <is>
          <t>2022-EMAN</t>
        </is>
      </c>
      <c r="E20251" t="inlineStr">
        <is>
          <t>Y30136</t>
        </is>
      </c>
      <c r="F20251" t="inlineStr">
        <is>
          <t>TE</t>
        </is>
      </c>
      <c r="G20251" t="inlineStr">
        <is>
          <t>Yes</t>
        </is>
      </c>
      <c r="H20251" t="n">
        <v>10.2</v>
      </c>
    </row>
    <row r="20252">
      <c r="A20252" t="inlineStr">
        <is>
          <t>2022-W15-2022-EMAN-Y33412</t>
        </is>
      </c>
      <c r="B20252" t="n">
        <v>2022</v>
      </c>
      <c r="C20252" t="n">
        <v>15</v>
      </c>
      <c r="D20252" t="inlineStr">
        <is>
          <t>2022-EMAN</t>
        </is>
      </c>
      <c r="E20252" t="inlineStr">
        <is>
          <t>Y33412</t>
        </is>
      </c>
      <c r="F20252" t="inlineStr">
        <is>
          <t>W/R/T FLEX</t>
        </is>
      </c>
      <c r="G20252" t="inlineStr">
        <is>
          <t>Yes</t>
        </is>
      </c>
      <c r="H20252" t="n">
        <v>14.6</v>
      </c>
    </row>
    <row r="20253">
      <c r="A20253" t="inlineStr">
        <is>
          <t>2022-W15-2022-EMAN-Y27369</t>
        </is>
      </c>
      <c r="B20253" t="n">
        <v>2022</v>
      </c>
      <c r="C20253" t="n">
        <v>15</v>
      </c>
      <c r="D20253" t="inlineStr">
        <is>
          <t>2022-EMAN</t>
        </is>
      </c>
      <c r="E20253" t="inlineStr">
        <is>
          <t>Y27369</t>
        </is>
      </c>
      <c r="F20253" t="inlineStr">
        <is>
          <t>K</t>
        </is>
      </c>
      <c r="G20253" t="inlineStr">
        <is>
          <t>Yes</t>
        </is>
      </c>
      <c r="H20253" t="n">
        <v>12</v>
      </c>
    </row>
    <row r="20254">
      <c r="A20254" t="inlineStr">
        <is>
          <t>2022-W15-2022-EMAN-Y-DEF:buffalo</t>
        </is>
      </c>
      <c r="B20254" t="n">
        <v>2022</v>
      </c>
      <c r="C20254" t="n">
        <v>15</v>
      </c>
      <c r="D20254" t="inlineStr">
        <is>
          <t>2022-EMAN</t>
        </is>
      </c>
      <c r="E20254" t="inlineStr">
        <is>
          <t>Y-DEF:buffalo</t>
        </is>
      </c>
      <c r="F20254" t="inlineStr">
        <is>
          <t>DST</t>
        </is>
      </c>
      <c r="G20254" t="inlineStr">
        <is>
          <t>Yes</t>
        </is>
      </c>
      <c r="H20254" t="n">
        <v>1</v>
      </c>
    </row>
    <row r="20255">
      <c r="A20255" t="inlineStr">
        <is>
          <t>2022-W15-2022-EMAN-Y32705</t>
        </is>
      </c>
      <c r="B20255" t="n">
        <v>2022</v>
      </c>
      <c r="C20255" t="n">
        <v>15</v>
      </c>
      <c r="D20255" t="inlineStr">
        <is>
          <t>2022-EMAN</t>
        </is>
      </c>
      <c r="E20255" t="inlineStr">
        <is>
          <t>Y32705</t>
        </is>
      </c>
      <c r="F20255" t="inlineStr">
        <is>
          <t>BN</t>
        </is>
      </c>
      <c r="G20255" t="inlineStr">
        <is>
          <t>No</t>
        </is>
      </c>
      <c r="H20255" t="n">
        <v>10</v>
      </c>
    </row>
    <row r="20256">
      <c r="A20256" t="inlineStr">
        <is>
          <t>2022-W15-2022-EMAN-Y32713</t>
        </is>
      </c>
      <c r="B20256" t="n">
        <v>2022</v>
      </c>
      <c r="C20256" t="n">
        <v>15</v>
      </c>
      <c r="D20256" t="inlineStr">
        <is>
          <t>2022-EMAN</t>
        </is>
      </c>
      <c r="E20256" t="inlineStr">
        <is>
          <t>Y32713</t>
        </is>
      </c>
      <c r="F20256" t="inlineStr">
        <is>
          <t>BN</t>
        </is>
      </c>
      <c r="G20256" t="inlineStr">
        <is>
          <t>No</t>
        </is>
      </c>
      <c r="H20256" t="n">
        <v>4.5</v>
      </c>
    </row>
    <row r="20257">
      <c r="A20257" t="inlineStr">
        <is>
          <t>2022-W15-2022-EMAN-Y28392</t>
        </is>
      </c>
      <c r="B20257" t="n">
        <v>2022</v>
      </c>
      <c r="C20257" t="n">
        <v>15</v>
      </c>
      <c r="D20257" t="inlineStr">
        <is>
          <t>2022-EMAN</t>
        </is>
      </c>
      <c r="E20257" t="inlineStr">
        <is>
          <t>Y28392</t>
        </is>
      </c>
      <c r="F20257" t="inlineStr">
        <is>
          <t>BN</t>
        </is>
      </c>
      <c r="G20257" t="inlineStr">
        <is>
          <t>No</t>
        </is>
      </c>
      <c r="H20257" t="n">
        <v>7.8</v>
      </c>
    </row>
    <row r="20258">
      <c r="A20258" t="inlineStr">
        <is>
          <t>2022-W15-2022-EMAN-Y33963</t>
        </is>
      </c>
      <c r="B20258" t="n">
        <v>2022</v>
      </c>
      <c r="C20258" t="n">
        <v>15</v>
      </c>
      <c r="D20258" t="inlineStr">
        <is>
          <t>2022-EMAN</t>
        </is>
      </c>
      <c r="E20258" t="inlineStr">
        <is>
          <t>Y33963</t>
        </is>
      </c>
      <c r="F20258" t="inlineStr">
        <is>
          <t>BN</t>
        </is>
      </c>
      <c r="G20258" t="inlineStr">
        <is>
          <t>No</t>
        </is>
      </c>
      <c r="H20258" t="n">
        <v>8.5</v>
      </c>
    </row>
    <row r="20259">
      <c r="A20259" t="inlineStr">
        <is>
          <t>2022-W15-2022-EMAN-Y27564</t>
        </is>
      </c>
      <c r="B20259" t="n">
        <v>2022</v>
      </c>
      <c r="C20259" t="n">
        <v>15</v>
      </c>
      <c r="D20259" t="inlineStr">
        <is>
          <t>2022-EMAN</t>
        </is>
      </c>
      <c r="E20259" t="inlineStr">
        <is>
          <t>Y27564</t>
        </is>
      </c>
      <c r="F20259" t="inlineStr">
        <is>
          <t>BN</t>
        </is>
      </c>
      <c r="G20259" t="inlineStr">
        <is>
          <t>No</t>
        </is>
      </c>
      <c r="H20259" t="n">
        <v>20.24</v>
      </c>
    </row>
    <row r="20260">
      <c r="A20260" t="inlineStr">
        <is>
          <t>2022-W15-2022-EMAN-Y33605</t>
        </is>
      </c>
      <c r="B20260" t="n">
        <v>2022</v>
      </c>
      <c r="C20260" t="n">
        <v>15</v>
      </c>
      <c r="D20260" t="inlineStr">
        <is>
          <t>2022-EMAN</t>
        </is>
      </c>
      <c r="E20260" t="inlineStr">
        <is>
          <t>Y33605</t>
        </is>
      </c>
      <c r="F20260" t="inlineStr">
        <is>
          <t>IR</t>
        </is>
      </c>
      <c r="G20260" t="inlineStr">
        <is>
          <t>No</t>
        </is>
      </c>
      <c r="H20260" t="n">
        <v>0</v>
      </c>
    </row>
    <row r="20261">
      <c r="A20261" t="inlineStr">
        <is>
          <t>2022-W15-2022-TONYCLIF-Y32671</t>
        </is>
      </c>
      <c r="B20261" t="n">
        <v>2022</v>
      </c>
      <c r="C20261" t="n">
        <v>15</v>
      </c>
      <c r="D20261" t="inlineStr">
        <is>
          <t>2022-TONYCLIF</t>
        </is>
      </c>
      <c r="E20261" t="inlineStr">
        <is>
          <t>Y32671</t>
        </is>
      </c>
      <c r="F20261" t="inlineStr">
        <is>
          <t>QB</t>
        </is>
      </c>
      <c r="G20261" t="inlineStr">
        <is>
          <t>Yes</t>
        </is>
      </c>
      <c r="H20261" t="n">
        <v>25.8</v>
      </c>
    </row>
    <row r="20262">
      <c r="A20262" t="inlineStr">
        <is>
          <t>2022-W15-2022-TONYCLIF-Y33394</t>
        </is>
      </c>
      <c r="B20262" t="n">
        <v>2022</v>
      </c>
      <c r="C20262" t="n">
        <v>15</v>
      </c>
      <c r="D20262" t="inlineStr">
        <is>
          <t>2022-TONYCLIF</t>
        </is>
      </c>
      <c r="E20262" t="inlineStr">
        <is>
          <t>Y33394</t>
        </is>
      </c>
      <c r="F20262" t="inlineStr">
        <is>
          <t>WR</t>
        </is>
      </c>
      <c r="G20262" t="inlineStr">
        <is>
          <t>Yes</t>
        </is>
      </c>
      <c r="H20262" t="n">
        <v>20.9</v>
      </c>
    </row>
    <row r="20263">
      <c r="A20263" t="inlineStr">
        <is>
          <t>2022-W15-2022-TONYCLIF-Y33393</t>
        </is>
      </c>
      <c r="B20263" t="n">
        <v>2022</v>
      </c>
      <c r="C20263" t="n">
        <v>15</v>
      </c>
      <c r="D20263" t="inlineStr">
        <is>
          <t>2022-TONYCLIF</t>
        </is>
      </c>
      <c r="E20263" t="inlineStr">
        <is>
          <t>Y33393</t>
        </is>
      </c>
      <c r="F20263" t="inlineStr">
        <is>
          <t>WR</t>
        </is>
      </c>
      <c r="G20263" t="inlineStr">
        <is>
          <t>Yes</t>
        </is>
      </c>
      <c r="H20263" t="n">
        <v>15.5</v>
      </c>
    </row>
    <row r="20264">
      <c r="A20264" t="inlineStr">
        <is>
          <t>2022-W15-2022-TONYCLIF-Y31856</t>
        </is>
      </c>
      <c r="B20264" t="n">
        <v>2022</v>
      </c>
      <c r="C20264" t="n">
        <v>15</v>
      </c>
      <c r="D20264" t="inlineStr">
        <is>
          <t>2022-TONYCLIF</t>
        </is>
      </c>
      <c r="E20264" t="inlineStr">
        <is>
          <t>Y31856</t>
        </is>
      </c>
      <c r="F20264" t="inlineStr">
        <is>
          <t>RB</t>
        </is>
      </c>
      <c r="G20264" t="inlineStr">
        <is>
          <t>Yes</t>
        </is>
      </c>
      <c r="H20264" t="n">
        <v>12</v>
      </c>
    </row>
    <row r="20265">
      <c r="A20265" t="inlineStr">
        <is>
          <t>2022-W15-2022-TONYCLIF-Y30295</t>
        </is>
      </c>
      <c r="B20265" t="n">
        <v>2022</v>
      </c>
      <c r="C20265" t="n">
        <v>15</v>
      </c>
      <c r="D20265" t="inlineStr">
        <is>
          <t>2022-TONYCLIF</t>
        </is>
      </c>
      <c r="E20265" t="inlineStr">
        <is>
          <t>Y30295</t>
        </is>
      </c>
      <c r="F20265" t="inlineStr">
        <is>
          <t>RB</t>
        </is>
      </c>
      <c r="G20265" t="inlineStr">
        <is>
          <t>Yes</t>
        </is>
      </c>
      <c r="H20265" t="n">
        <v>18.6</v>
      </c>
    </row>
    <row r="20266">
      <c r="A20266" t="inlineStr">
        <is>
          <t>2022-W15-2022-TONYCLIF-Y31928</t>
        </is>
      </c>
      <c r="B20266" t="n">
        <v>2022</v>
      </c>
      <c r="C20266" t="n">
        <v>15</v>
      </c>
      <c r="D20266" t="inlineStr">
        <is>
          <t>2022-TONYCLIF</t>
        </is>
      </c>
      <c r="E20266" t="inlineStr">
        <is>
          <t>Y31928</t>
        </is>
      </c>
      <c r="F20266" t="inlineStr">
        <is>
          <t>TE</t>
        </is>
      </c>
      <c r="G20266" t="inlineStr">
        <is>
          <t>Yes</t>
        </is>
      </c>
      <c r="H20266" t="n">
        <v>18.8</v>
      </c>
    </row>
    <row r="20267">
      <c r="A20267" t="inlineStr">
        <is>
          <t>2022-W15-2022-TONYCLIF-Y30247</t>
        </is>
      </c>
      <c r="B20267" t="n">
        <v>2022</v>
      </c>
      <c r="C20267" t="n">
        <v>15</v>
      </c>
      <c r="D20267" t="inlineStr">
        <is>
          <t>2022-TONYCLIF</t>
        </is>
      </c>
      <c r="E20267" t="inlineStr">
        <is>
          <t>Y30247</t>
        </is>
      </c>
      <c r="F20267" t="inlineStr">
        <is>
          <t>W/R/T FLEX</t>
        </is>
      </c>
      <c r="G20267" t="inlineStr">
        <is>
          <t>Yes</t>
        </is>
      </c>
      <c r="H20267" t="n">
        <v>3.3</v>
      </c>
    </row>
    <row r="20268">
      <c r="A20268" t="inlineStr">
        <is>
          <t>2022-W15-2022-TONYCLIF-Y30346</t>
        </is>
      </c>
      <c r="B20268" t="n">
        <v>2022</v>
      </c>
      <c r="C20268" t="n">
        <v>15</v>
      </c>
      <c r="D20268" t="inlineStr">
        <is>
          <t>2022-TONYCLIF</t>
        </is>
      </c>
      <c r="E20268" t="inlineStr">
        <is>
          <t>Y30346</t>
        </is>
      </c>
      <c r="F20268" t="inlineStr">
        <is>
          <t>K</t>
        </is>
      </c>
      <c r="G20268" t="inlineStr">
        <is>
          <t>Yes</t>
        </is>
      </c>
      <c r="H20268" t="n">
        <v>4</v>
      </c>
    </row>
    <row r="20269">
      <c r="A20269" t="inlineStr">
        <is>
          <t>2022-W15-2022-TONYCLIF-Y-DEF:kansas-city</t>
        </is>
      </c>
      <c r="B20269" t="n">
        <v>2022</v>
      </c>
      <c r="C20269" t="n">
        <v>15</v>
      </c>
      <c r="D20269" t="inlineStr">
        <is>
          <t>2022-TONYCLIF</t>
        </is>
      </c>
      <c r="E20269" t="inlineStr">
        <is>
          <t>Y-DEF:kansas-city</t>
        </is>
      </c>
      <c r="F20269" t="inlineStr">
        <is>
          <t>DST</t>
        </is>
      </c>
      <c r="G20269" t="inlineStr">
        <is>
          <t>Yes</t>
        </is>
      </c>
      <c r="H20269" t="n">
        <v>3</v>
      </c>
    </row>
    <row r="20270">
      <c r="A20270" t="inlineStr">
        <is>
          <t>2022-W15-2022-TONYCLIF-Y32736</t>
        </is>
      </c>
      <c r="B20270" t="n">
        <v>2022</v>
      </c>
      <c r="C20270" t="n">
        <v>15</v>
      </c>
      <c r="D20270" t="inlineStr">
        <is>
          <t>2022-TONYCLIF</t>
        </is>
      </c>
      <c r="E20270" t="inlineStr">
        <is>
          <t>Y32736</t>
        </is>
      </c>
      <c r="F20270" t="inlineStr">
        <is>
          <t>BN</t>
        </is>
      </c>
      <c r="G20270" t="inlineStr">
        <is>
          <t>No</t>
        </is>
      </c>
      <c r="H20270" t="n">
        <v>3.7</v>
      </c>
    </row>
    <row r="20271">
      <c r="A20271" t="inlineStr">
        <is>
          <t>2022-W15-2022-TONYCLIF-Y31868</t>
        </is>
      </c>
      <c r="B20271" t="n">
        <v>2022</v>
      </c>
      <c r="C20271" t="n">
        <v>15</v>
      </c>
      <c r="D20271" t="inlineStr">
        <is>
          <t>2022-TONYCLIF</t>
        </is>
      </c>
      <c r="E20271" t="inlineStr">
        <is>
          <t>Y31868</t>
        </is>
      </c>
      <c r="F20271" t="inlineStr">
        <is>
          <t>BN</t>
        </is>
      </c>
      <c r="G20271" t="inlineStr">
        <is>
          <t>No</t>
        </is>
      </c>
      <c r="H20271" t="n">
        <v>0</v>
      </c>
    </row>
    <row r="20272">
      <c r="A20272" t="inlineStr">
        <is>
          <t>2022-W15-2022-TONYCLIF-Y26664</t>
        </is>
      </c>
      <c r="B20272" t="n">
        <v>2022</v>
      </c>
      <c r="C20272" t="n">
        <v>15</v>
      </c>
      <c r="D20272" t="inlineStr">
        <is>
          <t>2022-TONYCLIF</t>
        </is>
      </c>
      <c r="E20272" t="inlineStr">
        <is>
          <t>Y26664</t>
        </is>
      </c>
      <c r="F20272" t="inlineStr">
        <is>
          <t>BN</t>
        </is>
      </c>
      <c r="G20272" t="inlineStr">
        <is>
          <t>No</t>
        </is>
      </c>
      <c r="H20272" t="n">
        <v>2.2</v>
      </c>
    </row>
    <row r="20273">
      <c r="A20273" t="inlineStr">
        <is>
          <t>2022-W15-2022-TONYCLIF-Y31127</t>
        </is>
      </c>
      <c r="B20273" t="n">
        <v>2022</v>
      </c>
      <c r="C20273" t="n">
        <v>15</v>
      </c>
      <c r="D20273" t="inlineStr">
        <is>
          <t>2022-TONYCLIF</t>
        </is>
      </c>
      <c r="E20273" t="inlineStr">
        <is>
          <t>Y31127</t>
        </is>
      </c>
      <c r="F20273" t="inlineStr">
        <is>
          <t>BN</t>
        </is>
      </c>
      <c r="G20273" t="inlineStr">
        <is>
          <t>No</t>
        </is>
      </c>
      <c r="H20273" t="n">
        <v>1.4</v>
      </c>
    </row>
    <row r="20274">
      <c r="A20274" t="inlineStr">
        <is>
          <t>2022-W15-2022-TONYCLIF-Y-DEF:ny-jets</t>
        </is>
      </c>
      <c r="B20274" t="n">
        <v>2022</v>
      </c>
      <c r="C20274" t="n">
        <v>15</v>
      </c>
      <c r="D20274" t="inlineStr">
        <is>
          <t>2022-TONYCLIF</t>
        </is>
      </c>
      <c r="E20274" t="inlineStr">
        <is>
          <t>Y-DEF:ny-jets</t>
        </is>
      </c>
      <c r="F20274" t="inlineStr">
        <is>
          <t>BN</t>
        </is>
      </c>
      <c r="G20274" t="inlineStr">
        <is>
          <t>No</t>
        </is>
      </c>
      <c r="H20274" t="n">
        <v>1</v>
      </c>
    </row>
    <row r="20275">
      <c r="A20275" t="inlineStr">
        <is>
          <t>2022-W15-2022-PEPSALFA-Y7200</t>
        </is>
      </c>
      <c r="B20275" t="n">
        <v>2022</v>
      </c>
      <c r="C20275" t="n">
        <v>15</v>
      </c>
      <c r="D20275" t="inlineStr">
        <is>
          <t>2022-PEPSALFA</t>
        </is>
      </c>
      <c r="E20275" t="inlineStr">
        <is>
          <t>Y7200</t>
        </is>
      </c>
      <c r="F20275" t="inlineStr">
        <is>
          <t>QB</t>
        </is>
      </c>
      <c r="G20275" t="inlineStr">
        <is>
          <t>Yes</t>
        </is>
      </c>
      <c r="H20275" t="n">
        <v>11.86</v>
      </c>
    </row>
    <row r="20276">
      <c r="A20276" t="inlineStr">
        <is>
          <t>2022-W15-2022-PEPSALFA-Y26699</t>
        </is>
      </c>
      <c r="B20276" t="n">
        <v>2022</v>
      </c>
      <c r="C20276" t="n">
        <v>15</v>
      </c>
      <c r="D20276" t="inlineStr">
        <is>
          <t>2022-PEPSALFA</t>
        </is>
      </c>
      <c r="E20276" t="inlineStr">
        <is>
          <t>Y26699</t>
        </is>
      </c>
      <c r="F20276" t="inlineStr">
        <is>
          <t>WR</t>
        </is>
      </c>
      <c r="G20276" t="inlineStr">
        <is>
          <t>Yes</t>
        </is>
      </c>
      <c r="H20276" t="n">
        <v>12.6</v>
      </c>
    </row>
    <row r="20277">
      <c r="A20277" t="inlineStr">
        <is>
          <t>2022-W15-2022-PEPSALFA-Y28457</t>
        </is>
      </c>
      <c r="B20277" t="n">
        <v>2022</v>
      </c>
      <c r="C20277" t="n">
        <v>15</v>
      </c>
      <c r="D20277" t="inlineStr">
        <is>
          <t>2022-PEPSALFA</t>
        </is>
      </c>
      <c r="E20277" t="inlineStr">
        <is>
          <t>Y28457</t>
        </is>
      </c>
      <c r="F20277" t="inlineStr">
        <is>
          <t>WR</t>
        </is>
      </c>
      <c r="G20277" t="inlineStr">
        <is>
          <t>Yes</t>
        </is>
      </c>
      <c r="H20277" t="n">
        <v>10.3</v>
      </c>
    </row>
    <row r="20278">
      <c r="A20278" t="inlineStr">
        <is>
          <t>2022-W15-2022-PEPSALFA-Y29238</t>
        </is>
      </c>
      <c r="B20278" t="n">
        <v>2022</v>
      </c>
      <c r="C20278" t="n">
        <v>15</v>
      </c>
      <c r="D20278" t="inlineStr">
        <is>
          <t>2022-PEPSALFA</t>
        </is>
      </c>
      <c r="E20278" t="inlineStr">
        <is>
          <t>Y29238</t>
        </is>
      </c>
      <c r="F20278" t="inlineStr">
        <is>
          <t>RB</t>
        </is>
      </c>
      <c r="G20278" t="inlineStr">
        <is>
          <t>Yes</t>
        </is>
      </c>
      <c r="H20278" t="n">
        <v>14.1</v>
      </c>
    </row>
    <row r="20279">
      <c r="A20279" t="inlineStr">
        <is>
          <t>2022-W15-2022-PEPSALFA-Y32722</t>
        </is>
      </c>
      <c r="B20279" t="n">
        <v>2022</v>
      </c>
      <c r="C20279" t="n">
        <v>15</v>
      </c>
      <c r="D20279" t="inlineStr">
        <is>
          <t>2022-PEPSALFA</t>
        </is>
      </c>
      <c r="E20279" t="inlineStr">
        <is>
          <t>Y32722</t>
        </is>
      </c>
      <c r="F20279" t="inlineStr">
        <is>
          <t>RB</t>
        </is>
      </c>
      <c r="G20279" t="inlineStr">
        <is>
          <t>Yes</t>
        </is>
      </c>
      <c r="H20279" t="n">
        <v>11.5</v>
      </c>
    </row>
    <row r="20280">
      <c r="A20280" t="inlineStr">
        <is>
          <t>2022-W15-2022-PEPSALFA-Y29269</t>
        </is>
      </c>
      <c r="B20280" t="n">
        <v>2022</v>
      </c>
      <c r="C20280" t="n">
        <v>15</v>
      </c>
      <c r="D20280" t="inlineStr">
        <is>
          <t>2022-PEPSALFA</t>
        </is>
      </c>
      <c r="E20280" t="inlineStr">
        <is>
          <t>Y29269</t>
        </is>
      </c>
      <c r="F20280" t="inlineStr">
        <is>
          <t>TE</t>
        </is>
      </c>
      <c r="G20280" t="inlineStr">
        <is>
          <t>Yes</t>
        </is>
      </c>
      <c r="H20280" t="n">
        <v>1.9</v>
      </c>
    </row>
    <row r="20281">
      <c r="A20281" t="inlineStr">
        <is>
          <t>2022-W15-2022-PEPSALFA-Y32003</t>
        </is>
      </c>
      <c r="B20281" t="n">
        <v>2022</v>
      </c>
      <c r="C20281" t="n">
        <v>15</v>
      </c>
      <c r="D20281" t="inlineStr">
        <is>
          <t>2022-PEPSALFA</t>
        </is>
      </c>
      <c r="E20281" t="inlineStr">
        <is>
          <t>Y32003</t>
        </is>
      </c>
      <c r="F20281" t="inlineStr">
        <is>
          <t>W/R/T FLEX</t>
        </is>
      </c>
      <c r="G20281" t="inlineStr">
        <is>
          <t>Yes</t>
        </is>
      </c>
      <c r="H20281" t="n">
        <v>4.8</v>
      </c>
    </row>
    <row r="20282">
      <c r="A20282" t="inlineStr">
        <is>
          <t>2022-W15-2022-PEPSALFA-Y7520</t>
        </is>
      </c>
      <c r="B20282" t="n">
        <v>2022</v>
      </c>
      <c r="C20282" t="n">
        <v>15</v>
      </c>
      <c r="D20282" t="inlineStr">
        <is>
          <t>2022-PEPSALFA</t>
        </is>
      </c>
      <c r="E20282" t="inlineStr">
        <is>
          <t>Y7520</t>
        </is>
      </c>
      <c r="F20282" t="inlineStr">
        <is>
          <t>K</t>
        </is>
      </c>
      <c r="G20282" t="inlineStr">
        <is>
          <t>Yes</t>
        </is>
      </c>
      <c r="H20282" t="n">
        <v>3</v>
      </c>
    </row>
    <row r="20283">
      <c r="A20283" t="inlineStr">
        <is>
          <t>2022-W15-2022-PEPSALFA-Y-DEF:carolina</t>
        </is>
      </c>
      <c r="B20283" t="n">
        <v>2022</v>
      </c>
      <c r="C20283" t="n">
        <v>15</v>
      </c>
      <c r="D20283" t="inlineStr">
        <is>
          <t>2022-PEPSALFA</t>
        </is>
      </c>
      <c r="E20283" t="inlineStr">
        <is>
          <t>Y-DEF:carolina</t>
        </is>
      </c>
      <c r="F20283" t="inlineStr">
        <is>
          <t>DST</t>
        </is>
      </c>
      <c r="G20283" t="inlineStr">
        <is>
          <t>Yes</t>
        </is>
      </c>
      <c r="H20283" t="n">
        <v>1</v>
      </c>
    </row>
    <row r="20284">
      <c r="A20284" t="inlineStr">
        <is>
          <t>2022-W15-2022-PEPSALFA-Y31268</t>
        </is>
      </c>
      <c r="B20284" t="n">
        <v>2022</v>
      </c>
      <c r="C20284" t="n">
        <v>15</v>
      </c>
      <c r="D20284" t="inlineStr">
        <is>
          <t>2022-PEPSALFA</t>
        </is>
      </c>
      <c r="E20284" t="inlineStr">
        <is>
          <t>Y31268</t>
        </is>
      </c>
      <c r="F20284" t="inlineStr">
        <is>
          <t>BN</t>
        </is>
      </c>
      <c r="G20284" t="inlineStr">
        <is>
          <t>No</t>
        </is>
      </c>
      <c r="H20284" t="n">
        <v>1.2</v>
      </c>
    </row>
    <row r="20285">
      <c r="A20285" t="inlineStr">
        <is>
          <t>2022-W15-2022-PEPSALFA-Y29344</t>
        </is>
      </c>
      <c r="B20285" t="n">
        <v>2022</v>
      </c>
      <c r="C20285" t="n">
        <v>15</v>
      </c>
      <c r="D20285" t="inlineStr">
        <is>
          <t>2022-PEPSALFA</t>
        </is>
      </c>
      <c r="E20285" t="inlineStr">
        <is>
          <t>Y29344</t>
        </is>
      </c>
      <c r="F20285" t="inlineStr">
        <is>
          <t>BN</t>
        </is>
      </c>
      <c r="G20285" t="inlineStr">
        <is>
          <t>No</t>
        </is>
      </c>
      <c r="H20285" t="n">
        <v>10.7</v>
      </c>
    </row>
    <row r="20286">
      <c r="A20286" t="inlineStr">
        <is>
          <t>2022-W15-2022-PEPSALFA-Y30153</t>
        </is>
      </c>
      <c r="B20286" t="n">
        <v>2022</v>
      </c>
      <c r="C20286" t="n">
        <v>15</v>
      </c>
      <c r="D20286" t="inlineStr">
        <is>
          <t>2022-PEPSALFA</t>
        </is>
      </c>
      <c r="E20286" t="inlineStr">
        <is>
          <t>Y30153</t>
        </is>
      </c>
      <c r="F20286" t="inlineStr">
        <is>
          <t>BN</t>
        </is>
      </c>
      <c r="G20286" t="inlineStr">
        <is>
          <t>No</t>
        </is>
      </c>
      <c r="H20286" t="n">
        <v>6</v>
      </c>
    </row>
    <row r="20287">
      <c r="A20287" t="inlineStr">
        <is>
          <t>2022-W15-2022-PEPSALFA-Y30150</t>
        </is>
      </c>
      <c r="B20287" t="n">
        <v>2022</v>
      </c>
      <c r="C20287" t="n">
        <v>15</v>
      </c>
      <c r="D20287" t="inlineStr">
        <is>
          <t>2022-PEPSALFA</t>
        </is>
      </c>
      <c r="E20287" t="inlineStr">
        <is>
          <t>Y30150</t>
        </is>
      </c>
      <c r="F20287" t="inlineStr">
        <is>
          <t>BN</t>
        </is>
      </c>
      <c r="G20287" t="inlineStr">
        <is>
          <t>No</t>
        </is>
      </c>
      <c r="H20287" t="n">
        <v>33.9</v>
      </c>
    </row>
    <row r="20288">
      <c r="A20288" t="inlineStr">
        <is>
          <t>2022-W15-2022-PEPSALFA-Y33514</t>
        </is>
      </c>
      <c r="B20288" t="n">
        <v>2022</v>
      </c>
      <c r="C20288" t="n">
        <v>15</v>
      </c>
      <c r="D20288" t="inlineStr">
        <is>
          <t>2022-PEPSALFA</t>
        </is>
      </c>
      <c r="E20288" t="inlineStr">
        <is>
          <t>Y33514</t>
        </is>
      </c>
      <c r="F20288" t="inlineStr">
        <is>
          <t>BN</t>
        </is>
      </c>
      <c r="G20288" t="inlineStr">
        <is>
          <t>No</t>
        </is>
      </c>
      <c r="H20288" t="n">
        <v>8.199999999999999</v>
      </c>
    </row>
    <row r="20289">
      <c r="A20289" t="inlineStr">
        <is>
          <t>2022-W15-2022-PEPSALFA-Y30182</t>
        </is>
      </c>
      <c r="B20289" t="n">
        <v>2022</v>
      </c>
      <c r="C20289" t="n">
        <v>15</v>
      </c>
      <c r="D20289" t="inlineStr">
        <is>
          <t>2022-PEPSALFA</t>
        </is>
      </c>
      <c r="E20289" t="inlineStr">
        <is>
          <t>Y30182</t>
        </is>
      </c>
      <c r="F20289" t="inlineStr">
        <is>
          <t>IR</t>
        </is>
      </c>
      <c r="G20289" t="inlineStr">
        <is>
          <t>No</t>
        </is>
      </c>
      <c r="H20289" t="n">
        <v>0</v>
      </c>
    </row>
    <row r="20290">
      <c r="A20290" t="inlineStr">
        <is>
          <t>2022-W15-2022-PACO-Y29369</t>
        </is>
      </c>
      <c r="B20290" t="n">
        <v>2022</v>
      </c>
      <c r="C20290" t="n">
        <v>15</v>
      </c>
      <c r="D20290" t="inlineStr">
        <is>
          <t>2022-PACO</t>
        </is>
      </c>
      <c r="E20290" t="inlineStr">
        <is>
          <t>Y29369</t>
        </is>
      </c>
      <c r="F20290" t="inlineStr">
        <is>
          <t>QB</t>
        </is>
      </c>
      <c r="G20290" t="inlineStr">
        <is>
          <t>Yes</t>
        </is>
      </c>
      <c r="H20290" t="n">
        <v>22.24</v>
      </c>
    </row>
    <row r="20291">
      <c r="A20291" t="inlineStr">
        <is>
          <t>2022-W15-2022-PACO-Y31896</t>
        </is>
      </c>
      <c r="B20291" t="n">
        <v>2022</v>
      </c>
      <c r="C20291" t="n">
        <v>15</v>
      </c>
      <c r="D20291" t="inlineStr">
        <is>
          <t>2022-PACO</t>
        </is>
      </c>
      <c r="E20291" t="inlineStr">
        <is>
          <t>Y31896</t>
        </is>
      </c>
      <c r="F20291" t="inlineStr">
        <is>
          <t>WR</t>
        </is>
      </c>
      <c r="G20291" t="inlineStr">
        <is>
          <t>Yes</t>
        </is>
      </c>
      <c r="H20291" t="n">
        <v>9</v>
      </c>
    </row>
    <row r="20292">
      <c r="A20292" t="inlineStr">
        <is>
          <t>2022-W15-2022-PACO-Y33971</t>
        </is>
      </c>
      <c r="B20292" t="n">
        <v>2022</v>
      </c>
      <c r="C20292" t="n">
        <v>15</v>
      </c>
      <c r="D20292" t="inlineStr">
        <is>
          <t>2022-PACO</t>
        </is>
      </c>
      <c r="E20292" t="inlineStr">
        <is>
          <t>Y33971</t>
        </is>
      </c>
      <c r="F20292" t="inlineStr">
        <is>
          <t>WR</t>
        </is>
      </c>
      <c r="G20292" t="inlineStr">
        <is>
          <t>Yes</t>
        </is>
      </c>
      <c r="H20292" t="n">
        <v>18.5</v>
      </c>
    </row>
    <row r="20293">
      <c r="A20293" t="inlineStr">
        <is>
          <t>2022-W15-2022-PACO-Y33413</t>
        </is>
      </c>
      <c r="B20293" t="n">
        <v>2022</v>
      </c>
      <c r="C20293" t="n">
        <v>15</v>
      </c>
      <c r="D20293" t="inlineStr">
        <is>
          <t>2022-PACO</t>
        </is>
      </c>
      <c r="E20293" t="inlineStr">
        <is>
          <t>Y33413</t>
        </is>
      </c>
      <c r="F20293" t="inlineStr">
        <is>
          <t>RB</t>
        </is>
      </c>
      <c r="G20293" t="inlineStr">
        <is>
          <t>Yes</t>
        </is>
      </c>
      <c r="H20293" t="n">
        <v>11.7</v>
      </c>
    </row>
    <row r="20294">
      <c r="A20294" t="inlineStr">
        <is>
          <t>2022-W15-2022-PACO-Y32711</t>
        </is>
      </c>
      <c r="B20294" t="n">
        <v>2022</v>
      </c>
      <c r="C20294" t="n">
        <v>15</v>
      </c>
      <c r="D20294" t="inlineStr">
        <is>
          <t>2022-PACO</t>
        </is>
      </c>
      <c r="E20294" t="inlineStr">
        <is>
          <t>Y32711</t>
        </is>
      </c>
      <c r="F20294" t="inlineStr">
        <is>
          <t>RB</t>
        </is>
      </c>
      <c r="G20294" t="inlineStr">
        <is>
          <t>Yes</t>
        </is>
      </c>
      <c r="H20294" t="n">
        <v>1.8</v>
      </c>
    </row>
    <row r="20295">
      <c r="A20295" t="inlineStr">
        <is>
          <t>2022-W15-2022-PACO-Y30259</t>
        </is>
      </c>
      <c r="B20295" t="n">
        <v>2022</v>
      </c>
      <c r="C20295" t="n">
        <v>15</v>
      </c>
      <c r="D20295" t="inlineStr">
        <is>
          <t>2022-PACO</t>
        </is>
      </c>
      <c r="E20295" t="inlineStr">
        <is>
          <t>Y30259</t>
        </is>
      </c>
      <c r="F20295" t="inlineStr">
        <is>
          <t>TE</t>
        </is>
      </c>
      <c r="G20295" t="inlineStr">
        <is>
          <t>Yes</t>
        </is>
      </c>
      <c r="H20295" t="n">
        <v>25.3</v>
      </c>
    </row>
    <row r="20296">
      <c r="A20296" t="inlineStr">
        <is>
          <t>2022-W15-2022-PACO-Y26652</t>
        </is>
      </c>
      <c r="B20296" t="n">
        <v>2022</v>
      </c>
      <c r="C20296" t="n">
        <v>15</v>
      </c>
      <c r="D20296" t="inlineStr">
        <is>
          <t>2022-PACO</t>
        </is>
      </c>
      <c r="E20296" t="inlineStr">
        <is>
          <t>Y26652</t>
        </is>
      </c>
      <c r="F20296" t="inlineStr">
        <is>
          <t>W/R/T FLEX</t>
        </is>
      </c>
      <c r="G20296" t="inlineStr">
        <is>
          <t>Yes</t>
        </is>
      </c>
      <c r="H20296" t="n">
        <v>11.7</v>
      </c>
    </row>
    <row r="20297">
      <c r="A20297" t="inlineStr">
        <is>
          <t>2022-W15-2022-PACO-Y26534</t>
        </is>
      </c>
      <c r="B20297" t="n">
        <v>2022</v>
      </c>
      <c r="C20297" t="n">
        <v>15</v>
      </c>
      <c r="D20297" t="inlineStr">
        <is>
          <t>2022-PACO</t>
        </is>
      </c>
      <c r="E20297" t="inlineStr">
        <is>
          <t>Y26534</t>
        </is>
      </c>
      <c r="F20297" t="inlineStr">
        <is>
          <t>K</t>
        </is>
      </c>
      <c r="G20297" t="inlineStr">
        <is>
          <t>Yes</t>
        </is>
      </c>
      <c r="H20297" t="n">
        <v>5</v>
      </c>
    </row>
    <row r="20298">
      <c r="A20298" t="inlineStr">
        <is>
          <t>2022-W15-2022-PACO-Y-DEF:tennessee</t>
        </is>
      </c>
      <c r="B20298" t="n">
        <v>2022</v>
      </c>
      <c r="C20298" t="n">
        <v>15</v>
      </c>
      <c r="D20298" t="inlineStr">
        <is>
          <t>2022-PACO</t>
        </is>
      </c>
      <c r="E20298" t="inlineStr">
        <is>
          <t>Y-DEF:tennessee</t>
        </is>
      </c>
      <c r="F20298" t="inlineStr">
        <is>
          <t>DST</t>
        </is>
      </c>
      <c r="G20298" t="inlineStr">
        <is>
          <t>Yes</t>
        </is>
      </c>
      <c r="H20298" t="n">
        <v>8</v>
      </c>
    </row>
    <row r="20299">
      <c r="A20299" t="inlineStr">
        <is>
          <t>2022-W15-2022-PACO-Y30994</t>
        </is>
      </c>
      <c r="B20299" t="n">
        <v>2022</v>
      </c>
      <c r="C20299" t="n">
        <v>15</v>
      </c>
      <c r="D20299" t="inlineStr">
        <is>
          <t>2022-PACO</t>
        </is>
      </c>
      <c r="E20299" t="inlineStr">
        <is>
          <t>Y30994</t>
        </is>
      </c>
      <c r="F20299" t="inlineStr">
        <is>
          <t>BN</t>
        </is>
      </c>
      <c r="G20299" t="inlineStr">
        <is>
          <t>No</t>
        </is>
      </c>
      <c r="H20299" t="n">
        <v>15.8</v>
      </c>
    </row>
    <row r="20300">
      <c r="A20300" t="inlineStr">
        <is>
          <t>2022-W15-2022-PACO-Y33465</t>
        </is>
      </c>
      <c r="B20300" t="n">
        <v>2022</v>
      </c>
      <c r="C20300" t="n">
        <v>15</v>
      </c>
      <c r="D20300" t="inlineStr">
        <is>
          <t>2022-PACO</t>
        </is>
      </c>
      <c r="E20300" t="inlineStr">
        <is>
          <t>Y33465</t>
        </is>
      </c>
      <c r="F20300" t="inlineStr">
        <is>
          <t>BN</t>
        </is>
      </c>
      <c r="G20300" t="inlineStr">
        <is>
          <t>No</t>
        </is>
      </c>
      <c r="H20300" t="n">
        <v>7.4</v>
      </c>
    </row>
    <row r="20301">
      <c r="A20301" t="inlineStr">
        <is>
          <t>2022-W15-2022-PACO-Y30199</t>
        </is>
      </c>
      <c r="B20301" t="n">
        <v>2022</v>
      </c>
      <c r="C20301" t="n">
        <v>15</v>
      </c>
      <c r="D20301" t="inlineStr">
        <is>
          <t>2022-PACO</t>
        </is>
      </c>
      <c r="E20301" t="inlineStr">
        <is>
          <t>Y30199</t>
        </is>
      </c>
      <c r="F20301" t="inlineStr">
        <is>
          <t>BN</t>
        </is>
      </c>
      <c r="G20301" t="inlineStr">
        <is>
          <t>No</t>
        </is>
      </c>
      <c r="H20301" t="n">
        <v>3.2</v>
      </c>
    </row>
    <row r="20302">
      <c r="A20302" t="inlineStr">
        <is>
          <t>2022-W15-2022-PACO-Y26662</t>
        </is>
      </c>
      <c r="B20302" t="n">
        <v>2022</v>
      </c>
      <c r="C20302" t="n">
        <v>15</v>
      </c>
      <c r="D20302" t="inlineStr">
        <is>
          <t>2022-PACO</t>
        </is>
      </c>
      <c r="E20302" t="inlineStr">
        <is>
          <t>Y26662</t>
        </is>
      </c>
      <c r="F20302" t="inlineStr">
        <is>
          <t>BN</t>
        </is>
      </c>
      <c r="G20302" t="inlineStr">
        <is>
          <t>No</t>
        </is>
      </c>
      <c r="H20302" t="n">
        <v>15.32</v>
      </c>
    </row>
    <row r="20303">
      <c r="A20303" t="inlineStr">
        <is>
          <t>2022-W15-2022-PACO-Y30285</t>
        </is>
      </c>
      <c r="B20303" t="n">
        <v>2022</v>
      </c>
      <c r="C20303" t="n">
        <v>15</v>
      </c>
      <c r="D20303" t="inlineStr">
        <is>
          <t>2022-PACO</t>
        </is>
      </c>
      <c r="E20303" t="inlineStr">
        <is>
          <t>Y30285</t>
        </is>
      </c>
      <c r="F20303" t="inlineStr">
        <is>
          <t>BN</t>
        </is>
      </c>
      <c r="G20303" t="inlineStr">
        <is>
          <t>No</t>
        </is>
      </c>
      <c r="H20303" t="n">
        <v>3.4</v>
      </c>
    </row>
    <row r="20304">
      <c r="A20304" t="inlineStr">
        <is>
          <t>2022-W15-2022-PACO-Y33392</t>
        </is>
      </c>
      <c r="B20304" t="n">
        <v>2022</v>
      </c>
      <c r="C20304" t="n">
        <v>15</v>
      </c>
      <c r="D20304" t="inlineStr">
        <is>
          <t>2022-PACO</t>
        </is>
      </c>
      <c r="E20304" t="inlineStr">
        <is>
          <t>Y33392</t>
        </is>
      </c>
      <c r="F20304" t="inlineStr">
        <is>
          <t>IR</t>
        </is>
      </c>
      <c r="G20304" t="inlineStr">
        <is>
          <t>No</t>
        </is>
      </c>
      <c r="H20304" t="n">
        <v>0</v>
      </c>
    </row>
    <row r="20305">
      <c r="A20305" t="inlineStr">
        <is>
          <t>2022-W16-2022-JCHAPS-Y32676</t>
        </is>
      </c>
      <c r="B20305" t="n">
        <v>2022</v>
      </c>
      <c r="C20305" t="n">
        <v>16</v>
      </c>
      <c r="D20305" t="inlineStr">
        <is>
          <t>2022-JCHAPS</t>
        </is>
      </c>
      <c r="E20305" t="inlineStr">
        <is>
          <t>Y32676</t>
        </is>
      </c>
      <c r="F20305" t="inlineStr">
        <is>
          <t>QB</t>
        </is>
      </c>
      <c r="G20305" t="inlineStr">
        <is>
          <t>Yes</t>
        </is>
      </c>
      <c r="H20305" t="n">
        <v>6.5</v>
      </c>
    </row>
    <row r="20306">
      <c r="A20306" t="inlineStr">
        <is>
          <t>2022-W16-2022-JCHAPS-Y33398</t>
        </is>
      </c>
      <c r="B20306" t="n">
        <v>2022</v>
      </c>
      <c r="C20306" t="n">
        <v>16</v>
      </c>
      <c r="D20306" t="inlineStr">
        <is>
          <t>2022-JCHAPS</t>
        </is>
      </c>
      <c r="E20306" t="inlineStr">
        <is>
          <t>Y33398</t>
        </is>
      </c>
      <c r="F20306" t="inlineStr">
        <is>
          <t>WR</t>
        </is>
      </c>
      <c r="G20306" t="inlineStr">
        <is>
          <t>Yes</t>
        </is>
      </c>
      <c r="H20306" t="n">
        <v>27.3</v>
      </c>
    </row>
    <row r="20307">
      <c r="A20307" t="inlineStr">
        <is>
          <t>2022-W16-2022-JCHAPS-Y31031</t>
        </is>
      </c>
      <c r="B20307" t="n">
        <v>2022</v>
      </c>
      <c r="C20307" t="n">
        <v>16</v>
      </c>
      <c r="D20307" t="inlineStr">
        <is>
          <t>2022-JCHAPS</t>
        </is>
      </c>
      <c r="E20307" t="inlineStr">
        <is>
          <t>Y31031</t>
        </is>
      </c>
      <c r="F20307" t="inlineStr">
        <is>
          <t>WR</t>
        </is>
      </c>
      <c r="G20307" t="inlineStr">
        <is>
          <t>Yes</t>
        </is>
      </c>
      <c r="H20307" t="n">
        <v>12.8</v>
      </c>
    </row>
    <row r="20308">
      <c r="A20308" t="inlineStr">
        <is>
          <t>2022-W16-2022-JCHAPS-Y30154</t>
        </is>
      </c>
      <c r="B20308" t="n">
        <v>2022</v>
      </c>
      <c r="C20308" t="n">
        <v>16</v>
      </c>
      <c r="D20308" t="inlineStr">
        <is>
          <t>2022-JCHAPS</t>
        </is>
      </c>
      <c r="E20308" t="inlineStr">
        <is>
          <t>Y30154</t>
        </is>
      </c>
      <c r="F20308" t="inlineStr">
        <is>
          <t>RB</t>
        </is>
      </c>
      <c r="G20308" t="inlineStr">
        <is>
          <t>Yes</t>
        </is>
      </c>
      <c r="H20308" t="n">
        <v>9.199999999999999</v>
      </c>
    </row>
    <row r="20309">
      <c r="A20309" t="inlineStr">
        <is>
          <t>2022-W16-2022-JCHAPS-Y34207</t>
        </is>
      </c>
      <c r="B20309" t="n">
        <v>2022</v>
      </c>
      <c r="C20309" t="n">
        <v>16</v>
      </c>
      <c r="D20309" t="inlineStr">
        <is>
          <t>2022-JCHAPS</t>
        </is>
      </c>
      <c r="E20309" t="inlineStr">
        <is>
          <t>Y34207</t>
        </is>
      </c>
      <c r="F20309" t="inlineStr">
        <is>
          <t>RB</t>
        </is>
      </c>
      <c r="G20309" t="inlineStr">
        <is>
          <t>Yes</t>
        </is>
      </c>
      <c r="H20309" t="n">
        <v>9.5</v>
      </c>
    </row>
    <row r="20310">
      <c r="A20310" t="inlineStr">
        <is>
          <t>2022-W16-2022-JCHAPS-Y31107</t>
        </is>
      </c>
      <c r="B20310" t="n">
        <v>2022</v>
      </c>
      <c r="C20310" t="n">
        <v>16</v>
      </c>
      <c r="D20310" t="inlineStr">
        <is>
          <t>2022-JCHAPS</t>
        </is>
      </c>
      <c r="E20310" t="inlineStr">
        <is>
          <t>Y31107</t>
        </is>
      </c>
      <c r="F20310" t="inlineStr">
        <is>
          <t>TE</t>
        </is>
      </c>
      <c r="G20310" t="inlineStr">
        <is>
          <t>Yes</t>
        </is>
      </c>
      <c r="H20310" t="n">
        <v>5.8</v>
      </c>
    </row>
    <row r="20311">
      <c r="A20311" t="inlineStr">
        <is>
          <t>2022-W16-2022-JCHAPS-Y32704</t>
        </is>
      </c>
      <c r="B20311" t="n">
        <v>2022</v>
      </c>
      <c r="C20311" t="n">
        <v>16</v>
      </c>
      <c r="D20311" t="inlineStr">
        <is>
          <t>2022-JCHAPS</t>
        </is>
      </c>
      <c r="E20311" t="inlineStr">
        <is>
          <t>Y32704</t>
        </is>
      </c>
      <c r="F20311" t="inlineStr">
        <is>
          <t>W/R/T FLEX</t>
        </is>
      </c>
      <c r="G20311" t="inlineStr">
        <is>
          <t>Yes</t>
        </is>
      </c>
      <c r="H20311" t="n">
        <v>5.9</v>
      </c>
    </row>
    <row r="20312">
      <c r="A20312" t="inlineStr">
        <is>
          <t>2022-W16-2022-JCHAPS-Y8432</t>
        </is>
      </c>
      <c r="B20312" t="n">
        <v>2022</v>
      </c>
      <c r="C20312" t="n">
        <v>16</v>
      </c>
      <c r="D20312" t="inlineStr">
        <is>
          <t>2022-JCHAPS</t>
        </is>
      </c>
      <c r="E20312" t="inlineStr">
        <is>
          <t>Y8432</t>
        </is>
      </c>
      <c r="F20312" t="inlineStr">
        <is>
          <t>K</t>
        </is>
      </c>
      <c r="G20312" t="inlineStr">
        <is>
          <t>Yes</t>
        </is>
      </c>
      <c r="H20312" t="n">
        <v>0</v>
      </c>
    </row>
    <row r="20313">
      <c r="A20313" t="inlineStr">
        <is>
          <t>2022-W16-2022-JCHAPS-Y-DEF:pittsburgh</t>
        </is>
      </c>
      <c r="B20313" t="n">
        <v>2022</v>
      </c>
      <c r="C20313" t="n">
        <v>16</v>
      </c>
      <c r="D20313" t="inlineStr">
        <is>
          <t>2022-JCHAPS</t>
        </is>
      </c>
      <c r="E20313" t="inlineStr">
        <is>
          <t>Y-DEF:pittsburgh</t>
        </is>
      </c>
      <c r="F20313" t="inlineStr">
        <is>
          <t>DST</t>
        </is>
      </c>
      <c r="G20313" t="inlineStr">
        <is>
          <t>Yes</t>
        </is>
      </c>
      <c r="H20313" t="n">
        <v>13</v>
      </c>
    </row>
    <row r="20314">
      <c r="A20314" t="inlineStr">
        <is>
          <t>2022-W16-2022-JCHAPS-Y31898</t>
        </is>
      </c>
      <c r="B20314" t="n">
        <v>2022</v>
      </c>
      <c r="C20314" t="n">
        <v>16</v>
      </c>
      <c r="D20314" t="inlineStr">
        <is>
          <t>2022-JCHAPS</t>
        </is>
      </c>
      <c r="E20314" t="inlineStr">
        <is>
          <t>Y31898</t>
        </is>
      </c>
      <c r="F20314" t="inlineStr">
        <is>
          <t>BN</t>
        </is>
      </c>
      <c r="G20314" t="inlineStr">
        <is>
          <t>No</t>
        </is>
      </c>
      <c r="H20314" t="n">
        <v>8.9</v>
      </c>
    </row>
    <row r="20315">
      <c r="A20315" t="inlineStr">
        <is>
          <t>2022-W16-2022-JCHAPS-Y30227</t>
        </is>
      </c>
      <c r="B20315" t="n">
        <v>2022</v>
      </c>
      <c r="C20315" t="n">
        <v>16</v>
      </c>
      <c r="D20315" t="inlineStr">
        <is>
          <t>2022-JCHAPS</t>
        </is>
      </c>
      <c r="E20315" t="inlineStr">
        <is>
          <t>Y30227</t>
        </is>
      </c>
      <c r="F20315" t="inlineStr">
        <is>
          <t>BN</t>
        </is>
      </c>
      <c r="G20315" t="inlineStr">
        <is>
          <t>No</t>
        </is>
      </c>
      <c r="H20315" t="n">
        <v>3.7</v>
      </c>
    </row>
    <row r="20316">
      <c r="A20316" t="inlineStr">
        <is>
          <t>2022-W16-2022-JCHAPS-Y31424</t>
        </is>
      </c>
      <c r="B20316" t="n">
        <v>2022</v>
      </c>
      <c r="C20316" t="n">
        <v>16</v>
      </c>
      <c r="D20316" t="inlineStr">
        <is>
          <t>2022-JCHAPS</t>
        </is>
      </c>
      <c r="E20316" t="inlineStr">
        <is>
          <t>Y31424</t>
        </is>
      </c>
      <c r="F20316" t="inlineStr">
        <is>
          <t>BN</t>
        </is>
      </c>
      <c r="G20316" t="inlineStr">
        <is>
          <t>No</t>
        </is>
      </c>
      <c r="H20316" t="n">
        <v>9.9</v>
      </c>
    </row>
    <row r="20317">
      <c r="A20317" t="inlineStr">
        <is>
          <t>2022-W16-2022-JCHAPS-Y30117</t>
        </is>
      </c>
      <c r="B20317" t="n">
        <v>2022</v>
      </c>
      <c r="C20317" t="n">
        <v>16</v>
      </c>
      <c r="D20317" t="inlineStr">
        <is>
          <t>2022-JCHAPS</t>
        </is>
      </c>
      <c r="E20317" t="inlineStr">
        <is>
          <t>Y30117</t>
        </is>
      </c>
      <c r="F20317" t="inlineStr">
        <is>
          <t>BN</t>
        </is>
      </c>
      <c r="G20317" t="inlineStr">
        <is>
          <t>No</t>
        </is>
      </c>
      <c r="H20317" t="n">
        <v>20.7</v>
      </c>
    </row>
    <row r="20318">
      <c r="A20318" t="inlineStr">
        <is>
          <t>2022-W16-2022-JCHAPS-Y33967</t>
        </is>
      </c>
      <c r="B20318" t="n">
        <v>2022</v>
      </c>
      <c r="C20318" t="n">
        <v>16</v>
      </c>
      <c r="D20318" t="inlineStr">
        <is>
          <t>2022-JCHAPS</t>
        </is>
      </c>
      <c r="E20318" t="inlineStr">
        <is>
          <t>Y33967</t>
        </is>
      </c>
      <c r="F20318" t="inlineStr">
        <is>
          <t>BN</t>
        </is>
      </c>
      <c r="G20318" t="inlineStr">
        <is>
          <t>No</t>
        </is>
      </c>
      <c r="H20318" t="n">
        <v>0</v>
      </c>
    </row>
    <row r="20319">
      <c r="A20319" t="inlineStr">
        <is>
          <t>2022-W16-2022-PEPSALFA-Y7200</t>
        </is>
      </c>
      <c r="B20319" t="n">
        <v>2022</v>
      </c>
      <c r="C20319" t="n">
        <v>16</v>
      </c>
      <c r="D20319" t="inlineStr">
        <is>
          <t>2022-PEPSALFA</t>
        </is>
      </c>
      <c r="E20319" t="inlineStr">
        <is>
          <t>Y7200</t>
        </is>
      </c>
      <c r="F20319" t="inlineStr">
        <is>
          <t>QB</t>
        </is>
      </c>
      <c r="G20319" t="inlineStr">
        <is>
          <t>Yes</t>
        </is>
      </c>
      <c r="H20319" t="n">
        <v>14.32</v>
      </c>
    </row>
    <row r="20320">
      <c r="A20320" t="inlineStr">
        <is>
          <t>2022-W16-2022-PEPSALFA-Y26699</t>
        </is>
      </c>
      <c r="B20320" t="n">
        <v>2022</v>
      </c>
      <c r="C20320" t="n">
        <v>16</v>
      </c>
      <c r="D20320" t="inlineStr">
        <is>
          <t>2022-PEPSALFA</t>
        </is>
      </c>
      <c r="E20320" t="inlineStr">
        <is>
          <t>Y26699</t>
        </is>
      </c>
      <c r="F20320" t="inlineStr">
        <is>
          <t>WR</t>
        </is>
      </c>
      <c r="G20320" t="inlineStr">
        <is>
          <t>Yes</t>
        </is>
      </c>
      <c r="H20320" t="n">
        <v>15.9</v>
      </c>
    </row>
    <row r="20321">
      <c r="A20321" t="inlineStr">
        <is>
          <t>2022-W16-2022-PEPSALFA-Y31268</t>
        </is>
      </c>
      <c r="B20321" t="n">
        <v>2022</v>
      </c>
      <c r="C20321" t="n">
        <v>16</v>
      </c>
      <c r="D20321" t="inlineStr">
        <is>
          <t>2022-PEPSALFA</t>
        </is>
      </c>
      <c r="E20321" t="inlineStr">
        <is>
          <t>Y31268</t>
        </is>
      </c>
      <c r="F20321" t="inlineStr">
        <is>
          <t>WR</t>
        </is>
      </c>
      <c r="G20321" t="inlineStr">
        <is>
          <t>Yes</t>
        </is>
      </c>
      <c r="H20321" t="n">
        <v>8.6</v>
      </c>
    </row>
    <row r="20322">
      <c r="A20322" t="inlineStr">
        <is>
          <t>2022-W16-2022-PEPSALFA-Y29238</t>
        </is>
      </c>
      <c r="B20322" t="n">
        <v>2022</v>
      </c>
      <c r="C20322" t="n">
        <v>16</v>
      </c>
      <c r="D20322" t="inlineStr">
        <is>
          <t>2022-PEPSALFA</t>
        </is>
      </c>
      <c r="E20322" t="inlineStr">
        <is>
          <t>Y29238</t>
        </is>
      </c>
      <c r="F20322" t="inlineStr">
        <is>
          <t>RB</t>
        </is>
      </c>
      <c r="G20322" t="inlineStr">
        <is>
          <t>Yes</t>
        </is>
      </c>
      <c r="H20322" t="n">
        <v>12.6</v>
      </c>
    </row>
    <row r="20323">
      <c r="A20323" t="inlineStr">
        <is>
          <t>2022-W16-2022-PEPSALFA-Y32722</t>
        </is>
      </c>
      <c r="B20323" t="n">
        <v>2022</v>
      </c>
      <c r="C20323" t="n">
        <v>16</v>
      </c>
      <c r="D20323" t="inlineStr">
        <is>
          <t>2022-PEPSALFA</t>
        </is>
      </c>
      <c r="E20323" t="inlineStr">
        <is>
          <t>Y32722</t>
        </is>
      </c>
      <c r="F20323" t="inlineStr">
        <is>
          <t>RB</t>
        </is>
      </c>
      <c r="G20323" t="inlineStr">
        <is>
          <t>Yes</t>
        </is>
      </c>
      <c r="H20323" t="n">
        <v>33.7</v>
      </c>
    </row>
    <row r="20324">
      <c r="A20324" t="inlineStr">
        <is>
          <t>2022-W16-2022-PEPSALFA-Y33113</t>
        </is>
      </c>
      <c r="B20324" t="n">
        <v>2022</v>
      </c>
      <c r="C20324" t="n">
        <v>16</v>
      </c>
      <c r="D20324" t="inlineStr">
        <is>
          <t>2022-PEPSALFA</t>
        </is>
      </c>
      <c r="E20324" t="inlineStr">
        <is>
          <t>Y33113</t>
        </is>
      </c>
      <c r="F20324" t="inlineStr">
        <is>
          <t>TE</t>
        </is>
      </c>
      <c r="G20324" t="inlineStr">
        <is>
          <t>Yes</t>
        </is>
      </c>
      <c r="H20324" t="n">
        <v>1.4</v>
      </c>
    </row>
    <row r="20325">
      <c r="A20325" t="inlineStr">
        <is>
          <t>2022-W16-2022-PEPSALFA-Y30150</t>
        </is>
      </c>
      <c r="B20325" t="n">
        <v>2022</v>
      </c>
      <c r="C20325" t="n">
        <v>16</v>
      </c>
      <c r="D20325" t="inlineStr">
        <is>
          <t>2022-PEPSALFA</t>
        </is>
      </c>
      <c r="E20325" t="inlineStr">
        <is>
          <t>Y30150</t>
        </is>
      </c>
      <c r="F20325" t="inlineStr">
        <is>
          <t>W/R/T FLEX</t>
        </is>
      </c>
      <c r="G20325" t="inlineStr">
        <is>
          <t>Yes</t>
        </is>
      </c>
      <c r="H20325" t="n">
        <v>1.6</v>
      </c>
    </row>
    <row r="20326">
      <c r="A20326" t="inlineStr">
        <is>
          <t>2022-W16-2022-PEPSALFA-Y7520</t>
        </is>
      </c>
      <c r="B20326" t="n">
        <v>2022</v>
      </c>
      <c r="C20326" t="n">
        <v>16</v>
      </c>
      <c r="D20326" t="inlineStr">
        <is>
          <t>2022-PEPSALFA</t>
        </is>
      </c>
      <c r="E20326" t="inlineStr">
        <is>
          <t>Y7520</t>
        </is>
      </c>
      <c r="F20326" t="inlineStr">
        <is>
          <t>K</t>
        </is>
      </c>
      <c r="G20326" t="inlineStr">
        <is>
          <t>Yes</t>
        </is>
      </c>
      <c r="H20326" t="n">
        <v>13</v>
      </c>
    </row>
    <row r="20327">
      <c r="A20327" t="inlineStr">
        <is>
          <t>2022-W16-2022-PEPSALFA-Y-DEF:new-orleans</t>
        </is>
      </c>
      <c r="B20327" t="n">
        <v>2022</v>
      </c>
      <c r="C20327" t="n">
        <v>16</v>
      </c>
      <c r="D20327" t="inlineStr">
        <is>
          <t>2022-PEPSALFA</t>
        </is>
      </c>
      <c r="E20327" t="inlineStr">
        <is>
          <t>Y-DEF:new-orleans</t>
        </is>
      </c>
      <c r="F20327" t="inlineStr">
        <is>
          <t>DST</t>
        </is>
      </c>
      <c r="G20327" t="inlineStr">
        <is>
          <t>Yes</t>
        </is>
      </c>
      <c r="H20327" t="n">
        <v>8</v>
      </c>
    </row>
    <row r="20328">
      <c r="A20328" t="inlineStr">
        <is>
          <t>2022-W16-2022-PEPSALFA-Y26701</t>
        </is>
      </c>
      <c r="B20328" t="n">
        <v>2022</v>
      </c>
      <c r="C20328" t="n">
        <v>16</v>
      </c>
      <c r="D20328" t="inlineStr">
        <is>
          <t>2022-PEPSALFA</t>
        </is>
      </c>
      <c r="E20328" t="inlineStr">
        <is>
          <t>Y26701</t>
        </is>
      </c>
      <c r="F20328" t="inlineStr">
        <is>
          <t>BN</t>
        </is>
      </c>
      <c r="G20328" t="inlineStr">
        <is>
          <t>No</t>
        </is>
      </c>
      <c r="H20328" t="n">
        <v>0</v>
      </c>
    </row>
    <row r="20329">
      <c r="A20329" t="inlineStr">
        <is>
          <t>2022-W16-2022-PEPSALFA-Y32003</t>
        </is>
      </c>
      <c r="B20329" t="n">
        <v>2022</v>
      </c>
      <c r="C20329" t="n">
        <v>16</v>
      </c>
      <c r="D20329" t="inlineStr">
        <is>
          <t>2022-PEPSALFA</t>
        </is>
      </c>
      <c r="E20329" t="inlineStr">
        <is>
          <t>Y32003</t>
        </is>
      </c>
      <c r="F20329" t="inlineStr">
        <is>
          <t>BN</t>
        </is>
      </c>
      <c r="G20329" t="inlineStr">
        <is>
          <t>No</t>
        </is>
      </c>
      <c r="H20329" t="n">
        <v>9.9</v>
      </c>
    </row>
    <row r="20330">
      <c r="A20330" t="inlineStr">
        <is>
          <t>2022-W16-2022-PEPSALFA-Y28457</t>
        </is>
      </c>
      <c r="B20330" t="n">
        <v>2022</v>
      </c>
      <c r="C20330" t="n">
        <v>16</v>
      </c>
      <c r="D20330" t="inlineStr">
        <is>
          <t>2022-PEPSALFA</t>
        </is>
      </c>
      <c r="E20330" t="inlineStr">
        <is>
          <t>Y28457</t>
        </is>
      </c>
      <c r="F20330" t="inlineStr">
        <is>
          <t>BN</t>
        </is>
      </c>
      <c r="G20330" t="inlineStr">
        <is>
          <t>No</t>
        </is>
      </c>
      <c r="H20330" t="n">
        <v>0</v>
      </c>
    </row>
    <row r="20331">
      <c r="A20331" t="inlineStr">
        <is>
          <t>2022-W16-2022-PEPSALFA-Y29344</t>
        </is>
      </c>
      <c r="B20331" t="n">
        <v>2022</v>
      </c>
      <c r="C20331" t="n">
        <v>16</v>
      </c>
      <c r="D20331" t="inlineStr">
        <is>
          <t>2022-PEPSALFA</t>
        </is>
      </c>
      <c r="E20331" t="inlineStr">
        <is>
          <t>Y29344</t>
        </is>
      </c>
      <c r="F20331" t="inlineStr">
        <is>
          <t>BN</t>
        </is>
      </c>
      <c r="G20331" t="inlineStr">
        <is>
          <t>No</t>
        </is>
      </c>
      <c r="H20331" t="n">
        <v>25.9</v>
      </c>
    </row>
    <row r="20332">
      <c r="A20332" t="inlineStr">
        <is>
          <t>2022-W16-2022-PEPSALFA-Y33514</t>
        </is>
      </c>
      <c r="B20332" t="n">
        <v>2022</v>
      </c>
      <c r="C20332" t="n">
        <v>16</v>
      </c>
      <c r="D20332" t="inlineStr">
        <is>
          <t>2022-PEPSALFA</t>
        </is>
      </c>
      <c r="E20332" t="inlineStr">
        <is>
          <t>Y33514</t>
        </is>
      </c>
      <c r="F20332" t="inlineStr">
        <is>
          <t>BN</t>
        </is>
      </c>
      <c r="G20332" t="inlineStr">
        <is>
          <t>No</t>
        </is>
      </c>
      <c r="H20332" t="n">
        <v>12.5</v>
      </c>
    </row>
    <row r="20333">
      <c r="A20333" t="inlineStr">
        <is>
          <t>2022-W16-2022-PEPSALFA-Y30182</t>
        </is>
      </c>
      <c r="B20333" t="n">
        <v>2022</v>
      </c>
      <c r="C20333" t="n">
        <v>16</v>
      </c>
      <c r="D20333" t="inlineStr">
        <is>
          <t>2022-PEPSALFA</t>
        </is>
      </c>
      <c r="E20333" t="inlineStr">
        <is>
          <t>Y30182</t>
        </is>
      </c>
      <c r="F20333" t="inlineStr">
        <is>
          <t>IR</t>
        </is>
      </c>
      <c r="G20333" t="inlineStr">
        <is>
          <t>No</t>
        </is>
      </c>
      <c r="H20333" t="n">
        <v>0</v>
      </c>
    </row>
    <row r="20334">
      <c r="A20334" t="inlineStr">
        <is>
          <t>2022-W16-2022-ISAROD-Y32675</t>
        </is>
      </c>
      <c r="B20334" t="n">
        <v>2022</v>
      </c>
      <c r="C20334" t="n">
        <v>16</v>
      </c>
      <c r="D20334" t="inlineStr">
        <is>
          <t>2022-ISAROD</t>
        </is>
      </c>
      <c r="E20334" t="inlineStr">
        <is>
          <t>Y32675</t>
        </is>
      </c>
      <c r="F20334" t="inlineStr">
        <is>
          <t>QB</t>
        </is>
      </c>
      <c r="G20334" t="inlineStr">
        <is>
          <t>Yes</t>
        </is>
      </c>
      <c r="H20334" t="n">
        <v>15.4</v>
      </c>
    </row>
    <row r="20335">
      <c r="A20335" t="inlineStr">
        <is>
          <t>2022-W16-2022-ISAROD-Y32692</t>
        </is>
      </c>
      <c r="B20335" t="n">
        <v>2022</v>
      </c>
      <c r="C20335" t="n">
        <v>16</v>
      </c>
      <c r="D20335" t="inlineStr">
        <is>
          <t>2022-ISAROD</t>
        </is>
      </c>
      <c r="E20335" t="inlineStr">
        <is>
          <t>Y32692</t>
        </is>
      </c>
      <c r="F20335" t="inlineStr">
        <is>
          <t>WR</t>
        </is>
      </c>
      <c r="G20335" t="inlineStr">
        <is>
          <t>Yes</t>
        </is>
      </c>
      <c r="H20335" t="n">
        <v>25.3</v>
      </c>
    </row>
    <row r="20336">
      <c r="A20336" t="inlineStr">
        <is>
          <t>2022-W16-2022-ISAROD-Y28534</t>
        </is>
      </c>
      <c r="B20336" t="n">
        <v>2022</v>
      </c>
      <c r="C20336" t="n">
        <v>16</v>
      </c>
      <c r="D20336" t="inlineStr">
        <is>
          <t>2022-ISAROD</t>
        </is>
      </c>
      <c r="E20336" t="inlineStr">
        <is>
          <t>Y28534</t>
        </is>
      </c>
      <c r="F20336" t="inlineStr">
        <is>
          <t>WR</t>
        </is>
      </c>
      <c r="G20336" t="inlineStr">
        <is>
          <t>Yes</t>
        </is>
      </c>
      <c r="H20336" t="n">
        <v>3.6</v>
      </c>
    </row>
    <row r="20337">
      <c r="A20337" t="inlineStr">
        <is>
          <t>2022-W16-2022-ISAROD-Y31960</t>
        </is>
      </c>
      <c r="B20337" t="n">
        <v>2022</v>
      </c>
      <c r="C20337" t="n">
        <v>16</v>
      </c>
      <c r="D20337" t="inlineStr">
        <is>
          <t>2022-ISAROD</t>
        </is>
      </c>
      <c r="E20337" t="inlineStr">
        <is>
          <t>Y31960</t>
        </is>
      </c>
      <c r="F20337" t="inlineStr">
        <is>
          <t>RB</t>
        </is>
      </c>
      <c r="G20337" t="inlineStr">
        <is>
          <t>Yes</t>
        </is>
      </c>
      <c r="H20337" t="n">
        <v>11</v>
      </c>
    </row>
    <row r="20338">
      <c r="A20338" t="inlineStr">
        <is>
          <t>2022-W16-2022-ISAROD-Y33495</t>
        </is>
      </c>
      <c r="B20338" t="n">
        <v>2022</v>
      </c>
      <c r="C20338" t="n">
        <v>16</v>
      </c>
      <c r="D20338" t="inlineStr">
        <is>
          <t>2022-ISAROD</t>
        </is>
      </c>
      <c r="E20338" t="inlineStr">
        <is>
          <t>Y33495</t>
        </is>
      </c>
      <c r="F20338" t="inlineStr">
        <is>
          <t>RB</t>
        </is>
      </c>
      <c r="G20338" t="inlineStr">
        <is>
          <t>Yes</t>
        </is>
      </c>
      <c r="H20338" t="n">
        <v>7.5</v>
      </c>
    </row>
    <row r="20339">
      <c r="A20339" t="inlineStr">
        <is>
          <t>2022-W16-2022-ISAROD-Y28592</t>
        </is>
      </c>
      <c r="B20339" t="n">
        <v>2022</v>
      </c>
      <c r="C20339" t="n">
        <v>16</v>
      </c>
      <c r="D20339" t="inlineStr">
        <is>
          <t>2022-ISAROD</t>
        </is>
      </c>
      <c r="E20339" t="inlineStr">
        <is>
          <t>Y28592</t>
        </is>
      </c>
      <c r="F20339" t="inlineStr">
        <is>
          <t>TE</t>
        </is>
      </c>
      <c r="G20339" t="inlineStr">
        <is>
          <t>Yes</t>
        </is>
      </c>
      <c r="H20339" t="n">
        <v>7.8</v>
      </c>
    </row>
    <row r="20340">
      <c r="A20340" t="inlineStr">
        <is>
          <t>2022-W16-2022-ISAROD-Y33422</t>
        </is>
      </c>
      <c r="B20340" t="n">
        <v>2022</v>
      </c>
      <c r="C20340" t="n">
        <v>16</v>
      </c>
      <c r="D20340" t="inlineStr">
        <is>
          <t>2022-ISAROD</t>
        </is>
      </c>
      <c r="E20340" t="inlineStr">
        <is>
          <t>Y33422</t>
        </is>
      </c>
      <c r="F20340" t="inlineStr">
        <is>
          <t>W/R/T FLEX</t>
        </is>
      </c>
      <c r="G20340" t="inlineStr">
        <is>
          <t>Yes</t>
        </is>
      </c>
      <c r="H20340" t="n">
        <v>2.5</v>
      </c>
    </row>
    <row r="20341">
      <c r="A20341" t="inlineStr">
        <is>
          <t>2022-W16-2022-ISAROD-Y31366</t>
        </is>
      </c>
      <c r="B20341" t="n">
        <v>2022</v>
      </c>
      <c r="C20341" t="n">
        <v>16</v>
      </c>
      <c r="D20341" t="inlineStr">
        <is>
          <t>2022-ISAROD</t>
        </is>
      </c>
      <c r="E20341" t="inlineStr">
        <is>
          <t>Y31366</t>
        </is>
      </c>
      <c r="F20341" t="inlineStr">
        <is>
          <t>K</t>
        </is>
      </c>
      <c r="G20341" t="inlineStr">
        <is>
          <t>Yes</t>
        </is>
      </c>
      <c r="H20341" t="n">
        <v>5</v>
      </c>
    </row>
    <row r="20342">
      <c r="A20342" t="inlineStr">
        <is>
          <t>2022-W16-2022-ISAROD-Y-DEF:denver</t>
        </is>
      </c>
      <c r="B20342" t="n">
        <v>2022</v>
      </c>
      <c r="C20342" t="n">
        <v>16</v>
      </c>
      <c r="D20342" t="inlineStr">
        <is>
          <t>2022-ISAROD</t>
        </is>
      </c>
      <c r="E20342" t="inlineStr">
        <is>
          <t>Y-DEF:denver</t>
        </is>
      </c>
      <c r="F20342" t="inlineStr">
        <is>
          <t>DST</t>
        </is>
      </c>
      <c r="G20342" t="inlineStr">
        <is>
          <t>Yes</t>
        </is>
      </c>
      <c r="H20342" t="n">
        <v>-4</v>
      </c>
    </row>
    <row r="20343">
      <c r="A20343" t="inlineStr">
        <is>
          <t>2022-W16-2022-ISAROD-Y34036</t>
        </is>
      </c>
      <c r="B20343" t="n">
        <v>2022</v>
      </c>
      <c r="C20343" t="n">
        <v>16</v>
      </c>
      <c r="D20343" t="inlineStr">
        <is>
          <t>2022-ISAROD</t>
        </is>
      </c>
      <c r="E20343" t="inlineStr">
        <is>
          <t>Y34036</t>
        </is>
      </c>
      <c r="F20343" t="inlineStr">
        <is>
          <t>BN</t>
        </is>
      </c>
      <c r="G20343" t="inlineStr">
        <is>
          <t>No</t>
        </is>
      </c>
      <c r="H20343" t="n">
        <v>11.9</v>
      </c>
    </row>
    <row r="20344">
      <c r="A20344" t="inlineStr">
        <is>
          <t>2022-W16-2022-ISAROD-Y31394</t>
        </is>
      </c>
      <c r="B20344" t="n">
        <v>2022</v>
      </c>
      <c r="C20344" t="n">
        <v>16</v>
      </c>
      <c r="D20344" t="inlineStr">
        <is>
          <t>2022-ISAROD</t>
        </is>
      </c>
      <c r="E20344" t="inlineStr">
        <is>
          <t>Y31394</t>
        </is>
      </c>
      <c r="F20344" t="inlineStr">
        <is>
          <t>BN</t>
        </is>
      </c>
      <c r="G20344" t="inlineStr">
        <is>
          <t>No</t>
        </is>
      </c>
      <c r="H20344" t="n">
        <v>10.5</v>
      </c>
    </row>
    <row r="20345">
      <c r="A20345" t="inlineStr">
        <is>
          <t>2022-W16-2022-ISAROD-Y29288</t>
        </is>
      </c>
      <c r="B20345" t="n">
        <v>2022</v>
      </c>
      <c r="C20345" t="n">
        <v>16</v>
      </c>
      <c r="D20345" t="inlineStr">
        <is>
          <t>2022-ISAROD</t>
        </is>
      </c>
      <c r="E20345" t="inlineStr">
        <is>
          <t>Y29288</t>
        </is>
      </c>
      <c r="F20345" t="inlineStr">
        <is>
          <t>BN</t>
        </is>
      </c>
      <c r="G20345" t="inlineStr">
        <is>
          <t>No</t>
        </is>
      </c>
      <c r="H20345" t="n">
        <v>3.6</v>
      </c>
    </row>
    <row r="20346">
      <c r="A20346" t="inlineStr">
        <is>
          <t>2022-W16-2022-ISAROD-Y25802</t>
        </is>
      </c>
      <c r="B20346" t="n">
        <v>2022</v>
      </c>
      <c r="C20346" t="n">
        <v>16</v>
      </c>
      <c r="D20346" t="inlineStr">
        <is>
          <t>2022-ISAROD</t>
        </is>
      </c>
      <c r="E20346" t="inlineStr">
        <is>
          <t>Y25802</t>
        </is>
      </c>
      <c r="F20346" t="inlineStr">
        <is>
          <t>BN</t>
        </is>
      </c>
      <c r="G20346" t="inlineStr">
        <is>
          <t>No</t>
        </is>
      </c>
      <c r="H20346" t="n">
        <v>5.7</v>
      </c>
    </row>
    <row r="20347">
      <c r="A20347" t="inlineStr">
        <is>
          <t>2022-W16-2022-ISAROD-Y26813</t>
        </is>
      </c>
      <c r="B20347" t="n">
        <v>2022</v>
      </c>
      <c r="C20347" t="n">
        <v>16</v>
      </c>
      <c r="D20347" t="inlineStr">
        <is>
          <t>2022-ISAROD</t>
        </is>
      </c>
      <c r="E20347" t="inlineStr">
        <is>
          <t>Y26813</t>
        </is>
      </c>
      <c r="F20347" t="inlineStr">
        <is>
          <t>BN</t>
        </is>
      </c>
      <c r="G20347" t="inlineStr">
        <is>
          <t>No</t>
        </is>
      </c>
      <c r="H20347" t="n">
        <v>7.7</v>
      </c>
    </row>
    <row r="20348">
      <c r="A20348" t="inlineStr">
        <is>
          <t>2022-W16-2022-EMAN-Y30977</t>
        </is>
      </c>
      <c r="B20348" t="n">
        <v>2022</v>
      </c>
      <c r="C20348" t="n">
        <v>16</v>
      </c>
      <c r="D20348" t="inlineStr">
        <is>
          <t>2022-EMAN</t>
        </is>
      </c>
      <c r="E20348" t="inlineStr">
        <is>
          <t>Y30977</t>
        </is>
      </c>
      <c r="F20348" t="inlineStr">
        <is>
          <t>QB</t>
        </is>
      </c>
      <c r="G20348" t="inlineStr">
        <is>
          <t>Yes</t>
        </is>
      </c>
      <c r="H20348" t="n">
        <v>24.98</v>
      </c>
    </row>
    <row r="20349">
      <c r="A20349" t="inlineStr">
        <is>
          <t>2022-W16-2022-EMAN-Y33500</t>
        </is>
      </c>
      <c r="B20349" t="n">
        <v>2022</v>
      </c>
      <c r="C20349" t="n">
        <v>16</v>
      </c>
      <c r="D20349" t="inlineStr">
        <is>
          <t>2022-EMAN</t>
        </is>
      </c>
      <c r="E20349" t="inlineStr">
        <is>
          <t>Y33500</t>
        </is>
      </c>
      <c r="F20349" t="inlineStr">
        <is>
          <t>WR</t>
        </is>
      </c>
      <c r="G20349" t="inlineStr">
        <is>
          <t>Yes</t>
        </is>
      </c>
      <c r="H20349" t="n">
        <v>11.1</v>
      </c>
    </row>
    <row r="20350">
      <c r="A20350" t="inlineStr">
        <is>
          <t>2022-W16-2022-EMAN-Y31908</t>
        </is>
      </c>
      <c r="B20350" t="n">
        <v>2022</v>
      </c>
      <c r="C20350" t="n">
        <v>16</v>
      </c>
      <c r="D20350" t="inlineStr">
        <is>
          <t>2022-EMAN</t>
        </is>
      </c>
      <c r="E20350" t="inlineStr">
        <is>
          <t>Y31908</t>
        </is>
      </c>
      <c r="F20350" t="inlineStr">
        <is>
          <t>WR</t>
        </is>
      </c>
      <c r="G20350" t="inlineStr">
        <is>
          <t>Yes</t>
        </is>
      </c>
      <c r="H20350" t="n">
        <v>15.7</v>
      </c>
    </row>
    <row r="20351">
      <c r="A20351" t="inlineStr">
        <is>
          <t>2022-W16-2022-EMAN-Y31885</t>
        </is>
      </c>
      <c r="B20351" t="n">
        <v>2022</v>
      </c>
      <c r="C20351" t="n">
        <v>16</v>
      </c>
      <c r="D20351" t="inlineStr">
        <is>
          <t>2022-EMAN</t>
        </is>
      </c>
      <c r="E20351" t="inlineStr">
        <is>
          <t>Y31885</t>
        </is>
      </c>
      <c r="F20351" t="inlineStr">
        <is>
          <t>RB</t>
        </is>
      </c>
      <c r="G20351" t="inlineStr">
        <is>
          <t>Yes</t>
        </is>
      </c>
      <c r="H20351" t="n">
        <v>5.6</v>
      </c>
    </row>
    <row r="20352">
      <c r="A20352" t="inlineStr">
        <is>
          <t>2022-W16-2022-EMAN-Y34054</t>
        </is>
      </c>
      <c r="B20352" t="n">
        <v>2022</v>
      </c>
      <c r="C20352" t="n">
        <v>16</v>
      </c>
      <c r="D20352" t="inlineStr">
        <is>
          <t>2022-EMAN</t>
        </is>
      </c>
      <c r="E20352" t="inlineStr">
        <is>
          <t>Y34054</t>
        </is>
      </c>
      <c r="F20352" t="inlineStr">
        <is>
          <t>RB</t>
        </is>
      </c>
      <c r="G20352" t="inlineStr">
        <is>
          <t>Yes</t>
        </is>
      </c>
      <c r="H20352" t="n">
        <v>5.8</v>
      </c>
    </row>
    <row r="20353">
      <c r="A20353" t="inlineStr">
        <is>
          <t>2022-W16-2022-EMAN-Y30136</t>
        </is>
      </c>
      <c r="B20353" t="n">
        <v>2022</v>
      </c>
      <c r="C20353" t="n">
        <v>16</v>
      </c>
      <c r="D20353" t="inlineStr">
        <is>
          <t>2022-EMAN</t>
        </is>
      </c>
      <c r="E20353" t="inlineStr">
        <is>
          <t>Y30136</t>
        </is>
      </c>
      <c r="F20353" t="inlineStr">
        <is>
          <t>TE</t>
        </is>
      </c>
      <c r="G20353" t="inlineStr">
        <is>
          <t>Yes</t>
        </is>
      </c>
      <c r="H20353" t="n">
        <v>14.8</v>
      </c>
    </row>
    <row r="20354">
      <c r="A20354" t="inlineStr">
        <is>
          <t>2022-W16-2022-EMAN-Y33412</t>
        </is>
      </c>
      <c r="B20354" t="n">
        <v>2022</v>
      </c>
      <c r="C20354" t="n">
        <v>16</v>
      </c>
      <c r="D20354" t="inlineStr">
        <is>
          <t>2022-EMAN</t>
        </is>
      </c>
      <c r="E20354" t="inlineStr">
        <is>
          <t>Y33412</t>
        </is>
      </c>
      <c r="F20354" t="inlineStr">
        <is>
          <t>W/R/T FLEX</t>
        </is>
      </c>
      <c r="G20354" t="inlineStr">
        <is>
          <t>Yes</t>
        </is>
      </c>
      <c r="H20354" t="n">
        <v>12.5</v>
      </c>
    </row>
    <row r="20355">
      <c r="A20355" t="inlineStr">
        <is>
          <t>2022-W16-2022-EMAN-Y27369</t>
        </is>
      </c>
      <c r="B20355" t="n">
        <v>2022</v>
      </c>
      <c r="C20355" t="n">
        <v>16</v>
      </c>
      <c r="D20355" t="inlineStr">
        <is>
          <t>2022-EMAN</t>
        </is>
      </c>
      <c r="E20355" t="inlineStr">
        <is>
          <t>Y27369</t>
        </is>
      </c>
      <c r="F20355" t="inlineStr">
        <is>
          <t>K</t>
        </is>
      </c>
      <c r="G20355" t="inlineStr">
        <is>
          <t>Yes</t>
        </is>
      </c>
      <c r="H20355" t="n">
        <v>18</v>
      </c>
    </row>
    <row r="20356">
      <c r="A20356" t="inlineStr">
        <is>
          <t>2022-W16-2022-EMAN-Y-DEF:buffalo</t>
        </is>
      </c>
      <c r="B20356" t="n">
        <v>2022</v>
      </c>
      <c r="C20356" t="n">
        <v>16</v>
      </c>
      <c r="D20356" t="inlineStr">
        <is>
          <t>2022-EMAN</t>
        </is>
      </c>
      <c r="E20356" t="inlineStr">
        <is>
          <t>Y-DEF:buffalo</t>
        </is>
      </c>
      <c r="F20356" t="inlineStr">
        <is>
          <t>DST</t>
        </is>
      </c>
      <c r="G20356" t="inlineStr">
        <is>
          <t>Yes</t>
        </is>
      </c>
      <c r="H20356" t="n">
        <v>10</v>
      </c>
    </row>
    <row r="20357">
      <c r="A20357" t="inlineStr">
        <is>
          <t>2022-W16-2022-EMAN-Y32705</t>
        </is>
      </c>
      <c r="B20357" t="n">
        <v>2022</v>
      </c>
      <c r="C20357" t="n">
        <v>16</v>
      </c>
      <c r="D20357" t="inlineStr">
        <is>
          <t>2022-EMAN</t>
        </is>
      </c>
      <c r="E20357" t="inlineStr">
        <is>
          <t>Y32705</t>
        </is>
      </c>
      <c r="F20357" t="inlineStr">
        <is>
          <t>BN</t>
        </is>
      </c>
      <c r="G20357" t="inlineStr">
        <is>
          <t>No</t>
        </is>
      </c>
      <c r="H20357" t="n">
        <v>3</v>
      </c>
    </row>
    <row r="20358">
      <c r="A20358" t="inlineStr">
        <is>
          <t>2022-W16-2022-EMAN-Y32713</t>
        </is>
      </c>
      <c r="B20358" t="n">
        <v>2022</v>
      </c>
      <c r="C20358" t="n">
        <v>16</v>
      </c>
      <c r="D20358" t="inlineStr">
        <is>
          <t>2022-EMAN</t>
        </is>
      </c>
      <c r="E20358" t="inlineStr">
        <is>
          <t>Y32713</t>
        </is>
      </c>
      <c r="F20358" t="inlineStr">
        <is>
          <t>BN</t>
        </is>
      </c>
      <c r="G20358" t="inlineStr">
        <is>
          <t>No</t>
        </is>
      </c>
      <c r="H20358" t="n">
        <v>5.2</v>
      </c>
    </row>
    <row r="20359">
      <c r="A20359" t="inlineStr">
        <is>
          <t>2022-W16-2022-EMAN-Y28392</t>
        </is>
      </c>
      <c r="B20359" t="n">
        <v>2022</v>
      </c>
      <c r="C20359" t="n">
        <v>16</v>
      </c>
      <c r="D20359" t="inlineStr">
        <is>
          <t>2022-EMAN</t>
        </is>
      </c>
      <c r="E20359" t="inlineStr">
        <is>
          <t>Y28392</t>
        </is>
      </c>
      <c r="F20359" t="inlineStr">
        <is>
          <t>BN</t>
        </is>
      </c>
      <c r="G20359" t="inlineStr">
        <is>
          <t>No</t>
        </is>
      </c>
      <c r="H20359" t="n">
        <v>10.2</v>
      </c>
    </row>
    <row r="20360">
      <c r="A20360" t="inlineStr">
        <is>
          <t>2022-W16-2022-EMAN-Y33963</t>
        </is>
      </c>
      <c r="B20360" t="n">
        <v>2022</v>
      </c>
      <c r="C20360" t="n">
        <v>16</v>
      </c>
      <c r="D20360" t="inlineStr">
        <is>
          <t>2022-EMAN</t>
        </is>
      </c>
      <c r="E20360" t="inlineStr">
        <is>
          <t>Y33963</t>
        </is>
      </c>
      <c r="F20360" t="inlineStr">
        <is>
          <t>BN</t>
        </is>
      </c>
      <c r="G20360" t="inlineStr">
        <is>
          <t>No</t>
        </is>
      </c>
      <c r="H20360" t="n">
        <v>11.1</v>
      </c>
    </row>
    <row r="20361">
      <c r="A20361" t="inlineStr">
        <is>
          <t>2022-W16-2022-EMAN-Y27564</t>
        </is>
      </c>
      <c r="B20361" t="n">
        <v>2022</v>
      </c>
      <c r="C20361" t="n">
        <v>16</v>
      </c>
      <c r="D20361" t="inlineStr">
        <is>
          <t>2022-EMAN</t>
        </is>
      </c>
      <c r="E20361" t="inlineStr">
        <is>
          <t>Y27564</t>
        </is>
      </c>
      <c r="F20361" t="inlineStr">
        <is>
          <t>BN</t>
        </is>
      </c>
      <c r="G20361" t="inlineStr">
        <is>
          <t>No</t>
        </is>
      </c>
      <c r="H20361" t="n">
        <v>9.359999999999999</v>
      </c>
    </row>
    <row r="20362">
      <c r="A20362" t="inlineStr">
        <is>
          <t>2022-W16-2022-EMAN-Y33605</t>
        </is>
      </c>
      <c r="B20362" t="n">
        <v>2022</v>
      </c>
      <c r="C20362" t="n">
        <v>16</v>
      </c>
      <c r="D20362" t="inlineStr">
        <is>
          <t>2022-EMAN</t>
        </is>
      </c>
      <c r="E20362" t="inlineStr">
        <is>
          <t>Y33605</t>
        </is>
      </c>
      <c r="F20362" t="inlineStr">
        <is>
          <t>IR</t>
        </is>
      </c>
      <c r="G20362" t="inlineStr">
        <is>
          <t>No</t>
        </is>
      </c>
      <c r="H20362" t="n">
        <v>1.3</v>
      </c>
    </row>
    <row r="20363">
      <c r="A20363" t="inlineStr">
        <is>
          <t>2022-W16-2022-HUERO-Y33389</t>
        </is>
      </c>
      <c r="B20363" t="n">
        <v>2022</v>
      </c>
      <c r="C20363" t="n">
        <v>16</v>
      </c>
      <c r="D20363" t="inlineStr">
        <is>
          <t>2022-HUERO</t>
        </is>
      </c>
      <c r="E20363" t="inlineStr">
        <is>
          <t>Y33389</t>
        </is>
      </c>
      <c r="F20363" t="inlineStr">
        <is>
          <t>QB</t>
        </is>
      </c>
      <c r="G20363" t="inlineStr">
        <is>
          <t>Yes</t>
        </is>
      </c>
      <c r="H20363" t="n">
        <v>18.26</v>
      </c>
    </row>
    <row r="20364">
      <c r="A20364" t="inlineStr">
        <is>
          <t>2022-W16-2022-HUERO-Y31883</t>
        </is>
      </c>
      <c r="B20364" t="n">
        <v>2022</v>
      </c>
      <c r="C20364" t="n">
        <v>16</v>
      </c>
      <c r="D20364" t="inlineStr">
        <is>
          <t>2022-HUERO</t>
        </is>
      </c>
      <c r="E20364" t="inlineStr">
        <is>
          <t>Y31883</t>
        </is>
      </c>
      <c r="F20364" t="inlineStr">
        <is>
          <t>WR</t>
        </is>
      </c>
      <c r="G20364" t="inlineStr">
        <is>
          <t>Yes</t>
        </is>
      </c>
      <c r="H20364" t="n">
        <v>13.3</v>
      </c>
    </row>
    <row r="20365">
      <c r="A20365" t="inlineStr">
        <is>
          <t>2022-W16-2022-HUERO-Y31017</t>
        </is>
      </c>
      <c r="B20365" t="n">
        <v>2022</v>
      </c>
      <c r="C20365" t="n">
        <v>16</v>
      </c>
      <c r="D20365" t="inlineStr">
        <is>
          <t>2022-HUERO</t>
        </is>
      </c>
      <c r="E20365" t="inlineStr">
        <is>
          <t>Y31017</t>
        </is>
      </c>
      <c r="F20365" t="inlineStr">
        <is>
          <t>WR</t>
        </is>
      </c>
      <c r="G20365" t="inlineStr">
        <is>
          <t>Yes</t>
        </is>
      </c>
      <c r="H20365" t="n">
        <v>4.1</v>
      </c>
    </row>
    <row r="20366">
      <c r="A20366" t="inlineStr">
        <is>
          <t>2022-W16-2022-HUERO-Y31005</t>
        </is>
      </c>
      <c r="B20366" t="n">
        <v>2022</v>
      </c>
      <c r="C20366" t="n">
        <v>16</v>
      </c>
      <c r="D20366" t="inlineStr">
        <is>
          <t>2022-HUERO</t>
        </is>
      </c>
      <c r="E20366" t="inlineStr">
        <is>
          <t>Y31005</t>
        </is>
      </c>
      <c r="F20366" t="inlineStr">
        <is>
          <t>RB</t>
        </is>
      </c>
      <c r="G20366" t="inlineStr">
        <is>
          <t>Yes</t>
        </is>
      </c>
      <c r="H20366" t="n">
        <v>10.7</v>
      </c>
    </row>
    <row r="20367">
      <c r="A20367" t="inlineStr">
        <is>
          <t>2022-W16-2022-HUERO-Y26804</t>
        </is>
      </c>
      <c r="B20367" t="n">
        <v>2022</v>
      </c>
      <c r="C20367" t="n">
        <v>16</v>
      </c>
      <c r="D20367" t="inlineStr">
        <is>
          <t>2022-HUERO</t>
        </is>
      </c>
      <c r="E20367" t="inlineStr">
        <is>
          <t>Y26804</t>
        </is>
      </c>
      <c r="F20367" t="inlineStr">
        <is>
          <t>RB</t>
        </is>
      </c>
      <c r="G20367" t="inlineStr">
        <is>
          <t>Yes</t>
        </is>
      </c>
      <c r="H20367" t="n">
        <v>6.5</v>
      </c>
    </row>
    <row r="20368">
      <c r="A20368" t="inlineStr">
        <is>
          <t>2022-W16-2022-HUERO-Y31056</t>
        </is>
      </c>
      <c r="B20368" t="n">
        <v>2022</v>
      </c>
      <c r="C20368" t="n">
        <v>16</v>
      </c>
      <c r="D20368" t="inlineStr">
        <is>
          <t>2022-HUERO</t>
        </is>
      </c>
      <c r="E20368" t="inlineStr">
        <is>
          <t>Y31056</t>
        </is>
      </c>
      <c r="F20368" t="inlineStr">
        <is>
          <t>TE</t>
        </is>
      </c>
      <c r="G20368" t="inlineStr">
        <is>
          <t>Yes</t>
        </is>
      </c>
      <c r="H20368" t="n">
        <v>6</v>
      </c>
    </row>
    <row r="20369">
      <c r="A20369" t="inlineStr">
        <is>
          <t>2022-W16-2022-HUERO-Y30423</t>
        </is>
      </c>
      <c r="B20369" t="n">
        <v>2022</v>
      </c>
      <c r="C20369" t="n">
        <v>16</v>
      </c>
      <c r="D20369" t="inlineStr">
        <is>
          <t>2022-HUERO</t>
        </is>
      </c>
      <c r="E20369" t="inlineStr">
        <is>
          <t>Y30423</t>
        </is>
      </c>
      <c r="F20369" t="inlineStr">
        <is>
          <t>W/R/T FLEX</t>
        </is>
      </c>
      <c r="G20369" t="inlineStr">
        <is>
          <t>Yes</t>
        </is>
      </c>
      <c r="H20369" t="n">
        <v>21.9</v>
      </c>
    </row>
    <row r="20370">
      <c r="A20370" t="inlineStr">
        <is>
          <t>2022-W16-2022-HUERO-Y28378</t>
        </is>
      </c>
      <c r="B20370" t="n">
        <v>2022</v>
      </c>
      <c r="C20370" t="n">
        <v>16</v>
      </c>
      <c r="D20370" t="inlineStr">
        <is>
          <t>2022-HUERO</t>
        </is>
      </c>
      <c r="E20370" t="inlineStr">
        <is>
          <t>Y28378</t>
        </is>
      </c>
      <c r="F20370" t="inlineStr">
        <is>
          <t>K</t>
        </is>
      </c>
      <c r="G20370" t="inlineStr">
        <is>
          <t>Yes</t>
        </is>
      </c>
      <c r="H20370" t="n">
        <v>4</v>
      </c>
    </row>
    <row r="20371">
      <c r="A20371" t="inlineStr">
        <is>
          <t>2022-W16-2022-HUERO-Y-DEF:cleveland</t>
        </is>
      </c>
      <c r="B20371" t="n">
        <v>2022</v>
      </c>
      <c r="C20371" t="n">
        <v>16</v>
      </c>
      <c r="D20371" t="inlineStr">
        <is>
          <t>2022-HUERO</t>
        </is>
      </c>
      <c r="E20371" t="inlineStr">
        <is>
          <t>Y-DEF:cleveland</t>
        </is>
      </c>
      <c r="F20371" t="inlineStr">
        <is>
          <t>DST</t>
        </is>
      </c>
      <c r="G20371" t="inlineStr">
        <is>
          <t>Yes</t>
        </is>
      </c>
      <c r="H20371" t="n">
        <v>3</v>
      </c>
    </row>
    <row r="20372">
      <c r="A20372" t="inlineStr">
        <is>
          <t>2022-W16-2022-HUERO-Y32732</t>
        </is>
      </c>
      <c r="B20372" t="n">
        <v>2022</v>
      </c>
      <c r="C20372" t="n">
        <v>16</v>
      </c>
      <c r="D20372" t="inlineStr">
        <is>
          <t>2022-HUERO</t>
        </is>
      </c>
      <c r="E20372" t="inlineStr">
        <is>
          <t>Y32732</t>
        </is>
      </c>
      <c r="F20372" t="inlineStr">
        <is>
          <t>BN</t>
        </is>
      </c>
      <c r="G20372" t="inlineStr">
        <is>
          <t>No</t>
        </is>
      </c>
      <c r="H20372" t="n">
        <v>11.8</v>
      </c>
    </row>
    <row r="20373">
      <c r="A20373" t="inlineStr">
        <is>
          <t>2022-W16-2022-HUERO-Y34007</t>
        </is>
      </c>
      <c r="B20373" t="n">
        <v>2022</v>
      </c>
      <c r="C20373" t="n">
        <v>16</v>
      </c>
      <c r="D20373" t="inlineStr">
        <is>
          <t>2022-HUERO</t>
        </is>
      </c>
      <c r="E20373" t="inlineStr">
        <is>
          <t>Y34007</t>
        </is>
      </c>
      <c r="F20373" t="inlineStr">
        <is>
          <t>BN</t>
        </is>
      </c>
      <c r="G20373" t="inlineStr">
        <is>
          <t>No</t>
        </is>
      </c>
      <c r="H20373" t="n">
        <v>14.2</v>
      </c>
    </row>
    <row r="20374">
      <c r="A20374" t="inlineStr">
        <is>
          <t>2022-W16-2022-HUERO-Y33973</t>
        </is>
      </c>
      <c r="B20374" t="n">
        <v>2022</v>
      </c>
      <c r="C20374" t="n">
        <v>16</v>
      </c>
      <c r="D20374" t="inlineStr">
        <is>
          <t>2022-HUERO</t>
        </is>
      </c>
      <c r="E20374" t="inlineStr">
        <is>
          <t>Y33973</t>
        </is>
      </c>
      <c r="F20374" t="inlineStr">
        <is>
          <t>BN</t>
        </is>
      </c>
      <c r="G20374" t="inlineStr">
        <is>
          <t>No</t>
        </is>
      </c>
      <c r="H20374" t="n">
        <v>1.5</v>
      </c>
    </row>
    <row r="20375">
      <c r="A20375" t="inlineStr">
        <is>
          <t>2022-W16-2022-HUERO-Y30256</t>
        </is>
      </c>
      <c r="B20375" t="n">
        <v>2022</v>
      </c>
      <c r="C20375" t="n">
        <v>16</v>
      </c>
      <c r="D20375" t="inlineStr">
        <is>
          <t>2022-HUERO</t>
        </is>
      </c>
      <c r="E20375" t="inlineStr">
        <is>
          <t>Y30256</t>
        </is>
      </c>
      <c r="F20375" t="inlineStr">
        <is>
          <t>BN</t>
        </is>
      </c>
      <c r="G20375" t="inlineStr">
        <is>
          <t>No</t>
        </is>
      </c>
      <c r="H20375" t="n">
        <v>2.2</v>
      </c>
    </row>
    <row r="20376">
      <c r="A20376" t="inlineStr">
        <is>
          <t>2022-W16-2022-HUERO-Y32782</t>
        </is>
      </c>
      <c r="B20376" t="n">
        <v>2022</v>
      </c>
      <c r="C20376" t="n">
        <v>16</v>
      </c>
      <c r="D20376" t="inlineStr">
        <is>
          <t>2022-HUERO</t>
        </is>
      </c>
      <c r="E20376" t="inlineStr">
        <is>
          <t>Y32782</t>
        </is>
      </c>
      <c r="F20376" t="inlineStr">
        <is>
          <t>BN</t>
        </is>
      </c>
      <c r="G20376" t="inlineStr">
        <is>
          <t>No</t>
        </is>
      </c>
      <c r="H20376" t="n">
        <v>4.7</v>
      </c>
    </row>
    <row r="20377">
      <c r="A20377" t="inlineStr">
        <is>
          <t>2022-W16-2022-HUERO-Y32723</t>
        </is>
      </c>
      <c r="B20377" t="n">
        <v>2022</v>
      </c>
      <c r="C20377" t="n">
        <v>16</v>
      </c>
      <c r="D20377" t="inlineStr">
        <is>
          <t>2022-HUERO</t>
        </is>
      </c>
      <c r="E20377" t="inlineStr">
        <is>
          <t>Y32723</t>
        </is>
      </c>
      <c r="F20377" t="inlineStr">
        <is>
          <t>IR</t>
        </is>
      </c>
      <c r="G20377" t="inlineStr">
        <is>
          <t>No</t>
        </is>
      </c>
      <c r="H20377" t="n">
        <v>0</v>
      </c>
    </row>
    <row r="20378">
      <c r="A20378" t="inlineStr">
        <is>
          <t>2022-W16-2022-ABARBA-Y5228</t>
        </is>
      </c>
      <c r="B20378" t="n">
        <v>2022</v>
      </c>
      <c r="C20378" t="n">
        <v>16</v>
      </c>
      <c r="D20378" t="inlineStr">
        <is>
          <t>2022-ABARBA</t>
        </is>
      </c>
      <c r="E20378" t="inlineStr">
        <is>
          <t>Y5228</t>
        </is>
      </c>
      <c r="F20378" t="inlineStr">
        <is>
          <t>QB</t>
        </is>
      </c>
      <c r="G20378" t="inlineStr">
        <is>
          <t>Yes</t>
        </is>
      </c>
      <c r="H20378" t="n">
        <v>13.34</v>
      </c>
    </row>
    <row r="20379">
      <c r="A20379" t="inlineStr">
        <is>
          <t>2022-W16-2022-ABARBA-Y30175</t>
        </is>
      </c>
      <c r="B20379" t="n">
        <v>2022</v>
      </c>
      <c r="C20379" t="n">
        <v>16</v>
      </c>
      <c r="D20379" t="inlineStr">
        <is>
          <t>2022-ABARBA</t>
        </is>
      </c>
      <c r="E20379" t="inlineStr">
        <is>
          <t>Y30175</t>
        </is>
      </c>
      <c r="F20379" t="inlineStr">
        <is>
          <t>WR</t>
        </is>
      </c>
      <c r="G20379" t="inlineStr">
        <is>
          <t>Yes</t>
        </is>
      </c>
      <c r="H20379" t="n">
        <v>4.2</v>
      </c>
    </row>
    <row r="20380">
      <c r="A20380" t="inlineStr">
        <is>
          <t>2022-W16-2022-ABARBA-Y27535</t>
        </is>
      </c>
      <c r="B20380" t="n">
        <v>2022</v>
      </c>
      <c r="C20380" t="n">
        <v>16</v>
      </c>
      <c r="D20380" t="inlineStr">
        <is>
          <t>2022-ABARBA</t>
        </is>
      </c>
      <c r="E20380" t="inlineStr">
        <is>
          <t>Y27535</t>
        </is>
      </c>
      <c r="F20380" t="inlineStr">
        <is>
          <t>WR</t>
        </is>
      </c>
      <c r="G20380" t="inlineStr">
        <is>
          <t>Yes</t>
        </is>
      </c>
      <c r="H20380" t="n">
        <v>4.4</v>
      </c>
    </row>
    <row r="20381">
      <c r="A20381" t="inlineStr">
        <is>
          <t>2022-W16-2022-ABARBA-Y27624</t>
        </is>
      </c>
      <c r="B20381" t="n">
        <v>2022</v>
      </c>
      <c r="C20381" t="n">
        <v>16</v>
      </c>
      <c r="D20381" t="inlineStr">
        <is>
          <t>2022-ABARBA</t>
        </is>
      </c>
      <c r="E20381" t="inlineStr">
        <is>
          <t>Y27624</t>
        </is>
      </c>
      <c r="F20381" t="inlineStr">
        <is>
          <t>RB</t>
        </is>
      </c>
      <c r="G20381" t="inlineStr">
        <is>
          <t>Yes</t>
        </is>
      </c>
      <c r="H20381" t="n">
        <v>11.3</v>
      </c>
    </row>
    <row r="20382">
      <c r="A20382" t="inlineStr">
        <is>
          <t>2022-W16-2022-ABARBA-Y30161</t>
        </is>
      </c>
      <c r="B20382" t="n">
        <v>2022</v>
      </c>
      <c r="C20382" t="n">
        <v>16</v>
      </c>
      <c r="D20382" t="inlineStr">
        <is>
          <t>2022-ABARBA</t>
        </is>
      </c>
      <c r="E20382" t="inlineStr">
        <is>
          <t>Y30161</t>
        </is>
      </c>
      <c r="F20382" t="inlineStr">
        <is>
          <t>RB</t>
        </is>
      </c>
      <c r="G20382" t="inlineStr">
        <is>
          <t>Yes</t>
        </is>
      </c>
      <c r="H20382" t="n">
        <v>14.3</v>
      </c>
    </row>
    <row r="20383">
      <c r="A20383" t="inlineStr">
        <is>
          <t>2022-W16-2022-ABARBA-Y26686</t>
        </is>
      </c>
      <c r="B20383" t="n">
        <v>2022</v>
      </c>
      <c r="C20383" t="n">
        <v>16</v>
      </c>
      <c r="D20383" t="inlineStr">
        <is>
          <t>2022-ABARBA</t>
        </is>
      </c>
      <c r="E20383" t="inlineStr">
        <is>
          <t>Y26686</t>
        </is>
      </c>
      <c r="F20383" t="inlineStr">
        <is>
          <t>TE</t>
        </is>
      </c>
      <c r="G20383" t="inlineStr">
        <is>
          <t>Yes</t>
        </is>
      </c>
      <c r="H20383" t="n">
        <v>14.3</v>
      </c>
    </row>
    <row r="20384">
      <c r="A20384" t="inlineStr">
        <is>
          <t>2022-W16-2022-ABARBA-Y26650</t>
        </is>
      </c>
      <c r="B20384" t="n">
        <v>2022</v>
      </c>
      <c r="C20384" t="n">
        <v>16</v>
      </c>
      <c r="D20384" t="inlineStr">
        <is>
          <t>2022-ABARBA</t>
        </is>
      </c>
      <c r="E20384" t="inlineStr">
        <is>
          <t>Y26650</t>
        </is>
      </c>
      <c r="F20384" t="inlineStr">
        <is>
          <t>W/R/T FLEX</t>
        </is>
      </c>
      <c r="G20384" t="inlineStr">
        <is>
          <t>Yes</t>
        </is>
      </c>
      <c r="H20384" t="n">
        <v>0.9</v>
      </c>
    </row>
    <row r="20385">
      <c r="A20385" t="inlineStr">
        <is>
          <t>2022-W16-2022-ABARBA-Y31199</t>
        </is>
      </c>
      <c r="B20385" t="n">
        <v>2022</v>
      </c>
      <c r="C20385" t="n">
        <v>16</v>
      </c>
      <c r="D20385" t="inlineStr">
        <is>
          <t>2022-ABARBA</t>
        </is>
      </c>
      <c r="E20385" t="inlineStr">
        <is>
          <t>Y31199</t>
        </is>
      </c>
      <c r="F20385" t="inlineStr">
        <is>
          <t>K</t>
        </is>
      </c>
      <c r="G20385" t="inlineStr">
        <is>
          <t>Yes</t>
        </is>
      </c>
      <c r="H20385" t="n">
        <v>9</v>
      </c>
    </row>
    <row r="20386">
      <c r="A20386" t="inlineStr">
        <is>
          <t>2022-W16-2022-ABARBA-Y-DEF:dallas</t>
        </is>
      </c>
      <c r="B20386" t="n">
        <v>2022</v>
      </c>
      <c r="C20386" t="n">
        <v>16</v>
      </c>
      <c r="D20386" t="inlineStr">
        <is>
          <t>2022-ABARBA</t>
        </is>
      </c>
      <c r="E20386" t="inlineStr">
        <is>
          <t>Y-DEF:dallas</t>
        </is>
      </c>
      <c r="F20386" t="inlineStr">
        <is>
          <t>DST</t>
        </is>
      </c>
      <c r="G20386" t="inlineStr">
        <is>
          <t>Yes</t>
        </is>
      </c>
      <c r="H20386" t="n">
        <v>7</v>
      </c>
    </row>
    <row r="20387">
      <c r="A20387" t="inlineStr">
        <is>
          <t>2022-W16-2022-ABARBA-Y32695</t>
        </is>
      </c>
      <c r="B20387" t="n">
        <v>2022</v>
      </c>
      <c r="C20387" t="n">
        <v>16</v>
      </c>
      <c r="D20387" t="inlineStr">
        <is>
          <t>2022-ABARBA</t>
        </is>
      </c>
      <c r="E20387" t="inlineStr">
        <is>
          <t>Y32695</t>
        </is>
      </c>
      <c r="F20387" t="inlineStr">
        <is>
          <t>BN</t>
        </is>
      </c>
      <c r="G20387" t="inlineStr">
        <is>
          <t>No</t>
        </is>
      </c>
      <c r="H20387" t="n">
        <v>10.6</v>
      </c>
    </row>
    <row r="20388">
      <c r="A20388" t="inlineStr">
        <is>
          <t>2022-W16-2022-ABARBA-Y27277</t>
        </is>
      </c>
      <c r="B20388" t="n">
        <v>2022</v>
      </c>
      <c r="C20388" t="n">
        <v>16</v>
      </c>
      <c r="D20388" t="inlineStr">
        <is>
          <t>2022-ABARBA</t>
        </is>
      </c>
      <c r="E20388" t="inlineStr">
        <is>
          <t>Y27277</t>
        </is>
      </c>
      <c r="F20388" t="inlineStr">
        <is>
          <t>BN</t>
        </is>
      </c>
      <c r="G20388" t="inlineStr">
        <is>
          <t>No</t>
        </is>
      </c>
      <c r="H20388" t="n">
        <v>1.1</v>
      </c>
    </row>
    <row r="20389">
      <c r="A20389" t="inlineStr">
        <is>
          <t>2022-W16-2022-ABARBA-Y34107</t>
        </is>
      </c>
      <c r="B20389" t="n">
        <v>2022</v>
      </c>
      <c r="C20389" t="n">
        <v>16</v>
      </c>
      <c r="D20389" t="inlineStr">
        <is>
          <t>2022-ABARBA</t>
        </is>
      </c>
      <c r="E20389" t="inlineStr">
        <is>
          <t>Y34107</t>
        </is>
      </c>
      <c r="F20389" t="inlineStr">
        <is>
          <t>BN</t>
        </is>
      </c>
      <c r="G20389" t="inlineStr">
        <is>
          <t>No</t>
        </is>
      </c>
      <c r="H20389" t="n">
        <v>13.7</v>
      </c>
    </row>
    <row r="20390">
      <c r="A20390" t="inlineStr">
        <is>
          <t>2022-W16-2022-ABARBA-Y29360</t>
        </is>
      </c>
      <c r="B20390" t="n">
        <v>2022</v>
      </c>
      <c r="C20390" t="n">
        <v>16</v>
      </c>
      <c r="D20390" t="inlineStr">
        <is>
          <t>2022-ABARBA</t>
        </is>
      </c>
      <c r="E20390" t="inlineStr">
        <is>
          <t>Y29360</t>
        </is>
      </c>
      <c r="F20390" t="inlineStr">
        <is>
          <t>BN</t>
        </is>
      </c>
      <c r="G20390" t="inlineStr">
        <is>
          <t>No</t>
        </is>
      </c>
      <c r="H20390" t="n">
        <v>7.1</v>
      </c>
    </row>
    <row r="20391">
      <c r="A20391" t="inlineStr">
        <is>
          <t>2022-W16-2022-ABARBA-Y32756</t>
        </is>
      </c>
      <c r="B20391" t="n">
        <v>2022</v>
      </c>
      <c r="C20391" t="n">
        <v>16</v>
      </c>
      <c r="D20391" t="inlineStr">
        <is>
          <t>2022-ABARBA</t>
        </is>
      </c>
      <c r="E20391" t="inlineStr">
        <is>
          <t>Y32756</t>
        </is>
      </c>
      <c r="F20391" t="inlineStr">
        <is>
          <t>BN</t>
        </is>
      </c>
      <c r="G20391" t="inlineStr">
        <is>
          <t>No</t>
        </is>
      </c>
      <c r="H20391" t="n">
        <v>7.5</v>
      </c>
    </row>
    <row r="20392">
      <c r="A20392" t="inlineStr">
        <is>
          <t>2022-W16-2022-PUENTETU-Y30125</t>
        </is>
      </c>
      <c r="B20392" t="n">
        <v>2022</v>
      </c>
      <c r="C20392" t="n">
        <v>16</v>
      </c>
      <c r="D20392" t="inlineStr">
        <is>
          <t>2022-PUENTETU</t>
        </is>
      </c>
      <c r="E20392" t="inlineStr">
        <is>
          <t>Y30125</t>
        </is>
      </c>
      <c r="F20392" t="inlineStr">
        <is>
          <t>QB</t>
        </is>
      </c>
      <c r="G20392" t="inlineStr">
        <is>
          <t>Yes</t>
        </is>
      </c>
      <c r="H20392" t="n">
        <v>12.8</v>
      </c>
    </row>
    <row r="20393">
      <c r="A20393" t="inlineStr">
        <is>
          <t>2022-W16-2022-PUENTETU-Y30197</t>
        </is>
      </c>
      <c r="B20393" t="n">
        <v>2022</v>
      </c>
      <c r="C20393" t="n">
        <v>16</v>
      </c>
      <c r="D20393" t="inlineStr">
        <is>
          <t>2022-PUENTETU</t>
        </is>
      </c>
      <c r="E20393" t="inlineStr">
        <is>
          <t>Y30197</t>
        </is>
      </c>
      <c r="F20393" t="inlineStr">
        <is>
          <t>WR</t>
        </is>
      </c>
      <c r="G20393" t="inlineStr">
        <is>
          <t>Yes</t>
        </is>
      </c>
      <c r="H20393" t="n">
        <v>10.3</v>
      </c>
    </row>
    <row r="20394">
      <c r="A20394" t="inlineStr">
        <is>
          <t>2022-W16-2022-PUENTETU-Y32857</t>
        </is>
      </c>
      <c r="B20394" t="n">
        <v>2022</v>
      </c>
      <c r="C20394" t="n">
        <v>16</v>
      </c>
      <c r="D20394" t="inlineStr">
        <is>
          <t>2022-PUENTETU</t>
        </is>
      </c>
      <c r="E20394" t="inlineStr">
        <is>
          <t>Y32857</t>
        </is>
      </c>
      <c r="F20394" t="inlineStr">
        <is>
          <t>WR</t>
        </is>
      </c>
      <c r="G20394" t="inlineStr">
        <is>
          <t>Yes</t>
        </is>
      </c>
      <c r="H20394" t="n">
        <v>0.7</v>
      </c>
    </row>
    <row r="20395">
      <c r="A20395" t="inlineStr">
        <is>
          <t>2022-W16-2022-PUENTETU-Y30972</t>
        </is>
      </c>
      <c r="B20395" t="n">
        <v>2022</v>
      </c>
      <c r="C20395" t="n">
        <v>16</v>
      </c>
      <c r="D20395" t="inlineStr">
        <is>
          <t>2022-PUENTETU</t>
        </is>
      </c>
      <c r="E20395" t="inlineStr">
        <is>
          <t>Y30972</t>
        </is>
      </c>
      <c r="F20395" t="inlineStr">
        <is>
          <t>RB</t>
        </is>
      </c>
      <c r="G20395" t="inlineStr">
        <is>
          <t>Yes</t>
        </is>
      </c>
      <c r="H20395" t="n">
        <v>23.3</v>
      </c>
    </row>
    <row r="20396">
      <c r="A20396" t="inlineStr">
        <is>
          <t>2022-W16-2022-PUENTETU-Y34357</t>
        </is>
      </c>
      <c r="B20396" t="n">
        <v>2022</v>
      </c>
      <c r="C20396" t="n">
        <v>16</v>
      </c>
      <c r="D20396" t="inlineStr">
        <is>
          <t>2022-PUENTETU</t>
        </is>
      </c>
      <c r="E20396" t="inlineStr">
        <is>
          <t>Y34357</t>
        </is>
      </c>
      <c r="F20396" t="inlineStr">
        <is>
          <t>RB</t>
        </is>
      </c>
      <c r="G20396" t="inlineStr">
        <is>
          <t>Yes</t>
        </is>
      </c>
      <c r="H20396" t="n">
        <v>1.8</v>
      </c>
    </row>
    <row r="20397">
      <c r="A20397" t="inlineStr">
        <is>
          <t>2022-W16-2022-PUENTETU-Y30157</t>
        </is>
      </c>
      <c r="B20397" t="n">
        <v>2022</v>
      </c>
      <c r="C20397" t="n">
        <v>16</v>
      </c>
      <c r="D20397" t="inlineStr">
        <is>
          <t>2022-PUENTETU</t>
        </is>
      </c>
      <c r="E20397" t="inlineStr">
        <is>
          <t>Y30157</t>
        </is>
      </c>
      <c r="F20397" t="inlineStr">
        <is>
          <t>TE</t>
        </is>
      </c>
      <c r="G20397" t="inlineStr">
        <is>
          <t>Yes</t>
        </is>
      </c>
      <c r="H20397" t="n">
        <v>0</v>
      </c>
    </row>
    <row r="20398">
      <c r="A20398" t="inlineStr">
        <is>
          <t>2022-W16-2022-PUENTETU-Y30218</t>
        </is>
      </c>
      <c r="B20398" t="n">
        <v>2022</v>
      </c>
      <c r="C20398" t="n">
        <v>16</v>
      </c>
      <c r="D20398" t="inlineStr">
        <is>
          <t>2022-PUENTETU</t>
        </is>
      </c>
      <c r="E20398" t="inlineStr">
        <is>
          <t>Y30218</t>
        </is>
      </c>
      <c r="F20398" t="inlineStr">
        <is>
          <t>W/R/T FLEX</t>
        </is>
      </c>
      <c r="G20398" t="inlineStr">
        <is>
          <t>Yes</t>
        </is>
      </c>
      <c r="H20398" t="n">
        <v>21.5</v>
      </c>
    </row>
    <row r="20399">
      <c r="A20399" t="inlineStr">
        <is>
          <t>2022-W16-2022-PUENTETU-Y9526</t>
        </is>
      </c>
      <c r="B20399" t="n">
        <v>2022</v>
      </c>
      <c r="C20399" t="n">
        <v>16</v>
      </c>
      <c r="D20399" t="inlineStr">
        <is>
          <t>2022-PUENTETU</t>
        </is>
      </c>
      <c r="E20399" t="inlineStr">
        <is>
          <t>Y9526</t>
        </is>
      </c>
      <c r="F20399" t="inlineStr">
        <is>
          <t>K</t>
        </is>
      </c>
      <c r="G20399" t="inlineStr">
        <is>
          <t>Yes</t>
        </is>
      </c>
      <c r="H20399" t="n">
        <v>14</v>
      </c>
    </row>
    <row r="20400">
      <c r="A20400" t="inlineStr">
        <is>
          <t>2022-W16-2022-PUENTETU-Y-DEF:tampa-bay</t>
        </is>
      </c>
      <c r="B20400" t="n">
        <v>2022</v>
      </c>
      <c r="C20400" t="n">
        <v>16</v>
      </c>
      <c r="D20400" t="inlineStr">
        <is>
          <t>2022-PUENTETU</t>
        </is>
      </c>
      <c r="E20400" t="inlineStr">
        <is>
          <t>Y-DEF:tampa-bay</t>
        </is>
      </c>
      <c r="F20400" t="inlineStr">
        <is>
          <t>DST</t>
        </is>
      </c>
      <c r="G20400" t="inlineStr">
        <is>
          <t>Yes</t>
        </is>
      </c>
      <c r="H20400" t="n">
        <v>8</v>
      </c>
    </row>
    <row r="20401">
      <c r="A20401" t="inlineStr">
        <is>
          <t>2022-W16-2022-PUENTETU-Y34099</t>
        </is>
      </c>
      <c r="B20401" t="n">
        <v>2022</v>
      </c>
      <c r="C20401" t="n">
        <v>16</v>
      </c>
      <c r="D20401" t="inlineStr">
        <is>
          <t>2022-PUENTETU</t>
        </is>
      </c>
      <c r="E20401" t="inlineStr">
        <is>
          <t>Y34099</t>
        </is>
      </c>
      <c r="F20401" t="inlineStr">
        <is>
          <t>BN</t>
        </is>
      </c>
      <c r="G20401" t="inlineStr">
        <is>
          <t>No</t>
        </is>
      </c>
      <c r="H20401" t="n">
        <v>1.5</v>
      </c>
    </row>
    <row r="20402">
      <c r="A20402" t="inlineStr">
        <is>
          <t>2022-W16-2022-PUENTETU-Y33966</t>
        </is>
      </c>
      <c r="B20402" t="n">
        <v>2022</v>
      </c>
      <c r="C20402" t="n">
        <v>16</v>
      </c>
      <c r="D20402" t="inlineStr">
        <is>
          <t>2022-PUENTETU</t>
        </is>
      </c>
      <c r="E20402" t="inlineStr">
        <is>
          <t>Y33966</t>
        </is>
      </c>
      <c r="F20402" t="inlineStr">
        <is>
          <t>BN</t>
        </is>
      </c>
      <c r="G20402" t="inlineStr">
        <is>
          <t>No</t>
        </is>
      </c>
      <c r="H20402" t="n">
        <v>0</v>
      </c>
    </row>
    <row r="20403">
      <c r="A20403" t="inlineStr">
        <is>
          <t>2022-W16-2022-PUENTETU-Y34088</t>
        </is>
      </c>
      <c r="B20403" t="n">
        <v>2022</v>
      </c>
      <c r="C20403" t="n">
        <v>16</v>
      </c>
      <c r="D20403" t="inlineStr">
        <is>
          <t>2022-PUENTETU</t>
        </is>
      </c>
      <c r="E20403" t="inlineStr">
        <is>
          <t>Y34088</t>
        </is>
      </c>
      <c r="F20403" t="inlineStr">
        <is>
          <t>BN</t>
        </is>
      </c>
      <c r="G20403" t="inlineStr">
        <is>
          <t>No</t>
        </is>
      </c>
      <c r="H20403" t="n">
        <v>5.1</v>
      </c>
    </row>
    <row r="20404">
      <c r="A20404" t="inlineStr">
        <is>
          <t>2022-W16-2022-PUENTETU-Y33798</t>
        </is>
      </c>
      <c r="B20404" t="n">
        <v>2022</v>
      </c>
      <c r="C20404" t="n">
        <v>16</v>
      </c>
      <c r="D20404" t="inlineStr">
        <is>
          <t>2022-PUENTETU</t>
        </is>
      </c>
      <c r="E20404" t="inlineStr">
        <is>
          <t>Y33798</t>
        </is>
      </c>
      <c r="F20404" t="inlineStr">
        <is>
          <t>BN</t>
        </is>
      </c>
      <c r="G20404" t="inlineStr">
        <is>
          <t>No</t>
        </is>
      </c>
      <c r="H20404" t="n">
        <v>2.4</v>
      </c>
    </row>
    <row r="20405">
      <c r="A20405" t="inlineStr">
        <is>
          <t>2022-W16-2022-PUENTETU-Y30996</t>
        </is>
      </c>
      <c r="B20405" t="n">
        <v>2022</v>
      </c>
      <c r="C20405" t="n">
        <v>16</v>
      </c>
      <c r="D20405" t="inlineStr">
        <is>
          <t>2022-PUENTETU</t>
        </is>
      </c>
      <c r="E20405" t="inlineStr">
        <is>
          <t>Y30996</t>
        </is>
      </c>
      <c r="F20405" t="inlineStr">
        <is>
          <t>BN</t>
        </is>
      </c>
      <c r="G20405" t="inlineStr">
        <is>
          <t>No</t>
        </is>
      </c>
      <c r="H20405" t="n">
        <v>0</v>
      </c>
    </row>
    <row r="20406">
      <c r="A20406" t="inlineStr">
        <is>
          <t>2022-W16-2022-PUENTETU-Y31888</t>
        </is>
      </c>
      <c r="B20406" t="n">
        <v>2022</v>
      </c>
      <c r="C20406" t="n">
        <v>16</v>
      </c>
      <c r="D20406" t="inlineStr">
        <is>
          <t>2022-PUENTETU</t>
        </is>
      </c>
      <c r="E20406" t="inlineStr">
        <is>
          <t>Y31888</t>
        </is>
      </c>
      <c r="F20406" t="inlineStr">
        <is>
          <t>IR</t>
        </is>
      </c>
      <c r="G20406" t="inlineStr">
        <is>
          <t>No</t>
        </is>
      </c>
      <c r="H20406" t="n">
        <v>0</v>
      </c>
    </row>
    <row r="20407">
      <c r="A20407" t="inlineStr">
        <is>
          <t>2022-W16-2022-ALEXAODE-Y25812</t>
        </is>
      </c>
      <c r="B20407" t="n">
        <v>2022</v>
      </c>
      <c r="C20407" t="n">
        <v>16</v>
      </c>
      <c r="D20407" t="inlineStr">
        <is>
          <t>2022-ALEXAODE</t>
        </is>
      </c>
      <c r="E20407" t="inlineStr">
        <is>
          <t>Y25812</t>
        </is>
      </c>
      <c r="F20407" t="inlineStr">
        <is>
          <t>QB</t>
        </is>
      </c>
      <c r="G20407" t="inlineStr">
        <is>
          <t>Yes</t>
        </is>
      </c>
      <c r="H20407" t="n">
        <v>24.16</v>
      </c>
    </row>
    <row r="20408">
      <c r="A20408" t="inlineStr">
        <is>
          <t>2022-W16-2022-ALEXAODE-Y32687</t>
        </is>
      </c>
      <c r="B20408" t="n">
        <v>2022</v>
      </c>
      <c r="C20408" t="n">
        <v>16</v>
      </c>
      <c r="D20408" t="inlineStr">
        <is>
          <t>2022-ALEXAODE</t>
        </is>
      </c>
      <c r="E20408" t="inlineStr">
        <is>
          <t>Y32687</t>
        </is>
      </c>
      <c r="F20408" t="inlineStr">
        <is>
          <t>WR</t>
        </is>
      </c>
      <c r="G20408" t="inlineStr">
        <is>
          <t>Yes</t>
        </is>
      </c>
      <c r="H20408" t="n">
        <v>29</v>
      </c>
    </row>
    <row r="20409">
      <c r="A20409" t="inlineStr">
        <is>
          <t>2022-W16-2022-ALEXAODE-Y33989</t>
        </is>
      </c>
      <c r="B20409" t="n">
        <v>2022</v>
      </c>
      <c r="C20409" t="n">
        <v>16</v>
      </c>
      <c r="D20409" t="inlineStr">
        <is>
          <t>2022-ALEXAODE</t>
        </is>
      </c>
      <c r="E20409" t="inlineStr">
        <is>
          <t>Y33989</t>
        </is>
      </c>
      <c r="F20409" t="inlineStr">
        <is>
          <t>WR</t>
        </is>
      </c>
      <c r="G20409" t="inlineStr">
        <is>
          <t>Yes</t>
        </is>
      </c>
      <c r="H20409" t="n">
        <v>7.9</v>
      </c>
    </row>
    <row r="20410">
      <c r="A20410" t="inlineStr">
        <is>
          <t>2022-W16-2022-ALEXAODE-Y30121</t>
        </is>
      </c>
      <c r="B20410" t="n">
        <v>2022</v>
      </c>
      <c r="C20410" t="n">
        <v>16</v>
      </c>
      <c r="D20410" t="inlineStr">
        <is>
          <t>2022-ALEXAODE</t>
        </is>
      </c>
      <c r="E20410" t="inlineStr">
        <is>
          <t>Y30121</t>
        </is>
      </c>
      <c r="F20410" t="inlineStr">
        <is>
          <t>RB</t>
        </is>
      </c>
      <c r="G20410" t="inlineStr">
        <is>
          <t>Yes</t>
        </is>
      </c>
      <c r="H20410" t="n">
        <v>12.8</v>
      </c>
    </row>
    <row r="20411">
      <c r="A20411" t="inlineStr">
        <is>
          <t>2022-W16-2022-ALEXAODE-Y33508</t>
        </is>
      </c>
      <c r="B20411" t="n">
        <v>2022</v>
      </c>
      <c r="C20411" t="n">
        <v>16</v>
      </c>
      <c r="D20411" t="inlineStr">
        <is>
          <t>2022-ALEXAODE</t>
        </is>
      </c>
      <c r="E20411" t="inlineStr">
        <is>
          <t>Y33508</t>
        </is>
      </c>
      <c r="F20411" t="inlineStr">
        <is>
          <t>RB</t>
        </is>
      </c>
      <c r="G20411" t="inlineStr">
        <is>
          <t>Yes</t>
        </is>
      </c>
      <c r="H20411" t="n">
        <v>2.3</v>
      </c>
    </row>
    <row r="20412">
      <c r="A20412" t="inlineStr">
        <is>
          <t>2022-W16-2022-ALEXAODE-Y31840</t>
        </is>
      </c>
      <c r="B20412" t="n">
        <v>2022</v>
      </c>
      <c r="C20412" t="n">
        <v>16</v>
      </c>
      <c r="D20412" t="inlineStr">
        <is>
          <t>2022-ALEXAODE</t>
        </is>
      </c>
      <c r="E20412" t="inlineStr">
        <is>
          <t>Y31840</t>
        </is>
      </c>
      <c r="F20412" t="inlineStr">
        <is>
          <t>TE</t>
        </is>
      </c>
      <c r="G20412" t="inlineStr">
        <is>
          <t>Yes</t>
        </is>
      </c>
      <c r="H20412" t="n">
        <v>29.4</v>
      </c>
    </row>
    <row r="20413">
      <c r="A20413" t="inlineStr">
        <is>
          <t>2022-W16-2022-ALEXAODE-Y30120</t>
        </is>
      </c>
      <c r="B20413" t="n">
        <v>2022</v>
      </c>
      <c r="C20413" t="n">
        <v>16</v>
      </c>
      <c r="D20413" t="inlineStr">
        <is>
          <t>2022-ALEXAODE</t>
        </is>
      </c>
      <c r="E20413" t="inlineStr">
        <is>
          <t>Y30120</t>
        </is>
      </c>
      <c r="F20413" t="inlineStr">
        <is>
          <t>W/R/T FLEX</t>
        </is>
      </c>
      <c r="G20413" t="inlineStr">
        <is>
          <t>Yes</t>
        </is>
      </c>
      <c r="H20413" t="n">
        <v>9.6</v>
      </c>
    </row>
    <row r="20414">
      <c r="A20414" t="inlineStr">
        <is>
          <t>2022-W16-2022-ALEXAODE-Y33537</t>
        </is>
      </c>
      <c r="B20414" t="n">
        <v>2022</v>
      </c>
      <c r="C20414" t="n">
        <v>16</v>
      </c>
      <c r="D20414" t="inlineStr">
        <is>
          <t>2022-ALEXAODE</t>
        </is>
      </c>
      <c r="E20414" t="inlineStr">
        <is>
          <t>Y33537</t>
        </is>
      </c>
      <c r="F20414" t="inlineStr">
        <is>
          <t>K</t>
        </is>
      </c>
      <c r="G20414" t="inlineStr">
        <is>
          <t>Yes</t>
        </is>
      </c>
      <c r="H20414" t="n">
        <v>4</v>
      </c>
    </row>
    <row r="20415">
      <c r="A20415" t="inlineStr">
        <is>
          <t>2022-W16-2022-ALEXAODE-Y-DEF:baltimore</t>
        </is>
      </c>
      <c r="B20415" t="n">
        <v>2022</v>
      </c>
      <c r="C20415" t="n">
        <v>16</v>
      </c>
      <c r="D20415" t="inlineStr">
        <is>
          <t>2022-ALEXAODE</t>
        </is>
      </c>
      <c r="E20415" t="inlineStr">
        <is>
          <t>Y-DEF:baltimore</t>
        </is>
      </c>
      <c r="F20415" t="inlineStr">
        <is>
          <t>DST</t>
        </is>
      </c>
      <c r="G20415" t="inlineStr">
        <is>
          <t>Yes</t>
        </is>
      </c>
      <c r="H20415" t="n">
        <v>8</v>
      </c>
    </row>
    <row r="20416">
      <c r="A20416" t="inlineStr">
        <is>
          <t>2022-W16-2022-ALEXAODE-Y33965</t>
        </is>
      </c>
      <c r="B20416" t="n">
        <v>2022</v>
      </c>
      <c r="C20416" t="n">
        <v>16</v>
      </c>
      <c r="D20416" t="inlineStr">
        <is>
          <t>2022-ALEXAODE</t>
        </is>
      </c>
      <c r="E20416" t="inlineStr">
        <is>
          <t>Y33965</t>
        </is>
      </c>
      <c r="F20416" t="inlineStr">
        <is>
          <t>BN</t>
        </is>
      </c>
      <c r="G20416" t="inlineStr">
        <is>
          <t>No</t>
        </is>
      </c>
      <c r="H20416" t="n">
        <v>3</v>
      </c>
    </row>
    <row r="20417">
      <c r="A20417" t="inlineStr">
        <is>
          <t>2022-W16-2022-ALEXAODE-Y30202</t>
        </is>
      </c>
      <c r="B20417" t="n">
        <v>2022</v>
      </c>
      <c r="C20417" t="n">
        <v>16</v>
      </c>
      <c r="D20417" t="inlineStr">
        <is>
          <t>2022-ALEXAODE</t>
        </is>
      </c>
      <c r="E20417" t="inlineStr">
        <is>
          <t>Y30202</t>
        </is>
      </c>
      <c r="F20417" t="inlineStr">
        <is>
          <t>BN</t>
        </is>
      </c>
      <c r="G20417" t="inlineStr">
        <is>
          <t>No</t>
        </is>
      </c>
      <c r="H20417" t="n">
        <v>22.5</v>
      </c>
    </row>
    <row r="20418">
      <c r="A20418" t="inlineStr">
        <is>
          <t>2022-W16-2022-ALEXAODE-Y28654</t>
        </is>
      </c>
      <c r="B20418" t="n">
        <v>2022</v>
      </c>
      <c r="C20418" t="n">
        <v>16</v>
      </c>
      <c r="D20418" t="inlineStr">
        <is>
          <t>2022-ALEXAODE</t>
        </is>
      </c>
      <c r="E20418" t="inlineStr">
        <is>
          <t>Y28654</t>
        </is>
      </c>
      <c r="F20418" t="inlineStr">
        <is>
          <t>BN</t>
        </is>
      </c>
      <c r="G20418" t="inlineStr">
        <is>
          <t>No</t>
        </is>
      </c>
      <c r="H20418" t="n">
        <v>3.9</v>
      </c>
    </row>
    <row r="20419">
      <c r="A20419" t="inlineStr">
        <is>
          <t>2022-W16-2022-ALEXAODE-Y34120</t>
        </is>
      </c>
      <c r="B20419" t="n">
        <v>2022</v>
      </c>
      <c r="C20419" t="n">
        <v>16</v>
      </c>
      <c r="D20419" t="inlineStr">
        <is>
          <t>2022-ALEXAODE</t>
        </is>
      </c>
      <c r="E20419" t="inlineStr">
        <is>
          <t>Y34120</t>
        </is>
      </c>
      <c r="F20419" t="inlineStr">
        <is>
          <t>BN</t>
        </is>
      </c>
      <c r="G20419" t="inlineStr">
        <is>
          <t>No</t>
        </is>
      </c>
      <c r="H20419" t="n">
        <v>2.6</v>
      </c>
    </row>
    <row r="20420">
      <c r="A20420" t="inlineStr">
        <is>
          <t>2022-W16-2022-ALEXAODE-Y34157</t>
        </is>
      </c>
      <c r="B20420" t="n">
        <v>2022</v>
      </c>
      <c r="C20420" t="n">
        <v>16</v>
      </c>
      <c r="D20420" t="inlineStr">
        <is>
          <t>2022-ALEXAODE</t>
        </is>
      </c>
      <c r="E20420" t="inlineStr">
        <is>
          <t>Y34157</t>
        </is>
      </c>
      <c r="F20420" t="inlineStr">
        <is>
          <t>BN</t>
        </is>
      </c>
      <c r="G20420" t="inlineStr">
        <is>
          <t>No</t>
        </is>
      </c>
      <c r="H20420" t="n">
        <v>0.2</v>
      </c>
    </row>
    <row r="20421">
      <c r="A20421" t="inlineStr">
        <is>
          <t>2022-W16-2022-LDV-Y30123</t>
        </is>
      </c>
      <c r="B20421" t="n">
        <v>2022</v>
      </c>
      <c r="C20421" t="n">
        <v>16</v>
      </c>
      <c r="D20421" t="inlineStr">
        <is>
          <t>2022-LDV</t>
        </is>
      </c>
      <c r="E20421" t="inlineStr">
        <is>
          <t>Y30123</t>
        </is>
      </c>
      <c r="F20421" t="inlineStr">
        <is>
          <t>QB</t>
        </is>
      </c>
      <c r="G20421" t="inlineStr">
        <is>
          <t>Yes</t>
        </is>
      </c>
      <c r="H20421" t="n">
        <v>23.76</v>
      </c>
    </row>
    <row r="20422">
      <c r="A20422" t="inlineStr">
        <is>
          <t>2022-W16-2022-LDV-Y32798</t>
        </is>
      </c>
      <c r="B20422" t="n">
        <v>2022</v>
      </c>
      <c r="C20422" t="n">
        <v>16</v>
      </c>
      <c r="D20422" t="inlineStr">
        <is>
          <t>2022-LDV</t>
        </is>
      </c>
      <c r="E20422" t="inlineStr">
        <is>
          <t>Y32798</t>
        </is>
      </c>
      <c r="F20422" t="inlineStr">
        <is>
          <t>WR</t>
        </is>
      </c>
      <c r="G20422" t="inlineStr">
        <is>
          <t>Yes</t>
        </is>
      </c>
      <c r="H20422" t="n">
        <v>10</v>
      </c>
    </row>
    <row r="20423">
      <c r="A20423" t="inlineStr">
        <is>
          <t>2022-W16-2022-LDV-Y32703</t>
        </is>
      </c>
      <c r="B20423" t="n">
        <v>2022</v>
      </c>
      <c r="C20423" t="n">
        <v>16</v>
      </c>
      <c r="D20423" t="inlineStr">
        <is>
          <t>2022-LDV</t>
        </is>
      </c>
      <c r="E20423" t="inlineStr">
        <is>
          <t>Y32703</t>
        </is>
      </c>
      <c r="F20423" t="inlineStr">
        <is>
          <t>WR</t>
        </is>
      </c>
      <c r="G20423" t="inlineStr">
        <is>
          <t>Yes</t>
        </is>
      </c>
      <c r="H20423" t="n">
        <v>22.8</v>
      </c>
    </row>
    <row r="20424">
      <c r="A20424" t="inlineStr">
        <is>
          <t>2022-W16-2022-LDV-Y30180</t>
        </is>
      </c>
      <c r="B20424" t="n">
        <v>2022</v>
      </c>
      <c r="C20424" t="n">
        <v>16</v>
      </c>
      <c r="D20424" t="inlineStr">
        <is>
          <t>2022-LDV</t>
        </is>
      </c>
      <c r="E20424" t="inlineStr">
        <is>
          <t>Y30180</t>
        </is>
      </c>
      <c r="F20424" t="inlineStr">
        <is>
          <t>RB</t>
        </is>
      </c>
      <c r="G20424" t="inlineStr">
        <is>
          <t>Yes</t>
        </is>
      </c>
      <c r="H20424" t="n">
        <v>18</v>
      </c>
    </row>
    <row r="20425">
      <c r="A20425" t="inlineStr">
        <is>
          <t>2022-W16-2022-LDV-Y31905</t>
        </is>
      </c>
      <c r="B20425" t="n">
        <v>2022</v>
      </c>
      <c r="C20425" t="n">
        <v>16</v>
      </c>
      <c r="D20425" t="inlineStr">
        <is>
          <t>2022-LDV</t>
        </is>
      </c>
      <c r="E20425" t="inlineStr">
        <is>
          <t>Y31905</t>
        </is>
      </c>
      <c r="F20425" t="inlineStr">
        <is>
          <t>RB</t>
        </is>
      </c>
      <c r="G20425" t="inlineStr">
        <is>
          <t>Yes</t>
        </is>
      </c>
      <c r="H20425" t="n">
        <v>8.4</v>
      </c>
    </row>
    <row r="20426">
      <c r="A20426" t="inlineStr">
        <is>
          <t>2022-W16-2022-LDV-Y30142</t>
        </is>
      </c>
      <c r="B20426" t="n">
        <v>2022</v>
      </c>
      <c r="C20426" t="n">
        <v>16</v>
      </c>
      <c r="D20426" t="inlineStr">
        <is>
          <t>2022-LDV</t>
        </is>
      </c>
      <c r="E20426" t="inlineStr">
        <is>
          <t>Y30142</t>
        </is>
      </c>
      <c r="F20426" t="inlineStr">
        <is>
          <t>TE</t>
        </is>
      </c>
      <c r="G20426" t="inlineStr">
        <is>
          <t>Yes</t>
        </is>
      </c>
      <c r="H20426" t="n">
        <v>2.4</v>
      </c>
    </row>
    <row r="20427">
      <c r="A20427" t="inlineStr">
        <is>
          <t>2022-W16-2022-LDV-Y32685</t>
        </is>
      </c>
      <c r="B20427" t="n">
        <v>2022</v>
      </c>
      <c r="C20427" t="n">
        <v>16</v>
      </c>
      <c r="D20427" t="inlineStr">
        <is>
          <t>2022-LDV</t>
        </is>
      </c>
      <c r="E20427" t="inlineStr">
        <is>
          <t>Y32685</t>
        </is>
      </c>
      <c r="F20427" t="inlineStr">
        <is>
          <t>W/R/T FLEX</t>
        </is>
      </c>
      <c r="G20427" t="inlineStr">
        <is>
          <t>Yes</t>
        </is>
      </c>
      <c r="H20427" t="n">
        <v>14.7</v>
      </c>
    </row>
    <row r="20428">
      <c r="A20428" t="inlineStr">
        <is>
          <t>2022-W16-2022-LDV-Y31137</t>
        </is>
      </c>
      <c r="B20428" t="n">
        <v>2022</v>
      </c>
      <c r="C20428" t="n">
        <v>16</v>
      </c>
      <c r="D20428" t="inlineStr">
        <is>
          <t>2022-LDV</t>
        </is>
      </c>
      <c r="E20428" t="inlineStr">
        <is>
          <t>Y31137</t>
        </is>
      </c>
      <c r="F20428" t="inlineStr">
        <is>
          <t>K</t>
        </is>
      </c>
      <c r="G20428" t="inlineStr">
        <is>
          <t>Yes</t>
        </is>
      </c>
      <c r="H20428" t="n">
        <v>5</v>
      </c>
    </row>
    <row r="20429">
      <c r="A20429" t="inlineStr">
        <is>
          <t>2022-W16-2022-LDV-Y-DEF:cincinnati</t>
        </is>
      </c>
      <c r="B20429" t="n">
        <v>2022</v>
      </c>
      <c r="C20429" t="n">
        <v>16</v>
      </c>
      <c r="D20429" t="inlineStr">
        <is>
          <t>2022-LDV</t>
        </is>
      </c>
      <c r="E20429" t="inlineStr">
        <is>
          <t>Y-DEF:cincinnati</t>
        </is>
      </c>
      <c r="F20429" t="inlineStr">
        <is>
          <t>DST</t>
        </is>
      </c>
      <c r="G20429" t="inlineStr">
        <is>
          <t>Yes</t>
        </is>
      </c>
      <c r="H20429" t="n">
        <v>10</v>
      </c>
    </row>
    <row r="20430">
      <c r="A20430" t="inlineStr">
        <is>
          <t>2022-W16-2022-LDV-Y32725</t>
        </is>
      </c>
      <c r="B20430" t="n">
        <v>2022</v>
      </c>
      <c r="C20430" t="n">
        <v>16</v>
      </c>
      <c r="D20430" t="inlineStr">
        <is>
          <t>2022-LDV</t>
        </is>
      </c>
      <c r="E20430" t="inlineStr">
        <is>
          <t>Y32725</t>
        </is>
      </c>
      <c r="F20430" t="inlineStr">
        <is>
          <t>BN</t>
        </is>
      </c>
      <c r="G20430" t="inlineStr">
        <is>
          <t>No</t>
        </is>
      </c>
      <c r="H20430" t="n">
        <v>5.9</v>
      </c>
    </row>
    <row r="20431">
      <c r="A20431" t="inlineStr">
        <is>
          <t>2022-W16-2022-LDV-Y31969</t>
        </is>
      </c>
      <c r="B20431" t="n">
        <v>2022</v>
      </c>
      <c r="C20431" t="n">
        <v>16</v>
      </c>
      <c r="D20431" t="inlineStr">
        <is>
          <t>2022-LDV</t>
        </is>
      </c>
      <c r="E20431" t="inlineStr">
        <is>
          <t>Y31969</t>
        </is>
      </c>
      <c r="F20431" t="inlineStr">
        <is>
          <t>BN</t>
        </is>
      </c>
      <c r="G20431" t="inlineStr">
        <is>
          <t>No</t>
        </is>
      </c>
      <c r="H20431" t="n">
        <v>2.9</v>
      </c>
    </row>
    <row r="20432">
      <c r="A20432" t="inlineStr">
        <is>
          <t>2022-W16-2022-LDV-Y34063</t>
        </is>
      </c>
      <c r="B20432" t="n">
        <v>2022</v>
      </c>
      <c r="C20432" t="n">
        <v>16</v>
      </c>
      <c r="D20432" t="inlineStr">
        <is>
          <t>2022-LDV</t>
        </is>
      </c>
      <c r="E20432" t="inlineStr">
        <is>
          <t>Y34063</t>
        </is>
      </c>
      <c r="F20432" t="inlineStr">
        <is>
          <t>BN</t>
        </is>
      </c>
      <c r="G20432" t="inlineStr">
        <is>
          <t>No</t>
        </is>
      </c>
      <c r="H20432" t="n">
        <v>0</v>
      </c>
    </row>
    <row r="20433">
      <c r="A20433" t="inlineStr">
        <is>
          <t>2022-W16-2022-LDV-Y32727</t>
        </is>
      </c>
      <c r="B20433" t="n">
        <v>2022</v>
      </c>
      <c r="C20433" t="n">
        <v>16</v>
      </c>
      <c r="D20433" t="inlineStr">
        <is>
          <t>2022-LDV</t>
        </is>
      </c>
      <c r="E20433" t="inlineStr">
        <is>
          <t>Y32727</t>
        </is>
      </c>
      <c r="F20433" t="inlineStr">
        <is>
          <t>BN</t>
        </is>
      </c>
      <c r="G20433" t="inlineStr">
        <is>
          <t>No</t>
        </is>
      </c>
      <c r="H20433" t="n">
        <v>3.4</v>
      </c>
    </row>
    <row r="20434">
      <c r="A20434" t="inlineStr">
        <is>
          <t>2022-W16-2022-LDV-Y27540</t>
        </is>
      </c>
      <c r="B20434" t="n">
        <v>2022</v>
      </c>
      <c r="C20434" t="n">
        <v>16</v>
      </c>
      <c r="D20434" t="inlineStr">
        <is>
          <t>2022-LDV</t>
        </is>
      </c>
      <c r="E20434" t="inlineStr">
        <is>
          <t>Y27540</t>
        </is>
      </c>
      <c r="F20434" t="inlineStr">
        <is>
          <t>BN</t>
        </is>
      </c>
      <c r="G20434" t="inlineStr">
        <is>
          <t>No</t>
        </is>
      </c>
      <c r="H20434" t="n">
        <v>0</v>
      </c>
    </row>
    <row r="20435">
      <c r="A20435" t="inlineStr">
        <is>
          <t>2022-W16-2022-PACO-Y26662</t>
        </is>
      </c>
      <c r="B20435" t="n">
        <v>2022</v>
      </c>
      <c r="C20435" t="n">
        <v>16</v>
      </c>
      <c r="D20435" t="inlineStr">
        <is>
          <t>2022-PACO</t>
        </is>
      </c>
      <c r="E20435" t="inlineStr">
        <is>
          <t>Y26662</t>
        </is>
      </c>
      <c r="F20435" t="inlineStr">
        <is>
          <t>QB</t>
        </is>
      </c>
      <c r="G20435" t="inlineStr">
        <is>
          <t>Yes</t>
        </is>
      </c>
      <c r="H20435" t="n">
        <v>13.2</v>
      </c>
    </row>
    <row r="20436">
      <c r="A20436" t="inlineStr">
        <is>
          <t>2022-W16-2022-PACO-Y31896</t>
        </is>
      </c>
      <c r="B20436" t="n">
        <v>2022</v>
      </c>
      <c r="C20436" t="n">
        <v>16</v>
      </c>
      <c r="D20436" t="inlineStr">
        <is>
          <t>2022-PACO</t>
        </is>
      </c>
      <c r="E20436" t="inlineStr">
        <is>
          <t>Y31896</t>
        </is>
      </c>
      <c r="F20436" t="inlineStr">
        <is>
          <t>WR</t>
        </is>
      </c>
      <c r="G20436" t="inlineStr">
        <is>
          <t>Yes</t>
        </is>
      </c>
      <c r="H20436" t="n">
        <v>11.6</v>
      </c>
    </row>
    <row r="20437">
      <c r="A20437" t="inlineStr">
        <is>
          <t>2022-W16-2022-PACO-Y33971</t>
        </is>
      </c>
      <c r="B20437" t="n">
        <v>2022</v>
      </c>
      <c r="C20437" t="n">
        <v>16</v>
      </c>
      <c r="D20437" t="inlineStr">
        <is>
          <t>2022-PACO</t>
        </is>
      </c>
      <c r="E20437" t="inlineStr">
        <is>
          <t>Y33971</t>
        </is>
      </c>
      <c r="F20437" t="inlineStr">
        <is>
          <t>WR</t>
        </is>
      </c>
      <c r="G20437" t="inlineStr">
        <is>
          <t>Yes</t>
        </is>
      </c>
      <c r="H20437" t="n">
        <v>16.6</v>
      </c>
    </row>
    <row r="20438">
      <c r="A20438" t="inlineStr">
        <is>
          <t>2022-W16-2022-PACO-Y33413</t>
        </is>
      </c>
      <c r="B20438" t="n">
        <v>2022</v>
      </c>
      <c r="C20438" t="n">
        <v>16</v>
      </c>
      <c r="D20438" t="inlineStr">
        <is>
          <t>2022-PACO</t>
        </is>
      </c>
      <c r="E20438" t="inlineStr">
        <is>
          <t>Y33413</t>
        </is>
      </c>
      <c r="F20438" t="inlineStr">
        <is>
          <t>RB</t>
        </is>
      </c>
      <c r="G20438" t="inlineStr">
        <is>
          <t>Yes</t>
        </is>
      </c>
      <c r="H20438" t="n">
        <v>12.7</v>
      </c>
    </row>
    <row r="20439">
      <c r="A20439" t="inlineStr">
        <is>
          <t>2022-W16-2022-PACO-Y26652</t>
        </is>
      </c>
      <c r="B20439" t="n">
        <v>2022</v>
      </c>
      <c r="C20439" t="n">
        <v>16</v>
      </c>
      <c r="D20439" t="inlineStr">
        <is>
          <t>2022-PACO</t>
        </is>
      </c>
      <c r="E20439" t="inlineStr">
        <is>
          <t>Y26652</t>
        </is>
      </c>
      <c r="F20439" t="inlineStr">
        <is>
          <t>RB</t>
        </is>
      </c>
      <c r="G20439" t="inlineStr">
        <is>
          <t>Yes</t>
        </is>
      </c>
      <c r="H20439" t="n">
        <v>3.6</v>
      </c>
    </row>
    <row r="20440">
      <c r="A20440" t="inlineStr">
        <is>
          <t>2022-W16-2022-PACO-Y30259</t>
        </is>
      </c>
      <c r="B20440" t="n">
        <v>2022</v>
      </c>
      <c r="C20440" t="n">
        <v>16</v>
      </c>
      <c r="D20440" t="inlineStr">
        <is>
          <t>2022-PACO</t>
        </is>
      </c>
      <c r="E20440" t="inlineStr">
        <is>
          <t>Y30259</t>
        </is>
      </c>
      <c r="F20440" t="inlineStr">
        <is>
          <t>TE</t>
        </is>
      </c>
      <c r="G20440" t="inlineStr">
        <is>
          <t>Yes</t>
        </is>
      </c>
      <c r="H20440" t="n">
        <v>27</v>
      </c>
    </row>
    <row r="20441">
      <c r="A20441" t="inlineStr">
        <is>
          <t>2022-W16-2022-PACO-Y30994</t>
        </is>
      </c>
      <c r="B20441" t="n">
        <v>2022</v>
      </c>
      <c r="C20441" t="n">
        <v>16</v>
      </c>
      <c r="D20441" t="inlineStr">
        <is>
          <t>2022-PACO</t>
        </is>
      </c>
      <c r="E20441" t="inlineStr">
        <is>
          <t>Y30994</t>
        </is>
      </c>
      <c r="F20441" t="inlineStr">
        <is>
          <t>W/R/T FLEX</t>
        </is>
      </c>
      <c r="G20441" t="inlineStr">
        <is>
          <t>Yes</t>
        </is>
      </c>
      <c r="H20441" t="n">
        <v>17.6</v>
      </c>
    </row>
    <row r="20442">
      <c r="A20442" t="inlineStr">
        <is>
          <t>2022-W16-2022-PACO-Y26534</t>
        </is>
      </c>
      <c r="B20442" t="n">
        <v>2022</v>
      </c>
      <c r="C20442" t="n">
        <v>16</v>
      </c>
      <c r="D20442" t="inlineStr">
        <is>
          <t>2022-PACO</t>
        </is>
      </c>
      <c r="E20442" t="inlineStr">
        <is>
          <t>Y26534</t>
        </is>
      </c>
      <c r="F20442" t="inlineStr">
        <is>
          <t>K</t>
        </is>
      </c>
      <c r="G20442" t="inlineStr">
        <is>
          <t>Yes</t>
        </is>
      </c>
      <c r="H20442" t="n">
        <v>9</v>
      </c>
    </row>
    <row r="20443">
      <c r="A20443" t="inlineStr">
        <is>
          <t>2022-W16-2022-PACO-Y-DEF:tennessee</t>
        </is>
      </c>
      <c r="B20443" t="n">
        <v>2022</v>
      </c>
      <c r="C20443" t="n">
        <v>16</v>
      </c>
      <c r="D20443" t="inlineStr">
        <is>
          <t>2022-PACO</t>
        </is>
      </c>
      <c r="E20443" t="inlineStr">
        <is>
          <t>Y-DEF:tennessee</t>
        </is>
      </c>
      <c r="F20443" t="inlineStr">
        <is>
          <t>DST</t>
        </is>
      </c>
      <c r="G20443" t="inlineStr">
        <is>
          <t>Yes</t>
        </is>
      </c>
      <c r="H20443" t="n">
        <v>4</v>
      </c>
    </row>
    <row r="20444">
      <c r="A20444" t="inlineStr">
        <is>
          <t>2022-W16-2022-PACO-Y29369</t>
        </is>
      </c>
      <c r="B20444" t="n">
        <v>2022</v>
      </c>
      <c r="C20444" t="n">
        <v>16</v>
      </c>
      <c r="D20444" t="inlineStr">
        <is>
          <t>2022-PACO</t>
        </is>
      </c>
      <c r="E20444" t="inlineStr">
        <is>
          <t>Y29369</t>
        </is>
      </c>
      <c r="F20444" t="inlineStr">
        <is>
          <t>BN</t>
        </is>
      </c>
      <c r="G20444" t="inlineStr">
        <is>
          <t>No</t>
        </is>
      </c>
      <c r="H20444" t="n">
        <v>28.98</v>
      </c>
    </row>
    <row r="20445">
      <c r="A20445" t="inlineStr">
        <is>
          <t>2022-W16-2022-PACO-Y32711</t>
        </is>
      </c>
      <c r="B20445" t="n">
        <v>2022</v>
      </c>
      <c r="C20445" t="n">
        <v>16</v>
      </c>
      <c r="D20445" t="inlineStr">
        <is>
          <t>2022-PACO</t>
        </is>
      </c>
      <c r="E20445" t="inlineStr">
        <is>
          <t>Y32711</t>
        </is>
      </c>
      <c r="F20445" t="inlineStr">
        <is>
          <t>BN</t>
        </is>
      </c>
      <c r="G20445" t="inlineStr">
        <is>
          <t>No</t>
        </is>
      </c>
      <c r="H20445" t="n">
        <v>0</v>
      </c>
    </row>
    <row r="20446">
      <c r="A20446" t="inlineStr">
        <is>
          <t>2022-W16-2022-PACO-Y30199</t>
        </is>
      </c>
      <c r="B20446" t="n">
        <v>2022</v>
      </c>
      <c r="C20446" t="n">
        <v>16</v>
      </c>
      <c r="D20446" t="inlineStr">
        <is>
          <t>2022-PACO</t>
        </is>
      </c>
      <c r="E20446" t="inlineStr">
        <is>
          <t>Y30199</t>
        </is>
      </c>
      <c r="F20446" t="inlineStr">
        <is>
          <t>BN</t>
        </is>
      </c>
      <c r="G20446" t="inlineStr">
        <is>
          <t>No</t>
        </is>
      </c>
      <c r="H20446" t="n">
        <v>3.7</v>
      </c>
    </row>
    <row r="20447">
      <c r="A20447" t="inlineStr">
        <is>
          <t>2022-W16-2022-PACO-Y31002</t>
        </is>
      </c>
      <c r="B20447" t="n">
        <v>2022</v>
      </c>
      <c r="C20447" t="n">
        <v>16</v>
      </c>
      <c r="D20447" t="inlineStr">
        <is>
          <t>2022-PACO</t>
        </is>
      </c>
      <c r="E20447" t="inlineStr">
        <is>
          <t>Y31002</t>
        </is>
      </c>
      <c r="F20447" t="inlineStr">
        <is>
          <t>BN</t>
        </is>
      </c>
      <c r="G20447" t="inlineStr">
        <is>
          <t>No</t>
        </is>
      </c>
      <c r="H20447" t="n">
        <v>0</v>
      </c>
    </row>
    <row r="20448">
      <c r="A20448" t="inlineStr">
        <is>
          <t>2022-W16-2022-PACO-Y31010</t>
        </is>
      </c>
      <c r="B20448" t="n">
        <v>2022</v>
      </c>
      <c r="C20448" t="n">
        <v>16</v>
      </c>
      <c r="D20448" t="inlineStr">
        <is>
          <t>2022-PACO</t>
        </is>
      </c>
      <c r="E20448" t="inlineStr">
        <is>
          <t>Y31010</t>
        </is>
      </c>
      <c r="F20448" t="inlineStr">
        <is>
          <t>BN</t>
        </is>
      </c>
      <c r="G20448" t="inlineStr">
        <is>
          <t>No</t>
        </is>
      </c>
      <c r="H20448" t="n">
        <v>8.9</v>
      </c>
    </row>
    <row r="20449">
      <c r="A20449" t="inlineStr">
        <is>
          <t>2022-W16-2022-PACO-Y33392</t>
        </is>
      </c>
      <c r="B20449" t="n">
        <v>2022</v>
      </c>
      <c r="C20449" t="n">
        <v>16</v>
      </c>
      <c r="D20449" t="inlineStr">
        <is>
          <t>2022-PACO</t>
        </is>
      </c>
      <c r="E20449" t="inlineStr">
        <is>
          <t>Y33392</t>
        </is>
      </c>
      <c r="F20449" t="inlineStr">
        <is>
          <t>IR</t>
        </is>
      </c>
      <c r="G20449" t="inlineStr">
        <is>
          <t>No</t>
        </is>
      </c>
      <c r="H20449" t="n">
        <v>0</v>
      </c>
    </row>
    <row r="20450">
      <c r="A20450" t="inlineStr">
        <is>
          <t>2022-W16-2022-TONYCLIF-Y32671</t>
        </is>
      </c>
      <c r="B20450" t="n">
        <v>2022</v>
      </c>
      <c r="C20450" t="n">
        <v>16</v>
      </c>
      <c r="D20450" t="inlineStr">
        <is>
          <t>2022-TONYCLIF</t>
        </is>
      </c>
      <c r="E20450" t="inlineStr">
        <is>
          <t>Y32671</t>
        </is>
      </c>
      <c r="F20450" t="inlineStr">
        <is>
          <t>QB</t>
        </is>
      </c>
      <c r="G20450" t="inlineStr">
        <is>
          <t>Yes</t>
        </is>
      </c>
      <c r="H20450" t="n">
        <v>25.5</v>
      </c>
    </row>
    <row r="20451">
      <c r="A20451" t="inlineStr">
        <is>
          <t>2022-W16-2022-TONYCLIF-Y33394</t>
        </is>
      </c>
      <c r="B20451" t="n">
        <v>2022</v>
      </c>
      <c r="C20451" t="n">
        <v>16</v>
      </c>
      <c r="D20451" t="inlineStr">
        <is>
          <t>2022-TONYCLIF</t>
        </is>
      </c>
      <c r="E20451" t="inlineStr">
        <is>
          <t>Y33394</t>
        </is>
      </c>
      <c r="F20451" t="inlineStr">
        <is>
          <t>WR</t>
        </is>
      </c>
      <c r="G20451" t="inlineStr">
        <is>
          <t>Yes</t>
        </is>
      </c>
      <c r="H20451" t="n">
        <v>24.8</v>
      </c>
    </row>
    <row r="20452">
      <c r="A20452" t="inlineStr">
        <is>
          <t>2022-W16-2022-TONYCLIF-Y33393</t>
        </is>
      </c>
      <c r="B20452" t="n">
        <v>2022</v>
      </c>
      <c r="C20452" t="n">
        <v>16</v>
      </c>
      <c r="D20452" t="inlineStr">
        <is>
          <t>2022-TONYCLIF</t>
        </is>
      </c>
      <c r="E20452" t="inlineStr">
        <is>
          <t>Y33393</t>
        </is>
      </c>
      <c r="F20452" t="inlineStr">
        <is>
          <t>WR</t>
        </is>
      </c>
      <c r="G20452" t="inlineStr">
        <is>
          <t>Yes</t>
        </is>
      </c>
      <c r="H20452" t="n">
        <v>9.9</v>
      </c>
    </row>
    <row r="20453">
      <c r="A20453" t="inlineStr">
        <is>
          <t>2022-W16-2022-TONYCLIF-Y31856</t>
        </is>
      </c>
      <c r="B20453" t="n">
        <v>2022</v>
      </c>
      <c r="C20453" t="n">
        <v>16</v>
      </c>
      <c r="D20453" t="inlineStr">
        <is>
          <t>2022-TONYCLIF</t>
        </is>
      </c>
      <c r="E20453" t="inlineStr">
        <is>
          <t>Y31856</t>
        </is>
      </c>
      <c r="F20453" t="inlineStr">
        <is>
          <t>RB</t>
        </is>
      </c>
      <c r="G20453" t="inlineStr">
        <is>
          <t>Yes</t>
        </is>
      </c>
      <c r="H20453" t="n">
        <v>5.5</v>
      </c>
    </row>
    <row r="20454">
      <c r="A20454" t="inlineStr">
        <is>
          <t>2022-W16-2022-TONYCLIF-Y30295</t>
        </is>
      </c>
      <c r="B20454" t="n">
        <v>2022</v>
      </c>
      <c r="C20454" t="n">
        <v>16</v>
      </c>
      <c r="D20454" t="inlineStr">
        <is>
          <t>2022-TONYCLIF</t>
        </is>
      </c>
      <c r="E20454" t="inlineStr">
        <is>
          <t>Y30295</t>
        </is>
      </c>
      <c r="F20454" t="inlineStr">
        <is>
          <t>RB</t>
        </is>
      </c>
      <c r="G20454" t="inlineStr">
        <is>
          <t>Yes</t>
        </is>
      </c>
      <c r="H20454" t="n">
        <v>4.4</v>
      </c>
    </row>
    <row r="20455">
      <c r="A20455" t="inlineStr">
        <is>
          <t>2022-W16-2022-TONYCLIF-Y31928</t>
        </is>
      </c>
      <c r="B20455" t="n">
        <v>2022</v>
      </c>
      <c r="C20455" t="n">
        <v>16</v>
      </c>
      <c r="D20455" t="inlineStr">
        <is>
          <t>2022-TONYCLIF</t>
        </is>
      </c>
      <c r="E20455" t="inlineStr">
        <is>
          <t>Y31928</t>
        </is>
      </c>
      <c r="F20455" t="inlineStr">
        <is>
          <t>TE</t>
        </is>
      </c>
      <c r="G20455" t="inlineStr">
        <is>
          <t>Yes</t>
        </is>
      </c>
      <c r="H20455" t="n">
        <v>11.3</v>
      </c>
    </row>
    <row r="20456">
      <c r="A20456" t="inlineStr">
        <is>
          <t>2022-W16-2022-TONYCLIF-Y30247</t>
        </is>
      </c>
      <c r="B20456" t="n">
        <v>2022</v>
      </c>
      <c r="C20456" t="n">
        <v>16</v>
      </c>
      <c r="D20456" t="inlineStr">
        <is>
          <t>2022-TONYCLIF</t>
        </is>
      </c>
      <c r="E20456" t="inlineStr">
        <is>
          <t>Y30247</t>
        </is>
      </c>
      <c r="F20456" t="inlineStr">
        <is>
          <t>W/R/T FLEX</t>
        </is>
      </c>
      <c r="G20456" t="inlineStr">
        <is>
          <t>Yes</t>
        </is>
      </c>
      <c r="H20456" t="n">
        <v>2.4</v>
      </c>
    </row>
    <row r="20457">
      <c r="A20457" t="inlineStr">
        <is>
          <t>2022-W16-2022-TONYCLIF-Y30346</t>
        </is>
      </c>
      <c r="B20457" t="n">
        <v>2022</v>
      </c>
      <c r="C20457" t="n">
        <v>16</v>
      </c>
      <c r="D20457" t="inlineStr">
        <is>
          <t>2022-TONYCLIF</t>
        </is>
      </c>
      <c r="E20457" t="inlineStr">
        <is>
          <t>Y30346</t>
        </is>
      </c>
      <c r="F20457" t="inlineStr">
        <is>
          <t>K</t>
        </is>
      </c>
      <c r="G20457" t="inlineStr">
        <is>
          <t>Yes</t>
        </is>
      </c>
      <c r="H20457" t="n">
        <v>7</v>
      </c>
    </row>
    <row r="20458">
      <c r="A20458" t="inlineStr">
        <is>
          <t>2022-W16-2022-TONYCLIF-Y-DEF:ny-jets</t>
        </is>
      </c>
      <c r="B20458" t="n">
        <v>2022</v>
      </c>
      <c r="C20458" t="n">
        <v>16</v>
      </c>
      <c r="D20458" t="inlineStr">
        <is>
          <t>2022-TONYCLIF</t>
        </is>
      </c>
      <c r="E20458" t="inlineStr">
        <is>
          <t>Y-DEF:ny-jets</t>
        </is>
      </c>
      <c r="F20458" t="inlineStr">
        <is>
          <t>DST</t>
        </is>
      </c>
      <c r="G20458" t="inlineStr">
        <is>
          <t>Yes</t>
        </is>
      </c>
      <c r="H20458" t="n">
        <v>4</v>
      </c>
    </row>
    <row r="20459">
      <c r="A20459" t="inlineStr">
        <is>
          <t>2022-W16-2022-TONYCLIF-Y31127</t>
        </is>
      </c>
      <c r="B20459" t="n">
        <v>2022</v>
      </c>
      <c r="C20459" t="n">
        <v>16</v>
      </c>
      <c r="D20459" t="inlineStr">
        <is>
          <t>2022-TONYCLIF</t>
        </is>
      </c>
      <c r="E20459" t="inlineStr">
        <is>
          <t>Y31127</t>
        </is>
      </c>
      <c r="F20459" t="inlineStr">
        <is>
          <t>BN</t>
        </is>
      </c>
      <c r="G20459" t="inlineStr">
        <is>
          <t>No</t>
        </is>
      </c>
      <c r="H20459" t="n">
        <v>5.4</v>
      </c>
    </row>
    <row r="20460">
      <c r="A20460" t="inlineStr">
        <is>
          <t>2022-W16-2022-TONYCLIF-Y31868</t>
        </is>
      </c>
      <c r="B20460" t="n">
        <v>2022</v>
      </c>
      <c r="C20460" t="n">
        <v>16</v>
      </c>
      <c r="D20460" t="inlineStr">
        <is>
          <t>2022-TONYCLIF</t>
        </is>
      </c>
      <c r="E20460" t="inlineStr">
        <is>
          <t>Y31868</t>
        </is>
      </c>
      <c r="F20460" t="inlineStr">
        <is>
          <t>BN</t>
        </is>
      </c>
      <c r="G20460" t="inlineStr">
        <is>
          <t>No</t>
        </is>
      </c>
      <c r="H20460" t="n">
        <v>0</v>
      </c>
    </row>
    <row r="20461">
      <c r="A20461" t="inlineStr">
        <is>
          <t>2022-W16-2022-TONYCLIF-Y32736</t>
        </is>
      </c>
      <c r="B20461" t="n">
        <v>2022</v>
      </c>
      <c r="C20461" t="n">
        <v>16</v>
      </c>
      <c r="D20461" t="inlineStr">
        <is>
          <t>2022-TONYCLIF</t>
        </is>
      </c>
      <c r="E20461" t="inlineStr">
        <is>
          <t>Y32736</t>
        </is>
      </c>
      <c r="F20461" t="inlineStr">
        <is>
          <t>BN</t>
        </is>
      </c>
      <c r="G20461" t="inlineStr">
        <is>
          <t>No</t>
        </is>
      </c>
      <c r="H20461" t="n">
        <v>4.1</v>
      </c>
    </row>
    <row r="20462">
      <c r="A20462" t="inlineStr">
        <is>
          <t>2022-W16-2022-TONYCLIF-Y26664</t>
        </is>
      </c>
      <c r="B20462" t="n">
        <v>2022</v>
      </c>
      <c r="C20462" t="n">
        <v>16</v>
      </c>
      <c r="D20462" t="inlineStr">
        <is>
          <t>2022-TONYCLIF</t>
        </is>
      </c>
      <c r="E20462" t="inlineStr">
        <is>
          <t>Y26664</t>
        </is>
      </c>
      <c r="F20462" t="inlineStr">
        <is>
          <t>BN</t>
        </is>
      </c>
      <c r="G20462" t="inlineStr">
        <is>
          <t>No</t>
        </is>
      </c>
      <c r="H20462" t="n">
        <v>5</v>
      </c>
    </row>
    <row r="20463">
      <c r="A20463" t="inlineStr">
        <is>
          <t>2022-W16-2022-TONYCLIF-Y-DEF:kansas-city</t>
        </is>
      </c>
      <c r="B20463" t="n">
        <v>2022</v>
      </c>
      <c r="C20463" t="n">
        <v>16</v>
      </c>
      <c r="D20463" t="inlineStr">
        <is>
          <t>2022-TONYCLIF</t>
        </is>
      </c>
      <c r="E20463" t="inlineStr">
        <is>
          <t>Y-DEF:kansas-city</t>
        </is>
      </c>
      <c r="F20463" t="inlineStr">
        <is>
          <t>BN</t>
        </is>
      </c>
      <c r="G20463" t="inlineStr">
        <is>
          <t>No</t>
        </is>
      </c>
      <c r="H20463" t="n">
        <v>8</v>
      </c>
    </row>
    <row r="20464">
      <c r="A20464" t="inlineStr">
        <is>
          <t>2022-W16-2022-VARO-Y33399</t>
        </is>
      </c>
      <c r="B20464" t="n">
        <v>2022</v>
      </c>
      <c r="C20464" t="n">
        <v>16</v>
      </c>
      <c r="D20464" t="inlineStr">
        <is>
          <t>2022-VARO</t>
        </is>
      </c>
      <c r="E20464" t="inlineStr">
        <is>
          <t>Y33399</t>
        </is>
      </c>
      <c r="F20464" t="inlineStr">
        <is>
          <t>QB</t>
        </is>
      </c>
      <c r="G20464" t="inlineStr">
        <is>
          <t>Yes</t>
        </is>
      </c>
      <c r="H20464" t="n">
        <v>9.859999999999999</v>
      </c>
    </row>
    <row r="20465">
      <c r="A20465" t="inlineStr">
        <is>
          <t>2022-W16-2022-VARO-Y27581</t>
        </is>
      </c>
      <c r="B20465" t="n">
        <v>2022</v>
      </c>
      <c r="C20465" t="n">
        <v>16</v>
      </c>
      <c r="D20465" t="inlineStr">
        <is>
          <t>2022-VARO</t>
        </is>
      </c>
      <c r="E20465" t="inlineStr">
        <is>
          <t>Y27581</t>
        </is>
      </c>
      <c r="F20465" t="inlineStr">
        <is>
          <t>WR</t>
        </is>
      </c>
      <c r="G20465" t="inlineStr">
        <is>
          <t>Yes</t>
        </is>
      </c>
      <c r="H20465" t="n">
        <v>2.5</v>
      </c>
    </row>
    <row r="20466">
      <c r="A20466" t="inlineStr">
        <is>
          <t>2022-W16-2022-VARO-Y29399</t>
        </is>
      </c>
      <c r="B20466" t="n">
        <v>2022</v>
      </c>
      <c r="C20466" t="n">
        <v>16</v>
      </c>
      <c r="D20466" t="inlineStr">
        <is>
          <t>2022-VARO</t>
        </is>
      </c>
      <c r="E20466" t="inlineStr">
        <is>
          <t>Y29399</t>
        </is>
      </c>
      <c r="F20466" t="inlineStr">
        <is>
          <t>WR</t>
        </is>
      </c>
      <c r="G20466" t="inlineStr">
        <is>
          <t>Yes</t>
        </is>
      </c>
      <c r="H20466" t="n">
        <v>12.3</v>
      </c>
    </row>
    <row r="20467">
      <c r="A20467" t="inlineStr">
        <is>
          <t>2022-W16-2022-VARO-Y29279</t>
        </is>
      </c>
      <c r="B20467" t="n">
        <v>2022</v>
      </c>
      <c r="C20467" t="n">
        <v>16</v>
      </c>
      <c r="D20467" t="inlineStr">
        <is>
          <t>2022-VARO</t>
        </is>
      </c>
      <c r="E20467" t="inlineStr">
        <is>
          <t>Y29279</t>
        </is>
      </c>
      <c r="F20467" t="inlineStr">
        <is>
          <t>RB</t>
        </is>
      </c>
      <c r="G20467" t="inlineStr">
        <is>
          <t>Yes</t>
        </is>
      </c>
      <c r="H20467" t="n">
        <v>19.6</v>
      </c>
    </row>
    <row r="20468">
      <c r="A20468" t="inlineStr">
        <is>
          <t>2022-W16-2022-VARO-Y33996</t>
        </is>
      </c>
      <c r="B20468" t="n">
        <v>2022</v>
      </c>
      <c r="C20468" t="n">
        <v>16</v>
      </c>
      <c r="D20468" t="inlineStr">
        <is>
          <t>2022-VARO</t>
        </is>
      </c>
      <c r="E20468" t="inlineStr">
        <is>
          <t>Y33996</t>
        </is>
      </c>
      <c r="F20468" t="inlineStr">
        <is>
          <t>RB</t>
        </is>
      </c>
      <c r="G20468" t="inlineStr">
        <is>
          <t>Yes</t>
        </is>
      </c>
      <c r="H20468" t="n">
        <v>11.5</v>
      </c>
    </row>
    <row r="20469">
      <c r="A20469" t="inlineStr">
        <is>
          <t>2022-W16-2022-VARO-Y31019</t>
        </is>
      </c>
      <c r="B20469" t="n">
        <v>2022</v>
      </c>
      <c r="C20469" t="n">
        <v>16</v>
      </c>
      <c r="D20469" t="inlineStr">
        <is>
          <t>2022-VARO</t>
        </is>
      </c>
      <c r="E20469" t="inlineStr">
        <is>
          <t>Y31019</t>
        </is>
      </c>
      <c r="F20469" t="inlineStr">
        <is>
          <t>TE</t>
        </is>
      </c>
      <c r="G20469" t="inlineStr">
        <is>
          <t>Yes</t>
        </is>
      </c>
      <c r="H20469" t="n">
        <v>8.199999999999999</v>
      </c>
    </row>
    <row r="20470">
      <c r="A20470" t="inlineStr">
        <is>
          <t>2022-W16-2022-VARO-Y34047</t>
        </is>
      </c>
      <c r="B20470" t="n">
        <v>2022</v>
      </c>
      <c r="C20470" t="n">
        <v>16</v>
      </c>
      <c r="D20470" t="inlineStr">
        <is>
          <t>2022-VARO</t>
        </is>
      </c>
      <c r="E20470" t="inlineStr">
        <is>
          <t>Y34047</t>
        </is>
      </c>
      <c r="F20470" t="inlineStr">
        <is>
          <t>W/R/T FLEX</t>
        </is>
      </c>
      <c r="G20470" t="inlineStr">
        <is>
          <t>Yes</t>
        </is>
      </c>
      <c r="H20470" t="n">
        <v>13.3</v>
      </c>
    </row>
    <row r="20471">
      <c r="A20471" t="inlineStr">
        <is>
          <t>2022-W16-2022-VARO-Y31538</t>
        </is>
      </c>
      <c r="B20471" t="n">
        <v>2022</v>
      </c>
      <c r="C20471" t="n">
        <v>16</v>
      </c>
      <c r="D20471" t="inlineStr">
        <is>
          <t>2022-VARO</t>
        </is>
      </c>
      <c r="E20471" t="inlineStr">
        <is>
          <t>Y31538</t>
        </is>
      </c>
      <c r="F20471" t="inlineStr">
        <is>
          <t>K</t>
        </is>
      </c>
      <c r="G20471" t="inlineStr">
        <is>
          <t>Yes</t>
        </is>
      </c>
      <c r="H20471" t="n">
        <v>12</v>
      </c>
    </row>
    <row r="20472">
      <c r="A20472" t="inlineStr">
        <is>
          <t>2022-W16-2022-VARO-Y-DEF:san-francisco</t>
        </is>
      </c>
      <c r="B20472" t="n">
        <v>2022</v>
      </c>
      <c r="C20472" t="n">
        <v>16</v>
      </c>
      <c r="D20472" t="inlineStr">
        <is>
          <t>2022-VARO</t>
        </is>
      </c>
      <c r="E20472" t="inlineStr">
        <is>
          <t>Y-DEF:san-francisco</t>
        </is>
      </c>
      <c r="F20472" t="inlineStr">
        <is>
          <t>DST</t>
        </is>
      </c>
      <c r="G20472" t="inlineStr">
        <is>
          <t>Yes</t>
        </is>
      </c>
      <c r="H20472" t="n">
        <v>7</v>
      </c>
    </row>
    <row r="20473">
      <c r="A20473" t="inlineStr">
        <is>
          <t>2022-W16-2022-VARO-Y33443</t>
        </is>
      </c>
      <c r="B20473" t="n">
        <v>2022</v>
      </c>
      <c r="C20473" t="n">
        <v>16</v>
      </c>
      <c r="D20473" t="inlineStr">
        <is>
          <t>2022-VARO</t>
        </is>
      </c>
      <c r="E20473" t="inlineStr">
        <is>
          <t>Y33443</t>
        </is>
      </c>
      <c r="F20473" t="inlineStr">
        <is>
          <t>BN</t>
        </is>
      </c>
      <c r="G20473" t="inlineStr">
        <is>
          <t>No</t>
        </is>
      </c>
      <c r="H20473" t="n">
        <v>10.1</v>
      </c>
    </row>
    <row r="20474">
      <c r="A20474" t="inlineStr">
        <is>
          <t>2022-W16-2022-VARO-Y31906</t>
        </is>
      </c>
      <c r="B20474" t="n">
        <v>2022</v>
      </c>
      <c r="C20474" t="n">
        <v>16</v>
      </c>
      <c r="D20474" t="inlineStr">
        <is>
          <t>2022-VARO</t>
        </is>
      </c>
      <c r="E20474" t="inlineStr">
        <is>
          <t>Y31906</t>
        </is>
      </c>
      <c r="F20474" t="inlineStr">
        <is>
          <t>BN</t>
        </is>
      </c>
      <c r="G20474" t="inlineStr">
        <is>
          <t>No</t>
        </is>
      </c>
      <c r="H20474" t="n">
        <v>19.5</v>
      </c>
    </row>
    <row r="20475">
      <c r="A20475" t="inlineStr">
        <is>
          <t>2022-W16-2022-VARO-Y34019</t>
        </is>
      </c>
      <c r="B20475" t="n">
        <v>2022</v>
      </c>
      <c r="C20475" t="n">
        <v>16</v>
      </c>
      <c r="D20475" t="inlineStr">
        <is>
          <t>2022-VARO</t>
        </is>
      </c>
      <c r="E20475" t="inlineStr">
        <is>
          <t>Y34019</t>
        </is>
      </c>
      <c r="F20475" t="inlineStr">
        <is>
          <t>BN</t>
        </is>
      </c>
      <c r="G20475" t="inlineStr">
        <is>
          <t>No</t>
        </is>
      </c>
      <c r="H20475" t="n">
        <v>17.3</v>
      </c>
    </row>
    <row r="20476">
      <c r="A20476" t="inlineStr">
        <is>
          <t>2022-W16-2022-VARO-Y31934</t>
        </is>
      </c>
      <c r="B20476" t="n">
        <v>2022</v>
      </c>
      <c r="C20476" t="n">
        <v>16</v>
      </c>
      <c r="D20476" t="inlineStr">
        <is>
          <t>2022-VARO</t>
        </is>
      </c>
      <c r="E20476" t="inlineStr">
        <is>
          <t>Y31934</t>
        </is>
      </c>
      <c r="F20476" t="inlineStr">
        <is>
          <t>BN</t>
        </is>
      </c>
      <c r="G20476" t="inlineStr">
        <is>
          <t>No</t>
        </is>
      </c>
      <c r="H20476" t="n">
        <v>1.7</v>
      </c>
    </row>
    <row r="20477">
      <c r="A20477" t="inlineStr">
        <is>
          <t>2022-W16-2022-VARO-Y29235</t>
        </is>
      </c>
      <c r="B20477" t="n">
        <v>2022</v>
      </c>
      <c r="C20477" t="n">
        <v>16</v>
      </c>
      <c r="D20477" t="inlineStr">
        <is>
          <t>2022-VARO</t>
        </is>
      </c>
      <c r="E20477" t="inlineStr">
        <is>
          <t>Y29235</t>
        </is>
      </c>
      <c r="F20477" t="inlineStr">
        <is>
          <t>BN</t>
        </is>
      </c>
      <c r="G20477" t="inlineStr">
        <is>
          <t>No</t>
        </is>
      </c>
      <c r="H20477" t="n">
        <v>25.7</v>
      </c>
    </row>
    <row r="20478">
      <c r="A20478" t="inlineStr">
        <is>
          <t>2022-W17-2022-HUERO-Y33389</t>
        </is>
      </c>
      <c r="B20478" t="n">
        <v>2022</v>
      </c>
      <c r="C20478" t="n">
        <v>17</v>
      </c>
      <c r="D20478" t="inlineStr">
        <is>
          <t>2022-HUERO</t>
        </is>
      </c>
      <c r="E20478" t="inlineStr">
        <is>
          <t>Y33389</t>
        </is>
      </c>
      <c r="F20478" t="inlineStr">
        <is>
          <t>QB</t>
        </is>
      </c>
      <c r="G20478" t="inlineStr">
        <is>
          <t>Yes</t>
        </is>
      </c>
      <c r="H20478" t="n">
        <v>5.48</v>
      </c>
    </row>
    <row r="20479">
      <c r="A20479" t="inlineStr">
        <is>
          <t>2022-W17-2022-HUERO-Y31883</t>
        </is>
      </c>
      <c r="B20479" t="n">
        <v>2022</v>
      </c>
      <c r="C20479" t="n">
        <v>17</v>
      </c>
      <c r="D20479" t="inlineStr">
        <is>
          <t>2022-HUERO</t>
        </is>
      </c>
      <c r="E20479" t="inlineStr">
        <is>
          <t>Y31883</t>
        </is>
      </c>
      <c r="F20479" t="inlineStr">
        <is>
          <t>WR</t>
        </is>
      </c>
      <c r="G20479" t="inlineStr">
        <is>
          <t>Yes</t>
        </is>
      </c>
      <c r="H20479" t="n">
        <v>19.7</v>
      </c>
    </row>
    <row r="20480">
      <c r="A20480" t="inlineStr">
        <is>
          <t>2022-W17-2022-HUERO-Y31017</t>
        </is>
      </c>
      <c r="B20480" t="n">
        <v>2022</v>
      </c>
      <c r="C20480" t="n">
        <v>17</v>
      </c>
      <c r="D20480" t="inlineStr">
        <is>
          <t>2022-HUERO</t>
        </is>
      </c>
      <c r="E20480" t="inlineStr">
        <is>
          <t>Y31017</t>
        </is>
      </c>
      <c r="F20480" t="inlineStr">
        <is>
          <t>WR</t>
        </is>
      </c>
      <c r="G20480" t="inlineStr">
        <is>
          <t>Yes</t>
        </is>
      </c>
      <c r="H20480" t="n">
        <v>3.1</v>
      </c>
    </row>
    <row r="20481">
      <c r="A20481" t="inlineStr">
        <is>
          <t>2022-W17-2022-HUERO-Y31005</t>
        </is>
      </c>
      <c r="B20481" t="n">
        <v>2022</v>
      </c>
      <c r="C20481" t="n">
        <v>17</v>
      </c>
      <c r="D20481" t="inlineStr">
        <is>
          <t>2022-HUERO</t>
        </is>
      </c>
      <c r="E20481" t="inlineStr">
        <is>
          <t>Y31005</t>
        </is>
      </c>
      <c r="F20481" t="inlineStr">
        <is>
          <t>RB</t>
        </is>
      </c>
      <c r="G20481" t="inlineStr">
        <is>
          <t>Yes</t>
        </is>
      </c>
      <c r="H20481" t="n">
        <v>12.1</v>
      </c>
    </row>
    <row r="20482">
      <c r="A20482" t="inlineStr">
        <is>
          <t>2022-W17-2022-HUERO-Y32732</t>
        </is>
      </c>
      <c r="B20482" t="n">
        <v>2022</v>
      </c>
      <c r="C20482" t="n">
        <v>17</v>
      </c>
      <c r="D20482" t="inlineStr">
        <is>
          <t>2022-HUERO</t>
        </is>
      </c>
      <c r="E20482" t="inlineStr">
        <is>
          <t>Y32732</t>
        </is>
      </c>
      <c r="F20482" t="inlineStr">
        <is>
          <t>RB</t>
        </is>
      </c>
      <c r="G20482" t="inlineStr">
        <is>
          <t>Yes</t>
        </is>
      </c>
      <c r="H20482" t="n">
        <v>10.1</v>
      </c>
    </row>
    <row r="20483">
      <c r="A20483" t="inlineStr">
        <is>
          <t>2022-W17-2022-HUERO-Y31056</t>
        </is>
      </c>
      <c r="B20483" t="n">
        <v>2022</v>
      </c>
      <c r="C20483" t="n">
        <v>17</v>
      </c>
      <c r="D20483" t="inlineStr">
        <is>
          <t>2022-HUERO</t>
        </is>
      </c>
      <c r="E20483" t="inlineStr">
        <is>
          <t>Y31056</t>
        </is>
      </c>
      <c r="F20483" t="inlineStr">
        <is>
          <t>TE</t>
        </is>
      </c>
      <c r="G20483" t="inlineStr">
        <is>
          <t>Yes</t>
        </is>
      </c>
      <c r="H20483" t="n">
        <v>14.5</v>
      </c>
    </row>
    <row r="20484">
      <c r="A20484" t="inlineStr">
        <is>
          <t>2022-W17-2022-HUERO-Y30423</t>
        </is>
      </c>
      <c r="B20484" t="n">
        <v>2022</v>
      </c>
      <c r="C20484" t="n">
        <v>17</v>
      </c>
      <c r="D20484" t="inlineStr">
        <is>
          <t>2022-HUERO</t>
        </is>
      </c>
      <c r="E20484" t="inlineStr">
        <is>
          <t>Y30423</t>
        </is>
      </c>
      <c r="F20484" t="inlineStr">
        <is>
          <t>W/R/T FLEX</t>
        </is>
      </c>
      <c r="G20484" t="inlineStr">
        <is>
          <t>Yes</t>
        </is>
      </c>
      <c r="H20484" t="n">
        <v>32.1</v>
      </c>
    </row>
    <row r="20485">
      <c r="A20485" t="inlineStr">
        <is>
          <t>2022-W17-2022-HUERO-Y34344</t>
        </is>
      </c>
      <c r="B20485" t="n">
        <v>2022</v>
      </c>
      <c r="C20485" t="n">
        <v>17</v>
      </c>
      <c r="D20485" t="inlineStr">
        <is>
          <t>2022-HUERO</t>
        </is>
      </c>
      <c r="E20485" t="inlineStr">
        <is>
          <t>Y34344</t>
        </is>
      </c>
      <c r="F20485" t="inlineStr">
        <is>
          <t>K</t>
        </is>
      </c>
      <c r="G20485" t="inlineStr">
        <is>
          <t>Yes</t>
        </is>
      </c>
      <c r="H20485" t="n">
        <v>8</v>
      </c>
    </row>
    <row r="20486">
      <c r="A20486" t="inlineStr">
        <is>
          <t>2022-W17-2022-HUERO-Y-DEF:new-england</t>
        </is>
      </c>
      <c r="B20486" t="n">
        <v>2022</v>
      </c>
      <c r="C20486" t="n">
        <v>17</v>
      </c>
      <c r="D20486" t="inlineStr">
        <is>
          <t>2022-HUERO</t>
        </is>
      </c>
      <c r="E20486" t="inlineStr">
        <is>
          <t>Y-DEF:new-england</t>
        </is>
      </c>
      <c r="F20486" t="inlineStr">
        <is>
          <t>DST</t>
        </is>
      </c>
      <c r="G20486" t="inlineStr">
        <is>
          <t>Yes</t>
        </is>
      </c>
      <c r="H20486" t="n">
        <v>12</v>
      </c>
    </row>
    <row r="20487">
      <c r="A20487" t="inlineStr">
        <is>
          <t>2022-W17-2022-HUERO-Y26804</t>
        </is>
      </c>
      <c r="B20487" t="n">
        <v>2022</v>
      </c>
      <c r="C20487" t="n">
        <v>17</v>
      </c>
      <c r="D20487" t="inlineStr">
        <is>
          <t>2022-HUERO</t>
        </is>
      </c>
      <c r="E20487" t="inlineStr">
        <is>
          <t>Y26804</t>
        </is>
      </c>
      <c r="F20487" t="inlineStr">
        <is>
          <t>BN</t>
        </is>
      </c>
      <c r="G20487" t="inlineStr">
        <is>
          <t>No</t>
        </is>
      </c>
      <c r="H20487" t="n">
        <v>9.199999999999999</v>
      </c>
    </row>
    <row r="20488">
      <c r="A20488" t="inlineStr">
        <is>
          <t>2022-W17-2022-HUERO-Y34007</t>
        </is>
      </c>
      <c r="B20488" t="n">
        <v>2022</v>
      </c>
      <c r="C20488" t="n">
        <v>17</v>
      </c>
      <c r="D20488" t="inlineStr">
        <is>
          <t>2022-HUERO</t>
        </is>
      </c>
      <c r="E20488" t="inlineStr">
        <is>
          <t>Y34007</t>
        </is>
      </c>
      <c r="F20488" t="inlineStr">
        <is>
          <t>BN</t>
        </is>
      </c>
      <c r="G20488" t="inlineStr">
        <is>
          <t>No</t>
        </is>
      </c>
      <c r="H20488" t="n">
        <v>3.9</v>
      </c>
    </row>
    <row r="20489">
      <c r="A20489" t="inlineStr">
        <is>
          <t>2022-W17-2022-HUERO-Y32782</t>
        </is>
      </c>
      <c r="B20489" t="n">
        <v>2022</v>
      </c>
      <c r="C20489" t="n">
        <v>17</v>
      </c>
      <c r="D20489" t="inlineStr">
        <is>
          <t>2022-HUERO</t>
        </is>
      </c>
      <c r="E20489" t="inlineStr">
        <is>
          <t>Y32782</t>
        </is>
      </c>
      <c r="F20489" t="inlineStr">
        <is>
          <t>BN</t>
        </is>
      </c>
      <c r="G20489" t="inlineStr">
        <is>
          <t>No</t>
        </is>
      </c>
      <c r="H20489" t="n">
        <v>5.1</v>
      </c>
    </row>
    <row r="20490">
      <c r="A20490" t="inlineStr">
        <is>
          <t>2022-W17-2022-HUERO-Y32723</t>
        </is>
      </c>
      <c r="B20490" t="n">
        <v>2022</v>
      </c>
      <c r="C20490" t="n">
        <v>17</v>
      </c>
      <c r="D20490" t="inlineStr">
        <is>
          <t>2022-HUERO</t>
        </is>
      </c>
      <c r="E20490" t="inlineStr">
        <is>
          <t>Y32723</t>
        </is>
      </c>
      <c r="F20490" t="inlineStr">
        <is>
          <t>BN</t>
        </is>
      </c>
      <c r="G20490" t="inlineStr">
        <is>
          <t>No</t>
        </is>
      </c>
      <c r="H20490" t="n">
        <v>0</v>
      </c>
    </row>
    <row r="20491">
      <c r="A20491" t="inlineStr">
        <is>
          <t>2022-W17-2022-HUERO-Y32858</t>
        </is>
      </c>
      <c r="B20491" t="n">
        <v>2022</v>
      </c>
      <c r="C20491" t="n">
        <v>17</v>
      </c>
      <c r="D20491" t="inlineStr">
        <is>
          <t>2022-HUERO</t>
        </is>
      </c>
      <c r="E20491" t="inlineStr">
        <is>
          <t>Y32858</t>
        </is>
      </c>
      <c r="F20491" t="inlineStr">
        <is>
          <t>BN</t>
        </is>
      </c>
      <c r="G20491" t="inlineStr">
        <is>
          <t>No</t>
        </is>
      </c>
      <c r="H20491" t="n">
        <v>0</v>
      </c>
    </row>
    <row r="20492">
      <c r="A20492" t="inlineStr">
        <is>
          <t>2022-W17-2022-VARO-Y33399</t>
        </is>
      </c>
      <c r="B20492" t="n">
        <v>2022</v>
      </c>
      <c r="C20492" t="n">
        <v>17</v>
      </c>
      <c r="D20492" t="inlineStr">
        <is>
          <t>2022-VARO</t>
        </is>
      </c>
      <c r="E20492" t="inlineStr">
        <is>
          <t>Y33399</t>
        </is>
      </c>
      <c r="F20492" t="inlineStr">
        <is>
          <t>QB</t>
        </is>
      </c>
      <c r="G20492" t="inlineStr">
        <is>
          <t>Yes</t>
        </is>
      </c>
      <c r="H20492" t="n">
        <v>17.2</v>
      </c>
    </row>
    <row r="20493">
      <c r="A20493" t="inlineStr">
        <is>
          <t>2022-W17-2022-VARO-Y29399</t>
        </is>
      </c>
      <c r="B20493" t="n">
        <v>2022</v>
      </c>
      <c r="C20493" t="n">
        <v>17</v>
      </c>
      <c r="D20493" t="inlineStr">
        <is>
          <t>2022-VARO</t>
        </is>
      </c>
      <c r="E20493" t="inlineStr">
        <is>
          <t>Y29399</t>
        </is>
      </c>
      <c r="F20493" t="inlineStr">
        <is>
          <t>WR</t>
        </is>
      </c>
      <c r="G20493" t="inlineStr">
        <is>
          <t>Yes</t>
        </is>
      </c>
      <c r="H20493" t="n">
        <v>13.7</v>
      </c>
    </row>
    <row r="20494">
      <c r="A20494" t="inlineStr">
        <is>
          <t>2022-W17-2022-VARO-Y27581</t>
        </is>
      </c>
      <c r="B20494" t="n">
        <v>2022</v>
      </c>
      <c r="C20494" t="n">
        <v>17</v>
      </c>
      <c r="D20494" t="inlineStr">
        <is>
          <t>2022-VARO</t>
        </is>
      </c>
      <c r="E20494" t="inlineStr">
        <is>
          <t>Y27581</t>
        </is>
      </c>
      <c r="F20494" t="inlineStr">
        <is>
          <t>WR</t>
        </is>
      </c>
      <c r="G20494" t="inlineStr">
        <is>
          <t>Yes</t>
        </is>
      </c>
      <c r="H20494" t="n">
        <v>32.8</v>
      </c>
    </row>
    <row r="20495">
      <c r="A20495" t="inlineStr">
        <is>
          <t>2022-W17-2022-VARO-Y33996</t>
        </is>
      </c>
      <c r="B20495" t="n">
        <v>2022</v>
      </c>
      <c r="C20495" t="n">
        <v>17</v>
      </c>
      <c r="D20495" t="inlineStr">
        <is>
          <t>2022-VARO</t>
        </is>
      </c>
      <c r="E20495" t="inlineStr">
        <is>
          <t>Y33996</t>
        </is>
      </c>
      <c r="F20495" t="inlineStr">
        <is>
          <t>RB</t>
        </is>
      </c>
      <c r="G20495" t="inlineStr">
        <is>
          <t>Yes</t>
        </is>
      </c>
      <c r="H20495" t="n">
        <v>14.7</v>
      </c>
    </row>
    <row r="20496">
      <c r="A20496" t="inlineStr">
        <is>
          <t>2022-W17-2022-VARO-Y34047</t>
        </is>
      </c>
      <c r="B20496" t="n">
        <v>2022</v>
      </c>
      <c r="C20496" t="n">
        <v>17</v>
      </c>
      <c r="D20496" t="inlineStr">
        <is>
          <t>2022-VARO</t>
        </is>
      </c>
      <c r="E20496" t="inlineStr">
        <is>
          <t>Y34047</t>
        </is>
      </c>
      <c r="F20496" t="inlineStr">
        <is>
          <t>RB</t>
        </is>
      </c>
      <c r="G20496" t="inlineStr">
        <is>
          <t>Yes</t>
        </is>
      </c>
      <c r="H20496" t="n">
        <v>7.3</v>
      </c>
    </row>
    <row r="20497">
      <c r="A20497" t="inlineStr">
        <is>
          <t>2022-W17-2022-VARO-Y31019</t>
        </is>
      </c>
      <c r="B20497" t="n">
        <v>2022</v>
      </c>
      <c r="C20497" t="n">
        <v>17</v>
      </c>
      <c r="D20497" t="inlineStr">
        <is>
          <t>2022-VARO</t>
        </is>
      </c>
      <c r="E20497" t="inlineStr">
        <is>
          <t>Y31019</t>
        </is>
      </c>
      <c r="F20497" t="inlineStr">
        <is>
          <t>TE</t>
        </is>
      </c>
      <c r="G20497" t="inlineStr">
        <is>
          <t>Yes</t>
        </is>
      </c>
      <c r="H20497" t="n">
        <v>6</v>
      </c>
    </row>
    <row r="20498">
      <c r="A20498" t="inlineStr">
        <is>
          <t>2022-W17-2022-VARO-Y31906</t>
        </is>
      </c>
      <c r="B20498" t="n">
        <v>2022</v>
      </c>
      <c r="C20498" t="n">
        <v>17</v>
      </c>
      <c r="D20498" t="inlineStr">
        <is>
          <t>2022-VARO</t>
        </is>
      </c>
      <c r="E20498" t="inlineStr">
        <is>
          <t>Y31906</t>
        </is>
      </c>
      <c r="F20498" t="inlineStr">
        <is>
          <t>W/R/T FLEX</t>
        </is>
      </c>
      <c r="G20498" t="inlineStr">
        <is>
          <t>Yes</t>
        </is>
      </c>
      <c r="H20498" t="n">
        <v>0</v>
      </c>
    </row>
    <row r="20499">
      <c r="A20499" t="inlineStr">
        <is>
          <t>2022-W17-2022-VARO-Y8447</t>
        </is>
      </c>
      <c r="B20499" t="n">
        <v>2022</v>
      </c>
      <c r="C20499" t="n">
        <v>17</v>
      </c>
      <c r="D20499" t="inlineStr">
        <is>
          <t>2022-VARO</t>
        </is>
      </c>
      <c r="E20499" t="inlineStr">
        <is>
          <t>Y8447</t>
        </is>
      </c>
      <c r="F20499" t="inlineStr">
        <is>
          <t>K</t>
        </is>
      </c>
      <c r="G20499" t="inlineStr">
        <is>
          <t>Yes</t>
        </is>
      </c>
      <c r="H20499" t="n">
        <v>13</v>
      </c>
    </row>
    <row r="20500">
      <c r="A20500" t="inlineStr">
        <is>
          <t>2022-W17-2022-VARO-Y-DEF:san-francisco</t>
        </is>
      </c>
      <c r="B20500" t="n">
        <v>2022</v>
      </c>
      <c r="C20500" t="n">
        <v>17</v>
      </c>
      <c r="D20500" t="inlineStr">
        <is>
          <t>2022-VARO</t>
        </is>
      </c>
      <c r="E20500" t="inlineStr">
        <is>
          <t>Y-DEF:san-francisco</t>
        </is>
      </c>
      <c r="F20500" t="inlineStr">
        <is>
          <t>DST</t>
        </is>
      </c>
      <c r="G20500" t="inlineStr">
        <is>
          <t>Yes</t>
        </is>
      </c>
      <c r="H20500" t="n">
        <v>3</v>
      </c>
    </row>
    <row r="20501">
      <c r="A20501" t="inlineStr">
        <is>
          <t>2022-W17-2022-VARO-Y34019</t>
        </is>
      </c>
      <c r="B20501" t="n">
        <v>2022</v>
      </c>
      <c r="C20501" t="n">
        <v>17</v>
      </c>
      <c r="D20501" t="inlineStr">
        <is>
          <t>2022-VARO</t>
        </is>
      </c>
      <c r="E20501" t="inlineStr">
        <is>
          <t>Y34019</t>
        </is>
      </c>
      <c r="F20501" t="inlineStr">
        <is>
          <t>BN</t>
        </is>
      </c>
      <c r="G20501" t="inlineStr">
        <is>
          <t>No</t>
        </is>
      </c>
      <c r="H20501" t="n">
        <v>0</v>
      </c>
    </row>
    <row r="20502">
      <c r="A20502" t="inlineStr">
        <is>
          <t>2022-W17-2022-VARO-Y33443</t>
        </is>
      </c>
      <c r="B20502" t="n">
        <v>2022</v>
      </c>
      <c r="C20502" t="n">
        <v>17</v>
      </c>
      <c r="D20502" t="inlineStr">
        <is>
          <t>2022-VARO</t>
        </is>
      </c>
      <c r="E20502" t="inlineStr">
        <is>
          <t>Y33443</t>
        </is>
      </c>
      <c r="F20502" t="inlineStr">
        <is>
          <t>BN</t>
        </is>
      </c>
      <c r="G20502" t="inlineStr">
        <is>
          <t>No</t>
        </is>
      </c>
      <c r="H20502" t="n">
        <v>5.1</v>
      </c>
    </row>
    <row r="20503">
      <c r="A20503" t="inlineStr">
        <is>
          <t>2022-W17-2022-VARO-Y34009</t>
        </is>
      </c>
      <c r="B20503" t="n">
        <v>2022</v>
      </c>
      <c r="C20503" t="n">
        <v>17</v>
      </c>
      <c r="D20503" t="inlineStr">
        <is>
          <t>2022-VARO</t>
        </is>
      </c>
      <c r="E20503" t="inlineStr">
        <is>
          <t>Y34009</t>
        </is>
      </c>
      <c r="F20503" t="inlineStr">
        <is>
          <t>BN</t>
        </is>
      </c>
      <c r="G20503" t="inlineStr">
        <is>
          <t>No</t>
        </is>
      </c>
      <c r="H20503" t="n">
        <v>4.8</v>
      </c>
    </row>
    <row r="20504">
      <c r="A20504" t="inlineStr">
        <is>
          <t>2022-W17-2022-VARO-Y33408</t>
        </is>
      </c>
      <c r="B20504" t="n">
        <v>2022</v>
      </c>
      <c r="C20504" t="n">
        <v>17</v>
      </c>
      <c r="D20504" t="inlineStr">
        <is>
          <t>2022-VARO</t>
        </is>
      </c>
      <c r="E20504" t="inlineStr">
        <is>
          <t>Y33408</t>
        </is>
      </c>
      <c r="F20504" t="inlineStr">
        <is>
          <t>BN</t>
        </is>
      </c>
      <c r="G20504" t="inlineStr">
        <is>
          <t>No</t>
        </is>
      </c>
      <c r="H20504" t="n">
        <v>7.1</v>
      </c>
    </row>
    <row r="20505">
      <c r="A20505" t="inlineStr">
        <is>
          <t>2022-W17-2022-VARO-Y34078</t>
        </is>
      </c>
      <c r="B20505" t="n">
        <v>2022</v>
      </c>
      <c r="C20505" t="n">
        <v>17</v>
      </c>
      <c r="D20505" t="inlineStr">
        <is>
          <t>2022-VARO</t>
        </is>
      </c>
      <c r="E20505" t="inlineStr">
        <is>
          <t>Y34078</t>
        </is>
      </c>
      <c r="F20505" t="inlineStr">
        <is>
          <t>BN</t>
        </is>
      </c>
      <c r="G20505" t="inlineStr">
        <is>
          <t>No</t>
        </is>
      </c>
      <c r="H20505" t="n">
        <v>0</v>
      </c>
    </row>
    <row r="20506">
      <c r="A20506" t="inlineStr">
        <is>
          <t>2022-W17-2022-VARO-Y33415</t>
        </is>
      </c>
      <c r="B20506" t="n">
        <v>2022</v>
      </c>
      <c r="C20506" t="n">
        <v>17</v>
      </c>
      <c r="D20506" t="inlineStr">
        <is>
          <t>2022-VARO</t>
        </is>
      </c>
      <c r="E20506" t="inlineStr">
        <is>
          <t>Y33415</t>
        </is>
      </c>
      <c r="F20506" t="inlineStr">
        <is>
          <t>IR</t>
        </is>
      </c>
      <c r="G20506" t="inlineStr">
        <is>
          <t>No</t>
        </is>
      </c>
      <c r="H20506" t="n">
        <v>0</v>
      </c>
    </row>
    <row r="20507">
      <c r="A20507" t="inlineStr">
        <is>
          <t>2022-W17-2022-PUENTETU-Y30125</t>
        </is>
      </c>
      <c r="B20507" t="n">
        <v>2022</v>
      </c>
      <c r="C20507" t="n">
        <v>17</v>
      </c>
      <c r="D20507" t="inlineStr">
        <is>
          <t>2022-PUENTETU</t>
        </is>
      </c>
      <c r="E20507" t="inlineStr">
        <is>
          <t>Y30125</t>
        </is>
      </c>
      <c r="F20507" t="inlineStr">
        <is>
          <t>QB</t>
        </is>
      </c>
      <c r="G20507" t="inlineStr">
        <is>
          <t>Yes</t>
        </is>
      </c>
      <c r="H20507" t="n">
        <v>23.86</v>
      </c>
    </row>
    <row r="20508">
      <c r="A20508" t="inlineStr">
        <is>
          <t>2022-W17-2022-PUENTETU-Y30197</t>
        </is>
      </c>
      <c r="B20508" t="n">
        <v>2022</v>
      </c>
      <c r="C20508" t="n">
        <v>17</v>
      </c>
      <c r="D20508" t="inlineStr">
        <is>
          <t>2022-PUENTETU</t>
        </is>
      </c>
      <c r="E20508" t="inlineStr">
        <is>
          <t>Y30197</t>
        </is>
      </c>
      <c r="F20508" t="inlineStr">
        <is>
          <t>WR</t>
        </is>
      </c>
      <c r="G20508" t="inlineStr">
        <is>
          <t>Yes</t>
        </is>
      </c>
      <c r="H20508" t="n">
        <v>16.5</v>
      </c>
    </row>
    <row r="20509">
      <c r="A20509" t="inlineStr">
        <is>
          <t>2022-W17-2022-PUENTETU-Y32857</t>
        </is>
      </c>
      <c r="B20509" t="n">
        <v>2022</v>
      </c>
      <c r="C20509" t="n">
        <v>17</v>
      </c>
      <c r="D20509" t="inlineStr">
        <is>
          <t>2022-PUENTETU</t>
        </is>
      </c>
      <c r="E20509" t="inlineStr">
        <is>
          <t>Y32857</t>
        </is>
      </c>
      <c r="F20509" t="inlineStr">
        <is>
          <t>WR</t>
        </is>
      </c>
      <c r="G20509" t="inlineStr">
        <is>
          <t>Yes</t>
        </is>
      </c>
      <c r="H20509" t="n">
        <v>7.8</v>
      </c>
    </row>
    <row r="20510">
      <c r="A20510" t="inlineStr">
        <is>
          <t>2022-W17-2022-PUENTETU-Y30972</t>
        </is>
      </c>
      <c r="B20510" t="n">
        <v>2022</v>
      </c>
      <c r="C20510" t="n">
        <v>17</v>
      </c>
      <c r="D20510" t="inlineStr">
        <is>
          <t>2022-PUENTETU</t>
        </is>
      </c>
      <c r="E20510" t="inlineStr">
        <is>
          <t>Y30972</t>
        </is>
      </c>
      <c r="F20510" t="inlineStr">
        <is>
          <t>RB</t>
        </is>
      </c>
      <c r="G20510" t="inlineStr">
        <is>
          <t>Yes</t>
        </is>
      </c>
      <c r="H20510" t="n">
        <v>6.3</v>
      </c>
    </row>
    <row r="20511">
      <c r="A20511" t="inlineStr">
        <is>
          <t>2022-W17-2022-PUENTETU-Y30218</t>
        </is>
      </c>
      <c r="B20511" t="n">
        <v>2022</v>
      </c>
      <c r="C20511" t="n">
        <v>17</v>
      </c>
      <c r="D20511" t="inlineStr">
        <is>
          <t>2022-PUENTETU</t>
        </is>
      </c>
      <c r="E20511" t="inlineStr">
        <is>
          <t>Y30218</t>
        </is>
      </c>
      <c r="F20511" t="inlineStr">
        <is>
          <t>RB</t>
        </is>
      </c>
      <c r="G20511" t="inlineStr">
        <is>
          <t>Yes</t>
        </is>
      </c>
      <c r="H20511" t="n">
        <v>12.5</v>
      </c>
    </row>
    <row r="20512">
      <c r="A20512" t="inlineStr">
        <is>
          <t>2022-W17-2022-PUENTETU-Y30157</t>
        </is>
      </c>
      <c r="B20512" t="n">
        <v>2022</v>
      </c>
      <c r="C20512" t="n">
        <v>17</v>
      </c>
      <c r="D20512" t="inlineStr">
        <is>
          <t>2022-PUENTETU</t>
        </is>
      </c>
      <c r="E20512" t="inlineStr">
        <is>
          <t>Y30157</t>
        </is>
      </c>
      <c r="F20512" t="inlineStr">
        <is>
          <t>TE</t>
        </is>
      </c>
      <c r="G20512" t="inlineStr">
        <is>
          <t>Yes</t>
        </is>
      </c>
      <c r="H20512" t="n">
        <v>9</v>
      </c>
    </row>
    <row r="20513">
      <c r="A20513" t="inlineStr">
        <is>
          <t>2022-W17-2022-PUENTETU-Y34357</t>
        </is>
      </c>
      <c r="B20513" t="n">
        <v>2022</v>
      </c>
      <c r="C20513" t="n">
        <v>17</v>
      </c>
      <c r="D20513" t="inlineStr">
        <is>
          <t>2022-PUENTETU</t>
        </is>
      </c>
      <c r="E20513" t="inlineStr">
        <is>
          <t>Y34357</t>
        </is>
      </c>
      <c r="F20513" t="inlineStr">
        <is>
          <t>W/R/T FLEX</t>
        </is>
      </c>
      <c r="G20513" t="inlineStr">
        <is>
          <t>Yes</t>
        </is>
      </c>
      <c r="H20513" t="n">
        <v>5.4</v>
      </c>
    </row>
    <row r="20514">
      <c r="A20514" t="inlineStr">
        <is>
          <t>2022-W17-2022-PUENTETU-Y9526</t>
        </is>
      </c>
      <c r="B20514" t="n">
        <v>2022</v>
      </c>
      <c r="C20514" t="n">
        <v>17</v>
      </c>
      <c r="D20514" t="inlineStr">
        <is>
          <t>2022-PUENTETU</t>
        </is>
      </c>
      <c r="E20514" t="inlineStr">
        <is>
          <t>Y9526</t>
        </is>
      </c>
      <c r="F20514" t="inlineStr">
        <is>
          <t>K</t>
        </is>
      </c>
      <c r="G20514" t="inlineStr">
        <is>
          <t>Yes</t>
        </is>
      </c>
      <c r="H20514" t="n">
        <v>8</v>
      </c>
    </row>
    <row r="20515">
      <c r="A20515" t="inlineStr">
        <is>
          <t>2022-W17-2022-PUENTETU-Y-DEF:ny-giants</t>
        </is>
      </c>
      <c r="B20515" t="n">
        <v>2022</v>
      </c>
      <c r="C20515" t="n">
        <v>17</v>
      </c>
      <c r="D20515" t="inlineStr">
        <is>
          <t>2022-PUENTETU</t>
        </is>
      </c>
      <c r="E20515" t="inlineStr">
        <is>
          <t>Y-DEF:ny-giants</t>
        </is>
      </c>
      <c r="F20515" t="inlineStr">
        <is>
          <t>DST</t>
        </is>
      </c>
      <c r="G20515" t="inlineStr">
        <is>
          <t>Yes</t>
        </is>
      </c>
      <c r="H20515" t="n">
        <v>14</v>
      </c>
    </row>
    <row r="20516">
      <c r="A20516" t="inlineStr">
        <is>
          <t>2022-W17-2022-PUENTETU-Y34099</t>
        </is>
      </c>
      <c r="B20516" t="n">
        <v>2022</v>
      </c>
      <c r="C20516" t="n">
        <v>17</v>
      </c>
      <c r="D20516" t="inlineStr">
        <is>
          <t>2022-PUENTETU</t>
        </is>
      </c>
      <c r="E20516" t="inlineStr">
        <is>
          <t>Y34099</t>
        </is>
      </c>
      <c r="F20516" t="inlineStr">
        <is>
          <t>BN</t>
        </is>
      </c>
      <c r="G20516" t="inlineStr">
        <is>
          <t>No</t>
        </is>
      </c>
      <c r="H20516" t="n">
        <v>3.9</v>
      </c>
    </row>
    <row r="20517">
      <c r="A20517" t="inlineStr">
        <is>
          <t>2022-W17-2022-PUENTETU-Y33966</t>
        </is>
      </c>
      <c r="B20517" t="n">
        <v>2022</v>
      </c>
      <c r="C20517" t="n">
        <v>17</v>
      </c>
      <c r="D20517" t="inlineStr">
        <is>
          <t>2022-PUENTETU</t>
        </is>
      </c>
      <c r="E20517" t="inlineStr">
        <is>
          <t>Y33966</t>
        </is>
      </c>
      <c r="F20517" t="inlineStr">
        <is>
          <t>BN</t>
        </is>
      </c>
      <c r="G20517" t="inlineStr">
        <is>
          <t>No</t>
        </is>
      </c>
      <c r="H20517" t="n">
        <v>6.2</v>
      </c>
    </row>
    <row r="20518">
      <c r="A20518" t="inlineStr">
        <is>
          <t>2022-W17-2022-PUENTETU-Y30996</t>
        </is>
      </c>
      <c r="B20518" t="n">
        <v>2022</v>
      </c>
      <c r="C20518" t="n">
        <v>17</v>
      </c>
      <c r="D20518" t="inlineStr">
        <is>
          <t>2022-PUENTETU</t>
        </is>
      </c>
      <c r="E20518" t="inlineStr">
        <is>
          <t>Y30996</t>
        </is>
      </c>
      <c r="F20518" t="inlineStr">
        <is>
          <t>BN</t>
        </is>
      </c>
      <c r="G20518" t="inlineStr">
        <is>
          <t>No</t>
        </is>
      </c>
      <c r="H20518" t="n">
        <v>0</v>
      </c>
    </row>
    <row r="20519">
      <c r="A20519" t="inlineStr">
        <is>
          <t>2022-W17-2022-PUENTETU-Y31919</t>
        </is>
      </c>
      <c r="B20519" t="n">
        <v>2022</v>
      </c>
      <c r="C20519" t="n">
        <v>17</v>
      </c>
      <c r="D20519" t="inlineStr">
        <is>
          <t>2022-PUENTETU</t>
        </is>
      </c>
      <c r="E20519" t="inlineStr">
        <is>
          <t>Y31919</t>
        </is>
      </c>
      <c r="F20519" t="inlineStr">
        <is>
          <t>BN</t>
        </is>
      </c>
      <c r="G20519" t="inlineStr">
        <is>
          <t>No</t>
        </is>
      </c>
      <c r="H20519" t="n">
        <v>6.4</v>
      </c>
    </row>
    <row r="20520">
      <c r="A20520" t="inlineStr">
        <is>
          <t>2022-W17-2022-PUENTETU-Y31934</t>
        </is>
      </c>
      <c r="B20520" t="n">
        <v>2022</v>
      </c>
      <c r="C20520" t="n">
        <v>17</v>
      </c>
      <c r="D20520" t="inlineStr">
        <is>
          <t>2022-PUENTETU</t>
        </is>
      </c>
      <c r="E20520" t="inlineStr">
        <is>
          <t>Y31934</t>
        </is>
      </c>
      <c r="F20520" t="inlineStr">
        <is>
          <t>BN</t>
        </is>
      </c>
      <c r="G20520" t="inlineStr">
        <is>
          <t>No</t>
        </is>
      </c>
      <c r="H20520" t="n">
        <v>5</v>
      </c>
    </row>
    <row r="20521">
      <c r="A20521" t="inlineStr">
        <is>
          <t>2022-W17-2022-PUENTETU-Y31888</t>
        </is>
      </c>
      <c r="B20521" t="n">
        <v>2022</v>
      </c>
      <c r="C20521" t="n">
        <v>17</v>
      </c>
      <c r="D20521" t="inlineStr">
        <is>
          <t>2022-PUENTETU</t>
        </is>
      </c>
      <c r="E20521" t="inlineStr">
        <is>
          <t>Y31888</t>
        </is>
      </c>
      <c r="F20521" t="inlineStr">
        <is>
          <t>IR</t>
        </is>
      </c>
      <c r="G20521" t="inlineStr">
        <is>
          <t>No</t>
        </is>
      </c>
      <c r="H20521" t="n">
        <v>0</v>
      </c>
    </row>
    <row r="20522">
      <c r="A20522" t="inlineStr">
        <is>
          <t>2022-W17-2022-LDV-Y30123</t>
        </is>
      </c>
      <c r="B20522" t="n">
        <v>2022</v>
      </c>
      <c r="C20522" t="n">
        <v>17</v>
      </c>
      <c r="D20522" t="inlineStr">
        <is>
          <t>2022-LDV</t>
        </is>
      </c>
      <c r="E20522" t="inlineStr">
        <is>
          <t>Y30123</t>
        </is>
      </c>
      <c r="F20522" t="inlineStr">
        <is>
          <t>QB</t>
        </is>
      </c>
      <c r="G20522" t="inlineStr">
        <is>
          <t>Yes</t>
        </is>
      </c>
      <c r="H20522" t="n">
        <v>26.02</v>
      </c>
    </row>
    <row r="20523">
      <c r="A20523" t="inlineStr">
        <is>
          <t>2022-W17-2022-LDV-Y32798</t>
        </is>
      </c>
      <c r="B20523" t="n">
        <v>2022</v>
      </c>
      <c r="C20523" t="n">
        <v>17</v>
      </c>
      <c r="D20523" t="inlineStr">
        <is>
          <t>2022-LDV</t>
        </is>
      </c>
      <c r="E20523" t="inlineStr">
        <is>
          <t>Y32798</t>
        </is>
      </c>
      <c r="F20523" t="inlineStr">
        <is>
          <t>WR</t>
        </is>
      </c>
      <c r="G20523" t="inlineStr">
        <is>
          <t>Yes</t>
        </is>
      </c>
      <c r="H20523" t="n">
        <v>0</v>
      </c>
    </row>
    <row r="20524">
      <c r="A20524" t="inlineStr">
        <is>
          <t>2022-W17-2022-LDV-Y32703</t>
        </is>
      </c>
      <c r="B20524" t="n">
        <v>2022</v>
      </c>
      <c r="C20524" t="n">
        <v>17</v>
      </c>
      <c r="D20524" t="inlineStr">
        <is>
          <t>2022-LDV</t>
        </is>
      </c>
      <c r="E20524" t="inlineStr">
        <is>
          <t>Y32703</t>
        </is>
      </c>
      <c r="F20524" t="inlineStr">
        <is>
          <t>WR</t>
        </is>
      </c>
      <c r="G20524" t="inlineStr">
        <is>
          <t>Yes</t>
        </is>
      </c>
      <c r="H20524" t="n">
        <v>0</v>
      </c>
    </row>
    <row r="20525">
      <c r="A20525" t="inlineStr">
        <is>
          <t>2022-W17-2022-LDV-Y30180</t>
        </is>
      </c>
      <c r="B20525" t="n">
        <v>2022</v>
      </c>
      <c r="C20525" t="n">
        <v>17</v>
      </c>
      <c r="D20525" t="inlineStr">
        <is>
          <t>2022-LDV</t>
        </is>
      </c>
      <c r="E20525" t="inlineStr">
        <is>
          <t>Y30180</t>
        </is>
      </c>
      <c r="F20525" t="inlineStr">
        <is>
          <t>RB</t>
        </is>
      </c>
      <c r="G20525" t="inlineStr">
        <is>
          <t>Yes</t>
        </is>
      </c>
      <c r="H20525" t="n">
        <v>8.5</v>
      </c>
    </row>
    <row r="20526">
      <c r="A20526" t="inlineStr">
        <is>
          <t>2022-W17-2022-LDV-Y31905</t>
        </is>
      </c>
      <c r="B20526" t="n">
        <v>2022</v>
      </c>
      <c r="C20526" t="n">
        <v>17</v>
      </c>
      <c r="D20526" t="inlineStr">
        <is>
          <t>2022-LDV</t>
        </is>
      </c>
      <c r="E20526" t="inlineStr">
        <is>
          <t>Y31905</t>
        </is>
      </c>
      <c r="F20526" t="inlineStr">
        <is>
          <t>RB</t>
        </is>
      </c>
      <c r="G20526" t="inlineStr">
        <is>
          <t>Yes</t>
        </is>
      </c>
      <c r="H20526" t="n">
        <v>4.6</v>
      </c>
    </row>
    <row r="20527">
      <c r="A20527" t="inlineStr">
        <is>
          <t>2022-W17-2022-LDV-Y30142</t>
        </is>
      </c>
      <c r="B20527" t="n">
        <v>2022</v>
      </c>
      <c r="C20527" t="n">
        <v>17</v>
      </c>
      <c r="D20527" t="inlineStr">
        <is>
          <t>2022-LDV</t>
        </is>
      </c>
      <c r="E20527" t="inlineStr">
        <is>
          <t>Y30142</t>
        </is>
      </c>
      <c r="F20527" t="inlineStr">
        <is>
          <t>TE</t>
        </is>
      </c>
      <c r="G20527" t="inlineStr">
        <is>
          <t>Yes</t>
        </is>
      </c>
      <c r="H20527" t="n">
        <v>2.6</v>
      </c>
    </row>
    <row r="20528">
      <c r="A20528" t="inlineStr">
        <is>
          <t>2022-W17-2022-LDV-Y32685</t>
        </is>
      </c>
      <c r="B20528" t="n">
        <v>2022</v>
      </c>
      <c r="C20528" t="n">
        <v>17</v>
      </c>
      <c r="D20528" t="inlineStr">
        <is>
          <t>2022-LDV</t>
        </is>
      </c>
      <c r="E20528" t="inlineStr">
        <is>
          <t>Y32685</t>
        </is>
      </c>
      <c r="F20528" t="inlineStr">
        <is>
          <t>W/R/T FLEX</t>
        </is>
      </c>
      <c r="G20528" t="inlineStr">
        <is>
          <t>Yes</t>
        </is>
      </c>
      <c r="H20528" t="n">
        <v>7.3</v>
      </c>
    </row>
    <row r="20529">
      <c r="A20529" t="inlineStr">
        <is>
          <t>2022-W17-2022-LDV-Y31137</t>
        </is>
      </c>
      <c r="B20529" t="n">
        <v>2022</v>
      </c>
      <c r="C20529" t="n">
        <v>17</v>
      </c>
      <c r="D20529" t="inlineStr">
        <is>
          <t>2022-LDV</t>
        </is>
      </c>
      <c r="E20529" t="inlineStr">
        <is>
          <t>Y31137</t>
        </is>
      </c>
      <c r="F20529" t="inlineStr">
        <is>
          <t>K</t>
        </is>
      </c>
      <c r="G20529" t="inlineStr">
        <is>
          <t>Yes</t>
        </is>
      </c>
      <c r="H20529" t="n">
        <v>12</v>
      </c>
    </row>
    <row r="20530">
      <c r="A20530" t="inlineStr">
        <is>
          <t>2022-W17-2022-LDV-Y-DEF:cincinnati</t>
        </is>
      </c>
      <c r="B20530" t="n">
        <v>2022</v>
      </c>
      <c r="C20530" t="n">
        <v>17</v>
      </c>
      <c r="D20530" t="inlineStr">
        <is>
          <t>2022-LDV</t>
        </is>
      </c>
      <c r="E20530" t="inlineStr">
        <is>
          <t>Y-DEF:cincinnati</t>
        </is>
      </c>
      <c r="F20530" t="inlineStr">
        <is>
          <t>DST</t>
        </is>
      </c>
      <c r="G20530" t="inlineStr">
        <is>
          <t>Yes</t>
        </is>
      </c>
      <c r="H20530" t="n">
        <v>0</v>
      </c>
    </row>
    <row r="20531">
      <c r="A20531" t="inlineStr">
        <is>
          <t>2022-W17-2022-LDV-Y32725</t>
        </is>
      </c>
      <c r="B20531" t="n">
        <v>2022</v>
      </c>
      <c r="C20531" t="n">
        <v>17</v>
      </c>
      <c r="D20531" t="inlineStr">
        <is>
          <t>2022-LDV</t>
        </is>
      </c>
      <c r="E20531" t="inlineStr">
        <is>
          <t>Y32725</t>
        </is>
      </c>
      <c r="F20531" t="inlineStr">
        <is>
          <t>BN</t>
        </is>
      </c>
      <c r="G20531" t="inlineStr">
        <is>
          <t>No</t>
        </is>
      </c>
      <c r="H20531" t="n">
        <v>9.300000000000001</v>
      </c>
    </row>
    <row r="20532">
      <c r="A20532" t="inlineStr">
        <is>
          <t>2022-W17-2022-LDV-Y31969</t>
        </is>
      </c>
      <c r="B20532" t="n">
        <v>2022</v>
      </c>
      <c r="C20532" t="n">
        <v>17</v>
      </c>
      <c r="D20532" t="inlineStr">
        <is>
          <t>2022-LDV</t>
        </is>
      </c>
      <c r="E20532" t="inlineStr">
        <is>
          <t>Y31969</t>
        </is>
      </c>
      <c r="F20532" t="inlineStr">
        <is>
          <t>BN</t>
        </is>
      </c>
      <c r="G20532" t="inlineStr">
        <is>
          <t>No</t>
        </is>
      </c>
      <c r="H20532" t="n">
        <v>7</v>
      </c>
    </row>
    <row r="20533">
      <c r="A20533" t="inlineStr">
        <is>
          <t>2022-W17-2022-LDV-Y34063</t>
        </is>
      </c>
      <c r="B20533" t="n">
        <v>2022</v>
      </c>
      <c r="C20533" t="n">
        <v>17</v>
      </c>
      <c r="D20533" t="inlineStr">
        <is>
          <t>2022-LDV</t>
        </is>
      </c>
      <c r="E20533" t="inlineStr">
        <is>
          <t>Y34063</t>
        </is>
      </c>
      <c r="F20533" t="inlineStr">
        <is>
          <t>BN</t>
        </is>
      </c>
      <c r="G20533" t="inlineStr">
        <is>
          <t>No</t>
        </is>
      </c>
      <c r="H20533" t="n">
        <v>0</v>
      </c>
    </row>
    <row r="20534">
      <c r="A20534" t="inlineStr">
        <is>
          <t>2022-W17-2022-LDV-Y32727</t>
        </is>
      </c>
      <c r="B20534" t="n">
        <v>2022</v>
      </c>
      <c r="C20534" t="n">
        <v>17</v>
      </c>
      <c r="D20534" t="inlineStr">
        <is>
          <t>2022-LDV</t>
        </is>
      </c>
      <c r="E20534" t="inlineStr">
        <is>
          <t>Y32727</t>
        </is>
      </c>
      <c r="F20534" t="inlineStr">
        <is>
          <t>BN</t>
        </is>
      </c>
      <c r="G20534" t="inlineStr">
        <is>
          <t>No</t>
        </is>
      </c>
      <c r="H20534" t="n">
        <v>9.199999999999999</v>
      </c>
    </row>
    <row r="20535">
      <c r="A20535" t="inlineStr">
        <is>
          <t>2022-W17-2022-LDV-Y27540</t>
        </is>
      </c>
      <c r="B20535" t="n">
        <v>2022</v>
      </c>
      <c r="C20535" t="n">
        <v>17</v>
      </c>
      <c r="D20535" t="inlineStr">
        <is>
          <t>2022-LDV</t>
        </is>
      </c>
      <c r="E20535" t="inlineStr">
        <is>
          <t>Y27540</t>
        </is>
      </c>
      <c r="F20535" t="inlineStr">
        <is>
          <t>BN</t>
        </is>
      </c>
      <c r="G20535" t="inlineStr">
        <is>
          <t>No</t>
        </is>
      </c>
      <c r="H20535" t="n">
        <v>0</v>
      </c>
    </row>
    <row r="20536">
      <c r="A20536" t="inlineStr">
        <is>
          <t>2022-W17-2022-ABARBA-Y5228</t>
        </is>
      </c>
      <c r="B20536" t="n">
        <v>2022</v>
      </c>
      <c r="C20536" t="n">
        <v>17</v>
      </c>
      <c r="D20536" t="inlineStr">
        <is>
          <t>2022-ABARBA</t>
        </is>
      </c>
      <c r="E20536" t="inlineStr">
        <is>
          <t>Y5228</t>
        </is>
      </c>
      <c r="F20536" t="inlineStr">
        <is>
          <t>QB</t>
        </is>
      </c>
      <c r="G20536" t="inlineStr">
        <is>
          <t>Yes</t>
        </is>
      </c>
      <c r="H20536" t="n">
        <v>41.68</v>
      </c>
    </row>
    <row r="20537">
      <c r="A20537" t="inlineStr">
        <is>
          <t>2022-W17-2022-ABARBA-Y30175</t>
        </is>
      </c>
      <c r="B20537" t="n">
        <v>2022</v>
      </c>
      <c r="C20537" t="n">
        <v>17</v>
      </c>
      <c r="D20537" t="inlineStr">
        <is>
          <t>2022-ABARBA</t>
        </is>
      </c>
      <c r="E20537" t="inlineStr">
        <is>
          <t>Y30175</t>
        </is>
      </c>
      <c r="F20537" t="inlineStr">
        <is>
          <t>WR</t>
        </is>
      </c>
      <c r="G20537" t="inlineStr">
        <is>
          <t>Yes</t>
        </is>
      </c>
      <c r="H20537" t="n">
        <v>3.1</v>
      </c>
    </row>
    <row r="20538">
      <c r="A20538" t="inlineStr">
        <is>
          <t>2022-W17-2022-ABARBA-Y27535</t>
        </is>
      </c>
      <c r="B20538" t="n">
        <v>2022</v>
      </c>
      <c r="C20538" t="n">
        <v>17</v>
      </c>
      <c r="D20538" t="inlineStr">
        <is>
          <t>2022-ABARBA</t>
        </is>
      </c>
      <c r="E20538" t="inlineStr">
        <is>
          <t>Y27535</t>
        </is>
      </c>
      <c r="F20538" t="inlineStr">
        <is>
          <t>WR</t>
        </is>
      </c>
      <c r="G20538" t="inlineStr">
        <is>
          <t>Yes</t>
        </is>
      </c>
      <c r="H20538" t="n">
        <v>47.7</v>
      </c>
    </row>
    <row r="20539">
      <c r="A20539" t="inlineStr">
        <is>
          <t>2022-W17-2022-ABARBA-Y27624</t>
        </is>
      </c>
      <c r="B20539" t="n">
        <v>2022</v>
      </c>
      <c r="C20539" t="n">
        <v>17</v>
      </c>
      <c r="D20539" t="inlineStr">
        <is>
          <t>2022-ABARBA</t>
        </is>
      </c>
      <c r="E20539" t="inlineStr">
        <is>
          <t>Y27624</t>
        </is>
      </c>
      <c r="F20539" t="inlineStr">
        <is>
          <t>RB</t>
        </is>
      </c>
      <c r="G20539" t="inlineStr">
        <is>
          <t>Yes</t>
        </is>
      </c>
      <c r="H20539" t="n">
        <v>20.1</v>
      </c>
    </row>
    <row r="20540">
      <c r="A20540" t="inlineStr">
        <is>
          <t>2022-W17-2022-ABARBA-Y30161</t>
        </is>
      </c>
      <c r="B20540" t="n">
        <v>2022</v>
      </c>
      <c r="C20540" t="n">
        <v>17</v>
      </c>
      <c r="D20540" t="inlineStr">
        <is>
          <t>2022-ABARBA</t>
        </is>
      </c>
      <c r="E20540" t="inlineStr">
        <is>
          <t>Y30161</t>
        </is>
      </c>
      <c r="F20540" t="inlineStr">
        <is>
          <t>RB</t>
        </is>
      </c>
      <c r="G20540" t="inlineStr">
        <is>
          <t>Yes</t>
        </is>
      </c>
      <c r="H20540" t="n">
        <v>0</v>
      </c>
    </row>
    <row r="20541">
      <c r="A20541" t="inlineStr">
        <is>
          <t>2022-W17-2022-ABARBA-Y26686</t>
        </is>
      </c>
      <c r="B20541" t="n">
        <v>2022</v>
      </c>
      <c r="C20541" t="n">
        <v>17</v>
      </c>
      <c r="D20541" t="inlineStr">
        <is>
          <t>2022-ABARBA</t>
        </is>
      </c>
      <c r="E20541" t="inlineStr">
        <is>
          <t>Y26686</t>
        </is>
      </c>
      <c r="F20541" t="inlineStr">
        <is>
          <t>TE</t>
        </is>
      </c>
      <c r="G20541" t="inlineStr">
        <is>
          <t>Yes</t>
        </is>
      </c>
      <c r="H20541" t="n">
        <v>7.8</v>
      </c>
    </row>
    <row r="20542">
      <c r="A20542" t="inlineStr">
        <is>
          <t>2022-W17-2022-ABARBA-Y26650</t>
        </is>
      </c>
      <c r="B20542" t="n">
        <v>2022</v>
      </c>
      <c r="C20542" t="n">
        <v>17</v>
      </c>
      <c r="D20542" t="inlineStr">
        <is>
          <t>2022-ABARBA</t>
        </is>
      </c>
      <c r="E20542" t="inlineStr">
        <is>
          <t>Y26650</t>
        </is>
      </c>
      <c r="F20542" t="inlineStr">
        <is>
          <t>W/R/T FLEX</t>
        </is>
      </c>
      <c r="G20542" t="inlineStr">
        <is>
          <t>Yes</t>
        </is>
      </c>
      <c r="H20542" t="n">
        <v>0</v>
      </c>
    </row>
    <row r="20543">
      <c r="A20543" t="inlineStr">
        <is>
          <t>2022-W17-2022-ABARBA-Y31199</t>
        </is>
      </c>
      <c r="B20543" t="n">
        <v>2022</v>
      </c>
      <c r="C20543" t="n">
        <v>17</v>
      </c>
      <c r="D20543" t="inlineStr">
        <is>
          <t>2022-ABARBA</t>
        </is>
      </c>
      <c r="E20543" t="inlineStr">
        <is>
          <t>Y31199</t>
        </is>
      </c>
      <c r="F20543" t="inlineStr">
        <is>
          <t>K</t>
        </is>
      </c>
      <c r="G20543" t="inlineStr">
        <is>
          <t>Yes</t>
        </is>
      </c>
      <c r="H20543" t="n">
        <v>3</v>
      </c>
    </row>
    <row r="20544">
      <c r="A20544" t="inlineStr">
        <is>
          <t>2022-W17-2022-ABARBA-Y-DEF:dallas</t>
        </is>
      </c>
      <c r="B20544" t="n">
        <v>2022</v>
      </c>
      <c r="C20544" t="n">
        <v>17</v>
      </c>
      <c r="D20544" t="inlineStr">
        <is>
          <t>2022-ABARBA</t>
        </is>
      </c>
      <c r="E20544" t="inlineStr">
        <is>
          <t>Y-DEF:dallas</t>
        </is>
      </c>
      <c r="F20544" t="inlineStr">
        <is>
          <t>DST</t>
        </is>
      </c>
      <c r="G20544" t="inlineStr">
        <is>
          <t>Yes</t>
        </is>
      </c>
      <c r="H20544" t="n">
        <v>10</v>
      </c>
    </row>
    <row r="20545">
      <c r="A20545" t="inlineStr">
        <is>
          <t>2022-W17-2022-ABARBA-Y32695</t>
        </is>
      </c>
      <c r="B20545" t="n">
        <v>2022</v>
      </c>
      <c r="C20545" t="n">
        <v>17</v>
      </c>
      <c r="D20545" t="inlineStr">
        <is>
          <t>2022-ABARBA</t>
        </is>
      </c>
      <c r="E20545" t="inlineStr">
        <is>
          <t>Y32695</t>
        </is>
      </c>
      <c r="F20545" t="inlineStr">
        <is>
          <t>BN</t>
        </is>
      </c>
      <c r="G20545" t="inlineStr">
        <is>
          <t>No</t>
        </is>
      </c>
      <c r="H20545" t="n">
        <v>22.2</v>
      </c>
    </row>
    <row r="20546">
      <c r="A20546" t="inlineStr">
        <is>
          <t>2022-W17-2022-ABARBA-Y27277</t>
        </is>
      </c>
      <c r="B20546" t="n">
        <v>2022</v>
      </c>
      <c r="C20546" t="n">
        <v>17</v>
      </c>
      <c r="D20546" t="inlineStr">
        <is>
          <t>2022-ABARBA</t>
        </is>
      </c>
      <c r="E20546" t="inlineStr">
        <is>
          <t>Y27277</t>
        </is>
      </c>
      <c r="F20546" t="inlineStr">
        <is>
          <t>BN</t>
        </is>
      </c>
      <c r="G20546" t="inlineStr">
        <is>
          <t>No</t>
        </is>
      </c>
      <c r="H20546" t="n">
        <v>2.1</v>
      </c>
    </row>
    <row r="20547">
      <c r="A20547" t="inlineStr">
        <is>
          <t>2022-W17-2022-ABARBA-Y34107</t>
        </is>
      </c>
      <c r="B20547" t="n">
        <v>2022</v>
      </c>
      <c r="C20547" t="n">
        <v>17</v>
      </c>
      <c r="D20547" t="inlineStr">
        <is>
          <t>2022-ABARBA</t>
        </is>
      </c>
      <c r="E20547" t="inlineStr">
        <is>
          <t>Y34107</t>
        </is>
      </c>
      <c r="F20547" t="inlineStr">
        <is>
          <t>BN</t>
        </is>
      </c>
      <c r="G20547" t="inlineStr">
        <is>
          <t>No</t>
        </is>
      </c>
      <c r="H20547" t="n">
        <v>16</v>
      </c>
    </row>
    <row r="20548">
      <c r="A20548" t="inlineStr">
        <is>
          <t>2022-W17-2022-ABARBA-Y29360</t>
        </is>
      </c>
      <c r="B20548" t="n">
        <v>2022</v>
      </c>
      <c r="C20548" t="n">
        <v>17</v>
      </c>
      <c r="D20548" t="inlineStr">
        <is>
          <t>2022-ABARBA</t>
        </is>
      </c>
      <c r="E20548" t="inlineStr">
        <is>
          <t>Y29360</t>
        </is>
      </c>
      <c r="F20548" t="inlineStr">
        <is>
          <t>BN</t>
        </is>
      </c>
      <c r="G20548" t="inlineStr">
        <is>
          <t>No</t>
        </is>
      </c>
      <c r="H20548" t="n">
        <v>1.4</v>
      </c>
    </row>
    <row r="20549">
      <c r="A20549" t="inlineStr">
        <is>
          <t>2022-W17-2022-ABARBA-Y32756</t>
        </is>
      </c>
      <c r="B20549" t="n">
        <v>2022</v>
      </c>
      <c r="C20549" t="n">
        <v>17</v>
      </c>
      <c r="D20549" t="inlineStr">
        <is>
          <t>2022-ABARBA</t>
        </is>
      </c>
      <c r="E20549" t="inlineStr">
        <is>
          <t>Y32756</t>
        </is>
      </c>
      <c r="F20549" t="inlineStr">
        <is>
          <t>BN</t>
        </is>
      </c>
      <c r="G20549" t="inlineStr">
        <is>
          <t>No</t>
        </is>
      </c>
      <c r="H20549" t="n">
        <v>7.4</v>
      </c>
    </row>
    <row r="20550">
      <c r="A20550" t="inlineStr">
        <is>
          <t>2022-W17-2022-TONYCLIF-Y32671</t>
        </is>
      </c>
      <c r="B20550" t="n">
        <v>2022</v>
      </c>
      <c r="C20550" t="n">
        <v>17</v>
      </c>
      <c r="D20550" t="inlineStr">
        <is>
          <t>2022-TONYCLIF</t>
        </is>
      </c>
      <c r="E20550" t="inlineStr">
        <is>
          <t>Y32671</t>
        </is>
      </c>
      <c r="F20550" t="inlineStr">
        <is>
          <t>QB</t>
        </is>
      </c>
      <c r="G20550" t="inlineStr">
        <is>
          <t>Yes</t>
        </is>
      </c>
      <c r="H20550" t="n">
        <v>0</v>
      </c>
    </row>
    <row r="20551">
      <c r="A20551" t="inlineStr">
        <is>
          <t>2022-W17-2022-TONYCLIF-Y33394</t>
        </is>
      </c>
      <c r="B20551" t="n">
        <v>2022</v>
      </c>
      <c r="C20551" t="n">
        <v>17</v>
      </c>
      <c r="D20551" t="inlineStr">
        <is>
          <t>2022-TONYCLIF</t>
        </is>
      </c>
      <c r="E20551" t="inlineStr">
        <is>
          <t>Y33394</t>
        </is>
      </c>
      <c r="F20551" t="inlineStr">
        <is>
          <t>WR</t>
        </is>
      </c>
      <c r="G20551" t="inlineStr">
        <is>
          <t>Yes</t>
        </is>
      </c>
      <c r="H20551" t="n">
        <v>6.7</v>
      </c>
    </row>
    <row r="20552">
      <c r="A20552" t="inlineStr">
        <is>
          <t>2022-W17-2022-TONYCLIF-Y33393</t>
        </is>
      </c>
      <c r="B20552" t="n">
        <v>2022</v>
      </c>
      <c r="C20552" t="n">
        <v>17</v>
      </c>
      <c r="D20552" t="inlineStr">
        <is>
          <t>2022-TONYCLIF</t>
        </is>
      </c>
      <c r="E20552" t="inlineStr">
        <is>
          <t>Y33393</t>
        </is>
      </c>
      <c r="F20552" t="inlineStr">
        <is>
          <t>WR</t>
        </is>
      </c>
      <c r="G20552" t="inlineStr">
        <is>
          <t>Yes</t>
        </is>
      </c>
      <c r="H20552" t="n">
        <v>0</v>
      </c>
    </row>
    <row r="20553">
      <c r="A20553" t="inlineStr">
        <is>
          <t>2022-W17-2022-TONYCLIF-Y31856</t>
        </is>
      </c>
      <c r="B20553" t="n">
        <v>2022</v>
      </c>
      <c r="C20553" t="n">
        <v>17</v>
      </c>
      <c r="D20553" t="inlineStr">
        <is>
          <t>2022-TONYCLIF</t>
        </is>
      </c>
      <c r="E20553" t="inlineStr">
        <is>
          <t>Y31856</t>
        </is>
      </c>
      <c r="F20553" t="inlineStr">
        <is>
          <t>RB</t>
        </is>
      </c>
      <c r="G20553" t="inlineStr">
        <is>
          <t>Yes</t>
        </is>
      </c>
      <c r="H20553" t="n">
        <v>17.5</v>
      </c>
    </row>
    <row r="20554">
      <c r="A20554" t="inlineStr">
        <is>
          <t>2022-W17-2022-TONYCLIF-Y30295</t>
        </is>
      </c>
      <c r="B20554" t="n">
        <v>2022</v>
      </c>
      <c r="C20554" t="n">
        <v>17</v>
      </c>
      <c r="D20554" t="inlineStr">
        <is>
          <t>2022-TONYCLIF</t>
        </is>
      </c>
      <c r="E20554" t="inlineStr">
        <is>
          <t>Y30295</t>
        </is>
      </c>
      <c r="F20554" t="inlineStr">
        <is>
          <t>RB</t>
        </is>
      </c>
      <c r="G20554" t="inlineStr">
        <is>
          <t>Yes</t>
        </is>
      </c>
      <c r="H20554" t="n">
        <v>12.3</v>
      </c>
    </row>
    <row r="20555">
      <c r="A20555" t="inlineStr">
        <is>
          <t>2022-W17-2022-TONYCLIF-Y31928</t>
        </is>
      </c>
      <c r="B20555" t="n">
        <v>2022</v>
      </c>
      <c r="C20555" t="n">
        <v>17</v>
      </c>
      <c r="D20555" t="inlineStr">
        <is>
          <t>2022-TONYCLIF</t>
        </is>
      </c>
      <c r="E20555" t="inlineStr">
        <is>
          <t>Y31928</t>
        </is>
      </c>
      <c r="F20555" t="inlineStr">
        <is>
          <t>TE</t>
        </is>
      </c>
      <c r="G20555" t="inlineStr">
        <is>
          <t>Yes</t>
        </is>
      </c>
      <c r="H20555" t="n">
        <v>0</v>
      </c>
    </row>
    <row r="20556">
      <c r="A20556" t="inlineStr">
        <is>
          <t>2022-W17-2022-TONYCLIF-Y31127</t>
        </is>
      </c>
      <c r="B20556" t="n">
        <v>2022</v>
      </c>
      <c r="C20556" t="n">
        <v>17</v>
      </c>
      <c r="D20556" t="inlineStr">
        <is>
          <t>2022-TONYCLIF</t>
        </is>
      </c>
      <c r="E20556" t="inlineStr">
        <is>
          <t>Y31127</t>
        </is>
      </c>
      <c r="F20556" t="inlineStr">
        <is>
          <t>W/R/T FLEX</t>
        </is>
      </c>
      <c r="G20556" t="inlineStr">
        <is>
          <t>Yes</t>
        </is>
      </c>
      <c r="H20556" t="n">
        <v>11</v>
      </c>
    </row>
    <row r="20557">
      <c r="A20557" t="inlineStr">
        <is>
          <t>2022-W17-2022-TONYCLIF-Y30346</t>
        </is>
      </c>
      <c r="B20557" t="n">
        <v>2022</v>
      </c>
      <c r="C20557" t="n">
        <v>17</v>
      </c>
      <c r="D20557" t="inlineStr">
        <is>
          <t>2022-TONYCLIF</t>
        </is>
      </c>
      <c r="E20557" t="inlineStr">
        <is>
          <t>Y30346</t>
        </is>
      </c>
      <c r="F20557" t="inlineStr">
        <is>
          <t>K</t>
        </is>
      </c>
      <c r="G20557" t="inlineStr">
        <is>
          <t>Yes</t>
        </is>
      </c>
      <c r="H20557" t="n">
        <v>3</v>
      </c>
    </row>
    <row r="20558">
      <c r="A20558" t="inlineStr">
        <is>
          <t>2022-W17-2022-TONYCLIF-Y-DEF:kansas-city</t>
        </is>
      </c>
      <c r="B20558" t="n">
        <v>2022</v>
      </c>
      <c r="C20558" t="n">
        <v>17</v>
      </c>
      <c r="D20558" t="inlineStr">
        <is>
          <t>2022-TONYCLIF</t>
        </is>
      </c>
      <c r="E20558" t="inlineStr">
        <is>
          <t>Y-DEF:kansas-city</t>
        </is>
      </c>
      <c r="F20558" t="inlineStr">
        <is>
          <t>DST</t>
        </is>
      </c>
      <c r="G20558" t="inlineStr">
        <is>
          <t>Yes</t>
        </is>
      </c>
      <c r="H20558" t="n">
        <v>8</v>
      </c>
    </row>
    <row r="20559">
      <c r="A20559" t="inlineStr">
        <is>
          <t>2022-W17-2022-TONYCLIF-Y32736</t>
        </is>
      </c>
      <c r="B20559" t="n">
        <v>2022</v>
      </c>
      <c r="C20559" t="n">
        <v>17</v>
      </c>
      <c r="D20559" t="inlineStr">
        <is>
          <t>2022-TONYCLIF</t>
        </is>
      </c>
      <c r="E20559" t="inlineStr">
        <is>
          <t>Y32736</t>
        </is>
      </c>
      <c r="F20559" t="inlineStr">
        <is>
          <t>BN</t>
        </is>
      </c>
      <c r="G20559" t="inlineStr">
        <is>
          <t>No</t>
        </is>
      </c>
      <c r="H20559" t="n">
        <v>0</v>
      </c>
    </row>
    <row r="20560">
      <c r="A20560" t="inlineStr">
        <is>
          <t>2022-W17-2022-TONYCLIF-Y30247</t>
        </is>
      </c>
      <c r="B20560" t="n">
        <v>2022</v>
      </c>
      <c r="C20560" t="n">
        <v>17</v>
      </c>
      <c r="D20560" t="inlineStr">
        <is>
          <t>2022-TONYCLIF</t>
        </is>
      </c>
      <c r="E20560" t="inlineStr">
        <is>
          <t>Y30247</t>
        </is>
      </c>
      <c r="F20560" t="inlineStr">
        <is>
          <t>BN</t>
        </is>
      </c>
      <c r="G20560" t="inlineStr">
        <is>
          <t>No</t>
        </is>
      </c>
      <c r="H20560" t="n">
        <v>22.2</v>
      </c>
    </row>
    <row r="20561">
      <c r="A20561" t="inlineStr">
        <is>
          <t>2022-W17-2022-TONYCLIF-Y31868</t>
        </is>
      </c>
      <c r="B20561" t="n">
        <v>2022</v>
      </c>
      <c r="C20561" t="n">
        <v>17</v>
      </c>
      <c r="D20561" t="inlineStr">
        <is>
          <t>2022-TONYCLIF</t>
        </is>
      </c>
      <c r="E20561" t="inlineStr">
        <is>
          <t>Y31868</t>
        </is>
      </c>
      <c r="F20561" t="inlineStr">
        <is>
          <t>BN</t>
        </is>
      </c>
      <c r="G20561" t="inlineStr">
        <is>
          <t>No</t>
        </is>
      </c>
      <c r="H20561" t="n">
        <v>0</v>
      </c>
    </row>
    <row r="20562">
      <c r="A20562" t="inlineStr">
        <is>
          <t>2022-W17-2022-TONYCLIF-Y26664</t>
        </is>
      </c>
      <c r="B20562" t="n">
        <v>2022</v>
      </c>
      <c r="C20562" t="n">
        <v>17</v>
      </c>
      <c r="D20562" t="inlineStr">
        <is>
          <t>2022-TONYCLIF</t>
        </is>
      </c>
      <c r="E20562" t="inlineStr">
        <is>
          <t>Y26664</t>
        </is>
      </c>
      <c r="F20562" t="inlineStr">
        <is>
          <t>BN</t>
        </is>
      </c>
      <c r="G20562" t="inlineStr">
        <is>
          <t>No</t>
        </is>
      </c>
      <c r="H20562" t="n">
        <v>12.4</v>
      </c>
    </row>
    <row r="20563">
      <c r="A20563" t="inlineStr">
        <is>
          <t>2022-W17-2022-TONYCLIF-Y-DEF:ny-jets</t>
        </is>
      </c>
      <c r="B20563" t="n">
        <v>2022</v>
      </c>
      <c r="C20563" t="n">
        <v>17</v>
      </c>
      <c r="D20563" t="inlineStr">
        <is>
          <t>2022-TONYCLIF</t>
        </is>
      </c>
      <c r="E20563" t="inlineStr">
        <is>
          <t>Y-DEF:ny-jets</t>
        </is>
      </c>
      <c r="F20563" t="inlineStr">
        <is>
          <t>BN</t>
        </is>
      </c>
      <c r="G20563" t="inlineStr">
        <is>
          <t>No</t>
        </is>
      </c>
      <c r="H20563" t="n">
        <v>4</v>
      </c>
    </row>
    <row r="20564">
      <c r="A20564" t="inlineStr">
        <is>
          <t>2022-W17-2022-ALEXAODE-Y25812</t>
        </is>
      </c>
      <c r="B20564" t="n">
        <v>2022</v>
      </c>
      <c r="C20564" t="n">
        <v>17</v>
      </c>
      <c r="D20564" t="inlineStr">
        <is>
          <t>2022-ALEXAODE</t>
        </is>
      </c>
      <c r="E20564" t="inlineStr">
        <is>
          <t>Y25812</t>
        </is>
      </c>
      <c r="F20564" t="inlineStr">
        <is>
          <t>QB</t>
        </is>
      </c>
      <c r="G20564" t="inlineStr">
        <is>
          <t>Yes</t>
        </is>
      </c>
      <c r="H20564" t="n">
        <v>12.9</v>
      </c>
    </row>
    <row r="20565">
      <c r="A20565" t="inlineStr">
        <is>
          <t>2022-W17-2022-ALEXAODE-Y32687</t>
        </is>
      </c>
      <c r="B20565" t="n">
        <v>2022</v>
      </c>
      <c r="C20565" t="n">
        <v>17</v>
      </c>
      <c r="D20565" t="inlineStr">
        <is>
          <t>2022-ALEXAODE</t>
        </is>
      </c>
      <c r="E20565" t="inlineStr">
        <is>
          <t>Y32687</t>
        </is>
      </c>
      <c r="F20565" t="inlineStr">
        <is>
          <t>WR</t>
        </is>
      </c>
      <c r="G20565" t="inlineStr">
        <is>
          <t>Yes</t>
        </is>
      </c>
      <c r="H20565" t="n">
        <v>15.5</v>
      </c>
    </row>
    <row r="20566">
      <c r="A20566" t="inlineStr">
        <is>
          <t>2022-W17-2022-ALEXAODE-Y33965</t>
        </is>
      </c>
      <c r="B20566" t="n">
        <v>2022</v>
      </c>
      <c r="C20566" t="n">
        <v>17</v>
      </c>
      <c r="D20566" t="inlineStr">
        <is>
          <t>2022-ALEXAODE</t>
        </is>
      </c>
      <c r="E20566" t="inlineStr">
        <is>
          <t>Y33965</t>
        </is>
      </c>
      <c r="F20566" t="inlineStr">
        <is>
          <t>WR</t>
        </is>
      </c>
      <c r="G20566" t="inlineStr">
        <is>
          <t>Yes</t>
        </is>
      </c>
      <c r="H20566" t="n">
        <v>3.3</v>
      </c>
    </row>
    <row r="20567">
      <c r="A20567" t="inlineStr">
        <is>
          <t>2022-W17-2022-ALEXAODE-Y30121</t>
        </is>
      </c>
      <c r="B20567" t="n">
        <v>2022</v>
      </c>
      <c r="C20567" t="n">
        <v>17</v>
      </c>
      <c r="D20567" t="inlineStr">
        <is>
          <t>2022-ALEXAODE</t>
        </is>
      </c>
      <c r="E20567" t="inlineStr">
        <is>
          <t>Y30121</t>
        </is>
      </c>
      <c r="F20567" t="inlineStr">
        <is>
          <t>RB</t>
        </is>
      </c>
      <c r="G20567" t="inlineStr">
        <is>
          <t>Yes</t>
        </is>
      </c>
      <c r="H20567" t="n">
        <v>28.3</v>
      </c>
    </row>
    <row r="20568">
      <c r="A20568" t="inlineStr">
        <is>
          <t>2022-W17-2022-ALEXAODE-Y33508</t>
        </is>
      </c>
      <c r="B20568" t="n">
        <v>2022</v>
      </c>
      <c r="C20568" t="n">
        <v>17</v>
      </c>
      <c r="D20568" t="inlineStr">
        <is>
          <t>2022-ALEXAODE</t>
        </is>
      </c>
      <c r="E20568" t="inlineStr">
        <is>
          <t>Y33508</t>
        </is>
      </c>
      <c r="F20568" t="inlineStr">
        <is>
          <t>RB</t>
        </is>
      </c>
      <c r="G20568" t="inlineStr">
        <is>
          <t>Yes</t>
        </is>
      </c>
      <c r="H20568" t="n">
        <v>6.1</v>
      </c>
    </row>
    <row r="20569">
      <c r="A20569" t="inlineStr">
        <is>
          <t>2022-W17-2022-ALEXAODE-Y31840</t>
        </is>
      </c>
      <c r="B20569" t="n">
        <v>2022</v>
      </c>
      <c r="C20569" t="n">
        <v>17</v>
      </c>
      <c r="D20569" t="inlineStr">
        <is>
          <t>2022-ALEXAODE</t>
        </is>
      </c>
      <c r="E20569" t="inlineStr">
        <is>
          <t>Y31840</t>
        </is>
      </c>
      <c r="F20569" t="inlineStr">
        <is>
          <t>TE</t>
        </is>
      </c>
      <c r="G20569" t="inlineStr">
        <is>
          <t>Yes</t>
        </is>
      </c>
      <c r="H20569" t="n">
        <v>9.4</v>
      </c>
    </row>
    <row r="20570">
      <c r="A20570" t="inlineStr">
        <is>
          <t>2022-W17-2022-ALEXAODE-Y30120</t>
        </is>
      </c>
      <c r="B20570" t="n">
        <v>2022</v>
      </c>
      <c r="C20570" t="n">
        <v>17</v>
      </c>
      <c r="D20570" t="inlineStr">
        <is>
          <t>2022-ALEXAODE</t>
        </is>
      </c>
      <c r="E20570" t="inlineStr">
        <is>
          <t>Y30120</t>
        </is>
      </c>
      <c r="F20570" t="inlineStr">
        <is>
          <t>W/R/T FLEX</t>
        </is>
      </c>
      <c r="G20570" t="inlineStr">
        <is>
          <t>Yes</t>
        </is>
      </c>
      <c r="H20570" t="n">
        <v>12.9</v>
      </c>
    </row>
    <row r="20571">
      <c r="A20571" t="inlineStr">
        <is>
          <t>2022-W17-2022-ALEXAODE-Y33537</t>
        </is>
      </c>
      <c r="B20571" t="n">
        <v>2022</v>
      </c>
      <c r="C20571" t="n">
        <v>17</v>
      </c>
      <c r="D20571" t="inlineStr">
        <is>
          <t>2022-ALEXAODE</t>
        </is>
      </c>
      <c r="E20571" t="inlineStr">
        <is>
          <t>Y33537</t>
        </is>
      </c>
      <c r="F20571" t="inlineStr">
        <is>
          <t>K</t>
        </is>
      </c>
      <c r="G20571" t="inlineStr">
        <is>
          <t>Yes</t>
        </is>
      </c>
      <c r="H20571" t="n">
        <v>0</v>
      </c>
    </row>
    <row r="20572">
      <c r="A20572" t="inlineStr">
        <is>
          <t>2022-W17-2022-ALEXAODE-Y-DEF:baltimore</t>
        </is>
      </c>
      <c r="B20572" t="n">
        <v>2022</v>
      </c>
      <c r="C20572" t="n">
        <v>17</v>
      </c>
      <c r="D20572" t="inlineStr">
        <is>
          <t>2022-ALEXAODE</t>
        </is>
      </c>
      <c r="E20572" t="inlineStr">
        <is>
          <t>Y-DEF:baltimore</t>
        </is>
      </c>
      <c r="F20572" t="inlineStr">
        <is>
          <t>DST</t>
        </is>
      </c>
      <c r="G20572" t="inlineStr">
        <is>
          <t>Yes</t>
        </is>
      </c>
      <c r="H20572" t="n">
        <v>3</v>
      </c>
    </row>
    <row r="20573">
      <c r="A20573" t="inlineStr">
        <is>
          <t>2022-W17-2022-ALEXAODE-Y33989</t>
        </is>
      </c>
      <c r="B20573" t="n">
        <v>2022</v>
      </c>
      <c r="C20573" t="n">
        <v>17</v>
      </c>
      <c r="D20573" t="inlineStr">
        <is>
          <t>2022-ALEXAODE</t>
        </is>
      </c>
      <c r="E20573" t="inlineStr">
        <is>
          <t>Y33989</t>
        </is>
      </c>
      <c r="F20573" t="inlineStr">
        <is>
          <t>BN</t>
        </is>
      </c>
      <c r="G20573" t="inlineStr">
        <is>
          <t>No</t>
        </is>
      </c>
      <c r="H20573" t="n">
        <v>1.6</v>
      </c>
    </row>
    <row r="20574">
      <c r="A20574" t="inlineStr">
        <is>
          <t>2022-W17-2022-ALEXAODE-Y30202</t>
        </is>
      </c>
      <c r="B20574" t="n">
        <v>2022</v>
      </c>
      <c r="C20574" t="n">
        <v>17</v>
      </c>
      <c r="D20574" t="inlineStr">
        <is>
          <t>2022-ALEXAODE</t>
        </is>
      </c>
      <c r="E20574" t="inlineStr">
        <is>
          <t>Y30202</t>
        </is>
      </c>
      <c r="F20574" t="inlineStr">
        <is>
          <t>BN</t>
        </is>
      </c>
      <c r="G20574" t="inlineStr">
        <is>
          <t>No</t>
        </is>
      </c>
      <c r="H20574" t="n">
        <v>3.5</v>
      </c>
    </row>
    <row r="20575">
      <c r="A20575" t="inlineStr">
        <is>
          <t>2022-W17-2022-ALEXAODE-Y28654</t>
        </is>
      </c>
      <c r="B20575" t="n">
        <v>2022</v>
      </c>
      <c r="C20575" t="n">
        <v>17</v>
      </c>
      <c r="D20575" t="inlineStr">
        <is>
          <t>2022-ALEXAODE</t>
        </is>
      </c>
      <c r="E20575" t="inlineStr">
        <is>
          <t>Y28654</t>
        </is>
      </c>
      <c r="F20575" t="inlineStr">
        <is>
          <t>BN</t>
        </is>
      </c>
      <c r="G20575" t="inlineStr">
        <is>
          <t>No</t>
        </is>
      </c>
      <c r="H20575" t="n">
        <v>19.1</v>
      </c>
    </row>
    <row r="20576">
      <c r="A20576" t="inlineStr">
        <is>
          <t>2022-W17-2022-ALEXAODE-Y34157</t>
        </is>
      </c>
      <c r="B20576" t="n">
        <v>2022</v>
      </c>
      <c r="C20576" t="n">
        <v>17</v>
      </c>
      <c r="D20576" t="inlineStr">
        <is>
          <t>2022-ALEXAODE</t>
        </is>
      </c>
      <c r="E20576" t="inlineStr">
        <is>
          <t>Y34157</t>
        </is>
      </c>
      <c r="F20576" t="inlineStr">
        <is>
          <t>BN</t>
        </is>
      </c>
      <c r="G20576" t="inlineStr">
        <is>
          <t>No</t>
        </is>
      </c>
      <c r="H20576" t="n">
        <v>0</v>
      </c>
    </row>
    <row r="20577">
      <c r="A20577" t="inlineStr">
        <is>
          <t>2022-W17-2022-ALEXAODE-Y33465</t>
        </is>
      </c>
      <c r="B20577" t="n">
        <v>2022</v>
      </c>
      <c r="C20577" t="n">
        <v>17</v>
      </c>
      <c r="D20577" t="inlineStr">
        <is>
          <t>2022-ALEXAODE</t>
        </is>
      </c>
      <c r="E20577" t="inlineStr">
        <is>
          <t>Y33465</t>
        </is>
      </c>
      <c r="F20577" t="inlineStr">
        <is>
          <t>BN</t>
        </is>
      </c>
      <c r="G20577" t="inlineStr">
        <is>
          <t>No</t>
        </is>
      </c>
      <c r="H20577" t="n">
        <v>0</v>
      </c>
    </row>
    <row r="20578">
      <c r="A20578" t="inlineStr">
        <is>
          <t>2022-W17-2022-PACO-Y29369</t>
        </is>
      </c>
      <c r="B20578" t="n">
        <v>2022</v>
      </c>
      <c r="C20578" t="n">
        <v>17</v>
      </c>
      <c r="D20578" t="inlineStr">
        <is>
          <t>2022-PACO</t>
        </is>
      </c>
      <c r="E20578" t="inlineStr">
        <is>
          <t>Y29369</t>
        </is>
      </c>
      <c r="F20578" t="inlineStr">
        <is>
          <t>QB</t>
        </is>
      </c>
      <c r="G20578" t="inlineStr">
        <is>
          <t>Yes</t>
        </is>
      </c>
      <c r="H20578" t="n">
        <v>16.38</v>
      </c>
    </row>
    <row r="20579">
      <c r="A20579" t="inlineStr">
        <is>
          <t>2022-W17-2022-PACO-Y31896</t>
        </is>
      </c>
      <c r="B20579" t="n">
        <v>2022</v>
      </c>
      <c r="C20579" t="n">
        <v>17</v>
      </c>
      <c r="D20579" t="inlineStr">
        <is>
          <t>2022-PACO</t>
        </is>
      </c>
      <c r="E20579" t="inlineStr">
        <is>
          <t>Y31896</t>
        </is>
      </c>
      <c r="F20579" t="inlineStr">
        <is>
          <t>WR</t>
        </is>
      </c>
      <c r="G20579" t="inlineStr">
        <is>
          <t>Yes</t>
        </is>
      </c>
      <c r="H20579" t="n">
        <v>0.8</v>
      </c>
    </row>
    <row r="20580">
      <c r="A20580" t="inlineStr">
        <is>
          <t>2022-W17-2022-PACO-Y33971</t>
        </is>
      </c>
      <c r="B20580" t="n">
        <v>2022</v>
      </c>
      <c r="C20580" t="n">
        <v>17</v>
      </c>
      <c r="D20580" t="inlineStr">
        <is>
          <t>2022-PACO</t>
        </is>
      </c>
      <c r="E20580" t="inlineStr">
        <is>
          <t>Y33971</t>
        </is>
      </c>
      <c r="F20580" t="inlineStr">
        <is>
          <t>WR</t>
        </is>
      </c>
      <c r="G20580" t="inlineStr">
        <is>
          <t>Yes</t>
        </is>
      </c>
      <c r="H20580" t="n">
        <v>5.2</v>
      </c>
    </row>
    <row r="20581">
      <c r="A20581" t="inlineStr">
        <is>
          <t>2022-W17-2022-PACO-Y33413</t>
        </is>
      </c>
      <c r="B20581" t="n">
        <v>2022</v>
      </c>
      <c r="C20581" t="n">
        <v>17</v>
      </c>
      <c r="D20581" t="inlineStr">
        <is>
          <t>2022-PACO</t>
        </is>
      </c>
      <c r="E20581" t="inlineStr">
        <is>
          <t>Y33413</t>
        </is>
      </c>
      <c r="F20581" t="inlineStr">
        <is>
          <t>RB</t>
        </is>
      </c>
      <c r="G20581" t="inlineStr">
        <is>
          <t>Yes</t>
        </is>
      </c>
      <c r="H20581" t="n">
        <v>23.5</v>
      </c>
    </row>
    <row r="20582">
      <c r="A20582" t="inlineStr">
        <is>
          <t>2022-W17-2022-PACO-Y26652</t>
        </is>
      </c>
      <c r="B20582" t="n">
        <v>2022</v>
      </c>
      <c r="C20582" t="n">
        <v>17</v>
      </c>
      <c r="D20582" t="inlineStr">
        <is>
          <t>2022-PACO</t>
        </is>
      </c>
      <c r="E20582" t="inlineStr">
        <is>
          <t>Y26652</t>
        </is>
      </c>
      <c r="F20582" t="inlineStr">
        <is>
          <t>RB</t>
        </is>
      </c>
      <c r="G20582" t="inlineStr">
        <is>
          <t>Yes</t>
        </is>
      </c>
      <c r="H20582" t="n">
        <v>17.4</v>
      </c>
    </row>
    <row r="20583">
      <c r="A20583" t="inlineStr">
        <is>
          <t>2022-W17-2022-PACO-Y30259</t>
        </is>
      </c>
      <c r="B20583" t="n">
        <v>2022</v>
      </c>
      <c r="C20583" t="n">
        <v>17</v>
      </c>
      <c r="D20583" t="inlineStr">
        <is>
          <t>2022-PACO</t>
        </is>
      </c>
      <c r="E20583" t="inlineStr">
        <is>
          <t>Y30259</t>
        </is>
      </c>
      <c r="F20583" t="inlineStr">
        <is>
          <t>TE</t>
        </is>
      </c>
      <c r="G20583" t="inlineStr">
        <is>
          <t>Yes</t>
        </is>
      </c>
      <c r="H20583" t="n">
        <v>10.3</v>
      </c>
    </row>
    <row r="20584">
      <c r="A20584" t="inlineStr">
        <is>
          <t>2022-W17-2022-PACO-Y30994</t>
        </is>
      </c>
      <c r="B20584" t="n">
        <v>2022</v>
      </c>
      <c r="C20584" t="n">
        <v>17</v>
      </c>
      <c r="D20584" t="inlineStr">
        <is>
          <t>2022-PACO</t>
        </is>
      </c>
      <c r="E20584" t="inlineStr">
        <is>
          <t>Y30994</t>
        </is>
      </c>
      <c r="F20584" t="inlineStr">
        <is>
          <t>W/R/T FLEX</t>
        </is>
      </c>
      <c r="G20584" t="inlineStr">
        <is>
          <t>Yes</t>
        </is>
      </c>
      <c r="H20584" t="n">
        <v>20.7</v>
      </c>
    </row>
    <row r="20585">
      <c r="A20585" t="inlineStr">
        <is>
          <t>2022-W17-2022-PACO-Y26534</t>
        </is>
      </c>
      <c r="B20585" t="n">
        <v>2022</v>
      </c>
      <c r="C20585" t="n">
        <v>17</v>
      </c>
      <c r="D20585" t="inlineStr">
        <is>
          <t>2022-PACO</t>
        </is>
      </c>
      <c r="E20585" t="inlineStr">
        <is>
          <t>Y26534</t>
        </is>
      </c>
      <c r="F20585" t="inlineStr">
        <is>
          <t>K</t>
        </is>
      </c>
      <c r="G20585" t="inlineStr">
        <is>
          <t>Yes</t>
        </is>
      </c>
      <c r="H20585" t="n">
        <v>9</v>
      </c>
    </row>
    <row r="20586">
      <c r="A20586" t="inlineStr">
        <is>
          <t>2022-W17-2022-PACO-Y-DEF:la-chargers</t>
        </is>
      </c>
      <c r="B20586" t="n">
        <v>2022</v>
      </c>
      <c r="C20586" t="n">
        <v>17</v>
      </c>
      <c r="D20586" t="inlineStr">
        <is>
          <t>2022-PACO</t>
        </is>
      </c>
      <c r="E20586" t="inlineStr">
        <is>
          <t>Y-DEF:la-chargers</t>
        </is>
      </c>
      <c r="F20586" t="inlineStr">
        <is>
          <t>DST</t>
        </is>
      </c>
      <c r="G20586" t="inlineStr">
        <is>
          <t>Yes</t>
        </is>
      </c>
      <c r="H20586" t="n">
        <v>9</v>
      </c>
    </row>
    <row r="20587">
      <c r="A20587" t="inlineStr">
        <is>
          <t>2022-W17-2022-PACO-Y26662</t>
        </is>
      </c>
      <c r="B20587" t="n">
        <v>2022</v>
      </c>
      <c r="C20587" t="n">
        <v>17</v>
      </c>
      <c r="D20587" t="inlineStr">
        <is>
          <t>2022-PACO</t>
        </is>
      </c>
      <c r="E20587" t="inlineStr">
        <is>
          <t>Y26662</t>
        </is>
      </c>
      <c r="F20587" t="inlineStr">
        <is>
          <t>BN</t>
        </is>
      </c>
      <c r="G20587" t="inlineStr">
        <is>
          <t>No</t>
        </is>
      </c>
      <c r="H20587" t="n">
        <v>17.12</v>
      </c>
    </row>
    <row r="20588">
      <c r="A20588" t="inlineStr">
        <is>
          <t>2022-W17-2022-PACO-Y32711</t>
        </is>
      </c>
      <c r="B20588" t="n">
        <v>2022</v>
      </c>
      <c r="C20588" t="n">
        <v>17</v>
      </c>
      <c r="D20588" t="inlineStr">
        <is>
          <t>2022-PACO</t>
        </is>
      </c>
      <c r="E20588" t="inlineStr">
        <is>
          <t>Y32711</t>
        </is>
      </c>
      <c r="F20588" t="inlineStr">
        <is>
          <t>BN</t>
        </is>
      </c>
      <c r="G20588" t="inlineStr">
        <is>
          <t>No</t>
        </is>
      </c>
      <c r="H20588" t="n">
        <v>0</v>
      </c>
    </row>
    <row r="20589">
      <c r="A20589" t="inlineStr">
        <is>
          <t>2022-W17-2022-PACO-Y30199</t>
        </is>
      </c>
      <c r="B20589" t="n">
        <v>2022</v>
      </c>
      <c r="C20589" t="n">
        <v>17</v>
      </c>
      <c r="D20589" t="inlineStr">
        <is>
          <t>2022-PACO</t>
        </is>
      </c>
      <c r="E20589" t="inlineStr">
        <is>
          <t>Y30199</t>
        </is>
      </c>
      <c r="F20589" t="inlineStr">
        <is>
          <t>BN</t>
        </is>
      </c>
      <c r="G20589" t="inlineStr">
        <is>
          <t>No</t>
        </is>
      </c>
      <c r="H20589" t="n">
        <v>0.4</v>
      </c>
    </row>
    <row r="20590">
      <c r="A20590" t="inlineStr">
        <is>
          <t>2022-W17-2022-PACO-Y31002</t>
        </is>
      </c>
      <c r="B20590" t="n">
        <v>2022</v>
      </c>
      <c r="C20590" t="n">
        <v>17</v>
      </c>
      <c r="D20590" t="inlineStr">
        <is>
          <t>2022-PACO</t>
        </is>
      </c>
      <c r="E20590" t="inlineStr">
        <is>
          <t>Y31002</t>
        </is>
      </c>
      <c r="F20590" t="inlineStr">
        <is>
          <t>BN</t>
        </is>
      </c>
      <c r="G20590" t="inlineStr">
        <is>
          <t>No</t>
        </is>
      </c>
      <c r="H20590" t="n">
        <v>0</v>
      </c>
    </row>
    <row r="20591">
      <c r="A20591" t="inlineStr">
        <is>
          <t>2022-W17-2022-PACO-Y31010</t>
        </is>
      </c>
      <c r="B20591" t="n">
        <v>2022</v>
      </c>
      <c r="C20591" t="n">
        <v>17</v>
      </c>
      <c r="D20591" t="inlineStr">
        <is>
          <t>2022-PACO</t>
        </is>
      </c>
      <c r="E20591" t="inlineStr">
        <is>
          <t>Y31010</t>
        </is>
      </c>
      <c r="F20591" t="inlineStr">
        <is>
          <t>BN</t>
        </is>
      </c>
      <c r="G20591" t="inlineStr">
        <is>
          <t>No</t>
        </is>
      </c>
      <c r="H20591" t="n">
        <v>6.4</v>
      </c>
    </row>
    <row r="20592">
      <c r="A20592" t="inlineStr">
        <is>
          <t>2022-W17-2022-PACO-Y33392</t>
        </is>
      </c>
      <c r="B20592" t="n">
        <v>2022</v>
      </c>
      <c r="C20592" t="n">
        <v>17</v>
      </c>
      <c r="D20592" t="inlineStr">
        <is>
          <t>2022-PACO</t>
        </is>
      </c>
      <c r="E20592" t="inlineStr">
        <is>
          <t>Y33392</t>
        </is>
      </c>
      <c r="F20592" t="inlineStr">
        <is>
          <t>IR</t>
        </is>
      </c>
      <c r="G20592" t="inlineStr">
        <is>
          <t>No</t>
        </is>
      </c>
      <c r="H20592" t="n">
        <v>0</v>
      </c>
    </row>
    <row r="20593">
      <c r="A20593" t="inlineStr">
        <is>
          <t>2023-W1-2023-JCHAPS-Y32671</t>
        </is>
      </c>
      <c r="B20593" t="n">
        <v>2023</v>
      </c>
      <c r="C20593" t="n">
        <v>1</v>
      </c>
      <c r="D20593" t="inlineStr">
        <is>
          <t>2023-JCHAPS</t>
        </is>
      </c>
      <c r="E20593" t="inlineStr">
        <is>
          <t>Y32671</t>
        </is>
      </c>
      <c r="F20593" t="inlineStr">
        <is>
          <t>QB</t>
        </is>
      </c>
      <c r="G20593" t="inlineStr">
        <is>
          <t>Yes</t>
        </is>
      </c>
      <c r="H20593" t="n">
        <v>3.18</v>
      </c>
    </row>
    <row r="20594">
      <c r="A20594" t="inlineStr">
        <is>
          <t>2023-W1-2023-JCHAPS-Y33965</t>
        </is>
      </c>
      <c r="B20594" t="n">
        <v>2023</v>
      </c>
      <c r="C20594" t="n">
        <v>1</v>
      </c>
      <c r="D20594" t="inlineStr">
        <is>
          <t>2023-JCHAPS</t>
        </is>
      </c>
      <c r="E20594" t="inlineStr">
        <is>
          <t>Y33965</t>
        </is>
      </c>
      <c r="F20594" t="inlineStr">
        <is>
          <t>WR</t>
        </is>
      </c>
      <c r="G20594" t="inlineStr">
        <is>
          <t>Yes</t>
        </is>
      </c>
      <c r="H20594" t="n">
        <v>11.9</v>
      </c>
    </row>
    <row r="20595">
      <c r="A20595" t="inlineStr">
        <is>
          <t>2023-W1-2023-JCHAPS-Y33398</t>
        </is>
      </c>
      <c r="B20595" t="n">
        <v>2023</v>
      </c>
      <c r="C20595" t="n">
        <v>1</v>
      </c>
      <c r="D20595" t="inlineStr">
        <is>
          <t>2023-JCHAPS</t>
        </is>
      </c>
      <c r="E20595" t="inlineStr">
        <is>
          <t>Y33398</t>
        </is>
      </c>
      <c r="F20595" t="inlineStr">
        <is>
          <t>WR</t>
        </is>
      </c>
      <c r="G20595" t="inlineStr">
        <is>
          <t>Yes</t>
        </is>
      </c>
      <c r="H20595" t="n">
        <v>14.2</v>
      </c>
    </row>
    <row r="20596">
      <c r="A20596" t="inlineStr">
        <is>
          <t>2023-W1-2023-JCHAPS-Y31005</t>
        </is>
      </c>
      <c r="B20596" t="n">
        <v>2023</v>
      </c>
      <c r="C20596" t="n">
        <v>1</v>
      </c>
      <c r="D20596" t="inlineStr">
        <is>
          <t>2023-JCHAPS</t>
        </is>
      </c>
      <c r="E20596" t="inlineStr">
        <is>
          <t>Y31005</t>
        </is>
      </c>
      <c r="F20596" t="inlineStr">
        <is>
          <t>RB</t>
        </is>
      </c>
      <c r="G20596" t="inlineStr">
        <is>
          <t>Yes</t>
        </is>
      </c>
      <c r="H20596" t="n">
        <v>14.7</v>
      </c>
    </row>
    <row r="20597">
      <c r="A20597" t="inlineStr">
        <is>
          <t>2023-W1-2023-JCHAPS-Y34207</t>
        </is>
      </c>
      <c r="B20597" t="n">
        <v>2023</v>
      </c>
      <c r="C20597" t="n">
        <v>1</v>
      </c>
      <c r="D20597" t="inlineStr">
        <is>
          <t>2023-JCHAPS</t>
        </is>
      </c>
      <c r="E20597" t="inlineStr">
        <is>
          <t>Y34207</t>
        </is>
      </c>
      <c r="F20597" t="inlineStr">
        <is>
          <t>RB</t>
        </is>
      </c>
      <c r="G20597" t="inlineStr">
        <is>
          <t>Yes</t>
        </is>
      </c>
      <c r="H20597" t="n">
        <v>7.4</v>
      </c>
    </row>
    <row r="20598">
      <c r="A20598" t="inlineStr">
        <is>
          <t>2023-W1-2023-JCHAPS-Y31882</t>
        </is>
      </c>
      <c r="B20598" t="n">
        <v>2023</v>
      </c>
      <c r="C20598" t="n">
        <v>1</v>
      </c>
      <c r="D20598" t="inlineStr">
        <is>
          <t>2023-JCHAPS</t>
        </is>
      </c>
      <c r="E20598" t="inlineStr">
        <is>
          <t>Y31882</t>
        </is>
      </c>
      <c r="F20598" t="inlineStr">
        <is>
          <t>TE</t>
        </is>
      </c>
      <c r="G20598" t="inlineStr">
        <is>
          <t>Yes</t>
        </is>
      </c>
      <c r="H20598" t="n">
        <v>3.2</v>
      </c>
    </row>
    <row r="20599">
      <c r="A20599" t="inlineStr">
        <is>
          <t>2023-W1-2023-JCHAPS-Y32722</t>
        </is>
      </c>
      <c r="B20599" t="n">
        <v>2023</v>
      </c>
      <c r="C20599" t="n">
        <v>1</v>
      </c>
      <c r="D20599" t="inlineStr">
        <is>
          <t>2023-JCHAPS</t>
        </is>
      </c>
      <c r="E20599" t="inlineStr">
        <is>
          <t>Y32722</t>
        </is>
      </c>
      <c r="F20599" t="inlineStr">
        <is>
          <t>W/R/T FLEX</t>
        </is>
      </c>
      <c r="G20599" t="inlineStr">
        <is>
          <t>Yes</t>
        </is>
      </c>
      <c r="H20599" t="n">
        <v>8.9</v>
      </c>
    </row>
    <row r="20600">
      <c r="A20600" t="inlineStr">
        <is>
          <t>2023-W1-2023-JCHAPS-Y27120</t>
        </is>
      </c>
      <c r="B20600" t="n">
        <v>2023</v>
      </c>
      <c r="C20600" t="n">
        <v>1</v>
      </c>
      <c r="D20600" t="inlineStr">
        <is>
          <t>2023-JCHAPS</t>
        </is>
      </c>
      <c r="E20600" t="inlineStr">
        <is>
          <t>Y27120</t>
        </is>
      </c>
      <c r="F20600" t="inlineStr">
        <is>
          <t>K</t>
        </is>
      </c>
      <c r="G20600" t="inlineStr">
        <is>
          <t>Yes</t>
        </is>
      </c>
      <c r="H20600" t="n">
        <v>8</v>
      </c>
    </row>
    <row r="20601">
      <c r="A20601" t="inlineStr">
        <is>
          <t>2023-W1-2023-JCHAPS-Y-DEF:denver</t>
        </is>
      </c>
      <c r="B20601" t="n">
        <v>2023</v>
      </c>
      <c r="C20601" t="n">
        <v>1</v>
      </c>
      <c r="D20601" t="inlineStr">
        <is>
          <t>2023-JCHAPS</t>
        </is>
      </c>
      <c r="E20601" t="inlineStr">
        <is>
          <t>Y-DEF:denver</t>
        </is>
      </c>
      <c r="F20601" t="inlineStr">
        <is>
          <t>DST</t>
        </is>
      </c>
      <c r="G20601" t="inlineStr">
        <is>
          <t>Yes</t>
        </is>
      </c>
      <c r="H20601" t="n">
        <v>4.38</v>
      </c>
    </row>
    <row r="20602">
      <c r="A20602" t="inlineStr">
        <is>
          <t>2023-W1-2023-JCHAPS-Y33605</t>
        </is>
      </c>
      <c r="B20602" t="n">
        <v>2023</v>
      </c>
      <c r="C20602" t="n">
        <v>1</v>
      </c>
      <c r="D20602" t="inlineStr">
        <is>
          <t>2023-JCHAPS</t>
        </is>
      </c>
      <c r="E20602" t="inlineStr">
        <is>
          <t>Y33605</t>
        </is>
      </c>
      <c r="F20602" t="inlineStr">
        <is>
          <t>BN</t>
        </is>
      </c>
      <c r="G20602" t="inlineStr">
        <is>
          <t>No</t>
        </is>
      </c>
      <c r="H20602" t="n">
        <v>9.9</v>
      </c>
    </row>
    <row r="20603">
      <c r="A20603" t="inlineStr">
        <is>
          <t>2023-W1-2023-JCHAPS-Y31898</t>
        </is>
      </c>
      <c r="B20603" t="n">
        <v>2023</v>
      </c>
      <c r="C20603" t="n">
        <v>1</v>
      </c>
      <c r="D20603" t="inlineStr">
        <is>
          <t>2023-JCHAPS</t>
        </is>
      </c>
      <c r="E20603" t="inlineStr">
        <is>
          <t>Y31898</t>
        </is>
      </c>
      <c r="F20603" t="inlineStr">
        <is>
          <t>BN</t>
        </is>
      </c>
      <c r="G20603" t="inlineStr">
        <is>
          <t>No</t>
        </is>
      </c>
      <c r="H20603" t="n">
        <v>6.3</v>
      </c>
    </row>
    <row r="20604">
      <c r="A20604" t="inlineStr">
        <is>
          <t>2023-W1-2023-JCHAPS-Y40075</t>
        </is>
      </c>
      <c r="B20604" t="n">
        <v>2023</v>
      </c>
      <c r="C20604" t="n">
        <v>1</v>
      </c>
      <c r="D20604" t="inlineStr">
        <is>
          <t>2023-JCHAPS</t>
        </is>
      </c>
      <c r="E20604" t="inlineStr">
        <is>
          <t>Y40075</t>
        </is>
      </c>
      <c r="F20604" t="inlineStr">
        <is>
          <t>BN</t>
        </is>
      </c>
      <c r="G20604" t="inlineStr">
        <is>
          <t>No</t>
        </is>
      </c>
      <c r="H20604" t="n">
        <v>1.1</v>
      </c>
    </row>
    <row r="20605">
      <c r="A20605" t="inlineStr">
        <is>
          <t>2023-W1-2023-JCHAPS-Y34009</t>
        </is>
      </c>
      <c r="B20605" t="n">
        <v>2023</v>
      </c>
      <c r="C20605" t="n">
        <v>1</v>
      </c>
      <c r="D20605" t="inlineStr">
        <is>
          <t>2023-JCHAPS</t>
        </is>
      </c>
      <c r="E20605" t="inlineStr">
        <is>
          <t>Y34009</t>
        </is>
      </c>
      <c r="F20605" t="inlineStr">
        <is>
          <t>BN</t>
        </is>
      </c>
      <c r="G20605" t="inlineStr">
        <is>
          <t>No</t>
        </is>
      </c>
      <c r="H20605" t="n">
        <v>0.4</v>
      </c>
    </row>
    <row r="20606">
      <c r="A20606" t="inlineStr">
        <is>
          <t>2023-W1-2023-JCHAPS-Y33422</t>
        </is>
      </c>
      <c r="B20606" t="n">
        <v>2023</v>
      </c>
      <c r="C20606" t="n">
        <v>1</v>
      </c>
      <c r="D20606" t="inlineStr">
        <is>
          <t>2023-JCHAPS</t>
        </is>
      </c>
      <c r="E20606" t="inlineStr">
        <is>
          <t>Y33422</t>
        </is>
      </c>
      <c r="F20606" t="inlineStr">
        <is>
          <t>BN</t>
        </is>
      </c>
      <c r="G20606" t="inlineStr">
        <is>
          <t>No</t>
        </is>
      </c>
      <c r="H20606" t="n">
        <v>7.7</v>
      </c>
    </row>
    <row r="20607">
      <c r="A20607" t="inlineStr">
        <is>
          <t>2023-W1-2023-JCHAPS-Y34112</t>
        </is>
      </c>
      <c r="B20607" t="n">
        <v>2023</v>
      </c>
      <c r="C20607" t="n">
        <v>1</v>
      </c>
      <c r="D20607" t="inlineStr">
        <is>
          <t>2023-JCHAPS</t>
        </is>
      </c>
      <c r="E20607" t="inlineStr">
        <is>
          <t>Y34112</t>
        </is>
      </c>
      <c r="F20607" t="inlineStr">
        <is>
          <t>BN</t>
        </is>
      </c>
      <c r="G20607" t="inlineStr">
        <is>
          <t>No</t>
        </is>
      </c>
      <c r="H20607" t="n">
        <v>1.6</v>
      </c>
    </row>
    <row r="20608">
      <c r="A20608" t="inlineStr">
        <is>
          <t>2023-W1-2023-JCHAPS-Y31394</t>
        </is>
      </c>
      <c r="B20608" t="n">
        <v>2023</v>
      </c>
      <c r="C20608" t="n">
        <v>1</v>
      </c>
      <c r="D20608" t="inlineStr">
        <is>
          <t>2023-JCHAPS</t>
        </is>
      </c>
      <c r="E20608" t="inlineStr">
        <is>
          <t>Y31394</t>
        </is>
      </c>
      <c r="F20608" t="inlineStr">
        <is>
          <t>IR</t>
        </is>
      </c>
      <c r="G20608" t="inlineStr">
        <is>
          <t>No</t>
        </is>
      </c>
      <c r="H20608" t="n">
        <v>0</v>
      </c>
    </row>
    <row r="20609">
      <c r="A20609" t="inlineStr">
        <is>
          <t>2023-W1-2023-ALEXAODE-Y33399</t>
        </is>
      </c>
      <c r="B20609" t="n">
        <v>2023</v>
      </c>
      <c r="C20609" t="n">
        <v>1</v>
      </c>
      <c r="D20609" t="inlineStr">
        <is>
          <t>2023-ALEXAODE</t>
        </is>
      </c>
      <c r="E20609" t="inlineStr">
        <is>
          <t>Y33399</t>
        </is>
      </c>
      <c r="F20609" t="inlineStr">
        <is>
          <t>QB</t>
        </is>
      </c>
      <c r="G20609" t="inlineStr">
        <is>
          <t>Yes</t>
        </is>
      </c>
      <c r="H20609" t="n">
        <v>15.54</v>
      </c>
    </row>
    <row r="20610">
      <c r="A20610" t="inlineStr">
        <is>
          <t>2023-W1-2023-ALEXAODE-Y29399</t>
        </is>
      </c>
      <c r="B20610" t="n">
        <v>2023</v>
      </c>
      <c r="C20610" t="n">
        <v>1</v>
      </c>
      <c r="D20610" t="inlineStr">
        <is>
          <t>2023-ALEXAODE</t>
        </is>
      </c>
      <c r="E20610" t="inlineStr">
        <is>
          <t>Y29399</t>
        </is>
      </c>
      <c r="F20610" t="inlineStr">
        <is>
          <t>WR</t>
        </is>
      </c>
      <c r="G20610" t="inlineStr">
        <is>
          <t>Yes</t>
        </is>
      </c>
      <c r="H20610" t="n">
        <v>39</v>
      </c>
    </row>
    <row r="20611">
      <c r="A20611" t="inlineStr">
        <is>
          <t>2023-W1-2023-ALEXAODE-Y33963</t>
        </is>
      </c>
      <c r="B20611" t="n">
        <v>2023</v>
      </c>
      <c r="C20611" t="n">
        <v>1</v>
      </c>
      <c r="D20611" t="inlineStr">
        <is>
          <t>2023-ALEXAODE</t>
        </is>
      </c>
      <c r="E20611" t="inlineStr">
        <is>
          <t>Y33963</t>
        </is>
      </c>
      <c r="F20611" t="inlineStr">
        <is>
          <t>WR</t>
        </is>
      </c>
      <c r="G20611" t="inlineStr">
        <is>
          <t>Yes</t>
        </is>
      </c>
      <c r="H20611" t="n">
        <v>0</v>
      </c>
    </row>
    <row r="20612">
      <c r="A20612" t="inlineStr">
        <is>
          <t>2023-W1-2023-ALEXAODE-Y30161</t>
        </is>
      </c>
      <c r="B20612" t="n">
        <v>2023</v>
      </c>
      <c r="C20612" t="n">
        <v>1</v>
      </c>
      <c r="D20612" t="inlineStr">
        <is>
          <t>2023-ALEXAODE</t>
        </is>
      </c>
      <c r="E20612" t="inlineStr">
        <is>
          <t>Y30161</t>
        </is>
      </c>
      <c r="F20612" t="inlineStr">
        <is>
          <t>RB</t>
        </is>
      </c>
      <c r="G20612" t="inlineStr">
        <is>
          <t>Yes</t>
        </is>
      </c>
      <c r="H20612" t="n">
        <v>8.800000000000001</v>
      </c>
    </row>
    <row r="20613">
      <c r="A20613" t="inlineStr">
        <is>
          <t>2023-W1-2023-ALEXAODE-Y30218</t>
        </is>
      </c>
      <c r="B20613" t="n">
        <v>2023</v>
      </c>
      <c r="C20613" t="n">
        <v>1</v>
      </c>
      <c r="D20613" t="inlineStr">
        <is>
          <t>2023-ALEXAODE</t>
        </is>
      </c>
      <c r="E20613" t="inlineStr">
        <is>
          <t>Y30218</t>
        </is>
      </c>
      <c r="F20613" t="inlineStr">
        <is>
          <t>RB</t>
        </is>
      </c>
      <c r="G20613" t="inlineStr">
        <is>
          <t>Yes</t>
        </is>
      </c>
      <c r="H20613" t="n">
        <v>9.5</v>
      </c>
    </row>
    <row r="20614">
      <c r="A20614" t="inlineStr">
        <is>
          <t>2023-W1-2023-ALEXAODE-Y34095</t>
        </is>
      </c>
      <c r="B20614" t="n">
        <v>2023</v>
      </c>
      <c r="C20614" t="n">
        <v>1</v>
      </c>
      <c r="D20614" t="inlineStr">
        <is>
          <t>2023-ALEXAODE</t>
        </is>
      </c>
      <c r="E20614" t="inlineStr">
        <is>
          <t>Y34095</t>
        </is>
      </c>
      <c r="F20614" t="inlineStr">
        <is>
          <t>TE</t>
        </is>
      </c>
      <c r="G20614" t="inlineStr">
        <is>
          <t>Yes</t>
        </is>
      </c>
      <c r="H20614" t="n">
        <v>0.9</v>
      </c>
    </row>
    <row r="20615">
      <c r="A20615" t="inlineStr">
        <is>
          <t>2023-W1-2023-ALEXAODE-Y28654</t>
        </is>
      </c>
      <c r="B20615" t="n">
        <v>2023</v>
      </c>
      <c r="C20615" t="n">
        <v>1</v>
      </c>
      <c r="D20615" t="inlineStr">
        <is>
          <t>2023-ALEXAODE</t>
        </is>
      </c>
      <c r="E20615" t="inlineStr">
        <is>
          <t>Y28654</t>
        </is>
      </c>
      <c r="F20615" t="inlineStr">
        <is>
          <t>W/R/T FLEX</t>
        </is>
      </c>
      <c r="G20615" t="inlineStr">
        <is>
          <t>Yes</t>
        </is>
      </c>
      <c r="H20615" t="n">
        <v>12</v>
      </c>
    </row>
    <row r="20616">
      <c r="A20616" t="inlineStr">
        <is>
          <t>2023-W1-2023-ALEXAODE-Y31199</t>
        </is>
      </c>
      <c r="B20616" t="n">
        <v>2023</v>
      </c>
      <c r="C20616" t="n">
        <v>1</v>
      </c>
      <c r="D20616" t="inlineStr">
        <is>
          <t>2023-ALEXAODE</t>
        </is>
      </c>
      <c r="E20616" t="inlineStr">
        <is>
          <t>Y31199</t>
        </is>
      </c>
      <c r="F20616" t="inlineStr">
        <is>
          <t>K</t>
        </is>
      </c>
      <c r="G20616" t="inlineStr">
        <is>
          <t>Yes</t>
        </is>
      </c>
      <c r="H20616" t="n">
        <v>14</v>
      </c>
    </row>
    <row r="20617">
      <c r="A20617" t="inlineStr">
        <is>
          <t>2023-W1-2023-ALEXAODE-Y-DEF:baltimore</t>
        </is>
      </c>
      <c r="B20617" t="n">
        <v>2023</v>
      </c>
      <c r="C20617" t="n">
        <v>1</v>
      </c>
      <c r="D20617" t="inlineStr">
        <is>
          <t>2023-ALEXAODE</t>
        </is>
      </c>
      <c r="E20617" t="inlineStr">
        <is>
          <t>Y-DEF:baltimore</t>
        </is>
      </c>
      <c r="F20617" t="inlineStr">
        <is>
          <t>DST</t>
        </is>
      </c>
      <c r="G20617" t="inlineStr">
        <is>
          <t>Yes</t>
        </is>
      </c>
      <c r="H20617" t="n">
        <v>15.2</v>
      </c>
    </row>
    <row r="20618">
      <c r="A20618" t="inlineStr">
        <is>
          <t>2023-W1-2023-ALEXAODE-Y32736</t>
        </is>
      </c>
      <c r="B20618" t="n">
        <v>2023</v>
      </c>
      <c r="C20618" t="n">
        <v>1</v>
      </c>
      <c r="D20618" t="inlineStr">
        <is>
          <t>2023-ALEXAODE</t>
        </is>
      </c>
      <c r="E20618" t="inlineStr">
        <is>
          <t>Y32736</t>
        </is>
      </c>
      <c r="F20618" t="inlineStr">
        <is>
          <t>BN</t>
        </is>
      </c>
      <c r="G20618" t="inlineStr">
        <is>
          <t>No</t>
        </is>
      </c>
      <c r="H20618" t="n">
        <v>0.93</v>
      </c>
    </row>
    <row r="20619">
      <c r="A20619" t="inlineStr">
        <is>
          <t>2023-W1-2023-ALEXAODE-Y31056</t>
        </is>
      </c>
      <c r="B20619" t="n">
        <v>2023</v>
      </c>
      <c r="C20619" t="n">
        <v>1</v>
      </c>
      <c r="D20619" t="inlineStr">
        <is>
          <t>2023-ALEXAODE</t>
        </is>
      </c>
      <c r="E20619" t="inlineStr">
        <is>
          <t>Y31056</t>
        </is>
      </c>
      <c r="F20619" t="inlineStr">
        <is>
          <t>BN</t>
        </is>
      </c>
      <c r="G20619" t="inlineStr">
        <is>
          <t>No</t>
        </is>
      </c>
      <c r="H20619" t="n">
        <v>0</v>
      </c>
    </row>
    <row r="20620">
      <c r="A20620" t="inlineStr">
        <is>
          <t>2023-W1-2023-ALEXAODE-Y31010</t>
        </is>
      </c>
      <c r="B20620" t="n">
        <v>2023</v>
      </c>
      <c r="C20620" t="n">
        <v>1</v>
      </c>
      <c r="D20620" t="inlineStr">
        <is>
          <t>2023-ALEXAODE</t>
        </is>
      </c>
      <c r="E20620" t="inlineStr">
        <is>
          <t>Y31010</t>
        </is>
      </c>
      <c r="F20620" t="inlineStr">
        <is>
          <t>BN</t>
        </is>
      </c>
      <c r="G20620" t="inlineStr">
        <is>
          <t>No</t>
        </is>
      </c>
      <c r="H20620" t="n">
        <v>11.2</v>
      </c>
    </row>
    <row r="20621">
      <c r="A20621" t="inlineStr">
        <is>
          <t>2023-W1-2023-ALEXAODE-Y33798</t>
        </is>
      </c>
      <c r="B20621" t="n">
        <v>2023</v>
      </c>
      <c r="C20621" t="n">
        <v>1</v>
      </c>
      <c r="D20621" t="inlineStr">
        <is>
          <t>2023-ALEXAODE</t>
        </is>
      </c>
      <c r="E20621" t="inlineStr">
        <is>
          <t>Y33798</t>
        </is>
      </c>
      <c r="F20621" t="inlineStr">
        <is>
          <t>BN</t>
        </is>
      </c>
      <c r="G20621" t="inlineStr">
        <is>
          <t>No</t>
        </is>
      </c>
      <c r="H20621" t="n">
        <v>1.3</v>
      </c>
    </row>
    <row r="20622">
      <c r="A20622" t="inlineStr">
        <is>
          <t>2023-W1-2023-ALEXAODE-Y32877</t>
        </is>
      </c>
      <c r="B20622" t="n">
        <v>2023</v>
      </c>
      <c r="C20622" t="n">
        <v>1</v>
      </c>
      <c r="D20622" t="inlineStr">
        <is>
          <t>2023-ALEXAODE</t>
        </is>
      </c>
      <c r="E20622" t="inlineStr">
        <is>
          <t>Y32877</t>
        </is>
      </c>
      <c r="F20622" t="inlineStr">
        <is>
          <t>BN</t>
        </is>
      </c>
      <c r="G20622" t="inlineStr">
        <is>
          <t>No</t>
        </is>
      </c>
      <c r="H20622" t="n">
        <v>0.9</v>
      </c>
    </row>
    <row r="20623">
      <c r="A20623" t="inlineStr">
        <is>
          <t>2023-W1-2023-ALEXAODE-Y40162</t>
        </is>
      </c>
      <c r="B20623" t="n">
        <v>2023</v>
      </c>
      <c r="C20623" t="n">
        <v>1</v>
      </c>
      <c r="D20623" t="inlineStr">
        <is>
          <t>2023-ALEXAODE</t>
        </is>
      </c>
      <c r="E20623" t="inlineStr">
        <is>
          <t>Y40162</t>
        </is>
      </c>
      <c r="F20623" t="inlineStr">
        <is>
          <t>BN</t>
        </is>
      </c>
      <c r="G20623" t="inlineStr">
        <is>
          <t>No</t>
        </is>
      </c>
      <c r="H20623" t="n">
        <v>14.5</v>
      </c>
    </row>
    <row r="20624">
      <c r="A20624" t="inlineStr">
        <is>
          <t>2023-W1-2023-ALEXAODE-Y33989</t>
        </is>
      </c>
      <c r="B20624" t="n">
        <v>2023</v>
      </c>
      <c r="C20624" t="n">
        <v>1</v>
      </c>
      <c r="D20624" t="inlineStr">
        <is>
          <t>2023-ALEXAODE</t>
        </is>
      </c>
      <c r="E20624" t="inlineStr">
        <is>
          <t>Y33989</t>
        </is>
      </c>
      <c r="F20624" t="inlineStr">
        <is>
          <t>IR</t>
        </is>
      </c>
      <c r="G20624" t="inlineStr">
        <is>
          <t>No</t>
        </is>
      </c>
      <c r="H20624" t="n">
        <v>0</v>
      </c>
    </row>
    <row r="20625">
      <c r="A20625" t="inlineStr">
        <is>
          <t>2023-W1-2023-HUERO-Y33389</t>
        </is>
      </c>
      <c r="B20625" t="n">
        <v>2023</v>
      </c>
      <c r="C20625" t="n">
        <v>1</v>
      </c>
      <c r="D20625" t="inlineStr">
        <is>
          <t>2023-HUERO</t>
        </is>
      </c>
      <c r="E20625" t="inlineStr">
        <is>
          <t>Y33389</t>
        </is>
      </c>
      <c r="F20625" t="inlineStr">
        <is>
          <t>QB</t>
        </is>
      </c>
      <c r="G20625" t="inlineStr">
        <is>
          <t>Yes</t>
        </is>
      </c>
      <c r="H20625" t="n">
        <v>22.74</v>
      </c>
    </row>
    <row r="20626">
      <c r="A20626" t="inlineStr">
        <is>
          <t>2023-W1-2023-HUERO-Y33500</t>
        </is>
      </c>
      <c r="B20626" t="n">
        <v>2023</v>
      </c>
      <c r="C20626" t="n">
        <v>1</v>
      </c>
      <c r="D20626" t="inlineStr">
        <is>
          <t>2023-HUERO</t>
        </is>
      </c>
      <c r="E20626" t="inlineStr">
        <is>
          <t>Y33500</t>
        </is>
      </c>
      <c r="F20626" t="inlineStr">
        <is>
          <t>WR</t>
        </is>
      </c>
      <c r="G20626" t="inlineStr">
        <is>
          <t>Yes</t>
        </is>
      </c>
      <c r="H20626" t="n">
        <v>16.1</v>
      </c>
    </row>
    <row r="20627">
      <c r="A20627" t="inlineStr">
        <is>
          <t>2023-W1-2023-HUERO-Y32703</t>
        </is>
      </c>
      <c r="B20627" t="n">
        <v>2023</v>
      </c>
      <c r="C20627" t="n">
        <v>1</v>
      </c>
      <c r="D20627" t="inlineStr">
        <is>
          <t>2023-HUERO</t>
        </is>
      </c>
      <c r="E20627" t="inlineStr">
        <is>
          <t>Y32703</t>
        </is>
      </c>
      <c r="F20627" t="inlineStr">
        <is>
          <t>WR</t>
        </is>
      </c>
      <c r="G20627" t="inlineStr">
        <is>
          <t>Yes</t>
        </is>
      </c>
      <c r="H20627" t="n">
        <v>0</v>
      </c>
    </row>
    <row r="20628">
      <c r="A20628" t="inlineStr">
        <is>
          <t>2023-W1-2023-HUERO-Y34047</t>
        </is>
      </c>
      <c r="B20628" t="n">
        <v>2023</v>
      </c>
      <c r="C20628" t="n">
        <v>1</v>
      </c>
      <c r="D20628" t="inlineStr">
        <is>
          <t>2023-HUERO</t>
        </is>
      </c>
      <c r="E20628" t="inlineStr">
        <is>
          <t>Y34047</t>
        </is>
      </c>
      <c r="F20628" t="inlineStr">
        <is>
          <t>RB</t>
        </is>
      </c>
      <c r="G20628" t="inlineStr">
        <is>
          <t>Yes</t>
        </is>
      </c>
      <c r="H20628" t="n">
        <v>5.9</v>
      </c>
    </row>
    <row r="20629">
      <c r="A20629" t="inlineStr">
        <is>
          <t>2023-W1-2023-HUERO-Y32725</t>
        </is>
      </c>
      <c r="B20629" t="n">
        <v>2023</v>
      </c>
      <c r="C20629" t="n">
        <v>1</v>
      </c>
      <c r="D20629" t="inlineStr">
        <is>
          <t>2023-HUERO</t>
        </is>
      </c>
      <c r="E20629" t="inlineStr">
        <is>
          <t>Y32725</t>
        </is>
      </c>
      <c r="F20629" t="inlineStr">
        <is>
          <t>RB</t>
        </is>
      </c>
      <c r="G20629" t="inlineStr">
        <is>
          <t>Yes</t>
        </is>
      </c>
      <c r="H20629" t="n">
        <v>10.7</v>
      </c>
    </row>
    <row r="20630">
      <c r="A20630" t="inlineStr">
        <is>
          <t>2023-W1-2023-HUERO-Y34085</t>
        </is>
      </c>
      <c r="B20630" t="n">
        <v>2023</v>
      </c>
      <c r="C20630" t="n">
        <v>1</v>
      </c>
      <c r="D20630" t="inlineStr">
        <is>
          <t>2023-HUERO</t>
        </is>
      </c>
      <c r="E20630" t="inlineStr">
        <is>
          <t>Y34085</t>
        </is>
      </c>
      <c r="F20630" t="inlineStr">
        <is>
          <t>TE</t>
        </is>
      </c>
      <c r="G20630" t="inlineStr">
        <is>
          <t>Yes</t>
        </is>
      </c>
      <c r="H20630" t="n">
        <v>2.1</v>
      </c>
    </row>
    <row r="20631">
      <c r="A20631" t="inlineStr">
        <is>
          <t>2023-W1-2023-HUERO-Y32798</t>
        </is>
      </c>
      <c r="B20631" t="n">
        <v>2023</v>
      </c>
      <c r="C20631" t="n">
        <v>1</v>
      </c>
      <c r="D20631" t="inlineStr">
        <is>
          <t>2023-HUERO</t>
        </is>
      </c>
      <c r="E20631" t="inlineStr">
        <is>
          <t>Y32798</t>
        </is>
      </c>
      <c r="F20631" t="inlineStr">
        <is>
          <t>W/R/T FLEX</t>
        </is>
      </c>
      <c r="G20631" t="inlineStr">
        <is>
          <t>Yes</t>
        </is>
      </c>
      <c r="H20631" t="n">
        <v>4.2</v>
      </c>
    </row>
    <row r="20632">
      <c r="A20632" t="inlineStr">
        <is>
          <t>2023-W1-2023-HUERO-Y33781</t>
        </is>
      </c>
      <c r="B20632" t="n">
        <v>2023</v>
      </c>
      <c r="C20632" t="n">
        <v>1</v>
      </c>
      <c r="D20632" t="inlineStr">
        <is>
          <t>2023-HUERO</t>
        </is>
      </c>
      <c r="E20632" t="inlineStr">
        <is>
          <t>Y33781</t>
        </is>
      </c>
      <c r="F20632" t="inlineStr">
        <is>
          <t>K</t>
        </is>
      </c>
      <c r="G20632" t="inlineStr">
        <is>
          <t>Yes</t>
        </is>
      </c>
      <c r="H20632" t="n">
        <v>3</v>
      </c>
    </row>
    <row r="20633">
      <c r="A20633" t="inlineStr">
        <is>
          <t>2023-W1-2023-HUERO-Y-DEF:seattle</t>
        </is>
      </c>
      <c r="B20633" t="n">
        <v>2023</v>
      </c>
      <c r="C20633" t="n">
        <v>1</v>
      </c>
      <c r="D20633" t="inlineStr">
        <is>
          <t>2023-HUERO</t>
        </is>
      </c>
      <c r="E20633" t="inlineStr">
        <is>
          <t>Y-DEF:seattle</t>
        </is>
      </c>
      <c r="F20633" t="inlineStr">
        <is>
          <t>DST</t>
        </is>
      </c>
      <c r="G20633" t="inlineStr">
        <is>
          <t>Yes</t>
        </is>
      </c>
      <c r="H20633" t="n">
        <v>2.95</v>
      </c>
    </row>
    <row r="20634">
      <c r="A20634" t="inlineStr">
        <is>
          <t>2023-W1-2023-HUERO-Y33423</t>
        </is>
      </c>
      <c r="B20634" t="n">
        <v>2023</v>
      </c>
      <c r="C20634" t="n">
        <v>1</v>
      </c>
      <c r="D20634" t="inlineStr">
        <is>
          <t>2023-HUERO</t>
        </is>
      </c>
      <c r="E20634" t="inlineStr">
        <is>
          <t>Y33423</t>
        </is>
      </c>
      <c r="F20634" t="inlineStr">
        <is>
          <t>BN</t>
        </is>
      </c>
      <c r="G20634" t="inlineStr">
        <is>
          <t>No</t>
        </is>
      </c>
      <c r="H20634" t="n">
        <v>7.7</v>
      </c>
    </row>
    <row r="20635">
      <c r="A20635" t="inlineStr">
        <is>
          <t>2023-W1-2023-HUERO-Y32685</t>
        </is>
      </c>
      <c r="B20635" t="n">
        <v>2023</v>
      </c>
      <c r="C20635" t="n">
        <v>1</v>
      </c>
      <c r="D20635" t="inlineStr">
        <is>
          <t>2023-HUERO</t>
        </is>
      </c>
      <c r="E20635" t="inlineStr">
        <is>
          <t>Y32685</t>
        </is>
      </c>
      <c r="F20635" t="inlineStr">
        <is>
          <t>BN</t>
        </is>
      </c>
      <c r="G20635" t="inlineStr">
        <is>
          <t>No</t>
        </is>
      </c>
      <c r="H20635" t="n">
        <v>0</v>
      </c>
    </row>
    <row r="20636">
      <c r="A20636" t="inlineStr">
        <is>
          <t>2023-W1-2023-HUERO-Y30227</t>
        </is>
      </c>
      <c r="B20636" t="n">
        <v>2023</v>
      </c>
      <c r="C20636" t="n">
        <v>1</v>
      </c>
      <c r="D20636" t="inlineStr">
        <is>
          <t>2023-HUERO</t>
        </is>
      </c>
      <c r="E20636" t="inlineStr">
        <is>
          <t>Y30227</t>
        </is>
      </c>
      <c r="F20636" t="inlineStr">
        <is>
          <t>BN</t>
        </is>
      </c>
      <c r="G20636" t="inlineStr">
        <is>
          <t>No</t>
        </is>
      </c>
      <c r="H20636" t="n">
        <v>9.800000000000001</v>
      </c>
    </row>
    <row r="20637">
      <c r="A20637" t="inlineStr">
        <is>
          <t>2023-W1-2023-HUERO-Y34447</t>
        </is>
      </c>
      <c r="B20637" t="n">
        <v>2023</v>
      </c>
      <c r="C20637" t="n">
        <v>1</v>
      </c>
      <c r="D20637" t="inlineStr">
        <is>
          <t>2023-HUERO</t>
        </is>
      </c>
      <c r="E20637" t="inlineStr">
        <is>
          <t>Y34447</t>
        </is>
      </c>
      <c r="F20637" t="inlineStr">
        <is>
          <t>BN</t>
        </is>
      </c>
      <c r="G20637" t="inlineStr">
        <is>
          <t>No</t>
        </is>
      </c>
      <c r="H20637" t="n">
        <v>4.3</v>
      </c>
    </row>
    <row r="20638">
      <c r="A20638" t="inlineStr">
        <is>
          <t>2023-W1-2023-HUERO-Y31919</t>
        </is>
      </c>
      <c r="B20638" t="n">
        <v>2023</v>
      </c>
      <c r="C20638" t="n">
        <v>1</v>
      </c>
      <c r="D20638" t="inlineStr">
        <is>
          <t>2023-HUERO</t>
        </is>
      </c>
      <c r="E20638" t="inlineStr">
        <is>
          <t>Y31919</t>
        </is>
      </c>
      <c r="F20638" t="inlineStr">
        <is>
          <t>BN</t>
        </is>
      </c>
      <c r="G20638" t="inlineStr">
        <is>
          <t>No</t>
        </is>
      </c>
      <c r="H20638" t="n">
        <v>2.9</v>
      </c>
    </row>
    <row r="20639">
      <c r="A20639" t="inlineStr">
        <is>
          <t>2023-W1-2023-HUERO-Y34088</t>
        </is>
      </c>
      <c r="B20639" t="n">
        <v>2023</v>
      </c>
      <c r="C20639" t="n">
        <v>1</v>
      </c>
      <c r="D20639" t="inlineStr">
        <is>
          <t>2023-HUERO</t>
        </is>
      </c>
      <c r="E20639" t="inlineStr">
        <is>
          <t>Y34088</t>
        </is>
      </c>
      <c r="F20639" t="inlineStr">
        <is>
          <t>BN</t>
        </is>
      </c>
      <c r="G20639" t="inlineStr">
        <is>
          <t>No</t>
        </is>
      </c>
      <c r="H20639" t="n">
        <v>16.6</v>
      </c>
    </row>
    <row r="20640">
      <c r="A20640" t="inlineStr">
        <is>
          <t>2023-W1-2023-HUERO-Y26686</t>
        </is>
      </c>
      <c r="B20640" t="n">
        <v>2023</v>
      </c>
      <c r="C20640" t="n">
        <v>1</v>
      </c>
      <c r="D20640" t="inlineStr">
        <is>
          <t>2023-HUERO</t>
        </is>
      </c>
      <c r="E20640" t="inlineStr">
        <is>
          <t>Y26686</t>
        </is>
      </c>
      <c r="F20640" t="inlineStr">
        <is>
          <t>IR</t>
        </is>
      </c>
      <c r="G20640" t="inlineStr">
        <is>
          <t>No</t>
        </is>
      </c>
      <c r="H20640" t="n">
        <v>0</v>
      </c>
    </row>
    <row r="20641">
      <c r="A20641" t="inlineStr">
        <is>
          <t>2023-W1-2023-PACO-Y30977</t>
        </is>
      </c>
      <c r="B20641" t="n">
        <v>2023</v>
      </c>
      <c r="C20641" t="n">
        <v>1</v>
      </c>
      <c r="D20641" t="inlineStr">
        <is>
          <t>2023-PACO</t>
        </is>
      </c>
      <c r="E20641" t="inlineStr">
        <is>
          <t>Y30977</t>
        </is>
      </c>
      <c r="F20641" t="inlineStr">
        <is>
          <t>QB</t>
        </is>
      </c>
      <c r="G20641" t="inlineStr">
        <is>
          <t>Yes</t>
        </is>
      </c>
      <c r="H20641" t="n">
        <v>14.04</v>
      </c>
    </row>
    <row r="20642">
      <c r="A20642" t="inlineStr">
        <is>
          <t>2023-W1-2023-PACO-Y31896</t>
        </is>
      </c>
      <c r="B20642" t="n">
        <v>2023</v>
      </c>
      <c r="C20642" t="n">
        <v>1</v>
      </c>
      <c r="D20642" t="inlineStr">
        <is>
          <t>2023-PACO</t>
        </is>
      </c>
      <c r="E20642" t="inlineStr">
        <is>
          <t>Y31896</t>
        </is>
      </c>
      <c r="F20642" t="inlineStr">
        <is>
          <t>WR</t>
        </is>
      </c>
      <c r="G20642" t="inlineStr">
        <is>
          <t>Yes</t>
        </is>
      </c>
      <c r="H20642" t="n">
        <v>12.2</v>
      </c>
    </row>
    <row r="20643">
      <c r="A20643" t="inlineStr">
        <is>
          <t>2023-W1-2023-PACO-Y26650</t>
        </is>
      </c>
      <c r="B20643" t="n">
        <v>2023</v>
      </c>
      <c r="C20643" t="n">
        <v>1</v>
      </c>
      <c r="D20643" t="inlineStr">
        <is>
          <t>2023-PACO</t>
        </is>
      </c>
      <c r="E20643" t="inlineStr">
        <is>
          <t>Y26650</t>
        </is>
      </c>
      <c r="F20643" t="inlineStr">
        <is>
          <t>WR</t>
        </is>
      </c>
      <c r="G20643" t="inlineStr">
        <is>
          <t>Yes</t>
        </is>
      </c>
      <c r="H20643" t="n">
        <v>10</v>
      </c>
    </row>
    <row r="20644">
      <c r="A20644" t="inlineStr">
        <is>
          <t>2023-W1-2023-PACO-Y33413</t>
        </is>
      </c>
      <c r="B20644" t="n">
        <v>2023</v>
      </c>
      <c r="C20644" t="n">
        <v>1</v>
      </c>
      <c r="D20644" t="inlineStr">
        <is>
          <t>2023-PACO</t>
        </is>
      </c>
      <c r="E20644" t="inlineStr">
        <is>
          <t>Y33413</t>
        </is>
      </c>
      <c r="F20644" t="inlineStr">
        <is>
          <t>RB</t>
        </is>
      </c>
      <c r="G20644" t="inlineStr">
        <is>
          <t>Yes</t>
        </is>
      </c>
      <c r="H20644" t="n">
        <v>18.9</v>
      </c>
    </row>
    <row r="20645">
      <c r="A20645" t="inlineStr">
        <is>
          <t>2023-W1-2023-PACO-Y30423</t>
        </is>
      </c>
      <c r="B20645" t="n">
        <v>2023</v>
      </c>
      <c r="C20645" t="n">
        <v>1</v>
      </c>
      <c r="D20645" t="inlineStr">
        <is>
          <t>2023-PACO</t>
        </is>
      </c>
      <c r="E20645" t="inlineStr">
        <is>
          <t>Y30423</t>
        </is>
      </c>
      <c r="F20645" t="inlineStr">
        <is>
          <t>RB</t>
        </is>
      </c>
      <c r="G20645" t="inlineStr">
        <is>
          <t>Yes</t>
        </is>
      </c>
      <c r="H20645" t="n">
        <v>24.4</v>
      </c>
    </row>
    <row r="20646">
      <c r="A20646" t="inlineStr">
        <is>
          <t>2023-W1-2023-PACO-Y33392</t>
        </is>
      </c>
      <c r="B20646" t="n">
        <v>2023</v>
      </c>
      <c r="C20646" t="n">
        <v>1</v>
      </c>
      <c r="D20646" t="inlineStr">
        <is>
          <t>2023-PACO</t>
        </is>
      </c>
      <c r="E20646" t="inlineStr">
        <is>
          <t>Y33392</t>
        </is>
      </c>
      <c r="F20646" t="inlineStr">
        <is>
          <t>TE</t>
        </is>
      </c>
      <c r="G20646" t="inlineStr">
        <is>
          <t>Yes</t>
        </is>
      </c>
      <c r="H20646" t="n">
        <v>5.4</v>
      </c>
    </row>
    <row r="20647">
      <c r="A20647" t="inlineStr">
        <is>
          <t>2023-W1-2023-PACO-Y33971</t>
        </is>
      </c>
      <c r="B20647" t="n">
        <v>2023</v>
      </c>
      <c r="C20647" t="n">
        <v>1</v>
      </c>
      <c r="D20647" t="inlineStr">
        <is>
          <t>2023-PACO</t>
        </is>
      </c>
      <c r="E20647" t="inlineStr">
        <is>
          <t>Y33971</t>
        </is>
      </c>
      <c r="F20647" t="inlineStr">
        <is>
          <t>W/R/T FLEX</t>
        </is>
      </c>
      <c r="G20647" t="inlineStr">
        <is>
          <t>Yes</t>
        </is>
      </c>
      <c r="H20647" t="n">
        <v>6.5</v>
      </c>
    </row>
    <row r="20648">
      <c r="A20648" t="inlineStr">
        <is>
          <t>2023-W1-2023-PACO-Y30266</t>
        </is>
      </c>
      <c r="B20648" t="n">
        <v>2023</v>
      </c>
      <c r="C20648" t="n">
        <v>1</v>
      </c>
      <c r="D20648" t="inlineStr">
        <is>
          <t>2023-PACO</t>
        </is>
      </c>
      <c r="E20648" t="inlineStr">
        <is>
          <t>Y30266</t>
        </is>
      </c>
      <c r="F20648" t="inlineStr">
        <is>
          <t>K</t>
        </is>
      </c>
      <c r="G20648" t="inlineStr">
        <is>
          <t>Yes</t>
        </is>
      </c>
      <c r="H20648" t="n">
        <v>18</v>
      </c>
    </row>
    <row r="20649">
      <c r="A20649" t="inlineStr">
        <is>
          <t>2023-W1-2023-PACO-Y-DEF:jacksonville</t>
        </is>
      </c>
      <c r="B20649" t="n">
        <v>2023</v>
      </c>
      <c r="C20649" t="n">
        <v>1</v>
      </c>
      <c r="D20649" t="inlineStr">
        <is>
          <t>2023-PACO</t>
        </is>
      </c>
      <c r="E20649" t="inlineStr">
        <is>
          <t>Y-DEF:jacksonville</t>
        </is>
      </c>
      <c r="F20649" t="inlineStr">
        <is>
          <t>DST</t>
        </is>
      </c>
      <c r="G20649" t="inlineStr">
        <is>
          <t>Yes</t>
        </is>
      </c>
      <c r="H20649" t="n">
        <v>18.2</v>
      </c>
    </row>
    <row r="20650">
      <c r="A20650" t="inlineStr">
        <is>
          <t>2023-W1-2023-PACO-Y40039</t>
        </is>
      </c>
      <c r="B20650" t="n">
        <v>2023</v>
      </c>
      <c r="C20650" t="n">
        <v>1</v>
      </c>
      <c r="D20650" t="inlineStr">
        <is>
          <t>2023-PACO</t>
        </is>
      </c>
      <c r="E20650" t="inlineStr">
        <is>
          <t>Y40039</t>
        </is>
      </c>
      <c r="F20650" t="inlineStr">
        <is>
          <t>BN</t>
        </is>
      </c>
      <c r="G20650" t="inlineStr">
        <is>
          <t>No</t>
        </is>
      </c>
      <c r="H20650" t="n">
        <v>13.2</v>
      </c>
    </row>
    <row r="20651">
      <c r="A20651" t="inlineStr">
        <is>
          <t>2023-W1-2023-PACO-Y30125</t>
        </is>
      </c>
      <c r="B20651" t="n">
        <v>2023</v>
      </c>
      <c r="C20651" t="n">
        <v>1</v>
      </c>
      <c r="D20651" t="inlineStr">
        <is>
          <t>2023-PACO</t>
        </is>
      </c>
      <c r="E20651" t="inlineStr">
        <is>
          <t>Y30125</t>
        </is>
      </c>
      <c r="F20651" t="inlineStr">
        <is>
          <t>BN</t>
        </is>
      </c>
      <c r="G20651" t="inlineStr">
        <is>
          <t>No</t>
        </is>
      </c>
      <c r="H20651" t="n">
        <v>23.66</v>
      </c>
    </row>
    <row r="20652">
      <c r="A20652" t="inlineStr">
        <is>
          <t>2023-W1-2023-PACO-Y30199</t>
        </is>
      </c>
      <c r="B20652" t="n">
        <v>2023</v>
      </c>
      <c r="C20652" t="n">
        <v>1</v>
      </c>
      <c r="D20652" t="inlineStr">
        <is>
          <t>2023-PACO</t>
        </is>
      </c>
      <c r="E20652" t="inlineStr">
        <is>
          <t>Y30199</t>
        </is>
      </c>
      <c r="F20652" t="inlineStr">
        <is>
          <t>BN</t>
        </is>
      </c>
      <c r="G20652" t="inlineStr">
        <is>
          <t>No</t>
        </is>
      </c>
      <c r="H20652" t="n">
        <v>0</v>
      </c>
    </row>
    <row r="20653">
      <c r="A20653" t="inlineStr">
        <is>
          <t>2023-W1-2023-PACO-Y33973</t>
        </is>
      </c>
      <c r="B20653" t="n">
        <v>2023</v>
      </c>
      <c r="C20653" t="n">
        <v>1</v>
      </c>
      <c r="D20653" t="inlineStr">
        <is>
          <t>2023-PACO</t>
        </is>
      </c>
      <c r="E20653" t="inlineStr">
        <is>
          <t>Y33973</t>
        </is>
      </c>
      <c r="F20653" t="inlineStr">
        <is>
          <t>BN</t>
        </is>
      </c>
      <c r="G20653" t="inlineStr">
        <is>
          <t>No</t>
        </is>
      </c>
      <c r="H20653" t="n">
        <v>3.7</v>
      </c>
    </row>
    <row r="20654">
      <c r="A20654" t="inlineStr">
        <is>
          <t>2023-W1-2023-PACO-Y40064</t>
        </is>
      </c>
      <c r="B20654" t="n">
        <v>2023</v>
      </c>
      <c r="C20654" t="n">
        <v>1</v>
      </c>
      <c r="D20654" t="inlineStr">
        <is>
          <t>2023-PACO</t>
        </is>
      </c>
      <c r="E20654" t="inlineStr">
        <is>
          <t>Y40064</t>
        </is>
      </c>
      <c r="F20654" t="inlineStr">
        <is>
          <t>BN</t>
        </is>
      </c>
      <c r="G20654" t="inlineStr">
        <is>
          <t>No</t>
        </is>
      </c>
      <c r="H20654" t="n">
        <v>6.4</v>
      </c>
    </row>
    <row r="20655">
      <c r="A20655" t="inlineStr">
        <is>
          <t>2023-W1-2023-PACO-Y31424</t>
        </is>
      </c>
      <c r="B20655" t="n">
        <v>2023</v>
      </c>
      <c r="C20655" t="n">
        <v>1</v>
      </c>
      <c r="D20655" t="inlineStr">
        <is>
          <t>2023-PACO</t>
        </is>
      </c>
      <c r="E20655" t="inlineStr">
        <is>
          <t>Y31424</t>
        </is>
      </c>
      <c r="F20655" t="inlineStr">
        <is>
          <t>BN</t>
        </is>
      </c>
      <c r="G20655" t="inlineStr">
        <is>
          <t>No</t>
        </is>
      </c>
      <c r="H20655" t="n">
        <v>5.2</v>
      </c>
    </row>
    <row r="20656">
      <c r="A20656" t="inlineStr">
        <is>
          <t>2023-W1-2023-EMAN-Y32723</t>
        </is>
      </c>
      <c r="B20656" t="n">
        <v>2023</v>
      </c>
      <c r="C20656" t="n">
        <v>1</v>
      </c>
      <c r="D20656" t="inlineStr">
        <is>
          <t>2023-EMAN</t>
        </is>
      </c>
      <c r="E20656" t="inlineStr">
        <is>
          <t>Y32723</t>
        </is>
      </c>
      <c r="F20656" t="inlineStr">
        <is>
          <t>QB</t>
        </is>
      </c>
      <c r="G20656" t="inlineStr">
        <is>
          <t>Yes</t>
        </is>
      </c>
      <c r="H20656" t="n">
        <v>14.5</v>
      </c>
    </row>
    <row r="20657">
      <c r="A20657" t="inlineStr">
        <is>
          <t>2023-W1-2023-EMAN-Y32692</t>
        </is>
      </c>
      <c r="B20657" t="n">
        <v>2023</v>
      </c>
      <c r="C20657" t="n">
        <v>1</v>
      </c>
      <c r="D20657" t="inlineStr">
        <is>
          <t>2023-EMAN</t>
        </is>
      </c>
      <c r="E20657" t="inlineStr">
        <is>
          <t>Y32692</t>
        </is>
      </c>
      <c r="F20657" t="inlineStr">
        <is>
          <t>WR</t>
        </is>
      </c>
      <c r="G20657" t="inlineStr">
        <is>
          <t>Yes</t>
        </is>
      </c>
      <c r="H20657" t="n">
        <v>19.5</v>
      </c>
    </row>
    <row r="20658">
      <c r="A20658" t="inlineStr">
        <is>
          <t>2023-W1-2023-EMAN-Y30994</t>
        </is>
      </c>
      <c r="B20658" t="n">
        <v>2023</v>
      </c>
      <c r="C20658" t="n">
        <v>1</v>
      </c>
      <c r="D20658" t="inlineStr">
        <is>
          <t>2023-EMAN</t>
        </is>
      </c>
      <c r="E20658" t="inlineStr">
        <is>
          <t>Y30994</t>
        </is>
      </c>
      <c r="F20658" t="inlineStr">
        <is>
          <t>WR</t>
        </is>
      </c>
      <c r="G20658" t="inlineStr">
        <is>
          <t>Yes</t>
        </is>
      </c>
      <c r="H20658" t="n">
        <v>3.5</v>
      </c>
    </row>
    <row r="20659">
      <c r="A20659" t="inlineStr">
        <is>
          <t>2023-W1-2023-EMAN-Y33412</t>
        </is>
      </c>
      <c r="B20659" t="n">
        <v>2023</v>
      </c>
      <c r="C20659" t="n">
        <v>1</v>
      </c>
      <c r="D20659" t="inlineStr">
        <is>
          <t>2023-EMAN</t>
        </is>
      </c>
      <c r="E20659" t="inlineStr">
        <is>
          <t>Y33412</t>
        </is>
      </c>
      <c r="F20659" t="inlineStr">
        <is>
          <t>RB</t>
        </is>
      </c>
      <c r="G20659" t="inlineStr">
        <is>
          <t>Yes</t>
        </is>
      </c>
      <c r="H20659" t="n">
        <v>4.3</v>
      </c>
    </row>
    <row r="20660">
      <c r="A20660" t="inlineStr">
        <is>
          <t>2023-W1-2023-EMAN-Y34054</t>
        </is>
      </c>
      <c r="B20660" t="n">
        <v>2023</v>
      </c>
      <c r="C20660" t="n">
        <v>1</v>
      </c>
      <c r="D20660" t="inlineStr">
        <is>
          <t>2023-EMAN</t>
        </is>
      </c>
      <c r="E20660" t="inlineStr">
        <is>
          <t>Y34054</t>
        </is>
      </c>
      <c r="F20660" t="inlineStr">
        <is>
          <t>RB</t>
        </is>
      </c>
      <c r="G20660" t="inlineStr">
        <is>
          <t>Yes</t>
        </is>
      </c>
      <c r="H20660" t="n">
        <v>13.1</v>
      </c>
    </row>
    <row r="20661">
      <c r="A20661" t="inlineStr">
        <is>
          <t>2023-W1-2023-EMAN-Y30136</t>
        </is>
      </c>
      <c r="B20661" t="n">
        <v>2023</v>
      </c>
      <c r="C20661" t="n">
        <v>1</v>
      </c>
      <c r="D20661" t="inlineStr">
        <is>
          <t>2023-EMAN</t>
        </is>
      </c>
      <c r="E20661" t="inlineStr">
        <is>
          <t>Y30136</t>
        </is>
      </c>
      <c r="F20661" t="inlineStr">
        <is>
          <t>TE</t>
        </is>
      </c>
      <c r="G20661" t="inlineStr">
        <is>
          <t>Yes</t>
        </is>
      </c>
      <c r="H20661" t="n">
        <v>7.4</v>
      </c>
    </row>
    <row r="20662">
      <c r="A20662" t="inlineStr">
        <is>
          <t>2023-W1-2023-EMAN-Y31017</t>
        </is>
      </c>
      <c r="B20662" t="n">
        <v>2023</v>
      </c>
      <c r="C20662" t="n">
        <v>1</v>
      </c>
      <c r="D20662" t="inlineStr">
        <is>
          <t>2023-EMAN</t>
        </is>
      </c>
      <c r="E20662" t="inlineStr">
        <is>
          <t>Y31017</t>
        </is>
      </c>
      <c r="F20662" t="inlineStr">
        <is>
          <t>W/R/T FLEX</t>
        </is>
      </c>
      <c r="G20662" t="inlineStr">
        <is>
          <t>Yes</t>
        </is>
      </c>
      <c r="H20662" t="n">
        <v>1.4</v>
      </c>
    </row>
    <row r="20663">
      <c r="A20663" t="inlineStr">
        <is>
          <t>2023-W1-2023-EMAN-Y33537</t>
        </is>
      </c>
      <c r="B20663" t="n">
        <v>2023</v>
      </c>
      <c r="C20663" t="n">
        <v>1</v>
      </c>
      <c r="D20663" t="inlineStr">
        <is>
          <t>2023-EMAN</t>
        </is>
      </c>
      <c r="E20663" t="inlineStr">
        <is>
          <t>Y33537</t>
        </is>
      </c>
      <c r="F20663" t="inlineStr">
        <is>
          <t>K</t>
        </is>
      </c>
      <c r="G20663" t="inlineStr">
        <is>
          <t>Yes</t>
        </is>
      </c>
      <c r="H20663" t="n">
        <v>4</v>
      </c>
    </row>
    <row r="20664">
      <c r="A20664" t="inlineStr">
        <is>
          <t>2023-W1-2023-EMAN-Y-DEF:philadelphia</t>
        </is>
      </c>
      <c r="B20664" t="n">
        <v>2023</v>
      </c>
      <c r="C20664" t="n">
        <v>1</v>
      </c>
      <c r="D20664" t="inlineStr">
        <is>
          <t>2023-EMAN</t>
        </is>
      </c>
      <c r="E20664" t="inlineStr">
        <is>
          <t>Y-DEF:philadelphia</t>
        </is>
      </c>
      <c r="F20664" t="inlineStr">
        <is>
          <t>DST</t>
        </is>
      </c>
      <c r="G20664" t="inlineStr">
        <is>
          <t>Yes</t>
        </is>
      </c>
      <c r="H20664" t="n">
        <v>18.03</v>
      </c>
    </row>
    <row r="20665">
      <c r="A20665" t="inlineStr">
        <is>
          <t>2023-W1-2023-EMAN-Y33991</t>
        </is>
      </c>
      <c r="B20665" t="n">
        <v>2023</v>
      </c>
      <c r="C20665" t="n">
        <v>1</v>
      </c>
      <c r="D20665" t="inlineStr">
        <is>
          <t>2023-EMAN</t>
        </is>
      </c>
      <c r="E20665" t="inlineStr">
        <is>
          <t>Y33991</t>
        </is>
      </c>
      <c r="F20665" t="inlineStr">
        <is>
          <t>BN</t>
        </is>
      </c>
      <c r="G20665" t="inlineStr">
        <is>
          <t>No</t>
        </is>
      </c>
      <c r="H20665" t="n">
        <v>15.2</v>
      </c>
    </row>
    <row r="20666">
      <c r="A20666" t="inlineStr">
        <is>
          <t>2023-W1-2023-EMAN-Y33443</t>
        </is>
      </c>
      <c r="B20666" t="n">
        <v>2023</v>
      </c>
      <c r="C20666" t="n">
        <v>1</v>
      </c>
      <c r="D20666" t="inlineStr">
        <is>
          <t>2023-EMAN</t>
        </is>
      </c>
      <c r="E20666" t="inlineStr">
        <is>
          <t>Y33443</t>
        </is>
      </c>
      <c r="F20666" t="inlineStr">
        <is>
          <t>BN</t>
        </is>
      </c>
      <c r="G20666" t="inlineStr">
        <is>
          <t>No</t>
        </is>
      </c>
      <c r="H20666" t="n">
        <v>6.8</v>
      </c>
    </row>
    <row r="20667">
      <c r="A20667" t="inlineStr">
        <is>
          <t>2023-W1-2023-EMAN-Y26662</t>
        </is>
      </c>
      <c r="B20667" t="n">
        <v>2023</v>
      </c>
      <c r="C20667" t="n">
        <v>1</v>
      </c>
      <c r="D20667" t="inlineStr">
        <is>
          <t>2023-EMAN</t>
        </is>
      </c>
      <c r="E20667" t="inlineStr">
        <is>
          <t>Y26662</t>
        </is>
      </c>
      <c r="F20667" t="inlineStr">
        <is>
          <t>BN</t>
        </is>
      </c>
      <c r="G20667" t="inlineStr">
        <is>
          <t>No</t>
        </is>
      </c>
      <c r="H20667" t="n">
        <v>11.08</v>
      </c>
    </row>
    <row r="20668">
      <c r="A20668" t="inlineStr">
        <is>
          <t>2023-W1-2023-EMAN-Y30175</t>
        </is>
      </c>
      <c r="B20668" t="n">
        <v>2023</v>
      </c>
      <c r="C20668" t="n">
        <v>1</v>
      </c>
      <c r="D20668" t="inlineStr">
        <is>
          <t>2023-EMAN</t>
        </is>
      </c>
      <c r="E20668" t="inlineStr">
        <is>
          <t>Y30175</t>
        </is>
      </c>
      <c r="F20668" t="inlineStr">
        <is>
          <t>BN</t>
        </is>
      </c>
      <c r="G20668" t="inlineStr">
        <is>
          <t>No</t>
        </is>
      </c>
      <c r="H20668" t="n">
        <v>5.3</v>
      </c>
    </row>
    <row r="20669">
      <c r="A20669" t="inlineStr">
        <is>
          <t>2023-W1-2023-EMAN-Y30202</t>
        </is>
      </c>
      <c r="B20669" t="n">
        <v>2023</v>
      </c>
      <c r="C20669" t="n">
        <v>1</v>
      </c>
      <c r="D20669" t="inlineStr">
        <is>
          <t>2023-EMAN</t>
        </is>
      </c>
      <c r="E20669" t="inlineStr">
        <is>
          <t>Y30202</t>
        </is>
      </c>
      <c r="F20669" t="inlineStr">
        <is>
          <t>BN</t>
        </is>
      </c>
      <c r="G20669" t="inlineStr">
        <is>
          <t>No</t>
        </is>
      </c>
      <c r="H20669" t="n">
        <v>3.4</v>
      </c>
    </row>
    <row r="20670">
      <c r="A20670" t="inlineStr">
        <is>
          <t>2023-W1-2023-EMAN-Y-DEF:pittsburgh</t>
        </is>
      </c>
      <c r="B20670" t="n">
        <v>2023</v>
      </c>
      <c r="C20670" t="n">
        <v>1</v>
      </c>
      <c r="D20670" t="inlineStr">
        <is>
          <t>2023-EMAN</t>
        </is>
      </c>
      <c r="E20670" t="inlineStr">
        <is>
          <t>Y-DEF:pittsburgh</t>
        </is>
      </c>
      <c r="F20670" t="inlineStr">
        <is>
          <t>BN</t>
        </is>
      </c>
      <c r="G20670" t="inlineStr">
        <is>
          <t>No</t>
        </is>
      </c>
      <c r="H20670" t="n">
        <v>6.33</v>
      </c>
    </row>
    <row r="20671">
      <c r="A20671" t="inlineStr">
        <is>
          <t>2023-W1-2023-PEPSALFA-Y32675</t>
        </is>
      </c>
      <c r="B20671" t="n">
        <v>2023</v>
      </c>
      <c r="C20671" t="n">
        <v>1</v>
      </c>
      <c r="D20671" t="inlineStr">
        <is>
          <t>2023-PEPSALFA</t>
        </is>
      </c>
      <c r="E20671" t="inlineStr">
        <is>
          <t>Y32675</t>
        </is>
      </c>
      <c r="F20671" t="inlineStr">
        <is>
          <t>QB</t>
        </is>
      </c>
      <c r="G20671" t="inlineStr">
        <is>
          <t>Yes</t>
        </is>
      </c>
      <c r="H20671" t="n">
        <v>34.14</v>
      </c>
    </row>
    <row r="20672">
      <c r="A20672" t="inlineStr">
        <is>
          <t>2023-W1-2023-PEPSALFA-Y30996</t>
        </is>
      </c>
      <c r="B20672" t="n">
        <v>2023</v>
      </c>
      <c r="C20672" t="n">
        <v>1</v>
      </c>
      <c r="D20672" t="inlineStr">
        <is>
          <t>2023-PEPSALFA</t>
        </is>
      </c>
      <c r="E20672" t="inlineStr">
        <is>
          <t>Y30996</t>
        </is>
      </c>
      <c r="F20672" t="inlineStr">
        <is>
          <t>WR</t>
        </is>
      </c>
      <c r="G20672" t="inlineStr">
        <is>
          <t>Yes</t>
        </is>
      </c>
      <c r="H20672" t="n">
        <v>20.1</v>
      </c>
    </row>
    <row r="20673">
      <c r="A20673" t="inlineStr">
        <is>
          <t>2023-W1-2023-PEPSALFA-Y30197</t>
        </is>
      </c>
      <c r="B20673" t="n">
        <v>2023</v>
      </c>
      <c r="C20673" t="n">
        <v>1</v>
      </c>
      <c r="D20673" t="inlineStr">
        <is>
          <t>2023-PEPSALFA</t>
        </is>
      </c>
      <c r="E20673" t="inlineStr">
        <is>
          <t>Y30197</t>
        </is>
      </c>
      <c r="F20673" t="inlineStr">
        <is>
          <t>WR</t>
        </is>
      </c>
      <c r="G20673" t="inlineStr">
        <is>
          <t>Yes</t>
        </is>
      </c>
      <c r="H20673" t="n">
        <v>7.6</v>
      </c>
    </row>
    <row r="20674">
      <c r="A20674" t="inlineStr">
        <is>
          <t>2023-W1-2023-PEPSALFA-Y31960</t>
        </is>
      </c>
      <c r="B20674" t="n">
        <v>2023</v>
      </c>
      <c r="C20674" t="n">
        <v>1</v>
      </c>
      <c r="D20674" t="inlineStr">
        <is>
          <t>2023-PEPSALFA</t>
        </is>
      </c>
      <c r="E20674" t="inlineStr">
        <is>
          <t>Y31960</t>
        </is>
      </c>
      <c r="F20674" t="inlineStr">
        <is>
          <t>RB</t>
        </is>
      </c>
      <c r="G20674" t="inlineStr">
        <is>
          <t>Yes</t>
        </is>
      </c>
      <c r="H20674" t="n">
        <v>21.2</v>
      </c>
    </row>
    <row r="20675">
      <c r="A20675" t="inlineStr">
        <is>
          <t>2023-W1-2023-PEPSALFA-Y33996</t>
        </is>
      </c>
      <c r="B20675" t="n">
        <v>2023</v>
      </c>
      <c r="C20675" t="n">
        <v>1</v>
      </c>
      <c r="D20675" t="inlineStr">
        <is>
          <t>2023-PEPSALFA</t>
        </is>
      </c>
      <c r="E20675" t="inlineStr">
        <is>
          <t>Y33996</t>
        </is>
      </c>
      <c r="F20675" t="inlineStr">
        <is>
          <t>RB</t>
        </is>
      </c>
      <c r="G20675" t="inlineStr">
        <is>
          <t>Yes</t>
        </is>
      </c>
      <c r="H20675" t="n">
        <v>8.699999999999999</v>
      </c>
    </row>
    <row r="20676">
      <c r="A20676" t="inlineStr">
        <is>
          <t>2023-W1-2023-PEPSALFA-Y29344</t>
        </is>
      </c>
      <c r="B20676" t="n">
        <v>2023</v>
      </c>
      <c r="C20676" t="n">
        <v>1</v>
      </c>
      <c r="D20676" t="inlineStr">
        <is>
          <t>2023-PEPSALFA</t>
        </is>
      </c>
      <c r="E20676" t="inlineStr">
        <is>
          <t>Y29344</t>
        </is>
      </c>
      <c r="F20676" t="inlineStr">
        <is>
          <t>TE</t>
        </is>
      </c>
      <c r="G20676" t="inlineStr">
        <is>
          <t>Yes</t>
        </is>
      </c>
      <c r="H20676" t="n">
        <v>6.4</v>
      </c>
    </row>
    <row r="20677">
      <c r="A20677" t="inlineStr">
        <is>
          <t>2023-W1-2023-PEPSALFA-Y32727</t>
        </is>
      </c>
      <c r="B20677" t="n">
        <v>2023</v>
      </c>
      <c r="C20677" t="n">
        <v>1</v>
      </c>
      <c r="D20677" t="inlineStr">
        <is>
          <t>2023-PEPSALFA</t>
        </is>
      </c>
      <c r="E20677" t="inlineStr">
        <is>
          <t>Y32727</t>
        </is>
      </c>
      <c r="F20677" t="inlineStr">
        <is>
          <t>W/R/T FLEX</t>
        </is>
      </c>
      <c r="G20677" t="inlineStr">
        <is>
          <t>Yes</t>
        </is>
      </c>
      <c r="H20677" t="n">
        <v>4.4</v>
      </c>
    </row>
    <row r="20678">
      <c r="A20678" t="inlineStr">
        <is>
          <t>2023-W1-2023-PEPSALFA-Y28378</t>
        </is>
      </c>
      <c r="B20678" t="n">
        <v>2023</v>
      </c>
      <c r="C20678" t="n">
        <v>1</v>
      </c>
      <c r="D20678" t="inlineStr">
        <is>
          <t>2023-PEPSALFA</t>
        </is>
      </c>
      <c r="E20678" t="inlineStr">
        <is>
          <t>Y28378</t>
        </is>
      </c>
      <c r="F20678" t="inlineStr">
        <is>
          <t>K</t>
        </is>
      </c>
      <c r="G20678" t="inlineStr">
        <is>
          <t>Yes</t>
        </is>
      </c>
      <c r="H20678" t="n">
        <v>8</v>
      </c>
    </row>
    <row r="20679">
      <c r="A20679" t="inlineStr">
        <is>
          <t>2023-W1-2023-PEPSALFA-Y-DEF:kansas-city</t>
        </is>
      </c>
      <c r="B20679" t="n">
        <v>2023</v>
      </c>
      <c r="C20679" t="n">
        <v>1</v>
      </c>
      <c r="D20679" t="inlineStr">
        <is>
          <t>2023-PEPSALFA</t>
        </is>
      </c>
      <c r="E20679" t="inlineStr">
        <is>
          <t>Y-DEF:kansas-city</t>
        </is>
      </c>
      <c r="F20679" t="inlineStr">
        <is>
          <t>DST</t>
        </is>
      </c>
      <c r="G20679" t="inlineStr">
        <is>
          <t>Yes</t>
        </is>
      </c>
      <c r="H20679" t="n">
        <v>7.4</v>
      </c>
    </row>
    <row r="20680">
      <c r="A20680" t="inlineStr">
        <is>
          <t>2023-W1-2023-PEPSALFA-Y28457</t>
        </is>
      </c>
      <c r="B20680" t="n">
        <v>2023</v>
      </c>
      <c r="C20680" t="n">
        <v>1</v>
      </c>
      <c r="D20680" t="inlineStr">
        <is>
          <t>2023-PEPSALFA</t>
        </is>
      </c>
      <c r="E20680" t="inlineStr">
        <is>
          <t>Y28457</t>
        </is>
      </c>
      <c r="F20680" t="inlineStr">
        <is>
          <t>BN</t>
        </is>
      </c>
      <c r="G20680" t="inlineStr">
        <is>
          <t>No</t>
        </is>
      </c>
      <c r="H20680" t="n">
        <v>2</v>
      </c>
    </row>
    <row r="20681">
      <c r="A20681" t="inlineStr">
        <is>
          <t>2023-W1-2023-PEPSALFA-Y30182</t>
        </is>
      </c>
      <c r="B20681" t="n">
        <v>2023</v>
      </c>
      <c r="C20681" t="n">
        <v>1</v>
      </c>
      <c r="D20681" t="inlineStr">
        <is>
          <t>2023-PEPSALFA</t>
        </is>
      </c>
      <c r="E20681" t="inlineStr">
        <is>
          <t>Y30182</t>
        </is>
      </c>
      <c r="F20681" t="inlineStr">
        <is>
          <t>BN</t>
        </is>
      </c>
      <c r="G20681" t="inlineStr">
        <is>
          <t>No</t>
        </is>
      </c>
      <c r="H20681" t="n">
        <v>0</v>
      </c>
    </row>
    <row r="20682">
      <c r="A20682" t="inlineStr">
        <is>
          <t>2023-W1-2023-PEPSALFA-Y32732</t>
        </is>
      </c>
      <c r="B20682" t="n">
        <v>2023</v>
      </c>
      <c r="C20682" t="n">
        <v>1</v>
      </c>
      <c r="D20682" t="inlineStr">
        <is>
          <t>2023-PEPSALFA</t>
        </is>
      </c>
      <c r="E20682" t="inlineStr">
        <is>
          <t>Y32732</t>
        </is>
      </c>
      <c r="F20682" t="inlineStr">
        <is>
          <t>BN</t>
        </is>
      </c>
      <c r="G20682" t="inlineStr">
        <is>
          <t>No</t>
        </is>
      </c>
      <c r="H20682" t="n">
        <v>4.6</v>
      </c>
    </row>
    <row r="20683">
      <c r="A20683" t="inlineStr">
        <is>
          <t>2023-W1-2023-PEPSALFA-Y33582</t>
        </is>
      </c>
      <c r="B20683" t="n">
        <v>2023</v>
      </c>
      <c r="C20683" t="n">
        <v>1</v>
      </c>
      <c r="D20683" t="inlineStr">
        <is>
          <t>2023-PEPSALFA</t>
        </is>
      </c>
      <c r="E20683" t="inlineStr">
        <is>
          <t>Y33582</t>
        </is>
      </c>
      <c r="F20683" t="inlineStr">
        <is>
          <t>BN</t>
        </is>
      </c>
      <c r="G20683" t="inlineStr">
        <is>
          <t>No</t>
        </is>
      </c>
      <c r="H20683" t="n">
        <v>1</v>
      </c>
    </row>
    <row r="20684">
      <c r="A20684" t="inlineStr">
        <is>
          <t>2023-W1-2023-PEPSALFA-Y27277</t>
        </is>
      </c>
      <c r="B20684" t="n">
        <v>2023</v>
      </c>
      <c r="C20684" t="n">
        <v>1</v>
      </c>
      <c r="D20684" t="inlineStr">
        <is>
          <t>2023-PEPSALFA</t>
        </is>
      </c>
      <c r="E20684" t="inlineStr">
        <is>
          <t>Y27277</t>
        </is>
      </c>
      <c r="F20684" t="inlineStr">
        <is>
          <t>BN</t>
        </is>
      </c>
      <c r="G20684" t="inlineStr">
        <is>
          <t>No</t>
        </is>
      </c>
      <c r="H20684" t="n">
        <v>2.2</v>
      </c>
    </row>
    <row r="20685">
      <c r="A20685" t="inlineStr">
        <is>
          <t>2023-W1-2023-PEPSALFA-Y34107</t>
        </is>
      </c>
      <c r="B20685" t="n">
        <v>2023</v>
      </c>
      <c r="C20685" t="n">
        <v>1</v>
      </c>
      <c r="D20685" t="inlineStr">
        <is>
          <t>2023-PEPSALFA</t>
        </is>
      </c>
      <c r="E20685" t="inlineStr">
        <is>
          <t>Y34107</t>
        </is>
      </c>
      <c r="F20685" t="inlineStr">
        <is>
          <t>BN</t>
        </is>
      </c>
      <c r="G20685" t="inlineStr">
        <is>
          <t>No</t>
        </is>
      </c>
      <c r="H20685" t="n">
        <v>22.9</v>
      </c>
    </row>
    <row r="20686">
      <c r="A20686" t="inlineStr">
        <is>
          <t>2023-W1-2023-ABARBA-Y29235</t>
        </is>
      </c>
      <c r="B20686" t="n">
        <v>2023</v>
      </c>
      <c r="C20686" t="n">
        <v>1</v>
      </c>
      <c r="D20686" t="inlineStr">
        <is>
          <t>2023-ABARBA</t>
        </is>
      </c>
      <c r="E20686" t="inlineStr">
        <is>
          <t>Y29235</t>
        </is>
      </c>
      <c r="F20686" t="inlineStr">
        <is>
          <t>QB</t>
        </is>
      </c>
      <c r="G20686" t="inlineStr">
        <is>
          <t>Yes</t>
        </is>
      </c>
      <c r="H20686" t="n">
        <v>16.02</v>
      </c>
    </row>
    <row r="20687">
      <c r="A20687" t="inlineStr">
        <is>
          <t>2023-W1-2023-ABARBA-Y32687</t>
        </is>
      </c>
      <c r="B20687" t="n">
        <v>2023</v>
      </c>
      <c r="C20687" t="n">
        <v>1</v>
      </c>
      <c r="D20687" t="inlineStr">
        <is>
          <t>2023-ABARBA</t>
        </is>
      </c>
      <c r="E20687" t="inlineStr">
        <is>
          <t>Y32687</t>
        </is>
      </c>
      <c r="F20687" t="inlineStr">
        <is>
          <t>WR</t>
        </is>
      </c>
      <c r="G20687" t="inlineStr">
        <is>
          <t>Yes</t>
        </is>
      </c>
      <c r="H20687" t="n">
        <v>9.699999999999999</v>
      </c>
    </row>
    <row r="20688">
      <c r="A20688" t="inlineStr">
        <is>
          <t>2023-W1-2023-ABARBA-Y32695</t>
        </is>
      </c>
      <c r="B20688" t="n">
        <v>2023</v>
      </c>
      <c r="C20688" t="n">
        <v>1</v>
      </c>
      <c r="D20688" t="inlineStr">
        <is>
          <t>2023-ABARBA</t>
        </is>
      </c>
      <c r="E20688" t="inlineStr">
        <is>
          <t>Y32695</t>
        </is>
      </c>
      <c r="F20688" t="inlineStr">
        <is>
          <t>WR</t>
        </is>
      </c>
      <c r="G20688" t="inlineStr">
        <is>
          <t>Yes</t>
        </is>
      </c>
      <c r="H20688" t="n">
        <v>28.9</v>
      </c>
    </row>
    <row r="20689">
      <c r="A20689" t="inlineStr">
        <is>
          <t>2023-W1-2023-ABARBA-Y30972</t>
        </is>
      </c>
      <c r="B20689" t="n">
        <v>2023</v>
      </c>
      <c r="C20689" t="n">
        <v>1</v>
      </c>
      <c r="D20689" t="inlineStr">
        <is>
          <t>2023-ABARBA</t>
        </is>
      </c>
      <c r="E20689" t="inlineStr">
        <is>
          <t>Y30972</t>
        </is>
      </c>
      <c r="F20689" t="inlineStr">
        <is>
          <t>RB</t>
        </is>
      </c>
      <c r="G20689" t="inlineStr">
        <is>
          <t>Yes</t>
        </is>
      </c>
      <c r="H20689" t="n">
        <v>7.8</v>
      </c>
    </row>
    <row r="20690">
      <c r="A20690" t="inlineStr">
        <is>
          <t>2023-W1-2023-ABARBA-Y30154</t>
        </is>
      </c>
      <c r="B20690" t="n">
        <v>2023</v>
      </c>
      <c r="C20690" t="n">
        <v>1</v>
      </c>
      <c r="D20690" t="inlineStr">
        <is>
          <t>2023-ABARBA</t>
        </is>
      </c>
      <c r="E20690" t="inlineStr">
        <is>
          <t>Y30154</t>
        </is>
      </c>
      <c r="F20690" t="inlineStr">
        <is>
          <t>RB</t>
        </is>
      </c>
      <c r="G20690" t="inlineStr">
        <is>
          <t>Yes</t>
        </is>
      </c>
      <c r="H20690" t="n">
        <v>7.4</v>
      </c>
    </row>
    <row r="20691">
      <c r="A20691" t="inlineStr">
        <is>
          <t>2023-W1-2023-ABARBA-Y31840</t>
        </is>
      </c>
      <c r="B20691" t="n">
        <v>2023</v>
      </c>
      <c r="C20691" t="n">
        <v>1</v>
      </c>
      <c r="D20691" t="inlineStr">
        <is>
          <t>2023-ABARBA</t>
        </is>
      </c>
      <c r="E20691" t="inlineStr">
        <is>
          <t>Y31840</t>
        </is>
      </c>
      <c r="F20691" t="inlineStr">
        <is>
          <t>TE</t>
        </is>
      </c>
      <c r="G20691" t="inlineStr">
        <is>
          <t>Yes</t>
        </is>
      </c>
      <c r="H20691" t="n">
        <v>7.5</v>
      </c>
    </row>
    <row r="20692">
      <c r="A20692" t="inlineStr">
        <is>
          <t>2023-W1-2023-ABARBA-Y40042</t>
        </is>
      </c>
      <c r="B20692" t="n">
        <v>2023</v>
      </c>
      <c r="C20692" t="n">
        <v>1</v>
      </c>
      <c r="D20692" t="inlineStr">
        <is>
          <t>2023-ABARBA</t>
        </is>
      </c>
      <c r="E20692" t="inlineStr">
        <is>
          <t>Y40042</t>
        </is>
      </c>
      <c r="F20692" t="inlineStr">
        <is>
          <t>W/R/T FLEX</t>
        </is>
      </c>
      <c r="G20692" t="inlineStr">
        <is>
          <t>Yes</t>
        </is>
      </c>
      <c r="H20692" t="n">
        <v>14.1</v>
      </c>
    </row>
    <row r="20693">
      <c r="A20693" t="inlineStr">
        <is>
          <t>2023-W1-2023-ABARBA-Y30426</t>
        </is>
      </c>
      <c r="B20693" t="n">
        <v>2023</v>
      </c>
      <c r="C20693" t="n">
        <v>1</v>
      </c>
      <c r="D20693" t="inlineStr">
        <is>
          <t>2023-ABARBA</t>
        </is>
      </c>
      <c r="E20693" t="inlineStr">
        <is>
          <t>Y30426</t>
        </is>
      </c>
      <c r="F20693" t="inlineStr">
        <is>
          <t>K</t>
        </is>
      </c>
      <c r="G20693" t="inlineStr">
        <is>
          <t>Yes</t>
        </is>
      </c>
      <c r="H20693" t="n">
        <v>7</v>
      </c>
    </row>
    <row r="20694">
      <c r="A20694" t="inlineStr">
        <is>
          <t>2023-W1-2023-ABARBA-Y-DEF:dallas</t>
        </is>
      </c>
      <c r="B20694" t="n">
        <v>2023</v>
      </c>
      <c r="C20694" t="n">
        <v>1</v>
      </c>
      <c r="D20694" t="inlineStr">
        <is>
          <t>2023-ABARBA</t>
        </is>
      </c>
      <c r="E20694" t="inlineStr">
        <is>
          <t>Y-DEF:dallas</t>
        </is>
      </c>
      <c r="F20694" t="inlineStr">
        <is>
          <t>DST</t>
        </is>
      </c>
      <c r="G20694" t="inlineStr">
        <is>
          <t>Yes</t>
        </is>
      </c>
      <c r="H20694" t="n">
        <v>39.93</v>
      </c>
    </row>
    <row r="20695">
      <c r="A20695" t="inlineStr">
        <is>
          <t>2023-W1-2023-ABARBA-Y32711</t>
        </is>
      </c>
      <c r="B20695" t="n">
        <v>2023</v>
      </c>
      <c r="C20695" t="n">
        <v>1</v>
      </c>
      <c r="D20695" t="inlineStr">
        <is>
          <t>2023-ABARBA</t>
        </is>
      </c>
      <c r="E20695" t="inlineStr">
        <is>
          <t>Y32711</t>
        </is>
      </c>
      <c r="F20695" t="inlineStr">
        <is>
          <t>BN</t>
        </is>
      </c>
      <c r="G20695" t="inlineStr">
        <is>
          <t>No</t>
        </is>
      </c>
      <c r="H20695" t="n">
        <v>0</v>
      </c>
    </row>
    <row r="20696">
      <c r="A20696" t="inlineStr">
        <is>
          <t>2023-W1-2023-ABARBA-Y40051</t>
        </is>
      </c>
      <c r="B20696" t="n">
        <v>2023</v>
      </c>
      <c r="C20696" t="n">
        <v>1</v>
      </c>
      <c r="D20696" t="inlineStr">
        <is>
          <t>2023-ABARBA</t>
        </is>
      </c>
      <c r="E20696" t="inlineStr">
        <is>
          <t>Y40051</t>
        </is>
      </c>
      <c r="F20696" t="inlineStr">
        <is>
          <t>BN</t>
        </is>
      </c>
      <c r="G20696" t="inlineStr">
        <is>
          <t>No</t>
        </is>
      </c>
      <c r="H20696" t="n">
        <v>1.9</v>
      </c>
    </row>
    <row r="20697">
      <c r="A20697" t="inlineStr">
        <is>
          <t>2023-W1-2023-ABARBA-Y31268</t>
        </is>
      </c>
      <c r="B20697" t="n">
        <v>2023</v>
      </c>
      <c r="C20697" t="n">
        <v>1</v>
      </c>
      <c r="D20697" t="inlineStr">
        <is>
          <t>2023-ABARBA</t>
        </is>
      </c>
      <c r="E20697" t="inlineStr">
        <is>
          <t>Y31268</t>
        </is>
      </c>
      <c r="F20697" t="inlineStr">
        <is>
          <t>BN</t>
        </is>
      </c>
      <c r="G20697" t="inlineStr">
        <is>
          <t>No</t>
        </is>
      </c>
      <c r="H20697" t="n">
        <v>5.6</v>
      </c>
    </row>
    <row r="20698">
      <c r="A20698" t="inlineStr">
        <is>
          <t>2023-W1-2023-ABARBA-Y27624</t>
        </is>
      </c>
      <c r="B20698" t="n">
        <v>2023</v>
      </c>
      <c r="C20698" t="n">
        <v>1</v>
      </c>
      <c r="D20698" t="inlineStr">
        <is>
          <t>2023-ABARBA</t>
        </is>
      </c>
      <c r="E20698" t="inlineStr">
        <is>
          <t>Y27624</t>
        </is>
      </c>
      <c r="F20698" t="inlineStr">
        <is>
          <t>BN</t>
        </is>
      </c>
      <c r="G20698" t="inlineStr">
        <is>
          <t>No</t>
        </is>
      </c>
      <c r="H20698" t="n">
        <v>1.5</v>
      </c>
    </row>
    <row r="20699">
      <c r="A20699" t="inlineStr">
        <is>
          <t>2023-W1-2023-ABARBA-Y30157</t>
        </is>
      </c>
      <c r="B20699" t="n">
        <v>2023</v>
      </c>
      <c r="C20699" t="n">
        <v>1</v>
      </c>
      <c r="D20699" t="inlineStr">
        <is>
          <t>2023-ABARBA</t>
        </is>
      </c>
      <c r="E20699" t="inlineStr">
        <is>
          <t>Y30157</t>
        </is>
      </c>
      <c r="F20699" t="inlineStr">
        <is>
          <t>BN</t>
        </is>
      </c>
      <c r="G20699" t="inlineStr">
        <is>
          <t>No</t>
        </is>
      </c>
      <c r="H20699" t="n">
        <v>3.3</v>
      </c>
    </row>
    <row r="20700">
      <c r="A20700" t="inlineStr">
        <is>
          <t>2023-W1-2023-VARO-Y29369</t>
        </is>
      </c>
      <c r="B20700" t="n">
        <v>2023</v>
      </c>
      <c r="C20700" t="n">
        <v>1</v>
      </c>
      <c r="D20700" t="inlineStr">
        <is>
          <t>2023-VARO</t>
        </is>
      </c>
      <c r="E20700" t="inlineStr">
        <is>
          <t>Y29369</t>
        </is>
      </c>
      <c r="F20700" t="inlineStr">
        <is>
          <t>QB</t>
        </is>
      </c>
      <c r="G20700" t="inlineStr">
        <is>
          <t>Yes</t>
        </is>
      </c>
      <c r="H20700" t="n">
        <v>6.32</v>
      </c>
    </row>
    <row r="20701">
      <c r="A20701" t="inlineStr">
        <is>
          <t>2023-W1-2023-VARO-Y33393</t>
        </is>
      </c>
      <c r="B20701" t="n">
        <v>2023</v>
      </c>
      <c r="C20701" t="n">
        <v>1</v>
      </c>
      <c r="D20701" t="inlineStr">
        <is>
          <t>2023-VARO</t>
        </is>
      </c>
      <c r="E20701" t="inlineStr">
        <is>
          <t>Y33393</t>
        </is>
      </c>
      <c r="F20701" t="inlineStr">
        <is>
          <t>WR</t>
        </is>
      </c>
      <c r="G20701" t="inlineStr">
        <is>
          <t>Yes</t>
        </is>
      </c>
      <c r="H20701" t="n">
        <v>6.6</v>
      </c>
    </row>
    <row r="20702">
      <c r="A20702" t="inlineStr">
        <is>
          <t>2023-W1-2023-VARO-Y33966</t>
        </is>
      </c>
      <c r="B20702" t="n">
        <v>2023</v>
      </c>
      <c r="C20702" t="n">
        <v>1</v>
      </c>
      <c r="D20702" t="inlineStr">
        <is>
          <t>2023-VARO</t>
        </is>
      </c>
      <c r="E20702" t="inlineStr">
        <is>
          <t>Y33966</t>
        </is>
      </c>
      <c r="F20702" t="inlineStr">
        <is>
          <t>WR</t>
        </is>
      </c>
      <c r="G20702" t="inlineStr">
        <is>
          <t>Yes</t>
        </is>
      </c>
      <c r="H20702" t="n">
        <v>15.2</v>
      </c>
    </row>
    <row r="20703">
      <c r="A20703" t="inlineStr">
        <is>
          <t>2023-W1-2023-VARO-Y34063</t>
        </is>
      </c>
      <c r="B20703" t="n">
        <v>2023</v>
      </c>
      <c r="C20703" t="n">
        <v>1</v>
      </c>
      <c r="D20703" t="inlineStr">
        <is>
          <t>2023-VARO</t>
        </is>
      </c>
      <c r="E20703" t="inlineStr">
        <is>
          <t>Y34063</t>
        </is>
      </c>
      <c r="F20703" t="inlineStr">
        <is>
          <t>RB</t>
        </is>
      </c>
      <c r="G20703" t="inlineStr">
        <is>
          <t>Yes</t>
        </is>
      </c>
      <c r="H20703" t="n">
        <v>5.7</v>
      </c>
    </row>
    <row r="20704">
      <c r="A20704" t="inlineStr">
        <is>
          <t>2023-W1-2023-VARO-Y31885</t>
        </is>
      </c>
      <c r="B20704" t="n">
        <v>2023</v>
      </c>
      <c r="C20704" t="n">
        <v>1</v>
      </c>
      <c r="D20704" t="inlineStr">
        <is>
          <t>2023-VARO</t>
        </is>
      </c>
      <c r="E20704" t="inlineStr">
        <is>
          <t>Y31885</t>
        </is>
      </c>
      <c r="F20704" t="inlineStr">
        <is>
          <t>RB</t>
        </is>
      </c>
      <c r="G20704" t="inlineStr">
        <is>
          <t>Yes</t>
        </is>
      </c>
      <c r="H20704" t="n">
        <v>9.800000000000001</v>
      </c>
    </row>
    <row r="20705">
      <c r="A20705" t="inlineStr">
        <is>
          <t>2023-W1-2023-VARO-Y33113</t>
        </is>
      </c>
      <c r="B20705" t="n">
        <v>2023</v>
      </c>
      <c r="C20705" t="n">
        <v>1</v>
      </c>
      <c r="D20705" t="inlineStr">
        <is>
          <t>2023-VARO</t>
        </is>
      </c>
      <c r="E20705" t="inlineStr">
        <is>
          <t>Y33113</t>
        </is>
      </c>
      <c r="F20705" t="inlineStr">
        <is>
          <t>TE</t>
        </is>
      </c>
      <c r="G20705" t="inlineStr">
        <is>
          <t>Yes</t>
        </is>
      </c>
      <c r="H20705" t="n">
        <v>5.1</v>
      </c>
    </row>
    <row r="20706">
      <c r="A20706" t="inlineStr">
        <is>
          <t>2023-W1-2023-VARO-Y33508</t>
        </is>
      </c>
      <c r="B20706" t="n">
        <v>2023</v>
      </c>
      <c r="C20706" t="n">
        <v>1</v>
      </c>
      <c r="D20706" t="inlineStr">
        <is>
          <t>2023-VARO</t>
        </is>
      </c>
      <c r="E20706" t="inlineStr">
        <is>
          <t>Y33508</t>
        </is>
      </c>
      <c r="F20706" t="inlineStr">
        <is>
          <t>W/R/T FLEX</t>
        </is>
      </c>
      <c r="G20706" t="inlineStr">
        <is>
          <t>Yes</t>
        </is>
      </c>
      <c r="H20706" t="n">
        <v>11.9</v>
      </c>
    </row>
    <row r="20707">
      <c r="A20707" t="inlineStr">
        <is>
          <t>2023-W1-2023-VARO-Y30346</t>
        </is>
      </c>
      <c r="B20707" t="n">
        <v>2023</v>
      </c>
      <c r="C20707" t="n">
        <v>1</v>
      </c>
      <c r="D20707" t="inlineStr">
        <is>
          <t>2023-VARO</t>
        </is>
      </c>
      <c r="E20707" t="inlineStr">
        <is>
          <t>Y30346</t>
        </is>
      </c>
      <c r="F20707" t="inlineStr">
        <is>
          <t>K</t>
        </is>
      </c>
      <c r="G20707" t="inlineStr">
        <is>
          <t>Yes</t>
        </is>
      </c>
      <c r="H20707" t="n">
        <v>8</v>
      </c>
    </row>
    <row r="20708">
      <c r="A20708" t="inlineStr">
        <is>
          <t>2023-W1-2023-VARO-Y-DEF:ny-jets</t>
        </is>
      </c>
      <c r="B20708" t="n">
        <v>2023</v>
      </c>
      <c r="C20708" t="n">
        <v>1</v>
      </c>
      <c r="D20708" t="inlineStr">
        <is>
          <t>2023-VARO</t>
        </is>
      </c>
      <c r="E20708" t="inlineStr">
        <is>
          <t>Y-DEF:ny-jets</t>
        </is>
      </c>
      <c r="F20708" t="inlineStr">
        <is>
          <t>DST</t>
        </is>
      </c>
      <c r="G20708" t="inlineStr">
        <is>
          <t>Yes</t>
        </is>
      </c>
      <c r="H20708" t="n">
        <v>23.3</v>
      </c>
    </row>
    <row r="20709">
      <c r="A20709" t="inlineStr">
        <is>
          <t>2023-W1-2023-VARO-Y34019</t>
        </is>
      </c>
      <c r="B20709" t="n">
        <v>2023</v>
      </c>
      <c r="C20709" t="n">
        <v>1</v>
      </c>
      <c r="D20709" t="inlineStr">
        <is>
          <t>2023-VARO</t>
        </is>
      </c>
      <c r="E20709" t="inlineStr">
        <is>
          <t>Y34019</t>
        </is>
      </c>
      <c r="F20709" t="inlineStr">
        <is>
          <t>BN</t>
        </is>
      </c>
      <c r="G20709" t="inlineStr">
        <is>
          <t>No</t>
        </is>
      </c>
      <c r="H20709" t="n">
        <v>8.300000000000001</v>
      </c>
    </row>
    <row r="20710">
      <c r="A20710" t="inlineStr">
        <is>
          <t>2023-W1-2023-VARO-Y40040</t>
        </is>
      </c>
      <c r="B20710" t="n">
        <v>2023</v>
      </c>
      <c r="C20710" t="n">
        <v>1</v>
      </c>
      <c r="D20710" t="inlineStr">
        <is>
          <t>2023-VARO</t>
        </is>
      </c>
      <c r="E20710" t="inlineStr">
        <is>
          <t>Y40040</t>
        </is>
      </c>
      <c r="F20710" t="inlineStr">
        <is>
          <t>BN</t>
        </is>
      </c>
      <c r="G20710" t="inlineStr">
        <is>
          <t>No</t>
        </is>
      </c>
      <c r="H20710" t="n">
        <v>23.92</v>
      </c>
    </row>
    <row r="20711">
      <c r="A20711" t="inlineStr">
        <is>
          <t>2023-W1-2023-VARO-Y34007</t>
        </is>
      </c>
      <c r="B20711" t="n">
        <v>2023</v>
      </c>
      <c r="C20711" t="n">
        <v>1</v>
      </c>
      <c r="D20711" t="inlineStr">
        <is>
          <t>2023-VARO</t>
        </is>
      </c>
      <c r="E20711" t="inlineStr">
        <is>
          <t>Y34007</t>
        </is>
      </c>
      <c r="F20711" t="inlineStr">
        <is>
          <t>BN</t>
        </is>
      </c>
      <c r="G20711" t="inlineStr">
        <is>
          <t>No</t>
        </is>
      </c>
      <c r="H20711" t="n">
        <v>6.1</v>
      </c>
    </row>
    <row r="20712">
      <c r="A20712" t="inlineStr">
        <is>
          <t>2023-W1-2023-VARO-Y40041</t>
        </is>
      </c>
      <c r="B20712" t="n">
        <v>2023</v>
      </c>
      <c r="C20712" t="n">
        <v>1</v>
      </c>
      <c r="D20712" t="inlineStr">
        <is>
          <t>2023-VARO</t>
        </is>
      </c>
      <c r="E20712" t="inlineStr">
        <is>
          <t>Y40041</t>
        </is>
      </c>
      <c r="F20712" t="inlineStr">
        <is>
          <t>BN</t>
        </is>
      </c>
      <c r="G20712" t="inlineStr">
        <is>
          <t>No</t>
        </is>
      </c>
      <c r="H20712" t="n">
        <v>2.8</v>
      </c>
    </row>
    <row r="20713">
      <c r="A20713" t="inlineStr">
        <is>
          <t>2023-W1-2023-VARO-Y33967</t>
        </is>
      </c>
      <c r="B20713" t="n">
        <v>2023</v>
      </c>
      <c r="C20713" t="n">
        <v>1</v>
      </c>
      <c r="D20713" t="inlineStr">
        <is>
          <t>2023-VARO</t>
        </is>
      </c>
      <c r="E20713" t="inlineStr">
        <is>
          <t>Y33967</t>
        </is>
      </c>
      <c r="F20713" t="inlineStr">
        <is>
          <t>BN</t>
        </is>
      </c>
      <c r="G20713" t="inlineStr">
        <is>
          <t>No</t>
        </is>
      </c>
      <c r="H20713" t="n">
        <v>0</v>
      </c>
    </row>
    <row r="20714">
      <c r="A20714" t="inlineStr">
        <is>
          <t>2023-W1-2023-VARO-Y40074</t>
        </is>
      </c>
      <c r="B20714" t="n">
        <v>2023</v>
      </c>
      <c r="C20714" t="n">
        <v>1</v>
      </c>
      <c r="D20714" t="inlineStr">
        <is>
          <t>2023-VARO</t>
        </is>
      </c>
      <c r="E20714" t="inlineStr">
        <is>
          <t>Y40074</t>
        </is>
      </c>
      <c r="F20714" t="inlineStr">
        <is>
          <t>BN</t>
        </is>
      </c>
      <c r="G20714" t="inlineStr">
        <is>
          <t>No</t>
        </is>
      </c>
      <c r="H20714" t="n">
        <v>6.5</v>
      </c>
    </row>
    <row r="20715">
      <c r="A20715" t="inlineStr">
        <is>
          <t>2023-W1-2023-LDV-Y30123</t>
        </is>
      </c>
      <c r="B20715" t="n">
        <v>2023</v>
      </c>
      <c r="C20715" t="n">
        <v>1</v>
      </c>
      <c r="D20715" t="inlineStr">
        <is>
          <t>2023-LDV</t>
        </is>
      </c>
      <c r="E20715" t="inlineStr">
        <is>
          <t>Y30123</t>
        </is>
      </c>
      <c r="F20715" t="inlineStr">
        <is>
          <t>QB</t>
        </is>
      </c>
      <c r="G20715" t="inlineStr">
        <is>
          <t>Yes</t>
        </is>
      </c>
      <c r="H20715" t="n">
        <v>22.54</v>
      </c>
    </row>
    <row r="20716">
      <c r="A20716" t="inlineStr">
        <is>
          <t>2023-W1-2023-LDV-Y33408</t>
        </is>
      </c>
      <c r="B20716" t="n">
        <v>2023</v>
      </c>
      <c r="C20716" t="n">
        <v>1</v>
      </c>
      <c r="D20716" t="inlineStr">
        <is>
          <t>2023-LDV</t>
        </is>
      </c>
      <c r="E20716" t="inlineStr">
        <is>
          <t>Y33408</t>
        </is>
      </c>
      <c r="F20716" t="inlineStr">
        <is>
          <t>WR</t>
        </is>
      </c>
      <c r="G20716" t="inlineStr">
        <is>
          <t>Yes</t>
        </is>
      </c>
      <c r="H20716" t="n">
        <v>0.5</v>
      </c>
    </row>
    <row r="20717">
      <c r="A20717" t="inlineStr">
        <is>
          <t>2023-W1-2023-LDV-Y33394</t>
        </is>
      </c>
      <c r="B20717" t="n">
        <v>2023</v>
      </c>
      <c r="C20717" t="n">
        <v>1</v>
      </c>
      <c r="D20717" t="inlineStr">
        <is>
          <t>2023-LDV</t>
        </is>
      </c>
      <c r="E20717" t="inlineStr">
        <is>
          <t>Y33394</t>
        </is>
      </c>
      <c r="F20717" t="inlineStr">
        <is>
          <t>WR</t>
        </is>
      </c>
      <c r="G20717" t="inlineStr">
        <is>
          <t>Yes</t>
        </is>
      </c>
      <c r="H20717" t="n">
        <v>9.800000000000001</v>
      </c>
    </row>
    <row r="20718">
      <c r="A20718" t="inlineStr">
        <is>
          <t>2023-W1-2023-LDV-Y30121</t>
        </is>
      </c>
      <c r="B20718" t="n">
        <v>2023</v>
      </c>
      <c r="C20718" t="n">
        <v>1</v>
      </c>
      <c r="D20718" t="inlineStr">
        <is>
          <t>2023-LDV</t>
        </is>
      </c>
      <c r="E20718" t="inlineStr">
        <is>
          <t>Y30121</t>
        </is>
      </c>
      <c r="F20718" t="inlineStr">
        <is>
          <t>RB</t>
        </is>
      </c>
      <c r="G20718" t="inlineStr">
        <is>
          <t>Yes</t>
        </is>
      </c>
      <c r="H20718" t="n">
        <v>26.4</v>
      </c>
    </row>
    <row r="20719">
      <c r="A20719" t="inlineStr">
        <is>
          <t>2023-W1-2023-LDV-Y34078</t>
        </is>
      </c>
      <c r="B20719" t="n">
        <v>2023</v>
      </c>
      <c r="C20719" t="n">
        <v>1</v>
      </c>
      <c r="D20719" t="inlineStr">
        <is>
          <t>2023-LDV</t>
        </is>
      </c>
      <c r="E20719" t="inlineStr">
        <is>
          <t>Y34078</t>
        </is>
      </c>
      <c r="F20719" t="inlineStr">
        <is>
          <t>RB</t>
        </is>
      </c>
      <c r="G20719" t="inlineStr">
        <is>
          <t>Yes</t>
        </is>
      </c>
      <c r="H20719" t="n">
        <v>1.2</v>
      </c>
    </row>
    <row r="20720">
      <c r="A20720" t="inlineStr">
        <is>
          <t>2023-W1-2023-LDV-Y30259</t>
        </is>
      </c>
      <c r="B20720" t="n">
        <v>2023</v>
      </c>
      <c r="C20720" t="n">
        <v>1</v>
      </c>
      <c r="D20720" t="inlineStr">
        <is>
          <t>2023-LDV</t>
        </is>
      </c>
      <c r="E20720" t="inlineStr">
        <is>
          <t>Y30259</t>
        </is>
      </c>
      <c r="F20720" t="inlineStr">
        <is>
          <t>TE</t>
        </is>
      </c>
      <c r="G20720" t="inlineStr">
        <is>
          <t>Yes</t>
        </is>
      </c>
      <c r="H20720" t="n">
        <v>3.4</v>
      </c>
    </row>
    <row r="20721">
      <c r="A20721" t="inlineStr">
        <is>
          <t>2023-W1-2023-LDV-Y27535</t>
        </is>
      </c>
      <c r="B20721" t="n">
        <v>2023</v>
      </c>
      <c r="C20721" t="n">
        <v>1</v>
      </c>
      <c r="D20721" t="inlineStr">
        <is>
          <t>2023-LDV</t>
        </is>
      </c>
      <c r="E20721" t="inlineStr">
        <is>
          <t>Y27535</t>
        </is>
      </c>
      <c r="F20721" t="inlineStr">
        <is>
          <t>W/R/T FLEX</t>
        </is>
      </c>
      <c r="G20721" t="inlineStr">
        <is>
          <t>Yes</t>
        </is>
      </c>
      <c r="H20721" t="n">
        <v>15.6</v>
      </c>
    </row>
    <row r="20722">
      <c r="A20722" t="inlineStr">
        <is>
          <t>2023-W1-2023-LDV-Y32858</t>
        </is>
      </c>
      <c r="B20722" t="n">
        <v>2023</v>
      </c>
      <c r="C20722" t="n">
        <v>1</v>
      </c>
      <c r="D20722" t="inlineStr">
        <is>
          <t>2023-LDV</t>
        </is>
      </c>
      <c r="E20722" t="inlineStr">
        <is>
          <t>Y32858</t>
        </is>
      </c>
      <c r="F20722" t="inlineStr">
        <is>
          <t>K</t>
        </is>
      </c>
      <c r="G20722" t="inlineStr">
        <is>
          <t>Yes</t>
        </is>
      </c>
      <c r="H20722" t="n">
        <v>13</v>
      </c>
    </row>
    <row r="20723">
      <c r="A20723" t="inlineStr">
        <is>
          <t>2023-W1-2023-LDV-Y-DEF:buffalo</t>
        </is>
      </c>
      <c r="B20723" t="n">
        <v>2023</v>
      </c>
      <c r="C20723" t="n">
        <v>1</v>
      </c>
      <c r="D20723" t="inlineStr">
        <is>
          <t>2023-LDV</t>
        </is>
      </c>
      <c r="E20723" t="inlineStr">
        <is>
          <t>Y-DEF:buffalo</t>
        </is>
      </c>
      <c r="F20723" t="inlineStr">
        <is>
          <t>DST</t>
        </is>
      </c>
      <c r="G20723" t="inlineStr">
        <is>
          <t>Yes</t>
        </is>
      </c>
      <c r="H20723" t="n">
        <v>5.35</v>
      </c>
    </row>
    <row r="20724">
      <c r="A20724" t="inlineStr">
        <is>
          <t>2023-W1-2023-LDV-Y30997</t>
        </is>
      </c>
      <c r="B20724" t="n">
        <v>2023</v>
      </c>
      <c r="C20724" t="n">
        <v>1</v>
      </c>
      <c r="D20724" t="inlineStr">
        <is>
          <t>2023-LDV</t>
        </is>
      </c>
      <c r="E20724" t="inlineStr">
        <is>
          <t>Y30997</t>
        </is>
      </c>
      <c r="F20724" t="inlineStr">
        <is>
          <t>BN</t>
        </is>
      </c>
      <c r="G20724" t="inlineStr">
        <is>
          <t>No</t>
        </is>
      </c>
      <c r="H20724" t="n">
        <v>0</v>
      </c>
    </row>
    <row r="20725">
      <c r="A20725" t="inlineStr">
        <is>
          <t>2023-W1-2023-LDV-Y30180</t>
        </is>
      </c>
      <c r="B20725" t="n">
        <v>2023</v>
      </c>
      <c r="C20725" t="n">
        <v>1</v>
      </c>
      <c r="D20725" t="inlineStr">
        <is>
          <t>2023-LDV</t>
        </is>
      </c>
      <c r="E20725" t="inlineStr">
        <is>
          <t>Y30180</t>
        </is>
      </c>
      <c r="F20725" t="inlineStr">
        <is>
          <t>BN</t>
        </is>
      </c>
      <c r="G20725" t="inlineStr">
        <is>
          <t>No</t>
        </is>
      </c>
      <c r="H20725" t="n">
        <v>0</v>
      </c>
    </row>
    <row r="20726">
      <c r="A20726" t="inlineStr">
        <is>
          <t>2023-W1-2023-LDV-Y31908</t>
        </is>
      </c>
      <c r="B20726" t="n">
        <v>2023</v>
      </c>
      <c r="C20726" t="n">
        <v>1</v>
      </c>
      <c r="D20726" t="inlineStr">
        <is>
          <t>2023-LDV</t>
        </is>
      </c>
      <c r="E20726" t="inlineStr">
        <is>
          <t>Y31908</t>
        </is>
      </c>
      <c r="F20726" t="inlineStr">
        <is>
          <t>BN</t>
        </is>
      </c>
      <c r="G20726" t="inlineStr">
        <is>
          <t>No</t>
        </is>
      </c>
      <c r="H20726" t="n">
        <v>4.1</v>
      </c>
    </row>
    <row r="20727">
      <c r="A20727" t="inlineStr">
        <is>
          <t>2023-W1-2023-LDV-Y27540</t>
        </is>
      </c>
      <c r="B20727" t="n">
        <v>2023</v>
      </c>
      <c r="C20727" t="n">
        <v>1</v>
      </c>
      <c r="D20727" t="inlineStr">
        <is>
          <t>2023-LDV</t>
        </is>
      </c>
      <c r="E20727" t="inlineStr">
        <is>
          <t>Y27540</t>
        </is>
      </c>
      <c r="F20727" t="inlineStr">
        <is>
          <t>BN</t>
        </is>
      </c>
      <c r="G20727" t="inlineStr">
        <is>
          <t>No</t>
        </is>
      </c>
      <c r="H20727" t="n">
        <v>4.7</v>
      </c>
    </row>
    <row r="20728">
      <c r="A20728" t="inlineStr">
        <is>
          <t>2023-W1-2023-LDV-Y33975</t>
        </is>
      </c>
      <c r="B20728" t="n">
        <v>2023</v>
      </c>
      <c r="C20728" t="n">
        <v>1</v>
      </c>
      <c r="D20728" t="inlineStr">
        <is>
          <t>2023-LDV</t>
        </is>
      </c>
      <c r="E20728" t="inlineStr">
        <is>
          <t>Y33975</t>
        </is>
      </c>
      <c r="F20728" t="inlineStr">
        <is>
          <t>BN</t>
        </is>
      </c>
      <c r="G20728" t="inlineStr">
        <is>
          <t>No</t>
        </is>
      </c>
      <c r="H20728" t="n">
        <v>13.68</v>
      </c>
    </row>
    <row r="20729">
      <c r="A20729" t="inlineStr">
        <is>
          <t>2023-W1-2023-LDV-Y40108</t>
        </is>
      </c>
      <c r="B20729" t="n">
        <v>2023</v>
      </c>
      <c r="C20729" t="n">
        <v>1</v>
      </c>
      <c r="D20729" t="inlineStr">
        <is>
          <t>2023-LDV</t>
        </is>
      </c>
      <c r="E20729" t="inlineStr">
        <is>
          <t>Y40108</t>
        </is>
      </c>
      <c r="F20729" t="inlineStr">
        <is>
          <t>BN</t>
        </is>
      </c>
      <c r="G20729" t="inlineStr">
        <is>
          <t>No</t>
        </is>
      </c>
      <c r="H20729" t="n">
        <v>0</v>
      </c>
    </row>
    <row r="20730">
      <c r="A20730" t="inlineStr">
        <is>
          <t>2023-W1-2023-PUENTETU-Y32676</t>
        </is>
      </c>
      <c r="B20730" t="n">
        <v>2023</v>
      </c>
      <c r="C20730" t="n">
        <v>1</v>
      </c>
      <c r="D20730" t="inlineStr">
        <is>
          <t>2023-PUENTETU</t>
        </is>
      </c>
      <c r="E20730" t="inlineStr">
        <is>
          <t>Y32676</t>
        </is>
      </c>
      <c r="F20730" t="inlineStr">
        <is>
          <t>QB</t>
        </is>
      </c>
      <c r="G20730" t="inlineStr">
        <is>
          <t>Yes</t>
        </is>
      </c>
      <c r="H20730" t="n">
        <v>22.86</v>
      </c>
    </row>
    <row r="20731">
      <c r="A20731" t="inlineStr">
        <is>
          <t>2023-W1-2023-PUENTETU-Y31883</t>
        </is>
      </c>
      <c r="B20731" t="n">
        <v>2023</v>
      </c>
      <c r="C20731" t="n">
        <v>1</v>
      </c>
      <c r="D20731" t="inlineStr">
        <is>
          <t>2023-PUENTETU</t>
        </is>
      </c>
      <c r="E20731" t="inlineStr">
        <is>
          <t>Y31883</t>
        </is>
      </c>
      <c r="F20731" t="inlineStr">
        <is>
          <t>WR</t>
        </is>
      </c>
      <c r="G20731" t="inlineStr">
        <is>
          <t>Yes</t>
        </is>
      </c>
      <c r="H20731" t="n">
        <v>11.4</v>
      </c>
    </row>
    <row r="20732">
      <c r="A20732" t="inlineStr">
        <is>
          <t>2023-W1-2023-PUENTETU-Y26699</t>
        </is>
      </c>
      <c r="B20732" t="n">
        <v>2023</v>
      </c>
      <c r="C20732" t="n">
        <v>1</v>
      </c>
      <c r="D20732" t="inlineStr">
        <is>
          <t>2023-PUENTETU</t>
        </is>
      </c>
      <c r="E20732" t="inlineStr">
        <is>
          <t>Y26699</t>
        </is>
      </c>
      <c r="F20732" t="inlineStr">
        <is>
          <t>WR</t>
        </is>
      </c>
      <c r="G20732" t="inlineStr">
        <is>
          <t>Yes</t>
        </is>
      </c>
      <c r="H20732" t="n">
        <v>11.2</v>
      </c>
    </row>
    <row r="20733">
      <c r="A20733" t="inlineStr">
        <is>
          <t>2023-W1-2023-PUENTETU-Y29279</t>
        </is>
      </c>
      <c r="B20733" t="n">
        <v>2023</v>
      </c>
      <c r="C20733" t="n">
        <v>1</v>
      </c>
      <c r="D20733" t="inlineStr">
        <is>
          <t>2023-PUENTETU</t>
        </is>
      </c>
      <c r="E20733" t="inlineStr">
        <is>
          <t>Y29279</t>
        </is>
      </c>
      <c r="F20733" t="inlineStr">
        <is>
          <t>RB</t>
        </is>
      </c>
      <c r="G20733" t="inlineStr">
        <is>
          <t>Yes</t>
        </is>
      </c>
      <c r="H20733" t="n">
        <v>12.9</v>
      </c>
    </row>
    <row r="20734">
      <c r="A20734" t="inlineStr">
        <is>
          <t>2023-W1-2023-PUENTETU-Y31905</t>
        </is>
      </c>
      <c r="B20734" t="n">
        <v>2023</v>
      </c>
      <c r="C20734" t="n">
        <v>1</v>
      </c>
      <c r="D20734" t="inlineStr">
        <is>
          <t>2023-PUENTETU</t>
        </is>
      </c>
      <c r="E20734" t="inlineStr">
        <is>
          <t>Y31905</t>
        </is>
      </c>
      <c r="F20734" t="inlineStr">
        <is>
          <t>RB</t>
        </is>
      </c>
      <c r="G20734" t="inlineStr">
        <is>
          <t>Yes</t>
        </is>
      </c>
      <c r="H20734" t="n">
        <v>13.4</v>
      </c>
    </row>
    <row r="20735">
      <c r="A20735" t="inlineStr">
        <is>
          <t>2023-W1-2023-PUENTETU-Y30142</t>
        </is>
      </c>
      <c r="B20735" t="n">
        <v>2023</v>
      </c>
      <c r="C20735" t="n">
        <v>1</v>
      </c>
      <c r="D20735" t="inlineStr">
        <is>
          <t>2023-PUENTETU</t>
        </is>
      </c>
      <c r="E20735" t="inlineStr">
        <is>
          <t>Y30142</t>
        </is>
      </c>
      <c r="F20735" t="inlineStr">
        <is>
          <t>TE</t>
        </is>
      </c>
      <c r="G20735" t="inlineStr">
        <is>
          <t>Yes</t>
        </is>
      </c>
      <c r="H20735" t="n">
        <v>3.4</v>
      </c>
    </row>
    <row r="20736">
      <c r="A20736" t="inlineStr">
        <is>
          <t>2023-W1-2023-PUENTETU-Y30295</t>
        </is>
      </c>
      <c r="B20736" t="n">
        <v>2023</v>
      </c>
      <c r="C20736" t="n">
        <v>1</v>
      </c>
      <c r="D20736" t="inlineStr">
        <is>
          <t>2023-PUENTETU</t>
        </is>
      </c>
      <c r="E20736" t="inlineStr">
        <is>
          <t>Y30295</t>
        </is>
      </c>
      <c r="F20736" t="inlineStr">
        <is>
          <t>W/R/T FLEX</t>
        </is>
      </c>
      <c r="G20736" t="inlineStr">
        <is>
          <t>Yes</t>
        </is>
      </c>
      <c r="H20736" t="n">
        <v>25.7</v>
      </c>
    </row>
    <row r="20737">
      <c r="A20737" t="inlineStr">
        <is>
          <t>2023-W1-2023-PUENTETU-Y34344</t>
        </is>
      </c>
      <c r="B20737" t="n">
        <v>2023</v>
      </c>
      <c r="C20737" t="n">
        <v>1</v>
      </c>
      <c r="D20737" t="inlineStr">
        <is>
          <t>2023-PUENTETU</t>
        </is>
      </c>
      <c r="E20737" t="inlineStr">
        <is>
          <t>Y34344</t>
        </is>
      </c>
      <c r="F20737" t="inlineStr">
        <is>
          <t>K</t>
        </is>
      </c>
      <c r="G20737" t="inlineStr">
        <is>
          <t>Yes</t>
        </is>
      </c>
      <c r="H20737" t="n">
        <v>12</v>
      </c>
    </row>
    <row r="20738">
      <c r="A20738" t="inlineStr">
        <is>
          <t>2023-W1-2023-PUENTETU-Y-DEF:washington</t>
        </is>
      </c>
      <c r="B20738" t="n">
        <v>2023</v>
      </c>
      <c r="C20738" t="n">
        <v>1</v>
      </c>
      <c r="D20738" t="inlineStr">
        <is>
          <t>2023-PUENTETU</t>
        </is>
      </c>
      <c r="E20738" t="inlineStr">
        <is>
          <t>Y-DEF:washington</t>
        </is>
      </c>
      <c r="F20738" t="inlineStr">
        <is>
          <t>DST</t>
        </is>
      </c>
      <c r="G20738" t="inlineStr">
        <is>
          <t>Yes</t>
        </is>
      </c>
      <c r="H20738" t="n">
        <v>13.28</v>
      </c>
    </row>
    <row r="20739">
      <c r="A20739" t="inlineStr">
        <is>
          <t>2023-W1-2023-PUENTETU-Y31857</t>
        </is>
      </c>
      <c r="B20739" t="n">
        <v>2023</v>
      </c>
      <c r="C20739" t="n">
        <v>1</v>
      </c>
      <c r="D20739" t="inlineStr">
        <is>
          <t>2023-PUENTETU</t>
        </is>
      </c>
      <c r="E20739" t="inlineStr">
        <is>
          <t>Y31857</t>
        </is>
      </c>
      <c r="F20739" t="inlineStr">
        <is>
          <t>BN</t>
        </is>
      </c>
      <c r="G20739" t="inlineStr">
        <is>
          <t>No</t>
        </is>
      </c>
      <c r="H20739" t="n">
        <v>7.2</v>
      </c>
    </row>
    <row r="20740">
      <c r="A20740" t="inlineStr">
        <is>
          <t>2023-W1-2023-PUENTETU-Y40095</t>
        </is>
      </c>
      <c r="B20740" t="n">
        <v>2023</v>
      </c>
      <c r="C20740" t="n">
        <v>1</v>
      </c>
      <c r="D20740" t="inlineStr">
        <is>
          <t>2023-PUENTETU</t>
        </is>
      </c>
      <c r="E20740" t="inlineStr">
        <is>
          <t>Y40095</t>
        </is>
      </c>
      <c r="F20740" t="inlineStr">
        <is>
          <t>BN</t>
        </is>
      </c>
      <c r="G20740" t="inlineStr">
        <is>
          <t>No</t>
        </is>
      </c>
      <c r="H20740" t="n">
        <v>5.3</v>
      </c>
    </row>
    <row r="20741">
      <c r="A20741" t="inlineStr">
        <is>
          <t>2023-W1-2023-PUENTETU-Y31934</t>
        </is>
      </c>
      <c r="B20741" t="n">
        <v>2023</v>
      </c>
      <c r="C20741" t="n">
        <v>1</v>
      </c>
      <c r="D20741" t="inlineStr">
        <is>
          <t>2023-PUENTETU</t>
        </is>
      </c>
      <c r="E20741" t="inlineStr">
        <is>
          <t>Y31934</t>
        </is>
      </c>
      <c r="F20741" t="inlineStr">
        <is>
          <t>BN</t>
        </is>
      </c>
      <c r="G20741" t="inlineStr">
        <is>
          <t>No</t>
        </is>
      </c>
      <c r="H20741" t="n">
        <v>11.9</v>
      </c>
    </row>
    <row r="20742">
      <c r="A20742" t="inlineStr">
        <is>
          <t>2023-W1-2023-PUENTETU-Y27548</t>
        </is>
      </c>
      <c r="B20742" t="n">
        <v>2023</v>
      </c>
      <c r="C20742" t="n">
        <v>1</v>
      </c>
      <c r="D20742" t="inlineStr">
        <is>
          <t>2023-PUENTETU</t>
        </is>
      </c>
      <c r="E20742" t="inlineStr">
        <is>
          <t>Y27548</t>
        </is>
      </c>
      <c r="F20742" t="inlineStr">
        <is>
          <t>BN</t>
        </is>
      </c>
      <c r="G20742" t="inlineStr">
        <is>
          <t>No</t>
        </is>
      </c>
      <c r="H20742" t="n">
        <v>3.2</v>
      </c>
    </row>
    <row r="20743">
      <c r="A20743" t="inlineStr">
        <is>
          <t>2023-W1-2023-PUENTETU-Y33477</t>
        </is>
      </c>
      <c r="B20743" t="n">
        <v>2023</v>
      </c>
      <c r="C20743" t="n">
        <v>1</v>
      </c>
      <c r="D20743" t="inlineStr">
        <is>
          <t>2023-PUENTETU</t>
        </is>
      </c>
      <c r="E20743" t="inlineStr">
        <is>
          <t>Y33477</t>
        </is>
      </c>
      <c r="F20743" t="inlineStr">
        <is>
          <t>BN</t>
        </is>
      </c>
      <c r="G20743" t="inlineStr">
        <is>
          <t>No</t>
        </is>
      </c>
      <c r="H20743" t="n">
        <v>11</v>
      </c>
    </row>
    <row r="20744">
      <c r="A20744" t="inlineStr">
        <is>
          <t>2023-W1-2023-PUENTETU-Y40119</t>
        </is>
      </c>
      <c r="B20744" t="n">
        <v>2023</v>
      </c>
      <c r="C20744" t="n">
        <v>1</v>
      </c>
      <c r="D20744" t="inlineStr">
        <is>
          <t>2023-PUENTETU</t>
        </is>
      </c>
      <c r="E20744" t="inlineStr">
        <is>
          <t>Y40119</t>
        </is>
      </c>
      <c r="F20744" t="inlineStr">
        <is>
          <t>BN</t>
        </is>
      </c>
      <c r="G20744" t="inlineStr">
        <is>
          <t>No</t>
        </is>
      </c>
      <c r="H20744" t="n">
        <v>3.3</v>
      </c>
    </row>
    <row r="20745">
      <c r="A20745" t="inlineStr">
        <is>
          <t>2023-W1-2023-PUENTETU-Y31833</t>
        </is>
      </c>
      <c r="B20745" t="n">
        <v>2023</v>
      </c>
      <c r="C20745" t="n">
        <v>1</v>
      </c>
      <c r="D20745" t="inlineStr">
        <is>
          <t>2023-PUENTETU</t>
        </is>
      </c>
      <c r="E20745" t="inlineStr">
        <is>
          <t>Y31833</t>
        </is>
      </c>
      <c r="F20745" t="inlineStr">
        <is>
          <t>IR</t>
        </is>
      </c>
      <c r="G20745" t="inlineStr">
        <is>
          <t>No</t>
        </is>
      </c>
      <c r="H20745" t="n">
        <v>0</v>
      </c>
    </row>
    <row r="20746">
      <c r="A20746" t="inlineStr">
        <is>
          <t>2023-W1-2023-ISAROD-Y25812</t>
        </is>
      </c>
      <c r="B20746" t="n">
        <v>2023</v>
      </c>
      <c r="C20746" t="n">
        <v>1</v>
      </c>
      <c r="D20746" t="inlineStr">
        <is>
          <t>2023-ISAROD</t>
        </is>
      </c>
      <c r="E20746" t="inlineStr">
        <is>
          <t>Y25812</t>
        </is>
      </c>
      <c r="F20746" t="inlineStr">
        <is>
          <t>QB</t>
        </is>
      </c>
      <c r="G20746" t="inlineStr">
        <is>
          <t>Yes</t>
        </is>
      </c>
      <c r="H20746" t="n">
        <v>21.46</v>
      </c>
    </row>
    <row r="20747">
      <c r="A20747" t="inlineStr">
        <is>
          <t>2023-W1-2023-ISAROD-Y28534</t>
        </is>
      </c>
      <c r="B20747" t="n">
        <v>2023</v>
      </c>
      <c r="C20747" t="n">
        <v>1</v>
      </c>
      <c r="D20747" t="inlineStr">
        <is>
          <t>2023-ISAROD</t>
        </is>
      </c>
      <c r="E20747" t="inlineStr">
        <is>
          <t>Y28534</t>
        </is>
      </c>
      <c r="F20747" t="inlineStr">
        <is>
          <t>WR</t>
        </is>
      </c>
      <c r="G20747" t="inlineStr">
        <is>
          <t>Yes</t>
        </is>
      </c>
      <c r="H20747" t="n">
        <v>21.2</v>
      </c>
    </row>
    <row r="20748">
      <c r="A20748" t="inlineStr">
        <is>
          <t>2023-W1-2023-ISAROD-Y27581</t>
        </is>
      </c>
      <c r="B20748" t="n">
        <v>2023</v>
      </c>
      <c r="C20748" t="n">
        <v>1</v>
      </c>
      <c r="D20748" t="inlineStr">
        <is>
          <t>2023-ISAROD</t>
        </is>
      </c>
      <c r="E20748" t="inlineStr">
        <is>
          <t>Y27581</t>
        </is>
      </c>
      <c r="F20748" t="inlineStr">
        <is>
          <t>WR</t>
        </is>
      </c>
      <c r="G20748" t="inlineStr">
        <is>
          <t>Yes</t>
        </is>
      </c>
      <c r="H20748" t="n">
        <v>9.6</v>
      </c>
    </row>
    <row r="20749">
      <c r="A20749" t="inlineStr">
        <is>
          <t>2023-W1-2023-ISAROD-Y40059</t>
        </is>
      </c>
      <c r="B20749" t="n">
        <v>2023</v>
      </c>
      <c r="C20749" t="n">
        <v>1</v>
      </c>
      <c r="D20749" t="inlineStr">
        <is>
          <t>2023-ISAROD</t>
        </is>
      </c>
      <c r="E20749" t="inlineStr">
        <is>
          <t>Y40059</t>
        </is>
      </c>
      <c r="F20749" t="inlineStr">
        <is>
          <t>RB</t>
        </is>
      </c>
      <c r="G20749" t="inlineStr">
        <is>
          <t>Yes</t>
        </is>
      </c>
      <c r="H20749" t="n">
        <v>7</v>
      </c>
    </row>
    <row r="20750">
      <c r="A20750" t="inlineStr">
        <is>
          <t>2023-W1-2023-ISAROD-Y32705</t>
        </is>
      </c>
      <c r="B20750" t="n">
        <v>2023</v>
      </c>
      <c r="C20750" t="n">
        <v>1</v>
      </c>
      <c r="D20750" t="inlineStr">
        <is>
          <t>2023-ISAROD</t>
        </is>
      </c>
      <c r="E20750" t="inlineStr">
        <is>
          <t>Y32705</t>
        </is>
      </c>
      <c r="F20750" t="inlineStr">
        <is>
          <t>RB</t>
        </is>
      </c>
      <c r="G20750" t="inlineStr">
        <is>
          <t>Yes</t>
        </is>
      </c>
      <c r="H20750" t="n">
        <v>0.8</v>
      </c>
    </row>
    <row r="20751">
      <c r="A20751" t="inlineStr">
        <is>
          <t>2023-W1-2023-ISAROD-Y28592</t>
        </is>
      </c>
      <c r="B20751" t="n">
        <v>2023</v>
      </c>
      <c r="C20751" t="n">
        <v>1</v>
      </c>
      <c r="D20751" t="inlineStr">
        <is>
          <t>2023-ISAROD</t>
        </is>
      </c>
      <c r="E20751" t="inlineStr">
        <is>
          <t>Y28592</t>
        </is>
      </c>
      <c r="F20751" t="inlineStr">
        <is>
          <t>TE</t>
        </is>
      </c>
      <c r="G20751" t="inlineStr">
        <is>
          <t>Yes</t>
        </is>
      </c>
      <c r="H20751" t="n">
        <v>5.1</v>
      </c>
    </row>
    <row r="20752">
      <c r="A20752" t="inlineStr">
        <is>
          <t>2023-W1-2023-ISAROD-Y28392</t>
        </is>
      </c>
      <c r="B20752" t="n">
        <v>2023</v>
      </c>
      <c r="C20752" t="n">
        <v>1</v>
      </c>
      <c r="D20752" t="inlineStr">
        <is>
          <t>2023-ISAROD</t>
        </is>
      </c>
      <c r="E20752" t="inlineStr">
        <is>
          <t>Y28392</t>
        </is>
      </c>
      <c r="F20752" t="inlineStr">
        <is>
          <t>W/R/T FLEX</t>
        </is>
      </c>
      <c r="G20752" t="inlineStr">
        <is>
          <t>Yes</t>
        </is>
      </c>
      <c r="H20752" t="n">
        <v>5.2</v>
      </c>
    </row>
    <row r="20753">
      <c r="A20753" t="inlineStr">
        <is>
          <t>2023-W1-2023-ISAROD-Y26534</t>
        </is>
      </c>
      <c r="B20753" t="n">
        <v>2023</v>
      </c>
      <c r="C20753" t="n">
        <v>1</v>
      </c>
      <c r="D20753" t="inlineStr">
        <is>
          <t>2023-ISAROD</t>
        </is>
      </c>
      <c r="E20753" t="inlineStr">
        <is>
          <t>Y26534</t>
        </is>
      </c>
      <c r="F20753" t="inlineStr">
        <is>
          <t>K</t>
        </is>
      </c>
      <c r="G20753" t="inlineStr">
        <is>
          <t>Yes</t>
        </is>
      </c>
      <c r="H20753" t="n">
        <v>5</v>
      </c>
    </row>
    <row r="20754">
      <c r="A20754" t="inlineStr">
        <is>
          <t>2023-W1-2023-ISAROD-Y-DEF:new-orleans</t>
        </is>
      </c>
      <c r="B20754" t="n">
        <v>2023</v>
      </c>
      <c r="C20754" t="n">
        <v>1</v>
      </c>
      <c r="D20754" t="inlineStr">
        <is>
          <t>2023-ISAROD</t>
        </is>
      </c>
      <c r="E20754" t="inlineStr">
        <is>
          <t>Y-DEF:new-orleans</t>
        </is>
      </c>
      <c r="F20754" t="inlineStr">
        <is>
          <t>DST</t>
        </is>
      </c>
      <c r="G20754" t="inlineStr">
        <is>
          <t>Yes</t>
        </is>
      </c>
      <c r="H20754" t="n">
        <v>13.4</v>
      </c>
    </row>
    <row r="20755">
      <c r="A20755" t="inlineStr">
        <is>
          <t>2023-W1-2023-ISAROD-Y32704</t>
        </is>
      </c>
      <c r="B20755" t="n">
        <v>2023</v>
      </c>
      <c r="C20755" t="n">
        <v>1</v>
      </c>
      <c r="D20755" t="inlineStr">
        <is>
          <t>2023-ISAROD</t>
        </is>
      </c>
      <c r="E20755" t="inlineStr">
        <is>
          <t>Y32704</t>
        </is>
      </c>
      <c r="F20755" t="inlineStr">
        <is>
          <t>BN</t>
        </is>
      </c>
      <c r="G20755" t="inlineStr">
        <is>
          <t>No</t>
        </is>
      </c>
      <c r="H20755" t="n">
        <v>19.7</v>
      </c>
    </row>
    <row r="20756">
      <c r="A20756" t="inlineStr">
        <is>
          <t>2023-W1-2023-ISAROD-Y29238</t>
        </is>
      </c>
      <c r="B20756" t="n">
        <v>2023</v>
      </c>
      <c r="C20756" t="n">
        <v>1</v>
      </c>
      <c r="D20756" t="inlineStr">
        <is>
          <t>2023-ISAROD</t>
        </is>
      </c>
      <c r="E20756" t="inlineStr">
        <is>
          <t>Y29238</t>
        </is>
      </c>
      <c r="F20756" t="inlineStr">
        <is>
          <t>BN</t>
        </is>
      </c>
      <c r="G20756" t="inlineStr">
        <is>
          <t>No</t>
        </is>
      </c>
      <c r="H20756" t="n">
        <v>4.8</v>
      </c>
    </row>
    <row r="20757">
      <c r="A20757" t="inlineStr">
        <is>
          <t>2023-W1-2023-ISAROD-Y31107</t>
        </is>
      </c>
      <c r="B20757" t="n">
        <v>2023</v>
      </c>
      <c r="C20757" t="n">
        <v>1</v>
      </c>
      <c r="D20757" t="inlineStr">
        <is>
          <t>2023-ISAROD</t>
        </is>
      </c>
      <c r="E20757" t="inlineStr">
        <is>
          <t>Y31107</t>
        </is>
      </c>
      <c r="F20757" t="inlineStr">
        <is>
          <t>BN</t>
        </is>
      </c>
      <c r="G20757" t="inlineStr">
        <is>
          <t>No</t>
        </is>
      </c>
      <c r="H20757" t="n">
        <v>1.4</v>
      </c>
    </row>
    <row r="20758">
      <c r="A20758" t="inlineStr">
        <is>
          <t>2023-W1-2023-ISAROD-Y40084</t>
        </is>
      </c>
      <c r="B20758" t="n">
        <v>2023</v>
      </c>
      <c r="C20758" t="n">
        <v>1</v>
      </c>
      <c r="D20758" t="inlineStr">
        <is>
          <t>2023-ISAROD</t>
        </is>
      </c>
      <c r="E20758" t="inlineStr">
        <is>
          <t>Y40084</t>
        </is>
      </c>
      <c r="F20758" t="inlineStr">
        <is>
          <t>BN</t>
        </is>
      </c>
      <c r="G20758" t="inlineStr">
        <is>
          <t>No</t>
        </is>
      </c>
      <c r="H20758" t="n">
        <v>10.1</v>
      </c>
    </row>
    <row r="20759">
      <c r="A20759" t="inlineStr">
        <is>
          <t>2023-W1-2023-ISAROD-Y40240</t>
        </is>
      </c>
      <c r="B20759" t="n">
        <v>2023</v>
      </c>
      <c r="C20759" t="n">
        <v>1</v>
      </c>
      <c r="D20759" t="inlineStr">
        <is>
          <t>2023-ISAROD</t>
        </is>
      </c>
      <c r="E20759" t="inlineStr">
        <is>
          <t>Y40240</t>
        </is>
      </c>
      <c r="F20759" t="inlineStr">
        <is>
          <t>BN</t>
        </is>
      </c>
      <c r="G20759" t="inlineStr">
        <is>
          <t>No</t>
        </is>
      </c>
      <c r="H20759" t="n">
        <v>0.8</v>
      </c>
    </row>
    <row r="20760">
      <c r="A20760" t="inlineStr">
        <is>
          <t>2023-W1-2023-ISAROD-Y40128</t>
        </is>
      </c>
      <c r="B20760" t="n">
        <v>2023</v>
      </c>
      <c r="C20760" t="n">
        <v>1</v>
      </c>
      <c r="D20760" t="inlineStr">
        <is>
          <t>2023-ISAROD</t>
        </is>
      </c>
      <c r="E20760" t="inlineStr">
        <is>
          <t>Y40128</t>
        </is>
      </c>
      <c r="F20760" t="inlineStr">
        <is>
          <t>BN</t>
        </is>
      </c>
      <c r="G20760" t="inlineStr">
        <is>
          <t>No</t>
        </is>
      </c>
      <c r="H20760" t="n">
        <v>0</v>
      </c>
    </row>
    <row r="20761">
      <c r="A20761" t="inlineStr">
        <is>
          <t>2023-W1-2023-TONYCLIF-Y31002</t>
        </is>
      </c>
      <c r="B20761" t="n">
        <v>2023</v>
      </c>
      <c r="C20761" t="n">
        <v>1</v>
      </c>
      <c r="D20761" t="inlineStr">
        <is>
          <t>2023-TONYCLIF</t>
        </is>
      </c>
      <c r="E20761" t="inlineStr">
        <is>
          <t>Y31002</t>
        </is>
      </c>
      <c r="F20761" t="inlineStr">
        <is>
          <t>QB</t>
        </is>
      </c>
      <c r="G20761" t="inlineStr">
        <is>
          <t>Yes</t>
        </is>
      </c>
      <c r="H20761" t="n">
        <v>7.56</v>
      </c>
    </row>
    <row r="20762">
      <c r="A20762" t="inlineStr">
        <is>
          <t>2023-W1-2023-TONYCLIF-Y31868</t>
        </is>
      </c>
      <c r="B20762" t="n">
        <v>2023</v>
      </c>
      <c r="C20762" t="n">
        <v>1</v>
      </c>
      <c r="D20762" t="inlineStr">
        <is>
          <t>2023-TONYCLIF</t>
        </is>
      </c>
      <c r="E20762" t="inlineStr">
        <is>
          <t>Y31868</t>
        </is>
      </c>
      <c r="F20762" t="inlineStr">
        <is>
          <t>WR</t>
        </is>
      </c>
      <c r="G20762" t="inlineStr">
        <is>
          <t>Yes</t>
        </is>
      </c>
      <c r="H20762" t="n">
        <v>8.800000000000001</v>
      </c>
    </row>
    <row r="20763">
      <c r="A20763" t="inlineStr">
        <is>
          <t>2023-W1-2023-TONYCLIF-Y29281</t>
        </is>
      </c>
      <c r="B20763" t="n">
        <v>2023</v>
      </c>
      <c r="C20763" t="n">
        <v>1</v>
      </c>
      <c r="D20763" t="inlineStr">
        <is>
          <t>2023-TONYCLIF</t>
        </is>
      </c>
      <c r="E20763" t="inlineStr">
        <is>
          <t>Y29281</t>
        </is>
      </c>
      <c r="F20763" t="inlineStr">
        <is>
          <t>WR</t>
        </is>
      </c>
      <c r="G20763" t="inlineStr">
        <is>
          <t>Yes</t>
        </is>
      </c>
      <c r="H20763" t="n">
        <v>8.6</v>
      </c>
    </row>
    <row r="20764">
      <c r="A20764" t="inlineStr">
        <is>
          <t>2023-W1-2023-TONYCLIF-Y40055</t>
        </is>
      </c>
      <c r="B20764" t="n">
        <v>2023</v>
      </c>
      <c r="C20764" t="n">
        <v>1</v>
      </c>
      <c r="D20764" t="inlineStr">
        <is>
          <t>2023-TONYCLIF</t>
        </is>
      </c>
      <c r="E20764" t="inlineStr">
        <is>
          <t>Y40055</t>
        </is>
      </c>
      <c r="F20764" t="inlineStr">
        <is>
          <t>RB</t>
        </is>
      </c>
      <c r="G20764" t="inlineStr">
        <is>
          <t>Yes</t>
        </is>
      </c>
      <c r="H20764" t="n">
        <v>17.3</v>
      </c>
    </row>
    <row r="20765">
      <c r="A20765" t="inlineStr">
        <is>
          <t>2023-W1-2023-TONYCLIF-Y31856</t>
        </is>
      </c>
      <c r="B20765" t="n">
        <v>2023</v>
      </c>
      <c r="C20765" t="n">
        <v>1</v>
      </c>
      <c r="D20765" t="inlineStr">
        <is>
          <t>2023-TONYCLIF</t>
        </is>
      </c>
      <c r="E20765" t="inlineStr">
        <is>
          <t>Y31856</t>
        </is>
      </c>
      <c r="F20765" t="inlineStr">
        <is>
          <t>RB</t>
        </is>
      </c>
      <c r="G20765" t="inlineStr">
        <is>
          <t>Yes</t>
        </is>
      </c>
      <c r="H20765" t="n">
        <v>8.1</v>
      </c>
    </row>
    <row r="20766">
      <c r="A20766" t="inlineStr">
        <is>
          <t>2023-W1-2023-TONYCLIF-Y31019</t>
        </is>
      </c>
      <c r="B20766" t="n">
        <v>2023</v>
      </c>
      <c r="C20766" t="n">
        <v>1</v>
      </c>
      <c r="D20766" t="inlineStr">
        <is>
          <t>2023-TONYCLIF</t>
        </is>
      </c>
      <c r="E20766" t="inlineStr">
        <is>
          <t>Y31019</t>
        </is>
      </c>
      <c r="F20766" t="inlineStr">
        <is>
          <t>TE</t>
        </is>
      </c>
      <c r="G20766" t="inlineStr">
        <is>
          <t>Yes</t>
        </is>
      </c>
      <c r="H20766" t="n">
        <v>0</v>
      </c>
    </row>
    <row r="20767">
      <c r="A20767" t="inlineStr">
        <is>
          <t>2023-W1-2023-TONYCLIF-Y30120</t>
        </is>
      </c>
      <c r="B20767" t="n">
        <v>2023</v>
      </c>
      <c r="C20767" t="n">
        <v>1</v>
      </c>
      <c r="D20767" t="inlineStr">
        <is>
          <t>2023-TONYCLIF</t>
        </is>
      </c>
      <c r="E20767" t="inlineStr">
        <is>
          <t>Y30120</t>
        </is>
      </c>
      <c r="F20767" t="inlineStr">
        <is>
          <t>W/R/T FLEX</t>
        </is>
      </c>
      <c r="G20767" t="inlineStr">
        <is>
          <t>Yes</t>
        </is>
      </c>
      <c r="H20767" t="n">
        <v>6.5</v>
      </c>
    </row>
    <row r="20768">
      <c r="A20768" t="inlineStr">
        <is>
          <t>2023-W1-2023-TONYCLIF-Y31137</t>
        </is>
      </c>
      <c r="B20768" t="n">
        <v>2023</v>
      </c>
      <c r="C20768" t="n">
        <v>1</v>
      </c>
      <c r="D20768" t="inlineStr">
        <is>
          <t>2023-TONYCLIF</t>
        </is>
      </c>
      <c r="E20768" t="inlineStr">
        <is>
          <t>Y31137</t>
        </is>
      </c>
      <c r="F20768" t="inlineStr">
        <is>
          <t>K</t>
        </is>
      </c>
      <c r="G20768" t="inlineStr">
        <is>
          <t>Yes</t>
        </is>
      </c>
      <c r="H20768" t="n">
        <v>5</v>
      </c>
    </row>
    <row r="20769">
      <c r="A20769" t="inlineStr">
        <is>
          <t>2023-W1-2023-TONYCLIF-Y-DEF:san-francisco</t>
        </is>
      </c>
      <c r="B20769" t="n">
        <v>2023</v>
      </c>
      <c r="C20769" t="n">
        <v>1</v>
      </c>
      <c r="D20769" t="inlineStr">
        <is>
          <t>2023-TONYCLIF</t>
        </is>
      </c>
      <c r="E20769" t="inlineStr">
        <is>
          <t>Y-DEF:san-francisco</t>
        </is>
      </c>
      <c r="F20769" t="inlineStr">
        <is>
          <t>DST</t>
        </is>
      </c>
      <c r="G20769" t="inlineStr">
        <is>
          <t>Yes</t>
        </is>
      </c>
      <c r="H20769" t="n">
        <v>17.28</v>
      </c>
    </row>
    <row r="20770">
      <c r="A20770" t="inlineStr">
        <is>
          <t>2023-W1-2023-TONYCLIF-Y40048</t>
        </is>
      </c>
      <c r="B20770" t="n">
        <v>2023</v>
      </c>
      <c r="C20770" t="n">
        <v>1</v>
      </c>
      <c r="D20770" t="inlineStr">
        <is>
          <t>2023-TONYCLIF</t>
        </is>
      </c>
      <c r="E20770" t="inlineStr">
        <is>
          <t>Y40048</t>
        </is>
      </c>
      <c r="F20770" t="inlineStr">
        <is>
          <t>BN</t>
        </is>
      </c>
      <c r="G20770" t="inlineStr">
        <is>
          <t>No</t>
        </is>
      </c>
      <c r="H20770" t="n">
        <v>4.6</v>
      </c>
    </row>
    <row r="20771">
      <c r="A20771" t="inlineStr">
        <is>
          <t>2023-W1-2023-TONYCLIF-Y30247</t>
        </is>
      </c>
      <c r="B20771" t="n">
        <v>2023</v>
      </c>
      <c r="C20771" t="n">
        <v>1</v>
      </c>
      <c r="D20771" t="inlineStr">
        <is>
          <t>2023-TONYCLIF</t>
        </is>
      </c>
      <c r="E20771" t="inlineStr">
        <is>
          <t>Y30247</t>
        </is>
      </c>
      <c r="F20771" t="inlineStr">
        <is>
          <t>BN</t>
        </is>
      </c>
      <c r="G20771" t="inlineStr">
        <is>
          <t>No</t>
        </is>
      </c>
      <c r="H20771" t="n">
        <v>6.2</v>
      </c>
    </row>
    <row r="20772">
      <c r="A20772" t="inlineStr">
        <is>
          <t>2023-W1-2023-TONYCLIF-Y32231</t>
        </is>
      </c>
      <c r="B20772" t="n">
        <v>2023</v>
      </c>
      <c r="C20772" t="n">
        <v>1</v>
      </c>
      <c r="D20772" t="inlineStr">
        <is>
          <t>2023-TONYCLIF</t>
        </is>
      </c>
      <c r="E20772" t="inlineStr">
        <is>
          <t>Y32231</t>
        </is>
      </c>
      <c r="F20772" t="inlineStr">
        <is>
          <t>BN</t>
        </is>
      </c>
      <c r="G20772" t="inlineStr">
        <is>
          <t>No</t>
        </is>
      </c>
      <c r="H20772" t="n">
        <v>24.6</v>
      </c>
    </row>
    <row r="20773">
      <c r="A20773" t="inlineStr">
        <is>
          <t>2023-W1-2023-TONYCLIF-Y29288</t>
        </is>
      </c>
      <c r="B20773" t="n">
        <v>2023</v>
      </c>
      <c r="C20773" t="n">
        <v>1</v>
      </c>
      <c r="D20773" t="inlineStr">
        <is>
          <t>2023-TONYCLIF</t>
        </is>
      </c>
      <c r="E20773" t="inlineStr">
        <is>
          <t>Y29288</t>
        </is>
      </c>
      <c r="F20773" t="inlineStr">
        <is>
          <t>BN</t>
        </is>
      </c>
      <c r="G20773" t="inlineStr">
        <is>
          <t>No</t>
        </is>
      </c>
      <c r="H20773" t="n">
        <v>2</v>
      </c>
    </row>
    <row r="20774">
      <c r="A20774" t="inlineStr">
        <is>
          <t>2023-W1-2023-TONYCLIF-Y34218</t>
        </is>
      </c>
      <c r="B20774" t="n">
        <v>2023</v>
      </c>
      <c r="C20774" t="n">
        <v>1</v>
      </c>
      <c r="D20774" t="inlineStr">
        <is>
          <t>2023-TONYCLIF</t>
        </is>
      </c>
      <c r="E20774" t="inlineStr">
        <is>
          <t>Y34218</t>
        </is>
      </c>
      <c r="F20774" t="inlineStr">
        <is>
          <t>BN</t>
        </is>
      </c>
      <c r="G20774" t="inlineStr">
        <is>
          <t>No</t>
        </is>
      </c>
      <c r="H20774" t="n">
        <v>20.8</v>
      </c>
    </row>
    <row r="20775">
      <c r="A20775" t="inlineStr">
        <is>
          <t>2023-W1-2023-TONYCLIF-Y-DEF:new-england</t>
        </is>
      </c>
      <c r="B20775" t="n">
        <v>2023</v>
      </c>
      <c r="C20775" t="n">
        <v>1</v>
      </c>
      <c r="D20775" t="inlineStr">
        <is>
          <t>2023-TONYCLIF</t>
        </is>
      </c>
      <c r="E20775" t="inlineStr">
        <is>
          <t>Y-DEF:new-england</t>
        </is>
      </c>
      <c r="F20775" t="inlineStr">
        <is>
          <t>BN</t>
        </is>
      </c>
      <c r="G20775" t="inlineStr">
        <is>
          <t>No</t>
        </is>
      </c>
      <c r="H20775" t="n">
        <v>10.08</v>
      </c>
    </row>
    <row r="20776">
      <c r="A20776" t="inlineStr">
        <is>
          <t>2023-W2-2023-JCHAPS-Y32671</t>
        </is>
      </c>
      <c r="B20776" t="n">
        <v>2023</v>
      </c>
      <c r="C20776" t="n">
        <v>2</v>
      </c>
      <c r="D20776" t="inlineStr">
        <is>
          <t>2023-JCHAPS</t>
        </is>
      </c>
      <c r="E20776" t="inlineStr">
        <is>
          <t>Y32671</t>
        </is>
      </c>
      <c r="F20776" t="inlineStr">
        <is>
          <t>QB</t>
        </is>
      </c>
      <c r="G20776" t="inlineStr">
        <is>
          <t>Yes</t>
        </is>
      </c>
      <c r="H20776" t="n">
        <v>20.38</v>
      </c>
    </row>
    <row r="20777">
      <c r="A20777" t="inlineStr">
        <is>
          <t>2023-W2-2023-JCHAPS-Y33398</t>
        </is>
      </c>
      <c r="B20777" t="n">
        <v>2023</v>
      </c>
      <c r="C20777" t="n">
        <v>2</v>
      </c>
      <c r="D20777" t="inlineStr">
        <is>
          <t>2023-JCHAPS</t>
        </is>
      </c>
      <c r="E20777" t="inlineStr">
        <is>
          <t>Y33398</t>
        </is>
      </c>
      <c r="F20777" t="inlineStr">
        <is>
          <t>WR</t>
        </is>
      </c>
      <c r="G20777" t="inlineStr">
        <is>
          <t>Yes</t>
        </is>
      </c>
      <c r="H20777" t="n">
        <v>23.1</v>
      </c>
    </row>
    <row r="20778">
      <c r="A20778" t="inlineStr">
        <is>
          <t>2023-W2-2023-JCHAPS-Y30230</t>
        </is>
      </c>
      <c r="B20778" t="n">
        <v>2023</v>
      </c>
      <c r="C20778" t="n">
        <v>2</v>
      </c>
      <c r="D20778" t="inlineStr">
        <is>
          <t>2023-JCHAPS</t>
        </is>
      </c>
      <c r="E20778" t="inlineStr">
        <is>
          <t>Y30230</t>
        </is>
      </c>
      <c r="F20778" t="inlineStr">
        <is>
          <t>WR</t>
        </is>
      </c>
      <c r="G20778" t="inlineStr">
        <is>
          <t>Yes</t>
        </is>
      </c>
      <c r="H20778" t="n">
        <v>21.1</v>
      </c>
    </row>
    <row r="20779">
      <c r="A20779" t="inlineStr">
        <is>
          <t>2023-W2-2023-JCHAPS-Y32756</t>
        </is>
      </c>
      <c r="B20779" t="n">
        <v>2023</v>
      </c>
      <c r="C20779" t="n">
        <v>2</v>
      </c>
      <c r="D20779" t="inlineStr">
        <is>
          <t>2023-JCHAPS</t>
        </is>
      </c>
      <c r="E20779" t="inlineStr">
        <is>
          <t>Y32756</t>
        </is>
      </c>
      <c r="F20779" t="inlineStr">
        <is>
          <t>RB</t>
        </is>
      </c>
      <c r="G20779" t="inlineStr">
        <is>
          <t>Yes</t>
        </is>
      </c>
      <c r="H20779" t="n">
        <v>18.7</v>
      </c>
    </row>
    <row r="20780">
      <c r="A20780" t="inlineStr">
        <is>
          <t>2023-W2-2023-JCHAPS-Y33605</t>
        </is>
      </c>
      <c r="B20780" t="n">
        <v>2023</v>
      </c>
      <c r="C20780" t="n">
        <v>2</v>
      </c>
      <c r="D20780" t="inlineStr">
        <is>
          <t>2023-JCHAPS</t>
        </is>
      </c>
      <c r="E20780" t="inlineStr">
        <is>
          <t>Y33605</t>
        </is>
      </c>
      <c r="F20780" t="inlineStr">
        <is>
          <t>RB</t>
        </is>
      </c>
      <c r="G20780" t="inlineStr">
        <is>
          <t>Yes</t>
        </is>
      </c>
      <c r="H20780" t="n">
        <v>6.3</v>
      </c>
    </row>
    <row r="20781">
      <c r="A20781" t="inlineStr">
        <is>
          <t>2023-W2-2023-JCHAPS-Y29269</t>
        </is>
      </c>
      <c r="B20781" t="n">
        <v>2023</v>
      </c>
      <c r="C20781" t="n">
        <v>2</v>
      </c>
      <c r="D20781" t="inlineStr">
        <is>
          <t>2023-JCHAPS</t>
        </is>
      </c>
      <c r="E20781" t="inlineStr">
        <is>
          <t>Y29269</t>
        </is>
      </c>
      <c r="F20781" t="inlineStr">
        <is>
          <t>TE</t>
        </is>
      </c>
      <c r="G20781" t="inlineStr">
        <is>
          <t>Yes</t>
        </is>
      </c>
      <c r="H20781" t="n">
        <v>14.2</v>
      </c>
    </row>
    <row r="20782">
      <c r="A20782" t="inlineStr">
        <is>
          <t>2023-W2-2023-JCHAPS-Y31005</t>
        </is>
      </c>
      <c r="B20782" t="n">
        <v>2023</v>
      </c>
      <c r="C20782" t="n">
        <v>2</v>
      </c>
      <c r="D20782" t="inlineStr">
        <is>
          <t>2023-JCHAPS</t>
        </is>
      </c>
      <c r="E20782" t="inlineStr">
        <is>
          <t>Y31005</t>
        </is>
      </c>
      <c r="F20782" t="inlineStr">
        <is>
          <t>W/R/T FLEX</t>
        </is>
      </c>
      <c r="G20782" t="inlineStr">
        <is>
          <t>Yes</t>
        </is>
      </c>
      <c r="H20782" t="n">
        <v>6.4</v>
      </c>
    </row>
    <row r="20783">
      <c r="A20783" t="inlineStr">
        <is>
          <t>2023-W2-2023-JCHAPS-Y9526</t>
        </is>
      </c>
      <c r="B20783" t="n">
        <v>2023</v>
      </c>
      <c r="C20783" t="n">
        <v>2</v>
      </c>
      <c r="D20783" t="inlineStr">
        <is>
          <t>2023-JCHAPS</t>
        </is>
      </c>
      <c r="E20783" t="inlineStr">
        <is>
          <t>Y9526</t>
        </is>
      </c>
      <c r="F20783" t="inlineStr">
        <is>
          <t>K</t>
        </is>
      </c>
      <c r="G20783" t="inlineStr">
        <is>
          <t>Yes</t>
        </is>
      </c>
      <c r="H20783" t="n">
        <v>7</v>
      </c>
    </row>
    <row r="20784">
      <c r="A20784" t="inlineStr">
        <is>
          <t>2023-W2-2023-JCHAPS-Y-DEF:denver</t>
        </is>
      </c>
      <c r="B20784" t="n">
        <v>2023</v>
      </c>
      <c r="C20784" t="n">
        <v>2</v>
      </c>
      <c r="D20784" t="inlineStr">
        <is>
          <t>2023-JCHAPS</t>
        </is>
      </c>
      <c r="E20784" t="inlineStr">
        <is>
          <t>Y-DEF:denver</t>
        </is>
      </c>
      <c r="F20784" t="inlineStr">
        <is>
          <t>DST</t>
        </is>
      </c>
      <c r="G20784" t="inlineStr">
        <is>
          <t>Yes</t>
        </is>
      </c>
      <c r="H20784" t="n">
        <v>1.88</v>
      </c>
    </row>
    <row r="20785">
      <c r="A20785" t="inlineStr">
        <is>
          <t>2023-W2-2023-JCHAPS-Y34207</t>
        </is>
      </c>
      <c r="B20785" t="n">
        <v>2023</v>
      </c>
      <c r="C20785" t="n">
        <v>2</v>
      </c>
      <c r="D20785" t="inlineStr">
        <is>
          <t>2023-JCHAPS</t>
        </is>
      </c>
      <c r="E20785" t="inlineStr">
        <is>
          <t>Y34207</t>
        </is>
      </c>
      <c r="F20785" t="inlineStr">
        <is>
          <t>BN</t>
        </is>
      </c>
      <c r="G20785" t="inlineStr">
        <is>
          <t>No</t>
        </is>
      </c>
      <c r="H20785" t="n">
        <v>7.5</v>
      </c>
    </row>
    <row r="20786">
      <c r="A20786" t="inlineStr">
        <is>
          <t>2023-W2-2023-JCHAPS-Y33422</t>
        </is>
      </c>
      <c r="B20786" t="n">
        <v>2023</v>
      </c>
      <c r="C20786" t="n">
        <v>2</v>
      </c>
      <c r="D20786" t="inlineStr">
        <is>
          <t>2023-JCHAPS</t>
        </is>
      </c>
      <c r="E20786" t="inlineStr">
        <is>
          <t>Y33422</t>
        </is>
      </c>
      <c r="F20786" t="inlineStr">
        <is>
          <t>BN</t>
        </is>
      </c>
      <c r="G20786" t="inlineStr">
        <is>
          <t>No</t>
        </is>
      </c>
      <c r="H20786" t="n">
        <v>5.6</v>
      </c>
    </row>
    <row r="20787">
      <c r="A20787" t="inlineStr">
        <is>
          <t>2023-W2-2023-JCHAPS-Y32722</t>
        </is>
      </c>
      <c r="B20787" t="n">
        <v>2023</v>
      </c>
      <c r="C20787" t="n">
        <v>2</v>
      </c>
      <c r="D20787" t="inlineStr">
        <is>
          <t>2023-JCHAPS</t>
        </is>
      </c>
      <c r="E20787" t="inlineStr">
        <is>
          <t>Y32722</t>
        </is>
      </c>
      <c r="F20787" t="inlineStr">
        <is>
          <t>BN</t>
        </is>
      </c>
      <c r="G20787" t="inlineStr">
        <is>
          <t>No</t>
        </is>
      </c>
      <c r="H20787" t="n">
        <v>0</v>
      </c>
    </row>
    <row r="20788">
      <c r="A20788" t="inlineStr">
        <is>
          <t>2023-W2-2023-JCHAPS-Y33965</t>
        </is>
      </c>
      <c r="B20788" t="n">
        <v>2023</v>
      </c>
      <c r="C20788" t="n">
        <v>2</v>
      </c>
      <c r="D20788" t="inlineStr">
        <is>
          <t>2023-JCHAPS</t>
        </is>
      </c>
      <c r="E20788" t="inlineStr">
        <is>
          <t>Y33965</t>
        </is>
      </c>
      <c r="F20788" t="inlineStr">
        <is>
          <t>BN</t>
        </is>
      </c>
      <c r="G20788" t="inlineStr">
        <is>
          <t>No</t>
        </is>
      </c>
      <c r="H20788" t="n">
        <v>17.3</v>
      </c>
    </row>
    <row r="20789">
      <c r="A20789" t="inlineStr">
        <is>
          <t>2023-W2-2023-JCHAPS-Y40075</t>
        </is>
      </c>
      <c r="B20789" t="n">
        <v>2023</v>
      </c>
      <c r="C20789" t="n">
        <v>2</v>
      </c>
      <c r="D20789" t="inlineStr">
        <is>
          <t>2023-JCHAPS</t>
        </is>
      </c>
      <c r="E20789" t="inlineStr">
        <is>
          <t>Y40075</t>
        </is>
      </c>
      <c r="F20789" t="inlineStr">
        <is>
          <t>BN</t>
        </is>
      </c>
      <c r="G20789" t="inlineStr">
        <is>
          <t>No</t>
        </is>
      </c>
      <c r="H20789" t="n">
        <v>4</v>
      </c>
    </row>
    <row r="20790">
      <c r="A20790" t="inlineStr">
        <is>
          <t>2023-W2-2023-JCHAPS-Y34112</t>
        </is>
      </c>
      <c r="B20790" t="n">
        <v>2023</v>
      </c>
      <c r="C20790" t="n">
        <v>2</v>
      </c>
      <c r="D20790" t="inlineStr">
        <is>
          <t>2023-JCHAPS</t>
        </is>
      </c>
      <c r="E20790" t="inlineStr">
        <is>
          <t>Y34112</t>
        </is>
      </c>
      <c r="F20790" t="inlineStr">
        <is>
          <t>BN</t>
        </is>
      </c>
      <c r="G20790" t="inlineStr">
        <is>
          <t>No</t>
        </is>
      </c>
      <c r="H20790" t="n">
        <v>22.6</v>
      </c>
    </row>
    <row r="20791">
      <c r="A20791" t="inlineStr">
        <is>
          <t>2023-W2-2023-JCHAPS-Y31898</t>
        </is>
      </c>
      <c r="B20791" t="n">
        <v>2023</v>
      </c>
      <c r="C20791" t="n">
        <v>2</v>
      </c>
      <c r="D20791" t="inlineStr">
        <is>
          <t>2023-JCHAPS</t>
        </is>
      </c>
      <c r="E20791" t="inlineStr">
        <is>
          <t>Y31898</t>
        </is>
      </c>
      <c r="F20791" t="inlineStr">
        <is>
          <t>IR</t>
        </is>
      </c>
      <c r="G20791" t="inlineStr">
        <is>
          <t>No</t>
        </is>
      </c>
      <c r="H20791" t="n">
        <v>0</v>
      </c>
    </row>
    <row r="20792">
      <c r="A20792" t="inlineStr">
        <is>
          <t>2023-W2-2023-ISAROD-Y25812</t>
        </is>
      </c>
      <c r="B20792" t="n">
        <v>2023</v>
      </c>
      <c r="C20792" t="n">
        <v>2</v>
      </c>
      <c r="D20792" t="inlineStr">
        <is>
          <t>2023-ISAROD</t>
        </is>
      </c>
      <c r="E20792" t="inlineStr">
        <is>
          <t>Y25812</t>
        </is>
      </c>
      <c r="F20792" t="inlineStr">
        <is>
          <t>QB</t>
        </is>
      </c>
      <c r="G20792" t="inlineStr">
        <is>
          <t>Yes</t>
        </is>
      </c>
      <c r="H20792" t="n">
        <v>38.56</v>
      </c>
    </row>
    <row r="20793">
      <c r="A20793" t="inlineStr">
        <is>
          <t>2023-W2-2023-ISAROD-Y28534</t>
        </is>
      </c>
      <c r="B20793" t="n">
        <v>2023</v>
      </c>
      <c r="C20793" t="n">
        <v>2</v>
      </c>
      <c r="D20793" t="inlineStr">
        <is>
          <t>2023-ISAROD</t>
        </is>
      </c>
      <c r="E20793" t="inlineStr">
        <is>
          <t>Y28534</t>
        </is>
      </c>
      <c r="F20793" t="inlineStr">
        <is>
          <t>WR</t>
        </is>
      </c>
      <c r="G20793" t="inlineStr">
        <is>
          <t>Yes</t>
        </is>
      </c>
      <c r="H20793" t="n">
        <v>10.1</v>
      </c>
    </row>
    <row r="20794">
      <c r="A20794" t="inlineStr">
        <is>
          <t>2023-W2-2023-ISAROD-Y27581</t>
        </is>
      </c>
      <c r="B20794" t="n">
        <v>2023</v>
      </c>
      <c r="C20794" t="n">
        <v>2</v>
      </c>
      <c r="D20794" t="inlineStr">
        <is>
          <t>2023-ISAROD</t>
        </is>
      </c>
      <c r="E20794" t="inlineStr">
        <is>
          <t>Y27581</t>
        </is>
      </c>
      <c r="F20794" t="inlineStr">
        <is>
          <t>WR</t>
        </is>
      </c>
      <c r="G20794" t="inlineStr">
        <is>
          <t>Yes</t>
        </is>
      </c>
      <c r="H20794" t="n">
        <v>17.4</v>
      </c>
    </row>
    <row r="20795">
      <c r="A20795" t="inlineStr">
        <is>
          <t>2023-W2-2023-ISAROD-Y40059</t>
        </is>
      </c>
      <c r="B20795" t="n">
        <v>2023</v>
      </c>
      <c r="C20795" t="n">
        <v>2</v>
      </c>
      <c r="D20795" t="inlineStr">
        <is>
          <t>2023-ISAROD</t>
        </is>
      </c>
      <c r="E20795" t="inlineStr">
        <is>
          <t>Y40059</t>
        </is>
      </c>
      <c r="F20795" t="inlineStr">
        <is>
          <t>RB</t>
        </is>
      </c>
      <c r="G20795" t="inlineStr">
        <is>
          <t>Yes</t>
        </is>
      </c>
      <c r="H20795" t="n">
        <v>9.1</v>
      </c>
    </row>
    <row r="20796">
      <c r="A20796" t="inlineStr">
        <is>
          <t>2023-W2-2023-ISAROD-Y32705</t>
        </is>
      </c>
      <c r="B20796" t="n">
        <v>2023</v>
      </c>
      <c r="C20796" t="n">
        <v>2</v>
      </c>
      <c r="D20796" t="inlineStr">
        <is>
          <t>2023-ISAROD</t>
        </is>
      </c>
      <c r="E20796" t="inlineStr">
        <is>
          <t>Y32705</t>
        </is>
      </c>
      <c r="F20796" t="inlineStr">
        <is>
          <t>RB</t>
        </is>
      </c>
      <c r="G20796" t="inlineStr">
        <is>
          <t>Yes</t>
        </is>
      </c>
      <c r="H20796" t="n">
        <v>25.6</v>
      </c>
    </row>
    <row r="20797">
      <c r="A20797" t="inlineStr">
        <is>
          <t>2023-W2-2023-ISAROD-Y28592</t>
        </is>
      </c>
      <c r="B20797" t="n">
        <v>2023</v>
      </c>
      <c r="C20797" t="n">
        <v>2</v>
      </c>
      <c r="D20797" t="inlineStr">
        <is>
          <t>2023-ISAROD</t>
        </is>
      </c>
      <c r="E20797" t="inlineStr">
        <is>
          <t>Y28592</t>
        </is>
      </c>
      <c r="F20797" t="inlineStr">
        <is>
          <t>TE</t>
        </is>
      </c>
      <c r="G20797" t="inlineStr">
        <is>
          <t>Yes</t>
        </is>
      </c>
      <c r="H20797" t="n">
        <v>10.6</v>
      </c>
    </row>
    <row r="20798">
      <c r="A20798" t="inlineStr">
        <is>
          <t>2023-W2-2023-ISAROD-Y32704</t>
        </is>
      </c>
      <c r="B20798" t="n">
        <v>2023</v>
      </c>
      <c r="C20798" t="n">
        <v>2</v>
      </c>
      <c r="D20798" t="inlineStr">
        <is>
          <t>2023-ISAROD</t>
        </is>
      </c>
      <c r="E20798" t="inlineStr">
        <is>
          <t>Y32704</t>
        </is>
      </c>
      <c r="F20798" t="inlineStr">
        <is>
          <t>W/R/T FLEX</t>
        </is>
      </c>
      <c r="G20798" t="inlineStr">
        <is>
          <t>Yes</t>
        </is>
      </c>
      <c r="H20798" t="n">
        <v>9.6</v>
      </c>
    </row>
    <row r="20799">
      <c r="A20799" t="inlineStr">
        <is>
          <t>2023-W2-2023-ISAROD-Y26534</t>
        </is>
      </c>
      <c r="B20799" t="n">
        <v>2023</v>
      </c>
      <c r="C20799" t="n">
        <v>2</v>
      </c>
      <c r="D20799" t="inlineStr">
        <is>
          <t>2023-ISAROD</t>
        </is>
      </c>
      <c r="E20799" t="inlineStr">
        <is>
          <t>Y26534</t>
        </is>
      </c>
      <c r="F20799" t="inlineStr">
        <is>
          <t>K</t>
        </is>
      </c>
      <c r="G20799" t="inlineStr">
        <is>
          <t>Yes</t>
        </is>
      </c>
      <c r="H20799" t="n">
        <v>11</v>
      </c>
    </row>
    <row r="20800">
      <c r="A20800" t="inlineStr">
        <is>
          <t>2023-W2-2023-ISAROD-Y-DEF:new-orleans</t>
        </is>
      </c>
      <c r="B20800" t="n">
        <v>2023</v>
      </c>
      <c r="C20800" t="n">
        <v>2</v>
      </c>
      <c r="D20800" t="inlineStr">
        <is>
          <t>2023-ISAROD</t>
        </is>
      </c>
      <c r="E20800" t="inlineStr">
        <is>
          <t>Y-DEF:new-orleans</t>
        </is>
      </c>
      <c r="F20800" t="inlineStr">
        <is>
          <t>DST</t>
        </is>
      </c>
      <c r="G20800" t="inlineStr">
        <is>
          <t>Yes</t>
        </is>
      </c>
      <c r="H20800" t="n">
        <v>9.33</v>
      </c>
    </row>
    <row r="20801">
      <c r="A20801" t="inlineStr">
        <is>
          <t>2023-W2-2023-ISAROD-Y28392</t>
        </is>
      </c>
      <c r="B20801" t="n">
        <v>2023</v>
      </c>
      <c r="C20801" t="n">
        <v>2</v>
      </c>
      <c r="D20801" t="inlineStr">
        <is>
          <t>2023-ISAROD</t>
        </is>
      </c>
      <c r="E20801" t="inlineStr">
        <is>
          <t>Y28392</t>
        </is>
      </c>
      <c r="F20801" t="inlineStr">
        <is>
          <t>BN</t>
        </is>
      </c>
      <c r="G20801" t="inlineStr">
        <is>
          <t>No</t>
        </is>
      </c>
      <c r="H20801" t="n">
        <v>12.5</v>
      </c>
    </row>
    <row r="20802">
      <c r="A20802" t="inlineStr">
        <is>
          <t>2023-W2-2023-ISAROD-Y29238</t>
        </is>
      </c>
      <c r="B20802" t="n">
        <v>2023</v>
      </c>
      <c r="C20802" t="n">
        <v>2</v>
      </c>
      <c r="D20802" t="inlineStr">
        <is>
          <t>2023-ISAROD</t>
        </is>
      </c>
      <c r="E20802" t="inlineStr">
        <is>
          <t>Y29238</t>
        </is>
      </c>
      <c r="F20802" t="inlineStr">
        <is>
          <t>BN</t>
        </is>
      </c>
      <c r="G20802" t="inlineStr">
        <is>
          <t>No</t>
        </is>
      </c>
      <c r="H20802" t="n">
        <v>1.3</v>
      </c>
    </row>
    <row r="20803">
      <c r="A20803" t="inlineStr">
        <is>
          <t>2023-W2-2023-ISAROD-Y40084</t>
        </is>
      </c>
      <c r="B20803" t="n">
        <v>2023</v>
      </c>
      <c r="C20803" t="n">
        <v>2</v>
      </c>
      <c r="D20803" t="inlineStr">
        <is>
          <t>2023-ISAROD</t>
        </is>
      </c>
      <c r="E20803" t="inlineStr">
        <is>
          <t>Y40084</t>
        </is>
      </c>
      <c r="F20803" t="inlineStr">
        <is>
          <t>BN</t>
        </is>
      </c>
      <c r="G20803" t="inlineStr">
        <is>
          <t>No</t>
        </is>
      </c>
      <c r="H20803" t="n">
        <v>3</v>
      </c>
    </row>
    <row r="20804">
      <c r="A20804" t="inlineStr">
        <is>
          <t>2023-W2-2023-ISAROD-Y40240</t>
        </is>
      </c>
      <c r="B20804" t="n">
        <v>2023</v>
      </c>
      <c r="C20804" t="n">
        <v>2</v>
      </c>
      <c r="D20804" t="inlineStr">
        <is>
          <t>2023-ISAROD</t>
        </is>
      </c>
      <c r="E20804" t="inlineStr">
        <is>
          <t>Y40240</t>
        </is>
      </c>
      <c r="F20804" t="inlineStr">
        <is>
          <t>BN</t>
        </is>
      </c>
      <c r="G20804" t="inlineStr">
        <is>
          <t>No</t>
        </is>
      </c>
      <c r="H20804" t="n">
        <v>4.7</v>
      </c>
    </row>
    <row r="20805">
      <c r="A20805" t="inlineStr">
        <is>
          <t>2023-W2-2023-ISAROD-Y40128</t>
        </is>
      </c>
      <c r="B20805" t="n">
        <v>2023</v>
      </c>
      <c r="C20805" t="n">
        <v>2</v>
      </c>
      <c r="D20805" t="inlineStr">
        <is>
          <t>2023-ISAROD</t>
        </is>
      </c>
      <c r="E20805" t="inlineStr">
        <is>
          <t>Y40128</t>
        </is>
      </c>
      <c r="F20805" t="inlineStr">
        <is>
          <t>BN</t>
        </is>
      </c>
      <c r="G20805" t="inlineStr">
        <is>
          <t>No</t>
        </is>
      </c>
      <c r="H20805" t="n">
        <v>9.9</v>
      </c>
    </row>
    <row r="20806">
      <c r="A20806" t="inlineStr">
        <is>
          <t>2023-W2-2023-ISAROD-Y31945</t>
        </is>
      </c>
      <c r="B20806" t="n">
        <v>2023</v>
      </c>
      <c r="C20806" t="n">
        <v>2</v>
      </c>
      <c r="D20806" t="inlineStr">
        <is>
          <t>2023-ISAROD</t>
        </is>
      </c>
      <c r="E20806" t="inlineStr">
        <is>
          <t>Y31945</t>
        </is>
      </c>
      <c r="F20806" t="inlineStr">
        <is>
          <t>BN</t>
        </is>
      </c>
      <c r="G20806" t="inlineStr">
        <is>
          <t>No</t>
        </is>
      </c>
      <c r="H20806" t="n">
        <v>6.8</v>
      </c>
    </row>
    <row r="20807">
      <c r="A20807" t="inlineStr">
        <is>
          <t>2023-W2-2023-HUERO-Y33389</t>
        </is>
      </c>
      <c r="B20807" t="n">
        <v>2023</v>
      </c>
      <c r="C20807" t="n">
        <v>2</v>
      </c>
      <c r="D20807" t="inlineStr">
        <is>
          <t>2023-HUERO</t>
        </is>
      </c>
      <c r="E20807" t="inlineStr">
        <is>
          <t>Y33389</t>
        </is>
      </c>
      <c r="F20807" t="inlineStr">
        <is>
          <t>QB</t>
        </is>
      </c>
      <c r="G20807" t="inlineStr">
        <is>
          <t>Yes</t>
        </is>
      </c>
      <c r="H20807" t="n">
        <v>9.24</v>
      </c>
    </row>
    <row r="20808">
      <c r="A20808" t="inlineStr">
        <is>
          <t>2023-W2-2023-HUERO-Y33500</t>
        </is>
      </c>
      <c r="B20808" t="n">
        <v>2023</v>
      </c>
      <c r="C20808" t="n">
        <v>2</v>
      </c>
      <c r="D20808" t="inlineStr">
        <is>
          <t>2023-HUERO</t>
        </is>
      </c>
      <c r="E20808" t="inlineStr">
        <is>
          <t>Y33500</t>
        </is>
      </c>
      <c r="F20808" t="inlineStr">
        <is>
          <t>WR</t>
        </is>
      </c>
      <c r="G20808" t="inlineStr">
        <is>
          <t>Yes</t>
        </is>
      </c>
      <c r="H20808" t="n">
        <v>11.2</v>
      </c>
    </row>
    <row r="20809">
      <c r="A20809" t="inlineStr">
        <is>
          <t>2023-W2-2023-HUERO-Y32703</t>
        </is>
      </c>
      <c r="B20809" t="n">
        <v>2023</v>
      </c>
      <c r="C20809" t="n">
        <v>2</v>
      </c>
      <c r="D20809" t="inlineStr">
        <is>
          <t>2023-HUERO</t>
        </is>
      </c>
      <c r="E20809" t="inlineStr">
        <is>
          <t>Y32703</t>
        </is>
      </c>
      <c r="F20809" t="inlineStr">
        <is>
          <t>WR</t>
        </is>
      </c>
      <c r="G20809" t="inlineStr">
        <is>
          <t>Yes</t>
        </is>
      </c>
      <c r="H20809" t="n">
        <v>24.9</v>
      </c>
    </row>
    <row r="20810">
      <c r="A20810" t="inlineStr">
        <is>
          <t>2023-W2-2023-HUERO-Y34047</t>
        </is>
      </c>
      <c r="B20810" t="n">
        <v>2023</v>
      </c>
      <c r="C20810" t="n">
        <v>2</v>
      </c>
      <c r="D20810" t="inlineStr">
        <is>
          <t>2023-HUERO</t>
        </is>
      </c>
      <c r="E20810" t="inlineStr">
        <is>
          <t>Y34047</t>
        </is>
      </c>
      <c r="F20810" t="inlineStr">
        <is>
          <t>RB</t>
        </is>
      </c>
      <c r="G20810" t="inlineStr">
        <is>
          <t>Yes</t>
        </is>
      </c>
      <c r="H20810" t="n">
        <v>18.8</v>
      </c>
    </row>
    <row r="20811">
      <c r="A20811" t="inlineStr">
        <is>
          <t>2023-W2-2023-HUERO-Y33423</t>
        </is>
      </c>
      <c r="B20811" t="n">
        <v>2023</v>
      </c>
      <c r="C20811" t="n">
        <v>2</v>
      </c>
      <c r="D20811" t="inlineStr">
        <is>
          <t>2023-HUERO</t>
        </is>
      </c>
      <c r="E20811" t="inlineStr">
        <is>
          <t>Y33423</t>
        </is>
      </c>
      <c r="F20811" t="inlineStr">
        <is>
          <t>RB</t>
        </is>
      </c>
      <c r="G20811" t="inlineStr">
        <is>
          <t>Yes</t>
        </is>
      </c>
      <c r="H20811" t="n">
        <v>6.8</v>
      </c>
    </row>
    <row r="20812">
      <c r="A20812" t="inlineStr">
        <is>
          <t>2023-W2-2023-HUERO-Y26686</t>
        </is>
      </c>
      <c r="B20812" t="n">
        <v>2023</v>
      </c>
      <c r="C20812" t="n">
        <v>2</v>
      </c>
      <c r="D20812" t="inlineStr">
        <is>
          <t>2023-HUERO</t>
        </is>
      </c>
      <c r="E20812" t="inlineStr">
        <is>
          <t>Y26686</t>
        </is>
      </c>
      <c r="F20812" t="inlineStr">
        <is>
          <t>TE</t>
        </is>
      </c>
      <c r="G20812" t="inlineStr">
        <is>
          <t>Yes</t>
        </is>
      </c>
      <c r="H20812" t="n">
        <v>10.6</v>
      </c>
    </row>
    <row r="20813">
      <c r="A20813" t="inlineStr">
        <is>
          <t>2023-W2-2023-HUERO-Y34088</t>
        </is>
      </c>
      <c r="B20813" t="n">
        <v>2023</v>
      </c>
      <c r="C20813" t="n">
        <v>2</v>
      </c>
      <c r="D20813" t="inlineStr">
        <is>
          <t>2023-HUERO</t>
        </is>
      </c>
      <c r="E20813" t="inlineStr">
        <is>
          <t>Y34088</t>
        </is>
      </c>
      <c r="F20813" t="inlineStr">
        <is>
          <t>W/R/T FLEX</t>
        </is>
      </c>
      <c r="G20813" t="inlineStr">
        <is>
          <t>Yes</t>
        </is>
      </c>
      <c r="H20813" t="n">
        <v>4</v>
      </c>
    </row>
    <row r="20814">
      <c r="A20814" t="inlineStr">
        <is>
          <t>2023-W2-2023-HUERO-Y33781</t>
        </is>
      </c>
      <c r="B20814" t="n">
        <v>2023</v>
      </c>
      <c r="C20814" t="n">
        <v>2</v>
      </c>
      <c r="D20814" t="inlineStr">
        <is>
          <t>2023-HUERO</t>
        </is>
      </c>
      <c r="E20814" t="inlineStr">
        <is>
          <t>Y33781</t>
        </is>
      </c>
      <c r="F20814" t="inlineStr">
        <is>
          <t>K</t>
        </is>
      </c>
      <c r="G20814" t="inlineStr">
        <is>
          <t>Yes</t>
        </is>
      </c>
      <c r="H20814" t="n">
        <v>7</v>
      </c>
    </row>
    <row r="20815">
      <c r="A20815" t="inlineStr">
        <is>
          <t>2023-W2-2023-HUERO-Y-DEF:tampa-bay</t>
        </is>
      </c>
      <c r="B20815" t="n">
        <v>2023</v>
      </c>
      <c r="C20815" t="n">
        <v>2</v>
      </c>
      <c r="D20815" t="inlineStr">
        <is>
          <t>2023-HUERO</t>
        </is>
      </c>
      <c r="E20815" t="inlineStr">
        <is>
          <t>Y-DEF:tampa-bay</t>
        </is>
      </c>
      <c r="F20815" t="inlineStr">
        <is>
          <t>DST</t>
        </is>
      </c>
      <c r="G20815" t="inlineStr">
        <is>
          <t>Yes</t>
        </is>
      </c>
      <c r="H20815" t="n">
        <v>17.93</v>
      </c>
    </row>
    <row r="20816">
      <c r="A20816" t="inlineStr">
        <is>
          <t>2023-W2-2023-HUERO-Y32685</t>
        </is>
      </c>
      <c r="B20816" t="n">
        <v>2023</v>
      </c>
      <c r="C20816" t="n">
        <v>2</v>
      </c>
      <c r="D20816" t="inlineStr">
        <is>
          <t>2023-HUERO</t>
        </is>
      </c>
      <c r="E20816" t="inlineStr">
        <is>
          <t>Y32685</t>
        </is>
      </c>
      <c r="F20816" t="inlineStr">
        <is>
          <t>BN</t>
        </is>
      </c>
      <c r="G20816" t="inlineStr">
        <is>
          <t>No</t>
        </is>
      </c>
      <c r="H20816" t="n">
        <v>4</v>
      </c>
    </row>
    <row r="20817">
      <c r="A20817" t="inlineStr">
        <is>
          <t>2023-W2-2023-HUERO-Y32798</t>
        </is>
      </c>
      <c r="B20817" t="n">
        <v>2023</v>
      </c>
      <c r="C20817" t="n">
        <v>2</v>
      </c>
      <c r="D20817" t="inlineStr">
        <is>
          <t>2023-HUERO</t>
        </is>
      </c>
      <c r="E20817" t="inlineStr">
        <is>
          <t>Y32798</t>
        </is>
      </c>
      <c r="F20817" t="inlineStr">
        <is>
          <t>BN</t>
        </is>
      </c>
      <c r="G20817" t="inlineStr">
        <is>
          <t>No</t>
        </is>
      </c>
      <c r="H20817" t="n">
        <v>18.2</v>
      </c>
    </row>
    <row r="20818">
      <c r="A20818" t="inlineStr">
        <is>
          <t>2023-W2-2023-HUERO-Y30227</t>
        </is>
      </c>
      <c r="B20818" t="n">
        <v>2023</v>
      </c>
      <c r="C20818" t="n">
        <v>2</v>
      </c>
      <c r="D20818" t="inlineStr">
        <is>
          <t>2023-HUERO</t>
        </is>
      </c>
      <c r="E20818" t="inlineStr">
        <is>
          <t>Y30227</t>
        </is>
      </c>
      <c r="F20818" t="inlineStr">
        <is>
          <t>BN</t>
        </is>
      </c>
      <c r="G20818" t="inlineStr">
        <is>
          <t>No</t>
        </is>
      </c>
      <c r="H20818" t="n">
        <v>3.9</v>
      </c>
    </row>
    <row r="20819">
      <c r="A20819" t="inlineStr">
        <is>
          <t>2023-W2-2023-HUERO-Y34447</t>
        </is>
      </c>
      <c r="B20819" t="n">
        <v>2023</v>
      </c>
      <c r="C20819" t="n">
        <v>2</v>
      </c>
      <c r="D20819" t="inlineStr">
        <is>
          <t>2023-HUERO</t>
        </is>
      </c>
      <c r="E20819" t="inlineStr">
        <is>
          <t>Y34447</t>
        </is>
      </c>
      <c r="F20819" t="inlineStr">
        <is>
          <t>BN</t>
        </is>
      </c>
      <c r="G20819" t="inlineStr">
        <is>
          <t>No</t>
        </is>
      </c>
      <c r="H20819" t="n">
        <v>10.6</v>
      </c>
    </row>
    <row r="20820">
      <c r="A20820" t="inlineStr">
        <is>
          <t>2023-W2-2023-HUERO-Y40742</t>
        </is>
      </c>
      <c r="B20820" t="n">
        <v>2023</v>
      </c>
      <c r="C20820" t="n">
        <v>2</v>
      </c>
      <c r="D20820" t="inlineStr">
        <is>
          <t>2023-HUERO</t>
        </is>
      </c>
      <c r="E20820" t="inlineStr">
        <is>
          <t>Y40742</t>
        </is>
      </c>
      <c r="F20820" t="inlineStr">
        <is>
          <t>BN</t>
        </is>
      </c>
      <c r="G20820" t="inlineStr">
        <is>
          <t>No</t>
        </is>
      </c>
      <c r="H20820" t="n">
        <v>0.7</v>
      </c>
    </row>
    <row r="20821">
      <c r="A20821" t="inlineStr">
        <is>
          <t>2023-W2-2023-HUERO-Y33265</t>
        </is>
      </c>
      <c r="B20821" t="n">
        <v>2023</v>
      </c>
      <c r="C20821" t="n">
        <v>2</v>
      </c>
      <c r="D20821" t="inlineStr">
        <is>
          <t>2023-HUERO</t>
        </is>
      </c>
      <c r="E20821" t="inlineStr">
        <is>
          <t>Y33265</t>
        </is>
      </c>
      <c r="F20821" t="inlineStr">
        <is>
          <t>BN</t>
        </is>
      </c>
      <c r="G20821" t="inlineStr">
        <is>
          <t>No</t>
        </is>
      </c>
      <c r="H20821" t="n">
        <v>5.6</v>
      </c>
    </row>
    <row r="20822">
      <c r="A20822" t="inlineStr">
        <is>
          <t>2023-W2-2023-HUERO-Y33538</t>
        </is>
      </c>
      <c r="B20822" t="n">
        <v>2023</v>
      </c>
      <c r="C20822" t="n">
        <v>2</v>
      </c>
      <c r="D20822" t="inlineStr">
        <is>
          <t>2023-HUERO</t>
        </is>
      </c>
      <c r="E20822" t="inlineStr">
        <is>
          <t>Y33538</t>
        </is>
      </c>
      <c r="F20822" t="inlineStr">
        <is>
          <t>IR</t>
        </is>
      </c>
      <c r="G20822" t="inlineStr">
        <is>
          <t>No</t>
        </is>
      </c>
      <c r="H20822" t="n">
        <v>0</v>
      </c>
    </row>
    <row r="20823">
      <c r="A20823" t="inlineStr">
        <is>
          <t>2023-W2-2023-VARO-Y40040</t>
        </is>
      </c>
      <c r="B20823" t="n">
        <v>2023</v>
      </c>
      <c r="C20823" t="n">
        <v>2</v>
      </c>
      <c r="D20823" t="inlineStr">
        <is>
          <t>2023-VARO</t>
        </is>
      </c>
      <c r="E20823" t="inlineStr">
        <is>
          <t>Y40040</t>
        </is>
      </c>
      <c r="F20823" t="inlineStr">
        <is>
          <t>QB</t>
        </is>
      </c>
      <c r="G20823" t="inlineStr">
        <is>
          <t>Yes</t>
        </is>
      </c>
      <c r="H20823" t="n">
        <v>17.74</v>
      </c>
    </row>
    <row r="20824">
      <c r="A20824" t="inlineStr">
        <is>
          <t>2023-W2-2023-VARO-Y33393</t>
        </is>
      </c>
      <c r="B20824" t="n">
        <v>2023</v>
      </c>
      <c r="C20824" t="n">
        <v>2</v>
      </c>
      <c r="D20824" t="inlineStr">
        <is>
          <t>2023-VARO</t>
        </is>
      </c>
      <c r="E20824" t="inlineStr">
        <is>
          <t>Y33393</t>
        </is>
      </c>
      <c r="F20824" t="inlineStr">
        <is>
          <t>WR</t>
        </is>
      </c>
      <c r="G20824" t="inlineStr">
        <is>
          <t>Yes</t>
        </is>
      </c>
      <c r="H20824" t="n">
        <v>5.6</v>
      </c>
    </row>
    <row r="20825">
      <c r="A20825" t="inlineStr">
        <is>
          <t>2023-W2-2023-VARO-Y33966</t>
        </is>
      </c>
      <c r="B20825" t="n">
        <v>2023</v>
      </c>
      <c r="C20825" t="n">
        <v>2</v>
      </c>
      <c r="D20825" t="inlineStr">
        <is>
          <t>2023-VARO</t>
        </is>
      </c>
      <c r="E20825" t="inlineStr">
        <is>
          <t>Y33966</t>
        </is>
      </c>
      <c r="F20825" t="inlineStr">
        <is>
          <t>WR</t>
        </is>
      </c>
      <c r="G20825" t="inlineStr">
        <is>
          <t>Yes</t>
        </is>
      </c>
      <c r="H20825" t="n">
        <v>11.6</v>
      </c>
    </row>
    <row r="20826">
      <c r="A20826" t="inlineStr">
        <is>
          <t>2023-W2-2023-VARO-Y34063</t>
        </is>
      </c>
      <c r="B20826" t="n">
        <v>2023</v>
      </c>
      <c r="C20826" t="n">
        <v>2</v>
      </c>
      <c r="D20826" t="inlineStr">
        <is>
          <t>2023-VARO</t>
        </is>
      </c>
      <c r="E20826" t="inlineStr">
        <is>
          <t>Y34063</t>
        </is>
      </c>
      <c r="F20826" t="inlineStr">
        <is>
          <t>RB</t>
        </is>
      </c>
      <c r="G20826" t="inlineStr">
        <is>
          <t>Yes</t>
        </is>
      </c>
      <c r="H20826" t="n">
        <v>4.5</v>
      </c>
    </row>
    <row r="20827">
      <c r="A20827" t="inlineStr">
        <is>
          <t>2023-W2-2023-VARO-Y34019</t>
        </is>
      </c>
      <c r="B20827" t="n">
        <v>2023</v>
      </c>
      <c r="C20827" t="n">
        <v>2</v>
      </c>
      <c r="D20827" t="inlineStr">
        <is>
          <t>2023-VARO</t>
        </is>
      </c>
      <c r="E20827" t="inlineStr">
        <is>
          <t>Y34019</t>
        </is>
      </c>
      <c r="F20827" t="inlineStr">
        <is>
          <t>RB</t>
        </is>
      </c>
      <c r="G20827" t="inlineStr">
        <is>
          <t>Yes</t>
        </is>
      </c>
      <c r="H20827" t="n">
        <v>17.9</v>
      </c>
    </row>
    <row r="20828">
      <c r="A20828" t="inlineStr">
        <is>
          <t>2023-W2-2023-VARO-Y40074</t>
        </is>
      </c>
      <c r="B20828" t="n">
        <v>2023</v>
      </c>
      <c r="C20828" t="n">
        <v>2</v>
      </c>
      <c r="D20828" t="inlineStr">
        <is>
          <t>2023-VARO</t>
        </is>
      </c>
      <c r="E20828" t="inlineStr">
        <is>
          <t>Y40074</t>
        </is>
      </c>
      <c r="F20828" t="inlineStr">
        <is>
          <t>TE</t>
        </is>
      </c>
      <c r="G20828" t="inlineStr">
        <is>
          <t>Yes</t>
        </is>
      </c>
      <c r="H20828" t="n">
        <v>3.5</v>
      </c>
    </row>
    <row r="20829">
      <c r="A20829" t="inlineStr">
        <is>
          <t>2023-W2-2023-VARO-Y33508</t>
        </is>
      </c>
      <c r="B20829" t="n">
        <v>2023</v>
      </c>
      <c r="C20829" t="n">
        <v>2</v>
      </c>
      <c r="D20829" t="inlineStr">
        <is>
          <t>2023-VARO</t>
        </is>
      </c>
      <c r="E20829" t="inlineStr">
        <is>
          <t>Y33508</t>
        </is>
      </c>
      <c r="F20829" t="inlineStr">
        <is>
          <t>W/R/T FLEX</t>
        </is>
      </c>
      <c r="G20829" t="inlineStr">
        <is>
          <t>Yes</t>
        </is>
      </c>
      <c r="H20829" t="n">
        <v>13.5</v>
      </c>
    </row>
    <row r="20830">
      <c r="A20830" t="inlineStr">
        <is>
          <t>2023-W2-2023-VARO-Y30346</t>
        </is>
      </c>
      <c r="B20830" t="n">
        <v>2023</v>
      </c>
      <c r="C20830" t="n">
        <v>2</v>
      </c>
      <c r="D20830" t="inlineStr">
        <is>
          <t>2023-VARO</t>
        </is>
      </c>
      <c r="E20830" t="inlineStr">
        <is>
          <t>Y30346</t>
        </is>
      </c>
      <c r="F20830" t="inlineStr">
        <is>
          <t>K</t>
        </is>
      </c>
      <c r="G20830" t="inlineStr">
        <is>
          <t>Yes</t>
        </is>
      </c>
      <c r="H20830" t="n">
        <v>5</v>
      </c>
    </row>
    <row r="20831">
      <c r="A20831" t="inlineStr">
        <is>
          <t>2023-W2-2023-VARO-Y-DEF:ny-jets</t>
        </is>
      </c>
      <c r="B20831" t="n">
        <v>2023</v>
      </c>
      <c r="C20831" t="n">
        <v>2</v>
      </c>
      <c r="D20831" t="inlineStr">
        <is>
          <t>2023-VARO</t>
        </is>
      </c>
      <c r="E20831" t="inlineStr">
        <is>
          <t>Y-DEF:ny-jets</t>
        </is>
      </c>
      <c r="F20831" t="inlineStr">
        <is>
          <t>DST</t>
        </is>
      </c>
      <c r="G20831" t="inlineStr">
        <is>
          <t>Yes</t>
        </is>
      </c>
      <c r="H20831" t="n">
        <v>0.93</v>
      </c>
    </row>
    <row r="20832">
      <c r="A20832" t="inlineStr">
        <is>
          <t>2023-W2-2023-VARO-Y33113</t>
        </is>
      </c>
      <c r="B20832" t="n">
        <v>2023</v>
      </c>
      <c r="C20832" t="n">
        <v>2</v>
      </c>
      <c r="D20832" t="inlineStr">
        <is>
          <t>2023-VARO</t>
        </is>
      </c>
      <c r="E20832" t="inlineStr">
        <is>
          <t>Y33113</t>
        </is>
      </c>
      <c r="F20832" t="inlineStr">
        <is>
          <t>BN</t>
        </is>
      </c>
      <c r="G20832" t="inlineStr">
        <is>
          <t>No</t>
        </is>
      </c>
      <c r="H20832" t="n">
        <v>2.3</v>
      </c>
    </row>
    <row r="20833">
      <c r="A20833" t="inlineStr">
        <is>
          <t>2023-W2-2023-VARO-Y29369</t>
        </is>
      </c>
      <c r="B20833" t="n">
        <v>2023</v>
      </c>
      <c r="C20833" t="n">
        <v>2</v>
      </c>
      <c r="D20833" t="inlineStr">
        <is>
          <t>2023-VARO</t>
        </is>
      </c>
      <c r="E20833" t="inlineStr">
        <is>
          <t>Y29369</t>
        </is>
      </c>
      <c r="F20833" t="inlineStr">
        <is>
          <t>BN</t>
        </is>
      </c>
      <c r="G20833" t="inlineStr">
        <is>
          <t>No</t>
        </is>
      </c>
      <c r="H20833" t="n">
        <v>23.6</v>
      </c>
    </row>
    <row r="20834">
      <c r="A20834" t="inlineStr">
        <is>
          <t>2023-W2-2023-VARO-Y31885</t>
        </is>
      </c>
      <c r="B20834" t="n">
        <v>2023</v>
      </c>
      <c r="C20834" t="n">
        <v>2</v>
      </c>
      <c r="D20834" t="inlineStr">
        <is>
          <t>2023-VARO</t>
        </is>
      </c>
      <c r="E20834" t="inlineStr">
        <is>
          <t>Y31885</t>
        </is>
      </c>
      <c r="F20834" t="inlineStr">
        <is>
          <t>BN</t>
        </is>
      </c>
      <c r="G20834" t="inlineStr">
        <is>
          <t>No</t>
        </is>
      </c>
      <c r="H20834" t="n">
        <v>6.2</v>
      </c>
    </row>
    <row r="20835">
      <c r="A20835" t="inlineStr">
        <is>
          <t>2023-W2-2023-VARO-Y34007</t>
        </is>
      </c>
      <c r="B20835" t="n">
        <v>2023</v>
      </c>
      <c r="C20835" t="n">
        <v>2</v>
      </c>
      <c r="D20835" t="inlineStr">
        <is>
          <t>2023-VARO</t>
        </is>
      </c>
      <c r="E20835" t="inlineStr">
        <is>
          <t>Y34007</t>
        </is>
      </c>
      <c r="F20835" t="inlineStr">
        <is>
          <t>BN</t>
        </is>
      </c>
      <c r="G20835" t="inlineStr">
        <is>
          <t>No</t>
        </is>
      </c>
      <c r="H20835" t="n">
        <v>22.7</v>
      </c>
    </row>
    <row r="20836">
      <c r="A20836" t="inlineStr">
        <is>
          <t>2023-W2-2023-VARO-Y40041</t>
        </is>
      </c>
      <c r="B20836" t="n">
        <v>2023</v>
      </c>
      <c r="C20836" t="n">
        <v>2</v>
      </c>
      <c r="D20836" t="inlineStr">
        <is>
          <t>2023-VARO</t>
        </is>
      </c>
      <c r="E20836" t="inlineStr">
        <is>
          <t>Y40041</t>
        </is>
      </c>
      <c r="F20836" t="inlineStr">
        <is>
          <t>BN</t>
        </is>
      </c>
      <c r="G20836" t="inlineStr">
        <is>
          <t>No</t>
        </is>
      </c>
      <c r="H20836" t="n">
        <v>5.9</v>
      </c>
    </row>
    <row r="20837">
      <c r="A20837" t="inlineStr">
        <is>
          <t>2023-W2-2023-VARO-Y33408</t>
        </is>
      </c>
      <c r="B20837" t="n">
        <v>2023</v>
      </c>
      <c r="C20837" t="n">
        <v>2</v>
      </c>
      <c r="D20837" t="inlineStr">
        <is>
          <t>2023-VARO</t>
        </is>
      </c>
      <c r="E20837" t="inlineStr">
        <is>
          <t>Y33408</t>
        </is>
      </c>
      <c r="F20837" t="inlineStr">
        <is>
          <t>BN</t>
        </is>
      </c>
      <c r="G20837" t="inlineStr">
        <is>
          <t>No</t>
        </is>
      </c>
      <c r="H20837" t="n">
        <v>6.3</v>
      </c>
    </row>
    <row r="20838">
      <c r="A20838" t="inlineStr">
        <is>
          <t>2023-W2-2023-PACO-Y30977</t>
        </is>
      </c>
      <c r="B20838" t="n">
        <v>2023</v>
      </c>
      <c r="C20838" t="n">
        <v>2</v>
      </c>
      <c r="D20838" t="inlineStr">
        <is>
          <t>2023-PACO</t>
        </is>
      </c>
      <c r="E20838" t="inlineStr">
        <is>
          <t>Y30977</t>
        </is>
      </c>
      <c r="F20838" t="inlineStr">
        <is>
          <t>QB</t>
        </is>
      </c>
      <c r="G20838" t="inlineStr">
        <is>
          <t>Yes</t>
        </is>
      </c>
      <c r="H20838" t="n">
        <v>29.66</v>
      </c>
    </row>
    <row r="20839">
      <c r="A20839" t="inlineStr">
        <is>
          <t>2023-W2-2023-PACO-Y31896</t>
        </is>
      </c>
      <c r="B20839" t="n">
        <v>2023</v>
      </c>
      <c r="C20839" t="n">
        <v>2</v>
      </c>
      <c r="D20839" t="inlineStr">
        <is>
          <t>2023-PACO</t>
        </is>
      </c>
      <c r="E20839" t="inlineStr">
        <is>
          <t>Y31896</t>
        </is>
      </c>
      <c r="F20839" t="inlineStr">
        <is>
          <t>WR</t>
        </is>
      </c>
      <c r="G20839" t="inlineStr">
        <is>
          <t>Yes</t>
        </is>
      </c>
      <c r="H20839" t="n">
        <v>10.5</v>
      </c>
    </row>
    <row r="20840">
      <c r="A20840" t="inlineStr">
        <is>
          <t>2023-W2-2023-PACO-Y26650</t>
        </is>
      </c>
      <c r="B20840" t="n">
        <v>2023</v>
      </c>
      <c r="C20840" t="n">
        <v>2</v>
      </c>
      <c r="D20840" t="inlineStr">
        <is>
          <t>2023-PACO</t>
        </is>
      </c>
      <c r="E20840" t="inlineStr">
        <is>
          <t>Y26650</t>
        </is>
      </c>
      <c r="F20840" t="inlineStr">
        <is>
          <t>WR</t>
        </is>
      </c>
      <c r="G20840" t="inlineStr">
        <is>
          <t>Yes</t>
        </is>
      </c>
      <c r="H20840" t="n">
        <v>6</v>
      </c>
    </row>
    <row r="20841">
      <c r="A20841" t="inlineStr">
        <is>
          <t>2023-W2-2023-PACO-Y33413</t>
        </is>
      </c>
      <c r="B20841" t="n">
        <v>2023</v>
      </c>
      <c r="C20841" t="n">
        <v>2</v>
      </c>
      <c r="D20841" t="inlineStr">
        <is>
          <t>2023-PACO</t>
        </is>
      </c>
      <c r="E20841" t="inlineStr">
        <is>
          <t>Y33413</t>
        </is>
      </c>
      <c r="F20841" t="inlineStr">
        <is>
          <t>RB</t>
        </is>
      </c>
      <c r="G20841" t="inlineStr">
        <is>
          <t>Yes</t>
        </is>
      </c>
      <c r="H20841" t="n">
        <v>5.2</v>
      </c>
    </row>
    <row r="20842">
      <c r="A20842" t="inlineStr">
        <is>
          <t>2023-W2-2023-PACO-Y31424</t>
        </is>
      </c>
      <c r="B20842" t="n">
        <v>2023</v>
      </c>
      <c r="C20842" t="n">
        <v>2</v>
      </c>
      <c r="D20842" t="inlineStr">
        <is>
          <t>2023-PACO</t>
        </is>
      </c>
      <c r="E20842" t="inlineStr">
        <is>
          <t>Y31424</t>
        </is>
      </c>
      <c r="F20842" t="inlineStr">
        <is>
          <t>RB</t>
        </is>
      </c>
      <c r="G20842" t="inlineStr">
        <is>
          <t>Yes</t>
        </is>
      </c>
      <c r="H20842" t="n">
        <v>12.2</v>
      </c>
    </row>
    <row r="20843">
      <c r="A20843" t="inlineStr">
        <is>
          <t>2023-W2-2023-PACO-Y40064</t>
        </is>
      </c>
      <c r="B20843" t="n">
        <v>2023</v>
      </c>
      <c r="C20843" t="n">
        <v>2</v>
      </c>
      <c r="D20843" t="inlineStr">
        <is>
          <t>2023-PACO</t>
        </is>
      </c>
      <c r="E20843" t="inlineStr">
        <is>
          <t>Y40064</t>
        </is>
      </c>
      <c r="F20843" t="inlineStr">
        <is>
          <t>TE</t>
        </is>
      </c>
      <c r="G20843" t="inlineStr">
        <is>
          <t>Yes</t>
        </is>
      </c>
      <c r="H20843" t="n">
        <v>8.800000000000001</v>
      </c>
    </row>
    <row r="20844">
      <c r="A20844" t="inlineStr">
        <is>
          <t>2023-W2-2023-PACO-Y40039</t>
        </is>
      </c>
      <c r="B20844" t="n">
        <v>2023</v>
      </c>
      <c r="C20844" t="n">
        <v>2</v>
      </c>
      <c r="D20844" t="inlineStr">
        <is>
          <t>2023-PACO</t>
        </is>
      </c>
      <c r="E20844" t="inlineStr">
        <is>
          <t>Y40039</t>
        </is>
      </c>
      <c r="F20844" t="inlineStr">
        <is>
          <t>W/R/T FLEX</t>
        </is>
      </c>
      <c r="G20844" t="inlineStr">
        <is>
          <t>Yes</t>
        </is>
      </c>
      <c r="H20844" t="n">
        <v>8.800000000000001</v>
      </c>
    </row>
    <row r="20845">
      <c r="A20845" t="inlineStr">
        <is>
          <t>2023-W2-2023-PACO-Y30266</t>
        </is>
      </c>
      <c r="B20845" t="n">
        <v>2023</v>
      </c>
      <c r="C20845" t="n">
        <v>2</v>
      </c>
      <c r="D20845" t="inlineStr">
        <is>
          <t>2023-PACO</t>
        </is>
      </c>
      <c r="E20845" t="inlineStr">
        <is>
          <t>Y30266</t>
        </is>
      </c>
      <c r="F20845" t="inlineStr">
        <is>
          <t>K</t>
        </is>
      </c>
      <c r="G20845" t="inlineStr">
        <is>
          <t>Yes</t>
        </is>
      </c>
      <c r="H20845" t="n">
        <v>12</v>
      </c>
    </row>
    <row r="20846">
      <c r="A20846" t="inlineStr">
        <is>
          <t>2023-W2-2023-PACO-Y-DEF:indianapolis</t>
        </is>
      </c>
      <c r="B20846" t="n">
        <v>2023</v>
      </c>
      <c r="C20846" t="n">
        <v>2</v>
      </c>
      <c r="D20846" t="inlineStr">
        <is>
          <t>2023-PACO</t>
        </is>
      </c>
      <c r="E20846" t="inlineStr">
        <is>
          <t>Y-DEF:indianapolis</t>
        </is>
      </c>
      <c r="F20846" t="inlineStr">
        <is>
          <t>DST</t>
        </is>
      </c>
      <c r="G20846" t="inlineStr">
        <is>
          <t>Yes</t>
        </is>
      </c>
      <c r="H20846" t="n">
        <v>9.25</v>
      </c>
    </row>
    <row r="20847">
      <c r="A20847" t="inlineStr">
        <is>
          <t>2023-W2-2023-PACO-Y33971</t>
        </is>
      </c>
      <c r="B20847" t="n">
        <v>2023</v>
      </c>
      <c r="C20847" t="n">
        <v>2</v>
      </c>
      <c r="D20847" t="inlineStr">
        <is>
          <t>2023-PACO</t>
        </is>
      </c>
      <c r="E20847" t="inlineStr">
        <is>
          <t>Y33971</t>
        </is>
      </c>
      <c r="F20847" t="inlineStr">
        <is>
          <t>BN</t>
        </is>
      </c>
      <c r="G20847" t="inlineStr">
        <is>
          <t>No</t>
        </is>
      </c>
      <c r="H20847" t="n">
        <v>3.7</v>
      </c>
    </row>
    <row r="20848">
      <c r="A20848" t="inlineStr">
        <is>
          <t>2023-W2-2023-PACO-Y33392</t>
        </is>
      </c>
      <c r="B20848" t="n">
        <v>2023</v>
      </c>
      <c r="C20848" t="n">
        <v>2</v>
      </c>
      <c r="D20848" t="inlineStr">
        <is>
          <t>2023-PACO</t>
        </is>
      </c>
      <c r="E20848" t="inlineStr">
        <is>
          <t>Y33392</t>
        </is>
      </c>
      <c r="F20848" t="inlineStr">
        <is>
          <t>BN</t>
        </is>
      </c>
      <c r="G20848" t="inlineStr">
        <is>
          <t>No</t>
        </is>
      </c>
      <c r="H20848" t="n">
        <v>2.5</v>
      </c>
    </row>
    <row r="20849">
      <c r="A20849" t="inlineStr">
        <is>
          <t>2023-W2-2023-PACO-Y30125</t>
        </is>
      </c>
      <c r="B20849" t="n">
        <v>2023</v>
      </c>
      <c r="C20849" t="n">
        <v>2</v>
      </c>
      <c r="D20849" t="inlineStr">
        <is>
          <t>2023-PACO</t>
        </is>
      </c>
      <c r="E20849" t="inlineStr">
        <is>
          <t>Y30125</t>
        </is>
      </c>
      <c r="F20849" t="inlineStr">
        <is>
          <t>BN</t>
        </is>
      </c>
      <c r="G20849" t="inlineStr">
        <is>
          <t>No</t>
        </is>
      </c>
      <c r="H20849" t="n">
        <v>12.6</v>
      </c>
    </row>
    <row r="20850">
      <c r="A20850" t="inlineStr">
        <is>
          <t>2023-W2-2023-PACO-Y30199</t>
        </is>
      </c>
      <c r="B20850" t="n">
        <v>2023</v>
      </c>
      <c r="C20850" t="n">
        <v>2</v>
      </c>
      <c r="D20850" t="inlineStr">
        <is>
          <t>2023-PACO</t>
        </is>
      </c>
      <c r="E20850" t="inlineStr">
        <is>
          <t>Y30199</t>
        </is>
      </c>
      <c r="F20850" t="inlineStr">
        <is>
          <t>BN</t>
        </is>
      </c>
      <c r="G20850" t="inlineStr">
        <is>
          <t>No</t>
        </is>
      </c>
      <c r="H20850" t="n">
        <v>0</v>
      </c>
    </row>
    <row r="20851">
      <c r="A20851" t="inlineStr">
        <is>
          <t>2023-W2-2023-PACO-Y30117</t>
        </is>
      </c>
      <c r="B20851" t="n">
        <v>2023</v>
      </c>
      <c r="C20851" t="n">
        <v>2</v>
      </c>
      <c r="D20851" t="inlineStr">
        <is>
          <t>2023-PACO</t>
        </is>
      </c>
      <c r="E20851" t="inlineStr">
        <is>
          <t>Y30117</t>
        </is>
      </c>
      <c r="F20851" t="inlineStr">
        <is>
          <t>BN</t>
        </is>
      </c>
      <c r="G20851" t="inlineStr">
        <is>
          <t>No</t>
        </is>
      </c>
      <c r="H20851" t="n">
        <v>0</v>
      </c>
    </row>
    <row r="20852">
      <c r="A20852" t="inlineStr">
        <is>
          <t>2023-W2-2023-PACO-Y-DEF:miami</t>
        </is>
      </c>
      <c r="B20852" t="n">
        <v>2023</v>
      </c>
      <c r="C20852" t="n">
        <v>2</v>
      </c>
      <c r="D20852" t="inlineStr">
        <is>
          <t>2023-PACO</t>
        </is>
      </c>
      <c r="E20852" t="inlineStr">
        <is>
          <t>Y-DEF:miami</t>
        </is>
      </c>
      <c r="F20852" t="inlineStr">
        <is>
          <t>BN</t>
        </is>
      </c>
      <c r="G20852" t="inlineStr">
        <is>
          <t>No</t>
        </is>
      </c>
      <c r="H20852" t="n">
        <v>10.93</v>
      </c>
    </row>
    <row r="20853">
      <c r="A20853" t="inlineStr">
        <is>
          <t>2023-W2-2023-PACO-Y30423</t>
        </is>
      </c>
      <c r="B20853" t="n">
        <v>2023</v>
      </c>
      <c r="C20853" t="n">
        <v>2</v>
      </c>
      <c r="D20853" t="inlineStr">
        <is>
          <t>2023-PACO</t>
        </is>
      </c>
      <c r="E20853" t="inlineStr">
        <is>
          <t>Y30423</t>
        </is>
      </c>
      <c r="F20853" t="inlineStr">
        <is>
          <t>IR</t>
        </is>
      </c>
      <c r="G20853" t="inlineStr">
        <is>
          <t>No</t>
        </is>
      </c>
      <c r="H20853" t="n">
        <v>0</v>
      </c>
    </row>
    <row r="20854">
      <c r="A20854" t="inlineStr">
        <is>
          <t>2023-W2-2023-PEPSALFA-Y32675</t>
        </is>
      </c>
      <c r="B20854" t="n">
        <v>2023</v>
      </c>
      <c r="C20854" t="n">
        <v>2</v>
      </c>
      <c r="D20854" t="inlineStr">
        <is>
          <t>2023-PEPSALFA</t>
        </is>
      </c>
      <c r="E20854" t="inlineStr">
        <is>
          <t>Y32675</t>
        </is>
      </c>
      <c r="F20854" t="inlineStr">
        <is>
          <t>QB</t>
        </is>
      </c>
      <c r="G20854" t="inlineStr">
        <is>
          <t>Yes</t>
        </is>
      </c>
      <c r="H20854" t="n">
        <v>15.26</v>
      </c>
    </row>
    <row r="20855">
      <c r="A20855" t="inlineStr">
        <is>
          <t>2023-W2-2023-PEPSALFA-Y30996</t>
        </is>
      </c>
      <c r="B20855" t="n">
        <v>2023</v>
      </c>
      <c r="C20855" t="n">
        <v>2</v>
      </c>
      <c r="D20855" t="inlineStr">
        <is>
          <t>2023-PEPSALFA</t>
        </is>
      </c>
      <c r="E20855" t="inlineStr">
        <is>
          <t>Y30996</t>
        </is>
      </c>
      <c r="F20855" t="inlineStr">
        <is>
          <t>WR</t>
        </is>
      </c>
      <c r="G20855" t="inlineStr">
        <is>
          <t>Yes</t>
        </is>
      </c>
      <c r="H20855" t="n">
        <v>4.2</v>
      </c>
    </row>
    <row r="20856">
      <c r="A20856" t="inlineStr">
        <is>
          <t>2023-W2-2023-PEPSALFA-Y30197</t>
        </is>
      </c>
      <c r="B20856" t="n">
        <v>2023</v>
      </c>
      <c r="C20856" t="n">
        <v>2</v>
      </c>
      <c r="D20856" t="inlineStr">
        <is>
          <t>2023-PEPSALFA</t>
        </is>
      </c>
      <c r="E20856" t="inlineStr">
        <is>
          <t>Y30197</t>
        </is>
      </c>
      <c r="F20856" t="inlineStr">
        <is>
          <t>WR</t>
        </is>
      </c>
      <c r="G20856" t="inlineStr">
        <is>
          <t>Yes</t>
        </is>
      </c>
      <c r="H20856" t="n">
        <v>8.300000000000001</v>
      </c>
    </row>
    <row r="20857">
      <c r="A20857" t="inlineStr">
        <is>
          <t>2023-W2-2023-PEPSALFA-Y31960</t>
        </is>
      </c>
      <c r="B20857" t="n">
        <v>2023</v>
      </c>
      <c r="C20857" t="n">
        <v>2</v>
      </c>
      <c r="D20857" t="inlineStr">
        <is>
          <t>2023-PEPSALFA</t>
        </is>
      </c>
      <c r="E20857" t="inlineStr">
        <is>
          <t>Y31960</t>
        </is>
      </c>
      <c r="F20857" t="inlineStr">
        <is>
          <t>RB</t>
        </is>
      </c>
      <c r="G20857" t="inlineStr">
        <is>
          <t>Yes</t>
        </is>
      </c>
      <c r="H20857" t="n">
        <v>16.4</v>
      </c>
    </row>
    <row r="20858">
      <c r="A20858" t="inlineStr">
        <is>
          <t>2023-W2-2023-PEPSALFA-Y33996</t>
        </is>
      </c>
      <c r="B20858" t="n">
        <v>2023</v>
      </c>
      <c r="C20858" t="n">
        <v>2</v>
      </c>
      <c r="D20858" t="inlineStr">
        <is>
          <t>2023-PEPSALFA</t>
        </is>
      </c>
      <c r="E20858" t="inlineStr">
        <is>
          <t>Y33996</t>
        </is>
      </c>
      <c r="F20858" t="inlineStr">
        <is>
          <t>RB</t>
        </is>
      </c>
      <c r="G20858" t="inlineStr">
        <is>
          <t>Yes</t>
        </is>
      </c>
      <c r="H20858" t="n">
        <v>17.9</v>
      </c>
    </row>
    <row r="20859">
      <c r="A20859" t="inlineStr">
        <is>
          <t>2023-W2-2023-PEPSALFA-Y29344</t>
        </is>
      </c>
      <c r="B20859" t="n">
        <v>2023</v>
      </c>
      <c r="C20859" t="n">
        <v>2</v>
      </c>
      <c r="D20859" t="inlineStr">
        <is>
          <t>2023-PEPSALFA</t>
        </is>
      </c>
      <c r="E20859" t="inlineStr">
        <is>
          <t>Y29344</t>
        </is>
      </c>
      <c r="F20859" t="inlineStr">
        <is>
          <t>TE</t>
        </is>
      </c>
      <c r="G20859" t="inlineStr">
        <is>
          <t>Yes</t>
        </is>
      </c>
      <c r="H20859" t="n">
        <v>2.7</v>
      </c>
    </row>
    <row r="20860">
      <c r="A20860" t="inlineStr">
        <is>
          <t>2023-W2-2023-PEPSALFA-Y32732</t>
        </is>
      </c>
      <c r="B20860" t="n">
        <v>2023</v>
      </c>
      <c r="C20860" t="n">
        <v>2</v>
      </c>
      <c r="D20860" t="inlineStr">
        <is>
          <t>2023-PEPSALFA</t>
        </is>
      </c>
      <c r="E20860" t="inlineStr">
        <is>
          <t>Y32732</t>
        </is>
      </c>
      <c r="F20860" t="inlineStr">
        <is>
          <t>W/R/T FLEX</t>
        </is>
      </c>
      <c r="G20860" t="inlineStr">
        <is>
          <t>Yes</t>
        </is>
      </c>
      <c r="H20860" t="n">
        <v>6.8</v>
      </c>
    </row>
    <row r="20861">
      <c r="A20861" t="inlineStr">
        <is>
          <t>2023-W2-2023-PEPSALFA-Y40129</t>
        </is>
      </c>
      <c r="B20861" t="n">
        <v>2023</v>
      </c>
      <c r="C20861" t="n">
        <v>2</v>
      </c>
      <c r="D20861" t="inlineStr">
        <is>
          <t>2023-PEPSALFA</t>
        </is>
      </c>
      <c r="E20861" t="inlineStr">
        <is>
          <t>Y40129</t>
        </is>
      </c>
      <c r="F20861" t="inlineStr">
        <is>
          <t>K</t>
        </is>
      </c>
      <c r="G20861" t="inlineStr">
        <is>
          <t>Yes</t>
        </is>
      </c>
      <c r="H20861" t="n">
        <v>14</v>
      </c>
    </row>
    <row r="20862">
      <c r="A20862" t="inlineStr">
        <is>
          <t>2023-W2-2023-PEPSALFA-Y-DEF:houston</t>
        </is>
      </c>
      <c r="B20862" t="n">
        <v>2023</v>
      </c>
      <c r="C20862" t="n">
        <v>2</v>
      </c>
      <c r="D20862" t="inlineStr">
        <is>
          <t>2023-PEPSALFA</t>
        </is>
      </c>
      <c r="E20862" t="inlineStr">
        <is>
          <t>Y-DEF:houston</t>
        </is>
      </c>
      <c r="F20862" t="inlineStr">
        <is>
          <t>DST</t>
        </is>
      </c>
      <c r="G20862" t="inlineStr">
        <is>
          <t>Yes</t>
        </is>
      </c>
      <c r="H20862" t="n">
        <v>1.43</v>
      </c>
    </row>
    <row r="20863">
      <c r="A20863" t="inlineStr">
        <is>
          <t>2023-W2-2023-PEPSALFA-Y32727</t>
        </is>
      </c>
      <c r="B20863" t="n">
        <v>2023</v>
      </c>
      <c r="C20863" t="n">
        <v>2</v>
      </c>
      <c r="D20863" t="inlineStr">
        <is>
          <t>2023-PEPSALFA</t>
        </is>
      </c>
      <c r="E20863" t="inlineStr">
        <is>
          <t>Y32727</t>
        </is>
      </c>
      <c r="F20863" t="inlineStr">
        <is>
          <t>BN</t>
        </is>
      </c>
      <c r="G20863" t="inlineStr">
        <is>
          <t>No</t>
        </is>
      </c>
      <c r="H20863" t="n">
        <v>1.4</v>
      </c>
    </row>
    <row r="20864">
      <c r="A20864" t="inlineStr">
        <is>
          <t>2023-W2-2023-PEPSALFA-Y27277</t>
        </is>
      </c>
      <c r="B20864" t="n">
        <v>2023</v>
      </c>
      <c r="C20864" t="n">
        <v>2</v>
      </c>
      <c r="D20864" t="inlineStr">
        <is>
          <t>2023-PEPSALFA</t>
        </is>
      </c>
      <c r="E20864" t="inlineStr">
        <is>
          <t>Y27277</t>
        </is>
      </c>
      <c r="F20864" t="inlineStr">
        <is>
          <t>BN</t>
        </is>
      </c>
      <c r="G20864" t="inlineStr">
        <is>
          <t>No</t>
        </is>
      </c>
      <c r="H20864" t="n">
        <v>16.9</v>
      </c>
    </row>
    <row r="20865">
      <c r="A20865" t="inlineStr">
        <is>
          <t>2023-W2-2023-PEPSALFA-Y28457</t>
        </is>
      </c>
      <c r="B20865" t="n">
        <v>2023</v>
      </c>
      <c r="C20865" t="n">
        <v>2</v>
      </c>
      <c r="D20865" t="inlineStr">
        <is>
          <t>2023-PEPSALFA</t>
        </is>
      </c>
      <c r="E20865" t="inlineStr">
        <is>
          <t>Y28457</t>
        </is>
      </c>
      <c r="F20865" t="inlineStr">
        <is>
          <t>BN</t>
        </is>
      </c>
      <c r="G20865" t="inlineStr">
        <is>
          <t>No</t>
        </is>
      </c>
      <c r="H20865" t="n">
        <v>21.9</v>
      </c>
    </row>
    <row r="20866">
      <c r="A20866" t="inlineStr">
        <is>
          <t>2023-W2-2023-PEPSALFA-Y30182</t>
        </is>
      </c>
      <c r="B20866" t="n">
        <v>2023</v>
      </c>
      <c r="C20866" t="n">
        <v>2</v>
      </c>
      <c r="D20866" t="inlineStr">
        <is>
          <t>2023-PEPSALFA</t>
        </is>
      </c>
      <c r="E20866" t="inlineStr">
        <is>
          <t>Y30182</t>
        </is>
      </c>
      <c r="F20866" t="inlineStr">
        <is>
          <t>BN</t>
        </is>
      </c>
      <c r="G20866" t="inlineStr">
        <is>
          <t>No</t>
        </is>
      </c>
      <c r="H20866" t="n">
        <v>0</v>
      </c>
    </row>
    <row r="20867">
      <c r="A20867" t="inlineStr">
        <is>
          <t>2023-W2-2023-PEPSALFA-Y33582</t>
        </is>
      </c>
      <c r="B20867" t="n">
        <v>2023</v>
      </c>
      <c r="C20867" t="n">
        <v>2</v>
      </c>
      <c r="D20867" t="inlineStr">
        <is>
          <t>2023-PEPSALFA</t>
        </is>
      </c>
      <c r="E20867" t="inlineStr">
        <is>
          <t>Y33582</t>
        </is>
      </c>
      <c r="F20867" t="inlineStr">
        <is>
          <t>BN</t>
        </is>
      </c>
      <c r="G20867" t="inlineStr">
        <is>
          <t>No</t>
        </is>
      </c>
      <c r="H20867" t="n">
        <v>0</v>
      </c>
    </row>
    <row r="20868">
      <c r="A20868" t="inlineStr">
        <is>
          <t>2023-W2-2023-PEPSALFA-Y34107</t>
        </is>
      </c>
      <c r="B20868" t="n">
        <v>2023</v>
      </c>
      <c r="C20868" t="n">
        <v>2</v>
      </c>
      <c r="D20868" t="inlineStr">
        <is>
          <t>2023-PEPSALFA</t>
        </is>
      </c>
      <c r="E20868" t="inlineStr">
        <is>
          <t>Y34107</t>
        </is>
      </c>
      <c r="F20868" t="inlineStr">
        <is>
          <t>BN</t>
        </is>
      </c>
      <c r="G20868" t="inlineStr">
        <is>
          <t>No</t>
        </is>
      </c>
      <c r="H20868" t="n">
        <v>4.8</v>
      </c>
    </row>
    <row r="20869">
      <c r="A20869" t="inlineStr">
        <is>
          <t>2023-W2-2023-EMAN-Y32723</t>
        </is>
      </c>
      <c r="B20869" t="n">
        <v>2023</v>
      </c>
      <c r="C20869" t="n">
        <v>2</v>
      </c>
      <c r="D20869" t="inlineStr">
        <is>
          <t>2023-EMAN</t>
        </is>
      </c>
      <c r="E20869" t="inlineStr">
        <is>
          <t>Y32723</t>
        </is>
      </c>
      <c r="F20869" t="inlineStr">
        <is>
          <t>QB</t>
        </is>
      </c>
      <c r="G20869" t="inlineStr">
        <is>
          <t>Yes</t>
        </is>
      </c>
      <c r="H20869" t="n">
        <v>30.22</v>
      </c>
    </row>
    <row r="20870">
      <c r="A20870" t="inlineStr">
        <is>
          <t>2023-W2-2023-EMAN-Y32692</t>
        </is>
      </c>
      <c r="B20870" t="n">
        <v>2023</v>
      </c>
      <c r="C20870" t="n">
        <v>2</v>
      </c>
      <c r="D20870" t="inlineStr">
        <is>
          <t>2023-EMAN</t>
        </is>
      </c>
      <c r="E20870" t="inlineStr">
        <is>
          <t>Y32692</t>
        </is>
      </c>
      <c r="F20870" t="inlineStr">
        <is>
          <t>WR</t>
        </is>
      </c>
      <c r="G20870" t="inlineStr">
        <is>
          <t>Yes</t>
        </is>
      </c>
      <c r="H20870" t="n">
        <v>19.4</v>
      </c>
    </row>
    <row r="20871">
      <c r="A20871" t="inlineStr">
        <is>
          <t>2023-W2-2023-EMAN-Y30994</t>
        </is>
      </c>
      <c r="B20871" t="n">
        <v>2023</v>
      </c>
      <c r="C20871" t="n">
        <v>2</v>
      </c>
      <c r="D20871" t="inlineStr">
        <is>
          <t>2023-EMAN</t>
        </is>
      </c>
      <c r="E20871" t="inlineStr">
        <is>
          <t>Y30994</t>
        </is>
      </c>
      <c r="F20871" t="inlineStr">
        <is>
          <t>WR</t>
        </is>
      </c>
      <c r="G20871" t="inlineStr">
        <is>
          <t>Yes</t>
        </is>
      </c>
      <c r="H20871" t="n">
        <v>13.4</v>
      </c>
    </row>
    <row r="20872">
      <c r="A20872" t="inlineStr">
        <is>
          <t>2023-W2-2023-EMAN-Y33412</t>
        </is>
      </c>
      <c r="B20872" t="n">
        <v>2023</v>
      </c>
      <c r="C20872" t="n">
        <v>2</v>
      </c>
      <c r="D20872" t="inlineStr">
        <is>
          <t>2023-EMAN</t>
        </is>
      </c>
      <c r="E20872" t="inlineStr">
        <is>
          <t>Y33412</t>
        </is>
      </c>
      <c r="F20872" t="inlineStr">
        <is>
          <t>RB</t>
        </is>
      </c>
      <c r="G20872" t="inlineStr">
        <is>
          <t>Yes</t>
        </is>
      </c>
      <c r="H20872" t="n">
        <v>4.8</v>
      </c>
    </row>
    <row r="20873">
      <c r="A20873" t="inlineStr">
        <is>
          <t>2023-W2-2023-EMAN-Y33991</t>
        </is>
      </c>
      <c r="B20873" t="n">
        <v>2023</v>
      </c>
      <c r="C20873" t="n">
        <v>2</v>
      </c>
      <c r="D20873" t="inlineStr">
        <is>
          <t>2023-EMAN</t>
        </is>
      </c>
      <c r="E20873" t="inlineStr">
        <is>
          <t>Y33991</t>
        </is>
      </c>
      <c r="F20873" t="inlineStr">
        <is>
          <t>RB</t>
        </is>
      </c>
      <c r="G20873" t="inlineStr">
        <is>
          <t>Yes</t>
        </is>
      </c>
      <c r="H20873" t="n">
        <v>0.9</v>
      </c>
    </row>
    <row r="20874">
      <c r="A20874" t="inlineStr">
        <is>
          <t>2023-W2-2023-EMAN-Y30136</t>
        </is>
      </c>
      <c r="B20874" t="n">
        <v>2023</v>
      </c>
      <c r="C20874" t="n">
        <v>2</v>
      </c>
      <c r="D20874" t="inlineStr">
        <is>
          <t>2023-EMAN</t>
        </is>
      </c>
      <c r="E20874" t="inlineStr">
        <is>
          <t>Y30136</t>
        </is>
      </c>
      <c r="F20874" t="inlineStr">
        <is>
          <t>TE</t>
        </is>
      </c>
      <c r="G20874" t="inlineStr">
        <is>
          <t>Yes</t>
        </is>
      </c>
      <c r="H20874" t="n">
        <v>8.699999999999999</v>
      </c>
    </row>
    <row r="20875">
      <c r="A20875" t="inlineStr">
        <is>
          <t>2023-W2-2023-EMAN-Y31017</t>
        </is>
      </c>
      <c r="B20875" t="n">
        <v>2023</v>
      </c>
      <c r="C20875" t="n">
        <v>2</v>
      </c>
      <c r="D20875" t="inlineStr">
        <is>
          <t>2023-EMAN</t>
        </is>
      </c>
      <c r="E20875" t="inlineStr">
        <is>
          <t>Y31017</t>
        </is>
      </c>
      <c r="F20875" t="inlineStr">
        <is>
          <t>W/R/T FLEX</t>
        </is>
      </c>
      <c r="G20875" t="inlineStr">
        <is>
          <t>Yes</t>
        </is>
      </c>
      <c r="H20875" t="n">
        <v>16.46</v>
      </c>
    </row>
    <row r="20876">
      <c r="A20876" t="inlineStr">
        <is>
          <t>2023-W2-2023-EMAN-Y33537</t>
        </is>
      </c>
      <c r="B20876" t="n">
        <v>2023</v>
      </c>
      <c r="C20876" t="n">
        <v>2</v>
      </c>
      <c r="D20876" t="inlineStr">
        <is>
          <t>2023-EMAN</t>
        </is>
      </c>
      <c r="E20876" t="inlineStr">
        <is>
          <t>Y33537</t>
        </is>
      </c>
      <c r="F20876" t="inlineStr">
        <is>
          <t>K</t>
        </is>
      </c>
      <c r="G20876" t="inlineStr">
        <is>
          <t>Yes</t>
        </is>
      </c>
      <c r="H20876" t="n">
        <v>6</v>
      </c>
    </row>
    <row r="20877">
      <c r="A20877" t="inlineStr">
        <is>
          <t>2023-W2-2023-EMAN-Y-DEF:philadelphia</t>
        </is>
      </c>
      <c r="B20877" t="n">
        <v>2023</v>
      </c>
      <c r="C20877" t="n">
        <v>2</v>
      </c>
      <c r="D20877" t="inlineStr">
        <is>
          <t>2023-EMAN</t>
        </is>
      </c>
      <c r="E20877" t="inlineStr">
        <is>
          <t>Y-DEF:philadelphia</t>
        </is>
      </c>
      <c r="F20877" t="inlineStr">
        <is>
          <t>DST</t>
        </is>
      </c>
      <c r="G20877" t="inlineStr">
        <is>
          <t>Yes</t>
        </is>
      </c>
      <c r="H20877" t="n">
        <v>7.55</v>
      </c>
    </row>
    <row r="20878">
      <c r="A20878" t="inlineStr">
        <is>
          <t>2023-W2-2023-EMAN-Y34054</t>
        </is>
      </c>
      <c r="B20878" t="n">
        <v>2023</v>
      </c>
      <c r="C20878" t="n">
        <v>2</v>
      </c>
      <c r="D20878" t="inlineStr">
        <is>
          <t>2023-EMAN</t>
        </is>
      </c>
      <c r="E20878" t="inlineStr">
        <is>
          <t>Y34054</t>
        </is>
      </c>
      <c r="F20878" t="inlineStr">
        <is>
          <t>BN</t>
        </is>
      </c>
      <c r="G20878" t="inlineStr">
        <is>
          <t>No</t>
        </is>
      </c>
      <c r="H20878" t="n">
        <v>27.9</v>
      </c>
    </row>
    <row r="20879">
      <c r="A20879" t="inlineStr">
        <is>
          <t>2023-W2-2023-EMAN-Y33443</t>
        </is>
      </c>
      <c r="B20879" t="n">
        <v>2023</v>
      </c>
      <c r="C20879" t="n">
        <v>2</v>
      </c>
      <c r="D20879" t="inlineStr">
        <is>
          <t>2023-EMAN</t>
        </is>
      </c>
      <c r="E20879" t="inlineStr">
        <is>
          <t>Y33443</t>
        </is>
      </c>
      <c r="F20879" t="inlineStr">
        <is>
          <t>BN</t>
        </is>
      </c>
      <c r="G20879" t="inlineStr">
        <is>
          <t>No</t>
        </is>
      </c>
      <c r="H20879" t="n">
        <v>0.7</v>
      </c>
    </row>
    <row r="20880">
      <c r="A20880" t="inlineStr">
        <is>
          <t>2023-W2-2023-EMAN-Y26662</t>
        </is>
      </c>
      <c r="B20880" t="n">
        <v>2023</v>
      </c>
      <c r="C20880" t="n">
        <v>2</v>
      </c>
      <c r="D20880" t="inlineStr">
        <is>
          <t>2023-EMAN</t>
        </is>
      </c>
      <c r="E20880" t="inlineStr">
        <is>
          <t>Y26662</t>
        </is>
      </c>
      <c r="F20880" t="inlineStr">
        <is>
          <t>BN</t>
        </is>
      </c>
      <c r="G20880" t="inlineStr">
        <is>
          <t>No</t>
        </is>
      </c>
      <c r="H20880" t="n">
        <v>27.12</v>
      </c>
    </row>
    <row r="20881">
      <c r="A20881" t="inlineStr">
        <is>
          <t>2023-W2-2023-EMAN-Y30175</t>
        </is>
      </c>
      <c r="B20881" t="n">
        <v>2023</v>
      </c>
      <c r="C20881" t="n">
        <v>2</v>
      </c>
      <c r="D20881" t="inlineStr">
        <is>
          <t>2023-EMAN</t>
        </is>
      </c>
      <c r="E20881" t="inlineStr">
        <is>
          <t>Y30175</t>
        </is>
      </c>
      <c r="F20881" t="inlineStr">
        <is>
          <t>BN</t>
        </is>
      </c>
      <c r="G20881" t="inlineStr">
        <is>
          <t>No</t>
        </is>
      </c>
      <c r="H20881" t="n">
        <v>5.3</v>
      </c>
    </row>
    <row r="20882">
      <c r="A20882" t="inlineStr">
        <is>
          <t>2023-W2-2023-EMAN-Y30202</t>
        </is>
      </c>
      <c r="B20882" t="n">
        <v>2023</v>
      </c>
      <c r="C20882" t="n">
        <v>2</v>
      </c>
      <c r="D20882" t="inlineStr">
        <is>
          <t>2023-EMAN</t>
        </is>
      </c>
      <c r="E20882" t="inlineStr">
        <is>
          <t>Y30202</t>
        </is>
      </c>
      <c r="F20882" t="inlineStr">
        <is>
          <t>BN</t>
        </is>
      </c>
      <c r="G20882" t="inlineStr">
        <is>
          <t>No</t>
        </is>
      </c>
      <c r="H20882" t="n">
        <v>0</v>
      </c>
    </row>
    <row r="20883">
      <c r="A20883" t="inlineStr">
        <is>
          <t>2023-W2-2023-EMAN-Y-DEF:pittsburgh</t>
        </is>
      </c>
      <c r="B20883" t="n">
        <v>2023</v>
      </c>
      <c r="C20883" t="n">
        <v>2</v>
      </c>
      <c r="D20883" t="inlineStr">
        <is>
          <t>2023-EMAN</t>
        </is>
      </c>
      <c r="E20883" t="inlineStr">
        <is>
          <t>Y-DEF:pittsburgh</t>
        </is>
      </c>
      <c r="F20883" t="inlineStr">
        <is>
          <t>BN</t>
        </is>
      </c>
      <c r="G20883" t="inlineStr">
        <is>
          <t>No</t>
        </is>
      </c>
      <c r="H20883" t="n">
        <v>29.1</v>
      </c>
    </row>
    <row r="20884">
      <c r="A20884" t="inlineStr">
        <is>
          <t>2023-W2-2023-TONYCLIF-Y31002</t>
        </is>
      </c>
      <c r="B20884" t="n">
        <v>2023</v>
      </c>
      <c r="C20884" t="n">
        <v>2</v>
      </c>
      <c r="D20884" t="inlineStr">
        <is>
          <t>2023-TONYCLIF</t>
        </is>
      </c>
      <c r="E20884" t="inlineStr">
        <is>
          <t>Y31002</t>
        </is>
      </c>
      <c r="F20884" t="inlineStr">
        <is>
          <t>QB</t>
        </is>
      </c>
      <c r="G20884" t="inlineStr">
        <is>
          <t>Yes</t>
        </is>
      </c>
      <c r="H20884" t="n">
        <v>26.88</v>
      </c>
    </row>
    <row r="20885">
      <c r="A20885" t="inlineStr">
        <is>
          <t>2023-W2-2023-TONYCLIF-Y31868</t>
        </is>
      </c>
      <c r="B20885" t="n">
        <v>2023</v>
      </c>
      <c r="C20885" t="n">
        <v>2</v>
      </c>
      <c r="D20885" t="inlineStr">
        <is>
          <t>2023-TONYCLIF</t>
        </is>
      </c>
      <c r="E20885" t="inlineStr">
        <is>
          <t>Y31868</t>
        </is>
      </c>
      <c r="F20885" t="inlineStr">
        <is>
          <t>WR</t>
        </is>
      </c>
      <c r="G20885" t="inlineStr">
        <is>
          <t>Yes</t>
        </is>
      </c>
      <c r="H20885" t="n">
        <v>19.1</v>
      </c>
    </row>
    <row r="20886">
      <c r="A20886" t="inlineStr">
        <is>
          <t>2023-W2-2023-TONYCLIF-Y29281</t>
        </is>
      </c>
      <c r="B20886" t="n">
        <v>2023</v>
      </c>
      <c r="C20886" t="n">
        <v>2</v>
      </c>
      <c r="D20886" t="inlineStr">
        <is>
          <t>2023-TONYCLIF</t>
        </is>
      </c>
      <c r="E20886" t="inlineStr">
        <is>
          <t>Y29281</t>
        </is>
      </c>
      <c r="F20886" t="inlineStr">
        <is>
          <t>WR</t>
        </is>
      </c>
      <c r="G20886" t="inlineStr">
        <is>
          <t>Yes</t>
        </is>
      </c>
      <c r="H20886" t="n">
        <v>9</v>
      </c>
    </row>
    <row r="20887">
      <c r="A20887" t="inlineStr">
        <is>
          <t>2023-W2-2023-TONYCLIF-Y40055</t>
        </is>
      </c>
      <c r="B20887" t="n">
        <v>2023</v>
      </c>
      <c r="C20887" t="n">
        <v>2</v>
      </c>
      <c r="D20887" t="inlineStr">
        <is>
          <t>2023-TONYCLIF</t>
        </is>
      </c>
      <c r="E20887" t="inlineStr">
        <is>
          <t>Y40055</t>
        </is>
      </c>
      <c r="F20887" t="inlineStr">
        <is>
          <t>RB</t>
        </is>
      </c>
      <c r="G20887" t="inlineStr">
        <is>
          <t>Yes</t>
        </is>
      </c>
      <c r="H20887" t="n">
        <v>19.2</v>
      </c>
    </row>
    <row r="20888">
      <c r="A20888" t="inlineStr">
        <is>
          <t>2023-W2-2023-TONYCLIF-Y31856</t>
        </is>
      </c>
      <c r="B20888" t="n">
        <v>2023</v>
      </c>
      <c r="C20888" t="n">
        <v>2</v>
      </c>
      <c r="D20888" t="inlineStr">
        <is>
          <t>2023-TONYCLIF</t>
        </is>
      </c>
      <c r="E20888" t="inlineStr">
        <is>
          <t>Y31856</t>
        </is>
      </c>
      <c r="F20888" t="inlineStr">
        <is>
          <t>RB</t>
        </is>
      </c>
      <c r="G20888" t="inlineStr">
        <is>
          <t>Yes</t>
        </is>
      </c>
      <c r="H20888" t="n">
        <v>7.4</v>
      </c>
    </row>
    <row r="20889">
      <c r="A20889" t="inlineStr">
        <is>
          <t>2023-W2-2023-TONYCLIF-Y31019</t>
        </is>
      </c>
      <c r="B20889" t="n">
        <v>2023</v>
      </c>
      <c r="C20889" t="n">
        <v>2</v>
      </c>
      <c r="D20889" t="inlineStr">
        <is>
          <t>2023-TONYCLIF</t>
        </is>
      </c>
      <c r="E20889" t="inlineStr">
        <is>
          <t>Y31019</t>
        </is>
      </c>
      <c r="F20889" t="inlineStr">
        <is>
          <t>TE</t>
        </is>
      </c>
      <c r="G20889" t="inlineStr">
        <is>
          <t>Yes</t>
        </is>
      </c>
      <c r="H20889" t="n">
        <v>5.2</v>
      </c>
    </row>
    <row r="20890">
      <c r="A20890" t="inlineStr">
        <is>
          <t>2023-W2-2023-TONYCLIF-Y30120</t>
        </is>
      </c>
      <c r="B20890" t="n">
        <v>2023</v>
      </c>
      <c r="C20890" t="n">
        <v>2</v>
      </c>
      <c r="D20890" t="inlineStr">
        <is>
          <t>2023-TONYCLIF</t>
        </is>
      </c>
      <c r="E20890" t="inlineStr">
        <is>
          <t>Y30120</t>
        </is>
      </c>
      <c r="F20890" t="inlineStr">
        <is>
          <t>W/R/T FLEX</t>
        </is>
      </c>
      <c r="G20890" t="inlineStr">
        <is>
          <t>Yes</t>
        </is>
      </c>
      <c r="H20890" t="n">
        <v>12.6</v>
      </c>
    </row>
    <row r="20891">
      <c r="A20891" t="inlineStr">
        <is>
          <t>2023-W2-2023-TONYCLIF-Y31137</t>
        </is>
      </c>
      <c r="B20891" t="n">
        <v>2023</v>
      </c>
      <c r="C20891" t="n">
        <v>2</v>
      </c>
      <c r="D20891" t="inlineStr">
        <is>
          <t>2023-TONYCLIF</t>
        </is>
      </c>
      <c r="E20891" t="inlineStr">
        <is>
          <t>Y31137</t>
        </is>
      </c>
      <c r="F20891" t="inlineStr">
        <is>
          <t>K</t>
        </is>
      </c>
      <c r="G20891" t="inlineStr">
        <is>
          <t>Yes</t>
        </is>
      </c>
      <c r="H20891" t="n">
        <v>5</v>
      </c>
    </row>
    <row r="20892">
      <c r="A20892" t="inlineStr">
        <is>
          <t>2023-W2-2023-TONYCLIF-Y-DEF:san-francisco</t>
        </is>
      </c>
      <c r="B20892" t="n">
        <v>2023</v>
      </c>
      <c r="C20892" t="n">
        <v>2</v>
      </c>
      <c r="D20892" t="inlineStr">
        <is>
          <t>2023-TONYCLIF</t>
        </is>
      </c>
      <c r="E20892" t="inlineStr">
        <is>
          <t>Y-DEF:san-francisco</t>
        </is>
      </c>
      <c r="F20892" t="inlineStr">
        <is>
          <t>DST</t>
        </is>
      </c>
      <c r="G20892" t="inlineStr">
        <is>
          <t>Yes</t>
        </is>
      </c>
      <c r="H20892" t="n">
        <v>6.58</v>
      </c>
    </row>
    <row r="20893">
      <c r="A20893" t="inlineStr">
        <is>
          <t>2023-W2-2023-TONYCLIF-Y32231</t>
        </is>
      </c>
      <c r="B20893" t="n">
        <v>2023</v>
      </c>
      <c r="C20893" t="n">
        <v>2</v>
      </c>
      <c r="D20893" t="inlineStr">
        <is>
          <t>2023-TONYCLIF</t>
        </is>
      </c>
      <c r="E20893" t="inlineStr">
        <is>
          <t>Y32231</t>
        </is>
      </c>
      <c r="F20893" t="inlineStr">
        <is>
          <t>BN</t>
        </is>
      </c>
      <c r="G20893" t="inlineStr">
        <is>
          <t>No</t>
        </is>
      </c>
      <c r="H20893" t="n">
        <v>0</v>
      </c>
    </row>
    <row r="20894">
      <c r="A20894" t="inlineStr">
        <is>
          <t>2023-W2-2023-TONYCLIF-Y40048</t>
        </is>
      </c>
      <c r="B20894" t="n">
        <v>2023</v>
      </c>
      <c r="C20894" t="n">
        <v>2</v>
      </c>
      <c r="D20894" t="inlineStr">
        <is>
          <t>2023-TONYCLIF</t>
        </is>
      </c>
      <c r="E20894" t="inlineStr">
        <is>
          <t>Y40048</t>
        </is>
      </c>
      <c r="F20894" t="inlineStr">
        <is>
          <t>BN</t>
        </is>
      </c>
      <c r="G20894" t="inlineStr">
        <is>
          <t>No</t>
        </is>
      </c>
      <c r="H20894" t="n">
        <v>6.8</v>
      </c>
    </row>
    <row r="20895">
      <c r="A20895" t="inlineStr">
        <is>
          <t>2023-W2-2023-TONYCLIF-Y30247</t>
        </is>
      </c>
      <c r="B20895" t="n">
        <v>2023</v>
      </c>
      <c r="C20895" t="n">
        <v>2</v>
      </c>
      <c r="D20895" t="inlineStr">
        <is>
          <t>2023-TONYCLIF</t>
        </is>
      </c>
      <c r="E20895" t="inlineStr">
        <is>
          <t>Y30247</t>
        </is>
      </c>
      <c r="F20895" t="inlineStr">
        <is>
          <t>BN</t>
        </is>
      </c>
      <c r="G20895" t="inlineStr">
        <is>
          <t>No</t>
        </is>
      </c>
      <c r="H20895" t="n">
        <v>2.9</v>
      </c>
    </row>
    <row r="20896">
      <c r="A20896" t="inlineStr">
        <is>
          <t>2023-W2-2023-TONYCLIF-Y34218</t>
        </is>
      </c>
      <c r="B20896" t="n">
        <v>2023</v>
      </c>
      <c r="C20896" t="n">
        <v>2</v>
      </c>
      <c r="D20896" t="inlineStr">
        <is>
          <t>2023-TONYCLIF</t>
        </is>
      </c>
      <c r="E20896" t="inlineStr">
        <is>
          <t>Y34218</t>
        </is>
      </c>
      <c r="F20896" t="inlineStr">
        <is>
          <t>BN</t>
        </is>
      </c>
      <c r="G20896" t="inlineStr">
        <is>
          <t>No</t>
        </is>
      </c>
      <c r="H20896" t="n">
        <v>14.74</v>
      </c>
    </row>
    <row r="20897">
      <c r="A20897" t="inlineStr">
        <is>
          <t>2023-W2-2023-TONYCLIF-Y30150</t>
        </is>
      </c>
      <c r="B20897" t="n">
        <v>2023</v>
      </c>
      <c r="C20897" t="n">
        <v>2</v>
      </c>
      <c r="D20897" t="inlineStr">
        <is>
          <t>2023-TONYCLIF</t>
        </is>
      </c>
      <c r="E20897" t="inlineStr">
        <is>
          <t>Y30150</t>
        </is>
      </c>
      <c r="F20897" t="inlineStr">
        <is>
          <t>BN</t>
        </is>
      </c>
      <c r="G20897" t="inlineStr">
        <is>
          <t>No</t>
        </is>
      </c>
      <c r="H20897" t="n">
        <v>0</v>
      </c>
    </row>
    <row r="20898">
      <c r="A20898" t="inlineStr">
        <is>
          <t>2023-W2-2023-TONYCLIF-Y-DEF:new-england</t>
        </is>
      </c>
      <c r="B20898" t="n">
        <v>2023</v>
      </c>
      <c r="C20898" t="n">
        <v>2</v>
      </c>
      <c r="D20898" t="inlineStr">
        <is>
          <t>2023-TONYCLIF</t>
        </is>
      </c>
      <c r="E20898" t="inlineStr">
        <is>
          <t>Y-DEF:new-england</t>
        </is>
      </c>
      <c r="F20898" t="inlineStr">
        <is>
          <t>BN</t>
        </is>
      </c>
      <c r="G20898" t="inlineStr">
        <is>
          <t>No</t>
        </is>
      </c>
      <c r="H20898" t="n">
        <v>6.05</v>
      </c>
    </row>
    <row r="20899">
      <c r="A20899" t="inlineStr">
        <is>
          <t>2023-W2-2023-ABARBA-Y29235</t>
        </is>
      </c>
      <c r="B20899" t="n">
        <v>2023</v>
      </c>
      <c r="C20899" t="n">
        <v>2</v>
      </c>
      <c r="D20899" t="inlineStr">
        <is>
          <t>2023-ABARBA</t>
        </is>
      </c>
      <c r="E20899" t="inlineStr">
        <is>
          <t>Y29235</t>
        </is>
      </c>
      <c r="F20899" t="inlineStr">
        <is>
          <t>QB</t>
        </is>
      </c>
      <c r="G20899" t="inlineStr">
        <is>
          <t>Yes</t>
        </is>
      </c>
      <c r="H20899" t="n">
        <v>27.92</v>
      </c>
    </row>
    <row r="20900">
      <c r="A20900" t="inlineStr">
        <is>
          <t>2023-W2-2023-ABARBA-Y32687</t>
        </is>
      </c>
      <c r="B20900" t="n">
        <v>2023</v>
      </c>
      <c r="C20900" t="n">
        <v>2</v>
      </c>
      <c r="D20900" t="inlineStr">
        <is>
          <t>2023-ABARBA</t>
        </is>
      </c>
      <c r="E20900" t="inlineStr">
        <is>
          <t>Y32687</t>
        </is>
      </c>
      <c r="F20900" t="inlineStr">
        <is>
          <t>WR</t>
        </is>
      </c>
      <c r="G20900" t="inlineStr">
        <is>
          <t>Yes</t>
        </is>
      </c>
      <c r="H20900" t="n">
        <v>19.8</v>
      </c>
    </row>
    <row r="20901">
      <c r="A20901" t="inlineStr">
        <is>
          <t>2023-W2-2023-ABARBA-Y32695</t>
        </is>
      </c>
      <c r="B20901" t="n">
        <v>2023</v>
      </c>
      <c r="C20901" t="n">
        <v>2</v>
      </c>
      <c r="D20901" t="inlineStr">
        <is>
          <t>2023-ABARBA</t>
        </is>
      </c>
      <c r="E20901" t="inlineStr">
        <is>
          <t>Y32695</t>
        </is>
      </c>
      <c r="F20901" t="inlineStr">
        <is>
          <t>WR</t>
        </is>
      </c>
      <c r="G20901" t="inlineStr">
        <is>
          <t>Yes</t>
        </is>
      </c>
      <c r="H20901" t="n">
        <v>5.8</v>
      </c>
    </row>
    <row r="20902">
      <c r="A20902" t="inlineStr">
        <is>
          <t>2023-W2-2023-ABARBA-Y30972</t>
        </is>
      </c>
      <c r="B20902" t="n">
        <v>2023</v>
      </c>
      <c r="C20902" t="n">
        <v>2</v>
      </c>
      <c r="D20902" t="inlineStr">
        <is>
          <t>2023-ABARBA</t>
        </is>
      </c>
      <c r="E20902" t="inlineStr">
        <is>
          <t>Y30972</t>
        </is>
      </c>
      <c r="F20902" t="inlineStr">
        <is>
          <t>RB</t>
        </is>
      </c>
      <c r="G20902" t="inlineStr">
        <is>
          <t>Yes</t>
        </is>
      </c>
      <c r="H20902" t="n">
        <v>24.2</v>
      </c>
    </row>
    <row r="20903">
      <c r="A20903" t="inlineStr">
        <is>
          <t>2023-W2-2023-ABARBA-Y30154</t>
        </is>
      </c>
      <c r="B20903" t="n">
        <v>2023</v>
      </c>
      <c r="C20903" t="n">
        <v>2</v>
      </c>
      <c r="D20903" t="inlineStr">
        <is>
          <t>2023-ABARBA</t>
        </is>
      </c>
      <c r="E20903" t="inlineStr">
        <is>
          <t>Y30154</t>
        </is>
      </c>
      <c r="F20903" t="inlineStr">
        <is>
          <t>RB</t>
        </is>
      </c>
      <c r="G20903" t="inlineStr">
        <is>
          <t>Yes</t>
        </is>
      </c>
      <c r="H20903" t="n">
        <v>-0.3</v>
      </c>
    </row>
    <row r="20904">
      <c r="A20904" t="inlineStr">
        <is>
          <t>2023-W2-2023-ABARBA-Y31840</t>
        </is>
      </c>
      <c r="B20904" t="n">
        <v>2023</v>
      </c>
      <c r="C20904" t="n">
        <v>2</v>
      </c>
      <c r="D20904" t="inlineStr">
        <is>
          <t>2023-ABARBA</t>
        </is>
      </c>
      <c r="E20904" t="inlineStr">
        <is>
          <t>Y31840</t>
        </is>
      </c>
      <c r="F20904" t="inlineStr">
        <is>
          <t>TE</t>
        </is>
      </c>
      <c r="G20904" t="inlineStr">
        <is>
          <t>Yes</t>
        </is>
      </c>
      <c r="H20904" t="n">
        <v>22.1</v>
      </c>
    </row>
    <row r="20905">
      <c r="A20905" t="inlineStr">
        <is>
          <t>2023-W2-2023-ABARBA-Y40042</t>
        </is>
      </c>
      <c r="B20905" t="n">
        <v>2023</v>
      </c>
      <c r="C20905" t="n">
        <v>2</v>
      </c>
      <c r="D20905" t="inlineStr">
        <is>
          <t>2023-ABARBA</t>
        </is>
      </c>
      <c r="E20905" t="inlineStr">
        <is>
          <t>Y40042</t>
        </is>
      </c>
      <c r="F20905" t="inlineStr">
        <is>
          <t>W/R/T FLEX</t>
        </is>
      </c>
      <c r="G20905" t="inlineStr">
        <is>
          <t>Yes</t>
        </is>
      </c>
      <c r="H20905" t="n">
        <v>16.7</v>
      </c>
    </row>
    <row r="20906">
      <c r="A20906" t="inlineStr">
        <is>
          <t>2023-W2-2023-ABARBA-Y30426</t>
        </is>
      </c>
      <c r="B20906" t="n">
        <v>2023</v>
      </c>
      <c r="C20906" t="n">
        <v>2</v>
      </c>
      <c r="D20906" t="inlineStr">
        <is>
          <t>2023-ABARBA</t>
        </is>
      </c>
      <c r="E20906" t="inlineStr">
        <is>
          <t>Y30426</t>
        </is>
      </c>
      <c r="F20906" t="inlineStr">
        <is>
          <t>K</t>
        </is>
      </c>
      <c r="G20906" t="inlineStr">
        <is>
          <t>Yes</t>
        </is>
      </c>
      <c r="H20906" t="n">
        <v>13</v>
      </c>
    </row>
    <row r="20907">
      <c r="A20907" t="inlineStr">
        <is>
          <t>2023-W2-2023-ABARBA-Y-DEF:dallas</t>
        </is>
      </c>
      <c r="B20907" t="n">
        <v>2023</v>
      </c>
      <c r="C20907" t="n">
        <v>2</v>
      </c>
      <c r="D20907" t="inlineStr">
        <is>
          <t>2023-ABARBA</t>
        </is>
      </c>
      <c r="E20907" t="inlineStr">
        <is>
          <t>Y-DEF:dallas</t>
        </is>
      </c>
      <c r="F20907" t="inlineStr">
        <is>
          <t>DST</t>
        </is>
      </c>
      <c r="G20907" t="inlineStr">
        <is>
          <t>Yes</t>
        </is>
      </c>
      <c r="H20907" t="n">
        <v>16</v>
      </c>
    </row>
    <row r="20908">
      <c r="A20908" t="inlineStr">
        <is>
          <t>2023-W2-2023-ABARBA-Y9265</t>
        </is>
      </c>
      <c r="B20908" t="n">
        <v>2023</v>
      </c>
      <c r="C20908" t="n">
        <v>2</v>
      </c>
      <c r="D20908" t="inlineStr">
        <is>
          <t>2023-ABARBA</t>
        </is>
      </c>
      <c r="E20908" t="inlineStr">
        <is>
          <t>Y9265</t>
        </is>
      </c>
      <c r="F20908" t="inlineStr">
        <is>
          <t>BN</t>
        </is>
      </c>
      <c r="G20908" t="inlineStr">
        <is>
          <t>No</t>
        </is>
      </c>
      <c r="H20908" t="n">
        <v>17.98</v>
      </c>
    </row>
    <row r="20909">
      <c r="A20909" t="inlineStr">
        <is>
          <t>2023-W2-2023-ABARBA-Y32711</t>
        </is>
      </c>
      <c r="B20909" t="n">
        <v>2023</v>
      </c>
      <c r="C20909" t="n">
        <v>2</v>
      </c>
      <c r="D20909" t="inlineStr">
        <is>
          <t>2023-ABARBA</t>
        </is>
      </c>
      <c r="E20909" t="inlineStr">
        <is>
          <t>Y32711</t>
        </is>
      </c>
      <c r="F20909" t="inlineStr">
        <is>
          <t>BN</t>
        </is>
      </c>
      <c r="G20909" t="inlineStr">
        <is>
          <t>No</t>
        </is>
      </c>
      <c r="H20909" t="n">
        <v>0</v>
      </c>
    </row>
    <row r="20910">
      <c r="A20910" t="inlineStr">
        <is>
          <t>2023-W2-2023-ABARBA-Y40051</t>
        </is>
      </c>
      <c r="B20910" t="n">
        <v>2023</v>
      </c>
      <c r="C20910" t="n">
        <v>2</v>
      </c>
      <c r="D20910" t="inlineStr">
        <is>
          <t>2023-ABARBA</t>
        </is>
      </c>
      <c r="E20910" t="inlineStr">
        <is>
          <t>Y40051</t>
        </is>
      </c>
      <c r="F20910" t="inlineStr">
        <is>
          <t>BN</t>
        </is>
      </c>
      <c r="G20910" t="inlineStr">
        <is>
          <t>No</t>
        </is>
      </c>
      <c r="H20910" t="n">
        <v>1.2</v>
      </c>
    </row>
    <row r="20911">
      <c r="A20911" t="inlineStr">
        <is>
          <t>2023-W2-2023-ABARBA-Y31268</t>
        </is>
      </c>
      <c r="B20911" t="n">
        <v>2023</v>
      </c>
      <c r="C20911" t="n">
        <v>2</v>
      </c>
      <c r="D20911" t="inlineStr">
        <is>
          <t>2023-ABARBA</t>
        </is>
      </c>
      <c r="E20911" t="inlineStr">
        <is>
          <t>Y31268</t>
        </is>
      </c>
      <c r="F20911" t="inlineStr">
        <is>
          <t>BN</t>
        </is>
      </c>
      <c r="G20911" t="inlineStr">
        <is>
          <t>No</t>
        </is>
      </c>
      <c r="H20911" t="n">
        <v>3.3</v>
      </c>
    </row>
    <row r="20912">
      <c r="A20912" t="inlineStr">
        <is>
          <t>2023-W2-2023-ABARBA-Y27624</t>
        </is>
      </c>
      <c r="B20912" t="n">
        <v>2023</v>
      </c>
      <c r="C20912" t="n">
        <v>2</v>
      </c>
      <c r="D20912" t="inlineStr">
        <is>
          <t>2023-ABARBA</t>
        </is>
      </c>
      <c r="E20912" t="inlineStr">
        <is>
          <t>Y27624</t>
        </is>
      </c>
      <c r="F20912" t="inlineStr">
        <is>
          <t>BN</t>
        </is>
      </c>
      <c r="G20912" t="inlineStr">
        <is>
          <t>No</t>
        </is>
      </c>
      <c r="H20912" t="n">
        <v>3.7</v>
      </c>
    </row>
    <row r="20913">
      <c r="A20913" t="inlineStr">
        <is>
          <t>2023-W2-2023-ABARBA-Y30157</t>
        </is>
      </c>
      <c r="B20913" t="n">
        <v>2023</v>
      </c>
      <c r="C20913" t="n">
        <v>2</v>
      </c>
      <c r="D20913" t="inlineStr">
        <is>
          <t>2023-ABARBA</t>
        </is>
      </c>
      <c r="E20913" t="inlineStr">
        <is>
          <t>Y30157</t>
        </is>
      </c>
      <c r="F20913" t="inlineStr">
        <is>
          <t>BN</t>
        </is>
      </c>
      <c r="G20913" t="inlineStr">
        <is>
          <t>No</t>
        </is>
      </c>
      <c r="H20913" t="n">
        <v>6.2</v>
      </c>
    </row>
    <row r="20914">
      <c r="A20914" t="inlineStr">
        <is>
          <t>2023-W2-2023-LDV-Y30123</t>
        </is>
      </c>
      <c r="B20914" t="n">
        <v>2023</v>
      </c>
      <c r="C20914" t="n">
        <v>2</v>
      </c>
      <c r="D20914" t="inlineStr">
        <is>
          <t>2023-LDV</t>
        </is>
      </c>
      <c r="E20914" t="inlineStr">
        <is>
          <t>Y30123</t>
        </is>
      </c>
      <c r="F20914" t="inlineStr">
        <is>
          <t>QB</t>
        </is>
      </c>
      <c r="G20914" t="inlineStr">
        <is>
          <t>Yes</t>
        </is>
      </c>
      <c r="H20914" t="n">
        <v>26.2</v>
      </c>
    </row>
    <row r="20915">
      <c r="A20915" t="inlineStr">
        <is>
          <t>2023-W2-2023-LDV-Y33394</t>
        </is>
      </c>
      <c r="B20915" t="n">
        <v>2023</v>
      </c>
      <c r="C20915" t="n">
        <v>2</v>
      </c>
      <c r="D20915" t="inlineStr">
        <is>
          <t>2023-LDV</t>
        </is>
      </c>
      <c r="E20915" t="inlineStr">
        <is>
          <t>Y33394</t>
        </is>
      </c>
      <c r="F20915" t="inlineStr">
        <is>
          <t>WR</t>
        </is>
      </c>
      <c r="G20915" t="inlineStr">
        <is>
          <t>Yes</t>
        </is>
      </c>
      <c r="H20915" t="n">
        <v>10.4</v>
      </c>
    </row>
    <row r="20916">
      <c r="A20916" t="inlineStr">
        <is>
          <t>2023-W2-2023-LDV-Y34659</t>
        </is>
      </c>
      <c r="B20916" t="n">
        <v>2023</v>
      </c>
      <c r="C20916" t="n">
        <v>2</v>
      </c>
      <c r="D20916" t="inlineStr">
        <is>
          <t>2023-LDV</t>
        </is>
      </c>
      <c r="E20916" t="inlineStr">
        <is>
          <t>Y34659</t>
        </is>
      </c>
      <c r="F20916" t="inlineStr">
        <is>
          <t>WR</t>
        </is>
      </c>
      <c r="G20916" t="inlineStr">
        <is>
          <t>Yes</t>
        </is>
      </c>
      <c r="H20916" t="n">
        <v>9.880000000000001</v>
      </c>
    </row>
    <row r="20917">
      <c r="A20917" t="inlineStr">
        <is>
          <t>2023-W2-2023-LDV-Y30121</t>
        </is>
      </c>
      <c r="B20917" t="n">
        <v>2023</v>
      </c>
      <c r="C20917" t="n">
        <v>2</v>
      </c>
      <c r="D20917" t="inlineStr">
        <is>
          <t>2023-LDV</t>
        </is>
      </c>
      <c r="E20917" t="inlineStr">
        <is>
          <t>Y30121</t>
        </is>
      </c>
      <c r="F20917" t="inlineStr">
        <is>
          <t>RB</t>
        </is>
      </c>
      <c r="G20917" t="inlineStr">
        <is>
          <t>Yes</t>
        </is>
      </c>
      <c r="H20917" t="n">
        <v>21</v>
      </c>
    </row>
    <row r="20918">
      <c r="A20918" t="inlineStr">
        <is>
          <t>2023-W2-2023-LDV-Y30997</t>
        </is>
      </c>
      <c r="B20918" t="n">
        <v>2023</v>
      </c>
      <c r="C20918" t="n">
        <v>2</v>
      </c>
      <c r="D20918" t="inlineStr">
        <is>
          <t>2023-LDV</t>
        </is>
      </c>
      <c r="E20918" t="inlineStr">
        <is>
          <t>Y30997</t>
        </is>
      </c>
      <c r="F20918" t="inlineStr">
        <is>
          <t>RB</t>
        </is>
      </c>
      <c r="G20918" t="inlineStr">
        <is>
          <t>Yes</t>
        </is>
      </c>
      <c r="H20918" t="n">
        <v>1.9</v>
      </c>
    </row>
    <row r="20919">
      <c r="A20919" t="inlineStr">
        <is>
          <t>2023-W2-2023-LDV-Y30259</t>
        </is>
      </c>
      <c r="B20919" t="n">
        <v>2023</v>
      </c>
      <c r="C20919" t="n">
        <v>2</v>
      </c>
      <c r="D20919" t="inlineStr">
        <is>
          <t>2023-LDV</t>
        </is>
      </c>
      <c r="E20919" t="inlineStr">
        <is>
          <t>Y30259</t>
        </is>
      </c>
      <c r="F20919" t="inlineStr">
        <is>
          <t>TE</t>
        </is>
      </c>
      <c r="G20919" t="inlineStr">
        <is>
          <t>Yes</t>
        </is>
      </c>
      <c r="H20919" t="n">
        <v>4.5</v>
      </c>
    </row>
    <row r="20920">
      <c r="A20920" t="inlineStr">
        <is>
          <t>2023-W2-2023-LDV-Y27535</t>
        </is>
      </c>
      <c r="B20920" t="n">
        <v>2023</v>
      </c>
      <c r="C20920" t="n">
        <v>2</v>
      </c>
      <c r="D20920" t="inlineStr">
        <is>
          <t>2023-LDV</t>
        </is>
      </c>
      <c r="E20920" t="inlineStr">
        <is>
          <t>Y27535</t>
        </is>
      </c>
      <c r="F20920" t="inlineStr">
        <is>
          <t>W/R/T FLEX</t>
        </is>
      </c>
      <c r="G20920" t="inlineStr">
        <is>
          <t>Yes</t>
        </is>
      </c>
      <c r="H20920" t="n">
        <v>26.1</v>
      </c>
    </row>
    <row r="20921">
      <c r="A20921" t="inlineStr">
        <is>
          <t>2023-W2-2023-LDV-Y32858</t>
        </is>
      </c>
      <c r="B20921" t="n">
        <v>2023</v>
      </c>
      <c r="C20921" t="n">
        <v>2</v>
      </c>
      <c r="D20921" t="inlineStr">
        <is>
          <t>2023-LDV</t>
        </is>
      </c>
      <c r="E20921" t="inlineStr">
        <is>
          <t>Y32858</t>
        </is>
      </c>
      <c r="F20921" t="inlineStr">
        <is>
          <t>K</t>
        </is>
      </c>
      <c r="G20921" t="inlineStr">
        <is>
          <t>Yes</t>
        </is>
      </c>
      <c r="H20921" t="n">
        <v>8</v>
      </c>
    </row>
    <row r="20922">
      <c r="A20922" t="inlineStr">
        <is>
          <t>2023-W2-2023-LDV-Y-DEF:buffalo</t>
        </is>
      </c>
      <c r="B20922" t="n">
        <v>2023</v>
      </c>
      <c r="C20922" t="n">
        <v>2</v>
      </c>
      <c r="D20922" t="inlineStr">
        <is>
          <t>2023-LDV</t>
        </is>
      </c>
      <c r="E20922" t="inlineStr">
        <is>
          <t>Y-DEF:buffalo</t>
        </is>
      </c>
      <c r="F20922" t="inlineStr">
        <is>
          <t>DST</t>
        </is>
      </c>
      <c r="G20922" t="inlineStr">
        <is>
          <t>Yes</t>
        </is>
      </c>
      <c r="H20922" t="n">
        <v>11.53</v>
      </c>
    </row>
    <row r="20923">
      <c r="A20923" t="inlineStr">
        <is>
          <t>2023-W2-2023-LDV-Y34078</t>
        </is>
      </c>
      <c r="B20923" t="n">
        <v>2023</v>
      </c>
      <c r="C20923" t="n">
        <v>2</v>
      </c>
      <c r="D20923" t="inlineStr">
        <is>
          <t>2023-LDV</t>
        </is>
      </c>
      <c r="E20923" t="inlineStr">
        <is>
          <t>Y34078</t>
        </is>
      </c>
      <c r="F20923" t="inlineStr">
        <is>
          <t>BN</t>
        </is>
      </c>
      <c r="G20923" t="inlineStr">
        <is>
          <t>No</t>
        </is>
      </c>
      <c r="H20923" t="n">
        <v>0.2</v>
      </c>
    </row>
    <row r="20924">
      <c r="A20924" t="inlineStr">
        <is>
          <t>2023-W2-2023-LDV-Y30180</t>
        </is>
      </c>
      <c r="B20924" t="n">
        <v>2023</v>
      </c>
      <c r="C20924" t="n">
        <v>2</v>
      </c>
      <c r="D20924" t="inlineStr">
        <is>
          <t>2023-LDV</t>
        </is>
      </c>
      <c r="E20924" t="inlineStr">
        <is>
          <t>Y30180</t>
        </is>
      </c>
      <c r="F20924" t="inlineStr">
        <is>
          <t>BN</t>
        </is>
      </c>
      <c r="G20924" t="inlineStr">
        <is>
          <t>No</t>
        </is>
      </c>
      <c r="H20924" t="n">
        <v>0</v>
      </c>
    </row>
    <row r="20925">
      <c r="A20925" t="inlineStr">
        <is>
          <t>2023-W2-2023-LDV-Y31908</t>
        </is>
      </c>
      <c r="B20925" t="n">
        <v>2023</v>
      </c>
      <c r="C20925" t="n">
        <v>2</v>
      </c>
      <c r="D20925" t="inlineStr">
        <is>
          <t>2023-LDV</t>
        </is>
      </c>
      <c r="E20925" t="inlineStr">
        <is>
          <t>Y31908</t>
        </is>
      </c>
      <c r="F20925" t="inlineStr">
        <is>
          <t>BN</t>
        </is>
      </c>
      <c r="G20925" t="inlineStr">
        <is>
          <t>No</t>
        </is>
      </c>
      <c r="H20925" t="n">
        <v>13.9</v>
      </c>
    </row>
    <row r="20926">
      <c r="A20926" t="inlineStr">
        <is>
          <t>2023-W2-2023-LDV-Y27540</t>
        </is>
      </c>
      <c r="B20926" t="n">
        <v>2023</v>
      </c>
      <c r="C20926" t="n">
        <v>2</v>
      </c>
      <c r="D20926" t="inlineStr">
        <is>
          <t>2023-LDV</t>
        </is>
      </c>
      <c r="E20926" t="inlineStr">
        <is>
          <t>Y27540</t>
        </is>
      </c>
      <c r="F20926" t="inlineStr">
        <is>
          <t>BN</t>
        </is>
      </c>
      <c r="G20926" t="inlineStr">
        <is>
          <t>No</t>
        </is>
      </c>
      <c r="H20926" t="n">
        <v>4.4</v>
      </c>
    </row>
    <row r="20927">
      <c r="A20927" t="inlineStr">
        <is>
          <t>2023-W2-2023-LDV-Y33975</t>
        </is>
      </c>
      <c r="B20927" t="n">
        <v>2023</v>
      </c>
      <c r="C20927" t="n">
        <v>2</v>
      </c>
      <c r="D20927" t="inlineStr">
        <is>
          <t>2023-LDV</t>
        </is>
      </c>
      <c r="E20927" t="inlineStr">
        <is>
          <t>Y33975</t>
        </is>
      </c>
      <c r="F20927" t="inlineStr">
        <is>
          <t>BN</t>
        </is>
      </c>
      <c r="G20927" t="inlineStr">
        <is>
          <t>No</t>
        </is>
      </c>
      <c r="H20927" t="n">
        <v>15.28</v>
      </c>
    </row>
    <row r="20928">
      <c r="A20928" t="inlineStr">
        <is>
          <t>2023-W2-2023-LDV-Y40108</t>
        </is>
      </c>
      <c r="B20928" t="n">
        <v>2023</v>
      </c>
      <c r="C20928" t="n">
        <v>2</v>
      </c>
      <c r="D20928" t="inlineStr">
        <is>
          <t>2023-LDV</t>
        </is>
      </c>
      <c r="E20928" t="inlineStr">
        <is>
          <t>Y40108</t>
        </is>
      </c>
      <c r="F20928" t="inlineStr">
        <is>
          <t>BN</t>
        </is>
      </c>
      <c r="G20928" t="inlineStr">
        <is>
          <t>No</t>
        </is>
      </c>
      <c r="H20928" t="n">
        <v>0</v>
      </c>
    </row>
    <row r="20929">
      <c r="A20929" t="inlineStr">
        <is>
          <t>2023-W2-2023-ALEXAODE-Y33399</t>
        </is>
      </c>
      <c r="B20929" t="n">
        <v>2023</v>
      </c>
      <c r="C20929" t="n">
        <v>2</v>
      </c>
      <c r="D20929" t="inlineStr">
        <is>
          <t>2023-ALEXAODE</t>
        </is>
      </c>
      <c r="E20929" t="inlineStr">
        <is>
          <t>Y33399</t>
        </is>
      </c>
      <c r="F20929" t="inlineStr">
        <is>
          <t>QB</t>
        </is>
      </c>
      <c r="G20929" t="inlineStr">
        <is>
          <t>Yes</t>
        </is>
      </c>
      <c r="H20929" t="n">
        <v>16.74</v>
      </c>
    </row>
    <row r="20930">
      <c r="A20930" t="inlineStr">
        <is>
          <t>2023-W2-2023-ALEXAODE-Y29399</t>
        </is>
      </c>
      <c r="B20930" t="n">
        <v>2023</v>
      </c>
      <c r="C20930" t="n">
        <v>2</v>
      </c>
      <c r="D20930" t="inlineStr">
        <is>
          <t>2023-ALEXAODE</t>
        </is>
      </c>
      <c r="E20930" t="inlineStr">
        <is>
          <t>Y29399</t>
        </is>
      </c>
      <c r="F20930" t="inlineStr">
        <is>
          <t>WR</t>
        </is>
      </c>
      <c r="G20930" t="inlineStr">
        <is>
          <t>Yes</t>
        </is>
      </c>
      <c r="H20930" t="n">
        <v>12.5</v>
      </c>
    </row>
    <row r="20931">
      <c r="A20931" t="inlineStr">
        <is>
          <t>2023-W2-2023-ALEXAODE-Y40168</t>
        </is>
      </c>
      <c r="B20931" t="n">
        <v>2023</v>
      </c>
      <c r="C20931" t="n">
        <v>2</v>
      </c>
      <c r="D20931" t="inlineStr">
        <is>
          <t>2023-ALEXAODE</t>
        </is>
      </c>
      <c r="E20931" t="inlineStr">
        <is>
          <t>Y40168</t>
        </is>
      </c>
      <c r="F20931" t="inlineStr">
        <is>
          <t>WR</t>
        </is>
      </c>
      <c r="G20931" t="inlineStr">
        <is>
          <t>Yes</t>
        </is>
      </c>
      <c r="H20931" t="n">
        <v>22.6</v>
      </c>
    </row>
    <row r="20932">
      <c r="A20932" t="inlineStr">
        <is>
          <t>2023-W2-2023-ALEXAODE-Y30161</t>
        </is>
      </c>
      <c r="B20932" t="n">
        <v>2023</v>
      </c>
      <c r="C20932" t="n">
        <v>2</v>
      </c>
      <c r="D20932" t="inlineStr">
        <is>
          <t>2023-ALEXAODE</t>
        </is>
      </c>
      <c r="E20932" t="inlineStr">
        <is>
          <t>Y30161</t>
        </is>
      </c>
      <c r="F20932" t="inlineStr">
        <is>
          <t>RB</t>
        </is>
      </c>
      <c r="G20932" t="inlineStr">
        <is>
          <t>Yes</t>
        </is>
      </c>
      <c r="H20932" t="n">
        <v>11.5</v>
      </c>
    </row>
    <row r="20933">
      <c r="A20933" t="inlineStr">
        <is>
          <t>2023-W2-2023-ALEXAODE-Y30218</t>
        </is>
      </c>
      <c r="B20933" t="n">
        <v>2023</v>
      </c>
      <c r="C20933" t="n">
        <v>2</v>
      </c>
      <c r="D20933" t="inlineStr">
        <is>
          <t>2023-ALEXAODE</t>
        </is>
      </c>
      <c r="E20933" t="inlineStr">
        <is>
          <t>Y30218</t>
        </is>
      </c>
      <c r="F20933" t="inlineStr">
        <is>
          <t>RB</t>
        </is>
      </c>
      <c r="G20933" t="inlineStr">
        <is>
          <t>Yes</t>
        </is>
      </c>
      <c r="H20933" t="n">
        <v>16.6</v>
      </c>
    </row>
    <row r="20934">
      <c r="A20934" t="inlineStr">
        <is>
          <t>2023-W2-2023-ALEXAODE-Y31056</t>
        </is>
      </c>
      <c r="B20934" t="n">
        <v>2023</v>
      </c>
      <c r="C20934" t="n">
        <v>2</v>
      </c>
      <c r="D20934" t="inlineStr">
        <is>
          <t>2023-ALEXAODE</t>
        </is>
      </c>
      <c r="E20934" t="inlineStr">
        <is>
          <t>Y31056</t>
        </is>
      </c>
      <c r="F20934" t="inlineStr">
        <is>
          <t>TE</t>
        </is>
      </c>
      <c r="G20934" t="inlineStr">
        <is>
          <t>Yes</t>
        </is>
      </c>
      <c r="H20934" t="n">
        <v>13</v>
      </c>
    </row>
    <row r="20935">
      <c r="A20935" t="inlineStr">
        <is>
          <t>2023-W2-2023-ALEXAODE-Y31010</t>
        </is>
      </c>
      <c r="B20935" t="n">
        <v>2023</v>
      </c>
      <c r="C20935" t="n">
        <v>2</v>
      </c>
      <c r="D20935" t="inlineStr">
        <is>
          <t>2023-ALEXAODE</t>
        </is>
      </c>
      <c r="E20935" t="inlineStr">
        <is>
          <t>Y31010</t>
        </is>
      </c>
      <c r="F20935" t="inlineStr">
        <is>
          <t>W/R/T FLEX</t>
        </is>
      </c>
      <c r="G20935" t="inlineStr">
        <is>
          <t>Yes</t>
        </is>
      </c>
      <c r="H20935" t="n">
        <v>9.1</v>
      </c>
    </row>
    <row r="20936">
      <c r="A20936" t="inlineStr">
        <is>
          <t>2023-W2-2023-ALEXAODE-Y31199</t>
        </is>
      </c>
      <c r="B20936" t="n">
        <v>2023</v>
      </c>
      <c r="C20936" t="n">
        <v>2</v>
      </c>
      <c r="D20936" t="inlineStr">
        <is>
          <t>2023-ALEXAODE</t>
        </is>
      </c>
      <c r="E20936" t="inlineStr">
        <is>
          <t>Y31199</t>
        </is>
      </c>
      <c r="F20936" t="inlineStr">
        <is>
          <t>K</t>
        </is>
      </c>
      <c r="G20936" t="inlineStr">
        <is>
          <t>Yes</t>
        </is>
      </c>
      <c r="H20936" t="n">
        <v>6</v>
      </c>
    </row>
    <row r="20937">
      <c r="A20937" t="inlineStr">
        <is>
          <t>2023-W2-2023-ALEXAODE-Y-DEF:baltimore</t>
        </is>
      </c>
      <c r="B20937" t="n">
        <v>2023</v>
      </c>
      <c r="C20937" t="n">
        <v>2</v>
      </c>
      <c r="D20937" t="inlineStr">
        <is>
          <t>2023-ALEXAODE</t>
        </is>
      </c>
      <c r="E20937" t="inlineStr">
        <is>
          <t>Y-DEF:baltimore</t>
        </is>
      </c>
      <c r="F20937" t="inlineStr">
        <is>
          <t>DST</t>
        </is>
      </c>
      <c r="G20937" t="inlineStr">
        <is>
          <t>Yes</t>
        </is>
      </c>
      <c r="H20937" t="n">
        <v>3.8</v>
      </c>
    </row>
    <row r="20938">
      <c r="A20938" t="inlineStr">
        <is>
          <t>2023-W2-2023-ALEXAODE-Y28654</t>
        </is>
      </c>
      <c r="B20938" t="n">
        <v>2023</v>
      </c>
      <c r="C20938" t="n">
        <v>2</v>
      </c>
      <c r="D20938" t="inlineStr">
        <is>
          <t>2023-ALEXAODE</t>
        </is>
      </c>
      <c r="E20938" t="inlineStr">
        <is>
          <t>Y28654</t>
        </is>
      </c>
      <c r="F20938" t="inlineStr">
        <is>
          <t>BN</t>
        </is>
      </c>
      <c r="G20938" t="inlineStr">
        <is>
          <t>No</t>
        </is>
      </c>
      <c r="H20938" t="n">
        <v>27.2</v>
      </c>
    </row>
    <row r="20939">
      <c r="A20939" t="inlineStr">
        <is>
          <t>2023-W2-2023-ALEXAODE-Y34120</t>
        </is>
      </c>
      <c r="B20939" t="n">
        <v>2023</v>
      </c>
      <c r="C20939" t="n">
        <v>2</v>
      </c>
      <c r="D20939" t="inlineStr">
        <is>
          <t>2023-ALEXAODE</t>
        </is>
      </c>
      <c r="E20939" t="inlineStr">
        <is>
          <t>Y34120</t>
        </is>
      </c>
      <c r="F20939" t="inlineStr">
        <is>
          <t>BN</t>
        </is>
      </c>
      <c r="G20939" t="inlineStr">
        <is>
          <t>No</t>
        </is>
      </c>
      <c r="H20939" t="n">
        <v>25.28</v>
      </c>
    </row>
    <row r="20940">
      <c r="A20940" t="inlineStr">
        <is>
          <t>2023-W2-2023-ALEXAODE-Y32736</t>
        </is>
      </c>
      <c r="B20940" t="n">
        <v>2023</v>
      </c>
      <c r="C20940" t="n">
        <v>2</v>
      </c>
      <c r="D20940" t="inlineStr">
        <is>
          <t>2023-ALEXAODE</t>
        </is>
      </c>
      <c r="E20940" t="inlineStr">
        <is>
          <t>Y32736</t>
        </is>
      </c>
      <c r="F20940" t="inlineStr">
        <is>
          <t>BN</t>
        </is>
      </c>
      <c r="G20940" t="inlineStr">
        <is>
          <t>No</t>
        </is>
      </c>
      <c r="H20940" t="n">
        <v>6.8</v>
      </c>
    </row>
    <row r="20941">
      <c r="A20941" t="inlineStr">
        <is>
          <t>2023-W2-2023-ALEXAODE-Y40162</t>
        </is>
      </c>
      <c r="B20941" t="n">
        <v>2023</v>
      </c>
      <c r="C20941" t="n">
        <v>2</v>
      </c>
      <c r="D20941" t="inlineStr">
        <is>
          <t>2023-ALEXAODE</t>
        </is>
      </c>
      <c r="E20941" t="inlineStr">
        <is>
          <t>Y40162</t>
        </is>
      </c>
      <c r="F20941" t="inlineStr">
        <is>
          <t>BN</t>
        </is>
      </c>
      <c r="G20941" t="inlineStr">
        <is>
          <t>No</t>
        </is>
      </c>
      <c r="H20941" t="n">
        <v>5.2</v>
      </c>
    </row>
    <row r="20942">
      <c r="A20942" t="inlineStr">
        <is>
          <t>2023-W2-2023-ALEXAODE-Y33445</t>
        </is>
      </c>
      <c r="B20942" t="n">
        <v>2023</v>
      </c>
      <c r="C20942" t="n">
        <v>2</v>
      </c>
      <c r="D20942" t="inlineStr">
        <is>
          <t>2023-ALEXAODE</t>
        </is>
      </c>
      <c r="E20942" t="inlineStr">
        <is>
          <t>Y33445</t>
        </is>
      </c>
      <c r="F20942" t="inlineStr">
        <is>
          <t>BN</t>
        </is>
      </c>
      <c r="G20942" t="inlineStr">
        <is>
          <t>No</t>
        </is>
      </c>
      <c r="H20942" t="n">
        <v>11.7</v>
      </c>
    </row>
    <row r="20943">
      <c r="A20943" t="inlineStr">
        <is>
          <t>2023-W2-2023-ALEXAODE-Y33973</t>
        </is>
      </c>
      <c r="B20943" t="n">
        <v>2023</v>
      </c>
      <c r="C20943" t="n">
        <v>2</v>
      </c>
      <c r="D20943" t="inlineStr">
        <is>
          <t>2023-ALEXAODE</t>
        </is>
      </c>
      <c r="E20943" t="inlineStr">
        <is>
          <t>Y33973</t>
        </is>
      </c>
      <c r="F20943" t="inlineStr">
        <is>
          <t>BN</t>
        </is>
      </c>
      <c r="G20943" t="inlineStr">
        <is>
          <t>No</t>
        </is>
      </c>
      <c r="H20943" t="n">
        <v>9.1</v>
      </c>
    </row>
    <row r="20944">
      <c r="A20944" t="inlineStr">
        <is>
          <t>2023-W2-2023-ALEXAODE-Y33989</t>
        </is>
      </c>
      <c r="B20944" t="n">
        <v>2023</v>
      </c>
      <c r="C20944" t="n">
        <v>2</v>
      </c>
      <c r="D20944" t="inlineStr">
        <is>
          <t>2023-ALEXAODE</t>
        </is>
      </c>
      <c r="E20944" t="inlineStr">
        <is>
          <t>Y33989</t>
        </is>
      </c>
      <c r="F20944" t="inlineStr">
        <is>
          <t>IR</t>
        </is>
      </c>
      <c r="G20944" t="inlineStr">
        <is>
          <t>No</t>
        </is>
      </c>
      <c r="H20944" t="n">
        <v>0</v>
      </c>
    </row>
    <row r="20945">
      <c r="A20945" t="inlineStr">
        <is>
          <t>2023-W2-2023-PUENTETU-Y32676</t>
        </is>
      </c>
      <c r="B20945" t="n">
        <v>2023</v>
      </c>
      <c r="C20945" t="n">
        <v>2</v>
      </c>
      <c r="D20945" t="inlineStr">
        <is>
          <t>2023-PUENTETU</t>
        </is>
      </c>
      <c r="E20945" t="inlineStr">
        <is>
          <t>Y32676</t>
        </is>
      </c>
      <c r="F20945" t="inlineStr">
        <is>
          <t>QB</t>
        </is>
      </c>
      <c r="G20945" t="inlineStr">
        <is>
          <t>Yes</t>
        </is>
      </c>
      <c r="H20945" t="n">
        <v>26.2</v>
      </c>
    </row>
    <row r="20946">
      <c r="A20946" t="inlineStr">
        <is>
          <t>2023-W2-2023-PUENTETU-Y31883</t>
        </is>
      </c>
      <c r="B20946" t="n">
        <v>2023</v>
      </c>
      <c r="C20946" t="n">
        <v>2</v>
      </c>
      <c r="D20946" t="inlineStr">
        <is>
          <t>2023-PUENTETU</t>
        </is>
      </c>
      <c r="E20946" t="inlineStr">
        <is>
          <t>Y31883</t>
        </is>
      </c>
      <c r="F20946" t="inlineStr">
        <is>
          <t>WR</t>
        </is>
      </c>
      <c r="G20946" t="inlineStr">
        <is>
          <t>Yes</t>
        </is>
      </c>
      <c r="H20946" t="n">
        <v>4.9</v>
      </c>
    </row>
    <row r="20947">
      <c r="A20947" t="inlineStr">
        <is>
          <t>2023-W2-2023-PUENTETU-Y26699</t>
        </is>
      </c>
      <c r="B20947" t="n">
        <v>2023</v>
      </c>
      <c r="C20947" t="n">
        <v>2</v>
      </c>
      <c r="D20947" t="inlineStr">
        <is>
          <t>2023-PUENTETU</t>
        </is>
      </c>
      <c r="E20947" t="inlineStr">
        <is>
          <t>Y26699</t>
        </is>
      </c>
      <c r="F20947" t="inlineStr">
        <is>
          <t>WR</t>
        </is>
      </c>
      <c r="G20947" t="inlineStr">
        <is>
          <t>Yes</t>
        </is>
      </c>
      <c r="H20947" t="n">
        <v>27.1</v>
      </c>
    </row>
    <row r="20948">
      <c r="A20948" t="inlineStr">
        <is>
          <t>2023-W2-2023-PUENTETU-Y29279</t>
        </is>
      </c>
      <c r="B20948" t="n">
        <v>2023</v>
      </c>
      <c r="C20948" t="n">
        <v>2</v>
      </c>
      <c r="D20948" t="inlineStr">
        <is>
          <t>2023-PUENTETU</t>
        </is>
      </c>
      <c r="E20948" t="inlineStr">
        <is>
          <t>Y29279</t>
        </is>
      </c>
      <c r="F20948" t="inlineStr">
        <is>
          <t>RB</t>
        </is>
      </c>
      <c r="G20948" t="inlineStr">
        <is>
          <t>Yes</t>
        </is>
      </c>
      <c r="H20948" t="n">
        <v>17</v>
      </c>
    </row>
    <row r="20949">
      <c r="A20949" t="inlineStr">
        <is>
          <t>2023-W2-2023-PUENTETU-Y31934</t>
        </is>
      </c>
      <c r="B20949" t="n">
        <v>2023</v>
      </c>
      <c r="C20949" t="n">
        <v>2</v>
      </c>
      <c r="D20949" t="inlineStr">
        <is>
          <t>2023-PUENTETU</t>
        </is>
      </c>
      <c r="E20949" t="inlineStr">
        <is>
          <t>Y31934</t>
        </is>
      </c>
      <c r="F20949" t="inlineStr">
        <is>
          <t>RB</t>
        </is>
      </c>
      <c r="G20949" t="inlineStr">
        <is>
          <t>Yes</t>
        </is>
      </c>
      <c r="H20949" t="n">
        <v>3.4</v>
      </c>
    </row>
    <row r="20950">
      <c r="A20950" t="inlineStr">
        <is>
          <t>2023-W2-2023-PUENTETU-Y30142</t>
        </is>
      </c>
      <c r="B20950" t="n">
        <v>2023</v>
      </c>
      <c r="C20950" t="n">
        <v>2</v>
      </c>
      <c r="D20950" t="inlineStr">
        <is>
          <t>2023-PUENTETU</t>
        </is>
      </c>
      <c r="E20950" t="inlineStr">
        <is>
          <t>Y30142</t>
        </is>
      </c>
      <c r="F20950" t="inlineStr">
        <is>
          <t>TE</t>
        </is>
      </c>
      <c r="G20950" t="inlineStr">
        <is>
          <t>Yes</t>
        </is>
      </c>
      <c r="H20950" t="n">
        <v>4.8</v>
      </c>
    </row>
    <row r="20951">
      <c r="A20951" t="inlineStr">
        <is>
          <t>2023-W2-2023-PUENTETU-Y31905</t>
        </is>
      </c>
      <c r="B20951" t="n">
        <v>2023</v>
      </c>
      <c r="C20951" t="n">
        <v>2</v>
      </c>
      <c r="D20951" t="inlineStr">
        <is>
          <t>2023-PUENTETU</t>
        </is>
      </c>
      <c r="E20951" t="inlineStr">
        <is>
          <t>Y31905</t>
        </is>
      </c>
      <c r="F20951" t="inlineStr">
        <is>
          <t>W/R/T FLEX</t>
        </is>
      </c>
      <c r="G20951" t="inlineStr">
        <is>
          <t>Yes</t>
        </is>
      </c>
      <c r="H20951" t="n">
        <v>11.9</v>
      </c>
    </row>
    <row r="20952">
      <c r="A20952" t="inlineStr">
        <is>
          <t>2023-W2-2023-PUENTETU-Y34344</t>
        </is>
      </c>
      <c r="B20952" t="n">
        <v>2023</v>
      </c>
      <c r="C20952" t="n">
        <v>2</v>
      </c>
      <c r="D20952" t="inlineStr">
        <is>
          <t>2023-PUENTETU</t>
        </is>
      </c>
      <c r="E20952" t="inlineStr">
        <is>
          <t>Y34344</t>
        </is>
      </c>
      <c r="F20952" t="inlineStr">
        <is>
          <t>K</t>
        </is>
      </c>
      <c r="G20952" t="inlineStr">
        <is>
          <t>Yes</t>
        </is>
      </c>
      <c r="H20952" t="n">
        <v>10</v>
      </c>
    </row>
    <row r="20953">
      <c r="A20953" t="inlineStr">
        <is>
          <t>2023-W2-2023-PUENTETU-Y-DEF:cleveland</t>
        </is>
      </c>
      <c r="B20953" t="n">
        <v>2023</v>
      </c>
      <c r="C20953" t="n">
        <v>2</v>
      </c>
      <c r="D20953" t="inlineStr">
        <is>
          <t>2023-PUENTETU</t>
        </is>
      </c>
      <c r="E20953" t="inlineStr">
        <is>
          <t>Y-DEF:cleveland</t>
        </is>
      </c>
      <c r="F20953" t="inlineStr">
        <is>
          <t>DST</t>
        </is>
      </c>
      <c r="G20953" t="inlineStr">
        <is>
          <t>Yes</t>
        </is>
      </c>
      <c r="H20953" t="n">
        <v>7.75</v>
      </c>
    </row>
    <row r="20954">
      <c r="A20954" t="inlineStr">
        <is>
          <t>2023-W2-2023-PUENTETU-Y32782</t>
        </is>
      </c>
      <c r="B20954" t="n">
        <v>2023</v>
      </c>
      <c r="C20954" t="n">
        <v>2</v>
      </c>
      <c r="D20954" t="inlineStr">
        <is>
          <t>2023-PUENTETU</t>
        </is>
      </c>
      <c r="E20954" t="inlineStr">
        <is>
          <t>Y32782</t>
        </is>
      </c>
      <c r="F20954" t="inlineStr">
        <is>
          <t>BN</t>
        </is>
      </c>
      <c r="G20954" t="inlineStr">
        <is>
          <t>No</t>
        </is>
      </c>
      <c r="H20954" t="n">
        <v>3.9</v>
      </c>
    </row>
    <row r="20955">
      <c r="A20955" t="inlineStr">
        <is>
          <t>2023-W2-2023-PUENTETU-Y40095</t>
        </is>
      </c>
      <c r="B20955" t="n">
        <v>2023</v>
      </c>
      <c r="C20955" t="n">
        <v>2</v>
      </c>
      <c r="D20955" t="inlineStr">
        <is>
          <t>2023-PUENTETU</t>
        </is>
      </c>
      <c r="E20955" t="inlineStr">
        <is>
          <t>Y40095</t>
        </is>
      </c>
      <c r="F20955" t="inlineStr">
        <is>
          <t>BN</t>
        </is>
      </c>
      <c r="G20955" t="inlineStr">
        <is>
          <t>No</t>
        </is>
      </c>
      <c r="H20955" t="n">
        <v>0</v>
      </c>
    </row>
    <row r="20956">
      <c r="A20956" t="inlineStr">
        <is>
          <t>2023-W2-2023-PUENTETU-Y33477</t>
        </is>
      </c>
      <c r="B20956" t="n">
        <v>2023</v>
      </c>
      <c r="C20956" t="n">
        <v>2</v>
      </c>
      <c r="D20956" t="inlineStr">
        <is>
          <t>2023-PUENTETU</t>
        </is>
      </c>
      <c r="E20956" t="inlineStr">
        <is>
          <t>Y33477</t>
        </is>
      </c>
      <c r="F20956" t="inlineStr">
        <is>
          <t>BN</t>
        </is>
      </c>
      <c r="G20956" t="inlineStr">
        <is>
          <t>No</t>
        </is>
      </c>
      <c r="H20956" t="n">
        <v>24.1</v>
      </c>
    </row>
    <row r="20957">
      <c r="A20957" t="inlineStr">
        <is>
          <t>2023-W2-2023-PUENTETU-Y40119</t>
        </is>
      </c>
      <c r="B20957" t="n">
        <v>2023</v>
      </c>
      <c r="C20957" t="n">
        <v>2</v>
      </c>
      <c r="D20957" t="inlineStr">
        <is>
          <t>2023-PUENTETU</t>
        </is>
      </c>
      <c r="E20957" t="inlineStr">
        <is>
          <t>Y40119</t>
        </is>
      </c>
      <c r="F20957" t="inlineStr">
        <is>
          <t>BN</t>
        </is>
      </c>
      <c r="G20957" t="inlineStr">
        <is>
          <t>No</t>
        </is>
      </c>
      <c r="H20957" t="n">
        <v>6.5</v>
      </c>
    </row>
    <row r="20958">
      <c r="A20958" t="inlineStr">
        <is>
          <t>2023-W2-2023-PUENTETU-Y32696</t>
        </is>
      </c>
      <c r="B20958" t="n">
        <v>2023</v>
      </c>
      <c r="C20958" t="n">
        <v>2</v>
      </c>
      <c r="D20958" t="inlineStr">
        <is>
          <t>2023-PUENTETU</t>
        </is>
      </c>
      <c r="E20958" t="inlineStr">
        <is>
          <t>Y32696</t>
        </is>
      </c>
      <c r="F20958" t="inlineStr">
        <is>
          <t>BN</t>
        </is>
      </c>
      <c r="G20958" t="inlineStr">
        <is>
          <t>No</t>
        </is>
      </c>
      <c r="H20958" t="n">
        <v>26.34</v>
      </c>
    </row>
    <row r="20959">
      <c r="A20959" t="inlineStr">
        <is>
          <t>2023-W2-2023-PUENTETU-Y31857</t>
        </is>
      </c>
      <c r="B20959" t="n">
        <v>2023</v>
      </c>
      <c r="C20959" t="n">
        <v>2</v>
      </c>
      <c r="D20959" t="inlineStr">
        <is>
          <t>2023-PUENTETU</t>
        </is>
      </c>
      <c r="E20959" t="inlineStr">
        <is>
          <t>Y31857</t>
        </is>
      </c>
      <c r="F20959" t="inlineStr">
        <is>
          <t>BN</t>
        </is>
      </c>
      <c r="G20959" t="inlineStr">
        <is>
          <t>No</t>
        </is>
      </c>
      <c r="H20959" t="n">
        <v>14.4</v>
      </c>
    </row>
    <row r="20960">
      <c r="A20960" t="inlineStr">
        <is>
          <t>2023-W2-2023-PUENTETU-Y30295</t>
        </is>
      </c>
      <c r="B20960" t="n">
        <v>2023</v>
      </c>
      <c r="C20960" t="n">
        <v>2</v>
      </c>
      <c r="D20960" t="inlineStr">
        <is>
          <t>2023-PUENTETU</t>
        </is>
      </c>
      <c r="E20960" t="inlineStr">
        <is>
          <t>Y30295</t>
        </is>
      </c>
      <c r="F20960" t="inlineStr">
        <is>
          <t>IR</t>
        </is>
      </c>
      <c r="G20960" t="inlineStr">
        <is>
          <t>No</t>
        </is>
      </c>
      <c r="H20960" t="n">
        <v>0</v>
      </c>
    </row>
    <row r="20961">
      <c r="A20961" t="inlineStr">
        <is>
          <t>2023-W3-2023-JCHAPS-Y40030</t>
        </is>
      </c>
      <c r="B20961" t="n">
        <v>2023</v>
      </c>
      <c r="C20961" t="n">
        <v>3</v>
      </c>
      <c r="D20961" t="inlineStr">
        <is>
          <t>2023-JCHAPS</t>
        </is>
      </c>
      <c r="E20961" t="inlineStr">
        <is>
          <t>Y40030</t>
        </is>
      </c>
      <c r="F20961" t="inlineStr">
        <is>
          <t>QB</t>
        </is>
      </c>
      <c r="G20961" t="inlineStr">
        <is>
          <t>Yes</t>
        </is>
      </c>
      <c r="H20961" t="n">
        <v>26.6</v>
      </c>
    </row>
    <row r="20962">
      <c r="A20962" t="inlineStr">
        <is>
          <t>2023-W3-2023-JCHAPS-Y33398</t>
        </is>
      </c>
      <c r="B20962" t="n">
        <v>2023</v>
      </c>
      <c r="C20962" t="n">
        <v>3</v>
      </c>
      <c r="D20962" t="inlineStr">
        <is>
          <t>2023-JCHAPS</t>
        </is>
      </c>
      <c r="E20962" t="inlineStr">
        <is>
          <t>Y33398</t>
        </is>
      </c>
      <c r="F20962" t="inlineStr">
        <is>
          <t>WR</t>
        </is>
      </c>
      <c r="G20962" t="inlineStr">
        <is>
          <t>Yes</t>
        </is>
      </c>
      <c r="H20962" t="n">
        <v>4.8</v>
      </c>
    </row>
    <row r="20963">
      <c r="A20963" t="inlineStr">
        <is>
          <t>2023-W3-2023-JCHAPS-Y33965</t>
        </is>
      </c>
      <c r="B20963" t="n">
        <v>2023</v>
      </c>
      <c r="C20963" t="n">
        <v>3</v>
      </c>
      <c r="D20963" t="inlineStr">
        <is>
          <t>2023-JCHAPS</t>
        </is>
      </c>
      <c r="E20963" t="inlineStr">
        <is>
          <t>Y33965</t>
        </is>
      </c>
      <c r="F20963" t="inlineStr">
        <is>
          <t>WR</t>
        </is>
      </c>
      <c r="G20963" t="inlineStr">
        <is>
          <t>Yes</t>
        </is>
      </c>
      <c r="H20963" t="n">
        <v>7.3</v>
      </c>
    </row>
    <row r="20964">
      <c r="A20964" t="inlineStr">
        <is>
          <t>2023-W3-2023-JCHAPS-Y34207</t>
        </is>
      </c>
      <c r="B20964" t="n">
        <v>2023</v>
      </c>
      <c r="C20964" t="n">
        <v>3</v>
      </c>
      <c r="D20964" t="inlineStr">
        <is>
          <t>2023-JCHAPS</t>
        </is>
      </c>
      <c r="E20964" t="inlineStr">
        <is>
          <t>Y34207</t>
        </is>
      </c>
      <c r="F20964" t="inlineStr">
        <is>
          <t>RB</t>
        </is>
      </c>
      <c r="G20964" t="inlineStr">
        <is>
          <t>Yes</t>
        </is>
      </c>
      <c r="H20964" t="n">
        <v>14.8</v>
      </c>
    </row>
    <row r="20965">
      <c r="A20965" t="inlineStr">
        <is>
          <t>2023-W3-2023-JCHAPS-Y34112</t>
        </is>
      </c>
      <c r="B20965" t="n">
        <v>2023</v>
      </c>
      <c r="C20965" t="n">
        <v>3</v>
      </c>
      <c r="D20965" t="inlineStr">
        <is>
          <t>2023-JCHAPS</t>
        </is>
      </c>
      <c r="E20965" t="inlineStr">
        <is>
          <t>Y34112</t>
        </is>
      </c>
      <c r="F20965" t="inlineStr">
        <is>
          <t>RB</t>
        </is>
      </c>
      <c r="G20965" t="inlineStr">
        <is>
          <t>Yes</t>
        </is>
      </c>
      <c r="H20965" t="n">
        <v>18.1</v>
      </c>
    </row>
    <row r="20966">
      <c r="A20966" t="inlineStr">
        <is>
          <t>2023-W3-2023-JCHAPS-Y29269</t>
        </is>
      </c>
      <c r="B20966" t="n">
        <v>2023</v>
      </c>
      <c r="C20966" t="n">
        <v>3</v>
      </c>
      <c r="D20966" t="inlineStr">
        <is>
          <t>2023-JCHAPS</t>
        </is>
      </c>
      <c r="E20966" t="inlineStr">
        <is>
          <t>Y29269</t>
        </is>
      </c>
      <c r="F20966" t="inlineStr">
        <is>
          <t>TE</t>
        </is>
      </c>
      <c r="G20966" t="inlineStr">
        <is>
          <t>Yes</t>
        </is>
      </c>
      <c r="H20966" t="n">
        <v>2.7</v>
      </c>
    </row>
    <row r="20967">
      <c r="A20967" t="inlineStr">
        <is>
          <t>2023-W3-2023-JCHAPS-Y33963</t>
        </is>
      </c>
      <c r="B20967" t="n">
        <v>2023</v>
      </c>
      <c r="C20967" t="n">
        <v>3</v>
      </c>
      <c r="D20967" t="inlineStr">
        <is>
          <t>2023-JCHAPS</t>
        </is>
      </c>
      <c r="E20967" t="inlineStr">
        <is>
          <t>Y33963</t>
        </is>
      </c>
      <c r="F20967" t="inlineStr">
        <is>
          <t>W/R/T FLEX</t>
        </is>
      </c>
      <c r="G20967" t="inlineStr">
        <is>
          <t>Yes</t>
        </is>
      </c>
      <c r="H20967" t="n">
        <v>4.1</v>
      </c>
    </row>
    <row r="20968">
      <c r="A20968" t="inlineStr">
        <is>
          <t>2023-W3-2023-JCHAPS-Y40819</t>
        </is>
      </c>
      <c r="B20968" t="n">
        <v>2023</v>
      </c>
      <c r="C20968" t="n">
        <v>3</v>
      </c>
      <c r="D20968" t="inlineStr">
        <is>
          <t>2023-JCHAPS</t>
        </is>
      </c>
      <c r="E20968" t="inlineStr">
        <is>
          <t>Y40819</t>
        </is>
      </c>
      <c r="F20968" t="inlineStr">
        <is>
          <t>K</t>
        </is>
      </c>
      <c r="G20968" t="inlineStr">
        <is>
          <t>Yes</t>
        </is>
      </c>
      <c r="H20968" t="n">
        <v>11</v>
      </c>
    </row>
    <row r="20969">
      <c r="A20969" t="inlineStr">
        <is>
          <t>2023-W3-2023-JCHAPS-Y-DEF:seattle</t>
        </is>
      </c>
      <c r="B20969" t="n">
        <v>2023</v>
      </c>
      <c r="C20969" t="n">
        <v>3</v>
      </c>
      <c r="D20969" t="inlineStr">
        <is>
          <t>2023-JCHAPS</t>
        </is>
      </c>
      <c r="E20969" t="inlineStr">
        <is>
          <t>Y-DEF:seattle</t>
        </is>
      </c>
      <c r="F20969" t="inlineStr">
        <is>
          <t>DST</t>
        </is>
      </c>
      <c r="G20969" t="inlineStr">
        <is>
          <t>Yes</t>
        </is>
      </c>
      <c r="H20969" t="n">
        <v>6.9</v>
      </c>
    </row>
    <row r="20970">
      <c r="A20970" t="inlineStr">
        <is>
          <t>2023-W3-2023-JCHAPS-Y32756</t>
        </is>
      </c>
      <c r="B20970" t="n">
        <v>2023</v>
      </c>
      <c r="C20970" t="n">
        <v>3</v>
      </c>
      <c r="D20970" t="inlineStr">
        <is>
          <t>2023-JCHAPS</t>
        </is>
      </c>
      <c r="E20970" t="inlineStr">
        <is>
          <t>Y32756</t>
        </is>
      </c>
      <c r="F20970" t="inlineStr">
        <is>
          <t>BN</t>
        </is>
      </c>
      <c r="G20970" t="inlineStr">
        <is>
          <t>No</t>
        </is>
      </c>
      <c r="H20970" t="n">
        <v>21.5</v>
      </c>
    </row>
    <row r="20971">
      <c r="A20971" t="inlineStr">
        <is>
          <t>2023-W3-2023-JCHAPS-Y32671</t>
        </is>
      </c>
      <c r="B20971" t="n">
        <v>2023</v>
      </c>
      <c r="C20971" t="n">
        <v>3</v>
      </c>
      <c r="D20971" t="inlineStr">
        <is>
          <t>2023-JCHAPS</t>
        </is>
      </c>
      <c r="E20971" t="inlineStr">
        <is>
          <t>Y32671</t>
        </is>
      </c>
      <c r="F20971" t="inlineStr">
        <is>
          <t>BN</t>
        </is>
      </c>
      <c r="G20971" t="inlineStr">
        <is>
          <t>No</t>
        </is>
      </c>
      <c r="H20971" t="n">
        <v>9.16</v>
      </c>
    </row>
    <row r="20972">
      <c r="A20972" t="inlineStr">
        <is>
          <t>2023-W3-2023-JCHAPS-Y33605</t>
        </is>
      </c>
      <c r="B20972" t="n">
        <v>2023</v>
      </c>
      <c r="C20972" t="n">
        <v>3</v>
      </c>
      <c r="D20972" t="inlineStr">
        <is>
          <t>2023-JCHAPS</t>
        </is>
      </c>
      <c r="E20972" t="inlineStr">
        <is>
          <t>Y33605</t>
        </is>
      </c>
      <c r="F20972" t="inlineStr">
        <is>
          <t>BN</t>
        </is>
      </c>
      <c r="G20972" t="inlineStr">
        <is>
          <t>No</t>
        </is>
      </c>
      <c r="H20972" t="n">
        <v>2.5</v>
      </c>
    </row>
    <row r="20973">
      <c r="A20973" t="inlineStr">
        <is>
          <t>2023-W3-2023-JCHAPS-Y32722</t>
        </is>
      </c>
      <c r="B20973" t="n">
        <v>2023</v>
      </c>
      <c r="C20973" t="n">
        <v>3</v>
      </c>
      <c r="D20973" t="inlineStr">
        <is>
          <t>2023-JCHAPS</t>
        </is>
      </c>
      <c r="E20973" t="inlineStr">
        <is>
          <t>Y32722</t>
        </is>
      </c>
      <c r="F20973" t="inlineStr">
        <is>
          <t>BN</t>
        </is>
      </c>
      <c r="G20973" t="inlineStr">
        <is>
          <t>No</t>
        </is>
      </c>
      <c r="H20973" t="n">
        <v>0</v>
      </c>
    </row>
    <row r="20974">
      <c r="A20974" t="inlineStr">
        <is>
          <t>2023-W3-2023-JCHAPS-Y40075</t>
        </is>
      </c>
      <c r="B20974" t="n">
        <v>2023</v>
      </c>
      <c r="C20974" t="n">
        <v>3</v>
      </c>
      <c r="D20974" t="inlineStr">
        <is>
          <t>2023-JCHAPS</t>
        </is>
      </c>
      <c r="E20974" t="inlineStr">
        <is>
          <t>Y40075</t>
        </is>
      </c>
      <c r="F20974" t="inlineStr">
        <is>
          <t>BN</t>
        </is>
      </c>
      <c r="G20974" t="inlineStr">
        <is>
          <t>No</t>
        </is>
      </c>
      <c r="H20974" t="n">
        <v>5</v>
      </c>
    </row>
    <row r="20975">
      <c r="A20975" t="inlineStr">
        <is>
          <t>2023-W3-2023-JCHAPS-Y30997</t>
        </is>
      </c>
      <c r="B20975" t="n">
        <v>2023</v>
      </c>
      <c r="C20975" t="n">
        <v>3</v>
      </c>
      <c r="D20975" t="inlineStr">
        <is>
          <t>2023-JCHAPS</t>
        </is>
      </c>
      <c r="E20975" t="inlineStr">
        <is>
          <t>Y30997</t>
        </is>
      </c>
      <c r="F20975" t="inlineStr">
        <is>
          <t>BN</t>
        </is>
      </c>
      <c r="G20975" t="inlineStr">
        <is>
          <t>No</t>
        </is>
      </c>
      <c r="H20975" t="n">
        <v>0</v>
      </c>
    </row>
    <row r="20976">
      <c r="A20976" t="inlineStr">
        <is>
          <t>2023-W3-2023-JCHAPS-Y31898</t>
        </is>
      </c>
      <c r="B20976" t="n">
        <v>2023</v>
      </c>
      <c r="C20976" t="n">
        <v>3</v>
      </c>
      <c r="D20976" t="inlineStr">
        <is>
          <t>2023-JCHAPS</t>
        </is>
      </c>
      <c r="E20976" t="inlineStr">
        <is>
          <t>Y31898</t>
        </is>
      </c>
      <c r="F20976" t="inlineStr">
        <is>
          <t>IR</t>
        </is>
      </c>
      <c r="G20976" t="inlineStr">
        <is>
          <t>No</t>
        </is>
      </c>
      <c r="H20976" t="n">
        <v>0</v>
      </c>
    </row>
    <row r="20977">
      <c r="A20977" t="inlineStr">
        <is>
          <t>2023-W3-2023-EMAN-Y32723</t>
        </is>
      </c>
      <c r="B20977" t="n">
        <v>2023</v>
      </c>
      <c r="C20977" t="n">
        <v>3</v>
      </c>
      <c r="D20977" t="inlineStr">
        <is>
          <t>2023-EMAN</t>
        </is>
      </c>
      <c r="E20977" t="inlineStr">
        <is>
          <t>Y32723</t>
        </is>
      </c>
      <c r="F20977" t="inlineStr">
        <is>
          <t>QB</t>
        </is>
      </c>
      <c r="G20977" t="inlineStr">
        <is>
          <t>Yes</t>
        </is>
      </c>
      <c r="H20977" t="n">
        <v>23.88</v>
      </c>
    </row>
    <row r="20978">
      <c r="A20978" t="inlineStr">
        <is>
          <t>2023-W3-2023-EMAN-Y32692</t>
        </is>
      </c>
      <c r="B20978" t="n">
        <v>2023</v>
      </c>
      <c r="C20978" t="n">
        <v>3</v>
      </c>
      <c r="D20978" t="inlineStr">
        <is>
          <t>2023-EMAN</t>
        </is>
      </c>
      <c r="E20978" t="inlineStr">
        <is>
          <t>Y32692</t>
        </is>
      </c>
      <c r="F20978" t="inlineStr">
        <is>
          <t>WR</t>
        </is>
      </c>
      <c r="G20978" t="inlineStr">
        <is>
          <t>Yes</t>
        </is>
      </c>
      <c r="H20978" t="n">
        <v>26.4</v>
      </c>
    </row>
    <row r="20979">
      <c r="A20979" t="inlineStr">
        <is>
          <t>2023-W3-2023-EMAN-Y30994</t>
        </is>
      </c>
      <c r="B20979" t="n">
        <v>2023</v>
      </c>
      <c r="C20979" t="n">
        <v>3</v>
      </c>
      <c r="D20979" t="inlineStr">
        <is>
          <t>2023-EMAN</t>
        </is>
      </c>
      <c r="E20979" t="inlineStr">
        <is>
          <t>Y30994</t>
        </is>
      </c>
      <c r="F20979" t="inlineStr">
        <is>
          <t>WR</t>
        </is>
      </c>
      <c r="G20979" t="inlineStr">
        <is>
          <t>Yes</t>
        </is>
      </c>
      <c r="H20979" t="n">
        <v>11.6</v>
      </c>
    </row>
    <row r="20980">
      <c r="A20980" t="inlineStr">
        <is>
          <t>2023-W3-2023-EMAN-Y34054</t>
        </is>
      </c>
      <c r="B20980" t="n">
        <v>2023</v>
      </c>
      <c r="C20980" t="n">
        <v>3</v>
      </c>
      <c r="D20980" t="inlineStr">
        <is>
          <t>2023-EMAN</t>
        </is>
      </c>
      <c r="E20980" t="inlineStr">
        <is>
          <t>Y34054</t>
        </is>
      </c>
      <c r="F20980" t="inlineStr">
        <is>
          <t>RB</t>
        </is>
      </c>
      <c r="G20980" t="inlineStr">
        <is>
          <t>Yes</t>
        </is>
      </c>
      <c r="H20980" t="n">
        <v>7</v>
      </c>
    </row>
    <row r="20981">
      <c r="A20981" t="inlineStr">
        <is>
          <t>2023-W3-2023-EMAN-Y33991</t>
        </is>
      </c>
      <c r="B20981" t="n">
        <v>2023</v>
      </c>
      <c r="C20981" t="n">
        <v>3</v>
      </c>
      <c r="D20981" t="inlineStr">
        <is>
          <t>2023-EMAN</t>
        </is>
      </c>
      <c r="E20981" t="inlineStr">
        <is>
          <t>Y33991</t>
        </is>
      </c>
      <c r="F20981" t="inlineStr">
        <is>
          <t>RB</t>
        </is>
      </c>
      <c r="G20981" t="inlineStr">
        <is>
          <t>Yes</t>
        </is>
      </c>
      <c r="H20981" t="n">
        <v>3.2</v>
      </c>
    </row>
    <row r="20982">
      <c r="A20982" t="inlineStr">
        <is>
          <t>2023-W3-2023-EMAN-Y30136</t>
        </is>
      </c>
      <c r="B20982" t="n">
        <v>2023</v>
      </c>
      <c r="C20982" t="n">
        <v>3</v>
      </c>
      <c r="D20982" t="inlineStr">
        <is>
          <t>2023-EMAN</t>
        </is>
      </c>
      <c r="E20982" t="inlineStr">
        <is>
          <t>Y30136</t>
        </is>
      </c>
      <c r="F20982" t="inlineStr">
        <is>
          <t>TE</t>
        </is>
      </c>
      <c r="G20982" t="inlineStr">
        <is>
          <t>Yes</t>
        </is>
      </c>
      <c r="H20982" t="n">
        <v>10.2</v>
      </c>
    </row>
    <row r="20983">
      <c r="A20983" t="inlineStr">
        <is>
          <t>2023-W3-2023-EMAN-Y33412</t>
        </is>
      </c>
      <c r="B20983" t="n">
        <v>2023</v>
      </c>
      <c r="C20983" t="n">
        <v>3</v>
      </c>
      <c r="D20983" t="inlineStr">
        <is>
          <t>2023-EMAN</t>
        </is>
      </c>
      <c r="E20983" t="inlineStr">
        <is>
          <t>Y33412</t>
        </is>
      </c>
      <c r="F20983" t="inlineStr">
        <is>
          <t>W/R/T FLEX</t>
        </is>
      </c>
      <c r="G20983" t="inlineStr">
        <is>
          <t>Yes</t>
        </is>
      </c>
      <c r="H20983" t="n">
        <v>6.5</v>
      </c>
    </row>
    <row r="20984">
      <c r="A20984" t="inlineStr">
        <is>
          <t>2023-W3-2023-EMAN-Y33537</t>
        </is>
      </c>
      <c r="B20984" t="n">
        <v>2023</v>
      </c>
      <c r="C20984" t="n">
        <v>3</v>
      </c>
      <c r="D20984" t="inlineStr">
        <is>
          <t>2023-EMAN</t>
        </is>
      </c>
      <c r="E20984" t="inlineStr">
        <is>
          <t>Y33537</t>
        </is>
      </c>
      <c r="F20984" t="inlineStr">
        <is>
          <t>K</t>
        </is>
      </c>
      <c r="G20984" t="inlineStr">
        <is>
          <t>Yes</t>
        </is>
      </c>
      <c r="H20984" t="n">
        <v>19</v>
      </c>
    </row>
    <row r="20985">
      <c r="A20985" t="inlineStr">
        <is>
          <t>2023-W3-2023-EMAN-Y-DEF:pittsburgh</t>
        </is>
      </c>
      <c r="B20985" t="n">
        <v>2023</v>
      </c>
      <c r="C20985" t="n">
        <v>3</v>
      </c>
      <c r="D20985" t="inlineStr">
        <is>
          <t>2023-EMAN</t>
        </is>
      </c>
      <c r="E20985" t="inlineStr">
        <is>
          <t>Y-DEF:pittsburgh</t>
        </is>
      </c>
      <c r="F20985" t="inlineStr">
        <is>
          <t>DST</t>
        </is>
      </c>
      <c r="G20985" t="inlineStr">
        <is>
          <t>Yes</t>
        </is>
      </c>
      <c r="H20985" t="n">
        <v>13.13</v>
      </c>
    </row>
    <row r="20986">
      <c r="A20986" t="inlineStr">
        <is>
          <t>2023-W3-2023-EMAN-Y31017</t>
        </is>
      </c>
      <c r="B20986" t="n">
        <v>2023</v>
      </c>
      <c r="C20986" t="n">
        <v>3</v>
      </c>
      <c r="D20986" t="inlineStr">
        <is>
          <t>2023-EMAN</t>
        </is>
      </c>
      <c r="E20986" t="inlineStr">
        <is>
          <t>Y31017</t>
        </is>
      </c>
      <c r="F20986" t="inlineStr">
        <is>
          <t>BN</t>
        </is>
      </c>
      <c r="G20986" t="inlineStr">
        <is>
          <t>No</t>
        </is>
      </c>
      <c r="H20986" t="n">
        <v>13.4</v>
      </c>
    </row>
    <row r="20987">
      <c r="A20987" t="inlineStr">
        <is>
          <t>2023-W3-2023-EMAN-Y33443</t>
        </is>
      </c>
      <c r="B20987" t="n">
        <v>2023</v>
      </c>
      <c r="C20987" t="n">
        <v>3</v>
      </c>
      <c r="D20987" t="inlineStr">
        <is>
          <t>2023-EMAN</t>
        </is>
      </c>
      <c r="E20987" t="inlineStr">
        <is>
          <t>Y33443</t>
        </is>
      </c>
      <c r="F20987" t="inlineStr">
        <is>
          <t>BN</t>
        </is>
      </c>
      <c r="G20987" t="inlineStr">
        <is>
          <t>No</t>
        </is>
      </c>
      <c r="H20987" t="n">
        <v>11.6</v>
      </c>
    </row>
    <row r="20988">
      <c r="A20988" t="inlineStr">
        <is>
          <t>2023-W3-2023-EMAN-Y26662</t>
        </is>
      </c>
      <c r="B20988" t="n">
        <v>2023</v>
      </c>
      <c r="C20988" t="n">
        <v>3</v>
      </c>
      <c r="D20988" t="inlineStr">
        <is>
          <t>2023-EMAN</t>
        </is>
      </c>
      <c r="E20988" t="inlineStr">
        <is>
          <t>Y26662</t>
        </is>
      </c>
      <c r="F20988" t="inlineStr">
        <is>
          <t>BN</t>
        </is>
      </c>
      <c r="G20988" t="inlineStr">
        <is>
          <t>No</t>
        </is>
      </c>
      <c r="H20988" t="n">
        <v>18.44</v>
      </c>
    </row>
    <row r="20989">
      <c r="A20989" t="inlineStr">
        <is>
          <t>2023-W3-2023-EMAN-Y30175</t>
        </is>
      </c>
      <c r="B20989" t="n">
        <v>2023</v>
      </c>
      <c r="C20989" t="n">
        <v>3</v>
      </c>
      <c r="D20989" t="inlineStr">
        <is>
          <t>2023-EMAN</t>
        </is>
      </c>
      <c r="E20989" t="inlineStr">
        <is>
          <t>Y30175</t>
        </is>
      </c>
      <c r="F20989" t="inlineStr">
        <is>
          <t>BN</t>
        </is>
      </c>
      <c r="G20989" t="inlineStr">
        <is>
          <t>No</t>
        </is>
      </c>
      <c r="H20989" t="n">
        <v>1</v>
      </c>
    </row>
    <row r="20990">
      <c r="A20990" t="inlineStr">
        <is>
          <t>2023-W3-2023-EMAN-Y27548</t>
        </is>
      </c>
      <c r="B20990" t="n">
        <v>2023</v>
      </c>
      <c r="C20990" t="n">
        <v>3</v>
      </c>
      <c r="D20990" t="inlineStr">
        <is>
          <t>2023-EMAN</t>
        </is>
      </c>
      <c r="E20990" t="inlineStr">
        <is>
          <t>Y27548</t>
        </is>
      </c>
      <c r="F20990" t="inlineStr">
        <is>
          <t>BN</t>
        </is>
      </c>
      <c r="G20990" t="inlineStr">
        <is>
          <t>No</t>
        </is>
      </c>
      <c r="H20990" t="n">
        <v>2.7</v>
      </c>
    </row>
    <row r="20991">
      <c r="A20991" t="inlineStr">
        <is>
          <t>2023-W3-2023-EMAN-Y-DEF:philadelphia</t>
        </is>
      </c>
      <c r="B20991" t="n">
        <v>2023</v>
      </c>
      <c r="C20991" t="n">
        <v>3</v>
      </c>
      <c r="D20991" t="inlineStr">
        <is>
          <t>2023-EMAN</t>
        </is>
      </c>
      <c r="E20991" t="inlineStr">
        <is>
          <t>Y-DEF:philadelphia</t>
        </is>
      </c>
      <c r="F20991" t="inlineStr">
        <is>
          <t>BN</t>
        </is>
      </c>
      <c r="G20991" t="inlineStr">
        <is>
          <t>No</t>
        </is>
      </c>
      <c r="H20991" t="n">
        <v>15.45</v>
      </c>
    </row>
    <row r="20992">
      <c r="A20992" t="inlineStr">
        <is>
          <t>2023-W3-2023-HUERO-Y33389</t>
        </is>
      </c>
      <c r="B20992" t="n">
        <v>2023</v>
      </c>
      <c r="C20992" t="n">
        <v>3</v>
      </c>
      <c r="D20992" t="inlineStr">
        <is>
          <t>2023-HUERO</t>
        </is>
      </c>
      <c r="E20992" t="inlineStr">
        <is>
          <t>Y33389</t>
        </is>
      </c>
      <c r="F20992" t="inlineStr">
        <is>
          <t>QB</t>
        </is>
      </c>
      <c r="G20992" t="inlineStr">
        <is>
          <t>Yes</t>
        </is>
      </c>
      <c r="H20992" t="n">
        <v>17.36</v>
      </c>
    </row>
    <row r="20993">
      <c r="A20993" t="inlineStr">
        <is>
          <t>2023-W3-2023-HUERO-Y33500</t>
        </is>
      </c>
      <c r="B20993" t="n">
        <v>2023</v>
      </c>
      <c r="C20993" t="n">
        <v>3</v>
      </c>
      <c r="D20993" t="inlineStr">
        <is>
          <t>2023-HUERO</t>
        </is>
      </c>
      <c r="E20993" t="inlineStr">
        <is>
          <t>Y33500</t>
        </is>
      </c>
      <c r="F20993" t="inlineStr">
        <is>
          <t>WR</t>
        </is>
      </c>
      <c r="G20993" t="inlineStr">
        <is>
          <t>Yes</t>
        </is>
      </c>
      <c r="H20993" t="n">
        <v>15.1</v>
      </c>
    </row>
    <row r="20994">
      <c r="A20994" t="inlineStr">
        <is>
          <t>2023-W3-2023-HUERO-Y32798</t>
        </is>
      </c>
      <c r="B20994" t="n">
        <v>2023</v>
      </c>
      <c r="C20994" t="n">
        <v>3</v>
      </c>
      <c r="D20994" t="inlineStr">
        <is>
          <t>2023-HUERO</t>
        </is>
      </c>
      <c r="E20994" t="inlineStr">
        <is>
          <t>Y32798</t>
        </is>
      </c>
      <c r="F20994" t="inlineStr">
        <is>
          <t>WR</t>
        </is>
      </c>
      <c r="G20994" t="inlineStr">
        <is>
          <t>Yes</t>
        </is>
      </c>
      <c r="H20994" t="n">
        <v>9.800000000000001</v>
      </c>
    </row>
    <row r="20995">
      <c r="A20995" t="inlineStr">
        <is>
          <t>2023-W3-2023-HUERO-Y34047</t>
        </is>
      </c>
      <c r="B20995" t="n">
        <v>2023</v>
      </c>
      <c r="C20995" t="n">
        <v>3</v>
      </c>
      <c r="D20995" t="inlineStr">
        <is>
          <t>2023-HUERO</t>
        </is>
      </c>
      <c r="E20995" t="inlineStr">
        <is>
          <t>Y34047</t>
        </is>
      </c>
      <c r="F20995" t="inlineStr">
        <is>
          <t>RB</t>
        </is>
      </c>
      <c r="G20995" t="inlineStr">
        <is>
          <t>Yes</t>
        </is>
      </c>
      <c r="H20995" t="n">
        <v>5.7</v>
      </c>
    </row>
    <row r="20996">
      <c r="A20996" t="inlineStr">
        <is>
          <t>2023-W3-2023-HUERO-Y33423</t>
        </is>
      </c>
      <c r="B20996" t="n">
        <v>2023</v>
      </c>
      <c r="C20996" t="n">
        <v>3</v>
      </c>
      <c r="D20996" t="inlineStr">
        <is>
          <t>2023-HUERO</t>
        </is>
      </c>
      <c r="E20996" t="inlineStr">
        <is>
          <t>Y33423</t>
        </is>
      </c>
      <c r="F20996" t="inlineStr">
        <is>
          <t>RB</t>
        </is>
      </c>
      <c r="G20996" t="inlineStr">
        <is>
          <t>Yes</t>
        </is>
      </c>
      <c r="H20996" t="n">
        <v>7.5</v>
      </c>
    </row>
    <row r="20997">
      <c r="A20997" t="inlineStr">
        <is>
          <t>2023-W3-2023-HUERO-Y26686</t>
        </is>
      </c>
      <c r="B20997" t="n">
        <v>2023</v>
      </c>
      <c r="C20997" t="n">
        <v>3</v>
      </c>
      <c r="D20997" t="inlineStr">
        <is>
          <t>2023-HUERO</t>
        </is>
      </c>
      <c r="E20997" t="inlineStr">
        <is>
          <t>Y26686</t>
        </is>
      </c>
      <c r="F20997" t="inlineStr">
        <is>
          <t>TE</t>
        </is>
      </c>
      <c r="G20997" t="inlineStr">
        <is>
          <t>Yes</t>
        </is>
      </c>
      <c r="H20997" t="n">
        <v>16.4</v>
      </c>
    </row>
    <row r="20998">
      <c r="A20998" t="inlineStr">
        <is>
          <t>2023-W3-2023-HUERO-Y32703</t>
        </is>
      </c>
      <c r="B20998" t="n">
        <v>2023</v>
      </c>
      <c r="C20998" t="n">
        <v>3</v>
      </c>
      <c r="D20998" t="inlineStr">
        <is>
          <t>2023-HUERO</t>
        </is>
      </c>
      <c r="E20998" t="inlineStr">
        <is>
          <t>Y32703</t>
        </is>
      </c>
      <c r="F20998" t="inlineStr">
        <is>
          <t>W/R/T FLEX</t>
        </is>
      </c>
      <c r="G20998" t="inlineStr">
        <is>
          <t>Yes</t>
        </is>
      </c>
      <c r="H20998" t="n">
        <v>3.1</v>
      </c>
    </row>
    <row r="20999">
      <c r="A20999" t="inlineStr">
        <is>
          <t>2023-W3-2023-HUERO-Y28378</t>
        </is>
      </c>
      <c r="B20999" t="n">
        <v>2023</v>
      </c>
      <c r="C20999" t="n">
        <v>3</v>
      </c>
      <c r="D20999" t="inlineStr">
        <is>
          <t>2023-HUERO</t>
        </is>
      </c>
      <c r="E20999" t="inlineStr">
        <is>
          <t>Y28378</t>
        </is>
      </c>
      <c r="F20999" t="inlineStr">
        <is>
          <t>K</t>
        </is>
      </c>
      <c r="G20999" t="inlineStr">
        <is>
          <t>Yes</t>
        </is>
      </c>
      <c r="H20999" t="n">
        <v>18</v>
      </c>
    </row>
    <row r="21000">
      <c r="A21000" t="inlineStr">
        <is>
          <t>2023-W3-2023-HUERO-Y-DEF:jacksonville</t>
        </is>
      </c>
      <c r="B21000" t="n">
        <v>2023</v>
      </c>
      <c r="C21000" t="n">
        <v>3</v>
      </c>
      <c r="D21000" t="inlineStr">
        <is>
          <t>2023-HUERO</t>
        </is>
      </c>
      <c r="E21000" t="inlineStr">
        <is>
          <t>Y-DEF:jacksonville</t>
        </is>
      </c>
      <c r="F21000" t="inlineStr">
        <is>
          <t>DST</t>
        </is>
      </c>
      <c r="G21000" t="inlineStr">
        <is>
          <t>Yes</t>
        </is>
      </c>
      <c r="H21000" t="n">
        <v>-1.45</v>
      </c>
    </row>
    <row r="21001">
      <c r="A21001" t="inlineStr">
        <is>
          <t>2023-W3-2023-HUERO-Y32685</t>
        </is>
      </c>
      <c r="B21001" t="n">
        <v>2023</v>
      </c>
      <c r="C21001" t="n">
        <v>3</v>
      </c>
      <c r="D21001" t="inlineStr">
        <is>
          <t>2023-HUERO</t>
        </is>
      </c>
      <c r="E21001" t="inlineStr">
        <is>
          <t>Y32685</t>
        </is>
      </c>
      <c r="F21001" t="inlineStr">
        <is>
          <t>BN</t>
        </is>
      </c>
      <c r="G21001" t="inlineStr">
        <is>
          <t>No</t>
        </is>
      </c>
      <c r="H21001" t="n">
        <v>10.6</v>
      </c>
    </row>
    <row r="21002">
      <c r="A21002" t="inlineStr">
        <is>
          <t>2023-W3-2023-HUERO-Y30227</t>
        </is>
      </c>
      <c r="B21002" t="n">
        <v>2023</v>
      </c>
      <c r="C21002" t="n">
        <v>3</v>
      </c>
      <c r="D21002" t="inlineStr">
        <is>
          <t>2023-HUERO</t>
        </is>
      </c>
      <c r="E21002" t="inlineStr">
        <is>
          <t>Y30227</t>
        </is>
      </c>
      <c r="F21002" t="inlineStr">
        <is>
          <t>BN</t>
        </is>
      </c>
      <c r="G21002" t="inlineStr">
        <is>
          <t>No</t>
        </is>
      </c>
      <c r="H21002" t="n">
        <v>3.4</v>
      </c>
    </row>
    <row r="21003">
      <c r="A21003" t="inlineStr">
        <is>
          <t>2023-W3-2023-HUERO-Y34447</t>
        </is>
      </c>
      <c r="B21003" t="n">
        <v>2023</v>
      </c>
      <c r="C21003" t="n">
        <v>3</v>
      </c>
      <c r="D21003" t="inlineStr">
        <is>
          <t>2023-HUERO</t>
        </is>
      </c>
      <c r="E21003" t="inlineStr">
        <is>
          <t>Y34447</t>
        </is>
      </c>
      <c r="F21003" t="inlineStr">
        <is>
          <t>BN</t>
        </is>
      </c>
      <c r="G21003" t="inlineStr">
        <is>
          <t>No</t>
        </is>
      </c>
      <c r="H21003" t="n">
        <v>6.7</v>
      </c>
    </row>
    <row r="21004">
      <c r="A21004" t="inlineStr">
        <is>
          <t>2023-W3-2023-HUERO-Y40742</t>
        </is>
      </c>
      <c r="B21004" t="n">
        <v>2023</v>
      </c>
      <c r="C21004" t="n">
        <v>3</v>
      </c>
      <c r="D21004" t="inlineStr">
        <is>
          <t>2023-HUERO</t>
        </is>
      </c>
      <c r="E21004" t="inlineStr">
        <is>
          <t>Y40742</t>
        </is>
      </c>
      <c r="F21004" t="inlineStr">
        <is>
          <t>BN</t>
        </is>
      </c>
      <c r="G21004" t="inlineStr">
        <is>
          <t>No</t>
        </is>
      </c>
      <c r="H21004" t="n">
        <v>0.1</v>
      </c>
    </row>
    <row r="21005">
      <c r="A21005" t="inlineStr">
        <is>
          <t>2023-W3-2023-HUERO-Y33538</t>
        </is>
      </c>
      <c r="B21005" t="n">
        <v>2023</v>
      </c>
      <c r="C21005" t="n">
        <v>3</v>
      </c>
      <c r="D21005" t="inlineStr">
        <is>
          <t>2023-HUERO</t>
        </is>
      </c>
      <c r="E21005" t="inlineStr">
        <is>
          <t>Y33538</t>
        </is>
      </c>
      <c r="F21005" t="inlineStr">
        <is>
          <t>BN</t>
        </is>
      </c>
      <c r="G21005" t="inlineStr">
        <is>
          <t>No</t>
        </is>
      </c>
      <c r="H21005" t="n">
        <v>5.3</v>
      </c>
    </row>
    <row r="21006">
      <c r="A21006" t="inlineStr">
        <is>
          <t>2023-W3-2023-HUERO-Y32014</t>
        </is>
      </c>
      <c r="B21006" t="n">
        <v>2023</v>
      </c>
      <c r="C21006" t="n">
        <v>3</v>
      </c>
      <c r="D21006" t="inlineStr">
        <is>
          <t>2023-HUERO</t>
        </is>
      </c>
      <c r="E21006" t="inlineStr">
        <is>
          <t>Y32014</t>
        </is>
      </c>
      <c r="F21006" t="inlineStr">
        <is>
          <t>BN</t>
        </is>
      </c>
      <c r="G21006" t="inlineStr">
        <is>
          <t>No</t>
        </is>
      </c>
      <c r="H21006" t="n">
        <v>0.4</v>
      </c>
    </row>
    <row r="21007">
      <c r="A21007" t="inlineStr">
        <is>
          <t>2023-W3-2023-LDV-Y30123</t>
        </is>
      </c>
      <c r="B21007" t="n">
        <v>2023</v>
      </c>
      <c r="C21007" t="n">
        <v>3</v>
      </c>
      <c r="D21007" t="inlineStr">
        <is>
          <t>2023-LDV</t>
        </is>
      </c>
      <c r="E21007" t="inlineStr">
        <is>
          <t>Y30123</t>
        </is>
      </c>
      <c r="F21007" t="inlineStr">
        <is>
          <t>QB</t>
        </is>
      </c>
      <c r="G21007" t="inlineStr">
        <is>
          <t>Yes</t>
        </is>
      </c>
      <c r="H21007" t="n">
        <v>31.68</v>
      </c>
    </row>
    <row r="21008">
      <c r="A21008" t="inlineStr">
        <is>
          <t>2023-W3-2023-LDV-Y31908</t>
        </is>
      </c>
      <c r="B21008" t="n">
        <v>2023</v>
      </c>
      <c r="C21008" t="n">
        <v>3</v>
      </c>
      <c r="D21008" t="inlineStr">
        <is>
          <t>2023-LDV</t>
        </is>
      </c>
      <c r="E21008" t="inlineStr">
        <is>
          <t>Y31908</t>
        </is>
      </c>
      <c r="F21008" t="inlineStr">
        <is>
          <t>WR</t>
        </is>
      </c>
      <c r="G21008" t="inlineStr">
        <is>
          <t>Yes</t>
        </is>
      </c>
      <c r="H21008" t="n">
        <v>7.1</v>
      </c>
    </row>
    <row r="21009">
      <c r="A21009" t="inlineStr">
        <is>
          <t>2023-W3-2023-LDV-Y27535</t>
        </is>
      </c>
      <c r="B21009" t="n">
        <v>2023</v>
      </c>
      <c r="C21009" t="n">
        <v>3</v>
      </c>
      <c r="D21009" t="inlineStr">
        <is>
          <t>2023-LDV</t>
        </is>
      </c>
      <c r="E21009" t="inlineStr">
        <is>
          <t>Y27535</t>
        </is>
      </c>
      <c r="F21009" t="inlineStr">
        <is>
          <t>WR</t>
        </is>
      </c>
      <c r="G21009" t="inlineStr">
        <is>
          <t>Yes</t>
        </is>
      </c>
      <c r="H21009" t="n">
        <v>14.5</v>
      </c>
    </row>
    <row r="21010">
      <c r="A21010" t="inlineStr">
        <is>
          <t>2023-W3-2023-LDV-Y30121</t>
        </is>
      </c>
      <c r="B21010" t="n">
        <v>2023</v>
      </c>
      <c r="C21010" t="n">
        <v>3</v>
      </c>
      <c r="D21010" t="inlineStr">
        <is>
          <t>2023-LDV</t>
        </is>
      </c>
      <c r="E21010" t="inlineStr">
        <is>
          <t>Y30121</t>
        </is>
      </c>
      <c r="F21010" t="inlineStr">
        <is>
          <t>RB</t>
        </is>
      </c>
      <c r="G21010" t="inlineStr">
        <is>
          <t>Yes</t>
        </is>
      </c>
      <c r="H21010" t="n">
        <v>20.4</v>
      </c>
    </row>
    <row r="21011">
      <c r="A21011" t="inlineStr">
        <is>
          <t>2023-W3-2023-LDV-Y40108</t>
        </is>
      </c>
      <c r="B21011" t="n">
        <v>2023</v>
      </c>
      <c r="C21011" t="n">
        <v>3</v>
      </c>
      <c r="D21011" t="inlineStr">
        <is>
          <t>2023-LDV</t>
        </is>
      </c>
      <c r="E21011" t="inlineStr">
        <is>
          <t>Y40108</t>
        </is>
      </c>
      <c r="F21011" t="inlineStr">
        <is>
          <t>RB</t>
        </is>
      </c>
      <c r="G21011" t="inlineStr">
        <is>
          <t>Yes</t>
        </is>
      </c>
      <c r="H21011" t="n">
        <v>3.9</v>
      </c>
    </row>
    <row r="21012">
      <c r="A21012" t="inlineStr">
        <is>
          <t>2023-W3-2023-LDV-Y30259</t>
        </is>
      </c>
      <c r="B21012" t="n">
        <v>2023</v>
      </c>
      <c r="C21012" t="n">
        <v>3</v>
      </c>
      <c r="D21012" t="inlineStr">
        <is>
          <t>2023-LDV</t>
        </is>
      </c>
      <c r="E21012" t="inlineStr">
        <is>
          <t>Y30259</t>
        </is>
      </c>
      <c r="F21012" t="inlineStr">
        <is>
          <t>TE</t>
        </is>
      </c>
      <c r="G21012" t="inlineStr">
        <is>
          <t>Yes</t>
        </is>
      </c>
      <c r="H21012" t="n">
        <v>12.5</v>
      </c>
    </row>
    <row r="21013">
      <c r="A21013" t="inlineStr">
        <is>
          <t>2023-W3-2023-LDV-Y34659</t>
        </is>
      </c>
      <c r="B21013" t="n">
        <v>2023</v>
      </c>
      <c r="C21013" t="n">
        <v>3</v>
      </c>
      <c r="D21013" t="inlineStr">
        <is>
          <t>2023-LDV</t>
        </is>
      </c>
      <c r="E21013" t="inlineStr">
        <is>
          <t>Y34659</t>
        </is>
      </c>
      <c r="F21013" t="inlineStr">
        <is>
          <t>W/R/T FLEX</t>
        </is>
      </c>
      <c r="G21013" t="inlineStr">
        <is>
          <t>Yes</t>
        </is>
      </c>
      <c r="H21013" t="n">
        <v>8.699999999999999</v>
      </c>
    </row>
    <row r="21014">
      <c r="A21014" t="inlineStr">
        <is>
          <t>2023-W3-2023-LDV-Y32858</t>
        </is>
      </c>
      <c r="B21014" t="n">
        <v>2023</v>
      </c>
      <c r="C21014" t="n">
        <v>3</v>
      </c>
      <c r="D21014" t="inlineStr">
        <is>
          <t>2023-LDV</t>
        </is>
      </c>
      <c r="E21014" t="inlineStr">
        <is>
          <t>Y32858</t>
        </is>
      </c>
      <c r="F21014" t="inlineStr">
        <is>
          <t>K</t>
        </is>
      </c>
      <c r="G21014" t="inlineStr">
        <is>
          <t>Yes</t>
        </is>
      </c>
      <c r="H21014" t="n">
        <v>15</v>
      </c>
    </row>
    <row r="21015">
      <c r="A21015" t="inlineStr">
        <is>
          <t>2023-W3-2023-LDV-Y-DEF:buffalo</t>
        </is>
      </c>
      <c r="B21015" t="n">
        <v>2023</v>
      </c>
      <c r="C21015" t="n">
        <v>3</v>
      </c>
      <c r="D21015" t="inlineStr">
        <is>
          <t>2023-LDV</t>
        </is>
      </c>
      <c r="E21015" t="inlineStr">
        <is>
          <t>Y-DEF:buffalo</t>
        </is>
      </c>
      <c r="F21015" t="inlineStr">
        <is>
          <t>DST</t>
        </is>
      </c>
      <c r="G21015" t="inlineStr">
        <is>
          <t>Yes</t>
        </is>
      </c>
      <c r="H21015" t="n">
        <v>34.18</v>
      </c>
    </row>
    <row r="21016">
      <c r="A21016" t="inlineStr">
        <is>
          <t>2023-W3-2023-LDV-Y33114</t>
        </is>
      </c>
      <c r="B21016" t="n">
        <v>2023</v>
      </c>
      <c r="C21016" t="n">
        <v>3</v>
      </c>
      <c r="D21016" t="inlineStr">
        <is>
          <t>2023-LDV</t>
        </is>
      </c>
      <c r="E21016" t="inlineStr">
        <is>
          <t>Y33114</t>
        </is>
      </c>
      <c r="F21016" t="inlineStr">
        <is>
          <t>BN</t>
        </is>
      </c>
      <c r="G21016" t="inlineStr">
        <is>
          <t>No</t>
        </is>
      </c>
      <c r="H21016" t="n">
        <v>7.2</v>
      </c>
    </row>
    <row r="21017">
      <c r="A21017" t="inlineStr">
        <is>
          <t>2023-W3-2023-LDV-Y30180</t>
        </is>
      </c>
      <c r="B21017" t="n">
        <v>2023</v>
      </c>
      <c r="C21017" t="n">
        <v>3</v>
      </c>
      <c r="D21017" t="inlineStr">
        <is>
          <t>2023-LDV</t>
        </is>
      </c>
      <c r="E21017" t="inlineStr">
        <is>
          <t>Y30180</t>
        </is>
      </c>
      <c r="F21017" t="inlineStr">
        <is>
          <t>BN</t>
        </is>
      </c>
      <c r="G21017" t="inlineStr">
        <is>
          <t>No</t>
        </is>
      </c>
      <c r="H21017" t="n">
        <v>0</v>
      </c>
    </row>
    <row r="21018">
      <c r="A21018" t="inlineStr">
        <is>
          <t>2023-W3-2023-LDV-Y27540</t>
        </is>
      </c>
      <c r="B21018" t="n">
        <v>2023</v>
      </c>
      <c r="C21018" t="n">
        <v>3</v>
      </c>
      <c r="D21018" t="inlineStr">
        <is>
          <t>2023-LDV</t>
        </is>
      </c>
      <c r="E21018" t="inlineStr">
        <is>
          <t>Y27540</t>
        </is>
      </c>
      <c r="F21018" t="inlineStr">
        <is>
          <t>BN</t>
        </is>
      </c>
      <c r="G21018" t="inlineStr">
        <is>
          <t>No</t>
        </is>
      </c>
      <c r="H21018" t="n">
        <v>0</v>
      </c>
    </row>
    <row r="21019">
      <c r="A21019" t="inlineStr">
        <is>
          <t>2023-W3-2023-LDV-Y33975</t>
        </is>
      </c>
      <c r="B21019" t="n">
        <v>2023</v>
      </c>
      <c r="C21019" t="n">
        <v>3</v>
      </c>
      <c r="D21019" t="inlineStr">
        <is>
          <t>2023-LDV</t>
        </is>
      </c>
      <c r="E21019" t="inlineStr">
        <is>
          <t>Y33975</t>
        </is>
      </c>
      <c r="F21019" t="inlineStr">
        <is>
          <t>BN</t>
        </is>
      </c>
      <c r="G21019" t="inlineStr">
        <is>
          <t>No</t>
        </is>
      </c>
      <c r="H21019" t="n">
        <v>24.5</v>
      </c>
    </row>
    <row r="21020">
      <c r="A21020" t="inlineStr">
        <is>
          <t>2023-W3-2023-LDV-Y27624</t>
        </is>
      </c>
      <c r="B21020" t="n">
        <v>2023</v>
      </c>
      <c r="C21020" t="n">
        <v>3</v>
      </c>
      <c r="D21020" t="inlineStr">
        <is>
          <t>2023-LDV</t>
        </is>
      </c>
      <c r="E21020" t="inlineStr">
        <is>
          <t>Y27624</t>
        </is>
      </c>
      <c r="F21020" t="inlineStr">
        <is>
          <t>BN</t>
        </is>
      </c>
      <c r="G21020" t="inlineStr">
        <is>
          <t>No</t>
        </is>
      </c>
      <c r="H21020" t="n">
        <v>16.3</v>
      </c>
    </row>
    <row r="21021">
      <c r="A21021" t="inlineStr">
        <is>
          <t>2023-W3-2023-LDV-Y33394</t>
        </is>
      </c>
      <c r="B21021" t="n">
        <v>2023</v>
      </c>
      <c r="C21021" t="n">
        <v>3</v>
      </c>
      <c r="D21021" t="inlineStr">
        <is>
          <t>2023-LDV</t>
        </is>
      </c>
      <c r="E21021" t="inlineStr">
        <is>
          <t>Y33394</t>
        </is>
      </c>
      <c r="F21021" t="inlineStr">
        <is>
          <t>IR</t>
        </is>
      </c>
      <c r="G21021" t="inlineStr">
        <is>
          <t>No</t>
        </is>
      </c>
      <c r="H21021" t="n">
        <v>0</v>
      </c>
    </row>
    <row r="21022">
      <c r="A21022" t="inlineStr">
        <is>
          <t>2023-W3-2023-PACO-Y30977</t>
        </is>
      </c>
      <c r="B21022" t="n">
        <v>2023</v>
      </c>
      <c r="C21022" t="n">
        <v>3</v>
      </c>
      <c r="D21022" t="inlineStr">
        <is>
          <t>2023-PACO</t>
        </is>
      </c>
      <c r="E21022" t="inlineStr">
        <is>
          <t>Y30977</t>
        </is>
      </c>
      <c r="F21022" t="inlineStr">
        <is>
          <t>QB</t>
        </is>
      </c>
      <c r="G21022" t="inlineStr">
        <is>
          <t>Yes</t>
        </is>
      </c>
      <c r="H21022" t="n">
        <v>24.32</v>
      </c>
    </row>
    <row r="21023">
      <c r="A21023" t="inlineStr">
        <is>
          <t>2023-W3-2023-PACO-Y31896</t>
        </is>
      </c>
      <c r="B21023" t="n">
        <v>2023</v>
      </c>
      <c r="C21023" t="n">
        <v>3</v>
      </c>
      <c r="D21023" t="inlineStr">
        <is>
          <t>2023-PACO</t>
        </is>
      </c>
      <c r="E21023" t="inlineStr">
        <is>
          <t>Y31896</t>
        </is>
      </c>
      <c r="F21023" t="inlineStr">
        <is>
          <t>WR</t>
        </is>
      </c>
      <c r="G21023" t="inlineStr">
        <is>
          <t>Yes</t>
        </is>
      </c>
      <c r="H21023" t="n">
        <v>14.2</v>
      </c>
    </row>
    <row r="21024">
      <c r="A21024" t="inlineStr">
        <is>
          <t>2023-W3-2023-PACO-Y40039</t>
        </is>
      </c>
      <c r="B21024" t="n">
        <v>2023</v>
      </c>
      <c r="C21024" t="n">
        <v>3</v>
      </c>
      <c r="D21024" t="inlineStr">
        <is>
          <t>2023-PACO</t>
        </is>
      </c>
      <c r="E21024" t="inlineStr">
        <is>
          <t>Y40039</t>
        </is>
      </c>
      <c r="F21024" t="inlineStr">
        <is>
          <t>WR</t>
        </is>
      </c>
      <c r="G21024" t="inlineStr">
        <is>
          <t>Yes</t>
        </is>
      </c>
      <c r="H21024" t="n">
        <v>9</v>
      </c>
    </row>
    <row r="21025">
      <c r="A21025" t="inlineStr">
        <is>
          <t>2023-W3-2023-PACO-Y33413</t>
        </is>
      </c>
      <c r="B21025" t="n">
        <v>2023</v>
      </c>
      <c r="C21025" t="n">
        <v>3</v>
      </c>
      <c r="D21025" t="inlineStr">
        <is>
          <t>2023-PACO</t>
        </is>
      </c>
      <c r="E21025" t="inlineStr">
        <is>
          <t>Y33413</t>
        </is>
      </c>
      <c r="F21025" t="inlineStr">
        <is>
          <t>RB</t>
        </is>
      </c>
      <c r="G21025" t="inlineStr">
        <is>
          <t>Yes</t>
        </is>
      </c>
      <c r="H21025" t="n">
        <v>15.8</v>
      </c>
    </row>
    <row r="21026">
      <c r="A21026" t="inlineStr">
        <is>
          <t>2023-W3-2023-PACO-Y31424</t>
        </is>
      </c>
      <c r="B21026" t="n">
        <v>2023</v>
      </c>
      <c r="C21026" t="n">
        <v>3</v>
      </c>
      <c r="D21026" t="inlineStr">
        <is>
          <t>2023-PACO</t>
        </is>
      </c>
      <c r="E21026" t="inlineStr">
        <is>
          <t>Y31424</t>
        </is>
      </c>
      <c r="F21026" t="inlineStr">
        <is>
          <t>RB</t>
        </is>
      </c>
      <c r="G21026" t="inlineStr">
        <is>
          <t>Yes</t>
        </is>
      </c>
      <c r="H21026" t="n">
        <v>5.1</v>
      </c>
    </row>
    <row r="21027">
      <c r="A21027" t="inlineStr">
        <is>
          <t>2023-W3-2023-PACO-Y40064</t>
        </is>
      </c>
      <c r="B21027" t="n">
        <v>2023</v>
      </c>
      <c r="C21027" t="n">
        <v>3</v>
      </c>
      <c r="D21027" t="inlineStr">
        <is>
          <t>2023-PACO</t>
        </is>
      </c>
      <c r="E21027" t="inlineStr">
        <is>
          <t>Y40064</t>
        </is>
      </c>
      <c r="F21027" t="inlineStr">
        <is>
          <t>TE</t>
        </is>
      </c>
      <c r="G21027" t="inlineStr">
        <is>
          <t>Yes</t>
        </is>
      </c>
      <c r="H21027" t="n">
        <v>20.4</v>
      </c>
    </row>
    <row r="21028">
      <c r="A21028" t="inlineStr">
        <is>
          <t>2023-W3-2023-PACO-Y26650</t>
        </is>
      </c>
      <c r="B21028" t="n">
        <v>2023</v>
      </c>
      <c r="C21028" t="n">
        <v>3</v>
      </c>
      <c r="D21028" t="inlineStr">
        <is>
          <t>2023-PACO</t>
        </is>
      </c>
      <c r="E21028" t="inlineStr">
        <is>
          <t>Y26650</t>
        </is>
      </c>
      <c r="F21028" t="inlineStr">
        <is>
          <t>W/R/T FLEX</t>
        </is>
      </c>
      <c r="G21028" t="inlineStr">
        <is>
          <t>Yes</t>
        </is>
      </c>
      <c r="H21028" t="n">
        <v>6.3</v>
      </c>
    </row>
    <row r="21029">
      <c r="A21029" t="inlineStr">
        <is>
          <t>2023-W3-2023-PACO-Y30266</t>
        </is>
      </c>
      <c r="B21029" t="n">
        <v>2023</v>
      </c>
      <c r="C21029" t="n">
        <v>3</v>
      </c>
      <c r="D21029" t="inlineStr">
        <is>
          <t>2023-PACO</t>
        </is>
      </c>
      <c r="E21029" t="inlineStr">
        <is>
          <t>Y30266</t>
        </is>
      </c>
      <c r="F21029" t="inlineStr">
        <is>
          <t>K</t>
        </is>
      </c>
      <c r="G21029" t="inlineStr">
        <is>
          <t>Yes</t>
        </is>
      </c>
      <c r="H21029" t="n">
        <v>11</v>
      </c>
    </row>
    <row r="21030">
      <c r="A21030" t="inlineStr">
        <is>
          <t>2023-W3-2023-PACO-Y-DEF:miami</t>
        </is>
      </c>
      <c r="B21030" t="n">
        <v>2023</v>
      </c>
      <c r="C21030" t="n">
        <v>3</v>
      </c>
      <c r="D21030" t="inlineStr">
        <is>
          <t>2023-PACO</t>
        </is>
      </c>
      <c r="E21030" t="inlineStr">
        <is>
          <t>Y-DEF:miami</t>
        </is>
      </c>
      <c r="F21030" t="inlineStr">
        <is>
          <t>DST</t>
        </is>
      </c>
      <c r="G21030" t="inlineStr">
        <is>
          <t>Yes</t>
        </is>
      </c>
      <c r="H21030" t="n">
        <v>10.75</v>
      </c>
    </row>
    <row r="21031">
      <c r="A21031" t="inlineStr">
        <is>
          <t>2023-W3-2023-PACO-Y33971</t>
        </is>
      </c>
      <c r="B21031" t="n">
        <v>2023</v>
      </c>
      <c r="C21031" t="n">
        <v>3</v>
      </c>
      <c r="D21031" t="inlineStr">
        <is>
          <t>2023-PACO</t>
        </is>
      </c>
      <c r="E21031" t="inlineStr">
        <is>
          <t>Y33971</t>
        </is>
      </c>
      <c r="F21031" t="inlineStr">
        <is>
          <t>BN</t>
        </is>
      </c>
      <c r="G21031" t="inlineStr">
        <is>
          <t>No</t>
        </is>
      </c>
      <c r="H21031" t="n">
        <v>3.1</v>
      </c>
    </row>
    <row r="21032">
      <c r="A21032" t="inlineStr">
        <is>
          <t>2023-W3-2023-PACO-Y33392</t>
        </is>
      </c>
      <c r="B21032" t="n">
        <v>2023</v>
      </c>
      <c r="C21032" t="n">
        <v>3</v>
      </c>
      <c r="D21032" t="inlineStr">
        <is>
          <t>2023-PACO</t>
        </is>
      </c>
      <c r="E21032" t="inlineStr">
        <is>
          <t>Y33392</t>
        </is>
      </c>
      <c r="F21032" t="inlineStr">
        <is>
          <t>BN</t>
        </is>
      </c>
      <c r="G21032" t="inlineStr">
        <is>
          <t>No</t>
        </is>
      </c>
      <c r="H21032" t="n">
        <v>6.2</v>
      </c>
    </row>
    <row r="21033">
      <c r="A21033" t="inlineStr">
        <is>
          <t>2023-W3-2023-PACO-Y30125</t>
        </is>
      </c>
      <c r="B21033" t="n">
        <v>2023</v>
      </c>
      <c r="C21033" t="n">
        <v>3</v>
      </c>
      <c r="D21033" t="inlineStr">
        <is>
          <t>2023-PACO</t>
        </is>
      </c>
      <c r="E21033" t="inlineStr">
        <is>
          <t>Y30125</t>
        </is>
      </c>
      <c r="F21033" t="inlineStr">
        <is>
          <t>BN</t>
        </is>
      </c>
      <c r="G21033" t="inlineStr">
        <is>
          <t>No</t>
        </is>
      </c>
      <c r="H21033" t="n">
        <v>27.16</v>
      </c>
    </row>
    <row r="21034">
      <c r="A21034" t="inlineStr">
        <is>
          <t>2023-W3-2023-PACO-Y30199</t>
        </is>
      </c>
      <c r="B21034" t="n">
        <v>2023</v>
      </c>
      <c r="C21034" t="n">
        <v>3</v>
      </c>
      <c r="D21034" t="inlineStr">
        <is>
          <t>2023-PACO</t>
        </is>
      </c>
      <c r="E21034" t="inlineStr">
        <is>
          <t>Y30199</t>
        </is>
      </c>
      <c r="F21034" t="inlineStr">
        <is>
          <t>BN</t>
        </is>
      </c>
      <c r="G21034" t="inlineStr">
        <is>
          <t>No</t>
        </is>
      </c>
      <c r="H21034" t="n">
        <v>4.5</v>
      </c>
    </row>
    <row r="21035">
      <c r="A21035" t="inlineStr">
        <is>
          <t>2023-W3-2023-PACO-Y31010</t>
        </is>
      </c>
      <c r="B21035" t="n">
        <v>2023</v>
      </c>
      <c r="C21035" t="n">
        <v>3</v>
      </c>
      <c r="D21035" t="inlineStr">
        <is>
          <t>2023-PACO</t>
        </is>
      </c>
      <c r="E21035" t="inlineStr">
        <is>
          <t>Y31010</t>
        </is>
      </c>
      <c r="F21035" t="inlineStr">
        <is>
          <t>BN</t>
        </is>
      </c>
      <c r="G21035" t="inlineStr">
        <is>
          <t>No</t>
        </is>
      </c>
      <c r="H21035" t="n">
        <v>15.1</v>
      </c>
    </row>
    <row r="21036">
      <c r="A21036" t="inlineStr">
        <is>
          <t>2023-W3-2023-PACO-Y-DEF:minnesota</t>
        </is>
      </c>
      <c r="B21036" t="n">
        <v>2023</v>
      </c>
      <c r="C21036" t="n">
        <v>3</v>
      </c>
      <c r="D21036" t="inlineStr">
        <is>
          <t>2023-PACO</t>
        </is>
      </c>
      <c r="E21036" t="inlineStr">
        <is>
          <t>Y-DEF:minnesota</t>
        </is>
      </c>
      <c r="F21036" t="inlineStr">
        <is>
          <t>BN</t>
        </is>
      </c>
      <c r="G21036" t="inlineStr">
        <is>
          <t>No</t>
        </is>
      </c>
      <c r="H21036" t="n">
        <v>3.25</v>
      </c>
    </row>
    <row r="21037">
      <c r="A21037" t="inlineStr">
        <is>
          <t>2023-W3-2023-PACO-Y30423</t>
        </is>
      </c>
      <c r="B21037" t="n">
        <v>2023</v>
      </c>
      <c r="C21037" t="n">
        <v>3</v>
      </c>
      <c r="D21037" t="inlineStr">
        <is>
          <t>2023-PACO</t>
        </is>
      </c>
      <c r="E21037" t="inlineStr">
        <is>
          <t>Y30423</t>
        </is>
      </c>
      <c r="F21037" t="inlineStr">
        <is>
          <t>IR</t>
        </is>
      </c>
      <c r="G21037" t="inlineStr">
        <is>
          <t>No</t>
        </is>
      </c>
      <c r="H21037" t="n">
        <v>0</v>
      </c>
    </row>
    <row r="21038">
      <c r="A21038" t="inlineStr">
        <is>
          <t>2023-W3-2023-TONYCLIF-Y31002</t>
        </is>
      </c>
      <c r="B21038" t="n">
        <v>2023</v>
      </c>
      <c r="C21038" t="n">
        <v>3</v>
      </c>
      <c r="D21038" t="inlineStr">
        <is>
          <t>2023-TONYCLIF</t>
        </is>
      </c>
      <c r="E21038" t="inlineStr">
        <is>
          <t>Y31002</t>
        </is>
      </c>
      <c r="F21038" t="inlineStr">
        <is>
          <t>QB</t>
        </is>
      </c>
      <c r="G21038" t="inlineStr">
        <is>
          <t>Yes</t>
        </is>
      </c>
      <c r="H21038" t="n">
        <v>28.18</v>
      </c>
    </row>
    <row r="21039">
      <c r="A21039" t="inlineStr">
        <is>
          <t>2023-W3-2023-TONYCLIF-Y31868</t>
        </is>
      </c>
      <c r="B21039" t="n">
        <v>2023</v>
      </c>
      <c r="C21039" t="n">
        <v>3</v>
      </c>
      <c r="D21039" t="inlineStr">
        <is>
          <t>2023-TONYCLIF</t>
        </is>
      </c>
      <c r="E21039" t="inlineStr">
        <is>
          <t>Y31868</t>
        </is>
      </c>
      <c r="F21039" t="inlineStr">
        <is>
          <t>WR</t>
        </is>
      </c>
      <c r="G21039" t="inlineStr">
        <is>
          <t>Yes</t>
        </is>
      </c>
      <c r="H21039" t="n">
        <v>22.1</v>
      </c>
    </row>
    <row r="21040">
      <c r="A21040" t="inlineStr">
        <is>
          <t>2023-W3-2023-TONYCLIF-Y30120</t>
        </is>
      </c>
      <c r="B21040" t="n">
        <v>2023</v>
      </c>
      <c r="C21040" t="n">
        <v>3</v>
      </c>
      <c r="D21040" t="inlineStr">
        <is>
          <t>2023-TONYCLIF</t>
        </is>
      </c>
      <c r="E21040" t="inlineStr">
        <is>
          <t>Y30120</t>
        </is>
      </c>
      <c r="F21040" t="inlineStr">
        <is>
          <t>WR</t>
        </is>
      </c>
      <c r="G21040" t="inlineStr">
        <is>
          <t>Yes</t>
        </is>
      </c>
      <c r="H21040" t="n">
        <v>23.6</v>
      </c>
    </row>
    <row r="21041">
      <c r="A21041" t="inlineStr">
        <is>
          <t>2023-W3-2023-TONYCLIF-Y40055</t>
        </is>
      </c>
      <c r="B21041" t="n">
        <v>2023</v>
      </c>
      <c r="C21041" t="n">
        <v>3</v>
      </c>
      <c r="D21041" t="inlineStr">
        <is>
          <t>2023-TONYCLIF</t>
        </is>
      </c>
      <c r="E21041" t="inlineStr">
        <is>
          <t>Y40055</t>
        </is>
      </c>
      <c r="F21041" t="inlineStr">
        <is>
          <t>RB</t>
        </is>
      </c>
      <c r="G21041" t="inlineStr">
        <is>
          <t>Yes</t>
        </is>
      </c>
      <c r="H21041" t="n">
        <v>8</v>
      </c>
    </row>
    <row r="21042">
      <c r="A21042" t="inlineStr">
        <is>
          <t>2023-W3-2023-TONYCLIF-Y31856</t>
        </is>
      </c>
      <c r="B21042" t="n">
        <v>2023</v>
      </c>
      <c r="C21042" t="n">
        <v>3</v>
      </c>
      <c r="D21042" t="inlineStr">
        <is>
          <t>2023-TONYCLIF</t>
        </is>
      </c>
      <c r="E21042" t="inlineStr">
        <is>
          <t>Y31856</t>
        </is>
      </c>
      <c r="F21042" t="inlineStr">
        <is>
          <t>RB</t>
        </is>
      </c>
      <c r="G21042" t="inlineStr">
        <is>
          <t>Yes</t>
        </is>
      </c>
      <c r="H21042" t="n">
        <v>9.5</v>
      </c>
    </row>
    <row r="21043">
      <c r="A21043" t="inlineStr">
        <is>
          <t>2023-W3-2023-TONYCLIF-Y40048</t>
        </is>
      </c>
      <c r="B21043" t="n">
        <v>2023</v>
      </c>
      <c r="C21043" t="n">
        <v>3</v>
      </c>
      <c r="D21043" t="inlineStr">
        <is>
          <t>2023-TONYCLIF</t>
        </is>
      </c>
      <c r="E21043" t="inlineStr">
        <is>
          <t>Y40048</t>
        </is>
      </c>
      <c r="F21043" t="inlineStr">
        <is>
          <t>TE</t>
        </is>
      </c>
      <c r="G21043" t="inlineStr">
        <is>
          <t>Yes</t>
        </is>
      </c>
      <c r="H21043" t="n">
        <v>1.3</v>
      </c>
    </row>
    <row r="21044">
      <c r="A21044" t="inlineStr">
        <is>
          <t>2023-W3-2023-TONYCLIF-Y32231</t>
        </is>
      </c>
      <c r="B21044" t="n">
        <v>2023</v>
      </c>
      <c r="C21044" t="n">
        <v>3</v>
      </c>
      <c r="D21044" t="inlineStr">
        <is>
          <t>2023-TONYCLIF</t>
        </is>
      </c>
      <c r="E21044" t="inlineStr">
        <is>
          <t>Y32231</t>
        </is>
      </c>
      <c r="F21044" t="inlineStr">
        <is>
          <t>W/R/T FLEX</t>
        </is>
      </c>
      <c r="G21044" t="inlineStr">
        <is>
          <t>Yes</t>
        </is>
      </c>
      <c r="H21044" t="n">
        <v>12</v>
      </c>
    </row>
    <row r="21045">
      <c r="A21045" t="inlineStr">
        <is>
          <t>2023-W3-2023-TONYCLIF-Y31137</t>
        </is>
      </c>
      <c r="B21045" t="n">
        <v>2023</v>
      </c>
      <c r="C21045" t="n">
        <v>3</v>
      </c>
      <c r="D21045" t="inlineStr">
        <is>
          <t>2023-TONYCLIF</t>
        </is>
      </c>
      <c r="E21045" t="inlineStr">
        <is>
          <t>Y31137</t>
        </is>
      </c>
      <c r="F21045" t="inlineStr">
        <is>
          <t>K</t>
        </is>
      </c>
      <c r="G21045" t="inlineStr">
        <is>
          <t>Yes</t>
        </is>
      </c>
      <c r="H21045" t="n">
        <v>4</v>
      </c>
    </row>
    <row r="21046">
      <c r="A21046" t="inlineStr">
        <is>
          <t>2023-W3-2023-TONYCLIF-Y-DEF:san-francisco</t>
        </is>
      </c>
      <c r="B21046" t="n">
        <v>2023</v>
      </c>
      <c r="C21046" t="n">
        <v>3</v>
      </c>
      <c r="D21046" t="inlineStr">
        <is>
          <t>2023-TONYCLIF</t>
        </is>
      </c>
      <c r="E21046" t="inlineStr">
        <is>
          <t>Y-DEF:san-francisco</t>
        </is>
      </c>
      <c r="F21046" t="inlineStr">
        <is>
          <t>DST</t>
        </is>
      </c>
      <c r="G21046" t="inlineStr">
        <is>
          <t>Yes</t>
        </is>
      </c>
      <c r="H21046" t="n">
        <v>9.800000000000001</v>
      </c>
    </row>
    <row r="21047">
      <c r="A21047" t="inlineStr">
        <is>
          <t>2023-W3-2023-TONYCLIF-Y31019</t>
        </is>
      </c>
      <c r="B21047" t="n">
        <v>2023</v>
      </c>
      <c r="C21047" t="n">
        <v>3</v>
      </c>
      <c r="D21047" t="inlineStr">
        <is>
          <t>2023-TONYCLIF</t>
        </is>
      </c>
      <c r="E21047" t="inlineStr">
        <is>
          <t>Y31019</t>
        </is>
      </c>
      <c r="F21047" t="inlineStr">
        <is>
          <t>BN</t>
        </is>
      </c>
      <c r="G21047" t="inlineStr">
        <is>
          <t>No</t>
        </is>
      </c>
      <c r="H21047" t="n">
        <v>6.6</v>
      </c>
    </row>
    <row r="21048">
      <c r="A21048" t="inlineStr">
        <is>
          <t>2023-W3-2023-TONYCLIF-Y29281</t>
        </is>
      </c>
      <c r="B21048" t="n">
        <v>2023</v>
      </c>
      <c r="C21048" t="n">
        <v>3</v>
      </c>
      <c r="D21048" t="inlineStr">
        <is>
          <t>2023-TONYCLIF</t>
        </is>
      </c>
      <c r="E21048" t="inlineStr">
        <is>
          <t>Y29281</t>
        </is>
      </c>
      <c r="F21048" t="inlineStr">
        <is>
          <t>BN</t>
        </is>
      </c>
      <c r="G21048" t="inlineStr">
        <is>
          <t>No</t>
        </is>
      </c>
      <c r="H21048" t="n">
        <v>8</v>
      </c>
    </row>
    <row r="21049">
      <c r="A21049" t="inlineStr">
        <is>
          <t>2023-W3-2023-TONYCLIF-Y30247</t>
        </is>
      </c>
      <c r="B21049" t="n">
        <v>2023</v>
      </c>
      <c r="C21049" t="n">
        <v>3</v>
      </c>
      <c r="D21049" t="inlineStr">
        <is>
          <t>2023-TONYCLIF</t>
        </is>
      </c>
      <c r="E21049" t="inlineStr">
        <is>
          <t>Y30247</t>
        </is>
      </c>
      <c r="F21049" t="inlineStr">
        <is>
          <t>BN</t>
        </is>
      </c>
      <c r="G21049" t="inlineStr">
        <is>
          <t>No</t>
        </is>
      </c>
      <c r="H21049" t="n">
        <v>0</v>
      </c>
    </row>
    <row r="21050">
      <c r="A21050" t="inlineStr">
        <is>
          <t>2023-W3-2023-TONYCLIF-Y34218</t>
        </is>
      </c>
      <c r="B21050" t="n">
        <v>2023</v>
      </c>
      <c r="C21050" t="n">
        <v>3</v>
      </c>
      <c r="D21050" t="inlineStr">
        <is>
          <t>2023-TONYCLIF</t>
        </is>
      </c>
      <c r="E21050" t="inlineStr">
        <is>
          <t>Y34218</t>
        </is>
      </c>
      <c r="F21050" t="inlineStr">
        <is>
          <t>BN</t>
        </is>
      </c>
      <c r="G21050" t="inlineStr">
        <is>
          <t>No</t>
        </is>
      </c>
      <c r="H21050" t="n">
        <v>24.3</v>
      </c>
    </row>
    <row r="21051">
      <c r="A21051" t="inlineStr">
        <is>
          <t>2023-W3-2023-TONYCLIF-Y30150</t>
        </is>
      </c>
      <c r="B21051" t="n">
        <v>2023</v>
      </c>
      <c r="C21051" t="n">
        <v>3</v>
      </c>
      <c r="D21051" t="inlineStr">
        <is>
          <t>2023-TONYCLIF</t>
        </is>
      </c>
      <c r="E21051" t="inlineStr">
        <is>
          <t>Y30150</t>
        </is>
      </c>
      <c r="F21051" t="inlineStr">
        <is>
          <t>BN</t>
        </is>
      </c>
      <c r="G21051" t="inlineStr">
        <is>
          <t>No</t>
        </is>
      </c>
      <c r="H21051" t="n">
        <v>0</v>
      </c>
    </row>
    <row r="21052">
      <c r="A21052" t="inlineStr">
        <is>
          <t>2023-W3-2023-PEPSALFA-Y32675</t>
        </is>
      </c>
      <c r="B21052" t="n">
        <v>2023</v>
      </c>
      <c r="C21052" t="n">
        <v>3</v>
      </c>
      <c r="D21052" t="inlineStr">
        <is>
          <t>2023-PEPSALFA</t>
        </is>
      </c>
      <c r="E21052" t="inlineStr">
        <is>
          <t>Y32675</t>
        </is>
      </c>
      <c r="F21052" t="inlineStr">
        <is>
          <t>QB</t>
        </is>
      </c>
      <c r="G21052" t="inlineStr">
        <is>
          <t>Yes</t>
        </is>
      </c>
      <c r="H21052" t="n">
        <v>38.36</v>
      </c>
    </row>
    <row r="21053">
      <c r="A21053" t="inlineStr">
        <is>
          <t>2023-W3-2023-PEPSALFA-Y30996</t>
        </is>
      </c>
      <c r="B21053" t="n">
        <v>2023</v>
      </c>
      <c r="C21053" t="n">
        <v>3</v>
      </c>
      <c r="D21053" t="inlineStr">
        <is>
          <t>2023-PEPSALFA</t>
        </is>
      </c>
      <c r="E21053" t="inlineStr">
        <is>
          <t>Y30996</t>
        </is>
      </c>
      <c r="F21053" t="inlineStr">
        <is>
          <t>WR</t>
        </is>
      </c>
      <c r="G21053" t="inlineStr">
        <is>
          <t>Yes</t>
        </is>
      </c>
      <c r="H21053" t="n">
        <v>5.5</v>
      </c>
    </row>
    <row r="21054">
      <c r="A21054" t="inlineStr">
        <is>
          <t>2023-W3-2023-PEPSALFA-Y30197</t>
        </is>
      </c>
      <c r="B21054" t="n">
        <v>2023</v>
      </c>
      <c r="C21054" t="n">
        <v>3</v>
      </c>
      <c r="D21054" t="inlineStr">
        <is>
          <t>2023-PEPSALFA</t>
        </is>
      </c>
      <c r="E21054" t="inlineStr">
        <is>
          <t>Y30197</t>
        </is>
      </c>
      <c r="F21054" t="inlineStr">
        <is>
          <t>WR</t>
        </is>
      </c>
      <c r="G21054" t="inlineStr">
        <is>
          <t>Yes</t>
        </is>
      </c>
      <c r="H21054" t="n">
        <v>6.7</v>
      </c>
    </row>
    <row r="21055">
      <c r="A21055" t="inlineStr">
        <is>
          <t>2023-W3-2023-PEPSALFA-Y31960</t>
        </is>
      </c>
      <c r="B21055" t="n">
        <v>2023</v>
      </c>
      <c r="C21055" t="n">
        <v>3</v>
      </c>
      <c r="D21055" t="inlineStr">
        <is>
          <t>2023-PEPSALFA</t>
        </is>
      </c>
      <c r="E21055" t="inlineStr">
        <is>
          <t>Y31960</t>
        </is>
      </c>
      <c r="F21055" t="inlineStr">
        <is>
          <t>RB</t>
        </is>
      </c>
      <c r="G21055" t="inlineStr">
        <is>
          <t>Yes</t>
        </is>
      </c>
      <c r="H21055" t="n">
        <v>13.6</v>
      </c>
    </row>
    <row r="21056">
      <c r="A21056" t="inlineStr">
        <is>
          <t>2023-W3-2023-PEPSALFA-Y33996</t>
        </is>
      </c>
      <c r="B21056" t="n">
        <v>2023</v>
      </c>
      <c r="C21056" t="n">
        <v>3</v>
      </c>
      <c r="D21056" t="inlineStr">
        <is>
          <t>2023-PEPSALFA</t>
        </is>
      </c>
      <c r="E21056" t="inlineStr">
        <is>
          <t>Y33996</t>
        </is>
      </c>
      <c r="F21056" t="inlineStr">
        <is>
          <t>RB</t>
        </is>
      </c>
      <c r="G21056" t="inlineStr">
        <is>
          <t>Yes</t>
        </is>
      </c>
      <c r="H21056" t="n">
        <v>29.1</v>
      </c>
    </row>
    <row r="21057">
      <c r="A21057" t="inlineStr">
        <is>
          <t>2023-W3-2023-PEPSALFA-Y26658</t>
        </is>
      </c>
      <c r="B21057" t="n">
        <v>2023</v>
      </c>
      <c r="C21057" t="n">
        <v>3</v>
      </c>
      <c r="D21057" t="inlineStr">
        <is>
          <t>2023-PEPSALFA</t>
        </is>
      </c>
      <c r="E21057" t="inlineStr">
        <is>
          <t>Y26658</t>
        </is>
      </c>
      <c r="F21057" t="inlineStr">
        <is>
          <t>TE</t>
        </is>
      </c>
      <c r="G21057" t="inlineStr">
        <is>
          <t>Yes</t>
        </is>
      </c>
      <c r="H21057" t="n">
        <v>1.6</v>
      </c>
    </row>
    <row r="21058">
      <c r="A21058" t="inlineStr">
        <is>
          <t>2023-W3-2023-PEPSALFA-Y32732</t>
        </is>
      </c>
      <c r="B21058" t="n">
        <v>2023</v>
      </c>
      <c r="C21058" t="n">
        <v>3</v>
      </c>
      <c r="D21058" t="inlineStr">
        <is>
          <t>2023-PEPSALFA</t>
        </is>
      </c>
      <c r="E21058" t="inlineStr">
        <is>
          <t>Y32732</t>
        </is>
      </c>
      <c r="F21058" t="inlineStr">
        <is>
          <t>W/R/T FLEX</t>
        </is>
      </c>
      <c r="G21058" t="inlineStr">
        <is>
          <t>Yes</t>
        </is>
      </c>
      <c r="H21058" t="n">
        <v>3.3</v>
      </c>
    </row>
    <row r="21059">
      <c r="A21059" t="inlineStr">
        <is>
          <t>2023-W3-2023-PEPSALFA-Y40129</t>
        </is>
      </c>
      <c r="B21059" t="n">
        <v>2023</v>
      </c>
      <c r="C21059" t="n">
        <v>3</v>
      </c>
      <c r="D21059" t="inlineStr">
        <is>
          <t>2023-PEPSALFA</t>
        </is>
      </c>
      <c r="E21059" t="inlineStr">
        <is>
          <t>Y40129</t>
        </is>
      </c>
      <c r="F21059" t="inlineStr">
        <is>
          <t>K</t>
        </is>
      </c>
      <c r="G21059" t="inlineStr">
        <is>
          <t>Yes</t>
        </is>
      </c>
      <c r="H21059" t="n">
        <v>12</v>
      </c>
    </row>
    <row r="21060">
      <c r="A21060" t="inlineStr">
        <is>
          <t>2023-W3-2023-PEPSALFA-Y-DEF:kansas-city</t>
        </is>
      </c>
      <c r="B21060" t="n">
        <v>2023</v>
      </c>
      <c r="C21060" t="n">
        <v>3</v>
      </c>
      <c r="D21060" t="inlineStr">
        <is>
          <t>2023-PEPSALFA</t>
        </is>
      </c>
      <c r="E21060" t="inlineStr">
        <is>
          <t>Y-DEF:kansas-city</t>
        </is>
      </c>
      <c r="F21060" t="inlineStr">
        <is>
          <t>DST</t>
        </is>
      </c>
      <c r="G21060" t="inlineStr">
        <is>
          <t>Yes</t>
        </is>
      </c>
      <c r="H21060" t="n">
        <v>13.33</v>
      </c>
    </row>
    <row r="21061">
      <c r="A21061" t="inlineStr">
        <is>
          <t>2023-W3-2023-PEPSALFA-Y29344</t>
        </is>
      </c>
      <c r="B21061" t="n">
        <v>2023</v>
      </c>
      <c r="C21061" t="n">
        <v>3</v>
      </c>
      <c r="D21061" t="inlineStr">
        <is>
          <t>2023-PEPSALFA</t>
        </is>
      </c>
      <c r="E21061" t="inlineStr">
        <is>
          <t>Y29344</t>
        </is>
      </c>
      <c r="F21061" t="inlineStr">
        <is>
          <t>BN</t>
        </is>
      </c>
      <c r="G21061" t="inlineStr">
        <is>
          <t>No</t>
        </is>
      </c>
      <c r="H21061" t="n">
        <v>9.6</v>
      </c>
    </row>
    <row r="21062">
      <c r="A21062" t="inlineStr">
        <is>
          <t>2023-W3-2023-PEPSALFA-Y27277</t>
        </is>
      </c>
      <c r="B21062" t="n">
        <v>2023</v>
      </c>
      <c r="C21062" t="n">
        <v>3</v>
      </c>
      <c r="D21062" t="inlineStr">
        <is>
          <t>2023-PEPSALFA</t>
        </is>
      </c>
      <c r="E21062" t="inlineStr">
        <is>
          <t>Y27277</t>
        </is>
      </c>
      <c r="F21062" t="inlineStr">
        <is>
          <t>BN</t>
        </is>
      </c>
      <c r="G21062" t="inlineStr">
        <is>
          <t>No</t>
        </is>
      </c>
      <c r="H21062" t="n">
        <v>26</v>
      </c>
    </row>
    <row r="21063">
      <c r="A21063" t="inlineStr">
        <is>
          <t>2023-W3-2023-PEPSALFA-Y28457</t>
        </is>
      </c>
      <c r="B21063" t="n">
        <v>2023</v>
      </c>
      <c r="C21063" t="n">
        <v>3</v>
      </c>
      <c r="D21063" t="inlineStr">
        <is>
          <t>2023-PEPSALFA</t>
        </is>
      </c>
      <c r="E21063" t="inlineStr">
        <is>
          <t>Y28457</t>
        </is>
      </c>
      <c r="F21063" t="inlineStr">
        <is>
          <t>BN</t>
        </is>
      </c>
      <c r="G21063" t="inlineStr">
        <is>
          <t>No</t>
        </is>
      </c>
      <c r="H21063" t="n">
        <v>6.9</v>
      </c>
    </row>
    <row r="21064">
      <c r="A21064" t="inlineStr">
        <is>
          <t>2023-W3-2023-PEPSALFA-Y30182</t>
        </is>
      </c>
      <c r="B21064" t="n">
        <v>2023</v>
      </c>
      <c r="C21064" t="n">
        <v>3</v>
      </c>
      <c r="D21064" t="inlineStr">
        <is>
          <t>2023-PEPSALFA</t>
        </is>
      </c>
      <c r="E21064" t="inlineStr">
        <is>
          <t>Y30182</t>
        </is>
      </c>
      <c r="F21064" t="inlineStr">
        <is>
          <t>BN</t>
        </is>
      </c>
      <c r="G21064" t="inlineStr">
        <is>
          <t>No</t>
        </is>
      </c>
      <c r="H21064" t="n">
        <v>0</v>
      </c>
    </row>
    <row r="21065">
      <c r="A21065" t="inlineStr">
        <is>
          <t>2023-W3-2023-PEPSALFA-Y34107</t>
        </is>
      </c>
      <c r="B21065" t="n">
        <v>2023</v>
      </c>
      <c r="C21065" t="n">
        <v>3</v>
      </c>
      <c r="D21065" t="inlineStr">
        <is>
          <t>2023-PEPSALFA</t>
        </is>
      </c>
      <c r="E21065" t="inlineStr">
        <is>
          <t>Y34107</t>
        </is>
      </c>
      <c r="F21065" t="inlineStr">
        <is>
          <t>BN</t>
        </is>
      </c>
      <c r="G21065" t="inlineStr">
        <is>
          <t>No</t>
        </is>
      </c>
      <c r="H21065" t="n">
        <v>3.9</v>
      </c>
    </row>
    <row r="21066">
      <c r="A21066" t="inlineStr">
        <is>
          <t>2023-W3-2023-PEPSALFA-Y25785</t>
        </is>
      </c>
      <c r="B21066" t="n">
        <v>2023</v>
      </c>
      <c r="C21066" t="n">
        <v>3</v>
      </c>
      <c r="D21066" t="inlineStr">
        <is>
          <t>2023-PEPSALFA</t>
        </is>
      </c>
      <c r="E21066" t="inlineStr">
        <is>
          <t>Y25785</t>
        </is>
      </c>
      <c r="F21066" t="inlineStr">
        <is>
          <t>BN</t>
        </is>
      </c>
      <c r="G21066" t="inlineStr">
        <is>
          <t>No</t>
        </is>
      </c>
      <c r="H21066" t="n">
        <v>17.24</v>
      </c>
    </row>
    <row r="21067">
      <c r="A21067" t="inlineStr">
        <is>
          <t>2023-W3-2023-VARO-Y29369</t>
        </is>
      </c>
      <c r="B21067" t="n">
        <v>2023</v>
      </c>
      <c r="C21067" t="n">
        <v>3</v>
      </c>
      <c r="D21067" t="inlineStr">
        <is>
          <t>2023-VARO</t>
        </is>
      </c>
      <c r="E21067" t="inlineStr">
        <is>
          <t>Y29369</t>
        </is>
      </c>
      <c r="F21067" t="inlineStr">
        <is>
          <t>QB</t>
        </is>
      </c>
      <c r="G21067" t="inlineStr">
        <is>
          <t>Yes</t>
        </is>
      </c>
      <c r="H21067" t="n">
        <v>17.36</v>
      </c>
    </row>
    <row r="21068">
      <c r="A21068" t="inlineStr">
        <is>
          <t>2023-W3-2023-VARO-Y33393</t>
        </is>
      </c>
      <c r="B21068" t="n">
        <v>2023</v>
      </c>
      <c r="C21068" t="n">
        <v>3</v>
      </c>
      <c r="D21068" t="inlineStr">
        <is>
          <t>2023-VARO</t>
        </is>
      </c>
      <c r="E21068" t="inlineStr">
        <is>
          <t>Y33393</t>
        </is>
      </c>
      <c r="F21068" t="inlineStr">
        <is>
          <t>WR</t>
        </is>
      </c>
      <c r="G21068" t="inlineStr">
        <is>
          <t>Yes</t>
        </is>
      </c>
      <c r="H21068" t="n">
        <v>20.1</v>
      </c>
    </row>
    <row r="21069">
      <c r="A21069" t="inlineStr">
        <is>
          <t>2023-W3-2023-VARO-Y33966</t>
        </is>
      </c>
      <c r="B21069" t="n">
        <v>2023</v>
      </c>
      <c r="C21069" t="n">
        <v>3</v>
      </c>
      <c r="D21069" t="inlineStr">
        <is>
          <t>2023-VARO</t>
        </is>
      </c>
      <c r="E21069" t="inlineStr">
        <is>
          <t>Y33966</t>
        </is>
      </c>
      <c r="F21069" t="inlineStr">
        <is>
          <t>WR</t>
        </is>
      </c>
      <c r="G21069" t="inlineStr">
        <is>
          <t>Yes</t>
        </is>
      </c>
      <c r="H21069" t="n">
        <v>14.4</v>
      </c>
    </row>
    <row r="21070">
      <c r="A21070" t="inlineStr">
        <is>
          <t>2023-W3-2023-VARO-Y34019</t>
        </is>
      </c>
      <c r="B21070" t="n">
        <v>2023</v>
      </c>
      <c r="C21070" t="n">
        <v>3</v>
      </c>
      <c r="D21070" t="inlineStr">
        <is>
          <t>2023-VARO</t>
        </is>
      </c>
      <c r="E21070" t="inlineStr">
        <is>
          <t>Y34019</t>
        </is>
      </c>
      <c r="F21070" t="inlineStr">
        <is>
          <t>RB</t>
        </is>
      </c>
      <c r="G21070" t="inlineStr">
        <is>
          <t>Yes</t>
        </is>
      </c>
      <c r="H21070" t="n">
        <v>12.2</v>
      </c>
    </row>
    <row r="21071">
      <c r="A21071" t="inlineStr">
        <is>
          <t>2023-W3-2023-VARO-Y33508</t>
        </is>
      </c>
      <c r="B21071" t="n">
        <v>2023</v>
      </c>
      <c r="C21071" t="n">
        <v>3</v>
      </c>
      <c r="D21071" t="inlineStr">
        <is>
          <t>2023-VARO</t>
        </is>
      </c>
      <c r="E21071" t="inlineStr">
        <is>
          <t>Y33508</t>
        </is>
      </c>
      <c r="F21071" t="inlineStr">
        <is>
          <t>RB</t>
        </is>
      </c>
      <c r="G21071" t="inlineStr">
        <is>
          <t>Yes</t>
        </is>
      </c>
      <c r="H21071" t="n">
        <v>6.7</v>
      </c>
    </row>
    <row r="21072">
      <c r="A21072" t="inlineStr">
        <is>
          <t>2023-W3-2023-VARO-Y34085</t>
        </is>
      </c>
      <c r="B21072" t="n">
        <v>2023</v>
      </c>
      <c r="C21072" t="n">
        <v>3</v>
      </c>
      <c r="D21072" t="inlineStr">
        <is>
          <t>2023-VARO</t>
        </is>
      </c>
      <c r="E21072" t="inlineStr">
        <is>
          <t>Y34085</t>
        </is>
      </c>
      <c r="F21072" t="inlineStr">
        <is>
          <t>TE</t>
        </is>
      </c>
      <c r="G21072" t="inlineStr">
        <is>
          <t>Yes</t>
        </is>
      </c>
      <c r="H21072" t="n">
        <v>7.3</v>
      </c>
    </row>
    <row r="21073">
      <c r="A21073" t="inlineStr">
        <is>
          <t>2023-W3-2023-VARO-Y31885</t>
        </is>
      </c>
      <c r="B21073" t="n">
        <v>2023</v>
      </c>
      <c r="C21073" t="n">
        <v>3</v>
      </c>
      <c r="D21073" t="inlineStr">
        <is>
          <t>2023-VARO</t>
        </is>
      </c>
      <c r="E21073" t="inlineStr">
        <is>
          <t>Y31885</t>
        </is>
      </c>
      <c r="F21073" t="inlineStr">
        <is>
          <t>W/R/T FLEX</t>
        </is>
      </c>
      <c r="G21073" t="inlineStr">
        <is>
          <t>Yes</t>
        </is>
      </c>
      <c r="H21073" t="n">
        <v>14.7</v>
      </c>
    </row>
    <row r="21074">
      <c r="A21074" t="inlineStr">
        <is>
          <t>2023-W3-2023-VARO-Y30346</t>
        </is>
      </c>
      <c r="B21074" t="n">
        <v>2023</v>
      </c>
      <c r="C21074" t="n">
        <v>3</v>
      </c>
      <c r="D21074" t="inlineStr">
        <is>
          <t>2023-VARO</t>
        </is>
      </c>
      <c r="E21074" t="inlineStr">
        <is>
          <t>Y30346</t>
        </is>
      </c>
      <c r="F21074" t="inlineStr">
        <is>
          <t>K</t>
        </is>
      </c>
      <c r="G21074" t="inlineStr">
        <is>
          <t>Yes</t>
        </is>
      </c>
      <c r="H21074" t="n">
        <v>12</v>
      </c>
    </row>
    <row r="21075">
      <c r="A21075" t="inlineStr">
        <is>
          <t>2023-W3-2023-VARO-Y-DEF:new-england</t>
        </is>
      </c>
      <c r="B21075" t="n">
        <v>2023</v>
      </c>
      <c r="C21075" t="n">
        <v>3</v>
      </c>
      <c r="D21075" t="inlineStr">
        <is>
          <t>2023-VARO</t>
        </is>
      </c>
      <c r="E21075" t="inlineStr">
        <is>
          <t>Y-DEF:new-england</t>
        </is>
      </c>
      <c r="F21075" t="inlineStr">
        <is>
          <t>DST</t>
        </is>
      </c>
      <c r="G21075" t="inlineStr">
        <is>
          <t>Yes</t>
        </is>
      </c>
      <c r="H21075" t="n">
        <v>12.75</v>
      </c>
    </row>
    <row r="21076">
      <c r="A21076" t="inlineStr">
        <is>
          <t>2023-W3-2023-VARO-Y34007</t>
        </is>
      </c>
      <c r="B21076" t="n">
        <v>2023</v>
      </c>
      <c r="C21076" t="n">
        <v>3</v>
      </c>
      <c r="D21076" t="inlineStr">
        <is>
          <t>2023-VARO</t>
        </is>
      </c>
      <c r="E21076" t="inlineStr">
        <is>
          <t>Y34007</t>
        </is>
      </c>
      <c r="F21076" t="inlineStr">
        <is>
          <t>BN</t>
        </is>
      </c>
      <c r="G21076" t="inlineStr">
        <is>
          <t>No</t>
        </is>
      </c>
      <c r="H21076" t="n">
        <v>9.5</v>
      </c>
    </row>
    <row r="21077">
      <c r="A21077" t="inlineStr">
        <is>
          <t>2023-W3-2023-VARO-Y40074</t>
        </is>
      </c>
      <c r="B21077" t="n">
        <v>2023</v>
      </c>
      <c r="C21077" t="n">
        <v>3</v>
      </c>
      <c r="D21077" t="inlineStr">
        <is>
          <t>2023-VARO</t>
        </is>
      </c>
      <c r="E21077" t="inlineStr">
        <is>
          <t>Y40074</t>
        </is>
      </c>
      <c r="F21077" t="inlineStr">
        <is>
          <t>BN</t>
        </is>
      </c>
      <c r="G21077" t="inlineStr">
        <is>
          <t>No</t>
        </is>
      </c>
      <c r="H21077" t="n">
        <v>7.9</v>
      </c>
    </row>
    <row r="21078">
      <c r="A21078" t="inlineStr">
        <is>
          <t>2023-W3-2023-VARO-Y34063</t>
        </is>
      </c>
      <c r="B21078" t="n">
        <v>2023</v>
      </c>
      <c r="C21078" t="n">
        <v>3</v>
      </c>
      <c r="D21078" t="inlineStr">
        <is>
          <t>2023-VARO</t>
        </is>
      </c>
      <c r="E21078" t="inlineStr">
        <is>
          <t>Y34063</t>
        </is>
      </c>
      <c r="F21078" t="inlineStr">
        <is>
          <t>BN</t>
        </is>
      </c>
      <c r="G21078" t="inlineStr">
        <is>
          <t>No</t>
        </is>
      </c>
      <c r="H21078" t="n">
        <v>13.4</v>
      </c>
    </row>
    <row r="21079">
      <c r="A21079" t="inlineStr">
        <is>
          <t>2023-W3-2023-VARO-Y40041</t>
        </is>
      </c>
      <c r="B21079" t="n">
        <v>2023</v>
      </c>
      <c r="C21079" t="n">
        <v>3</v>
      </c>
      <c r="D21079" t="inlineStr">
        <is>
          <t>2023-VARO</t>
        </is>
      </c>
      <c r="E21079" t="inlineStr">
        <is>
          <t>Y40041</t>
        </is>
      </c>
      <c r="F21079" t="inlineStr">
        <is>
          <t>BN</t>
        </is>
      </c>
      <c r="G21079" t="inlineStr">
        <is>
          <t>No</t>
        </is>
      </c>
      <c r="H21079" t="n">
        <v>1.5</v>
      </c>
    </row>
    <row r="21080">
      <c r="A21080" t="inlineStr">
        <is>
          <t>2023-W3-2023-VARO-Y40243</t>
        </is>
      </c>
      <c r="B21080" t="n">
        <v>2023</v>
      </c>
      <c r="C21080" t="n">
        <v>3</v>
      </c>
      <c r="D21080" t="inlineStr">
        <is>
          <t>2023-VARO</t>
        </is>
      </c>
      <c r="E21080" t="inlineStr">
        <is>
          <t>Y40243</t>
        </is>
      </c>
      <c r="F21080" t="inlineStr">
        <is>
          <t>BN</t>
        </is>
      </c>
      <c r="G21080" t="inlineStr">
        <is>
          <t>No</t>
        </is>
      </c>
      <c r="H21080" t="n">
        <v>0</v>
      </c>
    </row>
    <row r="21081">
      <c r="A21081" t="inlineStr">
        <is>
          <t>2023-W3-2023-VARO-Y-DEF:ny-jets</t>
        </is>
      </c>
      <c r="B21081" t="n">
        <v>2023</v>
      </c>
      <c r="C21081" t="n">
        <v>3</v>
      </c>
      <c r="D21081" t="inlineStr">
        <is>
          <t>2023-VARO</t>
        </is>
      </c>
      <c r="E21081" t="inlineStr">
        <is>
          <t>Y-DEF:ny-jets</t>
        </is>
      </c>
      <c r="F21081" t="inlineStr">
        <is>
          <t>BN</t>
        </is>
      </c>
      <c r="G21081" t="inlineStr">
        <is>
          <t>No</t>
        </is>
      </c>
      <c r="H21081" t="n">
        <v>7.1</v>
      </c>
    </row>
    <row r="21082">
      <c r="A21082" t="inlineStr">
        <is>
          <t>2023-W3-2023-VARO-Y40040</t>
        </is>
      </c>
      <c r="B21082" t="n">
        <v>2023</v>
      </c>
      <c r="C21082" t="n">
        <v>3</v>
      </c>
      <c r="D21082" t="inlineStr">
        <is>
          <t>2023-VARO</t>
        </is>
      </c>
      <c r="E21082" t="inlineStr">
        <is>
          <t>Y40040</t>
        </is>
      </c>
      <c r="F21082" t="inlineStr">
        <is>
          <t>IR</t>
        </is>
      </c>
      <c r="G21082" t="inlineStr">
        <is>
          <t>No</t>
        </is>
      </c>
      <c r="H21082" t="n">
        <v>0</v>
      </c>
    </row>
    <row r="21083">
      <c r="A21083" t="inlineStr">
        <is>
          <t>2023-W3-2023-ABARBA-Y29235</t>
        </is>
      </c>
      <c r="B21083" t="n">
        <v>2023</v>
      </c>
      <c r="C21083" t="n">
        <v>3</v>
      </c>
      <c r="D21083" t="inlineStr">
        <is>
          <t>2023-ABARBA</t>
        </is>
      </c>
      <c r="E21083" t="inlineStr">
        <is>
          <t>Y29235</t>
        </is>
      </c>
      <c r="F21083" t="inlineStr">
        <is>
          <t>QB</t>
        </is>
      </c>
      <c r="G21083" t="inlineStr">
        <is>
          <t>Yes</t>
        </is>
      </c>
      <c r="H21083" t="n">
        <v>23.02</v>
      </c>
    </row>
    <row r="21084">
      <c r="A21084" t="inlineStr">
        <is>
          <t>2023-W3-2023-ABARBA-Y32687</t>
        </is>
      </c>
      <c r="B21084" t="n">
        <v>2023</v>
      </c>
      <c r="C21084" t="n">
        <v>3</v>
      </c>
      <c r="D21084" t="inlineStr">
        <is>
          <t>2023-ABARBA</t>
        </is>
      </c>
      <c r="E21084" t="inlineStr">
        <is>
          <t>Y32687</t>
        </is>
      </c>
      <c r="F21084" t="inlineStr">
        <is>
          <t>WR</t>
        </is>
      </c>
      <c r="G21084" t="inlineStr">
        <is>
          <t>Yes</t>
        </is>
      </c>
      <c r="H21084" t="n">
        <v>8.199999999999999</v>
      </c>
    </row>
    <row r="21085">
      <c r="A21085" t="inlineStr">
        <is>
          <t>2023-W3-2023-ABARBA-Y34009</t>
        </is>
      </c>
      <c r="B21085" t="n">
        <v>2023</v>
      </c>
      <c r="C21085" t="n">
        <v>3</v>
      </c>
      <c r="D21085" t="inlineStr">
        <is>
          <t>2023-ABARBA</t>
        </is>
      </c>
      <c r="E21085" t="inlineStr">
        <is>
          <t>Y34009</t>
        </is>
      </c>
      <c r="F21085" t="inlineStr">
        <is>
          <t>WR</t>
        </is>
      </c>
      <c r="G21085" t="inlineStr">
        <is>
          <t>Yes</t>
        </is>
      </c>
      <c r="H21085" t="n">
        <v>6.2</v>
      </c>
    </row>
    <row r="21086">
      <c r="A21086" t="inlineStr">
        <is>
          <t>2023-W3-2023-ABARBA-Y30154</t>
        </is>
      </c>
      <c r="B21086" t="n">
        <v>2023</v>
      </c>
      <c r="C21086" t="n">
        <v>3</v>
      </c>
      <c r="D21086" t="inlineStr">
        <is>
          <t>2023-ABARBA</t>
        </is>
      </c>
      <c r="E21086" t="inlineStr">
        <is>
          <t>Y30154</t>
        </is>
      </c>
      <c r="F21086" t="inlineStr">
        <is>
          <t>RB</t>
        </is>
      </c>
      <c r="G21086" t="inlineStr">
        <is>
          <t>Yes</t>
        </is>
      </c>
      <c r="H21086" t="n">
        <v>4.4</v>
      </c>
    </row>
    <row r="21087">
      <c r="A21087" t="inlineStr">
        <is>
          <t>2023-W3-2023-ABARBA-Y32596</t>
        </is>
      </c>
      <c r="B21087" t="n">
        <v>2023</v>
      </c>
      <c r="C21087" t="n">
        <v>3</v>
      </c>
      <c r="D21087" t="inlineStr">
        <is>
          <t>2023-ABARBA</t>
        </is>
      </c>
      <c r="E21087" t="inlineStr">
        <is>
          <t>Y32596</t>
        </is>
      </c>
      <c r="F21087" t="inlineStr">
        <is>
          <t>RB</t>
        </is>
      </c>
      <c r="G21087" t="inlineStr">
        <is>
          <t>Yes</t>
        </is>
      </c>
      <c r="H21087" t="n">
        <v>1.5</v>
      </c>
    </row>
    <row r="21088">
      <c r="A21088" t="inlineStr">
        <is>
          <t>2023-W3-2023-ABARBA-Y31840</t>
        </is>
      </c>
      <c r="B21088" t="n">
        <v>2023</v>
      </c>
      <c r="C21088" t="n">
        <v>3</v>
      </c>
      <c r="D21088" t="inlineStr">
        <is>
          <t>2023-ABARBA</t>
        </is>
      </c>
      <c r="E21088" t="inlineStr">
        <is>
          <t>Y31840</t>
        </is>
      </c>
      <c r="F21088" t="inlineStr">
        <is>
          <t>TE</t>
        </is>
      </c>
      <c r="G21088" t="inlineStr">
        <is>
          <t>Yes</t>
        </is>
      </c>
      <c r="H21088" t="n">
        <v>9.800000000000001</v>
      </c>
    </row>
    <row r="21089">
      <c r="A21089" t="inlineStr">
        <is>
          <t>2023-W3-2023-ABARBA-Y40042</t>
        </is>
      </c>
      <c r="B21089" t="n">
        <v>2023</v>
      </c>
      <c r="C21089" t="n">
        <v>3</v>
      </c>
      <c r="D21089" t="inlineStr">
        <is>
          <t>2023-ABARBA</t>
        </is>
      </c>
      <c r="E21089" t="inlineStr">
        <is>
          <t>Y40042</t>
        </is>
      </c>
      <c r="F21089" t="inlineStr">
        <is>
          <t>W/R/T FLEX</t>
        </is>
      </c>
      <c r="G21089" t="inlineStr">
        <is>
          <t>Yes</t>
        </is>
      </c>
      <c r="H21089" t="n">
        <v>8.199999999999999</v>
      </c>
    </row>
    <row r="21090">
      <c r="A21090" t="inlineStr">
        <is>
          <t>2023-W3-2023-ABARBA-Y30426</t>
        </is>
      </c>
      <c r="B21090" t="n">
        <v>2023</v>
      </c>
      <c r="C21090" t="n">
        <v>3</v>
      </c>
      <c r="D21090" t="inlineStr">
        <is>
          <t>2023-ABARBA</t>
        </is>
      </c>
      <c r="E21090" t="inlineStr">
        <is>
          <t>Y30426</t>
        </is>
      </c>
      <c r="F21090" t="inlineStr">
        <is>
          <t>K</t>
        </is>
      </c>
      <c r="G21090" t="inlineStr">
        <is>
          <t>Yes</t>
        </is>
      </c>
      <c r="H21090" t="n">
        <v>7</v>
      </c>
    </row>
    <row r="21091">
      <c r="A21091" t="inlineStr">
        <is>
          <t>2023-W3-2023-ABARBA-Y-DEF:dallas</t>
        </is>
      </c>
      <c r="B21091" t="n">
        <v>2023</v>
      </c>
      <c r="C21091" t="n">
        <v>3</v>
      </c>
      <c r="D21091" t="inlineStr">
        <is>
          <t>2023-ABARBA</t>
        </is>
      </c>
      <c r="E21091" t="inlineStr">
        <is>
          <t>Y-DEF:dallas</t>
        </is>
      </c>
      <c r="F21091" t="inlineStr">
        <is>
          <t>DST</t>
        </is>
      </c>
      <c r="G21091" t="inlineStr">
        <is>
          <t>Yes</t>
        </is>
      </c>
      <c r="H21091" t="n">
        <v>1.25</v>
      </c>
    </row>
    <row r="21092">
      <c r="A21092" t="inlineStr">
        <is>
          <t>2023-W3-2023-ABARBA-Y26804</t>
        </is>
      </c>
      <c r="B21092" t="n">
        <v>2023</v>
      </c>
      <c r="C21092" t="n">
        <v>3</v>
      </c>
      <c r="D21092" t="inlineStr">
        <is>
          <t>2023-ABARBA</t>
        </is>
      </c>
      <c r="E21092" t="inlineStr">
        <is>
          <t>Y26804</t>
        </is>
      </c>
      <c r="F21092" t="inlineStr">
        <is>
          <t>BN</t>
        </is>
      </c>
      <c r="G21092" t="inlineStr">
        <is>
          <t>No</t>
        </is>
      </c>
      <c r="H21092" t="n">
        <v>8.6</v>
      </c>
    </row>
    <row r="21093">
      <c r="A21093" t="inlineStr">
        <is>
          <t>2023-W3-2023-ABARBA-Y40051</t>
        </is>
      </c>
      <c r="B21093" t="n">
        <v>2023</v>
      </c>
      <c r="C21093" t="n">
        <v>3</v>
      </c>
      <c r="D21093" t="inlineStr">
        <is>
          <t>2023-ABARBA</t>
        </is>
      </c>
      <c r="E21093" t="inlineStr">
        <is>
          <t>Y40051</t>
        </is>
      </c>
      <c r="F21093" t="inlineStr">
        <is>
          <t>BN</t>
        </is>
      </c>
      <c r="G21093" t="inlineStr">
        <is>
          <t>No</t>
        </is>
      </c>
      <c r="H21093" t="n">
        <v>2</v>
      </c>
    </row>
    <row r="21094">
      <c r="A21094" t="inlineStr">
        <is>
          <t>2023-W3-2023-ABARBA-Y32695</t>
        </is>
      </c>
      <c r="B21094" t="n">
        <v>2023</v>
      </c>
      <c r="C21094" t="n">
        <v>3</v>
      </c>
      <c r="D21094" t="inlineStr">
        <is>
          <t>2023-ABARBA</t>
        </is>
      </c>
      <c r="E21094" t="inlineStr">
        <is>
          <t>Y32695</t>
        </is>
      </c>
      <c r="F21094" t="inlineStr">
        <is>
          <t>BN</t>
        </is>
      </c>
      <c r="G21094" t="inlineStr">
        <is>
          <t>No</t>
        </is>
      </c>
      <c r="H21094" t="n">
        <v>0</v>
      </c>
    </row>
    <row r="21095">
      <c r="A21095" t="inlineStr">
        <is>
          <t>2023-W3-2023-ABARBA-Y30972</t>
        </is>
      </c>
      <c r="B21095" t="n">
        <v>2023</v>
      </c>
      <c r="C21095" t="n">
        <v>3</v>
      </c>
      <c r="D21095" t="inlineStr">
        <is>
          <t>2023-ABARBA</t>
        </is>
      </c>
      <c r="E21095" t="inlineStr">
        <is>
          <t>Y30972</t>
        </is>
      </c>
      <c r="F21095" t="inlineStr">
        <is>
          <t>BN</t>
        </is>
      </c>
      <c r="G21095" t="inlineStr">
        <is>
          <t>No</t>
        </is>
      </c>
      <c r="H21095" t="n">
        <v>0</v>
      </c>
    </row>
    <row r="21096">
      <c r="A21096" t="inlineStr">
        <is>
          <t>2023-W3-2023-ABARBA-Y9265</t>
        </is>
      </c>
      <c r="B21096" t="n">
        <v>2023</v>
      </c>
      <c r="C21096" t="n">
        <v>3</v>
      </c>
      <c r="D21096" t="inlineStr">
        <is>
          <t>2023-ABARBA</t>
        </is>
      </c>
      <c r="E21096" t="inlineStr">
        <is>
          <t>Y9265</t>
        </is>
      </c>
      <c r="F21096" t="inlineStr">
        <is>
          <t>BN</t>
        </is>
      </c>
      <c r="G21096" t="inlineStr">
        <is>
          <t>No</t>
        </is>
      </c>
      <c r="H21096" t="n">
        <v>15.46</v>
      </c>
    </row>
    <row r="21097">
      <c r="A21097" t="inlineStr">
        <is>
          <t>2023-W3-2023-ABARBA-Y32711</t>
        </is>
      </c>
      <c r="B21097" t="n">
        <v>2023</v>
      </c>
      <c r="C21097" t="n">
        <v>3</v>
      </c>
      <c r="D21097" t="inlineStr">
        <is>
          <t>2023-ABARBA</t>
        </is>
      </c>
      <c r="E21097" t="inlineStr">
        <is>
          <t>Y32711</t>
        </is>
      </c>
      <c r="F21097" t="inlineStr">
        <is>
          <t>BN</t>
        </is>
      </c>
      <c r="G21097" t="inlineStr">
        <is>
          <t>No</t>
        </is>
      </c>
      <c r="H21097" t="n">
        <v>0</v>
      </c>
    </row>
    <row r="21098">
      <c r="A21098" t="inlineStr">
        <is>
          <t>2023-W3-2023-PUENTETU-Y32676</t>
        </is>
      </c>
      <c r="B21098" t="n">
        <v>2023</v>
      </c>
      <c r="C21098" t="n">
        <v>3</v>
      </c>
      <c r="D21098" t="inlineStr">
        <is>
          <t>2023-PUENTETU</t>
        </is>
      </c>
      <c r="E21098" t="inlineStr">
        <is>
          <t>Y32676</t>
        </is>
      </c>
      <c r="F21098" t="inlineStr">
        <is>
          <t>QB</t>
        </is>
      </c>
      <c r="G21098" t="inlineStr">
        <is>
          <t>Yes</t>
        </is>
      </c>
      <c r="H21098" t="n">
        <v>35.3</v>
      </c>
    </row>
    <row r="21099">
      <c r="A21099" t="inlineStr">
        <is>
          <t>2023-W3-2023-PUENTETU-Y26699</t>
        </is>
      </c>
      <c r="B21099" t="n">
        <v>2023</v>
      </c>
      <c r="C21099" t="n">
        <v>3</v>
      </c>
      <c r="D21099" t="inlineStr">
        <is>
          <t>2023-PUENTETU</t>
        </is>
      </c>
      <c r="E21099" t="inlineStr">
        <is>
          <t>Y26699</t>
        </is>
      </c>
      <c r="F21099" t="inlineStr">
        <is>
          <t>WR</t>
        </is>
      </c>
      <c r="G21099" t="inlineStr">
        <is>
          <t>Yes</t>
        </is>
      </c>
      <c r="H21099" t="n">
        <v>40.46</v>
      </c>
    </row>
    <row r="21100">
      <c r="A21100" t="inlineStr">
        <is>
          <t>2023-W3-2023-PUENTETU-Y31883</t>
        </is>
      </c>
      <c r="B21100" t="n">
        <v>2023</v>
      </c>
      <c r="C21100" t="n">
        <v>3</v>
      </c>
      <c r="D21100" t="inlineStr">
        <is>
          <t>2023-PUENTETU</t>
        </is>
      </c>
      <c r="E21100" t="inlineStr">
        <is>
          <t>Y31883</t>
        </is>
      </c>
      <c r="F21100" t="inlineStr">
        <is>
          <t>WR</t>
        </is>
      </c>
      <c r="G21100" t="inlineStr">
        <is>
          <t>Yes</t>
        </is>
      </c>
      <c r="H21100" t="n">
        <v>17.6</v>
      </c>
    </row>
    <row r="21101">
      <c r="A21101" t="inlineStr">
        <is>
          <t>2023-W3-2023-PUENTETU-Y29279</t>
        </is>
      </c>
      <c r="B21101" t="n">
        <v>2023</v>
      </c>
      <c r="C21101" t="n">
        <v>3</v>
      </c>
      <c r="D21101" t="inlineStr">
        <is>
          <t>2023-PUENTETU</t>
        </is>
      </c>
      <c r="E21101" t="inlineStr">
        <is>
          <t>Y29279</t>
        </is>
      </c>
      <c r="F21101" t="inlineStr">
        <is>
          <t>RB</t>
        </is>
      </c>
      <c r="G21101" t="inlineStr">
        <is>
          <t>Yes</t>
        </is>
      </c>
      <c r="H21101" t="n">
        <v>2</v>
      </c>
    </row>
    <row r="21102">
      <c r="A21102" t="inlineStr">
        <is>
          <t>2023-W3-2023-PUENTETU-Y32782</t>
        </is>
      </c>
      <c r="B21102" t="n">
        <v>2023</v>
      </c>
      <c r="C21102" t="n">
        <v>3</v>
      </c>
      <c r="D21102" t="inlineStr">
        <is>
          <t>2023-PUENTETU</t>
        </is>
      </c>
      <c r="E21102" t="inlineStr">
        <is>
          <t>Y32782</t>
        </is>
      </c>
      <c r="F21102" t="inlineStr">
        <is>
          <t>RB</t>
        </is>
      </c>
      <c r="G21102" t="inlineStr">
        <is>
          <t>Yes</t>
        </is>
      </c>
      <c r="H21102" t="n">
        <v>2.2</v>
      </c>
    </row>
    <row r="21103">
      <c r="A21103" t="inlineStr">
        <is>
          <t>2023-W3-2023-PUENTETU-Y30142</t>
        </is>
      </c>
      <c r="B21103" t="n">
        <v>2023</v>
      </c>
      <c r="C21103" t="n">
        <v>3</v>
      </c>
      <c r="D21103" t="inlineStr">
        <is>
          <t>2023-PUENTETU</t>
        </is>
      </c>
      <c r="E21103" t="inlineStr">
        <is>
          <t>Y30142</t>
        </is>
      </c>
      <c r="F21103" t="inlineStr">
        <is>
          <t>TE</t>
        </is>
      </c>
      <c r="G21103" t="inlineStr">
        <is>
          <t>Yes</t>
        </is>
      </c>
      <c r="H21103" t="n">
        <v>4</v>
      </c>
    </row>
    <row r="21104">
      <c r="A21104" t="inlineStr">
        <is>
          <t>2023-W3-2023-PUENTETU-Y31934</t>
        </is>
      </c>
      <c r="B21104" t="n">
        <v>2023</v>
      </c>
      <c r="C21104" t="n">
        <v>3</v>
      </c>
      <c r="D21104" t="inlineStr">
        <is>
          <t>2023-PUENTETU</t>
        </is>
      </c>
      <c r="E21104" t="inlineStr">
        <is>
          <t>Y31934</t>
        </is>
      </c>
      <c r="F21104" t="inlineStr">
        <is>
          <t>W/R/T FLEX</t>
        </is>
      </c>
      <c r="G21104" t="inlineStr">
        <is>
          <t>Yes</t>
        </is>
      </c>
      <c r="H21104" t="n">
        <v>15</v>
      </c>
    </row>
    <row r="21105">
      <c r="A21105" t="inlineStr">
        <is>
          <t>2023-W3-2023-PUENTETU-Y34344</t>
        </is>
      </c>
      <c r="B21105" t="n">
        <v>2023</v>
      </c>
      <c r="C21105" t="n">
        <v>3</v>
      </c>
      <c r="D21105" t="inlineStr">
        <is>
          <t>2023-PUENTETU</t>
        </is>
      </c>
      <c r="E21105" t="inlineStr">
        <is>
          <t>Y34344</t>
        </is>
      </c>
      <c r="F21105" t="inlineStr">
        <is>
          <t>K</t>
        </is>
      </c>
      <c r="G21105" t="inlineStr">
        <is>
          <t>Yes</t>
        </is>
      </c>
      <c r="H21105" t="n">
        <v>4</v>
      </c>
    </row>
    <row r="21106">
      <c r="A21106" t="inlineStr">
        <is>
          <t>2023-W3-2023-PUENTETU-Y-DEF:cleveland</t>
        </is>
      </c>
      <c r="B21106" t="n">
        <v>2023</v>
      </c>
      <c r="C21106" t="n">
        <v>3</v>
      </c>
      <c r="D21106" t="inlineStr">
        <is>
          <t>2023-PUENTETU</t>
        </is>
      </c>
      <c r="E21106" t="inlineStr">
        <is>
          <t>Y-DEF:cleveland</t>
        </is>
      </c>
      <c r="F21106" t="inlineStr">
        <is>
          <t>DST</t>
        </is>
      </c>
      <c r="G21106" t="inlineStr">
        <is>
          <t>Yes</t>
        </is>
      </c>
      <c r="H21106" t="n">
        <v>13.93</v>
      </c>
    </row>
    <row r="21107">
      <c r="A21107" t="inlineStr">
        <is>
          <t>2023-W3-2023-PUENTETU-Y33477</t>
        </is>
      </c>
      <c r="B21107" t="n">
        <v>2023</v>
      </c>
      <c r="C21107" t="n">
        <v>3</v>
      </c>
      <c r="D21107" t="inlineStr">
        <is>
          <t>2023-PUENTETU</t>
        </is>
      </c>
      <c r="E21107" t="inlineStr">
        <is>
          <t>Y33477</t>
        </is>
      </c>
      <c r="F21107" t="inlineStr">
        <is>
          <t>BN</t>
        </is>
      </c>
      <c r="G21107" t="inlineStr">
        <is>
          <t>No</t>
        </is>
      </c>
      <c r="H21107" t="n">
        <v>4.4</v>
      </c>
    </row>
    <row r="21108">
      <c r="A21108" t="inlineStr">
        <is>
          <t>2023-W3-2023-PUENTETU-Y40095</t>
        </is>
      </c>
      <c r="B21108" t="n">
        <v>2023</v>
      </c>
      <c r="C21108" t="n">
        <v>3</v>
      </c>
      <c r="D21108" t="inlineStr">
        <is>
          <t>2023-PUENTETU</t>
        </is>
      </c>
      <c r="E21108" t="inlineStr">
        <is>
          <t>Y40095</t>
        </is>
      </c>
      <c r="F21108" t="inlineStr">
        <is>
          <t>BN</t>
        </is>
      </c>
      <c r="G21108" t="inlineStr">
        <is>
          <t>No</t>
        </is>
      </c>
      <c r="H21108" t="n">
        <v>7</v>
      </c>
    </row>
    <row r="21109">
      <c r="A21109" t="inlineStr">
        <is>
          <t>2023-W3-2023-PUENTETU-Y40119</t>
        </is>
      </c>
      <c r="B21109" t="n">
        <v>2023</v>
      </c>
      <c r="C21109" t="n">
        <v>3</v>
      </c>
      <c r="D21109" t="inlineStr">
        <is>
          <t>2023-PUENTETU</t>
        </is>
      </c>
      <c r="E21109" t="inlineStr">
        <is>
          <t>Y40119</t>
        </is>
      </c>
      <c r="F21109" t="inlineStr">
        <is>
          <t>BN</t>
        </is>
      </c>
      <c r="G21109" t="inlineStr">
        <is>
          <t>No</t>
        </is>
      </c>
      <c r="H21109" t="n">
        <v>3.43</v>
      </c>
    </row>
    <row r="21110">
      <c r="A21110" t="inlineStr">
        <is>
          <t>2023-W3-2023-PUENTETU-Y32696</t>
        </is>
      </c>
      <c r="B21110" t="n">
        <v>2023</v>
      </c>
      <c r="C21110" t="n">
        <v>3</v>
      </c>
      <c r="D21110" t="inlineStr">
        <is>
          <t>2023-PUENTETU</t>
        </is>
      </c>
      <c r="E21110" t="inlineStr">
        <is>
          <t>Y32696</t>
        </is>
      </c>
      <c r="F21110" t="inlineStr">
        <is>
          <t>BN</t>
        </is>
      </c>
      <c r="G21110" t="inlineStr">
        <is>
          <t>No</t>
        </is>
      </c>
      <c r="H21110" t="n">
        <v>27.26</v>
      </c>
    </row>
    <row r="21111">
      <c r="A21111" t="inlineStr">
        <is>
          <t>2023-W3-2023-PUENTETU-Y31857</t>
        </is>
      </c>
      <c r="B21111" t="n">
        <v>2023</v>
      </c>
      <c r="C21111" t="n">
        <v>3</v>
      </c>
      <c r="D21111" t="inlineStr">
        <is>
          <t>2023-PUENTETU</t>
        </is>
      </c>
      <c r="E21111" t="inlineStr">
        <is>
          <t>Y31857</t>
        </is>
      </c>
      <c r="F21111" t="inlineStr">
        <is>
          <t>BN</t>
        </is>
      </c>
      <c r="G21111" t="inlineStr">
        <is>
          <t>No</t>
        </is>
      </c>
      <c r="H21111" t="n">
        <v>14.6</v>
      </c>
    </row>
    <row r="21112">
      <c r="A21112" t="inlineStr">
        <is>
          <t>2023-W3-2023-PUENTETU-Y30295</t>
        </is>
      </c>
      <c r="B21112" t="n">
        <v>2023</v>
      </c>
      <c r="C21112" t="n">
        <v>3</v>
      </c>
      <c r="D21112" t="inlineStr">
        <is>
          <t>2023-PUENTETU</t>
        </is>
      </c>
      <c r="E21112" t="inlineStr">
        <is>
          <t>Y30295</t>
        </is>
      </c>
      <c r="F21112" t="inlineStr">
        <is>
          <t>BN</t>
        </is>
      </c>
      <c r="G21112" t="inlineStr">
        <is>
          <t>No</t>
        </is>
      </c>
      <c r="H21112" t="n">
        <v>0</v>
      </c>
    </row>
    <row r="21113">
      <c r="A21113" t="inlineStr">
        <is>
          <t>2023-W3-2023-PUENTETU-Y31905</t>
        </is>
      </c>
      <c r="B21113" t="n">
        <v>2023</v>
      </c>
      <c r="C21113" t="n">
        <v>3</v>
      </c>
      <c r="D21113" t="inlineStr">
        <is>
          <t>2023-PUENTETU</t>
        </is>
      </c>
      <c r="E21113" t="inlineStr">
        <is>
          <t>Y31905</t>
        </is>
      </c>
      <c r="F21113" t="inlineStr">
        <is>
          <t>IR</t>
        </is>
      </c>
      <c r="G21113" t="inlineStr">
        <is>
          <t>No</t>
        </is>
      </c>
      <c r="H21113" t="n">
        <v>0</v>
      </c>
    </row>
    <row r="21114">
      <c r="A21114" t="inlineStr">
        <is>
          <t>2023-W3-2023-ISAROD-Y25812</t>
        </is>
      </c>
      <c r="B21114" t="n">
        <v>2023</v>
      </c>
      <c r="C21114" t="n">
        <v>3</v>
      </c>
      <c r="D21114" t="inlineStr">
        <is>
          <t>2023-ISAROD</t>
        </is>
      </c>
      <c r="E21114" t="inlineStr">
        <is>
          <t>Y25812</t>
        </is>
      </c>
      <c r="F21114" t="inlineStr">
        <is>
          <t>QB</t>
        </is>
      </c>
      <c r="G21114" t="inlineStr">
        <is>
          <t>Yes</t>
        </is>
      </c>
      <c r="H21114" t="n">
        <v>34.68</v>
      </c>
    </row>
    <row r="21115">
      <c r="A21115" t="inlineStr">
        <is>
          <t>2023-W3-2023-ISAROD-Y28534</t>
        </is>
      </c>
      <c r="B21115" t="n">
        <v>2023</v>
      </c>
      <c r="C21115" t="n">
        <v>3</v>
      </c>
      <c r="D21115" t="inlineStr">
        <is>
          <t>2023-ISAROD</t>
        </is>
      </c>
      <c r="E21115" t="inlineStr">
        <is>
          <t>Y28534</t>
        </is>
      </c>
      <c r="F21115" t="inlineStr">
        <is>
          <t>WR</t>
        </is>
      </c>
      <c r="G21115" t="inlineStr">
        <is>
          <t>Yes</t>
        </is>
      </c>
      <c r="H21115" t="n">
        <v>15.1</v>
      </c>
    </row>
    <row r="21116">
      <c r="A21116" t="inlineStr">
        <is>
          <t>2023-W3-2023-ISAROD-Y27581</t>
        </is>
      </c>
      <c r="B21116" t="n">
        <v>2023</v>
      </c>
      <c r="C21116" t="n">
        <v>3</v>
      </c>
      <c r="D21116" t="inlineStr">
        <is>
          <t>2023-ISAROD</t>
        </is>
      </c>
      <c r="E21116" t="inlineStr">
        <is>
          <t>Y27581</t>
        </is>
      </c>
      <c r="F21116" t="inlineStr">
        <is>
          <t>WR</t>
        </is>
      </c>
      <c r="G21116" t="inlineStr">
        <is>
          <t>Yes</t>
        </is>
      </c>
      <c r="H21116" t="n">
        <v>35.7</v>
      </c>
    </row>
    <row r="21117">
      <c r="A21117" t="inlineStr">
        <is>
          <t>2023-W3-2023-ISAROD-Y40059</t>
        </is>
      </c>
      <c r="B21117" t="n">
        <v>2023</v>
      </c>
      <c r="C21117" t="n">
        <v>3</v>
      </c>
      <c r="D21117" t="inlineStr">
        <is>
          <t>2023-ISAROD</t>
        </is>
      </c>
      <c r="E21117" t="inlineStr">
        <is>
          <t>Y40059</t>
        </is>
      </c>
      <c r="F21117" t="inlineStr">
        <is>
          <t>RB</t>
        </is>
      </c>
      <c r="G21117" t="inlineStr">
        <is>
          <t>Yes</t>
        </is>
      </c>
      <c r="H21117" t="n">
        <v>8.699999999999999</v>
      </c>
    </row>
    <row r="21118">
      <c r="A21118" t="inlineStr">
        <is>
          <t>2023-W3-2023-ISAROD-Y32705</t>
        </is>
      </c>
      <c r="B21118" t="n">
        <v>2023</v>
      </c>
      <c r="C21118" t="n">
        <v>3</v>
      </c>
      <c r="D21118" t="inlineStr">
        <is>
          <t>2023-ISAROD</t>
        </is>
      </c>
      <c r="E21118" t="inlineStr">
        <is>
          <t>Y32705</t>
        </is>
      </c>
      <c r="F21118" t="inlineStr">
        <is>
          <t>RB</t>
        </is>
      </c>
      <c r="G21118" t="inlineStr">
        <is>
          <t>Yes</t>
        </is>
      </c>
      <c r="H21118" t="n">
        <v>14.3</v>
      </c>
    </row>
    <row r="21119">
      <c r="A21119" t="inlineStr">
        <is>
          <t>2023-W3-2023-ISAROD-Y28592</t>
        </is>
      </c>
      <c r="B21119" t="n">
        <v>2023</v>
      </c>
      <c r="C21119" t="n">
        <v>3</v>
      </c>
      <c r="D21119" t="inlineStr">
        <is>
          <t>2023-ISAROD</t>
        </is>
      </c>
      <c r="E21119" t="inlineStr">
        <is>
          <t>Y28592</t>
        </is>
      </c>
      <c r="F21119" t="inlineStr">
        <is>
          <t>TE</t>
        </is>
      </c>
      <c r="G21119" t="inlineStr">
        <is>
          <t>Yes</t>
        </is>
      </c>
      <c r="H21119" t="n">
        <v>3.5</v>
      </c>
    </row>
    <row r="21120">
      <c r="A21120" t="inlineStr">
        <is>
          <t>2023-W3-2023-ISAROD-Y32704</t>
        </is>
      </c>
      <c r="B21120" t="n">
        <v>2023</v>
      </c>
      <c r="C21120" t="n">
        <v>3</v>
      </c>
      <c r="D21120" t="inlineStr">
        <is>
          <t>2023-ISAROD</t>
        </is>
      </c>
      <c r="E21120" t="inlineStr">
        <is>
          <t>Y32704</t>
        </is>
      </c>
      <c r="F21120" t="inlineStr">
        <is>
          <t>W/R/T FLEX</t>
        </is>
      </c>
      <c r="G21120" t="inlineStr">
        <is>
          <t>Yes</t>
        </is>
      </c>
      <c r="H21120" t="n">
        <v>12.2</v>
      </c>
    </row>
    <row r="21121">
      <c r="A21121" t="inlineStr">
        <is>
          <t>2023-W3-2023-ISAROD-Y26534</t>
        </is>
      </c>
      <c r="B21121" t="n">
        <v>2023</v>
      </c>
      <c r="C21121" t="n">
        <v>3</v>
      </c>
      <c r="D21121" t="inlineStr">
        <is>
          <t>2023-ISAROD</t>
        </is>
      </c>
      <c r="E21121" t="inlineStr">
        <is>
          <t>Y26534</t>
        </is>
      </c>
      <c r="F21121" t="inlineStr">
        <is>
          <t>K</t>
        </is>
      </c>
      <c r="G21121" t="inlineStr">
        <is>
          <t>Yes</t>
        </is>
      </c>
      <c r="H21121" t="n">
        <v>7</v>
      </c>
    </row>
    <row r="21122">
      <c r="A21122" t="inlineStr">
        <is>
          <t>2023-W3-2023-ISAROD-Y-DEF:new-orleans</t>
        </is>
      </c>
      <c r="B21122" t="n">
        <v>2023</v>
      </c>
      <c r="C21122" t="n">
        <v>3</v>
      </c>
      <c r="D21122" t="inlineStr">
        <is>
          <t>2023-ISAROD</t>
        </is>
      </c>
      <c r="E21122" t="inlineStr">
        <is>
          <t>Y-DEF:new-orleans</t>
        </is>
      </c>
      <c r="F21122" t="inlineStr">
        <is>
          <t>DST</t>
        </is>
      </c>
      <c r="G21122" t="inlineStr">
        <is>
          <t>Yes</t>
        </is>
      </c>
      <c r="H21122" t="n">
        <v>14.95</v>
      </c>
    </row>
    <row r="21123">
      <c r="A21123" t="inlineStr">
        <is>
          <t>2023-W3-2023-ISAROD-Y28392</t>
        </is>
      </c>
      <c r="B21123" t="n">
        <v>2023</v>
      </c>
      <c r="C21123" t="n">
        <v>3</v>
      </c>
      <c r="D21123" t="inlineStr">
        <is>
          <t>2023-ISAROD</t>
        </is>
      </c>
      <c r="E21123" t="inlineStr">
        <is>
          <t>Y28392</t>
        </is>
      </c>
      <c r="F21123" t="inlineStr">
        <is>
          <t>BN</t>
        </is>
      </c>
      <c r="G21123" t="inlineStr">
        <is>
          <t>No</t>
        </is>
      </c>
      <c r="H21123" t="n">
        <v>23.1</v>
      </c>
    </row>
    <row r="21124">
      <c r="A21124" t="inlineStr">
        <is>
          <t>2023-W3-2023-ISAROD-Y29238</t>
        </is>
      </c>
      <c r="B21124" t="n">
        <v>2023</v>
      </c>
      <c r="C21124" t="n">
        <v>3</v>
      </c>
      <c r="D21124" t="inlineStr">
        <is>
          <t>2023-ISAROD</t>
        </is>
      </c>
      <c r="E21124" t="inlineStr">
        <is>
          <t>Y29238</t>
        </is>
      </c>
      <c r="F21124" t="inlineStr">
        <is>
          <t>BN</t>
        </is>
      </c>
      <c r="G21124" t="inlineStr">
        <is>
          <t>No</t>
        </is>
      </c>
      <c r="H21124" t="n">
        <v>9.199999999999999</v>
      </c>
    </row>
    <row r="21125">
      <c r="A21125" t="inlineStr">
        <is>
          <t>2023-W3-2023-ISAROD-Y40084</t>
        </is>
      </c>
      <c r="B21125" t="n">
        <v>2023</v>
      </c>
      <c r="C21125" t="n">
        <v>3</v>
      </c>
      <c r="D21125" t="inlineStr">
        <is>
          <t>2023-ISAROD</t>
        </is>
      </c>
      <c r="E21125" t="inlineStr">
        <is>
          <t>Y40084</t>
        </is>
      </c>
      <c r="F21125" t="inlineStr">
        <is>
          <t>BN</t>
        </is>
      </c>
      <c r="G21125" t="inlineStr">
        <is>
          <t>No</t>
        </is>
      </c>
      <c r="H21125" t="n">
        <v>8.4</v>
      </c>
    </row>
    <row r="21126">
      <c r="A21126" t="inlineStr">
        <is>
          <t>2023-W3-2023-ISAROD-Y40240</t>
        </is>
      </c>
      <c r="B21126" t="n">
        <v>2023</v>
      </c>
      <c r="C21126" t="n">
        <v>3</v>
      </c>
      <c r="D21126" t="inlineStr">
        <is>
          <t>2023-ISAROD</t>
        </is>
      </c>
      <c r="E21126" t="inlineStr">
        <is>
          <t>Y40240</t>
        </is>
      </c>
      <c r="F21126" t="inlineStr">
        <is>
          <t>BN</t>
        </is>
      </c>
      <c r="G21126" t="inlineStr">
        <is>
          <t>No</t>
        </is>
      </c>
      <c r="H21126" t="n">
        <v>0</v>
      </c>
    </row>
    <row r="21127">
      <c r="A21127" t="inlineStr">
        <is>
          <t>2023-W3-2023-ISAROD-Y40128</t>
        </is>
      </c>
      <c r="B21127" t="n">
        <v>2023</v>
      </c>
      <c r="C21127" t="n">
        <v>3</v>
      </c>
      <c r="D21127" t="inlineStr">
        <is>
          <t>2023-ISAROD</t>
        </is>
      </c>
      <c r="E21127" t="inlineStr">
        <is>
          <t>Y40128</t>
        </is>
      </c>
      <c r="F21127" t="inlineStr">
        <is>
          <t>BN</t>
        </is>
      </c>
      <c r="G21127" t="inlineStr">
        <is>
          <t>No</t>
        </is>
      </c>
      <c r="H21127" t="n">
        <v>0</v>
      </c>
    </row>
    <row r="21128">
      <c r="A21128" t="inlineStr">
        <is>
          <t>2023-W3-2023-ISAROD-Y31945</t>
        </is>
      </c>
      <c r="B21128" t="n">
        <v>2023</v>
      </c>
      <c r="C21128" t="n">
        <v>3</v>
      </c>
      <c r="D21128" t="inlineStr">
        <is>
          <t>2023-ISAROD</t>
        </is>
      </c>
      <c r="E21128" t="inlineStr">
        <is>
          <t>Y31945</t>
        </is>
      </c>
      <c r="F21128" t="inlineStr">
        <is>
          <t>BN</t>
        </is>
      </c>
      <c r="G21128" t="inlineStr">
        <is>
          <t>No</t>
        </is>
      </c>
      <c r="H21128" t="n">
        <v>0</v>
      </c>
    </row>
    <row r="21129">
      <c r="A21129" t="inlineStr">
        <is>
          <t>2023-W3-2023-ALEXAODE-Y33399</t>
        </is>
      </c>
      <c r="B21129" t="n">
        <v>2023</v>
      </c>
      <c r="C21129" t="n">
        <v>3</v>
      </c>
      <c r="D21129" t="inlineStr">
        <is>
          <t>2023-ALEXAODE</t>
        </is>
      </c>
      <c r="E21129" t="inlineStr">
        <is>
          <t>Y33399</t>
        </is>
      </c>
      <c r="F21129" t="inlineStr">
        <is>
          <t>QB</t>
        </is>
      </c>
      <c r="G21129" t="inlineStr">
        <is>
          <t>Yes</t>
        </is>
      </c>
      <c r="H21129" t="n">
        <v>13.66</v>
      </c>
    </row>
    <row r="21130">
      <c r="A21130" t="inlineStr">
        <is>
          <t>2023-W3-2023-ALEXAODE-Y29399</t>
        </is>
      </c>
      <c r="B21130" t="n">
        <v>2023</v>
      </c>
      <c r="C21130" t="n">
        <v>3</v>
      </c>
      <c r="D21130" t="inlineStr">
        <is>
          <t>2023-ALEXAODE</t>
        </is>
      </c>
      <c r="E21130" t="inlineStr">
        <is>
          <t>Y29399</t>
        </is>
      </c>
      <c r="F21130" t="inlineStr">
        <is>
          <t>WR</t>
        </is>
      </c>
      <c r="G21130" t="inlineStr">
        <is>
          <t>Yes</t>
        </is>
      </c>
      <c r="H21130" t="n">
        <v>28.2</v>
      </c>
    </row>
    <row r="21131">
      <c r="A21131" t="inlineStr">
        <is>
          <t>2023-W3-2023-ALEXAODE-Y40168</t>
        </is>
      </c>
      <c r="B21131" t="n">
        <v>2023</v>
      </c>
      <c r="C21131" t="n">
        <v>3</v>
      </c>
      <c r="D21131" t="inlineStr">
        <is>
          <t>2023-ALEXAODE</t>
        </is>
      </c>
      <c r="E21131" t="inlineStr">
        <is>
          <t>Y40168</t>
        </is>
      </c>
      <c r="F21131" t="inlineStr">
        <is>
          <t>WR</t>
        </is>
      </c>
      <c r="G21131" t="inlineStr">
        <is>
          <t>Yes</t>
        </is>
      </c>
      <c r="H21131" t="n">
        <v>9.699999999999999</v>
      </c>
    </row>
    <row r="21132">
      <c r="A21132" t="inlineStr">
        <is>
          <t>2023-W3-2023-ALEXAODE-Y30161</t>
        </is>
      </c>
      <c r="B21132" t="n">
        <v>2023</v>
      </c>
      <c r="C21132" t="n">
        <v>3</v>
      </c>
      <c r="D21132" t="inlineStr">
        <is>
          <t>2023-ALEXAODE</t>
        </is>
      </c>
      <c r="E21132" t="inlineStr">
        <is>
          <t>Y30161</t>
        </is>
      </c>
      <c r="F21132" t="inlineStr">
        <is>
          <t>RB</t>
        </is>
      </c>
      <c r="G21132" t="inlineStr">
        <is>
          <t>Yes</t>
        </is>
      </c>
      <c r="H21132" t="n">
        <v>13.5</v>
      </c>
    </row>
    <row r="21133">
      <c r="A21133" t="inlineStr">
        <is>
          <t>2023-W3-2023-ALEXAODE-Y28654</t>
        </is>
      </c>
      <c r="B21133" t="n">
        <v>2023</v>
      </c>
      <c r="C21133" t="n">
        <v>3</v>
      </c>
      <c r="D21133" t="inlineStr">
        <is>
          <t>2023-ALEXAODE</t>
        </is>
      </c>
      <c r="E21133" t="inlineStr">
        <is>
          <t>Y28654</t>
        </is>
      </c>
      <c r="F21133" t="inlineStr">
        <is>
          <t>RB</t>
        </is>
      </c>
      <c r="G21133" t="inlineStr">
        <is>
          <t>Yes</t>
        </is>
      </c>
      <c r="H21133" t="n">
        <v>41.7</v>
      </c>
    </row>
    <row r="21134">
      <c r="A21134" t="inlineStr">
        <is>
          <t>2023-W3-2023-ALEXAODE-Y31056</t>
        </is>
      </c>
      <c r="B21134" t="n">
        <v>2023</v>
      </c>
      <c r="C21134" t="n">
        <v>3</v>
      </c>
      <c r="D21134" t="inlineStr">
        <is>
          <t>2023-ALEXAODE</t>
        </is>
      </c>
      <c r="E21134" t="inlineStr">
        <is>
          <t>Y31056</t>
        </is>
      </c>
      <c r="F21134" t="inlineStr">
        <is>
          <t>TE</t>
        </is>
      </c>
      <c r="G21134" t="inlineStr">
        <is>
          <t>Yes</t>
        </is>
      </c>
      <c r="H21134" t="n">
        <v>5.5</v>
      </c>
    </row>
    <row r="21135">
      <c r="A21135" t="inlineStr">
        <is>
          <t>2023-W3-2023-ALEXAODE-Y34120</t>
        </is>
      </c>
      <c r="B21135" t="n">
        <v>2023</v>
      </c>
      <c r="C21135" t="n">
        <v>3</v>
      </c>
      <c r="D21135" t="inlineStr">
        <is>
          <t>2023-ALEXAODE</t>
        </is>
      </c>
      <c r="E21135" t="inlineStr">
        <is>
          <t>Y34120</t>
        </is>
      </c>
      <c r="F21135" t="inlineStr">
        <is>
          <t>W/R/T FLEX</t>
        </is>
      </c>
      <c r="G21135" t="inlineStr">
        <is>
          <t>Yes</t>
        </is>
      </c>
      <c r="H21135" t="n">
        <v>7.58</v>
      </c>
    </row>
    <row r="21136">
      <c r="A21136" t="inlineStr">
        <is>
          <t>2023-W3-2023-ALEXAODE-Y31199</t>
        </is>
      </c>
      <c r="B21136" t="n">
        <v>2023</v>
      </c>
      <c r="C21136" t="n">
        <v>3</v>
      </c>
      <c r="D21136" t="inlineStr">
        <is>
          <t>2023-ALEXAODE</t>
        </is>
      </c>
      <c r="E21136" t="inlineStr">
        <is>
          <t>Y31199</t>
        </is>
      </c>
      <c r="F21136" t="inlineStr">
        <is>
          <t>K</t>
        </is>
      </c>
      <c r="G21136" t="inlineStr">
        <is>
          <t>Yes</t>
        </is>
      </c>
      <c r="H21136" t="n">
        <v>10</v>
      </c>
    </row>
    <row r="21137">
      <c r="A21137" t="inlineStr">
        <is>
          <t>2023-W3-2023-ALEXAODE-Y-DEF:baltimore</t>
        </is>
      </c>
      <c r="B21137" t="n">
        <v>2023</v>
      </c>
      <c r="C21137" t="n">
        <v>3</v>
      </c>
      <c r="D21137" t="inlineStr">
        <is>
          <t>2023-ALEXAODE</t>
        </is>
      </c>
      <c r="E21137" t="inlineStr">
        <is>
          <t>Y-DEF:baltimore</t>
        </is>
      </c>
      <c r="F21137" t="inlineStr">
        <is>
          <t>DST</t>
        </is>
      </c>
      <c r="G21137" t="inlineStr">
        <is>
          <t>Yes</t>
        </is>
      </c>
      <c r="H21137" t="n">
        <v>9.880000000000001</v>
      </c>
    </row>
    <row r="21138">
      <c r="A21138" t="inlineStr">
        <is>
          <t>2023-W3-2023-ALEXAODE-Y30218</t>
        </is>
      </c>
      <c r="B21138" t="n">
        <v>2023</v>
      </c>
      <c r="C21138" t="n">
        <v>3</v>
      </c>
      <c r="D21138" t="inlineStr">
        <is>
          <t>2023-ALEXAODE</t>
        </is>
      </c>
      <c r="E21138" t="inlineStr">
        <is>
          <t>Y30218</t>
        </is>
      </c>
      <c r="F21138" t="inlineStr">
        <is>
          <t>BN</t>
        </is>
      </c>
      <c r="G21138" t="inlineStr">
        <is>
          <t>No</t>
        </is>
      </c>
      <c r="H21138" t="n">
        <v>18.6</v>
      </c>
    </row>
    <row r="21139">
      <c r="A21139" t="inlineStr">
        <is>
          <t>2023-W3-2023-ALEXAODE-Y40162</t>
        </is>
      </c>
      <c r="B21139" t="n">
        <v>2023</v>
      </c>
      <c r="C21139" t="n">
        <v>3</v>
      </c>
      <c r="D21139" t="inlineStr">
        <is>
          <t>2023-ALEXAODE</t>
        </is>
      </c>
      <c r="E21139" t="inlineStr">
        <is>
          <t>Y40162</t>
        </is>
      </c>
      <c r="F21139" t="inlineStr">
        <is>
          <t>BN</t>
        </is>
      </c>
      <c r="G21139" t="inlineStr">
        <is>
          <t>No</t>
        </is>
      </c>
      <c r="H21139" t="n">
        <v>5.9</v>
      </c>
    </row>
    <row r="21140">
      <c r="A21140" t="inlineStr">
        <is>
          <t>2023-W3-2023-ALEXAODE-Y33445</t>
        </is>
      </c>
      <c r="B21140" t="n">
        <v>2023</v>
      </c>
      <c r="C21140" t="n">
        <v>3</v>
      </c>
      <c r="D21140" t="inlineStr">
        <is>
          <t>2023-ALEXAODE</t>
        </is>
      </c>
      <c r="E21140" t="inlineStr">
        <is>
          <t>Y33445</t>
        </is>
      </c>
      <c r="F21140" t="inlineStr">
        <is>
          <t>BN</t>
        </is>
      </c>
      <c r="G21140" t="inlineStr">
        <is>
          <t>No</t>
        </is>
      </c>
      <c r="H21140" t="n">
        <v>15.2</v>
      </c>
    </row>
    <row r="21141">
      <c r="A21141" t="inlineStr">
        <is>
          <t>2023-W3-2023-ALEXAODE-Y33989</t>
        </is>
      </c>
      <c r="B21141" t="n">
        <v>2023</v>
      </c>
      <c r="C21141" t="n">
        <v>3</v>
      </c>
      <c r="D21141" t="inlineStr">
        <is>
          <t>2023-ALEXAODE</t>
        </is>
      </c>
      <c r="E21141" t="inlineStr">
        <is>
          <t>Y33989</t>
        </is>
      </c>
      <c r="F21141" t="inlineStr">
        <is>
          <t>BN</t>
        </is>
      </c>
      <c r="G21141" t="inlineStr">
        <is>
          <t>No</t>
        </is>
      </c>
      <c r="H21141" t="n">
        <v>0</v>
      </c>
    </row>
    <row r="21142">
      <c r="A21142" t="inlineStr">
        <is>
          <t>2023-W3-2023-ALEXAODE-Y40118</t>
        </is>
      </c>
      <c r="B21142" t="n">
        <v>2023</v>
      </c>
      <c r="C21142" t="n">
        <v>3</v>
      </c>
      <c r="D21142" t="inlineStr">
        <is>
          <t>2023-ALEXAODE</t>
        </is>
      </c>
      <c r="E21142" t="inlineStr">
        <is>
          <t>Y40118</t>
        </is>
      </c>
      <c r="F21142" t="inlineStr">
        <is>
          <t>BN</t>
        </is>
      </c>
      <c r="G21142" t="inlineStr">
        <is>
          <t>No</t>
        </is>
      </c>
      <c r="H21142" t="n">
        <v>51.3</v>
      </c>
    </row>
    <row r="21143">
      <c r="A21143" t="inlineStr">
        <is>
          <t>2023-W3-2023-ALEXAODE-Y32702</t>
        </is>
      </c>
      <c r="B21143" t="n">
        <v>2023</v>
      </c>
      <c r="C21143" t="n">
        <v>3</v>
      </c>
      <c r="D21143" t="inlineStr">
        <is>
          <t>2023-ALEXAODE</t>
        </is>
      </c>
      <c r="E21143" t="inlineStr">
        <is>
          <t>Y32702</t>
        </is>
      </c>
      <c r="F21143" t="inlineStr">
        <is>
          <t>BN</t>
        </is>
      </c>
      <c r="G21143" t="inlineStr">
        <is>
          <t>No</t>
        </is>
      </c>
      <c r="H21143" t="n">
        <v>12.2</v>
      </c>
    </row>
    <row r="21144">
      <c r="A21144" t="inlineStr">
        <is>
          <t>2023-W3-2023-ALEXAODE-Y31833</t>
        </is>
      </c>
      <c r="B21144" t="n">
        <v>2023</v>
      </c>
      <c r="C21144" t="n">
        <v>3</v>
      </c>
      <c r="D21144" t="inlineStr">
        <is>
          <t>2023-ALEXAODE</t>
        </is>
      </c>
      <c r="E21144" t="inlineStr">
        <is>
          <t>Y31833</t>
        </is>
      </c>
      <c r="F21144" t="inlineStr">
        <is>
          <t>IR</t>
        </is>
      </c>
      <c r="G21144" t="inlineStr">
        <is>
          <t>No</t>
        </is>
      </c>
      <c r="H21144" t="n">
        <v>0</v>
      </c>
    </row>
    <row r="21145">
      <c r="A21145" t="inlineStr">
        <is>
          <t>2023-W4-2023-JCHAPS-Y32671</t>
        </is>
      </c>
      <c r="B21145" t="n">
        <v>2023</v>
      </c>
      <c r="C21145" t="n">
        <v>4</v>
      </c>
      <c r="D21145" t="inlineStr">
        <is>
          <t>2023-JCHAPS</t>
        </is>
      </c>
      <c r="E21145" t="inlineStr">
        <is>
          <t>Y32671</t>
        </is>
      </c>
      <c r="F21145" t="inlineStr">
        <is>
          <t>QB</t>
        </is>
      </c>
      <c r="G21145" t="inlineStr">
        <is>
          <t>Yes</t>
        </is>
      </c>
      <c r="H21145" t="n">
        <v>4.7</v>
      </c>
    </row>
    <row r="21146">
      <c r="A21146" t="inlineStr">
        <is>
          <t>2023-W4-2023-JCHAPS-Y33398</t>
        </is>
      </c>
      <c r="B21146" t="n">
        <v>2023</v>
      </c>
      <c r="C21146" t="n">
        <v>4</v>
      </c>
      <c r="D21146" t="inlineStr">
        <is>
          <t>2023-JCHAPS</t>
        </is>
      </c>
      <c r="E21146" t="inlineStr">
        <is>
          <t>Y33398</t>
        </is>
      </c>
      <c r="F21146" t="inlineStr">
        <is>
          <t>WR</t>
        </is>
      </c>
      <c r="G21146" t="inlineStr">
        <is>
          <t>Yes</t>
        </is>
      </c>
      <c r="H21146" t="n">
        <v>11.3</v>
      </c>
    </row>
    <row r="21147">
      <c r="A21147" t="inlineStr">
        <is>
          <t>2023-W4-2023-JCHAPS-Y33965</t>
        </is>
      </c>
      <c r="B21147" t="n">
        <v>2023</v>
      </c>
      <c r="C21147" t="n">
        <v>4</v>
      </c>
      <c r="D21147" t="inlineStr">
        <is>
          <t>2023-JCHAPS</t>
        </is>
      </c>
      <c r="E21147" t="inlineStr">
        <is>
          <t>Y33965</t>
        </is>
      </c>
      <c r="F21147" t="inlineStr">
        <is>
          <t>WR</t>
        </is>
      </c>
      <c r="G21147" t="inlineStr">
        <is>
          <t>Yes</t>
        </is>
      </c>
      <c r="H21147" t="n">
        <v>10.5</v>
      </c>
    </row>
    <row r="21148">
      <c r="A21148" t="inlineStr">
        <is>
          <t>2023-W4-2023-JCHAPS-Y34207</t>
        </is>
      </c>
      <c r="B21148" t="n">
        <v>2023</v>
      </c>
      <c r="C21148" t="n">
        <v>4</v>
      </c>
      <c r="D21148" t="inlineStr">
        <is>
          <t>2023-JCHAPS</t>
        </is>
      </c>
      <c r="E21148" t="inlineStr">
        <is>
          <t>Y34207</t>
        </is>
      </c>
      <c r="F21148" t="inlineStr">
        <is>
          <t>RB</t>
        </is>
      </c>
      <c r="G21148" t="inlineStr">
        <is>
          <t>Yes</t>
        </is>
      </c>
      <c r="H21148" t="n">
        <v>25.3</v>
      </c>
    </row>
    <row r="21149">
      <c r="A21149" t="inlineStr">
        <is>
          <t>2023-W4-2023-JCHAPS-Y32756</t>
        </is>
      </c>
      <c r="B21149" t="n">
        <v>2023</v>
      </c>
      <c r="C21149" t="n">
        <v>4</v>
      </c>
      <c r="D21149" t="inlineStr">
        <is>
          <t>2023-JCHAPS</t>
        </is>
      </c>
      <c r="E21149" t="inlineStr">
        <is>
          <t>Y32756</t>
        </is>
      </c>
      <c r="F21149" t="inlineStr">
        <is>
          <t>RB</t>
        </is>
      </c>
      <c r="G21149" t="inlineStr">
        <is>
          <t>Yes</t>
        </is>
      </c>
      <c r="H21149" t="n">
        <v>9</v>
      </c>
    </row>
    <row r="21150">
      <c r="A21150" t="inlineStr">
        <is>
          <t>2023-W4-2023-JCHAPS-Y29269</t>
        </is>
      </c>
      <c r="B21150" t="n">
        <v>2023</v>
      </c>
      <c r="C21150" t="n">
        <v>4</v>
      </c>
      <c r="D21150" t="inlineStr">
        <is>
          <t>2023-JCHAPS</t>
        </is>
      </c>
      <c r="E21150" t="inlineStr">
        <is>
          <t>Y29269</t>
        </is>
      </c>
      <c r="F21150" t="inlineStr">
        <is>
          <t>TE</t>
        </is>
      </c>
      <c r="G21150" t="inlineStr">
        <is>
          <t>Yes</t>
        </is>
      </c>
      <c r="H21150" t="n">
        <v>7.1</v>
      </c>
    </row>
    <row r="21151">
      <c r="A21151" t="inlineStr">
        <is>
          <t>2023-W4-2023-JCHAPS-Y28457</t>
        </is>
      </c>
      <c r="B21151" t="n">
        <v>2023</v>
      </c>
      <c r="C21151" t="n">
        <v>4</v>
      </c>
      <c r="D21151" t="inlineStr">
        <is>
          <t>2023-JCHAPS</t>
        </is>
      </c>
      <c r="E21151" t="inlineStr">
        <is>
          <t>Y28457</t>
        </is>
      </c>
      <c r="F21151" t="inlineStr">
        <is>
          <t>W/R/T FLEX</t>
        </is>
      </c>
      <c r="G21151" t="inlineStr">
        <is>
          <t>Yes</t>
        </is>
      </c>
      <c r="H21151" t="n">
        <v>7.4</v>
      </c>
    </row>
    <row r="21152">
      <c r="A21152" t="inlineStr">
        <is>
          <t>2023-W4-2023-JCHAPS-Y40819</t>
        </is>
      </c>
      <c r="B21152" t="n">
        <v>2023</v>
      </c>
      <c r="C21152" t="n">
        <v>4</v>
      </c>
      <c r="D21152" t="inlineStr">
        <is>
          <t>2023-JCHAPS</t>
        </is>
      </c>
      <c r="E21152" t="inlineStr">
        <is>
          <t>Y40819</t>
        </is>
      </c>
      <c r="F21152" t="inlineStr">
        <is>
          <t>K</t>
        </is>
      </c>
      <c r="G21152" t="inlineStr">
        <is>
          <t>Yes</t>
        </is>
      </c>
      <c r="H21152" t="n">
        <v>12</v>
      </c>
    </row>
    <row r="21153">
      <c r="A21153" t="inlineStr">
        <is>
          <t>2023-W4-2023-JCHAPS-Y-DEF:indianapolis</t>
        </is>
      </c>
      <c r="B21153" t="n">
        <v>2023</v>
      </c>
      <c r="C21153" t="n">
        <v>4</v>
      </c>
      <c r="D21153" t="inlineStr">
        <is>
          <t>2023-JCHAPS</t>
        </is>
      </c>
      <c r="E21153" t="inlineStr">
        <is>
          <t>Y-DEF:indianapolis</t>
        </is>
      </c>
      <c r="F21153" t="inlineStr">
        <is>
          <t>DST</t>
        </is>
      </c>
      <c r="G21153" t="inlineStr">
        <is>
          <t>Yes</t>
        </is>
      </c>
      <c r="H21153" t="n">
        <v>3.58</v>
      </c>
    </row>
    <row r="21154">
      <c r="A21154" t="inlineStr">
        <is>
          <t>2023-W4-2023-JCHAPS-Y40030</t>
        </is>
      </c>
      <c r="B21154" t="n">
        <v>2023</v>
      </c>
      <c r="C21154" t="n">
        <v>4</v>
      </c>
      <c r="D21154" t="inlineStr">
        <is>
          <t>2023-JCHAPS</t>
        </is>
      </c>
      <c r="E21154" t="inlineStr">
        <is>
          <t>Y40030</t>
        </is>
      </c>
      <c r="F21154" t="inlineStr">
        <is>
          <t>BN</t>
        </is>
      </c>
      <c r="G21154" t="inlineStr">
        <is>
          <t>No</t>
        </is>
      </c>
      <c r="H21154" t="n">
        <v>27.84</v>
      </c>
    </row>
    <row r="21155">
      <c r="A21155" t="inlineStr">
        <is>
          <t>2023-W4-2023-JCHAPS-Y33605</t>
        </is>
      </c>
      <c r="B21155" t="n">
        <v>2023</v>
      </c>
      <c r="C21155" t="n">
        <v>4</v>
      </c>
      <c r="D21155" t="inlineStr">
        <is>
          <t>2023-JCHAPS</t>
        </is>
      </c>
      <c r="E21155" t="inlineStr">
        <is>
          <t>Y33605</t>
        </is>
      </c>
      <c r="F21155" t="inlineStr">
        <is>
          <t>BN</t>
        </is>
      </c>
      <c r="G21155" t="inlineStr">
        <is>
          <t>No</t>
        </is>
      </c>
      <c r="H21155" t="n">
        <v>20.2</v>
      </c>
    </row>
    <row r="21156">
      <c r="A21156" t="inlineStr">
        <is>
          <t>2023-W4-2023-JCHAPS-Y33963</t>
        </is>
      </c>
      <c r="B21156" t="n">
        <v>2023</v>
      </c>
      <c r="C21156" t="n">
        <v>4</v>
      </c>
      <c r="D21156" t="inlineStr">
        <is>
          <t>2023-JCHAPS</t>
        </is>
      </c>
      <c r="E21156" t="inlineStr">
        <is>
          <t>Y33963</t>
        </is>
      </c>
      <c r="F21156" t="inlineStr">
        <is>
          <t>BN</t>
        </is>
      </c>
      <c r="G21156" t="inlineStr">
        <is>
          <t>No</t>
        </is>
      </c>
      <c r="H21156" t="n">
        <v>10.3</v>
      </c>
    </row>
    <row r="21157">
      <c r="A21157" t="inlineStr">
        <is>
          <t>2023-W4-2023-JCHAPS-Y32722</t>
        </is>
      </c>
      <c r="B21157" t="n">
        <v>2023</v>
      </c>
      <c r="C21157" t="n">
        <v>4</v>
      </c>
      <c r="D21157" t="inlineStr">
        <is>
          <t>2023-JCHAPS</t>
        </is>
      </c>
      <c r="E21157" t="inlineStr">
        <is>
          <t>Y32722</t>
        </is>
      </c>
      <c r="F21157" t="inlineStr">
        <is>
          <t>BN</t>
        </is>
      </c>
      <c r="G21157" t="inlineStr">
        <is>
          <t>No</t>
        </is>
      </c>
      <c r="H21157" t="n">
        <v>6.1</v>
      </c>
    </row>
    <row r="21158">
      <c r="A21158" t="inlineStr">
        <is>
          <t>2023-W4-2023-JCHAPS-Y40075</t>
        </is>
      </c>
      <c r="B21158" t="n">
        <v>2023</v>
      </c>
      <c r="C21158" t="n">
        <v>4</v>
      </c>
      <c r="D21158" t="inlineStr">
        <is>
          <t>2023-JCHAPS</t>
        </is>
      </c>
      <c r="E21158" t="inlineStr">
        <is>
          <t>Y40075</t>
        </is>
      </c>
      <c r="F21158" t="inlineStr">
        <is>
          <t>BN</t>
        </is>
      </c>
      <c r="G21158" t="inlineStr">
        <is>
          <t>No</t>
        </is>
      </c>
      <c r="H21158" t="n">
        <v>4.5</v>
      </c>
    </row>
    <row r="21159">
      <c r="A21159" t="inlineStr">
        <is>
          <t>2023-W4-2023-JCHAPS-Y31394</t>
        </is>
      </c>
      <c r="B21159" t="n">
        <v>2023</v>
      </c>
      <c r="C21159" t="n">
        <v>4</v>
      </c>
      <c r="D21159" t="inlineStr">
        <is>
          <t>2023-JCHAPS</t>
        </is>
      </c>
      <c r="E21159" t="inlineStr">
        <is>
          <t>Y31394</t>
        </is>
      </c>
      <c r="F21159" t="inlineStr">
        <is>
          <t>BN</t>
        </is>
      </c>
      <c r="G21159" t="inlineStr">
        <is>
          <t>No</t>
        </is>
      </c>
      <c r="H21159" t="n">
        <v>0</v>
      </c>
    </row>
    <row r="21160">
      <c r="A21160" t="inlineStr">
        <is>
          <t>2023-W4-2023-JCHAPS-Y31898</t>
        </is>
      </c>
      <c r="B21160" t="n">
        <v>2023</v>
      </c>
      <c r="C21160" t="n">
        <v>4</v>
      </c>
      <c r="D21160" t="inlineStr">
        <is>
          <t>2023-JCHAPS</t>
        </is>
      </c>
      <c r="E21160" t="inlineStr">
        <is>
          <t>Y31898</t>
        </is>
      </c>
      <c r="F21160" t="inlineStr">
        <is>
          <t>IR</t>
        </is>
      </c>
      <c r="G21160" t="inlineStr">
        <is>
          <t>No</t>
        </is>
      </c>
      <c r="H21160" t="n">
        <v>0</v>
      </c>
    </row>
    <row r="21161">
      <c r="A21161" t="inlineStr">
        <is>
          <t>2023-W4-2023-PACO-Y30977</t>
        </is>
      </c>
      <c r="B21161" t="n">
        <v>2023</v>
      </c>
      <c r="C21161" t="n">
        <v>4</v>
      </c>
      <c r="D21161" t="inlineStr">
        <is>
          <t>2023-PACO</t>
        </is>
      </c>
      <c r="E21161" t="inlineStr">
        <is>
          <t>Y30977</t>
        </is>
      </c>
      <c r="F21161" t="inlineStr">
        <is>
          <t>QB</t>
        </is>
      </c>
      <c r="G21161" t="inlineStr">
        <is>
          <t>Yes</t>
        </is>
      </c>
      <c r="H21161" t="n">
        <v>46.5</v>
      </c>
    </row>
    <row r="21162">
      <c r="A21162" t="inlineStr">
        <is>
          <t>2023-W4-2023-PACO-Y31896</t>
        </is>
      </c>
      <c r="B21162" t="n">
        <v>2023</v>
      </c>
      <c r="C21162" t="n">
        <v>4</v>
      </c>
      <c r="D21162" t="inlineStr">
        <is>
          <t>2023-PACO</t>
        </is>
      </c>
      <c r="E21162" t="inlineStr">
        <is>
          <t>Y31896</t>
        </is>
      </c>
      <c r="F21162" t="inlineStr">
        <is>
          <t>WR</t>
        </is>
      </c>
      <c r="G21162" t="inlineStr">
        <is>
          <t>Yes</t>
        </is>
      </c>
      <c r="H21162" t="n">
        <v>10.9</v>
      </c>
    </row>
    <row r="21163">
      <c r="A21163" t="inlineStr">
        <is>
          <t>2023-W4-2023-PACO-Y31010</t>
        </is>
      </c>
      <c r="B21163" t="n">
        <v>2023</v>
      </c>
      <c r="C21163" t="n">
        <v>4</v>
      </c>
      <c r="D21163" t="inlineStr">
        <is>
          <t>2023-PACO</t>
        </is>
      </c>
      <c r="E21163" t="inlineStr">
        <is>
          <t>Y31010</t>
        </is>
      </c>
      <c r="F21163" t="inlineStr">
        <is>
          <t>WR</t>
        </is>
      </c>
      <c r="G21163" t="inlineStr">
        <is>
          <t>Yes</t>
        </is>
      </c>
      <c r="H21163" t="n">
        <v>10.2</v>
      </c>
    </row>
    <row r="21164">
      <c r="A21164" t="inlineStr">
        <is>
          <t>2023-W4-2023-PACO-Y33413</t>
        </is>
      </c>
      <c r="B21164" t="n">
        <v>2023</v>
      </c>
      <c r="C21164" t="n">
        <v>4</v>
      </c>
      <c r="D21164" t="inlineStr">
        <is>
          <t>2023-PACO</t>
        </is>
      </c>
      <c r="E21164" t="inlineStr">
        <is>
          <t>Y33413</t>
        </is>
      </c>
      <c r="F21164" t="inlineStr">
        <is>
          <t>RB</t>
        </is>
      </c>
      <c r="G21164" t="inlineStr">
        <is>
          <t>Yes</t>
        </is>
      </c>
      <c r="H21164" t="n">
        <v>8.699999999999999</v>
      </c>
    </row>
    <row r="21165">
      <c r="A21165" t="inlineStr">
        <is>
          <t>2023-W4-2023-PACO-Y31424</t>
        </is>
      </c>
      <c r="B21165" t="n">
        <v>2023</v>
      </c>
      <c r="C21165" t="n">
        <v>4</v>
      </c>
      <c r="D21165" t="inlineStr">
        <is>
          <t>2023-PACO</t>
        </is>
      </c>
      <c r="E21165" t="inlineStr">
        <is>
          <t>Y31424</t>
        </is>
      </c>
      <c r="F21165" t="inlineStr">
        <is>
          <t>RB</t>
        </is>
      </c>
      <c r="G21165" t="inlineStr">
        <is>
          <t>Yes</t>
        </is>
      </c>
      <c r="H21165" t="n">
        <v>5.9</v>
      </c>
    </row>
    <row r="21166">
      <c r="A21166" t="inlineStr">
        <is>
          <t>2023-W4-2023-PACO-Y40064</t>
        </is>
      </c>
      <c r="B21166" t="n">
        <v>2023</v>
      </c>
      <c r="C21166" t="n">
        <v>4</v>
      </c>
      <c r="D21166" t="inlineStr">
        <is>
          <t>2023-PACO</t>
        </is>
      </c>
      <c r="E21166" t="inlineStr">
        <is>
          <t>Y40064</t>
        </is>
      </c>
      <c r="F21166" t="inlineStr">
        <is>
          <t>TE</t>
        </is>
      </c>
      <c r="G21166" t="inlineStr">
        <is>
          <t>Yes</t>
        </is>
      </c>
      <c r="H21166" t="n">
        <v>7.6</v>
      </c>
    </row>
    <row r="21167">
      <c r="A21167" t="inlineStr">
        <is>
          <t>2023-W4-2023-PACO-Y40039</t>
        </is>
      </c>
      <c r="B21167" t="n">
        <v>2023</v>
      </c>
      <c r="C21167" t="n">
        <v>4</v>
      </c>
      <c r="D21167" t="inlineStr">
        <is>
          <t>2023-PACO</t>
        </is>
      </c>
      <c r="E21167" t="inlineStr">
        <is>
          <t>Y40039</t>
        </is>
      </c>
      <c r="F21167" t="inlineStr">
        <is>
          <t>W/R/T FLEX</t>
        </is>
      </c>
      <c r="G21167" t="inlineStr">
        <is>
          <t>Yes</t>
        </is>
      </c>
      <c r="H21167" t="n">
        <v>6.5</v>
      </c>
    </row>
    <row r="21168">
      <c r="A21168" t="inlineStr">
        <is>
          <t>2023-W4-2023-PACO-Y30266</t>
        </is>
      </c>
      <c r="B21168" t="n">
        <v>2023</v>
      </c>
      <c r="C21168" t="n">
        <v>4</v>
      </c>
      <c r="D21168" t="inlineStr">
        <is>
          <t>2023-PACO</t>
        </is>
      </c>
      <c r="E21168" t="inlineStr">
        <is>
          <t>Y30266</t>
        </is>
      </c>
      <c r="F21168" t="inlineStr">
        <is>
          <t>K</t>
        </is>
      </c>
      <c r="G21168" t="inlineStr">
        <is>
          <t>Yes</t>
        </is>
      </c>
      <c r="H21168" t="n">
        <v>18</v>
      </c>
    </row>
    <row r="21169">
      <c r="A21169" t="inlineStr">
        <is>
          <t>2023-W4-2023-PACO-Y-DEF:minnesota</t>
        </is>
      </c>
      <c r="B21169" t="n">
        <v>2023</v>
      </c>
      <c r="C21169" t="n">
        <v>4</v>
      </c>
      <c r="D21169" t="inlineStr">
        <is>
          <t>2023-PACO</t>
        </is>
      </c>
      <c r="E21169" t="inlineStr">
        <is>
          <t>Y-DEF:minnesota</t>
        </is>
      </c>
      <c r="F21169" t="inlineStr">
        <is>
          <t>DST</t>
        </is>
      </c>
      <c r="G21169" t="inlineStr">
        <is>
          <t>Yes</t>
        </is>
      </c>
      <c r="H21169" t="n">
        <v>20.35</v>
      </c>
    </row>
    <row r="21170">
      <c r="A21170" t="inlineStr">
        <is>
          <t>2023-W4-2023-PACO-Y26650</t>
        </is>
      </c>
      <c r="B21170" t="n">
        <v>2023</v>
      </c>
      <c r="C21170" t="n">
        <v>4</v>
      </c>
      <c r="D21170" t="inlineStr">
        <is>
          <t>2023-PACO</t>
        </is>
      </c>
      <c r="E21170" t="inlineStr">
        <is>
          <t>Y26650</t>
        </is>
      </c>
      <c r="F21170" t="inlineStr">
        <is>
          <t>BN</t>
        </is>
      </c>
      <c r="G21170" t="inlineStr">
        <is>
          <t>No</t>
        </is>
      </c>
      <c r="H21170" t="n">
        <v>8.300000000000001</v>
      </c>
    </row>
    <row r="21171">
      <c r="A21171" t="inlineStr">
        <is>
          <t>2023-W4-2023-PACO-Y33971</t>
        </is>
      </c>
      <c r="B21171" t="n">
        <v>2023</v>
      </c>
      <c r="C21171" t="n">
        <v>4</v>
      </c>
      <c r="D21171" t="inlineStr">
        <is>
          <t>2023-PACO</t>
        </is>
      </c>
      <c r="E21171" t="inlineStr">
        <is>
          <t>Y33971</t>
        </is>
      </c>
      <c r="F21171" t="inlineStr">
        <is>
          <t>BN</t>
        </is>
      </c>
      <c r="G21171" t="inlineStr">
        <is>
          <t>No</t>
        </is>
      </c>
      <c r="H21171" t="n">
        <v>10.7</v>
      </c>
    </row>
    <row r="21172">
      <c r="A21172" t="inlineStr">
        <is>
          <t>2023-W4-2023-PACO-Y33392</t>
        </is>
      </c>
      <c r="B21172" t="n">
        <v>2023</v>
      </c>
      <c r="C21172" t="n">
        <v>4</v>
      </c>
      <c r="D21172" t="inlineStr">
        <is>
          <t>2023-PACO</t>
        </is>
      </c>
      <c r="E21172" t="inlineStr">
        <is>
          <t>Y33392</t>
        </is>
      </c>
      <c r="F21172" t="inlineStr">
        <is>
          <t>BN</t>
        </is>
      </c>
      <c r="G21172" t="inlineStr">
        <is>
          <t>No</t>
        </is>
      </c>
      <c r="H21172" t="n">
        <v>3.1</v>
      </c>
    </row>
    <row r="21173">
      <c r="A21173" t="inlineStr">
        <is>
          <t>2023-W4-2023-PACO-Y30125</t>
        </is>
      </c>
      <c r="B21173" t="n">
        <v>2023</v>
      </c>
      <c r="C21173" t="n">
        <v>4</v>
      </c>
      <c r="D21173" t="inlineStr">
        <is>
          <t>2023-PACO</t>
        </is>
      </c>
      <c r="E21173" t="inlineStr">
        <is>
          <t>Y30125</t>
        </is>
      </c>
      <c r="F21173" t="inlineStr">
        <is>
          <t>BN</t>
        </is>
      </c>
      <c r="G21173" t="inlineStr">
        <is>
          <t>No</t>
        </is>
      </c>
      <c r="H21173" t="n">
        <v>0</v>
      </c>
    </row>
    <row r="21174">
      <c r="A21174" t="inlineStr">
        <is>
          <t>2023-W4-2023-PACO-Y30199</t>
        </is>
      </c>
      <c r="B21174" t="n">
        <v>2023</v>
      </c>
      <c r="C21174" t="n">
        <v>4</v>
      </c>
      <c r="D21174" t="inlineStr">
        <is>
          <t>2023-PACO</t>
        </is>
      </c>
      <c r="E21174" t="inlineStr">
        <is>
          <t>Y30199</t>
        </is>
      </c>
      <c r="F21174" t="inlineStr">
        <is>
          <t>BN</t>
        </is>
      </c>
      <c r="G21174" t="inlineStr">
        <is>
          <t>No</t>
        </is>
      </c>
      <c r="H21174" t="n">
        <v>1.2</v>
      </c>
    </row>
    <row r="21175">
      <c r="A21175" t="inlineStr">
        <is>
          <t>2023-W4-2023-PACO-Y40063</t>
        </is>
      </c>
      <c r="B21175" t="n">
        <v>2023</v>
      </c>
      <c r="C21175" t="n">
        <v>4</v>
      </c>
      <c r="D21175" t="inlineStr">
        <is>
          <t>2023-PACO</t>
        </is>
      </c>
      <c r="E21175" t="inlineStr">
        <is>
          <t>Y40063</t>
        </is>
      </c>
      <c r="F21175" t="inlineStr">
        <is>
          <t>BN</t>
        </is>
      </c>
      <c r="G21175" t="inlineStr">
        <is>
          <t>No</t>
        </is>
      </c>
      <c r="H21175" t="n">
        <v>9</v>
      </c>
    </row>
    <row r="21176">
      <c r="A21176" t="inlineStr">
        <is>
          <t>2023-W4-2023-PACO-Y30423</t>
        </is>
      </c>
      <c r="B21176" t="n">
        <v>2023</v>
      </c>
      <c r="C21176" t="n">
        <v>4</v>
      </c>
      <c r="D21176" t="inlineStr">
        <is>
          <t>2023-PACO</t>
        </is>
      </c>
      <c r="E21176" t="inlineStr">
        <is>
          <t>Y30423</t>
        </is>
      </c>
      <c r="F21176" t="inlineStr">
        <is>
          <t>IR</t>
        </is>
      </c>
      <c r="G21176" t="inlineStr">
        <is>
          <t>No</t>
        </is>
      </c>
      <c r="H21176" t="n">
        <v>0</v>
      </c>
    </row>
    <row r="21177">
      <c r="A21177" t="inlineStr">
        <is>
          <t>2023-W4-2023-HUERO-Y33389</t>
        </is>
      </c>
      <c r="B21177" t="n">
        <v>2023</v>
      </c>
      <c r="C21177" t="n">
        <v>4</v>
      </c>
      <c r="D21177" t="inlineStr">
        <is>
          <t>2023-HUERO</t>
        </is>
      </c>
      <c r="E21177" t="inlineStr">
        <is>
          <t>Y33389</t>
        </is>
      </c>
      <c r="F21177" t="inlineStr">
        <is>
          <t>QB</t>
        </is>
      </c>
      <c r="G21177" t="inlineStr">
        <is>
          <t>Yes</t>
        </is>
      </c>
      <c r="H21177" t="n">
        <v>18.48</v>
      </c>
    </row>
    <row r="21178">
      <c r="A21178" t="inlineStr">
        <is>
          <t>2023-W4-2023-HUERO-Y33500</t>
        </is>
      </c>
      <c r="B21178" t="n">
        <v>2023</v>
      </c>
      <c r="C21178" t="n">
        <v>4</v>
      </c>
      <c r="D21178" t="inlineStr">
        <is>
          <t>2023-HUERO</t>
        </is>
      </c>
      <c r="E21178" t="inlineStr">
        <is>
          <t>Y33500</t>
        </is>
      </c>
      <c r="F21178" t="inlineStr">
        <is>
          <t>WR</t>
        </is>
      </c>
      <c r="G21178" t="inlineStr">
        <is>
          <t>Yes</t>
        </is>
      </c>
      <c r="H21178" t="n">
        <v>14.1</v>
      </c>
    </row>
    <row r="21179">
      <c r="A21179" t="inlineStr">
        <is>
          <t>2023-W4-2023-HUERO-Y32703</t>
        </is>
      </c>
      <c r="B21179" t="n">
        <v>2023</v>
      </c>
      <c r="C21179" t="n">
        <v>4</v>
      </c>
      <c r="D21179" t="inlineStr">
        <is>
          <t>2023-HUERO</t>
        </is>
      </c>
      <c r="E21179" t="inlineStr">
        <is>
          <t>Y32703</t>
        </is>
      </c>
      <c r="F21179" t="inlineStr">
        <is>
          <t>WR</t>
        </is>
      </c>
      <c r="G21179" t="inlineStr">
        <is>
          <t>Yes</t>
        </is>
      </c>
      <c r="H21179" t="n">
        <v>2.9</v>
      </c>
    </row>
    <row r="21180">
      <c r="A21180" t="inlineStr">
        <is>
          <t>2023-W4-2023-HUERO-Y34047</t>
        </is>
      </c>
      <c r="B21180" t="n">
        <v>2023</v>
      </c>
      <c r="C21180" t="n">
        <v>4</v>
      </c>
      <c r="D21180" t="inlineStr">
        <is>
          <t>2023-HUERO</t>
        </is>
      </c>
      <c r="E21180" t="inlineStr">
        <is>
          <t>Y34047</t>
        </is>
      </c>
      <c r="F21180" t="inlineStr">
        <is>
          <t>RB</t>
        </is>
      </c>
      <c r="G21180" t="inlineStr">
        <is>
          <t>Yes</t>
        </is>
      </c>
      <c r="H21180" t="n">
        <v>9.300000000000001</v>
      </c>
    </row>
    <row r="21181">
      <c r="A21181" t="inlineStr">
        <is>
          <t>2023-W4-2023-HUERO-Y33423</t>
        </is>
      </c>
      <c r="B21181" t="n">
        <v>2023</v>
      </c>
      <c r="C21181" t="n">
        <v>4</v>
      </c>
      <c r="D21181" t="inlineStr">
        <is>
          <t>2023-HUERO</t>
        </is>
      </c>
      <c r="E21181" t="inlineStr">
        <is>
          <t>Y33423</t>
        </is>
      </c>
      <c r="F21181" t="inlineStr">
        <is>
          <t>RB</t>
        </is>
      </c>
      <c r="G21181" t="inlineStr">
        <is>
          <t>Yes</t>
        </is>
      </c>
      <c r="H21181" t="n">
        <v>2.4</v>
      </c>
    </row>
    <row r="21182">
      <c r="A21182" t="inlineStr">
        <is>
          <t>2023-W4-2023-HUERO-Y26686</t>
        </is>
      </c>
      <c r="B21182" t="n">
        <v>2023</v>
      </c>
      <c r="C21182" t="n">
        <v>4</v>
      </c>
      <c r="D21182" t="inlineStr">
        <is>
          <t>2023-HUERO</t>
        </is>
      </c>
      <c r="E21182" t="inlineStr">
        <is>
          <t>Y26686</t>
        </is>
      </c>
      <c r="F21182" t="inlineStr">
        <is>
          <t>TE</t>
        </is>
      </c>
      <c r="G21182" t="inlineStr">
        <is>
          <t>Yes</t>
        </is>
      </c>
      <c r="H21182" t="n">
        <v>9</v>
      </c>
    </row>
    <row r="21183">
      <c r="A21183" t="inlineStr">
        <is>
          <t>2023-W4-2023-HUERO-Y32685</t>
        </is>
      </c>
      <c r="B21183" t="n">
        <v>2023</v>
      </c>
      <c r="C21183" t="n">
        <v>4</v>
      </c>
      <c r="D21183" t="inlineStr">
        <is>
          <t>2023-HUERO</t>
        </is>
      </c>
      <c r="E21183" t="inlineStr">
        <is>
          <t>Y32685</t>
        </is>
      </c>
      <c r="F21183" t="inlineStr">
        <is>
          <t>W/R/T FLEX</t>
        </is>
      </c>
      <c r="G21183" t="inlineStr">
        <is>
          <t>Yes</t>
        </is>
      </c>
      <c r="H21183" t="n">
        <v>6.7</v>
      </c>
    </row>
    <row r="21184">
      <c r="A21184" t="inlineStr">
        <is>
          <t>2023-W4-2023-HUERO-Y28378</t>
        </is>
      </c>
      <c r="B21184" t="n">
        <v>2023</v>
      </c>
      <c r="C21184" t="n">
        <v>4</v>
      </c>
      <c r="D21184" t="inlineStr">
        <is>
          <t>2023-HUERO</t>
        </is>
      </c>
      <c r="E21184" t="inlineStr">
        <is>
          <t>Y28378</t>
        </is>
      </c>
      <c r="F21184" t="inlineStr">
        <is>
          <t>K</t>
        </is>
      </c>
      <c r="G21184" t="inlineStr">
        <is>
          <t>Yes</t>
        </is>
      </c>
      <c r="H21184" t="n">
        <v>6</v>
      </c>
    </row>
    <row r="21185">
      <c r="A21185" t="inlineStr">
        <is>
          <t>2023-W4-2023-HUERO-Y-DEF:tampa-bay</t>
        </is>
      </c>
      <c r="B21185" t="n">
        <v>2023</v>
      </c>
      <c r="C21185" t="n">
        <v>4</v>
      </c>
      <c r="D21185" t="inlineStr">
        <is>
          <t>2023-HUERO</t>
        </is>
      </c>
      <c r="E21185" t="inlineStr">
        <is>
          <t>Y-DEF:tampa-bay</t>
        </is>
      </c>
      <c r="F21185" t="inlineStr">
        <is>
          <t>DST</t>
        </is>
      </c>
      <c r="G21185" t="inlineStr">
        <is>
          <t>Yes</t>
        </is>
      </c>
      <c r="H21185" t="n">
        <v>14.43</v>
      </c>
    </row>
    <row r="21186">
      <c r="A21186" t="inlineStr">
        <is>
          <t>2023-W4-2023-HUERO-Y32798</t>
        </is>
      </c>
      <c r="B21186" t="n">
        <v>2023</v>
      </c>
      <c r="C21186" t="n">
        <v>4</v>
      </c>
      <c r="D21186" t="inlineStr">
        <is>
          <t>2023-HUERO</t>
        </is>
      </c>
      <c r="E21186" t="inlineStr">
        <is>
          <t>Y32798</t>
        </is>
      </c>
      <c r="F21186" t="inlineStr">
        <is>
          <t>BN</t>
        </is>
      </c>
      <c r="G21186" t="inlineStr">
        <is>
          <t>No</t>
        </is>
      </c>
      <c r="H21186" t="n">
        <v>13.6</v>
      </c>
    </row>
    <row r="21187">
      <c r="A21187" t="inlineStr">
        <is>
          <t>2023-W4-2023-HUERO-Y30227</t>
        </is>
      </c>
      <c r="B21187" t="n">
        <v>2023</v>
      </c>
      <c r="C21187" t="n">
        <v>4</v>
      </c>
      <c r="D21187" t="inlineStr">
        <is>
          <t>2023-HUERO</t>
        </is>
      </c>
      <c r="E21187" t="inlineStr">
        <is>
          <t>Y30227</t>
        </is>
      </c>
      <c r="F21187" t="inlineStr">
        <is>
          <t>BN</t>
        </is>
      </c>
      <c r="G21187" t="inlineStr">
        <is>
          <t>No</t>
        </is>
      </c>
      <c r="H21187" t="n">
        <v>4.5</v>
      </c>
    </row>
    <row r="21188">
      <c r="A21188" t="inlineStr">
        <is>
          <t>2023-W4-2023-HUERO-Y34447</t>
        </is>
      </c>
      <c r="B21188" t="n">
        <v>2023</v>
      </c>
      <c r="C21188" t="n">
        <v>4</v>
      </c>
      <c r="D21188" t="inlineStr">
        <is>
          <t>2023-HUERO</t>
        </is>
      </c>
      <c r="E21188" t="inlineStr">
        <is>
          <t>Y34447</t>
        </is>
      </c>
      <c r="F21188" t="inlineStr">
        <is>
          <t>BN</t>
        </is>
      </c>
      <c r="G21188" t="inlineStr">
        <is>
          <t>No</t>
        </is>
      </c>
      <c r="H21188" t="n">
        <v>8.5</v>
      </c>
    </row>
    <row r="21189">
      <c r="A21189" t="inlineStr">
        <is>
          <t>2023-W4-2023-HUERO-Y33538</t>
        </is>
      </c>
      <c r="B21189" t="n">
        <v>2023</v>
      </c>
      <c r="C21189" t="n">
        <v>4</v>
      </c>
      <c r="D21189" t="inlineStr">
        <is>
          <t>2023-HUERO</t>
        </is>
      </c>
      <c r="E21189" t="inlineStr">
        <is>
          <t>Y33538</t>
        </is>
      </c>
      <c r="F21189" t="inlineStr">
        <is>
          <t>BN</t>
        </is>
      </c>
      <c r="G21189" t="inlineStr">
        <is>
          <t>No</t>
        </is>
      </c>
      <c r="H21189" t="n">
        <v>5.1</v>
      </c>
    </row>
    <row r="21190">
      <c r="A21190" t="inlineStr">
        <is>
          <t>2023-W4-2023-HUERO-Y34088</t>
        </is>
      </c>
      <c r="B21190" t="n">
        <v>2023</v>
      </c>
      <c r="C21190" t="n">
        <v>4</v>
      </c>
      <c r="D21190" t="inlineStr">
        <is>
          <t>2023-HUERO</t>
        </is>
      </c>
      <c r="E21190" t="inlineStr">
        <is>
          <t>Y34088</t>
        </is>
      </c>
      <c r="F21190" t="inlineStr">
        <is>
          <t>BN</t>
        </is>
      </c>
      <c r="G21190" t="inlineStr">
        <is>
          <t>No</t>
        </is>
      </c>
      <c r="H21190" t="n">
        <v>14</v>
      </c>
    </row>
    <row r="21191">
      <c r="A21191" t="inlineStr">
        <is>
          <t>2023-W4-2023-HUERO-Y30552</t>
        </is>
      </c>
      <c r="B21191" t="n">
        <v>2023</v>
      </c>
      <c r="C21191" t="n">
        <v>4</v>
      </c>
      <c r="D21191" t="inlineStr">
        <is>
          <t>2023-HUERO</t>
        </is>
      </c>
      <c r="E21191" t="inlineStr">
        <is>
          <t>Y30552</t>
        </is>
      </c>
      <c r="F21191" t="inlineStr">
        <is>
          <t>BN</t>
        </is>
      </c>
      <c r="G21191" t="inlineStr">
        <is>
          <t>No</t>
        </is>
      </c>
      <c r="H21191" t="n">
        <v>10.3</v>
      </c>
    </row>
    <row r="21192">
      <c r="A21192" t="inlineStr">
        <is>
          <t>2023-W4-2023-PUENTETU-Y32676</t>
        </is>
      </c>
      <c r="B21192" t="n">
        <v>2023</v>
      </c>
      <c r="C21192" t="n">
        <v>4</v>
      </c>
      <c r="D21192" t="inlineStr">
        <is>
          <t>2023-PUENTETU</t>
        </is>
      </c>
      <c r="E21192" t="inlineStr">
        <is>
          <t>Y32676</t>
        </is>
      </c>
      <c r="F21192" t="inlineStr">
        <is>
          <t>QB</t>
        </is>
      </c>
      <c r="G21192" t="inlineStr">
        <is>
          <t>Yes</t>
        </is>
      </c>
      <c r="H21192" t="n">
        <v>26.38</v>
      </c>
    </row>
    <row r="21193">
      <c r="A21193" t="inlineStr">
        <is>
          <t>2023-W4-2023-PUENTETU-Y26699</t>
        </is>
      </c>
      <c r="B21193" t="n">
        <v>2023</v>
      </c>
      <c r="C21193" t="n">
        <v>4</v>
      </c>
      <c r="D21193" t="inlineStr">
        <is>
          <t>2023-PUENTETU</t>
        </is>
      </c>
      <c r="E21193" t="inlineStr">
        <is>
          <t>Y26699</t>
        </is>
      </c>
      <c r="F21193" t="inlineStr">
        <is>
          <t>WR</t>
        </is>
      </c>
      <c r="G21193" t="inlineStr">
        <is>
          <t>Yes</t>
        </is>
      </c>
      <c r="H21193" t="n">
        <v>10.7</v>
      </c>
    </row>
    <row r="21194">
      <c r="A21194" t="inlineStr">
        <is>
          <t>2023-W4-2023-PUENTETU-Y31883</t>
        </is>
      </c>
      <c r="B21194" t="n">
        <v>2023</v>
      </c>
      <c r="C21194" t="n">
        <v>4</v>
      </c>
      <c r="D21194" t="inlineStr">
        <is>
          <t>2023-PUENTETU</t>
        </is>
      </c>
      <c r="E21194" t="inlineStr">
        <is>
          <t>Y31883</t>
        </is>
      </c>
      <c r="F21194" t="inlineStr">
        <is>
          <t>WR</t>
        </is>
      </c>
      <c r="G21194" t="inlineStr">
        <is>
          <t>Yes</t>
        </is>
      </c>
      <c r="H21194" t="n">
        <v>36</v>
      </c>
    </row>
    <row r="21195">
      <c r="A21195" t="inlineStr">
        <is>
          <t>2023-W4-2023-PUENTETU-Y30295</t>
        </is>
      </c>
      <c r="B21195" t="n">
        <v>2023</v>
      </c>
      <c r="C21195" t="n">
        <v>4</v>
      </c>
      <c r="D21195" t="inlineStr">
        <is>
          <t>2023-PUENTETU</t>
        </is>
      </c>
      <c r="E21195" t="inlineStr">
        <is>
          <t>Y30295</t>
        </is>
      </c>
      <c r="F21195" t="inlineStr">
        <is>
          <t>RB</t>
        </is>
      </c>
      <c r="G21195" t="inlineStr">
        <is>
          <t>Yes</t>
        </is>
      </c>
      <c r="H21195" t="n">
        <v>1.9</v>
      </c>
    </row>
    <row r="21196">
      <c r="A21196" t="inlineStr">
        <is>
          <t>2023-W4-2023-PUENTETU-Y31905</t>
        </is>
      </c>
      <c r="B21196" t="n">
        <v>2023</v>
      </c>
      <c r="C21196" t="n">
        <v>4</v>
      </c>
      <c r="D21196" t="inlineStr">
        <is>
          <t>2023-PUENTETU</t>
        </is>
      </c>
      <c r="E21196" t="inlineStr">
        <is>
          <t>Y31905</t>
        </is>
      </c>
      <c r="F21196" t="inlineStr">
        <is>
          <t>RB</t>
        </is>
      </c>
      <c r="G21196" t="inlineStr">
        <is>
          <t>Yes</t>
        </is>
      </c>
      <c r="H21196" t="n">
        <v>33.1</v>
      </c>
    </row>
    <row r="21197">
      <c r="A21197" t="inlineStr">
        <is>
          <t>2023-W4-2023-PUENTETU-Y27648</t>
        </is>
      </c>
      <c r="B21197" t="n">
        <v>2023</v>
      </c>
      <c r="C21197" t="n">
        <v>4</v>
      </c>
      <c r="D21197" t="inlineStr">
        <is>
          <t>2023-PUENTETU</t>
        </is>
      </c>
      <c r="E21197" t="inlineStr">
        <is>
          <t>Y27648</t>
        </is>
      </c>
      <c r="F21197" t="inlineStr">
        <is>
          <t>TE</t>
        </is>
      </c>
      <c r="G21197" t="inlineStr">
        <is>
          <t>Yes</t>
        </is>
      </c>
      <c r="H21197" t="n">
        <v>5.8</v>
      </c>
    </row>
    <row r="21198">
      <c r="A21198" t="inlineStr">
        <is>
          <t>2023-W4-2023-PUENTETU-Y29279</t>
        </is>
      </c>
      <c r="B21198" t="n">
        <v>2023</v>
      </c>
      <c r="C21198" t="n">
        <v>4</v>
      </c>
      <c r="D21198" t="inlineStr">
        <is>
          <t>2023-PUENTETU</t>
        </is>
      </c>
      <c r="E21198" t="inlineStr">
        <is>
          <t>Y29279</t>
        </is>
      </c>
      <c r="F21198" t="inlineStr">
        <is>
          <t>W/R/T FLEX</t>
        </is>
      </c>
      <c r="G21198" t="inlineStr">
        <is>
          <t>Yes</t>
        </is>
      </c>
      <c r="H21198" t="n">
        <v>25.88</v>
      </c>
    </row>
    <row r="21199">
      <c r="A21199" t="inlineStr">
        <is>
          <t>2023-W4-2023-PUENTETU-Y34344</t>
        </is>
      </c>
      <c r="B21199" t="n">
        <v>2023</v>
      </c>
      <c r="C21199" t="n">
        <v>4</v>
      </c>
      <c r="D21199" t="inlineStr">
        <is>
          <t>2023-PUENTETU</t>
        </is>
      </c>
      <c r="E21199" t="inlineStr">
        <is>
          <t>Y34344</t>
        </is>
      </c>
      <c r="F21199" t="inlineStr">
        <is>
          <t>K</t>
        </is>
      </c>
      <c r="G21199" t="inlineStr">
        <is>
          <t>Yes</t>
        </is>
      </c>
      <c r="H21199" t="n">
        <v>6</v>
      </c>
    </row>
    <row r="21200">
      <c r="A21200" t="inlineStr">
        <is>
          <t>2023-W4-2023-PUENTETU-Y-DEF:cleveland</t>
        </is>
      </c>
      <c r="B21200" t="n">
        <v>2023</v>
      </c>
      <c r="C21200" t="n">
        <v>4</v>
      </c>
      <c r="D21200" t="inlineStr">
        <is>
          <t>2023-PUENTETU</t>
        </is>
      </c>
      <c r="E21200" t="inlineStr">
        <is>
          <t>Y-DEF:cleveland</t>
        </is>
      </c>
      <c r="F21200" t="inlineStr">
        <is>
          <t>DST</t>
        </is>
      </c>
      <c r="G21200" t="inlineStr">
        <is>
          <t>Yes</t>
        </is>
      </c>
      <c r="H21200" t="n">
        <v>6.1</v>
      </c>
    </row>
    <row r="21201">
      <c r="A21201" t="inlineStr">
        <is>
          <t>2023-W4-2023-PUENTETU-Y31934</t>
        </is>
      </c>
      <c r="B21201" t="n">
        <v>2023</v>
      </c>
      <c r="C21201" t="n">
        <v>4</v>
      </c>
      <c r="D21201" t="inlineStr">
        <is>
          <t>2023-PUENTETU</t>
        </is>
      </c>
      <c r="E21201" t="inlineStr">
        <is>
          <t>Y31934</t>
        </is>
      </c>
      <c r="F21201" t="inlineStr">
        <is>
          <t>BN</t>
        </is>
      </c>
      <c r="G21201" t="inlineStr">
        <is>
          <t>No</t>
        </is>
      </c>
      <c r="H21201" t="n">
        <v>10.3</v>
      </c>
    </row>
    <row r="21202">
      <c r="A21202" t="inlineStr">
        <is>
          <t>2023-W4-2023-PUENTETU-Y33477</t>
        </is>
      </c>
      <c r="B21202" t="n">
        <v>2023</v>
      </c>
      <c r="C21202" t="n">
        <v>4</v>
      </c>
      <c r="D21202" t="inlineStr">
        <is>
          <t>2023-PUENTETU</t>
        </is>
      </c>
      <c r="E21202" t="inlineStr">
        <is>
          <t>Y33477</t>
        </is>
      </c>
      <c r="F21202" t="inlineStr">
        <is>
          <t>BN</t>
        </is>
      </c>
      <c r="G21202" t="inlineStr">
        <is>
          <t>No</t>
        </is>
      </c>
      <c r="H21202" t="n">
        <v>34.3</v>
      </c>
    </row>
    <row r="21203">
      <c r="A21203" t="inlineStr">
        <is>
          <t>2023-W4-2023-PUENTETU-Y40095</t>
        </is>
      </c>
      <c r="B21203" t="n">
        <v>2023</v>
      </c>
      <c r="C21203" t="n">
        <v>4</v>
      </c>
      <c r="D21203" t="inlineStr">
        <is>
          <t>2023-PUENTETU</t>
        </is>
      </c>
      <c r="E21203" t="inlineStr">
        <is>
          <t>Y40095</t>
        </is>
      </c>
      <c r="F21203" t="inlineStr">
        <is>
          <t>BN</t>
        </is>
      </c>
      <c r="G21203" t="inlineStr">
        <is>
          <t>No</t>
        </is>
      </c>
      <c r="H21203" t="n">
        <v>1</v>
      </c>
    </row>
    <row r="21204">
      <c r="A21204" t="inlineStr">
        <is>
          <t>2023-W4-2023-PUENTETU-Y40119</t>
        </is>
      </c>
      <c r="B21204" t="n">
        <v>2023</v>
      </c>
      <c r="C21204" t="n">
        <v>4</v>
      </c>
      <c r="D21204" t="inlineStr">
        <is>
          <t>2023-PUENTETU</t>
        </is>
      </c>
      <c r="E21204" t="inlineStr">
        <is>
          <t>Y40119</t>
        </is>
      </c>
      <c r="F21204" t="inlineStr">
        <is>
          <t>BN</t>
        </is>
      </c>
      <c r="G21204" t="inlineStr">
        <is>
          <t>No</t>
        </is>
      </c>
      <c r="H21204" t="n">
        <v>7.7</v>
      </c>
    </row>
    <row r="21205">
      <c r="A21205" t="inlineStr">
        <is>
          <t>2023-W4-2023-PUENTETU-Y32696</t>
        </is>
      </c>
      <c r="B21205" t="n">
        <v>2023</v>
      </c>
      <c r="C21205" t="n">
        <v>4</v>
      </c>
      <c r="D21205" t="inlineStr">
        <is>
          <t>2023-PUENTETU</t>
        </is>
      </c>
      <c r="E21205" t="inlineStr">
        <is>
          <t>Y32696</t>
        </is>
      </c>
      <c r="F21205" t="inlineStr">
        <is>
          <t>BN</t>
        </is>
      </c>
      <c r="G21205" t="inlineStr">
        <is>
          <t>No</t>
        </is>
      </c>
      <c r="H21205" t="n">
        <v>21.64</v>
      </c>
    </row>
    <row r="21206">
      <c r="A21206" t="inlineStr">
        <is>
          <t>2023-W4-2023-PUENTETU-Y31857</t>
        </is>
      </c>
      <c r="B21206" t="n">
        <v>2023</v>
      </c>
      <c r="C21206" t="n">
        <v>4</v>
      </c>
      <c r="D21206" t="inlineStr">
        <is>
          <t>2023-PUENTETU</t>
        </is>
      </c>
      <c r="E21206" t="inlineStr">
        <is>
          <t>Y31857</t>
        </is>
      </c>
      <c r="F21206" t="inlineStr">
        <is>
          <t>BN</t>
        </is>
      </c>
      <c r="G21206" t="inlineStr">
        <is>
          <t>No</t>
        </is>
      </c>
      <c r="H21206" t="n">
        <v>13.1</v>
      </c>
    </row>
    <row r="21207">
      <c r="A21207" t="inlineStr">
        <is>
          <t>2023-W4-2023-EMAN-Y32723</t>
        </is>
      </c>
      <c r="B21207" t="n">
        <v>2023</v>
      </c>
      <c r="C21207" t="n">
        <v>4</v>
      </c>
      <c r="D21207" t="inlineStr">
        <is>
          <t>2023-EMAN</t>
        </is>
      </c>
      <c r="E21207" t="inlineStr">
        <is>
          <t>Y32723</t>
        </is>
      </c>
      <c r="F21207" t="inlineStr">
        <is>
          <t>QB</t>
        </is>
      </c>
      <c r="G21207" t="inlineStr">
        <is>
          <t>Yes</t>
        </is>
      </c>
      <c r="H21207" t="n">
        <v>30.16</v>
      </c>
    </row>
    <row r="21208">
      <c r="A21208" t="inlineStr">
        <is>
          <t>2023-W4-2023-EMAN-Y32692</t>
        </is>
      </c>
      <c r="B21208" t="n">
        <v>2023</v>
      </c>
      <c r="C21208" t="n">
        <v>4</v>
      </c>
      <c r="D21208" t="inlineStr">
        <is>
          <t>2023-EMAN</t>
        </is>
      </c>
      <c r="E21208" t="inlineStr">
        <is>
          <t>Y32692</t>
        </is>
      </c>
      <c r="F21208" t="inlineStr">
        <is>
          <t>WR</t>
        </is>
      </c>
      <c r="G21208" t="inlineStr">
        <is>
          <t>Yes</t>
        </is>
      </c>
      <c r="H21208" t="n">
        <v>23.5</v>
      </c>
    </row>
    <row r="21209">
      <c r="A21209" t="inlineStr">
        <is>
          <t>2023-W4-2023-EMAN-Y30994</t>
        </is>
      </c>
      <c r="B21209" t="n">
        <v>2023</v>
      </c>
      <c r="C21209" t="n">
        <v>4</v>
      </c>
      <c r="D21209" t="inlineStr">
        <is>
          <t>2023-EMAN</t>
        </is>
      </c>
      <c r="E21209" t="inlineStr">
        <is>
          <t>Y30994</t>
        </is>
      </c>
      <c r="F21209" t="inlineStr">
        <is>
          <t>WR</t>
        </is>
      </c>
      <c r="G21209" t="inlineStr">
        <is>
          <t>Yes</t>
        </is>
      </c>
      <c r="H21209" t="n">
        <v>23.1</v>
      </c>
    </row>
    <row r="21210">
      <c r="A21210" t="inlineStr">
        <is>
          <t>2023-W4-2023-EMAN-Y34054</t>
        </is>
      </c>
      <c r="B21210" t="n">
        <v>2023</v>
      </c>
      <c r="C21210" t="n">
        <v>4</v>
      </c>
      <c r="D21210" t="inlineStr">
        <is>
          <t>2023-EMAN</t>
        </is>
      </c>
      <c r="E21210" t="inlineStr">
        <is>
          <t>Y34054</t>
        </is>
      </c>
      <c r="F21210" t="inlineStr">
        <is>
          <t>RB</t>
        </is>
      </c>
      <c r="G21210" t="inlineStr">
        <is>
          <t>Yes</t>
        </is>
      </c>
      <c r="H21210" t="n">
        <v>12.1</v>
      </c>
    </row>
    <row r="21211">
      <c r="A21211" t="inlineStr">
        <is>
          <t>2023-W4-2023-EMAN-Y33412</t>
        </is>
      </c>
      <c r="B21211" t="n">
        <v>2023</v>
      </c>
      <c r="C21211" t="n">
        <v>4</v>
      </c>
      <c r="D21211" t="inlineStr">
        <is>
          <t>2023-EMAN</t>
        </is>
      </c>
      <c r="E21211" t="inlineStr">
        <is>
          <t>Y33412</t>
        </is>
      </c>
      <c r="F21211" t="inlineStr">
        <is>
          <t>RB</t>
        </is>
      </c>
      <c r="G21211" t="inlineStr">
        <is>
          <t>Yes</t>
        </is>
      </c>
      <c r="H21211" t="n">
        <v>10.8</v>
      </c>
    </row>
    <row r="21212">
      <c r="A21212" t="inlineStr">
        <is>
          <t>2023-W4-2023-EMAN-Y30136</t>
        </is>
      </c>
      <c r="B21212" t="n">
        <v>2023</v>
      </c>
      <c r="C21212" t="n">
        <v>4</v>
      </c>
      <c r="D21212" t="inlineStr">
        <is>
          <t>2023-EMAN</t>
        </is>
      </c>
      <c r="E21212" t="inlineStr">
        <is>
          <t>Y30136</t>
        </is>
      </c>
      <c r="F21212" t="inlineStr">
        <is>
          <t>TE</t>
        </is>
      </c>
      <c r="G21212" t="inlineStr">
        <is>
          <t>Yes</t>
        </is>
      </c>
      <c r="H21212" t="n">
        <v>9.4</v>
      </c>
    </row>
    <row r="21213">
      <c r="A21213" t="inlineStr">
        <is>
          <t>2023-W4-2023-EMAN-Y33991</t>
        </is>
      </c>
      <c r="B21213" t="n">
        <v>2023</v>
      </c>
      <c r="C21213" t="n">
        <v>4</v>
      </c>
      <c r="D21213" t="inlineStr">
        <is>
          <t>2023-EMAN</t>
        </is>
      </c>
      <c r="E21213" t="inlineStr">
        <is>
          <t>Y33991</t>
        </is>
      </c>
      <c r="F21213" t="inlineStr">
        <is>
          <t>W/R/T FLEX</t>
        </is>
      </c>
      <c r="G21213" t="inlineStr">
        <is>
          <t>Yes</t>
        </is>
      </c>
      <c r="H21213" t="n">
        <v>8.4</v>
      </c>
    </row>
    <row r="21214">
      <c r="A21214" t="inlineStr">
        <is>
          <t>2023-W4-2023-EMAN-Y33537</t>
        </is>
      </c>
      <c r="B21214" t="n">
        <v>2023</v>
      </c>
      <c r="C21214" t="n">
        <v>4</v>
      </c>
      <c r="D21214" t="inlineStr">
        <is>
          <t>2023-EMAN</t>
        </is>
      </c>
      <c r="E21214" t="inlineStr">
        <is>
          <t>Y33537</t>
        </is>
      </c>
      <c r="F21214" t="inlineStr">
        <is>
          <t>K</t>
        </is>
      </c>
      <c r="G21214" t="inlineStr">
        <is>
          <t>Yes</t>
        </is>
      </c>
      <c r="H21214" t="n">
        <v>3</v>
      </c>
    </row>
    <row r="21215">
      <c r="A21215" t="inlineStr">
        <is>
          <t>2023-W4-2023-EMAN-Y-DEF:pittsburgh</t>
        </is>
      </c>
      <c r="B21215" t="n">
        <v>2023</v>
      </c>
      <c r="C21215" t="n">
        <v>4</v>
      </c>
      <c r="D21215" t="inlineStr">
        <is>
          <t>2023-EMAN</t>
        </is>
      </c>
      <c r="E21215" t="inlineStr">
        <is>
          <t>Y-DEF:pittsburgh</t>
        </is>
      </c>
      <c r="F21215" t="inlineStr">
        <is>
          <t>DST</t>
        </is>
      </c>
      <c r="G21215" t="inlineStr">
        <is>
          <t>Yes</t>
        </is>
      </c>
      <c r="H21215" t="n">
        <v>2.2</v>
      </c>
    </row>
    <row r="21216">
      <c r="A21216" t="inlineStr">
        <is>
          <t>2023-W4-2023-EMAN-Y31017</t>
        </is>
      </c>
      <c r="B21216" t="n">
        <v>2023</v>
      </c>
      <c r="C21216" t="n">
        <v>4</v>
      </c>
      <c r="D21216" t="inlineStr">
        <is>
          <t>2023-EMAN</t>
        </is>
      </c>
      <c r="E21216" t="inlineStr">
        <is>
          <t>Y31017</t>
        </is>
      </c>
      <c r="F21216" t="inlineStr">
        <is>
          <t>BN</t>
        </is>
      </c>
      <c r="G21216" t="inlineStr">
        <is>
          <t>No</t>
        </is>
      </c>
      <c r="H21216" t="n">
        <v>12.7</v>
      </c>
    </row>
    <row r="21217">
      <c r="A21217" t="inlineStr">
        <is>
          <t>2023-W4-2023-EMAN-Y33443</t>
        </is>
      </c>
      <c r="B21217" t="n">
        <v>2023</v>
      </c>
      <c r="C21217" t="n">
        <v>4</v>
      </c>
      <c r="D21217" t="inlineStr">
        <is>
          <t>2023-EMAN</t>
        </is>
      </c>
      <c r="E21217" t="inlineStr">
        <is>
          <t>Y33443</t>
        </is>
      </c>
      <c r="F21217" t="inlineStr">
        <is>
          <t>BN</t>
        </is>
      </c>
      <c r="G21217" t="inlineStr">
        <is>
          <t>No</t>
        </is>
      </c>
      <c r="H21217" t="n">
        <v>2.2</v>
      </c>
    </row>
    <row r="21218">
      <c r="A21218" t="inlineStr">
        <is>
          <t>2023-W4-2023-EMAN-Y26662</t>
        </is>
      </c>
      <c r="B21218" t="n">
        <v>2023</v>
      </c>
      <c r="C21218" t="n">
        <v>4</v>
      </c>
      <c r="D21218" t="inlineStr">
        <is>
          <t>2023-EMAN</t>
        </is>
      </c>
      <c r="E21218" t="inlineStr">
        <is>
          <t>Y26662</t>
        </is>
      </c>
      <c r="F21218" t="inlineStr">
        <is>
          <t>BN</t>
        </is>
      </c>
      <c r="G21218" t="inlineStr">
        <is>
          <t>No</t>
        </is>
      </c>
      <c r="H21218" t="n">
        <v>10.7</v>
      </c>
    </row>
    <row r="21219">
      <c r="A21219" t="inlineStr">
        <is>
          <t>2023-W4-2023-EMAN-Y30175</t>
        </is>
      </c>
      <c r="B21219" t="n">
        <v>2023</v>
      </c>
      <c r="C21219" t="n">
        <v>4</v>
      </c>
      <c r="D21219" t="inlineStr">
        <is>
          <t>2023-EMAN</t>
        </is>
      </c>
      <c r="E21219" t="inlineStr">
        <is>
          <t>Y30175</t>
        </is>
      </c>
      <c r="F21219" t="inlineStr">
        <is>
          <t>BN</t>
        </is>
      </c>
      <c r="G21219" t="inlineStr">
        <is>
          <t>No</t>
        </is>
      </c>
      <c r="H21219" t="n">
        <v>1.9</v>
      </c>
    </row>
    <row r="21220">
      <c r="A21220" t="inlineStr">
        <is>
          <t>2023-W4-2023-EMAN-Y27548</t>
        </is>
      </c>
      <c r="B21220" t="n">
        <v>2023</v>
      </c>
      <c r="C21220" t="n">
        <v>4</v>
      </c>
      <c r="D21220" t="inlineStr">
        <is>
          <t>2023-EMAN</t>
        </is>
      </c>
      <c r="E21220" t="inlineStr">
        <is>
          <t>Y27548</t>
        </is>
      </c>
      <c r="F21220" t="inlineStr">
        <is>
          <t>BN</t>
        </is>
      </c>
      <c r="G21220" t="inlineStr">
        <is>
          <t>No</t>
        </is>
      </c>
      <c r="H21220" t="n">
        <v>4.7</v>
      </c>
    </row>
    <row r="21221">
      <c r="A21221" t="inlineStr">
        <is>
          <t>2023-W4-2023-EMAN-Y-DEF:philadelphia</t>
        </is>
      </c>
      <c r="B21221" t="n">
        <v>2023</v>
      </c>
      <c r="C21221" t="n">
        <v>4</v>
      </c>
      <c r="D21221" t="inlineStr">
        <is>
          <t>2023-EMAN</t>
        </is>
      </c>
      <c r="E21221" t="inlineStr">
        <is>
          <t>Y-DEF:philadelphia</t>
        </is>
      </c>
      <c r="F21221" t="inlineStr">
        <is>
          <t>BN</t>
        </is>
      </c>
      <c r="G21221" t="inlineStr">
        <is>
          <t>No</t>
        </is>
      </c>
      <c r="H21221" t="n">
        <v>5.45</v>
      </c>
    </row>
    <row r="21222">
      <c r="A21222" t="inlineStr">
        <is>
          <t>2023-W4-2023-ISAROD-Y25812</t>
        </is>
      </c>
      <c r="B21222" t="n">
        <v>2023</v>
      </c>
      <c r="C21222" t="n">
        <v>4</v>
      </c>
      <c r="D21222" t="inlineStr">
        <is>
          <t>2023-ISAROD</t>
        </is>
      </c>
      <c r="E21222" t="inlineStr">
        <is>
          <t>Y25812</t>
        </is>
      </c>
      <c r="F21222" t="inlineStr">
        <is>
          <t>QB</t>
        </is>
      </c>
      <c r="G21222" t="inlineStr">
        <is>
          <t>Yes</t>
        </is>
      </c>
      <c r="H21222" t="n">
        <v>13.56</v>
      </c>
    </row>
    <row r="21223">
      <c r="A21223" t="inlineStr">
        <is>
          <t>2023-W4-2023-ISAROD-Y28534</t>
        </is>
      </c>
      <c r="B21223" t="n">
        <v>2023</v>
      </c>
      <c r="C21223" t="n">
        <v>4</v>
      </c>
      <c r="D21223" t="inlineStr">
        <is>
          <t>2023-ISAROD</t>
        </is>
      </c>
      <c r="E21223" t="inlineStr">
        <is>
          <t>Y28534</t>
        </is>
      </c>
      <c r="F21223" t="inlineStr">
        <is>
          <t>WR</t>
        </is>
      </c>
      <c r="G21223" t="inlineStr">
        <is>
          <t>Yes</t>
        </is>
      </c>
      <c r="H21223" t="n">
        <v>35</v>
      </c>
    </row>
    <row r="21224">
      <c r="A21224" t="inlineStr">
        <is>
          <t>2023-W4-2023-ISAROD-Y27581</t>
        </is>
      </c>
      <c r="B21224" t="n">
        <v>2023</v>
      </c>
      <c r="C21224" t="n">
        <v>4</v>
      </c>
      <c r="D21224" t="inlineStr">
        <is>
          <t>2023-ISAROD</t>
        </is>
      </c>
      <c r="E21224" t="inlineStr">
        <is>
          <t>Y27581</t>
        </is>
      </c>
      <c r="F21224" t="inlineStr">
        <is>
          <t>WR</t>
        </is>
      </c>
      <c r="G21224" t="inlineStr">
        <is>
          <t>Yes</t>
        </is>
      </c>
      <c r="H21224" t="n">
        <v>11.5</v>
      </c>
    </row>
    <row r="21225">
      <c r="A21225" t="inlineStr">
        <is>
          <t>2023-W4-2023-ISAROD-Y32705</t>
        </is>
      </c>
      <c r="B21225" t="n">
        <v>2023</v>
      </c>
      <c r="C21225" t="n">
        <v>4</v>
      </c>
      <c r="D21225" t="inlineStr">
        <is>
          <t>2023-ISAROD</t>
        </is>
      </c>
      <c r="E21225" t="inlineStr">
        <is>
          <t>Y32705</t>
        </is>
      </c>
      <c r="F21225" t="inlineStr">
        <is>
          <t>RB</t>
        </is>
      </c>
      <c r="G21225" t="inlineStr">
        <is>
          <t>Yes</t>
        </is>
      </c>
      <c r="H21225" t="n">
        <v>15.9</v>
      </c>
    </row>
    <row r="21226">
      <c r="A21226" t="inlineStr">
        <is>
          <t>2023-W4-2023-ISAROD-Y34120</t>
        </is>
      </c>
      <c r="B21226" t="n">
        <v>2023</v>
      </c>
      <c r="C21226" t="n">
        <v>4</v>
      </c>
      <c r="D21226" t="inlineStr">
        <is>
          <t>2023-ISAROD</t>
        </is>
      </c>
      <c r="E21226" t="inlineStr">
        <is>
          <t>Y34120</t>
        </is>
      </c>
      <c r="F21226" t="inlineStr">
        <is>
          <t>RB</t>
        </is>
      </c>
      <c r="G21226" t="inlineStr">
        <is>
          <t>Yes</t>
        </is>
      </c>
      <c r="H21226" t="n">
        <v>26.2</v>
      </c>
    </row>
    <row r="21227">
      <c r="A21227" t="inlineStr">
        <is>
          <t>2023-W4-2023-ISAROD-Y28592</t>
        </is>
      </c>
      <c r="B21227" t="n">
        <v>2023</v>
      </c>
      <c r="C21227" t="n">
        <v>4</v>
      </c>
      <c r="D21227" t="inlineStr">
        <is>
          <t>2023-ISAROD</t>
        </is>
      </c>
      <c r="E21227" t="inlineStr">
        <is>
          <t>Y28592</t>
        </is>
      </c>
      <c r="F21227" t="inlineStr">
        <is>
          <t>TE</t>
        </is>
      </c>
      <c r="G21227" t="inlineStr">
        <is>
          <t>Yes</t>
        </is>
      </c>
      <c r="H21227" t="n">
        <v>3.6</v>
      </c>
    </row>
    <row r="21228">
      <c r="A21228" t="inlineStr">
        <is>
          <t>2023-W4-2023-ISAROD-Y32704</t>
        </is>
      </c>
      <c r="B21228" t="n">
        <v>2023</v>
      </c>
      <c r="C21228" t="n">
        <v>4</v>
      </c>
      <c r="D21228" t="inlineStr">
        <is>
          <t>2023-ISAROD</t>
        </is>
      </c>
      <c r="E21228" t="inlineStr">
        <is>
          <t>Y32704</t>
        </is>
      </c>
      <c r="F21228" t="inlineStr">
        <is>
          <t>W/R/T FLEX</t>
        </is>
      </c>
      <c r="G21228" t="inlineStr">
        <is>
          <t>Yes</t>
        </is>
      </c>
      <c r="H21228" t="n">
        <v>4</v>
      </c>
    </row>
    <row r="21229">
      <c r="A21229" t="inlineStr">
        <is>
          <t>2023-W4-2023-ISAROD-Y26534</t>
        </is>
      </c>
      <c r="B21229" t="n">
        <v>2023</v>
      </c>
      <c r="C21229" t="n">
        <v>4</v>
      </c>
      <c r="D21229" t="inlineStr">
        <is>
          <t>2023-ISAROD</t>
        </is>
      </c>
      <c r="E21229" t="inlineStr">
        <is>
          <t>Y26534</t>
        </is>
      </c>
      <c r="F21229" t="inlineStr">
        <is>
          <t>K</t>
        </is>
      </c>
      <c r="G21229" t="inlineStr">
        <is>
          <t>Yes</t>
        </is>
      </c>
      <c r="H21229" t="n">
        <v>4</v>
      </c>
    </row>
    <row r="21230">
      <c r="A21230" t="inlineStr">
        <is>
          <t>2023-W4-2023-ISAROD-Y-DEF:new-orleans</t>
        </is>
      </c>
      <c r="B21230" t="n">
        <v>2023</v>
      </c>
      <c r="C21230" t="n">
        <v>4</v>
      </c>
      <c r="D21230" t="inlineStr">
        <is>
          <t>2023-ISAROD</t>
        </is>
      </c>
      <c r="E21230" t="inlineStr">
        <is>
          <t>Y-DEF:new-orleans</t>
        </is>
      </c>
      <c r="F21230" t="inlineStr">
        <is>
          <t>DST</t>
        </is>
      </c>
      <c r="G21230" t="inlineStr">
        <is>
          <t>Yes</t>
        </is>
      </c>
      <c r="H21230" t="n">
        <v>5.6</v>
      </c>
    </row>
    <row r="21231">
      <c r="A21231" t="inlineStr">
        <is>
          <t>2023-W4-2023-ISAROD-Y40059</t>
        </is>
      </c>
      <c r="B21231" t="n">
        <v>2023</v>
      </c>
      <c r="C21231" t="n">
        <v>4</v>
      </c>
      <c r="D21231" t="inlineStr">
        <is>
          <t>2023-ISAROD</t>
        </is>
      </c>
      <c r="E21231" t="inlineStr">
        <is>
          <t>Y40059</t>
        </is>
      </c>
      <c r="F21231" t="inlineStr">
        <is>
          <t>BN</t>
        </is>
      </c>
      <c r="G21231" t="inlineStr">
        <is>
          <t>No</t>
        </is>
      </c>
      <c r="H21231" t="n">
        <v>7.1</v>
      </c>
    </row>
    <row r="21232">
      <c r="A21232" t="inlineStr">
        <is>
          <t>2023-W4-2023-ISAROD-Y29238</t>
        </is>
      </c>
      <c r="B21232" t="n">
        <v>2023</v>
      </c>
      <c r="C21232" t="n">
        <v>4</v>
      </c>
      <c r="D21232" t="inlineStr">
        <is>
          <t>2023-ISAROD</t>
        </is>
      </c>
      <c r="E21232" t="inlineStr">
        <is>
          <t>Y29238</t>
        </is>
      </c>
      <c r="F21232" t="inlineStr">
        <is>
          <t>BN</t>
        </is>
      </c>
      <c r="G21232" t="inlineStr">
        <is>
          <t>No</t>
        </is>
      </c>
      <c r="H21232" t="n">
        <v>3.2</v>
      </c>
    </row>
    <row r="21233">
      <c r="A21233" t="inlineStr">
        <is>
          <t>2023-W4-2023-ISAROD-Y40084</t>
        </is>
      </c>
      <c r="B21233" t="n">
        <v>2023</v>
      </c>
      <c r="C21233" t="n">
        <v>4</v>
      </c>
      <c r="D21233" t="inlineStr">
        <is>
          <t>2023-ISAROD</t>
        </is>
      </c>
      <c r="E21233" t="inlineStr">
        <is>
          <t>Y40084</t>
        </is>
      </c>
      <c r="F21233" t="inlineStr">
        <is>
          <t>BN</t>
        </is>
      </c>
      <c r="G21233" t="inlineStr">
        <is>
          <t>No</t>
        </is>
      </c>
      <c r="H21233" t="n">
        <v>4.7</v>
      </c>
    </row>
    <row r="21234">
      <c r="A21234" t="inlineStr">
        <is>
          <t>2023-W4-2023-ISAROD-Y40240</t>
        </is>
      </c>
      <c r="B21234" t="n">
        <v>2023</v>
      </c>
      <c r="C21234" t="n">
        <v>4</v>
      </c>
      <c r="D21234" t="inlineStr">
        <is>
          <t>2023-ISAROD</t>
        </is>
      </c>
      <c r="E21234" t="inlineStr">
        <is>
          <t>Y40240</t>
        </is>
      </c>
      <c r="F21234" t="inlineStr">
        <is>
          <t>BN</t>
        </is>
      </c>
      <c r="G21234" t="inlineStr">
        <is>
          <t>No</t>
        </is>
      </c>
      <c r="H21234" t="n">
        <v>1.6</v>
      </c>
    </row>
    <row r="21235">
      <c r="A21235" t="inlineStr">
        <is>
          <t>2023-W4-2023-ISAROD-Y40128</t>
        </is>
      </c>
      <c r="B21235" t="n">
        <v>2023</v>
      </c>
      <c r="C21235" t="n">
        <v>4</v>
      </c>
      <c r="D21235" t="inlineStr">
        <is>
          <t>2023-ISAROD</t>
        </is>
      </c>
      <c r="E21235" t="inlineStr">
        <is>
          <t>Y40128</t>
        </is>
      </c>
      <c r="F21235" t="inlineStr">
        <is>
          <t>BN</t>
        </is>
      </c>
      <c r="G21235" t="inlineStr">
        <is>
          <t>No</t>
        </is>
      </c>
      <c r="H21235" t="n">
        <v>2</v>
      </c>
    </row>
    <row r="21236">
      <c r="A21236" t="inlineStr">
        <is>
          <t>2023-W4-2023-ISAROD-Y31945</t>
        </is>
      </c>
      <c r="B21236" t="n">
        <v>2023</v>
      </c>
      <c r="C21236" t="n">
        <v>4</v>
      </c>
      <c r="D21236" t="inlineStr">
        <is>
          <t>2023-ISAROD</t>
        </is>
      </c>
      <c r="E21236" t="inlineStr">
        <is>
          <t>Y31945</t>
        </is>
      </c>
      <c r="F21236" t="inlineStr">
        <is>
          <t>BN</t>
        </is>
      </c>
      <c r="G21236" t="inlineStr">
        <is>
          <t>No</t>
        </is>
      </c>
      <c r="H21236" t="n">
        <v>3.3</v>
      </c>
    </row>
    <row r="21237">
      <c r="A21237" t="inlineStr">
        <is>
          <t>2023-W4-2023-PEPSALFA-Y32675</t>
        </is>
      </c>
      <c r="B21237" t="n">
        <v>2023</v>
      </c>
      <c r="C21237" t="n">
        <v>4</v>
      </c>
      <c r="D21237" t="inlineStr">
        <is>
          <t>2023-PEPSALFA</t>
        </is>
      </c>
      <c r="E21237" t="inlineStr">
        <is>
          <t>Y32675</t>
        </is>
      </c>
      <c r="F21237" t="inlineStr">
        <is>
          <t>QB</t>
        </is>
      </c>
      <c r="G21237" t="inlineStr">
        <is>
          <t>Yes</t>
        </is>
      </c>
      <c r="H21237" t="n">
        <v>16.98</v>
      </c>
    </row>
    <row r="21238">
      <c r="A21238" t="inlineStr">
        <is>
          <t>2023-W4-2023-PEPSALFA-Y30996</t>
        </is>
      </c>
      <c r="B21238" t="n">
        <v>2023</v>
      </c>
      <c r="C21238" t="n">
        <v>4</v>
      </c>
      <c r="D21238" t="inlineStr">
        <is>
          <t>2023-PEPSALFA</t>
        </is>
      </c>
      <c r="E21238" t="inlineStr">
        <is>
          <t>Y30996</t>
        </is>
      </c>
      <c r="F21238" t="inlineStr">
        <is>
          <t>WR</t>
        </is>
      </c>
      <c r="G21238" t="inlineStr">
        <is>
          <t>Yes</t>
        </is>
      </c>
      <c r="H21238" t="n">
        <v>10.8</v>
      </c>
    </row>
    <row r="21239">
      <c r="A21239" t="inlineStr">
        <is>
          <t>2023-W4-2023-PEPSALFA-Y27277</t>
        </is>
      </c>
      <c r="B21239" t="n">
        <v>2023</v>
      </c>
      <c r="C21239" t="n">
        <v>4</v>
      </c>
      <c r="D21239" t="inlineStr">
        <is>
          <t>2023-PEPSALFA</t>
        </is>
      </c>
      <c r="E21239" t="inlineStr">
        <is>
          <t>Y27277</t>
        </is>
      </c>
      <c r="F21239" t="inlineStr">
        <is>
          <t>WR</t>
        </is>
      </c>
      <c r="G21239" t="inlineStr">
        <is>
          <t>Yes</t>
        </is>
      </c>
      <c r="H21239" t="n">
        <v>11.7</v>
      </c>
    </row>
    <row r="21240">
      <c r="A21240" t="inlineStr">
        <is>
          <t>2023-W4-2023-PEPSALFA-Y31960</t>
        </is>
      </c>
      <c r="B21240" t="n">
        <v>2023</v>
      </c>
      <c r="C21240" t="n">
        <v>4</v>
      </c>
      <c r="D21240" t="inlineStr">
        <is>
          <t>2023-PEPSALFA</t>
        </is>
      </c>
      <c r="E21240" t="inlineStr">
        <is>
          <t>Y31960</t>
        </is>
      </c>
      <c r="F21240" t="inlineStr">
        <is>
          <t>RB</t>
        </is>
      </c>
      <c r="G21240" t="inlineStr">
        <is>
          <t>Yes</t>
        </is>
      </c>
      <c r="H21240" t="n">
        <v>7.5</v>
      </c>
    </row>
    <row r="21241">
      <c r="A21241" t="inlineStr">
        <is>
          <t>2023-W4-2023-PEPSALFA-Y33996</t>
        </is>
      </c>
      <c r="B21241" t="n">
        <v>2023</v>
      </c>
      <c r="C21241" t="n">
        <v>4</v>
      </c>
      <c r="D21241" t="inlineStr">
        <is>
          <t>2023-PEPSALFA</t>
        </is>
      </c>
      <c r="E21241" t="inlineStr">
        <is>
          <t>Y33996</t>
        </is>
      </c>
      <c r="F21241" t="inlineStr">
        <is>
          <t>RB</t>
        </is>
      </c>
      <c r="G21241" t="inlineStr">
        <is>
          <t>Yes</t>
        </is>
      </c>
      <c r="H21241" t="n">
        <v>13.9</v>
      </c>
    </row>
    <row r="21242">
      <c r="A21242" t="inlineStr">
        <is>
          <t>2023-W4-2023-PEPSALFA-Y29344</t>
        </is>
      </c>
      <c r="B21242" t="n">
        <v>2023</v>
      </c>
      <c r="C21242" t="n">
        <v>4</v>
      </c>
      <c r="D21242" t="inlineStr">
        <is>
          <t>2023-PEPSALFA</t>
        </is>
      </c>
      <c r="E21242" t="inlineStr">
        <is>
          <t>Y29344</t>
        </is>
      </c>
      <c r="F21242" t="inlineStr">
        <is>
          <t>TE</t>
        </is>
      </c>
      <c r="G21242" t="inlineStr">
        <is>
          <t>Yes</t>
        </is>
      </c>
      <c r="H21242" t="n">
        <v>8.9</v>
      </c>
    </row>
    <row r="21243">
      <c r="A21243" t="inlineStr">
        <is>
          <t>2023-W4-2023-PEPSALFA-Y34112</t>
        </is>
      </c>
      <c r="B21243" t="n">
        <v>2023</v>
      </c>
      <c r="C21243" t="n">
        <v>4</v>
      </c>
      <c r="D21243" t="inlineStr">
        <is>
          <t>2023-PEPSALFA</t>
        </is>
      </c>
      <c r="E21243" t="inlineStr">
        <is>
          <t>Y34112</t>
        </is>
      </c>
      <c r="F21243" t="inlineStr">
        <is>
          <t>W/R/T FLEX</t>
        </is>
      </c>
      <c r="G21243" t="inlineStr">
        <is>
          <t>Yes</t>
        </is>
      </c>
      <c r="H21243" t="n">
        <v>7</v>
      </c>
    </row>
    <row r="21244">
      <c r="A21244" t="inlineStr">
        <is>
          <t>2023-W4-2023-PEPSALFA-Y40129</t>
        </is>
      </c>
      <c r="B21244" t="n">
        <v>2023</v>
      </c>
      <c r="C21244" t="n">
        <v>4</v>
      </c>
      <c r="D21244" t="inlineStr">
        <is>
          <t>2023-PEPSALFA</t>
        </is>
      </c>
      <c r="E21244" t="inlineStr">
        <is>
          <t>Y40129</t>
        </is>
      </c>
      <c r="F21244" t="inlineStr">
        <is>
          <t>K</t>
        </is>
      </c>
      <c r="G21244" t="inlineStr">
        <is>
          <t>Yes</t>
        </is>
      </c>
      <c r="H21244" t="n">
        <v>5</v>
      </c>
    </row>
    <row r="21245">
      <c r="A21245" t="inlineStr">
        <is>
          <t>2023-W4-2023-PEPSALFA-Y-DEF:kansas-city</t>
        </is>
      </c>
      <c r="B21245" t="n">
        <v>2023</v>
      </c>
      <c r="C21245" t="n">
        <v>4</v>
      </c>
      <c r="D21245" t="inlineStr">
        <is>
          <t>2023-PEPSALFA</t>
        </is>
      </c>
      <c r="E21245" t="inlineStr">
        <is>
          <t>Y-DEF:kansas-city</t>
        </is>
      </c>
      <c r="F21245" t="inlineStr">
        <is>
          <t>DST</t>
        </is>
      </c>
      <c r="G21245" t="inlineStr">
        <is>
          <t>Yes</t>
        </is>
      </c>
      <c r="H21245" t="n">
        <v>5.75</v>
      </c>
    </row>
    <row r="21246">
      <c r="A21246" t="inlineStr">
        <is>
          <t>2023-W4-2023-PEPSALFA-Y30197</t>
        </is>
      </c>
      <c r="B21246" t="n">
        <v>2023</v>
      </c>
      <c r="C21246" t="n">
        <v>4</v>
      </c>
      <c r="D21246" t="inlineStr">
        <is>
          <t>2023-PEPSALFA</t>
        </is>
      </c>
      <c r="E21246" t="inlineStr">
        <is>
          <t>Y30197</t>
        </is>
      </c>
      <c r="F21246" t="inlineStr">
        <is>
          <t>BN</t>
        </is>
      </c>
      <c r="G21246" t="inlineStr">
        <is>
          <t>No</t>
        </is>
      </c>
      <c r="H21246" t="n">
        <v>15.4</v>
      </c>
    </row>
    <row r="21247">
      <c r="A21247" t="inlineStr">
        <is>
          <t>2023-W4-2023-PEPSALFA-Y32732</t>
        </is>
      </c>
      <c r="B21247" t="n">
        <v>2023</v>
      </c>
      <c r="C21247" t="n">
        <v>4</v>
      </c>
      <c r="D21247" t="inlineStr">
        <is>
          <t>2023-PEPSALFA</t>
        </is>
      </c>
      <c r="E21247" t="inlineStr">
        <is>
          <t>Y32732</t>
        </is>
      </c>
      <c r="F21247" t="inlineStr">
        <is>
          <t>BN</t>
        </is>
      </c>
      <c r="G21247" t="inlineStr">
        <is>
          <t>No</t>
        </is>
      </c>
      <c r="H21247" t="n">
        <v>1.1</v>
      </c>
    </row>
    <row r="21248">
      <c r="A21248" t="inlineStr">
        <is>
          <t>2023-W4-2023-PEPSALFA-Y30182</t>
        </is>
      </c>
      <c r="B21248" t="n">
        <v>2023</v>
      </c>
      <c r="C21248" t="n">
        <v>4</v>
      </c>
      <c r="D21248" t="inlineStr">
        <is>
          <t>2023-PEPSALFA</t>
        </is>
      </c>
      <c r="E21248" t="inlineStr">
        <is>
          <t>Y30182</t>
        </is>
      </c>
      <c r="F21248" t="inlineStr">
        <is>
          <t>BN</t>
        </is>
      </c>
      <c r="G21248" t="inlineStr">
        <is>
          <t>No</t>
        </is>
      </c>
      <c r="H21248" t="n">
        <v>0</v>
      </c>
    </row>
    <row r="21249">
      <c r="A21249" t="inlineStr">
        <is>
          <t>2023-W4-2023-PEPSALFA-Y34107</t>
        </is>
      </c>
      <c r="B21249" t="n">
        <v>2023</v>
      </c>
      <c r="C21249" t="n">
        <v>4</v>
      </c>
      <c r="D21249" t="inlineStr">
        <is>
          <t>2023-PEPSALFA</t>
        </is>
      </c>
      <c r="E21249" t="inlineStr">
        <is>
          <t>Y34107</t>
        </is>
      </c>
      <c r="F21249" t="inlineStr">
        <is>
          <t>BN</t>
        </is>
      </c>
      <c r="G21249" t="inlineStr">
        <is>
          <t>No</t>
        </is>
      </c>
      <c r="H21249" t="n">
        <v>1.7</v>
      </c>
    </row>
    <row r="21250">
      <c r="A21250" t="inlineStr">
        <is>
          <t>2023-W4-2023-PEPSALFA-Y25785</t>
        </is>
      </c>
      <c r="B21250" t="n">
        <v>2023</v>
      </c>
      <c r="C21250" t="n">
        <v>4</v>
      </c>
      <c r="D21250" t="inlineStr">
        <is>
          <t>2023-PEPSALFA</t>
        </is>
      </c>
      <c r="E21250" t="inlineStr">
        <is>
          <t>Y25785</t>
        </is>
      </c>
      <c r="F21250" t="inlineStr">
        <is>
          <t>BN</t>
        </is>
      </c>
      <c r="G21250" t="inlineStr">
        <is>
          <t>No</t>
        </is>
      </c>
      <c r="H21250" t="n">
        <v>28.22</v>
      </c>
    </row>
    <row r="21251">
      <c r="A21251" t="inlineStr">
        <is>
          <t>2023-W4-2023-PEPSALFA-Y30157</t>
        </is>
      </c>
      <c r="B21251" t="n">
        <v>2023</v>
      </c>
      <c r="C21251" t="n">
        <v>4</v>
      </c>
      <c r="D21251" t="inlineStr">
        <is>
          <t>2023-PEPSALFA</t>
        </is>
      </c>
      <c r="E21251" t="inlineStr">
        <is>
          <t>Y30157</t>
        </is>
      </c>
      <c r="F21251" t="inlineStr">
        <is>
          <t>BN</t>
        </is>
      </c>
      <c r="G21251" t="inlineStr">
        <is>
          <t>No</t>
        </is>
      </c>
      <c r="H21251" t="n">
        <v>1.9</v>
      </c>
    </row>
    <row r="21252">
      <c r="A21252" t="inlineStr">
        <is>
          <t>2023-W4-2023-LDV-Y30123</t>
        </is>
      </c>
      <c r="B21252" t="n">
        <v>2023</v>
      </c>
      <c r="C21252" t="n">
        <v>4</v>
      </c>
      <c r="D21252" t="inlineStr">
        <is>
          <t>2023-LDV</t>
        </is>
      </c>
      <c r="E21252" t="inlineStr">
        <is>
          <t>Y30123</t>
        </is>
      </c>
      <c r="F21252" t="inlineStr">
        <is>
          <t>QB</t>
        </is>
      </c>
      <c r="G21252" t="inlineStr">
        <is>
          <t>Yes</t>
        </is>
      </c>
      <c r="H21252" t="n">
        <v>17.22</v>
      </c>
    </row>
    <row r="21253">
      <c r="A21253" t="inlineStr">
        <is>
          <t>2023-W4-2023-LDV-Y31908</t>
        </is>
      </c>
      <c r="B21253" t="n">
        <v>2023</v>
      </c>
      <c r="C21253" t="n">
        <v>4</v>
      </c>
      <c r="D21253" t="inlineStr">
        <is>
          <t>2023-LDV</t>
        </is>
      </c>
      <c r="E21253" t="inlineStr">
        <is>
          <t>Y31908</t>
        </is>
      </c>
      <c r="F21253" t="inlineStr">
        <is>
          <t>WR</t>
        </is>
      </c>
      <c r="G21253" t="inlineStr">
        <is>
          <t>Yes</t>
        </is>
      </c>
      <c r="H21253" t="n">
        <v>18.6</v>
      </c>
    </row>
    <row r="21254">
      <c r="A21254" t="inlineStr">
        <is>
          <t>2023-W4-2023-LDV-Y27535</t>
        </is>
      </c>
      <c r="B21254" t="n">
        <v>2023</v>
      </c>
      <c r="C21254" t="n">
        <v>4</v>
      </c>
      <c r="D21254" t="inlineStr">
        <is>
          <t>2023-LDV</t>
        </is>
      </c>
      <c r="E21254" t="inlineStr">
        <is>
          <t>Y27535</t>
        </is>
      </c>
      <c r="F21254" t="inlineStr">
        <is>
          <t>WR</t>
        </is>
      </c>
      <c r="G21254" t="inlineStr">
        <is>
          <t>Yes</t>
        </is>
      </c>
      <c r="H21254" t="n">
        <v>5.5</v>
      </c>
    </row>
    <row r="21255">
      <c r="A21255" t="inlineStr">
        <is>
          <t>2023-W4-2023-LDV-Y30121</t>
        </is>
      </c>
      <c r="B21255" t="n">
        <v>2023</v>
      </c>
      <c r="C21255" t="n">
        <v>4</v>
      </c>
      <c r="D21255" t="inlineStr">
        <is>
          <t>2023-LDV</t>
        </is>
      </c>
      <c r="E21255" t="inlineStr">
        <is>
          <t>Y30121</t>
        </is>
      </c>
      <c r="F21255" t="inlineStr">
        <is>
          <t>RB</t>
        </is>
      </c>
      <c r="G21255" t="inlineStr">
        <is>
          <t>Yes</t>
        </is>
      </c>
      <c r="H21255" t="n">
        <v>45.2</v>
      </c>
    </row>
    <row r="21256">
      <c r="A21256" t="inlineStr">
        <is>
          <t>2023-W4-2023-LDV-Y30180</t>
        </is>
      </c>
      <c r="B21256" t="n">
        <v>2023</v>
      </c>
      <c r="C21256" t="n">
        <v>4</v>
      </c>
      <c r="D21256" t="inlineStr">
        <is>
          <t>2023-LDV</t>
        </is>
      </c>
      <c r="E21256" t="inlineStr">
        <is>
          <t>Y30180</t>
        </is>
      </c>
      <c r="F21256" t="inlineStr">
        <is>
          <t>RB</t>
        </is>
      </c>
      <c r="G21256" t="inlineStr">
        <is>
          <t>Yes</t>
        </is>
      </c>
      <c r="H21256" t="n">
        <v>14.9</v>
      </c>
    </row>
    <row r="21257">
      <c r="A21257" t="inlineStr">
        <is>
          <t>2023-W4-2023-LDV-Y30259</t>
        </is>
      </c>
      <c r="B21257" t="n">
        <v>2023</v>
      </c>
      <c r="C21257" t="n">
        <v>4</v>
      </c>
      <c r="D21257" t="inlineStr">
        <is>
          <t>2023-LDV</t>
        </is>
      </c>
      <c r="E21257" t="inlineStr">
        <is>
          <t>Y30259</t>
        </is>
      </c>
      <c r="F21257" t="inlineStr">
        <is>
          <t>TE</t>
        </is>
      </c>
      <c r="G21257" t="inlineStr">
        <is>
          <t>Yes</t>
        </is>
      </c>
      <c r="H21257" t="n">
        <v>1.4</v>
      </c>
    </row>
    <row r="21258">
      <c r="A21258" t="inlineStr">
        <is>
          <t>2023-W4-2023-LDV-Y33394</t>
        </is>
      </c>
      <c r="B21258" t="n">
        <v>2023</v>
      </c>
      <c r="C21258" t="n">
        <v>4</v>
      </c>
      <c r="D21258" t="inlineStr">
        <is>
          <t>2023-LDV</t>
        </is>
      </c>
      <c r="E21258" t="inlineStr">
        <is>
          <t>Y33394</t>
        </is>
      </c>
      <c r="F21258" t="inlineStr">
        <is>
          <t>W/R/T FLEX</t>
        </is>
      </c>
      <c r="G21258" t="inlineStr">
        <is>
          <t>Yes</t>
        </is>
      </c>
      <c r="H21258" t="n">
        <v>6.6</v>
      </c>
    </row>
    <row r="21259">
      <c r="A21259" t="inlineStr">
        <is>
          <t>2023-W4-2023-LDV-Y32858</t>
        </is>
      </c>
      <c r="B21259" t="n">
        <v>2023</v>
      </c>
      <c r="C21259" t="n">
        <v>4</v>
      </c>
      <c r="D21259" t="inlineStr">
        <is>
          <t>2023-LDV</t>
        </is>
      </c>
      <c r="E21259" t="inlineStr">
        <is>
          <t>Y32858</t>
        </is>
      </c>
      <c r="F21259" t="inlineStr">
        <is>
          <t>K</t>
        </is>
      </c>
      <c r="G21259" t="inlineStr">
        <is>
          <t>Yes</t>
        </is>
      </c>
      <c r="H21259" t="n">
        <v>14</v>
      </c>
    </row>
    <row r="21260">
      <c r="A21260" t="inlineStr">
        <is>
          <t>2023-W4-2023-LDV-Y-DEF:buffalo</t>
        </is>
      </c>
      <c r="B21260" t="n">
        <v>2023</v>
      </c>
      <c r="C21260" t="n">
        <v>4</v>
      </c>
      <c r="D21260" t="inlineStr">
        <is>
          <t>2023-LDV</t>
        </is>
      </c>
      <c r="E21260" t="inlineStr">
        <is>
          <t>Y-DEF:buffalo</t>
        </is>
      </c>
      <c r="F21260" t="inlineStr">
        <is>
          <t>DST</t>
        </is>
      </c>
      <c r="G21260" t="inlineStr">
        <is>
          <t>Yes</t>
        </is>
      </c>
      <c r="H21260" t="n">
        <v>13.83</v>
      </c>
    </row>
    <row r="21261">
      <c r="A21261" t="inlineStr">
        <is>
          <t>2023-W4-2023-LDV-Y34659</t>
        </is>
      </c>
      <c r="B21261" t="n">
        <v>2023</v>
      </c>
      <c r="C21261" t="n">
        <v>4</v>
      </c>
      <c r="D21261" t="inlineStr">
        <is>
          <t>2023-LDV</t>
        </is>
      </c>
      <c r="E21261" t="inlineStr">
        <is>
          <t>Y34659</t>
        </is>
      </c>
      <c r="F21261" t="inlineStr">
        <is>
          <t>BN</t>
        </is>
      </c>
      <c r="G21261" t="inlineStr">
        <is>
          <t>No</t>
        </is>
      </c>
      <c r="H21261" t="n">
        <v>6.9</v>
      </c>
    </row>
    <row r="21262">
      <c r="A21262" t="inlineStr">
        <is>
          <t>2023-W4-2023-LDV-Y40108</t>
        </is>
      </c>
      <c r="B21262" t="n">
        <v>2023</v>
      </c>
      <c r="C21262" t="n">
        <v>4</v>
      </c>
      <c r="D21262" t="inlineStr">
        <is>
          <t>2023-LDV</t>
        </is>
      </c>
      <c r="E21262" t="inlineStr">
        <is>
          <t>Y40108</t>
        </is>
      </c>
      <c r="F21262" t="inlineStr">
        <is>
          <t>BN</t>
        </is>
      </c>
      <c r="G21262" t="inlineStr">
        <is>
          <t>No</t>
        </is>
      </c>
      <c r="H21262" t="n">
        <v>1.3</v>
      </c>
    </row>
    <row r="21263">
      <c r="A21263" t="inlineStr">
        <is>
          <t>2023-W4-2023-LDV-Y33114</t>
        </is>
      </c>
      <c r="B21263" t="n">
        <v>2023</v>
      </c>
      <c r="C21263" t="n">
        <v>4</v>
      </c>
      <c r="D21263" t="inlineStr">
        <is>
          <t>2023-LDV</t>
        </is>
      </c>
      <c r="E21263" t="inlineStr">
        <is>
          <t>Y33114</t>
        </is>
      </c>
      <c r="F21263" t="inlineStr">
        <is>
          <t>BN</t>
        </is>
      </c>
      <c r="G21263" t="inlineStr">
        <is>
          <t>No</t>
        </is>
      </c>
      <c r="H21263" t="n">
        <v>0</v>
      </c>
    </row>
    <row r="21264">
      <c r="A21264" t="inlineStr">
        <is>
          <t>2023-W4-2023-LDV-Y27540</t>
        </is>
      </c>
      <c r="B21264" t="n">
        <v>2023</v>
      </c>
      <c r="C21264" t="n">
        <v>4</v>
      </c>
      <c r="D21264" t="inlineStr">
        <is>
          <t>2023-LDV</t>
        </is>
      </c>
      <c r="E21264" t="inlineStr">
        <is>
          <t>Y27540</t>
        </is>
      </c>
      <c r="F21264" t="inlineStr">
        <is>
          <t>BN</t>
        </is>
      </c>
      <c r="G21264" t="inlineStr">
        <is>
          <t>No</t>
        </is>
      </c>
      <c r="H21264" t="n">
        <v>0</v>
      </c>
    </row>
    <row r="21265">
      <c r="A21265" t="inlineStr">
        <is>
          <t>2023-W4-2023-LDV-Y33975</t>
        </is>
      </c>
      <c r="B21265" t="n">
        <v>2023</v>
      </c>
      <c r="C21265" t="n">
        <v>4</v>
      </c>
      <c r="D21265" t="inlineStr">
        <is>
          <t>2023-LDV</t>
        </is>
      </c>
      <c r="E21265" t="inlineStr">
        <is>
          <t>Y33975</t>
        </is>
      </c>
      <c r="F21265" t="inlineStr">
        <is>
          <t>BN</t>
        </is>
      </c>
      <c r="G21265" t="inlineStr">
        <is>
          <t>No</t>
        </is>
      </c>
      <c r="H21265" t="n">
        <v>4.46</v>
      </c>
    </row>
    <row r="21266">
      <c r="A21266" t="inlineStr">
        <is>
          <t>2023-W4-2023-LDV-Y27624</t>
        </is>
      </c>
      <c r="B21266" t="n">
        <v>2023</v>
      </c>
      <c r="C21266" t="n">
        <v>4</v>
      </c>
      <c r="D21266" t="inlineStr">
        <is>
          <t>2023-LDV</t>
        </is>
      </c>
      <c r="E21266" t="inlineStr">
        <is>
          <t>Y27624</t>
        </is>
      </c>
      <c r="F21266" t="inlineStr">
        <is>
          <t>BN</t>
        </is>
      </c>
      <c r="G21266" t="inlineStr">
        <is>
          <t>No</t>
        </is>
      </c>
      <c r="H21266" t="n">
        <v>0.7</v>
      </c>
    </row>
    <row r="21267">
      <c r="A21267" t="inlineStr">
        <is>
          <t>2023-W4-2023-ABARBA-Y29235</t>
        </is>
      </c>
      <c r="B21267" t="n">
        <v>2023</v>
      </c>
      <c r="C21267" t="n">
        <v>4</v>
      </c>
      <c r="D21267" t="inlineStr">
        <is>
          <t>2023-ABARBA</t>
        </is>
      </c>
      <c r="E21267" t="inlineStr">
        <is>
          <t>Y29235</t>
        </is>
      </c>
      <c r="F21267" t="inlineStr">
        <is>
          <t>QB</t>
        </is>
      </c>
      <c r="G21267" t="inlineStr">
        <is>
          <t>Yes</t>
        </is>
      </c>
      <c r="H21267" t="n">
        <v>14.4</v>
      </c>
    </row>
    <row r="21268">
      <c r="A21268" t="inlineStr">
        <is>
          <t>2023-W4-2023-ABARBA-Y32687</t>
        </is>
      </c>
      <c r="B21268" t="n">
        <v>2023</v>
      </c>
      <c r="C21268" t="n">
        <v>4</v>
      </c>
      <c r="D21268" t="inlineStr">
        <is>
          <t>2023-ABARBA</t>
        </is>
      </c>
      <c r="E21268" t="inlineStr">
        <is>
          <t>Y32687</t>
        </is>
      </c>
      <c r="F21268" t="inlineStr">
        <is>
          <t>WR</t>
        </is>
      </c>
      <c r="G21268" t="inlineStr">
        <is>
          <t>Yes</t>
        </is>
      </c>
      <c r="H21268" t="n">
        <v>12.8</v>
      </c>
    </row>
    <row r="21269">
      <c r="A21269" t="inlineStr">
        <is>
          <t>2023-W4-2023-ABARBA-Y32695</t>
        </is>
      </c>
      <c r="B21269" t="n">
        <v>2023</v>
      </c>
      <c r="C21269" t="n">
        <v>4</v>
      </c>
      <c r="D21269" t="inlineStr">
        <is>
          <t>2023-ABARBA</t>
        </is>
      </c>
      <c r="E21269" t="inlineStr">
        <is>
          <t>Y32695</t>
        </is>
      </c>
      <c r="F21269" t="inlineStr">
        <is>
          <t>WR</t>
        </is>
      </c>
      <c r="G21269" t="inlineStr">
        <is>
          <t>Yes</t>
        </is>
      </c>
      <c r="H21269" t="n">
        <v>17.8</v>
      </c>
    </row>
    <row r="21270">
      <c r="A21270" t="inlineStr">
        <is>
          <t>2023-W4-2023-ABARBA-Y30154</t>
        </is>
      </c>
      <c r="B21270" t="n">
        <v>2023</v>
      </c>
      <c r="C21270" t="n">
        <v>4</v>
      </c>
      <c r="D21270" t="inlineStr">
        <is>
          <t>2023-ABARBA</t>
        </is>
      </c>
      <c r="E21270" t="inlineStr">
        <is>
          <t>Y30154</t>
        </is>
      </c>
      <c r="F21270" t="inlineStr">
        <is>
          <t>RB</t>
        </is>
      </c>
      <c r="G21270" t="inlineStr">
        <is>
          <t>Yes</t>
        </is>
      </c>
      <c r="H21270" t="n">
        <v>2.3</v>
      </c>
    </row>
    <row r="21271">
      <c r="A21271" t="inlineStr">
        <is>
          <t>2023-W4-2023-ABARBA-Y26804</t>
        </is>
      </c>
      <c r="B21271" t="n">
        <v>2023</v>
      </c>
      <c r="C21271" t="n">
        <v>4</v>
      </c>
      <c r="D21271" t="inlineStr">
        <is>
          <t>2023-ABARBA</t>
        </is>
      </c>
      <c r="E21271" t="inlineStr">
        <is>
          <t>Y26804</t>
        </is>
      </c>
      <c r="F21271" t="inlineStr">
        <is>
          <t>RB</t>
        </is>
      </c>
      <c r="G21271" t="inlineStr">
        <is>
          <t>Yes</t>
        </is>
      </c>
      <c r="H21271" t="n">
        <v>6.6</v>
      </c>
    </row>
    <row r="21272">
      <c r="A21272" t="inlineStr">
        <is>
          <t>2023-W4-2023-ABARBA-Y31840</t>
        </is>
      </c>
      <c r="B21272" t="n">
        <v>2023</v>
      </c>
      <c r="C21272" t="n">
        <v>4</v>
      </c>
      <c r="D21272" t="inlineStr">
        <is>
          <t>2023-ABARBA</t>
        </is>
      </c>
      <c r="E21272" t="inlineStr">
        <is>
          <t>Y31840</t>
        </is>
      </c>
      <c r="F21272" t="inlineStr">
        <is>
          <t>TE</t>
        </is>
      </c>
      <c r="G21272" t="inlineStr">
        <is>
          <t>Yes</t>
        </is>
      </c>
      <c r="H21272" t="n">
        <v>3.4</v>
      </c>
    </row>
    <row r="21273">
      <c r="A21273" t="inlineStr">
        <is>
          <t>2023-W4-2023-ABARBA-Y40042</t>
        </is>
      </c>
      <c r="B21273" t="n">
        <v>2023</v>
      </c>
      <c r="C21273" t="n">
        <v>4</v>
      </c>
      <c r="D21273" t="inlineStr">
        <is>
          <t>2023-ABARBA</t>
        </is>
      </c>
      <c r="E21273" t="inlineStr">
        <is>
          <t>Y40042</t>
        </is>
      </c>
      <c r="F21273" t="inlineStr">
        <is>
          <t>W/R/T FLEX</t>
        </is>
      </c>
      <c r="G21273" t="inlineStr">
        <is>
          <t>Yes</t>
        </is>
      </c>
      <c r="H21273" t="n">
        <v>0</v>
      </c>
    </row>
    <row r="21274">
      <c r="A21274" t="inlineStr">
        <is>
          <t>2023-W4-2023-ABARBA-Y30426</t>
        </is>
      </c>
      <c r="B21274" t="n">
        <v>2023</v>
      </c>
      <c r="C21274" t="n">
        <v>4</v>
      </c>
      <c r="D21274" t="inlineStr">
        <is>
          <t>2023-ABARBA</t>
        </is>
      </c>
      <c r="E21274" t="inlineStr">
        <is>
          <t>Y30426</t>
        </is>
      </c>
      <c r="F21274" t="inlineStr">
        <is>
          <t>K</t>
        </is>
      </c>
      <c r="G21274" t="inlineStr">
        <is>
          <t>Yes</t>
        </is>
      </c>
      <c r="H21274" t="n">
        <v>1</v>
      </c>
    </row>
    <row r="21275">
      <c r="A21275" t="inlineStr">
        <is>
          <t>2023-W4-2023-ABARBA-Y-DEF:dallas</t>
        </is>
      </c>
      <c r="B21275" t="n">
        <v>2023</v>
      </c>
      <c r="C21275" t="n">
        <v>4</v>
      </c>
      <c r="D21275" t="inlineStr">
        <is>
          <t>2023-ABARBA</t>
        </is>
      </c>
      <c r="E21275" t="inlineStr">
        <is>
          <t>Y-DEF:dallas</t>
        </is>
      </c>
      <c r="F21275" t="inlineStr">
        <is>
          <t>DST</t>
        </is>
      </c>
      <c r="G21275" t="inlineStr">
        <is>
          <t>Yes</t>
        </is>
      </c>
      <c r="H21275" t="n">
        <v>30.33</v>
      </c>
    </row>
    <row r="21276">
      <c r="A21276" t="inlineStr">
        <is>
          <t>2023-W4-2023-ABARBA-Y30972</t>
        </is>
      </c>
      <c r="B21276" t="n">
        <v>2023</v>
      </c>
      <c r="C21276" t="n">
        <v>4</v>
      </c>
      <c r="D21276" t="inlineStr">
        <is>
          <t>2023-ABARBA</t>
        </is>
      </c>
      <c r="E21276" t="inlineStr">
        <is>
          <t>Y30972</t>
        </is>
      </c>
      <c r="F21276" t="inlineStr">
        <is>
          <t>BN</t>
        </is>
      </c>
      <c r="G21276" t="inlineStr">
        <is>
          <t>No</t>
        </is>
      </c>
      <c r="H21276" t="n">
        <v>0</v>
      </c>
    </row>
    <row r="21277">
      <c r="A21277" t="inlineStr">
        <is>
          <t>2023-W4-2023-ABARBA-Y34009</t>
        </is>
      </c>
      <c r="B21277" t="n">
        <v>2023</v>
      </c>
      <c r="C21277" t="n">
        <v>4</v>
      </c>
      <c r="D21277" t="inlineStr">
        <is>
          <t>2023-ABARBA</t>
        </is>
      </c>
      <c r="E21277" t="inlineStr">
        <is>
          <t>Y34009</t>
        </is>
      </c>
      <c r="F21277" t="inlineStr">
        <is>
          <t>BN</t>
        </is>
      </c>
      <c r="G21277" t="inlineStr">
        <is>
          <t>No</t>
        </is>
      </c>
      <c r="H21277" t="n">
        <v>1.9</v>
      </c>
    </row>
    <row r="21278">
      <c r="A21278" t="inlineStr">
        <is>
          <t>2023-W4-2023-ABARBA-Y32711</t>
        </is>
      </c>
      <c r="B21278" t="n">
        <v>2023</v>
      </c>
      <c r="C21278" t="n">
        <v>4</v>
      </c>
      <c r="D21278" t="inlineStr">
        <is>
          <t>2023-ABARBA</t>
        </is>
      </c>
      <c r="E21278" t="inlineStr">
        <is>
          <t>Y32711</t>
        </is>
      </c>
      <c r="F21278" t="inlineStr">
        <is>
          <t>BN</t>
        </is>
      </c>
      <c r="G21278" t="inlineStr">
        <is>
          <t>No</t>
        </is>
      </c>
      <c r="H21278" t="n">
        <v>0</v>
      </c>
    </row>
    <row r="21279">
      <c r="A21279" t="inlineStr">
        <is>
          <t>2023-W4-2023-ABARBA-Y31906</t>
        </is>
      </c>
      <c r="B21279" t="n">
        <v>2023</v>
      </c>
      <c r="C21279" t="n">
        <v>4</v>
      </c>
      <c r="D21279" t="inlineStr">
        <is>
          <t>2023-ABARBA</t>
        </is>
      </c>
      <c r="E21279" t="inlineStr">
        <is>
          <t>Y31906</t>
        </is>
      </c>
      <c r="F21279" t="inlineStr">
        <is>
          <t>BN</t>
        </is>
      </c>
      <c r="G21279" t="inlineStr">
        <is>
          <t>No</t>
        </is>
      </c>
      <c r="H21279" t="n">
        <v>11.22</v>
      </c>
    </row>
    <row r="21280">
      <c r="A21280" t="inlineStr">
        <is>
          <t>2023-W4-2023-ABARBA-Y32702</t>
        </is>
      </c>
      <c r="B21280" t="n">
        <v>2023</v>
      </c>
      <c r="C21280" t="n">
        <v>4</v>
      </c>
      <c r="D21280" t="inlineStr">
        <is>
          <t>2023-ABARBA</t>
        </is>
      </c>
      <c r="E21280" t="inlineStr">
        <is>
          <t>Y32702</t>
        </is>
      </c>
      <c r="F21280" t="inlineStr">
        <is>
          <t>BN</t>
        </is>
      </c>
      <c r="G21280" t="inlineStr">
        <is>
          <t>No</t>
        </is>
      </c>
      <c r="H21280" t="n">
        <v>1.8</v>
      </c>
    </row>
    <row r="21281">
      <c r="A21281" t="inlineStr">
        <is>
          <t>2023-W4-2023-ALEXAODE-Y33399</t>
        </is>
      </c>
      <c r="B21281" t="n">
        <v>2023</v>
      </c>
      <c r="C21281" t="n">
        <v>4</v>
      </c>
      <c r="D21281" t="inlineStr">
        <is>
          <t>2023-ALEXAODE</t>
        </is>
      </c>
      <c r="E21281" t="inlineStr">
        <is>
          <t>Y33399</t>
        </is>
      </c>
      <c r="F21281" t="inlineStr">
        <is>
          <t>QB</t>
        </is>
      </c>
      <c r="G21281" t="inlineStr">
        <is>
          <t>Yes</t>
        </is>
      </c>
      <c r="H21281" t="n">
        <v>36.9</v>
      </c>
    </row>
    <row r="21282">
      <c r="A21282" t="inlineStr">
        <is>
          <t>2023-W4-2023-ALEXAODE-Y29399</t>
        </is>
      </c>
      <c r="B21282" t="n">
        <v>2023</v>
      </c>
      <c r="C21282" t="n">
        <v>4</v>
      </c>
      <c r="D21282" t="inlineStr">
        <is>
          <t>2023-ALEXAODE</t>
        </is>
      </c>
      <c r="E21282" t="inlineStr">
        <is>
          <t>Y29399</t>
        </is>
      </c>
      <c r="F21282" t="inlineStr">
        <is>
          <t>WR</t>
        </is>
      </c>
      <c r="G21282" t="inlineStr">
        <is>
          <t>Yes</t>
        </is>
      </c>
      <c r="H21282" t="n">
        <v>8.699999999999999</v>
      </c>
    </row>
    <row r="21283">
      <c r="A21283" t="inlineStr">
        <is>
          <t>2023-W4-2023-ALEXAODE-Y40168</t>
        </is>
      </c>
      <c r="B21283" t="n">
        <v>2023</v>
      </c>
      <c r="C21283" t="n">
        <v>4</v>
      </c>
      <c r="D21283" t="inlineStr">
        <is>
          <t>2023-ALEXAODE</t>
        </is>
      </c>
      <c r="E21283" t="inlineStr">
        <is>
          <t>Y40168</t>
        </is>
      </c>
      <c r="F21283" t="inlineStr">
        <is>
          <t>WR</t>
        </is>
      </c>
      <c r="G21283" t="inlineStr">
        <is>
          <t>Yes</t>
        </is>
      </c>
      <c r="H21283" t="n">
        <v>26.8</v>
      </c>
    </row>
    <row r="21284">
      <c r="A21284" t="inlineStr">
        <is>
          <t>2023-W4-2023-ALEXAODE-Y30161</t>
        </is>
      </c>
      <c r="B21284" t="n">
        <v>2023</v>
      </c>
      <c r="C21284" t="n">
        <v>4</v>
      </c>
      <c r="D21284" t="inlineStr">
        <is>
          <t>2023-ALEXAODE</t>
        </is>
      </c>
      <c r="E21284" t="inlineStr">
        <is>
          <t>Y30161</t>
        </is>
      </c>
      <c r="F21284" t="inlineStr">
        <is>
          <t>RB</t>
        </is>
      </c>
      <c r="G21284" t="inlineStr">
        <is>
          <t>Yes</t>
        </is>
      </c>
      <c r="H21284" t="n">
        <v>8.1</v>
      </c>
    </row>
    <row r="21285">
      <c r="A21285" t="inlineStr">
        <is>
          <t>2023-W4-2023-ALEXAODE-Y28654</t>
        </is>
      </c>
      <c r="B21285" t="n">
        <v>2023</v>
      </c>
      <c r="C21285" t="n">
        <v>4</v>
      </c>
      <c r="D21285" t="inlineStr">
        <is>
          <t>2023-ALEXAODE</t>
        </is>
      </c>
      <c r="E21285" t="inlineStr">
        <is>
          <t>Y28654</t>
        </is>
      </c>
      <c r="F21285" t="inlineStr">
        <is>
          <t>RB</t>
        </is>
      </c>
      <c r="G21285" t="inlineStr">
        <is>
          <t>Yes</t>
        </is>
      </c>
      <c r="H21285" t="n">
        <v>4</v>
      </c>
    </row>
    <row r="21286">
      <c r="A21286" t="inlineStr">
        <is>
          <t>2023-W4-2023-ALEXAODE-Y31056</t>
        </is>
      </c>
      <c r="B21286" t="n">
        <v>2023</v>
      </c>
      <c r="C21286" t="n">
        <v>4</v>
      </c>
      <c r="D21286" t="inlineStr">
        <is>
          <t>2023-ALEXAODE</t>
        </is>
      </c>
      <c r="E21286" t="inlineStr">
        <is>
          <t>Y31056</t>
        </is>
      </c>
      <c r="F21286" t="inlineStr">
        <is>
          <t>TE</t>
        </is>
      </c>
      <c r="G21286" t="inlineStr">
        <is>
          <t>Yes</t>
        </is>
      </c>
      <c r="H21286" t="n">
        <v>22.5</v>
      </c>
    </row>
    <row r="21287">
      <c r="A21287" t="inlineStr">
        <is>
          <t>2023-W4-2023-ALEXAODE-Y28392</t>
        </is>
      </c>
      <c r="B21287" t="n">
        <v>2023</v>
      </c>
      <c r="C21287" t="n">
        <v>4</v>
      </c>
      <c r="D21287" t="inlineStr">
        <is>
          <t>2023-ALEXAODE</t>
        </is>
      </c>
      <c r="E21287" t="inlineStr">
        <is>
          <t>Y28392</t>
        </is>
      </c>
      <c r="F21287" t="inlineStr">
        <is>
          <t>W/R/T FLEX</t>
        </is>
      </c>
      <c r="G21287" t="inlineStr">
        <is>
          <t>Yes</t>
        </is>
      </c>
      <c r="H21287" t="n">
        <v>2.1</v>
      </c>
    </row>
    <row r="21288">
      <c r="A21288" t="inlineStr">
        <is>
          <t>2023-W4-2023-ALEXAODE-Y31199</t>
        </is>
      </c>
      <c r="B21288" t="n">
        <v>2023</v>
      </c>
      <c r="C21288" t="n">
        <v>4</v>
      </c>
      <c r="D21288" t="inlineStr">
        <is>
          <t>2023-ALEXAODE</t>
        </is>
      </c>
      <c r="E21288" t="inlineStr">
        <is>
          <t>Y31199</t>
        </is>
      </c>
      <c r="F21288" t="inlineStr">
        <is>
          <t>K</t>
        </is>
      </c>
      <c r="G21288" t="inlineStr">
        <is>
          <t>Yes</t>
        </is>
      </c>
      <c r="H21288" t="n">
        <v>2</v>
      </c>
    </row>
    <row r="21289">
      <c r="A21289" t="inlineStr">
        <is>
          <t>2023-W4-2023-ALEXAODE-Y-DEF:cincinnati</t>
        </is>
      </c>
      <c r="B21289" t="n">
        <v>2023</v>
      </c>
      <c r="C21289" t="n">
        <v>4</v>
      </c>
      <c r="D21289" t="inlineStr">
        <is>
          <t>2023-ALEXAODE</t>
        </is>
      </c>
      <c r="E21289" t="inlineStr">
        <is>
          <t>Y-DEF:cincinnati</t>
        </is>
      </c>
      <c r="F21289" t="inlineStr">
        <is>
          <t>DST</t>
        </is>
      </c>
      <c r="G21289" t="inlineStr">
        <is>
          <t>Yes</t>
        </is>
      </c>
      <c r="H21289" t="n">
        <v>6.18</v>
      </c>
    </row>
    <row r="21290">
      <c r="A21290" t="inlineStr">
        <is>
          <t>2023-W4-2023-ALEXAODE-Y30218</t>
        </is>
      </c>
      <c r="B21290" t="n">
        <v>2023</v>
      </c>
      <c r="C21290" t="n">
        <v>4</v>
      </c>
      <c r="D21290" t="inlineStr">
        <is>
          <t>2023-ALEXAODE</t>
        </is>
      </c>
      <c r="E21290" t="inlineStr">
        <is>
          <t>Y30218</t>
        </is>
      </c>
      <c r="F21290" t="inlineStr">
        <is>
          <t>BN</t>
        </is>
      </c>
      <c r="G21290" t="inlineStr">
        <is>
          <t>No</t>
        </is>
      </c>
      <c r="H21290" t="n">
        <v>6.1</v>
      </c>
    </row>
    <row r="21291">
      <c r="A21291" t="inlineStr">
        <is>
          <t>2023-W4-2023-ALEXAODE-Y40162</t>
        </is>
      </c>
      <c r="B21291" t="n">
        <v>2023</v>
      </c>
      <c r="C21291" t="n">
        <v>4</v>
      </c>
      <c r="D21291" t="inlineStr">
        <is>
          <t>2023-ALEXAODE</t>
        </is>
      </c>
      <c r="E21291" t="inlineStr">
        <is>
          <t>Y40162</t>
        </is>
      </c>
      <c r="F21291" t="inlineStr">
        <is>
          <t>BN</t>
        </is>
      </c>
      <c r="G21291" t="inlineStr">
        <is>
          <t>No</t>
        </is>
      </c>
      <c r="H21291" t="n">
        <v>2</v>
      </c>
    </row>
    <row r="21292">
      <c r="A21292" t="inlineStr">
        <is>
          <t>2023-W4-2023-ALEXAODE-Y33445</t>
        </is>
      </c>
      <c r="B21292" t="n">
        <v>2023</v>
      </c>
      <c r="C21292" t="n">
        <v>4</v>
      </c>
      <c r="D21292" t="inlineStr">
        <is>
          <t>2023-ALEXAODE</t>
        </is>
      </c>
      <c r="E21292" t="inlineStr">
        <is>
          <t>Y33445</t>
        </is>
      </c>
      <c r="F21292" t="inlineStr">
        <is>
          <t>BN</t>
        </is>
      </c>
      <c r="G21292" t="inlineStr">
        <is>
          <t>No</t>
        </is>
      </c>
      <c r="H21292" t="n">
        <v>4.9</v>
      </c>
    </row>
    <row r="21293">
      <c r="A21293" t="inlineStr">
        <is>
          <t>2023-W4-2023-ALEXAODE-Y33989</t>
        </is>
      </c>
      <c r="B21293" t="n">
        <v>2023</v>
      </c>
      <c r="C21293" t="n">
        <v>4</v>
      </c>
      <c r="D21293" t="inlineStr">
        <is>
          <t>2023-ALEXAODE</t>
        </is>
      </c>
      <c r="E21293" t="inlineStr">
        <is>
          <t>Y33989</t>
        </is>
      </c>
      <c r="F21293" t="inlineStr">
        <is>
          <t>BN</t>
        </is>
      </c>
      <c r="G21293" t="inlineStr">
        <is>
          <t>No</t>
        </is>
      </c>
      <c r="H21293" t="n">
        <v>9.5</v>
      </c>
    </row>
    <row r="21294">
      <c r="A21294" t="inlineStr">
        <is>
          <t>2023-W4-2023-ALEXAODE-Y40118</t>
        </is>
      </c>
      <c r="B21294" t="n">
        <v>2023</v>
      </c>
      <c r="C21294" t="n">
        <v>4</v>
      </c>
      <c r="D21294" t="inlineStr">
        <is>
          <t>2023-ALEXAODE</t>
        </is>
      </c>
      <c r="E21294" t="inlineStr">
        <is>
          <t>Y40118</t>
        </is>
      </c>
      <c r="F21294" t="inlineStr">
        <is>
          <t>BN</t>
        </is>
      </c>
      <c r="G21294" t="inlineStr">
        <is>
          <t>No</t>
        </is>
      </c>
      <c r="H21294" t="n">
        <v>25.5</v>
      </c>
    </row>
    <row r="21295">
      <c r="A21295" t="inlineStr">
        <is>
          <t>2023-W4-2023-ALEXAODE-Y33514</t>
        </is>
      </c>
      <c r="B21295" t="n">
        <v>2023</v>
      </c>
      <c r="C21295" t="n">
        <v>4</v>
      </c>
      <c r="D21295" t="inlineStr">
        <is>
          <t>2023-ALEXAODE</t>
        </is>
      </c>
      <c r="E21295" t="inlineStr">
        <is>
          <t>Y33514</t>
        </is>
      </c>
      <c r="F21295" t="inlineStr">
        <is>
          <t>BN</t>
        </is>
      </c>
      <c r="G21295" t="inlineStr">
        <is>
          <t>No</t>
        </is>
      </c>
      <c r="H21295" t="n">
        <v>6.3</v>
      </c>
    </row>
    <row r="21296">
      <c r="A21296" t="inlineStr">
        <is>
          <t>2023-W4-2023-ALEXAODE-Y31833</t>
        </is>
      </c>
      <c r="B21296" t="n">
        <v>2023</v>
      </c>
      <c r="C21296" t="n">
        <v>4</v>
      </c>
      <c r="D21296" t="inlineStr">
        <is>
          <t>2023-ALEXAODE</t>
        </is>
      </c>
      <c r="E21296" t="inlineStr">
        <is>
          <t>Y31833</t>
        </is>
      </c>
      <c r="F21296" t="inlineStr">
        <is>
          <t>IR</t>
        </is>
      </c>
      <c r="G21296" t="inlineStr">
        <is>
          <t>No</t>
        </is>
      </c>
      <c r="H21296" t="n">
        <v>0</v>
      </c>
    </row>
    <row r="21297">
      <c r="A21297" t="inlineStr">
        <is>
          <t>2023-W4-2023-VARO-Y40040</t>
        </is>
      </c>
      <c r="B21297" t="n">
        <v>2023</v>
      </c>
      <c r="C21297" t="n">
        <v>4</v>
      </c>
      <c r="D21297" t="inlineStr">
        <is>
          <t>2023-VARO</t>
        </is>
      </c>
      <c r="E21297" t="inlineStr">
        <is>
          <t>Y40040</t>
        </is>
      </c>
      <c r="F21297" t="inlineStr">
        <is>
          <t>QB</t>
        </is>
      </c>
      <c r="G21297" t="inlineStr">
        <is>
          <t>Yes</t>
        </is>
      </c>
      <c r="H21297" t="n">
        <v>33.6</v>
      </c>
    </row>
    <row r="21298">
      <c r="A21298" t="inlineStr">
        <is>
          <t>2023-W4-2023-VARO-Y33393</t>
        </is>
      </c>
      <c r="B21298" t="n">
        <v>2023</v>
      </c>
      <c r="C21298" t="n">
        <v>4</v>
      </c>
      <c r="D21298" t="inlineStr">
        <is>
          <t>2023-VARO</t>
        </is>
      </c>
      <c r="E21298" t="inlineStr">
        <is>
          <t>Y33393</t>
        </is>
      </c>
      <c r="F21298" t="inlineStr">
        <is>
          <t>WR</t>
        </is>
      </c>
      <c r="G21298" t="inlineStr">
        <is>
          <t>Yes</t>
        </is>
      </c>
      <c r="H21298" t="n">
        <v>10.8</v>
      </c>
    </row>
    <row r="21299">
      <c r="A21299" t="inlineStr">
        <is>
          <t>2023-W4-2023-VARO-Y33966</t>
        </is>
      </c>
      <c r="B21299" t="n">
        <v>2023</v>
      </c>
      <c r="C21299" t="n">
        <v>4</v>
      </c>
      <c r="D21299" t="inlineStr">
        <is>
          <t>2023-VARO</t>
        </is>
      </c>
      <c r="E21299" t="inlineStr">
        <is>
          <t>Y33966</t>
        </is>
      </c>
      <c r="F21299" t="inlineStr">
        <is>
          <t>WR</t>
        </is>
      </c>
      <c r="G21299" t="inlineStr">
        <is>
          <t>Yes</t>
        </is>
      </c>
      <c r="H21299" t="n">
        <v>0.9</v>
      </c>
    </row>
    <row r="21300">
      <c r="A21300" t="inlineStr">
        <is>
          <t>2023-W4-2023-VARO-Y34019</t>
        </is>
      </c>
      <c r="B21300" t="n">
        <v>2023</v>
      </c>
      <c r="C21300" t="n">
        <v>4</v>
      </c>
      <c r="D21300" t="inlineStr">
        <is>
          <t>2023-VARO</t>
        </is>
      </c>
      <c r="E21300" t="inlineStr">
        <is>
          <t>Y34019</t>
        </is>
      </c>
      <c r="F21300" t="inlineStr">
        <is>
          <t>RB</t>
        </is>
      </c>
      <c r="G21300" t="inlineStr">
        <is>
          <t>Yes</t>
        </is>
      </c>
      <c r="H21300" t="n">
        <v>14.2</v>
      </c>
    </row>
    <row r="21301">
      <c r="A21301" t="inlineStr">
        <is>
          <t>2023-W4-2023-VARO-Y31885</t>
        </is>
      </c>
      <c r="B21301" t="n">
        <v>2023</v>
      </c>
      <c r="C21301" t="n">
        <v>4</v>
      </c>
      <c r="D21301" t="inlineStr">
        <is>
          <t>2023-VARO</t>
        </is>
      </c>
      <c r="E21301" t="inlineStr">
        <is>
          <t>Y31885</t>
        </is>
      </c>
      <c r="F21301" t="inlineStr">
        <is>
          <t>RB</t>
        </is>
      </c>
      <c r="G21301" t="inlineStr">
        <is>
          <t>Yes</t>
        </is>
      </c>
      <c r="H21301" t="n">
        <v>4.7</v>
      </c>
    </row>
    <row r="21302">
      <c r="A21302" t="inlineStr">
        <is>
          <t>2023-W4-2023-VARO-Y40074</t>
        </is>
      </c>
      <c r="B21302" t="n">
        <v>2023</v>
      </c>
      <c r="C21302" t="n">
        <v>4</v>
      </c>
      <c r="D21302" t="inlineStr">
        <is>
          <t>2023-VARO</t>
        </is>
      </c>
      <c r="E21302" t="inlineStr">
        <is>
          <t>Y40074</t>
        </is>
      </c>
      <c r="F21302" t="inlineStr">
        <is>
          <t>TE</t>
        </is>
      </c>
      <c r="G21302" t="inlineStr">
        <is>
          <t>Yes</t>
        </is>
      </c>
      <c r="H21302" t="n">
        <v>0.6</v>
      </c>
    </row>
    <row r="21303">
      <c r="A21303" t="inlineStr">
        <is>
          <t>2023-W4-2023-VARO-Y33508</t>
        </is>
      </c>
      <c r="B21303" t="n">
        <v>2023</v>
      </c>
      <c r="C21303" t="n">
        <v>4</v>
      </c>
      <c r="D21303" t="inlineStr">
        <is>
          <t>2023-VARO</t>
        </is>
      </c>
      <c r="E21303" t="inlineStr">
        <is>
          <t>Y33508</t>
        </is>
      </c>
      <c r="F21303" t="inlineStr">
        <is>
          <t>W/R/T FLEX</t>
        </is>
      </c>
      <c r="G21303" t="inlineStr">
        <is>
          <t>Yes</t>
        </is>
      </c>
      <c r="H21303" t="n">
        <v>5</v>
      </c>
    </row>
    <row r="21304">
      <c r="A21304" t="inlineStr">
        <is>
          <t>2023-W4-2023-VARO-Y30346</t>
        </is>
      </c>
      <c r="B21304" t="n">
        <v>2023</v>
      </c>
      <c r="C21304" t="n">
        <v>4</v>
      </c>
      <c r="D21304" t="inlineStr">
        <is>
          <t>2023-VARO</t>
        </is>
      </c>
      <c r="E21304" t="inlineStr">
        <is>
          <t>Y30346</t>
        </is>
      </c>
      <c r="F21304" t="inlineStr">
        <is>
          <t>K</t>
        </is>
      </c>
      <c r="G21304" t="inlineStr">
        <is>
          <t>Yes</t>
        </is>
      </c>
      <c r="H21304" t="n">
        <v>11</v>
      </c>
    </row>
    <row r="21305">
      <c r="A21305" t="inlineStr">
        <is>
          <t>2023-W4-2023-VARO-Y-DEF:new-england</t>
        </is>
      </c>
      <c r="B21305" t="n">
        <v>2023</v>
      </c>
      <c r="C21305" t="n">
        <v>4</v>
      </c>
      <c r="D21305" t="inlineStr">
        <is>
          <t>2023-VARO</t>
        </is>
      </c>
      <c r="E21305" t="inlineStr">
        <is>
          <t>Y-DEF:new-england</t>
        </is>
      </c>
      <c r="F21305" t="inlineStr">
        <is>
          <t>DST</t>
        </is>
      </c>
      <c r="G21305" t="inlineStr">
        <is>
          <t>Yes</t>
        </is>
      </c>
      <c r="H21305" t="n">
        <v>4.2</v>
      </c>
    </row>
    <row r="21306">
      <c r="A21306" t="inlineStr">
        <is>
          <t>2023-W4-2023-VARO-Y34063</t>
        </is>
      </c>
      <c r="B21306" t="n">
        <v>2023</v>
      </c>
      <c r="C21306" t="n">
        <v>4</v>
      </c>
      <c r="D21306" t="inlineStr">
        <is>
          <t>2023-VARO</t>
        </is>
      </c>
      <c r="E21306" t="inlineStr">
        <is>
          <t>Y34063</t>
        </is>
      </c>
      <c r="F21306" t="inlineStr">
        <is>
          <t>BN</t>
        </is>
      </c>
      <c r="G21306" t="inlineStr">
        <is>
          <t>No</t>
        </is>
      </c>
      <c r="H21306" t="n">
        <v>11.3</v>
      </c>
    </row>
    <row r="21307">
      <c r="A21307" t="inlineStr">
        <is>
          <t>2023-W4-2023-VARO-Y34085</t>
        </is>
      </c>
      <c r="B21307" t="n">
        <v>2023</v>
      </c>
      <c r="C21307" t="n">
        <v>4</v>
      </c>
      <c r="D21307" t="inlineStr">
        <is>
          <t>2023-VARO</t>
        </is>
      </c>
      <c r="E21307" t="inlineStr">
        <is>
          <t>Y34085</t>
        </is>
      </c>
      <c r="F21307" t="inlineStr">
        <is>
          <t>BN</t>
        </is>
      </c>
      <c r="G21307" t="inlineStr">
        <is>
          <t>No</t>
        </is>
      </c>
      <c r="H21307" t="n">
        <v>11.2</v>
      </c>
    </row>
    <row r="21308">
      <c r="A21308" t="inlineStr">
        <is>
          <t>2023-W4-2023-VARO-Y34007</t>
        </is>
      </c>
      <c r="B21308" t="n">
        <v>2023</v>
      </c>
      <c r="C21308" t="n">
        <v>4</v>
      </c>
      <c r="D21308" t="inlineStr">
        <is>
          <t>2023-VARO</t>
        </is>
      </c>
      <c r="E21308" t="inlineStr">
        <is>
          <t>Y34007</t>
        </is>
      </c>
      <c r="F21308" t="inlineStr">
        <is>
          <t>BN</t>
        </is>
      </c>
      <c r="G21308" t="inlineStr">
        <is>
          <t>No</t>
        </is>
      </c>
      <c r="H21308" t="n">
        <v>4</v>
      </c>
    </row>
    <row r="21309">
      <c r="A21309" t="inlineStr">
        <is>
          <t>2023-W4-2023-VARO-Y40041</t>
        </is>
      </c>
      <c r="B21309" t="n">
        <v>2023</v>
      </c>
      <c r="C21309" t="n">
        <v>4</v>
      </c>
      <c r="D21309" t="inlineStr">
        <is>
          <t>2023-VARO</t>
        </is>
      </c>
      <c r="E21309" t="inlineStr">
        <is>
          <t>Y40041</t>
        </is>
      </c>
      <c r="F21309" t="inlineStr">
        <is>
          <t>BN</t>
        </is>
      </c>
      <c r="G21309" t="inlineStr">
        <is>
          <t>No</t>
        </is>
      </c>
      <c r="H21309" t="n">
        <v>2</v>
      </c>
    </row>
    <row r="21310">
      <c r="A21310" t="inlineStr">
        <is>
          <t>2023-W4-2023-VARO-Y40090</t>
        </is>
      </c>
      <c r="B21310" t="n">
        <v>2023</v>
      </c>
      <c r="C21310" t="n">
        <v>4</v>
      </c>
      <c r="D21310" t="inlineStr">
        <is>
          <t>2023-VARO</t>
        </is>
      </c>
      <c r="E21310" t="inlineStr">
        <is>
          <t>Y40090</t>
        </is>
      </c>
      <c r="F21310" t="inlineStr">
        <is>
          <t>BN</t>
        </is>
      </c>
      <c r="G21310" t="inlineStr">
        <is>
          <t>No</t>
        </is>
      </c>
      <c r="H21310" t="n">
        <v>6.33</v>
      </c>
    </row>
    <row r="21311">
      <c r="A21311" t="inlineStr">
        <is>
          <t>2023-W4-2023-VARO-Y33100</t>
        </is>
      </c>
      <c r="B21311" t="n">
        <v>2023</v>
      </c>
      <c r="C21311" t="n">
        <v>4</v>
      </c>
      <c r="D21311" t="inlineStr">
        <is>
          <t>2023-VARO</t>
        </is>
      </c>
      <c r="E21311" t="inlineStr">
        <is>
          <t>Y33100</t>
        </is>
      </c>
      <c r="F21311" t="inlineStr">
        <is>
          <t>BN</t>
        </is>
      </c>
      <c r="G21311" t="inlineStr">
        <is>
          <t>No</t>
        </is>
      </c>
      <c r="H21311" t="n">
        <v>2.2</v>
      </c>
    </row>
    <row r="21312">
      <c r="A21312" t="inlineStr">
        <is>
          <t>2023-W4-2023-VARO-Y40641</t>
        </is>
      </c>
      <c r="B21312" t="n">
        <v>2023</v>
      </c>
      <c r="C21312" t="n">
        <v>4</v>
      </c>
      <c r="D21312" t="inlineStr">
        <is>
          <t>2023-VARO</t>
        </is>
      </c>
      <c r="E21312" t="inlineStr">
        <is>
          <t>Y40641</t>
        </is>
      </c>
      <c r="F21312" t="inlineStr">
        <is>
          <t>IR</t>
        </is>
      </c>
      <c r="G21312" t="inlineStr">
        <is>
          <t>No</t>
        </is>
      </c>
      <c r="H21312" t="n">
        <v>0</v>
      </c>
    </row>
    <row r="21313">
      <c r="A21313" t="inlineStr">
        <is>
          <t>2023-W4-2023-TONYCLIF-Y34218</t>
        </is>
      </c>
      <c r="B21313" t="n">
        <v>2023</v>
      </c>
      <c r="C21313" t="n">
        <v>4</v>
      </c>
      <c r="D21313" t="inlineStr">
        <is>
          <t>2023-TONYCLIF</t>
        </is>
      </c>
      <c r="E21313" t="inlineStr">
        <is>
          <t>Y34218</t>
        </is>
      </c>
      <c r="F21313" t="inlineStr">
        <is>
          <t>QB</t>
        </is>
      </c>
      <c r="G21313" t="inlineStr">
        <is>
          <t>Yes</t>
        </is>
      </c>
      <c r="H21313" t="n">
        <v>23.32</v>
      </c>
    </row>
    <row r="21314">
      <c r="A21314" t="inlineStr">
        <is>
          <t>2023-W4-2023-TONYCLIF-Y32231</t>
        </is>
      </c>
      <c r="B21314" t="n">
        <v>2023</v>
      </c>
      <c r="C21314" t="n">
        <v>4</v>
      </c>
      <c r="D21314" t="inlineStr">
        <is>
          <t>2023-TONYCLIF</t>
        </is>
      </c>
      <c r="E21314" t="inlineStr">
        <is>
          <t>Y32231</t>
        </is>
      </c>
      <c r="F21314" t="inlineStr">
        <is>
          <t>WR</t>
        </is>
      </c>
      <c r="G21314" t="inlineStr">
        <is>
          <t>Yes</t>
        </is>
      </c>
      <c r="H21314" t="n">
        <v>4.3</v>
      </c>
    </row>
    <row r="21315">
      <c r="A21315" t="inlineStr">
        <is>
          <t>2023-W4-2023-TONYCLIF-Y31868</t>
        </is>
      </c>
      <c r="B21315" t="n">
        <v>2023</v>
      </c>
      <c r="C21315" t="n">
        <v>4</v>
      </c>
      <c r="D21315" t="inlineStr">
        <is>
          <t>2023-TONYCLIF</t>
        </is>
      </c>
      <c r="E21315" t="inlineStr">
        <is>
          <t>Y31868</t>
        </is>
      </c>
      <c r="F21315" t="inlineStr">
        <is>
          <t>WR</t>
        </is>
      </c>
      <c r="G21315" t="inlineStr">
        <is>
          <t>Yes</t>
        </is>
      </c>
      <c r="H21315" t="n">
        <v>0.6</v>
      </c>
    </row>
    <row r="21316">
      <c r="A21316" t="inlineStr">
        <is>
          <t>2023-W4-2023-TONYCLIF-Y40055</t>
        </is>
      </c>
      <c r="B21316" t="n">
        <v>2023</v>
      </c>
      <c r="C21316" t="n">
        <v>4</v>
      </c>
      <c r="D21316" t="inlineStr">
        <is>
          <t>2023-TONYCLIF</t>
        </is>
      </c>
      <c r="E21316" t="inlineStr">
        <is>
          <t>Y40055</t>
        </is>
      </c>
      <c r="F21316" t="inlineStr">
        <is>
          <t>RB</t>
        </is>
      </c>
      <c r="G21316" t="inlineStr">
        <is>
          <t>Yes</t>
        </is>
      </c>
      <c r="H21316" t="n">
        <v>16.2</v>
      </c>
    </row>
    <row r="21317">
      <c r="A21317" t="inlineStr">
        <is>
          <t>2023-W4-2023-TONYCLIF-Y31856</t>
        </is>
      </c>
      <c r="B21317" t="n">
        <v>2023</v>
      </c>
      <c r="C21317" t="n">
        <v>4</v>
      </c>
      <c r="D21317" t="inlineStr">
        <is>
          <t>2023-TONYCLIF</t>
        </is>
      </c>
      <c r="E21317" t="inlineStr">
        <is>
          <t>Y31856</t>
        </is>
      </c>
      <c r="F21317" t="inlineStr">
        <is>
          <t>RB</t>
        </is>
      </c>
      <c r="G21317" t="inlineStr">
        <is>
          <t>Yes</t>
        </is>
      </c>
      <c r="H21317" t="n">
        <v>23.9</v>
      </c>
    </row>
    <row r="21318">
      <c r="A21318" t="inlineStr">
        <is>
          <t>2023-W4-2023-TONYCLIF-Y31019</t>
        </is>
      </c>
      <c r="B21318" t="n">
        <v>2023</v>
      </c>
      <c r="C21318" t="n">
        <v>4</v>
      </c>
      <c r="D21318" t="inlineStr">
        <is>
          <t>2023-TONYCLIF</t>
        </is>
      </c>
      <c r="E21318" t="inlineStr">
        <is>
          <t>Y31019</t>
        </is>
      </c>
      <c r="F21318" t="inlineStr">
        <is>
          <t>TE</t>
        </is>
      </c>
      <c r="G21318" t="inlineStr">
        <is>
          <t>Yes</t>
        </is>
      </c>
      <c r="H21318" t="n">
        <v>3.5</v>
      </c>
    </row>
    <row r="21319">
      <c r="A21319" t="inlineStr">
        <is>
          <t>2023-W4-2023-TONYCLIF-Y40097</t>
        </is>
      </c>
      <c r="B21319" t="n">
        <v>2023</v>
      </c>
      <c r="C21319" t="n">
        <v>4</v>
      </c>
      <c r="D21319" t="inlineStr">
        <is>
          <t>2023-TONYCLIF</t>
        </is>
      </c>
      <c r="E21319" t="inlineStr">
        <is>
          <t>Y40097</t>
        </is>
      </c>
      <c r="F21319" t="inlineStr">
        <is>
          <t>W/R/T FLEX</t>
        </is>
      </c>
      <c r="G21319" t="inlineStr">
        <is>
          <t>Yes</t>
        </is>
      </c>
      <c r="H21319" t="n">
        <v>3.75</v>
      </c>
    </row>
    <row r="21320">
      <c r="A21320" t="inlineStr">
        <is>
          <t>2023-W4-2023-TONYCLIF-Y31137</t>
        </is>
      </c>
      <c r="B21320" t="n">
        <v>2023</v>
      </c>
      <c r="C21320" t="n">
        <v>4</v>
      </c>
      <c r="D21320" t="inlineStr">
        <is>
          <t>2023-TONYCLIF</t>
        </is>
      </c>
      <c r="E21320" t="inlineStr">
        <is>
          <t>Y31137</t>
        </is>
      </c>
      <c r="F21320" t="inlineStr">
        <is>
          <t>K</t>
        </is>
      </c>
      <c r="G21320" t="inlineStr">
        <is>
          <t>Yes</t>
        </is>
      </c>
      <c r="H21320" t="n">
        <v>5</v>
      </c>
    </row>
    <row r="21321">
      <c r="A21321" t="inlineStr">
        <is>
          <t>2023-W4-2023-TONYCLIF-Y-DEF:san-francisco</t>
        </is>
      </c>
      <c r="B21321" t="n">
        <v>2023</v>
      </c>
      <c r="C21321" t="n">
        <v>4</v>
      </c>
      <c r="D21321" t="inlineStr">
        <is>
          <t>2023-TONYCLIF</t>
        </is>
      </c>
      <c r="E21321" t="inlineStr">
        <is>
          <t>Y-DEF:san-francisco</t>
        </is>
      </c>
      <c r="F21321" t="inlineStr">
        <is>
          <t>DST</t>
        </is>
      </c>
      <c r="G21321" t="inlineStr">
        <is>
          <t>Yes</t>
        </is>
      </c>
      <c r="H21321" t="n">
        <v>4.3</v>
      </c>
    </row>
    <row r="21322">
      <c r="A21322" t="inlineStr">
        <is>
          <t>2023-W4-2023-TONYCLIF-Y33465</t>
        </is>
      </c>
      <c r="B21322" t="n">
        <v>2023</v>
      </c>
      <c r="C21322" t="n">
        <v>4</v>
      </c>
      <c r="D21322" t="inlineStr">
        <is>
          <t>2023-TONYCLIF</t>
        </is>
      </c>
      <c r="E21322" t="inlineStr">
        <is>
          <t>Y33465</t>
        </is>
      </c>
      <c r="F21322" t="inlineStr">
        <is>
          <t>BN</t>
        </is>
      </c>
      <c r="G21322" t="inlineStr">
        <is>
          <t>No</t>
        </is>
      </c>
      <c r="H21322" t="n">
        <v>9.199999999999999</v>
      </c>
    </row>
    <row r="21323">
      <c r="A21323" t="inlineStr">
        <is>
          <t>2023-W4-2023-TONYCLIF-Y31002</t>
        </is>
      </c>
      <c r="B21323" t="n">
        <v>2023</v>
      </c>
      <c r="C21323" t="n">
        <v>4</v>
      </c>
      <c r="D21323" t="inlineStr">
        <is>
          <t>2023-TONYCLIF</t>
        </is>
      </c>
      <c r="E21323" t="inlineStr">
        <is>
          <t>Y31002</t>
        </is>
      </c>
      <c r="F21323" t="inlineStr">
        <is>
          <t>BN</t>
        </is>
      </c>
      <c r="G21323" t="inlineStr">
        <is>
          <t>No</t>
        </is>
      </c>
      <c r="H21323" t="n">
        <v>32.14</v>
      </c>
    </row>
    <row r="21324">
      <c r="A21324" t="inlineStr">
        <is>
          <t>2023-W4-2023-TONYCLIF-Y29281</t>
        </is>
      </c>
      <c r="B21324" t="n">
        <v>2023</v>
      </c>
      <c r="C21324" t="n">
        <v>4</v>
      </c>
      <c r="D21324" t="inlineStr">
        <is>
          <t>2023-TONYCLIF</t>
        </is>
      </c>
      <c r="E21324" t="inlineStr">
        <is>
          <t>Y29281</t>
        </is>
      </c>
      <c r="F21324" t="inlineStr">
        <is>
          <t>BN</t>
        </is>
      </c>
      <c r="G21324" t="inlineStr">
        <is>
          <t>No</t>
        </is>
      </c>
      <c r="H21324" t="n">
        <v>7.3</v>
      </c>
    </row>
    <row r="21325">
      <c r="A21325" t="inlineStr">
        <is>
          <t>2023-W4-2023-TONYCLIF-Y40048</t>
        </is>
      </c>
      <c r="B21325" t="n">
        <v>2023</v>
      </c>
      <c r="C21325" t="n">
        <v>4</v>
      </c>
      <c r="D21325" t="inlineStr">
        <is>
          <t>2023-TONYCLIF</t>
        </is>
      </c>
      <c r="E21325" t="inlineStr">
        <is>
          <t>Y40048</t>
        </is>
      </c>
      <c r="F21325" t="inlineStr">
        <is>
          <t>BN</t>
        </is>
      </c>
      <c r="G21325" t="inlineStr">
        <is>
          <t>No</t>
        </is>
      </c>
      <c r="H21325" t="n">
        <v>4.7</v>
      </c>
    </row>
    <row r="21326">
      <c r="A21326" t="inlineStr">
        <is>
          <t>2023-W4-2023-TONYCLIF-Y33582</t>
        </is>
      </c>
      <c r="B21326" t="n">
        <v>2023</v>
      </c>
      <c r="C21326" t="n">
        <v>4</v>
      </c>
      <c r="D21326" t="inlineStr">
        <is>
          <t>2023-TONYCLIF</t>
        </is>
      </c>
      <c r="E21326" t="inlineStr">
        <is>
          <t>Y33582</t>
        </is>
      </c>
      <c r="F21326" t="inlineStr">
        <is>
          <t>BN</t>
        </is>
      </c>
      <c r="G21326" t="inlineStr">
        <is>
          <t>No</t>
        </is>
      </c>
      <c r="H21326" t="n">
        <v>0</v>
      </c>
    </row>
    <row r="21327">
      <c r="A21327" t="inlineStr">
        <is>
          <t>2023-W4-2023-TONYCLIF-Y32782</t>
        </is>
      </c>
      <c r="B21327" t="n">
        <v>2023</v>
      </c>
      <c r="C21327" t="n">
        <v>4</v>
      </c>
      <c r="D21327" t="inlineStr">
        <is>
          <t>2023-TONYCLIF</t>
        </is>
      </c>
      <c r="E21327" t="inlineStr">
        <is>
          <t>Y32782</t>
        </is>
      </c>
      <c r="F21327" t="inlineStr">
        <is>
          <t>BN</t>
        </is>
      </c>
      <c r="G21327" t="inlineStr">
        <is>
          <t>No</t>
        </is>
      </c>
      <c r="H21327" t="n">
        <v>6.5</v>
      </c>
    </row>
    <row r="21328">
      <c r="A21328" t="inlineStr">
        <is>
          <t>2023-W5-2023-JCHAPS-Y40030</t>
        </is>
      </c>
      <c r="B21328" t="n">
        <v>2023</v>
      </c>
      <c r="C21328" t="n">
        <v>5</v>
      </c>
      <c r="D21328" t="inlineStr">
        <is>
          <t>2023-JCHAPS</t>
        </is>
      </c>
      <c r="E21328" t="inlineStr">
        <is>
          <t>Y40030</t>
        </is>
      </c>
      <c r="F21328" t="inlineStr">
        <is>
          <t>QB</t>
        </is>
      </c>
      <c r="G21328" t="inlineStr">
        <is>
          <t>Yes</t>
        </is>
      </c>
      <c r="H21328" t="n">
        <v>16.16</v>
      </c>
    </row>
    <row r="21329">
      <c r="A21329" t="inlineStr">
        <is>
          <t>2023-W5-2023-JCHAPS-Y33398</t>
        </is>
      </c>
      <c r="B21329" t="n">
        <v>2023</v>
      </c>
      <c r="C21329" t="n">
        <v>5</v>
      </c>
      <c r="D21329" t="inlineStr">
        <is>
          <t>2023-JCHAPS</t>
        </is>
      </c>
      <c r="E21329" t="inlineStr">
        <is>
          <t>Y33398</t>
        </is>
      </c>
      <c r="F21329" t="inlineStr">
        <is>
          <t>WR</t>
        </is>
      </c>
      <c r="G21329" t="inlineStr">
        <is>
          <t>Yes</t>
        </is>
      </c>
      <c r="H21329" t="n">
        <v>1.1</v>
      </c>
    </row>
    <row r="21330">
      <c r="A21330" t="inlineStr">
        <is>
          <t>2023-W5-2023-JCHAPS-Y33965</t>
        </is>
      </c>
      <c r="B21330" t="n">
        <v>2023</v>
      </c>
      <c r="C21330" t="n">
        <v>5</v>
      </c>
      <c r="D21330" t="inlineStr">
        <is>
          <t>2023-JCHAPS</t>
        </is>
      </c>
      <c r="E21330" t="inlineStr">
        <is>
          <t>Y33965</t>
        </is>
      </c>
      <c r="F21330" t="inlineStr">
        <is>
          <t>WR</t>
        </is>
      </c>
      <c r="G21330" t="inlineStr">
        <is>
          <t>Yes</t>
        </is>
      </c>
      <c r="H21330" t="n">
        <v>6.9</v>
      </c>
    </row>
    <row r="21331">
      <c r="A21331" t="inlineStr">
        <is>
          <t>2023-W5-2023-JCHAPS-Y34207</t>
        </is>
      </c>
      <c r="B21331" t="n">
        <v>2023</v>
      </c>
      <c r="C21331" t="n">
        <v>5</v>
      </c>
      <c r="D21331" t="inlineStr">
        <is>
          <t>2023-JCHAPS</t>
        </is>
      </c>
      <c r="E21331" t="inlineStr">
        <is>
          <t>Y34207</t>
        </is>
      </c>
      <c r="F21331" t="inlineStr">
        <is>
          <t>RB</t>
        </is>
      </c>
      <c r="G21331" t="inlineStr">
        <is>
          <t>Yes</t>
        </is>
      </c>
      <c r="H21331" t="n">
        <v>12.9</v>
      </c>
    </row>
    <row r="21332">
      <c r="A21332" t="inlineStr">
        <is>
          <t>2023-W5-2023-JCHAPS-Y33605</t>
        </is>
      </c>
      <c r="B21332" t="n">
        <v>2023</v>
      </c>
      <c r="C21332" t="n">
        <v>5</v>
      </c>
      <c r="D21332" t="inlineStr">
        <is>
          <t>2023-JCHAPS</t>
        </is>
      </c>
      <c r="E21332" t="inlineStr">
        <is>
          <t>Y33605</t>
        </is>
      </c>
      <c r="F21332" t="inlineStr">
        <is>
          <t>RB</t>
        </is>
      </c>
      <c r="G21332" t="inlineStr">
        <is>
          <t>Yes</t>
        </is>
      </c>
      <c r="H21332" t="n">
        <v>7.6</v>
      </c>
    </row>
    <row r="21333">
      <c r="A21333" t="inlineStr">
        <is>
          <t>2023-W5-2023-JCHAPS-Y26658</t>
        </is>
      </c>
      <c r="B21333" t="n">
        <v>2023</v>
      </c>
      <c r="C21333" t="n">
        <v>5</v>
      </c>
      <c r="D21333" t="inlineStr">
        <is>
          <t>2023-JCHAPS</t>
        </is>
      </c>
      <c r="E21333" t="inlineStr">
        <is>
          <t>Y26658</t>
        </is>
      </c>
      <c r="F21333" t="inlineStr">
        <is>
          <t>TE</t>
        </is>
      </c>
      <c r="G21333" t="inlineStr">
        <is>
          <t>Yes</t>
        </is>
      </c>
      <c r="H21333" t="n">
        <v>8</v>
      </c>
    </row>
    <row r="21334">
      <c r="A21334" t="inlineStr">
        <is>
          <t>2023-W5-2023-JCHAPS-Y31857</t>
        </is>
      </c>
      <c r="B21334" t="n">
        <v>2023</v>
      </c>
      <c r="C21334" t="n">
        <v>5</v>
      </c>
      <c r="D21334" t="inlineStr">
        <is>
          <t>2023-JCHAPS</t>
        </is>
      </c>
      <c r="E21334" t="inlineStr">
        <is>
          <t>Y31857</t>
        </is>
      </c>
      <c r="F21334" t="inlineStr">
        <is>
          <t>W/R/T FLEX</t>
        </is>
      </c>
      <c r="G21334" t="inlineStr">
        <is>
          <t>Yes</t>
        </is>
      </c>
      <c r="H21334" t="n">
        <v>14.1</v>
      </c>
    </row>
    <row r="21335">
      <c r="A21335" t="inlineStr">
        <is>
          <t>2023-W5-2023-JCHAPS-Y40129</t>
        </is>
      </c>
      <c r="B21335" t="n">
        <v>2023</v>
      </c>
      <c r="C21335" t="n">
        <v>5</v>
      </c>
      <c r="D21335" t="inlineStr">
        <is>
          <t>2023-JCHAPS</t>
        </is>
      </c>
      <c r="E21335" t="inlineStr">
        <is>
          <t>Y40129</t>
        </is>
      </c>
      <c r="F21335" t="inlineStr">
        <is>
          <t>K</t>
        </is>
      </c>
      <c r="G21335" t="inlineStr">
        <is>
          <t>Yes</t>
        </is>
      </c>
      <c r="H21335" t="n">
        <v>6</v>
      </c>
    </row>
    <row r="21336">
      <c r="A21336" t="inlineStr">
        <is>
          <t>2023-W5-2023-JCHAPS-Y-DEF:indianapolis</t>
        </is>
      </c>
      <c r="B21336" t="n">
        <v>2023</v>
      </c>
      <c r="C21336" t="n">
        <v>5</v>
      </c>
      <c r="D21336" t="inlineStr">
        <is>
          <t>2023-JCHAPS</t>
        </is>
      </c>
      <c r="E21336" t="inlineStr">
        <is>
          <t>Y-DEF:indianapolis</t>
        </is>
      </c>
      <c r="F21336" t="inlineStr">
        <is>
          <t>DST</t>
        </is>
      </c>
      <c r="G21336" t="inlineStr">
        <is>
          <t>Yes</t>
        </is>
      </c>
      <c r="H21336" t="n">
        <v>5.85</v>
      </c>
    </row>
    <row r="21337">
      <c r="A21337" t="inlineStr">
        <is>
          <t>2023-W5-2023-JCHAPS-Y29269</t>
        </is>
      </c>
      <c r="B21337" t="n">
        <v>2023</v>
      </c>
      <c r="C21337" t="n">
        <v>5</v>
      </c>
      <c r="D21337" t="inlineStr">
        <is>
          <t>2023-JCHAPS</t>
        </is>
      </c>
      <c r="E21337" t="inlineStr">
        <is>
          <t>Y29269</t>
        </is>
      </c>
      <c r="F21337" t="inlineStr">
        <is>
          <t>BN</t>
        </is>
      </c>
      <c r="G21337" t="inlineStr">
        <is>
          <t>No</t>
        </is>
      </c>
      <c r="H21337" t="n">
        <v>0</v>
      </c>
    </row>
    <row r="21338">
      <c r="A21338" t="inlineStr">
        <is>
          <t>2023-W5-2023-JCHAPS-Y32756</t>
        </is>
      </c>
      <c r="B21338" t="n">
        <v>2023</v>
      </c>
      <c r="C21338" t="n">
        <v>5</v>
      </c>
      <c r="D21338" t="inlineStr">
        <is>
          <t>2023-JCHAPS</t>
        </is>
      </c>
      <c r="E21338" t="inlineStr">
        <is>
          <t>Y32756</t>
        </is>
      </c>
      <c r="F21338" t="inlineStr">
        <is>
          <t>BN</t>
        </is>
      </c>
      <c r="G21338" t="inlineStr">
        <is>
          <t>No</t>
        </is>
      </c>
      <c r="H21338" t="n">
        <v>34.5</v>
      </c>
    </row>
    <row r="21339">
      <c r="A21339" t="inlineStr">
        <is>
          <t>2023-W5-2023-JCHAPS-Y28457</t>
        </is>
      </c>
      <c r="B21339" t="n">
        <v>2023</v>
      </c>
      <c r="C21339" t="n">
        <v>5</v>
      </c>
      <c r="D21339" t="inlineStr">
        <is>
          <t>2023-JCHAPS</t>
        </is>
      </c>
      <c r="E21339" t="inlineStr">
        <is>
          <t>Y28457</t>
        </is>
      </c>
      <c r="F21339" t="inlineStr">
        <is>
          <t>BN</t>
        </is>
      </c>
      <c r="G21339" t="inlineStr">
        <is>
          <t>No</t>
        </is>
      </c>
      <c r="H21339" t="n">
        <v>0</v>
      </c>
    </row>
    <row r="21340">
      <c r="A21340" t="inlineStr">
        <is>
          <t>2023-W5-2023-JCHAPS-Y32722</t>
        </is>
      </c>
      <c r="B21340" t="n">
        <v>2023</v>
      </c>
      <c r="C21340" t="n">
        <v>5</v>
      </c>
      <c r="D21340" t="inlineStr">
        <is>
          <t>2023-JCHAPS</t>
        </is>
      </c>
      <c r="E21340" t="inlineStr">
        <is>
          <t>Y32722</t>
        </is>
      </c>
      <c r="F21340" t="inlineStr">
        <is>
          <t>BN</t>
        </is>
      </c>
      <c r="G21340" t="inlineStr">
        <is>
          <t>No</t>
        </is>
      </c>
      <c r="H21340" t="n">
        <v>2.8</v>
      </c>
    </row>
    <row r="21341">
      <c r="A21341" t="inlineStr">
        <is>
          <t>2023-W5-2023-JCHAPS-Y40075</t>
        </is>
      </c>
      <c r="B21341" t="n">
        <v>2023</v>
      </c>
      <c r="C21341" t="n">
        <v>5</v>
      </c>
      <c r="D21341" t="inlineStr">
        <is>
          <t>2023-JCHAPS</t>
        </is>
      </c>
      <c r="E21341" t="inlineStr">
        <is>
          <t>Y40075</t>
        </is>
      </c>
      <c r="F21341" t="inlineStr">
        <is>
          <t>BN</t>
        </is>
      </c>
      <c r="G21341" t="inlineStr">
        <is>
          <t>No</t>
        </is>
      </c>
      <c r="H21341" t="n">
        <v>0</v>
      </c>
    </row>
    <row r="21342">
      <c r="A21342" t="inlineStr">
        <is>
          <t>2023-W5-2023-JCHAPS-Y33967</t>
        </is>
      </c>
      <c r="B21342" t="n">
        <v>2023</v>
      </c>
      <c r="C21342" t="n">
        <v>5</v>
      </c>
      <c r="D21342" t="inlineStr">
        <is>
          <t>2023-JCHAPS</t>
        </is>
      </c>
      <c r="E21342" t="inlineStr">
        <is>
          <t>Y33967</t>
        </is>
      </c>
      <c r="F21342" t="inlineStr">
        <is>
          <t>BN</t>
        </is>
      </c>
      <c r="G21342" t="inlineStr">
        <is>
          <t>No</t>
        </is>
      </c>
      <c r="H21342" t="n">
        <v>1.2</v>
      </c>
    </row>
    <row r="21343">
      <c r="A21343" t="inlineStr">
        <is>
          <t>2023-W5-2023-JCHAPS-Y31394</t>
        </is>
      </c>
      <c r="B21343" t="n">
        <v>2023</v>
      </c>
      <c r="C21343" t="n">
        <v>5</v>
      </c>
      <c r="D21343" t="inlineStr">
        <is>
          <t>2023-JCHAPS</t>
        </is>
      </c>
      <c r="E21343" t="inlineStr">
        <is>
          <t>Y31394</t>
        </is>
      </c>
      <c r="F21343" t="inlineStr">
        <is>
          <t>IR</t>
        </is>
      </c>
      <c r="G21343" t="inlineStr">
        <is>
          <t>No</t>
        </is>
      </c>
      <c r="H21343" t="n">
        <v>0</v>
      </c>
    </row>
    <row r="21344">
      <c r="A21344" t="inlineStr">
        <is>
          <t>2023-W5-2023-VARO-Y40040</t>
        </is>
      </c>
      <c r="B21344" t="n">
        <v>2023</v>
      </c>
      <c r="C21344" t="n">
        <v>5</v>
      </c>
      <c r="D21344" t="inlineStr">
        <is>
          <t>2023-VARO</t>
        </is>
      </c>
      <c r="E21344" t="inlineStr">
        <is>
          <t>Y40040</t>
        </is>
      </c>
      <c r="F21344" t="inlineStr">
        <is>
          <t>QB</t>
        </is>
      </c>
      <c r="G21344" t="inlineStr">
        <is>
          <t>Yes</t>
        </is>
      </c>
      <c r="H21344" t="n">
        <v>4.42</v>
      </c>
    </row>
    <row r="21345">
      <c r="A21345" t="inlineStr">
        <is>
          <t>2023-W5-2023-VARO-Y33393</t>
        </is>
      </c>
      <c r="B21345" t="n">
        <v>2023</v>
      </c>
      <c r="C21345" t="n">
        <v>5</v>
      </c>
      <c r="D21345" t="inlineStr">
        <is>
          <t>2023-VARO</t>
        </is>
      </c>
      <c r="E21345" t="inlineStr">
        <is>
          <t>Y33393</t>
        </is>
      </c>
      <c r="F21345" t="inlineStr">
        <is>
          <t>WR</t>
        </is>
      </c>
      <c r="G21345" t="inlineStr">
        <is>
          <t>Yes</t>
        </is>
      </c>
      <c r="H21345" t="n">
        <v>46.7</v>
      </c>
    </row>
    <row r="21346">
      <c r="A21346" t="inlineStr">
        <is>
          <t>2023-W5-2023-VARO-Y33966</t>
        </is>
      </c>
      <c r="B21346" t="n">
        <v>2023</v>
      </c>
      <c r="C21346" t="n">
        <v>5</v>
      </c>
      <c r="D21346" t="inlineStr">
        <is>
          <t>2023-VARO</t>
        </is>
      </c>
      <c r="E21346" t="inlineStr">
        <is>
          <t>Y33966</t>
        </is>
      </c>
      <c r="F21346" t="inlineStr">
        <is>
          <t>WR</t>
        </is>
      </c>
      <c r="G21346" t="inlineStr">
        <is>
          <t>Yes</t>
        </is>
      </c>
      <c r="H21346" t="n">
        <v>8.199999999999999</v>
      </c>
    </row>
    <row r="21347">
      <c r="A21347" t="inlineStr">
        <is>
          <t>2023-W5-2023-VARO-Y34019</t>
        </is>
      </c>
      <c r="B21347" t="n">
        <v>2023</v>
      </c>
      <c r="C21347" t="n">
        <v>5</v>
      </c>
      <c r="D21347" t="inlineStr">
        <is>
          <t>2023-VARO</t>
        </is>
      </c>
      <c r="E21347" t="inlineStr">
        <is>
          <t>Y34019</t>
        </is>
      </c>
      <c r="F21347" t="inlineStr">
        <is>
          <t>RB</t>
        </is>
      </c>
      <c r="G21347" t="inlineStr">
        <is>
          <t>Yes</t>
        </is>
      </c>
      <c r="H21347" t="n">
        <v>3.6</v>
      </c>
    </row>
    <row r="21348">
      <c r="A21348" t="inlineStr">
        <is>
          <t>2023-W5-2023-VARO-Y34063</t>
        </is>
      </c>
      <c r="B21348" t="n">
        <v>2023</v>
      </c>
      <c r="C21348" t="n">
        <v>5</v>
      </c>
      <c r="D21348" t="inlineStr">
        <is>
          <t>2023-VARO</t>
        </is>
      </c>
      <c r="E21348" t="inlineStr">
        <is>
          <t>Y34063</t>
        </is>
      </c>
      <c r="F21348" t="inlineStr">
        <is>
          <t>RB</t>
        </is>
      </c>
      <c r="G21348" t="inlineStr">
        <is>
          <t>Yes</t>
        </is>
      </c>
      <c r="H21348" t="n">
        <v>8.699999999999999</v>
      </c>
    </row>
    <row r="21349">
      <c r="A21349" t="inlineStr">
        <is>
          <t>2023-W5-2023-VARO-Y34085</t>
        </is>
      </c>
      <c r="B21349" t="n">
        <v>2023</v>
      </c>
      <c r="C21349" t="n">
        <v>5</v>
      </c>
      <c r="D21349" t="inlineStr">
        <is>
          <t>2023-VARO</t>
        </is>
      </c>
      <c r="E21349" t="inlineStr">
        <is>
          <t>Y34085</t>
        </is>
      </c>
      <c r="F21349" t="inlineStr">
        <is>
          <t>TE</t>
        </is>
      </c>
      <c r="G21349" t="inlineStr">
        <is>
          <t>Yes</t>
        </is>
      </c>
      <c r="H21349" t="n">
        <v>4.3</v>
      </c>
    </row>
    <row r="21350">
      <c r="A21350" t="inlineStr">
        <is>
          <t>2023-W5-2023-VARO-Y33508</t>
        </is>
      </c>
      <c r="B21350" t="n">
        <v>2023</v>
      </c>
      <c r="C21350" t="n">
        <v>5</v>
      </c>
      <c r="D21350" t="inlineStr">
        <is>
          <t>2023-VARO</t>
        </is>
      </c>
      <c r="E21350" t="inlineStr">
        <is>
          <t>Y33508</t>
        </is>
      </c>
      <c r="F21350" t="inlineStr">
        <is>
          <t>W/R/T FLEX</t>
        </is>
      </c>
      <c r="G21350" t="inlineStr">
        <is>
          <t>Yes</t>
        </is>
      </c>
      <c r="H21350" t="n">
        <v>2.4</v>
      </c>
    </row>
    <row r="21351">
      <c r="A21351" t="inlineStr">
        <is>
          <t>2023-W5-2023-VARO-Y30346</t>
        </is>
      </c>
      <c r="B21351" t="n">
        <v>2023</v>
      </c>
      <c r="C21351" t="n">
        <v>5</v>
      </c>
      <c r="D21351" t="inlineStr">
        <is>
          <t>2023-VARO</t>
        </is>
      </c>
      <c r="E21351" t="inlineStr">
        <is>
          <t>Y30346</t>
        </is>
      </c>
      <c r="F21351" t="inlineStr">
        <is>
          <t>K</t>
        </is>
      </c>
      <c r="G21351" t="inlineStr">
        <is>
          <t>Yes</t>
        </is>
      </c>
      <c r="H21351" t="n">
        <v>10</v>
      </c>
    </row>
    <row r="21352">
      <c r="A21352" t="inlineStr">
        <is>
          <t>2023-W5-2023-VARO-Y-DEF:baltimore</t>
        </is>
      </c>
      <c r="B21352" t="n">
        <v>2023</v>
      </c>
      <c r="C21352" t="n">
        <v>5</v>
      </c>
      <c r="D21352" t="inlineStr">
        <is>
          <t>2023-VARO</t>
        </is>
      </c>
      <c r="E21352" t="inlineStr">
        <is>
          <t>Y-DEF:baltimore</t>
        </is>
      </c>
      <c r="F21352" t="inlineStr">
        <is>
          <t>DST</t>
        </is>
      </c>
      <c r="G21352" t="inlineStr">
        <is>
          <t>Yes</t>
        </is>
      </c>
      <c r="H21352" t="n">
        <v>6.83</v>
      </c>
    </row>
    <row r="21353">
      <c r="A21353" t="inlineStr">
        <is>
          <t>2023-W5-2023-VARO-Y31885</t>
        </is>
      </c>
      <c r="B21353" t="n">
        <v>2023</v>
      </c>
      <c r="C21353" t="n">
        <v>5</v>
      </c>
      <c r="D21353" t="inlineStr">
        <is>
          <t>2023-VARO</t>
        </is>
      </c>
      <c r="E21353" t="inlineStr">
        <is>
          <t>Y31885</t>
        </is>
      </c>
      <c r="F21353" t="inlineStr">
        <is>
          <t>BN</t>
        </is>
      </c>
      <c r="G21353" t="inlineStr">
        <is>
          <t>No</t>
        </is>
      </c>
      <c r="H21353" t="n">
        <v>1.2</v>
      </c>
    </row>
    <row r="21354">
      <c r="A21354" t="inlineStr">
        <is>
          <t>2023-W5-2023-VARO-Y40074</t>
        </is>
      </c>
      <c r="B21354" t="n">
        <v>2023</v>
      </c>
      <c r="C21354" t="n">
        <v>5</v>
      </c>
      <c r="D21354" t="inlineStr">
        <is>
          <t>2023-VARO</t>
        </is>
      </c>
      <c r="E21354" t="inlineStr">
        <is>
          <t>Y40074</t>
        </is>
      </c>
      <c r="F21354" t="inlineStr">
        <is>
          <t>BN</t>
        </is>
      </c>
      <c r="G21354" t="inlineStr">
        <is>
          <t>No</t>
        </is>
      </c>
      <c r="H21354" t="n">
        <v>6.4</v>
      </c>
    </row>
    <row r="21355">
      <c r="A21355" t="inlineStr">
        <is>
          <t>2023-W5-2023-VARO-Y34007</t>
        </is>
      </c>
      <c r="B21355" t="n">
        <v>2023</v>
      </c>
      <c r="C21355" t="n">
        <v>5</v>
      </c>
      <c r="D21355" t="inlineStr">
        <is>
          <t>2023-VARO</t>
        </is>
      </c>
      <c r="E21355" t="inlineStr">
        <is>
          <t>Y34007</t>
        </is>
      </c>
      <c r="F21355" t="inlineStr">
        <is>
          <t>BN</t>
        </is>
      </c>
      <c r="G21355" t="inlineStr">
        <is>
          <t>No</t>
        </is>
      </c>
      <c r="H21355" t="n">
        <v>25.6</v>
      </c>
    </row>
    <row r="21356">
      <c r="A21356" t="inlineStr">
        <is>
          <t>2023-W5-2023-VARO-Y40041</t>
        </is>
      </c>
      <c r="B21356" t="n">
        <v>2023</v>
      </c>
      <c r="C21356" t="n">
        <v>5</v>
      </c>
      <c r="D21356" t="inlineStr">
        <is>
          <t>2023-VARO</t>
        </is>
      </c>
      <c r="E21356" t="inlineStr">
        <is>
          <t>Y40041</t>
        </is>
      </c>
      <c r="F21356" t="inlineStr">
        <is>
          <t>BN</t>
        </is>
      </c>
      <c r="G21356" t="inlineStr">
        <is>
          <t>No</t>
        </is>
      </c>
      <c r="H21356" t="n">
        <v>0</v>
      </c>
    </row>
    <row r="21357">
      <c r="A21357" t="inlineStr">
        <is>
          <t>2023-W5-2023-VARO-Y33100</t>
        </is>
      </c>
      <c r="B21357" t="n">
        <v>2023</v>
      </c>
      <c r="C21357" t="n">
        <v>5</v>
      </c>
      <c r="D21357" t="inlineStr">
        <is>
          <t>2023-VARO</t>
        </is>
      </c>
      <c r="E21357" t="inlineStr">
        <is>
          <t>Y33100</t>
        </is>
      </c>
      <c r="F21357" t="inlineStr">
        <is>
          <t>BN</t>
        </is>
      </c>
      <c r="G21357" t="inlineStr">
        <is>
          <t>No</t>
        </is>
      </c>
      <c r="H21357" t="n">
        <v>2.38</v>
      </c>
    </row>
    <row r="21358">
      <c r="A21358" t="inlineStr">
        <is>
          <t>2023-W5-2023-VARO-Y34078</t>
        </is>
      </c>
      <c r="B21358" t="n">
        <v>2023</v>
      </c>
      <c r="C21358" t="n">
        <v>5</v>
      </c>
      <c r="D21358" t="inlineStr">
        <is>
          <t>2023-VARO</t>
        </is>
      </c>
      <c r="E21358" t="inlineStr">
        <is>
          <t>Y34078</t>
        </is>
      </c>
      <c r="F21358" t="inlineStr">
        <is>
          <t>BN</t>
        </is>
      </c>
      <c r="G21358" t="inlineStr">
        <is>
          <t>No</t>
        </is>
      </c>
      <c r="H21358" t="n">
        <v>0</v>
      </c>
    </row>
    <row r="21359">
      <c r="A21359" t="inlineStr">
        <is>
          <t>2023-W5-2023-VARO-Y40641</t>
        </is>
      </c>
      <c r="B21359" t="n">
        <v>2023</v>
      </c>
      <c r="C21359" t="n">
        <v>5</v>
      </c>
      <c r="D21359" t="inlineStr">
        <is>
          <t>2023-VARO</t>
        </is>
      </c>
      <c r="E21359" t="inlineStr">
        <is>
          <t>Y40641</t>
        </is>
      </c>
      <c r="F21359" t="inlineStr">
        <is>
          <t>IR</t>
        </is>
      </c>
      <c r="G21359" t="inlineStr">
        <is>
          <t>No</t>
        </is>
      </c>
      <c r="H21359" t="n">
        <v>0</v>
      </c>
    </row>
    <row r="21360">
      <c r="A21360" t="inlineStr">
        <is>
          <t>2023-W5-2023-HUERO-Y33389</t>
        </is>
      </c>
      <c r="B21360" t="n">
        <v>2023</v>
      </c>
      <c r="C21360" t="n">
        <v>5</v>
      </c>
      <c r="D21360" t="inlineStr">
        <is>
          <t>2023-HUERO</t>
        </is>
      </c>
      <c r="E21360" t="inlineStr">
        <is>
          <t>Y33389</t>
        </is>
      </c>
      <c r="F21360" t="inlineStr">
        <is>
          <t>QB</t>
        </is>
      </c>
      <c r="G21360" t="inlineStr">
        <is>
          <t>Yes</t>
        </is>
      </c>
      <c r="H21360" t="n">
        <v>17.7</v>
      </c>
    </row>
    <row r="21361">
      <c r="A21361" t="inlineStr">
        <is>
          <t>2023-W5-2023-HUERO-Y32798</t>
        </is>
      </c>
      <c r="B21361" t="n">
        <v>2023</v>
      </c>
      <c r="C21361" t="n">
        <v>5</v>
      </c>
      <c r="D21361" t="inlineStr">
        <is>
          <t>2023-HUERO</t>
        </is>
      </c>
      <c r="E21361" t="inlineStr">
        <is>
          <t>Y32798</t>
        </is>
      </c>
      <c r="F21361" t="inlineStr">
        <is>
          <t>WR</t>
        </is>
      </c>
      <c r="G21361" t="inlineStr">
        <is>
          <t>Yes</t>
        </is>
      </c>
      <c r="H21361" t="n">
        <v>19</v>
      </c>
    </row>
    <row r="21362">
      <c r="A21362" t="inlineStr">
        <is>
          <t>2023-W5-2023-HUERO-Y34088</t>
        </is>
      </c>
      <c r="B21362" t="n">
        <v>2023</v>
      </c>
      <c r="C21362" t="n">
        <v>5</v>
      </c>
      <c r="D21362" t="inlineStr">
        <is>
          <t>2023-HUERO</t>
        </is>
      </c>
      <c r="E21362" t="inlineStr">
        <is>
          <t>Y34088</t>
        </is>
      </c>
      <c r="F21362" t="inlineStr">
        <is>
          <t>WR</t>
        </is>
      </c>
      <c r="G21362" t="inlineStr">
        <is>
          <t>Yes</t>
        </is>
      </c>
      <c r="H21362" t="n">
        <v>0.9</v>
      </c>
    </row>
    <row r="21363">
      <c r="A21363" t="inlineStr">
        <is>
          <t>2023-W5-2023-HUERO-Y34447</t>
        </is>
      </c>
      <c r="B21363" t="n">
        <v>2023</v>
      </c>
      <c r="C21363" t="n">
        <v>5</v>
      </c>
      <c r="D21363" t="inlineStr">
        <is>
          <t>2023-HUERO</t>
        </is>
      </c>
      <c r="E21363" t="inlineStr">
        <is>
          <t>Y34447</t>
        </is>
      </c>
      <c r="F21363" t="inlineStr">
        <is>
          <t>RB</t>
        </is>
      </c>
      <c r="G21363" t="inlineStr">
        <is>
          <t>Yes</t>
        </is>
      </c>
      <c r="H21363" t="n">
        <v>9.4</v>
      </c>
    </row>
    <row r="21364">
      <c r="A21364" t="inlineStr">
        <is>
          <t>2023-W5-2023-HUERO-Y30552</t>
        </is>
      </c>
      <c r="B21364" t="n">
        <v>2023</v>
      </c>
      <c r="C21364" t="n">
        <v>5</v>
      </c>
      <c r="D21364" t="inlineStr">
        <is>
          <t>2023-HUERO</t>
        </is>
      </c>
      <c r="E21364" t="inlineStr">
        <is>
          <t>Y30552</t>
        </is>
      </c>
      <c r="F21364" t="inlineStr">
        <is>
          <t>RB</t>
        </is>
      </c>
      <c r="G21364" t="inlineStr">
        <is>
          <t>Yes</t>
        </is>
      </c>
      <c r="H21364" t="n">
        <v>2.9</v>
      </c>
    </row>
    <row r="21365">
      <c r="A21365" t="inlineStr">
        <is>
          <t>2023-W5-2023-HUERO-Y26686</t>
        </is>
      </c>
      <c r="B21365" t="n">
        <v>2023</v>
      </c>
      <c r="C21365" t="n">
        <v>5</v>
      </c>
      <c r="D21365" t="inlineStr">
        <is>
          <t>2023-HUERO</t>
        </is>
      </c>
      <c r="E21365" t="inlineStr">
        <is>
          <t>Y26686</t>
        </is>
      </c>
      <c r="F21365" t="inlineStr">
        <is>
          <t>TE</t>
        </is>
      </c>
      <c r="G21365" t="inlineStr">
        <is>
          <t>Yes</t>
        </is>
      </c>
      <c r="H21365" t="n">
        <v>17.7</v>
      </c>
    </row>
    <row r="21366">
      <c r="A21366" t="inlineStr">
        <is>
          <t>2023-W5-2023-HUERO-Y40696</t>
        </is>
      </c>
      <c r="B21366" t="n">
        <v>2023</v>
      </c>
      <c r="C21366" t="n">
        <v>5</v>
      </c>
      <c r="D21366" t="inlineStr">
        <is>
          <t>2023-HUERO</t>
        </is>
      </c>
      <c r="E21366" t="inlineStr">
        <is>
          <t>Y40696</t>
        </is>
      </c>
      <c r="F21366" t="inlineStr">
        <is>
          <t>W/R/T FLEX</t>
        </is>
      </c>
      <c r="G21366" t="inlineStr">
        <is>
          <t>Yes</t>
        </is>
      </c>
      <c r="H21366" t="n">
        <v>16.4</v>
      </c>
    </row>
    <row r="21367">
      <c r="A21367" t="inlineStr">
        <is>
          <t>2023-W5-2023-HUERO-Y31199</t>
        </is>
      </c>
      <c r="B21367" t="n">
        <v>2023</v>
      </c>
      <c r="C21367" t="n">
        <v>5</v>
      </c>
      <c r="D21367" t="inlineStr">
        <is>
          <t>2023-HUERO</t>
        </is>
      </c>
      <c r="E21367" t="inlineStr">
        <is>
          <t>Y31199</t>
        </is>
      </c>
      <c r="F21367" t="inlineStr">
        <is>
          <t>K</t>
        </is>
      </c>
      <c r="G21367" t="inlineStr">
        <is>
          <t>Yes</t>
        </is>
      </c>
      <c r="H21367" t="n">
        <v>8</v>
      </c>
    </row>
    <row r="21368">
      <c r="A21368" t="inlineStr">
        <is>
          <t>2023-W5-2023-HUERO-Y-DEF:washington</t>
        </is>
      </c>
      <c r="B21368" t="n">
        <v>2023</v>
      </c>
      <c r="C21368" t="n">
        <v>5</v>
      </c>
      <c r="D21368" t="inlineStr">
        <is>
          <t>2023-HUERO</t>
        </is>
      </c>
      <c r="E21368" t="inlineStr">
        <is>
          <t>Y-DEF:washington</t>
        </is>
      </c>
      <c r="F21368" t="inlineStr">
        <is>
          <t>DST</t>
        </is>
      </c>
      <c r="G21368" t="inlineStr">
        <is>
          <t>Yes</t>
        </is>
      </c>
      <c r="H21368" t="n">
        <v>0</v>
      </c>
    </row>
    <row r="21369">
      <c r="A21369" t="inlineStr">
        <is>
          <t>2023-W5-2023-HUERO-Y32685</t>
        </is>
      </c>
      <c r="B21369" t="n">
        <v>2023</v>
      </c>
      <c r="C21369" t="n">
        <v>5</v>
      </c>
      <c r="D21369" t="inlineStr">
        <is>
          <t>2023-HUERO</t>
        </is>
      </c>
      <c r="E21369" t="inlineStr">
        <is>
          <t>Y32685</t>
        </is>
      </c>
      <c r="F21369" t="inlineStr">
        <is>
          <t>BN</t>
        </is>
      </c>
      <c r="G21369" t="inlineStr">
        <is>
          <t>No</t>
        </is>
      </c>
      <c r="H21369" t="n">
        <v>8</v>
      </c>
    </row>
    <row r="21370">
      <c r="A21370" t="inlineStr">
        <is>
          <t>2023-W5-2023-HUERO-Y30227</t>
        </is>
      </c>
      <c r="B21370" t="n">
        <v>2023</v>
      </c>
      <c r="C21370" t="n">
        <v>5</v>
      </c>
      <c r="D21370" t="inlineStr">
        <is>
          <t>2023-HUERO</t>
        </is>
      </c>
      <c r="E21370" t="inlineStr">
        <is>
          <t>Y30227</t>
        </is>
      </c>
      <c r="F21370" t="inlineStr">
        <is>
          <t>BN</t>
        </is>
      </c>
      <c r="G21370" t="inlineStr">
        <is>
          <t>No</t>
        </is>
      </c>
      <c r="H21370" t="n">
        <v>9.5</v>
      </c>
    </row>
    <row r="21371">
      <c r="A21371" t="inlineStr">
        <is>
          <t>2023-W5-2023-HUERO-Y33423</t>
        </is>
      </c>
      <c r="B21371" t="n">
        <v>2023</v>
      </c>
      <c r="C21371" t="n">
        <v>5</v>
      </c>
      <c r="D21371" t="inlineStr">
        <is>
          <t>2023-HUERO</t>
        </is>
      </c>
      <c r="E21371" t="inlineStr">
        <is>
          <t>Y33423</t>
        </is>
      </c>
      <c r="F21371" t="inlineStr">
        <is>
          <t>BN</t>
        </is>
      </c>
      <c r="G21371" t="inlineStr">
        <is>
          <t>No</t>
        </is>
      </c>
      <c r="H21371" t="n">
        <v>0</v>
      </c>
    </row>
    <row r="21372">
      <c r="A21372" t="inlineStr">
        <is>
          <t>2023-W5-2023-HUERO-Y33538</t>
        </is>
      </c>
      <c r="B21372" t="n">
        <v>2023</v>
      </c>
      <c r="C21372" t="n">
        <v>5</v>
      </c>
      <c r="D21372" t="inlineStr">
        <is>
          <t>2023-HUERO</t>
        </is>
      </c>
      <c r="E21372" t="inlineStr">
        <is>
          <t>Y33538</t>
        </is>
      </c>
      <c r="F21372" t="inlineStr">
        <is>
          <t>BN</t>
        </is>
      </c>
      <c r="G21372" t="inlineStr">
        <is>
          <t>No</t>
        </is>
      </c>
      <c r="H21372" t="n">
        <v>2.9</v>
      </c>
    </row>
    <row r="21373">
      <c r="A21373" t="inlineStr">
        <is>
          <t>2023-W5-2023-HUERO-Y34047</t>
        </is>
      </c>
      <c r="B21373" t="n">
        <v>2023</v>
      </c>
      <c r="C21373" t="n">
        <v>5</v>
      </c>
      <c r="D21373" t="inlineStr">
        <is>
          <t>2023-HUERO</t>
        </is>
      </c>
      <c r="E21373" t="inlineStr">
        <is>
          <t>Y34047</t>
        </is>
      </c>
      <c r="F21373" t="inlineStr">
        <is>
          <t>BN</t>
        </is>
      </c>
      <c r="G21373" t="inlineStr">
        <is>
          <t>No</t>
        </is>
      </c>
      <c r="H21373" t="n">
        <v>0</v>
      </c>
    </row>
    <row r="21374">
      <c r="A21374" t="inlineStr">
        <is>
          <t>2023-W5-2023-HUERO-Y32703</t>
        </is>
      </c>
      <c r="B21374" t="n">
        <v>2023</v>
      </c>
      <c r="C21374" t="n">
        <v>5</v>
      </c>
      <c r="D21374" t="inlineStr">
        <is>
          <t>2023-HUERO</t>
        </is>
      </c>
      <c r="E21374" t="inlineStr">
        <is>
          <t>Y32703</t>
        </is>
      </c>
      <c r="F21374" t="inlineStr">
        <is>
          <t>BN</t>
        </is>
      </c>
      <c r="G21374" t="inlineStr">
        <is>
          <t>No</t>
        </is>
      </c>
      <c r="H21374" t="n">
        <v>0</v>
      </c>
    </row>
    <row r="21375">
      <c r="A21375" t="inlineStr">
        <is>
          <t>2023-W5-2023-HUERO-Y33500</t>
        </is>
      </c>
      <c r="B21375" t="n">
        <v>2023</v>
      </c>
      <c r="C21375" t="n">
        <v>5</v>
      </c>
      <c r="D21375" t="inlineStr">
        <is>
          <t>2023-HUERO</t>
        </is>
      </c>
      <c r="E21375" t="inlineStr">
        <is>
          <t>Y33500</t>
        </is>
      </c>
      <c r="F21375" t="inlineStr">
        <is>
          <t>IR</t>
        </is>
      </c>
      <c r="G21375" t="inlineStr">
        <is>
          <t>No</t>
        </is>
      </c>
      <c r="H21375" t="n">
        <v>0</v>
      </c>
    </row>
    <row r="21376">
      <c r="A21376" t="inlineStr">
        <is>
          <t>2023-W5-2023-ABARBA-Y29235</t>
        </is>
      </c>
      <c r="B21376" t="n">
        <v>2023</v>
      </c>
      <c r="C21376" t="n">
        <v>5</v>
      </c>
      <c r="D21376" t="inlineStr">
        <is>
          <t>2023-ABARBA</t>
        </is>
      </c>
      <c r="E21376" t="inlineStr">
        <is>
          <t>Y29235</t>
        </is>
      </c>
      <c r="F21376" t="inlineStr">
        <is>
          <t>QB</t>
        </is>
      </c>
      <c r="G21376" t="inlineStr">
        <is>
          <t>Yes</t>
        </is>
      </c>
      <c r="H21376" t="n">
        <v>33.44</v>
      </c>
    </row>
    <row r="21377">
      <c r="A21377" t="inlineStr">
        <is>
          <t>2023-W5-2023-ABARBA-Y32687</t>
        </is>
      </c>
      <c r="B21377" t="n">
        <v>2023</v>
      </c>
      <c r="C21377" t="n">
        <v>5</v>
      </c>
      <c r="D21377" t="inlineStr">
        <is>
          <t>2023-ABARBA</t>
        </is>
      </c>
      <c r="E21377" t="inlineStr">
        <is>
          <t>Y32687</t>
        </is>
      </c>
      <c r="F21377" t="inlineStr">
        <is>
          <t>WR</t>
        </is>
      </c>
      <c r="G21377" t="inlineStr">
        <is>
          <t>Yes</t>
        </is>
      </c>
      <c r="H21377" t="n">
        <v>6.9</v>
      </c>
    </row>
    <row r="21378">
      <c r="A21378" t="inlineStr">
        <is>
          <t>2023-W5-2023-ABARBA-Y32695</t>
        </is>
      </c>
      <c r="B21378" t="n">
        <v>2023</v>
      </c>
      <c r="C21378" t="n">
        <v>5</v>
      </c>
      <c r="D21378" t="inlineStr">
        <is>
          <t>2023-ABARBA</t>
        </is>
      </c>
      <c r="E21378" t="inlineStr">
        <is>
          <t>Y32695</t>
        </is>
      </c>
      <c r="F21378" t="inlineStr">
        <is>
          <t>WR</t>
        </is>
      </c>
      <c r="G21378" t="inlineStr">
        <is>
          <t>Yes</t>
        </is>
      </c>
      <c r="H21378" t="n">
        <v>7.8</v>
      </c>
    </row>
    <row r="21379">
      <c r="A21379" t="inlineStr">
        <is>
          <t>2023-W5-2023-ABARBA-Y32711</t>
        </is>
      </c>
      <c r="B21379" t="n">
        <v>2023</v>
      </c>
      <c r="C21379" t="n">
        <v>5</v>
      </c>
      <c r="D21379" t="inlineStr">
        <is>
          <t>2023-ABARBA</t>
        </is>
      </c>
      <c r="E21379" t="inlineStr">
        <is>
          <t>Y32711</t>
        </is>
      </c>
      <c r="F21379" t="inlineStr">
        <is>
          <t>RB</t>
        </is>
      </c>
      <c r="G21379" t="inlineStr">
        <is>
          <t>Yes</t>
        </is>
      </c>
      <c r="H21379" t="n">
        <v>3.9</v>
      </c>
    </row>
    <row r="21380">
      <c r="A21380" t="inlineStr">
        <is>
          <t>2023-W5-2023-ABARBA-Y26804</t>
        </is>
      </c>
      <c r="B21380" t="n">
        <v>2023</v>
      </c>
      <c r="C21380" t="n">
        <v>5</v>
      </c>
      <c r="D21380" t="inlineStr">
        <is>
          <t>2023-ABARBA</t>
        </is>
      </c>
      <c r="E21380" t="inlineStr">
        <is>
          <t>Y26804</t>
        </is>
      </c>
      <c r="F21380" t="inlineStr">
        <is>
          <t>RB</t>
        </is>
      </c>
      <c r="G21380" t="inlineStr">
        <is>
          <t>Yes</t>
        </is>
      </c>
      <c r="H21380" t="n">
        <v>1.2</v>
      </c>
    </row>
    <row r="21381">
      <c r="A21381" t="inlineStr">
        <is>
          <t>2023-W5-2023-ABARBA-Y31840</t>
        </is>
      </c>
      <c r="B21381" t="n">
        <v>2023</v>
      </c>
      <c r="C21381" t="n">
        <v>5</v>
      </c>
      <c r="D21381" t="inlineStr">
        <is>
          <t>2023-ABARBA</t>
        </is>
      </c>
      <c r="E21381" t="inlineStr">
        <is>
          <t>Y31840</t>
        </is>
      </c>
      <c r="F21381" t="inlineStr">
        <is>
          <t>TE</t>
        </is>
      </c>
      <c r="G21381" t="inlineStr">
        <is>
          <t>Yes</t>
        </is>
      </c>
      <c r="H21381" t="n">
        <v>7.6</v>
      </c>
    </row>
    <row r="21382">
      <c r="A21382" t="inlineStr">
        <is>
          <t>2023-W5-2023-ABARBA-Y40042</t>
        </is>
      </c>
      <c r="B21382" t="n">
        <v>2023</v>
      </c>
      <c r="C21382" t="n">
        <v>5</v>
      </c>
      <c r="D21382" t="inlineStr">
        <is>
          <t>2023-ABARBA</t>
        </is>
      </c>
      <c r="E21382" t="inlineStr">
        <is>
          <t>Y40042</t>
        </is>
      </c>
      <c r="F21382" t="inlineStr">
        <is>
          <t>W/R/T FLEX</t>
        </is>
      </c>
      <c r="G21382" t="inlineStr">
        <is>
          <t>Yes</t>
        </is>
      </c>
      <c r="H21382" t="n">
        <v>15.4</v>
      </c>
    </row>
    <row r="21383">
      <c r="A21383" t="inlineStr">
        <is>
          <t>2023-W5-2023-ABARBA-Y30426</t>
        </is>
      </c>
      <c r="B21383" t="n">
        <v>2023</v>
      </c>
      <c r="C21383" t="n">
        <v>5</v>
      </c>
      <c r="D21383" t="inlineStr">
        <is>
          <t>2023-ABARBA</t>
        </is>
      </c>
      <c r="E21383" t="inlineStr">
        <is>
          <t>Y30426</t>
        </is>
      </c>
      <c r="F21383" t="inlineStr">
        <is>
          <t>K</t>
        </is>
      </c>
      <c r="G21383" t="inlineStr">
        <is>
          <t>Yes</t>
        </is>
      </c>
      <c r="H21383" t="n">
        <v>7</v>
      </c>
    </row>
    <row r="21384">
      <c r="A21384" t="inlineStr">
        <is>
          <t>2023-W5-2023-ABARBA-Y-DEF:dallas</t>
        </is>
      </c>
      <c r="B21384" t="n">
        <v>2023</v>
      </c>
      <c r="C21384" t="n">
        <v>5</v>
      </c>
      <c r="D21384" t="inlineStr">
        <is>
          <t>2023-ABARBA</t>
        </is>
      </c>
      <c r="E21384" t="inlineStr">
        <is>
          <t>Y-DEF:dallas</t>
        </is>
      </c>
      <c r="F21384" t="inlineStr">
        <is>
          <t>DST</t>
        </is>
      </c>
      <c r="G21384" t="inlineStr">
        <is>
          <t>Yes</t>
        </is>
      </c>
      <c r="H21384" t="n">
        <v>2.45</v>
      </c>
    </row>
    <row r="21385">
      <c r="A21385" t="inlineStr">
        <is>
          <t>2023-W5-2023-ABARBA-Y30154</t>
        </is>
      </c>
      <c r="B21385" t="n">
        <v>2023</v>
      </c>
      <c r="C21385" t="n">
        <v>5</v>
      </c>
      <c r="D21385" t="inlineStr">
        <is>
          <t>2023-ABARBA</t>
        </is>
      </c>
      <c r="E21385" t="inlineStr">
        <is>
          <t>Y30154</t>
        </is>
      </c>
      <c r="F21385" t="inlineStr">
        <is>
          <t>BN</t>
        </is>
      </c>
      <c r="G21385" t="inlineStr">
        <is>
          <t>No</t>
        </is>
      </c>
      <c r="H21385" t="n">
        <v>2.3</v>
      </c>
    </row>
    <row r="21386">
      <c r="A21386" t="inlineStr">
        <is>
          <t>2023-W5-2023-ABARBA-Y30972</t>
        </is>
      </c>
      <c r="B21386" t="n">
        <v>2023</v>
      </c>
      <c r="C21386" t="n">
        <v>5</v>
      </c>
      <c r="D21386" t="inlineStr">
        <is>
          <t>2023-ABARBA</t>
        </is>
      </c>
      <c r="E21386" t="inlineStr">
        <is>
          <t>Y30972</t>
        </is>
      </c>
      <c r="F21386" t="inlineStr">
        <is>
          <t>BN</t>
        </is>
      </c>
      <c r="G21386" t="inlineStr">
        <is>
          <t>No</t>
        </is>
      </c>
      <c r="H21386" t="n">
        <v>0</v>
      </c>
    </row>
    <row r="21387">
      <c r="A21387" t="inlineStr">
        <is>
          <t>2023-W5-2023-ABARBA-Y34009</t>
        </is>
      </c>
      <c r="B21387" t="n">
        <v>2023</v>
      </c>
      <c r="C21387" t="n">
        <v>5</v>
      </c>
      <c r="D21387" t="inlineStr">
        <is>
          <t>2023-ABARBA</t>
        </is>
      </c>
      <c r="E21387" t="inlineStr">
        <is>
          <t>Y34009</t>
        </is>
      </c>
      <c r="F21387" t="inlineStr">
        <is>
          <t>BN</t>
        </is>
      </c>
      <c r="G21387" t="inlineStr">
        <is>
          <t>No</t>
        </is>
      </c>
      <c r="H21387" t="n">
        <v>2.1</v>
      </c>
    </row>
    <row r="21388">
      <c r="A21388" t="inlineStr">
        <is>
          <t>2023-W5-2023-ABARBA-Y31906</t>
        </is>
      </c>
      <c r="B21388" t="n">
        <v>2023</v>
      </c>
      <c r="C21388" t="n">
        <v>5</v>
      </c>
      <c r="D21388" t="inlineStr">
        <is>
          <t>2023-ABARBA</t>
        </is>
      </c>
      <c r="E21388" t="inlineStr">
        <is>
          <t>Y31906</t>
        </is>
      </c>
      <c r="F21388" t="inlineStr">
        <is>
          <t>BN</t>
        </is>
      </c>
      <c r="G21388" t="inlineStr">
        <is>
          <t>No</t>
        </is>
      </c>
      <c r="H21388" t="n">
        <v>0</v>
      </c>
    </row>
    <row r="21389">
      <c r="A21389" t="inlineStr">
        <is>
          <t>2023-W5-2023-ABARBA-Y32702</t>
        </is>
      </c>
      <c r="B21389" t="n">
        <v>2023</v>
      </c>
      <c r="C21389" t="n">
        <v>5</v>
      </c>
      <c r="D21389" t="inlineStr">
        <is>
          <t>2023-ABARBA</t>
        </is>
      </c>
      <c r="E21389" t="inlineStr">
        <is>
          <t>Y32702</t>
        </is>
      </c>
      <c r="F21389" t="inlineStr">
        <is>
          <t>BN</t>
        </is>
      </c>
      <c r="G21389" t="inlineStr">
        <is>
          <t>No</t>
        </is>
      </c>
      <c r="H21389" t="n">
        <v>0.4</v>
      </c>
    </row>
    <row r="21390">
      <c r="A21390" t="inlineStr">
        <is>
          <t>2023-W5-2023-PACO-Y30977</t>
        </is>
      </c>
      <c r="B21390" t="n">
        <v>2023</v>
      </c>
      <c r="C21390" t="n">
        <v>5</v>
      </c>
      <c r="D21390" t="inlineStr">
        <is>
          <t>2023-PACO</t>
        </is>
      </c>
      <c r="E21390" t="inlineStr">
        <is>
          <t>Y30977</t>
        </is>
      </c>
      <c r="F21390" t="inlineStr">
        <is>
          <t>QB</t>
        </is>
      </c>
      <c r="G21390" t="inlineStr">
        <is>
          <t>Yes</t>
        </is>
      </c>
      <c r="H21390" t="n">
        <v>32.76</v>
      </c>
    </row>
    <row r="21391">
      <c r="A21391" t="inlineStr">
        <is>
          <t>2023-W5-2023-PACO-Y40039</t>
        </is>
      </c>
      <c r="B21391" t="n">
        <v>2023</v>
      </c>
      <c r="C21391" t="n">
        <v>5</v>
      </c>
      <c r="D21391" t="inlineStr">
        <is>
          <t>2023-PACO</t>
        </is>
      </c>
      <c r="E21391" t="inlineStr">
        <is>
          <t>Y40039</t>
        </is>
      </c>
      <c r="F21391" t="inlineStr">
        <is>
          <t>WR</t>
        </is>
      </c>
      <c r="G21391" t="inlineStr">
        <is>
          <t>Yes</t>
        </is>
      </c>
      <c r="H21391" t="n">
        <v>9.800000000000001</v>
      </c>
    </row>
    <row r="21392">
      <c r="A21392" t="inlineStr">
        <is>
          <t>2023-W5-2023-PACO-Y26650</t>
        </is>
      </c>
      <c r="B21392" t="n">
        <v>2023</v>
      </c>
      <c r="C21392" t="n">
        <v>5</v>
      </c>
      <c r="D21392" t="inlineStr">
        <is>
          <t>2023-PACO</t>
        </is>
      </c>
      <c r="E21392" t="inlineStr">
        <is>
          <t>Y26650</t>
        </is>
      </c>
      <c r="F21392" t="inlineStr">
        <is>
          <t>WR</t>
        </is>
      </c>
      <c r="G21392" t="inlineStr">
        <is>
          <t>Yes</t>
        </is>
      </c>
      <c r="H21392" t="n">
        <v>18</v>
      </c>
    </row>
    <row r="21393">
      <c r="A21393" t="inlineStr">
        <is>
          <t>2023-W5-2023-PACO-Y33413</t>
        </is>
      </c>
      <c r="B21393" t="n">
        <v>2023</v>
      </c>
      <c r="C21393" t="n">
        <v>5</v>
      </c>
      <c r="D21393" t="inlineStr">
        <is>
          <t>2023-PACO</t>
        </is>
      </c>
      <c r="E21393" t="inlineStr">
        <is>
          <t>Y33413</t>
        </is>
      </c>
      <c r="F21393" t="inlineStr">
        <is>
          <t>RB</t>
        </is>
      </c>
      <c r="G21393" t="inlineStr">
        <is>
          <t>Yes</t>
        </is>
      </c>
      <c r="H21393" t="n">
        <v>34.4</v>
      </c>
    </row>
    <row r="21394">
      <c r="A21394" t="inlineStr">
        <is>
          <t>2023-W5-2023-PACO-Y31424</t>
        </is>
      </c>
      <c r="B21394" t="n">
        <v>2023</v>
      </c>
      <c r="C21394" t="n">
        <v>5</v>
      </c>
      <c r="D21394" t="inlineStr">
        <is>
          <t>2023-PACO</t>
        </is>
      </c>
      <c r="E21394" t="inlineStr">
        <is>
          <t>Y31424</t>
        </is>
      </c>
      <c r="F21394" t="inlineStr">
        <is>
          <t>RB</t>
        </is>
      </c>
      <c r="G21394" t="inlineStr">
        <is>
          <t>Yes</t>
        </is>
      </c>
      <c r="H21394" t="n">
        <v>4.8</v>
      </c>
    </row>
    <row r="21395">
      <c r="A21395" t="inlineStr">
        <is>
          <t>2023-W5-2023-PACO-Y40064</t>
        </is>
      </c>
      <c r="B21395" t="n">
        <v>2023</v>
      </c>
      <c r="C21395" t="n">
        <v>5</v>
      </c>
      <c r="D21395" t="inlineStr">
        <is>
          <t>2023-PACO</t>
        </is>
      </c>
      <c r="E21395" t="inlineStr">
        <is>
          <t>Y40064</t>
        </is>
      </c>
      <c r="F21395" t="inlineStr">
        <is>
          <t>TE</t>
        </is>
      </c>
      <c r="G21395" t="inlineStr">
        <is>
          <t>Yes</t>
        </is>
      </c>
      <c r="H21395" t="n">
        <v>18.2</v>
      </c>
    </row>
    <row r="21396">
      <c r="A21396" t="inlineStr">
        <is>
          <t>2023-W5-2023-PACO-Y30230</t>
        </is>
      </c>
      <c r="B21396" t="n">
        <v>2023</v>
      </c>
      <c r="C21396" t="n">
        <v>5</v>
      </c>
      <c r="D21396" t="inlineStr">
        <is>
          <t>2023-PACO</t>
        </is>
      </c>
      <c r="E21396" t="inlineStr">
        <is>
          <t>Y30230</t>
        </is>
      </c>
      <c r="F21396" t="inlineStr">
        <is>
          <t>W/R/T FLEX</t>
        </is>
      </c>
      <c r="G21396" t="inlineStr">
        <is>
          <t>Yes</t>
        </is>
      </c>
      <c r="H21396" t="n">
        <v>15.6</v>
      </c>
    </row>
    <row r="21397">
      <c r="A21397" t="inlineStr">
        <is>
          <t>2023-W5-2023-PACO-Y30266</t>
        </is>
      </c>
      <c r="B21397" t="n">
        <v>2023</v>
      </c>
      <c r="C21397" t="n">
        <v>5</v>
      </c>
      <c r="D21397" t="inlineStr">
        <is>
          <t>2023-PACO</t>
        </is>
      </c>
      <c r="E21397" t="inlineStr">
        <is>
          <t>Y30266</t>
        </is>
      </c>
      <c r="F21397" t="inlineStr">
        <is>
          <t>K</t>
        </is>
      </c>
      <c r="G21397" t="inlineStr">
        <is>
          <t>Yes</t>
        </is>
      </c>
      <c r="H21397" t="n">
        <v>11</v>
      </c>
    </row>
    <row r="21398">
      <c r="A21398" t="inlineStr">
        <is>
          <t>2023-W5-2023-PACO-Y-DEF:miami</t>
        </is>
      </c>
      <c r="B21398" t="n">
        <v>2023</v>
      </c>
      <c r="C21398" t="n">
        <v>5</v>
      </c>
      <c r="D21398" t="inlineStr">
        <is>
          <t>2023-PACO</t>
        </is>
      </c>
      <c r="E21398" t="inlineStr">
        <is>
          <t>Y-DEF:miami</t>
        </is>
      </c>
      <c r="F21398" t="inlineStr">
        <is>
          <t>DST</t>
        </is>
      </c>
      <c r="G21398" t="inlineStr">
        <is>
          <t>Yes</t>
        </is>
      </c>
      <c r="H21398" t="n">
        <v>13.13</v>
      </c>
    </row>
    <row r="21399">
      <c r="A21399" t="inlineStr">
        <is>
          <t>2023-W5-2023-PACO-Y31010</t>
        </is>
      </c>
      <c r="B21399" t="n">
        <v>2023</v>
      </c>
      <c r="C21399" t="n">
        <v>5</v>
      </c>
      <c r="D21399" t="inlineStr">
        <is>
          <t>2023-PACO</t>
        </is>
      </c>
      <c r="E21399" t="inlineStr">
        <is>
          <t>Y31010</t>
        </is>
      </c>
      <c r="F21399" t="inlineStr">
        <is>
          <t>BN</t>
        </is>
      </c>
      <c r="G21399" t="inlineStr">
        <is>
          <t>No</t>
        </is>
      </c>
      <c r="H21399" t="n">
        <v>1.8</v>
      </c>
    </row>
    <row r="21400">
      <c r="A21400" t="inlineStr">
        <is>
          <t>2023-W5-2023-PACO-Y31896</t>
        </is>
      </c>
      <c r="B21400" t="n">
        <v>2023</v>
      </c>
      <c r="C21400" t="n">
        <v>5</v>
      </c>
      <c r="D21400" t="inlineStr">
        <is>
          <t>2023-PACO</t>
        </is>
      </c>
      <c r="E21400" t="inlineStr">
        <is>
          <t>Y31896</t>
        </is>
      </c>
      <c r="F21400" t="inlineStr">
        <is>
          <t>BN</t>
        </is>
      </c>
      <c r="G21400" t="inlineStr">
        <is>
          <t>No</t>
        </is>
      </c>
      <c r="H21400" t="n">
        <v>0</v>
      </c>
    </row>
    <row r="21401">
      <c r="A21401" t="inlineStr">
        <is>
          <t>2023-W5-2023-PACO-Y33392</t>
        </is>
      </c>
      <c r="B21401" t="n">
        <v>2023</v>
      </c>
      <c r="C21401" t="n">
        <v>5</v>
      </c>
      <c r="D21401" t="inlineStr">
        <is>
          <t>2023-PACO</t>
        </is>
      </c>
      <c r="E21401" t="inlineStr">
        <is>
          <t>Y33392</t>
        </is>
      </c>
      <c r="F21401" t="inlineStr">
        <is>
          <t>BN</t>
        </is>
      </c>
      <c r="G21401" t="inlineStr">
        <is>
          <t>No</t>
        </is>
      </c>
      <c r="H21401" t="n">
        <v>12.2</v>
      </c>
    </row>
    <row r="21402">
      <c r="A21402" t="inlineStr">
        <is>
          <t>2023-W5-2023-PACO-Y30125</t>
        </is>
      </c>
      <c r="B21402" t="n">
        <v>2023</v>
      </c>
      <c r="C21402" t="n">
        <v>5</v>
      </c>
      <c r="D21402" t="inlineStr">
        <is>
          <t>2023-PACO</t>
        </is>
      </c>
      <c r="E21402" t="inlineStr">
        <is>
          <t>Y30125</t>
        </is>
      </c>
      <c r="F21402" t="inlineStr">
        <is>
          <t>BN</t>
        </is>
      </c>
      <c r="G21402" t="inlineStr">
        <is>
          <t>No</t>
        </is>
      </c>
      <c r="H21402" t="n">
        <v>0</v>
      </c>
    </row>
    <row r="21403">
      <c r="A21403" t="inlineStr">
        <is>
          <t>2023-W5-2023-PACO-Y30199</t>
        </is>
      </c>
      <c r="B21403" t="n">
        <v>2023</v>
      </c>
      <c r="C21403" t="n">
        <v>5</v>
      </c>
      <c r="D21403" t="inlineStr">
        <is>
          <t>2023-PACO</t>
        </is>
      </c>
      <c r="E21403" t="inlineStr">
        <is>
          <t>Y30199</t>
        </is>
      </c>
      <c r="F21403" t="inlineStr">
        <is>
          <t>BN</t>
        </is>
      </c>
      <c r="G21403" t="inlineStr">
        <is>
          <t>No</t>
        </is>
      </c>
      <c r="H21403" t="n">
        <v>0</v>
      </c>
    </row>
    <row r="21404">
      <c r="A21404" t="inlineStr">
        <is>
          <t>2023-W5-2023-PACO-Y33963</t>
        </is>
      </c>
      <c r="B21404" t="n">
        <v>2023</v>
      </c>
      <c r="C21404" t="n">
        <v>5</v>
      </c>
      <c r="D21404" t="inlineStr">
        <is>
          <t>2023-PACO</t>
        </is>
      </c>
      <c r="E21404" t="inlineStr">
        <is>
          <t>Y33963</t>
        </is>
      </c>
      <c r="F21404" t="inlineStr">
        <is>
          <t>BN</t>
        </is>
      </c>
      <c r="G21404" t="inlineStr">
        <is>
          <t>No</t>
        </is>
      </c>
      <c r="H21404" t="n">
        <v>11.68</v>
      </c>
    </row>
    <row r="21405">
      <c r="A21405" t="inlineStr">
        <is>
          <t>2023-W5-2023-PACO-Y30423</t>
        </is>
      </c>
      <c r="B21405" t="n">
        <v>2023</v>
      </c>
      <c r="C21405" t="n">
        <v>5</v>
      </c>
      <c r="D21405" t="inlineStr">
        <is>
          <t>2023-PACO</t>
        </is>
      </c>
      <c r="E21405" t="inlineStr">
        <is>
          <t>Y30423</t>
        </is>
      </c>
      <c r="F21405" t="inlineStr">
        <is>
          <t>IR</t>
        </is>
      </c>
      <c r="G21405" t="inlineStr">
        <is>
          <t>No</t>
        </is>
      </c>
      <c r="H21405" t="n">
        <v>0</v>
      </c>
    </row>
    <row r="21406">
      <c r="A21406" t="inlineStr">
        <is>
          <t>2023-W5-2023-ISAROD-Y25812</t>
        </is>
      </c>
      <c r="B21406" t="n">
        <v>2023</v>
      </c>
      <c r="C21406" t="n">
        <v>5</v>
      </c>
      <c r="D21406" t="inlineStr">
        <is>
          <t>2023-ISAROD</t>
        </is>
      </c>
      <c r="E21406" t="inlineStr">
        <is>
          <t>Y25812</t>
        </is>
      </c>
      <c r="F21406" t="inlineStr">
        <is>
          <t>QB</t>
        </is>
      </c>
      <c r="G21406" t="inlineStr">
        <is>
          <t>Yes</t>
        </is>
      </c>
      <c r="H21406" t="n">
        <v>23.86</v>
      </c>
    </row>
    <row r="21407">
      <c r="A21407" t="inlineStr">
        <is>
          <t>2023-W5-2023-ISAROD-Y28534</t>
        </is>
      </c>
      <c r="B21407" t="n">
        <v>2023</v>
      </c>
      <c r="C21407" t="n">
        <v>5</v>
      </c>
      <c r="D21407" t="inlineStr">
        <is>
          <t>2023-ISAROD</t>
        </is>
      </c>
      <c r="E21407" t="inlineStr">
        <is>
          <t>Y28534</t>
        </is>
      </c>
      <c r="F21407" t="inlineStr">
        <is>
          <t>WR</t>
        </is>
      </c>
      <c r="G21407" t="inlineStr">
        <is>
          <t>Yes</t>
        </is>
      </c>
      <c r="H21407" t="n">
        <v>20.1</v>
      </c>
    </row>
    <row r="21408">
      <c r="A21408" t="inlineStr">
        <is>
          <t>2023-W5-2023-ISAROD-Y32704</t>
        </is>
      </c>
      <c r="B21408" t="n">
        <v>2023</v>
      </c>
      <c r="C21408" t="n">
        <v>5</v>
      </c>
      <c r="D21408" t="inlineStr">
        <is>
          <t>2023-ISAROD</t>
        </is>
      </c>
      <c r="E21408" t="inlineStr">
        <is>
          <t>Y32704</t>
        </is>
      </c>
      <c r="F21408" t="inlineStr">
        <is>
          <t>WR</t>
        </is>
      </c>
      <c r="G21408" t="inlineStr">
        <is>
          <t>Yes</t>
        </is>
      </c>
      <c r="H21408" t="n">
        <v>7.7</v>
      </c>
    </row>
    <row r="21409">
      <c r="A21409" t="inlineStr">
        <is>
          <t>2023-W5-2023-ISAROD-Y32705</t>
        </is>
      </c>
      <c r="B21409" t="n">
        <v>2023</v>
      </c>
      <c r="C21409" t="n">
        <v>5</v>
      </c>
      <c r="D21409" t="inlineStr">
        <is>
          <t>2023-ISAROD</t>
        </is>
      </c>
      <c r="E21409" t="inlineStr">
        <is>
          <t>Y32705</t>
        </is>
      </c>
      <c r="F21409" t="inlineStr">
        <is>
          <t>RB</t>
        </is>
      </c>
      <c r="G21409" t="inlineStr">
        <is>
          <t>Yes</t>
        </is>
      </c>
      <c r="H21409" t="n">
        <v>13.8</v>
      </c>
    </row>
    <row r="21410">
      <c r="A21410" t="inlineStr">
        <is>
          <t>2023-W5-2023-ISAROD-Y34120</t>
        </is>
      </c>
      <c r="B21410" t="n">
        <v>2023</v>
      </c>
      <c r="C21410" t="n">
        <v>5</v>
      </c>
      <c r="D21410" t="inlineStr">
        <is>
          <t>2023-ISAROD</t>
        </is>
      </c>
      <c r="E21410" t="inlineStr">
        <is>
          <t>Y34120</t>
        </is>
      </c>
      <c r="F21410" t="inlineStr">
        <is>
          <t>RB</t>
        </is>
      </c>
      <c r="G21410" t="inlineStr">
        <is>
          <t>Yes</t>
        </is>
      </c>
      <c r="H21410" t="n">
        <v>6.7</v>
      </c>
    </row>
    <row r="21411">
      <c r="A21411" t="inlineStr">
        <is>
          <t>2023-W5-2023-ISAROD-Y28592</t>
        </is>
      </c>
      <c r="B21411" t="n">
        <v>2023</v>
      </c>
      <c r="C21411" t="n">
        <v>5</v>
      </c>
      <c r="D21411" t="inlineStr">
        <is>
          <t>2023-ISAROD</t>
        </is>
      </c>
      <c r="E21411" t="inlineStr">
        <is>
          <t>Y28592</t>
        </is>
      </c>
      <c r="F21411" t="inlineStr">
        <is>
          <t>TE</t>
        </is>
      </c>
      <c r="G21411" t="inlineStr">
        <is>
          <t>Yes</t>
        </is>
      </c>
      <c r="H21411" t="n">
        <v>12.6</v>
      </c>
    </row>
    <row r="21412">
      <c r="A21412" t="inlineStr">
        <is>
          <t>2023-W5-2023-ISAROD-Y27581</t>
        </is>
      </c>
      <c r="B21412" t="n">
        <v>2023</v>
      </c>
      <c r="C21412" t="n">
        <v>5</v>
      </c>
      <c r="D21412" t="inlineStr">
        <is>
          <t>2023-ISAROD</t>
        </is>
      </c>
      <c r="E21412" t="inlineStr">
        <is>
          <t>Y27581</t>
        </is>
      </c>
      <c r="F21412" t="inlineStr">
        <is>
          <t>W/R/T FLEX</t>
        </is>
      </c>
      <c r="G21412" t="inlineStr">
        <is>
          <t>Yes</t>
        </is>
      </c>
      <c r="H21412" t="n">
        <v>6.5</v>
      </c>
    </row>
    <row r="21413">
      <c r="A21413" t="inlineStr">
        <is>
          <t>2023-W5-2023-ISAROD-Y26534</t>
        </is>
      </c>
      <c r="B21413" t="n">
        <v>2023</v>
      </c>
      <c r="C21413" t="n">
        <v>5</v>
      </c>
      <c r="D21413" t="inlineStr">
        <is>
          <t>2023-ISAROD</t>
        </is>
      </c>
      <c r="E21413" t="inlineStr">
        <is>
          <t>Y26534</t>
        </is>
      </c>
      <c r="F21413" t="inlineStr">
        <is>
          <t>K</t>
        </is>
      </c>
      <c r="G21413" t="inlineStr">
        <is>
          <t>Yes</t>
        </is>
      </c>
      <c r="H21413" t="n">
        <v>4</v>
      </c>
    </row>
    <row r="21414">
      <c r="A21414" t="inlineStr">
        <is>
          <t>2023-W5-2023-ISAROD-Y-DEF:new-orleans</t>
        </is>
      </c>
      <c r="B21414" t="n">
        <v>2023</v>
      </c>
      <c r="C21414" t="n">
        <v>5</v>
      </c>
      <c r="D21414" t="inlineStr">
        <is>
          <t>2023-ISAROD</t>
        </is>
      </c>
      <c r="E21414" t="inlineStr">
        <is>
          <t>Y-DEF:new-orleans</t>
        </is>
      </c>
      <c r="F21414" t="inlineStr">
        <is>
          <t>DST</t>
        </is>
      </c>
      <c r="G21414" t="inlineStr">
        <is>
          <t>Yes</t>
        </is>
      </c>
      <c r="H21414" t="n">
        <v>28.25</v>
      </c>
    </row>
    <row r="21415">
      <c r="A21415" t="inlineStr">
        <is>
          <t>2023-W5-2023-ISAROD-Y40059</t>
        </is>
      </c>
      <c r="B21415" t="n">
        <v>2023</v>
      </c>
      <c r="C21415" t="n">
        <v>5</v>
      </c>
      <c r="D21415" t="inlineStr">
        <is>
          <t>2023-ISAROD</t>
        </is>
      </c>
      <c r="E21415" t="inlineStr">
        <is>
          <t>Y40059</t>
        </is>
      </c>
      <c r="F21415" t="inlineStr">
        <is>
          <t>BN</t>
        </is>
      </c>
      <c r="G21415" t="inlineStr">
        <is>
          <t>No</t>
        </is>
      </c>
      <c r="H21415" t="n">
        <v>0</v>
      </c>
    </row>
    <row r="21416">
      <c r="A21416" t="inlineStr">
        <is>
          <t>2023-W5-2023-ISAROD-Y29238</t>
        </is>
      </c>
      <c r="B21416" t="n">
        <v>2023</v>
      </c>
      <c r="C21416" t="n">
        <v>5</v>
      </c>
      <c r="D21416" t="inlineStr">
        <is>
          <t>2023-ISAROD</t>
        </is>
      </c>
      <c r="E21416" t="inlineStr">
        <is>
          <t>Y29238</t>
        </is>
      </c>
      <c r="F21416" t="inlineStr">
        <is>
          <t>BN</t>
        </is>
      </c>
      <c r="G21416" t="inlineStr">
        <is>
          <t>No</t>
        </is>
      </c>
      <c r="H21416" t="n">
        <v>5.8</v>
      </c>
    </row>
    <row r="21417">
      <c r="A21417" t="inlineStr">
        <is>
          <t>2023-W5-2023-ISAROD-Y40084</t>
        </is>
      </c>
      <c r="B21417" t="n">
        <v>2023</v>
      </c>
      <c r="C21417" t="n">
        <v>5</v>
      </c>
      <c r="D21417" t="inlineStr">
        <is>
          <t>2023-ISAROD</t>
        </is>
      </c>
      <c r="E21417" t="inlineStr">
        <is>
          <t>Y40084</t>
        </is>
      </c>
      <c r="F21417" t="inlineStr">
        <is>
          <t>BN</t>
        </is>
      </c>
      <c r="G21417" t="inlineStr">
        <is>
          <t>No</t>
        </is>
      </c>
      <c r="H21417" t="n">
        <v>11.3</v>
      </c>
    </row>
    <row r="21418">
      <c r="A21418" t="inlineStr">
        <is>
          <t>2023-W5-2023-ISAROD-Y40128</t>
        </is>
      </c>
      <c r="B21418" t="n">
        <v>2023</v>
      </c>
      <c r="C21418" t="n">
        <v>5</v>
      </c>
      <c r="D21418" t="inlineStr">
        <is>
          <t>2023-ISAROD</t>
        </is>
      </c>
      <c r="E21418" t="inlineStr">
        <is>
          <t>Y40128</t>
        </is>
      </c>
      <c r="F21418" t="inlineStr">
        <is>
          <t>BN</t>
        </is>
      </c>
      <c r="G21418" t="inlineStr">
        <is>
          <t>No</t>
        </is>
      </c>
      <c r="H21418" t="n">
        <v>0</v>
      </c>
    </row>
    <row r="21419">
      <c r="A21419" t="inlineStr">
        <is>
          <t>2023-W5-2023-ISAROD-Y31945</t>
        </is>
      </c>
      <c r="B21419" t="n">
        <v>2023</v>
      </c>
      <c r="C21419" t="n">
        <v>5</v>
      </c>
      <c r="D21419" t="inlineStr">
        <is>
          <t>2023-ISAROD</t>
        </is>
      </c>
      <c r="E21419" t="inlineStr">
        <is>
          <t>Y31945</t>
        </is>
      </c>
      <c r="F21419" t="inlineStr">
        <is>
          <t>BN</t>
        </is>
      </c>
      <c r="G21419" t="inlineStr">
        <is>
          <t>No</t>
        </is>
      </c>
      <c r="H21419" t="n">
        <v>10.5</v>
      </c>
    </row>
    <row r="21420">
      <c r="A21420" t="inlineStr">
        <is>
          <t>2023-W5-2023-ISAROD-Y30213</t>
        </is>
      </c>
      <c r="B21420" t="n">
        <v>2023</v>
      </c>
      <c r="C21420" t="n">
        <v>5</v>
      </c>
      <c r="D21420" t="inlineStr">
        <is>
          <t>2023-ISAROD</t>
        </is>
      </c>
      <c r="E21420" t="inlineStr">
        <is>
          <t>Y30213</t>
        </is>
      </c>
      <c r="F21420" t="inlineStr">
        <is>
          <t>BN</t>
        </is>
      </c>
      <c r="G21420" t="inlineStr">
        <is>
          <t>No</t>
        </is>
      </c>
      <c r="H21420" t="n">
        <v>7.7</v>
      </c>
    </row>
    <row r="21421">
      <c r="A21421" t="inlineStr">
        <is>
          <t>2023-W5-2023-EMAN-Y32723</t>
        </is>
      </c>
      <c r="B21421" t="n">
        <v>2023</v>
      </c>
      <c r="C21421" t="n">
        <v>5</v>
      </c>
      <c r="D21421" t="inlineStr">
        <is>
          <t>2023-EMAN</t>
        </is>
      </c>
      <c r="E21421" t="inlineStr">
        <is>
          <t>Y32723</t>
        </is>
      </c>
      <c r="F21421" t="inlineStr">
        <is>
          <t>QB</t>
        </is>
      </c>
      <c r="G21421" t="inlineStr">
        <is>
          <t>Yes</t>
        </is>
      </c>
      <c r="H21421" t="n">
        <v>30.32</v>
      </c>
    </row>
    <row r="21422">
      <c r="A21422" t="inlineStr">
        <is>
          <t>2023-W5-2023-EMAN-Y32692</t>
        </is>
      </c>
      <c r="B21422" t="n">
        <v>2023</v>
      </c>
      <c r="C21422" t="n">
        <v>5</v>
      </c>
      <c r="D21422" t="inlineStr">
        <is>
          <t>2023-EMAN</t>
        </is>
      </c>
      <c r="E21422" t="inlineStr">
        <is>
          <t>Y32692</t>
        </is>
      </c>
      <c r="F21422" t="inlineStr">
        <is>
          <t>WR</t>
        </is>
      </c>
      <c r="G21422" t="inlineStr">
        <is>
          <t>Yes</t>
        </is>
      </c>
      <c r="H21422" t="n">
        <v>4.3</v>
      </c>
    </row>
    <row r="21423">
      <c r="A21423" t="inlineStr">
        <is>
          <t>2023-W5-2023-EMAN-Y30994</t>
        </is>
      </c>
      <c r="B21423" t="n">
        <v>2023</v>
      </c>
      <c r="C21423" t="n">
        <v>5</v>
      </c>
      <c r="D21423" t="inlineStr">
        <is>
          <t>2023-EMAN</t>
        </is>
      </c>
      <c r="E21423" t="inlineStr">
        <is>
          <t>Y30994</t>
        </is>
      </c>
      <c r="F21423" t="inlineStr">
        <is>
          <t>WR</t>
        </is>
      </c>
      <c r="G21423" t="inlineStr">
        <is>
          <t>Yes</t>
        </is>
      </c>
      <c r="H21423" t="n">
        <v>47</v>
      </c>
    </row>
    <row r="21424">
      <c r="A21424" t="inlineStr">
        <is>
          <t>2023-W5-2023-EMAN-Y34054</t>
        </is>
      </c>
      <c r="B21424" t="n">
        <v>2023</v>
      </c>
      <c r="C21424" t="n">
        <v>5</v>
      </c>
      <c r="D21424" t="inlineStr">
        <is>
          <t>2023-EMAN</t>
        </is>
      </c>
      <c r="E21424" t="inlineStr">
        <is>
          <t>Y34054</t>
        </is>
      </c>
      <c r="F21424" t="inlineStr">
        <is>
          <t>RB</t>
        </is>
      </c>
      <c r="G21424" t="inlineStr">
        <is>
          <t>Yes</t>
        </is>
      </c>
      <c r="H21424" t="n">
        <v>6.3</v>
      </c>
    </row>
    <row r="21425">
      <c r="A21425" t="inlineStr">
        <is>
          <t>2023-W5-2023-EMAN-Y33412</t>
        </is>
      </c>
      <c r="B21425" t="n">
        <v>2023</v>
      </c>
      <c r="C21425" t="n">
        <v>5</v>
      </c>
      <c r="D21425" t="inlineStr">
        <is>
          <t>2023-EMAN</t>
        </is>
      </c>
      <c r="E21425" t="inlineStr">
        <is>
          <t>Y33412</t>
        </is>
      </c>
      <c r="F21425" t="inlineStr">
        <is>
          <t>RB</t>
        </is>
      </c>
      <c r="G21425" t="inlineStr">
        <is>
          <t>Yes</t>
        </is>
      </c>
      <c r="H21425" t="n">
        <v>4.5</v>
      </c>
    </row>
    <row r="21426">
      <c r="A21426" t="inlineStr">
        <is>
          <t>2023-W5-2023-EMAN-Y30136</t>
        </is>
      </c>
      <c r="B21426" t="n">
        <v>2023</v>
      </c>
      <c r="C21426" t="n">
        <v>5</v>
      </c>
      <c r="D21426" t="inlineStr">
        <is>
          <t>2023-EMAN</t>
        </is>
      </c>
      <c r="E21426" t="inlineStr">
        <is>
          <t>Y30136</t>
        </is>
      </c>
      <c r="F21426" t="inlineStr">
        <is>
          <t>TE</t>
        </is>
      </c>
      <c r="G21426" t="inlineStr">
        <is>
          <t>Yes</t>
        </is>
      </c>
      <c r="H21426" t="n">
        <v>4.8</v>
      </c>
    </row>
    <row r="21427">
      <c r="A21427" t="inlineStr">
        <is>
          <t>2023-W5-2023-EMAN-Y33991</t>
        </is>
      </c>
      <c r="B21427" t="n">
        <v>2023</v>
      </c>
      <c r="C21427" t="n">
        <v>5</v>
      </c>
      <c r="D21427" t="inlineStr">
        <is>
          <t>2023-EMAN</t>
        </is>
      </c>
      <c r="E21427" t="inlineStr">
        <is>
          <t>Y33991</t>
        </is>
      </c>
      <c r="F21427" t="inlineStr">
        <is>
          <t>W/R/T FLEX</t>
        </is>
      </c>
      <c r="G21427" t="inlineStr">
        <is>
          <t>Yes</t>
        </is>
      </c>
      <c r="H21427" t="n">
        <v>28.9</v>
      </c>
    </row>
    <row r="21428">
      <c r="A21428" t="inlineStr">
        <is>
          <t>2023-W5-2023-EMAN-Y33537</t>
        </is>
      </c>
      <c r="B21428" t="n">
        <v>2023</v>
      </c>
      <c r="C21428" t="n">
        <v>5</v>
      </c>
      <c r="D21428" t="inlineStr">
        <is>
          <t>2023-EMAN</t>
        </is>
      </c>
      <c r="E21428" t="inlineStr">
        <is>
          <t>Y33537</t>
        </is>
      </c>
      <c r="F21428" t="inlineStr">
        <is>
          <t>K</t>
        </is>
      </c>
      <c r="G21428" t="inlineStr">
        <is>
          <t>Yes</t>
        </is>
      </c>
      <c r="H21428" t="n">
        <v>12</v>
      </c>
    </row>
    <row r="21429">
      <c r="A21429" t="inlineStr">
        <is>
          <t>2023-W5-2023-EMAN-Y-DEF:philadelphia</t>
        </is>
      </c>
      <c r="B21429" t="n">
        <v>2023</v>
      </c>
      <c r="C21429" t="n">
        <v>5</v>
      </c>
      <c r="D21429" t="inlineStr">
        <is>
          <t>2023-EMAN</t>
        </is>
      </c>
      <c r="E21429" t="inlineStr">
        <is>
          <t>Y-DEF:philadelphia</t>
        </is>
      </c>
      <c r="F21429" t="inlineStr">
        <is>
          <t>DST</t>
        </is>
      </c>
      <c r="G21429" t="inlineStr">
        <is>
          <t>Yes</t>
        </is>
      </c>
      <c r="H21429" t="n">
        <v>6.88</v>
      </c>
    </row>
    <row r="21430">
      <c r="A21430" t="inlineStr">
        <is>
          <t>2023-W5-2023-EMAN-Y31017</t>
        </is>
      </c>
      <c r="B21430" t="n">
        <v>2023</v>
      </c>
      <c r="C21430" t="n">
        <v>5</v>
      </c>
      <c r="D21430" t="inlineStr">
        <is>
          <t>2023-EMAN</t>
        </is>
      </c>
      <c r="E21430" t="inlineStr">
        <is>
          <t>Y31017</t>
        </is>
      </c>
      <c r="F21430" t="inlineStr">
        <is>
          <t>BN</t>
        </is>
      </c>
      <c r="G21430" t="inlineStr">
        <is>
          <t>No</t>
        </is>
      </c>
      <c r="H21430" t="n">
        <v>11.4</v>
      </c>
    </row>
    <row r="21431">
      <c r="A21431" t="inlineStr">
        <is>
          <t>2023-W5-2023-EMAN-Y33443</t>
        </is>
      </c>
      <c r="B21431" t="n">
        <v>2023</v>
      </c>
      <c r="C21431" t="n">
        <v>5</v>
      </c>
      <c r="D21431" t="inlineStr">
        <is>
          <t>2023-EMAN</t>
        </is>
      </c>
      <c r="E21431" t="inlineStr">
        <is>
          <t>Y33443</t>
        </is>
      </c>
      <c r="F21431" t="inlineStr">
        <is>
          <t>BN</t>
        </is>
      </c>
      <c r="G21431" t="inlineStr">
        <is>
          <t>No</t>
        </is>
      </c>
      <c r="H21431" t="n">
        <v>0</v>
      </c>
    </row>
    <row r="21432">
      <c r="A21432" t="inlineStr">
        <is>
          <t>2023-W5-2023-EMAN-Y30175</t>
        </is>
      </c>
      <c r="B21432" t="n">
        <v>2023</v>
      </c>
      <c r="C21432" t="n">
        <v>5</v>
      </c>
      <c r="D21432" t="inlineStr">
        <is>
          <t>2023-EMAN</t>
        </is>
      </c>
      <c r="E21432" t="inlineStr">
        <is>
          <t>Y30175</t>
        </is>
      </c>
      <c r="F21432" t="inlineStr">
        <is>
          <t>BN</t>
        </is>
      </c>
      <c r="G21432" t="inlineStr">
        <is>
          <t>No</t>
        </is>
      </c>
      <c r="H21432" t="n">
        <v>2.1</v>
      </c>
    </row>
    <row r="21433">
      <c r="A21433" t="inlineStr">
        <is>
          <t>2023-W5-2023-EMAN-Y27548</t>
        </is>
      </c>
      <c r="B21433" t="n">
        <v>2023</v>
      </c>
      <c r="C21433" t="n">
        <v>5</v>
      </c>
      <c r="D21433" t="inlineStr">
        <is>
          <t>2023-EMAN</t>
        </is>
      </c>
      <c r="E21433" t="inlineStr">
        <is>
          <t>Y27548</t>
        </is>
      </c>
      <c r="F21433" t="inlineStr">
        <is>
          <t>BN</t>
        </is>
      </c>
      <c r="G21433" t="inlineStr">
        <is>
          <t>No</t>
        </is>
      </c>
      <c r="H21433" t="n">
        <v>1.8</v>
      </c>
    </row>
    <row r="21434">
      <c r="A21434" t="inlineStr">
        <is>
          <t>2023-W5-2023-EMAN-Y32671</t>
        </is>
      </c>
      <c r="B21434" t="n">
        <v>2023</v>
      </c>
      <c r="C21434" t="n">
        <v>5</v>
      </c>
      <c r="D21434" t="inlineStr">
        <is>
          <t>2023-EMAN</t>
        </is>
      </c>
      <c r="E21434" t="inlineStr">
        <is>
          <t>Y32671</t>
        </is>
      </c>
      <c r="F21434" t="inlineStr">
        <is>
          <t>BN</t>
        </is>
      </c>
      <c r="G21434" t="inlineStr">
        <is>
          <t>No</t>
        </is>
      </c>
      <c r="H21434" t="n">
        <v>32.38</v>
      </c>
    </row>
    <row r="21435">
      <c r="A21435" t="inlineStr">
        <is>
          <t>2023-W5-2023-EMAN-Y-DEF:pittsburgh</t>
        </is>
      </c>
      <c r="B21435" t="n">
        <v>2023</v>
      </c>
      <c r="C21435" t="n">
        <v>5</v>
      </c>
      <c r="D21435" t="inlineStr">
        <is>
          <t>2023-EMAN</t>
        </is>
      </c>
      <c r="E21435" t="inlineStr">
        <is>
          <t>Y-DEF:pittsburgh</t>
        </is>
      </c>
      <c r="F21435" t="inlineStr">
        <is>
          <t>BN</t>
        </is>
      </c>
      <c r="G21435" t="inlineStr">
        <is>
          <t>No</t>
        </is>
      </c>
      <c r="H21435" t="n">
        <v>21.78</v>
      </c>
    </row>
    <row r="21436">
      <c r="A21436" t="inlineStr">
        <is>
          <t>2023-W5-2023-ALEXAODE-Y33399</t>
        </is>
      </c>
      <c r="B21436" t="n">
        <v>2023</v>
      </c>
      <c r="C21436" t="n">
        <v>5</v>
      </c>
      <c r="D21436" t="inlineStr">
        <is>
          <t>2023-ALEXAODE</t>
        </is>
      </c>
      <c r="E21436" t="inlineStr">
        <is>
          <t>Y33399</t>
        </is>
      </c>
      <c r="F21436" t="inlineStr">
        <is>
          <t>QB</t>
        </is>
      </c>
      <c r="G21436" t="inlineStr">
        <is>
          <t>Yes</t>
        </is>
      </c>
      <c r="H21436" t="n">
        <v>42.98</v>
      </c>
    </row>
    <row r="21437">
      <c r="A21437" t="inlineStr">
        <is>
          <t>2023-W5-2023-ALEXAODE-Y29399</t>
        </is>
      </c>
      <c r="B21437" t="n">
        <v>2023</v>
      </c>
      <c r="C21437" t="n">
        <v>5</v>
      </c>
      <c r="D21437" t="inlineStr">
        <is>
          <t>2023-ALEXAODE</t>
        </is>
      </c>
      <c r="E21437" t="inlineStr">
        <is>
          <t>Y29399</t>
        </is>
      </c>
      <c r="F21437" t="inlineStr">
        <is>
          <t>WR</t>
        </is>
      </c>
      <c r="G21437" t="inlineStr">
        <is>
          <t>Yes</t>
        </is>
      </c>
      <c r="H21437" t="n">
        <v>30.1</v>
      </c>
    </row>
    <row r="21438">
      <c r="A21438" t="inlineStr">
        <is>
          <t>2023-W5-2023-ALEXAODE-Y40168</t>
        </is>
      </c>
      <c r="B21438" t="n">
        <v>2023</v>
      </c>
      <c r="C21438" t="n">
        <v>5</v>
      </c>
      <c r="D21438" t="inlineStr">
        <is>
          <t>2023-ALEXAODE</t>
        </is>
      </c>
      <c r="E21438" t="inlineStr">
        <is>
          <t>Y40168</t>
        </is>
      </c>
      <c r="F21438" t="inlineStr">
        <is>
          <t>WR</t>
        </is>
      </c>
      <c r="G21438" t="inlineStr">
        <is>
          <t>Yes</t>
        </is>
      </c>
      <c r="H21438" t="n">
        <v>16.6</v>
      </c>
    </row>
    <row r="21439">
      <c r="A21439" t="inlineStr">
        <is>
          <t>2023-W5-2023-ALEXAODE-Y30218</t>
        </is>
      </c>
      <c r="B21439" t="n">
        <v>2023</v>
      </c>
      <c r="C21439" t="n">
        <v>5</v>
      </c>
      <c r="D21439" t="inlineStr">
        <is>
          <t>2023-ALEXAODE</t>
        </is>
      </c>
      <c r="E21439" t="inlineStr">
        <is>
          <t>Y30218</t>
        </is>
      </c>
      <c r="F21439" t="inlineStr">
        <is>
          <t>RB</t>
        </is>
      </c>
      <c r="G21439" t="inlineStr">
        <is>
          <t>Yes</t>
        </is>
      </c>
      <c r="H21439" t="n">
        <v>4.6</v>
      </c>
    </row>
    <row r="21440">
      <c r="A21440" t="inlineStr">
        <is>
          <t>2023-W5-2023-ALEXAODE-Y28654</t>
        </is>
      </c>
      <c r="B21440" t="n">
        <v>2023</v>
      </c>
      <c r="C21440" t="n">
        <v>5</v>
      </c>
      <c r="D21440" t="inlineStr">
        <is>
          <t>2023-ALEXAODE</t>
        </is>
      </c>
      <c r="E21440" t="inlineStr">
        <is>
          <t>Y28654</t>
        </is>
      </c>
      <c r="F21440" t="inlineStr">
        <is>
          <t>RB</t>
        </is>
      </c>
      <c r="G21440" t="inlineStr">
        <is>
          <t>Yes</t>
        </is>
      </c>
      <c r="H21440" t="n">
        <v>14.8</v>
      </c>
    </row>
    <row r="21441">
      <c r="A21441" t="inlineStr">
        <is>
          <t>2023-W5-2023-ALEXAODE-Y31056</t>
        </is>
      </c>
      <c r="B21441" t="n">
        <v>2023</v>
      </c>
      <c r="C21441" t="n">
        <v>5</v>
      </c>
      <c r="D21441" t="inlineStr">
        <is>
          <t>2023-ALEXAODE</t>
        </is>
      </c>
      <c r="E21441" t="inlineStr">
        <is>
          <t>Y31056</t>
        </is>
      </c>
      <c r="F21441" t="inlineStr">
        <is>
          <t>TE</t>
        </is>
      </c>
      <c r="G21441" t="inlineStr">
        <is>
          <t>Yes</t>
        </is>
      </c>
      <c r="H21441" t="n">
        <v>9.5</v>
      </c>
    </row>
    <row r="21442">
      <c r="A21442" t="inlineStr">
        <is>
          <t>2023-W5-2023-ALEXAODE-Y30161</t>
        </is>
      </c>
      <c r="B21442" t="n">
        <v>2023</v>
      </c>
      <c r="C21442" t="n">
        <v>5</v>
      </c>
      <c r="D21442" t="inlineStr">
        <is>
          <t>2023-ALEXAODE</t>
        </is>
      </c>
      <c r="E21442" t="inlineStr">
        <is>
          <t>Y30161</t>
        </is>
      </c>
      <c r="F21442" t="inlineStr">
        <is>
          <t>W/R/T FLEX</t>
        </is>
      </c>
      <c r="G21442" t="inlineStr">
        <is>
          <t>Yes</t>
        </is>
      </c>
      <c r="H21442" t="n">
        <v>11.4</v>
      </c>
    </row>
    <row r="21443">
      <c r="A21443" t="inlineStr">
        <is>
          <t>2023-W5-2023-ALEXAODE-Y8565</t>
        </is>
      </c>
      <c r="B21443" t="n">
        <v>2023</v>
      </c>
      <c r="C21443" t="n">
        <v>5</v>
      </c>
      <c r="D21443" t="inlineStr">
        <is>
          <t>2023-ALEXAODE</t>
        </is>
      </c>
      <c r="E21443" t="inlineStr">
        <is>
          <t>Y8565</t>
        </is>
      </c>
      <c r="F21443" t="inlineStr">
        <is>
          <t>K</t>
        </is>
      </c>
      <c r="G21443" t="inlineStr">
        <is>
          <t>Yes</t>
        </is>
      </c>
      <c r="H21443" t="n">
        <v>2</v>
      </c>
    </row>
    <row r="21444">
      <c r="A21444" t="inlineStr">
        <is>
          <t>2023-W5-2023-ALEXAODE-Y-DEF:san-francisco</t>
        </is>
      </c>
      <c r="B21444" t="n">
        <v>2023</v>
      </c>
      <c r="C21444" t="n">
        <v>5</v>
      </c>
      <c r="D21444" t="inlineStr">
        <is>
          <t>2023-ALEXAODE</t>
        </is>
      </c>
      <c r="E21444" t="inlineStr">
        <is>
          <t>Y-DEF:san-francisco</t>
        </is>
      </c>
      <c r="F21444" t="inlineStr">
        <is>
          <t>DST</t>
        </is>
      </c>
      <c r="G21444" t="inlineStr">
        <is>
          <t>Yes</t>
        </is>
      </c>
      <c r="H21444" t="n">
        <v>18.98</v>
      </c>
    </row>
    <row r="21445">
      <c r="A21445" t="inlineStr">
        <is>
          <t>2023-W5-2023-ALEXAODE-Y40118</t>
        </is>
      </c>
      <c r="B21445" t="n">
        <v>2023</v>
      </c>
      <c r="C21445" t="n">
        <v>5</v>
      </c>
      <c r="D21445" t="inlineStr">
        <is>
          <t>2023-ALEXAODE</t>
        </is>
      </c>
      <c r="E21445" t="inlineStr">
        <is>
          <t>Y40118</t>
        </is>
      </c>
      <c r="F21445" t="inlineStr">
        <is>
          <t>BN</t>
        </is>
      </c>
      <c r="G21445" t="inlineStr">
        <is>
          <t>No</t>
        </is>
      </c>
      <c r="H21445" t="n">
        <v>23</v>
      </c>
    </row>
    <row r="21446">
      <c r="A21446" t="inlineStr">
        <is>
          <t>2023-W5-2023-ALEXAODE-Y28392</t>
        </is>
      </c>
      <c r="B21446" t="n">
        <v>2023</v>
      </c>
      <c r="C21446" t="n">
        <v>5</v>
      </c>
      <c r="D21446" t="inlineStr">
        <is>
          <t>2023-ALEXAODE</t>
        </is>
      </c>
      <c r="E21446" t="inlineStr">
        <is>
          <t>Y28392</t>
        </is>
      </c>
      <c r="F21446" t="inlineStr">
        <is>
          <t>BN</t>
        </is>
      </c>
      <c r="G21446" t="inlineStr">
        <is>
          <t>No</t>
        </is>
      </c>
      <c r="H21446" t="n">
        <v>0</v>
      </c>
    </row>
    <row r="21447">
      <c r="A21447" t="inlineStr">
        <is>
          <t>2023-W5-2023-ALEXAODE-Y40162</t>
        </is>
      </c>
      <c r="B21447" t="n">
        <v>2023</v>
      </c>
      <c r="C21447" t="n">
        <v>5</v>
      </c>
      <c r="D21447" t="inlineStr">
        <is>
          <t>2023-ALEXAODE</t>
        </is>
      </c>
      <c r="E21447" t="inlineStr">
        <is>
          <t>Y40162</t>
        </is>
      </c>
      <c r="F21447" t="inlineStr">
        <is>
          <t>BN</t>
        </is>
      </c>
      <c r="G21447" t="inlineStr">
        <is>
          <t>No</t>
        </is>
      </c>
      <c r="H21447" t="n">
        <v>1.9</v>
      </c>
    </row>
    <row r="21448">
      <c r="A21448" t="inlineStr">
        <is>
          <t>2023-W5-2023-ALEXAODE-Y33989</t>
        </is>
      </c>
      <c r="B21448" t="n">
        <v>2023</v>
      </c>
      <c r="C21448" t="n">
        <v>5</v>
      </c>
      <c r="D21448" t="inlineStr">
        <is>
          <t>2023-ALEXAODE</t>
        </is>
      </c>
      <c r="E21448" t="inlineStr">
        <is>
          <t>Y33989</t>
        </is>
      </c>
      <c r="F21448" t="inlineStr">
        <is>
          <t>BN</t>
        </is>
      </c>
      <c r="G21448" t="inlineStr">
        <is>
          <t>No</t>
        </is>
      </c>
      <c r="H21448" t="n">
        <v>10.1</v>
      </c>
    </row>
    <row r="21449">
      <c r="A21449" t="inlineStr">
        <is>
          <t>2023-W5-2023-ALEXAODE-Y33514</t>
        </is>
      </c>
      <c r="B21449" t="n">
        <v>2023</v>
      </c>
      <c r="C21449" t="n">
        <v>5</v>
      </c>
      <c r="D21449" t="inlineStr">
        <is>
          <t>2023-ALEXAODE</t>
        </is>
      </c>
      <c r="E21449" t="inlineStr">
        <is>
          <t>Y33514</t>
        </is>
      </c>
      <c r="F21449" t="inlineStr">
        <is>
          <t>BN</t>
        </is>
      </c>
      <c r="G21449" t="inlineStr">
        <is>
          <t>No</t>
        </is>
      </c>
      <c r="H21449" t="n">
        <v>4</v>
      </c>
    </row>
    <row r="21450">
      <c r="A21450" t="inlineStr">
        <is>
          <t>2023-W5-2023-ALEXAODE-Y40051</t>
        </is>
      </c>
      <c r="B21450" t="n">
        <v>2023</v>
      </c>
      <c r="C21450" t="n">
        <v>5</v>
      </c>
      <c r="D21450" t="inlineStr">
        <is>
          <t>2023-ALEXAODE</t>
        </is>
      </c>
      <c r="E21450" t="inlineStr">
        <is>
          <t>Y40051</t>
        </is>
      </c>
      <c r="F21450" t="inlineStr">
        <is>
          <t>BN</t>
        </is>
      </c>
      <c r="G21450" t="inlineStr">
        <is>
          <t>No</t>
        </is>
      </c>
      <c r="H21450" t="n">
        <v>0</v>
      </c>
    </row>
    <row r="21451">
      <c r="A21451" t="inlineStr">
        <is>
          <t>2023-W5-2023-ALEXAODE-Y31833</t>
        </is>
      </c>
      <c r="B21451" t="n">
        <v>2023</v>
      </c>
      <c r="C21451" t="n">
        <v>5</v>
      </c>
      <c r="D21451" t="inlineStr">
        <is>
          <t>2023-ALEXAODE</t>
        </is>
      </c>
      <c r="E21451" t="inlineStr">
        <is>
          <t>Y31833</t>
        </is>
      </c>
      <c r="F21451" t="inlineStr">
        <is>
          <t>IR</t>
        </is>
      </c>
      <c r="G21451" t="inlineStr">
        <is>
          <t>No</t>
        </is>
      </c>
      <c r="H21451" t="n">
        <v>0</v>
      </c>
    </row>
    <row r="21452">
      <c r="A21452" t="inlineStr">
        <is>
          <t>2023-W5-2023-PEPSALFA-Y32675</t>
        </is>
      </c>
      <c r="B21452" t="n">
        <v>2023</v>
      </c>
      <c r="C21452" t="n">
        <v>5</v>
      </c>
      <c r="D21452" t="inlineStr">
        <is>
          <t>2023-PEPSALFA</t>
        </is>
      </c>
      <c r="E21452" t="inlineStr">
        <is>
          <t>Y32675</t>
        </is>
      </c>
      <c r="F21452" t="inlineStr">
        <is>
          <t>QB</t>
        </is>
      </c>
      <c r="G21452" t="inlineStr">
        <is>
          <t>Yes</t>
        </is>
      </c>
      <c r="H21452" t="n">
        <v>22.92</v>
      </c>
    </row>
    <row r="21453">
      <c r="A21453" t="inlineStr">
        <is>
          <t>2023-W5-2023-PEPSALFA-Y30996</t>
        </is>
      </c>
      <c r="B21453" t="n">
        <v>2023</v>
      </c>
      <c r="C21453" t="n">
        <v>5</v>
      </c>
      <c r="D21453" t="inlineStr">
        <is>
          <t>2023-PEPSALFA</t>
        </is>
      </c>
      <c r="E21453" t="inlineStr">
        <is>
          <t>Y30996</t>
        </is>
      </c>
      <c r="F21453" t="inlineStr">
        <is>
          <t>WR</t>
        </is>
      </c>
      <c r="G21453" t="inlineStr">
        <is>
          <t>Yes</t>
        </is>
      </c>
      <c r="H21453" t="n">
        <v>17.1</v>
      </c>
    </row>
    <row r="21454">
      <c r="A21454" t="inlineStr">
        <is>
          <t>2023-W5-2023-PEPSALFA-Y30182</t>
        </is>
      </c>
      <c r="B21454" t="n">
        <v>2023</v>
      </c>
      <c r="C21454" t="n">
        <v>5</v>
      </c>
      <c r="D21454" t="inlineStr">
        <is>
          <t>2023-PEPSALFA</t>
        </is>
      </c>
      <c r="E21454" t="inlineStr">
        <is>
          <t>Y30182</t>
        </is>
      </c>
      <c r="F21454" t="inlineStr">
        <is>
          <t>WR</t>
        </is>
      </c>
      <c r="G21454" t="inlineStr">
        <is>
          <t>Yes</t>
        </is>
      </c>
      <c r="H21454" t="n">
        <v>15.8</v>
      </c>
    </row>
    <row r="21455">
      <c r="A21455" t="inlineStr">
        <is>
          <t>2023-W5-2023-PEPSALFA-Y31960</t>
        </is>
      </c>
      <c r="B21455" t="n">
        <v>2023</v>
      </c>
      <c r="C21455" t="n">
        <v>5</v>
      </c>
      <c r="D21455" t="inlineStr">
        <is>
          <t>2023-PEPSALFA</t>
        </is>
      </c>
      <c r="E21455" t="inlineStr">
        <is>
          <t>Y31960</t>
        </is>
      </c>
      <c r="F21455" t="inlineStr">
        <is>
          <t>RB</t>
        </is>
      </c>
      <c r="G21455" t="inlineStr">
        <is>
          <t>Yes</t>
        </is>
      </c>
      <c r="H21455" t="n">
        <v>6.4</v>
      </c>
    </row>
    <row r="21456">
      <c r="A21456" t="inlineStr">
        <is>
          <t>2023-W5-2023-PEPSALFA-Y34107</t>
        </is>
      </c>
      <c r="B21456" t="n">
        <v>2023</v>
      </c>
      <c r="C21456" t="n">
        <v>5</v>
      </c>
      <c r="D21456" t="inlineStr">
        <is>
          <t>2023-PEPSALFA</t>
        </is>
      </c>
      <c r="E21456" t="inlineStr">
        <is>
          <t>Y34107</t>
        </is>
      </c>
      <c r="F21456" t="inlineStr">
        <is>
          <t>RB</t>
        </is>
      </c>
      <c r="G21456" t="inlineStr">
        <is>
          <t>Yes</t>
        </is>
      </c>
      <c r="H21456" t="n">
        <v>6</v>
      </c>
    </row>
    <row r="21457">
      <c r="A21457" t="inlineStr">
        <is>
          <t>2023-W5-2023-PEPSALFA-Y29344</t>
        </is>
      </c>
      <c r="B21457" t="n">
        <v>2023</v>
      </c>
      <c r="C21457" t="n">
        <v>5</v>
      </c>
      <c r="D21457" t="inlineStr">
        <is>
          <t>2023-PEPSALFA</t>
        </is>
      </c>
      <c r="E21457" t="inlineStr">
        <is>
          <t>Y29344</t>
        </is>
      </c>
      <c r="F21457" t="inlineStr">
        <is>
          <t>TE</t>
        </is>
      </c>
      <c r="G21457" t="inlineStr">
        <is>
          <t>Yes</t>
        </is>
      </c>
      <c r="H21457" t="n">
        <v>3</v>
      </c>
    </row>
    <row r="21458">
      <c r="A21458" t="inlineStr">
        <is>
          <t>2023-W5-2023-PEPSALFA-Y27277</t>
        </is>
      </c>
      <c r="B21458" t="n">
        <v>2023</v>
      </c>
      <c r="C21458" t="n">
        <v>5</v>
      </c>
      <c r="D21458" t="inlineStr">
        <is>
          <t>2023-PEPSALFA</t>
        </is>
      </c>
      <c r="E21458" t="inlineStr">
        <is>
          <t>Y27277</t>
        </is>
      </c>
      <c r="F21458" t="inlineStr">
        <is>
          <t>W/R/T FLEX</t>
        </is>
      </c>
      <c r="G21458" t="inlineStr">
        <is>
          <t>Yes</t>
        </is>
      </c>
      <c r="H21458" t="n">
        <v>22.2</v>
      </c>
    </row>
    <row r="21459">
      <c r="A21459" t="inlineStr">
        <is>
          <t>2023-W5-2023-PEPSALFA-Y29792</t>
        </is>
      </c>
      <c r="B21459" t="n">
        <v>2023</v>
      </c>
      <c r="C21459" t="n">
        <v>5</v>
      </c>
      <c r="D21459" t="inlineStr">
        <is>
          <t>2023-PEPSALFA</t>
        </is>
      </c>
      <c r="E21459" t="inlineStr">
        <is>
          <t>Y29792</t>
        </is>
      </c>
      <c r="F21459" t="inlineStr">
        <is>
          <t>K</t>
        </is>
      </c>
      <c r="G21459" t="inlineStr">
        <is>
          <t>Yes</t>
        </is>
      </c>
      <c r="H21459" t="n">
        <v>15</v>
      </c>
    </row>
    <row r="21460">
      <c r="A21460" t="inlineStr">
        <is>
          <t>2023-W5-2023-PEPSALFA-Y-DEF:kansas-city</t>
        </is>
      </c>
      <c r="B21460" t="n">
        <v>2023</v>
      </c>
      <c r="C21460" t="n">
        <v>5</v>
      </c>
      <c r="D21460" t="inlineStr">
        <is>
          <t>2023-PEPSALFA</t>
        </is>
      </c>
      <c r="E21460" t="inlineStr">
        <is>
          <t>Y-DEF:kansas-city</t>
        </is>
      </c>
      <c r="F21460" t="inlineStr">
        <is>
          <t>DST</t>
        </is>
      </c>
      <c r="G21460" t="inlineStr">
        <is>
          <t>Yes</t>
        </is>
      </c>
      <c r="H21460" t="n">
        <v>7.95</v>
      </c>
    </row>
    <row r="21461">
      <c r="A21461" t="inlineStr">
        <is>
          <t>2023-W5-2023-PEPSALFA-Y34112</t>
        </is>
      </c>
      <c r="B21461" t="n">
        <v>2023</v>
      </c>
      <c r="C21461" t="n">
        <v>5</v>
      </c>
      <c r="D21461" t="inlineStr">
        <is>
          <t>2023-PEPSALFA</t>
        </is>
      </c>
      <c r="E21461" t="inlineStr">
        <is>
          <t>Y34112</t>
        </is>
      </c>
      <c r="F21461" t="inlineStr">
        <is>
          <t>BN</t>
        </is>
      </c>
      <c r="G21461" t="inlineStr">
        <is>
          <t>No</t>
        </is>
      </c>
      <c r="H21461" t="n">
        <v>0</v>
      </c>
    </row>
    <row r="21462">
      <c r="A21462" t="inlineStr">
        <is>
          <t>2023-W5-2023-PEPSALFA-Y33996</t>
        </is>
      </c>
      <c r="B21462" t="n">
        <v>2023</v>
      </c>
      <c r="C21462" t="n">
        <v>5</v>
      </c>
      <c r="D21462" t="inlineStr">
        <is>
          <t>2023-PEPSALFA</t>
        </is>
      </c>
      <c r="E21462" t="inlineStr">
        <is>
          <t>Y33996</t>
        </is>
      </c>
      <c r="F21462" t="inlineStr">
        <is>
          <t>BN</t>
        </is>
      </c>
      <c r="G21462" t="inlineStr">
        <is>
          <t>No</t>
        </is>
      </c>
      <c r="H21462" t="n">
        <v>0</v>
      </c>
    </row>
    <row r="21463">
      <c r="A21463" t="inlineStr">
        <is>
          <t>2023-W5-2023-PEPSALFA-Y30197</t>
        </is>
      </c>
      <c r="B21463" t="n">
        <v>2023</v>
      </c>
      <c r="C21463" t="n">
        <v>5</v>
      </c>
      <c r="D21463" t="inlineStr">
        <is>
          <t>2023-PEPSALFA</t>
        </is>
      </c>
      <c r="E21463" t="inlineStr">
        <is>
          <t>Y30197</t>
        </is>
      </c>
      <c r="F21463" t="inlineStr">
        <is>
          <t>BN</t>
        </is>
      </c>
      <c r="G21463" t="inlineStr">
        <is>
          <t>No</t>
        </is>
      </c>
      <c r="H21463" t="n">
        <v>0</v>
      </c>
    </row>
    <row r="21464">
      <c r="A21464" t="inlineStr">
        <is>
          <t>2023-W5-2023-PEPSALFA-Y32732</t>
        </is>
      </c>
      <c r="B21464" t="n">
        <v>2023</v>
      </c>
      <c r="C21464" t="n">
        <v>5</v>
      </c>
      <c r="D21464" t="inlineStr">
        <is>
          <t>2023-PEPSALFA</t>
        </is>
      </c>
      <c r="E21464" t="inlineStr">
        <is>
          <t>Y32732</t>
        </is>
      </c>
      <c r="F21464" t="inlineStr">
        <is>
          <t>BN</t>
        </is>
      </c>
      <c r="G21464" t="inlineStr">
        <is>
          <t>No</t>
        </is>
      </c>
      <c r="H21464" t="n">
        <v>13.6</v>
      </c>
    </row>
    <row r="21465">
      <c r="A21465" t="inlineStr">
        <is>
          <t>2023-W5-2023-PEPSALFA-Y25785</t>
        </is>
      </c>
      <c r="B21465" t="n">
        <v>2023</v>
      </c>
      <c r="C21465" t="n">
        <v>5</v>
      </c>
      <c r="D21465" t="inlineStr">
        <is>
          <t>2023-PEPSALFA</t>
        </is>
      </c>
      <c r="E21465" t="inlineStr">
        <is>
          <t>Y25785</t>
        </is>
      </c>
      <c r="F21465" t="inlineStr">
        <is>
          <t>BN</t>
        </is>
      </c>
      <c r="G21465" t="inlineStr">
        <is>
          <t>No</t>
        </is>
      </c>
      <c r="H21465" t="n">
        <v>22.74</v>
      </c>
    </row>
    <row r="21466">
      <c r="A21466" t="inlineStr">
        <is>
          <t>2023-W5-2023-PEPSALFA-Y29288</t>
        </is>
      </c>
      <c r="B21466" t="n">
        <v>2023</v>
      </c>
      <c r="C21466" t="n">
        <v>5</v>
      </c>
      <c r="D21466" t="inlineStr">
        <is>
          <t>2023-PEPSALFA</t>
        </is>
      </c>
      <c r="E21466" t="inlineStr">
        <is>
          <t>Y29288</t>
        </is>
      </c>
      <c r="F21466" t="inlineStr">
        <is>
          <t>BN</t>
        </is>
      </c>
      <c r="G21466" t="inlineStr">
        <is>
          <t>No</t>
        </is>
      </c>
      <c r="H21466" t="n">
        <v>6.9</v>
      </c>
    </row>
    <row r="21467">
      <c r="A21467" t="inlineStr">
        <is>
          <t>2023-W5-2023-PUENTETU-Y32696</t>
        </is>
      </c>
      <c r="B21467" t="n">
        <v>2023</v>
      </c>
      <c r="C21467" t="n">
        <v>5</v>
      </c>
      <c r="D21467" t="inlineStr">
        <is>
          <t>2023-PUENTETU</t>
        </is>
      </c>
      <c r="E21467" t="inlineStr">
        <is>
          <t>Y32696</t>
        </is>
      </c>
      <c r="F21467" t="inlineStr">
        <is>
          <t>QB</t>
        </is>
      </c>
      <c r="G21467" t="inlineStr">
        <is>
          <t>Yes</t>
        </is>
      </c>
      <c r="H21467" t="n">
        <v>7.98</v>
      </c>
    </row>
    <row r="21468">
      <c r="A21468" t="inlineStr">
        <is>
          <t>2023-W5-2023-PUENTETU-Y31883</t>
        </is>
      </c>
      <c r="B21468" t="n">
        <v>2023</v>
      </c>
      <c r="C21468" t="n">
        <v>5</v>
      </c>
      <c r="D21468" t="inlineStr">
        <is>
          <t>2023-PUENTETU</t>
        </is>
      </c>
      <c r="E21468" t="inlineStr">
        <is>
          <t>Y31883</t>
        </is>
      </c>
      <c r="F21468" t="inlineStr">
        <is>
          <t>WR</t>
        </is>
      </c>
      <c r="G21468" t="inlineStr">
        <is>
          <t>Yes</t>
        </is>
      </c>
      <c r="H21468" t="n">
        <v>15.7</v>
      </c>
    </row>
    <row r="21469">
      <c r="A21469" t="inlineStr">
        <is>
          <t>2023-W5-2023-PUENTETU-Y33477</t>
        </is>
      </c>
      <c r="B21469" t="n">
        <v>2023</v>
      </c>
      <c r="C21469" t="n">
        <v>5</v>
      </c>
      <c r="D21469" t="inlineStr">
        <is>
          <t>2023-PUENTETU</t>
        </is>
      </c>
      <c r="E21469" t="inlineStr">
        <is>
          <t>Y33477</t>
        </is>
      </c>
      <c r="F21469" t="inlineStr">
        <is>
          <t>WR</t>
        </is>
      </c>
      <c r="G21469" t="inlineStr">
        <is>
          <t>Yes</t>
        </is>
      </c>
      <c r="H21469" t="n">
        <v>5.4</v>
      </c>
    </row>
    <row r="21470">
      <c r="A21470" t="inlineStr">
        <is>
          <t>2023-W5-2023-PUENTETU-Y29279</t>
        </is>
      </c>
      <c r="B21470" t="n">
        <v>2023</v>
      </c>
      <c r="C21470" t="n">
        <v>5</v>
      </c>
      <c r="D21470" t="inlineStr">
        <is>
          <t>2023-PUENTETU</t>
        </is>
      </c>
      <c r="E21470" t="inlineStr">
        <is>
          <t>Y29279</t>
        </is>
      </c>
      <c r="F21470" t="inlineStr">
        <is>
          <t>RB</t>
        </is>
      </c>
      <c r="G21470" t="inlineStr">
        <is>
          <t>Yes</t>
        </is>
      </c>
      <c r="H21470" t="n">
        <v>7.7</v>
      </c>
    </row>
    <row r="21471">
      <c r="A21471" t="inlineStr">
        <is>
          <t>2023-W5-2023-PUENTETU-Y31905</t>
        </is>
      </c>
      <c r="B21471" t="n">
        <v>2023</v>
      </c>
      <c r="C21471" t="n">
        <v>5</v>
      </c>
      <c r="D21471" t="inlineStr">
        <is>
          <t>2023-PUENTETU</t>
        </is>
      </c>
      <c r="E21471" t="inlineStr">
        <is>
          <t>Y31905</t>
        </is>
      </c>
      <c r="F21471" t="inlineStr">
        <is>
          <t>RB</t>
        </is>
      </c>
      <c r="G21471" t="inlineStr">
        <is>
          <t>Yes</t>
        </is>
      </c>
      <c r="H21471" t="n">
        <v>21.9</v>
      </c>
    </row>
    <row r="21472">
      <c r="A21472" t="inlineStr">
        <is>
          <t>2023-W5-2023-PUENTETU-Y32713</t>
        </is>
      </c>
      <c r="B21472" t="n">
        <v>2023</v>
      </c>
      <c r="C21472" t="n">
        <v>5</v>
      </c>
      <c r="D21472" t="inlineStr">
        <is>
          <t>2023-PUENTETU</t>
        </is>
      </c>
      <c r="E21472" t="inlineStr">
        <is>
          <t>Y32713</t>
        </is>
      </c>
      <c r="F21472" t="inlineStr">
        <is>
          <t>TE</t>
        </is>
      </c>
      <c r="G21472" t="inlineStr">
        <is>
          <t>Yes</t>
        </is>
      </c>
      <c r="H21472" t="n">
        <v>12.7</v>
      </c>
    </row>
    <row r="21473">
      <c r="A21473" t="inlineStr">
        <is>
          <t>2023-W5-2023-PUENTETU-Y31934</t>
        </is>
      </c>
      <c r="B21473" t="n">
        <v>2023</v>
      </c>
      <c r="C21473" t="n">
        <v>5</v>
      </c>
      <c r="D21473" t="inlineStr">
        <is>
          <t>2023-PUENTETU</t>
        </is>
      </c>
      <c r="E21473" t="inlineStr">
        <is>
          <t>Y31934</t>
        </is>
      </c>
      <c r="F21473" t="inlineStr">
        <is>
          <t>W/R/T FLEX</t>
        </is>
      </c>
      <c r="G21473" t="inlineStr">
        <is>
          <t>Yes</t>
        </is>
      </c>
      <c r="H21473" t="n">
        <v>11.6</v>
      </c>
    </row>
    <row r="21474">
      <c r="A21474" t="inlineStr">
        <is>
          <t>2023-W5-2023-PUENTETU-Y27369</t>
        </is>
      </c>
      <c r="B21474" t="n">
        <v>2023</v>
      </c>
      <c r="C21474" t="n">
        <v>5</v>
      </c>
      <c r="D21474" t="inlineStr">
        <is>
          <t>2023-PUENTETU</t>
        </is>
      </c>
      <c r="E21474" t="inlineStr">
        <is>
          <t>Y27369</t>
        </is>
      </c>
      <c r="F21474" t="inlineStr">
        <is>
          <t>K</t>
        </is>
      </c>
      <c r="G21474" t="inlineStr">
        <is>
          <t>Yes</t>
        </is>
      </c>
      <c r="H21474" t="n">
        <v>2</v>
      </c>
    </row>
    <row r="21475">
      <c r="A21475" t="inlineStr">
        <is>
          <t>2023-W5-2023-PUENTETU-Y-DEF:detroit</t>
        </is>
      </c>
      <c r="B21475" t="n">
        <v>2023</v>
      </c>
      <c r="C21475" t="n">
        <v>5</v>
      </c>
      <c r="D21475" t="inlineStr">
        <is>
          <t>2023-PUENTETU</t>
        </is>
      </c>
      <c r="E21475" t="inlineStr">
        <is>
          <t>Y-DEF:detroit</t>
        </is>
      </c>
      <c r="F21475" t="inlineStr">
        <is>
          <t>DST</t>
        </is>
      </c>
      <c r="G21475" t="inlineStr">
        <is>
          <t>Yes</t>
        </is>
      </c>
      <c r="H21475" t="n">
        <v>7.8</v>
      </c>
    </row>
    <row r="21476">
      <c r="A21476" t="inlineStr">
        <is>
          <t>2023-W5-2023-PUENTETU-Y30295</t>
        </is>
      </c>
      <c r="B21476" t="n">
        <v>2023</v>
      </c>
      <c r="C21476" t="n">
        <v>5</v>
      </c>
      <c r="D21476" t="inlineStr">
        <is>
          <t>2023-PUENTETU</t>
        </is>
      </c>
      <c r="E21476" t="inlineStr">
        <is>
          <t>Y30295</t>
        </is>
      </c>
      <c r="F21476" t="inlineStr">
        <is>
          <t>BN</t>
        </is>
      </c>
      <c r="G21476" t="inlineStr">
        <is>
          <t>No</t>
        </is>
      </c>
      <c r="H21476" t="n">
        <v>0</v>
      </c>
    </row>
    <row r="21477">
      <c r="A21477" t="inlineStr">
        <is>
          <t>2023-W5-2023-PUENTETU-Y26699</t>
        </is>
      </c>
      <c r="B21477" t="n">
        <v>2023</v>
      </c>
      <c r="C21477" t="n">
        <v>5</v>
      </c>
      <c r="D21477" t="inlineStr">
        <is>
          <t>2023-PUENTETU</t>
        </is>
      </c>
      <c r="E21477" t="inlineStr">
        <is>
          <t>Y26699</t>
        </is>
      </c>
      <c r="F21477" t="inlineStr">
        <is>
          <t>BN</t>
        </is>
      </c>
      <c r="G21477" t="inlineStr">
        <is>
          <t>No</t>
        </is>
      </c>
      <c r="H21477" t="n">
        <v>0</v>
      </c>
    </row>
    <row r="21478">
      <c r="A21478" t="inlineStr">
        <is>
          <t>2023-W5-2023-PUENTETU-Y32676</t>
        </is>
      </c>
      <c r="B21478" t="n">
        <v>2023</v>
      </c>
      <c r="C21478" t="n">
        <v>5</v>
      </c>
      <c r="D21478" t="inlineStr">
        <is>
          <t>2023-PUENTETU</t>
        </is>
      </c>
      <c r="E21478" t="inlineStr">
        <is>
          <t>Y32676</t>
        </is>
      </c>
      <c r="F21478" t="inlineStr">
        <is>
          <t>BN</t>
        </is>
      </c>
      <c r="G21478" t="inlineStr">
        <is>
          <t>No</t>
        </is>
      </c>
      <c r="H21478" t="n">
        <v>0</v>
      </c>
    </row>
    <row r="21479">
      <c r="A21479" t="inlineStr">
        <is>
          <t>2023-W5-2023-PUENTETU-Y40095</t>
        </is>
      </c>
      <c r="B21479" t="n">
        <v>2023</v>
      </c>
      <c r="C21479" t="n">
        <v>5</v>
      </c>
      <c r="D21479" t="inlineStr">
        <is>
          <t>2023-PUENTETU</t>
        </is>
      </c>
      <c r="E21479" t="inlineStr">
        <is>
          <t>Y40095</t>
        </is>
      </c>
      <c r="F21479" t="inlineStr">
        <is>
          <t>BN</t>
        </is>
      </c>
      <c r="G21479" t="inlineStr">
        <is>
          <t>No</t>
        </is>
      </c>
      <c r="H21479" t="n">
        <v>0.8</v>
      </c>
    </row>
    <row r="21480">
      <c r="A21480" t="inlineStr">
        <is>
          <t>2023-W5-2023-PUENTETU-Y40119</t>
        </is>
      </c>
      <c r="B21480" t="n">
        <v>2023</v>
      </c>
      <c r="C21480" t="n">
        <v>5</v>
      </c>
      <c r="D21480" t="inlineStr">
        <is>
          <t>2023-PUENTETU</t>
        </is>
      </c>
      <c r="E21480" t="inlineStr">
        <is>
          <t>Y40119</t>
        </is>
      </c>
      <c r="F21480" t="inlineStr">
        <is>
          <t>BN</t>
        </is>
      </c>
      <c r="G21480" t="inlineStr">
        <is>
          <t>No</t>
        </is>
      </c>
      <c r="H21480" t="n">
        <v>15.2</v>
      </c>
    </row>
    <row r="21481">
      <c r="A21481" t="inlineStr">
        <is>
          <t>2023-W5-2023-PUENTETU-Y40121</t>
        </is>
      </c>
      <c r="B21481" t="n">
        <v>2023</v>
      </c>
      <c r="C21481" t="n">
        <v>5</v>
      </c>
      <c r="D21481" t="inlineStr">
        <is>
          <t>2023-PUENTETU</t>
        </is>
      </c>
      <c r="E21481" t="inlineStr">
        <is>
          <t>Y40121</t>
        </is>
      </c>
      <c r="F21481" t="inlineStr">
        <is>
          <t>BN</t>
        </is>
      </c>
      <c r="G21481" t="inlineStr">
        <is>
          <t>No</t>
        </is>
      </c>
      <c r="H21481" t="n">
        <v>2.3</v>
      </c>
    </row>
    <row r="21482">
      <c r="A21482" t="inlineStr">
        <is>
          <t>2023-W5-2023-PUENTETU-Y31898</t>
        </is>
      </c>
      <c r="B21482" t="n">
        <v>2023</v>
      </c>
      <c r="C21482" t="n">
        <v>5</v>
      </c>
      <c r="D21482" t="inlineStr">
        <is>
          <t>2023-PUENTETU</t>
        </is>
      </c>
      <c r="E21482" t="inlineStr">
        <is>
          <t>Y31898</t>
        </is>
      </c>
      <c r="F21482" t="inlineStr">
        <is>
          <t>IR</t>
        </is>
      </c>
      <c r="G21482" t="inlineStr">
        <is>
          <t>No</t>
        </is>
      </c>
      <c r="H21482" t="n">
        <v>0</v>
      </c>
    </row>
    <row r="21483">
      <c r="A21483" t="inlineStr">
        <is>
          <t>2023-W5-2023-LDV-Y30123</t>
        </is>
      </c>
      <c r="B21483" t="n">
        <v>2023</v>
      </c>
      <c r="C21483" t="n">
        <v>5</v>
      </c>
      <c r="D21483" t="inlineStr">
        <is>
          <t>2023-LDV</t>
        </is>
      </c>
      <c r="E21483" t="inlineStr">
        <is>
          <t>Y30123</t>
        </is>
      </c>
      <c r="F21483" t="inlineStr">
        <is>
          <t>QB</t>
        </is>
      </c>
      <c r="G21483" t="inlineStr">
        <is>
          <t>Yes</t>
        </is>
      </c>
      <c r="H21483" t="n">
        <v>23.24</v>
      </c>
    </row>
    <row r="21484">
      <c r="A21484" t="inlineStr">
        <is>
          <t>2023-W5-2023-LDV-Y31908</t>
        </is>
      </c>
      <c r="B21484" t="n">
        <v>2023</v>
      </c>
      <c r="C21484" t="n">
        <v>5</v>
      </c>
      <c r="D21484" t="inlineStr">
        <is>
          <t>2023-LDV</t>
        </is>
      </c>
      <c r="E21484" t="inlineStr">
        <is>
          <t>Y31908</t>
        </is>
      </c>
      <c r="F21484" t="inlineStr">
        <is>
          <t>WR</t>
        </is>
      </c>
      <c r="G21484" t="inlineStr">
        <is>
          <t>Yes</t>
        </is>
      </c>
      <c r="H21484" t="n">
        <v>6.9</v>
      </c>
    </row>
    <row r="21485">
      <c r="A21485" t="inlineStr">
        <is>
          <t>2023-W5-2023-LDV-Y33394</t>
        </is>
      </c>
      <c r="B21485" t="n">
        <v>2023</v>
      </c>
      <c r="C21485" t="n">
        <v>5</v>
      </c>
      <c r="D21485" t="inlineStr">
        <is>
          <t>2023-LDV</t>
        </is>
      </c>
      <c r="E21485" t="inlineStr">
        <is>
          <t>Y33394</t>
        </is>
      </c>
      <c r="F21485" t="inlineStr">
        <is>
          <t>WR</t>
        </is>
      </c>
      <c r="G21485" t="inlineStr">
        <is>
          <t>Yes</t>
        </is>
      </c>
      <c r="H21485" t="n">
        <v>12</v>
      </c>
    </row>
    <row r="21486">
      <c r="A21486" t="inlineStr">
        <is>
          <t>2023-W5-2023-LDV-Y30121</t>
        </is>
      </c>
      <c r="B21486" t="n">
        <v>2023</v>
      </c>
      <c r="C21486" t="n">
        <v>5</v>
      </c>
      <c r="D21486" t="inlineStr">
        <is>
          <t>2023-LDV</t>
        </is>
      </c>
      <c r="E21486" t="inlineStr">
        <is>
          <t>Y30121</t>
        </is>
      </c>
      <c r="F21486" t="inlineStr">
        <is>
          <t>RB</t>
        </is>
      </c>
      <c r="G21486" t="inlineStr">
        <is>
          <t>Yes</t>
        </is>
      </c>
      <c r="H21486" t="n">
        <v>12.8</v>
      </c>
    </row>
    <row r="21487">
      <c r="A21487" t="inlineStr">
        <is>
          <t>2023-W5-2023-LDV-Y30180</t>
        </is>
      </c>
      <c r="B21487" t="n">
        <v>2023</v>
      </c>
      <c r="C21487" t="n">
        <v>5</v>
      </c>
      <c r="D21487" t="inlineStr">
        <is>
          <t>2023-LDV</t>
        </is>
      </c>
      <c r="E21487" t="inlineStr">
        <is>
          <t>Y30180</t>
        </is>
      </c>
      <c r="F21487" t="inlineStr">
        <is>
          <t>RB</t>
        </is>
      </c>
      <c r="G21487" t="inlineStr">
        <is>
          <t>Yes</t>
        </is>
      </c>
      <c r="H21487" t="n">
        <v>17.2</v>
      </c>
    </row>
    <row r="21488">
      <c r="A21488" t="inlineStr">
        <is>
          <t>2023-W5-2023-LDV-Y30259</t>
        </is>
      </c>
      <c r="B21488" t="n">
        <v>2023</v>
      </c>
      <c r="C21488" t="n">
        <v>5</v>
      </c>
      <c r="D21488" t="inlineStr">
        <is>
          <t>2023-LDV</t>
        </is>
      </c>
      <c r="E21488" t="inlineStr">
        <is>
          <t>Y30259</t>
        </is>
      </c>
      <c r="F21488" t="inlineStr">
        <is>
          <t>TE</t>
        </is>
      </c>
      <c r="G21488" t="inlineStr">
        <is>
          <t>Yes</t>
        </is>
      </c>
      <c r="H21488" t="n">
        <v>26.2</v>
      </c>
    </row>
    <row r="21489">
      <c r="A21489" t="inlineStr">
        <is>
          <t>2023-W5-2023-LDV-Y34659</t>
        </is>
      </c>
      <c r="B21489" t="n">
        <v>2023</v>
      </c>
      <c r="C21489" t="n">
        <v>5</v>
      </c>
      <c r="D21489" t="inlineStr">
        <is>
          <t>2023-LDV</t>
        </is>
      </c>
      <c r="E21489" t="inlineStr">
        <is>
          <t>Y34659</t>
        </is>
      </c>
      <c r="F21489" t="inlineStr">
        <is>
          <t>W/R/T FLEX</t>
        </is>
      </c>
      <c r="G21489" t="inlineStr">
        <is>
          <t>Yes</t>
        </is>
      </c>
      <c r="H21489" t="n">
        <v>4.8</v>
      </c>
    </row>
    <row r="21490">
      <c r="A21490" t="inlineStr">
        <is>
          <t>2023-W5-2023-LDV-Y32858</t>
        </is>
      </c>
      <c r="B21490" t="n">
        <v>2023</v>
      </c>
      <c r="C21490" t="n">
        <v>5</v>
      </c>
      <c r="D21490" t="inlineStr">
        <is>
          <t>2023-LDV</t>
        </is>
      </c>
      <c r="E21490" t="inlineStr">
        <is>
          <t>Y32858</t>
        </is>
      </c>
      <c r="F21490" t="inlineStr">
        <is>
          <t>K</t>
        </is>
      </c>
      <c r="G21490" t="inlineStr">
        <is>
          <t>Yes</t>
        </is>
      </c>
      <c r="H21490" t="n">
        <v>2</v>
      </c>
    </row>
    <row r="21491">
      <c r="A21491" t="inlineStr">
        <is>
          <t>2023-W5-2023-LDV-Y-DEF:buffalo</t>
        </is>
      </c>
      <c r="B21491" t="n">
        <v>2023</v>
      </c>
      <c r="C21491" t="n">
        <v>5</v>
      </c>
      <c r="D21491" t="inlineStr">
        <is>
          <t>2023-LDV</t>
        </is>
      </c>
      <c r="E21491" t="inlineStr">
        <is>
          <t>Y-DEF:buffalo</t>
        </is>
      </c>
      <c r="F21491" t="inlineStr">
        <is>
          <t>DST</t>
        </is>
      </c>
      <c r="G21491" t="inlineStr">
        <is>
          <t>Yes</t>
        </is>
      </c>
      <c r="H21491" t="n">
        <v>9.73</v>
      </c>
    </row>
    <row r="21492">
      <c r="A21492" t="inlineStr">
        <is>
          <t>2023-W5-2023-LDV-Y27535</t>
        </is>
      </c>
      <c r="B21492" t="n">
        <v>2023</v>
      </c>
      <c r="C21492" t="n">
        <v>5</v>
      </c>
      <c r="D21492" t="inlineStr">
        <is>
          <t>2023-LDV</t>
        </is>
      </c>
      <c r="E21492" t="inlineStr">
        <is>
          <t>Y27535</t>
        </is>
      </c>
      <c r="F21492" t="inlineStr">
        <is>
          <t>BN</t>
        </is>
      </c>
      <c r="G21492" t="inlineStr">
        <is>
          <t>No</t>
        </is>
      </c>
      <c r="H21492" t="n">
        <v>0</v>
      </c>
    </row>
    <row r="21493">
      <c r="A21493" t="inlineStr">
        <is>
          <t>2023-W5-2023-LDV-Y40108</t>
        </is>
      </c>
      <c r="B21493" t="n">
        <v>2023</v>
      </c>
      <c r="C21493" t="n">
        <v>5</v>
      </c>
      <c r="D21493" t="inlineStr">
        <is>
          <t>2023-LDV</t>
        </is>
      </c>
      <c r="E21493" t="inlineStr">
        <is>
          <t>Y40108</t>
        </is>
      </c>
      <c r="F21493" t="inlineStr">
        <is>
          <t>BN</t>
        </is>
      </c>
      <c r="G21493" t="inlineStr">
        <is>
          <t>No</t>
        </is>
      </c>
      <c r="H21493" t="n">
        <v>11</v>
      </c>
    </row>
    <row r="21494">
      <c r="A21494" t="inlineStr">
        <is>
          <t>2023-W5-2023-LDV-Y27540</t>
        </is>
      </c>
      <c r="B21494" t="n">
        <v>2023</v>
      </c>
      <c r="C21494" t="n">
        <v>5</v>
      </c>
      <c r="D21494" t="inlineStr">
        <is>
          <t>2023-LDV</t>
        </is>
      </c>
      <c r="E21494" t="inlineStr">
        <is>
          <t>Y27540</t>
        </is>
      </c>
      <c r="F21494" t="inlineStr">
        <is>
          <t>BN</t>
        </is>
      </c>
      <c r="G21494" t="inlineStr">
        <is>
          <t>No</t>
        </is>
      </c>
      <c r="H21494" t="n">
        <v>2.3</v>
      </c>
    </row>
    <row r="21495">
      <c r="A21495" t="inlineStr">
        <is>
          <t>2023-W5-2023-LDV-Y33975</t>
        </is>
      </c>
      <c r="B21495" t="n">
        <v>2023</v>
      </c>
      <c r="C21495" t="n">
        <v>5</v>
      </c>
      <c r="D21495" t="inlineStr">
        <is>
          <t>2023-LDV</t>
        </is>
      </c>
      <c r="E21495" t="inlineStr">
        <is>
          <t>Y33975</t>
        </is>
      </c>
      <c r="F21495" t="inlineStr">
        <is>
          <t>BN</t>
        </is>
      </c>
      <c r="G21495" t="inlineStr">
        <is>
          <t>No</t>
        </is>
      </c>
      <c r="H21495" t="n">
        <v>16.36</v>
      </c>
    </row>
    <row r="21496">
      <c r="A21496" t="inlineStr">
        <is>
          <t>2023-W5-2023-LDV-Y27624</t>
        </is>
      </c>
      <c r="B21496" t="n">
        <v>2023</v>
      </c>
      <c r="C21496" t="n">
        <v>5</v>
      </c>
      <c r="D21496" t="inlineStr">
        <is>
          <t>2023-LDV</t>
        </is>
      </c>
      <c r="E21496" t="inlineStr">
        <is>
          <t>Y27624</t>
        </is>
      </c>
      <c r="F21496" t="inlineStr">
        <is>
          <t>BN</t>
        </is>
      </c>
      <c r="G21496" t="inlineStr">
        <is>
          <t>No</t>
        </is>
      </c>
      <c r="H21496" t="n">
        <v>3.5</v>
      </c>
    </row>
    <row r="21497">
      <c r="A21497" t="inlineStr">
        <is>
          <t>2023-W5-2023-LDV-Y34310</t>
        </is>
      </c>
      <c r="B21497" t="n">
        <v>2023</v>
      </c>
      <c r="C21497" t="n">
        <v>5</v>
      </c>
      <c r="D21497" t="inlineStr">
        <is>
          <t>2023-LDV</t>
        </is>
      </c>
      <c r="E21497" t="inlineStr">
        <is>
          <t>Y34310</t>
        </is>
      </c>
      <c r="F21497" t="inlineStr">
        <is>
          <t>BN</t>
        </is>
      </c>
      <c r="G21497" t="inlineStr">
        <is>
          <t>No</t>
        </is>
      </c>
      <c r="H21497" t="n">
        <v>0.1</v>
      </c>
    </row>
    <row r="21498">
      <c r="A21498" t="inlineStr">
        <is>
          <t>2023-W5-2023-TONYCLIF-Y31002</t>
        </is>
      </c>
      <c r="B21498" t="n">
        <v>2023</v>
      </c>
      <c r="C21498" t="n">
        <v>5</v>
      </c>
      <c r="D21498" t="inlineStr">
        <is>
          <t>2023-TONYCLIF</t>
        </is>
      </c>
      <c r="E21498" t="inlineStr">
        <is>
          <t>Y31002</t>
        </is>
      </c>
      <c r="F21498" t="inlineStr">
        <is>
          <t>QB</t>
        </is>
      </c>
      <c r="G21498" t="inlineStr">
        <is>
          <t>Yes</t>
        </is>
      </c>
      <c r="H21498" t="n">
        <v>10.94</v>
      </c>
    </row>
    <row r="21499">
      <c r="A21499" t="inlineStr">
        <is>
          <t>2023-W5-2023-TONYCLIF-Y32231</t>
        </is>
      </c>
      <c r="B21499" t="n">
        <v>2023</v>
      </c>
      <c r="C21499" t="n">
        <v>5</v>
      </c>
      <c r="D21499" t="inlineStr">
        <is>
          <t>2023-TONYCLIF</t>
        </is>
      </c>
      <c r="E21499" t="inlineStr">
        <is>
          <t>Y32231</t>
        </is>
      </c>
      <c r="F21499" t="inlineStr">
        <is>
          <t>WR</t>
        </is>
      </c>
      <c r="G21499" t="inlineStr">
        <is>
          <t>Yes</t>
        </is>
      </c>
      <c r="H21499" t="n">
        <v>17</v>
      </c>
    </row>
    <row r="21500">
      <c r="A21500" t="inlineStr">
        <is>
          <t>2023-W5-2023-TONYCLIF-Y31868</t>
        </is>
      </c>
      <c r="B21500" t="n">
        <v>2023</v>
      </c>
      <c r="C21500" t="n">
        <v>5</v>
      </c>
      <c r="D21500" t="inlineStr">
        <is>
          <t>2023-TONYCLIF</t>
        </is>
      </c>
      <c r="E21500" t="inlineStr">
        <is>
          <t>Y31868</t>
        </is>
      </c>
      <c r="F21500" t="inlineStr">
        <is>
          <t>WR</t>
        </is>
      </c>
      <c r="G21500" t="inlineStr">
        <is>
          <t>Yes</t>
        </is>
      </c>
      <c r="H21500" t="n">
        <v>10</v>
      </c>
    </row>
    <row r="21501">
      <c r="A21501" t="inlineStr">
        <is>
          <t>2023-W5-2023-TONYCLIF-Y40055</t>
        </is>
      </c>
      <c r="B21501" t="n">
        <v>2023</v>
      </c>
      <c r="C21501" t="n">
        <v>5</v>
      </c>
      <c r="D21501" t="inlineStr">
        <is>
          <t>2023-TONYCLIF</t>
        </is>
      </c>
      <c r="E21501" t="inlineStr">
        <is>
          <t>Y40055</t>
        </is>
      </c>
      <c r="F21501" t="inlineStr">
        <is>
          <t>RB</t>
        </is>
      </c>
      <c r="G21501" t="inlineStr">
        <is>
          <t>Yes</t>
        </is>
      </c>
      <c r="H21501" t="n">
        <v>10.8</v>
      </c>
    </row>
    <row r="21502">
      <c r="A21502" t="inlineStr">
        <is>
          <t>2023-W5-2023-TONYCLIF-Y31856</t>
        </is>
      </c>
      <c r="B21502" t="n">
        <v>2023</v>
      </c>
      <c r="C21502" t="n">
        <v>5</v>
      </c>
      <c r="D21502" t="inlineStr">
        <is>
          <t>2023-TONYCLIF</t>
        </is>
      </c>
      <c r="E21502" t="inlineStr">
        <is>
          <t>Y31856</t>
        </is>
      </c>
      <c r="F21502" t="inlineStr">
        <is>
          <t>RB</t>
        </is>
      </c>
      <c r="G21502" t="inlineStr">
        <is>
          <t>Yes</t>
        </is>
      </c>
      <c r="H21502" t="n">
        <v>17.4</v>
      </c>
    </row>
    <row r="21503">
      <c r="A21503" t="inlineStr">
        <is>
          <t>2023-W5-2023-TONYCLIF-Y31019</t>
        </is>
      </c>
      <c r="B21503" t="n">
        <v>2023</v>
      </c>
      <c r="C21503" t="n">
        <v>5</v>
      </c>
      <c r="D21503" t="inlineStr">
        <is>
          <t>2023-TONYCLIF</t>
        </is>
      </c>
      <c r="E21503" t="inlineStr">
        <is>
          <t>Y31019</t>
        </is>
      </c>
      <c r="F21503" t="inlineStr">
        <is>
          <t>TE</t>
        </is>
      </c>
      <c r="G21503" t="inlineStr">
        <is>
          <t>Yes</t>
        </is>
      </c>
      <c r="H21503" t="n">
        <v>21.7</v>
      </c>
    </row>
    <row r="21504">
      <c r="A21504" t="inlineStr">
        <is>
          <t>2023-W5-2023-TONYCLIF-Y40097</t>
        </is>
      </c>
      <c r="B21504" t="n">
        <v>2023</v>
      </c>
      <c r="C21504" t="n">
        <v>5</v>
      </c>
      <c r="D21504" t="inlineStr">
        <is>
          <t>2023-TONYCLIF</t>
        </is>
      </c>
      <c r="E21504" t="inlineStr">
        <is>
          <t>Y40097</t>
        </is>
      </c>
      <c r="F21504" t="inlineStr">
        <is>
          <t>W/R/T FLEX</t>
        </is>
      </c>
      <c r="G21504" t="inlineStr">
        <is>
          <t>Yes</t>
        </is>
      </c>
      <c r="H21504" t="n">
        <v>7.03</v>
      </c>
    </row>
    <row r="21505">
      <c r="A21505" t="inlineStr">
        <is>
          <t>2023-W5-2023-TONYCLIF-Y31137</t>
        </is>
      </c>
      <c r="B21505" t="n">
        <v>2023</v>
      </c>
      <c r="C21505" t="n">
        <v>5</v>
      </c>
      <c r="D21505" t="inlineStr">
        <is>
          <t>2023-TONYCLIF</t>
        </is>
      </c>
      <c r="E21505" t="inlineStr">
        <is>
          <t>Y31137</t>
        </is>
      </c>
      <c r="F21505" t="inlineStr">
        <is>
          <t>K</t>
        </is>
      </c>
      <c r="G21505" t="inlineStr">
        <is>
          <t>Yes</t>
        </is>
      </c>
      <c r="H21505" t="n">
        <v>5</v>
      </c>
    </row>
    <row r="21506">
      <c r="A21506" t="inlineStr">
        <is>
          <t>2023-W5-2023-TONYCLIF-Y-DEF:houston</t>
        </is>
      </c>
      <c r="B21506" t="n">
        <v>2023</v>
      </c>
      <c r="C21506" t="n">
        <v>5</v>
      </c>
      <c r="D21506" t="inlineStr">
        <is>
          <t>2023-TONYCLIF</t>
        </is>
      </c>
      <c r="E21506" t="inlineStr">
        <is>
          <t>Y-DEF:houston</t>
        </is>
      </c>
      <c r="F21506" t="inlineStr">
        <is>
          <t>DST</t>
        </is>
      </c>
      <c r="G21506" t="inlineStr">
        <is>
          <t>Yes</t>
        </is>
      </c>
      <c r="H21506" t="n">
        <v>4.98</v>
      </c>
    </row>
    <row r="21507">
      <c r="A21507" t="inlineStr">
        <is>
          <t>2023-W5-2023-TONYCLIF-Y34218</t>
        </is>
      </c>
      <c r="B21507" t="n">
        <v>2023</v>
      </c>
      <c r="C21507" t="n">
        <v>5</v>
      </c>
      <c r="D21507" t="inlineStr">
        <is>
          <t>2023-TONYCLIF</t>
        </is>
      </c>
      <c r="E21507" t="inlineStr">
        <is>
          <t>Y34218</t>
        </is>
      </c>
      <c r="F21507" t="inlineStr">
        <is>
          <t>BN</t>
        </is>
      </c>
      <c r="G21507" t="inlineStr">
        <is>
          <t>No</t>
        </is>
      </c>
      <c r="H21507" t="n">
        <v>34.08</v>
      </c>
    </row>
    <row r="21508">
      <c r="A21508" t="inlineStr">
        <is>
          <t>2023-W5-2023-TONYCLIF-Y33465</t>
        </is>
      </c>
      <c r="B21508" t="n">
        <v>2023</v>
      </c>
      <c r="C21508" t="n">
        <v>5</v>
      </c>
      <c r="D21508" t="inlineStr">
        <is>
          <t>2023-TONYCLIF</t>
        </is>
      </c>
      <c r="E21508" t="inlineStr">
        <is>
          <t>Y33465</t>
        </is>
      </c>
      <c r="F21508" t="inlineStr">
        <is>
          <t>BN</t>
        </is>
      </c>
      <c r="G21508" t="inlineStr">
        <is>
          <t>No</t>
        </is>
      </c>
      <c r="H21508" t="n">
        <v>0</v>
      </c>
    </row>
    <row r="21509">
      <c r="A21509" t="inlineStr">
        <is>
          <t>2023-W5-2023-TONYCLIF-Y29281</t>
        </is>
      </c>
      <c r="B21509" t="n">
        <v>2023</v>
      </c>
      <c r="C21509" t="n">
        <v>5</v>
      </c>
      <c r="D21509" t="inlineStr">
        <is>
          <t>2023-TONYCLIF</t>
        </is>
      </c>
      <c r="E21509" t="inlineStr">
        <is>
          <t>Y29281</t>
        </is>
      </c>
      <c r="F21509" t="inlineStr">
        <is>
          <t>BN</t>
        </is>
      </c>
      <c r="G21509" t="inlineStr">
        <is>
          <t>No</t>
        </is>
      </c>
      <c r="H21509" t="n">
        <v>8.5</v>
      </c>
    </row>
    <row r="21510">
      <c r="A21510" t="inlineStr">
        <is>
          <t>2023-W5-2023-TONYCLIF-Y40048</t>
        </is>
      </c>
      <c r="B21510" t="n">
        <v>2023</v>
      </c>
      <c r="C21510" t="n">
        <v>5</v>
      </c>
      <c r="D21510" t="inlineStr">
        <is>
          <t>2023-TONYCLIF</t>
        </is>
      </c>
      <c r="E21510" t="inlineStr">
        <is>
          <t>Y40048</t>
        </is>
      </c>
      <c r="F21510" t="inlineStr">
        <is>
          <t>BN</t>
        </is>
      </c>
      <c r="G21510" t="inlineStr">
        <is>
          <t>No</t>
        </is>
      </c>
      <c r="H21510" t="n">
        <v>2.9</v>
      </c>
    </row>
    <row r="21511">
      <c r="A21511" t="inlineStr">
        <is>
          <t>2023-W5-2023-TONYCLIF-Y33582</t>
        </is>
      </c>
      <c r="B21511" t="n">
        <v>2023</v>
      </c>
      <c r="C21511" t="n">
        <v>5</v>
      </c>
      <c r="D21511" t="inlineStr">
        <is>
          <t>2023-TONYCLIF</t>
        </is>
      </c>
      <c r="E21511" t="inlineStr">
        <is>
          <t>Y33582</t>
        </is>
      </c>
      <c r="F21511" t="inlineStr">
        <is>
          <t>BN</t>
        </is>
      </c>
      <c r="G21511" t="inlineStr">
        <is>
          <t>No</t>
        </is>
      </c>
      <c r="H21511" t="n">
        <v>0</v>
      </c>
    </row>
    <row r="21512">
      <c r="A21512" t="inlineStr">
        <is>
          <t>2023-W5-2023-TONYCLIF-Y32782</t>
        </is>
      </c>
      <c r="B21512" t="n">
        <v>2023</v>
      </c>
      <c r="C21512" t="n">
        <v>5</v>
      </c>
      <c r="D21512" t="inlineStr">
        <is>
          <t>2023-TONYCLIF</t>
        </is>
      </c>
      <c r="E21512" t="inlineStr">
        <is>
          <t>Y32782</t>
        </is>
      </c>
      <c r="F21512" t="inlineStr">
        <is>
          <t>BN</t>
        </is>
      </c>
      <c r="G21512" t="inlineStr">
        <is>
          <t>No</t>
        </is>
      </c>
      <c r="H21512" t="n">
        <v>0</v>
      </c>
    </row>
    <row r="21513">
      <c r="A21513" t="inlineStr">
        <is>
          <t>2023-W6-2023-JCHAPS-Y40030</t>
        </is>
      </c>
      <c r="B21513" t="n">
        <v>2023</v>
      </c>
      <c r="C21513" t="n">
        <v>6</v>
      </c>
      <c r="D21513" t="inlineStr">
        <is>
          <t>2023-JCHAPS</t>
        </is>
      </c>
      <c r="E21513" t="inlineStr">
        <is>
          <t>Y40030</t>
        </is>
      </c>
      <c r="F21513" t="inlineStr">
        <is>
          <t>QB</t>
        </is>
      </c>
      <c r="G21513" t="inlineStr">
        <is>
          <t>Yes</t>
        </is>
      </c>
      <c r="H21513" t="n">
        <v>19.16</v>
      </c>
    </row>
    <row r="21514">
      <c r="A21514" t="inlineStr">
        <is>
          <t>2023-W6-2023-JCHAPS-Y33398</t>
        </is>
      </c>
      <c r="B21514" t="n">
        <v>2023</v>
      </c>
      <c r="C21514" t="n">
        <v>6</v>
      </c>
      <c r="D21514" t="inlineStr">
        <is>
          <t>2023-JCHAPS</t>
        </is>
      </c>
      <c r="E21514" t="inlineStr">
        <is>
          <t>Y33398</t>
        </is>
      </c>
      <c r="F21514" t="inlineStr">
        <is>
          <t>WR</t>
        </is>
      </c>
      <c r="G21514" t="inlineStr">
        <is>
          <t>Yes</t>
        </is>
      </c>
      <c r="H21514" t="n">
        <v>6.9</v>
      </c>
    </row>
    <row r="21515">
      <c r="A21515" t="inlineStr">
        <is>
          <t>2023-W6-2023-JCHAPS-Y33965</t>
        </is>
      </c>
      <c r="B21515" t="n">
        <v>2023</v>
      </c>
      <c r="C21515" t="n">
        <v>6</v>
      </c>
      <c r="D21515" t="inlineStr">
        <is>
          <t>2023-JCHAPS</t>
        </is>
      </c>
      <c r="E21515" t="inlineStr">
        <is>
          <t>Y33965</t>
        </is>
      </c>
      <c r="F21515" t="inlineStr">
        <is>
          <t>WR</t>
        </is>
      </c>
      <c r="G21515" t="inlineStr">
        <is>
          <t>Yes</t>
        </is>
      </c>
      <c r="H21515" t="n">
        <v>13</v>
      </c>
    </row>
    <row r="21516">
      <c r="A21516" t="inlineStr">
        <is>
          <t>2023-W6-2023-JCHAPS-Y34207</t>
        </is>
      </c>
      <c r="B21516" t="n">
        <v>2023</v>
      </c>
      <c r="C21516" t="n">
        <v>6</v>
      </c>
      <c r="D21516" t="inlineStr">
        <is>
          <t>2023-JCHAPS</t>
        </is>
      </c>
      <c r="E21516" t="inlineStr">
        <is>
          <t>Y34207</t>
        </is>
      </c>
      <c r="F21516" t="inlineStr">
        <is>
          <t>RB</t>
        </is>
      </c>
      <c r="G21516" t="inlineStr">
        <is>
          <t>Yes</t>
        </is>
      </c>
      <c r="H21516" t="n">
        <v>12.8</v>
      </c>
    </row>
    <row r="21517">
      <c r="A21517" t="inlineStr">
        <is>
          <t>2023-W6-2023-JCHAPS-Y32756</t>
        </is>
      </c>
      <c r="B21517" t="n">
        <v>2023</v>
      </c>
      <c r="C21517" t="n">
        <v>6</v>
      </c>
      <c r="D21517" t="inlineStr">
        <is>
          <t>2023-JCHAPS</t>
        </is>
      </c>
      <c r="E21517" t="inlineStr">
        <is>
          <t>Y32756</t>
        </is>
      </c>
      <c r="F21517" t="inlineStr">
        <is>
          <t>RB</t>
        </is>
      </c>
      <c r="G21517" t="inlineStr">
        <is>
          <t>Yes</t>
        </is>
      </c>
      <c r="H21517" t="n">
        <v>14.9</v>
      </c>
    </row>
    <row r="21518">
      <c r="A21518" t="inlineStr">
        <is>
          <t>2023-W6-2023-JCHAPS-Y26658</t>
        </is>
      </c>
      <c r="B21518" t="n">
        <v>2023</v>
      </c>
      <c r="C21518" t="n">
        <v>6</v>
      </c>
      <c r="D21518" t="inlineStr">
        <is>
          <t>2023-JCHAPS</t>
        </is>
      </c>
      <c r="E21518" t="inlineStr">
        <is>
          <t>Y26658</t>
        </is>
      </c>
      <c r="F21518" t="inlineStr">
        <is>
          <t>TE</t>
        </is>
      </c>
      <c r="G21518" t="inlineStr">
        <is>
          <t>Yes</t>
        </is>
      </c>
      <c r="H21518" t="n">
        <v>3.2</v>
      </c>
    </row>
    <row r="21519">
      <c r="A21519" t="inlineStr">
        <is>
          <t>2023-W6-2023-JCHAPS-Y31857</t>
        </is>
      </c>
      <c r="B21519" t="n">
        <v>2023</v>
      </c>
      <c r="C21519" t="n">
        <v>6</v>
      </c>
      <c r="D21519" t="inlineStr">
        <is>
          <t>2023-JCHAPS</t>
        </is>
      </c>
      <c r="E21519" t="inlineStr">
        <is>
          <t>Y31857</t>
        </is>
      </c>
      <c r="F21519" t="inlineStr">
        <is>
          <t>W/R/T FLEX</t>
        </is>
      </c>
      <c r="G21519" t="inlineStr">
        <is>
          <t>Yes</t>
        </is>
      </c>
      <c r="H21519" t="n">
        <v>5.4</v>
      </c>
    </row>
    <row r="21520">
      <c r="A21520" t="inlineStr">
        <is>
          <t>2023-W6-2023-JCHAPS-Y40129</t>
        </is>
      </c>
      <c r="B21520" t="n">
        <v>2023</v>
      </c>
      <c r="C21520" t="n">
        <v>6</v>
      </c>
      <c r="D21520" t="inlineStr">
        <is>
          <t>2023-JCHAPS</t>
        </is>
      </c>
      <c r="E21520" t="inlineStr">
        <is>
          <t>Y40129</t>
        </is>
      </c>
      <c r="F21520" t="inlineStr">
        <is>
          <t>K</t>
        </is>
      </c>
      <c r="G21520" t="inlineStr">
        <is>
          <t>Yes</t>
        </is>
      </c>
      <c r="H21520" t="n">
        <v>5</v>
      </c>
    </row>
    <row r="21521">
      <c r="A21521" t="inlineStr">
        <is>
          <t>2023-W6-2023-JCHAPS-Y-DEF:la-rams</t>
        </is>
      </c>
      <c r="B21521" t="n">
        <v>2023</v>
      </c>
      <c r="C21521" t="n">
        <v>6</v>
      </c>
      <c r="D21521" t="inlineStr">
        <is>
          <t>2023-JCHAPS</t>
        </is>
      </c>
      <c r="E21521" t="inlineStr">
        <is>
          <t>Y-DEF:la-rams</t>
        </is>
      </c>
      <c r="F21521" t="inlineStr">
        <is>
          <t>DST</t>
        </is>
      </c>
      <c r="G21521" t="inlineStr">
        <is>
          <t>Yes</t>
        </is>
      </c>
      <c r="H21521" t="n">
        <v>13</v>
      </c>
    </row>
    <row r="21522">
      <c r="A21522" t="inlineStr">
        <is>
          <t>2023-W6-2023-JCHAPS-Y33605</t>
        </is>
      </c>
      <c r="B21522" t="n">
        <v>2023</v>
      </c>
      <c r="C21522" t="n">
        <v>6</v>
      </c>
      <c r="D21522" t="inlineStr">
        <is>
          <t>2023-JCHAPS</t>
        </is>
      </c>
      <c r="E21522" t="inlineStr">
        <is>
          <t>Y33605</t>
        </is>
      </c>
      <c r="F21522" t="inlineStr">
        <is>
          <t>BN</t>
        </is>
      </c>
      <c r="G21522" t="inlineStr">
        <is>
          <t>No</t>
        </is>
      </c>
      <c r="H21522" t="n">
        <v>0</v>
      </c>
    </row>
    <row r="21523">
      <c r="A21523" t="inlineStr">
        <is>
          <t>2023-W6-2023-JCHAPS-Y28457</t>
        </is>
      </c>
      <c r="B21523" t="n">
        <v>2023</v>
      </c>
      <c r="C21523" t="n">
        <v>6</v>
      </c>
      <c r="D21523" t="inlineStr">
        <is>
          <t>2023-JCHAPS</t>
        </is>
      </c>
      <c r="E21523" t="inlineStr">
        <is>
          <t>Y28457</t>
        </is>
      </c>
      <c r="F21523" t="inlineStr">
        <is>
          <t>BN</t>
        </is>
      </c>
      <c r="G21523" t="inlineStr">
        <is>
          <t>No</t>
        </is>
      </c>
      <c r="H21523" t="n">
        <v>12.4</v>
      </c>
    </row>
    <row r="21524">
      <c r="A21524" t="inlineStr">
        <is>
          <t>2023-W6-2023-JCHAPS-Y32722</t>
        </is>
      </c>
      <c r="B21524" t="n">
        <v>2023</v>
      </c>
      <c r="C21524" t="n">
        <v>6</v>
      </c>
      <c r="D21524" t="inlineStr">
        <is>
          <t>2023-JCHAPS</t>
        </is>
      </c>
      <c r="E21524" t="inlineStr">
        <is>
          <t>Y32722</t>
        </is>
      </c>
      <c r="F21524" t="inlineStr">
        <is>
          <t>BN</t>
        </is>
      </c>
      <c r="G21524" t="inlineStr">
        <is>
          <t>No</t>
        </is>
      </c>
      <c r="H21524" t="n">
        <v>2</v>
      </c>
    </row>
    <row r="21525">
      <c r="A21525" t="inlineStr">
        <is>
          <t>2023-W6-2023-JCHAPS-Y40075</t>
        </is>
      </c>
      <c r="B21525" t="n">
        <v>2023</v>
      </c>
      <c r="C21525" t="n">
        <v>6</v>
      </c>
      <c r="D21525" t="inlineStr">
        <is>
          <t>2023-JCHAPS</t>
        </is>
      </c>
      <c r="E21525" t="inlineStr">
        <is>
          <t>Y40075</t>
        </is>
      </c>
      <c r="F21525" t="inlineStr">
        <is>
          <t>BN</t>
        </is>
      </c>
      <c r="G21525" t="inlineStr">
        <is>
          <t>No</t>
        </is>
      </c>
      <c r="H21525" t="n">
        <v>2.9</v>
      </c>
    </row>
    <row r="21526">
      <c r="A21526" t="inlineStr">
        <is>
          <t>2023-W6-2023-JCHAPS-Y33967</t>
        </is>
      </c>
      <c r="B21526" t="n">
        <v>2023</v>
      </c>
      <c r="C21526" t="n">
        <v>6</v>
      </c>
      <c r="D21526" t="inlineStr">
        <is>
          <t>2023-JCHAPS</t>
        </is>
      </c>
      <c r="E21526" t="inlineStr">
        <is>
          <t>Y33967</t>
        </is>
      </c>
      <c r="F21526" t="inlineStr">
        <is>
          <t>BN</t>
        </is>
      </c>
      <c r="G21526" t="inlineStr">
        <is>
          <t>No</t>
        </is>
      </c>
      <c r="H21526" t="n">
        <v>14.3</v>
      </c>
    </row>
    <row r="21527">
      <c r="A21527" t="inlineStr">
        <is>
          <t>2023-W6-2023-JCHAPS-Y40240</t>
        </is>
      </c>
      <c r="B21527" t="n">
        <v>2023</v>
      </c>
      <c r="C21527" t="n">
        <v>6</v>
      </c>
      <c r="D21527" t="inlineStr">
        <is>
          <t>2023-JCHAPS</t>
        </is>
      </c>
      <c r="E21527" t="inlineStr">
        <is>
          <t>Y40240</t>
        </is>
      </c>
      <c r="F21527" t="inlineStr">
        <is>
          <t>BN</t>
        </is>
      </c>
      <c r="G21527" t="inlineStr">
        <is>
          <t>No</t>
        </is>
      </c>
      <c r="H21527" t="n">
        <v>0</v>
      </c>
    </row>
    <row r="21528">
      <c r="A21528" t="inlineStr">
        <is>
          <t>2023-W6-2023-JCHAPS-Y31394</t>
        </is>
      </c>
      <c r="B21528" t="n">
        <v>2023</v>
      </c>
      <c r="C21528" t="n">
        <v>6</v>
      </c>
      <c r="D21528" t="inlineStr">
        <is>
          <t>2023-JCHAPS</t>
        </is>
      </c>
      <c r="E21528" t="inlineStr">
        <is>
          <t>Y31394</t>
        </is>
      </c>
      <c r="F21528" t="inlineStr">
        <is>
          <t>IR</t>
        </is>
      </c>
      <c r="G21528" t="inlineStr">
        <is>
          <t>No</t>
        </is>
      </c>
      <c r="H21528" t="n">
        <v>0</v>
      </c>
    </row>
    <row r="21529">
      <c r="A21529" t="inlineStr">
        <is>
          <t>2023-W6-2023-LDV-Y30123</t>
        </is>
      </c>
      <c r="B21529" t="n">
        <v>2023</v>
      </c>
      <c r="C21529" t="n">
        <v>6</v>
      </c>
      <c r="D21529" t="inlineStr">
        <is>
          <t>2023-LDV</t>
        </is>
      </c>
      <c r="E21529" t="inlineStr">
        <is>
          <t>Y30123</t>
        </is>
      </c>
      <c r="F21529" t="inlineStr">
        <is>
          <t>QB</t>
        </is>
      </c>
      <c r="G21529" t="inlineStr">
        <is>
          <t>Yes</t>
        </is>
      </c>
      <c r="H21529" t="n">
        <v>20.34</v>
      </c>
    </row>
    <row r="21530">
      <c r="A21530" t="inlineStr">
        <is>
          <t>2023-W6-2023-LDV-Y33394</t>
        </is>
      </c>
      <c r="B21530" t="n">
        <v>2023</v>
      </c>
      <c r="C21530" t="n">
        <v>6</v>
      </c>
      <c r="D21530" t="inlineStr">
        <is>
          <t>2023-LDV</t>
        </is>
      </c>
      <c r="E21530" t="inlineStr">
        <is>
          <t>Y33394</t>
        </is>
      </c>
      <c r="F21530" t="inlineStr">
        <is>
          <t>WR</t>
        </is>
      </c>
      <c r="G21530" t="inlineStr">
        <is>
          <t>Yes</t>
        </is>
      </c>
      <c r="H21530" t="n">
        <v>14.6</v>
      </c>
    </row>
    <row r="21531">
      <c r="A21531" t="inlineStr">
        <is>
          <t>2023-W6-2023-LDV-Y27535</t>
        </is>
      </c>
      <c r="B21531" t="n">
        <v>2023</v>
      </c>
      <c r="C21531" t="n">
        <v>6</v>
      </c>
      <c r="D21531" t="inlineStr">
        <is>
          <t>2023-LDV</t>
        </is>
      </c>
      <c r="E21531" t="inlineStr">
        <is>
          <t>Y27535</t>
        </is>
      </c>
      <c r="F21531" t="inlineStr">
        <is>
          <t>WR</t>
        </is>
      </c>
      <c r="G21531" t="inlineStr">
        <is>
          <t>Yes</t>
        </is>
      </c>
      <c r="H21531" t="n">
        <v>6.9</v>
      </c>
    </row>
    <row r="21532">
      <c r="A21532" t="inlineStr">
        <is>
          <t>2023-W6-2023-LDV-Y30121</t>
        </is>
      </c>
      <c r="B21532" t="n">
        <v>2023</v>
      </c>
      <c r="C21532" t="n">
        <v>6</v>
      </c>
      <c r="D21532" t="inlineStr">
        <is>
          <t>2023-LDV</t>
        </is>
      </c>
      <c r="E21532" t="inlineStr">
        <is>
          <t>Y30121</t>
        </is>
      </c>
      <c r="F21532" t="inlineStr">
        <is>
          <t>RB</t>
        </is>
      </c>
      <c r="G21532" t="inlineStr">
        <is>
          <t>Yes</t>
        </is>
      </c>
      <c r="H21532" t="n">
        <v>12.7</v>
      </c>
    </row>
    <row r="21533">
      <c r="A21533" t="inlineStr">
        <is>
          <t>2023-W6-2023-LDV-Y30180</t>
        </is>
      </c>
      <c r="B21533" t="n">
        <v>2023</v>
      </c>
      <c r="C21533" t="n">
        <v>6</v>
      </c>
      <c r="D21533" t="inlineStr">
        <is>
          <t>2023-LDV</t>
        </is>
      </c>
      <c r="E21533" t="inlineStr">
        <is>
          <t>Y30180</t>
        </is>
      </c>
      <c r="F21533" t="inlineStr">
        <is>
          <t>RB</t>
        </is>
      </c>
      <c r="G21533" t="inlineStr">
        <is>
          <t>Yes</t>
        </is>
      </c>
      <c r="H21533" t="n">
        <v>13.9</v>
      </c>
    </row>
    <row r="21534">
      <c r="A21534" t="inlineStr">
        <is>
          <t>2023-W6-2023-LDV-Y30259</t>
        </is>
      </c>
      <c r="B21534" t="n">
        <v>2023</v>
      </c>
      <c r="C21534" t="n">
        <v>6</v>
      </c>
      <c r="D21534" t="inlineStr">
        <is>
          <t>2023-LDV</t>
        </is>
      </c>
      <c r="E21534" t="inlineStr">
        <is>
          <t>Y30259</t>
        </is>
      </c>
      <c r="F21534" t="inlineStr">
        <is>
          <t>TE</t>
        </is>
      </c>
      <c r="G21534" t="inlineStr">
        <is>
          <t>Yes</t>
        </is>
      </c>
      <c r="H21534" t="n">
        <v>0.6</v>
      </c>
    </row>
    <row r="21535">
      <c r="A21535" t="inlineStr">
        <is>
          <t>2023-W6-2023-LDV-Y30202</t>
        </is>
      </c>
      <c r="B21535" t="n">
        <v>2023</v>
      </c>
      <c r="C21535" t="n">
        <v>6</v>
      </c>
      <c r="D21535" t="inlineStr">
        <is>
          <t>2023-LDV</t>
        </is>
      </c>
      <c r="E21535" t="inlineStr">
        <is>
          <t>Y30202</t>
        </is>
      </c>
      <c r="F21535" t="inlineStr">
        <is>
          <t>W/R/T FLEX</t>
        </is>
      </c>
      <c r="G21535" t="inlineStr">
        <is>
          <t>Yes</t>
        </is>
      </c>
      <c r="H21535" t="n">
        <v>7.2</v>
      </c>
    </row>
    <row r="21536">
      <c r="A21536" t="inlineStr">
        <is>
          <t>2023-W6-2023-LDV-Y32858</t>
        </is>
      </c>
      <c r="B21536" t="n">
        <v>2023</v>
      </c>
      <c r="C21536" t="n">
        <v>6</v>
      </c>
      <c r="D21536" t="inlineStr">
        <is>
          <t>2023-LDV</t>
        </is>
      </c>
      <c r="E21536" t="inlineStr">
        <is>
          <t>Y32858</t>
        </is>
      </c>
      <c r="F21536" t="inlineStr">
        <is>
          <t>K</t>
        </is>
      </c>
      <c r="G21536" t="inlineStr">
        <is>
          <t>Yes</t>
        </is>
      </c>
      <c r="H21536" t="n">
        <v>2</v>
      </c>
    </row>
    <row r="21537">
      <c r="A21537" t="inlineStr">
        <is>
          <t>2023-W6-2023-LDV-Y-DEF:buffalo</t>
        </is>
      </c>
      <c r="B21537" t="n">
        <v>2023</v>
      </c>
      <c r="C21537" t="n">
        <v>6</v>
      </c>
      <c r="D21537" t="inlineStr">
        <is>
          <t>2023-LDV</t>
        </is>
      </c>
      <c r="E21537" t="inlineStr">
        <is>
          <t>Y-DEF:buffalo</t>
        </is>
      </c>
      <c r="F21537" t="inlineStr">
        <is>
          <t>DST</t>
        </is>
      </c>
      <c r="G21537" t="inlineStr">
        <is>
          <t>Yes</t>
        </is>
      </c>
      <c r="H21537" t="n">
        <v>8.83</v>
      </c>
    </row>
    <row r="21538">
      <c r="A21538" t="inlineStr">
        <is>
          <t>2023-W6-2023-LDV-Y31908</t>
        </is>
      </c>
      <c r="B21538" t="n">
        <v>2023</v>
      </c>
      <c r="C21538" t="n">
        <v>6</v>
      </c>
      <c r="D21538" t="inlineStr">
        <is>
          <t>2023-LDV</t>
        </is>
      </c>
      <c r="E21538" t="inlineStr">
        <is>
          <t>Y31908</t>
        </is>
      </c>
      <c r="F21538" t="inlineStr">
        <is>
          <t>BN</t>
        </is>
      </c>
      <c r="G21538" t="inlineStr">
        <is>
          <t>No</t>
        </is>
      </c>
      <c r="H21538" t="n">
        <v>11.1</v>
      </c>
    </row>
    <row r="21539">
      <c r="A21539" t="inlineStr">
        <is>
          <t>2023-W6-2023-LDV-Y34659</t>
        </is>
      </c>
      <c r="B21539" t="n">
        <v>2023</v>
      </c>
      <c r="C21539" t="n">
        <v>6</v>
      </c>
      <c r="D21539" t="inlineStr">
        <is>
          <t>2023-LDV</t>
        </is>
      </c>
      <c r="E21539" t="inlineStr">
        <is>
          <t>Y34659</t>
        </is>
      </c>
      <c r="F21539" t="inlineStr">
        <is>
          <t>BN</t>
        </is>
      </c>
      <c r="G21539" t="inlineStr">
        <is>
          <t>No</t>
        </is>
      </c>
      <c r="H21539" t="n">
        <v>17.78</v>
      </c>
    </row>
    <row r="21540">
      <c r="A21540" t="inlineStr">
        <is>
          <t>2023-W6-2023-LDV-Y40108</t>
        </is>
      </c>
      <c r="B21540" t="n">
        <v>2023</v>
      </c>
      <c r="C21540" t="n">
        <v>6</v>
      </c>
      <c r="D21540" t="inlineStr">
        <is>
          <t>2023-LDV</t>
        </is>
      </c>
      <c r="E21540" t="inlineStr">
        <is>
          <t>Y40108</t>
        </is>
      </c>
      <c r="F21540" t="inlineStr">
        <is>
          <t>BN</t>
        </is>
      </c>
      <c r="G21540" t="inlineStr">
        <is>
          <t>No</t>
        </is>
      </c>
      <c r="H21540" t="n">
        <v>1.7</v>
      </c>
    </row>
    <row r="21541">
      <c r="A21541" t="inlineStr">
        <is>
          <t>2023-W6-2023-LDV-Y33975</t>
        </is>
      </c>
      <c r="B21541" t="n">
        <v>2023</v>
      </c>
      <c r="C21541" t="n">
        <v>6</v>
      </c>
      <c r="D21541" t="inlineStr">
        <is>
          <t>2023-LDV</t>
        </is>
      </c>
      <c r="E21541" t="inlineStr">
        <is>
          <t>Y33975</t>
        </is>
      </c>
      <c r="F21541" t="inlineStr">
        <is>
          <t>BN</t>
        </is>
      </c>
      <c r="G21541" t="inlineStr">
        <is>
          <t>No</t>
        </is>
      </c>
      <c r="H21541" t="n">
        <v>0</v>
      </c>
    </row>
    <row r="21542">
      <c r="A21542" t="inlineStr">
        <is>
          <t>2023-W6-2023-LDV-Y27624</t>
        </is>
      </c>
      <c r="B21542" t="n">
        <v>2023</v>
      </c>
      <c r="C21542" t="n">
        <v>6</v>
      </c>
      <c r="D21542" t="inlineStr">
        <is>
          <t>2023-LDV</t>
        </is>
      </c>
      <c r="E21542" t="inlineStr">
        <is>
          <t>Y27624</t>
        </is>
      </c>
      <c r="F21542" t="inlineStr">
        <is>
          <t>BN</t>
        </is>
      </c>
      <c r="G21542" t="inlineStr">
        <is>
          <t>No</t>
        </is>
      </c>
      <c r="H21542" t="n">
        <v>3.5</v>
      </c>
    </row>
    <row r="21543">
      <c r="A21543" t="inlineStr">
        <is>
          <t>2023-W6-2023-LDV-Y31107</t>
        </is>
      </c>
      <c r="B21543" t="n">
        <v>2023</v>
      </c>
      <c r="C21543" t="n">
        <v>6</v>
      </c>
      <c r="D21543" t="inlineStr">
        <is>
          <t>2023-LDV</t>
        </is>
      </c>
      <c r="E21543" t="inlineStr">
        <is>
          <t>Y31107</t>
        </is>
      </c>
      <c r="F21543" t="inlineStr">
        <is>
          <t>BN</t>
        </is>
      </c>
      <c r="G21543" t="inlineStr">
        <is>
          <t>No</t>
        </is>
      </c>
      <c r="H21543" t="n">
        <v>14.1</v>
      </c>
    </row>
    <row r="21544">
      <c r="A21544" t="inlineStr">
        <is>
          <t>2023-W6-2023-HUERO-Y33389</t>
        </is>
      </c>
      <c r="B21544" t="n">
        <v>2023</v>
      </c>
      <c r="C21544" t="n">
        <v>6</v>
      </c>
      <c r="D21544" t="inlineStr">
        <is>
          <t>2023-HUERO</t>
        </is>
      </c>
      <c r="E21544" t="inlineStr">
        <is>
          <t>Y33389</t>
        </is>
      </c>
      <c r="F21544" t="inlineStr">
        <is>
          <t>QB</t>
        </is>
      </c>
      <c r="G21544" t="inlineStr">
        <is>
          <t>Yes</t>
        </is>
      </c>
      <c r="H21544" t="n">
        <v>19.74</v>
      </c>
    </row>
    <row r="21545">
      <c r="A21545" t="inlineStr">
        <is>
          <t>2023-W6-2023-HUERO-Y33500</t>
        </is>
      </c>
      <c r="B21545" t="n">
        <v>2023</v>
      </c>
      <c r="C21545" t="n">
        <v>6</v>
      </c>
      <c r="D21545" t="inlineStr">
        <is>
          <t>2023-HUERO</t>
        </is>
      </c>
      <c r="E21545" t="inlineStr">
        <is>
          <t>Y33500</t>
        </is>
      </c>
      <c r="F21545" t="inlineStr">
        <is>
          <t>WR</t>
        </is>
      </c>
      <c r="G21545" t="inlineStr">
        <is>
          <t>Yes</t>
        </is>
      </c>
      <c r="H21545" t="n">
        <v>24.4</v>
      </c>
    </row>
    <row r="21546">
      <c r="A21546" t="inlineStr">
        <is>
          <t>2023-W6-2023-HUERO-Y32703</t>
        </is>
      </c>
      <c r="B21546" t="n">
        <v>2023</v>
      </c>
      <c r="C21546" t="n">
        <v>6</v>
      </c>
      <c r="D21546" t="inlineStr">
        <is>
          <t>2023-HUERO</t>
        </is>
      </c>
      <c r="E21546" t="inlineStr">
        <is>
          <t>Y32703</t>
        </is>
      </c>
      <c r="F21546" t="inlineStr">
        <is>
          <t>WR</t>
        </is>
      </c>
      <c r="G21546" t="inlineStr">
        <is>
          <t>Yes</t>
        </is>
      </c>
      <c r="H21546" t="n">
        <v>3</v>
      </c>
    </row>
    <row r="21547">
      <c r="A21547" t="inlineStr">
        <is>
          <t>2023-W6-2023-HUERO-Y34047</t>
        </is>
      </c>
      <c r="B21547" t="n">
        <v>2023</v>
      </c>
      <c r="C21547" t="n">
        <v>6</v>
      </c>
      <c r="D21547" t="inlineStr">
        <is>
          <t>2023-HUERO</t>
        </is>
      </c>
      <c r="E21547" t="inlineStr">
        <is>
          <t>Y34047</t>
        </is>
      </c>
      <c r="F21547" t="inlineStr">
        <is>
          <t>RB</t>
        </is>
      </c>
      <c r="G21547" t="inlineStr">
        <is>
          <t>Yes</t>
        </is>
      </c>
      <c r="H21547" t="n">
        <v>5.3</v>
      </c>
    </row>
    <row r="21548">
      <c r="A21548" t="inlineStr">
        <is>
          <t>2023-W6-2023-HUERO-Y33423</t>
        </is>
      </c>
      <c r="B21548" t="n">
        <v>2023</v>
      </c>
      <c r="C21548" t="n">
        <v>6</v>
      </c>
      <c r="D21548" t="inlineStr">
        <is>
          <t>2023-HUERO</t>
        </is>
      </c>
      <c r="E21548" t="inlineStr">
        <is>
          <t>Y33423</t>
        </is>
      </c>
      <c r="F21548" t="inlineStr">
        <is>
          <t>RB</t>
        </is>
      </c>
      <c r="G21548" t="inlineStr">
        <is>
          <t>Yes</t>
        </is>
      </c>
      <c r="H21548" t="n">
        <v>7.2</v>
      </c>
    </row>
    <row r="21549">
      <c r="A21549" t="inlineStr">
        <is>
          <t>2023-W6-2023-HUERO-Y26686</t>
        </is>
      </c>
      <c r="B21549" t="n">
        <v>2023</v>
      </c>
      <c r="C21549" t="n">
        <v>6</v>
      </c>
      <c r="D21549" t="inlineStr">
        <is>
          <t>2023-HUERO</t>
        </is>
      </c>
      <c r="E21549" t="inlineStr">
        <is>
          <t>Y26686</t>
        </is>
      </c>
      <c r="F21549" t="inlineStr">
        <is>
          <t>TE</t>
        </is>
      </c>
      <c r="G21549" t="inlineStr">
        <is>
          <t>Yes</t>
        </is>
      </c>
      <c r="H21549" t="n">
        <v>16.9</v>
      </c>
    </row>
    <row r="21550">
      <c r="A21550" t="inlineStr">
        <is>
          <t>2023-W6-2023-HUERO-Y32798</t>
        </is>
      </c>
      <c r="B21550" t="n">
        <v>2023</v>
      </c>
      <c r="C21550" t="n">
        <v>6</v>
      </c>
      <c r="D21550" t="inlineStr">
        <is>
          <t>2023-HUERO</t>
        </is>
      </c>
      <c r="E21550" t="inlineStr">
        <is>
          <t>Y32798</t>
        </is>
      </c>
      <c r="F21550" t="inlineStr">
        <is>
          <t>W/R/T FLEX</t>
        </is>
      </c>
      <c r="G21550" t="inlineStr">
        <is>
          <t>Yes</t>
        </is>
      </c>
      <c r="H21550" t="n">
        <v>1.6</v>
      </c>
    </row>
    <row r="21551">
      <c r="A21551" t="inlineStr">
        <is>
          <t>2023-W6-2023-HUERO-Y40819</t>
        </is>
      </c>
      <c r="B21551" t="n">
        <v>2023</v>
      </c>
      <c r="C21551" t="n">
        <v>6</v>
      </c>
      <c r="D21551" t="inlineStr">
        <is>
          <t>2023-HUERO</t>
        </is>
      </c>
      <c r="E21551" t="inlineStr">
        <is>
          <t>Y40819</t>
        </is>
      </c>
      <c r="F21551" t="inlineStr">
        <is>
          <t>K</t>
        </is>
      </c>
      <c r="G21551" t="inlineStr">
        <is>
          <t>Yes</t>
        </is>
      </c>
      <c r="H21551" t="n">
        <v>8</v>
      </c>
    </row>
    <row r="21552">
      <c r="A21552" t="inlineStr">
        <is>
          <t>2023-W6-2023-HUERO-Y-DEF:cincinnati</t>
        </is>
      </c>
      <c r="B21552" t="n">
        <v>2023</v>
      </c>
      <c r="C21552" t="n">
        <v>6</v>
      </c>
      <c r="D21552" t="inlineStr">
        <is>
          <t>2023-HUERO</t>
        </is>
      </c>
      <c r="E21552" t="inlineStr">
        <is>
          <t>Y-DEF:cincinnati</t>
        </is>
      </c>
      <c r="F21552" t="inlineStr">
        <is>
          <t>DST</t>
        </is>
      </c>
      <c r="G21552" t="inlineStr">
        <is>
          <t>Yes</t>
        </is>
      </c>
      <c r="H21552" t="n">
        <v>14.95</v>
      </c>
    </row>
    <row r="21553">
      <c r="A21553" t="inlineStr">
        <is>
          <t>2023-W6-2023-HUERO-Y32685</t>
        </is>
      </c>
      <c r="B21553" t="n">
        <v>2023</v>
      </c>
      <c r="C21553" t="n">
        <v>6</v>
      </c>
      <c r="D21553" t="inlineStr">
        <is>
          <t>2023-HUERO</t>
        </is>
      </c>
      <c r="E21553" t="inlineStr">
        <is>
          <t>Y32685</t>
        </is>
      </c>
      <c r="F21553" t="inlineStr">
        <is>
          <t>BN</t>
        </is>
      </c>
      <c r="G21553" t="inlineStr">
        <is>
          <t>No</t>
        </is>
      </c>
      <c r="H21553" t="n">
        <v>2.9</v>
      </c>
    </row>
    <row r="21554">
      <c r="A21554" t="inlineStr">
        <is>
          <t>2023-W6-2023-HUERO-Y34447</t>
        </is>
      </c>
      <c r="B21554" t="n">
        <v>2023</v>
      </c>
      <c r="C21554" t="n">
        <v>6</v>
      </c>
      <c r="D21554" t="inlineStr">
        <is>
          <t>2023-HUERO</t>
        </is>
      </c>
      <c r="E21554" t="inlineStr">
        <is>
          <t>Y34447</t>
        </is>
      </c>
      <c r="F21554" t="inlineStr">
        <is>
          <t>BN</t>
        </is>
      </c>
      <c r="G21554" t="inlineStr">
        <is>
          <t>No</t>
        </is>
      </c>
      <c r="H21554" t="n">
        <v>0</v>
      </c>
    </row>
    <row r="21555">
      <c r="A21555" t="inlineStr">
        <is>
          <t>2023-W6-2023-HUERO-Y40696</t>
        </is>
      </c>
      <c r="B21555" t="n">
        <v>2023</v>
      </c>
      <c r="C21555" t="n">
        <v>6</v>
      </c>
      <c r="D21555" t="inlineStr">
        <is>
          <t>2023-HUERO</t>
        </is>
      </c>
      <c r="E21555" t="inlineStr">
        <is>
          <t>Y40696</t>
        </is>
      </c>
      <c r="F21555" t="inlineStr">
        <is>
          <t>BN</t>
        </is>
      </c>
      <c r="G21555" t="inlineStr">
        <is>
          <t>No</t>
        </is>
      </c>
      <c r="H21555" t="n">
        <v>5.2</v>
      </c>
    </row>
    <row r="21556">
      <c r="A21556" t="inlineStr">
        <is>
          <t>2023-W6-2023-HUERO-Y34088</t>
        </is>
      </c>
      <c r="B21556" t="n">
        <v>2023</v>
      </c>
      <c r="C21556" t="n">
        <v>6</v>
      </c>
      <c r="D21556" t="inlineStr">
        <is>
          <t>2023-HUERO</t>
        </is>
      </c>
      <c r="E21556" t="inlineStr">
        <is>
          <t>Y34088</t>
        </is>
      </c>
      <c r="F21556" t="inlineStr">
        <is>
          <t>BN</t>
        </is>
      </c>
      <c r="G21556" t="inlineStr">
        <is>
          <t>No</t>
        </is>
      </c>
      <c r="H21556" t="n">
        <v>0</v>
      </c>
    </row>
    <row r="21557">
      <c r="A21557" t="inlineStr">
        <is>
          <t>2023-W6-2023-HUERO-Y33538</t>
        </is>
      </c>
      <c r="B21557" t="n">
        <v>2023</v>
      </c>
      <c r="C21557" t="n">
        <v>6</v>
      </c>
      <c r="D21557" t="inlineStr">
        <is>
          <t>2023-HUERO</t>
        </is>
      </c>
      <c r="E21557" t="inlineStr">
        <is>
          <t>Y33538</t>
        </is>
      </c>
      <c r="F21557" t="inlineStr">
        <is>
          <t>BN</t>
        </is>
      </c>
      <c r="G21557" t="inlineStr">
        <is>
          <t>No</t>
        </is>
      </c>
      <c r="H21557" t="n">
        <v>2.2</v>
      </c>
    </row>
    <row r="21558">
      <c r="A21558" t="inlineStr">
        <is>
          <t>2023-W6-2023-HUERO-Y40126</t>
        </is>
      </c>
      <c r="B21558" t="n">
        <v>2023</v>
      </c>
      <c r="C21558" t="n">
        <v>6</v>
      </c>
      <c r="D21558" t="inlineStr">
        <is>
          <t>2023-HUERO</t>
        </is>
      </c>
      <c r="E21558" t="inlineStr">
        <is>
          <t>Y40126</t>
        </is>
      </c>
      <c r="F21558" t="inlineStr">
        <is>
          <t>BN</t>
        </is>
      </c>
      <c r="G21558" t="inlineStr">
        <is>
          <t>No</t>
        </is>
      </c>
      <c r="H21558" t="n">
        <v>10.6</v>
      </c>
    </row>
    <row r="21559">
      <c r="A21559" t="inlineStr">
        <is>
          <t>2023-W6-2023-ALEXAODE-Y33399</t>
        </is>
      </c>
      <c r="B21559" t="n">
        <v>2023</v>
      </c>
      <c r="C21559" t="n">
        <v>6</v>
      </c>
      <c r="D21559" t="inlineStr">
        <is>
          <t>2023-ALEXAODE</t>
        </is>
      </c>
      <c r="E21559" t="inlineStr">
        <is>
          <t>Y33399</t>
        </is>
      </c>
      <c r="F21559" t="inlineStr">
        <is>
          <t>QB</t>
        </is>
      </c>
      <c r="G21559" t="inlineStr">
        <is>
          <t>Yes</t>
        </is>
      </c>
      <c r="H21559" t="n">
        <v>5.92</v>
      </c>
    </row>
    <row r="21560">
      <c r="A21560" t="inlineStr">
        <is>
          <t>2023-W6-2023-ALEXAODE-Y29399</t>
        </is>
      </c>
      <c r="B21560" t="n">
        <v>2023</v>
      </c>
      <c r="C21560" t="n">
        <v>6</v>
      </c>
      <c r="D21560" t="inlineStr">
        <is>
          <t>2023-ALEXAODE</t>
        </is>
      </c>
      <c r="E21560" t="inlineStr">
        <is>
          <t>Y29399</t>
        </is>
      </c>
      <c r="F21560" t="inlineStr">
        <is>
          <t>WR</t>
        </is>
      </c>
      <c r="G21560" t="inlineStr">
        <is>
          <t>Yes</t>
        </is>
      </c>
      <c r="H21560" t="n">
        <v>27.3</v>
      </c>
    </row>
    <row r="21561">
      <c r="A21561" t="inlineStr">
        <is>
          <t>2023-W6-2023-ALEXAODE-Y40168</t>
        </is>
      </c>
      <c r="B21561" t="n">
        <v>2023</v>
      </c>
      <c r="C21561" t="n">
        <v>6</v>
      </c>
      <c r="D21561" t="inlineStr">
        <is>
          <t>2023-ALEXAODE</t>
        </is>
      </c>
      <c r="E21561" t="inlineStr">
        <is>
          <t>Y40168</t>
        </is>
      </c>
      <c r="F21561" t="inlineStr">
        <is>
          <t>WR</t>
        </is>
      </c>
      <c r="G21561" t="inlineStr">
        <is>
          <t>Yes</t>
        </is>
      </c>
      <c r="H21561" t="n">
        <v>4.6</v>
      </c>
    </row>
    <row r="21562">
      <c r="A21562" t="inlineStr">
        <is>
          <t>2023-W6-2023-ALEXAODE-Y28654</t>
        </is>
      </c>
      <c r="B21562" t="n">
        <v>2023</v>
      </c>
      <c r="C21562" t="n">
        <v>6</v>
      </c>
      <c r="D21562" t="inlineStr">
        <is>
          <t>2023-ALEXAODE</t>
        </is>
      </c>
      <c r="E21562" t="inlineStr">
        <is>
          <t>Y28654</t>
        </is>
      </c>
      <c r="F21562" t="inlineStr">
        <is>
          <t>RB</t>
        </is>
      </c>
      <c r="G21562" t="inlineStr">
        <is>
          <t>Yes</t>
        </is>
      </c>
      <c r="H21562" t="n">
        <v>32.7</v>
      </c>
    </row>
    <row r="21563">
      <c r="A21563" t="inlineStr">
        <is>
          <t>2023-W6-2023-ALEXAODE-Y30161</t>
        </is>
      </c>
      <c r="B21563" t="n">
        <v>2023</v>
      </c>
      <c r="C21563" t="n">
        <v>6</v>
      </c>
      <c r="D21563" t="inlineStr">
        <is>
          <t>2023-ALEXAODE</t>
        </is>
      </c>
      <c r="E21563" t="inlineStr">
        <is>
          <t>Y30161</t>
        </is>
      </c>
      <c r="F21563" t="inlineStr">
        <is>
          <t>RB</t>
        </is>
      </c>
      <c r="G21563" t="inlineStr">
        <is>
          <t>Yes</t>
        </is>
      </c>
      <c r="H21563" t="n">
        <v>7.7</v>
      </c>
    </row>
    <row r="21564">
      <c r="A21564" t="inlineStr">
        <is>
          <t>2023-W6-2023-ALEXAODE-Y31056</t>
        </is>
      </c>
      <c r="B21564" t="n">
        <v>2023</v>
      </c>
      <c r="C21564" t="n">
        <v>6</v>
      </c>
      <c r="D21564" t="inlineStr">
        <is>
          <t>2023-ALEXAODE</t>
        </is>
      </c>
      <c r="E21564" t="inlineStr">
        <is>
          <t>Y31056</t>
        </is>
      </c>
      <c r="F21564" t="inlineStr">
        <is>
          <t>TE</t>
        </is>
      </c>
      <c r="G21564" t="inlineStr">
        <is>
          <t>Yes</t>
        </is>
      </c>
      <c r="H21564" t="n">
        <v>8.9</v>
      </c>
    </row>
    <row r="21565">
      <c r="A21565" t="inlineStr">
        <is>
          <t>2023-W6-2023-ALEXAODE-Y33514</t>
        </is>
      </c>
      <c r="B21565" t="n">
        <v>2023</v>
      </c>
      <c r="C21565" t="n">
        <v>6</v>
      </c>
      <c r="D21565" t="inlineStr">
        <is>
          <t>2023-ALEXAODE</t>
        </is>
      </c>
      <c r="E21565" t="inlineStr">
        <is>
          <t>Y33514</t>
        </is>
      </c>
      <c r="F21565" t="inlineStr">
        <is>
          <t>W/R/T FLEX</t>
        </is>
      </c>
      <c r="G21565" t="inlineStr">
        <is>
          <t>Yes</t>
        </is>
      </c>
      <c r="H21565" t="n">
        <v>15.5</v>
      </c>
    </row>
    <row r="21566">
      <c r="A21566" t="inlineStr">
        <is>
          <t>2023-W6-2023-ALEXAODE-Y28378</t>
        </is>
      </c>
      <c r="B21566" t="n">
        <v>2023</v>
      </c>
      <c r="C21566" t="n">
        <v>6</v>
      </c>
      <c r="D21566" t="inlineStr">
        <is>
          <t>2023-ALEXAODE</t>
        </is>
      </c>
      <c r="E21566" t="inlineStr">
        <is>
          <t>Y28378</t>
        </is>
      </c>
      <c r="F21566" t="inlineStr">
        <is>
          <t>K</t>
        </is>
      </c>
      <c r="G21566" t="inlineStr">
        <is>
          <t>Yes</t>
        </is>
      </c>
      <c r="H21566" t="n">
        <v>9</v>
      </c>
    </row>
    <row r="21567">
      <c r="A21567" t="inlineStr">
        <is>
          <t>2023-W6-2023-ALEXAODE-Y-DEF:san-francisco</t>
        </is>
      </c>
      <c r="B21567" t="n">
        <v>2023</v>
      </c>
      <c r="C21567" t="n">
        <v>6</v>
      </c>
      <c r="D21567" t="inlineStr">
        <is>
          <t>2023-ALEXAODE</t>
        </is>
      </c>
      <c r="E21567" t="inlineStr">
        <is>
          <t>Y-DEF:san-francisco</t>
        </is>
      </c>
      <c r="F21567" t="inlineStr">
        <is>
          <t>DST</t>
        </is>
      </c>
      <c r="G21567" t="inlineStr">
        <is>
          <t>Yes</t>
        </is>
      </c>
      <c r="H21567" t="n">
        <v>8.949999999999999</v>
      </c>
    </row>
    <row r="21568">
      <c r="A21568" t="inlineStr">
        <is>
          <t>2023-W6-2023-ALEXAODE-Y28392</t>
        </is>
      </c>
      <c r="B21568" t="n">
        <v>2023</v>
      </c>
      <c r="C21568" t="n">
        <v>6</v>
      </c>
      <c r="D21568" t="inlineStr">
        <is>
          <t>2023-ALEXAODE</t>
        </is>
      </c>
      <c r="E21568" t="inlineStr">
        <is>
          <t>Y28392</t>
        </is>
      </c>
      <c r="F21568" t="inlineStr">
        <is>
          <t>BN</t>
        </is>
      </c>
      <c r="G21568" t="inlineStr">
        <is>
          <t>No</t>
        </is>
      </c>
      <c r="H21568" t="n">
        <v>12.8</v>
      </c>
    </row>
    <row r="21569">
      <c r="A21569" t="inlineStr">
        <is>
          <t>2023-W6-2023-ALEXAODE-Y33989</t>
        </is>
      </c>
      <c r="B21569" t="n">
        <v>2023</v>
      </c>
      <c r="C21569" t="n">
        <v>6</v>
      </c>
      <c r="D21569" t="inlineStr">
        <is>
          <t>2023-ALEXAODE</t>
        </is>
      </c>
      <c r="E21569" t="inlineStr">
        <is>
          <t>Y33989</t>
        </is>
      </c>
      <c r="F21569" t="inlineStr">
        <is>
          <t>BN</t>
        </is>
      </c>
      <c r="G21569" t="inlineStr">
        <is>
          <t>No</t>
        </is>
      </c>
      <c r="H21569" t="n">
        <v>0</v>
      </c>
    </row>
    <row r="21570">
      <c r="A21570" t="inlineStr">
        <is>
          <t>2023-W6-2023-ALEXAODE-Y30218</t>
        </is>
      </c>
      <c r="B21570" t="n">
        <v>2023</v>
      </c>
      <c r="C21570" t="n">
        <v>6</v>
      </c>
      <c r="D21570" t="inlineStr">
        <is>
          <t>2023-ALEXAODE</t>
        </is>
      </c>
      <c r="E21570" t="inlineStr">
        <is>
          <t>Y30218</t>
        </is>
      </c>
      <c r="F21570" t="inlineStr">
        <is>
          <t>BN</t>
        </is>
      </c>
      <c r="G21570" t="inlineStr">
        <is>
          <t>No</t>
        </is>
      </c>
      <c r="H21570" t="n">
        <v>0</v>
      </c>
    </row>
    <row r="21571">
      <c r="A21571" t="inlineStr">
        <is>
          <t>2023-W6-2023-ALEXAODE-Y40162</t>
        </is>
      </c>
      <c r="B21571" t="n">
        <v>2023</v>
      </c>
      <c r="C21571" t="n">
        <v>6</v>
      </c>
      <c r="D21571" t="inlineStr">
        <is>
          <t>2023-ALEXAODE</t>
        </is>
      </c>
      <c r="E21571" t="inlineStr">
        <is>
          <t>Y40162</t>
        </is>
      </c>
      <c r="F21571" t="inlineStr">
        <is>
          <t>BN</t>
        </is>
      </c>
      <c r="G21571" t="inlineStr">
        <is>
          <t>No</t>
        </is>
      </c>
      <c r="H21571" t="n">
        <v>0</v>
      </c>
    </row>
    <row r="21572">
      <c r="A21572" t="inlineStr">
        <is>
          <t>2023-W6-2023-ALEXAODE-Y32696</t>
        </is>
      </c>
      <c r="B21572" t="n">
        <v>2023</v>
      </c>
      <c r="C21572" t="n">
        <v>6</v>
      </c>
      <c r="D21572" t="inlineStr">
        <is>
          <t>2023-ALEXAODE</t>
        </is>
      </c>
      <c r="E21572" t="inlineStr">
        <is>
          <t>Y32696</t>
        </is>
      </c>
      <c r="F21572" t="inlineStr">
        <is>
          <t>BN</t>
        </is>
      </c>
      <c r="G21572" t="inlineStr">
        <is>
          <t>No</t>
        </is>
      </c>
      <c r="H21572" t="n">
        <v>0</v>
      </c>
    </row>
    <row r="21573">
      <c r="A21573" t="inlineStr">
        <is>
          <t>2023-W6-2023-ALEXAODE-Y40118</t>
        </is>
      </c>
      <c r="B21573" t="n">
        <v>2023</v>
      </c>
      <c r="C21573" t="n">
        <v>6</v>
      </c>
      <c r="D21573" t="inlineStr">
        <is>
          <t>2023-ALEXAODE</t>
        </is>
      </c>
      <c r="E21573" t="inlineStr">
        <is>
          <t>Y40118</t>
        </is>
      </c>
      <c r="F21573" t="inlineStr">
        <is>
          <t>IR</t>
        </is>
      </c>
      <c r="G21573" t="inlineStr">
        <is>
          <t>No</t>
        </is>
      </c>
      <c r="H21573" t="n">
        <v>0</v>
      </c>
    </row>
    <row r="21574">
      <c r="A21574" t="inlineStr">
        <is>
          <t>2023-W6-2023-PACO-Y30977</t>
        </is>
      </c>
      <c r="B21574" t="n">
        <v>2023</v>
      </c>
      <c r="C21574" t="n">
        <v>6</v>
      </c>
      <c r="D21574" t="inlineStr">
        <is>
          <t>2023-PACO</t>
        </is>
      </c>
      <c r="E21574" t="inlineStr">
        <is>
          <t>Y30977</t>
        </is>
      </c>
      <c r="F21574" t="inlineStr">
        <is>
          <t>QB</t>
        </is>
      </c>
      <c r="G21574" t="inlineStr">
        <is>
          <t>Yes</t>
        </is>
      </c>
      <c r="H21574" t="n">
        <v>18.86</v>
      </c>
    </row>
    <row r="21575">
      <c r="A21575" t="inlineStr">
        <is>
          <t>2023-W6-2023-PACO-Y40039</t>
        </is>
      </c>
      <c r="B21575" t="n">
        <v>2023</v>
      </c>
      <c r="C21575" t="n">
        <v>6</v>
      </c>
      <c r="D21575" t="inlineStr">
        <is>
          <t>2023-PACO</t>
        </is>
      </c>
      <c r="E21575" t="inlineStr">
        <is>
          <t>Y40039</t>
        </is>
      </c>
      <c r="F21575" t="inlineStr">
        <is>
          <t>WR</t>
        </is>
      </c>
      <c r="G21575" t="inlineStr">
        <is>
          <t>Yes</t>
        </is>
      </c>
      <c r="H21575" t="n">
        <v>14.1</v>
      </c>
    </row>
    <row r="21576">
      <c r="A21576" t="inlineStr">
        <is>
          <t>2023-W6-2023-PACO-Y31896</t>
        </is>
      </c>
      <c r="B21576" t="n">
        <v>2023</v>
      </c>
      <c r="C21576" t="n">
        <v>6</v>
      </c>
      <c r="D21576" t="inlineStr">
        <is>
          <t>2023-PACO</t>
        </is>
      </c>
      <c r="E21576" t="inlineStr">
        <is>
          <t>Y31896</t>
        </is>
      </c>
      <c r="F21576" t="inlineStr">
        <is>
          <t>WR</t>
        </is>
      </c>
      <c r="G21576" t="inlineStr">
        <is>
          <t>Yes</t>
        </is>
      </c>
      <c r="H21576" t="n">
        <v>8.9</v>
      </c>
    </row>
    <row r="21577">
      <c r="A21577" t="inlineStr">
        <is>
          <t>2023-W6-2023-PACO-Y33413</t>
        </is>
      </c>
      <c r="B21577" t="n">
        <v>2023</v>
      </c>
      <c r="C21577" t="n">
        <v>6</v>
      </c>
      <c r="D21577" t="inlineStr">
        <is>
          <t>2023-PACO</t>
        </is>
      </c>
      <c r="E21577" t="inlineStr">
        <is>
          <t>Y33413</t>
        </is>
      </c>
      <c r="F21577" t="inlineStr">
        <is>
          <t>RB</t>
        </is>
      </c>
      <c r="G21577" t="inlineStr">
        <is>
          <t>Yes</t>
        </is>
      </c>
      <c r="H21577" t="n">
        <v>21.8</v>
      </c>
    </row>
    <row r="21578">
      <c r="A21578" t="inlineStr">
        <is>
          <t>2023-W6-2023-PACO-Y30423</t>
        </is>
      </c>
      <c r="B21578" t="n">
        <v>2023</v>
      </c>
      <c r="C21578" t="n">
        <v>6</v>
      </c>
      <c r="D21578" t="inlineStr">
        <is>
          <t>2023-PACO</t>
        </is>
      </c>
      <c r="E21578" t="inlineStr">
        <is>
          <t>Y30423</t>
        </is>
      </c>
      <c r="F21578" t="inlineStr">
        <is>
          <t>RB</t>
        </is>
      </c>
      <c r="G21578" t="inlineStr">
        <is>
          <t>Yes</t>
        </is>
      </c>
      <c r="H21578" t="n">
        <v>8.199999999999999</v>
      </c>
    </row>
    <row r="21579">
      <c r="A21579" t="inlineStr">
        <is>
          <t>2023-W6-2023-PACO-Y40064</t>
        </is>
      </c>
      <c r="B21579" t="n">
        <v>2023</v>
      </c>
      <c r="C21579" t="n">
        <v>6</v>
      </c>
      <c r="D21579" t="inlineStr">
        <is>
          <t>2023-PACO</t>
        </is>
      </c>
      <c r="E21579" t="inlineStr">
        <is>
          <t>Y40064</t>
        </is>
      </c>
      <c r="F21579" t="inlineStr">
        <is>
          <t>TE</t>
        </is>
      </c>
      <c r="G21579" t="inlineStr">
        <is>
          <t>Yes</t>
        </is>
      </c>
      <c r="H21579" t="n">
        <v>5.6</v>
      </c>
    </row>
    <row r="21580">
      <c r="A21580" t="inlineStr">
        <is>
          <t>2023-W6-2023-PACO-Y26650</t>
        </is>
      </c>
      <c r="B21580" t="n">
        <v>2023</v>
      </c>
      <c r="C21580" t="n">
        <v>6</v>
      </c>
      <c r="D21580" t="inlineStr">
        <is>
          <t>2023-PACO</t>
        </is>
      </c>
      <c r="E21580" t="inlineStr">
        <is>
          <t>Y26650</t>
        </is>
      </c>
      <c r="F21580" t="inlineStr">
        <is>
          <t>W/R/T FLEX</t>
        </is>
      </c>
      <c r="G21580" t="inlineStr">
        <is>
          <t>Yes</t>
        </is>
      </c>
      <c r="H21580" t="n">
        <v>2.5</v>
      </c>
    </row>
    <row r="21581">
      <c r="A21581" t="inlineStr">
        <is>
          <t>2023-W6-2023-PACO-Y30266</t>
        </is>
      </c>
      <c r="B21581" t="n">
        <v>2023</v>
      </c>
      <c r="C21581" t="n">
        <v>6</v>
      </c>
      <c r="D21581" t="inlineStr">
        <is>
          <t>2023-PACO</t>
        </is>
      </c>
      <c r="E21581" t="inlineStr">
        <is>
          <t>Y30266</t>
        </is>
      </c>
      <c r="F21581" t="inlineStr">
        <is>
          <t>K</t>
        </is>
      </c>
      <c r="G21581" t="inlineStr">
        <is>
          <t>Yes</t>
        </is>
      </c>
      <c r="H21581" t="n">
        <v>2</v>
      </c>
    </row>
    <row r="21582">
      <c r="A21582" t="inlineStr">
        <is>
          <t>2023-W6-2023-PACO-Y-DEF:miami</t>
        </is>
      </c>
      <c r="B21582" t="n">
        <v>2023</v>
      </c>
      <c r="C21582" t="n">
        <v>6</v>
      </c>
      <c r="D21582" t="inlineStr">
        <is>
          <t>2023-PACO</t>
        </is>
      </c>
      <c r="E21582" t="inlineStr">
        <is>
          <t>Y-DEF:miami</t>
        </is>
      </c>
      <c r="F21582" t="inlineStr">
        <is>
          <t>DST</t>
        </is>
      </c>
      <c r="G21582" t="inlineStr">
        <is>
          <t>Yes</t>
        </is>
      </c>
      <c r="H21582" t="n">
        <v>9.5</v>
      </c>
    </row>
    <row r="21583">
      <c r="A21583" t="inlineStr">
        <is>
          <t>2023-W6-2023-PACO-Y31424</t>
        </is>
      </c>
      <c r="B21583" t="n">
        <v>2023</v>
      </c>
      <c r="C21583" t="n">
        <v>6</v>
      </c>
      <c r="D21583" t="inlineStr">
        <is>
          <t>2023-PACO</t>
        </is>
      </c>
      <c r="E21583" t="inlineStr">
        <is>
          <t>Y31424</t>
        </is>
      </c>
      <c r="F21583" t="inlineStr">
        <is>
          <t>BN</t>
        </is>
      </c>
      <c r="G21583" t="inlineStr">
        <is>
          <t>No</t>
        </is>
      </c>
      <c r="H21583" t="n">
        <v>5.8</v>
      </c>
    </row>
    <row r="21584">
      <c r="A21584" t="inlineStr">
        <is>
          <t>2023-W6-2023-PACO-Y33392</t>
        </is>
      </c>
      <c r="B21584" t="n">
        <v>2023</v>
      </c>
      <c r="C21584" t="n">
        <v>6</v>
      </c>
      <c r="D21584" t="inlineStr">
        <is>
          <t>2023-PACO</t>
        </is>
      </c>
      <c r="E21584" t="inlineStr">
        <is>
          <t>Y33392</t>
        </is>
      </c>
      <c r="F21584" t="inlineStr">
        <is>
          <t>BN</t>
        </is>
      </c>
      <c r="G21584" t="inlineStr">
        <is>
          <t>No</t>
        </is>
      </c>
      <c r="H21584" t="n">
        <v>12.3</v>
      </c>
    </row>
    <row r="21585">
      <c r="A21585" t="inlineStr">
        <is>
          <t>2023-W6-2023-PACO-Y30199</t>
        </is>
      </c>
      <c r="B21585" t="n">
        <v>2023</v>
      </c>
      <c r="C21585" t="n">
        <v>6</v>
      </c>
      <c r="D21585" t="inlineStr">
        <is>
          <t>2023-PACO</t>
        </is>
      </c>
      <c r="E21585" t="inlineStr">
        <is>
          <t>Y30199</t>
        </is>
      </c>
      <c r="F21585" t="inlineStr">
        <is>
          <t>BN</t>
        </is>
      </c>
      <c r="G21585" t="inlineStr">
        <is>
          <t>No</t>
        </is>
      </c>
      <c r="H21585" t="n">
        <v>14.6</v>
      </c>
    </row>
    <row r="21586">
      <c r="A21586" t="inlineStr">
        <is>
          <t>2023-W6-2023-PACO-Y33963</t>
        </is>
      </c>
      <c r="B21586" t="n">
        <v>2023</v>
      </c>
      <c r="C21586" t="n">
        <v>6</v>
      </c>
      <c r="D21586" t="inlineStr">
        <is>
          <t>2023-PACO</t>
        </is>
      </c>
      <c r="E21586" t="inlineStr">
        <is>
          <t>Y33963</t>
        </is>
      </c>
      <c r="F21586" t="inlineStr">
        <is>
          <t>BN</t>
        </is>
      </c>
      <c r="G21586" t="inlineStr">
        <is>
          <t>No</t>
        </is>
      </c>
      <c r="H21586" t="n">
        <v>17</v>
      </c>
    </row>
    <row r="21587">
      <c r="A21587" t="inlineStr">
        <is>
          <t>2023-W6-2023-PACO-Y32846</t>
        </is>
      </c>
      <c r="B21587" t="n">
        <v>2023</v>
      </c>
      <c r="C21587" t="n">
        <v>6</v>
      </c>
      <c r="D21587" t="inlineStr">
        <is>
          <t>2023-PACO</t>
        </is>
      </c>
      <c r="E21587" t="inlineStr">
        <is>
          <t>Y32846</t>
        </is>
      </c>
      <c r="F21587" t="inlineStr">
        <is>
          <t>BN</t>
        </is>
      </c>
      <c r="G21587" t="inlineStr">
        <is>
          <t>No</t>
        </is>
      </c>
      <c r="H21587" t="n">
        <v>6.8</v>
      </c>
    </row>
    <row r="21588">
      <c r="A21588" t="inlineStr">
        <is>
          <t>2023-W6-2023-PACO-Y34157</t>
        </is>
      </c>
      <c r="B21588" t="n">
        <v>2023</v>
      </c>
      <c r="C21588" t="n">
        <v>6</v>
      </c>
      <c r="D21588" t="inlineStr">
        <is>
          <t>2023-PACO</t>
        </is>
      </c>
      <c r="E21588" t="inlineStr">
        <is>
          <t>Y34157</t>
        </is>
      </c>
      <c r="F21588" t="inlineStr">
        <is>
          <t>BN</t>
        </is>
      </c>
      <c r="G21588" t="inlineStr">
        <is>
          <t>No</t>
        </is>
      </c>
      <c r="H21588" t="n">
        <v>6.1</v>
      </c>
    </row>
    <row r="21589">
      <c r="A21589" t="inlineStr">
        <is>
          <t>2023-W6-2023-EMAN-Y32723</t>
        </is>
      </c>
      <c r="B21589" t="n">
        <v>2023</v>
      </c>
      <c r="C21589" t="n">
        <v>6</v>
      </c>
      <c r="D21589" t="inlineStr">
        <is>
          <t>2023-EMAN</t>
        </is>
      </c>
      <c r="E21589" t="inlineStr">
        <is>
          <t>Y32723</t>
        </is>
      </c>
      <c r="F21589" t="inlineStr">
        <is>
          <t>QB</t>
        </is>
      </c>
      <c r="G21589" t="inlineStr">
        <is>
          <t>Yes</t>
        </is>
      </c>
      <c r="H21589" t="n">
        <v>24.9</v>
      </c>
    </row>
    <row r="21590">
      <c r="A21590" t="inlineStr">
        <is>
          <t>2023-W6-2023-EMAN-Y30994</t>
        </is>
      </c>
      <c r="B21590" t="n">
        <v>2023</v>
      </c>
      <c r="C21590" t="n">
        <v>6</v>
      </c>
      <c r="D21590" t="inlineStr">
        <is>
          <t>2023-EMAN</t>
        </is>
      </c>
      <c r="E21590" t="inlineStr">
        <is>
          <t>Y30994</t>
        </is>
      </c>
      <c r="F21590" t="inlineStr">
        <is>
          <t>WR</t>
        </is>
      </c>
      <c r="G21590" t="inlineStr">
        <is>
          <t>Yes</t>
        </is>
      </c>
      <c r="H21590" t="n">
        <v>7.6</v>
      </c>
    </row>
    <row r="21591">
      <c r="A21591" t="inlineStr">
        <is>
          <t>2023-W6-2023-EMAN-Y31017</t>
        </is>
      </c>
      <c r="B21591" t="n">
        <v>2023</v>
      </c>
      <c r="C21591" t="n">
        <v>6</v>
      </c>
      <c r="D21591" t="inlineStr">
        <is>
          <t>2023-EMAN</t>
        </is>
      </c>
      <c r="E21591" t="inlineStr">
        <is>
          <t>Y31017</t>
        </is>
      </c>
      <c r="F21591" t="inlineStr">
        <is>
          <t>WR</t>
        </is>
      </c>
      <c r="G21591" t="inlineStr">
        <is>
          <t>Yes</t>
        </is>
      </c>
      <c r="H21591" t="n">
        <v>12.4</v>
      </c>
    </row>
    <row r="21592">
      <c r="A21592" t="inlineStr">
        <is>
          <t>2023-W6-2023-EMAN-Y34054</t>
        </is>
      </c>
      <c r="B21592" t="n">
        <v>2023</v>
      </c>
      <c r="C21592" t="n">
        <v>6</v>
      </c>
      <c r="D21592" t="inlineStr">
        <is>
          <t>2023-EMAN</t>
        </is>
      </c>
      <c r="E21592" t="inlineStr">
        <is>
          <t>Y34054</t>
        </is>
      </c>
      <c r="F21592" t="inlineStr">
        <is>
          <t>RB</t>
        </is>
      </c>
      <c r="G21592" t="inlineStr">
        <is>
          <t>Yes</t>
        </is>
      </c>
      <c r="H21592" t="n">
        <v>12.6</v>
      </c>
    </row>
    <row r="21593">
      <c r="A21593" t="inlineStr">
        <is>
          <t>2023-W6-2023-EMAN-Y33991</t>
        </is>
      </c>
      <c r="B21593" t="n">
        <v>2023</v>
      </c>
      <c r="C21593" t="n">
        <v>6</v>
      </c>
      <c r="D21593" t="inlineStr">
        <is>
          <t>2023-EMAN</t>
        </is>
      </c>
      <c r="E21593" t="inlineStr">
        <is>
          <t>Y33991</t>
        </is>
      </c>
      <c r="F21593" t="inlineStr">
        <is>
          <t>RB</t>
        </is>
      </c>
      <c r="G21593" t="inlineStr">
        <is>
          <t>Yes</t>
        </is>
      </c>
      <c r="H21593" t="n">
        <v>17.8</v>
      </c>
    </row>
    <row r="21594">
      <c r="A21594" t="inlineStr">
        <is>
          <t>2023-W6-2023-EMAN-Y30136</t>
        </is>
      </c>
      <c r="B21594" t="n">
        <v>2023</v>
      </c>
      <c r="C21594" t="n">
        <v>6</v>
      </c>
      <c r="D21594" t="inlineStr">
        <is>
          <t>2023-EMAN</t>
        </is>
      </c>
      <c r="E21594" t="inlineStr">
        <is>
          <t>Y30136</t>
        </is>
      </c>
      <c r="F21594" t="inlineStr">
        <is>
          <t>TE</t>
        </is>
      </c>
      <c r="G21594" t="inlineStr">
        <is>
          <t>Yes</t>
        </is>
      </c>
      <c r="H21594" t="n">
        <v>7.6</v>
      </c>
    </row>
    <row r="21595">
      <c r="A21595" t="inlineStr">
        <is>
          <t>2023-W6-2023-EMAN-Y27548</t>
        </is>
      </c>
      <c r="B21595" t="n">
        <v>2023</v>
      </c>
      <c r="C21595" t="n">
        <v>6</v>
      </c>
      <c r="D21595" t="inlineStr">
        <is>
          <t>2023-EMAN</t>
        </is>
      </c>
      <c r="E21595" t="inlineStr">
        <is>
          <t>Y27548</t>
        </is>
      </c>
      <c r="F21595" t="inlineStr">
        <is>
          <t>W/R/T FLEX</t>
        </is>
      </c>
      <c r="G21595" t="inlineStr">
        <is>
          <t>Yes</t>
        </is>
      </c>
      <c r="H21595" t="n">
        <v>13</v>
      </c>
    </row>
    <row r="21596">
      <c r="A21596" t="inlineStr">
        <is>
          <t>2023-W6-2023-EMAN-Y33537</t>
        </is>
      </c>
      <c r="B21596" t="n">
        <v>2023</v>
      </c>
      <c r="C21596" t="n">
        <v>6</v>
      </c>
      <c r="D21596" t="inlineStr">
        <is>
          <t>2023-EMAN</t>
        </is>
      </c>
      <c r="E21596" t="inlineStr">
        <is>
          <t>Y33537</t>
        </is>
      </c>
      <c r="F21596" t="inlineStr">
        <is>
          <t>K</t>
        </is>
      </c>
      <c r="G21596" t="inlineStr">
        <is>
          <t>Yes</t>
        </is>
      </c>
      <c r="H21596" t="n">
        <v>7</v>
      </c>
    </row>
    <row r="21597">
      <c r="A21597" t="inlineStr">
        <is>
          <t>2023-W6-2023-EMAN-Y-DEF:philadelphia</t>
        </is>
      </c>
      <c r="B21597" t="n">
        <v>2023</v>
      </c>
      <c r="C21597" t="n">
        <v>6</v>
      </c>
      <c r="D21597" t="inlineStr">
        <is>
          <t>2023-EMAN</t>
        </is>
      </c>
      <c r="E21597" t="inlineStr">
        <is>
          <t>Y-DEF:philadelphia</t>
        </is>
      </c>
      <c r="F21597" t="inlineStr">
        <is>
          <t>DST</t>
        </is>
      </c>
      <c r="G21597" t="inlineStr">
        <is>
          <t>Yes</t>
        </is>
      </c>
      <c r="H21597" t="n">
        <v>7.48</v>
      </c>
    </row>
    <row r="21598">
      <c r="A21598" t="inlineStr">
        <is>
          <t>2023-W6-2023-EMAN-Y33443</t>
        </is>
      </c>
      <c r="B21598" t="n">
        <v>2023</v>
      </c>
      <c r="C21598" t="n">
        <v>6</v>
      </c>
      <c r="D21598" t="inlineStr">
        <is>
          <t>2023-EMAN</t>
        </is>
      </c>
      <c r="E21598" t="inlineStr">
        <is>
          <t>Y33443</t>
        </is>
      </c>
      <c r="F21598" t="inlineStr">
        <is>
          <t>BN</t>
        </is>
      </c>
      <c r="G21598" t="inlineStr">
        <is>
          <t>No</t>
        </is>
      </c>
      <c r="H21598" t="n">
        <v>0</v>
      </c>
    </row>
    <row r="21599">
      <c r="A21599" t="inlineStr">
        <is>
          <t>2023-W6-2023-EMAN-Y33412</t>
        </is>
      </c>
      <c r="B21599" t="n">
        <v>2023</v>
      </c>
      <c r="C21599" t="n">
        <v>6</v>
      </c>
      <c r="D21599" t="inlineStr">
        <is>
          <t>2023-EMAN</t>
        </is>
      </c>
      <c r="E21599" t="inlineStr">
        <is>
          <t>Y33412</t>
        </is>
      </c>
      <c r="F21599" t="inlineStr">
        <is>
          <t>BN</t>
        </is>
      </c>
      <c r="G21599" t="inlineStr">
        <is>
          <t>No</t>
        </is>
      </c>
      <c r="H21599" t="n">
        <v>0</v>
      </c>
    </row>
    <row r="21600">
      <c r="A21600" t="inlineStr">
        <is>
          <t>2023-W6-2023-EMAN-Y30175</t>
        </is>
      </c>
      <c r="B21600" t="n">
        <v>2023</v>
      </c>
      <c r="C21600" t="n">
        <v>6</v>
      </c>
      <c r="D21600" t="inlineStr">
        <is>
          <t>2023-EMAN</t>
        </is>
      </c>
      <c r="E21600" t="inlineStr">
        <is>
          <t>Y30175</t>
        </is>
      </c>
      <c r="F21600" t="inlineStr">
        <is>
          <t>BN</t>
        </is>
      </c>
      <c r="G21600" t="inlineStr">
        <is>
          <t>No</t>
        </is>
      </c>
      <c r="H21600" t="n">
        <v>0</v>
      </c>
    </row>
    <row r="21601">
      <c r="A21601" t="inlineStr">
        <is>
          <t>2023-W6-2023-EMAN-Y32671</t>
        </is>
      </c>
      <c r="B21601" t="n">
        <v>2023</v>
      </c>
      <c r="C21601" t="n">
        <v>6</v>
      </c>
      <c r="D21601" t="inlineStr">
        <is>
          <t>2023-EMAN</t>
        </is>
      </c>
      <c r="E21601" t="inlineStr">
        <is>
          <t>Y32671</t>
        </is>
      </c>
      <c r="F21601" t="inlineStr">
        <is>
          <t>BN</t>
        </is>
      </c>
      <c r="G21601" t="inlineStr">
        <is>
          <t>No</t>
        </is>
      </c>
      <c r="H21601" t="n">
        <v>18.8</v>
      </c>
    </row>
    <row r="21602">
      <c r="A21602" t="inlineStr">
        <is>
          <t>2023-W6-2023-EMAN-Y-DEF:pittsburgh</t>
        </is>
      </c>
      <c r="B21602" t="n">
        <v>2023</v>
      </c>
      <c r="C21602" t="n">
        <v>6</v>
      </c>
      <c r="D21602" t="inlineStr">
        <is>
          <t>2023-EMAN</t>
        </is>
      </c>
      <c r="E21602" t="inlineStr">
        <is>
          <t>Y-DEF:pittsburgh</t>
        </is>
      </c>
      <c r="F21602" t="inlineStr">
        <is>
          <t>BN</t>
        </is>
      </c>
      <c r="G21602" t="inlineStr">
        <is>
          <t>No</t>
        </is>
      </c>
      <c r="H21602" t="n">
        <v>0</v>
      </c>
    </row>
    <row r="21603">
      <c r="A21603" t="inlineStr">
        <is>
          <t>2023-W6-2023-EMAN-Y32692</t>
        </is>
      </c>
      <c r="B21603" t="n">
        <v>2023</v>
      </c>
      <c r="C21603" t="n">
        <v>6</v>
      </c>
      <c r="D21603" t="inlineStr">
        <is>
          <t>2023-EMAN</t>
        </is>
      </c>
      <c r="E21603" t="inlineStr">
        <is>
          <t>Y32692</t>
        </is>
      </c>
      <c r="F21603" t="inlineStr">
        <is>
          <t>IR</t>
        </is>
      </c>
      <c r="G21603" t="inlineStr">
        <is>
          <t>No</t>
        </is>
      </c>
      <c r="H21603" t="n">
        <v>0</v>
      </c>
    </row>
    <row r="21604">
      <c r="A21604" t="inlineStr">
        <is>
          <t>2023-W6-2023-PEPSALFA-Y32675</t>
        </is>
      </c>
      <c r="B21604" t="n">
        <v>2023</v>
      </c>
      <c r="C21604" t="n">
        <v>6</v>
      </c>
      <c r="D21604" t="inlineStr">
        <is>
          <t>2023-PEPSALFA</t>
        </is>
      </c>
      <c r="E21604" t="inlineStr">
        <is>
          <t>Y32675</t>
        </is>
      </c>
      <c r="F21604" t="inlineStr">
        <is>
          <t>QB</t>
        </is>
      </c>
      <c r="G21604" t="inlineStr">
        <is>
          <t>Yes</t>
        </is>
      </c>
      <c r="H21604" t="n">
        <v>30.48</v>
      </c>
    </row>
    <row r="21605">
      <c r="A21605" t="inlineStr">
        <is>
          <t>2023-W6-2023-PEPSALFA-Y30996</t>
        </is>
      </c>
      <c r="B21605" t="n">
        <v>2023</v>
      </c>
      <c r="C21605" t="n">
        <v>6</v>
      </c>
      <c r="D21605" t="inlineStr">
        <is>
          <t>2023-PEPSALFA</t>
        </is>
      </c>
      <c r="E21605" t="inlineStr">
        <is>
          <t>Y30996</t>
        </is>
      </c>
      <c r="F21605" t="inlineStr">
        <is>
          <t>WR</t>
        </is>
      </c>
      <c r="G21605" t="inlineStr">
        <is>
          <t>Yes</t>
        </is>
      </c>
      <c r="H21605" t="n">
        <v>4.6</v>
      </c>
    </row>
    <row r="21606">
      <c r="A21606" t="inlineStr">
        <is>
          <t>2023-W6-2023-PEPSALFA-Y30182</t>
        </is>
      </c>
      <c r="B21606" t="n">
        <v>2023</v>
      </c>
      <c r="C21606" t="n">
        <v>6</v>
      </c>
      <c r="D21606" t="inlineStr">
        <is>
          <t>2023-PEPSALFA</t>
        </is>
      </c>
      <c r="E21606" t="inlineStr">
        <is>
          <t>Y30182</t>
        </is>
      </c>
      <c r="F21606" t="inlineStr">
        <is>
          <t>WR</t>
        </is>
      </c>
      <c r="G21606" t="inlineStr">
        <is>
          <t>Yes</t>
        </is>
      </c>
      <c r="H21606" t="n">
        <v>24.3</v>
      </c>
    </row>
    <row r="21607">
      <c r="A21607" t="inlineStr">
        <is>
          <t>2023-W6-2023-PEPSALFA-Y31960</t>
        </is>
      </c>
      <c r="B21607" t="n">
        <v>2023</v>
      </c>
      <c r="C21607" t="n">
        <v>6</v>
      </c>
      <c r="D21607" t="inlineStr">
        <is>
          <t>2023-PEPSALFA</t>
        </is>
      </c>
      <c r="E21607" t="inlineStr">
        <is>
          <t>Y31960</t>
        </is>
      </c>
      <c r="F21607" t="inlineStr">
        <is>
          <t>RB</t>
        </is>
      </c>
      <c r="G21607" t="inlineStr">
        <is>
          <t>Yes</t>
        </is>
      </c>
      <c r="H21607" t="n">
        <v>14</v>
      </c>
    </row>
    <row r="21608">
      <c r="A21608" t="inlineStr">
        <is>
          <t>2023-W6-2023-PEPSALFA-Y33996</t>
        </is>
      </c>
      <c r="B21608" t="n">
        <v>2023</v>
      </c>
      <c r="C21608" t="n">
        <v>6</v>
      </c>
      <c r="D21608" t="inlineStr">
        <is>
          <t>2023-PEPSALFA</t>
        </is>
      </c>
      <c r="E21608" t="inlineStr">
        <is>
          <t>Y33996</t>
        </is>
      </c>
      <c r="F21608" t="inlineStr">
        <is>
          <t>RB</t>
        </is>
      </c>
      <c r="G21608" t="inlineStr">
        <is>
          <t>Yes</t>
        </is>
      </c>
      <c r="H21608" t="n">
        <v>16.4</v>
      </c>
    </row>
    <row r="21609">
      <c r="A21609" t="inlineStr">
        <is>
          <t>2023-W6-2023-PEPSALFA-Y29344</t>
        </is>
      </c>
      <c r="B21609" t="n">
        <v>2023</v>
      </c>
      <c r="C21609" t="n">
        <v>6</v>
      </c>
      <c r="D21609" t="inlineStr">
        <is>
          <t>2023-PEPSALFA</t>
        </is>
      </c>
      <c r="E21609" t="inlineStr">
        <is>
          <t>Y29344</t>
        </is>
      </c>
      <c r="F21609" t="inlineStr">
        <is>
          <t>TE</t>
        </is>
      </c>
      <c r="G21609" t="inlineStr">
        <is>
          <t>Yes</t>
        </is>
      </c>
      <c r="H21609" t="n">
        <v>2.8</v>
      </c>
    </row>
    <row r="21610">
      <c r="A21610" t="inlineStr">
        <is>
          <t>2023-W6-2023-PEPSALFA-Y27277</t>
        </is>
      </c>
      <c r="B21610" t="n">
        <v>2023</v>
      </c>
      <c r="C21610" t="n">
        <v>6</v>
      </c>
      <c r="D21610" t="inlineStr">
        <is>
          <t>2023-PEPSALFA</t>
        </is>
      </c>
      <c r="E21610" t="inlineStr">
        <is>
          <t>Y27277</t>
        </is>
      </c>
      <c r="F21610" t="inlineStr">
        <is>
          <t>W/R/T FLEX</t>
        </is>
      </c>
      <c r="G21610" t="inlineStr">
        <is>
          <t>Yes</t>
        </is>
      </c>
      <c r="H21610" t="n">
        <v>23</v>
      </c>
    </row>
    <row r="21611">
      <c r="A21611" t="inlineStr">
        <is>
          <t>2023-W6-2023-PEPSALFA-Y29792</t>
        </is>
      </c>
      <c r="B21611" t="n">
        <v>2023</v>
      </c>
      <c r="C21611" t="n">
        <v>6</v>
      </c>
      <c r="D21611" t="inlineStr">
        <is>
          <t>2023-PEPSALFA</t>
        </is>
      </c>
      <c r="E21611" t="inlineStr">
        <is>
          <t>Y29792</t>
        </is>
      </c>
      <c r="F21611" t="inlineStr">
        <is>
          <t>K</t>
        </is>
      </c>
      <c r="G21611" t="inlineStr">
        <is>
          <t>Yes</t>
        </is>
      </c>
      <c r="H21611" t="n">
        <v>8</v>
      </c>
    </row>
    <row r="21612">
      <c r="A21612" t="inlineStr">
        <is>
          <t>2023-W6-2023-PEPSALFA-Y-DEF:kansas-city</t>
        </is>
      </c>
      <c r="B21612" t="n">
        <v>2023</v>
      </c>
      <c r="C21612" t="n">
        <v>6</v>
      </c>
      <c r="D21612" t="inlineStr">
        <is>
          <t>2023-PEPSALFA</t>
        </is>
      </c>
      <c r="E21612" t="inlineStr">
        <is>
          <t>Y-DEF:kansas-city</t>
        </is>
      </c>
      <c r="F21612" t="inlineStr">
        <is>
          <t>DST</t>
        </is>
      </c>
      <c r="G21612" t="inlineStr">
        <is>
          <t>Yes</t>
        </is>
      </c>
      <c r="H21612" t="n">
        <v>15.75</v>
      </c>
    </row>
    <row r="21613">
      <c r="A21613" t="inlineStr">
        <is>
          <t>2023-W6-2023-PEPSALFA-Y34112</t>
        </is>
      </c>
      <c r="B21613" t="n">
        <v>2023</v>
      </c>
      <c r="C21613" t="n">
        <v>6</v>
      </c>
      <c r="D21613" t="inlineStr">
        <is>
          <t>2023-PEPSALFA</t>
        </is>
      </c>
      <c r="E21613" t="inlineStr">
        <is>
          <t>Y34112</t>
        </is>
      </c>
      <c r="F21613" t="inlineStr">
        <is>
          <t>BN</t>
        </is>
      </c>
      <c r="G21613" t="inlineStr">
        <is>
          <t>No</t>
        </is>
      </c>
      <c r="H21613" t="n">
        <v>10.1</v>
      </c>
    </row>
    <row r="21614">
      <c r="A21614" t="inlineStr">
        <is>
          <t>2023-W6-2023-PEPSALFA-Y30153</t>
        </is>
      </c>
      <c r="B21614" t="n">
        <v>2023</v>
      </c>
      <c r="C21614" t="n">
        <v>6</v>
      </c>
      <c r="D21614" t="inlineStr">
        <is>
          <t>2023-PEPSALFA</t>
        </is>
      </c>
      <c r="E21614" t="inlineStr">
        <is>
          <t>Y30153</t>
        </is>
      </c>
      <c r="F21614" t="inlineStr">
        <is>
          <t>BN</t>
        </is>
      </c>
      <c r="G21614" t="inlineStr">
        <is>
          <t>No</t>
        </is>
      </c>
      <c r="H21614" t="n">
        <v>12.2</v>
      </c>
    </row>
    <row r="21615">
      <c r="A21615" t="inlineStr">
        <is>
          <t>2023-W6-2023-PEPSALFA-Y30197</t>
        </is>
      </c>
      <c r="B21615" t="n">
        <v>2023</v>
      </c>
      <c r="C21615" t="n">
        <v>6</v>
      </c>
      <c r="D21615" t="inlineStr">
        <is>
          <t>2023-PEPSALFA</t>
        </is>
      </c>
      <c r="E21615" t="inlineStr">
        <is>
          <t>Y30197</t>
        </is>
      </c>
      <c r="F21615" t="inlineStr">
        <is>
          <t>BN</t>
        </is>
      </c>
      <c r="G21615" t="inlineStr">
        <is>
          <t>No</t>
        </is>
      </c>
      <c r="H21615" t="n">
        <v>10.7</v>
      </c>
    </row>
    <row r="21616">
      <c r="A21616" t="inlineStr">
        <is>
          <t>2023-W6-2023-PEPSALFA-Y34107</t>
        </is>
      </c>
      <c r="B21616" t="n">
        <v>2023</v>
      </c>
      <c r="C21616" t="n">
        <v>6</v>
      </c>
      <c r="D21616" t="inlineStr">
        <is>
          <t>2023-PEPSALFA</t>
        </is>
      </c>
      <c r="E21616" t="inlineStr">
        <is>
          <t>Y34107</t>
        </is>
      </c>
      <c r="F21616" t="inlineStr">
        <is>
          <t>BN</t>
        </is>
      </c>
      <c r="G21616" t="inlineStr">
        <is>
          <t>No</t>
        </is>
      </c>
      <c r="H21616" t="n">
        <v>5.1</v>
      </c>
    </row>
    <row r="21617">
      <c r="A21617" t="inlineStr">
        <is>
          <t>2023-W6-2023-PEPSALFA-Y32732</t>
        </is>
      </c>
      <c r="B21617" t="n">
        <v>2023</v>
      </c>
      <c r="C21617" t="n">
        <v>6</v>
      </c>
      <c r="D21617" t="inlineStr">
        <is>
          <t>2023-PEPSALFA</t>
        </is>
      </c>
      <c r="E21617" t="inlineStr">
        <is>
          <t>Y32732</t>
        </is>
      </c>
      <c r="F21617" t="inlineStr">
        <is>
          <t>BN</t>
        </is>
      </c>
      <c r="G21617" t="inlineStr">
        <is>
          <t>No</t>
        </is>
      </c>
      <c r="H21617" t="n">
        <v>0</v>
      </c>
    </row>
    <row r="21618">
      <c r="A21618" t="inlineStr">
        <is>
          <t>2023-W6-2023-PEPSALFA-Y25785</t>
        </is>
      </c>
      <c r="B21618" t="n">
        <v>2023</v>
      </c>
      <c r="C21618" t="n">
        <v>6</v>
      </c>
      <c r="D21618" t="inlineStr">
        <is>
          <t>2023-PEPSALFA</t>
        </is>
      </c>
      <c r="E21618" t="inlineStr">
        <is>
          <t>Y25785</t>
        </is>
      </c>
      <c r="F21618" t="inlineStr">
        <is>
          <t>BN</t>
        </is>
      </c>
      <c r="G21618" t="inlineStr">
        <is>
          <t>No</t>
        </is>
      </c>
      <c r="H21618" t="n">
        <v>10.9</v>
      </c>
    </row>
    <row r="21619">
      <c r="A21619" t="inlineStr">
        <is>
          <t>2023-W6-2023-ABARBA-Y29235</t>
        </is>
      </c>
      <c r="B21619" t="n">
        <v>2023</v>
      </c>
      <c r="C21619" t="n">
        <v>6</v>
      </c>
      <c r="D21619" t="inlineStr">
        <is>
          <t>2023-ABARBA</t>
        </is>
      </c>
      <c r="E21619" t="inlineStr">
        <is>
          <t>Y29235</t>
        </is>
      </c>
      <c r="F21619" t="inlineStr">
        <is>
          <t>QB</t>
        </is>
      </c>
      <c r="G21619" t="inlineStr">
        <is>
          <t>Yes</t>
        </is>
      </c>
      <c r="H21619" t="n">
        <v>28.42</v>
      </c>
    </row>
    <row r="21620">
      <c r="A21620" t="inlineStr">
        <is>
          <t>2023-W6-2023-ABARBA-Y32687</t>
        </is>
      </c>
      <c r="B21620" t="n">
        <v>2023</v>
      </c>
      <c r="C21620" t="n">
        <v>6</v>
      </c>
      <c r="D21620" t="inlineStr">
        <is>
          <t>2023-ABARBA</t>
        </is>
      </c>
      <c r="E21620" t="inlineStr">
        <is>
          <t>Y32687</t>
        </is>
      </c>
      <c r="F21620" t="inlineStr">
        <is>
          <t>WR</t>
        </is>
      </c>
      <c r="G21620" t="inlineStr">
        <is>
          <t>Yes</t>
        </is>
      </c>
      <c r="H21620" t="n">
        <v>15.2</v>
      </c>
    </row>
    <row r="21621">
      <c r="A21621" t="inlineStr">
        <is>
          <t>2023-W6-2023-ABARBA-Y32695</t>
        </is>
      </c>
      <c r="B21621" t="n">
        <v>2023</v>
      </c>
      <c r="C21621" t="n">
        <v>6</v>
      </c>
      <c r="D21621" t="inlineStr">
        <is>
          <t>2023-ABARBA</t>
        </is>
      </c>
      <c r="E21621" t="inlineStr">
        <is>
          <t>Y32695</t>
        </is>
      </c>
      <c r="F21621" t="inlineStr">
        <is>
          <t>WR</t>
        </is>
      </c>
      <c r="G21621" t="inlineStr">
        <is>
          <t>Yes</t>
        </is>
      </c>
      <c r="H21621" t="n">
        <v>9.6</v>
      </c>
    </row>
    <row r="21622">
      <c r="A21622" t="inlineStr">
        <is>
          <t>2023-W6-2023-ABARBA-Y32711</t>
        </is>
      </c>
      <c r="B21622" t="n">
        <v>2023</v>
      </c>
      <c r="C21622" t="n">
        <v>6</v>
      </c>
      <c r="D21622" t="inlineStr">
        <is>
          <t>2023-ABARBA</t>
        </is>
      </c>
      <c r="E21622" t="inlineStr">
        <is>
          <t>Y32711</t>
        </is>
      </c>
      <c r="F21622" t="inlineStr">
        <is>
          <t>RB</t>
        </is>
      </c>
      <c r="G21622" t="inlineStr">
        <is>
          <t>Yes</t>
        </is>
      </c>
      <c r="H21622" t="n">
        <v>9</v>
      </c>
    </row>
    <row r="21623">
      <c r="A21623" t="inlineStr">
        <is>
          <t>2023-W6-2023-ABARBA-Y30972</t>
        </is>
      </c>
      <c r="B21623" t="n">
        <v>2023</v>
      </c>
      <c r="C21623" t="n">
        <v>6</v>
      </c>
      <c r="D21623" t="inlineStr">
        <is>
          <t>2023-ABARBA</t>
        </is>
      </c>
      <c r="E21623" t="inlineStr">
        <is>
          <t>Y30972</t>
        </is>
      </c>
      <c r="F21623" t="inlineStr">
        <is>
          <t>RB</t>
        </is>
      </c>
      <c r="G21623" t="inlineStr">
        <is>
          <t>Yes</t>
        </is>
      </c>
      <c r="H21623" t="n">
        <v>11.8</v>
      </c>
    </row>
    <row r="21624">
      <c r="A21624" t="inlineStr">
        <is>
          <t>2023-W6-2023-ABARBA-Y31840</t>
        </is>
      </c>
      <c r="B21624" t="n">
        <v>2023</v>
      </c>
      <c r="C21624" t="n">
        <v>6</v>
      </c>
      <c r="D21624" t="inlineStr">
        <is>
          <t>2023-ABARBA</t>
        </is>
      </c>
      <c r="E21624" t="inlineStr">
        <is>
          <t>Y31840</t>
        </is>
      </c>
      <c r="F21624" t="inlineStr">
        <is>
          <t>TE</t>
        </is>
      </c>
      <c r="G21624" t="inlineStr">
        <is>
          <t>Yes</t>
        </is>
      </c>
      <c r="H21624" t="n">
        <v>8</v>
      </c>
    </row>
    <row r="21625">
      <c r="A21625" t="inlineStr">
        <is>
          <t>2023-W6-2023-ABARBA-Y40042</t>
        </is>
      </c>
      <c r="B21625" t="n">
        <v>2023</v>
      </c>
      <c r="C21625" t="n">
        <v>6</v>
      </c>
      <c r="D21625" t="inlineStr">
        <is>
          <t>2023-ABARBA</t>
        </is>
      </c>
      <c r="E21625" t="inlineStr">
        <is>
          <t>Y40042</t>
        </is>
      </c>
      <c r="F21625" t="inlineStr">
        <is>
          <t>W/R/T FLEX</t>
        </is>
      </c>
      <c r="G21625" t="inlineStr">
        <is>
          <t>Yes</t>
        </is>
      </c>
      <c r="H21625" t="n">
        <v>10.3</v>
      </c>
    </row>
    <row r="21626">
      <c r="A21626" t="inlineStr">
        <is>
          <t>2023-W6-2023-ABARBA-Y30426</t>
        </is>
      </c>
      <c r="B21626" t="n">
        <v>2023</v>
      </c>
      <c r="C21626" t="n">
        <v>6</v>
      </c>
      <c r="D21626" t="inlineStr">
        <is>
          <t>2023-ABARBA</t>
        </is>
      </c>
      <c r="E21626" t="inlineStr">
        <is>
          <t>Y30426</t>
        </is>
      </c>
      <c r="F21626" t="inlineStr">
        <is>
          <t>K</t>
        </is>
      </c>
      <c r="G21626" t="inlineStr">
        <is>
          <t>Yes</t>
        </is>
      </c>
      <c r="H21626" t="n">
        <v>5</v>
      </c>
    </row>
    <row r="21627">
      <c r="A21627" t="inlineStr">
        <is>
          <t>2023-W6-2023-ABARBA-Y-DEF:dallas</t>
        </is>
      </c>
      <c r="B21627" t="n">
        <v>2023</v>
      </c>
      <c r="C21627" t="n">
        <v>6</v>
      </c>
      <c r="D21627" t="inlineStr">
        <is>
          <t>2023-ABARBA</t>
        </is>
      </c>
      <c r="E21627" t="inlineStr">
        <is>
          <t>Y-DEF:dallas</t>
        </is>
      </c>
      <c r="F21627" t="inlineStr">
        <is>
          <t>DST</t>
        </is>
      </c>
      <c r="G21627" t="inlineStr">
        <is>
          <t>Yes</t>
        </is>
      </c>
      <c r="H21627" t="n">
        <v>6.4</v>
      </c>
    </row>
    <row r="21628">
      <c r="A21628" t="inlineStr">
        <is>
          <t>2023-W6-2023-ABARBA-Y26804</t>
        </is>
      </c>
      <c r="B21628" t="n">
        <v>2023</v>
      </c>
      <c r="C21628" t="n">
        <v>6</v>
      </c>
      <c r="D21628" t="inlineStr">
        <is>
          <t>2023-ABARBA</t>
        </is>
      </c>
      <c r="E21628" t="inlineStr">
        <is>
          <t>Y26804</t>
        </is>
      </c>
      <c r="F21628" t="inlineStr">
        <is>
          <t>BN</t>
        </is>
      </c>
      <c r="G21628" t="inlineStr">
        <is>
          <t>No</t>
        </is>
      </c>
      <c r="H21628" t="n">
        <v>4.5</v>
      </c>
    </row>
    <row r="21629">
      <c r="A21629" t="inlineStr">
        <is>
          <t>2023-W6-2023-ABARBA-Y30154</t>
        </is>
      </c>
      <c r="B21629" t="n">
        <v>2023</v>
      </c>
      <c r="C21629" t="n">
        <v>6</v>
      </c>
      <c r="D21629" t="inlineStr">
        <is>
          <t>2023-ABARBA</t>
        </is>
      </c>
      <c r="E21629" t="inlineStr">
        <is>
          <t>Y30154</t>
        </is>
      </c>
      <c r="F21629" t="inlineStr">
        <is>
          <t>BN</t>
        </is>
      </c>
      <c r="G21629" t="inlineStr">
        <is>
          <t>No</t>
        </is>
      </c>
      <c r="H21629" t="n">
        <v>1.9</v>
      </c>
    </row>
    <row r="21630">
      <c r="A21630" t="inlineStr">
        <is>
          <t>2023-W6-2023-ABARBA-Y34009</t>
        </is>
      </c>
      <c r="B21630" t="n">
        <v>2023</v>
      </c>
      <c r="C21630" t="n">
        <v>6</v>
      </c>
      <c r="D21630" t="inlineStr">
        <is>
          <t>2023-ABARBA</t>
        </is>
      </c>
      <c r="E21630" t="inlineStr">
        <is>
          <t>Y34009</t>
        </is>
      </c>
      <c r="F21630" t="inlineStr">
        <is>
          <t>BN</t>
        </is>
      </c>
      <c r="G21630" t="inlineStr">
        <is>
          <t>No</t>
        </is>
      </c>
      <c r="H21630" t="n">
        <v>3.2</v>
      </c>
    </row>
    <row r="21631">
      <c r="A21631" t="inlineStr">
        <is>
          <t>2023-W6-2023-ABARBA-Y31906</t>
        </is>
      </c>
      <c r="B21631" t="n">
        <v>2023</v>
      </c>
      <c r="C21631" t="n">
        <v>6</v>
      </c>
      <c r="D21631" t="inlineStr">
        <is>
          <t>2023-ABARBA</t>
        </is>
      </c>
      <c r="E21631" t="inlineStr">
        <is>
          <t>Y31906</t>
        </is>
      </c>
      <c r="F21631" t="inlineStr">
        <is>
          <t>BN</t>
        </is>
      </c>
      <c r="G21631" t="inlineStr">
        <is>
          <t>No</t>
        </is>
      </c>
      <c r="H21631" t="n">
        <v>7.15</v>
      </c>
    </row>
    <row r="21632">
      <c r="A21632" t="inlineStr">
        <is>
          <t>2023-W6-2023-ABARBA-Y32702</t>
        </is>
      </c>
      <c r="B21632" t="n">
        <v>2023</v>
      </c>
      <c r="C21632" t="n">
        <v>6</v>
      </c>
      <c r="D21632" t="inlineStr">
        <is>
          <t>2023-ABARBA</t>
        </is>
      </c>
      <c r="E21632" t="inlineStr">
        <is>
          <t>Y32702</t>
        </is>
      </c>
      <c r="F21632" t="inlineStr">
        <is>
          <t>BN</t>
        </is>
      </c>
      <c r="G21632" t="inlineStr">
        <is>
          <t>No</t>
        </is>
      </c>
      <c r="H21632" t="n">
        <v>2.1</v>
      </c>
    </row>
    <row r="21633">
      <c r="A21633" t="inlineStr">
        <is>
          <t>2023-W6-2023-ABARBA-Y33265</t>
        </is>
      </c>
      <c r="B21633" t="n">
        <v>2023</v>
      </c>
      <c r="C21633" t="n">
        <v>6</v>
      </c>
      <c r="D21633" t="inlineStr">
        <is>
          <t>2023-ABARBA</t>
        </is>
      </c>
      <c r="E21633" t="inlineStr">
        <is>
          <t>Y33265</t>
        </is>
      </c>
      <c r="F21633" t="inlineStr">
        <is>
          <t>BN</t>
        </is>
      </c>
      <c r="G21633" t="inlineStr">
        <is>
          <t>No</t>
        </is>
      </c>
      <c r="H21633" t="n">
        <v>10.9</v>
      </c>
    </row>
    <row r="21634">
      <c r="A21634" t="inlineStr">
        <is>
          <t>2023-W6-2023-VARO-Y9265</t>
        </is>
      </c>
      <c r="B21634" t="n">
        <v>2023</v>
      </c>
      <c r="C21634" t="n">
        <v>6</v>
      </c>
      <c r="D21634" t="inlineStr">
        <is>
          <t>2023-VARO</t>
        </is>
      </c>
      <c r="E21634" t="inlineStr">
        <is>
          <t>Y9265</t>
        </is>
      </c>
      <c r="F21634" t="inlineStr">
        <is>
          <t>QB</t>
        </is>
      </c>
      <c r="G21634" t="inlineStr">
        <is>
          <t>Yes</t>
        </is>
      </c>
      <c r="H21634" t="n">
        <v>15.24</v>
      </c>
    </row>
    <row r="21635">
      <c r="A21635" t="inlineStr">
        <is>
          <t>2023-W6-2023-VARO-Y33393</t>
        </is>
      </c>
      <c r="B21635" t="n">
        <v>2023</v>
      </c>
      <c r="C21635" t="n">
        <v>6</v>
      </c>
      <c r="D21635" t="inlineStr">
        <is>
          <t>2023-VARO</t>
        </is>
      </c>
      <c r="E21635" t="inlineStr">
        <is>
          <t>Y33393</t>
        </is>
      </c>
      <c r="F21635" t="inlineStr">
        <is>
          <t>WR</t>
        </is>
      </c>
      <c r="G21635" t="inlineStr">
        <is>
          <t>Yes</t>
        </is>
      </c>
      <c r="H21635" t="n">
        <v>11</v>
      </c>
    </row>
    <row r="21636">
      <c r="A21636" t="inlineStr">
        <is>
          <t>2023-W6-2023-VARO-Y33966</t>
        </is>
      </c>
      <c r="B21636" t="n">
        <v>2023</v>
      </c>
      <c r="C21636" t="n">
        <v>6</v>
      </c>
      <c r="D21636" t="inlineStr">
        <is>
          <t>2023-VARO</t>
        </is>
      </c>
      <c r="E21636" t="inlineStr">
        <is>
          <t>Y33966</t>
        </is>
      </c>
      <c r="F21636" t="inlineStr">
        <is>
          <t>WR</t>
        </is>
      </c>
      <c r="G21636" t="inlineStr">
        <is>
          <t>Yes</t>
        </is>
      </c>
      <c r="H21636" t="n">
        <v>13.1</v>
      </c>
    </row>
    <row r="21637">
      <c r="A21637" t="inlineStr">
        <is>
          <t>2023-W6-2023-VARO-Y34063</t>
        </is>
      </c>
      <c r="B21637" t="n">
        <v>2023</v>
      </c>
      <c r="C21637" t="n">
        <v>6</v>
      </c>
      <c r="D21637" t="inlineStr">
        <is>
          <t>2023-VARO</t>
        </is>
      </c>
      <c r="E21637" t="inlineStr">
        <is>
          <t>Y34063</t>
        </is>
      </c>
      <c r="F21637" t="inlineStr">
        <is>
          <t>RB</t>
        </is>
      </c>
      <c r="G21637" t="inlineStr">
        <is>
          <t>Yes</t>
        </is>
      </c>
      <c r="H21637" t="n">
        <v>3.4</v>
      </c>
    </row>
    <row r="21638">
      <c r="A21638" t="inlineStr">
        <is>
          <t>2023-W6-2023-VARO-Y33508</t>
        </is>
      </c>
      <c r="B21638" t="n">
        <v>2023</v>
      </c>
      <c r="C21638" t="n">
        <v>6</v>
      </c>
      <c r="D21638" t="inlineStr">
        <is>
          <t>2023-VARO</t>
        </is>
      </c>
      <c r="E21638" t="inlineStr">
        <is>
          <t>Y33508</t>
        </is>
      </c>
      <c r="F21638" t="inlineStr">
        <is>
          <t>RB</t>
        </is>
      </c>
      <c r="G21638" t="inlineStr">
        <is>
          <t>Yes</t>
        </is>
      </c>
      <c r="H21638" t="n">
        <v>15.5</v>
      </c>
    </row>
    <row r="21639">
      <c r="A21639" t="inlineStr">
        <is>
          <t>2023-W6-2023-VARO-Y34085</t>
        </is>
      </c>
      <c r="B21639" t="n">
        <v>2023</v>
      </c>
      <c r="C21639" t="n">
        <v>6</v>
      </c>
      <c r="D21639" t="inlineStr">
        <is>
          <t>2023-VARO</t>
        </is>
      </c>
      <c r="E21639" t="inlineStr">
        <is>
          <t>Y34085</t>
        </is>
      </c>
      <c r="F21639" t="inlineStr">
        <is>
          <t>TE</t>
        </is>
      </c>
      <c r="G21639" t="inlineStr">
        <is>
          <t>Yes</t>
        </is>
      </c>
      <c r="H21639" t="n">
        <v>2</v>
      </c>
    </row>
    <row r="21640">
      <c r="A21640" t="inlineStr">
        <is>
          <t>2023-W6-2023-VARO-Y34019</t>
        </is>
      </c>
      <c r="B21640" t="n">
        <v>2023</v>
      </c>
      <c r="C21640" t="n">
        <v>6</v>
      </c>
      <c r="D21640" t="inlineStr">
        <is>
          <t>2023-VARO</t>
        </is>
      </c>
      <c r="E21640" t="inlineStr">
        <is>
          <t>Y34019</t>
        </is>
      </c>
      <c r="F21640" t="inlineStr">
        <is>
          <t>W/R/T FLEX</t>
        </is>
      </c>
      <c r="G21640" t="inlineStr">
        <is>
          <t>Yes</t>
        </is>
      </c>
      <c r="H21640" t="n">
        <v>7.1</v>
      </c>
    </row>
    <row r="21641">
      <c r="A21641" t="inlineStr">
        <is>
          <t>2023-W6-2023-VARO-Y30346</t>
        </is>
      </c>
      <c r="B21641" t="n">
        <v>2023</v>
      </c>
      <c r="C21641" t="n">
        <v>6</v>
      </c>
      <c r="D21641" t="inlineStr">
        <is>
          <t>2023-VARO</t>
        </is>
      </c>
      <c r="E21641" t="inlineStr">
        <is>
          <t>Y30346</t>
        </is>
      </c>
      <c r="F21641" t="inlineStr">
        <is>
          <t>K</t>
        </is>
      </c>
      <c r="G21641" t="inlineStr">
        <is>
          <t>Yes</t>
        </is>
      </c>
      <c r="H21641" t="n">
        <v>17</v>
      </c>
    </row>
    <row r="21642">
      <c r="A21642" t="inlineStr">
        <is>
          <t>2023-W6-2023-VARO-Y-DEF:baltimore</t>
        </is>
      </c>
      <c r="B21642" t="n">
        <v>2023</v>
      </c>
      <c r="C21642" t="n">
        <v>6</v>
      </c>
      <c r="D21642" t="inlineStr">
        <is>
          <t>2023-VARO</t>
        </is>
      </c>
      <c r="E21642" t="inlineStr">
        <is>
          <t>Y-DEF:baltimore</t>
        </is>
      </c>
      <c r="F21642" t="inlineStr">
        <is>
          <t>DST</t>
        </is>
      </c>
      <c r="G21642" t="inlineStr">
        <is>
          <t>Yes</t>
        </is>
      </c>
      <c r="H21642" t="n">
        <v>15.05</v>
      </c>
    </row>
    <row r="21643">
      <c r="A21643" t="inlineStr">
        <is>
          <t>2023-W6-2023-VARO-Y31885</t>
        </is>
      </c>
      <c r="B21643" t="n">
        <v>2023</v>
      </c>
      <c r="C21643" t="n">
        <v>6</v>
      </c>
      <c r="D21643" t="inlineStr">
        <is>
          <t>2023-VARO</t>
        </is>
      </c>
      <c r="E21643" t="inlineStr">
        <is>
          <t>Y31885</t>
        </is>
      </c>
      <c r="F21643" t="inlineStr">
        <is>
          <t>BN</t>
        </is>
      </c>
      <c r="G21643" t="inlineStr">
        <is>
          <t>No</t>
        </is>
      </c>
      <c r="H21643" t="n">
        <v>0</v>
      </c>
    </row>
    <row r="21644">
      <c r="A21644" t="inlineStr">
        <is>
          <t>2023-W6-2023-VARO-Y40074</t>
        </is>
      </c>
      <c r="B21644" t="n">
        <v>2023</v>
      </c>
      <c r="C21644" t="n">
        <v>6</v>
      </c>
      <c r="D21644" t="inlineStr">
        <is>
          <t>2023-VARO</t>
        </is>
      </c>
      <c r="E21644" t="inlineStr">
        <is>
          <t>Y40074</t>
        </is>
      </c>
      <c r="F21644" t="inlineStr">
        <is>
          <t>BN</t>
        </is>
      </c>
      <c r="G21644" t="inlineStr">
        <is>
          <t>No</t>
        </is>
      </c>
      <c r="H21644" t="n">
        <v>0</v>
      </c>
    </row>
    <row r="21645">
      <c r="A21645" t="inlineStr">
        <is>
          <t>2023-W6-2023-VARO-Y34007</t>
        </is>
      </c>
      <c r="B21645" t="n">
        <v>2023</v>
      </c>
      <c r="C21645" t="n">
        <v>6</v>
      </c>
      <c r="D21645" t="inlineStr">
        <is>
          <t>2023-VARO</t>
        </is>
      </c>
      <c r="E21645" t="inlineStr">
        <is>
          <t>Y34007</t>
        </is>
      </c>
      <c r="F21645" t="inlineStr">
        <is>
          <t>BN</t>
        </is>
      </c>
      <c r="G21645" t="inlineStr">
        <is>
          <t>No</t>
        </is>
      </c>
      <c r="H21645" t="n">
        <v>0</v>
      </c>
    </row>
    <row r="21646">
      <c r="A21646" t="inlineStr">
        <is>
          <t>2023-W6-2023-VARO-Y40041</t>
        </is>
      </c>
      <c r="B21646" t="n">
        <v>2023</v>
      </c>
      <c r="C21646" t="n">
        <v>6</v>
      </c>
      <c r="D21646" t="inlineStr">
        <is>
          <t>2023-VARO</t>
        </is>
      </c>
      <c r="E21646" t="inlineStr">
        <is>
          <t>Y40041</t>
        </is>
      </c>
      <c r="F21646" t="inlineStr">
        <is>
          <t>BN</t>
        </is>
      </c>
      <c r="G21646" t="inlineStr">
        <is>
          <t>No</t>
        </is>
      </c>
      <c r="H21646" t="n">
        <v>6.8</v>
      </c>
    </row>
    <row r="21647">
      <c r="A21647" t="inlineStr">
        <is>
          <t>2023-W6-2023-VARO-Y40090</t>
        </is>
      </c>
      <c r="B21647" t="n">
        <v>2023</v>
      </c>
      <c r="C21647" t="n">
        <v>6</v>
      </c>
      <c r="D21647" t="inlineStr">
        <is>
          <t>2023-VARO</t>
        </is>
      </c>
      <c r="E21647" t="inlineStr">
        <is>
          <t>Y40090</t>
        </is>
      </c>
      <c r="F21647" t="inlineStr">
        <is>
          <t>BN</t>
        </is>
      </c>
      <c r="G21647" t="inlineStr">
        <is>
          <t>No</t>
        </is>
      </c>
      <c r="H21647" t="n">
        <v>0.75</v>
      </c>
    </row>
    <row r="21648">
      <c r="A21648" t="inlineStr">
        <is>
          <t>2023-W6-2023-VARO-Y30125</t>
        </is>
      </c>
      <c r="B21648" t="n">
        <v>2023</v>
      </c>
      <c r="C21648" t="n">
        <v>6</v>
      </c>
      <c r="D21648" t="inlineStr">
        <is>
          <t>2023-VARO</t>
        </is>
      </c>
      <c r="E21648" t="inlineStr">
        <is>
          <t>Y30125</t>
        </is>
      </c>
      <c r="F21648" t="inlineStr">
        <is>
          <t>BN</t>
        </is>
      </c>
      <c r="G21648" t="inlineStr">
        <is>
          <t>No</t>
        </is>
      </c>
      <c r="H21648" t="n">
        <v>0</v>
      </c>
    </row>
    <row r="21649">
      <c r="A21649" t="inlineStr">
        <is>
          <t>2023-W6-2023-VARO-Y40040</t>
        </is>
      </c>
      <c r="B21649" t="n">
        <v>2023</v>
      </c>
      <c r="C21649" t="n">
        <v>6</v>
      </c>
      <c r="D21649" t="inlineStr">
        <is>
          <t>2023-VARO</t>
        </is>
      </c>
      <c r="E21649" t="inlineStr">
        <is>
          <t>Y40040</t>
        </is>
      </c>
      <c r="F21649" t="inlineStr">
        <is>
          <t>IR</t>
        </is>
      </c>
      <c r="G21649" t="inlineStr">
        <is>
          <t>No</t>
        </is>
      </c>
      <c r="H21649" t="n">
        <v>0</v>
      </c>
    </row>
    <row r="21650">
      <c r="A21650" t="inlineStr">
        <is>
          <t>2023-W6-2023-ISAROD-Y25812</t>
        </is>
      </c>
      <c r="B21650" t="n">
        <v>2023</v>
      </c>
      <c r="C21650" t="n">
        <v>6</v>
      </c>
      <c r="D21650" t="inlineStr">
        <is>
          <t>2023-ISAROD</t>
        </is>
      </c>
      <c r="E21650" t="inlineStr">
        <is>
          <t>Y25812</t>
        </is>
      </c>
      <c r="F21650" t="inlineStr">
        <is>
          <t>QB</t>
        </is>
      </c>
      <c r="G21650" t="inlineStr">
        <is>
          <t>Yes</t>
        </is>
      </c>
      <c r="H21650" t="n">
        <v>10.74</v>
      </c>
    </row>
    <row r="21651">
      <c r="A21651" t="inlineStr">
        <is>
          <t>2023-W6-2023-ISAROD-Y28534</t>
        </is>
      </c>
      <c r="B21651" t="n">
        <v>2023</v>
      </c>
      <c r="C21651" t="n">
        <v>6</v>
      </c>
      <c r="D21651" t="inlineStr">
        <is>
          <t>2023-ISAROD</t>
        </is>
      </c>
      <c r="E21651" t="inlineStr">
        <is>
          <t>Y28534</t>
        </is>
      </c>
      <c r="F21651" t="inlineStr">
        <is>
          <t>WR</t>
        </is>
      </c>
      <c r="G21651" t="inlineStr">
        <is>
          <t>Yes</t>
        </is>
      </c>
      <c r="H21651" t="n">
        <v>15</v>
      </c>
    </row>
    <row r="21652">
      <c r="A21652" t="inlineStr">
        <is>
          <t>2023-W6-2023-ISAROD-Y27581</t>
        </is>
      </c>
      <c r="B21652" t="n">
        <v>2023</v>
      </c>
      <c r="C21652" t="n">
        <v>6</v>
      </c>
      <c r="D21652" t="inlineStr">
        <is>
          <t>2023-ISAROD</t>
        </is>
      </c>
      <c r="E21652" t="inlineStr">
        <is>
          <t>Y27581</t>
        </is>
      </c>
      <c r="F21652" t="inlineStr">
        <is>
          <t>WR</t>
        </is>
      </c>
      <c r="G21652" t="inlineStr">
        <is>
          <t>Yes</t>
        </is>
      </c>
      <c r="H21652" t="n">
        <v>3.9</v>
      </c>
    </row>
    <row r="21653">
      <c r="A21653" t="inlineStr">
        <is>
          <t>2023-W6-2023-ISAROD-Y32705</t>
        </is>
      </c>
      <c r="B21653" t="n">
        <v>2023</v>
      </c>
      <c r="C21653" t="n">
        <v>6</v>
      </c>
      <c r="D21653" t="inlineStr">
        <is>
          <t>2023-ISAROD</t>
        </is>
      </c>
      <c r="E21653" t="inlineStr">
        <is>
          <t>Y32705</t>
        </is>
      </c>
      <c r="F21653" t="inlineStr">
        <is>
          <t>RB</t>
        </is>
      </c>
      <c r="G21653" t="inlineStr">
        <is>
          <t>Yes</t>
        </is>
      </c>
      <c r="H21653" t="n">
        <v>13.8</v>
      </c>
    </row>
    <row r="21654">
      <c r="A21654" t="inlineStr">
        <is>
          <t>2023-W6-2023-ISAROD-Y34120</t>
        </is>
      </c>
      <c r="B21654" t="n">
        <v>2023</v>
      </c>
      <c r="C21654" t="n">
        <v>6</v>
      </c>
      <c r="D21654" t="inlineStr">
        <is>
          <t>2023-ISAROD</t>
        </is>
      </c>
      <c r="E21654" t="inlineStr">
        <is>
          <t>Y34120</t>
        </is>
      </c>
      <c r="F21654" t="inlineStr">
        <is>
          <t>RB</t>
        </is>
      </c>
      <c r="G21654" t="inlineStr">
        <is>
          <t>Yes</t>
        </is>
      </c>
      <c r="H21654" t="n">
        <v>21.8</v>
      </c>
    </row>
    <row r="21655">
      <c r="A21655" t="inlineStr">
        <is>
          <t>2023-W6-2023-ISAROD-Y28592</t>
        </is>
      </c>
      <c r="B21655" t="n">
        <v>2023</v>
      </c>
      <c r="C21655" t="n">
        <v>6</v>
      </c>
      <c r="D21655" t="inlineStr">
        <is>
          <t>2023-ISAROD</t>
        </is>
      </c>
      <c r="E21655" t="inlineStr">
        <is>
          <t>Y28592</t>
        </is>
      </c>
      <c r="F21655" t="inlineStr">
        <is>
          <t>TE</t>
        </is>
      </c>
      <c r="G21655" t="inlineStr">
        <is>
          <t>Yes</t>
        </is>
      </c>
      <c r="H21655" t="n">
        <v>6.8</v>
      </c>
    </row>
    <row r="21656">
      <c r="A21656" t="inlineStr">
        <is>
          <t>2023-W6-2023-ISAROD-Y32704</t>
        </is>
      </c>
      <c r="B21656" t="n">
        <v>2023</v>
      </c>
      <c r="C21656" t="n">
        <v>6</v>
      </c>
      <c r="D21656" t="inlineStr">
        <is>
          <t>2023-ISAROD</t>
        </is>
      </c>
      <c r="E21656" t="inlineStr">
        <is>
          <t>Y32704</t>
        </is>
      </c>
      <c r="F21656" t="inlineStr">
        <is>
          <t>W/R/T FLEX</t>
        </is>
      </c>
      <c r="G21656" t="inlineStr">
        <is>
          <t>Yes</t>
        </is>
      </c>
      <c r="H21656" t="n">
        <v>15.4</v>
      </c>
    </row>
    <row r="21657">
      <c r="A21657" t="inlineStr">
        <is>
          <t>2023-W6-2023-ISAROD-Y26534</t>
        </is>
      </c>
      <c r="B21657" t="n">
        <v>2023</v>
      </c>
      <c r="C21657" t="n">
        <v>6</v>
      </c>
      <c r="D21657" t="inlineStr">
        <is>
          <t>2023-ISAROD</t>
        </is>
      </c>
      <c r="E21657" t="inlineStr">
        <is>
          <t>Y26534</t>
        </is>
      </c>
      <c r="F21657" t="inlineStr">
        <is>
          <t>K</t>
        </is>
      </c>
      <c r="G21657" t="inlineStr">
        <is>
          <t>Yes</t>
        </is>
      </c>
      <c r="H21657" t="n">
        <v>19</v>
      </c>
    </row>
    <row r="21658">
      <c r="A21658" t="inlineStr">
        <is>
          <t>2023-W6-2023-ISAROD-Y-DEF:new-orleans</t>
        </is>
      </c>
      <c r="B21658" t="n">
        <v>2023</v>
      </c>
      <c r="C21658" t="n">
        <v>6</v>
      </c>
      <c r="D21658" t="inlineStr">
        <is>
          <t>2023-ISAROD</t>
        </is>
      </c>
      <c r="E21658" t="inlineStr">
        <is>
          <t>Y-DEF:new-orleans</t>
        </is>
      </c>
      <c r="F21658" t="inlineStr">
        <is>
          <t>DST</t>
        </is>
      </c>
      <c r="G21658" t="inlineStr">
        <is>
          <t>Yes</t>
        </is>
      </c>
      <c r="H21658" t="n">
        <v>5.98</v>
      </c>
    </row>
    <row r="21659">
      <c r="A21659" t="inlineStr">
        <is>
          <t>2023-W6-2023-ISAROD-Y40059</t>
        </is>
      </c>
      <c r="B21659" t="n">
        <v>2023</v>
      </c>
      <c r="C21659" t="n">
        <v>6</v>
      </c>
      <c r="D21659" t="inlineStr">
        <is>
          <t>2023-ISAROD</t>
        </is>
      </c>
      <c r="E21659" t="inlineStr">
        <is>
          <t>Y40059</t>
        </is>
      </c>
      <c r="F21659" t="inlineStr">
        <is>
          <t>BN</t>
        </is>
      </c>
      <c r="G21659" t="inlineStr">
        <is>
          <t>No</t>
        </is>
      </c>
      <c r="H21659" t="n">
        <v>0</v>
      </c>
    </row>
    <row r="21660">
      <c r="A21660" t="inlineStr">
        <is>
          <t>2023-W6-2023-ISAROD-Y29238</t>
        </is>
      </c>
      <c r="B21660" t="n">
        <v>2023</v>
      </c>
      <c r="C21660" t="n">
        <v>6</v>
      </c>
      <c r="D21660" t="inlineStr">
        <is>
          <t>2023-ISAROD</t>
        </is>
      </c>
      <c r="E21660" t="inlineStr">
        <is>
          <t>Y29238</t>
        </is>
      </c>
      <c r="F21660" t="inlineStr">
        <is>
          <t>BN</t>
        </is>
      </c>
      <c r="G21660" t="inlineStr">
        <is>
          <t>No</t>
        </is>
      </c>
      <c r="H21660" t="n">
        <v>11.4</v>
      </c>
    </row>
    <row r="21661">
      <c r="A21661" t="inlineStr">
        <is>
          <t>2023-W6-2023-ISAROD-Y40084</t>
        </is>
      </c>
      <c r="B21661" t="n">
        <v>2023</v>
      </c>
      <c r="C21661" t="n">
        <v>6</v>
      </c>
      <c r="D21661" t="inlineStr">
        <is>
          <t>2023-ISAROD</t>
        </is>
      </c>
      <c r="E21661" t="inlineStr">
        <is>
          <t>Y40084</t>
        </is>
      </c>
      <c r="F21661" t="inlineStr">
        <is>
          <t>BN</t>
        </is>
      </c>
      <c r="G21661" t="inlineStr">
        <is>
          <t>No</t>
        </is>
      </c>
      <c r="H21661" t="n">
        <v>9.199999999999999</v>
      </c>
    </row>
    <row r="21662">
      <c r="A21662" t="inlineStr">
        <is>
          <t>2023-W6-2023-ISAROD-Y40128</t>
        </is>
      </c>
      <c r="B21662" t="n">
        <v>2023</v>
      </c>
      <c r="C21662" t="n">
        <v>6</v>
      </c>
      <c r="D21662" t="inlineStr">
        <is>
          <t>2023-ISAROD</t>
        </is>
      </c>
      <c r="E21662" t="inlineStr">
        <is>
          <t>Y40128</t>
        </is>
      </c>
      <c r="F21662" t="inlineStr">
        <is>
          <t>BN</t>
        </is>
      </c>
      <c r="G21662" t="inlineStr">
        <is>
          <t>No</t>
        </is>
      </c>
      <c r="H21662" t="n">
        <v>3.6</v>
      </c>
    </row>
    <row r="21663">
      <c r="A21663" t="inlineStr">
        <is>
          <t>2023-W6-2023-ISAROD-Y31945</t>
        </is>
      </c>
      <c r="B21663" t="n">
        <v>2023</v>
      </c>
      <c r="C21663" t="n">
        <v>6</v>
      </c>
      <c r="D21663" t="inlineStr">
        <is>
          <t>2023-ISAROD</t>
        </is>
      </c>
      <c r="E21663" t="inlineStr">
        <is>
          <t>Y31945</t>
        </is>
      </c>
      <c r="F21663" t="inlineStr">
        <is>
          <t>BN</t>
        </is>
      </c>
      <c r="G21663" t="inlineStr">
        <is>
          <t>No</t>
        </is>
      </c>
      <c r="H21663" t="n">
        <v>5</v>
      </c>
    </row>
    <row r="21664">
      <c r="A21664" t="inlineStr">
        <is>
          <t>2023-W6-2023-ISAROD-Y30213</t>
        </is>
      </c>
      <c r="B21664" t="n">
        <v>2023</v>
      </c>
      <c r="C21664" t="n">
        <v>6</v>
      </c>
      <c r="D21664" t="inlineStr">
        <is>
          <t>2023-ISAROD</t>
        </is>
      </c>
      <c r="E21664" t="inlineStr">
        <is>
          <t>Y30213</t>
        </is>
      </c>
      <c r="F21664" t="inlineStr">
        <is>
          <t>BN</t>
        </is>
      </c>
      <c r="G21664" t="inlineStr">
        <is>
          <t>No</t>
        </is>
      </c>
      <c r="H21664" t="n">
        <v>11.6</v>
      </c>
    </row>
    <row r="21665">
      <c r="A21665" t="inlineStr">
        <is>
          <t>2023-W6-2023-PUENTETU-Y32676</t>
        </is>
      </c>
      <c r="B21665" t="n">
        <v>2023</v>
      </c>
      <c r="C21665" t="n">
        <v>6</v>
      </c>
      <c r="D21665" t="inlineStr">
        <is>
          <t>2023-PUENTETU</t>
        </is>
      </c>
      <c r="E21665" t="inlineStr">
        <is>
          <t>Y32676</t>
        </is>
      </c>
      <c r="F21665" t="inlineStr">
        <is>
          <t>QB</t>
        </is>
      </c>
      <c r="G21665" t="inlineStr">
        <is>
          <t>Yes</t>
        </is>
      </c>
      <c r="H21665" t="n">
        <v>23.58</v>
      </c>
    </row>
    <row r="21666">
      <c r="A21666" t="inlineStr">
        <is>
          <t>2023-W6-2023-PUENTETU-Y31883</t>
        </is>
      </c>
      <c r="B21666" t="n">
        <v>2023</v>
      </c>
      <c r="C21666" t="n">
        <v>6</v>
      </c>
      <c r="D21666" t="inlineStr">
        <is>
          <t>2023-PUENTETU</t>
        </is>
      </c>
      <c r="E21666" t="inlineStr">
        <is>
          <t>Y31883</t>
        </is>
      </c>
      <c r="F21666" t="inlineStr">
        <is>
          <t>WR</t>
        </is>
      </c>
      <c r="G21666" t="inlineStr">
        <is>
          <t>Yes</t>
        </is>
      </c>
      <c r="H21666" t="n">
        <v>16.6</v>
      </c>
    </row>
    <row r="21667">
      <c r="A21667" t="inlineStr">
        <is>
          <t>2023-W6-2023-PUENTETU-Y26699</t>
        </is>
      </c>
      <c r="B21667" t="n">
        <v>2023</v>
      </c>
      <c r="C21667" t="n">
        <v>6</v>
      </c>
      <c r="D21667" t="inlineStr">
        <is>
          <t>2023-PUENTETU</t>
        </is>
      </c>
      <c r="E21667" t="inlineStr">
        <is>
          <t>Y26699</t>
        </is>
      </c>
      <c r="F21667" t="inlineStr">
        <is>
          <t>WR</t>
        </is>
      </c>
      <c r="G21667" t="inlineStr">
        <is>
          <t>Yes</t>
        </is>
      </c>
      <c r="H21667" t="n">
        <v>18</v>
      </c>
    </row>
    <row r="21668">
      <c r="A21668" t="inlineStr">
        <is>
          <t>2023-W6-2023-PUENTETU-Y29279</t>
        </is>
      </c>
      <c r="B21668" t="n">
        <v>2023</v>
      </c>
      <c r="C21668" t="n">
        <v>6</v>
      </c>
      <c r="D21668" t="inlineStr">
        <is>
          <t>2023-PUENTETU</t>
        </is>
      </c>
      <c r="E21668" t="inlineStr">
        <is>
          <t>Y29279</t>
        </is>
      </c>
      <c r="F21668" t="inlineStr">
        <is>
          <t>RB</t>
        </is>
      </c>
      <c r="G21668" t="inlineStr">
        <is>
          <t>Yes</t>
        </is>
      </c>
      <c r="H21668" t="n">
        <v>18.3</v>
      </c>
    </row>
    <row r="21669">
      <c r="A21669" t="inlineStr">
        <is>
          <t>2023-W6-2023-PUENTETU-Y31934</t>
        </is>
      </c>
      <c r="B21669" t="n">
        <v>2023</v>
      </c>
      <c r="C21669" t="n">
        <v>6</v>
      </c>
      <c r="D21669" t="inlineStr">
        <is>
          <t>2023-PUENTETU</t>
        </is>
      </c>
      <c r="E21669" t="inlineStr">
        <is>
          <t>Y31934</t>
        </is>
      </c>
      <c r="F21669" t="inlineStr">
        <is>
          <t>RB</t>
        </is>
      </c>
      <c r="G21669" t="inlineStr">
        <is>
          <t>Yes</t>
        </is>
      </c>
      <c r="H21669" t="n">
        <v>9.199999999999999</v>
      </c>
    </row>
    <row r="21670">
      <c r="A21670" t="inlineStr">
        <is>
          <t>2023-W6-2023-PUENTETU-Y27648</t>
        </is>
      </c>
      <c r="B21670" t="n">
        <v>2023</v>
      </c>
      <c r="C21670" t="n">
        <v>6</v>
      </c>
      <c r="D21670" t="inlineStr">
        <is>
          <t>2023-PUENTETU</t>
        </is>
      </c>
      <c r="E21670" t="inlineStr">
        <is>
          <t>Y27648</t>
        </is>
      </c>
      <c r="F21670" t="inlineStr">
        <is>
          <t>TE</t>
        </is>
      </c>
      <c r="G21670" t="inlineStr">
        <is>
          <t>Yes</t>
        </is>
      </c>
      <c r="H21670" t="n">
        <v>0.7</v>
      </c>
    </row>
    <row r="21671">
      <c r="A21671" t="inlineStr">
        <is>
          <t>2023-W6-2023-PUENTETU-Y31905</t>
        </is>
      </c>
      <c r="B21671" t="n">
        <v>2023</v>
      </c>
      <c r="C21671" t="n">
        <v>6</v>
      </c>
      <c r="D21671" t="inlineStr">
        <is>
          <t>2023-PUENTETU</t>
        </is>
      </c>
      <c r="E21671" t="inlineStr">
        <is>
          <t>Y31905</t>
        </is>
      </c>
      <c r="F21671" t="inlineStr">
        <is>
          <t>W/R/T FLEX</t>
        </is>
      </c>
      <c r="G21671" t="inlineStr">
        <is>
          <t>Yes</t>
        </is>
      </c>
      <c r="H21671" t="n">
        <v>3.8</v>
      </c>
    </row>
    <row r="21672">
      <c r="A21672" t="inlineStr">
        <is>
          <t>2023-W6-2023-PUENTETU-Y27369</t>
        </is>
      </c>
      <c r="B21672" t="n">
        <v>2023</v>
      </c>
      <c r="C21672" t="n">
        <v>6</v>
      </c>
      <c r="D21672" t="inlineStr">
        <is>
          <t>2023-PUENTETU</t>
        </is>
      </c>
      <c r="E21672" t="inlineStr">
        <is>
          <t>Y27369</t>
        </is>
      </c>
      <c r="F21672" t="inlineStr">
        <is>
          <t>K</t>
        </is>
      </c>
      <c r="G21672" t="inlineStr">
        <is>
          <t>Yes</t>
        </is>
      </c>
      <c r="H21672" t="n">
        <v>15</v>
      </c>
    </row>
    <row r="21673">
      <c r="A21673" t="inlineStr">
        <is>
          <t>2023-W6-2023-PUENTETU-Y-DEF:detroit</t>
        </is>
      </c>
      <c r="B21673" t="n">
        <v>2023</v>
      </c>
      <c r="C21673" t="n">
        <v>6</v>
      </c>
      <c r="D21673" t="inlineStr">
        <is>
          <t>2023-PUENTETU</t>
        </is>
      </c>
      <c r="E21673" t="inlineStr">
        <is>
          <t>Y-DEF:detroit</t>
        </is>
      </c>
      <c r="F21673" t="inlineStr">
        <is>
          <t>DST</t>
        </is>
      </c>
      <c r="G21673" t="inlineStr">
        <is>
          <t>Yes</t>
        </is>
      </c>
      <c r="H21673" t="n">
        <v>13.03</v>
      </c>
    </row>
    <row r="21674">
      <c r="A21674" t="inlineStr">
        <is>
          <t>2023-W6-2023-PUENTETU-Y33477</t>
        </is>
      </c>
      <c r="B21674" t="n">
        <v>2023</v>
      </c>
      <c r="C21674" t="n">
        <v>6</v>
      </c>
      <c r="D21674" t="inlineStr">
        <is>
          <t>2023-PUENTETU</t>
        </is>
      </c>
      <c r="E21674" t="inlineStr">
        <is>
          <t>Y33477</t>
        </is>
      </c>
      <c r="F21674" t="inlineStr">
        <is>
          <t>BN</t>
        </is>
      </c>
      <c r="G21674" t="inlineStr">
        <is>
          <t>No</t>
        </is>
      </c>
      <c r="H21674" t="n">
        <v>10</v>
      </c>
    </row>
    <row r="21675">
      <c r="A21675" t="inlineStr">
        <is>
          <t>2023-W6-2023-PUENTETU-Y32713</t>
        </is>
      </c>
      <c r="B21675" t="n">
        <v>2023</v>
      </c>
      <c r="C21675" t="n">
        <v>6</v>
      </c>
      <c r="D21675" t="inlineStr">
        <is>
          <t>2023-PUENTETU</t>
        </is>
      </c>
      <c r="E21675" t="inlineStr">
        <is>
          <t>Y32713</t>
        </is>
      </c>
      <c r="F21675" t="inlineStr">
        <is>
          <t>BN</t>
        </is>
      </c>
      <c r="G21675" t="inlineStr">
        <is>
          <t>No</t>
        </is>
      </c>
      <c r="H21675" t="n">
        <v>1.9</v>
      </c>
    </row>
    <row r="21676">
      <c r="A21676" t="inlineStr">
        <is>
          <t>2023-W6-2023-PUENTETU-Y30295</t>
        </is>
      </c>
      <c r="B21676" t="n">
        <v>2023</v>
      </c>
      <c r="C21676" t="n">
        <v>6</v>
      </c>
      <c r="D21676" t="inlineStr">
        <is>
          <t>2023-PUENTETU</t>
        </is>
      </c>
      <c r="E21676" t="inlineStr">
        <is>
          <t>Y30295</t>
        </is>
      </c>
      <c r="F21676" t="inlineStr">
        <is>
          <t>BN</t>
        </is>
      </c>
      <c r="G21676" t="inlineStr">
        <is>
          <t>No</t>
        </is>
      </c>
      <c r="H21676" t="n">
        <v>0</v>
      </c>
    </row>
    <row r="21677">
      <c r="A21677" t="inlineStr">
        <is>
          <t>2023-W6-2023-PUENTETU-Y40095</t>
        </is>
      </c>
      <c r="B21677" t="n">
        <v>2023</v>
      </c>
      <c r="C21677" t="n">
        <v>6</v>
      </c>
      <c r="D21677" t="inlineStr">
        <is>
          <t>2023-PUENTETU</t>
        </is>
      </c>
      <c r="E21677" t="inlineStr">
        <is>
          <t>Y40095</t>
        </is>
      </c>
      <c r="F21677" t="inlineStr">
        <is>
          <t>BN</t>
        </is>
      </c>
      <c r="G21677" t="inlineStr">
        <is>
          <t>No</t>
        </is>
      </c>
      <c r="H21677" t="n">
        <v>1.3</v>
      </c>
    </row>
    <row r="21678">
      <c r="A21678" t="inlineStr">
        <is>
          <t>2023-W6-2023-PUENTETU-Y40119</t>
        </is>
      </c>
      <c r="B21678" t="n">
        <v>2023</v>
      </c>
      <c r="C21678" t="n">
        <v>6</v>
      </c>
      <c r="D21678" t="inlineStr">
        <is>
          <t>2023-PUENTETU</t>
        </is>
      </c>
      <c r="E21678" t="inlineStr">
        <is>
          <t>Y40119</t>
        </is>
      </c>
      <c r="F21678" t="inlineStr">
        <is>
          <t>BN</t>
        </is>
      </c>
      <c r="G21678" t="inlineStr">
        <is>
          <t>No</t>
        </is>
      </c>
      <c r="H21678" t="n">
        <v>6.8</v>
      </c>
    </row>
    <row r="21679">
      <c r="A21679" t="inlineStr">
        <is>
          <t>2023-W6-2023-PUENTETU-Y31898</t>
        </is>
      </c>
      <c r="B21679" t="n">
        <v>2023</v>
      </c>
      <c r="C21679" t="n">
        <v>6</v>
      </c>
      <c r="D21679" t="inlineStr">
        <is>
          <t>2023-PUENTETU</t>
        </is>
      </c>
      <c r="E21679" t="inlineStr">
        <is>
          <t>Y31898</t>
        </is>
      </c>
      <c r="F21679" t="inlineStr">
        <is>
          <t>IR</t>
        </is>
      </c>
      <c r="G21679" t="inlineStr">
        <is>
          <t>No</t>
        </is>
      </c>
      <c r="H21679" t="n">
        <v>0</v>
      </c>
    </row>
    <row r="21680">
      <c r="A21680" t="inlineStr">
        <is>
          <t>2023-W6-2023-TONYCLIF-Y31002</t>
        </is>
      </c>
      <c r="B21680" t="n">
        <v>2023</v>
      </c>
      <c r="C21680" t="n">
        <v>6</v>
      </c>
      <c r="D21680" t="inlineStr">
        <is>
          <t>2023-TONYCLIF</t>
        </is>
      </c>
      <c r="E21680" t="inlineStr">
        <is>
          <t>Y31002</t>
        </is>
      </c>
      <c r="F21680" t="inlineStr">
        <is>
          <t>QB</t>
        </is>
      </c>
      <c r="G21680" t="inlineStr">
        <is>
          <t>Yes</t>
        </is>
      </c>
      <c r="H21680" t="n">
        <v>20.12</v>
      </c>
    </row>
    <row r="21681">
      <c r="A21681" t="inlineStr">
        <is>
          <t>2023-W6-2023-TONYCLIF-Y32231</t>
        </is>
      </c>
      <c r="B21681" t="n">
        <v>2023</v>
      </c>
      <c r="C21681" t="n">
        <v>6</v>
      </c>
      <c r="D21681" t="inlineStr">
        <is>
          <t>2023-TONYCLIF</t>
        </is>
      </c>
      <c r="E21681" t="inlineStr">
        <is>
          <t>Y32231</t>
        </is>
      </c>
      <c r="F21681" t="inlineStr">
        <is>
          <t>WR</t>
        </is>
      </c>
      <c r="G21681" t="inlineStr">
        <is>
          <t>Yes</t>
        </is>
      </c>
      <c r="H21681" t="n">
        <v>14.6</v>
      </c>
    </row>
    <row r="21682">
      <c r="A21682" t="inlineStr">
        <is>
          <t>2023-W6-2023-TONYCLIF-Y31868</t>
        </is>
      </c>
      <c r="B21682" t="n">
        <v>2023</v>
      </c>
      <c r="C21682" t="n">
        <v>6</v>
      </c>
      <c r="D21682" t="inlineStr">
        <is>
          <t>2023-TONYCLIF</t>
        </is>
      </c>
      <c r="E21682" t="inlineStr">
        <is>
          <t>Y31868</t>
        </is>
      </c>
      <c r="F21682" t="inlineStr">
        <is>
          <t>WR</t>
        </is>
      </c>
      <c r="G21682" t="inlineStr">
        <is>
          <t>Yes</t>
        </is>
      </c>
      <c r="H21682" t="n">
        <v>1.1</v>
      </c>
    </row>
    <row r="21683">
      <c r="A21683" t="inlineStr">
        <is>
          <t>2023-W6-2023-TONYCLIF-Y40055</t>
        </is>
      </c>
      <c r="B21683" t="n">
        <v>2023</v>
      </c>
      <c r="C21683" t="n">
        <v>6</v>
      </c>
      <c r="D21683" t="inlineStr">
        <is>
          <t>2023-TONYCLIF</t>
        </is>
      </c>
      <c r="E21683" t="inlineStr">
        <is>
          <t>Y40055</t>
        </is>
      </c>
      <c r="F21683" t="inlineStr">
        <is>
          <t>RB</t>
        </is>
      </c>
      <c r="G21683" t="inlineStr">
        <is>
          <t>Yes</t>
        </is>
      </c>
      <c r="H21683" t="n">
        <v>10.5</v>
      </c>
    </row>
    <row r="21684">
      <c r="A21684" t="inlineStr">
        <is>
          <t>2023-W6-2023-TONYCLIF-Y31856</t>
        </is>
      </c>
      <c r="B21684" t="n">
        <v>2023</v>
      </c>
      <c r="C21684" t="n">
        <v>6</v>
      </c>
      <c r="D21684" t="inlineStr">
        <is>
          <t>2023-TONYCLIF</t>
        </is>
      </c>
      <c r="E21684" t="inlineStr">
        <is>
          <t>Y31856</t>
        </is>
      </c>
      <c r="F21684" t="inlineStr">
        <is>
          <t>RB</t>
        </is>
      </c>
      <c r="G21684" t="inlineStr">
        <is>
          <t>Yes</t>
        </is>
      </c>
      <c r="H21684" t="n">
        <v>10.3</v>
      </c>
    </row>
    <row r="21685">
      <c r="A21685" t="inlineStr">
        <is>
          <t>2023-W6-2023-TONYCLIF-Y31019</t>
        </is>
      </c>
      <c r="B21685" t="n">
        <v>2023</v>
      </c>
      <c r="C21685" t="n">
        <v>6</v>
      </c>
      <c r="D21685" t="inlineStr">
        <is>
          <t>2023-TONYCLIF</t>
        </is>
      </c>
      <c r="E21685" t="inlineStr">
        <is>
          <t>Y31019</t>
        </is>
      </c>
      <c r="F21685" t="inlineStr">
        <is>
          <t>TE</t>
        </is>
      </c>
      <c r="G21685" t="inlineStr">
        <is>
          <t>Yes</t>
        </is>
      </c>
      <c r="H21685" t="n">
        <v>6.7</v>
      </c>
    </row>
    <row r="21686">
      <c r="A21686" t="inlineStr">
        <is>
          <t>2023-W6-2023-TONYCLIF-Y30230</t>
        </is>
      </c>
      <c r="B21686" t="n">
        <v>2023</v>
      </c>
      <c r="C21686" t="n">
        <v>6</v>
      </c>
      <c r="D21686" t="inlineStr">
        <is>
          <t>2023-TONYCLIF</t>
        </is>
      </c>
      <c r="E21686" t="inlineStr">
        <is>
          <t>Y30230</t>
        </is>
      </c>
      <c r="F21686" t="inlineStr">
        <is>
          <t>W/R/T FLEX</t>
        </is>
      </c>
      <c r="G21686" t="inlineStr">
        <is>
          <t>Yes</t>
        </is>
      </c>
      <c r="H21686" t="n">
        <v>6.5</v>
      </c>
    </row>
    <row r="21687">
      <c r="A21687" t="inlineStr">
        <is>
          <t>2023-W6-2023-TONYCLIF-Y31137</t>
        </is>
      </c>
      <c r="B21687" t="n">
        <v>2023</v>
      </c>
      <c r="C21687" t="n">
        <v>6</v>
      </c>
      <c r="D21687" t="inlineStr">
        <is>
          <t>2023-TONYCLIF</t>
        </is>
      </c>
      <c r="E21687" t="inlineStr">
        <is>
          <t>Y31137</t>
        </is>
      </c>
      <c r="F21687" t="inlineStr">
        <is>
          <t>K</t>
        </is>
      </c>
      <c r="G21687" t="inlineStr">
        <is>
          <t>Yes</t>
        </is>
      </c>
      <c r="H21687" t="n">
        <v>13</v>
      </c>
    </row>
    <row r="21688">
      <c r="A21688" t="inlineStr">
        <is>
          <t>2023-W6-2023-TONYCLIF-Y-DEF:jacksonville</t>
        </is>
      </c>
      <c r="B21688" t="n">
        <v>2023</v>
      </c>
      <c r="C21688" t="n">
        <v>6</v>
      </c>
      <c r="D21688" t="inlineStr">
        <is>
          <t>2023-TONYCLIF</t>
        </is>
      </c>
      <c r="E21688" t="inlineStr">
        <is>
          <t>Y-DEF:jacksonville</t>
        </is>
      </c>
      <c r="F21688" t="inlineStr">
        <is>
          <t>DST</t>
        </is>
      </c>
      <c r="G21688" t="inlineStr">
        <is>
          <t>Yes</t>
        </is>
      </c>
      <c r="H21688" t="n">
        <v>17.23</v>
      </c>
    </row>
    <row r="21689">
      <c r="A21689" t="inlineStr">
        <is>
          <t>2023-W6-2023-TONYCLIF-Y33465</t>
        </is>
      </c>
      <c r="B21689" t="n">
        <v>2023</v>
      </c>
      <c r="C21689" t="n">
        <v>6</v>
      </c>
      <c r="D21689" t="inlineStr">
        <is>
          <t>2023-TONYCLIF</t>
        </is>
      </c>
      <c r="E21689" t="inlineStr">
        <is>
          <t>Y33465</t>
        </is>
      </c>
      <c r="F21689" t="inlineStr">
        <is>
          <t>BN</t>
        </is>
      </c>
      <c r="G21689" t="inlineStr">
        <is>
          <t>No</t>
        </is>
      </c>
      <c r="H21689" t="n">
        <v>8</v>
      </c>
    </row>
    <row r="21690">
      <c r="A21690" t="inlineStr">
        <is>
          <t>2023-W6-2023-TONYCLIF-Y40097</t>
        </is>
      </c>
      <c r="B21690" t="n">
        <v>2023</v>
      </c>
      <c r="C21690" t="n">
        <v>6</v>
      </c>
      <c r="D21690" t="inlineStr">
        <is>
          <t>2023-TONYCLIF</t>
        </is>
      </c>
      <c r="E21690" t="inlineStr">
        <is>
          <t>Y40097</t>
        </is>
      </c>
      <c r="F21690" t="inlineStr">
        <is>
          <t>BN</t>
        </is>
      </c>
      <c r="G21690" t="inlineStr">
        <is>
          <t>No</t>
        </is>
      </c>
      <c r="H21690" t="n">
        <v>0</v>
      </c>
    </row>
    <row r="21691">
      <c r="A21691" t="inlineStr">
        <is>
          <t>2023-W6-2023-TONYCLIF-Y34218</t>
        </is>
      </c>
      <c r="B21691" t="n">
        <v>2023</v>
      </c>
      <c r="C21691" t="n">
        <v>6</v>
      </c>
      <c r="D21691" t="inlineStr">
        <is>
          <t>2023-TONYCLIF</t>
        </is>
      </c>
      <c r="E21691" t="inlineStr">
        <is>
          <t>Y34218</t>
        </is>
      </c>
      <c r="F21691" t="inlineStr">
        <is>
          <t>BN</t>
        </is>
      </c>
      <c r="G21691" t="inlineStr">
        <is>
          <t>No</t>
        </is>
      </c>
      <c r="H21691" t="n">
        <v>10.7</v>
      </c>
    </row>
    <row r="21692">
      <c r="A21692" t="inlineStr">
        <is>
          <t>2023-W6-2023-TONYCLIF-Y29281</t>
        </is>
      </c>
      <c r="B21692" t="n">
        <v>2023</v>
      </c>
      <c r="C21692" t="n">
        <v>6</v>
      </c>
      <c r="D21692" t="inlineStr">
        <is>
          <t>2023-TONYCLIF</t>
        </is>
      </c>
      <c r="E21692" t="inlineStr">
        <is>
          <t>Y29281</t>
        </is>
      </c>
      <c r="F21692" t="inlineStr">
        <is>
          <t>BN</t>
        </is>
      </c>
      <c r="G21692" t="inlineStr">
        <is>
          <t>No</t>
        </is>
      </c>
      <c r="H21692" t="n">
        <v>7</v>
      </c>
    </row>
    <row r="21693">
      <c r="A21693" t="inlineStr">
        <is>
          <t>2023-W6-2023-TONYCLIF-Y40048</t>
        </is>
      </c>
      <c r="B21693" t="n">
        <v>2023</v>
      </c>
      <c r="C21693" t="n">
        <v>6</v>
      </c>
      <c r="D21693" t="inlineStr">
        <is>
          <t>2023-TONYCLIF</t>
        </is>
      </c>
      <c r="E21693" t="inlineStr">
        <is>
          <t>Y40048</t>
        </is>
      </c>
      <c r="F21693" t="inlineStr">
        <is>
          <t>BN</t>
        </is>
      </c>
      <c r="G21693" t="inlineStr">
        <is>
          <t>No</t>
        </is>
      </c>
      <c r="H21693" t="n">
        <v>0</v>
      </c>
    </row>
    <row r="21694">
      <c r="A21694" t="inlineStr">
        <is>
          <t>2023-W6-2023-TONYCLIF-Y33582</t>
        </is>
      </c>
      <c r="B21694" t="n">
        <v>2023</v>
      </c>
      <c r="C21694" t="n">
        <v>6</v>
      </c>
      <c r="D21694" t="inlineStr">
        <is>
          <t>2023-TONYCLIF</t>
        </is>
      </c>
      <c r="E21694" t="inlineStr">
        <is>
          <t>Y33582</t>
        </is>
      </c>
      <c r="F21694" t="inlineStr">
        <is>
          <t>BN</t>
        </is>
      </c>
      <c r="G21694" t="inlineStr">
        <is>
          <t>No</t>
        </is>
      </c>
      <c r="H21694" t="n">
        <v>-0.3</v>
      </c>
    </row>
    <row r="21695">
      <c r="A21695" t="inlineStr">
        <is>
          <t>2023-W7-2023-JCHAPS-Y26662</t>
        </is>
      </c>
      <c r="B21695" t="n">
        <v>2023</v>
      </c>
      <c r="C21695" t="n">
        <v>7</v>
      </c>
      <c r="D21695" t="inlineStr">
        <is>
          <t>2023-JCHAPS</t>
        </is>
      </c>
      <c r="E21695" t="inlineStr">
        <is>
          <t>Y26662</t>
        </is>
      </c>
      <c r="F21695" t="inlineStr">
        <is>
          <t>QB</t>
        </is>
      </c>
      <c r="G21695" t="inlineStr">
        <is>
          <t>Yes</t>
        </is>
      </c>
      <c r="H21695" t="n">
        <v>18.76</v>
      </c>
    </row>
    <row r="21696">
      <c r="A21696" t="inlineStr">
        <is>
          <t>2023-W7-2023-JCHAPS-Y28457</t>
        </is>
      </c>
      <c r="B21696" t="n">
        <v>2023</v>
      </c>
      <c r="C21696" t="n">
        <v>7</v>
      </c>
      <c r="D21696" t="inlineStr">
        <is>
          <t>2023-JCHAPS</t>
        </is>
      </c>
      <c r="E21696" t="inlineStr">
        <is>
          <t>Y28457</t>
        </is>
      </c>
      <c r="F21696" t="inlineStr">
        <is>
          <t>WR</t>
        </is>
      </c>
      <c r="G21696" t="inlineStr">
        <is>
          <t>Yes</t>
        </is>
      </c>
      <c r="H21696" t="n">
        <v>5.8</v>
      </c>
    </row>
    <row r="21697">
      <c r="A21697" t="inlineStr">
        <is>
          <t>2023-W7-2023-JCHAPS-Y31857</t>
        </is>
      </c>
      <c r="B21697" t="n">
        <v>2023</v>
      </c>
      <c r="C21697" t="n">
        <v>7</v>
      </c>
      <c r="D21697" t="inlineStr">
        <is>
          <t>2023-JCHAPS</t>
        </is>
      </c>
      <c r="E21697" t="inlineStr">
        <is>
          <t>Y31857</t>
        </is>
      </c>
      <c r="F21697" t="inlineStr">
        <is>
          <t>WR</t>
        </is>
      </c>
      <c r="G21697" t="inlineStr">
        <is>
          <t>Yes</t>
        </is>
      </c>
      <c r="H21697" t="n">
        <v>6.4</v>
      </c>
    </row>
    <row r="21698">
      <c r="A21698" t="inlineStr">
        <is>
          <t>2023-W7-2023-JCHAPS-Y34207</t>
        </is>
      </c>
      <c r="B21698" t="n">
        <v>2023</v>
      </c>
      <c r="C21698" t="n">
        <v>7</v>
      </c>
      <c r="D21698" t="inlineStr">
        <is>
          <t>2023-JCHAPS</t>
        </is>
      </c>
      <c r="E21698" t="inlineStr">
        <is>
          <t>Y34207</t>
        </is>
      </c>
      <c r="F21698" t="inlineStr">
        <is>
          <t>RB</t>
        </is>
      </c>
      <c r="G21698" t="inlineStr">
        <is>
          <t>Yes</t>
        </is>
      </c>
      <c r="H21698" t="n">
        <v>14</v>
      </c>
    </row>
    <row r="21699">
      <c r="A21699" t="inlineStr">
        <is>
          <t>2023-W7-2023-JCHAPS-Y32756</t>
        </is>
      </c>
      <c r="B21699" t="n">
        <v>2023</v>
      </c>
      <c r="C21699" t="n">
        <v>7</v>
      </c>
      <c r="D21699" t="inlineStr">
        <is>
          <t>2023-JCHAPS</t>
        </is>
      </c>
      <c r="E21699" t="inlineStr">
        <is>
          <t>Y32756</t>
        </is>
      </c>
      <c r="F21699" t="inlineStr">
        <is>
          <t>RB</t>
        </is>
      </c>
      <c r="G21699" t="inlineStr">
        <is>
          <t>Yes</t>
        </is>
      </c>
      <c r="H21699" t="n">
        <v>6.7</v>
      </c>
    </row>
    <row r="21700">
      <c r="A21700" t="inlineStr">
        <is>
          <t>2023-W7-2023-JCHAPS-Y26658</t>
        </is>
      </c>
      <c r="B21700" t="n">
        <v>2023</v>
      </c>
      <c r="C21700" t="n">
        <v>7</v>
      </c>
      <c r="D21700" t="inlineStr">
        <is>
          <t>2023-JCHAPS</t>
        </is>
      </c>
      <c r="E21700" t="inlineStr">
        <is>
          <t>Y26658</t>
        </is>
      </c>
      <c r="F21700" t="inlineStr">
        <is>
          <t>TE</t>
        </is>
      </c>
      <c r="G21700" t="inlineStr">
        <is>
          <t>Yes</t>
        </is>
      </c>
      <c r="H21700" t="n">
        <v>3.4</v>
      </c>
    </row>
    <row r="21701">
      <c r="A21701" t="inlineStr">
        <is>
          <t>2023-W7-2023-JCHAPS-Y33398</t>
        </is>
      </c>
      <c r="B21701" t="n">
        <v>2023</v>
      </c>
      <c r="C21701" t="n">
        <v>7</v>
      </c>
      <c r="D21701" t="inlineStr">
        <is>
          <t>2023-JCHAPS</t>
        </is>
      </c>
      <c r="E21701" t="inlineStr">
        <is>
          <t>Y33398</t>
        </is>
      </c>
      <c r="F21701" t="inlineStr">
        <is>
          <t>W/R/T FLEX</t>
        </is>
      </c>
      <c r="G21701" t="inlineStr">
        <is>
          <t>Yes</t>
        </is>
      </c>
      <c r="H21701" t="n">
        <v>6.9</v>
      </c>
    </row>
    <row r="21702">
      <c r="A21702" t="inlineStr">
        <is>
          <t>2023-W7-2023-JCHAPS-Y40129</t>
        </is>
      </c>
      <c r="B21702" t="n">
        <v>2023</v>
      </c>
      <c r="C21702" t="n">
        <v>7</v>
      </c>
      <c r="D21702" t="inlineStr">
        <is>
          <t>2023-JCHAPS</t>
        </is>
      </c>
      <c r="E21702" t="inlineStr">
        <is>
          <t>Y40129</t>
        </is>
      </c>
      <c r="F21702" t="inlineStr">
        <is>
          <t>K</t>
        </is>
      </c>
      <c r="G21702" t="inlineStr">
        <is>
          <t>Yes</t>
        </is>
      </c>
      <c r="H21702" t="n">
        <v>7</v>
      </c>
    </row>
    <row r="21703">
      <c r="A21703" t="inlineStr">
        <is>
          <t>2023-W7-2023-JCHAPS-Y-DEF:la-rams</t>
        </is>
      </c>
      <c r="B21703" t="n">
        <v>2023</v>
      </c>
      <c r="C21703" t="n">
        <v>7</v>
      </c>
      <c r="D21703" t="inlineStr">
        <is>
          <t>2023-JCHAPS</t>
        </is>
      </c>
      <c r="E21703" t="inlineStr">
        <is>
          <t>Y-DEF:la-rams</t>
        </is>
      </c>
      <c r="F21703" t="inlineStr">
        <is>
          <t>DST</t>
        </is>
      </c>
      <c r="G21703" t="inlineStr">
        <is>
          <t>Yes</t>
        </is>
      </c>
      <c r="H21703" t="n">
        <v>3.05</v>
      </c>
    </row>
    <row r="21704">
      <c r="A21704" t="inlineStr">
        <is>
          <t>2023-W7-2023-JCHAPS-Y40030</t>
        </is>
      </c>
      <c r="B21704" t="n">
        <v>2023</v>
      </c>
      <c r="C21704" t="n">
        <v>7</v>
      </c>
      <c r="D21704" t="inlineStr">
        <is>
          <t>2023-JCHAPS</t>
        </is>
      </c>
      <c r="E21704" t="inlineStr">
        <is>
          <t>Y40030</t>
        </is>
      </c>
      <c r="F21704" t="inlineStr">
        <is>
          <t>BN</t>
        </is>
      </c>
      <c r="G21704" t="inlineStr">
        <is>
          <t>No</t>
        </is>
      </c>
      <c r="H21704" t="n">
        <v>0</v>
      </c>
    </row>
    <row r="21705">
      <c r="A21705" t="inlineStr">
        <is>
          <t>2023-W7-2023-JCHAPS-Y33965</t>
        </is>
      </c>
      <c r="B21705" t="n">
        <v>2023</v>
      </c>
      <c r="C21705" t="n">
        <v>7</v>
      </c>
      <c r="D21705" t="inlineStr">
        <is>
          <t>2023-JCHAPS</t>
        </is>
      </c>
      <c r="E21705" t="inlineStr">
        <is>
          <t>Y33965</t>
        </is>
      </c>
      <c r="F21705" t="inlineStr">
        <is>
          <t>BN</t>
        </is>
      </c>
      <c r="G21705" t="inlineStr">
        <is>
          <t>No</t>
        </is>
      </c>
      <c r="H21705" t="n">
        <v>0</v>
      </c>
    </row>
    <row r="21706">
      <c r="A21706" t="inlineStr">
        <is>
          <t>2023-W7-2023-JCHAPS-Y33605</t>
        </is>
      </c>
      <c r="B21706" t="n">
        <v>2023</v>
      </c>
      <c r="C21706" t="n">
        <v>7</v>
      </c>
      <c r="D21706" t="inlineStr">
        <is>
          <t>2023-JCHAPS</t>
        </is>
      </c>
      <c r="E21706" t="inlineStr">
        <is>
          <t>Y33605</t>
        </is>
      </c>
      <c r="F21706" t="inlineStr">
        <is>
          <t>BN</t>
        </is>
      </c>
      <c r="G21706" t="inlineStr">
        <is>
          <t>No</t>
        </is>
      </c>
      <c r="H21706" t="n">
        <v>0</v>
      </c>
    </row>
    <row r="21707">
      <c r="A21707" t="inlineStr">
        <is>
          <t>2023-W7-2023-JCHAPS-Y32722</t>
        </is>
      </c>
      <c r="B21707" t="n">
        <v>2023</v>
      </c>
      <c r="C21707" t="n">
        <v>7</v>
      </c>
      <c r="D21707" t="inlineStr">
        <is>
          <t>2023-JCHAPS</t>
        </is>
      </c>
      <c r="E21707" t="inlineStr">
        <is>
          <t>Y32722</t>
        </is>
      </c>
      <c r="F21707" t="inlineStr">
        <is>
          <t>BN</t>
        </is>
      </c>
      <c r="G21707" t="inlineStr">
        <is>
          <t>No</t>
        </is>
      </c>
      <c r="H21707" t="n">
        <v>7.1</v>
      </c>
    </row>
    <row r="21708">
      <c r="A21708" t="inlineStr">
        <is>
          <t>2023-W7-2023-JCHAPS-Y31902</t>
        </is>
      </c>
      <c r="B21708" t="n">
        <v>2023</v>
      </c>
      <c r="C21708" t="n">
        <v>7</v>
      </c>
      <c r="D21708" t="inlineStr">
        <is>
          <t>2023-JCHAPS</t>
        </is>
      </c>
      <c r="E21708" t="inlineStr">
        <is>
          <t>Y31902</t>
        </is>
      </c>
      <c r="F21708" t="inlineStr">
        <is>
          <t>BN</t>
        </is>
      </c>
      <c r="G21708" t="inlineStr">
        <is>
          <t>No</t>
        </is>
      </c>
      <c r="H21708" t="n">
        <v>13.1</v>
      </c>
    </row>
    <row r="21709">
      <c r="A21709" t="inlineStr">
        <is>
          <t>2023-W7-2023-JCHAPS-Y31394</t>
        </is>
      </c>
      <c r="B21709" t="n">
        <v>2023</v>
      </c>
      <c r="C21709" t="n">
        <v>7</v>
      </c>
      <c r="D21709" t="inlineStr">
        <is>
          <t>2023-JCHAPS</t>
        </is>
      </c>
      <c r="E21709" t="inlineStr">
        <is>
          <t>Y31394</t>
        </is>
      </c>
      <c r="F21709" t="inlineStr">
        <is>
          <t>BN</t>
        </is>
      </c>
      <c r="G21709" t="inlineStr">
        <is>
          <t>No</t>
        </is>
      </c>
      <c r="H21709" t="n">
        <v>0.9</v>
      </c>
    </row>
    <row r="21710">
      <c r="A21710" t="inlineStr">
        <is>
          <t>2023-W7-2023-JCHAPS-Y40075</t>
        </is>
      </c>
      <c r="B21710" t="n">
        <v>2023</v>
      </c>
      <c r="C21710" t="n">
        <v>7</v>
      </c>
      <c r="D21710" t="inlineStr">
        <is>
          <t>2023-JCHAPS</t>
        </is>
      </c>
      <c r="E21710" t="inlineStr">
        <is>
          <t>Y40075</t>
        </is>
      </c>
      <c r="F21710" t="inlineStr">
        <is>
          <t>IR</t>
        </is>
      </c>
      <c r="G21710" t="inlineStr">
        <is>
          <t>No</t>
        </is>
      </c>
      <c r="H21710" t="n">
        <v>0</v>
      </c>
    </row>
    <row r="21711">
      <c r="A21711" t="inlineStr">
        <is>
          <t>2023-W7-2023-PUENTETU-Y32676</t>
        </is>
      </c>
      <c r="B21711" t="n">
        <v>2023</v>
      </c>
      <c r="C21711" t="n">
        <v>7</v>
      </c>
      <c r="D21711" t="inlineStr">
        <is>
          <t>2023-PUENTETU</t>
        </is>
      </c>
      <c r="E21711" t="inlineStr">
        <is>
          <t>Y32676</t>
        </is>
      </c>
      <c r="F21711" t="inlineStr">
        <is>
          <t>QB</t>
        </is>
      </c>
      <c r="G21711" t="inlineStr">
        <is>
          <t>Yes</t>
        </is>
      </c>
      <c r="H21711" t="n">
        <v>14.86</v>
      </c>
    </row>
    <row r="21712">
      <c r="A21712" t="inlineStr">
        <is>
          <t>2023-W7-2023-PUENTETU-Y26699</t>
        </is>
      </c>
      <c r="B21712" t="n">
        <v>2023</v>
      </c>
      <c r="C21712" t="n">
        <v>7</v>
      </c>
      <c r="D21712" t="inlineStr">
        <is>
          <t>2023-PUENTETU</t>
        </is>
      </c>
      <c r="E21712" t="inlineStr">
        <is>
          <t>Y26699</t>
        </is>
      </c>
      <c r="F21712" t="inlineStr">
        <is>
          <t>WR</t>
        </is>
      </c>
      <c r="G21712" t="inlineStr">
        <is>
          <t>Yes</t>
        </is>
      </c>
      <c r="H21712" t="n">
        <v>7.5</v>
      </c>
    </row>
    <row r="21713">
      <c r="A21713" t="inlineStr">
        <is>
          <t>2023-W7-2023-PUENTETU-Y31898</t>
        </is>
      </c>
      <c r="B21713" t="n">
        <v>2023</v>
      </c>
      <c r="C21713" t="n">
        <v>7</v>
      </c>
      <c r="D21713" t="inlineStr">
        <is>
          <t>2023-PUENTETU</t>
        </is>
      </c>
      <c r="E21713" t="inlineStr">
        <is>
          <t>Y31898</t>
        </is>
      </c>
      <c r="F21713" t="inlineStr">
        <is>
          <t>WR</t>
        </is>
      </c>
      <c r="G21713" t="inlineStr">
        <is>
          <t>Yes</t>
        </is>
      </c>
      <c r="H21713" t="n">
        <v>10.4</v>
      </c>
    </row>
    <row r="21714">
      <c r="A21714" t="inlineStr">
        <is>
          <t>2023-W7-2023-PUENTETU-Y30295</t>
        </is>
      </c>
      <c r="B21714" t="n">
        <v>2023</v>
      </c>
      <c r="C21714" t="n">
        <v>7</v>
      </c>
      <c r="D21714" t="inlineStr">
        <is>
          <t>2023-PUENTETU</t>
        </is>
      </c>
      <c r="E21714" t="inlineStr">
        <is>
          <t>Y30295</t>
        </is>
      </c>
      <c r="F21714" t="inlineStr">
        <is>
          <t>RB</t>
        </is>
      </c>
      <c r="G21714" t="inlineStr">
        <is>
          <t>Yes</t>
        </is>
      </c>
      <c r="H21714" t="n">
        <v>7.2</v>
      </c>
    </row>
    <row r="21715">
      <c r="A21715" t="inlineStr">
        <is>
          <t>2023-W7-2023-PUENTETU-Y31934</t>
        </is>
      </c>
      <c r="B21715" t="n">
        <v>2023</v>
      </c>
      <c r="C21715" t="n">
        <v>7</v>
      </c>
      <c r="D21715" t="inlineStr">
        <is>
          <t>2023-PUENTETU</t>
        </is>
      </c>
      <c r="E21715" t="inlineStr">
        <is>
          <t>Y31934</t>
        </is>
      </c>
      <c r="F21715" t="inlineStr">
        <is>
          <t>RB</t>
        </is>
      </c>
      <c r="G21715" t="inlineStr">
        <is>
          <t>Yes</t>
        </is>
      </c>
      <c r="H21715" t="n">
        <v>5.2</v>
      </c>
    </row>
    <row r="21716">
      <c r="A21716" t="inlineStr">
        <is>
          <t>2023-W7-2023-PUENTETU-Y27648</t>
        </is>
      </c>
      <c r="B21716" t="n">
        <v>2023</v>
      </c>
      <c r="C21716" t="n">
        <v>7</v>
      </c>
      <c r="D21716" t="inlineStr">
        <is>
          <t>2023-PUENTETU</t>
        </is>
      </c>
      <c r="E21716" t="inlineStr">
        <is>
          <t>Y27648</t>
        </is>
      </c>
      <c r="F21716" t="inlineStr">
        <is>
          <t>TE</t>
        </is>
      </c>
      <c r="G21716" t="inlineStr">
        <is>
          <t>Yes</t>
        </is>
      </c>
      <c r="H21716" t="n">
        <v>7.1</v>
      </c>
    </row>
    <row r="21717">
      <c r="A21717" t="inlineStr">
        <is>
          <t>2023-W7-2023-PUENTETU-Y31883</t>
        </is>
      </c>
      <c r="B21717" t="n">
        <v>2023</v>
      </c>
      <c r="C21717" t="n">
        <v>7</v>
      </c>
      <c r="D21717" t="inlineStr">
        <is>
          <t>2023-PUENTETU</t>
        </is>
      </c>
      <c r="E21717" t="inlineStr">
        <is>
          <t>Y31883</t>
        </is>
      </c>
      <c r="F21717" t="inlineStr">
        <is>
          <t>W/R/T FLEX</t>
        </is>
      </c>
      <c r="G21717" t="inlineStr">
        <is>
          <t>Yes</t>
        </is>
      </c>
      <c r="H21717" t="n">
        <v>24.7</v>
      </c>
    </row>
    <row r="21718">
      <c r="A21718" t="inlineStr">
        <is>
          <t>2023-W7-2023-PUENTETU-Y27369</t>
        </is>
      </c>
      <c r="B21718" t="n">
        <v>2023</v>
      </c>
      <c r="C21718" t="n">
        <v>7</v>
      </c>
      <c r="D21718" t="inlineStr">
        <is>
          <t>2023-PUENTETU</t>
        </is>
      </c>
      <c r="E21718" t="inlineStr">
        <is>
          <t>Y27369</t>
        </is>
      </c>
      <c r="F21718" t="inlineStr">
        <is>
          <t>K</t>
        </is>
      </c>
      <c r="G21718" t="inlineStr">
        <is>
          <t>Yes</t>
        </is>
      </c>
      <c r="H21718" t="n">
        <v>4</v>
      </c>
    </row>
    <row r="21719">
      <c r="A21719" t="inlineStr">
        <is>
          <t>2023-W7-2023-PUENTETU-Y-DEF:washington</t>
        </is>
      </c>
      <c r="B21719" t="n">
        <v>2023</v>
      </c>
      <c r="C21719" t="n">
        <v>7</v>
      </c>
      <c r="D21719" t="inlineStr">
        <is>
          <t>2023-PUENTETU</t>
        </is>
      </c>
      <c r="E21719" t="inlineStr">
        <is>
          <t>Y-DEF:washington</t>
        </is>
      </c>
      <c r="F21719" t="inlineStr">
        <is>
          <t>DST</t>
        </is>
      </c>
      <c r="G21719" t="inlineStr">
        <is>
          <t>Yes</t>
        </is>
      </c>
      <c r="H21719" t="n">
        <v>12.03</v>
      </c>
    </row>
    <row r="21720">
      <c r="A21720" t="inlineStr">
        <is>
          <t>2023-W7-2023-PUENTETU-Y29279</t>
        </is>
      </c>
      <c r="B21720" t="n">
        <v>2023</v>
      </c>
      <c r="C21720" t="n">
        <v>7</v>
      </c>
      <c r="D21720" t="inlineStr">
        <is>
          <t>2023-PUENTETU</t>
        </is>
      </c>
      <c r="E21720" t="inlineStr">
        <is>
          <t>Y29279</t>
        </is>
      </c>
      <c r="F21720" t="inlineStr">
        <is>
          <t>BN</t>
        </is>
      </c>
      <c r="G21720" t="inlineStr">
        <is>
          <t>No</t>
        </is>
      </c>
      <c r="H21720" t="n">
        <v>0</v>
      </c>
    </row>
    <row r="21721">
      <c r="A21721" t="inlineStr">
        <is>
          <t>2023-W7-2023-PUENTETU-Y33477</t>
        </is>
      </c>
      <c r="B21721" t="n">
        <v>2023</v>
      </c>
      <c r="C21721" t="n">
        <v>7</v>
      </c>
      <c r="D21721" t="inlineStr">
        <is>
          <t>2023-PUENTETU</t>
        </is>
      </c>
      <c r="E21721" t="inlineStr">
        <is>
          <t>Y33477</t>
        </is>
      </c>
      <c r="F21721" t="inlineStr">
        <is>
          <t>BN</t>
        </is>
      </c>
      <c r="G21721" t="inlineStr">
        <is>
          <t>No</t>
        </is>
      </c>
      <c r="H21721" t="n">
        <v>0</v>
      </c>
    </row>
    <row r="21722">
      <c r="A21722" t="inlineStr">
        <is>
          <t>2023-W7-2023-PUENTETU-Y40119</t>
        </is>
      </c>
      <c r="B21722" t="n">
        <v>2023</v>
      </c>
      <c r="C21722" t="n">
        <v>7</v>
      </c>
      <c r="D21722" t="inlineStr">
        <is>
          <t>2023-PUENTETU</t>
        </is>
      </c>
      <c r="E21722" t="inlineStr">
        <is>
          <t>Y40119</t>
        </is>
      </c>
      <c r="F21722" t="inlineStr">
        <is>
          <t>BN</t>
        </is>
      </c>
      <c r="G21722" t="inlineStr">
        <is>
          <t>No</t>
        </is>
      </c>
      <c r="H21722" t="n">
        <v>0</v>
      </c>
    </row>
    <row r="21723">
      <c r="A21723" t="inlineStr">
        <is>
          <t>2023-W7-2023-PUENTETU-Y29369</t>
        </is>
      </c>
      <c r="B21723" t="n">
        <v>2023</v>
      </c>
      <c r="C21723" t="n">
        <v>7</v>
      </c>
      <c r="D21723" t="inlineStr">
        <is>
          <t>2023-PUENTETU</t>
        </is>
      </c>
      <c r="E21723" t="inlineStr">
        <is>
          <t>Y29369</t>
        </is>
      </c>
      <c r="F21723" t="inlineStr">
        <is>
          <t>BN</t>
        </is>
      </c>
      <c r="G21723" t="inlineStr">
        <is>
          <t>No</t>
        </is>
      </c>
      <c r="H21723" t="n">
        <v>0</v>
      </c>
    </row>
    <row r="21724">
      <c r="A21724" t="inlineStr">
        <is>
          <t>2023-W7-2023-PUENTETU-Y30154</t>
        </is>
      </c>
      <c r="B21724" t="n">
        <v>2023</v>
      </c>
      <c r="C21724" t="n">
        <v>7</v>
      </c>
      <c r="D21724" t="inlineStr">
        <is>
          <t>2023-PUENTETU</t>
        </is>
      </c>
      <c r="E21724" t="inlineStr">
        <is>
          <t>Y30154</t>
        </is>
      </c>
      <c r="F21724" t="inlineStr">
        <is>
          <t>BN</t>
        </is>
      </c>
      <c r="G21724" t="inlineStr">
        <is>
          <t>No</t>
        </is>
      </c>
      <c r="H21724" t="n">
        <v>0</v>
      </c>
    </row>
    <row r="21725">
      <c r="A21725" t="inlineStr">
        <is>
          <t>2023-W7-2023-PUENTETU-Y-DEF:detroit</t>
        </is>
      </c>
      <c r="B21725" t="n">
        <v>2023</v>
      </c>
      <c r="C21725" t="n">
        <v>7</v>
      </c>
      <c r="D21725" t="inlineStr">
        <is>
          <t>2023-PUENTETU</t>
        </is>
      </c>
      <c r="E21725" t="inlineStr">
        <is>
          <t>Y-DEF:detroit</t>
        </is>
      </c>
      <c r="F21725" t="inlineStr">
        <is>
          <t>BN</t>
        </is>
      </c>
      <c r="G21725" t="inlineStr">
        <is>
          <t>No</t>
        </is>
      </c>
      <c r="H21725" t="n">
        <v>0.08</v>
      </c>
    </row>
    <row r="21726">
      <c r="A21726" t="inlineStr">
        <is>
          <t>2023-W7-2023-PUENTETU-Y31905</t>
        </is>
      </c>
      <c r="B21726" t="n">
        <v>2023</v>
      </c>
      <c r="C21726" t="n">
        <v>7</v>
      </c>
      <c r="D21726" t="inlineStr">
        <is>
          <t>2023-PUENTETU</t>
        </is>
      </c>
      <c r="E21726" t="inlineStr">
        <is>
          <t>Y31905</t>
        </is>
      </c>
      <c r="F21726" t="inlineStr">
        <is>
          <t>IR</t>
        </is>
      </c>
      <c r="G21726" t="inlineStr">
        <is>
          <t>No</t>
        </is>
      </c>
      <c r="H21726" t="n">
        <v>0</v>
      </c>
    </row>
    <row r="21727">
      <c r="A21727" t="inlineStr">
        <is>
          <t>2023-W7-2023-HUERO-Y33389</t>
        </is>
      </c>
      <c r="B21727" t="n">
        <v>2023</v>
      </c>
      <c r="C21727" t="n">
        <v>7</v>
      </c>
      <c r="D21727" t="inlineStr">
        <is>
          <t>2023-HUERO</t>
        </is>
      </c>
      <c r="E21727" t="inlineStr">
        <is>
          <t>Y33389</t>
        </is>
      </c>
      <c r="F21727" t="inlineStr">
        <is>
          <t>QB</t>
        </is>
      </c>
      <c r="G21727" t="inlineStr">
        <is>
          <t>Yes</t>
        </is>
      </c>
      <c r="H21727" t="n">
        <v>22.06</v>
      </c>
    </row>
    <row r="21728">
      <c r="A21728" t="inlineStr">
        <is>
          <t>2023-W7-2023-HUERO-Y33500</t>
        </is>
      </c>
      <c r="B21728" t="n">
        <v>2023</v>
      </c>
      <c r="C21728" t="n">
        <v>7</v>
      </c>
      <c r="D21728" t="inlineStr">
        <is>
          <t>2023-HUERO</t>
        </is>
      </c>
      <c r="E21728" t="inlineStr">
        <is>
          <t>Y33500</t>
        </is>
      </c>
      <c r="F21728" t="inlineStr">
        <is>
          <t>WR</t>
        </is>
      </c>
      <c r="G21728" t="inlineStr">
        <is>
          <t>Yes</t>
        </is>
      </c>
      <c r="H21728" t="n">
        <v>16.7</v>
      </c>
    </row>
    <row r="21729">
      <c r="A21729" t="inlineStr">
        <is>
          <t>2023-W7-2023-HUERO-Y32798</t>
        </is>
      </c>
      <c r="B21729" t="n">
        <v>2023</v>
      </c>
      <c r="C21729" t="n">
        <v>7</v>
      </c>
      <c r="D21729" t="inlineStr">
        <is>
          <t>2023-HUERO</t>
        </is>
      </c>
      <c r="E21729" t="inlineStr">
        <is>
          <t>Y32798</t>
        </is>
      </c>
      <c r="F21729" t="inlineStr">
        <is>
          <t>WR</t>
        </is>
      </c>
      <c r="G21729" t="inlineStr">
        <is>
          <t>Yes</t>
        </is>
      </c>
      <c r="H21729" t="n">
        <v>1.1</v>
      </c>
    </row>
    <row r="21730">
      <c r="A21730" t="inlineStr">
        <is>
          <t>2023-W7-2023-HUERO-Y33423</t>
        </is>
      </c>
      <c r="B21730" t="n">
        <v>2023</v>
      </c>
      <c r="C21730" t="n">
        <v>7</v>
      </c>
      <c r="D21730" t="inlineStr">
        <is>
          <t>2023-HUERO</t>
        </is>
      </c>
      <c r="E21730" t="inlineStr">
        <is>
          <t>Y33423</t>
        </is>
      </c>
      <c r="F21730" t="inlineStr">
        <is>
          <t>RB</t>
        </is>
      </c>
      <c r="G21730" t="inlineStr">
        <is>
          <t>Yes</t>
        </is>
      </c>
      <c r="H21730" t="n">
        <v>11.1</v>
      </c>
    </row>
    <row r="21731">
      <c r="A21731" t="inlineStr">
        <is>
          <t>2023-W7-2023-HUERO-Y34447</t>
        </is>
      </c>
      <c r="B21731" t="n">
        <v>2023</v>
      </c>
      <c r="C21731" t="n">
        <v>7</v>
      </c>
      <c r="D21731" t="inlineStr">
        <is>
          <t>2023-HUERO</t>
        </is>
      </c>
      <c r="E21731" t="inlineStr">
        <is>
          <t>Y34447</t>
        </is>
      </c>
      <c r="F21731" t="inlineStr">
        <is>
          <t>RB</t>
        </is>
      </c>
      <c r="G21731" t="inlineStr">
        <is>
          <t>Yes</t>
        </is>
      </c>
      <c r="H21731" t="n">
        <v>9.6</v>
      </c>
    </row>
    <row r="21732">
      <c r="A21732" t="inlineStr">
        <is>
          <t>2023-W7-2023-HUERO-Y26686</t>
        </is>
      </c>
      <c r="B21732" t="n">
        <v>2023</v>
      </c>
      <c r="C21732" t="n">
        <v>7</v>
      </c>
      <c r="D21732" t="inlineStr">
        <is>
          <t>2023-HUERO</t>
        </is>
      </c>
      <c r="E21732" t="inlineStr">
        <is>
          <t>Y26686</t>
        </is>
      </c>
      <c r="F21732" t="inlineStr">
        <is>
          <t>TE</t>
        </is>
      </c>
      <c r="G21732" t="inlineStr">
        <is>
          <t>Yes</t>
        </is>
      </c>
      <c r="H21732" t="n">
        <v>29.9</v>
      </c>
    </row>
    <row r="21733">
      <c r="A21733" t="inlineStr">
        <is>
          <t>2023-W7-2023-HUERO-Y34088</t>
        </is>
      </c>
      <c r="B21733" t="n">
        <v>2023</v>
      </c>
      <c r="C21733" t="n">
        <v>7</v>
      </c>
      <c r="D21733" t="inlineStr">
        <is>
          <t>2023-HUERO</t>
        </is>
      </c>
      <c r="E21733" t="inlineStr">
        <is>
          <t>Y34088</t>
        </is>
      </c>
      <c r="F21733" t="inlineStr">
        <is>
          <t>W/R/T FLEX</t>
        </is>
      </c>
      <c r="G21733" t="inlineStr">
        <is>
          <t>Yes</t>
        </is>
      </c>
      <c r="H21733" t="n">
        <v>10</v>
      </c>
    </row>
    <row r="21734">
      <c r="A21734" t="inlineStr">
        <is>
          <t>2023-W7-2023-HUERO-Y26800</t>
        </is>
      </c>
      <c r="B21734" t="n">
        <v>2023</v>
      </c>
      <c r="C21734" t="n">
        <v>7</v>
      </c>
      <c r="D21734" t="inlineStr">
        <is>
          <t>2023-HUERO</t>
        </is>
      </c>
      <c r="E21734" t="inlineStr">
        <is>
          <t>Y26800</t>
        </is>
      </c>
      <c r="F21734" t="inlineStr">
        <is>
          <t>K</t>
        </is>
      </c>
      <c r="G21734" t="inlineStr">
        <is>
          <t>Yes</t>
        </is>
      </c>
      <c r="H21734" t="n">
        <v>22</v>
      </c>
    </row>
    <row r="21735">
      <c r="A21735" t="inlineStr">
        <is>
          <t>2023-W7-2023-HUERO-Y-DEF:seattle</t>
        </is>
      </c>
      <c r="B21735" t="n">
        <v>2023</v>
      </c>
      <c r="C21735" t="n">
        <v>7</v>
      </c>
      <c r="D21735" t="inlineStr">
        <is>
          <t>2023-HUERO</t>
        </is>
      </c>
      <c r="E21735" t="inlineStr">
        <is>
          <t>Y-DEF:seattle</t>
        </is>
      </c>
      <c r="F21735" t="inlineStr">
        <is>
          <t>DST</t>
        </is>
      </c>
      <c r="G21735" t="inlineStr">
        <is>
          <t>Yes</t>
        </is>
      </c>
      <c r="H21735" t="n">
        <v>13.53</v>
      </c>
    </row>
    <row r="21736">
      <c r="A21736" t="inlineStr">
        <is>
          <t>2023-W7-2023-HUERO-Y34047</t>
        </is>
      </c>
      <c r="B21736" t="n">
        <v>2023</v>
      </c>
      <c r="C21736" t="n">
        <v>7</v>
      </c>
      <c r="D21736" t="inlineStr">
        <is>
          <t>2023-HUERO</t>
        </is>
      </c>
      <c r="E21736" t="inlineStr">
        <is>
          <t>Y34047</t>
        </is>
      </c>
      <c r="F21736" t="inlineStr">
        <is>
          <t>BN</t>
        </is>
      </c>
      <c r="G21736" t="inlineStr">
        <is>
          <t>No</t>
        </is>
      </c>
      <c r="H21736" t="n">
        <v>12.9</v>
      </c>
    </row>
    <row r="21737">
      <c r="A21737" t="inlineStr">
        <is>
          <t>2023-W7-2023-HUERO-Y40126</t>
        </is>
      </c>
      <c r="B21737" t="n">
        <v>2023</v>
      </c>
      <c r="C21737" t="n">
        <v>7</v>
      </c>
      <c r="D21737" t="inlineStr">
        <is>
          <t>2023-HUERO</t>
        </is>
      </c>
      <c r="E21737" t="inlineStr">
        <is>
          <t>Y40126</t>
        </is>
      </c>
      <c r="F21737" t="inlineStr">
        <is>
          <t>BN</t>
        </is>
      </c>
      <c r="G21737" t="inlineStr">
        <is>
          <t>No</t>
        </is>
      </c>
      <c r="H21737" t="n">
        <v>23</v>
      </c>
    </row>
    <row r="21738">
      <c r="A21738" t="inlineStr">
        <is>
          <t>2023-W7-2023-HUERO-Y32703</t>
        </is>
      </c>
      <c r="B21738" t="n">
        <v>2023</v>
      </c>
      <c r="C21738" t="n">
        <v>7</v>
      </c>
      <c r="D21738" t="inlineStr">
        <is>
          <t>2023-HUERO</t>
        </is>
      </c>
      <c r="E21738" t="inlineStr">
        <is>
          <t>Y32703</t>
        </is>
      </c>
      <c r="F21738" t="inlineStr">
        <is>
          <t>BN</t>
        </is>
      </c>
      <c r="G21738" t="inlineStr">
        <is>
          <t>No</t>
        </is>
      </c>
      <c r="H21738" t="n">
        <v>0</v>
      </c>
    </row>
    <row r="21739">
      <c r="A21739" t="inlineStr">
        <is>
          <t>2023-W7-2023-HUERO-Y32685</t>
        </is>
      </c>
      <c r="B21739" t="n">
        <v>2023</v>
      </c>
      <c r="C21739" t="n">
        <v>7</v>
      </c>
      <c r="D21739" t="inlineStr">
        <is>
          <t>2023-HUERO</t>
        </is>
      </c>
      <c r="E21739" t="inlineStr">
        <is>
          <t>Y32685</t>
        </is>
      </c>
      <c r="F21739" t="inlineStr">
        <is>
          <t>BN</t>
        </is>
      </c>
      <c r="G21739" t="inlineStr">
        <is>
          <t>No</t>
        </is>
      </c>
      <c r="H21739" t="n">
        <v>8.9</v>
      </c>
    </row>
    <row r="21740">
      <c r="A21740" t="inlineStr">
        <is>
          <t>2023-W7-2023-HUERO-Y40696</t>
        </is>
      </c>
      <c r="B21740" t="n">
        <v>2023</v>
      </c>
      <c r="C21740" t="n">
        <v>7</v>
      </c>
      <c r="D21740" t="inlineStr">
        <is>
          <t>2023-HUERO</t>
        </is>
      </c>
      <c r="E21740" t="inlineStr">
        <is>
          <t>Y40696</t>
        </is>
      </c>
      <c r="F21740" t="inlineStr">
        <is>
          <t>BN</t>
        </is>
      </c>
      <c r="G21740" t="inlineStr">
        <is>
          <t>No</t>
        </is>
      </c>
      <c r="H21740" t="n">
        <v>5.1</v>
      </c>
    </row>
    <row r="21741">
      <c r="A21741" t="inlineStr">
        <is>
          <t>2023-W7-2023-HUERO-Y-DEF:ny-jets</t>
        </is>
      </c>
      <c r="B21741" t="n">
        <v>2023</v>
      </c>
      <c r="C21741" t="n">
        <v>7</v>
      </c>
      <c r="D21741" t="inlineStr">
        <is>
          <t>2023-HUERO</t>
        </is>
      </c>
      <c r="E21741" t="inlineStr">
        <is>
          <t>Y-DEF:ny-jets</t>
        </is>
      </c>
      <c r="F21741" t="inlineStr">
        <is>
          <t>BN</t>
        </is>
      </c>
      <c r="G21741" t="inlineStr">
        <is>
          <t>No</t>
        </is>
      </c>
      <c r="H21741" t="n">
        <v>0</v>
      </c>
    </row>
    <row r="21742">
      <c r="A21742" t="inlineStr">
        <is>
          <t>2023-W7-2023-PEPSALFA-Y32675</t>
        </is>
      </c>
      <c r="B21742" t="n">
        <v>2023</v>
      </c>
      <c r="C21742" t="n">
        <v>7</v>
      </c>
      <c r="D21742" t="inlineStr">
        <is>
          <t>2023-PEPSALFA</t>
        </is>
      </c>
      <c r="E21742" t="inlineStr">
        <is>
          <t>Y32675</t>
        </is>
      </c>
      <c r="F21742" t="inlineStr">
        <is>
          <t>QB</t>
        </is>
      </c>
      <c r="G21742" t="inlineStr">
        <is>
          <t>Yes</t>
        </is>
      </c>
      <c r="H21742" t="n">
        <v>13.34</v>
      </c>
    </row>
    <row r="21743">
      <c r="A21743" t="inlineStr">
        <is>
          <t>2023-W7-2023-PEPSALFA-Y30182</t>
        </is>
      </c>
      <c r="B21743" t="n">
        <v>2023</v>
      </c>
      <c r="C21743" t="n">
        <v>7</v>
      </c>
      <c r="D21743" t="inlineStr">
        <is>
          <t>2023-PEPSALFA</t>
        </is>
      </c>
      <c r="E21743" t="inlineStr">
        <is>
          <t>Y30182</t>
        </is>
      </c>
      <c r="F21743" t="inlineStr">
        <is>
          <t>WR</t>
        </is>
      </c>
      <c r="G21743" t="inlineStr">
        <is>
          <t>Yes</t>
        </is>
      </c>
      <c r="H21743" t="n">
        <v>5.9</v>
      </c>
    </row>
    <row r="21744">
      <c r="A21744" t="inlineStr">
        <is>
          <t>2023-W7-2023-PEPSALFA-Y30197</t>
        </is>
      </c>
      <c r="B21744" t="n">
        <v>2023</v>
      </c>
      <c r="C21744" t="n">
        <v>7</v>
      </c>
      <c r="D21744" t="inlineStr">
        <is>
          <t>2023-PEPSALFA</t>
        </is>
      </c>
      <c r="E21744" t="inlineStr">
        <is>
          <t>Y30197</t>
        </is>
      </c>
      <c r="F21744" t="inlineStr">
        <is>
          <t>WR</t>
        </is>
      </c>
      <c r="G21744" t="inlineStr">
        <is>
          <t>Yes</t>
        </is>
      </c>
      <c r="H21744" t="n">
        <v>9.6</v>
      </c>
    </row>
    <row r="21745">
      <c r="A21745" t="inlineStr">
        <is>
          <t>2023-W7-2023-PEPSALFA-Y33996</t>
        </is>
      </c>
      <c r="B21745" t="n">
        <v>2023</v>
      </c>
      <c r="C21745" t="n">
        <v>7</v>
      </c>
      <c r="D21745" t="inlineStr">
        <is>
          <t>2023-PEPSALFA</t>
        </is>
      </c>
      <c r="E21745" t="inlineStr">
        <is>
          <t>Y33996</t>
        </is>
      </c>
      <c r="F21745" t="inlineStr">
        <is>
          <t>RB</t>
        </is>
      </c>
      <c r="G21745" t="inlineStr">
        <is>
          <t>Yes</t>
        </is>
      </c>
      <c r="H21745" t="n">
        <v>12.1</v>
      </c>
    </row>
    <row r="21746">
      <c r="A21746" t="inlineStr">
        <is>
          <t>2023-W7-2023-PEPSALFA-Y34112</t>
        </is>
      </c>
      <c r="B21746" t="n">
        <v>2023</v>
      </c>
      <c r="C21746" t="n">
        <v>7</v>
      </c>
      <c r="D21746" t="inlineStr">
        <is>
          <t>2023-PEPSALFA</t>
        </is>
      </c>
      <c r="E21746" t="inlineStr">
        <is>
          <t>Y34112</t>
        </is>
      </c>
      <c r="F21746" t="inlineStr">
        <is>
          <t>RB</t>
        </is>
      </c>
      <c r="G21746" t="inlineStr">
        <is>
          <t>Yes</t>
        </is>
      </c>
      <c r="H21746" t="n">
        <v>18.4</v>
      </c>
    </row>
    <row r="21747">
      <c r="A21747" t="inlineStr">
        <is>
          <t>2023-W7-2023-PEPSALFA-Y29344</t>
        </is>
      </c>
      <c r="B21747" t="n">
        <v>2023</v>
      </c>
      <c r="C21747" t="n">
        <v>7</v>
      </c>
      <c r="D21747" t="inlineStr">
        <is>
          <t>2023-PEPSALFA</t>
        </is>
      </c>
      <c r="E21747" t="inlineStr">
        <is>
          <t>Y29344</t>
        </is>
      </c>
      <c r="F21747" t="inlineStr">
        <is>
          <t>TE</t>
        </is>
      </c>
      <c r="G21747" t="inlineStr">
        <is>
          <t>Yes</t>
        </is>
      </c>
      <c r="H21747" t="n">
        <v>1.2</v>
      </c>
    </row>
    <row r="21748">
      <c r="A21748" t="inlineStr">
        <is>
          <t>2023-W7-2023-PEPSALFA-Y30153</t>
        </is>
      </c>
      <c r="B21748" t="n">
        <v>2023</v>
      </c>
      <c r="C21748" t="n">
        <v>7</v>
      </c>
      <c r="D21748" t="inlineStr">
        <is>
          <t>2023-PEPSALFA</t>
        </is>
      </c>
      <c r="E21748" t="inlineStr">
        <is>
          <t>Y30153</t>
        </is>
      </c>
      <c r="F21748" t="inlineStr">
        <is>
          <t>W/R/T FLEX</t>
        </is>
      </c>
      <c r="G21748" t="inlineStr">
        <is>
          <t>Yes</t>
        </is>
      </c>
      <c r="H21748" t="n">
        <v>4.5</v>
      </c>
    </row>
    <row r="21749">
      <c r="A21749" t="inlineStr">
        <is>
          <t>2023-W7-2023-PEPSALFA-Y31199</t>
        </is>
      </c>
      <c r="B21749" t="n">
        <v>2023</v>
      </c>
      <c r="C21749" t="n">
        <v>7</v>
      </c>
      <c r="D21749" t="inlineStr">
        <is>
          <t>2023-PEPSALFA</t>
        </is>
      </c>
      <c r="E21749" t="inlineStr">
        <is>
          <t>Y31199</t>
        </is>
      </c>
      <c r="F21749" t="inlineStr">
        <is>
          <t>K</t>
        </is>
      </c>
      <c r="G21749" t="inlineStr">
        <is>
          <t>Yes</t>
        </is>
      </c>
      <c r="H21749" t="n">
        <v>6</v>
      </c>
    </row>
    <row r="21750">
      <c r="A21750" t="inlineStr">
        <is>
          <t>2023-W7-2023-PEPSALFA-Y-DEF:kansas-city</t>
        </is>
      </c>
      <c r="B21750" t="n">
        <v>2023</v>
      </c>
      <c r="C21750" t="n">
        <v>7</v>
      </c>
      <c r="D21750" t="inlineStr">
        <is>
          <t>2023-PEPSALFA</t>
        </is>
      </c>
      <c r="E21750" t="inlineStr">
        <is>
          <t>Y-DEF:kansas-city</t>
        </is>
      </c>
      <c r="F21750" t="inlineStr">
        <is>
          <t>DST</t>
        </is>
      </c>
      <c r="G21750" t="inlineStr">
        <is>
          <t>Yes</t>
        </is>
      </c>
      <c r="H21750" t="n">
        <v>12</v>
      </c>
    </row>
    <row r="21751">
      <c r="A21751" t="inlineStr">
        <is>
          <t>2023-W7-2023-PEPSALFA-Y27277</t>
        </is>
      </c>
      <c r="B21751" t="n">
        <v>2023</v>
      </c>
      <c r="C21751" t="n">
        <v>7</v>
      </c>
      <c r="D21751" t="inlineStr">
        <is>
          <t>2023-PEPSALFA</t>
        </is>
      </c>
      <c r="E21751" t="inlineStr">
        <is>
          <t>Y27277</t>
        </is>
      </c>
      <c r="F21751" t="inlineStr">
        <is>
          <t>BN</t>
        </is>
      </c>
      <c r="G21751" t="inlineStr">
        <is>
          <t>No</t>
        </is>
      </c>
      <c r="H21751" t="n">
        <v>0</v>
      </c>
    </row>
    <row r="21752">
      <c r="A21752" t="inlineStr">
        <is>
          <t>2023-W7-2023-PEPSALFA-Y31960</t>
        </is>
      </c>
      <c r="B21752" t="n">
        <v>2023</v>
      </c>
      <c r="C21752" t="n">
        <v>7</v>
      </c>
      <c r="D21752" t="inlineStr">
        <is>
          <t>2023-PEPSALFA</t>
        </is>
      </c>
      <c r="E21752" t="inlineStr">
        <is>
          <t>Y31960</t>
        </is>
      </c>
      <c r="F21752" t="inlineStr">
        <is>
          <t>BN</t>
        </is>
      </c>
      <c r="G21752" t="inlineStr">
        <is>
          <t>No</t>
        </is>
      </c>
      <c r="H21752" t="n">
        <v>0</v>
      </c>
    </row>
    <row r="21753">
      <c r="A21753" t="inlineStr">
        <is>
          <t>2023-W7-2023-PEPSALFA-Y30996</t>
        </is>
      </c>
      <c r="B21753" t="n">
        <v>2023</v>
      </c>
      <c r="C21753" t="n">
        <v>7</v>
      </c>
      <c r="D21753" t="inlineStr">
        <is>
          <t>2023-PEPSALFA</t>
        </is>
      </c>
      <c r="E21753" t="inlineStr">
        <is>
          <t>Y30996</t>
        </is>
      </c>
      <c r="F21753" t="inlineStr">
        <is>
          <t>BN</t>
        </is>
      </c>
      <c r="G21753" t="inlineStr">
        <is>
          <t>No</t>
        </is>
      </c>
      <c r="H21753" t="n">
        <v>1</v>
      </c>
    </row>
    <row r="21754">
      <c r="A21754" t="inlineStr">
        <is>
          <t>2023-W7-2023-PEPSALFA-Y34107</t>
        </is>
      </c>
      <c r="B21754" t="n">
        <v>2023</v>
      </c>
      <c r="C21754" t="n">
        <v>7</v>
      </c>
      <c r="D21754" t="inlineStr">
        <is>
          <t>2023-PEPSALFA</t>
        </is>
      </c>
      <c r="E21754" t="inlineStr">
        <is>
          <t>Y34107</t>
        </is>
      </c>
      <c r="F21754" t="inlineStr">
        <is>
          <t>BN</t>
        </is>
      </c>
      <c r="G21754" t="inlineStr">
        <is>
          <t>No</t>
        </is>
      </c>
      <c r="H21754" t="n">
        <v>12.7</v>
      </c>
    </row>
    <row r="21755">
      <c r="A21755" t="inlineStr">
        <is>
          <t>2023-W7-2023-PEPSALFA-Y32732</t>
        </is>
      </c>
      <c r="B21755" t="n">
        <v>2023</v>
      </c>
      <c r="C21755" t="n">
        <v>7</v>
      </c>
      <c r="D21755" t="inlineStr">
        <is>
          <t>2023-PEPSALFA</t>
        </is>
      </c>
      <c r="E21755" t="inlineStr">
        <is>
          <t>Y32732</t>
        </is>
      </c>
      <c r="F21755" t="inlineStr">
        <is>
          <t>BN</t>
        </is>
      </c>
      <c r="G21755" t="inlineStr">
        <is>
          <t>No</t>
        </is>
      </c>
      <c r="H21755" t="n">
        <v>10.5</v>
      </c>
    </row>
    <row r="21756">
      <c r="A21756" t="inlineStr">
        <is>
          <t>2023-W7-2023-PEPSALFA-Y25785</t>
        </is>
      </c>
      <c r="B21756" t="n">
        <v>2023</v>
      </c>
      <c r="C21756" t="n">
        <v>7</v>
      </c>
      <c r="D21756" t="inlineStr">
        <is>
          <t>2023-PEPSALFA</t>
        </is>
      </c>
      <c r="E21756" t="inlineStr">
        <is>
          <t>Y25785</t>
        </is>
      </c>
      <c r="F21756" t="inlineStr">
        <is>
          <t>BN</t>
        </is>
      </c>
      <c r="G21756" t="inlineStr">
        <is>
          <t>No</t>
        </is>
      </c>
      <c r="H21756" t="n">
        <v>15.86</v>
      </c>
    </row>
    <row r="21757">
      <c r="A21757" t="inlineStr">
        <is>
          <t>2023-W7-2023-PACO-Y30977</t>
        </is>
      </c>
      <c r="B21757" t="n">
        <v>2023</v>
      </c>
      <c r="C21757" t="n">
        <v>7</v>
      </c>
      <c r="D21757" t="inlineStr">
        <is>
          <t>2023-PACO</t>
        </is>
      </c>
      <c r="E21757" t="inlineStr">
        <is>
          <t>Y30977</t>
        </is>
      </c>
      <c r="F21757" t="inlineStr">
        <is>
          <t>QB</t>
        </is>
      </c>
      <c r="G21757" t="inlineStr">
        <is>
          <t>Yes</t>
        </is>
      </c>
      <c r="H21757" t="n">
        <v>29.3</v>
      </c>
    </row>
    <row r="21758">
      <c r="A21758" t="inlineStr">
        <is>
          <t>2023-W7-2023-PACO-Y40039</t>
        </is>
      </c>
      <c r="B21758" t="n">
        <v>2023</v>
      </c>
      <c r="C21758" t="n">
        <v>7</v>
      </c>
      <c r="D21758" t="inlineStr">
        <is>
          <t>2023-PACO</t>
        </is>
      </c>
      <c r="E21758" t="inlineStr">
        <is>
          <t>Y40039</t>
        </is>
      </c>
      <c r="F21758" t="inlineStr">
        <is>
          <t>WR</t>
        </is>
      </c>
      <c r="G21758" t="inlineStr">
        <is>
          <t>Yes</t>
        </is>
      </c>
      <c r="H21758" t="n">
        <v>9.5</v>
      </c>
    </row>
    <row r="21759">
      <c r="A21759" t="inlineStr">
        <is>
          <t>2023-W7-2023-PACO-Y33963</t>
        </is>
      </c>
      <c r="B21759" t="n">
        <v>2023</v>
      </c>
      <c r="C21759" t="n">
        <v>7</v>
      </c>
      <c r="D21759" t="inlineStr">
        <is>
          <t>2023-PACO</t>
        </is>
      </c>
      <c r="E21759" t="inlineStr">
        <is>
          <t>Y33963</t>
        </is>
      </c>
      <c r="F21759" t="inlineStr">
        <is>
          <t>WR</t>
        </is>
      </c>
      <c r="G21759" t="inlineStr">
        <is>
          <t>Yes</t>
        </is>
      </c>
      <c r="H21759" t="n">
        <v>8.4</v>
      </c>
    </row>
    <row r="21760">
      <c r="A21760" t="inlineStr">
        <is>
          <t>2023-W7-2023-PACO-Y33413</t>
        </is>
      </c>
      <c r="B21760" t="n">
        <v>2023</v>
      </c>
      <c r="C21760" t="n">
        <v>7</v>
      </c>
      <c r="D21760" t="inlineStr">
        <is>
          <t>2023-PACO</t>
        </is>
      </c>
      <c r="E21760" t="inlineStr">
        <is>
          <t>Y33413</t>
        </is>
      </c>
      <c r="F21760" t="inlineStr">
        <is>
          <t>RB</t>
        </is>
      </c>
      <c r="G21760" t="inlineStr">
        <is>
          <t>Yes</t>
        </is>
      </c>
      <c r="H21760" t="n">
        <v>21.2</v>
      </c>
    </row>
    <row r="21761">
      <c r="A21761" t="inlineStr">
        <is>
          <t>2023-W7-2023-PACO-Y30423</t>
        </is>
      </c>
      <c r="B21761" t="n">
        <v>2023</v>
      </c>
      <c r="C21761" t="n">
        <v>7</v>
      </c>
      <c r="D21761" t="inlineStr">
        <is>
          <t>2023-PACO</t>
        </is>
      </c>
      <c r="E21761" t="inlineStr">
        <is>
          <t>Y30423</t>
        </is>
      </c>
      <c r="F21761" t="inlineStr">
        <is>
          <t>RB</t>
        </is>
      </c>
      <c r="G21761" t="inlineStr">
        <is>
          <t>Yes</t>
        </is>
      </c>
      <c r="H21761" t="n">
        <v>5.1</v>
      </c>
    </row>
    <row r="21762">
      <c r="A21762" t="inlineStr">
        <is>
          <t>2023-W7-2023-PACO-Y40064</t>
        </is>
      </c>
      <c r="B21762" t="n">
        <v>2023</v>
      </c>
      <c r="C21762" t="n">
        <v>7</v>
      </c>
      <c r="D21762" t="inlineStr">
        <is>
          <t>2023-PACO</t>
        </is>
      </c>
      <c r="E21762" t="inlineStr">
        <is>
          <t>Y40064</t>
        </is>
      </c>
      <c r="F21762" t="inlineStr">
        <is>
          <t>TE</t>
        </is>
      </c>
      <c r="G21762" t="inlineStr">
        <is>
          <t>Yes</t>
        </is>
      </c>
      <c r="H21762" t="n">
        <v>8.199999999999999</v>
      </c>
    </row>
    <row r="21763">
      <c r="A21763" t="inlineStr">
        <is>
          <t>2023-W7-2023-PACO-Y32846</t>
        </is>
      </c>
      <c r="B21763" t="n">
        <v>2023</v>
      </c>
      <c r="C21763" t="n">
        <v>7</v>
      </c>
      <c r="D21763" t="inlineStr">
        <is>
          <t>2023-PACO</t>
        </is>
      </c>
      <c r="E21763" t="inlineStr">
        <is>
          <t>Y32846</t>
        </is>
      </c>
      <c r="F21763" t="inlineStr">
        <is>
          <t>W/R/T FLEX</t>
        </is>
      </c>
      <c r="G21763" t="inlineStr">
        <is>
          <t>Yes</t>
        </is>
      </c>
      <c r="H21763" t="n">
        <v>7.2</v>
      </c>
    </row>
    <row r="21764">
      <c r="A21764" t="inlineStr">
        <is>
          <t>2023-W7-2023-PACO-Y30266</t>
        </is>
      </c>
      <c r="B21764" t="n">
        <v>2023</v>
      </c>
      <c r="C21764" t="n">
        <v>7</v>
      </c>
      <c r="D21764" t="inlineStr">
        <is>
          <t>2023-PACO</t>
        </is>
      </c>
      <c r="E21764" t="inlineStr">
        <is>
          <t>Y30266</t>
        </is>
      </c>
      <c r="F21764" t="inlineStr">
        <is>
          <t>K</t>
        </is>
      </c>
      <c r="G21764" t="inlineStr">
        <is>
          <t>Yes</t>
        </is>
      </c>
      <c r="H21764" t="n">
        <v>7</v>
      </c>
    </row>
    <row r="21765">
      <c r="A21765" t="inlineStr">
        <is>
          <t>2023-W7-2023-PACO-Y-DEF:tampa-bay</t>
        </is>
      </c>
      <c r="B21765" t="n">
        <v>2023</v>
      </c>
      <c r="C21765" t="n">
        <v>7</v>
      </c>
      <c r="D21765" t="inlineStr">
        <is>
          <t>2023-PACO</t>
        </is>
      </c>
      <c r="E21765" t="inlineStr">
        <is>
          <t>Y-DEF:tampa-bay</t>
        </is>
      </c>
      <c r="F21765" t="inlineStr">
        <is>
          <t>DST</t>
        </is>
      </c>
      <c r="G21765" t="inlineStr">
        <is>
          <t>Yes</t>
        </is>
      </c>
      <c r="H21765" t="n">
        <v>8.08</v>
      </c>
    </row>
    <row r="21766">
      <c r="A21766" t="inlineStr">
        <is>
          <t>2023-W7-2023-PACO-Y31896</t>
        </is>
      </c>
      <c r="B21766" t="n">
        <v>2023</v>
      </c>
      <c r="C21766" t="n">
        <v>7</v>
      </c>
      <c r="D21766" t="inlineStr">
        <is>
          <t>2023-PACO</t>
        </is>
      </c>
      <c r="E21766" t="inlineStr">
        <is>
          <t>Y31896</t>
        </is>
      </c>
      <c r="F21766" t="inlineStr">
        <is>
          <t>BN</t>
        </is>
      </c>
      <c r="G21766" t="inlineStr">
        <is>
          <t>No</t>
        </is>
      </c>
      <c r="H21766" t="n">
        <v>0</v>
      </c>
    </row>
    <row r="21767">
      <c r="A21767" t="inlineStr">
        <is>
          <t>2023-W7-2023-PACO-Y26650</t>
        </is>
      </c>
      <c r="B21767" t="n">
        <v>2023</v>
      </c>
      <c r="C21767" t="n">
        <v>7</v>
      </c>
      <c r="D21767" t="inlineStr">
        <is>
          <t>2023-PACO</t>
        </is>
      </c>
      <c r="E21767" t="inlineStr">
        <is>
          <t>Y26650</t>
        </is>
      </c>
      <c r="F21767" t="inlineStr">
        <is>
          <t>BN</t>
        </is>
      </c>
      <c r="G21767" t="inlineStr">
        <is>
          <t>No</t>
        </is>
      </c>
      <c r="H21767" t="n">
        <v>0</v>
      </c>
    </row>
    <row r="21768">
      <c r="A21768" t="inlineStr">
        <is>
          <t>2023-W7-2023-PACO-Y31424</t>
        </is>
      </c>
      <c r="B21768" t="n">
        <v>2023</v>
      </c>
      <c r="C21768" t="n">
        <v>7</v>
      </c>
      <c r="D21768" t="inlineStr">
        <is>
          <t>2023-PACO</t>
        </is>
      </c>
      <c r="E21768" t="inlineStr">
        <is>
          <t>Y31424</t>
        </is>
      </c>
      <c r="F21768" t="inlineStr">
        <is>
          <t>BN</t>
        </is>
      </c>
      <c r="G21768" t="inlineStr">
        <is>
          <t>No</t>
        </is>
      </c>
      <c r="H21768" t="n">
        <v>20.9</v>
      </c>
    </row>
    <row r="21769">
      <c r="A21769" t="inlineStr">
        <is>
          <t>2023-W7-2023-PACO-Y33392</t>
        </is>
      </c>
      <c r="B21769" t="n">
        <v>2023</v>
      </c>
      <c r="C21769" t="n">
        <v>7</v>
      </c>
      <c r="D21769" t="inlineStr">
        <is>
          <t>2023-PACO</t>
        </is>
      </c>
      <c r="E21769" t="inlineStr">
        <is>
          <t>Y33392</t>
        </is>
      </c>
      <c r="F21769" t="inlineStr">
        <is>
          <t>BN</t>
        </is>
      </c>
      <c r="G21769" t="inlineStr">
        <is>
          <t>No</t>
        </is>
      </c>
      <c r="H21769" t="n">
        <v>6.2</v>
      </c>
    </row>
    <row r="21770">
      <c r="A21770" t="inlineStr">
        <is>
          <t>2023-W7-2023-PACO-Y30199</t>
        </is>
      </c>
      <c r="B21770" t="n">
        <v>2023</v>
      </c>
      <c r="C21770" t="n">
        <v>7</v>
      </c>
      <c r="D21770" t="inlineStr">
        <is>
          <t>2023-PACO</t>
        </is>
      </c>
      <c r="E21770" t="inlineStr">
        <is>
          <t>Y30199</t>
        </is>
      </c>
      <c r="F21770" t="inlineStr">
        <is>
          <t>BN</t>
        </is>
      </c>
      <c r="G21770" t="inlineStr">
        <is>
          <t>No</t>
        </is>
      </c>
      <c r="H21770" t="n">
        <v>15.1</v>
      </c>
    </row>
    <row r="21771">
      <c r="A21771" t="inlineStr">
        <is>
          <t>2023-W7-2023-PACO-Y-DEF:houston</t>
        </is>
      </c>
      <c r="B21771" t="n">
        <v>2023</v>
      </c>
      <c r="C21771" t="n">
        <v>7</v>
      </c>
      <c r="D21771" t="inlineStr">
        <is>
          <t>2023-PACO</t>
        </is>
      </c>
      <c r="E21771" t="inlineStr">
        <is>
          <t>Y-DEF:houston</t>
        </is>
      </c>
      <c r="F21771" t="inlineStr">
        <is>
          <t>BN</t>
        </is>
      </c>
      <c r="G21771" t="inlineStr">
        <is>
          <t>No</t>
        </is>
      </c>
      <c r="H21771" t="n">
        <v>0</v>
      </c>
    </row>
    <row r="21772">
      <c r="A21772" t="inlineStr">
        <is>
          <t>2023-W7-2023-ALEXAODE-Y32696</t>
        </is>
      </c>
      <c r="B21772" t="n">
        <v>2023</v>
      </c>
      <c r="C21772" t="n">
        <v>7</v>
      </c>
      <c r="D21772" t="inlineStr">
        <is>
          <t>2023-ALEXAODE</t>
        </is>
      </c>
      <c r="E21772" t="inlineStr">
        <is>
          <t>Y32696</t>
        </is>
      </c>
      <c r="F21772" t="inlineStr">
        <is>
          <t>QB</t>
        </is>
      </c>
      <c r="G21772" t="inlineStr">
        <is>
          <t>Yes</t>
        </is>
      </c>
      <c r="H21772" t="n">
        <v>20.3</v>
      </c>
    </row>
    <row r="21773">
      <c r="A21773" t="inlineStr">
        <is>
          <t>2023-W7-2023-ALEXAODE-Y40168</t>
        </is>
      </c>
      <c r="B21773" t="n">
        <v>2023</v>
      </c>
      <c r="C21773" t="n">
        <v>7</v>
      </c>
      <c r="D21773" t="inlineStr">
        <is>
          <t>2023-ALEXAODE</t>
        </is>
      </c>
      <c r="E21773" t="inlineStr">
        <is>
          <t>Y40168</t>
        </is>
      </c>
      <c r="F21773" t="inlineStr">
        <is>
          <t>WR</t>
        </is>
      </c>
      <c r="G21773" t="inlineStr">
        <is>
          <t>Yes</t>
        </is>
      </c>
      <c r="H21773" t="n">
        <v>19.4</v>
      </c>
    </row>
    <row r="21774">
      <c r="A21774" t="inlineStr">
        <is>
          <t>2023-W7-2023-ALEXAODE-Y28392</t>
        </is>
      </c>
      <c r="B21774" t="n">
        <v>2023</v>
      </c>
      <c r="C21774" t="n">
        <v>7</v>
      </c>
      <c r="D21774" t="inlineStr">
        <is>
          <t>2023-ALEXAODE</t>
        </is>
      </c>
      <c r="E21774" t="inlineStr">
        <is>
          <t>Y28392</t>
        </is>
      </c>
      <c r="F21774" t="inlineStr">
        <is>
          <t>WR</t>
        </is>
      </c>
      <c r="G21774" t="inlineStr">
        <is>
          <t>Yes</t>
        </is>
      </c>
      <c r="H21774" t="n">
        <v>3.2</v>
      </c>
    </row>
    <row r="21775">
      <c r="A21775" t="inlineStr">
        <is>
          <t>2023-W7-2023-ALEXAODE-Y28654</t>
        </is>
      </c>
      <c r="B21775" t="n">
        <v>2023</v>
      </c>
      <c r="C21775" t="n">
        <v>7</v>
      </c>
      <c r="D21775" t="inlineStr">
        <is>
          <t>2023-ALEXAODE</t>
        </is>
      </c>
      <c r="E21775" t="inlineStr">
        <is>
          <t>Y28654</t>
        </is>
      </c>
      <c r="F21775" t="inlineStr">
        <is>
          <t>RB</t>
        </is>
      </c>
      <c r="G21775" t="inlineStr">
        <is>
          <t>Yes</t>
        </is>
      </c>
      <c r="H21775" t="n">
        <v>5.6</v>
      </c>
    </row>
    <row r="21776">
      <c r="A21776" t="inlineStr">
        <is>
          <t>2023-W7-2023-ALEXAODE-Y32736</t>
        </is>
      </c>
      <c r="B21776" t="n">
        <v>2023</v>
      </c>
      <c r="C21776" t="n">
        <v>7</v>
      </c>
      <c r="D21776" t="inlineStr">
        <is>
          <t>2023-ALEXAODE</t>
        </is>
      </c>
      <c r="E21776" t="inlineStr">
        <is>
          <t>Y32736</t>
        </is>
      </c>
      <c r="F21776" t="inlineStr">
        <is>
          <t>RB</t>
        </is>
      </c>
      <c r="G21776" t="inlineStr">
        <is>
          <t>Yes</t>
        </is>
      </c>
      <c r="H21776" t="n">
        <v>4.1</v>
      </c>
    </row>
    <row r="21777">
      <c r="A21777" t="inlineStr">
        <is>
          <t>2023-W7-2023-ALEXAODE-Y31056</t>
        </is>
      </c>
      <c r="B21777" t="n">
        <v>2023</v>
      </c>
      <c r="C21777" t="n">
        <v>7</v>
      </c>
      <c r="D21777" t="inlineStr">
        <is>
          <t>2023-ALEXAODE</t>
        </is>
      </c>
      <c r="E21777" t="inlineStr">
        <is>
          <t>Y31056</t>
        </is>
      </c>
      <c r="F21777" t="inlineStr">
        <is>
          <t>TE</t>
        </is>
      </c>
      <c r="G21777" t="inlineStr">
        <is>
          <t>Yes</t>
        </is>
      </c>
      <c r="H21777" t="n">
        <v>20.3</v>
      </c>
    </row>
    <row r="21778">
      <c r="A21778" t="inlineStr">
        <is>
          <t>2023-W7-2023-ALEXAODE-Y29399</t>
        </is>
      </c>
      <c r="B21778" t="n">
        <v>2023</v>
      </c>
      <c r="C21778" t="n">
        <v>7</v>
      </c>
      <c r="D21778" t="inlineStr">
        <is>
          <t>2023-ALEXAODE</t>
        </is>
      </c>
      <c r="E21778" t="inlineStr">
        <is>
          <t>Y29399</t>
        </is>
      </c>
      <c r="F21778" t="inlineStr">
        <is>
          <t>W/R/T FLEX</t>
        </is>
      </c>
      <c r="G21778" t="inlineStr">
        <is>
          <t>Yes</t>
        </is>
      </c>
      <c r="H21778" t="n">
        <v>20.3</v>
      </c>
    </row>
    <row r="21779">
      <c r="A21779" t="inlineStr">
        <is>
          <t>2023-W7-2023-ALEXAODE-Y28378</t>
        </is>
      </c>
      <c r="B21779" t="n">
        <v>2023</v>
      </c>
      <c r="C21779" t="n">
        <v>7</v>
      </c>
      <c r="D21779" t="inlineStr">
        <is>
          <t>2023-ALEXAODE</t>
        </is>
      </c>
      <c r="E21779" t="inlineStr">
        <is>
          <t>Y28378</t>
        </is>
      </c>
      <c r="F21779" t="inlineStr">
        <is>
          <t>K</t>
        </is>
      </c>
      <c r="G21779" t="inlineStr">
        <is>
          <t>Yes</t>
        </is>
      </c>
      <c r="H21779" t="n">
        <v>9</v>
      </c>
    </row>
    <row r="21780">
      <c r="A21780" t="inlineStr">
        <is>
          <t>2023-W7-2023-ALEXAODE-Y-DEF:san-francisco</t>
        </is>
      </c>
      <c r="B21780" t="n">
        <v>2023</v>
      </c>
      <c r="C21780" t="n">
        <v>7</v>
      </c>
      <c r="D21780" t="inlineStr">
        <is>
          <t>2023-ALEXAODE</t>
        </is>
      </c>
      <c r="E21780" t="inlineStr">
        <is>
          <t>Y-DEF:san-francisco</t>
        </is>
      </c>
      <c r="F21780" t="inlineStr">
        <is>
          <t>DST</t>
        </is>
      </c>
      <c r="G21780" t="inlineStr">
        <is>
          <t>Yes</t>
        </is>
      </c>
      <c r="H21780" t="n">
        <v>2.85</v>
      </c>
    </row>
    <row r="21781">
      <c r="A21781" t="inlineStr">
        <is>
          <t>2023-W7-2023-ALEXAODE-Y33989</t>
        </is>
      </c>
      <c r="B21781" t="n">
        <v>2023</v>
      </c>
      <c r="C21781" t="n">
        <v>7</v>
      </c>
      <c r="D21781" t="inlineStr">
        <is>
          <t>2023-ALEXAODE</t>
        </is>
      </c>
      <c r="E21781" t="inlineStr">
        <is>
          <t>Y33989</t>
        </is>
      </c>
      <c r="F21781" t="inlineStr">
        <is>
          <t>BN</t>
        </is>
      </c>
      <c r="G21781" t="inlineStr">
        <is>
          <t>No</t>
        </is>
      </c>
      <c r="H21781" t="n">
        <v>4.2</v>
      </c>
    </row>
    <row r="21782">
      <c r="A21782" t="inlineStr">
        <is>
          <t>2023-W7-2023-ALEXAODE-Y40162</t>
        </is>
      </c>
      <c r="B21782" t="n">
        <v>2023</v>
      </c>
      <c r="C21782" t="n">
        <v>7</v>
      </c>
      <c r="D21782" t="inlineStr">
        <is>
          <t>2023-ALEXAODE</t>
        </is>
      </c>
      <c r="E21782" t="inlineStr">
        <is>
          <t>Y40162</t>
        </is>
      </c>
      <c r="F21782" t="inlineStr">
        <is>
          <t>BN</t>
        </is>
      </c>
      <c r="G21782" t="inlineStr">
        <is>
          <t>No</t>
        </is>
      </c>
      <c r="H21782" t="n">
        <v>0</v>
      </c>
    </row>
    <row r="21783">
      <c r="A21783" t="inlineStr">
        <is>
          <t>2023-W7-2023-ALEXAODE-Y30161</t>
        </is>
      </c>
      <c r="B21783" t="n">
        <v>2023</v>
      </c>
      <c r="C21783" t="n">
        <v>7</v>
      </c>
      <c r="D21783" t="inlineStr">
        <is>
          <t>2023-ALEXAODE</t>
        </is>
      </c>
      <c r="E21783" t="inlineStr">
        <is>
          <t>Y30161</t>
        </is>
      </c>
      <c r="F21783" t="inlineStr">
        <is>
          <t>BN</t>
        </is>
      </c>
      <c r="G21783" t="inlineStr">
        <is>
          <t>No</t>
        </is>
      </c>
      <c r="H21783" t="n">
        <v>0</v>
      </c>
    </row>
    <row r="21784">
      <c r="A21784" t="inlineStr">
        <is>
          <t>2023-W7-2023-ALEXAODE-Y33399</t>
        </is>
      </c>
      <c r="B21784" t="n">
        <v>2023</v>
      </c>
      <c r="C21784" t="n">
        <v>7</v>
      </c>
      <c r="D21784" t="inlineStr">
        <is>
          <t>2023-ALEXAODE</t>
        </is>
      </c>
      <c r="E21784" t="inlineStr">
        <is>
          <t>Y33399</t>
        </is>
      </c>
      <c r="F21784" t="inlineStr">
        <is>
          <t>BN</t>
        </is>
      </c>
      <c r="G21784" t="inlineStr">
        <is>
          <t>No</t>
        </is>
      </c>
      <c r="H21784" t="n">
        <v>0</v>
      </c>
    </row>
    <row r="21785">
      <c r="A21785" t="inlineStr">
        <is>
          <t>2023-W7-2023-ALEXAODE-Y33514</t>
        </is>
      </c>
      <c r="B21785" t="n">
        <v>2023</v>
      </c>
      <c r="C21785" t="n">
        <v>7</v>
      </c>
      <c r="D21785" t="inlineStr">
        <is>
          <t>2023-ALEXAODE</t>
        </is>
      </c>
      <c r="E21785" t="inlineStr">
        <is>
          <t>Y33514</t>
        </is>
      </c>
      <c r="F21785" t="inlineStr">
        <is>
          <t>BN</t>
        </is>
      </c>
      <c r="G21785" t="inlineStr">
        <is>
          <t>No</t>
        </is>
      </c>
      <c r="H21785" t="n">
        <v>0</v>
      </c>
    </row>
    <row r="21786">
      <c r="A21786" t="inlineStr">
        <is>
          <t>2023-W7-2023-ALEXAODE-Y30218</t>
        </is>
      </c>
      <c r="B21786" t="n">
        <v>2023</v>
      </c>
      <c r="C21786" t="n">
        <v>7</v>
      </c>
      <c r="D21786" t="inlineStr">
        <is>
          <t>2023-ALEXAODE</t>
        </is>
      </c>
      <c r="E21786" t="inlineStr">
        <is>
          <t>Y30218</t>
        </is>
      </c>
      <c r="F21786" t="inlineStr">
        <is>
          <t>BN</t>
        </is>
      </c>
      <c r="G21786" t="inlineStr">
        <is>
          <t>No</t>
        </is>
      </c>
      <c r="H21786" t="n">
        <v>0</v>
      </c>
    </row>
    <row r="21787">
      <c r="A21787" t="inlineStr">
        <is>
          <t>2023-W7-2023-ALEXAODE-Y40118</t>
        </is>
      </c>
      <c r="B21787" t="n">
        <v>2023</v>
      </c>
      <c r="C21787" t="n">
        <v>7</v>
      </c>
      <c r="D21787" t="inlineStr">
        <is>
          <t>2023-ALEXAODE</t>
        </is>
      </c>
      <c r="E21787" t="inlineStr">
        <is>
          <t>Y40118</t>
        </is>
      </c>
      <c r="F21787" t="inlineStr">
        <is>
          <t>IR</t>
        </is>
      </c>
      <c r="G21787" t="inlineStr">
        <is>
          <t>No</t>
        </is>
      </c>
      <c r="H21787" t="n">
        <v>0</v>
      </c>
    </row>
    <row r="21788">
      <c r="A21788" t="inlineStr">
        <is>
          <t>2023-W7-2023-EMAN-Y32723</t>
        </is>
      </c>
      <c r="B21788" t="n">
        <v>2023</v>
      </c>
      <c r="C21788" t="n">
        <v>7</v>
      </c>
      <c r="D21788" t="inlineStr">
        <is>
          <t>2023-EMAN</t>
        </is>
      </c>
      <c r="E21788" t="inlineStr">
        <is>
          <t>Y32723</t>
        </is>
      </c>
      <c r="F21788" t="inlineStr">
        <is>
          <t>QB</t>
        </is>
      </c>
      <c r="G21788" t="inlineStr">
        <is>
          <t>Yes</t>
        </is>
      </c>
      <c r="H21788" t="n">
        <v>26.26</v>
      </c>
    </row>
    <row r="21789">
      <c r="A21789" t="inlineStr">
        <is>
          <t>2023-W7-2023-EMAN-Y30994</t>
        </is>
      </c>
      <c r="B21789" t="n">
        <v>2023</v>
      </c>
      <c r="C21789" t="n">
        <v>7</v>
      </c>
      <c r="D21789" t="inlineStr">
        <is>
          <t>2023-EMAN</t>
        </is>
      </c>
      <c r="E21789" t="inlineStr">
        <is>
          <t>Y30994</t>
        </is>
      </c>
      <c r="F21789" t="inlineStr">
        <is>
          <t>WR</t>
        </is>
      </c>
      <c r="G21789" t="inlineStr">
        <is>
          <t>Yes</t>
        </is>
      </c>
      <c r="H21789" t="n">
        <v>9.4</v>
      </c>
    </row>
    <row r="21790">
      <c r="A21790" t="inlineStr">
        <is>
          <t>2023-W7-2023-EMAN-Y31017</t>
        </is>
      </c>
      <c r="B21790" t="n">
        <v>2023</v>
      </c>
      <c r="C21790" t="n">
        <v>7</v>
      </c>
      <c r="D21790" t="inlineStr">
        <is>
          <t>2023-EMAN</t>
        </is>
      </c>
      <c r="E21790" t="inlineStr">
        <is>
          <t>Y31017</t>
        </is>
      </c>
      <c r="F21790" t="inlineStr">
        <is>
          <t>WR</t>
        </is>
      </c>
      <c r="G21790" t="inlineStr">
        <is>
          <t>Yes</t>
        </is>
      </c>
      <c r="H21790" t="n">
        <v>18</v>
      </c>
    </row>
    <row r="21791">
      <c r="A21791" t="inlineStr">
        <is>
          <t>2023-W7-2023-EMAN-Y34054</t>
        </is>
      </c>
      <c r="B21791" t="n">
        <v>2023</v>
      </c>
      <c r="C21791" t="n">
        <v>7</v>
      </c>
      <c r="D21791" t="inlineStr">
        <is>
          <t>2023-EMAN</t>
        </is>
      </c>
      <c r="E21791" t="inlineStr">
        <is>
          <t>Y34054</t>
        </is>
      </c>
      <c r="F21791" t="inlineStr">
        <is>
          <t>RB</t>
        </is>
      </c>
      <c r="G21791" t="inlineStr">
        <is>
          <t>Yes</t>
        </is>
      </c>
      <c r="H21791" t="n">
        <v>8.300000000000001</v>
      </c>
    </row>
    <row r="21792">
      <c r="A21792" t="inlineStr">
        <is>
          <t>2023-W7-2023-EMAN-Y33412</t>
        </is>
      </c>
      <c r="B21792" t="n">
        <v>2023</v>
      </c>
      <c r="C21792" t="n">
        <v>7</v>
      </c>
      <c r="D21792" t="inlineStr">
        <is>
          <t>2023-EMAN</t>
        </is>
      </c>
      <c r="E21792" t="inlineStr">
        <is>
          <t>Y33412</t>
        </is>
      </c>
      <c r="F21792" t="inlineStr">
        <is>
          <t>RB</t>
        </is>
      </c>
      <c r="G21792" t="inlineStr">
        <is>
          <t>Yes</t>
        </is>
      </c>
      <c r="H21792" t="n">
        <v>14.3</v>
      </c>
    </row>
    <row r="21793">
      <c r="A21793" t="inlineStr">
        <is>
          <t>2023-W7-2023-EMAN-Y30136</t>
        </is>
      </c>
      <c r="B21793" t="n">
        <v>2023</v>
      </c>
      <c r="C21793" t="n">
        <v>7</v>
      </c>
      <c r="D21793" t="inlineStr">
        <is>
          <t>2023-EMAN</t>
        </is>
      </c>
      <c r="E21793" t="inlineStr">
        <is>
          <t>Y30136</t>
        </is>
      </c>
      <c r="F21793" t="inlineStr">
        <is>
          <t>TE</t>
        </is>
      </c>
      <c r="G21793" t="inlineStr">
        <is>
          <t>Yes</t>
        </is>
      </c>
      <c r="H21793" t="n">
        <v>7</v>
      </c>
    </row>
    <row r="21794">
      <c r="A21794" t="inlineStr">
        <is>
          <t>2023-W7-2023-EMAN-Y31010</t>
        </is>
      </c>
      <c r="B21794" t="n">
        <v>2023</v>
      </c>
      <c r="C21794" t="n">
        <v>7</v>
      </c>
      <c r="D21794" t="inlineStr">
        <is>
          <t>2023-EMAN</t>
        </is>
      </c>
      <c r="E21794" t="inlineStr">
        <is>
          <t>Y31010</t>
        </is>
      </c>
      <c r="F21794" t="inlineStr">
        <is>
          <t>W/R/T FLEX</t>
        </is>
      </c>
      <c r="G21794" t="inlineStr">
        <is>
          <t>Yes</t>
        </is>
      </c>
      <c r="H21794" t="n">
        <v>16.6</v>
      </c>
    </row>
    <row r="21795">
      <c r="A21795" t="inlineStr">
        <is>
          <t>2023-W7-2023-EMAN-Y27120</t>
        </is>
      </c>
      <c r="B21795" t="n">
        <v>2023</v>
      </c>
      <c r="C21795" t="n">
        <v>7</v>
      </c>
      <c r="D21795" t="inlineStr">
        <is>
          <t>2023-EMAN</t>
        </is>
      </c>
      <c r="E21795" t="inlineStr">
        <is>
          <t>Y27120</t>
        </is>
      </c>
      <c r="F21795" t="inlineStr">
        <is>
          <t>K</t>
        </is>
      </c>
      <c r="G21795" t="inlineStr">
        <is>
          <t>Yes</t>
        </is>
      </c>
      <c r="H21795" t="n">
        <v>8</v>
      </c>
    </row>
    <row r="21796">
      <c r="A21796" t="inlineStr">
        <is>
          <t>2023-W7-2023-EMAN-Y-DEF:pittsburgh</t>
        </is>
      </c>
      <c r="B21796" t="n">
        <v>2023</v>
      </c>
      <c r="C21796" t="n">
        <v>7</v>
      </c>
      <c r="D21796" t="inlineStr">
        <is>
          <t>2023-EMAN</t>
        </is>
      </c>
      <c r="E21796" t="inlineStr">
        <is>
          <t>Y-DEF:pittsburgh</t>
        </is>
      </c>
      <c r="F21796" t="inlineStr">
        <is>
          <t>DST</t>
        </is>
      </c>
      <c r="G21796" t="inlineStr">
        <is>
          <t>Yes</t>
        </is>
      </c>
      <c r="H21796" t="n">
        <v>5.98</v>
      </c>
    </row>
    <row r="21797">
      <c r="A21797" t="inlineStr">
        <is>
          <t>2023-W7-2023-EMAN-Y33443</t>
        </is>
      </c>
      <c r="B21797" t="n">
        <v>2023</v>
      </c>
      <c r="C21797" t="n">
        <v>7</v>
      </c>
      <c r="D21797" t="inlineStr">
        <is>
          <t>2023-EMAN</t>
        </is>
      </c>
      <c r="E21797" t="inlineStr">
        <is>
          <t>Y33443</t>
        </is>
      </c>
      <c r="F21797" t="inlineStr">
        <is>
          <t>BN</t>
        </is>
      </c>
      <c r="G21797" t="inlineStr">
        <is>
          <t>No</t>
        </is>
      </c>
      <c r="H21797" t="n">
        <v>0</v>
      </c>
    </row>
    <row r="21798">
      <c r="A21798" t="inlineStr">
        <is>
          <t>2023-W7-2023-EMAN-Y27548</t>
        </is>
      </c>
      <c r="B21798" t="n">
        <v>2023</v>
      </c>
      <c r="C21798" t="n">
        <v>7</v>
      </c>
      <c r="D21798" t="inlineStr">
        <is>
          <t>2023-EMAN</t>
        </is>
      </c>
      <c r="E21798" t="inlineStr">
        <is>
          <t>Y27548</t>
        </is>
      </c>
      <c r="F21798" t="inlineStr">
        <is>
          <t>BN</t>
        </is>
      </c>
      <c r="G21798" t="inlineStr">
        <is>
          <t>No</t>
        </is>
      </c>
      <c r="H21798" t="n">
        <v>0</v>
      </c>
    </row>
    <row r="21799">
      <c r="A21799" t="inlineStr">
        <is>
          <t>2023-W7-2023-EMAN-Y33991</t>
        </is>
      </c>
      <c r="B21799" t="n">
        <v>2023</v>
      </c>
      <c r="C21799" t="n">
        <v>7</v>
      </c>
      <c r="D21799" t="inlineStr">
        <is>
          <t>2023-EMAN</t>
        </is>
      </c>
      <c r="E21799" t="inlineStr">
        <is>
          <t>Y33991</t>
        </is>
      </c>
      <c r="F21799" t="inlineStr">
        <is>
          <t>BN</t>
        </is>
      </c>
      <c r="G21799" t="inlineStr">
        <is>
          <t>No</t>
        </is>
      </c>
      <c r="H21799" t="n">
        <v>0</v>
      </c>
    </row>
    <row r="21800">
      <c r="A21800" t="inlineStr">
        <is>
          <t>2023-W7-2023-EMAN-Y32671</t>
        </is>
      </c>
      <c r="B21800" t="n">
        <v>2023</v>
      </c>
      <c r="C21800" t="n">
        <v>7</v>
      </c>
      <c r="D21800" t="inlineStr">
        <is>
          <t>2023-EMAN</t>
        </is>
      </c>
      <c r="E21800" t="inlineStr">
        <is>
          <t>Y32671</t>
        </is>
      </c>
      <c r="F21800" t="inlineStr">
        <is>
          <t>BN</t>
        </is>
      </c>
      <c r="G21800" t="inlineStr">
        <is>
          <t>No</t>
        </is>
      </c>
      <c r="H21800" t="n">
        <v>0</v>
      </c>
    </row>
    <row r="21801">
      <c r="A21801" t="inlineStr">
        <is>
          <t>2023-W7-2023-EMAN-Y33537</t>
        </is>
      </c>
      <c r="B21801" t="n">
        <v>2023</v>
      </c>
      <c r="C21801" t="n">
        <v>7</v>
      </c>
      <c r="D21801" t="inlineStr">
        <is>
          <t>2023-EMAN</t>
        </is>
      </c>
      <c r="E21801" t="inlineStr">
        <is>
          <t>Y33537</t>
        </is>
      </c>
      <c r="F21801" t="inlineStr">
        <is>
          <t>BN</t>
        </is>
      </c>
      <c r="G21801" t="inlineStr">
        <is>
          <t>No</t>
        </is>
      </c>
      <c r="H21801" t="n">
        <v>0</v>
      </c>
    </row>
    <row r="21802">
      <c r="A21802" t="inlineStr">
        <is>
          <t>2023-W7-2023-EMAN-Y-DEF:philadelphia</t>
        </is>
      </c>
      <c r="B21802" t="n">
        <v>2023</v>
      </c>
      <c r="C21802" t="n">
        <v>7</v>
      </c>
      <c r="D21802" t="inlineStr">
        <is>
          <t>2023-EMAN</t>
        </is>
      </c>
      <c r="E21802" t="inlineStr">
        <is>
          <t>Y-DEF:philadelphia</t>
        </is>
      </c>
      <c r="F21802" t="inlineStr">
        <is>
          <t>BN</t>
        </is>
      </c>
      <c r="G21802" t="inlineStr">
        <is>
          <t>No</t>
        </is>
      </c>
      <c r="H21802" t="n">
        <v>13.38</v>
      </c>
    </row>
    <row r="21803">
      <c r="A21803" t="inlineStr">
        <is>
          <t>2023-W7-2023-EMAN-Y32692</t>
        </is>
      </c>
      <c r="B21803" t="n">
        <v>2023</v>
      </c>
      <c r="C21803" t="n">
        <v>7</v>
      </c>
      <c r="D21803" t="inlineStr">
        <is>
          <t>2023-EMAN</t>
        </is>
      </c>
      <c r="E21803" t="inlineStr">
        <is>
          <t>Y32692</t>
        </is>
      </c>
      <c r="F21803" t="inlineStr">
        <is>
          <t>IR</t>
        </is>
      </c>
      <c r="G21803" t="inlineStr">
        <is>
          <t>No</t>
        </is>
      </c>
      <c r="H21803" t="n">
        <v>0</v>
      </c>
    </row>
    <row r="21804">
      <c r="A21804" t="inlineStr">
        <is>
          <t>2023-W7-2023-VARO-Y9265</t>
        </is>
      </c>
      <c r="B21804" t="n">
        <v>2023</v>
      </c>
      <c r="C21804" t="n">
        <v>7</v>
      </c>
      <c r="D21804" t="inlineStr">
        <is>
          <t>2023-VARO</t>
        </is>
      </c>
      <c r="E21804" t="inlineStr">
        <is>
          <t>Y9265</t>
        </is>
      </c>
      <c r="F21804" t="inlineStr">
        <is>
          <t>QB</t>
        </is>
      </c>
      <c r="G21804" t="inlineStr">
        <is>
          <t>Yes</t>
        </is>
      </c>
      <c r="H21804" t="n">
        <v>17.04</v>
      </c>
    </row>
    <row r="21805">
      <c r="A21805" t="inlineStr">
        <is>
          <t>2023-W7-2023-VARO-Y33966</t>
        </is>
      </c>
      <c r="B21805" t="n">
        <v>2023</v>
      </c>
      <c r="C21805" t="n">
        <v>7</v>
      </c>
      <c r="D21805" t="inlineStr">
        <is>
          <t>2023-VARO</t>
        </is>
      </c>
      <c r="E21805" t="inlineStr">
        <is>
          <t>Y33966</t>
        </is>
      </c>
      <c r="F21805" t="inlineStr">
        <is>
          <t>WR</t>
        </is>
      </c>
      <c r="G21805" t="inlineStr">
        <is>
          <t>Yes</t>
        </is>
      </c>
      <c r="H21805" t="n">
        <v>9.199999999999999</v>
      </c>
    </row>
    <row r="21806">
      <c r="A21806" t="inlineStr">
        <is>
          <t>2023-W7-2023-VARO-Y40041</t>
        </is>
      </c>
      <c r="B21806" t="n">
        <v>2023</v>
      </c>
      <c r="C21806" t="n">
        <v>7</v>
      </c>
      <c r="D21806" t="inlineStr">
        <is>
          <t>2023-VARO</t>
        </is>
      </c>
      <c r="E21806" t="inlineStr">
        <is>
          <t>Y40041</t>
        </is>
      </c>
      <c r="F21806" t="inlineStr">
        <is>
          <t>WR</t>
        </is>
      </c>
      <c r="G21806" t="inlineStr">
        <is>
          <t>Yes</t>
        </is>
      </c>
      <c r="H21806" t="n">
        <v>14.3</v>
      </c>
    </row>
    <row r="21807">
      <c r="A21807" t="inlineStr">
        <is>
          <t>2023-W7-2023-VARO-Y34019</t>
        </is>
      </c>
      <c r="B21807" t="n">
        <v>2023</v>
      </c>
      <c r="C21807" t="n">
        <v>7</v>
      </c>
      <c r="D21807" t="inlineStr">
        <is>
          <t>2023-VARO</t>
        </is>
      </c>
      <c r="E21807" t="inlineStr">
        <is>
          <t>Y34019</t>
        </is>
      </c>
      <c r="F21807" t="inlineStr">
        <is>
          <t>RB</t>
        </is>
      </c>
      <c r="G21807" t="inlineStr">
        <is>
          <t>Yes</t>
        </is>
      </c>
      <c r="H21807" t="n">
        <v>17.7</v>
      </c>
    </row>
    <row r="21808">
      <c r="A21808" t="inlineStr">
        <is>
          <t>2023-W7-2023-VARO-Y33508</t>
        </is>
      </c>
      <c r="B21808" t="n">
        <v>2023</v>
      </c>
      <c r="C21808" t="n">
        <v>7</v>
      </c>
      <c r="D21808" t="inlineStr">
        <is>
          <t>2023-VARO</t>
        </is>
      </c>
      <c r="E21808" t="inlineStr">
        <is>
          <t>Y33508</t>
        </is>
      </c>
      <c r="F21808" t="inlineStr">
        <is>
          <t>RB</t>
        </is>
      </c>
      <c r="G21808" t="inlineStr">
        <is>
          <t>Yes</t>
        </is>
      </c>
      <c r="H21808" t="n">
        <v>11.5</v>
      </c>
    </row>
    <row r="21809">
      <c r="A21809" t="inlineStr">
        <is>
          <t>2023-W7-2023-VARO-Y40074</t>
        </is>
      </c>
      <c r="B21809" t="n">
        <v>2023</v>
      </c>
      <c r="C21809" t="n">
        <v>7</v>
      </c>
      <c r="D21809" t="inlineStr">
        <is>
          <t>2023-VARO</t>
        </is>
      </c>
      <c r="E21809" t="inlineStr">
        <is>
          <t>Y40074</t>
        </is>
      </c>
      <c r="F21809" t="inlineStr">
        <is>
          <t>TE</t>
        </is>
      </c>
      <c r="G21809" t="inlineStr">
        <is>
          <t>Yes</t>
        </is>
      </c>
      <c r="H21809" t="n">
        <v>5</v>
      </c>
    </row>
    <row r="21810">
      <c r="A21810" t="inlineStr">
        <is>
          <t>2023-W7-2023-VARO-Y34007</t>
        </is>
      </c>
      <c r="B21810" t="n">
        <v>2023</v>
      </c>
      <c r="C21810" t="n">
        <v>7</v>
      </c>
      <c r="D21810" t="inlineStr">
        <is>
          <t>2023-VARO</t>
        </is>
      </c>
      <c r="E21810" t="inlineStr">
        <is>
          <t>Y34007</t>
        </is>
      </c>
      <c r="F21810" t="inlineStr">
        <is>
          <t>W/R/T FLEX</t>
        </is>
      </c>
      <c r="G21810" t="inlineStr">
        <is>
          <t>Yes</t>
        </is>
      </c>
      <c r="H21810" t="n">
        <v>13.2</v>
      </c>
    </row>
    <row r="21811">
      <c r="A21811" t="inlineStr">
        <is>
          <t>2023-W7-2023-VARO-Y30346</t>
        </is>
      </c>
      <c r="B21811" t="n">
        <v>2023</v>
      </c>
      <c r="C21811" t="n">
        <v>7</v>
      </c>
      <c r="D21811" t="inlineStr">
        <is>
          <t>2023-VARO</t>
        </is>
      </c>
      <c r="E21811" t="inlineStr">
        <is>
          <t>Y30346</t>
        </is>
      </c>
      <c r="F21811" t="inlineStr">
        <is>
          <t>K</t>
        </is>
      </c>
      <c r="G21811" t="inlineStr">
        <is>
          <t>Yes</t>
        </is>
      </c>
      <c r="H21811" t="n">
        <v>7</v>
      </c>
    </row>
    <row r="21812">
      <c r="A21812" t="inlineStr">
        <is>
          <t>2023-W7-2023-VARO-Y-DEF:baltimore</t>
        </is>
      </c>
      <c r="B21812" t="n">
        <v>2023</v>
      </c>
      <c r="C21812" t="n">
        <v>7</v>
      </c>
      <c r="D21812" t="inlineStr">
        <is>
          <t>2023-VARO</t>
        </is>
      </c>
      <c r="E21812" t="inlineStr">
        <is>
          <t>Y-DEF:baltimore</t>
        </is>
      </c>
      <c r="F21812" t="inlineStr">
        <is>
          <t>DST</t>
        </is>
      </c>
      <c r="G21812" t="inlineStr">
        <is>
          <t>Yes</t>
        </is>
      </c>
      <c r="H21812" t="n">
        <v>18.75</v>
      </c>
    </row>
    <row r="21813">
      <c r="A21813" t="inlineStr">
        <is>
          <t>2023-W7-2023-VARO-Y31885</t>
        </is>
      </c>
      <c r="B21813" t="n">
        <v>2023</v>
      </c>
      <c r="C21813" t="n">
        <v>7</v>
      </c>
      <c r="D21813" t="inlineStr">
        <is>
          <t>2023-VARO</t>
        </is>
      </c>
      <c r="E21813" t="inlineStr">
        <is>
          <t>Y31885</t>
        </is>
      </c>
      <c r="F21813" t="inlineStr">
        <is>
          <t>BN</t>
        </is>
      </c>
      <c r="G21813" t="inlineStr">
        <is>
          <t>No</t>
        </is>
      </c>
      <c r="H21813" t="n">
        <v>0</v>
      </c>
    </row>
    <row r="21814">
      <c r="A21814" t="inlineStr">
        <is>
          <t>2023-W7-2023-VARO-Y33393</t>
        </is>
      </c>
      <c r="B21814" t="n">
        <v>2023</v>
      </c>
      <c r="C21814" t="n">
        <v>7</v>
      </c>
      <c r="D21814" t="inlineStr">
        <is>
          <t>2023-VARO</t>
        </is>
      </c>
      <c r="E21814" t="inlineStr">
        <is>
          <t>Y33393</t>
        </is>
      </c>
      <c r="F21814" t="inlineStr">
        <is>
          <t>BN</t>
        </is>
      </c>
      <c r="G21814" t="inlineStr">
        <is>
          <t>No</t>
        </is>
      </c>
      <c r="H21814" t="n">
        <v>0</v>
      </c>
    </row>
    <row r="21815">
      <c r="A21815" t="inlineStr">
        <is>
          <t>2023-W7-2023-VARO-Y34063</t>
        </is>
      </c>
      <c r="B21815" t="n">
        <v>2023</v>
      </c>
      <c r="C21815" t="n">
        <v>7</v>
      </c>
      <c r="D21815" t="inlineStr">
        <is>
          <t>2023-VARO</t>
        </is>
      </c>
      <c r="E21815" t="inlineStr">
        <is>
          <t>Y34063</t>
        </is>
      </c>
      <c r="F21815" t="inlineStr">
        <is>
          <t>BN</t>
        </is>
      </c>
      <c r="G21815" t="inlineStr">
        <is>
          <t>No</t>
        </is>
      </c>
      <c r="H21815" t="n">
        <v>0</v>
      </c>
    </row>
    <row r="21816">
      <c r="A21816" t="inlineStr">
        <is>
          <t>2023-W7-2023-VARO-Y34085</t>
        </is>
      </c>
      <c r="B21816" t="n">
        <v>2023</v>
      </c>
      <c r="C21816" t="n">
        <v>7</v>
      </c>
      <c r="D21816" t="inlineStr">
        <is>
          <t>2023-VARO</t>
        </is>
      </c>
      <c r="E21816" t="inlineStr">
        <is>
          <t>Y34085</t>
        </is>
      </c>
      <c r="F21816" t="inlineStr">
        <is>
          <t>BN</t>
        </is>
      </c>
      <c r="G21816" t="inlineStr">
        <is>
          <t>No</t>
        </is>
      </c>
      <c r="H21816" t="n">
        <v>0</v>
      </c>
    </row>
    <row r="21817">
      <c r="A21817" t="inlineStr">
        <is>
          <t>2023-W7-2023-VARO-Y40090</t>
        </is>
      </c>
      <c r="B21817" t="n">
        <v>2023</v>
      </c>
      <c r="C21817" t="n">
        <v>7</v>
      </c>
      <c r="D21817" t="inlineStr">
        <is>
          <t>2023-VARO</t>
        </is>
      </c>
      <c r="E21817" t="inlineStr">
        <is>
          <t>Y40090</t>
        </is>
      </c>
      <c r="F21817" t="inlineStr">
        <is>
          <t>BN</t>
        </is>
      </c>
      <c r="G21817" t="inlineStr">
        <is>
          <t>No</t>
        </is>
      </c>
      <c r="H21817" t="n">
        <v>-0.83</v>
      </c>
    </row>
    <row r="21818">
      <c r="A21818" t="inlineStr">
        <is>
          <t>2023-W7-2023-VARO-Y31833</t>
        </is>
      </c>
      <c r="B21818" t="n">
        <v>2023</v>
      </c>
      <c r="C21818" t="n">
        <v>7</v>
      </c>
      <c r="D21818" t="inlineStr">
        <is>
          <t>2023-VARO</t>
        </is>
      </c>
      <c r="E21818" t="inlineStr">
        <is>
          <t>Y31833</t>
        </is>
      </c>
      <c r="F21818" t="inlineStr">
        <is>
          <t>BN</t>
        </is>
      </c>
      <c r="G21818" t="inlineStr">
        <is>
          <t>No</t>
        </is>
      </c>
      <c r="H21818" t="n">
        <v>0</v>
      </c>
    </row>
    <row r="21819">
      <c r="A21819" t="inlineStr">
        <is>
          <t>2023-W7-2023-VARO-Y40040</t>
        </is>
      </c>
      <c r="B21819" t="n">
        <v>2023</v>
      </c>
      <c r="C21819" t="n">
        <v>7</v>
      </c>
      <c r="D21819" t="inlineStr">
        <is>
          <t>2023-VARO</t>
        </is>
      </c>
      <c r="E21819" t="inlineStr">
        <is>
          <t>Y40040</t>
        </is>
      </c>
      <c r="F21819" t="inlineStr">
        <is>
          <t>IR</t>
        </is>
      </c>
      <c r="G21819" t="inlineStr">
        <is>
          <t>No</t>
        </is>
      </c>
      <c r="H21819" t="n">
        <v>0</v>
      </c>
    </row>
    <row r="21820">
      <c r="A21820" t="inlineStr">
        <is>
          <t>2023-W7-2023-ABARBA-Y29235</t>
        </is>
      </c>
      <c r="B21820" t="n">
        <v>2023</v>
      </c>
      <c r="C21820" t="n">
        <v>7</v>
      </c>
      <c r="D21820" t="inlineStr">
        <is>
          <t>2023-ABARBA</t>
        </is>
      </c>
      <c r="E21820" t="inlineStr">
        <is>
          <t>Y29235</t>
        </is>
      </c>
      <c r="F21820" t="inlineStr">
        <is>
          <t>QB</t>
        </is>
      </c>
      <c r="G21820" t="inlineStr">
        <is>
          <t>Yes</t>
        </is>
      </c>
      <c r="H21820" t="n">
        <v>10.36</v>
      </c>
    </row>
    <row r="21821">
      <c r="A21821" t="inlineStr">
        <is>
          <t>2023-W7-2023-ABARBA-Y32695</t>
        </is>
      </c>
      <c r="B21821" t="n">
        <v>2023</v>
      </c>
      <c r="C21821" t="n">
        <v>7</v>
      </c>
      <c r="D21821" t="inlineStr">
        <is>
          <t>2023-ABARBA</t>
        </is>
      </c>
      <c r="E21821" t="inlineStr">
        <is>
          <t>Y32695</t>
        </is>
      </c>
      <c r="F21821" t="inlineStr">
        <is>
          <t>WR</t>
        </is>
      </c>
      <c r="G21821" t="inlineStr">
        <is>
          <t>Yes</t>
        </is>
      </c>
      <c r="H21821" t="n">
        <v>8.199999999999999</v>
      </c>
    </row>
    <row r="21822">
      <c r="A21822" t="inlineStr">
        <is>
          <t>2023-W7-2023-ABARBA-Y33445</t>
        </is>
      </c>
      <c r="B21822" t="n">
        <v>2023</v>
      </c>
      <c r="C21822" t="n">
        <v>7</v>
      </c>
      <c r="D21822" t="inlineStr">
        <is>
          <t>2023-ABARBA</t>
        </is>
      </c>
      <c r="E21822" t="inlineStr">
        <is>
          <t>Y33445</t>
        </is>
      </c>
      <c r="F21822" t="inlineStr">
        <is>
          <t>WR</t>
        </is>
      </c>
      <c r="G21822" t="inlineStr">
        <is>
          <t>Yes</t>
        </is>
      </c>
      <c r="H21822" t="n">
        <v>9.6</v>
      </c>
    </row>
    <row r="21823">
      <c r="A21823" t="inlineStr">
        <is>
          <t>2023-W7-2023-ABARBA-Y32711</t>
        </is>
      </c>
      <c r="B21823" t="n">
        <v>2023</v>
      </c>
      <c r="C21823" t="n">
        <v>7</v>
      </c>
      <c r="D21823" t="inlineStr">
        <is>
          <t>2023-ABARBA</t>
        </is>
      </c>
      <c r="E21823" t="inlineStr">
        <is>
          <t>Y32711</t>
        </is>
      </c>
      <c r="F21823" t="inlineStr">
        <is>
          <t>RB</t>
        </is>
      </c>
      <c r="G21823" t="inlineStr">
        <is>
          <t>Yes</t>
        </is>
      </c>
      <c r="H21823" t="n">
        <v>19.5</v>
      </c>
    </row>
    <row r="21824">
      <c r="A21824" t="inlineStr">
        <is>
          <t>2023-W7-2023-ABARBA-Y30972</t>
        </is>
      </c>
      <c r="B21824" t="n">
        <v>2023</v>
      </c>
      <c r="C21824" t="n">
        <v>7</v>
      </c>
      <c r="D21824" t="inlineStr">
        <is>
          <t>2023-ABARBA</t>
        </is>
      </c>
      <c r="E21824" t="inlineStr">
        <is>
          <t>Y30972</t>
        </is>
      </c>
      <c r="F21824" t="inlineStr">
        <is>
          <t>RB</t>
        </is>
      </c>
      <c r="G21824" t="inlineStr">
        <is>
          <t>Yes</t>
        </is>
      </c>
      <c r="H21824" t="n">
        <v>17.3</v>
      </c>
    </row>
    <row r="21825">
      <c r="A21825" t="inlineStr">
        <is>
          <t>2023-W7-2023-ABARBA-Y31840</t>
        </is>
      </c>
      <c r="B21825" t="n">
        <v>2023</v>
      </c>
      <c r="C21825" t="n">
        <v>7</v>
      </c>
      <c r="D21825" t="inlineStr">
        <is>
          <t>2023-ABARBA</t>
        </is>
      </c>
      <c r="E21825" t="inlineStr">
        <is>
          <t>Y31840</t>
        </is>
      </c>
      <c r="F21825" t="inlineStr">
        <is>
          <t>TE</t>
        </is>
      </c>
      <c r="G21825" t="inlineStr">
        <is>
          <t>Yes</t>
        </is>
      </c>
      <c r="H21825" t="n">
        <v>14.1</v>
      </c>
    </row>
    <row r="21826">
      <c r="A21826" t="inlineStr">
        <is>
          <t>2023-W7-2023-ABARBA-Y40042</t>
        </is>
      </c>
      <c r="B21826" t="n">
        <v>2023</v>
      </c>
      <c r="C21826" t="n">
        <v>7</v>
      </c>
      <c r="D21826" t="inlineStr">
        <is>
          <t>2023-ABARBA</t>
        </is>
      </c>
      <c r="E21826" t="inlineStr">
        <is>
          <t>Y40042</t>
        </is>
      </c>
      <c r="F21826" t="inlineStr">
        <is>
          <t>W/R/T FLEX</t>
        </is>
      </c>
      <c r="G21826" t="inlineStr">
        <is>
          <t>Yes</t>
        </is>
      </c>
      <c r="H21826" t="n">
        <v>29.8</v>
      </c>
    </row>
    <row r="21827">
      <c r="A21827" t="inlineStr">
        <is>
          <t>2023-W7-2023-ABARBA-Y28188</t>
        </is>
      </c>
      <c r="B21827" t="n">
        <v>2023</v>
      </c>
      <c r="C21827" t="n">
        <v>7</v>
      </c>
      <c r="D21827" t="inlineStr">
        <is>
          <t>2023-ABARBA</t>
        </is>
      </c>
      <c r="E21827" t="inlineStr">
        <is>
          <t>Y28188</t>
        </is>
      </c>
      <c r="F21827" t="inlineStr">
        <is>
          <t>K</t>
        </is>
      </c>
      <c r="G21827" t="inlineStr">
        <is>
          <t>Yes</t>
        </is>
      </c>
      <c r="H21827" t="n">
        <v>8</v>
      </c>
    </row>
    <row r="21828">
      <c r="A21828" t="inlineStr">
        <is>
          <t>2023-W7-2023-ABARBA-Y-DEF:cleveland</t>
        </is>
      </c>
      <c r="B21828" t="n">
        <v>2023</v>
      </c>
      <c r="C21828" t="n">
        <v>7</v>
      </c>
      <c r="D21828" t="inlineStr">
        <is>
          <t>2023-ABARBA</t>
        </is>
      </c>
      <c r="E21828" t="inlineStr">
        <is>
          <t>Y-DEF:cleveland</t>
        </is>
      </c>
      <c r="F21828" t="inlineStr">
        <is>
          <t>DST</t>
        </is>
      </c>
      <c r="G21828" t="inlineStr">
        <is>
          <t>Yes</t>
        </is>
      </c>
      <c r="H21828" t="n">
        <v>18.95</v>
      </c>
    </row>
    <row r="21829">
      <c r="A21829" t="inlineStr">
        <is>
          <t>2023-W7-2023-ABARBA-Y34009</t>
        </is>
      </c>
      <c r="B21829" t="n">
        <v>2023</v>
      </c>
      <c r="C21829" t="n">
        <v>7</v>
      </c>
      <c r="D21829" t="inlineStr">
        <is>
          <t>2023-ABARBA</t>
        </is>
      </c>
      <c r="E21829" t="inlineStr">
        <is>
          <t>Y34009</t>
        </is>
      </c>
      <c r="F21829" t="inlineStr">
        <is>
          <t>BN</t>
        </is>
      </c>
      <c r="G21829" t="inlineStr">
        <is>
          <t>No</t>
        </is>
      </c>
      <c r="H21829" t="n">
        <v>2.5</v>
      </c>
    </row>
    <row r="21830">
      <c r="A21830" t="inlineStr">
        <is>
          <t>2023-W7-2023-ABARBA-Y32687</t>
        </is>
      </c>
      <c r="B21830" t="n">
        <v>2023</v>
      </c>
      <c r="C21830" t="n">
        <v>7</v>
      </c>
      <c r="D21830" t="inlineStr">
        <is>
          <t>2023-ABARBA</t>
        </is>
      </c>
      <c r="E21830" t="inlineStr">
        <is>
          <t>Y32687</t>
        </is>
      </c>
      <c r="F21830" t="inlineStr">
        <is>
          <t>BN</t>
        </is>
      </c>
      <c r="G21830" t="inlineStr">
        <is>
          <t>No</t>
        </is>
      </c>
      <c r="H21830" t="n">
        <v>0</v>
      </c>
    </row>
    <row r="21831">
      <c r="A21831" t="inlineStr">
        <is>
          <t>2023-W7-2023-ABARBA-Y26804</t>
        </is>
      </c>
      <c r="B21831" t="n">
        <v>2023</v>
      </c>
      <c r="C21831" t="n">
        <v>7</v>
      </c>
      <c r="D21831" t="inlineStr">
        <is>
          <t>2023-ABARBA</t>
        </is>
      </c>
      <c r="E21831" t="inlineStr">
        <is>
          <t>Y26804</t>
        </is>
      </c>
      <c r="F21831" t="inlineStr">
        <is>
          <t>BN</t>
        </is>
      </c>
      <c r="G21831" t="inlineStr">
        <is>
          <t>No</t>
        </is>
      </c>
      <c r="H21831" t="n">
        <v>3.8</v>
      </c>
    </row>
    <row r="21832">
      <c r="A21832" t="inlineStr">
        <is>
          <t>2023-W7-2023-ABARBA-Y31906</t>
        </is>
      </c>
      <c r="B21832" t="n">
        <v>2023</v>
      </c>
      <c r="C21832" t="n">
        <v>7</v>
      </c>
      <c r="D21832" t="inlineStr">
        <is>
          <t>2023-ABARBA</t>
        </is>
      </c>
      <c r="E21832" t="inlineStr">
        <is>
          <t>Y31906</t>
        </is>
      </c>
      <c r="F21832" t="inlineStr">
        <is>
          <t>BN</t>
        </is>
      </c>
      <c r="G21832" t="inlineStr">
        <is>
          <t>No</t>
        </is>
      </c>
      <c r="H21832" t="n">
        <v>0</v>
      </c>
    </row>
    <row r="21833">
      <c r="A21833" t="inlineStr">
        <is>
          <t>2023-W7-2023-ABARBA-Y33265</t>
        </is>
      </c>
      <c r="B21833" t="n">
        <v>2023</v>
      </c>
      <c r="C21833" t="n">
        <v>7</v>
      </c>
      <c r="D21833" t="inlineStr">
        <is>
          <t>2023-ABARBA</t>
        </is>
      </c>
      <c r="E21833" t="inlineStr">
        <is>
          <t>Y33265</t>
        </is>
      </c>
      <c r="F21833" t="inlineStr">
        <is>
          <t>BN</t>
        </is>
      </c>
      <c r="G21833" t="inlineStr">
        <is>
          <t>No</t>
        </is>
      </c>
      <c r="H21833" t="n">
        <v>0.8</v>
      </c>
    </row>
    <row r="21834">
      <c r="A21834" t="inlineStr">
        <is>
          <t>2023-W7-2023-ABARBA-Y-DEF:dallas</t>
        </is>
      </c>
      <c r="B21834" t="n">
        <v>2023</v>
      </c>
      <c r="C21834" t="n">
        <v>7</v>
      </c>
      <c r="D21834" t="inlineStr">
        <is>
          <t>2023-ABARBA</t>
        </is>
      </c>
      <c r="E21834" t="inlineStr">
        <is>
          <t>Y-DEF:dallas</t>
        </is>
      </c>
      <c r="F21834" t="inlineStr">
        <is>
          <t>BN</t>
        </is>
      </c>
      <c r="G21834" t="inlineStr">
        <is>
          <t>No</t>
        </is>
      </c>
      <c r="H21834" t="n">
        <v>0</v>
      </c>
    </row>
    <row r="21835">
      <c r="A21835" t="inlineStr">
        <is>
          <t>2023-W7-2023-TONYCLIF-Y31002</t>
        </is>
      </c>
      <c r="B21835" t="n">
        <v>2023</v>
      </c>
      <c r="C21835" t="n">
        <v>7</v>
      </c>
      <c r="D21835" t="inlineStr">
        <is>
          <t>2023-TONYCLIF</t>
        </is>
      </c>
      <c r="E21835" t="inlineStr">
        <is>
          <t>Y31002</t>
        </is>
      </c>
      <c r="F21835" t="inlineStr">
        <is>
          <t>QB</t>
        </is>
      </c>
      <c r="G21835" t="inlineStr">
        <is>
          <t>Yes</t>
        </is>
      </c>
      <c r="H21835" t="n">
        <v>39.88</v>
      </c>
    </row>
    <row r="21836">
      <c r="A21836" t="inlineStr">
        <is>
          <t>2023-W7-2023-TONYCLIF-Y32231</t>
        </is>
      </c>
      <c r="B21836" t="n">
        <v>2023</v>
      </c>
      <c r="C21836" t="n">
        <v>7</v>
      </c>
      <c r="D21836" t="inlineStr">
        <is>
          <t>2023-TONYCLIF</t>
        </is>
      </c>
      <c r="E21836" t="inlineStr">
        <is>
          <t>Y32231</t>
        </is>
      </c>
      <c r="F21836" t="inlineStr">
        <is>
          <t>WR</t>
        </is>
      </c>
      <c r="G21836" t="inlineStr">
        <is>
          <t>Yes</t>
        </is>
      </c>
      <c r="H21836" t="n">
        <v>14.5</v>
      </c>
    </row>
    <row r="21837">
      <c r="A21837" t="inlineStr">
        <is>
          <t>2023-W7-2023-TONYCLIF-Y33465</t>
        </is>
      </c>
      <c r="B21837" t="n">
        <v>2023</v>
      </c>
      <c r="C21837" t="n">
        <v>7</v>
      </c>
      <c r="D21837" t="inlineStr">
        <is>
          <t>2023-TONYCLIF</t>
        </is>
      </c>
      <c r="E21837" t="inlineStr">
        <is>
          <t>Y33465</t>
        </is>
      </c>
      <c r="F21837" t="inlineStr">
        <is>
          <t>WR</t>
        </is>
      </c>
      <c r="G21837" t="inlineStr">
        <is>
          <t>Yes</t>
        </is>
      </c>
      <c r="H21837" t="n">
        <v>15.8</v>
      </c>
    </row>
    <row r="21838">
      <c r="A21838" t="inlineStr">
        <is>
          <t>2023-W7-2023-TONYCLIF-Y40055</t>
        </is>
      </c>
      <c r="B21838" t="n">
        <v>2023</v>
      </c>
      <c r="C21838" t="n">
        <v>7</v>
      </c>
      <c r="D21838" t="inlineStr">
        <is>
          <t>2023-TONYCLIF</t>
        </is>
      </c>
      <c r="E21838" t="inlineStr">
        <is>
          <t>Y40055</t>
        </is>
      </c>
      <c r="F21838" t="inlineStr">
        <is>
          <t>RB</t>
        </is>
      </c>
      <c r="G21838" t="inlineStr">
        <is>
          <t>Yes</t>
        </is>
      </c>
      <c r="H21838" t="n">
        <v>0.3</v>
      </c>
    </row>
    <row r="21839">
      <c r="A21839" t="inlineStr">
        <is>
          <t>2023-W7-2023-TONYCLIF-Y31856</t>
        </is>
      </c>
      <c r="B21839" t="n">
        <v>2023</v>
      </c>
      <c r="C21839" t="n">
        <v>7</v>
      </c>
      <c r="D21839" t="inlineStr">
        <is>
          <t>2023-TONYCLIF</t>
        </is>
      </c>
      <c r="E21839" t="inlineStr">
        <is>
          <t>Y31856</t>
        </is>
      </c>
      <c r="F21839" t="inlineStr">
        <is>
          <t>RB</t>
        </is>
      </c>
      <c r="G21839" t="inlineStr">
        <is>
          <t>Yes</t>
        </is>
      </c>
      <c r="H21839" t="n">
        <v>4.6</v>
      </c>
    </row>
    <row r="21840">
      <c r="A21840" t="inlineStr">
        <is>
          <t>2023-W7-2023-TONYCLIF-Y31019</t>
        </is>
      </c>
      <c r="B21840" t="n">
        <v>2023</v>
      </c>
      <c r="C21840" t="n">
        <v>7</v>
      </c>
      <c r="D21840" t="inlineStr">
        <is>
          <t>2023-TONYCLIF</t>
        </is>
      </c>
      <c r="E21840" t="inlineStr">
        <is>
          <t>Y31019</t>
        </is>
      </c>
      <c r="F21840" t="inlineStr">
        <is>
          <t>TE</t>
        </is>
      </c>
      <c r="G21840" t="inlineStr">
        <is>
          <t>Yes</t>
        </is>
      </c>
      <c r="H21840" t="n">
        <v>16.2</v>
      </c>
    </row>
    <row r="21841">
      <c r="A21841" t="inlineStr">
        <is>
          <t>2023-W7-2023-TONYCLIF-Y30230</t>
        </is>
      </c>
      <c r="B21841" t="n">
        <v>2023</v>
      </c>
      <c r="C21841" t="n">
        <v>7</v>
      </c>
      <c r="D21841" t="inlineStr">
        <is>
          <t>2023-TONYCLIF</t>
        </is>
      </c>
      <c r="E21841" t="inlineStr">
        <is>
          <t>Y30230</t>
        </is>
      </c>
      <c r="F21841" t="inlineStr">
        <is>
          <t>W/R/T FLEX</t>
        </is>
      </c>
      <c r="G21841" t="inlineStr">
        <is>
          <t>Yes</t>
        </is>
      </c>
      <c r="H21841" t="n">
        <v>5.3</v>
      </c>
    </row>
    <row r="21842">
      <c r="A21842" t="inlineStr">
        <is>
          <t>2023-W7-2023-TONYCLIF-Y31137</t>
        </is>
      </c>
      <c r="B21842" t="n">
        <v>2023</v>
      </c>
      <c r="C21842" t="n">
        <v>7</v>
      </c>
      <c r="D21842" t="inlineStr">
        <is>
          <t>2023-TONYCLIF</t>
        </is>
      </c>
      <c r="E21842" t="inlineStr">
        <is>
          <t>Y31137</t>
        </is>
      </c>
      <c r="F21842" t="inlineStr">
        <is>
          <t>K</t>
        </is>
      </c>
      <c r="G21842" t="inlineStr">
        <is>
          <t>Yes</t>
        </is>
      </c>
      <c r="H21842" t="n">
        <v>7</v>
      </c>
    </row>
    <row r="21843">
      <c r="A21843" t="inlineStr">
        <is>
          <t>2023-W7-2023-TONYCLIF-Y-DEF:jacksonville</t>
        </is>
      </c>
      <c r="B21843" t="n">
        <v>2023</v>
      </c>
      <c r="C21843" t="n">
        <v>7</v>
      </c>
      <c r="D21843" t="inlineStr">
        <is>
          <t>2023-TONYCLIF</t>
        </is>
      </c>
      <c r="E21843" t="inlineStr">
        <is>
          <t>Y-DEF:jacksonville</t>
        </is>
      </c>
      <c r="F21843" t="inlineStr">
        <is>
          <t>DST</t>
        </is>
      </c>
      <c r="G21843" t="inlineStr">
        <is>
          <t>Yes</t>
        </is>
      </c>
      <c r="H21843" t="n">
        <v>11.98</v>
      </c>
    </row>
    <row r="21844">
      <c r="A21844" t="inlineStr">
        <is>
          <t>2023-W7-2023-TONYCLIF-Y40097</t>
        </is>
      </c>
      <c r="B21844" t="n">
        <v>2023</v>
      </c>
      <c r="C21844" t="n">
        <v>7</v>
      </c>
      <c r="D21844" t="inlineStr">
        <is>
          <t>2023-TONYCLIF</t>
        </is>
      </c>
      <c r="E21844" t="inlineStr">
        <is>
          <t>Y40097</t>
        </is>
      </c>
      <c r="F21844" t="inlineStr">
        <is>
          <t>BN</t>
        </is>
      </c>
      <c r="G21844" t="inlineStr">
        <is>
          <t>No</t>
        </is>
      </c>
      <c r="H21844" t="n">
        <v>0</v>
      </c>
    </row>
    <row r="21845">
      <c r="A21845" t="inlineStr">
        <is>
          <t>2023-W7-2023-TONYCLIF-Y34218</t>
        </is>
      </c>
      <c r="B21845" t="n">
        <v>2023</v>
      </c>
      <c r="C21845" t="n">
        <v>7</v>
      </c>
      <c r="D21845" t="inlineStr">
        <is>
          <t>2023-TONYCLIF</t>
        </is>
      </c>
      <c r="E21845" t="inlineStr">
        <is>
          <t>Y34218</t>
        </is>
      </c>
      <c r="F21845" t="inlineStr">
        <is>
          <t>BN</t>
        </is>
      </c>
      <c r="G21845" t="inlineStr">
        <is>
          <t>No</t>
        </is>
      </c>
      <c r="H21845" t="n">
        <v>16.78</v>
      </c>
    </row>
    <row r="21846">
      <c r="A21846" t="inlineStr">
        <is>
          <t>2023-W7-2023-TONYCLIF-Y29281</t>
        </is>
      </c>
      <c r="B21846" t="n">
        <v>2023</v>
      </c>
      <c r="C21846" t="n">
        <v>7</v>
      </c>
      <c r="D21846" t="inlineStr">
        <is>
          <t>2023-TONYCLIF</t>
        </is>
      </c>
      <c r="E21846" t="inlineStr">
        <is>
          <t>Y29281</t>
        </is>
      </c>
      <c r="F21846" t="inlineStr">
        <is>
          <t>BN</t>
        </is>
      </c>
      <c r="G21846" t="inlineStr">
        <is>
          <t>No</t>
        </is>
      </c>
      <c r="H21846" t="n">
        <v>11.7</v>
      </c>
    </row>
    <row r="21847">
      <c r="A21847" t="inlineStr">
        <is>
          <t>2023-W7-2023-TONYCLIF-Y40048</t>
        </is>
      </c>
      <c r="B21847" t="n">
        <v>2023</v>
      </c>
      <c r="C21847" t="n">
        <v>7</v>
      </c>
      <c r="D21847" t="inlineStr">
        <is>
          <t>2023-TONYCLIF</t>
        </is>
      </c>
      <c r="E21847" t="inlineStr">
        <is>
          <t>Y40048</t>
        </is>
      </c>
      <c r="F21847" t="inlineStr">
        <is>
          <t>BN</t>
        </is>
      </c>
      <c r="G21847" t="inlineStr">
        <is>
          <t>No</t>
        </is>
      </c>
      <c r="H21847" t="n">
        <v>11.5</v>
      </c>
    </row>
    <row r="21848">
      <c r="A21848" t="inlineStr">
        <is>
          <t>2023-W7-2023-TONYCLIF-Y33582</t>
        </is>
      </c>
      <c r="B21848" t="n">
        <v>2023</v>
      </c>
      <c r="C21848" t="n">
        <v>7</v>
      </c>
      <c r="D21848" t="inlineStr">
        <is>
          <t>2023-TONYCLIF</t>
        </is>
      </c>
      <c r="E21848" t="inlineStr">
        <is>
          <t>Y33582</t>
        </is>
      </c>
      <c r="F21848" t="inlineStr">
        <is>
          <t>BN</t>
        </is>
      </c>
      <c r="G21848" t="inlineStr">
        <is>
          <t>No</t>
        </is>
      </c>
      <c r="H21848" t="n">
        <v>-0.1</v>
      </c>
    </row>
    <row r="21849">
      <c r="A21849" t="inlineStr">
        <is>
          <t>2023-W7-2023-TONYCLIF-Y31868</t>
        </is>
      </c>
      <c r="B21849" t="n">
        <v>2023</v>
      </c>
      <c r="C21849" t="n">
        <v>7</v>
      </c>
      <c r="D21849" t="inlineStr">
        <is>
          <t>2023-TONYCLIF</t>
        </is>
      </c>
      <c r="E21849" t="inlineStr">
        <is>
          <t>Y31868</t>
        </is>
      </c>
      <c r="F21849" t="inlineStr">
        <is>
          <t>IR</t>
        </is>
      </c>
      <c r="G21849" t="inlineStr">
        <is>
          <t>No</t>
        </is>
      </c>
      <c r="H21849" t="n">
        <v>0</v>
      </c>
    </row>
    <row r="21850">
      <c r="A21850" t="inlineStr">
        <is>
          <t>2023-W7-2023-LDV-Y30123</t>
        </is>
      </c>
      <c r="B21850" t="n">
        <v>2023</v>
      </c>
      <c r="C21850" t="n">
        <v>7</v>
      </c>
      <c r="D21850" t="inlineStr">
        <is>
          <t>2023-LDV</t>
        </is>
      </c>
      <c r="E21850" t="inlineStr">
        <is>
          <t>Y30123</t>
        </is>
      </c>
      <c r="F21850" t="inlineStr">
        <is>
          <t>QB</t>
        </is>
      </c>
      <c r="G21850" t="inlineStr">
        <is>
          <t>Yes</t>
        </is>
      </c>
      <c r="H21850" t="n">
        <v>44.86</v>
      </c>
    </row>
    <row r="21851">
      <c r="A21851" t="inlineStr">
        <is>
          <t>2023-W7-2023-LDV-Y33394</t>
        </is>
      </c>
      <c r="B21851" t="n">
        <v>2023</v>
      </c>
      <c r="C21851" t="n">
        <v>7</v>
      </c>
      <c r="D21851" t="inlineStr">
        <is>
          <t>2023-LDV</t>
        </is>
      </c>
      <c r="E21851" t="inlineStr">
        <is>
          <t>Y33394</t>
        </is>
      </c>
      <c r="F21851" t="inlineStr">
        <is>
          <t>WR</t>
        </is>
      </c>
      <c r="G21851" t="inlineStr">
        <is>
          <t>Yes</t>
        </is>
      </c>
      <c r="H21851" t="n">
        <v>9.300000000000001</v>
      </c>
    </row>
    <row r="21852">
      <c r="A21852" t="inlineStr">
        <is>
          <t>2023-W7-2023-LDV-Y27535</t>
        </is>
      </c>
      <c r="B21852" t="n">
        <v>2023</v>
      </c>
      <c r="C21852" t="n">
        <v>7</v>
      </c>
      <c r="D21852" t="inlineStr">
        <is>
          <t>2023-LDV</t>
        </is>
      </c>
      <c r="E21852" t="inlineStr">
        <is>
          <t>Y27535</t>
        </is>
      </c>
      <c r="F21852" t="inlineStr">
        <is>
          <t>WR</t>
        </is>
      </c>
      <c r="G21852" t="inlineStr">
        <is>
          <t>Yes</t>
        </is>
      </c>
      <c r="H21852" t="n">
        <v>19.2</v>
      </c>
    </row>
    <row r="21853">
      <c r="A21853" t="inlineStr">
        <is>
          <t>2023-W7-2023-LDV-Y30180</t>
        </is>
      </c>
      <c r="B21853" t="n">
        <v>2023</v>
      </c>
      <c r="C21853" t="n">
        <v>7</v>
      </c>
      <c r="D21853" t="inlineStr">
        <is>
          <t>2023-LDV</t>
        </is>
      </c>
      <c r="E21853" t="inlineStr">
        <is>
          <t>Y30180</t>
        </is>
      </c>
      <c r="F21853" t="inlineStr">
        <is>
          <t>RB</t>
        </is>
      </c>
      <c r="G21853" t="inlineStr">
        <is>
          <t>Yes</t>
        </is>
      </c>
      <c r="H21853" t="n">
        <v>23.3</v>
      </c>
    </row>
    <row r="21854">
      <c r="A21854" t="inlineStr">
        <is>
          <t>2023-W7-2023-LDV-Y30121</t>
        </is>
      </c>
      <c r="B21854" t="n">
        <v>2023</v>
      </c>
      <c r="C21854" t="n">
        <v>7</v>
      </c>
      <c r="D21854" t="inlineStr">
        <is>
          <t>2023-LDV</t>
        </is>
      </c>
      <c r="E21854" t="inlineStr">
        <is>
          <t>Y30121</t>
        </is>
      </c>
      <c r="F21854" t="inlineStr">
        <is>
          <t>RB</t>
        </is>
      </c>
      <c r="G21854" t="inlineStr">
        <is>
          <t>Yes</t>
        </is>
      </c>
      <c r="H21854" t="n">
        <v>21.1</v>
      </c>
    </row>
    <row r="21855">
      <c r="A21855" t="inlineStr">
        <is>
          <t>2023-W7-2023-LDV-Y30259</t>
        </is>
      </c>
      <c r="B21855" t="n">
        <v>2023</v>
      </c>
      <c r="C21855" t="n">
        <v>7</v>
      </c>
      <c r="D21855" t="inlineStr">
        <is>
          <t>2023-LDV</t>
        </is>
      </c>
      <c r="E21855" t="inlineStr">
        <is>
          <t>Y30259</t>
        </is>
      </c>
      <c r="F21855" t="inlineStr">
        <is>
          <t>TE</t>
        </is>
      </c>
      <c r="G21855" t="inlineStr">
        <is>
          <t>Yes</t>
        </is>
      </c>
      <c r="H21855" t="n">
        <v>10.5</v>
      </c>
    </row>
    <row r="21856">
      <c r="A21856" t="inlineStr">
        <is>
          <t>2023-W7-2023-LDV-Y31908</t>
        </is>
      </c>
      <c r="B21856" t="n">
        <v>2023</v>
      </c>
      <c r="C21856" t="n">
        <v>7</v>
      </c>
      <c r="D21856" t="inlineStr">
        <is>
          <t>2023-LDV</t>
        </is>
      </c>
      <c r="E21856" t="inlineStr">
        <is>
          <t>Y31908</t>
        </is>
      </c>
      <c r="F21856" t="inlineStr">
        <is>
          <t>W/R/T FLEX</t>
        </is>
      </c>
      <c r="G21856" t="inlineStr">
        <is>
          <t>Yes</t>
        </is>
      </c>
      <c r="H21856" t="n">
        <v>12</v>
      </c>
    </row>
    <row r="21857">
      <c r="A21857" t="inlineStr">
        <is>
          <t>2023-W7-2023-LDV-Y32858</t>
        </is>
      </c>
      <c r="B21857" t="n">
        <v>2023</v>
      </c>
      <c r="C21857" t="n">
        <v>7</v>
      </c>
      <c r="D21857" t="inlineStr">
        <is>
          <t>2023-LDV</t>
        </is>
      </c>
      <c r="E21857" t="inlineStr">
        <is>
          <t>Y32858</t>
        </is>
      </c>
      <c r="F21857" t="inlineStr">
        <is>
          <t>K</t>
        </is>
      </c>
      <c r="G21857" t="inlineStr">
        <is>
          <t>Yes</t>
        </is>
      </c>
      <c r="H21857" t="n">
        <v>5</v>
      </c>
    </row>
    <row r="21858">
      <c r="A21858" t="inlineStr">
        <is>
          <t>2023-W7-2023-LDV-Y-DEF:buffalo</t>
        </is>
      </c>
      <c r="B21858" t="n">
        <v>2023</v>
      </c>
      <c r="C21858" t="n">
        <v>7</v>
      </c>
      <c r="D21858" t="inlineStr">
        <is>
          <t>2023-LDV</t>
        </is>
      </c>
      <c r="E21858" t="inlineStr">
        <is>
          <t>Y-DEF:buffalo</t>
        </is>
      </c>
      <c r="F21858" t="inlineStr">
        <is>
          <t>DST</t>
        </is>
      </c>
      <c r="G21858" t="inlineStr">
        <is>
          <t>Yes</t>
        </is>
      </c>
      <c r="H21858" t="n">
        <v>3.88</v>
      </c>
    </row>
    <row r="21859">
      <c r="A21859" t="inlineStr">
        <is>
          <t>2023-W7-2023-LDV-Y30202</t>
        </is>
      </c>
      <c r="B21859" t="n">
        <v>2023</v>
      </c>
      <c r="C21859" t="n">
        <v>7</v>
      </c>
      <c r="D21859" t="inlineStr">
        <is>
          <t>2023-LDV</t>
        </is>
      </c>
      <c r="E21859" t="inlineStr">
        <is>
          <t>Y30202</t>
        </is>
      </c>
      <c r="F21859" t="inlineStr">
        <is>
          <t>BN</t>
        </is>
      </c>
      <c r="G21859" t="inlineStr">
        <is>
          <t>No</t>
        </is>
      </c>
      <c r="H21859" t="n">
        <v>31.5</v>
      </c>
    </row>
    <row r="21860">
      <c r="A21860" t="inlineStr">
        <is>
          <t>2023-W7-2023-LDV-Y34659</t>
        </is>
      </c>
      <c r="B21860" t="n">
        <v>2023</v>
      </c>
      <c r="C21860" t="n">
        <v>7</v>
      </c>
      <c r="D21860" t="inlineStr">
        <is>
          <t>2023-LDV</t>
        </is>
      </c>
      <c r="E21860" t="inlineStr">
        <is>
          <t>Y34659</t>
        </is>
      </c>
      <c r="F21860" t="inlineStr">
        <is>
          <t>BN</t>
        </is>
      </c>
      <c r="G21860" t="inlineStr">
        <is>
          <t>No</t>
        </is>
      </c>
      <c r="H21860" t="n">
        <v>5.2</v>
      </c>
    </row>
    <row r="21861">
      <c r="A21861" t="inlineStr">
        <is>
          <t>2023-W7-2023-LDV-Y40108</t>
        </is>
      </c>
      <c r="B21861" t="n">
        <v>2023</v>
      </c>
      <c r="C21861" t="n">
        <v>7</v>
      </c>
      <c r="D21861" t="inlineStr">
        <is>
          <t>2023-LDV</t>
        </is>
      </c>
      <c r="E21861" t="inlineStr">
        <is>
          <t>Y40108</t>
        </is>
      </c>
      <c r="F21861" t="inlineStr">
        <is>
          <t>BN</t>
        </is>
      </c>
      <c r="G21861" t="inlineStr">
        <is>
          <t>No</t>
        </is>
      </c>
      <c r="H21861" t="n">
        <v>0</v>
      </c>
    </row>
    <row r="21862">
      <c r="A21862" t="inlineStr">
        <is>
          <t>2023-W7-2023-LDV-Y33975</t>
        </is>
      </c>
      <c r="B21862" t="n">
        <v>2023</v>
      </c>
      <c r="C21862" t="n">
        <v>7</v>
      </c>
      <c r="D21862" t="inlineStr">
        <is>
          <t>2023-LDV</t>
        </is>
      </c>
      <c r="E21862" t="inlineStr">
        <is>
          <t>Y33975</t>
        </is>
      </c>
      <c r="F21862" t="inlineStr">
        <is>
          <t>BN</t>
        </is>
      </c>
      <c r="G21862" t="inlineStr">
        <is>
          <t>No</t>
        </is>
      </c>
      <c r="H21862" t="n">
        <v>15.2</v>
      </c>
    </row>
    <row r="21863">
      <c r="A21863" t="inlineStr">
        <is>
          <t>2023-W7-2023-LDV-Y31107</t>
        </is>
      </c>
      <c r="B21863" t="n">
        <v>2023</v>
      </c>
      <c r="C21863" t="n">
        <v>7</v>
      </c>
      <c r="D21863" t="inlineStr">
        <is>
          <t>2023-LDV</t>
        </is>
      </c>
      <c r="E21863" t="inlineStr">
        <is>
          <t>Y31107</t>
        </is>
      </c>
      <c r="F21863" t="inlineStr">
        <is>
          <t>BN</t>
        </is>
      </c>
      <c r="G21863" t="inlineStr">
        <is>
          <t>No</t>
        </is>
      </c>
      <c r="H21863" t="n">
        <v>0</v>
      </c>
    </row>
    <row r="21864">
      <c r="A21864" t="inlineStr">
        <is>
          <t>2023-W7-2023-LDV-Y34320</t>
        </is>
      </c>
      <c r="B21864" t="n">
        <v>2023</v>
      </c>
      <c r="C21864" t="n">
        <v>7</v>
      </c>
      <c r="D21864" t="inlineStr">
        <is>
          <t>2023-LDV</t>
        </is>
      </c>
      <c r="E21864" t="inlineStr">
        <is>
          <t>Y34320</t>
        </is>
      </c>
      <c r="F21864" t="inlineStr">
        <is>
          <t>BN</t>
        </is>
      </c>
      <c r="G21864" t="inlineStr">
        <is>
          <t>No</t>
        </is>
      </c>
      <c r="H21864" t="n">
        <v>0</v>
      </c>
    </row>
    <row r="21865">
      <c r="A21865" t="inlineStr">
        <is>
          <t>2023-W7-2023-ISAROD-Y34100</t>
        </is>
      </c>
      <c r="B21865" t="n">
        <v>2023</v>
      </c>
      <c r="C21865" t="n">
        <v>7</v>
      </c>
      <c r="D21865" t="inlineStr">
        <is>
          <t>2023-ISAROD</t>
        </is>
      </c>
      <c r="E21865" t="inlineStr">
        <is>
          <t>Y34100</t>
        </is>
      </c>
      <c r="F21865" t="inlineStr">
        <is>
          <t>QB</t>
        </is>
      </c>
      <c r="G21865" t="inlineStr">
        <is>
          <t>Yes</t>
        </is>
      </c>
      <c r="H21865" t="n">
        <v>10.46</v>
      </c>
    </row>
    <row r="21866">
      <c r="A21866" t="inlineStr">
        <is>
          <t>2023-W7-2023-ISAROD-Y28534</t>
        </is>
      </c>
      <c r="B21866" t="n">
        <v>2023</v>
      </c>
      <c r="C21866" t="n">
        <v>7</v>
      </c>
      <c r="D21866" t="inlineStr">
        <is>
          <t>2023-ISAROD</t>
        </is>
      </c>
      <c r="E21866" t="inlineStr">
        <is>
          <t>Y28534</t>
        </is>
      </c>
      <c r="F21866" t="inlineStr">
        <is>
          <t>WR</t>
        </is>
      </c>
      <c r="G21866" t="inlineStr">
        <is>
          <t>Yes</t>
        </is>
      </c>
      <c r="H21866" t="n">
        <v>14.8</v>
      </c>
    </row>
    <row r="21867">
      <c r="A21867" t="inlineStr">
        <is>
          <t>2023-W7-2023-ISAROD-Y27581</t>
        </is>
      </c>
      <c r="B21867" t="n">
        <v>2023</v>
      </c>
      <c r="C21867" t="n">
        <v>7</v>
      </c>
      <c r="D21867" t="inlineStr">
        <is>
          <t>2023-ISAROD</t>
        </is>
      </c>
      <c r="E21867" t="inlineStr">
        <is>
          <t>Y27581</t>
        </is>
      </c>
      <c r="F21867" t="inlineStr">
        <is>
          <t>WR</t>
        </is>
      </c>
      <c r="G21867" t="inlineStr">
        <is>
          <t>Yes</t>
        </is>
      </c>
      <c r="H21867" t="n">
        <v>9.199999999999999</v>
      </c>
    </row>
    <row r="21868">
      <c r="A21868" t="inlineStr">
        <is>
          <t>2023-W7-2023-ISAROD-Y32705</t>
        </is>
      </c>
      <c r="B21868" t="n">
        <v>2023</v>
      </c>
      <c r="C21868" t="n">
        <v>7</v>
      </c>
      <c r="D21868" t="inlineStr">
        <is>
          <t>2023-ISAROD</t>
        </is>
      </c>
      <c r="E21868" t="inlineStr">
        <is>
          <t>Y32705</t>
        </is>
      </c>
      <c r="F21868" t="inlineStr">
        <is>
          <t>RB</t>
        </is>
      </c>
      <c r="G21868" t="inlineStr">
        <is>
          <t>Yes</t>
        </is>
      </c>
      <c r="H21868" t="n">
        <v>9</v>
      </c>
    </row>
    <row r="21869">
      <c r="A21869" t="inlineStr">
        <is>
          <t>2023-W7-2023-ISAROD-Y40059</t>
        </is>
      </c>
      <c r="B21869" t="n">
        <v>2023</v>
      </c>
      <c r="C21869" t="n">
        <v>7</v>
      </c>
      <c r="D21869" t="inlineStr">
        <is>
          <t>2023-ISAROD</t>
        </is>
      </c>
      <c r="E21869" t="inlineStr">
        <is>
          <t>Y40059</t>
        </is>
      </c>
      <c r="F21869" t="inlineStr">
        <is>
          <t>RB</t>
        </is>
      </c>
      <c r="G21869" t="inlineStr">
        <is>
          <t>Yes</t>
        </is>
      </c>
      <c r="H21869" t="n">
        <v>23.1</v>
      </c>
    </row>
    <row r="21870">
      <c r="A21870" t="inlineStr">
        <is>
          <t>2023-W7-2023-ISAROD-Y28592</t>
        </is>
      </c>
      <c r="B21870" t="n">
        <v>2023</v>
      </c>
      <c r="C21870" t="n">
        <v>7</v>
      </c>
      <c r="D21870" t="inlineStr">
        <is>
          <t>2023-ISAROD</t>
        </is>
      </c>
      <c r="E21870" t="inlineStr">
        <is>
          <t>Y28592</t>
        </is>
      </c>
      <c r="F21870" t="inlineStr">
        <is>
          <t>TE</t>
        </is>
      </c>
      <c r="G21870" t="inlineStr">
        <is>
          <t>Yes</t>
        </is>
      </c>
      <c r="H21870" t="n">
        <v>19.3</v>
      </c>
    </row>
    <row r="21871">
      <c r="A21871" t="inlineStr">
        <is>
          <t>2023-W7-2023-ISAROD-Y32704</t>
        </is>
      </c>
      <c r="B21871" t="n">
        <v>2023</v>
      </c>
      <c r="C21871" t="n">
        <v>7</v>
      </c>
      <c r="D21871" t="inlineStr">
        <is>
          <t>2023-ISAROD</t>
        </is>
      </c>
      <c r="E21871" t="inlineStr">
        <is>
          <t>Y32704</t>
        </is>
      </c>
      <c r="F21871" t="inlineStr">
        <is>
          <t>W/R/T FLEX</t>
        </is>
      </c>
      <c r="G21871" t="inlineStr">
        <is>
          <t>Yes</t>
        </is>
      </c>
      <c r="H21871" t="n">
        <v>17.3</v>
      </c>
    </row>
    <row r="21872">
      <c r="A21872" t="inlineStr">
        <is>
          <t>2023-W7-2023-ISAROD-Y26534</t>
        </is>
      </c>
      <c r="B21872" t="n">
        <v>2023</v>
      </c>
      <c r="C21872" t="n">
        <v>7</v>
      </c>
      <c r="D21872" t="inlineStr">
        <is>
          <t>2023-ISAROD</t>
        </is>
      </c>
      <c r="E21872" t="inlineStr">
        <is>
          <t>Y26534</t>
        </is>
      </c>
      <c r="F21872" t="inlineStr">
        <is>
          <t>K</t>
        </is>
      </c>
      <c r="G21872" t="inlineStr">
        <is>
          <t>Yes</t>
        </is>
      </c>
      <c r="H21872" t="n">
        <v>8</v>
      </c>
    </row>
    <row r="21873">
      <c r="A21873" t="inlineStr">
        <is>
          <t>2023-W7-2023-ISAROD-Y-DEF:new-orleans</t>
        </is>
      </c>
      <c r="B21873" t="n">
        <v>2023</v>
      </c>
      <c r="C21873" t="n">
        <v>7</v>
      </c>
      <c r="D21873" t="inlineStr">
        <is>
          <t>2023-ISAROD</t>
        </is>
      </c>
      <c r="E21873" t="inlineStr">
        <is>
          <t>Y-DEF:new-orleans</t>
        </is>
      </c>
      <c r="F21873" t="inlineStr">
        <is>
          <t>DST</t>
        </is>
      </c>
      <c r="G21873" t="inlineStr">
        <is>
          <t>Yes</t>
        </is>
      </c>
      <c r="H21873" t="n">
        <v>5.75</v>
      </c>
    </row>
    <row r="21874">
      <c r="A21874" t="inlineStr">
        <is>
          <t>2023-W7-2023-ISAROD-Y25812</t>
        </is>
      </c>
      <c r="B21874" t="n">
        <v>2023</v>
      </c>
      <c r="C21874" t="n">
        <v>7</v>
      </c>
      <c r="D21874" t="inlineStr">
        <is>
          <t>2023-ISAROD</t>
        </is>
      </c>
      <c r="E21874" t="inlineStr">
        <is>
          <t>Y25812</t>
        </is>
      </c>
      <c r="F21874" t="inlineStr">
        <is>
          <t>BN</t>
        </is>
      </c>
      <c r="G21874" t="inlineStr">
        <is>
          <t>No</t>
        </is>
      </c>
      <c r="H21874" t="n">
        <v>28.02</v>
      </c>
    </row>
    <row r="21875">
      <c r="A21875" t="inlineStr">
        <is>
          <t>2023-W7-2023-ISAROD-Y29238</t>
        </is>
      </c>
      <c r="B21875" t="n">
        <v>2023</v>
      </c>
      <c r="C21875" t="n">
        <v>7</v>
      </c>
      <c r="D21875" t="inlineStr">
        <is>
          <t>2023-ISAROD</t>
        </is>
      </c>
      <c r="E21875" t="inlineStr">
        <is>
          <t>Y29238</t>
        </is>
      </c>
      <c r="F21875" t="inlineStr">
        <is>
          <t>BN</t>
        </is>
      </c>
      <c r="G21875" t="inlineStr">
        <is>
          <t>No</t>
        </is>
      </c>
      <c r="H21875" t="n">
        <v>9.1</v>
      </c>
    </row>
    <row r="21876">
      <c r="A21876" t="inlineStr">
        <is>
          <t>2023-W7-2023-ISAROD-Y40084</t>
        </is>
      </c>
      <c r="B21876" t="n">
        <v>2023</v>
      </c>
      <c r="C21876" t="n">
        <v>7</v>
      </c>
      <c r="D21876" t="inlineStr">
        <is>
          <t>2023-ISAROD</t>
        </is>
      </c>
      <c r="E21876" t="inlineStr">
        <is>
          <t>Y40084</t>
        </is>
      </c>
      <c r="F21876" t="inlineStr">
        <is>
          <t>BN</t>
        </is>
      </c>
      <c r="G21876" t="inlineStr">
        <is>
          <t>No</t>
        </is>
      </c>
      <c r="H21876" t="n">
        <v>14.5</v>
      </c>
    </row>
    <row r="21877">
      <c r="A21877" t="inlineStr">
        <is>
          <t>2023-W7-2023-ISAROD-Y31945</t>
        </is>
      </c>
      <c r="B21877" t="n">
        <v>2023</v>
      </c>
      <c r="C21877" t="n">
        <v>7</v>
      </c>
      <c r="D21877" t="inlineStr">
        <is>
          <t>2023-ISAROD</t>
        </is>
      </c>
      <c r="E21877" t="inlineStr">
        <is>
          <t>Y31945</t>
        </is>
      </c>
      <c r="F21877" t="inlineStr">
        <is>
          <t>BN</t>
        </is>
      </c>
      <c r="G21877" t="inlineStr">
        <is>
          <t>No</t>
        </is>
      </c>
      <c r="H21877" t="n">
        <v>5.3</v>
      </c>
    </row>
    <row r="21878">
      <c r="A21878" t="inlineStr">
        <is>
          <t>2023-W7-2023-ISAROD-Y30213</t>
        </is>
      </c>
      <c r="B21878" t="n">
        <v>2023</v>
      </c>
      <c r="C21878" t="n">
        <v>7</v>
      </c>
      <c r="D21878" t="inlineStr">
        <is>
          <t>2023-ISAROD</t>
        </is>
      </c>
      <c r="E21878" t="inlineStr">
        <is>
          <t>Y30213</t>
        </is>
      </c>
      <c r="F21878" t="inlineStr">
        <is>
          <t>BN</t>
        </is>
      </c>
      <c r="G21878" t="inlineStr">
        <is>
          <t>No</t>
        </is>
      </c>
      <c r="H21878" t="n">
        <v>4.2</v>
      </c>
    </row>
    <row r="21879">
      <c r="A21879" t="inlineStr">
        <is>
          <t>2023-W7-2023-ISAROD-Y34120</t>
        </is>
      </c>
      <c r="B21879" t="n">
        <v>2023</v>
      </c>
      <c r="C21879" t="n">
        <v>7</v>
      </c>
      <c r="D21879" t="inlineStr">
        <is>
          <t>2023-ISAROD</t>
        </is>
      </c>
      <c r="E21879" t="inlineStr">
        <is>
          <t>Y34120</t>
        </is>
      </c>
      <c r="F21879" t="inlineStr">
        <is>
          <t>IR</t>
        </is>
      </c>
      <c r="G21879" t="inlineStr">
        <is>
          <t>No</t>
        </is>
      </c>
      <c r="H21879" t="n">
        <v>0</v>
      </c>
    </row>
    <row r="21880">
      <c r="A21880" t="inlineStr">
        <is>
          <t>2023-W8-2023-JCHAPS-Y40030</t>
        </is>
      </c>
      <c r="B21880" t="n">
        <v>2023</v>
      </c>
      <c r="C21880" t="n">
        <v>8</v>
      </c>
      <c r="D21880" t="inlineStr">
        <is>
          <t>2023-JCHAPS</t>
        </is>
      </c>
      <c r="E21880" t="inlineStr">
        <is>
          <t>Y40030</t>
        </is>
      </c>
      <c r="F21880" t="inlineStr">
        <is>
          <t>QB</t>
        </is>
      </c>
      <c r="G21880" t="inlineStr">
        <is>
          <t>Yes</t>
        </is>
      </c>
      <c r="H21880" t="n">
        <v>12.9</v>
      </c>
    </row>
    <row r="21881">
      <c r="A21881" t="inlineStr">
        <is>
          <t>2023-W8-2023-JCHAPS-Y33965</t>
        </is>
      </c>
      <c r="B21881" t="n">
        <v>2023</v>
      </c>
      <c r="C21881" t="n">
        <v>8</v>
      </c>
      <c r="D21881" t="inlineStr">
        <is>
          <t>2023-JCHAPS</t>
        </is>
      </c>
      <c r="E21881" t="inlineStr">
        <is>
          <t>Y33965</t>
        </is>
      </c>
      <c r="F21881" t="inlineStr">
        <is>
          <t>WR</t>
        </is>
      </c>
      <c r="G21881" t="inlineStr">
        <is>
          <t>Yes</t>
        </is>
      </c>
      <c r="H21881" t="n">
        <v>14.1</v>
      </c>
    </row>
    <row r="21882">
      <c r="A21882" t="inlineStr">
        <is>
          <t>2023-W8-2023-JCHAPS-Y33398</t>
        </is>
      </c>
      <c r="B21882" t="n">
        <v>2023</v>
      </c>
      <c r="C21882" t="n">
        <v>8</v>
      </c>
      <c r="D21882" t="inlineStr">
        <is>
          <t>2023-JCHAPS</t>
        </is>
      </c>
      <c r="E21882" t="inlineStr">
        <is>
          <t>Y33398</t>
        </is>
      </c>
      <c r="F21882" t="inlineStr">
        <is>
          <t>WR</t>
        </is>
      </c>
      <c r="G21882" t="inlineStr">
        <is>
          <t>Yes</t>
        </is>
      </c>
      <c r="H21882" t="n">
        <v>19.4</v>
      </c>
    </row>
    <row r="21883">
      <c r="A21883" t="inlineStr">
        <is>
          <t>2023-W8-2023-JCHAPS-Y34207</t>
        </is>
      </c>
      <c r="B21883" t="n">
        <v>2023</v>
      </c>
      <c r="C21883" t="n">
        <v>8</v>
      </c>
      <c r="D21883" t="inlineStr">
        <is>
          <t>2023-JCHAPS</t>
        </is>
      </c>
      <c r="E21883" t="inlineStr">
        <is>
          <t>Y34207</t>
        </is>
      </c>
      <c r="F21883" t="inlineStr">
        <is>
          <t>RB</t>
        </is>
      </c>
      <c r="G21883" t="inlineStr">
        <is>
          <t>Yes</t>
        </is>
      </c>
      <c r="H21883" t="n">
        <v>5.2</v>
      </c>
    </row>
    <row r="21884">
      <c r="A21884" t="inlineStr">
        <is>
          <t>2023-W8-2023-JCHAPS-Y31902</t>
        </is>
      </c>
      <c r="B21884" t="n">
        <v>2023</v>
      </c>
      <c r="C21884" t="n">
        <v>8</v>
      </c>
      <c r="D21884" t="inlineStr">
        <is>
          <t>2023-JCHAPS</t>
        </is>
      </c>
      <c r="E21884" t="inlineStr">
        <is>
          <t>Y31902</t>
        </is>
      </c>
      <c r="F21884" t="inlineStr">
        <is>
          <t>RB</t>
        </is>
      </c>
      <c r="G21884" t="inlineStr">
        <is>
          <t>Yes</t>
        </is>
      </c>
      <c r="H21884" t="n">
        <v>10</v>
      </c>
    </row>
    <row r="21885">
      <c r="A21885" t="inlineStr">
        <is>
          <t>2023-W8-2023-JCHAPS-Y30614</t>
        </is>
      </c>
      <c r="B21885" t="n">
        <v>2023</v>
      </c>
      <c r="C21885" t="n">
        <v>8</v>
      </c>
      <c r="D21885" t="inlineStr">
        <is>
          <t>2023-JCHAPS</t>
        </is>
      </c>
      <c r="E21885" t="inlineStr">
        <is>
          <t>Y30614</t>
        </is>
      </c>
      <c r="F21885" t="inlineStr">
        <is>
          <t>TE</t>
        </is>
      </c>
      <c r="G21885" t="inlineStr">
        <is>
          <t>Yes</t>
        </is>
      </c>
      <c r="H21885" t="n">
        <v>21.96</v>
      </c>
    </row>
    <row r="21886">
      <c r="A21886" t="inlineStr">
        <is>
          <t>2023-W8-2023-JCHAPS-Y31857</t>
        </is>
      </c>
      <c r="B21886" t="n">
        <v>2023</v>
      </c>
      <c r="C21886" t="n">
        <v>8</v>
      </c>
      <c r="D21886" t="inlineStr">
        <is>
          <t>2023-JCHAPS</t>
        </is>
      </c>
      <c r="E21886" t="inlineStr">
        <is>
          <t>Y31857</t>
        </is>
      </c>
      <c r="F21886" t="inlineStr">
        <is>
          <t>W/R/T FLEX</t>
        </is>
      </c>
      <c r="G21886" t="inlineStr">
        <is>
          <t>Yes</t>
        </is>
      </c>
      <c r="H21886" t="n">
        <v>12.3</v>
      </c>
    </row>
    <row r="21887">
      <c r="A21887" t="inlineStr">
        <is>
          <t>2023-W8-2023-JCHAPS-Y40296</t>
        </is>
      </c>
      <c r="B21887" t="n">
        <v>2023</v>
      </c>
      <c r="C21887" t="n">
        <v>8</v>
      </c>
      <c r="D21887" t="inlineStr">
        <is>
          <t>2023-JCHAPS</t>
        </is>
      </c>
      <c r="E21887" t="inlineStr">
        <is>
          <t>Y40296</t>
        </is>
      </c>
      <c r="F21887" t="inlineStr">
        <is>
          <t>K</t>
        </is>
      </c>
      <c r="G21887" t="inlineStr">
        <is>
          <t>Yes</t>
        </is>
      </c>
      <c r="H21887" t="n">
        <v>8</v>
      </c>
    </row>
    <row r="21888">
      <c r="A21888" t="inlineStr">
        <is>
          <t>2023-W8-2023-JCHAPS-Y-DEF:dallas</t>
        </is>
      </c>
      <c r="B21888" t="n">
        <v>2023</v>
      </c>
      <c r="C21888" t="n">
        <v>8</v>
      </c>
      <c r="D21888" t="inlineStr">
        <is>
          <t>2023-JCHAPS</t>
        </is>
      </c>
      <c r="E21888" t="inlineStr">
        <is>
          <t>Y-DEF:dallas</t>
        </is>
      </c>
      <c r="F21888" t="inlineStr">
        <is>
          <t>DST</t>
        </is>
      </c>
      <c r="G21888" t="inlineStr">
        <is>
          <t>Yes</t>
        </is>
      </c>
      <c r="H21888" t="n">
        <v>19.65</v>
      </c>
    </row>
    <row r="21889">
      <c r="A21889" t="inlineStr">
        <is>
          <t>2023-W8-2023-JCHAPS-Y32756</t>
        </is>
      </c>
      <c r="B21889" t="n">
        <v>2023</v>
      </c>
      <c r="C21889" t="n">
        <v>8</v>
      </c>
      <c r="D21889" t="inlineStr">
        <is>
          <t>2023-JCHAPS</t>
        </is>
      </c>
      <c r="E21889" t="inlineStr">
        <is>
          <t>Y32756</t>
        </is>
      </c>
      <c r="F21889" t="inlineStr">
        <is>
          <t>BN</t>
        </is>
      </c>
      <c r="G21889" t="inlineStr">
        <is>
          <t>No</t>
        </is>
      </c>
      <c r="H21889" t="n">
        <v>13.9</v>
      </c>
    </row>
    <row r="21890">
      <c r="A21890" t="inlineStr">
        <is>
          <t>2023-W8-2023-JCHAPS-Y28457</t>
        </is>
      </c>
      <c r="B21890" t="n">
        <v>2023</v>
      </c>
      <c r="C21890" t="n">
        <v>8</v>
      </c>
      <c r="D21890" t="inlineStr">
        <is>
          <t>2023-JCHAPS</t>
        </is>
      </c>
      <c r="E21890" t="inlineStr">
        <is>
          <t>Y28457</t>
        </is>
      </c>
      <c r="F21890" t="inlineStr">
        <is>
          <t>BN</t>
        </is>
      </c>
      <c r="G21890" t="inlineStr">
        <is>
          <t>No</t>
        </is>
      </c>
      <c r="H21890" t="n">
        <v>18.1</v>
      </c>
    </row>
    <row r="21891">
      <c r="A21891" t="inlineStr">
        <is>
          <t>2023-W8-2023-JCHAPS-Y32722</t>
        </is>
      </c>
      <c r="B21891" t="n">
        <v>2023</v>
      </c>
      <c r="C21891" t="n">
        <v>8</v>
      </c>
      <c r="D21891" t="inlineStr">
        <is>
          <t>2023-JCHAPS</t>
        </is>
      </c>
      <c r="E21891" t="inlineStr">
        <is>
          <t>Y32722</t>
        </is>
      </c>
      <c r="F21891" t="inlineStr">
        <is>
          <t>BN</t>
        </is>
      </c>
      <c r="G21891" t="inlineStr">
        <is>
          <t>No</t>
        </is>
      </c>
      <c r="H21891" t="n">
        <v>9</v>
      </c>
    </row>
    <row r="21892">
      <c r="A21892" t="inlineStr">
        <is>
          <t>2023-W8-2023-JCHAPS-Y31394</t>
        </is>
      </c>
      <c r="B21892" t="n">
        <v>2023</v>
      </c>
      <c r="C21892" t="n">
        <v>8</v>
      </c>
      <c r="D21892" t="inlineStr">
        <is>
          <t>2023-JCHAPS</t>
        </is>
      </c>
      <c r="E21892" t="inlineStr">
        <is>
          <t>Y31394</t>
        </is>
      </c>
      <c r="F21892" t="inlineStr">
        <is>
          <t>BN</t>
        </is>
      </c>
      <c r="G21892" t="inlineStr">
        <is>
          <t>No</t>
        </is>
      </c>
      <c r="H21892" t="n">
        <v>4.7</v>
      </c>
    </row>
    <row r="21893">
      <c r="A21893" t="inlineStr">
        <is>
          <t>2023-W8-2023-JCHAPS-Y40075</t>
        </is>
      </c>
      <c r="B21893" t="n">
        <v>2023</v>
      </c>
      <c r="C21893" t="n">
        <v>8</v>
      </c>
      <c r="D21893" t="inlineStr">
        <is>
          <t>2023-JCHAPS</t>
        </is>
      </c>
      <c r="E21893" t="inlineStr">
        <is>
          <t>Y40075</t>
        </is>
      </c>
      <c r="F21893" t="inlineStr">
        <is>
          <t>BN</t>
        </is>
      </c>
      <c r="G21893" t="inlineStr">
        <is>
          <t>No</t>
        </is>
      </c>
      <c r="H21893" t="n">
        <v>7.4</v>
      </c>
    </row>
    <row r="21894">
      <c r="A21894" t="inlineStr">
        <is>
          <t>2023-W8-2023-JCHAPS-Y34083</t>
        </is>
      </c>
      <c r="B21894" t="n">
        <v>2023</v>
      </c>
      <c r="C21894" t="n">
        <v>8</v>
      </c>
      <c r="D21894" t="inlineStr">
        <is>
          <t>2023-JCHAPS</t>
        </is>
      </c>
      <c r="E21894" t="inlineStr">
        <is>
          <t>Y34083</t>
        </is>
      </c>
      <c r="F21894" t="inlineStr">
        <is>
          <t>BN</t>
        </is>
      </c>
      <c r="G21894" t="inlineStr">
        <is>
          <t>No</t>
        </is>
      </c>
      <c r="H21894" t="n">
        <v>9.08</v>
      </c>
    </row>
    <row r="21895">
      <c r="A21895" t="inlineStr">
        <is>
          <t>2023-W8-2023-JCHAPS-Y33605</t>
        </is>
      </c>
      <c r="B21895" t="n">
        <v>2023</v>
      </c>
      <c r="C21895" t="n">
        <v>8</v>
      </c>
      <c r="D21895" t="inlineStr">
        <is>
          <t>2023-JCHAPS</t>
        </is>
      </c>
      <c r="E21895" t="inlineStr">
        <is>
          <t>Y33605</t>
        </is>
      </c>
      <c r="F21895" t="inlineStr">
        <is>
          <t>IR</t>
        </is>
      </c>
      <c r="G21895" t="inlineStr">
        <is>
          <t>No</t>
        </is>
      </c>
      <c r="H21895" t="n">
        <v>0</v>
      </c>
    </row>
    <row r="21896">
      <c r="A21896" t="inlineStr">
        <is>
          <t>2023-W8-2023-ABARBA-Y29235</t>
        </is>
      </c>
      <c r="B21896" t="n">
        <v>2023</v>
      </c>
      <c r="C21896" t="n">
        <v>8</v>
      </c>
      <c r="D21896" t="inlineStr">
        <is>
          <t>2023-ABARBA</t>
        </is>
      </c>
      <c r="E21896" t="inlineStr">
        <is>
          <t>Y29235</t>
        </is>
      </c>
      <c r="F21896" t="inlineStr">
        <is>
          <t>QB</t>
        </is>
      </c>
      <c r="G21896" t="inlineStr">
        <is>
          <t>Yes</t>
        </is>
      </c>
      <c r="H21896" t="n">
        <v>13.68</v>
      </c>
    </row>
    <row r="21897">
      <c r="A21897" t="inlineStr">
        <is>
          <t>2023-W8-2023-ABARBA-Y32695</t>
        </is>
      </c>
      <c r="B21897" t="n">
        <v>2023</v>
      </c>
      <c r="C21897" t="n">
        <v>8</v>
      </c>
      <c r="D21897" t="inlineStr">
        <is>
          <t>2023-ABARBA</t>
        </is>
      </c>
      <c r="E21897" t="inlineStr">
        <is>
          <t>Y32695</t>
        </is>
      </c>
      <c r="F21897" t="inlineStr">
        <is>
          <t>WR</t>
        </is>
      </c>
      <c r="G21897" t="inlineStr">
        <is>
          <t>Yes</t>
        </is>
      </c>
      <c r="H21897" t="n">
        <v>13.4</v>
      </c>
    </row>
    <row r="21898">
      <c r="A21898" t="inlineStr">
        <is>
          <t>2023-W8-2023-ABARBA-Y32687</t>
        </is>
      </c>
      <c r="B21898" t="n">
        <v>2023</v>
      </c>
      <c r="C21898" t="n">
        <v>8</v>
      </c>
      <c r="D21898" t="inlineStr">
        <is>
          <t>2023-ABARBA</t>
        </is>
      </c>
      <c r="E21898" t="inlineStr">
        <is>
          <t>Y32687</t>
        </is>
      </c>
      <c r="F21898" t="inlineStr">
        <is>
          <t>WR</t>
        </is>
      </c>
      <c r="G21898" t="inlineStr">
        <is>
          <t>Yes</t>
        </is>
      </c>
      <c r="H21898" t="n">
        <v>35</v>
      </c>
    </row>
    <row r="21899">
      <c r="A21899" t="inlineStr">
        <is>
          <t>2023-W8-2023-ABARBA-Y32711</t>
        </is>
      </c>
      <c r="B21899" t="n">
        <v>2023</v>
      </c>
      <c r="C21899" t="n">
        <v>8</v>
      </c>
      <c r="D21899" t="inlineStr">
        <is>
          <t>2023-ABARBA</t>
        </is>
      </c>
      <c r="E21899" t="inlineStr">
        <is>
          <t>Y32711</t>
        </is>
      </c>
      <c r="F21899" t="inlineStr">
        <is>
          <t>RB</t>
        </is>
      </c>
      <c r="G21899" t="inlineStr">
        <is>
          <t>Yes</t>
        </is>
      </c>
      <c r="H21899" t="n">
        <v>10.2</v>
      </c>
    </row>
    <row r="21900">
      <c r="A21900" t="inlineStr">
        <is>
          <t>2023-W8-2023-ABARBA-Y30972</t>
        </is>
      </c>
      <c r="B21900" t="n">
        <v>2023</v>
      </c>
      <c r="C21900" t="n">
        <v>8</v>
      </c>
      <c r="D21900" t="inlineStr">
        <is>
          <t>2023-ABARBA</t>
        </is>
      </c>
      <c r="E21900" t="inlineStr">
        <is>
          <t>Y30972</t>
        </is>
      </c>
      <c r="F21900" t="inlineStr">
        <is>
          <t>RB</t>
        </is>
      </c>
      <c r="G21900" t="inlineStr">
        <is>
          <t>Yes</t>
        </is>
      </c>
      <c r="H21900" t="n">
        <v>14.3</v>
      </c>
    </row>
    <row r="21901">
      <c r="A21901" t="inlineStr">
        <is>
          <t>2023-W8-2023-ABARBA-Y31840</t>
        </is>
      </c>
      <c r="B21901" t="n">
        <v>2023</v>
      </c>
      <c r="C21901" t="n">
        <v>8</v>
      </c>
      <c r="D21901" t="inlineStr">
        <is>
          <t>2023-ABARBA</t>
        </is>
      </c>
      <c r="E21901" t="inlineStr">
        <is>
          <t>Y31840</t>
        </is>
      </c>
      <c r="F21901" t="inlineStr">
        <is>
          <t>TE</t>
        </is>
      </c>
      <c r="G21901" t="inlineStr">
        <is>
          <t>Yes</t>
        </is>
      </c>
      <c r="H21901" t="n">
        <v>17.8</v>
      </c>
    </row>
    <row r="21902">
      <c r="A21902" t="inlineStr">
        <is>
          <t>2023-W8-2023-ABARBA-Y40042</t>
        </is>
      </c>
      <c r="B21902" t="n">
        <v>2023</v>
      </c>
      <c r="C21902" t="n">
        <v>8</v>
      </c>
      <c r="D21902" t="inlineStr">
        <is>
          <t>2023-ABARBA</t>
        </is>
      </c>
      <c r="E21902" t="inlineStr">
        <is>
          <t>Y40042</t>
        </is>
      </c>
      <c r="F21902" t="inlineStr">
        <is>
          <t>W/R/T FLEX</t>
        </is>
      </c>
      <c r="G21902" t="inlineStr">
        <is>
          <t>Yes</t>
        </is>
      </c>
      <c r="H21902" t="n">
        <v>17.9</v>
      </c>
    </row>
    <row r="21903">
      <c r="A21903" t="inlineStr">
        <is>
          <t>2023-W8-2023-ABARBA-Y33781</t>
        </is>
      </c>
      <c r="B21903" t="n">
        <v>2023</v>
      </c>
      <c r="C21903" t="n">
        <v>8</v>
      </c>
      <c r="D21903" t="inlineStr">
        <is>
          <t>2023-ABARBA</t>
        </is>
      </c>
      <c r="E21903" t="inlineStr">
        <is>
          <t>Y33781</t>
        </is>
      </c>
      <c r="F21903" t="inlineStr">
        <is>
          <t>K</t>
        </is>
      </c>
      <c r="G21903" t="inlineStr">
        <is>
          <t>Yes</t>
        </is>
      </c>
      <c r="H21903" t="n">
        <v>17</v>
      </c>
    </row>
    <row r="21904">
      <c r="A21904" t="inlineStr">
        <is>
          <t>2023-W8-2023-ABARBA-Y-DEF:cleveland</t>
        </is>
      </c>
      <c r="B21904" t="n">
        <v>2023</v>
      </c>
      <c r="C21904" t="n">
        <v>8</v>
      </c>
      <c r="D21904" t="inlineStr">
        <is>
          <t>2023-ABARBA</t>
        </is>
      </c>
      <c r="E21904" t="inlineStr">
        <is>
          <t>Y-DEF:cleveland</t>
        </is>
      </c>
      <c r="F21904" t="inlineStr">
        <is>
          <t>DST</t>
        </is>
      </c>
      <c r="G21904" t="inlineStr">
        <is>
          <t>Yes</t>
        </is>
      </c>
      <c r="H21904" t="n">
        <v>7.13</v>
      </c>
    </row>
    <row r="21905">
      <c r="A21905" t="inlineStr">
        <is>
          <t>2023-W8-2023-ABARBA-Y33445</t>
        </is>
      </c>
      <c r="B21905" t="n">
        <v>2023</v>
      </c>
      <c r="C21905" t="n">
        <v>8</v>
      </c>
      <c r="D21905" t="inlineStr">
        <is>
          <t>2023-ABARBA</t>
        </is>
      </c>
      <c r="E21905" t="inlineStr">
        <is>
          <t>Y33445</t>
        </is>
      </c>
      <c r="F21905" t="inlineStr">
        <is>
          <t>BN</t>
        </is>
      </c>
      <c r="G21905" t="inlineStr">
        <is>
          <t>No</t>
        </is>
      </c>
      <c r="H21905" t="n">
        <v>5.9</v>
      </c>
    </row>
    <row r="21906">
      <c r="A21906" t="inlineStr">
        <is>
          <t>2023-W8-2023-ABARBA-Y34009</t>
        </is>
      </c>
      <c r="B21906" t="n">
        <v>2023</v>
      </c>
      <c r="C21906" t="n">
        <v>8</v>
      </c>
      <c r="D21906" t="inlineStr">
        <is>
          <t>2023-ABARBA</t>
        </is>
      </c>
      <c r="E21906" t="inlineStr">
        <is>
          <t>Y34009</t>
        </is>
      </c>
      <c r="F21906" t="inlineStr">
        <is>
          <t>BN</t>
        </is>
      </c>
      <c r="G21906" t="inlineStr">
        <is>
          <t>No</t>
        </is>
      </c>
      <c r="H21906" t="n">
        <v>1.3</v>
      </c>
    </row>
    <row r="21907">
      <c r="A21907" t="inlineStr">
        <is>
          <t>2023-W8-2023-ABARBA-Y26804</t>
        </is>
      </c>
      <c r="B21907" t="n">
        <v>2023</v>
      </c>
      <c r="C21907" t="n">
        <v>8</v>
      </c>
      <c r="D21907" t="inlineStr">
        <is>
          <t>2023-ABARBA</t>
        </is>
      </c>
      <c r="E21907" t="inlineStr">
        <is>
          <t>Y26804</t>
        </is>
      </c>
      <c r="F21907" t="inlineStr">
        <is>
          <t>BN</t>
        </is>
      </c>
      <c r="G21907" t="inlineStr">
        <is>
          <t>No</t>
        </is>
      </c>
      <c r="H21907" t="n">
        <v>1.6</v>
      </c>
    </row>
    <row r="21908">
      <c r="A21908" t="inlineStr">
        <is>
          <t>2023-W8-2023-ABARBA-Y31906</t>
        </is>
      </c>
      <c r="B21908" t="n">
        <v>2023</v>
      </c>
      <c r="C21908" t="n">
        <v>8</v>
      </c>
      <c r="D21908" t="inlineStr">
        <is>
          <t>2023-ABARBA</t>
        </is>
      </c>
      <c r="E21908" t="inlineStr">
        <is>
          <t>Y31906</t>
        </is>
      </c>
      <c r="F21908" t="inlineStr">
        <is>
          <t>BN</t>
        </is>
      </c>
      <c r="G21908" t="inlineStr">
        <is>
          <t>No</t>
        </is>
      </c>
      <c r="H21908" t="n">
        <v>5.3</v>
      </c>
    </row>
    <row r="21909">
      <c r="A21909" t="inlineStr">
        <is>
          <t>2023-W8-2023-ABARBA-Y40430</t>
        </is>
      </c>
      <c r="B21909" t="n">
        <v>2023</v>
      </c>
      <c r="C21909" t="n">
        <v>8</v>
      </c>
      <c r="D21909" t="inlineStr">
        <is>
          <t>2023-ABARBA</t>
        </is>
      </c>
      <c r="E21909" t="inlineStr">
        <is>
          <t>Y40430</t>
        </is>
      </c>
      <c r="F21909" t="inlineStr">
        <is>
          <t>BN</t>
        </is>
      </c>
      <c r="G21909" t="inlineStr">
        <is>
          <t>No</t>
        </is>
      </c>
      <c r="H21909" t="n">
        <v>8.4</v>
      </c>
    </row>
    <row r="21910">
      <c r="A21910" t="inlineStr">
        <is>
          <t>2023-W8-2023-ABARBA-Y26662</t>
        </is>
      </c>
      <c r="B21910" t="n">
        <v>2023</v>
      </c>
      <c r="C21910" t="n">
        <v>8</v>
      </c>
      <c r="D21910" t="inlineStr">
        <is>
          <t>2023-ABARBA</t>
        </is>
      </c>
      <c r="E21910" t="inlineStr">
        <is>
          <t>Y26662</t>
        </is>
      </c>
      <c r="F21910" t="inlineStr">
        <is>
          <t>BN</t>
        </is>
      </c>
      <c r="G21910" t="inlineStr">
        <is>
          <t>No</t>
        </is>
      </c>
      <c r="H21910" t="n">
        <v>19.86</v>
      </c>
    </row>
    <row r="21911">
      <c r="A21911" t="inlineStr">
        <is>
          <t>2023-W8-2023-HUERO-Y33389</t>
        </is>
      </c>
      <c r="B21911" t="n">
        <v>2023</v>
      </c>
      <c r="C21911" t="n">
        <v>8</v>
      </c>
      <c r="D21911" t="inlineStr">
        <is>
          <t>2023-HUERO</t>
        </is>
      </c>
      <c r="E21911" t="inlineStr">
        <is>
          <t>Y33389</t>
        </is>
      </c>
      <c r="F21911" t="inlineStr">
        <is>
          <t>QB</t>
        </is>
      </c>
      <c r="G21911" t="inlineStr">
        <is>
          <t>Yes</t>
        </is>
      </c>
      <c r="H21911" t="n">
        <v>19.68</v>
      </c>
    </row>
    <row r="21912">
      <c r="A21912" t="inlineStr">
        <is>
          <t>2023-W8-2023-HUERO-Y32703</t>
        </is>
      </c>
      <c r="B21912" t="n">
        <v>2023</v>
      </c>
      <c r="C21912" t="n">
        <v>8</v>
      </c>
      <c r="D21912" t="inlineStr">
        <is>
          <t>2023-HUERO</t>
        </is>
      </c>
      <c r="E21912" t="inlineStr">
        <is>
          <t>Y32703</t>
        </is>
      </c>
      <c r="F21912" t="inlineStr">
        <is>
          <t>WR</t>
        </is>
      </c>
      <c r="G21912" t="inlineStr">
        <is>
          <t>Yes</t>
        </is>
      </c>
      <c r="H21912" t="n">
        <v>9.4</v>
      </c>
    </row>
    <row r="21913">
      <c r="A21913" t="inlineStr">
        <is>
          <t>2023-W8-2023-HUERO-Y40126</t>
        </is>
      </c>
      <c r="B21913" t="n">
        <v>2023</v>
      </c>
      <c r="C21913" t="n">
        <v>8</v>
      </c>
      <c r="D21913" t="inlineStr">
        <is>
          <t>2023-HUERO</t>
        </is>
      </c>
      <c r="E21913" t="inlineStr">
        <is>
          <t>Y40126</t>
        </is>
      </c>
      <c r="F21913" t="inlineStr">
        <is>
          <t>WR</t>
        </is>
      </c>
      <c r="G21913" t="inlineStr">
        <is>
          <t>Yes</t>
        </is>
      </c>
      <c r="H21913" t="n">
        <v>10.7</v>
      </c>
    </row>
    <row r="21914">
      <c r="A21914" t="inlineStr">
        <is>
          <t>2023-W8-2023-HUERO-Y33423</t>
        </is>
      </c>
      <c r="B21914" t="n">
        <v>2023</v>
      </c>
      <c r="C21914" t="n">
        <v>8</v>
      </c>
      <c r="D21914" t="inlineStr">
        <is>
          <t>2023-HUERO</t>
        </is>
      </c>
      <c r="E21914" t="inlineStr">
        <is>
          <t>Y33423</t>
        </is>
      </c>
      <c r="F21914" t="inlineStr">
        <is>
          <t>RB</t>
        </is>
      </c>
      <c r="G21914" t="inlineStr">
        <is>
          <t>Yes</t>
        </is>
      </c>
      <c r="H21914" t="n">
        <v>17.3</v>
      </c>
    </row>
    <row r="21915">
      <c r="A21915" t="inlineStr">
        <is>
          <t>2023-W8-2023-HUERO-Y34047</t>
        </is>
      </c>
      <c r="B21915" t="n">
        <v>2023</v>
      </c>
      <c r="C21915" t="n">
        <v>8</v>
      </c>
      <c r="D21915" t="inlineStr">
        <is>
          <t>2023-HUERO</t>
        </is>
      </c>
      <c r="E21915" t="inlineStr">
        <is>
          <t>Y34047</t>
        </is>
      </c>
      <c r="F21915" t="inlineStr">
        <is>
          <t>RB</t>
        </is>
      </c>
      <c r="G21915" t="inlineStr">
        <is>
          <t>Yes</t>
        </is>
      </c>
      <c r="H21915" t="n">
        <v>14.4</v>
      </c>
    </row>
    <row r="21916">
      <c r="A21916" t="inlineStr">
        <is>
          <t>2023-W8-2023-HUERO-Y26686</t>
        </is>
      </c>
      <c r="B21916" t="n">
        <v>2023</v>
      </c>
      <c r="C21916" t="n">
        <v>8</v>
      </c>
      <c r="D21916" t="inlineStr">
        <is>
          <t>2023-HUERO</t>
        </is>
      </c>
      <c r="E21916" t="inlineStr">
        <is>
          <t>Y26686</t>
        </is>
      </c>
      <c r="F21916" t="inlineStr">
        <is>
          <t>TE</t>
        </is>
      </c>
      <c r="G21916" t="inlineStr">
        <is>
          <t>Yes</t>
        </is>
      </c>
      <c r="H21916" t="n">
        <v>8.800000000000001</v>
      </c>
    </row>
    <row r="21917">
      <c r="A21917" t="inlineStr">
        <is>
          <t>2023-W8-2023-HUERO-Y33500</t>
        </is>
      </c>
      <c r="B21917" t="n">
        <v>2023</v>
      </c>
      <c r="C21917" t="n">
        <v>8</v>
      </c>
      <c r="D21917" t="inlineStr">
        <is>
          <t>2023-HUERO</t>
        </is>
      </c>
      <c r="E21917" t="inlineStr">
        <is>
          <t>Y33500</t>
        </is>
      </c>
      <c r="F21917" t="inlineStr">
        <is>
          <t>W/R/T FLEX</t>
        </is>
      </c>
      <c r="G21917" t="inlineStr">
        <is>
          <t>Yes</t>
        </is>
      </c>
      <c r="H21917" t="n">
        <v>13.8</v>
      </c>
    </row>
    <row r="21918">
      <c r="A21918" t="inlineStr">
        <is>
          <t>2023-W8-2023-HUERO-Y26800</t>
        </is>
      </c>
      <c r="B21918" t="n">
        <v>2023</v>
      </c>
      <c r="C21918" t="n">
        <v>8</v>
      </c>
      <c r="D21918" t="inlineStr">
        <is>
          <t>2023-HUERO</t>
        </is>
      </c>
      <c r="E21918" t="inlineStr">
        <is>
          <t>Y26800</t>
        </is>
      </c>
      <c r="F21918" t="inlineStr">
        <is>
          <t>K</t>
        </is>
      </c>
      <c r="G21918" t="inlineStr">
        <is>
          <t>Yes</t>
        </is>
      </c>
      <c r="H21918" t="n">
        <v>8</v>
      </c>
    </row>
    <row r="21919">
      <c r="A21919" t="inlineStr">
        <is>
          <t>2023-W8-2023-HUERO-Y-DEF:ny-jets</t>
        </is>
      </c>
      <c r="B21919" t="n">
        <v>2023</v>
      </c>
      <c r="C21919" t="n">
        <v>8</v>
      </c>
      <c r="D21919" t="inlineStr">
        <is>
          <t>2023-HUERO</t>
        </is>
      </c>
      <c r="E21919" t="inlineStr">
        <is>
          <t>Y-DEF:ny-jets</t>
        </is>
      </c>
      <c r="F21919" t="inlineStr">
        <is>
          <t>DST</t>
        </is>
      </c>
      <c r="G21919" t="inlineStr">
        <is>
          <t>Yes</t>
        </is>
      </c>
      <c r="H21919" t="n">
        <v>11.55</v>
      </c>
    </row>
    <row r="21920">
      <c r="A21920" t="inlineStr">
        <is>
          <t>2023-W8-2023-HUERO-Y34088</t>
        </is>
      </c>
      <c r="B21920" t="n">
        <v>2023</v>
      </c>
      <c r="C21920" t="n">
        <v>8</v>
      </c>
      <c r="D21920" t="inlineStr">
        <is>
          <t>2023-HUERO</t>
        </is>
      </c>
      <c r="E21920" t="inlineStr">
        <is>
          <t>Y34088</t>
        </is>
      </c>
      <c r="F21920" t="inlineStr">
        <is>
          <t>BN</t>
        </is>
      </c>
      <c r="G21920" t="inlineStr">
        <is>
          <t>No</t>
        </is>
      </c>
      <c r="H21920" t="n">
        <v>9.800000000000001</v>
      </c>
    </row>
    <row r="21921">
      <c r="A21921" t="inlineStr">
        <is>
          <t>2023-W8-2023-HUERO-Y34447</t>
        </is>
      </c>
      <c r="B21921" t="n">
        <v>2023</v>
      </c>
      <c r="C21921" t="n">
        <v>8</v>
      </c>
      <c r="D21921" t="inlineStr">
        <is>
          <t>2023-HUERO</t>
        </is>
      </c>
      <c r="E21921" t="inlineStr">
        <is>
          <t>Y34447</t>
        </is>
      </c>
      <c r="F21921" t="inlineStr">
        <is>
          <t>BN</t>
        </is>
      </c>
      <c r="G21921" t="inlineStr">
        <is>
          <t>No</t>
        </is>
      </c>
      <c r="H21921" t="n">
        <v>5.8</v>
      </c>
    </row>
    <row r="21922">
      <c r="A21922" t="inlineStr">
        <is>
          <t>2023-W8-2023-HUERO-Y32798</t>
        </is>
      </c>
      <c r="B21922" t="n">
        <v>2023</v>
      </c>
      <c r="C21922" t="n">
        <v>8</v>
      </c>
      <c r="D21922" t="inlineStr">
        <is>
          <t>2023-HUERO</t>
        </is>
      </c>
      <c r="E21922" t="inlineStr">
        <is>
          <t>Y32798</t>
        </is>
      </c>
      <c r="F21922" t="inlineStr">
        <is>
          <t>BN</t>
        </is>
      </c>
      <c r="G21922" t="inlineStr">
        <is>
          <t>No</t>
        </is>
      </c>
      <c r="H21922" t="n">
        <v>19.2</v>
      </c>
    </row>
    <row r="21923">
      <c r="A21923" t="inlineStr">
        <is>
          <t>2023-W8-2023-HUERO-Y32685</t>
        </is>
      </c>
      <c r="B21923" t="n">
        <v>2023</v>
      </c>
      <c r="C21923" t="n">
        <v>8</v>
      </c>
      <c r="D21923" t="inlineStr">
        <is>
          <t>2023-HUERO</t>
        </is>
      </c>
      <c r="E21923" t="inlineStr">
        <is>
          <t>Y32685</t>
        </is>
      </c>
      <c r="F21923" t="inlineStr">
        <is>
          <t>BN</t>
        </is>
      </c>
      <c r="G21923" t="inlineStr">
        <is>
          <t>No</t>
        </is>
      </c>
      <c r="H21923" t="n">
        <v>12</v>
      </c>
    </row>
    <row r="21924">
      <c r="A21924" t="inlineStr">
        <is>
          <t>2023-W8-2023-HUERO-Y40696</t>
        </is>
      </c>
      <c r="B21924" t="n">
        <v>2023</v>
      </c>
      <c r="C21924" t="n">
        <v>8</v>
      </c>
      <c r="D21924" t="inlineStr">
        <is>
          <t>2023-HUERO</t>
        </is>
      </c>
      <c r="E21924" t="inlineStr">
        <is>
          <t>Y40696</t>
        </is>
      </c>
      <c r="F21924" t="inlineStr">
        <is>
          <t>BN</t>
        </is>
      </c>
      <c r="G21924" t="inlineStr">
        <is>
          <t>No</t>
        </is>
      </c>
      <c r="H21924" t="n">
        <v>4.9</v>
      </c>
    </row>
    <row r="21925">
      <c r="A21925" t="inlineStr">
        <is>
          <t>2023-W8-2023-HUERO-Y33967</t>
        </is>
      </c>
      <c r="B21925" t="n">
        <v>2023</v>
      </c>
      <c r="C21925" t="n">
        <v>8</v>
      </c>
      <c r="D21925" t="inlineStr">
        <is>
          <t>2023-HUERO</t>
        </is>
      </c>
      <c r="E21925" t="inlineStr">
        <is>
          <t>Y33967</t>
        </is>
      </c>
      <c r="F21925" t="inlineStr">
        <is>
          <t>BN</t>
        </is>
      </c>
      <c r="G21925" t="inlineStr">
        <is>
          <t>No</t>
        </is>
      </c>
      <c r="H21925" t="n">
        <v>2.6</v>
      </c>
    </row>
    <row r="21926">
      <c r="A21926" t="inlineStr">
        <is>
          <t>2023-W8-2023-TONYCLIF-Y31002</t>
        </is>
      </c>
      <c r="B21926" t="n">
        <v>2023</v>
      </c>
      <c r="C21926" t="n">
        <v>8</v>
      </c>
      <c r="D21926" t="inlineStr">
        <is>
          <t>2023-TONYCLIF</t>
        </is>
      </c>
      <c r="E21926" t="inlineStr">
        <is>
          <t>Y31002</t>
        </is>
      </c>
      <c r="F21926" t="inlineStr">
        <is>
          <t>QB</t>
        </is>
      </c>
      <c r="G21926" t="inlineStr">
        <is>
          <t>Yes</t>
        </is>
      </c>
      <c r="H21926" t="n">
        <v>13.98</v>
      </c>
    </row>
    <row r="21927">
      <c r="A21927" t="inlineStr">
        <is>
          <t>2023-W8-2023-TONYCLIF-Y32231</t>
        </is>
      </c>
      <c r="B21927" t="n">
        <v>2023</v>
      </c>
      <c r="C21927" t="n">
        <v>8</v>
      </c>
      <c r="D21927" t="inlineStr">
        <is>
          <t>2023-TONYCLIF</t>
        </is>
      </c>
      <c r="E21927" t="inlineStr">
        <is>
          <t>Y32231</t>
        </is>
      </c>
      <c r="F21927" t="inlineStr">
        <is>
          <t>WR</t>
        </is>
      </c>
      <c r="G21927" t="inlineStr">
        <is>
          <t>Yes</t>
        </is>
      </c>
      <c r="H21927" t="n">
        <v>2.4</v>
      </c>
    </row>
    <row r="21928">
      <c r="A21928" t="inlineStr">
        <is>
          <t>2023-W8-2023-TONYCLIF-Y33465</t>
        </is>
      </c>
      <c r="B21928" t="n">
        <v>2023</v>
      </c>
      <c r="C21928" t="n">
        <v>8</v>
      </c>
      <c r="D21928" t="inlineStr">
        <is>
          <t>2023-TONYCLIF</t>
        </is>
      </c>
      <c r="E21928" t="inlineStr">
        <is>
          <t>Y33465</t>
        </is>
      </c>
      <c r="F21928" t="inlineStr">
        <is>
          <t>WR</t>
        </is>
      </c>
      <c r="G21928" t="inlineStr">
        <is>
          <t>Yes</t>
        </is>
      </c>
      <c r="H21928" t="n">
        <v>3.9</v>
      </c>
    </row>
    <row r="21929">
      <c r="A21929" t="inlineStr">
        <is>
          <t>2023-W8-2023-TONYCLIF-Y40055</t>
        </is>
      </c>
      <c r="B21929" t="n">
        <v>2023</v>
      </c>
      <c r="C21929" t="n">
        <v>8</v>
      </c>
      <c r="D21929" t="inlineStr">
        <is>
          <t>2023-TONYCLIF</t>
        </is>
      </c>
      <c r="E21929" t="inlineStr">
        <is>
          <t>Y40055</t>
        </is>
      </c>
      <c r="F21929" t="inlineStr">
        <is>
          <t>RB</t>
        </is>
      </c>
      <c r="G21929" t="inlineStr">
        <is>
          <t>Yes</t>
        </is>
      </c>
      <c r="H21929" t="n">
        <v>12.2</v>
      </c>
    </row>
    <row r="21930">
      <c r="A21930" t="inlineStr">
        <is>
          <t>2023-W8-2023-TONYCLIF-Y31856</t>
        </is>
      </c>
      <c r="B21930" t="n">
        <v>2023</v>
      </c>
      <c r="C21930" t="n">
        <v>8</v>
      </c>
      <c r="D21930" t="inlineStr">
        <is>
          <t>2023-TONYCLIF</t>
        </is>
      </c>
      <c r="E21930" t="inlineStr">
        <is>
          <t>Y31856</t>
        </is>
      </c>
      <c r="F21930" t="inlineStr">
        <is>
          <t>RB</t>
        </is>
      </c>
      <c r="G21930" t="inlineStr">
        <is>
          <t>Yes</t>
        </is>
      </c>
      <c r="H21930" t="n">
        <v>15.8</v>
      </c>
    </row>
    <row r="21931">
      <c r="A21931" t="inlineStr">
        <is>
          <t>2023-W8-2023-TONYCLIF-Y31019</t>
        </is>
      </c>
      <c r="B21931" t="n">
        <v>2023</v>
      </c>
      <c r="C21931" t="n">
        <v>8</v>
      </c>
      <c r="D21931" t="inlineStr">
        <is>
          <t>2023-TONYCLIF</t>
        </is>
      </c>
      <c r="E21931" t="inlineStr">
        <is>
          <t>Y31019</t>
        </is>
      </c>
      <c r="F21931" t="inlineStr">
        <is>
          <t>TE</t>
        </is>
      </c>
      <c r="G21931" t="inlineStr">
        <is>
          <t>Yes</t>
        </is>
      </c>
      <c r="H21931" t="n">
        <v>5.6</v>
      </c>
    </row>
    <row r="21932">
      <c r="A21932" t="inlineStr">
        <is>
          <t>2023-W8-2023-TONYCLIF-Y30230</t>
        </is>
      </c>
      <c r="B21932" t="n">
        <v>2023</v>
      </c>
      <c r="C21932" t="n">
        <v>8</v>
      </c>
      <c r="D21932" t="inlineStr">
        <is>
          <t>2023-TONYCLIF</t>
        </is>
      </c>
      <c r="E21932" t="inlineStr">
        <is>
          <t>Y30230</t>
        </is>
      </c>
      <c r="F21932" t="inlineStr">
        <is>
          <t>W/R/T FLEX</t>
        </is>
      </c>
      <c r="G21932" t="inlineStr">
        <is>
          <t>Yes</t>
        </is>
      </c>
      <c r="H21932" t="n">
        <v>-0.2</v>
      </c>
    </row>
    <row r="21933">
      <c r="A21933" t="inlineStr">
        <is>
          <t>2023-W8-2023-TONYCLIF-Y28378</t>
        </is>
      </c>
      <c r="B21933" t="n">
        <v>2023</v>
      </c>
      <c r="C21933" t="n">
        <v>8</v>
      </c>
      <c r="D21933" t="inlineStr">
        <is>
          <t>2023-TONYCLIF</t>
        </is>
      </c>
      <c r="E21933" t="inlineStr">
        <is>
          <t>Y28378</t>
        </is>
      </c>
      <c r="F21933" t="inlineStr">
        <is>
          <t>K</t>
        </is>
      </c>
      <c r="G21933" t="inlineStr">
        <is>
          <t>Yes</t>
        </is>
      </c>
      <c r="H21933" t="n">
        <v>6</v>
      </c>
    </row>
    <row r="21934">
      <c r="A21934" t="inlineStr">
        <is>
          <t>2023-W8-2023-TONYCLIF-Y-DEF:jacksonville</t>
        </is>
      </c>
      <c r="B21934" t="n">
        <v>2023</v>
      </c>
      <c r="C21934" t="n">
        <v>8</v>
      </c>
      <c r="D21934" t="inlineStr">
        <is>
          <t>2023-TONYCLIF</t>
        </is>
      </c>
      <c r="E21934" t="inlineStr">
        <is>
          <t>Y-DEF:jacksonville</t>
        </is>
      </c>
      <c r="F21934" t="inlineStr">
        <is>
          <t>DST</t>
        </is>
      </c>
      <c r="G21934" t="inlineStr">
        <is>
          <t>Yes</t>
        </is>
      </c>
      <c r="H21934" t="n">
        <v>16.3</v>
      </c>
    </row>
    <row r="21935">
      <c r="A21935" t="inlineStr">
        <is>
          <t>2023-W8-2023-TONYCLIF-Y40097</t>
        </is>
      </c>
      <c r="B21935" t="n">
        <v>2023</v>
      </c>
      <c r="C21935" t="n">
        <v>8</v>
      </c>
      <c r="D21935" t="inlineStr">
        <is>
          <t>2023-TONYCLIF</t>
        </is>
      </c>
      <c r="E21935" t="inlineStr">
        <is>
          <t>Y40097</t>
        </is>
      </c>
      <c r="F21935" t="inlineStr">
        <is>
          <t>BN</t>
        </is>
      </c>
      <c r="G21935" t="inlineStr">
        <is>
          <t>No</t>
        </is>
      </c>
      <c r="H21935" t="n">
        <v>5.23</v>
      </c>
    </row>
    <row r="21936">
      <c r="A21936" t="inlineStr">
        <is>
          <t>2023-W8-2023-TONYCLIF-Y34218</t>
        </is>
      </c>
      <c r="B21936" t="n">
        <v>2023</v>
      </c>
      <c r="C21936" t="n">
        <v>8</v>
      </c>
      <c r="D21936" t="inlineStr">
        <is>
          <t>2023-TONYCLIF</t>
        </is>
      </c>
      <c r="E21936" t="inlineStr">
        <is>
          <t>Y34218</t>
        </is>
      </c>
      <c r="F21936" t="inlineStr">
        <is>
          <t>BN</t>
        </is>
      </c>
      <c r="G21936" t="inlineStr">
        <is>
          <t>No</t>
        </is>
      </c>
      <c r="H21936" t="n">
        <v>22.3</v>
      </c>
    </row>
    <row r="21937">
      <c r="A21937" t="inlineStr">
        <is>
          <t>2023-W8-2023-TONYCLIF-Y29281</t>
        </is>
      </c>
      <c r="B21937" t="n">
        <v>2023</v>
      </c>
      <c r="C21937" t="n">
        <v>8</v>
      </c>
      <c r="D21937" t="inlineStr">
        <is>
          <t>2023-TONYCLIF</t>
        </is>
      </c>
      <c r="E21937" t="inlineStr">
        <is>
          <t>Y29281</t>
        </is>
      </c>
      <c r="F21937" t="inlineStr">
        <is>
          <t>BN</t>
        </is>
      </c>
      <c r="G21937" t="inlineStr">
        <is>
          <t>No</t>
        </is>
      </c>
      <c r="H21937" t="n">
        <v>8.800000000000001</v>
      </c>
    </row>
    <row r="21938">
      <c r="A21938" t="inlineStr">
        <is>
          <t>2023-W8-2023-TONYCLIF-Y40048</t>
        </is>
      </c>
      <c r="B21938" t="n">
        <v>2023</v>
      </c>
      <c r="C21938" t="n">
        <v>8</v>
      </c>
      <c r="D21938" t="inlineStr">
        <is>
          <t>2023-TONYCLIF</t>
        </is>
      </c>
      <c r="E21938" t="inlineStr">
        <is>
          <t>Y40048</t>
        </is>
      </c>
      <c r="F21938" t="inlineStr">
        <is>
          <t>BN</t>
        </is>
      </c>
      <c r="G21938" t="inlineStr">
        <is>
          <t>No</t>
        </is>
      </c>
      <c r="H21938" t="n">
        <v>15</v>
      </c>
    </row>
    <row r="21939">
      <c r="A21939" t="inlineStr">
        <is>
          <t>2023-W8-2023-TONYCLIF-Y33582</t>
        </is>
      </c>
      <c r="B21939" t="n">
        <v>2023</v>
      </c>
      <c r="C21939" t="n">
        <v>8</v>
      </c>
      <c r="D21939" t="inlineStr">
        <is>
          <t>2023-TONYCLIF</t>
        </is>
      </c>
      <c r="E21939" t="inlineStr">
        <is>
          <t>Y33582</t>
        </is>
      </c>
      <c r="F21939" t="inlineStr">
        <is>
          <t>BN</t>
        </is>
      </c>
      <c r="G21939" t="inlineStr">
        <is>
          <t>No</t>
        </is>
      </c>
      <c r="H21939" t="n">
        <v>0.2</v>
      </c>
    </row>
    <row r="21940">
      <c r="A21940" t="inlineStr">
        <is>
          <t>2023-W8-2023-TONYCLIF-Y31137</t>
        </is>
      </c>
      <c r="B21940" t="n">
        <v>2023</v>
      </c>
      <c r="C21940" t="n">
        <v>8</v>
      </c>
      <c r="D21940" t="inlineStr">
        <is>
          <t>2023-TONYCLIF</t>
        </is>
      </c>
      <c r="E21940" t="inlineStr">
        <is>
          <t>Y31137</t>
        </is>
      </c>
      <c r="F21940" t="inlineStr">
        <is>
          <t>BN</t>
        </is>
      </c>
      <c r="G21940" t="inlineStr">
        <is>
          <t>No</t>
        </is>
      </c>
      <c r="H21940" t="n">
        <v>2</v>
      </c>
    </row>
    <row r="21941">
      <c r="A21941" t="inlineStr">
        <is>
          <t>2023-W8-2023-TONYCLIF-Y31868</t>
        </is>
      </c>
      <c r="B21941" t="n">
        <v>2023</v>
      </c>
      <c r="C21941" t="n">
        <v>8</v>
      </c>
      <c r="D21941" t="inlineStr">
        <is>
          <t>2023-TONYCLIF</t>
        </is>
      </c>
      <c r="E21941" t="inlineStr">
        <is>
          <t>Y31868</t>
        </is>
      </c>
      <c r="F21941" t="inlineStr">
        <is>
          <t>IR</t>
        </is>
      </c>
      <c r="G21941" t="inlineStr">
        <is>
          <t>No</t>
        </is>
      </c>
      <c r="H21941" t="n">
        <v>0</v>
      </c>
    </row>
    <row r="21942">
      <c r="A21942" t="inlineStr">
        <is>
          <t>2023-W8-2023-PACO-Y30977</t>
        </is>
      </c>
      <c r="B21942" t="n">
        <v>2023</v>
      </c>
      <c r="C21942" t="n">
        <v>8</v>
      </c>
      <c r="D21942" t="inlineStr">
        <is>
          <t>2023-PACO</t>
        </is>
      </c>
      <c r="E21942" t="inlineStr">
        <is>
          <t>Y30977</t>
        </is>
      </c>
      <c r="F21942" t="inlineStr">
        <is>
          <t>QB</t>
        </is>
      </c>
      <c r="G21942" t="inlineStr">
        <is>
          <t>Yes</t>
        </is>
      </c>
      <c r="H21942" t="n">
        <v>34.06</v>
      </c>
    </row>
    <row r="21943">
      <c r="A21943" t="inlineStr">
        <is>
          <t>2023-W8-2023-PACO-Y40039</t>
        </is>
      </c>
      <c r="B21943" t="n">
        <v>2023</v>
      </c>
      <c r="C21943" t="n">
        <v>8</v>
      </c>
      <c r="D21943" t="inlineStr">
        <is>
          <t>2023-PACO</t>
        </is>
      </c>
      <c r="E21943" t="inlineStr">
        <is>
          <t>Y40039</t>
        </is>
      </c>
      <c r="F21943" t="inlineStr">
        <is>
          <t>WR</t>
        </is>
      </c>
      <c r="G21943" t="inlineStr">
        <is>
          <t>Yes</t>
        </is>
      </c>
      <c r="H21943" t="n">
        <v>4.4</v>
      </c>
    </row>
    <row r="21944">
      <c r="A21944" t="inlineStr">
        <is>
          <t>2023-W8-2023-PACO-Y31896</t>
        </is>
      </c>
      <c r="B21944" t="n">
        <v>2023</v>
      </c>
      <c r="C21944" t="n">
        <v>8</v>
      </c>
      <c r="D21944" t="inlineStr">
        <is>
          <t>2023-PACO</t>
        </is>
      </c>
      <c r="E21944" t="inlineStr">
        <is>
          <t>Y31896</t>
        </is>
      </c>
      <c r="F21944" t="inlineStr">
        <is>
          <t>WR</t>
        </is>
      </c>
      <c r="G21944" t="inlineStr">
        <is>
          <t>Yes</t>
        </is>
      </c>
      <c r="H21944" t="n">
        <v>9.199999999999999</v>
      </c>
    </row>
    <row r="21945">
      <c r="A21945" t="inlineStr">
        <is>
          <t>2023-W8-2023-PACO-Y33413</t>
        </is>
      </c>
      <c r="B21945" t="n">
        <v>2023</v>
      </c>
      <c r="C21945" t="n">
        <v>8</v>
      </c>
      <c r="D21945" t="inlineStr">
        <is>
          <t>2023-PACO</t>
        </is>
      </c>
      <c r="E21945" t="inlineStr">
        <is>
          <t>Y33413</t>
        </is>
      </c>
      <c r="F21945" t="inlineStr">
        <is>
          <t>RB</t>
        </is>
      </c>
      <c r="G21945" t="inlineStr">
        <is>
          <t>Yes</t>
        </is>
      </c>
      <c r="H21945" t="n">
        <v>26.4</v>
      </c>
    </row>
    <row r="21946">
      <c r="A21946" t="inlineStr">
        <is>
          <t>2023-W8-2023-PACO-Y30423</t>
        </is>
      </c>
      <c r="B21946" t="n">
        <v>2023</v>
      </c>
      <c r="C21946" t="n">
        <v>8</v>
      </c>
      <c r="D21946" t="inlineStr">
        <is>
          <t>2023-PACO</t>
        </is>
      </c>
      <c r="E21946" t="inlineStr">
        <is>
          <t>Y30423</t>
        </is>
      </c>
      <c r="F21946" t="inlineStr">
        <is>
          <t>RB</t>
        </is>
      </c>
      <c r="G21946" t="inlineStr">
        <is>
          <t>Yes</t>
        </is>
      </c>
      <c r="H21946" t="n">
        <v>19.8</v>
      </c>
    </row>
    <row r="21947">
      <c r="A21947" t="inlineStr">
        <is>
          <t>2023-W8-2023-PACO-Y40064</t>
        </is>
      </c>
      <c r="B21947" t="n">
        <v>2023</v>
      </c>
      <c r="C21947" t="n">
        <v>8</v>
      </c>
      <c r="D21947" t="inlineStr">
        <is>
          <t>2023-PACO</t>
        </is>
      </c>
      <c r="E21947" t="inlineStr">
        <is>
          <t>Y40064</t>
        </is>
      </c>
      <c r="F21947" t="inlineStr">
        <is>
          <t>TE</t>
        </is>
      </c>
      <c r="G21947" t="inlineStr">
        <is>
          <t>Yes</t>
        </is>
      </c>
      <c r="H21947" t="n">
        <v>15.7</v>
      </c>
    </row>
    <row r="21948">
      <c r="A21948" t="inlineStr">
        <is>
          <t>2023-W8-2023-PACO-Y31424</t>
        </is>
      </c>
      <c r="B21948" t="n">
        <v>2023</v>
      </c>
      <c r="C21948" t="n">
        <v>8</v>
      </c>
      <c r="D21948" t="inlineStr">
        <is>
          <t>2023-PACO</t>
        </is>
      </c>
      <c r="E21948" t="inlineStr">
        <is>
          <t>Y31424</t>
        </is>
      </c>
      <c r="F21948" t="inlineStr">
        <is>
          <t>W/R/T FLEX</t>
        </is>
      </c>
      <c r="G21948" t="inlineStr">
        <is>
          <t>Yes</t>
        </is>
      </c>
      <c r="H21948" t="n">
        <v>28.4</v>
      </c>
    </row>
    <row r="21949">
      <c r="A21949" t="inlineStr">
        <is>
          <t>2023-W8-2023-PACO-Y30266</t>
        </is>
      </c>
      <c r="B21949" t="n">
        <v>2023</v>
      </c>
      <c r="C21949" t="n">
        <v>8</v>
      </c>
      <c r="D21949" t="inlineStr">
        <is>
          <t>2023-PACO</t>
        </is>
      </c>
      <c r="E21949" t="inlineStr">
        <is>
          <t>Y30266</t>
        </is>
      </c>
      <c r="F21949" t="inlineStr">
        <is>
          <t>K</t>
        </is>
      </c>
      <c r="G21949" t="inlineStr">
        <is>
          <t>Yes</t>
        </is>
      </c>
      <c r="H21949" t="n">
        <v>10</v>
      </c>
    </row>
    <row r="21950">
      <c r="A21950" t="inlineStr">
        <is>
          <t>2023-W8-2023-PACO-Y-DEF:miami</t>
        </is>
      </c>
      <c r="B21950" t="n">
        <v>2023</v>
      </c>
      <c r="C21950" t="n">
        <v>8</v>
      </c>
      <c r="D21950" t="inlineStr">
        <is>
          <t>2023-PACO</t>
        </is>
      </c>
      <c r="E21950" t="inlineStr">
        <is>
          <t>Y-DEF:miami</t>
        </is>
      </c>
      <c r="F21950" t="inlineStr">
        <is>
          <t>DST</t>
        </is>
      </c>
      <c r="G21950" t="inlineStr">
        <is>
          <t>Yes</t>
        </is>
      </c>
      <c r="H21950" t="n">
        <v>8.800000000000001</v>
      </c>
    </row>
    <row r="21951">
      <c r="A21951" t="inlineStr">
        <is>
          <t>2023-W8-2023-PACO-Y32846</t>
        </is>
      </c>
      <c r="B21951" t="n">
        <v>2023</v>
      </c>
      <c r="C21951" t="n">
        <v>8</v>
      </c>
      <c r="D21951" t="inlineStr">
        <is>
          <t>2023-PACO</t>
        </is>
      </c>
      <c r="E21951" t="inlineStr">
        <is>
          <t>Y32846</t>
        </is>
      </c>
      <c r="F21951" t="inlineStr">
        <is>
          <t>BN</t>
        </is>
      </c>
      <c r="G21951" t="inlineStr">
        <is>
          <t>No</t>
        </is>
      </c>
      <c r="H21951" t="n">
        <v>13.9</v>
      </c>
    </row>
    <row r="21952">
      <c r="A21952" t="inlineStr">
        <is>
          <t>2023-W8-2023-PACO-Y33963</t>
        </is>
      </c>
      <c r="B21952" t="n">
        <v>2023</v>
      </c>
      <c r="C21952" t="n">
        <v>8</v>
      </c>
      <c r="D21952" t="inlineStr">
        <is>
          <t>2023-PACO</t>
        </is>
      </c>
      <c r="E21952" t="inlineStr">
        <is>
          <t>Y33963</t>
        </is>
      </c>
      <c r="F21952" t="inlineStr">
        <is>
          <t>BN</t>
        </is>
      </c>
      <c r="G21952" t="inlineStr">
        <is>
          <t>No</t>
        </is>
      </c>
      <c r="H21952" t="n">
        <v>8</v>
      </c>
    </row>
    <row r="21953">
      <c r="A21953" t="inlineStr">
        <is>
          <t>2023-W8-2023-PACO-Y26650</t>
        </is>
      </c>
      <c r="B21953" t="n">
        <v>2023</v>
      </c>
      <c r="C21953" t="n">
        <v>8</v>
      </c>
      <c r="D21953" t="inlineStr">
        <is>
          <t>2023-PACO</t>
        </is>
      </c>
      <c r="E21953" t="inlineStr">
        <is>
          <t>Y26650</t>
        </is>
      </c>
      <c r="F21953" t="inlineStr">
        <is>
          <t>BN</t>
        </is>
      </c>
      <c r="G21953" t="inlineStr">
        <is>
          <t>No</t>
        </is>
      </c>
      <c r="H21953" t="n">
        <v>36.8</v>
      </c>
    </row>
    <row r="21954">
      <c r="A21954" t="inlineStr">
        <is>
          <t>2023-W8-2023-PACO-Y33392</t>
        </is>
      </c>
      <c r="B21954" t="n">
        <v>2023</v>
      </c>
      <c r="C21954" t="n">
        <v>8</v>
      </c>
      <c r="D21954" t="inlineStr">
        <is>
          <t>2023-PACO</t>
        </is>
      </c>
      <c r="E21954" t="inlineStr">
        <is>
          <t>Y33392</t>
        </is>
      </c>
      <c r="F21954" t="inlineStr">
        <is>
          <t>BN</t>
        </is>
      </c>
      <c r="G21954" t="inlineStr">
        <is>
          <t>No</t>
        </is>
      </c>
      <c r="H21954" t="n">
        <v>5</v>
      </c>
    </row>
    <row r="21955">
      <c r="A21955" t="inlineStr">
        <is>
          <t>2023-W8-2023-PACO-Y30199</t>
        </is>
      </c>
      <c r="B21955" t="n">
        <v>2023</v>
      </c>
      <c r="C21955" t="n">
        <v>8</v>
      </c>
      <c r="D21955" t="inlineStr">
        <is>
          <t>2023-PACO</t>
        </is>
      </c>
      <c r="E21955" t="inlineStr">
        <is>
          <t>Y30199</t>
        </is>
      </c>
      <c r="F21955" t="inlineStr">
        <is>
          <t>BN</t>
        </is>
      </c>
      <c r="G21955" t="inlineStr">
        <is>
          <t>No</t>
        </is>
      </c>
      <c r="H21955" t="n">
        <v>13.2</v>
      </c>
    </row>
    <row r="21956">
      <c r="A21956" t="inlineStr">
        <is>
          <t>2023-W8-2023-PACO-Y-DEF:indianapolis</t>
        </is>
      </c>
      <c r="B21956" t="n">
        <v>2023</v>
      </c>
      <c r="C21956" t="n">
        <v>8</v>
      </c>
      <c r="D21956" t="inlineStr">
        <is>
          <t>2023-PACO</t>
        </is>
      </c>
      <c r="E21956" t="inlineStr">
        <is>
          <t>Y-DEF:indianapolis</t>
        </is>
      </c>
      <c r="F21956" t="inlineStr">
        <is>
          <t>BN</t>
        </is>
      </c>
      <c r="G21956" t="inlineStr">
        <is>
          <t>No</t>
        </is>
      </c>
      <c r="H21956" t="n">
        <v>-0.83</v>
      </c>
    </row>
    <row r="21957">
      <c r="A21957" t="inlineStr">
        <is>
          <t>2023-W8-2023-VARO-Y9265</t>
        </is>
      </c>
      <c r="B21957" t="n">
        <v>2023</v>
      </c>
      <c r="C21957" t="n">
        <v>8</v>
      </c>
      <c r="D21957" t="inlineStr">
        <is>
          <t>2023-VARO</t>
        </is>
      </c>
      <c r="E21957" t="inlineStr">
        <is>
          <t>Y9265</t>
        </is>
      </c>
      <c r="F21957" t="inlineStr">
        <is>
          <t>QB</t>
        </is>
      </c>
      <c r="G21957" t="inlineStr">
        <is>
          <t>Yes</t>
        </is>
      </c>
      <c r="H21957" t="n">
        <v>12.38</v>
      </c>
    </row>
    <row r="21958">
      <c r="A21958" t="inlineStr">
        <is>
          <t>2023-W8-2023-VARO-Y33966</t>
        </is>
      </c>
      <c r="B21958" t="n">
        <v>2023</v>
      </c>
      <c r="C21958" t="n">
        <v>8</v>
      </c>
      <c r="D21958" t="inlineStr">
        <is>
          <t>2023-VARO</t>
        </is>
      </c>
      <c r="E21958" t="inlineStr">
        <is>
          <t>Y33966</t>
        </is>
      </c>
      <c r="F21958" t="inlineStr">
        <is>
          <t>WR</t>
        </is>
      </c>
      <c r="G21958" t="inlineStr">
        <is>
          <t>Yes</t>
        </is>
      </c>
      <c r="H21958" t="n">
        <v>7.1</v>
      </c>
    </row>
    <row r="21959">
      <c r="A21959" t="inlineStr">
        <is>
          <t>2023-W8-2023-VARO-Y33393</t>
        </is>
      </c>
      <c r="B21959" t="n">
        <v>2023</v>
      </c>
      <c r="C21959" t="n">
        <v>8</v>
      </c>
      <c r="D21959" t="inlineStr">
        <is>
          <t>2023-VARO</t>
        </is>
      </c>
      <c r="E21959" t="inlineStr">
        <is>
          <t>Y33393</t>
        </is>
      </c>
      <c r="F21959" t="inlineStr">
        <is>
          <t>WR</t>
        </is>
      </c>
      <c r="G21959" t="inlineStr">
        <is>
          <t>Yes</t>
        </is>
      </c>
      <c r="H21959" t="n">
        <v>20.2</v>
      </c>
    </row>
    <row r="21960">
      <c r="A21960" t="inlineStr">
        <is>
          <t>2023-W8-2023-VARO-Y34019</t>
        </is>
      </c>
      <c r="B21960" t="n">
        <v>2023</v>
      </c>
      <c r="C21960" t="n">
        <v>8</v>
      </c>
      <c r="D21960" t="inlineStr">
        <is>
          <t>2023-VARO</t>
        </is>
      </c>
      <c r="E21960" t="inlineStr">
        <is>
          <t>Y34019</t>
        </is>
      </c>
      <c r="F21960" t="inlineStr">
        <is>
          <t>RB</t>
        </is>
      </c>
      <c r="G21960" t="inlineStr">
        <is>
          <t>Yes</t>
        </is>
      </c>
      <c r="H21960" t="n">
        <v>7.8</v>
      </c>
    </row>
    <row r="21961">
      <c r="A21961" t="inlineStr">
        <is>
          <t>2023-W8-2023-VARO-Y33508</t>
        </is>
      </c>
      <c r="B21961" t="n">
        <v>2023</v>
      </c>
      <c r="C21961" t="n">
        <v>8</v>
      </c>
      <c r="D21961" t="inlineStr">
        <is>
          <t>2023-VARO</t>
        </is>
      </c>
      <c r="E21961" t="inlineStr">
        <is>
          <t>Y33508</t>
        </is>
      </c>
      <c r="F21961" t="inlineStr">
        <is>
          <t>RB</t>
        </is>
      </c>
      <c r="G21961" t="inlineStr">
        <is>
          <t>Yes</t>
        </is>
      </c>
      <c r="H21961" t="n">
        <v>6</v>
      </c>
    </row>
    <row r="21962">
      <c r="A21962" t="inlineStr">
        <is>
          <t>2023-W8-2023-VARO-Y34085</t>
        </is>
      </c>
      <c r="B21962" t="n">
        <v>2023</v>
      </c>
      <c r="C21962" t="n">
        <v>8</v>
      </c>
      <c r="D21962" t="inlineStr">
        <is>
          <t>2023-VARO</t>
        </is>
      </c>
      <c r="E21962" t="inlineStr">
        <is>
          <t>Y34085</t>
        </is>
      </c>
      <c r="F21962" t="inlineStr">
        <is>
          <t>TE</t>
        </is>
      </c>
      <c r="G21962" t="inlineStr">
        <is>
          <t>Yes</t>
        </is>
      </c>
      <c r="H21962" t="n">
        <v>12.7</v>
      </c>
    </row>
    <row r="21963">
      <c r="A21963" t="inlineStr">
        <is>
          <t>2023-W8-2023-VARO-Y34063</t>
        </is>
      </c>
      <c r="B21963" t="n">
        <v>2023</v>
      </c>
      <c r="C21963" t="n">
        <v>8</v>
      </c>
      <c r="D21963" t="inlineStr">
        <is>
          <t>2023-VARO</t>
        </is>
      </c>
      <c r="E21963" t="inlineStr">
        <is>
          <t>Y34063</t>
        </is>
      </c>
      <c r="F21963" t="inlineStr">
        <is>
          <t>W/R/T FLEX</t>
        </is>
      </c>
      <c r="G21963" t="inlineStr">
        <is>
          <t>Yes</t>
        </is>
      </c>
      <c r="H21963" t="n">
        <v>4.6</v>
      </c>
    </row>
    <row r="21964">
      <c r="A21964" t="inlineStr">
        <is>
          <t>2023-W8-2023-VARO-Y30346</t>
        </is>
      </c>
      <c r="B21964" t="n">
        <v>2023</v>
      </c>
      <c r="C21964" t="n">
        <v>8</v>
      </c>
      <c r="D21964" t="inlineStr">
        <is>
          <t>2023-VARO</t>
        </is>
      </c>
      <c r="E21964" t="inlineStr">
        <is>
          <t>Y30346</t>
        </is>
      </c>
      <c r="F21964" t="inlineStr">
        <is>
          <t>K</t>
        </is>
      </c>
      <c r="G21964" t="inlineStr">
        <is>
          <t>Yes</t>
        </is>
      </c>
      <c r="H21964" t="n">
        <v>11</v>
      </c>
    </row>
    <row r="21965">
      <c r="A21965" t="inlineStr">
        <is>
          <t>2023-W8-2023-VARO-Y-DEF:baltimore</t>
        </is>
      </c>
      <c r="B21965" t="n">
        <v>2023</v>
      </c>
      <c r="C21965" t="n">
        <v>8</v>
      </c>
      <c r="D21965" t="inlineStr">
        <is>
          <t>2023-VARO</t>
        </is>
      </c>
      <c r="E21965" t="inlineStr">
        <is>
          <t>Y-DEF:baltimore</t>
        </is>
      </c>
      <c r="F21965" t="inlineStr">
        <is>
          <t>DST</t>
        </is>
      </c>
      <c r="G21965" t="inlineStr">
        <is>
          <t>Yes</t>
        </is>
      </c>
      <c r="H21965" t="n">
        <v>9.279999999999999</v>
      </c>
    </row>
    <row r="21966">
      <c r="A21966" t="inlineStr">
        <is>
          <t>2023-W8-2023-VARO-Y40074</t>
        </is>
      </c>
      <c r="B21966" t="n">
        <v>2023</v>
      </c>
      <c r="C21966" t="n">
        <v>8</v>
      </c>
      <c r="D21966" t="inlineStr">
        <is>
          <t>2023-VARO</t>
        </is>
      </c>
      <c r="E21966" t="inlineStr">
        <is>
          <t>Y40074</t>
        </is>
      </c>
      <c r="F21966" t="inlineStr">
        <is>
          <t>BN</t>
        </is>
      </c>
      <c r="G21966" t="inlineStr">
        <is>
          <t>No</t>
        </is>
      </c>
      <c r="H21966" t="n">
        <v>1.9</v>
      </c>
    </row>
    <row r="21967">
      <c r="A21967" t="inlineStr">
        <is>
          <t>2023-W8-2023-VARO-Y34007</t>
        </is>
      </c>
      <c r="B21967" t="n">
        <v>2023</v>
      </c>
      <c r="C21967" t="n">
        <v>8</v>
      </c>
      <c r="D21967" t="inlineStr">
        <is>
          <t>2023-VARO</t>
        </is>
      </c>
      <c r="E21967" t="inlineStr">
        <is>
          <t>Y34007</t>
        </is>
      </c>
      <c r="F21967" t="inlineStr">
        <is>
          <t>BN</t>
        </is>
      </c>
      <c r="G21967" t="inlineStr">
        <is>
          <t>No</t>
        </is>
      </c>
      <c r="H21967" t="n">
        <v>8.699999999999999</v>
      </c>
    </row>
    <row r="21968">
      <c r="A21968" t="inlineStr">
        <is>
          <t>2023-W8-2023-VARO-Y40041</t>
        </is>
      </c>
      <c r="B21968" t="n">
        <v>2023</v>
      </c>
      <c r="C21968" t="n">
        <v>8</v>
      </c>
      <c r="D21968" t="inlineStr">
        <is>
          <t>2023-VARO</t>
        </is>
      </c>
      <c r="E21968" t="inlineStr">
        <is>
          <t>Y40041</t>
        </is>
      </c>
      <c r="F21968" t="inlineStr">
        <is>
          <t>BN</t>
        </is>
      </c>
      <c r="G21968" t="inlineStr">
        <is>
          <t>No</t>
        </is>
      </c>
      <c r="H21968" t="n">
        <v>11.1</v>
      </c>
    </row>
    <row r="21969">
      <c r="A21969" t="inlineStr">
        <is>
          <t>2023-W8-2023-VARO-Y31885</t>
        </is>
      </c>
      <c r="B21969" t="n">
        <v>2023</v>
      </c>
      <c r="C21969" t="n">
        <v>8</v>
      </c>
      <c r="D21969" t="inlineStr">
        <is>
          <t>2023-VARO</t>
        </is>
      </c>
      <c r="E21969" t="inlineStr">
        <is>
          <t>Y31885</t>
        </is>
      </c>
      <c r="F21969" t="inlineStr">
        <is>
          <t>BN</t>
        </is>
      </c>
      <c r="G21969" t="inlineStr">
        <is>
          <t>No</t>
        </is>
      </c>
      <c r="H21969" t="n">
        <v>0</v>
      </c>
    </row>
    <row r="21970">
      <c r="A21970" t="inlineStr">
        <is>
          <t>2023-W8-2023-VARO-Y40090</t>
        </is>
      </c>
      <c r="B21970" t="n">
        <v>2023</v>
      </c>
      <c r="C21970" t="n">
        <v>8</v>
      </c>
      <c r="D21970" t="inlineStr">
        <is>
          <t>2023-VARO</t>
        </is>
      </c>
      <c r="E21970" t="inlineStr">
        <is>
          <t>Y40090</t>
        </is>
      </c>
      <c r="F21970" t="inlineStr">
        <is>
          <t>BN</t>
        </is>
      </c>
      <c r="G21970" t="inlineStr">
        <is>
          <t>No</t>
        </is>
      </c>
      <c r="H21970" t="n">
        <v>1.98</v>
      </c>
    </row>
    <row r="21971">
      <c r="A21971" t="inlineStr">
        <is>
          <t>2023-W8-2023-VARO-Y31833</t>
        </is>
      </c>
      <c r="B21971" t="n">
        <v>2023</v>
      </c>
      <c r="C21971" t="n">
        <v>8</v>
      </c>
      <c r="D21971" t="inlineStr">
        <is>
          <t>2023-VARO</t>
        </is>
      </c>
      <c r="E21971" t="inlineStr">
        <is>
          <t>Y31833</t>
        </is>
      </c>
      <c r="F21971" t="inlineStr">
        <is>
          <t>BN</t>
        </is>
      </c>
      <c r="G21971" t="inlineStr">
        <is>
          <t>No</t>
        </is>
      </c>
      <c r="H21971" t="n">
        <v>0</v>
      </c>
    </row>
    <row r="21972">
      <c r="A21972" t="inlineStr">
        <is>
          <t>2023-W8-2023-VARO-Y40040</t>
        </is>
      </c>
      <c r="B21972" t="n">
        <v>2023</v>
      </c>
      <c r="C21972" t="n">
        <v>8</v>
      </c>
      <c r="D21972" t="inlineStr">
        <is>
          <t>2023-VARO</t>
        </is>
      </c>
      <c r="E21972" t="inlineStr">
        <is>
          <t>Y40040</t>
        </is>
      </c>
      <c r="F21972" t="inlineStr">
        <is>
          <t>IR</t>
        </is>
      </c>
      <c r="G21972" t="inlineStr">
        <is>
          <t>No</t>
        </is>
      </c>
      <c r="H21972" t="n">
        <v>0</v>
      </c>
    </row>
    <row r="21973">
      <c r="A21973" t="inlineStr">
        <is>
          <t>2023-W8-2023-EMAN-Y32723</t>
        </is>
      </c>
      <c r="B21973" t="n">
        <v>2023</v>
      </c>
      <c r="C21973" t="n">
        <v>8</v>
      </c>
      <c r="D21973" t="inlineStr">
        <is>
          <t>2023-EMAN</t>
        </is>
      </c>
      <c r="E21973" t="inlineStr">
        <is>
          <t>Y32723</t>
        </is>
      </c>
      <c r="F21973" t="inlineStr">
        <is>
          <t>QB</t>
        </is>
      </c>
      <c r="G21973" t="inlineStr">
        <is>
          <t>Yes</t>
        </is>
      </c>
      <c r="H21973" t="n">
        <v>35.36</v>
      </c>
    </row>
    <row r="21974">
      <c r="A21974" t="inlineStr">
        <is>
          <t>2023-W8-2023-EMAN-Y30994</t>
        </is>
      </c>
      <c r="B21974" t="n">
        <v>2023</v>
      </c>
      <c r="C21974" t="n">
        <v>8</v>
      </c>
      <c r="D21974" t="inlineStr">
        <is>
          <t>2023-EMAN</t>
        </is>
      </c>
      <c r="E21974" t="inlineStr">
        <is>
          <t>Y30994</t>
        </is>
      </c>
      <c r="F21974" t="inlineStr">
        <is>
          <t>WR</t>
        </is>
      </c>
      <c r="G21974" t="inlineStr">
        <is>
          <t>Yes</t>
        </is>
      </c>
      <c r="H21974" t="n">
        <v>7.5</v>
      </c>
    </row>
    <row r="21975">
      <c r="A21975" t="inlineStr">
        <is>
          <t>2023-W8-2023-EMAN-Y31017</t>
        </is>
      </c>
      <c r="B21975" t="n">
        <v>2023</v>
      </c>
      <c r="C21975" t="n">
        <v>8</v>
      </c>
      <c r="D21975" t="inlineStr">
        <is>
          <t>2023-EMAN</t>
        </is>
      </c>
      <c r="E21975" t="inlineStr">
        <is>
          <t>Y31017</t>
        </is>
      </c>
      <c r="F21975" t="inlineStr">
        <is>
          <t>WR</t>
        </is>
      </c>
      <c r="G21975" t="inlineStr">
        <is>
          <t>Yes</t>
        </is>
      </c>
      <c r="H21975" t="n">
        <v>6.6</v>
      </c>
    </row>
    <row r="21976">
      <c r="A21976" t="inlineStr">
        <is>
          <t>2023-W8-2023-EMAN-Y33412</t>
        </is>
      </c>
      <c r="B21976" t="n">
        <v>2023</v>
      </c>
      <c r="C21976" t="n">
        <v>8</v>
      </c>
      <c r="D21976" t="inlineStr">
        <is>
          <t>2023-EMAN</t>
        </is>
      </c>
      <c r="E21976" t="inlineStr">
        <is>
          <t>Y33412</t>
        </is>
      </c>
      <c r="F21976" t="inlineStr">
        <is>
          <t>RB</t>
        </is>
      </c>
      <c r="G21976" t="inlineStr">
        <is>
          <t>Yes</t>
        </is>
      </c>
      <c r="H21976" t="n">
        <v>8</v>
      </c>
    </row>
    <row r="21977">
      <c r="A21977" t="inlineStr">
        <is>
          <t>2023-W8-2023-EMAN-Y33991</t>
        </is>
      </c>
      <c r="B21977" t="n">
        <v>2023</v>
      </c>
      <c r="C21977" t="n">
        <v>8</v>
      </c>
      <c r="D21977" t="inlineStr">
        <is>
          <t>2023-EMAN</t>
        </is>
      </c>
      <c r="E21977" t="inlineStr">
        <is>
          <t>Y33991</t>
        </is>
      </c>
      <c r="F21977" t="inlineStr">
        <is>
          <t>RB</t>
        </is>
      </c>
      <c r="G21977" t="inlineStr">
        <is>
          <t>Yes</t>
        </is>
      </c>
      <c r="H21977" t="n">
        <v>20.3</v>
      </c>
    </row>
    <row r="21978">
      <c r="A21978" t="inlineStr">
        <is>
          <t>2023-W8-2023-EMAN-Y30136</t>
        </is>
      </c>
      <c r="B21978" t="n">
        <v>2023</v>
      </c>
      <c r="C21978" t="n">
        <v>8</v>
      </c>
      <c r="D21978" t="inlineStr">
        <is>
          <t>2023-EMAN</t>
        </is>
      </c>
      <c r="E21978" t="inlineStr">
        <is>
          <t>Y30136</t>
        </is>
      </c>
      <c r="F21978" t="inlineStr">
        <is>
          <t>TE</t>
        </is>
      </c>
      <c r="G21978" t="inlineStr">
        <is>
          <t>Yes</t>
        </is>
      </c>
      <c r="H21978" t="n">
        <v>11.8</v>
      </c>
    </row>
    <row r="21979">
      <c r="A21979" t="inlineStr">
        <is>
          <t>2023-W8-2023-EMAN-Y31010</t>
        </is>
      </c>
      <c r="B21979" t="n">
        <v>2023</v>
      </c>
      <c r="C21979" t="n">
        <v>8</v>
      </c>
      <c r="D21979" t="inlineStr">
        <is>
          <t>2023-EMAN</t>
        </is>
      </c>
      <c r="E21979" t="inlineStr">
        <is>
          <t>Y31010</t>
        </is>
      </c>
      <c r="F21979" t="inlineStr">
        <is>
          <t>W/R/T FLEX</t>
        </is>
      </c>
      <c r="G21979" t="inlineStr">
        <is>
          <t>Yes</t>
        </is>
      </c>
      <c r="H21979" t="n">
        <v>9.9</v>
      </c>
    </row>
    <row r="21980">
      <c r="A21980" t="inlineStr">
        <is>
          <t>2023-W8-2023-EMAN-Y33537</t>
        </is>
      </c>
      <c r="B21980" t="n">
        <v>2023</v>
      </c>
      <c r="C21980" t="n">
        <v>8</v>
      </c>
      <c r="D21980" t="inlineStr">
        <is>
          <t>2023-EMAN</t>
        </is>
      </c>
      <c r="E21980" t="inlineStr">
        <is>
          <t>Y33537</t>
        </is>
      </c>
      <c r="F21980" t="inlineStr">
        <is>
          <t>K</t>
        </is>
      </c>
      <c r="G21980" t="inlineStr">
        <is>
          <t>Yes</t>
        </is>
      </c>
      <c r="H21980" t="n">
        <v>9</v>
      </c>
    </row>
    <row r="21981">
      <c r="A21981" t="inlineStr">
        <is>
          <t>2023-W8-2023-EMAN-Y-DEF:philadelphia</t>
        </is>
      </c>
      <c r="B21981" t="n">
        <v>2023</v>
      </c>
      <c r="C21981" t="n">
        <v>8</v>
      </c>
      <c r="D21981" t="inlineStr">
        <is>
          <t>2023-EMAN</t>
        </is>
      </c>
      <c r="E21981" t="inlineStr">
        <is>
          <t>Y-DEF:philadelphia</t>
        </is>
      </c>
      <c r="F21981" t="inlineStr">
        <is>
          <t>DST</t>
        </is>
      </c>
      <c r="G21981" t="inlineStr">
        <is>
          <t>Yes</t>
        </is>
      </c>
      <c r="H21981" t="n">
        <v>5.63</v>
      </c>
    </row>
    <row r="21982">
      <c r="A21982" t="inlineStr">
        <is>
          <t>2023-W8-2023-EMAN-Y34054</t>
        </is>
      </c>
      <c r="B21982" t="n">
        <v>2023</v>
      </c>
      <c r="C21982" t="n">
        <v>8</v>
      </c>
      <c r="D21982" t="inlineStr">
        <is>
          <t>2023-EMAN</t>
        </is>
      </c>
      <c r="E21982" t="inlineStr">
        <is>
          <t>Y34054</t>
        </is>
      </c>
      <c r="F21982" t="inlineStr">
        <is>
          <t>BN</t>
        </is>
      </c>
      <c r="G21982" t="inlineStr">
        <is>
          <t>No</t>
        </is>
      </c>
      <c r="H21982" t="n">
        <v>8.9</v>
      </c>
    </row>
    <row r="21983">
      <c r="A21983" t="inlineStr">
        <is>
          <t>2023-W8-2023-EMAN-Y27548</t>
        </is>
      </c>
      <c r="B21983" t="n">
        <v>2023</v>
      </c>
      <c r="C21983" t="n">
        <v>8</v>
      </c>
      <c r="D21983" t="inlineStr">
        <is>
          <t>2023-EMAN</t>
        </is>
      </c>
      <c r="E21983" t="inlineStr">
        <is>
          <t>Y27548</t>
        </is>
      </c>
      <c r="F21983" t="inlineStr">
        <is>
          <t>BN</t>
        </is>
      </c>
      <c r="G21983" t="inlineStr">
        <is>
          <t>No</t>
        </is>
      </c>
      <c r="H21983" t="n">
        <v>12.7</v>
      </c>
    </row>
    <row r="21984">
      <c r="A21984" t="inlineStr">
        <is>
          <t>2023-W8-2023-EMAN-Y32671</t>
        </is>
      </c>
      <c r="B21984" t="n">
        <v>2023</v>
      </c>
      <c r="C21984" t="n">
        <v>8</v>
      </c>
      <c r="D21984" t="inlineStr">
        <is>
          <t>2023-EMAN</t>
        </is>
      </c>
      <c r="E21984" t="inlineStr">
        <is>
          <t>Y32671</t>
        </is>
      </c>
      <c r="F21984" t="inlineStr">
        <is>
          <t>BN</t>
        </is>
      </c>
      <c r="G21984" t="inlineStr">
        <is>
          <t>No</t>
        </is>
      </c>
      <c r="H21984" t="n">
        <v>33.62</v>
      </c>
    </row>
    <row r="21985">
      <c r="A21985" t="inlineStr">
        <is>
          <t>2023-W8-2023-EMAN-Y30142</t>
        </is>
      </c>
      <c r="B21985" t="n">
        <v>2023</v>
      </c>
      <c r="C21985" t="n">
        <v>8</v>
      </c>
      <c r="D21985" t="inlineStr">
        <is>
          <t>2023-EMAN</t>
        </is>
      </c>
      <c r="E21985" t="inlineStr">
        <is>
          <t>Y30142</t>
        </is>
      </c>
      <c r="F21985" t="inlineStr">
        <is>
          <t>BN</t>
        </is>
      </c>
      <c r="G21985" t="inlineStr">
        <is>
          <t>No</t>
        </is>
      </c>
      <c r="H21985" t="n">
        <v>15.7</v>
      </c>
    </row>
    <row r="21986">
      <c r="A21986" t="inlineStr">
        <is>
          <t>2023-W8-2023-EMAN-Y27120</t>
        </is>
      </c>
      <c r="B21986" t="n">
        <v>2023</v>
      </c>
      <c r="C21986" t="n">
        <v>8</v>
      </c>
      <c r="D21986" t="inlineStr">
        <is>
          <t>2023-EMAN</t>
        </is>
      </c>
      <c r="E21986" t="inlineStr">
        <is>
          <t>Y27120</t>
        </is>
      </c>
      <c r="F21986" t="inlineStr">
        <is>
          <t>BN</t>
        </is>
      </c>
      <c r="G21986" t="inlineStr">
        <is>
          <t>No</t>
        </is>
      </c>
      <c r="H21986" t="n">
        <v>16</v>
      </c>
    </row>
    <row r="21987">
      <c r="A21987" t="inlineStr">
        <is>
          <t>2023-W8-2023-EMAN-Y-DEF:pittsburgh</t>
        </is>
      </c>
      <c r="B21987" t="n">
        <v>2023</v>
      </c>
      <c r="C21987" t="n">
        <v>8</v>
      </c>
      <c r="D21987" t="inlineStr">
        <is>
          <t>2023-EMAN</t>
        </is>
      </c>
      <c r="E21987" t="inlineStr">
        <is>
          <t>Y-DEF:pittsburgh</t>
        </is>
      </c>
      <c r="F21987" t="inlineStr">
        <is>
          <t>BN</t>
        </is>
      </c>
      <c r="G21987" t="inlineStr">
        <is>
          <t>No</t>
        </is>
      </c>
      <c r="H21987" t="n">
        <v>11.4</v>
      </c>
    </row>
    <row r="21988">
      <c r="A21988" t="inlineStr">
        <is>
          <t>2023-W8-2023-EMAN-Y32692</t>
        </is>
      </c>
      <c r="B21988" t="n">
        <v>2023</v>
      </c>
      <c r="C21988" t="n">
        <v>8</v>
      </c>
      <c r="D21988" t="inlineStr">
        <is>
          <t>2023-EMAN</t>
        </is>
      </c>
      <c r="E21988" t="inlineStr">
        <is>
          <t>Y32692</t>
        </is>
      </c>
      <c r="F21988" t="inlineStr">
        <is>
          <t>IR</t>
        </is>
      </c>
      <c r="G21988" t="inlineStr">
        <is>
          <t>No</t>
        </is>
      </c>
      <c r="H21988" t="n">
        <v>0</v>
      </c>
    </row>
    <row r="21989">
      <c r="A21989" t="inlineStr">
        <is>
          <t>2023-W8-2023-LDV-Y30123</t>
        </is>
      </c>
      <c r="B21989" t="n">
        <v>2023</v>
      </c>
      <c r="C21989" t="n">
        <v>8</v>
      </c>
      <c r="D21989" t="inlineStr">
        <is>
          <t>2023-LDV</t>
        </is>
      </c>
      <c r="E21989" t="inlineStr">
        <is>
          <t>Y30123</t>
        </is>
      </c>
      <c r="F21989" t="inlineStr">
        <is>
          <t>QB</t>
        </is>
      </c>
      <c r="G21989" t="inlineStr">
        <is>
          <t>Yes</t>
        </is>
      </c>
      <c r="H21989" t="n">
        <v>7.6</v>
      </c>
    </row>
    <row r="21990">
      <c r="A21990" t="inlineStr">
        <is>
          <t>2023-W8-2023-LDV-Y33394</t>
        </is>
      </c>
      <c r="B21990" t="n">
        <v>2023</v>
      </c>
      <c r="C21990" t="n">
        <v>8</v>
      </c>
      <c r="D21990" t="inlineStr">
        <is>
          <t>2023-LDV</t>
        </is>
      </c>
      <c r="E21990" t="inlineStr">
        <is>
          <t>Y33394</t>
        </is>
      </c>
      <c r="F21990" t="inlineStr">
        <is>
          <t>WR</t>
        </is>
      </c>
      <c r="G21990" t="inlineStr">
        <is>
          <t>Yes</t>
        </is>
      </c>
      <c r="H21990" t="n">
        <v>21.6</v>
      </c>
    </row>
    <row r="21991">
      <c r="A21991" t="inlineStr">
        <is>
          <t>2023-W8-2023-LDV-Y27535</t>
        </is>
      </c>
      <c r="B21991" t="n">
        <v>2023</v>
      </c>
      <c r="C21991" t="n">
        <v>8</v>
      </c>
      <c r="D21991" t="inlineStr">
        <is>
          <t>2023-LDV</t>
        </is>
      </c>
      <c r="E21991" t="inlineStr">
        <is>
          <t>Y27535</t>
        </is>
      </c>
      <c r="F21991" t="inlineStr">
        <is>
          <t>WR</t>
        </is>
      </c>
      <c r="G21991" t="inlineStr">
        <is>
          <t>Yes</t>
        </is>
      </c>
      <c r="H21991" t="n">
        <v>11.4</v>
      </c>
    </row>
    <row r="21992">
      <c r="A21992" t="inlineStr">
        <is>
          <t>2023-W8-2023-LDV-Y30180</t>
        </is>
      </c>
      <c r="B21992" t="n">
        <v>2023</v>
      </c>
      <c r="C21992" t="n">
        <v>8</v>
      </c>
      <c r="D21992" t="inlineStr">
        <is>
          <t>2023-LDV</t>
        </is>
      </c>
      <c r="E21992" t="inlineStr">
        <is>
          <t>Y30180</t>
        </is>
      </c>
      <c r="F21992" t="inlineStr">
        <is>
          <t>RB</t>
        </is>
      </c>
      <c r="G21992" t="inlineStr">
        <is>
          <t>Yes</t>
        </is>
      </c>
      <c r="H21992" t="n">
        <v>25</v>
      </c>
    </row>
    <row r="21993">
      <c r="A21993" t="inlineStr">
        <is>
          <t>2023-W8-2023-LDV-Y30121</t>
        </is>
      </c>
      <c r="B21993" t="n">
        <v>2023</v>
      </c>
      <c r="C21993" t="n">
        <v>8</v>
      </c>
      <c r="D21993" t="inlineStr">
        <is>
          <t>2023-LDV</t>
        </is>
      </c>
      <c r="E21993" t="inlineStr">
        <is>
          <t>Y30121</t>
        </is>
      </c>
      <c r="F21993" t="inlineStr">
        <is>
          <t>RB</t>
        </is>
      </c>
      <c r="G21993" t="inlineStr">
        <is>
          <t>Yes</t>
        </is>
      </c>
      <c r="H21993" t="n">
        <v>26.8</v>
      </c>
    </row>
    <row r="21994">
      <c r="A21994" t="inlineStr">
        <is>
          <t>2023-W8-2023-LDV-Y30259</t>
        </is>
      </c>
      <c r="B21994" t="n">
        <v>2023</v>
      </c>
      <c r="C21994" t="n">
        <v>8</v>
      </c>
      <c r="D21994" t="inlineStr">
        <is>
          <t>2023-LDV</t>
        </is>
      </c>
      <c r="E21994" t="inlineStr">
        <is>
          <t>Y30259</t>
        </is>
      </c>
      <c r="F21994" t="inlineStr">
        <is>
          <t>TE</t>
        </is>
      </c>
      <c r="G21994" t="inlineStr">
        <is>
          <t>Yes</t>
        </is>
      </c>
      <c r="H21994" t="n">
        <v>19.4</v>
      </c>
    </row>
    <row r="21995">
      <c r="A21995" t="inlineStr">
        <is>
          <t>2023-W8-2023-LDV-Y31908</t>
        </is>
      </c>
      <c r="B21995" t="n">
        <v>2023</v>
      </c>
      <c r="C21995" t="n">
        <v>8</v>
      </c>
      <c r="D21995" t="inlineStr">
        <is>
          <t>2023-LDV</t>
        </is>
      </c>
      <c r="E21995" t="inlineStr">
        <is>
          <t>Y31908</t>
        </is>
      </c>
      <c r="F21995" t="inlineStr">
        <is>
          <t>W/R/T FLEX</t>
        </is>
      </c>
      <c r="G21995" t="inlineStr">
        <is>
          <t>Yes</t>
        </is>
      </c>
      <c r="H21995" t="n">
        <v>14.8</v>
      </c>
    </row>
    <row r="21996">
      <c r="A21996" t="inlineStr">
        <is>
          <t>2023-W8-2023-LDV-Y32858</t>
        </is>
      </c>
      <c r="B21996" t="n">
        <v>2023</v>
      </c>
      <c r="C21996" t="n">
        <v>8</v>
      </c>
      <c r="D21996" t="inlineStr">
        <is>
          <t>2023-LDV</t>
        </is>
      </c>
      <c r="E21996" t="inlineStr">
        <is>
          <t>Y32858</t>
        </is>
      </c>
      <c r="F21996" t="inlineStr">
        <is>
          <t>K</t>
        </is>
      </c>
      <c r="G21996" t="inlineStr">
        <is>
          <t>Yes</t>
        </is>
      </c>
      <c r="H21996" t="n">
        <v>6</v>
      </c>
    </row>
    <row r="21997">
      <c r="A21997" t="inlineStr">
        <is>
          <t>2023-W8-2023-LDV-Y-DEF:buffalo</t>
        </is>
      </c>
      <c r="B21997" t="n">
        <v>2023</v>
      </c>
      <c r="C21997" t="n">
        <v>8</v>
      </c>
      <c r="D21997" t="inlineStr">
        <is>
          <t>2023-LDV</t>
        </is>
      </c>
      <c r="E21997" t="inlineStr">
        <is>
          <t>Y-DEF:buffalo</t>
        </is>
      </c>
      <c r="F21997" t="inlineStr">
        <is>
          <t>DST</t>
        </is>
      </c>
      <c r="G21997" t="inlineStr">
        <is>
          <t>Yes</t>
        </is>
      </c>
      <c r="H21997" t="n">
        <v>8.199999999999999</v>
      </c>
    </row>
    <row r="21998">
      <c r="A21998" t="inlineStr">
        <is>
          <t>2023-W8-2023-LDV-Y30202</t>
        </is>
      </c>
      <c r="B21998" t="n">
        <v>2023</v>
      </c>
      <c r="C21998" t="n">
        <v>8</v>
      </c>
      <c r="D21998" t="inlineStr">
        <is>
          <t>2023-LDV</t>
        </is>
      </c>
      <c r="E21998" t="inlineStr">
        <is>
          <t>Y30202</t>
        </is>
      </c>
      <c r="F21998" t="inlineStr">
        <is>
          <t>BN</t>
        </is>
      </c>
      <c r="G21998" t="inlineStr">
        <is>
          <t>No</t>
        </is>
      </c>
      <c r="H21998" t="n">
        <v>4.1</v>
      </c>
    </row>
    <row r="21999">
      <c r="A21999" t="inlineStr">
        <is>
          <t>2023-W8-2023-LDV-Y34659</t>
        </is>
      </c>
      <c r="B21999" t="n">
        <v>2023</v>
      </c>
      <c r="C21999" t="n">
        <v>8</v>
      </c>
      <c r="D21999" t="inlineStr">
        <is>
          <t>2023-LDV</t>
        </is>
      </c>
      <c r="E21999" t="inlineStr">
        <is>
          <t>Y34659</t>
        </is>
      </c>
      <c r="F21999" t="inlineStr">
        <is>
          <t>BN</t>
        </is>
      </c>
      <c r="G21999" t="inlineStr">
        <is>
          <t>No</t>
        </is>
      </c>
      <c r="H21999" t="n">
        <v>25.95</v>
      </c>
    </row>
    <row r="22000">
      <c r="A22000" t="inlineStr">
        <is>
          <t>2023-W8-2023-LDV-Y40108</t>
        </is>
      </c>
      <c r="B22000" t="n">
        <v>2023</v>
      </c>
      <c r="C22000" t="n">
        <v>8</v>
      </c>
      <c r="D22000" t="inlineStr">
        <is>
          <t>2023-LDV</t>
        </is>
      </c>
      <c r="E22000" t="inlineStr">
        <is>
          <t>Y40108</t>
        </is>
      </c>
      <c r="F22000" t="inlineStr">
        <is>
          <t>BN</t>
        </is>
      </c>
      <c r="G22000" t="inlineStr">
        <is>
          <t>No</t>
        </is>
      </c>
      <c r="H22000" t="n">
        <v>2.4</v>
      </c>
    </row>
    <row r="22001">
      <c r="A22001" t="inlineStr">
        <is>
          <t>2023-W8-2023-LDV-Y33975</t>
        </is>
      </c>
      <c r="B22001" t="n">
        <v>2023</v>
      </c>
      <c r="C22001" t="n">
        <v>8</v>
      </c>
      <c r="D22001" t="inlineStr">
        <is>
          <t>2023-LDV</t>
        </is>
      </c>
      <c r="E22001" t="inlineStr">
        <is>
          <t>Y33975</t>
        </is>
      </c>
      <c r="F22001" t="inlineStr">
        <is>
          <t>BN</t>
        </is>
      </c>
      <c r="G22001" t="inlineStr">
        <is>
          <t>No</t>
        </is>
      </c>
      <c r="H22001" t="n">
        <v>3.92</v>
      </c>
    </row>
    <row r="22002">
      <c r="A22002" t="inlineStr">
        <is>
          <t>2023-W8-2023-LDV-Y31107</t>
        </is>
      </c>
      <c r="B22002" t="n">
        <v>2023</v>
      </c>
      <c r="C22002" t="n">
        <v>8</v>
      </c>
      <c r="D22002" t="inlineStr">
        <is>
          <t>2023-LDV</t>
        </is>
      </c>
      <c r="E22002" t="inlineStr">
        <is>
          <t>Y31107</t>
        </is>
      </c>
      <c r="F22002" t="inlineStr">
        <is>
          <t>BN</t>
        </is>
      </c>
      <c r="G22002" t="inlineStr">
        <is>
          <t>No</t>
        </is>
      </c>
      <c r="H22002" t="n">
        <v>1.5</v>
      </c>
    </row>
    <row r="22003">
      <c r="A22003" t="inlineStr">
        <is>
          <t>2023-W8-2023-LDV-Y34320</t>
        </is>
      </c>
      <c r="B22003" t="n">
        <v>2023</v>
      </c>
      <c r="C22003" t="n">
        <v>8</v>
      </c>
      <c r="D22003" t="inlineStr">
        <is>
          <t>2023-LDV</t>
        </is>
      </c>
      <c r="E22003" t="inlineStr">
        <is>
          <t>Y34320</t>
        </is>
      </c>
      <c r="F22003" t="inlineStr">
        <is>
          <t>BN</t>
        </is>
      </c>
      <c r="G22003" t="inlineStr">
        <is>
          <t>No</t>
        </is>
      </c>
      <c r="H22003" t="n">
        <v>0</v>
      </c>
    </row>
    <row r="22004">
      <c r="A22004" t="inlineStr">
        <is>
          <t>2023-W8-2023-PEPSALFA-Y32675</t>
        </is>
      </c>
      <c r="B22004" t="n">
        <v>2023</v>
      </c>
      <c r="C22004" t="n">
        <v>8</v>
      </c>
      <c r="D22004" t="inlineStr">
        <is>
          <t>2023-PEPSALFA</t>
        </is>
      </c>
      <c r="E22004" t="inlineStr">
        <is>
          <t>Y32675</t>
        </is>
      </c>
      <c r="F22004" t="inlineStr">
        <is>
          <t>QB</t>
        </is>
      </c>
      <c r="G22004" t="inlineStr">
        <is>
          <t>Yes</t>
        </is>
      </c>
      <c r="H22004" t="n">
        <v>30.76</v>
      </c>
    </row>
    <row r="22005">
      <c r="A22005" t="inlineStr">
        <is>
          <t>2023-W8-2023-PEPSALFA-Y30182</t>
        </is>
      </c>
      <c r="B22005" t="n">
        <v>2023</v>
      </c>
      <c r="C22005" t="n">
        <v>8</v>
      </c>
      <c r="D22005" t="inlineStr">
        <is>
          <t>2023-PEPSALFA</t>
        </is>
      </c>
      <c r="E22005" t="inlineStr">
        <is>
          <t>Y30182</t>
        </is>
      </c>
      <c r="F22005" t="inlineStr">
        <is>
          <t>WR</t>
        </is>
      </c>
      <c r="G22005" t="inlineStr">
        <is>
          <t>Yes</t>
        </is>
      </c>
      <c r="H22005" t="n">
        <v>4.1</v>
      </c>
    </row>
    <row r="22006">
      <c r="A22006" t="inlineStr">
        <is>
          <t>2023-W8-2023-PEPSALFA-Y27277</t>
        </is>
      </c>
      <c r="B22006" t="n">
        <v>2023</v>
      </c>
      <c r="C22006" t="n">
        <v>8</v>
      </c>
      <c r="D22006" t="inlineStr">
        <is>
          <t>2023-PEPSALFA</t>
        </is>
      </c>
      <c r="E22006" t="inlineStr">
        <is>
          <t>Y27277</t>
        </is>
      </c>
      <c r="F22006" t="inlineStr">
        <is>
          <t>WR</t>
        </is>
      </c>
      <c r="G22006" t="inlineStr">
        <is>
          <t>Yes</t>
        </is>
      </c>
      <c r="H22006" t="n">
        <v>11.2</v>
      </c>
    </row>
    <row r="22007">
      <c r="A22007" t="inlineStr">
        <is>
          <t>2023-W8-2023-PEPSALFA-Y33996</t>
        </is>
      </c>
      <c r="B22007" t="n">
        <v>2023</v>
      </c>
      <c r="C22007" t="n">
        <v>8</v>
      </c>
      <c r="D22007" t="inlineStr">
        <is>
          <t>2023-PEPSALFA</t>
        </is>
      </c>
      <c r="E22007" t="inlineStr">
        <is>
          <t>Y33996</t>
        </is>
      </c>
      <c r="F22007" t="inlineStr">
        <is>
          <t>RB</t>
        </is>
      </c>
      <c r="G22007" t="inlineStr">
        <is>
          <t>Yes</t>
        </is>
      </c>
      <c r="H22007" t="n">
        <v>7.5</v>
      </c>
    </row>
    <row r="22008">
      <c r="A22008" t="inlineStr">
        <is>
          <t>2023-W8-2023-PEPSALFA-Y31960</t>
        </is>
      </c>
      <c r="B22008" t="n">
        <v>2023</v>
      </c>
      <c r="C22008" t="n">
        <v>8</v>
      </c>
      <c r="D22008" t="inlineStr">
        <is>
          <t>2023-PEPSALFA</t>
        </is>
      </c>
      <c r="E22008" t="inlineStr">
        <is>
          <t>Y31960</t>
        </is>
      </c>
      <c r="F22008" t="inlineStr">
        <is>
          <t>RB</t>
        </is>
      </c>
      <c r="G22008" t="inlineStr">
        <is>
          <t>Yes</t>
        </is>
      </c>
      <c r="H22008" t="n">
        <v>6</v>
      </c>
    </row>
    <row r="22009">
      <c r="A22009" t="inlineStr">
        <is>
          <t>2023-W8-2023-PEPSALFA-Y32713</t>
        </is>
      </c>
      <c r="B22009" t="n">
        <v>2023</v>
      </c>
      <c r="C22009" t="n">
        <v>8</v>
      </c>
      <c r="D22009" t="inlineStr">
        <is>
          <t>2023-PEPSALFA</t>
        </is>
      </c>
      <c r="E22009" t="inlineStr">
        <is>
          <t>Y32713</t>
        </is>
      </c>
      <c r="F22009" t="inlineStr">
        <is>
          <t>TE</t>
        </is>
      </c>
      <c r="G22009" t="inlineStr">
        <is>
          <t>Yes</t>
        </is>
      </c>
      <c r="H22009" t="n">
        <v>12.9</v>
      </c>
    </row>
    <row r="22010">
      <c r="A22010" t="inlineStr">
        <is>
          <t>2023-W8-2023-PEPSALFA-Y30996</t>
        </is>
      </c>
      <c r="B22010" t="n">
        <v>2023</v>
      </c>
      <c r="C22010" t="n">
        <v>8</v>
      </c>
      <c r="D22010" t="inlineStr">
        <is>
          <t>2023-PEPSALFA</t>
        </is>
      </c>
      <c r="E22010" t="inlineStr">
        <is>
          <t>Y30996</t>
        </is>
      </c>
      <c r="F22010" t="inlineStr">
        <is>
          <t>W/R/T FLEX</t>
        </is>
      </c>
      <c r="G22010" t="inlineStr">
        <is>
          <t>Yes</t>
        </is>
      </c>
      <c r="H22010" t="n">
        <v>11.3</v>
      </c>
    </row>
    <row r="22011">
      <c r="A22011" t="inlineStr">
        <is>
          <t>2023-W8-2023-PEPSALFA-Y40819</t>
        </is>
      </c>
      <c r="B22011" t="n">
        <v>2023</v>
      </c>
      <c r="C22011" t="n">
        <v>8</v>
      </c>
      <c r="D22011" t="inlineStr">
        <is>
          <t>2023-PEPSALFA</t>
        </is>
      </c>
      <c r="E22011" t="inlineStr">
        <is>
          <t>Y40819</t>
        </is>
      </c>
      <c r="F22011" t="inlineStr">
        <is>
          <t>K</t>
        </is>
      </c>
      <c r="G22011" t="inlineStr">
        <is>
          <t>Yes</t>
        </is>
      </c>
      <c r="H22011" t="n">
        <v>13</v>
      </c>
    </row>
    <row r="22012">
      <c r="A22012" t="inlineStr">
        <is>
          <t>2023-W8-2023-PEPSALFA-Y-DEF:kansas-city</t>
        </is>
      </c>
      <c r="B22012" t="n">
        <v>2023</v>
      </c>
      <c r="C22012" t="n">
        <v>8</v>
      </c>
      <c r="D22012" t="inlineStr">
        <is>
          <t>2023-PEPSALFA</t>
        </is>
      </c>
      <c r="E22012" t="inlineStr">
        <is>
          <t>Y-DEF:kansas-city</t>
        </is>
      </c>
      <c r="F22012" t="inlineStr">
        <is>
          <t>DST</t>
        </is>
      </c>
      <c r="G22012" t="inlineStr">
        <is>
          <t>Yes</t>
        </is>
      </c>
      <c r="H22012" t="n">
        <v>11.78</v>
      </c>
    </row>
    <row r="22013">
      <c r="A22013" t="inlineStr">
        <is>
          <t>2023-W8-2023-PEPSALFA-Y30153</t>
        </is>
      </c>
      <c r="B22013" t="n">
        <v>2023</v>
      </c>
      <c r="C22013" t="n">
        <v>8</v>
      </c>
      <c r="D22013" t="inlineStr">
        <is>
          <t>2023-PEPSALFA</t>
        </is>
      </c>
      <c r="E22013" t="inlineStr">
        <is>
          <t>Y30153</t>
        </is>
      </c>
      <c r="F22013" t="inlineStr">
        <is>
          <t>BN</t>
        </is>
      </c>
      <c r="G22013" t="inlineStr">
        <is>
          <t>No</t>
        </is>
      </c>
      <c r="H22013" t="n">
        <v>4.2</v>
      </c>
    </row>
    <row r="22014">
      <c r="A22014" t="inlineStr">
        <is>
          <t>2023-W8-2023-PEPSALFA-Y34112</t>
        </is>
      </c>
      <c r="B22014" t="n">
        <v>2023</v>
      </c>
      <c r="C22014" t="n">
        <v>8</v>
      </c>
      <c r="D22014" t="inlineStr">
        <is>
          <t>2023-PEPSALFA</t>
        </is>
      </c>
      <c r="E22014" t="inlineStr">
        <is>
          <t>Y34112</t>
        </is>
      </c>
      <c r="F22014" t="inlineStr">
        <is>
          <t>BN</t>
        </is>
      </c>
      <c r="G22014" t="inlineStr">
        <is>
          <t>No</t>
        </is>
      </c>
      <c r="H22014" t="n">
        <v>4.4</v>
      </c>
    </row>
    <row r="22015">
      <c r="A22015" t="inlineStr">
        <is>
          <t>2023-W8-2023-PEPSALFA-Y30197</t>
        </is>
      </c>
      <c r="B22015" t="n">
        <v>2023</v>
      </c>
      <c r="C22015" t="n">
        <v>8</v>
      </c>
      <c r="D22015" t="inlineStr">
        <is>
          <t>2023-PEPSALFA</t>
        </is>
      </c>
      <c r="E22015" t="inlineStr">
        <is>
          <t>Y30197</t>
        </is>
      </c>
      <c r="F22015" t="inlineStr">
        <is>
          <t>BN</t>
        </is>
      </c>
      <c r="G22015" t="inlineStr">
        <is>
          <t>No</t>
        </is>
      </c>
      <c r="H22015" t="n">
        <v>15.3</v>
      </c>
    </row>
    <row r="22016">
      <c r="A22016" t="inlineStr">
        <is>
          <t>2023-W8-2023-PEPSALFA-Y34107</t>
        </is>
      </c>
      <c r="B22016" t="n">
        <v>2023</v>
      </c>
      <c r="C22016" t="n">
        <v>8</v>
      </c>
      <c r="D22016" t="inlineStr">
        <is>
          <t>2023-PEPSALFA</t>
        </is>
      </c>
      <c r="E22016" t="inlineStr">
        <is>
          <t>Y34107</t>
        </is>
      </c>
      <c r="F22016" t="inlineStr">
        <is>
          <t>BN</t>
        </is>
      </c>
      <c r="G22016" t="inlineStr">
        <is>
          <t>No</t>
        </is>
      </c>
      <c r="H22016" t="n">
        <v>3.1</v>
      </c>
    </row>
    <row r="22017">
      <c r="A22017" t="inlineStr">
        <is>
          <t>2023-W8-2023-PEPSALFA-Y32732</t>
        </is>
      </c>
      <c r="B22017" t="n">
        <v>2023</v>
      </c>
      <c r="C22017" t="n">
        <v>8</v>
      </c>
      <c r="D22017" t="inlineStr">
        <is>
          <t>2023-PEPSALFA</t>
        </is>
      </c>
      <c r="E22017" t="inlineStr">
        <is>
          <t>Y32732</t>
        </is>
      </c>
      <c r="F22017" t="inlineStr">
        <is>
          <t>BN</t>
        </is>
      </c>
      <c r="G22017" t="inlineStr">
        <is>
          <t>No</t>
        </is>
      </c>
      <c r="H22017" t="n">
        <v>7.7</v>
      </c>
    </row>
    <row r="22018">
      <c r="A22018" t="inlineStr">
        <is>
          <t>2023-W8-2023-PEPSALFA-Y25785</t>
        </is>
      </c>
      <c r="B22018" t="n">
        <v>2023</v>
      </c>
      <c r="C22018" t="n">
        <v>8</v>
      </c>
      <c r="D22018" t="inlineStr">
        <is>
          <t>2023-PEPSALFA</t>
        </is>
      </c>
      <c r="E22018" t="inlineStr">
        <is>
          <t>Y25785</t>
        </is>
      </c>
      <c r="F22018" t="inlineStr">
        <is>
          <t>BN</t>
        </is>
      </c>
      <c r="G22018" t="inlineStr">
        <is>
          <t>No</t>
        </is>
      </c>
      <c r="H22018" t="n">
        <v>23.56</v>
      </c>
    </row>
    <row r="22019">
      <c r="A22019" t="inlineStr">
        <is>
          <t>2023-W8-2023-ALEXAODE-Y32696</t>
        </is>
      </c>
      <c r="B22019" t="n">
        <v>2023</v>
      </c>
      <c r="C22019" t="n">
        <v>8</v>
      </c>
      <c r="D22019" t="inlineStr">
        <is>
          <t>2023-ALEXAODE</t>
        </is>
      </c>
      <c r="E22019" t="inlineStr">
        <is>
          <t>Y32696</t>
        </is>
      </c>
      <c r="F22019" t="inlineStr">
        <is>
          <t>QB</t>
        </is>
      </c>
      <c r="G22019" t="inlineStr">
        <is>
          <t>Yes</t>
        </is>
      </c>
      <c r="H22019" t="n">
        <v>17.56</v>
      </c>
    </row>
    <row r="22020">
      <c r="A22020" t="inlineStr">
        <is>
          <t>2023-W8-2023-ALEXAODE-Y40168</t>
        </is>
      </c>
      <c r="B22020" t="n">
        <v>2023</v>
      </c>
      <c r="C22020" t="n">
        <v>8</v>
      </c>
      <c r="D22020" t="inlineStr">
        <is>
          <t>2023-ALEXAODE</t>
        </is>
      </c>
      <c r="E22020" t="inlineStr">
        <is>
          <t>Y40168</t>
        </is>
      </c>
      <c r="F22020" t="inlineStr">
        <is>
          <t>WR</t>
        </is>
      </c>
      <c r="G22020" t="inlineStr">
        <is>
          <t>Yes</t>
        </is>
      </c>
      <c r="H22020" t="n">
        <v>5.8</v>
      </c>
    </row>
    <row r="22021">
      <c r="A22021" t="inlineStr">
        <is>
          <t>2023-W8-2023-ALEXAODE-Y29399</t>
        </is>
      </c>
      <c r="B22021" t="n">
        <v>2023</v>
      </c>
      <c r="C22021" t="n">
        <v>8</v>
      </c>
      <c r="D22021" t="inlineStr">
        <is>
          <t>2023-ALEXAODE</t>
        </is>
      </c>
      <c r="E22021" t="inlineStr">
        <is>
          <t>Y29399</t>
        </is>
      </c>
      <c r="F22021" t="inlineStr">
        <is>
          <t>WR</t>
        </is>
      </c>
      <c r="G22021" t="inlineStr">
        <is>
          <t>Yes</t>
        </is>
      </c>
      <c r="H22021" t="n">
        <v>23.2</v>
      </c>
    </row>
    <row r="22022">
      <c r="A22022" t="inlineStr">
        <is>
          <t>2023-W8-2023-ALEXAODE-Y28654</t>
        </is>
      </c>
      <c r="B22022" t="n">
        <v>2023</v>
      </c>
      <c r="C22022" t="n">
        <v>8</v>
      </c>
      <c r="D22022" t="inlineStr">
        <is>
          <t>2023-ALEXAODE</t>
        </is>
      </c>
      <c r="E22022" t="inlineStr">
        <is>
          <t>Y28654</t>
        </is>
      </c>
      <c r="F22022" t="inlineStr">
        <is>
          <t>RB</t>
        </is>
      </c>
      <c r="G22022" t="inlineStr">
        <is>
          <t>Yes</t>
        </is>
      </c>
      <c r="H22022" t="n">
        <v>10.6</v>
      </c>
    </row>
    <row r="22023">
      <c r="A22023" t="inlineStr">
        <is>
          <t>2023-W8-2023-ALEXAODE-Y30161</t>
        </is>
      </c>
      <c r="B22023" t="n">
        <v>2023</v>
      </c>
      <c r="C22023" t="n">
        <v>8</v>
      </c>
      <c r="D22023" t="inlineStr">
        <is>
          <t>2023-ALEXAODE</t>
        </is>
      </c>
      <c r="E22023" t="inlineStr">
        <is>
          <t>Y30161</t>
        </is>
      </c>
      <c r="F22023" t="inlineStr">
        <is>
          <t>RB</t>
        </is>
      </c>
      <c r="G22023" t="inlineStr">
        <is>
          <t>Yes</t>
        </is>
      </c>
      <c r="H22023" t="n">
        <v>18.5</v>
      </c>
    </row>
    <row r="22024">
      <c r="A22024" t="inlineStr">
        <is>
          <t>2023-W8-2023-ALEXAODE-Y31056</t>
        </is>
      </c>
      <c r="B22024" t="n">
        <v>2023</v>
      </c>
      <c r="C22024" t="n">
        <v>8</v>
      </c>
      <c r="D22024" t="inlineStr">
        <is>
          <t>2023-ALEXAODE</t>
        </is>
      </c>
      <c r="E22024" t="inlineStr">
        <is>
          <t>Y31056</t>
        </is>
      </c>
      <c r="F22024" t="inlineStr">
        <is>
          <t>TE</t>
        </is>
      </c>
      <c r="G22024" t="inlineStr">
        <is>
          <t>Yes</t>
        </is>
      </c>
      <c r="H22024" t="n">
        <v>12</v>
      </c>
    </row>
    <row r="22025">
      <c r="A22025" t="inlineStr">
        <is>
          <t>2023-W8-2023-ALEXAODE-Y33989</t>
        </is>
      </c>
      <c r="B22025" t="n">
        <v>2023</v>
      </c>
      <c r="C22025" t="n">
        <v>8</v>
      </c>
      <c r="D22025" t="inlineStr">
        <is>
          <t>2023-ALEXAODE</t>
        </is>
      </c>
      <c r="E22025" t="inlineStr">
        <is>
          <t>Y33989</t>
        </is>
      </c>
      <c r="F22025" t="inlineStr">
        <is>
          <t>W/R/T FLEX</t>
        </is>
      </c>
      <c r="G22025" t="inlineStr">
        <is>
          <t>Yes</t>
        </is>
      </c>
      <c r="H22025" t="n">
        <v>4.8</v>
      </c>
    </row>
    <row r="22026">
      <c r="A22026" t="inlineStr">
        <is>
          <t>2023-W8-2023-ALEXAODE-Y30426</t>
        </is>
      </c>
      <c r="B22026" t="n">
        <v>2023</v>
      </c>
      <c r="C22026" t="n">
        <v>8</v>
      </c>
      <c r="D22026" t="inlineStr">
        <is>
          <t>2023-ALEXAODE</t>
        </is>
      </c>
      <c r="E22026" t="inlineStr">
        <is>
          <t>Y30426</t>
        </is>
      </c>
      <c r="F22026" t="inlineStr">
        <is>
          <t>K</t>
        </is>
      </c>
      <c r="G22026" t="inlineStr">
        <is>
          <t>Yes</t>
        </is>
      </c>
      <c r="H22026" t="n">
        <v>12</v>
      </c>
    </row>
    <row r="22027">
      <c r="A22027" t="inlineStr">
        <is>
          <t>2023-W8-2023-ALEXAODE-Y-DEF:san-francisco</t>
        </is>
      </c>
      <c r="B22027" t="n">
        <v>2023</v>
      </c>
      <c r="C22027" t="n">
        <v>8</v>
      </c>
      <c r="D22027" t="inlineStr">
        <is>
          <t>2023-ALEXAODE</t>
        </is>
      </c>
      <c r="E22027" t="inlineStr">
        <is>
          <t>Y-DEF:san-francisco</t>
        </is>
      </c>
      <c r="F22027" t="inlineStr">
        <is>
          <t>DST</t>
        </is>
      </c>
      <c r="G22027" t="inlineStr">
        <is>
          <t>Yes</t>
        </is>
      </c>
      <c r="H22027" t="n">
        <v>4.9</v>
      </c>
    </row>
    <row r="22028">
      <c r="A22028" t="inlineStr">
        <is>
          <t>2023-W8-2023-ALEXAODE-Y28392</t>
        </is>
      </c>
      <c r="B22028" t="n">
        <v>2023</v>
      </c>
      <c r="C22028" t="n">
        <v>8</v>
      </c>
      <c r="D22028" t="inlineStr">
        <is>
          <t>2023-ALEXAODE</t>
        </is>
      </c>
      <c r="E22028" t="inlineStr">
        <is>
          <t>Y28392</t>
        </is>
      </c>
      <c r="F22028" t="inlineStr">
        <is>
          <t>BN</t>
        </is>
      </c>
      <c r="G22028" t="inlineStr">
        <is>
          <t>No</t>
        </is>
      </c>
      <c r="H22028" t="n">
        <v>11.9</v>
      </c>
    </row>
    <row r="22029">
      <c r="A22029" t="inlineStr">
        <is>
          <t>2023-W8-2023-ALEXAODE-Y40162</t>
        </is>
      </c>
      <c r="B22029" t="n">
        <v>2023</v>
      </c>
      <c r="C22029" t="n">
        <v>8</v>
      </c>
      <c r="D22029" t="inlineStr">
        <is>
          <t>2023-ALEXAODE</t>
        </is>
      </c>
      <c r="E22029" t="inlineStr">
        <is>
          <t>Y40162</t>
        </is>
      </c>
      <c r="F22029" t="inlineStr">
        <is>
          <t>BN</t>
        </is>
      </c>
      <c r="G22029" t="inlineStr">
        <is>
          <t>No</t>
        </is>
      </c>
      <c r="H22029" t="n">
        <v>4.6</v>
      </c>
    </row>
    <row r="22030">
      <c r="A22030" t="inlineStr">
        <is>
          <t>2023-W8-2023-ALEXAODE-Y33399</t>
        </is>
      </c>
      <c r="B22030" t="n">
        <v>2023</v>
      </c>
      <c r="C22030" t="n">
        <v>8</v>
      </c>
      <c r="D22030" t="inlineStr">
        <is>
          <t>2023-ALEXAODE</t>
        </is>
      </c>
      <c r="E22030" t="inlineStr">
        <is>
          <t>Y33399</t>
        </is>
      </c>
      <c r="F22030" t="inlineStr">
        <is>
          <t>BN</t>
        </is>
      </c>
      <c r="G22030" t="inlineStr">
        <is>
          <t>No</t>
        </is>
      </c>
      <c r="H22030" t="n">
        <v>0</v>
      </c>
    </row>
    <row r="22031">
      <c r="A22031" t="inlineStr">
        <is>
          <t>2023-W8-2023-ALEXAODE-Y33514</t>
        </is>
      </c>
      <c r="B22031" t="n">
        <v>2023</v>
      </c>
      <c r="C22031" t="n">
        <v>8</v>
      </c>
      <c r="D22031" t="inlineStr">
        <is>
          <t>2023-ALEXAODE</t>
        </is>
      </c>
      <c r="E22031" t="inlineStr">
        <is>
          <t>Y33514</t>
        </is>
      </c>
      <c r="F22031" t="inlineStr">
        <is>
          <t>BN</t>
        </is>
      </c>
      <c r="G22031" t="inlineStr">
        <is>
          <t>No</t>
        </is>
      </c>
      <c r="H22031" t="n">
        <v>6.4</v>
      </c>
    </row>
    <row r="22032">
      <c r="A22032" t="inlineStr">
        <is>
          <t>2023-W8-2023-ALEXAODE-Y30218</t>
        </is>
      </c>
      <c r="B22032" t="n">
        <v>2023</v>
      </c>
      <c r="C22032" t="n">
        <v>8</v>
      </c>
      <c r="D22032" t="inlineStr">
        <is>
          <t>2023-ALEXAODE</t>
        </is>
      </c>
      <c r="E22032" t="inlineStr">
        <is>
          <t>Y30218</t>
        </is>
      </c>
      <c r="F22032" t="inlineStr">
        <is>
          <t>BN</t>
        </is>
      </c>
      <c r="G22032" t="inlineStr">
        <is>
          <t>No</t>
        </is>
      </c>
      <c r="H22032" t="n">
        <v>0</v>
      </c>
    </row>
    <row r="22033">
      <c r="A22033" t="inlineStr">
        <is>
          <t>2023-W8-2023-ALEXAODE-Y34078</t>
        </is>
      </c>
      <c r="B22033" t="n">
        <v>2023</v>
      </c>
      <c r="C22033" t="n">
        <v>8</v>
      </c>
      <c r="D22033" t="inlineStr">
        <is>
          <t>2023-ALEXAODE</t>
        </is>
      </c>
      <c r="E22033" t="inlineStr">
        <is>
          <t>Y34078</t>
        </is>
      </c>
      <c r="F22033" t="inlineStr">
        <is>
          <t>BN</t>
        </is>
      </c>
      <c r="G22033" t="inlineStr">
        <is>
          <t>No</t>
        </is>
      </c>
      <c r="H22033" t="n">
        <v>0</v>
      </c>
    </row>
    <row r="22034">
      <c r="A22034" t="inlineStr">
        <is>
          <t>2023-W8-2023-ALEXAODE-Y40118</t>
        </is>
      </c>
      <c r="B22034" t="n">
        <v>2023</v>
      </c>
      <c r="C22034" t="n">
        <v>8</v>
      </c>
      <c r="D22034" t="inlineStr">
        <is>
          <t>2023-ALEXAODE</t>
        </is>
      </c>
      <c r="E22034" t="inlineStr">
        <is>
          <t>Y40118</t>
        </is>
      </c>
      <c r="F22034" t="inlineStr">
        <is>
          <t>IR</t>
        </is>
      </c>
      <c r="G22034" t="inlineStr">
        <is>
          <t>No</t>
        </is>
      </c>
      <c r="H22034" t="n">
        <v>0</v>
      </c>
    </row>
    <row r="22035">
      <c r="A22035" t="inlineStr">
        <is>
          <t>2023-W8-2023-ISAROD-Y25812</t>
        </is>
      </c>
      <c r="B22035" t="n">
        <v>2023</v>
      </c>
      <c r="C22035" t="n">
        <v>8</v>
      </c>
      <c r="D22035" t="inlineStr">
        <is>
          <t>2023-ISAROD</t>
        </is>
      </c>
      <c r="E22035" t="inlineStr">
        <is>
          <t>Y25812</t>
        </is>
      </c>
      <c r="F22035" t="inlineStr">
        <is>
          <t>QB</t>
        </is>
      </c>
      <c r="G22035" t="inlineStr">
        <is>
          <t>Yes</t>
        </is>
      </c>
      <c r="H22035" t="n">
        <v>23.86</v>
      </c>
    </row>
    <row r="22036">
      <c r="A22036" t="inlineStr">
        <is>
          <t>2023-W8-2023-ISAROD-Y28534</t>
        </is>
      </c>
      <c r="B22036" t="n">
        <v>2023</v>
      </c>
      <c r="C22036" t="n">
        <v>8</v>
      </c>
      <c r="D22036" t="inlineStr">
        <is>
          <t>2023-ISAROD</t>
        </is>
      </c>
      <c r="E22036" t="inlineStr">
        <is>
          <t>Y28534</t>
        </is>
      </c>
      <c r="F22036" t="inlineStr">
        <is>
          <t>WR</t>
        </is>
      </c>
      <c r="G22036" t="inlineStr">
        <is>
          <t>Yes</t>
        </is>
      </c>
      <c r="H22036" t="n">
        <v>11.5</v>
      </c>
    </row>
    <row r="22037">
      <c r="A22037" t="inlineStr">
        <is>
          <t>2023-W8-2023-ISAROD-Y27581</t>
        </is>
      </c>
      <c r="B22037" t="n">
        <v>2023</v>
      </c>
      <c r="C22037" t="n">
        <v>8</v>
      </c>
      <c r="D22037" t="inlineStr">
        <is>
          <t>2023-ISAROD</t>
        </is>
      </c>
      <c r="E22037" t="inlineStr">
        <is>
          <t>Y27581</t>
        </is>
      </c>
      <c r="F22037" t="inlineStr">
        <is>
          <t>WR</t>
        </is>
      </c>
      <c r="G22037" t="inlineStr">
        <is>
          <t>Yes</t>
        </is>
      </c>
      <c r="H22037" t="n">
        <v>1.6</v>
      </c>
    </row>
    <row r="22038">
      <c r="A22038" t="inlineStr">
        <is>
          <t>2023-W8-2023-ISAROD-Y32705</t>
        </is>
      </c>
      <c r="B22038" t="n">
        <v>2023</v>
      </c>
      <c r="C22038" t="n">
        <v>8</v>
      </c>
      <c r="D22038" t="inlineStr">
        <is>
          <t>2023-ISAROD</t>
        </is>
      </c>
      <c r="E22038" t="inlineStr">
        <is>
          <t>Y32705</t>
        </is>
      </c>
      <c r="F22038" t="inlineStr">
        <is>
          <t>RB</t>
        </is>
      </c>
      <c r="G22038" t="inlineStr">
        <is>
          <t>Yes</t>
        </is>
      </c>
      <c r="H22038" t="n">
        <v>13.4</v>
      </c>
    </row>
    <row r="22039">
      <c r="A22039" t="inlineStr">
        <is>
          <t>2023-W8-2023-ISAROD-Y40059</t>
        </is>
      </c>
      <c r="B22039" t="n">
        <v>2023</v>
      </c>
      <c r="C22039" t="n">
        <v>8</v>
      </c>
      <c r="D22039" t="inlineStr">
        <is>
          <t>2023-ISAROD</t>
        </is>
      </c>
      <c r="E22039" t="inlineStr">
        <is>
          <t>Y40059</t>
        </is>
      </c>
      <c r="F22039" t="inlineStr">
        <is>
          <t>RB</t>
        </is>
      </c>
      <c r="G22039" t="inlineStr">
        <is>
          <t>Yes</t>
        </is>
      </c>
      <c r="H22039" t="n">
        <v>27.4</v>
      </c>
    </row>
    <row r="22040">
      <c r="A22040" t="inlineStr">
        <is>
          <t>2023-W8-2023-ISAROD-Y28592</t>
        </is>
      </c>
      <c r="B22040" t="n">
        <v>2023</v>
      </c>
      <c r="C22040" t="n">
        <v>8</v>
      </c>
      <c r="D22040" t="inlineStr">
        <is>
          <t>2023-ISAROD</t>
        </is>
      </c>
      <c r="E22040" t="inlineStr">
        <is>
          <t>Y28592</t>
        </is>
      </c>
      <c r="F22040" t="inlineStr">
        <is>
          <t>TE</t>
        </is>
      </c>
      <c r="G22040" t="inlineStr">
        <is>
          <t>Yes</t>
        </is>
      </c>
      <c r="H22040" t="n">
        <v>0.9</v>
      </c>
    </row>
    <row r="22041">
      <c r="A22041" t="inlineStr">
        <is>
          <t>2023-W8-2023-ISAROD-Y32704</t>
        </is>
      </c>
      <c r="B22041" t="n">
        <v>2023</v>
      </c>
      <c r="C22041" t="n">
        <v>8</v>
      </c>
      <c r="D22041" t="inlineStr">
        <is>
          <t>2023-ISAROD</t>
        </is>
      </c>
      <c r="E22041" t="inlineStr">
        <is>
          <t>Y32704</t>
        </is>
      </c>
      <c r="F22041" t="inlineStr">
        <is>
          <t>W/R/T FLEX</t>
        </is>
      </c>
      <c r="G22041" t="inlineStr">
        <is>
          <t>Yes</t>
        </is>
      </c>
      <c r="H22041" t="n">
        <v>14</v>
      </c>
    </row>
    <row r="22042">
      <c r="A22042" t="inlineStr">
        <is>
          <t>2023-W8-2023-ISAROD-Y26534</t>
        </is>
      </c>
      <c r="B22042" t="n">
        <v>2023</v>
      </c>
      <c r="C22042" t="n">
        <v>8</v>
      </c>
      <c r="D22042" t="inlineStr">
        <is>
          <t>2023-ISAROD</t>
        </is>
      </c>
      <c r="E22042" t="inlineStr">
        <is>
          <t>Y26534</t>
        </is>
      </c>
      <c r="F22042" t="inlineStr">
        <is>
          <t>K</t>
        </is>
      </c>
      <c r="G22042" t="inlineStr">
        <is>
          <t>Yes</t>
        </is>
      </c>
      <c r="H22042" t="n">
        <v>8</v>
      </c>
    </row>
    <row r="22043">
      <c r="A22043" t="inlineStr">
        <is>
          <t>2023-W8-2023-ISAROD-Y-DEF:new-orleans</t>
        </is>
      </c>
      <c r="B22043" t="n">
        <v>2023</v>
      </c>
      <c r="C22043" t="n">
        <v>8</v>
      </c>
      <c r="D22043" t="inlineStr">
        <is>
          <t>2023-ISAROD</t>
        </is>
      </c>
      <c r="E22043" t="inlineStr">
        <is>
          <t>Y-DEF:new-orleans</t>
        </is>
      </c>
      <c r="F22043" t="inlineStr">
        <is>
          <t>DST</t>
        </is>
      </c>
      <c r="G22043" t="inlineStr">
        <is>
          <t>Yes</t>
        </is>
      </c>
      <c r="H22043" t="n">
        <v>6.15</v>
      </c>
    </row>
    <row r="22044">
      <c r="A22044" t="inlineStr">
        <is>
          <t>2023-W8-2023-ISAROD-Y29238</t>
        </is>
      </c>
      <c r="B22044" t="n">
        <v>2023</v>
      </c>
      <c r="C22044" t="n">
        <v>8</v>
      </c>
      <c r="D22044" t="inlineStr">
        <is>
          <t>2023-ISAROD</t>
        </is>
      </c>
      <c r="E22044" t="inlineStr">
        <is>
          <t>Y29238</t>
        </is>
      </c>
      <c r="F22044" t="inlineStr">
        <is>
          <t>BN</t>
        </is>
      </c>
      <c r="G22044" t="inlineStr">
        <is>
          <t>No</t>
        </is>
      </c>
      <c r="H22044" t="n">
        <v>3.6</v>
      </c>
    </row>
    <row r="22045">
      <c r="A22045" t="inlineStr">
        <is>
          <t>2023-W8-2023-ISAROD-Y40084</t>
        </is>
      </c>
      <c r="B22045" t="n">
        <v>2023</v>
      </c>
      <c r="C22045" t="n">
        <v>8</v>
      </c>
      <c r="D22045" t="inlineStr">
        <is>
          <t>2023-ISAROD</t>
        </is>
      </c>
      <c r="E22045" t="inlineStr">
        <is>
          <t>Y40084</t>
        </is>
      </c>
      <c r="F22045" t="inlineStr">
        <is>
          <t>BN</t>
        </is>
      </c>
      <c r="G22045" t="inlineStr">
        <is>
          <t>No</t>
        </is>
      </c>
      <c r="H22045" t="n">
        <v>7.6</v>
      </c>
    </row>
    <row r="22046">
      <c r="A22046" t="inlineStr">
        <is>
          <t>2023-W8-2023-ISAROD-Y31945</t>
        </is>
      </c>
      <c r="B22046" t="n">
        <v>2023</v>
      </c>
      <c r="C22046" t="n">
        <v>8</v>
      </c>
      <c r="D22046" t="inlineStr">
        <is>
          <t>2023-ISAROD</t>
        </is>
      </c>
      <c r="E22046" t="inlineStr">
        <is>
          <t>Y31945</t>
        </is>
      </c>
      <c r="F22046" t="inlineStr">
        <is>
          <t>BN</t>
        </is>
      </c>
      <c r="G22046" t="inlineStr">
        <is>
          <t>No</t>
        </is>
      </c>
      <c r="H22046" t="n">
        <v>7.5</v>
      </c>
    </row>
    <row r="22047">
      <c r="A22047" t="inlineStr">
        <is>
          <t>2023-W8-2023-ISAROD-Y30213</t>
        </is>
      </c>
      <c r="B22047" t="n">
        <v>2023</v>
      </c>
      <c r="C22047" t="n">
        <v>8</v>
      </c>
      <c r="D22047" t="inlineStr">
        <is>
          <t>2023-ISAROD</t>
        </is>
      </c>
      <c r="E22047" t="inlineStr">
        <is>
          <t>Y30213</t>
        </is>
      </c>
      <c r="F22047" t="inlineStr">
        <is>
          <t>BN</t>
        </is>
      </c>
      <c r="G22047" t="inlineStr">
        <is>
          <t>No</t>
        </is>
      </c>
      <c r="H22047" t="n">
        <v>1.8</v>
      </c>
    </row>
    <row r="22048">
      <c r="A22048" t="inlineStr">
        <is>
          <t>2023-W8-2023-ISAROD-Y32782</t>
        </is>
      </c>
      <c r="B22048" t="n">
        <v>2023</v>
      </c>
      <c r="C22048" t="n">
        <v>8</v>
      </c>
      <c r="D22048" t="inlineStr">
        <is>
          <t>2023-ISAROD</t>
        </is>
      </c>
      <c r="E22048" t="inlineStr">
        <is>
          <t>Y32782</t>
        </is>
      </c>
      <c r="F22048" t="inlineStr">
        <is>
          <t>BN</t>
        </is>
      </c>
      <c r="G22048" t="inlineStr">
        <is>
          <t>No</t>
        </is>
      </c>
      <c r="H22048" t="n">
        <v>2.1</v>
      </c>
    </row>
    <row r="22049">
      <c r="A22049" t="inlineStr">
        <is>
          <t>2023-W8-2023-ISAROD-Y30552</t>
        </is>
      </c>
      <c r="B22049" t="n">
        <v>2023</v>
      </c>
      <c r="C22049" t="n">
        <v>8</v>
      </c>
      <c r="D22049" t="inlineStr">
        <is>
          <t>2023-ISAROD</t>
        </is>
      </c>
      <c r="E22049" t="inlineStr">
        <is>
          <t>Y30552</t>
        </is>
      </c>
      <c r="F22049" t="inlineStr">
        <is>
          <t>BN</t>
        </is>
      </c>
      <c r="G22049" t="inlineStr">
        <is>
          <t>No</t>
        </is>
      </c>
      <c r="H22049" t="n">
        <v>2.2</v>
      </c>
    </row>
    <row r="22050">
      <c r="A22050" t="inlineStr">
        <is>
          <t>2023-W8-2023-ISAROD-Y34120</t>
        </is>
      </c>
      <c r="B22050" t="n">
        <v>2023</v>
      </c>
      <c r="C22050" t="n">
        <v>8</v>
      </c>
      <c r="D22050" t="inlineStr">
        <is>
          <t>2023-ISAROD</t>
        </is>
      </c>
      <c r="E22050" t="inlineStr">
        <is>
          <t>Y34120</t>
        </is>
      </c>
      <c r="F22050" t="inlineStr">
        <is>
          <t>IR</t>
        </is>
      </c>
      <c r="G22050" t="inlineStr">
        <is>
          <t>No</t>
        </is>
      </c>
      <c r="H22050" t="n">
        <v>0</v>
      </c>
    </row>
    <row r="22051">
      <c r="A22051" t="inlineStr">
        <is>
          <t>2023-W8-2023-PUENTETU-Y32676</t>
        </is>
      </c>
      <c r="B22051" t="n">
        <v>2023</v>
      </c>
      <c r="C22051" t="n">
        <v>8</v>
      </c>
      <c r="D22051" t="inlineStr">
        <is>
          <t>2023-PUENTETU</t>
        </is>
      </c>
      <c r="E22051" t="inlineStr">
        <is>
          <t>Y32676</t>
        </is>
      </c>
      <c r="F22051" t="inlineStr">
        <is>
          <t>QB</t>
        </is>
      </c>
      <c r="G22051" t="inlineStr">
        <is>
          <t>Yes</t>
        </is>
      </c>
      <c r="H22051" t="n">
        <v>30.02</v>
      </c>
    </row>
    <row r="22052">
      <c r="A22052" t="inlineStr">
        <is>
          <t>2023-W8-2023-PUENTETU-Y31883</t>
        </is>
      </c>
      <c r="B22052" t="n">
        <v>2023</v>
      </c>
      <c r="C22052" t="n">
        <v>8</v>
      </c>
      <c r="D22052" t="inlineStr">
        <is>
          <t>2023-PUENTETU</t>
        </is>
      </c>
      <c r="E22052" t="inlineStr">
        <is>
          <t>Y31883</t>
        </is>
      </c>
      <c r="F22052" t="inlineStr">
        <is>
          <t>WR</t>
        </is>
      </c>
      <c r="G22052" t="inlineStr">
        <is>
          <t>Yes</t>
        </is>
      </c>
      <c r="H22052" t="n">
        <v>29</v>
      </c>
    </row>
    <row r="22053">
      <c r="A22053" t="inlineStr">
        <is>
          <t>2023-W8-2023-PUENTETU-Y33477</t>
        </is>
      </c>
      <c r="B22053" t="n">
        <v>2023</v>
      </c>
      <c r="C22053" t="n">
        <v>8</v>
      </c>
      <c r="D22053" t="inlineStr">
        <is>
          <t>2023-PUENTETU</t>
        </is>
      </c>
      <c r="E22053" t="inlineStr">
        <is>
          <t>Y33477</t>
        </is>
      </c>
      <c r="F22053" t="inlineStr">
        <is>
          <t>WR</t>
        </is>
      </c>
      <c r="G22053" t="inlineStr">
        <is>
          <t>Yes</t>
        </is>
      </c>
      <c r="H22053" t="n">
        <v>5</v>
      </c>
    </row>
    <row r="22054">
      <c r="A22054" t="inlineStr">
        <is>
          <t>2023-W8-2023-PUENTETU-Y30295</t>
        </is>
      </c>
      <c r="B22054" t="n">
        <v>2023</v>
      </c>
      <c r="C22054" t="n">
        <v>8</v>
      </c>
      <c r="D22054" t="inlineStr">
        <is>
          <t>2023-PUENTETU</t>
        </is>
      </c>
      <c r="E22054" t="inlineStr">
        <is>
          <t>Y30295</t>
        </is>
      </c>
      <c r="F22054" t="inlineStr">
        <is>
          <t>RB</t>
        </is>
      </c>
      <c r="G22054" t="inlineStr">
        <is>
          <t>Yes</t>
        </is>
      </c>
      <c r="H22054" t="n">
        <v>6.6</v>
      </c>
    </row>
    <row r="22055">
      <c r="A22055" t="inlineStr">
        <is>
          <t>2023-W8-2023-PUENTETU-Y29279</t>
        </is>
      </c>
      <c r="B22055" t="n">
        <v>2023</v>
      </c>
      <c r="C22055" t="n">
        <v>8</v>
      </c>
      <c r="D22055" t="inlineStr">
        <is>
          <t>2023-PUENTETU</t>
        </is>
      </c>
      <c r="E22055" t="inlineStr">
        <is>
          <t>Y29279</t>
        </is>
      </c>
      <c r="F22055" t="inlineStr">
        <is>
          <t>RB</t>
        </is>
      </c>
      <c r="G22055" t="inlineStr">
        <is>
          <t>Yes</t>
        </is>
      </c>
      <c r="H22055" t="n">
        <v>14.2</v>
      </c>
    </row>
    <row r="22056">
      <c r="A22056" t="inlineStr">
        <is>
          <t>2023-W8-2023-PUENTETU-Y27648</t>
        </is>
      </c>
      <c r="B22056" t="n">
        <v>2023</v>
      </c>
      <c r="C22056" t="n">
        <v>8</v>
      </c>
      <c r="D22056" t="inlineStr">
        <is>
          <t>2023-PUENTETU</t>
        </is>
      </c>
      <c r="E22056" t="inlineStr">
        <is>
          <t>Y27648</t>
        </is>
      </c>
      <c r="F22056" t="inlineStr">
        <is>
          <t>TE</t>
        </is>
      </c>
      <c r="G22056" t="inlineStr">
        <is>
          <t>Yes</t>
        </is>
      </c>
      <c r="H22056" t="n">
        <v>13.4</v>
      </c>
    </row>
    <row r="22057">
      <c r="A22057" t="inlineStr">
        <is>
          <t>2023-W8-2023-PUENTETU-Y26699</t>
        </is>
      </c>
      <c r="B22057" t="n">
        <v>2023</v>
      </c>
      <c r="C22057" t="n">
        <v>8</v>
      </c>
      <c r="D22057" t="inlineStr">
        <is>
          <t>2023-PUENTETU</t>
        </is>
      </c>
      <c r="E22057" t="inlineStr">
        <is>
          <t>Y26699</t>
        </is>
      </c>
      <c r="F22057" t="inlineStr">
        <is>
          <t>W/R/T FLEX</t>
        </is>
      </c>
      <c r="G22057" t="inlineStr">
        <is>
          <t>Yes</t>
        </is>
      </c>
      <c r="H22057" t="n">
        <v>10.9</v>
      </c>
    </row>
    <row r="22058">
      <c r="A22058" t="inlineStr">
        <is>
          <t>2023-W8-2023-PUENTETU-Y29792</t>
        </is>
      </c>
      <c r="B22058" t="n">
        <v>2023</v>
      </c>
      <c r="C22058" t="n">
        <v>8</v>
      </c>
      <c r="D22058" t="inlineStr">
        <is>
          <t>2023-PUENTETU</t>
        </is>
      </c>
      <c r="E22058" t="inlineStr">
        <is>
          <t>Y29792</t>
        </is>
      </c>
      <c r="F22058" t="inlineStr">
        <is>
          <t>K</t>
        </is>
      </c>
      <c r="G22058" t="inlineStr">
        <is>
          <t>Yes</t>
        </is>
      </c>
      <c r="H22058" t="n">
        <v>1</v>
      </c>
    </row>
    <row r="22059">
      <c r="A22059" t="inlineStr">
        <is>
          <t>2023-W8-2023-PUENTETU-Y-DEF:detroit</t>
        </is>
      </c>
      <c r="B22059" t="n">
        <v>2023</v>
      </c>
      <c r="C22059" t="n">
        <v>8</v>
      </c>
      <c r="D22059" t="inlineStr">
        <is>
          <t>2023-PUENTETU</t>
        </is>
      </c>
      <c r="E22059" t="inlineStr">
        <is>
          <t>Y-DEF:detroit</t>
        </is>
      </c>
      <c r="F22059" t="inlineStr">
        <is>
          <t>DST</t>
        </is>
      </c>
      <c r="G22059" t="inlineStr">
        <is>
          <t>Yes</t>
        </is>
      </c>
      <c r="H22059" t="n">
        <v>16.73</v>
      </c>
    </row>
    <row r="22060">
      <c r="A22060" t="inlineStr">
        <is>
          <t>2023-W8-2023-PUENTETU-Y31898</t>
        </is>
      </c>
      <c r="B22060" t="n">
        <v>2023</v>
      </c>
      <c r="C22060" t="n">
        <v>8</v>
      </c>
      <c r="D22060" t="inlineStr">
        <is>
          <t>2023-PUENTETU</t>
        </is>
      </c>
      <c r="E22060" t="inlineStr">
        <is>
          <t>Y31898</t>
        </is>
      </c>
      <c r="F22060" t="inlineStr">
        <is>
          <t>BN</t>
        </is>
      </c>
      <c r="G22060" t="inlineStr">
        <is>
          <t>No</t>
        </is>
      </c>
      <c r="H22060" t="n">
        <v>12.5</v>
      </c>
    </row>
    <row r="22061">
      <c r="A22061" t="inlineStr">
        <is>
          <t>2023-W8-2023-PUENTETU-Y31934</t>
        </is>
      </c>
      <c r="B22061" t="n">
        <v>2023</v>
      </c>
      <c r="C22061" t="n">
        <v>8</v>
      </c>
      <c r="D22061" t="inlineStr">
        <is>
          <t>2023-PUENTETU</t>
        </is>
      </c>
      <c r="E22061" t="inlineStr">
        <is>
          <t>Y31934</t>
        </is>
      </c>
      <c r="F22061" t="inlineStr">
        <is>
          <t>BN</t>
        </is>
      </c>
      <c r="G22061" t="inlineStr">
        <is>
          <t>No</t>
        </is>
      </c>
      <c r="H22061" t="n">
        <v>3.8</v>
      </c>
    </row>
    <row r="22062">
      <c r="A22062" t="inlineStr">
        <is>
          <t>2023-W8-2023-PUENTETU-Y40119</t>
        </is>
      </c>
      <c r="B22062" t="n">
        <v>2023</v>
      </c>
      <c r="C22062" t="n">
        <v>8</v>
      </c>
      <c r="D22062" t="inlineStr">
        <is>
          <t>2023-PUENTETU</t>
        </is>
      </c>
      <c r="E22062" t="inlineStr">
        <is>
          <t>Y40119</t>
        </is>
      </c>
      <c r="F22062" t="inlineStr">
        <is>
          <t>BN</t>
        </is>
      </c>
      <c r="G22062" t="inlineStr">
        <is>
          <t>No</t>
        </is>
      </c>
      <c r="H22062" t="n">
        <v>5.1</v>
      </c>
    </row>
    <row r="22063">
      <c r="A22063" t="inlineStr">
        <is>
          <t>2023-W8-2023-PUENTETU-Y29369</t>
        </is>
      </c>
      <c r="B22063" t="n">
        <v>2023</v>
      </c>
      <c r="C22063" t="n">
        <v>8</v>
      </c>
      <c r="D22063" t="inlineStr">
        <is>
          <t>2023-PUENTETU</t>
        </is>
      </c>
      <c r="E22063" t="inlineStr">
        <is>
          <t>Y29369</t>
        </is>
      </c>
      <c r="F22063" t="inlineStr">
        <is>
          <t>BN</t>
        </is>
      </c>
      <c r="G22063" t="inlineStr">
        <is>
          <t>No</t>
        </is>
      </c>
      <c r="H22063" t="n">
        <v>37.06</v>
      </c>
    </row>
    <row r="22064">
      <c r="A22064" t="inlineStr">
        <is>
          <t>2023-W8-2023-PUENTETU-Y30154</t>
        </is>
      </c>
      <c r="B22064" t="n">
        <v>2023</v>
      </c>
      <c r="C22064" t="n">
        <v>8</v>
      </c>
      <c r="D22064" t="inlineStr">
        <is>
          <t>2023-PUENTETU</t>
        </is>
      </c>
      <c r="E22064" t="inlineStr">
        <is>
          <t>Y30154</t>
        </is>
      </c>
      <c r="F22064" t="inlineStr">
        <is>
          <t>BN</t>
        </is>
      </c>
      <c r="G22064" t="inlineStr">
        <is>
          <t>No</t>
        </is>
      </c>
      <c r="H22064" t="n">
        <v>0.5</v>
      </c>
    </row>
    <row r="22065">
      <c r="A22065" t="inlineStr">
        <is>
          <t>2023-W8-2023-PUENTETU-Y34010</t>
        </is>
      </c>
      <c r="B22065" t="n">
        <v>2023</v>
      </c>
      <c r="C22065" t="n">
        <v>8</v>
      </c>
      <c r="D22065" t="inlineStr">
        <is>
          <t>2023-PUENTETU</t>
        </is>
      </c>
      <c r="E22065" t="inlineStr">
        <is>
          <t>Y34010</t>
        </is>
      </c>
      <c r="F22065" t="inlineStr">
        <is>
          <t>BN</t>
        </is>
      </c>
      <c r="G22065" t="inlineStr">
        <is>
          <t>No</t>
        </is>
      </c>
      <c r="H22065" t="n">
        <v>20.5</v>
      </c>
    </row>
    <row r="22066">
      <c r="A22066" t="inlineStr">
        <is>
          <t>2023-W8-2023-PUENTETU-Y31905</t>
        </is>
      </c>
      <c r="B22066" t="n">
        <v>2023</v>
      </c>
      <c r="C22066" t="n">
        <v>8</v>
      </c>
      <c r="D22066" t="inlineStr">
        <is>
          <t>2023-PUENTETU</t>
        </is>
      </c>
      <c r="E22066" t="inlineStr">
        <is>
          <t>Y31905</t>
        </is>
      </c>
      <c r="F22066" t="inlineStr">
        <is>
          <t>IR</t>
        </is>
      </c>
      <c r="G22066" t="inlineStr">
        <is>
          <t>No</t>
        </is>
      </c>
      <c r="H22066" t="n">
        <v>0</v>
      </c>
    </row>
    <row r="22067">
      <c r="A22067" t="inlineStr">
        <is>
          <t>2023-W9-2023-JCHAPS-Y40030</t>
        </is>
      </c>
      <c r="B22067" t="n">
        <v>2023</v>
      </c>
      <c r="C22067" t="n">
        <v>9</v>
      </c>
      <c r="D22067" t="inlineStr">
        <is>
          <t>2023-JCHAPS</t>
        </is>
      </c>
      <c r="E22067" t="inlineStr">
        <is>
          <t>Y40030</t>
        </is>
      </c>
      <c r="F22067" t="inlineStr">
        <is>
          <t>QB</t>
        </is>
      </c>
      <c r="G22067" t="inlineStr">
        <is>
          <t>Yes</t>
        </is>
      </c>
      <c r="H22067" t="n">
        <v>53.8</v>
      </c>
    </row>
    <row r="22068">
      <c r="A22068" t="inlineStr">
        <is>
          <t>2023-W9-2023-JCHAPS-Y33965</t>
        </is>
      </c>
      <c r="B22068" t="n">
        <v>2023</v>
      </c>
      <c r="C22068" t="n">
        <v>9</v>
      </c>
      <c r="D22068" t="inlineStr">
        <is>
          <t>2023-JCHAPS</t>
        </is>
      </c>
      <c r="E22068" t="inlineStr">
        <is>
          <t>Y33965</t>
        </is>
      </c>
      <c r="F22068" t="inlineStr">
        <is>
          <t>WR</t>
        </is>
      </c>
      <c r="G22068" t="inlineStr">
        <is>
          <t>Yes</t>
        </is>
      </c>
      <c r="H22068" t="n">
        <v>9.5</v>
      </c>
    </row>
    <row r="22069">
      <c r="A22069" t="inlineStr">
        <is>
          <t>2023-W9-2023-JCHAPS-Y33398</t>
        </is>
      </c>
      <c r="B22069" t="n">
        <v>2023</v>
      </c>
      <c r="C22069" t="n">
        <v>9</v>
      </c>
      <c r="D22069" t="inlineStr">
        <is>
          <t>2023-JCHAPS</t>
        </is>
      </c>
      <c r="E22069" t="inlineStr">
        <is>
          <t>Y33398</t>
        </is>
      </c>
      <c r="F22069" t="inlineStr">
        <is>
          <t>WR</t>
        </is>
      </c>
      <c r="G22069" t="inlineStr">
        <is>
          <t>Yes</t>
        </is>
      </c>
      <c r="H22069" t="n">
        <v>12.6</v>
      </c>
    </row>
    <row r="22070">
      <c r="A22070" t="inlineStr">
        <is>
          <t>2023-W9-2023-JCHAPS-Y34207</t>
        </is>
      </c>
      <c r="B22070" t="n">
        <v>2023</v>
      </c>
      <c r="C22070" t="n">
        <v>9</v>
      </c>
      <c r="D22070" t="inlineStr">
        <is>
          <t>2023-JCHAPS</t>
        </is>
      </c>
      <c r="E22070" t="inlineStr">
        <is>
          <t>Y34207</t>
        </is>
      </c>
      <c r="F22070" t="inlineStr">
        <is>
          <t>RB</t>
        </is>
      </c>
      <c r="G22070" t="inlineStr">
        <is>
          <t>Yes</t>
        </is>
      </c>
      <c r="H22070" t="n">
        <v>6.6</v>
      </c>
    </row>
    <row r="22071">
      <c r="A22071" t="inlineStr">
        <is>
          <t>2023-W9-2023-JCHAPS-Y32756</t>
        </is>
      </c>
      <c r="B22071" t="n">
        <v>2023</v>
      </c>
      <c r="C22071" t="n">
        <v>9</v>
      </c>
      <c r="D22071" t="inlineStr">
        <is>
          <t>2023-JCHAPS</t>
        </is>
      </c>
      <c r="E22071" t="inlineStr">
        <is>
          <t>Y32756</t>
        </is>
      </c>
      <c r="F22071" t="inlineStr">
        <is>
          <t>RB</t>
        </is>
      </c>
      <c r="G22071" t="inlineStr">
        <is>
          <t>Yes</t>
        </is>
      </c>
      <c r="H22071" t="n">
        <v>2.6</v>
      </c>
    </row>
    <row r="22072">
      <c r="A22072" t="inlineStr">
        <is>
          <t>2023-W9-2023-JCHAPS-Y30614</t>
        </is>
      </c>
      <c r="B22072" t="n">
        <v>2023</v>
      </c>
      <c r="C22072" t="n">
        <v>9</v>
      </c>
      <c r="D22072" t="inlineStr">
        <is>
          <t>2023-JCHAPS</t>
        </is>
      </c>
      <c r="E22072" t="inlineStr">
        <is>
          <t>Y30614</t>
        </is>
      </c>
      <c r="F22072" t="inlineStr">
        <is>
          <t>TE</t>
        </is>
      </c>
      <c r="G22072" t="inlineStr">
        <is>
          <t>Yes</t>
        </is>
      </c>
      <c r="H22072" t="n">
        <v>20.62</v>
      </c>
    </row>
    <row r="22073">
      <c r="A22073" t="inlineStr">
        <is>
          <t>2023-W9-2023-JCHAPS-Y28457</t>
        </is>
      </c>
      <c r="B22073" t="n">
        <v>2023</v>
      </c>
      <c r="C22073" t="n">
        <v>9</v>
      </c>
      <c r="D22073" t="inlineStr">
        <is>
          <t>2023-JCHAPS</t>
        </is>
      </c>
      <c r="E22073" t="inlineStr">
        <is>
          <t>Y28457</t>
        </is>
      </c>
      <c r="F22073" t="inlineStr">
        <is>
          <t>W/R/T FLEX</t>
        </is>
      </c>
      <c r="G22073" t="inlineStr">
        <is>
          <t>Yes</t>
        </is>
      </c>
      <c r="H22073" t="n">
        <v>4.7</v>
      </c>
    </row>
    <row r="22074">
      <c r="A22074" t="inlineStr">
        <is>
          <t>2023-W9-2023-JCHAPS-Y25881</t>
        </is>
      </c>
      <c r="B22074" t="n">
        <v>2023</v>
      </c>
      <c r="C22074" t="n">
        <v>9</v>
      </c>
      <c r="D22074" t="inlineStr">
        <is>
          <t>2023-JCHAPS</t>
        </is>
      </c>
      <c r="E22074" t="inlineStr">
        <is>
          <t>Y25881</t>
        </is>
      </c>
      <c r="F22074" t="inlineStr">
        <is>
          <t>K</t>
        </is>
      </c>
      <c r="G22074" t="inlineStr">
        <is>
          <t>Yes</t>
        </is>
      </c>
      <c r="H22074" t="n">
        <v>8</v>
      </c>
    </row>
    <row r="22075">
      <c r="A22075" t="inlineStr">
        <is>
          <t>2023-W9-2023-JCHAPS-Y-DEF:las-vegas</t>
        </is>
      </c>
      <c r="B22075" t="n">
        <v>2023</v>
      </c>
      <c r="C22075" t="n">
        <v>9</v>
      </c>
      <c r="D22075" t="inlineStr">
        <is>
          <t>2023-JCHAPS</t>
        </is>
      </c>
      <c r="E22075" t="inlineStr">
        <is>
          <t>Y-DEF:las-vegas</t>
        </is>
      </c>
      <c r="F22075" t="inlineStr">
        <is>
          <t>DST</t>
        </is>
      </c>
      <c r="G22075" t="inlineStr">
        <is>
          <t>Yes</t>
        </is>
      </c>
      <c r="H22075" t="n">
        <v>23.9</v>
      </c>
    </row>
    <row r="22076">
      <c r="A22076" t="inlineStr">
        <is>
          <t>2023-W9-2023-JCHAPS-Y31902</t>
        </is>
      </c>
      <c r="B22076" t="n">
        <v>2023</v>
      </c>
      <c r="C22076" t="n">
        <v>9</v>
      </c>
      <c r="D22076" t="inlineStr">
        <is>
          <t>2023-JCHAPS</t>
        </is>
      </c>
      <c r="E22076" t="inlineStr">
        <is>
          <t>Y31902</t>
        </is>
      </c>
      <c r="F22076" t="inlineStr">
        <is>
          <t>BN</t>
        </is>
      </c>
      <c r="G22076" t="inlineStr">
        <is>
          <t>No</t>
        </is>
      </c>
      <c r="H22076" t="n">
        <v>4.5</v>
      </c>
    </row>
    <row r="22077">
      <c r="A22077" t="inlineStr">
        <is>
          <t>2023-W9-2023-JCHAPS-Y31857</t>
        </is>
      </c>
      <c r="B22077" t="n">
        <v>2023</v>
      </c>
      <c r="C22077" t="n">
        <v>9</v>
      </c>
      <c r="D22077" t="inlineStr">
        <is>
          <t>2023-JCHAPS</t>
        </is>
      </c>
      <c r="E22077" t="inlineStr">
        <is>
          <t>Y31857</t>
        </is>
      </c>
      <c r="F22077" t="inlineStr">
        <is>
          <t>BN</t>
        </is>
      </c>
      <c r="G22077" t="inlineStr">
        <is>
          <t>No</t>
        </is>
      </c>
      <c r="H22077" t="n">
        <v>4.4</v>
      </c>
    </row>
    <row r="22078">
      <c r="A22078" t="inlineStr">
        <is>
          <t>2023-W9-2023-JCHAPS-Y31394</t>
        </is>
      </c>
      <c r="B22078" t="n">
        <v>2023</v>
      </c>
      <c r="C22078" t="n">
        <v>9</v>
      </c>
      <c r="D22078" t="inlineStr">
        <is>
          <t>2023-JCHAPS</t>
        </is>
      </c>
      <c r="E22078" t="inlineStr">
        <is>
          <t>Y31394</t>
        </is>
      </c>
      <c r="F22078" t="inlineStr">
        <is>
          <t>BN</t>
        </is>
      </c>
      <c r="G22078" t="inlineStr">
        <is>
          <t>No</t>
        </is>
      </c>
      <c r="H22078" t="n">
        <v>5.3</v>
      </c>
    </row>
    <row r="22079">
      <c r="A22079" t="inlineStr">
        <is>
          <t>2023-W9-2023-JCHAPS-Y40075</t>
        </is>
      </c>
      <c r="B22079" t="n">
        <v>2023</v>
      </c>
      <c r="C22079" t="n">
        <v>9</v>
      </c>
      <c r="D22079" t="inlineStr">
        <is>
          <t>2023-JCHAPS</t>
        </is>
      </c>
      <c r="E22079" t="inlineStr">
        <is>
          <t>Y40075</t>
        </is>
      </c>
      <c r="F22079" t="inlineStr">
        <is>
          <t>BN</t>
        </is>
      </c>
      <c r="G22079" t="inlineStr">
        <is>
          <t>No</t>
        </is>
      </c>
      <c r="H22079" t="n">
        <v>1.8</v>
      </c>
    </row>
    <row r="22080">
      <c r="A22080" t="inlineStr">
        <is>
          <t>2023-W9-2023-JCHAPS-Y33495</t>
        </is>
      </c>
      <c r="B22080" t="n">
        <v>2023</v>
      </c>
      <c r="C22080" t="n">
        <v>9</v>
      </c>
      <c r="D22080" t="inlineStr">
        <is>
          <t>2023-JCHAPS</t>
        </is>
      </c>
      <c r="E22080" t="inlineStr">
        <is>
          <t>Y33495</t>
        </is>
      </c>
      <c r="F22080" t="inlineStr">
        <is>
          <t>BN</t>
        </is>
      </c>
      <c r="G22080" t="inlineStr">
        <is>
          <t>No</t>
        </is>
      </c>
      <c r="H22080" t="n">
        <v>5.4</v>
      </c>
    </row>
    <row r="22081">
      <c r="A22081" t="inlineStr">
        <is>
          <t>2023-W9-2023-JCHAPS-Y-DEF:dallas</t>
        </is>
      </c>
      <c r="B22081" t="n">
        <v>2023</v>
      </c>
      <c r="C22081" t="n">
        <v>9</v>
      </c>
      <c r="D22081" t="inlineStr">
        <is>
          <t>2023-JCHAPS</t>
        </is>
      </c>
      <c r="E22081" t="inlineStr">
        <is>
          <t>Y-DEF:dallas</t>
        </is>
      </c>
      <c r="F22081" t="inlineStr">
        <is>
          <t>BN</t>
        </is>
      </c>
      <c r="G22081" t="inlineStr">
        <is>
          <t>No</t>
        </is>
      </c>
      <c r="H22081" t="n">
        <v>5.55</v>
      </c>
    </row>
    <row r="22082">
      <c r="A22082" t="inlineStr">
        <is>
          <t>2023-W9-2023-JCHAPS-Y33605</t>
        </is>
      </c>
      <c r="B22082" t="n">
        <v>2023</v>
      </c>
      <c r="C22082" t="n">
        <v>9</v>
      </c>
      <c r="D22082" t="inlineStr">
        <is>
          <t>2023-JCHAPS</t>
        </is>
      </c>
      <c r="E22082" t="inlineStr">
        <is>
          <t>Y33605</t>
        </is>
      </c>
      <c r="F22082" t="inlineStr">
        <is>
          <t>IR</t>
        </is>
      </c>
      <c r="G22082" t="inlineStr">
        <is>
          <t>No</t>
        </is>
      </c>
      <c r="H22082" t="n">
        <v>0</v>
      </c>
    </row>
    <row r="22083">
      <c r="A22083" t="inlineStr">
        <is>
          <t>2023-W9-2023-HUERO-Y34100</t>
        </is>
      </c>
      <c r="B22083" t="n">
        <v>2023</v>
      </c>
      <c r="C22083" t="n">
        <v>9</v>
      </c>
      <c r="D22083" t="inlineStr">
        <is>
          <t>2023-HUERO</t>
        </is>
      </c>
      <c r="E22083" t="inlineStr">
        <is>
          <t>Y34100</t>
        </is>
      </c>
      <c r="F22083" t="inlineStr">
        <is>
          <t>QB</t>
        </is>
      </c>
      <c r="G22083" t="inlineStr">
        <is>
          <t>Yes</t>
        </is>
      </c>
      <c r="H22083" t="n">
        <v>20.7</v>
      </c>
    </row>
    <row r="22084">
      <c r="A22084" t="inlineStr">
        <is>
          <t>2023-W9-2023-HUERO-Y32703</t>
        </is>
      </c>
      <c r="B22084" t="n">
        <v>2023</v>
      </c>
      <c r="C22084" t="n">
        <v>9</v>
      </c>
      <c r="D22084" t="inlineStr">
        <is>
          <t>2023-HUERO</t>
        </is>
      </c>
      <c r="E22084" t="inlineStr">
        <is>
          <t>Y32703</t>
        </is>
      </c>
      <c r="F22084" t="inlineStr">
        <is>
          <t>WR</t>
        </is>
      </c>
      <c r="G22084" t="inlineStr">
        <is>
          <t>Yes</t>
        </is>
      </c>
      <c r="H22084" t="n">
        <v>15</v>
      </c>
    </row>
    <row r="22085">
      <c r="A22085" t="inlineStr">
        <is>
          <t>2023-W9-2023-HUERO-Y40126</t>
        </is>
      </c>
      <c r="B22085" t="n">
        <v>2023</v>
      </c>
      <c r="C22085" t="n">
        <v>9</v>
      </c>
      <c r="D22085" t="inlineStr">
        <is>
          <t>2023-HUERO</t>
        </is>
      </c>
      <c r="E22085" t="inlineStr">
        <is>
          <t>Y40126</t>
        </is>
      </c>
      <c r="F22085" t="inlineStr">
        <is>
          <t>WR</t>
        </is>
      </c>
      <c r="G22085" t="inlineStr">
        <is>
          <t>Yes</t>
        </is>
      </c>
      <c r="H22085" t="n">
        <v>1.5</v>
      </c>
    </row>
    <row r="22086">
      <c r="A22086" t="inlineStr">
        <is>
          <t>2023-W9-2023-HUERO-Y34047</t>
        </is>
      </c>
      <c r="B22086" t="n">
        <v>2023</v>
      </c>
      <c r="C22086" t="n">
        <v>9</v>
      </c>
      <c r="D22086" t="inlineStr">
        <is>
          <t>2023-HUERO</t>
        </is>
      </c>
      <c r="E22086" t="inlineStr">
        <is>
          <t>Y34047</t>
        </is>
      </c>
      <c r="F22086" t="inlineStr">
        <is>
          <t>RB</t>
        </is>
      </c>
      <c r="G22086" t="inlineStr">
        <is>
          <t>Yes</t>
        </is>
      </c>
      <c r="H22086" t="n">
        <v>25.9</v>
      </c>
    </row>
    <row r="22087">
      <c r="A22087" t="inlineStr">
        <is>
          <t>2023-W9-2023-HUERO-Y34447</t>
        </is>
      </c>
      <c r="B22087" t="n">
        <v>2023</v>
      </c>
      <c r="C22087" t="n">
        <v>9</v>
      </c>
      <c r="D22087" t="inlineStr">
        <is>
          <t>2023-HUERO</t>
        </is>
      </c>
      <c r="E22087" t="inlineStr">
        <is>
          <t>Y34447</t>
        </is>
      </c>
      <c r="F22087" t="inlineStr">
        <is>
          <t>RB</t>
        </is>
      </c>
      <c r="G22087" t="inlineStr">
        <is>
          <t>Yes</t>
        </is>
      </c>
      <c r="H22087" t="n">
        <v>12.8</v>
      </c>
    </row>
    <row r="22088">
      <c r="A22088" t="inlineStr">
        <is>
          <t>2023-W9-2023-HUERO-Y26686</t>
        </is>
      </c>
      <c r="B22088" t="n">
        <v>2023</v>
      </c>
      <c r="C22088" t="n">
        <v>9</v>
      </c>
      <c r="D22088" t="inlineStr">
        <is>
          <t>2023-HUERO</t>
        </is>
      </c>
      <c r="E22088" t="inlineStr">
        <is>
          <t>Y26686</t>
        </is>
      </c>
      <c r="F22088" t="inlineStr">
        <is>
          <t>TE</t>
        </is>
      </c>
      <c r="G22088" t="inlineStr">
        <is>
          <t>Yes</t>
        </is>
      </c>
      <c r="H22088" t="n">
        <v>2.9</v>
      </c>
    </row>
    <row r="22089">
      <c r="A22089" t="inlineStr">
        <is>
          <t>2023-W9-2023-HUERO-Y32798</t>
        </is>
      </c>
      <c r="B22089" t="n">
        <v>2023</v>
      </c>
      <c r="C22089" t="n">
        <v>9</v>
      </c>
      <c r="D22089" t="inlineStr">
        <is>
          <t>2023-HUERO</t>
        </is>
      </c>
      <c r="E22089" t="inlineStr">
        <is>
          <t>Y32798</t>
        </is>
      </c>
      <c r="F22089" t="inlineStr">
        <is>
          <t>W/R/T FLEX</t>
        </is>
      </c>
      <c r="G22089" t="inlineStr">
        <is>
          <t>Yes</t>
        </is>
      </c>
      <c r="H22089" t="n">
        <v>0</v>
      </c>
    </row>
    <row r="22090">
      <c r="A22090" t="inlineStr">
        <is>
          <t>2023-W9-2023-HUERO-Y26800</t>
        </is>
      </c>
      <c r="B22090" t="n">
        <v>2023</v>
      </c>
      <c r="C22090" t="n">
        <v>9</v>
      </c>
      <c r="D22090" t="inlineStr">
        <is>
          <t>2023-HUERO</t>
        </is>
      </c>
      <c r="E22090" t="inlineStr">
        <is>
          <t>Y26800</t>
        </is>
      </c>
      <c r="F22090" t="inlineStr">
        <is>
          <t>K</t>
        </is>
      </c>
      <c r="G22090" t="inlineStr">
        <is>
          <t>Yes</t>
        </is>
      </c>
      <c r="H22090" t="n">
        <v>10</v>
      </c>
    </row>
    <row r="22091">
      <c r="A22091" t="inlineStr">
        <is>
          <t>2023-W9-2023-HUERO-Y-DEF:atlanta</t>
        </is>
      </c>
      <c r="B22091" t="n">
        <v>2023</v>
      </c>
      <c r="C22091" t="n">
        <v>9</v>
      </c>
      <c r="D22091" t="inlineStr">
        <is>
          <t>2023-HUERO</t>
        </is>
      </c>
      <c r="E22091" t="inlineStr">
        <is>
          <t>Y-DEF:atlanta</t>
        </is>
      </c>
      <c r="F22091" t="inlineStr">
        <is>
          <t>DST</t>
        </is>
      </c>
      <c r="G22091" t="inlineStr">
        <is>
          <t>Yes</t>
        </is>
      </c>
      <c r="H22091" t="n">
        <v>9.630000000000001</v>
      </c>
    </row>
    <row r="22092">
      <c r="A22092" t="inlineStr">
        <is>
          <t>2023-W9-2023-HUERO-Y33389</t>
        </is>
      </c>
      <c r="B22092" t="n">
        <v>2023</v>
      </c>
      <c r="C22092" t="n">
        <v>9</v>
      </c>
      <c r="D22092" t="inlineStr">
        <is>
          <t>2023-HUERO</t>
        </is>
      </c>
      <c r="E22092" t="inlineStr">
        <is>
          <t>Y33389</t>
        </is>
      </c>
      <c r="F22092" t="inlineStr">
        <is>
          <t>BN</t>
        </is>
      </c>
      <c r="G22092" t="inlineStr">
        <is>
          <t>No</t>
        </is>
      </c>
      <c r="H22092" t="n">
        <v>0</v>
      </c>
    </row>
    <row r="22093">
      <c r="A22093" t="inlineStr">
        <is>
          <t>2023-W9-2023-HUERO-Y33423</t>
        </is>
      </c>
      <c r="B22093" t="n">
        <v>2023</v>
      </c>
      <c r="C22093" t="n">
        <v>9</v>
      </c>
      <c r="D22093" t="inlineStr">
        <is>
          <t>2023-HUERO</t>
        </is>
      </c>
      <c r="E22093" t="inlineStr">
        <is>
          <t>Y33423</t>
        </is>
      </c>
      <c r="F22093" t="inlineStr">
        <is>
          <t>BN</t>
        </is>
      </c>
      <c r="G22093" t="inlineStr">
        <is>
          <t>No</t>
        </is>
      </c>
      <c r="H22093" t="n">
        <v>0</v>
      </c>
    </row>
    <row r="22094">
      <c r="A22094" t="inlineStr">
        <is>
          <t>2023-W9-2023-HUERO-Y33500</t>
        </is>
      </c>
      <c r="B22094" t="n">
        <v>2023</v>
      </c>
      <c r="C22094" t="n">
        <v>9</v>
      </c>
      <c r="D22094" t="inlineStr">
        <is>
          <t>2023-HUERO</t>
        </is>
      </c>
      <c r="E22094" t="inlineStr">
        <is>
          <t>Y33500</t>
        </is>
      </c>
      <c r="F22094" t="inlineStr">
        <is>
          <t>BN</t>
        </is>
      </c>
      <c r="G22094" t="inlineStr">
        <is>
          <t>No</t>
        </is>
      </c>
      <c r="H22094" t="n">
        <v>0</v>
      </c>
    </row>
    <row r="22095">
      <c r="A22095" t="inlineStr">
        <is>
          <t>2023-W9-2023-HUERO-Y32685</t>
        </is>
      </c>
      <c r="B22095" t="n">
        <v>2023</v>
      </c>
      <c r="C22095" t="n">
        <v>9</v>
      </c>
      <c r="D22095" t="inlineStr">
        <is>
          <t>2023-HUERO</t>
        </is>
      </c>
      <c r="E22095" t="inlineStr">
        <is>
          <t>Y32685</t>
        </is>
      </c>
      <c r="F22095" t="inlineStr">
        <is>
          <t>BN</t>
        </is>
      </c>
      <c r="G22095" t="inlineStr">
        <is>
          <t>No</t>
        </is>
      </c>
      <c r="H22095" t="n">
        <v>0</v>
      </c>
    </row>
    <row r="22096">
      <c r="A22096" t="inlineStr">
        <is>
          <t>2023-W9-2023-HUERO-Y40696</t>
        </is>
      </c>
      <c r="B22096" t="n">
        <v>2023</v>
      </c>
      <c r="C22096" t="n">
        <v>9</v>
      </c>
      <c r="D22096" t="inlineStr">
        <is>
          <t>2023-HUERO</t>
        </is>
      </c>
      <c r="E22096" t="inlineStr">
        <is>
          <t>Y40696</t>
        </is>
      </c>
      <c r="F22096" t="inlineStr">
        <is>
          <t>BN</t>
        </is>
      </c>
      <c r="G22096" t="inlineStr">
        <is>
          <t>No</t>
        </is>
      </c>
      <c r="H22096" t="n">
        <v>0</v>
      </c>
    </row>
    <row r="22097">
      <c r="A22097" t="inlineStr">
        <is>
          <t>2023-W9-2023-HUERO-Y30157</t>
        </is>
      </c>
      <c r="B22097" t="n">
        <v>2023</v>
      </c>
      <c r="C22097" t="n">
        <v>9</v>
      </c>
      <c r="D22097" t="inlineStr">
        <is>
          <t>2023-HUERO</t>
        </is>
      </c>
      <c r="E22097" t="inlineStr">
        <is>
          <t>Y30157</t>
        </is>
      </c>
      <c r="F22097" t="inlineStr">
        <is>
          <t>BN</t>
        </is>
      </c>
      <c r="G22097" t="inlineStr">
        <is>
          <t>No</t>
        </is>
      </c>
      <c r="H22097" t="n">
        <v>2.8</v>
      </c>
    </row>
    <row r="22098">
      <c r="A22098" t="inlineStr">
        <is>
          <t>2023-W9-2023-PACO-Y30977</t>
        </is>
      </c>
      <c r="B22098" t="n">
        <v>2023</v>
      </c>
      <c r="C22098" t="n">
        <v>9</v>
      </c>
      <c r="D22098" t="inlineStr">
        <is>
          <t>2023-PACO</t>
        </is>
      </c>
      <c r="E22098" t="inlineStr">
        <is>
          <t>Y30977</t>
        </is>
      </c>
      <c r="F22098" t="inlineStr">
        <is>
          <t>QB</t>
        </is>
      </c>
      <c r="G22098" t="inlineStr">
        <is>
          <t>Yes</t>
        </is>
      </c>
      <c r="H22098" t="n">
        <v>27.72</v>
      </c>
    </row>
    <row r="22099">
      <c r="A22099" t="inlineStr">
        <is>
          <t>2023-W9-2023-PACO-Y26650</t>
        </is>
      </c>
      <c r="B22099" t="n">
        <v>2023</v>
      </c>
      <c r="C22099" t="n">
        <v>9</v>
      </c>
      <c r="D22099" t="inlineStr">
        <is>
          <t>2023-PACO</t>
        </is>
      </c>
      <c r="E22099" t="inlineStr">
        <is>
          <t>Y26650</t>
        </is>
      </c>
      <c r="F22099" t="inlineStr">
        <is>
          <t>WR</t>
        </is>
      </c>
      <c r="G22099" t="inlineStr">
        <is>
          <t>Yes</t>
        </is>
      </c>
      <c r="H22099" t="n">
        <v>8.5</v>
      </c>
    </row>
    <row r="22100">
      <c r="A22100" t="inlineStr">
        <is>
          <t>2023-W9-2023-PACO-Y31896</t>
        </is>
      </c>
      <c r="B22100" t="n">
        <v>2023</v>
      </c>
      <c r="C22100" t="n">
        <v>9</v>
      </c>
      <c r="D22100" t="inlineStr">
        <is>
          <t>2023-PACO</t>
        </is>
      </c>
      <c r="E22100" t="inlineStr">
        <is>
          <t>Y31896</t>
        </is>
      </c>
      <c r="F22100" t="inlineStr">
        <is>
          <t>WR</t>
        </is>
      </c>
      <c r="G22100" t="inlineStr">
        <is>
          <t>Yes</t>
        </is>
      </c>
      <c r="H22100" t="n">
        <v>5.5</v>
      </c>
    </row>
    <row r="22101">
      <c r="A22101" t="inlineStr">
        <is>
          <t>2023-W9-2023-PACO-Y30423</t>
        </is>
      </c>
      <c r="B22101" t="n">
        <v>2023</v>
      </c>
      <c r="C22101" t="n">
        <v>9</v>
      </c>
      <c r="D22101" t="inlineStr">
        <is>
          <t>2023-PACO</t>
        </is>
      </c>
      <c r="E22101" t="inlineStr">
        <is>
          <t>Y30423</t>
        </is>
      </c>
      <c r="F22101" t="inlineStr">
        <is>
          <t>RB</t>
        </is>
      </c>
      <c r="G22101" t="inlineStr">
        <is>
          <t>Yes</t>
        </is>
      </c>
      <c r="H22101" t="n">
        <v>20</v>
      </c>
    </row>
    <row r="22102">
      <c r="A22102" t="inlineStr">
        <is>
          <t>2023-W9-2023-PACO-Y31424</t>
        </is>
      </c>
      <c r="B22102" t="n">
        <v>2023</v>
      </c>
      <c r="C22102" t="n">
        <v>9</v>
      </c>
      <c r="D22102" t="inlineStr">
        <is>
          <t>2023-PACO</t>
        </is>
      </c>
      <c r="E22102" t="inlineStr">
        <is>
          <t>Y31424</t>
        </is>
      </c>
      <c r="F22102" t="inlineStr">
        <is>
          <t>RB</t>
        </is>
      </c>
      <c r="G22102" t="inlineStr">
        <is>
          <t>Yes</t>
        </is>
      </c>
      <c r="H22102" t="n">
        <v>17.2</v>
      </c>
    </row>
    <row r="22103">
      <c r="A22103" t="inlineStr">
        <is>
          <t>2023-W9-2023-PACO-Y33392</t>
        </is>
      </c>
      <c r="B22103" t="n">
        <v>2023</v>
      </c>
      <c r="C22103" t="n">
        <v>9</v>
      </c>
      <c r="D22103" t="inlineStr">
        <is>
          <t>2023-PACO</t>
        </is>
      </c>
      <c r="E22103" t="inlineStr">
        <is>
          <t>Y33392</t>
        </is>
      </c>
      <c r="F22103" t="inlineStr">
        <is>
          <t>TE</t>
        </is>
      </c>
      <c r="G22103" t="inlineStr">
        <is>
          <t>Yes</t>
        </is>
      </c>
      <c r="H22103" t="n">
        <v>7.6</v>
      </c>
    </row>
    <row r="22104">
      <c r="A22104" t="inlineStr">
        <is>
          <t>2023-W9-2023-PACO-Y40039</t>
        </is>
      </c>
      <c r="B22104" t="n">
        <v>2023</v>
      </c>
      <c r="C22104" t="n">
        <v>9</v>
      </c>
      <c r="D22104" t="inlineStr">
        <is>
          <t>2023-PACO</t>
        </is>
      </c>
      <c r="E22104" t="inlineStr">
        <is>
          <t>Y40039</t>
        </is>
      </c>
      <c r="F22104" t="inlineStr">
        <is>
          <t>W/R/T FLEX</t>
        </is>
      </c>
      <c r="G22104" t="inlineStr">
        <is>
          <t>Yes</t>
        </is>
      </c>
      <c r="H22104" t="n">
        <v>1.6</v>
      </c>
    </row>
    <row r="22105">
      <c r="A22105" t="inlineStr">
        <is>
          <t>2023-W9-2023-PACO-Y30266</t>
        </is>
      </c>
      <c r="B22105" t="n">
        <v>2023</v>
      </c>
      <c r="C22105" t="n">
        <v>9</v>
      </c>
      <c r="D22105" t="inlineStr">
        <is>
          <t>2023-PACO</t>
        </is>
      </c>
      <c r="E22105" t="inlineStr">
        <is>
          <t>Y30266</t>
        </is>
      </c>
      <c r="F22105" t="inlineStr">
        <is>
          <t>K</t>
        </is>
      </c>
      <c r="G22105" t="inlineStr">
        <is>
          <t>Yes</t>
        </is>
      </c>
      <c r="H22105" t="n">
        <v>4</v>
      </c>
    </row>
    <row r="22106">
      <c r="A22106" t="inlineStr">
        <is>
          <t>2023-W9-2023-PACO-Y-DEF:indianapolis</t>
        </is>
      </c>
      <c r="B22106" t="n">
        <v>2023</v>
      </c>
      <c r="C22106" t="n">
        <v>9</v>
      </c>
      <c r="D22106" t="inlineStr">
        <is>
          <t>2023-PACO</t>
        </is>
      </c>
      <c r="E22106" t="inlineStr">
        <is>
          <t>Y-DEF:indianapolis</t>
        </is>
      </c>
      <c r="F22106" t="inlineStr">
        <is>
          <t>DST</t>
        </is>
      </c>
      <c r="G22106" t="inlineStr">
        <is>
          <t>Yes</t>
        </is>
      </c>
      <c r="H22106" t="n">
        <v>28.03</v>
      </c>
    </row>
    <row r="22107">
      <c r="A22107" t="inlineStr">
        <is>
          <t>2023-W9-2023-PACO-Y33413</t>
        </is>
      </c>
      <c r="B22107" t="n">
        <v>2023</v>
      </c>
      <c r="C22107" t="n">
        <v>9</v>
      </c>
      <c r="D22107" t="inlineStr">
        <is>
          <t>2023-PACO</t>
        </is>
      </c>
      <c r="E22107" t="inlineStr">
        <is>
          <t>Y33413</t>
        </is>
      </c>
      <c r="F22107" t="inlineStr">
        <is>
          <t>BN</t>
        </is>
      </c>
      <c r="G22107" t="inlineStr">
        <is>
          <t>No</t>
        </is>
      </c>
      <c r="H22107" t="n">
        <v>0</v>
      </c>
    </row>
    <row r="22108">
      <c r="A22108" t="inlineStr">
        <is>
          <t>2023-W9-2023-PACO-Y40064</t>
        </is>
      </c>
      <c r="B22108" t="n">
        <v>2023</v>
      </c>
      <c r="C22108" t="n">
        <v>9</v>
      </c>
      <c r="D22108" t="inlineStr">
        <is>
          <t>2023-PACO</t>
        </is>
      </c>
      <c r="E22108" t="inlineStr">
        <is>
          <t>Y40064</t>
        </is>
      </c>
      <c r="F22108" t="inlineStr">
        <is>
          <t>BN</t>
        </is>
      </c>
      <c r="G22108" t="inlineStr">
        <is>
          <t>No</t>
        </is>
      </c>
      <c r="H22108" t="n">
        <v>0</v>
      </c>
    </row>
    <row r="22109">
      <c r="A22109" t="inlineStr">
        <is>
          <t>2023-W9-2023-PACO-Y33963</t>
        </is>
      </c>
      <c r="B22109" t="n">
        <v>2023</v>
      </c>
      <c r="C22109" t="n">
        <v>9</v>
      </c>
      <c r="D22109" t="inlineStr">
        <is>
          <t>2023-PACO</t>
        </is>
      </c>
      <c r="E22109" t="inlineStr">
        <is>
          <t>Y33963</t>
        </is>
      </c>
      <c r="F22109" t="inlineStr">
        <is>
          <t>BN</t>
        </is>
      </c>
      <c r="G22109" t="inlineStr">
        <is>
          <t>No</t>
        </is>
      </c>
      <c r="H22109" t="n">
        <v>0</v>
      </c>
    </row>
    <row r="22110">
      <c r="A22110" t="inlineStr">
        <is>
          <t>2023-W9-2023-PACO-Y30199</t>
        </is>
      </c>
      <c r="B22110" t="n">
        <v>2023</v>
      </c>
      <c r="C22110" t="n">
        <v>9</v>
      </c>
      <c r="D22110" t="inlineStr">
        <is>
          <t>2023-PACO</t>
        </is>
      </c>
      <c r="E22110" t="inlineStr">
        <is>
          <t>Y30199</t>
        </is>
      </c>
      <c r="F22110" t="inlineStr">
        <is>
          <t>BN</t>
        </is>
      </c>
      <c r="G22110" t="inlineStr">
        <is>
          <t>No</t>
        </is>
      </c>
      <c r="H22110" t="n">
        <v>9.800000000000001</v>
      </c>
    </row>
    <row r="22111">
      <c r="A22111" t="inlineStr">
        <is>
          <t>2023-W9-2023-PACO-Y27120</t>
        </is>
      </c>
      <c r="B22111" t="n">
        <v>2023</v>
      </c>
      <c r="C22111" t="n">
        <v>9</v>
      </c>
      <c r="D22111" t="inlineStr">
        <is>
          <t>2023-PACO</t>
        </is>
      </c>
      <c r="E22111" t="inlineStr">
        <is>
          <t>Y27120</t>
        </is>
      </c>
      <c r="F22111" t="inlineStr">
        <is>
          <t>BN</t>
        </is>
      </c>
      <c r="G22111" t="inlineStr">
        <is>
          <t>No</t>
        </is>
      </c>
      <c r="H22111" t="n">
        <v>0</v>
      </c>
    </row>
    <row r="22112">
      <c r="A22112" t="inlineStr">
        <is>
          <t>2023-W9-2023-PACO-Y-DEF:miami</t>
        </is>
      </c>
      <c r="B22112" t="n">
        <v>2023</v>
      </c>
      <c r="C22112" t="n">
        <v>9</v>
      </c>
      <c r="D22112" t="inlineStr">
        <is>
          <t>2023-PACO</t>
        </is>
      </c>
      <c r="E22112" t="inlineStr">
        <is>
          <t>Y-DEF:miami</t>
        </is>
      </c>
      <c r="F22112" t="inlineStr">
        <is>
          <t>BN</t>
        </is>
      </c>
      <c r="G22112" t="inlineStr">
        <is>
          <t>No</t>
        </is>
      </c>
      <c r="H22112" t="n">
        <v>5.68</v>
      </c>
    </row>
    <row r="22113">
      <c r="A22113" t="inlineStr">
        <is>
          <t>2023-W9-2023-LDV-Y30123</t>
        </is>
      </c>
      <c r="B22113" t="n">
        <v>2023</v>
      </c>
      <c r="C22113" t="n">
        <v>9</v>
      </c>
      <c r="D22113" t="inlineStr">
        <is>
          <t>2023-LDV</t>
        </is>
      </c>
      <c r="E22113" t="inlineStr">
        <is>
          <t>Y30123</t>
        </is>
      </c>
      <c r="F22113" t="inlineStr">
        <is>
          <t>QB</t>
        </is>
      </c>
      <c r="G22113" t="inlineStr">
        <is>
          <t>Yes</t>
        </is>
      </c>
      <c r="H22113" t="n">
        <v>19.8</v>
      </c>
    </row>
    <row r="22114">
      <c r="A22114" t="inlineStr">
        <is>
          <t>2023-W9-2023-LDV-Y33394</t>
        </is>
      </c>
      <c r="B22114" t="n">
        <v>2023</v>
      </c>
      <c r="C22114" t="n">
        <v>9</v>
      </c>
      <c r="D22114" t="inlineStr">
        <is>
          <t>2023-LDV</t>
        </is>
      </c>
      <c r="E22114" t="inlineStr">
        <is>
          <t>Y33394</t>
        </is>
      </c>
      <c r="F22114" t="inlineStr">
        <is>
          <t>WR</t>
        </is>
      </c>
      <c r="G22114" t="inlineStr">
        <is>
          <t>Yes</t>
        </is>
      </c>
      <c r="H22114" t="n">
        <v>6.9</v>
      </c>
    </row>
    <row r="22115">
      <c r="A22115" t="inlineStr">
        <is>
          <t>2023-W9-2023-LDV-Y27535</t>
        </is>
      </c>
      <c r="B22115" t="n">
        <v>2023</v>
      </c>
      <c r="C22115" t="n">
        <v>9</v>
      </c>
      <c r="D22115" t="inlineStr">
        <is>
          <t>2023-LDV</t>
        </is>
      </c>
      <c r="E22115" t="inlineStr">
        <is>
          <t>Y27535</t>
        </is>
      </c>
      <c r="F22115" t="inlineStr">
        <is>
          <t>WR</t>
        </is>
      </c>
      <c r="G22115" t="inlineStr">
        <is>
          <t>Yes</t>
        </is>
      </c>
      <c r="H22115" t="n">
        <v>10.7</v>
      </c>
    </row>
    <row r="22116">
      <c r="A22116" t="inlineStr">
        <is>
          <t>2023-W9-2023-LDV-Y30180</t>
        </is>
      </c>
      <c r="B22116" t="n">
        <v>2023</v>
      </c>
      <c r="C22116" t="n">
        <v>9</v>
      </c>
      <c r="D22116" t="inlineStr">
        <is>
          <t>2023-LDV</t>
        </is>
      </c>
      <c r="E22116" t="inlineStr">
        <is>
          <t>Y30180</t>
        </is>
      </c>
      <c r="F22116" t="inlineStr">
        <is>
          <t>RB</t>
        </is>
      </c>
      <c r="G22116" t="inlineStr">
        <is>
          <t>Yes</t>
        </is>
      </c>
      <c r="H22116" t="n">
        <v>9</v>
      </c>
    </row>
    <row r="22117">
      <c r="A22117" t="inlineStr">
        <is>
          <t>2023-W9-2023-LDV-Y30202</t>
        </is>
      </c>
      <c r="B22117" t="n">
        <v>2023</v>
      </c>
      <c r="C22117" t="n">
        <v>9</v>
      </c>
      <c r="D22117" t="inlineStr">
        <is>
          <t>2023-LDV</t>
        </is>
      </c>
      <c r="E22117" t="inlineStr">
        <is>
          <t>Y30202</t>
        </is>
      </c>
      <c r="F22117" t="inlineStr">
        <is>
          <t>RB</t>
        </is>
      </c>
      <c r="G22117" t="inlineStr">
        <is>
          <t>Yes</t>
        </is>
      </c>
      <c r="H22117" t="n">
        <v>8.300000000000001</v>
      </c>
    </row>
    <row r="22118">
      <c r="A22118" t="inlineStr">
        <is>
          <t>2023-W9-2023-LDV-Y31107</t>
        </is>
      </c>
      <c r="B22118" t="n">
        <v>2023</v>
      </c>
      <c r="C22118" t="n">
        <v>9</v>
      </c>
      <c r="D22118" t="inlineStr">
        <is>
          <t>2023-LDV</t>
        </is>
      </c>
      <c r="E22118" t="inlineStr">
        <is>
          <t>Y31107</t>
        </is>
      </c>
      <c r="F22118" t="inlineStr">
        <is>
          <t>TE</t>
        </is>
      </c>
      <c r="G22118" t="inlineStr">
        <is>
          <t>Yes</t>
        </is>
      </c>
      <c r="H22118" t="n">
        <v>22</v>
      </c>
    </row>
    <row r="22119">
      <c r="A22119" t="inlineStr">
        <is>
          <t>2023-W9-2023-LDV-Y31908</t>
        </is>
      </c>
      <c r="B22119" t="n">
        <v>2023</v>
      </c>
      <c r="C22119" t="n">
        <v>9</v>
      </c>
      <c r="D22119" t="inlineStr">
        <is>
          <t>2023-LDV</t>
        </is>
      </c>
      <c r="E22119" t="inlineStr">
        <is>
          <t>Y31908</t>
        </is>
      </c>
      <c r="F22119" t="inlineStr">
        <is>
          <t>W/R/T FLEX</t>
        </is>
      </c>
      <c r="G22119" t="inlineStr">
        <is>
          <t>Yes</t>
        </is>
      </c>
      <c r="H22119" t="n">
        <v>9.800000000000001</v>
      </c>
    </row>
    <row r="22120">
      <c r="A22120" t="inlineStr">
        <is>
          <t>2023-W9-2023-LDV-Y32858</t>
        </is>
      </c>
      <c r="B22120" t="n">
        <v>2023</v>
      </c>
      <c r="C22120" t="n">
        <v>9</v>
      </c>
      <c r="D22120" t="inlineStr">
        <is>
          <t>2023-LDV</t>
        </is>
      </c>
      <c r="E22120" t="inlineStr">
        <is>
          <t>Y32858</t>
        </is>
      </c>
      <c r="F22120" t="inlineStr">
        <is>
          <t>K</t>
        </is>
      </c>
      <c r="G22120" t="inlineStr">
        <is>
          <t>Yes</t>
        </is>
      </c>
      <c r="H22120" t="n">
        <v>4</v>
      </c>
    </row>
    <row r="22121">
      <c r="A22121" t="inlineStr">
        <is>
          <t>2023-W9-2023-LDV-Y-DEF:buffalo</t>
        </is>
      </c>
      <c r="B22121" t="n">
        <v>2023</v>
      </c>
      <c r="C22121" t="n">
        <v>9</v>
      </c>
      <c r="D22121" t="inlineStr">
        <is>
          <t>2023-LDV</t>
        </is>
      </c>
      <c r="E22121" t="inlineStr">
        <is>
          <t>Y-DEF:buffalo</t>
        </is>
      </c>
      <c r="F22121" t="inlineStr">
        <is>
          <t>DST</t>
        </is>
      </c>
      <c r="G22121" t="inlineStr">
        <is>
          <t>Yes</t>
        </is>
      </c>
      <c r="H22121" t="n">
        <v>3.35</v>
      </c>
    </row>
    <row r="22122">
      <c r="A22122" t="inlineStr">
        <is>
          <t>2023-W9-2023-LDV-Y30259</t>
        </is>
      </c>
      <c r="B22122" t="n">
        <v>2023</v>
      </c>
      <c r="C22122" t="n">
        <v>9</v>
      </c>
      <c r="D22122" t="inlineStr">
        <is>
          <t>2023-LDV</t>
        </is>
      </c>
      <c r="E22122" t="inlineStr">
        <is>
          <t>Y30259</t>
        </is>
      </c>
      <c r="F22122" t="inlineStr">
        <is>
          <t>BN</t>
        </is>
      </c>
      <c r="G22122" t="inlineStr">
        <is>
          <t>No</t>
        </is>
      </c>
      <c r="H22122" t="n">
        <v>0</v>
      </c>
    </row>
    <row r="22123">
      <c r="A22123" t="inlineStr">
        <is>
          <t>2023-W9-2023-LDV-Y30121</t>
        </is>
      </c>
      <c r="B22123" t="n">
        <v>2023</v>
      </c>
      <c r="C22123" t="n">
        <v>9</v>
      </c>
      <c r="D22123" t="inlineStr">
        <is>
          <t>2023-LDV</t>
        </is>
      </c>
      <c r="E22123" t="inlineStr">
        <is>
          <t>Y30121</t>
        </is>
      </c>
      <c r="F22123" t="inlineStr">
        <is>
          <t>BN</t>
        </is>
      </c>
      <c r="G22123" t="inlineStr">
        <is>
          <t>No</t>
        </is>
      </c>
      <c r="H22123" t="n">
        <v>0</v>
      </c>
    </row>
    <row r="22124">
      <c r="A22124" t="inlineStr">
        <is>
          <t>2023-W9-2023-LDV-Y34659</t>
        </is>
      </c>
      <c r="B22124" t="n">
        <v>2023</v>
      </c>
      <c r="C22124" t="n">
        <v>9</v>
      </c>
      <c r="D22124" t="inlineStr">
        <is>
          <t>2023-LDV</t>
        </is>
      </c>
      <c r="E22124" t="inlineStr">
        <is>
          <t>Y34659</t>
        </is>
      </c>
      <c r="F22124" t="inlineStr">
        <is>
          <t>BN</t>
        </is>
      </c>
      <c r="G22124" t="inlineStr">
        <is>
          <t>No</t>
        </is>
      </c>
      <c r="H22124" t="n">
        <v>4.8</v>
      </c>
    </row>
    <row r="22125">
      <c r="A22125" t="inlineStr">
        <is>
          <t>2023-W9-2023-LDV-Y40108</t>
        </is>
      </c>
      <c r="B22125" t="n">
        <v>2023</v>
      </c>
      <c r="C22125" t="n">
        <v>9</v>
      </c>
      <c r="D22125" t="inlineStr">
        <is>
          <t>2023-LDV</t>
        </is>
      </c>
      <c r="E22125" t="inlineStr">
        <is>
          <t>Y40108</t>
        </is>
      </c>
      <c r="F22125" t="inlineStr">
        <is>
          <t>BN</t>
        </is>
      </c>
      <c r="G22125" t="inlineStr">
        <is>
          <t>No</t>
        </is>
      </c>
      <c r="H22125" t="n">
        <v>3.6</v>
      </c>
    </row>
    <row r="22126">
      <c r="A22126" t="inlineStr">
        <is>
          <t>2023-W9-2023-LDV-Y33975</t>
        </is>
      </c>
      <c r="B22126" t="n">
        <v>2023</v>
      </c>
      <c r="C22126" t="n">
        <v>9</v>
      </c>
      <c r="D22126" t="inlineStr">
        <is>
          <t>2023-LDV</t>
        </is>
      </c>
      <c r="E22126" t="inlineStr">
        <is>
          <t>Y33975</t>
        </is>
      </c>
      <c r="F22126" t="inlineStr">
        <is>
          <t>BN</t>
        </is>
      </c>
      <c r="G22126" t="inlineStr">
        <is>
          <t>No</t>
        </is>
      </c>
      <c r="H22126" t="n">
        <v>12.3</v>
      </c>
    </row>
    <row r="22127">
      <c r="A22127" t="inlineStr">
        <is>
          <t>2023-W9-2023-LDV-Y31041</t>
        </is>
      </c>
      <c r="B22127" t="n">
        <v>2023</v>
      </c>
      <c r="C22127" t="n">
        <v>9</v>
      </c>
      <c r="D22127" t="inlineStr">
        <is>
          <t>2023-LDV</t>
        </is>
      </c>
      <c r="E22127" t="inlineStr">
        <is>
          <t>Y31041</t>
        </is>
      </c>
      <c r="F22127" t="inlineStr">
        <is>
          <t>BN</t>
        </is>
      </c>
      <c r="G22127" t="inlineStr">
        <is>
          <t>No</t>
        </is>
      </c>
      <c r="H22127" t="n">
        <v>3.2</v>
      </c>
    </row>
    <row r="22128">
      <c r="A22128" t="inlineStr">
        <is>
          <t>2023-W9-2023-EMAN-Y32723</t>
        </is>
      </c>
      <c r="B22128" t="n">
        <v>2023</v>
      </c>
      <c r="C22128" t="n">
        <v>9</v>
      </c>
      <c r="D22128" t="inlineStr">
        <is>
          <t>2023-EMAN</t>
        </is>
      </c>
      <c r="E22128" t="inlineStr">
        <is>
          <t>Y32723</t>
        </is>
      </c>
      <c r="F22128" t="inlineStr">
        <is>
          <t>QB</t>
        </is>
      </c>
      <c r="G22128" t="inlineStr">
        <is>
          <t>Yes</t>
        </is>
      </c>
      <c r="H22128" t="n">
        <v>29.88</v>
      </c>
    </row>
    <row r="22129">
      <c r="A22129" t="inlineStr">
        <is>
          <t>2023-W9-2023-EMAN-Y30994</t>
        </is>
      </c>
      <c r="B22129" t="n">
        <v>2023</v>
      </c>
      <c r="C22129" t="n">
        <v>9</v>
      </c>
      <c r="D22129" t="inlineStr">
        <is>
          <t>2023-EMAN</t>
        </is>
      </c>
      <c r="E22129" t="inlineStr">
        <is>
          <t>Y30994</t>
        </is>
      </c>
      <c r="F22129" t="inlineStr">
        <is>
          <t>WR</t>
        </is>
      </c>
      <c r="G22129" t="inlineStr">
        <is>
          <t>Yes</t>
        </is>
      </c>
      <c r="H22129" t="n">
        <v>3.9</v>
      </c>
    </row>
    <row r="22130">
      <c r="A22130" t="inlineStr">
        <is>
          <t>2023-W9-2023-EMAN-Y40222</t>
        </is>
      </c>
      <c r="B22130" t="n">
        <v>2023</v>
      </c>
      <c r="C22130" t="n">
        <v>9</v>
      </c>
      <c r="D22130" t="inlineStr">
        <is>
          <t>2023-EMAN</t>
        </is>
      </c>
      <c r="E22130" t="inlineStr">
        <is>
          <t>Y40222</t>
        </is>
      </c>
      <c r="F22130" t="inlineStr">
        <is>
          <t>WR</t>
        </is>
      </c>
      <c r="G22130" t="inlineStr">
        <is>
          <t>Yes</t>
        </is>
      </c>
      <c r="H22130" t="n">
        <v>7.95</v>
      </c>
    </row>
    <row r="22131">
      <c r="A22131" t="inlineStr">
        <is>
          <t>2023-W9-2023-EMAN-Y33412</t>
        </is>
      </c>
      <c r="B22131" t="n">
        <v>2023</v>
      </c>
      <c r="C22131" t="n">
        <v>9</v>
      </c>
      <c r="D22131" t="inlineStr">
        <is>
          <t>2023-EMAN</t>
        </is>
      </c>
      <c r="E22131" t="inlineStr">
        <is>
          <t>Y33412</t>
        </is>
      </c>
      <c r="F22131" t="inlineStr">
        <is>
          <t>RB</t>
        </is>
      </c>
      <c r="G22131" t="inlineStr">
        <is>
          <t>Yes</t>
        </is>
      </c>
      <c r="H22131" t="n">
        <v>14.6</v>
      </c>
    </row>
    <row r="22132">
      <c r="A22132" t="inlineStr">
        <is>
          <t>2023-W9-2023-EMAN-Y33991</t>
        </is>
      </c>
      <c r="B22132" t="n">
        <v>2023</v>
      </c>
      <c r="C22132" t="n">
        <v>9</v>
      </c>
      <c r="D22132" t="inlineStr">
        <is>
          <t>2023-EMAN</t>
        </is>
      </c>
      <c r="E22132" t="inlineStr">
        <is>
          <t>Y33991</t>
        </is>
      </c>
      <c r="F22132" t="inlineStr">
        <is>
          <t>RB</t>
        </is>
      </c>
      <c r="G22132" t="inlineStr">
        <is>
          <t>Yes</t>
        </is>
      </c>
      <c r="H22132" t="n">
        <v>8</v>
      </c>
    </row>
    <row r="22133">
      <c r="A22133" t="inlineStr">
        <is>
          <t>2023-W9-2023-EMAN-Y30142</t>
        </is>
      </c>
      <c r="B22133" t="n">
        <v>2023</v>
      </c>
      <c r="C22133" t="n">
        <v>9</v>
      </c>
      <c r="D22133" t="inlineStr">
        <is>
          <t>2023-EMAN</t>
        </is>
      </c>
      <c r="E22133" t="inlineStr">
        <is>
          <t>Y30142</t>
        </is>
      </c>
      <c r="F22133" t="inlineStr">
        <is>
          <t>TE</t>
        </is>
      </c>
      <c r="G22133" t="inlineStr">
        <is>
          <t>Yes</t>
        </is>
      </c>
      <c r="H22133" t="n">
        <v>10.6</v>
      </c>
    </row>
    <row r="22134">
      <c r="A22134" t="inlineStr">
        <is>
          <t>2023-W9-2023-EMAN-Y34054</t>
        </is>
      </c>
      <c r="B22134" t="n">
        <v>2023</v>
      </c>
      <c r="C22134" t="n">
        <v>9</v>
      </c>
      <c r="D22134" t="inlineStr">
        <is>
          <t>2023-EMAN</t>
        </is>
      </c>
      <c r="E22134" t="inlineStr">
        <is>
          <t>Y34054</t>
        </is>
      </c>
      <c r="F22134" t="inlineStr">
        <is>
          <t>W/R/T FLEX</t>
        </is>
      </c>
      <c r="G22134" t="inlineStr">
        <is>
          <t>Yes</t>
        </is>
      </c>
      <c r="H22134" t="n">
        <v>11.2</v>
      </c>
    </row>
    <row r="22135">
      <c r="A22135" t="inlineStr">
        <is>
          <t>2023-W9-2023-EMAN-Y33537</t>
        </is>
      </c>
      <c r="B22135" t="n">
        <v>2023</v>
      </c>
      <c r="C22135" t="n">
        <v>9</v>
      </c>
      <c r="D22135" t="inlineStr">
        <is>
          <t>2023-EMAN</t>
        </is>
      </c>
      <c r="E22135" t="inlineStr">
        <is>
          <t>Y33537</t>
        </is>
      </c>
      <c r="F22135" t="inlineStr">
        <is>
          <t>K</t>
        </is>
      </c>
      <c r="G22135" t="inlineStr">
        <is>
          <t>Yes</t>
        </is>
      </c>
      <c r="H22135" t="n">
        <v>6</v>
      </c>
    </row>
    <row r="22136">
      <c r="A22136" t="inlineStr">
        <is>
          <t>2023-W9-2023-EMAN-Y-DEF:pittsburgh</t>
        </is>
      </c>
      <c r="B22136" t="n">
        <v>2023</v>
      </c>
      <c r="C22136" t="n">
        <v>9</v>
      </c>
      <c r="D22136" t="inlineStr">
        <is>
          <t>2023-EMAN</t>
        </is>
      </c>
      <c r="E22136" t="inlineStr">
        <is>
          <t>Y-DEF:pittsburgh</t>
        </is>
      </c>
      <c r="F22136" t="inlineStr">
        <is>
          <t>DST</t>
        </is>
      </c>
      <c r="G22136" t="inlineStr">
        <is>
          <t>Yes</t>
        </is>
      </c>
      <c r="H22136" t="n">
        <v>9.630000000000001</v>
      </c>
    </row>
    <row r="22137">
      <c r="A22137" t="inlineStr">
        <is>
          <t>2023-W9-2023-EMAN-Y27548</t>
        </is>
      </c>
      <c r="B22137" t="n">
        <v>2023</v>
      </c>
      <c r="C22137" t="n">
        <v>9</v>
      </c>
      <c r="D22137" t="inlineStr">
        <is>
          <t>2023-EMAN</t>
        </is>
      </c>
      <c r="E22137" t="inlineStr">
        <is>
          <t>Y27548</t>
        </is>
      </c>
      <c r="F22137" t="inlineStr">
        <is>
          <t>BN</t>
        </is>
      </c>
      <c r="G22137" t="inlineStr">
        <is>
          <t>No</t>
        </is>
      </c>
      <c r="H22137" t="n">
        <v>1.2</v>
      </c>
    </row>
    <row r="22138">
      <c r="A22138" t="inlineStr">
        <is>
          <t>2023-W9-2023-EMAN-Y31010</t>
        </is>
      </c>
      <c r="B22138" t="n">
        <v>2023</v>
      </c>
      <c r="C22138" t="n">
        <v>9</v>
      </c>
      <c r="D22138" t="inlineStr">
        <is>
          <t>2023-EMAN</t>
        </is>
      </c>
      <c r="E22138" t="inlineStr">
        <is>
          <t>Y31010</t>
        </is>
      </c>
      <c r="F22138" t="inlineStr">
        <is>
          <t>BN</t>
        </is>
      </c>
      <c r="G22138" t="inlineStr">
        <is>
          <t>No</t>
        </is>
      </c>
      <c r="H22138" t="n">
        <v>0</v>
      </c>
    </row>
    <row r="22139">
      <c r="A22139" t="inlineStr">
        <is>
          <t>2023-W9-2023-EMAN-Y31017</t>
        </is>
      </c>
      <c r="B22139" t="n">
        <v>2023</v>
      </c>
      <c r="C22139" t="n">
        <v>9</v>
      </c>
      <c r="D22139" t="inlineStr">
        <is>
          <t>2023-EMAN</t>
        </is>
      </c>
      <c r="E22139" t="inlineStr">
        <is>
          <t>Y31017</t>
        </is>
      </c>
      <c r="F22139" t="inlineStr">
        <is>
          <t>BN</t>
        </is>
      </c>
      <c r="G22139" t="inlineStr">
        <is>
          <t>No</t>
        </is>
      </c>
      <c r="H22139" t="n">
        <v>0</v>
      </c>
    </row>
    <row r="22140">
      <c r="A22140" t="inlineStr">
        <is>
          <t>2023-W9-2023-EMAN-Y30136</t>
        </is>
      </c>
      <c r="B22140" t="n">
        <v>2023</v>
      </c>
      <c r="C22140" t="n">
        <v>9</v>
      </c>
      <c r="D22140" t="inlineStr">
        <is>
          <t>2023-EMAN</t>
        </is>
      </c>
      <c r="E22140" t="inlineStr">
        <is>
          <t>Y30136</t>
        </is>
      </c>
      <c r="F22140" t="inlineStr">
        <is>
          <t>BN</t>
        </is>
      </c>
      <c r="G22140" t="inlineStr">
        <is>
          <t>No</t>
        </is>
      </c>
      <c r="H22140" t="n">
        <v>0</v>
      </c>
    </row>
    <row r="22141">
      <c r="A22141" t="inlineStr">
        <is>
          <t>2023-W9-2023-EMAN-Y32671</t>
        </is>
      </c>
      <c r="B22141" t="n">
        <v>2023</v>
      </c>
      <c r="C22141" t="n">
        <v>9</v>
      </c>
      <c r="D22141" t="inlineStr">
        <is>
          <t>2023-EMAN</t>
        </is>
      </c>
      <c r="E22141" t="inlineStr">
        <is>
          <t>Y32671</t>
        </is>
      </c>
      <c r="F22141" t="inlineStr">
        <is>
          <t>BN</t>
        </is>
      </c>
      <c r="G22141" t="inlineStr">
        <is>
          <t>No</t>
        </is>
      </c>
      <c r="H22141" t="n">
        <v>26.32</v>
      </c>
    </row>
    <row r="22142">
      <c r="A22142" t="inlineStr">
        <is>
          <t>2023-W9-2023-EMAN-Y-DEF:philadelphia</t>
        </is>
      </c>
      <c r="B22142" t="n">
        <v>2023</v>
      </c>
      <c r="C22142" t="n">
        <v>9</v>
      </c>
      <c r="D22142" t="inlineStr">
        <is>
          <t>2023-EMAN</t>
        </is>
      </c>
      <c r="E22142" t="inlineStr">
        <is>
          <t>Y-DEF:philadelphia</t>
        </is>
      </c>
      <c r="F22142" t="inlineStr">
        <is>
          <t>BN</t>
        </is>
      </c>
      <c r="G22142" t="inlineStr">
        <is>
          <t>No</t>
        </is>
      </c>
      <c r="H22142" t="n">
        <v>9.35</v>
      </c>
    </row>
    <row r="22143">
      <c r="A22143" t="inlineStr">
        <is>
          <t>2023-W9-2023-EMAN-Y32692</t>
        </is>
      </c>
      <c r="B22143" t="n">
        <v>2023</v>
      </c>
      <c r="C22143" t="n">
        <v>9</v>
      </c>
      <c r="D22143" t="inlineStr">
        <is>
          <t>2023-EMAN</t>
        </is>
      </c>
      <c r="E22143" t="inlineStr">
        <is>
          <t>Y32692</t>
        </is>
      </c>
      <c r="F22143" t="inlineStr">
        <is>
          <t>IR</t>
        </is>
      </c>
      <c r="G22143" t="inlineStr">
        <is>
          <t>No</t>
        </is>
      </c>
      <c r="H22143" t="n">
        <v>0</v>
      </c>
    </row>
    <row r="22144">
      <c r="A22144" t="inlineStr">
        <is>
          <t>2023-W9-2023-PUENTETU-Y29369</t>
        </is>
      </c>
      <c r="B22144" t="n">
        <v>2023</v>
      </c>
      <c r="C22144" t="n">
        <v>9</v>
      </c>
      <c r="D22144" t="inlineStr">
        <is>
          <t>2023-PUENTETU</t>
        </is>
      </c>
      <c r="E22144" t="inlineStr">
        <is>
          <t>Y29369</t>
        </is>
      </c>
      <c r="F22144" t="inlineStr">
        <is>
          <t>QB</t>
        </is>
      </c>
      <c r="G22144" t="inlineStr">
        <is>
          <t>Yes</t>
        </is>
      </c>
      <c r="H22144" t="n">
        <v>34.36</v>
      </c>
    </row>
    <row r="22145">
      <c r="A22145" t="inlineStr">
        <is>
          <t>2023-W9-2023-PUENTETU-Y31883</t>
        </is>
      </c>
      <c r="B22145" t="n">
        <v>2023</v>
      </c>
      <c r="C22145" t="n">
        <v>9</v>
      </c>
      <c r="D22145" t="inlineStr">
        <is>
          <t>2023-PUENTETU</t>
        </is>
      </c>
      <c r="E22145" t="inlineStr">
        <is>
          <t>Y31883</t>
        </is>
      </c>
      <c r="F22145" t="inlineStr">
        <is>
          <t>WR</t>
        </is>
      </c>
      <c r="G22145" t="inlineStr">
        <is>
          <t>Yes</t>
        </is>
      </c>
      <c r="H22145" t="n">
        <v>16.1</v>
      </c>
    </row>
    <row r="22146">
      <c r="A22146" t="inlineStr">
        <is>
          <t>2023-W9-2023-PUENTETU-Y31898</t>
        </is>
      </c>
      <c r="B22146" t="n">
        <v>2023</v>
      </c>
      <c r="C22146" t="n">
        <v>9</v>
      </c>
      <c r="D22146" t="inlineStr">
        <is>
          <t>2023-PUENTETU</t>
        </is>
      </c>
      <c r="E22146" t="inlineStr">
        <is>
          <t>Y31898</t>
        </is>
      </c>
      <c r="F22146" t="inlineStr">
        <is>
          <t>WR</t>
        </is>
      </c>
      <c r="G22146" t="inlineStr">
        <is>
          <t>Yes</t>
        </is>
      </c>
      <c r="H22146" t="n">
        <v>18.5</v>
      </c>
    </row>
    <row r="22147">
      <c r="A22147" t="inlineStr">
        <is>
          <t>2023-W9-2023-PUENTETU-Y29279</t>
        </is>
      </c>
      <c r="B22147" t="n">
        <v>2023</v>
      </c>
      <c r="C22147" t="n">
        <v>9</v>
      </c>
      <c r="D22147" t="inlineStr">
        <is>
          <t>2023-PUENTETU</t>
        </is>
      </c>
      <c r="E22147" t="inlineStr">
        <is>
          <t>Y29279</t>
        </is>
      </c>
      <c r="F22147" t="inlineStr">
        <is>
          <t>RB</t>
        </is>
      </c>
      <c r="G22147" t="inlineStr">
        <is>
          <t>Yes</t>
        </is>
      </c>
      <c r="H22147" t="n">
        <v>17.7</v>
      </c>
    </row>
    <row r="22148">
      <c r="A22148" t="inlineStr">
        <is>
          <t>2023-W9-2023-PUENTETU-Y30295</t>
        </is>
      </c>
      <c r="B22148" t="n">
        <v>2023</v>
      </c>
      <c r="C22148" t="n">
        <v>9</v>
      </c>
      <c r="D22148" t="inlineStr">
        <is>
          <t>2023-PUENTETU</t>
        </is>
      </c>
      <c r="E22148" t="inlineStr">
        <is>
          <t>Y30295</t>
        </is>
      </c>
      <c r="F22148" t="inlineStr">
        <is>
          <t>RB</t>
        </is>
      </c>
      <c r="G22148" t="inlineStr">
        <is>
          <t>Yes</t>
        </is>
      </c>
      <c r="H22148" t="n">
        <v>15.9</v>
      </c>
    </row>
    <row r="22149">
      <c r="A22149" t="inlineStr">
        <is>
          <t>2023-W9-2023-PUENTETU-Y27648</t>
        </is>
      </c>
      <c r="B22149" t="n">
        <v>2023</v>
      </c>
      <c r="C22149" t="n">
        <v>9</v>
      </c>
      <c r="D22149" t="inlineStr">
        <is>
          <t>2023-PUENTETU</t>
        </is>
      </c>
      <c r="E22149" t="inlineStr">
        <is>
          <t>Y27648</t>
        </is>
      </c>
      <c r="F22149" t="inlineStr">
        <is>
          <t>TE</t>
        </is>
      </c>
      <c r="G22149" t="inlineStr">
        <is>
          <t>Yes</t>
        </is>
      </c>
      <c r="H22149" t="n">
        <v>5.1</v>
      </c>
    </row>
    <row r="22150">
      <c r="A22150" t="inlineStr">
        <is>
          <t>2023-W9-2023-PUENTETU-Y26699</t>
        </is>
      </c>
      <c r="B22150" t="n">
        <v>2023</v>
      </c>
      <c r="C22150" t="n">
        <v>9</v>
      </c>
      <c r="D22150" t="inlineStr">
        <is>
          <t>2023-PUENTETU</t>
        </is>
      </c>
      <c r="E22150" t="inlineStr">
        <is>
          <t>Y26699</t>
        </is>
      </c>
      <c r="F22150" t="inlineStr">
        <is>
          <t>W/R/T FLEX</t>
        </is>
      </c>
      <c r="G22150" t="inlineStr">
        <is>
          <t>Yes</t>
        </is>
      </c>
      <c r="H22150" t="n">
        <v>11.7</v>
      </c>
    </row>
    <row r="22151">
      <c r="A22151" t="inlineStr">
        <is>
          <t>2023-W9-2023-PUENTETU-Y31977</t>
        </is>
      </c>
      <c r="B22151" t="n">
        <v>2023</v>
      </c>
      <c r="C22151" t="n">
        <v>9</v>
      </c>
      <c r="D22151" t="inlineStr">
        <is>
          <t>2023-PUENTETU</t>
        </is>
      </c>
      <c r="E22151" t="inlineStr">
        <is>
          <t>Y31977</t>
        </is>
      </c>
      <c r="F22151" t="inlineStr">
        <is>
          <t>K</t>
        </is>
      </c>
      <c r="G22151" t="inlineStr">
        <is>
          <t>Yes</t>
        </is>
      </c>
      <c r="H22151" t="n">
        <v>11</v>
      </c>
    </row>
    <row r="22152">
      <c r="A22152" t="inlineStr">
        <is>
          <t>2023-W9-2023-PUENTETU-Y-DEF:ny-jets</t>
        </is>
      </c>
      <c r="B22152" t="n">
        <v>2023</v>
      </c>
      <c r="C22152" t="n">
        <v>9</v>
      </c>
      <c r="D22152" t="inlineStr">
        <is>
          <t>2023-PUENTETU</t>
        </is>
      </c>
      <c r="E22152" t="inlineStr">
        <is>
          <t>Y-DEF:ny-jets</t>
        </is>
      </c>
      <c r="F22152" t="inlineStr">
        <is>
          <t>DST</t>
        </is>
      </c>
      <c r="G22152" t="inlineStr">
        <is>
          <t>Yes</t>
        </is>
      </c>
      <c r="H22152" t="n">
        <v>6.45</v>
      </c>
    </row>
    <row r="22153">
      <c r="A22153" t="inlineStr">
        <is>
          <t>2023-W9-2023-PUENTETU-Y32676</t>
        </is>
      </c>
      <c r="B22153" t="n">
        <v>2023</v>
      </c>
      <c r="C22153" t="n">
        <v>9</v>
      </c>
      <c r="D22153" t="inlineStr">
        <is>
          <t>2023-PUENTETU</t>
        </is>
      </c>
      <c r="E22153" t="inlineStr">
        <is>
          <t>Y32676</t>
        </is>
      </c>
      <c r="F22153" t="inlineStr">
        <is>
          <t>BN</t>
        </is>
      </c>
      <c r="G22153" t="inlineStr">
        <is>
          <t>No</t>
        </is>
      </c>
      <c r="H22153" t="n">
        <v>7.14</v>
      </c>
    </row>
    <row r="22154">
      <c r="A22154" t="inlineStr">
        <is>
          <t>2023-W9-2023-PUENTETU-Y34010</t>
        </is>
      </c>
      <c r="B22154" t="n">
        <v>2023</v>
      </c>
      <c r="C22154" t="n">
        <v>9</v>
      </c>
      <c r="D22154" t="inlineStr">
        <is>
          <t>2023-PUENTETU</t>
        </is>
      </c>
      <c r="E22154" t="inlineStr">
        <is>
          <t>Y34010</t>
        </is>
      </c>
      <c r="F22154" t="inlineStr">
        <is>
          <t>BN</t>
        </is>
      </c>
      <c r="G22154" t="inlineStr">
        <is>
          <t>No</t>
        </is>
      </c>
      <c r="H22154" t="n">
        <v>3.7</v>
      </c>
    </row>
    <row r="22155">
      <c r="A22155" t="inlineStr">
        <is>
          <t>2023-W9-2023-PUENTETU-Y31934</t>
        </is>
      </c>
      <c r="B22155" t="n">
        <v>2023</v>
      </c>
      <c r="C22155" t="n">
        <v>9</v>
      </c>
      <c r="D22155" t="inlineStr">
        <is>
          <t>2023-PUENTETU</t>
        </is>
      </c>
      <c r="E22155" t="inlineStr">
        <is>
          <t>Y31934</t>
        </is>
      </c>
      <c r="F22155" t="inlineStr">
        <is>
          <t>BN</t>
        </is>
      </c>
      <c r="G22155" t="inlineStr">
        <is>
          <t>No</t>
        </is>
      </c>
      <c r="H22155" t="n">
        <v>16.3</v>
      </c>
    </row>
    <row r="22156">
      <c r="A22156" t="inlineStr">
        <is>
          <t>2023-W9-2023-PUENTETU-Y33477</t>
        </is>
      </c>
      <c r="B22156" t="n">
        <v>2023</v>
      </c>
      <c r="C22156" t="n">
        <v>9</v>
      </c>
      <c r="D22156" t="inlineStr">
        <is>
          <t>2023-PUENTETU</t>
        </is>
      </c>
      <c r="E22156" t="inlineStr">
        <is>
          <t>Y33477</t>
        </is>
      </c>
      <c r="F22156" t="inlineStr">
        <is>
          <t>BN</t>
        </is>
      </c>
      <c r="G22156" t="inlineStr">
        <is>
          <t>No</t>
        </is>
      </c>
      <c r="H22156" t="n">
        <v>12.9</v>
      </c>
    </row>
    <row r="22157">
      <c r="A22157" t="inlineStr">
        <is>
          <t>2023-W9-2023-PUENTETU-Y40119</t>
        </is>
      </c>
      <c r="B22157" t="n">
        <v>2023</v>
      </c>
      <c r="C22157" t="n">
        <v>9</v>
      </c>
      <c r="D22157" t="inlineStr">
        <is>
          <t>2023-PUENTETU</t>
        </is>
      </c>
      <c r="E22157" t="inlineStr">
        <is>
          <t>Y40119</t>
        </is>
      </c>
      <c r="F22157" t="inlineStr">
        <is>
          <t>BN</t>
        </is>
      </c>
      <c r="G22157" t="inlineStr">
        <is>
          <t>No</t>
        </is>
      </c>
      <c r="H22157" t="n">
        <v>5.35</v>
      </c>
    </row>
    <row r="22158">
      <c r="A22158" t="inlineStr">
        <is>
          <t>2023-W9-2023-PUENTETU-Y-DEF:detroit</t>
        </is>
      </c>
      <c r="B22158" t="n">
        <v>2023</v>
      </c>
      <c r="C22158" t="n">
        <v>9</v>
      </c>
      <c r="D22158" t="inlineStr">
        <is>
          <t>2023-PUENTETU</t>
        </is>
      </c>
      <c r="E22158" t="inlineStr">
        <is>
          <t>Y-DEF:detroit</t>
        </is>
      </c>
      <c r="F22158" t="inlineStr">
        <is>
          <t>BN</t>
        </is>
      </c>
      <c r="G22158" t="inlineStr">
        <is>
          <t>No</t>
        </is>
      </c>
      <c r="H22158" t="n">
        <v>0</v>
      </c>
    </row>
    <row r="22159">
      <c r="A22159" t="inlineStr">
        <is>
          <t>2023-W9-2023-PUENTETU-Y31905</t>
        </is>
      </c>
      <c r="B22159" t="n">
        <v>2023</v>
      </c>
      <c r="C22159" t="n">
        <v>9</v>
      </c>
      <c r="D22159" t="inlineStr">
        <is>
          <t>2023-PUENTETU</t>
        </is>
      </c>
      <c r="E22159" t="inlineStr">
        <is>
          <t>Y31905</t>
        </is>
      </c>
      <c r="F22159" t="inlineStr">
        <is>
          <t>IR</t>
        </is>
      </c>
      <c r="G22159" t="inlineStr">
        <is>
          <t>No</t>
        </is>
      </c>
      <c r="H22159" t="n">
        <v>0</v>
      </c>
    </row>
    <row r="22160">
      <c r="A22160" t="inlineStr">
        <is>
          <t>2023-W9-2023-PEPSALFA-Y32675</t>
        </is>
      </c>
      <c r="B22160" t="n">
        <v>2023</v>
      </c>
      <c r="C22160" t="n">
        <v>9</v>
      </c>
      <c r="D22160" t="inlineStr">
        <is>
          <t>2023-PEPSALFA</t>
        </is>
      </c>
      <c r="E22160" t="inlineStr">
        <is>
          <t>Y32675</t>
        </is>
      </c>
      <c r="F22160" t="inlineStr">
        <is>
          <t>QB</t>
        </is>
      </c>
      <c r="G22160" t="inlineStr">
        <is>
          <t>Yes</t>
        </is>
      </c>
      <c r="H22160" t="n">
        <v>14.42</v>
      </c>
    </row>
    <row r="22161">
      <c r="A22161" t="inlineStr">
        <is>
          <t>2023-W9-2023-PEPSALFA-Y30182</t>
        </is>
      </c>
      <c r="B22161" t="n">
        <v>2023</v>
      </c>
      <c r="C22161" t="n">
        <v>9</v>
      </c>
      <c r="D22161" t="inlineStr">
        <is>
          <t>2023-PEPSALFA</t>
        </is>
      </c>
      <c r="E22161" t="inlineStr">
        <is>
          <t>Y30182</t>
        </is>
      </c>
      <c r="F22161" t="inlineStr">
        <is>
          <t>WR</t>
        </is>
      </c>
      <c r="G22161" t="inlineStr">
        <is>
          <t>Yes</t>
        </is>
      </c>
      <c r="H22161" t="n">
        <v>5.8</v>
      </c>
    </row>
    <row r="22162">
      <c r="A22162" t="inlineStr">
        <is>
          <t>2023-W9-2023-PEPSALFA-Y27277</t>
        </is>
      </c>
      <c r="B22162" t="n">
        <v>2023</v>
      </c>
      <c r="C22162" t="n">
        <v>9</v>
      </c>
      <c r="D22162" t="inlineStr">
        <is>
          <t>2023-PEPSALFA</t>
        </is>
      </c>
      <c r="E22162" t="inlineStr">
        <is>
          <t>Y27277</t>
        </is>
      </c>
      <c r="F22162" t="inlineStr">
        <is>
          <t>WR</t>
        </is>
      </c>
      <c r="G22162" t="inlineStr">
        <is>
          <t>Yes</t>
        </is>
      </c>
      <c r="H22162" t="n">
        <v>5.4</v>
      </c>
    </row>
    <row r="22163">
      <c r="A22163" t="inlineStr">
        <is>
          <t>2023-W9-2023-PEPSALFA-Y33996</t>
        </is>
      </c>
      <c r="B22163" t="n">
        <v>2023</v>
      </c>
      <c r="C22163" t="n">
        <v>9</v>
      </c>
      <c r="D22163" t="inlineStr">
        <is>
          <t>2023-PEPSALFA</t>
        </is>
      </c>
      <c r="E22163" t="inlineStr">
        <is>
          <t>Y33996</t>
        </is>
      </c>
      <c r="F22163" t="inlineStr">
        <is>
          <t>RB</t>
        </is>
      </c>
      <c r="G22163" t="inlineStr">
        <is>
          <t>Yes</t>
        </is>
      </c>
      <c r="H22163" t="n">
        <v>2.2</v>
      </c>
    </row>
    <row r="22164">
      <c r="A22164" t="inlineStr">
        <is>
          <t>2023-W9-2023-PEPSALFA-Y31960</t>
        </is>
      </c>
      <c r="B22164" t="n">
        <v>2023</v>
      </c>
      <c r="C22164" t="n">
        <v>9</v>
      </c>
      <c r="D22164" t="inlineStr">
        <is>
          <t>2023-PEPSALFA</t>
        </is>
      </c>
      <c r="E22164" t="inlineStr">
        <is>
          <t>Y31960</t>
        </is>
      </c>
      <c r="F22164" t="inlineStr">
        <is>
          <t>RB</t>
        </is>
      </c>
      <c r="G22164" t="inlineStr">
        <is>
          <t>Yes</t>
        </is>
      </c>
      <c r="H22164" t="n">
        <v>7.8</v>
      </c>
    </row>
    <row r="22165">
      <c r="A22165" t="inlineStr">
        <is>
          <t>2023-W9-2023-PEPSALFA-Y32713</t>
        </is>
      </c>
      <c r="B22165" t="n">
        <v>2023</v>
      </c>
      <c r="C22165" t="n">
        <v>9</v>
      </c>
      <c r="D22165" t="inlineStr">
        <is>
          <t>2023-PEPSALFA</t>
        </is>
      </c>
      <c r="E22165" t="inlineStr">
        <is>
          <t>Y32713</t>
        </is>
      </c>
      <c r="F22165" t="inlineStr">
        <is>
          <t>TE</t>
        </is>
      </c>
      <c r="G22165" t="inlineStr">
        <is>
          <t>Yes</t>
        </is>
      </c>
      <c r="H22165" t="n">
        <v>20.5</v>
      </c>
    </row>
    <row r="22166">
      <c r="A22166" t="inlineStr">
        <is>
          <t>2023-W9-2023-PEPSALFA-Y34112</t>
        </is>
      </c>
      <c r="B22166" t="n">
        <v>2023</v>
      </c>
      <c r="C22166" t="n">
        <v>9</v>
      </c>
      <c r="D22166" t="inlineStr">
        <is>
          <t>2023-PEPSALFA</t>
        </is>
      </c>
      <c r="E22166" t="inlineStr">
        <is>
          <t>Y34112</t>
        </is>
      </c>
      <c r="F22166" t="inlineStr">
        <is>
          <t>W/R/T FLEX</t>
        </is>
      </c>
      <c r="G22166" t="inlineStr">
        <is>
          <t>Yes</t>
        </is>
      </c>
      <c r="H22166" t="n">
        <v>10.2</v>
      </c>
    </row>
    <row r="22167">
      <c r="A22167" t="inlineStr">
        <is>
          <t>2023-W9-2023-PEPSALFA-Y40819</t>
        </is>
      </c>
      <c r="B22167" t="n">
        <v>2023</v>
      </c>
      <c r="C22167" t="n">
        <v>9</v>
      </c>
      <c r="D22167" t="inlineStr">
        <is>
          <t>2023-PEPSALFA</t>
        </is>
      </c>
      <c r="E22167" t="inlineStr">
        <is>
          <t>Y40819</t>
        </is>
      </c>
      <c r="F22167" t="inlineStr">
        <is>
          <t>K</t>
        </is>
      </c>
      <c r="G22167" t="inlineStr">
        <is>
          <t>Yes</t>
        </is>
      </c>
      <c r="H22167" t="n">
        <v>7</v>
      </c>
    </row>
    <row r="22168">
      <c r="A22168" t="inlineStr">
        <is>
          <t>2023-W9-2023-PEPSALFA-Y-DEF:kansas-city</t>
        </is>
      </c>
      <c r="B22168" t="n">
        <v>2023</v>
      </c>
      <c r="C22168" t="n">
        <v>9</v>
      </c>
      <c r="D22168" t="inlineStr">
        <is>
          <t>2023-PEPSALFA</t>
        </is>
      </c>
      <c r="E22168" t="inlineStr">
        <is>
          <t>Y-DEF:kansas-city</t>
        </is>
      </c>
      <c r="F22168" t="inlineStr">
        <is>
          <t>DST</t>
        </is>
      </c>
      <c r="G22168" t="inlineStr">
        <is>
          <t>Yes</t>
        </is>
      </c>
      <c r="H22168" t="n">
        <v>14.6</v>
      </c>
    </row>
    <row r="22169">
      <c r="A22169" t="inlineStr">
        <is>
          <t>2023-W9-2023-PEPSALFA-Y30996</t>
        </is>
      </c>
      <c r="B22169" t="n">
        <v>2023</v>
      </c>
      <c r="C22169" t="n">
        <v>9</v>
      </c>
      <c r="D22169" t="inlineStr">
        <is>
          <t>2023-PEPSALFA</t>
        </is>
      </c>
      <c r="E22169" t="inlineStr">
        <is>
          <t>Y30996</t>
        </is>
      </c>
      <c r="F22169" t="inlineStr">
        <is>
          <t>BN</t>
        </is>
      </c>
      <c r="G22169" t="inlineStr">
        <is>
          <t>No</t>
        </is>
      </c>
      <c r="H22169" t="n">
        <v>0</v>
      </c>
    </row>
    <row r="22170">
      <c r="A22170" t="inlineStr">
        <is>
          <t>2023-W9-2023-PEPSALFA-Y30197</t>
        </is>
      </c>
      <c r="B22170" t="n">
        <v>2023</v>
      </c>
      <c r="C22170" t="n">
        <v>9</v>
      </c>
      <c r="D22170" t="inlineStr">
        <is>
          <t>2023-PEPSALFA</t>
        </is>
      </c>
      <c r="E22170" t="inlineStr">
        <is>
          <t>Y30197</t>
        </is>
      </c>
      <c r="F22170" t="inlineStr">
        <is>
          <t>BN</t>
        </is>
      </c>
      <c r="G22170" t="inlineStr">
        <is>
          <t>No</t>
        </is>
      </c>
      <c r="H22170" t="n">
        <v>2.6</v>
      </c>
    </row>
    <row r="22171">
      <c r="A22171" t="inlineStr">
        <is>
          <t>2023-W9-2023-PEPSALFA-Y34107</t>
        </is>
      </c>
      <c r="B22171" t="n">
        <v>2023</v>
      </c>
      <c r="C22171" t="n">
        <v>9</v>
      </c>
      <c r="D22171" t="inlineStr">
        <is>
          <t>2023-PEPSALFA</t>
        </is>
      </c>
      <c r="E22171" t="inlineStr">
        <is>
          <t>Y34107</t>
        </is>
      </c>
      <c r="F22171" t="inlineStr">
        <is>
          <t>BN</t>
        </is>
      </c>
      <c r="G22171" t="inlineStr">
        <is>
          <t>No</t>
        </is>
      </c>
      <c r="H22171" t="n">
        <v>10</v>
      </c>
    </row>
    <row r="22172">
      <c r="A22172" t="inlineStr">
        <is>
          <t>2023-W9-2023-PEPSALFA-Y32732</t>
        </is>
      </c>
      <c r="B22172" t="n">
        <v>2023</v>
      </c>
      <c r="C22172" t="n">
        <v>9</v>
      </c>
      <c r="D22172" t="inlineStr">
        <is>
          <t>2023-PEPSALFA</t>
        </is>
      </c>
      <c r="E22172" t="inlineStr">
        <is>
          <t>Y32732</t>
        </is>
      </c>
      <c r="F22172" t="inlineStr">
        <is>
          <t>BN</t>
        </is>
      </c>
      <c r="G22172" t="inlineStr">
        <is>
          <t>No</t>
        </is>
      </c>
      <c r="H22172" t="n">
        <v>4.8</v>
      </c>
    </row>
    <row r="22173">
      <c r="A22173" t="inlineStr">
        <is>
          <t>2023-W9-2023-PEPSALFA-Y25785</t>
        </is>
      </c>
      <c r="B22173" t="n">
        <v>2023</v>
      </c>
      <c r="C22173" t="n">
        <v>9</v>
      </c>
      <c r="D22173" t="inlineStr">
        <is>
          <t>2023-PEPSALFA</t>
        </is>
      </c>
      <c r="E22173" t="inlineStr">
        <is>
          <t>Y25785</t>
        </is>
      </c>
      <c r="F22173" t="inlineStr">
        <is>
          <t>BN</t>
        </is>
      </c>
      <c r="G22173" t="inlineStr">
        <is>
          <t>No</t>
        </is>
      </c>
      <c r="H22173" t="n">
        <v>0</v>
      </c>
    </row>
    <row r="22174">
      <c r="A22174" t="inlineStr">
        <is>
          <t>2023-W9-2023-PEPSALFA-Y-DEF:cincinnati</t>
        </is>
      </c>
      <c r="B22174" t="n">
        <v>2023</v>
      </c>
      <c r="C22174" t="n">
        <v>9</v>
      </c>
      <c r="D22174" t="inlineStr">
        <is>
          <t>2023-PEPSALFA</t>
        </is>
      </c>
      <c r="E22174" t="inlineStr">
        <is>
          <t>Y-DEF:cincinnati</t>
        </is>
      </c>
      <c r="F22174" t="inlineStr">
        <is>
          <t>BN</t>
        </is>
      </c>
      <c r="G22174" t="inlineStr">
        <is>
          <t>No</t>
        </is>
      </c>
      <c r="H22174" t="n">
        <v>8.300000000000001</v>
      </c>
    </row>
    <row r="22175">
      <c r="A22175" t="inlineStr">
        <is>
          <t>2023-W9-2023-TONYCLIF-Y31002</t>
        </is>
      </c>
      <c r="B22175" t="n">
        <v>2023</v>
      </c>
      <c r="C22175" t="n">
        <v>9</v>
      </c>
      <c r="D22175" t="inlineStr">
        <is>
          <t>2023-TONYCLIF</t>
        </is>
      </c>
      <c r="E22175" t="inlineStr">
        <is>
          <t>Y31002</t>
        </is>
      </c>
      <c r="F22175" t="inlineStr">
        <is>
          <t>QB</t>
        </is>
      </c>
      <c r="G22175" t="inlineStr">
        <is>
          <t>Yes</t>
        </is>
      </c>
      <c r="H22175" t="n">
        <v>11.48</v>
      </c>
    </row>
    <row r="22176">
      <c r="A22176" t="inlineStr">
        <is>
          <t>2023-W9-2023-TONYCLIF-Y32231</t>
        </is>
      </c>
      <c r="B22176" t="n">
        <v>2023</v>
      </c>
      <c r="C22176" t="n">
        <v>9</v>
      </c>
      <c r="D22176" t="inlineStr">
        <is>
          <t>2023-TONYCLIF</t>
        </is>
      </c>
      <c r="E22176" t="inlineStr">
        <is>
          <t>Y32231</t>
        </is>
      </c>
      <c r="F22176" t="inlineStr">
        <is>
          <t>WR</t>
        </is>
      </c>
      <c r="G22176" t="inlineStr">
        <is>
          <t>Yes</t>
        </is>
      </c>
      <c r="H22176" t="n">
        <v>12.5</v>
      </c>
    </row>
    <row r="22177">
      <c r="A22177" t="inlineStr">
        <is>
          <t>2023-W9-2023-TONYCLIF-Y29281</t>
        </is>
      </c>
      <c r="B22177" t="n">
        <v>2023</v>
      </c>
      <c r="C22177" t="n">
        <v>9</v>
      </c>
      <c r="D22177" t="inlineStr">
        <is>
          <t>2023-TONYCLIF</t>
        </is>
      </c>
      <c r="E22177" t="inlineStr">
        <is>
          <t>Y29281</t>
        </is>
      </c>
      <c r="F22177" t="inlineStr">
        <is>
          <t>WR</t>
        </is>
      </c>
      <c r="G22177" t="inlineStr">
        <is>
          <t>Yes</t>
        </is>
      </c>
      <c r="H22177" t="n">
        <v>0</v>
      </c>
    </row>
    <row r="22178">
      <c r="A22178" t="inlineStr">
        <is>
          <t>2023-W9-2023-TONYCLIF-Y40055</t>
        </is>
      </c>
      <c r="B22178" t="n">
        <v>2023</v>
      </c>
      <c r="C22178" t="n">
        <v>9</v>
      </c>
      <c r="D22178" t="inlineStr">
        <is>
          <t>2023-TONYCLIF</t>
        </is>
      </c>
      <c r="E22178" t="inlineStr">
        <is>
          <t>Y40055</t>
        </is>
      </c>
      <c r="F22178" t="inlineStr">
        <is>
          <t>RB</t>
        </is>
      </c>
      <c r="G22178" t="inlineStr">
        <is>
          <t>Yes</t>
        </is>
      </c>
      <c r="H22178" t="n">
        <v>4.9</v>
      </c>
    </row>
    <row r="22179">
      <c r="A22179" t="inlineStr">
        <is>
          <t>2023-W9-2023-TONYCLIF-Y31856</t>
        </is>
      </c>
      <c r="B22179" t="n">
        <v>2023</v>
      </c>
      <c r="C22179" t="n">
        <v>9</v>
      </c>
      <c r="D22179" t="inlineStr">
        <is>
          <t>2023-TONYCLIF</t>
        </is>
      </c>
      <c r="E22179" t="inlineStr">
        <is>
          <t>Y31856</t>
        </is>
      </c>
      <c r="F22179" t="inlineStr">
        <is>
          <t>RB</t>
        </is>
      </c>
      <c r="G22179" t="inlineStr">
        <is>
          <t>Yes</t>
        </is>
      </c>
      <c r="H22179" t="n">
        <v>21.8</v>
      </c>
    </row>
    <row r="22180">
      <c r="A22180" t="inlineStr">
        <is>
          <t>2023-W9-2023-TONYCLIF-Y31019</t>
        </is>
      </c>
      <c r="B22180" t="n">
        <v>2023</v>
      </c>
      <c r="C22180" t="n">
        <v>9</v>
      </c>
      <c r="D22180" t="inlineStr">
        <is>
          <t>2023-TONYCLIF</t>
        </is>
      </c>
      <c r="E22180" t="inlineStr">
        <is>
          <t>Y31019</t>
        </is>
      </c>
      <c r="F22180" t="inlineStr">
        <is>
          <t>TE</t>
        </is>
      </c>
      <c r="G22180" t="inlineStr">
        <is>
          <t>Yes</t>
        </is>
      </c>
      <c r="H22180" t="n">
        <v>6.5</v>
      </c>
    </row>
    <row r="22181">
      <c r="A22181" t="inlineStr">
        <is>
          <t>2023-W9-2023-TONYCLIF-Y40048</t>
        </is>
      </c>
      <c r="B22181" t="n">
        <v>2023</v>
      </c>
      <c r="C22181" t="n">
        <v>9</v>
      </c>
      <c r="D22181" t="inlineStr">
        <is>
          <t>2023-TONYCLIF</t>
        </is>
      </c>
      <c r="E22181" t="inlineStr">
        <is>
          <t>Y40048</t>
        </is>
      </c>
      <c r="F22181" t="inlineStr">
        <is>
          <t>W/R/T FLEX</t>
        </is>
      </c>
      <c r="G22181" t="inlineStr">
        <is>
          <t>Yes</t>
        </is>
      </c>
      <c r="H22181" t="n">
        <v>11.1</v>
      </c>
    </row>
    <row r="22182">
      <c r="A22182" t="inlineStr">
        <is>
          <t>2023-W9-2023-TONYCLIF-Y34344</t>
        </is>
      </c>
      <c r="B22182" t="n">
        <v>2023</v>
      </c>
      <c r="C22182" t="n">
        <v>9</v>
      </c>
      <c r="D22182" t="inlineStr">
        <is>
          <t>2023-TONYCLIF</t>
        </is>
      </c>
      <c r="E22182" t="inlineStr">
        <is>
          <t>Y34344</t>
        </is>
      </c>
      <c r="F22182" t="inlineStr">
        <is>
          <t>K</t>
        </is>
      </c>
      <c r="G22182" t="inlineStr">
        <is>
          <t>Yes</t>
        </is>
      </c>
      <c r="H22182" t="n">
        <v>11</v>
      </c>
    </row>
    <row r="22183">
      <c r="A22183" t="inlineStr">
        <is>
          <t>2023-W9-2023-TONYCLIF-Y-DEF:la-chargers</t>
        </is>
      </c>
      <c r="B22183" t="n">
        <v>2023</v>
      </c>
      <c r="C22183" t="n">
        <v>9</v>
      </c>
      <c r="D22183" t="inlineStr">
        <is>
          <t>2023-TONYCLIF</t>
        </is>
      </c>
      <c r="E22183" t="inlineStr">
        <is>
          <t>Y-DEF:la-chargers</t>
        </is>
      </c>
      <c r="F22183" t="inlineStr">
        <is>
          <t>DST</t>
        </is>
      </c>
      <c r="G22183" t="inlineStr">
        <is>
          <t>Yes</t>
        </is>
      </c>
      <c r="H22183" t="n">
        <v>31.6</v>
      </c>
    </row>
    <row r="22184">
      <c r="A22184" t="inlineStr">
        <is>
          <t>2023-W9-2023-TONYCLIF-Y40097</t>
        </is>
      </c>
      <c r="B22184" t="n">
        <v>2023</v>
      </c>
      <c r="C22184" t="n">
        <v>9</v>
      </c>
      <c r="D22184" t="inlineStr">
        <is>
          <t>2023-TONYCLIF</t>
        </is>
      </c>
      <c r="E22184" t="inlineStr">
        <is>
          <t>Y40097</t>
        </is>
      </c>
      <c r="F22184" t="inlineStr">
        <is>
          <t>BN</t>
        </is>
      </c>
      <c r="G22184" t="inlineStr">
        <is>
          <t>No</t>
        </is>
      </c>
      <c r="H22184" t="n">
        <v>27.88</v>
      </c>
    </row>
    <row r="22185">
      <c r="A22185" t="inlineStr">
        <is>
          <t>2023-W9-2023-TONYCLIF-Y34218</t>
        </is>
      </c>
      <c r="B22185" t="n">
        <v>2023</v>
      </c>
      <c r="C22185" t="n">
        <v>9</v>
      </c>
      <c r="D22185" t="inlineStr">
        <is>
          <t>2023-TONYCLIF</t>
        </is>
      </c>
      <c r="E22185" t="inlineStr">
        <is>
          <t>Y34218</t>
        </is>
      </c>
      <c r="F22185" t="inlineStr">
        <is>
          <t>BN</t>
        </is>
      </c>
      <c r="G22185" t="inlineStr">
        <is>
          <t>No</t>
        </is>
      </c>
      <c r="H22185" t="n">
        <v>0</v>
      </c>
    </row>
    <row r="22186">
      <c r="A22186" t="inlineStr">
        <is>
          <t>2023-W9-2023-TONYCLIF-Y33582</t>
        </is>
      </c>
      <c r="B22186" t="n">
        <v>2023</v>
      </c>
      <c r="C22186" t="n">
        <v>9</v>
      </c>
      <c r="D22186" t="inlineStr">
        <is>
          <t>2023-TONYCLIF</t>
        </is>
      </c>
      <c r="E22186" t="inlineStr">
        <is>
          <t>Y33582</t>
        </is>
      </c>
      <c r="F22186" t="inlineStr">
        <is>
          <t>BN</t>
        </is>
      </c>
      <c r="G22186" t="inlineStr">
        <is>
          <t>No</t>
        </is>
      </c>
      <c r="H22186" t="n">
        <v>0</v>
      </c>
    </row>
    <row r="22187">
      <c r="A22187" t="inlineStr">
        <is>
          <t>2023-W9-2023-TONYCLIF-Y31137</t>
        </is>
      </c>
      <c r="B22187" t="n">
        <v>2023</v>
      </c>
      <c r="C22187" t="n">
        <v>9</v>
      </c>
      <c r="D22187" t="inlineStr">
        <is>
          <t>2023-TONYCLIF</t>
        </is>
      </c>
      <c r="E22187" t="inlineStr">
        <is>
          <t>Y31137</t>
        </is>
      </c>
      <c r="F22187" t="inlineStr">
        <is>
          <t>BN</t>
        </is>
      </c>
      <c r="G22187" t="inlineStr">
        <is>
          <t>No</t>
        </is>
      </c>
      <c r="H22187" t="n">
        <v>14</v>
      </c>
    </row>
    <row r="22188">
      <c r="A22188" t="inlineStr">
        <is>
          <t>2023-W9-2023-TONYCLIF-Y-DEF:jacksonville</t>
        </is>
      </c>
      <c r="B22188" t="n">
        <v>2023</v>
      </c>
      <c r="C22188" t="n">
        <v>9</v>
      </c>
      <c r="D22188" t="inlineStr">
        <is>
          <t>2023-TONYCLIF</t>
        </is>
      </c>
      <c r="E22188" t="inlineStr">
        <is>
          <t>Y-DEF:jacksonville</t>
        </is>
      </c>
      <c r="F22188" t="inlineStr">
        <is>
          <t>BN</t>
        </is>
      </c>
      <c r="G22188" t="inlineStr">
        <is>
          <t>No</t>
        </is>
      </c>
      <c r="H22188" t="n">
        <v>0</v>
      </c>
    </row>
    <row r="22189">
      <c r="A22189" t="inlineStr">
        <is>
          <t>2023-W9-2023-TONYCLIF-Y31868</t>
        </is>
      </c>
      <c r="B22189" t="n">
        <v>2023</v>
      </c>
      <c r="C22189" t="n">
        <v>9</v>
      </c>
      <c r="D22189" t="inlineStr">
        <is>
          <t>2023-TONYCLIF</t>
        </is>
      </c>
      <c r="E22189" t="inlineStr">
        <is>
          <t>Y31868</t>
        </is>
      </c>
      <c r="F22189" t="inlineStr">
        <is>
          <t>IR</t>
        </is>
      </c>
      <c r="G22189" t="inlineStr">
        <is>
          <t>No</t>
        </is>
      </c>
      <c r="H22189" t="n">
        <v>0</v>
      </c>
    </row>
    <row r="22190">
      <c r="A22190" t="inlineStr">
        <is>
          <t>2023-W9-2023-ABARBA-Y26662</t>
        </is>
      </c>
      <c r="B22190" t="n">
        <v>2023</v>
      </c>
      <c r="C22190" t="n">
        <v>9</v>
      </c>
      <c r="D22190" t="inlineStr">
        <is>
          <t>2023-ABARBA</t>
        </is>
      </c>
      <c r="E22190" t="inlineStr">
        <is>
          <t>Y26662</t>
        </is>
      </c>
      <c r="F22190" t="inlineStr">
        <is>
          <t>QB</t>
        </is>
      </c>
      <c r="G22190" t="inlineStr">
        <is>
          <t>Yes</t>
        </is>
      </c>
      <c r="H22190" t="n">
        <v>3.68</v>
      </c>
    </row>
    <row r="22191">
      <c r="A22191" t="inlineStr">
        <is>
          <t>2023-W9-2023-ABARBA-Y32687</t>
        </is>
      </c>
      <c r="B22191" t="n">
        <v>2023</v>
      </c>
      <c r="C22191" t="n">
        <v>9</v>
      </c>
      <c r="D22191" t="inlineStr">
        <is>
          <t>2023-ABARBA</t>
        </is>
      </c>
      <c r="E22191" t="inlineStr">
        <is>
          <t>Y32687</t>
        </is>
      </c>
      <c r="F22191" t="inlineStr">
        <is>
          <t>WR</t>
        </is>
      </c>
      <c r="G22191" t="inlineStr">
        <is>
          <t>Yes</t>
        </is>
      </c>
      <c r="H22191" t="n">
        <v>22.6</v>
      </c>
    </row>
    <row r="22192">
      <c r="A22192" t="inlineStr">
        <is>
          <t>2023-W9-2023-ABARBA-Y40042</t>
        </is>
      </c>
      <c r="B22192" t="n">
        <v>2023</v>
      </c>
      <c r="C22192" t="n">
        <v>9</v>
      </c>
      <c r="D22192" t="inlineStr">
        <is>
          <t>2023-ABARBA</t>
        </is>
      </c>
      <c r="E22192" t="inlineStr">
        <is>
          <t>Y40042</t>
        </is>
      </c>
      <c r="F22192" t="inlineStr">
        <is>
          <t>WR</t>
        </is>
      </c>
      <c r="G22192" t="inlineStr">
        <is>
          <t>Yes</t>
        </is>
      </c>
      <c r="H22192" t="n">
        <v>7.7</v>
      </c>
    </row>
    <row r="22193">
      <c r="A22193" t="inlineStr">
        <is>
          <t>2023-W9-2023-ABARBA-Y32711</t>
        </is>
      </c>
      <c r="B22193" t="n">
        <v>2023</v>
      </c>
      <c r="C22193" t="n">
        <v>9</v>
      </c>
      <c r="D22193" t="inlineStr">
        <is>
          <t>2023-ABARBA</t>
        </is>
      </c>
      <c r="E22193" t="inlineStr">
        <is>
          <t>Y32711</t>
        </is>
      </c>
      <c r="F22193" t="inlineStr">
        <is>
          <t>RB</t>
        </is>
      </c>
      <c r="G22193" t="inlineStr">
        <is>
          <t>Yes</t>
        </is>
      </c>
      <c r="H22193" t="n">
        <v>15.4</v>
      </c>
    </row>
    <row r="22194">
      <c r="A22194" t="inlineStr">
        <is>
          <t>2023-W9-2023-ABARBA-Y30972</t>
        </is>
      </c>
      <c r="B22194" t="n">
        <v>2023</v>
      </c>
      <c r="C22194" t="n">
        <v>9</v>
      </c>
      <c r="D22194" t="inlineStr">
        <is>
          <t>2023-ABARBA</t>
        </is>
      </c>
      <c r="E22194" t="inlineStr">
        <is>
          <t>Y30972</t>
        </is>
      </c>
      <c r="F22194" t="inlineStr">
        <is>
          <t>RB</t>
        </is>
      </c>
      <c r="G22194" t="inlineStr">
        <is>
          <t>Yes</t>
        </is>
      </c>
      <c r="H22194" t="n">
        <v>12.8</v>
      </c>
    </row>
    <row r="22195">
      <c r="A22195" t="inlineStr">
        <is>
          <t>2023-W9-2023-ABARBA-Y31840</t>
        </is>
      </c>
      <c r="B22195" t="n">
        <v>2023</v>
      </c>
      <c r="C22195" t="n">
        <v>9</v>
      </c>
      <c r="D22195" t="inlineStr">
        <is>
          <t>2023-ABARBA</t>
        </is>
      </c>
      <c r="E22195" t="inlineStr">
        <is>
          <t>Y31840</t>
        </is>
      </c>
      <c r="F22195" t="inlineStr">
        <is>
          <t>TE</t>
        </is>
      </c>
      <c r="G22195" t="inlineStr">
        <is>
          <t>Yes</t>
        </is>
      </c>
      <c r="H22195" t="n">
        <v>10.4</v>
      </c>
    </row>
    <row r="22196">
      <c r="A22196" t="inlineStr">
        <is>
          <t>2023-W9-2023-ABARBA-Y31906</t>
        </is>
      </c>
      <c r="B22196" t="n">
        <v>2023</v>
      </c>
      <c r="C22196" t="n">
        <v>9</v>
      </c>
      <c r="D22196" t="inlineStr">
        <is>
          <t>2023-ABARBA</t>
        </is>
      </c>
      <c r="E22196" t="inlineStr">
        <is>
          <t>Y31906</t>
        </is>
      </c>
      <c r="F22196" t="inlineStr">
        <is>
          <t>W/R/T FLEX</t>
        </is>
      </c>
      <c r="G22196" t="inlineStr">
        <is>
          <t>Yes</t>
        </is>
      </c>
      <c r="H22196" t="n">
        <v>3.6</v>
      </c>
    </row>
    <row r="22197">
      <c r="A22197" t="inlineStr">
        <is>
          <t>2023-W9-2023-ABARBA-Y31199</t>
        </is>
      </c>
      <c r="B22197" t="n">
        <v>2023</v>
      </c>
      <c r="C22197" t="n">
        <v>9</v>
      </c>
      <c r="D22197" t="inlineStr">
        <is>
          <t>2023-ABARBA</t>
        </is>
      </c>
      <c r="E22197" t="inlineStr">
        <is>
          <t>Y31199</t>
        </is>
      </c>
      <c r="F22197" t="inlineStr">
        <is>
          <t>K</t>
        </is>
      </c>
      <c r="G22197" t="inlineStr">
        <is>
          <t>Yes</t>
        </is>
      </c>
      <c r="H22197" t="n">
        <v>2</v>
      </c>
    </row>
    <row r="22198">
      <c r="A22198" t="inlineStr">
        <is>
          <t>2023-W9-2023-ABARBA-Y-DEF:cleveland</t>
        </is>
      </c>
      <c r="B22198" t="n">
        <v>2023</v>
      </c>
      <c r="C22198" t="n">
        <v>9</v>
      </c>
      <c r="D22198" t="inlineStr">
        <is>
          <t>2023-ABARBA</t>
        </is>
      </c>
      <c r="E22198" t="inlineStr">
        <is>
          <t>Y-DEF:cleveland</t>
        </is>
      </c>
      <c r="F22198" t="inlineStr">
        <is>
          <t>DST</t>
        </is>
      </c>
      <c r="G22198" t="inlineStr">
        <is>
          <t>Yes</t>
        </is>
      </c>
      <c r="H22198" t="n">
        <v>26.88</v>
      </c>
    </row>
    <row r="22199">
      <c r="A22199" t="inlineStr">
        <is>
          <t>2023-W9-2023-ABARBA-Y40430</t>
        </is>
      </c>
      <c r="B22199" t="n">
        <v>2023</v>
      </c>
      <c r="C22199" t="n">
        <v>9</v>
      </c>
      <c r="D22199" t="inlineStr">
        <is>
          <t>2023-ABARBA</t>
        </is>
      </c>
      <c r="E22199" t="inlineStr">
        <is>
          <t>Y40430</t>
        </is>
      </c>
      <c r="F22199" t="inlineStr">
        <is>
          <t>BN</t>
        </is>
      </c>
      <c r="G22199" t="inlineStr">
        <is>
          <t>No</t>
        </is>
      </c>
      <c r="H22199" t="n">
        <v>0</v>
      </c>
    </row>
    <row r="22200">
      <c r="A22200" t="inlineStr">
        <is>
          <t>2023-W9-2023-ABARBA-Y32695</t>
        </is>
      </c>
      <c r="B22200" t="n">
        <v>2023</v>
      </c>
      <c r="C22200" t="n">
        <v>9</v>
      </c>
      <c r="D22200" t="inlineStr">
        <is>
          <t>2023-ABARBA</t>
        </is>
      </c>
      <c r="E22200" t="inlineStr">
        <is>
          <t>Y32695</t>
        </is>
      </c>
      <c r="F22200" t="inlineStr">
        <is>
          <t>BN</t>
        </is>
      </c>
      <c r="G22200" t="inlineStr">
        <is>
          <t>No</t>
        </is>
      </c>
      <c r="H22200" t="n">
        <v>0</v>
      </c>
    </row>
    <row r="22201">
      <c r="A22201" t="inlineStr">
        <is>
          <t>2023-W9-2023-ABARBA-Y29235</t>
        </is>
      </c>
      <c r="B22201" t="n">
        <v>2023</v>
      </c>
      <c r="C22201" t="n">
        <v>9</v>
      </c>
      <c r="D22201" t="inlineStr">
        <is>
          <t>2023-ABARBA</t>
        </is>
      </c>
      <c r="E22201" t="inlineStr">
        <is>
          <t>Y29235</t>
        </is>
      </c>
      <c r="F22201" t="inlineStr">
        <is>
          <t>BN</t>
        </is>
      </c>
      <c r="G22201" t="inlineStr">
        <is>
          <t>No</t>
        </is>
      </c>
      <c r="H22201" t="n">
        <v>0</v>
      </c>
    </row>
    <row r="22202">
      <c r="A22202" t="inlineStr">
        <is>
          <t>2023-W9-2023-ABARBA-Y26804</t>
        </is>
      </c>
      <c r="B22202" t="n">
        <v>2023</v>
      </c>
      <c r="C22202" t="n">
        <v>9</v>
      </c>
      <c r="D22202" t="inlineStr">
        <is>
          <t>2023-ABARBA</t>
        </is>
      </c>
      <c r="E22202" t="inlineStr">
        <is>
          <t>Y26804</t>
        </is>
      </c>
      <c r="F22202" t="inlineStr">
        <is>
          <t>BN</t>
        </is>
      </c>
      <c r="G22202" t="inlineStr">
        <is>
          <t>No</t>
        </is>
      </c>
      <c r="H22202" t="n">
        <v>1.5</v>
      </c>
    </row>
    <row r="22203">
      <c r="A22203" t="inlineStr">
        <is>
          <t>2023-W9-2023-ABARBA-Y29269</t>
        </is>
      </c>
      <c r="B22203" t="n">
        <v>2023</v>
      </c>
      <c r="C22203" t="n">
        <v>9</v>
      </c>
      <c r="D22203" t="inlineStr">
        <is>
          <t>2023-ABARBA</t>
        </is>
      </c>
      <c r="E22203" t="inlineStr">
        <is>
          <t>Y29269</t>
        </is>
      </c>
      <c r="F22203" t="inlineStr">
        <is>
          <t>BN</t>
        </is>
      </c>
      <c r="G22203" t="inlineStr">
        <is>
          <t>No</t>
        </is>
      </c>
      <c r="H22203" t="n">
        <v>11.9</v>
      </c>
    </row>
    <row r="22204">
      <c r="A22204" t="inlineStr">
        <is>
          <t>2023-W9-2023-ISAROD-Y30971</t>
        </is>
      </c>
      <c r="B22204" t="n">
        <v>2023</v>
      </c>
      <c r="C22204" t="n">
        <v>9</v>
      </c>
      <c r="D22204" t="inlineStr">
        <is>
          <t>2023-ISAROD</t>
        </is>
      </c>
      <c r="E22204" t="inlineStr">
        <is>
          <t>Y30971</t>
        </is>
      </c>
      <c r="F22204" t="inlineStr">
        <is>
          <t>QB</t>
        </is>
      </c>
      <c r="G22204" t="inlineStr">
        <is>
          <t>Yes</t>
        </is>
      </c>
      <c r="H22204" t="n">
        <v>23</v>
      </c>
    </row>
    <row r="22205">
      <c r="A22205" t="inlineStr">
        <is>
          <t>2023-W9-2023-ISAROD-Y28534</t>
        </is>
      </c>
      <c r="B22205" t="n">
        <v>2023</v>
      </c>
      <c r="C22205" t="n">
        <v>9</v>
      </c>
      <c r="D22205" t="inlineStr">
        <is>
          <t>2023-ISAROD</t>
        </is>
      </c>
      <c r="E22205" t="inlineStr">
        <is>
          <t>Y28534</t>
        </is>
      </c>
      <c r="F22205" t="inlineStr">
        <is>
          <t>WR</t>
        </is>
      </c>
      <c r="G22205" t="inlineStr">
        <is>
          <t>Yes</t>
        </is>
      </c>
      <c r="H22205" t="n">
        <v>19.6</v>
      </c>
    </row>
    <row r="22206">
      <c r="A22206" t="inlineStr">
        <is>
          <t>2023-W9-2023-ISAROD-Y27581</t>
        </is>
      </c>
      <c r="B22206" t="n">
        <v>2023</v>
      </c>
      <c r="C22206" t="n">
        <v>9</v>
      </c>
      <c r="D22206" t="inlineStr">
        <is>
          <t>2023-ISAROD</t>
        </is>
      </c>
      <c r="E22206" t="inlineStr">
        <is>
          <t>Y27581</t>
        </is>
      </c>
      <c r="F22206" t="inlineStr">
        <is>
          <t>WR</t>
        </is>
      </c>
      <c r="G22206" t="inlineStr">
        <is>
          <t>Yes</t>
        </is>
      </c>
      <c r="H22206" t="n">
        <v>5.4</v>
      </c>
    </row>
    <row r="22207">
      <c r="A22207" t="inlineStr">
        <is>
          <t>2023-W9-2023-ISAROD-Y32705</t>
        </is>
      </c>
      <c r="B22207" t="n">
        <v>2023</v>
      </c>
      <c r="C22207" t="n">
        <v>9</v>
      </c>
      <c r="D22207" t="inlineStr">
        <is>
          <t>2023-ISAROD</t>
        </is>
      </c>
      <c r="E22207" t="inlineStr">
        <is>
          <t>Y32705</t>
        </is>
      </c>
      <c r="F22207" t="inlineStr">
        <is>
          <t>RB</t>
        </is>
      </c>
      <c r="G22207" t="inlineStr">
        <is>
          <t>Yes</t>
        </is>
      </c>
      <c r="H22207" t="n">
        <v>8.4</v>
      </c>
    </row>
    <row r="22208">
      <c r="A22208" t="inlineStr">
        <is>
          <t>2023-W9-2023-ISAROD-Y31945</t>
        </is>
      </c>
      <c r="B22208" t="n">
        <v>2023</v>
      </c>
      <c r="C22208" t="n">
        <v>9</v>
      </c>
      <c r="D22208" t="inlineStr">
        <is>
          <t>2023-ISAROD</t>
        </is>
      </c>
      <c r="E22208" t="inlineStr">
        <is>
          <t>Y31945</t>
        </is>
      </c>
      <c r="F22208" t="inlineStr">
        <is>
          <t>RB</t>
        </is>
      </c>
      <c r="G22208" t="inlineStr">
        <is>
          <t>Yes</t>
        </is>
      </c>
      <c r="H22208" t="n">
        <v>4</v>
      </c>
    </row>
    <row r="22209">
      <c r="A22209" t="inlineStr">
        <is>
          <t>2023-W9-2023-ISAROD-Y30213</t>
        </is>
      </c>
      <c r="B22209" t="n">
        <v>2023</v>
      </c>
      <c r="C22209" t="n">
        <v>9</v>
      </c>
      <c r="D22209" t="inlineStr">
        <is>
          <t>2023-ISAROD</t>
        </is>
      </c>
      <c r="E22209" t="inlineStr">
        <is>
          <t>Y30213</t>
        </is>
      </c>
      <c r="F22209" t="inlineStr">
        <is>
          <t>TE</t>
        </is>
      </c>
      <c r="G22209" t="inlineStr">
        <is>
          <t>Yes</t>
        </is>
      </c>
      <c r="H22209" t="n">
        <v>20.5</v>
      </c>
    </row>
    <row r="22210">
      <c r="A22210" t="inlineStr">
        <is>
          <t>2023-W9-2023-ISAROD-Y32704</t>
        </is>
      </c>
      <c r="B22210" t="n">
        <v>2023</v>
      </c>
      <c r="C22210" t="n">
        <v>9</v>
      </c>
      <c r="D22210" t="inlineStr">
        <is>
          <t>2023-ISAROD</t>
        </is>
      </c>
      <c r="E22210" t="inlineStr">
        <is>
          <t>Y32704</t>
        </is>
      </c>
      <c r="F22210" t="inlineStr">
        <is>
          <t>W/R/T FLEX</t>
        </is>
      </c>
      <c r="G22210" t="inlineStr">
        <is>
          <t>Yes</t>
        </is>
      </c>
      <c r="H22210" t="n">
        <v>10.4</v>
      </c>
    </row>
    <row r="22211">
      <c r="A22211" t="inlineStr">
        <is>
          <t>2023-W9-2023-ISAROD-Y26534</t>
        </is>
      </c>
      <c r="B22211" t="n">
        <v>2023</v>
      </c>
      <c r="C22211" t="n">
        <v>9</v>
      </c>
      <c r="D22211" t="inlineStr">
        <is>
          <t>2023-ISAROD</t>
        </is>
      </c>
      <c r="E22211" t="inlineStr">
        <is>
          <t>Y26534</t>
        </is>
      </c>
      <c r="F22211" t="inlineStr">
        <is>
          <t>K</t>
        </is>
      </c>
      <c r="G22211" t="inlineStr">
        <is>
          <t>Yes</t>
        </is>
      </c>
      <c r="H22211" t="n">
        <v>14</v>
      </c>
    </row>
    <row r="22212">
      <c r="A22212" t="inlineStr">
        <is>
          <t>2023-W9-2023-ISAROD-Y-DEF:new-orleans</t>
        </is>
      </c>
      <c r="B22212" t="n">
        <v>2023</v>
      </c>
      <c r="C22212" t="n">
        <v>9</v>
      </c>
      <c r="D22212" t="inlineStr">
        <is>
          <t>2023-ISAROD</t>
        </is>
      </c>
      <c r="E22212" t="inlineStr">
        <is>
          <t>Y-DEF:new-orleans</t>
        </is>
      </c>
      <c r="F22212" t="inlineStr">
        <is>
          <t>DST</t>
        </is>
      </c>
      <c r="G22212" t="inlineStr">
        <is>
          <t>Yes</t>
        </is>
      </c>
      <c r="H22212" t="n">
        <v>14.6</v>
      </c>
    </row>
    <row r="22213">
      <c r="A22213" t="inlineStr">
        <is>
          <t>2023-W9-2023-ISAROD-Y28592</t>
        </is>
      </c>
      <c r="B22213" t="n">
        <v>2023</v>
      </c>
      <c r="C22213" t="n">
        <v>9</v>
      </c>
      <c r="D22213" t="inlineStr">
        <is>
          <t>2023-ISAROD</t>
        </is>
      </c>
      <c r="E22213" t="inlineStr">
        <is>
          <t>Y28592</t>
        </is>
      </c>
      <c r="F22213" t="inlineStr">
        <is>
          <t>BN</t>
        </is>
      </c>
      <c r="G22213" t="inlineStr">
        <is>
          <t>No</t>
        </is>
      </c>
      <c r="H22213" t="n">
        <v>0</v>
      </c>
    </row>
    <row r="22214">
      <c r="A22214" t="inlineStr">
        <is>
          <t>2023-W9-2023-ISAROD-Y40059</t>
        </is>
      </c>
      <c r="B22214" t="n">
        <v>2023</v>
      </c>
      <c r="C22214" t="n">
        <v>9</v>
      </c>
      <c r="D22214" t="inlineStr">
        <is>
          <t>2023-ISAROD</t>
        </is>
      </c>
      <c r="E22214" t="inlineStr">
        <is>
          <t>Y40059</t>
        </is>
      </c>
      <c r="F22214" t="inlineStr">
        <is>
          <t>BN</t>
        </is>
      </c>
      <c r="G22214" t="inlineStr">
        <is>
          <t>No</t>
        </is>
      </c>
      <c r="H22214" t="n">
        <v>0</v>
      </c>
    </row>
    <row r="22215">
      <c r="A22215" t="inlineStr">
        <is>
          <t>2023-W9-2023-ISAROD-Y29238</t>
        </is>
      </c>
      <c r="B22215" t="n">
        <v>2023</v>
      </c>
      <c r="C22215" t="n">
        <v>9</v>
      </c>
      <c r="D22215" t="inlineStr">
        <is>
          <t>2023-ISAROD</t>
        </is>
      </c>
      <c r="E22215" t="inlineStr">
        <is>
          <t>Y29238</t>
        </is>
      </c>
      <c r="F22215" t="inlineStr">
        <is>
          <t>BN</t>
        </is>
      </c>
      <c r="G22215" t="inlineStr">
        <is>
          <t>No</t>
        </is>
      </c>
      <c r="H22215" t="n">
        <v>4.7</v>
      </c>
    </row>
    <row r="22216">
      <c r="A22216" t="inlineStr">
        <is>
          <t>2023-W9-2023-ISAROD-Y40084</t>
        </is>
      </c>
      <c r="B22216" t="n">
        <v>2023</v>
      </c>
      <c r="C22216" t="n">
        <v>9</v>
      </c>
      <c r="D22216" t="inlineStr">
        <is>
          <t>2023-ISAROD</t>
        </is>
      </c>
      <c r="E22216" t="inlineStr">
        <is>
          <t>Y40084</t>
        </is>
      </c>
      <c r="F22216" t="inlineStr">
        <is>
          <t>BN</t>
        </is>
      </c>
      <c r="G22216" t="inlineStr">
        <is>
          <t>No</t>
        </is>
      </c>
      <c r="H22216" t="n">
        <v>8.699999999999999</v>
      </c>
    </row>
    <row r="22217">
      <c r="A22217" t="inlineStr">
        <is>
          <t>2023-W9-2023-ISAROD-Y32782</t>
        </is>
      </c>
      <c r="B22217" t="n">
        <v>2023</v>
      </c>
      <c r="C22217" t="n">
        <v>9</v>
      </c>
      <c r="D22217" t="inlineStr">
        <is>
          <t>2023-ISAROD</t>
        </is>
      </c>
      <c r="E22217" t="inlineStr">
        <is>
          <t>Y32782</t>
        </is>
      </c>
      <c r="F22217" t="inlineStr">
        <is>
          <t>BN</t>
        </is>
      </c>
      <c r="G22217" t="inlineStr">
        <is>
          <t>No</t>
        </is>
      </c>
      <c r="H22217" t="n">
        <v>2.7</v>
      </c>
    </row>
    <row r="22218">
      <c r="A22218" t="inlineStr">
        <is>
          <t>2023-W9-2023-ISAROD-Y33538</t>
        </is>
      </c>
      <c r="B22218" t="n">
        <v>2023</v>
      </c>
      <c r="C22218" t="n">
        <v>9</v>
      </c>
      <c r="D22218" t="inlineStr">
        <is>
          <t>2023-ISAROD</t>
        </is>
      </c>
      <c r="E22218" t="inlineStr">
        <is>
          <t>Y33538</t>
        </is>
      </c>
      <c r="F22218" t="inlineStr">
        <is>
          <t>BN</t>
        </is>
      </c>
      <c r="G22218" t="inlineStr">
        <is>
          <t>No</t>
        </is>
      </c>
      <c r="H22218" t="n">
        <v>8.800000000000001</v>
      </c>
    </row>
    <row r="22219">
      <c r="A22219" t="inlineStr">
        <is>
          <t>2023-W9-2023-ISAROD-Y34120</t>
        </is>
      </c>
      <c r="B22219" t="n">
        <v>2023</v>
      </c>
      <c r="C22219" t="n">
        <v>9</v>
      </c>
      <c r="D22219" t="inlineStr">
        <is>
          <t>2023-ISAROD</t>
        </is>
      </c>
      <c r="E22219" t="inlineStr">
        <is>
          <t>Y34120</t>
        </is>
      </c>
      <c r="F22219" t="inlineStr">
        <is>
          <t>IR</t>
        </is>
      </c>
      <c r="G22219" t="inlineStr">
        <is>
          <t>No</t>
        </is>
      </c>
      <c r="H22219" t="n">
        <v>0</v>
      </c>
    </row>
    <row r="22220">
      <c r="A22220" t="inlineStr">
        <is>
          <t>2023-W9-2023-VARO-Y27564</t>
        </is>
      </c>
      <c r="B22220" t="n">
        <v>2023</v>
      </c>
      <c r="C22220" t="n">
        <v>9</v>
      </c>
      <c r="D22220" t="inlineStr">
        <is>
          <t>2023-VARO</t>
        </is>
      </c>
      <c r="E22220" t="inlineStr">
        <is>
          <t>Y27564</t>
        </is>
      </c>
      <c r="F22220" t="inlineStr">
        <is>
          <t>QB</t>
        </is>
      </c>
      <c r="G22220" t="inlineStr">
        <is>
          <t>Yes</t>
        </is>
      </c>
      <c r="H22220" t="n">
        <v>20.74</v>
      </c>
    </row>
    <row r="22221">
      <c r="A22221" t="inlineStr">
        <is>
          <t>2023-W9-2023-VARO-Y33966</t>
        </is>
      </c>
      <c r="B22221" t="n">
        <v>2023</v>
      </c>
      <c r="C22221" t="n">
        <v>9</v>
      </c>
      <c r="D22221" t="inlineStr">
        <is>
          <t>2023-VARO</t>
        </is>
      </c>
      <c r="E22221" t="inlineStr">
        <is>
          <t>Y33966</t>
        </is>
      </c>
      <c r="F22221" t="inlineStr">
        <is>
          <t>WR</t>
        </is>
      </c>
      <c r="G22221" t="inlineStr">
        <is>
          <t>Yes</t>
        </is>
      </c>
      <c r="H22221" t="n">
        <v>13.6</v>
      </c>
    </row>
    <row r="22222">
      <c r="A22222" t="inlineStr">
        <is>
          <t>2023-W9-2023-VARO-Y34007</t>
        </is>
      </c>
      <c r="B22222" t="n">
        <v>2023</v>
      </c>
      <c r="C22222" t="n">
        <v>9</v>
      </c>
      <c r="D22222" t="inlineStr">
        <is>
          <t>2023-VARO</t>
        </is>
      </c>
      <c r="E22222" t="inlineStr">
        <is>
          <t>Y34007</t>
        </is>
      </c>
      <c r="F22222" t="inlineStr">
        <is>
          <t>WR</t>
        </is>
      </c>
      <c r="G22222" t="inlineStr">
        <is>
          <t>Yes</t>
        </is>
      </c>
      <c r="H22222" t="n">
        <v>0.9</v>
      </c>
    </row>
    <row r="22223">
      <c r="A22223" t="inlineStr">
        <is>
          <t>2023-W9-2023-VARO-Y34019</t>
        </is>
      </c>
      <c r="B22223" t="n">
        <v>2023</v>
      </c>
      <c r="C22223" t="n">
        <v>9</v>
      </c>
      <c r="D22223" t="inlineStr">
        <is>
          <t>2023-VARO</t>
        </is>
      </c>
      <c r="E22223" t="inlineStr">
        <is>
          <t>Y34019</t>
        </is>
      </c>
      <c r="F22223" t="inlineStr">
        <is>
          <t>RB</t>
        </is>
      </c>
      <c r="G22223" t="inlineStr">
        <is>
          <t>Yes</t>
        </is>
      </c>
      <c r="H22223" t="n">
        <v>5.9</v>
      </c>
    </row>
    <row r="22224">
      <c r="A22224" t="inlineStr">
        <is>
          <t>2023-W9-2023-VARO-Y33508</t>
        </is>
      </c>
      <c r="B22224" t="n">
        <v>2023</v>
      </c>
      <c r="C22224" t="n">
        <v>9</v>
      </c>
      <c r="D22224" t="inlineStr">
        <is>
          <t>2023-VARO</t>
        </is>
      </c>
      <c r="E22224" t="inlineStr">
        <is>
          <t>Y33508</t>
        </is>
      </c>
      <c r="F22224" t="inlineStr">
        <is>
          <t>RB</t>
        </is>
      </c>
      <c r="G22224" t="inlineStr">
        <is>
          <t>Yes</t>
        </is>
      </c>
      <c r="H22224" t="n">
        <v>22.9</v>
      </c>
    </row>
    <row r="22225">
      <c r="A22225" t="inlineStr">
        <is>
          <t>2023-W9-2023-VARO-Y34085</t>
        </is>
      </c>
      <c r="B22225" t="n">
        <v>2023</v>
      </c>
      <c r="C22225" t="n">
        <v>9</v>
      </c>
      <c r="D22225" t="inlineStr">
        <is>
          <t>2023-VARO</t>
        </is>
      </c>
      <c r="E22225" t="inlineStr">
        <is>
          <t>Y34085</t>
        </is>
      </c>
      <c r="F22225" t="inlineStr">
        <is>
          <t>TE</t>
        </is>
      </c>
      <c r="G22225" t="inlineStr">
        <is>
          <t>Yes</t>
        </is>
      </c>
      <c r="H22225" t="n">
        <v>18.6</v>
      </c>
    </row>
    <row r="22226">
      <c r="A22226" t="inlineStr">
        <is>
          <t>2023-W9-2023-VARO-Y33393</t>
        </is>
      </c>
      <c r="B22226" t="n">
        <v>2023</v>
      </c>
      <c r="C22226" t="n">
        <v>9</v>
      </c>
      <c r="D22226" t="inlineStr">
        <is>
          <t>2023-VARO</t>
        </is>
      </c>
      <c r="E22226" t="inlineStr">
        <is>
          <t>Y33393</t>
        </is>
      </c>
      <c r="F22226" t="inlineStr">
        <is>
          <t>W/R/T FLEX</t>
        </is>
      </c>
      <c r="G22226" t="inlineStr">
        <is>
          <t>Yes</t>
        </is>
      </c>
      <c r="H22226" t="n">
        <v>6.1</v>
      </c>
    </row>
    <row r="22227">
      <c r="A22227" t="inlineStr">
        <is>
          <t>2023-W9-2023-VARO-Y30346</t>
        </is>
      </c>
      <c r="B22227" t="n">
        <v>2023</v>
      </c>
      <c r="C22227" t="n">
        <v>9</v>
      </c>
      <c r="D22227" t="inlineStr">
        <is>
          <t>2023-VARO</t>
        </is>
      </c>
      <c r="E22227" t="inlineStr">
        <is>
          <t>Y30346</t>
        </is>
      </c>
      <c r="F22227" t="inlineStr">
        <is>
          <t>K</t>
        </is>
      </c>
      <c r="G22227" t="inlineStr">
        <is>
          <t>Yes</t>
        </is>
      </c>
      <c r="H22227" t="n">
        <v>3</v>
      </c>
    </row>
    <row r="22228">
      <c r="A22228" t="inlineStr">
        <is>
          <t>2023-W9-2023-VARO-Y-DEF:baltimore</t>
        </is>
      </c>
      <c r="B22228" t="n">
        <v>2023</v>
      </c>
      <c r="C22228" t="n">
        <v>9</v>
      </c>
      <c r="D22228" t="inlineStr">
        <is>
          <t>2023-VARO</t>
        </is>
      </c>
      <c r="E22228" t="inlineStr">
        <is>
          <t>Y-DEF:baltimore</t>
        </is>
      </c>
      <c r="F22228" t="inlineStr">
        <is>
          <t>DST</t>
        </is>
      </c>
      <c r="G22228" t="inlineStr">
        <is>
          <t>Yes</t>
        </is>
      </c>
      <c r="H22228" t="n">
        <v>17.93</v>
      </c>
    </row>
    <row r="22229">
      <c r="A22229" t="inlineStr">
        <is>
          <t>2023-W9-2023-VARO-Y31833</t>
        </is>
      </c>
      <c r="B22229" t="n">
        <v>2023</v>
      </c>
      <c r="C22229" t="n">
        <v>9</v>
      </c>
      <c r="D22229" t="inlineStr">
        <is>
          <t>2023-VARO</t>
        </is>
      </c>
      <c r="E22229" t="inlineStr">
        <is>
          <t>Y31833</t>
        </is>
      </c>
      <c r="F22229" t="inlineStr">
        <is>
          <t>BN</t>
        </is>
      </c>
      <c r="G22229" t="inlineStr">
        <is>
          <t>No</t>
        </is>
      </c>
      <c r="H22229" t="n">
        <v>0</v>
      </c>
    </row>
    <row r="22230">
      <c r="A22230" t="inlineStr">
        <is>
          <t>2023-W9-2023-VARO-Y34063</t>
        </is>
      </c>
      <c r="B22230" t="n">
        <v>2023</v>
      </c>
      <c r="C22230" t="n">
        <v>9</v>
      </c>
      <c r="D22230" t="inlineStr">
        <is>
          <t>2023-VARO</t>
        </is>
      </c>
      <c r="E22230" t="inlineStr">
        <is>
          <t>Y34063</t>
        </is>
      </c>
      <c r="F22230" t="inlineStr">
        <is>
          <t>BN</t>
        </is>
      </c>
      <c r="G22230" t="inlineStr">
        <is>
          <t>No</t>
        </is>
      </c>
      <c r="H22230" t="n">
        <v>0</v>
      </c>
    </row>
    <row r="22231">
      <c r="A22231" t="inlineStr">
        <is>
          <t>2023-W9-2023-VARO-Y40074</t>
        </is>
      </c>
      <c r="B22231" t="n">
        <v>2023</v>
      </c>
      <c r="C22231" t="n">
        <v>9</v>
      </c>
      <c r="D22231" t="inlineStr">
        <is>
          <t>2023-VARO</t>
        </is>
      </c>
      <c r="E22231" t="inlineStr">
        <is>
          <t>Y40074</t>
        </is>
      </c>
      <c r="F22231" t="inlineStr">
        <is>
          <t>BN</t>
        </is>
      </c>
      <c r="G22231" t="inlineStr">
        <is>
          <t>No</t>
        </is>
      </c>
      <c r="H22231" t="n">
        <v>12.6</v>
      </c>
    </row>
    <row r="22232">
      <c r="A22232" t="inlineStr">
        <is>
          <t>2023-W9-2023-VARO-Y40041</t>
        </is>
      </c>
      <c r="B22232" t="n">
        <v>2023</v>
      </c>
      <c r="C22232" t="n">
        <v>9</v>
      </c>
      <c r="D22232" t="inlineStr">
        <is>
          <t>2023-VARO</t>
        </is>
      </c>
      <c r="E22232" t="inlineStr">
        <is>
          <t>Y40041</t>
        </is>
      </c>
      <c r="F22232" t="inlineStr">
        <is>
          <t>BN</t>
        </is>
      </c>
      <c r="G22232" t="inlineStr">
        <is>
          <t>No</t>
        </is>
      </c>
      <c r="H22232" t="n">
        <v>9.300000000000001</v>
      </c>
    </row>
    <row r="22233">
      <c r="A22233" t="inlineStr">
        <is>
          <t>2023-W9-2023-VARO-Y31885</t>
        </is>
      </c>
      <c r="B22233" t="n">
        <v>2023</v>
      </c>
      <c r="C22233" t="n">
        <v>9</v>
      </c>
      <c r="D22233" t="inlineStr">
        <is>
          <t>2023-VARO</t>
        </is>
      </c>
      <c r="E22233" t="inlineStr">
        <is>
          <t>Y31885</t>
        </is>
      </c>
      <c r="F22233" t="inlineStr">
        <is>
          <t>BN</t>
        </is>
      </c>
      <c r="G22233" t="inlineStr">
        <is>
          <t>No</t>
        </is>
      </c>
      <c r="H22233" t="n">
        <v>7.6</v>
      </c>
    </row>
    <row r="22234">
      <c r="A22234" t="inlineStr">
        <is>
          <t>2023-W9-2023-VARO-Y30117</t>
        </is>
      </c>
      <c r="B22234" t="n">
        <v>2023</v>
      </c>
      <c r="C22234" t="n">
        <v>9</v>
      </c>
      <c r="D22234" t="inlineStr">
        <is>
          <t>2023-VARO</t>
        </is>
      </c>
      <c r="E22234" t="inlineStr">
        <is>
          <t>Y30117</t>
        </is>
      </c>
      <c r="F22234" t="inlineStr">
        <is>
          <t>BN</t>
        </is>
      </c>
      <c r="G22234" t="inlineStr">
        <is>
          <t>No</t>
        </is>
      </c>
      <c r="H22234" t="n">
        <v>0</v>
      </c>
    </row>
    <row r="22235">
      <c r="A22235" t="inlineStr">
        <is>
          <t>2023-W9-2023-VARO-Y40040</t>
        </is>
      </c>
      <c r="B22235" t="n">
        <v>2023</v>
      </c>
      <c r="C22235" t="n">
        <v>9</v>
      </c>
      <c r="D22235" t="inlineStr">
        <is>
          <t>2023-VARO</t>
        </is>
      </c>
      <c r="E22235" t="inlineStr">
        <is>
          <t>Y40040</t>
        </is>
      </c>
      <c r="F22235" t="inlineStr">
        <is>
          <t>IR</t>
        </is>
      </c>
      <c r="G22235" t="inlineStr">
        <is>
          <t>No</t>
        </is>
      </c>
      <c r="H22235" t="n">
        <v>0</v>
      </c>
    </row>
    <row r="22236">
      <c r="A22236" t="inlineStr">
        <is>
          <t>2023-W9-2023-ALEXAODE-Y32696</t>
        </is>
      </c>
      <c r="B22236" t="n">
        <v>2023</v>
      </c>
      <c r="C22236" t="n">
        <v>9</v>
      </c>
      <c r="D22236" t="inlineStr">
        <is>
          <t>2023-ALEXAODE</t>
        </is>
      </c>
      <c r="E22236" t="inlineStr">
        <is>
          <t>Y32696</t>
        </is>
      </c>
      <c r="F22236" t="inlineStr">
        <is>
          <t>QB</t>
        </is>
      </c>
      <c r="G22236" t="inlineStr">
        <is>
          <t>Yes</t>
        </is>
      </c>
      <c r="H22236" t="n">
        <v>15.82</v>
      </c>
    </row>
    <row r="22237">
      <c r="A22237" t="inlineStr">
        <is>
          <t>2023-W9-2023-ALEXAODE-Y29399</t>
        </is>
      </c>
      <c r="B22237" t="n">
        <v>2023</v>
      </c>
      <c r="C22237" t="n">
        <v>9</v>
      </c>
      <c r="D22237" t="inlineStr">
        <is>
          <t>2023-ALEXAODE</t>
        </is>
      </c>
      <c r="E22237" t="inlineStr">
        <is>
          <t>Y29399</t>
        </is>
      </c>
      <c r="F22237" t="inlineStr">
        <is>
          <t>WR</t>
        </is>
      </c>
      <c r="G22237" t="inlineStr">
        <is>
          <t>Yes</t>
        </is>
      </c>
      <c r="H22237" t="n">
        <v>8.5</v>
      </c>
    </row>
    <row r="22238">
      <c r="A22238" t="inlineStr">
        <is>
          <t>2023-W9-2023-ALEXAODE-Y28392</t>
        </is>
      </c>
      <c r="B22238" t="n">
        <v>2023</v>
      </c>
      <c r="C22238" t="n">
        <v>9</v>
      </c>
      <c r="D22238" t="inlineStr">
        <is>
          <t>2023-ALEXAODE</t>
        </is>
      </c>
      <c r="E22238" t="inlineStr">
        <is>
          <t>Y28392</t>
        </is>
      </c>
      <c r="F22238" t="inlineStr">
        <is>
          <t>WR</t>
        </is>
      </c>
      <c r="G22238" t="inlineStr">
        <is>
          <t>Yes</t>
        </is>
      </c>
      <c r="H22238" t="n">
        <v>22.4</v>
      </c>
    </row>
    <row r="22239">
      <c r="A22239" t="inlineStr">
        <is>
          <t>2023-W9-2023-ALEXAODE-Y28654</t>
        </is>
      </c>
      <c r="B22239" t="n">
        <v>2023</v>
      </c>
      <c r="C22239" t="n">
        <v>9</v>
      </c>
      <c r="D22239" t="inlineStr">
        <is>
          <t>2023-ALEXAODE</t>
        </is>
      </c>
      <c r="E22239" t="inlineStr">
        <is>
          <t>Y28654</t>
        </is>
      </c>
      <c r="F22239" t="inlineStr">
        <is>
          <t>RB</t>
        </is>
      </c>
      <c r="G22239" t="inlineStr">
        <is>
          <t>Yes</t>
        </is>
      </c>
      <c r="H22239" t="n">
        <v>14.5</v>
      </c>
    </row>
    <row r="22240">
      <c r="A22240" t="inlineStr">
        <is>
          <t>2023-W9-2023-ALEXAODE-Y33514</t>
        </is>
      </c>
      <c r="B22240" t="n">
        <v>2023</v>
      </c>
      <c r="C22240" t="n">
        <v>9</v>
      </c>
      <c r="D22240" t="inlineStr">
        <is>
          <t>2023-ALEXAODE</t>
        </is>
      </c>
      <c r="E22240" t="inlineStr">
        <is>
          <t>Y33514</t>
        </is>
      </c>
      <c r="F22240" t="inlineStr">
        <is>
          <t>RB</t>
        </is>
      </c>
      <c r="G22240" t="inlineStr">
        <is>
          <t>Yes</t>
        </is>
      </c>
      <c r="H22240" t="n">
        <v>8.699999999999999</v>
      </c>
    </row>
    <row r="22241">
      <c r="A22241" t="inlineStr">
        <is>
          <t>2023-W9-2023-ALEXAODE-Y31056</t>
        </is>
      </c>
      <c r="B22241" t="n">
        <v>2023</v>
      </c>
      <c r="C22241" t="n">
        <v>9</v>
      </c>
      <c r="D22241" t="inlineStr">
        <is>
          <t>2023-ALEXAODE</t>
        </is>
      </c>
      <c r="E22241" t="inlineStr">
        <is>
          <t>Y31056</t>
        </is>
      </c>
      <c r="F22241" t="inlineStr">
        <is>
          <t>TE</t>
        </is>
      </c>
      <c r="G22241" t="inlineStr">
        <is>
          <t>Yes</t>
        </is>
      </c>
      <c r="H22241" t="n">
        <v>12.5</v>
      </c>
    </row>
    <row r="22242">
      <c r="A22242" t="inlineStr">
        <is>
          <t>2023-W9-2023-ALEXAODE-Y30161</t>
        </is>
      </c>
      <c r="B22242" t="n">
        <v>2023</v>
      </c>
      <c r="C22242" t="n">
        <v>9</v>
      </c>
      <c r="D22242" t="inlineStr">
        <is>
          <t>2023-ALEXAODE</t>
        </is>
      </c>
      <c r="E22242" t="inlineStr">
        <is>
          <t>Y30161</t>
        </is>
      </c>
      <c r="F22242" t="inlineStr">
        <is>
          <t>W/R/T FLEX</t>
        </is>
      </c>
      <c r="G22242" t="inlineStr">
        <is>
          <t>Yes</t>
        </is>
      </c>
      <c r="H22242" t="n">
        <v>15.3</v>
      </c>
    </row>
    <row r="22243">
      <c r="A22243" t="inlineStr">
        <is>
          <t>2023-W9-2023-ALEXAODE-Y30426</t>
        </is>
      </c>
      <c r="B22243" t="n">
        <v>2023</v>
      </c>
      <c r="C22243" t="n">
        <v>9</v>
      </c>
      <c r="D22243" t="inlineStr">
        <is>
          <t>2023-ALEXAODE</t>
        </is>
      </c>
      <c r="E22243" t="inlineStr">
        <is>
          <t>Y30426</t>
        </is>
      </c>
      <c r="F22243" t="inlineStr">
        <is>
          <t>K</t>
        </is>
      </c>
      <c r="G22243" t="inlineStr">
        <is>
          <t>Yes</t>
        </is>
      </c>
      <c r="H22243" t="n">
        <v>19</v>
      </c>
    </row>
    <row r="22244">
      <c r="A22244" t="inlineStr">
        <is>
          <t>2023-W9-2023-ALEXAODE-Y-DEF:green-bay</t>
        </is>
      </c>
      <c r="B22244" t="n">
        <v>2023</v>
      </c>
      <c r="C22244" t="n">
        <v>9</v>
      </c>
      <c r="D22244" t="inlineStr">
        <is>
          <t>2023-ALEXAODE</t>
        </is>
      </c>
      <c r="E22244" t="inlineStr">
        <is>
          <t>Y-DEF:green-bay</t>
        </is>
      </c>
      <c r="F22244" t="inlineStr">
        <is>
          <t>DST</t>
        </is>
      </c>
      <c r="G22244" t="inlineStr">
        <is>
          <t>Yes</t>
        </is>
      </c>
      <c r="H22244" t="n">
        <v>16.95</v>
      </c>
    </row>
    <row r="22245">
      <c r="A22245" t="inlineStr">
        <is>
          <t>2023-W9-2023-ALEXAODE-Y40168</t>
        </is>
      </c>
      <c r="B22245" t="n">
        <v>2023</v>
      </c>
      <c r="C22245" t="n">
        <v>9</v>
      </c>
      <c r="D22245" t="inlineStr">
        <is>
          <t>2023-ALEXAODE</t>
        </is>
      </c>
      <c r="E22245" t="inlineStr">
        <is>
          <t>Y40168</t>
        </is>
      </c>
      <c r="F22245" t="inlineStr">
        <is>
          <t>BN</t>
        </is>
      </c>
      <c r="G22245" t="inlineStr">
        <is>
          <t>No</t>
        </is>
      </c>
      <c r="H22245" t="n">
        <v>4.7</v>
      </c>
    </row>
    <row r="22246">
      <c r="A22246" t="inlineStr">
        <is>
          <t>2023-W9-2023-ALEXAODE-Y33399</t>
        </is>
      </c>
      <c r="B22246" t="n">
        <v>2023</v>
      </c>
      <c r="C22246" t="n">
        <v>9</v>
      </c>
      <c r="D22246" t="inlineStr">
        <is>
          <t>2023-ALEXAODE</t>
        </is>
      </c>
      <c r="E22246" t="inlineStr">
        <is>
          <t>Y33399</t>
        </is>
      </c>
      <c r="F22246" t="inlineStr">
        <is>
          <t>BN</t>
        </is>
      </c>
      <c r="G22246" t="inlineStr">
        <is>
          <t>No</t>
        </is>
      </c>
      <c r="H22246" t="n">
        <v>0</v>
      </c>
    </row>
    <row r="22247">
      <c r="A22247" t="inlineStr">
        <is>
          <t>2023-W9-2023-ALEXAODE-Y30218</t>
        </is>
      </c>
      <c r="B22247" t="n">
        <v>2023</v>
      </c>
      <c r="C22247" t="n">
        <v>9</v>
      </c>
      <c r="D22247" t="inlineStr">
        <is>
          <t>2023-ALEXAODE</t>
        </is>
      </c>
      <c r="E22247" t="inlineStr">
        <is>
          <t>Y30218</t>
        </is>
      </c>
      <c r="F22247" t="inlineStr">
        <is>
          <t>BN</t>
        </is>
      </c>
      <c r="G22247" t="inlineStr">
        <is>
          <t>No</t>
        </is>
      </c>
      <c r="H22247" t="n">
        <v>0</v>
      </c>
    </row>
    <row r="22248">
      <c r="A22248" t="inlineStr">
        <is>
          <t>2023-W9-2023-ALEXAODE-Y-DEF:san-francisco</t>
        </is>
      </c>
      <c r="B22248" t="n">
        <v>2023</v>
      </c>
      <c r="C22248" t="n">
        <v>9</v>
      </c>
      <c r="D22248" t="inlineStr">
        <is>
          <t>2023-ALEXAODE</t>
        </is>
      </c>
      <c r="E22248" t="inlineStr">
        <is>
          <t>Y-DEF:san-francisco</t>
        </is>
      </c>
      <c r="F22248" t="inlineStr">
        <is>
          <t>BN</t>
        </is>
      </c>
      <c r="G22248" t="inlineStr">
        <is>
          <t>No</t>
        </is>
      </c>
      <c r="H22248" t="n">
        <v>0</v>
      </c>
    </row>
    <row r="22249">
      <c r="A22249" t="inlineStr">
        <is>
          <t>2023-W9-2023-ALEXAODE-Y40118</t>
        </is>
      </c>
      <c r="B22249" t="n">
        <v>2023</v>
      </c>
      <c r="C22249" t="n">
        <v>9</v>
      </c>
      <c r="D22249" t="inlineStr">
        <is>
          <t>2023-ALEXAODE</t>
        </is>
      </c>
      <c r="E22249" t="inlineStr">
        <is>
          <t>Y40118</t>
        </is>
      </c>
      <c r="F22249" t="inlineStr">
        <is>
          <t>IR</t>
        </is>
      </c>
      <c r="G22249" t="inlineStr">
        <is>
          <t>No</t>
        </is>
      </c>
      <c r="H22249" t="n">
        <v>0</v>
      </c>
    </row>
    <row r="22250">
      <c r="A22250" t="inlineStr">
        <is>
          <t>2023-W10-2023-JCHAPS-Y40030</t>
        </is>
      </c>
      <c r="B22250" t="n">
        <v>2023</v>
      </c>
      <c r="C22250" t="n">
        <v>10</v>
      </c>
      <c r="D22250" t="inlineStr">
        <is>
          <t>2023-JCHAPS</t>
        </is>
      </c>
      <c r="E22250" t="inlineStr">
        <is>
          <t>Y40030</t>
        </is>
      </c>
      <c r="F22250" t="inlineStr">
        <is>
          <t>QB</t>
        </is>
      </c>
      <c r="G22250" t="inlineStr">
        <is>
          <t>Yes</t>
        </is>
      </c>
      <c r="H22250" t="n">
        <v>22.04</v>
      </c>
    </row>
    <row r="22251">
      <c r="A22251" t="inlineStr">
        <is>
          <t>2023-W10-2023-JCHAPS-Y31857</t>
        </is>
      </c>
      <c r="B22251" t="n">
        <v>2023</v>
      </c>
      <c r="C22251" t="n">
        <v>10</v>
      </c>
      <c r="D22251" t="inlineStr">
        <is>
          <t>2023-JCHAPS</t>
        </is>
      </c>
      <c r="E22251" t="inlineStr">
        <is>
          <t>Y31857</t>
        </is>
      </c>
      <c r="F22251" t="inlineStr">
        <is>
          <t>WR</t>
        </is>
      </c>
      <c r="G22251" t="inlineStr">
        <is>
          <t>Yes</t>
        </is>
      </c>
      <c r="H22251" t="n">
        <v>3.3</v>
      </c>
    </row>
    <row r="22252">
      <c r="A22252" t="inlineStr">
        <is>
          <t>2023-W10-2023-JCHAPS-Y28457</t>
        </is>
      </c>
      <c r="B22252" t="n">
        <v>2023</v>
      </c>
      <c r="C22252" t="n">
        <v>10</v>
      </c>
      <c r="D22252" t="inlineStr">
        <is>
          <t>2023-JCHAPS</t>
        </is>
      </c>
      <c r="E22252" t="inlineStr">
        <is>
          <t>Y28457</t>
        </is>
      </c>
      <c r="F22252" t="inlineStr">
        <is>
          <t>WR</t>
        </is>
      </c>
      <c r="G22252" t="inlineStr">
        <is>
          <t>Yes</t>
        </is>
      </c>
      <c r="H22252" t="n">
        <v>19.2</v>
      </c>
    </row>
    <row r="22253">
      <c r="A22253" t="inlineStr">
        <is>
          <t>2023-W10-2023-JCHAPS-Y32756</t>
        </is>
      </c>
      <c r="B22253" t="n">
        <v>2023</v>
      </c>
      <c r="C22253" t="n">
        <v>10</v>
      </c>
      <c r="D22253" t="inlineStr">
        <is>
          <t>2023-JCHAPS</t>
        </is>
      </c>
      <c r="E22253" t="inlineStr">
        <is>
          <t>Y32756</t>
        </is>
      </c>
      <c r="F22253" t="inlineStr">
        <is>
          <t>RB</t>
        </is>
      </c>
      <c r="G22253" t="inlineStr">
        <is>
          <t>Yes</t>
        </is>
      </c>
      <c r="H22253" t="n">
        <v>0.2</v>
      </c>
    </row>
    <row r="22254">
      <c r="A22254" t="inlineStr">
        <is>
          <t>2023-W10-2023-JCHAPS-Y40075</t>
        </is>
      </c>
      <c r="B22254" t="n">
        <v>2023</v>
      </c>
      <c r="C22254" t="n">
        <v>10</v>
      </c>
      <c r="D22254" t="inlineStr">
        <is>
          <t>2023-JCHAPS</t>
        </is>
      </c>
      <c r="E22254" t="inlineStr">
        <is>
          <t>Y40075</t>
        </is>
      </c>
      <c r="F22254" t="inlineStr">
        <is>
          <t>RB</t>
        </is>
      </c>
      <c r="G22254" t="inlineStr">
        <is>
          <t>Yes</t>
        </is>
      </c>
      <c r="H22254" t="n">
        <v>8.199999999999999</v>
      </c>
    </row>
    <row r="22255">
      <c r="A22255" t="inlineStr">
        <is>
          <t>2023-W10-2023-JCHAPS-Y30614</t>
        </is>
      </c>
      <c r="B22255" t="n">
        <v>2023</v>
      </c>
      <c r="C22255" t="n">
        <v>10</v>
      </c>
      <c r="D22255" t="inlineStr">
        <is>
          <t>2023-JCHAPS</t>
        </is>
      </c>
      <c r="E22255" t="inlineStr">
        <is>
          <t>Y30614</t>
        </is>
      </c>
      <c r="F22255" t="inlineStr">
        <is>
          <t>TE</t>
        </is>
      </c>
      <c r="G22255" t="inlineStr">
        <is>
          <t>Yes</t>
        </is>
      </c>
      <c r="H22255" t="n">
        <v>3.3</v>
      </c>
    </row>
    <row r="22256">
      <c r="A22256" t="inlineStr">
        <is>
          <t>2023-W10-2023-JCHAPS-Y33965</t>
        </is>
      </c>
      <c r="B22256" t="n">
        <v>2023</v>
      </c>
      <c r="C22256" t="n">
        <v>10</v>
      </c>
      <c r="D22256" t="inlineStr">
        <is>
          <t>2023-JCHAPS</t>
        </is>
      </c>
      <c r="E22256" t="inlineStr">
        <is>
          <t>Y33965</t>
        </is>
      </c>
      <c r="F22256" t="inlineStr">
        <is>
          <t>W/R/T FLEX</t>
        </is>
      </c>
      <c r="G22256" t="inlineStr">
        <is>
          <t>Yes</t>
        </is>
      </c>
      <c r="H22256" t="n">
        <v>13.8</v>
      </c>
    </row>
    <row r="22257">
      <c r="A22257" t="inlineStr">
        <is>
          <t>2023-W10-2023-JCHAPS-Y28378</t>
        </is>
      </c>
      <c r="B22257" t="n">
        <v>2023</v>
      </c>
      <c r="C22257" t="n">
        <v>10</v>
      </c>
      <c r="D22257" t="inlineStr">
        <is>
          <t>2023-JCHAPS</t>
        </is>
      </c>
      <c r="E22257" t="inlineStr">
        <is>
          <t>Y28378</t>
        </is>
      </c>
      <c r="F22257" t="inlineStr">
        <is>
          <t>K</t>
        </is>
      </c>
      <c r="G22257" t="inlineStr">
        <is>
          <t>Yes</t>
        </is>
      </c>
      <c r="H22257" t="n">
        <v>21</v>
      </c>
    </row>
    <row r="22258">
      <c r="A22258" t="inlineStr">
        <is>
          <t>2023-W10-2023-JCHAPS-Y-DEF:dallas</t>
        </is>
      </c>
      <c r="B22258" t="n">
        <v>2023</v>
      </c>
      <c r="C22258" t="n">
        <v>10</v>
      </c>
      <c r="D22258" t="inlineStr">
        <is>
          <t>2023-JCHAPS</t>
        </is>
      </c>
      <c r="E22258" t="inlineStr">
        <is>
          <t>Y-DEF:dallas</t>
        </is>
      </c>
      <c r="F22258" t="inlineStr">
        <is>
          <t>DST</t>
        </is>
      </c>
      <c r="G22258" t="inlineStr">
        <is>
          <t>Yes</t>
        </is>
      </c>
      <c r="H22258" t="n">
        <v>10.75</v>
      </c>
    </row>
    <row r="22259">
      <c r="A22259" t="inlineStr">
        <is>
          <t>2023-W10-2023-JCHAPS-Y33398</t>
        </is>
      </c>
      <c r="B22259" t="n">
        <v>2023</v>
      </c>
      <c r="C22259" t="n">
        <v>10</v>
      </c>
      <c r="D22259" t="inlineStr">
        <is>
          <t>2023-JCHAPS</t>
        </is>
      </c>
      <c r="E22259" t="inlineStr">
        <is>
          <t>Y33398</t>
        </is>
      </c>
      <c r="F22259" t="inlineStr">
        <is>
          <t>BN</t>
        </is>
      </c>
      <c r="G22259" t="inlineStr">
        <is>
          <t>No</t>
        </is>
      </c>
      <c r="H22259" t="n">
        <v>0</v>
      </c>
    </row>
    <row r="22260">
      <c r="A22260" t="inlineStr">
        <is>
          <t>2023-W10-2023-JCHAPS-Y34207</t>
        </is>
      </c>
      <c r="B22260" t="n">
        <v>2023</v>
      </c>
      <c r="C22260" t="n">
        <v>10</v>
      </c>
      <c r="D22260" t="inlineStr">
        <is>
          <t>2023-JCHAPS</t>
        </is>
      </c>
      <c r="E22260" t="inlineStr">
        <is>
          <t>Y34207</t>
        </is>
      </c>
      <c r="F22260" t="inlineStr">
        <is>
          <t>BN</t>
        </is>
      </c>
      <c r="G22260" t="inlineStr">
        <is>
          <t>No</t>
        </is>
      </c>
      <c r="H22260" t="n">
        <v>0</v>
      </c>
    </row>
    <row r="22261">
      <c r="A22261" t="inlineStr">
        <is>
          <t>2023-W10-2023-JCHAPS-Y31394</t>
        </is>
      </c>
      <c r="B22261" t="n">
        <v>2023</v>
      </c>
      <c r="C22261" t="n">
        <v>10</v>
      </c>
      <c r="D22261" t="inlineStr">
        <is>
          <t>2023-JCHAPS</t>
        </is>
      </c>
      <c r="E22261" t="inlineStr">
        <is>
          <t>Y31394</t>
        </is>
      </c>
      <c r="F22261" t="inlineStr">
        <is>
          <t>BN</t>
        </is>
      </c>
      <c r="G22261" t="inlineStr">
        <is>
          <t>No</t>
        </is>
      </c>
      <c r="H22261" t="n">
        <v>0</v>
      </c>
    </row>
    <row r="22262">
      <c r="A22262" t="inlineStr">
        <is>
          <t>2023-W10-2023-JCHAPS-Y40095</t>
        </is>
      </c>
      <c r="B22262" t="n">
        <v>2023</v>
      </c>
      <c r="C22262" t="n">
        <v>10</v>
      </c>
      <c r="D22262" t="inlineStr">
        <is>
          <t>2023-JCHAPS</t>
        </is>
      </c>
      <c r="E22262" t="inlineStr">
        <is>
          <t>Y40095</t>
        </is>
      </c>
      <c r="F22262" t="inlineStr">
        <is>
          <t>BN</t>
        </is>
      </c>
      <c r="G22262" t="inlineStr">
        <is>
          <t>No</t>
        </is>
      </c>
      <c r="H22262" t="n">
        <v>0.5</v>
      </c>
    </row>
    <row r="22263">
      <c r="A22263" t="inlineStr">
        <is>
          <t>2023-W10-2023-JCHAPS-Y33100</t>
        </is>
      </c>
      <c r="B22263" t="n">
        <v>2023</v>
      </c>
      <c r="C22263" t="n">
        <v>10</v>
      </c>
      <c r="D22263" t="inlineStr">
        <is>
          <t>2023-JCHAPS</t>
        </is>
      </c>
      <c r="E22263" t="inlineStr">
        <is>
          <t>Y33100</t>
        </is>
      </c>
      <c r="F22263" t="inlineStr">
        <is>
          <t>BN</t>
        </is>
      </c>
      <c r="G22263" t="inlineStr">
        <is>
          <t>No</t>
        </is>
      </c>
      <c r="H22263" t="n">
        <v>14.18</v>
      </c>
    </row>
    <row r="22264">
      <c r="A22264" t="inlineStr">
        <is>
          <t>2023-W10-2023-JCHAPS-Y33967</t>
        </is>
      </c>
      <c r="B22264" t="n">
        <v>2023</v>
      </c>
      <c r="C22264" t="n">
        <v>10</v>
      </c>
      <c r="D22264" t="inlineStr">
        <is>
          <t>2023-JCHAPS</t>
        </is>
      </c>
      <c r="E22264" t="inlineStr">
        <is>
          <t>Y33967</t>
        </is>
      </c>
      <c r="F22264" t="inlineStr">
        <is>
          <t>BN</t>
        </is>
      </c>
      <c r="G22264" t="inlineStr">
        <is>
          <t>No</t>
        </is>
      </c>
      <c r="H22264" t="n">
        <v>2.8</v>
      </c>
    </row>
    <row r="22265">
      <c r="A22265" t="inlineStr">
        <is>
          <t>2023-W10-2023-JCHAPS-Y33605</t>
        </is>
      </c>
      <c r="B22265" t="n">
        <v>2023</v>
      </c>
      <c r="C22265" t="n">
        <v>10</v>
      </c>
      <c r="D22265" t="inlineStr">
        <is>
          <t>2023-JCHAPS</t>
        </is>
      </c>
      <c r="E22265" t="inlineStr">
        <is>
          <t>Y33605</t>
        </is>
      </c>
      <c r="F22265" t="inlineStr">
        <is>
          <t>IR</t>
        </is>
      </c>
      <c r="G22265" t="inlineStr">
        <is>
          <t>No</t>
        </is>
      </c>
      <c r="H22265" t="n">
        <v>0</v>
      </c>
    </row>
    <row r="22266">
      <c r="A22266" t="inlineStr">
        <is>
          <t>2023-W10-2023-PEPSALFA-Y26662</t>
        </is>
      </c>
      <c r="B22266" t="n">
        <v>2023</v>
      </c>
      <c r="C22266" t="n">
        <v>10</v>
      </c>
      <c r="D22266" t="inlineStr">
        <is>
          <t>2023-PEPSALFA</t>
        </is>
      </c>
      <c r="E22266" t="inlineStr">
        <is>
          <t>Y26662</t>
        </is>
      </c>
      <c r="F22266" t="inlineStr">
        <is>
          <t>QB</t>
        </is>
      </c>
      <c r="G22266" t="inlineStr">
        <is>
          <t>Yes</t>
        </is>
      </c>
      <c r="H22266" t="n">
        <v>30.06</v>
      </c>
    </row>
    <row r="22267">
      <c r="A22267" t="inlineStr">
        <is>
          <t>2023-W10-2023-PEPSALFA-Y27277</t>
        </is>
      </c>
      <c r="B22267" t="n">
        <v>2023</v>
      </c>
      <c r="C22267" t="n">
        <v>10</v>
      </c>
      <c r="D22267" t="inlineStr">
        <is>
          <t>2023-PEPSALFA</t>
        </is>
      </c>
      <c r="E22267" t="inlineStr">
        <is>
          <t>Y27277</t>
        </is>
      </c>
      <c r="F22267" t="inlineStr">
        <is>
          <t>WR</t>
        </is>
      </c>
      <c r="G22267" t="inlineStr">
        <is>
          <t>Yes</t>
        </is>
      </c>
      <c r="H22267" t="n">
        <v>7.2</v>
      </c>
    </row>
    <row r="22268">
      <c r="A22268" t="inlineStr">
        <is>
          <t>2023-W10-2023-PEPSALFA-Y30996</t>
        </is>
      </c>
      <c r="B22268" t="n">
        <v>2023</v>
      </c>
      <c r="C22268" t="n">
        <v>10</v>
      </c>
      <c r="D22268" t="inlineStr">
        <is>
          <t>2023-PEPSALFA</t>
        </is>
      </c>
      <c r="E22268" t="inlineStr">
        <is>
          <t>Y30996</t>
        </is>
      </c>
      <c r="F22268" t="inlineStr">
        <is>
          <t>WR</t>
        </is>
      </c>
      <c r="G22268" t="inlineStr">
        <is>
          <t>Yes</t>
        </is>
      </c>
      <c r="H22268" t="n">
        <v>3</v>
      </c>
    </row>
    <row r="22269">
      <c r="A22269" t="inlineStr">
        <is>
          <t>2023-W10-2023-PEPSALFA-Y33996</t>
        </is>
      </c>
      <c r="B22269" t="n">
        <v>2023</v>
      </c>
      <c r="C22269" t="n">
        <v>10</v>
      </c>
      <c r="D22269" t="inlineStr">
        <is>
          <t>2023-PEPSALFA</t>
        </is>
      </c>
      <c r="E22269" t="inlineStr">
        <is>
          <t>Y33996</t>
        </is>
      </c>
      <c r="F22269" t="inlineStr">
        <is>
          <t>RB</t>
        </is>
      </c>
      <c r="G22269" t="inlineStr">
        <is>
          <t>Yes</t>
        </is>
      </c>
      <c r="H22269" t="n">
        <v>21.2</v>
      </c>
    </row>
    <row r="22270">
      <c r="A22270" t="inlineStr">
        <is>
          <t>2023-W10-2023-PEPSALFA-Y31960</t>
        </is>
      </c>
      <c r="B22270" t="n">
        <v>2023</v>
      </c>
      <c r="C22270" t="n">
        <v>10</v>
      </c>
      <c r="D22270" t="inlineStr">
        <is>
          <t>2023-PEPSALFA</t>
        </is>
      </c>
      <c r="E22270" t="inlineStr">
        <is>
          <t>Y31960</t>
        </is>
      </c>
      <c r="F22270" t="inlineStr">
        <is>
          <t>RB</t>
        </is>
      </c>
      <c r="G22270" t="inlineStr">
        <is>
          <t>Yes</t>
        </is>
      </c>
      <c r="H22270" t="n">
        <v>5.5</v>
      </c>
    </row>
    <row r="22271">
      <c r="A22271" t="inlineStr">
        <is>
          <t>2023-W10-2023-PEPSALFA-Y32713</t>
        </is>
      </c>
      <c r="B22271" t="n">
        <v>2023</v>
      </c>
      <c r="C22271" t="n">
        <v>10</v>
      </c>
      <c r="D22271" t="inlineStr">
        <is>
          <t>2023-PEPSALFA</t>
        </is>
      </c>
      <c r="E22271" t="inlineStr">
        <is>
          <t>Y32713</t>
        </is>
      </c>
      <c r="F22271" t="inlineStr">
        <is>
          <t>TE</t>
        </is>
      </c>
      <c r="G22271" t="inlineStr">
        <is>
          <t>Yes</t>
        </is>
      </c>
      <c r="H22271" t="n">
        <v>7.1</v>
      </c>
    </row>
    <row r="22272">
      <c r="A22272" t="inlineStr">
        <is>
          <t>2023-W10-2023-PEPSALFA-Y34112</t>
        </is>
      </c>
      <c r="B22272" t="n">
        <v>2023</v>
      </c>
      <c r="C22272" t="n">
        <v>10</v>
      </c>
      <c r="D22272" t="inlineStr">
        <is>
          <t>2023-PEPSALFA</t>
        </is>
      </c>
      <c r="E22272" t="inlineStr">
        <is>
          <t>Y34112</t>
        </is>
      </c>
      <c r="F22272" t="inlineStr">
        <is>
          <t>W/R/T FLEX</t>
        </is>
      </c>
      <c r="G22272" t="inlineStr">
        <is>
          <t>Yes</t>
        </is>
      </c>
      <c r="H22272" t="n">
        <v>11.4</v>
      </c>
    </row>
    <row r="22273">
      <c r="A22273" t="inlineStr">
        <is>
          <t>2023-W10-2023-PEPSALFA-Y40819</t>
        </is>
      </c>
      <c r="B22273" t="n">
        <v>2023</v>
      </c>
      <c r="C22273" t="n">
        <v>10</v>
      </c>
      <c r="D22273" t="inlineStr">
        <is>
          <t>2023-PEPSALFA</t>
        </is>
      </c>
      <c r="E22273" t="inlineStr">
        <is>
          <t>Y40819</t>
        </is>
      </c>
      <c r="F22273" t="inlineStr">
        <is>
          <t>K</t>
        </is>
      </c>
      <c r="G22273" t="inlineStr">
        <is>
          <t>Yes</t>
        </is>
      </c>
      <c r="H22273" t="n">
        <v>7</v>
      </c>
    </row>
    <row r="22274">
      <c r="A22274" t="inlineStr">
        <is>
          <t>2023-W10-2023-PEPSALFA-Y-DEF:cincinnati</t>
        </is>
      </c>
      <c r="B22274" t="n">
        <v>2023</v>
      </c>
      <c r="C22274" t="n">
        <v>10</v>
      </c>
      <c r="D22274" t="inlineStr">
        <is>
          <t>2023-PEPSALFA</t>
        </is>
      </c>
      <c r="E22274" t="inlineStr">
        <is>
          <t>Y-DEF:cincinnati</t>
        </is>
      </c>
      <c r="F22274" t="inlineStr">
        <is>
          <t>DST</t>
        </is>
      </c>
      <c r="G22274" t="inlineStr">
        <is>
          <t>Yes</t>
        </is>
      </c>
      <c r="H22274" t="n">
        <v>8.33</v>
      </c>
    </row>
    <row r="22275">
      <c r="A22275" t="inlineStr">
        <is>
          <t>2023-W10-2023-PEPSALFA-Y30182</t>
        </is>
      </c>
      <c r="B22275" t="n">
        <v>2023</v>
      </c>
      <c r="C22275" t="n">
        <v>10</v>
      </c>
      <c r="D22275" t="inlineStr">
        <is>
          <t>2023-PEPSALFA</t>
        </is>
      </c>
      <c r="E22275" t="inlineStr">
        <is>
          <t>Y30182</t>
        </is>
      </c>
      <c r="F22275" t="inlineStr">
        <is>
          <t>BN</t>
        </is>
      </c>
      <c r="G22275" t="inlineStr">
        <is>
          <t>No</t>
        </is>
      </c>
      <c r="H22275" t="n">
        <v>0</v>
      </c>
    </row>
    <row r="22276">
      <c r="A22276" t="inlineStr">
        <is>
          <t>2023-W10-2023-PEPSALFA-Y32675</t>
        </is>
      </c>
      <c r="B22276" t="n">
        <v>2023</v>
      </c>
      <c r="C22276" t="n">
        <v>10</v>
      </c>
      <c r="D22276" t="inlineStr">
        <is>
          <t>2023-PEPSALFA</t>
        </is>
      </c>
      <c r="E22276" t="inlineStr">
        <is>
          <t>Y32675</t>
        </is>
      </c>
      <c r="F22276" t="inlineStr">
        <is>
          <t>BN</t>
        </is>
      </c>
      <c r="G22276" t="inlineStr">
        <is>
          <t>No</t>
        </is>
      </c>
      <c r="H22276" t="n">
        <v>0</v>
      </c>
    </row>
    <row r="22277">
      <c r="A22277" t="inlineStr">
        <is>
          <t>2023-W10-2023-PEPSALFA-Y30197</t>
        </is>
      </c>
      <c r="B22277" t="n">
        <v>2023</v>
      </c>
      <c r="C22277" t="n">
        <v>10</v>
      </c>
      <c r="D22277" t="inlineStr">
        <is>
          <t>2023-PEPSALFA</t>
        </is>
      </c>
      <c r="E22277" t="inlineStr">
        <is>
          <t>Y30197</t>
        </is>
      </c>
      <c r="F22277" t="inlineStr">
        <is>
          <t>BN</t>
        </is>
      </c>
      <c r="G22277" t="inlineStr">
        <is>
          <t>No</t>
        </is>
      </c>
      <c r="H22277" t="n">
        <v>7.4</v>
      </c>
    </row>
    <row r="22278">
      <c r="A22278" t="inlineStr">
        <is>
          <t>2023-W10-2023-PEPSALFA-Y34107</t>
        </is>
      </c>
      <c r="B22278" t="n">
        <v>2023</v>
      </c>
      <c r="C22278" t="n">
        <v>10</v>
      </c>
      <c r="D22278" t="inlineStr">
        <is>
          <t>2023-PEPSALFA</t>
        </is>
      </c>
      <c r="E22278" t="inlineStr">
        <is>
          <t>Y34107</t>
        </is>
      </c>
      <c r="F22278" t="inlineStr">
        <is>
          <t>BN</t>
        </is>
      </c>
      <c r="G22278" t="inlineStr">
        <is>
          <t>No</t>
        </is>
      </c>
      <c r="H22278" t="n">
        <v>4.3</v>
      </c>
    </row>
    <row r="22279">
      <c r="A22279" t="inlineStr">
        <is>
          <t>2023-W10-2023-PEPSALFA-Y32732</t>
        </is>
      </c>
      <c r="B22279" t="n">
        <v>2023</v>
      </c>
      <c r="C22279" t="n">
        <v>10</v>
      </c>
      <c r="D22279" t="inlineStr">
        <is>
          <t>2023-PEPSALFA</t>
        </is>
      </c>
      <c r="E22279" t="inlineStr">
        <is>
          <t>Y32732</t>
        </is>
      </c>
      <c r="F22279" t="inlineStr">
        <is>
          <t>BN</t>
        </is>
      </c>
      <c r="G22279" t="inlineStr">
        <is>
          <t>No</t>
        </is>
      </c>
      <c r="H22279" t="n">
        <v>8.6</v>
      </c>
    </row>
    <row r="22280">
      <c r="A22280" t="inlineStr">
        <is>
          <t>2023-W10-2023-PEPSALFA-Y-DEF:kansas-city</t>
        </is>
      </c>
      <c r="B22280" t="n">
        <v>2023</v>
      </c>
      <c r="C22280" t="n">
        <v>10</v>
      </c>
      <c r="D22280" t="inlineStr">
        <is>
          <t>2023-PEPSALFA</t>
        </is>
      </c>
      <c r="E22280" t="inlineStr">
        <is>
          <t>Y-DEF:kansas-city</t>
        </is>
      </c>
      <c r="F22280" t="inlineStr">
        <is>
          <t>BN</t>
        </is>
      </c>
      <c r="G22280" t="inlineStr">
        <is>
          <t>No</t>
        </is>
      </c>
      <c r="H22280" t="n">
        <v>0</v>
      </c>
    </row>
    <row r="22281">
      <c r="A22281" t="inlineStr">
        <is>
          <t>2023-W10-2023-HUERO-Y33389</t>
        </is>
      </c>
      <c r="B22281" t="n">
        <v>2023</v>
      </c>
      <c r="C22281" t="n">
        <v>10</v>
      </c>
      <c r="D22281" t="inlineStr">
        <is>
          <t>2023-HUERO</t>
        </is>
      </c>
      <c r="E22281" t="inlineStr">
        <is>
          <t>Y33389</t>
        </is>
      </c>
      <c r="F22281" t="inlineStr">
        <is>
          <t>QB</t>
        </is>
      </c>
      <c r="G22281" t="inlineStr">
        <is>
          <t>Yes</t>
        </is>
      </c>
      <c r="H22281" t="n">
        <v>4.1</v>
      </c>
    </row>
    <row r="22282">
      <c r="A22282" t="inlineStr">
        <is>
          <t>2023-W10-2023-HUERO-Y33500</t>
        </is>
      </c>
      <c r="B22282" t="n">
        <v>2023</v>
      </c>
      <c r="C22282" t="n">
        <v>10</v>
      </c>
      <c r="D22282" t="inlineStr">
        <is>
          <t>2023-HUERO</t>
        </is>
      </c>
      <c r="E22282" t="inlineStr">
        <is>
          <t>Y33500</t>
        </is>
      </c>
      <c r="F22282" t="inlineStr">
        <is>
          <t>WR</t>
        </is>
      </c>
      <c r="G22282" t="inlineStr">
        <is>
          <t>Yes</t>
        </is>
      </c>
      <c r="H22282" t="n">
        <v>26.5</v>
      </c>
    </row>
    <row r="22283">
      <c r="A22283" t="inlineStr">
        <is>
          <t>2023-W10-2023-HUERO-Y33971</t>
        </is>
      </c>
      <c r="B22283" t="n">
        <v>2023</v>
      </c>
      <c r="C22283" t="n">
        <v>10</v>
      </c>
      <c r="D22283" t="inlineStr">
        <is>
          <t>2023-HUERO</t>
        </is>
      </c>
      <c r="E22283" t="inlineStr">
        <is>
          <t>Y33971</t>
        </is>
      </c>
      <c r="F22283" t="inlineStr">
        <is>
          <t>WR</t>
        </is>
      </c>
      <c r="G22283" t="inlineStr">
        <is>
          <t>Yes</t>
        </is>
      </c>
      <c r="H22283" t="n">
        <v>0</v>
      </c>
    </row>
    <row r="22284">
      <c r="A22284" t="inlineStr">
        <is>
          <t>2023-W10-2023-HUERO-Y34047</t>
        </is>
      </c>
      <c r="B22284" t="n">
        <v>2023</v>
      </c>
      <c r="C22284" t="n">
        <v>10</v>
      </c>
      <c r="D22284" t="inlineStr">
        <is>
          <t>2023-HUERO</t>
        </is>
      </c>
      <c r="E22284" t="inlineStr">
        <is>
          <t>Y34047</t>
        </is>
      </c>
      <c r="F22284" t="inlineStr">
        <is>
          <t>RB</t>
        </is>
      </c>
      <c r="G22284" t="inlineStr">
        <is>
          <t>Yes</t>
        </is>
      </c>
      <c r="H22284" t="n">
        <v>18.8</v>
      </c>
    </row>
    <row r="22285">
      <c r="A22285" t="inlineStr">
        <is>
          <t>2023-W10-2023-HUERO-Y33423</t>
        </is>
      </c>
      <c r="B22285" t="n">
        <v>2023</v>
      </c>
      <c r="C22285" t="n">
        <v>10</v>
      </c>
      <c r="D22285" t="inlineStr">
        <is>
          <t>2023-HUERO</t>
        </is>
      </c>
      <c r="E22285" t="inlineStr">
        <is>
          <t>Y33423</t>
        </is>
      </c>
      <c r="F22285" t="inlineStr">
        <is>
          <t>RB</t>
        </is>
      </c>
      <c r="G22285" t="inlineStr">
        <is>
          <t>Yes</t>
        </is>
      </c>
      <c r="H22285" t="n">
        <v>19</v>
      </c>
    </row>
    <row r="22286">
      <c r="A22286" t="inlineStr">
        <is>
          <t>2023-W10-2023-HUERO-Y34062</t>
        </is>
      </c>
      <c r="B22286" t="n">
        <v>2023</v>
      </c>
      <c r="C22286" t="n">
        <v>10</v>
      </c>
      <c r="D22286" t="inlineStr">
        <is>
          <t>2023-HUERO</t>
        </is>
      </c>
      <c r="E22286" t="inlineStr">
        <is>
          <t>Y34062</t>
        </is>
      </c>
      <c r="F22286" t="inlineStr">
        <is>
          <t>TE</t>
        </is>
      </c>
      <c r="G22286" t="inlineStr">
        <is>
          <t>Yes</t>
        </is>
      </c>
      <c r="H22286" t="n">
        <v>2</v>
      </c>
    </row>
    <row r="22287">
      <c r="A22287" t="inlineStr">
        <is>
          <t>2023-W10-2023-HUERO-Y32798</t>
        </is>
      </c>
      <c r="B22287" t="n">
        <v>2023</v>
      </c>
      <c r="C22287" t="n">
        <v>10</v>
      </c>
      <c r="D22287" t="inlineStr">
        <is>
          <t>2023-HUERO</t>
        </is>
      </c>
      <c r="E22287" t="inlineStr">
        <is>
          <t>Y32798</t>
        </is>
      </c>
      <c r="F22287" t="inlineStr">
        <is>
          <t>W/R/T FLEX</t>
        </is>
      </c>
      <c r="G22287" t="inlineStr">
        <is>
          <t>Yes</t>
        </is>
      </c>
      <c r="H22287" t="n">
        <v>8.6</v>
      </c>
    </row>
    <row r="22288">
      <c r="A22288" t="inlineStr">
        <is>
          <t>2023-W10-2023-HUERO-Y26800</t>
        </is>
      </c>
      <c r="B22288" t="n">
        <v>2023</v>
      </c>
      <c r="C22288" t="n">
        <v>10</v>
      </c>
      <c r="D22288" t="inlineStr">
        <is>
          <t>2023-HUERO</t>
        </is>
      </c>
      <c r="E22288" t="inlineStr">
        <is>
          <t>Y26800</t>
        </is>
      </c>
      <c r="F22288" t="inlineStr">
        <is>
          <t>K</t>
        </is>
      </c>
      <c r="G22288" t="inlineStr">
        <is>
          <t>Yes</t>
        </is>
      </c>
      <c r="H22288" t="n">
        <v>14</v>
      </c>
    </row>
    <row r="22289">
      <c r="A22289" t="inlineStr">
        <is>
          <t>2023-W10-2023-HUERO-Y-DEF:seattle</t>
        </is>
      </c>
      <c r="B22289" t="n">
        <v>2023</v>
      </c>
      <c r="C22289" t="n">
        <v>10</v>
      </c>
      <c r="D22289" t="inlineStr">
        <is>
          <t>2023-HUERO</t>
        </is>
      </c>
      <c r="E22289" t="inlineStr">
        <is>
          <t>Y-DEF:seattle</t>
        </is>
      </c>
      <c r="F22289" t="inlineStr">
        <is>
          <t>DST</t>
        </is>
      </c>
      <c r="G22289" t="inlineStr">
        <is>
          <t>Yes</t>
        </is>
      </c>
      <c r="H22289" t="n">
        <v>6.1</v>
      </c>
    </row>
    <row r="22290">
      <c r="A22290" t="inlineStr">
        <is>
          <t>2023-W10-2023-HUERO-Y34447</t>
        </is>
      </c>
      <c r="B22290" t="n">
        <v>2023</v>
      </c>
      <c r="C22290" t="n">
        <v>10</v>
      </c>
      <c r="D22290" t="inlineStr">
        <is>
          <t>2023-HUERO</t>
        </is>
      </c>
      <c r="E22290" t="inlineStr">
        <is>
          <t>Y34447</t>
        </is>
      </c>
      <c r="F22290" t="inlineStr">
        <is>
          <t>BN</t>
        </is>
      </c>
      <c r="G22290" t="inlineStr">
        <is>
          <t>No</t>
        </is>
      </c>
      <c r="H22290" t="n">
        <v>18</v>
      </c>
    </row>
    <row r="22291">
      <c r="A22291" t="inlineStr">
        <is>
          <t>2023-W10-2023-HUERO-Y40126</t>
        </is>
      </c>
      <c r="B22291" t="n">
        <v>2023</v>
      </c>
      <c r="C22291" t="n">
        <v>10</v>
      </c>
      <c r="D22291" t="inlineStr">
        <is>
          <t>2023-HUERO</t>
        </is>
      </c>
      <c r="E22291" t="inlineStr">
        <is>
          <t>Y40126</t>
        </is>
      </c>
      <c r="F22291" t="inlineStr">
        <is>
          <t>BN</t>
        </is>
      </c>
      <c r="G22291" t="inlineStr">
        <is>
          <t>No</t>
        </is>
      </c>
      <c r="H22291" t="n">
        <v>5</v>
      </c>
    </row>
    <row r="22292">
      <c r="A22292" t="inlineStr">
        <is>
          <t>2023-W10-2023-HUERO-Y26686</t>
        </is>
      </c>
      <c r="B22292" t="n">
        <v>2023</v>
      </c>
      <c r="C22292" t="n">
        <v>10</v>
      </c>
      <c r="D22292" t="inlineStr">
        <is>
          <t>2023-HUERO</t>
        </is>
      </c>
      <c r="E22292" t="inlineStr">
        <is>
          <t>Y26686</t>
        </is>
      </c>
      <c r="F22292" t="inlineStr">
        <is>
          <t>BN</t>
        </is>
      </c>
      <c r="G22292" t="inlineStr">
        <is>
          <t>No</t>
        </is>
      </c>
      <c r="H22292" t="n">
        <v>0</v>
      </c>
    </row>
    <row r="22293">
      <c r="A22293" t="inlineStr">
        <is>
          <t>2023-W10-2023-HUERO-Y32685</t>
        </is>
      </c>
      <c r="B22293" t="n">
        <v>2023</v>
      </c>
      <c r="C22293" t="n">
        <v>10</v>
      </c>
      <c r="D22293" t="inlineStr">
        <is>
          <t>2023-HUERO</t>
        </is>
      </c>
      <c r="E22293" t="inlineStr">
        <is>
          <t>Y32685</t>
        </is>
      </c>
      <c r="F22293" t="inlineStr">
        <is>
          <t>BN</t>
        </is>
      </c>
      <c r="G22293" t="inlineStr">
        <is>
          <t>No</t>
        </is>
      </c>
      <c r="H22293" t="n">
        <v>5</v>
      </c>
    </row>
    <row r="22294">
      <c r="A22294" t="inlineStr">
        <is>
          <t>2023-W10-2023-HUERO-Y40696</t>
        </is>
      </c>
      <c r="B22294" t="n">
        <v>2023</v>
      </c>
      <c r="C22294" t="n">
        <v>10</v>
      </c>
      <c r="D22294" t="inlineStr">
        <is>
          <t>2023-HUERO</t>
        </is>
      </c>
      <c r="E22294" t="inlineStr">
        <is>
          <t>Y40696</t>
        </is>
      </c>
      <c r="F22294" t="inlineStr">
        <is>
          <t>BN</t>
        </is>
      </c>
      <c r="G22294" t="inlineStr">
        <is>
          <t>No</t>
        </is>
      </c>
      <c r="H22294" t="n">
        <v>2.2</v>
      </c>
    </row>
    <row r="22295">
      <c r="A22295" t="inlineStr">
        <is>
          <t>2023-W10-2023-HUERO-Y34088</t>
        </is>
      </c>
      <c r="B22295" t="n">
        <v>2023</v>
      </c>
      <c r="C22295" t="n">
        <v>10</v>
      </c>
      <c r="D22295" t="inlineStr">
        <is>
          <t>2023-HUERO</t>
        </is>
      </c>
      <c r="E22295" t="inlineStr">
        <is>
          <t>Y34088</t>
        </is>
      </c>
      <c r="F22295" t="inlineStr">
        <is>
          <t>BN</t>
        </is>
      </c>
      <c r="G22295" t="inlineStr">
        <is>
          <t>No</t>
        </is>
      </c>
      <c r="H22295" t="n">
        <v>10.6</v>
      </c>
    </row>
    <row r="22296">
      <c r="A22296" t="inlineStr">
        <is>
          <t>2023-W10-2023-HUERO-Y32703</t>
        </is>
      </c>
      <c r="B22296" t="n">
        <v>2023</v>
      </c>
      <c r="C22296" t="n">
        <v>10</v>
      </c>
      <c r="D22296" t="inlineStr">
        <is>
          <t>2023-HUERO</t>
        </is>
      </c>
      <c r="E22296" t="inlineStr">
        <is>
          <t>Y32703</t>
        </is>
      </c>
      <c r="F22296" t="inlineStr">
        <is>
          <t>IR</t>
        </is>
      </c>
      <c r="G22296" t="inlineStr">
        <is>
          <t>No</t>
        </is>
      </c>
      <c r="H22296" t="n">
        <v>0</v>
      </c>
    </row>
    <row r="22297">
      <c r="A22297" t="inlineStr">
        <is>
          <t>2023-W10-2023-ISAROD-Y34100</t>
        </is>
      </c>
      <c r="B22297" t="n">
        <v>2023</v>
      </c>
      <c r="C22297" t="n">
        <v>10</v>
      </c>
      <c r="D22297" t="inlineStr">
        <is>
          <t>2023-ISAROD</t>
        </is>
      </c>
      <c r="E22297" t="inlineStr">
        <is>
          <t>Y34100</t>
        </is>
      </c>
      <c r="F22297" t="inlineStr">
        <is>
          <t>QB</t>
        </is>
      </c>
      <c r="G22297" t="inlineStr">
        <is>
          <t>Yes</t>
        </is>
      </c>
      <c r="H22297" t="n">
        <v>32.18</v>
      </c>
    </row>
    <row r="22298">
      <c r="A22298" t="inlineStr">
        <is>
          <t>2023-W10-2023-ISAROD-Y28534</t>
        </is>
      </c>
      <c r="B22298" t="n">
        <v>2023</v>
      </c>
      <c r="C22298" t="n">
        <v>10</v>
      </c>
      <c r="D22298" t="inlineStr">
        <is>
          <t>2023-ISAROD</t>
        </is>
      </c>
      <c r="E22298" t="inlineStr">
        <is>
          <t>Y28534</t>
        </is>
      </c>
      <c r="F22298" t="inlineStr">
        <is>
          <t>WR</t>
        </is>
      </c>
      <c r="G22298" t="inlineStr">
        <is>
          <t>Yes</t>
        </is>
      </c>
      <c r="H22298" t="n">
        <v>4.9</v>
      </c>
    </row>
    <row r="22299">
      <c r="A22299" t="inlineStr">
        <is>
          <t>2023-W10-2023-ISAROD-Y27581</t>
        </is>
      </c>
      <c r="B22299" t="n">
        <v>2023</v>
      </c>
      <c r="C22299" t="n">
        <v>10</v>
      </c>
      <c r="D22299" t="inlineStr">
        <is>
          <t>2023-ISAROD</t>
        </is>
      </c>
      <c r="E22299" t="inlineStr">
        <is>
          <t>Y27581</t>
        </is>
      </c>
      <c r="F22299" t="inlineStr">
        <is>
          <t>WR</t>
        </is>
      </c>
      <c r="G22299" t="inlineStr">
        <is>
          <t>Yes</t>
        </is>
      </c>
      <c r="H22299" t="n">
        <v>11.6</v>
      </c>
    </row>
    <row r="22300">
      <c r="A22300" t="inlineStr">
        <is>
          <t>2023-W10-2023-ISAROD-Y40059</t>
        </is>
      </c>
      <c r="B22300" t="n">
        <v>2023</v>
      </c>
      <c r="C22300" t="n">
        <v>10</v>
      </c>
      <c r="D22300" t="inlineStr">
        <is>
          <t>2023-ISAROD</t>
        </is>
      </c>
      <c r="E22300" t="inlineStr">
        <is>
          <t>Y40059</t>
        </is>
      </c>
      <c r="F22300" t="inlineStr">
        <is>
          <t>RB</t>
        </is>
      </c>
      <c r="G22300" t="inlineStr">
        <is>
          <t>Yes</t>
        </is>
      </c>
      <c r="H22300" t="n">
        <v>24.7</v>
      </c>
    </row>
    <row r="22301">
      <c r="A22301" t="inlineStr">
        <is>
          <t>2023-W10-2023-ISAROD-Y29238</t>
        </is>
      </c>
      <c r="B22301" t="n">
        <v>2023</v>
      </c>
      <c r="C22301" t="n">
        <v>10</v>
      </c>
      <c r="D22301" t="inlineStr">
        <is>
          <t>2023-ISAROD</t>
        </is>
      </c>
      <c r="E22301" t="inlineStr">
        <is>
          <t>Y29238</t>
        </is>
      </c>
      <c r="F22301" t="inlineStr">
        <is>
          <t>RB</t>
        </is>
      </c>
      <c r="G22301" t="inlineStr">
        <is>
          <t>Yes</t>
        </is>
      </c>
      <c r="H22301" t="n">
        <v>9.800000000000001</v>
      </c>
    </row>
    <row r="22302">
      <c r="A22302" t="inlineStr">
        <is>
          <t>2023-W10-2023-ISAROD-Y30213</t>
        </is>
      </c>
      <c r="B22302" t="n">
        <v>2023</v>
      </c>
      <c r="C22302" t="n">
        <v>10</v>
      </c>
      <c r="D22302" t="inlineStr">
        <is>
          <t>2023-ISAROD</t>
        </is>
      </c>
      <c r="E22302" t="inlineStr">
        <is>
          <t>Y30213</t>
        </is>
      </c>
      <c r="F22302" t="inlineStr">
        <is>
          <t>TE</t>
        </is>
      </c>
      <c r="G22302" t="inlineStr">
        <is>
          <t>Yes</t>
        </is>
      </c>
      <c r="H22302" t="n">
        <v>0.6</v>
      </c>
    </row>
    <row r="22303">
      <c r="A22303" t="inlineStr">
        <is>
          <t>2023-W10-2023-ISAROD-Y32704</t>
        </is>
      </c>
      <c r="B22303" t="n">
        <v>2023</v>
      </c>
      <c r="C22303" t="n">
        <v>10</v>
      </c>
      <c r="D22303" t="inlineStr">
        <is>
          <t>2023-ISAROD</t>
        </is>
      </c>
      <c r="E22303" t="inlineStr">
        <is>
          <t>Y32704</t>
        </is>
      </c>
      <c r="F22303" t="inlineStr">
        <is>
          <t>W/R/T FLEX</t>
        </is>
      </c>
      <c r="G22303" t="inlineStr">
        <is>
          <t>Yes</t>
        </is>
      </c>
      <c r="H22303" t="n">
        <v>12.4</v>
      </c>
    </row>
    <row r="22304">
      <c r="A22304" t="inlineStr">
        <is>
          <t>2023-W10-2023-ISAROD-Y26534</t>
        </is>
      </c>
      <c r="B22304" t="n">
        <v>2023</v>
      </c>
      <c r="C22304" t="n">
        <v>10</v>
      </c>
      <c r="D22304" t="inlineStr">
        <is>
          <t>2023-ISAROD</t>
        </is>
      </c>
      <c r="E22304" t="inlineStr">
        <is>
          <t>Y26534</t>
        </is>
      </c>
      <c r="F22304" t="inlineStr">
        <is>
          <t>K</t>
        </is>
      </c>
      <c r="G22304" t="inlineStr">
        <is>
          <t>Yes</t>
        </is>
      </c>
      <c r="H22304" t="n">
        <v>7</v>
      </c>
    </row>
    <row r="22305">
      <c r="A22305" t="inlineStr">
        <is>
          <t>2023-W10-2023-ISAROD-Y-DEF:new-orleans</t>
        </is>
      </c>
      <c r="B22305" t="n">
        <v>2023</v>
      </c>
      <c r="C22305" t="n">
        <v>10</v>
      </c>
      <c r="D22305" t="inlineStr">
        <is>
          <t>2023-ISAROD</t>
        </is>
      </c>
      <c r="E22305" t="inlineStr">
        <is>
          <t>Y-DEF:new-orleans</t>
        </is>
      </c>
      <c r="F22305" t="inlineStr">
        <is>
          <t>DST</t>
        </is>
      </c>
      <c r="G22305" t="inlineStr">
        <is>
          <t>Yes</t>
        </is>
      </c>
      <c r="H22305" t="n">
        <v>4.15</v>
      </c>
    </row>
    <row r="22306">
      <c r="A22306" t="inlineStr">
        <is>
          <t>2023-W10-2023-ISAROD-Y30971</t>
        </is>
      </c>
      <c r="B22306" t="n">
        <v>2023</v>
      </c>
      <c r="C22306" t="n">
        <v>10</v>
      </c>
      <c r="D22306" t="inlineStr">
        <is>
          <t>2023-ISAROD</t>
        </is>
      </c>
      <c r="E22306" t="inlineStr">
        <is>
          <t>Y30971</t>
        </is>
      </c>
      <c r="F22306" t="inlineStr">
        <is>
          <t>BN</t>
        </is>
      </c>
      <c r="G22306" t="inlineStr">
        <is>
          <t>No</t>
        </is>
      </c>
      <c r="H22306" t="n">
        <v>25.32</v>
      </c>
    </row>
    <row r="22307">
      <c r="A22307" t="inlineStr">
        <is>
          <t>2023-W10-2023-ISAROD-Y31945</t>
        </is>
      </c>
      <c r="B22307" t="n">
        <v>2023</v>
      </c>
      <c r="C22307" t="n">
        <v>10</v>
      </c>
      <c r="D22307" t="inlineStr">
        <is>
          <t>2023-ISAROD</t>
        </is>
      </c>
      <c r="E22307" t="inlineStr">
        <is>
          <t>Y31945</t>
        </is>
      </c>
      <c r="F22307" t="inlineStr">
        <is>
          <t>BN</t>
        </is>
      </c>
      <c r="G22307" t="inlineStr">
        <is>
          <t>No</t>
        </is>
      </c>
      <c r="H22307" t="n">
        <v>0.7</v>
      </c>
    </row>
    <row r="22308">
      <c r="A22308" t="inlineStr">
        <is>
          <t>2023-W10-2023-ISAROD-Y32705</t>
        </is>
      </c>
      <c r="B22308" t="n">
        <v>2023</v>
      </c>
      <c r="C22308" t="n">
        <v>10</v>
      </c>
      <c r="D22308" t="inlineStr">
        <is>
          <t>2023-ISAROD</t>
        </is>
      </c>
      <c r="E22308" t="inlineStr">
        <is>
          <t>Y32705</t>
        </is>
      </c>
      <c r="F22308" t="inlineStr">
        <is>
          <t>BN</t>
        </is>
      </c>
      <c r="G22308" t="inlineStr">
        <is>
          <t>No</t>
        </is>
      </c>
      <c r="H22308" t="n">
        <v>0</v>
      </c>
    </row>
    <row r="22309">
      <c r="A22309" t="inlineStr">
        <is>
          <t>2023-W10-2023-ISAROD-Y28592</t>
        </is>
      </c>
      <c r="B22309" t="n">
        <v>2023</v>
      </c>
      <c r="C22309" t="n">
        <v>10</v>
      </c>
      <c r="D22309" t="inlineStr">
        <is>
          <t>2023-ISAROD</t>
        </is>
      </c>
      <c r="E22309" t="inlineStr">
        <is>
          <t>Y28592</t>
        </is>
      </c>
      <c r="F22309" t="inlineStr">
        <is>
          <t>BN</t>
        </is>
      </c>
      <c r="G22309" t="inlineStr">
        <is>
          <t>No</t>
        </is>
      </c>
      <c r="H22309" t="n">
        <v>0</v>
      </c>
    </row>
    <row r="22310">
      <c r="A22310" t="inlineStr">
        <is>
          <t>2023-W10-2023-ISAROD-Y40084</t>
        </is>
      </c>
      <c r="B22310" t="n">
        <v>2023</v>
      </c>
      <c r="C22310" t="n">
        <v>10</v>
      </c>
      <c r="D22310" t="inlineStr">
        <is>
          <t>2023-ISAROD</t>
        </is>
      </c>
      <c r="E22310" t="inlineStr">
        <is>
          <t>Y40084</t>
        </is>
      </c>
      <c r="F22310" t="inlineStr">
        <is>
          <t>BN</t>
        </is>
      </c>
      <c r="G22310" t="inlineStr">
        <is>
          <t>No</t>
        </is>
      </c>
      <c r="H22310" t="n">
        <v>0</v>
      </c>
    </row>
    <row r="22311">
      <c r="A22311" t="inlineStr">
        <is>
          <t>2023-W10-2023-ISAROD-Y40641</t>
        </is>
      </c>
      <c r="B22311" t="n">
        <v>2023</v>
      </c>
      <c r="C22311" t="n">
        <v>10</v>
      </c>
      <c r="D22311" t="inlineStr">
        <is>
          <t>2023-ISAROD</t>
        </is>
      </c>
      <c r="E22311" t="inlineStr">
        <is>
          <t>Y40641</t>
        </is>
      </c>
      <c r="F22311" t="inlineStr">
        <is>
          <t>BN</t>
        </is>
      </c>
      <c r="G22311" t="inlineStr">
        <is>
          <t>No</t>
        </is>
      </c>
      <c r="H22311" t="n">
        <v>13.1</v>
      </c>
    </row>
    <row r="22312">
      <c r="A22312" t="inlineStr">
        <is>
          <t>2023-W10-2023-ISAROD-Y34120</t>
        </is>
      </c>
      <c r="B22312" t="n">
        <v>2023</v>
      </c>
      <c r="C22312" t="n">
        <v>10</v>
      </c>
      <c r="D22312" t="inlineStr">
        <is>
          <t>2023-ISAROD</t>
        </is>
      </c>
      <c r="E22312" t="inlineStr">
        <is>
          <t>Y34120</t>
        </is>
      </c>
      <c r="F22312" t="inlineStr">
        <is>
          <t>IR</t>
        </is>
      </c>
      <c r="G22312" t="inlineStr">
        <is>
          <t>No</t>
        </is>
      </c>
      <c r="H22312" t="n">
        <v>0</v>
      </c>
    </row>
    <row r="22313">
      <c r="A22313" t="inlineStr">
        <is>
          <t>2023-W10-2023-PACO-Y30977</t>
        </is>
      </c>
      <c r="B22313" t="n">
        <v>2023</v>
      </c>
      <c r="C22313" t="n">
        <v>10</v>
      </c>
      <c r="D22313" t="inlineStr">
        <is>
          <t>2023-PACO</t>
        </is>
      </c>
      <c r="E22313" t="inlineStr">
        <is>
          <t>Y30977</t>
        </is>
      </c>
      <c r="F22313" t="inlineStr">
        <is>
          <t>QB</t>
        </is>
      </c>
      <c r="G22313" t="inlineStr">
        <is>
          <t>Yes</t>
        </is>
      </c>
      <c r="H22313" t="n">
        <v>18.38</v>
      </c>
    </row>
    <row r="22314">
      <c r="A22314" t="inlineStr">
        <is>
          <t>2023-W10-2023-PACO-Y26650</t>
        </is>
      </c>
      <c r="B22314" t="n">
        <v>2023</v>
      </c>
      <c r="C22314" t="n">
        <v>10</v>
      </c>
      <c r="D22314" t="inlineStr">
        <is>
          <t>2023-PACO</t>
        </is>
      </c>
      <c r="E22314" t="inlineStr">
        <is>
          <t>Y26650</t>
        </is>
      </c>
      <c r="F22314" t="inlineStr">
        <is>
          <t>WR</t>
        </is>
      </c>
      <c r="G22314" t="inlineStr">
        <is>
          <t>Yes</t>
        </is>
      </c>
      <c r="H22314" t="n">
        <v>4.2</v>
      </c>
    </row>
    <row r="22315">
      <c r="A22315" t="inlineStr">
        <is>
          <t>2023-W10-2023-PACO-Y31896</t>
        </is>
      </c>
      <c r="B22315" t="n">
        <v>2023</v>
      </c>
      <c r="C22315" t="n">
        <v>10</v>
      </c>
      <c r="D22315" t="inlineStr">
        <is>
          <t>2023-PACO</t>
        </is>
      </c>
      <c r="E22315" t="inlineStr">
        <is>
          <t>Y31896</t>
        </is>
      </c>
      <c r="F22315" t="inlineStr">
        <is>
          <t>WR</t>
        </is>
      </c>
      <c r="G22315" t="inlineStr">
        <is>
          <t>Yes</t>
        </is>
      </c>
      <c r="H22315" t="n">
        <v>13.3</v>
      </c>
    </row>
    <row r="22316">
      <c r="A22316" t="inlineStr">
        <is>
          <t>2023-W10-2023-PACO-Y30423</t>
        </is>
      </c>
      <c r="B22316" t="n">
        <v>2023</v>
      </c>
      <c r="C22316" t="n">
        <v>10</v>
      </c>
      <c r="D22316" t="inlineStr">
        <is>
          <t>2023-PACO</t>
        </is>
      </c>
      <c r="E22316" t="inlineStr">
        <is>
          <t>Y30423</t>
        </is>
      </c>
      <c r="F22316" t="inlineStr">
        <is>
          <t>RB</t>
        </is>
      </c>
      <c r="G22316" t="inlineStr">
        <is>
          <t>Yes</t>
        </is>
      </c>
      <c r="H22316" t="n">
        <v>19.5</v>
      </c>
    </row>
    <row r="22317">
      <c r="A22317" t="inlineStr">
        <is>
          <t>2023-W10-2023-PACO-Y33413</t>
        </is>
      </c>
      <c r="B22317" t="n">
        <v>2023</v>
      </c>
      <c r="C22317" t="n">
        <v>10</v>
      </c>
      <c r="D22317" t="inlineStr">
        <is>
          <t>2023-PACO</t>
        </is>
      </c>
      <c r="E22317" t="inlineStr">
        <is>
          <t>Y33413</t>
        </is>
      </c>
      <c r="F22317" t="inlineStr">
        <is>
          <t>RB</t>
        </is>
      </c>
      <c r="G22317" t="inlineStr">
        <is>
          <t>Yes</t>
        </is>
      </c>
      <c r="H22317" t="n">
        <v>5.4</v>
      </c>
    </row>
    <row r="22318">
      <c r="A22318" t="inlineStr">
        <is>
          <t>2023-W10-2023-PACO-Y40064</t>
        </is>
      </c>
      <c r="B22318" t="n">
        <v>2023</v>
      </c>
      <c r="C22318" t="n">
        <v>10</v>
      </c>
      <c r="D22318" t="inlineStr">
        <is>
          <t>2023-PACO</t>
        </is>
      </c>
      <c r="E22318" t="inlineStr">
        <is>
          <t>Y40064</t>
        </is>
      </c>
      <c r="F22318" t="inlineStr">
        <is>
          <t>TE</t>
        </is>
      </c>
      <c r="G22318" t="inlineStr">
        <is>
          <t>Yes</t>
        </is>
      </c>
      <c r="H22318" t="n">
        <v>6</v>
      </c>
    </row>
    <row r="22319">
      <c r="A22319" t="inlineStr">
        <is>
          <t>2023-W10-2023-PACO-Y33963</t>
        </is>
      </c>
      <c r="B22319" t="n">
        <v>2023</v>
      </c>
      <c r="C22319" t="n">
        <v>10</v>
      </c>
      <c r="D22319" t="inlineStr">
        <is>
          <t>2023-PACO</t>
        </is>
      </c>
      <c r="E22319" t="inlineStr">
        <is>
          <t>Y33963</t>
        </is>
      </c>
      <c r="F22319" t="inlineStr">
        <is>
          <t>W/R/T FLEX</t>
        </is>
      </c>
      <c r="G22319" t="inlineStr">
        <is>
          <t>Yes</t>
        </is>
      </c>
      <c r="H22319" t="n">
        <v>5.1</v>
      </c>
    </row>
    <row r="22320">
      <c r="A22320" t="inlineStr">
        <is>
          <t>2023-W10-2023-PACO-Y27120</t>
        </is>
      </c>
      <c r="B22320" t="n">
        <v>2023</v>
      </c>
      <c r="C22320" t="n">
        <v>10</v>
      </c>
      <c r="D22320" t="inlineStr">
        <is>
          <t>2023-PACO</t>
        </is>
      </c>
      <c r="E22320" t="inlineStr">
        <is>
          <t>Y27120</t>
        </is>
      </c>
      <c r="F22320" t="inlineStr">
        <is>
          <t>K</t>
        </is>
      </c>
      <c r="G22320" t="inlineStr">
        <is>
          <t>Yes</t>
        </is>
      </c>
      <c r="H22320" t="n">
        <v>3</v>
      </c>
    </row>
    <row r="22321">
      <c r="A22321" t="inlineStr">
        <is>
          <t>2023-W10-2023-PACO-Y-DEF:indianapolis</t>
        </is>
      </c>
      <c r="B22321" t="n">
        <v>2023</v>
      </c>
      <c r="C22321" t="n">
        <v>10</v>
      </c>
      <c r="D22321" t="inlineStr">
        <is>
          <t>2023-PACO</t>
        </is>
      </c>
      <c r="E22321" t="inlineStr">
        <is>
          <t>Y-DEF:indianapolis</t>
        </is>
      </c>
      <c r="F22321" t="inlineStr">
        <is>
          <t>DST</t>
        </is>
      </c>
      <c r="G22321" t="inlineStr">
        <is>
          <t>Yes</t>
        </is>
      </c>
      <c r="H22321" t="n">
        <v>17.83</v>
      </c>
    </row>
    <row r="22322">
      <c r="A22322" t="inlineStr">
        <is>
          <t>2023-W10-2023-PACO-Y31424</t>
        </is>
      </c>
      <c r="B22322" t="n">
        <v>2023</v>
      </c>
      <c r="C22322" t="n">
        <v>10</v>
      </c>
      <c r="D22322" t="inlineStr">
        <is>
          <t>2023-PACO</t>
        </is>
      </c>
      <c r="E22322" t="inlineStr">
        <is>
          <t>Y31424</t>
        </is>
      </c>
      <c r="F22322" t="inlineStr">
        <is>
          <t>BN</t>
        </is>
      </c>
      <c r="G22322" t="inlineStr">
        <is>
          <t>No</t>
        </is>
      </c>
      <c r="H22322" t="n">
        <v>9.300000000000001</v>
      </c>
    </row>
    <row r="22323">
      <c r="A22323" t="inlineStr">
        <is>
          <t>2023-W10-2023-PACO-Y33392</t>
        </is>
      </c>
      <c r="B22323" t="n">
        <v>2023</v>
      </c>
      <c r="C22323" t="n">
        <v>10</v>
      </c>
      <c r="D22323" t="inlineStr">
        <is>
          <t>2023-PACO</t>
        </is>
      </c>
      <c r="E22323" t="inlineStr">
        <is>
          <t>Y33392</t>
        </is>
      </c>
      <c r="F22323" t="inlineStr">
        <is>
          <t>BN</t>
        </is>
      </c>
      <c r="G22323" t="inlineStr">
        <is>
          <t>No</t>
        </is>
      </c>
      <c r="H22323" t="n">
        <v>4.5</v>
      </c>
    </row>
    <row r="22324">
      <c r="A22324" t="inlineStr">
        <is>
          <t>2023-W10-2023-PACO-Y40039</t>
        </is>
      </c>
      <c r="B22324" t="n">
        <v>2023</v>
      </c>
      <c r="C22324" t="n">
        <v>10</v>
      </c>
      <c r="D22324" t="inlineStr">
        <is>
          <t>2023-PACO</t>
        </is>
      </c>
      <c r="E22324" t="inlineStr">
        <is>
          <t>Y40039</t>
        </is>
      </c>
      <c r="F22324" t="inlineStr">
        <is>
          <t>BN</t>
        </is>
      </c>
      <c r="G22324" t="inlineStr">
        <is>
          <t>No</t>
        </is>
      </c>
      <c r="H22324" t="n">
        <v>9.800000000000001</v>
      </c>
    </row>
    <row r="22325">
      <c r="A22325" t="inlineStr">
        <is>
          <t>2023-W10-2023-PACO-Y30199</t>
        </is>
      </c>
      <c r="B22325" t="n">
        <v>2023</v>
      </c>
      <c r="C22325" t="n">
        <v>10</v>
      </c>
      <c r="D22325" t="inlineStr">
        <is>
          <t>2023-PACO</t>
        </is>
      </c>
      <c r="E22325" t="inlineStr">
        <is>
          <t>Y30199</t>
        </is>
      </c>
      <c r="F22325" t="inlineStr">
        <is>
          <t>BN</t>
        </is>
      </c>
      <c r="G22325" t="inlineStr">
        <is>
          <t>No</t>
        </is>
      </c>
      <c r="H22325" t="n">
        <v>9.199999999999999</v>
      </c>
    </row>
    <row r="22326">
      <c r="A22326" t="inlineStr">
        <is>
          <t>2023-W10-2023-PACO-Y30266</t>
        </is>
      </c>
      <c r="B22326" t="n">
        <v>2023</v>
      </c>
      <c r="C22326" t="n">
        <v>10</v>
      </c>
      <c r="D22326" t="inlineStr">
        <is>
          <t>2023-PACO</t>
        </is>
      </c>
      <c r="E22326" t="inlineStr">
        <is>
          <t>Y30266</t>
        </is>
      </c>
      <c r="F22326" t="inlineStr">
        <is>
          <t>BN</t>
        </is>
      </c>
      <c r="G22326" t="inlineStr">
        <is>
          <t>No</t>
        </is>
      </c>
      <c r="H22326" t="n">
        <v>0</v>
      </c>
    </row>
    <row r="22327">
      <c r="A22327" t="inlineStr">
        <is>
          <t>2023-W10-2023-PACO-Y-DEF:miami</t>
        </is>
      </c>
      <c r="B22327" t="n">
        <v>2023</v>
      </c>
      <c r="C22327" t="n">
        <v>10</v>
      </c>
      <c r="D22327" t="inlineStr">
        <is>
          <t>2023-PACO</t>
        </is>
      </c>
      <c r="E22327" t="inlineStr">
        <is>
          <t>Y-DEF:miami</t>
        </is>
      </c>
      <c r="F22327" t="inlineStr">
        <is>
          <t>BN</t>
        </is>
      </c>
      <c r="G22327" t="inlineStr">
        <is>
          <t>No</t>
        </is>
      </c>
      <c r="H22327" t="n">
        <v>0</v>
      </c>
    </row>
    <row r="22328">
      <c r="A22328" t="inlineStr">
        <is>
          <t>2023-W10-2023-PUENTETU-Y32676</t>
        </is>
      </c>
      <c r="B22328" t="n">
        <v>2023</v>
      </c>
      <c r="C22328" t="n">
        <v>10</v>
      </c>
      <c r="D22328" t="inlineStr">
        <is>
          <t>2023-PUENTETU</t>
        </is>
      </c>
      <c r="E22328" t="inlineStr">
        <is>
          <t>Y32676</t>
        </is>
      </c>
      <c r="F22328" t="inlineStr">
        <is>
          <t>QB</t>
        </is>
      </c>
      <c r="G22328" t="inlineStr">
        <is>
          <t>Yes</t>
        </is>
      </c>
      <c r="H22328" t="n">
        <v>37.42</v>
      </c>
    </row>
    <row r="22329">
      <c r="A22329" t="inlineStr">
        <is>
          <t>2023-W10-2023-PUENTETU-Y26699</t>
        </is>
      </c>
      <c r="B22329" t="n">
        <v>2023</v>
      </c>
      <c r="C22329" t="n">
        <v>10</v>
      </c>
      <c r="D22329" t="inlineStr">
        <is>
          <t>2023-PUENTETU</t>
        </is>
      </c>
      <c r="E22329" t="inlineStr">
        <is>
          <t>Y26699</t>
        </is>
      </c>
      <c r="F22329" t="inlineStr">
        <is>
          <t>WR</t>
        </is>
      </c>
      <c r="G22329" t="inlineStr">
        <is>
          <t>Yes</t>
        </is>
      </c>
      <c r="H22329" t="n">
        <v>35</v>
      </c>
    </row>
    <row r="22330">
      <c r="A22330" t="inlineStr">
        <is>
          <t>2023-W10-2023-PUENTETU-Y31898</t>
        </is>
      </c>
      <c r="B22330" t="n">
        <v>2023</v>
      </c>
      <c r="C22330" t="n">
        <v>10</v>
      </c>
      <c r="D22330" t="inlineStr">
        <is>
          <t>2023-PUENTETU</t>
        </is>
      </c>
      <c r="E22330" t="inlineStr">
        <is>
          <t>Y31898</t>
        </is>
      </c>
      <c r="F22330" t="inlineStr">
        <is>
          <t>WR</t>
        </is>
      </c>
      <c r="G22330" t="inlineStr">
        <is>
          <t>Yes</t>
        </is>
      </c>
      <c r="H22330" t="n">
        <v>2.2</v>
      </c>
    </row>
    <row r="22331">
      <c r="A22331" t="inlineStr">
        <is>
          <t>2023-W10-2023-PUENTETU-Y29279</t>
        </is>
      </c>
      <c r="B22331" t="n">
        <v>2023</v>
      </c>
      <c r="C22331" t="n">
        <v>10</v>
      </c>
      <c r="D22331" t="inlineStr">
        <is>
          <t>2023-PUENTETU</t>
        </is>
      </c>
      <c r="E22331" t="inlineStr">
        <is>
          <t>Y29279</t>
        </is>
      </c>
      <c r="F22331" t="inlineStr">
        <is>
          <t>RB</t>
        </is>
      </c>
      <c r="G22331" t="inlineStr">
        <is>
          <t>Yes</t>
        </is>
      </c>
      <c r="H22331" t="n">
        <v>2.5</v>
      </c>
    </row>
    <row r="22332">
      <c r="A22332" t="inlineStr">
        <is>
          <t>2023-W10-2023-PUENTETU-Y30295</t>
        </is>
      </c>
      <c r="B22332" t="n">
        <v>2023</v>
      </c>
      <c r="C22332" t="n">
        <v>10</v>
      </c>
      <c r="D22332" t="inlineStr">
        <is>
          <t>2023-PUENTETU</t>
        </is>
      </c>
      <c r="E22332" t="inlineStr">
        <is>
          <t>Y30295</t>
        </is>
      </c>
      <c r="F22332" t="inlineStr">
        <is>
          <t>RB</t>
        </is>
      </c>
      <c r="G22332" t="inlineStr">
        <is>
          <t>Yes</t>
        </is>
      </c>
      <c r="H22332" t="n">
        <v>7.4</v>
      </c>
    </row>
    <row r="22333">
      <c r="A22333" t="inlineStr">
        <is>
          <t>2023-W10-2023-PUENTETU-Y34010</t>
        </is>
      </c>
      <c r="B22333" t="n">
        <v>2023</v>
      </c>
      <c r="C22333" t="n">
        <v>10</v>
      </c>
      <c r="D22333" t="inlineStr">
        <is>
          <t>2023-PUENTETU</t>
        </is>
      </c>
      <c r="E22333" t="inlineStr">
        <is>
          <t>Y34010</t>
        </is>
      </c>
      <c r="F22333" t="inlineStr">
        <is>
          <t>TE</t>
        </is>
      </c>
      <c r="G22333" t="inlineStr">
        <is>
          <t>Yes</t>
        </is>
      </c>
      <c r="H22333" t="n">
        <v>17.1</v>
      </c>
    </row>
    <row r="22334">
      <c r="A22334" t="inlineStr">
        <is>
          <t>2023-W10-2023-PUENTETU-Y31905</t>
        </is>
      </c>
      <c r="B22334" t="n">
        <v>2023</v>
      </c>
      <c r="C22334" t="n">
        <v>10</v>
      </c>
      <c r="D22334" t="inlineStr">
        <is>
          <t>2023-PUENTETU</t>
        </is>
      </c>
      <c r="E22334" t="inlineStr">
        <is>
          <t>Y31905</t>
        </is>
      </c>
      <c r="F22334" t="inlineStr">
        <is>
          <t>W/R/T FLEX</t>
        </is>
      </c>
      <c r="G22334" t="inlineStr">
        <is>
          <t>Yes</t>
        </is>
      </c>
      <c r="H22334" t="n">
        <v>19.6</v>
      </c>
    </row>
    <row r="22335">
      <c r="A22335" t="inlineStr">
        <is>
          <t>2023-W10-2023-PUENTETU-Y8432</t>
        </is>
      </c>
      <c r="B22335" t="n">
        <v>2023</v>
      </c>
      <c r="C22335" t="n">
        <v>10</v>
      </c>
      <c r="D22335" t="inlineStr">
        <is>
          <t>2023-PUENTETU</t>
        </is>
      </c>
      <c r="E22335" t="inlineStr">
        <is>
          <t>Y8432</t>
        </is>
      </c>
      <c r="F22335" t="inlineStr">
        <is>
          <t>K</t>
        </is>
      </c>
      <c r="G22335" t="inlineStr">
        <is>
          <t>Yes</t>
        </is>
      </c>
      <c r="H22335" t="n">
        <v>6</v>
      </c>
    </row>
    <row r="22336">
      <c r="A22336" t="inlineStr">
        <is>
          <t>2023-W10-2023-PUENTETU-Y-DEF:ny-jets</t>
        </is>
      </c>
      <c r="B22336" t="n">
        <v>2023</v>
      </c>
      <c r="C22336" t="n">
        <v>10</v>
      </c>
      <c r="D22336" t="inlineStr">
        <is>
          <t>2023-PUENTETU</t>
        </is>
      </c>
      <c r="E22336" t="inlineStr">
        <is>
          <t>Y-DEF:ny-jets</t>
        </is>
      </c>
      <c r="F22336" t="inlineStr">
        <is>
          <t>DST</t>
        </is>
      </c>
      <c r="G22336" t="inlineStr">
        <is>
          <t>Yes</t>
        </is>
      </c>
      <c r="H22336" t="n">
        <v>9.48</v>
      </c>
    </row>
    <row r="22337">
      <c r="A22337" t="inlineStr">
        <is>
          <t>2023-W10-2023-PUENTETU-Y29369</t>
        </is>
      </c>
      <c r="B22337" t="n">
        <v>2023</v>
      </c>
      <c r="C22337" t="n">
        <v>10</v>
      </c>
      <c r="D22337" t="inlineStr">
        <is>
          <t>2023-PUENTETU</t>
        </is>
      </c>
      <c r="E22337" t="inlineStr">
        <is>
          <t>Y29369</t>
        </is>
      </c>
      <c r="F22337" t="inlineStr">
        <is>
          <t>BN</t>
        </is>
      </c>
      <c r="G22337" t="inlineStr">
        <is>
          <t>No</t>
        </is>
      </c>
      <c r="H22337" t="n">
        <v>48.86</v>
      </c>
    </row>
    <row r="22338">
      <c r="A22338" t="inlineStr">
        <is>
          <t>2023-W10-2023-PUENTETU-Y31934</t>
        </is>
      </c>
      <c r="B22338" t="n">
        <v>2023</v>
      </c>
      <c r="C22338" t="n">
        <v>10</v>
      </c>
      <c r="D22338" t="inlineStr">
        <is>
          <t>2023-PUENTETU</t>
        </is>
      </c>
      <c r="E22338" t="inlineStr">
        <is>
          <t>Y31934</t>
        </is>
      </c>
      <c r="F22338" t="inlineStr">
        <is>
          <t>BN</t>
        </is>
      </c>
      <c r="G22338" t="inlineStr">
        <is>
          <t>No</t>
        </is>
      </c>
      <c r="H22338" t="n">
        <v>3.8</v>
      </c>
    </row>
    <row r="22339">
      <c r="A22339" t="inlineStr">
        <is>
          <t>2023-W10-2023-PUENTETU-Y31883</t>
        </is>
      </c>
      <c r="B22339" t="n">
        <v>2023</v>
      </c>
      <c r="C22339" t="n">
        <v>10</v>
      </c>
      <c r="D22339" t="inlineStr">
        <is>
          <t>2023-PUENTETU</t>
        </is>
      </c>
      <c r="E22339" t="inlineStr">
        <is>
          <t>Y31883</t>
        </is>
      </c>
      <c r="F22339" t="inlineStr">
        <is>
          <t>BN</t>
        </is>
      </c>
      <c r="G22339" t="inlineStr">
        <is>
          <t>No</t>
        </is>
      </c>
      <c r="H22339" t="n">
        <v>0</v>
      </c>
    </row>
    <row r="22340">
      <c r="A22340" t="inlineStr">
        <is>
          <t>2023-W10-2023-PUENTETU-Y33477</t>
        </is>
      </c>
      <c r="B22340" t="n">
        <v>2023</v>
      </c>
      <c r="C22340" t="n">
        <v>10</v>
      </c>
      <c r="D22340" t="inlineStr">
        <is>
          <t>2023-PUENTETU</t>
        </is>
      </c>
      <c r="E22340" t="inlineStr">
        <is>
          <t>Y33477</t>
        </is>
      </c>
      <c r="F22340" t="inlineStr">
        <is>
          <t>BN</t>
        </is>
      </c>
      <c r="G22340" t="inlineStr">
        <is>
          <t>No</t>
        </is>
      </c>
      <c r="H22340" t="n">
        <v>0</v>
      </c>
    </row>
    <row r="22341">
      <c r="A22341" t="inlineStr">
        <is>
          <t>2023-W10-2023-PUENTETU-Y40119</t>
        </is>
      </c>
      <c r="B22341" t="n">
        <v>2023</v>
      </c>
      <c r="C22341" t="n">
        <v>10</v>
      </c>
      <c r="D22341" t="inlineStr">
        <is>
          <t>2023-PUENTETU</t>
        </is>
      </c>
      <c r="E22341" t="inlineStr">
        <is>
          <t>Y40119</t>
        </is>
      </c>
      <c r="F22341" t="inlineStr">
        <is>
          <t>BN</t>
        </is>
      </c>
      <c r="G22341" t="inlineStr">
        <is>
          <t>No</t>
        </is>
      </c>
      <c r="H22341" t="n">
        <v>8</v>
      </c>
    </row>
    <row r="22342">
      <c r="A22342" t="inlineStr">
        <is>
          <t>2023-W10-2023-PUENTETU-Y-DEF:detroit</t>
        </is>
      </c>
      <c r="B22342" t="n">
        <v>2023</v>
      </c>
      <c r="C22342" t="n">
        <v>10</v>
      </c>
      <c r="D22342" t="inlineStr">
        <is>
          <t>2023-PUENTETU</t>
        </is>
      </c>
      <c r="E22342" t="inlineStr">
        <is>
          <t>Y-DEF:detroit</t>
        </is>
      </c>
      <c r="F22342" t="inlineStr">
        <is>
          <t>BN</t>
        </is>
      </c>
      <c r="G22342" t="inlineStr">
        <is>
          <t>No</t>
        </is>
      </c>
      <c r="H22342" t="n">
        <v>-1.2</v>
      </c>
    </row>
    <row r="22343">
      <c r="A22343" t="inlineStr">
        <is>
          <t>2023-W10-2023-PUENTETU-Y33443</t>
        </is>
      </c>
      <c r="B22343" t="n">
        <v>2023</v>
      </c>
      <c r="C22343" t="n">
        <v>10</v>
      </c>
      <c r="D22343" t="inlineStr">
        <is>
          <t>2023-PUENTETU</t>
        </is>
      </c>
      <c r="E22343" t="inlineStr">
        <is>
          <t>Y33443</t>
        </is>
      </c>
      <c r="F22343" t="inlineStr">
        <is>
          <t>IR</t>
        </is>
      </c>
      <c r="G22343" t="inlineStr">
        <is>
          <t>No</t>
        </is>
      </c>
      <c r="H22343" t="n">
        <v>0</v>
      </c>
    </row>
    <row r="22344">
      <c r="A22344" t="inlineStr">
        <is>
          <t>2023-W10-2023-EMAN-Y32671</t>
        </is>
      </c>
      <c r="B22344" t="n">
        <v>2023</v>
      </c>
      <c r="C22344" t="n">
        <v>10</v>
      </c>
      <c r="D22344" t="inlineStr">
        <is>
          <t>2023-EMAN</t>
        </is>
      </c>
      <c r="E22344" t="inlineStr">
        <is>
          <t>Y32671</t>
        </is>
      </c>
      <c r="F22344" t="inlineStr">
        <is>
          <t>QB</t>
        </is>
      </c>
      <c r="G22344" t="inlineStr">
        <is>
          <t>Yes</t>
        </is>
      </c>
      <c r="H22344" t="n">
        <v>27.88</v>
      </c>
    </row>
    <row r="22345">
      <c r="A22345" t="inlineStr">
        <is>
          <t>2023-W10-2023-EMAN-Y30994</t>
        </is>
      </c>
      <c r="B22345" t="n">
        <v>2023</v>
      </c>
      <c r="C22345" t="n">
        <v>10</v>
      </c>
      <c r="D22345" t="inlineStr">
        <is>
          <t>2023-EMAN</t>
        </is>
      </c>
      <c r="E22345" t="inlineStr">
        <is>
          <t>Y30994</t>
        </is>
      </c>
      <c r="F22345" t="inlineStr">
        <is>
          <t>WR</t>
        </is>
      </c>
      <c r="G22345" t="inlineStr">
        <is>
          <t>Yes</t>
        </is>
      </c>
      <c r="H22345" t="n">
        <v>8.4</v>
      </c>
    </row>
    <row r="22346">
      <c r="A22346" t="inlineStr">
        <is>
          <t>2023-W10-2023-EMAN-Y31017</t>
        </is>
      </c>
      <c r="B22346" t="n">
        <v>2023</v>
      </c>
      <c r="C22346" t="n">
        <v>10</v>
      </c>
      <c r="D22346" t="inlineStr">
        <is>
          <t>2023-EMAN</t>
        </is>
      </c>
      <c r="E22346" t="inlineStr">
        <is>
          <t>Y31017</t>
        </is>
      </c>
      <c r="F22346" t="inlineStr">
        <is>
          <t>WR</t>
        </is>
      </c>
      <c r="G22346" t="inlineStr">
        <is>
          <t>Yes</t>
        </is>
      </c>
      <c r="H22346" t="n">
        <v>11.78</v>
      </c>
    </row>
    <row r="22347">
      <c r="A22347" t="inlineStr">
        <is>
          <t>2023-W10-2023-EMAN-Y33412</t>
        </is>
      </c>
      <c r="B22347" t="n">
        <v>2023</v>
      </c>
      <c r="C22347" t="n">
        <v>10</v>
      </c>
      <c r="D22347" t="inlineStr">
        <is>
          <t>2023-EMAN</t>
        </is>
      </c>
      <c r="E22347" t="inlineStr">
        <is>
          <t>Y33412</t>
        </is>
      </c>
      <c r="F22347" t="inlineStr">
        <is>
          <t>RB</t>
        </is>
      </c>
      <c r="G22347" t="inlineStr">
        <is>
          <t>Yes</t>
        </is>
      </c>
      <c r="H22347" t="n">
        <v>17.1</v>
      </c>
    </row>
    <row r="22348">
      <c r="A22348" t="inlineStr">
        <is>
          <t>2023-W10-2023-EMAN-Y33991</t>
        </is>
      </c>
      <c r="B22348" t="n">
        <v>2023</v>
      </c>
      <c r="C22348" t="n">
        <v>10</v>
      </c>
      <c r="D22348" t="inlineStr">
        <is>
          <t>2023-EMAN</t>
        </is>
      </c>
      <c r="E22348" t="inlineStr">
        <is>
          <t>Y33991</t>
        </is>
      </c>
      <c r="F22348" t="inlineStr">
        <is>
          <t>RB</t>
        </is>
      </c>
      <c r="G22348" t="inlineStr">
        <is>
          <t>Yes</t>
        </is>
      </c>
      <c r="H22348" t="n">
        <v>9</v>
      </c>
    </row>
    <row r="22349">
      <c r="A22349" t="inlineStr">
        <is>
          <t>2023-W10-2023-EMAN-Y30136</t>
        </is>
      </c>
      <c r="B22349" t="n">
        <v>2023</v>
      </c>
      <c r="C22349" t="n">
        <v>10</v>
      </c>
      <c r="D22349" t="inlineStr">
        <is>
          <t>2023-EMAN</t>
        </is>
      </c>
      <c r="E22349" t="inlineStr">
        <is>
          <t>Y30136</t>
        </is>
      </c>
      <c r="F22349" t="inlineStr">
        <is>
          <t>TE</t>
        </is>
      </c>
      <c r="G22349" t="inlineStr">
        <is>
          <t>Yes</t>
        </is>
      </c>
      <c r="H22349" t="n">
        <v>3.2</v>
      </c>
    </row>
    <row r="22350">
      <c r="A22350" t="inlineStr">
        <is>
          <t>2023-W10-2023-EMAN-Y34054</t>
        </is>
      </c>
      <c r="B22350" t="n">
        <v>2023</v>
      </c>
      <c r="C22350" t="n">
        <v>10</v>
      </c>
      <c r="D22350" t="inlineStr">
        <is>
          <t>2023-EMAN</t>
        </is>
      </c>
      <c r="E22350" t="inlineStr">
        <is>
          <t>Y34054</t>
        </is>
      </c>
      <c r="F22350" t="inlineStr">
        <is>
          <t>W/R/T FLEX</t>
        </is>
      </c>
      <c r="G22350" t="inlineStr">
        <is>
          <t>Yes</t>
        </is>
      </c>
      <c r="H22350" t="n">
        <v>26.7</v>
      </c>
    </row>
    <row r="22351">
      <c r="A22351" t="inlineStr">
        <is>
          <t>2023-W10-2023-EMAN-Y33537</t>
        </is>
      </c>
      <c r="B22351" t="n">
        <v>2023</v>
      </c>
      <c r="C22351" t="n">
        <v>10</v>
      </c>
      <c r="D22351" t="inlineStr">
        <is>
          <t>2023-EMAN</t>
        </is>
      </c>
      <c r="E22351" t="inlineStr">
        <is>
          <t>Y33537</t>
        </is>
      </c>
      <c r="F22351" t="inlineStr">
        <is>
          <t>K</t>
        </is>
      </c>
      <c r="G22351" t="inlineStr">
        <is>
          <t>Yes</t>
        </is>
      </c>
      <c r="H22351" t="n">
        <v>11</v>
      </c>
    </row>
    <row r="22352">
      <c r="A22352" t="inlineStr">
        <is>
          <t>2023-W10-2023-EMAN-Y-DEF:pittsburgh</t>
        </is>
      </c>
      <c r="B22352" t="n">
        <v>2023</v>
      </c>
      <c r="C22352" t="n">
        <v>10</v>
      </c>
      <c r="D22352" t="inlineStr">
        <is>
          <t>2023-EMAN</t>
        </is>
      </c>
      <c r="E22352" t="inlineStr">
        <is>
          <t>Y-DEF:pittsburgh</t>
        </is>
      </c>
      <c r="F22352" t="inlineStr">
        <is>
          <t>DST</t>
        </is>
      </c>
      <c r="G22352" t="inlineStr">
        <is>
          <t>Yes</t>
        </is>
      </c>
      <c r="H22352" t="n">
        <v>11.08</v>
      </c>
    </row>
    <row r="22353">
      <c r="A22353" t="inlineStr">
        <is>
          <t>2023-W10-2023-EMAN-Y40222</t>
        </is>
      </c>
      <c r="B22353" t="n">
        <v>2023</v>
      </c>
      <c r="C22353" t="n">
        <v>10</v>
      </c>
      <c r="D22353" t="inlineStr">
        <is>
          <t>2023-EMAN</t>
        </is>
      </c>
      <c r="E22353" t="inlineStr">
        <is>
          <t>Y40222</t>
        </is>
      </c>
      <c r="F22353" t="inlineStr">
        <is>
          <t>BN</t>
        </is>
      </c>
      <c r="G22353" t="inlineStr">
        <is>
          <t>No</t>
        </is>
      </c>
      <c r="H22353" t="n">
        <v>11.4</v>
      </c>
    </row>
    <row r="22354">
      <c r="A22354" t="inlineStr">
        <is>
          <t>2023-W10-2023-EMAN-Y30142</t>
        </is>
      </c>
      <c r="B22354" t="n">
        <v>2023</v>
      </c>
      <c r="C22354" t="n">
        <v>10</v>
      </c>
      <c r="D22354" t="inlineStr">
        <is>
          <t>2023-EMAN</t>
        </is>
      </c>
      <c r="E22354" t="inlineStr">
        <is>
          <t>Y30142</t>
        </is>
      </c>
      <c r="F22354" t="inlineStr">
        <is>
          <t>BN</t>
        </is>
      </c>
      <c r="G22354" t="inlineStr">
        <is>
          <t>No</t>
        </is>
      </c>
      <c r="H22354" t="n">
        <v>8.800000000000001</v>
      </c>
    </row>
    <row r="22355">
      <c r="A22355" t="inlineStr">
        <is>
          <t>2023-W10-2023-EMAN-Y32723</t>
        </is>
      </c>
      <c r="B22355" t="n">
        <v>2023</v>
      </c>
      <c r="C22355" t="n">
        <v>10</v>
      </c>
      <c r="D22355" t="inlineStr">
        <is>
          <t>2023-EMAN</t>
        </is>
      </c>
      <c r="E22355" t="inlineStr">
        <is>
          <t>Y32723</t>
        </is>
      </c>
      <c r="F22355" t="inlineStr">
        <is>
          <t>BN</t>
        </is>
      </c>
      <c r="G22355" t="inlineStr">
        <is>
          <t>No</t>
        </is>
      </c>
      <c r="H22355" t="n">
        <v>0</v>
      </c>
    </row>
    <row r="22356">
      <c r="A22356" t="inlineStr">
        <is>
          <t>2023-W10-2023-EMAN-Y27548</t>
        </is>
      </c>
      <c r="B22356" t="n">
        <v>2023</v>
      </c>
      <c r="C22356" t="n">
        <v>10</v>
      </c>
      <c r="D22356" t="inlineStr">
        <is>
          <t>2023-EMAN</t>
        </is>
      </c>
      <c r="E22356" t="inlineStr">
        <is>
          <t>Y27548</t>
        </is>
      </c>
      <c r="F22356" t="inlineStr">
        <is>
          <t>BN</t>
        </is>
      </c>
      <c r="G22356" t="inlineStr">
        <is>
          <t>No</t>
        </is>
      </c>
      <c r="H22356" t="n">
        <v>27.8</v>
      </c>
    </row>
    <row r="22357">
      <c r="A22357" t="inlineStr">
        <is>
          <t>2023-W10-2023-EMAN-Y31010</t>
        </is>
      </c>
      <c r="B22357" t="n">
        <v>2023</v>
      </c>
      <c r="C22357" t="n">
        <v>10</v>
      </c>
      <c r="D22357" t="inlineStr">
        <is>
          <t>2023-EMAN</t>
        </is>
      </c>
      <c r="E22357" t="inlineStr">
        <is>
          <t>Y31010</t>
        </is>
      </c>
      <c r="F22357" t="inlineStr">
        <is>
          <t>BN</t>
        </is>
      </c>
      <c r="G22357" t="inlineStr">
        <is>
          <t>No</t>
        </is>
      </c>
      <c r="H22357" t="n">
        <v>13.3</v>
      </c>
    </row>
    <row r="22358">
      <c r="A22358" t="inlineStr">
        <is>
          <t>2023-W10-2023-EMAN-Y-DEF:philadelphia</t>
        </is>
      </c>
      <c r="B22358" t="n">
        <v>2023</v>
      </c>
      <c r="C22358" t="n">
        <v>10</v>
      </c>
      <c r="D22358" t="inlineStr">
        <is>
          <t>2023-EMAN</t>
        </is>
      </c>
      <c r="E22358" t="inlineStr">
        <is>
          <t>Y-DEF:philadelphia</t>
        </is>
      </c>
      <c r="F22358" t="inlineStr">
        <is>
          <t>BN</t>
        </is>
      </c>
      <c r="G22358" t="inlineStr">
        <is>
          <t>No</t>
        </is>
      </c>
      <c r="H22358" t="n">
        <v>0</v>
      </c>
    </row>
    <row r="22359">
      <c r="A22359" t="inlineStr">
        <is>
          <t>2023-W10-2023-EMAN-Y32692</t>
        </is>
      </c>
      <c r="B22359" t="n">
        <v>2023</v>
      </c>
      <c r="C22359" t="n">
        <v>10</v>
      </c>
      <c r="D22359" t="inlineStr">
        <is>
          <t>2023-EMAN</t>
        </is>
      </c>
      <c r="E22359" t="inlineStr">
        <is>
          <t>Y32692</t>
        </is>
      </c>
      <c r="F22359" t="inlineStr">
        <is>
          <t>IR</t>
        </is>
      </c>
      <c r="G22359" t="inlineStr">
        <is>
          <t>No</t>
        </is>
      </c>
      <c r="H22359" t="n">
        <v>0</v>
      </c>
    </row>
    <row r="22360">
      <c r="A22360" t="inlineStr">
        <is>
          <t>2023-W10-2023-ABARBA-Y29235</t>
        </is>
      </c>
      <c r="B22360" t="n">
        <v>2023</v>
      </c>
      <c r="C22360" t="n">
        <v>10</v>
      </c>
      <c r="D22360" t="inlineStr">
        <is>
          <t>2023-ABARBA</t>
        </is>
      </c>
      <c r="E22360" t="inlineStr">
        <is>
          <t>Y29235</t>
        </is>
      </c>
      <c r="F22360" t="inlineStr">
        <is>
          <t>QB</t>
        </is>
      </c>
      <c r="G22360" t="inlineStr">
        <is>
          <t>Yes</t>
        </is>
      </c>
      <c r="H22360" t="n">
        <v>25.12</v>
      </c>
    </row>
    <row r="22361">
      <c r="A22361" t="inlineStr">
        <is>
          <t>2023-W10-2023-ABARBA-Y32687</t>
        </is>
      </c>
      <c r="B22361" t="n">
        <v>2023</v>
      </c>
      <c r="C22361" t="n">
        <v>10</v>
      </c>
      <c r="D22361" t="inlineStr">
        <is>
          <t>2023-ABARBA</t>
        </is>
      </c>
      <c r="E22361" t="inlineStr">
        <is>
          <t>Y32687</t>
        </is>
      </c>
      <c r="F22361" t="inlineStr">
        <is>
          <t>WR</t>
        </is>
      </c>
      <c r="G22361" t="inlineStr">
        <is>
          <t>Yes</t>
        </is>
      </c>
      <c r="H22361" t="n">
        <v>34</v>
      </c>
    </row>
    <row r="22362">
      <c r="A22362" t="inlineStr">
        <is>
          <t>2023-W10-2023-ABARBA-Y32695</t>
        </is>
      </c>
      <c r="B22362" t="n">
        <v>2023</v>
      </c>
      <c r="C22362" t="n">
        <v>10</v>
      </c>
      <c r="D22362" t="inlineStr">
        <is>
          <t>2023-ABARBA</t>
        </is>
      </c>
      <c r="E22362" t="inlineStr">
        <is>
          <t>Y32695</t>
        </is>
      </c>
      <c r="F22362" t="inlineStr">
        <is>
          <t>WR</t>
        </is>
      </c>
      <c r="G22362" t="inlineStr">
        <is>
          <t>Yes</t>
        </is>
      </c>
      <c r="H22362" t="n">
        <v>13</v>
      </c>
    </row>
    <row r="22363">
      <c r="A22363" t="inlineStr">
        <is>
          <t>2023-W10-2023-ABARBA-Y32711</t>
        </is>
      </c>
      <c r="B22363" t="n">
        <v>2023</v>
      </c>
      <c r="C22363" t="n">
        <v>10</v>
      </c>
      <c r="D22363" t="inlineStr">
        <is>
          <t>2023-ABARBA</t>
        </is>
      </c>
      <c r="E22363" t="inlineStr">
        <is>
          <t>Y32711</t>
        </is>
      </c>
      <c r="F22363" t="inlineStr">
        <is>
          <t>RB</t>
        </is>
      </c>
      <c r="G22363" t="inlineStr">
        <is>
          <t>Yes</t>
        </is>
      </c>
      <c r="H22363" t="n">
        <v>14</v>
      </c>
    </row>
    <row r="22364">
      <c r="A22364" t="inlineStr">
        <is>
          <t>2023-W10-2023-ABARBA-Y30972</t>
        </is>
      </c>
      <c r="B22364" t="n">
        <v>2023</v>
      </c>
      <c r="C22364" t="n">
        <v>10</v>
      </c>
      <c r="D22364" t="inlineStr">
        <is>
          <t>2023-ABARBA</t>
        </is>
      </c>
      <c r="E22364" t="inlineStr">
        <is>
          <t>Y30972</t>
        </is>
      </c>
      <c r="F22364" t="inlineStr">
        <is>
          <t>RB</t>
        </is>
      </c>
      <c r="G22364" t="inlineStr">
        <is>
          <t>Yes</t>
        </is>
      </c>
      <c r="H22364" t="n">
        <v>6.6</v>
      </c>
    </row>
    <row r="22365">
      <c r="A22365" t="inlineStr">
        <is>
          <t>2023-W10-2023-ABARBA-Y31840</t>
        </is>
      </c>
      <c r="B22365" t="n">
        <v>2023</v>
      </c>
      <c r="C22365" t="n">
        <v>10</v>
      </c>
      <c r="D22365" t="inlineStr">
        <is>
          <t>2023-ABARBA</t>
        </is>
      </c>
      <c r="E22365" t="inlineStr">
        <is>
          <t>Y31840</t>
        </is>
      </c>
      <c r="F22365" t="inlineStr">
        <is>
          <t>TE</t>
        </is>
      </c>
      <c r="G22365" t="inlineStr">
        <is>
          <t>Yes</t>
        </is>
      </c>
      <c r="H22365" t="n">
        <v>24.9</v>
      </c>
    </row>
    <row r="22366">
      <c r="A22366" t="inlineStr">
        <is>
          <t>2023-W10-2023-ABARBA-Y40042</t>
        </is>
      </c>
      <c r="B22366" t="n">
        <v>2023</v>
      </c>
      <c r="C22366" t="n">
        <v>10</v>
      </c>
      <c r="D22366" t="inlineStr">
        <is>
          <t>2023-ABARBA</t>
        </is>
      </c>
      <c r="E22366" t="inlineStr">
        <is>
          <t>Y40042</t>
        </is>
      </c>
      <c r="F22366" t="inlineStr">
        <is>
          <t>W/R/T FLEX</t>
        </is>
      </c>
      <c r="G22366" t="inlineStr">
        <is>
          <t>Yes</t>
        </is>
      </c>
      <c r="H22366" t="n">
        <v>8.9</v>
      </c>
    </row>
    <row r="22367">
      <c r="A22367" t="inlineStr">
        <is>
          <t>2023-W10-2023-ABARBA-Y33781</t>
        </is>
      </c>
      <c r="B22367" t="n">
        <v>2023</v>
      </c>
      <c r="C22367" t="n">
        <v>10</v>
      </c>
      <c r="D22367" t="inlineStr">
        <is>
          <t>2023-ABARBA</t>
        </is>
      </c>
      <c r="E22367" t="inlineStr">
        <is>
          <t>Y33781</t>
        </is>
      </c>
      <c r="F22367" t="inlineStr">
        <is>
          <t>K</t>
        </is>
      </c>
      <c r="G22367" t="inlineStr">
        <is>
          <t>Yes</t>
        </is>
      </c>
      <c r="H22367" t="n">
        <v>12</v>
      </c>
    </row>
    <row r="22368">
      <c r="A22368" t="inlineStr">
        <is>
          <t>2023-W10-2023-ABARBA-Y-DEF:cleveland</t>
        </is>
      </c>
      <c r="B22368" t="n">
        <v>2023</v>
      </c>
      <c r="C22368" t="n">
        <v>10</v>
      </c>
      <c r="D22368" t="inlineStr">
        <is>
          <t>2023-ABARBA</t>
        </is>
      </c>
      <c r="E22368" t="inlineStr">
        <is>
          <t>Y-DEF:cleveland</t>
        </is>
      </c>
      <c r="F22368" t="inlineStr">
        <is>
          <t>DST</t>
        </is>
      </c>
      <c r="G22368" t="inlineStr">
        <is>
          <t>Yes</t>
        </is>
      </c>
      <c r="H22368" t="n">
        <v>16.08</v>
      </c>
    </row>
    <row r="22369">
      <c r="A22369" t="inlineStr">
        <is>
          <t>2023-W10-2023-ABARBA-Y31906</t>
        </is>
      </c>
      <c r="B22369" t="n">
        <v>2023</v>
      </c>
      <c r="C22369" t="n">
        <v>10</v>
      </c>
      <c r="D22369" t="inlineStr">
        <is>
          <t>2023-ABARBA</t>
        </is>
      </c>
      <c r="E22369" t="inlineStr">
        <is>
          <t>Y31906</t>
        </is>
      </c>
      <c r="F22369" t="inlineStr">
        <is>
          <t>BN</t>
        </is>
      </c>
      <c r="G22369" t="inlineStr">
        <is>
          <t>No</t>
        </is>
      </c>
      <c r="H22369" t="n">
        <v>22.6</v>
      </c>
    </row>
    <row r="22370">
      <c r="A22370" t="inlineStr">
        <is>
          <t>2023-W10-2023-ABARBA-Y26804</t>
        </is>
      </c>
      <c r="B22370" t="n">
        <v>2023</v>
      </c>
      <c r="C22370" t="n">
        <v>10</v>
      </c>
      <c r="D22370" t="inlineStr">
        <is>
          <t>2023-ABARBA</t>
        </is>
      </c>
      <c r="E22370" t="inlineStr">
        <is>
          <t>Y26804</t>
        </is>
      </c>
      <c r="F22370" t="inlineStr">
        <is>
          <t>BN</t>
        </is>
      </c>
      <c r="G22370" t="inlineStr">
        <is>
          <t>No</t>
        </is>
      </c>
      <c r="H22370" t="n">
        <v>13.9</v>
      </c>
    </row>
    <row r="22371">
      <c r="A22371" t="inlineStr">
        <is>
          <t>2023-W10-2023-ABARBA-Y29269</t>
        </is>
      </c>
      <c r="B22371" t="n">
        <v>2023</v>
      </c>
      <c r="C22371" t="n">
        <v>10</v>
      </c>
      <c r="D22371" t="inlineStr">
        <is>
          <t>2023-ABARBA</t>
        </is>
      </c>
      <c r="E22371" t="inlineStr">
        <is>
          <t>Y29269</t>
        </is>
      </c>
      <c r="F22371" t="inlineStr">
        <is>
          <t>BN</t>
        </is>
      </c>
      <c r="G22371" t="inlineStr">
        <is>
          <t>No</t>
        </is>
      </c>
      <c r="H22371" t="n">
        <v>3.6</v>
      </c>
    </row>
    <row r="22372">
      <c r="A22372" t="inlineStr">
        <is>
          <t>2023-W10-2023-ABARBA-Y30248</t>
        </is>
      </c>
      <c r="B22372" t="n">
        <v>2023</v>
      </c>
      <c r="C22372" t="n">
        <v>10</v>
      </c>
      <c r="D22372" t="inlineStr">
        <is>
          <t>2023-ABARBA</t>
        </is>
      </c>
      <c r="E22372" t="inlineStr">
        <is>
          <t>Y30248</t>
        </is>
      </c>
      <c r="F22372" t="inlineStr">
        <is>
          <t>BN</t>
        </is>
      </c>
      <c r="G22372" t="inlineStr">
        <is>
          <t>No</t>
        </is>
      </c>
      <c r="H22372" t="n">
        <v>27.12</v>
      </c>
    </row>
    <row r="22373">
      <c r="A22373" t="inlineStr">
        <is>
          <t>2023-W10-2023-LDV-Y30125</t>
        </is>
      </c>
      <c r="B22373" t="n">
        <v>2023</v>
      </c>
      <c r="C22373" t="n">
        <v>10</v>
      </c>
      <c r="D22373" t="inlineStr">
        <is>
          <t>2023-LDV</t>
        </is>
      </c>
      <c r="E22373" t="inlineStr">
        <is>
          <t>Y30125</t>
        </is>
      </c>
      <c r="F22373" t="inlineStr">
        <is>
          <t>QB</t>
        </is>
      </c>
      <c r="G22373" t="inlineStr">
        <is>
          <t>Yes</t>
        </is>
      </c>
      <c r="H22373" t="n">
        <v>17.22</v>
      </c>
    </row>
    <row r="22374">
      <c r="A22374" t="inlineStr">
        <is>
          <t>2023-W10-2023-LDV-Y27535</t>
        </is>
      </c>
      <c r="B22374" t="n">
        <v>2023</v>
      </c>
      <c r="C22374" t="n">
        <v>10</v>
      </c>
      <c r="D22374" t="inlineStr">
        <is>
          <t>2023-LDV</t>
        </is>
      </c>
      <c r="E22374" t="inlineStr">
        <is>
          <t>Y27535</t>
        </is>
      </c>
      <c r="F22374" t="inlineStr">
        <is>
          <t>WR</t>
        </is>
      </c>
      <c r="G22374" t="inlineStr">
        <is>
          <t>Yes</t>
        </is>
      </c>
      <c r="H22374" t="n">
        <v>23.3</v>
      </c>
    </row>
    <row r="22375">
      <c r="A22375" t="inlineStr">
        <is>
          <t>2023-W10-2023-LDV-Y31908</t>
        </is>
      </c>
      <c r="B22375" t="n">
        <v>2023</v>
      </c>
      <c r="C22375" t="n">
        <v>10</v>
      </c>
      <c r="D22375" t="inlineStr">
        <is>
          <t>2023-LDV</t>
        </is>
      </c>
      <c r="E22375" t="inlineStr">
        <is>
          <t>Y31908</t>
        </is>
      </c>
      <c r="F22375" t="inlineStr">
        <is>
          <t>WR</t>
        </is>
      </c>
      <c r="G22375" t="inlineStr">
        <is>
          <t>Yes</t>
        </is>
      </c>
      <c r="H22375" t="n">
        <v>5.3</v>
      </c>
    </row>
    <row r="22376">
      <c r="A22376" t="inlineStr">
        <is>
          <t>2023-W10-2023-LDV-Y30202</t>
        </is>
      </c>
      <c r="B22376" t="n">
        <v>2023</v>
      </c>
      <c r="C22376" t="n">
        <v>10</v>
      </c>
      <c r="D22376" t="inlineStr">
        <is>
          <t>2023-LDV</t>
        </is>
      </c>
      <c r="E22376" t="inlineStr">
        <is>
          <t>Y30202</t>
        </is>
      </c>
      <c r="F22376" t="inlineStr">
        <is>
          <t>RB</t>
        </is>
      </c>
      <c r="G22376" t="inlineStr">
        <is>
          <t>Yes</t>
        </is>
      </c>
      <c r="H22376" t="n">
        <v>16.2</v>
      </c>
    </row>
    <row r="22377">
      <c r="A22377" t="inlineStr">
        <is>
          <t>2023-W10-2023-LDV-Y30121</t>
        </is>
      </c>
      <c r="B22377" t="n">
        <v>2023</v>
      </c>
      <c r="C22377" t="n">
        <v>10</v>
      </c>
      <c r="D22377" t="inlineStr">
        <is>
          <t>2023-LDV</t>
        </is>
      </c>
      <c r="E22377" t="inlineStr">
        <is>
          <t>Y30121</t>
        </is>
      </c>
      <c r="F22377" t="inlineStr">
        <is>
          <t>RB</t>
        </is>
      </c>
      <c r="G22377" t="inlineStr">
        <is>
          <t>Yes</t>
        </is>
      </c>
      <c r="H22377" t="n">
        <v>17.2</v>
      </c>
    </row>
    <row r="22378">
      <c r="A22378" t="inlineStr">
        <is>
          <t>2023-W10-2023-LDV-Y30259</t>
        </is>
      </c>
      <c r="B22378" t="n">
        <v>2023</v>
      </c>
      <c r="C22378" t="n">
        <v>10</v>
      </c>
      <c r="D22378" t="inlineStr">
        <is>
          <t>2023-LDV</t>
        </is>
      </c>
      <c r="E22378" t="inlineStr">
        <is>
          <t>Y30259</t>
        </is>
      </c>
      <c r="F22378" t="inlineStr">
        <is>
          <t>TE</t>
        </is>
      </c>
      <c r="G22378" t="inlineStr">
        <is>
          <t>Yes</t>
        </is>
      </c>
      <c r="H22378" t="n">
        <v>21.1</v>
      </c>
    </row>
    <row r="22379">
      <c r="A22379" t="inlineStr">
        <is>
          <t>2023-W10-2023-LDV-Y30180</t>
        </is>
      </c>
      <c r="B22379" t="n">
        <v>2023</v>
      </c>
      <c r="C22379" t="n">
        <v>10</v>
      </c>
      <c r="D22379" t="inlineStr">
        <is>
          <t>2023-LDV</t>
        </is>
      </c>
      <c r="E22379" t="inlineStr">
        <is>
          <t>Y30180</t>
        </is>
      </c>
      <c r="F22379" t="inlineStr">
        <is>
          <t>W/R/T FLEX</t>
        </is>
      </c>
      <c r="G22379" t="inlineStr">
        <is>
          <t>Yes</t>
        </is>
      </c>
      <c r="H22379" t="n">
        <v>15</v>
      </c>
    </row>
    <row r="22380">
      <c r="A22380" t="inlineStr">
        <is>
          <t>2023-W10-2023-LDV-Y32858</t>
        </is>
      </c>
      <c r="B22380" t="n">
        <v>2023</v>
      </c>
      <c r="C22380" t="n">
        <v>10</v>
      </c>
      <c r="D22380" t="inlineStr">
        <is>
          <t>2023-LDV</t>
        </is>
      </c>
      <c r="E22380" t="inlineStr">
        <is>
          <t>Y32858</t>
        </is>
      </c>
      <c r="F22380" t="inlineStr">
        <is>
          <t>K</t>
        </is>
      </c>
      <c r="G22380" t="inlineStr">
        <is>
          <t>Yes</t>
        </is>
      </c>
      <c r="H22380" t="n">
        <v>2</v>
      </c>
    </row>
    <row r="22381">
      <c r="A22381" t="inlineStr">
        <is>
          <t>2023-W10-2023-LDV-Y-DEF:buffalo</t>
        </is>
      </c>
      <c r="B22381" t="n">
        <v>2023</v>
      </c>
      <c r="C22381" t="n">
        <v>10</v>
      </c>
      <c r="D22381" t="inlineStr">
        <is>
          <t>2023-LDV</t>
        </is>
      </c>
      <c r="E22381" t="inlineStr">
        <is>
          <t>Y-DEF:buffalo</t>
        </is>
      </c>
      <c r="F22381" t="inlineStr">
        <is>
          <t>DST</t>
        </is>
      </c>
      <c r="G22381" t="inlineStr">
        <is>
          <t>Yes</t>
        </is>
      </c>
      <c r="H22381" t="n">
        <v>7.35</v>
      </c>
    </row>
    <row r="22382">
      <c r="A22382" t="inlineStr">
        <is>
          <t>2023-W10-2023-LDV-Y31107</t>
        </is>
      </c>
      <c r="B22382" t="n">
        <v>2023</v>
      </c>
      <c r="C22382" t="n">
        <v>10</v>
      </c>
      <c r="D22382" t="inlineStr">
        <is>
          <t>2023-LDV</t>
        </is>
      </c>
      <c r="E22382" t="inlineStr">
        <is>
          <t>Y31107</t>
        </is>
      </c>
      <c r="F22382" t="inlineStr">
        <is>
          <t>BN</t>
        </is>
      </c>
      <c r="G22382" t="inlineStr">
        <is>
          <t>No</t>
        </is>
      </c>
      <c r="H22382" t="n">
        <v>9.1</v>
      </c>
    </row>
    <row r="22383">
      <c r="A22383" t="inlineStr">
        <is>
          <t>2023-W10-2023-LDV-Y33394</t>
        </is>
      </c>
      <c r="B22383" t="n">
        <v>2023</v>
      </c>
      <c r="C22383" t="n">
        <v>10</v>
      </c>
      <c r="D22383" t="inlineStr">
        <is>
          <t>2023-LDV</t>
        </is>
      </c>
      <c r="E22383" t="inlineStr">
        <is>
          <t>Y33394</t>
        </is>
      </c>
      <c r="F22383" t="inlineStr">
        <is>
          <t>BN</t>
        </is>
      </c>
      <c r="G22383" t="inlineStr">
        <is>
          <t>No</t>
        </is>
      </c>
      <c r="H22383" t="n">
        <v>0</v>
      </c>
    </row>
    <row r="22384">
      <c r="A22384" t="inlineStr">
        <is>
          <t>2023-W10-2023-LDV-Y30123</t>
        </is>
      </c>
      <c r="B22384" t="n">
        <v>2023</v>
      </c>
      <c r="C22384" t="n">
        <v>10</v>
      </c>
      <c r="D22384" t="inlineStr">
        <is>
          <t>2023-LDV</t>
        </is>
      </c>
      <c r="E22384" t="inlineStr">
        <is>
          <t>Y30123</t>
        </is>
      </c>
      <c r="F22384" t="inlineStr">
        <is>
          <t>BN</t>
        </is>
      </c>
      <c r="G22384" t="inlineStr">
        <is>
          <t>No</t>
        </is>
      </c>
      <c r="H22384" t="n">
        <v>0</v>
      </c>
    </row>
    <row r="22385">
      <c r="A22385" t="inlineStr">
        <is>
          <t>2023-W10-2023-LDV-Y34659</t>
        </is>
      </c>
      <c r="B22385" t="n">
        <v>2023</v>
      </c>
      <c r="C22385" t="n">
        <v>10</v>
      </c>
      <c r="D22385" t="inlineStr">
        <is>
          <t>2023-LDV</t>
        </is>
      </c>
      <c r="E22385" t="inlineStr">
        <is>
          <t>Y34659</t>
        </is>
      </c>
      <c r="F22385" t="inlineStr">
        <is>
          <t>BN</t>
        </is>
      </c>
      <c r="G22385" t="inlineStr">
        <is>
          <t>No</t>
        </is>
      </c>
      <c r="H22385" t="n">
        <v>6.8</v>
      </c>
    </row>
    <row r="22386">
      <c r="A22386" t="inlineStr">
        <is>
          <t>2023-W10-2023-LDV-Y40108</t>
        </is>
      </c>
      <c r="B22386" t="n">
        <v>2023</v>
      </c>
      <c r="C22386" t="n">
        <v>10</v>
      </c>
      <c r="D22386" t="inlineStr">
        <is>
          <t>2023-LDV</t>
        </is>
      </c>
      <c r="E22386" t="inlineStr">
        <is>
          <t>Y40108</t>
        </is>
      </c>
      <c r="F22386" t="inlineStr">
        <is>
          <t>BN</t>
        </is>
      </c>
      <c r="G22386" t="inlineStr">
        <is>
          <t>No</t>
        </is>
      </c>
      <c r="H22386" t="n">
        <v>0</v>
      </c>
    </row>
    <row r="22387">
      <c r="A22387" t="inlineStr">
        <is>
          <t>2023-W10-2023-LDV-Y32736</t>
        </is>
      </c>
      <c r="B22387" t="n">
        <v>2023</v>
      </c>
      <c r="C22387" t="n">
        <v>10</v>
      </c>
      <c r="D22387" t="inlineStr">
        <is>
          <t>2023-LDV</t>
        </is>
      </c>
      <c r="E22387" t="inlineStr">
        <is>
          <t>Y32736</t>
        </is>
      </c>
      <c r="F22387" t="inlineStr">
        <is>
          <t>BN</t>
        </is>
      </c>
      <c r="G22387" t="inlineStr">
        <is>
          <t>No</t>
        </is>
      </c>
      <c r="H22387" t="n">
        <v>17.33</v>
      </c>
    </row>
    <row r="22388">
      <c r="A22388" t="inlineStr">
        <is>
          <t>2023-W10-2023-VARO-Y31833</t>
        </is>
      </c>
      <c r="B22388" t="n">
        <v>2023</v>
      </c>
      <c r="C22388" t="n">
        <v>10</v>
      </c>
      <c r="D22388" t="inlineStr">
        <is>
          <t>2023-VARO</t>
        </is>
      </c>
      <c r="E22388" t="inlineStr">
        <is>
          <t>Y31833</t>
        </is>
      </c>
      <c r="F22388" t="inlineStr">
        <is>
          <t>QB</t>
        </is>
      </c>
      <c r="G22388" t="inlineStr">
        <is>
          <t>Yes</t>
        </is>
      </c>
      <c r="H22388" t="n">
        <v>18.26</v>
      </c>
    </row>
    <row r="22389">
      <c r="A22389" t="inlineStr">
        <is>
          <t>2023-W10-2023-VARO-Y33966</t>
        </is>
      </c>
      <c r="B22389" t="n">
        <v>2023</v>
      </c>
      <c r="C22389" t="n">
        <v>10</v>
      </c>
      <c r="D22389" t="inlineStr">
        <is>
          <t>2023-VARO</t>
        </is>
      </c>
      <c r="E22389" t="inlineStr">
        <is>
          <t>Y33966</t>
        </is>
      </c>
      <c r="F22389" t="inlineStr">
        <is>
          <t>WR</t>
        </is>
      </c>
      <c r="G22389" t="inlineStr">
        <is>
          <t>Yes</t>
        </is>
      </c>
      <c r="H22389" t="n">
        <v>18.4</v>
      </c>
    </row>
    <row r="22390">
      <c r="A22390" t="inlineStr">
        <is>
          <t>2023-W10-2023-VARO-Y33393</t>
        </is>
      </c>
      <c r="B22390" t="n">
        <v>2023</v>
      </c>
      <c r="C22390" t="n">
        <v>10</v>
      </c>
      <c r="D22390" t="inlineStr">
        <is>
          <t>2023-VARO</t>
        </is>
      </c>
      <c r="E22390" t="inlineStr">
        <is>
          <t>Y33393</t>
        </is>
      </c>
      <c r="F22390" t="inlineStr">
        <is>
          <t>WR</t>
        </is>
      </c>
      <c r="G22390" t="inlineStr">
        <is>
          <t>Yes</t>
        </is>
      </c>
      <c r="H22390" t="n">
        <v>22.9</v>
      </c>
    </row>
    <row r="22391">
      <c r="A22391" t="inlineStr">
        <is>
          <t>2023-W10-2023-VARO-Y34019</t>
        </is>
      </c>
      <c r="B22391" t="n">
        <v>2023</v>
      </c>
      <c r="C22391" t="n">
        <v>10</v>
      </c>
      <c r="D22391" t="inlineStr">
        <is>
          <t>2023-VARO</t>
        </is>
      </c>
      <c r="E22391" t="inlineStr">
        <is>
          <t>Y34019</t>
        </is>
      </c>
      <c r="F22391" t="inlineStr">
        <is>
          <t>RB</t>
        </is>
      </c>
      <c r="G22391" t="inlineStr">
        <is>
          <t>Yes</t>
        </is>
      </c>
      <c r="H22391" t="n">
        <v>11</v>
      </c>
    </row>
    <row r="22392">
      <c r="A22392" t="inlineStr">
        <is>
          <t>2023-W10-2023-VARO-Y33508</t>
        </is>
      </c>
      <c r="B22392" t="n">
        <v>2023</v>
      </c>
      <c r="C22392" t="n">
        <v>10</v>
      </c>
      <c r="D22392" t="inlineStr">
        <is>
          <t>2023-VARO</t>
        </is>
      </c>
      <c r="E22392" t="inlineStr">
        <is>
          <t>Y33508</t>
        </is>
      </c>
      <c r="F22392" t="inlineStr">
        <is>
          <t>RB</t>
        </is>
      </c>
      <c r="G22392" t="inlineStr">
        <is>
          <t>Yes</t>
        </is>
      </c>
      <c r="H22392" t="n">
        <v>11.7</v>
      </c>
    </row>
    <row r="22393">
      <c r="A22393" t="inlineStr">
        <is>
          <t>2023-W10-2023-VARO-Y34085</t>
        </is>
      </c>
      <c r="B22393" t="n">
        <v>2023</v>
      </c>
      <c r="C22393" t="n">
        <v>10</v>
      </c>
      <c r="D22393" t="inlineStr">
        <is>
          <t>2023-VARO</t>
        </is>
      </c>
      <c r="E22393" t="inlineStr">
        <is>
          <t>Y34085</t>
        </is>
      </c>
      <c r="F22393" t="inlineStr">
        <is>
          <t>TE</t>
        </is>
      </c>
      <c r="G22393" t="inlineStr">
        <is>
          <t>Yes</t>
        </is>
      </c>
      <c r="H22393" t="n">
        <v>10.6</v>
      </c>
    </row>
    <row r="22394">
      <c r="A22394" t="inlineStr">
        <is>
          <t>2023-W10-2023-VARO-Y40041</t>
        </is>
      </c>
      <c r="B22394" t="n">
        <v>2023</v>
      </c>
      <c r="C22394" t="n">
        <v>10</v>
      </c>
      <c r="D22394" t="inlineStr">
        <is>
          <t>2023-VARO</t>
        </is>
      </c>
      <c r="E22394" t="inlineStr">
        <is>
          <t>Y40041</t>
        </is>
      </c>
      <c r="F22394" t="inlineStr">
        <is>
          <t>W/R/T FLEX</t>
        </is>
      </c>
      <c r="G22394" t="inlineStr">
        <is>
          <t>Yes</t>
        </is>
      </c>
      <c r="H22394" t="n">
        <v>7.3</v>
      </c>
    </row>
    <row r="22395">
      <c r="A22395" t="inlineStr">
        <is>
          <t>2023-W10-2023-VARO-Y40296</t>
        </is>
      </c>
      <c r="B22395" t="n">
        <v>2023</v>
      </c>
      <c r="C22395" t="n">
        <v>10</v>
      </c>
      <c r="D22395" t="inlineStr">
        <is>
          <t>2023-VARO</t>
        </is>
      </c>
      <c r="E22395" t="inlineStr">
        <is>
          <t>Y40296</t>
        </is>
      </c>
      <c r="F22395" t="inlineStr">
        <is>
          <t>K</t>
        </is>
      </c>
      <c r="G22395" t="inlineStr">
        <is>
          <t>Yes</t>
        </is>
      </c>
      <c r="H22395" t="n">
        <v>4</v>
      </c>
    </row>
    <row r="22396">
      <c r="A22396" t="inlineStr">
        <is>
          <t>2023-W10-2023-VARO-Y-DEF:baltimore</t>
        </is>
      </c>
      <c r="B22396" t="n">
        <v>2023</v>
      </c>
      <c r="C22396" t="n">
        <v>10</v>
      </c>
      <c r="D22396" t="inlineStr">
        <is>
          <t>2023-VARO</t>
        </is>
      </c>
      <c r="E22396" t="inlineStr">
        <is>
          <t>Y-DEF:baltimore</t>
        </is>
      </c>
      <c r="F22396" t="inlineStr">
        <is>
          <t>DST</t>
        </is>
      </c>
      <c r="G22396" t="inlineStr">
        <is>
          <t>Yes</t>
        </is>
      </c>
      <c r="H22396" t="n">
        <v>16.3</v>
      </c>
    </row>
    <row r="22397">
      <c r="A22397" t="inlineStr">
        <is>
          <t>2023-W10-2023-VARO-Y34007</t>
        </is>
      </c>
      <c r="B22397" t="n">
        <v>2023</v>
      </c>
      <c r="C22397" t="n">
        <v>10</v>
      </c>
      <c r="D22397" t="inlineStr">
        <is>
          <t>2023-VARO</t>
        </is>
      </c>
      <c r="E22397" t="inlineStr">
        <is>
          <t>Y34007</t>
        </is>
      </c>
      <c r="F22397" t="inlineStr">
        <is>
          <t>BN</t>
        </is>
      </c>
      <c r="G22397" t="inlineStr">
        <is>
          <t>No</t>
        </is>
      </c>
      <c r="H22397" t="n">
        <v>6</v>
      </c>
    </row>
    <row r="22398">
      <c r="A22398" t="inlineStr">
        <is>
          <t>2023-W10-2023-VARO-Y34063</t>
        </is>
      </c>
      <c r="B22398" t="n">
        <v>2023</v>
      </c>
      <c r="C22398" t="n">
        <v>10</v>
      </c>
      <c r="D22398" t="inlineStr">
        <is>
          <t>2023-VARO</t>
        </is>
      </c>
      <c r="E22398" t="inlineStr">
        <is>
          <t>Y34063</t>
        </is>
      </c>
      <c r="F22398" t="inlineStr">
        <is>
          <t>BN</t>
        </is>
      </c>
      <c r="G22398" t="inlineStr">
        <is>
          <t>No</t>
        </is>
      </c>
      <c r="H22398" t="n">
        <v>0</v>
      </c>
    </row>
    <row r="22399">
      <c r="A22399" t="inlineStr">
        <is>
          <t>2023-W10-2023-VARO-Y31885</t>
        </is>
      </c>
      <c r="B22399" t="n">
        <v>2023</v>
      </c>
      <c r="C22399" t="n">
        <v>10</v>
      </c>
      <c r="D22399" t="inlineStr">
        <is>
          <t>2023-VARO</t>
        </is>
      </c>
      <c r="E22399" t="inlineStr">
        <is>
          <t>Y31885</t>
        </is>
      </c>
      <c r="F22399" t="inlineStr">
        <is>
          <t>BN</t>
        </is>
      </c>
      <c r="G22399" t="inlineStr">
        <is>
          <t>No</t>
        </is>
      </c>
      <c r="H22399" t="n">
        <v>2</v>
      </c>
    </row>
    <row r="22400">
      <c r="A22400" t="inlineStr">
        <is>
          <t>2023-W10-2023-VARO-Y30117</t>
        </is>
      </c>
      <c r="B22400" t="n">
        <v>2023</v>
      </c>
      <c r="C22400" t="n">
        <v>10</v>
      </c>
      <c r="D22400" t="inlineStr">
        <is>
          <t>2023-VARO</t>
        </is>
      </c>
      <c r="E22400" t="inlineStr">
        <is>
          <t>Y30117</t>
        </is>
      </c>
      <c r="F22400" t="inlineStr">
        <is>
          <t>BN</t>
        </is>
      </c>
      <c r="G22400" t="inlineStr">
        <is>
          <t>No</t>
        </is>
      </c>
      <c r="H22400" t="n">
        <v>0</v>
      </c>
    </row>
    <row r="22401">
      <c r="A22401" t="inlineStr">
        <is>
          <t>2023-W10-2023-VARO-Y34125</t>
        </is>
      </c>
      <c r="B22401" t="n">
        <v>2023</v>
      </c>
      <c r="C22401" t="n">
        <v>10</v>
      </c>
      <c r="D22401" t="inlineStr">
        <is>
          <t>2023-VARO</t>
        </is>
      </c>
      <c r="E22401" t="inlineStr">
        <is>
          <t>Y34125</t>
        </is>
      </c>
      <c r="F22401" t="inlineStr">
        <is>
          <t>BN</t>
        </is>
      </c>
      <c r="G22401" t="inlineStr">
        <is>
          <t>No</t>
        </is>
      </c>
      <c r="H22401" t="n">
        <v>10.5</v>
      </c>
    </row>
    <row r="22402">
      <c r="A22402" t="inlineStr">
        <is>
          <t>2023-W10-2023-VARO-Y40090</t>
        </is>
      </c>
      <c r="B22402" t="n">
        <v>2023</v>
      </c>
      <c r="C22402" t="n">
        <v>10</v>
      </c>
      <c r="D22402" t="inlineStr">
        <is>
          <t>2023-VARO</t>
        </is>
      </c>
      <c r="E22402" t="inlineStr">
        <is>
          <t>Y40090</t>
        </is>
      </c>
      <c r="F22402" t="inlineStr">
        <is>
          <t>BN</t>
        </is>
      </c>
      <c r="G22402" t="inlineStr">
        <is>
          <t>No</t>
        </is>
      </c>
      <c r="H22402" t="n">
        <v>1.58</v>
      </c>
    </row>
    <row r="22403">
      <c r="A22403" t="inlineStr">
        <is>
          <t>2023-W10-2023-VARO-Y40040</t>
        </is>
      </c>
      <c r="B22403" t="n">
        <v>2023</v>
      </c>
      <c r="C22403" t="n">
        <v>10</v>
      </c>
      <c r="D22403" t="inlineStr">
        <is>
          <t>2023-VARO</t>
        </is>
      </c>
      <c r="E22403" t="inlineStr">
        <is>
          <t>Y40040</t>
        </is>
      </c>
      <c r="F22403" t="inlineStr">
        <is>
          <t>IR</t>
        </is>
      </c>
      <c r="G22403" t="inlineStr">
        <is>
          <t>No</t>
        </is>
      </c>
      <c r="H22403" t="n">
        <v>0</v>
      </c>
    </row>
    <row r="22404">
      <c r="A22404" t="inlineStr">
        <is>
          <t>2023-W10-2023-ALEXAODE-Y40068</t>
        </is>
      </c>
      <c r="B22404" t="n">
        <v>2023</v>
      </c>
      <c r="C22404" t="n">
        <v>10</v>
      </c>
      <c r="D22404" t="inlineStr">
        <is>
          <t>2023-ALEXAODE</t>
        </is>
      </c>
      <c r="E22404" t="inlineStr">
        <is>
          <t>Y40068</t>
        </is>
      </c>
      <c r="F22404" t="inlineStr">
        <is>
          <t>QB</t>
        </is>
      </c>
      <c r="G22404" t="inlineStr">
        <is>
          <t>Yes</t>
        </is>
      </c>
      <c r="H22404" t="n">
        <v>6.96</v>
      </c>
    </row>
    <row r="22405">
      <c r="A22405" t="inlineStr">
        <is>
          <t>2023-W10-2023-ALEXAODE-Y28392</t>
        </is>
      </c>
      <c r="B22405" t="n">
        <v>2023</v>
      </c>
      <c r="C22405" t="n">
        <v>10</v>
      </c>
      <c r="D22405" t="inlineStr">
        <is>
          <t>2023-ALEXAODE</t>
        </is>
      </c>
      <c r="E22405" t="inlineStr">
        <is>
          <t>Y28392</t>
        </is>
      </c>
      <c r="F22405" t="inlineStr">
        <is>
          <t>WR</t>
        </is>
      </c>
      <c r="G22405" t="inlineStr">
        <is>
          <t>Yes</t>
        </is>
      </c>
      <c r="H22405" t="n">
        <v>12.8</v>
      </c>
    </row>
    <row r="22406">
      <c r="A22406" t="inlineStr">
        <is>
          <t>2023-W10-2023-ALEXAODE-Y29288</t>
        </is>
      </c>
      <c r="B22406" t="n">
        <v>2023</v>
      </c>
      <c r="C22406" t="n">
        <v>10</v>
      </c>
      <c r="D22406" t="inlineStr">
        <is>
          <t>2023-ALEXAODE</t>
        </is>
      </c>
      <c r="E22406" t="inlineStr">
        <is>
          <t>Y29288</t>
        </is>
      </c>
      <c r="F22406" t="inlineStr">
        <is>
          <t>WR</t>
        </is>
      </c>
      <c r="G22406" t="inlineStr">
        <is>
          <t>Yes</t>
        </is>
      </c>
      <c r="H22406" t="n">
        <v>15.7</v>
      </c>
    </row>
    <row r="22407">
      <c r="A22407" t="inlineStr">
        <is>
          <t>2023-W10-2023-ALEXAODE-Y33514</t>
        </is>
      </c>
      <c r="B22407" t="n">
        <v>2023</v>
      </c>
      <c r="C22407" t="n">
        <v>10</v>
      </c>
      <c r="D22407" t="inlineStr">
        <is>
          <t>2023-ALEXAODE</t>
        </is>
      </c>
      <c r="E22407" t="inlineStr">
        <is>
          <t>Y33514</t>
        </is>
      </c>
      <c r="F22407" t="inlineStr">
        <is>
          <t>RB</t>
        </is>
      </c>
      <c r="G22407" t="inlineStr">
        <is>
          <t>Yes</t>
        </is>
      </c>
      <c r="H22407" t="n">
        <v>4.9</v>
      </c>
    </row>
    <row r="22408">
      <c r="A22408" t="inlineStr">
        <is>
          <t>2023-W10-2023-ALEXAODE-Y30161</t>
        </is>
      </c>
      <c r="B22408" t="n">
        <v>2023</v>
      </c>
      <c r="C22408" t="n">
        <v>10</v>
      </c>
      <c r="D22408" t="inlineStr">
        <is>
          <t>2023-ALEXAODE</t>
        </is>
      </c>
      <c r="E22408" t="inlineStr">
        <is>
          <t>Y30161</t>
        </is>
      </c>
      <c r="F22408" t="inlineStr">
        <is>
          <t>RB</t>
        </is>
      </c>
      <c r="G22408" t="inlineStr">
        <is>
          <t>Yes</t>
        </is>
      </c>
      <c r="H22408" t="n">
        <v>11.5</v>
      </c>
    </row>
    <row r="22409">
      <c r="A22409" t="inlineStr">
        <is>
          <t>2023-W10-2023-ALEXAODE-Y31056</t>
        </is>
      </c>
      <c r="B22409" t="n">
        <v>2023</v>
      </c>
      <c r="C22409" t="n">
        <v>10</v>
      </c>
      <c r="D22409" t="inlineStr">
        <is>
          <t>2023-ALEXAODE</t>
        </is>
      </c>
      <c r="E22409" t="inlineStr">
        <is>
          <t>Y31056</t>
        </is>
      </c>
      <c r="F22409" t="inlineStr">
        <is>
          <t>TE</t>
        </is>
      </c>
      <c r="G22409" t="inlineStr">
        <is>
          <t>Yes</t>
        </is>
      </c>
      <c r="H22409" t="n">
        <v>5.4</v>
      </c>
    </row>
    <row r="22410">
      <c r="A22410" t="inlineStr">
        <is>
          <t>2023-W10-2023-ALEXAODE-Y30218</t>
        </is>
      </c>
      <c r="B22410" t="n">
        <v>2023</v>
      </c>
      <c r="C22410" t="n">
        <v>10</v>
      </c>
      <c r="D22410" t="inlineStr">
        <is>
          <t>2023-ALEXAODE</t>
        </is>
      </c>
      <c r="E22410" t="inlineStr">
        <is>
          <t>Y30218</t>
        </is>
      </c>
      <c r="F22410" t="inlineStr">
        <is>
          <t>W/R/T FLEX</t>
        </is>
      </c>
      <c r="G22410" t="inlineStr">
        <is>
          <t>Yes</t>
        </is>
      </c>
      <c r="H22410" t="n">
        <v>7.3</v>
      </c>
    </row>
    <row r="22411">
      <c r="A22411" t="inlineStr">
        <is>
          <t>2023-W10-2023-ALEXAODE-Y30426</t>
        </is>
      </c>
      <c r="B22411" t="n">
        <v>2023</v>
      </c>
      <c r="C22411" t="n">
        <v>10</v>
      </c>
      <c r="D22411" t="inlineStr">
        <is>
          <t>2023-ALEXAODE</t>
        </is>
      </c>
      <c r="E22411" t="inlineStr">
        <is>
          <t>Y30426</t>
        </is>
      </c>
      <c r="F22411" t="inlineStr">
        <is>
          <t>K</t>
        </is>
      </c>
      <c r="G22411" t="inlineStr">
        <is>
          <t>Yes</t>
        </is>
      </c>
      <c r="H22411" t="n">
        <v>5</v>
      </c>
    </row>
    <row r="22412">
      <c r="A22412" t="inlineStr">
        <is>
          <t>2023-W10-2023-ALEXAODE-Y-DEF:san-francisco</t>
        </is>
      </c>
      <c r="B22412" t="n">
        <v>2023</v>
      </c>
      <c r="C22412" t="n">
        <v>10</v>
      </c>
      <c r="D22412" t="inlineStr">
        <is>
          <t>2023-ALEXAODE</t>
        </is>
      </c>
      <c r="E22412" t="inlineStr">
        <is>
          <t>Y-DEF:san-francisco</t>
        </is>
      </c>
      <c r="F22412" t="inlineStr">
        <is>
          <t>DST</t>
        </is>
      </c>
      <c r="G22412" t="inlineStr">
        <is>
          <t>Yes</t>
        </is>
      </c>
      <c r="H22412" t="n">
        <v>23.25</v>
      </c>
    </row>
    <row r="22413">
      <c r="A22413" t="inlineStr">
        <is>
          <t>2023-W10-2023-ALEXAODE-Y33399</t>
        </is>
      </c>
      <c r="B22413" t="n">
        <v>2023</v>
      </c>
      <c r="C22413" t="n">
        <v>10</v>
      </c>
      <c r="D22413" t="inlineStr">
        <is>
          <t>2023-ALEXAODE</t>
        </is>
      </c>
      <c r="E22413" t="inlineStr">
        <is>
          <t>Y33399</t>
        </is>
      </c>
      <c r="F22413" t="inlineStr">
        <is>
          <t>BN</t>
        </is>
      </c>
      <c r="G22413" t="inlineStr">
        <is>
          <t>No</t>
        </is>
      </c>
      <c r="H22413" t="n">
        <v>0</v>
      </c>
    </row>
    <row r="22414">
      <c r="A22414" t="inlineStr">
        <is>
          <t>2023-W10-2023-ALEXAODE-Y29399</t>
        </is>
      </c>
      <c r="B22414" t="n">
        <v>2023</v>
      </c>
      <c r="C22414" t="n">
        <v>10</v>
      </c>
      <c r="D22414" t="inlineStr">
        <is>
          <t>2023-ALEXAODE</t>
        </is>
      </c>
      <c r="E22414" t="inlineStr">
        <is>
          <t>Y29399</t>
        </is>
      </c>
      <c r="F22414" t="inlineStr">
        <is>
          <t>BN</t>
        </is>
      </c>
      <c r="G22414" t="inlineStr">
        <is>
          <t>No</t>
        </is>
      </c>
      <c r="H22414" t="n">
        <v>0</v>
      </c>
    </row>
    <row r="22415">
      <c r="A22415" t="inlineStr">
        <is>
          <t>2023-W10-2023-ALEXAODE-Y28654</t>
        </is>
      </c>
      <c r="B22415" t="n">
        <v>2023</v>
      </c>
      <c r="C22415" t="n">
        <v>10</v>
      </c>
      <c r="D22415" t="inlineStr">
        <is>
          <t>2023-ALEXAODE</t>
        </is>
      </c>
      <c r="E22415" t="inlineStr">
        <is>
          <t>Y28654</t>
        </is>
      </c>
      <c r="F22415" t="inlineStr">
        <is>
          <t>BN</t>
        </is>
      </c>
      <c r="G22415" t="inlineStr">
        <is>
          <t>No</t>
        </is>
      </c>
      <c r="H22415" t="n">
        <v>0</v>
      </c>
    </row>
    <row r="22416">
      <c r="A22416" t="inlineStr">
        <is>
          <t>2023-W10-2023-ALEXAODE-Y40168</t>
        </is>
      </c>
      <c r="B22416" t="n">
        <v>2023</v>
      </c>
      <c r="C22416" t="n">
        <v>10</v>
      </c>
      <c r="D22416" t="inlineStr">
        <is>
          <t>2023-ALEXAODE</t>
        </is>
      </c>
      <c r="E22416" t="inlineStr">
        <is>
          <t>Y40168</t>
        </is>
      </c>
      <c r="F22416" t="inlineStr">
        <is>
          <t>BN</t>
        </is>
      </c>
      <c r="G22416" t="inlineStr">
        <is>
          <t>No</t>
        </is>
      </c>
      <c r="H22416" t="n">
        <v>0</v>
      </c>
    </row>
    <row r="22417">
      <c r="A22417" t="inlineStr">
        <is>
          <t>2023-W10-2023-ALEXAODE-Y40430</t>
        </is>
      </c>
      <c r="B22417" t="n">
        <v>2023</v>
      </c>
      <c r="C22417" t="n">
        <v>10</v>
      </c>
      <c r="D22417" t="inlineStr">
        <is>
          <t>2023-ALEXAODE</t>
        </is>
      </c>
      <c r="E22417" t="inlineStr">
        <is>
          <t>Y40430</t>
        </is>
      </c>
      <c r="F22417" t="inlineStr">
        <is>
          <t>BN</t>
        </is>
      </c>
      <c r="G22417" t="inlineStr">
        <is>
          <t>No</t>
        </is>
      </c>
      <c r="H22417" t="n">
        <v>0</v>
      </c>
    </row>
    <row r="22418">
      <c r="A22418" t="inlineStr">
        <is>
          <t>2023-W10-2023-ALEXAODE-Y30154</t>
        </is>
      </c>
      <c r="B22418" t="n">
        <v>2023</v>
      </c>
      <c r="C22418" t="n">
        <v>10</v>
      </c>
      <c r="D22418" t="inlineStr">
        <is>
          <t>2023-ALEXAODE</t>
        </is>
      </c>
      <c r="E22418" t="inlineStr">
        <is>
          <t>Y30154</t>
        </is>
      </c>
      <c r="F22418" t="inlineStr">
        <is>
          <t>BN</t>
        </is>
      </c>
      <c r="G22418" t="inlineStr">
        <is>
          <t>No</t>
        </is>
      </c>
      <c r="H22418" t="n">
        <v>2.6</v>
      </c>
    </row>
    <row r="22419">
      <c r="A22419" t="inlineStr">
        <is>
          <t>2023-W10-2023-ALEXAODE-Y40118</t>
        </is>
      </c>
      <c r="B22419" t="n">
        <v>2023</v>
      </c>
      <c r="C22419" t="n">
        <v>10</v>
      </c>
      <c r="D22419" t="inlineStr">
        <is>
          <t>2023-ALEXAODE</t>
        </is>
      </c>
      <c r="E22419" t="inlineStr">
        <is>
          <t>Y40118</t>
        </is>
      </c>
      <c r="F22419" t="inlineStr">
        <is>
          <t>IR</t>
        </is>
      </c>
      <c r="G22419" t="inlineStr">
        <is>
          <t>No</t>
        </is>
      </c>
      <c r="H22419" t="n">
        <v>0</v>
      </c>
    </row>
    <row r="22420">
      <c r="A22420" t="inlineStr">
        <is>
          <t>2023-W10-2023-TONYCLIF-Y31002</t>
        </is>
      </c>
      <c r="B22420" t="n">
        <v>2023</v>
      </c>
      <c r="C22420" t="n">
        <v>10</v>
      </c>
      <c r="D22420" t="inlineStr">
        <is>
          <t>2023-TONYCLIF</t>
        </is>
      </c>
      <c r="E22420" t="inlineStr">
        <is>
          <t>Y31002</t>
        </is>
      </c>
      <c r="F22420" t="inlineStr">
        <is>
          <t>QB</t>
        </is>
      </c>
      <c r="G22420" t="inlineStr">
        <is>
          <t>Yes</t>
        </is>
      </c>
      <c r="H22420" t="n">
        <v>17.02</v>
      </c>
    </row>
    <row r="22421">
      <c r="A22421" t="inlineStr">
        <is>
          <t>2023-W10-2023-TONYCLIF-Y32231</t>
        </is>
      </c>
      <c r="B22421" t="n">
        <v>2023</v>
      </c>
      <c r="C22421" t="n">
        <v>10</v>
      </c>
      <c r="D22421" t="inlineStr">
        <is>
          <t>2023-TONYCLIF</t>
        </is>
      </c>
      <c r="E22421" t="inlineStr">
        <is>
          <t>Y32231</t>
        </is>
      </c>
      <c r="F22421" t="inlineStr">
        <is>
          <t>WR</t>
        </is>
      </c>
      <c r="G22421" t="inlineStr">
        <is>
          <t>Yes</t>
        </is>
      </c>
      <c r="H22421" t="n">
        <v>3.1</v>
      </c>
    </row>
    <row r="22422">
      <c r="A22422" t="inlineStr">
        <is>
          <t>2023-W10-2023-TONYCLIF-Y31868</t>
        </is>
      </c>
      <c r="B22422" t="n">
        <v>2023</v>
      </c>
      <c r="C22422" t="n">
        <v>10</v>
      </c>
      <c r="D22422" t="inlineStr">
        <is>
          <t>2023-TONYCLIF</t>
        </is>
      </c>
      <c r="E22422" t="inlineStr">
        <is>
          <t>Y31868</t>
        </is>
      </c>
      <c r="F22422" t="inlineStr">
        <is>
          <t>WR</t>
        </is>
      </c>
      <c r="G22422" t="inlineStr">
        <is>
          <t>Yes</t>
        </is>
      </c>
      <c r="H22422" t="n">
        <v>13.9</v>
      </c>
    </row>
    <row r="22423">
      <c r="A22423" t="inlineStr">
        <is>
          <t>2023-W10-2023-TONYCLIF-Y40055</t>
        </is>
      </c>
      <c r="B22423" t="n">
        <v>2023</v>
      </c>
      <c r="C22423" t="n">
        <v>10</v>
      </c>
      <c r="D22423" t="inlineStr">
        <is>
          <t>2023-TONYCLIF</t>
        </is>
      </c>
      <c r="E22423" t="inlineStr">
        <is>
          <t>Y40055</t>
        </is>
      </c>
      <c r="F22423" t="inlineStr">
        <is>
          <t>RB</t>
        </is>
      </c>
      <c r="G22423" t="inlineStr">
        <is>
          <t>Yes</t>
        </is>
      </c>
      <c r="H22423" t="n">
        <v>17.3</v>
      </c>
    </row>
    <row r="22424">
      <c r="A22424" t="inlineStr">
        <is>
          <t>2023-W10-2023-TONYCLIF-Y31856</t>
        </is>
      </c>
      <c r="B22424" t="n">
        <v>2023</v>
      </c>
      <c r="C22424" t="n">
        <v>10</v>
      </c>
      <c r="D22424" t="inlineStr">
        <is>
          <t>2023-TONYCLIF</t>
        </is>
      </c>
      <c r="E22424" t="inlineStr">
        <is>
          <t>Y31856</t>
        </is>
      </c>
      <c r="F22424" t="inlineStr">
        <is>
          <t>RB</t>
        </is>
      </c>
      <c r="G22424" t="inlineStr">
        <is>
          <t>Yes</t>
        </is>
      </c>
      <c r="H22424" t="n">
        <v>11.7</v>
      </c>
    </row>
    <row r="22425">
      <c r="A22425" t="inlineStr">
        <is>
          <t>2023-W10-2023-TONYCLIF-Y40048</t>
        </is>
      </c>
      <c r="B22425" t="n">
        <v>2023</v>
      </c>
      <c r="C22425" t="n">
        <v>10</v>
      </c>
      <c r="D22425" t="inlineStr">
        <is>
          <t>2023-TONYCLIF</t>
        </is>
      </c>
      <c r="E22425" t="inlineStr">
        <is>
          <t>Y40048</t>
        </is>
      </c>
      <c r="F22425" t="inlineStr">
        <is>
          <t>TE</t>
        </is>
      </c>
      <c r="G22425" t="inlineStr">
        <is>
          <t>Yes</t>
        </is>
      </c>
      <c r="H22425" t="n">
        <v>13.6</v>
      </c>
    </row>
    <row r="22426">
      <c r="A22426" t="inlineStr">
        <is>
          <t>2023-W10-2023-TONYCLIF-Y40097</t>
        </is>
      </c>
      <c r="B22426" t="n">
        <v>2023</v>
      </c>
      <c r="C22426" t="n">
        <v>10</v>
      </c>
      <c r="D22426" t="inlineStr">
        <is>
          <t>2023-TONYCLIF</t>
        </is>
      </c>
      <c r="E22426" t="inlineStr">
        <is>
          <t>Y40097</t>
        </is>
      </c>
      <c r="F22426" t="inlineStr">
        <is>
          <t>W/R/T FLEX</t>
        </is>
      </c>
      <c r="G22426" t="inlineStr">
        <is>
          <t>Yes</t>
        </is>
      </c>
      <c r="H22426" t="n">
        <v>16.35</v>
      </c>
    </row>
    <row r="22427">
      <c r="A22427" t="inlineStr">
        <is>
          <t>2023-W10-2023-TONYCLIF-Y31137</t>
        </is>
      </c>
      <c r="B22427" t="n">
        <v>2023</v>
      </c>
      <c r="C22427" t="n">
        <v>10</v>
      </c>
      <c r="D22427" t="inlineStr">
        <is>
          <t>2023-TONYCLIF</t>
        </is>
      </c>
      <c r="E22427" t="inlineStr">
        <is>
          <t>Y31137</t>
        </is>
      </c>
      <c r="F22427" t="inlineStr">
        <is>
          <t>K</t>
        </is>
      </c>
      <c r="G22427" t="inlineStr">
        <is>
          <t>Yes</t>
        </is>
      </c>
      <c r="H22427" t="n">
        <v>14</v>
      </c>
    </row>
    <row r="22428">
      <c r="A22428" t="inlineStr">
        <is>
          <t>2023-W10-2023-TONYCLIF-Y-DEF:la-chargers</t>
        </is>
      </c>
      <c r="B22428" t="n">
        <v>2023</v>
      </c>
      <c r="C22428" t="n">
        <v>10</v>
      </c>
      <c r="D22428" t="inlineStr">
        <is>
          <t>2023-TONYCLIF</t>
        </is>
      </c>
      <c r="E22428" t="inlineStr">
        <is>
          <t>Y-DEF:la-chargers</t>
        </is>
      </c>
      <c r="F22428" t="inlineStr">
        <is>
          <t>DST</t>
        </is>
      </c>
      <c r="G22428" t="inlineStr">
        <is>
          <t>Yes</t>
        </is>
      </c>
      <c r="H22428" t="n">
        <v>-2.33</v>
      </c>
    </row>
    <row r="22429">
      <c r="A22429" t="inlineStr">
        <is>
          <t>2023-W10-2023-TONYCLIF-Y29281</t>
        </is>
      </c>
      <c r="B22429" t="n">
        <v>2023</v>
      </c>
      <c r="C22429" t="n">
        <v>10</v>
      </c>
      <c r="D22429" t="inlineStr">
        <is>
          <t>2023-TONYCLIF</t>
        </is>
      </c>
      <c r="E22429" t="inlineStr">
        <is>
          <t>Y29281</t>
        </is>
      </c>
      <c r="F22429" t="inlineStr">
        <is>
          <t>BN</t>
        </is>
      </c>
      <c r="G22429" t="inlineStr">
        <is>
          <t>No</t>
        </is>
      </c>
      <c r="H22429" t="n">
        <v>1.4</v>
      </c>
    </row>
    <row r="22430">
      <c r="A22430" t="inlineStr">
        <is>
          <t>2023-W10-2023-TONYCLIF-Y31019</t>
        </is>
      </c>
      <c r="B22430" t="n">
        <v>2023</v>
      </c>
      <c r="C22430" t="n">
        <v>10</v>
      </c>
      <c r="D22430" t="inlineStr">
        <is>
          <t>2023-TONYCLIF</t>
        </is>
      </c>
      <c r="E22430" t="inlineStr">
        <is>
          <t>Y31019</t>
        </is>
      </c>
      <c r="F22430" t="inlineStr">
        <is>
          <t>BN</t>
        </is>
      </c>
      <c r="G22430" t="inlineStr">
        <is>
          <t>No</t>
        </is>
      </c>
      <c r="H22430" t="n">
        <v>0</v>
      </c>
    </row>
    <row r="22431">
      <c r="A22431" t="inlineStr">
        <is>
          <t>2023-W10-2023-TONYCLIF-Y34218</t>
        </is>
      </c>
      <c r="B22431" t="n">
        <v>2023</v>
      </c>
      <c r="C22431" t="n">
        <v>10</v>
      </c>
      <c r="D22431" t="inlineStr">
        <is>
          <t>2023-TONYCLIF</t>
        </is>
      </c>
      <c r="E22431" t="inlineStr">
        <is>
          <t>Y34218</t>
        </is>
      </c>
      <c r="F22431" t="inlineStr">
        <is>
          <t>BN</t>
        </is>
      </c>
      <c r="G22431" t="inlineStr">
        <is>
          <t>No</t>
        </is>
      </c>
      <c r="H22431" t="n">
        <v>31.84</v>
      </c>
    </row>
    <row r="22432">
      <c r="A22432" t="inlineStr">
        <is>
          <t>2023-W10-2023-TONYCLIF-Y33582</t>
        </is>
      </c>
      <c r="B22432" t="n">
        <v>2023</v>
      </c>
      <c r="C22432" t="n">
        <v>10</v>
      </c>
      <c r="D22432" t="inlineStr">
        <is>
          <t>2023-TONYCLIF</t>
        </is>
      </c>
      <c r="E22432" t="inlineStr">
        <is>
          <t>Y33582</t>
        </is>
      </c>
      <c r="F22432" t="inlineStr">
        <is>
          <t>BN</t>
        </is>
      </c>
      <c r="G22432" t="inlineStr">
        <is>
          <t>No</t>
        </is>
      </c>
      <c r="H22432" t="n">
        <v>2.3</v>
      </c>
    </row>
    <row r="22433">
      <c r="A22433" t="inlineStr">
        <is>
          <t>2023-W10-2023-TONYCLIF-Y40051</t>
        </is>
      </c>
      <c r="B22433" t="n">
        <v>2023</v>
      </c>
      <c r="C22433" t="n">
        <v>10</v>
      </c>
      <c r="D22433" t="inlineStr">
        <is>
          <t>2023-TONYCLIF</t>
        </is>
      </c>
      <c r="E22433" t="inlineStr">
        <is>
          <t>Y40051</t>
        </is>
      </c>
      <c r="F22433" t="inlineStr">
        <is>
          <t>BN</t>
        </is>
      </c>
      <c r="G22433" t="inlineStr">
        <is>
          <t>No</t>
        </is>
      </c>
      <c r="H22433" t="n">
        <v>11.4</v>
      </c>
    </row>
    <row r="22434">
      <c r="A22434" t="inlineStr">
        <is>
          <t>2023-W10-2023-TONYCLIF-Y-DEF:jacksonville</t>
        </is>
      </c>
      <c r="B22434" t="n">
        <v>2023</v>
      </c>
      <c r="C22434" t="n">
        <v>10</v>
      </c>
      <c r="D22434" t="inlineStr">
        <is>
          <t>2023-TONYCLIF</t>
        </is>
      </c>
      <c r="E22434" t="inlineStr">
        <is>
          <t>Y-DEF:jacksonville</t>
        </is>
      </c>
      <c r="F22434" t="inlineStr">
        <is>
          <t>BN</t>
        </is>
      </c>
      <c r="G22434" t="inlineStr">
        <is>
          <t>No</t>
        </is>
      </c>
      <c r="H22434" t="n">
        <v>4.23</v>
      </c>
    </row>
    <row r="22435">
      <c r="A22435" t="inlineStr">
        <is>
          <t>2023-W11-2023-JCHAPS-Y40030</t>
        </is>
      </c>
      <c r="B22435" t="n">
        <v>2023</v>
      </c>
      <c r="C22435" t="n">
        <v>11</v>
      </c>
      <c r="D22435" t="inlineStr">
        <is>
          <t>2023-JCHAPS</t>
        </is>
      </c>
      <c r="E22435" t="inlineStr">
        <is>
          <t>Y40030</t>
        </is>
      </c>
      <c r="F22435" t="inlineStr">
        <is>
          <t>QB</t>
        </is>
      </c>
      <c r="G22435" t="inlineStr">
        <is>
          <t>Yes</t>
        </is>
      </c>
      <c r="H22435" t="n">
        <v>24.34</v>
      </c>
    </row>
    <row r="22436">
      <c r="A22436" t="inlineStr">
        <is>
          <t>2023-W11-2023-JCHAPS-Y31857</t>
        </is>
      </c>
      <c r="B22436" t="n">
        <v>2023</v>
      </c>
      <c r="C22436" t="n">
        <v>11</v>
      </c>
      <c r="D22436" t="inlineStr">
        <is>
          <t>2023-JCHAPS</t>
        </is>
      </c>
      <c r="E22436" t="inlineStr">
        <is>
          <t>Y31857</t>
        </is>
      </c>
      <c r="F22436" t="inlineStr">
        <is>
          <t>WR</t>
        </is>
      </c>
      <c r="G22436" t="inlineStr">
        <is>
          <t>Yes</t>
        </is>
      </c>
      <c r="H22436" t="n">
        <v>2.2</v>
      </c>
    </row>
    <row r="22437">
      <c r="A22437" t="inlineStr">
        <is>
          <t>2023-W11-2023-JCHAPS-Y33965</t>
        </is>
      </c>
      <c r="B22437" t="n">
        <v>2023</v>
      </c>
      <c r="C22437" t="n">
        <v>11</v>
      </c>
      <c r="D22437" t="inlineStr">
        <is>
          <t>2023-JCHAPS</t>
        </is>
      </c>
      <c r="E22437" t="inlineStr">
        <is>
          <t>Y33965</t>
        </is>
      </c>
      <c r="F22437" t="inlineStr">
        <is>
          <t>WR</t>
        </is>
      </c>
      <c r="G22437" t="inlineStr">
        <is>
          <t>Yes</t>
        </is>
      </c>
      <c r="H22437" t="n">
        <v>-0.1</v>
      </c>
    </row>
    <row r="22438">
      <c r="A22438" t="inlineStr">
        <is>
          <t>2023-W11-2023-JCHAPS-Y34207</t>
        </is>
      </c>
      <c r="B22438" t="n">
        <v>2023</v>
      </c>
      <c r="C22438" t="n">
        <v>11</v>
      </c>
      <c r="D22438" t="inlineStr">
        <is>
          <t>2023-JCHAPS</t>
        </is>
      </c>
      <c r="E22438" t="inlineStr">
        <is>
          <t>Y34207</t>
        </is>
      </c>
      <c r="F22438" t="inlineStr">
        <is>
          <t>RB</t>
        </is>
      </c>
      <c r="G22438" t="inlineStr">
        <is>
          <t>Yes</t>
        </is>
      </c>
      <c r="H22438" t="n">
        <v>9.6</v>
      </c>
    </row>
    <row r="22439">
      <c r="A22439" t="inlineStr">
        <is>
          <t>2023-W11-2023-JCHAPS-Y33605</t>
        </is>
      </c>
      <c r="B22439" t="n">
        <v>2023</v>
      </c>
      <c r="C22439" t="n">
        <v>11</v>
      </c>
      <c r="D22439" t="inlineStr">
        <is>
          <t>2023-JCHAPS</t>
        </is>
      </c>
      <c r="E22439" t="inlineStr">
        <is>
          <t>Y33605</t>
        </is>
      </c>
      <c r="F22439" t="inlineStr">
        <is>
          <t>RB</t>
        </is>
      </c>
      <c r="G22439" t="inlineStr">
        <is>
          <t>Yes</t>
        </is>
      </c>
      <c r="H22439" t="n">
        <v>5.1</v>
      </c>
    </row>
    <row r="22440">
      <c r="A22440" t="inlineStr">
        <is>
          <t>2023-W11-2023-JCHAPS-Y40074</t>
        </is>
      </c>
      <c r="B22440" t="n">
        <v>2023</v>
      </c>
      <c r="C22440" t="n">
        <v>11</v>
      </c>
      <c r="D22440" t="inlineStr">
        <is>
          <t>2023-JCHAPS</t>
        </is>
      </c>
      <c r="E22440" t="inlineStr">
        <is>
          <t>Y40074</t>
        </is>
      </c>
      <c r="F22440" t="inlineStr">
        <is>
          <t>TE</t>
        </is>
      </c>
      <c r="G22440" t="inlineStr">
        <is>
          <t>Yes</t>
        </is>
      </c>
      <c r="H22440" t="n">
        <v>4.8</v>
      </c>
    </row>
    <row r="22441">
      <c r="A22441" t="inlineStr">
        <is>
          <t>2023-W11-2023-JCHAPS-Y33398</t>
        </is>
      </c>
      <c r="B22441" t="n">
        <v>2023</v>
      </c>
      <c r="C22441" t="n">
        <v>11</v>
      </c>
      <c r="D22441" t="inlineStr">
        <is>
          <t>2023-JCHAPS</t>
        </is>
      </c>
      <c r="E22441" t="inlineStr">
        <is>
          <t>Y33398</t>
        </is>
      </c>
      <c r="F22441" t="inlineStr">
        <is>
          <t>W/R/T FLEX</t>
        </is>
      </c>
      <c r="G22441" t="inlineStr">
        <is>
          <t>Yes</t>
        </is>
      </c>
      <c r="H22441" t="n">
        <v>12.9</v>
      </c>
    </row>
    <row r="22442">
      <c r="A22442" t="inlineStr">
        <is>
          <t>2023-W11-2023-JCHAPS-Y28378</t>
        </is>
      </c>
      <c r="B22442" t="n">
        <v>2023</v>
      </c>
      <c r="C22442" t="n">
        <v>11</v>
      </c>
      <c r="D22442" t="inlineStr">
        <is>
          <t>2023-JCHAPS</t>
        </is>
      </c>
      <c r="E22442" t="inlineStr">
        <is>
          <t>Y28378</t>
        </is>
      </c>
      <c r="F22442" t="inlineStr">
        <is>
          <t>K</t>
        </is>
      </c>
      <c r="G22442" t="inlineStr">
        <is>
          <t>Yes</t>
        </is>
      </c>
      <c r="H22442" t="n">
        <v>15</v>
      </c>
    </row>
    <row r="22443">
      <c r="A22443" t="inlineStr">
        <is>
          <t>2023-W11-2023-JCHAPS-Y-DEF:dallas</t>
        </is>
      </c>
      <c r="B22443" t="n">
        <v>2023</v>
      </c>
      <c r="C22443" t="n">
        <v>11</v>
      </c>
      <c r="D22443" t="inlineStr">
        <is>
          <t>2023-JCHAPS</t>
        </is>
      </c>
      <c r="E22443" t="inlineStr">
        <is>
          <t>Y-DEF:dallas</t>
        </is>
      </c>
      <c r="F22443" t="inlineStr">
        <is>
          <t>DST</t>
        </is>
      </c>
      <c r="G22443" t="inlineStr">
        <is>
          <t>Yes</t>
        </is>
      </c>
      <c r="H22443" t="n">
        <v>21.75</v>
      </c>
    </row>
    <row r="22444">
      <c r="A22444" t="inlineStr">
        <is>
          <t>2023-W11-2023-JCHAPS-Y40075</t>
        </is>
      </c>
      <c r="B22444" t="n">
        <v>2023</v>
      </c>
      <c r="C22444" t="n">
        <v>11</v>
      </c>
      <c r="D22444" t="inlineStr">
        <is>
          <t>2023-JCHAPS</t>
        </is>
      </c>
      <c r="E22444" t="inlineStr">
        <is>
          <t>Y40075</t>
        </is>
      </c>
      <c r="F22444" t="inlineStr">
        <is>
          <t>BN</t>
        </is>
      </c>
      <c r="G22444" t="inlineStr">
        <is>
          <t>No</t>
        </is>
      </c>
      <c r="H22444" t="n">
        <v>9.9</v>
      </c>
    </row>
    <row r="22445">
      <c r="A22445" t="inlineStr">
        <is>
          <t>2023-W11-2023-JCHAPS-Y28457</t>
        </is>
      </c>
      <c r="B22445" t="n">
        <v>2023</v>
      </c>
      <c r="C22445" t="n">
        <v>11</v>
      </c>
      <c r="D22445" t="inlineStr">
        <is>
          <t>2023-JCHAPS</t>
        </is>
      </c>
      <c r="E22445" t="inlineStr">
        <is>
          <t>Y28457</t>
        </is>
      </c>
      <c r="F22445" t="inlineStr">
        <is>
          <t>BN</t>
        </is>
      </c>
      <c r="G22445" t="inlineStr">
        <is>
          <t>No</t>
        </is>
      </c>
      <c r="H22445" t="n">
        <v>7.6</v>
      </c>
    </row>
    <row r="22446">
      <c r="A22446" t="inlineStr">
        <is>
          <t>2023-W11-2023-JCHAPS-Y30614</t>
        </is>
      </c>
      <c r="B22446" t="n">
        <v>2023</v>
      </c>
      <c r="C22446" t="n">
        <v>11</v>
      </c>
      <c r="D22446" t="inlineStr">
        <is>
          <t>2023-JCHAPS</t>
        </is>
      </c>
      <c r="E22446" t="inlineStr">
        <is>
          <t>Y30614</t>
        </is>
      </c>
      <c r="F22446" t="inlineStr">
        <is>
          <t>BN</t>
        </is>
      </c>
      <c r="G22446" t="inlineStr">
        <is>
          <t>No</t>
        </is>
      </c>
      <c r="H22446" t="n">
        <v>0</v>
      </c>
    </row>
    <row r="22447">
      <c r="A22447" t="inlineStr">
        <is>
          <t>2023-W11-2023-JCHAPS-Y32756</t>
        </is>
      </c>
      <c r="B22447" t="n">
        <v>2023</v>
      </c>
      <c r="C22447" t="n">
        <v>11</v>
      </c>
      <c r="D22447" t="inlineStr">
        <is>
          <t>2023-JCHAPS</t>
        </is>
      </c>
      <c r="E22447" t="inlineStr">
        <is>
          <t>Y32756</t>
        </is>
      </c>
      <c r="F22447" t="inlineStr">
        <is>
          <t>BN</t>
        </is>
      </c>
      <c r="G22447" t="inlineStr">
        <is>
          <t>No</t>
        </is>
      </c>
      <c r="H22447" t="n">
        <v>0</v>
      </c>
    </row>
    <row r="22448">
      <c r="A22448" t="inlineStr">
        <is>
          <t>2023-W11-2023-JCHAPS-Y33100</t>
        </is>
      </c>
      <c r="B22448" t="n">
        <v>2023</v>
      </c>
      <c r="C22448" t="n">
        <v>11</v>
      </c>
      <c r="D22448" t="inlineStr">
        <is>
          <t>2023-JCHAPS</t>
        </is>
      </c>
      <c r="E22448" t="inlineStr">
        <is>
          <t>Y33100</t>
        </is>
      </c>
      <c r="F22448" t="inlineStr">
        <is>
          <t>BN</t>
        </is>
      </c>
      <c r="G22448" t="inlineStr">
        <is>
          <t>No</t>
        </is>
      </c>
      <c r="H22448" t="n">
        <v>3</v>
      </c>
    </row>
    <row r="22449">
      <c r="A22449" t="inlineStr">
        <is>
          <t>2023-W11-2023-JCHAPS-Y32702</t>
        </is>
      </c>
      <c r="B22449" t="n">
        <v>2023</v>
      </c>
      <c r="C22449" t="n">
        <v>11</v>
      </c>
      <c r="D22449" t="inlineStr">
        <is>
          <t>2023-JCHAPS</t>
        </is>
      </c>
      <c r="E22449" t="inlineStr">
        <is>
          <t>Y32702</t>
        </is>
      </c>
      <c r="F22449" t="inlineStr">
        <is>
          <t>BN</t>
        </is>
      </c>
      <c r="G22449" t="inlineStr">
        <is>
          <t>No</t>
        </is>
      </c>
      <c r="H22449" t="n">
        <v>2</v>
      </c>
    </row>
    <row r="22450">
      <c r="A22450" t="inlineStr">
        <is>
          <t>2023-W11-2023-JCHAPS-Y31394</t>
        </is>
      </c>
      <c r="B22450" t="n">
        <v>2023</v>
      </c>
      <c r="C22450" t="n">
        <v>11</v>
      </c>
      <c r="D22450" t="inlineStr">
        <is>
          <t>2023-JCHAPS</t>
        </is>
      </c>
      <c r="E22450" t="inlineStr">
        <is>
          <t>Y31394</t>
        </is>
      </c>
      <c r="F22450" t="inlineStr">
        <is>
          <t>IR</t>
        </is>
      </c>
      <c r="G22450" t="inlineStr">
        <is>
          <t>No</t>
        </is>
      </c>
      <c r="H22450" t="n">
        <v>0</v>
      </c>
    </row>
    <row r="22451">
      <c r="A22451" t="inlineStr">
        <is>
          <t>2023-W11-2023-TONYCLIF-Y31002</t>
        </is>
      </c>
      <c r="B22451" t="n">
        <v>2023</v>
      </c>
      <c r="C22451" t="n">
        <v>11</v>
      </c>
      <c r="D22451" t="inlineStr">
        <is>
          <t>2023-TONYCLIF</t>
        </is>
      </c>
      <c r="E22451" t="inlineStr">
        <is>
          <t>Y31002</t>
        </is>
      </c>
      <c r="F22451" t="inlineStr">
        <is>
          <t>QB</t>
        </is>
      </c>
      <c r="G22451" t="inlineStr">
        <is>
          <t>Yes</t>
        </is>
      </c>
      <c r="H22451" t="n">
        <v>27.96</v>
      </c>
    </row>
    <row r="22452">
      <c r="A22452" t="inlineStr">
        <is>
          <t>2023-W11-2023-TONYCLIF-Y31868</t>
        </is>
      </c>
      <c r="B22452" t="n">
        <v>2023</v>
      </c>
      <c r="C22452" t="n">
        <v>11</v>
      </c>
      <c r="D22452" t="inlineStr">
        <is>
          <t>2023-TONYCLIF</t>
        </is>
      </c>
      <c r="E22452" t="inlineStr">
        <is>
          <t>Y31868</t>
        </is>
      </c>
      <c r="F22452" t="inlineStr">
        <is>
          <t>WR</t>
        </is>
      </c>
      <c r="G22452" t="inlineStr">
        <is>
          <t>Yes</t>
        </is>
      </c>
      <c r="H22452" t="n">
        <v>7.7</v>
      </c>
    </row>
    <row r="22453">
      <c r="A22453" t="inlineStr">
        <is>
          <t>2023-W11-2023-TONYCLIF-Y40051</t>
        </is>
      </c>
      <c r="B22453" t="n">
        <v>2023</v>
      </c>
      <c r="C22453" t="n">
        <v>11</v>
      </c>
      <c r="D22453" t="inlineStr">
        <is>
          <t>2023-TONYCLIF</t>
        </is>
      </c>
      <c r="E22453" t="inlineStr">
        <is>
          <t>Y40051</t>
        </is>
      </c>
      <c r="F22453" t="inlineStr">
        <is>
          <t>WR</t>
        </is>
      </c>
      <c r="G22453" t="inlineStr">
        <is>
          <t>Yes</t>
        </is>
      </c>
      <c r="H22453" t="n">
        <v>3.1</v>
      </c>
    </row>
    <row r="22454">
      <c r="A22454" t="inlineStr">
        <is>
          <t>2023-W11-2023-TONYCLIF-Y31856</t>
        </is>
      </c>
      <c r="B22454" t="n">
        <v>2023</v>
      </c>
      <c r="C22454" t="n">
        <v>11</v>
      </c>
      <c r="D22454" t="inlineStr">
        <is>
          <t>2023-TONYCLIF</t>
        </is>
      </c>
      <c r="E22454" t="inlineStr">
        <is>
          <t>Y31856</t>
        </is>
      </c>
      <c r="F22454" t="inlineStr">
        <is>
          <t>RB</t>
        </is>
      </c>
      <c r="G22454" t="inlineStr">
        <is>
          <t>Yes</t>
        </is>
      </c>
      <c r="H22454" t="n">
        <v>5.6</v>
      </c>
    </row>
    <row r="22455">
      <c r="A22455" t="inlineStr">
        <is>
          <t>2023-W11-2023-TONYCLIF-Y31041</t>
        </is>
      </c>
      <c r="B22455" t="n">
        <v>2023</v>
      </c>
      <c r="C22455" t="n">
        <v>11</v>
      </c>
      <c r="D22455" t="inlineStr">
        <is>
          <t>2023-TONYCLIF</t>
        </is>
      </c>
      <c r="E22455" t="inlineStr">
        <is>
          <t>Y31041</t>
        </is>
      </c>
      <c r="F22455" t="inlineStr">
        <is>
          <t>RB</t>
        </is>
      </c>
      <c r="G22455" t="inlineStr">
        <is>
          <t>Yes</t>
        </is>
      </c>
      <c r="H22455" t="n">
        <v>7.3</v>
      </c>
    </row>
    <row r="22456">
      <c r="A22456" t="inlineStr">
        <is>
          <t>2023-W11-2023-TONYCLIF-Y40048</t>
        </is>
      </c>
      <c r="B22456" t="n">
        <v>2023</v>
      </c>
      <c r="C22456" t="n">
        <v>11</v>
      </c>
      <c r="D22456" t="inlineStr">
        <is>
          <t>2023-TONYCLIF</t>
        </is>
      </c>
      <c r="E22456" t="inlineStr">
        <is>
          <t>Y40048</t>
        </is>
      </c>
      <c r="F22456" t="inlineStr">
        <is>
          <t>TE</t>
        </is>
      </c>
      <c r="G22456" t="inlineStr">
        <is>
          <t>Yes</t>
        </is>
      </c>
      <c r="H22456" t="n">
        <v>7.6</v>
      </c>
    </row>
    <row r="22457">
      <c r="A22457" t="inlineStr">
        <is>
          <t>2023-W11-2023-TONYCLIF-Y40097</t>
        </is>
      </c>
      <c r="B22457" t="n">
        <v>2023</v>
      </c>
      <c r="C22457" t="n">
        <v>11</v>
      </c>
      <c r="D22457" t="inlineStr">
        <is>
          <t>2023-TONYCLIF</t>
        </is>
      </c>
      <c r="E22457" t="inlineStr">
        <is>
          <t>Y40097</t>
        </is>
      </c>
      <c r="F22457" t="inlineStr">
        <is>
          <t>W/R/T FLEX</t>
        </is>
      </c>
      <c r="G22457" t="inlineStr">
        <is>
          <t>Yes</t>
        </is>
      </c>
      <c r="H22457" t="n">
        <v>26.9</v>
      </c>
    </row>
    <row r="22458">
      <c r="A22458" t="inlineStr">
        <is>
          <t>2023-W11-2023-TONYCLIF-Y31137</t>
        </is>
      </c>
      <c r="B22458" t="n">
        <v>2023</v>
      </c>
      <c r="C22458" t="n">
        <v>11</v>
      </c>
      <c r="D22458" t="inlineStr">
        <is>
          <t>2023-TONYCLIF</t>
        </is>
      </c>
      <c r="E22458" t="inlineStr">
        <is>
          <t>Y31137</t>
        </is>
      </c>
      <c r="F22458" t="inlineStr">
        <is>
          <t>K</t>
        </is>
      </c>
      <c r="G22458" t="inlineStr">
        <is>
          <t>Yes</t>
        </is>
      </c>
      <c r="H22458" t="n">
        <v>8</v>
      </c>
    </row>
    <row r="22459">
      <c r="A22459" t="inlineStr">
        <is>
          <t>2023-W11-2023-TONYCLIF-Y-DEF:jacksonville</t>
        </is>
      </c>
      <c r="B22459" t="n">
        <v>2023</v>
      </c>
      <c r="C22459" t="n">
        <v>11</v>
      </c>
      <c r="D22459" t="inlineStr">
        <is>
          <t>2023-TONYCLIF</t>
        </is>
      </c>
      <c r="E22459" t="inlineStr">
        <is>
          <t>Y-DEF:jacksonville</t>
        </is>
      </c>
      <c r="F22459" t="inlineStr">
        <is>
          <t>DST</t>
        </is>
      </c>
      <c r="G22459" t="inlineStr">
        <is>
          <t>Yes</t>
        </is>
      </c>
      <c r="H22459" t="n">
        <v>8.199999999999999</v>
      </c>
    </row>
    <row r="22460">
      <c r="A22460" t="inlineStr">
        <is>
          <t>2023-W11-2023-TONYCLIF-Y32231</t>
        </is>
      </c>
      <c r="B22460" t="n">
        <v>2023</v>
      </c>
      <c r="C22460" t="n">
        <v>11</v>
      </c>
      <c r="D22460" t="inlineStr">
        <is>
          <t>2023-TONYCLIF</t>
        </is>
      </c>
      <c r="E22460" t="inlineStr">
        <is>
          <t>Y32231</t>
        </is>
      </c>
      <c r="F22460" t="inlineStr">
        <is>
          <t>BN</t>
        </is>
      </c>
      <c r="G22460" t="inlineStr">
        <is>
          <t>No</t>
        </is>
      </c>
      <c r="H22460" t="n">
        <v>6.9</v>
      </c>
    </row>
    <row r="22461">
      <c r="A22461" t="inlineStr">
        <is>
          <t>2023-W11-2023-TONYCLIF-Y40055</t>
        </is>
      </c>
      <c r="B22461" t="n">
        <v>2023</v>
      </c>
      <c r="C22461" t="n">
        <v>11</v>
      </c>
      <c r="D22461" t="inlineStr">
        <is>
          <t>2023-TONYCLIF</t>
        </is>
      </c>
      <c r="E22461" t="inlineStr">
        <is>
          <t>Y40055</t>
        </is>
      </c>
      <c r="F22461" t="inlineStr">
        <is>
          <t>BN</t>
        </is>
      </c>
      <c r="G22461" t="inlineStr">
        <is>
          <t>No</t>
        </is>
      </c>
      <c r="H22461" t="n">
        <v>0</v>
      </c>
    </row>
    <row r="22462">
      <c r="A22462" t="inlineStr">
        <is>
          <t>2023-W11-2023-TONYCLIF-Y34218</t>
        </is>
      </c>
      <c r="B22462" t="n">
        <v>2023</v>
      </c>
      <c r="C22462" t="n">
        <v>11</v>
      </c>
      <c r="D22462" t="inlineStr">
        <is>
          <t>2023-TONYCLIF</t>
        </is>
      </c>
      <c r="E22462" t="inlineStr">
        <is>
          <t>Y34218</t>
        </is>
      </c>
      <c r="F22462" t="inlineStr">
        <is>
          <t>BN</t>
        </is>
      </c>
      <c r="G22462" t="inlineStr">
        <is>
          <t>No</t>
        </is>
      </c>
      <c r="H22462" t="n">
        <v>34.72</v>
      </c>
    </row>
    <row r="22463">
      <c r="A22463" t="inlineStr">
        <is>
          <t>2023-W11-2023-TONYCLIF-Y-DEF:la-chargers</t>
        </is>
      </c>
      <c r="B22463" t="n">
        <v>2023</v>
      </c>
      <c r="C22463" t="n">
        <v>11</v>
      </c>
      <c r="D22463" t="inlineStr">
        <is>
          <t>2023-TONYCLIF</t>
        </is>
      </c>
      <c r="E22463" t="inlineStr">
        <is>
          <t>Y-DEF:la-chargers</t>
        </is>
      </c>
      <c r="F22463" t="inlineStr">
        <is>
          <t>BN</t>
        </is>
      </c>
      <c r="G22463" t="inlineStr">
        <is>
          <t>No</t>
        </is>
      </c>
      <c r="H22463" t="n">
        <v>6.1</v>
      </c>
    </row>
    <row r="22464">
      <c r="A22464" t="inlineStr">
        <is>
          <t>2023-W11-2023-TONYCLIF-Y31019</t>
        </is>
      </c>
      <c r="B22464" t="n">
        <v>2023</v>
      </c>
      <c r="C22464" t="n">
        <v>11</v>
      </c>
      <c r="D22464" t="inlineStr">
        <is>
          <t>2023-TONYCLIF</t>
        </is>
      </c>
      <c r="E22464" t="inlineStr">
        <is>
          <t>Y31019</t>
        </is>
      </c>
      <c r="F22464" t="inlineStr">
        <is>
          <t>IR</t>
        </is>
      </c>
      <c r="G22464" t="inlineStr">
        <is>
          <t>No</t>
        </is>
      </c>
      <c r="H22464" t="n">
        <v>0</v>
      </c>
    </row>
    <row r="22465">
      <c r="A22465" t="inlineStr">
        <is>
          <t>2023-W11-2023-HUERO-Y25785</t>
        </is>
      </c>
      <c r="B22465" t="n">
        <v>2023</v>
      </c>
      <c r="C22465" t="n">
        <v>11</v>
      </c>
      <c r="D22465" t="inlineStr">
        <is>
          <t>2023-HUERO</t>
        </is>
      </c>
      <c r="E22465" t="inlineStr">
        <is>
          <t>Y25785</t>
        </is>
      </c>
      <c r="F22465" t="inlineStr">
        <is>
          <t>QB</t>
        </is>
      </c>
      <c r="G22465" t="inlineStr">
        <is>
          <t>Yes</t>
        </is>
      </c>
      <c r="H22465" t="n">
        <v>16.46</v>
      </c>
    </row>
    <row r="22466">
      <c r="A22466" t="inlineStr">
        <is>
          <t>2023-W11-2023-HUERO-Y32798</t>
        </is>
      </c>
      <c r="B22466" t="n">
        <v>2023</v>
      </c>
      <c r="C22466" t="n">
        <v>11</v>
      </c>
      <c r="D22466" t="inlineStr">
        <is>
          <t>2023-HUERO</t>
        </is>
      </c>
      <c r="E22466" t="inlineStr">
        <is>
          <t>Y32798</t>
        </is>
      </c>
      <c r="F22466" t="inlineStr">
        <is>
          <t>WR</t>
        </is>
      </c>
      <c r="G22466" t="inlineStr">
        <is>
          <t>Yes</t>
        </is>
      </c>
      <c r="H22466" t="n">
        <v>0</v>
      </c>
    </row>
    <row r="22467">
      <c r="A22467" t="inlineStr">
        <is>
          <t>2023-W11-2023-HUERO-Y33500</t>
        </is>
      </c>
      <c r="B22467" t="n">
        <v>2023</v>
      </c>
      <c r="C22467" t="n">
        <v>11</v>
      </c>
      <c r="D22467" t="inlineStr">
        <is>
          <t>2023-HUERO</t>
        </is>
      </c>
      <c r="E22467" t="inlineStr">
        <is>
          <t>Y33500</t>
        </is>
      </c>
      <c r="F22467" t="inlineStr">
        <is>
          <t>WR</t>
        </is>
      </c>
      <c r="G22467" t="inlineStr">
        <is>
          <t>Yes</t>
        </is>
      </c>
      <c r="H22467" t="n">
        <v>17.7</v>
      </c>
    </row>
    <row r="22468">
      <c r="A22468" t="inlineStr">
        <is>
          <t>2023-W11-2023-HUERO-Y34047</t>
        </is>
      </c>
      <c r="B22468" t="n">
        <v>2023</v>
      </c>
      <c r="C22468" t="n">
        <v>11</v>
      </c>
      <c r="D22468" t="inlineStr">
        <is>
          <t>2023-HUERO</t>
        </is>
      </c>
      <c r="E22468" t="inlineStr">
        <is>
          <t>Y34047</t>
        </is>
      </c>
      <c r="F22468" t="inlineStr">
        <is>
          <t>RB</t>
        </is>
      </c>
      <c r="G22468" t="inlineStr">
        <is>
          <t>Yes</t>
        </is>
      </c>
      <c r="H22468" t="n">
        <v>14.8</v>
      </c>
    </row>
    <row r="22469">
      <c r="A22469" t="inlineStr">
        <is>
          <t>2023-W11-2023-HUERO-Y34447</t>
        </is>
      </c>
      <c r="B22469" t="n">
        <v>2023</v>
      </c>
      <c r="C22469" t="n">
        <v>11</v>
      </c>
      <c r="D22469" t="inlineStr">
        <is>
          <t>2023-HUERO</t>
        </is>
      </c>
      <c r="E22469" t="inlineStr">
        <is>
          <t>Y34447</t>
        </is>
      </c>
      <c r="F22469" t="inlineStr">
        <is>
          <t>RB</t>
        </is>
      </c>
      <c r="G22469" t="inlineStr">
        <is>
          <t>Yes</t>
        </is>
      </c>
      <c r="H22469" t="n">
        <v>24</v>
      </c>
    </row>
    <row r="22470">
      <c r="A22470" t="inlineStr">
        <is>
          <t>2023-W11-2023-HUERO-Y26686</t>
        </is>
      </c>
      <c r="B22470" t="n">
        <v>2023</v>
      </c>
      <c r="C22470" t="n">
        <v>11</v>
      </c>
      <c r="D22470" t="inlineStr">
        <is>
          <t>2023-HUERO</t>
        </is>
      </c>
      <c r="E22470" t="inlineStr">
        <is>
          <t>Y26686</t>
        </is>
      </c>
      <c r="F22470" t="inlineStr">
        <is>
          <t>TE</t>
        </is>
      </c>
      <c r="G22470" t="inlineStr">
        <is>
          <t>Yes</t>
        </is>
      </c>
      <c r="H22470" t="n">
        <v>11.9</v>
      </c>
    </row>
    <row r="22471">
      <c r="A22471" t="inlineStr">
        <is>
          <t>2023-W11-2023-HUERO-Y33423</t>
        </is>
      </c>
      <c r="B22471" t="n">
        <v>2023</v>
      </c>
      <c r="C22471" t="n">
        <v>11</v>
      </c>
      <c r="D22471" t="inlineStr">
        <is>
          <t>2023-HUERO</t>
        </is>
      </c>
      <c r="E22471" t="inlineStr">
        <is>
          <t>Y33423</t>
        </is>
      </c>
      <c r="F22471" t="inlineStr">
        <is>
          <t>W/R/T FLEX</t>
        </is>
      </c>
      <c r="G22471" t="inlineStr">
        <is>
          <t>Yes</t>
        </is>
      </c>
      <c r="H22471" t="n">
        <v>6.3</v>
      </c>
    </row>
    <row r="22472">
      <c r="A22472" t="inlineStr">
        <is>
          <t>2023-W11-2023-HUERO-Y26800</t>
        </is>
      </c>
      <c r="B22472" t="n">
        <v>2023</v>
      </c>
      <c r="C22472" t="n">
        <v>11</v>
      </c>
      <c r="D22472" t="inlineStr">
        <is>
          <t>2023-HUERO</t>
        </is>
      </c>
      <c r="E22472" t="inlineStr">
        <is>
          <t>Y26800</t>
        </is>
      </c>
      <c r="F22472" t="inlineStr">
        <is>
          <t>K</t>
        </is>
      </c>
      <c r="G22472" t="inlineStr">
        <is>
          <t>Yes</t>
        </is>
      </c>
      <c r="H22472" t="n">
        <v>7</v>
      </c>
    </row>
    <row r="22473">
      <c r="A22473" t="inlineStr">
        <is>
          <t>2023-W11-2023-HUERO-Y-DEF:denver</t>
        </is>
      </c>
      <c r="B22473" t="n">
        <v>2023</v>
      </c>
      <c r="C22473" t="n">
        <v>11</v>
      </c>
      <c r="D22473" t="inlineStr">
        <is>
          <t>2023-HUERO</t>
        </is>
      </c>
      <c r="E22473" t="inlineStr">
        <is>
          <t>Y-DEF:denver</t>
        </is>
      </c>
      <c r="F22473" t="inlineStr">
        <is>
          <t>DST</t>
        </is>
      </c>
      <c r="G22473" t="inlineStr">
        <is>
          <t>Yes</t>
        </is>
      </c>
      <c r="H22473" t="n">
        <v>10</v>
      </c>
    </row>
    <row r="22474">
      <c r="A22474" t="inlineStr">
        <is>
          <t>2023-W11-2023-HUERO-Y33389</t>
        </is>
      </c>
      <c r="B22474" t="n">
        <v>2023</v>
      </c>
      <c r="C22474" t="n">
        <v>11</v>
      </c>
      <c r="D22474" t="inlineStr">
        <is>
          <t>2023-HUERO</t>
        </is>
      </c>
      <c r="E22474" t="inlineStr">
        <is>
          <t>Y33389</t>
        </is>
      </c>
      <c r="F22474" t="inlineStr">
        <is>
          <t>BN</t>
        </is>
      </c>
      <c r="G22474" t="inlineStr">
        <is>
          <t>No</t>
        </is>
      </c>
      <c r="H22474" t="n">
        <v>36.18</v>
      </c>
    </row>
    <row r="22475">
      <c r="A22475" t="inlineStr">
        <is>
          <t>2023-W11-2023-HUERO-Y33971</t>
        </is>
      </c>
      <c r="B22475" t="n">
        <v>2023</v>
      </c>
      <c r="C22475" t="n">
        <v>11</v>
      </c>
      <c r="D22475" t="inlineStr">
        <is>
          <t>2023-HUERO</t>
        </is>
      </c>
      <c r="E22475" t="inlineStr">
        <is>
          <t>Y33971</t>
        </is>
      </c>
      <c r="F22475" t="inlineStr">
        <is>
          <t>BN</t>
        </is>
      </c>
      <c r="G22475" t="inlineStr">
        <is>
          <t>No</t>
        </is>
      </c>
      <c r="H22475" t="n">
        <v>9.800000000000001</v>
      </c>
    </row>
    <row r="22476">
      <c r="A22476" t="inlineStr">
        <is>
          <t>2023-W11-2023-HUERO-Y40126</t>
        </is>
      </c>
      <c r="B22476" t="n">
        <v>2023</v>
      </c>
      <c r="C22476" t="n">
        <v>11</v>
      </c>
      <c r="D22476" t="inlineStr">
        <is>
          <t>2023-HUERO</t>
        </is>
      </c>
      <c r="E22476" t="inlineStr">
        <is>
          <t>Y40126</t>
        </is>
      </c>
      <c r="F22476" t="inlineStr">
        <is>
          <t>BN</t>
        </is>
      </c>
      <c r="G22476" t="inlineStr">
        <is>
          <t>No</t>
        </is>
      </c>
      <c r="H22476" t="n">
        <v>0</v>
      </c>
    </row>
    <row r="22477">
      <c r="A22477" t="inlineStr">
        <is>
          <t>2023-W11-2023-HUERO-Y32685</t>
        </is>
      </c>
      <c r="B22477" t="n">
        <v>2023</v>
      </c>
      <c r="C22477" t="n">
        <v>11</v>
      </c>
      <c r="D22477" t="inlineStr">
        <is>
          <t>2023-HUERO</t>
        </is>
      </c>
      <c r="E22477" t="inlineStr">
        <is>
          <t>Y32685</t>
        </is>
      </c>
      <c r="F22477" t="inlineStr">
        <is>
          <t>BN</t>
        </is>
      </c>
      <c r="G22477" t="inlineStr">
        <is>
          <t>No</t>
        </is>
      </c>
      <c r="H22477" t="n">
        <v>8.300000000000001</v>
      </c>
    </row>
    <row r="22478">
      <c r="A22478" t="inlineStr">
        <is>
          <t>2023-W11-2023-HUERO-Y40696</t>
        </is>
      </c>
      <c r="B22478" t="n">
        <v>2023</v>
      </c>
      <c r="C22478" t="n">
        <v>11</v>
      </c>
      <c r="D22478" t="inlineStr">
        <is>
          <t>2023-HUERO</t>
        </is>
      </c>
      <c r="E22478" t="inlineStr">
        <is>
          <t>Y40696</t>
        </is>
      </c>
      <c r="F22478" t="inlineStr">
        <is>
          <t>BN</t>
        </is>
      </c>
      <c r="G22478" t="inlineStr">
        <is>
          <t>No</t>
        </is>
      </c>
      <c r="H22478" t="n">
        <v>4</v>
      </c>
    </row>
    <row r="22479">
      <c r="A22479" t="inlineStr">
        <is>
          <t>2023-W11-2023-HUERO-Y27540</t>
        </is>
      </c>
      <c r="B22479" t="n">
        <v>2023</v>
      </c>
      <c r="C22479" t="n">
        <v>11</v>
      </c>
      <c r="D22479" t="inlineStr">
        <is>
          <t>2023-HUERO</t>
        </is>
      </c>
      <c r="E22479" t="inlineStr">
        <is>
          <t>Y27540</t>
        </is>
      </c>
      <c r="F22479" t="inlineStr">
        <is>
          <t>BN</t>
        </is>
      </c>
      <c r="G22479" t="inlineStr">
        <is>
          <t>No</t>
        </is>
      </c>
      <c r="H22479" t="n">
        <v>13.6</v>
      </c>
    </row>
    <row r="22480">
      <c r="A22480" t="inlineStr">
        <is>
          <t>2023-W11-2023-HUERO-Y32703</t>
        </is>
      </c>
      <c r="B22480" t="n">
        <v>2023</v>
      </c>
      <c r="C22480" t="n">
        <v>11</v>
      </c>
      <c r="D22480" t="inlineStr">
        <is>
          <t>2023-HUERO</t>
        </is>
      </c>
      <c r="E22480" t="inlineStr">
        <is>
          <t>Y32703</t>
        </is>
      </c>
      <c r="F22480" t="inlineStr">
        <is>
          <t>IR</t>
        </is>
      </c>
      <c r="G22480" t="inlineStr">
        <is>
          <t>No</t>
        </is>
      </c>
      <c r="H22480" t="n">
        <v>0</v>
      </c>
    </row>
    <row r="22481">
      <c r="A22481" t="inlineStr">
        <is>
          <t>2023-W11-2023-EMAN-Y32671</t>
        </is>
      </c>
      <c r="B22481" t="n">
        <v>2023</v>
      </c>
      <c r="C22481" t="n">
        <v>11</v>
      </c>
      <c r="D22481" t="inlineStr">
        <is>
          <t>2023-EMAN</t>
        </is>
      </c>
      <c r="E22481" t="inlineStr">
        <is>
          <t>Y32671</t>
        </is>
      </c>
      <c r="F22481" t="inlineStr">
        <is>
          <t>QB</t>
        </is>
      </c>
      <c r="G22481" t="inlineStr">
        <is>
          <t>Yes</t>
        </is>
      </c>
      <c r="H22481" t="n">
        <v>10.74</v>
      </c>
    </row>
    <row r="22482">
      <c r="A22482" t="inlineStr">
        <is>
          <t>2023-W11-2023-EMAN-Y30994</t>
        </is>
      </c>
      <c r="B22482" t="n">
        <v>2023</v>
      </c>
      <c r="C22482" t="n">
        <v>11</v>
      </c>
      <c r="D22482" t="inlineStr">
        <is>
          <t>2023-EMAN</t>
        </is>
      </c>
      <c r="E22482" t="inlineStr">
        <is>
          <t>Y30994</t>
        </is>
      </c>
      <c r="F22482" t="inlineStr">
        <is>
          <t>WR</t>
        </is>
      </c>
      <c r="G22482" t="inlineStr">
        <is>
          <t>Yes</t>
        </is>
      </c>
      <c r="H22482" t="n">
        <v>19.1</v>
      </c>
    </row>
    <row r="22483">
      <c r="A22483" t="inlineStr">
        <is>
          <t>2023-W11-2023-EMAN-Y31017</t>
        </is>
      </c>
      <c r="B22483" t="n">
        <v>2023</v>
      </c>
      <c r="C22483" t="n">
        <v>11</v>
      </c>
      <c r="D22483" t="inlineStr">
        <is>
          <t>2023-EMAN</t>
        </is>
      </c>
      <c r="E22483" t="inlineStr">
        <is>
          <t>Y31017</t>
        </is>
      </c>
      <c r="F22483" t="inlineStr">
        <is>
          <t>WR</t>
        </is>
      </c>
      <c r="G22483" t="inlineStr">
        <is>
          <t>Yes</t>
        </is>
      </c>
      <c r="H22483" t="n">
        <v>6.3</v>
      </c>
    </row>
    <row r="22484">
      <c r="A22484" t="inlineStr">
        <is>
          <t>2023-W11-2023-EMAN-Y33991</t>
        </is>
      </c>
      <c r="B22484" t="n">
        <v>2023</v>
      </c>
      <c r="C22484" t="n">
        <v>11</v>
      </c>
      <c r="D22484" t="inlineStr">
        <is>
          <t>2023-EMAN</t>
        </is>
      </c>
      <c r="E22484" t="inlineStr">
        <is>
          <t>Y33991</t>
        </is>
      </c>
      <c r="F22484" t="inlineStr">
        <is>
          <t>RB</t>
        </is>
      </c>
      <c r="G22484" t="inlineStr">
        <is>
          <t>Yes</t>
        </is>
      </c>
      <c r="H22484" t="n">
        <v>15.8</v>
      </c>
    </row>
    <row r="22485">
      <c r="A22485" t="inlineStr">
        <is>
          <t>2023-W11-2023-EMAN-Y34054</t>
        </is>
      </c>
      <c r="B22485" t="n">
        <v>2023</v>
      </c>
      <c r="C22485" t="n">
        <v>11</v>
      </c>
      <c r="D22485" t="inlineStr">
        <is>
          <t>2023-EMAN</t>
        </is>
      </c>
      <c r="E22485" t="inlineStr">
        <is>
          <t>Y34054</t>
        </is>
      </c>
      <c r="F22485" t="inlineStr">
        <is>
          <t>RB</t>
        </is>
      </c>
      <c r="G22485" t="inlineStr">
        <is>
          <t>Yes</t>
        </is>
      </c>
      <c r="H22485" t="n">
        <v>16.7</v>
      </c>
    </row>
    <row r="22486">
      <c r="A22486" t="inlineStr">
        <is>
          <t>2023-W11-2023-EMAN-Y30136</t>
        </is>
      </c>
      <c r="B22486" t="n">
        <v>2023</v>
      </c>
      <c r="C22486" t="n">
        <v>11</v>
      </c>
      <c r="D22486" t="inlineStr">
        <is>
          <t>2023-EMAN</t>
        </is>
      </c>
      <c r="E22486" t="inlineStr">
        <is>
          <t>Y30136</t>
        </is>
      </c>
      <c r="F22486" t="inlineStr">
        <is>
          <t>TE</t>
        </is>
      </c>
      <c r="G22486" t="inlineStr">
        <is>
          <t>Yes</t>
        </is>
      </c>
      <c r="H22486" t="n">
        <v>4.9</v>
      </c>
    </row>
    <row r="22487">
      <c r="A22487" t="inlineStr">
        <is>
          <t>2023-W11-2023-EMAN-Y33412</t>
        </is>
      </c>
      <c r="B22487" t="n">
        <v>2023</v>
      </c>
      <c r="C22487" t="n">
        <v>11</v>
      </c>
      <c r="D22487" t="inlineStr">
        <is>
          <t>2023-EMAN</t>
        </is>
      </c>
      <c r="E22487" t="inlineStr">
        <is>
          <t>Y33412</t>
        </is>
      </c>
      <c r="F22487" t="inlineStr">
        <is>
          <t>W/R/T FLEX</t>
        </is>
      </c>
      <c r="G22487" t="inlineStr">
        <is>
          <t>Yes</t>
        </is>
      </c>
      <c r="H22487" t="n">
        <v>4.1</v>
      </c>
    </row>
    <row r="22488">
      <c r="A22488" t="inlineStr">
        <is>
          <t>2023-W11-2023-EMAN-Y33537</t>
        </is>
      </c>
      <c r="B22488" t="n">
        <v>2023</v>
      </c>
      <c r="C22488" t="n">
        <v>11</v>
      </c>
      <c r="D22488" t="inlineStr">
        <is>
          <t>2023-EMAN</t>
        </is>
      </c>
      <c r="E22488" t="inlineStr">
        <is>
          <t>Y33537</t>
        </is>
      </c>
      <c r="F22488" t="inlineStr">
        <is>
          <t>K</t>
        </is>
      </c>
      <c r="G22488" t="inlineStr">
        <is>
          <t>Yes</t>
        </is>
      </c>
      <c r="H22488" t="n">
        <v>10</v>
      </c>
    </row>
    <row r="22489">
      <c r="A22489" t="inlineStr">
        <is>
          <t>2023-W11-2023-EMAN-Y-DEF:pittsburgh</t>
        </is>
      </c>
      <c r="B22489" t="n">
        <v>2023</v>
      </c>
      <c r="C22489" t="n">
        <v>11</v>
      </c>
      <c r="D22489" t="inlineStr">
        <is>
          <t>2023-EMAN</t>
        </is>
      </c>
      <c r="E22489" t="inlineStr">
        <is>
          <t>Y-DEF:pittsburgh</t>
        </is>
      </c>
      <c r="F22489" t="inlineStr">
        <is>
          <t>DST</t>
        </is>
      </c>
      <c r="G22489" t="inlineStr">
        <is>
          <t>Yes</t>
        </is>
      </c>
      <c r="H22489" t="n">
        <v>9.529999999999999</v>
      </c>
    </row>
    <row r="22490">
      <c r="A22490" t="inlineStr">
        <is>
          <t>2023-W11-2023-EMAN-Y40222</t>
        </is>
      </c>
      <c r="B22490" t="n">
        <v>2023</v>
      </c>
      <c r="C22490" t="n">
        <v>11</v>
      </c>
      <c r="D22490" t="inlineStr">
        <is>
          <t>2023-EMAN</t>
        </is>
      </c>
      <c r="E22490" t="inlineStr">
        <is>
          <t>Y40222</t>
        </is>
      </c>
      <c r="F22490" t="inlineStr">
        <is>
          <t>BN</t>
        </is>
      </c>
      <c r="G22490" t="inlineStr">
        <is>
          <t>No</t>
        </is>
      </c>
      <c r="H22490" t="n">
        <v>0</v>
      </c>
    </row>
    <row r="22491">
      <c r="A22491" t="inlineStr">
        <is>
          <t>2023-W11-2023-EMAN-Y30142</t>
        </is>
      </c>
      <c r="B22491" t="n">
        <v>2023</v>
      </c>
      <c r="C22491" t="n">
        <v>11</v>
      </c>
      <c r="D22491" t="inlineStr">
        <is>
          <t>2023-EMAN</t>
        </is>
      </c>
      <c r="E22491" t="inlineStr">
        <is>
          <t>Y30142</t>
        </is>
      </c>
      <c r="F22491" t="inlineStr">
        <is>
          <t>BN</t>
        </is>
      </c>
      <c r="G22491" t="inlineStr">
        <is>
          <t>No</t>
        </is>
      </c>
      <c r="H22491" t="n">
        <v>9.1</v>
      </c>
    </row>
    <row r="22492">
      <c r="A22492" t="inlineStr">
        <is>
          <t>2023-W11-2023-EMAN-Y32723</t>
        </is>
      </c>
      <c r="B22492" t="n">
        <v>2023</v>
      </c>
      <c r="C22492" t="n">
        <v>11</v>
      </c>
      <c r="D22492" t="inlineStr">
        <is>
          <t>2023-EMAN</t>
        </is>
      </c>
      <c r="E22492" t="inlineStr">
        <is>
          <t>Y32723</t>
        </is>
      </c>
      <c r="F22492" t="inlineStr">
        <is>
          <t>BN</t>
        </is>
      </c>
      <c r="G22492" t="inlineStr">
        <is>
          <t>No</t>
        </is>
      </c>
      <c r="H22492" t="n">
        <v>19.9</v>
      </c>
    </row>
    <row r="22493">
      <c r="A22493" t="inlineStr">
        <is>
          <t>2023-W11-2023-EMAN-Y27548</t>
        </is>
      </c>
      <c r="B22493" t="n">
        <v>2023</v>
      </c>
      <c r="C22493" t="n">
        <v>11</v>
      </c>
      <c r="D22493" t="inlineStr">
        <is>
          <t>2023-EMAN</t>
        </is>
      </c>
      <c r="E22493" t="inlineStr">
        <is>
          <t>Y27548</t>
        </is>
      </c>
      <c r="F22493" t="inlineStr">
        <is>
          <t>BN</t>
        </is>
      </c>
      <c r="G22493" t="inlineStr">
        <is>
          <t>No</t>
        </is>
      </c>
      <c r="H22493" t="n">
        <v>5.7</v>
      </c>
    </row>
    <row r="22494">
      <c r="A22494" t="inlineStr">
        <is>
          <t>2023-W11-2023-EMAN-Y31010</t>
        </is>
      </c>
      <c r="B22494" t="n">
        <v>2023</v>
      </c>
      <c r="C22494" t="n">
        <v>11</v>
      </c>
      <c r="D22494" t="inlineStr">
        <is>
          <t>2023-EMAN</t>
        </is>
      </c>
      <c r="E22494" t="inlineStr">
        <is>
          <t>Y31010</t>
        </is>
      </c>
      <c r="F22494" t="inlineStr">
        <is>
          <t>BN</t>
        </is>
      </c>
      <c r="G22494" t="inlineStr">
        <is>
          <t>No</t>
        </is>
      </c>
      <c r="H22494" t="n">
        <v>14.6</v>
      </c>
    </row>
    <row r="22495">
      <c r="A22495" t="inlineStr">
        <is>
          <t>2023-W11-2023-EMAN-Y-DEF:philadelphia</t>
        </is>
      </c>
      <c r="B22495" t="n">
        <v>2023</v>
      </c>
      <c r="C22495" t="n">
        <v>11</v>
      </c>
      <c r="D22495" t="inlineStr">
        <is>
          <t>2023-EMAN</t>
        </is>
      </c>
      <c r="E22495" t="inlineStr">
        <is>
          <t>Y-DEF:philadelphia</t>
        </is>
      </c>
      <c r="F22495" t="inlineStr">
        <is>
          <t>BN</t>
        </is>
      </c>
      <c r="G22495" t="inlineStr">
        <is>
          <t>No</t>
        </is>
      </c>
      <c r="H22495" t="n">
        <v>9.33</v>
      </c>
    </row>
    <row r="22496">
      <c r="A22496" t="inlineStr">
        <is>
          <t>2023-W11-2023-EMAN-Y32692</t>
        </is>
      </c>
      <c r="B22496" t="n">
        <v>2023</v>
      </c>
      <c r="C22496" t="n">
        <v>11</v>
      </c>
      <c r="D22496" t="inlineStr">
        <is>
          <t>2023-EMAN</t>
        </is>
      </c>
      <c r="E22496" t="inlineStr">
        <is>
          <t>Y32692</t>
        </is>
      </c>
      <c r="F22496" t="inlineStr">
        <is>
          <t>IR</t>
        </is>
      </c>
      <c r="G22496" t="inlineStr">
        <is>
          <t>No</t>
        </is>
      </c>
      <c r="H22496" t="n">
        <v>0</v>
      </c>
    </row>
    <row r="22497">
      <c r="A22497" t="inlineStr">
        <is>
          <t>2023-W11-2023-PACO-Y30977</t>
        </is>
      </c>
      <c r="B22497" t="n">
        <v>2023</v>
      </c>
      <c r="C22497" t="n">
        <v>11</v>
      </c>
      <c r="D22497" t="inlineStr">
        <is>
          <t>2023-PACO</t>
        </is>
      </c>
      <c r="E22497" t="inlineStr">
        <is>
          <t>Y30977</t>
        </is>
      </c>
      <c r="F22497" t="inlineStr">
        <is>
          <t>QB</t>
        </is>
      </c>
      <c r="G22497" t="inlineStr">
        <is>
          <t>Yes</t>
        </is>
      </c>
      <c r="H22497" t="n">
        <v>31.5</v>
      </c>
    </row>
    <row r="22498">
      <c r="A22498" t="inlineStr">
        <is>
          <t>2023-W11-2023-PACO-Y31896</t>
        </is>
      </c>
      <c r="B22498" t="n">
        <v>2023</v>
      </c>
      <c r="C22498" t="n">
        <v>11</v>
      </c>
      <c r="D22498" t="inlineStr">
        <is>
          <t>2023-PACO</t>
        </is>
      </c>
      <c r="E22498" t="inlineStr">
        <is>
          <t>Y31896</t>
        </is>
      </c>
      <c r="F22498" t="inlineStr">
        <is>
          <t>WR</t>
        </is>
      </c>
      <c r="G22498" t="inlineStr">
        <is>
          <t>Yes</t>
        </is>
      </c>
      <c r="H22498" t="n">
        <v>17.9</v>
      </c>
    </row>
    <row r="22499">
      <c r="A22499" t="inlineStr">
        <is>
          <t>2023-W11-2023-PACO-Y26650</t>
        </is>
      </c>
      <c r="B22499" t="n">
        <v>2023</v>
      </c>
      <c r="C22499" t="n">
        <v>11</v>
      </c>
      <c r="D22499" t="inlineStr">
        <is>
          <t>2023-PACO</t>
        </is>
      </c>
      <c r="E22499" t="inlineStr">
        <is>
          <t>Y26650</t>
        </is>
      </c>
      <c r="F22499" t="inlineStr">
        <is>
          <t>WR</t>
        </is>
      </c>
      <c r="G22499" t="inlineStr">
        <is>
          <t>Yes</t>
        </is>
      </c>
      <c r="H22499" t="n">
        <v>15.9</v>
      </c>
    </row>
    <row r="22500">
      <c r="A22500" t="inlineStr">
        <is>
          <t>2023-W11-2023-PACO-Y33413</t>
        </is>
      </c>
      <c r="B22500" t="n">
        <v>2023</v>
      </c>
      <c r="C22500" t="n">
        <v>11</v>
      </c>
      <c r="D22500" t="inlineStr">
        <is>
          <t>2023-PACO</t>
        </is>
      </c>
      <c r="E22500" t="inlineStr">
        <is>
          <t>Y33413</t>
        </is>
      </c>
      <c r="F22500" t="inlineStr">
        <is>
          <t>RB</t>
        </is>
      </c>
      <c r="G22500" t="inlineStr">
        <is>
          <t>Yes</t>
        </is>
      </c>
      <c r="H22500" t="n">
        <v>7.4</v>
      </c>
    </row>
    <row r="22501">
      <c r="A22501" t="inlineStr">
        <is>
          <t>2023-W11-2023-PACO-Y31424</t>
        </is>
      </c>
      <c r="B22501" t="n">
        <v>2023</v>
      </c>
      <c r="C22501" t="n">
        <v>11</v>
      </c>
      <c r="D22501" t="inlineStr">
        <is>
          <t>2023-PACO</t>
        </is>
      </c>
      <c r="E22501" t="inlineStr">
        <is>
          <t>Y31424</t>
        </is>
      </c>
      <c r="F22501" t="inlineStr">
        <is>
          <t>RB</t>
        </is>
      </c>
      <c r="G22501" t="inlineStr">
        <is>
          <t>Yes</t>
        </is>
      </c>
      <c r="H22501" t="n">
        <v>20</v>
      </c>
    </row>
    <row r="22502">
      <c r="A22502" t="inlineStr">
        <is>
          <t>2023-W11-2023-PACO-Y40064</t>
        </is>
      </c>
      <c r="B22502" t="n">
        <v>2023</v>
      </c>
      <c r="C22502" t="n">
        <v>11</v>
      </c>
      <c r="D22502" t="inlineStr">
        <is>
          <t>2023-PACO</t>
        </is>
      </c>
      <c r="E22502" t="inlineStr">
        <is>
          <t>Y40064</t>
        </is>
      </c>
      <c r="F22502" t="inlineStr">
        <is>
          <t>TE</t>
        </is>
      </c>
      <c r="G22502" t="inlineStr">
        <is>
          <t>Yes</t>
        </is>
      </c>
      <c r="H22502" t="n">
        <v>5.3</v>
      </c>
    </row>
    <row r="22503">
      <c r="A22503" t="inlineStr">
        <is>
          <t>2023-W11-2023-PACO-Y30423</t>
        </is>
      </c>
      <c r="B22503" t="n">
        <v>2023</v>
      </c>
      <c r="C22503" t="n">
        <v>11</v>
      </c>
      <c r="D22503" t="inlineStr">
        <is>
          <t>2023-PACO</t>
        </is>
      </c>
      <c r="E22503" t="inlineStr">
        <is>
          <t>Y30423</t>
        </is>
      </c>
      <c r="F22503" t="inlineStr">
        <is>
          <t>W/R/T FLEX</t>
        </is>
      </c>
      <c r="G22503" t="inlineStr">
        <is>
          <t>Yes</t>
        </is>
      </c>
      <c r="H22503" t="n">
        <v>6</v>
      </c>
    </row>
    <row r="22504">
      <c r="A22504" t="inlineStr">
        <is>
          <t>2023-W11-2023-PACO-Y30266</t>
        </is>
      </c>
      <c r="B22504" t="n">
        <v>2023</v>
      </c>
      <c r="C22504" t="n">
        <v>11</v>
      </c>
      <c r="D22504" t="inlineStr">
        <is>
          <t>2023-PACO</t>
        </is>
      </c>
      <c r="E22504" t="inlineStr">
        <is>
          <t>Y30266</t>
        </is>
      </c>
      <c r="F22504" t="inlineStr">
        <is>
          <t>K</t>
        </is>
      </c>
      <c r="G22504" t="inlineStr">
        <is>
          <t>Yes</t>
        </is>
      </c>
      <c r="H22504" t="n">
        <v>3</v>
      </c>
    </row>
    <row r="22505">
      <c r="A22505" t="inlineStr">
        <is>
          <t>2023-W11-2023-PACO-Y-DEF:miami</t>
        </is>
      </c>
      <c r="B22505" t="n">
        <v>2023</v>
      </c>
      <c r="C22505" t="n">
        <v>11</v>
      </c>
      <c r="D22505" t="inlineStr">
        <is>
          <t>2023-PACO</t>
        </is>
      </c>
      <c r="E22505" t="inlineStr">
        <is>
          <t>Y-DEF:miami</t>
        </is>
      </c>
      <c r="F22505" t="inlineStr">
        <is>
          <t>DST</t>
        </is>
      </c>
      <c r="G22505" t="inlineStr">
        <is>
          <t>Yes</t>
        </is>
      </c>
      <c r="H22505" t="n">
        <v>15.75</v>
      </c>
    </row>
    <row r="22506">
      <c r="A22506" t="inlineStr">
        <is>
          <t>2023-W11-2023-PACO-Y30199</t>
        </is>
      </c>
      <c r="B22506" t="n">
        <v>2023</v>
      </c>
      <c r="C22506" t="n">
        <v>11</v>
      </c>
      <c r="D22506" t="inlineStr">
        <is>
          <t>2023-PACO</t>
        </is>
      </c>
      <c r="E22506" t="inlineStr">
        <is>
          <t>Y30199</t>
        </is>
      </c>
      <c r="F22506" t="inlineStr">
        <is>
          <t>BN</t>
        </is>
      </c>
      <c r="G22506" t="inlineStr">
        <is>
          <t>No</t>
        </is>
      </c>
      <c r="H22506" t="n">
        <v>5.2</v>
      </c>
    </row>
    <row r="22507">
      <c r="A22507" t="inlineStr">
        <is>
          <t>2023-W11-2023-PACO-Y33963</t>
        </is>
      </c>
      <c r="B22507" t="n">
        <v>2023</v>
      </c>
      <c r="C22507" t="n">
        <v>11</v>
      </c>
      <c r="D22507" t="inlineStr">
        <is>
          <t>2023-PACO</t>
        </is>
      </c>
      <c r="E22507" t="inlineStr">
        <is>
          <t>Y33963</t>
        </is>
      </c>
      <c r="F22507" t="inlineStr">
        <is>
          <t>BN</t>
        </is>
      </c>
      <c r="G22507" t="inlineStr">
        <is>
          <t>No</t>
        </is>
      </c>
      <c r="H22507" t="n">
        <v>0</v>
      </c>
    </row>
    <row r="22508">
      <c r="A22508" t="inlineStr">
        <is>
          <t>2023-W11-2023-PACO-Y33392</t>
        </is>
      </c>
      <c r="B22508" t="n">
        <v>2023</v>
      </c>
      <c r="C22508" t="n">
        <v>11</v>
      </c>
      <c r="D22508" t="inlineStr">
        <is>
          <t>2023-PACO</t>
        </is>
      </c>
      <c r="E22508" t="inlineStr">
        <is>
          <t>Y33392</t>
        </is>
      </c>
      <c r="F22508" t="inlineStr">
        <is>
          <t>BN</t>
        </is>
      </c>
      <c r="G22508" t="inlineStr">
        <is>
          <t>No</t>
        </is>
      </c>
      <c r="H22508" t="n">
        <v>0</v>
      </c>
    </row>
    <row r="22509">
      <c r="A22509" t="inlineStr">
        <is>
          <t>2023-W11-2023-PACO-Y40039</t>
        </is>
      </c>
      <c r="B22509" t="n">
        <v>2023</v>
      </c>
      <c r="C22509" t="n">
        <v>11</v>
      </c>
      <c r="D22509" t="inlineStr">
        <is>
          <t>2023-PACO</t>
        </is>
      </c>
      <c r="E22509" t="inlineStr">
        <is>
          <t>Y40039</t>
        </is>
      </c>
      <c r="F22509" t="inlineStr">
        <is>
          <t>BN</t>
        </is>
      </c>
      <c r="G22509" t="inlineStr">
        <is>
          <t>No</t>
        </is>
      </c>
      <c r="H22509" t="n">
        <v>6.5</v>
      </c>
    </row>
    <row r="22510">
      <c r="A22510" t="inlineStr">
        <is>
          <t>2023-W11-2023-PACO-Y30971</t>
        </is>
      </c>
      <c r="B22510" t="n">
        <v>2023</v>
      </c>
      <c r="C22510" t="n">
        <v>11</v>
      </c>
      <c r="D22510" t="inlineStr">
        <is>
          <t>2023-PACO</t>
        </is>
      </c>
      <c r="E22510" t="inlineStr">
        <is>
          <t>Y30971</t>
        </is>
      </c>
      <c r="F22510" t="inlineStr">
        <is>
          <t>BN</t>
        </is>
      </c>
      <c r="G22510" t="inlineStr">
        <is>
          <t>No</t>
        </is>
      </c>
      <c r="H22510" t="n">
        <v>13.34</v>
      </c>
    </row>
    <row r="22511">
      <c r="A22511" t="inlineStr">
        <is>
          <t>2023-W11-2023-PACO-Y-DEF:indianapolis</t>
        </is>
      </c>
      <c r="B22511" t="n">
        <v>2023</v>
      </c>
      <c r="C22511" t="n">
        <v>11</v>
      </c>
      <c r="D22511" t="inlineStr">
        <is>
          <t>2023-PACO</t>
        </is>
      </c>
      <c r="E22511" t="inlineStr">
        <is>
          <t>Y-DEF:indianapolis</t>
        </is>
      </c>
      <c r="F22511" t="inlineStr">
        <is>
          <t>BN</t>
        </is>
      </c>
      <c r="G22511" t="inlineStr">
        <is>
          <t>No</t>
        </is>
      </c>
      <c r="H22511" t="n">
        <v>0</v>
      </c>
    </row>
    <row r="22512">
      <c r="A22512" t="inlineStr">
        <is>
          <t>2023-W11-2023-ABARBA-Y29235</t>
        </is>
      </c>
      <c r="B22512" t="n">
        <v>2023</v>
      </c>
      <c r="C22512" t="n">
        <v>11</v>
      </c>
      <c r="D22512" t="inlineStr">
        <is>
          <t>2023-ABARBA</t>
        </is>
      </c>
      <c r="E22512" t="inlineStr">
        <is>
          <t>Y29235</t>
        </is>
      </c>
      <c r="F22512" t="inlineStr">
        <is>
          <t>QB</t>
        </is>
      </c>
      <c r="G22512" t="inlineStr">
        <is>
          <t>Yes</t>
        </is>
      </c>
      <c r="H22512" t="n">
        <v>20.74</v>
      </c>
    </row>
    <row r="22513">
      <c r="A22513" t="inlineStr">
        <is>
          <t>2023-W11-2023-ABARBA-Y32687</t>
        </is>
      </c>
      <c r="B22513" t="n">
        <v>2023</v>
      </c>
      <c r="C22513" t="n">
        <v>11</v>
      </c>
      <c r="D22513" t="inlineStr">
        <is>
          <t>2023-ABARBA</t>
        </is>
      </c>
      <c r="E22513" t="inlineStr">
        <is>
          <t>Y32687</t>
        </is>
      </c>
      <c r="F22513" t="inlineStr">
        <is>
          <t>WR</t>
        </is>
      </c>
      <c r="G22513" t="inlineStr">
        <is>
          <t>Yes</t>
        </is>
      </c>
      <c r="H22513" t="n">
        <v>13.5</v>
      </c>
    </row>
    <row r="22514">
      <c r="A22514" t="inlineStr">
        <is>
          <t>2023-W11-2023-ABARBA-Y32695</t>
        </is>
      </c>
      <c r="B22514" t="n">
        <v>2023</v>
      </c>
      <c r="C22514" t="n">
        <v>11</v>
      </c>
      <c r="D22514" t="inlineStr">
        <is>
          <t>2023-ABARBA</t>
        </is>
      </c>
      <c r="E22514" t="inlineStr">
        <is>
          <t>Y32695</t>
        </is>
      </c>
      <c r="F22514" t="inlineStr">
        <is>
          <t>WR</t>
        </is>
      </c>
      <c r="G22514" t="inlineStr">
        <is>
          <t>Yes</t>
        </is>
      </c>
      <c r="H22514" t="n">
        <v>26.1</v>
      </c>
    </row>
    <row r="22515">
      <c r="A22515" t="inlineStr">
        <is>
          <t>2023-W11-2023-ABARBA-Y30972</t>
        </is>
      </c>
      <c r="B22515" t="n">
        <v>2023</v>
      </c>
      <c r="C22515" t="n">
        <v>11</v>
      </c>
      <c r="D22515" t="inlineStr">
        <is>
          <t>2023-ABARBA</t>
        </is>
      </c>
      <c r="E22515" t="inlineStr">
        <is>
          <t>Y30972</t>
        </is>
      </c>
      <c r="F22515" t="inlineStr">
        <is>
          <t>RB</t>
        </is>
      </c>
      <c r="G22515" t="inlineStr">
        <is>
          <t>Yes</t>
        </is>
      </c>
      <c r="H22515" t="n">
        <v>28</v>
      </c>
    </row>
    <row r="22516">
      <c r="A22516" t="inlineStr">
        <is>
          <t>2023-W11-2023-ABARBA-Y31906</t>
        </is>
      </c>
      <c r="B22516" t="n">
        <v>2023</v>
      </c>
      <c r="C22516" t="n">
        <v>11</v>
      </c>
      <c r="D22516" t="inlineStr">
        <is>
          <t>2023-ABARBA</t>
        </is>
      </c>
      <c r="E22516" t="inlineStr">
        <is>
          <t>Y31906</t>
        </is>
      </c>
      <c r="F22516" t="inlineStr">
        <is>
          <t>RB</t>
        </is>
      </c>
      <c r="G22516" t="inlineStr">
        <is>
          <t>Yes</t>
        </is>
      </c>
      <c r="H22516" t="n">
        <v>18.8</v>
      </c>
    </row>
    <row r="22517">
      <c r="A22517" t="inlineStr">
        <is>
          <t>2023-W11-2023-ABARBA-Y31840</t>
        </is>
      </c>
      <c r="B22517" t="n">
        <v>2023</v>
      </c>
      <c r="C22517" t="n">
        <v>11</v>
      </c>
      <c r="D22517" t="inlineStr">
        <is>
          <t>2023-ABARBA</t>
        </is>
      </c>
      <c r="E22517" t="inlineStr">
        <is>
          <t>Y31840</t>
        </is>
      </c>
      <c r="F22517" t="inlineStr">
        <is>
          <t>TE</t>
        </is>
      </c>
      <c r="G22517" t="inlineStr">
        <is>
          <t>Yes</t>
        </is>
      </c>
      <c r="H22517" t="n">
        <v>7.5</v>
      </c>
    </row>
    <row r="22518">
      <c r="A22518" t="inlineStr">
        <is>
          <t>2023-W11-2023-ABARBA-Y40042</t>
        </is>
      </c>
      <c r="B22518" t="n">
        <v>2023</v>
      </c>
      <c r="C22518" t="n">
        <v>11</v>
      </c>
      <c r="D22518" t="inlineStr">
        <is>
          <t>2023-ABARBA</t>
        </is>
      </c>
      <c r="E22518" t="inlineStr">
        <is>
          <t>Y40042</t>
        </is>
      </c>
      <c r="F22518" t="inlineStr">
        <is>
          <t>W/R/T FLEX</t>
        </is>
      </c>
      <c r="G22518" t="inlineStr">
        <is>
          <t>Yes</t>
        </is>
      </c>
      <c r="H22518" t="n">
        <v>5.9</v>
      </c>
    </row>
    <row r="22519">
      <c r="A22519" t="inlineStr">
        <is>
          <t>2023-W11-2023-ABARBA-Y33781</t>
        </is>
      </c>
      <c r="B22519" t="n">
        <v>2023</v>
      </c>
      <c r="C22519" t="n">
        <v>11</v>
      </c>
      <c r="D22519" t="inlineStr">
        <is>
          <t>2023-ABARBA</t>
        </is>
      </c>
      <c r="E22519" t="inlineStr">
        <is>
          <t>Y33781</t>
        </is>
      </c>
      <c r="F22519" t="inlineStr">
        <is>
          <t>K</t>
        </is>
      </c>
      <c r="G22519" t="inlineStr">
        <is>
          <t>Yes</t>
        </is>
      </c>
      <c r="H22519" t="n">
        <v>3</v>
      </c>
    </row>
    <row r="22520">
      <c r="A22520" t="inlineStr">
        <is>
          <t>2023-W11-2023-ABARBA-Y-DEF:cleveland</t>
        </is>
      </c>
      <c r="B22520" t="n">
        <v>2023</v>
      </c>
      <c r="C22520" t="n">
        <v>11</v>
      </c>
      <c r="D22520" t="inlineStr">
        <is>
          <t>2023-ABARBA</t>
        </is>
      </c>
      <c r="E22520" t="inlineStr">
        <is>
          <t>Y-DEF:cleveland</t>
        </is>
      </c>
      <c r="F22520" t="inlineStr">
        <is>
          <t>DST</t>
        </is>
      </c>
      <c r="G22520" t="inlineStr">
        <is>
          <t>Yes</t>
        </is>
      </c>
      <c r="H22520" t="n">
        <v>8.93</v>
      </c>
    </row>
    <row r="22521">
      <c r="A22521" t="inlineStr">
        <is>
          <t>2023-W11-2023-ABARBA-Y32711</t>
        </is>
      </c>
      <c r="B22521" t="n">
        <v>2023</v>
      </c>
      <c r="C22521" t="n">
        <v>11</v>
      </c>
      <c r="D22521" t="inlineStr">
        <is>
          <t>2023-ABARBA</t>
        </is>
      </c>
      <c r="E22521" t="inlineStr">
        <is>
          <t>Y32711</t>
        </is>
      </c>
      <c r="F22521" t="inlineStr">
        <is>
          <t>BN</t>
        </is>
      </c>
      <c r="G22521" t="inlineStr">
        <is>
          <t>No</t>
        </is>
      </c>
      <c r="H22521" t="n">
        <v>0</v>
      </c>
    </row>
    <row r="22522">
      <c r="A22522" t="inlineStr">
        <is>
          <t>2023-W11-2023-ABARBA-Y26804</t>
        </is>
      </c>
      <c r="B22522" t="n">
        <v>2023</v>
      </c>
      <c r="C22522" t="n">
        <v>11</v>
      </c>
      <c r="D22522" t="inlineStr">
        <is>
          <t>2023-ABARBA</t>
        </is>
      </c>
      <c r="E22522" t="inlineStr">
        <is>
          <t>Y26804</t>
        </is>
      </c>
      <c r="F22522" t="inlineStr">
        <is>
          <t>BN</t>
        </is>
      </c>
      <c r="G22522" t="inlineStr">
        <is>
          <t>No</t>
        </is>
      </c>
      <c r="H22522" t="n">
        <v>3.5</v>
      </c>
    </row>
    <row r="22523">
      <c r="A22523" t="inlineStr">
        <is>
          <t>2023-W11-2023-ABARBA-Y29269</t>
        </is>
      </c>
      <c r="B22523" t="n">
        <v>2023</v>
      </c>
      <c r="C22523" t="n">
        <v>11</v>
      </c>
      <c r="D22523" t="inlineStr">
        <is>
          <t>2023-ABARBA</t>
        </is>
      </c>
      <c r="E22523" t="inlineStr">
        <is>
          <t>Y29269</t>
        </is>
      </c>
      <c r="F22523" t="inlineStr">
        <is>
          <t>BN</t>
        </is>
      </c>
      <c r="G22523" t="inlineStr">
        <is>
          <t>No</t>
        </is>
      </c>
      <c r="H22523" t="n">
        <v>0</v>
      </c>
    </row>
    <row r="22524">
      <c r="A22524" t="inlineStr">
        <is>
          <t>2023-W11-2023-ABARBA-Y30248</t>
        </is>
      </c>
      <c r="B22524" t="n">
        <v>2023</v>
      </c>
      <c r="C22524" t="n">
        <v>11</v>
      </c>
      <c r="D22524" t="inlineStr">
        <is>
          <t>2023-ABARBA</t>
        </is>
      </c>
      <c r="E22524" t="inlineStr">
        <is>
          <t>Y30248</t>
        </is>
      </c>
      <c r="F22524" t="inlineStr">
        <is>
          <t>BN</t>
        </is>
      </c>
      <c r="G22524" t="inlineStr">
        <is>
          <t>No</t>
        </is>
      </c>
      <c r="H22524" t="n">
        <v>19.94</v>
      </c>
    </row>
    <row r="22525">
      <c r="A22525" t="inlineStr">
        <is>
          <t>2023-W11-2023-ABARBA-Y30352</t>
        </is>
      </c>
      <c r="B22525" t="n">
        <v>2023</v>
      </c>
      <c r="C22525" t="n">
        <v>11</v>
      </c>
      <c r="D22525" t="inlineStr">
        <is>
          <t>2023-ABARBA</t>
        </is>
      </c>
      <c r="E22525" t="inlineStr">
        <is>
          <t>Y30352</t>
        </is>
      </c>
      <c r="F22525" t="inlineStr">
        <is>
          <t>BN</t>
        </is>
      </c>
      <c r="G22525" t="inlineStr">
        <is>
          <t>No</t>
        </is>
      </c>
      <c r="H22525" t="n">
        <v>0</v>
      </c>
    </row>
    <row r="22526">
      <c r="A22526" t="inlineStr">
        <is>
          <t>2023-W11-2023-PEPSALFA-Y32675</t>
        </is>
      </c>
      <c r="B22526" t="n">
        <v>2023</v>
      </c>
      <c r="C22526" t="n">
        <v>11</v>
      </c>
      <c r="D22526" t="inlineStr">
        <is>
          <t>2023-PEPSALFA</t>
        </is>
      </c>
      <c r="E22526" t="inlineStr">
        <is>
          <t>Y32675</t>
        </is>
      </c>
      <c r="F22526" t="inlineStr">
        <is>
          <t>QB</t>
        </is>
      </c>
      <c r="G22526" t="inlineStr">
        <is>
          <t>Yes</t>
        </is>
      </c>
      <c r="H22526" t="n">
        <v>22.6</v>
      </c>
    </row>
    <row r="22527">
      <c r="A22527" t="inlineStr">
        <is>
          <t>2023-W11-2023-PEPSALFA-Y30996</t>
        </is>
      </c>
      <c r="B22527" t="n">
        <v>2023</v>
      </c>
      <c r="C22527" t="n">
        <v>11</v>
      </c>
      <c r="D22527" t="inlineStr">
        <is>
          <t>2023-PEPSALFA</t>
        </is>
      </c>
      <c r="E22527" t="inlineStr">
        <is>
          <t>Y30996</t>
        </is>
      </c>
      <c r="F22527" t="inlineStr">
        <is>
          <t>WR</t>
        </is>
      </c>
      <c r="G22527" t="inlineStr">
        <is>
          <t>Yes</t>
        </is>
      </c>
      <c r="H22527" t="n">
        <v>27.6</v>
      </c>
    </row>
    <row r="22528">
      <c r="A22528" t="inlineStr">
        <is>
          <t>2023-W11-2023-PEPSALFA-Y30182</t>
        </is>
      </c>
      <c r="B22528" t="n">
        <v>2023</v>
      </c>
      <c r="C22528" t="n">
        <v>11</v>
      </c>
      <c r="D22528" t="inlineStr">
        <is>
          <t>2023-PEPSALFA</t>
        </is>
      </c>
      <c r="E22528" t="inlineStr">
        <is>
          <t>Y30182</t>
        </is>
      </c>
      <c r="F22528" t="inlineStr">
        <is>
          <t>WR</t>
        </is>
      </c>
      <c r="G22528" t="inlineStr">
        <is>
          <t>Yes</t>
        </is>
      </c>
      <c r="H22528" t="n">
        <v>1.6</v>
      </c>
    </row>
    <row r="22529">
      <c r="A22529" t="inlineStr">
        <is>
          <t>2023-W11-2023-PEPSALFA-Y33996</t>
        </is>
      </c>
      <c r="B22529" t="n">
        <v>2023</v>
      </c>
      <c r="C22529" t="n">
        <v>11</v>
      </c>
      <c r="D22529" t="inlineStr">
        <is>
          <t>2023-PEPSALFA</t>
        </is>
      </c>
      <c r="E22529" t="inlineStr">
        <is>
          <t>Y33996</t>
        </is>
      </c>
      <c r="F22529" t="inlineStr">
        <is>
          <t>RB</t>
        </is>
      </c>
      <c r="G22529" t="inlineStr">
        <is>
          <t>Yes</t>
        </is>
      </c>
      <c r="H22529" t="n">
        <v>2.1</v>
      </c>
    </row>
    <row r="22530">
      <c r="A22530" t="inlineStr">
        <is>
          <t>2023-W11-2023-PEPSALFA-Y31960</t>
        </is>
      </c>
      <c r="B22530" t="n">
        <v>2023</v>
      </c>
      <c r="C22530" t="n">
        <v>11</v>
      </c>
      <c r="D22530" t="inlineStr">
        <is>
          <t>2023-PEPSALFA</t>
        </is>
      </c>
      <c r="E22530" t="inlineStr">
        <is>
          <t>Y31960</t>
        </is>
      </c>
      <c r="F22530" t="inlineStr">
        <is>
          <t>RB</t>
        </is>
      </c>
      <c r="G22530" t="inlineStr">
        <is>
          <t>Yes</t>
        </is>
      </c>
      <c r="H22530" t="n">
        <v>16</v>
      </c>
    </row>
    <row r="22531">
      <c r="A22531" t="inlineStr">
        <is>
          <t>2023-W11-2023-PEPSALFA-Y32713</t>
        </is>
      </c>
      <c r="B22531" t="n">
        <v>2023</v>
      </c>
      <c r="C22531" t="n">
        <v>11</v>
      </c>
      <c r="D22531" t="inlineStr">
        <is>
          <t>2023-PEPSALFA</t>
        </is>
      </c>
      <c r="E22531" t="inlineStr">
        <is>
          <t>Y32713</t>
        </is>
      </c>
      <c r="F22531" t="inlineStr">
        <is>
          <t>TE</t>
        </is>
      </c>
      <c r="G22531" t="inlineStr">
        <is>
          <t>Yes</t>
        </is>
      </c>
      <c r="H22531" t="n">
        <v>3.5</v>
      </c>
    </row>
    <row r="22532">
      <c r="A22532" t="inlineStr">
        <is>
          <t>2023-W11-2023-PEPSALFA-Y34112</t>
        </is>
      </c>
      <c r="B22532" t="n">
        <v>2023</v>
      </c>
      <c r="C22532" t="n">
        <v>11</v>
      </c>
      <c r="D22532" t="inlineStr">
        <is>
          <t>2023-PEPSALFA</t>
        </is>
      </c>
      <c r="E22532" t="inlineStr">
        <is>
          <t>Y34112</t>
        </is>
      </c>
      <c r="F22532" t="inlineStr">
        <is>
          <t>W/R/T FLEX</t>
        </is>
      </c>
      <c r="G22532" t="inlineStr">
        <is>
          <t>Yes</t>
        </is>
      </c>
      <c r="H22532" t="n">
        <v>10.9</v>
      </c>
    </row>
    <row r="22533">
      <c r="A22533" t="inlineStr">
        <is>
          <t>2023-W11-2023-PEPSALFA-Y40819</t>
        </is>
      </c>
      <c r="B22533" t="n">
        <v>2023</v>
      </c>
      <c r="C22533" t="n">
        <v>11</v>
      </c>
      <c r="D22533" t="inlineStr">
        <is>
          <t>2023-PEPSALFA</t>
        </is>
      </c>
      <c r="E22533" t="inlineStr">
        <is>
          <t>Y40819</t>
        </is>
      </c>
      <c r="F22533" t="inlineStr">
        <is>
          <t>K</t>
        </is>
      </c>
      <c r="G22533" t="inlineStr">
        <is>
          <t>Yes</t>
        </is>
      </c>
      <c r="H22533" t="n">
        <v>9</v>
      </c>
    </row>
    <row r="22534">
      <c r="A22534" t="inlineStr">
        <is>
          <t>2023-W11-2023-PEPSALFA-Y-DEF:kansas-city</t>
        </is>
      </c>
      <c r="B22534" t="n">
        <v>2023</v>
      </c>
      <c r="C22534" t="n">
        <v>11</v>
      </c>
      <c r="D22534" t="inlineStr">
        <is>
          <t>2023-PEPSALFA</t>
        </is>
      </c>
      <c r="E22534" t="inlineStr">
        <is>
          <t>Y-DEF:kansas-city</t>
        </is>
      </c>
      <c r="F22534" t="inlineStr">
        <is>
          <t>DST</t>
        </is>
      </c>
      <c r="G22534" t="inlineStr">
        <is>
          <t>Yes</t>
        </is>
      </c>
      <c r="H22534" t="n">
        <v>9.699999999999999</v>
      </c>
    </row>
    <row r="22535">
      <c r="A22535" t="inlineStr">
        <is>
          <t>2023-W11-2023-PEPSALFA-Y27277</t>
        </is>
      </c>
      <c r="B22535" t="n">
        <v>2023</v>
      </c>
      <c r="C22535" t="n">
        <v>11</v>
      </c>
      <c r="D22535" t="inlineStr">
        <is>
          <t>2023-PEPSALFA</t>
        </is>
      </c>
      <c r="E22535" t="inlineStr">
        <is>
          <t>Y27277</t>
        </is>
      </c>
      <c r="F22535" t="inlineStr">
        <is>
          <t>BN</t>
        </is>
      </c>
      <c r="G22535" t="inlineStr">
        <is>
          <t>No</t>
        </is>
      </c>
      <c r="H22535" t="n">
        <v>11.4</v>
      </c>
    </row>
    <row r="22536">
      <c r="A22536" t="inlineStr">
        <is>
          <t>2023-W11-2023-PEPSALFA-Y26662</t>
        </is>
      </c>
      <c r="B22536" t="n">
        <v>2023</v>
      </c>
      <c r="C22536" t="n">
        <v>11</v>
      </c>
      <c r="D22536" t="inlineStr">
        <is>
          <t>2023-PEPSALFA</t>
        </is>
      </c>
      <c r="E22536" t="inlineStr">
        <is>
          <t>Y26662</t>
        </is>
      </c>
      <c r="F22536" t="inlineStr">
        <is>
          <t>BN</t>
        </is>
      </c>
      <c r="G22536" t="inlineStr">
        <is>
          <t>No</t>
        </is>
      </c>
      <c r="H22536" t="n">
        <v>15.22</v>
      </c>
    </row>
    <row r="22537">
      <c r="A22537" t="inlineStr">
        <is>
          <t>2023-W11-2023-PEPSALFA-Y30197</t>
        </is>
      </c>
      <c r="B22537" t="n">
        <v>2023</v>
      </c>
      <c r="C22537" t="n">
        <v>11</v>
      </c>
      <c r="D22537" t="inlineStr">
        <is>
          <t>2023-PEPSALFA</t>
        </is>
      </c>
      <c r="E22537" t="inlineStr">
        <is>
          <t>Y30197</t>
        </is>
      </c>
      <c r="F22537" t="inlineStr">
        <is>
          <t>BN</t>
        </is>
      </c>
      <c r="G22537" t="inlineStr">
        <is>
          <t>No</t>
        </is>
      </c>
      <c r="H22537" t="n">
        <v>6.9</v>
      </c>
    </row>
    <row r="22538">
      <c r="A22538" t="inlineStr">
        <is>
          <t>2023-W11-2023-PEPSALFA-Y34107</t>
        </is>
      </c>
      <c r="B22538" t="n">
        <v>2023</v>
      </c>
      <c r="C22538" t="n">
        <v>11</v>
      </c>
      <c r="D22538" t="inlineStr">
        <is>
          <t>2023-PEPSALFA</t>
        </is>
      </c>
      <c r="E22538" t="inlineStr">
        <is>
          <t>Y34107</t>
        </is>
      </c>
      <c r="F22538" t="inlineStr">
        <is>
          <t>BN</t>
        </is>
      </c>
      <c r="G22538" t="inlineStr">
        <is>
          <t>No</t>
        </is>
      </c>
      <c r="H22538" t="n">
        <v>0</v>
      </c>
    </row>
    <row r="22539">
      <c r="A22539" t="inlineStr">
        <is>
          <t>2023-W11-2023-PEPSALFA-Y32732</t>
        </is>
      </c>
      <c r="B22539" t="n">
        <v>2023</v>
      </c>
      <c r="C22539" t="n">
        <v>11</v>
      </c>
      <c r="D22539" t="inlineStr">
        <is>
          <t>2023-PEPSALFA</t>
        </is>
      </c>
      <c r="E22539" t="inlineStr">
        <is>
          <t>Y32732</t>
        </is>
      </c>
      <c r="F22539" t="inlineStr">
        <is>
          <t>BN</t>
        </is>
      </c>
      <c r="G22539" t="inlineStr">
        <is>
          <t>No</t>
        </is>
      </c>
      <c r="H22539" t="n">
        <v>8.1</v>
      </c>
    </row>
    <row r="22540">
      <c r="A22540" t="inlineStr">
        <is>
          <t>2023-W11-2023-PEPSALFA-Y40063</t>
        </is>
      </c>
      <c r="B22540" t="n">
        <v>2023</v>
      </c>
      <c r="C22540" t="n">
        <v>11</v>
      </c>
      <c r="D22540" t="inlineStr">
        <is>
          <t>2023-PEPSALFA</t>
        </is>
      </c>
      <c r="E22540" t="inlineStr">
        <is>
          <t>Y40063</t>
        </is>
      </c>
      <c r="F22540" t="inlineStr">
        <is>
          <t>BN</t>
        </is>
      </c>
      <c r="G22540" t="inlineStr">
        <is>
          <t>No</t>
        </is>
      </c>
      <c r="H22540" t="n">
        <v>17.38</v>
      </c>
    </row>
    <row r="22541">
      <c r="A22541" t="inlineStr">
        <is>
          <t>2023-W11-2023-ISAROD-Y34100</t>
        </is>
      </c>
      <c r="B22541" t="n">
        <v>2023</v>
      </c>
      <c r="C22541" t="n">
        <v>11</v>
      </c>
      <c r="D22541" t="inlineStr">
        <is>
          <t>2023-ISAROD</t>
        </is>
      </c>
      <c r="E22541" t="inlineStr">
        <is>
          <t>Y34100</t>
        </is>
      </c>
      <c r="F22541" t="inlineStr">
        <is>
          <t>QB</t>
        </is>
      </c>
      <c r="G22541" t="inlineStr">
        <is>
          <t>Yes</t>
        </is>
      </c>
      <c r="H22541" t="n">
        <v>20.74</v>
      </c>
    </row>
    <row r="22542">
      <c r="A22542" t="inlineStr">
        <is>
          <t>2023-W11-2023-ISAROD-Y28534</t>
        </is>
      </c>
      <c r="B22542" t="n">
        <v>2023</v>
      </c>
      <c r="C22542" t="n">
        <v>11</v>
      </c>
      <c r="D22542" t="inlineStr">
        <is>
          <t>2023-ISAROD</t>
        </is>
      </c>
      <c r="E22542" t="inlineStr">
        <is>
          <t>Y28534</t>
        </is>
      </c>
      <c r="F22542" t="inlineStr">
        <is>
          <t>WR</t>
        </is>
      </c>
      <c r="G22542" t="inlineStr">
        <is>
          <t>Yes</t>
        </is>
      </c>
      <c r="H22542" t="n">
        <v>4.7</v>
      </c>
    </row>
    <row r="22543">
      <c r="A22543" t="inlineStr">
        <is>
          <t>2023-W11-2023-ISAROD-Y27581</t>
        </is>
      </c>
      <c r="B22543" t="n">
        <v>2023</v>
      </c>
      <c r="C22543" t="n">
        <v>11</v>
      </c>
      <c r="D22543" t="inlineStr">
        <is>
          <t>2023-ISAROD</t>
        </is>
      </c>
      <c r="E22543" t="inlineStr">
        <is>
          <t>Y27581</t>
        </is>
      </c>
      <c r="F22543" t="inlineStr">
        <is>
          <t>WR</t>
        </is>
      </c>
      <c r="G22543" t="inlineStr">
        <is>
          <t>Yes</t>
        </is>
      </c>
      <c r="H22543" t="n">
        <v>19.7</v>
      </c>
    </row>
    <row r="22544">
      <c r="A22544" t="inlineStr">
        <is>
          <t>2023-W11-2023-ISAROD-Y40059</t>
        </is>
      </c>
      <c r="B22544" t="n">
        <v>2023</v>
      </c>
      <c r="C22544" t="n">
        <v>11</v>
      </c>
      <c r="D22544" t="inlineStr">
        <is>
          <t>2023-ISAROD</t>
        </is>
      </c>
      <c r="E22544" t="inlineStr">
        <is>
          <t>Y40059</t>
        </is>
      </c>
      <c r="F22544" t="inlineStr">
        <is>
          <t>RB</t>
        </is>
      </c>
      <c r="G22544" t="inlineStr">
        <is>
          <t>Yes</t>
        </is>
      </c>
      <c r="H22544" t="n">
        <v>18.5</v>
      </c>
    </row>
    <row r="22545">
      <c r="A22545" t="inlineStr">
        <is>
          <t>2023-W11-2023-ISAROD-Y32705</t>
        </is>
      </c>
      <c r="B22545" t="n">
        <v>2023</v>
      </c>
      <c r="C22545" t="n">
        <v>11</v>
      </c>
      <c r="D22545" t="inlineStr">
        <is>
          <t>2023-ISAROD</t>
        </is>
      </c>
      <c r="E22545" t="inlineStr">
        <is>
          <t>Y32705</t>
        </is>
      </c>
      <c r="F22545" t="inlineStr">
        <is>
          <t>RB</t>
        </is>
      </c>
      <c r="G22545" t="inlineStr">
        <is>
          <t>Yes</t>
        </is>
      </c>
      <c r="H22545" t="n">
        <v>18.2</v>
      </c>
    </row>
    <row r="22546">
      <c r="A22546" t="inlineStr">
        <is>
          <t>2023-W11-2023-ISAROD-Y27648</t>
        </is>
      </c>
      <c r="B22546" t="n">
        <v>2023</v>
      </c>
      <c r="C22546" t="n">
        <v>11</v>
      </c>
      <c r="D22546" t="inlineStr">
        <is>
          <t>2023-ISAROD</t>
        </is>
      </c>
      <c r="E22546" t="inlineStr">
        <is>
          <t>Y27648</t>
        </is>
      </c>
      <c r="F22546" t="inlineStr">
        <is>
          <t>TE</t>
        </is>
      </c>
      <c r="G22546" t="inlineStr">
        <is>
          <t>Yes</t>
        </is>
      </c>
      <c r="H22546" t="n">
        <v>6.3</v>
      </c>
    </row>
    <row r="22547">
      <c r="A22547" t="inlineStr">
        <is>
          <t>2023-W11-2023-ISAROD-Y40084</t>
        </is>
      </c>
      <c r="B22547" t="n">
        <v>2023</v>
      </c>
      <c r="C22547" t="n">
        <v>11</v>
      </c>
      <c r="D22547" t="inlineStr">
        <is>
          <t>2023-ISAROD</t>
        </is>
      </c>
      <c r="E22547" t="inlineStr">
        <is>
          <t>Y40084</t>
        </is>
      </c>
      <c r="F22547" t="inlineStr">
        <is>
          <t>W/R/T FLEX</t>
        </is>
      </c>
      <c r="G22547" t="inlineStr">
        <is>
          <t>Yes</t>
        </is>
      </c>
      <c r="H22547" t="n">
        <v>6.2</v>
      </c>
    </row>
    <row r="22548">
      <c r="A22548" t="inlineStr">
        <is>
          <t>2023-W11-2023-ISAROD-Y26534</t>
        </is>
      </c>
      <c r="B22548" t="n">
        <v>2023</v>
      </c>
      <c r="C22548" t="n">
        <v>11</v>
      </c>
      <c r="D22548" t="inlineStr">
        <is>
          <t>2023-ISAROD</t>
        </is>
      </c>
      <c r="E22548" t="inlineStr">
        <is>
          <t>Y26534</t>
        </is>
      </c>
      <c r="F22548" t="inlineStr">
        <is>
          <t>K</t>
        </is>
      </c>
      <c r="G22548" t="inlineStr">
        <is>
          <t>Yes</t>
        </is>
      </c>
      <c r="H22548" t="n">
        <v>11</v>
      </c>
    </row>
    <row r="22549">
      <c r="A22549" t="inlineStr">
        <is>
          <t>2023-W11-2023-ISAROD-Y-DEF:washington</t>
        </is>
      </c>
      <c r="B22549" t="n">
        <v>2023</v>
      </c>
      <c r="C22549" t="n">
        <v>11</v>
      </c>
      <c r="D22549" t="inlineStr">
        <is>
          <t>2023-ISAROD</t>
        </is>
      </c>
      <c r="E22549" t="inlineStr">
        <is>
          <t>Y-DEF:washington</t>
        </is>
      </c>
      <c r="F22549" t="inlineStr">
        <is>
          <t>DST</t>
        </is>
      </c>
      <c r="G22549" t="inlineStr">
        <is>
          <t>Yes</t>
        </is>
      </c>
      <c r="H22549" t="n">
        <v>13.18</v>
      </c>
    </row>
    <row r="22550">
      <c r="A22550" t="inlineStr">
        <is>
          <t>2023-W11-2023-ISAROD-Y30213</t>
        </is>
      </c>
      <c r="B22550" t="n">
        <v>2023</v>
      </c>
      <c r="C22550" t="n">
        <v>11</v>
      </c>
      <c r="D22550" t="inlineStr">
        <is>
          <t>2023-ISAROD</t>
        </is>
      </c>
      <c r="E22550" t="inlineStr">
        <is>
          <t>Y30213</t>
        </is>
      </c>
      <c r="F22550" t="inlineStr">
        <is>
          <t>BN</t>
        </is>
      </c>
      <c r="G22550" t="inlineStr">
        <is>
          <t>No</t>
        </is>
      </c>
      <c r="H22550" t="n">
        <v>0</v>
      </c>
    </row>
    <row r="22551">
      <c r="A22551" t="inlineStr">
        <is>
          <t>2023-W11-2023-ISAROD-Y32704</t>
        </is>
      </c>
      <c r="B22551" t="n">
        <v>2023</v>
      </c>
      <c r="C22551" t="n">
        <v>11</v>
      </c>
      <c r="D22551" t="inlineStr">
        <is>
          <t>2023-ISAROD</t>
        </is>
      </c>
      <c r="E22551" t="inlineStr">
        <is>
          <t>Y32704</t>
        </is>
      </c>
      <c r="F22551" t="inlineStr">
        <is>
          <t>BN</t>
        </is>
      </c>
      <c r="G22551" t="inlineStr">
        <is>
          <t>No</t>
        </is>
      </c>
      <c r="H22551" t="n">
        <v>0</v>
      </c>
    </row>
    <row r="22552">
      <c r="A22552" t="inlineStr">
        <is>
          <t>2023-W11-2023-ISAROD-Y29238</t>
        </is>
      </c>
      <c r="B22552" t="n">
        <v>2023</v>
      </c>
      <c r="C22552" t="n">
        <v>11</v>
      </c>
      <c r="D22552" t="inlineStr">
        <is>
          <t>2023-ISAROD</t>
        </is>
      </c>
      <c r="E22552" t="inlineStr">
        <is>
          <t>Y29238</t>
        </is>
      </c>
      <c r="F22552" t="inlineStr">
        <is>
          <t>BN</t>
        </is>
      </c>
      <c r="G22552" t="inlineStr">
        <is>
          <t>No</t>
        </is>
      </c>
      <c r="H22552" t="n">
        <v>0</v>
      </c>
    </row>
    <row r="22553">
      <c r="A22553" t="inlineStr">
        <is>
          <t>2023-W11-2023-ISAROD-Y28592</t>
        </is>
      </c>
      <c r="B22553" t="n">
        <v>2023</v>
      </c>
      <c r="C22553" t="n">
        <v>11</v>
      </c>
      <c r="D22553" t="inlineStr">
        <is>
          <t>2023-ISAROD</t>
        </is>
      </c>
      <c r="E22553" t="inlineStr">
        <is>
          <t>Y28592</t>
        </is>
      </c>
      <c r="F22553" t="inlineStr">
        <is>
          <t>BN</t>
        </is>
      </c>
      <c r="G22553" t="inlineStr">
        <is>
          <t>No</t>
        </is>
      </c>
      <c r="H22553" t="n">
        <v>0</v>
      </c>
    </row>
    <row r="22554">
      <c r="A22554" t="inlineStr">
        <is>
          <t>2023-W11-2023-ISAROD-Y40641</t>
        </is>
      </c>
      <c r="B22554" t="n">
        <v>2023</v>
      </c>
      <c r="C22554" t="n">
        <v>11</v>
      </c>
      <c r="D22554" t="inlineStr">
        <is>
          <t>2023-ISAROD</t>
        </is>
      </c>
      <c r="E22554" t="inlineStr">
        <is>
          <t>Y40641</t>
        </is>
      </c>
      <c r="F22554" t="inlineStr">
        <is>
          <t>BN</t>
        </is>
      </c>
      <c r="G22554" t="inlineStr">
        <is>
          <t>No</t>
        </is>
      </c>
      <c r="H22554" t="n">
        <v>4.6</v>
      </c>
    </row>
    <row r="22555">
      <c r="A22555" t="inlineStr">
        <is>
          <t>2023-W11-2023-ISAROD-Y-DEF:new-orleans</t>
        </is>
      </c>
      <c r="B22555" t="n">
        <v>2023</v>
      </c>
      <c r="C22555" t="n">
        <v>11</v>
      </c>
      <c r="D22555" t="inlineStr">
        <is>
          <t>2023-ISAROD</t>
        </is>
      </c>
      <c r="E22555" t="inlineStr">
        <is>
          <t>Y-DEF:new-orleans</t>
        </is>
      </c>
      <c r="F22555" t="inlineStr">
        <is>
          <t>BN</t>
        </is>
      </c>
      <c r="G22555" t="inlineStr">
        <is>
          <t>No</t>
        </is>
      </c>
      <c r="H22555" t="n">
        <v>0</v>
      </c>
    </row>
    <row r="22556">
      <c r="A22556" t="inlineStr">
        <is>
          <t>2023-W11-2023-ISAROD-Y34120</t>
        </is>
      </c>
      <c r="B22556" t="n">
        <v>2023</v>
      </c>
      <c r="C22556" t="n">
        <v>11</v>
      </c>
      <c r="D22556" t="inlineStr">
        <is>
          <t>2023-ISAROD</t>
        </is>
      </c>
      <c r="E22556" t="inlineStr">
        <is>
          <t>Y34120</t>
        </is>
      </c>
      <c r="F22556" t="inlineStr">
        <is>
          <t>IR</t>
        </is>
      </c>
      <c r="G22556" t="inlineStr">
        <is>
          <t>No</t>
        </is>
      </c>
      <c r="H22556" t="n">
        <v>0</v>
      </c>
    </row>
    <row r="22557">
      <c r="A22557" t="inlineStr">
        <is>
          <t>2023-W11-2023-LDV-Y30123</t>
        </is>
      </c>
      <c r="B22557" t="n">
        <v>2023</v>
      </c>
      <c r="C22557" t="n">
        <v>11</v>
      </c>
      <c r="D22557" t="inlineStr">
        <is>
          <t>2023-LDV</t>
        </is>
      </c>
      <c r="E22557" t="inlineStr">
        <is>
          <t>Y30123</t>
        </is>
      </c>
      <c r="F22557" t="inlineStr">
        <is>
          <t>QB</t>
        </is>
      </c>
      <c r="G22557" t="inlineStr">
        <is>
          <t>Yes</t>
        </is>
      </c>
      <c r="H22557" t="n">
        <v>21.88</v>
      </c>
    </row>
    <row r="22558">
      <c r="A22558" t="inlineStr">
        <is>
          <t>2023-W11-2023-LDV-Y33394</t>
        </is>
      </c>
      <c r="B22558" t="n">
        <v>2023</v>
      </c>
      <c r="C22558" t="n">
        <v>11</v>
      </c>
      <c r="D22558" t="inlineStr">
        <is>
          <t>2023-LDV</t>
        </is>
      </c>
      <c r="E22558" t="inlineStr">
        <is>
          <t>Y33394</t>
        </is>
      </c>
      <c r="F22558" t="inlineStr">
        <is>
          <t>WR</t>
        </is>
      </c>
      <c r="G22558" t="inlineStr">
        <is>
          <t>Yes</t>
        </is>
      </c>
      <c r="H22558" t="n">
        <v>7.5</v>
      </c>
    </row>
    <row r="22559">
      <c r="A22559" t="inlineStr">
        <is>
          <t>2023-W11-2023-LDV-Y31908</t>
        </is>
      </c>
      <c r="B22559" t="n">
        <v>2023</v>
      </c>
      <c r="C22559" t="n">
        <v>11</v>
      </c>
      <c r="D22559" t="inlineStr">
        <is>
          <t>2023-LDV</t>
        </is>
      </c>
      <c r="E22559" t="inlineStr">
        <is>
          <t>Y31908</t>
        </is>
      </c>
      <c r="F22559" t="inlineStr">
        <is>
          <t>WR</t>
        </is>
      </c>
      <c r="G22559" t="inlineStr">
        <is>
          <t>Yes</t>
        </is>
      </c>
      <c r="H22559" t="n">
        <v>6.8</v>
      </c>
    </row>
    <row r="22560">
      <c r="A22560" t="inlineStr">
        <is>
          <t>2023-W11-2023-LDV-Y30121</t>
        </is>
      </c>
      <c r="B22560" t="n">
        <v>2023</v>
      </c>
      <c r="C22560" t="n">
        <v>11</v>
      </c>
      <c r="D22560" t="inlineStr">
        <is>
          <t>2023-LDV</t>
        </is>
      </c>
      <c r="E22560" t="inlineStr">
        <is>
          <t>Y30121</t>
        </is>
      </c>
      <c r="F22560" t="inlineStr">
        <is>
          <t>RB</t>
        </is>
      </c>
      <c r="G22560" t="inlineStr">
        <is>
          <t>Yes</t>
        </is>
      </c>
      <c r="H22560" t="n">
        <v>18.8</v>
      </c>
    </row>
    <row r="22561">
      <c r="A22561" t="inlineStr">
        <is>
          <t>2023-W11-2023-LDV-Y31902</t>
        </is>
      </c>
      <c r="B22561" t="n">
        <v>2023</v>
      </c>
      <c r="C22561" t="n">
        <v>11</v>
      </c>
      <c r="D22561" t="inlineStr">
        <is>
          <t>2023-LDV</t>
        </is>
      </c>
      <c r="E22561" t="inlineStr">
        <is>
          <t>Y31902</t>
        </is>
      </c>
      <c r="F22561" t="inlineStr">
        <is>
          <t>RB</t>
        </is>
      </c>
      <c r="G22561" t="inlineStr">
        <is>
          <t>Yes</t>
        </is>
      </c>
      <c r="H22561" t="n">
        <v>10.9</v>
      </c>
    </row>
    <row r="22562">
      <c r="A22562" t="inlineStr">
        <is>
          <t>2023-W11-2023-LDV-Y30259</t>
        </is>
      </c>
      <c r="B22562" t="n">
        <v>2023</v>
      </c>
      <c r="C22562" t="n">
        <v>11</v>
      </c>
      <c r="D22562" t="inlineStr">
        <is>
          <t>2023-LDV</t>
        </is>
      </c>
      <c r="E22562" t="inlineStr">
        <is>
          <t>Y30259</t>
        </is>
      </c>
      <c r="F22562" t="inlineStr">
        <is>
          <t>TE</t>
        </is>
      </c>
      <c r="G22562" t="inlineStr">
        <is>
          <t>Yes</t>
        </is>
      </c>
      <c r="H22562" t="n">
        <v>18.9</v>
      </c>
    </row>
    <row r="22563">
      <c r="A22563" t="inlineStr">
        <is>
          <t>2023-W11-2023-LDV-Y27535</t>
        </is>
      </c>
      <c r="B22563" t="n">
        <v>2023</v>
      </c>
      <c r="C22563" t="n">
        <v>11</v>
      </c>
      <c r="D22563" t="inlineStr">
        <is>
          <t>2023-LDV</t>
        </is>
      </c>
      <c r="E22563" t="inlineStr">
        <is>
          <t>Y27535</t>
        </is>
      </c>
      <c r="F22563" t="inlineStr">
        <is>
          <t>W/R/T FLEX</t>
        </is>
      </c>
      <c r="G22563" t="inlineStr">
        <is>
          <t>Yes</t>
        </is>
      </c>
      <c r="H22563" t="n">
        <v>12.8</v>
      </c>
    </row>
    <row r="22564">
      <c r="A22564" t="inlineStr">
        <is>
          <t>2023-W11-2023-LDV-Y33381</t>
        </is>
      </c>
      <c r="B22564" t="n">
        <v>2023</v>
      </c>
      <c r="C22564" t="n">
        <v>11</v>
      </c>
      <c r="D22564" t="inlineStr">
        <is>
          <t>2023-LDV</t>
        </is>
      </c>
      <c r="E22564" t="inlineStr">
        <is>
          <t>Y33381</t>
        </is>
      </c>
      <c r="F22564" t="inlineStr">
        <is>
          <t>K</t>
        </is>
      </c>
      <c r="G22564" t="inlineStr">
        <is>
          <t>Yes</t>
        </is>
      </c>
      <c r="H22564" t="n">
        <v>3</v>
      </c>
    </row>
    <row r="22565">
      <c r="A22565" t="inlineStr">
        <is>
          <t>2023-W11-2023-LDV-Y-DEF:buffalo</t>
        </is>
      </c>
      <c r="B22565" t="n">
        <v>2023</v>
      </c>
      <c r="C22565" t="n">
        <v>11</v>
      </c>
      <c r="D22565" t="inlineStr">
        <is>
          <t>2023-LDV</t>
        </is>
      </c>
      <c r="E22565" t="inlineStr">
        <is>
          <t>Y-DEF:buffalo</t>
        </is>
      </c>
      <c r="F22565" t="inlineStr">
        <is>
          <t>DST</t>
        </is>
      </c>
      <c r="G22565" t="inlineStr">
        <is>
          <t>Yes</t>
        </is>
      </c>
      <c r="H22565" t="n">
        <v>23.38</v>
      </c>
    </row>
    <row r="22566">
      <c r="A22566" t="inlineStr">
        <is>
          <t>2023-W11-2023-LDV-Y30180</t>
        </is>
      </c>
      <c r="B22566" t="n">
        <v>2023</v>
      </c>
      <c r="C22566" t="n">
        <v>11</v>
      </c>
      <c r="D22566" t="inlineStr">
        <is>
          <t>2023-LDV</t>
        </is>
      </c>
      <c r="E22566" t="inlineStr">
        <is>
          <t>Y30180</t>
        </is>
      </c>
      <c r="F22566" t="inlineStr">
        <is>
          <t>BN</t>
        </is>
      </c>
      <c r="G22566" t="inlineStr">
        <is>
          <t>No</t>
        </is>
      </c>
      <c r="H22566" t="n">
        <v>0</v>
      </c>
    </row>
    <row r="22567">
      <c r="A22567" t="inlineStr">
        <is>
          <t>2023-W11-2023-LDV-Y30202</t>
        </is>
      </c>
      <c r="B22567" t="n">
        <v>2023</v>
      </c>
      <c r="C22567" t="n">
        <v>11</v>
      </c>
      <c r="D22567" t="inlineStr">
        <is>
          <t>2023-LDV</t>
        </is>
      </c>
      <c r="E22567" t="inlineStr">
        <is>
          <t>Y30202</t>
        </is>
      </c>
      <c r="F22567" t="inlineStr">
        <is>
          <t>BN</t>
        </is>
      </c>
      <c r="G22567" t="inlineStr">
        <is>
          <t>No</t>
        </is>
      </c>
      <c r="H22567" t="n">
        <v>7.4</v>
      </c>
    </row>
    <row r="22568">
      <c r="A22568" t="inlineStr">
        <is>
          <t>2023-W11-2023-LDV-Y31107</t>
        </is>
      </c>
      <c r="B22568" t="n">
        <v>2023</v>
      </c>
      <c r="C22568" t="n">
        <v>11</v>
      </c>
      <c r="D22568" t="inlineStr">
        <is>
          <t>2023-LDV</t>
        </is>
      </c>
      <c r="E22568" t="inlineStr">
        <is>
          <t>Y31107</t>
        </is>
      </c>
      <c r="F22568" t="inlineStr">
        <is>
          <t>BN</t>
        </is>
      </c>
      <c r="G22568" t="inlineStr">
        <is>
          <t>No</t>
        </is>
      </c>
      <c r="H22568" t="n">
        <v>10.2</v>
      </c>
    </row>
    <row r="22569">
      <c r="A22569" t="inlineStr">
        <is>
          <t>2023-W11-2023-LDV-Y34659</t>
        </is>
      </c>
      <c r="B22569" t="n">
        <v>2023</v>
      </c>
      <c r="C22569" t="n">
        <v>11</v>
      </c>
      <c r="D22569" t="inlineStr">
        <is>
          <t>2023-LDV</t>
        </is>
      </c>
      <c r="E22569" t="inlineStr">
        <is>
          <t>Y34659</t>
        </is>
      </c>
      <c r="F22569" t="inlineStr">
        <is>
          <t>BN</t>
        </is>
      </c>
      <c r="G22569" t="inlineStr">
        <is>
          <t>No</t>
        </is>
      </c>
      <c r="H22569" t="n">
        <v>0</v>
      </c>
    </row>
    <row r="22570">
      <c r="A22570" t="inlineStr">
        <is>
          <t>2023-W11-2023-LDV-Y32736</t>
        </is>
      </c>
      <c r="B22570" t="n">
        <v>2023</v>
      </c>
      <c r="C22570" t="n">
        <v>11</v>
      </c>
      <c r="D22570" t="inlineStr">
        <is>
          <t>2023-LDV</t>
        </is>
      </c>
      <c r="E22570" t="inlineStr">
        <is>
          <t>Y32736</t>
        </is>
      </c>
      <c r="F22570" t="inlineStr">
        <is>
          <t>BN</t>
        </is>
      </c>
      <c r="G22570" t="inlineStr">
        <is>
          <t>No</t>
        </is>
      </c>
      <c r="H22570" t="n">
        <v>0</v>
      </c>
    </row>
    <row r="22571">
      <c r="A22571" t="inlineStr">
        <is>
          <t>2023-W11-2023-LDV-Y32858</t>
        </is>
      </c>
      <c r="B22571" t="n">
        <v>2023</v>
      </c>
      <c r="C22571" t="n">
        <v>11</v>
      </c>
      <c r="D22571" t="inlineStr">
        <is>
          <t>2023-LDV</t>
        </is>
      </c>
      <c r="E22571" t="inlineStr">
        <is>
          <t>Y32858</t>
        </is>
      </c>
      <c r="F22571" t="inlineStr">
        <is>
          <t>BN</t>
        </is>
      </c>
      <c r="G22571" t="inlineStr">
        <is>
          <t>No</t>
        </is>
      </c>
      <c r="H22571" t="n">
        <v>17</v>
      </c>
    </row>
    <row r="22572">
      <c r="A22572" t="inlineStr">
        <is>
          <t>2023-W11-2023-ALEXAODE-Y33399</t>
        </is>
      </c>
      <c r="B22572" t="n">
        <v>2023</v>
      </c>
      <c r="C22572" t="n">
        <v>11</v>
      </c>
      <c r="D22572" t="inlineStr">
        <is>
          <t>2023-ALEXAODE</t>
        </is>
      </c>
      <c r="E22572" t="inlineStr">
        <is>
          <t>Y33399</t>
        </is>
      </c>
      <c r="F22572" t="inlineStr">
        <is>
          <t>QB</t>
        </is>
      </c>
      <c r="G22572" t="inlineStr">
        <is>
          <t>Yes</t>
        </is>
      </c>
      <c r="H22572" t="n">
        <v>23.16</v>
      </c>
    </row>
    <row r="22573">
      <c r="A22573" t="inlineStr">
        <is>
          <t>2023-W11-2023-ALEXAODE-Y29399</t>
        </is>
      </c>
      <c r="B22573" t="n">
        <v>2023</v>
      </c>
      <c r="C22573" t="n">
        <v>11</v>
      </c>
      <c r="D22573" t="inlineStr">
        <is>
          <t>2023-ALEXAODE</t>
        </is>
      </c>
      <c r="E22573" t="inlineStr">
        <is>
          <t>Y29399</t>
        </is>
      </c>
      <c r="F22573" t="inlineStr">
        <is>
          <t>WR</t>
        </is>
      </c>
      <c r="G22573" t="inlineStr">
        <is>
          <t>Yes</t>
        </is>
      </c>
      <c r="H22573" t="n">
        <v>25.6</v>
      </c>
    </row>
    <row r="22574">
      <c r="A22574" t="inlineStr">
        <is>
          <t>2023-W11-2023-ALEXAODE-Y29288</t>
        </is>
      </c>
      <c r="B22574" t="n">
        <v>2023</v>
      </c>
      <c r="C22574" t="n">
        <v>11</v>
      </c>
      <c r="D22574" t="inlineStr">
        <is>
          <t>2023-ALEXAODE</t>
        </is>
      </c>
      <c r="E22574" t="inlineStr">
        <is>
          <t>Y29288</t>
        </is>
      </c>
      <c r="F22574" t="inlineStr">
        <is>
          <t>WR</t>
        </is>
      </c>
      <c r="G22574" t="inlineStr">
        <is>
          <t>Yes</t>
        </is>
      </c>
      <c r="H22574" t="n">
        <v>3.7</v>
      </c>
    </row>
    <row r="22575">
      <c r="A22575" t="inlineStr">
        <is>
          <t>2023-W11-2023-ALEXAODE-Y30218</t>
        </is>
      </c>
      <c r="B22575" t="n">
        <v>2023</v>
      </c>
      <c r="C22575" t="n">
        <v>11</v>
      </c>
      <c r="D22575" t="inlineStr">
        <is>
          <t>2023-ALEXAODE</t>
        </is>
      </c>
      <c r="E22575" t="inlineStr">
        <is>
          <t>Y30218</t>
        </is>
      </c>
      <c r="F22575" t="inlineStr">
        <is>
          <t>RB</t>
        </is>
      </c>
      <c r="G22575" t="inlineStr">
        <is>
          <t>Yes</t>
        </is>
      </c>
      <c r="H22575" t="n">
        <v>7.3</v>
      </c>
    </row>
    <row r="22576">
      <c r="A22576" t="inlineStr">
        <is>
          <t>2023-W11-2023-ALEXAODE-Y30161</t>
        </is>
      </c>
      <c r="B22576" t="n">
        <v>2023</v>
      </c>
      <c r="C22576" t="n">
        <v>11</v>
      </c>
      <c r="D22576" t="inlineStr">
        <is>
          <t>2023-ALEXAODE</t>
        </is>
      </c>
      <c r="E22576" t="inlineStr">
        <is>
          <t>Y30161</t>
        </is>
      </c>
      <c r="F22576" t="inlineStr">
        <is>
          <t>RB</t>
        </is>
      </c>
      <c r="G22576" t="inlineStr">
        <is>
          <t>Yes</t>
        </is>
      </c>
      <c r="H22576" t="n">
        <v>18.5</v>
      </c>
    </row>
    <row r="22577">
      <c r="A22577" t="inlineStr">
        <is>
          <t>2023-W11-2023-ALEXAODE-Y31056</t>
        </is>
      </c>
      <c r="B22577" t="n">
        <v>2023</v>
      </c>
      <c r="C22577" t="n">
        <v>11</v>
      </c>
      <c r="D22577" t="inlineStr">
        <is>
          <t>2023-ALEXAODE</t>
        </is>
      </c>
      <c r="E22577" t="inlineStr">
        <is>
          <t>Y31056</t>
        </is>
      </c>
      <c r="F22577" t="inlineStr">
        <is>
          <t>TE</t>
        </is>
      </c>
      <c r="G22577" t="inlineStr">
        <is>
          <t>Yes</t>
        </is>
      </c>
      <c r="H22577" t="n">
        <v>3.3</v>
      </c>
    </row>
    <row r="22578">
      <c r="A22578" t="inlineStr">
        <is>
          <t>2023-W11-2023-ALEXAODE-Y40168</t>
        </is>
      </c>
      <c r="B22578" t="n">
        <v>2023</v>
      </c>
      <c r="C22578" t="n">
        <v>11</v>
      </c>
      <c r="D22578" t="inlineStr">
        <is>
          <t>2023-ALEXAODE</t>
        </is>
      </c>
      <c r="E22578" t="inlineStr">
        <is>
          <t>Y40168</t>
        </is>
      </c>
      <c r="F22578" t="inlineStr">
        <is>
          <t>W/R/T FLEX</t>
        </is>
      </c>
      <c r="G22578" t="inlineStr">
        <is>
          <t>Yes</t>
        </is>
      </c>
      <c r="H22578" t="n">
        <v>16.2</v>
      </c>
    </row>
    <row r="22579">
      <c r="A22579" t="inlineStr">
        <is>
          <t>2023-W11-2023-ALEXAODE-Y40129</t>
        </is>
      </c>
      <c r="B22579" t="n">
        <v>2023</v>
      </c>
      <c r="C22579" t="n">
        <v>11</v>
      </c>
      <c r="D22579" t="inlineStr">
        <is>
          <t>2023-ALEXAODE</t>
        </is>
      </c>
      <c r="E22579" t="inlineStr">
        <is>
          <t>Y40129</t>
        </is>
      </c>
      <c r="F22579" t="inlineStr">
        <is>
          <t>K</t>
        </is>
      </c>
      <c r="G22579" t="inlineStr">
        <is>
          <t>Yes</t>
        </is>
      </c>
      <c r="H22579" t="n">
        <v>9</v>
      </c>
    </row>
    <row r="22580">
      <c r="A22580" t="inlineStr">
        <is>
          <t>2023-W11-2023-ALEXAODE-Y-DEF:san-francisco</t>
        </is>
      </c>
      <c r="B22580" t="n">
        <v>2023</v>
      </c>
      <c r="C22580" t="n">
        <v>11</v>
      </c>
      <c r="D22580" t="inlineStr">
        <is>
          <t>2023-ALEXAODE</t>
        </is>
      </c>
      <c r="E22580" t="inlineStr">
        <is>
          <t>Y-DEF:san-francisco</t>
        </is>
      </c>
      <c r="F22580" t="inlineStr">
        <is>
          <t>DST</t>
        </is>
      </c>
      <c r="G22580" t="inlineStr">
        <is>
          <t>Yes</t>
        </is>
      </c>
      <c r="H22580" t="n">
        <v>12.6</v>
      </c>
    </row>
    <row r="22581">
      <c r="A22581" t="inlineStr">
        <is>
          <t>2023-W11-2023-ALEXAODE-Y33514</t>
        </is>
      </c>
      <c r="B22581" t="n">
        <v>2023</v>
      </c>
      <c r="C22581" t="n">
        <v>11</v>
      </c>
      <c r="D22581" t="inlineStr">
        <is>
          <t>2023-ALEXAODE</t>
        </is>
      </c>
      <c r="E22581" t="inlineStr">
        <is>
          <t>Y33514</t>
        </is>
      </c>
      <c r="F22581" t="inlineStr">
        <is>
          <t>BN</t>
        </is>
      </c>
      <c r="G22581" t="inlineStr">
        <is>
          <t>No</t>
        </is>
      </c>
      <c r="H22581" t="n">
        <v>7.5</v>
      </c>
    </row>
    <row r="22582">
      <c r="A22582" t="inlineStr">
        <is>
          <t>2023-W11-2023-ALEXAODE-Y33966</t>
        </is>
      </c>
      <c r="B22582" t="n">
        <v>2023</v>
      </c>
      <c r="C22582" t="n">
        <v>11</v>
      </c>
      <c r="D22582" t="inlineStr">
        <is>
          <t>2023-ALEXAODE</t>
        </is>
      </c>
      <c r="E22582" t="inlineStr">
        <is>
          <t>Y33966</t>
        </is>
      </c>
      <c r="F22582" t="inlineStr">
        <is>
          <t>BN</t>
        </is>
      </c>
      <c r="G22582" t="inlineStr">
        <is>
          <t>No</t>
        </is>
      </c>
      <c r="H22582" t="n">
        <v>0</v>
      </c>
    </row>
    <row r="22583">
      <c r="A22583" t="inlineStr">
        <is>
          <t>2023-W11-2023-ALEXAODE-Y34085</t>
        </is>
      </c>
      <c r="B22583" t="n">
        <v>2023</v>
      </c>
      <c r="C22583" t="n">
        <v>11</v>
      </c>
      <c r="D22583" t="inlineStr">
        <is>
          <t>2023-ALEXAODE</t>
        </is>
      </c>
      <c r="E22583" t="inlineStr">
        <is>
          <t>Y34085</t>
        </is>
      </c>
      <c r="F22583" t="inlineStr">
        <is>
          <t>BN</t>
        </is>
      </c>
      <c r="G22583" t="inlineStr">
        <is>
          <t>No</t>
        </is>
      </c>
      <c r="H22583" t="n">
        <v>4.7</v>
      </c>
    </row>
    <row r="22584">
      <c r="A22584" t="inlineStr">
        <is>
          <t>2023-W11-2023-ALEXAODE-Y33508</t>
        </is>
      </c>
      <c r="B22584" t="n">
        <v>2023</v>
      </c>
      <c r="C22584" t="n">
        <v>11</v>
      </c>
      <c r="D22584" t="inlineStr">
        <is>
          <t>2023-ALEXAODE</t>
        </is>
      </c>
      <c r="E22584" t="inlineStr">
        <is>
          <t>Y33508</t>
        </is>
      </c>
      <c r="F22584" t="inlineStr">
        <is>
          <t>BN</t>
        </is>
      </c>
      <c r="G22584" t="inlineStr">
        <is>
          <t>No</t>
        </is>
      </c>
      <c r="H22584" t="n">
        <v>0</v>
      </c>
    </row>
    <row r="22585">
      <c r="A22585" t="inlineStr">
        <is>
          <t>2023-W11-2023-ALEXAODE-Y33538</t>
        </is>
      </c>
      <c r="B22585" t="n">
        <v>2023</v>
      </c>
      <c r="C22585" t="n">
        <v>11</v>
      </c>
      <c r="D22585" t="inlineStr">
        <is>
          <t>2023-ALEXAODE</t>
        </is>
      </c>
      <c r="E22585" t="inlineStr">
        <is>
          <t>Y33538</t>
        </is>
      </c>
      <c r="F22585" t="inlineStr">
        <is>
          <t>BN</t>
        </is>
      </c>
      <c r="G22585" t="inlineStr">
        <is>
          <t>No</t>
        </is>
      </c>
      <c r="H22585" t="n">
        <v>1</v>
      </c>
    </row>
    <row r="22586">
      <c r="A22586" t="inlineStr">
        <is>
          <t>2023-W11-2023-ALEXAODE-Y27624</t>
        </is>
      </c>
      <c r="B22586" t="n">
        <v>2023</v>
      </c>
      <c r="C22586" t="n">
        <v>11</v>
      </c>
      <c r="D22586" t="inlineStr">
        <is>
          <t>2023-ALEXAODE</t>
        </is>
      </c>
      <c r="E22586" t="inlineStr">
        <is>
          <t>Y27624</t>
        </is>
      </c>
      <c r="F22586" t="inlineStr">
        <is>
          <t>BN</t>
        </is>
      </c>
      <c r="G22586" t="inlineStr">
        <is>
          <t>No</t>
        </is>
      </c>
      <c r="H22586" t="n">
        <v>2.5</v>
      </c>
    </row>
    <row r="22587">
      <c r="A22587" t="inlineStr">
        <is>
          <t>2023-W11-2023-ALEXAODE-Y40430</t>
        </is>
      </c>
      <c r="B22587" t="n">
        <v>2023</v>
      </c>
      <c r="C22587" t="n">
        <v>11</v>
      </c>
      <c r="D22587" t="inlineStr">
        <is>
          <t>2023-ALEXAODE</t>
        </is>
      </c>
      <c r="E22587" t="inlineStr">
        <is>
          <t>Y40430</t>
        </is>
      </c>
      <c r="F22587" t="inlineStr">
        <is>
          <t>IR</t>
        </is>
      </c>
      <c r="G22587" t="inlineStr">
        <is>
          <t>No</t>
        </is>
      </c>
      <c r="H22587" t="n">
        <v>0</v>
      </c>
    </row>
    <row r="22588">
      <c r="A22588" t="inlineStr">
        <is>
          <t>2023-W11-2023-VARO-Y31833</t>
        </is>
      </c>
      <c r="B22588" t="n">
        <v>2023</v>
      </c>
      <c r="C22588" t="n">
        <v>11</v>
      </c>
      <c r="D22588" t="inlineStr">
        <is>
          <t>2023-VARO</t>
        </is>
      </c>
      <c r="E22588" t="inlineStr">
        <is>
          <t>Y31833</t>
        </is>
      </c>
      <c r="F22588" t="inlineStr">
        <is>
          <t>QB</t>
        </is>
      </c>
      <c r="G22588" t="inlineStr">
        <is>
          <t>Yes</t>
        </is>
      </c>
      <c r="H22588" t="n">
        <v>26.66</v>
      </c>
    </row>
    <row r="22589">
      <c r="A22589" t="inlineStr">
        <is>
          <t>2023-W11-2023-VARO-Y33393</t>
        </is>
      </c>
      <c r="B22589" t="n">
        <v>2023</v>
      </c>
      <c r="C22589" t="n">
        <v>11</v>
      </c>
      <c r="D22589" t="inlineStr">
        <is>
          <t>2023-VARO</t>
        </is>
      </c>
      <c r="E22589" t="inlineStr">
        <is>
          <t>Y33393</t>
        </is>
      </c>
      <c r="F22589" t="inlineStr">
        <is>
          <t>WR</t>
        </is>
      </c>
      <c r="G22589" t="inlineStr">
        <is>
          <t>Yes</t>
        </is>
      </c>
      <c r="H22589" t="n">
        <v>8.199999999999999</v>
      </c>
    </row>
    <row r="22590">
      <c r="A22590" t="inlineStr">
        <is>
          <t>2023-W11-2023-VARO-Y28392</t>
        </is>
      </c>
      <c r="B22590" t="n">
        <v>2023</v>
      </c>
      <c r="C22590" t="n">
        <v>11</v>
      </c>
      <c r="D22590" t="inlineStr">
        <is>
          <t>2023-VARO</t>
        </is>
      </c>
      <c r="E22590" t="inlineStr">
        <is>
          <t>Y28392</t>
        </is>
      </c>
      <c r="F22590" t="inlineStr">
        <is>
          <t>WR</t>
        </is>
      </c>
      <c r="G22590" t="inlineStr">
        <is>
          <t>Yes</t>
        </is>
      </c>
      <c r="H22590" t="n">
        <v>5.4</v>
      </c>
    </row>
    <row r="22591">
      <c r="A22591" t="inlineStr">
        <is>
          <t>2023-W11-2023-VARO-Y40118</t>
        </is>
      </c>
      <c r="B22591" t="n">
        <v>2023</v>
      </c>
      <c r="C22591" t="n">
        <v>11</v>
      </c>
      <c r="D22591" t="inlineStr">
        <is>
          <t>2023-VARO</t>
        </is>
      </c>
      <c r="E22591" t="inlineStr">
        <is>
          <t>Y40118</t>
        </is>
      </c>
      <c r="F22591" t="inlineStr">
        <is>
          <t>RB</t>
        </is>
      </c>
      <c r="G22591" t="inlineStr">
        <is>
          <t>Yes</t>
        </is>
      </c>
      <c r="H22591" t="n">
        <v>1</v>
      </c>
    </row>
    <row r="22592">
      <c r="A22592" t="inlineStr">
        <is>
          <t>2023-W11-2023-VARO-Y28654</t>
        </is>
      </c>
      <c r="B22592" t="n">
        <v>2023</v>
      </c>
      <c r="C22592" t="n">
        <v>11</v>
      </c>
      <c r="D22592" t="inlineStr">
        <is>
          <t>2023-VARO</t>
        </is>
      </c>
      <c r="E22592" t="inlineStr">
        <is>
          <t>Y28654</t>
        </is>
      </c>
      <c r="F22592" t="inlineStr">
        <is>
          <t>RB</t>
        </is>
      </c>
      <c r="G22592" t="inlineStr">
        <is>
          <t>Yes</t>
        </is>
      </c>
      <c r="H22592" t="n">
        <v>9.800000000000001</v>
      </c>
    </row>
    <row r="22593">
      <c r="A22593" t="inlineStr">
        <is>
          <t>2023-W11-2023-VARO-Y40065</t>
        </is>
      </c>
      <c r="B22593" t="n">
        <v>2023</v>
      </c>
      <c r="C22593" t="n">
        <v>11</v>
      </c>
      <c r="D22593" t="inlineStr">
        <is>
          <t>2023-VARO</t>
        </is>
      </c>
      <c r="E22593" t="inlineStr">
        <is>
          <t>Y40065</t>
        </is>
      </c>
      <c r="F22593" t="inlineStr">
        <is>
          <t>TE</t>
        </is>
      </c>
      <c r="G22593" t="inlineStr">
        <is>
          <t>Yes</t>
        </is>
      </c>
      <c r="H22593" t="n">
        <v>6.6</v>
      </c>
    </row>
    <row r="22594">
      <c r="A22594" t="inlineStr">
        <is>
          <t>2023-W11-2023-VARO-Y34019</t>
        </is>
      </c>
      <c r="B22594" t="n">
        <v>2023</v>
      </c>
      <c r="C22594" t="n">
        <v>11</v>
      </c>
      <c r="D22594" t="inlineStr">
        <is>
          <t>2023-VARO</t>
        </is>
      </c>
      <c r="E22594" t="inlineStr">
        <is>
          <t>Y34019</t>
        </is>
      </c>
      <c r="F22594" t="inlineStr">
        <is>
          <t>W/R/T FLEX</t>
        </is>
      </c>
      <c r="G22594" t="inlineStr">
        <is>
          <t>Yes</t>
        </is>
      </c>
      <c r="H22594" t="n">
        <v>17.7</v>
      </c>
    </row>
    <row r="22595">
      <c r="A22595" t="inlineStr">
        <is>
          <t>2023-W11-2023-VARO-Y27120</t>
        </is>
      </c>
      <c r="B22595" t="n">
        <v>2023</v>
      </c>
      <c r="C22595" t="n">
        <v>11</v>
      </c>
      <c r="D22595" t="inlineStr">
        <is>
          <t>2023-VARO</t>
        </is>
      </c>
      <c r="E22595" t="inlineStr">
        <is>
          <t>Y27120</t>
        </is>
      </c>
      <c r="F22595" t="inlineStr">
        <is>
          <t>K</t>
        </is>
      </c>
      <c r="G22595" t="inlineStr">
        <is>
          <t>Yes</t>
        </is>
      </c>
      <c r="H22595" t="n">
        <v>10</v>
      </c>
    </row>
    <row r="22596">
      <c r="A22596" t="inlineStr">
        <is>
          <t>2023-W11-2023-VARO-Y-DEF:baltimore</t>
        </is>
      </c>
      <c r="B22596" t="n">
        <v>2023</v>
      </c>
      <c r="C22596" t="n">
        <v>11</v>
      </c>
      <c r="D22596" t="inlineStr">
        <is>
          <t>2023-VARO</t>
        </is>
      </c>
      <c r="E22596" t="inlineStr">
        <is>
          <t>Y-DEF:baltimore</t>
        </is>
      </c>
      <c r="F22596" t="inlineStr">
        <is>
          <t>DST</t>
        </is>
      </c>
      <c r="G22596" t="inlineStr">
        <is>
          <t>Yes</t>
        </is>
      </c>
      <c r="H22596" t="n">
        <v>7.13</v>
      </c>
    </row>
    <row r="22597">
      <c r="A22597" t="inlineStr">
        <is>
          <t>2023-W11-2023-VARO-Y40041</t>
        </is>
      </c>
      <c r="B22597" t="n">
        <v>2023</v>
      </c>
      <c r="C22597" t="n">
        <v>11</v>
      </c>
      <c r="D22597" t="inlineStr">
        <is>
          <t>2023-VARO</t>
        </is>
      </c>
      <c r="E22597" t="inlineStr">
        <is>
          <t>Y40041</t>
        </is>
      </c>
      <c r="F22597" t="inlineStr">
        <is>
          <t>BN</t>
        </is>
      </c>
      <c r="G22597" t="inlineStr">
        <is>
          <t>No</t>
        </is>
      </c>
      <c r="H22597" t="n">
        <v>5.5</v>
      </c>
    </row>
    <row r="22598">
      <c r="A22598" t="inlineStr">
        <is>
          <t>2023-W11-2023-VARO-Y34007</t>
        </is>
      </c>
      <c r="B22598" t="n">
        <v>2023</v>
      </c>
      <c r="C22598" t="n">
        <v>11</v>
      </c>
      <c r="D22598" t="inlineStr">
        <is>
          <t>2023-VARO</t>
        </is>
      </c>
      <c r="E22598" t="inlineStr">
        <is>
          <t>Y34007</t>
        </is>
      </c>
      <c r="F22598" t="inlineStr">
        <is>
          <t>BN</t>
        </is>
      </c>
      <c r="G22598" t="inlineStr">
        <is>
          <t>No</t>
        </is>
      </c>
      <c r="H22598" t="n">
        <v>5.7</v>
      </c>
    </row>
    <row r="22599">
      <c r="A22599" t="inlineStr">
        <is>
          <t>2023-W11-2023-VARO-Y34125</t>
        </is>
      </c>
      <c r="B22599" t="n">
        <v>2023</v>
      </c>
      <c r="C22599" t="n">
        <v>11</v>
      </c>
      <c r="D22599" t="inlineStr">
        <is>
          <t>2023-VARO</t>
        </is>
      </c>
      <c r="E22599" t="inlineStr">
        <is>
          <t>Y34125</t>
        </is>
      </c>
      <c r="F22599" t="inlineStr">
        <is>
          <t>BN</t>
        </is>
      </c>
      <c r="G22599" t="inlineStr">
        <is>
          <t>No</t>
        </is>
      </c>
      <c r="H22599" t="n">
        <v>13</v>
      </c>
    </row>
    <row r="22600">
      <c r="A22600" t="inlineStr">
        <is>
          <t>2023-W11-2023-VARO-Y34063</t>
        </is>
      </c>
      <c r="B22600" t="n">
        <v>2023</v>
      </c>
      <c r="C22600" t="n">
        <v>11</v>
      </c>
      <c r="D22600" t="inlineStr">
        <is>
          <t>2023-VARO</t>
        </is>
      </c>
      <c r="E22600" t="inlineStr">
        <is>
          <t>Y34063</t>
        </is>
      </c>
      <c r="F22600" t="inlineStr">
        <is>
          <t>BN</t>
        </is>
      </c>
      <c r="G22600" t="inlineStr">
        <is>
          <t>No</t>
        </is>
      </c>
      <c r="H22600" t="n">
        <v>0</v>
      </c>
    </row>
    <row r="22601">
      <c r="A22601" t="inlineStr">
        <is>
          <t>2023-W11-2023-VARO-Y30117</t>
        </is>
      </c>
      <c r="B22601" t="n">
        <v>2023</v>
      </c>
      <c r="C22601" t="n">
        <v>11</v>
      </c>
      <c r="D22601" t="inlineStr">
        <is>
          <t>2023-VARO</t>
        </is>
      </c>
      <c r="E22601" t="inlineStr">
        <is>
          <t>Y30117</t>
        </is>
      </c>
      <c r="F22601" t="inlineStr">
        <is>
          <t>BN</t>
        </is>
      </c>
      <c r="G22601" t="inlineStr">
        <is>
          <t>No</t>
        </is>
      </c>
      <c r="H22601" t="n">
        <v>0</v>
      </c>
    </row>
    <row r="22602">
      <c r="A22602" t="inlineStr">
        <is>
          <t>2023-W11-2023-VARO-Y33582</t>
        </is>
      </c>
      <c r="B22602" t="n">
        <v>2023</v>
      </c>
      <c r="C22602" t="n">
        <v>11</v>
      </c>
      <c r="D22602" t="inlineStr">
        <is>
          <t>2023-VARO</t>
        </is>
      </c>
      <c r="E22602" t="inlineStr">
        <is>
          <t>Y33582</t>
        </is>
      </c>
      <c r="F22602" t="inlineStr">
        <is>
          <t>BN</t>
        </is>
      </c>
      <c r="G22602" t="inlineStr">
        <is>
          <t>No</t>
        </is>
      </c>
      <c r="H22602" t="n">
        <v>2.4</v>
      </c>
    </row>
    <row r="22603">
      <c r="A22603" t="inlineStr">
        <is>
          <t>2023-W11-2023-VARO-Y40040</t>
        </is>
      </c>
      <c r="B22603" t="n">
        <v>2023</v>
      </c>
      <c r="C22603" t="n">
        <v>11</v>
      </c>
      <c r="D22603" t="inlineStr">
        <is>
          <t>2023-VARO</t>
        </is>
      </c>
      <c r="E22603" t="inlineStr">
        <is>
          <t>Y40040</t>
        </is>
      </c>
      <c r="F22603" t="inlineStr">
        <is>
          <t>IR</t>
        </is>
      </c>
      <c r="G22603" t="inlineStr">
        <is>
          <t>No</t>
        </is>
      </c>
      <c r="H22603" t="n">
        <v>0</v>
      </c>
    </row>
    <row r="22604">
      <c r="A22604" t="inlineStr">
        <is>
          <t>2023-W11-2023-PUENTETU-Y29369</t>
        </is>
      </c>
      <c r="B22604" t="n">
        <v>2023</v>
      </c>
      <c r="C22604" t="n">
        <v>11</v>
      </c>
      <c r="D22604" t="inlineStr">
        <is>
          <t>2023-PUENTETU</t>
        </is>
      </c>
      <c r="E22604" t="inlineStr">
        <is>
          <t>Y29369</t>
        </is>
      </c>
      <c r="F22604" t="inlineStr">
        <is>
          <t>QB</t>
        </is>
      </c>
      <c r="G22604" t="inlineStr">
        <is>
          <t>Yes</t>
        </is>
      </c>
      <c r="H22604" t="n">
        <v>20.16</v>
      </c>
    </row>
    <row r="22605">
      <c r="A22605" t="inlineStr">
        <is>
          <t>2023-W11-2023-PUENTETU-Y26699</t>
        </is>
      </c>
      <c r="B22605" t="n">
        <v>2023</v>
      </c>
      <c r="C22605" t="n">
        <v>11</v>
      </c>
      <c r="D22605" t="inlineStr">
        <is>
          <t>2023-PUENTETU</t>
        </is>
      </c>
      <c r="E22605" t="inlineStr">
        <is>
          <t>Y26699</t>
        </is>
      </c>
      <c r="F22605" t="inlineStr">
        <is>
          <t>WR</t>
        </is>
      </c>
      <c r="G22605" t="inlineStr">
        <is>
          <t>Yes</t>
        </is>
      </c>
      <c r="H22605" t="n">
        <v>22.6</v>
      </c>
    </row>
    <row r="22606">
      <c r="A22606" t="inlineStr">
        <is>
          <t>2023-W11-2023-PUENTETU-Y31883</t>
        </is>
      </c>
      <c r="B22606" t="n">
        <v>2023</v>
      </c>
      <c r="C22606" t="n">
        <v>11</v>
      </c>
      <c r="D22606" t="inlineStr">
        <is>
          <t>2023-PUENTETU</t>
        </is>
      </c>
      <c r="E22606" t="inlineStr">
        <is>
          <t>Y31883</t>
        </is>
      </c>
      <c r="F22606" t="inlineStr">
        <is>
          <t>WR</t>
        </is>
      </c>
      <c r="G22606" t="inlineStr">
        <is>
          <t>Yes</t>
        </is>
      </c>
      <c r="H22606" t="n">
        <v>1.3</v>
      </c>
    </row>
    <row r="22607">
      <c r="A22607" t="inlineStr">
        <is>
          <t>2023-W11-2023-PUENTETU-Y30295</t>
        </is>
      </c>
      <c r="B22607" t="n">
        <v>2023</v>
      </c>
      <c r="C22607" t="n">
        <v>11</v>
      </c>
      <c r="D22607" t="inlineStr">
        <is>
          <t>2023-PUENTETU</t>
        </is>
      </c>
      <c r="E22607" t="inlineStr">
        <is>
          <t>Y30295</t>
        </is>
      </c>
      <c r="F22607" t="inlineStr">
        <is>
          <t>RB</t>
        </is>
      </c>
      <c r="G22607" t="inlineStr">
        <is>
          <t>Yes</t>
        </is>
      </c>
      <c r="H22607" t="n">
        <v>2.2</v>
      </c>
    </row>
    <row r="22608">
      <c r="A22608" t="inlineStr">
        <is>
          <t>2023-W11-2023-PUENTETU-Y31905</t>
        </is>
      </c>
      <c r="B22608" t="n">
        <v>2023</v>
      </c>
      <c r="C22608" t="n">
        <v>11</v>
      </c>
      <c r="D22608" t="inlineStr">
        <is>
          <t>2023-PUENTETU</t>
        </is>
      </c>
      <c r="E22608" t="inlineStr">
        <is>
          <t>Y31905</t>
        </is>
      </c>
      <c r="F22608" t="inlineStr">
        <is>
          <t>RB</t>
        </is>
      </c>
      <c r="G22608" t="inlineStr">
        <is>
          <t>Yes</t>
        </is>
      </c>
      <c r="H22608" t="n">
        <v>16.8</v>
      </c>
    </row>
    <row r="22609">
      <c r="A22609" t="inlineStr">
        <is>
          <t>2023-W11-2023-PUENTETU-Y34010</t>
        </is>
      </c>
      <c r="B22609" t="n">
        <v>2023</v>
      </c>
      <c r="C22609" t="n">
        <v>11</v>
      </c>
      <c r="D22609" t="inlineStr">
        <is>
          <t>2023-PUENTETU</t>
        </is>
      </c>
      <c r="E22609" t="inlineStr">
        <is>
          <t>Y34010</t>
        </is>
      </c>
      <c r="F22609" t="inlineStr">
        <is>
          <t>TE</t>
        </is>
      </c>
      <c r="G22609" t="inlineStr">
        <is>
          <t>Yes</t>
        </is>
      </c>
      <c r="H22609" t="n">
        <v>6.8</v>
      </c>
    </row>
    <row r="22610">
      <c r="A22610" t="inlineStr">
        <is>
          <t>2023-W11-2023-PUENTETU-Y29279</t>
        </is>
      </c>
      <c r="B22610" t="n">
        <v>2023</v>
      </c>
      <c r="C22610" t="n">
        <v>11</v>
      </c>
      <c r="D22610" t="inlineStr">
        <is>
          <t>2023-PUENTETU</t>
        </is>
      </c>
      <c r="E22610" t="inlineStr">
        <is>
          <t>Y29279</t>
        </is>
      </c>
      <c r="F22610" t="inlineStr">
        <is>
          <t>W/R/T FLEX</t>
        </is>
      </c>
      <c r="G22610" t="inlineStr">
        <is>
          <t>Yes</t>
        </is>
      </c>
      <c r="H22610" t="n">
        <v>4.9</v>
      </c>
    </row>
    <row r="22611">
      <c r="A22611" t="inlineStr">
        <is>
          <t>2023-W11-2023-PUENTETU-Y30346</t>
        </is>
      </c>
      <c r="B22611" t="n">
        <v>2023</v>
      </c>
      <c r="C22611" t="n">
        <v>11</v>
      </c>
      <c r="D22611" t="inlineStr">
        <is>
          <t>2023-PUENTETU</t>
        </is>
      </c>
      <c r="E22611" t="inlineStr">
        <is>
          <t>Y30346</t>
        </is>
      </c>
      <c r="F22611" t="inlineStr">
        <is>
          <t>K</t>
        </is>
      </c>
      <c r="G22611" t="inlineStr">
        <is>
          <t>Yes</t>
        </is>
      </c>
      <c r="H22611" t="n">
        <v>6</v>
      </c>
    </row>
    <row r="22612">
      <c r="A22612" t="inlineStr">
        <is>
          <t>2023-W11-2023-PUENTETU-Y-DEF:detroit</t>
        </is>
      </c>
      <c r="B22612" t="n">
        <v>2023</v>
      </c>
      <c r="C22612" t="n">
        <v>11</v>
      </c>
      <c r="D22612" t="inlineStr">
        <is>
          <t>2023-PUENTETU</t>
        </is>
      </c>
      <c r="E22612" t="inlineStr">
        <is>
          <t>Y-DEF:detroit</t>
        </is>
      </c>
      <c r="F22612" t="inlineStr">
        <is>
          <t>DST</t>
        </is>
      </c>
      <c r="G22612" t="inlineStr">
        <is>
          <t>Yes</t>
        </is>
      </c>
      <c r="H22612" t="n">
        <v>7.03</v>
      </c>
    </row>
    <row r="22613">
      <c r="A22613" t="inlineStr">
        <is>
          <t>2023-W11-2023-PUENTETU-Y31898</t>
        </is>
      </c>
      <c r="B22613" t="n">
        <v>2023</v>
      </c>
      <c r="C22613" t="n">
        <v>11</v>
      </c>
      <c r="D22613" t="inlineStr">
        <is>
          <t>2023-PUENTETU</t>
        </is>
      </c>
      <c r="E22613" t="inlineStr">
        <is>
          <t>Y31898</t>
        </is>
      </c>
      <c r="F22613" t="inlineStr">
        <is>
          <t>BN</t>
        </is>
      </c>
      <c r="G22613" t="inlineStr">
        <is>
          <t>No</t>
        </is>
      </c>
      <c r="H22613" t="n">
        <v>2.6</v>
      </c>
    </row>
    <row r="22614">
      <c r="A22614" t="inlineStr">
        <is>
          <t>2023-W11-2023-PUENTETU-Y32676</t>
        </is>
      </c>
      <c r="B22614" t="n">
        <v>2023</v>
      </c>
      <c r="C22614" t="n">
        <v>11</v>
      </c>
      <c r="D22614" t="inlineStr">
        <is>
          <t>2023-PUENTETU</t>
        </is>
      </c>
      <c r="E22614" t="inlineStr">
        <is>
          <t>Y32676</t>
        </is>
      </c>
      <c r="F22614" t="inlineStr">
        <is>
          <t>BN</t>
        </is>
      </c>
      <c r="G22614" t="inlineStr">
        <is>
          <t>No</t>
        </is>
      </c>
      <c r="H22614" t="n">
        <v>31.7</v>
      </c>
    </row>
    <row r="22615">
      <c r="A22615" t="inlineStr">
        <is>
          <t>2023-W11-2023-PUENTETU-Y31934</t>
        </is>
      </c>
      <c r="B22615" t="n">
        <v>2023</v>
      </c>
      <c r="C22615" t="n">
        <v>11</v>
      </c>
      <c r="D22615" t="inlineStr">
        <is>
          <t>2023-PUENTETU</t>
        </is>
      </c>
      <c r="E22615" t="inlineStr">
        <is>
          <t>Y31934</t>
        </is>
      </c>
      <c r="F22615" t="inlineStr">
        <is>
          <t>BN</t>
        </is>
      </c>
      <c r="G22615" t="inlineStr">
        <is>
          <t>No</t>
        </is>
      </c>
      <c r="H22615" t="n">
        <v>6.5</v>
      </c>
    </row>
    <row r="22616">
      <c r="A22616" t="inlineStr">
        <is>
          <t>2023-W11-2023-PUENTETU-Y33477</t>
        </is>
      </c>
      <c r="B22616" t="n">
        <v>2023</v>
      </c>
      <c r="C22616" t="n">
        <v>11</v>
      </c>
      <c r="D22616" t="inlineStr">
        <is>
          <t>2023-PUENTETU</t>
        </is>
      </c>
      <c r="E22616" t="inlineStr">
        <is>
          <t>Y33477</t>
        </is>
      </c>
      <c r="F22616" t="inlineStr">
        <is>
          <t>BN</t>
        </is>
      </c>
      <c r="G22616" t="inlineStr">
        <is>
          <t>No</t>
        </is>
      </c>
      <c r="H22616" t="n">
        <v>10</v>
      </c>
    </row>
    <row r="22617">
      <c r="A22617" t="inlineStr">
        <is>
          <t>2023-W11-2023-PUENTETU-Y40119</t>
        </is>
      </c>
      <c r="B22617" t="n">
        <v>2023</v>
      </c>
      <c r="C22617" t="n">
        <v>11</v>
      </c>
      <c r="D22617" t="inlineStr">
        <is>
          <t>2023-PUENTETU</t>
        </is>
      </c>
      <c r="E22617" t="inlineStr">
        <is>
          <t>Y40119</t>
        </is>
      </c>
      <c r="F22617" t="inlineStr">
        <is>
          <t>BN</t>
        </is>
      </c>
      <c r="G22617" t="inlineStr">
        <is>
          <t>No</t>
        </is>
      </c>
      <c r="H22617" t="n">
        <v>5.63</v>
      </c>
    </row>
    <row r="22618">
      <c r="A22618" t="inlineStr">
        <is>
          <t>2023-W11-2023-PUENTETU-Y-DEF:ny-jets</t>
        </is>
      </c>
      <c r="B22618" t="n">
        <v>2023</v>
      </c>
      <c r="C22618" t="n">
        <v>11</v>
      </c>
      <c r="D22618" t="inlineStr">
        <is>
          <t>2023-PUENTETU</t>
        </is>
      </c>
      <c r="E22618" t="inlineStr">
        <is>
          <t>Y-DEF:ny-jets</t>
        </is>
      </c>
      <c r="F22618" t="inlineStr">
        <is>
          <t>BN</t>
        </is>
      </c>
      <c r="G22618" t="inlineStr">
        <is>
          <t>No</t>
        </is>
      </c>
      <c r="H22618" t="n">
        <v>4.63</v>
      </c>
    </row>
    <row r="22619">
      <c r="A22619" t="inlineStr">
        <is>
          <t>2023-W11-2023-PUENTETU-Y33443</t>
        </is>
      </c>
      <c r="B22619" t="n">
        <v>2023</v>
      </c>
      <c r="C22619" t="n">
        <v>11</v>
      </c>
      <c r="D22619" t="inlineStr">
        <is>
          <t>2023-PUENTETU</t>
        </is>
      </c>
      <c r="E22619" t="inlineStr">
        <is>
          <t>Y33443</t>
        </is>
      </c>
      <c r="F22619" t="inlineStr">
        <is>
          <t>IR</t>
        </is>
      </c>
      <c r="G22619" t="inlineStr">
        <is>
          <t>No</t>
        </is>
      </c>
      <c r="H22619" t="n">
        <v>1.2</v>
      </c>
    </row>
    <row r="22620">
      <c r="A22620" t="inlineStr">
        <is>
          <t>2023-W12-2023-JCHAPS-Y40030</t>
        </is>
      </c>
      <c r="B22620" t="n">
        <v>2023</v>
      </c>
      <c r="C22620" t="n">
        <v>12</v>
      </c>
      <c r="D22620" t="inlineStr">
        <is>
          <t>2023-JCHAPS</t>
        </is>
      </c>
      <c r="E22620" t="inlineStr">
        <is>
          <t>Y40030</t>
        </is>
      </c>
      <c r="F22620" t="inlineStr">
        <is>
          <t>QB</t>
        </is>
      </c>
      <c r="G22620" t="inlineStr">
        <is>
          <t>Yes</t>
        </is>
      </c>
      <c r="H22620" t="n">
        <v>34.86</v>
      </c>
    </row>
    <row r="22621">
      <c r="A22621" t="inlineStr">
        <is>
          <t>2023-W12-2023-JCHAPS-Y33965</t>
        </is>
      </c>
      <c r="B22621" t="n">
        <v>2023</v>
      </c>
      <c r="C22621" t="n">
        <v>12</v>
      </c>
      <c r="D22621" t="inlineStr">
        <is>
          <t>2023-JCHAPS</t>
        </is>
      </c>
      <c r="E22621" t="inlineStr">
        <is>
          <t>Y33965</t>
        </is>
      </c>
      <c r="F22621" t="inlineStr">
        <is>
          <t>WR</t>
        </is>
      </c>
      <c r="G22621" t="inlineStr">
        <is>
          <t>Yes</t>
        </is>
      </c>
      <c r="H22621" t="n">
        <v>13.9</v>
      </c>
    </row>
    <row r="22622">
      <c r="A22622" t="inlineStr">
        <is>
          <t>2023-W12-2023-JCHAPS-Y28457</t>
        </is>
      </c>
      <c r="B22622" t="n">
        <v>2023</v>
      </c>
      <c r="C22622" t="n">
        <v>12</v>
      </c>
      <c r="D22622" t="inlineStr">
        <is>
          <t>2023-JCHAPS</t>
        </is>
      </c>
      <c r="E22622" t="inlineStr">
        <is>
          <t>Y28457</t>
        </is>
      </c>
      <c r="F22622" t="inlineStr">
        <is>
          <t>WR</t>
        </is>
      </c>
      <c r="G22622" t="inlineStr">
        <is>
          <t>Yes</t>
        </is>
      </c>
      <c r="H22622" t="n">
        <v>4.5</v>
      </c>
    </row>
    <row r="22623">
      <c r="A22623" t="inlineStr">
        <is>
          <t>2023-W12-2023-JCHAPS-Y34207</t>
        </is>
      </c>
      <c r="B22623" t="n">
        <v>2023</v>
      </c>
      <c r="C22623" t="n">
        <v>12</v>
      </c>
      <c r="D22623" t="inlineStr">
        <is>
          <t>2023-JCHAPS</t>
        </is>
      </c>
      <c r="E22623" t="inlineStr">
        <is>
          <t>Y34207</t>
        </is>
      </c>
      <c r="F22623" t="inlineStr">
        <is>
          <t>RB</t>
        </is>
      </c>
      <c r="G22623" t="inlineStr">
        <is>
          <t>Yes</t>
        </is>
      </c>
      <c r="H22623" t="n">
        <v>23.4</v>
      </c>
    </row>
    <row r="22624">
      <c r="A22624" t="inlineStr">
        <is>
          <t>2023-W12-2023-JCHAPS-Y40075</t>
        </is>
      </c>
      <c r="B22624" t="n">
        <v>2023</v>
      </c>
      <c r="C22624" t="n">
        <v>12</v>
      </c>
      <c r="D22624" t="inlineStr">
        <is>
          <t>2023-JCHAPS</t>
        </is>
      </c>
      <c r="E22624" t="inlineStr">
        <is>
          <t>Y40075</t>
        </is>
      </c>
      <c r="F22624" t="inlineStr">
        <is>
          <t>RB</t>
        </is>
      </c>
      <c r="G22624" t="inlineStr">
        <is>
          <t>Yes</t>
        </is>
      </c>
      <c r="H22624" t="n">
        <v>7.8</v>
      </c>
    </row>
    <row r="22625">
      <c r="A22625" t="inlineStr">
        <is>
          <t>2023-W12-2023-JCHAPS-Y30614</t>
        </is>
      </c>
      <c r="B22625" t="n">
        <v>2023</v>
      </c>
      <c r="C22625" t="n">
        <v>12</v>
      </c>
      <c r="D22625" t="inlineStr">
        <is>
          <t>2023-JCHAPS</t>
        </is>
      </c>
      <c r="E22625" t="inlineStr">
        <is>
          <t>Y30614</t>
        </is>
      </c>
      <c r="F22625" t="inlineStr">
        <is>
          <t>TE</t>
        </is>
      </c>
      <c r="G22625" t="inlineStr">
        <is>
          <t>Yes</t>
        </is>
      </c>
      <c r="H22625" t="n">
        <v>7.1</v>
      </c>
    </row>
    <row r="22626">
      <c r="A22626" t="inlineStr">
        <is>
          <t>2023-W12-2023-JCHAPS-Y33398</t>
        </is>
      </c>
      <c r="B22626" t="n">
        <v>2023</v>
      </c>
      <c r="C22626" t="n">
        <v>12</v>
      </c>
      <c r="D22626" t="inlineStr">
        <is>
          <t>2023-JCHAPS</t>
        </is>
      </c>
      <c r="E22626" t="inlineStr">
        <is>
          <t>Y33398</t>
        </is>
      </c>
      <c r="F22626" t="inlineStr">
        <is>
          <t>W/R/T FLEX</t>
        </is>
      </c>
      <c r="G22626" t="inlineStr">
        <is>
          <t>Yes</t>
        </is>
      </c>
      <c r="H22626" t="n">
        <v>20.1</v>
      </c>
    </row>
    <row r="22627">
      <c r="A22627" t="inlineStr">
        <is>
          <t>2023-W12-2023-JCHAPS-Y8565</t>
        </is>
      </c>
      <c r="B22627" t="n">
        <v>2023</v>
      </c>
      <c r="C22627" t="n">
        <v>12</v>
      </c>
      <c r="D22627" t="inlineStr">
        <is>
          <t>2023-JCHAPS</t>
        </is>
      </c>
      <c r="E22627" t="inlineStr">
        <is>
          <t>Y8565</t>
        </is>
      </c>
      <c r="F22627" t="inlineStr">
        <is>
          <t>K</t>
        </is>
      </c>
      <c r="G22627" t="inlineStr">
        <is>
          <t>Yes</t>
        </is>
      </c>
      <c r="H22627" t="n">
        <v>0</v>
      </c>
    </row>
    <row r="22628">
      <c r="A22628" t="inlineStr">
        <is>
          <t>2023-W12-2023-JCHAPS-Y-DEF:dallas</t>
        </is>
      </c>
      <c r="B22628" t="n">
        <v>2023</v>
      </c>
      <c r="C22628" t="n">
        <v>12</v>
      </c>
      <c r="D22628" t="inlineStr">
        <is>
          <t>2023-JCHAPS</t>
        </is>
      </c>
      <c r="E22628" t="inlineStr">
        <is>
          <t>Y-DEF:dallas</t>
        </is>
      </c>
      <c r="F22628" t="inlineStr">
        <is>
          <t>DST</t>
        </is>
      </c>
      <c r="G22628" t="inlineStr">
        <is>
          <t>Yes</t>
        </is>
      </c>
      <c r="H22628" t="n">
        <v>19.13</v>
      </c>
    </row>
    <row r="22629">
      <c r="A22629" t="inlineStr">
        <is>
          <t>2023-W12-2023-JCHAPS-Y31857</t>
        </is>
      </c>
      <c r="B22629" t="n">
        <v>2023</v>
      </c>
      <c r="C22629" t="n">
        <v>12</v>
      </c>
      <c r="D22629" t="inlineStr">
        <is>
          <t>2023-JCHAPS</t>
        </is>
      </c>
      <c r="E22629" t="inlineStr">
        <is>
          <t>Y31857</t>
        </is>
      </c>
      <c r="F22629" t="inlineStr">
        <is>
          <t>BN</t>
        </is>
      </c>
      <c r="G22629" t="inlineStr">
        <is>
          <t>No</t>
        </is>
      </c>
      <c r="H22629" t="n">
        <v>11.8</v>
      </c>
    </row>
    <row r="22630">
      <c r="A22630" t="inlineStr">
        <is>
          <t>2023-W12-2023-JCHAPS-Y33605</t>
        </is>
      </c>
      <c r="B22630" t="n">
        <v>2023</v>
      </c>
      <c r="C22630" t="n">
        <v>12</v>
      </c>
      <c r="D22630" t="inlineStr">
        <is>
          <t>2023-JCHAPS</t>
        </is>
      </c>
      <c r="E22630" t="inlineStr">
        <is>
          <t>Y33605</t>
        </is>
      </c>
      <c r="F22630" t="inlineStr">
        <is>
          <t>BN</t>
        </is>
      </c>
      <c r="G22630" t="inlineStr">
        <is>
          <t>No</t>
        </is>
      </c>
      <c r="H22630" t="n">
        <v>4.8</v>
      </c>
    </row>
    <row r="22631">
      <c r="A22631" t="inlineStr">
        <is>
          <t>2023-W12-2023-JCHAPS-Y32756</t>
        </is>
      </c>
      <c r="B22631" t="n">
        <v>2023</v>
      </c>
      <c r="C22631" t="n">
        <v>12</v>
      </c>
      <c r="D22631" t="inlineStr">
        <is>
          <t>2023-JCHAPS</t>
        </is>
      </c>
      <c r="E22631" t="inlineStr">
        <is>
          <t>Y32756</t>
        </is>
      </c>
      <c r="F22631" t="inlineStr">
        <is>
          <t>BN</t>
        </is>
      </c>
      <c r="G22631" t="inlineStr">
        <is>
          <t>No</t>
        </is>
      </c>
      <c r="H22631" t="n">
        <v>8</v>
      </c>
    </row>
    <row r="22632">
      <c r="A22632" t="inlineStr">
        <is>
          <t>2023-W12-2023-JCHAPS-Y33100</t>
        </is>
      </c>
      <c r="B22632" t="n">
        <v>2023</v>
      </c>
      <c r="C22632" t="n">
        <v>12</v>
      </c>
      <c r="D22632" t="inlineStr">
        <is>
          <t>2023-JCHAPS</t>
        </is>
      </c>
      <c r="E22632" t="inlineStr">
        <is>
          <t>Y33100</t>
        </is>
      </c>
      <c r="F22632" t="inlineStr">
        <is>
          <t>BN</t>
        </is>
      </c>
      <c r="G22632" t="inlineStr">
        <is>
          <t>No</t>
        </is>
      </c>
      <c r="H22632" t="n">
        <v>9.1</v>
      </c>
    </row>
    <row r="22633">
      <c r="A22633" t="inlineStr">
        <is>
          <t>2023-W12-2023-JCHAPS-Y31394</t>
        </is>
      </c>
      <c r="B22633" t="n">
        <v>2023</v>
      </c>
      <c r="C22633" t="n">
        <v>12</v>
      </c>
      <c r="D22633" t="inlineStr">
        <is>
          <t>2023-JCHAPS</t>
        </is>
      </c>
      <c r="E22633" t="inlineStr">
        <is>
          <t>Y31394</t>
        </is>
      </c>
      <c r="F22633" t="inlineStr">
        <is>
          <t>BN</t>
        </is>
      </c>
      <c r="G22633" t="inlineStr">
        <is>
          <t>No</t>
        </is>
      </c>
      <c r="H22633" t="n">
        <v>8.800000000000001</v>
      </c>
    </row>
    <row r="22634">
      <c r="A22634" t="inlineStr">
        <is>
          <t>2023-W12-2023-JCHAPS-Y33538</t>
        </is>
      </c>
      <c r="B22634" t="n">
        <v>2023</v>
      </c>
      <c r="C22634" t="n">
        <v>12</v>
      </c>
      <c r="D22634" t="inlineStr">
        <is>
          <t>2023-JCHAPS</t>
        </is>
      </c>
      <c r="E22634" t="inlineStr">
        <is>
          <t>Y33538</t>
        </is>
      </c>
      <c r="F22634" t="inlineStr">
        <is>
          <t>BN</t>
        </is>
      </c>
      <c r="G22634" t="inlineStr">
        <is>
          <t>No</t>
        </is>
      </c>
      <c r="H22634" t="n">
        <v>4.6</v>
      </c>
    </row>
    <row r="22635">
      <c r="A22635" t="inlineStr">
        <is>
          <t>2023-W12-2023-ALEXAODE-Y33399</t>
        </is>
      </c>
      <c r="B22635" t="n">
        <v>2023</v>
      </c>
      <c r="C22635" t="n">
        <v>12</v>
      </c>
      <c r="D22635" t="inlineStr">
        <is>
          <t>2023-ALEXAODE</t>
        </is>
      </c>
      <c r="E22635" t="inlineStr">
        <is>
          <t>Y33399</t>
        </is>
      </c>
      <c r="F22635" t="inlineStr">
        <is>
          <t>QB</t>
        </is>
      </c>
      <c r="G22635" t="inlineStr">
        <is>
          <t>Yes</t>
        </is>
      </c>
      <c r="H22635" t="n">
        <v>10.58</v>
      </c>
    </row>
    <row r="22636">
      <c r="A22636" t="inlineStr">
        <is>
          <t>2023-W12-2023-ALEXAODE-Y29399</t>
        </is>
      </c>
      <c r="B22636" t="n">
        <v>2023</v>
      </c>
      <c r="C22636" t="n">
        <v>12</v>
      </c>
      <c r="D22636" t="inlineStr">
        <is>
          <t>2023-ALEXAODE</t>
        </is>
      </c>
      <c r="E22636" t="inlineStr">
        <is>
          <t>Y29399</t>
        </is>
      </c>
      <c r="F22636" t="inlineStr">
        <is>
          <t>WR</t>
        </is>
      </c>
      <c r="G22636" t="inlineStr">
        <is>
          <t>Yes</t>
        </is>
      </c>
      <c r="H22636" t="n">
        <v>20.9</v>
      </c>
    </row>
    <row r="22637">
      <c r="A22637" t="inlineStr">
        <is>
          <t>2023-W12-2023-ALEXAODE-Y33966</t>
        </is>
      </c>
      <c r="B22637" t="n">
        <v>2023</v>
      </c>
      <c r="C22637" t="n">
        <v>12</v>
      </c>
      <c r="D22637" t="inlineStr">
        <is>
          <t>2023-ALEXAODE</t>
        </is>
      </c>
      <c r="E22637" t="inlineStr">
        <is>
          <t>Y33966</t>
        </is>
      </c>
      <c r="F22637" t="inlineStr">
        <is>
          <t>WR</t>
        </is>
      </c>
      <c r="G22637" t="inlineStr">
        <is>
          <t>Yes</t>
        </is>
      </c>
      <c r="H22637" t="n">
        <v>14.9</v>
      </c>
    </row>
    <row r="22638">
      <c r="A22638" t="inlineStr">
        <is>
          <t>2023-W12-2023-ALEXAODE-Y30218</t>
        </is>
      </c>
      <c r="B22638" t="n">
        <v>2023</v>
      </c>
      <c r="C22638" t="n">
        <v>12</v>
      </c>
      <c r="D22638" t="inlineStr">
        <is>
          <t>2023-ALEXAODE</t>
        </is>
      </c>
      <c r="E22638" t="inlineStr">
        <is>
          <t>Y30218</t>
        </is>
      </c>
      <c r="F22638" t="inlineStr">
        <is>
          <t>RB</t>
        </is>
      </c>
      <c r="G22638" t="inlineStr">
        <is>
          <t>Yes</t>
        </is>
      </c>
      <c r="H22638" t="n">
        <v>5.2</v>
      </c>
    </row>
    <row r="22639">
      <c r="A22639" t="inlineStr">
        <is>
          <t>2023-W12-2023-ALEXAODE-Y30161</t>
        </is>
      </c>
      <c r="B22639" t="n">
        <v>2023</v>
      </c>
      <c r="C22639" t="n">
        <v>12</v>
      </c>
      <c r="D22639" t="inlineStr">
        <is>
          <t>2023-ALEXAODE</t>
        </is>
      </c>
      <c r="E22639" t="inlineStr">
        <is>
          <t>Y30161</t>
        </is>
      </c>
      <c r="F22639" t="inlineStr">
        <is>
          <t>RB</t>
        </is>
      </c>
      <c r="G22639" t="inlineStr">
        <is>
          <t>Yes</t>
        </is>
      </c>
      <c r="H22639" t="n">
        <v>7</v>
      </c>
    </row>
    <row r="22640">
      <c r="A22640" t="inlineStr">
        <is>
          <t>2023-W12-2023-ALEXAODE-Y34085</t>
        </is>
      </c>
      <c r="B22640" t="n">
        <v>2023</v>
      </c>
      <c r="C22640" t="n">
        <v>12</v>
      </c>
      <c r="D22640" t="inlineStr">
        <is>
          <t>2023-ALEXAODE</t>
        </is>
      </c>
      <c r="E22640" t="inlineStr">
        <is>
          <t>Y34085</t>
        </is>
      </c>
      <c r="F22640" t="inlineStr">
        <is>
          <t>TE</t>
        </is>
      </c>
      <c r="G22640" t="inlineStr">
        <is>
          <t>Yes</t>
        </is>
      </c>
      <c r="H22640" t="n">
        <v>4</v>
      </c>
    </row>
    <row r="22641">
      <c r="A22641" t="inlineStr">
        <is>
          <t>2023-W12-2023-ALEXAODE-Y40168</t>
        </is>
      </c>
      <c r="B22641" t="n">
        <v>2023</v>
      </c>
      <c r="C22641" t="n">
        <v>12</v>
      </c>
      <c r="D22641" t="inlineStr">
        <is>
          <t>2023-ALEXAODE</t>
        </is>
      </c>
      <c r="E22641" t="inlineStr">
        <is>
          <t>Y40168</t>
        </is>
      </c>
      <c r="F22641" t="inlineStr">
        <is>
          <t>W/R/T FLEX</t>
        </is>
      </c>
      <c r="G22641" t="inlineStr">
        <is>
          <t>Yes</t>
        </is>
      </c>
      <c r="H22641" t="n">
        <v>4.7</v>
      </c>
    </row>
    <row r="22642">
      <c r="A22642" t="inlineStr">
        <is>
          <t>2023-W12-2023-ALEXAODE-Y40129</t>
        </is>
      </c>
      <c r="B22642" t="n">
        <v>2023</v>
      </c>
      <c r="C22642" t="n">
        <v>12</v>
      </c>
      <c r="D22642" t="inlineStr">
        <is>
          <t>2023-ALEXAODE</t>
        </is>
      </c>
      <c r="E22642" t="inlineStr">
        <is>
          <t>Y40129</t>
        </is>
      </c>
      <c r="F22642" t="inlineStr">
        <is>
          <t>K</t>
        </is>
      </c>
      <c r="G22642" t="inlineStr">
        <is>
          <t>Yes</t>
        </is>
      </c>
      <c r="H22642" t="n">
        <v>7</v>
      </c>
    </row>
    <row r="22643">
      <c r="A22643" t="inlineStr">
        <is>
          <t>2023-W12-2023-ALEXAODE-Y-DEF:san-francisco</t>
        </is>
      </c>
      <c r="B22643" t="n">
        <v>2023</v>
      </c>
      <c r="C22643" t="n">
        <v>12</v>
      </c>
      <c r="D22643" t="inlineStr">
        <is>
          <t>2023-ALEXAODE</t>
        </is>
      </c>
      <c r="E22643" t="inlineStr">
        <is>
          <t>Y-DEF:san-francisco</t>
        </is>
      </c>
      <c r="F22643" t="inlineStr">
        <is>
          <t>DST</t>
        </is>
      </c>
      <c r="G22643" t="inlineStr">
        <is>
          <t>Yes</t>
        </is>
      </c>
      <c r="H22643" t="n">
        <v>17.3</v>
      </c>
    </row>
    <row r="22644">
      <c r="A22644" t="inlineStr">
        <is>
          <t>2023-W12-2023-ALEXAODE-Y33514</t>
        </is>
      </c>
      <c r="B22644" t="n">
        <v>2023</v>
      </c>
      <c r="C22644" t="n">
        <v>12</v>
      </c>
      <c r="D22644" t="inlineStr">
        <is>
          <t>2023-ALEXAODE</t>
        </is>
      </c>
      <c r="E22644" t="inlineStr">
        <is>
          <t>Y33514</t>
        </is>
      </c>
      <c r="F22644" t="inlineStr">
        <is>
          <t>BN</t>
        </is>
      </c>
      <c r="G22644" t="inlineStr">
        <is>
          <t>No</t>
        </is>
      </c>
      <c r="H22644" t="n">
        <v>17.7</v>
      </c>
    </row>
    <row r="22645">
      <c r="A22645" t="inlineStr">
        <is>
          <t>2023-W12-2023-ALEXAODE-Y33508</t>
        </is>
      </c>
      <c r="B22645" t="n">
        <v>2023</v>
      </c>
      <c r="C22645" t="n">
        <v>12</v>
      </c>
      <c r="D22645" t="inlineStr">
        <is>
          <t>2023-ALEXAODE</t>
        </is>
      </c>
      <c r="E22645" t="inlineStr">
        <is>
          <t>Y33508</t>
        </is>
      </c>
      <c r="F22645" t="inlineStr">
        <is>
          <t>BN</t>
        </is>
      </c>
      <c r="G22645" t="inlineStr">
        <is>
          <t>No</t>
        </is>
      </c>
      <c r="H22645" t="n">
        <v>19.2</v>
      </c>
    </row>
    <row r="22646">
      <c r="A22646" t="inlineStr">
        <is>
          <t>2023-W12-2023-ALEXAODE-Y40430</t>
        </is>
      </c>
      <c r="B22646" t="n">
        <v>2023</v>
      </c>
      <c r="C22646" t="n">
        <v>12</v>
      </c>
      <c r="D22646" t="inlineStr">
        <is>
          <t>2023-ALEXAODE</t>
        </is>
      </c>
      <c r="E22646" t="inlineStr">
        <is>
          <t>Y40430</t>
        </is>
      </c>
      <c r="F22646" t="inlineStr">
        <is>
          <t>BN</t>
        </is>
      </c>
      <c r="G22646" t="inlineStr">
        <is>
          <t>No</t>
        </is>
      </c>
      <c r="H22646" t="n">
        <v>1.5</v>
      </c>
    </row>
    <row r="22647">
      <c r="A22647" t="inlineStr">
        <is>
          <t>2023-W12-2023-ALEXAODE-Y34095</t>
        </is>
      </c>
      <c r="B22647" t="n">
        <v>2023</v>
      </c>
      <c r="C22647" t="n">
        <v>12</v>
      </c>
      <c r="D22647" t="inlineStr">
        <is>
          <t>2023-ALEXAODE</t>
        </is>
      </c>
      <c r="E22647" t="inlineStr">
        <is>
          <t>Y34095</t>
        </is>
      </c>
      <c r="F22647" t="inlineStr">
        <is>
          <t>BN</t>
        </is>
      </c>
      <c r="G22647" t="inlineStr">
        <is>
          <t>No</t>
        </is>
      </c>
      <c r="H22647" t="n">
        <v>6</v>
      </c>
    </row>
    <row r="22648">
      <c r="A22648" t="inlineStr">
        <is>
          <t>2023-W12-2023-ALEXAODE-Y33445</t>
        </is>
      </c>
      <c r="B22648" t="n">
        <v>2023</v>
      </c>
      <c r="C22648" t="n">
        <v>12</v>
      </c>
      <c r="D22648" t="inlineStr">
        <is>
          <t>2023-ALEXAODE</t>
        </is>
      </c>
      <c r="E22648" t="inlineStr">
        <is>
          <t>Y33445</t>
        </is>
      </c>
      <c r="F22648" t="inlineStr">
        <is>
          <t>BN</t>
        </is>
      </c>
      <c r="G22648" t="inlineStr">
        <is>
          <t>No</t>
        </is>
      </c>
      <c r="H22648" t="n">
        <v>9.1</v>
      </c>
    </row>
    <row r="22649">
      <c r="A22649" t="inlineStr">
        <is>
          <t>2023-W12-2023-ALEXAODE-Y40162</t>
        </is>
      </c>
      <c r="B22649" t="n">
        <v>2023</v>
      </c>
      <c r="C22649" t="n">
        <v>12</v>
      </c>
      <c r="D22649" t="inlineStr">
        <is>
          <t>2023-ALEXAODE</t>
        </is>
      </c>
      <c r="E22649" t="inlineStr">
        <is>
          <t>Y40162</t>
        </is>
      </c>
      <c r="F22649" t="inlineStr">
        <is>
          <t>BN</t>
        </is>
      </c>
      <c r="G22649" t="inlineStr">
        <is>
          <t>No</t>
        </is>
      </c>
      <c r="H22649" t="n">
        <v>10</v>
      </c>
    </row>
    <row r="22650">
      <c r="A22650" t="inlineStr">
        <is>
          <t>2023-W12-2023-ALEXAODE-Y31056</t>
        </is>
      </c>
      <c r="B22650" t="n">
        <v>2023</v>
      </c>
      <c r="C22650" t="n">
        <v>12</v>
      </c>
      <c r="D22650" t="inlineStr">
        <is>
          <t>2023-ALEXAODE</t>
        </is>
      </c>
      <c r="E22650" t="inlineStr">
        <is>
          <t>Y31056</t>
        </is>
      </c>
      <c r="F22650" t="inlineStr">
        <is>
          <t>IR</t>
        </is>
      </c>
      <c r="G22650" t="inlineStr">
        <is>
          <t>No</t>
        </is>
      </c>
      <c r="H22650" t="n">
        <v>0</v>
      </c>
    </row>
    <row r="22651">
      <c r="A22651" t="inlineStr">
        <is>
          <t>2023-W12-2023-HUERO-Y33389</t>
        </is>
      </c>
      <c r="B22651" t="n">
        <v>2023</v>
      </c>
      <c r="C22651" t="n">
        <v>12</v>
      </c>
      <c r="D22651" t="inlineStr">
        <is>
          <t>2023-HUERO</t>
        </is>
      </c>
      <c r="E22651" t="inlineStr">
        <is>
          <t>Y33389</t>
        </is>
      </c>
      <c r="F22651" t="inlineStr">
        <is>
          <t>QB</t>
        </is>
      </c>
      <c r="G22651" t="inlineStr">
        <is>
          <t>Yes</t>
        </is>
      </c>
      <c r="H22651" t="n">
        <v>27.56</v>
      </c>
    </row>
    <row r="22652">
      <c r="A22652" t="inlineStr">
        <is>
          <t>2023-W12-2023-HUERO-Y33500</t>
        </is>
      </c>
      <c r="B22652" t="n">
        <v>2023</v>
      </c>
      <c r="C22652" t="n">
        <v>12</v>
      </c>
      <c r="D22652" t="inlineStr">
        <is>
          <t>2023-HUERO</t>
        </is>
      </c>
      <c r="E22652" t="inlineStr">
        <is>
          <t>Y33500</t>
        </is>
      </c>
      <c r="F22652" t="inlineStr">
        <is>
          <t>WR</t>
        </is>
      </c>
      <c r="G22652" t="inlineStr">
        <is>
          <t>Yes</t>
        </is>
      </c>
      <c r="H22652" t="n">
        <v>14</v>
      </c>
    </row>
    <row r="22653">
      <c r="A22653" t="inlineStr">
        <is>
          <t>2023-W12-2023-HUERO-Y40126</t>
        </is>
      </c>
      <c r="B22653" t="n">
        <v>2023</v>
      </c>
      <c r="C22653" t="n">
        <v>12</v>
      </c>
      <c r="D22653" t="inlineStr">
        <is>
          <t>2023-HUERO</t>
        </is>
      </c>
      <c r="E22653" t="inlineStr">
        <is>
          <t>Y40126</t>
        </is>
      </c>
      <c r="F22653" t="inlineStr">
        <is>
          <t>WR</t>
        </is>
      </c>
      <c r="G22653" t="inlineStr">
        <is>
          <t>Yes</t>
        </is>
      </c>
      <c r="H22653" t="n">
        <v>6.8</v>
      </c>
    </row>
    <row r="22654">
      <c r="A22654" t="inlineStr">
        <is>
          <t>2023-W12-2023-HUERO-Y34047</t>
        </is>
      </c>
      <c r="B22654" t="n">
        <v>2023</v>
      </c>
      <c r="C22654" t="n">
        <v>12</v>
      </c>
      <c r="D22654" t="inlineStr">
        <is>
          <t>2023-HUERO</t>
        </is>
      </c>
      <c r="E22654" t="inlineStr">
        <is>
          <t>Y34047</t>
        </is>
      </c>
      <c r="F22654" t="inlineStr">
        <is>
          <t>RB</t>
        </is>
      </c>
      <c r="G22654" t="inlineStr">
        <is>
          <t>Yes</t>
        </is>
      </c>
      <c r="H22654" t="n">
        <v>12</v>
      </c>
    </row>
    <row r="22655">
      <c r="A22655" t="inlineStr">
        <is>
          <t>2023-W12-2023-HUERO-Y34447</t>
        </is>
      </c>
      <c r="B22655" t="n">
        <v>2023</v>
      </c>
      <c r="C22655" t="n">
        <v>12</v>
      </c>
      <c r="D22655" t="inlineStr">
        <is>
          <t>2023-HUERO</t>
        </is>
      </c>
      <c r="E22655" t="inlineStr">
        <is>
          <t>Y34447</t>
        </is>
      </c>
      <c r="F22655" t="inlineStr">
        <is>
          <t>RB</t>
        </is>
      </c>
      <c r="G22655" t="inlineStr">
        <is>
          <t>Yes</t>
        </is>
      </c>
      <c r="H22655" t="n">
        <v>5.7</v>
      </c>
    </row>
    <row r="22656">
      <c r="A22656" t="inlineStr">
        <is>
          <t>2023-W12-2023-HUERO-Y26686</t>
        </is>
      </c>
      <c r="B22656" t="n">
        <v>2023</v>
      </c>
      <c r="C22656" t="n">
        <v>12</v>
      </c>
      <c r="D22656" t="inlineStr">
        <is>
          <t>2023-HUERO</t>
        </is>
      </c>
      <c r="E22656" t="inlineStr">
        <is>
          <t>Y26686</t>
        </is>
      </c>
      <c r="F22656" t="inlineStr">
        <is>
          <t>TE</t>
        </is>
      </c>
      <c r="G22656" t="inlineStr">
        <is>
          <t>Yes</t>
        </is>
      </c>
      <c r="H22656" t="n">
        <v>12.1</v>
      </c>
    </row>
    <row r="22657">
      <c r="A22657" t="inlineStr">
        <is>
          <t>2023-W12-2023-HUERO-Y33423</t>
        </is>
      </c>
      <c r="B22657" t="n">
        <v>2023</v>
      </c>
      <c r="C22657" t="n">
        <v>12</v>
      </c>
      <c r="D22657" t="inlineStr">
        <is>
          <t>2023-HUERO</t>
        </is>
      </c>
      <c r="E22657" t="inlineStr">
        <is>
          <t>Y33423</t>
        </is>
      </c>
      <c r="F22657" t="inlineStr">
        <is>
          <t>W/R/T FLEX</t>
        </is>
      </c>
      <c r="G22657" t="inlineStr">
        <is>
          <t>Yes</t>
        </is>
      </c>
      <c r="H22657" t="n">
        <v>8.6</v>
      </c>
    </row>
    <row r="22658">
      <c r="A22658" t="inlineStr">
        <is>
          <t>2023-W12-2023-HUERO-Y26800</t>
        </is>
      </c>
      <c r="B22658" t="n">
        <v>2023</v>
      </c>
      <c r="C22658" t="n">
        <v>12</v>
      </c>
      <c r="D22658" t="inlineStr">
        <is>
          <t>2023-HUERO</t>
        </is>
      </c>
      <c r="E22658" t="inlineStr">
        <is>
          <t>Y26800</t>
        </is>
      </c>
      <c r="F22658" t="inlineStr">
        <is>
          <t>K</t>
        </is>
      </c>
      <c r="G22658" t="inlineStr">
        <is>
          <t>Yes</t>
        </is>
      </c>
      <c r="H22658" t="n">
        <v>6</v>
      </c>
    </row>
    <row r="22659">
      <c r="A22659" t="inlineStr">
        <is>
          <t>2023-W12-2023-HUERO-Y-DEF:denver</t>
        </is>
      </c>
      <c r="B22659" t="n">
        <v>2023</v>
      </c>
      <c r="C22659" t="n">
        <v>12</v>
      </c>
      <c r="D22659" t="inlineStr">
        <is>
          <t>2023-HUERO</t>
        </is>
      </c>
      <c r="E22659" t="inlineStr">
        <is>
          <t>Y-DEF:denver</t>
        </is>
      </c>
      <c r="F22659" t="inlineStr">
        <is>
          <t>DST</t>
        </is>
      </c>
      <c r="G22659" t="inlineStr">
        <is>
          <t>Yes</t>
        </is>
      </c>
      <c r="H22659" t="n">
        <v>19.8</v>
      </c>
    </row>
    <row r="22660">
      <c r="A22660" t="inlineStr">
        <is>
          <t>2023-W12-2023-HUERO-Y32798</t>
        </is>
      </c>
      <c r="B22660" t="n">
        <v>2023</v>
      </c>
      <c r="C22660" t="n">
        <v>12</v>
      </c>
      <c r="D22660" t="inlineStr">
        <is>
          <t>2023-HUERO</t>
        </is>
      </c>
      <c r="E22660" t="inlineStr">
        <is>
          <t>Y32798</t>
        </is>
      </c>
      <c r="F22660" t="inlineStr">
        <is>
          <t>BN</t>
        </is>
      </c>
      <c r="G22660" t="inlineStr">
        <is>
          <t>No</t>
        </is>
      </c>
      <c r="H22660" t="n">
        <v>19.5</v>
      </c>
    </row>
    <row r="22661">
      <c r="A22661" t="inlineStr">
        <is>
          <t>2023-W12-2023-HUERO-Y25785</t>
        </is>
      </c>
      <c r="B22661" t="n">
        <v>2023</v>
      </c>
      <c r="C22661" t="n">
        <v>12</v>
      </c>
      <c r="D22661" t="inlineStr">
        <is>
          <t>2023-HUERO</t>
        </is>
      </c>
      <c r="E22661" t="inlineStr">
        <is>
          <t>Y25785</t>
        </is>
      </c>
      <c r="F22661" t="inlineStr">
        <is>
          <t>BN</t>
        </is>
      </c>
      <c r="G22661" t="inlineStr">
        <is>
          <t>No</t>
        </is>
      </c>
      <c r="H22661" t="n">
        <v>18.76</v>
      </c>
    </row>
    <row r="22662">
      <c r="A22662" t="inlineStr">
        <is>
          <t>2023-W12-2023-HUERO-Y32685</t>
        </is>
      </c>
      <c r="B22662" t="n">
        <v>2023</v>
      </c>
      <c r="C22662" t="n">
        <v>12</v>
      </c>
      <c r="D22662" t="inlineStr">
        <is>
          <t>2023-HUERO</t>
        </is>
      </c>
      <c r="E22662" t="inlineStr">
        <is>
          <t>Y32685</t>
        </is>
      </c>
      <c r="F22662" t="inlineStr">
        <is>
          <t>BN</t>
        </is>
      </c>
      <c r="G22662" t="inlineStr">
        <is>
          <t>No</t>
        </is>
      </c>
      <c r="H22662" t="n">
        <v>2.1</v>
      </c>
    </row>
    <row r="22663">
      <c r="A22663" t="inlineStr">
        <is>
          <t>2023-W12-2023-HUERO-Y40696</t>
        </is>
      </c>
      <c r="B22663" t="n">
        <v>2023</v>
      </c>
      <c r="C22663" t="n">
        <v>12</v>
      </c>
      <c r="D22663" t="inlineStr">
        <is>
          <t>2023-HUERO</t>
        </is>
      </c>
      <c r="E22663" t="inlineStr">
        <is>
          <t>Y40696</t>
        </is>
      </c>
      <c r="F22663" t="inlineStr">
        <is>
          <t>BN</t>
        </is>
      </c>
      <c r="G22663" t="inlineStr">
        <is>
          <t>No</t>
        </is>
      </c>
      <c r="H22663" t="n">
        <v>0.4</v>
      </c>
    </row>
    <row r="22664">
      <c r="A22664" t="inlineStr">
        <is>
          <t>2023-W12-2023-HUERO-Y27540</t>
        </is>
      </c>
      <c r="B22664" t="n">
        <v>2023</v>
      </c>
      <c r="C22664" t="n">
        <v>12</v>
      </c>
      <c r="D22664" t="inlineStr">
        <is>
          <t>2023-HUERO</t>
        </is>
      </c>
      <c r="E22664" t="inlineStr">
        <is>
          <t>Y27540</t>
        </is>
      </c>
      <c r="F22664" t="inlineStr">
        <is>
          <t>BN</t>
        </is>
      </c>
      <c r="G22664" t="inlineStr">
        <is>
          <t>No</t>
        </is>
      </c>
      <c r="H22664" t="n">
        <v>4.9</v>
      </c>
    </row>
    <row r="22665">
      <c r="A22665" t="inlineStr">
        <is>
          <t>2023-W12-2023-HUERO-Y31104</t>
        </is>
      </c>
      <c r="B22665" t="n">
        <v>2023</v>
      </c>
      <c r="C22665" t="n">
        <v>12</v>
      </c>
      <c r="D22665" t="inlineStr">
        <is>
          <t>2023-HUERO</t>
        </is>
      </c>
      <c r="E22665" t="inlineStr">
        <is>
          <t>Y31104</t>
        </is>
      </c>
      <c r="F22665" t="inlineStr">
        <is>
          <t>BN</t>
        </is>
      </c>
      <c r="G22665" t="inlineStr">
        <is>
          <t>No</t>
        </is>
      </c>
      <c r="H22665" t="n">
        <v>1.1</v>
      </c>
    </row>
    <row r="22666">
      <c r="A22666" t="inlineStr">
        <is>
          <t>2023-W12-2023-HUERO-Y32703</t>
        </is>
      </c>
      <c r="B22666" t="n">
        <v>2023</v>
      </c>
      <c r="C22666" t="n">
        <v>12</v>
      </c>
      <c r="D22666" t="inlineStr">
        <is>
          <t>2023-HUERO</t>
        </is>
      </c>
      <c r="E22666" t="inlineStr">
        <is>
          <t>Y32703</t>
        </is>
      </c>
      <c r="F22666" t="inlineStr">
        <is>
          <t>IR</t>
        </is>
      </c>
      <c r="G22666" t="inlineStr">
        <is>
          <t>No</t>
        </is>
      </c>
      <c r="H22666" t="n">
        <v>0</v>
      </c>
    </row>
    <row r="22667">
      <c r="A22667" t="inlineStr">
        <is>
          <t>2023-W12-2023-PACO-Y30977</t>
        </is>
      </c>
      <c r="B22667" t="n">
        <v>2023</v>
      </c>
      <c r="C22667" t="n">
        <v>12</v>
      </c>
      <c r="D22667" t="inlineStr">
        <is>
          <t>2023-PACO</t>
        </is>
      </c>
      <c r="E22667" t="inlineStr">
        <is>
          <t>Y30977</t>
        </is>
      </c>
      <c r="F22667" t="inlineStr">
        <is>
          <t>QB</t>
        </is>
      </c>
      <c r="G22667" t="inlineStr">
        <is>
          <t>Yes</t>
        </is>
      </c>
      <c r="H22667" t="n">
        <v>44.66</v>
      </c>
    </row>
    <row r="22668">
      <c r="A22668" t="inlineStr">
        <is>
          <t>2023-W12-2023-PACO-Y31896</t>
        </is>
      </c>
      <c r="B22668" t="n">
        <v>2023</v>
      </c>
      <c r="C22668" t="n">
        <v>12</v>
      </c>
      <c r="D22668" t="inlineStr">
        <is>
          <t>2023-PACO</t>
        </is>
      </c>
      <c r="E22668" t="inlineStr">
        <is>
          <t>Y31896</t>
        </is>
      </c>
      <c r="F22668" t="inlineStr">
        <is>
          <t>WR</t>
        </is>
      </c>
      <c r="G22668" t="inlineStr">
        <is>
          <t>Yes</t>
        </is>
      </c>
      <c r="H22668" t="n">
        <v>4.7</v>
      </c>
    </row>
    <row r="22669">
      <c r="A22669" t="inlineStr">
        <is>
          <t>2023-W12-2023-PACO-Y26650</t>
        </is>
      </c>
      <c r="B22669" t="n">
        <v>2023</v>
      </c>
      <c r="C22669" t="n">
        <v>12</v>
      </c>
      <c r="D22669" t="inlineStr">
        <is>
          <t>2023-PACO</t>
        </is>
      </c>
      <c r="E22669" t="inlineStr">
        <is>
          <t>Y26650</t>
        </is>
      </c>
      <c r="F22669" t="inlineStr">
        <is>
          <t>WR</t>
        </is>
      </c>
      <c r="G22669" t="inlineStr">
        <is>
          <t>Yes</t>
        </is>
      </c>
      <c r="H22669" t="n">
        <v>6.4</v>
      </c>
    </row>
    <row r="22670">
      <c r="A22670" t="inlineStr">
        <is>
          <t>2023-W12-2023-PACO-Y33413</t>
        </is>
      </c>
      <c r="B22670" t="n">
        <v>2023</v>
      </c>
      <c r="C22670" t="n">
        <v>12</v>
      </c>
      <c r="D22670" t="inlineStr">
        <is>
          <t>2023-PACO</t>
        </is>
      </c>
      <c r="E22670" t="inlineStr">
        <is>
          <t>Y33413</t>
        </is>
      </c>
      <c r="F22670" t="inlineStr">
        <is>
          <t>RB</t>
        </is>
      </c>
      <c r="G22670" t="inlineStr">
        <is>
          <t>Yes</t>
        </is>
      </c>
      <c r="H22670" t="n">
        <v>10.6</v>
      </c>
    </row>
    <row r="22671">
      <c r="A22671" t="inlineStr">
        <is>
          <t>2023-W12-2023-PACO-Y31424</t>
        </is>
      </c>
      <c r="B22671" t="n">
        <v>2023</v>
      </c>
      <c r="C22671" t="n">
        <v>12</v>
      </c>
      <c r="D22671" t="inlineStr">
        <is>
          <t>2023-PACO</t>
        </is>
      </c>
      <c r="E22671" t="inlineStr">
        <is>
          <t>Y31424</t>
        </is>
      </c>
      <c r="F22671" t="inlineStr">
        <is>
          <t>RB</t>
        </is>
      </c>
      <c r="G22671" t="inlineStr">
        <is>
          <t>Yes</t>
        </is>
      </c>
      <c r="H22671" t="n">
        <v>4.2</v>
      </c>
    </row>
    <row r="22672">
      <c r="A22672" t="inlineStr">
        <is>
          <t>2023-W12-2023-PACO-Y40064</t>
        </is>
      </c>
      <c r="B22672" t="n">
        <v>2023</v>
      </c>
      <c r="C22672" t="n">
        <v>12</v>
      </c>
      <c r="D22672" t="inlineStr">
        <is>
          <t>2023-PACO</t>
        </is>
      </c>
      <c r="E22672" t="inlineStr">
        <is>
          <t>Y40064</t>
        </is>
      </c>
      <c r="F22672" t="inlineStr">
        <is>
          <t>TE</t>
        </is>
      </c>
      <c r="G22672" t="inlineStr">
        <is>
          <t>Yes</t>
        </is>
      </c>
      <c r="H22672" t="n">
        <v>15.2</v>
      </c>
    </row>
    <row r="22673">
      <c r="A22673" t="inlineStr">
        <is>
          <t>2023-W12-2023-PACO-Y30423</t>
        </is>
      </c>
      <c r="B22673" t="n">
        <v>2023</v>
      </c>
      <c r="C22673" t="n">
        <v>12</v>
      </c>
      <c r="D22673" t="inlineStr">
        <is>
          <t>2023-PACO</t>
        </is>
      </c>
      <c r="E22673" t="inlineStr">
        <is>
          <t>Y30423</t>
        </is>
      </c>
      <c r="F22673" t="inlineStr">
        <is>
          <t>W/R/T FLEX</t>
        </is>
      </c>
      <c r="G22673" t="inlineStr">
        <is>
          <t>Yes</t>
        </is>
      </c>
      <c r="H22673" t="n">
        <v>6.9</v>
      </c>
    </row>
    <row r="22674">
      <c r="A22674" t="inlineStr">
        <is>
          <t>2023-W12-2023-PACO-Y30266</t>
        </is>
      </c>
      <c r="B22674" t="n">
        <v>2023</v>
      </c>
      <c r="C22674" t="n">
        <v>12</v>
      </c>
      <c r="D22674" t="inlineStr">
        <is>
          <t>2023-PACO</t>
        </is>
      </c>
      <c r="E22674" t="inlineStr">
        <is>
          <t>Y30266</t>
        </is>
      </c>
      <c r="F22674" t="inlineStr">
        <is>
          <t>K</t>
        </is>
      </c>
      <c r="G22674" t="inlineStr">
        <is>
          <t>Yes</t>
        </is>
      </c>
      <c r="H22674" t="n">
        <v>9</v>
      </c>
    </row>
    <row r="22675">
      <c r="A22675" t="inlineStr">
        <is>
          <t>2023-W12-2023-PACO-Y-DEF:miami</t>
        </is>
      </c>
      <c r="B22675" t="n">
        <v>2023</v>
      </c>
      <c r="C22675" t="n">
        <v>12</v>
      </c>
      <c r="D22675" t="inlineStr">
        <is>
          <t>2023-PACO</t>
        </is>
      </c>
      <c r="E22675" t="inlineStr">
        <is>
          <t>Y-DEF:miami</t>
        </is>
      </c>
      <c r="F22675" t="inlineStr">
        <is>
          <t>DST</t>
        </is>
      </c>
      <c r="G22675" t="inlineStr">
        <is>
          <t>Yes</t>
        </is>
      </c>
      <c r="H22675" t="n">
        <v>24.7</v>
      </c>
    </row>
    <row r="22676">
      <c r="A22676" t="inlineStr">
        <is>
          <t>2023-W12-2023-PACO-Y30199</t>
        </is>
      </c>
      <c r="B22676" t="n">
        <v>2023</v>
      </c>
      <c r="C22676" t="n">
        <v>12</v>
      </c>
      <c r="D22676" t="inlineStr">
        <is>
          <t>2023-PACO</t>
        </is>
      </c>
      <c r="E22676" t="inlineStr">
        <is>
          <t>Y30199</t>
        </is>
      </c>
      <c r="F22676" t="inlineStr">
        <is>
          <t>BN</t>
        </is>
      </c>
      <c r="G22676" t="inlineStr">
        <is>
          <t>No</t>
        </is>
      </c>
      <c r="H22676" t="n">
        <v>2.2</v>
      </c>
    </row>
    <row r="22677">
      <c r="A22677" t="inlineStr">
        <is>
          <t>2023-W12-2023-PACO-Y33963</t>
        </is>
      </c>
      <c r="B22677" t="n">
        <v>2023</v>
      </c>
      <c r="C22677" t="n">
        <v>12</v>
      </c>
      <c r="D22677" t="inlineStr">
        <is>
          <t>2023-PACO</t>
        </is>
      </c>
      <c r="E22677" t="inlineStr">
        <is>
          <t>Y33963</t>
        </is>
      </c>
      <c r="F22677" t="inlineStr">
        <is>
          <t>BN</t>
        </is>
      </c>
      <c r="G22677" t="inlineStr">
        <is>
          <t>No</t>
        </is>
      </c>
      <c r="H22677" t="n">
        <v>11.6</v>
      </c>
    </row>
    <row r="22678">
      <c r="A22678" t="inlineStr">
        <is>
          <t>2023-W12-2023-PACO-Y33392</t>
        </is>
      </c>
      <c r="B22678" t="n">
        <v>2023</v>
      </c>
      <c r="C22678" t="n">
        <v>12</v>
      </c>
      <c r="D22678" t="inlineStr">
        <is>
          <t>2023-PACO</t>
        </is>
      </c>
      <c r="E22678" t="inlineStr">
        <is>
          <t>Y33392</t>
        </is>
      </c>
      <c r="F22678" t="inlineStr">
        <is>
          <t>BN</t>
        </is>
      </c>
      <c r="G22678" t="inlineStr">
        <is>
          <t>No</t>
        </is>
      </c>
      <c r="H22678" t="n">
        <v>3.2</v>
      </c>
    </row>
    <row r="22679">
      <c r="A22679" t="inlineStr">
        <is>
          <t>2023-W12-2023-PACO-Y40039</t>
        </is>
      </c>
      <c r="B22679" t="n">
        <v>2023</v>
      </c>
      <c r="C22679" t="n">
        <v>12</v>
      </c>
      <c r="D22679" t="inlineStr">
        <is>
          <t>2023-PACO</t>
        </is>
      </c>
      <c r="E22679" t="inlineStr">
        <is>
          <t>Y40039</t>
        </is>
      </c>
      <c r="F22679" t="inlineStr">
        <is>
          <t>BN</t>
        </is>
      </c>
      <c r="G22679" t="inlineStr">
        <is>
          <t>No</t>
        </is>
      </c>
      <c r="H22679" t="n">
        <v>20.7</v>
      </c>
    </row>
    <row r="22680">
      <c r="A22680" t="inlineStr">
        <is>
          <t>2023-W12-2023-PACO-Y30971</t>
        </is>
      </c>
      <c r="B22680" t="n">
        <v>2023</v>
      </c>
      <c r="C22680" t="n">
        <v>12</v>
      </c>
      <c r="D22680" t="inlineStr">
        <is>
          <t>2023-PACO</t>
        </is>
      </c>
      <c r="E22680" t="inlineStr">
        <is>
          <t>Y30971</t>
        </is>
      </c>
      <c r="F22680" t="inlineStr">
        <is>
          <t>BN</t>
        </is>
      </c>
      <c r="G22680" t="inlineStr">
        <is>
          <t>No</t>
        </is>
      </c>
      <c r="H22680" t="n">
        <v>18.36</v>
      </c>
    </row>
    <row r="22681">
      <c r="A22681" t="inlineStr">
        <is>
          <t>2023-W12-2023-PACO-Y-DEF:indianapolis</t>
        </is>
      </c>
      <c r="B22681" t="n">
        <v>2023</v>
      </c>
      <c r="C22681" t="n">
        <v>12</v>
      </c>
      <c r="D22681" t="inlineStr">
        <is>
          <t>2023-PACO</t>
        </is>
      </c>
      <c r="E22681" t="inlineStr">
        <is>
          <t>Y-DEF:indianapolis</t>
        </is>
      </c>
      <c r="F22681" t="inlineStr">
        <is>
          <t>BN</t>
        </is>
      </c>
      <c r="G22681" t="inlineStr">
        <is>
          <t>No</t>
        </is>
      </c>
      <c r="H22681" t="n">
        <v>11.83</v>
      </c>
    </row>
    <row r="22682">
      <c r="A22682" t="inlineStr">
        <is>
          <t>2023-W12-2023-EMAN-Y32723</t>
        </is>
      </c>
      <c r="B22682" t="n">
        <v>2023</v>
      </c>
      <c r="C22682" t="n">
        <v>12</v>
      </c>
      <c r="D22682" t="inlineStr">
        <is>
          <t>2023-EMAN</t>
        </is>
      </c>
      <c r="E22682" t="inlineStr">
        <is>
          <t>Y32723</t>
        </is>
      </c>
      <c r="F22682" t="inlineStr">
        <is>
          <t>QB</t>
        </is>
      </c>
      <c r="G22682" t="inlineStr">
        <is>
          <t>Yes</t>
        </is>
      </c>
      <c r="H22682" t="n">
        <v>41.5</v>
      </c>
    </row>
    <row r="22683">
      <c r="A22683" t="inlineStr">
        <is>
          <t>2023-W12-2023-EMAN-Y30994</t>
        </is>
      </c>
      <c r="B22683" t="n">
        <v>2023</v>
      </c>
      <c r="C22683" t="n">
        <v>12</v>
      </c>
      <c r="D22683" t="inlineStr">
        <is>
          <t>2023-EMAN</t>
        </is>
      </c>
      <c r="E22683" t="inlineStr">
        <is>
          <t>Y30994</t>
        </is>
      </c>
      <c r="F22683" t="inlineStr">
        <is>
          <t>WR</t>
        </is>
      </c>
      <c r="G22683" t="inlineStr">
        <is>
          <t>Yes</t>
        </is>
      </c>
      <c r="H22683" t="n">
        <v>16.9</v>
      </c>
    </row>
    <row r="22684">
      <c r="A22684" t="inlineStr">
        <is>
          <t>2023-W12-2023-EMAN-Y31017</t>
        </is>
      </c>
      <c r="B22684" t="n">
        <v>2023</v>
      </c>
      <c r="C22684" t="n">
        <v>12</v>
      </c>
      <c r="D22684" t="inlineStr">
        <is>
          <t>2023-EMAN</t>
        </is>
      </c>
      <c r="E22684" t="inlineStr">
        <is>
          <t>Y31017</t>
        </is>
      </c>
      <c r="F22684" t="inlineStr">
        <is>
          <t>WR</t>
        </is>
      </c>
      <c r="G22684" t="inlineStr">
        <is>
          <t>Yes</t>
        </is>
      </c>
      <c r="H22684" t="n">
        <v>10.9</v>
      </c>
    </row>
    <row r="22685">
      <c r="A22685" t="inlineStr">
        <is>
          <t>2023-W12-2023-EMAN-Y33991</t>
        </is>
      </c>
      <c r="B22685" t="n">
        <v>2023</v>
      </c>
      <c r="C22685" t="n">
        <v>12</v>
      </c>
      <c r="D22685" t="inlineStr">
        <is>
          <t>2023-EMAN</t>
        </is>
      </c>
      <c r="E22685" t="inlineStr">
        <is>
          <t>Y33991</t>
        </is>
      </c>
      <c r="F22685" t="inlineStr">
        <is>
          <t>RB</t>
        </is>
      </c>
      <c r="G22685" t="inlineStr">
        <is>
          <t>Yes</t>
        </is>
      </c>
      <c r="H22685" t="n">
        <v>8.4</v>
      </c>
    </row>
    <row r="22686">
      <c r="A22686" t="inlineStr">
        <is>
          <t>2023-W12-2023-EMAN-Y34054</t>
        </is>
      </c>
      <c r="B22686" t="n">
        <v>2023</v>
      </c>
      <c r="C22686" t="n">
        <v>12</v>
      </c>
      <c r="D22686" t="inlineStr">
        <is>
          <t>2023-EMAN</t>
        </is>
      </c>
      <c r="E22686" t="inlineStr">
        <is>
          <t>Y34054</t>
        </is>
      </c>
      <c r="F22686" t="inlineStr">
        <is>
          <t>RB</t>
        </is>
      </c>
      <c r="G22686" t="inlineStr">
        <is>
          <t>Yes</t>
        </is>
      </c>
      <c r="H22686" t="n">
        <v>7.4</v>
      </c>
    </row>
    <row r="22687">
      <c r="A22687" t="inlineStr">
        <is>
          <t>2023-W12-2023-EMAN-Y30136</t>
        </is>
      </c>
      <c r="B22687" t="n">
        <v>2023</v>
      </c>
      <c r="C22687" t="n">
        <v>12</v>
      </c>
      <c r="D22687" t="inlineStr">
        <is>
          <t>2023-EMAN</t>
        </is>
      </c>
      <c r="E22687" t="inlineStr">
        <is>
          <t>Y30136</t>
        </is>
      </c>
      <c r="F22687" t="inlineStr">
        <is>
          <t>TE</t>
        </is>
      </c>
      <c r="G22687" t="inlineStr">
        <is>
          <t>Yes</t>
        </is>
      </c>
      <c r="H22687" t="n">
        <v>7.4</v>
      </c>
    </row>
    <row r="22688">
      <c r="A22688" t="inlineStr">
        <is>
          <t>2023-W12-2023-EMAN-Y33412</t>
        </is>
      </c>
      <c r="B22688" t="n">
        <v>2023</v>
      </c>
      <c r="C22688" t="n">
        <v>12</v>
      </c>
      <c r="D22688" t="inlineStr">
        <is>
          <t>2023-EMAN</t>
        </is>
      </c>
      <c r="E22688" t="inlineStr">
        <is>
          <t>Y33412</t>
        </is>
      </c>
      <c r="F22688" t="inlineStr">
        <is>
          <t>W/R/T FLEX</t>
        </is>
      </c>
      <c r="G22688" t="inlineStr">
        <is>
          <t>Yes</t>
        </is>
      </c>
      <c r="H22688" t="n">
        <v>15.9</v>
      </c>
    </row>
    <row r="22689">
      <c r="A22689" t="inlineStr">
        <is>
          <t>2023-W12-2023-EMAN-Y33537</t>
        </is>
      </c>
      <c r="B22689" t="n">
        <v>2023</v>
      </c>
      <c r="C22689" t="n">
        <v>12</v>
      </c>
      <c r="D22689" t="inlineStr">
        <is>
          <t>2023-EMAN</t>
        </is>
      </c>
      <c r="E22689" t="inlineStr">
        <is>
          <t>Y33537</t>
        </is>
      </c>
      <c r="F22689" t="inlineStr">
        <is>
          <t>K</t>
        </is>
      </c>
      <c r="G22689" t="inlineStr">
        <is>
          <t>Yes</t>
        </is>
      </c>
      <c r="H22689" t="n">
        <v>5</v>
      </c>
    </row>
    <row r="22690">
      <c r="A22690" t="inlineStr">
        <is>
          <t>2023-W12-2023-EMAN-Y-DEF:pittsburgh</t>
        </is>
      </c>
      <c r="B22690" t="n">
        <v>2023</v>
      </c>
      <c r="C22690" t="n">
        <v>12</v>
      </c>
      <c r="D22690" t="inlineStr">
        <is>
          <t>2023-EMAN</t>
        </is>
      </c>
      <c r="E22690" t="inlineStr">
        <is>
          <t>Y-DEF:pittsburgh</t>
        </is>
      </c>
      <c r="F22690" t="inlineStr">
        <is>
          <t>DST</t>
        </is>
      </c>
      <c r="G22690" t="inlineStr">
        <is>
          <t>Yes</t>
        </is>
      </c>
      <c r="H22690" t="n">
        <v>10.98</v>
      </c>
    </row>
    <row r="22691">
      <c r="A22691" t="inlineStr">
        <is>
          <t>2023-W12-2023-EMAN-Y40222</t>
        </is>
      </c>
      <c r="B22691" t="n">
        <v>2023</v>
      </c>
      <c r="C22691" t="n">
        <v>12</v>
      </c>
      <c r="D22691" t="inlineStr">
        <is>
          <t>2023-EMAN</t>
        </is>
      </c>
      <c r="E22691" t="inlineStr">
        <is>
          <t>Y40222</t>
        </is>
      </c>
      <c r="F22691" t="inlineStr">
        <is>
          <t>BN</t>
        </is>
      </c>
      <c r="G22691" t="inlineStr">
        <is>
          <t>No</t>
        </is>
      </c>
      <c r="H22691" t="n">
        <v>8.130000000000001</v>
      </c>
    </row>
    <row r="22692">
      <c r="A22692" t="inlineStr">
        <is>
          <t>2023-W12-2023-EMAN-Y30142</t>
        </is>
      </c>
      <c r="B22692" t="n">
        <v>2023</v>
      </c>
      <c r="C22692" t="n">
        <v>12</v>
      </c>
      <c r="D22692" t="inlineStr">
        <is>
          <t>2023-EMAN</t>
        </is>
      </c>
      <c r="E22692" t="inlineStr">
        <is>
          <t>Y30142</t>
        </is>
      </c>
      <c r="F22692" t="inlineStr">
        <is>
          <t>BN</t>
        </is>
      </c>
      <c r="G22692" t="inlineStr">
        <is>
          <t>No</t>
        </is>
      </c>
      <c r="H22692" t="n">
        <v>8.9</v>
      </c>
    </row>
    <row r="22693">
      <c r="A22693" t="inlineStr">
        <is>
          <t>2023-W12-2023-EMAN-Y27548</t>
        </is>
      </c>
      <c r="B22693" t="n">
        <v>2023</v>
      </c>
      <c r="C22693" t="n">
        <v>12</v>
      </c>
      <c r="D22693" t="inlineStr">
        <is>
          <t>2023-EMAN</t>
        </is>
      </c>
      <c r="E22693" t="inlineStr">
        <is>
          <t>Y27548</t>
        </is>
      </c>
      <c r="F22693" t="inlineStr">
        <is>
          <t>BN</t>
        </is>
      </c>
      <c r="G22693" t="inlineStr">
        <is>
          <t>No</t>
        </is>
      </c>
      <c r="H22693" t="n">
        <v>15.2</v>
      </c>
    </row>
    <row r="22694">
      <c r="A22694" t="inlineStr">
        <is>
          <t>2023-W12-2023-EMAN-Y31010</t>
        </is>
      </c>
      <c r="B22694" t="n">
        <v>2023</v>
      </c>
      <c r="C22694" t="n">
        <v>12</v>
      </c>
      <c r="D22694" t="inlineStr">
        <is>
          <t>2023-EMAN</t>
        </is>
      </c>
      <c r="E22694" t="inlineStr">
        <is>
          <t>Y31010</t>
        </is>
      </c>
      <c r="F22694" t="inlineStr">
        <is>
          <t>BN</t>
        </is>
      </c>
      <c r="G22694" t="inlineStr">
        <is>
          <t>No</t>
        </is>
      </c>
      <c r="H22694" t="n">
        <v>7.6</v>
      </c>
    </row>
    <row r="22695">
      <c r="A22695" t="inlineStr">
        <is>
          <t>2023-W12-2023-EMAN-Y32696</t>
        </is>
      </c>
      <c r="B22695" t="n">
        <v>2023</v>
      </c>
      <c r="C22695" t="n">
        <v>12</v>
      </c>
      <c r="D22695" t="inlineStr">
        <is>
          <t>2023-EMAN</t>
        </is>
      </c>
      <c r="E22695" t="inlineStr">
        <is>
          <t>Y32696</t>
        </is>
      </c>
      <c r="F22695" t="inlineStr">
        <is>
          <t>BN</t>
        </is>
      </c>
      <c r="G22695" t="inlineStr">
        <is>
          <t>No</t>
        </is>
      </c>
      <c r="H22695" t="n">
        <v>32.62</v>
      </c>
    </row>
    <row r="22696">
      <c r="A22696" t="inlineStr">
        <is>
          <t>2023-W12-2023-EMAN-Y-DEF:philadelphia</t>
        </is>
      </c>
      <c r="B22696" t="n">
        <v>2023</v>
      </c>
      <c r="C22696" t="n">
        <v>12</v>
      </c>
      <c r="D22696" t="inlineStr">
        <is>
          <t>2023-EMAN</t>
        </is>
      </c>
      <c r="E22696" t="inlineStr">
        <is>
          <t>Y-DEF:philadelphia</t>
        </is>
      </c>
      <c r="F22696" t="inlineStr">
        <is>
          <t>BN</t>
        </is>
      </c>
      <c r="G22696" t="inlineStr">
        <is>
          <t>No</t>
        </is>
      </c>
      <c r="H22696" t="n">
        <v>4.7</v>
      </c>
    </row>
    <row r="22697">
      <c r="A22697" t="inlineStr">
        <is>
          <t>2023-W12-2023-EMAN-Y32692</t>
        </is>
      </c>
      <c r="B22697" t="n">
        <v>2023</v>
      </c>
      <c r="C22697" t="n">
        <v>12</v>
      </c>
      <c r="D22697" t="inlineStr">
        <is>
          <t>2023-EMAN</t>
        </is>
      </c>
      <c r="E22697" t="inlineStr">
        <is>
          <t>Y32692</t>
        </is>
      </c>
      <c r="F22697" t="inlineStr">
        <is>
          <t>IR</t>
        </is>
      </c>
      <c r="G22697" t="inlineStr">
        <is>
          <t>No</t>
        </is>
      </c>
      <c r="H22697" t="n">
        <v>0</v>
      </c>
    </row>
    <row r="22698">
      <c r="A22698" t="inlineStr">
        <is>
          <t>2023-W12-2023-PEPSALFA-Y32675</t>
        </is>
      </c>
      <c r="B22698" t="n">
        <v>2023</v>
      </c>
      <c r="C22698" t="n">
        <v>12</v>
      </c>
      <c r="D22698" t="inlineStr">
        <is>
          <t>2023-PEPSALFA</t>
        </is>
      </c>
      <c r="E22698" t="inlineStr">
        <is>
          <t>Y32675</t>
        </is>
      </c>
      <c r="F22698" t="inlineStr">
        <is>
          <t>QB</t>
        </is>
      </c>
      <c r="G22698" t="inlineStr">
        <is>
          <t>Yes</t>
        </is>
      </c>
      <c r="H22698" t="n">
        <v>9.82</v>
      </c>
    </row>
    <row r="22699">
      <c r="A22699" t="inlineStr">
        <is>
          <t>2023-W12-2023-PEPSALFA-Y30182</t>
        </is>
      </c>
      <c r="B22699" t="n">
        <v>2023</v>
      </c>
      <c r="C22699" t="n">
        <v>12</v>
      </c>
      <c r="D22699" t="inlineStr">
        <is>
          <t>2023-PEPSALFA</t>
        </is>
      </c>
      <c r="E22699" t="inlineStr">
        <is>
          <t>Y30182</t>
        </is>
      </c>
      <c r="F22699" t="inlineStr">
        <is>
          <t>WR</t>
        </is>
      </c>
      <c r="G22699" t="inlineStr">
        <is>
          <t>Yes</t>
        </is>
      </c>
      <c r="H22699" t="n">
        <v>3.3</v>
      </c>
    </row>
    <row r="22700">
      <c r="A22700" t="inlineStr">
        <is>
          <t>2023-W12-2023-PEPSALFA-Y27277</t>
        </is>
      </c>
      <c r="B22700" t="n">
        <v>2023</v>
      </c>
      <c r="C22700" t="n">
        <v>12</v>
      </c>
      <c r="D22700" t="inlineStr">
        <is>
          <t>2023-PEPSALFA</t>
        </is>
      </c>
      <c r="E22700" t="inlineStr">
        <is>
          <t>Y27277</t>
        </is>
      </c>
      <c r="F22700" t="inlineStr">
        <is>
          <t>WR</t>
        </is>
      </c>
      <c r="G22700" t="inlineStr">
        <is>
          <t>Yes</t>
        </is>
      </c>
      <c r="H22700" t="n">
        <v>0.7</v>
      </c>
    </row>
    <row r="22701">
      <c r="A22701" t="inlineStr">
        <is>
          <t>2023-W12-2023-PEPSALFA-Y31960</t>
        </is>
      </c>
      <c r="B22701" t="n">
        <v>2023</v>
      </c>
      <c r="C22701" t="n">
        <v>12</v>
      </c>
      <c r="D22701" t="inlineStr">
        <is>
          <t>2023-PEPSALFA</t>
        </is>
      </c>
      <c r="E22701" t="inlineStr">
        <is>
          <t>Y31960</t>
        </is>
      </c>
      <c r="F22701" t="inlineStr">
        <is>
          <t>RB</t>
        </is>
      </c>
      <c r="G22701" t="inlineStr">
        <is>
          <t>Yes</t>
        </is>
      </c>
      <c r="H22701" t="n">
        <v>19.3</v>
      </c>
    </row>
    <row r="22702">
      <c r="A22702" t="inlineStr">
        <is>
          <t>2023-W12-2023-PEPSALFA-Y34112</t>
        </is>
      </c>
      <c r="B22702" t="n">
        <v>2023</v>
      </c>
      <c r="C22702" t="n">
        <v>12</v>
      </c>
      <c r="D22702" t="inlineStr">
        <is>
          <t>2023-PEPSALFA</t>
        </is>
      </c>
      <c r="E22702" t="inlineStr">
        <is>
          <t>Y34112</t>
        </is>
      </c>
      <c r="F22702" t="inlineStr">
        <is>
          <t>RB</t>
        </is>
      </c>
      <c r="G22702" t="inlineStr">
        <is>
          <t>Yes</t>
        </is>
      </c>
      <c r="H22702" t="n">
        <v>9.9</v>
      </c>
    </row>
    <row r="22703">
      <c r="A22703" t="inlineStr">
        <is>
          <t>2023-W12-2023-PEPSALFA-Y32713</t>
        </is>
      </c>
      <c r="B22703" t="n">
        <v>2023</v>
      </c>
      <c r="C22703" t="n">
        <v>12</v>
      </c>
      <c r="D22703" t="inlineStr">
        <is>
          <t>2023-PEPSALFA</t>
        </is>
      </c>
      <c r="E22703" t="inlineStr">
        <is>
          <t>Y32713</t>
        </is>
      </c>
      <c r="F22703" t="inlineStr">
        <is>
          <t>TE</t>
        </is>
      </c>
      <c r="G22703" t="inlineStr">
        <is>
          <t>Yes</t>
        </is>
      </c>
      <c r="H22703" t="n">
        <v>7.8</v>
      </c>
    </row>
    <row r="22704">
      <c r="A22704" t="inlineStr">
        <is>
          <t>2023-W12-2023-PEPSALFA-Y40063</t>
        </is>
      </c>
      <c r="B22704" t="n">
        <v>2023</v>
      </c>
      <c r="C22704" t="n">
        <v>12</v>
      </c>
      <c r="D22704" t="inlineStr">
        <is>
          <t>2023-PEPSALFA</t>
        </is>
      </c>
      <c r="E22704" t="inlineStr">
        <is>
          <t>Y40063</t>
        </is>
      </c>
      <c r="F22704" t="inlineStr">
        <is>
          <t>W/R/T FLEX</t>
        </is>
      </c>
      <c r="G22704" t="inlineStr">
        <is>
          <t>Yes</t>
        </is>
      </c>
      <c r="H22704" t="n">
        <v>13</v>
      </c>
    </row>
    <row r="22705">
      <c r="A22705" t="inlineStr">
        <is>
          <t>2023-W12-2023-PEPSALFA-Y40819</t>
        </is>
      </c>
      <c r="B22705" t="n">
        <v>2023</v>
      </c>
      <c r="C22705" t="n">
        <v>12</v>
      </c>
      <c r="D22705" t="inlineStr">
        <is>
          <t>2023-PEPSALFA</t>
        </is>
      </c>
      <c r="E22705" t="inlineStr">
        <is>
          <t>Y40819</t>
        </is>
      </c>
      <c r="F22705" t="inlineStr">
        <is>
          <t>K</t>
        </is>
      </c>
      <c r="G22705" t="inlineStr">
        <is>
          <t>Yes</t>
        </is>
      </c>
      <c r="H22705" t="n">
        <v>9</v>
      </c>
    </row>
    <row r="22706">
      <c r="A22706" t="inlineStr">
        <is>
          <t>2023-W12-2023-PEPSALFA-Y-DEF:kansas-city</t>
        </is>
      </c>
      <c r="B22706" t="n">
        <v>2023</v>
      </c>
      <c r="C22706" t="n">
        <v>12</v>
      </c>
      <c r="D22706" t="inlineStr">
        <is>
          <t>2023-PEPSALFA</t>
        </is>
      </c>
      <c r="E22706" t="inlineStr">
        <is>
          <t>Y-DEF:kansas-city</t>
        </is>
      </c>
      <c r="F22706" t="inlineStr">
        <is>
          <t>DST</t>
        </is>
      </c>
      <c r="G22706" t="inlineStr">
        <is>
          <t>Yes</t>
        </is>
      </c>
      <c r="H22706" t="n">
        <v>5.23</v>
      </c>
    </row>
    <row r="22707">
      <c r="A22707" t="inlineStr">
        <is>
          <t>2023-W12-2023-PEPSALFA-Y30996</t>
        </is>
      </c>
      <c r="B22707" t="n">
        <v>2023</v>
      </c>
      <c r="C22707" t="n">
        <v>12</v>
      </c>
      <c r="D22707" t="inlineStr">
        <is>
          <t>2023-PEPSALFA</t>
        </is>
      </c>
      <c r="E22707" t="inlineStr">
        <is>
          <t>Y30996</t>
        </is>
      </c>
      <c r="F22707" t="inlineStr">
        <is>
          <t>BN</t>
        </is>
      </c>
      <c r="G22707" t="inlineStr">
        <is>
          <t>No</t>
        </is>
      </c>
      <c r="H22707" t="n">
        <v>19.4</v>
      </c>
    </row>
    <row r="22708">
      <c r="A22708" t="inlineStr">
        <is>
          <t>2023-W12-2023-PEPSALFA-Y33996</t>
        </is>
      </c>
      <c r="B22708" t="n">
        <v>2023</v>
      </c>
      <c r="C22708" t="n">
        <v>12</v>
      </c>
      <c r="D22708" t="inlineStr">
        <is>
          <t>2023-PEPSALFA</t>
        </is>
      </c>
      <c r="E22708" t="inlineStr">
        <is>
          <t>Y33996</t>
        </is>
      </c>
      <c r="F22708" t="inlineStr">
        <is>
          <t>BN</t>
        </is>
      </c>
      <c r="G22708" t="inlineStr">
        <is>
          <t>No</t>
        </is>
      </c>
      <c r="H22708" t="n">
        <v>0</v>
      </c>
    </row>
    <row r="22709">
      <c r="A22709" t="inlineStr">
        <is>
          <t>2023-W12-2023-PEPSALFA-Y26662</t>
        </is>
      </c>
      <c r="B22709" t="n">
        <v>2023</v>
      </c>
      <c r="C22709" t="n">
        <v>12</v>
      </c>
      <c r="D22709" t="inlineStr">
        <is>
          <t>2023-PEPSALFA</t>
        </is>
      </c>
      <c r="E22709" t="inlineStr">
        <is>
          <t>Y26662</t>
        </is>
      </c>
      <c r="F22709" t="inlineStr">
        <is>
          <t>BN</t>
        </is>
      </c>
      <c r="G22709" t="inlineStr">
        <is>
          <t>No</t>
        </is>
      </c>
      <c r="H22709" t="n">
        <v>8.300000000000001</v>
      </c>
    </row>
    <row r="22710">
      <c r="A22710" t="inlineStr">
        <is>
          <t>2023-W12-2023-PEPSALFA-Y30197</t>
        </is>
      </c>
      <c r="B22710" t="n">
        <v>2023</v>
      </c>
      <c r="C22710" t="n">
        <v>12</v>
      </c>
      <c r="D22710" t="inlineStr">
        <is>
          <t>2023-PEPSALFA</t>
        </is>
      </c>
      <c r="E22710" t="inlineStr">
        <is>
          <t>Y30197</t>
        </is>
      </c>
      <c r="F22710" t="inlineStr">
        <is>
          <t>BN</t>
        </is>
      </c>
      <c r="G22710" t="inlineStr">
        <is>
          <t>No</t>
        </is>
      </c>
      <c r="H22710" t="n">
        <v>6</v>
      </c>
    </row>
    <row r="22711">
      <c r="A22711" t="inlineStr">
        <is>
          <t>2023-W12-2023-PEPSALFA-Y34107</t>
        </is>
      </c>
      <c r="B22711" t="n">
        <v>2023</v>
      </c>
      <c r="C22711" t="n">
        <v>12</v>
      </c>
      <c r="D22711" t="inlineStr">
        <is>
          <t>2023-PEPSALFA</t>
        </is>
      </c>
      <c r="E22711" t="inlineStr">
        <is>
          <t>Y34107</t>
        </is>
      </c>
      <c r="F22711" t="inlineStr">
        <is>
          <t>BN</t>
        </is>
      </c>
      <c r="G22711" t="inlineStr">
        <is>
          <t>No</t>
        </is>
      </c>
      <c r="H22711" t="n">
        <v>6.4</v>
      </c>
    </row>
    <row r="22712">
      <c r="A22712" t="inlineStr">
        <is>
          <t>2023-W12-2023-PEPSALFA-Y32732</t>
        </is>
      </c>
      <c r="B22712" t="n">
        <v>2023</v>
      </c>
      <c r="C22712" t="n">
        <v>12</v>
      </c>
      <c r="D22712" t="inlineStr">
        <is>
          <t>2023-PEPSALFA</t>
        </is>
      </c>
      <c r="E22712" t="inlineStr">
        <is>
          <t>Y32732</t>
        </is>
      </c>
      <c r="F22712" t="inlineStr">
        <is>
          <t>BN</t>
        </is>
      </c>
      <c r="G22712" t="inlineStr">
        <is>
          <t>No</t>
        </is>
      </c>
      <c r="H22712" t="n">
        <v>9.6</v>
      </c>
    </row>
    <row r="22713">
      <c r="A22713" t="inlineStr">
        <is>
          <t>2023-W12-2023-ABARBA-Y29235</t>
        </is>
      </c>
      <c r="B22713" t="n">
        <v>2023</v>
      </c>
      <c r="C22713" t="n">
        <v>12</v>
      </c>
      <c r="D22713" t="inlineStr">
        <is>
          <t>2023-ABARBA</t>
        </is>
      </c>
      <c r="E22713" t="inlineStr">
        <is>
          <t>Y29235</t>
        </is>
      </c>
      <c r="F22713" t="inlineStr">
        <is>
          <t>QB</t>
        </is>
      </c>
      <c r="G22713" t="inlineStr">
        <is>
          <t>Yes</t>
        </is>
      </c>
      <c r="H22713" t="n">
        <v>22.18</v>
      </c>
    </row>
    <row r="22714">
      <c r="A22714" t="inlineStr">
        <is>
          <t>2023-W12-2023-ABARBA-Y32687</t>
        </is>
      </c>
      <c r="B22714" t="n">
        <v>2023</v>
      </c>
      <c r="C22714" t="n">
        <v>12</v>
      </c>
      <c r="D22714" t="inlineStr">
        <is>
          <t>2023-ABARBA</t>
        </is>
      </c>
      <c r="E22714" t="inlineStr">
        <is>
          <t>Y32687</t>
        </is>
      </c>
      <c r="F22714" t="inlineStr">
        <is>
          <t>WR</t>
        </is>
      </c>
      <c r="G22714" t="inlineStr">
        <is>
          <t>Yes</t>
        </is>
      </c>
      <c r="H22714" t="n">
        <v>15.3</v>
      </c>
    </row>
    <row r="22715">
      <c r="A22715" t="inlineStr">
        <is>
          <t>2023-W12-2023-ABARBA-Y32695</t>
        </is>
      </c>
      <c r="B22715" t="n">
        <v>2023</v>
      </c>
      <c r="C22715" t="n">
        <v>12</v>
      </c>
      <c r="D22715" t="inlineStr">
        <is>
          <t>2023-ABARBA</t>
        </is>
      </c>
      <c r="E22715" t="inlineStr">
        <is>
          <t>Y32695</t>
        </is>
      </c>
      <c r="F22715" t="inlineStr">
        <is>
          <t>WR</t>
        </is>
      </c>
      <c r="G22715" t="inlineStr">
        <is>
          <t>Yes</t>
        </is>
      </c>
      <c r="H22715" t="n">
        <v>12</v>
      </c>
    </row>
    <row r="22716">
      <c r="A22716" t="inlineStr">
        <is>
          <t>2023-W12-2023-ABARBA-Y30972</t>
        </is>
      </c>
      <c r="B22716" t="n">
        <v>2023</v>
      </c>
      <c r="C22716" t="n">
        <v>12</v>
      </c>
      <c r="D22716" t="inlineStr">
        <is>
          <t>2023-ABARBA</t>
        </is>
      </c>
      <c r="E22716" t="inlineStr">
        <is>
          <t>Y30972</t>
        </is>
      </c>
      <c r="F22716" t="inlineStr">
        <is>
          <t>RB</t>
        </is>
      </c>
      <c r="G22716" t="inlineStr">
        <is>
          <t>Yes</t>
        </is>
      </c>
      <c r="H22716" t="n">
        <v>5.7</v>
      </c>
    </row>
    <row r="22717">
      <c r="A22717" t="inlineStr">
        <is>
          <t>2023-W12-2023-ABARBA-Y31906</t>
        </is>
      </c>
      <c r="B22717" t="n">
        <v>2023</v>
      </c>
      <c r="C22717" t="n">
        <v>12</v>
      </c>
      <c r="D22717" t="inlineStr">
        <is>
          <t>2023-ABARBA</t>
        </is>
      </c>
      <c r="E22717" t="inlineStr">
        <is>
          <t>Y31906</t>
        </is>
      </c>
      <c r="F22717" t="inlineStr">
        <is>
          <t>RB</t>
        </is>
      </c>
      <c r="G22717" t="inlineStr">
        <is>
          <t>Yes</t>
        </is>
      </c>
      <c r="H22717" t="n">
        <v>10.2</v>
      </c>
    </row>
    <row r="22718">
      <c r="A22718" t="inlineStr">
        <is>
          <t>2023-W12-2023-ABARBA-Y31840</t>
        </is>
      </c>
      <c r="B22718" t="n">
        <v>2023</v>
      </c>
      <c r="C22718" t="n">
        <v>12</v>
      </c>
      <c r="D22718" t="inlineStr">
        <is>
          <t>2023-ABARBA</t>
        </is>
      </c>
      <c r="E22718" t="inlineStr">
        <is>
          <t>Y31840</t>
        </is>
      </c>
      <c r="F22718" t="inlineStr">
        <is>
          <t>TE</t>
        </is>
      </c>
      <c r="G22718" t="inlineStr">
        <is>
          <t>Yes</t>
        </is>
      </c>
      <c r="H22718" t="n">
        <v>13.5</v>
      </c>
    </row>
    <row r="22719">
      <c r="A22719" t="inlineStr">
        <is>
          <t>2023-W12-2023-ABARBA-Y32711</t>
        </is>
      </c>
      <c r="B22719" t="n">
        <v>2023</v>
      </c>
      <c r="C22719" t="n">
        <v>12</v>
      </c>
      <c r="D22719" t="inlineStr">
        <is>
          <t>2023-ABARBA</t>
        </is>
      </c>
      <c r="E22719" t="inlineStr">
        <is>
          <t>Y32711</t>
        </is>
      </c>
      <c r="F22719" t="inlineStr">
        <is>
          <t>W/R/T FLEX</t>
        </is>
      </c>
      <c r="G22719" t="inlineStr">
        <is>
          <t>Yes</t>
        </is>
      </c>
      <c r="H22719" t="n">
        <v>21.1</v>
      </c>
    </row>
    <row r="22720">
      <c r="A22720" t="inlineStr">
        <is>
          <t>2023-W12-2023-ABARBA-Y33781</t>
        </is>
      </c>
      <c r="B22720" t="n">
        <v>2023</v>
      </c>
      <c r="C22720" t="n">
        <v>12</v>
      </c>
      <c r="D22720" t="inlineStr">
        <is>
          <t>2023-ABARBA</t>
        </is>
      </c>
      <c r="E22720" t="inlineStr">
        <is>
          <t>Y33781</t>
        </is>
      </c>
      <c r="F22720" t="inlineStr">
        <is>
          <t>K</t>
        </is>
      </c>
      <c r="G22720" t="inlineStr">
        <is>
          <t>Yes</t>
        </is>
      </c>
      <c r="H22720" t="n">
        <v>0</v>
      </c>
    </row>
    <row r="22721">
      <c r="A22721" t="inlineStr">
        <is>
          <t>2023-W12-2023-ABARBA-Y-DEF:cleveland</t>
        </is>
      </c>
      <c r="B22721" t="n">
        <v>2023</v>
      </c>
      <c r="C22721" t="n">
        <v>12</v>
      </c>
      <c r="D22721" t="inlineStr">
        <is>
          <t>2023-ABARBA</t>
        </is>
      </c>
      <c r="E22721" t="inlineStr">
        <is>
          <t>Y-DEF:cleveland</t>
        </is>
      </c>
      <c r="F22721" t="inlineStr">
        <is>
          <t>DST</t>
        </is>
      </c>
      <c r="G22721" t="inlineStr">
        <is>
          <t>Yes</t>
        </is>
      </c>
      <c r="H22721" t="n">
        <v>5.23</v>
      </c>
    </row>
    <row r="22722">
      <c r="A22722" t="inlineStr">
        <is>
          <t>2023-W12-2023-ABARBA-Y30248</t>
        </is>
      </c>
      <c r="B22722" t="n">
        <v>2023</v>
      </c>
      <c r="C22722" t="n">
        <v>12</v>
      </c>
      <c r="D22722" t="inlineStr">
        <is>
          <t>2023-ABARBA</t>
        </is>
      </c>
      <c r="E22722" t="inlineStr">
        <is>
          <t>Y30248</t>
        </is>
      </c>
      <c r="F22722" t="inlineStr">
        <is>
          <t>BN</t>
        </is>
      </c>
      <c r="G22722" t="inlineStr">
        <is>
          <t>No</t>
        </is>
      </c>
      <c r="H22722" t="n">
        <v>10.5</v>
      </c>
    </row>
    <row r="22723">
      <c r="A22723" t="inlineStr">
        <is>
          <t>2023-W12-2023-ABARBA-Y40042</t>
        </is>
      </c>
      <c r="B22723" t="n">
        <v>2023</v>
      </c>
      <c r="C22723" t="n">
        <v>12</v>
      </c>
      <c r="D22723" t="inlineStr">
        <is>
          <t>2023-ABARBA</t>
        </is>
      </c>
      <c r="E22723" t="inlineStr">
        <is>
          <t>Y40042</t>
        </is>
      </c>
      <c r="F22723" t="inlineStr">
        <is>
          <t>BN</t>
        </is>
      </c>
      <c r="G22723" t="inlineStr">
        <is>
          <t>No</t>
        </is>
      </c>
      <c r="H22723" t="n">
        <v>6.9</v>
      </c>
    </row>
    <row r="22724">
      <c r="A22724" t="inlineStr">
        <is>
          <t>2023-W12-2023-ABARBA-Y26804</t>
        </is>
      </c>
      <c r="B22724" t="n">
        <v>2023</v>
      </c>
      <c r="C22724" t="n">
        <v>12</v>
      </c>
      <c r="D22724" t="inlineStr">
        <is>
          <t>2023-ABARBA</t>
        </is>
      </c>
      <c r="E22724" t="inlineStr">
        <is>
          <t>Y26804</t>
        </is>
      </c>
      <c r="F22724" t="inlineStr">
        <is>
          <t>BN</t>
        </is>
      </c>
      <c r="G22724" t="inlineStr">
        <is>
          <t>No</t>
        </is>
      </c>
      <c r="H22724" t="n">
        <v>6.3</v>
      </c>
    </row>
    <row r="22725">
      <c r="A22725" t="inlineStr">
        <is>
          <t>2023-W12-2023-ABARBA-Y29269</t>
        </is>
      </c>
      <c r="B22725" t="n">
        <v>2023</v>
      </c>
      <c r="C22725" t="n">
        <v>12</v>
      </c>
      <c r="D22725" t="inlineStr">
        <is>
          <t>2023-ABARBA</t>
        </is>
      </c>
      <c r="E22725" t="inlineStr">
        <is>
          <t>Y29269</t>
        </is>
      </c>
      <c r="F22725" t="inlineStr">
        <is>
          <t>BN</t>
        </is>
      </c>
      <c r="G22725" t="inlineStr">
        <is>
          <t>No</t>
        </is>
      </c>
      <c r="H22725" t="n">
        <v>0</v>
      </c>
    </row>
    <row r="22726">
      <c r="A22726" t="inlineStr">
        <is>
          <t>2023-W12-2023-ABARBA-Y30352</t>
        </is>
      </c>
      <c r="B22726" t="n">
        <v>2023</v>
      </c>
      <c r="C22726" t="n">
        <v>12</v>
      </c>
      <c r="D22726" t="inlineStr">
        <is>
          <t>2023-ABARBA</t>
        </is>
      </c>
      <c r="E22726" t="inlineStr">
        <is>
          <t>Y30352</t>
        </is>
      </c>
      <c r="F22726" t="inlineStr">
        <is>
          <t>BN</t>
        </is>
      </c>
      <c r="G22726" t="inlineStr">
        <is>
          <t>No</t>
        </is>
      </c>
      <c r="H22726" t="n">
        <v>0</v>
      </c>
    </row>
    <row r="22727">
      <c r="A22727" t="inlineStr">
        <is>
          <t>2023-W12-2023-VARO-Y31833</t>
        </is>
      </c>
      <c r="B22727" t="n">
        <v>2023</v>
      </c>
      <c r="C22727" t="n">
        <v>12</v>
      </c>
      <c r="D22727" t="inlineStr">
        <is>
          <t>2023-VARO</t>
        </is>
      </c>
      <c r="E22727" t="inlineStr">
        <is>
          <t>Y31833</t>
        </is>
      </c>
      <c r="F22727" t="inlineStr">
        <is>
          <t>QB</t>
        </is>
      </c>
      <c r="G22727" t="inlineStr">
        <is>
          <t>Yes</t>
        </is>
      </c>
      <c r="H22727" t="n">
        <v>22.44</v>
      </c>
    </row>
    <row r="22728">
      <c r="A22728" t="inlineStr">
        <is>
          <t>2023-W12-2023-VARO-Y33393</t>
        </is>
      </c>
      <c r="B22728" t="n">
        <v>2023</v>
      </c>
      <c r="C22728" t="n">
        <v>12</v>
      </c>
      <c r="D22728" t="inlineStr">
        <is>
          <t>2023-VARO</t>
        </is>
      </c>
      <c r="E22728" t="inlineStr">
        <is>
          <t>Y33393</t>
        </is>
      </c>
      <c r="F22728" t="inlineStr">
        <is>
          <t>WR</t>
        </is>
      </c>
      <c r="G22728" t="inlineStr">
        <is>
          <t>Yes</t>
        </is>
      </c>
      <c r="H22728" t="n">
        <v>10.1</v>
      </c>
    </row>
    <row r="22729">
      <c r="A22729" t="inlineStr">
        <is>
          <t>2023-W12-2023-VARO-Y28392</t>
        </is>
      </c>
      <c r="B22729" t="n">
        <v>2023</v>
      </c>
      <c r="C22729" t="n">
        <v>12</v>
      </c>
      <c r="D22729" t="inlineStr">
        <is>
          <t>2023-VARO</t>
        </is>
      </c>
      <c r="E22729" t="inlineStr">
        <is>
          <t>Y28392</t>
        </is>
      </c>
      <c r="F22729" t="inlineStr">
        <is>
          <t>WR</t>
        </is>
      </c>
      <c r="G22729" t="inlineStr">
        <is>
          <t>Yes</t>
        </is>
      </c>
      <c r="H22729" t="n">
        <v>2.6</v>
      </c>
    </row>
    <row r="22730">
      <c r="A22730" t="inlineStr">
        <is>
          <t>2023-W12-2023-VARO-Y28654</t>
        </is>
      </c>
      <c r="B22730" t="n">
        <v>2023</v>
      </c>
      <c r="C22730" t="n">
        <v>12</v>
      </c>
      <c r="D22730" t="inlineStr">
        <is>
          <t>2023-VARO</t>
        </is>
      </c>
      <c r="E22730" t="inlineStr">
        <is>
          <t>Y28654</t>
        </is>
      </c>
      <c r="F22730" t="inlineStr">
        <is>
          <t>RB</t>
        </is>
      </c>
      <c r="G22730" t="inlineStr">
        <is>
          <t>Yes</t>
        </is>
      </c>
      <c r="H22730" t="n">
        <v>21.4</v>
      </c>
    </row>
    <row r="22731">
      <c r="A22731" t="inlineStr">
        <is>
          <t>2023-W12-2023-VARO-Y34019</t>
        </is>
      </c>
      <c r="B22731" t="n">
        <v>2023</v>
      </c>
      <c r="C22731" t="n">
        <v>12</v>
      </c>
      <c r="D22731" t="inlineStr">
        <is>
          <t>2023-VARO</t>
        </is>
      </c>
      <c r="E22731" t="inlineStr">
        <is>
          <t>Y34019</t>
        </is>
      </c>
      <c r="F22731" t="inlineStr">
        <is>
          <t>RB</t>
        </is>
      </c>
      <c r="G22731" t="inlineStr">
        <is>
          <t>Yes</t>
        </is>
      </c>
      <c r="H22731" t="n">
        <v>13</v>
      </c>
    </row>
    <row r="22732">
      <c r="A22732" t="inlineStr">
        <is>
          <t>2023-W12-2023-VARO-Y40065</t>
        </is>
      </c>
      <c r="B22732" t="n">
        <v>2023</v>
      </c>
      <c r="C22732" t="n">
        <v>12</v>
      </c>
      <c r="D22732" t="inlineStr">
        <is>
          <t>2023-VARO</t>
        </is>
      </c>
      <c r="E22732" t="inlineStr">
        <is>
          <t>Y40065</t>
        </is>
      </c>
      <c r="F22732" t="inlineStr">
        <is>
          <t>TE</t>
        </is>
      </c>
      <c r="G22732" t="inlineStr">
        <is>
          <t>Yes</t>
        </is>
      </c>
      <c r="H22732" t="n">
        <v>3.7</v>
      </c>
    </row>
    <row r="22733">
      <c r="A22733" t="inlineStr">
        <is>
          <t>2023-W12-2023-VARO-Y34125</t>
        </is>
      </c>
      <c r="B22733" t="n">
        <v>2023</v>
      </c>
      <c r="C22733" t="n">
        <v>12</v>
      </c>
      <c r="D22733" t="inlineStr">
        <is>
          <t>2023-VARO</t>
        </is>
      </c>
      <c r="E22733" t="inlineStr">
        <is>
          <t>Y34125</t>
        </is>
      </c>
      <c r="F22733" t="inlineStr">
        <is>
          <t>W/R/T FLEX</t>
        </is>
      </c>
      <c r="G22733" t="inlineStr">
        <is>
          <t>Yes</t>
        </is>
      </c>
      <c r="H22733" t="n">
        <v>1.6</v>
      </c>
    </row>
    <row r="22734">
      <c r="A22734" t="inlineStr">
        <is>
          <t>2023-W12-2023-VARO-Y27120</t>
        </is>
      </c>
      <c r="B22734" t="n">
        <v>2023</v>
      </c>
      <c r="C22734" t="n">
        <v>12</v>
      </c>
      <c r="D22734" t="inlineStr">
        <is>
          <t>2023-VARO</t>
        </is>
      </c>
      <c r="E22734" t="inlineStr">
        <is>
          <t>Y27120</t>
        </is>
      </c>
      <c r="F22734" t="inlineStr">
        <is>
          <t>K</t>
        </is>
      </c>
      <c r="G22734" t="inlineStr">
        <is>
          <t>Yes</t>
        </is>
      </c>
      <c r="H22734" t="n">
        <v>14</v>
      </c>
    </row>
    <row r="22735">
      <c r="A22735" t="inlineStr">
        <is>
          <t>2023-W12-2023-VARO-Y-DEF:baltimore</t>
        </is>
      </c>
      <c r="B22735" t="n">
        <v>2023</v>
      </c>
      <c r="C22735" t="n">
        <v>12</v>
      </c>
      <c r="D22735" t="inlineStr">
        <is>
          <t>2023-VARO</t>
        </is>
      </c>
      <c r="E22735" t="inlineStr">
        <is>
          <t>Y-DEF:baltimore</t>
        </is>
      </c>
      <c r="F22735" t="inlineStr">
        <is>
          <t>DST</t>
        </is>
      </c>
      <c r="G22735" t="inlineStr">
        <is>
          <t>Yes</t>
        </is>
      </c>
      <c r="H22735" t="n">
        <v>17.58</v>
      </c>
    </row>
    <row r="22736">
      <c r="A22736" t="inlineStr">
        <is>
          <t>2023-W12-2023-VARO-Y40118</t>
        </is>
      </c>
      <c r="B22736" t="n">
        <v>2023</v>
      </c>
      <c r="C22736" t="n">
        <v>12</v>
      </c>
      <c r="D22736" t="inlineStr">
        <is>
          <t>2023-VARO</t>
        </is>
      </c>
      <c r="E22736" t="inlineStr">
        <is>
          <t>Y40118</t>
        </is>
      </c>
      <c r="F22736" t="inlineStr">
        <is>
          <t>BN</t>
        </is>
      </c>
      <c r="G22736" t="inlineStr">
        <is>
          <t>No</t>
        </is>
      </c>
      <c r="H22736" t="n">
        <v>0</v>
      </c>
    </row>
    <row r="22737">
      <c r="A22737" t="inlineStr">
        <is>
          <t>2023-W12-2023-VARO-Y40041</t>
        </is>
      </c>
      <c r="B22737" t="n">
        <v>2023</v>
      </c>
      <c r="C22737" t="n">
        <v>12</v>
      </c>
      <c r="D22737" t="inlineStr">
        <is>
          <t>2023-VARO</t>
        </is>
      </c>
      <c r="E22737" t="inlineStr">
        <is>
          <t>Y40041</t>
        </is>
      </c>
      <c r="F22737" t="inlineStr">
        <is>
          <t>BN</t>
        </is>
      </c>
      <c r="G22737" t="inlineStr">
        <is>
          <t>No</t>
        </is>
      </c>
      <c r="H22737" t="n">
        <v>5.1</v>
      </c>
    </row>
    <row r="22738">
      <c r="A22738" t="inlineStr">
        <is>
          <t>2023-W12-2023-VARO-Y34063</t>
        </is>
      </c>
      <c r="B22738" t="n">
        <v>2023</v>
      </c>
      <c r="C22738" t="n">
        <v>12</v>
      </c>
      <c r="D22738" t="inlineStr">
        <is>
          <t>2023-VARO</t>
        </is>
      </c>
      <c r="E22738" t="inlineStr">
        <is>
          <t>Y34063</t>
        </is>
      </c>
      <c r="F22738" t="inlineStr">
        <is>
          <t>BN</t>
        </is>
      </c>
      <c r="G22738" t="inlineStr">
        <is>
          <t>No</t>
        </is>
      </c>
      <c r="H22738" t="n">
        <v>2.3</v>
      </c>
    </row>
    <row r="22739">
      <c r="A22739" t="inlineStr">
        <is>
          <t>2023-W12-2023-VARO-Y30117</t>
        </is>
      </c>
      <c r="B22739" t="n">
        <v>2023</v>
      </c>
      <c r="C22739" t="n">
        <v>12</v>
      </c>
      <c r="D22739" t="inlineStr">
        <is>
          <t>2023-VARO</t>
        </is>
      </c>
      <c r="E22739" t="inlineStr">
        <is>
          <t>Y30117</t>
        </is>
      </c>
      <c r="F22739" t="inlineStr">
        <is>
          <t>BN</t>
        </is>
      </c>
      <c r="G22739" t="inlineStr">
        <is>
          <t>No</t>
        </is>
      </c>
      <c r="H22739" t="n">
        <v>0</v>
      </c>
    </row>
    <row r="22740">
      <c r="A22740" t="inlineStr">
        <is>
          <t>2023-W12-2023-VARO-Y33582</t>
        </is>
      </c>
      <c r="B22740" t="n">
        <v>2023</v>
      </c>
      <c r="C22740" t="n">
        <v>12</v>
      </c>
      <c r="D22740" t="inlineStr">
        <is>
          <t>2023-VARO</t>
        </is>
      </c>
      <c r="E22740" t="inlineStr">
        <is>
          <t>Y33582</t>
        </is>
      </c>
      <c r="F22740" t="inlineStr">
        <is>
          <t>BN</t>
        </is>
      </c>
      <c r="G22740" t="inlineStr">
        <is>
          <t>No</t>
        </is>
      </c>
      <c r="H22740" t="n">
        <v>4.1</v>
      </c>
    </row>
    <row r="22741">
      <c r="A22741" t="inlineStr">
        <is>
          <t>2023-W12-2023-VARO-Y-DEF:tampa-bay</t>
        </is>
      </c>
      <c r="B22741" t="n">
        <v>2023</v>
      </c>
      <c r="C22741" t="n">
        <v>12</v>
      </c>
      <c r="D22741" t="inlineStr">
        <is>
          <t>2023-VARO</t>
        </is>
      </c>
      <c r="E22741" t="inlineStr">
        <is>
          <t>Y-DEF:tampa-bay</t>
        </is>
      </c>
      <c r="F22741" t="inlineStr">
        <is>
          <t>BN</t>
        </is>
      </c>
      <c r="G22741" t="inlineStr">
        <is>
          <t>No</t>
        </is>
      </c>
      <c r="H22741" t="n">
        <v>5.5</v>
      </c>
    </row>
    <row r="22742">
      <c r="A22742" t="inlineStr">
        <is>
          <t>2023-W12-2023-VARO-Y40040</t>
        </is>
      </c>
      <c r="B22742" t="n">
        <v>2023</v>
      </c>
      <c r="C22742" t="n">
        <v>12</v>
      </c>
      <c r="D22742" t="inlineStr">
        <is>
          <t>2023-VARO</t>
        </is>
      </c>
      <c r="E22742" t="inlineStr">
        <is>
          <t>Y40040</t>
        </is>
      </c>
      <c r="F22742" t="inlineStr">
        <is>
          <t>IR</t>
        </is>
      </c>
      <c r="G22742" t="inlineStr">
        <is>
          <t>No</t>
        </is>
      </c>
      <c r="H22742" t="n">
        <v>0</v>
      </c>
    </row>
    <row r="22743">
      <c r="A22743" t="inlineStr">
        <is>
          <t>2023-W12-2023-LDV-Y30123</t>
        </is>
      </c>
      <c r="B22743" t="n">
        <v>2023</v>
      </c>
      <c r="C22743" t="n">
        <v>12</v>
      </c>
      <c r="D22743" t="inlineStr">
        <is>
          <t>2023-LDV</t>
        </is>
      </c>
      <c r="E22743" t="inlineStr">
        <is>
          <t>Y30123</t>
        </is>
      </c>
      <c r="F22743" t="inlineStr">
        <is>
          <t>QB</t>
        </is>
      </c>
      <c r="G22743" t="inlineStr">
        <is>
          <t>Yes</t>
        </is>
      </c>
      <c r="H22743" t="n">
        <v>24.82</v>
      </c>
    </row>
    <row r="22744">
      <c r="A22744" t="inlineStr">
        <is>
          <t>2023-W12-2023-LDV-Y27535</t>
        </is>
      </c>
      <c r="B22744" t="n">
        <v>2023</v>
      </c>
      <c r="C22744" t="n">
        <v>12</v>
      </c>
      <c r="D22744" t="inlineStr">
        <is>
          <t>2023-LDV</t>
        </is>
      </c>
      <c r="E22744" t="inlineStr">
        <is>
          <t>Y27535</t>
        </is>
      </c>
      <c r="F22744" t="inlineStr">
        <is>
          <t>WR</t>
        </is>
      </c>
      <c r="G22744" t="inlineStr">
        <is>
          <t>Yes</t>
        </is>
      </c>
      <c r="H22744" t="n">
        <v>22</v>
      </c>
    </row>
    <row r="22745">
      <c r="A22745" t="inlineStr">
        <is>
          <t>2023-W12-2023-LDV-Y33394</t>
        </is>
      </c>
      <c r="B22745" t="n">
        <v>2023</v>
      </c>
      <c r="C22745" t="n">
        <v>12</v>
      </c>
      <c r="D22745" t="inlineStr">
        <is>
          <t>2023-LDV</t>
        </is>
      </c>
      <c r="E22745" t="inlineStr">
        <is>
          <t>Y33394</t>
        </is>
      </c>
      <c r="F22745" t="inlineStr">
        <is>
          <t>WR</t>
        </is>
      </c>
      <c r="G22745" t="inlineStr">
        <is>
          <t>Yes</t>
        </is>
      </c>
      <c r="H22745" t="n">
        <v>15.4</v>
      </c>
    </row>
    <row r="22746">
      <c r="A22746" t="inlineStr">
        <is>
          <t>2023-W12-2023-LDV-Y30121</t>
        </is>
      </c>
      <c r="B22746" t="n">
        <v>2023</v>
      </c>
      <c r="C22746" t="n">
        <v>12</v>
      </c>
      <c r="D22746" t="inlineStr">
        <is>
          <t>2023-LDV</t>
        </is>
      </c>
      <c r="E22746" t="inlineStr">
        <is>
          <t>Y30121</t>
        </is>
      </c>
      <c r="F22746" t="inlineStr">
        <is>
          <t>RB</t>
        </is>
      </c>
      <c r="G22746" t="inlineStr">
        <is>
          <t>Yes</t>
        </is>
      </c>
      <c r="H22746" t="n">
        <v>28.4</v>
      </c>
    </row>
    <row r="22747">
      <c r="A22747" t="inlineStr">
        <is>
          <t>2023-W12-2023-LDV-Y30180</t>
        </is>
      </c>
      <c r="B22747" t="n">
        <v>2023</v>
      </c>
      <c r="C22747" t="n">
        <v>12</v>
      </c>
      <c r="D22747" t="inlineStr">
        <is>
          <t>2023-LDV</t>
        </is>
      </c>
      <c r="E22747" t="inlineStr">
        <is>
          <t>Y30180</t>
        </is>
      </c>
      <c r="F22747" t="inlineStr">
        <is>
          <t>RB</t>
        </is>
      </c>
      <c r="G22747" t="inlineStr">
        <is>
          <t>Yes</t>
        </is>
      </c>
      <c r="H22747" t="n">
        <v>13.9</v>
      </c>
    </row>
    <row r="22748">
      <c r="A22748" t="inlineStr">
        <is>
          <t>2023-W12-2023-LDV-Y30259</t>
        </is>
      </c>
      <c r="B22748" t="n">
        <v>2023</v>
      </c>
      <c r="C22748" t="n">
        <v>12</v>
      </c>
      <c r="D22748" t="inlineStr">
        <is>
          <t>2023-LDV</t>
        </is>
      </c>
      <c r="E22748" t="inlineStr">
        <is>
          <t>Y30259</t>
        </is>
      </c>
      <c r="F22748" t="inlineStr">
        <is>
          <t>TE</t>
        </is>
      </c>
      <c r="G22748" t="inlineStr">
        <is>
          <t>Yes</t>
        </is>
      </c>
      <c r="H22748" t="n">
        <v>3.4</v>
      </c>
    </row>
    <row r="22749">
      <c r="A22749" t="inlineStr">
        <is>
          <t>2023-W12-2023-LDV-Y34659</t>
        </is>
      </c>
      <c r="B22749" t="n">
        <v>2023</v>
      </c>
      <c r="C22749" t="n">
        <v>12</v>
      </c>
      <c r="D22749" t="inlineStr">
        <is>
          <t>2023-LDV</t>
        </is>
      </c>
      <c r="E22749" t="inlineStr">
        <is>
          <t>Y34659</t>
        </is>
      </c>
      <c r="F22749" t="inlineStr">
        <is>
          <t>W/R/T FLEX</t>
        </is>
      </c>
      <c r="G22749" t="inlineStr">
        <is>
          <t>Yes</t>
        </is>
      </c>
      <c r="H22749" t="n">
        <v>2.05</v>
      </c>
    </row>
    <row r="22750">
      <c r="A22750" t="inlineStr">
        <is>
          <t>2023-W12-2023-LDV-Y32858</t>
        </is>
      </c>
      <c r="B22750" t="n">
        <v>2023</v>
      </c>
      <c r="C22750" t="n">
        <v>12</v>
      </c>
      <c r="D22750" t="inlineStr">
        <is>
          <t>2023-LDV</t>
        </is>
      </c>
      <c r="E22750" t="inlineStr">
        <is>
          <t>Y32858</t>
        </is>
      </c>
      <c r="F22750" t="inlineStr">
        <is>
          <t>K</t>
        </is>
      </c>
      <c r="G22750" t="inlineStr">
        <is>
          <t>Yes</t>
        </is>
      </c>
      <c r="H22750" t="n">
        <v>12</v>
      </c>
    </row>
    <row r="22751">
      <c r="A22751" t="inlineStr">
        <is>
          <t>2023-W12-2023-LDV-Y-DEF:buffalo</t>
        </is>
      </c>
      <c r="B22751" t="n">
        <v>2023</v>
      </c>
      <c r="C22751" t="n">
        <v>12</v>
      </c>
      <c r="D22751" t="inlineStr">
        <is>
          <t>2023-LDV</t>
        </is>
      </c>
      <c r="E22751" t="inlineStr">
        <is>
          <t>Y-DEF:buffalo</t>
        </is>
      </c>
      <c r="F22751" t="inlineStr">
        <is>
          <t>DST</t>
        </is>
      </c>
      <c r="G22751" t="inlineStr">
        <is>
          <t>Yes</t>
        </is>
      </c>
      <c r="H22751" t="n">
        <v>4.55</v>
      </c>
    </row>
    <row r="22752">
      <c r="A22752" t="inlineStr">
        <is>
          <t>2023-W12-2023-LDV-Y31908</t>
        </is>
      </c>
      <c r="B22752" t="n">
        <v>2023</v>
      </c>
      <c r="C22752" t="n">
        <v>12</v>
      </c>
      <c r="D22752" t="inlineStr">
        <is>
          <t>2023-LDV</t>
        </is>
      </c>
      <c r="E22752" t="inlineStr">
        <is>
          <t>Y31908</t>
        </is>
      </c>
      <c r="F22752" t="inlineStr">
        <is>
          <t>BN</t>
        </is>
      </c>
      <c r="G22752" t="inlineStr">
        <is>
          <t>No</t>
        </is>
      </c>
      <c r="H22752" t="n">
        <v>7</v>
      </c>
    </row>
    <row r="22753">
      <c r="A22753" t="inlineStr">
        <is>
          <t>2023-W12-2023-LDV-Y31902</t>
        </is>
      </c>
      <c r="B22753" t="n">
        <v>2023</v>
      </c>
      <c r="C22753" t="n">
        <v>12</v>
      </c>
      <c r="D22753" t="inlineStr">
        <is>
          <t>2023-LDV</t>
        </is>
      </c>
      <c r="E22753" t="inlineStr">
        <is>
          <t>Y31902</t>
        </is>
      </c>
      <c r="F22753" t="inlineStr">
        <is>
          <t>BN</t>
        </is>
      </c>
      <c r="G22753" t="inlineStr">
        <is>
          <t>No</t>
        </is>
      </c>
      <c r="H22753" t="n">
        <v>0</v>
      </c>
    </row>
    <row r="22754">
      <c r="A22754" t="inlineStr">
        <is>
          <t>2023-W12-2023-LDV-Y30202</t>
        </is>
      </c>
      <c r="B22754" t="n">
        <v>2023</v>
      </c>
      <c r="C22754" t="n">
        <v>12</v>
      </c>
      <c r="D22754" t="inlineStr">
        <is>
          <t>2023-LDV</t>
        </is>
      </c>
      <c r="E22754" t="inlineStr">
        <is>
          <t>Y30202</t>
        </is>
      </c>
      <c r="F22754" t="inlineStr">
        <is>
          <t>BN</t>
        </is>
      </c>
      <c r="G22754" t="inlineStr">
        <is>
          <t>No</t>
        </is>
      </c>
      <c r="H22754" t="n">
        <v>0</v>
      </c>
    </row>
    <row r="22755">
      <c r="A22755" t="inlineStr">
        <is>
          <t>2023-W12-2023-LDV-Y31107</t>
        </is>
      </c>
      <c r="B22755" t="n">
        <v>2023</v>
      </c>
      <c r="C22755" t="n">
        <v>12</v>
      </c>
      <c r="D22755" t="inlineStr">
        <is>
          <t>2023-LDV</t>
        </is>
      </c>
      <c r="E22755" t="inlineStr">
        <is>
          <t>Y31107</t>
        </is>
      </c>
      <c r="F22755" t="inlineStr">
        <is>
          <t>BN</t>
        </is>
      </c>
      <c r="G22755" t="inlineStr">
        <is>
          <t>No</t>
        </is>
      </c>
      <c r="H22755" t="n">
        <v>0.7</v>
      </c>
    </row>
    <row r="22756">
      <c r="A22756" t="inlineStr">
        <is>
          <t>2023-W12-2023-LDV-Y32736</t>
        </is>
      </c>
      <c r="B22756" t="n">
        <v>2023</v>
      </c>
      <c r="C22756" t="n">
        <v>12</v>
      </c>
      <c r="D22756" t="inlineStr">
        <is>
          <t>2023-LDV</t>
        </is>
      </c>
      <c r="E22756" t="inlineStr">
        <is>
          <t>Y32736</t>
        </is>
      </c>
      <c r="F22756" t="inlineStr">
        <is>
          <t>BN</t>
        </is>
      </c>
      <c r="G22756" t="inlineStr">
        <is>
          <t>No</t>
        </is>
      </c>
      <c r="H22756" t="n">
        <v>5.2</v>
      </c>
    </row>
    <row r="22757">
      <c r="A22757" t="inlineStr">
        <is>
          <t>2023-W12-2023-LDV-Y33381</t>
        </is>
      </c>
      <c r="B22757" t="n">
        <v>2023</v>
      </c>
      <c r="C22757" t="n">
        <v>12</v>
      </c>
      <c r="D22757" t="inlineStr">
        <is>
          <t>2023-LDV</t>
        </is>
      </c>
      <c r="E22757" t="inlineStr">
        <is>
          <t>Y33381</t>
        </is>
      </c>
      <c r="F22757" t="inlineStr">
        <is>
          <t>BN</t>
        </is>
      </c>
      <c r="G22757" t="inlineStr">
        <is>
          <t>No</t>
        </is>
      </c>
      <c r="H22757" t="n">
        <v>3</v>
      </c>
    </row>
    <row r="22758">
      <c r="A22758" t="inlineStr">
        <is>
          <t>2023-W12-2023-PUENTETU-Y29369</t>
        </is>
      </c>
      <c r="B22758" t="n">
        <v>2023</v>
      </c>
      <c r="C22758" t="n">
        <v>12</v>
      </c>
      <c r="D22758" t="inlineStr">
        <is>
          <t>2023-PUENTETU</t>
        </is>
      </c>
      <c r="E22758" t="inlineStr">
        <is>
          <t>Y29369</t>
        </is>
      </c>
      <c r="F22758" t="inlineStr">
        <is>
          <t>QB</t>
        </is>
      </c>
      <c r="G22758" t="inlineStr">
        <is>
          <t>Yes</t>
        </is>
      </c>
      <c r="H22758" t="n">
        <v>40.24</v>
      </c>
    </row>
    <row r="22759">
      <c r="A22759" t="inlineStr">
        <is>
          <t>2023-W12-2023-PUENTETU-Y31883</t>
        </is>
      </c>
      <c r="B22759" t="n">
        <v>2023</v>
      </c>
      <c r="C22759" t="n">
        <v>12</v>
      </c>
      <c r="D22759" t="inlineStr">
        <is>
          <t>2023-PUENTETU</t>
        </is>
      </c>
      <c r="E22759" t="inlineStr">
        <is>
          <t>Y31883</t>
        </is>
      </c>
      <c r="F22759" t="inlineStr">
        <is>
          <t>WR</t>
        </is>
      </c>
      <c r="G22759" t="inlineStr">
        <is>
          <t>Yes</t>
        </is>
      </c>
      <c r="H22759" t="n">
        <v>12.2</v>
      </c>
    </row>
    <row r="22760">
      <c r="A22760" t="inlineStr">
        <is>
          <t>2023-W12-2023-PUENTETU-Y33477</t>
        </is>
      </c>
      <c r="B22760" t="n">
        <v>2023</v>
      </c>
      <c r="C22760" t="n">
        <v>12</v>
      </c>
      <c r="D22760" t="inlineStr">
        <is>
          <t>2023-PUENTETU</t>
        </is>
      </c>
      <c r="E22760" t="inlineStr">
        <is>
          <t>Y33477</t>
        </is>
      </c>
      <c r="F22760" t="inlineStr">
        <is>
          <t>WR</t>
        </is>
      </c>
      <c r="G22760" t="inlineStr">
        <is>
          <t>Yes</t>
        </is>
      </c>
      <c r="H22760" t="n">
        <v>19.9</v>
      </c>
    </row>
    <row r="22761">
      <c r="A22761" t="inlineStr">
        <is>
          <t>2023-W12-2023-PUENTETU-Y31905</t>
        </is>
      </c>
      <c r="B22761" t="n">
        <v>2023</v>
      </c>
      <c r="C22761" t="n">
        <v>12</v>
      </c>
      <c r="D22761" t="inlineStr">
        <is>
          <t>2023-PUENTETU</t>
        </is>
      </c>
      <c r="E22761" t="inlineStr">
        <is>
          <t>Y31905</t>
        </is>
      </c>
      <c r="F22761" t="inlineStr">
        <is>
          <t>RB</t>
        </is>
      </c>
      <c r="G22761" t="inlineStr">
        <is>
          <t>Yes</t>
        </is>
      </c>
      <c r="H22761" t="n">
        <v>15.1</v>
      </c>
    </row>
    <row r="22762">
      <c r="A22762" t="inlineStr">
        <is>
          <t>2023-W12-2023-PUENTETU-Y29279</t>
        </is>
      </c>
      <c r="B22762" t="n">
        <v>2023</v>
      </c>
      <c r="C22762" t="n">
        <v>12</v>
      </c>
      <c r="D22762" t="inlineStr">
        <is>
          <t>2023-PUENTETU</t>
        </is>
      </c>
      <c r="E22762" t="inlineStr">
        <is>
          <t>Y29279</t>
        </is>
      </c>
      <c r="F22762" t="inlineStr">
        <is>
          <t>RB</t>
        </is>
      </c>
      <c r="G22762" t="inlineStr">
        <is>
          <t>Yes</t>
        </is>
      </c>
      <c r="H22762" t="n">
        <v>20.1</v>
      </c>
    </row>
    <row r="22763">
      <c r="A22763" t="inlineStr">
        <is>
          <t>2023-W12-2023-PUENTETU-Y34010</t>
        </is>
      </c>
      <c r="B22763" t="n">
        <v>2023</v>
      </c>
      <c r="C22763" t="n">
        <v>12</v>
      </c>
      <c r="D22763" t="inlineStr">
        <is>
          <t>2023-PUENTETU</t>
        </is>
      </c>
      <c r="E22763" t="inlineStr">
        <is>
          <t>Y34010</t>
        </is>
      </c>
      <c r="F22763" t="inlineStr">
        <is>
          <t>TE</t>
        </is>
      </c>
      <c r="G22763" t="inlineStr">
        <is>
          <t>Yes</t>
        </is>
      </c>
      <c r="H22763" t="n">
        <v>9.5</v>
      </c>
    </row>
    <row r="22764">
      <c r="A22764" t="inlineStr">
        <is>
          <t>2023-W12-2023-PUENTETU-Y26699</t>
        </is>
      </c>
      <c r="B22764" t="n">
        <v>2023</v>
      </c>
      <c r="C22764" t="n">
        <v>12</v>
      </c>
      <c r="D22764" t="inlineStr">
        <is>
          <t>2023-PUENTETU</t>
        </is>
      </c>
      <c r="E22764" t="inlineStr">
        <is>
          <t>Y26699</t>
        </is>
      </c>
      <c r="F22764" t="inlineStr">
        <is>
          <t>W/R/T FLEX</t>
        </is>
      </c>
      <c r="G22764" t="inlineStr">
        <is>
          <t>Yes</t>
        </is>
      </c>
      <c r="H22764" t="n">
        <v>15.6</v>
      </c>
    </row>
    <row r="22765">
      <c r="A22765" t="inlineStr">
        <is>
          <t>2023-W12-2023-PUENTETU-Y30346</t>
        </is>
      </c>
      <c r="B22765" t="n">
        <v>2023</v>
      </c>
      <c r="C22765" t="n">
        <v>12</v>
      </c>
      <c r="D22765" t="inlineStr">
        <is>
          <t>2023-PUENTETU</t>
        </is>
      </c>
      <c r="E22765" t="inlineStr">
        <is>
          <t>Y30346</t>
        </is>
      </c>
      <c r="F22765" t="inlineStr">
        <is>
          <t>K</t>
        </is>
      </c>
      <c r="G22765" t="inlineStr">
        <is>
          <t>Yes</t>
        </is>
      </c>
      <c r="H22765" t="n">
        <v>7</v>
      </c>
    </row>
    <row r="22766">
      <c r="A22766" t="inlineStr">
        <is>
          <t>2023-W12-2023-PUENTETU-Y-DEF:detroit</t>
        </is>
      </c>
      <c r="B22766" t="n">
        <v>2023</v>
      </c>
      <c r="C22766" t="n">
        <v>12</v>
      </c>
      <c r="D22766" t="inlineStr">
        <is>
          <t>2023-PUENTETU</t>
        </is>
      </c>
      <c r="E22766" t="inlineStr">
        <is>
          <t>Y-DEF:detroit</t>
        </is>
      </c>
      <c r="F22766" t="inlineStr">
        <is>
          <t>DST</t>
        </is>
      </c>
      <c r="G22766" t="inlineStr">
        <is>
          <t>Yes</t>
        </is>
      </c>
      <c r="H22766" t="n">
        <v>3.45</v>
      </c>
    </row>
    <row r="22767">
      <c r="A22767" t="inlineStr">
        <is>
          <t>2023-W12-2023-PUENTETU-Y31934</t>
        </is>
      </c>
      <c r="B22767" t="n">
        <v>2023</v>
      </c>
      <c r="C22767" t="n">
        <v>12</v>
      </c>
      <c r="D22767" t="inlineStr">
        <is>
          <t>2023-PUENTETU</t>
        </is>
      </c>
      <c r="E22767" t="inlineStr">
        <is>
          <t>Y31934</t>
        </is>
      </c>
      <c r="F22767" t="inlineStr">
        <is>
          <t>BN</t>
        </is>
      </c>
      <c r="G22767" t="inlineStr">
        <is>
          <t>No</t>
        </is>
      </c>
      <c r="H22767" t="n">
        <v>7.3</v>
      </c>
    </row>
    <row r="22768">
      <c r="A22768" t="inlineStr">
        <is>
          <t>2023-W12-2023-PUENTETU-Y31898</t>
        </is>
      </c>
      <c r="B22768" t="n">
        <v>2023</v>
      </c>
      <c r="C22768" t="n">
        <v>12</v>
      </c>
      <c r="D22768" t="inlineStr">
        <is>
          <t>2023-PUENTETU</t>
        </is>
      </c>
      <c r="E22768" t="inlineStr">
        <is>
          <t>Y31898</t>
        </is>
      </c>
      <c r="F22768" t="inlineStr">
        <is>
          <t>BN</t>
        </is>
      </c>
      <c r="G22768" t="inlineStr">
        <is>
          <t>No</t>
        </is>
      </c>
      <c r="H22768" t="n">
        <v>7</v>
      </c>
    </row>
    <row r="22769">
      <c r="A22769" t="inlineStr">
        <is>
          <t>2023-W12-2023-PUENTETU-Y32676</t>
        </is>
      </c>
      <c r="B22769" t="n">
        <v>2023</v>
      </c>
      <c r="C22769" t="n">
        <v>12</v>
      </c>
      <c r="D22769" t="inlineStr">
        <is>
          <t>2023-PUENTETU</t>
        </is>
      </c>
      <c r="E22769" t="inlineStr">
        <is>
          <t>Y32676</t>
        </is>
      </c>
      <c r="F22769" t="inlineStr">
        <is>
          <t>BN</t>
        </is>
      </c>
      <c r="G22769" t="inlineStr">
        <is>
          <t>No</t>
        </is>
      </c>
      <c r="H22769" t="n">
        <v>16.38</v>
      </c>
    </row>
    <row r="22770">
      <c r="A22770" t="inlineStr">
        <is>
          <t>2023-W12-2023-PUENTETU-Y40119</t>
        </is>
      </c>
      <c r="B22770" t="n">
        <v>2023</v>
      </c>
      <c r="C22770" t="n">
        <v>12</v>
      </c>
      <c r="D22770" t="inlineStr">
        <is>
          <t>2023-PUENTETU</t>
        </is>
      </c>
      <c r="E22770" t="inlineStr">
        <is>
          <t>Y40119</t>
        </is>
      </c>
      <c r="F22770" t="inlineStr">
        <is>
          <t>BN</t>
        </is>
      </c>
      <c r="G22770" t="inlineStr">
        <is>
          <t>No</t>
        </is>
      </c>
      <c r="H22770" t="n">
        <v>2.55</v>
      </c>
    </row>
    <row r="22771">
      <c r="A22771" t="inlineStr">
        <is>
          <t>2023-W12-2023-PUENTETU-Y33443</t>
        </is>
      </c>
      <c r="B22771" t="n">
        <v>2023</v>
      </c>
      <c r="C22771" t="n">
        <v>12</v>
      </c>
      <c r="D22771" t="inlineStr">
        <is>
          <t>2023-PUENTETU</t>
        </is>
      </c>
      <c r="E22771" t="inlineStr">
        <is>
          <t>Y33443</t>
        </is>
      </c>
      <c r="F22771" t="inlineStr">
        <is>
          <t>BN</t>
        </is>
      </c>
      <c r="G22771" t="inlineStr">
        <is>
          <t>No</t>
        </is>
      </c>
      <c r="H22771" t="n">
        <v>16.5</v>
      </c>
    </row>
    <row r="22772">
      <c r="A22772" t="inlineStr">
        <is>
          <t>2023-W12-2023-PUENTETU-Y-DEF:ny-jets</t>
        </is>
      </c>
      <c r="B22772" t="n">
        <v>2023</v>
      </c>
      <c r="C22772" t="n">
        <v>12</v>
      </c>
      <c r="D22772" t="inlineStr">
        <is>
          <t>2023-PUENTETU</t>
        </is>
      </c>
      <c r="E22772" t="inlineStr">
        <is>
          <t>Y-DEF:ny-jets</t>
        </is>
      </c>
      <c r="F22772" t="inlineStr">
        <is>
          <t>BN</t>
        </is>
      </c>
      <c r="G22772" t="inlineStr">
        <is>
          <t>No</t>
        </is>
      </c>
      <c r="H22772" t="n">
        <v>14.7</v>
      </c>
    </row>
    <row r="22773">
      <c r="A22773" t="inlineStr">
        <is>
          <t>2023-W12-2023-PUENTETU-Y30295</t>
        </is>
      </c>
      <c r="B22773" t="n">
        <v>2023</v>
      </c>
      <c r="C22773" t="n">
        <v>12</v>
      </c>
      <c r="D22773" t="inlineStr">
        <is>
          <t>2023-PUENTETU</t>
        </is>
      </c>
      <c r="E22773" t="inlineStr">
        <is>
          <t>Y30295</t>
        </is>
      </c>
      <c r="F22773" t="inlineStr">
        <is>
          <t>IR</t>
        </is>
      </c>
      <c r="G22773" t="inlineStr">
        <is>
          <t>No</t>
        </is>
      </c>
      <c r="H22773" t="n">
        <v>0</v>
      </c>
    </row>
    <row r="22774">
      <c r="A22774" t="inlineStr">
        <is>
          <t>2023-W12-2023-ISAROD-Y34100</t>
        </is>
      </c>
      <c r="B22774" t="n">
        <v>2023</v>
      </c>
      <c r="C22774" t="n">
        <v>12</v>
      </c>
      <c r="D22774" t="inlineStr">
        <is>
          <t>2023-ISAROD</t>
        </is>
      </c>
      <c r="E22774" t="inlineStr">
        <is>
          <t>Y34100</t>
        </is>
      </c>
      <c r="F22774" t="inlineStr">
        <is>
          <t>QB</t>
        </is>
      </c>
      <c r="G22774" t="inlineStr">
        <is>
          <t>Yes</t>
        </is>
      </c>
      <c r="H22774" t="n">
        <v>16.3</v>
      </c>
    </row>
    <row r="22775">
      <c r="A22775" t="inlineStr">
        <is>
          <t>2023-W12-2023-ISAROD-Y28534</t>
        </is>
      </c>
      <c r="B22775" t="n">
        <v>2023</v>
      </c>
      <c r="C22775" t="n">
        <v>12</v>
      </c>
      <c r="D22775" t="inlineStr">
        <is>
          <t>2023-ISAROD</t>
        </is>
      </c>
      <c r="E22775" t="inlineStr">
        <is>
          <t>Y28534</t>
        </is>
      </c>
      <c r="F22775" t="inlineStr">
        <is>
          <t>WR</t>
        </is>
      </c>
      <c r="G22775" t="inlineStr">
        <is>
          <t>Yes</t>
        </is>
      </c>
      <c r="H22775" t="n">
        <v>16.4</v>
      </c>
    </row>
    <row r="22776">
      <c r="A22776" t="inlineStr">
        <is>
          <t>2023-W12-2023-ISAROD-Y27581</t>
        </is>
      </c>
      <c r="B22776" t="n">
        <v>2023</v>
      </c>
      <c r="C22776" t="n">
        <v>12</v>
      </c>
      <c r="D22776" t="inlineStr">
        <is>
          <t>2023-ISAROD</t>
        </is>
      </c>
      <c r="E22776" t="inlineStr">
        <is>
          <t>Y27581</t>
        </is>
      </c>
      <c r="F22776" t="inlineStr">
        <is>
          <t>WR</t>
        </is>
      </c>
      <c r="G22776" t="inlineStr">
        <is>
          <t>Yes</t>
        </is>
      </c>
      <c r="H22776" t="n">
        <v>9.800000000000001</v>
      </c>
    </row>
    <row r="22777">
      <c r="A22777" t="inlineStr">
        <is>
          <t>2023-W12-2023-ISAROD-Y40059</t>
        </is>
      </c>
      <c r="B22777" t="n">
        <v>2023</v>
      </c>
      <c r="C22777" t="n">
        <v>12</v>
      </c>
      <c r="D22777" t="inlineStr">
        <is>
          <t>2023-ISAROD</t>
        </is>
      </c>
      <c r="E22777" t="inlineStr">
        <is>
          <t>Y40059</t>
        </is>
      </c>
      <c r="F22777" t="inlineStr">
        <is>
          <t>RB</t>
        </is>
      </c>
      <c r="G22777" t="inlineStr">
        <is>
          <t>Yes</t>
        </is>
      </c>
      <c r="H22777" t="n">
        <v>9.300000000000001</v>
      </c>
    </row>
    <row r="22778">
      <c r="A22778" t="inlineStr">
        <is>
          <t>2023-W12-2023-ISAROD-Y32705</t>
        </is>
      </c>
      <c r="B22778" t="n">
        <v>2023</v>
      </c>
      <c r="C22778" t="n">
        <v>12</v>
      </c>
      <c r="D22778" t="inlineStr">
        <is>
          <t>2023-ISAROD</t>
        </is>
      </c>
      <c r="E22778" t="inlineStr">
        <is>
          <t>Y32705</t>
        </is>
      </c>
      <c r="F22778" t="inlineStr">
        <is>
          <t>RB</t>
        </is>
      </c>
      <c r="G22778" t="inlineStr">
        <is>
          <t>Yes</t>
        </is>
      </c>
      <c r="H22778" t="n">
        <v>8.9</v>
      </c>
    </row>
    <row r="22779">
      <c r="A22779" t="inlineStr">
        <is>
          <t>2023-W12-2023-ISAROD-Y27648</t>
        </is>
      </c>
      <c r="B22779" t="n">
        <v>2023</v>
      </c>
      <c r="C22779" t="n">
        <v>12</v>
      </c>
      <c r="D22779" t="inlineStr">
        <is>
          <t>2023-ISAROD</t>
        </is>
      </c>
      <c r="E22779" t="inlineStr">
        <is>
          <t>Y27648</t>
        </is>
      </c>
      <c r="F22779" t="inlineStr">
        <is>
          <t>TE</t>
        </is>
      </c>
      <c r="G22779" t="inlineStr">
        <is>
          <t>Yes</t>
        </is>
      </c>
      <c r="H22779" t="n">
        <v>2.5</v>
      </c>
    </row>
    <row r="22780">
      <c r="A22780" t="inlineStr">
        <is>
          <t>2023-W12-2023-ISAROD-Y32704</t>
        </is>
      </c>
      <c r="B22780" t="n">
        <v>2023</v>
      </c>
      <c r="C22780" t="n">
        <v>12</v>
      </c>
      <c r="D22780" t="inlineStr">
        <is>
          <t>2023-ISAROD</t>
        </is>
      </c>
      <c r="E22780" t="inlineStr">
        <is>
          <t>Y32704</t>
        </is>
      </c>
      <c r="F22780" t="inlineStr">
        <is>
          <t>W/R/T FLEX</t>
        </is>
      </c>
      <c r="G22780" t="inlineStr">
        <is>
          <t>Yes</t>
        </is>
      </c>
      <c r="H22780" t="n">
        <v>15.7</v>
      </c>
    </row>
    <row r="22781">
      <c r="A22781" t="inlineStr">
        <is>
          <t>2023-W12-2023-ISAROD-Y26534</t>
        </is>
      </c>
      <c r="B22781" t="n">
        <v>2023</v>
      </c>
      <c r="C22781" t="n">
        <v>12</v>
      </c>
      <c r="D22781" t="inlineStr">
        <is>
          <t>2023-ISAROD</t>
        </is>
      </c>
      <c r="E22781" t="inlineStr">
        <is>
          <t>Y26534</t>
        </is>
      </c>
      <c r="F22781" t="inlineStr">
        <is>
          <t>K</t>
        </is>
      </c>
      <c r="G22781" t="inlineStr">
        <is>
          <t>Yes</t>
        </is>
      </c>
      <c r="H22781" t="n">
        <v>10</v>
      </c>
    </row>
    <row r="22782">
      <c r="A22782" t="inlineStr">
        <is>
          <t>2023-W12-2023-ISAROD-Y-DEF:new-orleans</t>
        </is>
      </c>
      <c r="B22782" t="n">
        <v>2023</v>
      </c>
      <c r="C22782" t="n">
        <v>12</v>
      </c>
      <c r="D22782" t="inlineStr">
        <is>
          <t>2023-ISAROD</t>
        </is>
      </c>
      <c r="E22782" t="inlineStr">
        <is>
          <t>Y-DEF:new-orleans</t>
        </is>
      </c>
      <c r="F22782" t="inlineStr">
        <is>
          <t>DST</t>
        </is>
      </c>
      <c r="G22782" t="inlineStr">
        <is>
          <t>Yes</t>
        </is>
      </c>
      <c r="H22782" t="n">
        <v>6.4</v>
      </c>
    </row>
    <row r="22783">
      <c r="A22783" t="inlineStr">
        <is>
          <t>2023-W12-2023-ISAROD-Y40084</t>
        </is>
      </c>
      <c r="B22783" t="n">
        <v>2023</v>
      </c>
      <c r="C22783" t="n">
        <v>12</v>
      </c>
      <c r="D22783" t="inlineStr">
        <is>
          <t>2023-ISAROD</t>
        </is>
      </c>
      <c r="E22783" t="inlineStr">
        <is>
          <t>Y40084</t>
        </is>
      </c>
      <c r="F22783" t="inlineStr">
        <is>
          <t>BN</t>
        </is>
      </c>
      <c r="G22783" t="inlineStr">
        <is>
          <t>No</t>
        </is>
      </c>
      <c r="H22783" t="n">
        <v>20.7</v>
      </c>
    </row>
    <row r="22784">
      <c r="A22784" t="inlineStr">
        <is>
          <t>2023-W12-2023-ISAROD-Y30213</t>
        </is>
      </c>
      <c r="B22784" t="n">
        <v>2023</v>
      </c>
      <c r="C22784" t="n">
        <v>12</v>
      </c>
      <c r="D22784" t="inlineStr">
        <is>
          <t>2023-ISAROD</t>
        </is>
      </c>
      <c r="E22784" t="inlineStr">
        <is>
          <t>Y30213</t>
        </is>
      </c>
      <c r="F22784" t="inlineStr">
        <is>
          <t>BN</t>
        </is>
      </c>
      <c r="G22784" t="inlineStr">
        <is>
          <t>No</t>
        </is>
      </c>
      <c r="H22784" t="n">
        <v>0</v>
      </c>
    </row>
    <row r="22785">
      <c r="A22785" t="inlineStr">
        <is>
          <t>2023-W12-2023-ISAROD-Y29238</t>
        </is>
      </c>
      <c r="B22785" t="n">
        <v>2023</v>
      </c>
      <c r="C22785" t="n">
        <v>12</v>
      </c>
      <c r="D22785" t="inlineStr">
        <is>
          <t>2023-ISAROD</t>
        </is>
      </c>
      <c r="E22785" t="inlineStr">
        <is>
          <t>Y29238</t>
        </is>
      </c>
      <c r="F22785" t="inlineStr">
        <is>
          <t>BN</t>
        </is>
      </c>
      <c r="G22785" t="inlineStr">
        <is>
          <t>No</t>
        </is>
      </c>
      <c r="H22785" t="n">
        <v>6.2</v>
      </c>
    </row>
    <row r="22786">
      <c r="A22786" t="inlineStr">
        <is>
          <t>2023-W12-2023-ISAROD-Y40641</t>
        </is>
      </c>
      <c r="B22786" t="n">
        <v>2023</v>
      </c>
      <c r="C22786" t="n">
        <v>12</v>
      </c>
      <c r="D22786" t="inlineStr">
        <is>
          <t>2023-ISAROD</t>
        </is>
      </c>
      <c r="E22786" t="inlineStr">
        <is>
          <t>Y40641</t>
        </is>
      </c>
      <c r="F22786" t="inlineStr">
        <is>
          <t>BN</t>
        </is>
      </c>
      <c r="G22786" t="inlineStr">
        <is>
          <t>No</t>
        </is>
      </c>
      <c r="H22786" t="n">
        <v>9.9</v>
      </c>
    </row>
    <row r="22787">
      <c r="A22787" t="inlineStr">
        <is>
          <t>2023-W12-2023-ISAROD-Y34120</t>
        </is>
      </c>
      <c r="B22787" t="n">
        <v>2023</v>
      </c>
      <c r="C22787" t="n">
        <v>12</v>
      </c>
      <c r="D22787" t="inlineStr">
        <is>
          <t>2023-ISAROD</t>
        </is>
      </c>
      <c r="E22787" t="inlineStr">
        <is>
          <t>Y34120</t>
        </is>
      </c>
      <c r="F22787" t="inlineStr">
        <is>
          <t>BN</t>
        </is>
      </c>
      <c r="G22787" t="inlineStr">
        <is>
          <t>No</t>
        </is>
      </c>
      <c r="H22787" t="n">
        <v>35.4</v>
      </c>
    </row>
    <row r="22788">
      <c r="A22788" t="inlineStr">
        <is>
          <t>2023-W12-2023-ISAROD-Y29754</t>
        </is>
      </c>
      <c r="B22788" t="n">
        <v>2023</v>
      </c>
      <c r="C22788" t="n">
        <v>12</v>
      </c>
      <c r="D22788" t="inlineStr">
        <is>
          <t>2023-ISAROD</t>
        </is>
      </c>
      <c r="E22788" t="inlineStr">
        <is>
          <t>Y29754</t>
        </is>
      </c>
      <c r="F22788" t="inlineStr">
        <is>
          <t>BN</t>
        </is>
      </c>
      <c r="G22788" t="inlineStr">
        <is>
          <t>No</t>
        </is>
      </c>
      <c r="H22788" t="n">
        <v>9</v>
      </c>
    </row>
    <row r="22789">
      <c r="A22789" t="inlineStr">
        <is>
          <t>2023-W12-2023-ISAROD-Y28592</t>
        </is>
      </c>
      <c r="B22789" t="n">
        <v>2023</v>
      </c>
      <c r="C22789" t="n">
        <v>12</v>
      </c>
      <c r="D22789" t="inlineStr">
        <is>
          <t>2023-ISAROD</t>
        </is>
      </c>
      <c r="E22789" t="inlineStr">
        <is>
          <t>Y28592</t>
        </is>
      </c>
      <c r="F22789" t="inlineStr">
        <is>
          <t>IR</t>
        </is>
      </c>
      <c r="G22789" t="inlineStr">
        <is>
          <t>No</t>
        </is>
      </c>
      <c r="H22789" t="n">
        <v>0</v>
      </c>
    </row>
    <row r="22790">
      <c r="A22790" t="inlineStr">
        <is>
          <t>2023-W12-2023-TONYCLIF-Y31002</t>
        </is>
      </c>
      <c r="B22790" t="n">
        <v>2023</v>
      </c>
      <c r="C22790" t="n">
        <v>12</v>
      </c>
      <c r="D22790" t="inlineStr">
        <is>
          <t>2023-TONYCLIF</t>
        </is>
      </c>
      <c r="E22790" t="inlineStr">
        <is>
          <t>Y31002</t>
        </is>
      </c>
      <c r="F22790" t="inlineStr">
        <is>
          <t>QB</t>
        </is>
      </c>
      <c r="G22790" t="inlineStr">
        <is>
          <t>Yes</t>
        </is>
      </c>
      <c r="H22790" t="n">
        <v>16.98</v>
      </c>
    </row>
    <row r="22791">
      <c r="A22791" t="inlineStr">
        <is>
          <t>2023-W12-2023-TONYCLIF-Y31868</t>
        </is>
      </c>
      <c r="B22791" t="n">
        <v>2023</v>
      </c>
      <c r="C22791" t="n">
        <v>12</v>
      </c>
      <c r="D22791" t="inlineStr">
        <is>
          <t>2023-TONYCLIF</t>
        </is>
      </c>
      <c r="E22791" t="inlineStr">
        <is>
          <t>Y31868</t>
        </is>
      </c>
      <c r="F22791" t="inlineStr">
        <is>
          <t>WR</t>
        </is>
      </c>
      <c r="G22791" t="inlineStr">
        <is>
          <t>Yes</t>
        </is>
      </c>
      <c r="H22791" t="n">
        <v>18.9</v>
      </c>
    </row>
    <row r="22792">
      <c r="A22792" t="inlineStr">
        <is>
          <t>2023-W12-2023-TONYCLIF-Y32231</t>
        </is>
      </c>
      <c r="B22792" t="n">
        <v>2023</v>
      </c>
      <c r="C22792" t="n">
        <v>12</v>
      </c>
      <c r="D22792" t="inlineStr">
        <is>
          <t>2023-TONYCLIF</t>
        </is>
      </c>
      <c r="E22792" t="inlineStr">
        <is>
          <t>Y32231</t>
        </is>
      </c>
      <c r="F22792" t="inlineStr">
        <is>
          <t>WR</t>
        </is>
      </c>
      <c r="G22792" t="inlineStr">
        <is>
          <t>Yes</t>
        </is>
      </c>
      <c r="H22792" t="n">
        <v>17.1</v>
      </c>
    </row>
    <row r="22793">
      <c r="A22793" t="inlineStr">
        <is>
          <t>2023-W12-2023-TONYCLIF-Y31856</t>
        </is>
      </c>
      <c r="B22793" t="n">
        <v>2023</v>
      </c>
      <c r="C22793" t="n">
        <v>12</v>
      </c>
      <c r="D22793" t="inlineStr">
        <is>
          <t>2023-TONYCLIF</t>
        </is>
      </c>
      <c r="E22793" t="inlineStr">
        <is>
          <t>Y31856</t>
        </is>
      </c>
      <c r="F22793" t="inlineStr">
        <is>
          <t>RB</t>
        </is>
      </c>
      <c r="G22793" t="inlineStr">
        <is>
          <t>Yes</t>
        </is>
      </c>
      <c r="H22793" t="n">
        <v>22.5</v>
      </c>
    </row>
    <row r="22794">
      <c r="A22794" t="inlineStr">
        <is>
          <t>2023-W12-2023-TONYCLIF-Y40055</t>
        </is>
      </c>
      <c r="B22794" t="n">
        <v>2023</v>
      </c>
      <c r="C22794" t="n">
        <v>12</v>
      </c>
      <c r="D22794" t="inlineStr">
        <is>
          <t>2023-TONYCLIF</t>
        </is>
      </c>
      <c r="E22794" t="inlineStr">
        <is>
          <t>Y40055</t>
        </is>
      </c>
      <c r="F22794" t="inlineStr">
        <is>
          <t>RB</t>
        </is>
      </c>
      <c r="G22794" t="inlineStr">
        <is>
          <t>Yes</t>
        </is>
      </c>
      <c r="H22794" t="n">
        <v>25.8</v>
      </c>
    </row>
    <row r="22795">
      <c r="A22795" t="inlineStr">
        <is>
          <t>2023-W12-2023-TONYCLIF-Y40048</t>
        </is>
      </c>
      <c r="B22795" t="n">
        <v>2023</v>
      </c>
      <c r="C22795" t="n">
        <v>12</v>
      </c>
      <c r="D22795" t="inlineStr">
        <is>
          <t>2023-TONYCLIF</t>
        </is>
      </c>
      <c r="E22795" t="inlineStr">
        <is>
          <t>Y40048</t>
        </is>
      </c>
      <c r="F22795" t="inlineStr">
        <is>
          <t>TE</t>
        </is>
      </c>
      <c r="G22795" t="inlineStr">
        <is>
          <t>Yes</t>
        </is>
      </c>
      <c r="H22795" t="n">
        <v>6.3</v>
      </c>
    </row>
    <row r="22796">
      <c r="A22796" t="inlineStr">
        <is>
          <t>2023-W12-2023-TONYCLIF-Y40097</t>
        </is>
      </c>
      <c r="B22796" t="n">
        <v>2023</v>
      </c>
      <c r="C22796" t="n">
        <v>12</v>
      </c>
      <c r="D22796" t="inlineStr">
        <is>
          <t>2023-TONYCLIF</t>
        </is>
      </c>
      <c r="E22796" t="inlineStr">
        <is>
          <t>Y40097</t>
        </is>
      </c>
      <c r="F22796" t="inlineStr">
        <is>
          <t>W/R/T FLEX</t>
        </is>
      </c>
      <c r="G22796" t="inlineStr">
        <is>
          <t>Yes</t>
        </is>
      </c>
      <c r="H22796" t="n">
        <v>14.7</v>
      </c>
    </row>
    <row r="22797">
      <c r="A22797" t="inlineStr">
        <is>
          <t>2023-W12-2023-TONYCLIF-Y31137</t>
        </is>
      </c>
      <c r="B22797" t="n">
        <v>2023</v>
      </c>
      <c r="C22797" t="n">
        <v>12</v>
      </c>
      <c r="D22797" t="inlineStr">
        <is>
          <t>2023-TONYCLIF</t>
        </is>
      </c>
      <c r="E22797" t="inlineStr">
        <is>
          <t>Y31137</t>
        </is>
      </c>
      <c r="F22797" t="inlineStr">
        <is>
          <t>K</t>
        </is>
      </c>
      <c r="G22797" t="inlineStr">
        <is>
          <t>Yes</t>
        </is>
      </c>
      <c r="H22797" t="n">
        <v>5</v>
      </c>
    </row>
    <row r="22798">
      <c r="A22798" t="inlineStr">
        <is>
          <t>2023-W12-2023-TONYCLIF-Y-DEF:jacksonville</t>
        </is>
      </c>
      <c r="B22798" t="n">
        <v>2023</v>
      </c>
      <c r="C22798" t="n">
        <v>12</v>
      </c>
      <c r="D22798" t="inlineStr">
        <is>
          <t>2023-TONYCLIF</t>
        </is>
      </c>
      <c r="E22798" t="inlineStr">
        <is>
          <t>Y-DEF:jacksonville</t>
        </is>
      </c>
      <c r="F22798" t="inlineStr">
        <is>
          <t>DST</t>
        </is>
      </c>
      <c r="G22798" t="inlineStr">
        <is>
          <t>Yes</t>
        </is>
      </c>
      <c r="H22798" t="n">
        <v>6.3</v>
      </c>
    </row>
    <row r="22799">
      <c r="A22799" t="inlineStr">
        <is>
          <t>2023-W12-2023-TONYCLIF-Y40051</t>
        </is>
      </c>
      <c r="B22799" t="n">
        <v>2023</v>
      </c>
      <c r="C22799" t="n">
        <v>12</v>
      </c>
      <c r="D22799" t="inlineStr">
        <is>
          <t>2023-TONYCLIF</t>
        </is>
      </c>
      <c r="E22799" t="inlineStr">
        <is>
          <t>Y40051</t>
        </is>
      </c>
      <c r="F22799" t="inlineStr">
        <is>
          <t>BN</t>
        </is>
      </c>
      <c r="G22799" t="inlineStr">
        <is>
          <t>No</t>
        </is>
      </c>
      <c r="H22799" t="n">
        <v>1.2</v>
      </c>
    </row>
    <row r="22800">
      <c r="A22800" t="inlineStr">
        <is>
          <t>2023-W12-2023-TONYCLIF-Y31041</t>
        </is>
      </c>
      <c r="B22800" t="n">
        <v>2023</v>
      </c>
      <c r="C22800" t="n">
        <v>12</v>
      </c>
      <c r="D22800" t="inlineStr">
        <is>
          <t>2023-TONYCLIF</t>
        </is>
      </c>
      <c r="E22800" t="inlineStr">
        <is>
          <t>Y31041</t>
        </is>
      </c>
      <c r="F22800" t="inlineStr">
        <is>
          <t>BN</t>
        </is>
      </c>
      <c r="G22800" t="inlineStr">
        <is>
          <t>No</t>
        </is>
      </c>
      <c r="H22800" t="n">
        <v>13.7</v>
      </c>
    </row>
    <row r="22801">
      <c r="A22801" t="inlineStr">
        <is>
          <t>2023-W12-2023-TONYCLIF-Y34218</t>
        </is>
      </c>
      <c r="B22801" t="n">
        <v>2023</v>
      </c>
      <c r="C22801" t="n">
        <v>12</v>
      </c>
      <c r="D22801" t="inlineStr">
        <is>
          <t>2023-TONYCLIF</t>
        </is>
      </c>
      <c r="E22801" t="inlineStr">
        <is>
          <t>Y34218</t>
        </is>
      </c>
      <c r="F22801" t="inlineStr">
        <is>
          <t>BN</t>
        </is>
      </c>
      <c r="G22801" t="inlineStr">
        <is>
          <t>No</t>
        </is>
      </c>
      <c r="H22801" t="n">
        <v>11.46</v>
      </c>
    </row>
    <row r="22802">
      <c r="A22802" t="inlineStr">
        <is>
          <t>2023-W12-2023-TONYCLIF-Y31885</t>
        </is>
      </c>
      <c r="B22802" t="n">
        <v>2023</v>
      </c>
      <c r="C22802" t="n">
        <v>12</v>
      </c>
      <c r="D22802" t="inlineStr">
        <is>
          <t>2023-TONYCLIF</t>
        </is>
      </c>
      <c r="E22802" t="inlineStr">
        <is>
          <t>Y31885</t>
        </is>
      </c>
      <c r="F22802" t="inlineStr">
        <is>
          <t>BN</t>
        </is>
      </c>
      <c r="G22802" t="inlineStr">
        <is>
          <t>No</t>
        </is>
      </c>
      <c r="H22802" t="n">
        <v>2.8</v>
      </c>
    </row>
    <row r="22803">
      <c r="A22803" t="inlineStr">
        <is>
          <t>2023-W12-2023-TONYCLIF-Y34062</t>
        </is>
      </c>
      <c r="B22803" t="n">
        <v>2023</v>
      </c>
      <c r="C22803" t="n">
        <v>12</v>
      </c>
      <c r="D22803" t="inlineStr">
        <is>
          <t>2023-TONYCLIF</t>
        </is>
      </c>
      <c r="E22803" t="inlineStr">
        <is>
          <t>Y34062</t>
        </is>
      </c>
      <c r="F22803" t="inlineStr">
        <is>
          <t>BN</t>
        </is>
      </c>
      <c r="G22803" t="inlineStr">
        <is>
          <t>No</t>
        </is>
      </c>
      <c r="H22803" t="n">
        <v>6.5</v>
      </c>
    </row>
    <row r="22804">
      <c r="A22804" t="inlineStr">
        <is>
          <t>2023-W12-2023-TONYCLIF-Y-DEF:la-chargers</t>
        </is>
      </c>
      <c r="B22804" t="n">
        <v>2023</v>
      </c>
      <c r="C22804" t="n">
        <v>12</v>
      </c>
      <c r="D22804" t="inlineStr">
        <is>
          <t>2023-TONYCLIF</t>
        </is>
      </c>
      <c r="E22804" t="inlineStr">
        <is>
          <t>Y-DEF:la-chargers</t>
        </is>
      </c>
      <c r="F22804" t="inlineStr">
        <is>
          <t>BN</t>
        </is>
      </c>
      <c r="G22804" t="inlineStr">
        <is>
          <t>No</t>
        </is>
      </c>
      <c r="H22804" t="n">
        <v>6.35</v>
      </c>
    </row>
    <row r="22805">
      <c r="A22805" t="inlineStr">
        <is>
          <t>2023-W12-2023-TONYCLIF-Y31019</t>
        </is>
      </c>
      <c r="B22805" t="n">
        <v>2023</v>
      </c>
      <c r="C22805" t="n">
        <v>12</v>
      </c>
      <c r="D22805" t="inlineStr">
        <is>
          <t>2023-TONYCLIF</t>
        </is>
      </c>
      <c r="E22805" t="inlineStr">
        <is>
          <t>Y31019</t>
        </is>
      </c>
      <c r="F22805" t="inlineStr">
        <is>
          <t>IR</t>
        </is>
      </c>
      <c r="G22805" t="inlineStr">
        <is>
          <t>No</t>
        </is>
      </c>
      <c r="H22805" t="n">
        <v>0</v>
      </c>
    </row>
    <row r="22806">
      <c r="A22806" t="inlineStr">
        <is>
          <t>2023-W13-2023-JCHAPS-Y40030</t>
        </is>
      </c>
      <c r="B22806" t="n">
        <v>2023</v>
      </c>
      <c r="C22806" t="n">
        <v>13</v>
      </c>
      <c r="D22806" t="inlineStr">
        <is>
          <t>2023-JCHAPS</t>
        </is>
      </c>
      <c r="E22806" t="inlineStr">
        <is>
          <t>Y40030</t>
        </is>
      </c>
      <c r="F22806" t="inlineStr">
        <is>
          <t>QB</t>
        </is>
      </c>
      <c r="G22806" t="inlineStr">
        <is>
          <t>Yes</t>
        </is>
      </c>
      <c r="H22806" t="n">
        <v>18.06</v>
      </c>
    </row>
    <row r="22807">
      <c r="A22807" t="inlineStr">
        <is>
          <t>2023-W13-2023-JCHAPS-Y31857</t>
        </is>
      </c>
      <c r="B22807" t="n">
        <v>2023</v>
      </c>
      <c r="C22807" t="n">
        <v>13</v>
      </c>
      <c r="D22807" t="inlineStr">
        <is>
          <t>2023-JCHAPS</t>
        </is>
      </c>
      <c r="E22807" t="inlineStr">
        <is>
          <t>Y31857</t>
        </is>
      </c>
      <c r="F22807" t="inlineStr">
        <is>
          <t>WR</t>
        </is>
      </c>
      <c r="G22807" t="inlineStr">
        <is>
          <t>Yes</t>
        </is>
      </c>
      <c r="H22807" t="n">
        <v>0</v>
      </c>
    </row>
    <row r="22808">
      <c r="A22808" t="inlineStr">
        <is>
          <t>2023-W13-2023-JCHAPS-Y33398</t>
        </is>
      </c>
      <c r="B22808" t="n">
        <v>2023</v>
      </c>
      <c r="C22808" t="n">
        <v>13</v>
      </c>
      <c r="D22808" t="inlineStr">
        <is>
          <t>2023-JCHAPS</t>
        </is>
      </c>
      <c r="E22808" t="inlineStr">
        <is>
          <t>Y33398</t>
        </is>
      </c>
      <c r="F22808" t="inlineStr">
        <is>
          <t>WR</t>
        </is>
      </c>
      <c r="G22808" t="inlineStr">
        <is>
          <t>Yes</t>
        </is>
      </c>
      <c r="H22808" t="n">
        <v>20.1</v>
      </c>
    </row>
    <row r="22809">
      <c r="A22809" t="inlineStr">
        <is>
          <t>2023-W13-2023-JCHAPS-Y34207</t>
        </is>
      </c>
      <c r="B22809" t="n">
        <v>2023</v>
      </c>
      <c r="C22809" t="n">
        <v>13</v>
      </c>
      <c r="D22809" t="inlineStr">
        <is>
          <t>2023-JCHAPS</t>
        </is>
      </c>
      <c r="E22809" t="inlineStr">
        <is>
          <t>Y34207</t>
        </is>
      </c>
      <c r="F22809" t="inlineStr">
        <is>
          <t>RB</t>
        </is>
      </c>
      <c r="G22809" t="inlineStr">
        <is>
          <t>Yes</t>
        </is>
      </c>
      <c r="H22809" t="n">
        <v>19.8</v>
      </c>
    </row>
    <row r="22810">
      <c r="A22810" t="inlineStr">
        <is>
          <t>2023-W13-2023-JCHAPS-Y32756</t>
        </is>
      </c>
      <c r="B22810" t="n">
        <v>2023</v>
      </c>
      <c r="C22810" t="n">
        <v>13</v>
      </c>
      <c r="D22810" t="inlineStr">
        <is>
          <t>2023-JCHAPS</t>
        </is>
      </c>
      <c r="E22810" t="inlineStr">
        <is>
          <t>Y32756</t>
        </is>
      </c>
      <c r="F22810" t="inlineStr">
        <is>
          <t>RB</t>
        </is>
      </c>
      <c r="G22810" t="inlineStr">
        <is>
          <t>Yes</t>
        </is>
      </c>
      <c r="H22810" t="n">
        <v>6.7</v>
      </c>
    </row>
    <row r="22811">
      <c r="A22811" t="inlineStr">
        <is>
          <t>2023-W13-2023-JCHAPS-Y30614</t>
        </is>
      </c>
      <c r="B22811" t="n">
        <v>2023</v>
      </c>
      <c r="C22811" t="n">
        <v>13</v>
      </c>
      <c r="D22811" t="inlineStr">
        <is>
          <t>2023-JCHAPS</t>
        </is>
      </c>
      <c r="E22811" t="inlineStr">
        <is>
          <t>Y30614</t>
        </is>
      </c>
      <c r="F22811" t="inlineStr">
        <is>
          <t>TE</t>
        </is>
      </c>
      <c r="G22811" t="inlineStr">
        <is>
          <t>Yes</t>
        </is>
      </c>
      <c r="H22811" t="n">
        <v>14.4</v>
      </c>
    </row>
    <row r="22812">
      <c r="A22812" t="inlineStr">
        <is>
          <t>2023-W13-2023-JCHAPS-Y40075</t>
        </is>
      </c>
      <c r="B22812" t="n">
        <v>2023</v>
      </c>
      <c r="C22812" t="n">
        <v>13</v>
      </c>
      <c r="D22812" t="inlineStr">
        <is>
          <t>2023-JCHAPS</t>
        </is>
      </c>
      <c r="E22812" t="inlineStr">
        <is>
          <t>Y40075</t>
        </is>
      </c>
      <c r="F22812" t="inlineStr">
        <is>
          <t>W/R/T FLEX</t>
        </is>
      </c>
      <c r="G22812" t="inlineStr">
        <is>
          <t>Yes</t>
        </is>
      </c>
      <c r="H22812" t="n">
        <v>16.4</v>
      </c>
    </row>
    <row r="22813">
      <c r="A22813" t="inlineStr">
        <is>
          <t>2023-W13-2023-JCHAPS-Y31977</t>
        </is>
      </c>
      <c r="B22813" t="n">
        <v>2023</v>
      </c>
      <c r="C22813" t="n">
        <v>13</v>
      </c>
      <c r="D22813" t="inlineStr">
        <is>
          <t>2023-JCHAPS</t>
        </is>
      </c>
      <c r="E22813" t="inlineStr">
        <is>
          <t>Y31977</t>
        </is>
      </c>
      <c r="F22813" t="inlineStr">
        <is>
          <t>K</t>
        </is>
      </c>
      <c r="G22813" t="inlineStr">
        <is>
          <t>Yes</t>
        </is>
      </c>
      <c r="H22813" t="n">
        <v>14</v>
      </c>
    </row>
    <row r="22814">
      <c r="A22814" t="inlineStr">
        <is>
          <t>2023-W13-2023-JCHAPS-Y-DEF:dallas</t>
        </is>
      </c>
      <c r="B22814" t="n">
        <v>2023</v>
      </c>
      <c r="C22814" t="n">
        <v>13</v>
      </c>
      <c r="D22814" t="inlineStr">
        <is>
          <t>2023-JCHAPS</t>
        </is>
      </c>
      <c r="E22814" t="inlineStr">
        <is>
          <t>Y-DEF:dallas</t>
        </is>
      </c>
      <c r="F22814" t="inlineStr">
        <is>
          <t>DST</t>
        </is>
      </c>
      <c r="G22814" t="inlineStr">
        <is>
          <t>Yes</t>
        </is>
      </c>
      <c r="H22814" t="n">
        <v>2.38</v>
      </c>
    </row>
    <row r="22815">
      <c r="A22815" t="inlineStr">
        <is>
          <t>2023-W13-2023-JCHAPS-Y33965</t>
        </is>
      </c>
      <c r="B22815" t="n">
        <v>2023</v>
      </c>
      <c r="C22815" t="n">
        <v>13</v>
      </c>
      <c r="D22815" t="inlineStr">
        <is>
          <t>2023-JCHAPS</t>
        </is>
      </c>
      <c r="E22815" t="inlineStr">
        <is>
          <t>Y33965</t>
        </is>
      </c>
      <c r="F22815" t="inlineStr">
        <is>
          <t>BN</t>
        </is>
      </c>
      <c r="G22815" t="inlineStr">
        <is>
          <t>No</t>
        </is>
      </c>
      <c r="H22815" t="n">
        <v>6.5</v>
      </c>
    </row>
    <row r="22816">
      <c r="A22816" t="inlineStr">
        <is>
          <t>2023-W13-2023-JCHAPS-Y28457</t>
        </is>
      </c>
      <c r="B22816" t="n">
        <v>2023</v>
      </c>
      <c r="C22816" t="n">
        <v>13</v>
      </c>
      <c r="D22816" t="inlineStr">
        <is>
          <t>2023-JCHAPS</t>
        </is>
      </c>
      <c r="E22816" t="inlineStr">
        <is>
          <t>Y28457</t>
        </is>
      </c>
      <c r="F22816" t="inlineStr">
        <is>
          <t>BN</t>
        </is>
      </c>
      <c r="G22816" t="inlineStr">
        <is>
          <t>No</t>
        </is>
      </c>
      <c r="H22816" t="n">
        <v>7.2</v>
      </c>
    </row>
    <row r="22817">
      <c r="A22817" t="inlineStr">
        <is>
          <t>2023-W13-2023-JCHAPS-Y33605</t>
        </is>
      </c>
      <c r="B22817" t="n">
        <v>2023</v>
      </c>
      <c r="C22817" t="n">
        <v>13</v>
      </c>
      <c r="D22817" t="inlineStr">
        <is>
          <t>2023-JCHAPS</t>
        </is>
      </c>
      <c r="E22817" t="inlineStr">
        <is>
          <t>Y33605</t>
        </is>
      </c>
      <c r="F22817" t="inlineStr">
        <is>
          <t>BN</t>
        </is>
      </c>
      <c r="G22817" t="inlineStr">
        <is>
          <t>No</t>
        </is>
      </c>
      <c r="H22817" t="n">
        <v>0</v>
      </c>
    </row>
    <row r="22818">
      <c r="A22818" t="inlineStr">
        <is>
          <t>2023-W13-2023-JCHAPS-Y33100</t>
        </is>
      </c>
      <c r="B22818" t="n">
        <v>2023</v>
      </c>
      <c r="C22818" t="n">
        <v>13</v>
      </c>
      <c r="D22818" t="inlineStr">
        <is>
          <t>2023-JCHAPS</t>
        </is>
      </c>
      <c r="E22818" t="inlineStr">
        <is>
          <t>Y33100</t>
        </is>
      </c>
      <c r="F22818" t="inlineStr">
        <is>
          <t>BN</t>
        </is>
      </c>
      <c r="G22818" t="inlineStr">
        <is>
          <t>No</t>
        </is>
      </c>
      <c r="H22818" t="n">
        <v>2.7</v>
      </c>
    </row>
    <row r="22819">
      <c r="A22819" t="inlineStr">
        <is>
          <t>2023-W13-2023-JCHAPS-Y31394</t>
        </is>
      </c>
      <c r="B22819" t="n">
        <v>2023</v>
      </c>
      <c r="C22819" t="n">
        <v>13</v>
      </c>
      <c r="D22819" t="inlineStr">
        <is>
          <t>2023-JCHAPS</t>
        </is>
      </c>
      <c r="E22819" t="inlineStr">
        <is>
          <t>Y31394</t>
        </is>
      </c>
      <c r="F22819" t="inlineStr">
        <is>
          <t>BN</t>
        </is>
      </c>
      <c r="G22819" t="inlineStr">
        <is>
          <t>No</t>
        </is>
      </c>
      <c r="H22819" t="n">
        <v>1.1</v>
      </c>
    </row>
    <row r="22820">
      <c r="A22820" t="inlineStr">
        <is>
          <t>2023-W13-2023-JCHAPS-Y-DEF:green-bay</t>
        </is>
      </c>
      <c r="B22820" t="n">
        <v>2023</v>
      </c>
      <c r="C22820" t="n">
        <v>13</v>
      </c>
      <c r="D22820" t="inlineStr">
        <is>
          <t>2023-JCHAPS</t>
        </is>
      </c>
      <c r="E22820" t="inlineStr">
        <is>
          <t>Y-DEF:green-bay</t>
        </is>
      </c>
      <c r="F22820" t="inlineStr">
        <is>
          <t>BN</t>
        </is>
      </c>
      <c r="G22820" t="inlineStr">
        <is>
          <t>No</t>
        </is>
      </c>
      <c r="H22820" t="n">
        <v>8.779999999999999</v>
      </c>
    </row>
    <row r="22821">
      <c r="A22821" t="inlineStr">
        <is>
          <t>2023-W13-2023-ISAROD-Y34100</t>
        </is>
      </c>
      <c r="B22821" t="n">
        <v>2023</v>
      </c>
      <c r="C22821" t="n">
        <v>13</v>
      </c>
      <c r="D22821" t="inlineStr">
        <is>
          <t>2023-ISAROD</t>
        </is>
      </c>
      <c r="E22821" t="inlineStr">
        <is>
          <t>Y34100</t>
        </is>
      </c>
      <c r="F22821" t="inlineStr">
        <is>
          <t>QB</t>
        </is>
      </c>
      <c r="G22821" t="inlineStr">
        <is>
          <t>Yes</t>
        </is>
      </c>
      <c r="H22821" t="n">
        <v>18.18</v>
      </c>
    </row>
    <row r="22822">
      <c r="A22822" t="inlineStr">
        <is>
          <t>2023-W13-2023-ISAROD-Y32704</t>
        </is>
      </c>
      <c r="B22822" t="n">
        <v>2023</v>
      </c>
      <c r="C22822" t="n">
        <v>13</v>
      </c>
      <c r="D22822" t="inlineStr">
        <is>
          <t>2023-ISAROD</t>
        </is>
      </c>
      <c r="E22822" t="inlineStr">
        <is>
          <t>Y32704</t>
        </is>
      </c>
      <c r="F22822" t="inlineStr">
        <is>
          <t>WR</t>
        </is>
      </c>
      <c r="G22822" t="inlineStr">
        <is>
          <t>Yes</t>
        </is>
      </c>
      <c r="H22822" t="n">
        <v>22</v>
      </c>
    </row>
    <row r="22823">
      <c r="A22823" t="inlineStr">
        <is>
          <t>2023-W13-2023-ISAROD-Y40084</t>
        </is>
      </c>
      <c r="B22823" t="n">
        <v>2023</v>
      </c>
      <c r="C22823" t="n">
        <v>13</v>
      </c>
      <c r="D22823" t="inlineStr">
        <is>
          <t>2023-ISAROD</t>
        </is>
      </c>
      <c r="E22823" t="inlineStr">
        <is>
          <t>Y40084</t>
        </is>
      </c>
      <c r="F22823" t="inlineStr">
        <is>
          <t>WR</t>
        </is>
      </c>
      <c r="G22823" t="inlineStr">
        <is>
          <t>Yes</t>
        </is>
      </c>
      <c r="H22823" t="n">
        <v>10.4</v>
      </c>
    </row>
    <row r="22824">
      <c r="A22824" t="inlineStr">
        <is>
          <t>2023-W13-2023-ISAROD-Y40059</t>
        </is>
      </c>
      <c r="B22824" t="n">
        <v>2023</v>
      </c>
      <c r="C22824" t="n">
        <v>13</v>
      </c>
      <c r="D22824" t="inlineStr">
        <is>
          <t>2023-ISAROD</t>
        </is>
      </c>
      <c r="E22824" t="inlineStr">
        <is>
          <t>Y40059</t>
        </is>
      </c>
      <c r="F22824" t="inlineStr">
        <is>
          <t>RB</t>
        </is>
      </c>
      <c r="G22824" t="inlineStr">
        <is>
          <t>Yes</t>
        </is>
      </c>
      <c r="H22824" t="n">
        <v>5.9</v>
      </c>
    </row>
    <row r="22825">
      <c r="A22825" t="inlineStr">
        <is>
          <t>2023-W13-2023-ISAROD-Y34120</t>
        </is>
      </c>
      <c r="B22825" t="n">
        <v>2023</v>
      </c>
      <c r="C22825" t="n">
        <v>13</v>
      </c>
      <c r="D22825" t="inlineStr">
        <is>
          <t>2023-ISAROD</t>
        </is>
      </c>
      <c r="E22825" t="inlineStr">
        <is>
          <t>Y34120</t>
        </is>
      </c>
      <c r="F22825" t="inlineStr">
        <is>
          <t>RB</t>
        </is>
      </c>
      <c r="G22825" t="inlineStr">
        <is>
          <t>Yes</t>
        </is>
      </c>
      <c r="H22825" t="n">
        <v>18.7</v>
      </c>
    </row>
    <row r="22826">
      <c r="A22826" t="inlineStr">
        <is>
          <t>2023-W13-2023-ISAROD-Y27648</t>
        </is>
      </c>
      <c r="B22826" t="n">
        <v>2023</v>
      </c>
      <c r="C22826" t="n">
        <v>13</v>
      </c>
      <c r="D22826" t="inlineStr">
        <is>
          <t>2023-ISAROD</t>
        </is>
      </c>
      <c r="E22826" t="inlineStr">
        <is>
          <t>Y27648</t>
        </is>
      </c>
      <c r="F22826" t="inlineStr">
        <is>
          <t>TE</t>
        </is>
      </c>
      <c r="G22826" t="inlineStr">
        <is>
          <t>Yes</t>
        </is>
      </c>
      <c r="H22826" t="n">
        <v>2</v>
      </c>
    </row>
    <row r="22827">
      <c r="A22827" t="inlineStr">
        <is>
          <t>2023-W13-2023-ISAROD-Y32705</t>
        </is>
      </c>
      <c r="B22827" t="n">
        <v>2023</v>
      </c>
      <c r="C22827" t="n">
        <v>13</v>
      </c>
      <c r="D22827" t="inlineStr">
        <is>
          <t>2023-ISAROD</t>
        </is>
      </c>
      <c r="E22827" t="inlineStr">
        <is>
          <t>Y32705</t>
        </is>
      </c>
      <c r="F22827" t="inlineStr">
        <is>
          <t>W/R/T FLEX</t>
        </is>
      </c>
      <c r="G22827" t="inlineStr">
        <is>
          <t>Yes</t>
        </is>
      </c>
      <c r="H22827" t="n">
        <v>3</v>
      </c>
    </row>
    <row r="22828">
      <c r="A22828" t="inlineStr">
        <is>
          <t>2023-W13-2023-ISAROD-Y29754</t>
        </is>
      </c>
      <c r="B22828" t="n">
        <v>2023</v>
      </c>
      <c r="C22828" t="n">
        <v>13</v>
      </c>
      <c r="D22828" t="inlineStr">
        <is>
          <t>2023-ISAROD</t>
        </is>
      </c>
      <c r="E22828" t="inlineStr">
        <is>
          <t>Y29754</t>
        </is>
      </c>
      <c r="F22828" t="inlineStr">
        <is>
          <t>K</t>
        </is>
      </c>
      <c r="G22828" t="inlineStr">
        <is>
          <t>Yes</t>
        </is>
      </c>
      <c r="H22828" t="n">
        <v>5</v>
      </c>
    </row>
    <row r="22829">
      <c r="A22829" t="inlineStr">
        <is>
          <t>2023-W13-2023-ISAROD-Y-DEF:new-orleans</t>
        </is>
      </c>
      <c r="B22829" t="n">
        <v>2023</v>
      </c>
      <c r="C22829" t="n">
        <v>13</v>
      </c>
      <c r="D22829" t="inlineStr">
        <is>
          <t>2023-ISAROD</t>
        </is>
      </c>
      <c r="E22829" t="inlineStr">
        <is>
          <t>Y-DEF:new-orleans</t>
        </is>
      </c>
      <c r="F22829" t="inlineStr">
        <is>
          <t>DST</t>
        </is>
      </c>
      <c r="G22829" t="inlineStr">
        <is>
          <t>Yes</t>
        </is>
      </c>
      <c r="H22829" t="n">
        <v>2.2</v>
      </c>
    </row>
    <row r="22830">
      <c r="A22830" t="inlineStr">
        <is>
          <t>2023-W13-2023-ISAROD-Y27581</t>
        </is>
      </c>
      <c r="B22830" t="n">
        <v>2023</v>
      </c>
      <c r="C22830" t="n">
        <v>13</v>
      </c>
      <c r="D22830" t="inlineStr">
        <is>
          <t>2023-ISAROD</t>
        </is>
      </c>
      <c r="E22830" t="inlineStr">
        <is>
          <t>Y27581</t>
        </is>
      </c>
      <c r="F22830" t="inlineStr">
        <is>
          <t>BN</t>
        </is>
      </c>
      <c r="G22830" t="inlineStr">
        <is>
          <t>No</t>
        </is>
      </c>
      <c r="H22830" t="n">
        <v>0</v>
      </c>
    </row>
    <row r="22831">
      <c r="A22831" t="inlineStr">
        <is>
          <t>2023-W13-2023-ISAROD-Y28534</t>
        </is>
      </c>
      <c r="B22831" t="n">
        <v>2023</v>
      </c>
      <c r="C22831" t="n">
        <v>13</v>
      </c>
      <c r="D22831" t="inlineStr">
        <is>
          <t>2023-ISAROD</t>
        </is>
      </c>
      <c r="E22831" t="inlineStr">
        <is>
          <t>Y28534</t>
        </is>
      </c>
      <c r="F22831" t="inlineStr">
        <is>
          <t>BN</t>
        </is>
      </c>
      <c r="G22831" t="inlineStr">
        <is>
          <t>No</t>
        </is>
      </c>
      <c r="H22831" t="n">
        <v>0</v>
      </c>
    </row>
    <row r="22832">
      <c r="A22832" t="inlineStr">
        <is>
          <t>2023-W13-2023-ISAROD-Y30213</t>
        </is>
      </c>
      <c r="B22832" t="n">
        <v>2023</v>
      </c>
      <c r="C22832" t="n">
        <v>13</v>
      </c>
      <c r="D22832" t="inlineStr">
        <is>
          <t>2023-ISAROD</t>
        </is>
      </c>
      <c r="E22832" t="inlineStr">
        <is>
          <t>Y30213</t>
        </is>
      </c>
      <c r="F22832" t="inlineStr">
        <is>
          <t>BN</t>
        </is>
      </c>
      <c r="G22832" t="inlineStr">
        <is>
          <t>No</t>
        </is>
      </c>
      <c r="H22832" t="n">
        <v>2</v>
      </c>
    </row>
    <row r="22833">
      <c r="A22833" t="inlineStr">
        <is>
          <t>2023-W13-2023-ISAROD-Y29238</t>
        </is>
      </c>
      <c r="B22833" t="n">
        <v>2023</v>
      </c>
      <c r="C22833" t="n">
        <v>13</v>
      </c>
      <c r="D22833" t="inlineStr">
        <is>
          <t>2023-ISAROD</t>
        </is>
      </c>
      <c r="E22833" t="inlineStr">
        <is>
          <t>Y29238</t>
        </is>
      </c>
      <c r="F22833" t="inlineStr">
        <is>
          <t>BN</t>
        </is>
      </c>
      <c r="G22833" t="inlineStr">
        <is>
          <t>No</t>
        </is>
      </c>
      <c r="H22833" t="n">
        <v>11.2</v>
      </c>
    </row>
    <row r="22834">
      <c r="A22834" t="inlineStr">
        <is>
          <t>2023-W13-2023-ISAROD-Y40641</t>
        </is>
      </c>
      <c r="B22834" t="n">
        <v>2023</v>
      </c>
      <c r="C22834" t="n">
        <v>13</v>
      </c>
      <c r="D22834" t="inlineStr">
        <is>
          <t>2023-ISAROD</t>
        </is>
      </c>
      <c r="E22834" t="inlineStr">
        <is>
          <t>Y40641</t>
        </is>
      </c>
      <c r="F22834" t="inlineStr">
        <is>
          <t>BN</t>
        </is>
      </c>
      <c r="G22834" t="inlineStr">
        <is>
          <t>No</t>
        </is>
      </c>
      <c r="H22834" t="n">
        <v>0</v>
      </c>
    </row>
    <row r="22835">
      <c r="A22835" t="inlineStr">
        <is>
          <t>2023-W13-2023-ISAROD-Y26534</t>
        </is>
      </c>
      <c r="B22835" t="n">
        <v>2023</v>
      </c>
      <c r="C22835" t="n">
        <v>13</v>
      </c>
      <c r="D22835" t="inlineStr">
        <is>
          <t>2023-ISAROD</t>
        </is>
      </c>
      <c r="E22835" t="inlineStr">
        <is>
          <t>Y26534</t>
        </is>
      </c>
      <c r="F22835" t="inlineStr">
        <is>
          <t>BN</t>
        </is>
      </c>
      <c r="G22835" t="inlineStr">
        <is>
          <t>No</t>
        </is>
      </c>
      <c r="H22835" t="n">
        <v>0</v>
      </c>
    </row>
    <row r="22836">
      <c r="A22836" t="inlineStr">
        <is>
          <t>2023-W13-2023-ISAROD-Y28592</t>
        </is>
      </c>
      <c r="B22836" t="n">
        <v>2023</v>
      </c>
      <c r="C22836" t="n">
        <v>13</v>
      </c>
      <c r="D22836" t="inlineStr">
        <is>
          <t>2023-ISAROD</t>
        </is>
      </c>
      <c r="E22836" t="inlineStr">
        <is>
          <t>Y28592</t>
        </is>
      </c>
      <c r="F22836" t="inlineStr">
        <is>
          <t>IR</t>
        </is>
      </c>
      <c r="G22836" t="inlineStr">
        <is>
          <t>No</t>
        </is>
      </c>
      <c r="H22836" t="n">
        <v>0</v>
      </c>
    </row>
    <row r="22837">
      <c r="A22837" t="inlineStr">
        <is>
          <t>2023-W13-2023-HUERO-Y33389</t>
        </is>
      </c>
      <c r="B22837" t="n">
        <v>2023</v>
      </c>
      <c r="C22837" t="n">
        <v>13</v>
      </c>
      <c r="D22837" t="inlineStr">
        <is>
          <t>2023-HUERO</t>
        </is>
      </c>
      <c r="E22837" t="inlineStr">
        <is>
          <t>Y33389</t>
        </is>
      </c>
      <c r="F22837" t="inlineStr">
        <is>
          <t>QB</t>
        </is>
      </c>
      <c r="G22837" t="inlineStr">
        <is>
          <t>Yes</t>
        </is>
      </c>
      <c r="H22837" t="n">
        <v>29.12</v>
      </c>
    </row>
    <row r="22838">
      <c r="A22838" t="inlineStr">
        <is>
          <t>2023-W13-2023-HUERO-Y33500</t>
        </is>
      </c>
      <c r="B22838" t="n">
        <v>2023</v>
      </c>
      <c r="C22838" t="n">
        <v>13</v>
      </c>
      <c r="D22838" t="inlineStr">
        <is>
          <t>2023-HUERO</t>
        </is>
      </c>
      <c r="E22838" t="inlineStr">
        <is>
          <t>Y33500</t>
        </is>
      </c>
      <c r="F22838" t="inlineStr">
        <is>
          <t>WR</t>
        </is>
      </c>
      <c r="G22838" t="inlineStr">
        <is>
          <t>Yes</t>
        </is>
      </c>
      <c r="H22838" t="n">
        <v>11.9</v>
      </c>
    </row>
    <row r="22839">
      <c r="A22839" t="inlineStr">
        <is>
          <t>2023-W13-2023-HUERO-Y40126</t>
        </is>
      </c>
      <c r="B22839" t="n">
        <v>2023</v>
      </c>
      <c r="C22839" t="n">
        <v>13</v>
      </c>
      <c r="D22839" t="inlineStr">
        <is>
          <t>2023-HUERO</t>
        </is>
      </c>
      <c r="E22839" t="inlineStr">
        <is>
          <t>Y40126</t>
        </is>
      </c>
      <c r="F22839" t="inlineStr">
        <is>
          <t>WR</t>
        </is>
      </c>
      <c r="G22839" t="inlineStr">
        <is>
          <t>Yes</t>
        </is>
      </c>
      <c r="H22839" t="n">
        <v>2.9</v>
      </c>
    </row>
    <row r="22840">
      <c r="A22840" t="inlineStr">
        <is>
          <t>2023-W13-2023-HUERO-Y34447</t>
        </is>
      </c>
      <c r="B22840" t="n">
        <v>2023</v>
      </c>
      <c r="C22840" t="n">
        <v>13</v>
      </c>
      <c r="D22840" t="inlineStr">
        <is>
          <t>2023-HUERO</t>
        </is>
      </c>
      <c r="E22840" t="inlineStr">
        <is>
          <t>Y34447</t>
        </is>
      </c>
      <c r="F22840" t="inlineStr">
        <is>
          <t>RB</t>
        </is>
      </c>
      <c r="G22840" t="inlineStr">
        <is>
          <t>Yes</t>
        </is>
      </c>
      <c r="H22840" t="n">
        <v>6</v>
      </c>
    </row>
    <row r="22841">
      <c r="A22841" t="inlineStr">
        <is>
          <t>2023-W13-2023-HUERO-Y33423</t>
        </is>
      </c>
      <c r="B22841" t="n">
        <v>2023</v>
      </c>
      <c r="C22841" t="n">
        <v>13</v>
      </c>
      <c r="D22841" t="inlineStr">
        <is>
          <t>2023-HUERO</t>
        </is>
      </c>
      <c r="E22841" t="inlineStr">
        <is>
          <t>Y33423</t>
        </is>
      </c>
      <c r="F22841" t="inlineStr">
        <is>
          <t>RB</t>
        </is>
      </c>
      <c r="G22841" t="inlineStr">
        <is>
          <t>Yes</t>
        </is>
      </c>
      <c r="H22841" t="n">
        <v>8.5</v>
      </c>
    </row>
    <row r="22842">
      <c r="A22842" t="inlineStr">
        <is>
          <t>2023-W13-2023-HUERO-Y26686</t>
        </is>
      </c>
      <c r="B22842" t="n">
        <v>2023</v>
      </c>
      <c r="C22842" t="n">
        <v>13</v>
      </c>
      <c r="D22842" t="inlineStr">
        <is>
          <t>2023-HUERO</t>
        </is>
      </c>
      <c r="E22842" t="inlineStr">
        <is>
          <t>Y26686</t>
        </is>
      </c>
      <c r="F22842" t="inlineStr">
        <is>
          <t>TE</t>
        </is>
      </c>
      <c r="G22842" t="inlineStr">
        <is>
          <t>Yes</t>
        </is>
      </c>
      <c r="H22842" t="n">
        <v>10.1</v>
      </c>
    </row>
    <row r="22843">
      <c r="A22843" t="inlineStr">
        <is>
          <t>2023-W13-2023-HUERO-Y34047</t>
        </is>
      </c>
      <c r="B22843" t="n">
        <v>2023</v>
      </c>
      <c r="C22843" t="n">
        <v>13</v>
      </c>
      <c r="D22843" t="inlineStr">
        <is>
          <t>2023-HUERO</t>
        </is>
      </c>
      <c r="E22843" t="inlineStr">
        <is>
          <t>Y34047</t>
        </is>
      </c>
      <c r="F22843" t="inlineStr">
        <is>
          <t>W/R/T FLEX</t>
        </is>
      </c>
      <c r="G22843" t="inlineStr">
        <is>
          <t>Yes</t>
        </is>
      </c>
      <c r="H22843" t="n">
        <v>18.1</v>
      </c>
    </row>
    <row r="22844">
      <c r="A22844" t="inlineStr">
        <is>
          <t>2023-W13-2023-HUERO-Y26800</t>
        </is>
      </c>
      <c r="B22844" t="n">
        <v>2023</v>
      </c>
      <c r="C22844" t="n">
        <v>13</v>
      </c>
      <c r="D22844" t="inlineStr">
        <is>
          <t>2023-HUERO</t>
        </is>
      </c>
      <c r="E22844" t="inlineStr">
        <is>
          <t>Y26800</t>
        </is>
      </c>
      <c r="F22844" t="inlineStr">
        <is>
          <t>K</t>
        </is>
      </c>
      <c r="G22844" t="inlineStr">
        <is>
          <t>Yes</t>
        </is>
      </c>
      <c r="H22844" t="n">
        <v>8</v>
      </c>
    </row>
    <row r="22845">
      <c r="A22845" t="inlineStr">
        <is>
          <t>2023-W13-2023-HUERO-Y-DEF:atlanta</t>
        </is>
      </c>
      <c r="B22845" t="n">
        <v>2023</v>
      </c>
      <c r="C22845" t="n">
        <v>13</v>
      </c>
      <c r="D22845" t="inlineStr">
        <is>
          <t>2023-HUERO</t>
        </is>
      </c>
      <c r="E22845" t="inlineStr">
        <is>
          <t>Y-DEF:atlanta</t>
        </is>
      </c>
      <c r="F22845" t="inlineStr">
        <is>
          <t>DST</t>
        </is>
      </c>
      <c r="G22845" t="inlineStr">
        <is>
          <t>Yes</t>
        </is>
      </c>
      <c r="H22845" t="n">
        <v>20.13</v>
      </c>
    </row>
    <row r="22846">
      <c r="A22846" t="inlineStr">
        <is>
          <t>2023-W13-2023-HUERO-Y32798</t>
        </is>
      </c>
      <c r="B22846" t="n">
        <v>2023</v>
      </c>
      <c r="C22846" t="n">
        <v>13</v>
      </c>
      <c r="D22846" t="inlineStr">
        <is>
          <t>2023-HUERO</t>
        </is>
      </c>
      <c r="E22846" t="inlineStr">
        <is>
          <t>Y32798</t>
        </is>
      </c>
      <c r="F22846" t="inlineStr">
        <is>
          <t>BN</t>
        </is>
      </c>
      <c r="G22846" t="inlineStr">
        <is>
          <t>No</t>
        </is>
      </c>
      <c r="H22846" t="n">
        <v>0</v>
      </c>
    </row>
    <row r="22847">
      <c r="A22847" t="inlineStr">
        <is>
          <t>2023-W13-2023-HUERO-Y25785</t>
        </is>
      </c>
      <c r="B22847" t="n">
        <v>2023</v>
      </c>
      <c r="C22847" t="n">
        <v>13</v>
      </c>
      <c r="D22847" t="inlineStr">
        <is>
          <t>2023-HUERO</t>
        </is>
      </c>
      <c r="E22847" t="inlineStr">
        <is>
          <t>Y25785</t>
        </is>
      </c>
      <c r="F22847" t="inlineStr">
        <is>
          <t>BN</t>
        </is>
      </c>
      <c r="G22847" t="inlineStr">
        <is>
          <t>No</t>
        </is>
      </c>
      <c r="H22847" t="n">
        <v>22.84</v>
      </c>
    </row>
    <row r="22848">
      <c r="A22848" t="inlineStr">
        <is>
          <t>2023-W13-2023-HUERO-Y40696</t>
        </is>
      </c>
      <c r="B22848" t="n">
        <v>2023</v>
      </c>
      <c r="C22848" t="n">
        <v>13</v>
      </c>
      <c r="D22848" t="inlineStr">
        <is>
          <t>2023-HUERO</t>
        </is>
      </c>
      <c r="E22848" t="inlineStr">
        <is>
          <t>Y40696</t>
        </is>
      </c>
      <c r="F22848" t="inlineStr">
        <is>
          <t>BN</t>
        </is>
      </c>
      <c r="G22848" t="inlineStr">
        <is>
          <t>No</t>
        </is>
      </c>
      <c r="H22848" t="n">
        <v>3.1</v>
      </c>
    </row>
    <row r="22849">
      <c r="A22849" t="inlineStr">
        <is>
          <t>2023-W13-2023-HUERO-Y27540</t>
        </is>
      </c>
      <c r="B22849" t="n">
        <v>2023</v>
      </c>
      <c r="C22849" t="n">
        <v>13</v>
      </c>
      <c r="D22849" t="inlineStr">
        <is>
          <t>2023-HUERO</t>
        </is>
      </c>
      <c r="E22849" t="inlineStr">
        <is>
          <t>Y27540</t>
        </is>
      </c>
      <c r="F22849" t="inlineStr">
        <is>
          <t>BN</t>
        </is>
      </c>
      <c r="G22849" t="inlineStr">
        <is>
          <t>No</t>
        </is>
      </c>
      <c r="H22849" t="n">
        <v>0</v>
      </c>
    </row>
    <row r="22850">
      <c r="A22850" t="inlineStr">
        <is>
          <t>2023-W13-2023-HUERO-Y32703</t>
        </is>
      </c>
      <c r="B22850" t="n">
        <v>2023</v>
      </c>
      <c r="C22850" t="n">
        <v>13</v>
      </c>
      <c r="D22850" t="inlineStr">
        <is>
          <t>2023-HUERO</t>
        </is>
      </c>
      <c r="E22850" t="inlineStr">
        <is>
          <t>Y32703</t>
        </is>
      </c>
      <c r="F22850" t="inlineStr">
        <is>
          <t>BN</t>
        </is>
      </c>
      <c r="G22850" t="inlineStr">
        <is>
          <t>No</t>
        </is>
      </c>
      <c r="H22850" t="n">
        <v>5.1</v>
      </c>
    </row>
    <row r="22851">
      <c r="A22851" t="inlineStr">
        <is>
          <t>2023-W13-2023-HUERO-Y-DEF:houston</t>
        </is>
      </c>
      <c r="B22851" t="n">
        <v>2023</v>
      </c>
      <c r="C22851" t="n">
        <v>13</v>
      </c>
      <c r="D22851" t="inlineStr">
        <is>
          <t>2023-HUERO</t>
        </is>
      </c>
      <c r="E22851" t="inlineStr">
        <is>
          <t>Y-DEF:houston</t>
        </is>
      </c>
      <c r="F22851" t="inlineStr">
        <is>
          <t>BN</t>
        </is>
      </c>
      <c r="G22851" t="inlineStr">
        <is>
          <t>No</t>
        </is>
      </c>
      <c r="H22851" t="n">
        <v>11.75</v>
      </c>
    </row>
    <row r="22852">
      <c r="A22852" t="inlineStr">
        <is>
          <t>2023-W13-2023-VARO-Y31833</t>
        </is>
      </c>
      <c r="B22852" t="n">
        <v>2023</v>
      </c>
      <c r="C22852" t="n">
        <v>13</v>
      </c>
      <c r="D22852" t="inlineStr">
        <is>
          <t>2023-VARO</t>
        </is>
      </c>
      <c r="E22852" t="inlineStr">
        <is>
          <t>Y31833</t>
        </is>
      </c>
      <c r="F22852" t="inlineStr">
        <is>
          <t>QB</t>
        </is>
      </c>
      <c r="G22852" t="inlineStr">
        <is>
          <t>Yes</t>
        </is>
      </c>
      <c r="H22852" t="n">
        <v>13.8</v>
      </c>
    </row>
    <row r="22853">
      <c r="A22853" t="inlineStr">
        <is>
          <t>2023-W13-2023-VARO-Y28392</t>
        </is>
      </c>
      <c r="B22853" t="n">
        <v>2023</v>
      </c>
      <c r="C22853" t="n">
        <v>13</v>
      </c>
      <c r="D22853" t="inlineStr">
        <is>
          <t>2023-VARO</t>
        </is>
      </c>
      <c r="E22853" t="inlineStr">
        <is>
          <t>Y28392</t>
        </is>
      </c>
      <c r="F22853" t="inlineStr">
        <is>
          <t>WR</t>
        </is>
      </c>
      <c r="G22853" t="inlineStr">
        <is>
          <t>Yes</t>
        </is>
      </c>
      <c r="H22853" t="n">
        <v>4.9</v>
      </c>
    </row>
    <row r="22854">
      <c r="A22854" t="inlineStr">
        <is>
          <t>2023-W13-2023-VARO-Y30153</t>
        </is>
      </c>
      <c r="B22854" t="n">
        <v>2023</v>
      </c>
      <c r="C22854" t="n">
        <v>13</v>
      </c>
      <c r="D22854" t="inlineStr">
        <is>
          <t>2023-VARO</t>
        </is>
      </c>
      <c r="E22854" t="inlineStr">
        <is>
          <t>Y30153</t>
        </is>
      </c>
      <c r="F22854" t="inlineStr">
        <is>
          <t>WR</t>
        </is>
      </c>
      <c r="G22854" t="inlineStr">
        <is>
          <t>Yes</t>
        </is>
      </c>
      <c r="H22854" t="n">
        <v>8.5</v>
      </c>
    </row>
    <row r="22855">
      <c r="A22855" t="inlineStr">
        <is>
          <t>2023-W13-2023-VARO-Y28654</t>
        </is>
      </c>
      <c r="B22855" t="n">
        <v>2023</v>
      </c>
      <c r="C22855" t="n">
        <v>13</v>
      </c>
      <c r="D22855" t="inlineStr">
        <is>
          <t>2023-VARO</t>
        </is>
      </c>
      <c r="E22855" t="inlineStr">
        <is>
          <t>Y28654</t>
        </is>
      </c>
      <c r="F22855" t="inlineStr">
        <is>
          <t>RB</t>
        </is>
      </c>
      <c r="G22855" t="inlineStr">
        <is>
          <t>Yes</t>
        </is>
      </c>
      <c r="H22855" t="n">
        <v>11.6</v>
      </c>
    </row>
    <row r="22856">
      <c r="A22856" t="inlineStr">
        <is>
          <t>2023-W13-2023-VARO-Y40118</t>
        </is>
      </c>
      <c r="B22856" t="n">
        <v>2023</v>
      </c>
      <c r="C22856" t="n">
        <v>13</v>
      </c>
      <c r="D22856" t="inlineStr">
        <is>
          <t>2023-VARO</t>
        </is>
      </c>
      <c r="E22856" t="inlineStr">
        <is>
          <t>Y40118</t>
        </is>
      </c>
      <c r="F22856" t="inlineStr">
        <is>
          <t>RB</t>
        </is>
      </c>
      <c r="G22856" t="inlineStr">
        <is>
          <t>Yes</t>
        </is>
      </c>
      <c r="H22856" t="n">
        <v>23.8</v>
      </c>
    </row>
    <row r="22857">
      <c r="A22857" t="inlineStr">
        <is>
          <t>2023-W13-2023-VARO-Y33113</t>
        </is>
      </c>
      <c r="B22857" t="n">
        <v>2023</v>
      </c>
      <c r="C22857" t="n">
        <v>13</v>
      </c>
      <c r="D22857" t="inlineStr">
        <is>
          <t>2023-VARO</t>
        </is>
      </c>
      <c r="E22857" t="inlineStr">
        <is>
          <t>Y33113</t>
        </is>
      </c>
      <c r="F22857" t="inlineStr">
        <is>
          <t>TE</t>
        </is>
      </c>
      <c r="G22857" t="inlineStr">
        <is>
          <t>Yes</t>
        </is>
      </c>
      <c r="H22857" t="n">
        <v>0</v>
      </c>
    </row>
    <row r="22858">
      <c r="A22858" t="inlineStr">
        <is>
          <t>2023-W13-2023-VARO-Y33393</t>
        </is>
      </c>
      <c r="B22858" t="n">
        <v>2023</v>
      </c>
      <c r="C22858" t="n">
        <v>13</v>
      </c>
      <c r="D22858" t="inlineStr">
        <is>
          <t>2023-VARO</t>
        </is>
      </c>
      <c r="E22858" t="inlineStr">
        <is>
          <t>Y33393</t>
        </is>
      </c>
      <c r="F22858" t="inlineStr">
        <is>
          <t>W/R/T FLEX</t>
        </is>
      </c>
      <c r="G22858" t="inlineStr">
        <is>
          <t>Yes</t>
        </is>
      </c>
      <c r="H22858" t="n">
        <v>28.12</v>
      </c>
    </row>
    <row r="22859">
      <c r="A22859" t="inlineStr">
        <is>
          <t>2023-W13-2023-VARO-Y27120</t>
        </is>
      </c>
      <c r="B22859" t="n">
        <v>2023</v>
      </c>
      <c r="C22859" t="n">
        <v>13</v>
      </c>
      <c r="D22859" t="inlineStr">
        <is>
          <t>2023-VARO</t>
        </is>
      </c>
      <c r="E22859" t="inlineStr">
        <is>
          <t>Y27120</t>
        </is>
      </c>
      <c r="F22859" t="inlineStr">
        <is>
          <t>K</t>
        </is>
      </c>
      <c r="G22859" t="inlineStr">
        <is>
          <t>Yes</t>
        </is>
      </c>
      <c r="H22859" t="n">
        <v>8</v>
      </c>
    </row>
    <row r="22860">
      <c r="A22860" t="inlineStr">
        <is>
          <t>2023-W13-2023-VARO-Y-DEF:tampa-bay</t>
        </is>
      </c>
      <c r="B22860" t="n">
        <v>2023</v>
      </c>
      <c r="C22860" t="n">
        <v>13</v>
      </c>
      <c r="D22860" t="inlineStr">
        <is>
          <t>2023-VARO</t>
        </is>
      </c>
      <c r="E22860" t="inlineStr">
        <is>
          <t>Y-DEF:tampa-bay</t>
        </is>
      </c>
      <c r="F22860" t="inlineStr">
        <is>
          <t>DST</t>
        </is>
      </c>
      <c r="G22860" t="inlineStr">
        <is>
          <t>Yes</t>
        </is>
      </c>
      <c r="H22860" t="n">
        <v>11.03</v>
      </c>
    </row>
    <row r="22861">
      <c r="A22861" t="inlineStr">
        <is>
          <t>2023-W13-2023-VARO-Y40041</t>
        </is>
      </c>
      <c r="B22861" t="n">
        <v>2023</v>
      </c>
      <c r="C22861" t="n">
        <v>13</v>
      </c>
      <c r="D22861" t="inlineStr">
        <is>
          <t>2023-VARO</t>
        </is>
      </c>
      <c r="E22861" t="inlineStr">
        <is>
          <t>Y40041</t>
        </is>
      </c>
      <c r="F22861" t="inlineStr">
        <is>
          <t>BN</t>
        </is>
      </c>
      <c r="G22861" t="inlineStr">
        <is>
          <t>No</t>
        </is>
      </c>
      <c r="H22861" t="n">
        <v>9.699999999999999</v>
      </c>
    </row>
    <row r="22862">
      <c r="A22862" t="inlineStr">
        <is>
          <t>2023-W13-2023-VARO-Y34063</t>
        </is>
      </c>
      <c r="B22862" t="n">
        <v>2023</v>
      </c>
      <c r="C22862" t="n">
        <v>13</v>
      </c>
      <c r="D22862" t="inlineStr">
        <is>
          <t>2023-VARO</t>
        </is>
      </c>
      <c r="E22862" t="inlineStr">
        <is>
          <t>Y34063</t>
        </is>
      </c>
      <c r="F22862" t="inlineStr">
        <is>
          <t>BN</t>
        </is>
      </c>
      <c r="G22862" t="inlineStr">
        <is>
          <t>No</t>
        </is>
      </c>
      <c r="H22862" t="n">
        <v>10.1</v>
      </c>
    </row>
    <row r="22863">
      <c r="A22863" t="inlineStr">
        <is>
          <t>2023-W13-2023-VARO-Y34019</t>
        </is>
      </c>
      <c r="B22863" t="n">
        <v>2023</v>
      </c>
      <c r="C22863" t="n">
        <v>13</v>
      </c>
      <c r="D22863" t="inlineStr">
        <is>
          <t>2023-VARO</t>
        </is>
      </c>
      <c r="E22863" t="inlineStr">
        <is>
          <t>Y34019</t>
        </is>
      </c>
      <c r="F22863" t="inlineStr">
        <is>
          <t>BN</t>
        </is>
      </c>
      <c r="G22863" t="inlineStr">
        <is>
          <t>No</t>
        </is>
      </c>
      <c r="H22863" t="n">
        <v>0</v>
      </c>
    </row>
    <row r="22864">
      <c r="A22864" t="inlineStr">
        <is>
          <t>2023-W13-2023-VARO-Y33582</t>
        </is>
      </c>
      <c r="B22864" t="n">
        <v>2023</v>
      </c>
      <c r="C22864" t="n">
        <v>13</v>
      </c>
      <c r="D22864" t="inlineStr">
        <is>
          <t>2023-VARO</t>
        </is>
      </c>
      <c r="E22864" t="inlineStr">
        <is>
          <t>Y33582</t>
        </is>
      </c>
      <c r="F22864" t="inlineStr">
        <is>
          <t>BN</t>
        </is>
      </c>
      <c r="G22864" t="inlineStr">
        <is>
          <t>No</t>
        </is>
      </c>
      <c r="H22864" t="n">
        <v>1.3</v>
      </c>
    </row>
    <row r="22865">
      <c r="A22865" t="inlineStr">
        <is>
          <t>2023-W13-2023-VARO-Y30248</t>
        </is>
      </c>
      <c r="B22865" t="n">
        <v>2023</v>
      </c>
      <c r="C22865" t="n">
        <v>13</v>
      </c>
      <c r="D22865" t="inlineStr">
        <is>
          <t>2023-VARO</t>
        </is>
      </c>
      <c r="E22865" t="inlineStr">
        <is>
          <t>Y30248</t>
        </is>
      </c>
      <c r="F22865" t="inlineStr">
        <is>
          <t>BN</t>
        </is>
      </c>
      <c r="G22865" t="inlineStr">
        <is>
          <t>No</t>
        </is>
      </c>
      <c r="H22865" t="n">
        <v>0</v>
      </c>
    </row>
    <row r="22866">
      <c r="A22866" t="inlineStr">
        <is>
          <t>2023-W13-2023-VARO-Y-DEF:baltimore</t>
        </is>
      </c>
      <c r="B22866" t="n">
        <v>2023</v>
      </c>
      <c r="C22866" t="n">
        <v>13</v>
      </c>
      <c r="D22866" t="inlineStr">
        <is>
          <t>2023-VARO</t>
        </is>
      </c>
      <c r="E22866" t="inlineStr">
        <is>
          <t>Y-DEF:baltimore</t>
        </is>
      </c>
      <c r="F22866" t="inlineStr">
        <is>
          <t>BN</t>
        </is>
      </c>
      <c r="G22866" t="inlineStr">
        <is>
          <t>No</t>
        </is>
      </c>
      <c r="H22866" t="n">
        <v>0</v>
      </c>
    </row>
    <row r="22867">
      <c r="A22867" t="inlineStr">
        <is>
          <t>2023-W13-2023-VARO-Y40040</t>
        </is>
      </c>
      <c r="B22867" t="n">
        <v>2023</v>
      </c>
      <c r="C22867" t="n">
        <v>13</v>
      </c>
      <c r="D22867" t="inlineStr">
        <is>
          <t>2023-VARO</t>
        </is>
      </c>
      <c r="E22867" t="inlineStr">
        <is>
          <t>Y40040</t>
        </is>
      </c>
      <c r="F22867" t="inlineStr">
        <is>
          <t>IR</t>
        </is>
      </c>
      <c r="G22867" t="inlineStr">
        <is>
          <t>No</t>
        </is>
      </c>
      <c r="H22867" t="n">
        <v>0</v>
      </c>
    </row>
    <row r="22868">
      <c r="A22868" t="inlineStr">
        <is>
          <t>2023-W13-2023-PACO-Y30971</t>
        </is>
      </c>
      <c r="B22868" t="n">
        <v>2023</v>
      </c>
      <c r="C22868" t="n">
        <v>13</v>
      </c>
      <c r="D22868" t="inlineStr">
        <is>
          <t>2023-PACO</t>
        </is>
      </c>
      <c r="E22868" t="inlineStr">
        <is>
          <t>Y30971</t>
        </is>
      </c>
      <c r="F22868" t="inlineStr">
        <is>
          <t>QB</t>
        </is>
      </c>
      <c r="G22868" t="inlineStr">
        <is>
          <t>Yes</t>
        </is>
      </c>
      <c r="H22868" t="n">
        <v>14.88</v>
      </c>
    </row>
    <row r="22869">
      <c r="A22869" t="inlineStr">
        <is>
          <t>2023-W13-2023-PACO-Y31896</t>
        </is>
      </c>
      <c r="B22869" t="n">
        <v>2023</v>
      </c>
      <c r="C22869" t="n">
        <v>13</v>
      </c>
      <c r="D22869" t="inlineStr">
        <is>
          <t>2023-PACO</t>
        </is>
      </c>
      <c r="E22869" t="inlineStr">
        <is>
          <t>Y31896</t>
        </is>
      </c>
      <c r="F22869" t="inlineStr">
        <is>
          <t>WR</t>
        </is>
      </c>
      <c r="G22869" t="inlineStr">
        <is>
          <t>Yes</t>
        </is>
      </c>
      <c r="H22869" t="n">
        <v>36.4</v>
      </c>
    </row>
    <row r="22870">
      <c r="A22870" t="inlineStr">
        <is>
          <t>2023-W13-2023-PACO-Y26650</t>
        </is>
      </c>
      <c r="B22870" t="n">
        <v>2023</v>
      </c>
      <c r="C22870" t="n">
        <v>13</v>
      </c>
      <c r="D22870" t="inlineStr">
        <is>
          <t>2023-PACO</t>
        </is>
      </c>
      <c r="E22870" t="inlineStr">
        <is>
          <t>Y26650</t>
        </is>
      </c>
      <c r="F22870" t="inlineStr">
        <is>
          <t>WR</t>
        </is>
      </c>
      <c r="G22870" t="inlineStr">
        <is>
          <t>Yes</t>
        </is>
      </c>
      <c r="H22870" t="n">
        <v>16.4</v>
      </c>
    </row>
    <row r="22871">
      <c r="A22871" t="inlineStr">
        <is>
          <t>2023-W13-2023-PACO-Y33413</t>
        </is>
      </c>
      <c r="B22871" t="n">
        <v>2023</v>
      </c>
      <c r="C22871" t="n">
        <v>13</v>
      </c>
      <c r="D22871" t="inlineStr">
        <is>
          <t>2023-PACO</t>
        </is>
      </c>
      <c r="E22871" t="inlineStr">
        <is>
          <t>Y33413</t>
        </is>
      </c>
      <c r="F22871" t="inlineStr">
        <is>
          <t>RB</t>
        </is>
      </c>
      <c r="G22871" t="inlineStr">
        <is>
          <t>Yes</t>
        </is>
      </c>
      <c r="H22871" t="n">
        <v>15.9</v>
      </c>
    </row>
    <row r="22872">
      <c r="A22872" t="inlineStr">
        <is>
          <t>2023-W13-2023-PACO-Y30423</t>
        </is>
      </c>
      <c r="B22872" t="n">
        <v>2023</v>
      </c>
      <c r="C22872" t="n">
        <v>13</v>
      </c>
      <c r="D22872" t="inlineStr">
        <is>
          <t>2023-PACO</t>
        </is>
      </c>
      <c r="E22872" t="inlineStr">
        <is>
          <t>Y30423</t>
        </is>
      </c>
      <c r="F22872" t="inlineStr">
        <is>
          <t>RB</t>
        </is>
      </c>
      <c r="G22872" t="inlineStr">
        <is>
          <t>Yes</t>
        </is>
      </c>
      <c r="H22872" t="n">
        <v>3.7</v>
      </c>
    </row>
    <row r="22873">
      <c r="A22873" t="inlineStr">
        <is>
          <t>2023-W13-2023-PACO-Y40064</t>
        </is>
      </c>
      <c r="B22873" t="n">
        <v>2023</v>
      </c>
      <c r="C22873" t="n">
        <v>13</v>
      </c>
      <c r="D22873" t="inlineStr">
        <is>
          <t>2023-PACO</t>
        </is>
      </c>
      <c r="E22873" t="inlineStr">
        <is>
          <t>Y40064</t>
        </is>
      </c>
      <c r="F22873" t="inlineStr">
        <is>
          <t>TE</t>
        </is>
      </c>
      <c r="G22873" t="inlineStr">
        <is>
          <t>Yes</t>
        </is>
      </c>
      <c r="H22873" t="n">
        <v>24.5</v>
      </c>
    </row>
    <row r="22874">
      <c r="A22874" t="inlineStr">
        <is>
          <t>2023-W13-2023-PACO-Y34088</t>
        </is>
      </c>
      <c r="B22874" t="n">
        <v>2023</v>
      </c>
      <c r="C22874" t="n">
        <v>13</v>
      </c>
      <c r="D22874" t="inlineStr">
        <is>
          <t>2023-PACO</t>
        </is>
      </c>
      <c r="E22874" t="inlineStr">
        <is>
          <t>Y34088</t>
        </is>
      </c>
      <c r="F22874" t="inlineStr">
        <is>
          <t>W/R/T FLEX</t>
        </is>
      </c>
      <c r="G22874" t="inlineStr">
        <is>
          <t>Yes</t>
        </is>
      </c>
      <c r="H22874" t="n">
        <v>9.199999999999999</v>
      </c>
    </row>
    <row r="22875">
      <c r="A22875" t="inlineStr">
        <is>
          <t>2023-W13-2023-PACO-Y30266</t>
        </is>
      </c>
      <c r="B22875" t="n">
        <v>2023</v>
      </c>
      <c r="C22875" t="n">
        <v>13</v>
      </c>
      <c r="D22875" t="inlineStr">
        <is>
          <t>2023-PACO</t>
        </is>
      </c>
      <c r="E22875" t="inlineStr">
        <is>
          <t>Y30266</t>
        </is>
      </c>
      <c r="F22875" t="inlineStr">
        <is>
          <t>K</t>
        </is>
      </c>
      <c r="G22875" t="inlineStr">
        <is>
          <t>Yes</t>
        </is>
      </c>
      <c r="H22875" t="n">
        <v>7</v>
      </c>
    </row>
    <row r="22876">
      <c r="A22876" t="inlineStr">
        <is>
          <t>2023-W13-2023-PACO-Y-DEF:miami</t>
        </is>
      </c>
      <c r="B22876" t="n">
        <v>2023</v>
      </c>
      <c r="C22876" t="n">
        <v>13</v>
      </c>
      <c r="D22876" t="inlineStr">
        <is>
          <t>2023-PACO</t>
        </is>
      </c>
      <c r="E22876" t="inlineStr">
        <is>
          <t>Y-DEF:miami</t>
        </is>
      </c>
      <c r="F22876" t="inlineStr">
        <is>
          <t>DST</t>
        </is>
      </c>
      <c r="G22876" t="inlineStr">
        <is>
          <t>Yes</t>
        </is>
      </c>
      <c r="H22876" t="n">
        <v>12.93</v>
      </c>
    </row>
    <row r="22877">
      <c r="A22877" t="inlineStr">
        <is>
          <t>2023-W13-2023-PACO-Y30199</t>
        </is>
      </c>
      <c r="B22877" t="n">
        <v>2023</v>
      </c>
      <c r="C22877" t="n">
        <v>13</v>
      </c>
      <c r="D22877" t="inlineStr">
        <is>
          <t>2023-PACO</t>
        </is>
      </c>
      <c r="E22877" t="inlineStr">
        <is>
          <t>Y30199</t>
        </is>
      </c>
      <c r="F22877" t="inlineStr">
        <is>
          <t>BN</t>
        </is>
      </c>
      <c r="G22877" t="inlineStr">
        <is>
          <t>No</t>
        </is>
      </c>
      <c r="H22877" t="n">
        <v>5.3</v>
      </c>
    </row>
    <row r="22878">
      <c r="A22878" t="inlineStr">
        <is>
          <t>2023-W13-2023-PACO-Y31424</t>
        </is>
      </c>
      <c r="B22878" t="n">
        <v>2023</v>
      </c>
      <c r="C22878" t="n">
        <v>13</v>
      </c>
      <c r="D22878" t="inlineStr">
        <is>
          <t>2023-PACO</t>
        </is>
      </c>
      <c r="E22878" t="inlineStr">
        <is>
          <t>Y31424</t>
        </is>
      </c>
      <c r="F22878" t="inlineStr">
        <is>
          <t>BN</t>
        </is>
      </c>
      <c r="G22878" t="inlineStr">
        <is>
          <t>No</t>
        </is>
      </c>
      <c r="H22878" t="n">
        <v>0</v>
      </c>
    </row>
    <row r="22879">
      <c r="A22879" t="inlineStr">
        <is>
          <t>2023-W13-2023-PACO-Y30977</t>
        </is>
      </c>
      <c r="B22879" t="n">
        <v>2023</v>
      </c>
      <c r="C22879" t="n">
        <v>13</v>
      </c>
      <c r="D22879" t="inlineStr">
        <is>
          <t>2023-PACO</t>
        </is>
      </c>
      <c r="E22879" t="inlineStr">
        <is>
          <t>Y30977</t>
        </is>
      </c>
      <c r="F22879" t="inlineStr">
        <is>
          <t>BN</t>
        </is>
      </c>
      <c r="G22879" t="inlineStr">
        <is>
          <t>No</t>
        </is>
      </c>
      <c r="H22879" t="n">
        <v>0</v>
      </c>
    </row>
    <row r="22880">
      <c r="A22880" t="inlineStr">
        <is>
          <t>2023-W13-2023-PACO-Y40039</t>
        </is>
      </c>
      <c r="B22880" t="n">
        <v>2023</v>
      </c>
      <c r="C22880" t="n">
        <v>13</v>
      </c>
      <c r="D22880" t="inlineStr">
        <is>
          <t>2023-PACO</t>
        </is>
      </c>
      <c r="E22880" t="inlineStr">
        <is>
          <t>Y40039</t>
        </is>
      </c>
      <c r="F22880" t="inlineStr">
        <is>
          <t>BN</t>
        </is>
      </c>
      <c r="G22880" t="inlineStr">
        <is>
          <t>No</t>
        </is>
      </c>
      <c r="H22880" t="n">
        <v>0</v>
      </c>
    </row>
    <row r="22881">
      <c r="A22881" t="inlineStr">
        <is>
          <t>2023-W13-2023-PACO-Y-DEF:indianapolis</t>
        </is>
      </c>
      <c r="B22881" t="n">
        <v>2023</v>
      </c>
      <c r="C22881" t="n">
        <v>13</v>
      </c>
      <c r="D22881" t="inlineStr">
        <is>
          <t>2023-PACO</t>
        </is>
      </c>
      <c r="E22881" t="inlineStr">
        <is>
          <t>Y-DEF:indianapolis</t>
        </is>
      </c>
      <c r="F22881" t="inlineStr">
        <is>
          <t>BN</t>
        </is>
      </c>
      <c r="G22881" t="inlineStr">
        <is>
          <t>No</t>
        </is>
      </c>
      <c r="H22881" t="n">
        <v>21.53</v>
      </c>
    </row>
    <row r="22882">
      <c r="A22882" t="inlineStr">
        <is>
          <t>2023-W13-2023-PEPSALFA-Y32675</t>
        </is>
      </c>
      <c r="B22882" t="n">
        <v>2023</v>
      </c>
      <c r="C22882" t="n">
        <v>13</v>
      </c>
      <c r="D22882" t="inlineStr">
        <is>
          <t>2023-PEPSALFA</t>
        </is>
      </c>
      <c r="E22882" t="inlineStr">
        <is>
          <t>Y32675</t>
        </is>
      </c>
      <c r="F22882" t="inlineStr">
        <is>
          <t>QB</t>
        </is>
      </c>
      <c r="G22882" t="inlineStr">
        <is>
          <t>Yes</t>
        </is>
      </c>
      <c r="H22882" t="n">
        <v>27.2</v>
      </c>
    </row>
    <row r="22883">
      <c r="A22883" t="inlineStr">
        <is>
          <t>2023-W13-2023-PEPSALFA-Y30182</t>
        </is>
      </c>
      <c r="B22883" t="n">
        <v>2023</v>
      </c>
      <c r="C22883" t="n">
        <v>13</v>
      </c>
      <c r="D22883" t="inlineStr">
        <is>
          <t>2023-PEPSALFA</t>
        </is>
      </c>
      <c r="E22883" t="inlineStr">
        <is>
          <t>Y30182</t>
        </is>
      </c>
      <c r="F22883" t="inlineStr">
        <is>
          <t>WR</t>
        </is>
      </c>
      <c r="G22883" t="inlineStr">
        <is>
          <t>Yes</t>
        </is>
      </c>
      <c r="H22883" t="n">
        <v>12.9</v>
      </c>
    </row>
    <row r="22884">
      <c r="A22884" t="inlineStr">
        <is>
          <t>2023-W13-2023-PEPSALFA-Y30996</t>
        </is>
      </c>
      <c r="B22884" t="n">
        <v>2023</v>
      </c>
      <c r="C22884" t="n">
        <v>13</v>
      </c>
      <c r="D22884" t="inlineStr">
        <is>
          <t>2023-PEPSALFA</t>
        </is>
      </c>
      <c r="E22884" t="inlineStr">
        <is>
          <t>Y30996</t>
        </is>
      </c>
      <c r="F22884" t="inlineStr">
        <is>
          <t>WR</t>
        </is>
      </c>
      <c r="G22884" t="inlineStr">
        <is>
          <t>Yes</t>
        </is>
      </c>
      <c r="H22884" t="n">
        <v>5.3</v>
      </c>
    </row>
    <row r="22885">
      <c r="A22885" t="inlineStr">
        <is>
          <t>2023-W13-2023-PEPSALFA-Y31960</t>
        </is>
      </c>
      <c r="B22885" t="n">
        <v>2023</v>
      </c>
      <c r="C22885" t="n">
        <v>13</v>
      </c>
      <c r="D22885" t="inlineStr">
        <is>
          <t>2023-PEPSALFA</t>
        </is>
      </c>
      <c r="E22885" t="inlineStr">
        <is>
          <t>Y31960</t>
        </is>
      </c>
      <c r="F22885" t="inlineStr">
        <is>
          <t>RB</t>
        </is>
      </c>
      <c r="G22885" t="inlineStr">
        <is>
          <t>Yes</t>
        </is>
      </c>
      <c r="H22885" t="n">
        <v>15.8</v>
      </c>
    </row>
    <row r="22886">
      <c r="A22886" t="inlineStr">
        <is>
          <t>2023-W13-2023-PEPSALFA-Y34112</t>
        </is>
      </c>
      <c r="B22886" t="n">
        <v>2023</v>
      </c>
      <c r="C22886" t="n">
        <v>13</v>
      </c>
      <c r="D22886" t="inlineStr">
        <is>
          <t>2023-PEPSALFA</t>
        </is>
      </c>
      <c r="E22886" t="inlineStr">
        <is>
          <t>Y34112</t>
        </is>
      </c>
      <c r="F22886" t="inlineStr">
        <is>
          <t>RB</t>
        </is>
      </c>
      <c r="G22886" t="inlineStr">
        <is>
          <t>Yes</t>
        </is>
      </c>
      <c r="H22886" t="n">
        <v>12.7</v>
      </c>
    </row>
    <row r="22887">
      <c r="A22887" t="inlineStr">
        <is>
          <t>2023-W13-2023-PEPSALFA-Y30157</t>
        </is>
      </c>
      <c r="B22887" t="n">
        <v>2023</v>
      </c>
      <c r="C22887" t="n">
        <v>13</v>
      </c>
      <c r="D22887" t="inlineStr">
        <is>
          <t>2023-PEPSALFA</t>
        </is>
      </c>
      <c r="E22887" t="inlineStr">
        <is>
          <t>Y30157</t>
        </is>
      </c>
      <c r="F22887" t="inlineStr">
        <is>
          <t>TE</t>
        </is>
      </c>
      <c r="G22887" t="inlineStr">
        <is>
          <t>Yes</t>
        </is>
      </c>
      <c r="H22887" t="n">
        <v>6.4</v>
      </c>
    </row>
    <row r="22888">
      <c r="A22888" t="inlineStr">
        <is>
          <t>2023-W13-2023-PEPSALFA-Y27277</t>
        </is>
      </c>
      <c r="B22888" t="n">
        <v>2023</v>
      </c>
      <c r="C22888" t="n">
        <v>13</v>
      </c>
      <c r="D22888" t="inlineStr">
        <is>
          <t>2023-PEPSALFA</t>
        </is>
      </c>
      <c r="E22888" t="inlineStr">
        <is>
          <t>Y27277</t>
        </is>
      </c>
      <c r="F22888" t="inlineStr">
        <is>
          <t>W/R/T FLEX</t>
        </is>
      </c>
      <c r="G22888" t="inlineStr">
        <is>
          <t>Yes</t>
        </is>
      </c>
      <c r="H22888" t="n">
        <v>4</v>
      </c>
    </row>
    <row r="22889">
      <c r="A22889" t="inlineStr">
        <is>
          <t>2023-W13-2023-PEPSALFA-Y40819</t>
        </is>
      </c>
      <c r="B22889" t="n">
        <v>2023</v>
      </c>
      <c r="C22889" t="n">
        <v>13</v>
      </c>
      <c r="D22889" t="inlineStr">
        <is>
          <t>2023-PEPSALFA</t>
        </is>
      </c>
      <c r="E22889" t="inlineStr">
        <is>
          <t>Y40819</t>
        </is>
      </c>
      <c r="F22889" t="inlineStr">
        <is>
          <t>K</t>
        </is>
      </c>
      <c r="G22889" t="inlineStr">
        <is>
          <t>Yes</t>
        </is>
      </c>
      <c r="H22889" t="n">
        <v>15</v>
      </c>
    </row>
    <row r="22890">
      <c r="A22890" t="inlineStr">
        <is>
          <t>2023-W13-2023-PEPSALFA-Y-DEF:kansas-city</t>
        </is>
      </c>
      <c r="B22890" t="n">
        <v>2023</v>
      </c>
      <c r="C22890" t="n">
        <v>13</v>
      </c>
      <c r="D22890" t="inlineStr">
        <is>
          <t>2023-PEPSALFA</t>
        </is>
      </c>
      <c r="E22890" t="inlineStr">
        <is>
          <t>Y-DEF:kansas-city</t>
        </is>
      </c>
      <c r="F22890" t="inlineStr">
        <is>
          <t>DST</t>
        </is>
      </c>
      <c r="G22890" t="inlineStr">
        <is>
          <t>Yes</t>
        </is>
      </c>
      <c r="H22890" t="n">
        <v>3.33</v>
      </c>
    </row>
    <row r="22891">
      <c r="A22891" t="inlineStr">
        <is>
          <t>2023-W13-2023-PEPSALFA-Y40063</t>
        </is>
      </c>
      <c r="B22891" t="n">
        <v>2023</v>
      </c>
      <c r="C22891" t="n">
        <v>13</v>
      </c>
      <c r="D22891" t="inlineStr">
        <is>
          <t>2023-PEPSALFA</t>
        </is>
      </c>
      <c r="E22891" t="inlineStr">
        <is>
          <t>Y40063</t>
        </is>
      </c>
      <c r="F22891" t="inlineStr">
        <is>
          <t>BN</t>
        </is>
      </c>
      <c r="G22891" t="inlineStr">
        <is>
          <t>No</t>
        </is>
      </c>
      <c r="H22891" t="n">
        <v>3.6</v>
      </c>
    </row>
    <row r="22892">
      <c r="A22892" t="inlineStr">
        <is>
          <t>2023-W13-2023-PEPSALFA-Y32713</t>
        </is>
      </c>
      <c r="B22892" t="n">
        <v>2023</v>
      </c>
      <c r="C22892" t="n">
        <v>13</v>
      </c>
      <c r="D22892" t="inlineStr">
        <is>
          <t>2023-PEPSALFA</t>
        </is>
      </c>
      <c r="E22892" t="inlineStr">
        <is>
          <t>Y32713</t>
        </is>
      </c>
      <c r="F22892" t="inlineStr">
        <is>
          <t>BN</t>
        </is>
      </c>
      <c r="G22892" t="inlineStr">
        <is>
          <t>No</t>
        </is>
      </c>
      <c r="H22892" t="n">
        <v>0</v>
      </c>
    </row>
    <row r="22893">
      <c r="A22893" t="inlineStr">
        <is>
          <t>2023-W13-2023-PEPSALFA-Y33996</t>
        </is>
      </c>
      <c r="B22893" t="n">
        <v>2023</v>
      </c>
      <c r="C22893" t="n">
        <v>13</v>
      </c>
      <c r="D22893" t="inlineStr">
        <is>
          <t>2023-PEPSALFA</t>
        </is>
      </c>
      <c r="E22893" t="inlineStr">
        <is>
          <t>Y33996</t>
        </is>
      </c>
      <c r="F22893" t="inlineStr">
        <is>
          <t>BN</t>
        </is>
      </c>
      <c r="G22893" t="inlineStr">
        <is>
          <t>No</t>
        </is>
      </c>
      <c r="H22893" t="n">
        <v>0</v>
      </c>
    </row>
    <row r="22894">
      <c r="A22894" t="inlineStr">
        <is>
          <t>2023-W13-2023-PEPSALFA-Y30197</t>
        </is>
      </c>
      <c r="B22894" t="n">
        <v>2023</v>
      </c>
      <c r="C22894" t="n">
        <v>13</v>
      </c>
      <c r="D22894" t="inlineStr">
        <is>
          <t>2023-PEPSALFA</t>
        </is>
      </c>
      <c r="E22894" t="inlineStr">
        <is>
          <t>Y30197</t>
        </is>
      </c>
      <c r="F22894" t="inlineStr">
        <is>
          <t>BN</t>
        </is>
      </c>
      <c r="G22894" t="inlineStr">
        <is>
          <t>No</t>
        </is>
      </c>
      <c r="H22894" t="n">
        <v>7.9</v>
      </c>
    </row>
    <row r="22895">
      <c r="A22895" t="inlineStr">
        <is>
          <t>2023-W13-2023-PEPSALFA-Y34107</t>
        </is>
      </c>
      <c r="B22895" t="n">
        <v>2023</v>
      </c>
      <c r="C22895" t="n">
        <v>13</v>
      </c>
      <c r="D22895" t="inlineStr">
        <is>
          <t>2023-PEPSALFA</t>
        </is>
      </c>
      <c r="E22895" t="inlineStr">
        <is>
          <t>Y34107</t>
        </is>
      </c>
      <c r="F22895" t="inlineStr">
        <is>
          <t>BN</t>
        </is>
      </c>
      <c r="G22895" t="inlineStr">
        <is>
          <t>No</t>
        </is>
      </c>
      <c r="H22895" t="n">
        <v>2.6</v>
      </c>
    </row>
    <row r="22896">
      <c r="A22896" t="inlineStr">
        <is>
          <t>2023-W13-2023-PEPSALFA-Y32732</t>
        </is>
      </c>
      <c r="B22896" t="n">
        <v>2023</v>
      </c>
      <c r="C22896" t="n">
        <v>13</v>
      </c>
      <c r="D22896" t="inlineStr">
        <is>
          <t>2023-PEPSALFA</t>
        </is>
      </c>
      <c r="E22896" t="inlineStr">
        <is>
          <t>Y32732</t>
        </is>
      </c>
      <c r="F22896" t="inlineStr">
        <is>
          <t>BN</t>
        </is>
      </c>
      <c r="G22896" t="inlineStr">
        <is>
          <t>No</t>
        </is>
      </c>
      <c r="H22896" t="n">
        <v>9.199999999999999</v>
      </c>
    </row>
    <row r="22897">
      <c r="A22897" t="inlineStr">
        <is>
          <t>2023-W13-2023-EMAN-Y32723</t>
        </is>
      </c>
      <c r="B22897" t="n">
        <v>2023</v>
      </c>
      <c r="C22897" t="n">
        <v>13</v>
      </c>
      <c r="D22897" t="inlineStr">
        <is>
          <t>2023-EMAN</t>
        </is>
      </c>
      <c r="E22897" t="inlineStr">
        <is>
          <t>Y32723</t>
        </is>
      </c>
      <c r="F22897" t="inlineStr">
        <is>
          <t>QB</t>
        </is>
      </c>
      <c r="G22897" t="inlineStr">
        <is>
          <t>Yes</t>
        </is>
      </c>
      <c r="H22897" t="n">
        <v>25.92</v>
      </c>
    </row>
    <row r="22898">
      <c r="A22898" t="inlineStr">
        <is>
          <t>2023-W13-2023-EMAN-Y31017</t>
        </is>
      </c>
      <c r="B22898" t="n">
        <v>2023</v>
      </c>
      <c r="C22898" t="n">
        <v>13</v>
      </c>
      <c r="D22898" t="inlineStr">
        <is>
          <t>2023-EMAN</t>
        </is>
      </c>
      <c r="E22898" t="inlineStr">
        <is>
          <t>Y31017</t>
        </is>
      </c>
      <c r="F22898" t="inlineStr">
        <is>
          <t>WR</t>
        </is>
      </c>
      <c r="G22898" t="inlineStr">
        <is>
          <t>Yes</t>
        </is>
      </c>
      <c r="H22898" t="n">
        <v>3.1</v>
      </c>
    </row>
    <row r="22899">
      <c r="A22899" t="inlineStr">
        <is>
          <t>2023-W13-2023-EMAN-Y31010</t>
        </is>
      </c>
      <c r="B22899" t="n">
        <v>2023</v>
      </c>
      <c r="C22899" t="n">
        <v>13</v>
      </c>
      <c r="D22899" t="inlineStr">
        <is>
          <t>2023-EMAN</t>
        </is>
      </c>
      <c r="E22899" t="inlineStr">
        <is>
          <t>Y31010</t>
        </is>
      </c>
      <c r="F22899" t="inlineStr">
        <is>
          <t>WR</t>
        </is>
      </c>
      <c r="G22899" t="inlineStr">
        <is>
          <t>Yes</t>
        </is>
      </c>
      <c r="H22899" t="n">
        <v>16.7</v>
      </c>
    </row>
    <row r="22900">
      <c r="A22900" t="inlineStr">
        <is>
          <t>2023-W13-2023-EMAN-Y33991</t>
        </is>
      </c>
      <c r="B22900" t="n">
        <v>2023</v>
      </c>
      <c r="C22900" t="n">
        <v>13</v>
      </c>
      <c r="D22900" t="inlineStr">
        <is>
          <t>2023-EMAN</t>
        </is>
      </c>
      <c r="E22900" t="inlineStr">
        <is>
          <t>Y33991</t>
        </is>
      </c>
      <c r="F22900" t="inlineStr">
        <is>
          <t>RB</t>
        </is>
      </c>
      <c r="G22900" t="inlineStr">
        <is>
          <t>Yes</t>
        </is>
      </c>
      <c r="H22900" t="n">
        <v>7.5</v>
      </c>
    </row>
    <row r="22901">
      <c r="A22901" t="inlineStr">
        <is>
          <t>2023-W13-2023-EMAN-Y33412</t>
        </is>
      </c>
      <c r="B22901" t="n">
        <v>2023</v>
      </c>
      <c r="C22901" t="n">
        <v>13</v>
      </c>
      <c r="D22901" t="inlineStr">
        <is>
          <t>2023-EMAN</t>
        </is>
      </c>
      <c r="E22901" t="inlineStr">
        <is>
          <t>Y33412</t>
        </is>
      </c>
      <c r="F22901" t="inlineStr">
        <is>
          <t>RB</t>
        </is>
      </c>
      <c r="G22901" t="inlineStr">
        <is>
          <t>Yes</t>
        </is>
      </c>
      <c r="H22901" t="n">
        <v>8.699999999999999</v>
      </c>
    </row>
    <row r="22902">
      <c r="A22902" t="inlineStr">
        <is>
          <t>2023-W13-2023-EMAN-Y30136</t>
        </is>
      </c>
      <c r="B22902" t="n">
        <v>2023</v>
      </c>
      <c r="C22902" t="n">
        <v>13</v>
      </c>
      <c r="D22902" t="inlineStr">
        <is>
          <t>2023-EMAN</t>
        </is>
      </c>
      <c r="E22902" t="inlineStr">
        <is>
          <t>Y30136</t>
        </is>
      </c>
      <c r="F22902" t="inlineStr">
        <is>
          <t>TE</t>
        </is>
      </c>
      <c r="G22902" t="inlineStr">
        <is>
          <t>Yes</t>
        </is>
      </c>
      <c r="H22902" t="n">
        <v>18.7</v>
      </c>
    </row>
    <row r="22903">
      <c r="A22903" t="inlineStr">
        <is>
          <t>2023-W13-2023-EMAN-Y27548</t>
        </is>
      </c>
      <c r="B22903" t="n">
        <v>2023</v>
      </c>
      <c r="C22903" t="n">
        <v>13</v>
      </c>
      <c r="D22903" t="inlineStr">
        <is>
          <t>2023-EMAN</t>
        </is>
      </c>
      <c r="E22903" t="inlineStr">
        <is>
          <t>Y27548</t>
        </is>
      </c>
      <c r="F22903" t="inlineStr">
        <is>
          <t>W/R/T FLEX</t>
        </is>
      </c>
      <c r="G22903" t="inlineStr">
        <is>
          <t>Yes</t>
        </is>
      </c>
      <c r="H22903" t="n">
        <v>14.5</v>
      </c>
    </row>
    <row r="22904">
      <c r="A22904" t="inlineStr">
        <is>
          <t>2023-W13-2023-EMAN-Y33537</t>
        </is>
      </c>
      <c r="B22904" t="n">
        <v>2023</v>
      </c>
      <c r="C22904" t="n">
        <v>13</v>
      </c>
      <c r="D22904" t="inlineStr">
        <is>
          <t>2023-EMAN</t>
        </is>
      </c>
      <c r="E22904" t="inlineStr">
        <is>
          <t>Y33537</t>
        </is>
      </c>
      <c r="F22904" t="inlineStr">
        <is>
          <t>K</t>
        </is>
      </c>
      <c r="G22904" t="inlineStr">
        <is>
          <t>Yes</t>
        </is>
      </c>
      <c r="H22904" t="n">
        <v>13</v>
      </c>
    </row>
    <row r="22905">
      <c r="A22905" t="inlineStr">
        <is>
          <t>2023-W13-2023-EMAN-Y-DEF:pittsburgh</t>
        </is>
      </c>
      <c r="B22905" t="n">
        <v>2023</v>
      </c>
      <c r="C22905" t="n">
        <v>13</v>
      </c>
      <c r="D22905" t="inlineStr">
        <is>
          <t>2023-EMAN</t>
        </is>
      </c>
      <c r="E22905" t="inlineStr">
        <is>
          <t>Y-DEF:pittsburgh</t>
        </is>
      </c>
      <c r="F22905" t="inlineStr">
        <is>
          <t>DST</t>
        </is>
      </c>
      <c r="G22905" t="inlineStr">
        <is>
          <t>Yes</t>
        </is>
      </c>
      <c r="H22905" t="n">
        <v>3.68</v>
      </c>
    </row>
    <row r="22906">
      <c r="A22906" t="inlineStr">
        <is>
          <t>2023-W13-2023-EMAN-Y34054</t>
        </is>
      </c>
      <c r="B22906" t="n">
        <v>2023</v>
      </c>
      <c r="C22906" t="n">
        <v>13</v>
      </c>
      <c r="D22906" t="inlineStr">
        <is>
          <t>2023-EMAN</t>
        </is>
      </c>
      <c r="E22906" t="inlineStr">
        <is>
          <t>Y34054</t>
        </is>
      </c>
      <c r="F22906" t="inlineStr">
        <is>
          <t>BN</t>
        </is>
      </c>
      <c r="G22906" t="inlineStr">
        <is>
          <t>No</t>
        </is>
      </c>
      <c r="H22906" t="n">
        <v>5.3</v>
      </c>
    </row>
    <row r="22907">
      <c r="A22907" t="inlineStr">
        <is>
          <t>2023-W13-2023-EMAN-Y30994</t>
        </is>
      </c>
      <c r="B22907" t="n">
        <v>2023</v>
      </c>
      <c r="C22907" t="n">
        <v>13</v>
      </c>
      <c r="D22907" t="inlineStr">
        <is>
          <t>2023-EMAN</t>
        </is>
      </c>
      <c r="E22907" t="inlineStr">
        <is>
          <t>Y30994</t>
        </is>
      </c>
      <c r="F22907" t="inlineStr">
        <is>
          <t>BN</t>
        </is>
      </c>
      <c r="G22907" t="inlineStr">
        <is>
          <t>No</t>
        </is>
      </c>
      <c r="H22907" t="n">
        <v>0</v>
      </c>
    </row>
    <row r="22908">
      <c r="A22908" t="inlineStr">
        <is>
          <t>2023-W13-2023-EMAN-Y40222</t>
        </is>
      </c>
      <c r="B22908" t="n">
        <v>2023</v>
      </c>
      <c r="C22908" t="n">
        <v>13</v>
      </c>
      <c r="D22908" t="inlineStr">
        <is>
          <t>2023-EMAN</t>
        </is>
      </c>
      <c r="E22908" t="inlineStr">
        <is>
          <t>Y40222</t>
        </is>
      </c>
      <c r="F22908" t="inlineStr">
        <is>
          <t>BN</t>
        </is>
      </c>
      <c r="G22908" t="inlineStr">
        <is>
          <t>No</t>
        </is>
      </c>
      <c r="H22908" t="n">
        <v>0</v>
      </c>
    </row>
    <row r="22909">
      <c r="A22909" t="inlineStr">
        <is>
          <t>2023-W13-2023-EMAN-Y30142</t>
        </is>
      </c>
      <c r="B22909" t="n">
        <v>2023</v>
      </c>
      <c r="C22909" t="n">
        <v>13</v>
      </c>
      <c r="D22909" t="inlineStr">
        <is>
          <t>2023-EMAN</t>
        </is>
      </c>
      <c r="E22909" t="inlineStr">
        <is>
          <t>Y30142</t>
        </is>
      </c>
      <c r="F22909" t="inlineStr">
        <is>
          <t>BN</t>
        </is>
      </c>
      <c r="G22909" t="inlineStr">
        <is>
          <t>No</t>
        </is>
      </c>
      <c r="H22909" t="n">
        <v>2.7</v>
      </c>
    </row>
    <row r="22910">
      <c r="A22910" t="inlineStr">
        <is>
          <t>2023-W13-2023-EMAN-Y32696</t>
        </is>
      </c>
      <c r="B22910" t="n">
        <v>2023</v>
      </c>
      <c r="C22910" t="n">
        <v>13</v>
      </c>
      <c r="D22910" t="inlineStr">
        <is>
          <t>2023-EMAN</t>
        </is>
      </c>
      <c r="E22910" t="inlineStr">
        <is>
          <t>Y32696</t>
        </is>
      </c>
      <c r="F22910" t="inlineStr">
        <is>
          <t>BN</t>
        </is>
      </c>
      <c r="G22910" t="inlineStr">
        <is>
          <t>No</t>
        </is>
      </c>
      <c r="H22910" t="n">
        <v>29.68</v>
      </c>
    </row>
    <row r="22911">
      <c r="A22911" t="inlineStr">
        <is>
          <t>2023-W13-2023-EMAN-Y-DEF:philadelphia</t>
        </is>
      </c>
      <c r="B22911" t="n">
        <v>2023</v>
      </c>
      <c r="C22911" t="n">
        <v>13</v>
      </c>
      <c r="D22911" t="inlineStr">
        <is>
          <t>2023-EMAN</t>
        </is>
      </c>
      <c r="E22911" t="inlineStr">
        <is>
          <t>Y-DEF:philadelphia</t>
        </is>
      </c>
      <c r="F22911" t="inlineStr">
        <is>
          <t>BN</t>
        </is>
      </c>
      <c r="G22911" t="inlineStr">
        <is>
          <t>No</t>
        </is>
      </c>
      <c r="H22911" t="n">
        <v>0.15</v>
      </c>
    </row>
    <row r="22912">
      <c r="A22912" t="inlineStr">
        <is>
          <t>2023-W13-2023-EMAN-Y32692</t>
        </is>
      </c>
      <c r="B22912" t="n">
        <v>2023</v>
      </c>
      <c r="C22912" t="n">
        <v>13</v>
      </c>
      <c r="D22912" t="inlineStr">
        <is>
          <t>2023-EMAN</t>
        </is>
      </c>
      <c r="E22912" t="inlineStr">
        <is>
          <t>Y32692</t>
        </is>
      </c>
      <c r="F22912" t="inlineStr">
        <is>
          <t>IR</t>
        </is>
      </c>
      <c r="G22912" t="inlineStr">
        <is>
          <t>No</t>
        </is>
      </c>
      <c r="H22912" t="n">
        <v>0</v>
      </c>
    </row>
    <row r="22913">
      <c r="A22913" t="inlineStr">
        <is>
          <t>2023-W13-2023-TONYCLIF-Y34218</t>
        </is>
      </c>
      <c r="B22913" t="n">
        <v>2023</v>
      </c>
      <c r="C22913" t="n">
        <v>13</v>
      </c>
      <c r="D22913" t="inlineStr">
        <is>
          <t>2023-TONYCLIF</t>
        </is>
      </c>
      <c r="E22913" t="inlineStr">
        <is>
          <t>Y34218</t>
        </is>
      </c>
      <c r="F22913" t="inlineStr">
        <is>
          <t>QB</t>
        </is>
      </c>
      <c r="G22913" t="inlineStr">
        <is>
          <t>Yes</t>
        </is>
      </c>
      <c r="H22913" t="n">
        <v>41.46</v>
      </c>
    </row>
    <row r="22914">
      <c r="A22914" t="inlineStr">
        <is>
          <t>2023-W13-2023-TONYCLIF-Y31868</t>
        </is>
      </c>
      <c r="B22914" t="n">
        <v>2023</v>
      </c>
      <c r="C22914" t="n">
        <v>13</v>
      </c>
      <c r="D22914" t="inlineStr">
        <is>
          <t>2023-TONYCLIF</t>
        </is>
      </c>
      <c r="E22914" t="inlineStr">
        <is>
          <t>Y31868</t>
        </is>
      </c>
      <c r="F22914" t="inlineStr">
        <is>
          <t>WR</t>
        </is>
      </c>
      <c r="G22914" t="inlineStr">
        <is>
          <t>Yes</t>
        </is>
      </c>
      <c r="H22914" t="n">
        <v>39.3</v>
      </c>
    </row>
    <row r="22915">
      <c r="A22915" t="inlineStr">
        <is>
          <t>2023-W13-2023-TONYCLIF-Y40097</t>
        </is>
      </c>
      <c r="B22915" t="n">
        <v>2023</v>
      </c>
      <c r="C22915" t="n">
        <v>13</v>
      </c>
      <c r="D22915" t="inlineStr">
        <is>
          <t>2023-TONYCLIF</t>
        </is>
      </c>
      <c r="E22915" t="inlineStr">
        <is>
          <t>Y40097</t>
        </is>
      </c>
      <c r="F22915" t="inlineStr">
        <is>
          <t>WR</t>
        </is>
      </c>
      <c r="G22915" t="inlineStr">
        <is>
          <t>Yes</t>
        </is>
      </c>
      <c r="H22915" t="n">
        <v>0</v>
      </c>
    </row>
    <row r="22916">
      <c r="A22916" t="inlineStr">
        <is>
          <t>2023-W13-2023-TONYCLIF-Y40055</t>
        </is>
      </c>
      <c r="B22916" t="n">
        <v>2023</v>
      </c>
      <c r="C22916" t="n">
        <v>13</v>
      </c>
      <c r="D22916" t="inlineStr">
        <is>
          <t>2023-TONYCLIF</t>
        </is>
      </c>
      <c r="E22916" t="inlineStr">
        <is>
          <t>Y40055</t>
        </is>
      </c>
      <c r="F22916" t="inlineStr">
        <is>
          <t>RB</t>
        </is>
      </c>
      <c r="G22916" t="inlineStr">
        <is>
          <t>Yes</t>
        </is>
      </c>
      <c r="H22916" t="n">
        <v>9.4</v>
      </c>
    </row>
    <row r="22917">
      <c r="A22917" t="inlineStr">
        <is>
          <t>2023-W13-2023-TONYCLIF-Y31041</t>
        </is>
      </c>
      <c r="B22917" t="n">
        <v>2023</v>
      </c>
      <c r="C22917" t="n">
        <v>13</v>
      </c>
      <c r="D22917" t="inlineStr">
        <is>
          <t>2023-TONYCLIF</t>
        </is>
      </c>
      <c r="E22917" t="inlineStr">
        <is>
          <t>Y31041</t>
        </is>
      </c>
      <c r="F22917" t="inlineStr">
        <is>
          <t>RB</t>
        </is>
      </c>
      <c r="G22917" t="inlineStr">
        <is>
          <t>Yes</t>
        </is>
      </c>
      <c r="H22917" t="n">
        <v>0</v>
      </c>
    </row>
    <row r="22918">
      <c r="A22918" t="inlineStr">
        <is>
          <t>2023-W13-2023-TONYCLIF-Y34062</t>
        </is>
      </c>
      <c r="B22918" t="n">
        <v>2023</v>
      </c>
      <c r="C22918" t="n">
        <v>13</v>
      </c>
      <c r="D22918" t="inlineStr">
        <is>
          <t>2023-TONYCLIF</t>
        </is>
      </c>
      <c r="E22918" t="inlineStr">
        <is>
          <t>Y34062</t>
        </is>
      </c>
      <c r="F22918" t="inlineStr">
        <is>
          <t>TE</t>
        </is>
      </c>
      <c r="G22918" t="inlineStr">
        <is>
          <t>Yes</t>
        </is>
      </c>
      <c r="H22918" t="n">
        <v>0</v>
      </c>
    </row>
    <row r="22919">
      <c r="A22919" t="inlineStr">
        <is>
          <t>2023-W13-2023-TONYCLIF-Y32523</t>
        </is>
      </c>
      <c r="B22919" t="n">
        <v>2023</v>
      </c>
      <c r="C22919" t="n">
        <v>13</v>
      </c>
      <c r="D22919" t="inlineStr">
        <is>
          <t>2023-TONYCLIF</t>
        </is>
      </c>
      <c r="E22919" t="inlineStr">
        <is>
          <t>Y32523</t>
        </is>
      </c>
      <c r="F22919" t="inlineStr">
        <is>
          <t>W/R/T FLEX</t>
        </is>
      </c>
      <c r="G22919" t="inlineStr">
        <is>
          <t>Yes</t>
        </is>
      </c>
      <c r="H22919" t="n">
        <v>3.6</v>
      </c>
    </row>
    <row r="22920">
      <c r="A22920" t="inlineStr">
        <is>
          <t>2023-W13-2023-TONYCLIF-Y28188</t>
        </is>
      </c>
      <c r="B22920" t="n">
        <v>2023</v>
      </c>
      <c r="C22920" t="n">
        <v>13</v>
      </c>
      <c r="D22920" t="inlineStr">
        <is>
          <t>2023-TONYCLIF</t>
        </is>
      </c>
      <c r="E22920" t="inlineStr">
        <is>
          <t>Y28188</t>
        </is>
      </c>
      <c r="F22920" t="inlineStr">
        <is>
          <t>K</t>
        </is>
      </c>
      <c r="G22920" t="inlineStr">
        <is>
          <t>Yes</t>
        </is>
      </c>
      <c r="H22920" t="n">
        <v>4</v>
      </c>
    </row>
    <row r="22921">
      <c r="A22921" t="inlineStr">
        <is>
          <t>2023-W13-2023-TONYCLIF-Y-DEF:jacksonville</t>
        </is>
      </c>
      <c r="B22921" t="n">
        <v>2023</v>
      </c>
      <c r="C22921" t="n">
        <v>13</v>
      </c>
      <c r="D22921" t="inlineStr">
        <is>
          <t>2023-TONYCLIF</t>
        </is>
      </c>
      <c r="E22921" t="inlineStr">
        <is>
          <t>Y-DEF:jacksonville</t>
        </is>
      </c>
      <c r="F22921" t="inlineStr">
        <is>
          <t>DST</t>
        </is>
      </c>
      <c r="G22921" t="inlineStr">
        <is>
          <t>Yes</t>
        </is>
      </c>
      <c r="H22921" t="n">
        <v>5.28</v>
      </c>
    </row>
    <row r="22922">
      <c r="A22922" t="inlineStr">
        <is>
          <t>2023-W13-2023-TONYCLIF-Y32231</t>
        </is>
      </c>
      <c r="B22922" t="n">
        <v>2023</v>
      </c>
      <c r="C22922" t="n">
        <v>13</v>
      </c>
      <c r="D22922" t="inlineStr">
        <is>
          <t>2023-TONYCLIF</t>
        </is>
      </c>
      <c r="E22922" t="inlineStr">
        <is>
          <t>Y32231</t>
        </is>
      </c>
      <c r="F22922" t="inlineStr">
        <is>
          <t>BN</t>
        </is>
      </c>
      <c r="G22922" t="inlineStr">
        <is>
          <t>No</t>
        </is>
      </c>
      <c r="H22922" t="n">
        <v>0</v>
      </c>
    </row>
    <row r="22923">
      <c r="A22923" t="inlineStr">
        <is>
          <t>2023-W13-2023-TONYCLIF-Y40048</t>
        </is>
      </c>
      <c r="B22923" t="n">
        <v>2023</v>
      </c>
      <c r="C22923" t="n">
        <v>13</v>
      </c>
      <c r="D22923" t="inlineStr">
        <is>
          <t>2023-TONYCLIF</t>
        </is>
      </c>
      <c r="E22923" t="inlineStr">
        <is>
          <t>Y40048</t>
        </is>
      </c>
      <c r="F22923" t="inlineStr">
        <is>
          <t>BN</t>
        </is>
      </c>
      <c r="G22923" t="inlineStr">
        <is>
          <t>No</t>
        </is>
      </c>
      <c r="H22923" t="n">
        <v>0</v>
      </c>
    </row>
    <row r="22924">
      <c r="A22924" t="inlineStr">
        <is>
          <t>2023-W13-2023-TONYCLIF-Y31856</t>
        </is>
      </c>
      <c r="B22924" t="n">
        <v>2023</v>
      </c>
      <c r="C22924" t="n">
        <v>13</v>
      </c>
      <c r="D22924" t="inlineStr">
        <is>
          <t>2023-TONYCLIF</t>
        </is>
      </c>
      <c r="E22924" t="inlineStr">
        <is>
          <t>Y31856</t>
        </is>
      </c>
      <c r="F22924" t="inlineStr">
        <is>
          <t>BN</t>
        </is>
      </c>
      <c r="G22924" t="inlineStr">
        <is>
          <t>No</t>
        </is>
      </c>
      <c r="H22924" t="n">
        <v>0</v>
      </c>
    </row>
    <row r="22925">
      <c r="A22925" t="inlineStr">
        <is>
          <t>2023-W13-2023-TONYCLIF-Y31002</t>
        </is>
      </c>
      <c r="B22925" t="n">
        <v>2023</v>
      </c>
      <c r="C22925" t="n">
        <v>13</v>
      </c>
      <c r="D22925" t="inlineStr">
        <is>
          <t>2023-TONYCLIF</t>
        </is>
      </c>
      <c r="E22925" t="inlineStr">
        <is>
          <t>Y31002</t>
        </is>
      </c>
      <c r="F22925" t="inlineStr">
        <is>
          <t>BN</t>
        </is>
      </c>
      <c r="G22925" t="inlineStr">
        <is>
          <t>No</t>
        </is>
      </c>
      <c r="H22925" t="n">
        <v>0</v>
      </c>
    </row>
    <row r="22926">
      <c r="A22926" t="inlineStr">
        <is>
          <t>2023-W13-2023-TONYCLIF-Y31019</t>
        </is>
      </c>
      <c r="B22926" t="n">
        <v>2023</v>
      </c>
      <c r="C22926" t="n">
        <v>13</v>
      </c>
      <c r="D22926" t="inlineStr">
        <is>
          <t>2023-TONYCLIF</t>
        </is>
      </c>
      <c r="E22926" t="inlineStr">
        <is>
          <t>Y31019</t>
        </is>
      </c>
      <c r="F22926" t="inlineStr">
        <is>
          <t>BN</t>
        </is>
      </c>
      <c r="G22926" t="inlineStr">
        <is>
          <t>No</t>
        </is>
      </c>
      <c r="H22926" t="n">
        <v>0</v>
      </c>
    </row>
    <row r="22927">
      <c r="A22927" t="inlineStr">
        <is>
          <t>2023-W13-2023-TONYCLIF-Y-DEF:la-chargers</t>
        </is>
      </c>
      <c r="B22927" t="n">
        <v>2023</v>
      </c>
      <c r="C22927" t="n">
        <v>13</v>
      </c>
      <c r="D22927" t="inlineStr">
        <is>
          <t>2023-TONYCLIF</t>
        </is>
      </c>
      <c r="E22927" t="inlineStr">
        <is>
          <t>Y-DEF:la-chargers</t>
        </is>
      </c>
      <c r="F22927" t="inlineStr">
        <is>
          <t>BN</t>
        </is>
      </c>
      <c r="G22927" t="inlineStr">
        <is>
          <t>No</t>
        </is>
      </c>
      <c r="H22927" t="n">
        <v>21.38</v>
      </c>
    </row>
    <row r="22928">
      <c r="A22928" t="inlineStr">
        <is>
          <t>2023-W13-2023-TONYCLIF-Y33465</t>
        </is>
      </c>
      <c r="B22928" t="n">
        <v>2023</v>
      </c>
      <c r="C22928" t="n">
        <v>13</v>
      </c>
      <c r="D22928" t="inlineStr">
        <is>
          <t>2023-TONYCLIF</t>
        </is>
      </c>
      <c r="E22928" t="inlineStr">
        <is>
          <t>Y33465</t>
        </is>
      </c>
      <c r="F22928" t="inlineStr">
        <is>
          <t>IR</t>
        </is>
      </c>
      <c r="G22928" t="inlineStr">
        <is>
          <t>No</t>
        </is>
      </c>
      <c r="H22928" t="n">
        <v>0</v>
      </c>
    </row>
    <row r="22929">
      <c r="A22929" t="inlineStr">
        <is>
          <t>2023-W13-2023-ABARBA-Y29235</t>
        </is>
      </c>
      <c r="B22929" t="n">
        <v>2023</v>
      </c>
      <c r="C22929" t="n">
        <v>13</v>
      </c>
      <c r="D22929" t="inlineStr">
        <is>
          <t>2023-ABARBA</t>
        </is>
      </c>
      <c r="E22929" t="inlineStr">
        <is>
          <t>Y29235</t>
        </is>
      </c>
      <c r="F22929" t="inlineStr">
        <is>
          <t>QB</t>
        </is>
      </c>
      <c r="G22929" t="inlineStr">
        <is>
          <t>Yes</t>
        </is>
      </c>
      <c r="H22929" t="n">
        <v>20.32</v>
      </c>
    </row>
    <row r="22930">
      <c r="A22930" t="inlineStr">
        <is>
          <t>2023-W13-2023-ABARBA-Y32687</t>
        </is>
      </c>
      <c r="B22930" t="n">
        <v>2023</v>
      </c>
      <c r="C22930" t="n">
        <v>13</v>
      </c>
      <c r="D22930" t="inlineStr">
        <is>
          <t>2023-ABARBA</t>
        </is>
      </c>
      <c r="E22930" t="inlineStr">
        <is>
          <t>Y32687</t>
        </is>
      </c>
      <c r="F22930" t="inlineStr">
        <is>
          <t>WR</t>
        </is>
      </c>
      <c r="G22930" t="inlineStr">
        <is>
          <t>Yes</t>
        </is>
      </c>
      <c r="H22930" t="n">
        <v>26.6</v>
      </c>
    </row>
    <row r="22931">
      <c r="A22931" t="inlineStr">
        <is>
          <t>2023-W13-2023-ABARBA-Y32695</t>
        </is>
      </c>
      <c r="B22931" t="n">
        <v>2023</v>
      </c>
      <c r="C22931" t="n">
        <v>13</v>
      </c>
      <c r="D22931" t="inlineStr">
        <is>
          <t>2023-ABARBA</t>
        </is>
      </c>
      <c r="E22931" t="inlineStr">
        <is>
          <t>Y32695</t>
        </is>
      </c>
      <c r="F22931" t="inlineStr">
        <is>
          <t>WR</t>
        </is>
      </c>
      <c r="G22931" t="inlineStr">
        <is>
          <t>Yes</t>
        </is>
      </c>
      <c r="H22931" t="n">
        <v>13.1</v>
      </c>
    </row>
    <row r="22932">
      <c r="A22932" t="inlineStr">
        <is>
          <t>2023-W13-2023-ABARBA-Y31906</t>
        </is>
      </c>
      <c r="B22932" t="n">
        <v>2023</v>
      </c>
      <c r="C22932" t="n">
        <v>13</v>
      </c>
      <c r="D22932" t="inlineStr">
        <is>
          <t>2023-ABARBA</t>
        </is>
      </c>
      <c r="E22932" t="inlineStr">
        <is>
          <t>Y31906</t>
        </is>
      </c>
      <c r="F22932" t="inlineStr">
        <is>
          <t>RB</t>
        </is>
      </c>
      <c r="G22932" t="inlineStr">
        <is>
          <t>Yes</t>
        </is>
      </c>
      <c r="H22932" t="n">
        <v>4.5</v>
      </c>
    </row>
    <row r="22933">
      <c r="A22933" t="inlineStr">
        <is>
          <t>2023-W13-2023-ABARBA-Y30227</t>
        </is>
      </c>
      <c r="B22933" t="n">
        <v>2023</v>
      </c>
      <c r="C22933" t="n">
        <v>13</v>
      </c>
      <c r="D22933" t="inlineStr">
        <is>
          <t>2023-ABARBA</t>
        </is>
      </c>
      <c r="E22933" t="inlineStr">
        <is>
          <t>Y30227</t>
        </is>
      </c>
      <c r="F22933" t="inlineStr">
        <is>
          <t>RB</t>
        </is>
      </c>
      <c r="G22933" t="inlineStr">
        <is>
          <t>Yes</t>
        </is>
      </c>
      <c r="H22933" t="n">
        <v>1.6</v>
      </c>
    </row>
    <row r="22934">
      <c r="A22934" t="inlineStr">
        <is>
          <t>2023-W13-2023-ABARBA-Y33392</t>
        </is>
      </c>
      <c r="B22934" t="n">
        <v>2023</v>
      </c>
      <c r="C22934" t="n">
        <v>13</v>
      </c>
      <c r="D22934" t="inlineStr">
        <is>
          <t>2023-ABARBA</t>
        </is>
      </c>
      <c r="E22934" t="inlineStr">
        <is>
          <t>Y33392</t>
        </is>
      </c>
      <c r="F22934" t="inlineStr">
        <is>
          <t>TE</t>
        </is>
      </c>
      <c r="G22934" t="inlineStr">
        <is>
          <t>Yes</t>
        </is>
      </c>
      <c r="H22934" t="n">
        <v>7.1</v>
      </c>
    </row>
    <row r="22935">
      <c r="A22935" t="inlineStr">
        <is>
          <t>2023-W13-2023-ABARBA-Y33971</t>
        </is>
      </c>
      <c r="B22935" t="n">
        <v>2023</v>
      </c>
      <c r="C22935" t="n">
        <v>13</v>
      </c>
      <c r="D22935" t="inlineStr">
        <is>
          <t>2023-ABARBA</t>
        </is>
      </c>
      <c r="E22935" t="inlineStr">
        <is>
          <t>Y33971</t>
        </is>
      </c>
      <c r="F22935" t="inlineStr">
        <is>
          <t>W/R/T FLEX</t>
        </is>
      </c>
      <c r="G22935" t="inlineStr">
        <is>
          <t>Yes</t>
        </is>
      </c>
      <c r="H22935" t="n">
        <v>3.3</v>
      </c>
    </row>
    <row r="22936">
      <c r="A22936" t="inlineStr">
        <is>
          <t>2023-W13-2023-ABARBA-Y31199</t>
        </is>
      </c>
      <c r="B22936" t="n">
        <v>2023</v>
      </c>
      <c r="C22936" t="n">
        <v>13</v>
      </c>
      <c r="D22936" t="inlineStr">
        <is>
          <t>2023-ABARBA</t>
        </is>
      </c>
      <c r="E22936" t="inlineStr">
        <is>
          <t>Y31199</t>
        </is>
      </c>
      <c r="F22936" t="inlineStr">
        <is>
          <t>K</t>
        </is>
      </c>
      <c r="G22936" t="inlineStr">
        <is>
          <t>Yes</t>
        </is>
      </c>
      <c r="H22936" t="n">
        <v>10</v>
      </c>
    </row>
    <row r="22937">
      <c r="A22937" t="inlineStr">
        <is>
          <t>2023-W13-2023-ABARBA-Y-DEF:cleveland</t>
        </is>
      </c>
      <c r="B22937" t="n">
        <v>2023</v>
      </c>
      <c r="C22937" t="n">
        <v>13</v>
      </c>
      <c r="D22937" t="inlineStr">
        <is>
          <t>2023-ABARBA</t>
        </is>
      </c>
      <c r="E22937" t="inlineStr">
        <is>
          <t>Y-DEF:cleveland</t>
        </is>
      </c>
      <c r="F22937" t="inlineStr">
        <is>
          <t>DST</t>
        </is>
      </c>
      <c r="G22937" t="inlineStr">
        <is>
          <t>Yes</t>
        </is>
      </c>
      <c r="H22937" t="n">
        <v>0.5</v>
      </c>
    </row>
    <row r="22938">
      <c r="A22938" t="inlineStr">
        <is>
          <t>2023-W13-2023-ABARBA-Y32608</t>
        </is>
      </c>
      <c r="B22938" t="n">
        <v>2023</v>
      </c>
      <c r="C22938" t="n">
        <v>13</v>
      </c>
      <c r="D22938" t="inlineStr">
        <is>
          <t>2023-ABARBA</t>
        </is>
      </c>
      <c r="E22938" t="inlineStr">
        <is>
          <t>Y32608</t>
        </is>
      </c>
      <c r="F22938" t="inlineStr">
        <is>
          <t>BN</t>
        </is>
      </c>
      <c r="G22938" t="inlineStr">
        <is>
          <t>No</t>
        </is>
      </c>
      <c r="H22938" t="n">
        <v>1.4</v>
      </c>
    </row>
    <row r="22939">
      <c r="A22939" t="inlineStr">
        <is>
          <t>2023-W13-2023-ABARBA-Y32711</t>
        </is>
      </c>
      <c r="B22939" t="n">
        <v>2023</v>
      </c>
      <c r="C22939" t="n">
        <v>13</v>
      </c>
      <c r="D22939" t="inlineStr">
        <is>
          <t>2023-ABARBA</t>
        </is>
      </c>
      <c r="E22939" t="inlineStr">
        <is>
          <t>Y32711</t>
        </is>
      </c>
      <c r="F22939" t="inlineStr">
        <is>
          <t>BN</t>
        </is>
      </c>
      <c r="G22939" t="inlineStr">
        <is>
          <t>No</t>
        </is>
      </c>
      <c r="H22939" t="n">
        <v>0</v>
      </c>
    </row>
    <row r="22940">
      <c r="A22940" t="inlineStr">
        <is>
          <t>2023-W13-2023-ABARBA-Y31840</t>
        </is>
      </c>
      <c r="B22940" t="n">
        <v>2023</v>
      </c>
      <c r="C22940" t="n">
        <v>13</v>
      </c>
      <c r="D22940" t="inlineStr">
        <is>
          <t>2023-ABARBA</t>
        </is>
      </c>
      <c r="E22940" t="inlineStr">
        <is>
          <t>Y31840</t>
        </is>
      </c>
      <c r="F22940" t="inlineStr">
        <is>
          <t>BN</t>
        </is>
      </c>
      <c r="G22940" t="inlineStr">
        <is>
          <t>No</t>
        </is>
      </c>
      <c r="H22940" t="n">
        <v>0</v>
      </c>
    </row>
    <row r="22941">
      <c r="A22941" t="inlineStr">
        <is>
          <t>2023-W13-2023-ABARBA-Y30972</t>
        </is>
      </c>
      <c r="B22941" t="n">
        <v>2023</v>
      </c>
      <c r="C22941" t="n">
        <v>13</v>
      </c>
      <c r="D22941" t="inlineStr">
        <is>
          <t>2023-ABARBA</t>
        </is>
      </c>
      <c r="E22941" t="inlineStr">
        <is>
          <t>Y30972</t>
        </is>
      </c>
      <c r="F22941" t="inlineStr">
        <is>
          <t>BN</t>
        </is>
      </c>
      <c r="G22941" t="inlineStr">
        <is>
          <t>No</t>
        </is>
      </c>
      <c r="H22941" t="n">
        <v>0</v>
      </c>
    </row>
    <row r="22942">
      <c r="A22942" t="inlineStr">
        <is>
          <t>2023-W13-2023-ABARBA-Y40042</t>
        </is>
      </c>
      <c r="B22942" t="n">
        <v>2023</v>
      </c>
      <c r="C22942" t="n">
        <v>13</v>
      </c>
      <c r="D22942" t="inlineStr">
        <is>
          <t>2023-ABARBA</t>
        </is>
      </c>
      <c r="E22942" t="inlineStr">
        <is>
          <t>Y40042</t>
        </is>
      </c>
      <c r="F22942" t="inlineStr">
        <is>
          <t>BN</t>
        </is>
      </c>
      <c r="G22942" t="inlineStr">
        <is>
          <t>No</t>
        </is>
      </c>
      <c r="H22942" t="n">
        <v>0</v>
      </c>
    </row>
    <row r="22943">
      <c r="A22943" t="inlineStr">
        <is>
          <t>2023-W13-2023-LDV-Y30123</t>
        </is>
      </c>
      <c r="B22943" t="n">
        <v>2023</v>
      </c>
      <c r="C22943" t="n">
        <v>13</v>
      </c>
      <c r="D22943" t="inlineStr">
        <is>
          <t>2023-LDV</t>
        </is>
      </c>
      <c r="E22943" t="inlineStr">
        <is>
          <t>Y30123</t>
        </is>
      </c>
      <c r="F22943" t="inlineStr">
        <is>
          <t>QB</t>
        </is>
      </c>
      <c r="G22943" t="inlineStr">
        <is>
          <t>Yes</t>
        </is>
      </c>
      <c r="H22943" t="n">
        <v>16</v>
      </c>
    </row>
    <row r="22944">
      <c r="A22944" t="inlineStr">
        <is>
          <t>2023-W13-2023-LDV-Y27535</t>
        </is>
      </c>
      <c r="B22944" t="n">
        <v>2023</v>
      </c>
      <c r="C22944" t="n">
        <v>13</v>
      </c>
      <c r="D22944" t="inlineStr">
        <is>
          <t>2023-LDV</t>
        </is>
      </c>
      <c r="E22944" t="inlineStr">
        <is>
          <t>Y27535</t>
        </is>
      </c>
      <c r="F22944" t="inlineStr">
        <is>
          <t>WR</t>
        </is>
      </c>
      <c r="G22944" t="inlineStr">
        <is>
          <t>Yes</t>
        </is>
      </c>
      <c r="H22944" t="n">
        <v>27.7</v>
      </c>
    </row>
    <row r="22945">
      <c r="A22945" t="inlineStr">
        <is>
          <t>2023-W13-2023-LDV-Y33394</t>
        </is>
      </c>
      <c r="B22945" t="n">
        <v>2023</v>
      </c>
      <c r="C22945" t="n">
        <v>13</v>
      </c>
      <c r="D22945" t="inlineStr">
        <is>
          <t>2023-LDV</t>
        </is>
      </c>
      <c r="E22945" t="inlineStr">
        <is>
          <t>Y33394</t>
        </is>
      </c>
      <c r="F22945" t="inlineStr">
        <is>
          <t>WR</t>
        </is>
      </c>
      <c r="G22945" t="inlineStr">
        <is>
          <t>Yes</t>
        </is>
      </c>
      <c r="H22945" t="n">
        <v>7.7</v>
      </c>
    </row>
    <row r="22946">
      <c r="A22946" t="inlineStr">
        <is>
          <t>2023-W13-2023-LDV-Y30121</t>
        </is>
      </c>
      <c r="B22946" t="n">
        <v>2023</v>
      </c>
      <c r="C22946" t="n">
        <v>13</v>
      </c>
      <c r="D22946" t="inlineStr">
        <is>
          <t>2023-LDV</t>
        </is>
      </c>
      <c r="E22946" t="inlineStr">
        <is>
          <t>Y30121</t>
        </is>
      </c>
      <c r="F22946" t="inlineStr">
        <is>
          <t>RB</t>
        </is>
      </c>
      <c r="G22946" t="inlineStr">
        <is>
          <t>Yes</t>
        </is>
      </c>
      <c r="H22946" t="n">
        <v>20.8</v>
      </c>
    </row>
    <row r="22947">
      <c r="A22947" t="inlineStr">
        <is>
          <t>2023-W13-2023-LDV-Y30180</t>
        </is>
      </c>
      <c r="B22947" t="n">
        <v>2023</v>
      </c>
      <c r="C22947" t="n">
        <v>13</v>
      </c>
      <c r="D22947" t="inlineStr">
        <is>
          <t>2023-LDV</t>
        </is>
      </c>
      <c r="E22947" t="inlineStr">
        <is>
          <t>Y30180</t>
        </is>
      </c>
      <c r="F22947" t="inlineStr">
        <is>
          <t>RB</t>
        </is>
      </c>
      <c r="G22947" t="inlineStr">
        <is>
          <t>Yes</t>
        </is>
      </c>
      <c r="H22947" t="n">
        <v>25.9</v>
      </c>
    </row>
    <row r="22948">
      <c r="A22948" t="inlineStr">
        <is>
          <t>2023-W13-2023-LDV-Y30259</t>
        </is>
      </c>
      <c r="B22948" t="n">
        <v>2023</v>
      </c>
      <c r="C22948" t="n">
        <v>13</v>
      </c>
      <c r="D22948" t="inlineStr">
        <is>
          <t>2023-LDV</t>
        </is>
      </c>
      <c r="E22948" t="inlineStr">
        <is>
          <t>Y30259</t>
        </is>
      </c>
      <c r="F22948" t="inlineStr">
        <is>
          <t>TE</t>
        </is>
      </c>
      <c r="G22948" t="inlineStr">
        <is>
          <t>Yes</t>
        </is>
      </c>
      <c r="H22948" t="n">
        <v>8.800000000000001</v>
      </c>
    </row>
    <row r="22949">
      <c r="A22949" t="inlineStr">
        <is>
          <t>2023-W13-2023-LDV-Y31908</t>
        </is>
      </c>
      <c r="B22949" t="n">
        <v>2023</v>
      </c>
      <c r="C22949" t="n">
        <v>13</v>
      </c>
      <c r="D22949" t="inlineStr">
        <is>
          <t>2023-LDV</t>
        </is>
      </c>
      <c r="E22949" t="inlineStr">
        <is>
          <t>Y31908</t>
        </is>
      </c>
      <c r="F22949" t="inlineStr">
        <is>
          <t>W/R/T FLEX</t>
        </is>
      </c>
      <c r="G22949" t="inlineStr">
        <is>
          <t>Yes</t>
        </is>
      </c>
      <c r="H22949" t="n">
        <v>0</v>
      </c>
    </row>
    <row r="22950">
      <c r="A22950" t="inlineStr">
        <is>
          <t>2023-W13-2023-LDV-Y33381</t>
        </is>
      </c>
      <c r="B22950" t="n">
        <v>2023</v>
      </c>
      <c r="C22950" t="n">
        <v>13</v>
      </c>
      <c r="D22950" t="inlineStr">
        <is>
          <t>2023-LDV</t>
        </is>
      </c>
      <c r="E22950" t="inlineStr">
        <is>
          <t>Y33381</t>
        </is>
      </c>
      <c r="F22950" t="inlineStr">
        <is>
          <t>K</t>
        </is>
      </c>
      <c r="G22950" t="inlineStr">
        <is>
          <t>Yes</t>
        </is>
      </c>
      <c r="H22950" t="n">
        <v>10</v>
      </c>
    </row>
    <row r="22951">
      <c r="A22951" t="inlineStr">
        <is>
          <t>2023-W13-2023-LDV-Y-DEF:la-rams</t>
        </is>
      </c>
      <c r="B22951" t="n">
        <v>2023</v>
      </c>
      <c r="C22951" t="n">
        <v>13</v>
      </c>
      <c r="D22951" t="inlineStr">
        <is>
          <t>2023-LDV</t>
        </is>
      </c>
      <c r="E22951" t="inlineStr">
        <is>
          <t>Y-DEF:la-rams</t>
        </is>
      </c>
      <c r="F22951" t="inlineStr">
        <is>
          <t>DST</t>
        </is>
      </c>
      <c r="G22951" t="inlineStr">
        <is>
          <t>Yes</t>
        </is>
      </c>
      <c r="H22951" t="n">
        <v>10.33</v>
      </c>
    </row>
    <row r="22952">
      <c r="A22952" t="inlineStr">
        <is>
          <t>2023-W13-2023-LDV-Y34659</t>
        </is>
      </c>
      <c r="B22952" t="n">
        <v>2023</v>
      </c>
      <c r="C22952" t="n">
        <v>13</v>
      </c>
      <c r="D22952" t="inlineStr">
        <is>
          <t>2023-LDV</t>
        </is>
      </c>
      <c r="E22952" t="inlineStr">
        <is>
          <t>Y34659</t>
        </is>
      </c>
      <c r="F22952" t="inlineStr">
        <is>
          <t>BN</t>
        </is>
      </c>
      <c r="G22952" t="inlineStr">
        <is>
          <t>No</t>
        </is>
      </c>
      <c r="H22952" t="n">
        <v>0</v>
      </c>
    </row>
    <row r="22953">
      <c r="A22953" t="inlineStr">
        <is>
          <t>2023-W13-2023-LDV-Y30202</t>
        </is>
      </c>
      <c r="B22953" t="n">
        <v>2023</v>
      </c>
      <c r="C22953" t="n">
        <v>13</v>
      </c>
      <c r="D22953" t="inlineStr">
        <is>
          <t>2023-LDV</t>
        </is>
      </c>
      <c r="E22953" t="inlineStr">
        <is>
          <t>Y30202</t>
        </is>
      </c>
      <c r="F22953" t="inlineStr">
        <is>
          <t>BN</t>
        </is>
      </c>
      <c r="G22953" t="inlineStr">
        <is>
          <t>No</t>
        </is>
      </c>
      <c r="H22953" t="n">
        <v>0</v>
      </c>
    </row>
    <row r="22954">
      <c r="A22954" t="inlineStr">
        <is>
          <t>2023-W13-2023-LDV-Y31107</t>
        </is>
      </c>
      <c r="B22954" t="n">
        <v>2023</v>
      </c>
      <c r="C22954" t="n">
        <v>13</v>
      </c>
      <c r="D22954" t="inlineStr">
        <is>
          <t>2023-LDV</t>
        </is>
      </c>
      <c r="E22954" t="inlineStr">
        <is>
          <t>Y31107</t>
        </is>
      </c>
      <c r="F22954" t="inlineStr">
        <is>
          <t>BN</t>
        </is>
      </c>
      <c r="G22954" t="inlineStr">
        <is>
          <t>No</t>
        </is>
      </c>
      <c r="H22954" t="n">
        <v>0</v>
      </c>
    </row>
    <row r="22955">
      <c r="A22955" t="inlineStr">
        <is>
          <t>2023-W13-2023-LDV-Y34007</t>
        </is>
      </c>
      <c r="B22955" t="n">
        <v>2023</v>
      </c>
      <c r="C22955" t="n">
        <v>13</v>
      </c>
      <c r="D22955" t="inlineStr">
        <is>
          <t>2023-LDV</t>
        </is>
      </c>
      <c r="E22955" t="inlineStr">
        <is>
          <t>Y34007</t>
        </is>
      </c>
      <c r="F22955" t="inlineStr">
        <is>
          <t>BN</t>
        </is>
      </c>
      <c r="G22955" t="inlineStr">
        <is>
          <t>No</t>
        </is>
      </c>
      <c r="H22955" t="n">
        <v>10.6</v>
      </c>
    </row>
    <row r="22956">
      <c r="A22956" t="inlineStr">
        <is>
          <t>2023-W13-2023-LDV-Y32858</t>
        </is>
      </c>
      <c r="B22956" t="n">
        <v>2023</v>
      </c>
      <c r="C22956" t="n">
        <v>13</v>
      </c>
      <c r="D22956" t="inlineStr">
        <is>
          <t>2023-LDV</t>
        </is>
      </c>
      <c r="E22956" t="inlineStr">
        <is>
          <t>Y32858</t>
        </is>
      </c>
      <c r="F22956" t="inlineStr">
        <is>
          <t>BN</t>
        </is>
      </c>
      <c r="G22956" t="inlineStr">
        <is>
          <t>No</t>
        </is>
      </c>
      <c r="H22956" t="n">
        <v>0</v>
      </c>
    </row>
    <row r="22957">
      <c r="A22957" t="inlineStr">
        <is>
          <t>2023-W13-2023-LDV-Y-DEF:buffalo</t>
        </is>
      </c>
      <c r="B22957" t="n">
        <v>2023</v>
      </c>
      <c r="C22957" t="n">
        <v>13</v>
      </c>
      <c r="D22957" t="inlineStr">
        <is>
          <t>2023-LDV</t>
        </is>
      </c>
      <c r="E22957" t="inlineStr">
        <is>
          <t>Y-DEF:buffalo</t>
        </is>
      </c>
      <c r="F22957" t="inlineStr">
        <is>
          <t>BN</t>
        </is>
      </c>
      <c r="G22957" t="inlineStr">
        <is>
          <t>No</t>
        </is>
      </c>
      <c r="H22957" t="n">
        <v>0</v>
      </c>
    </row>
    <row r="22958">
      <c r="A22958" t="inlineStr">
        <is>
          <t>2023-W13-2023-ALEXAODE-Y27564</t>
        </is>
      </c>
      <c r="B22958" t="n">
        <v>2023</v>
      </c>
      <c r="C22958" t="n">
        <v>13</v>
      </c>
      <c r="D22958" t="inlineStr">
        <is>
          <t>2023-ALEXAODE</t>
        </is>
      </c>
      <c r="E22958" t="inlineStr">
        <is>
          <t>Y27564</t>
        </is>
      </c>
      <c r="F22958" t="inlineStr">
        <is>
          <t>QB</t>
        </is>
      </c>
      <c r="G22958" t="inlineStr">
        <is>
          <t>Yes</t>
        </is>
      </c>
      <c r="H22958" t="n">
        <v>11.94</v>
      </c>
    </row>
    <row r="22959">
      <c r="A22959" t="inlineStr">
        <is>
          <t>2023-W13-2023-ALEXAODE-Y29399</t>
        </is>
      </c>
      <c r="B22959" t="n">
        <v>2023</v>
      </c>
      <c r="C22959" t="n">
        <v>13</v>
      </c>
      <c r="D22959" t="inlineStr">
        <is>
          <t>2023-ALEXAODE</t>
        </is>
      </c>
      <c r="E22959" t="inlineStr">
        <is>
          <t>Y29399</t>
        </is>
      </c>
      <c r="F22959" t="inlineStr">
        <is>
          <t>WR</t>
        </is>
      </c>
      <c r="G22959" t="inlineStr">
        <is>
          <t>Yes</t>
        </is>
      </c>
      <c r="H22959" t="n">
        <v>33.8</v>
      </c>
    </row>
    <row r="22960">
      <c r="A22960" t="inlineStr">
        <is>
          <t>2023-W13-2023-ALEXAODE-Y33966</t>
        </is>
      </c>
      <c r="B22960" t="n">
        <v>2023</v>
      </c>
      <c r="C22960" t="n">
        <v>13</v>
      </c>
      <c r="D22960" t="inlineStr">
        <is>
          <t>2023-ALEXAODE</t>
        </is>
      </c>
      <c r="E22960" t="inlineStr">
        <is>
          <t>Y33966</t>
        </is>
      </c>
      <c r="F22960" t="inlineStr">
        <is>
          <t>WR</t>
        </is>
      </c>
      <c r="G22960" t="inlineStr">
        <is>
          <t>Yes</t>
        </is>
      </c>
      <c r="H22960" t="n">
        <v>14.4</v>
      </c>
    </row>
    <row r="22961">
      <c r="A22961" t="inlineStr">
        <is>
          <t>2023-W13-2023-ALEXAODE-Y30218</t>
        </is>
      </c>
      <c r="B22961" t="n">
        <v>2023</v>
      </c>
      <c r="C22961" t="n">
        <v>13</v>
      </c>
      <c r="D22961" t="inlineStr">
        <is>
          <t>2023-ALEXAODE</t>
        </is>
      </c>
      <c r="E22961" t="inlineStr">
        <is>
          <t>Y30218</t>
        </is>
      </c>
      <c r="F22961" t="inlineStr">
        <is>
          <t>RB</t>
        </is>
      </c>
      <c r="G22961" t="inlineStr">
        <is>
          <t>Yes</t>
        </is>
      </c>
      <c r="H22961" t="n">
        <v>22.5</v>
      </c>
    </row>
    <row r="22962">
      <c r="A22962" t="inlineStr">
        <is>
          <t>2023-W13-2023-ALEXAODE-Y33508</t>
        </is>
      </c>
      <c r="B22962" t="n">
        <v>2023</v>
      </c>
      <c r="C22962" t="n">
        <v>13</v>
      </c>
      <c r="D22962" t="inlineStr">
        <is>
          <t>2023-ALEXAODE</t>
        </is>
      </c>
      <c r="E22962" t="inlineStr">
        <is>
          <t>Y33508</t>
        </is>
      </c>
      <c r="F22962" t="inlineStr">
        <is>
          <t>RB</t>
        </is>
      </c>
      <c r="G22962" t="inlineStr">
        <is>
          <t>Yes</t>
        </is>
      </c>
      <c r="H22962" t="n">
        <v>2.4</v>
      </c>
    </row>
    <row r="22963">
      <c r="A22963" t="inlineStr">
        <is>
          <t>2023-W13-2023-ALEXAODE-Y34085</t>
        </is>
      </c>
      <c r="B22963" t="n">
        <v>2023</v>
      </c>
      <c r="C22963" t="n">
        <v>13</v>
      </c>
      <c r="D22963" t="inlineStr">
        <is>
          <t>2023-ALEXAODE</t>
        </is>
      </c>
      <c r="E22963" t="inlineStr">
        <is>
          <t>Y34085</t>
        </is>
      </c>
      <c r="F22963" t="inlineStr">
        <is>
          <t>TE</t>
        </is>
      </c>
      <c r="G22963" t="inlineStr">
        <is>
          <t>Yes</t>
        </is>
      </c>
      <c r="H22963" t="n">
        <v>16.7</v>
      </c>
    </row>
    <row r="22964">
      <c r="A22964" t="inlineStr">
        <is>
          <t>2023-W13-2023-ALEXAODE-Y40168</t>
        </is>
      </c>
      <c r="B22964" t="n">
        <v>2023</v>
      </c>
      <c r="C22964" t="n">
        <v>13</v>
      </c>
      <c r="D22964" t="inlineStr">
        <is>
          <t>2023-ALEXAODE</t>
        </is>
      </c>
      <c r="E22964" t="inlineStr">
        <is>
          <t>Y40168</t>
        </is>
      </c>
      <c r="F22964" t="inlineStr">
        <is>
          <t>W/R/T FLEX</t>
        </is>
      </c>
      <c r="G22964" t="inlineStr">
        <is>
          <t>Yes</t>
        </is>
      </c>
      <c r="H22964" t="n">
        <v>23.9</v>
      </c>
    </row>
    <row r="22965">
      <c r="A22965" t="inlineStr">
        <is>
          <t>2023-W13-2023-ALEXAODE-Y40129</t>
        </is>
      </c>
      <c r="B22965" t="n">
        <v>2023</v>
      </c>
      <c r="C22965" t="n">
        <v>13</v>
      </c>
      <c r="D22965" t="inlineStr">
        <is>
          <t>2023-ALEXAODE</t>
        </is>
      </c>
      <c r="E22965" t="inlineStr">
        <is>
          <t>Y40129</t>
        </is>
      </c>
      <c r="F22965" t="inlineStr">
        <is>
          <t>K</t>
        </is>
      </c>
      <c r="G22965" t="inlineStr">
        <is>
          <t>Yes</t>
        </is>
      </c>
      <c r="H22965" t="n">
        <v>6</v>
      </c>
    </row>
    <row r="22966">
      <c r="A22966" t="inlineStr">
        <is>
          <t>2023-W13-2023-ALEXAODE-Y-DEF:san-francisco</t>
        </is>
      </c>
      <c r="B22966" t="n">
        <v>2023</v>
      </c>
      <c r="C22966" t="n">
        <v>13</v>
      </c>
      <c r="D22966" t="inlineStr">
        <is>
          <t>2023-ALEXAODE</t>
        </is>
      </c>
      <c r="E22966" t="inlineStr">
        <is>
          <t>Y-DEF:san-francisco</t>
        </is>
      </c>
      <c r="F22966" t="inlineStr">
        <is>
          <t>DST</t>
        </is>
      </c>
      <c r="G22966" t="inlineStr">
        <is>
          <t>Yes</t>
        </is>
      </c>
      <c r="H22966" t="n">
        <v>7.08</v>
      </c>
    </row>
    <row r="22967">
      <c r="A22967" t="inlineStr">
        <is>
          <t>2023-W13-2023-ALEXAODE-Y30161</t>
        </is>
      </c>
      <c r="B22967" t="n">
        <v>2023</v>
      </c>
      <c r="C22967" t="n">
        <v>13</v>
      </c>
      <c r="D22967" t="inlineStr">
        <is>
          <t>2023-ALEXAODE</t>
        </is>
      </c>
      <c r="E22967" t="inlineStr">
        <is>
          <t>Y30161</t>
        </is>
      </c>
      <c r="F22967" t="inlineStr">
        <is>
          <t>BN</t>
        </is>
      </c>
      <c r="G22967" t="inlineStr">
        <is>
          <t>No</t>
        </is>
      </c>
      <c r="H22967" t="n">
        <v>26.7</v>
      </c>
    </row>
    <row r="22968">
      <c r="A22968" t="inlineStr">
        <is>
          <t>2023-W13-2023-ALEXAODE-Y33399</t>
        </is>
      </c>
      <c r="B22968" t="n">
        <v>2023</v>
      </c>
      <c r="C22968" t="n">
        <v>13</v>
      </c>
      <c r="D22968" t="inlineStr">
        <is>
          <t>2023-ALEXAODE</t>
        </is>
      </c>
      <c r="E22968" t="inlineStr">
        <is>
          <t>Y33399</t>
        </is>
      </c>
      <c r="F22968" t="inlineStr">
        <is>
          <t>BN</t>
        </is>
      </c>
      <c r="G22968" t="inlineStr">
        <is>
          <t>No</t>
        </is>
      </c>
      <c r="H22968" t="n">
        <v>0</v>
      </c>
    </row>
    <row r="22969">
      <c r="A22969" t="inlineStr">
        <is>
          <t>2023-W13-2023-ALEXAODE-Y33514</t>
        </is>
      </c>
      <c r="B22969" t="n">
        <v>2023</v>
      </c>
      <c r="C22969" t="n">
        <v>13</v>
      </c>
      <c r="D22969" t="inlineStr">
        <is>
          <t>2023-ALEXAODE</t>
        </is>
      </c>
      <c r="E22969" t="inlineStr">
        <is>
          <t>Y33514</t>
        </is>
      </c>
      <c r="F22969" t="inlineStr">
        <is>
          <t>BN</t>
        </is>
      </c>
      <c r="G22969" t="inlineStr">
        <is>
          <t>No</t>
        </is>
      </c>
      <c r="H22969" t="n">
        <v>22.4</v>
      </c>
    </row>
    <row r="22970">
      <c r="A22970" t="inlineStr">
        <is>
          <t>2023-W13-2023-ALEXAODE-Y34095</t>
        </is>
      </c>
      <c r="B22970" t="n">
        <v>2023</v>
      </c>
      <c r="C22970" t="n">
        <v>13</v>
      </c>
      <c r="D22970" t="inlineStr">
        <is>
          <t>2023-ALEXAODE</t>
        </is>
      </c>
      <c r="E22970" t="inlineStr">
        <is>
          <t>Y34095</t>
        </is>
      </c>
      <c r="F22970" t="inlineStr">
        <is>
          <t>BN</t>
        </is>
      </c>
      <c r="G22970" t="inlineStr">
        <is>
          <t>No</t>
        </is>
      </c>
      <c r="H22970" t="n">
        <v>0</v>
      </c>
    </row>
    <row r="22971">
      <c r="A22971" t="inlineStr">
        <is>
          <t>2023-W13-2023-ALEXAODE-Y33445</t>
        </is>
      </c>
      <c r="B22971" t="n">
        <v>2023</v>
      </c>
      <c r="C22971" t="n">
        <v>13</v>
      </c>
      <c r="D22971" t="inlineStr">
        <is>
          <t>2023-ALEXAODE</t>
        </is>
      </c>
      <c r="E22971" t="inlineStr">
        <is>
          <t>Y33445</t>
        </is>
      </c>
      <c r="F22971" t="inlineStr">
        <is>
          <t>BN</t>
        </is>
      </c>
      <c r="G22971" t="inlineStr">
        <is>
          <t>No</t>
        </is>
      </c>
      <c r="H22971" t="n">
        <v>1.4</v>
      </c>
    </row>
    <row r="22972">
      <c r="A22972" t="inlineStr">
        <is>
          <t>2023-W13-2023-ALEXAODE-Y32702</t>
        </is>
      </c>
      <c r="B22972" t="n">
        <v>2023</v>
      </c>
      <c r="C22972" t="n">
        <v>13</v>
      </c>
      <c r="D22972" t="inlineStr">
        <is>
          <t>2023-ALEXAODE</t>
        </is>
      </c>
      <c r="E22972" t="inlineStr">
        <is>
          <t>Y32702</t>
        </is>
      </c>
      <c r="F22972" t="inlineStr">
        <is>
          <t>BN</t>
        </is>
      </c>
      <c r="G22972" t="inlineStr">
        <is>
          <t>No</t>
        </is>
      </c>
      <c r="H22972" t="n">
        <v>1.9</v>
      </c>
    </row>
    <row r="22973">
      <c r="A22973" t="inlineStr">
        <is>
          <t>2023-W13-2023-ALEXAODE-Y31056</t>
        </is>
      </c>
      <c r="B22973" t="n">
        <v>2023</v>
      </c>
      <c r="C22973" t="n">
        <v>13</v>
      </c>
      <c r="D22973" t="inlineStr">
        <is>
          <t>2023-ALEXAODE</t>
        </is>
      </c>
      <c r="E22973" t="inlineStr">
        <is>
          <t>Y31056</t>
        </is>
      </c>
      <c r="F22973" t="inlineStr">
        <is>
          <t>IR</t>
        </is>
      </c>
      <c r="G22973" t="inlineStr">
        <is>
          <t>No</t>
        </is>
      </c>
      <c r="H22973" t="n">
        <v>0</v>
      </c>
    </row>
    <row r="22974">
      <c r="A22974" t="inlineStr">
        <is>
          <t>2023-W13-2023-PUENTETU-Y29369</t>
        </is>
      </c>
      <c r="B22974" t="n">
        <v>2023</v>
      </c>
      <c r="C22974" t="n">
        <v>13</v>
      </c>
      <c r="D22974" t="inlineStr">
        <is>
          <t>2023-PUENTETU</t>
        </is>
      </c>
      <c r="E22974" t="inlineStr">
        <is>
          <t>Y29369</t>
        </is>
      </c>
      <c r="F22974" t="inlineStr">
        <is>
          <t>QB</t>
        </is>
      </c>
      <c r="G22974" t="inlineStr">
        <is>
          <t>Yes</t>
        </is>
      </c>
      <c r="H22974" t="n">
        <v>34.26</v>
      </c>
    </row>
    <row r="22975">
      <c r="A22975" t="inlineStr">
        <is>
          <t>2023-W13-2023-PUENTETU-Y33477</t>
        </is>
      </c>
      <c r="B22975" t="n">
        <v>2023</v>
      </c>
      <c r="C22975" t="n">
        <v>13</v>
      </c>
      <c r="D22975" t="inlineStr">
        <is>
          <t>2023-PUENTETU</t>
        </is>
      </c>
      <c r="E22975" t="inlineStr">
        <is>
          <t>Y33477</t>
        </is>
      </c>
      <c r="F22975" t="inlineStr">
        <is>
          <t>WR</t>
        </is>
      </c>
      <c r="G22975" t="inlineStr">
        <is>
          <t>Yes</t>
        </is>
      </c>
      <c r="H22975" t="n">
        <v>29.6</v>
      </c>
    </row>
    <row r="22976">
      <c r="A22976" t="inlineStr">
        <is>
          <t>2023-W13-2023-PUENTETU-Y26699</t>
        </is>
      </c>
      <c r="B22976" t="n">
        <v>2023</v>
      </c>
      <c r="C22976" t="n">
        <v>13</v>
      </c>
      <c r="D22976" t="inlineStr">
        <is>
          <t>2023-PUENTETU</t>
        </is>
      </c>
      <c r="E22976" t="inlineStr">
        <is>
          <t>Y26699</t>
        </is>
      </c>
      <c r="F22976" t="inlineStr">
        <is>
          <t>WR</t>
        </is>
      </c>
      <c r="G22976" t="inlineStr">
        <is>
          <t>Yes</t>
        </is>
      </c>
      <c r="H22976" t="n">
        <v>8.300000000000001</v>
      </c>
    </row>
    <row r="22977">
      <c r="A22977" t="inlineStr">
        <is>
          <t>2023-W13-2023-PUENTETU-Y31905</t>
        </is>
      </c>
      <c r="B22977" t="n">
        <v>2023</v>
      </c>
      <c r="C22977" t="n">
        <v>13</v>
      </c>
      <c r="D22977" t="inlineStr">
        <is>
          <t>2023-PUENTETU</t>
        </is>
      </c>
      <c r="E22977" t="inlineStr">
        <is>
          <t>Y31905</t>
        </is>
      </c>
      <c r="F22977" t="inlineStr">
        <is>
          <t>RB</t>
        </is>
      </c>
      <c r="G22977" t="inlineStr">
        <is>
          <t>Yes</t>
        </is>
      </c>
      <c r="H22977" t="n">
        <v>12</v>
      </c>
    </row>
    <row r="22978">
      <c r="A22978" t="inlineStr">
        <is>
          <t>2023-W13-2023-PUENTETU-Y29279</t>
        </is>
      </c>
      <c r="B22978" t="n">
        <v>2023</v>
      </c>
      <c r="C22978" t="n">
        <v>13</v>
      </c>
      <c r="D22978" t="inlineStr">
        <is>
          <t>2023-PUENTETU</t>
        </is>
      </c>
      <c r="E22978" t="inlineStr">
        <is>
          <t>Y29279</t>
        </is>
      </c>
      <c r="F22978" t="inlineStr">
        <is>
          <t>RB</t>
        </is>
      </c>
      <c r="G22978" t="inlineStr">
        <is>
          <t>Yes</t>
        </is>
      </c>
      <c r="H22978" t="n">
        <v>24.5</v>
      </c>
    </row>
    <row r="22979">
      <c r="A22979" t="inlineStr">
        <is>
          <t>2023-W13-2023-PUENTETU-Y34010</t>
        </is>
      </c>
      <c r="B22979" t="n">
        <v>2023</v>
      </c>
      <c r="C22979" t="n">
        <v>13</v>
      </c>
      <c r="D22979" t="inlineStr">
        <is>
          <t>2023-PUENTETU</t>
        </is>
      </c>
      <c r="E22979" t="inlineStr">
        <is>
          <t>Y34010</t>
        </is>
      </c>
      <c r="F22979" t="inlineStr">
        <is>
          <t>TE</t>
        </is>
      </c>
      <c r="G22979" t="inlineStr">
        <is>
          <t>Yes</t>
        </is>
      </c>
      <c r="H22979" t="n">
        <v>18.9</v>
      </c>
    </row>
    <row r="22980">
      <c r="A22980" t="inlineStr">
        <is>
          <t>2023-W13-2023-PUENTETU-Y31883</t>
        </is>
      </c>
      <c r="B22980" t="n">
        <v>2023</v>
      </c>
      <c r="C22980" t="n">
        <v>13</v>
      </c>
      <c r="D22980" t="inlineStr">
        <is>
          <t>2023-PUENTETU</t>
        </is>
      </c>
      <c r="E22980" t="inlineStr">
        <is>
          <t>Y31883</t>
        </is>
      </c>
      <c r="F22980" t="inlineStr">
        <is>
          <t>W/R/T FLEX</t>
        </is>
      </c>
      <c r="G22980" t="inlineStr">
        <is>
          <t>Yes</t>
        </is>
      </c>
      <c r="H22980" t="n">
        <v>15.4</v>
      </c>
    </row>
    <row r="22981">
      <c r="A22981" t="inlineStr">
        <is>
          <t>2023-W13-2023-PUENTETU-Y30346</t>
        </is>
      </c>
      <c r="B22981" t="n">
        <v>2023</v>
      </c>
      <c r="C22981" t="n">
        <v>13</v>
      </c>
      <c r="D22981" t="inlineStr">
        <is>
          <t>2023-PUENTETU</t>
        </is>
      </c>
      <c r="E22981" t="inlineStr">
        <is>
          <t>Y30346</t>
        </is>
      </c>
      <c r="F22981" t="inlineStr">
        <is>
          <t>K</t>
        </is>
      </c>
      <c r="G22981" t="inlineStr">
        <is>
          <t>Yes</t>
        </is>
      </c>
      <c r="H22981" t="n">
        <v>7</v>
      </c>
    </row>
    <row r="22982">
      <c r="A22982" t="inlineStr">
        <is>
          <t>2023-W13-2023-PUENTETU-Y-DEF:ny-jets</t>
        </is>
      </c>
      <c r="B22982" t="n">
        <v>2023</v>
      </c>
      <c r="C22982" t="n">
        <v>13</v>
      </c>
      <c r="D22982" t="inlineStr">
        <is>
          <t>2023-PUENTETU</t>
        </is>
      </c>
      <c r="E22982" t="inlineStr">
        <is>
          <t>Y-DEF:ny-jets</t>
        </is>
      </c>
      <c r="F22982" t="inlineStr">
        <is>
          <t>DST</t>
        </is>
      </c>
      <c r="G22982" t="inlineStr">
        <is>
          <t>Yes</t>
        </is>
      </c>
      <c r="H22982" t="n">
        <v>12</v>
      </c>
    </row>
    <row r="22983">
      <c r="A22983" t="inlineStr">
        <is>
          <t>2023-W13-2023-PUENTETU-Y33443</t>
        </is>
      </c>
      <c r="B22983" t="n">
        <v>2023</v>
      </c>
      <c r="C22983" t="n">
        <v>13</v>
      </c>
      <c r="D22983" t="inlineStr">
        <is>
          <t>2023-PUENTETU</t>
        </is>
      </c>
      <c r="E22983" t="inlineStr">
        <is>
          <t>Y33443</t>
        </is>
      </c>
      <c r="F22983" t="inlineStr">
        <is>
          <t>BN</t>
        </is>
      </c>
      <c r="G22983" t="inlineStr">
        <is>
          <t>No</t>
        </is>
      </c>
      <c r="H22983" t="n">
        <v>4.4</v>
      </c>
    </row>
    <row r="22984">
      <c r="A22984" t="inlineStr">
        <is>
          <t>2023-W13-2023-PUENTETU-Y31934</t>
        </is>
      </c>
      <c r="B22984" t="n">
        <v>2023</v>
      </c>
      <c r="C22984" t="n">
        <v>13</v>
      </c>
      <c r="D22984" t="inlineStr">
        <is>
          <t>2023-PUENTETU</t>
        </is>
      </c>
      <c r="E22984" t="inlineStr">
        <is>
          <t>Y31934</t>
        </is>
      </c>
      <c r="F22984" t="inlineStr">
        <is>
          <t>BN</t>
        </is>
      </c>
      <c r="G22984" t="inlineStr">
        <is>
          <t>No</t>
        </is>
      </c>
      <c r="H22984" t="n">
        <v>0</v>
      </c>
    </row>
    <row r="22985">
      <c r="A22985" t="inlineStr">
        <is>
          <t>2023-W13-2023-PUENTETU-Y31898</t>
        </is>
      </c>
      <c r="B22985" t="n">
        <v>2023</v>
      </c>
      <c r="C22985" t="n">
        <v>13</v>
      </c>
      <c r="D22985" t="inlineStr">
        <is>
          <t>2023-PUENTETU</t>
        </is>
      </c>
      <c r="E22985" t="inlineStr">
        <is>
          <t>Y31898</t>
        </is>
      </c>
      <c r="F22985" t="inlineStr">
        <is>
          <t>BN</t>
        </is>
      </c>
      <c r="G22985" t="inlineStr">
        <is>
          <t>No</t>
        </is>
      </c>
      <c r="H22985" t="n">
        <v>11.3</v>
      </c>
    </row>
    <row r="22986">
      <c r="A22986" t="inlineStr">
        <is>
          <t>2023-W13-2023-PUENTETU-Y32676</t>
        </is>
      </c>
      <c r="B22986" t="n">
        <v>2023</v>
      </c>
      <c r="C22986" t="n">
        <v>13</v>
      </c>
      <c r="D22986" t="inlineStr">
        <is>
          <t>2023-PUENTETU</t>
        </is>
      </c>
      <c r="E22986" t="inlineStr">
        <is>
          <t>Y32676</t>
        </is>
      </c>
      <c r="F22986" t="inlineStr">
        <is>
          <t>BN</t>
        </is>
      </c>
      <c r="G22986" t="inlineStr">
        <is>
          <t>No</t>
        </is>
      </c>
      <c r="H22986" t="n">
        <v>7.98</v>
      </c>
    </row>
    <row r="22987">
      <c r="A22987" t="inlineStr">
        <is>
          <t>2023-W13-2023-PUENTETU-Y40119</t>
        </is>
      </c>
      <c r="B22987" t="n">
        <v>2023</v>
      </c>
      <c r="C22987" t="n">
        <v>13</v>
      </c>
      <c r="D22987" t="inlineStr">
        <is>
          <t>2023-PUENTETU</t>
        </is>
      </c>
      <c r="E22987" t="inlineStr">
        <is>
          <t>Y40119</t>
        </is>
      </c>
      <c r="F22987" t="inlineStr">
        <is>
          <t>BN</t>
        </is>
      </c>
      <c r="G22987" t="inlineStr">
        <is>
          <t>No</t>
        </is>
      </c>
      <c r="H22987" t="n">
        <v>11.8</v>
      </c>
    </row>
    <row r="22988">
      <c r="A22988" t="inlineStr">
        <is>
          <t>2023-W13-2023-PUENTETU-Y33989</t>
        </is>
      </c>
      <c r="B22988" t="n">
        <v>2023</v>
      </c>
      <c r="C22988" t="n">
        <v>13</v>
      </c>
      <c r="D22988" t="inlineStr">
        <is>
          <t>2023-PUENTETU</t>
        </is>
      </c>
      <c r="E22988" t="inlineStr">
        <is>
          <t>Y33989</t>
        </is>
      </c>
      <c r="F22988" t="inlineStr">
        <is>
          <t>BN</t>
        </is>
      </c>
      <c r="G22988" t="inlineStr">
        <is>
          <t>No</t>
        </is>
      </c>
      <c r="H22988" t="n">
        <v>24.1</v>
      </c>
    </row>
    <row r="22989">
      <c r="A22989" t="inlineStr">
        <is>
          <t>2023-W13-2023-PUENTETU-Y30295</t>
        </is>
      </c>
      <c r="B22989" t="n">
        <v>2023</v>
      </c>
      <c r="C22989" t="n">
        <v>13</v>
      </c>
      <c r="D22989" t="inlineStr">
        <is>
          <t>2023-PUENTETU</t>
        </is>
      </c>
      <c r="E22989" t="inlineStr">
        <is>
          <t>Y30295</t>
        </is>
      </c>
      <c r="F22989" t="inlineStr">
        <is>
          <t>IR</t>
        </is>
      </c>
      <c r="G22989" t="inlineStr">
        <is>
          <t>No</t>
        </is>
      </c>
      <c r="H22989" t="n">
        <v>0</v>
      </c>
    </row>
    <row r="22990">
      <c r="A22990" t="inlineStr">
        <is>
          <t>2023-W14-2023-JCHAPS-Y40030</t>
        </is>
      </c>
      <c r="B22990" t="n">
        <v>2023</v>
      </c>
      <c r="C22990" t="n">
        <v>14</v>
      </c>
      <c r="D22990" t="inlineStr">
        <is>
          <t>2023-JCHAPS</t>
        </is>
      </c>
      <c r="E22990" t="inlineStr">
        <is>
          <t>Y40030</t>
        </is>
      </c>
      <c r="F22990" t="inlineStr">
        <is>
          <t>QB</t>
        </is>
      </c>
      <c r="G22990" t="inlineStr">
        <is>
          <t>Yes</t>
        </is>
      </c>
      <c r="H22990" t="n">
        <v>3.64</v>
      </c>
    </row>
    <row r="22991">
      <c r="A22991" t="inlineStr">
        <is>
          <t>2023-W14-2023-JCHAPS-Y33965</t>
        </is>
      </c>
      <c r="B22991" t="n">
        <v>2023</v>
      </c>
      <c r="C22991" t="n">
        <v>14</v>
      </c>
      <c r="D22991" t="inlineStr">
        <is>
          <t>2023-JCHAPS</t>
        </is>
      </c>
      <c r="E22991" t="inlineStr">
        <is>
          <t>Y33965</t>
        </is>
      </c>
      <c r="F22991" t="inlineStr">
        <is>
          <t>WR</t>
        </is>
      </c>
      <c r="G22991" t="inlineStr">
        <is>
          <t>Yes</t>
        </is>
      </c>
      <c r="H22991" t="n">
        <v>15.6</v>
      </c>
    </row>
    <row r="22992">
      <c r="A22992" t="inlineStr">
        <is>
          <t>2023-W14-2023-JCHAPS-Y28457</t>
        </is>
      </c>
      <c r="B22992" t="n">
        <v>2023</v>
      </c>
      <c r="C22992" t="n">
        <v>14</v>
      </c>
      <c r="D22992" t="inlineStr">
        <is>
          <t>2023-JCHAPS</t>
        </is>
      </c>
      <c r="E22992" t="inlineStr">
        <is>
          <t>Y28457</t>
        </is>
      </c>
      <c r="F22992" t="inlineStr">
        <is>
          <t>WR</t>
        </is>
      </c>
      <c r="G22992" t="inlineStr">
        <is>
          <t>Yes</t>
        </is>
      </c>
      <c r="H22992" t="n">
        <v>11.9</v>
      </c>
    </row>
    <row r="22993">
      <c r="A22993" t="inlineStr">
        <is>
          <t>2023-W14-2023-JCHAPS-Y32756</t>
        </is>
      </c>
      <c r="B22993" t="n">
        <v>2023</v>
      </c>
      <c r="C22993" t="n">
        <v>14</v>
      </c>
      <c r="D22993" t="inlineStr">
        <is>
          <t>2023-JCHAPS</t>
        </is>
      </c>
      <c r="E22993" t="inlineStr">
        <is>
          <t>Y32756</t>
        </is>
      </c>
      <c r="F22993" t="inlineStr">
        <is>
          <t>RB</t>
        </is>
      </c>
      <c r="G22993" t="inlineStr">
        <is>
          <t>Yes</t>
        </is>
      </c>
      <c r="H22993" t="n">
        <v>7.6</v>
      </c>
    </row>
    <row r="22994">
      <c r="A22994" t="inlineStr">
        <is>
          <t>2023-W14-2023-JCHAPS-Y33605</t>
        </is>
      </c>
      <c r="B22994" t="n">
        <v>2023</v>
      </c>
      <c r="C22994" t="n">
        <v>14</v>
      </c>
      <c r="D22994" t="inlineStr">
        <is>
          <t>2023-JCHAPS</t>
        </is>
      </c>
      <c r="E22994" t="inlineStr">
        <is>
          <t>Y33605</t>
        </is>
      </c>
      <c r="F22994" t="inlineStr">
        <is>
          <t>RB</t>
        </is>
      </c>
      <c r="G22994" t="inlineStr">
        <is>
          <t>Yes</t>
        </is>
      </c>
      <c r="H22994" t="n">
        <v>0.8</v>
      </c>
    </row>
    <row r="22995">
      <c r="A22995" t="inlineStr">
        <is>
          <t>2023-W14-2023-JCHAPS-Y31127</t>
        </is>
      </c>
      <c r="B22995" t="n">
        <v>2023</v>
      </c>
      <c r="C22995" t="n">
        <v>14</v>
      </c>
      <c r="D22995" t="inlineStr">
        <is>
          <t>2023-JCHAPS</t>
        </is>
      </c>
      <c r="E22995" t="inlineStr">
        <is>
          <t>Y31127</t>
        </is>
      </c>
      <c r="F22995" t="inlineStr">
        <is>
          <t>TE</t>
        </is>
      </c>
      <c r="G22995" t="inlineStr">
        <is>
          <t>Yes</t>
        </is>
      </c>
      <c r="H22995" t="n">
        <v>7.7</v>
      </c>
    </row>
    <row r="22996">
      <c r="A22996" t="inlineStr">
        <is>
          <t>2023-W14-2023-JCHAPS-Y33398</t>
        </is>
      </c>
      <c r="B22996" t="n">
        <v>2023</v>
      </c>
      <c r="C22996" t="n">
        <v>14</v>
      </c>
      <c r="D22996" t="inlineStr">
        <is>
          <t>2023-JCHAPS</t>
        </is>
      </c>
      <c r="E22996" t="inlineStr">
        <is>
          <t>Y33398</t>
        </is>
      </c>
      <c r="F22996" t="inlineStr">
        <is>
          <t>W/R/T FLEX</t>
        </is>
      </c>
      <c r="G22996" t="inlineStr">
        <is>
          <t>Yes</t>
        </is>
      </c>
      <c r="H22996" t="n">
        <v>7.8</v>
      </c>
    </row>
    <row r="22997">
      <c r="A22997" t="inlineStr">
        <is>
          <t>2023-W14-2023-JCHAPS-Y31977</t>
        </is>
      </c>
      <c r="B22997" t="n">
        <v>2023</v>
      </c>
      <c r="C22997" t="n">
        <v>14</v>
      </c>
      <c r="D22997" t="inlineStr">
        <is>
          <t>2023-JCHAPS</t>
        </is>
      </c>
      <c r="E22997" t="inlineStr">
        <is>
          <t>Y31977</t>
        </is>
      </c>
      <c r="F22997" t="inlineStr">
        <is>
          <t>K</t>
        </is>
      </c>
      <c r="G22997" t="inlineStr">
        <is>
          <t>Yes</t>
        </is>
      </c>
      <c r="H22997" t="n">
        <v>0</v>
      </c>
    </row>
    <row r="22998">
      <c r="A22998" t="inlineStr">
        <is>
          <t>2023-W14-2023-JCHAPS-Y-DEF:green-bay</t>
        </is>
      </c>
      <c r="B22998" t="n">
        <v>2023</v>
      </c>
      <c r="C22998" t="n">
        <v>14</v>
      </c>
      <c r="D22998" t="inlineStr">
        <is>
          <t>2023-JCHAPS</t>
        </is>
      </c>
      <c r="E22998" t="inlineStr">
        <is>
          <t>Y-DEF:green-bay</t>
        </is>
      </c>
      <c r="F22998" t="inlineStr">
        <is>
          <t>DST</t>
        </is>
      </c>
      <c r="G22998" t="inlineStr">
        <is>
          <t>Yes</t>
        </is>
      </c>
      <c r="H22998" t="n">
        <v>6.55</v>
      </c>
    </row>
    <row r="22999">
      <c r="A22999" t="inlineStr">
        <is>
          <t>2023-W14-2023-JCHAPS-Y30614</t>
        </is>
      </c>
      <c r="B22999" t="n">
        <v>2023</v>
      </c>
      <c r="C22999" t="n">
        <v>14</v>
      </c>
      <c r="D22999" t="inlineStr">
        <is>
          <t>2023-JCHAPS</t>
        </is>
      </c>
      <c r="E22999" t="inlineStr">
        <is>
          <t>Y30614</t>
        </is>
      </c>
      <c r="F22999" t="inlineStr">
        <is>
          <t>BN</t>
        </is>
      </c>
      <c r="G22999" t="inlineStr">
        <is>
          <t>No</t>
        </is>
      </c>
      <c r="H22999" t="n">
        <v>0</v>
      </c>
    </row>
    <row r="23000">
      <c r="A23000" t="inlineStr">
        <is>
          <t>2023-W14-2023-JCHAPS-Y40075</t>
        </is>
      </c>
      <c r="B23000" t="n">
        <v>2023</v>
      </c>
      <c r="C23000" t="n">
        <v>14</v>
      </c>
      <c r="D23000" t="inlineStr">
        <is>
          <t>2023-JCHAPS</t>
        </is>
      </c>
      <c r="E23000" t="inlineStr">
        <is>
          <t>Y40075</t>
        </is>
      </c>
      <c r="F23000" t="inlineStr">
        <is>
          <t>BN</t>
        </is>
      </c>
      <c r="G23000" t="inlineStr">
        <is>
          <t>No</t>
        </is>
      </c>
      <c r="H23000" t="n">
        <v>5.3</v>
      </c>
    </row>
    <row r="23001">
      <c r="A23001" t="inlineStr">
        <is>
          <t>2023-W14-2023-JCHAPS-Y31857</t>
        </is>
      </c>
      <c r="B23001" t="n">
        <v>2023</v>
      </c>
      <c r="C23001" t="n">
        <v>14</v>
      </c>
      <c r="D23001" t="inlineStr">
        <is>
          <t>2023-JCHAPS</t>
        </is>
      </c>
      <c r="E23001" t="inlineStr">
        <is>
          <t>Y31857</t>
        </is>
      </c>
      <c r="F23001" t="inlineStr">
        <is>
          <t>BN</t>
        </is>
      </c>
      <c r="G23001" t="inlineStr">
        <is>
          <t>No</t>
        </is>
      </c>
      <c r="H23001" t="n">
        <v>0</v>
      </c>
    </row>
    <row r="23002">
      <c r="A23002" t="inlineStr">
        <is>
          <t>2023-W14-2023-JCHAPS-Y33100</t>
        </is>
      </c>
      <c r="B23002" t="n">
        <v>2023</v>
      </c>
      <c r="C23002" t="n">
        <v>14</v>
      </c>
      <c r="D23002" t="inlineStr">
        <is>
          <t>2023-JCHAPS</t>
        </is>
      </c>
      <c r="E23002" t="inlineStr">
        <is>
          <t>Y33100</t>
        </is>
      </c>
      <c r="F23002" t="inlineStr">
        <is>
          <t>BN</t>
        </is>
      </c>
      <c r="G23002" t="inlineStr">
        <is>
          <t>No</t>
        </is>
      </c>
      <c r="H23002" t="n">
        <v>11.7</v>
      </c>
    </row>
    <row r="23003">
      <c r="A23003" t="inlineStr">
        <is>
          <t>2023-W14-2023-JCHAPS-Y30352</t>
        </is>
      </c>
      <c r="B23003" t="n">
        <v>2023</v>
      </c>
      <c r="C23003" t="n">
        <v>14</v>
      </c>
      <c r="D23003" t="inlineStr">
        <is>
          <t>2023-JCHAPS</t>
        </is>
      </c>
      <c r="E23003" t="inlineStr">
        <is>
          <t>Y30352</t>
        </is>
      </c>
      <c r="F23003" t="inlineStr">
        <is>
          <t>BN</t>
        </is>
      </c>
      <c r="G23003" t="inlineStr">
        <is>
          <t>No</t>
        </is>
      </c>
      <c r="H23003" t="n">
        <v>0</v>
      </c>
    </row>
    <row r="23004">
      <c r="A23004" t="inlineStr">
        <is>
          <t>2023-W14-2023-JCHAPS-Y-DEF:dallas</t>
        </is>
      </c>
      <c r="B23004" t="n">
        <v>2023</v>
      </c>
      <c r="C23004" t="n">
        <v>14</v>
      </c>
      <c r="D23004" t="inlineStr">
        <is>
          <t>2023-JCHAPS</t>
        </is>
      </c>
      <c r="E23004" t="inlineStr">
        <is>
          <t>Y-DEF:dallas</t>
        </is>
      </c>
      <c r="F23004" t="inlineStr">
        <is>
          <t>BN</t>
        </is>
      </c>
      <c r="G23004" t="inlineStr">
        <is>
          <t>No</t>
        </is>
      </c>
      <c r="H23004" t="n">
        <v>13</v>
      </c>
    </row>
    <row r="23005">
      <c r="A23005" t="inlineStr">
        <is>
          <t>2023-W14-2023-JCHAPS-Y34207</t>
        </is>
      </c>
      <c r="B23005" t="n">
        <v>2023</v>
      </c>
      <c r="C23005" t="n">
        <v>14</v>
      </c>
      <c r="D23005" t="inlineStr">
        <is>
          <t>2023-JCHAPS</t>
        </is>
      </c>
      <c r="E23005" t="inlineStr">
        <is>
          <t>Y34207</t>
        </is>
      </c>
      <c r="F23005" t="inlineStr">
        <is>
          <t>IR</t>
        </is>
      </c>
      <c r="G23005" t="inlineStr">
        <is>
          <t>No</t>
        </is>
      </c>
      <c r="H23005" t="n">
        <v>0</v>
      </c>
    </row>
    <row r="23006">
      <c r="A23006" t="inlineStr">
        <is>
          <t>2023-W14-2023-EMAN-Y32723</t>
        </is>
      </c>
      <c r="B23006" t="n">
        <v>2023</v>
      </c>
      <c r="C23006" t="n">
        <v>14</v>
      </c>
      <c r="D23006" t="inlineStr">
        <is>
          <t>2023-EMAN</t>
        </is>
      </c>
      <c r="E23006" t="inlineStr">
        <is>
          <t>Y32723</t>
        </is>
      </c>
      <c r="F23006" t="inlineStr">
        <is>
          <t>QB</t>
        </is>
      </c>
      <c r="G23006" t="inlineStr">
        <is>
          <t>Yes</t>
        </is>
      </c>
      <c r="H23006" t="n">
        <v>8.880000000000001</v>
      </c>
    </row>
    <row r="23007">
      <c r="A23007" t="inlineStr">
        <is>
          <t>2023-W14-2023-EMAN-Y30994</t>
        </is>
      </c>
      <c r="B23007" t="n">
        <v>2023</v>
      </c>
      <c r="C23007" t="n">
        <v>14</v>
      </c>
      <c r="D23007" t="inlineStr">
        <is>
          <t>2023-EMAN</t>
        </is>
      </c>
      <c r="E23007" t="inlineStr">
        <is>
          <t>Y30994</t>
        </is>
      </c>
      <c r="F23007" t="inlineStr">
        <is>
          <t>WR</t>
        </is>
      </c>
      <c r="G23007" t="inlineStr">
        <is>
          <t>Yes</t>
        </is>
      </c>
      <c r="H23007" t="n">
        <v>23.8</v>
      </c>
    </row>
    <row r="23008">
      <c r="A23008" t="inlineStr">
        <is>
          <t>2023-W14-2023-EMAN-Y32692</t>
        </is>
      </c>
      <c r="B23008" t="n">
        <v>2023</v>
      </c>
      <c r="C23008" t="n">
        <v>14</v>
      </c>
      <c r="D23008" t="inlineStr">
        <is>
          <t>2023-EMAN</t>
        </is>
      </c>
      <c r="E23008" t="inlineStr">
        <is>
          <t>Y32692</t>
        </is>
      </c>
      <c r="F23008" t="inlineStr">
        <is>
          <t>WR</t>
        </is>
      </c>
      <c r="G23008" t="inlineStr">
        <is>
          <t>Yes</t>
        </is>
      </c>
      <c r="H23008" t="n">
        <v>3.7</v>
      </c>
    </row>
    <row r="23009">
      <c r="A23009" t="inlineStr">
        <is>
          <t>2023-W14-2023-EMAN-Y33991</t>
        </is>
      </c>
      <c r="B23009" t="n">
        <v>2023</v>
      </c>
      <c r="C23009" t="n">
        <v>14</v>
      </c>
      <c r="D23009" t="inlineStr">
        <is>
          <t>2023-EMAN</t>
        </is>
      </c>
      <c r="E23009" t="inlineStr">
        <is>
          <t>Y33991</t>
        </is>
      </c>
      <c r="F23009" t="inlineStr">
        <is>
          <t>RB</t>
        </is>
      </c>
      <c r="G23009" t="inlineStr">
        <is>
          <t>Yes</t>
        </is>
      </c>
      <c r="H23009" t="n">
        <v>22.6</v>
      </c>
    </row>
    <row r="23010">
      <c r="A23010" t="inlineStr">
        <is>
          <t>2023-W14-2023-EMAN-Y33412</t>
        </is>
      </c>
      <c r="B23010" t="n">
        <v>2023</v>
      </c>
      <c r="C23010" t="n">
        <v>14</v>
      </c>
      <c r="D23010" t="inlineStr">
        <is>
          <t>2023-EMAN</t>
        </is>
      </c>
      <c r="E23010" t="inlineStr">
        <is>
          <t>Y33412</t>
        </is>
      </c>
      <c r="F23010" t="inlineStr">
        <is>
          <t>RB</t>
        </is>
      </c>
      <c r="G23010" t="inlineStr">
        <is>
          <t>Yes</t>
        </is>
      </c>
      <c r="H23010" t="n">
        <v>6.3</v>
      </c>
    </row>
    <row r="23011">
      <c r="A23011" t="inlineStr">
        <is>
          <t>2023-W14-2023-EMAN-Y30136</t>
        </is>
      </c>
      <c r="B23011" t="n">
        <v>2023</v>
      </c>
      <c r="C23011" t="n">
        <v>14</v>
      </c>
      <c r="D23011" t="inlineStr">
        <is>
          <t>2023-EMAN</t>
        </is>
      </c>
      <c r="E23011" t="inlineStr">
        <is>
          <t>Y30136</t>
        </is>
      </c>
      <c r="F23011" t="inlineStr">
        <is>
          <t>TE</t>
        </is>
      </c>
      <c r="G23011" t="inlineStr">
        <is>
          <t>Yes</t>
        </is>
      </c>
      <c r="H23011" t="n">
        <v>27</v>
      </c>
    </row>
    <row r="23012">
      <c r="A23012" t="inlineStr">
        <is>
          <t>2023-W14-2023-EMAN-Y27548</t>
        </is>
      </c>
      <c r="B23012" t="n">
        <v>2023</v>
      </c>
      <c r="C23012" t="n">
        <v>14</v>
      </c>
      <c r="D23012" t="inlineStr">
        <is>
          <t>2023-EMAN</t>
        </is>
      </c>
      <c r="E23012" t="inlineStr">
        <is>
          <t>Y27548</t>
        </is>
      </c>
      <c r="F23012" t="inlineStr">
        <is>
          <t>W/R/T FLEX</t>
        </is>
      </c>
      <c r="G23012" t="inlineStr">
        <is>
          <t>Yes</t>
        </is>
      </c>
      <c r="H23012" t="n">
        <v>4.7</v>
      </c>
    </row>
    <row r="23013">
      <c r="A23013" t="inlineStr">
        <is>
          <t>2023-W14-2023-EMAN-Y33537</t>
        </is>
      </c>
      <c r="B23013" t="n">
        <v>2023</v>
      </c>
      <c r="C23013" t="n">
        <v>14</v>
      </c>
      <c r="D23013" t="inlineStr">
        <is>
          <t>2023-EMAN</t>
        </is>
      </c>
      <c r="E23013" t="inlineStr">
        <is>
          <t>Y33537</t>
        </is>
      </c>
      <c r="F23013" t="inlineStr">
        <is>
          <t>K</t>
        </is>
      </c>
      <c r="G23013" t="inlineStr">
        <is>
          <t>Yes</t>
        </is>
      </c>
      <c r="H23013" t="n">
        <v>10</v>
      </c>
    </row>
    <row r="23014">
      <c r="A23014" t="inlineStr">
        <is>
          <t>2023-W14-2023-EMAN-Y-DEF:pittsburgh</t>
        </is>
      </c>
      <c r="B23014" t="n">
        <v>2023</v>
      </c>
      <c r="C23014" t="n">
        <v>14</v>
      </c>
      <c r="D23014" t="inlineStr">
        <is>
          <t>2023-EMAN</t>
        </is>
      </c>
      <c r="E23014" t="inlineStr">
        <is>
          <t>Y-DEF:pittsburgh</t>
        </is>
      </c>
      <c r="F23014" t="inlineStr">
        <is>
          <t>DST</t>
        </is>
      </c>
      <c r="G23014" t="inlineStr">
        <is>
          <t>Yes</t>
        </is>
      </c>
      <c r="H23014" t="n">
        <v>6.55</v>
      </c>
    </row>
    <row r="23015">
      <c r="A23015" t="inlineStr">
        <is>
          <t>2023-W14-2023-EMAN-Y31010</t>
        </is>
      </c>
      <c r="B23015" t="n">
        <v>2023</v>
      </c>
      <c r="C23015" t="n">
        <v>14</v>
      </c>
      <c r="D23015" t="inlineStr">
        <is>
          <t>2023-EMAN</t>
        </is>
      </c>
      <c r="E23015" t="inlineStr">
        <is>
          <t>Y31010</t>
        </is>
      </c>
      <c r="F23015" t="inlineStr">
        <is>
          <t>BN</t>
        </is>
      </c>
      <c r="G23015" t="inlineStr">
        <is>
          <t>No</t>
        </is>
      </c>
      <c r="H23015" t="n">
        <v>15.7</v>
      </c>
    </row>
    <row r="23016">
      <c r="A23016" t="inlineStr">
        <is>
          <t>2023-W14-2023-EMAN-Y31017</t>
        </is>
      </c>
      <c r="B23016" t="n">
        <v>2023</v>
      </c>
      <c r="C23016" t="n">
        <v>14</v>
      </c>
      <c r="D23016" t="inlineStr">
        <is>
          <t>2023-EMAN</t>
        </is>
      </c>
      <c r="E23016" t="inlineStr">
        <is>
          <t>Y31017</t>
        </is>
      </c>
      <c r="F23016" t="inlineStr">
        <is>
          <t>BN</t>
        </is>
      </c>
      <c r="G23016" t="inlineStr">
        <is>
          <t>No</t>
        </is>
      </c>
      <c r="H23016" t="n">
        <v>0</v>
      </c>
    </row>
    <row r="23017">
      <c r="A23017" t="inlineStr">
        <is>
          <t>2023-W14-2023-EMAN-Y34054</t>
        </is>
      </c>
      <c r="B23017" t="n">
        <v>2023</v>
      </c>
      <c r="C23017" t="n">
        <v>14</v>
      </c>
      <c r="D23017" t="inlineStr">
        <is>
          <t>2023-EMAN</t>
        </is>
      </c>
      <c r="E23017" t="inlineStr">
        <is>
          <t>Y34054</t>
        </is>
      </c>
      <c r="F23017" t="inlineStr">
        <is>
          <t>BN</t>
        </is>
      </c>
      <c r="G23017" t="inlineStr">
        <is>
          <t>No</t>
        </is>
      </c>
      <c r="H23017" t="n">
        <v>0</v>
      </c>
    </row>
    <row r="23018">
      <c r="A23018" t="inlineStr">
        <is>
          <t>2023-W14-2023-EMAN-Y30142</t>
        </is>
      </c>
      <c r="B23018" t="n">
        <v>2023</v>
      </c>
      <c r="C23018" t="n">
        <v>14</v>
      </c>
      <c r="D23018" t="inlineStr">
        <is>
          <t>2023-EMAN</t>
        </is>
      </c>
      <c r="E23018" t="inlineStr">
        <is>
          <t>Y30142</t>
        </is>
      </c>
      <c r="F23018" t="inlineStr">
        <is>
          <t>BN</t>
        </is>
      </c>
      <c r="G23018" t="inlineStr">
        <is>
          <t>No</t>
        </is>
      </c>
      <c r="H23018" t="n">
        <v>24.1</v>
      </c>
    </row>
    <row r="23019">
      <c r="A23019" t="inlineStr">
        <is>
          <t>2023-W14-2023-EMAN-Y32696</t>
        </is>
      </c>
      <c r="B23019" t="n">
        <v>2023</v>
      </c>
      <c r="C23019" t="n">
        <v>14</v>
      </c>
      <c r="D23019" t="inlineStr">
        <is>
          <t>2023-EMAN</t>
        </is>
      </c>
      <c r="E23019" t="inlineStr">
        <is>
          <t>Y32696</t>
        </is>
      </c>
      <c r="F23019" t="inlineStr">
        <is>
          <t>BN</t>
        </is>
      </c>
      <c r="G23019" t="inlineStr">
        <is>
          <t>No</t>
        </is>
      </c>
      <c r="H23019" t="n">
        <v>11.92</v>
      </c>
    </row>
    <row r="23020">
      <c r="A23020" t="inlineStr">
        <is>
          <t>2023-W14-2023-EMAN-Y32782</t>
        </is>
      </c>
      <c r="B23020" t="n">
        <v>2023</v>
      </c>
      <c r="C23020" t="n">
        <v>14</v>
      </c>
      <c r="D23020" t="inlineStr">
        <is>
          <t>2023-EMAN</t>
        </is>
      </c>
      <c r="E23020" t="inlineStr">
        <is>
          <t>Y32782</t>
        </is>
      </c>
      <c r="F23020" t="inlineStr">
        <is>
          <t>BN</t>
        </is>
      </c>
      <c r="G23020" t="inlineStr">
        <is>
          <t>No</t>
        </is>
      </c>
      <c r="H23020" t="n">
        <v>0.6</v>
      </c>
    </row>
    <row r="23021">
      <c r="A23021" t="inlineStr">
        <is>
          <t>2023-W14-2023-HUERO-Y25785</t>
        </is>
      </c>
      <c r="B23021" t="n">
        <v>2023</v>
      </c>
      <c r="C23021" t="n">
        <v>14</v>
      </c>
      <c r="D23021" t="inlineStr">
        <is>
          <t>2023-HUERO</t>
        </is>
      </c>
      <c r="E23021" t="inlineStr">
        <is>
          <t>Y25785</t>
        </is>
      </c>
      <c r="F23021" t="inlineStr">
        <is>
          <t>QB</t>
        </is>
      </c>
      <c r="G23021" t="inlineStr">
        <is>
          <t>Yes</t>
        </is>
      </c>
      <c r="H23021" t="n">
        <v>22.46</v>
      </c>
    </row>
    <row r="23022">
      <c r="A23022" t="inlineStr">
        <is>
          <t>2023-W14-2023-HUERO-Y33500</t>
        </is>
      </c>
      <c r="B23022" t="n">
        <v>2023</v>
      </c>
      <c r="C23022" t="n">
        <v>14</v>
      </c>
      <c r="D23022" t="inlineStr">
        <is>
          <t>2023-HUERO</t>
        </is>
      </c>
      <c r="E23022" t="inlineStr">
        <is>
          <t>Y33500</t>
        </is>
      </c>
      <c r="F23022" t="inlineStr">
        <is>
          <t>WR</t>
        </is>
      </c>
      <c r="G23022" t="inlineStr">
        <is>
          <t>Yes</t>
        </is>
      </c>
      <c r="H23022" t="n">
        <v>3.6</v>
      </c>
    </row>
    <row r="23023">
      <c r="A23023" t="inlineStr">
        <is>
          <t>2023-W14-2023-HUERO-Y32703</t>
        </is>
      </c>
      <c r="B23023" t="n">
        <v>2023</v>
      </c>
      <c r="C23023" t="n">
        <v>14</v>
      </c>
      <c r="D23023" t="inlineStr">
        <is>
          <t>2023-HUERO</t>
        </is>
      </c>
      <c r="E23023" t="inlineStr">
        <is>
          <t>Y32703</t>
        </is>
      </c>
      <c r="F23023" t="inlineStr">
        <is>
          <t>WR</t>
        </is>
      </c>
      <c r="G23023" t="inlineStr">
        <is>
          <t>Yes</t>
        </is>
      </c>
      <c r="H23023" t="n">
        <v>8.199999999999999</v>
      </c>
    </row>
    <row r="23024">
      <c r="A23024" t="inlineStr">
        <is>
          <t>2023-W14-2023-HUERO-Y34447</t>
        </is>
      </c>
      <c r="B23024" t="n">
        <v>2023</v>
      </c>
      <c r="C23024" t="n">
        <v>14</v>
      </c>
      <c r="D23024" t="inlineStr">
        <is>
          <t>2023-HUERO</t>
        </is>
      </c>
      <c r="E23024" t="inlineStr">
        <is>
          <t>Y34447</t>
        </is>
      </c>
      <c r="F23024" t="inlineStr">
        <is>
          <t>RB</t>
        </is>
      </c>
      <c r="G23024" t="inlineStr">
        <is>
          <t>Yes</t>
        </is>
      </c>
      <c r="H23024" t="n">
        <v>6</v>
      </c>
    </row>
    <row r="23025">
      <c r="A23025" t="inlineStr">
        <is>
          <t>2023-W14-2023-HUERO-Y34047</t>
        </is>
      </c>
      <c r="B23025" t="n">
        <v>2023</v>
      </c>
      <c r="C23025" t="n">
        <v>14</v>
      </c>
      <c r="D23025" t="inlineStr">
        <is>
          <t>2023-HUERO</t>
        </is>
      </c>
      <c r="E23025" t="inlineStr">
        <is>
          <t>Y34047</t>
        </is>
      </c>
      <c r="F23025" t="inlineStr">
        <is>
          <t>RB</t>
        </is>
      </c>
      <c r="G23025" t="inlineStr">
        <is>
          <t>Yes</t>
        </is>
      </c>
      <c r="H23025" t="n">
        <v>20.5</v>
      </c>
    </row>
    <row r="23026">
      <c r="A23026" t="inlineStr">
        <is>
          <t>2023-W14-2023-HUERO-Y26686</t>
        </is>
      </c>
      <c r="B23026" t="n">
        <v>2023</v>
      </c>
      <c r="C23026" t="n">
        <v>14</v>
      </c>
      <c r="D23026" t="inlineStr">
        <is>
          <t>2023-HUERO</t>
        </is>
      </c>
      <c r="E23026" t="inlineStr">
        <is>
          <t>Y26686</t>
        </is>
      </c>
      <c r="F23026" t="inlineStr">
        <is>
          <t>TE</t>
        </is>
      </c>
      <c r="G23026" t="inlineStr">
        <is>
          <t>Yes</t>
        </is>
      </c>
      <c r="H23026" t="n">
        <v>11.3</v>
      </c>
    </row>
    <row r="23027">
      <c r="A23027" t="inlineStr">
        <is>
          <t>2023-W14-2023-HUERO-Y33423</t>
        </is>
      </c>
      <c r="B23027" t="n">
        <v>2023</v>
      </c>
      <c r="C23027" t="n">
        <v>14</v>
      </c>
      <c r="D23027" t="inlineStr">
        <is>
          <t>2023-HUERO</t>
        </is>
      </c>
      <c r="E23027" t="inlineStr">
        <is>
          <t>Y33423</t>
        </is>
      </c>
      <c r="F23027" t="inlineStr">
        <is>
          <t>W/R/T FLEX</t>
        </is>
      </c>
      <c r="G23027" t="inlineStr">
        <is>
          <t>Yes</t>
        </is>
      </c>
      <c r="H23027" t="n">
        <v>16.6</v>
      </c>
    </row>
    <row r="23028">
      <c r="A23028" t="inlineStr">
        <is>
          <t>2023-W14-2023-HUERO-Y26800</t>
        </is>
      </c>
      <c r="B23028" t="n">
        <v>2023</v>
      </c>
      <c r="C23028" t="n">
        <v>14</v>
      </c>
      <c r="D23028" t="inlineStr">
        <is>
          <t>2023-HUERO</t>
        </is>
      </c>
      <c r="E23028" t="inlineStr">
        <is>
          <t>Y26800</t>
        </is>
      </c>
      <c r="F23028" t="inlineStr">
        <is>
          <t>K</t>
        </is>
      </c>
      <c r="G23028" t="inlineStr">
        <is>
          <t>Yes</t>
        </is>
      </c>
      <c r="H23028" t="n">
        <v>9</v>
      </c>
    </row>
    <row r="23029">
      <c r="A23029" t="inlineStr">
        <is>
          <t>2023-W14-2023-HUERO-Y-DEF:houston</t>
        </is>
      </c>
      <c r="B23029" t="n">
        <v>2023</v>
      </c>
      <c r="C23029" t="n">
        <v>14</v>
      </c>
      <c r="D23029" t="inlineStr">
        <is>
          <t>2023-HUERO</t>
        </is>
      </c>
      <c r="E23029" t="inlineStr">
        <is>
          <t>Y-DEF:houston</t>
        </is>
      </c>
      <c r="F23029" t="inlineStr">
        <is>
          <t>DST</t>
        </is>
      </c>
      <c r="G23029" t="inlineStr">
        <is>
          <t>Yes</t>
        </is>
      </c>
      <c r="H23029" t="n">
        <v>6.3</v>
      </c>
    </row>
    <row r="23030">
      <c r="A23030" t="inlineStr">
        <is>
          <t>2023-W14-2023-HUERO-Y40126</t>
        </is>
      </c>
      <c r="B23030" t="n">
        <v>2023</v>
      </c>
      <c r="C23030" t="n">
        <v>14</v>
      </c>
      <c r="D23030" t="inlineStr">
        <is>
          <t>2023-HUERO</t>
        </is>
      </c>
      <c r="E23030" t="inlineStr">
        <is>
          <t>Y40126</t>
        </is>
      </c>
      <c r="F23030" t="inlineStr">
        <is>
          <t>BN</t>
        </is>
      </c>
      <c r="G23030" t="inlineStr">
        <is>
          <t>No</t>
        </is>
      </c>
      <c r="H23030" t="n">
        <v>4.7</v>
      </c>
    </row>
    <row r="23031">
      <c r="A23031" t="inlineStr">
        <is>
          <t>2023-W14-2023-HUERO-Y33389</t>
        </is>
      </c>
      <c r="B23031" t="n">
        <v>2023</v>
      </c>
      <c r="C23031" t="n">
        <v>14</v>
      </c>
      <c r="D23031" t="inlineStr">
        <is>
          <t>2023-HUERO</t>
        </is>
      </c>
      <c r="E23031" t="inlineStr">
        <is>
          <t>Y33389</t>
        </is>
      </c>
      <c r="F23031" t="inlineStr">
        <is>
          <t>BN</t>
        </is>
      </c>
      <c r="G23031" t="inlineStr">
        <is>
          <t>No</t>
        </is>
      </c>
      <c r="H23031" t="n">
        <v>26.38</v>
      </c>
    </row>
    <row r="23032">
      <c r="A23032" t="inlineStr">
        <is>
          <t>2023-W14-2023-HUERO-Y32798</t>
        </is>
      </c>
      <c r="B23032" t="n">
        <v>2023</v>
      </c>
      <c r="C23032" t="n">
        <v>14</v>
      </c>
      <c r="D23032" t="inlineStr">
        <is>
          <t>2023-HUERO</t>
        </is>
      </c>
      <c r="E23032" t="inlineStr">
        <is>
          <t>Y32798</t>
        </is>
      </c>
      <c r="F23032" t="inlineStr">
        <is>
          <t>BN</t>
        </is>
      </c>
      <c r="G23032" t="inlineStr">
        <is>
          <t>No</t>
        </is>
      </c>
      <c r="H23032" t="n">
        <v>0</v>
      </c>
    </row>
    <row r="23033">
      <c r="A23033" t="inlineStr">
        <is>
          <t>2023-W14-2023-HUERO-Y40696</t>
        </is>
      </c>
      <c r="B23033" t="n">
        <v>2023</v>
      </c>
      <c r="C23033" t="n">
        <v>14</v>
      </c>
      <c r="D23033" t="inlineStr">
        <is>
          <t>2023-HUERO</t>
        </is>
      </c>
      <c r="E23033" t="inlineStr">
        <is>
          <t>Y40696</t>
        </is>
      </c>
      <c r="F23033" t="inlineStr">
        <is>
          <t>BN</t>
        </is>
      </c>
      <c r="G23033" t="inlineStr">
        <is>
          <t>No</t>
        </is>
      </c>
      <c r="H23033" t="n">
        <v>3.7</v>
      </c>
    </row>
    <row r="23034">
      <c r="A23034" t="inlineStr">
        <is>
          <t>2023-W14-2023-HUERO-Y27540</t>
        </is>
      </c>
      <c r="B23034" t="n">
        <v>2023</v>
      </c>
      <c r="C23034" t="n">
        <v>14</v>
      </c>
      <c r="D23034" t="inlineStr">
        <is>
          <t>2023-HUERO</t>
        </is>
      </c>
      <c r="E23034" t="inlineStr">
        <is>
          <t>Y27540</t>
        </is>
      </c>
      <c r="F23034" t="inlineStr">
        <is>
          <t>BN</t>
        </is>
      </c>
      <c r="G23034" t="inlineStr">
        <is>
          <t>No</t>
        </is>
      </c>
      <c r="H23034" t="n">
        <v>19.7</v>
      </c>
    </row>
    <row r="23035">
      <c r="A23035" t="inlineStr">
        <is>
          <t>2023-W14-2023-HUERO-Y33422</t>
        </is>
      </c>
      <c r="B23035" t="n">
        <v>2023</v>
      </c>
      <c r="C23035" t="n">
        <v>14</v>
      </c>
      <c r="D23035" t="inlineStr">
        <is>
          <t>2023-HUERO</t>
        </is>
      </c>
      <c r="E23035" t="inlineStr">
        <is>
          <t>Y33422</t>
        </is>
      </c>
      <c r="F23035" t="inlineStr">
        <is>
          <t>BN</t>
        </is>
      </c>
      <c r="G23035" t="inlineStr">
        <is>
          <t>No</t>
        </is>
      </c>
      <c r="H23035" t="n">
        <v>5.7</v>
      </c>
    </row>
    <row r="23036">
      <c r="A23036" t="inlineStr">
        <is>
          <t>2023-W14-2023-LDV-Y30123</t>
        </is>
      </c>
      <c r="B23036" t="n">
        <v>2023</v>
      </c>
      <c r="C23036" t="n">
        <v>14</v>
      </c>
      <c r="D23036" t="inlineStr">
        <is>
          <t>2023-LDV</t>
        </is>
      </c>
      <c r="E23036" t="inlineStr">
        <is>
          <t>Y30123</t>
        </is>
      </c>
      <c r="F23036" t="inlineStr">
        <is>
          <t>QB</t>
        </is>
      </c>
      <c r="G23036" t="inlineStr">
        <is>
          <t>Yes</t>
        </is>
      </c>
      <c r="H23036" t="n">
        <v>16.64</v>
      </c>
    </row>
    <row r="23037">
      <c r="A23037" t="inlineStr">
        <is>
          <t>2023-W14-2023-LDV-Y27535</t>
        </is>
      </c>
      <c r="B23037" t="n">
        <v>2023</v>
      </c>
      <c r="C23037" t="n">
        <v>14</v>
      </c>
      <c r="D23037" t="inlineStr">
        <is>
          <t>2023-LDV</t>
        </is>
      </c>
      <c r="E23037" t="inlineStr">
        <is>
          <t>Y27535</t>
        </is>
      </c>
      <c r="F23037" t="inlineStr">
        <is>
          <t>WR</t>
        </is>
      </c>
      <c r="G23037" t="inlineStr">
        <is>
          <t>Yes</t>
        </is>
      </c>
      <c r="H23037" t="n">
        <v>1.3</v>
      </c>
    </row>
    <row r="23038">
      <c r="A23038" t="inlineStr">
        <is>
          <t>2023-W14-2023-LDV-Y33394</t>
        </is>
      </c>
      <c r="B23038" t="n">
        <v>2023</v>
      </c>
      <c r="C23038" t="n">
        <v>14</v>
      </c>
      <c r="D23038" t="inlineStr">
        <is>
          <t>2023-LDV</t>
        </is>
      </c>
      <c r="E23038" t="inlineStr">
        <is>
          <t>Y33394</t>
        </is>
      </c>
      <c r="F23038" t="inlineStr">
        <is>
          <t>WR</t>
        </is>
      </c>
      <c r="G23038" t="inlineStr">
        <is>
          <t>Yes</t>
        </is>
      </c>
      <c r="H23038" t="n">
        <v>10.9</v>
      </c>
    </row>
    <row r="23039">
      <c r="A23039" t="inlineStr">
        <is>
          <t>2023-W14-2023-LDV-Y30121</t>
        </is>
      </c>
      <c r="B23039" t="n">
        <v>2023</v>
      </c>
      <c r="C23039" t="n">
        <v>14</v>
      </c>
      <c r="D23039" t="inlineStr">
        <is>
          <t>2023-LDV</t>
        </is>
      </c>
      <c r="E23039" t="inlineStr">
        <is>
          <t>Y30121</t>
        </is>
      </c>
      <c r="F23039" t="inlineStr">
        <is>
          <t>RB</t>
        </is>
      </c>
      <c r="G23039" t="inlineStr">
        <is>
          <t>Yes</t>
        </is>
      </c>
      <c r="H23039" t="n">
        <v>15.8</v>
      </c>
    </row>
    <row r="23040">
      <c r="A23040" t="inlineStr">
        <is>
          <t>2023-W14-2023-LDV-Y30180</t>
        </is>
      </c>
      <c r="B23040" t="n">
        <v>2023</v>
      </c>
      <c r="C23040" t="n">
        <v>14</v>
      </c>
      <c r="D23040" t="inlineStr">
        <is>
          <t>2023-LDV</t>
        </is>
      </c>
      <c r="E23040" t="inlineStr">
        <is>
          <t>Y30180</t>
        </is>
      </c>
      <c r="F23040" t="inlineStr">
        <is>
          <t>RB</t>
        </is>
      </c>
      <c r="G23040" t="inlineStr">
        <is>
          <t>Yes</t>
        </is>
      </c>
      <c r="H23040" t="n">
        <v>12</v>
      </c>
    </row>
    <row r="23041">
      <c r="A23041" t="inlineStr">
        <is>
          <t>2023-W14-2023-LDV-Y30259</t>
        </is>
      </c>
      <c r="B23041" t="n">
        <v>2023</v>
      </c>
      <c r="C23041" t="n">
        <v>14</v>
      </c>
      <c r="D23041" t="inlineStr">
        <is>
          <t>2023-LDV</t>
        </is>
      </c>
      <c r="E23041" t="inlineStr">
        <is>
          <t>Y30259</t>
        </is>
      </c>
      <c r="F23041" t="inlineStr">
        <is>
          <t>TE</t>
        </is>
      </c>
      <c r="G23041" t="inlineStr">
        <is>
          <t>Yes</t>
        </is>
      </c>
      <c r="H23041" t="n">
        <v>17.1</v>
      </c>
    </row>
    <row r="23042">
      <c r="A23042" t="inlineStr">
        <is>
          <t>2023-W14-2023-LDV-Y31114</t>
        </is>
      </c>
      <c r="B23042" t="n">
        <v>2023</v>
      </c>
      <c r="C23042" t="n">
        <v>14</v>
      </c>
      <c r="D23042" t="inlineStr">
        <is>
          <t>2023-LDV</t>
        </is>
      </c>
      <c r="E23042" t="inlineStr">
        <is>
          <t>Y31114</t>
        </is>
      </c>
      <c r="F23042" t="inlineStr">
        <is>
          <t>W/R/T FLEX</t>
        </is>
      </c>
      <c r="G23042" t="inlineStr">
        <is>
          <t>Yes</t>
        </is>
      </c>
      <c r="H23042" t="n">
        <v>2.3</v>
      </c>
    </row>
    <row r="23043">
      <c r="A23043" t="inlineStr">
        <is>
          <t>2023-W14-2023-LDV-Y32858</t>
        </is>
      </c>
      <c r="B23043" t="n">
        <v>2023</v>
      </c>
      <c r="C23043" t="n">
        <v>14</v>
      </c>
      <c r="D23043" t="inlineStr">
        <is>
          <t>2023-LDV</t>
        </is>
      </c>
      <c r="E23043" t="inlineStr">
        <is>
          <t>Y32858</t>
        </is>
      </c>
      <c r="F23043" t="inlineStr">
        <is>
          <t>K</t>
        </is>
      </c>
      <c r="G23043" t="inlineStr">
        <is>
          <t>Yes</t>
        </is>
      </c>
      <c r="H23043" t="n">
        <v>8</v>
      </c>
    </row>
    <row r="23044">
      <c r="A23044" t="inlineStr">
        <is>
          <t>2023-W14-2023-LDV-Y-DEF:minnesota</t>
        </is>
      </c>
      <c r="B23044" t="n">
        <v>2023</v>
      </c>
      <c r="C23044" t="n">
        <v>14</v>
      </c>
      <c r="D23044" t="inlineStr">
        <is>
          <t>2023-LDV</t>
        </is>
      </c>
      <c r="E23044" t="inlineStr">
        <is>
          <t>Y-DEF:minnesota</t>
        </is>
      </c>
      <c r="F23044" t="inlineStr">
        <is>
          <t>DST</t>
        </is>
      </c>
      <c r="G23044" t="inlineStr">
        <is>
          <t>Yes</t>
        </is>
      </c>
      <c r="H23044" t="n">
        <v>23.23</v>
      </c>
    </row>
    <row r="23045">
      <c r="A23045" t="inlineStr">
        <is>
          <t>2023-W14-2023-LDV-Y34659</t>
        </is>
      </c>
      <c r="B23045" t="n">
        <v>2023</v>
      </c>
      <c r="C23045" t="n">
        <v>14</v>
      </c>
      <c r="D23045" t="inlineStr">
        <is>
          <t>2023-LDV</t>
        </is>
      </c>
      <c r="E23045" t="inlineStr">
        <is>
          <t>Y34659</t>
        </is>
      </c>
      <c r="F23045" t="inlineStr">
        <is>
          <t>BN</t>
        </is>
      </c>
      <c r="G23045" t="inlineStr">
        <is>
          <t>No</t>
        </is>
      </c>
      <c r="H23045" t="n">
        <v>0</v>
      </c>
    </row>
    <row r="23046">
      <c r="A23046" t="inlineStr">
        <is>
          <t>2023-W14-2023-LDV-Y31908</t>
        </is>
      </c>
      <c r="B23046" t="n">
        <v>2023</v>
      </c>
      <c r="C23046" t="n">
        <v>14</v>
      </c>
      <c r="D23046" t="inlineStr">
        <is>
          <t>2023-LDV</t>
        </is>
      </c>
      <c r="E23046" t="inlineStr">
        <is>
          <t>Y31908</t>
        </is>
      </c>
      <c r="F23046" t="inlineStr">
        <is>
          <t>BN</t>
        </is>
      </c>
      <c r="G23046" t="inlineStr">
        <is>
          <t>No</t>
        </is>
      </c>
      <c r="H23046" t="n">
        <v>0</v>
      </c>
    </row>
    <row r="23047">
      <c r="A23047" t="inlineStr">
        <is>
          <t>2023-W14-2023-LDV-Y30202</t>
        </is>
      </c>
      <c r="B23047" t="n">
        <v>2023</v>
      </c>
      <c r="C23047" t="n">
        <v>14</v>
      </c>
      <c r="D23047" t="inlineStr">
        <is>
          <t>2023-LDV</t>
        </is>
      </c>
      <c r="E23047" t="inlineStr">
        <is>
          <t>Y30202</t>
        </is>
      </c>
      <c r="F23047" t="inlineStr">
        <is>
          <t>BN</t>
        </is>
      </c>
      <c r="G23047" t="inlineStr">
        <is>
          <t>No</t>
        </is>
      </c>
      <c r="H23047" t="n">
        <v>8.199999999999999</v>
      </c>
    </row>
    <row r="23048">
      <c r="A23048" t="inlineStr">
        <is>
          <t>2023-W14-2023-LDV-Y31107</t>
        </is>
      </c>
      <c r="B23048" t="n">
        <v>2023</v>
      </c>
      <c r="C23048" t="n">
        <v>14</v>
      </c>
      <c r="D23048" t="inlineStr">
        <is>
          <t>2023-LDV</t>
        </is>
      </c>
      <c r="E23048" t="inlineStr">
        <is>
          <t>Y31107</t>
        </is>
      </c>
      <c r="F23048" t="inlineStr">
        <is>
          <t>BN</t>
        </is>
      </c>
      <c r="G23048" t="inlineStr">
        <is>
          <t>No</t>
        </is>
      </c>
      <c r="H23048" t="n">
        <v>0</v>
      </c>
    </row>
    <row r="23049">
      <c r="A23049" t="inlineStr">
        <is>
          <t>2023-W14-2023-LDV-Y40051</t>
        </is>
      </c>
      <c r="B23049" t="n">
        <v>2023</v>
      </c>
      <c r="C23049" t="n">
        <v>14</v>
      </c>
      <c r="D23049" t="inlineStr">
        <is>
          <t>2023-LDV</t>
        </is>
      </c>
      <c r="E23049" t="inlineStr">
        <is>
          <t>Y40051</t>
        </is>
      </c>
      <c r="F23049" t="inlineStr">
        <is>
          <t>BN</t>
        </is>
      </c>
      <c r="G23049" t="inlineStr">
        <is>
          <t>No</t>
        </is>
      </c>
      <c r="H23049" t="n">
        <v>10.6</v>
      </c>
    </row>
    <row r="23050">
      <c r="A23050" t="inlineStr">
        <is>
          <t>2023-W14-2023-PACO-Y30977</t>
        </is>
      </c>
      <c r="B23050" t="n">
        <v>2023</v>
      </c>
      <c r="C23050" t="n">
        <v>14</v>
      </c>
      <c r="D23050" t="inlineStr">
        <is>
          <t>2023-PACO</t>
        </is>
      </c>
      <c r="E23050" t="inlineStr">
        <is>
          <t>Y30977</t>
        </is>
      </c>
      <c r="F23050" t="inlineStr">
        <is>
          <t>QB</t>
        </is>
      </c>
      <c r="G23050" t="inlineStr">
        <is>
          <t>Yes</t>
        </is>
      </c>
      <c r="H23050" t="n">
        <v>23.52</v>
      </c>
    </row>
    <row r="23051">
      <c r="A23051" t="inlineStr">
        <is>
          <t>2023-W14-2023-PACO-Y31896</t>
        </is>
      </c>
      <c r="B23051" t="n">
        <v>2023</v>
      </c>
      <c r="C23051" t="n">
        <v>14</v>
      </c>
      <c r="D23051" t="inlineStr">
        <is>
          <t>2023-PACO</t>
        </is>
      </c>
      <c r="E23051" t="inlineStr">
        <is>
          <t>Y31896</t>
        </is>
      </c>
      <c r="F23051" t="inlineStr">
        <is>
          <t>WR</t>
        </is>
      </c>
      <c r="G23051" t="inlineStr">
        <is>
          <t>Yes</t>
        </is>
      </c>
      <c r="H23051" t="n">
        <v>12.2</v>
      </c>
    </row>
    <row r="23052">
      <c r="A23052" t="inlineStr">
        <is>
          <t>2023-W14-2023-PACO-Y34088</t>
        </is>
      </c>
      <c r="B23052" t="n">
        <v>2023</v>
      </c>
      <c r="C23052" t="n">
        <v>14</v>
      </c>
      <c r="D23052" t="inlineStr">
        <is>
          <t>2023-PACO</t>
        </is>
      </c>
      <c r="E23052" t="inlineStr">
        <is>
          <t>Y34088</t>
        </is>
      </c>
      <c r="F23052" t="inlineStr">
        <is>
          <t>WR</t>
        </is>
      </c>
      <c r="G23052" t="inlineStr">
        <is>
          <t>Yes</t>
        </is>
      </c>
      <c r="H23052" t="n">
        <v>5.2</v>
      </c>
    </row>
    <row r="23053">
      <c r="A23053" t="inlineStr">
        <is>
          <t>2023-W14-2023-PACO-Y33413</t>
        </is>
      </c>
      <c r="B23053" t="n">
        <v>2023</v>
      </c>
      <c r="C23053" t="n">
        <v>14</v>
      </c>
      <c r="D23053" t="inlineStr">
        <is>
          <t>2023-PACO</t>
        </is>
      </c>
      <c r="E23053" t="inlineStr">
        <is>
          <t>Y33413</t>
        </is>
      </c>
      <c r="F23053" t="inlineStr">
        <is>
          <t>RB</t>
        </is>
      </c>
      <c r="G23053" t="inlineStr">
        <is>
          <t>Yes</t>
        </is>
      </c>
      <c r="H23053" t="n">
        <v>15.2</v>
      </c>
    </row>
    <row r="23054">
      <c r="A23054" t="inlineStr">
        <is>
          <t>2023-W14-2023-PACO-Y30423</t>
        </is>
      </c>
      <c r="B23054" t="n">
        <v>2023</v>
      </c>
      <c r="C23054" t="n">
        <v>14</v>
      </c>
      <c r="D23054" t="inlineStr">
        <is>
          <t>2023-PACO</t>
        </is>
      </c>
      <c r="E23054" t="inlineStr">
        <is>
          <t>Y30423</t>
        </is>
      </c>
      <c r="F23054" t="inlineStr">
        <is>
          <t>RB</t>
        </is>
      </c>
      <c r="G23054" t="inlineStr">
        <is>
          <t>Yes</t>
        </is>
      </c>
      <c r="H23054" t="n">
        <v>18.5</v>
      </c>
    </row>
    <row r="23055">
      <c r="A23055" t="inlineStr">
        <is>
          <t>2023-W14-2023-PACO-Y40064</t>
        </is>
      </c>
      <c r="B23055" t="n">
        <v>2023</v>
      </c>
      <c r="C23055" t="n">
        <v>14</v>
      </c>
      <c r="D23055" t="inlineStr">
        <is>
          <t>2023-PACO</t>
        </is>
      </c>
      <c r="E23055" t="inlineStr">
        <is>
          <t>Y40064</t>
        </is>
      </c>
      <c r="F23055" t="inlineStr">
        <is>
          <t>TE</t>
        </is>
      </c>
      <c r="G23055" t="inlineStr">
        <is>
          <t>Yes</t>
        </is>
      </c>
      <c r="H23055" t="n">
        <v>3.7</v>
      </c>
    </row>
    <row r="23056">
      <c r="A23056" t="inlineStr">
        <is>
          <t>2023-W14-2023-PACO-Y31424</t>
        </is>
      </c>
      <c r="B23056" t="n">
        <v>2023</v>
      </c>
      <c r="C23056" t="n">
        <v>14</v>
      </c>
      <c r="D23056" t="inlineStr">
        <is>
          <t>2023-PACO</t>
        </is>
      </c>
      <c r="E23056" t="inlineStr">
        <is>
          <t>Y31424</t>
        </is>
      </c>
      <c r="F23056" t="inlineStr">
        <is>
          <t>W/R/T FLEX</t>
        </is>
      </c>
      <c r="G23056" t="inlineStr">
        <is>
          <t>Yes</t>
        </is>
      </c>
      <c r="H23056" t="n">
        <v>1.5</v>
      </c>
    </row>
    <row r="23057">
      <c r="A23057" t="inlineStr">
        <is>
          <t>2023-W14-2023-PACO-Y30266</t>
        </is>
      </c>
      <c r="B23057" t="n">
        <v>2023</v>
      </c>
      <c r="C23057" t="n">
        <v>14</v>
      </c>
      <c r="D23057" t="inlineStr">
        <is>
          <t>2023-PACO</t>
        </is>
      </c>
      <c r="E23057" t="inlineStr">
        <is>
          <t>Y30266</t>
        </is>
      </c>
      <c r="F23057" t="inlineStr">
        <is>
          <t>K</t>
        </is>
      </c>
      <c r="G23057" t="inlineStr">
        <is>
          <t>Yes</t>
        </is>
      </c>
      <c r="H23057" t="n">
        <v>10</v>
      </c>
    </row>
    <row r="23058">
      <c r="A23058" t="inlineStr">
        <is>
          <t>2023-W14-2023-PACO-Y-DEF:miami</t>
        </is>
      </c>
      <c r="B23058" t="n">
        <v>2023</v>
      </c>
      <c r="C23058" t="n">
        <v>14</v>
      </c>
      <c r="D23058" t="inlineStr">
        <is>
          <t>2023-PACO</t>
        </is>
      </c>
      <c r="E23058" t="inlineStr">
        <is>
          <t>Y-DEF:miami</t>
        </is>
      </c>
      <c r="F23058" t="inlineStr">
        <is>
          <t>DST</t>
        </is>
      </c>
      <c r="G23058" t="inlineStr">
        <is>
          <t>Yes</t>
        </is>
      </c>
      <c r="H23058" t="n">
        <v>15.23</v>
      </c>
    </row>
    <row r="23059">
      <c r="A23059" t="inlineStr">
        <is>
          <t>2023-W14-2023-PACO-Y26650</t>
        </is>
      </c>
      <c r="B23059" t="n">
        <v>2023</v>
      </c>
      <c r="C23059" t="n">
        <v>14</v>
      </c>
      <c r="D23059" t="inlineStr">
        <is>
          <t>2023-PACO</t>
        </is>
      </c>
      <c r="E23059" t="inlineStr">
        <is>
          <t>Y26650</t>
        </is>
      </c>
      <c r="F23059" t="inlineStr">
        <is>
          <t>BN</t>
        </is>
      </c>
      <c r="G23059" t="inlineStr">
        <is>
          <t>No</t>
        </is>
      </c>
      <c r="H23059" t="n">
        <v>21.9</v>
      </c>
    </row>
    <row r="23060">
      <c r="A23060" t="inlineStr">
        <is>
          <t>2023-W14-2023-PACO-Y30199</t>
        </is>
      </c>
      <c r="B23060" t="n">
        <v>2023</v>
      </c>
      <c r="C23060" t="n">
        <v>14</v>
      </c>
      <c r="D23060" t="inlineStr">
        <is>
          <t>2023-PACO</t>
        </is>
      </c>
      <c r="E23060" t="inlineStr">
        <is>
          <t>Y30199</t>
        </is>
      </c>
      <c r="F23060" t="inlineStr">
        <is>
          <t>BN</t>
        </is>
      </c>
      <c r="G23060" t="inlineStr">
        <is>
          <t>No</t>
        </is>
      </c>
      <c r="H23060" t="n">
        <v>9.5</v>
      </c>
    </row>
    <row r="23061">
      <c r="A23061" t="inlineStr">
        <is>
          <t>2023-W14-2023-PACO-Y40039</t>
        </is>
      </c>
      <c r="B23061" t="n">
        <v>2023</v>
      </c>
      <c r="C23061" t="n">
        <v>14</v>
      </c>
      <c r="D23061" t="inlineStr">
        <is>
          <t>2023-PACO</t>
        </is>
      </c>
      <c r="E23061" t="inlineStr">
        <is>
          <t>Y40039</t>
        </is>
      </c>
      <c r="F23061" t="inlineStr">
        <is>
          <t>BN</t>
        </is>
      </c>
      <c r="G23061" t="inlineStr">
        <is>
          <t>No</t>
        </is>
      </c>
      <c r="H23061" t="n">
        <v>17</v>
      </c>
    </row>
    <row r="23062">
      <c r="A23062" t="inlineStr">
        <is>
          <t>2023-W14-2023-PACO-Y30150</t>
        </is>
      </c>
      <c r="B23062" t="n">
        <v>2023</v>
      </c>
      <c r="C23062" t="n">
        <v>14</v>
      </c>
      <c r="D23062" t="inlineStr">
        <is>
          <t>2023-PACO</t>
        </is>
      </c>
      <c r="E23062" t="inlineStr">
        <is>
          <t>Y30150</t>
        </is>
      </c>
      <c r="F23062" t="inlineStr">
        <is>
          <t>BN</t>
        </is>
      </c>
      <c r="G23062" t="inlineStr">
        <is>
          <t>No</t>
        </is>
      </c>
      <c r="H23062" t="n">
        <v>5.4</v>
      </c>
    </row>
    <row r="23063">
      <c r="A23063" t="inlineStr">
        <is>
          <t>2023-W14-2023-PACO-Y40296</t>
        </is>
      </c>
      <c r="B23063" t="n">
        <v>2023</v>
      </c>
      <c r="C23063" t="n">
        <v>14</v>
      </c>
      <c r="D23063" t="inlineStr">
        <is>
          <t>2023-PACO</t>
        </is>
      </c>
      <c r="E23063" t="inlineStr">
        <is>
          <t>Y40296</t>
        </is>
      </c>
      <c r="F23063" t="inlineStr">
        <is>
          <t>BN</t>
        </is>
      </c>
      <c r="G23063" t="inlineStr">
        <is>
          <t>No</t>
        </is>
      </c>
      <c r="H23063" t="n">
        <v>4</v>
      </c>
    </row>
    <row r="23064">
      <c r="A23064" t="inlineStr">
        <is>
          <t>2023-W14-2023-PACO-Y-DEF:indianapolis</t>
        </is>
      </c>
      <c r="B23064" t="n">
        <v>2023</v>
      </c>
      <c r="C23064" t="n">
        <v>14</v>
      </c>
      <c r="D23064" t="inlineStr">
        <is>
          <t>2023-PACO</t>
        </is>
      </c>
      <c r="E23064" t="inlineStr">
        <is>
          <t>Y-DEF:indianapolis</t>
        </is>
      </c>
      <c r="F23064" t="inlineStr">
        <is>
          <t>BN</t>
        </is>
      </c>
      <c r="G23064" t="inlineStr">
        <is>
          <t>No</t>
        </is>
      </c>
      <c r="H23064" t="n">
        <v>7.93</v>
      </c>
    </row>
    <row r="23065">
      <c r="A23065" t="inlineStr">
        <is>
          <t>2023-W14-2023-TONYCLIF-Y31002</t>
        </is>
      </c>
      <c r="B23065" t="n">
        <v>2023</v>
      </c>
      <c r="C23065" t="n">
        <v>14</v>
      </c>
      <c r="D23065" t="inlineStr">
        <is>
          <t>2023-TONYCLIF</t>
        </is>
      </c>
      <c r="E23065" t="inlineStr">
        <is>
          <t>Y31002</t>
        </is>
      </c>
      <c r="F23065" t="inlineStr">
        <is>
          <t>QB</t>
        </is>
      </c>
      <c r="G23065" t="inlineStr">
        <is>
          <t>Yes</t>
        </is>
      </c>
      <c r="H23065" t="n">
        <v>42.64</v>
      </c>
    </row>
    <row r="23066">
      <c r="A23066" t="inlineStr">
        <is>
          <t>2023-W14-2023-TONYCLIF-Y31868</t>
        </is>
      </c>
      <c r="B23066" t="n">
        <v>2023</v>
      </c>
      <c r="C23066" t="n">
        <v>14</v>
      </c>
      <c r="D23066" t="inlineStr">
        <is>
          <t>2023-TONYCLIF</t>
        </is>
      </c>
      <c r="E23066" t="inlineStr">
        <is>
          <t>Y31868</t>
        </is>
      </c>
      <c r="F23066" t="inlineStr">
        <is>
          <t>WR</t>
        </is>
      </c>
      <c r="G23066" t="inlineStr">
        <is>
          <t>Yes</t>
        </is>
      </c>
      <c r="H23066" t="n">
        <v>33.55</v>
      </c>
    </row>
    <row r="23067">
      <c r="A23067" t="inlineStr">
        <is>
          <t>2023-W14-2023-TONYCLIF-Y32231</t>
        </is>
      </c>
      <c r="B23067" t="n">
        <v>2023</v>
      </c>
      <c r="C23067" t="n">
        <v>14</v>
      </c>
      <c r="D23067" t="inlineStr">
        <is>
          <t>2023-TONYCLIF</t>
        </is>
      </c>
      <c r="E23067" t="inlineStr">
        <is>
          <t>Y32231</t>
        </is>
      </c>
      <c r="F23067" t="inlineStr">
        <is>
          <t>WR</t>
        </is>
      </c>
      <c r="G23067" t="inlineStr">
        <is>
          <t>Yes</t>
        </is>
      </c>
      <c r="H23067" t="n">
        <v>5</v>
      </c>
    </row>
    <row r="23068">
      <c r="A23068" t="inlineStr">
        <is>
          <t>2023-W14-2023-TONYCLIF-Y40055</t>
        </is>
      </c>
      <c r="B23068" t="n">
        <v>2023</v>
      </c>
      <c r="C23068" t="n">
        <v>14</v>
      </c>
      <c r="D23068" t="inlineStr">
        <is>
          <t>2023-TONYCLIF</t>
        </is>
      </c>
      <c r="E23068" t="inlineStr">
        <is>
          <t>Y40055</t>
        </is>
      </c>
      <c r="F23068" t="inlineStr">
        <is>
          <t>RB</t>
        </is>
      </c>
      <c r="G23068" t="inlineStr">
        <is>
          <t>Yes</t>
        </is>
      </c>
      <c r="H23068" t="n">
        <v>17.3</v>
      </c>
    </row>
    <row r="23069">
      <c r="A23069" t="inlineStr">
        <is>
          <t>2023-W14-2023-TONYCLIF-Y31856</t>
        </is>
      </c>
      <c r="B23069" t="n">
        <v>2023</v>
      </c>
      <c r="C23069" t="n">
        <v>14</v>
      </c>
      <c r="D23069" t="inlineStr">
        <is>
          <t>2023-TONYCLIF</t>
        </is>
      </c>
      <c r="E23069" t="inlineStr">
        <is>
          <t>Y31856</t>
        </is>
      </c>
      <c r="F23069" t="inlineStr">
        <is>
          <t>RB</t>
        </is>
      </c>
      <c r="G23069" t="inlineStr">
        <is>
          <t>Yes</t>
        </is>
      </c>
      <c r="H23069" t="n">
        <v>6</v>
      </c>
    </row>
    <row r="23070">
      <c r="A23070" t="inlineStr">
        <is>
          <t>2023-W14-2023-TONYCLIF-Y40048</t>
        </is>
      </c>
      <c r="B23070" t="n">
        <v>2023</v>
      </c>
      <c r="C23070" t="n">
        <v>14</v>
      </c>
      <c r="D23070" t="inlineStr">
        <is>
          <t>2023-TONYCLIF</t>
        </is>
      </c>
      <c r="E23070" t="inlineStr">
        <is>
          <t>Y40048</t>
        </is>
      </c>
      <c r="F23070" t="inlineStr">
        <is>
          <t>TE</t>
        </is>
      </c>
      <c r="G23070" t="inlineStr">
        <is>
          <t>Yes</t>
        </is>
      </c>
      <c r="H23070" t="n">
        <v>4.6</v>
      </c>
    </row>
    <row r="23071">
      <c r="A23071" t="inlineStr">
        <is>
          <t>2023-W14-2023-TONYCLIF-Y31019</t>
        </is>
      </c>
      <c r="B23071" t="n">
        <v>2023</v>
      </c>
      <c r="C23071" t="n">
        <v>14</v>
      </c>
      <c r="D23071" t="inlineStr">
        <is>
          <t>2023-TONYCLIF</t>
        </is>
      </c>
      <c r="E23071" t="inlineStr">
        <is>
          <t>Y31019</t>
        </is>
      </c>
      <c r="F23071" t="inlineStr">
        <is>
          <t>W/R/T FLEX</t>
        </is>
      </c>
      <c r="G23071" t="inlineStr">
        <is>
          <t>Yes</t>
        </is>
      </c>
      <c r="H23071" t="n">
        <v>5</v>
      </c>
    </row>
    <row r="23072">
      <c r="A23072" t="inlineStr">
        <is>
          <t>2023-W14-2023-TONYCLIF-Y31137</t>
        </is>
      </c>
      <c r="B23072" t="n">
        <v>2023</v>
      </c>
      <c r="C23072" t="n">
        <v>14</v>
      </c>
      <c r="D23072" t="inlineStr">
        <is>
          <t>2023-TONYCLIF</t>
        </is>
      </c>
      <c r="E23072" t="inlineStr">
        <is>
          <t>Y31137</t>
        </is>
      </c>
      <c r="F23072" t="inlineStr">
        <is>
          <t>K</t>
        </is>
      </c>
      <c r="G23072" t="inlineStr">
        <is>
          <t>Yes</t>
        </is>
      </c>
      <c r="H23072" t="n">
        <v>0</v>
      </c>
    </row>
    <row r="23073">
      <c r="A23073" t="inlineStr">
        <is>
          <t>2023-W14-2023-TONYCLIF-Y-DEF:jacksonville</t>
        </is>
      </c>
      <c r="B23073" t="n">
        <v>2023</v>
      </c>
      <c r="C23073" t="n">
        <v>14</v>
      </c>
      <c r="D23073" t="inlineStr">
        <is>
          <t>2023-TONYCLIF</t>
        </is>
      </c>
      <c r="E23073" t="inlineStr">
        <is>
          <t>Y-DEF:jacksonville</t>
        </is>
      </c>
      <c r="F23073" t="inlineStr">
        <is>
          <t>DST</t>
        </is>
      </c>
      <c r="G23073" t="inlineStr">
        <is>
          <t>Yes</t>
        </is>
      </c>
      <c r="H23073" t="n">
        <v>9.43</v>
      </c>
    </row>
    <row r="23074">
      <c r="A23074" t="inlineStr">
        <is>
          <t>2023-W14-2023-TONYCLIF-Y34218</t>
        </is>
      </c>
      <c r="B23074" t="n">
        <v>2023</v>
      </c>
      <c r="C23074" t="n">
        <v>14</v>
      </c>
      <c r="D23074" t="inlineStr">
        <is>
          <t>2023-TONYCLIF</t>
        </is>
      </c>
      <c r="E23074" t="inlineStr">
        <is>
          <t>Y34218</t>
        </is>
      </c>
      <c r="F23074" t="inlineStr">
        <is>
          <t>BN</t>
        </is>
      </c>
      <c r="G23074" t="inlineStr">
        <is>
          <t>No</t>
        </is>
      </c>
      <c r="H23074" t="n">
        <v>30.42</v>
      </c>
    </row>
    <row r="23075">
      <c r="A23075" t="inlineStr">
        <is>
          <t>2023-W14-2023-TONYCLIF-Y29288</t>
        </is>
      </c>
      <c r="B23075" t="n">
        <v>2023</v>
      </c>
      <c r="C23075" t="n">
        <v>14</v>
      </c>
      <c r="D23075" t="inlineStr">
        <is>
          <t>2023-TONYCLIF</t>
        </is>
      </c>
      <c r="E23075" t="inlineStr">
        <is>
          <t>Y29288</t>
        </is>
      </c>
      <c r="F23075" t="inlineStr">
        <is>
          <t>BN</t>
        </is>
      </c>
      <c r="G23075" t="inlineStr">
        <is>
          <t>No</t>
        </is>
      </c>
      <c r="H23075" t="n">
        <v>3.3</v>
      </c>
    </row>
    <row r="23076">
      <c r="A23076" t="inlineStr">
        <is>
          <t>2023-W14-2023-TONYCLIF-Y40097</t>
        </is>
      </c>
      <c r="B23076" t="n">
        <v>2023</v>
      </c>
      <c r="C23076" t="n">
        <v>14</v>
      </c>
      <c r="D23076" t="inlineStr">
        <is>
          <t>2023-TONYCLIF</t>
        </is>
      </c>
      <c r="E23076" t="inlineStr">
        <is>
          <t>Y40097</t>
        </is>
      </c>
      <c r="F23076" t="inlineStr">
        <is>
          <t>BN</t>
        </is>
      </c>
      <c r="G23076" t="inlineStr">
        <is>
          <t>No</t>
        </is>
      </c>
      <c r="H23076" t="n">
        <v>0</v>
      </c>
    </row>
    <row r="23077">
      <c r="A23077" t="inlineStr">
        <is>
          <t>2023-W14-2023-TONYCLIF-Y31041</t>
        </is>
      </c>
      <c r="B23077" t="n">
        <v>2023</v>
      </c>
      <c r="C23077" t="n">
        <v>14</v>
      </c>
      <c r="D23077" t="inlineStr">
        <is>
          <t>2023-TONYCLIF</t>
        </is>
      </c>
      <c r="E23077" t="inlineStr">
        <is>
          <t>Y31041</t>
        </is>
      </c>
      <c r="F23077" t="inlineStr">
        <is>
          <t>BN</t>
        </is>
      </c>
      <c r="G23077" t="inlineStr">
        <is>
          <t>No</t>
        </is>
      </c>
      <c r="H23077" t="n">
        <v>0.9</v>
      </c>
    </row>
    <row r="23078">
      <c r="A23078" t="inlineStr">
        <is>
          <t>2023-W14-2023-TONYCLIF-Y-DEF:la-chargers</t>
        </is>
      </c>
      <c r="B23078" t="n">
        <v>2023</v>
      </c>
      <c r="C23078" t="n">
        <v>14</v>
      </c>
      <c r="D23078" t="inlineStr">
        <is>
          <t>2023-TONYCLIF</t>
        </is>
      </c>
      <c r="E23078" t="inlineStr">
        <is>
          <t>Y-DEF:la-chargers</t>
        </is>
      </c>
      <c r="F23078" t="inlineStr">
        <is>
          <t>BN</t>
        </is>
      </c>
      <c r="G23078" t="inlineStr">
        <is>
          <t>No</t>
        </is>
      </c>
      <c r="H23078" t="n">
        <v>5.85</v>
      </c>
    </row>
    <row r="23079">
      <c r="A23079" t="inlineStr">
        <is>
          <t>2023-W14-2023-TONYCLIF-Y33465</t>
        </is>
      </c>
      <c r="B23079" t="n">
        <v>2023</v>
      </c>
      <c r="C23079" t="n">
        <v>14</v>
      </c>
      <c r="D23079" t="inlineStr">
        <is>
          <t>2023-TONYCLIF</t>
        </is>
      </c>
      <c r="E23079" t="inlineStr">
        <is>
          <t>Y33465</t>
        </is>
      </c>
      <c r="F23079" t="inlineStr">
        <is>
          <t>IR</t>
        </is>
      </c>
      <c r="G23079" t="inlineStr">
        <is>
          <t>No</t>
        </is>
      </c>
      <c r="H23079" t="n">
        <v>0</v>
      </c>
    </row>
    <row r="23080">
      <c r="A23080" t="inlineStr">
        <is>
          <t>2023-W14-2023-PEPSALFA-Y32675</t>
        </is>
      </c>
      <c r="B23080" t="n">
        <v>2023</v>
      </c>
      <c r="C23080" t="n">
        <v>14</v>
      </c>
      <c r="D23080" t="inlineStr">
        <is>
          <t>2023-PEPSALFA</t>
        </is>
      </c>
      <c r="E23080" t="inlineStr">
        <is>
          <t>Y32675</t>
        </is>
      </c>
      <c r="F23080" t="inlineStr">
        <is>
          <t>QB</t>
        </is>
      </c>
      <c r="G23080" t="inlineStr">
        <is>
          <t>Yes</t>
        </is>
      </c>
      <c r="H23080" t="n">
        <v>9.1</v>
      </c>
    </row>
    <row r="23081">
      <c r="A23081" t="inlineStr">
        <is>
          <t>2023-W14-2023-PEPSALFA-Y30182</t>
        </is>
      </c>
      <c r="B23081" t="n">
        <v>2023</v>
      </c>
      <c r="C23081" t="n">
        <v>14</v>
      </c>
      <c r="D23081" t="inlineStr">
        <is>
          <t>2023-PEPSALFA</t>
        </is>
      </c>
      <c r="E23081" t="inlineStr">
        <is>
          <t>Y30182</t>
        </is>
      </c>
      <c r="F23081" t="inlineStr">
        <is>
          <t>WR</t>
        </is>
      </c>
      <c r="G23081" t="inlineStr">
        <is>
          <t>Yes</t>
        </is>
      </c>
      <c r="H23081" t="n">
        <v>21.5</v>
      </c>
    </row>
    <row r="23082">
      <c r="A23082" t="inlineStr">
        <is>
          <t>2023-W14-2023-PEPSALFA-Y30996</t>
        </is>
      </c>
      <c r="B23082" t="n">
        <v>2023</v>
      </c>
      <c r="C23082" t="n">
        <v>14</v>
      </c>
      <c r="D23082" t="inlineStr">
        <is>
          <t>2023-PEPSALFA</t>
        </is>
      </c>
      <c r="E23082" t="inlineStr">
        <is>
          <t>Y30996</t>
        </is>
      </c>
      <c r="F23082" t="inlineStr">
        <is>
          <t>WR</t>
        </is>
      </c>
      <c r="G23082" t="inlineStr">
        <is>
          <t>Yes</t>
        </is>
      </c>
      <c r="H23082" t="n">
        <v>7.3</v>
      </c>
    </row>
    <row r="23083">
      <c r="A23083" t="inlineStr">
        <is>
          <t>2023-W14-2023-PEPSALFA-Y31960</t>
        </is>
      </c>
      <c r="B23083" t="n">
        <v>2023</v>
      </c>
      <c r="C23083" t="n">
        <v>14</v>
      </c>
      <c r="D23083" t="inlineStr">
        <is>
          <t>2023-PEPSALFA</t>
        </is>
      </c>
      <c r="E23083" t="inlineStr">
        <is>
          <t>Y31960</t>
        </is>
      </c>
      <c r="F23083" t="inlineStr">
        <is>
          <t>RB</t>
        </is>
      </c>
      <c r="G23083" t="inlineStr">
        <is>
          <t>Yes</t>
        </is>
      </c>
      <c r="H23083" t="n">
        <v>13.1</v>
      </c>
    </row>
    <row r="23084">
      <c r="A23084" t="inlineStr">
        <is>
          <t>2023-W14-2023-PEPSALFA-Y34112</t>
        </is>
      </c>
      <c r="B23084" t="n">
        <v>2023</v>
      </c>
      <c r="C23084" t="n">
        <v>14</v>
      </c>
      <c r="D23084" t="inlineStr">
        <is>
          <t>2023-PEPSALFA</t>
        </is>
      </c>
      <c r="E23084" t="inlineStr">
        <is>
          <t>Y34112</t>
        </is>
      </c>
      <c r="F23084" t="inlineStr">
        <is>
          <t>RB</t>
        </is>
      </c>
      <c r="G23084" t="inlineStr">
        <is>
          <t>Yes</t>
        </is>
      </c>
      <c r="H23084" t="n">
        <v>10.7</v>
      </c>
    </row>
    <row r="23085">
      <c r="A23085" t="inlineStr">
        <is>
          <t>2023-W14-2023-PEPSALFA-Y32713</t>
        </is>
      </c>
      <c r="B23085" t="n">
        <v>2023</v>
      </c>
      <c r="C23085" t="n">
        <v>14</v>
      </c>
      <c r="D23085" t="inlineStr">
        <is>
          <t>2023-PEPSALFA</t>
        </is>
      </c>
      <c r="E23085" t="inlineStr">
        <is>
          <t>Y32713</t>
        </is>
      </c>
      <c r="F23085" t="inlineStr">
        <is>
          <t>TE</t>
        </is>
      </c>
      <c r="G23085" t="inlineStr">
        <is>
          <t>Yes</t>
        </is>
      </c>
      <c r="H23085" t="n">
        <v>9.1</v>
      </c>
    </row>
    <row r="23086">
      <c r="A23086" t="inlineStr">
        <is>
          <t>2023-W14-2023-PEPSALFA-Y40063</t>
        </is>
      </c>
      <c r="B23086" t="n">
        <v>2023</v>
      </c>
      <c r="C23086" t="n">
        <v>14</v>
      </c>
      <c r="D23086" t="inlineStr">
        <is>
          <t>2023-PEPSALFA</t>
        </is>
      </c>
      <c r="E23086" t="inlineStr">
        <is>
          <t>Y40063</t>
        </is>
      </c>
      <c r="F23086" t="inlineStr">
        <is>
          <t>W/R/T FLEX</t>
        </is>
      </c>
      <c r="G23086" t="inlineStr">
        <is>
          <t>Yes</t>
        </is>
      </c>
      <c r="H23086" t="n">
        <v>16.68</v>
      </c>
    </row>
    <row r="23087">
      <c r="A23087" t="inlineStr">
        <is>
          <t>2023-W14-2023-PEPSALFA-Y40819</t>
        </is>
      </c>
      <c r="B23087" t="n">
        <v>2023</v>
      </c>
      <c r="C23087" t="n">
        <v>14</v>
      </c>
      <c r="D23087" t="inlineStr">
        <is>
          <t>2023-PEPSALFA</t>
        </is>
      </c>
      <c r="E23087" t="inlineStr">
        <is>
          <t>Y40819</t>
        </is>
      </c>
      <c r="F23087" t="inlineStr">
        <is>
          <t>K</t>
        </is>
      </c>
      <c r="G23087" t="inlineStr">
        <is>
          <t>Yes</t>
        </is>
      </c>
      <c r="H23087" t="n">
        <v>22</v>
      </c>
    </row>
    <row r="23088">
      <c r="A23088" t="inlineStr">
        <is>
          <t>2023-W14-2023-PEPSALFA-Y-DEF:atlanta</t>
        </is>
      </c>
      <c r="B23088" t="n">
        <v>2023</v>
      </c>
      <c r="C23088" t="n">
        <v>14</v>
      </c>
      <c r="D23088" t="inlineStr">
        <is>
          <t>2023-PEPSALFA</t>
        </is>
      </c>
      <c r="E23088" t="inlineStr">
        <is>
          <t>Y-DEF:atlanta</t>
        </is>
      </c>
      <c r="F23088" t="inlineStr">
        <is>
          <t>DST</t>
        </is>
      </c>
      <c r="G23088" t="inlineStr">
        <is>
          <t>Yes</t>
        </is>
      </c>
      <c r="H23088" t="n">
        <v>4.93</v>
      </c>
    </row>
    <row r="23089">
      <c r="A23089" t="inlineStr">
        <is>
          <t>2023-W14-2023-PEPSALFA-Y27277</t>
        </is>
      </c>
      <c r="B23089" t="n">
        <v>2023</v>
      </c>
      <c r="C23089" t="n">
        <v>14</v>
      </c>
      <c r="D23089" t="inlineStr">
        <is>
          <t>2023-PEPSALFA</t>
        </is>
      </c>
      <c r="E23089" t="inlineStr">
        <is>
          <t>Y27277</t>
        </is>
      </c>
      <c r="F23089" t="inlineStr">
        <is>
          <t>BN</t>
        </is>
      </c>
      <c r="G23089" t="inlineStr">
        <is>
          <t>No</t>
        </is>
      </c>
      <c r="H23089" t="n">
        <v>9.9</v>
      </c>
    </row>
    <row r="23090">
      <c r="A23090" t="inlineStr">
        <is>
          <t>2023-W14-2023-PEPSALFA-Y33996</t>
        </is>
      </c>
      <c r="B23090" t="n">
        <v>2023</v>
      </c>
      <c r="C23090" t="n">
        <v>14</v>
      </c>
      <c r="D23090" t="inlineStr">
        <is>
          <t>2023-PEPSALFA</t>
        </is>
      </c>
      <c r="E23090" t="inlineStr">
        <is>
          <t>Y33996</t>
        </is>
      </c>
      <c r="F23090" t="inlineStr">
        <is>
          <t>BN</t>
        </is>
      </c>
      <c r="G23090" t="inlineStr">
        <is>
          <t>No</t>
        </is>
      </c>
      <c r="H23090" t="n">
        <v>7.4</v>
      </c>
    </row>
    <row r="23091">
      <c r="A23091" t="inlineStr">
        <is>
          <t>2023-W14-2023-PEPSALFA-Y30197</t>
        </is>
      </c>
      <c r="B23091" t="n">
        <v>2023</v>
      </c>
      <c r="C23091" t="n">
        <v>14</v>
      </c>
      <c r="D23091" t="inlineStr">
        <is>
          <t>2023-PEPSALFA</t>
        </is>
      </c>
      <c r="E23091" t="inlineStr">
        <is>
          <t>Y30197</t>
        </is>
      </c>
      <c r="F23091" t="inlineStr">
        <is>
          <t>BN</t>
        </is>
      </c>
      <c r="G23091" t="inlineStr">
        <is>
          <t>No</t>
        </is>
      </c>
      <c r="H23091" t="n">
        <v>7.8</v>
      </c>
    </row>
    <row r="23092">
      <c r="A23092" t="inlineStr">
        <is>
          <t>2023-W14-2023-PEPSALFA-Y34107</t>
        </is>
      </c>
      <c r="B23092" t="n">
        <v>2023</v>
      </c>
      <c r="C23092" t="n">
        <v>14</v>
      </c>
      <c r="D23092" t="inlineStr">
        <is>
          <t>2023-PEPSALFA</t>
        </is>
      </c>
      <c r="E23092" t="inlineStr">
        <is>
          <t>Y34107</t>
        </is>
      </c>
      <c r="F23092" t="inlineStr">
        <is>
          <t>BN</t>
        </is>
      </c>
      <c r="G23092" t="inlineStr">
        <is>
          <t>No</t>
        </is>
      </c>
      <c r="H23092" t="n">
        <v>4</v>
      </c>
    </row>
    <row r="23093">
      <c r="A23093" t="inlineStr">
        <is>
          <t>2023-W14-2023-PEPSALFA-Y32732</t>
        </is>
      </c>
      <c r="B23093" t="n">
        <v>2023</v>
      </c>
      <c r="C23093" t="n">
        <v>14</v>
      </c>
      <c r="D23093" t="inlineStr">
        <is>
          <t>2023-PEPSALFA</t>
        </is>
      </c>
      <c r="E23093" t="inlineStr">
        <is>
          <t>Y32732</t>
        </is>
      </c>
      <c r="F23093" t="inlineStr">
        <is>
          <t>BN</t>
        </is>
      </c>
      <c r="G23093" t="inlineStr">
        <is>
          <t>No</t>
        </is>
      </c>
      <c r="H23093" t="n">
        <v>8.800000000000001</v>
      </c>
    </row>
    <row r="23094">
      <c r="A23094" t="inlineStr">
        <is>
          <t>2023-W14-2023-PEPSALFA-Y-DEF:kansas-city</t>
        </is>
      </c>
      <c r="B23094" t="n">
        <v>2023</v>
      </c>
      <c r="C23094" t="n">
        <v>14</v>
      </c>
      <c r="D23094" t="inlineStr">
        <is>
          <t>2023-PEPSALFA</t>
        </is>
      </c>
      <c r="E23094" t="inlineStr">
        <is>
          <t>Y-DEF:kansas-city</t>
        </is>
      </c>
      <c r="F23094" t="inlineStr">
        <is>
          <t>BN</t>
        </is>
      </c>
      <c r="G23094" t="inlineStr">
        <is>
          <t>No</t>
        </is>
      </c>
      <c r="H23094" t="n">
        <v>7.73</v>
      </c>
    </row>
    <row r="23095">
      <c r="A23095" t="inlineStr">
        <is>
          <t>2023-W14-2023-VARO-Y30248</t>
        </is>
      </c>
      <c r="B23095" t="n">
        <v>2023</v>
      </c>
      <c r="C23095" t="n">
        <v>14</v>
      </c>
      <c r="D23095" t="inlineStr">
        <is>
          <t>2023-VARO</t>
        </is>
      </c>
      <c r="E23095" t="inlineStr">
        <is>
          <t>Y30248</t>
        </is>
      </c>
      <c r="F23095" t="inlineStr">
        <is>
          <t>QB</t>
        </is>
      </c>
      <c r="G23095" t="inlineStr">
        <is>
          <t>Yes</t>
        </is>
      </c>
      <c r="H23095" t="n">
        <v>4.62</v>
      </c>
    </row>
    <row r="23096">
      <c r="A23096" t="inlineStr">
        <is>
          <t>2023-W14-2023-VARO-Y33393</t>
        </is>
      </c>
      <c r="B23096" t="n">
        <v>2023</v>
      </c>
      <c r="C23096" t="n">
        <v>14</v>
      </c>
      <c r="D23096" t="inlineStr">
        <is>
          <t>2023-VARO</t>
        </is>
      </c>
      <c r="E23096" t="inlineStr">
        <is>
          <t>Y33393</t>
        </is>
      </c>
      <c r="F23096" t="inlineStr">
        <is>
          <t>WR</t>
        </is>
      </c>
      <c r="G23096" t="inlineStr">
        <is>
          <t>Yes</t>
        </is>
      </c>
      <c r="H23096" t="n">
        <v>4.4</v>
      </c>
    </row>
    <row r="23097">
      <c r="A23097" t="inlineStr">
        <is>
          <t>2023-W14-2023-VARO-Y28392</t>
        </is>
      </c>
      <c r="B23097" t="n">
        <v>2023</v>
      </c>
      <c r="C23097" t="n">
        <v>14</v>
      </c>
      <c r="D23097" t="inlineStr">
        <is>
          <t>2023-VARO</t>
        </is>
      </c>
      <c r="E23097" t="inlineStr">
        <is>
          <t>Y28392</t>
        </is>
      </c>
      <c r="F23097" t="inlineStr">
        <is>
          <t>WR</t>
        </is>
      </c>
      <c r="G23097" t="inlineStr">
        <is>
          <t>Yes</t>
        </is>
      </c>
      <c r="H23097" t="n">
        <v>9.199999999999999</v>
      </c>
    </row>
    <row r="23098">
      <c r="A23098" t="inlineStr">
        <is>
          <t>2023-W14-2023-VARO-Y34019</t>
        </is>
      </c>
      <c r="B23098" t="n">
        <v>2023</v>
      </c>
      <c r="C23098" t="n">
        <v>14</v>
      </c>
      <c r="D23098" t="inlineStr">
        <is>
          <t>2023-VARO</t>
        </is>
      </c>
      <c r="E23098" t="inlineStr">
        <is>
          <t>Y34019</t>
        </is>
      </c>
      <c r="F23098" t="inlineStr">
        <is>
          <t>RB</t>
        </is>
      </c>
      <c r="G23098" t="inlineStr">
        <is>
          <t>Yes</t>
        </is>
      </c>
      <c r="H23098" t="n">
        <v>22.6</v>
      </c>
    </row>
    <row r="23099">
      <c r="A23099" t="inlineStr">
        <is>
          <t>2023-W14-2023-VARO-Y40118</t>
        </is>
      </c>
      <c r="B23099" t="n">
        <v>2023</v>
      </c>
      <c r="C23099" t="n">
        <v>14</v>
      </c>
      <c r="D23099" t="inlineStr">
        <is>
          <t>2023-VARO</t>
        </is>
      </c>
      <c r="E23099" t="inlineStr">
        <is>
          <t>Y40118</t>
        </is>
      </c>
      <c r="F23099" t="inlineStr">
        <is>
          <t>RB</t>
        </is>
      </c>
      <c r="G23099" t="inlineStr">
        <is>
          <t>Yes</t>
        </is>
      </c>
      <c r="H23099" t="n">
        <v>9.6</v>
      </c>
    </row>
    <row r="23100">
      <c r="A23100" t="inlineStr">
        <is>
          <t>2023-W14-2023-VARO-Y34062</t>
        </is>
      </c>
      <c r="B23100" t="n">
        <v>2023</v>
      </c>
      <c r="C23100" t="n">
        <v>14</v>
      </c>
      <c r="D23100" t="inlineStr">
        <is>
          <t>2023-VARO</t>
        </is>
      </c>
      <c r="E23100" t="inlineStr">
        <is>
          <t>Y34062</t>
        </is>
      </c>
      <c r="F23100" t="inlineStr">
        <is>
          <t>TE</t>
        </is>
      </c>
      <c r="G23100" t="inlineStr">
        <is>
          <t>Yes</t>
        </is>
      </c>
      <c r="H23100" t="n">
        <v>8.6</v>
      </c>
    </row>
    <row r="23101">
      <c r="A23101" t="inlineStr">
        <is>
          <t>2023-W14-2023-VARO-Y28654</t>
        </is>
      </c>
      <c r="B23101" t="n">
        <v>2023</v>
      </c>
      <c r="C23101" t="n">
        <v>14</v>
      </c>
      <c r="D23101" t="inlineStr">
        <is>
          <t>2023-VARO</t>
        </is>
      </c>
      <c r="E23101" t="inlineStr">
        <is>
          <t>Y28654</t>
        </is>
      </c>
      <c r="F23101" t="inlineStr">
        <is>
          <t>W/R/T FLEX</t>
        </is>
      </c>
      <c r="G23101" t="inlineStr">
        <is>
          <t>Yes</t>
        </is>
      </c>
      <c r="H23101" t="n">
        <v>22.5</v>
      </c>
    </row>
    <row r="23102">
      <c r="A23102" t="inlineStr">
        <is>
          <t>2023-W14-2023-VARO-Y30426</t>
        </is>
      </c>
      <c r="B23102" t="n">
        <v>2023</v>
      </c>
      <c r="C23102" t="n">
        <v>14</v>
      </c>
      <c r="D23102" t="inlineStr">
        <is>
          <t>2023-VARO</t>
        </is>
      </c>
      <c r="E23102" t="inlineStr">
        <is>
          <t>Y30426</t>
        </is>
      </c>
      <c r="F23102" t="inlineStr">
        <is>
          <t>K</t>
        </is>
      </c>
      <c r="G23102" t="inlineStr">
        <is>
          <t>Yes</t>
        </is>
      </c>
      <c r="H23102" t="n">
        <v>5</v>
      </c>
    </row>
    <row r="23103">
      <c r="A23103" t="inlineStr">
        <is>
          <t>2023-W14-2023-VARO-Y-DEF:baltimore</t>
        </is>
      </c>
      <c r="B23103" t="n">
        <v>2023</v>
      </c>
      <c r="C23103" t="n">
        <v>14</v>
      </c>
      <c r="D23103" t="inlineStr">
        <is>
          <t>2023-VARO</t>
        </is>
      </c>
      <c r="E23103" t="inlineStr">
        <is>
          <t>Y-DEF:baltimore</t>
        </is>
      </c>
      <c r="F23103" t="inlineStr">
        <is>
          <t>DST</t>
        </is>
      </c>
      <c r="G23103" t="inlineStr">
        <is>
          <t>Yes</t>
        </is>
      </c>
      <c r="H23103" t="n">
        <v>11</v>
      </c>
    </row>
    <row r="23104">
      <c r="A23104" t="inlineStr">
        <is>
          <t>2023-W14-2023-VARO-Y40041</t>
        </is>
      </c>
      <c r="B23104" t="n">
        <v>2023</v>
      </c>
      <c r="C23104" t="n">
        <v>14</v>
      </c>
      <c r="D23104" t="inlineStr">
        <is>
          <t>2023-VARO</t>
        </is>
      </c>
      <c r="E23104" t="inlineStr">
        <is>
          <t>Y40041</t>
        </is>
      </c>
      <c r="F23104" t="inlineStr">
        <is>
          <t>BN</t>
        </is>
      </c>
      <c r="G23104" t="inlineStr">
        <is>
          <t>No</t>
        </is>
      </c>
      <c r="H23104" t="n">
        <v>4.5</v>
      </c>
    </row>
    <row r="23105">
      <c r="A23105" t="inlineStr">
        <is>
          <t>2023-W14-2023-VARO-Y31833</t>
        </is>
      </c>
      <c r="B23105" t="n">
        <v>2023</v>
      </c>
      <c r="C23105" t="n">
        <v>14</v>
      </c>
      <c r="D23105" t="inlineStr">
        <is>
          <t>2023-VARO</t>
        </is>
      </c>
      <c r="E23105" t="inlineStr">
        <is>
          <t>Y31833</t>
        </is>
      </c>
      <c r="F23105" t="inlineStr">
        <is>
          <t>BN</t>
        </is>
      </c>
      <c r="G23105" t="inlineStr">
        <is>
          <t>No</t>
        </is>
      </c>
      <c r="H23105" t="n">
        <v>0</v>
      </c>
    </row>
    <row r="23106">
      <c r="A23106" t="inlineStr">
        <is>
          <t>2023-W14-2023-VARO-Y34063</t>
        </is>
      </c>
      <c r="B23106" t="n">
        <v>2023</v>
      </c>
      <c r="C23106" t="n">
        <v>14</v>
      </c>
      <c r="D23106" t="inlineStr">
        <is>
          <t>2023-VARO</t>
        </is>
      </c>
      <c r="E23106" t="inlineStr">
        <is>
          <t>Y34063</t>
        </is>
      </c>
      <c r="F23106" t="inlineStr">
        <is>
          <t>BN</t>
        </is>
      </c>
      <c r="G23106" t="inlineStr">
        <is>
          <t>No</t>
        </is>
      </c>
      <c r="H23106" t="n">
        <v>1.2</v>
      </c>
    </row>
    <row r="23107">
      <c r="A23107" t="inlineStr">
        <is>
          <t>2023-W14-2023-VARO-Y33582</t>
        </is>
      </c>
      <c r="B23107" t="n">
        <v>2023</v>
      </c>
      <c r="C23107" t="n">
        <v>14</v>
      </c>
      <c r="D23107" t="inlineStr">
        <is>
          <t>2023-VARO</t>
        </is>
      </c>
      <c r="E23107" t="inlineStr">
        <is>
          <t>Y33582</t>
        </is>
      </c>
      <c r="F23107" t="inlineStr">
        <is>
          <t>BN</t>
        </is>
      </c>
      <c r="G23107" t="inlineStr">
        <is>
          <t>No</t>
        </is>
      </c>
      <c r="H23107" t="n">
        <v>0</v>
      </c>
    </row>
    <row r="23108">
      <c r="A23108" t="inlineStr">
        <is>
          <t>2023-W14-2023-VARO-Y33538</t>
        </is>
      </c>
      <c r="B23108" t="n">
        <v>2023</v>
      </c>
      <c r="C23108" t="n">
        <v>14</v>
      </c>
      <c r="D23108" t="inlineStr">
        <is>
          <t>2023-VARO</t>
        </is>
      </c>
      <c r="E23108" t="inlineStr">
        <is>
          <t>Y33538</t>
        </is>
      </c>
      <c r="F23108" t="inlineStr">
        <is>
          <t>BN</t>
        </is>
      </c>
      <c r="G23108" t="inlineStr">
        <is>
          <t>No</t>
        </is>
      </c>
      <c r="H23108" t="n">
        <v>2.8</v>
      </c>
    </row>
    <row r="23109">
      <c r="A23109" t="inlineStr">
        <is>
          <t>2023-W14-2023-VARO-Y31394</t>
        </is>
      </c>
      <c r="B23109" t="n">
        <v>2023</v>
      </c>
      <c r="C23109" t="n">
        <v>14</v>
      </c>
      <c r="D23109" t="inlineStr">
        <is>
          <t>2023-VARO</t>
        </is>
      </c>
      <c r="E23109" t="inlineStr">
        <is>
          <t>Y31394</t>
        </is>
      </c>
      <c r="F23109" t="inlineStr">
        <is>
          <t>BN</t>
        </is>
      </c>
      <c r="G23109" t="inlineStr">
        <is>
          <t>No</t>
        </is>
      </c>
      <c r="H23109" t="n">
        <v>0</v>
      </c>
    </row>
    <row r="23110">
      <c r="A23110" t="inlineStr">
        <is>
          <t>2023-W14-2023-VARO-Y40040</t>
        </is>
      </c>
      <c r="B23110" t="n">
        <v>2023</v>
      </c>
      <c r="C23110" t="n">
        <v>14</v>
      </c>
      <c r="D23110" t="inlineStr">
        <is>
          <t>2023-VARO</t>
        </is>
      </c>
      <c r="E23110" t="inlineStr">
        <is>
          <t>Y40040</t>
        </is>
      </c>
      <c r="F23110" t="inlineStr">
        <is>
          <t>IR</t>
        </is>
      </c>
      <c r="G23110" t="inlineStr">
        <is>
          <t>No</t>
        </is>
      </c>
      <c r="H23110" t="n">
        <v>0</v>
      </c>
    </row>
    <row r="23111">
      <c r="A23111" t="inlineStr">
        <is>
          <t>2023-W14-2023-ABARBA-Y29235</t>
        </is>
      </c>
      <c r="B23111" t="n">
        <v>2023</v>
      </c>
      <c r="C23111" t="n">
        <v>14</v>
      </c>
      <c r="D23111" t="inlineStr">
        <is>
          <t>2023-ABARBA</t>
        </is>
      </c>
      <c r="E23111" t="inlineStr">
        <is>
          <t>Y29235</t>
        </is>
      </c>
      <c r="F23111" t="inlineStr">
        <is>
          <t>QB</t>
        </is>
      </c>
      <c r="G23111" t="inlineStr">
        <is>
          <t>Yes</t>
        </is>
      </c>
      <c r="H23111" t="n">
        <v>8.44</v>
      </c>
    </row>
    <row r="23112">
      <c r="A23112" t="inlineStr">
        <is>
          <t>2023-W14-2023-ABARBA-Y32687</t>
        </is>
      </c>
      <c r="B23112" t="n">
        <v>2023</v>
      </c>
      <c r="C23112" t="n">
        <v>14</v>
      </c>
      <c r="D23112" t="inlineStr">
        <is>
          <t>2023-ABARBA</t>
        </is>
      </c>
      <c r="E23112" t="inlineStr">
        <is>
          <t>Y32687</t>
        </is>
      </c>
      <c r="F23112" t="inlineStr">
        <is>
          <t>WR</t>
        </is>
      </c>
      <c r="G23112" t="inlineStr">
        <is>
          <t>Yes</t>
        </is>
      </c>
      <c r="H23112" t="n">
        <v>16.1</v>
      </c>
    </row>
    <row r="23113">
      <c r="A23113" t="inlineStr">
        <is>
          <t>2023-W14-2023-ABARBA-Y32695</t>
        </is>
      </c>
      <c r="B23113" t="n">
        <v>2023</v>
      </c>
      <c r="C23113" t="n">
        <v>14</v>
      </c>
      <c r="D23113" t="inlineStr">
        <is>
          <t>2023-ABARBA</t>
        </is>
      </c>
      <c r="E23113" t="inlineStr">
        <is>
          <t>Y32695</t>
        </is>
      </c>
      <c r="F23113" t="inlineStr">
        <is>
          <t>WR</t>
        </is>
      </c>
      <c r="G23113" t="inlineStr">
        <is>
          <t>Yes</t>
        </is>
      </c>
      <c r="H23113" t="n">
        <v>13.6</v>
      </c>
    </row>
    <row r="23114">
      <c r="A23114" t="inlineStr">
        <is>
          <t>2023-W14-2023-ABARBA-Y30972</t>
        </is>
      </c>
      <c r="B23114" t="n">
        <v>2023</v>
      </c>
      <c r="C23114" t="n">
        <v>14</v>
      </c>
      <c r="D23114" t="inlineStr">
        <is>
          <t>2023-ABARBA</t>
        </is>
      </c>
      <c r="E23114" t="inlineStr">
        <is>
          <t>Y30972</t>
        </is>
      </c>
      <c r="F23114" t="inlineStr">
        <is>
          <t>RB</t>
        </is>
      </c>
      <c r="G23114" t="inlineStr">
        <is>
          <t>Yes</t>
        </is>
      </c>
      <c r="H23114" t="n">
        <v>21.6</v>
      </c>
    </row>
    <row r="23115">
      <c r="A23115" t="inlineStr">
        <is>
          <t>2023-W14-2023-ABARBA-Y31906</t>
        </is>
      </c>
      <c r="B23115" t="n">
        <v>2023</v>
      </c>
      <c r="C23115" t="n">
        <v>14</v>
      </c>
      <c r="D23115" t="inlineStr">
        <is>
          <t>2023-ABARBA</t>
        </is>
      </c>
      <c r="E23115" t="inlineStr">
        <is>
          <t>Y31906</t>
        </is>
      </c>
      <c r="F23115" t="inlineStr">
        <is>
          <t>RB</t>
        </is>
      </c>
      <c r="G23115" t="inlineStr">
        <is>
          <t>Yes</t>
        </is>
      </c>
      <c r="H23115" t="n">
        <v>12.5</v>
      </c>
    </row>
    <row r="23116">
      <c r="A23116" t="inlineStr">
        <is>
          <t>2023-W14-2023-ABARBA-Y31840</t>
        </is>
      </c>
      <c r="B23116" t="n">
        <v>2023</v>
      </c>
      <c r="C23116" t="n">
        <v>14</v>
      </c>
      <c r="D23116" t="inlineStr">
        <is>
          <t>2023-ABARBA</t>
        </is>
      </c>
      <c r="E23116" t="inlineStr">
        <is>
          <t>Y31840</t>
        </is>
      </c>
      <c r="F23116" t="inlineStr">
        <is>
          <t>TE</t>
        </is>
      </c>
      <c r="G23116" t="inlineStr">
        <is>
          <t>Yes</t>
        </is>
      </c>
      <c r="H23116" t="n">
        <v>7.8</v>
      </c>
    </row>
    <row r="23117">
      <c r="A23117" t="inlineStr">
        <is>
          <t>2023-W14-2023-ABARBA-Y40042</t>
        </is>
      </c>
      <c r="B23117" t="n">
        <v>2023</v>
      </c>
      <c r="C23117" t="n">
        <v>14</v>
      </c>
      <c r="D23117" t="inlineStr">
        <is>
          <t>2023-ABARBA</t>
        </is>
      </c>
      <c r="E23117" t="inlineStr">
        <is>
          <t>Y40042</t>
        </is>
      </c>
      <c r="F23117" t="inlineStr">
        <is>
          <t>W/R/T FLEX</t>
        </is>
      </c>
      <c r="G23117" t="inlineStr">
        <is>
          <t>Yes</t>
        </is>
      </c>
      <c r="H23117" t="n">
        <v>3.7</v>
      </c>
    </row>
    <row r="23118">
      <c r="A23118" t="inlineStr">
        <is>
          <t>2023-W14-2023-ABARBA-Y31199</t>
        </is>
      </c>
      <c r="B23118" t="n">
        <v>2023</v>
      </c>
      <c r="C23118" t="n">
        <v>14</v>
      </c>
      <c r="D23118" t="inlineStr">
        <is>
          <t>2023-ABARBA</t>
        </is>
      </c>
      <c r="E23118" t="inlineStr">
        <is>
          <t>Y31199</t>
        </is>
      </c>
      <c r="F23118" t="inlineStr">
        <is>
          <t>K</t>
        </is>
      </c>
      <c r="G23118" t="inlineStr">
        <is>
          <t>Yes</t>
        </is>
      </c>
      <c r="H23118" t="n">
        <v>9</v>
      </c>
    </row>
    <row r="23119">
      <c r="A23119" t="inlineStr">
        <is>
          <t>2023-W14-2023-ABARBA-Y-DEF:cleveland</t>
        </is>
      </c>
      <c r="B23119" t="n">
        <v>2023</v>
      </c>
      <c r="C23119" t="n">
        <v>14</v>
      </c>
      <c r="D23119" t="inlineStr">
        <is>
          <t>2023-ABARBA</t>
        </is>
      </c>
      <c r="E23119" t="inlineStr">
        <is>
          <t>Y-DEF:cleveland</t>
        </is>
      </c>
      <c r="F23119" t="inlineStr">
        <is>
          <t>DST</t>
        </is>
      </c>
      <c r="G23119" t="inlineStr">
        <is>
          <t>Yes</t>
        </is>
      </c>
      <c r="H23119" t="n">
        <v>15.2</v>
      </c>
    </row>
    <row r="23120">
      <c r="A23120" t="inlineStr">
        <is>
          <t>2023-W14-2023-ABARBA-Y34125</t>
        </is>
      </c>
      <c r="B23120" t="n">
        <v>2023</v>
      </c>
      <c r="C23120" t="n">
        <v>14</v>
      </c>
      <c r="D23120" t="inlineStr">
        <is>
          <t>2023-ABARBA</t>
        </is>
      </c>
      <c r="E23120" t="inlineStr">
        <is>
          <t>Y34125</t>
        </is>
      </c>
      <c r="F23120" t="inlineStr">
        <is>
          <t>BN</t>
        </is>
      </c>
      <c r="G23120" t="inlineStr">
        <is>
          <t>No</t>
        </is>
      </c>
      <c r="H23120" t="n">
        <v>5.7</v>
      </c>
    </row>
    <row r="23121">
      <c r="A23121" t="inlineStr">
        <is>
          <t>2023-W14-2023-ABARBA-Y33392</t>
        </is>
      </c>
      <c r="B23121" t="n">
        <v>2023</v>
      </c>
      <c r="C23121" t="n">
        <v>14</v>
      </c>
      <c r="D23121" t="inlineStr">
        <is>
          <t>2023-ABARBA</t>
        </is>
      </c>
      <c r="E23121" t="inlineStr">
        <is>
          <t>Y33392</t>
        </is>
      </c>
      <c r="F23121" t="inlineStr">
        <is>
          <t>BN</t>
        </is>
      </c>
      <c r="G23121" t="inlineStr">
        <is>
          <t>No</t>
        </is>
      </c>
      <c r="H23121" t="n">
        <v>13.2</v>
      </c>
    </row>
    <row r="23122">
      <c r="A23122" t="inlineStr">
        <is>
          <t>2023-W14-2023-ABARBA-Y32608</t>
        </is>
      </c>
      <c r="B23122" t="n">
        <v>2023</v>
      </c>
      <c r="C23122" t="n">
        <v>14</v>
      </c>
      <c r="D23122" t="inlineStr">
        <is>
          <t>2023-ABARBA</t>
        </is>
      </c>
      <c r="E23122" t="inlineStr">
        <is>
          <t>Y32608</t>
        </is>
      </c>
      <c r="F23122" t="inlineStr">
        <is>
          <t>BN</t>
        </is>
      </c>
      <c r="G23122" t="inlineStr">
        <is>
          <t>No</t>
        </is>
      </c>
      <c r="H23122" t="n">
        <v>4.65</v>
      </c>
    </row>
    <row r="23123">
      <c r="A23123" t="inlineStr">
        <is>
          <t>2023-W14-2023-ABARBA-Y33963</t>
        </is>
      </c>
      <c r="B23123" t="n">
        <v>2023</v>
      </c>
      <c r="C23123" t="n">
        <v>14</v>
      </c>
      <c r="D23123" t="inlineStr">
        <is>
          <t>2023-ABARBA</t>
        </is>
      </c>
      <c r="E23123" t="inlineStr">
        <is>
          <t>Y33963</t>
        </is>
      </c>
      <c r="F23123" t="inlineStr">
        <is>
          <t>BN</t>
        </is>
      </c>
      <c r="G23123" t="inlineStr">
        <is>
          <t>No</t>
        </is>
      </c>
      <c r="H23123" t="n">
        <v>24.2</v>
      </c>
    </row>
    <row r="23124">
      <c r="A23124" t="inlineStr">
        <is>
          <t>2023-W14-2023-ABARBA-Y32711</t>
        </is>
      </c>
      <c r="B23124" t="n">
        <v>2023</v>
      </c>
      <c r="C23124" t="n">
        <v>14</v>
      </c>
      <c r="D23124" t="inlineStr">
        <is>
          <t>2023-ABARBA</t>
        </is>
      </c>
      <c r="E23124" t="inlineStr">
        <is>
          <t>Y32711</t>
        </is>
      </c>
      <c r="F23124" t="inlineStr">
        <is>
          <t>IR</t>
        </is>
      </c>
      <c r="G23124" t="inlineStr">
        <is>
          <t>No</t>
        </is>
      </c>
      <c r="H23124" t="n">
        <v>0</v>
      </c>
    </row>
    <row r="23125">
      <c r="A23125" t="inlineStr">
        <is>
          <t>2023-W14-2023-PUENTETU-Y29369</t>
        </is>
      </c>
      <c r="B23125" t="n">
        <v>2023</v>
      </c>
      <c r="C23125" t="n">
        <v>14</v>
      </c>
      <c r="D23125" t="inlineStr">
        <is>
          <t>2023-PUENTETU</t>
        </is>
      </c>
      <c r="E23125" t="inlineStr">
        <is>
          <t>Y29369</t>
        </is>
      </c>
      <c r="F23125" t="inlineStr">
        <is>
          <t>QB</t>
        </is>
      </c>
      <c r="G23125" t="inlineStr">
        <is>
          <t>Yes</t>
        </is>
      </c>
      <c r="H23125" t="n">
        <v>21.94</v>
      </c>
    </row>
    <row r="23126">
      <c r="A23126" t="inlineStr">
        <is>
          <t>2023-W14-2023-PUENTETU-Y33477</t>
        </is>
      </c>
      <c r="B23126" t="n">
        <v>2023</v>
      </c>
      <c r="C23126" t="n">
        <v>14</v>
      </c>
      <c r="D23126" t="inlineStr">
        <is>
          <t>2023-PUENTETU</t>
        </is>
      </c>
      <c r="E23126" t="inlineStr">
        <is>
          <t>Y33477</t>
        </is>
      </c>
      <c r="F23126" t="inlineStr">
        <is>
          <t>WR</t>
        </is>
      </c>
      <c r="G23126" t="inlineStr">
        <is>
          <t>Yes</t>
        </is>
      </c>
      <c r="H23126" t="n">
        <v>1.8</v>
      </c>
    </row>
    <row r="23127">
      <c r="A23127" t="inlineStr">
        <is>
          <t>2023-W14-2023-PUENTETU-Y26699</t>
        </is>
      </c>
      <c r="B23127" t="n">
        <v>2023</v>
      </c>
      <c r="C23127" t="n">
        <v>14</v>
      </c>
      <c r="D23127" t="inlineStr">
        <is>
          <t>2023-PUENTETU</t>
        </is>
      </c>
      <c r="E23127" t="inlineStr">
        <is>
          <t>Y26699</t>
        </is>
      </c>
      <c r="F23127" t="inlineStr">
        <is>
          <t>WR</t>
        </is>
      </c>
      <c r="G23127" t="inlineStr">
        <is>
          <t>Yes</t>
        </is>
      </c>
      <c r="H23127" t="n">
        <v>9.800000000000001</v>
      </c>
    </row>
    <row r="23128">
      <c r="A23128" t="inlineStr">
        <is>
          <t>2023-W14-2023-PUENTETU-Y31934</t>
        </is>
      </c>
      <c r="B23128" t="n">
        <v>2023</v>
      </c>
      <c r="C23128" t="n">
        <v>14</v>
      </c>
      <c r="D23128" t="inlineStr">
        <is>
          <t>2023-PUENTETU</t>
        </is>
      </c>
      <c r="E23128" t="inlineStr">
        <is>
          <t>Y31934</t>
        </is>
      </c>
      <c r="F23128" t="inlineStr">
        <is>
          <t>RB</t>
        </is>
      </c>
      <c r="G23128" t="inlineStr">
        <is>
          <t>Yes</t>
        </is>
      </c>
      <c r="H23128" t="n">
        <v>6.6</v>
      </c>
    </row>
    <row r="23129">
      <c r="A23129" t="inlineStr">
        <is>
          <t>2023-W14-2023-PUENTETU-Y31905</t>
        </is>
      </c>
      <c r="B23129" t="n">
        <v>2023</v>
      </c>
      <c r="C23129" t="n">
        <v>14</v>
      </c>
      <c r="D23129" t="inlineStr">
        <is>
          <t>2023-PUENTETU</t>
        </is>
      </c>
      <c r="E23129" t="inlineStr">
        <is>
          <t>Y31905</t>
        </is>
      </c>
      <c r="F23129" t="inlineStr">
        <is>
          <t>RB</t>
        </is>
      </c>
      <c r="G23129" t="inlineStr">
        <is>
          <t>Yes</t>
        </is>
      </c>
      <c r="H23129" t="n">
        <v>10</v>
      </c>
    </row>
    <row r="23130">
      <c r="A23130" t="inlineStr">
        <is>
          <t>2023-W14-2023-PUENTETU-Y33443</t>
        </is>
      </c>
      <c r="B23130" t="n">
        <v>2023</v>
      </c>
      <c r="C23130" t="n">
        <v>14</v>
      </c>
      <c r="D23130" t="inlineStr">
        <is>
          <t>2023-PUENTETU</t>
        </is>
      </c>
      <c r="E23130" t="inlineStr">
        <is>
          <t>Y33443</t>
        </is>
      </c>
      <c r="F23130" t="inlineStr">
        <is>
          <t>TE</t>
        </is>
      </c>
      <c r="G23130" t="inlineStr">
        <is>
          <t>Yes</t>
        </is>
      </c>
      <c r="H23130" t="n">
        <v>5.3</v>
      </c>
    </row>
    <row r="23131">
      <c r="A23131" t="inlineStr">
        <is>
          <t>2023-W14-2023-PUENTETU-Y31883</t>
        </is>
      </c>
      <c r="B23131" t="n">
        <v>2023</v>
      </c>
      <c r="C23131" t="n">
        <v>14</v>
      </c>
      <c r="D23131" t="inlineStr">
        <is>
          <t>2023-PUENTETU</t>
        </is>
      </c>
      <c r="E23131" t="inlineStr">
        <is>
          <t>Y31883</t>
        </is>
      </c>
      <c r="F23131" t="inlineStr">
        <is>
          <t>W/R/T FLEX</t>
        </is>
      </c>
      <c r="G23131" t="inlineStr">
        <is>
          <t>Yes</t>
        </is>
      </c>
      <c r="H23131" t="n">
        <v>11.9</v>
      </c>
    </row>
    <row r="23132">
      <c r="A23132" t="inlineStr">
        <is>
          <t>2023-W14-2023-PUENTETU-Y30346</t>
        </is>
      </c>
      <c r="B23132" t="n">
        <v>2023</v>
      </c>
      <c r="C23132" t="n">
        <v>14</v>
      </c>
      <c r="D23132" t="inlineStr">
        <is>
          <t>2023-PUENTETU</t>
        </is>
      </c>
      <c r="E23132" t="inlineStr">
        <is>
          <t>Y30346</t>
        </is>
      </c>
      <c r="F23132" t="inlineStr">
        <is>
          <t>K</t>
        </is>
      </c>
      <c r="G23132" t="inlineStr">
        <is>
          <t>Yes</t>
        </is>
      </c>
      <c r="H23132" t="n">
        <v>5</v>
      </c>
    </row>
    <row r="23133">
      <c r="A23133" t="inlineStr">
        <is>
          <t>2023-W14-2023-PUENTETU-Y-DEF:ny-jets</t>
        </is>
      </c>
      <c r="B23133" t="n">
        <v>2023</v>
      </c>
      <c r="C23133" t="n">
        <v>14</v>
      </c>
      <c r="D23133" t="inlineStr">
        <is>
          <t>2023-PUENTETU</t>
        </is>
      </c>
      <c r="E23133" t="inlineStr">
        <is>
          <t>Y-DEF:ny-jets</t>
        </is>
      </c>
      <c r="F23133" t="inlineStr">
        <is>
          <t>DST</t>
        </is>
      </c>
      <c r="G23133" t="inlineStr">
        <is>
          <t>Yes</t>
        </is>
      </c>
      <c r="H23133" t="n">
        <v>16.43</v>
      </c>
    </row>
    <row r="23134">
      <c r="A23134" t="inlineStr">
        <is>
          <t>2023-W14-2023-PUENTETU-Y29279</t>
        </is>
      </c>
      <c r="B23134" t="n">
        <v>2023</v>
      </c>
      <c r="C23134" t="n">
        <v>14</v>
      </c>
      <c r="D23134" t="inlineStr">
        <is>
          <t>2023-PUENTETU</t>
        </is>
      </c>
      <c r="E23134" t="inlineStr">
        <is>
          <t>Y29279</t>
        </is>
      </c>
      <c r="F23134" t="inlineStr">
        <is>
          <t>BN</t>
        </is>
      </c>
      <c r="G23134" t="inlineStr">
        <is>
          <t>No</t>
        </is>
      </c>
      <c r="H23134" t="n">
        <v>17.6</v>
      </c>
    </row>
    <row r="23135">
      <c r="A23135" t="inlineStr">
        <is>
          <t>2023-W14-2023-PUENTETU-Y34010</t>
        </is>
      </c>
      <c r="B23135" t="n">
        <v>2023</v>
      </c>
      <c r="C23135" t="n">
        <v>14</v>
      </c>
      <c r="D23135" t="inlineStr">
        <is>
          <t>2023-PUENTETU</t>
        </is>
      </c>
      <c r="E23135" t="inlineStr">
        <is>
          <t>Y34010</t>
        </is>
      </c>
      <c r="F23135" t="inlineStr">
        <is>
          <t>BN</t>
        </is>
      </c>
      <c r="G23135" t="inlineStr">
        <is>
          <t>No</t>
        </is>
      </c>
      <c r="H23135" t="n">
        <v>0</v>
      </c>
    </row>
    <row r="23136">
      <c r="A23136" t="inlineStr">
        <is>
          <t>2023-W14-2023-PUENTETU-Y31898</t>
        </is>
      </c>
      <c r="B23136" t="n">
        <v>2023</v>
      </c>
      <c r="C23136" t="n">
        <v>14</v>
      </c>
      <c r="D23136" t="inlineStr">
        <is>
          <t>2023-PUENTETU</t>
        </is>
      </c>
      <c r="E23136" t="inlineStr">
        <is>
          <t>Y31898</t>
        </is>
      </c>
      <c r="F23136" t="inlineStr">
        <is>
          <t>BN</t>
        </is>
      </c>
      <c r="G23136" t="inlineStr">
        <is>
          <t>No</t>
        </is>
      </c>
      <c r="H23136" t="n">
        <v>13.2</v>
      </c>
    </row>
    <row r="23137">
      <c r="A23137" t="inlineStr">
        <is>
          <t>2023-W14-2023-PUENTETU-Y40119</t>
        </is>
      </c>
      <c r="B23137" t="n">
        <v>2023</v>
      </c>
      <c r="C23137" t="n">
        <v>14</v>
      </c>
      <c r="D23137" t="inlineStr">
        <is>
          <t>2023-PUENTETU</t>
        </is>
      </c>
      <c r="E23137" t="inlineStr">
        <is>
          <t>Y40119</t>
        </is>
      </c>
      <c r="F23137" t="inlineStr">
        <is>
          <t>BN</t>
        </is>
      </c>
      <c r="G23137" t="inlineStr">
        <is>
          <t>No</t>
        </is>
      </c>
      <c r="H23137" t="n">
        <v>14.8</v>
      </c>
    </row>
    <row r="23138">
      <c r="A23138" t="inlineStr">
        <is>
          <t>2023-W14-2023-PUENTETU-Y30295</t>
        </is>
      </c>
      <c r="B23138" t="n">
        <v>2023</v>
      </c>
      <c r="C23138" t="n">
        <v>14</v>
      </c>
      <c r="D23138" t="inlineStr">
        <is>
          <t>2023-PUENTETU</t>
        </is>
      </c>
      <c r="E23138" t="inlineStr">
        <is>
          <t>Y30295</t>
        </is>
      </c>
      <c r="F23138" t="inlineStr">
        <is>
          <t>BN</t>
        </is>
      </c>
      <c r="G23138" t="inlineStr">
        <is>
          <t>No</t>
        </is>
      </c>
      <c r="H23138" t="n">
        <v>0</v>
      </c>
    </row>
    <row r="23139">
      <c r="A23139" t="inlineStr">
        <is>
          <t>2023-W14-2023-PUENTETU-Y33989</t>
        </is>
      </c>
      <c r="B23139" t="n">
        <v>2023</v>
      </c>
      <c r="C23139" t="n">
        <v>14</v>
      </c>
      <c r="D23139" t="inlineStr">
        <is>
          <t>2023-PUENTETU</t>
        </is>
      </c>
      <c r="E23139" t="inlineStr">
        <is>
          <t>Y33989</t>
        </is>
      </c>
      <c r="F23139" t="inlineStr">
        <is>
          <t>IR</t>
        </is>
      </c>
      <c r="G23139" t="inlineStr">
        <is>
          <t>No</t>
        </is>
      </c>
      <c r="H23139" t="n">
        <v>0</v>
      </c>
    </row>
    <row r="23140">
      <c r="A23140" t="inlineStr">
        <is>
          <t>2023-W14-2023-ISAROD-Y32010</t>
        </is>
      </c>
      <c r="B23140" t="n">
        <v>2023</v>
      </c>
      <c r="C23140" t="n">
        <v>14</v>
      </c>
      <c r="D23140" t="inlineStr">
        <is>
          <t>2023-ISAROD</t>
        </is>
      </c>
      <c r="E23140" t="inlineStr">
        <is>
          <t>Y32010</t>
        </is>
      </c>
      <c r="F23140" t="inlineStr">
        <is>
          <t>QB</t>
        </is>
      </c>
      <c r="G23140" t="inlineStr">
        <is>
          <t>Yes</t>
        </is>
      </c>
      <c r="H23140" t="n">
        <v>17.1</v>
      </c>
    </row>
    <row r="23141">
      <c r="A23141" t="inlineStr">
        <is>
          <t>2023-W14-2023-ISAROD-Y28534</t>
        </is>
      </c>
      <c r="B23141" t="n">
        <v>2023</v>
      </c>
      <c r="C23141" t="n">
        <v>14</v>
      </c>
      <c r="D23141" t="inlineStr">
        <is>
          <t>2023-ISAROD</t>
        </is>
      </c>
      <c r="E23141" t="inlineStr">
        <is>
          <t>Y28534</t>
        </is>
      </c>
      <c r="F23141" t="inlineStr">
        <is>
          <t>WR</t>
        </is>
      </c>
      <c r="G23141" t="inlineStr">
        <is>
          <t>Yes</t>
        </is>
      </c>
      <c r="H23141" t="n">
        <v>4.4</v>
      </c>
    </row>
    <row r="23142">
      <c r="A23142" t="inlineStr">
        <is>
          <t>2023-W14-2023-ISAROD-Y27581</t>
        </is>
      </c>
      <c r="B23142" t="n">
        <v>2023</v>
      </c>
      <c r="C23142" t="n">
        <v>14</v>
      </c>
      <c r="D23142" t="inlineStr">
        <is>
          <t>2023-ISAROD</t>
        </is>
      </c>
      <c r="E23142" t="inlineStr">
        <is>
          <t>Y27581</t>
        </is>
      </c>
      <c r="F23142" t="inlineStr">
        <is>
          <t>WR</t>
        </is>
      </c>
      <c r="G23142" t="inlineStr">
        <is>
          <t>Yes</t>
        </is>
      </c>
      <c r="H23142" t="n">
        <v>8.800000000000001</v>
      </c>
    </row>
    <row r="23143">
      <c r="A23143" t="inlineStr">
        <is>
          <t>2023-W14-2023-ISAROD-Y34120</t>
        </is>
      </c>
      <c r="B23143" t="n">
        <v>2023</v>
      </c>
      <c r="C23143" t="n">
        <v>14</v>
      </c>
      <c r="D23143" t="inlineStr">
        <is>
          <t>2023-ISAROD</t>
        </is>
      </c>
      <c r="E23143" t="inlineStr">
        <is>
          <t>Y34120</t>
        </is>
      </c>
      <c r="F23143" t="inlineStr">
        <is>
          <t>RB</t>
        </is>
      </c>
      <c r="G23143" t="inlineStr">
        <is>
          <t>Yes</t>
        </is>
      </c>
      <c r="H23143" t="n">
        <v>12.8</v>
      </c>
    </row>
    <row r="23144">
      <c r="A23144" t="inlineStr">
        <is>
          <t>2023-W14-2023-ISAROD-Y29238</t>
        </is>
      </c>
      <c r="B23144" t="n">
        <v>2023</v>
      </c>
      <c r="C23144" t="n">
        <v>14</v>
      </c>
      <c r="D23144" t="inlineStr">
        <is>
          <t>2023-ISAROD</t>
        </is>
      </c>
      <c r="E23144" t="inlineStr">
        <is>
          <t>Y29238</t>
        </is>
      </c>
      <c r="F23144" t="inlineStr">
        <is>
          <t>RB</t>
        </is>
      </c>
      <c r="G23144" t="inlineStr">
        <is>
          <t>Yes</t>
        </is>
      </c>
      <c r="H23144" t="n">
        <v>23.5</v>
      </c>
    </row>
    <row r="23145">
      <c r="A23145" t="inlineStr">
        <is>
          <t>2023-W14-2023-ISAROD-Y34099</t>
        </is>
      </c>
      <c r="B23145" t="n">
        <v>2023</v>
      </c>
      <c r="C23145" t="n">
        <v>14</v>
      </c>
      <c r="D23145" t="inlineStr">
        <is>
          <t>2023-ISAROD</t>
        </is>
      </c>
      <c r="E23145" t="inlineStr">
        <is>
          <t>Y34099</t>
        </is>
      </c>
      <c r="F23145" t="inlineStr">
        <is>
          <t>TE</t>
        </is>
      </c>
      <c r="G23145" t="inlineStr">
        <is>
          <t>Yes</t>
        </is>
      </c>
      <c r="H23145" t="n">
        <v>7.1</v>
      </c>
    </row>
    <row r="23146">
      <c r="A23146" t="inlineStr">
        <is>
          <t>2023-W14-2023-ISAROD-Y32704</t>
        </is>
      </c>
      <c r="B23146" t="n">
        <v>2023</v>
      </c>
      <c r="C23146" t="n">
        <v>14</v>
      </c>
      <c r="D23146" t="inlineStr">
        <is>
          <t>2023-ISAROD</t>
        </is>
      </c>
      <c r="E23146" t="inlineStr">
        <is>
          <t>Y32704</t>
        </is>
      </c>
      <c r="F23146" t="inlineStr">
        <is>
          <t>W/R/T FLEX</t>
        </is>
      </c>
      <c r="G23146" t="inlineStr">
        <is>
          <t>Yes</t>
        </is>
      </c>
      <c r="H23146" t="n">
        <v>15.5</v>
      </c>
    </row>
    <row r="23147">
      <c r="A23147" t="inlineStr">
        <is>
          <t>2023-W14-2023-ISAROD-Y26534</t>
        </is>
      </c>
      <c r="B23147" t="n">
        <v>2023</v>
      </c>
      <c r="C23147" t="n">
        <v>14</v>
      </c>
      <c r="D23147" t="inlineStr">
        <is>
          <t>2023-ISAROD</t>
        </is>
      </c>
      <c r="E23147" t="inlineStr">
        <is>
          <t>Y26534</t>
        </is>
      </c>
      <c r="F23147" t="inlineStr">
        <is>
          <t>K</t>
        </is>
      </c>
      <c r="G23147" t="inlineStr">
        <is>
          <t>Yes</t>
        </is>
      </c>
      <c r="H23147" t="n">
        <v>12</v>
      </c>
    </row>
    <row r="23148">
      <c r="A23148" t="inlineStr">
        <is>
          <t>2023-W14-2023-ISAROD-Y-DEF:new-orleans</t>
        </is>
      </c>
      <c r="B23148" t="n">
        <v>2023</v>
      </c>
      <c r="C23148" t="n">
        <v>14</v>
      </c>
      <c r="D23148" t="inlineStr">
        <is>
          <t>2023-ISAROD</t>
        </is>
      </c>
      <c r="E23148" t="inlineStr">
        <is>
          <t>Y-DEF:new-orleans</t>
        </is>
      </c>
      <c r="F23148" t="inlineStr">
        <is>
          <t>DST</t>
        </is>
      </c>
      <c r="G23148" t="inlineStr">
        <is>
          <t>Yes</t>
        </is>
      </c>
      <c r="H23148" t="n">
        <v>28.78</v>
      </c>
    </row>
    <row r="23149">
      <c r="A23149" t="inlineStr">
        <is>
          <t>2023-W14-2023-ISAROD-Y32705</t>
        </is>
      </c>
      <c r="B23149" t="n">
        <v>2023</v>
      </c>
      <c r="C23149" t="n">
        <v>14</v>
      </c>
      <c r="D23149" t="inlineStr">
        <is>
          <t>2023-ISAROD</t>
        </is>
      </c>
      <c r="E23149" t="inlineStr">
        <is>
          <t>Y32705</t>
        </is>
      </c>
      <c r="F23149" t="inlineStr">
        <is>
          <t>BN</t>
        </is>
      </c>
      <c r="G23149" t="inlineStr">
        <is>
          <t>No</t>
        </is>
      </c>
      <c r="H23149" t="n">
        <v>3.9</v>
      </c>
    </row>
    <row r="23150">
      <c r="A23150" t="inlineStr">
        <is>
          <t>2023-W14-2023-ISAROD-Y34100</t>
        </is>
      </c>
      <c r="B23150" t="n">
        <v>2023</v>
      </c>
      <c r="C23150" t="n">
        <v>14</v>
      </c>
      <c r="D23150" t="inlineStr">
        <is>
          <t>2023-ISAROD</t>
        </is>
      </c>
      <c r="E23150" t="inlineStr">
        <is>
          <t>Y34100</t>
        </is>
      </c>
      <c r="F23150" t="inlineStr">
        <is>
          <t>BN</t>
        </is>
      </c>
      <c r="G23150" t="inlineStr">
        <is>
          <t>No</t>
        </is>
      </c>
      <c r="H23150" t="n">
        <v>0</v>
      </c>
    </row>
    <row r="23151">
      <c r="A23151" t="inlineStr">
        <is>
          <t>2023-W14-2023-ISAROD-Y27648</t>
        </is>
      </c>
      <c r="B23151" t="n">
        <v>2023</v>
      </c>
      <c r="C23151" t="n">
        <v>14</v>
      </c>
      <c r="D23151" t="inlineStr">
        <is>
          <t>2023-ISAROD</t>
        </is>
      </c>
      <c r="E23151" t="inlineStr">
        <is>
          <t>Y27648</t>
        </is>
      </c>
      <c r="F23151" t="inlineStr">
        <is>
          <t>BN</t>
        </is>
      </c>
      <c r="G23151" t="inlineStr">
        <is>
          <t>No</t>
        </is>
      </c>
      <c r="H23151" t="n">
        <v>0</v>
      </c>
    </row>
    <row r="23152">
      <c r="A23152" t="inlineStr">
        <is>
          <t>2023-W14-2023-ISAROD-Y40084</t>
        </is>
      </c>
      <c r="B23152" t="n">
        <v>2023</v>
      </c>
      <c r="C23152" t="n">
        <v>14</v>
      </c>
      <c r="D23152" t="inlineStr">
        <is>
          <t>2023-ISAROD</t>
        </is>
      </c>
      <c r="E23152" t="inlineStr">
        <is>
          <t>Y40084</t>
        </is>
      </c>
      <c r="F23152" t="inlineStr">
        <is>
          <t>BN</t>
        </is>
      </c>
      <c r="G23152" t="inlineStr">
        <is>
          <t>No</t>
        </is>
      </c>
      <c r="H23152" t="n">
        <v>14.7</v>
      </c>
    </row>
    <row r="23153">
      <c r="A23153" t="inlineStr">
        <is>
          <t>2023-W14-2023-ISAROD-Y40059</t>
        </is>
      </c>
      <c r="B23153" t="n">
        <v>2023</v>
      </c>
      <c r="C23153" t="n">
        <v>14</v>
      </c>
      <c r="D23153" t="inlineStr">
        <is>
          <t>2023-ISAROD</t>
        </is>
      </c>
      <c r="E23153" t="inlineStr">
        <is>
          <t>Y40059</t>
        </is>
      </c>
      <c r="F23153" t="inlineStr">
        <is>
          <t>BN</t>
        </is>
      </c>
      <c r="G23153" t="inlineStr">
        <is>
          <t>No</t>
        </is>
      </c>
      <c r="H23153" t="n">
        <v>15.7</v>
      </c>
    </row>
    <row r="23154">
      <c r="A23154" t="inlineStr">
        <is>
          <t>2023-W14-2023-ISAROD-Y40641</t>
        </is>
      </c>
      <c r="B23154" t="n">
        <v>2023</v>
      </c>
      <c r="C23154" t="n">
        <v>14</v>
      </c>
      <c r="D23154" t="inlineStr">
        <is>
          <t>2023-ISAROD</t>
        </is>
      </c>
      <c r="E23154" t="inlineStr">
        <is>
          <t>Y40641</t>
        </is>
      </c>
      <c r="F23154" t="inlineStr">
        <is>
          <t>BN</t>
        </is>
      </c>
      <c r="G23154" t="inlineStr">
        <is>
          <t>No</t>
        </is>
      </c>
      <c r="H23154" t="n">
        <v>6.7</v>
      </c>
    </row>
    <row r="23155">
      <c r="A23155" t="inlineStr">
        <is>
          <t>2023-W14-2023-ISAROD-Y28592</t>
        </is>
      </c>
      <c r="B23155" t="n">
        <v>2023</v>
      </c>
      <c r="C23155" t="n">
        <v>14</v>
      </c>
      <c r="D23155" t="inlineStr">
        <is>
          <t>2023-ISAROD</t>
        </is>
      </c>
      <c r="E23155" t="inlineStr">
        <is>
          <t>Y28592</t>
        </is>
      </c>
      <c r="F23155" t="inlineStr">
        <is>
          <t>IR</t>
        </is>
      </c>
      <c r="G23155" t="inlineStr">
        <is>
          <t>No</t>
        </is>
      </c>
      <c r="H23155" t="n">
        <v>0</v>
      </c>
    </row>
    <row r="23156">
      <c r="A23156" t="inlineStr">
        <is>
          <t>2023-W14-2023-ALEXAODE-Y33399</t>
        </is>
      </c>
      <c r="B23156" t="n">
        <v>2023</v>
      </c>
      <c r="C23156" t="n">
        <v>14</v>
      </c>
      <c r="D23156" t="inlineStr">
        <is>
          <t>2023-ALEXAODE</t>
        </is>
      </c>
      <c r="E23156" t="inlineStr">
        <is>
          <t>Y33399</t>
        </is>
      </c>
      <c r="F23156" t="inlineStr">
        <is>
          <t>QB</t>
        </is>
      </c>
      <c r="G23156" t="inlineStr">
        <is>
          <t>Yes</t>
        </is>
      </c>
      <c r="H23156" t="n">
        <v>26.72</v>
      </c>
    </row>
    <row r="23157">
      <c r="A23157" t="inlineStr">
        <is>
          <t>2023-W14-2023-ALEXAODE-Y33966</t>
        </is>
      </c>
      <c r="B23157" t="n">
        <v>2023</v>
      </c>
      <c r="C23157" t="n">
        <v>14</v>
      </c>
      <c r="D23157" t="inlineStr">
        <is>
          <t>2023-ALEXAODE</t>
        </is>
      </c>
      <c r="E23157" t="inlineStr">
        <is>
          <t>Y33966</t>
        </is>
      </c>
      <c r="F23157" t="inlineStr">
        <is>
          <t>WR</t>
        </is>
      </c>
      <c r="G23157" t="inlineStr">
        <is>
          <t>Yes</t>
        </is>
      </c>
      <c r="H23157" t="n">
        <v>10.8</v>
      </c>
    </row>
    <row r="23158">
      <c r="A23158" t="inlineStr">
        <is>
          <t>2023-W14-2023-ALEXAODE-Y40168</t>
        </is>
      </c>
      <c r="B23158" t="n">
        <v>2023</v>
      </c>
      <c r="C23158" t="n">
        <v>14</v>
      </c>
      <c r="D23158" t="inlineStr">
        <is>
          <t>2023-ALEXAODE</t>
        </is>
      </c>
      <c r="E23158" t="inlineStr">
        <is>
          <t>Y40168</t>
        </is>
      </c>
      <c r="F23158" t="inlineStr">
        <is>
          <t>WR</t>
        </is>
      </c>
      <c r="G23158" t="inlineStr">
        <is>
          <t>Yes</t>
        </is>
      </c>
      <c r="H23158" t="n">
        <v>11.5</v>
      </c>
    </row>
    <row r="23159">
      <c r="A23159" t="inlineStr">
        <is>
          <t>2023-W14-2023-ALEXAODE-Y30161</t>
        </is>
      </c>
      <c r="B23159" t="n">
        <v>2023</v>
      </c>
      <c r="C23159" t="n">
        <v>14</v>
      </c>
      <c r="D23159" t="inlineStr">
        <is>
          <t>2023-ALEXAODE</t>
        </is>
      </c>
      <c r="E23159" t="inlineStr">
        <is>
          <t>Y30161</t>
        </is>
      </c>
      <c r="F23159" t="inlineStr">
        <is>
          <t>RB</t>
        </is>
      </c>
      <c r="G23159" t="inlineStr">
        <is>
          <t>Yes</t>
        </is>
      </c>
      <c r="H23159" t="n">
        <v>20</v>
      </c>
    </row>
    <row r="23160">
      <c r="A23160" t="inlineStr">
        <is>
          <t>2023-W14-2023-ALEXAODE-Y32702</t>
        </is>
      </c>
      <c r="B23160" t="n">
        <v>2023</v>
      </c>
      <c r="C23160" t="n">
        <v>14</v>
      </c>
      <c r="D23160" t="inlineStr">
        <is>
          <t>2023-ALEXAODE</t>
        </is>
      </c>
      <c r="E23160" t="inlineStr">
        <is>
          <t>Y32702</t>
        </is>
      </c>
      <c r="F23160" t="inlineStr">
        <is>
          <t>RB</t>
        </is>
      </c>
      <c r="G23160" t="inlineStr">
        <is>
          <t>Yes</t>
        </is>
      </c>
      <c r="H23160" t="n">
        <v>7.8</v>
      </c>
    </row>
    <row r="23161">
      <c r="A23161" t="inlineStr">
        <is>
          <t>2023-W14-2023-ALEXAODE-Y34085</t>
        </is>
      </c>
      <c r="B23161" t="n">
        <v>2023</v>
      </c>
      <c r="C23161" t="n">
        <v>14</v>
      </c>
      <c r="D23161" t="inlineStr">
        <is>
          <t>2023-ALEXAODE</t>
        </is>
      </c>
      <c r="E23161" t="inlineStr">
        <is>
          <t>Y34085</t>
        </is>
      </c>
      <c r="F23161" t="inlineStr">
        <is>
          <t>TE</t>
        </is>
      </c>
      <c r="G23161" t="inlineStr">
        <is>
          <t>Yes</t>
        </is>
      </c>
      <c r="H23161" t="n">
        <v>9.699999999999999</v>
      </c>
    </row>
    <row r="23162">
      <c r="A23162" t="inlineStr">
        <is>
          <t>2023-W14-2023-ALEXAODE-Y29399</t>
        </is>
      </c>
      <c r="B23162" t="n">
        <v>2023</v>
      </c>
      <c r="C23162" t="n">
        <v>14</v>
      </c>
      <c r="D23162" t="inlineStr">
        <is>
          <t>2023-ALEXAODE</t>
        </is>
      </c>
      <c r="E23162" t="inlineStr">
        <is>
          <t>Y29399</t>
        </is>
      </c>
      <c r="F23162" t="inlineStr">
        <is>
          <t>W/R/T FLEX</t>
        </is>
      </c>
      <c r="G23162" t="inlineStr">
        <is>
          <t>Yes</t>
        </is>
      </c>
      <c r="H23162" t="n">
        <v>8.1</v>
      </c>
    </row>
    <row r="23163">
      <c r="A23163" t="inlineStr">
        <is>
          <t>2023-W14-2023-ALEXAODE-Y40129</t>
        </is>
      </c>
      <c r="B23163" t="n">
        <v>2023</v>
      </c>
      <c r="C23163" t="n">
        <v>14</v>
      </c>
      <c r="D23163" t="inlineStr">
        <is>
          <t>2023-ALEXAODE</t>
        </is>
      </c>
      <c r="E23163" t="inlineStr">
        <is>
          <t>Y40129</t>
        </is>
      </c>
      <c r="F23163" t="inlineStr">
        <is>
          <t>K</t>
        </is>
      </c>
      <c r="G23163" t="inlineStr">
        <is>
          <t>Yes</t>
        </is>
      </c>
      <c r="H23163" t="n">
        <v>4</v>
      </c>
    </row>
    <row r="23164">
      <c r="A23164" t="inlineStr">
        <is>
          <t>2023-W14-2023-ALEXAODE-Y-DEF:san-francisco</t>
        </is>
      </c>
      <c r="B23164" t="n">
        <v>2023</v>
      </c>
      <c r="C23164" t="n">
        <v>14</v>
      </c>
      <c r="D23164" t="inlineStr">
        <is>
          <t>2023-ALEXAODE</t>
        </is>
      </c>
      <c r="E23164" t="inlineStr">
        <is>
          <t>Y-DEF:san-francisco</t>
        </is>
      </c>
      <c r="F23164" t="inlineStr">
        <is>
          <t>DST</t>
        </is>
      </c>
      <c r="G23164" t="inlineStr">
        <is>
          <t>Yes</t>
        </is>
      </c>
      <c r="H23164" t="n">
        <v>12.23</v>
      </c>
    </row>
    <row r="23165">
      <c r="A23165" t="inlineStr">
        <is>
          <t>2023-W14-2023-ALEXAODE-Y33514</t>
        </is>
      </c>
      <c r="B23165" t="n">
        <v>2023</v>
      </c>
      <c r="C23165" t="n">
        <v>14</v>
      </c>
      <c r="D23165" t="inlineStr">
        <is>
          <t>2023-ALEXAODE</t>
        </is>
      </c>
      <c r="E23165" t="inlineStr">
        <is>
          <t>Y33514</t>
        </is>
      </c>
      <c r="F23165" t="inlineStr">
        <is>
          <t>BN</t>
        </is>
      </c>
      <c r="G23165" t="inlineStr">
        <is>
          <t>No</t>
        </is>
      </c>
      <c r="H23165" t="n">
        <v>10.6</v>
      </c>
    </row>
    <row r="23166">
      <c r="A23166" t="inlineStr">
        <is>
          <t>2023-W14-2023-ALEXAODE-Y30218</t>
        </is>
      </c>
      <c r="B23166" t="n">
        <v>2023</v>
      </c>
      <c r="C23166" t="n">
        <v>14</v>
      </c>
      <c r="D23166" t="inlineStr">
        <is>
          <t>2023-ALEXAODE</t>
        </is>
      </c>
      <c r="E23166" t="inlineStr">
        <is>
          <t>Y30218</t>
        </is>
      </c>
      <c r="F23166" t="inlineStr">
        <is>
          <t>BN</t>
        </is>
      </c>
      <c r="G23166" t="inlineStr">
        <is>
          <t>No</t>
        </is>
      </c>
      <c r="H23166" t="n">
        <v>0</v>
      </c>
    </row>
    <row r="23167">
      <c r="A23167" t="inlineStr">
        <is>
          <t>2023-W14-2023-ALEXAODE-Y34095</t>
        </is>
      </c>
      <c r="B23167" t="n">
        <v>2023</v>
      </c>
      <c r="C23167" t="n">
        <v>14</v>
      </c>
      <c r="D23167" t="inlineStr">
        <is>
          <t>2023-ALEXAODE</t>
        </is>
      </c>
      <c r="E23167" t="inlineStr">
        <is>
          <t>Y34095</t>
        </is>
      </c>
      <c r="F23167" t="inlineStr">
        <is>
          <t>BN</t>
        </is>
      </c>
      <c r="G23167" t="inlineStr">
        <is>
          <t>No</t>
        </is>
      </c>
      <c r="H23167" t="n">
        <v>18.8</v>
      </c>
    </row>
    <row r="23168">
      <c r="A23168" t="inlineStr">
        <is>
          <t>2023-W14-2023-ALEXAODE-Y32736</t>
        </is>
      </c>
      <c r="B23168" t="n">
        <v>2023</v>
      </c>
      <c r="C23168" t="n">
        <v>14</v>
      </c>
      <c r="D23168" t="inlineStr">
        <is>
          <t>2023-ALEXAODE</t>
        </is>
      </c>
      <c r="E23168" t="inlineStr">
        <is>
          <t>Y32736</t>
        </is>
      </c>
      <c r="F23168" t="inlineStr">
        <is>
          <t>BN</t>
        </is>
      </c>
      <c r="G23168" t="inlineStr">
        <is>
          <t>No</t>
        </is>
      </c>
      <c r="H23168" t="n">
        <v>0</v>
      </c>
    </row>
    <row r="23169">
      <c r="A23169" t="inlineStr">
        <is>
          <t>2023-W14-2023-ALEXAODE-Y27624</t>
        </is>
      </c>
      <c r="B23169" t="n">
        <v>2023</v>
      </c>
      <c r="C23169" t="n">
        <v>14</v>
      </c>
      <c r="D23169" t="inlineStr">
        <is>
          <t>2023-ALEXAODE</t>
        </is>
      </c>
      <c r="E23169" t="inlineStr">
        <is>
          <t>Y27624</t>
        </is>
      </c>
      <c r="F23169" t="inlineStr">
        <is>
          <t>BN</t>
        </is>
      </c>
      <c r="G23169" t="inlineStr">
        <is>
          <t>No</t>
        </is>
      </c>
      <c r="H23169" t="n">
        <v>11.2</v>
      </c>
    </row>
    <row r="23170">
      <c r="A23170" t="inlineStr">
        <is>
          <t>2023-W14-2023-ALEXAODE-Y40430</t>
        </is>
      </c>
      <c r="B23170" t="n">
        <v>2023</v>
      </c>
      <c r="C23170" t="n">
        <v>14</v>
      </c>
      <c r="D23170" t="inlineStr">
        <is>
          <t>2023-ALEXAODE</t>
        </is>
      </c>
      <c r="E23170" t="inlineStr">
        <is>
          <t>Y40430</t>
        </is>
      </c>
      <c r="F23170" t="inlineStr">
        <is>
          <t>BN</t>
        </is>
      </c>
      <c r="G23170" t="inlineStr">
        <is>
          <t>No</t>
        </is>
      </c>
      <c r="H23170" t="n">
        <v>0</v>
      </c>
    </row>
    <row r="23171">
      <c r="A23171" t="inlineStr">
        <is>
          <t>2023-W14-2023-ALEXAODE-Y33508</t>
        </is>
      </c>
      <c r="B23171" t="n">
        <v>2023</v>
      </c>
      <c r="C23171" t="n">
        <v>14</v>
      </c>
      <c r="D23171" t="inlineStr">
        <is>
          <t>2023-ALEXAODE</t>
        </is>
      </c>
      <c r="E23171" t="inlineStr">
        <is>
          <t>Y33508</t>
        </is>
      </c>
      <c r="F23171" t="inlineStr">
        <is>
          <t>IR</t>
        </is>
      </c>
      <c r="G23171" t="inlineStr">
        <is>
          <t>No</t>
        </is>
      </c>
      <c r="H23171" t="n">
        <v>0</v>
      </c>
    </row>
    <row r="23172">
      <c r="A23172" t="inlineStr">
        <is>
          <t>2023-W15-2023-JCHAPS-Y9265</t>
        </is>
      </c>
      <c r="B23172" t="n">
        <v>2023</v>
      </c>
      <c r="C23172" t="n">
        <v>15</v>
      </c>
      <c r="D23172" t="inlineStr">
        <is>
          <t>2023-JCHAPS</t>
        </is>
      </c>
      <c r="E23172" t="inlineStr">
        <is>
          <t>Y9265</t>
        </is>
      </c>
      <c r="F23172" t="inlineStr">
        <is>
          <t>QB</t>
        </is>
      </c>
      <c r="G23172" t="inlineStr">
        <is>
          <t>Yes</t>
        </is>
      </c>
      <c r="H23172" t="n">
        <v>24.52</v>
      </c>
    </row>
    <row r="23173">
      <c r="A23173" t="inlineStr">
        <is>
          <t>2023-W15-2023-JCHAPS-Y33965</t>
        </is>
      </c>
      <c r="B23173" t="n">
        <v>2023</v>
      </c>
      <c r="C23173" t="n">
        <v>15</v>
      </c>
      <c r="D23173" t="inlineStr">
        <is>
          <t>2023-JCHAPS</t>
        </is>
      </c>
      <c r="E23173" t="inlineStr">
        <is>
          <t>Y33965</t>
        </is>
      </c>
      <c r="F23173" t="inlineStr">
        <is>
          <t>WR</t>
        </is>
      </c>
      <c r="G23173" t="inlineStr">
        <is>
          <t>Yes</t>
        </is>
      </c>
      <c r="H23173" t="n">
        <v>4.4</v>
      </c>
    </row>
    <row r="23174">
      <c r="A23174" t="inlineStr">
        <is>
          <t>2023-W15-2023-JCHAPS-Y28457</t>
        </is>
      </c>
      <c r="B23174" t="n">
        <v>2023</v>
      </c>
      <c r="C23174" t="n">
        <v>15</v>
      </c>
      <c r="D23174" t="inlineStr">
        <is>
          <t>2023-JCHAPS</t>
        </is>
      </c>
      <c r="E23174" t="inlineStr">
        <is>
          <t>Y28457</t>
        </is>
      </c>
      <c r="F23174" t="inlineStr">
        <is>
          <t>WR</t>
        </is>
      </c>
      <c r="G23174" t="inlineStr">
        <is>
          <t>Yes</t>
        </is>
      </c>
      <c r="H23174" t="n">
        <v>3.6</v>
      </c>
    </row>
    <row r="23175">
      <c r="A23175" t="inlineStr">
        <is>
          <t>2023-W15-2023-JCHAPS-Y32756</t>
        </is>
      </c>
      <c r="B23175" t="n">
        <v>2023</v>
      </c>
      <c r="C23175" t="n">
        <v>15</v>
      </c>
      <c r="D23175" t="inlineStr">
        <is>
          <t>2023-JCHAPS</t>
        </is>
      </c>
      <c r="E23175" t="inlineStr">
        <is>
          <t>Y32756</t>
        </is>
      </c>
      <c r="F23175" t="inlineStr">
        <is>
          <t>RB</t>
        </is>
      </c>
      <c r="G23175" t="inlineStr">
        <is>
          <t>Yes</t>
        </is>
      </c>
      <c r="H23175" t="n">
        <v>10.8</v>
      </c>
    </row>
    <row r="23176">
      <c r="A23176" t="inlineStr">
        <is>
          <t>2023-W15-2023-JCHAPS-Y32702</t>
        </is>
      </c>
      <c r="B23176" t="n">
        <v>2023</v>
      </c>
      <c r="C23176" t="n">
        <v>15</v>
      </c>
      <c r="D23176" t="inlineStr">
        <is>
          <t>2023-JCHAPS</t>
        </is>
      </c>
      <c r="E23176" t="inlineStr">
        <is>
          <t>Y32702</t>
        </is>
      </c>
      <c r="F23176" t="inlineStr">
        <is>
          <t>RB</t>
        </is>
      </c>
      <c r="G23176" t="inlineStr">
        <is>
          <t>Yes</t>
        </is>
      </c>
      <c r="H23176" t="n">
        <v>18.1</v>
      </c>
    </row>
    <row r="23177">
      <c r="A23177" t="inlineStr">
        <is>
          <t>2023-W15-2023-JCHAPS-Y30614</t>
        </is>
      </c>
      <c r="B23177" t="n">
        <v>2023</v>
      </c>
      <c r="C23177" t="n">
        <v>15</v>
      </c>
      <c r="D23177" t="inlineStr">
        <is>
          <t>2023-JCHAPS</t>
        </is>
      </c>
      <c r="E23177" t="inlineStr">
        <is>
          <t>Y30614</t>
        </is>
      </c>
      <c r="F23177" t="inlineStr">
        <is>
          <t>TE</t>
        </is>
      </c>
      <c r="G23177" t="inlineStr">
        <is>
          <t>Yes</t>
        </is>
      </c>
      <c r="H23177" t="n">
        <v>1.45</v>
      </c>
    </row>
    <row r="23178">
      <c r="A23178" t="inlineStr">
        <is>
          <t>2023-W15-2023-JCHAPS-Y33398</t>
        </is>
      </c>
      <c r="B23178" t="n">
        <v>2023</v>
      </c>
      <c r="C23178" t="n">
        <v>15</v>
      </c>
      <c r="D23178" t="inlineStr">
        <is>
          <t>2023-JCHAPS</t>
        </is>
      </c>
      <c r="E23178" t="inlineStr">
        <is>
          <t>Y33398</t>
        </is>
      </c>
      <c r="F23178" t="inlineStr">
        <is>
          <t>W/R/T FLEX</t>
        </is>
      </c>
      <c r="G23178" t="inlineStr">
        <is>
          <t>Yes</t>
        </is>
      </c>
      <c r="H23178" t="n">
        <v>7.5</v>
      </c>
    </row>
    <row r="23179">
      <c r="A23179" t="inlineStr">
        <is>
          <t>2023-W15-2023-JCHAPS-Y28378</t>
        </is>
      </c>
      <c r="B23179" t="n">
        <v>2023</v>
      </c>
      <c r="C23179" t="n">
        <v>15</v>
      </c>
      <c r="D23179" t="inlineStr">
        <is>
          <t>2023-JCHAPS</t>
        </is>
      </c>
      <c r="E23179" t="inlineStr">
        <is>
          <t>Y28378</t>
        </is>
      </c>
      <c r="F23179" t="inlineStr">
        <is>
          <t>K</t>
        </is>
      </c>
      <c r="G23179" t="inlineStr">
        <is>
          <t>Yes</t>
        </is>
      </c>
      <c r="H23179" t="n">
        <v>9</v>
      </c>
    </row>
    <row r="23180">
      <c r="A23180" t="inlineStr">
        <is>
          <t>2023-W15-2023-JCHAPS-Y-DEF:la-rams</t>
        </is>
      </c>
      <c r="B23180" t="n">
        <v>2023</v>
      </c>
      <c r="C23180" t="n">
        <v>15</v>
      </c>
      <c r="D23180" t="inlineStr">
        <is>
          <t>2023-JCHAPS</t>
        </is>
      </c>
      <c r="E23180" t="inlineStr">
        <is>
          <t>Y-DEF:la-rams</t>
        </is>
      </c>
      <c r="F23180" t="inlineStr">
        <is>
          <t>DST</t>
        </is>
      </c>
      <c r="G23180" t="inlineStr">
        <is>
          <t>Yes</t>
        </is>
      </c>
      <c r="H23180" t="n">
        <v>9.1</v>
      </c>
    </row>
    <row r="23181">
      <c r="A23181" t="inlineStr">
        <is>
          <t>2023-W15-2023-JCHAPS-Y40075</t>
        </is>
      </c>
      <c r="B23181" t="n">
        <v>2023</v>
      </c>
      <c r="C23181" t="n">
        <v>15</v>
      </c>
      <c r="D23181" t="inlineStr">
        <is>
          <t>2023-JCHAPS</t>
        </is>
      </c>
      <c r="E23181" t="inlineStr">
        <is>
          <t>Y40075</t>
        </is>
      </c>
      <c r="F23181" t="inlineStr">
        <is>
          <t>BN</t>
        </is>
      </c>
      <c r="G23181" t="inlineStr">
        <is>
          <t>No</t>
        </is>
      </c>
      <c r="H23181" t="n">
        <v>1.6</v>
      </c>
    </row>
    <row r="23182">
      <c r="A23182" t="inlineStr">
        <is>
          <t>2023-W15-2023-JCHAPS-Y40030</t>
        </is>
      </c>
      <c r="B23182" t="n">
        <v>2023</v>
      </c>
      <c r="C23182" t="n">
        <v>15</v>
      </c>
      <c r="D23182" t="inlineStr">
        <is>
          <t>2023-JCHAPS</t>
        </is>
      </c>
      <c r="E23182" t="inlineStr">
        <is>
          <t>Y40030</t>
        </is>
      </c>
      <c r="F23182" t="inlineStr">
        <is>
          <t>BN</t>
        </is>
      </c>
      <c r="G23182" t="inlineStr">
        <is>
          <t>No</t>
        </is>
      </c>
      <c r="H23182" t="n">
        <v>0</v>
      </c>
    </row>
    <row r="23183">
      <c r="A23183" t="inlineStr">
        <is>
          <t>2023-W15-2023-JCHAPS-Y33605</t>
        </is>
      </c>
      <c r="B23183" t="n">
        <v>2023</v>
      </c>
      <c r="C23183" t="n">
        <v>15</v>
      </c>
      <c r="D23183" t="inlineStr">
        <is>
          <t>2023-JCHAPS</t>
        </is>
      </c>
      <c r="E23183" t="inlineStr">
        <is>
          <t>Y33605</t>
        </is>
      </c>
      <c r="F23183" t="inlineStr">
        <is>
          <t>BN</t>
        </is>
      </c>
      <c r="G23183" t="inlineStr">
        <is>
          <t>No</t>
        </is>
      </c>
      <c r="H23183" t="n">
        <v>1.7</v>
      </c>
    </row>
    <row r="23184">
      <c r="A23184" t="inlineStr">
        <is>
          <t>2023-W15-2023-JCHAPS-Y31857</t>
        </is>
      </c>
      <c r="B23184" t="n">
        <v>2023</v>
      </c>
      <c r="C23184" t="n">
        <v>15</v>
      </c>
      <c r="D23184" t="inlineStr">
        <is>
          <t>2023-JCHAPS</t>
        </is>
      </c>
      <c r="E23184" t="inlineStr">
        <is>
          <t>Y31857</t>
        </is>
      </c>
      <c r="F23184" t="inlineStr">
        <is>
          <t>BN</t>
        </is>
      </c>
      <c r="G23184" t="inlineStr">
        <is>
          <t>No</t>
        </is>
      </c>
      <c r="H23184" t="n">
        <v>0</v>
      </c>
    </row>
    <row r="23185">
      <c r="A23185" t="inlineStr">
        <is>
          <t>2023-W15-2023-JCHAPS-Y33100</t>
        </is>
      </c>
      <c r="B23185" t="n">
        <v>2023</v>
      </c>
      <c r="C23185" t="n">
        <v>15</v>
      </c>
      <c r="D23185" t="inlineStr">
        <is>
          <t>2023-JCHAPS</t>
        </is>
      </c>
      <c r="E23185" t="inlineStr">
        <is>
          <t>Y33100</t>
        </is>
      </c>
      <c r="F23185" t="inlineStr">
        <is>
          <t>BN</t>
        </is>
      </c>
      <c r="G23185" t="inlineStr">
        <is>
          <t>No</t>
        </is>
      </c>
      <c r="H23185" t="n">
        <v>2.2</v>
      </c>
    </row>
    <row r="23186">
      <c r="A23186" t="inlineStr">
        <is>
          <t>2023-W15-2023-JCHAPS-Y-DEF:dallas</t>
        </is>
      </c>
      <c r="B23186" t="n">
        <v>2023</v>
      </c>
      <c r="C23186" t="n">
        <v>15</v>
      </c>
      <c r="D23186" t="inlineStr">
        <is>
          <t>2023-JCHAPS</t>
        </is>
      </c>
      <c r="E23186" t="inlineStr">
        <is>
          <t>Y-DEF:dallas</t>
        </is>
      </c>
      <c r="F23186" t="inlineStr">
        <is>
          <t>BN</t>
        </is>
      </c>
      <c r="G23186" t="inlineStr">
        <is>
          <t>No</t>
        </is>
      </c>
      <c r="H23186" t="n">
        <v>1.58</v>
      </c>
    </row>
    <row r="23187">
      <c r="A23187" t="inlineStr">
        <is>
          <t>2023-W15-2023-JCHAPS-Y34207</t>
        </is>
      </c>
      <c r="B23187" t="n">
        <v>2023</v>
      </c>
      <c r="C23187" t="n">
        <v>15</v>
      </c>
      <c r="D23187" t="inlineStr">
        <is>
          <t>2023-JCHAPS</t>
        </is>
      </c>
      <c r="E23187" t="inlineStr">
        <is>
          <t>Y34207</t>
        </is>
      </c>
      <c r="F23187" t="inlineStr">
        <is>
          <t>IR</t>
        </is>
      </c>
      <c r="G23187" t="inlineStr">
        <is>
          <t>No</t>
        </is>
      </c>
      <c r="H23187" t="n">
        <v>0</v>
      </c>
    </row>
    <row r="23188">
      <c r="A23188" t="inlineStr">
        <is>
          <t>2023-W15-2023-PEPSALFA-Y32675</t>
        </is>
      </c>
      <c r="B23188" t="n">
        <v>2023</v>
      </c>
      <c r="C23188" t="n">
        <v>15</v>
      </c>
      <c r="D23188" t="inlineStr">
        <is>
          <t>2023-PEPSALFA</t>
        </is>
      </c>
      <c r="E23188" t="inlineStr">
        <is>
          <t>Y32675</t>
        </is>
      </c>
      <c r="F23188" t="inlineStr">
        <is>
          <t>QB</t>
        </is>
      </c>
      <c r="G23188" t="inlineStr">
        <is>
          <t>Yes</t>
        </is>
      </c>
      <c r="H23188" t="n">
        <v>16.96</v>
      </c>
    </row>
    <row r="23189">
      <c r="A23189" t="inlineStr">
        <is>
          <t>2023-W15-2023-PEPSALFA-Y30182</t>
        </is>
      </c>
      <c r="B23189" t="n">
        <v>2023</v>
      </c>
      <c r="C23189" t="n">
        <v>15</v>
      </c>
      <c r="D23189" t="inlineStr">
        <is>
          <t>2023-PEPSALFA</t>
        </is>
      </c>
      <c r="E23189" t="inlineStr">
        <is>
          <t>Y30182</t>
        </is>
      </c>
      <c r="F23189" t="inlineStr">
        <is>
          <t>WR</t>
        </is>
      </c>
      <c r="G23189" t="inlineStr">
        <is>
          <t>Yes</t>
        </is>
      </c>
      <c r="H23189" t="n">
        <v>23.1</v>
      </c>
    </row>
    <row r="23190">
      <c r="A23190" t="inlineStr">
        <is>
          <t>2023-W15-2023-PEPSALFA-Y30996</t>
        </is>
      </c>
      <c r="B23190" t="n">
        <v>2023</v>
      </c>
      <c r="C23190" t="n">
        <v>15</v>
      </c>
      <c r="D23190" t="inlineStr">
        <is>
          <t>2023-PEPSALFA</t>
        </is>
      </c>
      <c r="E23190" t="inlineStr">
        <is>
          <t>Y30996</t>
        </is>
      </c>
      <c r="F23190" t="inlineStr">
        <is>
          <t>WR</t>
        </is>
      </c>
      <c r="G23190" t="inlineStr">
        <is>
          <t>Yes</t>
        </is>
      </c>
      <c r="H23190" t="n">
        <v>6.4</v>
      </c>
    </row>
    <row r="23191">
      <c r="A23191" t="inlineStr">
        <is>
          <t>2023-W15-2023-PEPSALFA-Y31960</t>
        </is>
      </c>
      <c r="B23191" t="n">
        <v>2023</v>
      </c>
      <c r="C23191" t="n">
        <v>15</v>
      </c>
      <c r="D23191" t="inlineStr">
        <is>
          <t>2023-PEPSALFA</t>
        </is>
      </c>
      <c r="E23191" t="inlineStr">
        <is>
          <t>Y31960</t>
        </is>
      </c>
      <c r="F23191" t="inlineStr">
        <is>
          <t>RB</t>
        </is>
      </c>
      <c r="G23191" t="inlineStr">
        <is>
          <t>Yes</t>
        </is>
      </c>
      <c r="H23191" t="n">
        <v>6.7</v>
      </c>
    </row>
    <row r="23192">
      <c r="A23192" t="inlineStr">
        <is>
          <t>2023-W15-2023-PEPSALFA-Y34112</t>
        </is>
      </c>
      <c r="B23192" t="n">
        <v>2023</v>
      </c>
      <c r="C23192" t="n">
        <v>15</v>
      </c>
      <c r="D23192" t="inlineStr">
        <is>
          <t>2023-PEPSALFA</t>
        </is>
      </c>
      <c r="E23192" t="inlineStr">
        <is>
          <t>Y34112</t>
        </is>
      </c>
      <c r="F23192" t="inlineStr">
        <is>
          <t>RB</t>
        </is>
      </c>
      <c r="G23192" t="inlineStr">
        <is>
          <t>Yes</t>
        </is>
      </c>
      <c r="H23192" t="n">
        <v>5.1</v>
      </c>
    </row>
    <row r="23193">
      <c r="A23193" t="inlineStr">
        <is>
          <t>2023-W15-2023-PEPSALFA-Y32713</t>
        </is>
      </c>
      <c r="B23193" t="n">
        <v>2023</v>
      </c>
      <c r="C23193" t="n">
        <v>15</v>
      </c>
      <c r="D23193" t="inlineStr">
        <is>
          <t>2023-PEPSALFA</t>
        </is>
      </c>
      <c r="E23193" t="inlineStr">
        <is>
          <t>Y32713</t>
        </is>
      </c>
      <c r="F23193" t="inlineStr">
        <is>
          <t>TE</t>
        </is>
      </c>
      <c r="G23193" t="inlineStr">
        <is>
          <t>Yes</t>
        </is>
      </c>
      <c r="H23193" t="n">
        <v>10.8</v>
      </c>
    </row>
    <row r="23194">
      <c r="A23194" t="inlineStr">
        <is>
          <t>2023-W15-2023-PEPSALFA-Y33996</t>
        </is>
      </c>
      <c r="B23194" t="n">
        <v>2023</v>
      </c>
      <c r="C23194" t="n">
        <v>15</v>
      </c>
      <c r="D23194" t="inlineStr">
        <is>
          <t>2023-PEPSALFA</t>
        </is>
      </c>
      <c r="E23194" t="inlineStr">
        <is>
          <t>Y33996</t>
        </is>
      </c>
      <c r="F23194" t="inlineStr">
        <is>
          <t>W/R/T FLEX</t>
        </is>
      </c>
      <c r="G23194" t="inlineStr">
        <is>
          <t>Yes</t>
        </is>
      </c>
      <c r="H23194" t="n">
        <v>18.7</v>
      </c>
    </row>
    <row r="23195">
      <c r="A23195" t="inlineStr">
        <is>
          <t>2023-W15-2023-PEPSALFA-Y40819</t>
        </is>
      </c>
      <c r="B23195" t="n">
        <v>2023</v>
      </c>
      <c r="C23195" t="n">
        <v>15</v>
      </c>
      <c r="D23195" t="inlineStr">
        <is>
          <t>2023-PEPSALFA</t>
        </is>
      </c>
      <c r="E23195" t="inlineStr">
        <is>
          <t>Y40819</t>
        </is>
      </c>
      <c r="F23195" t="inlineStr">
        <is>
          <t>K</t>
        </is>
      </c>
      <c r="G23195" t="inlineStr">
        <is>
          <t>Yes</t>
        </is>
      </c>
      <c r="H23195" t="n">
        <v>4</v>
      </c>
    </row>
    <row r="23196">
      <c r="A23196" t="inlineStr">
        <is>
          <t>2023-W15-2023-PEPSALFA-Y-DEF:kansas-city</t>
        </is>
      </c>
      <c r="B23196" t="n">
        <v>2023</v>
      </c>
      <c r="C23196" t="n">
        <v>15</v>
      </c>
      <c r="D23196" t="inlineStr">
        <is>
          <t>2023-PEPSALFA</t>
        </is>
      </c>
      <c r="E23196" t="inlineStr">
        <is>
          <t>Y-DEF:kansas-city</t>
        </is>
      </c>
      <c r="F23196" t="inlineStr">
        <is>
          <t>DST</t>
        </is>
      </c>
      <c r="G23196" t="inlineStr">
        <is>
          <t>Yes</t>
        </is>
      </c>
      <c r="H23196" t="n">
        <v>10.08</v>
      </c>
    </row>
    <row r="23197">
      <c r="A23197" t="inlineStr">
        <is>
          <t>2023-W15-2023-PEPSALFA-Y40063</t>
        </is>
      </c>
      <c r="B23197" t="n">
        <v>2023</v>
      </c>
      <c r="C23197" t="n">
        <v>15</v>
      </c>
      <c r="D23197" t="inlineStr">
        <is>
          <t>2023-PEPSALFA</t>
        </is>
      </c>
      <c r="E23197" t="inlineStr">
        <is>
          <t>Y40063</t>
        </is>
      </c>
      <c r="F23197" t="inlineStr">
        <is>
          <t>BN</t>
        </is>
      </c>
      <c r="G23197" t="inlineStr">
        <is>
          <t>No</t>
        </is>
      </c>
      <c r="H23197" t="n">
        <v>14.2</v>
      </c>
    </row>
    <row r="23198">
      <c r="A23198" t="inlineStr">
        <is>
          <t>2023-W15-2023-PEPSALFA-Y27277</t>
        </is>
      </c>
      <c r="B23198" t="n">
        <v>2023</v>
      </c>
      <c r="C23198" t="n">
        <v>15</v>
      </c>
      <c r="D23198" t="inlineStr">
        <is>
          <t>2023-PEPSALFA</t>
        </is>
      </c>
      <c r="E23198" t="inlineStr">
        <is>
          <t>Y27277</t>
        </is>
      </c>
      <c r="F23198" t="inlineStr">
        <is>
          <t>BN</t>
        </is>
      </c>
      <c r="G23198" t="inlineStr">
        <is>
          <t>No</t>
        </is>
      </c>
      <c r="H23198" t="n">
        <v>6.3</v>
      </c>
    </row>
    <row r="23199">
      <c r="A23199" t="inlineStr">
        <is>
          <t>2023-W15-2023-PEPSALFA-Y30197</t>
        </is>
      </c>
      <c r="B23199" t="n">
        <v>2023</v>
      </c>
      <c r="C23199" t="n">
        <v>15</v>
      </c>
      <c r="D23199" t="inlineStr">
        <is>
          <t>2023-PEPSALFA</t>
        </is>
      </c>
      <c r="E23199" t="inlineStr">
        <is>
          <t>Y30197</t>
        </is>
      </c>
      <c r="F23199" t="inlineStr">
        <is>
          <t>BN</t>
        </is>
      </c>
      <c r="G23199" t="inlineStr">
        <is>
          <t>No</t>
        </is>
      </c>
      <c r="H23199" t="n">
        <v>20.5</v>
      </c>
    </row>
    <row r="23200">
      <c r="A23200" t="inlineStr">
        <is>
          <t>2023-W15-2023-PEPSALFA-Y34107</t>
        </is>
      </c>
      <c r="B23200" t="n">
        <v>2023</v>
      </c>
      <c r="C23200" t="n">
        <v>15</v>
      </c>
      <c r="D23200" t="inlineStr">
        <is>
          <t>2023-PEPSALFA</t>
        </is>
      </c>
      <c r="E23200" t="inlineStr">
        <is>
          <t>Y34107</t>
        </is>
      </c>
      <c r="F23200" t="inlineStr">
        <is>
          <t>BN</t>
        </is>
      </c>
      <c r="G23200" t="inlineStr">
        <is>
          <t>No</t>
        </is>
      </c>
      <c r="H23200" t="n">
        <v>5.6</v>
      </c>
    </row>
    <row r="23201">
      <c r="A23201" t="inlineStr">
        <is>
          <t>2023-W15-2023-PEPSALFA-Y32732</t>
        </is>
      </c>
      <c r="B23201" t="n">
        <v>2023</v>
      </c>
      <c r="C23201" t="n">
        <v>15</v>
      </c>
      <c r="D23201" t="inlineStr">
        <is>
          <t>2023-PEPSALFA</t>
        </is>
      </c>
      <c r="E23201" t="inlineStr">
        <is>
          <t>Y32732</t>
        </is>
      </c>
      <c r="F23201" t="inlineStr">
        <is>
          <t>BN</t>
        </is>
      </c>
      <c r="G23201" t="inlineStr">
        <is>
          <t>No</t>
        </is>
      </c>
      <c r="H23201" t="n">
        <v>0</v>
      </c>
    </row>
    <row r="23202">
      <c r="A23202" t="inlineStr">
        <is>
          <t>2023-W15-2023-PEPSALFA-Y30971</t>
        </is>
      </c>
      <c r="B23202" t="n">
        <v>2023</v>
      </c>
      <c r="C23202" t="n">
        <v>15</v>
      </c>
      <c r="D23202" t="inlineStr">
        <is>
          <t>2023-PEPSALFA</t>
        </is>
      </c>
      <c r="E23202" t="inlineStr">
        <is>
          <t>Y30971</t>
        </is>
      </c>
      <c r="F23202" t="inlineStr">
        <is>
          <t>BN</t>
        </is>
      </c>
      <c r="G23202" t="inlineStr">
        <is>
          <t>No</t>
        </is>
      </c>
      <c r="H23202" t="n">
        <v>39.04</v>
      </c>
    </row>
    <row r="23203">
      <c r="A23203" t="inlineStr">
        <is>
          <t>2023-W15-2023-HUERO-Y25785</t>
        </is>
      </c>
      <c r="B23203" t="n">
        <v>2023</v>
      </c>
      <c r="C23203" t="n">
        <v>15</v>
      </c>
      <c r="D23203" t="inlineStr">
        <is>
          <t>2023-HUERO</t>
        </is>
      </c>
      <c r="E23203" t="inlineStr">
        <is>
          <t>Y25785</t>
        </is>
      </c>
      <c r="F23203" t="inlineStr">
        <is>
          <t>QB</t>
        </is>
      </c>
      <c r="G23203" t="inlineStr">
        <is>
          <t>Yes</t>
        </is>
      </c>
      <c r="H23203" t="n">
        <v>19.52</v>
      </c>
    </row>
    <row r="23204">
      <c r="A23204" t="inlineStr">
        <is>
          <t>2023-W15-2023-HUERO-Y33500</t>
        </is>
      </c>
      <c r="B23204" t="n">
        <v>2023</v>
      </c>
      <c r="C23204" t="n">
        <v>15</v>
      </c>
      <c r="D23204" t="inlineStr">
        <is>
          <t>2023-HUERO</t>
        </is>
      </c>
      <c r="E23204" t="inlineStr">
        <is>
          <t>Y33500</t>
        </is>
      </c>
      <c r="F23204" t="inlineStr">
        <is>
          <t>WR</t>
        </is>
      </c>
      <c r="G23204" t="inlineStr">
        <is>
          <t>Yes</t>
        </is>
      </c>
      <c r="H23204" t="n">
        <v>20.7</v>
      </c>
    </row>
    <row r="23205">
      <c r="A23205" t="inlineStr">
        <is>
          <t>2023-W15-2023-HUERO-Y27540</t>
        </is>
      </c>
      <c r="B23205" t="n">
        <v>2023</v>
      </c>
      <c r="C23205" t="n">
        <v>15</v>
      </c>
      <c r="D23205" t="inlineStr">
        <is>
          <t>2023-HUERO</t>
        </is>
      </c>
      <c r="E23205" t="inlineStr">
        <is>
          <t>Y27540</t>
        </is>
      </c>
      <c r="F23205" t="inlineStr">
        <is>
          <t>WR</t>
        </is>
      </c>
      <c r="G23205" t="inlineStr">
        <is>
          <t>Yes</t>
        </is>
      </c>
      <c r="H23205" t="n">
        <v>1.9</v>
      </c>
    </row>
    <row r="23206">
      <c r="A23206" t="inlineStr">
        <is>
          <t>2023-W15-2023-HUERO-Y34447</t>
        </is>
      </c>
      <c r="B23206" t="n">
        <v>2023</v>
      </c>
      <c r="C23206" t="n">
        <v>15</v>
      </c>
      <c r="D23206" t="inlineStr">
        <is>
          <t>2023-HUERO</t>
        </is>
      </c>
      <c r="E23206" t="inlineStr">
        <is>
          <t>Y34447</t>
        </is>
      </c>
      <c r="F23206" t="inlineStr">
        <is>
          <t>RB</t>
        </is>
      </c>
      <c r="G23206" t="inlineStr">
        <is>
          <t>Yes</t>
        </is>
      </c>
      <c r="H23206" t="n">
        <v>9.300000000000001</v>
      </c>
    </row>
    <row r="23207">
      <c r="A23207" t="inlineStr">
        <is>
          <t>2023-W15-2023-HUERO-Y33423</t>
        </is>
      </c>
      <c r="B23207" t="n">
        <v>2023</v>
      </c>
      <c r="C23207" t="n">
        <v>15</v>
      </c>
      <c r="D23207" t="inlineStr">
        <is>
          <t>2023-HUERO</t>
        </is>
      </c>
      <c r="E23207" t="inlineStr">
        <is>
          <t>Y33423</t>
        </is>
      </c>
      <c r="F23207" t="inlineStr">
        <is>
          <t>RB</t>
        </is>
      </c>
      <c r="G23207" t="inlineStr">
        <is>
          <t>Yes</t>
        </is>
      </c>
      <c r="H23207" t="n">
        <v>3</v>
      </c>
    </row>
    <row r="23208">
      <c r="A23208" t="inlineStr">
        <is>
          <t>2023-W15-2023-HUERO-Y26686</t>
        </is>
      </c>
      <c r="B23208" t="n">
        <v>2023</v>
      </c>
      <c r="C23208" t="n">
        <v>15</v>
      </c>
      <c r="D23208" t="inlineStr">
        <is>
          <t>2023-HUERO</t>
        </is>
      </c>
      <c r="E23208" t="inlineStr">
        <is>
          <t>Y26686</t>
        </is>
      </c>
      <c r="F23208" t="inlineStr">
        <is>
          <t>TE</t>
        </is>
      </c>
      <c r="G23208" t="inlineStr">
        <is>
          <t>Yes</t>
        </is>
      </c>
      <c r="H23208" t="n">
        <v>5.3</v>
      </c>
    </row>
    <row r="23209">
      <c r="A23209" t="inlineStr">
        <is>
          <t>2023-W15-2023-HUERO-Y34047</t>
        </is>
      </c>
      <c r="B23209" t="n">
        <v>2023</v>
      </c>
      <c r="C23209" t="n">
        <v>15</v>
      </c>
      <c r="D23209" t="inlineStr">
        <is>
          <t>2023-HUERO</t>
        </is>
      </c>
      <c r="E23209" t="inlineStr">
        <is>
          <t>Y34047</t>
        </is>
      </c>
      <c r="F23209" t="inlineStr">
        <is>
          <t>W/R/T FLEX</t>
        </is>
      </c>
      <c r="G23209" t="inlineStr">
        <is>
          <t>Yes</t>
        </is>
      </c>
      <c r="H23209" t="n">
        <v>20.9</v>
      </c>
    </row>
    <row r="23210">
      <c r="A23210" t="inlineStr">
        <is>
          <t>2023-W15-2023-HUERO-Y26800</t>
        </is>
      </c>
      <c r="B23210" t="n">
        <v>2023</v>
      </c>
      <c r="C23210" t="n">
        <v>15</v>
      </c>
      <c r="D23210" t="inlineStr">
        <is>
          <t>2023-HUERO</t>
        </is>
      </c>
      <c r="E23210" t="inlineStr">
        <is>
          <t>Y26800</t>
        </is>
      </c>
      <c r="F23210" t="inlineStr">
        <is>
          <t>K</t>
        </is>
      </c>
      <c r="G23210" t="inlineStr">
        <is>
          <t>Yes</t>
        </is>
      </c>
      <c r="H23210" t="n">
        <v>8</v>
      </c>
    </row>
    <row r="23211">
      <c r="A23211" t="inlineStr">
        <is>
          <t>2023-W15-2023-HUERO-Y-DEF:cincinnati</t>
        </is>
      </c>
      <c r="B23211" t="n">
        <v>2023</v>
      </c>
      <c r="C23211" t="n">
        <v>15</v>
      </c>
      <c r="D23211" t="inlineStr">
        <is>
          <t>2023-HUERO</t>
        </is>
      </c>
      <c r="E23211" t="inlineStr">
        <is>
          <t>Y-DEF:cincinnati</t>
        </is>
      </c>
      <c r="F23211" t="inlineStr">
        <is>
          <t>DST</t>
        </is>
      </c>
      <c r="G23211" t="inlineStr">
        <is>
          <t>Yes</t>
        </is>
      </c>
      <c r="H23211" t="n">
        <v>9.199999999999999</v>
      </c>
    </row>
    <row r="23212">
      <c r="A23212" t="inlineStr">
        <is>
          <t>2023-W15-2023-HUERO-Y33389</t>
        </is>
      </c>
      <c r="B23212" t="n">
        <v>2023</v>
      </c>
      <c r="C23212" t="n">
        <v>15</v>
      </c>
      <c r="D23212" t="inlineStr">
        <is>
          <t>2023-HUERO</t>
        </is>
      </c>
      <c r="E23212" t="inlineStr">
        <is>
          <t>Y33389</t>
        </is>
      </c>
      <c r="F23212" t="inlineStr">
        <is>
          <t>BN</t>
        </is>
      </c>
      <c r="G23212" t="inlineStr">
        <is>
          <t>No</t>
        </is>
      </c>
      <c r="H23212" t="n">
        <v>18.66</v>
      </c>
    </row>
    <row r="23213">
      <c r="A23213" t="inlineStr">
        <is>
          <t>2023-W15-2023-HUERO-Y32703</t>
        </is>
      </c>
      <c r="B23213" t="n">
        <v>2023</v>
      </c>
      <c r="C23213" t="n">
        <v>15</v>
      </c>
      <c r="D23213" t="inlineStr">
        <is>
          <t>2023-HUERO</t>
        </is>
      </c>
      <c r="E23213" t="inlineStr">
        <is>
          <t>Y32703</t>
        </is>
      </c>
      <c r="F23213" t="inlineStr">
        <is>
          <t>BN</t>
        </is>
      </c>
      <c r="G23213" t="inlineStr">
        <is>
          <t>No</t>
        </is>
      </c>
      <c r="H23213" t="n">
        <v>20.1</v>
      </c>
    </row>
    <row r="23214">
      <c r="A23214" t="inlineStr">
        <is>
          <t>2023-W15-2023-HUERO-Y40126</t>
        </is>
      </c>
      <c r="B23214" t="n">
        <v>2023</v>
      </c>
      <c r="C23214" t="n">
        <v>15</v>
      </c>
      <c r="D23214" t="inlineStr">
        <is>
          <t>2023-HUERO</t>
        </is>
      </c>
      <c r="E23214" t="inlineStr">
        <is>
          <t>Y40126</t>
        </is>
      </c>
      <c r="F23214" t="inlineStr">
        <is>
          <t>BN</t>
        </is>
      </c>
      <c r="G23214" t="inlineStr">
        <is>
          <t>No</t>
        </is>
      </c>
      <c r="H23214" t="n">
        <v>4.35</v>
      </c>
    </row>
    <row r="23215">
      <c r="A23215" t="inlineStr">
        <is>
          <t>2023-W15-2023-HUERO-Y32798</t>
        </is>
      </c>
      <c r="B23215" t="n">
        <v>2023</v>
      </c>
      <c r="C23215" t="n">
        <v>15</v>
      </c>
      <c r="D23215" t="inlineStr">
        <is>
          <t>2023-HUERO</t>
        </is>
      </c>
      <c r="E23215" t="inlineStr">
        <is>
          <t>Y32798</t>
        </is>
      </c>
      <c r="F23215" t="inlineStr">
        <is>
          <t>BN</t>
        </is>
      </c>
      <c r="G23215" t="inlineStr">
        <is>
          <t>No</t>
        </is>
      </c>
      <c r="H23215" t="n">
        <v>0</v>
      </c>
    </row>
    <row r="23216">
      <c r="A23216" t="inlineStr">
        <is>
          <t>2023-W15-2023-HUERO-Y40696</t>
        </is>
      </c>
      <c r="B23216" t="n">
        <v>2023</v>
      </c>
      <c r="C23216" t="n">
        <v>15</v>
      </c>
      <c r="D23216" t="inlineStr">
        <is>
          <t>2023-HUERO</t>
        </is>
      </c>
      <c r="E23216" t="inlineStr">
        <is>
          <t>Y40696</t>
        </is>
      </c>
      <c r="F23216" t="inlineStr">
        <is>
          <t>BN</t>
        </is>
      </c>
      <c r="G23216" t="inlineStr">
        <is>
          <t>No</t>
        </is>
      </c>
      <c r="H23216" t="n">
        <v>2.8</v>
      </c>
    </row>
    <row r="23217">
      <c r="A23217" t="inlineStr">
        <is>
          <t>2023-W15-2023-HUERO-Y33422</t>
        </is>
      </c>
      <c r="B23217" t="n">
        <v>2023</v>
      </c>
      <c r="C23217" t="n">
        <v>15</v>
      </c>
      <c r="D23217" t="inlineStr">
        <is>
          <t>2023-HUERO</t>
        </is>
      </c>
      <c r="E23217" t="inlineStr">
        <is>
          <t>Y33422</t>
        </is>
      </c>
      <c r="F23217" t="inlineStr">
        <is>
          <t>BN</t>
        </is>
      </c>
      <c r="G23217" t="inlineStr">
        <is>
          <t>No</t>
        </is>
      </c>
      <c r="H23217" t="n">
        <v>2.7</v>
      </c>
    </row>
    <row r="23218">
      <c r="A23218" t="inlineStr">
        <is>
          <t>2023-W15-2023-VARO-Y31833</t>
        </is>
      </c>
      <c r="B23218" t="n">
        <v>2023</v>
      </c>
      <c r="C23218" t="n">
        <v>15</v>
      </c>
      <c r="D23218" t="inlineStr">
        <is>
          <t>2023-VARO</t>
        </is>
      </c>
      <c r="E23218" t="inlineStr">
        <is>
          <t>Y31833</t>
        </is>
      </c>
      <c r="F23218" t="inlineStr">
        <is>
          <t>QB</t>
        </is>
      </c>
      <c r="G23218" t="inlineStr">
        <is>
          <t>Yes</t>
        </is>
      </c>
      <c r="H23218" t="n">
        <v>15.34</v>
      </c>
    </row>
    <row r="23219">
      <c r="A23219" t="inlineStr">
        <is>
          <t>2023-W15-2023-VARO-Y33393</t>
        </is>
      </c>
      <c r="B23219" t="n">
        <v>2023</v>
      </c>
      <c r="C23219" t="n">
        <v>15</v>
      </c>
      <c r="D23219" t="inlineStr">
        <is>
          <t>2023-VARO</t>
        </is>
      </c>
      <c r="E23219" t="inlineStr">
        <is>
          <t>Y33393</t>
        </is>
      </c>
      <c r="F23219" t="inlineStr">
        <is>
          <t>WR</t>
        </is>
      </c>
      <c r="G23219" t="inlineStr">
        <is>
          <t>Yes</t>
        </is>
      </c>
      <c r="H23219" t="n">
        <v>8.4</v>
      </c>
    </row>
    <row r="23220">
      <c r="A23220" t="inlineStr">
        <is>
          <t>2023-W15-2023-VARO-Y28392</t>
        </is>
      </c>
      <c r="B23220" t="n">
        <v>2023</v>
      </c>
      <c r="C23220" t="n">
        <v>15</v>
      </c>
      <c r="D23220" t="inlineStr">
        <is>
          <t>2023-VARO</t>
        </is>
      </c>
      <c r="E23220" t="inlineStr">
        <is>
          <t>Y28392</t>
        </is>
      </c>
      <c r="F23220" t="inlineStr">
        <is>
          <t>WR</t>
        </is>
      </c>
      <c r="G23220" t="inlineStr">
        <is>
          <t>Yes</t>
        </is>
      </c>
      <c r="H23220" t="n">
        <v>20.9</v>
      </c>
    </row>
    <row r="23221">
      <c r="A23221" t="inlineStr">
        <is>
          <t>2023-W15-2023-VARO-Y40118</t>
        </is>
      </c>
      <c r="B23221" t="n">
        <v>2023</v>
      </c>
      <c r="C23221" t="n">
        <v>15</v>
      </c>
      <c r="D23221" t="inlineStr">
        <is>
          <t>2023-VARO</t>
        </is>
      </c>
      <c r="E23221" t="inlineStr">
        <is>
          <t>Y40118</t>
        </is>
      </c>
      <c r="F23221" t="inlineStr">
        <is>
          <t>RB</t>
        </is>
      </c>
      <c r="G23221" t="inlineStr">
        <is>
          <t>Yes</t>
        </is>
      </c>
      <c r="H23221" t="n">
        <v>7.7</v>
      </c>
    </row>
    <row r="23222">
      <c r="A23222" t="inlineStr">
        <is>
          <t>2023-W15-2023-VARO-Y28654</t>
        </is>
      </c>
      <c r="B23222" t="n">
        <v>2023</v>
      </c>
      <c r="C23222" t="n">
        <v>15</v>
      </c>
      <c r="D23222" t="inlineStr">
        <is>
          <t>2023-VARO</t>
        </is>
      </c>
      <c r="E23222" t="inlineStr">
        <is>
          <t>Y28654</t>
        </is>
      </c>
      <c r="F23222" t="inlineStr">
        <is>
          <t>RB</t>
        </is>
      </c>
      <c r="G23222" t="inlineStr">
        <is>
          <t>Yes</t>
        </is>
      </c>
      <c r="H23222" t="n">
        <v>17.3</v>
      </c>
    </row>
    <row r="23223">
      <c r="A23223" t="inlineStr">
        <is>
          <t>2023-W15-2023-VARO-Y34062</t>
        </is>
      </c>
      <c r="B23223" t="n">
        <v>2023</v>
      </c>
      <c r="C23223" t="n">
        <v>15</v>
      </c>
      <c r="D23223" t="inlineStr">
        <is>
          <t>2023-VARO</t>
        </is>
      </c>
      <c r="E23223" t="inlineStr">
        <is>
          <t>Y34062</t>
        </is>
      </c>
      <c r="F23223" t="inlineStr">
        <is>
          <t>TE</t>
        </is>
      </c>
      <c r="G23223" t="inlineStr">
        <is>
          <t>Yes</t>
        </is>
      </c>
      <c r="H23223" t="n">
        <v>5.4</v>
      </c>
    </row>
    <row r="23224">
      <c r="A23224" t="inlineStr">
        <is>
          <t>2023-W15-2023-VARO-Y34019</t>
        </is>
      </c>
      <c r="B23224" t="n">
        <v>2023</v>
      </c>
      <c r="C23224" t="n">
        <v>15</v>
      </c>
      <c r="D23224" t="inlineStr">
        <is>
          <t>2023-VARO</t>
        </is>
      </c>
      <c r="E23224" t="inlineStr">
        <is>
          <t>Y34019</t>
        </is>
      </c>
      <c r="F23224" t="inlineStr">
        <is>
          <t>W/R/T FLEX</t>
        </is>
      </c>
      <c r="G23224" t="inlineStr">
        <is>
          <t>Yes</t>
        </is>
      </c>
      <c r="H23224" t="n">
        <v>35.1</v>
      </c>
    </row>
    <row r="23225">
      <c r="A23225" t="inlineStr">
        <is>
          <t>2023-W15-2023-VARO-Y30346</t>
        </is>
      </c>
      <c r="B23225" t="n">
        <v>2023</v>
      </c>
      <c r="C23225" t="n">
        <v>15</v>
      </c>
      <c r="D23225" t="inlineStr">
        <is>
          <t>2023-VARO</t>
        </is>
      </c>
      <c r="E23225" t="inlineStr">
        <is>
          <t>Y30346</t>
        </is>
      </c>
      <c r="F23225" t="inlineStr">
        <is>
          <t>K</t>
        </is>
      </c>
      <c r="G23225" t="inlineStr">
        <is>
          <t>Yes</t>
        </is>
      </c>
      <c r="H23225" t="n">
        <v>11</v>
      </c>
    </row>
    <row r="23226">
      <c r="A23226" t="inlineStr">
        <is>
          <t>2023-W15-2023-VARO-Y-DEF:baltimore</t>
        </is>
      </c>
      <c r="B23226" t="n">
        <v>2023</v>
      </c>
      <c r="C23226" t="n">
        <v>15</v>
      </c>
      <c r="D23226" t="inlineStr">
        <is>
          <t>2023-VARO</t>
        </is>
      </c>
      <c r="E23226" t="inlineStr">
        <is>
          <t>Y-DEF:baltimore</t>
        </is>
      </c>
      <c r="F23226" t="inlineStr">
        <is>
          <t>DST</t>
        </is>
      </c>
      <c r="G23226" t="inlineStr">
        <is>
          <t>Yes</t>
        </is>
      </c>
      <c r="H23226" t="n">
        <v>10.58</v>
      </c>
    </row>
    <row r="23227">
      <c r="A23227" t="inlineStr">
        <is>
          <t>2023-W15-2023-VARO-Y40041</t>
        </is>
      </c>
      <c r="B23227" t="n">
        <v>2023</v>
      </c>
      <c r="C23227" t="n">
        <v>15</v>
      </c>
      <c r="D23227" t="inlineStr">
        <is>
          <t>2023-VARO</t>
        </is>
      </c>
      <c r="E23227" t="inlineStr">
        <is>
          <t>Y40041</t>
        </is>
      </c>
      <c r="F23227" t="inlineStr">
        <is>
          <t>BN</t>
        </is>
      </c>
      <c r="G23227" t="inlineStr">
        <is>
          <t>No</t>
        </is>
      </c>
      <c r="H23227" t="n">
        <v>12.8</v>
      </c>
    </row>
    <row r="23228">
      <c r="A23228" t="inlineStr">
        <is>
          <t>2023-W15-2023-VARO-Y33538</t>
        </is>
      </c>
      <c r="B23228" t="n">
        <v>2023</v>
      </c>
      <c r="C23228" t="n">
        <v>15</v>
      </c>
      <c r="D23228" t="inlineStr">
        <is>
          <t>2023-VARO</t>
        </is>
      </c>
      <c r="E23228" t="inlineStr">
        <is>
          <t>Y33538</t>
        </is>
      </c>
      <c r="F23228" t="inlineStr">
        <is>
          <t>BN</t>
        </is>
      </c>
      <c r="G23228" t="inlineStr">
        <is>
          <t>No</t>
        </is>
      </c>
      <c r="H23228" t="n">
        <v>2.1</v>
      </c>
    </row>
    <row r="23229">
      <c r="A23229" t="inlineStr">
        <is>
          <t>2023-W15-2023-VARO-Y34078</t>
        </is>
      </c>
      <c r="B23229" t="n">
        <v>2023</v>
      </c>
      <c r="C23229" t="n">
        <v>15</v>
      </c>
      <c r="D23229" t="inlineStr">
        <is>
          <t>2023-VARO</t>
        </is>
      </c>
      <c r="E23229" t="inlineStr">
        <is>
          <t>Y34078</t>
        </is>
      </c>
      <c r="F23229" t="inlineStr">
        <is>
          <t>BN</t>
        </is>
      </c>
      <c r="G23229" t="inlineStr">
        <is>
          <t>No</t>
        </is>
      </c>
      <c r="H23229" t="n">
        <v>16</v>
      </c>
    </row>
    <row r="23230">
      <c r="A23230" t="inlineStr">
        <is>
          <t>2023-W15-2023-VARO-Y40065</t>
        </is>
      </c>
      <c r="B23230" t="n">
        <v>2023</v>
      </c>
      <c r="C23230" t="n">
        <v>15</v>
      </c>
      <c r="D23230" t="inlineStr">
        <is>
          <t>2023-VARO</t>
        </is>
      </c>
      <c r="E23230" t="inlineStr">
        <is>
          <t>Y40065</t>
        </is>
      </c>
      <c r="F23230" t="inlineStr">
        <is>
          <t>BN</t>
        </is>
      </c>
      <c r="G23230" t="inlineStr">
        <is>
          <t>No</t>
        </is>
      </c>
      <c r="H23230" t="n">
        <v>11.9</v>
      </c>
    </row>
    <row r="23231">
      <c r="A23231" t="inlineStr">
        <is>
          <t>2023-W15-2023-VARO-Y40162</t>
        </is>
      </c>
      <c r="B23231" t="n">
        <v>2023</v>
      </c>
      <c r="C23231" t="n">
        <v>15</v>
      </c>
      <c r="D23231" t="inlineStr">
        <is>
          <t>2023-VARO</t>
        </is>
      </c>
      <c r="E23231" t="inlineStr">
        <is>
          <t>Y40162</t>
        </is>
      </c>
      <c r="F23231" t="inlineStr">
        <is>
          <t>BN</t>
        </is>
      </c>
      <c r="G23231" t="inlineStr">
        <is>
          <t>No</t>
        </is>
      </c>
      <c r="H23231" t="n">
        <v>8</v>
      </c>
    </row>
    <row r="23232">
      <c r="A23232" t="inlineStr">
        <is>
          <t>2023-W15-2023-VARO-Y40074</t>
        </is>
      </c>
      <c r="B23232" t="n">
        <v>2023</v>
      </c>
      <c r="C23232" t="n">
        <v>15</v>
      </c>
      <c r="D23232" t="inlineStr">
        <is>
          <t>2023-VARO</t>
        </is>
      </c>
      <c r="E23232" t="inlineStr">
        <is>
          <t>Y40074</t>
        </is>
      </c>
      <c r="F23232" t="inlineStr">
        <is>
          <t>BN</t>
        </is>
      </c>
      <c r="G23232" t="inlineStr">
        <is>
          <t>No</t>
        </is>
      </c>
      <c r="H23232" t="n">
        <v>0</v>
      </c>
    </row>
    <row r="23233">
      <c r="A23233" t="inlineStr">
        <is>
          <t>2023-W15-2023-VARO-Y40040</t>
        </is>
      </c>
      <c r="B23233" t="n">
        <v>2023</v>
      </c>
      <c r="C23233" t="n">
        <v>15</v>
      </c>
      <c r="D23233" t="inlineStr">
        <is>
          <t>2023-VARO</t>
        </is>
      </c>
      <c r="E23233" t="inlineStr">
        <is>
          <t>Y40040</t>
        </is>
      </c>
      <c r="F23233" t="inlineStr">
        <is>
          <t>IR</t>
        </is>
      </c>
      <c r="G23233" t="inlineStr">
        <is>
          <t>No</t>
        </is>
      </c>
      <c r="H23233" t="n">
        <v>0</v>
      </c>
    </row>
    <row r="23234">
      <c r="A23234" t="inlineStr">
        <is>
          <t>2023-W15-2023-PACO-Y30977</t>
        </is>
      </c>
      <c r="B23234" t="n">
        <v>2023</v>
      </c>
      <c r="C23234" t="n">
        <v>15</v>
      </c>
      <c r="D23234" t="inlineStr">
        <is>
          <t>2023-PACO</t>
        </is>
      </c>
      <c r="E23234" t="inlineStr">
        <is>
          <t>Y30977</t>
        </is>
      </c>
      <c r="F23234" t="inlineStr">
        <is>
          <t>QB</t>
        </is>
      </c>
      <c r="G23234" t="inlineStr">
        <is>
          <t>Yes</t>
        </is>
      </c>
      <c r="H23234" t="n">
        <v>18.16</v>
      </c>
    </row>
    <row r="23235">
      <c r="A23235" t="inlineStr">
        <is>
          <t>2023-W15-2023-PACO-Y31896</t>
        </is>
      </c>
      <c r="B23235" t="n">
        <v>2023</v>
      </c>
      <c r="C23235" t="n">
        <v>15</v>
      </c>
      <c r="D23235" t="inlineStr">
        <is>
          <t>2023-PACO</t>
        </is>
      </c>
      <c r="E23235" t="inlineStr">
        <is>
          <t>Y31896</t>
        </is>
      </c>
      <c r="F23235" t="inlineStr">
        <is>
          <t>WR</t>
        </is>
      </c>
      <c r="G23235" t="inlineStr">
        <is>
          <t>Yes</t>
        </is>
      </c>
      <c r="H23235" t="n">
        <v>10.3</v>
      </c>
    </row>
    <row r="23236">
      <c r="A23236" t="inlineStr">
        <is>
          <t>2023-W15-2023-PACO-Y26650</t>
        </is>
      </c>
      <c r="B23236" t="n">
        <v>2023</v>
      </c>
      <c r="C23236" t="n">
        <v>15</v>
      </c>
      <c r="D23236" t="inlineStr">
        <is>
          <t>2023-PACO</t>
        </is>
      </c>
      <c r="E23236" t="inlineStr">
        <is>
          <t>Y26650</t>
        </is>
      </c>
      <c r="F23236" t="inlineStr">
        <is>
          <t>WR</t>
        </is>
      </c>
      <c r="G23236" t="inlineStr">
        <is>
          <t>Yes</t>
        </is>
      </c>
      <c r="H23236" t="n">
        <v>3.1</v>
      </c>
    </row>
    <row r="23237">
      <c r="A23237" t="inlineStr">
        <is>
          <t>2023-W15-2023-PACO-Y33413</t>
        </is>
      </c>
      <c r="B23237" t="n">
        <v>2023</v>
      </c>
      <c r="C23237" t="n">
        <v>15</v>
      </c>
      <c r="D23237" t="inlineStr">
        <is>
          <t>2023-PACO</t>
        </is>
      </c>
      <c r="E23237" t="inlineStr">
        <is>
          <t>Y33413</t>
        </is>
      </c>
      <c r="F23237" t="inlineStr">
        <is>
          <t>RB</t>
        </is>
      </c>
      <c r="G23237" t="inlineStr">
        <is>
          <t>Yes</t>
        </is>
      </c>
      <c r="H23237" t="n">
        <v>7.9</v>
      </c>
    </row>
    <row r="23238">
      <c r="A23238" t="inlineStr">
        <is>
          <t>2023-W15-2023-PACO-Y30423</t>
        </is>
      </c>
      <c r="B23238" t="n">
        <v>2023</v>
      </c>
      <c r="C23238" t="n">
        <v>15</v>
      </c>
      <c r="D23238" t="inlineStr">
        <is>
          <t>2023-PACO</t>
        </is>
      </c>
      <c r="E23238" t="inlineStr">
        <is>
          <t>Y30423</t>
        </is>
      </c>
      <c r="F23238" t="inlineStr">
        <is>
          <t>RB</t>
        </is>
      </c>
      <c r="G23238" t="inlineStr">
        <is>
          <t>Yes</t>
        </is>
      </c>
      <c r="H23238" t="n">
        <v>5.8</v>
      </c>
    </row>
    <row r="23239">
      <c r="A23239" t="inlineStr">
        <is>
          <t>2023-W15-2023-PACO-Y40064</t>
        </is>
      </c>
      <c r="B23239" t="n">
        <v>2023</v>
      </c>
      <c r="C23239" t="n">
        <v>15</v>
      </c>
      <c r="D23239" t="inlineStr">
        <is>
          <t>2023-PACO</t>
        </is>
      </c>
      <c r="E23239" t="inlineStr">
        <is>
          <t>Y40064</t>
        </is>
      </c>
      <c r="F23239" t="inlineStr">
        <is>
          <t>TE</t>
        </is>
      </c>
      <c r="G23239" t="inlineStr">
        <is>
          <t>Yes</t>
        </is>
      </c>
      <c r="H23239" t="n">
        <v>26.1</v>
      </c>
    </row>
    <row r="23240">
      <c r="A23240" t="inlineStr">
        <is>
          <t>2023-W15-2023-PACO-Y31424</t>
        </is>
      </c>
      <c r="B23240" t="n">
        <v>2023</v>
      </c>
      <c r="C23240" t="n">
        <v>15</v>
      </c>
      <c r="D23240" t="inlineStr">
        <is>
          <t>2023-PACO</t>
        </is>
      </c>
      <c r="E23240" t="inlineStr">
        <is>
          <t>Y31424</t>
        </is>
      </c>
      <c r="F23240" t="inlineStr">
        <is>
          <t>W/R/T FLEX</t>
        </is>
      </c>
      <c r="G23240" t="inlineStr">
        <is>
          <t>Yes</t>
        </is>
      </c>
      <c r="H23240" t="n">
        <v>13.4</v>
      </c>
    </row>
    <row r="23241">
      <c r="A23241" t="inlineStr">
        <is>
          <t>2023-W15-2023-PACO-Y30266</t>
        </is>
      </c>
      <c r="B23241" t="n">
        <v>2023</v>
      </c>
      <c r="C23241" t="n">
        <v>15</v>
      </c>
      <c r="D23241" t="inlineStr">
        <is>
          <t>2023-PACO</t>
        </is>
      </c>
      <c r="E23241" t="inlineStr">
        <is>
          <t>Y30266</t>
        </is>
      </c>
      <c r="F23241" t="inlineStr">
        <is>
          <t>K</t>
        </is>
      </c>
      <c r="G23241" t="inlineStr">
        <is>
          <t>Yes</t>
        </is>
      </c>
      <c r="H23241" t="n">
        <v>5</v>
      </c>
    </row>
    <row r="23242">
      <c r="A23242" t="inlineStr">
        <is>
          <t>2023-W15-2023-PACO-Y-DEF:miami</t>
        </is>
      </c>
      <c r="B23242" t="n">
        <v>2023</v>
      </c>
      <c r="C23242" t="n">
        <v>15</v>
      </c>
      <c r="D23242" t="inlineStr">
        <is>
          <t>2023-PACO</t>
        </is>
      </c>
      <c r="E23242" t="inlineStr">
        <is>
          <t>Y-DEF:miami</t>
        </is>
      </c>
      <c r="F23242" t="inlineStr">
        <is>
          <t>DST</t>
        </is>
      </c>
      <c r="G23242" t="inlineStr">
        <is>
          <t>Yes</t>
        </is>
      </c>
      <c r="H23242" t="n">
        <v>28.08</v>
      </c>
    </row>
    <row r="23243">
      <c r="A23243" t="inlineStr">
        <is>
          <t>2023-W15-2023-PACO-Y34088</t>
        </is>
      </c>
      <c r="B23243" t="n">
        <v>2023</v>
      </c>
      <c r="C23243" t="n">
        <v>15</v>
      </c>
      <c r="D23243" t="inlineStr">
        <is>
          <t>2023-PACO</t>
        </is>
      </c>
      <c r="E23243" t="inlineStr">
        <is>
          <t>Y34088</t>
        </is>
      </c>
      <c r="F23243" t="inlineStr">
        <is>
          <t>BN</t>
        </is>
      </c>
      <c r="G23243" t="inlineStr">
        <is>
          <t>No</t>
        </is>
      </c>
      <c r="H23243" t="n">
        <v>4.5</v>
      </c>
    </row>
    <row r="23244">
      <c r="A23244" t="inlineStr">
        <is>
          <t>2023-W15-2023-PACO-Y30199</t>
        </is>
      </c>
      <c r="B23244" t="n">
        <v>2023</v>
      </c>
      <c r="C23244" t="n">
        <v>15</v>
      </c>
      <c r="D23244" t="inlineStr">
        <is>
          <t>2023-PACO</t>
        </is>
      </c>
      <c r="E23244" t="inlineStr">
        <is>
          <t>Y30199</t>
        </is>
      </c>
      <c r="F23244" t="inlineStr">
        <is>
          <t>BN</t>
        </is>
      </c>
      <c r="G23244" t="inlineStr">
        <is>
          <t>No</t>
        </is>
      </c>
      <c r="H23244" t="n">
        <v>2.5</v>
      </c>
    </row>
    <row r="23245">
      <c r="A23245" t="inlineStr">
        <is>
          <t>2023-W15-2023-PACO-Y40039</t>
        </is>
      </c>
      <c r="B23245" t="n">
        <v>2023</v>
      </c>
      <c r="C23245" t="n">
        <v>15</v>
      </c>
      <c r="D23245" t="inlineStr">
        <is>
          <t>2023-PACO</t>
        </is>
      </c>
      <c r="E23245" t="inlineStr">
        <is>
          <t>Y40039</t>
        </is>
      </c>
      <c r="F23245" t="inlineStr">
        <is>
          <t>BN</t>
        </is>
      </c>
      <c r="G23245" t="inlineStr">
        <is>
          <t>No</t>
        </is>
      </c>
      <c r="H23245" t="n">
        <v>1.2</v>
      </c>
    </row>
    <row r="23246">
      <c r="A23246" t="inlineStr">
        <is>
          <t>2023-W15-2023-PACO-Y30150</t>
        </is>
      </c>
      <c r="B23246" t="n">
        <v>2023</v>
      </c>
      <c r="C23246" t="n">
        <v>15</v>
      </c>
      <c r="D23246" t="inlineStr">
        <is>
          <t>2023-PACO</t>
        </is>
      </c>
      <c r="E23246" t="inlineStr">
        <is>
          <t>Y30150</t>
        </is>
      </c>
      <c r="F23246" t="inlineStr">
        <is>
          <t>BN</t>
        </is>
      </c>
      <c r="G23246" t="inlineStr">
        <is>
          <t>No</t>
        </is>
      </c>
      <c r="H23246" t="n">
        <v>8.4</v>
      </c>
    </row>
    <row r="23247">
      <c r="A23247" t="inlineStr">
        <is>
          <t>2023-W15-2023-PACO-Y40296</t>
        </is>
      </c>
      <c r="B23247" t="n">
        <v>2023</v>
      </c>
      <c r="C23247" t="n">
        <v>15</v>
      </c>
      <c r="D23247" t="inlineStr">
        <is>
          <t>2023-PACO</t>
        </is>
      </c>
      <c r="E23247" t="inlineStr">
        <is>
          <t>Y40296</t>
        </is>
      </c>
      <c r="F23247" t="inlineStr">
        <is>
          <t>BN</t>
        </is>
      </c>
      <c r="G23247" t="inlineStr">
        <is>
          <t>No</t>
        </is>
      </c>
      <c r="H23247" t="n">
        <v>8</v>
      </c>
    </row>
    <row r="23248">
      <c r="A23248" t="inlineStr">
        <is>
          <t>2023-W15-2023-PACO-Y-DEF:indianapolis</t>
        </is>
      </c>
      <c r="B23248" t="n">
        <v>2023</v>
      </c>
      <c r="C23248" t="n">
        <v>15</v>
      </c>
      <c r="D23248" t="inlineStr">
        <is>
          <t>2023-PACO</t>
        </is>
      </c>
      <c r="E23248" t="inlineStr">
        <is>
          <t>Y-DEF:indianapolis</t>
        </is>
      </c>
      <c r="F23248" t="inlineStr">
        <is>
          <t>BN</t>
        </is>
      </c>
      <c r="G23248" t="inlineStr">
        <is>
          <t>No</t>
        </is>
      </c>
      <c r="H23248" t="n">
        <v>16.45</v>
      </c>
    </row>
    <row r="23249">
      <c r="A23249" t="inlineStr">
        <is>
          <t>2023-W15-2023-ABARBA-Y29235</t>
        </is>
      </c>
      <c r="B23249" t="n">
        <v>2023</v>
      </c>
      <c r="C23249" t="n">
        <v>15</v>
      </c>
      <c r="D23249" t="inlineStr">
        <is>
          <t>2023-ABARBA</t>
        </is>
      </c>
      <c r="E23249" t="inlineStr">
        <is>
          <t>Y29235</t>
        </is>
      </c>
      <c r="F23249" t="inlineStr">
        <is>
          <t>QB</t>
        </is>
      </c>
      <c r="G23249" t="inlineStr">
        <is>
          <t>Yes</t>
        </is>
      </c>
      <c r="H23249" t="n">
        <v>41.12</v>
      </c>
    </row>
    <row r="23250">
      <c r="A23250" t="inlineStr">
        <is>
          <t>2023-W15-2023-ABARBA-Y32687</t>
        </is>
      </c>
      <c r="B23250" t="n">
        <v>2023</v>
      </c>
      <c r="C23250" t="n">
        <v>15</v>
      </c>
      <c r="D23250" t="inlineStr">
        <is>
          <t>2023-ABARBA</t>
        </is>
      </c>
      <c r="E23250" t="inlineStr">
        <is>
          <t>Y32687</t>
        </is>
      </c>
      <c r="F23250" t="inlineStr">
        <is>
          <t>WR</t>
        </is>
      </c>
      <c r="G23250" t="inlineStr">
        <is>
          <t>Yes</t>
        </is>
      </c>
      <c r="H23250" t="n">
        <v>15.1</v>
      </c>
    </row>
    <row r="23251">
      <c r="A23251" t="inlineStr">
        <is>
          <t>2023-W15-2023-ABARBA-Y32695</t>
        </is>
      </c>
      <c r="B23251" t="n">
        <v>2023</v>
      </c>
      <c r="C23251" t="n">
        <v>15</v>
      </c>
      <c r="D23251" t="inlineStr">
        <is>
          <t>2023-ABARBA</t>
        </is>
      </c>
      <c r="E23251" t="inlineStr">
        <is>
          <t>Y32695</t>
        </is>
      </c>
      <c r="F23251" t="inlineStr">
        <is>
          <t>WR</t>
        </is>
      </c>
      <c r="G23251" t="inlineStr">
        <is>
          <t>Yes</t>
        </is>
      </c>
      <c r="H23251" t="n">
        <v>5.2</v>
      </c>
    </row>
    <row r="23252">
      <c r="A23252" t="inlineStr">
        <is>
          <t>2023-W15-2023-ABARBA-Y30972</t>
        </is>
      </c>
      <c r="B23252" t="n">
        <v>2023</v>
      </c>
      <c r="C23252" t="n">
        <v>15</v>
      </c>
      <c r="D23252" t="inlineStr">
        <is>
          <t>2023-ABARBA</t>
        </is>
      </c>
      <c r="E23252" t="inlineStr">
        <is>
          <t>Y30972</t>
        </is>
      </c>
      <c r="F23252" t="inlineStr">
        <is>
          <t>RB</t>
        </is>
      </c>
      <c r="G23252" t="inlineStr">
        <is>
          <t>Yes</t>
        </is>
      </c>
      <c r="H23252" t="n">
        <v>4.7</v>
      </c>
    </row>
    <row r="23253">
      <c r="A23253" t="inlineStr">
        <is>
          <t>2023-W15-2023-ABARBA-Y34125</t>
        </is>
      </c>
      <c r="B23253" t="n">
        <v>2023</v>
      </c>
      <c r="C23253" t="n">
        <v>15</v>
      </c>
      <c r="D23253" t="inlineStr">
        <is>
          <t>2023-ABARBA</t>
        </is>
      </c>
      <c r="E23253" t="inlineStr">
        <is>
          <t>Y34125</t>
        </is>
      </c>
      <c r="F23253" t="inlineStr">
        <is>
          <t>RB</t>
        </is>
      </c>
      <c r="G23253" t="inlineStr">
        <is>
          <t>Yes</t>
        </is>
      </c>
      <c r="H23253" t="n">
        <v>23.2</v>
      </c>
    </row>
    <row r="23254">
      <c r="A23254" t="inlineStr">
        <is>
          <t>2023-W15-2023-ABARBA-Y31840</t>
        </is>
      </c>
      <c r="B23254" t="n">
        <v>2023</v>
      </c>
      <c r="C23254" t="n">
        <v>15</v>
      </c>
      <c r="D23254" t="inlineStr">
        <is>
          <t>2023-ABARBA</t>
        </is>
      </c>
      <c r="E23254" t="inlineStr">
        <is>
          <t>Y31840</t>
        </is>
      </c>
      <c r="F23254" t="inlineStr">
        <is>
          <t>TE</t>
        </is>
      </c>
      <c r="G23254" t="inlineStr">
        <is>
          <t>Yes</t>
        </is>
      </c>
      <c r="H23254" t="n">
        <v>9.300000000000001</v>
      </c>
    </row>
    <row r="23255">
      <c r="A23255" t="inlineStr">
        <is>
          <t>2023-W15-2023-ABARBA-Y31906</t>
        </is>
      </c>
      <c r="B23255" t="n">
        <v>2023</v>
      </c>
      <c r="C23255" t="n">
        <v>15</v>
      </c>
      <c r="D23255" t="inlineStr">
        <is>
          <t>2023-ABARBA</t>
        </is>
      </c>
      <c r="E23255" t="inlineStr">
        <is>
          <t>Y31906</t>
        </is>
      </c>
      <c r="F23255" t="inlineStr">
        <is>
          <t>W/R/T FLEX</t>
        </is>
      </c>
      <c r="G23255" t="inlineStr">
        <is>
          <t>Yes</t>
        </is>
      </c>
      <c r="H23255" t="n">
        <v>19</v>
      </c>
    </row>
    <row r="23256">
      <c r="A23256" t="inlineStr">
        <is>
          <t>2023-W15-2023-ABARBA-Y31199</t>
        </is>
      </c>
      <c r="B23256" t="n">
        <v>2023</v>
      </c>
      <c r="C23256" t="n">
        <v>15</v>
      </c>
      <c r="D23256" t="inlineStr">
        <is>
          <t>2023-ABARBA</t>
        </is>
      </c>
      <c r="E23256" t="inlineStr">
        <is>
          <t>Y31199</t>
        </is>
      </c>
      <c r="F23256" t="inlineStr">
        <is>
          <t>K</t>
        </is>
      </c>
      <c r="G23256" t="inlineStr">
        <is>
          <t>Yes</t>
        </is>
      </c>
      <c r="H23256" t="n">
        <v>12</v>
      </c>
    </row>
    <row r="23257">
      <c r="A23257" t="inlineStr">
        <is>
          <t>2023-W15-2023-ABARBA-Y-DEF:cleveland</t>
        </is>
      </c>
      <c r="B23257" t="n">
        <v>2023</v>
      </c>
      <c r="C23257" t="n">
        <v>15</v>
      </c>
      <c r="D23257" t="inlineStr">
        <is>
          <t>2023-ABARBA</t>
        </is>
      </c>
      <c r="E23257" t="inlineStr">
        <is>
          <t>Y-DEF:cleveland</t>
        </is>
      </c>
      <c r="F23257" t="inlineStr">
        <is>
          <t>DST</t>
        </is>
      </c>
      <c r="G23257" t="inlineStr">
        <is>
          <t>Yes</t>
        </is>
      </c>
      <c r="H23257" t="n">
        <v>17.95</v>
      </c>
    </row>
    <row r="23258">
      <c r="A23258" t="inlineStr">
        <is>
          <t>2023-W15-2023-ABARBA-Y33963</t>
        </is>
      </c>
      <c r="B23258" t="n">
        <v>2023</v>
      </c>
      <c r="C23258" t="n">
        <v>15</v>
      </c>
      <c r="D23258" t="inlineStr">
        <is>
          <t>2023-ABARBA</t>
        </is>
      </c>
      <c r="E23258" t="inlineStr">
        <is>
          <t>Y33963</t>
        </is>
      </c>
      <c r="F23258" t="inlineStr">
        <is>
          <t>BN</t>
        </is>
      </c>
      <c r="G23258" t="inlineStr">
        <is>
          <t>No</t>
        </is>
      </c>
      <c r="H23258" t="n">
        <v>3.4</v>
      </c>
    </row>
    <row r="23259">
      <c r="A23259" t="inlineStr">
        <is>
          <t>2023-W15-2023-ABARBA-Y40042</t>
        </is>
      </c>
      <c r="B23259" t="n">
        <v>2023</v>
      </c>
      <c r="C23259" t="n">
        <v>15</v>
      </c>
      <c r="D23259" t="inlineStr">
        <is>
          <t>2023-ABARBA</t>
        </is>
      </c>
      <c r="E23259" t="inlineStr">
        <is>
          <t>Y40042</t>
        </is>
      </c>
      <c r="F23259" t="inlineStr">
        <is>
          <t>BN</t>
        </is>
      </c>
      <c r="G23259" t="inlineStr">
        <is>
          <t>No</t>
        </is>
      </c>
      <c r="H23259" t="n">
        <v>26.1</v>
      </c>
    </row>
    <row r="23260">
      <c r="A23260" t="inlineStr">
        <is>
          <t>2023-W15-2023-ABARBA-Y33392</t>
        </is>
      </c>
      <c r="B23260" t="n">
        <v>2023</v>
      </c>
      <c r="C23260" t="n">
        <v>15</v>
      </c>
      <c r="D23260" t="inlineStr">
        <is>
          <t>2023-ABARBA</t>
        </is>
      </c>
      <c r="E23260" t="inlineStr">
        <is>
          <t>Y33392</t>
        </is>
      </c>
      <c r="F23260" t="inlineStr">
        <is>
          <t>BN</t>
        </is>
      </c>
      <c r="G23260" t="inlineStr">
        <is>
          <t>No</t>
        </is>
      </c>
      <c r="H23260" t="n">
        <v>5.2</v>
      </c>
    </row>
    <row r="23261">
      <c r="A23261" t="inlineStr">
        <is>
          <t>2023-W15-2023-ABARBA-Y40196</t>
        </is>
      </c>
      <c r="B23261" t="n">
        <v>2023</v>
      </c>
      <c r="C23261" t="n">
        <v>15</v>
      </c>
      <c r="D23261" t="inlineStr">
        <is>
          <t>2023-ABARBA</t>
        </is>
      </c>
      <c r="E23261" t="inlineStr">
        <is>
          <t>Y40196</t>
        </is>
      </c>
      <c r="F23261" t="inlineStr">
        <is>
          <t>BN</t>
        </is>
      </c>
      <c r="G23261" t="inlineStr">
        <is>
          <t>No</t>
        </is>
      </c>
      <c r="H23261" t="n">
        <v>6.6</v>
      </c>
    </row>
    <row r="23262">
      <c r="A23262" t="inlineStr">
        <is>
          <t>2023-W15-2023-ABARBA-Y32711</t>
        </is>
      </c>
      <c r="B23262" t="n">
        <v>2023</v>
      </c>
      <c r="C23262" t="n">
        <v>15</v>
      </c>
      <c r="D23262" t="inlineStr">
        <is>
          <t>2023-ABARBA</t>
        </is>
      </c>
      <c r="E23262" t="inlineStr">
        <is>
          <t>Y32711</t>
        </is>
      </c>
      <c r="F23262" t="inlineStr">
        <is>
          <t>IR</t>
        </is>
      </c>
      <c r="G23262" t="inlineStr">
        <is>
          <t>No</t>
        </is>
      </c>
      <c r="H23262" t="n">
        <v>0</v>
      </c>
    </row>
    <row r="23263">
      <c r="A23263" t="inlineStr">
        <is>
          <t>2023-W15-2023-ISAROD-Y34100</t>
        </is>
      </c>
      <c r="B23263" t="n">
        <v>2023</v>
      </c>
      <c r="C23263" t="n">
        <v>15</v>
      </c>
      <c r="D23263" t="inlineStr">
        <is>
          <t>2023-ISAROD</t>
        </is>
      </c>
      <c r="E23263" t="inlineStr">
        <is>
          <t>Y34100</t>
        </is>
      </c>
      <c r="F23263" t="inlineStr">
        <is>
          <t>QB</t>
        </is>
      </c>
      <c r="G23263" t="inlineStr">
        <is>
          <t>Yes</t>
        </is>
      </c>
      <c r="H23263" t="n">
        <v>11.28</v>
      </c>
    </row>
    <row r="23264">
      <c r="A23264" t="inlineStr">
        <is>
          <t>2023-W15-2023-ISAROD-Y32704</t>
        </is>
      </c>
      <c r="B23264" t="n">
        <v>2023</v>
      </c>
      <c r="C23264" t="n">
        <v>15</v>
      </c>
      <c r="D23264" t="inlineStr">
        <is>
          <t>2023-ISAROD</t>
        </is>
      </c>
      <c r="E23264" t="inlineStr">
        <is>
          <t>Y32704</t>
        </is>
      </c>
      <c r="F23264" t="inlineStr">
        <is>
          <t>WR</t>
        </is>
      </c>
      <c r="G23264" t="inlineStr">
        <is>
          <t>Yes</t>
        </is>
      </c>
      <c r="H23264" t="n">
        <v>9.800000000000001</v>
      </c>
    </row>
    <row r="23265">
      <c r="A23265" t="inlineStr">
        <is>
          <t>2023-W15-2023-ISAROD-Y27581</t>
        </is>
      </c>
      <c r="B23265" t="n">
        <v>2023</v>
      </c>
      <c r="C23265" t="n">
        <v>15</v>
      </c>
      <c r="D23265" t="inlineStr">
        <is>
          <t>2023-ISAROD</t>
        </is>
      </c>
      <c r="E23265" t="inlineStr">
        <is>
          <t>Y27581</t>
        </is>
      </c>
      <c r="F23265" t="inlineStr">
        <is>
          <t>WR</t>
        </is>
      </c>
      <c r="G23265" t="inlineStr">
        <is>
          <t>Yes</t>
        </is>
      </c>
      <c r="H23265" t="n">
        <v>20.1</v>
      </c>
    </row>
    <row r="23266">
      <c r="A23266" t="inlineStr">
        <is>
          <t>2023-W15-2023-ISAROD-Y34120</t>
        </is>
      </c>
      <c r="B23266" t="n">
        <v>2023</v>
      </c>
      <c r="C23266" t="n">
        <v>15</v>
      </c>
      <c r="D23266" t="inlineStr">
        <is>
          <t>2023-ISAROD</t>
        </is>
      </c>
      <c r="E23266" t="inlineStr">
        <is>
          <t>Y34120</t>
        </is>
      </c>
      <c r="F23266" t="inlineStr">
        <is>
          <t>RB</t>
        </is>
      </c>
      <c r="G23266" t="inlineStr">
        <is>
          <t>Yes</t>
        </is>
      </c>
      <c r="H23266" t="n">
        <v>22</v>
      </c>
    </row>
    <row r="23267">
      <c r="A23267" t="inlineStr">
        <is>
          <t>2023-W15-2023-ISAROD-Y40059</t>
        </is>
      </c>
      <c r="B23267" t="n">
        <v>2023</v>
      </c>
      <c r="C23267" t="n">
        <v>15</v>
      </c>
      <c r="D23267" t="inlineStr">
        <is>
          <t>2023-ISAROD</t>
        </is>
      </c>
      <c r="E23267" t="inlineStr">
        <is>
          <t>Y40059</t>
        </is>
      </c>
      <c r="F23267" t="inlineStr">
        <is>
          <t>RB</t>
        </is>
      </c>
      <c r="G23267" t="inlineStr">
        <is>
          <t>Yes</t>
        </is>
      </c>
      <c r="H23267" t="n">
        <v>23.8</v>
      </c>
    </row>
    <row r="23268">
      <c r="A23268" t="inlineStr">
        <is>
          <t>2023-W15-2023-ISAROD-Y34099</t>
        </is>
      </c>
      <c r="B23268" t="n">
        <v>2023</v>
      </c>
      <c r="C23268" t="n">
        <v>15</v>
      </c>
      <c r="D23268" t="inlineStr">
        <is>
          <t>2023-ISAROD</t>
        </is>
      </c>
      <c r="E23268" t="inlineStr">
        <is>
          <t>Y34099</t>
        </is>
      </c>
      <c r="F23268" t="inlineStr">
        <is>
          <t>TE</t>
        </is>
      </c>
      <c r="G23268" t="inlineStr">
        <is>
          <t>Yes</t>
        </is>
      </c>
      <c r="H23268" t="n">
        <v>5.1</v>
      </c>
    </row>
    <row r="23269">
      <c r="A23269" t="inlineStr">
        <is>
          <t>2023-W15-2023-ISAROD-Y28534</t>
        </is>
      </c>
      <c r="B23269" t="n">
        <v>2023</v>
      </c>
      <c r="C23269" t="n">
        <v>15</v>
      </c>
      <c r="D23269" t="inlineStr">
        <is>
          <t>2023-ISAROD</t>
        </is>
      </c>
      <c r="E23269" t="inlineStr">
        <is>
          <t>Y28534</t>
        </is>
      </c>
      <c r="F23269" t="inlineStr">
        <is>
          <t>W/R/T FLEX</t>
        </is>
      </c>
      <c r="G23269" t="inlineStr">
        <is>
          <t>Yes</t>
        </is>
      </c>
      <c r="H23269" t="n">
        <v>6.8</v>
      </c>
    </row>
    <row r="23270">
      <c r="A23270" t="inlineStr">
        <is>
          <t>2023-W15-2023-ISAROD-Y26534</t>
        </is>
      </c>
      <c r="B23270" t="n">
        <v>2023</v>
      </c>
      <c r="C23270" t="n">
        <v>15</v>
      </c>
      <c r="D23270" t="inlineStr">
        <is>
          <t>2023-ISAROD</t>
        </is>
      </c>
      <c r="E23270" t="inlineStr">
        <is>
          <t>Y26534</t>
        </is>
      </c>
      <c r="F23270" t="inlineStr">
        <is>
          <t>K</t>
        </is>
      </c>
      <c r="G23270" t="inlineStr">
        <is>
          <t>Yes</t>
        </is>
      </c>
      <c r="H23270" t="n">
        <v>12</v>
      </c>
    </row>
    <row r="23271">
      <c r="A23271" t="inlineStr">
        <is>
          <t>2023-W15-2023-ISAROD-Y-DEF:new-orleans</t>
        </is>
      </c>
      <c r="B23271" t="n">
        <v>2023</v>
      </c>
      <c r="C23271" t="n">
        <v>15</v>
      </c>
      <c r="D23271" t="inlineStr">
        <is>
          <t>2023-ISAROD</t>
        </is>
      </c>
      <c r="E23271" t="inlineStr">
        <is>
          <t>Y-DEF:new-orleans</t>
        </is>
      </c>
      <c r="F23271" t="inlineStr">
        <is>
          <t>DST</t>
        </is>
      </c>
      <c r="G23271" t="inlineStr">
        <is>
          <t>Yes</t>
        </is>
      </c>
      <c r="H23271" t="n">
        <v>18.78</v>
      </c>
    </row>
    <row r="23272">
      <c r="A23272" t="inlineStr">
        <is>
          <t>2023-W15-2023-ISAROD-Y29238</t>
        </is>
      </c>
      <c r="B23272" t="n">
        <v>2023</v>
      </c>
      <c r="C23272" t="n">
        <v>15</v>
      </c>
      <c r="D23272" t="inlineStr">
        <is>
          <t>2023-ISAROD</t>
        </is>
      </c>
      <c r="E23272" t="inlineStr">
        <is>
          <t>Y29238</t>
        </is>
      </c>
      <c r="F23272" t="inlineStr">
        <is>
          <t>BN</t>
        </is>
      </c>
      <c r="G23272" t="inlineStr">
        <is>
          <t>No</t>
        </is>
      </c>
      <c r="H23272" t="n">
        <v>7.1</v>
      </c>
    </row>
    <row r="23273">
      <c r="A23273" t="inlineStr">
        <is>
          <t>2023-W15-2023-ISAROD-Y32010</t>
        </is>
      </c>
      <c r="B23273" t="n">
        <v>2023</v>
      </c>
      <c r="C23273" t="n">
        <v>15</v>
      </c>
      <c r="D23273" t="inlineStr">
        <is>
          <t>2023-ISAROD</t>
        </is>
      </c>
      <c r="E23273" t="inlineStr">
        <is>
          <t>Y32010</t>
        </is>
      </c>
      <c r="F23273" t="inlineStr">
        <is>
          <t>BN</t>
        </is>
      </c>
      <c r="G23273" t="inlineStr">
        <is>
          <t>No</t>
        </is>
      </c>
      <c r="H23273" t="n">
        <v>26.6</v>
      </c>
    </row>
    <row r="23274">
      <c r="A23274" t="inlineStr">
        <is>
          <t>2023-W15-2023-ISAROD-Y32705</t>
        </is>
      </c>
      <c r="B23274" t="n">
        <v>2023</v>
      </c>
      <c r="C23274" t="n">
        <v>15</v>
      </c>
      <c r="D23274" t="inlineStr">
        <is>
          <t>2023-ISAROD</t>
        </is>
      </c>
      <c r="E23274" t="inlineStr">
        <is>
          <t>Y32705</t>
        </is>
      </c>
      <c r="F23274" t="inlineStr">
        <is>
          <t>BN</t>
        </is>
      </c>
      <c r="G23274" t="inlineStr">
        <is>
          <t>No</t>
        </is>
      </c>
      <c r="H23274" t="n">
        <v>8.5</v>
      </c>
    </row>
    <row r="23275">
      <c r="A23275" t="inlineStr">
        <is>
          <t>2023-W15-2023-ISAROD-Y27648</t>
        </is>
      </c>
      <c r="B23275" t="n">
        <v>2023</v>
      </c>
      <c r="C23275" t="n">
        <v>15</v>
      </c>
      <c r="D23275" t="inlineStr">
        <is>
          <t>2023-ISAROD</t>
        </is>
      </c>
      <c r="E23275" t="inlineStr">
        <is>
          <t>Y27648</t>
        </is>
      </c>
      <c r="F23275" t="inlineStr">
        <is>
          <t>BN</t>
        </is>
      </c>
      <c r="G23275" t="inlineStr">
        <is>
          <t>No</t>
        </is>
      </c>
      <c r="H23275" t="n">
        <v>1.2</v>
      </c>
    </row>
    <row r="23276">
      <c r="A23276" t="inlineStr">
        <is>
          <t>2023-W15-2023-ISAROD-Y40084</t>
        </is>
      </c>
      <c r="B23276" t="n">
        <v>2023</v>
      </c>
      <c r="C23276" t="n">
        <v>15</v>
      </c>
      <c r="D23276" t="inlineStr">
        <is>
          <t>2023-ISAROD</t>
        </is>
      </c>
      <c r="E23276" t="inlineStr">
        <is>
          <t>Y40084</t>
        </is>
      </c>
      <c r="F23276" t="inlineStr">
        <is>
          <t>BN</t>
        </is>
      </c>
      <c r="G23276" t="inlineStr">
        <is>
          <t>No</t>
        </is>
      </c>
      <c r="H23276" t="n">
        <v>19.6</v>
      </c>
    </row>
    <row r="23277">
      <c r="A23277" t="inlineStr">
        <is>
          <t>2023-W15-2023-ISAROD-Y28592</t>
        </is>
      </c>
      <c r="B23277" t="n">
        <v>2023</v>
      </c>
      <c r="C23277" t="n">
        <v>15</v>
      </c>
      <c r="D23277" t="inlineStr">
        <is>
          <t>2023-ISAROD</t>
        </is>
      </c>
      <c r="E23277" t="inlineStr">
        <is>
          <t>Y28592</t>
        </is>
      </c>
      <c r="F23277" t="inlineStr">
        <is>
          <t>IR</t>
        </is>
      </c>
      <c r="G23277" t="inlineStr">
        <is>
          <t>No</t>
        </is>
      </c>
      <c r="H23277" t="n">
        <v>6</v>
      </c>
    </row>
    <row r="23278">
      <c r="A23278" t="inlineStr">
        <is>
          <t>2023-W15-2023-ALEXAODE-Y33399</t>
        </is>
      </c>
      <c r="B23278" t="n">
        <v>2023</v>
      </c>
      <c r="C23278" t="n">
        <v>15</v>
      </c>
      <c r="D23278" t="inlineStr">
        <is>
          <t>2023-ALEXAODE</t>
        </is>
      </c>
      <c r="E23278" t="inlineStr">
        <is>
          <t>Y33399</t>
        </is>
      </c>
      <c r="F23278" t="inlineStr">
        <is>
          <t>QB</t>
        </is>
      </c>
      <c r="G23278" t="inlineStr">
        <is>
          <t>Yes</t>
        </is>
      </c>
      <c r="H23278" t="n">
        <v>13.64</v>
      </c>
    </row>
    <row r="23279">
      <c r="A23279" t="inlineStr">
        <is>
          <t>2023-W15-2023-ALEXAODE-Y40168</t>
        </is>
      </c>
      <c r="B23279" t="n">
        <v>2023</v>
      </c>
      <c r="C23279" t="n">
        <v>15</v>
      </c>
      <c r="D23279" t="inlineStr">
        <is>
          <t>2023-ALEXAODE</t>
        </is>
      </c>
      <c r="E23279" t="inlineStr">
        <is>
          <t>Y40168</t>
        </is>
      </c>
      <c r="F23279" t="inlineStr">
        <is>
          <t>WR</t>
        </is>
      </c>
      <c r="G23279" t="inlineStr">
        <is>
          <t>Yes</t>
        </is>
      </c>
      <c r="H23279" t="n">
        <v>7.8</v>
      </c>
    </row>
    <row r="23280">
      <c r="A23280" t="inlineStr">
        <is>
          <t>2023-W15-2023-ALEXAODE-Y40222</t>
        </is>
      </c>
      <c r="B23280" t="n">
        <v>2023</v>
      </c>
      <c r="C23280" t="n">
        <v>15</v>
      </c>
      <c r="D23280" t="inlineStr">
        <is>
          <t>2023-ALEXAODE</t>
        </is>
      </c>
      <c r="E23280" t="inlineStr">
        <is>
          <t>Y40222</t>
        </is>
      </c>
      <c r="F23280" t="inlineStr">
        <is>
          <t>WR</t>
        </is>
      </c>
      <c r="G23280" t="inlineStr">
        <is>
          <t>Yes</t>
        </is>
      </c>
      <c r="H23280" t="n">
        <v>4.8</v>
      </c>
    </row>
    <row r="23281">
      <c r="A23281" t="inlineStr">
        <is>
          <t>2023-W15-2023-ALEXAODE-Y30161</t>
        </is>
      </c>
      <c r="B23281" t="n">
        <v>2023</v>
      </c>
      <c r="C23281" t="n">
        <v>15</v>
      </c>
      <c r="D23281" t="inlineStr">
        <is>
          <t>2023-ALEXAODE</t>
        </is>
      </c>
      <c r="E23281" t="inlineStr">
        <is>
          <t>Y30161</t>
        </is>
      </c>
      <c r="F23281" t="inlineStr">
        <is>
          <t>RB</t>
        </is>
      </c>
      <c r="G23281" t="inlineStr">
        <is>
          <t>Yes</t>
        </is>
      </c>
      <c r="H23281" t="n">
        <v>13.6</v>
      </c>
    </row>
    <row r="23282">
      <c r="A23282" t="inlineStr">
        <is>
          <t>2023-W15-2023-ALEXAODE-Y32736</t>
        </is>
      </c>
      <c r="B23282" t="n">
        <v>2023</v>
      </c>
      <c r="C23282" t="n">
        <v>15</v>
      </c>
      <c r="D23282" t="inlineStr">
        <is>
          <t>2023-ALEXAODE</t>
        </is>
      </c>
      <c r="E23282" t="inlineStr">
        <is>
          <t>Y32736</t>
        </is>
      </c>
      <c r="F23282" t="inlineStr">
        <is>
          <t>RB</t>
        </is>
      </c>
      <c r="G23282" t="inlineStr">
        <is>
          <t>Yes</t>
        </is>
      </c>
      <c r="H23282" t="n">
        <v>6</v>
      </c>
    </row>
    <row r="23283">
      <c r="A23283" t="inlineStr">
        <is>
          <t>2023-W15-2023-ALEXAODE-Y34085</t>
        </is>
      </c>
      <c r="B23283" t="n">
        <v>2023</v>
      </c>
      <c r="C23283" t="n">
        <v>15</v>
      </c>
      <c r="D23283" t="inlineStr">
        <is>
          <t>2023-ALEXAODE</t>
        </is>
      </c>
      <c r="E23283" t="inlineStr">
        <is>
          <t>Y34085</t>
        </is>
      </c>
      <c r="F23283" t="inlineStr">
        <is>
          <t>TE</t>
        </is>
      </c>
      <c r="G23283" t="inlineStr">
        <is>
          <t>Yes</t>
        </is>
      </c>
      <c r="H23283" t="n">
        <v>7.4</v>
      </c>
    </row>
    <row r="23284">
      <c r="A23284" t="inlineStr">
        <is>
          <t>2023-W15-2023-ALEXAODE-Y30218</t>
        </is>
      </c>
      <c r="B23284" t="n">
        <v>2023</v>
      </c>
      <c r="C23284" t="n">
        <v>15</v>
      </c>
      <c r="D23284" t="inlineStr">
        <is>
          <t>2023-ALEXAODE</t>
        </is>
      </c>
      <c r="E23284" t="inlineStr">
        <is>
          <t>Y30218</t>
        </is>
      </c>
      <c r="F23284" t="inlineStr">
        <is>
          <t>W/R/T FLEX</t>
        </is>
      </c>
      <c r="G23284" t="inlineStr">
        <is>
          <t>Yes</t>
        </is>
      </c>
      <c r="H23284" t="n">
        <v>16.4</v>
      </c>
    </row>
    <row r="23285">
      <c r="A23285" t="inlineStr">
        <is>
          <t>2023-W15-2023-ALEXAODE-Y40129</t>
        </is>
      </c>
      <c r="B23285" t="n">
        <v>2023</v>
      </c>
      <c r="C23285" t="n">
        <v>15</v>
      </c>
      <c r="D23285" t="inlineStr">
        <is>
          <t>2023-ALEXAODE</t>
        </is>
      </c>
      <c r="E23285" t="inlineStr">
        <is>
          <t>Y40129</t>
        </is>
      </c>
      <c r="F23285" t="inlineStr">
        <is>
          <t>K</t>
        </is>
      </c>
      <c r="G23285" t="inlineStr">
        <is>
          <t>Yes</t>
        </is>
      </c>
      <c r="H23285" t="n">
        <v>10</v>
      </c>
    </row>
    <row r="23286">
      <c r="A23286" t="inlineStr">
        <is>
          <t>2023-W15-2023-ALEXAODE-Y-DEF:san-francisco</t>
        </is>
      </c>
      <c r="B23286" t="n">
        <v>2023</v>
      </c>
      <c r="C23286" t="n">
        <v>15</v>
      </c>
      <c r="D23286" t="inlineStr">
        <is>
          <t>2023-ALEXAODE</t>
        </is>
      </c>
      <c r="E23286" t="inlineStr">
        <is>
          <t>Y-DEF:san-francisco</t>
        </is>
      </c>
      <c r="F23286" t="inlineStr">
        <is>
          <t>DST</t>
        </is>
      </c>
      <c r="G23286" t="inlineStr">
        <is>
          <t>Yes</t>
        </is>
      </c>
      <c r="H23286" t="n">
        <v>14.05</v>
      </c>
    </row>
    <row r="23287">
      <c r="A23287" t="inlineStr">
        <is>
          <t>2023-W15-2023-ALEXAODE-Y33966</t>
        </is>
      </c>
      <c r="B23287" t="n">
        <v>2023</v>
      </c>
      <c r="C23287" t="n">
        <v>15</v>
      </c>
      <c r="D23287" t="inlineStr">
        <is>
          <t>2023-ALEXAODE</t>
        </is>
      </c>
      <c r="E23287" t="inlineStr">
        <is>
          <t>Y33966</t>
        </is>
      </c>
      <c r="F23287" t="inlineStr">
        <is>
          <t>BN</t>
        </is>
      </c>
      <c r="G23287" t="inlineStr">
        <is>
          <t>No</t>
        </is>
      </c>
      <c r="H23287" t="n">
        <v>0</v>
      </c>
    </row>
    <row r="23288">
      <c r="A23288" t="inlineStr">
        <is>
          <t>2023-W15-2023-ALEXAODE-Y33514</t>
        </is>
      </c>
      <c r="B23288" t="n">
        <v>2023</v>
      </c>
      <c r="C23288" t="n">
        <v>15</v>
      </c>
      <c r="D23288" t="inlineStr">
        <is>
          <t>2023-ALEXAODE</t>
        </is>
      </c>
      <c r="E23288" t="inlineStr">
        <is>
          <t>Y33514</t>
        </is>
      </c>
      <c r="F23288" t="inlineStr">
        <is>
          <t>BN</t>
        </is>
      </c>
      <c r="G23288" t="inlineStr">
        <is>
          <t>No</t>
        </is>
      </c>
      <c r="H23288" t="n">
        <v>11.3</v>
      </c>
    </row>
    <row r="23289">
      <c r="A23289" t="inlineStr">
        <is>
          <t>2023-W15-2023-ALEXAODE-Y34095</t>
        </is>
      </c>
      <c r="B23289" t="n">
        <v>2023</v>
      </c>
      <c r="C23289" t="n">
        <v>15</v>
      </c>
      <c r="D23289" t="inlineStr">
        <is>
          <t>2023-ALEXAODE</t>
        </is>
      </c>
      <c r="E23289" t="inlineStr">
        <is>
          <t>Y34095</t>
        </is>
      </c>
      <c r="F23289" t="inlineStr">
        <is>
          <t>BN</t>
        </is>
      </c>
      <c r="G23289" t="inlineStr">
        <is>
          <t>No</t>
        </is>
      </c>
      <c r="H23289" t="n">
        <v>15.5</v>
      </c>
    </row>
    <row r="23290">
      <c r="A23290" t="inlineStr">
        <is>
          <t>2023-W15-2023-ALEXAODE-Y27624</t>
        </is>
      </c>
      <c r="B23290" t="n">
        <v>2023</v>
      </c>
      <c r="C23290" t="n">
        <v>15</v>
      </c>
      <c r="D23290" t="inlineStr">
        <is>
          <t>2023-ALEXAODE</t>
        </is>
      </c>
      <c r="E23290" t="inlineStr">
        <is>
          <t>Y27624</t>
        </is>
      </c>
      <c r="F23290" t="inlineStr">
        <is>
          <t>BN</t>
        </is>
      </c>
      <c r="G23290" t="inlineStr">
        <is>
          <t>No</t>
        </is>
      </c>
      <c r="H23290" t="n">
        <v>16.66</v>
      </c>
    </row>
    <row r="23291">
      <c r="A23291" t="inlineStr">
        <is>
          <t>2023-W15-2023-ALEXAODE-Y30153</t>
        </is>
      </c>
      <c r="B23291" t="n">
        <v>2023</v>
      </c>
      <c r="C23291" t="n">
        <v>15</v>
      </c>
      <c r="D23291" t="inlineStr">
        <is>
          <t>2023-ALEXAODE</t>
        </is>
      </c>
      <c r="E23291" t="inlineStr">
        <is>
          <t>Y30153</t>
        </is>
      </c>
      <c r="F23291" t="inlineStr">
        <is>
          <t>BN</t>
        </is>
      </c>
      <c r="G23291" t="inlineStr">
        <is>
          <t>No</t>
        </is>
      </c>
      <c r="H23291" t="n">
        <v>18.6</v>
      </c>
    </row>
    <row r="23292">
      <c r="A23292" t="inlineStr">
        <is>
          <t>2023-W15-2023-ALEXAODE-Y-DEF:philadelphia</t>
        </is>
      </c>
      <c r="B23292" t="n">
        <v>2023</v>
      </c>
      <c r="C23292" t="n">
        <v>15</v>
      </c>
      <c r="D23292" t="inlineStr">
        <is>
          <t>2023-ALEXAODE</t>
        </is>
      </c>
      <c r="E23292" t="inlineStr">
        <is>
          <t>Y-DEF:philadelphia</t>
        </is>
      </c>
      <c r="F23292" t="inlineStr">
        <is>
          <t>BN</t>
        </is>
      </c>
      <c r="G23292" t="inlineStr">
        <is>
          <t>No</t>
        </is>
      </c>
      <c r="H23292" t="n">
        <v>5.08</v>
      </c>
    </row>
    <row r="23293">
      <c r="A23293" t="inlineStr">
        <is>
          <t>2023-W15-2023-ALEXAODE-Y29399</t>
        </is>
      </c>
      <c r="B23293" t="n">
        <v>2023</v>
      </c>
      <c r="C23293" t="n">
        <v>15</v>
      </c>
      <c r="D23293" t="inlineStr">
        <is>
          <t>2023-ALEXAODE</t>
        </is>
      </c>
      <c r="E23293" t="inlineStr">
        <is>
          <t>Y29399</t>
        </is>
      </c>
      <c r="F23293" t="inlineStr">
        <is>
          <t>IR</t>
        </is>
      </c>
      <c r="G23293" t="inlineStr">
        <is>
          <t>No</t>
        </is>
      </c>
      <c r="H23293" t="n">
        <v>0</v>
      </c>
    </row>
    <row r="23294">
      <c r="A23294" t="inlineStr">
        <is>
          <t>2023-W16-2023-JCHAPS-Y9265</t>
        </is>
      </c>
      <c r="B23294" t="n">
        <v>2023</v>
      </c>
      <c r="C23294" t="n">
        <v>16</v>
      </c>
      <c r="D23294" t="inlineStr">
        <is>
          <t>2023-JCHAPS</t>
        </is>
      </c>
      <c r="E23294" t="inlineStr">
        <is>
          <t>Y9265</t>
        </is>
      </c>
      <c r="F23294" t="inlineStr">
        <is>
          <t>QB</t>
        </is>
      </c>
      <c r="G23294" t="inlineStr">
        <is>
          <t>Yes</t>
        </is>
      </c>
      <c r="H23294" t="n">
        <v>24.72</v>
      </c>
    </row>
    <row r="23295">
      <c r="A23295" t="inlineStr">
        <is>
          <t>2023-W16-2023-JCHAPS-Y33965</t>
        </is>
      </c>
      <c r="B23295" t="n">
        <v>2023</v>
      </c>
      <c r="C23295" t="n">
        <v>16</v>
      </c>
      <c r="D23295" t="inlineStr">
        <is>
          <t>2023-JCHAPS</t>
        </is>
      </c>
      <c r="E23295" t="inlineStr">
        <is>
          <t>Y33965</t>
        </is>
      </c>
      <c r="F23295" t="inlineStr">
        <is>
          <t>WR</t>
        </is>
      </c>
      <c r="G23295" t="inlineStr">
        <is>
          <t>Yes</t>
        </is>
      </c>
      <c r="H23295" t="n">
        <v>11.3</v>
      </c>
    </row>
    <row r="23296">
      <c r="A23296" t="inlineStr">
        <is>
          <t>2023-W16-2023-JCHAPS-Y28457</t>
        </is>
      </c>
      <c r="B23296" t="n">
        <v>2023</v>
      </c>
      <c r="C23296" t="n">
        <v>16</v>
      </c>
      <c r="D23296" t="inlineStr">
        <is>
          <t>2023-JCHAPS</t>
        </is>
      </c>
      <c r="E23296" t="inlineStr">
        <is>
          <t>Y28457</t>
        </is>
      </c>
      <c r="F23296" t="inlineStr">
        <is>
          <t>WR</t>
        </is>
      </c>
      <c r="G23296" t="inlineStr">
        <is>
          <t>Yes</t>
        </is>
      </c>
      <c r="H23296" t="n">
        <v>12.1</v>
      </c>
    </row>
    <row r="23297">
      <c r="A23297" t="inlineStr">
        <is>
          <t>2023-W16-2023-JCHAPS-Y34207</t>
        </is>
      </c>
      <c r="B23297" t="n">
        <v>2023</v>
      </c>
      <c r="C23297" t="n">
        <v>16</v>
      </c>
      <c r="D23297" t="inlineStr">
        <is>
          <t>2023-JCHAPS</t>
        </is>
      </c>
      <c r="E23297" t="inlineStr">
        <is>
          <t>Y34207</t>
        </is>
      </c>
      <c r="F23297" t="inlineStr">
        <is>
          <t>RB</t>
        </is>
      </c>
      <c r="G23297" t="inlineStr">
        <is>
          <t>Yes</t>
        </is>
      </c>
      <c r="H23297" t="n">
        <v>8.6</v>
      </c>
    </row>
    <row r="23298">
      <c r="A23298" t="inlineStr">
        <is>
          <t>2023-W16-2023-JCHAPS-Y40075</t>
        </is>
      </c>
      <c r="B23298" t="n">
        <v>2023</v>
      </c>
      <c r="C23298" t="n">
        <v>16</v>
      </c>
      <c r="D23298" t="inlineStr">
        <is>
          <t>2023-JCHAPS</t>
        </is>
      </c>
      <c r="E23298" t="inlineStr">
        <is>
          <t>Y40075</t>
        </is>
      </c>
      <c r="F23298" t="inlineStr">
        <is>
          <t>RB</t>
        </is>
      </c>
      <c r="G23298" t="inlineStr">
        <is>
          <t>Yes</t>
        </is>
      </c>
      <c r="H23298" t="n">
        <v>0.1</v>
      </c>
    </row>
    <row r="23299">
      <c r="A23299" t="inlineStr">
        <is>
          <t>2023-W16-2023-JCHAPS-Y30614</t>
        </is>
      </c>
      <c r="B23299" t="n">
        <v>2023</v>
      </c>
      <c r="C23299" t="n">
        <v>16</v>
      </c>
      <c r="D23299" t="inlineStr">
        <is>
          <t>2023-JCHAPS</t>
        </is>
      </c>
      <c r="E23299" t="inlineStr">
        <is>
          <t>Y30614</t>
        </is>
      </c>
      <c r="F23299" t="inlineStr">
        <is>
          <t>TE</t>
        </is>
      </c>
      <c r="G23299" t="inlineStr">
        <is>
          <t>Yes</t>
        </is>
      </c>
      <c r="H23299" t="n">
        <v>0.2</v>
      </c>
    </row>
    <row r="23300">
      <c r="A23300" t="inlineStr">
        <is>
          <t>2023-W16-2023-JCHAPS-Y33398</t>
        </is>
      </c>
      <c r="B23300" t="n">
        <v>2023</v>
      </c>
      <c r="C23300" t="n">
        <v>16</v>
      </c>
      <c r="D23300" t="inlineStr">
        <is>
          <t>2023-JCHAPS</t>
        </is>
      </c>
      <c r="E23300" t="inlineStr">
        <is>
          <t>Y33398</t>
        </is>
      </c>
      <c r="F23300" t="inlineStr">
        <is>
          <t>W/R/T FLEX</t>
        </is>
      </c>
      <c r="G23300" t="inlineStr">
        <is>
          <t>Yes</t>
        </is>
      </c>
      <c r="H23300" t="n">
        <v>15.9</v>
      </c>
    </row>
    <row r="23301">
      <c r="A23301" t="inlineStr">
        <is>
          <t>2023-W16-2023-JCHAPS-Y28378</t>
        </is>
      </c>
      <c r="B23301" t="n">
        <v>2023</v>
      </c>
      <c r="C23301" t="n">
        <v>16</v>
      </c>
      <c r="D23301" t="inlineStr">
        <is>
          <t>2023-JCHAPS</t>
        </is>
      </c>
      <c r="E23301" t="inlineStr">
        <is>
          <t>Y28378</t>
        </is>
      </c>
      <c r="F23301" t="inlineStr">
        <is>
          <t>K</t>
        </is>
      </c>
      <c r="G23301" t="inlineStr">
        <is>
          <t>Yes</t>
        </is>
      </c>
      <c r="H23301" t="n">
        <v>8</v>
      </c>
    </row>
    <row r="23302">
      <c r="A23302" t="inlineStr">
        <is>
          <t>2023-W16-2023-JCHAPS-Y-DEF:la-rams</t>
        </is>
      </c>
      <c r="B23302" t="n">
        <v>2023</v>
      </c>
      <c r="C23302" t="n">
        <v>16</v>
      </c>
      <c r="D23302" t="inlineStr">
        <is>
          <t>2023-JCHAPS</t>
        </is>
      </c>
      <c r="E23302" t="inlineStr">
        <is>
          <t>Y-DEF:la-rams</t>
        </is>
      </c>
      <c r="F23302" t="inlineStr">
        <is>
          <t>DST</t>
        </is>
      </c>
      <c r="G23302" t="inlineStr">
        <is>
          <t>Yes</t>
        </is>
      </c>
      <c r="H23302" t="n">
        <v>7.08</v>
      </c>
    </row>
    <row r="23303">
      <c r="A23303" t="inlineStr">
        <is>
          <t>2023-W16-2023-JCHAPS-Y33605</t>
        </is>
      </c>
      <c r="B23303" t="n">
        <v>2023</v>
      </c>
      <c r="C23303" t="n">
        <v>16</v>
      </c>
      <c r="D23303" t="inlineStr">
        <is>
          <t>2023-JCHAPS</t>
        </is>
      </c>
      <c r="E23303" t="inlineStr">
        <is>
          <t>Y33605</t>
        </is>
      </c>
      <c r="F23303" t="inlineStr">
        <is>
          <t>BN</t>
        </is>
      </c>
      <c r="G23303" t="inlineStr">
        <is>
          <t>No</t>
        </is>
      </c>
      <c r="H23303" t="n">
        <v>18.6</v>
      </c>
    </row>
    <row r="23304">
      <c r="A23304" t="inlineStr">
        <is>
          <t>2023-W16-2023-JCHAPS-Y40030</t>
        </is>
      </c>
      <c r="B23304" t="n">
        <v>2023</v>
      </c>
      <c r="C23304" t="n">
        <v>16</v>
      </c>
      <c r="D23304" t="inlineStr">
        <is>
          <t>2023-JCHAPS</t>
        </is>
      </c>
      <c r="E23304" t="inlineStr">
        <is>
          <t>Y40030</t>
        </is>
      </c>
      <c r="F23304" t="inlineStr">
        <is>
          <t>BN</t>
        </is>
      </c>
      <c r="G23304" t="inlineStr">
        <is>
          <t>No</t>
        </is>
      </c>
      <c r="H23304" t="n">
        <v>0</v>
      </c>
    </row>
    <row r="23305">
      <c r="A23305" t="inlineStr">
        <is>
          <t>2023-W16-2023-JCHAPS-Y31857</t>
        </is>
      </c>
      <c r="B23305" t="n">
        <v>2023</v>
      </c>
      <c r="C23305" t="n">
        <v>16</v>
      </c>
      <c r="D23305" t="inlineStr">
        <is>
          <t>2023-JCHAPS</t>
        </is>
      </c>
      <c r="E23305" t="inlineStr">
        <is>
          <t>Y31857</t>
        </is>
      </c>
      <c r="F23305" t="inlineStr">
        <is>
          <t>BN</t>
        </is>
      </c>
      <c r="G23305" t="inlineStr">
        <is>
          <t>No</t>
        </is>
      </c>
      <c r="H23305" t="n">
        <v>0</v>
      </c>
    </row>
    <row r="23306">
      <c r="A23306" t="inlineStr">
        <is>
          <t>2023-W16-2023-JCHAPS-Y33100</t>
        </is>
      </c>
      <c r="B23306" t="n">
        <v>2023</v>
      </c>
      <c r="C23306" t="n">
        <v>16</v>
      </c>
      <c r="D23306" t="inlineStr">
        <is>
          <t>2023-JCHAPS</t>
        </is>
      </c>
      <c r="E23306" t="inlineStr">
        <is>
          <t>Y33100</t>
        </is>
      </c>
      <c r="F23306" t="inlineStr">
        <is>
          <t>BN</t>
        </is>
      </c>
      <c r="G23306" t="inlineStr">
        <is>
          <t>No</t>
        </is>
      </c>
      <c r="H23306" t="n">
        <v>0.43</v>
      </c>
    </row>
    <row r="23307">
      <c r="A23307" t="inlineStr">
        <is>
          <t>2023-W16-2023-JCHAPS-Y30997</t>
        </is>
      </c>
      <c r="B23307" t="n">
        <v>2023</v>
      </c>
      <c r="C23307" t="n">
        <v>16</v>
      </c>
      <c r="D23307" t="inlineStr">
        <is>
          <t>2023-JCHAPS</t>
        </is>
      </c>
      <c r="E23307" t="inlineStr">
        <is>
          <t>Y30997</t>
        </is>
      </c>
      <c r="F23307" t="inlineStr">
        <is>
          <t>BN</t>
        </is>
      </c>
      <c r="G23307" t="inlineStr">
        <is>
          <t>No</t>
        </is>
      </c>
      <c r="H23307" t="n">
        <v>0</v>
      </c>
    </row>
    <row r="23308">
      <c r="A23308" t="inlineStr">
        <is>
          <t>2023-W16-2023-JCHAPS-Y-DEF:dallas</t>
        </is>
      </c>
      <c r="B23308" t="n">
        <v>2023</v>
      </c>
      <c r="C23308" t="n">
        <v>16</v>
      </c>
      <c r="D23308" t="inlineStr">
        <is>
          <t>2023-JCHAPS</t>
        </is>
      </c>
      <c r="E23308" t="inlineStr">
        <is>
          <t>Y-DEF:dallas</t>
        </is>
      </c>
      <c r="F23308" t="inlineStr">
        <is>
          <t>BN</t>
        </is>
      </c>
      <c r="G23308" t="inlineStr">
        <is>
          <t>No</t>
        </is>
      </c>
      <c r="H23308" t="n">
        <v>2.33</v>
      </c>
    </row>
    <row r="23309">
      <c r="A23309" t="inlineStr">
        <is>
          <t>2023-W16-2023-JCHAPS-Y32756</t>
        </is>
      </c>
      <c r="B23309" t="n">
        <v>2023</v>
      </c>
      <c r="C23309" t="n">
        <v>16</v>
      </c>
      <c r="D23309" t="inlineStr">
        <is>
          <t>2023-JCHAPS</t>
        </is>
      </c>
      <c r="E23309" t="inlineStr">
        <is>
          <t>Y32756</t>
        </is>
      </c>
      <c r="F23309" t="inlineStr">
        <is>
          <t>IR</t>
        </is>
      </c>
      <c r="G23309" t="inlineStr">
        <is>
          <t>No</t>
        </is>
      </c>
      <c r="H23309" t="n">
        <v>0</v>
      </c>
    </row>
    <row r="23310">
      <c r="A23310" t="inlineStr">
        <is>
          <t>2023-W16-2023-HUERO-Y25785</t>
        </is>
      </c>
      <c r="B23310" t="n">
        <v>2023</v>
      </c>
      <c r="C23310" t="n">
        <v>16</v>
      </c>
      <c r="D23310" t="inlineStr">
        <is>
          <t>2023-HUERO</t>
        </is>
      </c>
      <c r="E23310" t="inlineStr">
        <is>
          <t>Y25785</t>
        </is>
      </c>
      <c r="F23310" t="inlineStr">
        <is>
          <t>QB</t>
        </is>
      </c>
      <c r="G23310" t="inlineStr">
        <is>
          <t>Yes</t>
        </is>
      </c>
      <c r="H23310" t="n">
        <v>27.52</v>
      </c>
    </row>
    <row r="23311">
      <c r="A23311" t="inlineStr">
        <is>
          <t>2023-W16-2023-HUERO-Y33500</t>
        </is>
      </c>
      <c r="B23311" t="n">
        <v>2023</v>
      </c>
      <c r="C23311" t="n">
        <v>16</v>
      </c>
      <c r="D23311" t="inlineStr">
        <is>
          <t>2023-HUERO</t>
        </is>
      </c>
      <c r="E23311" t="inlineStr">
        <is>
          <t>Y33500</t>
        </is>
      </c>
      <c r="F23311" t="inlineStr">
        <is>
          <t>WR</t>
        </is>
      </c>
      <c r="G23311" t="inlineStr">
        <is>
          <t>Yes</t>
        </is>
      </c>
      <c r="H23311" t="n">
        <v>22.6</v>
      </c>
    </row>
    <row r="23312">
      <c r="A23312" t="inlineStr">
        <is>
          <t>2023-W16-2023-HUERO-Y27540</t>
        </is>
      </c>
      <c r="B23312" t="n">
        <v>2023</v>
      </c>
      <c r="C23312" t="n">
        <v>16</v>
      </c>
      <c r="D23312" t="inlineStr">
        <is>
          <t>2023-HUERO</t>
        </is>
      </c>
      <c r="E23312" t="inlineStr">
        <is>
          <t>Y27540</t>
        </is>
      </c>
      <c r="F23312" t="inlineStr">
        <is>
          <t>WR</t>
        </is>
      </c>
      <c r="G23312" t="inlineStr">
        <is>
          <t>Yes</t>
        </is>
      </c>
      <c r="H23312" t="n">
        <v>2.3</v>
      </c>
    </row>
    <row r="23313">
      <c r="A23313" t="inlineStr">
        <is>
          <t>2023-W16-2023-HUERO-Y34447</t>
        </is>
      </c>
      <c r="B23313" t="n">
        <v>2023</v>
      </c>
      <c r="C23313" t="n">
        <v>16</v>
      </c>
      <c r="D23313" t="inlineStr">
        <is>
          <t>2023-HUERO</t>
        </is>
      </c>
      <c r="E23313" t="inlineStr">
        <is>
          <t>Y34447</t>
        </is>
      </c>
      <c r="F23313" t="inlineStr">
        <is>
          <t>RB</t>
        </is>
      </c>
      <c r="G23313" t="inlineStr">
        <is>
          <t>Yes</t>
        </is>
      </c>
      <c r="H23313" t="n">
        <v>7.9</v>
      </c>
    </row>
    <row r="23314">
      <c r="A23314" t="inlineStr">
        <is>
          <t>2023-W16-2023-HUERO-Y33423</t>
        </is>
      </c>
      <c r="B23314" t="n">
        <v>2023</v>
      </c>
      <c r="C23314" t="n">
        <v>16</v>
      </c>
      <c r="D23314" t="inlineStr">
        <is>
          <t>2023-HUERO</t>
        </is>
      </c>
      <c r="E23314" t="inlineStr">
        <is>
          <t>Y33423</t>
        </is>
      </c>
      <c r="F23314" t="inlineStr">
        <is>
          <t>RB</t>
        </is>
      </c>
      <c r="G23314" t="inlineStr">
        <is>
          <t>Yes</t>
        </is>
      </c>
      <c r="H23314" t="n">
        <v>9.4</v>
      </c>
    </row>
    <row r="23315">
      <c r="A23315" t="inlineStr">
        <is>
          <t>2023-W16-2023-HUERO-Y26686</t>
        </is>
      </c>
      <c r="B23315" t="n">
        <v>2023</v>
      </c>
      <c r="C23315" t="n">
        <v>16</v>
      </c>
      <c r="D23315" t="inlineStr">
        <is>
          <t>2023-HUERO</t>
        </is>
      </c>
      <c r="E23315" t="inlineStr">
        <is>
          <t>Y26686</t>
        </is>
      </c>
      <c r="F23315" t="inlineStr">
        <is>
          <t>TE</t>
        </is>
      </c>
      <c r="G23315" t="inlineStr">
        <is>
          <t>Yes</t>
        </is>
      </c>
      <c r="H23315" t="n">
        <v>6.9</v>
      </c>
    </row>
    <row r="23316">
      <c r="A23316" t="inlineStr">
        <is>
          <t>2023-W16-2023-HUERO-Y34047</t>
        </is>
      </c>
      <c r="B23316" t="n">
        <v>2023</v>
      </c>
      <c r="C23316" t="n">
        <v>16</v>
      </c>
      <c r="D23316" t="inlineStr">
        <is>
          <t>2023-HUERO</t>
        </is>
      </c>
      <c r="E23316" t="inlineStr">
        <is>
          <t>Y34047</t>
        </is>
      </c>
      <c r="F23316" t="inlineStr">
        <is>
          <t>W/R/T FLEX</t>
        </is>
      </c>
      <c r="G23316" t="inlineStr">
        <is>
          <t>Yes</t>
        </is>
      </c>
      <c r="H23316" t="n">
        <v>16.7</v>
      </c>
    </row>
    <row r="23317">
      <c r="A23317" t="inlineStr">
        <is>
          <t>2023-W16-2023-HUERO-Y26800</t>
        </is>
      </c>
      <c r="B23317" t="n">
        <v>2023</v>
      </c>
      <c r="C23317" t="n">
        <v>16</v>
      </c>
      <c r="D23317" t="inlineStr">
        <is>
          <t>2023-HUERO</t>
        </is>
      </c>
      <c r="E23317" t="inlineStr">
        <is>
          <t>Y26800</t>
        </is>
      </c>
      <c r="F23317" t="inlineStr">
        <is>
          <t>K</t>
        </is>
      </c>
      <c r="G23317" t="inlineStr">
        <is>
          <t>Yes</t>
        </is>
      </c>
      <c r="H23317" t="n">
        <v>2</v>
      </c>
    </row>
    <row r="23318">
      <c r="A23318" t="inlineStr">
        <is>
          <t>2023-W16-2023-HUERO-Y-DEF:cincinnati</t>
        </is>
      </c>
      <c r="B23318" t="n">
        <v>2023</v>
      </c>
      <c r="C23318" t="n">
        <v>16</v>
      </c>
      <c r="D23318" t="inlineStr">
        <is>
          <t>2023-HUERO</t>
        </is>
      </c>
      <c r="E23318" t="inlineStr">
        <is>
          <t>Y-DEF:cincinnati</t>
        </is>
      </c>
      <c r="F23318" t="inlineStr">
        <is>
          <t>DST</t>
        </is>
      </c>
      <c r="G23318" t="inlineStr">
        <is>
          <t>Yes</t>
        </is>
      </c>
      <c r="H23318" t="n">
        <v>0.88</v>
      </c>
    </row>
    <row r="23319">
      <c r="A23319" t="inlineStr">
        <is>
          <t>2023-W16-2023-HUERO-Y33389</t>
        </is>
      </c>
      <c r="B23319" t="n">
        <v>2023</v>
      </c>
      <c r="C23319" t="n">
        <v>16</v>
      </c>
      <c r="D23319" t="inlineStr">
        <is>
          <t>2023-HUERO</t>
        </is>
      </c>
      <c r="E23319" t="inlineStr">
        <is>
          <t>Y33389</t>
        </is>
      </c>
      <c r="F23319" t="inlineStr">
        <is>
          <t>BN</t>
        </is>
      </c>
      <c r="G23319" t="inlineStr">
        <is>
          <t>No</t>
        </is>
      </c>
      <c r="H23319" t="n">
        <v>13.34</v>
      </c>
    </row>
    <row r="23320">
      <c r="A23320" t="inlineStr">
        <is>
          <t>2023-W16-2023-HUERO-Y32703</t>
        </is>
      </c>
      <c r="B23320" t="n">
        <v>2023</v>
      </c>
      <c r="C23320" t="n">
        <v>16</v>
      </c>
      <c r="D23320" t="inlineStr">
        <is>
          <t>2023-HUERO</t>
        </is>
      </c>
      <c r="E23320" t="inlineStr">
        <is>
          <t>Y32703</t>
        </is>
      </c>
      <c r="F23320" t="inlineStr">
        <is>
          <t>BN</t>
        </is>
      </c>
      <c r="G23320" t="inlineStr">
        <is>
          <t>No</t>
        </is>
      </c>
      <c r="H23320" t="n">
        <v>24.5</v>
      </c>
    </row>
    <row r="23321">
      <c r="A23321" t="inlineStr">
        <is>
          <t>2023-W16-2023-HUERO-Y40126</t>
        </is>
      </c>
      <c r="B23321" t="n">
        <v>2023</v>
      </c>
      <c r="C23321" t="n">
        <v>16</v>
      </c>
      <c r="D23321" t="inlineStr">
        <is>
          <t>2023-HUERO</t>
        </is>
      </c>
      <c r="E23321" t="inlineStr">
        <is>
          <t>Y40126</t>
        </is>
      </c>
      <c r="F23321" t="inlineStr">
        <is>
          <t>BN</t>
        </is>
      </c>
      <c r="G23321" t="inlineStr">
        <is>
          <t>No</t>
        </is>
      </c>
      <c r="H23321" t="n">
        <v>6.9</v>
      </c>
    </row>
    <row r="23322">
      <c r="A23322" t="inlineStr">
        <is>
          <t>2023-W16-2023-HUERO-Y32798</t>
        </is>
      </c>
      <c r="B23322" t="n">
        <v>2023</v>
      </c>
      <c r="C23322" t="n">
        <v>16</v>
      </c>
      <c r="D23322" t="inlineStr">
        <is>
          <t>2023-HUERO</t>
        </is>
      </c>
      <c r="E23322" t="inlineStr">
        <is>
          <t>Y32798</t>
        </is>
      </c>
      <c r="F23322" t="inlineStr">
        <is>
          <t>BN</t>
        </is>
      </c>
      <c r="G23322" t="inlineStr">
        <is>
          <t>No</t>
        </is>
      </c>
      <c r="H23322" t="n">
        <v>23</v>
      </c>
    </row>
    <row r="23323">
      <c r="A23323" t="inlineStr">
        <is>
          <t>2023-W16-2023-HUERO-Y40696</t>
        </is>
      </c>
      <c r="B23323" t="n">
        <v>2023</v>
      </c>
      <c r="C23323" t="n">
        <v>16</v>
      </c>
      <c r="D23323" t="inlineStr">
        <is>
          <t>2023-HUERO</t>
        </is>
      </c>
      <c r="E23323" t="inlineStr">
        <is>
          <t>Y40696</t>
        </is>
      </c>
      <c r="F23323" t="inlineStr">
        <is>
          <t>BN</t>
        </is>
      </c>
      <c r="G23323" t="inlineStr">
        <is>
          <t>No</t>
        </is>
      </c>
      <c r="H23323" t="n">
        <v>8.699999999999999</v>
      </c>
    </row>
    <row r="23324">
      <c r="A23324" t="inlineStr">
        <is>
          <t>2023-W16-2023-HUERO-Y33422</t>
        </is>
      </c>
      <c r="B23324" t="n">
        <v>2023</v>
      </c>
      <c r="C23324" t="n">
        <v>16</v>
      </c>
      <c r="D23324" t="inlineStr">
        <is>
          <t>2023-HUERO</t>
        </is>
      </c>
      <c r="E23324" t="inlineStr">
        <is>
          <t>Y33422</t>
        </is>
      </c>
      <c r="F23324" t="inlineStr">
        <is>
          <t>BN</t>
        </is>
      </c>
      <c r="G23324" t="inlineStr">
        <is>
          <t>No</t>
        </is>
      </c>
      <c r="H23324" t="n">
        <v>2.9</v>
      </c>
    </row>
    <row r="23325">
      <c r="A23325" t="inlineStr">
        <is>
          <t>2023-W16-2023-PACO-Y30977</t>
        </is>
      </c>
      <c r="B23325" t="n">
        <v>2023</v>
      </c>
      <c r="C23325" t="n">
        <v>16</v>
      </c>
      <c r="D23325" t="inlineStr">
        <is>
          <t>2023-PACO</t>
        </is>
      </c>
      <c r="E23325" t="inlineStr">
        <is>
          <t>Y30977</t>
        </is>
      </c>
      <c r="F23325" t="inlineStr">
        <is>
          <t>QB</t>
        </is>
      </c>
      <c r="G23325" t="inlineStr">
        <is>
          <t>Yes</t>
        </is>
      </c>
      <c r="H23325" t="n">
        <v>29.98</v>
      </c>
    </row>
    <row r="23326">
      <c r="A23326" t="inlineStr">
        <is>
          <t>2023-W16-2023-PACO-Y31896</t>
        </is>
      </c>
      <c r="B23326" t="n">
        <v>2023</v>
      </c>
      <c r="C23326" t="n">
        <v>16</v>
      </c>
      <c r="D23326" t="inlineStr">
        <is>
          <t>2023-PACO</t>
        </is>
      </c>
      <c r="E23326" t="inlineStr">
        <is>
          <t>Y31896</t>
        </is>
      </c>
      <c r="F23326" t="inlineStr">
        <is>
          <t>WR</t>
        </is>
      </c>
      <c r="G23326" t="inlineStr">
        <is>
          <t>Yes</t>
        </is>
      </c>
      <c r="H23326" t="n">
        <v>13.6</v>
      </c>
    </row>
    <row r="23327">
      <c r="A23327" t="inlineStr">
        <is>
          <t>2023-W16-2023-PACO-Y26650</t>
        </is>
      </c>
      <c r="B23327" t="n">
        <v>2023</v>
      </c>
      <c r="C23327" t="n">
        <v>16</v>
      </c>
      <c r="D23327" t="inlineStr">
        <is>
          <t>2023-PACO</t>
        </is>
      </c>
      <c r="E23327" t="inlineStr">
        <is>
          <t>Y26650</t>
        </is>
      </c>
      <c r="F23327" t="inlineStr">
        <is>
          <t>WR</t>
        </is>
      </c>
      <c r="G23327" t="inlineStr">
        <is>
          <t>Yes</t>
        </is>
      </c>
      <c r="H23327" t="n">
        <v>3</v>
      </c>
    </row>
    <row r="23328">
      <c r="A23328" t="inlineStr">
        <is>
          <t>2023-W16-2023-PACO-Y33413</t>
        </is>
      </c>
      <c r="B23328" t="n">
        <v>2023</v>
      </c>
      <c r="C23328" t="n">
        <v>16</v>
      </c>
      <c r="D23328" t="inlineStr">
        <is>
          <t>2023-PACO</t>
        </is>
      </c>
      <c r="E23328" t="inlineStr">
        <is>
          <t>Y33413</t>
        </is>
      </c>
      <c r="F23328" t="inlineStr">
        <is>
          <t>RB</t>
        </is>
      </c>
      <c r="G23328" t="inlineStr">
        <is>
          <t>Yes</t>
        </is>
      </c>
      <c r="H23328" t="n">
        <v>4.6</v>
      </c>
    </row>
    <row r="23329">
      <c r="A23329" t="inlineStr">
        <is>
          <t>2023-W16-2023-PACO-Y30423</t>
        </is>
      </c>
      <c r="B23329" t="n">
        <v>2023</v>
      </c>
      <c r="C23329" t="n">
        <v>16</v>
      </c>
      <c r="D23329" t="inlineStr">
        <is>
          <t>2023-PACO</t>
        </is>
      </c>
      <c r="E23329" t="inlineStr">
        <is>
          <t>Y30423</t>
        </is>
      </c>
      <c r="F23329" t="inlineStr">
        <is>
          <t>RB</t>
        </is>
      </c>
      <c r="G23329" t="inlineStr">
        <is>
          <t>Yes</t>
        </is>
      </c>
      <c r="H23329" t="n">
        <v>10.1</v>
      </c>
    </row>
    <row r="23330">
      <c r="A23330" t="inlineStr">
        <is>
          <t>2023-W16-2023-PACO-Y40064</t>
        </is>
      </c>
      <c r="B23330" t="n">
        <v>2023</v>
      </c>
      <c r="C23330" t="n">
        <v>16</v>
      </c>
      <c r="D23330" t="inlineStr">
        <is>
          <t>2023-PACO</t>
        </is>
      </c>
      <c r="E23330" t="inlineStr">
        <is>
          <t>Y40064</t>
        </is>
      </c>
      <c r="F23330" t="inlineStr">
        <is>
          <t>TE</t>
        </is>
      </c>
      <c r="G23330" t="inlineStr">
        <is>
          <t>Yes</t>
        </is>
      </c>
      <c r="H23330" t="n">
        <v>3.3</v>
      </c>
    </row>
    <row r="23331">
      <c r="A23331" t="inlineStr">
        <is>
          <t>2023-W16-2023-PACO-Y31424</t>
        </is>
      </c>
      <c r="B23331" t="n">
        <v>2023</v>
      </c>
      <c r="C23331" t="n">
        <v>16</v>
      </c>
      <c r="D23331" t="inlineStr">
        <is>
          <t>2023-PACO</t>
        </is>
      </c>
      <c r="E23331" t="inlineStr">
        <is>
          <t>Y31424</t>
        </is>
      </c>
      <c r="F23331" t="inlineStr">
        <is>
          <t>W/R/T FLEX</t>
        </is>
      </c>
      <c r="G23331" t="inlineStr">
        <is>
          <t>Yes</t>
        </is>
      </c>
      <c r="H23331" t="n">
        <v>13.5</v>
      </c>
    </row>
    <row r="23332">
      <c r="A23332" t="inlineStr">
        <is>
          <t>2023-W16-2023-PACO-Y30266</t>
        </is>
      </c>
      <c r="B23332" t="n">
        <v>2023</v>
      </c>
      <c r="C23332" t="n">
        <v>16</v>
      </c>
      <c r="D23332" t="inlineStr">
        <is>
          <t>2023-PACO</t>
        </is>
      </c>
      <c r="E23332" t="inlineStr">
        <is>
          <t>Y30266</t>
        </is>
      </c>
      <c r="F23332" t="inlineStr">
        <is>
          <t>K</t>
        </is>
      </c>
      <c r="G23332" t="inlineStr">
        <is>
          <t>Yes</t>
        </is>
      </c>
      <c r="H23332" t="n">
        <v>17</v>
      </c>
    </row>
    <row r="23333">
      <c r="A23333" t="inlineStr">
        <is>
          <t>2023-W16-2023-PACO-Y-DEF:miami</t>
        </is>
      </c>
      <c r="B23333" t="n">
        <v>2023</v>
      </c>
      <c r="C23333" t="n">
        <v>16</v>
      </c>
      <c r="D23333" t="inlineStr">
        <is>
          <t>2023-PACO</t>
        </is>
      </c>
      <c r="E23333" t="inlineStr">
        <is>
          <t>Y-DEF:miami</t>
        </is>
      </c>
      <c r="F23333" t="inlineStr">
        <is>
          <t>DST</t>
        </is>
      </c>
      <c r="G23333" t="inlineStr">
        <is>
          <t>Yes</t>
        </is>
      </c>
      <c r="H23333" t="n">
        <v>8.300000000000001</v>
      </c>
    </row>
    <row r="23334">
      <c r="A23334" t="inlineStr">
        <is>
          <t>2023-W16-2023-PACO-Y34088</t>
        </is>
      </c>
      <c r="B23334" t="n">
        <v>2023</v>
      </c>
      <c r="C23334" t="n">
        <v>16</v>
      </c>
      <c r="D23334" t="inlineStr">
        <is>
          <t>2023-PACO</t>
        </is>
      </c>
      <c r="E23334" t="inlineStr">
        <is>
          <t>Y34088</t>
        </is>
      </c>
      <c r="F23334" t="inlineStr">
        <is>
          <t>BN</t>
        </is>
      </c>
      <c r="G23334" t="inlineStr">
        <is>
          <t>No</t>
        </is>
      </c>
      <c r="H23334" t="n">
        <v>15.9</v>
      </c>
    </row>
    <row r="23335">
      <c r="A23335" t="inlineStr">
        <is>
          <t>2023-W16-2023-PACO-Y30199</t>
        </is>
      </c>
      <c r="B23335" t="n">
        <v>2023</v>
      </c>
      <c r="C23335" t="n">
        <v>16</v>
      </c>
      <c r="D23335" t="inlineStr">
        <is>
          <t>2023-PACO</t>
        </is>
      </c>
      <c r="E23335" t="inlineStr">
        <is>
          <t>Y30199</t>
        </is>
      </c>
      <c r="F23335" t="inlineStr">
        <is>
          <t>BN</t>
        </is>
      </c>
      <c r="G23335" t="inlineStr">
        <is>
          <t>No</t>
        </is>
      </c>
      <c r="H23335" t="n">
        <v>8.6</v>
      </c>
    </row>
    <row r="23336">
      <c r="A23336" t="inlineStr">
        <is>
          <t>2023-W16-2023-PACO-Y40039</t>
        </is>
      </c>
      <c r="B23336" t="n">
        <v>2023</v>
      </c>
      <c r="C23336" t="n">
        <v>16</v>
      </c>
      <c r="D23336" t="inlineStr">
        <is>
          <t>2023-PACO</t>
        </is>
      </c>
      <c r="E23336" t="inlineStr">
        <is>
          <t>Y40039</t>
        </is>
      </c>
      <c r="F23336" t="inlineStr">
        <is>
          <t>BN</t>
        </is>
      </c>
      <c r="G23336" t="inlineStr">
        <is>
          <t>No</t>
        </is>
      </c>
      <c r="H23336" t="n">
        <v>17.7</v>
      </c>
    </row>
    <row r="23337">
      <c r="A23337" t="inlineStr">
        <is>
          <t>2023-W16-2023-PACO-Y30150</t>
        </is>
      </c>
      <c r="B23337" t="n">
        <v>2023</v>
      </c>
      <c r="C23337" t="n">
        <v>16</v>
      </c>
      <c r="D23337" t="inlineStr">
        <is>
          <t>2023-PACO</t>
        </is>
      </c>
      <c r="E23337" t="inlineStr">
        <is>
          <t>Y30150</t>
        </is>
      </c>
      <c r="F23337" t="inlineStr">
        <is>
          <t>BN</t>
        </is>
      </c>
      <c r="G23337" t="inlineStr">
        <is>
          <t>No</t>
        </is>
      </c>
      <c r="H23337" t="n">
        <v>0</v>
      </c>
    </row>
    <row r="23338">
      <c r="A23338" t="inlineStr">
        <is>
          <t>2023-W16-2023-PACO-Y40296</t>
        </is>
      </c>
      <c r="B23338" t="n">
        <v>2023</v>
      </c>
      <c r="C23338" t="n">
        <v>16</v>
      </c>
      <c r="D23338" t="inlineStr">
        <is>
          <t>2023-PACO</t>
        </is>
      </c>
      <c r="E23338" t="inlineStr">
        <is>
          <t>Y40296</t>
        </is>
      </c>
      <c r="F23338" t="inlineStr">
        <is>
          <t>BN</t>
        </is>
      </c>
      <c r="G23338" t="inlineStr">
        <is>
          <t>No</t>
        </is>
      </c>
      <c r="H23338" t="n">
        <v>2</v>
      </c>
    </row>
    <row r="23339">
      <c r="A23339" t="inlineStr">
        <is>
          <t>2023-W16-2023-PACO-Y-DEF:indianapolis</t>
        </is>
      </c>
      <c r="B23339" t="n">
        <v>2023</v>
      </c>
      <c r="C23339" t="n">
        <v>16</v>
      </c>
      <c r="D23339" t="inlineStr">
        <is>
          <t>2023-PACO</t>
        </is>
      </c>
      <c r="E23339" t="inlineStr">
        <is>
          <t>Y-DEF:indianapolis</t>
        </is>
      </c>
      <c r="F23339" t="inlineStr">
        <is>
          <t>BN</t>
        </is>
      </c>
      <c r="G23339" t="inlineStr">
        <is>
          <t>No</t>
        </is>
      </c>
      <c r="H23339" t="n">
        <v>0.5</v>
      </c>
    </row>
    <row r="23340">
      <c r="A23340" t="inlineStr">
        <is>
          <t>2023-W16-2023-ALEXAODE-Y33399</t>
        </is>
      </c>
      <c r="B23340" t="n">
        <v>2023</v>
      </c>
      <c r="C23340" t="n">
        <v>16</v>
      </c>
      <c r="D23340" t="inlineStr">
        <is>
          <t>2023-ALEXAODE</t>
        </is>
      </c>
      <c r="E23340" t="inlineStr">
        <is>
          <t>Y33399</t>
        </is>
      </c>
      <c r="F23340" t="inlineStr">
        <is>
          <t>QB</t>
        </is>
      </c>
      <c r="G23340" t="inlineStr">
        <is>
          <t>Yes</t>
        </is>
      </c>
      <c r="H23340" t="n">
        <v>27.5</v>
      </c>
    </row>
    <row r="23341">
      <c r="A23341" t="inlineStr">
        <is>
          <t>2023-W16-2023-ALEXAODE-Y40168</t>
        </is>
      </c>
      <c r="B23341" t="n">
        <v>2023</v>
      </c>
      <c r="C23341" t="n">
        <v>16</v>
      </c>
      <c r="D23341" t="inlineStr">
        <is>
          <t>2023-ALEXAODE</t>
        </is>
      </c>
      <c r="E23341" t="inlineStr">
        <is>
          <t>Y40168</t>
        </is>
      </c>
      <c r="F23341" t="inlineStr">
        <is>
          <t>WR</t>
        </is>
      </c>
      <c r="G23341" t="inlineStr">
        <is>
          <t>Yes</t>
        </is>
      </c>
      <c r="H23341" t="n">
        <v>28.5</v>
      </c>
    </row>
    <row r="23342">
      <c r="A23342" t="inlineStr">
        <is>
          <t>2023-W16-2023-ALEXAODE-Y33966</t>
        </is>
      </c>
      <c r="B23342" t="n">
        <v>2023</v>
      </c>
      <c r="C23342" t="n">
        <v>16</v>
      </c>
      <c r="D23342" t="inlineStr">
        <is>
          <t>2023-ALEXAODE</t>
        </is>
      </c>
      <c r="E23342" t="inlineStr">
        <is>
          <t>Y33966</t>
        </is>
      </c>
      <c r="F23342" t="inlineStr">
        <is>
          <t>WR</t>
        </is>
      </c>
      <c r="G23342" t="inlineStr">
        <is>
          <t>Yes</t>
        </is>
      </c>
      <c r="H23342" t="n">
        <v>18.8</v>
      </c>
    </row>
    <row r="23343">
      <c r="A23343" t="inlineStr">
        <is>
          <t>2023-W16-2023-ALEXAODE-Y30161</t>
        </is>
      </c>
      <c r="B23343" t="n">
        <v>2023</v>
      </c>
      <c r="C23343" t="n">
        <v>16</v>
      </c>
      <c r="D23343" t="inlineStr">
        <is>
          <t>2023-ALEXAODE</t>
        </is>
      </c>
      <c r="E23343" t="inlineStr">
        <is>
          <t>Y30161</t>
        </is>
      </c>
      <c r="F23343" t="inlineStr">
        <is>
          <t>RB</t>
        </is>
      </c>
      <c r="G23343" t="inlineStr">
        <is>
          <t>Yes</t>
        </is>
      </c>
      <c r="H23343" t="n">
        <v>8</v>
      </c>
    </row>
    <row r="23344">
      <c r="A23344" t="inlineStr">
        <is>
          <t>2023-W16-2023-ALEXAODE-Y33514</t>
        </is>
      </c>
      <c r="B23344" t="n">
        <v>2023</v>
      </c>
      <c r="C23344" t="n">
        <v>16</v>
      </c>
      <c r="D23344" t="inlineStr">
        <is>
          <t>2023-ALEXAODE</t>
        </is>
      </c>
      <c r="E23344" t="inlineStr">
        <is>
          <t>Y33514</t>
        </is>
      </c>
      <c r="F23344" t="inlineStr">
        <is>
          <t>RB</t>
        </is>
      </c>
      <c r="G23344" t="inlineStr">
        <is>
          <t>Yes</t>
        </is>
      </c>
      <c r="H23344" t="n">
        <v>11.6</v>
      </c>
    </row>
    <row r="23345">
      <c r="A23345" t="inlineStr">
        <is>
          <t>2023-W16-2023-ALEXAODE-Y34085</t>
        </is>
      </c>
      <c r="B23345" t="n">
        <v>2023</v>
      </c>
      <c r="C23345" t="n">
        <v>16</v>
      </c>
      <c r="D23345" t="inlineStr">
        <is>
          <t>2023-ALEXAODE</t>
        </is>
      </c>
      <c r="E23345" t="inlineStr">
        <is>
          <t>Y34085</t>
        </is>
      </c>
      <c r="F23345" t="inlineStr">
        <is>
          <t>TE</t>
        </is>
      </c>
      <c r="G23345" t="inlineStr">
        <is>
          <t>Yes</t>
        </is>
      </c>
      <c r="H23345" t="n">
        <v>6.5</v>
      </c>
    </row>
    <row r="23346">
      <c r="A23346" t="inlineStr">
        <is>
          <t>2023-W16-2023-ALEXAODE-Y29399</t>
        </is>
      </c>
      <c r="B23346" t="n">
        <v>2023</v>
      </c>
      <c r="C23346" t="n">
        <v>16</v>
      </c>
      <c r="D23346" t="inlineStr">
        <is>
          <t>2023-ALEXAODE</t>
        </is>
      </c>
      <c r="E23346" t="inlineStr">
        <is>
          <t>Y29399</t>
        </is>
      </c>
      <c r="F23346" t="inlineStr">
        <is>
          <t>W/R/T FLEX</t>
        </is>
      </c>
      <c r="G23346" t="inlineStr">
        <is>
          <t>Yes</t>
        </is>
      </c>
      <c r="H23346" t="n">
        <v>14.4</v>
      </c>
    </row>
    <row r="23347">
      <c r="A23347" t="inlineStr">
        <is>
          <t>2023-W16-2023-ALEXAODE-Y40129</t>
        </is>
      </c>
      <c r="B23347" t="n">
        <v>2023</v>
      </c>
      <c r="C23347" t="n">
        <v>16</v>
      </c>
      <c r="D23347" t="inlineStr">
        <is>
          <t>2023-ALEXAODE</t>
        </is>
      </c>
      <c r="E23347" t="inlineStr">
        <is>
          <t>Y40129</t>
        </is>
      </c>
      <c r="F23347" t="inlineStr">
        <is>
          <t>K</t>
        </is>
      </c>
      <c r="G23347" t="inlineStr">
        <is>
          <t>Yes</t>
        </is>
      </c>
      <c r="H23347" t="n">
        <v>6</v>
      </c>
    </row>
    <row r="23348">
      <c r="A23348" t="inlineStr">
        <is>
          <t>2023-W16-2023-ALEXAODE-Y-DEF:philadelphia</t>
        </is>
      </c>
      <c r="B23348" t="n">
        <v>2023</v>
      </c>
      <c r="C23348" t="n">
        <v>16</v>
      </c>
      <c r="D23348" t="inlineStr">
        <is>
          <t>2023-ALEXAODE</t>
        </is>
      </c>
      <c r="E23348" t="inlineStr">
        <is>
          <t>Y-DEF:philadelphia</t>
        </is>
      </c>
      <c r="F23348" t="inlineStr">
        <is>
          <t>DST</t>
        </is>
      </c>
      <c r="G23348" t="inlineStr">
        <is>
          <t>Yes</t>
        </is>
      </c>
      <c r="H23348" t="n">
        <v>9</v>
      </c>
    </row>
    <row r="23349">
      <c r="A23349" t="inlineStr">
        <is>
          <t>2023-W16-2023-ALEXAODE-Y30218</t>
        </is>
      </c>
      <c r="B23349" t="n">
        <v>2023</v>
      </c>
      <c r="C23349" t="n">
        <v>16</v>
      </c>
      <c r="D23349" t="inlineStr">
        <is>
          <t>2023-ALEXAODE</t>
        </is>
      </c>
      <c r="E23349" t="inlineStr">
        <is>
          <t>Y30218</t>
        </is>
      </c>
      <c r="F23349" t="inlineStr">
        <is>
          <t>BN</t>
        </is>
      </c>
      <c r="G23349" t="inlineStr">
        <is>
          <t>No</t>
        </is>
      </c>
      <c r="H23349" t="n">
        <v>19.7</v>
      </c>
    </row>
    <row r="23350">
      <c r="A23350" t="inlineStr">
        <is>
          <t>2023-W16-2023-ALEXAODE-Y40222</t>
        </is>
      </c>
      <c r="B23350" t="n">
        <v>2023</v>
      </c>
      <c r="C23350" t="n">
        <v>16</v>
      </c>
      <c r="D23350" t="inlineStr">
        <is>
          <t>2023-ALEXAODE</t>
        </is>
      </c>
      <c r="E23350" t="inlineStr">
        <is>
          <t>Y40222</t>
        </is>
      </c>
      <c r="F23350" t="inlineStr">
        <is>
          <t>BN</t>
        </is>
      </c>
      <c r="G23350" t="inlineStr">
        <is>
          <t>No</t>
        </is>
      </c>
      <c r="H23350" t="n">
        <v>9.9</v>
      </c>
    </row>
    <row r="23351">
      <c r="A23351" t="inlineStr">
        <is>
          <t>2023-W16-2023-ALEXAODE-Y34095</t>
        </is>
      </c>
      <c r="B23351" t="n">
        <v>2023</v>
      </c>
      <c r="C23351" t="n">
        <v>16</v>
      </c>
      <c r="D23351" t="inlineStr">
        <is>
          <t>2023-ALEXAODE</t>
        </is>
      </c>
      <c r="E23351" t="inlineStr">
        <is>
          <t>Y34095</t>
        </is>
      </c>
      <c r="F23351" t="inlineStr">
        <is>
          <t>BN</t>
        </is>
      </c>
      <c r="G23351" t="inlineStr">
        <is>
          <t>No</t>
        </is>
      </c>
      <c r="H23351" t="n">
        <v>7.1</v>
      </c>
    </row>
    <row r="23352">
      <c r="A23352" t="inlineStr">
        <is>
          <t>2023-W16-2023-ALEXAODE-Y30154</t>
        </is>
      </c>
      <c r="B23352" t="n">
        <v>2023</v>
      </c>
      <c r="C23352" t="n">
        <v>16</v>
      </c>
      <c r="D23352" t="inlineStr">
        <is>
          <t>2023-ALEXAODE</t>
        </is>
      </c>
      <c r="E23352" t="inlineStr">
        <is>
          <t>Y30154</t>
        </is>
      </c>
      <c r="F23352" t="inlineStr">
        <is>
          <t>BN</t>
        </is>
      </c>
      <c r="G23352" t="inlineStr">
        <is>
          <t>No</t>
        </is>
      </c>
      <c r="H23352" t="n">
        <v>0</v>
      </c>
    </row>
    <row r="23353">
      <c r="A23353" t="inlineStr">
        <is>
          <t>2023-W16-2023-ALEXAODE-Y40430</t>
        </is>
      </c>
      <c r="B23353" t="n">
        <v>2023</v>
      </c>
      <c r="C23353" t="n">
        <v>16</v>
      </c>
      <c r="D23353" t="inlineStr">
        <is>
          <t>2023-ALEXAODE</t>
        </is>
      </c>
      <c r="E23353" t="inlineStr">
        <is>
          <t>Y40430</t>
        </is>
      </c>
      <c r="F23353" t="inlineStr">
        <is>
          <t>BN</t>
        </is>
      </c>
      <c r="G23353" t="inlineStr">
        <is>
          <t>No</t>
        </is>
      </c>
      <c r="H23353" t="n">
        <v>8.5</v>
      </c>
    </row>
    <row r="23354">
      <c r="A23354" t="inlineStr">
        <is>
          <t>2023-W16-2023-ALEXAODE-Y40121</t>
        </is>
      </c>
      <c r="B23354" t="n">
        <v>2023</v>
      </c>
      <c r="C23354" t="n">
        <v>16</v>
      </c>
      <c r="D23354" t="inlineStr">
        <is>
          <t>2023-ALEXAODE</t>
        </is>
      </c>
      <c r="E23354" t="inlineStr">
        <is>
          <t>Y40121</t>
        </is>
      </c>
      <c r="F23354" t="inlineStr">
        <is>
          <t>BN</t>
        </is>
      </c>
      <c r="G23354" t="inlineStr">
        <is>
          <t>No</t>
        </is>
      </c>
      <c r="H23354" t="n">
        <v>0</v>
      </c>
    </row>
    <row r="23355">
      <c r="A23355" t="inlineStr">
        <is>
          <t>2023-W16-2023-EMAN-Y32723</t>
        </is>
      </c>
      <c r="B23355" t="n">
        <v>2023</v>
      </c>
      <c r="C23355" t="n">
        <v>16</v>
      </c>
      <c r="D23355" t="inlineStr">
        <is>
          <t>2023-EMAN</t>
        </is>
      </c>
      <c r="E23355" t="inlineStr">
        <is>
          <t>Y32723</t>
        </is>
      </c>
      <c r="F23355" t="inlineStr">
        <is>
          <t>QB</t>
        </is>
      </c>
      <c r="G23355" t="inlineStr">
        <is>
          <t>Yes</t>
        </is>
      </c>
      <c r="H23355" t="n">
        <v>24.44</v>
      </c>
    </row>
    <row r="23356">
      <c r="A23356" t="inlineStr">
        <is>
          <t>2023-W16-2023-EMAN-Y32692</t>
        </is>
      </c>
      <c r="B23356" t="n">
        <v>2023</v>
      </c>
      <c r="C23356" t="n">
        <v>16</v>
      </c>
      <c r="D23356" t="inlineStr">
        <is>
          <t>2023-EMAN</t>
        </is>
      </c>
      <c r="E23356" t="inlineStr">
        <is>
          <t>Y32692</t>
        </is>
      </c>
      <c r="F23356" t="inlineStr">
        <is>
          <t>WR</t>
        </is>
      </c>
      <c r="G23356" t="inlineStr">
        <is>
          <t>Yes</t>
        </is>
      </c>
      <c r="H23356" t="n">
        <v>23.1</v>
      </c>
    </row>
    <row r="23357">
      <c r="A23357" t="inlineStr">
        <is>
          <t>2023-W16-2023-EMAN-Y30994</t>
        </is>
      </c>
      <c r="B23357" t="n">
        <v>2023</v>
      </c>
      <c r="C23357" t="n">
        <v>16</v>
      </c>
      <c r="D23357" t="inlineStr">
        <is>
          <t>2023-EMAN</t>
        </is>
      </c>
      <c r="E23357" t="inlineStr">
        <is>
          <t>Y30994</t>
        </is>
      </c>
      <c r="F23357" t="inlineStr">
        <is>
          <t>WR</t>
        </is>
      </c>
      <c r="G23357" t="inlineStr">
        <is>
          <t>Yes</t>
        </is>
      </c>
      <c r="H23357" t="n">
        <v>3.3</v>
      </c>
    </row>
    <row r="23358">
      <c r="A23358" t="inlineStr">
        <is>
          <t>2023-W16-2023-EMAN-Y33991</t>
        </is>
      </c>
      <c r="B23358" t="n">
        <v>2023</v>
      </c>
      <c r="C23358" t="n">
        <v>16</v>
      </c>
      <c r="D23358" t="inlineStr">
        <is>
          <t>2023-EMAN</t>
        </is>
      </c>
      <c r="E23358" t="inlineStr">
        <is>
          <t>Y33991</t>
        </is>
      </c>
      <c r="F23358" t="inlineStr">
        <is>
          <t>RB</t>
        </is>
      </c>
      <c r="G23358" t="inlineStr">
        <is>
          <t>Yes</t>
        </is>
      </c>
      <c r="H23358" t="n">
        <v>37.1</v>
      </c>
    </row>
    <row r="23359">
      <c r="A23359" t="inlineStr">
        <is>
          <t>2023-W16-2023-EMAN-Y33412</t>
        </is>
      </c>
      <c r="B23359" t="n">
        <v>2023</v>
      </c>
      <c r="C23359" t="n">
        <v>16</v>
      </c>
      <c r="D23359" t="inlineStr">
        <is>
          <t>2023-EMAN</t>
        </is>
      </c>
      <c r="E23359" t="inlineStr">
        <is>
          <t>Y33412</t>
        </is>
      </c>
      <c r="F23359" t="inlineStr">
        <is>
          <t>RB</t>
        </is>
      </c>
      <c r="G23359" t="inlineStr">
        <is>
          <t>Yes</t>
        </is>
      </c>
      <c r="H23359" t="n">
        <v>13.8</v>
      </c>
    </row>
    <row r="23360">
      <c r="A23360" t="inlineStr">
        <is>
          <t>2023-W16-2023-EMAN-Y30142</t>
        </is>
      </c>
      <c r="B23360" t="n">
        <v>2023</v>
      </c>
      <c r="C23360" t="n">
        <v>16</v>
      </c>
      <c r="D23360" t="inlineStr">
        <is>
          <t>2023-EMAN</t>
        </is>
      </c>
      <c r="E23360" t="inlineStr">
        <is>
          <t>Y30142</t>
        </is>
      </c>
      <c r="F23360" t="inlineStr">
        <is>
          <t>TE</t>
        </is>
      </c>
      <c r="G23360" t="inlineStr">
        <is>
          <t>Yes</t>
        </is>
      </c>
      <c r="H23360" t="n">
        <v>13.4</v>
      </c>
    </row>
    <row r="23361">
      <c r="A23361" t="inlineStr">
        <is>
          <t>2023-W16-2023-EMAN-Y30136</t>
        </is>
      </c>
      <c r="B23361" t="n">
        <v>2023</v>
      </c>
      <c r="C23361" t="n">
        <v>16</v>
      </c>
      <c r="D23361" t="inlineStr">
        <is>
          <t>2023-EMAN</t>
        </is>
      </c>
      <c r="E23361" t="inlineStr">
        <is>
          <t>Y30136</t>
        </is>
      </c>
      <c r="F23361" t="inlineStr">
        <is>
          <t>W/R/T FLEX</t>
        </is>
      </c>
      <c r="G23361" t="inlineStr">
        <is>
          <t>Yes</t>
        </is>
      </c>
      <c r="H23361" t="n">
        <v>12.5</v>
      </c>
    </row>
    <row r="23362">
      <c r="A23362" t="inlineStr">
        <is>
          <t>2023-W16-2023-EMAN-Y33537</t>
        </is>
      </c>
      <c r="B23362" t="n">
        <v>2023</v>
      </c>
      <c r="C23362" t="n">
        <v>16</v>
      </c>
      <c r="D23362" t="inlineStr">
        <is>
          <t>2023-EMAN</t>
        </is>
      </c>
      <c r="E23362" t="inlineStr">
        <is>
          <t>Y33537</t>
        </is>
      </c>
      <c r="F23362" t="inlineStr">
        <is>
          <t>K</t>
        </is>
      </c>
      <c r="G23362" t="inlineStr">
        <is>
          <t>Yes</t>
        </is>
      </c>
      <c r="H23362" t="n">
        <v>3</v>
      </c>
    </row>
    <row r="23363">
      <c r="A23363" t="inlineStr">
        <is>
          <t>2023-W16-2023-EMAN-Y-DEF:pittsburgh</t>
        </is>
      </c>
      <c r="B23363" t="n">
        <v>2023</v>
      </c>
      <c r="C23363" t="n">
        <v>16</v>
      </c>
      <c r="D23363" t="inlineStr">
        <is>
          <t>2023-EMAN</t>
        </is>
      </c>
      <c r="E23363" t="inlineStr">
        <is>
          <t>Y-DEF:pittsburgh</t>
        </is>
      </c>
      <c r="F23363" t="inlineStr">
        <is>
          <t>DST</t>
        </is>
      </c>
      <c r="G23363" t="inlineStr">
        <is>
          <t>Yes</t>
        </is>
      </c>
      <c r="H23363" t="n">
        <v>15.25</v>
      </c>
    </row>
    <row r="23364">
      <c r="A23364" t="inlineStr">
        <is>
          <t>2023-W16-2023-EMAN-Y31010</t>
        </is>
      </c>
      <c r="B23364" t="n">
        <v>2023</v>
      </c>
      <c r="C23364" t="n">
        <v>16</v>
      </c>
      <c r="D23364" t="inlineStr">
        <is>
          <t>2023-EMAN</t>
        </is>
      </c>
      <c r="E23364" t="inlineStr">
        <is>
          <t>Y31010</t>
        </is>
      </c>
      <c r="F23364" t="inlineStr">
        <is>
          <t>BN</t>
        </is>
      </c>
      <c r="G23364" t="inlineStr">
        <is>
          <t>No</t>
        </is>
      </c>
      <c r="H23364" t="n">
        <v>0</v>
      </c>
    </row>
    <row r="23365">
      <c r="A23365" t="inlineStr">
        <is>
          <t>2023-W16-2023-EMAN-Y34054</t>
        </is>
      </c>
      <c r="B23365" t="n">
        <v>2023</v>
      </c>
      <c r="C23365" t="n">
        <v>16</v>
      </c>
      <c r="D23365" t="inlineStr">
        <is>
          <t>2023-EMAN</t>
        </is>
      </c>
      <c r="E23365" t="inlineStr">
        <is>
          <t>Y34054</t>
        </is>
      </c>
      <c r="F23365" t="inlineStr">
        <is>
          <t>BN</t>
        </is>
      </c>
      <c r="G23365" t="inlineStr">
        <is>
          <t>No</t>
        </is>
      </c>
      <c r="H23365" t="n">
        <v>0</v>
      </c>
    </row>
    <row r="23366">
      <c r="A23366" t="inlineStr">
        <is>
          <t>2023-W16-2023-EMAN-Y27548</t>
        </is>
      </c>
      <c r="B23366" t="n">
        <v>2023</v>
      </c>
      <c r="C23366" t="n">
        <v>16</v>
      </c>
      <c r="D23366" t="inlineStr">
        <is>
          <t>2023-EMAN</t>
        </is>
      </c>
      <c r="E23366" t="inlineStr">
        <is>
          <t>Y27548</t>
        </is>
      </c>
      <c r="F23366" t="inlineStr">
        <is>
          <t>BN</t>
        </is>
      </c>
      <c r="G23366" t="inlineStr">
        <is>
          <t>No</t>
        </is>
      </c>
      <c r="H23366" t="n">
        <v>9.300000000000001</v>
      </c>
    </row>
    <row r="23367">
      <c r="A23367" t="inlineStr">
        <is>
          <t>2023-W16-2023-EMAN-Y32782</t>
        </is>
      </c>
      <c r="B23367" t="n">
        <v>2023</v>
      </c>
      <c r="C23367" t="n">
        <v>16</v>
      </c>
      <c r="D23367" t="inlineStr">
        <is>
          <t>2023-EMAN</t>
        </is>
      </c>
      <c r="E23367" t="inlineStr">
        <is>
          <t>Y32782</t>
        </is>
      </c>
      <c r="F23367" t="inlineStr">
        <is>
          <t>BN</t>
        </is>
      </c>
      <c r="G23367" t="inlineStr">
        <is>
          <t>No</t>
        </is>
      </c>
      <c r="H23367" t="n">
        <v>0.2</v>
      </c>
    </row>
    <row r="23368">
      <c r="A23368" t="inlineStr">
        <is>
          <t>2023-W16-2023-EMAN-Y32696</t>
        </is>
      </c>
      <c r="B23368" t="n">
        <v>2023</v>
      </c>
      <c r="C23368" t="n">
        <v>16</v>
      </c>
      <c r="D23368" t="inlineStr">
        <is>
          <t>2023-EMAN</t>
        </is>
      </c>
      <c r="E23368" t="inlineStr">
        <is>
          <t>Y32696</t>
        </is>
      </c>
      <c r="F23368" t="inlineStr">
        <is>
          <t>BN</t>
        </is>
      </c>
      <c r="G23368" t="inlineStr">
        <is>
          <t>No</t>
        </is>
      </c>
      <c r="H23368" t="n">
        <v>27.96</v>
      </c>
    </row>
    <row r="23369">
      <c r="A23369" t="inlineStr">
        <is>
          <t>2023-W16-2023-EMAN-Y-DEF:san-francisco</t>
        </is>
      </c>
      <c r="B23369" t="n">
        <v>2023</v>
      </c>
      <c r="C23369" t="n">
        <v>16</v>
      </c>
      <c r="D23369" t="inlineStr">
        <is>
          <t>2023-EMAN</t>
        </is>
      </c>
      <c r="E23369" t="inlineStr">
        <is>
          <t>Y-DEF:san-francisco</t>
        </is>
      </c>
      <c r="F23369" t="inlineStr">
        <is>
          <t>BN</t>
        </is>
      </c>
      <c r="G23369" t="inlineStr">
        <is>
          <t>No</t>
        </is>
      </c>
      <c r="H23369" t="n">
        <v>5.08</v>
      </c>
    </row>
    <row r="23370">
      <c r="A23370" t="inlineStr">
        <is>
          <t>2023-W16-2023-PEPSALFA-Y32675</t>
        </is>
      </c>
      <c r="B23370" t="n">
        <v>2023</v>
      </c>
      <c r="C23370" t="n">
        <v>16</v>
      </c>
      <c r="D23370" t="inlineStr">
        <is>
          <t>2023-PEPSALFA</t>
        </is>
      </c>
      <c r="E23370" t="inlineStr">
        <is>
          <t>Y32675</t>
        </is>
      </c>
      <c r="F23370" t="inlineStr">
        <is>
          <t>QB</t>
        </is>
      </c>
      <c r="G23370" t="inlineStr">
        <is>
          <t>Yes</t>
        </is>
      </c>
      <c r="H23370" t="n">
        <v>17.52</v>
      </c>
    </row>
    <row r="23371">
      <c r="A23371" t="inlineStr">
        <is>
          <t>2023-W16-2023-PEPSALFA-Y30182</t>
        </is>
      </c>
      <c r="B23371" t="n">
        <v>2023</v>
      </c>
      <c r="C23371" t="n">
        <v>16</v>
      </c>
      <c r="D23371" t="inlineStr">
        <is>
          <t>2023-PEPSALFA</t>
        </is>
      </c>
      <c r="E23371" t="inlineStr">
        <is>
          <t>Y30182</t>
        </is>
      </c>
      <c r="F23371" t="inlineStr">
        <is>
          <t>WR</t>
        </is>
      </c>
      <c r="G23371" t="inlineStr">
        <is>
          <t>Yes</t>
        </is>
      </c>
      <c r="H23371" t="n">
        <v>7.9</v>
      </c>
    </row>
    <row r="23372">
      <c r="A23372" t="inlineStr">
        <is>
          <t>2023-W16-2023-PEPSALFA-Y30996</t>
        </is>
      </c>
      <c r="B23372" t="n">
        <v>2023</v>
      </c>
      <c r="C23372" t="n">
        <v>16</v>
      </c>
      <c r="D23372" t="inlineStr">
        <is>
          <t>2023-PEPSALFA</t>
        </is>
      </c>
      <c r="E23372" t="inlineStr">
        <is>
          <t>Y30996</t>
        </is>
      </c>
      <c r="F23372" t="inlineStr">
        <is>
          <t>WR</t>
        </is>
      </c>
      <c r="G23372" t="inlineStr">
        <is>
          <t>Yes</t>
        </is>
      </c>
      <c r="H23372" t="n">
        <v>22.8</v>
      </c>
    </row>
    <row r="23373">
      <c r="A23373" t="inlineStr">
        <is>
          <t>2023-W16-2023-PEPSALFA-Y31960</t>
        </is>
      </c>
      <c r="B23373" t="n">
        <v>2023</v>
      </c>
      <c r="C23373" t="n">
        <v>16</v>
      </c>
      <c r="D23373" t="inlineStr">
        <is>
          <t>2023-PEPSALFA</t>
        </is>
      </c>
      <c r="E23373" t="inlineStr">
        <is>
          <t>Y31960</t>
        </is>
      </c>
      <c r="F23373" t="inlineStr">
        <is>
          <t>RB</t>
        </is>
      </c>
      <c r="G23373" t="inlineStr">
        <is>
          <t>Yes</t>
        </is>
      </c>
      <c r="H23373" t="n">
        <v>4.8</v>
      </c>
    </row>
    <row r="23374">
      <c r="A23374" t="inlineStr">
        <is>
          <t>2023-W16-2023-PEPSALFA-Y34112</t>
        </is>
      </c>
      <c r="B23374" t="n">
        <v>2023</v>
      </c>
      <c r="C23374" t="n">
        <v>16</v>
      </c>
      <c r="D23374" t="inlineStr">
        <is>
          <t>2023-PEPSALFA</t>
        </is>
      </c>
      <c r="E23374" t="inlineStr">
        <is>
          <t>Y34112</t>
        </is>
      </c>
      <c r="F23374" t="inlineStr">
        <is>
          <t>RB</t>
        </is>
      </c>
      <c r="G23374" t="inlineStr">
        <is>
          <t>Yes</t>
        </is>
      </c>
      <c r="H23374" t="n">
        <v>8.800000000000001</v>
      </c>
    </row>
    <row r="23375">
      <c r="A23375" t="inlineStr">
        <is>
          <t>2023-W16-2023-PEPSALFA-Y32713</t>
        </is>
      </c>
      <c r="B23375" t="n">
        <v>2023</v>
      </c>
      <c r="C23375" t="n">
        <v>16</v>
      </c>
      <c r="D23375" t="inlineStr">
        <is>
          <t>2023-PEPSALFA</t>
        </is>
      </c>
      <c r="E23375" t="inlineStr">
        <is>
          <t>Y32713</t>
        </is>
      </c>
      <c r="F23375" t="inlineStr">
        <is>
          <t>TE</t>
        </is>
      </c>
      <c r="G23375" t="inlineStr">
        <is>
          <t>Yes</t>
        </is>
      </c>
      <c r="H23375" t="n">
        <v>12.7</v>
      </c>
    </row>
    <row r="23376">
      <c r="A23376" t="inlineStr">
        <is>
          <t>2023-W16-2023-PEPSALFA-Y33996</t>
        </is>
      </c>
      <c r="B23376" t="n">
        <v>2023</v>
      </c>
      <c r="C23376" t="n">
        <v>16</v>
      </c>
      <c r="D23376" t="inlineStr">
        <is>
          <t>2023-PEPSALFA</t>
        </is>
      </c>
      <c r="E23376" t="inlineStr">
        <is>
          <t>Y33996</t>
        </is>
      </c>
      <c r="F23376" t="inlineStr">
        <is>
          <t>W/R/T FLEX</t>
        </is>
      </c>
      <c r="G23376" t="inlineStr">
        <is>
          <t>Yes</t>
        </is>
      </c>
      <c r="H23376" t="n">
        <v>6.1</v>
      </c>
    </row>
    <row r="23377">
      <c r="A23377" t="inlineStr">
        <is>
          <t>2023-W16-2023-PEPSALFA-Y40819</t>
        </is>
      </c>
      <c r="B23377" t="n">
        <v>2023</v>
      </c>
      <c r="C23377" t="n">
        <v>16</v>
      </c>
      <c r="D23377" t="inlineStr">
        <is>
          <t>2023-PEPSALFA</t>
        </is>
      </c>
      <c r="E23377" t="inlineStr">
        <is>
          <t>Y40819</t>
        </is>
      </c>
      <c r="F23377" t="inlineStr">
        <is>
          <t>K</t>
        </is>
      </c>
      <c r="G23377" t="inlineStr">
        <is>
          <t>Yes</t>
        </is>
      </c>
      <c r="H23377" t="n">
        <v>9</v>
      </c>
    </row>
    <row r="23378">
      <c r="A23378" t="inlineStr">
        <is>
          <t>2023-W16-2023-PEPSALFA-Y-DEF:kansas-city</t>
        </is>
      </c>
      <c r="B23378" t="n">
        <v>2023</v>
      </c>
      <c r="C23378" t="n">
        <v>16</v>
      </c>
      <c r="D23378" t="inlineStr">
        <is>
          <t>2023-PEPSALFA</t>
        </is>
      </c>
      <c r="E23378" t="inlineStr">
        <is>
          <t>Y-DEF:kansas-city</t>
        </is>
      </c>
      <c r="F23378" t="inlineStr">
        <is>
          <t>DST</t>
        </is>
      </c>
      <c r="G23378" t="inlineStr">
        <is>
          <t>Yes</t>
        </is>
      </c>
      <c r="H23378" t="n">
        <v>9.029999999999999</v>
      </c>
    </row>
    <row r="23379">
      <c r="A23379" t="inlineStr">
        <is>
          <t>2023-W16-2023-PEPSALFA-Y40063</t>
        </is>
      </c>
      <c r="B23379" t="n">
        <v>2023</v>
      </c>
      <c r="C23379" t="n">
        <v>16</v>
      </c>
      <c r="D23379" t="inlineStr">
        <is>
          <t>2023-PEPSALFA</t>
        </is>
      </c>
      <c r="E23379" t="inlineStr">
        <is>
          <t>Y40063</t>
        </is>
      </c>
      <c r="F23379" t="inlineStr">
        <is>
          <t>BN</t>
        </is>
      </c>
      <c r="G23379" t="inlineStr">
        <is>
          <t>No</t>
        </is>
      </c>
      <c r="H23379" t="n">
        <v>0</v>
      </c>
    </row>
    <row r="23380">
      <c r="A23380" t="inlineStr">
        <is>
          <t>2023-W16-2023-PEPSALFA-Y27277</t>
        </is>
      </c>
      <c r="B23380" t="n">
        <v>2023</v>
      </c>
      <c r="C23380" t="n">
        <v>16</v>
      </c>
      <c r="D23380" t="inlineStr">
        <is>
          <t>2023-PEPSALFA</t>
        </is>
      </c>
      <c r="E23380" t="inlineStr">
        <is>
          <t>Y27277</t>
        </is>
      </c>
      <c r="F23380" t="inlineStr">
        <is>
          <t>BN</t>
        </is>
      </c>
      <c r="G23380" t="inlineStr">
        <is>
          <t>No</t>
        </is>
      </c>
      <c r="H23380" t="n">
        <v>12.4</v>
      </c>
    </row>
    <row r="23381">
      <c r="A23381" t="inlineStr">
        <is>
          <t>2023-W16-2023-PEPSALFA-Y30197</t>
        </is>
      </c>
      <c r="B23381" t="n">
        <v>2023</v>
      </c>
      <c r="C23381" t="n">
        <v>16</v>
      </c>
      <c r="D23381" t="inlineStr">
        <is>
          <t>2023-PEPSALFA</t>
        </is>
      </c>
      <c r="E23381" t="inlineStr">
        <is>
          <t>Y30197</t>
        </is>
      </c>
      <c r="F23381" t="inlineStr">
        <is>
          <t>BN</t>
        </is>
      </c>
      <c r="G23381" t="inlineStr">
        <is>
          <t>No</t>
        </is>
      </c>
      <c r="H23381" t="n">
        <v>10.9</v>
      </c>
    </row>
    <row r="23382">
      <c r="A23382" t="inlineStr">
        <is>
          <t>2023-W16-2023-PEPSALFA-Y34107</t>
        </is>
      </c>
      <c r="B23382" t="n">
        <v>2023</v>
      </c>
      <c r="C23382" t="n">
        <v>16</v>
      </c>
      <c r="D23382" t="inlineStr">
        <is>
          <t>2023-PEPSALFA</t>
        </is>
      </c>
      <c r="E23382" t="inlineStr">
        <is>
          <t>Y34107</t>
        </is>
      </c>
      <c r="F23382" t="inlineStr">
        <is>
          <t>BN</t>
        </is>
      </c>
      <c r="G23382" t="inlineStr">
        <is>
          <t>No</t>
        </is>
      </c>
      <c r="H23382" t="n">
        <v>15.3</v>
      </c>
    </row>
    <row r="23383">
      <c r="A23383" t="inlineStr">
        <is>
          <t>2023-W16-2023-PEPSALFA-Y32732</t>
        </is>
      </c>
      <c r="B23383" t="n">
        <v>2023</v>
      </c>
      <c r="C23383" t="n">
        <v>16</v>
      </c>
      <c r="D23383" t="inlineStr">
        <is>
          <t>2023-PEPSALFA</t>
        </is>
      </c>
      <c r="E23383" t="inlineStr">
        <is>
          <t>Y32732</t>
        </is>
      </c>
      <c r="F23383" t="inlineStr">
        <is>
          <t>BN</t>
        </is>
      </c>
      <c r="G23383" t="inlineStr">
        <is>
          <t>No</t>
        </is>
      </c>
      <c r="H23383" t="n">
        <v>7.2</v>
      </c>
    </row>
    <row r="23384">
      <c r="A23384" t="inlineStr">
        <is>
          <t>2023-W16-2023-PEPSALFA-Y30971</t>
        </is>
      </c>
      <c r="B23384" t="n">
        <v>2023</v>
      </c>
      <c r="C23384" t="n">
        <v>16</v>
      </c>
      <c r="D23384" t="inlineStr">
        <is>
          <t>2023-PEPSALFA</t>
        </is>
      </c>
      <c r="E23384" t="inlineStr">
        <is>
          <t>Y30971</t>
        </is>
      </c>
      <c r="F23384" t="inlineStr">
        <is>
          <t>BN</t>
        </is>
      </c>
      <c r="G23384" t="inlineStr">
        <is>
          <t>No</t>
        </is>
      </c>
      <c r="H23384" t="n">
        <v>23.82</v>
      </c>
    </row>
    <row r="23385">
      <c r="A23385" t="inlineStr">
        <is>
          <t>2023-W16-2023-ABARBA-Y29235</t>
        </is>
      </c>
      <c r="B23385" t="n">
        <v>2023</v>
      </c>
      <c r="C23385" t="n">
        <v>16</v>
      </c>
      <c r="D23385" t="inlineStr">
        <is>
          <t>2023-ABARBA</t>
        </is>
      </c>
      <c r="E23385" t="inlineStr">
        <is>
          <t>Y29235</t>
        </is>
      </c>
      <c r="F23385" t="inlineStr">
        <is>
          <t>QB</t>
        </is>
      </c>
      <c r="G23385" t="inlineStr">
        <is>
          <t>Yes</t>
        </is>
      </c>
      <c r="H23385" t="n">
        <v>16.28</v>
      </c>
    </row>
    <row r="23386">
      <c r="A23386" t="inlineStr">
        <is>
          <t>2023-W16-2023-ABARBA-Y32687</t>
        </is>
      </c>
      <c r="B23386" t="n">
        <v>2023</v>
      </c>
      <c r="C23386" t="n">
        <v>16</v>
      </c>
      <c r="D23386" t="inlineStr">
        <is>
          <t>2023-ABARBA</t>
        </is>
      </c>
      <c r="E23386" t="inlineStr">
        <is>
          <t>Y32687</t>
        </is>
      </c>
      <c r="F23386" t="inlineStr">
        <is>
          <t>WR</t>
        </is>
      </c>
      <c r="G23386" t="inlineStr">
        <is>
          <t>Yes</t>
        </is>
      </c>
      <c r="H23386" t="n">
        <v>24.2</v>
      </c>
    </row>
    <row r="23387">
      <c r="A23387" t="inlineStr">
        <is>
          <t>2023-W16-2023-ABARBA-Y32695</t>
        </is>
      </c>
      <c r="B23387" t="n">
        <v>2023</v>
      </c>
      <c r="C23387" t="n">
        <v>16</v>
      </c>
      <c r="D23387" t="inlineStr">
        <is>
          <t>2023-ABARBA</t>
        </is>
      </c>
      <c r="E23387" t="inlineStr">
        <is>
          <t>Y32695</t>
        </is>
      </c>
      <c r="F23387" t="inlineStr">
        <is>
          <t>WR</t>
        </is>
      </c>
      <c r="G23387" t="inlineStr">
        <is>
          <t>Yes</t>
        </is>
      </c>
      <c r="H23387" t="n">
        <v>14.3</v>
      </c>
    </row>
    <row r="23388">
      <c r="A23388" t="inlineStr">
        <is>
          <t>2023-W16-2023-ABARBA-Y30972</t>
        </is>
      </c>
      <c r="B23388" t="n">
        <v>2023</v>
      </c>
      <c r="C23388" t="n">
        <v>16</v>
      </c>
      <c r="D23388" t="inlineStr">
        <is>
          <t>2023-ABARBA</t>
        </is>
      </c>
      <c r="E23388" t="inlineStr">
        <is>
          <t>Y30972</t>
        </is>
      </c>
      <c r="F23388" t="inlineStr">
        <is>
          <t>RB</t>
        </is>
      </c>
      <c r="G23388" t="inlineStr">
        <is>
          <t>Yes</t>
        </is>
      </c>
      <c r="H23388" t="n">
        <v>17.9</v>
      </c>
    </row>
    <row r="23389">
      <c r="A23389" t="inlineStr">
        <is>
          <t>2023-W16-2023-ABARBA-Y32711</t>
        </is>
      </c>
      <c r="B23389" t="n">
        <v>2023</v>
      </c>
      <c r="C23389" t="n">
        <v>16</v>
      </c>
      <c r="D23389" t="inlineStr">
        <is>
          <t>2023-ABARBA</t>
        </is>
      </c>
      <c r="E23389" t="inlineStr">
        <is>
          <t>Y32711</t>
        </is>
      </c>
      <c r="F23389" t="inlineStr">
        <is>
          <t>RB</t>
        </is>
      </c>
      <c r="G23389" t="inlineStr">
        <is>
          <t>Yes</t>
        </is>
      </c>
      <c r="H23389" t="n">
        <v>10.3</v>
      </c>
    </row>
    <row r="23390">
      <c r="A23390" t="inlineStr">
        <is>
          <t>2023-W16-2023-ABARBA-Y31840</t>
        </is>
      </c>
      <c r="B23390" t="n">
        <v>2023</v>
      </c>
      <c r="C23390" t="n">
        <v>16</v>
      </c>
      <c r="D23390" t="inlineStr">
        <is>
          <t>2023-ABARBA</t>
        </is>
      </c>
      <c r="E23390" t="inlineStr">
        <is>
          <t>Y31840</t>
        </is>
      </c>
      <c r="F23390" t="inlineStr">
        <is>
          <t>TE</t>
        </is>
      </c>
      <c r="G23390" t="inlineStr">
        <is>
          <t>Yes</t>
        </is>
      </c>
      <c r="H23390" t="n">
        <v>7.8</v>
      </c>
    </row>
    <row r="23391">
      <c r="A23391" t="inlineStr">
        <is>
          <t>2023-W16-2023-ABARBA-Y34125</t>
        </is>
      </c>
      <c r="B23391" t="n">
        <v>2023</v>
      </c>
      <c r="C23391" t="n">
        <v>16</v>
      </c>
      <c r="D23391" t="inlineStr">
        <is>
          <t>2023-ABARBA</t>
        </is>
      </c>
      <c r="E23391" t="inlineStr">
        <is>
          <t>Y34125</t>
        </is>
      </c>
      <c r="F23391" t="inlineStr">
        <is>
          <t>W/R/T FLEX</t>
        </is>
      </c>
      <c r="G23391" t="inlineStr">
        <is>
          <t>Yes</t>
        </is>
      </c>
      <c r="H23391" t="n">
        <v>7.7</v>
      </c>
    </row>
    <row r="23392">
      <c r="A23392" t="inlineStr">
        <is>
          <t>2023-W16-2023-ABARBA-Y30426</t>
        </is>
      </c>
      <c r="B23392" t="n">
        <v>2023</v>
      </c>
      <c r="C23392" t="n">
        <v>16</v>
      </c>
      <c r="D23392" t="inlineStr">
        <is>
          <t>2023-ABARBA</t>
        </is>
      </c>
      <c r="E23392" t="inlineStr">
        <is>
          <t>Y30426</t>
        </is>
      </c>
      <c r="F23392" t="inlineStr">
        <is>
          <t>K</t>
        </is>
      </c>
      <c r="G23392" t="inlineStr">
        <is>
          <t>Yes</t>
        </is>
      </c>
      <c r="H23392" t="n">
        <v>19</v>
      </c>
    </row>
    <row r="23393">
      <c r="A23393" t="inlineStr">
        <is>
          <t>2023-W16-2023-ABARBA-Y-DEF:cleveland</t>
        </is>
      </c>
      <c r="B23393" t="n">
        <v>2023</v>
      </c>
      <c r="C23393" t="n">
        <v>16</v>
      </c>
      <c r="D23393" t="inlineStr">
        <is>
          <t>2023-ABARBA</t>
        </is>
      </c>
      <c r="E23393" t="inlineStr">
        <is>
          <t>Y-DEF:cleveland</t>
        </is>
      </c>
      <c r="F23393" t="inlineStr">
        <is>
          <t>DST</t>
        </is>
      </c>
      <c r="G23393" t="inlineStr">
        <is>
          <t>Yes</t>
        </is>
      </c>
      <c r="H23393" t="n">
        <v>10.85</v>
      </c>
    </row>
    <row r="23394">
      <c r="A23394" t="inlineStr">
        <is>
          <t>2023-W16-2023-ABARBA-Y40042</t>
        </is>
      </c>
      <c r="B23394" t="n">
        <v>2023</v>
      </c>
      <c r="C23394" t="n">
        <v>16</v>
      </c>
      <c r="D23394" t="inlineStr">
        <is>
          <t>2023-ABARBA</t>
        </is>
      </c>
      <c r="E23394" t="inlineStr">
        <is>
          <t>Y40042</t>
        </is>
      </c>
      <c r="F23394" t="inlineStr">
        <is>
          <t>BN</t>
        </is>
      </c>
      <c r="G23394" t="inlineStr">
        <is>
          <t>No</t>
        </is>
      </c>
      <c r="H23394" t="n">
        <v>0.7</v>
      </c>
    </row>
    <row r="23395">
      <c r="A23395" t="inlineStr">
        <is>
          <t>2023-W16-2023-ABARBA-Y31906</t>
        </is>
      </c>
      <c r="B23395" t="n">
        <v>2023</v>
      </c>
      <c r="C23395" t="n">
        <v>16</v>
      </c>
      <c r="D23395" t="inlineStr">
        <is>
          <t>2023-ABARBA</t>
        </is>
      </c>
      <c r="E23395" t="inlineStr">
        <is>
          <t>Y31906</t>
        </is>
      </c>
      <c r="F23395" t="inlineStr">
        <is>
          <t>BN</t>
        </is>
      </c>
      <c r="G23395" t="inlineStr">
        <is>
          <t>No</t>
        </is>
      </c>
      <c r="H23395" t="n">
        <v>7.8</v>
      </c>
    </row>
    <row r="23396">
      <c r="A23396" t="inlineStr">
        <is>
          <t>2023-W16-2023-ABARBA-Y33963</t>
        </is>
      </c>
      <c r="B23396" t="n">
        <v>2023</v>
      </c>
      <c r="C23396" t="n">
        <v>16</v>
      </c>
      <c r="D23396" t="inlineStr">
        <is>
          <t>2023-ABARBA</t>
        </is>
      </c>
      <c r="E23396" t="inlineStr">
        <is>
          <t>Y33963</t>
        </is>
      </c>
      <c r="F23396" t="inlineStr">
        <is>
          <t>BN</t>
        </is>
      </c>
      <c r="G23396" t="inlineStr">
        <is>
          <t>No</t>
        </is>
      </c>
      <c r="H23396" t="n">
        <v>5.4</v>
      </c>
    </row>
    <row r="23397">
      <c r="A23397" t="inlineStr">
        <is>
          <t>2023-W16-2023-ABARBA-Y33392</t>
        </is>
      </c>
      <c r="B23397" t="n">
        <v>2023</v>
      </c>
      <c r="C23397" t="n">
        <v>16</v>
      </c>
      <c r="D23397" t="inlineStr">
        <is>
          <t>2023-ABARBA</t>
        </is>
      </c>
      <c r="E23397" t="inlineStr">
        <is>
          <t>Y33392</t>
        </is>
      </c>
      <c r="F23397" t="inlineStr">
        <is>
          <t>BN</t>
        </is>
      </c>
      <c r="G23397" t="inlineStr">
        <is>
          <t>No</t>
        </is>
      </c>
      <c r="H23397" t="n">
        <v>12.4</v>
      </c>
    </row>
    <row r="23398">
      <c r="A23398" t="inlineStr">
        <is>
          <t>2023-W16-2023-ABARBA-Y40196</t>
        </is>
      </c>
      <c r="B23398" t="n">
        <v>2023</v>
      </c>
      <c r="C23398" t="n">
        <v>16</v>
      </c>
      <c r="D23398" t="inlineStr">
        <is>
          <t>2023-ABARBA</t>
        </is>
      </c>
      <c r="E23398" t="inlineStr">
        <is>
          <t>Y40196</t>
        </is>
      </c>
      <c r="F23398" t="inlineStr">
        <is>
          <t>BN</t>
        </is>
      </c>
      <c r="G23398" t="inlineStr">
        <is>
          <t>No</t>
        </is>
      </c>
      <c r="H23398" t="n">
        <v>3.4</v>
      </c>
    </row>
    <row r="23399">
      <c r="A23399" t="inlineStr">
        <is>
          <t>2023-W16-2023-LDV-Y30123</t>
        </is>
      </c>
      <c r="B23399" t="n">
        <v>2023</v>
      </c>
      <c r="C23399" t="n">
        <v>16</v>
      </c>
      <c r="D23399" t="inlineStr">
        <is>
          <t>2023-LDV</t>
        </is>
      </c>
      <c r="E23399" t="inlineStr">
        <is>
          <t>Y30123</t>
        </is>
      </c>
      <c r="F23399" t="inlineStr">
        <is>
          <t>QB</t>
        </is>
      </c>
      <c r="G23399" t="inlineStr">
        <is>
          <t>Yes</t>
        </is>
      </c>
      <c r="H23399" t="n">
        <v>17.7</v>
      </c>
    </row>
    <row r="23400">
      <c r="A23400" t="inlineStr">
        <is>
          <t>2023-W16-2023-LDV-Y27535</t>
        </is>
      </c>
      <c r="B23400" t="n">
        <v>2023</v>
      </c>
      <c r="C23400" t="n">
        <v>16</v>
      </c>
      <c r="D23400" t="inlineStr">
        <is>
          <t>2023-LDV</t>
        </is>
      </c>
      <c r="E23400" t="inlineStr">
        <is>
          <t>Y27535</t>
        </is>
      </c>
      <c r="F23400" t="inlineStr">
        <is>
          <t>WR</t>
        </is>
      </c>
      <c r="G23400" t="inlineStr">
        <is>
          <t>Yes</t>
        </is>
      </c>
      <c r="H23400" t="n">
        <v>24.1</v>
      </c>
    </row>
    <row r="23401">
      <c r="A23401" t="inlineStr">
        <is>
          <t>2023-W16-2023-LDV-Y33394</t>
        </is>
      </c>
      <c r="B23401" t="n">
        <v>2023</v>
      </c>
      <c r="C23401" t="n">
        <v>16</v>
      </c>
      <c r="D23401" t="inlineStr">
        <is>
          <t>2023-LDV</t>
        </is>
      </c>
      <c r="E23401" t="inlineStr">
        <is>
          <t>Y33394</t>
        </is>
      </c>
      <c r="F23401" t="inlineStr">
        <is>
          <t>WR</t>
        </is>
      </c>
      <c r="G23401" t="inlineStr">
        <is>
          <t>Yes</t>
        </is>
      </c>
      <c r="H23401" t="n">
        <v>5.7</v>
      </c>
    </row>
    <row r="23402">
      <c r="A23402" t="inlineStr">
        <is>
          <t>2023-W16-2023-LDV-Y30121</t>
        </is>
      </c>
      <c r="B23402" t="n">
        <v>2023</v>
      </c>
      <c r="C23402" t="n">
        <v>16</v>
      </c>
      <c r="D23402" t="inlineStr">
        <is>
          <t>2023-LDV</t>
        </is>
      </c>
      <c r="E23402" t="inlineStr">
        <is>
          <t>Y30121</t>
        </is>
      </c>
      <c r="F23402" t="inlineStr">
        <is>
          <t>RB</t>
        </is>
      </c>
      <c r="G23402" t="inlineStr">
        <is>
          <t>Yes</t>
        </is>
      </c>
      <c r="H23402" t="n">
        <v>22.1</v>
      </c>
    </row>
    <row r="23403">
      <c r="A23403" t="inlineStr">
        <is>
          <t>2023-W16-2023-LDV-Y30180</t>
        </is>
      </c>
      <c r="B23403" t="n">
        <v>2023</v>
      </c>
      <c r="C23403" t="n">
        <v>16</v>
      </c>
      <c r="D23403" t="inlineStr">
        <is>
          <t>2023-LDV</t>
        </is>
      </c>
      <c r="E23403" t="inlineStr">
        <is>
          <t>Y30180</t>
        </is>
      </c>
      <c r="F23403" t="inlineStr">
        <is>
          <t>RB</t>
        </is>
      </c>
      <c r="G23403" t="inlineStr">
        <is>
          <t>Yes</t>
        </is>
      </c>
      <c r="H23403" t="n">
        <v>6</v>
      </c>
    </row>
    <row r="23404">
      <c r="A23404" t="inlineStr">
        <is>
          <t>2023-W16-2023-LDV-Y30259</t>
        </is>
      </c>
      <c r="B23404" t="n">
        <v>2023</v>
      </c>
      <c r="C23404" t="n">
        <v>16</v>
      </c>
      <c r="D23404" t="inlineStr">
        <is>
          <t>2023-LDV</t>
        </is>
      </c>
      <c r="E23404" t="inlineStr">
        <is>
          <t>Y30259</t>
        </is>
      </c>
      <c r="F23404" t="inlineStr">
        <is>
          <t>TE</t>
        </is>
      </c>
      <c r="G23404" t="inlineStr">
        <is>
          <t>Yes</t>
        </is>
      </c>
      <c r="H23404" t="n">
        <v>16.1</v>
      </c>
    </row>
    <row r="23405">
      <c r="A23405" t="inlineStr">
        <is>
          <t>2023-W16-2023-LDV-Y31908</t>
        </is>
      </c>
      <c r="B23405" t="n">
        <v>2023</v>
      </c>
      <c r="C23405" t="n">
        <v>16</v>
      </c>
      <c r="D23405" t="inlineStr">
        <is>
          <t>2023-LDV</t>
        </is>
      </c>
      <c r="E23405" t="inlineStr">
        <is>
          <t>Y31908</t>
        </is>
      </c>
      <c r="F23405" t="inlineStr">
        <is>
          <t>W/R/T FLEX</t>
        </is>
      </c>
      <c r="G23405" t="inlineStr">
        <is>
          <t>Yes</t>
        </is>
      </c>
      <c r="H23405" t="n">
        <v>6.5</v>
      </c>
    </row>
    <row r="23406">
      <c r="A23406" t="inlineStr">
        <is>
          <t>2023-W16-2023-LDV-Y32858</t>
        </is>
      </c>
      <c r="B23406" t="n">
        <v>2023</v>
      </c>
      <c r="C23406" t="n">
        <v>16</v>
      </c>
      <c r="D23406" t="inlineStr">
        <is>
          <t>2023-LDV</t>
        </is>
      </c>
      <c r="E23406" t="inlineStr">
        <is>
          <t>Y32858</t>
        </is>
      </c>
      <c r="F23406" t="inlineStr">
        <is>
          <t>K</t>
        </is>
      </c>
      <c r="G23406" t="inlineStr">
        <is>
          <t>Yes</t>
        </is>
      </c>
      <c r="H23406" t="n">
        <v>6</v>
      </c>
    </row>
    <row r="23407">
      <c r="A23407" t="inlineStr">
        <is>
          <t>2023-W16-2023-LDV-Y-DEF:green-bay</t>
        </is>
      </c>
      <c r="B23407" t="n">
        <v>2023</v>
      </c>
      <c r="C23407" t="n">
        <v>16</v>
      </c>
      <c r="D23407" t="inlineStr">
        <is>
          <t>2023-LDV</t>
        </is>
      </c>
      <c r="E23407" t="inlineStr">
        <is>
          <t>Y-DEF:green-bay</t>
        </is>
      </c>
      <c r="F23407" t="inlineStr">
        <is>
          <t>DST</t>
        </is>
      </c>
      <c r="G23407" t="inlineStr">
        <is>
          <t>Yes</t>
        </is>
      </c>
      <c r="H23407" t="n">
        <v>3.98</v>
      </c>
    </row>
    <row r="23408">
      <c r="A23408" t="inlineStr">
        <is>
          <t>2023-W16-2023-LDV-Y31114</t>
        </is>
      </c>
      <c r="B23408" t="n">
        <v>2023</v>
      </c>
      <c r="C23408" t="n">
        <v>16</v>
      </c>
      <c r="D23408" t="inlineStr">
        <is>
          <t>2023-LDV</t>
        </is>
      </c>
      <c r="E23408" t="inlineStr">
        <is>
          <t>Y31114</t>
        </is>
      </c>
      <c r="F23408" t="inlineStr">
        <is>
          <t>BN</t>
        </is>
      </c>
      <c r="G23408" t="inlineStr">
        <is>
          <t>No</t>
        </is>
      </c>
      <c r="H23408" t="n">
        <v>11.8</v>
      </c>
    </row>
    <row r="23409">
      <c r="A23409" t="inlineStr">
        <is>
          <t>2023-W16-2023-LDV-Y34659</t>
        </is>
      </c>
      <c r="B23409" t="n">
        <v>2023</v>
      </c>
      <c r="C23409" t="n">
        <v>16</v>
      </c>
      <c r="D23409" t="inlineStr">
        <is>
          <t>2023-LDV</t>
        </is>
      </c>
      <c r="E23409" t="inlineStr">
        <is>
          <t>Y34659</t>
        </is>
      </c>
      <c r="F23409" t="inlineStr">
        <is>
          <t>BN</t>
        </is>
      </c>
      <c r="G23409" t="inlineStr">
        <is>
          <t>No</t>
        </is>
      </c>
      <c r="H23409" t="n">
        <v>17.9</v>
      </c>
    </row>
    <row r="23410">
      <c r="A23410" t="inlineStr">
        <is>
          <t>2023-W16-2023-LDV-Y30202</t>
        </is>
      </c>
      <c r="B23410" t="n">
        <v>2023</v>
      </c>
      <c r="C23410" t="n">
        <v>16</v>
      </c>
      <c r="D23410" t="inlineStr">
        <is>
          <t>2023-LDV</t>
        </is>
      </c>
      <c r="E23410" t="inlineStr">
        <is>
          <t>Y30202</t>
        </is>
      </c>
      <c r="F23410" t="inlineStr">
        <is>
          <t>BN</t>
        </is>
      </c>
      <c r="G23410" t="inlineStr">
        <is>
          <t>No</t>
        </is>
      </c>
      <c r="H23410" t="n">
        <v>0</v>
      </c>
    </row>
    <row r="23411">
      <c r="A23411" t="inlineStr">
        <is>
          <t>2023-W16-2023-LDV-Y31107</t>
        </is>
      </c>
      <c r="B23411" t="n">
        <v>2023</v>
      </c>
      <c r="C23411" t="n">
        <v>16</v>
      </c>
      <c r="D23411" t="inlineStr">
        <is>
          <t>2023-LDV</t>
        </is>
      </c>
      <c r="E23411" t="inlineStr">
        <is>
          <t>Y31107</t>
        </is>
      </c>
      <c r="F23411" t="inlineStr">
        <is>
          <t>BN</t>
        </is>
      </c>
      <c r="G23411" t="inlineStr">
        <is>
          <t>No</t>
        </is>
      </c>
      <c r="H23411" t="n">
        <v>10.1</v>
      </c>
    </row>
    <row r="23412">
      <c r="A23412" t="inlineStr">
        <is>
          <t>2023-W16-2023-LDV-Y32736</t>
        </is>
      </c>
      <c r="B23412" t="n">
        <v>2023</v>
      </c>
      <c r="C23412" t="n">
        <v>16</v>
      </c>
      <c r="D23412" t="inlineStr">
        <is>
          <t>2023-LDV</t>
        </is>
      </c>
      <c r="E23412" t="inlineStr">
        <is>
          <t>Y32736</t>
        </is>
      </c>
      <c r="F23412" t="inlineStr">
        <is>
          <t>BN</t>
        </is>
      </c>
      <c r="G23412" t="inlineStr">
        <is>
          <t>No</t>
        </is>
      </c>
      <c r="H23412" t="n">
        <v>9.699999999999999</v>
      </c>
    </row>
    <row r="23413">
      <c r="A23413" t="inlineStr">
        <is>
          <t>2023-W16-2023-VARO-Y31833</t>
        </is>
      </c>
      <c r="B23413" t="n">
        <v>2023</v>
      </c>
      <c r="C23413" t="n">
        <v>16</v>
      </c>
      <c r="D23413" t="inlineStr">
        <is>
          <t>2023-VARO</t>
        </is>
      </c>
      <c r="E23413" t="inlineStr">
        <is>
          <t>Y31833</t>
        </is>
      </c>
      <c r="F23413" t="inlineStr">
        <is>
          <t>QB</t>
        </is>
      </c>
      <c r="G23413" t="inlineStr">
        <is>
          <t>Yes</t>
        </is>
      </c>
      <c r="H23413" t="n">
        <v>24.4</v>
      </c>
    </row>
    <row r="23414">
      <c r="A23414" t="inlineStr">
        <is>
          <t>2023-W16-2023-VARO-Y28392</t>
        </is>
      </c>
      <c r="B23414" t="n">
        <v>2023</v>
      </c>
      <c r="C23414" t="n">
        <v>16</v>
      </c>
      <c r="D23414" t="inlineStr">
        <is>
          <t>2023-VARO</t>
        </is>
      </c>
      <c r="E23414" t="inlineStr">
        <is>
          <t>Y28392</t>
        </is>
      </c>
      <c r="F23414" t="inlineStr">
        <is>
          <t>WR</t>
        </is>
      </c>
      <c r="G23414" t="inlineStr">
        <is>
          <t>Yes</t>
        </is>
      </c>
      <c r="H23414" t="n">
        <v>48</v>
      </c>
    </row>
    <row r="23415">
      <c r="A23415" t="inlineStr">
        <is>
          <t>2023-W16-2023-VARO-Y40041</t>
        </is>
      </c>
      <c r="B23415" t="n">
        <v>2023</v>
      </c>
      <c r="C23415" t="n">
        <v>16</v>
      </c>
      <c r="D23415" t="inlineStr">
        <is>
          <t>2023-VARO</t>
        </is>
      </c>
      <c r="E23415" t="inlineStr">
        <is>
          <t>Y40041</t>
        </is>
      </c>
      <c r="F23415" t="inlineStr">
        <is>
          <t>WR</t>
        </is>
      </c>
      <c r="G23415" t="inlineStr">
        <is>
          <t>Yes</t>
        </is>
      </c>
      <c r="H23415" t="n">
        <v>9.1</v>
      </c>
    </row>
    <row r="23416">
      <c r="A23416" t="inlineStr">
        <is>
          <t>2023-W16-2023-VARO-Y28654</t>
        </is>
      </c>
      <c r="B23416" t="n">
        <v>2023</v>
      </c>
      <c r="C23416" t="n">
        <v>16</v>
      </c>
      <c r="D23416" t="inlineStr">
        <is>
          <t>2023-VARO</t>
        </is>
      </c>
      <c r="E23416" t="inlineStr">
        <is>
          <t>Y28654</t>
        </is>
      </c>
      <c r="F23416" t="inlineStr">
        <is>
          <t>RB</t>
        </is>
      </c>
      <c r="G23416" t="inlineStr">
        <is>
          <t>Yes</t>
        </is>
      </c>
      <c r="H23416" t="n">
        <v>11.5</v>
      </c>
    </row>
    <row r="23417">
      <c r="A23417" t="inlineStr">
        <is>
          <t>2023-W16-2023-VARO-Y34019</t>
        </is>
      </c>
      <c r="B23417" t="n">
        <v>2023</v>
      </c>
      <c r="C23417" t="n">
        <v>16</v>
      </c>
      <c r="D23417" t="inlineStr">
        <is>
          <t>2023-VARO</t>
        </is>
      </c>
      <c r="E23417" t="inlineStr">
        <is>
          <t>Y34019</t>
        </is>
      </c>
      <c r="F23417" t="inlineStr">
        <is>
          <t>RB</t>
        </is>
      </c>
      <c r="G23417" t="inlineStr">
        <is>
          <t>Yes</t>
        </is>
      </c>
      <c r="H23417" t="n">
        <v>5</v>
      </c>
    </row>
    <row r="23418">
      <c r="A23418" t="inlineStr">
        <is>
          <t>2023-W16-2023-VARO-Y40102</t>
        </is>
      </c>
      <c r="B23418" t="n">
        <v>2023</v>
      </c>
      <c r="C23418" t="n">
        <v>16</v>
      </c>
      <c r="D23418" t="inlineStr">
        <is>
          <t>2023-VARO</t>
        </is>
      </c>
      <c r="E23418" t="inlineStr">
        <is>
          <t>Y40102</t>
        </is>
      </c>
      <c r="F23418" t="inlineStr">
        <is>
          <t>TE</t>
        </is>
      </c>
      <c r="G23418" t="inlineStr">
        <is>
          <t>Yes</t>
        </is>
      </c>
      <c r="H23418" t="n">
        <v>8</v>
      </c>
    </row>
    <row r="23419">
      <c r="A23419" t="inlineStr">
        <is>
          <t>2023-W16-2023-VARO-Y40118</t>
        </is>
      </c>
      <c r="B23419" t="n">
        <v>2023</v>
      </c>
      <c r="C23419" t="n">
        <v>16</v>
      </c>
      <c r="D23419" t="inlineStr">
        <is>
          <t>2023-VARO</t>
        </is>
      </c>
      <c r="E23419" t="inlineStr">
        <is>
          <t>Y40118</t>
        </is>
      </c>
      <c r="F23419" t="inlineStr">
        <is>
          <t>W/R/T FLEX</t>
        </is>
      </c>
      <c r="G23419" t="inlineStr">
        <is>
          <t>Yes</t>
        </is>
      </c>
      <c r="H23419" t="n">
        <v>3.6</v>
      </c>
    </row>
    <row r="23420">
      <c r="A23420" t="inlineStr">
        <is>
          <t>2023-W16-2023-VARO-Y30346</t>
        </is>
      </c>
      <c r="B23420" t="n">
        <v>2023</v>
      </c>
      <c r="C23420" t="n">
        <v>16</v>
      </c>
      <c r="D23420" t="inlineStr">
        <is>
          <t>2023-VARO</t>
        </is>
      </c>
      <c r="E23420" t="inlineStr">
        <is>
          <t>Y30346</t>
        </is>
      </c>
      <c r="F23420" t="inlineStr">
        <is>
          <t>K</t>
        </is>
      </c>
      <c r="G23420" t="inlineStr">
        <is>
          <t>Yes</t>
        </is>
      </c>
      <c r="H23420" t="n">
        <v>2</v>
      </c>
    </row>
    <row r="23421">
      <c r="A23421" t="inlineStr">
        <is>
          <t>2023-W16-2023-VARO-Y-DEF:chicago</t>
        </is>
      </c>
      <c r="B23421" t="n">
        <v>2023</v>
      </c>
      <c r="C23421" t="n">
        <v>16</v>
      </c>
      <c r="D23421" t="inlineStr">
        <is>
          <t>2023-VARO</t>
        </is>
      </c>
      <c r="E23421" t="inlineStr">
        <is>
          <t>Y-DEF:chicago</t>
        </is>
      </c>
      <c r="F23421" t="inlineStr">
        <is>
          <t>DST</t>
        </is>
      </c>
      <c r="G23421" t="inlineStr">
        <is>
          <t>Yes</t>
        </is>
      </c>
      <c r="H23421" t="n">
        <v>5.93</v>
      </c>
    </row>
    <row r="23422">
      <c r="A23422" t="inlineStr">
        <is>
          <t>2023-W16-2023-VARO-Y33393</t>
        </is>
      </c>
      <c r="B23422" t="n">
        <v>2023</v>
      </c>
      <c r="C23422" t="n">
        <v>16</v>
      </c>
      <c r="D23422" t="inlineStr">
        <is>
          <t>2023-VARO</t>
        </is>
      </c>
      <c r="E23422" t="inlineStr">
        <is>
          <t>Y33393</t>
        </is>
      </c>
      <c r="F23422" t="inlineStr">
        <is>
          <t>BN</t>
        </is>
      </c>
      <c r="G23422" t="inlineStr">
        <is>
          <t>No</t>
        </is>
      </c>
      <c r="H23422" t="n">
        <v>0</v>
      </c>
    </row>
    <row r="23423">
      <c r="A23423" t="inlineStr">
        <is>
          <t>2023-W16-2023-VARO-Y34078</t>
        </is>
      </c>
      <c r="B23423" t="n">
        <v>2023</v>
      </c>
      <c r="C23423" t="n">
        <v>16</v>
      </c>
      <c r="D23423" t="inlineStr">
        <is>
          <t>2023-VARO</t>
        </is>
      </c>
      <c r="E23423" t="inlineStr">
        <is>
          <t>Y34078</t>
        </is>
      </c>
      <c r="F23423" t="inlineStr">
        <is>
          <t>BN</t>
        </is>
      </c>
      <c r="G23423" t="inlineStr">
        <is>
          <t>No</t>
        </is>
      </c>
      <c r="H23423" t="n">
        <v>14.5</v>
      </c>
    </row>
    <row r="23424">
      <c r="A23424" t="inlineStr">
        <is>
          <t>2023-W16-2023-VARO-Y33508</t>
        </is>
      </c>
      <c r="B23424" t="n">
        <v>2023</v>
      </c>
      <c r="C23424" t="n">
        <v>16</v>
      </c>
      <c r="D23424" t="inlineStr">
        <is>
          <t>2023-VARO</t>
        </is>
      </c>
      <c r="E23424" t="inlineStr">
        <is>
          <t>Y33508</t>
        </is>
      </c>
      <c r="F23424" t="inlineStr">
        <is>
          <t>BN</t>
        </is>
      </c>
      <c r="G23424" t="inlineStr">
        <is>
          <t>No</t>
        </is>
      </c>
      <c r="H23424" t="n">
        <v>0</v>
      </c>
    </row>
    <row r="23425">
      <c r="A23425" t="inlineStr">
        <is>
          <t>2023-W16-2023-VARO-Y34320</t>
        </is>
      </c>
      <c r="B23425" t="n">
        <v>2023</v>
      </c>
      <c r="C23425" t="n">
        <v>16</v>
      </c>
      <c r="D23425" t="inlineStr">
        <is>
          <t>2023-VARO</t>
        </is>
      </c>
      <c r="E23425" t="inlineStr">
        <is>
          <t>Y34320</t>
        </is>
      </c>
      <c r="F23425" t="inlineStr">
        <is>
          <t>BN</t>
        </is>
      </c>
      <c r="G23425" t="inlineStr">
        <is>
          <t>No</t>
        </is>
      </c>
      <c r="H23425" t="n">
        <v>0</v>
      </c>
    </row>
    <row r="23426">
      <c r="A23426" t="inlineStr">
        <is>
          <t>2023-W16-2023-VARO-Y31945</t>
        </is>
      </c>
      <c r="B23426" t="n">
        <v>2023</v>
      </c>
      <c r="C23426" t="n">
        <v>16</v>
      </c>
      <c r="D23426" t="inlineStr">
        <is>
          <t>2023-VARO</t>
        </is>
      </c>
      <c r="E23426" t="inlineStr">
        <is>
          <t>Y31945</t>
        </is>
      </c>
      <c r="F23426" t="inlineStr">
        <is>
          <t>BN</t>
        </is>
      </c>
      <c r="G23426" t="inlineStr">
        <is>
          <t>No</t>
        </is>
      </c>
      <c r="H23426" t="n">
        <v>7.65</v>
      </c>
    </row>
    <row r="23427">
      <c r="A23427" t="inlineStr">
        <is>
          <t>2023-W16-2023-VARO-Y28442</t>
        </is>
      </c>
      <c r="B23427" t="n">
        <v>2023</v>
      </c>
      <c r="C23427" t="n">
        <v>16</v>
      </c>
      <c r="D23427" t="inlineStr">
        <is>
          <t>2023-VARO</t>
        </is>
      </c>
      <c r="E23427" t="inlineStr">
        <is>
          <t>Y28442</t>
        </is>
      </c>
      <c r="F23427" t="inlineStr">
        <is>
          <t>BN</t>
        </is>
      </c>
      <c r="G23427" t="inlineStr">
        <is>
          <t>No</t>
        </is>
      </c>
      <c r="H23427" t="n">
        <v>1.7</v>
      </c>
    </row>
    <row r="23428">
      <c r="A23428" t="inlineStr">
        <is>
          <t>2023-W16-2023-VARO-Y40040</t>
        </is>
      </c>
      <c r="B23428" t="n">
        <v>2023</v>
      </c>
      <c r="C23428" t="n">
        <v>16</v>
      </c>
      <c r="D23428" t="inlineStr">
        <is>
          <t>2023-VARO</t>
        </is>
      </c>
      <c r="E23428" t="inlineStr">
        <is>
          <t>Y40040</t>
        </is>
      </c>
      <c r="F23428" t="inlineStr">
        <is>
          <t>IR</t>
        </is>
      </c>
      <c r="G23428" t="inlineStr">
        <is>
          <t>No</t>
        </is>
      </c>
      <c r="H23428" t="n">
        <v>0</v>
      </c>
    </row>
    <row r="23429">
      <c r="A23429" t="inlineStr">
        <is>
          <t>2023-W16-2023-TONYCLIF-Y31002</t>
        </is>
      </c>
      <c r="B23429" t="n">
        <v>2023</v>
      </c>
      <c r="C23429" t="n">
        <v>16</v>
      </c>
      <c r="D23429" t="inlineStr">
        <is>
          <t>2023-TONYCLIF</t>
        </is>
      </c>
      <c r="E23429" t="inlineStr">
        <is>
          <t>Y31002</t>
        </is>
      </c>
      <c r="F23429" t="inlineStr">
        <is>
          <t>QB</t>
        </is>
      </c>
      <c r="G23429" t="inlineStr">
        <is>
          <t>Yes</t>
        </is>
      </c>
      <c r="H23429" t="n">
        <v>26.58</v>
      </c>
    </row>
    <row r="23430">
      <c r="A23430" t="inlineStr">
        <is>
          <t>2023-W16-2023-TONYCLIF-Y31868</t>
        </is>
      </c>
      <c r="B23430" t="n">
        <v>2023</v>
      </c>
      <c r="C23430" t="n">
        <v>16</v>
      </c>
      <c r="D23430" t="inlineStr">
        <is>
          <t>2023-TONYCLIF</t>
        </is>
      </c>
      <c r="E23430" t="inlineStr">
        <is>
          <t>Y31868</t>
        </is>
      </c>
      <c r="F23430" t="inlineStr">
        <is>
          <t>WR</t>
        </is>
      </c>
      <c r="G23430" t="inlineStr">
        <is>
          <t>Yes</t>
        </is>
      </c>
      <c r="H23430" t="n">
        <v>8.699999999999999</v>
      </c>
    </row>
    <row r="23431">
      <c r="A23431" t="inlineStr">
        <is>
          <t>2023-W16-2023-TONYCLIF-Y32231</t>
        </is>
      </c>
      <c r="B23431" t="n">
        <v>2023</v>
      </c>
      <c r="C23431" t="n">
        <v>16</v>
      </c>
      <c r="D23431" t="inlineStr">
        <is>
          <t>2023-TONYCLIF</t>
        </is>
      </c>
      <c r="E23431" t="inlineStr">
        <is>
          <t>Y32231</t>
        </is>
      </c>
      <c r="F23431" t="inlineStr">
        <is>
          <t>WR</t>
        </is>
      </c>
      <c r="G23431" t="inlineStr">
        <is>
          <t>Yes</t>
        </is>
      </c>
      <c r="H23431" t="n">
        <v>5.7</v>
      </c>
    </row>
    <row r="23432">
      <c r="A23432" t="inlineStr">
        <is>
          <t>2023-W16-2023-TONYCLIF-Y40055</t>
        </is>
      </c>
      <c r="B23432" t="n">
        <v>2023</v>
      </c>
      <c r="C23432" t="n">
        <v>16</v>
      </c>
      <c r="D23432" t="inlineStr">
        <is>
          <t>2023-TONYCLIF</t>
        </is>
      </c>
      <c r="E23432" t="inlineStr">
        <is>
          <t>Y40055</t>
        </is>
      </c>
      <c r="F23432" t="inlineStr">
        <is>
          <t>RB</t>
        </is>
      </c>
      <c r="G23432" t="inlineStr">
        <is>
          <t>Yes</t>
        </is>
      </c>
      <c r="H23432" t="n">
        <v>15.7</v>
      </c>
    </row>
    <row r="23433">
      <c r="A23433" t="inlineStr">
        <is>
          <t>2023-W16-2023-TONYCLIF-Y28403</t>
        </is>
      </c>
      <c r="B23433" t="n">
        <v>2023</v>
      </c>
      <c r="C23433" t="n">
        <v>16</v>
      </c>
      <c r="D23433" t="inlineStr">
        <is>
          <t>2023-TONYCLIF</t>
        </is>
      </c>
      <c r="E23433" t="inlineStr">
        <is>
          <t>Y28403</t>
        </is>
      </c>
      <c r="F23433" t="inlineStr">
        <is>
          <t>RB</t>
        </is>
      </c>
      <c r="G23433" t="inlineStr">
        <is>
          <t>Yes</t>
        </is>
      </c>
      <c r="H23433" t="n">
        <v>0</v>
      </c>
    </row>
    <row r="23434">
      <c r="A23434" t="inlineStr">
        <is>
          <t>2023-W16-2023-TONYCLIF-Y31019</t>
        </is>
      </c>
      <c r="B23434" t="n">
        <v>2023</v>
      </c>
      <c r="C23434" t="n">
        <v>16</v>
      </c>
      <c r="D23434" t="inlineStr">
        <is>
          <t>2023-TONYCLIF</t>
        </is>
      </c>
      <c r="E23434" t="inlineStr">
        <is>
          <t>Y31019</t>
        </is>
      </c>
      <c r="F23434" t="inlineStr">
        <is>
          <t>TE</t>
        </is>
      </c>
      <c r="G23434" t="inlineStr">
        <is>
          <t>Yes</t>
        </is>
      </c>
      <c r="H23434" t="n">
        <v>10.6</v>
      </c>
    </row>
    <row r="23435">
      <c r="A23435" t="inlineStr">
        <is>
          <t>2023-W16-2023-TONYCLIF-Y33465</t>
        </is>
      </c>
      <c r="B23435" t="n">
        <v>2023</v>
      </c>
      <c r="C23435" t="n">
        <v>16</v>
      </c>
      <c r="D23435" t="inlineStr">
        <is>
          <t>2023-TONYCLIF</t>
        </is>
      </c>
      <c r="E23435" t="inlineStr">
        <is>
          <t>Y33465</t>
        </is>
      </c>
      <c r="F23435" t="inlineStr">
        <is>
          <t>W/R/T FLEX</t>
        </is>
      </c>
      <c r="G23435" t="inlineStr">
        <is>
          <t>Yes</t>
        </is>
      </c>
      <c r="H23435" t="n">
        <v>7.2</v>
      </c>
    </row>
    <row r="23436">
      <c r="A23436" t="inlineStr">
        <is>
          <t>2023-W16-2023-TONYCLIF-Y31137</t>
        </is>
      </c>
      <c r="B23436" t="n">
        <v>2023</v>
      </c>
      <c r="C23436" t="n">
        <v>16</v>
      </c>
      <c r="D23436" t="inlineStr">
        <is>
          <t>2023-TONYCLIF</t>
        </is>
      </c>
      <c r="E23436" t="inlineStr">
        <is>
          <t>Y31137</t>
        </is>
      </c>
      <c r="F23436" t="inlineStr">
        <is>
          <t>K</t>
        </is>
      </c>
      <c r="G23436" t="inlineStr">
        <is>
          <t>Yes</t>
        </is>
      </c>
      <c r="H23436" t="n">
        <v>6</v>
      </c>
    </row>
    <row r="23437">
      <c r="A23437" t="inlineStr">
        <is>
          <t>2023-W16-2023-TONYCLIF-Y-DEF:jacksonville</t>
        </is>
      </c>
      <c r="B23437" t="n">
        <v>2023</v>
      </c>
      <c r="C23437" t="n">
        <v>16</v>
      </c>
      <c r="D23437" t="inlineStr">
        <is>
          <t>2023-TONYCLIF</t>
        </is>
      </c>
      <c r="E23437" t="inlineStr">
        <is>
          <t>Y-DEF:jacksonville</t>
        </is>
      </c>
      <c r="F23437" t="inlineStr">
        <is>
          <t>DST</t>
        </is>
      </c>
      <c r="G23437" t="inlineStr">
        <is>
          <t>Yes</t>
        </is>
      </c>
      <c r="H23437" t="n">
        <v>5.4</v>
      </c>
    </row>
    <row r="23438">
      <c r="A23438" t="inlineStr">
        <is>
          <t>2023-W16-2023-TONYCLIF-Y31856</t>
        </is>
      </c>
      <c r="B23438" t="n">
        <v>2023</v>
      </c>
      <c r="C23438" t="n">
        <v>16</v>
      </c>
      <c r="D23438" t="inlineStr">
        <is>
          <t>2023-TONYCLIF</t>
        </is>
      </c>
      <c r="E23438" t="inlineStr">
        <is>
          <t>Y31856</t>
        </is>
      </c>
      <c r="F23438" t="inlineStr">
        <is>
          <t>BN</t>
        </is>
      </c>
      <c r="G23438" t="inlineStr">
        <is>
          <t>No</t>
        </is>
      </c>
      <c r="H23438" t="n">
        <v>0</v>
      </c>
    </row>
    <row r="23439">
      <c r="A23439" t="inlineStr">
        <is>
          <t>2023-W16-2023-TONYCLIF-Y31041</t>
        </is>
      </c>
      <c r="B23439" t="n">
        <v>2023</v>
      </c>
      <c r="C23439" t="n">
        <v>16</v>
      </c>
      <c r="D23439" t="inlineStr">
        <is>
          <t>2023-TONYCLIF</t>
        </is>
      </c>
      <c r="E23439" t="inlineStr">
        <is>
          <t>Y31041</t>
        </is>
      </c>
      <c r="F23439" t="inlineStr">
        <is>
          <t>BN</t>
        </is>
      </c>
      <c r="G23439" t="inlineStr">
        <is>
          <t>No</t>
        </is>
      </c>
      <c r="H23439" t="n">
        <v>0</v>
      </c>
    </row>
    <row r="23440">
      <c r="A23440" t="inlineStr">
        <is>
          <t>2023-W16-2023-TONYCLIF-Y40048</t>
        </is>
      </c>
      <c r="B23440" t="n">
        <v>2023</v>
      </c>
      <c r="C23440" t="n">
        <v>16</v>
      </c>
      <c r="D23440" t="inlineStr">
        <is>
          <t>2023-TONYCLIF</t>
        </is>
      </c>
      <c r="E23440" t="inlineStr">
        <is>
          <t>Y40048</t>
        </is>
      </c>
      <c r="F23440" t="inlineStr">
        <is>
          <t>BN</t>
        </is>
      </c>
      <c r="G23440" t="inlineStr">
        <is>
          <t>No</t>
        </is>
      </c>
      <c r="H23440" t="n">
        <v>1.2</v>
      </c>
    </row>
    <row r="23441">
      <c r="A23441" t="inlineStr">
        <is>
          <t>2023-W16-2023-TONYCLIF-Y34218</t>
        </is>
      </c>
      <c r="B23441" t="n">
        <v>2023</v>
      </c>
      <c r="C23441" t="n">
        <v>16</v>
      </c>
      <c r="D23441" t="inlineStr">
        <is>
          <t>2023-TONYCLIF</t>
        </is>
      </c>
      <c r="E23441" t="inlineStr">
        <is>
          <t>Y34218</t>
        </is>
      </c>
      <c r="F23441" t="inlineStr">
        <is>
          <t>BN</t>
        </is>
      </c>
      <c r="G23441" t="inlineStr">
        <is>
          <t>No</t>
        </is>
      </c>
      <c r="H23441" t="n">
        <v>6.4</v>
      </c>
    </row>
    <row r="23442">
      <c r="A23442" t="inlineStr">
        <is>
          <t>2023-W16-2023-TONYCLIF-Y29288</t>
        </is>
      </c>
      <c r="B23442" t="n">
        <v>2023</v>
      </c>
      <c r="C23442" t="n">
        <v>16</v>
      </c>
      <c r="D23442" t="inlineStr">
        <is>
          <t>2023-TONYCLIF</t>
        </is>
      </c>
      <c r="E23442" t="inlineStr">
        <is>
          <t>Y29288</t>
        </is>
      </c>
      <c r="F23442" t="inlineStr">
        <is>
          <t>BN</t>
        </is>
      </c>
      <c r="G23442" t="inlineStr">
        <is>
          <t>No</t>
        </is>
      </c>
      <c r="H23442" t="n">
        <v>8.4</v>
      </c>
    </row>
    <row r="23443">
      <c r="A23443" t="inlineStr">
        <is>
          <t>2023-W16-2023-TONYCLIF-Y40097</t>
        </is>
      </c>
      <c r="B23443" t="n">
        <v>2023</v>
      </c>
      <c r="C23443" t="n">
        <v>16</v>
      </c>
      <c r="D23443" t="inlineStr">
        <is>
          <t>2023-TONYCLIF</t>
        </is>
      </c>
      <c r="E23443" t="inlineStr">
        <is>
          <t>Y40097</t>
        </is>
      </c>
      <c r="F23443" t="inlineStr">
        <is>
          <t>IR</t>
        </is>
      </c>
      <c r="G23443" t="inlineStr">
        <is>
          <t>No</t>
        </is>
      </c>
      <c r="H23443" t="n">
        <v>0</v>
      </c>
    </row>
    <row r="23444">
      <c r="A23444" t="inlineStr">
        <is>
          <t>2023-W16-2023-ISAROD-Y32010</t>
        </is>
      </c>
      <c r="B23444" t="n">
        <v>2023</v>
      </c>
      <c r="C23444" t="n">
        <v>16</v>
      </c>
      <c r="D23444" t="inlineStr">
        <is>
          <t>2023-ISAROD</t>
        </is>
      </c>
      <c r="E23444" t="inlineStr">
        <is>
          <t>Y32010</t>
        </is>
      </c>
      <c r="F23444" t="inlineStr">
        <is>
          <t>QB</t>
        </is>
      </c>
      <c r="G23444" t="inlineStr">
        <is>
          <t>Yes</t>
        </is>
      </c>
      <c r="H23444" t="n">
        <v>10.14</v>
      </c>
    </row>
    <row r="23445">
      <c r="A23445" t="inlineStr">
        <is>
          <t>2023-W16-2023-ISAROD-Y27581</t>
        </is>
      </c>
      <c r="B23445" t="n">
        <v>2023</v>
      </c>
      <c r="C23445" t="n">
        <v>16</v>
      </c>
      <c r="D23445" t="inlineStr">
        <is>
          <t>2023-ISAROD</t>
        </is>
      </c>
      <c r="E23445" t="inlineStr">
        <is>
          <t>Y27581</t>
        </is>
      </c>
      <c r="F23445" t="inlineStr">
        <is>
          <t>WR</t>
        </is>
      </c>
      <c r="G23445" t="inlineStr">
        <is>
          <t>Yes</t>
        </is>
      </c>
      <c r="H23445" t="n">
        <v>0.9</v>
      </c>
    </row>
    <row r="23446">
      <c r="A23446" t="inlineStr">
        <is>
          <t>2023-W16-2023-ISAROD-Y28534</t>
        </is>
      </c>
      <c r="B23446" t="n">
        <v>2023</v>
      </c>
      <c r="C23446" t="n">
        <v>16</v>
      </c>
      <c r="D23446" t="inlineStr">
        <is>
          <t>2023-ISAROD</t>
        </is>
      </c>
      <c r="E23446" t="inlineStr">
        <is>
          <t>Y28534</t>
        </is>
      </c>
      <c r="F23446" t="inlineStr">
        <is>
          <t>WR</t>
        </is>
      </c>
      <c r="G23446" t="inlineStr">
        <is>
          <t>Yes</t>
        </is>
      </c>
      <c r="H23446" t="n">
        <v>5.4</v>
      </c>
    </row>
    <row r="23447">
      <c r="A23447" t="inlineStr">
        <is>
          <t>2023-W16-2023-ISAROD-Y34120</t>
        </is>
      </c>
      <c r="B23447" t="n">
        <v>2023</v>
      </c>
      <c r="C23447" t="n">
        <v>16</v>
      </c>
      <c r="D23447" t="inlineStr">
        <is>
          <t>2023-ISAROD</t>
        </is>
      </c>
      <c r="E23447" t="inlineStr">
        <is>
          <t>Y34120</t>
        </is>
      </c>
      <c r="F23447" t="inlineStr">
        <is>
          <t>RB</t>
        </is>
      </c>
      <c r="G23447" t="inlineStr">
        <is>
          <t>Yes</t>
        </is>
      </c>
      <c r="H23447" t="n">
        <v>16.4</v>
      </c>
    </row>
    <row r="23448">
      <c r="A23448" t="inlineStr">
        <is>
          <t>2023-W16-2023-ISAROD-Y40059</t>
        </is>
      </c>
      <c r="B23448" t="n">
        <v>2023</v>
      </c>
      <c r="C23448" t="n">
        <v>16</v>
      </c>
      <c r="D23448" t="inlineStr">
        <is>
          <t>2023-ISAROD</t>
        </is>
      </c>
      <c r="E23448" t="inlineStr">
        <is>
          <t>Y40059</t>
        </is>
      </c>
      <c r="F23448" t="inlineStr">
        <is>
          <t>RB</t>
        </is>
      </c>
      <c r="G23448" t="inlineStr">
        <is>
          <t>Yes</t>
        </is>
      </c>
      <c r="H23448" t="n">
        <v>22</v>
      </c>
    </row>
    <row r="23449">
      <c r="A23449" t="inlineStr">
        <is>
          <t>2023-W16-2023-ISAROD-Y28592</t>
        </is>
      </c>
      <c r="B23449" t="n">
        <v>2023</v>
      </c>
      <c r="C23449" t="n">
        <v>16</v>
      </c>
      <c r="D23449" t="inlineStr">
        <is>
          <t>2023-ISAROD</t>
        </is>
      </c>
      <c r="E23449" t="inlineStr">
        <is>
          <t>Y28592</t>
        </is>
      </c>
      <c r="F23449" t="inlineStr">
        <is>
          <t>TE</t>
        </is>
      </c>
      <c r="G23449" t="inlineStr">
        <is>
          <t>Yes</t>
        </is>
      </c>
      <c r="H23449" t="n">
        <v>4.2</v>
      </c>
    </row>
    <row r="23450">
      <c r="A23450" t="inlineStr">
        <is>
          <t>2023-W16-2023-ISAROD-Y40084</t>
        </is>
      </c>
      <c r="B23450" t="n">
        <v>2023</v>
      </c>
      <c r="C23450" t="n">
        <v>16</v>
      </c>
      <c r="D23450" t="inlineStr">
        <is>
          <t>2023-ISAROD</t>
        </is>
      </c>
      <c r="E23450" t="inlineStr">
        <is>
          <t>Y40084</t>
        </is>
      </c>
      <c r="F23450" t="inlineStr">
        <is>
          <t>W/R/T FLEX</t>
        </is>
      </c>
      <c r="G23450" t="inlineStr">
        <is>
          <t>Yes</t>
        </is>
      </c>
      <c r="H23450" t="n">
        <v>8.699999999999999</v>
      </c>
    </row>
    <row r="23451">
      <c r="A23451" t="inlineStr">
        <is>
          <t>2023-W16-2023-ISAROD-Y26534</t>
        </is>
      </c>
      <c r="B23451" t="n">
        <v>2023</v>
      </c>
      <c r="C23451" t="n">
        <v>16</v>
      </c>
      <c r="D23451" t="inlineStr">
        <is>
          <t>2023-ISAROD</t>
        </is>
      </c>
      <c r="E23451" t="inlineStr">
        <is>
          <t>Y26534</t>
        </is>
      </c>
      <c r="F23451" t="inlineStr">
        <is>
          <t>K</t>
        </is>
      </c>
      <c r="G23451" t="inlineStr">
        <is>
          <t>Yes</t>
        </is>
      </c>
      <c r="H23451" t="n">
        <v>16</v>
      </c>
    </row>
    <row r="23452">
      <c r="A23452" t="inlineStr">
        <is>
          <t>2023-W16-2023-ISAROD-Y-DEF:ny-jets</t>
        </is>
      </c>
      <c r="B23452" t="n">
        <v>2023</v>
      </c>
      <c r="C23452" t="n">
        <v>16</v>
      </c>
      <c r="D23452" t="inlineStr">
        <is>
          <t>2023-ISAROD</t>
        </is>
      </c>
      <c r="E23452" t="inlineStr">
        <is>
          <t>Y-DEF:ny-jets</t>
        </is>
      </c>
      <c r="F23452" t="inlineStr">
        <is>
          <t>DST</t>
        </is>
      </c>
      <c r="G23452" t="inlineStr">
        <is>
          <t>Yes</t>
        </is>
      </c>
      <c r="H23452" t="n">
        <v>11.53</v>
      </c>
    </row>
    <row r="23453">
      <c r="A23453" t="inlineStr">
        <is>
          <t>2023-W16-2023-ISAROD-Y32704</t>
        </is>
      </c>
      <c r="B23453" t="n">
        <v>2023</v>
      </c>
      <c r="C23453" t="n">
        <v>16</v>
      </c>
      <c r="D23453" t="inlineStr">
        <is>
          <t>2023-ISAROD</t>
        </is>
      </c>
      <c r="E23453" t="inlineStr">
        <is>
          <t>Y32704</t>
        </is>
      </c>
      <c r="F23453" t="inlineStr">
        <is>
          <t>BN</t>
        </is>
      </c>
      <c r="G23453" t="inlineStr">
        <is>
          <t>No</t>
        </is>
      </c>
      <c r="H23453" t="n">
        <v>0</v>
      </c>
    </row>
    <row r="23454">
      <c r="A23454" t="inlineStr">
        <is>
          <t>2023-W16-2023-ISAROD-Y34100</t>
        </is>
      </c>
      <c r="B23454" t="n">
        <v>2023</v>
      </c>
      <c r="C23454" t="n">
        <v>16</v>
      </c>
      <c r="D23454" t="inlineStr">
        <is>
          <t>2023-ISAROD</t>
        </is>
      </c>
      <c r="E23454" t="inlineStr">
        <is>
          <t>Y34100</t>
        </is>
      </c>
      <c r="F23454" t="inlineStr">
        <is>
          <t>BN</t>
        </is>
      </c>
      <c r="G23454" t="inlineStr">
        <is>
          <t>No</t>
        </is>
      </c>
      <c r="H23454" t="n">
        <v>0.24</v>
      </c>
    </row>
    <row r="23455">
      <c r="A23455" t="inlineStr">
        <is>
          <t>2023-W16-2023-ISAROD-Y34099</t>
        </is>
      </c>
      <c r="B23455" t="n">
        <v>2023</v>
      </c>
      <c r="C23455" t="n">
        <v>16</v>
      </c>
      <c r="D23455" t="inlineStr">
        <is>
          <t>2023-ISAROD</t>
        </is>
      </c>
      <c r="E23455" t="inlineStr">
        <is>
          <t>Y34099</t>
        </is>
      </c>
      <c r="F23455" t="inlineStr">
        <is>
          <t>BN</t>
        </is>
      </c>
      <c r="G23455" t="inlineStr">
        <is>
          <t>No</t>
        </is>
      </c>
      <c r="H23455" t="n">
        <v>15.3</v>
      </c>
    </row>
    <row r="23456">
      <c r="A23456" t="inlineStr">
        <is>
          <t>2023-W16-2023-ISAROD-Y32705</t>
        </is>
      </c>
      <c r="B23456" t="n">
        <v>2023</v>
      </c>
      <c r="C23456" t="n">
        <v>16</v>
      </c>
      <c r="D23456" t="inlineStr">
        <is>
          <t>2023-ISAROD</t>
        </is>
      </c>
      <c r="E23456" t="inlineStr">
        <is>
          <t>Y32705</t>
        </is>
      </c>
      <c r="F23456" t="inlineStr">
        <is>
          <t>BN</t>
        </is>
      </c>
      <c r="G23456" t="inlineStr">
        <is>
          <t>No</t>
        </is>
      </c>
      <c r="H23456" t="n">
        <v>15.2</v>
      </c>
    </row>
    <row r="23457">
      <c r="A23457" t="inlineStr">
        <is>
          <t>2023-W16-2023-ISAROD-Y26662</t>
        </is>
      </c>
      <c r="B23457" t="n">
        <v>2023</v>
      </c>
      <c r="C23457" t="n">
        <v>16</v>
      </c>
      <c r="D23457" t="inlineStr">
        <is>
          <t>2023-ISAROD</t>
        </is>
      </c>
      <c r="E23457" t="inlineStr">
        <is>
          <t>Y26662</t>
        </is>
      </c>
      <c r="F23457" t="inlineStr">
        <is>
          <t>BN</t>
        </is>
      </c>
      <c r="G23457" t="inlineStr">
        <is>
          <t>No</t>
        </is>
      </c>
      <c r="H23457" t="n">
        <v>21.28</v>
      </c>
    </row>
    <row r="23458">
      <c r="A23458" t="inlineStr">
        <is>
          <t>2023-W16-2023-ISAROD-Y-DEF:new-orleans</t>
        </is>
      </c>
      <c r="B23458" t="n">
        <v>2023</v>
      </c>
      <c r="C23458" t="n">
        <v>16</v>
      </c>
      <c r="D23458" t="inlineStr">
        <is>
          <t>2023-ISAROD</t>
        </is>
      </c>
      <c r="E23458" t="inlineStr">
        <is>
          <t>Y-DEF:new-orleans</t>
        </is>
      </c>
      <c r="F23458" t="inlineStr">
        <is>
          <t>BN</t>
        </is>
      </c>
      <c r="G23458" t="inlineStr">
        <is>
          <t>No</t>
        </is>
      </c>
      <c r="H23458" t="n">
        <v>0.25</v>
      </c>
    </row>
    <row r="23459">
      <c r="A23459" t="inlineStr">
        <is>
          <t>2023-W16-2023-PUENTETU-Y29369</t>
        </is>
      </c>
      <c r="B23459" t="n">
        <v>2023</v>
      </c>
      <c r="C23459" t="n">
        <v>16</v>
      </c>
      <c r="D23459" t="inlineStr">
        <is>
          <t>2023-PUENTETU</t>
        </is>
      </c>
      <c r="E23459" t="inlineStr">
        <is>
          <t>Y29369</t>
        </is>
      </c>
      <c r="F23459" t="inlineStr">
        <is>
          <t>QB</t>
        </is>
      </c>
      <c r="G23459" t="inlineStr">
        <is>
          <t>Yes</t>
        </is>
      </c>
      <c r="H23459" t="n">
        <v>24.62</v>
      </c>
    </row>
    <row r="23460">
      <c r="A23460" t="inlineStr">
        <is>
          <t>2023-W16-2023-PUENTETU-Y33477</t>
        </is>
      </c>
      <c r="B23460" t="n">
        <v>2023</v>
      </c>
      <c r="C23460" t="n">
        <v>16</v>
      </c>
      <c r="D23460" t="inlineStr">
        <is>
          <t>2023-PUENTETU</t>
        </is>
      </c>
      <c r="E23460" t="inlineStr">
        <is>
          <t>Y33477</t>
        </is>
      </c>
      <c r="F23460" t="inlineStr">
        <is>
          <t>WR</t>
        </is>
      </c>
      <c r="G23460" t="inlineStr">
        <is>
          <t>Yes</t>
        </is>
      </c>
      <c r="H23460" t="n">
        <v>11.8</v>
      </c>
    </row>
    <row r="23461">
      <c r="A23461" t="inlineStr">
        <is>
          <t>2023-W16-2023-PUENTETU-Y31883</t>
        </is>
      </c>
      <c r="B23461" t="n">
        <v>2023</v>
      </c>
      <c r="C23461" t="n">
        <v>16</v>
      </c>
      <c r="D23461" t="inlineStr">
        <is>
          <t>2023-PUENTETU</t>
        </is>
      </c>
      <c r="E23461" t="inlineStr">
        <is>
          <t>Y31883</t>
        </is>
      </c>
      <c r="F23461" t="inlineStr">
        <is>
          <t>WR</t>
        </is>
      </c>
      <c r="G23461" t="inlineStr">
        <is>
          <t>Yes</t>
        </is>
      </c>
      <c r="H23461" t="n">
        <v>11</v>
      </c>
    </row>
    <row r="23462">
      <c r="A23462" t="inlineStr">
        <is>
          <t>2023-W16-2023-PUENTETU-Y30295</t>
        </is>
      </c>
      <c r="B23462" t="n">
        <v>2023</v>
      </c>
      <c r="C23462" t="n">
        <v>16</v>
      </c>
      <c r="D23462" t="inlineStr">
        <is>
          <t>2023-PUENTETU</t>
        </is>
      </c>
      <c r="E23462" t="inlineStr">
        <is>
          <t>Y30295</t>
        </is>
      </c>
      <c r="F23462" t="inlineStr">
        <is>
          <t>RB</t>
        </is>
      </c>
      <c r="G23462" t="inlineStr">
        <is>
          <t>Yes</t>
        </is>
      </c>
      <c r="H23462" t="n">
        <v>14</v>
      </c>
    </row>
    <row r="23463">
      <c r="A23463" t="inlineStr">
        <is>
          <t>2023-W16-2023-PUENTETU-Y29279</t>
        </is>
      </c>
      <c r="B23463" t="n">
        <v>2023</v>
      </c>
      <c r="C23463" t="n">
        <v>16</v>
      </c>
      <c r="D23463" t="inlineStr">
        <is>
          <t>2023-PUENTETU</t>
        </is>
      </c>
      <c r="E23463" t="inlineStr">
        <is>
          <t>Y29279</t>
        </is>
      </c>
      <c r="F23463" t="inlineStr">
        <is>
          <t>RB</t>
        </is>
      </c>
      <c r="G23463" t="inlineStr">
        <is>
          <t>Yes</t>
        </is>
      </c>
      <c r="H23463" t="n">
        <v>22.88</v>
      </c>
    </row>
    <row r="23464">
      <c r="A23464" t="inlineStr">
        <is>
          <t>2023-W16-2023-PUENTETU-Y34010</t>
        </is>
      </c>
      <c r="B23464" t="n">
        <v>2023</v>
      </c>
      <c r="C23464" t="n">
        <v>16</v>
      </c>
      <c r="D23464" t="inlineStr">
        <is>
          <t>2023-PUENTETU</t>
        </is>
      </c>
      <c r="E23464" t="inlineStr">
        <is>
          <t>Y34010</t>
        </is>
      </c>
      <c r="F23464" t="inlineStr">
        <is>
          <t>TE</t>
        </is>
      </c>
      <c r="G23464" t="inlineStr">
        <is>
          <t>Yes</t>
        </is>
      </c>
      <c r="H23464" t="n">
        <v>6.1</v>
      </c>
    </row>
    <row r="23465">
      <c r="A23465" t="inlineStr">
        <is>
          <t>2023-W16-2023-PUENTETU-Y29238</t>
        </is>
      </c>
      <c r="B23465" t="n">
        <v>2023</v>
      </c>
      <c r="C23465" t="n">
        <v>16</v>
      </c>
      <c r="D23465" t="inlineStr">
        <is>
          <t>2023-PUENTETU</t>
        </is>
      </c>
      <c r="E23465" t="inlineStr">
        <is>
          <t>Y29238</t>
        </is>
      </c>
      <c r="F23465" t="inlineStr">
        <is>
          <t>W/R/T FLEX</t>
        </is>
      </c>
      <c r="G23465" t="inlineStr">
        <is>
          <t>Yes</t>
        </is>
      </c>
      <c r="H23465" t="n">
        <v>16.5</v>
      </c>
    </row>
    <row r="23466">
      <c r="A23466" t="inlineStr">
        <is>
          <t>2023-W16-2023-PUENTETU-Y28227</t>
        </is>
      </c>
      <c r="B23466" t="n">
        <v>2023</v>
      </c>
      <c r="C23466" t="n">
        <v>16</v>
      </c>
      <c r="D23466" t="inlineStr">
        <is>
          <t>2023-PUENTETU</t>
        </is>
      </c>
      <c r="E23466" t="inlineStr">
        <is>
          <t>Y28227</t>
        </is>
      </c>
      <c r="F23466" t="inlineStr">
        <is>
          <t>K</t>
        </is>
      </c>
      <c r="G23466" t="inlineStr">
        <is>
          <t>Yes</t>
        </is>
      </c>
      <c r="H23466" t="n">
        <v>10</v>
      </c>
    </row>
    <row r="23467">
      <c r="A23467" t="inlineStr">
        <is>
          <t>2023-W16-2023-PUENTETU-Y-DEF:denver</t>
        </is>
      </c>
      <c r="B23467" t="n">
        <v>2023</v>
      </c>
      <c r="C23467" t="n">
        <v>16</v>
      </c>
      <c r="D23467" t="inlineStr">
        <is>
          <t>2023-PUENTETU</t>
        </is>
      </c>
      <c r="E23467" t="inlineStr">
        <is>
          <t>Y-DEF:denver</t>
        </is>
      </c>
      <c r="F23467" t="inlineStr">
        <is>
          <t>DST</t>
        </is>
      </c>
      <c r="G23467" t="inlineStr">
        <is>
          <t>Yes</t>
        </is>
      </c>
      <c r="H23467" t="n">
        <v>8.949999999999999</v>
      </c>
    </row>
    <row r="23468">
      <c r="A23468" t="inlineStr">
        <is>
          <t>2023-W16-2023-PUENTETU-Y31905</t>
        </is>
      </c>
      <c r="B23468" t="n">
        <v>2023</v>
      </c>
      <c r="C23468" t="n">
        <v>16</v>
      </c>
      <c r="D23468" t="inlineStr">
        <is>
          <t>2023-PUENTETU</t>
        </is>
      </c>
      <c r="E23468" t="inlineStr">
        <is>
          <t>Y31905</t>
        </is>
      </c>
      <c r="F23468" t="inlineStr">
        <is>
          <t>BN</t>
        </is>
      </c>
      <c r="G23468" t="inlineStr">
        <is>
          <t>No</t>
        </is>
      </c>
      <c r="H23468" t="n">
        <v>13.9</v>
      </c>
    </row>
    <row r="23469">
      <c r="A23469" t="inlineStr">
        <is>
          <t>2023-W16-2023-PUENTETU-Y40119</t>
        </is>
      </c>
      <c r="B23469" t="n">
        <v>2023</v>
      </c>
      <c r="C23469" t="n">
        <v>16</v>
      </c>
      <c r="D23469" t="inlineStr">
        <is>
          <t>2023-PUENTETU</t>
        </is>
      </c>
      <c r="E23469" t="inlineStr">
        <is>
          <t>Y40119</t>
        </is>
      </c>
      <c r="F23469" t="inlineStr">
        <is>
          <t>BN</t>
        </is>
      </c>
      <c r="G23469" t="inlineStr">
        <is>
          <t>No</t>
        </is>
      </c>
      <c r="H23469" t="n">
        <v>9.199999999999999</v>
      </c>
    </row>
    <row r="23470">
      <c r="A23470" t="inlineStr">
        <is>
          <t>2023-W16-2023-PUENTETU-Y33989</t>
        </is>
      </c>
      <c r="B23470" t="n">
        <v>2023</v>
      </c>
      <c r="C23470" t="n">
        <v>16</v>
      </c>
      <c r="D23470" t="inlineStr">
        <is>
          <t>2023-PUENTETU</t>
        </is>
      </c>
      <c r="E23470" t="inlineStr">
        <is>
          <t>Y33989</t>
        </is>
      </c>
      <c r="F23470" t="inlineStr">
        <is>
          <t>BN</t>
        </is>
      </c>
      <c r="G23470" t="inlineStr">
        <is>
          <t>No</t>
        </is>
      </c>
      <c r="H23470" t="n">
        <v>0</v>
      </c>
    </row>
    <row r="23471">
      <c r="A23471" t="inlineStr">
        <is>
          <t>2023-W16-2023-PUENTETU-Y30352</t>
        </is>
      </c>
      <c r="B23471" t="n">
        <v>2023</v>
      </c>
      <c r="C23471" t="n">
        <v>16</v>
      </c>
      <c r="D23471" t="inlineStr">
        <is>
          <t>2023-PUENTETU</t>
        </is>
      </c>
      <c r="E23471" t="inlineStr">
        <is>
          <t>Y30352</t>
        </is>
      </c>
      <c r="F23471" t="inlineStr">
        <is>
          <t>BN</t>
        </is>
      </c>
      <c r="G23471" t="inlineStr">
        <is>
          <t>No</t>
        </is>
      </c>
      <c r="H23471" t="n">
        <v>5.3</v>
      </c>
    </row>
    <row r="23472">
      <c r="A23472" t="inlineStr">
        <is>
          <t>2023-W16-2023-PUENTETU-Y32702</t>
        </is>
      </c>
      <c r="B23472" t="n">
        <v>2023</v>
      </c>
      <c r="C23472" t="n">
        <v>16</v>
      </c>
      <c r="D23472" t="inlineStr">
        <is>
          <t>2023-PUENTETU</t>
        </is>
      </c>
      <c r="E23472" t="inlineStr">
        <is>
          <t>Y32702</t>
        </is>
      </c>
      <c r="F23472" t="inlineStr">
        <is>
          <t>BN</t>
        </is>
      </c>
      <c r="G23472" t="inlineStr">
        <is>
          <t>No</t>
        </is>
      </c>
      <c r="H23472" t="n">
        <v>6.3</v>
      </c>
    </row>
    <row r="23473">
      <c r="A23473" t="inlineStr">
        <is>
          <t>2023-W16-2023-PUENTETU-Y33538</t>
        </is>
      </c>
      <c r="B23473" t="n">
        <v>2023</v>
      </c>
      <c r="C23473" t="n">
        <v>16</v>
      </c>
      <c r="D23473" t="inlineStr">
        <is>
          <t>2023-PUENTETU</t>
        </is>
      </c>
      <c r="E23473" t="inlineStr">
        <is>
          <t>Y33538</t>
        </is>
      </c>
      <c r="F23473" t="inlineStr">
        <is>
          <t>BN</t>
        </is>
      </c>
      <c r="G23473" t="inlineStr">
        <is>
          <t>No</t>
        </is>
      </c>
      <c r="H23473" t="n">
        <v>9.880000000000001</v>
      </c>
    </row>
    <row r="23474">
      <c r="A23474" t="inlineStr">
        <is>
          <t>2023-W16-2023-PUENTETU-Y26699</t>
        </is>
      </c>
      <c r="B23474" t="n">
        <v>2023</v>
      </c>
      <c r="C23474" t="n">
        <v>16</v>
      </c>
      <c r="D23474" t="inlineStr">
        <is>
          <t>2023-PUENTETU</t>
        </is>
      </c>
      <c r="E23474" t="inlineStr">
        <is>
          <t>Y26699</t>
        </is>
      </c>
      <c r="F23474" t="inlineStr">
        <is>
          <t>IR</t>
        </is>
      </c>
      <c r="G23474" t="inlineStr">
        <is>
          <t>No</t>
        </is>
      </c>
      <c r="H23474" t="n">
        <v>0</v>
      </c>
    </row>
    <row r="23475">
      <c r="A23475" t="inlineStr">
        <is>
          <t>2023-W17-2023-EMAN-Y32723</t>
        </is>
      </c>
      <c r="B23475" t="n">
        <v>2023</v>
      </c>
      <c r="C23475" t="n">
        <v>17</v>
      </c>
      <c r="D23475" t="inlineStr">
        <is>
          <t>2023-EMAN</t>
        </is>
      </c>
      <c r="E23475" t="inlineStr">
        <is>
          <t>Y32723</t>
        </is>
      </c>
      <c r="F23475" t="inlineStr">
        <is>
          <t>QB</t>
        </is>
      </c>
      <c r="G23475" t="inlineStr">
        <is>
          <t>Yes</t>
        </is>
      </c>
      <c r="H23475" t="n">
        <v>26.18</v>
      </c>
    </row>
    <row r="23476">
      <c r="A23476" t="inlineStr">
        <is>
          <t>2023-W17-2023-EMAN-Y32692</t>
        </is>
      </c>
      <c r="B23476" t="n">
        <v>2023</v>
      </c>
      <c r="C23476" t="n">
        <v>17</v>
      </c>
      <c r="D23476" t="inlineStr">
        <is>
          <t>2023-EMAN</t>
        </is>
      </c>
      <c r="E23476" t="inlineStr">
        <is>
          <t>Y32692</t>
        </is>
      </c>
      <c r="F23476" t="inlineStr">
        <is>
          <t>WR</t>
        </is>
      </c>
      <c r="G23476" t="inlineStr">
        <is>
          <t>Yes</t>
        </is>
      </c>
      <c r="H23476" t="n">
        <v>8.4</v>
      </c>
    </row>
    <row r="23477">
      <c r="A23477" t="inlineStr">
        <is>
          <t>2023-W17-2023-EMAN-Y30994</t>
        </is>
      </c>
      <c r="B23477" t="n">
        <v>2023</v>
      </c>
      <c r="C23477" t="n">
        <v>17</v>
      </c>
      <c r="D23477" t="inlineStr">
        <is>
          <t>2023-EMAN</t>
        </is>
      </c>
      <c r="E23477" t="inlineStr">
        <is>
          <t>Y30994</t>
        </is>
      </c>
      <c r="F23477" t="inlineStr">
        <is>
          <t>WR</t>
        </is>
      </c>
      <c r="G23477" t="inlineStr">
        <is>
          <t>Yes</t>
        </is>
      </c>
      <c r="H23477" t="n">
        <v>26.4</v>
      </c>
    </row>
    <row r="23478">
      <c r="A23478" t="inlineStr">
        <is>
          <t>2023-W17-2023-EMAN-Y33991</t>
        </is>
      </c>
      <c r="B23478" t="n">
        <v>2023</v>
      </c>
      <c r="C23478" t="n">
        <v>17</v>
      </c>
      <c r="D23478" t="inlineStr">
        <is>
          <t>2023-EMAN</t>
        </is>
      </c>
      <c r="E23478" t="inlineStr">
        <is>
          <t>Y33991</t>
        </is>
      </c>
      <c r="F23478" t="inlineStr">
        <is>
          <t>RB</t>
        </is>
      </c>
      <c r="G23478" t="inlineStr">
        <is>
          <t>Yes</t>
        </is>
      </c>
      <c r="H23478" t="n">
        <v>23.1</v>
      </c>
    </row>
    <row r="23479">
      <c r="A23479" t="inlineStr">
        <is>
          <t>2023-W17-2023-EMAN-Y33412</t>
        </is>
      </c>
      <c r="B23479" t="n">
        <v>2023</v>
      </c>
      <c r="C23479" t="n">
        <v>17</v>
      </c>
      <c r="D23479" t="inlineStr">
        <is>
          <t>2023-EMAN</t>
        </is>
      </c>
      <c r="E23479" t="inlineStr">
        <is>
          <t>Y33412</t>
        </is>
      </c>
      <c r="F23479" t="inlineStr">
        <is>
          <t>RB</t>
        </is>
      </c>
      <c r="G23479" t="inlineStr">
        <is>
          <t>Yes</t>
        </is>
      </c>
      <c r="H23479" t="n">
        <v>24.2</v>
      </c>
    </row>
    <row r="23480">
      <c r="A23480" t="inlineStr">
        <is>
          <t>2023-W17-2023-EMAN-Y30142</t>
        </is>
      </c>
      <c r="B23480" t="n">
        <v>2023</v>
      </c>
      <c r="C23480" t="n">
        <v>17</v>
      </c>
      <c r="D23480" t="inlineStr">
        <is>
          <t>2023-EMAN</t>
        </is>
      </c>
      <c r="E23480" t="inlineStr">
        <is>
          <t>Y30142</t>
        </is>
      </c>
      <c r="F23480" t="inlineStr">
        <is>
          <t>TE</t>
        </is>
      </c>
      <c r="G23480" t="inlineStr">
        <is>
          <t>Yes</t>
        </is>
      </c>
      <c r="H23480" t="n">
        <v>14.4</v>
      </c>
    </row>
    <row r="23481">
      <c r="A23481" t="inlineStr">
        <is>
          <t>2023-W17-2023-EMAN-Y30136</t>
        </is>
      </c>
      <c r="B23481" t="n">
        <v>2023</v>
      </c>
      <c r="C23481" t="n">
        <v>17</v>
      </c>
      <c r="D23481" t="inlineStr">
        <is>
          <t>2023-EMAN</t>
        </is>
      </c>
      <c r="E23481" t="inlineStr">
        <is>
          <t>Y30136</t>
        </is>
      </c>
      <c r="F23481" t="inlineStr">
        <is>
          <t>W/R/T FLEX</t>
        </is>
      </c>
      <c r="G23481" t="inlineStr">
        <is>
          <t>Yes</t>
        </is>
      </c>
      <c r="H23481" t="n">
        <v>9</v>
      </c>
    </row>
    <row r="23482">
      <c r="A23482" t="inlineStr">
        <is>
          <t>2023-W17-2023-EMAN-Y33537</t>
        </is>
      </c>
      <c r="B23482" t="n">
        <v>2023</v>
      </c>
      <c r="C23482" t="n">
        <v>17</v>
      </c>
      <c r="D23482" t="inlineStr">
        <is>
          <t>2023-EMAN</t>
        </is>
      </c>
      <c r="E23482" t="inlineStr">
        <is>
          <t>Y33537</t>
        </is>
      </c>
      <c r="F23482" t="inlineStr">
        <is>
          <t>K</t>
        </is>
      </c>
      <c r="G23482" t="inlineStr">
        <is>
          <t>Yes</t>
        </is>
      </c>
      <c r="H23482" t="n">
        <v>5</v>
      </c>
    </row>
    <row r="23483">
      <c r="A23483" t="inlineStr">
        <is>
          <t>2023-W17-2023-EMAN-Y-DEF:pittsburgh</t>
        </is>
      </c>
      <c r="B23483" t="n">
        <v>2023</v>
      </c>
      <c r="C23483" t="n">
        <v>17</v>
      </c>
      <c r="D23483" t="inlineStr">
        <is>
          <t>2023-EMAN</t>
        </is>
      </c>
      <c r="E23483" t="inlineStr">
        <is>
          <t>Y-DEF:pittsburgh</t>
        </is>
      </c>
      <c r="F23483" t="inlineStr">
        <is>
          <t>DST</t>
        </is>
      </c>
      <c r="G23483" t="inlineStr">
        <is>
          <t>Yes</t>
        </is>
      </c>
      <c r="H23483" t="n">
        <v>5.3</v>
      </c>
    </row>
    <row r="23484">
      <c r="A23484" t="inlineStr">
        <is>
          <t>2023-W17-2023-EMAN-Y32782</t>
        </is>
      </c>
      <c r="B23484" t="n">
        <v>2023</v>
      </c>
      <c r="C23484" t="n">
        <v>17</v>
      </c>
      <c r="D23484" t="inlineStr">
        <is>
          <t>2023-EMAN</t>
        </is>
      </c>
      <c r="E23484" t="inlineStr">
        <is>
          <t>Y32782</t>
        </is>
      </c>
      <c r="F23484" t="inlineStr">
        <is>
          <t>BN</t>
        </is>
      </c>
      <c r="G23484" t="inlineStr">
        <is>
          <t>No</t>
        </is>
      </c>
      <c r="H23484" t="n">
        <v>0.2</v>
      </c>
    </row>
    <row r="23485">
      <c r="A23485" t="inlineStr">
        <is>
          <t>2023-W17-2023-EMAN-Y31010</t>
        </is>
      </c>
      <c r="B23485" t="n">
        <v>2023</v>
      </c>
      <c r="C23485" t="n">
        <v>17</v>
      </c>
      <c r="D23485" t="inlineStr">
        <is>
          <t>2023-EMAN</t>
        </is>
      </c>
      <c r="E23485" t="inlineStr">
        <is>
          <t>Y31010</t>
        </is>
      </c>
      <c r="F23485" t="inlineStr">
        <is>
          <t>BN</t>
        </is>
      </c>
      <c r="G23485" t="inlineStr">
        <is>
          <t>No</t>
        </is>
      </c>
      <c r="H23485" t="n">
        <v>0</v>
      </c>
    </row>
    <row r="23486">
      <c r="A23486" t="inlineStr">
        <is>
          <t>2023-W17-2023-EMAN-Y34054</t>
        </is>
      </c>
      <c r="B23486" t="n">
        <v>2023</v>
      </c>
      <c r="C23486" t="n">
        <v>17</v>
      </c>
      <c r="D23486" t="inlineStr">
        <is>
          <t>2023-EMAN</t>
        </is>
      </c>
      <c r="E23486" t="inlineStr">
        <is>
          <t>Y34054</t>
        </is>
      </c>
      <c r="F23486" t="inlineStr">
        <is>
          <t>BN</t>
        </is>
      </c>
      <c r="G23486" t="inlineStr">
        <is>
          <t>No</t>
        </is>
      </c>
      <c r="H23486" t="n">
        <v>9.6</v>
      </c>
    </row>
    <row r="23487">
      <c r="A23487" t="inlineStr">
        <is>
          <t>2023-W17-2023-EMAN-Y27548</t>
        </is>
      </c>
      <c r="B23487" t="n">
        <v>2023</v>
      </c>
      <c r="C23487" t="n">
        <v>17</v>
      </c>
      <c r="D23487" t="inlineStr">
        <is>
          <t>2023-EMAN</t>
        </is>
      </c>
      <c r="E23487" t="inlineStr">
        <is>
          <t>Y27548</t>
        </is>
      </c>
      <c r="F23487" t="inlineStr">
        <is>
          <t>BN</t>
        </is>
      </c>
      <c r="G23487" t="inlineStr">
        <is>
          <t>No</t>
        </is>
      </c>
      <c r="H23487" t="n">
        <v>14.5</v>
      </c>
    </row>
    <row r="23488">
      <c r="A23488" t="inlineStr">
        <is>
          <t>2023-W17-2023-EMAN-Y32696</t>
        </is>
      </c>
      <c r="B23488" t="n">
        <v>2023</v>
      </c>
      <c r="C23488" t="n">
        <v>17</v>
      </c>
      <c r="D23488" t="inlineStr">
        <is>
          <t>2023-EMAN</t>
        </is>
      </c>
      <c r="E23488" t="inlineStr">
        <is>
          <t>Y32696</t>
        </is>
      </c>
      <c r="F23488" t="inlineStr">
        <is>
          <t>BN</t>
        </is>
      </c>
      <c r="G23488" t="inlineStr">
        <is>
          <t>No</t>
        </is>
      </c>
      <c r="H23488" t="n">
        <v>34.44</v>
      </c>
    </row>
    <row r="23489">
      <c r="A23489" t="inlineStr">
        <is>
          <t>2023-W17-2023-EMAN-Y-DEF:san-francisco</t>
        </is>
      </c>
      <c r="B23489" t="n">
        <v>2023</v>
      </c>
      <c r="C23489" t="n">
        <v>17</v>
      </c>
      <c r="D23489" t="inlineStr">
        <is>
          <t>2023-EMAN</t>
        </is>
      </c>
      <c r="E23489" t="inlineStr">
        <is>
          <t>Y-DEF:san-francisco</t>
        </is>
      </c>
      <c r="F23489" t="inlineStr">
        <is>
          <t>BN</t>
        </is>
      </c>
      <c r="G23489" t="inlineStr">
        <is>
          <t>No</t>
        </is>
      </c>
      <c r="H23489" t="n">
        <v>11.88</v>
      </c>
    </row>
    <row r="23490">
      <c r="A23490" t="inlineStr">
        <is>
          <t>2023-W17-2023-VARO-Y31833</t>
        </is>
      </c>
      <c r="B23490" t="n">
        <v>2023</v>
      </c>
      <c r="C23490" t="n">
        <v>17</v>
      </c>
      <c r="D23490" t="inlineStr">
        <is>
          <t>2023-VARO</t>
        </is>
      </c>
      <c r="E23490" t="inlineStr">
        <is>
          <t>Y31833</t>
        </is>
      </c>
      <c r="F23490" t="inlineStr">
        <is>
          <t>QB</t>
        </is>
      </c>
      <c r="G23490" t="inlineStr">
        <is>
          <t>Yes</t>
        </is>
      </c>
      <c r="H23490" t="n">
        <v>28.68</v>
      </c>
    </row>
    <row r="23491">
      <c r="A23491" t="inlineStr">
        <is>
          <t>2023-W17-2023-VARO-Y33393</t>
        </is>
      </c>
      <c r="B23491" t="n">
        <v>2023</v>
      </c>
      <c r="C23491" t="n">
        <v>17</v>
      </c>
      <c r="D23491" t="inlineStr">
        <is>
          <t>2023-VARO</t>
        </is>
      </c>
      <c r="E23491" t="inlineStr">
        <is>
          <t>Y33393</t>
        </is>
      </c>
      <c r="F23491" t="inlineStr">
        <is>
          <t>WR</t>
        </is>
      </c>
      <c r="G23491" t="inlineStr">
        <is>
          <t>Yes</t>
        </is>
      </c>
      <c r="H23491" t="n">
        <v>5.6</v>
      </c>
    </row>
    <row r="23492">
      <c r="A23492" t="inlineStr">
        <is>
          <t>2023-W17-2023-VARO-Y40041</t>
        </is>
      </c>
      <c r="B23492" t="n">
        <v>2023</v>
      </c>
      <c r="C23492" t="n">
        <v>17</v>
      </c>
      <c r="D23492" t="inlineStr">
        <is>
          <t>2023-VARO</t>
        </is>
      </c>
      <c r="E23492" t="inlineStr">
        <is>
          <t>Y40041</t>
        </is>
      </c>
      <c r="F23492" t="inlineStr">
        <is>
          <t>WR</t>
        </is>
      </c>
      <c r="G23492" t="inlineStr">
        <is>
          <t>Yes</t>
        </is>
      </c>
      <c r="H23492" t="n">
        <v>7.7</v>
      </c>
    </row>
    <row r="23493">
      <c r="A23493" t="inlineStr">
        <is>
          <t>2023-W17-2023-VARO-Y34019</t>
        </is>
      </c>
      <c r="B23493" t="n">
        <v>2023</v>
      </c>
      <c r="C23493" t="n">
        <v>17</v>
      </c>
      <c r="D23493" t="inlineStr">
        <is>
          <t>2023-VARO</t>
        </is>
      </c>
      <c r="E23493" t="inlineStr">
        <is>
          <t>Y34019</t>
        </is>
      </c>
      <c r="F23493" t="inlineStr">
        <is>
          <t>RB</t>
        </is>
      </c>
      <c r="G23493" t="inlineStr">
        <is>
          <t>Yes</t>
        </is>
      </c>
      <c r="H23493" t="n">
        <v>4.9</v>
      </c>
    </row>
    <row r="23494">
      <c r="A23494" t="inlineStr">
        <is>
          <t>2023-W17-2023-VARO-Y34078</t>
        </is>
      </c>
      <c r="B23494" t="n">
        <v>2023</v>
      </c>
      <c r="C23494" t="n">
        <v>17</v>
      </c>
      <c r="D23494" t="inlineStr">
        <is>
          <t>2023-VARO</t>
        </is>
      </c>
      <c r="E23494" t="inlineStr">
        <is>
          <t>Y34078</t>
        </is>
      </c>
      <c r="F23494" t="inlineStr">
        <is>
          <t>RB</t>
        </is>
      </c>
      <c r="G23494" t="inlineStr">
        <is>
          <t>Yes</t>
        </is>
      </c>
      <c r="H23494" t="n">
        <v>13.1</v>
      </c>
    </row>
    <row r="23495">
      <c r="A23495" t="inlineStr">
        <is>
          <t>2023-W17-2023-VARO-Y40102</t>
        </is>
      </c>
      <c r="B23495" t="n">
        <v>2023</v>
      </c>
      <c r="C23495" t="n">
        <v>17</v>
      </c>
      <c r="D23495" t="inlineStr">
        <is>
          <t>2023-VARO</t>
        </is>
      </c>
      <c r="E23495" t="inlineStr">
        <is>
          <t>Y40102</t>
        </is>
      </c>
      <c r="F23495" t="inlineStr">
        <is>
          <t>TE</t>
        </is>
      </c>
      <c r="G23495" t="inlineStr">
        <is>
          <t>Yes</t>
        </is>
      </c>
      <c r="H23495" t="n">
        <v>7.8</v>
      </c>
    </row>
    <row r="23496">
      <c r="A23496" t="inlineStr">
        <is>
          <t>2023-W17-2023-VARO-Y40118</t>
        </is>
      </c>
      <c r="B23496" t="n">
        <v>2023</v>
      </c>
      <c r="C23496" t="n">
        <v>17</v>
      </c>
      <c r="D23496" t="inlineStr">
        <is>
          <t>2023-VARO</t>
        </is>
      </c>
      <c r="E23496" t="inlineStr">
        <is>
          <t>Y40118</t>
        </is>
      </c>
      <c r="F23496" t="inlineStr">
        <is>
          <t>W/R/T FLEX</t>
        </is>
      </c>
      <c r="G23496" t="inlineStr">
        <is>
          <t>Yes</t>
        </is>
      </c>
      <c r="H23496" t="n">
        <v>21.7</v>
      </c>
    </row>
    <row r="23497">
      <c r="A23497" t="inlineStr">
        <is>
          <t>2023-W17-2023-VARO-Y29792</t>
        </is>
      </c>
      <c r="B23497" t="n">
        <v>2023</v>
      </c>
      <c r="C23497" t="n">
        <v>17</v>
      </c>
      <c r="D23497" t="inlineStr">
        <is>
          <t>2023-VARO</t>
        </is>
      </c>
      <c r="E23497" t="inlineStr">
        <is>
          <t>Y29792</t>
        </is>
      </c>
      <c r="F23497" t="inlineStr">
        <is>
          <t>K</t>
        </is>
      </c>
      <c r="G23497" t="inlineStr">
        <is>
          <t>Yes</t>
        </is>
      </c>
      <c r="H23497" t="n">
        <v>16</v>
      </c>
    </row>
    <row r="23498">
      <c r="A23498" t="inlineStr">
        <is>
          <t>2023-W17-2023-VARO-Y-DEF:baltimore</t>
        </is>
      </c>
      <c r="B23498" t="n">
        <v>2023</v>
      </c>
      <c r="C23498" t="n">
        <v>17</v>
      </c>
      <c r="D23498" t="inlineStr">
        <is>
          <t>2023-VARO</t>
        </is>
      </c>
      <c r="E23498" t="inlineStr">
        <is>
          <t>Y-DEF:baltimore</t>
        </is>
      </c>
      <c r="F23498" t="inlineStr">
        <is>
          <t>DST</t>
        </is>
      </c>
      <c r="G23498" t="inlineStr">
        <is>
          <t>Yes</t>
        </is>
      </c>
      <c r="H23498" t="n">
        <v>14.68</v>
      </c>
    </row>
    <row r="23499">
      <c r="A23499" t="inlineStr">
        <is>
          <t>2023-W17-2023-VARO-Y28654</t>
        </is>
      </c>
      <c r="B23499" t="n">
        <v>2023</v>
      </c>
      <c r="C23499" t="n">
        <v>17</v>
      </c>
      <c r="D23499" t="inlineStr">
        <is>
          <t>2023-VARO</t>
        </is>
      </c>
      <c r="E23499" t="inlineStr">
        <is>
          <t>Y28654</t>
        </is>
      </c>
      <c r="F23499" t="inlineStr">
        <is>
          <t>BN</t>
        </is>
      </c>
      <c r="G23499" t="inlineStr">
        <is>
          <t>No</t>
        </is>
      </c>
      <c r="H23499" t="n">
        <v>0</v>
      </c>
    </row>
    <row r="23500">
      <c r="A23500" t="inlineStr">
        <is>
          <t>2023-W17-2023-VARO-Y34007</t>
        </is>
      </c>
      <c r="B23500" t="n">
        <v>2023</v>
      </c>
      <c r="C23500" t="n">
        <v>17</v>
      </c>
      <c r="D23500" t="inlineStr">
        <is>
          <t>2023-VARO</t>
        </is>
      </c>
      <c r="E23500" t="inlineStr">
        <is>
          <t>Y34007</t>
        </is>
      </c>
      <c r="F23500" t="inlineStr">
        <is>
          <t>BN</t>
        </is>
      </c>
      <c r="G23500" t="inlineStr">
        <is>
          <t>No</t>
        </is>
      </c>
      <c r="H23500" t="n">
        <v>16.6</v>
      </c>
    </row>
    <row r="23501">
      <c r="A23501" t="inlineStr">
        <is>
          <t>2023-W17-2023-VARO-Y40065</t>
        </is>
      </c>
      <c r="B23501" t="n">
        <v>2023</v>
      </c>
      <c r="C23501" t="n">
        <v>17</v>
      </c>
      <c r="D23501" t="inlineStr">
        <is>
          <t>2023-VARO</t>
        </is>
      </c>
      <c r="E23501" t="inlineStr">
        <is>
          <t>Y40065</t>
        </is>
      </c>
      <c r="F23501" t="inlineStr">
        <is>
          <t>BN</t>
        </is>
      </c>
      <c r="G23501" t="inlineStr">
        <is>
          <t>No</t>
        </is>
      </c>
      <c r="H23501" t="n">
        <v>0</v>
      </c>
    </row>
    <row r="23502">
      <c r="A23502" t="inlineStr">
        <is>
          <t>2023-W17-2023-VARO-Y40074</t>
        </is>
      </c>
      <c r="B23502" t="n">
        <v>2023</v>
      </c>
      <c r="C23502" t="n">
        <v>17</v>
      </c>
      <c r="D23502" t="inlineStr">
        <is>
          <t>2023-VARO</t>
        </is>
      </c>
      <c r="E23502" t="inlineStr">
        <is>
          <t>Y40074</t>
        </is>
      </c>
      <c r="F23502" t="inlineStr">
        <is>
          <t>BN</t>
        </is>
      </c>
      <c r="G23502" t="inlineStr">
        <is>
          <t>No</t>
        </is>
      </c>
      <c r="H23502" t="n">
        <v>0</v>
      </c>
    </row>
    <row r="23503">
      <c r="A23503" t="inlineStr">
        <is>
          <t>2023-W17-2023-VARO-Y33989</t>
        </is>
      </c>
      <c r="B23503" t="n">
        <v>2023</v>
      </c>
      <c r="C23503" t="n">
        <v>17</v>
      </c>
      <c r="D23503" t="inlineStr">
        <is>
          <t>2023-VARO</t>
        </is>
      </c>
      <c r="E23503" t="inlineStr">
        <is>
          <t>Y33989</t>
        </is>
      </c>
      <c r="F23503" t="inlineStr">
        <is>
          <t>BN</t>
        </is>
      </c>
      <c r="G23503" t="inlineStr">
        <is>
          <t>No</t>
        </is>
      </c>
      <c r="H23503" t="n">
        <v>0</v>
      </c>
    </row>
    <row r="23504">
      <c r="A23504" t="inlineStr">
        <is>
          <t>2023-W17-2023-VARO-Y32671</t>
        </is>
      </c>
      <c r="B23504" t="n">
        <v>2023</v>
      </c>
      <c r="C23504" t="n">
        <v>17</v>
      </c>
      <c r="D23504" t="inlineStr">
        <is>
          <t>2023-VARO</t>
        </is>
      </c>
      <c r="E23504" t="inlineStr">
        <is>
          <t>Y32671</t>
        </is>
      </c>
      <c r="F23504" t="inlineStr">
        <is>
          <t>BN</t>
        </is>
      </c>
      <c r="G23504" t="inlineStr">
        <is>
          <t>No</t>
        </is>
      </c>
      <c r="H23504" t="n">
        <v>0</v>
      </c>
    </row>
    <row r="23505">
      <c r="A23505" t="inlineStr">
        <is>
          <t>2023-W17-2023-VARO-Y40040</t>
        </is>
      </c>
      <c r="B23505" t="n">
        <v>2023</v>
      </c>
      <c r="C23505" t="n">
        <v>17</v>
      </c>
      <c r="D23505" t="inlineStr">
        <is>
          <t>2023-VARO</t>
        </is>
      </c>
      <c r="E23505" t="inlineStr">
        <is>
          <t>Y40040</t>
        </is>
      </c>
      <c r="F23505" t="inlineStr">
        <is>
          <t>IR</t>
        </is>
      </c>
      <c r="G23505" t="inlineStr">
        <is>
          <t>No</t>
        </is>
      </c>
      <c r="H23505" t="n">
        <v>0</v>
      </c>
    </row>
    <row r="23506">
      <c r="A23506" t="inlineStr">
        <is>
          <t>2023-W17-2023-PEPSALFA-Y32675</t>
        </is>
      </c>
      <c r="B23506" t="n">
        <v>2023</v>
      </c>
      <c r="C23506" t="n">
        <v>17</v>
      </c>
      <c r="D23506" t="inlineStr">
        <is>
          <t>2023-PEPSALFA</t>
        </is>
      </c>
      <c r="E23506" t="inlineStr">
        <is>
          <t>Y32675</t>
        </is>
      </c>
      <c r="F23506" t="inlineStr">
        <is>
          <t>QB</t>
        </is>
      </c>
      <c r="G23506" t="inlineStr">
        <is>
          <t>Yes</t>
        </is>
      </c>
      <c r="H23506" t="n">
        <v>20.88</v>
      </c>
    </row>
    <row r="23507">
      <c r="A23507" t="inlineStr">
        <is>
          <t>2023-W17-2023-PEPSALFA-Y30182</t>
        </is>
      </c>
      <c r="B23507" t="n">
        <v>2023</v>
      </c>
      <c r="C23507" t="n">
        <v>17</v>
      </c>
      <c r="D23507" t="inlineStr">
        <is>
          <t>2023-PEPSALFA</t>
        </is>
      </c>
      <c r="E23507" t="inlineStr">
        <is>
          <t>Y30182</t>
        </is>
      </c>
      <c r="F23507" t="inlineStr">
        <is>
          <t>WR</t>
        </is>
      </c>
      <c r="G23507" t="inlineStr">
        <is>
          <t>Yes</t>
        </is>
      </c>
      <c r="H23507" t="n">
        <v>10.7</v>
      </c>
    </row>
    <row r="23508">
      <c r="A23508" t="inlineStr">
        <is>
          <t>2023-W17-2023-PEPSALFA-Y30996</t>
        </is>
      </c>
      <c r="B23508" t="n">
        <v>2023</v>
      </c>
      <c r="C23508" t="n">
        <v>17</v>
      </c>
      <c r="D23508" t="inlineStr">
        <is>
          <t>2023-PEPSALFA</t>
        </is>
      </c>
      <c r="E23508" t="inlineStr">
        <is>
          <t>Y30996</t>
        </is>
      </c>
      <c r="F23508" t="inlineStr">
        <is>
          <t>WR</t>
        </is>
      </c>
      <c r="G23508" t="inlineStr">
        <is>
          <t>Yes</t>
        </is>
      </c>
      <c r="H23508" t="n">
        <v>5.9</v>
      </c>
    </row>
    <row r="23509">
      <c r="A23509" t="inlineStr">
        <is>
          <t>2023-W17-2023-PEPSALFA-Y31960</t>
        </is>
      </c>
      <c r="B23509" t="n">
        <v>2023</v>
      </c>
      <c r="C23509" t="n">
        <v>17</v>
      </c>
      <c r="D23509" t="inlineStr">
        <is>
          <t>2023-PEPSALFA</t>
        </is>
      </c>
      <c r="E23509" t="inlineStr">
        <is>
          <t>Y31960</t>
        </is>
      </c>
      <c r="F23509" t="inlineStr">
        <is>
          <t>RB</t>
        </is>
      </c>
      <c r="G23509" t="inlineStr">
        <is>
          <t>Yes</t>
        </is>
      </c>
      <c r="H23509" t="n">
        <v>5.4</v>
      </c>
    </row>
    <row r="23510">
      <c r="A23510" t="inlineStr">
        <is>
          <t>2023-W17-2023-PEPSALFA-Y34112</t>
        </is>
      </c>
      <c r="B23510" t="n">
        <v>2023</v>
      </c>
      <c r="C23510" t="n">
        <v>17</v>
      </c>
      <c r="D23510" t="inlineStr">
        <is>
          <t>2023-PEPSALFA</t>
        </is>
      </c>
      <c r="E23510" t="inlineStr">
        <is>
          <t>Y34112</t>
        </is>
      </c>
      <c r="F23510" t="inlineStr">
        <is>
          <t>RB</t>
        </is>
      </c>
      <c r="G23510" t="inlineStr">
        <is>
          <t>Yes</t>
        </is>
      </c>
      <c r="H23510" t="n">
        <v>27.1</v>
      </c>
    </row>
    <row r="23511">
      <c r="A23511" t="inlineStr">
        <is>
          <t>2023-W17-2023-PEPSALFA-Y32713</t>
        </is>
      </c>
      <c r="B23511" t="n">
        <v>2023</v>
      </c>
      <c r="C23511" t="n">
        <v>17</v>
      </c>
      <c r="D23511" t="inlineStr">
        <is>
          <t>2023-PEPSALFA</t>
        </is>
      </c>
      <c r="E23511" t="inlineStr">
        <is>
          <t>Y32713</t>
        </is>
      </c>
      <c r="F23511" t="inlineStr">
        <is>
          <t>TE</t>
        </is>
      </c>
      <c r="G23511" t="inlineStr">
        <is>
          <t>Yes</t>
        </is>
      </c>
      <c r="H23511" t="n">
        <v>0</v>
      </c>
    </row>
    <row r="23512">
      <c r="A23512" t="inlineStr">
        <is>
          <t>2023-W17-2023-PEPSALFA-Y33996</t>
        </is>
      </c>
      <c r="B23512" t="n">
        <v>2023</v>
      </c>
      <c r="C23512" t="n">
        <v>17</v>
      </c>
      <c r="D23512" t="inlineStr">
        <is>
          <t>2023-PEPSALFA</t>
        </is>
      </c>
      <c r="E23512" t="inlineStr">
        <is>
          <t>Y33996</t>
        </is>
      </c>
      <c r="F23512" t="inlineStr">
        <is>
          <t>W/R/T FLEX</t>
        </is>
      </c>
      <c r="G23512" t="inlineStr">
        <is>
          <t>Yes</t>
        </is>
      </c>
      <c r="H23512" t="n">
        <v>15</v>
      </c>
    </row>
    <row r="23513">
      <c r="A23513" t="inlineStr">
        <is>
          <t>2023-W17-2023-PEPSALFA-Y40819</t>
        </is>
      </c>
      <c r="B23513" t="n">
        <v>2023</v>
      </c>
      <c r="C23513" t="n">
        <v>17</v>
      </c>
      <c r="D23513" t="inlineStr">
        <is>
          <t>2023-PEPSALFA</t>
        </is>
      </c>
      <c r="E23513" t="inlineStr">
        <is>
          <t>Y40819</t>
        </is>
      </c>
      <c r="F23513" t="inlineStr">
        <is>
          <t>K</t>
        </is>
      </c>
      <c r="G23513" t="inlineStr">
        <is>
          <t>Yes</t>
        </is>
      </c>
      <c r="H23513" t="n">
        <v>11</v>
      </c>
    </row>
    <row r="23514">
      <c r="A23514" t="inlineStr">
        <is>
          <t>2023-W17-2023-PEPSALFA-Y-DEF:kansas-city</t>
        </is>
      </c>
      <c r="B23514" t="n">
        <v>2023</v>
      </c>
      <c r="C23514" t="n">
        <v>17</v>
      </c>
      <c r="D23514" t="inlineStr">
        <is>
          <t>2023-PEPSALFA</t>
        </is>
      </c>
      <c r="E23514" t="inlineStr">
        <is>
          <t>Y-DEF:kansas-city</t>
        </is>
      </c>
      <c r="F23514" t="inlineStr">
        <is>
          <t>DST</t>
        </is>
      </c>
      <c r="G23514" t="inlineStr">
        <is>
          <t>Yes</t>
        </is>
      </c>
      <c r="H23514" t="n">
        <v>10.68</v>
      </c>
    </row>
    <row r="23515">
      <c r="A23515" t="inlineStr">
        <is>
          <t>2023-W17-2023-PEPSALFA-Y40063</t>
        </is>
      </c>
      <c r="B23515" t="n">
        <v>2023</v>
      </c>
      <c r="C23515" t="n">
        <v>17</v>
      </c>
      <c r="D23515" t="inlineStr">
        <is>
          <t>2023-PEPSALFA</t>
        </is>
      </c>
      <c r="E23515" t="inlineStr">
        <is>
          <t>Y40063</t>
        </is>
      </c>
      <c r="F23515" t="inlineStr">
        <is>
          <t>BN</t>
        </is>
      </c>
      <c r="G23515" t="inlineStr">
        <is>
          <t>No</t>
        </is>
      </c>
      <c r="H23515" t="n">
        <v>23.9</v>
      </c>
    </row>
    <row r="23516">
      <c r="A23516" t="inlineStr">
        <is>
          <t>2023-W17-2023-PEPSALFA-Y27277</t>
        </is>
      </c>
      <c r="B23516" t="n">
        <v>2023</v>
      </c>
      <c r="C23516" t="n">
        <v>17</v>
      </c>
      <c r="D23516" t="inlineStr">
        <is>
          <t>2023-PEPSALFA</t>
        </is>
      </c>
      <c r="E23516" t="inlineStr">
        <is>
          <t>Y27277</t>
        </is>
      </c>
      <c r="F23516" t="inlineStr">
        <is>
          <t>BN</t>
        </is>
      </c>
      <c r="G23516" t="inlineStr">
        <is>
          <t>No</t>
        </is>
      </c>
      <c r="H23516" t="n">
        <v>6.8</v>
      </c>
    </row>
    <row r="23517">
      <c r="A23517" t="inlineStr">
        <is>
          <t>2023-W17-2023-PEPSALFA-Y30197</t>
        </is>
      </c>
      <c r="B23517" t="n">
        <v>2023</v>
      </c>
      <c r="C23517" t="n">
        <v>17</v>
      </c>
      <c r="D23517" t="inlineStr">
        <is>
          <t>2023-PEPSALFA</t>
        </is>
      </c>
      <c r="E23517" t="inlineStr">
        <is>
          <t>Y30197</t>
        </is>
      </c>
      <c r="F23517" t="inlineStr">
        <is>
          <t>BN</t>
        </is>
      </c>
      <c r="G23517" t="inlineStr">
        <is>
          <t>No</t>
        </is>
      </c>
      <c r="H23517" t="n">
        <v>17.6</v>
      </c>
    </row>
    <row r="23518">
      <c r="A23518" t="inlineStr">
        <is>
          <t>2023-W17-2023-PEPSALFA-Y34107</t>
        </is>
      </c>
      <c r="B23518" t="n">
        <v>2023</v>
      </c>
      <c r="C23518" t="n">
        <v>17</v>
      </c>
      <c r="D23518" t="inlineStr">
        <is>
          <t>2023-PEPSALFA</t>
        </is>
      </c>
      <c r="E23518" t="inlineStr">
        <is>
          <t>Y34107</t>
        </is>
      </c>
      <c r="F23518" t="inlineStr">
        <is>
          <t>BN</t>
        </is>
      </c>
      <c r="G23518" t="inlineStr">
        <is>
          <t>No</t>
        </is>
      </c>
      <c r="H23518" t="n">
        <v>17.3</v>
      </c>
    </row>
    <row r="23519">
      <c r="A23519" t="inlineStr">
        <is>
          <t>2023-W17-2023-PEPSALFA-Y32732</t>
        </is>
      </c>
      <c r="B23519" t="n">
        <v>2023</v>
      </c>
      <c r="C23519" t="n">
        <v>17</v>
      </c>
      <c r="D23519" t="inlineStr">
        <is>
          <t>2023-PEPSALFA</t>
        </is>
      </c>
      <c r="E23519" t="inlineStr">
        <is>
          <t>Y32732</t>
        </is>
      </c>
      <c r="F23519" t="inlineStr">
        <is>
          <t>BN</t>
        </is>
      </c>
      <c r="G23519" t="inlineStr">
        <is>
          <t>No</t>
        </is>
      </c>
      <c r="H23519" t="n">
        <v>2.7</v>
      </c>
    </row>
    <row r="23520">
      <c r="A23520" t="inlineStr">
        <is>
          <t>2023-W17-2023-PEPSALFA-Y30971</t>
        </is>
      </c>
      <c r="B23520" t="n">
        <v>2023</v>
      </c>
      <c r="C23520" t="n">
        <v>17</v>
      </c>
      <c r="D23520" t="inlineStr">
        <is>
          <t>2023-PEPSALFA</t>
        </is>
      </c>
      <c r="E23520" t="inlineStr">
        <is>
          <t>Y30971</t>
        </is>
      </c>
      <c r="F23520" t="inlineStr">
        <is>
          <t>BN</t>
        </is>
      </c>
      <c r="G23520" t="inlineStr">
        <is>
          <t>No</t>
        </is>
      </c>
      <c r="H23520" t="n">
        <v>24.26</v>
      </c>
    </row>
    <row r="23521">
      <c r="A23521" t="inlineStr">
        <is>
          <t>2023-W17-2023-TONYCLIF-Y31002</t>
        </is>
      </c>
      <c r="B23521" t="n">
        <v>2023</v>
      </c>
      <c r="C23521" t="n">
        <v>17</v>
      </c>
      <c r="D23521" t="inlineStr">
        <is>
          <t>2023-TONYCLIF</t>
        </is>
      </c>
      <c r="E23521" t="inlineStr">
        <is>
          <t>Y31002</t>
        </is>
      </c>
      <c r="F23521" t="inlineStr">
        <is>
          <t>QB</t>
        </is>
      </c>
      <c r="G23521" t="inlineStr">
        <is>
          <t>Yes</t>
        </is>
      </c>
      <c r="H23521" t="n">
        <v>48.34</v>
      </c>
    </row>
    <row r="23522">
      <c r="A23522" t="inlineStr">
        <is>
          <t>2023-W17-2023-TONYCLIF-Y31868</t>
        </is>
      </c>
      <c r="B23522" t="n">
        <v>2023</v>
      </c>
      <c r="C23522" t="n">
        <v>17</v>
      </c>
      <c r="D23522" t="inlineStr">
        <is>
          <t>2023-TONYCLIF</t>
        </is>
      </c>
      <c r="E23522" t="inlineStr">
        <is>
          <t>Y31868</t>
        </is>
      </c>
      <c r="F23522" t="inlineStr">
        <is>
          <t>WR</t>
        </is>
      </c>
      <c r="G23522" t="inlineStr">
        <is>
          <t>Yes</t>
        </is>
      </c>
      <c r="H23522" t="n">
        <v>15.7</v>
      </c>
    </row>
    <row r="23523">
      <c r="A23523" t="inlineStr">
        <is>
          <t>2023-W17-2023-TONYCLIF-Y32231</t>
        </is>
      </c>
      <c r="B23523" t="n">
        <v>2023</v>
      </c>
      <c r="C23523" t="n">
        <v>17</v>
      </c>
      <c r="D23523" t="inlineStr">
        <is>
          <t>2023-TONYCLIF</t>
        </is>
      </c>
      <c r="E23523" t="inlineStr">
        <is>
          <t>Y32231</t>
        </is>
      </c>
      <c r="F23523" t="inlineStr">
        <is>
          <t>WR</t>
        </is>
      </c>
      <c r="G23523" t="inlineStr">
        <is>
          <t>Yes</t>
        </is>
      </c>
      <c r="H23523" t="n">
        <v>8.6</v>
      </c>
    </row>
    <row r="23524">
      <c r="A23524" t="inlineStr">
        <is>
          <t>2023-W17-2023-TONYCLIF-Y40055</t>
        </is>
      </c>
      <c r="B23524" t="n">
        <v>2023</v>
      </c>
      <c r="C23524" t="n">
        <v>17</v>
      </c>
      <c r="D23524" t="inlineStr">
        <is>
          <t>2023-TONYCLIF</t>
        </is>
      </c>
      <c r="E23524" t="inlineStr">
        <is>
          <t>Y40055</t>
        </is>
      </c>
      <c r="F23524" t="inlineStr">
        <is>
          <t>RB</t>
        </is>
      </c>
      <c r="G23524" t="inlineStr">
        <is>
          <t>Yes</t>
        </is>
      </c>
      <c r="H23524" t="n">
        <v>10.1</v>
      </c>
    </row>
    <row r="23525">
      <c r="A23525" t="inlineStr">
        <is>
          <t>2023-W17-2023-TONYCLIF-Y40162</t>
        </is>
      </c>
      <c r="B23525" t="n">
        <v>2023</v>
      </c>
      <c r="C23525" t="n">
        <v>17</v>
      </c>
      <c r="D23525" t="inlineStr">
        <is>
          <t>2023-TONYCLIF</t>
        </is>
      </c>
      <c r="E23525" t="inlineStr">
        <is>
          <t>Y40162</t>
        </is>
      </c>
      <c r="F23525" t="inlineStr">
        <is>
          <t>RB</t>
        </is>
      </c>
      <c r="G23525" t="inlineStr">
        <is>
          <t>Yes</t>
        </is>
      </c>
      <c r="H23525" t="n">
        <v>13.4</v>
      </c>
    </row>
    <row r="23526">
      <c r="A23526" t="inlineStr">
        <is>
          <t>2023-W17-2023-TONYCLIF-Y31019</t>
        </is>
      </c>
      <c r="B23526" t="n">
        <v>2023</v>
      </c>
      <c r="C23526" t="n">
        <v>17</v>
      </c>
      <c r="D23526" t="inlineStr">
        <is>
          <t>2023-TONYCLIF</t>
        </is>
      </c>
      <c r="E23526" t="inlineStr">
        <is>
          <t>Y31019</t>
        </is>
      </c>
      <c r="F23526" t="inlineStr">
        <is>
          <t>TE</t>
        </is>
      </c>
      <c r="G23526" t="inlineStr">
        <is>
          <t>Yes</t>
        </is>
      </c>
      <c r="H23526" t="n">
        <v>13.2</v>
      </c>
    </row>
    <row r="23527">
      <c r="A23527" t="inlineStr">
        <is>
          <t>2023-W17-2023-TONYCLIF-Y29288</t>
        </is>
      </c>
      <c r="B23527" t="n">
        <v>2023</v>
      </c>
      <c r="C23527" t="n">
        <v>17</v>
      </c>
      <c r="D23527" t="inlineStr">
        <is>
          <t>2023-TONYCLIF</t>
        </is>
      </c>
      <c r="E23527" t="inlineStr">
        <is>
          <t>Y29288</t>
        </is>
      </c>
      <c r="F23527" t="inlineStr">
        <is>
          <t>W/R/T FLEX</t>
        </is>
      </c>
      <c r="G23527" t="inlineStr">
        <is>
          <t>Yes</t>
        </is>
      </c>
      <c r="H23527" t="n">
        <v>3.9</v>
      </c>
    </row>
    <row r="23528">
      <c r="A23528" t="inlineStr">
        <is>
          <t>2023-W17-2023-TONYCLIF-Y31137</t>
        </is>
      </c>
      <c r="B23528" t="n">
        <v>2023</v>
      </c>
      <c r="C23528" t="n">
        <v>17</v>
      </c>
      <c r="D23528" t="inlineStr">
        <is>
          <t>2023-TONYCLIF</t>
        </is>
      </c>
      <c r="E23528" t="inlineStr">
        <is>
          <t>Y31137</t>
        </is>
      </c>
      <c r="F23528" t="inlineStr">
        <is>
          <t>K</t>
        </is>
      </c>
      <c r="G23528" t="inlineStr">
        <is>
          <t>Yes</t>
        </is>
      </c>
      <c r="H23528" t="n">
        <v>9</v>
      </c>
    </row>
    <row r="23529">
      <c r="A23529" t="inlineStr">
        <is>
          <t>2023-W17-2023-TONYCLIF-Y-DEF:jacksonville</t>
        </is>
      </c>
      <c r="B23529" t="n">
        <v>2023</v>
      </c>
      <c r="C23529" t="n">
        <v>17</v>
      </c>
      <c r="D23529" t="inlineStr">
        <is>
          <t>2023-TONYCLIF</t>
        </is>
      </c>
      <c r="E23529" t="inlineStr">
        <is>
          <t>Y-DEF:jacksonville</t>
        </is>
      </c>
      <c r="F23529" t="inlineStr">
        <is>
          <t>DST</t>
        </is>
      </c>
      <c r="G23529" t="inlineStr">
        <is>
          <t>Yes</t>
        </is>
      </c>
      <c r="H23529" t="n">
        <v>23.48</v>
      </c>
    </row>
    <row r="23530">
      <c r="A23530" t="inlineStr">
        <is>
          <t>2023-W17-2023-TONYCLIF-Y33465</t>
        </is>
      </c>
      <c r="B23530" t="n">
        <v>2023</v>
      </c>
      <c r="C23530" t="n">
        <v>17</v>
      </c>
      <c r="D23530" t="inlineStr">
        <is>
          <t>2023-TONYCLIF</t>
        </is>
      </c>
      <c r="E23530" t="inlineStr">
        <is>
          <t>Y33465</t>
        </is>
      </c>
      <c r="F23530" t="inlineStr">
        <is>
          <t>BN</t>
        </is>
      </c>
      <c r="G23530" t="inlineStr">
        <is>
          <t>No</t>
        </is>
      </c>
      <c r="H23530" t="n">
        <v>0</v>
      </c>
    </row>
    <row r="23531">
      <c r="A23531" t="inlineStr">
        <is>
          <t>2023-W17-2023-TONYCLIF-Y31856</t>
        </is>
      </c>
      <c r="B23531" t="n">
        <v>2023</v>
      </c>
      <c r="C23531" t="n">
        <v>17</v>
      </c>
      <c r="D23531" t="inlineStr">
        <is>
          <t>2023-TONYCLIF</t>
        </is>
      </c>
      <c r="E23531" t="inlineStr">
        <is>
          <t>Y31856</t>
        </is>
      </c>
      <c r="F23531" t="inlineStr">
        <is>
          <t>BN</t>
        </is>
      </c>
      <c r="G23531" t="inlineStr">
        <is>
          <t>No</t>
        </is>
      </c>
      <c r="H23531" t="n">
        <v>0</v>
      </c>
    </row>
    <row r="23532">
      <c r="A23532" t="inlineStr">
        <is>
          <t>2023-W17-2023-TONYCLIF-Y40048</t>
        </is>
      </c>
      <c r="B23532" t="n">
        <v>2023</v>
      </c>
      <c r="C23532" t="n">
        <v>17</v>
      </c>
      <c r="D23532" t="inlineStr">
        <is>
          <t>2023-TONYCLIF</t>
        </is>
      </c>
      <c r="E23532" t="inlineStr">
        <is>
          <t>Y40048</t>
        </is>
      </c>
      <c r="F23532" t="inlineStr">
        <is>
          <t>BN</t>
        </is>
      </c>
      <c r="G23532" t="inlineStr">
        <is>
          <t>No</t>
        </is>
      </c>
      <c r="H23532" t="n">
        <v>10.7</v>
      </c>
    </row>
    <row r="23533">
      <c r="A23533" t="inlineStr">
        <is>
          <t>2023-W17-2023-TONYCLIF-Y34218</t>
        </is>
      </c>
      <c r="B23533" t="n">
        <v>2023</v>
      </c>
      <c r="C23533" t="n">
        <v>17</v>
      </c>
      <c r="D23533" t="inlineStr">
        <is>
          <t>2023-TONYCLIF</t>
        </is>
      </c>
      <c r="E23533" t="inlineStr">
        <is>
          <t>Y34218</t>
        </is>
      </c>
      <c r="F23533" t="inlineStr">
        <is>
          <t>BN</t>
        </is>
      </c>
      <c r="G23533" t="inlineStr">
        <is>
          <t>No</t>
        </is>
      </c>
      <c r="H23533" t="n">
        <v>21.6</v>
      </c>
    </row>
    <row r="23534">
      <c r="A23534" t="inlineStr">
        <is>
          <t>2023-W17-2023-TONYCLIF-Y40097</t>
        </is>
      </c>
      <c r="B23534" t="n">
        <v>2023</v>
      </c>
      <c r="C23534" t="n">
        <v>17</v>
      </c>
      <c r="D23534" t="inlineStr">
        <is>
          <t>2023-TONYCLIF</t>
        </is>
      </c>
      <c r="E23534" t="inlineStr">
        <is>
          <t>Y40097</t>
        </is>
      </c>
      <c r="F23534" t="inlineStr">
        <is>
          <t>IR</t>
        </is>
      </c>
      <c r="G23534" t="inlineStr">
        <is>
          <t>No</t>
        </is>
      </c>
      <c r="H23534" t="n">
        <v>0</v>
      </c>
    </row>
    <row r="23535">
      <c r="A23535" t="inlineStr">
        <is>
          <t>2023-W17-2023-ABARBA-Y29235</t>
        </is>
      </c>
      <c r="B23535" t="n">
        <v>2023</v>
      </c>
      <c r="C23535" t="n">
        <v>17</v>
      </c>
      <c r="D23535" t="inlineStr">
        <is>
          <t>2023-ABARBA</t>
        </is>
      </c>
      <c r="E23535" t="inlineStr">
        <is>
          <t>Y29235</t>
        </is>
      </c>
      <c r="F23535" t="inlineStr">
        <is>
          <t>QB</t>
        </is>
      </c>
      <c r="G23535" t="inlineStr">
        <is>
          <t>Yes</t>
        </is>
      </c>
      <c r="H23535" t="n">
        <v>14.84</v>
      </c>
    </row>
    <row r="23536">
      <c r="A23536" t="inlineStr">
        <is>
          <t>2023-W17-2023-ABARBA-Y32687</t>
        </is>
      </c>
      <c r="B23536" t="n">
        <v>2023</v>
      </c>
      <c r="C23536" t="n">
        <v>17</v>
      </c>
      <c r="D23536" t="inlineStr">
        <is>
          <t>2023-ABARBA</t>
        </is>
      </c>
      <c r="E23536" t="inlineStr">
        <is>
          <t>Y32687</t>
        </is>
      </c>
      <c r="F23536" t="inlineStr">
        <is>
          <t>WR</t>
        </is>
      </c>
      <c r="G23536" t="inlineStr">
        <is>
          <t>Yes</t>
        </is>
      </c>
      <c r="H23536" t="n">
        <v>35.7</v>
      </c>
    </row>
    <row r="23537">
      <c r="A23537" t="inlineStr">
        <is>
          <t>2023-W17-2023-ABARBA-Y32695</t>
        </is>
      </c>
      <c r="B23537" t="n">
        <v>2023</v>
      </c>
      <c r="C23537" t="n">
        <v>17</v>
      </c>
      <c r="D23537" t="inlineStr">
        <is>
          <t>2023-ABARBA</t>
        </is>
      </c>
      <c r="E23537" t="inlineStr">
        <is>
          <t>Y32695</t>
        </is>
      </c>
      <c r="F23537" t="inlineStr">
        <is>
          <t>WR</t>
        </is>
      </c>
      <c r="G23537" t="inlineStr">
        <is>
          <t>Yes</t>
        </is>
      </c>
      <c r="H23537" t="n">
        <v>20.9</v>
      </c>
    </row>
    <row r="23538">
      <c r="A23538" t="inlineStr">
        <is>
          <t>2023-W17-2023-ABARBA-Y30972</t>
        </is>
      </c>
      <c r="B23538" t="n">
        <v>2023</v>
      </c>
      <c r="C23538" t="n">
        <v>17</v>
      </c>
      <c r="D23538" t="inlineStr">
        <is>
          <t>2023-ABARBA</t>
        </is>
      </c>
      <c r="E23538" t="inlineStr">
        <is>
          <t>Y30972</t>
        </is>
      </c>
      <c r="F23538" t="inlineStr">
        <is>
          <t>RB</t>
        </is>
      </c>
      <c r="G23538" t="inlineStr">
        <is>
          <t>Yes</t>
        </is>
      </c>
      <c r="H23538" t="n">
        <v>7.3</v>
      </c>
    </row>
    <row r="23539">
      <c r="A23539" t="inlineStr">
        <is>
          <t>2023-W17-2023-ABARBA-Y32711</t>
        </is>
      </c>
      <c r="B23539" t="n">
        <v>2023</v>
      </c>
      <c r="C23539" t="n">
        <v>17</v>
      </c>
      <c r="D23539" t="inlineStr">
        <is>
          <t>2023-ABARBA</t>
        </is>
      </c>
      <c r="E23539" t="inlineStr">
        <is>
          <t>Y32711</t>
        </is>
      </c>
      <c r="F23539" t="inlineStr">
        <is>
          <t>RB</t>
        </is>
      </c>
      <c r="G23539" t="inlineStr">
        <is>
          <t>Yes</t>
        </is>
      </c>
      <c r="H23539" t="n">
        <v>16.9</v>
      </c>
    </row>
    <row r="23540">
      <c r="A23540" t="inlineStr">
        <is>
          <t>2023-W17-2023-ABARBA-Y33392</t>
        </is>
      </c>
      <c r="B23540" t="n">
        <v>2023</v>
      </c>
      <c r="C23540" t="n">
        <v>17</v>
      </c>
      <c r="D23540" t="inlineStr">
        <is>
          <t>2023-ABARBA</t>
        </is>
      </c>
      <c r="E23540" t="inlineStr">
        <is>
          <t>Y33392</t>
        </is>
      </c>
      <c r="F23540" t="inlineStr">
        <is>
          <t>TE</t>
        </is>
      </c>
      <c r="G23540" t="inlineStr">
        <is>
          <t>Yes</t>
        </is>
      </c>
      <c r="H23540" t="n">
        <v>1</v>
      </c>
    </row>
    <row r="23541">
      <c r="A23541" t="inlineStr">
        <is>
          <t>2023-W17-2023-ABARBA-Y31906</t>
        </is>
      </c>
      <c r="B23541" t="n">
        <v>2023</v>
      </c>
      <c r="C23541" t="n">
        <v>17</v>
      </c>
      <c r="D23541" t="inlineStr">
        <is>
          <t>2023-ABARBA</t>
        </is>
      </c>
      <c r="E23541" t="inlineStr">
        <is>
          <t>Y31906</t>
        </is>
      </c>
      <c r="F23541" t="inlineStr">
        <is>
          <t>W/R/T FLEX</t>
        </is>
      </c>
      <c r="G23541" t="inlineStr">
        <is>
          <t>Yes</t>
        </is>
      </c>
      <c r="H23541" t="n">
        <v>10.1</v>
      </c>
    </row>
    <row r="23542">
      <c r="A23542" t="inlineStr">
        <is>
          <t>2023-W17-2023-ABARBA-Y30426</t>
        </is>
      </c>
      <c r="B23542" t="n">
        <v>2023</v>
      </c>
      <c r="C23542" t="n">
        <v>17</v>
      </c>
      <c r="D23542" t="inlineStr">
        <is>
          <t>2023-ABARBA</t>
        </is>
      </c>
      <c r="E23542" t="inlineStr">
        <is>
          <t>Y30426</t>
        </is>
      </c>
      <c r="F23542" t="inlineStr">
        <is>
          <t>K</t>
        </is>
      </c>
      <c r="G23542" t="inlineStr">
        <is>
          <t>Yes</t>
        </is>
      </c>
      <c r="H23542" t="n">
        <v>5</v>
      </c>
    </row>
    <row r="23543">
      <c r="A23543" t="inlineStr">
        <is>
          <t>2023-W17-2023-ABARBA-Y-DEF:cleveland</t>
        </is>
      </c>
      <c r="B23543" t="n">
        <v>2023</v>
      </c>
      <c r="C23543" t="n">
        <v>17</v>
      </c>
      <c r="D23543" t="inlineStr">
        <is>
          <t>2023-ABARBA</t>
        </is>
      </c>
      <c r="E23543" t="inlineStr">
        <is>
          <t>Y-DEF:cleveland</t>
        </is>
      </c>
      <c r="F23543" t="inlineStr">
        <is>
          <t>DST</t>
        </is>
      </c>
      <c r="G23543" t="inlineStr">
        <is>
          <t>Yes</t>
        </is>
      </c>
      <c r="H23543" t="n">
        <v>16.75</v>
      </c>
    </row>
    <row r="23544">
      <c r="A23544" t="inlineStr">
        <is>
          <t>2023-W17-2023-ABARBA-Y34125</t>
        </is>
      </c>
      <c r="B23544" t="n">
        <v>2023</v>
      </c>
      <c r="C23544" t="n">
        <v>17</v>
      </c>
      <c r="D23544" t="inlineStr">
        <is>
          <t>2023-ABARBA</t>
        </is>
      </c>
      <c r="E23544" t="inlineStr">
        <is>
          <t>Y34125</t>
        </is>
      </c>
      <c r="F23544" t="inlineStr">
        <is>
          <t>BN</t>
        </is>
      </c>
      <c r="G23544" t="inlineStr">
        <is>
          <t>No</t>
        </is>
      </c>
      <c r="H23544" t="n">
        <v>7.9</v>
      </c>
    </row>
    <row r="23545">
      <c r="A23545" t="inlineStr">
        <is>
          <t>2023-W17-2023-ABARBA-Y40042</t>
        </is>
      </c>
      <c r="B23545" t="n">
        <v>2023</v>
      </c>
      <c r="C23545" t="n">
        <v>17</v>
      </c>
      <c r="D23545" t="inlineStr">
        <is>
          <t>2023-ABARBA</t>
        </is>
      </c>
      <c r="E23545" t="inlineStr">
        <is>
          <t>Y40042</t>
        </is>
      </c>
      <c r="F23545" t="inlineStr">
        <is>
          <t>BN</t>
        </is>
      </c>
      <c r="G23545" t="inlineStr">
        <is>
          <t>No</t>
        </is>
      </c>
      <c r="H23545" t="n">
        <v>4.3</v>
      </c>
    </row>
    <row r="23546">
      <c r="A23546" t="inlineStr">
        <is>
          <t>2023-W17-2023-ABARBA-Y33963</t>
        </is>
      </c>
      <c r="B23546" t="n">
        <v>2023</v>
      </c>
      <c r="C23546" t="n">
        <v>17</v>
      </c>
      <c r="D23546" t="inlineStr">
        <is>
          <t>2023-ABARBA</t>
        </is>
      </c>
      <c r="E23546" t="inlineStr">
        <is>
          <t>Y33963</t>
        </is>
      </c>
      <c r="F23546" t="inlineStr">
        <is>
          <t>BN</t>
        </is>
      </c>
      <c r="G23546" t="inlineStr">
        <is>
          <t>No</t>
        </is>
      </c>
      <c r="H23546" t="n">
        <v>7.6</v>
      </c>
    </row>
    <row r="23547">
      <c r="A23547" t="inlineStr">
        <is>
          <t>2023-W17-2023-ABARBA-Y40196</t>
        </is>
      </c>
      <c r="B23547" t="n">
        <v>2023</v>
      </c>
      <c r="C23547" t="n">
        <v>17</v>
      </c>
      <c r="D23547" t="inlineStr">
        <is>
          <t>2023-ABARBA</t>
        </is>
      </c>
      <c r="E23547" t="inlineStr">
        <is>
          <t>Y40196</t>
        </is>
      </c>
      <c r="F23547" t="inlineStr">
        <is>
          <t>BN</t>
        </is>
      </c>
      <c r="G23547" t="inlineStr">
        <is>
          <t>No</t>
        </is>
      </c>
      <c r="H23547" t="n">
        <v>3.8</v>
      </c>
    </row>
    <row r="23548">
      <c r="A23548" t="inlineStr">
        <is>
          <t>2023-W17-2023-ABARBA-Y31901</t>
        </is>
      </c>
      <c r="B23548" t="n">
        <v>2023</v>
      </c>
      <c r="C23548" t="n">
        <v>17</v>
      </c>
      <c r="D23548" t="inlineStr">
        <is>
          <t>2023-ABARBA</t>
        </is>
      </c>
      <c r="E23548" t="inlineStr">
        <is>
          <t>Y31901</t>
        </is>
      </c>
      <c r="F23548" t="inlineStr">
        <is>
          <t>BN</t>
        </is>
      </c>
      <c r="G23548" t="inlineStr">
        <is>
          <t>No</t>
        </is>
      </c>
      <c r="H23548" t="n">
        <v>2.2</v>
      </c>
    </row>
    <row r="23549">
      <c r="A23549" t="inlineStr">
        <is>
          <t>2023-W17-2023-ABARBA-Y29360</t>
        </is>
      </c>
      <c r="B23549" t="n">
        <v>2023</v>
      </c>
      <c r="C23549" t="n">
        <v>17</v>
      </c>
      <c r="D23549" t="inlineStr">
        <is>
          <t>2023-ABARBA</t>
        </is>
      </c>
      <c r="E23549" t="inlineStr">
        <is>
          <t>Y29360</t>
        </is>
      </c>
      <c r="F23549" t="inlineStr">
        <is>
          <t>BN</t>
        </is>
      </c>
      <c r="G23549" t="inlineStr">
        <is>
          <t>No</t>
        </is>
      </c>
      <c r="H23549" t="n">
        <v>10.2</v>
      </c>
    </row>
    <row r="23550">
      <c r="A23550" t="inlineStr">
        <is>
          <t>2023-W17-2023-ABARBA-Y31840</t>
        </is>
      </c>
      <c r="B23550" t="n">
        <v>2023</v>
      </c>
      <c r="C23550" t="n">
        <v>17</v>
      </c>
      <c r="D23550" t="inlineStr">
        <is>
          <t>2023-ABARBA</t>
        </is>
      </c>
      <c r="E23550" t="inlineStr">
        <is>
          <t>Y31840</t>
        </is>
      </c>
      <c r="F23550" t="inlineStr">
        <is>
          <t>IR</t>
        </is>
      </c>
      <c r="G23550" t="inlineStr">
        <is>
          <t>No</t>
        </is>
      </c>
      <c r="H23550" t="n">
        <v>0</v>
      </c>
    </row>
    <row r="23551">
      <c r="A23551" t="inlineStr">
        <is>
          <t>2023-W17-2023-PUENTETU-Y29369</t>
        </is>
      </c>
      <c r="B23551" t="n">
        <v>2023</v>
      </c>
      <c r="C23551" t="n">
        <v>17</v>
      </c>
      <c r="D23551" t="inlineStr">
        <is>
          <t>2023-PUENTETU</t>
        </is>
      </c>
      <c r="E23551" t="inlineStr">
        <is>
          <t>Y29369</t>
        </is>
      </c>
      <c r="F23551" t="inlineStr">
        <is>
          <t>QB</t>
        </is>
      </c>
      <c r="G23551" t="inlineStr">
        <is>
          <t>Yes</t>
        </is>
      </c>
      <c r="H23551" t="n">
        <v>27.3</v>
      </c>
    </row>
    <row r="23552">
      <c r="A23552" t="inlineStr">
        <is>
          <t>2023-W17-2023-PUENTETU-Y31883</t>
        </is>
      </c>
      <c r="B23552" t="n">
        <v>2023</v>
      </c>
      <c r="C23552" t="n">
        <v>17</v>
      </c>
      <c r="D23552" t="inlineStr">
        <is>
          <t>2023-PUENTETU</t>
        </is>
      </c>
      <c r="E23552" t="inlineStr">
        <is>
          <t>Y31883</t>
        </is>
      </c>
      <c r="F23552" t="inlineStr">
        <is>
          <t>WR</t>
        </is>
      </c>
      <c r="G23552" t="inlineStr">
        <is>
          <t>Yes</t>
        </is>
      </c>
      <c r="H23552" t="n">
        <v>7.3</v>
      </c>
    </row>
    <row r="23553">
      <c r="A23553" t="inlineStr">
        <is>
          <t>2023-W17-2023-PUENTETU-Y33477</t>
        </is>
      </c>
      <c r="B23553" t="n">
        <v>2023</v>
      </c>
      <c r="C23553" t="n">
        <v>17</v>
      </c>
      <c r="D23553" t="inlineStr">
        <is>
          <t>2023-PUENTETU</t>
        </is>
      </c>
      <c r="E23553" t="inlineStr">
        <is>
          <t>Y33477</t>
        </is>
      </c>
      <c r="F23553" t="inlineStr">
        <is>
          <t>WR</t>
        </is>
      </c>
      <c r="G23553" t="inlineStr">
        <is>
          <t>Yes</t>
        </is>
      </c>
      <c r="H23553" t="n">
        <v>12.2</v>
      </c>
    </row>
    <row r="23554">
      <c r="A23554" t="inlineStr">
        <is>
          <t>2023-W17-2023-PUENTETU-Y29238</t>
        </is>
      </c>
      <c r="B23554" t="n">
        <v>2023</v>
      </c>
      <c r="C23554" t="n">
        <v>17</v>
      </c>
      <c r="D23554" t="inlineStr">
        <is>
          <t>2023-PUENTETU</t>
        </is>
      </c>
      <c r="E23554" t="inlineStr">
        <is>
          <t>Y29238</t>
        </is>
      </c>
      <c r="F23554" t="inlineStr">
        <is>
          <t>RB</t>
        </is>
      </c>
      <c r="G23554" t="inlineStr">
        <is>
          <t>Yes</t>
        </is>
      </c>
      <c r="H23554" t="n">
        <v>11</v>
      </c>
    </row>
    <row r="23555">
      <c r="A23555" t="inlineStr">
        <is>
          <t>2023-W17-2023-PUENTETU-Y31905</t>
        </is>
      </c>
      <c r="B23555" t="n">
        <v>2023</v>
      </c>
      <c r="C23555" t="n">
        <v>17</v>
      </c>
      <c r="D23555" t="inlineStr">
        <is>
          <t>2023-PUENTETU</t>
        </is>
      </c>
      <c r="E23555" t="inlineStr">
        <is>
          <t>Y31905</t>
        </is>
      </c>
      <c r="F23555" t="inlineStr">
        <is>
          <t>RB</t>
        </is>
      </c>
      <c r="G23555" t="inlineStr">
        <is>
          <t>Yes</t>
        </is>
      </c>
      <c r="H23555" t="n">
        <v>12.5</v>
      </c>
    </row>
    <row r="23556">
      <c r="A23556" t="inlineStr">
        <is>
          <t>2023-W17-2023-PUENTETU-Y34010</t>
        </is>
      </c>
      <c r="B23556" t="n">
        <v>2023</v>
      </c>
      <c r="C23556" t="n">
        <v>17</v>
      </c>
      <c r="D23556" t="inlineStr">
        <is>
          <t>2023-PUENTETU</t>
        </is>
      </c>
      <c r="E23556" t="inlineStr">
        <is>
          <t>Y34010</t>
        </is>
      </c>
      <c r="F23556" t="inlineStr">
        <is>
          <t>TE</t>
        </is>
      </c>
      <c r="G23556" t="inlineStr">
        <is>
          <t>Yes</t>
        </is>
      </c>
      <c r="H23556" t="n">
        <v>7.8</v>
      </c>
    </row>
    <row r="23557">
      <c r="A23557" t="inlineStr">
        <is>
          <t>2023-W17-2023-PUENTETU-Y30295</t>
        </is>
      </c>
      <c r="B23557" t="n">
        <v>2023</v>
      </c>
      <c r="C23557" t="n">
        <v>17</v>
      </c>
      <c r="D23557" t="inlineStr">
        <is>
          <t>2023-PUENTETU</t>
        </is>
      </c>
      <c r="E23557" t="inlineStr">
        <is>
          <t>Y30295</t>
        </is>
      </c>
      <c r="F23557" t="inlineStr">
        <is>
          <t>W/R/T FLEX</t>
        </is>
      </c>
      <c r="G23557" t="inlineStr">
        <is>
          <t>Yes</t>
        </is>
      </c>
      <c r="H23557" t="n">
        <v>13.5</v>
      </c>
    </row>
    <row r="23558">
      <c r="A23558" t="inlineStr">
        <is>
          <t>2023-W17-2023-PUENTETU-Y28227</t>
        </is>
      </c>
      <c r="B23558" t="n">
        <v>2023</v>
      </c>
      <c r="C23558" t="n">
        <v>17</v>
      </c>
      <c r="D23558" t="inlineStr">
        <is>
          <t>2023-PUENTETU</t>
        </is>
      </c>
      <c r="E23558" t="inlineStr">
        <is>
          <t>Y28227</t>
        </is>
      </c>
      <c r="F23558" t="inlineStr">
        <is>
          <t>K</t>
        </is>
      </c>
      <c r="G23558" t="inlineStr">
        <is>
          <t>Yes</t>
        </is>
      </c>
      <c r="H23558" t="n">
        <v>15</v>
      </c>
    </row>
    <row r="23559">
      <c r="A23559" t="inlineStr">
        <is>
          <t>2023-W17-2023-PUENTETU-Y-DEF:houston</t>
        </is>
      </c>
      <c r="B23559" t="n">
        <v>2023</v>
      </c>
      <c r="C23559" t="n">
        <v>17</v>
      </c>
      <c r="D23559" t="inlineStr">
        <is>
          <t>2023-PUENTETU</t>
        </is>
      </c>
      <c r="E23559" t="inlineStr">
        <is>
          <t>Y-DEF:houston</t>
        </is>
      </c>
      <c r="F23559" t="inlineStr">
        <is>
          <t>DST</t>
        </is>
      </c>
      <c r="G23559" t="inlineStr">
        <is>
          <t>Yes</t>
        </is>
      </c>
      <c r="H23559" t="n">
        <v>25.28</v>
      </c>
    </row>
    <row r="23560">
      <c r="A23560" t="inlineStr">
        <is>
          <t>2023-W17-2023-PUENTETU-Y29279</t>
        </is>
      </c>
      <c r="B23560" t="n">
        <v>2023</v>
      </c>
      <c r="C23560" t="n">
        <v>17</v>
      </c>
      <c r="D23560" t="inlineStr">
        <is>
          <t>2023-PUENTETU</t>
        </is>
      </c>
      <c r="E23560" t="inlineStr">
        <is>
          <t>Y29279</t>
        </is>
      </c>
      <c r="F23560" t="inlineStr">
        <is>
          <t>BN</t>
        </is>
      </c>
      <c r="G23560" t="inlineStr">
        <is>
          <t>No</t>
        </is>
      </c>
      <c r="H23560" t="n">
        <v>4.2</v>
      </c>
    </row>
    <row r="23561">
      <c r="A23561" t="inlineStr">
        <is>
          <t>2023-W17-2023-PUENTETU-Y40119</t>
        </is>
      </c>
      <c r="B23561" t="n">
        <v>2023</v>
      </c>
      <c r="C23561" t="n">
        <v>17</v>
      </c>
      <c r="D23561" t="inlineStr">
        <is>
          <t>2023-PUENTETU</t>
        </is>
      </c>
      <c r="E23561" t="inlineStr">
        <is>
          <t>Y40119</t>
        </is>
      </c>
      <c r="F23561" t="inlineStr">
        <is>
          <t>BN</t>
        </is>
      </c>
      <c r="G23561" t="inlineStr">
        <is>
          <t>No</t>
        </is>
      </c>
      <c r="H23561" t="n">
        <v>4.9</v>
      </c>
    </row>
    <row r="23562">
      <c r="A23562" t="inlineStr">
        <is>
          <t>2023-W17-2023-PUENTETU-Y26699</t>
        </is>
      </c>
      <c r="B23562" t="n">
        <v>2023</v>
      </c>
      <c r="C23562" t="n">
        <v>17</v>
      </c>
      <c r="D23562" t="inlineStr">
        <is>
          <t>2023-PUENTETU</t>
        </is>
      </c>
      <c r="E23562" t="inlineStr">
        <is>
          <t>Y26699</t>
        </is>
      </c>
      <c r="F23562" t="inlineStr">
        <is>
          <t>BN</t>
        </is>
      </c>
      <c r="G23562" t="inlineStr">
        <is>
          <t>No</t>
        </is>
      </c>
      <c r="H23562" t="n">
        <v>0</v>
      </c>
    </row>
    <row r="23563">
      <c r="A23563" t="inlineStr">
        <is>
          <t>2023-W17-2023-PUENTETU-Y31005</t>
        </is>
      </c>
      <c r="B23563" t="n">
        <v>2023</v>
      </c>
      <c r="C23563" t="n">
        <v>17</v>
      </c>
      <c r="D23563" t="inlineStr">
        <is>
          <t>2023-PUENTETU</t>
        </is>
      </c>
      <c r="E23563" t="inlineStr">
        <is>
          <t>Y31005</t>
        </is>
      </c>
      <c r="F23563" t="inlineStr">
        <is>
          <t>BN</t>
        </is>
      </c>
      <c r="G23563" t="inlineStr">
        <is>
          <t>No</t>
        </is>
      </c>
      <c r="H23563" t="n">
        <v>0</v>
      </c>
    </row>
    <row r="23564">
      <c r="A23564" t="inlineStr">
        <is>
          <t>2023-W17-2023-PUENTETU-Y40641</t>
        </is>
      </c>
      <c r="B23564" t="n">
        <v>2023</v>
      </c>
      <c r="C23564" t="n">
        <v>17</v>
      </c>
      <c r="D23564" t="inlineStr">
        <is>
          <t>2023-PUENTETU</t>
        </is>
      </c>
      <c r="E23564" t="inlineStr">
        <is>
          <t>Y40641</t>
        </is>
      </c>
      <c r="F23564" t="inlineStr">
        <is>
          <t>BN</t>
        </is>
      </c>
      <c r="G23564" t="inlineStr">
        <is>
          <t>No</t>
        </is>
      </c>
      <c r="H23564" t="n">
        <v>0</v>
      </c>
    </row>
    <row r="23565">
      <c r="A23565" t="inlineStr">
        <is>
          <t>2023-W17-2023-PUENTETU-Y32676</t>
        </is>
      </c>
      <c r="B23565" t="n">
        <v>2023</v>
      </c>
      <c r="C23565" t="n">
        <v>17</v>
      </c>
      <c r="D23565" t="inlineStr">
        <is>
          <t>2023-PUENTETU</t>
        </is>
      </c>
      <c r="E23565" t="inlineStr">
        <is>
          <t>Y32676</t>
        </is>
      </c>
      <c r="F23565" t="inlineStr">
        <is>
          <t>BN</t>
        </is>
      </c>
      <c r="G23565" t="inlineStr">
        <is>
          <t>No</t>
        </is>
      </c>
      <c r="H23565" t="n">
        <v>0</v>
      </c>
    </row>
    <row r="23566">
      <c r="A23566" t="inlineStr">
        <is>
          <t>2023-W17-2023-PUENTETU-Y31056</t>
        </is>
      </c>
      <c r="B23566" t="n">
        <v>2023</v>
      </c>
      <c r="C23566" t="n">
        <v>17</v>
      </c>
      <c r="D23566" t="inlineStr">
        <is>
          <t>2023-PUENTETU</t>
        </is>
      </c>
      <c r="E23566" t="inlineStr">
        <is>
          <t>Y31056</t>
        </is>
      </c>
      <c r="F23566" t="inlineStr">
        <is>
          <t>IR</t>
        </is>
      </c>
      <c r="G23566" t="inlineStr">
        <is>
          <t>No</t>
        </is>
      </c>
      <c r="H23566" t="n">
        <v>0</v>
      </c>
    </row>
    <row r="23567">
      <c r="A23567" t="inlineStr">
        <is>
          <t>2023-W17-2023-LDV-Y30123</t>
        </is>
      </c>
      <c r="B23567" t="n">
        <v>2023</v>
      </c>
      <c r="C23567" t="n">
        <v>17</v>
      </c>
      <c r="D23567" t="inlineStr">
        <is>
          <t>2023-LDV</t>
        </is>
      </c>
      <c r="E23567" t="inlineStr">
        <is>
          <t>Y30123</t>
        </is>
      </c>
      <c r="F23567" t="inlineStr">
        <is>
          <t>QB</t>
        </is>
      </c>
      <c r="G23567" t="inlineStr">
        <is>
          <t>Yes</t>
        </is>
      </c>
      <c r="H23567" t="n">
        <v>14</v>
      </c>
    </row>
    <row r="23568">
      <c r="A23568" t="inlineStr">
        <is>
          <t>2023-W17-2023-LDV-Y27535</t>
        </is>
      </c>
      <c r="B23568" t="n">
        <v>2023</v>
      </c>
      <c r="C23568" t="n">
        <v>17</v>
      </c>
      <c r="D23568" t="inlineStr">
        <is>
          <t>2023-LDV</t>
        </is>
      </c>
      <c r="E23568" t="inlineStr">
        <is>
          <t>Y27535</t>
        </is>
      </c>
      <c r="F23568" t="inlineStr">
        <is>
          <t>WR</t>
        </is>
      </c>
      <c r="G23568" t="inlineStr">
        <is>
          <t>Yes</t>
        </is>
      </c>
      <c r="H23568" t="n">
        <v>8.5</v>
      </c>
    </row>
    <row r="23569">
      <c r="A23569" t="inlineStr">
        <is>
          <t>2023-W17-2023-LDV-Y34659</t>
        </is>
      </c>
      <c r="B23569" t="n">
        <v>2023</v>
      </c>
      <c r="C23569" t="n">
        <v>17</v>
      </c>
      <c r="D23569" t="inlineStr">
        <is>
          <t>2023-LDV</t>
        </is>
      </c>
      <c r="E23569" t="inlineStr">
        <is>
          <t>Y34659</t>
        </is>
      </c>
      <c r="F23569" t="inlineStr">
        <is>
          <t>WR</t>
        </is>
      </c>
      <c r="G23569" t="inlineStr">
        <is>
          <t>Yes</t>
        </is>
      </c>
      <c r="H23569" t="n">
        <v>4.1</v>
      </c>
    </row>
    <row r="23570">
      <c r="A23570" t="inlineStr">
        <is>
          <t>2023-W17-2023-LDV-Y30121</t>
        </is>
      </c>
      <c r="B23570" t="n">
        <v>2023</v>
      </c>
      <c r="C23570" t="n">
        <v>17</v>
      </c>
      <c r="D23570" t="inlineStr">
        <is>
          <t>2023-LDV</t>
        </is>
      </c>
      <c r="E23570" t="inlineStr">
        <is>
          <t>Y30121</t>
        </is>
      </c>
      <c r="F23570" t="inlineStr">
        <is>
          <t>RB</t>
        </is>
      </c>
      <c r="G23570" t="inlineStr">
        <is>
          <t>Yes</t>
        </is>
      </c>
      <c r="H23570" t="n">
        <v>11.1</v>
      </c>
    </row>
    <row r="23571">
      <c r="A23571" t="inlineStr">
        <is>
          <t>2023-W17-2023-LDV-Y30180</t>
        </is>
      </c>
      <c r="B23571" t="n">
        <v>2023</v>
      </c>
      <c r="C23571" t="n">
        <v>17</v>
      </c>
      <c r="D23571" t="inlineStr">
        <is>
          <t>2023-LDV</t>
        </is>
      </c>
      <c r="E23571" t="inlineStr">
        <is>
          <t>Y30180</t>
        </is>
      </c>
      <c r="F23571" t="inlineStr">
        <is>
          <t>RB</t>
        </is>
      </c>
      <c r="G23571" t="inlineStr">
        <is>
          <t>Yes</t>
        </is>
      </c>
      <c r="H23571" t="n">
        <v>5.9</v>
      </c>
    </row>
    <row r="23572">
      <c r="A23572" t="inlineStr">
        <is>
          <t>2023-W17-2023-LDV-Y30259</t>
        </is>
      </c>
      <c r="B23572" t="n">
        <v>2023</v>
      </c>
      <c r="C23572" t="n">
        <v>17</v>
      </c>
      <c r="D23572" t="inlineStr">
        <is>
          <t>2023-LDV</t>
        </is>
      </c>
      <c r="E23572" t="inlineStr">
        <is>
          <t>Y30259</t>
        </is>
      </c>
      <c r="F23572" t="inlineStr">
        <is>
          <t>TE</t>
        </is>
      </c>
      <c r="G23572" t="inlineStr">
        <is>
          <t>Yes</t>
        </is>
      </c>
      <c r="H23572" t="n">
        <v>4.4</v>
      </c>
    </row>
    <row r="23573">
      <c r="A23573" t="inlineStr">
        <is>
          <t>2023-W17-2023-LDV-Y31908</t>
        </is>
      </c>
      <c r="B23573" t="n">
        <v>2023</v>
      </c>
      <c r="C23573" t="n">
        <v>17</v>
      </c>
      <c r="D23573" t="inlineStr">
        <is>
          <t>2023-LDV</t>
        </is>
      </c>
      <c r="E23573" t="inlineStr">
        <is>
          <t>Y31908</t>
        </is>
      </c>
      <c r="F23573" t="inlineStr">
        <is>
          <t>W/R/T FLEX</t>
        </is>
      </c>
      <c r="G23573" t="inlineStr">
        <is>
          <t>Yes</t>
        </is>
      </c>
      <c r="H23573" t="n">
        <v>14.1</v>
      </c>
    </row>
    <row r="23574">
      <c r="A23574" t="inlineStr">
        <is>
          <t>2023-W17-2023-LDV-Y32858</t>
        </is>
      </c>
      <c r="B23574" t="n">
        <v>2023</v>
      </c>
      <c r="C23574" t="n">
        <v>17</v>
      </c>
      <c r="D23574" t="inlineStr">
        <is>
          <t>2023-LDV</t>
        </is>
      </c>
      <c r="E23574" t="inlineStr">
        <is>
          <t>Y32858</t>
        </is>
      </c>
      <c r="F23574" t="inlineStr">
        <is>
          <t>K</t>
        </is>
      </c>
      <c r="G23574" t="inlineStr">
        <is>
          <t>Yes</t>
        </is>
      </c>
      <c r="H23574" t="n">
        <v>9</v>
      </c>
    </row>
    <row r="23575">
      <c r="A23575" t="inlineStr">
        <is>
          <t>2023-W17-2023-LDV-Y-DEF:green-bay</t>
        </is>
      </c>
      <c r="B23575" t="n">
        <v>2023</v>
      </c>
      <c r="C23575" t="n">
        <v>17</v>
      </c>
      <c r="D23575" t="inlineStr">
        <is>
          <t>2023-LDV</t>
        </is>
      </c>
      <c r="E23575" t="inlineStr">
        <is>
          <t>Y-DEF:green-bay</t>
        </is>
      </c>
      <c r="F23575" t="inlineStr">
        <is>
          <t>DST</t>
        </is>
      </c>
      <c r="G23575" t="inlineStr">
        <is>
          <t>Yes</t>
        </is>
      </c>
      <c r="H23575" t="n">
        <v>15.08</v>
      </c>
    </row>
    <row r="23576">
      <c r="A23576" t="inlineStr">
        <is>
          <t>2023-W17-2023-LDV-Y33394</t>
        </is>
      </c>
      <c r="B23576" t="n">
        <v>2023</v>
      </c>
      <c r="C23576" t="n">
        <v>17</v>
      </c>
      <c r="D23576" t="inlineStr">
        <is>
          <t>2023-LDV</t>
        </is>
      </c>
      <c r="E23576" t="inlineStr">
        <is>
          <t>Y33394</t>
        </is>
      </c>
      <c r="F23576" t="inlineStr">
        <is>
          <t>BN</t>
        </is>
      </c>
      <c r="G23576" t="inlineStr">
        <is>
          <t>No</t>
        </is>
      </c>
      <c r="H23576" t="n">
        <v>0</v>
      </c>
    </row>
    <row r="23577">
      <c r="A23577" t="inlineStr">
        <is>
          <t>2023-W17-2023-LDV-Y31114</t>
        </is>
      </c>
      <c r="B23577" t="n">
        <v>2023</v>
      </c>
      <c r="C23577" t="n">
        <v>17</v>
      </c>
      <c r="D23577" t="inlineStr">
        <is>
          <t>2023-LDV</t>
        </is>
      </c>
      <c r="E23577" t="inlineStr">
        <is>
          <t>Y31114</t>
        </is>
      </c>
      <c r="F23577" t="inlineStr">
        <is>
          <t>BN</t>
        </is>
      </c>
      <c r="G23577" t="inlineStr">
        <is>
          <t>No</t>
        </is>
      </c>
      <c r="H23577" t="n">
        <v>4.6</v>
      </c>
    </row>
    <row r="23578">
      <c r="A23578" t="inlineStr">
        <is>
          <t>2023-W17-2023-LDV-Y30202</t>
        </is>
      </c>
      <c r="B23578" t="n">
        <v>2023</v>
      </c>
      <c r="C23578" t="n">
        <v>17</v>
      </c>
      <c r="D23578" t="inlineStr">
        <is>
          <t>2023-LDV</t>
        </is>
      </c>
      <c r="E23578" t="inlineStr">
        <is>
          <t>Y30202</t>
        </is>
      </c>
      <c r="F23578" t="inlineStr">
        <is>
          <t>BN</t>
        </is>
      </c>
      <c r="G23578" t="inlineStr">
        <is>
          <t>No</t>
        </is>
      </c>
      <c r="H23578" t="n">
        <v>0</v>
      </c>
    </row>
    <row r="23579">
      <c r="A23579" t="inlineStr">
        <is>
          <t>2023-W17-2023-LDV-Y31107</t>
        </is>
      </c>
      <c r="B23579" t="n">
        <v>2023</v>
      </c>
      <c r="C23579" t="n">
        <v>17</v>
      </c>
      <c r="D23579" t="inlineStr">
        <is>
          <t>2023-LDV</t>
        </is>
      </c>
      <c r="E23579" t="inlineStr">
        <is>
          <t>Y31107</t>
        </is>
      </c>
      <c r="F23579" t="inlineStr">
        <is>
          <t>BN</t>
        </is>
      </c>
      <c r="G23579" t="inlineStr">
        <is>
          <t>No</t>
        </is>
      </c>
      <c r="H23579" t="n">
        <v>2.9</v>
      </c>
    </row>
    <row r="23580">
      <c r="A23580" t="inlineStr">
        <is>
          <t>2023-W17-2023-LDV-Y32736</t>
        </is>
      </c>
      <c r="B23580" t="n">
        <v>2023</v>
      </c>
      <c r="C23580" t="n">
        <v>17</v>
      </c>
      <c r="D23580" t="inlineStr">
        <is>
          <t>2023-LDV</t>
        </is>
      </c>
      <c r="E23580" t="inlineStr">
        <is>
          <t>Y32736</t>
        </is>
      </c>
      <c r="F23580" t="inlineStr">
        <is>
          <t>BN</t>
        </is>
      </c>
      <c r="G23580" t="inlineStr">
        <is>
          <t>No</t>
        </is>
      </c>
      <c r="H23580" t="n">
        <v>4.6</v>
      </c>
    </row>
    <row r="23581">
      <c r="A23581" t="inlineStr">
        <is>
          <t>2023-W17-2023-ISAROD-Y26662</t>
        </is>
      </c>
      <c r="B23581" t="n">
        <v>2023</v>
      </c>
      <c r="C23581" t="n">
        <v>17</v>
      </c>
      <c r="D23581" t="inlineStr">
        <is>
          <t>2023-ISAROD</t>
        </is>
      </c>
      <c r="E23581" t="inlineStr">
        <is>
          <t>Y26662</t>
        </is>
      </c>
      <c r="F23581" t="inlineStr">
        <is>
          <t>QB</t>
        </is>
      </c>
      <c r="G23581" t="inlineStr">
        <is>
          <t>Yes</t>
        </is>
      </c>
      <c r="H23581" t="n">
        <v>18.9</v>
      </c>
    </row>
    <row r="23582">
      <c r="A23582" t="inlineStr">
        <is>
          <t>2023-W17-2023-ISAROD-Y27581</t>
        </is>
      </c>
      <c r="B23582" t="n">
        <v>2023</v>
      </c>
      <c r="C23582" t="n">
        <v>17</v>
      </c>
      <c r="D23582" t="inlineStr">
        <is>
          <t>2023-ISAROD</t>
        </is>
      </c>
      <c r="E23582" t="inlineStr">
        <is>
          <t>Y27581</t>
        </is>
      </c>
      <c r="F23582" t="inlineStr">
        <is>
          <t>WR</t>
        </is>
      </c>
      <c r="G23582" t="inlineStr">
        <is>
          <t>Yes</t>
        </is>
      </c>
      <c r="H23582" t="n">
        <v>31.1</v>
      </c>
    </row>
    <row r="23583">
      <c r="A23583" t="inlineStr">
        <is>
          <t>2023-W17-2023-ISAROD-Y28534</t>
        </is>
      </c>
      <c r="B23583" t="n">
        <v>2023</v>
      </c>
      <c r="C23583" t="n">
        <v>17</v>
      </c>
      <c r="D23583" t="inlineStr">
        <is>
          <t>2023-ISAROD</t>
        </is>
      </c>
      <c r="E23583" t="inlineStr">
        <is>
          <t>Y28534</t>
        </is>
      </c>
      <c r="F23583" t="inlineStr">
        <is>
          <t>WR</t>
        </is>
      </c>
      <c r="G23583" t="inlineStr">
        <is>
          <t>Yes</t>
        </is>
      </c>
      <c r="H23583" t="n">
        <v>5.1</v>
      </c>
    </row>
    <row r="23584">
      <c r="A23584" t="inlineStr">
        <is>
          <t>2023-W17-2023-ISAROD-Y34120</t>
        </is>
      </c>
      <c r="B23584" t="n">
        <v>2023</v>
      </c>
      <c r="C23584" t="n">
        <v>17</v>
      </c>
      <c r="D23584" t="inlineStr">
        <is>
          <t>2023-ISAROD</t>
        </is>
      </c>
      <c r="E23584" t="inlineStr">
        <is>
          <t>Y34120</t>
        </is>
      </c>
      <c r="F23584" t="inlineStr">
        <is>
          <t>RB</t>
        </is>
      </c>
      <c r="G23584" t="inlineStr">
        <is>
          <t>Yes</t>
        </is>
      </c>
      <c r="H23584" t="n">
        <v>29.1</v>
      </c>
    </row>
    <row r="23585">
      <c r="A23585" t="inlineStr">
        <is>
          <t>2023-W17-2023-ISAROD-Y40059</t>
        </is>
      </c>
      <c r="B23585" t="n">
        <v>2023</v>
      </c>
      <c r="C23585" t="n">
        <v>17</v>
      </c>
      <c r="D23585" t="inlineStr">
        <is>
          <t>2023-ISAROD</t>
        </is>
      </c>
      <c r="E23585" t="inlineStr">
        <is>
          <t>Y40059</t>
        </is>
      </c>
      <c r="F23585" t="inlineStr">
        <is>
          <t>RB</t>
        </is>
      </c>
      <c r="G23585" t="inlineStr">
        <is>
          <t>Yes</t>
        </is>
      </c>
      <c r="H23585" t="n">
        <v>4.8</v>
      </c>
    </row>
    <row r="23586">
      <c r="A23586" t="inlineStr">
        <is>
          <t>2023-W17-2023-ISAROD-Y34099</t>
        </is>
      </c>
      <c r="B23586" t="n">
        <v>2023</v>
      </c>
      <c r="C23586" t="n">
        <v>17</v>
      </c>
      <c r="D23586" t="inlineStr">
        <is>
          <t>2023-ISAROD</t>
        </is>
      </c>
      <c r="E23586" t="inlineStr">
        <is>
          <t>Y34099</t>
        </is>
      </c>
      <c r="F23586" t="inlineStr">
        <is>
          <t>TE</t>
        </is>
      </c>
      <c r="G23586" t="inlineStr">
        <is>
          <t>Yes</t>
        </is>
      </c>
      <c r="H23586" t="n">
        <v>4.9</v>
      </c>
    </row>
    <row r="23587">
      <c r="A23587" t="inlineStr">
        <is>
          <t>2023-W17-2023-ISAROD-Y40084</t>
        </is>
      </c>
      <c r="B23587" t="n">
        <v>2023</v>
      </c>
      <c r="C23587" t="n">
        <v>17</v>
      </c>
      <c r="D23587" t="inlineStr">
        <is>
          <t>2023-ISAROD</t>
        </is>
      </c>
      <c r="E23587" t="inlineStr">
        <is>
          <t>Y40084</t>
        </is>
      </c>
      <c r="F23587" t="inlineStr">
        <is>
          <t>W/R/T FLEX</t>
        </is>
      </c>
      <c r="G23587" t="inlineStr">
        <is>
          <t>Yes</t>
        </is>
      </c>
      <c r="H23587" t="n">
        <v>15.2</v>
      </c>
    </row>
    <row r="23588">
      <c r="A23588" t="inlineStr">
        <is>
          <t>2023-W17-2023-ISAROD-Y26534</t>
        </is>
      </c>
      <c r="B23588" t="n">
        <v>2023</v>
      </c>
      <c r="C23588" t="n">
        <v>17</v>
      </c>
      <c r="D23588" t="inlineStr">
        <is>
          <t>2023-ISAROD</t>
        </is>
      </c>
      <c r="E23588" t="inlineStr">
        <is>
          <t>Y26534</t>
        </is>
      </c>
      <c r="F23588" t="inlineStr">
        <is>
          <t>K</t>
        </is>
      </c>
      <c r="G23588" t="inlineStr">
        <is>
          <t>Yes</t>
        </is>
      </c>
      <c r="H23588" t="n">
        <v>8</v>
      </c>
    </row>
    <row r="23589">
      <c r="A23589" t="inlineStr">
        <is>
          <t>2023-W17-2023-ISAROD-Y-DEF:new-orleans</t>
        </is>
      </c>
      <c r="B23589" t="n">
        <v>2023</v>
      </c>
      <c r="C23589" t="n">
        <v>17</v>
      </c>
      <c r="D23589" t="inlineStr">
        <is>
          <t>2023-ISAROD</t>
        </is>
      </c>
      <c r="E23589" t="inlineStr">
        <is>
          <t>Y-DEF:new-orleans</t>
        </is>
      </c>
      <c r="F23589" t="inlineStr">
        <is>
          <t>DST</t>
        </is>
      </c>
      <c r="G23589" t="inlineStr">
        <is>
          <t>Yes</t>
        </is>
      </c>
      <c r="H23589" t="n">
        <v>16.7</v>
      </c>
    </row>
    <row r="23590">
      <c r="A23590" t="inlineStr">
        <is>
          <t>2023-W17-2023-ISAROD-Y32705</t>
        </is>
      </c>
      <c r="B23590" t="n">
        <v>2023</v>
      </c>
      <c r="C23590" t="n">
        <v>17</v>
      </c>
      <c r="D23590" t="inlineStr">
        <is>
          <t>2023-ISAROD</t>
        </is>
      </c>
      <c r="E23590" t="inlineStr">
        <is>
          <t>Y32705</t>
        </is>
      </c>
      <c r="F23590" t="inlineStr">
        <is>
          <t>BN</t>
        </is>
      </c>
      <c r="G23590" t="inlineStr">
        <is>
          <t>No</t>
        </is>
      </c>
      <c r="H23590" t="n">
        <v>7.1</v>
      </c>
    </row>
    <row r="23591">
      <c r="A23591" t="inlineStr">
        <is>
          <t>2023-W17-2023-ISAROD-Y28592</t>
        </is>
      </c>
      <c r="B23591" t="n">
        <v>2023</v>
      </c>
      <c r="C23591" t="n">
        <v>17</v>
      </c>
      <c r="D23591" t="inlineStr">
        <is>
          <t>2023-ISAROD</t>
        </is>
      </c>
      <c r="E23591" t="inlineStr">
        <is>
          <t>Y28592</t>
        </is>
      </c>
      <c r="F23591" t="inlineStr">
        <is>
          <t>BN</t>
        </is>
      </c>
      <c r="G23591" t="inlineStr">
        <is>
          <t>No</t>
        </is>
      </c>
      <c r="H23591" t="n">
        <v>7.6</v>
      </c>
    </row>
    <row r="23592">
      <c r="A23592" t="inlineStr">
        <is>
          <t>2023-W17-2023-ISAROD-Y32010</t>
        </is>
      </c>
      <c r="B23592" t="n">
        <v>2023</v>
      </c>
      <c r="C23592" t="n">
        <v>17</v>
      </c>
      <c r="D23592" t="inlineStr">
        <is>
          <t>2023-ISAROD</t>
        </is>
      </c>
      <c r="E23592" t="inlineStr">
        <is>
          <t>Y32010</t>
        </is>
      </c>
      <c r="F23592" t="inlineStr">
        <is>
          <t>BN</t>
        </is>
      </c>
      <c r="G23592" t="inlineStr">
        <is>
          <t>No</t>
        </is>
      </c>
      <c r="H23592" t="n">
        <v>17.26</v>
      </c>
    </row>
    <row r="23593">
      <c r="A23593" t="inlineStr">
        <is>
          <t>2023-W17-2023-ISAROD-Y32704</t>
        </is>
      </c>
      <c r="B23593" t="n">
        <v>2023</v>
      </c>
      <c r="C23593" t="n">
        <v>17</v>
      </c>
      <c r="D23593" t="inlineStr">
        <is>
          <t>2023-ISAROD</t>
        </is>
      </c>
      <c r="E23593" t="inlineStr">
        <is>
          <t>Y32704</t>
        </is>
      </c>
      <c r="F23593" t="inlineStr">
        <is>
          <t>BN</t>
        </is>
      </c>
      <c r="G23593" t="inlineStr">
        <is>
          <t>No</t>
        </is>
      </c>
      <c r="H23593" t="n">
        <v>7.1</v>
      </c>
    </row>
    <row r="23594">
      <c r="A23594" t="inlineStr">
        <is>
          <t>2023-W17-2023-ISAROD-Y34100</t>
        </is>
      </c>
      <c r="B23594" t="n">
        <v>2023</v>
      </c>
      <c r="C23594" t="n">
        <v>17</v>
      </c>
      <c r="D23594" t="inlineStr">
        <is>
          <t>2023-ISAROD</t>
        </is>
      </c>
      <c r="E23594" t="inlineStr">
        <is>
          <t>Y34100</t>
        </is>
      </c>
      <c r="F23594" t="inlineStr">
        <is>
          <t>BN</t>
        </is>
      </c>
      <c r="G23594" t="inlineStr">
        <is>
          <t>No</t>
        </is>
      </c>
      <c r="H23594" t="n">
        <v>10.66</v>
      </c>
    </row>
    <row r="23595">
      <c r="A23595" t="inlineStr">
        <is>
          <t>2023-W17-2023-ISAROD-Y-DEF:ny-jets</t>
        </is>
      </c>
      <c r="B23595" t="n">
        <v>2023</v>
      </c>
      <c r="C23595" t="n">
        <v>17</v>
      </c>
      <c r="D23595" t="inlineStr">
        <is>
          <t>2023-ISAROD</t>
        </is>
      </c>
      <c r="E23595" t="inlineStr">
        <is>
          <t>Y-DEF:ny-jets</t>
        </is>
      </c>
      <c r="F23595" t="inlineStr">
        <is>
          <t>BN</t>
        </is>
      </c>
      <c r="G23595" t="inlineStr">
        <is>
          <t>No</t>
        </is>
      </c>
      <c r="H23595" t="n">
        <v>16.6</v>
      </c>
    </row>
    <row r="23596">
      <c r="A23596" t="inlineStr">
        <is>
          <t>2024-W1-2024-JCHAPS-Y40030</t>
        </is>
      </c>
      <c r="B23596" t="n">
        <v>2024</v>
      </c>
      <c r="C23596" t="n">
        <v>1</v>
      </c>
      <c r="D23596" t="inlineStr">
        <is>
          <t>2024-JCHAPS</t>
        </is>
      </c>
      <c r="E23596" t="inlineStr">
        <is>
          <t>Y40030</t>
        </is>
      </c>
      <c r="F23596" t="inlineStr">
        <is>
          <t>QB</t>
        </is>
      </c>
      <c r="G23596" t="inlineStr">
        <is>
          <t>Yes</t>
        </is>
      </c>
      <c r="H23596" t="n">
        <v>18.66</v>
      </c>
    </row>
    <row r="23597">
      <c r="A23597" t="inlineStr">
        <is>
          <t>2024-W1-2024-JCHAPS-Y27581</t>
        </is>
      </c>
      <c r="B23597" t="n">
        <v>2024</v>
      </c>
      <c r="C23597" t="n">
        <v>1</v>
      </c>
      <c r="D23597" t="inlineStr">
        <is>
          <t>2024-JCHAPS</t>
        </is>
      </c>
      <c r="E23597" t="inlineStr">
        <is>
          <t>Y27581</t>
        </is>
      </c>
      <c r="F23597" t="inlineStr">
        <is>
          <t>WR</t>
        </is>
      </c>
      <c r="G23597" t="inlineStr">
        <is>
          <t>Yes</t>
        </is>
      </c>
      <c r="H23597" t="n">
        <v>8.4</v>
      </c>
    </row>
    <row r="23598">
      <c r="A23598" t="inlineStr">
        <is>
          <t>2024-W1-2024-JCHAPS-Y27535</t>
        </is>
      </c>
      <c r="B23598" t="n">
        <v>2024</v>
      </c>
      <c r="C23598" t="n">
        <v>1</v>
      </c>
      <c r="D23598" t="inlineStr">
        <is>
          <t>2024-JCHAPS</t>
        </is>
      </c>
      <c r="E23598" t="inlineStr">
        <is>
          <t>Y27535</t>
        </is>
      </c>
      <c r="F23598" t="inlineStr">
        <is>
          <t>WR</t>
        </is>
      </c>
      <c r="G23598" t="inlineStr">
        <is>
          <t>Yes</t>
        </is>
      </c>
      <c r="H23598" t="n">
        <v>20.6</v>
      </c>
    </row>
    <row r="23599">
      <c r="A23599" t="inlineStr">
        <is>
          <t>2024-W1-2024-JCHAPS-Y40059</t>
        </is>
      </c>
      <c r="B23599" t="n">
        <v>2024</v>
      </c>
      <c r="C23599" t="n">
        <v>1</v>
      </c>
      <c r="D23599" t="inlineStr">
        <is>
          <t>2024-JCHAPS</t>
        </is>
      </c>
      <c r="E23599" t="inlineStr">
        <is>
          <t>Y40059</t>
        </is>
      </c>
      <c r="F23599" t="inlineStr">
        <is>
          <t>RB</t>
        </is>
      </c>
      <c r="G23599" t="inlineStr">
        <is>
          <t>Yes</t>
        </is>
      </c>
      <c r="H23599" t="n">
        <v>15.4</v>
      </c>
    </row>
    <row r="23600">
      <c r="A23600" t="inlineStr">
        <is>
          <t>2024-W1-2024-JCHAPS-Y33508</t>
        </is>
      </c>
      <c r="B23600" t="n">
        <v>2024</v>
      </c>
      <c r="C23600" t="n">
        <v>1</v>
      </c>
      <c r="D23600" t="inlineStr">
        <is>
          <t>2024-JCHAPS</t>
        </is>
      </c>
      <c r="E23600" t="inlineStr">
        <is>
          <t>Y33508</t>
        </is>
      </c>
      <c r="F23600" t="inlineStr">
        <is>
          <t>RB</t>
        </is>
      </c>
      <c r="G23600" t="inlineStr">
        <is>
          <t>Yes</t>
        </is>
      </c>
      <c r="H23600" t="n">
        <v>20.1</v>
      </c>
    </row>
    <row r="23601">
      <c r="A23601" t="inlineStr">
        <is>
          <t>2024-W1-2024-JCHAPS-Y40878</t>
        </is>
      </c>
      <c r="B23601" t="n">
        <v>2024</v>
      </c>
      <c r="C23601" t="n">
        <v>1</v>
      </c>
      <c r="D23601" t="inlineStr">
        <is>
          <t>2024-JCHAPS</t>
        </is>
      </c>
      <c r="E23601" t="inlineStr">
        <is>
          <t>Y40878</t>
        </is>
      </c>
      <c r="F23601" t="inlineStr">
        <is>
          <t>TE</t>
        </is>
      </c>
      <c r="G23601" t="inlineStr">
        <is>
          <t>Yes</t>
        </is>
      </c>
      <c r="H23601" t="n">
        <v>8.800000000000001</v>
      </c>
    </row>
    <row r="23602">
      <c r="A23602" t="inlineStr">
        <is>
          <t>2024-W1-2024-JCHAPS-Y33500</t>
        </is>
      </c>
      <c r="B23602" t="n">
        <v>2024</v>
      </c>
      <c r="C23602" t="n">
        <v>1</v>
      </c>
      <c r="D23602" t="inlineStr">
        <is>
          <t>2024-JCHAPS</t>
        </is>
      </c>
      <c r="E23602" t="inlineStr">
        <is>
          <t>Y33500</t>
        </is>
      </c>
      <c r="F23602" t="inlineStr">
        <is>
          <t>W/R/T FLEX</t>
        </is>
      </c>
      <c r="G23602" t="inlineStr">
        <is>
          <t>Yes</t>
        </is>
      </c>
      <c r="H23602" t="n">
        <v>2.8</v>
      </c>
    </row>
    <row r="23603">
      <c r="A23603" t="inlineStr">
        <is>
          <t>2024-W1-2024-JCHAPS-Y41081</t>
        </is>
      </c>
      <c r="B23603" t="n">
        <v>2024</v>
      </c>
      <c r="C23603" t="n">
        <v>1</v>
      </c>
      <c r="D23603" t="inlineStr">
        <is>
          <t>2024-JCHAPS</t>
        </is>
      </c>
      <c r="E23603" t="inlineStr">
        <is>
          <t>Y41081</t>
        </is>
      </c>
      <c r="F23603" t="inlineStr">
        <is>
          <t>K</t>
        </is>
      </c>
      <c r="G23603" t="inlineStr">
        <is>
          <t>Yes</t>
        </is>
      </c>
      <c r="H23603" t="n">
        <v>9</v>
      </c>
    </row>
    <row r="23604">
      <c r="A23604" t="inlineStr">
        <is>
          <t>2024-W1-2024-JCHAPS-Y-DEF:chicago</t>
        </is>
      </c>
      <c r="B23604" t="n">
        <v>2024</v>
      </c>
      <c r="C23604" t="n">
        <v>1</v>
      </c>
      <c r="D23604" t="inlineStr">
        <is>
          <t>2024-JCHAPS</t>
        </is>
      </c>
      <c r="E23604" t="inlineStr">
        <is>
          <t>Y-DEF:chicago</t>
        </is>
      </c>
      <c r="F23604" t="inlineStr">
        <is>
          <t>DST</t>
        </is>
      </c>
      <c r="G23604" t="inlineStr">
        <is>
          <t>Yes</t>
        </is>
      </c>
      <c r="H23604" t="n">
        <v>29.53</v>
      </c>
    </row>
    <row r="23605">
      <c r="A23605" t="inlineStr">
        <is>
          <t>2024-W1-2024-JCHAPS-Y31017</t>
        </is>
      </c>
      <c r="B23605" t="n">
        <v>2024</v>
      </c>
      <c r="C23605" t="n">
        <v>1</v>
      </c>
      <c r="D23605" t="inlineStr">
        <is>
          <t>2024-JCHAPS</t>
        </is>
      </c>
      <c r="E23605" t="inlineStr">
        <is>
          <t>Y31017</t>
        </is>
      </c>
      <c r="F23605" t="inlineStr">
        <is>
          <t>BN</t>
        </is>
      </c>
      <c r="G23605" t="inlineStr">
        <is>
          <t>No</t>
        </is>
      </c>
      <c r="H23605" t="n">
        <v>3.5</v>
      </c>
    </row>
    <row r="23606">
      <c r="A23606" t="inlineStr">
        <is>
          <t>2024-W1-2024-JCHAPS-Y31857</t>
        </is>
      </c>
      <c r="B23606" t="n">
        <v>2024</v>
      </c>
      <c r="C23606" t="n">
        <v>1</v>
      </c>
      <c r="D23606" t="inlineStr">
        <is>
          <t>2024-JCHAPS</t>
        </is>
      </c>
      <c r="E23606" t="inlineStr">
        <is>
          <t>Y31857</t>
        </is>
      </c>
      <c r="F23606" t="inlineStr">
        <is>
          <t>BN</t>
        </is>
      </c>
      <c r="G23606" t="inlineStr">
        <is>
          <t>No</t>
        </is>
      </c>
      <c r="H23606" t="n">
        <v>0</v>
      </c>
    </row>
    <row r="23607">
      <c r="A23607" t="inlineStr">
        <is>
          <t>2024-W1-2024-JCHAPS-Y30153</t>
        </is>
      </c>
      <c r="B23607" t="n">
        <v>2024</v>
      </c>
      <c r="C23607" t="n">
        <v>1</v>
      </c>
      <c r="D23607" t="inlineStr">
        <is>
          <t>2024-JCHAPS</t>
        </is>
      </c>
      <c r="E23607" t="inlineStr">
        <is>
          <t>Y30153</t>
        </is>
      </c>
      <c r="F23607" t="inlineStr">
        <is>
          <t>BN</t>
        </is>
      </c>
      <c r="G23607" t="inlineStr">
        <is>
          <t>No</t>
        </is>
      </c>
      <c r="H23607" t="n">
        <v>2.5</v>
      </c>
    </row>
    <row r="23608">
      <c r="A23608" t="inlineStr">
        <is>
          <t>2024-W1-2024-JCHAPS-Y33605</t>
        </is>
      </c>
      <c r="B23608" t="n">
        <v>2024</v>
      </c>
      <c r="C23608" t="n">
        <v>1</v>
      </c>
      <c r="D23608" t="inlineStr">
        <is>
          <t>2024-JCHAPS</t>
        </is>
      </c>
      <c r="E23608" t="inlineStr">
        <is>
          <t>Y33605</t>
        </is>
      </c>
      <c r="F23608" t="inlineStr">
        <is>
          <t>BN</t>
        </is>
      </c>
      <c r="G23608" t="inlineStr">
        <is>
          <t>No</t>
        </is>
      </c>
      <c r="H23608" t="n">
        <v>0.4</v>
      </c>
    </row>
    <row r="23609">
      <c r="A23609" t="inlineStr">
        <is>
          <t>2024-W1-2024-JCHAPS-Y40126</t>
        </is>
      </c>
      <c r="B23609" t="n">
        <v>2024</v>
      </c>
      <c r="C23609" t="n">
        <v>1</v>
      </c>
      <c r="D23609" t="inlineStr">
        <is>
          <t>2024-JCHAPS</t>
        </is>
      </c>
      <c r="E23609" t="inlineStr">
        <is>
          <t>Y40126</t>
        </is>
      </c>
      <c r="F23609" t="inlineStr">
        <is>
          <t>BN</t>
        </is>
      </c>
      <c r="G23609" t="inlineStr">
        <is>
          <t>No</t>
        </is>
      </c>
      <c r="H23609" t="n">
        <v>0</v>
      </c>
    </row>
    <row r="23610">
      <c r="A23610" t="inlineStr">
        <is>
          <t>2024-W1-2024-JCHAPS-Y30247</t>
        </is>
      </c>
      <c r="B23610" t="n">
        <v>2024</v>
      </c>
      <c r="C23610" t="n">
        <v>1</v>
      </c>
      <c r="D23610" t="inlineStr">
        <is>
          <t>2024-JCHAPS</t>
        </is>
      </c>
      <c r="E23610" t="inlineStr">
        <is>
          <t>Y30247</t>
        </is>
      </c>
      <c r="F23610" t="inlineStr">
        <is>
          <t>BN</t>
        </is>
      </c>
      <c r="G23610" t="inlineStr">
        <is>
          <t>No</t>
        </is>
      </c>
      <c r="H23610" t="n">
        <v>12.4</v>
      </c>
    </row>
    <row r="23611">
      <c r="A23611" t="inlineStr">
        <is>
          <t>2024-W1-2024-JCHAPS-Y32803</t>
        </is>
      </c>
      <c r="B23611" t="n">
        <v>2024</v>
      </c>
      <c r="C23611" t="n">
        <v>1</v>
      </c>
      <c r="D23611" t="inlineStr">
        <is>
          <t>2024-JCHAPS</t>
        </is>
      </c>
      <c r="E23611" t="inlineStr">
        <is>
          <t>Y32803</t>
        </is>
      </c>
      <c r="F23611" t="inlineStr">
        <is>
          <t>BN</t>
        </is>
      </c>
      <c r="G23611" t="inlineStr">
        <is>
          <t>No</t>
        </is>
      </c>
      <c r="H23611" t="n">
        <v>6.7</v>
      </c>
    </row>
    <row r="23612">
      <c r="A23612" t="inlineStr">
        <is>
          <t>2024-W1-2024-JCHAPS-Y-DEF:dallas</t>
        </is>
      </c>
      <c r="B23612" t="n">
        <v>2024</v>
      </c>
      <c r="C23612" t="n">
        <v>1</v>
      </c>
      <c r="D23612" t="inlineStr">
        <is>
          <t>2024-JCHAPS</t>
        </is>
      </c>
      <c r="E23612" t="inlineStr">
        <is>
          <t>Y-DEF:dallas</t>
        </is>
      </c>
      <c r="F23612" t="inlineStr">
        <is>
          <t>BN</t>
        </is>
      </c>
      <c r="G23612" t="inlineStr">
        <is>
          <t>No</t>
        </is>
      </c>
      <c r="H23612" t="n">
        <v>23.75</v>
      </c>
    </row>
    <row r="23613">
      <c r="A23613" t="inlineStr">
        <is>
          <t>2024-W1-2024-JCHAPS-Y40926</t>
        </is>
      </c>
      <c r="B23613" t="n">
        <v>2024</v>
      </c>
      <c r="C23613" t="n">
        <v>1</v>
      </c>
      <c r="D23613" t="inlineStr">
        <is>
          <t>2024-JCHAPS</t>
        </is>
      </c>
      <c r="E23613" t="inlineStr">
        <is>
          <t>Y40926</t>
        </is>
      </c>
      <c r="F23613" t="inlineStr">
        <is>
          <t>IR</t>
        </is>
      </c>
      <c r="G23613" t="inlineStr">
        <is>
          <t>No</t>
        </is>
      </c>
      <c r="H23613" t="n">
        <v>0</v>
      </c>
    </row>
    <row r="23614">
      <c r="A23614" t="inlineStr">
        <is>
          <t>2024-W1-2024-HUERO-Y40896</t>
        </is>
      </c>
      <c r="B23614" t="n">
        <v>2024</v>
      </c>
      <c r="C23614" t="n">
        <v>1</v>
      </c>
      <c r="D23614" t="inlineStr">
        <is>
          <t>2024-HUERO</t>
        </is>
      </c>
      <c r="E23614" t="inlineStr">
        <is>
          <t>Y40896</t>
        </is>
      </c>
      <c r="F23614" t="inlineStr">
        <is>
          <t>QB</t>
        </is>
      </c>
      <c r="G23614" t="inlineStr">
        <is>
          <t>Yes</t>
        </is>
      </c>
      <c r="H23614" t="n">
        <v>28.16</v>
      </c>
    </row>
    <row r="23615">
      <c r="A23615" t="inlineStr">
        <is>
          <t>2024-W1-2024-HUERO-Y40893</t>
        </is>
      </c>
      <c r="B23615" t="n">
        <v>2024</v>
      </c>
      <c r="C23615" t="n">
        <v>1</v>
      </c>
      <c r="D23615" t="inlineStr">
        <is>
          <t>2024-HUERO</t>
        </is>
      </c>
      <c r="E23615" t="inlineStr">
        <is>
          <t>Y40893</t>
        </is>
      </c>
      <c r="F23615" t="inlineStr">
        <is>
          <t>WR</t>
        </is>
      </c>
      <c r="G23615" t="inlineStr">
        <is>
          <t>Yes</t>
        </is>
      </c>
      <c r="H23615" t="n">
        <v>0.9</v>
      </c>
    </row>
    <row r="23616">
      <c r="A23616" t="inlineStr">
        <is>
          <t>2024-W1-2024-HUERO-Y30182</t>
        </is>
      </c>
      <c r="B23616" t="n">
        <v>2024</v>
      </c>
      <c r="C23616" t="n">
        <v>1</v>
      </c>
      <c r="D23616" t="inlineStr">
        <is>
          <t>2024-HUERO</t>
        </is>
      </c>
      <c r="E23616" t="inlineStr">
        <is>
          <t>Y30182</t>
        </is>
      </c>
      <c r="F23616" t="inlineStr">
        <is>
          <t>WR</t>
        </is>
      </c>
      <c r="G23616" t="inlineStr">
        <is>
          <t>Yes</t>
        </is>
      </c>
      <c r="H23616" t="n">
        <v>25</v>
      </c>
    </row>
    <row r="23617">
      <c r="A23617" t="inlineStr">
        <is>
          <t>2024-W1-2024-HUERO-Y32711</t>
        </is>
      </c>
      <c r="B23617" t="n">
        <v>2024</v>
      </c>
      <c r="C23617" t="n">
        <v>1</v>
      </c>
      <c r="D23617" t="inlineStr">
        <is>
          <t>2024-HUERO</t>
        </is>
      </c>
      <c r="E23617" t="inlineStr">
        <is>
          <t>Y32711</t>
        </is>
      </c>
      <c r="F23617" t="inlineStr">
        <is>
          <t>RB</t>
        </is>
      </c>
      <c r="G23617" t="inlineStr">
        <is>
          <t>Yes</t>
        </is>
      </c>
      <c r="H23617" t="n">
        <v>10.8</v>
      </c>
    </row>
    <row r="23618">
      <c r="A23618" t="inlineStr">
        <is>
          <t>2024-W1-2024-HUERO-Y33412</t>
        </is>
      </c>
      <c r="B23618" t="n">
        <v>2024</v>
      </c>
      <c r="C23618" t="n">
        <v>1</v>
      </c>
      <c r="D23618" t="inlineStr">
        <is>
          <t>2024-HUERO</t>
        </is>
      </c>
      <c r="E23618" t="inlineStr">
        <is>
          <t>Y33412</t>
        </is>
      </c>
      <c r="F23618" t="inlineStr">
        <is>
          <t>RB</t>
        </is>
      </c>
      <c r="G23618" t="inlineStr">
        <is>
          <t>Yes</t>
        </is>
      </c>
      <c r="H23618" t="n">
        <v>8.4</v>
      </c>
    </row>
    <row r="23619">
      <c r="A23619" t="inlineStr">
        <is>
          <t>2024-W1-2024-HUERO-Y40048</t>
        </is>
      </c>
      <c r="B23619" t="n">
        <v>2024</v>
      </c>
      <c r="C23619" t="n">
        <v>1</v>
      </c>
      <c r="D23619" t="inlineStr">
        <is>
          <t>2024-HUERO</t>
        </is>
      </c>
      <c r="E23619" t="inlineStr">
        <is>
          <t>Y40048</t>
        </is>
      </c>
      <c r="F23619" t="inlineStr">
        <is>
          <t>TE</t>
        </is>
      </c>
      <c r="G23619" t="inlineStr">
        <is>
          <t>Yes</t>
        </is>
      </c>
      <c r="H23619" t="n">
        <v>1.6</v>
      </c>
    </row>
    <row r="23620">
      <c r="A23620" t="inlineStr">
        <is>
          <t>2024-W1-2024-HUERO-Y34112</t>
        </is>
      </c>
      <c r="B23620" t="n">
        <v>2024</v>
      </c>
      <c r="C23620" t="n">
        <v>1</v>
      </c>
      <c r="D23620" t="inlineStr">
        <is>
          <t>2024-HUERO</t>
        </is>
      </c>
      <c r="E23620" t="inlineStr">
        <is>
          <t>Y34112</t>
        </is>
      </c>
      <c r="F23620" t="inlineStr">
        <is>
          <t>W/R/T FLEX</t>
        </is>
      </c>
      <c r="G23620" t="inlineStr">
        <is>
          <t>Yes</t>
        </is>
      </c>
      <c r="H23620" t="n">
        <v>15.9</v>
      </c>
    </row>
    <row r="23621">
      <c r="A23621" t="inlineStr">
        <is>
          <t>2024-W1-2024-HUERO-Y25881</t>
        </is>
      </c>
      <c r="B23621" t="n">
        <v>2024</v>
      </c>
      <c r="C23621" t="n">
        <v>1</v>
      </c>
      <c r="D23621" t="inlineStr">
        <is>
          <t>2024-HUERO</t>
        </is>
      </c>
      <c r="E23621" t="inlineStr">
        <is>
          <t>Y25881</t>
        </is>
      </c>
      <c r="F23621" t="inlineStr">
        <is>
          <t>K</t>
        </is>
      </c>
      <c r="G23621" t="inlineStr">
        <is>
          <t>Yes</t>
        </is>
      </c>
      <c r="H23621" t="n">
        <v>1</v>
      </c>
    </row>
    <row r="23622">
      <c r="A23622" t="inlineStr">
        <is>
          <t>2024-W1-2024-HUERO-Y-DEF:atlanta</t>
        </is>
      </c>
      <c r="B23622" t="n">
        <v>2024</v>
      </c>
      <c r="C23622" t="n">
        <v>1</v>
      </c>
      <c r="D23622" t="inlineStr">
        <is>
          <t>2024-HUERO</t>
        </is>
      </c>
      <c r="E23622" t="inlineStr">
        <is>
          <t>Y-DEF:atlanta</t>
        </is>
      </c>
      <c r="F23622" t="inlineStr">
        <is>
          <t>DST</t>
        </is>
      </c>
      <c r="G23622" t="inlineStr">
        <is>
          <t>Yes</t>
        </is>
      </c>
      <c r="H23622" t="n">
        <v>6.6</v>
      </c>
    </row>
    <row r="23623">
      <c r="A23623" t="inlineStr">
        <is>
          <t>2024-W1-2024-HUERO-Y31898</t>
        </is>
      </c>
      <c r="B23623" t="n">
        <v>2024</v>
      </c>
      <c r="C23623" t="n">
        <v>1</v>
      </c>
      <c r="D23623" t="inlineStr">
        <is>
          <t>2024-HUERO</t>
        </is>
      </c>
      <c r="E23623" t="inlineStr">
        <is>
          <t>Y31898</t>
        </is>
      </c>
      <c r="F23623" t="inlineStr">
        <is>
          <t>BN</t>
        </is>
      </c>
      <c r="G23623" t="inlineStr">
        <is>
          <t>No</t>
        </is>
      </c>
      <c r="H23623" t="n">
        <v>2.9</v>
      </c>
    </row>
    <row r="23624">
      <c r="A23624" t="inlineStr">
        <is>
          <t>2024-W1-2024-HUERO-Y34447</t>
        </is>
      </c>
      <c r="B23624" t="n">
        <v>2024</v>
      </c>
      <c r="C23624" t="n">
        <v>1</v>
      </c>
      <c r="D23624" t="inlineStr">
        <is>
          <t>2024-HUERO</t>
        </is>
      </c>
      <c r="E23624" t="inlineStr">
        <is>
          <t>Y34447</t>
        </is>
      </c>
      <c r="F23624" t="inlineStr">
        <is>
          <t>BN</t>
        </is>
      </c>
      <c r="G23624" t="inlineStr">
        <is>
          <t>No</t>
        </is>
      </c>
      <c r="H23624" t="n">
        <v>3</v>
      </c>
    </row>
    <row r="23625">
      <c r="A23625" t="inlineStr">
        <is>
          <t>2024-W1-2024-HUERO-Y34125</t>
        </is>
      </c>
      <c r="B23625" t="n">
        <v>2024</v>
      </c>
      <c r="C23625" t="n">
        <v>1</v>
      </c>
      <c r="D23625" t="inlineStr">
        <is>
          <t>2024-HUERO</t>
        </is>
      </c>
      <c r="E23625" t="inlineStr">
        <is>
          <t>Y34125</t>
        </is>
      </c>
      <c r="F23625" t="inlineStr">
        <is>
          <t>BN</t>
        </is>
      </c>
      <c r="G23625" t="inlineStr">
        <is>
          <t>No</t>
        </is>
      </c>
      <c r="H23625" t="n">
        <v>5.7</v>
      </c>
    </row>
    <row r="23626">
      <c r="A23626" t="inlineStr">
        <is>
          <t>2024-W1-2024-HUERO-Y34104</t>
        </is>
      </c>
      <c r="B23626" t="n">
        <v>2024</v>
      </c>
      <c r="C23626" t="n">
        <v>1</v>
      </c>
      <c r="D23626" t="inlineStr">
        <is>
          <t>2024-HUERO</t>
        </is>
      </c>
      <c r="E23626" t="inlineStr">
        <is>
          <t>Y34104</t>
        </is>
      </c>
      <c r="F23626" t="inlineStr">
        <is>
          <t>BN</t>
        </is>
      </c>
      <c r="G23626" t="inlineStr">
        <is>
          <t>No</t>
        </is>
      </c>
      <c r="H23626" t="n">
        <v>11.7</v>
      </c>
    </row>
    <row r="23627">
      <c r="A23627" t="inlineStr">
        <is>
          <t>2024-W1-2024-HUERO-Y34659</t>
        </is>
      </c>
      <c r="B23627" t="n">
        <v>2024</v>
      </c>
      <c r="C23627" t="n">
        <v>1</v>
      </c>
      <c r="D23627" t="inlineStr">
        <is>
          <t>2024-HUERO</t>
        </is>
      </c>
      <c r="E23627" t="inlineStr">
        <is>
          <t>Y34659</t>
        </is>
      </c>
      <c r="F23627" t="inlineStr">
        <is>
          <t>BN</t>
        </is>
      </c>
      <c r="G23627" t="inlineStr">
        <is>
          <t>No</t>
        </is>
      </c>
      <c r="H23627" t="n">
        <v>19.13</v>
      </c>
    </row>
    <row r="23628">
      <c r="A23628" t="inlineStr">
        <is>
          <t>2024-W1-2024-HUERO-Y34320</t>
        </is>
      </c>
      <c r="B23628" t="n">
        <v>2024</v>
      </c>
      <c r="C23628" t="n">
        <v>1</v>
      </c>
      <c r="D23628" t="inlineStr">
        <is>
          <t>2024-HUERO</t>
        </is>
      </c>
      <c r="E23628" t="inlineStr">
        <is>
          <t>Y34320</t>
        </is>
      </c>
      <c r="F23628" t="inlineStr">
        <is>
          <t>BN</t>
        </is>
      </c>
      <c r="G23628" t="inlineStr">
        <is>
          <t>No</t>
        </is>
      </c>
      <c r="H23628" t="n">
        <v>21.7</v>
      </c>
    </row>
    <row r="23629">
      <c r="A23629" t="inlineStr">
        <is>
          <t>2024-W1-2024-HUERO-Y40211</t>
        </is>
      </c>
      <c r="B23629" t="n">
        <v>2024</v>
      </c>
      <c r="C23629" t="n">
        <v>1</v>
      </c>
      <c r="D23629" t="inlineStr">
        <is>
          <t>2024-HUERO</t>
        </is>
      </c>
      <c r="E23629" t="inlineStr">
        <is>
          <t>Y40211</t>
        </is>
      </c>
      <c r="F23629" t="inlineStr">
        <is>
          <t>BN</t>
        </is>
      </c>
      <c r="G23629" t="inlineStr">
        <is>
          <t>No</t>
        </is>
      </c>
      <c r="H23629" t="n">
        <v>4.1</v>
      </c>
    </row>
    <row r="23630">
      <c r="A23630" t="inlineStr">
        <is>
          <t>2024-W1-2024-HUERO-Y9265</t>
        </is>
      </c>
      <c r="B23630" t="n">
        <v>2024</v>
      </c>
      <c r="C23630" t="n">
        <v>1</v>
      </c>
      <c r="D23630" t="inlineStr">
        <is>
          <t>2024-HUERO</t>
        </is>
      </c>
      <c r="E23630" t="inlineStr">
        <is>
          <t>Y9265</t>
        </is>
      </c>
      <c r="F23630" t="inlineStr">
        <is>
          <t>BN</t>
        </is>
      </c>
      <c r="G23630" t="inlineStr">
        <is>
          <t>No</t>
        </is>
      </c>
      <c r="H23630" t="n">
        <v>15.68</v>
      </c>
    </row>
    <row r="23631">
      <c r="A23631" t="inlineStr">
        <is>
          <t>2024-W1-2024-HUERO-Y32703</t>
        </is>
      </c>
      <c r="B23631" t="n">
        <v>2024</v>
      </c>
      <c r="C23631" t="n">
        <v>1</v>
      </c>
      <c r="D23631" t="inlineStr">
        <is>
          <t>2024-HUERO</t>
        </is>
      </c>
      <c r="E23631" t="inlineStr">
        <is>
          <t>Y32703</t>
        </is>
      </c>
      <c r="F23631" t="inlineStr">
        <is>
          <t>IR</t>
        </is>
      </c>
      <c r="G23631" t="inlineStr">
        <is>
          <t>No</t>
        </is>
      </c>
      <c r="H23631" t="n">
        <v>0</v>
      </c>
    </row>
    <row r="23632">
      <c r="A23632" t="inlineStr">
        <is>
          <t>2024-W1-2024-PACO-Y30977</t>
        </is>
      </c>
      <c r="B23632" t="n">
        <v>2024</v>
      </c>
      <c r="C23632" t="n">
        <v>1</v>
      </c>
      <c r="D23632" t="inlineStr">
        <is>
          <t>2024-PACO</t>
        </is>
      </c>
      <c r="E23632" t="inlineStr">
        <is>
          <t>Y30977</t>
        </is>
      </c>
      <c r="F23632" t="inlineStr">
        <is>
          <t>QB</t>
        </is>
      </c>
      <c r="G23632" t="inlineStr">
        <is>
          <t>Yes</t>
        </is>
      </c>
      <c r="H23632" t="n">
        <v>31.18</v>
      </c>
    </row>
    <row r="23633">
      <c r="A23633" t="inlineStr">
        <is>
          <t>2024-W1-2024-PACO-Y40039</t>
        </is>
      </c>
      <c r="B23633" t="n">
        <v>2024</v>
      </c>
      <c r="C23633" t="n">
        <v>1</v>
      </c>
      <c r="D23633" t="inlineStr">
        <is>
          <t>2024-PACO</t>
        </is>
      </c>
      <c r="E23633" t="inlineStr">
        <is>
          <t>Y40039</t>
        </is>
      </c>
      <c r="F23633" t="inlineStr">
        <is>
          <t>WR</t>
        </is>
      </c>
      <c r="G23633" t="inlineStr">
        <is>
          <t>Yes</t>
        </is>
      </c>
      <c r="H23633" t="n">
        <v>8.1</v>
      </c>
    </row>
    <row r="23634">
      <c r="A23634" t="inlineStr">
        <is>
          <t>2024-W1-2024-PACO-Y40911</t>
        </is>
      </c>
      <c r="B23634" t="n">
        <v>2024</v>
      </c>
      <c r="C23634" t="n">
        <v>1</v>
      </c>
      <c r="D23634" t="inlineStr">
        <is>
          <t>2024-PACO</t>
        </is>
      </c>
      <c r="E23634" t="inlineStr">
        <is>
          <t>Y40911</t>
        </is>
      </c>
      <c r="F23634" t="inlineStr">
        <is>
          <t>WR</t>
        </is>
      </c>
      <c r="G23634" t="inlineStr">
        <is>
          <t>Yes</t>
        </is>
      </c>
      <c r="H23634" t="n">
        <v>7.1</v>
      </c>
    </row>
    <row r="23635">
      <c r="A23635" t="inlineStr">
        <is>
          <t>2024-W1-2024-PACO-Y29279</t>
        </is>
      </c>
      <c r="B23635" t="n">
        <v>2024</v>
      </c>
      <c r="C23635" t="n">
        <v>1</v>
      </c>
      <c r="D23635" t="inlineStr">
        <is>
          <t>2024-PACO</t>
        </is>
      </c>
      <c r="E23635" t="inlineStr">
        <is>
          <t>Y29279</t>
        </is>
      </c>
      <c r="F23635" t="inlineStr">
        <is>
          <t>RB</t>
        </is>
      </c>
      <c r="G23635" t="inlineStr">
        <is>
          <t>Yes</t>
        </is>
      </c>
      <c r="H23635" t="n">
        <v>10.6</v>
      </c>
    </row>
    <row r="23636">
      <c r="A23636" t="inlineStr">
        <is>
          <t>2024-W1-2024-PACO-Y32705</t>
        </is>
      </c>
      <c r="B23636" t="n">
        <v>2024</v>
      </c>
      <c r="C23636" t="n">
        <v>1</v>
      </c>
      <c r="D23636" t="inlineStr">
        <is>
          <t>2024-PACO</t>
        </is>
      </c>
      <c r="E23636" t="inlineStr">
        <is>
          <t>Y32705</t>
        </is>
      </c>
      <c r="F23636" t="inlineStr">
        <is>
          <t>RB</t>
        </is>
      </c>
      <c r="G23636" t="inlineStr">
        <is>
          <t>Yes</t>
        </is>
      </c>
      <c r="H23636" t="n">
        <v>5</v>
      </c>
    </row>
    <row r="23637">
      <c r="A23637" t="inlineStr">
        <is>
          <t>2024-W1-2024-PACO-Y40064</t>
        </is>
      </c>
      <c r="B23637" t="n">
        <v>2024</v>
      </c>
      <c r="C23637" t="n">
        <v>1</v>
      </c>
      <c r="D23637" t="inlineStr">
        <is>
          <t>2024-PACO</t>
        </is>
      </c>
      <c r="E23637" t="inlineStr">
        <is>
          <t>Y40064</t>
        </is>
      </c>
      <c r="F23637" t="inlineStr">
        <is>
          <t>TE</t>
        </is>
      </c>
      <c r="G23637" t="inlineStr">
        <is>
          <t>Yes</t>
        </is>
      </c>
      <c r="H23637" t="n">
        <v>6.5</v>
      </c>
    </row>
    <row r="23638">
      <c r="A23638" t="inlineStr">
        <is>
          <t>2024-W1-2024-PACO-Y32687</t>
        </is>
      </c>
      <c r="B23638" t="n">
        <v>2024</v>
      </c>
      <c r="C23638" t="n">
        <v>1</v>
      </c>
      <c r="D23638" t="inlineStr">
        <is>
          <t>2024-PACO</t>
        </is>
      </c>
      <c r="E23638" t="inlineStr">
        <is>
          <t>Y32687</t>
        </is>
      </c>
      <c r="F23638" t="inlineStr">
        <is>
          <t>W/R/T FLEX</t>
        </is>
      </c>
      <c r="G23638" t="inlineStr">
        <is>
          <t>Yes</t>
        </is>
      </c>
      <c r="H23638" t="n">
        <v>11.1</v>
      </c>
    </row>
    <row r="23639">
      <c r="A23639" t="inlineStr">
        <is>
          <t>2024-W1-2024-PACO-Y33537</t>
        </is>
      </c>
      <c r="B23639" t="n">
        <v>2024</v>
      </c>
      <c r="C23639" t="n">
        <v>1</v>
      </c>
      <c r="D23639" t="inlineStr">
        <is>
          <t>2024-PACO</t>
        </is>
      </c>
      <c r="E23639" t="inlineStr">
        <is>
          <t>Y33537</t>
        </is>
      </c>
      <c r="F23639" t="inlineStr">
        <is>
          <t>K</t>
        </is>
      </c>
      <c r="G23639" t="inlineStr">
        <is>
          <t>Yes</t>
        </is>
      </c>
      <c r="H23639" t="n">
        <v>6</v>
      </c>
    </row>
    <row r="23640">
      <c r="A23640" t="inlineStr">
        <is>
          <t>2024-W1-2024-PACO-Y-DEF:la-chargers</t>
        </is>
      </c>
      <c r="B23640" t="n">
        <v>2024</v>
      </c>
      <c r="C23640" t="n">
        <v>1</v>
      </c>
      <c r="D23640" t="inlineStr">
        <is>
          <t>2024-PACO</t>
        </is>
      </c>
      <c r="E23640" t="inlineStr">
        <is>
          <t>Y-DEF:la-chargers</t>
        </is>
      </c>
      <c r="F23640" t="inlineStr">
        <is>
          <t>DST</t>
        </is>
      </c>
      <c r="G23640" t="inlineStr">
        <is>
          <t>Yes</t>
        </is>
      </c>
      <c r="H23640" t="n">
        <v>17.1</v>
      </c>
    </row>
    <row r="23641">
      <c r="A23641" t="inlineStr">
        <is>
          <t>2024-W1-2024-PACO-Y33100</t>
        </is>
      </c>
      <c r="B23641" t="n">
        <v>2024</v>
      </c>
      <c r="C23641" t="n">
        <v>1</v>
      </c>
      <c r="D23641" t="inlineStr">
        <is>
          <t>2024-PACO</t>
        </is>
      </c>
      <c r="E23641" t="inlineStr">
        <is>
          <t>Y33100</t>
        </is>
      </c>
      <c r="F23641" t="inlineStr">
        <is>
          <t>BN</t>
        </is>
      </c>
      <c r="G23641" t="inlineStr">
        <is>
          <t>No</t>
        </is>
      </c>
      <c r="H23641" t="n">
        <v>3.7</v>
      </c>
    </row>
    <row r="23642">
      <c r="A23642" t="inlineStr">
        <is>
          <t>2024-W1-2024-PACO-Y32723</t>
        </is>
      </c>
      <c r="B23642" t="n">
        <v>2024</v>
      </c>
      <c r="C23642" t="n">
        <v>1</v>
      </c>
      <c r="D23642" t="inlineStr">
        <is>
          <t>2024-PACO</t>
        </is>
      </c>
      <c r="E23642" t="inlineStr">
        <is>
          <t>Y32723</t>
        </is>
      </c>
      <c r="F23642" t="inlineStr">
        <is>
          <t>BN</t>
        </is>
      </c>
      <c r="G23642" t="inlineStr">
        <is>
          <t>No</t>
        </is>
      </c>
      <c r="H23642" t="n">
        <v>20.42</v>
      </c>
    </row>
    <row r="23643">
      <c r="A23643" t="inlineStr">
        <is>
          <t>2024-W1-2024-PACO-Y40901</t>
        </is>
      </c>
      <c r="B23643" t="n">
        <v>2024</v>
      </c>
      <c r="C23643" t="n">
        <v>1</v>
      </c>
      <c r="D23643" t="inlineStr">
        <is>
          <t>2024-PACO</t>
        </is>
      </c>
      <c r="E23643" t="inlineStr">
        <is>
          <t>Y40901</t>
        </is>
      </c>
      <c r="F23643" t="inlineStr">
        <is>
          <t>BN</t>
        </is>
      </c>
      <c r="G23643" t="inlineStr">
        <is>
          <t>No</t>
        </is>
      </c>
      <c r="H23643" t="n">
        <v>1.6</v>
      </c>
    </row>
    <row r="23644">
      <c r="A23644" t="inlineStr">
        <is>
          <t>2024-W1-2024-PACO-Y41052</t>
        </is>
      </c>
      <c r="B23644" t="n">
        <v>2024</v>
      </c>
      <c r="C23644" t="n">
        <v>1</v>
      </c>
      <c r="D23644" t="inlineStr">
        <is>
          <t>2024-PACO</t>
        </is>
      </c>
      <c r="E23644" t="inlineStr">
        <is>
          <t>Y41052</t>
        </is>
      </c>
      <c r="F23644" t="inlineStr">
        <is>
          <t>BN</t>
        </is>
      </c>
      <c r="G23644" t="inlineStr">
        <is>
          <t>No</t>
        </is>
      </c>
      <c r="H23644" t="n">
        <v>0</v>
      </c>
    </row>
    <row r="23645">
      <c r="A23645" t="inlineStr">
        <is>
          <t>2024-W1-2024-PACO-Y40696</t>
        </is>
      </c>
      <c r="B23645" t="n">
        <v>2024</v>
      </c>
      <c r="C23645" t="n">
        <v>1</v>
      </c>
      <c r="D23645" t="inlineStr">
        <is>
          <t>2024-PACO</t>
        </is>
      </c>
      <c r="E23645" t="inlineStr">
        <is>
          <t>Y40696</t>
        </is>
      </c>
      <c r="F23645" t="inlineStr">
        <is>
          <t>BN</t>
        </is>
      </c>
      <c r="G23645" t="inlineStr">
        <is>
          <t>No</t>
        </is>
      </c>
      <c r="H23645" t="n">
        <v>3.3</v>
      </c>
    </row>
    <row r="23646">
      <c r="A23646" t="inlineStr">
        <is>
          <t>2024-W1-2024-PACO-Y40980</t>
        </is>
      </c>
      <c r="B23646" t="n">
        <v>2024</v>
      </c>
      <c r="C23646" t="n">
        <v>1</v>
      </c>
      <c r="D23646" t="inlineStr">
        <is>
          <t>2024-PACO</t>
        </is>
      </c>
      <c r="E23646" t="inlineStr">
        <is>
          <t>Y40980</t>
        </is>
      </c>
      <c r="F23646" t="inlineStr">
        <is>
          <t>BN</t>
        </is>
      </c>
      <c r="G23646" t="inlineStr">
        <is>
          <t>No</t>
        </is>
      </c>
      <c r="H23646" t="n">
        <v>3.2</v>
      </c>
    </row>
    <row r="23647">
      <c r="A23647" t="inlineStr">
        <is>
          <t>2024-W1-2024-PACO-Y41031</t>
        </is>
      </c>
      <c r="B23647" t="n">
        <v>2024</v>
      </c>
      <c r="C23647" t="n">
        <v>1</v>
      </c>
      <c r="D23647" t="inlineStr">
        <is>
          <t>2024-PACO</t>
        </is>
      </c>
      <c r="E23647" t="inlineStr">
        <is>
          <t>Y41031</t>
        </is>
      </c>
      <c r="F23647" t="inlineStr">
        <is>
          <t>BN</t>
        </is>
      </c>
      <c r="G23647" t="inlineStr">
        <is>
          <t>No</t>
        </is>
      </c>
      <c r="H23647" t="n">
        <v>0</v>
      </c>
    </row>
    <row r="23648">
      <c r="A23648" t="inlineStr">
        <is>
          <t>2024-W1-2024-PACO-Y32858</t>
        </is>
      </c>
      <c r="B23648" t="n">
        <v>2024</v>
      </c>
      <c r="C23648" t="n">
        <v>1</v>
      </c>
      <c r="D23648" t="inlineStr">
        <is>
          <t>2024-PACO</t>
        </is>
      </c>
      <c r="E23648" t="inlineStr">
        <is>
          <t>Y32858</t>
        </is>
      </c>
      <c r="F23648" t="inlineStr">
        <is>
          <t>BN</t>
        </is>
      </c>
      <c r="G23648" t="inlineStr">
        <is>
          <t>No</t>
        </is>
      </c>
      <c r="H23648" t="n">
        <v>10</v>
      </c>
    </row>
    <row r="23649">
      <c r="A23649" t="inlineStr">
        <is>
          <t>2024-W1-2024-PACO-Y31840</t>
        </is>
      </c>
      <c r="B23649" t="n">
        <v>2024</v>
      </c>
      <c r="C23649" t="n">
        <v>1</v>
      </c>
      <c r="D23649" t="inlineStr">
        <is>
          <t>2024-PACO</t>
        </is>
      </c>
      <c r="E23649" t="inlineStr">
        <is>
          <t>Y31840</t>
        </is>
      </c>
      <c r="F23649" t="inlineStr">
        <is>
          <t>IR</t>
        </is>
      </c>
      <c r="G23649" t="inlineStr">
        <is>
          <t>No</t>
        </is>
      </c>
      <c r="H23649" t="n">
        <v>0</v>
      </c>
    </row>
    <row r="23650">
      <c r="A23650" t="inlineStr">
        <is>
          <t>2024-W1-2024-PUENTETU-Y29235</t>
        </is>
      </c>
      <c r="B23650" t="n">
        <v>2024</v>
      </c>
      <c r="C23650" t="n">
        <v>1</v>
      </c>
      <c r="D23650" t="inlineStr">
        <is>
          <t>2024-PUENTETU</t>
        </is>
      </c>
      <c r="E23650" t="inlineStr">
        <is>
          <t>Y29235</t>
        </is>
      </c>
      <c r="F23650" t="inlineStr">
        <is>
          <t>QB</t>
        </is>
      </c>
      <c r="G23650" t="inlineStr">
        <is>
          <t>Yes</t>
        </is>
      </c>
      <c r="H23650" t="n">
        <v>14.38</v>
      </c>
    </row>
    <row r="23651">
      <c r="A23651" t="inlineStr">
        <is>
          <t>2024-W1-2024-PUENTETU-Y33963</t>
        </is>
      </c>
      <c r="B23651" t="n">
        <v>2024</v>
      </c>
      <c r="C23651" t="n">
        <v>1</v>
      </c>
      <c r="D23651" t="inlineStr">
        <is>
          <t>2024-PUENTETU</t>
        </is>
      </c>
      <c r="E23651" t="inlineStr">
        <is>
          <t>Y33963</t>
        </is>
      </c>
      <c r="F23651" t="inlineStr">
        <is>
          <t>WR</t>
        </is>
      </c>
      <c r="G23651" t="inlineStr">
        <is>
          <t>Yes</t>
        </is>
      </c>
      <c r="H23651" t="n">
        <v>2.5</v>
      </c>
    </row>
    <row r="23652">
      <c r="A23652" t="inlineStr">
        <is>
          <t>2024-W1-2024-PUENTETU-Y31896</t>
        </is>
      </c>
      <c r="B23652" t="n">
        <v>2024</v>
      </c>
      <c r="C23652" t="n">
        <v>1</v>
      </c>
      <c r="D23652" t="inlineStr">
        <is>
          <t>2024-PUENTETU</t>
        </is>
      </c>
      <c r="E23652" t="inlineStr">
        <is>
          <t>Y31896</t>
        </is>
      </c>
      <c r="F23652" t="inlineStr">
        <is>
          <t>WR</t>
        </is>
      </c>
      <c r="G23652" t="inlineStr">
        <is>
          <t>Yes</t>
        </is>
      </c>
      <c r="H23652" t="n">
        <v>4.4</v>
      </c>
    </row>
    <row r="23653">
      <c r="A23653" t="inlineStr">
        <is>
          <t>2024-W1-2024-PUENTETU-Y31960</t>
        </is>
      </c>
      <c r="B23653" t="n">
        <v>2024</v>
      </c>
      <c r="C23653" t="n">
        <v>1</v>
      </c>
      <c r="D23653" t="inlineStr">
        <is>
          <t>2024-PUENTETU</t>
        </is>
      </c>
      <c r="E23653" t="inlineStr">
        <is>
          <t>Y31960</t>
        </is>
      </c>
      <c r="F23653" t="inlineStr">
        <is>
          <t>RB</t>
        </is>
      </c>
      <c r="G23653" t="inlineStr">
        <is>
          <t>Yes</t>
        </is>
      </c>
      <c r="H23653" t="n">
        <v>16.9</v>
      </c>
    </row>
    <row r="23654">
      <c r="A23654" t="inlineStr">
        <is>
          <t>2024-W1-2024-PUENTETU-Y33423</t>
        </is>
      </c>
      <c r="B23654" t="n">
        <v>2024</v>
      </c>
      <c r="C23654" t="n">
        <v>1</v>
      </c>
      <c r="D23654" t="inlineStr">
        <is>
          <t>2024-PUENTETU</t>
        </is>
      </c>
      <c r="E23654" t="inlineStr">
        <is>
          <t>Y33423</t>
        </is>
      </c>
      <c r="F23654" t="inlineStr">
        <is>
          <t>RB</t>
        </is>
      </c>
      <c r="G23654" t="inlineStr">
        <is>
          <t>Yes</t>
        </is>
      </c>
      <c r="H23654" t="n">
        <v>2.8</v>
      </c>
    </row>
    <row r="23655">
      <c r="A23655" t="inlineStr">
        <is>
          <t>2024-W1-2024-PUENTETU-Y31127</t>
        </is>
      </c>
      <c r="B23655" t="n">
        <v>2024</v>
      </c>
      <c r="C23655" t="n">
        <v>1</v>
      </c>
      <c r="D23655" t="inlineStr">
        <is>
          <t>2024-PUENTETU</t>
        </is>
      </c>
      <c r="E23655" t="inlineStr">
        <is>
          <t>Y31127</t>
        </is>
      </c>
      <c r="F23655" t="inlineStr">
        <is>
          <t>TE</t>
        </is>
      </c>
      <c r="G23655" t="inlineStr">
        <is>
          <t>Yes</t>
        </is>
      </c>
      <c r="H23655" t="n">
        <v>1.1</v>
      </c>
    </row>
    <row r="23656">
      <c r="A23656" t="inlineStr">
        <is>
          <t>2024-W1-2024-PUENTETU-Y33965</t>
        </is>
      </c>
      <c r="B23656" t="n">
        <v>2024</v>
      </c>
      <c r="C23656" t="n">
        <v>1</v>
      </c>
      <c r="D23656" t="inlineStr">
        <is>
          <t>2024-PUENTETU</t>
        </is>
      </c>
      <c r="E23656" t="inlineStr">
        <is>
          <t>Y33965</t>
        </is>
      </c>
      <c r="F23656" t="inlineStr">
        <is>
          <t>W/R/T FLEX</t>
        </is>
      </c>
      <c r="G23656" t="inlineStr">
        <is>
          <t>Yes</t>
        </is>
      </c>
      <c r="H23656" t="n">
        <v>9</v>
      </c>
    </row>
    <row r="23657">
      <c r="A23657" t="inlineStr">
        <is>
          <t>2024-W1-2024-PUENTETU-Y26800</t>
        </is>
      </c>
      <c r="B23657" t="n">
        <v>2024</v>
      </c>
      <c r="C23657" t="n">
        <v>1</v>
      </c>
      <c r="D23657" t="inlineStr">
        <is>
          <t>2024-PUENTETU</t>
        </is>
      </c>
      <c r="E23657" t="inlineStr">
        <is>
          <t>Y26800</t>
        </is>
      </c>
      <c r="F23657" t="inlineStr">
        <is>
          <t>K</t>
        </is>
      </c>
      <c r="G23657" t="inlineStr">
        <is>
          <t>Yes</t>
        </is>
      </c>
      <c r="H23657" t="n">
        <v>7</v>
      </c>
    </row>
    <row r="23658">
      <c r="A23658" t="inlineStr">
        <is>
          <t>2024-W1-2024-PUENTETU-Y-DEF:houston</t>
        </is>
      </c>
      <c r="B23658" t="n">
        <v>2024</v>
      </c>
      <c r="C23658" t="n">
        <v>1</v>
      </c>
      <c r="D23658" t="inlineStr">
        <is>
          <t>2024-PUENTETU</t>
        </is>
      </c>
      <c r="E23658" t="inlineStr">
        <is>
          <t>Y-DEF:houston</t>
        </is>
      </c>
      <c r="F23658" t="inlineStr">
        <is>
          <t>DST</t>
        </is>
      </c>
      <c r="G23658" t="inlineStr">
        <is>
          <t>Yes</t>
        </is>
      </c>
      <c r="H23658" t="n">
        <v>5.5</v>
      </c>
    </row>
    <row r="23659">
      <c r="A23659" t="inlineStr">
        <is>
          <t>2024-W1-2024-PUENTETU-Y29369</t>
        </is>
      </c>
      <c r="B23659" t="n">
        <v>2024</v>
      </c>
      <c r="C23659" t="n">
        <v>1</v>
      </c>
      <c r="D23659" t="inlineStr">
        <is>
          <t>2024-PUENTETU</t>
        </is>
      </c>
      <c r="E23659" t="inlineStr">
        <is>
          <t>Y29369</t>
        </is>
      </c>
      <c r="F23659" t="inlineStr">
        <is>
          <t>BN</t>
        </is>
      </c>
      <c r="G23659" t="inlineStr">
        <is>
          <t>No</t>
        </is>
      </c>
      <c r="H23659" t="n">
        <v>11.46</v>
      </c>
    </row>
    <row r="23660">
      <c r="A23660" t="inlineStr">
        <is>
          <t>2024-W1-2024-PUENTETU-Y33443</t>
        </is>
      </c>
      <c r="B23660" t="n">
        <v>2024</v>
      </c>
      <c r="C23660" t="n">
        <v>1</v>
      </c>
      <c r="D23660" t="inlineStr">
        <is>
          <t>2024-PUENTETU</t>
        </is>
      </c>
      <c r="E23660" t="inlineStr">
        <is>
          <t>Y33443</t>
        </is>
      </c>
      <c r="F23660" t="inlineStr">
        <is>
          <t>BN</t>
        </is>
      </c>
      <c r="G23660" t="inlineStr">
        <is>
          <t>No</t>
        </is>
      </c>
      <c r="H23660" t="n">
        <v>4.7</v>
      </c>
    </row>
    <row r="23661">
      <c r="A23661" t="inlineStr">
        <is>
          <t>2024-W1-2024-PUENTETU-Y28392</t>
        </is>
      </c>
      <c r="B23661" t="n">
        <v>2024</v>
      </c>
      <c r="C23661" t="n">
        <v>1</v>
      </c>
      <c r="D23661" t="inlineStr">
        <is>
          <t>2024-PUENTETU</t>
        </is>
      </c>
      <c r="E23661" t="inlineStr">
        <is>
          <t>Y28392</t>
        </is>
      </c>
      <c r="F23661" t="inlineStr">
        <is>
          <t>BN</t>
        </is>
      </c>
      <c r="G23661" t="inlineStr">
        <is>
          <t>No</t>
        </is>
      </c>
      <c r="H23661" t="n">
        <v>2.6</v>
      </c>
    </row>
    <row r="23662">
      <c r="A23662" t="inlineStr">
        <is>
          <t>2024-W1-2024-PUENTETU-Y34054</t>
        </is>
      </c>
      <c r="B23662" t="n">
        <v>2024</v>
      </c>
      <c r="C23662" t="n">
        <v>1</v>
      </c>
      <c r="D23662" t="inlineStr">
        <is>
          <t>2024-PUENTETU</t>
        </is>
      </c>
      <c r="E23662" t="inlineStr">
        <is>
          <t>Y34054</t>
        </is>
      </c>
      <c r="F23662" t="inlineStr">
        <is>
          <t>BN</t>
        </is>
      </c>
      <c r="G23662" t="inlineStr">
        <is>
          <t>No</t>
        </is>
      </c>
      <c r="H23662" t="n">
        <v>16.4</v>
      </c>
    </row>
    <row r="23663">
      <c r="A23663" t="inlineStr">
        <is>
          <t>2024-W1-2024-PUENTETU-Y40883</t>
        </is>
      </c>
      <c r="B23663" t="n">
        <v>2024</v>
      </c>
      <c r="C23663" t="n">
        <v>1</v>
      </c>
      <c r="D23663" t="inlineStr">
        <is>
          <t>2024-PUENTETU</t>
        </is>
      </c>
      <c r="E23663" t="inlineStr">
        <is>
          <t>Y40883</t>
        </is>
      </c>
      <c r="F23663" t="inlineStr">
        <is>
          <t>BN</t>
        </is>
      </c>
      <c r="G23663" t="inlineStr">
        <is>
          <t>No</t>
        </is>
      </c>
      <c r="H23663" t="n">
        <v>12.7</v>
      </c>
    </row>
    <row r="23664">
      <c r="A23664" t="inlineStr">
        <is>
          <t>2024-W1-2024-PUENTETU-Y32725</t>
        </is>
      </c>
      <c r="B23664" t="n">
        <v>2024</v>
      </c>
      <c r="C23664" t="n">
        <v>1</v>
      </c>
      <c r="D23664" t="inlineStr">
        <is>
          <t>2024-PUENTETU</t>
        </is>
      </c>
      <c r="E23664" t="inlineStr">
        <is>
          <t>Y32725</t>
        </is>
      </c>
      <c r="F23664" t="inlineStr">
        <is>
          <t>BN</t>
        </is>
      </c>
      <c r="G23664" t="inlineStr">
        <is>
          <t>No</t>
        </is>
      </c>
      <c r="H23664" t="n">
        <v>21.4</v>
      </c>
    </row>
    <row r="23665">
      <c r="A23665" t="inlineStr">
        <is>
          <t>2024-W1-2024-PUENTETU-Y41010</t>
        </is>
      </c>
      <c r="B23665" t="n">
        <v>2024</v>
      </c>
      <c r="C23665" t="n">
        <v>1</v>
      </c>
      <c r="D23665" t="inlineStr">
        <is>
          <t>2024-PUENTETU</t>
        </is>
      </c>
      <c r="E23665" t="inlineStr">
        <is>
          <t>Y41010</t>
        </is>
      </c>
      <c r="F23665" t="inlineStr">
        <is>
          <t>BN</t>
        </is>
      </c>
      <c r="G23665" t="inlineStr">
        <is>
          <t>No</t>
        </is>
      </c>
      <c r="H23665" t="n">
        <v>0</v>
      </c>
    </row>
    <row r="23666">
      <c r="A23666" t="inlineStr">
        <is>
          <t>2024-W1-2024-PUENTETU-Y40095</t>
        </is>
      </c>
      <c r="B23666" t="n">
        <v>2024</v>
      </c>
      <c r="C23666" t="n">
        <v>1</v>
      </c>
      <c r="D23666" t="inlineStr">
        <is>
          <t>2024-PUENTETU</t>
        </is>
      </c>
      <c r="E23666" t="inlineStr">
        <is>
          <t>Y40095</t>
        </is>
      </c>
      <c r="F23666" t="inlineStr">
        <is>
          <t>BN</t>
        </is>
      </c>
      <c r="G23666" t="inlineStr">
        <is>
          <t>No</t>
        </is>
      </c>
      <c r="H23666" t="n">
        <v>7.3</v>
      </c>
    </row>
    <row r="23667">
      <c r="A23667" t="inlineStr">
        <is>
          <t>2024-W1-2024-PITACIOC-Y30123</t>
        </is>
      </c>
      <c r="B23667" t="n">
        <v>2024</v>
      </c>
      <c r="C23667" t="n">
        <v>1</v>
      </c>
      <c r="D23667" t="inlineStr">
        <is>
          <t>2024-PITACIOC</t>
        </is>
      </c>
      <c r="E23667" t="inlineStr">
        <is>
          <t>Y30123</t>
        </is>
      </c>
      <c r="F23667" t="inlineStr">
        <is>
          <t>QB</t>
        </is>
      </c>
      <c r="G23667" t="inlineStr">
        <is>
          <t>Yes</t>
        </is>
      </c>
      <c r="H23667" t="n">
        <v>15.64</v>
      </c>
    </row>
    <row r="23668">
      <c r="A23668" t="inlineStr">
        <is>
          <t>2024-W1-2024-PITACIOC-Y34007</t>
        </is>
      </c>
      <c r="B23668" t="n">
        <v>2024</v>
      </c>
      <c r="C23668" t="n">
        <v>1</v>
      </c>
      <c r="D23668" t="inlineStr">
        <is>
          <t>2024-PITACIOC</t>
        </is>
      </c>
      <c r="E23668" t="inlineStr">
        <is>
          <t>Y34007</t>
        </is>
      </c>
      <c r="F23668" t="inlineStr">
        <is>
          <t>WR</t>
        </is>
      </c>
      <c r="G23668" t="inlineStr">
        <is>
          <t>Yes</t>
        </is>
      </c>
      <c r="H23668" t="n">
        <v>10.5</v>
      </c>
    </row>
    <row r="23669">
      <c r="A23669" t="inlineStr">
        <is>
          <t>2024-W1-2024-PITACIOC-Y33393</t>
        </is>
      </c>
      <c r="B23669" t="n">
        <v>2024</v>
      </c>
      <c r="C23669" t="n">
        <v>1</v>
      </c>
      <c r="D23669" t="inlineStr">
        <is>
          <t>2024-PITACIOC</t>
        </is>
      </c>
      <c r="E23669" t="inlineStr">
        <is>
          <t>Y33393</t>
        </is>
      </c>
      <c r="F23669" t="inlineStr">
        <is>
          <t>WR</t>
        </is>
      </c>
      <c r="G23669" t="inlineStr">
        <is>
          <t>Yes</t>
        </is>
      </c>
      <c r="H23669" t="n">
        <v>9.199999999999999</v>
      </c>
    </row>
    <row r="23670">
      <c r="A23670" t="inlineStr">
        <is>
          <t>2024-W1-2024-PITACIOC-Y34019</t>
        </is>
      </c>
      <c r="B23670" t="n">
        <v>2024</v>
      </c>
      <c r="C23670" t="n">
        <v>1</v>
      </c>
      <c r="D23670" t="inlineStr">
        <is>
          <t>2024-PITACIOC</t>
        </is>
      </c>
      <c r="E23670" t="inlineStr">
        <is>
          <t>Y34019</t>
        </is>
      </c>
      <c r="F23670" t="inlineStr">
        <is>
          <t>RB</t>
        </is>
      </c>
      <c r="G23670" t="inlineStr">
        <is>
          <t>Yes</t>
        </is>
      </c>
      <c r="H23670" t="n">
        <v>11.8</v>
      </c>
    </row>
    <row r="23671">
      <c r="A23671" t="inlineStr">
        <is>
          <t>2024-W1-2024-PITACIOC-Y30218</t>
        </is>
      </c>
      <c r="B23671" t="n">
        <v>2024</v>
      </c>
      <c r="C23671" t="n">
        <v>1</v>
      </c>
      <c r="D23671" t="inlineStr">
        <is>
          <t>2024-PITACIOC</t>
        </is>
      </c>
      <c r="E23671" t="inlineStr">
        <is>
          <t>Y30218</t>
        </is>
      </c>
      <c r="F23671" t="inlineStr">
        <is>
          <t>RB</t>
        </is>
      </c>
      <c r="G23671" t="inlineStr">
        <is>
          <t>Yes</t>
        </is>
      </c>
      <c r="H23671" t="n">
        <v>17.8</v>
      </c>
    </row>
    <row r="23672">
      <c r="A23672" t="inlineStr">
        <is>
          <t>2024-W1-2024-PITACIOC-Y30136</t>
        </is>
      </c>
      <c r="B23672" t="n">
        <v>2024</v>
      </c>
      <c r="C23672" t="n">
        <v>1</v>
      </c>
      <c r="D23672" t="inlineStr">
        <is>
          <t>2024-PITACIOC</t>
        </is>
      </c>
      <c r="E23672" t="inlineStr">
        <is>
          <t>Y30136</t>
        </is>
      </c>
      <c r="F23672" t="inlineStr">
        <is>
          <t>TE</t>
        </is>
      </c>
      <c r="G23672" t="inlineStr">
        <is>
          <t>Yes</t>
        </is>
      </c>
      <c r="H23672" t="n">
        <v>1</v>
      </c>
    </row>
    <row r="23673">
      <c r="A23673" t="inlineStr">
        <is>
          <t>2024-W1-2024-PITACIOC-Y31868</t>
        </is>
      </c>
      <c r="B23673" t="n">
        <v>2024</v>
      </c>
      <c r="C23673" t="n">
        <v>1</v>
      </c>
      <c r="D23673" t="inlineStr">
        <is>
          <t>2024-PITACIOC</t>
        </is>
      </c>
      <c r="E23673" t="inlineStr">
        <is>
          <t>Y31868</t>
        </is>
      </c>
      <c r="F23673" t="inlineStr">
        <is>
          <t>W/R/T FLEX</t>
        </is>
      </c>
      <c r="G23673" t="inlineStr">
        <is>
          <t>Yes</t>
        </is>
      </c>
      <c r="H23673" t="n">
        <v>16.2</v>
      </c>
    </row>
    <row r="23674">
      <c r="A23674" t="inlineStr">
        <is>
          <t>2024-W1-2024-PITACIOC-Y30346</t>
        </is>
      </c>
      <c r="B23674" t="n">
        <v>2024</v>
      </c>
      <c r="C23674" t="n">
        <v>1</v>
      </c>
      <c r="D23674" t="inlineStr">
        <is>
          <t>2024-PITACIOC</t>
        </is>
      </c>
      <c r="E23674" t="inlineStr">
        <is>
          <t>Y30346</t>
        </is>
      </c>
      <c r="F23674" t="inlineStr">
        <is>
          <t>K</t>
        </is>
      </c>
      <c r="G23674" t="inlineStr">
        <is>
          <t>Yes</t>
        </is>
      </c>
      <c r="H23674" t="n">
        <v>9</v>
      </c>
    </row>
    <row r="23675">
      <c r="A23675" t="inlineStr">
        <is>
          <t>2024-W1-2024-PITACIOC-Y-DEF:kansas-city</t>
        </is>
      </c>
      <c r="B23675" t="n">
        <v>2024</v>
      </c>
      <c r="C23675" t="n">
        <v>1</v>
      </c>
      <c r="D23675" t="inlineStr">
        <is>
          <t>2024-PITACIOC</t>
        </is>
      </c>
      <c r="E23675" t="inlineStr">
        <is>
          <t>Y-DEF:kansas-city</t>
        </is>
      </c>
      <c r="F23675" t="inlineStr">
        <is>
          <t>DST</t>
        </is>
      </c>
      <c r="G23675" t="inlineStr">
        <is>
          <t>Yes</t>
        </is>
      </c>
      <c r="H23675" t="n">
        <v>6.43</v>
      </c>
    </row>
    <row r="23676">
      <c r="A23676" t="inlineStr">
        <is>
          <t>2024-W1-2024-PITACIOC-Y32713</t>
        </is>
      </c>
      <c r="B23676" t="n">
        <v>2024</v>
      </c>
      <c r="C23676" t="n">
        <v>1</v>
      </c>
      <c r="D23676" t="inlineStr">
        <is>
          <t>2024-PITACIOC</t>
        </is>
      </c>
      <c r="E23676" t="inlineStr">
        <is>
          <t>Y32713</t>
        </is>
      </c>
      <c r="F23676" t="inlineStr">
        <is>
          <t>BN</t>
        </is>
      </c>
      <c r="G23676" t="inlineStr">
        <is>
          <t>No</t>
        </is>
      </c>
      <c r="H23676" t="n">
        <v>0.9</v>
      </c>
    </row>
    <row r="23677">
      <c r="A23677" t="inlineStr">
        <is>
          <t>2024-W1-2024-PITACIOC-Y29238</t>
        </is>
      </c>
      <c r="B23677" t="n">
        <v>2024</v>
      </c>
      <c r="C23677" t="n">
        <v>1</v>
      </c>
      <c r="D23677" t="inlineStr">
        <is>
          <t>2024-PITACIOC</t>
        </is>
      </c>
      <c r="E23677" t="inlineStr">
        <is>
          <t>Y29238</t>
        </is>
      </c>
      <c r="F23677" t="inlineStr">
        <is>
          <t>BN</t>
        </is>
      </c>
      <c r="G23677" t="inlineStr">
        <is>
          <t>No</t>
        </is>
      </c>
      <c r="H23677" t="n">
        <v>11.9</v>
      </c>
    </row>
    <row r="23678">
      <c r="A23678" t="inlineStr">
        <is>
          <t>2024-W1-2024-PITACIOC-Y34088</t>
        </is>
      </c>
      <c r="B23678" t="n">
        <v>2024</v>
      </c>
      <c r="C23678" t="n">
        <v>1</v>
      </c>
      <c r="D23678" t="inlineStr">
        <is>
          <t>2024-PITACIOC</t>
        </is>
      </c>
      <c r="E23678" t="inlineStr">
        <is>
          <t>Y34088</t>
        </is>
      </c>
      <c r="F23678" t="inlineStr">
        <is>
          <t>BN</t>
        </is>
      </c>
      <c r="G23678" t="inlineStr">
        <is>
          <t>No</t>
        </is>
      </c>
      <c r="H23678" t="n">
        <v>7</v>
      </c>
    </row>
    <row r="23679">
      <c r="A23679" t="inlineStr">
        <is>
          <t>2024-W1-2024-PITACIOC-Y40119</t>
        </is>
      </c>
      <c r="B23679" t="n">
        <v>2024</v>
      </c>
      <c r="C23679" t="n">
        <v>1</v>
      </c>
      <c r="D23679" t="inlineStr">
        <is>
          <t>2024-PITACIOC</t>
        </is>
      </c>
      <c r="E23679" t="inlineStr">
        <is>
          <t>Y40119</t>
        </is>
      </c>
      <c r="F23679" t="inlineStr">
        <is>
          <t>BN</t>
        </is>
      </c>
      <c r="G23679" t="inlineStr">
        <is>
          <t>No</t>
        </is>
      </c>
      <c r="H23679" t="n">
        <v>5.2</v>
      </c>
    </row>
    <row r="23680">
      <c r="A23680" t="inlineStr">
        <is>
          <t>2024-W1-2024-PITACIOC-Y7200</t>
        </is>
      </c>
      <c r="B23680" t="n">
        <v>2024</v>
      </c>
      <c r="C23680" t="n">
        <v>1</v>
      </c>
      <c r="D23680" t="inlineStr">
        <is>
          <t>2024-PITACIOC</t>
        </is>
      </c>
      <c r="E23680" t="inlineStr">
        <is>
          <t>Y7200</t>
        </is>
      </c>
      <c r="F23680" t="inlineStr">
        <is>
          <t>BN</t>
        </is>
      </c>
      <c r="G23680" t="inlineStr">
        <is>
          <t>No</t>
        </is>
      </c>
      <c r="H23680" t="n">
        <v>9.58</v>
      </c>
    </row>
    <row r="23681">
      <c r="A23681" t="inlineStr">
        <is>
          <t>2024-W1-2024-PITACIOC-Y40201</t>
        </is>
      </c>
      <c r="B23681" t="n">
        <v>2024</v>
      </c>
      <c r="C23681" t="n">
        <v>1</v>
      </c>
      <c r="D23681" t="inlineStr">
        <is>
          <t>2024-PITACIOC</t>
        </is>
      </c>
      <c r="E23681" t="inlineStr">
        <is>
          <t>Y40201</t>
        </is>
      </c>
      <c r="F23681" t="inlineStr">
        <is>
          <t>BN</t>
        </is>
      </c>
      <c r="G23681" t="inlineStr">
        <is>
          <t>No</t>
        </is>
      </c>
      <c r="H23681" t="n">
        <v>0</v>
      </c>
    </row>
    <row r="23682">
      <c r="A23682" t="inlineStr">
        <is>
          <t>2024-W1-2024-PITACIOC-Y34063</t>
        </is>
      </c>
      <c r="B23682" t="n">
        <v>2024</v>
      </c>
      <c r="C23682" t="n">
        <v>1</v>
      </c>
      <c r="D23682" t="inlineStr">
        <is>
          <t>2024-PITACIOC</t>
        </is>
      </c>
      <c r="E23682" t="inlineStr">
        <is>
          <t>Y34063</t>
        </is>
      </c>
      <c r="F23682" t="inlineStr">
        <is>
          <t>BN</t>
        </is>
      </c>
      <c r="G23682" t="inlineStr">
        <is>
          <t>No</t>
        </is>
      </c>
      <c r="H23682" t="n">
        <v>1.6</v>
      </c>
    </row>
    <row r="23683">
      <c r="A23683" t="inlineStr">
        <is>
          <t>2024-W1-2024-PITACIOC-Y40222</t>
        </is>
      </c>
      <c r="B23683" t="n">
        <v>2024</v>
      </c>
      <c r="C23683" t="n">
        <v>1</v>
      </c>
      <c r="D23683" t="inlineStr">
        <is>
          <t>2024-PITACIOC</t>
        </is>
      </c>
      <c r="E23683" t="inlineStr">
        <is>
          <t>Y40222</t>
        </is>
      </c>
      <c r="F23683" t="inlineStr">
        <is>
          <t>BN</t>
        </is>
      </c>
      <c r="G23683" t="inlineStr">
        <is>
          <t>No</t>
        </is>
      </c>
      <c r="H23683" t="n">
        <v>2.2</v>
      </c>
    </row>
    <row r="23684">
      <c r="A23684" t="inlineStr">
        <is>
          <t>2024-W1-2024-PITACIOC-Y31005</t>
        </is>
      </c>
      <c r="B23684" t="n">
        <v>2024</v>
      </c>
      <c r="C23684" t="n">
        <v>1</v>
      </c>
      <c r="D23684" t="inlineStr">
        <is>
          <t>2024-PITACIOC</t>
        </is>
      </c>
      <c r="E23684" t="inlineStr">
        <is>
          <t>Y31005</t>
        </is>
      </c>
      <c r="F23684" t="inlineStr">
        <is>
          <t>IR</t>
        </is>
      </c>
      <c r="G23684" t="inlineStr">
        <is>
          <t>No</t>
        </is>
      </c>
      <c r="H23684" t="n">
        <v>0</v>
      </c>
    </row>
    <row r="23685">
      <c r="A23685" t="inlineStr">
        <is>
          <t>2024-W1-2024-ISAROD-Y32675</t>
        </is>
      </c>
      <c r="B23685" t="n">
        <v>2024</v>
      </c>
      <c r="C23685" t="n">
        <v>1</v>
      </c>
      <c r="D23685" t="inlineStr">
        <is>
          <t>2024-ISAROD</t>
        </is>
      </c>
      <c r="E23685" t="inlineStr">
        <is>
          <t>Y32675</t>
        </is>
      </c>
      <c r="F23685" t="inlineStr">
        <is>
          <t>QB</t>
        </is>
      </c>
      <c r="G23685" t="inlineStr">
        <is>
          <t>Yes</t>
        </is>
      </c>
      <c r="H23685" t="n">
        <v>20.62</v>
      </c>
    </row>
    <row r="23686">
      <c r="A23686" t="inlineStr">
        <is>
          <t>2024-W1-2024-ISAROD-Y30996</t>
        </is>
      </c>
      <c r="B23686" t="n">
        <v>2024</v>
      </c>
      <c r="C23686" t="n">
        <v>1</v>
      </c>
      <c r="D23686" t="inlineStr">
        <is>
          <t>2024-ISAROD</t>
        </is>
      </c>
      <c r="E23686" t="inlineStr">
        <is>
          <t>Y30996</t>
        </is>
      </c>
      <c r="F23686" t="inlineStr">
        <is>
          <t>WR</t>
        </is>
      </c>
      <c r="G23686" t="inlineStr">
        <is>
          <t>Yes</t>
        </is>
      </c>
      <c r="H23686" t="n">
        <v>6.5</v>
      </c>
    </row>
    <row r="23687">
      <c r="A23687" t="inlineStr">
        <is>
          <t>2024-W1-2024-ISAROD-Y28534</t>
        </is>
      </c>
      <c r="B23687" t="n">
        <v>2024</v>
      </c>
      <c r="C23687" t="n">
        <v>1</v>
      </c>
      <c r="D23687" t="inlineStr">
        <is>
          <t>2024-ISAROD</t>
        </is>
      </c>
      <c r="E23687" t="inlineStr">
        <is>
          <t>Y28534</t>
        </is>
      </c>
      <c r="F23687" t="inlineStr">
        <is>
          <t>WR</t>
        </is>
      </c>
      <c r="G23687" t="inlineStr">
        <is>
          <t>Yes</t>
        </is>
      </c>
      <c r="H23687" t="n">
        <v>18.9</v>
      </c>
    </row>
    <row r="23688">
      <c r="A23688" t="inlineStr">
        <is>
          <t>2024-W1-2024-ISAROD-Y33413</t>
        </is>
      </c>
      <c r="B23688" t="n">
        <v>2024</v>
      </c>
      <c r="C23688" t="n">
        <v>1</v>
      </c>
      <c r="D23688" t="inlineStr">
        <is>
          <t>2024-ISAROD</t>
        </is>
      </c>
      <c r="E23688" t="inlineStr">
        <is>
          <t>Y33413</t>
        </is>
      </c>
      <c r="F23688" t="inlineStr">
        <is>
          <t>RB</t>
        </is>
      </c>
      <c r="G23688" t="inlineStr">
        <is>
          <t>Yes</t>
        </is>
      </c>
      <c r="H23688" t="n">
        <v>10.9</v>
      </c>
    </row>
    <row r="23689">
      <c r="A23689" t="inlineStr">
        <is>
          <t>2024-W1-2024-ISAROD-Y30972</t>
        </is>
      </c>
      <c r="B23689" t="n">
        <v>2024</v>
      </c>
      <c r="C23689" t="n">
        <v>1</v>
      </c>
      <c r="D23689" t="inlineStr">
        <is>
          <t>2024-ISAROD</t>
        </is>
      </c>
      <c r="E23689" t="inlineStr">
        <is>
          <t>Y30972</t>
        </is>
      </c>
      <c r="F23689" t="inlineStr">
        <is>
          <t>RB</t>
        </is>
      </c>
      <c r="G23689" t="inlineStr">
        <is>
          <t>Yes</t>
        </is>
      </c>
      <c r="H23689" t="n">
        <v>32.2</v>
      </c>
    </row>
    <row r="23690">
      <c r="A23690" t="inlineStr">
        <is>
          <t>2024-W1-2024-ISAROD-Y31107</t>
        </is>
      </c>
      <c r="B23690" t="n">
        <v>2024</v>
      </c>
      <c r="C23690" t="n">
        <v>1</v>
      </c>
      <c r="D23690" t="inlineStr">
        <is>
          <t>2024-ISAROD</t>
        </is>
      </c>
      <c r="E23690" t="inlineStr">
        <is>
          <t>Y31107</t>
        </is>
      </c>
      <c r="F23690" t="inlineStr">
        <is>
          <t>TE</t>
        </is>
      </c>
      <c r="G23690" t="inlineStr">
        <is>
          <t>Yes</t>
        </is>
      </c>
      <c r="H23690" t="n">
        <v>3.1</v>
      </c>
    </row>
    <row r="23691">
      <c r="A23691" t="inlineStr">
        <is>
          <t>2024-W1-2024-ISAROD-Y30161</t>
        </is>
      </c>
      <c r="B23691" t="n">
        <v>2024</v>
      </c>
      <c r="C23691" t="n">
        <v>1</v>
      </c>
      <c r="D23691" t="inlineStr">
        <is>
          <t>2024-ISAROD</t>
        </is>
      </c>
      <c r="E23691" t="inlineStr">
        <is>
          <t>Y30161</t>
        </is>
      </c>
      <c r="F23691" t="inlineStr">
        <is>
          <t>W/R/T FLEX</t>
        </is>
      </c>
      <c r="G23691" t="inlineStr">
        <is>
          <t>Yes</t>
        </is>
      </c>
      <c r="H23691" t="n">
        <v>25.3</v>
      </c>
    </row>
    <row r="23692">
      <c r="A23692" t="inlineStr">
        <is>
          <t>2024-W1-2024-ISAROD-Y30426</t>
        </is>
      </c>
      <c r="B23692" t="n">
        <v>2024</v>
      </c>
      <c r="C23692" t="n">
        <v>1</v>
      </c>
      <c r="D23692" t="inlineStr">
        <is>
          <t>2024-ISAROD</t>
        </is>
      </c>
      <c r="E23692" t="inlineStr">
        <is>
          <t>Y30426</t>
        </is>
      </c>
      <c r="F23692" t="inlineStr">
        <is>
          <t>K</t>
        </is>
      </c>
      <c r="G23692" t="inlineStr">
        <is>
          <t>Yes</t>
        </is>
      </c>
      <c r="H23692" t="n">
        <v>4</v>
      </c>
    </row>
    <row r="23693">
      <c r="A23693" t="inlineStr">
        <is>
          <t>2024-W1-2024-ISAROD-Y-DEF:tampa-bay</t>
        </is>
      </c>
      <c r="B23693" t="n">
        <v>2024</v>
      </c>
      <c r="C23693" t="n">
        <v>1</v>
      </c>
      <c r="D23693" t="inlineStr">
        <is>
          <t>2024-ISAROD</t>
        </is>
      </c>
      <c r="E23693" t="inlineStr">
        <is>
          <t>Y-DEF:tampa-bay</t>
        </is>
      </c>
      <c r="F23693" t="inlineStr">
        <is>
          <t>DST</t>
        </is>
      </c>
      <c r="G23693" t="inlineStr">
        <is>
          <t>Yes</t>
        </is>
      </c>
      <c r="H23693" t="n">
        <v>4.43</v>
      </c>
    </row>
    <row r="23694">
      <c r="A23694" t="inlineStr">
        <is>
          <t>2024-W1-2024-ISAROD-Y32704</t>
        </is>
      </c>
      <c r="B23694" t="n">
        <v>2024</v>
      </c>
      <c r="C23694" t="n">
        <v>1</v>
      </c>
      <c r="D23694" t="inlineStr">
        <is>
          <t>2024-ISAROD</t>
        </is>
      </c>
      <c r="E23694" t="inlineStr">
        <is>
          <t>Y32704</t>
        </is>
      </c>
      <c r="F23694" t="inlineStr">
        <is>
          <t>BN</t>
        </is>
      </c>
      <c r="G23694" t="inlineStr">
        <is>
          <t>No</t>
        </is>
      </c>
      <c r="H23694" t="n">
        <v>5.1</v>
      </c>
    </row>
    <row r="23695">
      <c r="A23695" t="inlineStr">
        <is>
          <t>2024-W1-2024-ISAROD-Y31424</t>
        </is>
      </c>
      <c r="B23695" t="n">
        <v>2024</v>
      </c>
      <c r="C23695" t="n">
        <v>1</v>
      </c>
      <c r="D23695" t="inlineStr">
        <is>
          <t>2024-ISAROD</t>
        </is>
      </c>
      <c r="E23695" t="inlineStr">
        <is>
          <t>Y31424</t>
        </is>
      </c>
      <c r="F23695" t="inlineStr">
        <is>
          <t>BN</t>
        </is>
      </c>
      <c r="G23695" t="inlineStr">
        <is>
          <t>No</t>
        </is>
      </c>
      <c r="H23695" t="n">
        <v>3.3</v>
      </c>
    </row>
    <row r="23696">
      <c r="A23696" t="inlineStr">
        <is>
          <t>2024-W1-2024-ISAROD-Y40958</t>
        </is>
      </c>
      <c r="B23696" t="n">
        <v>2024</v>
      </c>
      <c r="C23696" t="n">
        <v>1</v>
      </c>
      <c r="D23696" t="inlineStr">
        <is>
          <t>2024-ISAROD</t>
        </is>
      </c>
      <c r="E23696" t="inlineStr">
        <is>
          <t>Y40958</t>
        </is>
      </c>
      <c r="F23696" t="inlineStr">
        <is>
          <t>BN</t>
        </is>
      </c>
      <c r="G23696" t="inlineStr">
        <is>
          <t>No</t>
        </is>
      </c>
      <c r="H23696" t="n">
        <v>2.3</v>
      </c>
    </row>
    <row r="23697">
      <c r="A23697" t="inlineStr">
        <is>
          <t>2024-W1-2024-ISAROD-Y40915</t>
        </is>
      </c>
      <c r="B23697" t="n">
        <v>2024</v>
      </c>
      <c r="C23697" t="n">
        <v>1</v>
      </c>
      <c r="D23697" t="inlineStr">
        <is>
          <t>2024-ISAROD</t>
        </is>
      </c>
      <c r="E23697" t="inlineStr">
        <is>
          <t>Y40915</t>
        </is>
      </c>
      <c r="F23697" t="inlineStr">
        <is>
          <t>BN</t>
        </is>
      </c>
      <c r="G23697" t="inlineStr">
        <is>
          <t>No</t>
        </is>
      </c>
      <c r="H23697" t="n">
        <v>0.7</v>
      </c>
    </row>
    <row r="23698">
      <c r="A23698" t="inlineStr">
        <is>
          <t>2024-W1-2024-ISAROD-Y34095</t>
        </is>
      </c>
      <c r="B23698" t="n">
        <v>2024</v>
      </c>
      <c r="C23698" t="n">
        <v>1</v>
      </c>
      <c r="D23698" t="inlineStr">
        <is>
          <t>2024-ISAROD</t>
        </is>
      </c>
      <c r="E23698" t="inlineStr">
        <is>
          <t>Y34095</t>
        </is>
      </c>
      <c r="F23698" t="inlineStr">
        <is>
          <t>BN</t>
        </is>
      </c>
      <c r="G23698" t="inlineStr">
        <is>
          <t>No</t>
        </is>
      </c>
      <c r="H23698" t="n">
        <v>23.6</v>
      </c>
    </row>
    <row r="23699">
      <c r="A23699" t="inlineStr">
        <is>
          <t>2024-W1-2024-ISAROD-Y32736</t>
        </is>
      </c>
      <c r="B23699" t="n">
        <v>2024</v>
      </c>
      <c r="C23699" t="n">
        <v>1</v>
      </c>
      <c r="D23699" t="inlineStr">
        <is>
          <t>2024-ISAROD</t>
        </is>
      </c>
      <c r="E23699" t="inlineStr">
        <is>
          <t>Y32736</t>
        </is>
      </c>
      <c r="F23699" t="inlineStr">
        <is>
          <t>BN</t>
        </is>
      </c>
      <c r="G23699" t="inlineStr">
        <is>
          <t>No</t>
        </is>
      </c>
      <c r="H23699" t="n">
        <v>1.8</v>
      </c>
    </row>
    <row r="23700">
      <c r="A23700" t="inlineStr">
        <is>
          <t>2024-W1-2024-ISAROD-Y40931</t>
        </is>
      </c>
      <c r="B23700" t="n">
        <v>2024</v>
      </c>
      <c r="C23700" t="n">
        <v>1</v>
      </c>
      <c r="D23700" t="inlineStr">
        <is>
          <t>2024-ISAROD</t>
        </is>
      </c>
      <c r="E23700" t="inlineStr">
        <is>
          <t>Y40931</t>
        </is>
      </c>
      <c r="F23700" t="inlineStr">
        <is>
          <t>BN</t>
        </is>
      </c>
      <c r="G23700" t="inlineStr">
        <is>
          <t>No</t>
        </is>
      </c>
      <c r="H23700" t="n">
        <v>0</v>
      </c>
    </row>
    <row r="23701">
      <c r="A23701" t="inlineStr">
        <is>
          <t>2024-W1-2024-ISAROD-Y34062</t>
        </is>
      </c>
      <c r="B23701" t="n">
        <v>2024</v>
      </c>
      <c r="C23701" t="n">
        <v>1</v>
      </c>
      <c r="D23701" t="inlineStr">
        <is>
          <t>2024-ISAROD</t>
        </is>
      </c>
      <c r="E23701" t="inlineStr">
        <is>
          <t>Y34062</t>
        </is>
      </c>
      <c r="F23701" t="inlineStr">
        <is>
          <t>BN</t>
        </is>
      </c>
      <c r="G23701" t="inlineStr">
        <is>
          <t>No</t>
        </is>
      </c>
      <c r="H23701" t="n">
        <v>1</v>
      </c>
    </row>
    <row r="23702">
      <c r="A23702" t="inlineStr">
        <is>
          <t>2024-W1-2024-PEPSALFA-Y32696</t>
        </is>
      </c>
      <c r="B23702" t="n">
        <v>2024</v>
      </c>
      <c r="C23702" t="n">
        <v>1</v>
      </c>
      <c r="D23702" t="inlineStr">
        <is>
          <t>2024-PEPSALFA</t>
        </is>
      </c>
      <c r="E23702" t="inlineStr">
        <is>
          <t>Y32696</t>
        </is>
      </c>
      <c r="F23702" t="inlineStr">
        <is>
          <t>QB</t>
        </is>
      </c>
      <c r="G23702" t="inlineStr">
        <is>
          <t>Yes</t>
        </is>
      </c>
      <c r="H23702" t="n">
        <v>19.4</v>
      </c>
    </row>
    <row r="23703">
      <c r="A23703" t="inlineStr">
        <is>
          <t>2024-W1-2024-PEPSALFA-Y29399</t>
        </is>
      </c>
      <c r="B23703" t="n">
        <v>2024</v>
      </c>
      <c r="C23703" t="n">
        <v>1</v>
      </c>
      <c r="D23703" t="inlineStr">
        <is>
          <t>2024-PEPSALFA</t>
        </is>
      </c>
      <c r="E23703" t="inlineStr">
        <is>
          <t>Y29399</t>
        </is>
      </c>
      <c r="F23703" t="inlineStr">
        <is>
          <t>WR</t>
        </is>
      </c>
      <c r="G23703" t="inlineStr">
        <is>
          <t>Yes</t>
        </is>
      </c>
      <c r="H23703" t="n">
        <v>24.78</v>
      </c>
    </row>
    <row r="23704">
      <c r="A23704" t="inlineStr">
        <is>
          <t>2024-W1-2024-PEPSALFA-Y30994</t>
        </is>
      </c>
      <c r="B23704" t="n">
        <v>2024</v>
      </c>
      <c r="C23704" t="n">
        <v>1</v>
      </c>
      <c r="D23704" t="inlineStr">
        <is>
          <t>2024-PEPSALFA</t>
        </is>
      </c>
      <c r="E23704" t="inlineStr">
        <is>
          <t>Y30994</t>
        </is>
      </c>
      <c r="F23704" t="inlineStr">
        <is>
          <t>WR</t>
        </is>
      </c>
      <c r="G23704" t="inlineStr">
        <is>
          <t>Yes</t>
        </is>
      </c>
      <c r="H23704" t="n">
        <v>7.5</v>
      </c>
    </row>
    <row r="23705">
      <c r="A23705" t="inlineStr">
        <is>
          <t>2024-W1-2024-PEPSALFA-Y34207</t>
        </is>
      </c>
      <c r="B23705" t="n">
        <v>2024</v>
      </c>
      <c r="C23705" t="n">
        <v>1</v>
      </c>
      <c r="D23705" t="inlineStr">
        <is>
          <t>2024-PEPSALFA</t>
        </is>
      </c>
      <c r="E23705" t="inlineStr">
        <is>
          <t>Y34207</t>
        </is>
      </c>
      <c r="F23705" t="inlineStr">
        <is>
          <t>RB</t>
        </is>
      </c>
      <c r="G23705" t="inlineStr">
        <is>
          <t>Yes</t>
        </is>
      </c>
      <c r="H23705" t="n">
        <v>14.8</v>
      </c>
    </row>
    <row r="23706">
      <c r="A23706" t="inlineStr">
        <is>
          <t>2024-W1-2024-PEPSALFA-Y30295</t>
        </is>
      </c>
      <c r="B23706" t="n">
        <v>2024</v>
      </c>
      <c r="C23706" t="n">
        <v>1</v>
      </c>
      <c r="D23706" t="inlineStr">
        <is>
          <t>2024-PEPSALFA</t>
        </is>
      </c>
      <c r="E23706" t="inlineStr">
        <is>
          <t>Y30295</t>
        </is>
      </c>
      <c r="F23706" t="inlineStr">
        <is>
          <t>RB</t>
        </is>
      </c>
      <c r="G23706" t="inlineStr">
        <is>
          <t>Yes</t>
        </is>
      </c>
      <c r="H23706" t="n">
        <v>17.9</v>
      </c>
    </row>
    <row r="23707">
      <c r="A23707" t="inlineStr">
        <is>
          <t>2024-W1-2024-PEPSALFA-Y26686</t>
        </is>
      </c>
      <c r="B23707" t="n">
        <v>2024</v>
      </c>
      <c r="C23707" t="n">
        <v>1</v>
      </c>
      <c r="D23707" t="inlineStr">
        <is>
          <t>2024-PEPSALFA</t>
        </is>
      </c>
      <c r="E23707" t="inlineStr">
        <is>
          <t>Y26686</t>
        </is>
      </c>
      <c r="F23707" t="inlineStr">
        <is>
          <t>TE</t>
        </is>
      </c>
      <c r="G23707" t="inlineStr">
        <is>
          <t>Yes</t>
        </is>
      </c>
      <c r="H23707" t="n">
        <v>4.9</v>
      </c>
    </row>
    <row r="23708">
      <c r="A23708" t="inlineStr">
        <is>
          <t>2024-W1-2024-PEPSALFA-Y40063</t>
        </is>
      </c>
      <c r="B23708" t="n">
        <v>2024</v>
      </c>
      <c r="C23708" t="n">
        <v>1</v>
      </c>
      <c r="D23708" t="inlineStr">
        <is>
          <t>2024-PEPSALFA</t>
        </is>
      </c>
      <c r="E23708" t="inlineStr">
        <is>
          <t>Y40063</t>
        </is>
      </c>
      <c r="F23708" t="inlineStr">
        <is>
          <t>W/R/T FLEX</t>
        </is>
      </c>
      <c r="G23708" t="inlineStr">
        <is>
          <t>Yes</t>
        </is>
      </c>
      <c r="H23708" t="n">
        <v>33.1</v>
      </c>
    </row>
    <row r="23709">
      <c r="A23709" t="inlineStr">
        <is>
          <t>2024-W1-2024-PEPSALFA-Y34344</t>
        </is>
      </c>
      <c r="B23709" t="n">
        <v>2024</v>
      </c>
      <c r="C23709" t="n">
        <v>1</v>
      </c>
      <c r="D23709" t="inlineStr">
        <is>
          <t>2024-PEPSALFA</t>
        </is>
      </c>
      <c r="E23709" t="inlineStr">
        <is>
          <t>Y34344</t>
        </is>
      </c>
      <c r="F23709" t="inlineStr">
        <is>
          <t>K</t>
        </is>
      </c>
      <c r="G23709" t="inlineStr">
        <is>
          <t>Yes</t>
        </is>
      </c>
      <c r="H23709" t="n">
        <v>12</v>
      </c>
    </row>
    <row r="23710">
      <c r="A23710" t="inlineStr">
        <is>
          <t>2024-W1-2024-PEPSALFA-Y-DEF:seattle</t>
        </is>
      </c>
      <c r="B23710" t="n">
        <v>2024</v>
      </c>
      <c r="C23710" t="n">
        <v>1</v>
      </c>
      <c r="D23710" t="inlineStr">
        <is>
          <t>2024-PEPSALFA</t>
        </is>
      </c>
      <c r="E23710" t="inlineStr">
        <is>
          <t>Y-DEF:seattle</t>
        </is>
      </c>
      <c r="F23710" t="inlineStr">
        <is>
          <t>DST</t>
        </is>
      </c>
      <c r="G23710" t="inlineStr">
        <is>
          <t>Yes</t>
        </is>
      </c>
      <c r="H23710" t="n">
        <v>12.6</v>
      </c>
    </row>
    <row r="23711">
      <c r="A23711" t="inlineStr">
        <is>
          <t>2024-W1-2024-PEPSALFA-Y32756</t>
        </is>
      </c>
      <c r="B23711" t="n">
        <v>2024</v>
      </c>
      <c r="C23711" t="n">
        <v>1</v>
      </c>
      <c r="D23711" t="inlineStr">
        <is>
          <t>2024-PEPSALFA</t>
        </is>
      </c>
      <c r="E23711" t="inlineStr">
        <is>
          <t>Y32756</t>
        </is>
      </c>
      <c r="F23711" t="inlineStr">
        <is>
          <t>BN</t>
        </is>
      </c>
      <c r="G23711" t="inlineStr">
        <is>
          <t>No</t>
        </is>
      </c>
      <c r="H23711" t="n">
        <v>13.1</v>
      </c>
    </row>
    <row r="23712">
      <c r="A23712" t="inlineStr">
        <is>
          <t>2024-W1-2024-PEPSALFA-Y30197</t>
        </is>
      </c>
      <c r="B23712" t="n">
        <v>2024</v>
      </c>
      <c r="C23712" t="n">
        <v>1</v>
      </c>
      <c r="D23712" t="inlineStr">
        <is>
          <t>2024-PEPSALFA</t>
        </is>
      </c>
      <c r="E23712" t="inlineStr">
        <is>
          <t>Y30197</t>
        </is>
      </c>
      <c r="F23712" t="inlineStr">
        <is>
          <t>BN</t>
        </is>
      </c>
      <c r="G23712" t="inlineStr">
        <is>
          <t>No</t>
        </is>
      </c>
      <c r="H23712" t="n">
        <v>18.3</v>
      </c>
    </row>
    <row r="23713">
      <c r="A23713" t="inlineStr">
        <is>
          <t>2024-W1-2024-PEPSALFA-Y26650</t>
        </is>
      </c>
      <c r="B23713" t="n">
        <v>2024</v>
      </c>
      <c r="C23713" t="n">
        <v>1</v>
      </c>
      <c r="D23713" t="inlineStr">
        <is>
          <t>2024-PEPSALFA</t>
        </is>
      </c>
      <c r="E23713" t="inlineStr">
        <is>
          <t>Y26650</t>
        </is>
      </c>
      <c r="F23713" t="inlineStr">
        <is>
          <t>BN</t>
        </is>
      </c>
      <c r="G23713" t="inlineStr">
        <is>
          <t>No</t>
        </is>
      </c>
      <c r="H23713" t="n">
        <v>1.3</v>
      </c>
    </row>
    <row r="23714">
      <c r="A23714" t="inlineStr">
        <is>
          <t>2024-W1-2024-PEPSALFA-Y40075</t>
        </is>
      </c>
      <c r="B23714" t="n">
        <v>2024</v>
      </c>
      <c r="C23714" t="n">
        <v>1</v>
      </c>
      <c r="D23714" t="inlineStr">
        <is>
          <t>2024-PEPSALFA</t>
        </is>
      </c>
      <c r="E23714" t="inlineStr">
        <is>
          <t>Y40075</t>
        </is>
      </c>
      <c r="F23714" t="inlineStr">
        <is>
          <t>BN</t>
        </is>
      </c>
      <c r="G23714" t="inlineStr">
        <is>
          <t>No</t>
        </is>
      </c>
      <c r="H23714" t="n">
        <v>11.1</v>
      </c>
    </row>
    <row r="23715">
      <c r="A23715" t="inlineStr">
        <is>
          <t>2024-W1-2024-PEPSALFA-Y27548</t>
        </is>
      </c>
      <c r="B23715" t="n">
        <v>2024</v>
      </c>
      <c r="C23715" t="n">
        <v>1</v>
      </c>
      <c r="D23715" t="inlineStr">
        <is>
          <t>2024-PEPSALFA</t>
        </is>
      </c>
      <c r="E23715" t="inlineStr">
        <is>
          <t>Y27548</t>
        </is>
      </c>
      <c r="F23715" t="inlineStr">
        <is>
          <t>BN</t>
        </is>
      </c>
      <c r="G23715" t="inlineStr">
        <is>
          <t>No</t>
        </is>
      </c>
      <c r="H23715" t="n">
        <v>12.5</v>
      </c>
    </row>
    <row r="23716">
      <c r="A23716" t="inlineStr">
        <is>
          <t>2024-W1-2024-PEPSALFA-Y27277</t>
        </is>
      </c>
      <c r="B23716" t="n">
        <v>2024</v>
      </c>
      <c r="C23716" t="n">
        <v>1</v>
      </c>
      <c r="D23716" t="inlineStr">
        <is>
          <t>2024-PEPSALFA</t>
        </is>
      </c>
      <c r="E23716" t="inlineStr">
        <is>
          <t>Y27277</t>
        </is>
      </c>
      <c r="F23716" t="inlineStr">
        <is>
          <t>BN</t>
        </is>
      </c>
      <c r="G23716" t="inlineStr">
        <is>
          <t>No</t>
        </is>
      </c>
      <c r="H23716" t="n">
        <v>6.4</v>
      </c>
    </row>
    <row r="23717">
      <c r="A23717" t="inlineStr">
        <is>
          <t>2024-W1-2024-PEPSALFA-Y41048</t>
        </is>
      </c>
      <c r="B23717" t="n">
        <v>2024</v>
      </c>
      <c r="C23717" t="n">
        <v>1</v>
      </c>
      <c r="D23717" t="inlineStr">
        <is>
          <t>2024-PEPSALFA</t>
        </is>
      </c>
      <c r="E23717" t="inlineStr">
        <is>
          <t>Y41048</t>
        </is>
      </c>
      <c r="F23717" t="inlineStr">
        <is>
          <t>BN</t>
        </is>
      </c>
      <c r="G23717" t="inlineStr">
        <is>
          <t>No</t>
        </is>
      </c>
      <c r="H23717" t="n">
        <v>1.2</v>
      </c>
    </row>
    <row r="23718">
      <c r="A23718" t="inlineStr">
        <is>
          <t>2024-W1-2024-PEPSALFA-Y33538</t>
        </is>
      </c>
      <c r="B23718" t="n">
        <v>2024</v>
      </c>
      <c r="C23718" t="n">
        <v>1</v>
      </c>
      <c r="D23718" t="inlineStr">
        <is>
          <t>2024-PEPSALFA</t>
        </is>
      </c>
      <c r="E23718" t="inlineStr">
        <is>
          <t>Y33538</t>
        </is>
      </c>
      <c r="F23718" t="inlineStr">
        <is>
          <t>BN</t>
        </is>
      </c>
      <c r="G23718" t="inlineStr">
        <is>
          <t>No</t>
        </is>
      </c>
      <c r="H23718" t="n">
        <v>2.65</v>
      </c>
    </row>
    <row r="23719">
      <c r="A23719" t="inlineStr">
        <is>
          <t>2024-W1-2024-LDV-Y32671</t>
        </is>
      </c>
      <c r="B23719" t="n">
        <v>2024</v>
      </c>
      <c r="C23719" t="n">
        <v>1</v>
      </c>
      <c r="D23719" t="inlineStr">
        <is>
          <t>2024-LDV</t>
        </is>
      </c>
      <c r="E23719" t="inlineStr">
        <is>
          <t>Y32671</t>
        </is>
      </c>
      <c r="F23719" t="inlineStr">
        <is>
          <t>QB</t>
        </is>
      </c>
      <c r="G23719" t="inlineStr">
        <is>
          <t>Yes</t>
        </is>
      </c>
      <c r="H23719" t="n">
        <v>8.06</v>
      </c>
    </row>
    <row r="23720">
      <c r="A23720" t="inlineStr">
        <is>
          <t>2024-W1-2024-LDV-Y32692</t>
        </is>
      </c>
      <c r="B23720" t="n">
        <v>2024</v>
      </c>
      <c r="C23720" t="n">
        <v>1</v>
      </c>
      <c r="D23720" t="inlineStr">
        <is>
          <t>2024-LDV</t>
        </is>
      </c>
      <c r="E23720" t="inlineStr">
        <is>
          <t>Y32692</t>
        </is>
      </c>
      <c r="F23720" t="inlineStr">
        <is>
          <t>WR</t>
        </is>
      </c>
      <c r="G23720" t="inlineStr">
        <is>
          <t>Yes</t>
        </is>
      </c>
      <c r="H23720" t="n">
        <v>13.9</v>
      </c>
    </row>
    <row r="23721">
      <c r="A23721" t="inlineStr">
        <is>
          <t>2024-W1-2024-LDV-Y32695</t>
        </is>
      </c>
      <c r="B23721" t="n">
        <v>2024</v>
      </c>
      <c r="C23721" t="n">
        <v>1</v>
      </c>
      <c r="D23721" t="inlineStr">
        <is>
          <t>2024-LDV</t>
        </is>
      </c>
      <c r="E23721" t="inlineStr">
        <is>
          <t>Y32695</t>
        </is>
      </c>
      <c r="F23721" t="inlineStr">
        <is>
          <t>WR</t>
        </is>
      </c>
      <c r="G23721" t="inlineStr">
        <is>
          <t>Yes</t>
        </is>
      </c>
      <c r="H23721" t="n">
        <v>3.8</v>
      </c>
    </row>
    <row r="23722">
      <c r="A23722" t="inlineStr">
        <is>
          <t>2024-W1-2024-LDV-Y31856</t>
        </is>
      </c>
      <c r="B23722" t="n">
        <v>2024</v>
      </c>
      <c r="C23722" t="n">
        <v>1</v>
      </c>
      <c r="D23722" t="inlineStr">
        <is>
          <t>2024-LDV</t>
        </is>
      </c>
      <c r="E23722" t="inlineStr">
        <is>
          <t>Y31856</t>
        </is>
      </c>
      <c r="F23722" t="inlineStr">
        <is>
          <t>RB</t>
        </is>
      </c>
      <c r="G23722" t="inlineStr">
        <is>
          <t>Yes</t>
        </is>
      </c>
      <c r="H23722" t="n">
        <v>11.4</v>
      </c>
    </row>
    <row r="23723">
      <c r="A23723" t="inlineStr">
        <is>
          <t>2024-W1-2024-LDV-Y31905</t>
        </is>
      </c>
      <c r="B23723" t="n">
        <v>2024</v>
      </c>
      <c r="C23723" t="n">
        <v>1</v>
      </c>
      <c r="D23723" t="inlineStr">
        <is>
          <t>2024-LDV</t>
        </is>
      </c>
      <c r="E23723" t="inlineStr">
        <is>
          <t>Y31905</t>
        </is>
      </c>
      <c r="F23723" t="inlineStr">
        <is>
          <t>RB</t>
        </is>
      </c>
      <c r="G23723" t="inlineStr">
        <is>
          <t>Yes</t>
        </is>
      </c>
      <c r="H23723" t="n">
        <v>15.8</v>
      </c>
    </row>
    <row r="23724">
      <c r="A23724" t="inlineStr">
        <is>
          <t>2024-W1-2024-LDV-Y30259</t>
        </is>
      </c>
      <c r="B23724" t="n">
        <v>2024</v>
      </c>
      <c r="C23724" t="n">
        <v>1</v>
      </c>
      <c r="D23724" t="inlineStr">
        <is>
          <t>2024-LDV</t>
        </is>
      </c>
      <c r="E23724" t="inlineStr">
        <is>
          <t>Y30259</t>
        </is>
      </c>
      <c r="F23724" t="inlineStr">
        <is>
          <t>TE</t>
        </is>
      </c>
      <c r="G23724" t="inlineStr">
        <is>
          <t>Yes</t>
        </is>
      </c>
      <c r="H23724" t="n">
        <v>6</v>
      </c>
    </row>
    <row r="23725">
      <c r="A23725" t="inlineStr">
        <is>
          <t>2024-W1-2024-LDV-Y34078</t>
        </is>
      </c>
      <c r="B23725" t="n">
        <v>2024</v>
      </c>
      <c r="C23725" t="n">
        <v>1</v>
      </c>
      <c r="D23725" t="inlineStr">
        <is>
          <t>2024-LDV</t>
        </is>
      </c>
      <c r="E23725" t="inlineStr">
        <is>
          <t>Y34078</t>
        </is>
      </c>
      <c r="F23725" t="inlineStr">
        <is>
          <t>W/R/T FLEX</t>
        </is>
      </c>
      <c r="G23725" t="inlineStr">
        <is>
          <t>Yes</t>
        </is>
      </c>
      <c r="H23725" t="n">
        <v>3.6</v>
      </c>
    </row>
    <row r="23726">
      <c r="A23726" t="inlineStr">
        <is>
          <t>2024-W1-2024-LDV-Y31137</t>
        </is>
      </c>
      <c r="B23726" t="n">
        <v>2024</v>
      </c>
      <c r="C23726" t="n">
        <v>1</v>
      </c>
      <c r="D23726" t="inlineStr">
        <is>
          <t>2024-LDV</t>
        </is>
      </c>
      <c r="E23726" t="inlineStr">
        <is>
          <t>Y31137</t>
        </is>
      </c>
      <c r="F23726" t="inlineStr">
        <is>
          <t>K</t>
        </is>
      </c>
      <c r="G23726" t="inlineStr">
        <is>
          <t>Yes</t>
        </is>
      </c>
      <c r="H23726" t="n">
        <v>4</v>
      </c>
    </row>
    <row r="23727">
      <c r="A23727" t="inlineStr">
        <is>
          <t>2024-W1-2024-LDV-Y-DEF:new-orleans</t>
        </is>
      </c>
      <c r="B23727" t="n">
        <v>2024</v>
      </c>
      <c r="C23727" t="n">
        <v>1</v>
      </c>
      <c r="D23727" t="inlineStr">
        <is>
          <t>2024-LDV</t>
        </is>
      </c>
      <c r="E23727" t="inlineStr">
        <is>
          <t>Y-DEF:new-orleans</t>
        </is>
      </c>
      <c r="F23727" t="inlineStr">
        <is>
          <t>DST</t>
        </is>
      </c>
      <c r="G23727" t="inlineStr">
        <is>
          <t>Yes</t>
        </is>
      </c>
      <c r="H23727" t="n">
        <v>19.88</v>
      </c>
    </row>
    <row r="23728">
      <c r="A23728" t="inlineStr">
        <is>
          <t>2024-W1-2024-LDV-Y31908</t>
        </is>
      </c>
      <c r="B23728" t="n">
        <v>2024</v>
      </c>
      <c r="C23728" t="n">
        <v>1</v>
      </c>
      <c r="D23728" t="inlineStr">
        <is>
          <t>2024-LDV</t>
        </is>
      </c>
      <c r="E23728" t="inlineStr">
        <is>
          <t>Y31908</t>
        </is>
      </c>
      <c r="F23728" t="inlineStr">
        <is>
          <t>BN</t>
        </is>
      </c>
      <c r="G23728" t="inlineStr">
        <is>
          <t>No</t>
        </is>
      </c>
      <c r="H23728" t="n">
        <v>2.7</v>
      </c>
    </row>
    <row r="23729">
      <c r="A23729" t="inlineStr">
        <is>
          <t>2024-W1-2024-LDV-Y30142</t>
        </is>
      </c>
      <c r="B23729" t="n">
        <v>2024</v>
      </c>
      <c r="C23729" t="n">
        <v>1</v>
      </c>
      <c r="D23729" t="inlineStr">
        <is>
          <t>2024-LDV</t>
        </is>
      </c>
      <c r="E23729" t="inlineStr">
        <is>
          <t>Y30142</t>
        </is>
      </c>
      <c r="F23729" t="inlineStr">
        <is>
          <t>BN</t>
        </is>
      </c>
      <c r="G23729" t="inlineStr">
        <is>
          <t>No</t>
        </is>
      </c>
      <c r="H23729" t="n">
        <v>6.4</v>
      </c>
    </row>
    <row r="23730">
      <c r="A23730" t="inlineStr">
        <is>
          <t>2024-W1-2024-LDV-Y31010</t>
        </is>
      </c>
      <c r="B23730" t="n">
        <v>2024</v>
      </c>
      <c r="C23730" t="n">
        <v>1</v>
      </c>
      <c r="D23730" t="inlineStr">
        <is>
          <t>2024-LDV</t>
        </is>
      </c>
      <c r="E23730" t="inlineStr">
        <is>
          <t>Y31010</t>
        </is>
      </c>
      <c r="F23730" t="inlineStr">
        <is>
          <t>BN</t>
        </is>
      </c>
      <c r="G23730" t="inlineStr">
        <is>
          <t>No</t>
        </is>
      </c>
      <c r="H23730" t="n">
        <v>5.8</v>
      </c>
    </row>
    <row r="23731">
      <c r="A23731" t="inlineStr">
        <is>
          <t>2024-W1-2024-LDV-Y28457</t>
        </is>
      </c>
      <c r="B23731" t="n">
        <v>2024</v>
      </c>
      <c r="C23731" t="n">
        <v>1</v>
      </c>
      <c r="D23731" t="inlineStr">
        <is>
          <t>2024-LDV</t>
        </is>
      </c>
      <c r="E23731" t="inlineStr">
        <is>
          <t>Y28457</t>
        </is>
      </c>
      <c r="F23731" t="inlineStr">
        <is>
          <t>BN</t>
        </is>
      </c>
      <c r="G23731" t="inlineStr">
        <is>
          <t>No</t>
        </is>
      </c>
      <c r="H23731" t="n">
        <v>10.7</v>
      </c>
    </row>
    <row r="23732">
      <c r="A23732" t="inlineStr">
        <is>
          <t>2024-W1-2024-LDV-Y34218</t>
        </is>
      </c>
      <c r="B23732" t="n">
        <v>2024</v>
      </c>
      <c r="C23732" t="n">
        <v>1</v>
      </c>
      <c r="D23732" t="inlineStr">
        <is>
          <t>2024-LDV</t>
        </is>
      </c>
      <c r="E23732" t="inlineStr">
        <is>
          <t>Y34218</t>
        </is>
      </c>
      <c r="F23732" t="inlineStr">
        <is>
          <t>BN</t>
        </is>
      </c>
      <c r="G23732" t="inlineStr">
        <is>
          <t>No</t>
        </is>
      </c>
      <c r="H23732" t="n">
        <v>10.34</v>
      </c>
    </row>
    <row r="23733">
      <c r="A23733" t="inlineStr">
        <is>
          <t>2024-W1-2024-LDV-Y32798</t>
        </is>
      </c>
      <c r="B23733" t="n">
        <v>2024</v>
      </c>
      <c r="C23733" t="n">
        <v>1</v>
      </c>
      <c r="D23733" t="inlineStr">
        <is>
          <t>2024-LDV</t>
        </is>
      </c>
      <c r="E23733" t="inlineStr">
        <is>
          <t>Y32798</t>
        </is>
      </c>
      <c r="F23733" t="inlineStr">
        <is>
          <t>BN</t>
        </is>
      </c>
      <c r="G23733" t="inlineStr">
        <is>
          <t>No</t>
        </is>
      </c>
      <c r="H23733" t="n">
        <v>7.7</v>
      </c>
    </row>
    <row r="23734">
      <c r="A23734" t="inlineStr">
        <is>
          <t>2024-W1-2024-LDV-Y40051</t>
        </is>
      </c>
      <c r="B23734" t="n">
        <v>2024</v>
      </c>
      <c r="C23734" t="n">
        <v>1</v>
      </c>
      <c r="D23734" t="inlineStr">
        <is>
          <t>2024-LDV</t>
        </is>
      </c>
      <c r="E23734" t="inlineStr">
        <is>
          <t>Y40051</t>
        </is>
      </c>
      <c r="F23734" t="inlineStr">
        <is>
          <t>BN</t>
        </is>
      </c>
      <c r="G23734" t="inlineStr">
        <is>
          <t>No</t>
        </is>
      </c>
      <c r="H23734" t="n">
        <v>5.3</v>
      </c>
    </row>
    <row r="23735">
      <c r="A23735" t="inlineStr">
        <is>
          <t>2024-W1-2024-LDV-Y-DEF:baltimore</t>
        </is>
      </c>
      <c r="B23735" t="n">
        <v>2024</v>
      </c>
      <c r="C23735" t="n">
        <v>1</v>
      </c>
      <c r="D23735" t="inlineStr">
        <is>
          <t>2024-LDV</t>
        </is>
      </c>
      <c r="E23735" t="inlineStr">
        <is>
          <t>Y-DEF:baltimore</t>
        </is>
      </c>
      <c r="F23735" t="inlineStr">
        <is>
          <t>BN</t>
        </is>
      </c>
      <c r="G23735" t="inlineStr">
        <is>
          <t>No</t>
        </is>
      </c>
      <c r="H23735" t="n">
        <v>4.08</v>
      </c>
    </row>
    <row r="23736">
      <c r="A23736" t="inlineStr">
        <is>
          <t>2024-W1-2024-ABARBA-Y40040</t>
        </is>
      </c>
      <c r="B23736" t="n">
        <v>2024</v>
      </c>
      <c r="C23736" t="n">
        <v>1</v>
      </c>
      <c r="D23736" t="inlineStr">
        <is>
          <t>2024-ABARBA</t>
        </is>
      </c>
      <c r="E23736" t="inlineStr">
        <is>
          <t>Y40040</t>
        </is>
      </c>
      <c r="F23736" t="inlineStr">
        <is>
          <t>QB</t>
        </is>
      </c>
      <c r="G23736" t="inlineStr">
        <is>
          <t>Yes</t>
        </is>
      </c>
      <c r="H23736" t="n">
        <v>31.08</v>
      </c>
    </row>
    <row r="23737">
      <c r="A23737" t="inlineStr">
        <is>
          <t>2024-W1-2024-ABARBA-Y31883</t>
        </is>
      </c>
      <c r="B23737" t="n">
        <v>2024</v>
      </c>
      <c r="C23737" t="n">
        <v>1</v>
      </c>
      <c r="D23737" t="inlineStr">
        <is>
          <t>2024-ABARBA</t>
        </is>
      </c>
      <c r="E23737" t="inlineStr">
        <is>
          <t>Y31883</t>
        </is>
      </c>
      <c r="F23737" t="inlineStr">
        <is>
          <t>WR</t>
        </is>
      </c>
      <c r="G23737" t="inlineStr">
        <is>
          <t>Yes</t>
        </is>
      </c>
      <c r="H23737" t="n">
        <v>22.4</v>
      </c>
    </row>
    <row r="23738">
      <c r="A23738" t="inlineStr">
        <is>
          <t>2024-W1-2024-ABARBA-Y33477</t>
        </is>
      </c>
      <c r="B23738" t="n">
        <v>2024</v>
      </c>
      <c r="C23738" t="n">
        <v>1</v>
      </c>
      <c r="D23738" t="inlineStr">
        <is>
          <t>2024-ABARBA</t>
        </is>
      </c>
      <c r="E23738" t="inlineStr">
        <is>
          <t>Y33477</t>
        </is>
      </c>
      <c r="F23738" t="inlineStr">
        <is>
          <t>WR</t>
        </is>
      </c>
      <c r="G23738" t="inlineStr">
        <is>
          <t>Yes</t>
        </is>
      </c>
      <c r="H23738" t="n">
        <v>14.7</v>
      </c>
    </row>
    <row r="23739">
      <c r="A23739" t="inlineStr">
        <is>
          <t>2024-W1-2024-ABARBA-Y34120</t>
        </is>
      </c>
      <c r="B23739" t="n">
        <v>2024</v>
      </c>
      <c r="C23739" t="n">
        <v>1</v>
      </c>
      <c r="D23739" t="inlineStr">
        <is>
          <t>2024-ABARBA</t>
        </is>
      </c>
      <c r="E23739" t="inlineStr">
        <is>
          <t>Y34120</t>
        </is>
      </c>
      <c r="F23739" t="inlineStr">
        <is>
          <t>RB</t>
        </is>
      </c>
      <c r="G23739" t="inlineStr">
        <is>
          <t>Yes</t>
        </is>
      </c>
      <c r="H23739" t="n">
        <v>12.9</v>
      </c>
    </row>
    <row r="23740">
      <c r="A23740" t="inlineStr">
        <is>
          <t>2024-W1-2024-ABARBA-Y30180</t>
        </is>
      </c>
      <c r="B23740" t="n">
        <v>2024</v>
      </c>
      <c r="C23740" t="n">
        <v>1</v>
      </c>
      <c r="D23740" t="inlineStr">
        <is>
          <t>2024-ABARBA</t>
        </is>
      </c>
      <c r="E23740" t="inlineStr">
        <is>
          <t>Y30180</t>
        </is>
      </c>
      <c r="F23740" t="inlineStr">
        <is>
          <t>RB</t>
        </is>
      </c>
      <c r="G23740" t="inlineStr">
        <is>
          <t>Yes</t>
        </is>
      </c>
      <c r="H23740" t="n">
        <v>19.5</v>
      </c>
    </row>
    <row r="23741">
      <c r="A23741" t="inlineStr">
        <is>
          <t>2024-W1-2024-ABARBA-Y33392</t>
        </is>
      </c>
      <c r="B23741" t="n">
        <v>2024</v>
      </c>
      <c r="C23741" t="n">
        <v>1</v>
      </c>
      <c r="D23741" t="inlineStr">
        <is>
          <t>2024-ABARBA</t>
        </is>
      </c>
      <c r="E23741" t="inlineStr">
        <is>
          <t>Y33392</t>
        </is>
      </c>
      <c r="F23741" t="inlineStr">
        <is>
          <t>TE</t>
        </is>
      </c>
      <c r="G23741" t="inlineStr">
        <is>
          <t>Yes</t>
        </is>
      </c>
      <c r="H23741" t="n">
        <v>10.1</v>
      </c>
    </row>
    <row r="23742">
      <c r="A23742" t="inlineStr">
        <is>
          <t>2024-W1-2024-ABARBA-Y30423</t>
        </is>
      </c>
      <c r="B23742" t="n">
        <v>2024</v>
      </c>
      <c r="C23742" t="n">
        <v>1</v>
      </c>
      <c r="D23742" t="inlineStr">
        <is>
          <t>2024-ABARBA</t>
        </is>
      </c>
      <c r="E23742" t="inlineStr">
        <is>
          <t>Y30423</t>
        </is>
      </c>
      <c r="F23742" t="inlineStr">
        <is>
          <t>W/R/T FLEX</t>
        </is>
      </c>
      <c r="G23742" t="inlineStr">
        <is>
          <t>Yes</t>
        </is>
      </c>
      <c r="H23742" t="n">
        <v>9.4</v>
      </c>
    </row>
    <row r="23743">
      <c r="A23743" t="inlineStr">
        <is>
          <t>2024-W1-2024-ABARBA-Y30266</t>
        </is>
      </c>
      <c r="B23743" t="n">
        <v>2024</v>
      </c>
      <c r="C23743" t="n">
        <v>1</v>
      </c>
      <c r="D23743" t="inlineStr">
        <is>
          <t>2024-ABARBA</t>
        </is>
      </c>
      <c r="E23743" t="inlineStr">
        <is>
          <t>Y30266</t>
        </is>
      </c>
      <c r="F23743" t="inlineStr">
        <is>
          <t>K</t>
        </is>
      </c>
      <c r="G23743" t="inlineStr">
        <is>
          <t>Yes</t>
        </is>
      </c>
      <c r="H23743" t="n">
        <v>10</v>
      </c>
    </row>
    <row r="23744">
      <c r="A23744" t="inlineStr">
        <is>
          <t>2024-W1-2024-ABARBA-Y-DEF:pittsburgh</t>
        </is>
      </c>
      <c r="B23744" t="n">
        <v>2024</v>
      </c>
      <c r="C23744" t="n">
        <v>1</v>
      </c>
      <c r="D23744" t="inlineStr">
        <is>
          <t>2024-ABARBA</t>
        </is>
      </c>
      <c r="E23744" t="inlineStr">
        <is>
          <t>Y-DEF:pittsburgh</t>
        </is>
      </c>
      <c r="F23744" t="inlineStr">
        <is>
          <t>DST</t>
        </is>
      </c>
      <c r="G23744" t="inlineStr">
        <is>
          <t>Yes</t>
        </is>
      </c>
      <c r="H23744" t="n">
        <v>13.68</v>
      </c>
    </row>
    <row r="23745">
      <c r="A23745" t="inlineStr">
        <is>
          <t>2024-W1-2024-ABARBA-Y33465</t>
        </is>
      </c>
      <c r="B23745" t="n">
        <v>2024</v>
      </c>
      <c r="C23745" t="n">
        <v>1</v>
      </c>
      <c r="D23745" t="inlineStr">
        <is>
          <t>2024-ABARBA</t>
        </is>
      </c>
      <c r="E23745" t="inlineStr">
        <is>
          <t>Y33465</t>
        </is>
      </c>
      <c r="F23745" t="inlineStr">
        <is>
          <t>BN</t>
        </is>
      </c>
      <c r="G23745" t="inlineStr">
        <is>
          <t>No</t>
        </is>
      </c>
      <c r="H23745" t="n">
        <v>2.5</v>
      </c>
    </row>
    <row r="23746">
      <c r="A23746" t="inlineStr">
        <is>
          <t>2024-W1-2024-ABARBA-Y40042</t>
        </is>
      </c>
      <c r="B23746" t="n">
        <v>2024</v>
      </c>
      <c r="C23746" t="n">
        <v>1</v>
      </c>
      <c r="D23746" t="inlineStr">
        <is>
          <t>2024-ABARBA</t>
        </is>
      </c>
      <c r="E23746" t="inlineStr">
        <is>
          <t>Y40042</t>
        </is>
      </c>
      <c r="F23746" t="inlineStr">
        <is>
          <t>BN</t>
        </is>
      </c>
      <c r="G23746" t="inlineStr">
        <is>
          <t>No</t>
        </is>
      </c>
      <c r="H23746" t="n">
        <v>5</v>
      </c>
    </row>
    <row r="23747">
      <c r="A23747" t="inlineStr">
        <is>
          <t>2024-W1-2024-ABARBA-Y34107</t>
        </is>
      </c>
      <c r="B23747" t="n">
        <v>2024</v>
      </c>
      <c r="C23747" t="n">
        <v>1</v>
      </c>
      <c r="D23747" t="inlineStr">
        <is>
          <t>2024-ABARBA</t>
        </is>
      </c>
      <c r="E23747" t="inlineStr">
        <is>
          <t>Y34107</t>
        </is>
      </c>
      <c r="F23747" t="inlineStr">
        <is>
          <t>BN</t>
        </is>
      </c>
      <c r="G23747" t="inlineStr">
        <is>
          <t>No</t>
        </is>
      </c>
      <c r="H23747" t="n">
        <v>2.1</v>
      </c>
    </row>
    <row r="23748">
      <c r="A23748" t="inlineStr">
        <is>
          <t>2024-W1-2024-ABARBA-Y32231</t>
        </is>
      </c>
      <c r="B23748" t="n">
        <v>2024</v>
      </c>
      <c r="C23748" t="n">
        <v>1</v>
      </c>
      <c r="D23748" t="inlineStr">
        <is>
          <t>2024-ABARBA</t>
        </is>
      </c>
      <c r="E23748" t="inlineStr">
        <is>
          <t>Y32231</t>
        </is>
      </c>
      <c r="F23748" t="inlineStr">
        <is>
          <t>BN</t>
        </is>
      </c>
      <c r="G23748" t="inlineStr">
        <is>
          <t>No</t>
        </is>
      </c>
      <c r="H23748" t="n">
        <v>7.9</v>
      </c>
    </row>
    <row r="23749">
      <c r="A23749" t="inlineStr">
        <is>
          <t>2024-W1-2024-ABARBA-Y31934</t>
        </is>
      </c>
      <c r="B23749" t="n">
        <v>2024</v>
      </c>
      <c r="C23749" t="n">
        <v>1</v>
      </c>
      <c r="D23749" t="inlineStr">
        <is>
          <t>2024-ABARBA</t>
        </is>
      </c>
      <c r="E23749" t="inlineStr">
        <is>
          <t>Y31934</t>
        </is>
      </c>
      <c r="F23749" t="inlineStr">
        <is>
          <t>BN</t>
        </is>
      </c>
      <c r="G23749" t="inlineStr">
        <is>
          <t>No</t>
        </is>
      </c>
      <c r="H23749" t="n">
        <v>14.2</v>
      </c>
    </row>
    <row r="23750">
      <c r="A23750" t="inlineStr">
        <is>
          <t>2024-W1-2024-ABARBA-Y32685</t>
        </is>
      </c>
      <c r="B23750" t="n">
        <v>2024</v>
      </c>
      <c r="C23750" t="n">
        <v>1</v>
      </c>
      <c r="D23750" t="inlineStr">
        <is>
          <t>2024-ABARBA</t>
        </is>
      </c>
      <c r="E23750" t="inlineStr">
        <is>
          <t>Y32685</t>
        </is>
      </c>
      <c r="F23750" t="inlineStr">
        <is>
          <t>BN</t>
        </is>
      </c>
      <c r="G23750" t="inlineStr">
        <is>
          <t>No</t>
        </is>
      </c>
      <c r="H23750" t="n">
        <v>10</v>
      </c>
    </row>
    <row r="23751">
      <c r="A23751" t="inlineStr">
        <is>
          <t>2024-W1-2024-ABARBA-Y40971</t>
        </is>
      </c>
      <c r="B23751" t="n">
        <v>2024</v>
      </c>
      <c r="C23751" t="n">
        <v>1</v>
      </c>
      <c r="D23751" t="inlineStr">
        <is>
          <t>2024-ABARBA</t>
        </is>
      </c>
      <c r="E23751" t="inlineStr">
        <is>
          <t>Y40971</t>
        </is>
      </c>
      <c r="F23751" t="inlineStr">
        <is>
          <t>BN</t>
        </is>
      </c>
      <c r="G23751" t="inlineStr">
        <is>
          <t>No</t>
        </is>
      </c>
      <c r="H23751" t="n">
        <v>0</v>
      </c>
    </row>
    <row r="23752">
      <c r="A23752" t="inlineStr">
        <is>
          <t>2024-W1-2024-ABARBA-Y25812</t>
        </is>
      </c>
      <c r="B23752" t="n">
        <v>2024</v>
      </c>
      <c r="C23752" t="n">
        <v>1</v>
      </c>
      <c r="D23752" t="inlineStr">
        <is>
          <t>2024-ABARBA</t>
        </is>
      </c>
      <c r="E23752" t="inlineStr">
        <is>
          <t>Y25812</t>
        </is>
      </c>
      <c r="F23752" t="inlineStr">
        <is>
          <t>BN</t>
        </is>
      </c>
      <c r="G23752" t="inlineStr">
        <is>
          <t>No</t>
        </is>
      </c>
      <c r="H23752" t="n">
        <v>8.199999999999999</v>
      </c>
    </row>
    <row r="23753">
      <c r="A23753" t="inlineStr">
        <is>
          <t>2024-W1-2024-TONYCLIF-Y31002</t>
        </is>
      </c>
      <c r="B23753" t="n">
        <v>2024</v>
      </c>
      <c r="C23753" t="n">
        <v>1</v>
      </c>
      <c r="D23753" t="inlineStr">
        <is>
          <t>2024-TONYCLIF</t>
        </is>
      </c>
      <c r="E23753" t="inlineStr">
        <is>
          <t>Y31002</t>
        </is>
      </c>
      <c r="F23753" t="inlineStr">
        <is>
          <t>QB</t>
        </is>
      </c>
      <c r="G23753" t="inlineStr">
        <is>
          <t>Yes</t>
        </is>
      </c>
      <c r="H23753" t="n">
        <v>27.12</v>
      </c>
    </row>
    <row r="23754">
      <c r="A23754" t="inlineStr">
        <is>
          <t>2024-W1-2024-TONYCLIF-Y33394</t>
        </is>
      </c>
      <c r="B23754" t="n">
        <v>2024</v>
      </c>
      <c r="C23754" t="n">
        <v>1</v>
      </c>
      <c r="D23754" t="inlineStr">
        <is>
          <t>2024-TONYCLIF</t>
        </is>
      </c>
      <c r="E23754" t="inlineStr">
        <is>
          <t>Y33394</t>
        </is>
      </c>
      <c r="F23754" t="inlineStr">
        <is>
          <t>WR</t>
        </is>
      </c>
      <c r="G23754" t="inlineStr">
        <is>
          <t>Yes</t>
        </is>
      </c>
      <c r="H23754" t="n">
        <v>13.7</v>
      </c>
    </row>
    <row r="23755">
      <c r="A23755" t="inlineStr">
        <is>
          <t>2024-W1-2024-TONYCLIF-Y26699</t>
        </is>
      </c>
      <c r="B23755" t="n">
        <v>2024</v>
      </c>
      <c r="C23755" t="n">
        <v>1</v>
      </c>
      <c r="D23755" t="inlineStr">
        <is>
          <t>2024-TONYCLIF</t>
        </is>
      </c>
      <c r="E23755" t="inlineStr">
        <is>
          <t>Y26699</t>
        </is>
      </c>
      <c r="F23755" t="inlineStr">
        <is>
          <t>WR</t>
        </is>
      </c>
      <c r="G23755" t="inlineStr">
        <is>
          <t>Yes</t>
        </is>
      </c>
      <c r="H23755" t="n">
        <v>4.9</v>
      </c>
    </row>
    <row r="23756">
      <c r="A23756" t="inlineStr">
        <is>
          <t>2024-W1-2024-TONYCLIF-Y40055</t>
        </is>
      </c>
      <c r="B23756" t="n">
        <v>2024</v>
      </c>
      <c r="C23756" t="n">
        <v>1</v>
      </c>
      <c r="D23756" t="inlineStr">
        <is>
          <t>2024-TONYCLIF</t>
        </is>
      </c>
      <c r="E23756" t="inlineStr">
        <is>
          <t>Y40055</t>
        </is>
      </c>
      <c r="F23756" t="inlineStr">
        <is>
          <t>RB</t>
        </is>
      </c>
      <c r="G23756" t="inlineStr">
        <is>
          <t>Yes</t>
        </is>
      </c>
      <c r="H23756" t="n">
        <v>13.6</v>
      </c>
    </row>
    <row r="23757">
      <c r="A23757" t="inlineStr">
        <is>
          <t>2024-W1-2024-TONYCLIF-Y40118</t>
        </is>
      </c>
      <c r="B23757" t="n">
        <v>2024</v>
      </c>
      <c r="C23757" t="n">
        <v>1</v>
      </c>
      <c r="D23757" t="inlineStr">
        <is>
          <t>2024-TONYCLIF</t>
        </is>
      </c>
      <c r="E23757" t="inlineStr">
        <is>
          <t>Y40118</t>
        </is>
      </c>
      <c r="F23757" t="inlineStr">
        <is>
          <t>RB</t>
        </is>
      </c>
      <c r="G23757" t="inlineStr">
        <is>
          <t>Yes</t>
        </is>
      </c>
      <c r="H23757" t="n">
        <v>19.5</v>
      </c>
    </row>
    <row r="23758">
      <c r="A23758" t="inlineStr">
        <is>
          <t>2024-W1-2024-TONYCLIF-Y31056</t>
        </is>
      </c>
      <c r="B23758" t="n">
        <v>2024</v>
      </c>
      <c r="C23758" t="n">
        <v>1</v>
      </c>
      <c r="D23758" t="inlineStr">
        <is>
          <t>2024-TONYCLIF</t>
        </is>
      </c>
      <c r="E23758" t="inlineStr">
        <is>
          <t>Y31056</t>
        </is>
      </c>
      <c r="F23758" t="inlineStr">
        <is>
          <t>TE</t>
        </is>
      </c>
      <c r="G23758" t="inlineStr">
        <is>
          <t>Yes</t>
        </is>
      </c>
      <c r="H23758" t="n">
        <v>2.4</v>
      </c>
    </row>
    <row r="23759">
      <c r="A23759" t="inlineStr">
        <is>
          <t>2024-W1-2024-TONYCLIF-Y33514</t>
        </is>
      </c>
      <c r="B23759" t="n">
        <v>2024</v>
      </c>
      <c r="C23759" t="n">
        <v>1</v>
      </c>
      <c r="D23759" t="inlineStr">
        <is>
          <t>2024-TONYCLIF</t>
        </is>
      </c>
      <c r="E23759" t="inlineStr">
        <is>
          <t>Y33514</t>
        </is>
      </c>
      <c r="F23759" t="inlineStr">
        <is>
          <t>W/R/T FLEX</t>
        </is>
      </c>
      <c r="G23759" t="inlineStr">
        <is>
          <t>Yes</t>
        </is>
      </c>
      <c r="H23759" t="n">
        <v>1.4</v>
      </c>
    </row>
    <row r="23760">
      <c r="A23760" t="inlineStr">
        <is>
          <t>2024-W1-2024-TONYCLIF-Y29792</t>
        </is>
      </c>
      <c r="B23760" t="n">
        <v>2024</v>
      </c>
      <c r="C23760" t="n">
        <v>1</v>
      </c>
      <c r="D23760" t="inlineStr">
        <is>
          <t>2024-TONYCLIF</t>
        </is>
      </c>
      <c r="E23760" t="inlineStr">
        <is>
          <t>Y29792</t>
        </is>
      </c>
      <c r="F23760" t="inlineStr">
        <is>
          <t>K</t>
        </is>
      </c>
      <c r="G23760" t="inlineStr">
        <is>
          <t>Yes</t>
        </is>
      </c>
      <c r="H23760" t="n">
        <v>17</v>
      </c>
    </row>
    <row r="23761">
      <c r="A23761" t="inlineStr">
        <is>
          <t>2024-W1-2024-TONYCLIF-Y-DEF:san-francisco</t>
        </is>
      </c>
      <c r="B23761" t="n">
        <v>2024</v>
      </c>
      <c r="C23761" t="n">
        <v>1</v>
      </c>
      <c r="D23761" t="inlineStr">
        <is>
          <t>2024-TONYCLIF</t>
        </is>
      </c>
      <c r="E23761" t="inlineStr">
        <is>
          <t>Y-DEF:san-francisco</t>
        </is>
      </c>
      <c r="F23761" t="inlineStr">
        <is>
          <t>DST</t>
        </is>
      </c>
      <c r="G23761" t="inlineStr">
        <is>
          <t>Yes</t>
        </is>
      </c>
      <c r="H23761" t="n">
        <v>8.130000000000001</v>
      </c>
    </row>
    <row r="23762">
      <c r="A23762" t="inlineStr">
        <is>
          <t>2024-W1-2024-TONYCLIF-Y40908</t>
        </is>
      </c>
      <c r="B23762" t="n">
        <v>2024</v>
      </c>
      <c r="C23762" t="n">
        <v>1</v>
      </c>
      <c r="D23762" t="inlineStr">
        <is>
          <t>2024-TONYCLIF</t>
        </is>
      </c>
      <c r="E23762" t="inlineStr">
        <is>
          <t>Y40908</t>
        </is>
      </c>
      <c r="F23762" t="inlineStr">
        <is>
          <t>BN</t>
        </is>
      </c>
      <c r="G23762" t="inlineStr">
        <is>
          <t>No</t>
        </is>
      </c>
      <c r="H23762" t="n">
        <v>12.4</v>
      </c>
    </row>
    <row r="23763">
      <c r="A23763" t="inlineStr">
        <is>
          <t>2024-W1-2024-TONYCLIF-Y31019</t>
        </is>
      </c>
      <c r="B23763" t="n">
        <v>2024</v>
      </c>
      <c r="C23763" t="n">
        <v>1</v>
      </c>
      <c r="D23763" t="inlineStr">
        <is>
          <t>2024-TONYCLIF</t>
        </is>
      </c>
      <c r="E23763" t="inlineStr">
        <is>
          <t>Y31019</t>
        </is>
      </c>
      <c r="F23763" t="inlineStr">
        <is>
          <t>BN</t>
        </is>
      </c>
      <c r="G23763" t="inlineStr">
        <is>
          <t>No</t>
        </is>
      </c>
      <c r="H23763" t="n">
        <v>5.1</v>
      </c>
    </row>
    <row r="23764">
      <c r="A23764" t="inlineStr">
        <is>
          <t>2024-W1-2024-TONYCLIF-Y33967</t>
        </is>
      </c>
      <c r="B23764" t="n">
        <v>2024</v>
      </c>
      <c r="C23764" t="n">
        <v>1</v>
      </c>
      <c r="D23764" t="inlineStr">
        <is>
          <t>2024-TONYCLIF</t>
        </is>
      </c>
      <c r="E23764" t="inlineStr">
        <is>
          <t>Y33967</t>
        </is>
      </c>
      <c r="F23764" t="inlineStr">
        <is>
          <t>BN</t>
        </is>
      </c>
      <c r="G23764" t="inlineStr">
        <is>
          <t>No</t>
        </is>
      </c>
      <c r="H23764" t="n">
        <v>23.9</v>
      </c>
    </row>
    <row r="23765">
      <c r="A23765" t="inlineStr">
        <is>
          <t>2024-W1-2024-TONYCLIF-Y30120</t>
        </is>
      </c>
      <c r="B23765" t="n">
        <v>2024</v>
      </c>
      <c r="C23765" t="n">
        <v>1</v>
      </c>
      <c r="D23765" t="inlineStr">
        <is>
          <t>2024-TONYCLIF</t>
        </is>
      </c>
      <c r="E23765" t="inlineStr">
        <is>
          <t>Y30120</t>
        </is>
      </c>
      <c r="F23765" t="inlineStr">
        <is>
          <t>BN</t>
        </is>
      </c>
      <c r="G23765" t="inlineStr">
        <is>
          <t>No</t>
        </is>
      </c>
      <c r="H23765" t="n">
        <v>0</v>
      </c>
    </row>
    <row r="23766">
      <c r="A23766" t="inlineStr">
        <is>
          <t>2024-W1-2024-TONYCLIF-Y40890</t>
        </is>
      </c>
      <c r="B23766" t="n">
        <v>2024</v>
      </c>
      <c r="C23766" t="n">
        <v>1</v>
      </c>
      <c r="D23766" t="inlineStr">
        <is>
          <t>2024-TONYCLIF</t>
        </is>
      </c>
      <c r="E23766" t="inlineStr">
        <is>
          <t>Y40890</t>
        </is>
      </c>
      <c r="F23766" t="inlineStr">
        <is>
          <t>BN</t>
        </is>
      </c>
      <c r="G23766" t="inlineStr">
        <is>
          <t>No</t>
        </is>
      </c>
      <c r="H23766" t="n">
        <v>6.2</v>
      </c>
    </row>
    <row r="23767">
      <c r="A23767" t="inlineStr">
        <is>
          <t>2024-W1-2024-TONYCLIF-Y40993</t>
        </is>
      </c>
      <c r="B23767" t="n">
        <v>2024</v>
      </c>
      <c r="C23767" t="n">
        <v>1</v>
      </c>
      <c r="D23767" t="inlineStr">
        <is>
          <t>2024-TONYCLIF</t>
        </is>
      </c>
      <c r="E23767" t="inlineStr">
        <is>
          <t>Y40993</t>
        </is>
      </c>
      <c r="F23767" t="inlineStr">
        <is>
          <t>BN</t>
        </is>
      </c>
      <c r="G23767" t="inlineStr">
        <is>
          <t>No</t>
        </is>
      </c>
      <c r="H23767" t="n">
        <v>8.6</v>
      </c>
    </row>
    <row r="23768">
      <c r="A23768" t="inlineStr">
        <is>
          <t>2024-W1-2024-TONYCLIF-Y40121</t>
        </is>
      </c>
      <c r="B23768" t="n">
        <v>2024</v>
      </c>
      <c r="C23768" t="n">
        <v>1</v>
      </c>
      <c r="D23768" t="inlineStr">
        <is>
          <t>2024-TONYCLIF</t>
        </is>
      </c>
      <c r="E23768" t="inlineStr">
        <is>
          <t>Y40121</t>
        </is>
      </c>
      <c r="F23768" t="inlineStr">
        <is>
          <t>BN</t>
        </is>
      </c>
      <c r="G23768" t="inlineStr">
        <is>
          <t>No</t>
        </is>
      </c>
      <c r="H23768" t="n">
        <v>7</v>
      </c>
    </row>
    <row r="23769">
      <c r="A23769" t="inlineStr">
        <is>
          <t>2024-W1-2024-TONYCLIF-Y33389</t>
        </is>
      </c>
      <c r="B23769" t="n">
        <v>2024</v>
      </c>
      <c r="C23769" t="n">
        <v>1</v>
      </c>
      <c r="D23769" t="inlineStr">
        <is>
          <t>2024-TONYCLIF</t>
        </is>
      </c>
      <c r="E23769" t="inlineStr">
        <is>
          <t>Y33389</t>
        </is>
      </c>
      <c r="F23769" t="inlineStr">
        <is>
          <t>BN</t>
        </is>
      </c>
      <c r="G23769" t="inlineStr">
        <is>
          <t>No</t>
        </is>
      </c>
      <c r="H23769" t="n">
        <v>11.28</v>
      </c>
    </row>
    <row r="23770">
      <c r="A23770" t="inlineStr">
        <is>
          <t>2024-W1-2024-VARO-Y31833</t>
        </is>
      </c>
      <c r="B23770" t="n">
        <v>2024</v>
      </c>
      <c r="C23770" t="n">
        <v>1</v>
      </c>
      <c r="D23770" t="inlineStr">
        <is>
          <t>2024-VARO</t>
        </is>
      </c>
      <c r="E23770" t="inlineStr">
        <is>
          <t>Y31833</t>
        </is>
      </c>
      <c r="F23770" t="inlineStr">
        <is>
          <t>QB</t>
        </is>
      </c>
      <c r="G23770" t="inlineStr">
        <is>
          <t>Yes</t>
        </is>
      </c>
      <c r="H23770" t="n">
        <v>14.18</v>
      </c>
    </row>
    <row r="23771">
      <c r="A23771" t="inlineStr">
        <is>
          <t>2024-W1-2024-VARO-Y40084</t>
        </is>
      </c>
      <c r="B23771" t="n">
        <v>2024</v>
      </c>
      <c r="C23771" t="n">
        <v>1</v>
      </c>
      <c r="D23771" t="inlineStr">
        <is>
          <t>2024-VARO</t>
        </is>
      </c>
      <c r="E23771" t="inlineStr">
        <is>
          <t>Y40084</t>
        </is>
      </c>
      <c r="F23771" t="inlineStr">
        <is>
          <t>WR</t>
        </is>
      </c>
      <c r="G23771" t="inlineStr">
        <is>
          <t>Yes</t>
        </is>
      </c>
      <c r="H23771" t="n">
        <v>13.8</v>
      </c>
    </row>
    <row r="23772">
      <c r="A23772" t="inlineStr">
        <is>
          <t>2024-W1-2024-VARO-Y40899</t>
        </is>
      </c>
      <c r="B23772" t="n">
        <v>2024</v>
      </c>
      <c r="C23772" t="n">
        <v>1</v>
      </c>
      <c r="D23772" t="inlineStr">
        <is>
          <t>2024-VARO</t>
        </is>
      </c>
      <c r="E23772" t="inlineStr">
        <is>
          <t>Y40899</t>
        </is>
      </c>
      <c r="F23772" t="inlineStr">
        <is>
          <t>WR</t>
        </is>
      </c>
      <c r="G23772" t="inlineStr">
        <is>
          <t>Yes</t>
        </is>
      </c>
      <c r="H23772" t="n">
        <v>9.1</v>
      </c>
    </row>
    <row r="23773">
      <c r="A23773" t="inlineStr">
        <is>
          <t>2024-W1-2024-VARO-Y33996</t>
        </is>
      </c>
      <c r="B23773" t="n">
        <v>2024</v>
      </c>
      <c r="C23773" t="n">
        <v>1</v>
      </c>
      <c r="D23773" t="inlineStr">
        <is>
          <t>2024-VARO</t>
        </is>
      </c>
      <c r="E23773" t="inlineStr">
        <is>
          <t>Y33996</t>
        </is>
      </c>
      <c r="F23773" t="inlineStr">
        <is>
          <t>RB</t>
        </is>
      </c>
      <c r="G23773" t="inlineStr">
        <is>
          <t>Yes</t>
        </is>
      </c>
      <c r="H23773" t="n">
        <v>17.9</v>
      </c>
    </row>
    <row r="23774">
      <c r="A23774" t="inlineStr">
        <is>
          <t>2024-W1-2024-VARO-Y28654</t>
        </is>
      </c>
      <c r="B23774" t="n">
        <v>2024</v>
      </c>
      <c r="C23774" t="n">
        <v>1</v>
      </c>
      <c r="D23774" t="inlineStr">
        <is>
          <t>2024-VARO</t>
        </is>
      </c>
      <c r="E23774" t="inlineStr">
        <is>
          <t>Y28654</t>
        </is>
      </c>
      <c r="F23774" t="inlineStr">
        <is>
          <t>RB</t>
        </is>
      </c>
      <c r="G23774" t="inlineStr">
        <is>
          <t>Yes</t>
        </is>
      </c>
      <c r="H23774" t="n">
        <v>2.9</v>
      </c>
    </row>
    <row r="23775">
      <c r="A23775" t="inlineStr">
        <is>
          <t>2024-W1-2024-VARO-Y34010</t>
        </is>
      </c>
      <c r="B23775" t="n">
        <v>2024</v>
      </c>
      <c r="C23775" t="n">
        <v>1</v>
      </c>
      <c r="D23775" t="inlineStr">
        <is>
          <t>2024-VARO</t>
        </is>
      </c>
      <c r="E23775" t="inlineStr">
        <is>
          <t>Y34010</t>
        </is>
      </c>
      <c r="F23775" t="inlineStr">
        <is>
          <t>TE</t>
        </is>
      </c>
      <c r="G23775" t="inlineStr">
        <is>
          <t>Yes</t>
        </is>
      </c>
      <c r="H23775" t="n">
        <v>5.5</v>
      </c>
    </row>
    <row r="23776">
      <c r="A23776" t="inlineStr">
        <is>
          <t>2024-W1-2024-VARO-Y31268</t>
        </is>
      </c>
      <c r="B23776" t="n">
        <v>2024</v>
      </c>
      <c r="C23776" t="n">
        <v>1</v>
      </c>
      <c r="D23776" t="inlineStr">
        <is>
          <t>2024-VARO</t>
        </is>
      </c>
      <c r="E23776" t="inlineStr">
        <is>
          <t>Y31268</t>
        </is>
      </c>
      <c r="F23776" t="inlineStr">
        <is>
          <t>W/R/T FLEX</t>
        </is>
      </c>
      <c r="G23776" t="inlineStr">
        <is>
          <t>Yes</t>
        </is>
      </c>
      <c r="H23776" t="n">
        <v>23.9</v>
      </c>
    </row>
    <row r="23777">
      <c r="A23777" t="inlineStr">
        <is>
          <t>2024-W1-2024-VARO-Y40819</t>
        </is>
      </c>
      <c r="B23777" t="n">
        <v>2024</v>
      </c>
      <c r="C23777" t="n">
        <v>1</v>
      </c>
      <c r="D23777" t="inlineStr">
        <is>
          <t>2024-VARO</t>
        </is>
      </c>
      <c r="E23777" t="inlineStr">
        <is>
          <t>Y40819</t>
        </is>
      </c>
      <c r="F23777" t="inlineStr">
        <is>
          <t>K</t>
        </is>
      </c>
      <c r="G23777" t="inlineStr">
        <is>
          <t>Yes</t>
        </is>
      </c>
      <c r="H23777" t="n">
        <v>21</v>
      </c>
    </row>
    <row r="23778">
      <c r="A23778" t="inlineStr">
        <is>
          <t>2024-W1-2024-VARO-Y-DEF:cleveland</t>
        </is>
      </c>
      <c r="B23778" t="n">
        <v>2024</v>
      </c>
      <c r="C23778" t="n">
        <v>1</v>
      </c>
      <c r="D23778" t="inlineStr">
        <is>
          <t>2024-VARO</t>
        </is>
      </c>
      <c r="E23778" t="inlineStr">
        <is>
          <t>Y-DEF:cleveland</t>
        </is>
      </c>
      <c r="F23778" t="inlineStr">
        <is>
          <t>DST</t>
        </is>
      </c>
      <c r="G23778" t="inlineStr">
        <is>
          <t>Yes</t>
        </is>
      </c>
      <c r="H23778" t="n">
        <v>7.48</v>
      </c>
    </row>
    <row r="23779">
      <c r="A23779" t="inlineStr">
        <is>
          <t>2024-W1-2024-VARO-Y40041</t>
        </is>
      </c>
      <c r="B23779" t="n">
        <v>2024</v>
      </c>
      <c r="C23779" t="n">
        <v>1</v>
      </c>
      <c r="D23779" t="inlineStr">
        <is>
          <t>2024-VARO</t>
        </is>
      </c>
      <c r="E23779" t="inlineStr">
        <is>
          <t>Y40041</t>
        </is>
      </c>
      <c r="F23779" t="inlineStr">
        <is>
          <t>BN</t>
        </is>
      </c>
      <c r="G23779" t="inlineStr">
        <is>
          <t>No</t>
        </is>
      </c>
      <c r="H23779" t="n">
        <v>2.9</v>
      </c>
    </row>
    <row r="23780">
      <c r="A23780" t="inlineStr">
        <is>
          <t>2024-W1-2024-VARO-Y33989</t>
        </is>
      </c>
      <c r="B23780" t="n">
        <v>2024</v>
      </c>
      <c r="C23780" t="n">
        <v>1</v>
      </c>
      <c r="D23780" t="inlineStr">
        <is>
          <t>2024-VARO</t>
        </is>
      </c>
      <c r="E23780" t="inlineStr">
        <is>
          <t>Y33989</t>
        </is>
      </c>
      <c r="F23780" t="inlineStr">
        <is>
          <t>BN</t>
        </is>
      </c>
      <c r="G23780" t="inlineStr">
        <is>
          <t>No</t>
        </is>
      </c>
      <c r="H23780" t="n">
        <v>8.800000000000001</v>
      </c>
    </row>
    <row r="23781">
      <c r="A23781" t="inlineStr">
        <is>
          <t>2024-W1-2024-VARO-Y40196</t>
        </is>
      </c>
      <c r="B23781" t="n">
        <v>2024</v>
      </c>
      <c r="C23781" t="n">
        <v>1</v>
      </c>
      <c r="D23781" t="inlineStr">
        <is>
          <t>2024-VARO</t>
        </is>
      </c>
      <c r="E23781" t="inlineStr">
        <is>
          <t>Y40196</t>
        </is>
      </c>
      <c r="F23781" t="inlineStr">
        <is>
          <t>BN</t>
        </is>
      </c>
      <c r="G23781" t="inlineStr">
        <is>
          <t>No</t>
        </is>
      </c>
      <c r="H23781" t="n">
        <v>3.8</v>
      </c>
    </row>
    <row r="23782">
      <c r="A23782" t="inlineStr">
        <is>
          <t>2024-W1-2024-VARO-Y40962</t>
        </is>
      </c>
      <c r="B23782" t="n">
        <v>2024</v>
      </c>
      <c r="C23782" t="n">
        <v>1</v>
      </c>
      <c r="D23782" t="inlineStr">
        <is>
          <t>2024-VARO</t>
        </is>
      </c>
      <c r="E23782" t="inlineStr">
        <is>
          <t>Y40962</t>
        </is>
      </c>
      <c r="F23782" t="inlineStr">
        <is>
          <t>BN</t>
        </is>
      </c>
      <c r="G23782" t="inlineStr">
        <is>
          <t>No</t>
        </is>
      </c>
      <c r="H23782" t="n">
        <v>0</v>
      </c>
    </row>
    <row r="23783">
      <c r="A23783" t="inlineStr">
        <is>
          <t>2024-W1-2024-VARO-Y40914</t>
        </is>
      </c>
      <c r="B23783" t="n">
        <v>2024</v>
      </c>
      <c r="C23783" t="n">
        <v>1</v>
      </c>
      <c r="D23783" t="inlineStr">
        <is>
          <t>2024-VARO</t>
        </is>
      </c>
      <c r="E23783" t="inlineStr">
        <is>
          <t>Y40914</t>
        </is>
      </c>
      <c r="F23783" t="inlineStr">
        <is>
          <t>BN</t>
        </is>
      </c>
      <c r="G23783" t="inlineStr">
        <is>
          <t>No</t>
        </is>
      </c>
      <c r="H23783" t="n">
        <v>1.1</v>
      </c>
    </row>
    <row r="23784">
      <c r="A23784" t="inlineStr">
        <is>
          <t>2024-W1-2024-VARO-Y30614</t>
        </is>
      </c>
      <c r="B23784" t="n">
        <v>2024</v>
      </c>
      <c r="C23784" t="n">
        <v>1</v>
      </c>
      <c r="D23784" t="inlineStr">
        <is>
          <t>2024-VARO</t>
        </is>
      </c>
      <c r="E23784" t="inlineStr">
        <is>
          <t>Y30614</t>
        </is>
      </c>
      <c r="F23784" t="inlineStr">
        <is>
          <t>BN</t>
        </is>
      </c>
      <c r="G23784" t="inlineStr">
        <is>
          <t>No</t>
        </is>
      </c>
      <c r="H23784" t="n">
        <v>4.1</v>
      </c>
    </row>
    <row r="23785">
      <c r="A23785" t="inlineStr">
        <is>
          <t>2024-W1-2024-VARO-Y26662</t>
        </is>
      </c>
      <c r="B23785" t="n">
        <v>2024</v>
      </c>
      <c r="C23785" t="n">
        <v>1</v>
      </c>
      <c r="D23785" t="inlineStr">
        <is>
          <t>2024-VARO</t>
        </is>
      </c>
      <c r="E23785" t="inlineStr">
        <is>
          <t>Y26662</t>
        </is>
      </c>
      <c r="F23785" t="inlineStr">
        <is>
          <t>BN</t>
        </is>
      </c>
      <c r="G23785" t="inlineStr">
        <is>
          <t>No</t>
        </is>
      </c>
      <c r="H23785" t="n">
        <v>18.84</v>
      </c>
    </row>
    <row r="23786">
      <c r="A23786" t="inlineStr">
        <is>
          <t>2024-W1-2024-VARO-Y33235</t>
        </is>
      </c>
      <c r="B23786" t="n">
        <v>2024</v>
      </c>
      <c r="C23786" t="n">
        <v>1</v>
      </c>
      <c r="D23786" t="inlineStr">
        <is>
          <t>2024-VARO</t>
        </is>
      </c>
      <c r="E23786" t="inlineStr">
        <is>
          <t>Y33235</t>
        </is>
      </c>
      <c r="F23786" t="inlineStr">
        <is>
          <t>BN</t>
        </is>
      </c>
      <c r="G23786" t="inlineStr">
        <is>
          <t>No</t>
        </is>
      </c>
      <c r="H23786" t="n">
        <v>0</v>
      </c>
    </row>
    <row r="23787">
      <c r="A23787" t="inlineStr">
        <is>
          <t>2024-W1-2024-VARO-Y30121</t>
        </is>
      </c>
      <c r="B23787" t="n">
        <v>2024</v>
      </c>
      <c r="C23787" t="n">
        <v>1</v>
      </c>
      <c r="D23787" t="inlineStr">
        <is>
          <t>2024-VARO</t>
        </is>
      </c>
      <c r="E23787" t="inlineStr">
        <is>
          <t>Y30121</t>
        </is>
      </c>
      <c r="F23787" t="inlineStr">
        <is>
          <t>IR</t>
        </is>
      </c>
      <c r="G23787" t="inlineStr">
        <is>
          <t>No</t>
        </is>
      </c>
      <c r="H23787" t="n">
        <v>0</v>
      </c>
    </row>
    <row r="23788">
      <c r="A23788" t="inlineStr">
        <is>
          <t>2024-W1-2024-ALEXAODE-Y40900</t>
        </is>
      </c>
      <c r="B23788" t="n">
        <v>2024</v>
      </c>
      <c r="C23788" t="n">
        <v>1</v>
      </c>
      <c r="D23788" t="inlineStr">
        <is>
          <t>2024-ALEXAODE</t>
        </is>
      </c>
      <c r="E23788" t="inlineStr">
        <is>
          <t>Y40900</t>
        </is>
      </c>
      <c r="F23788" t="inlineStr">
        <is>
          <t>QB</t>
        </is>
      </c>
      <c r="G23788" t="inlineStr">
        <is>
          <t>Yes</t>
        </is>
      </c>
      <c r="H23788" t="n">
        <v>7.22</v>
      </c>
    </row>
    <row r="23789">
      <c r="A23789" t="inlineStr">
        <is>
          <t>2024-W1-2024-ALEXAODE-Y33398</t>
        </is>
      </c>
      <c r="B23789" t="n">
        <v>2024</v>
      </c>
      <c r="C23789" t="n">
        <v>1</v>
      </c>
      <c r="D23789" t="inlineStr">
        <is>
          <t>2024-ALEXAODE</t>
        </is>
      </c>
      <c r="E23789" t="inlineStr">
        <is>
          <t>Y33398</t>
        </is>
      </c>
      <c r="F23789" t="inlineStr">
        <is>
          <t>WR</t>
        </is>
      </c>
      <c r="G23789" t="inlineStr">
        <is>
          <t>Yes</t>
        </is>
      </c>
      <c r="H23789" t="n">
        <v>11.9</v>
      </c>
    </row>
    <row r="23790">
      <c r="A23790" t="inlineStr">
        <is>
          <t>2024-W1-2024-ALEXAODE-Y33966</t>
        </is>
      </c>
      <c r="B23790" t="n">
        <v>2024</v>
      </c>
      <c r="C23790" t="n">
        <v>1</v>
      </c>
      <c r="D23790" t="inlineStr">
        <is>
          <t>2024-ALEXAODE</t>
        </is>
      </c>
      <c r="E23790" t="inlineStr">
        <is>
          <t>Y33966</t>
        </is>
      </c>
      <c r="F23790" t="inlineStr">
        <is>
          <t>WR</t>
        </is>
      </c>
      <c r="G23790" t="inlineStr">
        <is>
          <t>Yes</t>
        </is>
      </c>
      <c r="H23790" t="n">
        <v>2.1</v>
      </c>
    </row>
    <row r="23791">
      <c r="A23791" t="inlineStr">
        <is>
          <t>2024-W1-2024-ALEXAODE-Y33991</t>
        </is>
      </c>
      <c r="B23791" t="n">
        <v>2024</v>
      </c>
      <c r="C23791" t="n">
        <v>1</v>
      </c>
      <c r="D23791" t="inlineStr">
        <is>
          <t>2024-ALEXAODE</t>
        </is>
      </c>
      <c r="E23791" t="inlineStr">
        <is>
          <t>Y33991</t>
        </is>
      </c>
      <c r="F23791" t="inlineStr">
        <is>
          <t>RB</t>
        </is>
      </c>
      <c r="G23791" t="inlineStr">
        <is>
          <t>Yes</t>
        </is>
      </c>
      <c r="H23791" t="n">
        <v>15.8</v>
      </c>
    </row>
    <row r="23792">
      <c r="A23792" t="inlineStr">
        <is>
          <t>2024-W1-2024-ALEXAODE-Y34047</t>
        </is>
      </c>
      <c r="B23792" t="n">
        <v>2024</v>
      </c>
      <c r="C23792" t="n">
        <v>1</v>
      </c>
      <c r="D23792" t="inlineStr">
        <is>
          <t>2024-ALEXAODE</t>
        </is>
      </c>
      <c r="E23792" t="inlineStr">
        <is>
          <t>Y34047</t>
        </is>
      </c>
      <c r="F23792" t="inlineStr">
        <is>
          <t>RB</t>
        </is>
      </c>
      <c r="G23792" t="inlineStr">
        <is>
          <t>Yes</t>
        </is>
      </c>
      <c r="H23792" t="n">
        <v>13.6</v>
      </c>
    </row>
    <row r="23793">
      <c r="A23793" t="inlineStr">
        <is>
          <t>2024-W1-2024-ALEXAODE-Y34085</t>
        </is>
      </c>
      <c r="B23793" t="n">
        <v>2024</v>
      </c>
      <c r="C23793" t="n">
        <v>1</v>
      </c>
      <c r="D23793" t="inlineStr">
        <is>
          <t>2024-ALEXAODE</t>
        </is>
      </c>
      <c r="E23793" t="inlineStr">
        <is>
          <t>Y34085</t>
        </is>
      </c>
      <c r="F23793" t="inlineStr">
        <is>
          <t>TE</t>
        </is>
      </c>
      <c r="G23793" t="inlineStr">
        <is>
          <t>Yes</t>
        </is>
      </c>
      <c r="H23793" t="n">
        <v>3</v>
      </c>
    </row>
    <row r="23794">
      <c r="A23794" t="inlineStr">
        <is>
          <t>2024-W1-2024-ALEXAODE-Y40168</t>
        </is>
      </c>
      <c r="B23794" t="n">
        <v>2024</v>
      </c>
      <c r="C23794" t="n">
        <v>1</v>
      </c>
      <c r="D23794" t="inlineStr">
        <is>
          <t>2024-ALEXAODE</t>
        </is>
      </c>
      <c r="E23794" t="inlineStr">
        <is>
          <t>Y40168</t>
        </is>
      </c>
      <c r="F23794" t="inlineStr">
        <is>
          <t>W/R/T FLEX</t>
        </is>
      </c>
      <c r="G23794" t="inlineStr">
        <is>
          <t>Yes</t>
        </is>
      </c>
      <c r="H23794" t="n">
        <v>6.2</v>
      </c>
    </row>
    <row r="23795">
      <c r="A23795" t="inlineStr">
        <is>
          <t>2024-W1-2024-ALEXAODE-Y26534</t>
        </is>
      </c>
      <c r="B23795" t="n">
        <v>2024</v>
      </c>
      <c r="C23795" t="n">
        <v>1</v>
      </c>
      <c r="D23795" t="inlineStr">
        <is>
          <t>2024-ALEXAODE</t>
        </is>
      </c>
      <c r="E23795" t="inlineStr">
        <is>
          <t>Y26534</t>
        </is>
      </c>
      <c r="F23795" t="inlineStr">
        <is>
          <t>K</t>
        </is>
      </c>
      <c r="G23795" t="inlineStr">
        <is>
          <t>Yes</t>
        </is>
      </c>
      <c r="H23795" t="n">
        <v>8</v>
      </c>
    </row>
    <row r="23796">
      <c r="A23796" t="inlineStr">
        <is>
          <t>2024-W1-2024-ALEXAODE-Y-DEF:cincinnati</t>
        </is>
      </c>
      <c r="B23796" t="n">
        <v>2024</v>
      </c>
      <c r="C23796" t="n">
        <v>1</v>
      </c>
      <c r="D23796" t="inlineStr">
        <is>
          <t>2024-ALEXAODE</t>
        </is>
      </c>
      <c r="E23796" t="inlineStr">
        <is>
          <t>Y-DEF:cincinnati</t>
        </is>
      </c>
      <c r="F23796" t="inlineStr">
        <is>
          <t>DST</t>
        </is>
      </c>
      <c r="G23796" t="inlineStr">
        <is>
          <t>Yes</t>
        </is>
      </c>
      <c r="H23796" t="n">
        <v>3.3</v>
      </c>
    </row>
    <row r="23797">
      <c r="A23797" t="inlineStr">
        <is>
          <t>2024-W1-2024-ALEXAODE-Y40097</t>
        </is>
      </c>
      <c r="B23797" t="n">
        <v>2024</v>
      </c>
      <c r="C23797" t="n">
        <v>1</v>
      </c>
      <c r="D23797" t="inlineStr">
        <is>
          <t>2024-ALEXAODE</t>
        </is>
      </c>
      <c r="E23797" t="inlineStr">
        <is>
          <t>Y40097</t>
        </is>
      </c>
      <c r="F23797" t="inlineStr">
        <is>
          <t>BN</t>
        </is>
      </c>
      <c r="G23797" t="inlineStr">
        <is>
          <t>No</t>
        </is>
      </c>
      <c r="H23797" t="n">
        <v>7.4</v>
      </c>
    </row>
    <row r="23798">
      <c r="A23798" t="inlineStr">
        <is>
          <t>2024-W1-2024-ALEXAODE-Y31906</t>
        </is>
      </c>
      <c r="B23798" t="n">
        <v>2024</v>
      </c>
      <c r="C23798" t="n">
        <v>1</v>
      </c>
      <c r="D23798" t="inlineStr">
        <is>
          <t>2024-ALEXAODE</t>
        </is>
      </c>
      <c r="E23798" t="inlineStr">
        <is>
          <t>Y31906</t>
        </is>
      </c>
      <c r="F23798" t="inlineStr">
        <is>
          <t>BN</t>
        </is>
      </c>
      <c r="G23798" t="inlineStr">
        <is>
          <t>No</t>
        </is>
      </c>
      <c r="H23798" t="n">
        <v>7.2</v>
      </c>
    </row>
    <row r="23799">
      <c r="A23799" t="inlineStr">
        <is>
          <t>2024-W1-2024-ALEXAODE-Y40877</t>
        </is>
      </c>
      <c r="B23799" t="n">
        <v>2024</v>
      </c>
      <c r="C23799" t="n">
        <v>1</v>
      </c>
      <c r="D23799" t="inlineStr">
        <is>
          <t>2024-ALEXAODE</t>
        </is>
      </c>
      <c r="E23799" t="inlineStr">
        <is>
          <t>Y40877</t>
        </is>
      </c>
      <c r="F23799" t="inlineStr">
        <is>
          <t>BN</t>
        </is>
      </c>
      <c r="G23799" t="inlineStr">
        <is>
          <t>No</t>
        </is>
      </c>
      <c r="H23799" t="n">
        <v>19.8</v>
      </c>
    </row>
    <row r="23800">
      <c r="A23800" t="inlineStr">
        <is>
          <t>2024-W1-2024-ALEXAODE-Y40981</t>
        </is>
      </c>
      <c r="B23800" t="n">
        <v>2024</v>
      </c>
      <c r="C23800" t="n">
        <v>1</v>
      </c>
      <c r="D23800" t="inlineStr">
        <is>
          <t>2024-ALEXAODE</t>
        </is>
      </c>
      <c r="E23800" t="inlineStr">
        <is>
          <t>Y40981</t>
        </is>
      </c>
      <c r="F23800" t="inlineStr">
        <is>
          <t>BN</t>
        </is>
      </c>
      <c r="G23800" t="inlineStr">
        <is>
          <t>No</t>
        </is>
      </c>
      <c r="H23800" t="n">
        <v>2.2</v>
      </c>
    </row>
    <row r="23801">
      <c r="A23801" t="inlineStr">
        <is>
          <t>2024-W1-2024-ALEXAODE-Y32676</t>
        </is>
      </c>
      <c r="B23801" t="n">
        <v>2024</v>
      </c>
      <c r="C23801" t="n">
        <v>1</v>
      </c>
      <c r="D23801" t="inlineStr">
        <is>
          <t>2024-ALEXAODE</t>
        </is>
      </c>
      <c r="E23801" t="inlineStr">
        <is>
          <t>Y32676</t>
        </is>
      </c>
      <c r="F23801" t="inlineStr">
        <is>
          <t>BN</t>
        </is>
      </c>
      <c r="G23801" t="inlineStr">
        <is>
          <t>No</t>
        </is>
      </c>
      <c r="H23801" t="n">
        <v>10.36</v>
      </c>
    </row>
    <row r="23802">
      <c r="A23802" t="inlineStr">
        <is>
          <t>2024-W1-2024-ALEXAODE-Y41019</t>
        </is>
      </c>
      <c r="B23802" t="n">
        <v>2024</v>
      </c>
      <c r="C23802" t="n">
        <v>1</v>
      </c>
      <c r="D23802" t="inlineStr">
        <is>
          <t>2024-ALEXAODE</t>
        </is>
      </c>
      <c r="E23802" t="inlineStr">
        <is>
          <t>Y41019</t>
        </is>
      </c>
      <c r="F23802" t="inlineStr">
        <is>
          <t>BN</t>
        </is>
      </c>
      <c r="G23802" t="inlineStr">
        <is>
          <t>No</t>
        </is>
      </c>
      <c r="H23802" t="n">
        <v>1.4</v>
      </c>
    </row>
    <row r="23803">
      <c r="A23803" t="inlineStr">
        <is>
          <t>2024-W1-2024-ALEXAODE-Y40998</t>
        </is>
      </c>
      <c r="B23803" t="n">
        <v>2024</v>
      </c>
      <c r="C23803" t="n">
        <v>1</v>
      </c>
      <c r="D23803" t="inlineStr">
        <is>
          <t>2024-ALEXAODE</t>
        </is>
      </c>
      <c r="E23803" t="inlineStr">
        <is>
          <t>Y40998</t>
        </is>
      </c>
      <c r="F23803" t="inlineStr">
        <is>
          <t>BN</t>
        </is>
      </c>
      <c r="G23803" t="inlineStr">
        <is>
          <t>No</t>
        </is>
      </c>
      <c r="H23803" t="n">
        <v>0</v>
      </c>
    </row>
    <row r="23804">
      <c r="A23804" t="inlineStr">
        <is>
          <t>2024-W1-2024-ALEXAODE-Y-DEF:ny-jets</t>
        </is>
      </c>
      <c r="B23804" t="n">
        <v>2024</v>
      </c>
      <c r="C23804" t="n">
        <v>1</v>
      </c>
      <c r="D23804" t="inlineStr">
        <is>
          <t>2024-ALEXAODE</t>
        </is>
      </c>
      <c r="E23804" t="inlineStr">
        <is>
          <t>Y-DEF:ny-jets</t>
        </is>
      </c>
      <c r="F23804" t="inlineStr">
        <is>
          <t>BN</t>
        </is>
      </c>
      <c r="G23804" t="inlineStr">
        <is>
          <t>No</t>
        </is>
      </c>
      <c r="H23804" t="n">
        <v>4.28</v>
      </c>
    </row>
    <row r="23805">
      <c r="A23805" t="inlineStr">
        <is>
          <t>2024-W2-2024-JCHAPS-Y40030</t>
        </is>
      </c>
      <c r="B23805" t="n">
        <v>2024</v>
      </c>
      <c r="C23805" t="n">
        <v>2</v>
      </c>
      <c r="D23805" t="inlineStr">
        <is>
          <t>2024-JCHAPS</t>
        </is>
      </c>
      <c r="E23805" t="inlineStr">
        <is>
          <t>Y40030</t>
        </is>
      </c>
      <c r="F23805" t="inlineStr">
        <is>
          <t>QB</t>
        </is>
      </c>
      <c r="G23805" t="inlineStr">
        <is>
          <t>Yes</t>
        </is>
      </c>
      <c r="H23805" t="n">
        <v>14.3</v>
      </c>
    </row>
    <row r="23806">
      <c r="A23806" t="inlineStr">
        <is>
          <t>2024-W2-2024-JCHAPS-Y27581</t>
        </is>
      </c>
      <c r="B23806" t="n">
        <v>2024</v>
      </c>
      <c r="C23806" t="n">
        <v>2</v>
      </c>
      <c r="D23806" t="inlineStr">
        <is>
          <t>2024-JCHAPS</t>
        </is>
      </c>
      <c r="E23806" t="inlineStr">
        <is>
          <t>Y27581</t>
        </is>
      </c>
      <c r="F23806" t="inlineStr">
        <is>
          <t>WR</t>
        </is>
      </c>
      <c r="G23806" t="inlineStr">
        <is>
          <t>Yes</t>
        </is>
      </c>
      <c r="H23806" t="n">
        <v>21.5</v>
      </c>
    </row>
    <row r="23807">
      <c r="A23807" t="inlineStr">
        <is>
          <t>2024-W2-2024-JCHAPS-Y27535</t>
        </is>
      </c>
      <c r="B23807" t="n">
        <v>2024</v>
      </c>
      <c r="C23807" t="n">
        <v>2</v>
      </c>
      <c r="D23807" t="inlineStr">
        <is>
          <t>2024-JCHAPS</t>
        </is>
      </c>
      <c r="E23807" t="inlineStr">
        <is>
          <t>Y27535</t>
        </is>
      </c>
      <c r="F23807" t="inlineStr">
        <is>
          <t>WR</t>
        </is>
      </c>
      <c r="G23807" t="inlineStr">
        <is>
          <t>Yes</t>
        </is>
      </c>
      <c r="H23807" t="n">
        <v>5.7</v>
      </c>
    </row>
    <row r="23808">
      <c r="A23808" t="inlineStr">
        <is>
          <t>2024-W2-2024-JCHAPS-Y40059</t>
        </is>
      </c>
      <c r="B23808" t="n">
        <v>2024</v>
      </c>
      <c r="C23808" t="n">
        <v>2</v>
      </c>
      <c r="D23808" t="inlineStr">
        <is>
          <t>2024-JCHAPS</t>
        </is>
      </c>
      <c r="E23808" t="inlineStr">
        <is>
          <t>Y40059</t>
        </is>
      </c>
      <c r="F23808" t="inlineStr">
        <is>
          <t>RB</t>
        </is>
      </c>
      <c r="G23808" t="inlineStr">
        <is>
          <t>Yes</t>
        </is>
      </c>
      <c r="H23808" t="n">
        <v>14.1</v>
      </c>
    </row>
    <row r="23809">
      <c r="A23809" t="inlineStr">
        <is>
          <t>2024-W2-2024-JCHAPS-Y33508</t>
        </is>
      </c>
      <c r="B23809" t="n">
        <v>2024</v>
      </c>
      <c r="C23809" t="n">
        <v>2</v>
      </c>
      <c r="D23809" t="inlineStr">
        <is>
          <t>2024-JCHAPS</t>
        </is>
      </c>
      <c r="E23809" t="inlineStr">
        <is>
          <t>Y33508</t>
        </is>
      </c>
      <c r="F23809" t="inlineStr">
        <is>
          <t>RB</t>
        </is>
      </c>
      <c r="G23809" t="inlineStr">
        <is>
          <t>Yes</t>
        </is>
      </c>
      <c r="H23809" t="n">
        <v>16</v>
      </c>
    </row>
    <row r="23810">
      <c r="A23810" t="inlineStr">
        <is>
          <t>2024-W2-2024-JCHAPS-Y40878</t>
        </is>
      </c>
      <c r="B23810" t="n">
        <v>2024</v>
      </c>
      <c r="C23810" t="n">
        <v>2</v>
      </c>
      <c r="D23810" t="inlineStr">
        <is>
          <t>2024-JCHAPS</t>
        </is>
      </c>
      <c r="E23810" t="inlineStr">
        <is>
          <t>Y40878</t>
        </is>
      </c>
      <c r="F23810" t="inlineStr">
        <is>
          <t>TE</t>
        </is>
      </c>
      <c r="G23810" t="inlineStr">
        <is>
          <t>Yes</t>
        </is>
      </c>
      <c r="H23810" t="n">
        <v>14.3</v>
      </c>
    </row>
    <row r="23811">
      <c r="A23811" t="inlineStr">
        <is>
          <t>2024-W2-2024-JCHAPS-Y33500</t>
        </is>
      </c>
      <c r="B23811" t="n">
        <v>2024</v>
      </c>
      <c r="C23811" t="n">
        <v>2</v>
      </c>
      <c r="D23811" t="inlineStr">
        <is>
          <t>2024-JCHAPS</t>
        </is>
      </c>
      <c r="E23811" t="inlineStr">
        <is>
          <t>Y33500</t>
        </is>
      </c>
      <c r="F23811" t="inlineStr">
        <is>
          <t>W/R/T FLEX</t>
        </is>
      </c>
      <c r="G23811" t="inlineStr">
        <is>
          <t>Yes</t>
        </is>
      </c>
      <c r="H23811" t="n">
        <v>17.4</v>
      </c>
    </row>
    <row r="23812">
      <c r="A23812" t="inlineStr">
        <is>
          <t>2024-W2-2024-JCHAPS-Y41081</t>
        </is>
      </c>
      <c r="B23812" t="n">
        <v>2024</v>
      </c>
      <c r="C23812" t="n">
        <v>2</v>
      </c>
      <c r="D23812" t="inlineStr">
        <is>
          <t>2024-JCHAPS</t>
        </is>
      </c>
      <c r="E23812" t="inlineStr">
        <is>
          <t>Y41081</t>
        </is>
      </c>
      <c r="F23812" t="inlineStr">
        <is>
          <t>K</t>
        </is>
      </c>
      <c r="G23812" t="inlineStr">
        <is>
          <t>Yes</t>
        </is>
      </c>
      <c r="H23812" t="n">
        <v>4</v>
      </c>
    </row>
    <row r="23813">
      <c r="A23813" t="inlineStr">
        <is>
          <t>2024-W2-2024-JCHAPS-Y-DEF:dallas</t>
        </is>
      </c>
      <c r="B23813" t="n">
        <v>2024</v>
      </c>
      <c r="C23813" t="n">
        <v>2</v>
      </c>
      <c r="D23813" t="inlineStr">
        <is>
          <t>2024-JCHAPS</t>
        </is>
      </c>
      <c r="E23813" t="inlineStr">
        <is>
          <t>Y-DEF:dallas</t>
        </is>
      </c>
      <c r="F23813" t="inlineStr">
        <is>
          <t>DST</t>
        </is>
      </c>
      <c r="G23813" t="inlineStr">
        <is>
          <t>Yes</t>
        </is>
      </c>
      <c r="H23813" t="n">
        <v>4.03</v>
      </c>
    </row>
    <row r="23814">
      <c r="A23814" t="inlineStr">
        <is>
          <t>2024-W2-2024-JCHAPS-Y31017</t>
        </is>
      </c>
      <c r="B23814" t="n">
        <v>2024</v>
      </c>
      <c r="C23814" t="n">
        <v>2</v>
      </c>
      <c r="D23814" t="inlineStr">
        <is>
          <t>2024-JCHAPS</t>
        </is>
      </c>
      <c r="E23814" t="inlineStr">
        <is>
          <t>Y31017</t>
        </is>
      </c>
      <c r="F23814" t="inlineStr">
        <is>
          <t>BN</t>
        </is>
      </c>
      <c r="G23814" t="inlineStr">
        <is>
          <t>No</t>
        </is>
      </c>
      <c r="H23814" t="n">
        <v>0.4</v>
      </c>
    </row>
    <row r="23815">
      <c r="A23815" t="inlineStr">
        <is>
          <t>2024-W2-2024-JCHAPS-Y33605</t>
        </is>
      </c>
      <c r="B23815" t="n">
        <v>2024</v>
      </c>
      <c r="C23815" t="n">
        <v>2</v>
      </c>
      <c r="D23815" t="inlineStr">
        <is>
          <t>2024-JCHAPS</t>
        </is>
      </c>
      <c r="E23815" t="inlineStr">
        <is>
          <t>Y33605</t>
        </is>
      </c>
      <c r="F23815" t="inlineStr">
        <is>
          <t>BN</t>
        </is>
      </c>
      <c r="G23815" t="inlineStr">
        <is>
          <t>No</t>
        </is>
      </c>
      <c r="H23815" t="n">
        <v>7.7</v>
      </c>
    </row>
    <row r="23816">
      <c r="A23816" t="inlineStr">
        <is>
          <t>2024-W2-2024-JCHAPS-Y40126</t>
        </is>
      </c>
      <c r="B23816" t="n">
        <v>2024</v>
      </c>
      <c r="C23816" t="n">
        <v>2</v>
      </c>
      <c r="D23816" t="inlineStr">
        <is>
          <t>2024-JCHAPS</t>
        </is>
      </c>
      <c r="E23816" t="inlineStr">
        <is>
          <t>Y40126</t>
        </is>
      </c>
      <c r="F23816" t="inlineStr">
        <is>
          <t>BN</t>
        </is>
      </c>
      <c r="G23816" t="inlineStr">
        <is>
          <t>No</t>
        </is>
      </c>
      <c r="H23816" t="n">
        <v>0</v>
      </c>
    </row>
    <row r="23817">
      <c r="A23817" t="inlineStr">
        <is>
          <t>2024-W2-2024-JCHAPS-Y29360</t>
        </is>
      </c>
      <c r="B23817" t="n">
        <v>2024</v>
      </c>
      <c r="C23817" t="n">
        <v>2</v>
      </c>
      <c r="D23817" t="inlineStr">
        <is>
          <t>2024-JCHAPS</t>
        </is>
      </c>
      <c r="E23817" t="inlineStr">
        <is>
          <t>Y29360</t>
        </is>
      </c>
      <c r="F23817" t="inlineStr">
        <is>
          <t>BN</t>
        </is>
      </c>
      <c r="G23817" t="inlineStr">
        <is>
          <t>No</t>
        </is>
      </c>
      <c r="H23817" t="n">
        <v>6</v>
      </c>
    </row>
    <row r="23818">
      <c r="A23818" t="inlineStr">
        <is>
          <t>2024-W2-2024-JCHAPS-Y40971</t>
        </is>
      </c>
      <c r="B23818" t="n">
        <v>2024</v>
      </c>
      <c r="C23818" t="n">
        <v>2</v>
      </c>
      <c r="D23818" t="inlineStr">
        <is>
          <t>2024-JCHAPS</t>
        </is>
      </c>
      <c r="E23818" t="inlineStr">
        <is>
          <t>Y40971</t>
        </is>
      </c>
      <c r="F23818" t="inlineStr">
        <is>
          <t>BN</t>
        </is>
      </c>
      <c r="G23818" t="inlineStr">
        <is>
          <t>No</t>
        </is>
      </c>
      <c r="H23818" t="n">
        <v>2.3</v>
      </c>
    </row>
    <row r="23819">
      <c r="A23819" t="inlineStr">
        <is>
          <t>2024-W2-2024-JCHAPS-Y41464</t>
        </is>
      </c>
      <c r="B23819" t="n">
        <v>2024</v>
      </c>
      <c r="C23819" t="n">
        <v>2</v>
      </c>
      <c r="D23819" t="inlineStr">
        <is>
          <t>2024-JCHAPS</t>
        </is>
      </c>
      <c r="E23819" t="inlineStr">
        <is>
          <t>Y41464</t>
        </is>
      </c>
      <c r="F23819" t="inlineStr">
        <is>
          <t>BN</t>
        </is>
      </c>
      <c r="G23819" t="inlineStr">
        <is>
          <t>No</t>
        </is>
      </c>
      <c r="H23819" t="n">
        <v>0.4</v>
      </c>
    </row>
    <row r="23820">
      <c r="A23820" t="inlineStr">
        <is>
          <t>2024-W2-2024-JCHAPS-Y32722</t>
        </is>
      </c>
      <c r="B23820" t="n">
        <v>2024</v>
      </c>
      <c r="C23820" t="n">
        <v>2</v>
      </c>
      <c r="D23820" t="inlineStr">
        <is>
          <t>2024-JCHAPS</t>
        </is>
      </c>
      <c r="E23820" t="inlineStr">
        <is>
          <t>Y32722</t>
        </is>
      </c>
      <c r="F23820" t="inlineStr">
        <is>
          <t>BN</t>
        </is>
      </c>
      <c r="G23820" t="inlineStr">
        <is>
          <t>No</t>
        </is>
      </c>
      <c r="H23820" t="n">
        <v>2</v>
      </c>
    </row>
    <row r="23821">
      <c r="A23821" t="inlineStr">
        <is>
          <t>2024-W2-2024-JCHAPS-Y-DEF:las-vegas</t>
        </is>
      </c>
      <c r="B23821" t="n">
        <v>2024</v>
      </c>
      <c r="C23821" t="n">
        <v>2</v>
      </c>
      <c r="D23821" t="inlineStr">
        <is>
          <t>2024-JCHAPS</t>
        </is>
      </c>
      <c r="E23821" t="inlineStr">
        <is>
          <t>Y-DEF:las-vegas</t>
        </is>
      </c>
      <c r="F23821" t="inlineStr">
        <is>
          <t>BN</t>
        </is>
      </c>
      <c r="G23821" t="inlineStr">
        <is>
          <t>No</t>
        </is>
      </c>
      <c r="H23821" t="n">
        <v>6.9</v>
      </c>
    </row>
    <row r="23822">
      <c r="A23822" t="inlineStr">
        <is>
          <t>2024-W2-2024-JCHAPS-Y40926</t>
        </is>
      </c>
      <c r="B23822" t="n">
        <v>2024</v>
      </c>
      <c r="C23822" t="n">
        <v>2</v>
      </c>
      <c r="D23822" t="inlineStr">
        <is>
          <t>2024-JCHAPS</t>
        </is>
      </c>
      <c r="E23822" t="inlineStr">
        <is>
          <t>Y40926</t>
        </is>
      </c>
      <c r="F23822" t="inlineStr">
        <is>
          <t>IR</t>
        </is>
      </c>
      <c r="G23822" t="inlineStr">
        <is>
          <t>No</t>
        </is>
      </c>
      <c r="H23822" t="n">
        <v>0</v>
      </c>
    </row>
    <row r="23823">
      <c r="A23823" t="inlineStr">
        <is>
          <t>2024-W2-2024-ALEXAODE-Y32676</t>
        </is>
      </c>
      <c r="B23823" t="n">
        <v>2024</v>
      </c>
      <c r="C23823" t="n">
        <v>2</v>
      </c>
      <c r="D23823" t="inlineStr">
        <is>
          <t>2024-ALEXAODE</t>
        </is>
      </c>
      <c r="E23823" t="inlineStr">
        <is>
          <t>Y32676</t>
        </is>
      </c>
      <c r="F23823" t="inlineStr">
        <is>
          <t>QB</t>
        </is>
      </c>
      <c r="G23823" t="inlineStr">
        <is>
          <t>Yes</t>
        </is>
      </c>
      <c r="H23823" t="n">
        <v>12</v>
      </c>
    </row>
    <row r="23824">
      <c r="A23824" t="inlineStr">
        <is>
          <t>2024-W2-2024-ALEXAODE-Y33966</t>
        </is>
      </c>
      <c r="B23824" t="n">
        <v>2024</v>
      </c>
      <c r="C23824" t="n">
        <v>2</v>
      </c>
      <c r="D23824" t="inlineStr">
        <is>
          <t>2024-ALEXAODE</t>
        </is>
      </c>
      <c r="E23824" t="inlineStr">
        <is>
          <t>Y33966</t>
        </is>
      </c>
      <c r="F23824" t="inlineStr">
        <is>
          <t>WR</t>
        </is>
      </c>
      <c r="G23824" t="inlineStr">
        <is>
          <t>Yes</t>
        </is>
      </c>
      <c r="H23824" t="n">
        <v>10.8</v>
      </c>
    </row>
    <row r="23825">
      <c r="A23825" t="inlineStr">
        <is>
          <t>2024-W2-2024-ALEXAODE-Y40097</t>
        </is>
      </c>
      <c r="B23825" t="n">
        <v>2024</v>
      </c>
      <c r="C23825" t="n">
        <v>2</v>
      </c>
      <c r="D23825" t="inlineStr">
        <is>
          <t>2024-ALEXAODE</t>
        </is>
      </c>
      <c r="E23825" t="inlineStr">
        <is>
          <t>Y40097</t>
        </is>
      </c>
      <c r="F23825" t="inlineStr">
        <is>
          <t>WR</t>
        </is>
      </c>
      <c r="G23825" t="inlineStr">
        <is>
          <t>Yes</t>
        </is>
      </c>
      <c r="H23825" t="n">
        <v>1.8</v>
      </c>
    </row>
    <row r="23826">
      <c r="A23826" t="inlineStr">
        <is>
          <t>2024-W2-2024-ALEXAODE-Y33991</t>
        </is>
      </c>
      <c r="B23826" t="n">
        <v>2024</v>
      </c>
      <c r="C23826" t="n">
        <v>2</v>
      </c>
      <c r="D23826" t="inlineStr">
        <is>
          <t>2024-ALEXAODE</t>
        </is>
      </c>
      <c r="E23826" t="inlineStr">
        <is>
          <t>Y33991</t>
        </is>
      </c>
      <c r="F23826" t="inlineStr">
        <is>
          <t>RB</t>
        </is>
      </c>
      <c r="G23826" t="inlineStr">
        <is>
          <t>Yes</t>
        </is>
      </c>
      <c r="H23826" t="n">
        <v>20.9</v>
      </c>
    </row>
    <row r="23827">
      <c r="A23827" t="inlineStr">
        <is>
          <t>2024-W2-2024-ALEXAODE-Y34047</t>
        </is>
      </c>
      <c r="B23827" t="n">
        <v>2024</v>
      </c>
      <c r="C23827" t="n">
        <v>2</v>
      </c>
      <c r="D23827" t="inlineStr">
        <is>
          <t>2024-ALEXAODE</t>
        </is>
      </c>
      <c r="E23827" t="inlineStr">
        <is>
          <t>Y34047</t>
        </is>
      </c>
      <c r="F23827" t="inlineStr">
        <is>
          <t>RB</t>
        </is>
      </c>
      <c r="G23827" t="inlineStr">
        <is>
          <t>Yes</t>
        </is>
      </c>
      <c r="H23827" t="n">
        <v>2.8</v>
      </c>
    </row>
    <row r="23828">
      <c r="A23828" t="inlineStr">
        <is>
          <t>2024-W2-2024-ALEXAODE-Y32803</t>
        </is>
      </c>
      <c r="B23828" t="n">
        <v>2024</v>
      </c>
      <c r="C23828" t="n">
        <v>2</v>
      </c>
      <c r="D23828" t="inlineStr">
        <is>
          <t>2024-ALEXAODE</t>
        </is>
      </c>
      <c r="E23828" t="inlineStr">
        <is>
          <t>Y32803</t>
        </is>
      </c>
      <c r="F23828" t="inlineStr">
        <is>
          <t>TE</t>
        </is>
      </c>
      <c r="G23828" t="inlineStr">
        <is>
          <t>Yes</t>
        </is>
      </c>
      <c r="H23828" t="n">
        <v>1.7</v>
      </c>
    </row>
    <row r="23829">
      <c r="A23829" t="inlineStr">
        <is>
          <t>2024-W2-2024-ALEXAODE-Y33398</t>
        </is>
      </c>
      <c r="B23829" t="n">
        <v>2024</v>
      </c>
      <c r="C23829" t="n">
        <v>2</v>
      </c>
      <c r="D23829" t="inlineStr">
        <is>
          <t>2024-ALEXAODE</t>
        </is>
      </c>
      <c r="E23829" t="inlineStr">
        <is>
          <t>Y33398</t>
        </is>
      </c>
      <c r="F23829" t="inlineStr">
        <is>
          <t>W/R/T FLEX</t>
        </is>
      </c>
      <c r="G23829" t="inlineStr">
        <is>
          <t>Yes</t>
        </is>
      </c>
      <c r="H23829" t="n">
        <v>17.1</v>
      </c>
    </row>
    <row r="23830">
      <c r="A23830" t="inlineStr">
        <is>
          <t>2024-W2-2024-ALEXAODE-Y26534</t>
        </is>
      </c>
      <c r="B23830" t="n">
        <v>2024</v>
      </c>
      <c r="C23830" t="n">
        <v>2</v>
      </c>
      <c r="D23830" t="inlineStr">
        <is>
          <t>2024-ALEXAODE</t>
        </is>
      </c>
      <c r="E23830" t="inlineStr">
        <is>
          <t>Y26534</t>
        </is>
      </c>
      <c r="F23830" t="inlineStr">
        <is>
          <t>K</t>
        </is>
      </c>
      <c r="G23830" t="inlineStr">
        <is>
          <t>Yes</t>
        </is>
      </c>
      <c r="H23830" t="n">
        <v>13</v>
      </c>
    </row>
    <row r="23831">
      <c r="A23831" t="inlineStr">
        <is>
          <t>2024-W2-2024-ALEXAODE-Y-DEF:ny-jets</t>
        </is>
      </c>
      <c r="B23831" t="n">
        <v>2024</v>
      </c>
      <c r="C23831" t="n">
        <v>2</v>
      </c>
      <c r="D23831" t="inlineStr">
        <is>
          <t>2024-ALEXAODE</t>
        </is>
      </c>
      <c r="E23831" t="inlineStr">
        <is>
          <t>Y-DEF:ny-jets</t>
        </is>
      </c>
      <c r="F23831" t="inlineStr">
        <is>
          <t>DST</t>
        </is>
      </c>
      <c r="G23831" t="inlineStr">
        <is>
          <t>Yes</t>
        </is>
      </c>
      <c r="H23831" t="n">
        <v>15.55</v>
      </c>
    </row>
    <row r="23832">
      <c r="A23832" t="inlineStr">
        <is>
          <t>2024-W2-2024-ALEXAODE-Y40877</t>
        </is>
      </c>
      <c r="B23832" t="n">
        <v>2024</v>
      </c>
      <c r="C23832" t="n">
        <v>2</v>
      </c>
      <c r="D23832" t="inlineStr">
        <is>
          <t>2024-ALEXAODE</t>
        </is>
      </c>
      <c r="E23832" t="inlineStr">
        <is>
          <t>Y40877</t>
        </is>
      </c>
      <c r="F23832" t="inlineStr">
        <is>
          <t>BN</t>
        </is>
      </c>
      <c r="G23832" t="inlineStr">
        <is>
          <t>No</t>
        </is>
      </c>
      <c r="H23832" t="n">
        <v>3.2</v>
      </c>
    </row>
    <row r="23833">
      <c r="A23833" t="inlineStr">
        <is>
          <t>2024-W2-2024-ALEXAODE-Y34085</t>
        </is>
      </c>
      <c r="B23833" t="n">
        <v>2024</v>
      </c>
      <c r="C23833" t="n">
        <v>2</v>
      </c>
      <c r="D23833" t="inlineStr">
        <is>
          <t>2024-ALEXAODE</t>
        </is>
      </c>
      <c r="E23833" t="inlineStr">
        <is>
          <t>Y34085</t>
        </is>
      </c>
      <c r="F23833" t="inlineStr">
        <is>
          <t>BN</t>
        </is>
      </c>
      <c r="G23833" t="inlineStr">
        <is>
          <t>No</t>
        </is>
      </c>
      <c r="H23833" t="n">
        <v>0</v>
      </c>
    </row>
    <row r="23834">
      <c r="A23834" t="inlineStr">
        <is>
          <t>2024-W2-2024-ALEXAODE-Y31906</t>
        </is>
      </c>
      <c r="B23834" t="n">
        <v>2024</v>
      </c>
      <c r="C23834" t="n">
        <v>2</v>
      </c>
      <c r="D23834" t="inlineStr">
        <is>
          <t>2024-ALEXAODE</t>
        </is>
      </c>
      <c r="E23834" t="inlineStr">
        <is>
          <t>Y31906</t>
        </is>
      </c>
      <c r="F23834" t="inlineStr">
        <is>
          <t>BN</t>
        </is>
      </c>
      <c r="G23834" t="inlineStr">
        <is>
          <t>No</t>
        </is>
      </c>
      <c r="H23834" t="n">
        <v>14</v>
      </c>
    </row>
    <row r="23835">
      <c r="A23835" t="inlineStr">
        <is>
          <t>2024-W2-2024-ALEXAODE-Y40981</t>
        </is>
      </c>
      <c r="B23835" t="n">
        <v>2024</v>
      </c>
      <c r="C23835" t="n">
        <v>2</v>
      </c>
      <c r="D23835" t="inlineStr">
        <is>
          <t>2024-ALEXAODE</t>
        </is>
      </c>
      <c r="E23835" t="inlineStr">
        <is>
          <t>Y40981</t>
        </is>
      </c>
      <c r="F23835" t="inlineStr">
        <is>
          <t>BN</t>
        </is>
      </c>
      <c r="G23835" t="inlineStr">
        <is>
          <t>No</t>
        </is>
      </c>
      <c r="H23835" t="n">
        <v>18.6</v>
      </c>
    </row>
    <row r="23836">
      <c r="A23836" t="inlineStr">
        <is>
          <t>2024-W2-2024-ALEXAODE-Y31945</t>
        </is>
      </c>
      <c r="B23836" t="n">
        <v>2024</v>
      </c>
      <c r="C23836" t="n">
        <v>2</v>
      </c>
      <c r="D23836" t="inlineStr">
        <is>
          <t>2024-ALEXAODE</t>
        </is>
      </c>
      <c r="E23836" t="inlineStr">
        <is>
          <t>Y31945</t>
        </is>
      </c>
      <c r="F23836" t="inlineStr">
        <is>
          <t>BN</t>
        </is>
      </c>
      <c r="G23836" t="inlineStr">
        <is>
          <t>No</t>
        </is>
      </c>
      <c r="H23836" t="n">
        <v>4.2</v>
      </c>
    </row>
    <row r="23837">
      <c r="A23837" t="inlineStr">
        <is>
          <t>2024-W2-2024-ALEXAODE-Y33399</t>
        </is>
      </c>
      <c r="B23837" t="n">
        <v>2024</v>
      </c>
      <c r="C23837" t="n">
        <v>2</v>
      </c>
      <c r="D23837" t="inlineStr">
        <is>
          <t>2024-ALEXAODE</t>
        </is>
      </c>
      <c r="E23837" t="inlineStr">
        <is>
          <t>Y33399</t>
        </is>
      </c>
      <c r="F23837" t="inlineStr">
        <is>
          <t>BN</t>
        </is>
      </c>
      <c r="G23837" t="inlineStr">
        <is>
          <t>No</t>
        </is>
      </c>
      <c r="H23837" t="n">
        <v>11.38</v>
      </c>
    </row>
    <row r="23838">
      <c r="A23838" t="inlineStr">
        <is>
          <t>2024-W2-2024-ALEXAODE-Y32831</t>
        </is>
      </c>
      <c r="B23838" t="n">
        <v>2024</v>
      </c>
      <c r="C23838" t="n">
        <v>2</v>
      </c>
      <c r="D23838" t="inlineStr">
        <is>
          <t>2024-ALEXAODE</t>
        </is>
      </c>
      <c r="E23838" t="inlineStr">
        <is>
          <t>Y32831</t>
        </is>
      </c>
      <c r="F23838" t="inlineStr">
        <is>
          <t>BN</t>
        </is>
      </c>
      <c r="G23838" t="inlineStr">
        <is>
          <t>No</t>
        </is>
      </c>
      <c r="H23838" t="n">
        <v>3</v>
      </c>
    </row>
    <row r="23839">
      <c r="A23839" t="inlineStr">
        <is>
          <t>2024-W2-2024-ALEXAODE-Y40168</t>
        </is>
      </c>
      <c r="B23839" t="n">
        <v>2024</v>
      </c>
      <c r="C23839" t="n">
        <v>2</v>
      </c>
      <c r="D23839" t="inlineStr">
        <is>
          <t>2024-ALEXAODE</t>
        </is>
      </c>
      <c r="E23839" t="inlineStr">
        <is>
          <t>Y40168</t>
        </is>
      </c>
      <c r="F23839" t="inlineStr">
        <is>
          <t>IR</t>
        </is>
      </c>
      <c r="G23839" t="inlineStr">
        <is>
          <t>No</t>
        </is>
      </c>
      <c r="H23839" t="n">
        <v>0</v>
      </c>
    </row>
    <row r="23840">
      <c r="A23840" t="inlineStr">
        <is>
          <t>2024-W2-2024-HUERO-Y40896</t>
        </is>
      </c>
      <c r="B23840" t="n">
        <v>2024</v>
      </c>
      <c r="C23840" t="n">
        <v>2</v>
      </c>
      <c r="D23840" t="inlineStr">
        <is>
          <t>2024-HUERO</t>
        </is>
      </c>
      <c r="E23840" t="inlineStr">
        <is>
          <t>Y40896</t>
        </is>
      </c>
      <c r="F23840" t="inlineStr">
        <is>
          <t>QB</t>
        </is>
      </c>
      <c r="G23840" t="inlineStr">
        <is>
          <t>Yes</t>
        </is>
      </c>
      <c r="H23840" t="n">
        <v>13.44</v>
      </c>
    </row>
    <row r="23841">
      <c r="A23841" t="inlineStr">
        <is>
          <t>2024-W2-2024-HUERO-Y40893</t>
        </is>
      </c>
      <c r="B23841" t="n">
        <v>2024</v>
      </c>
      <c r="C23841" t="n">
        <v>2</v>
      </c>
      <c r="D23841" t="inlineStr">
        <is>
          <t>2024-HUERO</t>
        </is>
      </c>
      <c r="E23841" t="inlineStr">
        <is>
          <t>Y40893</t>
        </is>
      </c>
      <c r="F23841" t="inlineStr">
        <is>
          <t>WR</t>
        </is>
      </c>
      <c r="G23841" t="inlineStr">
        <is>
          <t>Yes</t>
        </is>
      </c>
      <c r="H23841" t="n">
        <v>29</v>
      </c>
    </row>
    <row r="23842">
      <c r="A23842" t="inlineStr">
        <is>
          <t>2024-W2-2024-HUERO-Y30182</t>
        </is>
      </c>
      <c r="B23842" t="n">
        <v>2024</v>
      </c>
      <c r="C23842" t="n">
        <v>2</v>
      </c>
      <c r="D23842" t="inlineStr">
        <is>
          <t>2024-HUERO</t>
        </is>
      </c>
      <c r="E23842" t="inlineStr">
        <is>
          <t>Y30182</t>
        </is>
      </c>
      <c r="F23842" t="inlineStr">
        <is>
          <t>WR</t>
        </is>
      </c>
      <c r="G23842" t="inlineStr">
        <is>
          <t>Yes</t>
        </is>
      </c>
      <c r="H23842" t="n">
        <v>5.7</v>
      </c>
    </row>
    <row r="23843">
      <c r="A23843" t="inlineStr">
        <is>
          <t>2024-W2-2024-HUERO-Y32711</t>
        </is>
      </c>
      <c r="B23843" t="n">
        <v>2024</v>
      </c>
      <c r="C23843" t="n">
        <v>2</v>
      </c>
      <c r="D23843" t="inlineStr">
        <is>
          <t>2024-HUERO</t>
        </is>
      </c>
      <c r="E23843" t="inlineStr">
        <is>
          <t>Y32711</t>
        </is>
      </c>
      <c r="F23843" t="inlineStr">
        <is>
          <t>RB</t>
        </is>
      </c>
      <c r="G23843" t="inlineStr">
        <is>
          <t>Yes</t>
        </is>
      </c>
      <c r="H23843" t="n">
        <v>14.5</v>
      </c>
    </row>
    <row r="23844">
      <c r="A23844" t="inlineStr">
        <is>
          <t>2024-W2-2024-HUERO-Y34112</t>
        </is>
      </c>
      <c r="B23844" t="n">
        <v>2024</v>
      </c>
      <c r="C23844" t="n">
        <v>2</v>
      </c>
      <c r="D23844" t="inlineStr">
        <is>
          <t>2024-HUERO</t>
        </is>
      </c>
      <c r="E23844" t="inlineStr">
        <is>
          <t>Y34112</t>
        </is>
      </c>
      <c r="F23844" t="inlineStr">
        <is>
          <t>RB</t>
        </is>
      </c>
      <c r="G23844" t="inlineStr">
        <is>
          <t>Yes</t>
        </is>
      </c>
      <c r="H23844" t="n">
        <v>6.9</v>
      </c>
    </row>
    <row r="23845">
      <c r="A23845" t="inlineStr">
        <is>
          <t>2024-W2-2024-HUERO-Y40048</t>
        </is>
      </c>
      <c r="B23845" t="n">
        <v>2024</v>
      </c>
      <c r="C23845" t="n">
        <v>2</v>
      </c>
      <c r="D23845" t="inlineStr">
        <is>
          <t>2024-HUERO</t>
        </is>
      </c>
      <c r="E23845" t="inlineStr">
        <is>
          <t>Y40048</t>
        </is>
      </c>
      <c r="F23845" t="inlineStr">
        <is>
          <t>TE</t>
        </is>
      </c>
      <c r="G23845" t="inlineStr">
        <is>
          <t>Yes</t>
        </is>
      </c>
      <c r="H23845" t="n">
        <v>5.3</v>
      </c>
    </row>
    <row r="23846">
      <c r="A23846" t="inlineStr">
        <is>
          <t>2024-W2-2024-HUERO-Y34320</t>
        </is>
      </c>
      <c r="B23846" t="n">
        <v>2024</v>
      </c>
      <c r="C23846" t="n">
        <v>2</v>
      </c>
      <c r="D23846" t="inlineStr">
        <is>
          <t>2024-HUERO</t>
        </is>
      </c>
      <c r="E23846" t="inlineStr">
        <is>
          <t>Y34320</t>
        </is>
      </c>
      <c r="F23846" t="inlineStr">
        <is>
          <t>W/R/T FLEX</t>
        </is>
      </c>
      <c r="G23846" t="inlineStr">
        <is>
          <t>Yes</t>
        </is>
      </c>
      <c r="H23846" t="n">
        <v>16.9</v>
      </c>
    </row>
    <row r="23847">
      <c r="A23847" t="inlineStr">
        <is>
          <t>2024-W2-2024-HUERO-Y25881</t>
        </is>
      </c>
      <c r="B23847" t="n">
        <v>2024</v>
      </c>
      <c r="C23847" t="n">
        <v>2</v>
      </c>
      <c r="D23847" t="inlineStr">
        <is>
          <t>2024-HUERO</t>
        </is>
      </c>
      <c r="E23847" t="inlineStr">
        <is>
          <t>Y25881</t>
        </is>
      </c>
      <c r="F23847" t="inlineStr">
        <is>
          <t>K</t>
        </is>
      </c>
      <c r="G23847" t="inlineStr">
        <is>
          <t>Yes</t>
        </is>
      </c>
      <c r="H23847" t="n">
        <v>6</v>
      </c>
    </row>
    <row r="23848">
      <c r="A23848" t="inlineStr">
        <is>
          <t>2024-W2-2024-HUERO-Y-DEF:indianapolis</t>
        </is>
      </c>
      <c r="B23848" t="n">
        <v>2024</v>
      </c>
      <c r="C23848" t="n">
        <v>2</v>
      </c>
      <c r="D23848" t="inlineStr">
        <is>
          <t>2024-HUERO</t>
        </is>
      </c>
      <c r="E23848" t="inlineStr">
        <is>
          <t>Y-DEF:indianapolis</t>
        </is>
      </c>
      <c r="F23848" t="inlineStr">
        <is>
          <t>DST</t>
        </is>
      </c>
      <c r="G23848" t="inlineStr">
        <is>
          <t>Yes</t>
        </is>
      </c>
      <c r="H23848" t="n">
        <v>3.5</v>
      </c>
    </row>
    <row r="23849">
      <c r="A23849" t="inlineStr">
        <is>
          <t>2024-W2-2024-HUERO-Y33412</t>
        </is>
      </c>
      <c r="B23849" t="n">
        <v>2024</v>
      </c>
      <c r="C23849" t="n">
        <v>2</v>
      </c>
      <c r="D23849" t="inlineStr">
        <is>
          <t>2024-HUERO</t>
        </is>
      </c>
      <c r="E23849" t="inlineStr">
        <is>
          <t>Y33412</t>
        </is>
      </c>
      <c r="F23849" t="inlineStr">
        <is>
          <t>BN</t>
        </is>
      </c>
      <c r="G23849" t="inlineStr">
        <is>
          <t>No</t>
        </is>
      </c>
      <c r="H23849" t="n">
        <v>7.9</v>
      </c>
    </row>
    <row r="23850">
      <c r="A23850" t="inlineStr">
        <is>
          <t>2024-W2-2024-HUERO-Y31898</t>
        </is>
      </c>
      <c r="B23850" t="n">
        <v>2024</v>
      </c>
      <c r="C23850" t="n">
        <v>2</v>
      </c>
      <c r="D23850" t="inlineStr">
        <is>
          <t>2024-HUERO</t>
        </is>
      </c>
      <c r="E23850" t="inlineStr">
        <is>
          <t>Y31898</t>
        </is>
      </c>
      <c r="F23850" t="inlineStr">
        <is>
          <t>BN</t>
        </is>
      </c>
      <c r="G23850" t="inlineStr">
        <is>
          <t>No</t>
        </is>
      </c>
      <c r="H23850" t="n">
        <v>3</v>
      </c>
    </row>
    <row r="23851">
      <c r="A23851" t="inlineStr">
        <is>
          <t>2024-W2-2024-HUERO-Y34447</t>
        </is>
      </c>
      <c r="B23851" t="n">
        <v>2024</v>
      </c>
      <c r="C23851" t="n">
        <v>2</v>
      </c>
      <c r="D23851" t="inlineStr">
        <is>
          <t>2024-HUERO</t>
        </is>
      </c>
      <c r="E23851" t="inlineStr">
        <is>
          <t>Y34447</t>
        </is>
      </c>
      <c r="F23851" t="inlineStr">
        <is>
          <t>BN</t>
        </is>
      </c>
      <c r="G23851" t="inlineStr">
        <is>
          <t>No</t>
        </is>
      </c>
      <c r="H23851" t="n">
        <v>7.43</v>
      </c>
    </row>
    <row r="23852">
      <c r="A23852" t="inlineStr">
        <is>
          <t>2024-W2-2024-HUERO-Y34125</t>
        </is>
      </c>
      <c r="B23852" t="n">
        <v>2024</v>
      </c>
      <c r="C23852" t="n">
        <v>2</v>
      </c>
      <c r="D23852" t="inlineStr">
        <is>
          <t>2024-HUERO</t>
        </is>
      </c>
      <c r="E23852" t="inlineStr">
        <is>
          <t>Y34125</t>
        </is>
      </c>
      <c r="F23852" t="inlineStr">
        <is>
          <t>BN</t>
        </is>
      </c>
      <c r="G23852" t="inlineStr">
        <is>
          <t>No</t>
        </is>
      </c>
      <c r="H23852" t="n">
        <v>8.199999999999999</v>
      </c>
    </row>
    <row r="23853">
      <c r="A23853" t="inlineStr">
        <is>
          <t>2024-W2-2024-HUERO-Y34104</t>
        </is>
      </c>
      <c r="B23853" t="n">
        <v>2024</v>
      </c>
      <c r="C23853" t="n">
        <v>2</v>
      </c>
      <c r="D23853" t="inlineStr">
        <is>
          <t>2024-HUERO</t>
        </is>
      </c>
      <c r="E23853" t="inlineStr">
        <is>
          <t>Y34104</t>
        </is>
      </c>
      <c r="F23853" t="inlineStr">
        <is>
          <t>BN</t>
        </is>
      </c>
      <c r="G23853" t="inlineStr">
        <is>
          <t>No</t>
        </is>
      </c>
      <c r="H23853" t="n">
        <v>8.1</v>
      </c>
    </row>
    <row r="23854">
      <c r="A23854" t="inlineStr">
        <is>
          <t>2024-W2-2024-HUERO-Y34659</t>
        </is>
      </c>
      <c r="B23854" t="n">
        <v>2024</v>
      </c>
      <c r="C23854" t="n">
        <v>2</v>
      </c>
      <c r="D23854" t="inlineStr">
        <is>
          <t>2024-HUERO</t>
        </is>
      </c>
      <c r="E23854" t="inlineStr">
        <is>
          <t>Y34659</t>
        </is>
      </c>
      <c r="F23854" t="inlineStr">
        <is>
          <t>BN</t>
        </is>
      </c>
      <c r="G23854" t="inlineStr">
        <is>
          <t>No</t>
        </is>
      </c>
      <c r="H23854" t="n">
        <v>20.9</v>
      </c>
    </row>
    <row r="23855">
      <c r="A23855" t="inlineStr">
        <is>
          <t>2024-W2-2024-HUERO-Y32843</t>
        </is>
      </c>
      <c r="B23855" t="n">
        <v>2024</v>
      </c>
      <c r="C23855" t="n">
        <v>2</v>
      </c>
      <c r="D23855" t="inlineStr">
        <is>
          <t>2024-HUERO</t>
        </is>
      </c>
      <c r="E23855" t="inlineStr">
        <is>
          <t>Y32843</t>
        </is>
      </c>
      <c r="F23855" t="inlineStr">
        <is>
          <t>BN</t>
        </is>
      </c>
      <c r="G23855" t="inlineStr">
        <is>
          <t>No</t>
        </is>
      </c>
      <c r="H23855" t="n">
        <v>18.3</v>
      </c>
    </row>
    <row r="23856">
      <c r="A23856" t="inlineStr">
        <is>
          <t>2024-W2-2024-HUERO-Y32703</t>
        </is>
      </c>
      <c r="B23856" t="n">
        <v>2024</v>
      </c>
      <c r="C23856" t="n">
        <v>2</v>
      </c>
      <c r="D23856" t="inlineStr">
        <is>
          <t>2024-HUERO</t>
        </is>
      </c>
      <c r="E23856" t="inlineStr">
        <is>
          <t>Y32703</t>
        </is>
      </c>
      <c r="F23856" t="inlineStr">
        <is>
          <t>IR</t>
        </is>
      </c>
      <c r="G23856" t="inlineStr">
        <is>
          <t>No</t>
        </is>
      </c>
      <c r="H23856" t="n">
        <v>0</v>
      </c>
    </row>
    <row r="23857">
      <c r="A23857" t="inlineStr">
        <is>
          <t>2024-W2-2024-PACO-Y30977</t>
        </is>
      </c>
      <c r="B23857" t="n">
        <v>2024</v>
      </c>
      <c r="C23857" t="n">
        <v>2</v>
      </c>
      <c r="D23857" t="inlineStr">
        <is>
          <t>2024-PACO</t>
        </is>
      </c>
      <c r="E23857" t="inlineStr">
        <is>
          <t>Y30977</t>
        </is>
      </c>
      <c r="F23857" t="inlineStr">
        <is>
          <t>QB</t>
        </is>
      </c>
      <c r="G23857" t="inlineStr">
        <is>
          <t>Yes</t>
        </is>
      </c>
      <c r="H23857" t="n">
        <v>9.76</v>
      </c>
    </row>
    <row r="23858">
      <c r="A23858" t="inlineStr">
        <is>
          <t>2024-W2-2024-PACO-Y40911</t>
        </is>
      </c>
      <c r="B23858" t="n">
        <v>2024</v>
      </c>
      <c r="C23858" t="n">
        <v>2</v>
      </c>
      <c r="D23858" t="inlineStr">
        <is>
          <t>2024-PACO</t>
        </is>
      </c>
      <c r="E23858" t="inlineStr">
        <is>
          <t>Y40911</t>
        </is>
      </c>
      <c r="F23858" t="inlineStr">
        <is>
          <t>WR</t>
        </is>
      </c>
      <c r="G23858" t="inlineStr">
        <is>
          <t>Yes</t>
        </is>
      </c>
      <c r="H23858" t="n">
        <v>0</v>
      </c>
    </row>
    <row r="23859">
      <c r="A23859" t="inlineStr">
        <is>
          <t>2024-W2-2024-PACO-Y32687</t>
        </is>
      </c>
      <c r="B23859" t="n">
        <v>2024</v>
      </c>
      <c r="C23859" t="n">
        <v>2</v>
      </c>
      <c r="D23859" t="inlineStr">
        <is>
          <t>2024-PACO</t>
        </is>
      </c>
      <c r="E23859" t="inlineStr">
        <is>
          <t>Y32687</t>
        </is>
      </c>
      <c r="F23859" t="inlineStr">
        <is>
          <t>WR</t>
        </is>
      </c>
      <c r="G23859" t="inlineStr">
        <is>
          <t>Yes</t>
        </is>
      </c>
      <c r="H23859" t="n">
        <v>19</v>
      </c>
    </row>
    <row r="23860">
      <c r="A23860" t="inlineStr">
        <is>
          <t>2024-W2-2024-PACO-Y29279</t>
        </is>
      </c>
      <c r="B23860" t="n">
        <v>2024</v>
      </c>
      <c r="C23860" t="n">
        <v>2</v>
      </c>
      <c r="D23860" t="inlineStr">
        <is>
          <t>2024-PACO</t>
        </is>
      </c>
      <c r="E23860" t="inlineStr">
        <is>
          <t>Y29279</t>
        </is>
      </c>
      <c r="F23860" t="inlineStr">
        <is>
          <t>RB</t>
        </is>
      </c>
      <c r="G23860" t="inlineStr">
        <is>
          <t>Yes</t>
        </is>
      </c>
      <c r="H23860" t="n">
        <v>16.1</v>
      </c>
    </row>
    <row r="23861">
      <c r="A23861" t="inlineStr">
        <is>
          <t>2024-W2-2024-PACO-Y32705</t>
        </is>
      </c>
      <c r="B23861" t="n">
        <v>2024</v>
      </c>
      <c r="C23861" t="n">
        <v>2</v>
      </c>
      <c r="D23861" t="inlineStr">
        <is>
          <t>2024-PACO</t>
        </is>
      </c>
      <c r="E23861" t="inlineStr">
        <is>
          <t>Y32705</t>
        </is>
      </c>
      <c r="F23861" t="inlineStr">
        <is>
          <t>RB</t>
        </is>
      </c>
      <c r="G23861" t="inlineStr">
        <is>
          <t>Yes</t>
        </is>
      </c>
      <c r="H23861" t="n">
        <v>6.2</v>
      </c>
    </row>
    <row r="23862">
      <c r="A23862" t="inlineStr">
        <is>
          <t>2024-W2-2024-PACO-Y40064</t>
        </is>
      </c>
      <c r="B23862" t="n">
        <v>2024</v>
      </c>
      <c r="C23862" t="n">
        <v>2</v>
      </c>
      <c r="D23862" t="inlineStr">
        <is>
          <t>2024-PACO</t>
        </is>
      </c>
      <c r="E23862" t="inlineStr">
        <is>
          <t>Y40064</t>
        </is>
      </c>
      <c r="F23862" t="inlineStr">
        <is>
          <t>TE</t>
        </is>
      </c>
      <c r="G23862" t="inlineStr">
        <is>
          <t>Yes</t>
        </is>
      </c>
      <c r="H23862" t="n">
        <v>2.3</v>
      </c>
    </row>
    <row r="23863">
      <c r="A23863" t="inlineStr">
        <is>
          <t>2024-W2-2024-PACO-Y40039</t>
        </is>
      </c>
      <c r="B23863" t="n">
        <v>2024</v>
      </c>
      <c r="C23863" t="n">
        <v>2</v>
      </c>
      <c r="D23863" t="inlineStr">
        <is>
          <t>2024-PACO</t>
        </is>
      </c>
      <c r="E23863" t="inlineStr">
        <is>
          <t>Y40039</t>
        </is>
      </c>
      <c r="F23863" t="inlineStr">
        <is>
          <t>W/R/T FLEX</t>
        </is>
      </c>
      <c r="G23863" t="inlineStr">
        <is>
          <t>Yes</t>
        </is>
      </c>
      <c r="H23863" t="n">
        <v>18.6</v>
      </c>
    </row>
    <row r="23864">
      <c r="A23864" t="inlineStr">
        <is>
          <t>2024-W2-2024-PACO-Y40129</t>
        </is>
      </c>
      <c r="B23864" t="n">
        <v>2024</v>
      </c>
      <c r="C23864" t="n">
        <v>2</v>
      </c>
      <c r="D23864" t="inlineStr">
        <is>
          <t>2024-PACO</t>
        </is>
      </c>
      <c r="E23864" t="inlineStr">
        <is>
          <t>Y40129</t>
        </is>
      </c>
      <c r="F23864" t="inlineStr">
        <is>
          <t>K</t>
        </is>
      </c>
      <c r="G23864" t="inlineStr">
        <is>
          <t>Yes</t>
        </is>
      </c>
      <c r="H23864" t="n">
        <v>5</v>
      </c>
    </row>
    <row r="23865">
      <c r="A23865" t="inlineStr">
        <is>
          <t>2024-W2-2024-PACO-Y-DEF:la-chargers</t>
        </is>
      </c>
      <c r="B23865" t="n">
        <v>2024</v>
      </c>
      <c r="C23865" t="n">
        <v>2</v>
      </c>
      <c r="D23865" t="inlineStr">
        <is>
          <t>2024-PACO</t>
        </is>
      </c>
      <c r="E23865" t="inlineStr">
        <is>
          <t>Y-DEF:la-chargers</t>
        </is>
      </c>
      <c r="F23865" t="inlineStr">
        <is>
          <t>DST</t>
        </is>
      </c>
      <c r="G23865" t="inlineStr">
        <is>
          <t>Yes</t>
        </is>
      </c>
      <c r="H23865" t="n">
        <v>15.2</v>
      </c>
    </row>
    <row r="23866">
      <c r="A23866" t="inlineStr">
        <is>
          <t>2024-W2-2024-PACO-Y33100</t>
        </is>
      </c>
      <c r="B23866" t="n">
        <v>2024</v>
      </c>
      <c r="C23866" t="n">
        <v>2</v>
      </c>
      <c r="D23866" t="inlineStr">
        <is>
          <t>2024-PACO</t>
        </is>
      </c>
      <c r="E23866" t="inlineStr">
        <is>
          <t>Y33100</t>
        </is>
      </c>
      <c r="F23866" t="inlineStr">
        <is>
          <t>BN</t>
        </is>
      </c>
      <c r="G23866" t="inlineStr">
        <is>
          <t>No</t>
        </is>
      </c>
      <c r="H23866" t="n">
        <v>7.9</v>
      </c>
    </row>
    <row r="23867">
      <c r="A23867" t="inlineStr">
        <is>
          <t>2024-W2-2024-PACO-Y32723</t>
        </is>
      </c>
      <c r="B23867" t="n">
        <v>2024</v>
      </c>
      <c r="C23867" t="n">
        <v>2</v>
      </c>
      <c r="D23867" t="inlineStr">
        <is>
          <t>2024-PACO</t>
        </is>
      </c>
      <c r="E23867" t="inlineStr">
        <is>
          <t>Y32723</t>
        </is>
      </c>
      <c r="F23867" t="inlineStr">
        <is>
          <t>BN</t>
        </is>
      </c>
      <c r="G23867" t="inlineStr">
        <is>
          <t>No</t>
        </is>
      </c>
      <c r="H23867" t="n">
        <v>24.82</v>
      </c>
    </row>
    <row r="23868">
      <c r="A23868" t="inlineStr">
        <is>
          <t>2024-W2-2024-PACO-Y40901</t>
        </is>
      </c>
      <c r="B23868" t="n">
        <v>2024</v>
      </c>
      <c r="C23868" t="n">
        <v>2</v>
      </c>
      <c r="D23868" t="inlineStr">
        <is>
          <t>2024-PACO</t>
        </is>
      </c>
      <c r="E23868" t="inlineStr">
        <is>
          <t>Y40901</t>
        </is>
      </c>
      <c r="F23868" t="inlineStr">
        <is>
          <t>BN</t>
        </is>
      </c>
      <c r="G23868" t="inlineStr">
        <is>
          <t>No</t>
        </is>
      </c>
      <c r="H23868" t="n">
        <v>4.3</v>
      </c>
    </row>
    <row r="23869">
      <c r="A23869" t="inlineStr">
        <is>
          <t>2024-W2-2024-PACO-Y41052</t>
        </is>
      </c>
      <c r="B23869" t="n">
        <v>2024</v>
      </c>
      <c r="C23869" t="n">
        <v>2</v>
      </c>
      <c r="D23869" t="inlineStr">
        <is>
          <t>2024-PACO</t>
        </is>
      </c>
      <c r="E23869" t="inlineStr">
        <is>
          <t>Y41052</t>
        </is>
      </c>
      <c r="F23869" t="inlineStr">
        <is>
          <t>BN</t>
        </is>
      </c>
      <c r="G23869" t="inlineStr">
        <is>
          <t>No</t>
        </is>
      </c>
      <c r="H23869" t="n">
        <v>0</v>
      </c>
    </row>
    <row r="23870">
      <c r="A23870" t="inlineStr">
        <is>
          <t>2024-W2-2024-PACO-Y40696</t>
        </is>
      </c>
      <c r="B23870" t="n">
        <v>2024</v>
      </c>
      <c r="C23870" t="n">
        <v>2</v>
      </c>
      <c r="D23870" t="inlineStr">
        <is>
          <t>2024-PACO</t>
        </is>
      </c>
      <c r="E23870" t="inlineStr">
        <is>
          <t>Y40696</t>
        </is>
      </c>
      <c r="F23870" t="inlineStr">
        <is>
          <t>BN</t>
        </is>
      </c>
      <c r="G23870" t="inlineStr">
        <is>
          <t>No</t>
        </is>
      </c>
      <c r="H23870" t="n">
        <v>0.6</v>
      </c>
    </row>
    <row r="23871">
      <c r="A23871" t="inlineStr">
        <is>
          <t>2024-W2-2024-PACO-Y40980</t>
        </is>
      </c>
      <c r="B23871" t="n">
        <v>2024</v>
      </c>
      <c r="C23871" t="n">
        <v>2</v>
      </c>
      <c r="D23871" t="inlineStr">
        <is>
          <t>2024-PACO</t>
        </is>
      </c>
      <c r="E23871" t="inlineStr">
        <is>
          <t>Y40980</t>
        </is>
      </c>
      <c r="F23871" t="inlineStr">
        <is>
          <t>BN</t>
        </is>
      </c>
      <c r="G23871" t="inlineStr">
        <is>
          <t>No</t>
        </is>
      </c>
      <c r="H23871" t="n">
        <v>3.93</v>
      </c>
    </row>
    <row r="23872">
      <c r="A23872" t="inlineStr">
        <is>
          <t>2024-W2-2024-PACO-Y33537</t>
        </is>
      </c>
      <c r="B23872" t="n">
        <v>2024</v>
      </c>
      <c r="C23872" t="n">
        <v>2</v>
      </c>
      <c r="D23872" t="inlineStr">
        <is>
          <t>2024-PACO</t>
        </is>
      </c>
      <c r="E23872" t="inlineStr">
        <is>
          <t>Y33537</t>
        </is>
      </c>
      <c r="F23872" t="inlineStr">
        <is>
          <t>BN</t>
        </is>
      </c>
      <c r="G23872" t="inlineStr">
        <is>
          <t>No</t>
        </is>
      </c>
      <c r="H23872" t="n">
        <v>16</v>
      </c>
    </row>
    <row r="23873">
      <c r="A23873" t="inlineStr">
        <is>
          <t>2024-W2-2024-PACO-Y32858</t>
        </is>
      </c>
      <c r="B23873" t="n">
        <v>2024</v>
      </c>
      <c r="C23873" t="n">
        <v>2</v>
      </c>
      <c r="D23873" t="inlineStr">
        <is>
          <t>2024-PACO</t>
        </is>
      </c>
      <c r="E23873" t="inlineStr">
        <is>
          <t>Y32858</t>
        </is>
      </c>
      <c r="F23873" t="inlineStr">
        <is>
          <t>BN</t>
        </is>
      </c>
      <c r="G23873" t="inlineStr">
        <is>
          <t>No</t>
        </is>
      </c>
      <c r="H23873" t="n">
        <v>8</v>
      </c>
    </row>
    <row r="23874">
      <c r="A23874" t="inlineStr">
        <is>
          <t>2024-W2-2024-PACO-Y31840</t>
        </is>
      </c>
      <c r="B23874" t="n">
        <v>2024</v>
      </c>
      <c r="C23874" t="n">
        <v>2</v>
      </c>
      <c r="D23874" t="inlineStr">
        <is>
          <t>2024-PACO</t>
        </is>
      </c>
      <c r="E23874" t="inlineStr">
        <is>
          <t>Y31840</t>
        </is>
      </c>
      <c r="F23874" t="inlineStr">
        <is>
          <t>IR</t>
        </is>
      </c>
      <c r="G23874" t="inlineStr">
        <is>
          <t>No</t>
        </is>
      </c>
      <c r="H23874" t="n">
        <v>0</v>
      </c>
    </row>
    <row r="23875">
      <c r="A23875" t="inlineStr">
        <is>
          <t>2024-W2-2024-PITACIOC-Y30123</t>
        </is>
      </c>
      <c r="B23875" t="n">
        <v>2024</v>
      </c>
      <c r="C23875" t="n">
        <v>2</v>
      </c>
      <c r="D23875" t="inlineStr">
        <is>
          <t>2024-PITACIOC</t>
        </is>
      </c>
      <c r="E23875" t="inlineStr">
        <is>
          <t>Y30123</t>
        </is>
      </c>
      <c r="F23875" t="inlineStr">
        <is>
          <t>QB</t>
        </is>
      </c>
      <c r="G23875" t="inlineStr">
        <is>
          <t>Yes</t>
        </is>
      </c>
      <c r="H23875" t="n">
        <v>16.94</v>
      </c>
    </row>
    <row r="23876">
      <c r="A23876" t="inlineStr">
        <is>
          <t>2024-W2-2024-PITACIOC-Y34007</t>
        </is>
      </c>
      <c r="B23876" t="n">
        <v>2024</v>
      </c>
      <c r="C23876" t="n">
        <v>2</v>
      </c>
      <c r="D23876" t="inlineStr">
        <is>
          <t>2024-PITACIOC</t>
        </is>
      </c>
      <c r="E23876" t="inlineStr">
        <is>
          <t>Y34007</t>
        </is>
      </c>
      <c r="F23876" t="inlineStr">
        <is>
          <t>WR</t>
        </is>
      </c>
      <c r="G23876" t="inlineStr">
        <is>
          <t>Yes</t>
        </is>
      </c>
      <c r="H23876" t="n">
        <v>3.9</v>
      </c>
    </row>
    <row r="23877">
      <c r="A23877" t="inlineStr">
        <is>
          <t>2024-W2-2024-PITACIOC-Y33393</t>
        </is>
      </c>
      <c r="B23877" t="n">
        <v>2024</v>
      </c>
      <c r="C23877" t="n">
        <v>2</v>
      </c>
      <c r="D23877" t="inlineStr">
        <is>
          <t>2024-PITACIOC</t>
        </is>
      </c>
      <c r="E23877" t="inlineStr">
        <is>
          <t>Y33393</t>
        </is>
      </c>
      <c r="F23877" t="inlineStr">
        <is>
          <t>WR</t>
        </is>
      </c>
      <c r="G23877" t="inlineStr">
        <is>
          <t>Yes</t>
        </is>
      </c>
      <c r="H23877" t="n">
        <v>5.5</v>
      </c>
    </row>
    <row r="23878">
      <c r="A23878" t="inlineStr">
        <is>
          <t>2024-W2-2024-PITACIOC-Y34019</t>
        </is>
      </c>
      <c r="B23878" t="n">
        <v>2024</v>
      </c>
      <c r="C23878" t="n">
        <v>2</v>
      </c>
      <c r="D23878" t="inlineStr">
        <is>
          <t>2024-PITACIOC</t>
        </is>
      </c>
      <c r="E23878" t="inlineStr">
        <is>
          <t>Y34019</t>
        </is>
      </c>
      <c r="F23878" t="inlineStr">
        <is>
          <t>RB</t>
        </is>
      </c>
      <c r="G23878" t="inlineStr">
        <is>
          <t>Yes</t>
        </is>
      </c>
      <c r="H23878" t="n">
        <v>30</v>
      </c>
    </row>
    <row r="23879">
      <c r="A23879" t="inlineStr">
        <is>
          <t>2024-W2-2024-PITACIOC-Y30218</t>
        </is>
      </c>
      <c r="B23879" t="n">
        <v>2024</v>
      </c>
      <c r="C23879" t="n">
        <v>2</v>
      </c>
      <c r="D23879" t="inlineStr">
        <is>
          <t>2024-PITACIOC</t>
        </is>
      </c>
      <c r="E23879" t="inlineStr">
        <is>
          <t>Y30218</t>
        </is>
      </c>
      <c r="F23879" t="inlineStr">
        <is>
          <t>RB</t>
        </is>
      </c>
      <c r="G23879" t="inlineStr">
        <is>
          <t>Yes</t>
        </is>
      </c>
      <c r="H23879" t="n">
        <v>18.9</v>
      </c>
    </row>
    <row r="23880">
      <c r="A23880" t="inlineStr">
        <is>
          <t>2024-W2-2024-PITACIOC-Y31068</t>
        </is>
      </c>
      <c r="B23880" t="n">
        <v>2024</v>
      </c>
      <c r="C23880" t="n">
        <v>2</v>
      </c>
      <c r="D23880" t="inlineStr">
        <is>
          <t>2024-PITACIOC</t>
        </is>
      </c>
      <c r="E23880" t="inlineStr">
        <is>
          <t>Y31068</t>
        </is>
      </c>
      <c r="F23880" t="inlineStr">
        <is>
          <t>TE</t>
        </is>
      </c>
      <c r="G23880" t="inlineStr">
        <is>
          <t>Yes</t>
        </is>
      </c>
      <c r="H23880" t="n">
        <v>1.5</v>
      </c>
    </row>
    <row r="23881">
      <c r="A23881" t="inlineStr">
        <is>
          <t>2024-W2-2024-PITACIOC-Y31868</t>
        </is>
      </c>
      <c r="B23881" t="n">
        <v>2024</v>
      </c>
      <c r="C23881" t="n">
        <v>2</v>
      </c>
      <c r="D23881" t="inlineStr">
        <is>
          <t>2024-PITACIOC</t>
        </is>
      </c>
      <c r="E23881" t="inlineStr">
        <is>
          <t>Y31868</t>
        </is>
      </c>
      <c r="F23881" t="inlineStr">
        <is>
          <t>W/R/T FLEX</t>
        </is>
      </c>
      <c r="G23881" t="inlineStr">
        <is>
          <t>Yes</t>
        </is>
      </c>
      <c r="H23881" t="n">
        <v>14.53</v>
      </c>
    </row>
    <row r="23882">
      <c r="A23882" t="inlineStr">
        <is>
          <t>2024-W2-2024-PITACIOC-Y30346</t>
        </is>
      </c>
      <c r="B23882" t="n">
        <v>2024</v>
      </c>
      <c r="C23882" t="n">
        <v>2</v>
      </c>
      <c r="D23882" t="inlineStr">
        <is>
          <t>2024-PITACIOC</t>
        </is>
      </c>
      <c r="E23882" t="inlineStr">
        <is>
          <t>Y30346</t>
        </is>
      </c>
      <c r="F23882" t="inlineStr">
        <is>
          <t>K</t>
        </is>
      </c>
      <c r="G23882" t="inlineStr">
        <is>
          <t>Yes</t>
        </is>
      </c>
      <c r="H23882" t="n">
        <v>10</v>
      </c>
    </row>
    <row r="23883">
      <c r="A23883" t="inlineStr">
        <is>
          <t>2024-W2-2024-PITACIOC-Y-DEF:kansas-city</t>
        </is>
      </c>
      <c r="B23883" t="n">
        <v>2024</v>
      </c>
      <c r="C23883" t="n">
        <v>2</v>
      </c>
      <c r="D23883" t="inlineStr">
        <is>
          <t>2024-PITACIOC</t>
        </is>
      </c>
      <c r="E23883" t="inlineStr">
        <is>
          <t>Y-DEF:kansas-city</t>
        </is>
      </c>
      <c r="F23883" t="inlineStr">
        <is>
          <t>DST</t>
        </is>
      </c>
      <c r="G23883" t="inlineStr">
        <is>
          <t>Yes</t>
        </is>
      </c>
      <c r="H23883" t="n">
        <v>11.58</v>
      </c>
    </row>
    <row r="23884">
      <c r="A23884" t="inlineStr">
        <is>
          <t>2024-W2-2024-PITACIOC-Y29238</t>
        </is>
      </c>
      <c r="B23884" t="n">
        <v>2024</v>
      </c>
      <c r="C23884" t="n">
        <v>2</v>
      </c>
      <c r="D23884" t="inlineStr">
        <is>
          <t>2024-PITACIOC</t>
        </is>
      </c>
      <c r="E23884" t="inlineStr">
        <is>
          <t>Y29238</t>
        </is>
      </c>
      <c r="F23884" t="inlineStr">
        <is>
          <t>BN</t>
        </is>
      </c>
      <c r="G23884" t="inlineStr">
        <is>
          <t>No</t>
        </is>
      </c>
      <c r="H23884" t="n">
        <v>4.2</v>
      </c>
    </row>
    <row r="23885">
      <c r="A23885" t="inlineStr">
        <is>
          <t>2024-W2-2024-PITACIOC-Y34088</t>
        </is>
      </c>
      <c r="B23885" t="n">
        <v>2024</v>
      </c>
      <c r="C23885" t="n">
        <v>2</v>
      </c>
      <c r="D23885" t="inlineStr">
        <is>
          <t>2024-PITACIOC</t>
        </is>
      </c>
      <c r="E23885" t="inlineStr">
        <is>
          <t>Y34088</t>
        </is>
      </c>
      <c r="F23885" t="inlineStr">
        <is>
          <t>BN</t>
        </is>
      </c>
      <c r="G23885" t="inlineStr">
        <is>
          <t>No</t>
        </is>
      </c>
      <c r="H23885" t="n">
        <v>7.7</v>
      </c>
    </row>
    <row r="23886">
      <c r="A23886" t="inlineStr">
        <is>
          <t>2024-W2-2024-PITACIOC-Y40119</t>
        </is>
      </c>
      <c r="B23886" t="n">
        <v>2024</v>
      </c>
      <c r="C23886" t="n">
        <v>2</v>
      </c>
      <c r="D23886" t="inlineStr">
        <is>
          <t>2024-PITACIOC</t>
        </is>
      </c>
      <c r="E23886" t="inlineStr">
        <is>
          <t>Y40119</t>
        </is>
      </c>
      <c r="F23886" t="inlineStr">
        <is>
          <t>BN</t>
        </is>
      </c>
      <c r="G23886" t="inlineStr">
        <is>
          <t>No</t>
        </is>
      </c>
      <c r="H23886" t="n">
        <v>4.65</v>
      </c>
    </row>
    <row r="23887">
      <c r="A23887" t="inlineStr">
        <is>
          <t>2024-W2-2024-PITACIOC-Y7200</t>
        </is>
      </c>
      <c r="B23887" t="n">
        <v>2024</v>
      </c>
      <c r="C23887" t="n">
        <v>2</v>
      </c>
      <c r="D23887" t="inlineStr">
        <is>
          <t>2024-PITACIOC</t>
        </is>
      </c>
      <c r="E23887" t="inlineStr">
        <is>
          <t>Y7200</t>
        </is>
      </c>
      <c r="F23887" t="inlineStr">
        <is>
          <t>BN</t>
        </is>
      </c>
      <c r="G23887" t="inlineStr">
        <is>
          <t>No</t>
        </is>
      </c>
      <c r="H23887" t="n">
        <v>15.14</v>
      </c>
    </row>
    <row r="23888">
      <c r="A23888" t="inlineStr">
        <is>
          <t>2024-W2-2024-PITACIOC-Y40201</t>
        </is>
      </c>
      <c r="B23888" t="n">
        <v>2024</v>
      </c>
      <c r="C23888" t="n">
        <v>2</v>
      </c>
      <c r="D23888" t="inlineStr">
        <is>
          <t>2024-PITACIOC</t>
        </is>
      </c>
      <c r="E23888" t="inlineStr">
        <is>
          <t>Y40201</t>
        </is>
      </c>
      <c r="F23888" t="inlineStr">
        <is>
          <t>BN</t>
        </is>
      </c>
      <c r="G23888" t="inlineStr">
        <is>
          <t>No</t>
        </is>
      </c>
      <c r="H23888" t="n">
        <v>10.1</v>
      </c>
    </row>
    <row r="23889">
      <c r="A23889" t="inlineStr">
        <is>
          <t>2024-W2-2024-PITACIOC-Y30136</t>
        </is>
      </c>
      <c r="B23889" t="n">
        <v>2024</v>
      </c>
      <c r="C23889" t="n">
        <v>2</v>
      </c>
      <c r="D23889" t="inlineStr">
        <is>
          <t>2024-PITACIOC</t>
        </is>
      </c>
      <c r="E23889" t="inlineStr">
        <is>
          <t>Y30136</t>
        </is>
      </c>
      <c r="F23889" t="inlineStr">
        <is>
          <t>BN</t>
        </is>
      </c>
      <c r="G23889" t="inlineStr">
        <is>
          <t>No</t>
        </is>
      </c>
      <c r="H23889" t="n">
        <v>0</v>
      </c>
    </row>
    <row r="23890">
      <c r="A23890" t="inlineStr">
        <is>
          <t>2024-W2-2024-PITACIOC-Y31005</t>
        </is>
      </c>
      <c r="B23890" t="n">
        <v>2024</v>
      </c>
      <c r="C23890" t="n">
        <v>2</v>
      </c>
      <c r="D23890" t="inlineStr">
        <is>
          <t>2024-PITACIOC</t>
        </is>
      </c>
      <c r="E23890" t="inlineStr">
        <is>
          <t>Y31005</t>
        </is>
      </c>
      <c r="F23890" t="inlineStr">
        <is>
          <t>IR</t>
        </is>
      </c>
      <c r="G23890" t="inlineStr">
        <is>
          <t>No</t>
        </is>
      </c>
      <c r="H23890" t="n">
        <v>0</v>
      </c>
    </row>
    <row r="23891">
      <c r="A23891" t="inlineStr">
        <is>
          <t>2024-W2-2024-LDV-Y32671</t>
        </is>
      </c>
      <c r="B23891" t="n">
        <v>2024</v>
      </c>
      <c r="C23891" t="n">
        <v>2</v>
      </c>
      <c r="D23891" t="inlineStr">
        <is>
          <t>2024-LDV</t>
        </is>
      </c>
      <c r="E23891" t="inlineStr">
        <is>
          <t>Y32671</t>
        </is>
      </c>
      <c r="F23891" t="inlineStr">
        <is>
          <t>QB</t>
        </is>
      </c>
      <c r="G23891" t="inlineStr">
        <is>
          <t>Yes</t>
        </is>
      </c>
      <c r="H23891" t="n">
        <v>17.22</v>
      </c>
    </row>
    <row r="23892">
      <c r="A23892" t="inlineStr">
        <is>
          <t>2024-W2-2024-LDV-Y32692</t>
        </is>
      </c>
      <c r="B23892" t="n">
        <v>2024</v>
      </c>
      <c r="C23892" t="n">
        <v>2</v>
      </c>
      <c r="D23892" t="inlineStr">
        <is>
          <t>2024-LDV</t>
        </is>
      </c>
      <c r="E23892" t="inlineStr">
        <is>
          <t>Y32692</t>
        </is>
      </c>
      <c r="F23892" t="inlineStr">
        <is>
          <t>WR</t>
        </is>
      </c>
      <c r="G23892" t="inlineStr">
        <is>
          <t>Yes</t>
        </is>
      </c>
      <c r="H23892" t="n">
        <v>23.3</v>
      </c>
    </row>
    <row r="23893">
      <c r="A23893" t="inlineStr">
        <is>
          <t>2024-W2-2024-LDV-Y32695</t>
        </is>
      </c>
      <c r="B23893" t="n">
        <v>2024</v>
      </c>
      <c r="C23893" t="n">
        <v>2</v>
      </c>
      <c r="D23893" t="inlineStr">
        <is>
          <t>2024-LDV</t>
        </is>
      </c>
      <c r="E23893" t="inlineStr">
        <is>
          <t>Y32695</t>
        </is>
      </c>
      <c r="F23893" t="inlineStr">
        <is>
          <t>WR</t>
        </is>
      </c>
      <c r="G23893" t="inlineStr">
        <is>
          <t>Yes</t>
        </is>
      </c>
      <c r="H23893" t="n">
        <v>6.3</v>
      </c>
    </row>
    <row r="23894">
      <c r="A23894" t="inlineStr">
        <is>
          <t>2024-W2-2024-LDV-Y31905</t>
        </is>
      </c>
      <c r="B23894" t="n">
        <v>2024</v>
      </c>
      <c r="C23894" t="n">
        <v>2</v>
      </c>
      <c r="D23894" t="inlineStr">
        <is>
          <t>2024-LDV</t>
        </is>
      </c>
      <c r="E23894" t="inlineStr">
        <is>
          <t>Y31905</t>
        </is>
      </c>
      <c r="F23894" t="inlineStr">
        <is>
          <t>RB</t>
        </is>
      </c>
      <c r="G23894" t="inlineStr">
        <is>
          <t>Yes</t>
        </is>
      </c>
      <c r="H23894" t="n">
        <v>15</v>
      </c>
    </row>
    <row r="23895">
      <c r="A23895" t="inlineStr">
        <is>
          <t>2024-W2-2024-LDV-Y31394</t>
        </is>
      </c>
      <c r="B23895" t="n">
        <v>2024</v>
      </c>
      <c r="C23895" t="n">
        <v>2</v>
      </c>
      <c r="D23895" t="inlineStr">
        <is>
          <t>2024-LDV</t>
        </is>
      </c>
      <c r="E23895" t="inlineStr">
        <is>
          <t>Y31394</t>
        </is>
      </c>
      <c r="F23895" t="inlineStr">
        <is>
          <t>RB</t>
        </is>
      </c>
      <c r="G23895" t="inlineStr">
        <is>
          <t>Yes</t>
        </is>
      </c>
      <c r="H23895" t="n">
        <v>2.2</v>
      </c>
    </row>
    <row r="23896">
      <c r="A23896" t="inlineStr">
        <is>
          <t>2024-W2-2024-LDV-Y30259</t>
        </is>
      </c>
      <c r="B23896" t="n">
        <v>2024</v>
      </c>
      <c r="C23896" t="n">
        <v>2</v>
      </c>
      <c r="D23896" t="inlineStr">
        <is>
          <t>2024-LDV</t>
        </is>
      </c>
      <c r="E23896" t="inlineStr">
        <is>
          <t>Y30259</t>
        </is>
      </c>
      <c r="F23896" t="inlineStr">
        <is>
          <t>TE</t>
        </is>
      </c>
      <c r="G23896" t="inlineStr">
        <is>
          <t>Yes</t>
        </is>
      </c>
      <c r="H23896" t="n">
        <v>17.1</v>
      </c>
    </row>
    <row r="23897">
      <c r="A23897" t="inlineStr">
        <is>
          <t>2024-W2-2024-LDV-Y31856</t>
        </is>
      </c>
      <c r="B23897" t="n">
        <v>2024</v>
      </c>
      <c r="C23897" t="n">
        <v>2</v>
      </c>
      <c r="D23897" t="inlineStr">
        <is>
          <t>2024-LDV</t>
        </is>
      </c>
      <c r="E23897" t="inlineStr">
        <is>
          <t>Y31856</t>
        </is>
      </c>
      <c r="F23897" t="inlineStr">
        <is>
          <t>W/R/T FLEX</t>
        </is>
      </c>
      <c r="G23897" t="inlineStr">
        <is>
          <t>Yes</t>
        </is>
      </c>
      <c r="H23897" t="n">
        <v>13.1</v>
      </c>
    </row>
    <row r="23898">
      <c r="A23898" t="inlineStr">
        <is>
          <t>2024-W2-2024-LDV-Y31137</t>
        </is>
      </c>
      <c r="B23898" t="n">
        <v>2024</v>
      </c>
      <c r="C23898" t="n">
        <v>2</v>
      </c>
      <c r="D23898" t="inlineStr">
        <is>
          <t>2024-LDV</t>
        </is>
      </c>
      <c r="E23898" t="inlineStr">
        <is>
          <t>Y31137</t>
        </is>
      </c>
      <c r="F23898" t="inlineStr">
        <is>
          <t>K</t>
        </is>
      </c>
      <c r="G23898" t="inlineStr">
        <is>
          <t>Yes</t>
        </is>
      </c>
      <c r="H23898" t="n">
        <v>18</v>
      </c>
    </row>
    <row r="23899">
      <c r="A23899" t="inlineStr">
        <is>
          <t>2024-W2-2024-LDV-Y-DEF:baltimore</t>
        </is>
      </c>
      <c r="B23899" t="n">
        <v>2024</v>
      </c>
      <c r="C23899" t="n">
        <v>2</v>
      </c>
      <c r="D23899" t="inlineStr">
        <is>
          <t>2024-LDV</t>
        </is>
      </c>
      <c r="E23899" t="inlineStr">
        <is>
          <t>Y-DEF:baltimore</t>
        </is>
      </c>
      <c r="F23899" t="inlineStr">
        <is>
          <t>DST</t>
        </is>
      </c>
      <c r="G23899" t="inlineStr">
        <is>
          <t>Yes</t>
        </is>
      </c>
      <c r="H23899" t="n">
        <v>10.03</v>
      </c>
    </row>
    <row r="23900">
      <c r="A23900" t="inlineStr">
        <is>
          <t>2024-W2-2024-LDV-Y34078</t>
        </is>
      </c>
      <c r="B23900" t="n">
        <v>2024</v>
      </c>
      <c r="C23900" t="n">
        <v>2</v>
      </c>
      <c r="D23900" t="inlineStr">
        <is>
          <t>2024-LDV</t>
        </is>
      </c>
      <c r="E23900" t="inlineStr">
        <is>
          <t>Y34078</t>
        </is>
      </c>
      <c r="F23900" t="inlineStr">
        <is>
          <t>BN</t>
        </is>
      </c>
      <c r="G23900" t="inlineStr">
        <is>
          <t>No</t>
        </is>
      </c>
      <c r="H23900" t="n">
        <v>5.3</v>
      </c>
    </row>
    <row r="23901">
      <c r="A23901" t="inlineStr">
        <is>
          <t>2024-W2-2024-LDV-Y31908</t>
        </is>
      </c>
      <c r="B23901" t="n">
        <v>2024</v>
      </c>
      <c r="C23901" t="n">
        <v>2</v>
      </c>
      <c r="D23901" t="inlineStr">
        <is>
          <t>2024-LDV</t>
        </is>
      </c>
      <c r="E23901" t="inlineStr">
        <is>
          <t>Y31908</t>
        </is>
      </c>
      <c r="F23901" t="inlineStr">
        <is>
          <t>BN</t>
        </is>
      </c>
      <c r="G23901" t="inlineStr">
        <is>
          <t>No</t>
        </is>
      </c>
      <c r="H23901" t="n">
        <v>5.2</v>
      </c>
    </row>
    <row r="23902">
      <c r="A23902" t="inlineStr">
        <is>
          <t>2024-W2-2024-LDV-Y30142</t>
        </is>
      </c>
      <c r="B23902" t="n">
        <v>2024</v>
      </c>
      <c r="C23902" t="n">
        <v>2</v>
      </c>
      <c r="D23902" t="inlineStr">
        <is>
          <t>2024-LDV</t>
        </is>
      </c>
      <c r="E23902" t="inlineStr">
        <is>
          <t>Y30142</t>
        </is>
      </c>
      <c r="F23902" t="inlineStr">
        <is>
          <t>BN</t>
        </is>
      </c>
      <c r="G23902" t="inlineStr">
        <is>
          <t>No</t>
        </is>
      </c>
      <c r="H23902" t="n">
        <v>0</v>
      </c>
    </row>
    <row r="23903">
      <c r="A23903" t="inlineStr">
        <is>
          <t>2024-W2-2024-LDV-Y31010</t>
        </is>
      </c>
      <c r="B23903" t="n">
        <v>2024</v>
      </c>
      <c r="C23903" t="n">
        <v>2</v>
      </c>
      <c r="D23903" t="inlineStr">
        <is>
          <t>2024-LDV</t>
        </is>
      </c>
      <c r="E23903" t="inlineStr">
        <is>
          <t>Y31010</t>
        </is>
      </c>
      <c r="F23903" t="inlineStr">
        <is>
          <t>BN</t>
        </is>
      </c>
      <c r="G23903" t="inlineStr">
        <is>
          <t>No</t>
        </is>
      </c>
      <c r="H23903" t="n">
        <v>3.1</v>
      </c>
    </row>
    <row r="23904">
      <c r="A23904" t="inlineStr">
        <is>
          <t>2024-W2-2024-LDV-Y28457</t>
        </is>
      </c>
      <c r="B23904" t="n">
        <v>2024</v>
      </c>
      <c r="C23904" t="n">
        <v>2</v>
      </c>
      <c r="D23904" t="inlineStr">
        <is>
          <t>2024-LDV</t>
        </is>
      </c>
      <c r="E23904" t="inlineStr">
        <is>
          <t>Y28457</t>
        </is>
      </c>
      <c r="F23904" t="inlineStr">
        <is>
          <t>BN</t>
        </is>
      </c>
      <c r="G23904" t="inlineStr">
        <is>
          <t>No</t>
        </is>
      </c>
      <c r="H23904" t="n">
        <v>2.5</v>
      </c>
    </row>
    <row r="23905">
      <c r="A23905" t="inlineStr">
        <is>
          <t>2024-W2-2024-LDV-Y34218</t>
        </is>
      </c>
      <c r="B23905" t="n">
        <v>2024</v>
      </c>
      <c r="C23905" t="n">
        <v>2</v>
      </c>
      <c r="D23905" t="inlineStr">
        <is>
          <t>2024-LDV</t>
        </is>
      </c>
      <c r="E23905" t="inlineStr">
        <is>
          <t>Y34218</t>
        </is>
      </c>
      <c r="F23905" t="inlineStr">
        <is>
          <t>BN</t>
        </is>
      </c>
      <c r="G23905" t="inlineStr">
        <is>
          <t>No</t>
        </is>
      </c>
      <c r="H23905" t="n">
        <v>14.96</v>
      </c>
    </row>
    <row r="23906">
      <c r="A23906" t="inlineStr">
        <is>
          <t>2024-W2-2024-LDV-Y32798</t>
        </is>
      </c>
      <c r="B23906" t="n">
        <v>2024</v>
      </c>
      <c r="C23906" t="n">
        <v>2</v>
      </c>
      <c r="D23906" t="inlineStr">
        <is>
          <t>2024-LDV</t>
        </is>
      </c>
      <c r="E23906" t="inlineStr">
        <is>
          <t>Y32798</t>
        </is>
      </c>
      <c r="F23906" t="inlineStr">
        <is>
          <t>BN</t>
        </is>
      </c>
      <c r="G23906" t="inlineStr">
        <is>
          <t>No</t>
        </is>
      </c>
      <c r="H23906" t="n">
        <v>5.8</v>
      </c>
    </row>
    <row r="23907">
      <c r="A23907" t="inlineStr">
        <is>
          <t>2024-W2-2024-LDV-Y34008</t>
        </is>
      </c>
      <c r="B23907" t="n">
        <v>2024</v>
      </c>
      <c r="C23907" t="n">
        <v>2</v>
      </c>
      <c r="D23907" t="inlineStr">
        <is>
          <t>2024-LDV</t>
        </is>
      </c>
      <c r="E23907" t="inlineStr">
        <is>
          <t>Y34008</t>
        </is>
      </c>
      <c r="F23907" t="inlineStr">
        <is>
          <t>BN</t>
        </is>
      </c>
      <c r="G23907" t="inlineStr">
        <is>
          <t>No</t>
        </is>
      </c>
      <c r="H23907" t="n">
        <v>14.1</v>
      </c>
    </row>
    <row r="23908">
      <c r="A23908" t="inlineStr">
        <is>
          <t>2024-W2-2024-PEPSALFA-Y30971</t>
        </is>
      </c>
      <c r="B23908" t="n">
        <v>2024</v>
      </c>
      <c r="C23908" t="n">
        <v>2</v>
      </c>
      <c r="D23908" t="inlineStr">
        <is>
          <t>2024-PEPSALFA</t>
        </is>
      </c>
      <c r="E23908" t="inlineStr">
        <is>
          <t>Y30971</t>
        </is>
      </c>
      <c r="F23908" t="inlineStr">
        <is>
          <t>QB</t>
        </is>
      </c>
      <c r="G23908" t="inlineStr">
        <is>
          <t>Yes</t>
        </is>
      </c>
      <c r="H23908" t="n">
        <v>21.8</v>
      </c>
    </row>
    <row r="23909">
      <c r="A23909" t="inlineStr">
        <is>
          <t>2024-W2-2024-PEPSALFA-Y29399</t>
        </is>
      </c>
      <c r="B23909" t="n">
        <v>2024</v>
      </c>
      <c r="C23909" t="n">
        <v>2</v>
      </c>
      <c r="D23909" t="inlineStr">
        <is>
          <t>2024-PEPSALFA</t>
        </is>
      </c>
      <c r="E23909" t="inlineStr">
        <is>
          <t>Y29399</t>
        </is>
      </c>
      <c r="F23909" t="inlineStr">
        <is>
          <t>WR</t>
        </is>
      </c>
      <c r="G23909" t="inlineStr">
        <is>
          <t>Yes</t>
        </is>
      </c>
      <c r="H23909" t="n">
        <v>5.1</v>
      </c>
    </row>
    <row r="23910">
      <c r="A23910" t="inlineStr">
        <is>
          <t>2024-W2-2024-PEPSALFA-Y30994</t>
        </is>
      </c>
      <c r="B23910" t="n">
        <v>2024</v>
      </c>
      <c r="C23910" t="n">
        <v>2</v>
      </c>
      <c r="D23910" t="inlineStr">
        <is>
          <t>2024-PEPSALFA</t>
        </is>
      </c>
      <c r="E23910" t="inlineStr">
        <is>
          <t>Y30994</t>
        </is>
      </c>
      <c r="F23910" t="inlineStr">
        <is>
          <t>WR</t>
        </is>
      </c>
      <c r="G23910" t="inlineStr">
        <is>
          <t>Yes</t>
        </is>
      </c>
      <c r="H23910" t="n">
        <v>8.300000000000001</v>
      </c>
    </row>
    <row r="23911">
      <c r="A23911" t="inlineStr">
        <is>
          <t>2024-W2-2024-PEPSALFA-Y34207</t>
        </is>
      </c>
      <c r="B23911" t="n">
        <v>2024</v>
      </c>
      <c r="C23911" t="n">
        <v>2</v>
      </c>
      <c r="D23911" t="inlineStr">
        <is>
          <t>2024-PEPSALFA</t>
        </is>
      </c>
      <c r="E23911" t="inlineStr">
        <is>
          <t>Y34207</t>
        </is>
      </c>
      <c r="F23911" t="inlineStr">
        <is>
          <t>RB</t>
        </is>
      </c>
      <c r="G23911" t="inlineStr">
        <is>
          <t>Yes</t>
        </is>
      </c>
      <c r="H23911" t="n">
        <v>13.6</v>
      </c>
    </row>
    <row r="23912">
      <c r="A23912" t="inlineStr">
        <is>
          <t>2024-W2-2024-PEPSALFA-Y30295</t>
        </is>
      </c>
      <c r="B23912" t="n">
        <v>2024</v>
      </c>
      <c r="C23912" t="n">
        <v>2</v>
      </c>
      <c r="D23912" t="inlineStr">
        <is>
          <t>2024-PEPSALFA</t>
        </is>
      </c>
      <c r="E23912" t="inlineStr">
        <is>
          <t>Y30295</t>
        </is>
      </c>
      <c r="F23912" t="inlineStr">
        <is>
          <t>RB</t>
        </is>
      </c>
      <c r="G23912" t="inlineStr">
        <is>
          <t>Yes</t>
        </is>
      </c>
      <c r="H23912" t="n">
        <v>7.3</v>
      </c>
    </row>
    <row r="23913">
      <c r="A23913" t="inlineStr">
        <is>
          <t>2024-W2-2024-PEPSALFA-Y26686</t>
        </is>
      </c>
      <c r="B23913" t="n">
        <v>2024</v>
      </c>
      <c r="C23913" t="n">
        <v>2</v>
      </c>
      <c r="D23913" t="inlineStr">
        <is>
          <t>2024-PEPSALFA</t>
        </is>
      </c>
      <c r="E23913" t="inlineStr">
        <is>
          <t>Y26686</t>
        </is>
      </c>
      <c r="F23913" t="inlineStr">
        <is>
          <t>TE</t>
        </is>
      </c>
      <c r="G23913" t="inlineStr">
        <is>
          <t>Yes</t>
        </is>
      </c>
      <c r="H23913" t="n">
        <v>1.1</v>
      </c>
    </row>
    <row r="23914">
      <c r="A23914" t="inlineStr">
        <is>
          <t>2024-W2-2024-PEPSALFA-Y40075</t>
        </is>
      </c>
      <c r="B23914" t="n">
        <v>2024</v>
      </c>
      <c r="C23914" t="n">
        <v>2</v>
      </c>
      <c r="D23914" t="inlineStr">
        <is>
          <t>2024-PEPSALFA</t>
        </is>
      </c>
      <c r="E23914" t="inlineStr">
        <is>
          <t>Y40075</t>
        </is>
      </c>
      <c r="F23914" t="inlineStr">
        <is>
          <t>W/R/T FLEX</t>
        </is>
      </c>
      <c r="G23914" t="inlineStr">
        <is>
          <t>Yes</t>
        </is>
      </c>
      <c r="H23914" t="n">
        <v>15.4</v>
      </c>
    </row>
    <row r="23915">
      <c r="A23915" t="inlineStr">
        <is>
          <t>2024-W2-2024-PEPSALFA-Y34344</t>
        </is>
      </c>
      <c r="B23915" t="n">
        <v>2024</v>
      </c>
      <c r="C23915" t="n">
        <v>2</v>
      </c>
      <c r="D23915" t="inlineStr">
        <is>
          <t>2024-PEPSALFA</t>
        </is>
      </c>
      <c r="E23915" t="inlineStr">
        <is>
          <t>Y34344</t>
        </is>
      </c>
      <c r="F23915" t="inlineStr">
        <is>
          <t>K</t>
        </is>
      </c>
      <c r="G23915" t="inlineStr">
        <is>
          <t>Yes</t>
        </is>
      </c>
      <c r="H23915" t="n">
        <v>10</v>
      </c>
    </row>
    <row r="23916">
      <c r="A23916" t="inlineStr">
        <is>
          <t>2024-W2-2024-PEPSALFA-Y-DEF:seattle</t>
        </is>
      </c>
      <c r="B23916" t="n">
        <v>2024</v>
      </c>
      <c r="C23916" t="n">
        <v>2</v>
      </c>
      <c r="D23916" t="inlineStr">
        <is>
          <t>2024-PEPSALFA</t>
        </is>
      </c>
      <c r="E23916" t="inlineStr">
        <is>
          <t>Y-DEF:seattle</t>
        </is>
      </c>
      <c r="F23916" t="inlineStr">
        <is>
          <t>DST</t>
        </is>
      </c>
      <c r="G23916" t="inlineStr">
        <is>
          <t>Yes</t>
        </is>
      </c>
      <c r="H23916" t="n">
        <v>9.1</v>
      </c>
    </row>
    <row r="23917">
      <c r="A23917" t="inlineStr">
        <is>
          <t>2024-W2-2024-PEPSALFA-Y30197</t>
        </is>
      </c>
      <c r="B23917" t="n">
        <v>2024</v>
      </c>
      <c r="C23917" t="n">
        <v>2</v>
      </c>
      <c r="D23917" t="inlineStr">
        <is>
          <t>2024-PEPSALFA</t>
        </is>
      </c>
      <c r="E23917" t="inlineStr">
        <is>
          <t>Y30197</t>
        </is>
      </c>
      <c r="F23917" t="inlineStr">
        <is>
          <t>BN</t>
        </is>
      </c>
      <c r="G23917" t="inlineStr">
        <is>
          <t>No</t>
        </is>
      </c>
      <c r="H23917" t="n">
        <v>23.2</v>
      </c>
    </row>
    <row r="23918">
      <c r="A23918" t="inlineStr">
        <is>
          <t>2024-W2-2024-PEPSALFA-Y40063</t>
        </is>
      </c>
      <c r="B23918" t="n">
        <v>2024</v>
      </c>
      <c r="C23918" t="n">
        <v>2</v>
      </c>
      <c r="D23918" t="inlineStr">
        <is>
          <t>2024-PEPSALFA</t>
        </is>
      </c>
      <c r="E23918" t="inlineStr">
        <is>
          <t>Y40063</t>
        </is>
      </c>
      <c r="F23918" t="inlineStr">
        <is>
          <t>BN</t>
        </is>
      </c>
      <c r="G23918" t="inlineStr">
        <is>
          <t>No</t>
        </is>
      </c>
      <c r="H23918" t="n">
        <v>5.6</v>
      </c>
    </row>
    <row r="23919">
      <c r="A23919" t="inlineStr">
        <is>
          <t>2024-W2-2024-PEPSALFA-Y32696</t>
        </is>
      </c>
      <c r="B23919" t="n">
        <v>2024</v>
      </c>
      <c r="C23919" t="n">
        <v>2</v>
      </c>
      <c r="D23919" t="inlineStr">
        <is>
          <t>2024-PEPSALFA</t>
        </is>
      </c>
      <c r="E23919" t="inlineStr">
        <is>
          <t>Y32696</t>
        </is>
      </c>
      <c r="F23919" t="inlineStr">
        <is>
          <t>BN</t>
        </is>
      </c>
      <c r="G23919" t="inlineStr">
        <is>
          <t>No</t>
        </is>
      </c>
      <c r="H23919" t="n">
        <v>0</v>
      </c>
    </row>
    <row r="23920">
      <c r="A23920" t="inlineStr">
        <is>
          <t>2024-W2-2024-PEPSALFA-Y32756</t>
        </is>
      </c>
      <c r="B23920" t="n">
        <v>2024</v>
      </c>
      <c r="C23920" t="n">
        <v>2</v>
      </c>
      <c r="D23920" t="inlineStr">
        <is>
          <t>2024-PEPSALFA</t>
        </is>
      </c>
      <c r="E23920" t="inlineStr">
        <is>
          <t>Y32756</t>
        </is>
      </c>
      <c r="F23920" t="inlineStr">
        <is>
          <t>BN</t>
        </is>
      </c>
      <c r="G23920" t="inlineStr">
        <is>
          <t>No</t>
        </is>
      </c>
      <c r="H23920" t="n">
        <v>5.2</v>
      </c>
    </row>
    <row r="23921">
      <c r="A23921" t="inlineStr">
        <is>
          <t>2024-W2-2024-PEPSALFA-Y26650</t>
        </is>
      </c>
      <c r="B23921" t="n">
        <v>2024</v>
      </c>
      <c r="C23921" t="n">
        <v>2</v>
      </c>
      <c r="D23921" t="inlineStr">
        <is>
          <t>2024-PEPSALFA</t>
        </is>
      </c>
      <c r="E23921" t="inlineStr">
        <is>
          <t>Y26650</t>
        </is>
      </c>
      <c r="F23921" t="inlineStr">
        <is>
          <t>BN</t>
        </is>
      </c>
      <c r="G23921" t="inlineStr">
        <is>
          <t>No</t>
        </is>
      </c>
      <c r="H23921" t="n">
        <v>1.4</v>
      </c>
    </row>
    <row r="23922">
      <c r="A23922" t="inlineStr">
        <is>
          <t>2024-W2-2024-PEPSALFA-Y27548</t>
        </is>
      </c>
      <c r="B23922" t="n">
        <v>2024</v>
      </c>
      <c r="C23922" t="n">
        <v>2</v>
      </c>
      <c r="D23922" t="inlineStr">
        <is>
          <t>2024-PEPSALFA</t>
        </is>
      </c>
      <c r="E23922" t="inlineStr">
        <is>
          <t>Y27548</t>
        </is>
      </c>
      <c r="F23922" t="inlineStr">
        <is>
          <t>BN</t>
        </is>
      </c>
      <c r="G23922" t="inlineStr">
        <is>
          <t>No</t>
        </is>
      </c>
      <c r="H23922" t="n">
        <v>2.6</v>
      </c>
    </row>
    <row r="23923">
      <c r="A23923" t="inlineStr">
        <is>
          <t>2024-W2-2024-PEPSALFA-Y27277</t>
        </is>
      </c>
      <c r="B23923" t="n">
        <v>2024</v>
      </c>
      <c r="C23923" t="n">
        <v>2</v>
      </c>
      <c r="D23923" t="inlineStr">
        <is>
          <t>2024-PEPSALFA</t>
        </is>
      </c>
      <c r="E23923" t="inlineStr">
        <is>
          <t>Y27277</t>
        </is>
      </c>
      <c r="F23923" t="inlineStr">
        <is>
          <t>BN</t>
        </is>
      </c>
      <c r="G23923" t="inlineStr">
        <is>
          <t>No</t>
        </is>
      </c>
      <c r="H23923" t="n">
        <v>3</v>
      </c>
    </row>
    <row r="23924">
      <c r="A23924" t="inlineStr">
        <is>
          <t>2024-W2-2024-PEPSALFA-Y33538</t>
        </is>
      </c>
      <c r="B23924" t="n">
        <v>2024</v>
      </c>
      <c r="C23924" t="n">
        <v>2</v>
      </c>
      <c r="D23924" t="inlineStr">
        <is>
          <t>2024-PEPSALFA</t>
        </is>
      </c>
      <c r="E23924" t="inlineStr">
        <is>
          <t>Y33538</t>
        </is>
      </c>
      <c r="F23924" t="inlineStr">
        <is>
          <t>BN</t>
        </is>
      </c>
      <c r="G23924" t="inlineStr">
        <is>
          <t>No</t>
        </is>
      </c>
      <c r="H23924" t="n">
        <v>0.6</v>
      </c>
    </row>
    <row r="23925">
      <c r="A23925" t="inlineStr">
        <is>
          <t>2024-W2-2024-TONYCLIF-Y31002</t>
        </is>
      </c>
      <c r="B23925" t="n">
        <v>2024</v>
      </c>
      <c r="C23925" t="n">
        <v>2</v>
      </c>
      <c r="D23925" t="inlineStr">
        <is>
          <t>2024-TONYCLIF</t>
        </is>
      </c>
      <c r="E23925" t="inlineStr">
        <is>
          <t>Y31002</t>
        </is>
      </c>
      <c r="F23925" t="inlineStr">
        <is>
          <t>QB</t>
        </is>
      </c>
      <c r="G23925" t="inlineStr">
        <is>
          <t>Yes</t>
        </is>
      </c>
      <c r="H23925" t="n">
        <v>17.38</v>
      </c>
    </row>
    <row r="23926">
      <c r="A23926" t="inlineStr">
        <is>
          <t>2024-W2-2024-TONYCLIF-Y33394</t>
        </is>
      </c>
      <c r="B23926" t="n">
        <v>2024</v>
      </c>
      <c r="C23926" t="n">
        <v>2</v>
      </c>
      <c r="D23926" t="inlineStr">
        <is>
          <t>2024-TONYCLIF</t>
        </is>
      </c>
      <c r="E23926" t="inlineStr">
        <is>
          <t>Y33394</t>
        </is>
      </c>
      <c r="F23926" t="inlineStr">
        <is>
          <t>WR</t>
        </is>
      </c>
      <c r="G23926" t="inlineStr">
        <is>
          <t>Yes</t>
        </is>
      </c>
      <c r="H23926" t="n">
        <v>6.5</v>
      </c>
    </row>
    <row r="23927">
      <c r="A23927" t="inlineStr">
        <is>
          <t>2024-W2-2024-TONYCLIF-Y40908</t>
        </is>
      </c>
      <c r="B23927" t="n">
        <v>2024</v>
      </c>
      <c r="C23927" t="n">
        <v>2</v>
      </c>
      <c r="D23927" t="inlineStr">
        <is>
          <t>2024-TONYCLIF</t>
        </is>
      </c>
      <c r="E23927" t="inlineStr">
        <is>
          <t>Y40908</t>
        </is>
      </c>
      <c r="F23927" t="inlineStr">
        <is>
          <t>WR</t>
        </is>
      </c>
      <c r="G23927" t="inlineStr">
        <is>
          <t>Yes</t>
        </is>
      </c>
      <c r="H23927" t="n">
        <v>3.6</v>
      </c>
    </row>
    <row r="23928">
      <c r="A23928" t="inlineStr">
        <is>
          <t>2024-W2-2024-TONYCLIF-Y40055</t>
        </is>
      </c>
      <c r="B23928" t="n">
        <v>2024</v>
      </c>
      <c r="C23928" t="n">
        <v>2</v>
      </c>
      <c r="D23928" t="inlineStr">
        <is>
          <t>2024-TONYCLIF</t>
        </is>
      </c>
      <c r="E23928" t="inlineStr">
        <is>
          <t>Y40055</t>
        </is>
      </c>
      <c r="F23928" t="inlineStr">
        <is>
          <t>RB</t>
        </is>
      </c>
      <c r="G23928" t="inlineStr">
        <is>
          <t>Yes</t>
        </is>
      </c>
      <c r="H23928" t="n">
        <v>14.2</v>
      </c>
    </row>
    <row r="23929">
      <c r="A23929" t="inlineStr">
        <is>
          <t>2024-W2-2024-TONYCLIF-Y40118</t>
        </is>
      </c>
      <c r="B23929" t="n">
        <v>2024</v>
      </c>
      <c r="C23929" t="n">
        <v>2</v>
      </c>
      <c r="D23929" t="inlineStr">
        <is>
          <t>2024-TONYCLIF</t>
        </is>
      </c>
      <c r="E23929" t="inlineStr">
        <is>
          <t>Y40118</t>
        </is>
      </c>
      <c r="F23929" t="inlineStr">
        <is>
          <t>RB</t>
        </is>
      </c>
      <c r="G23929" t="inlineStr">
        <is>
          <t>Yes</t>
        </is>
      </c>
      <c r="H23929" t="n">
        <v>26</v>
      </c>
    </row>
    <row r="23930">
      <c r="A23930" t="inlineStr">
        <is>
          <t>2024-W2-2024-TONYCLIF-Y31056</t>
        </is>
      </c>
      <c r="B23930" t="n">
        <v>2024</v>
      </c>
      <c r="C23930" t="n">
        <v>2</v>
      </c>
      <c r="D23930" t="inlineStr">
        <is>
          <t>2024-TONYCLIF</t>
        </is>
      </c>
      <c r="E23930" t="inlineStr">
        <is>
          <t>Y31056</t>
        </is>
      </c>
      <c r="F23930" t="inlineStr">
        <is>
          <t>TE</t>
        </is>
      </c>
      <c r="G23930" t="inlineStr">
        <is>
          <t>Yes</t>
        </is>
      </c>
      <c r="H23930" t="n">
        <v>7.1</v>
      </c>
    </row>
    <row r="23931">
      <c r="A23931" t="inlineStr">
        <is>
          <t>2024-W2-2024-TONYCLIF-Y33967</t>
        </is>
      </c>
      <c r="B23931" t="n">
        <v>2024</v>
      </c>
      <c r="C23931" t="n">
        <v>2</v>
      </c>
      <c r="D23931" t="inlineStr">
        <is>
          <t>2024-TONYCLIF</t>
        </is>
      </c>
      <c r="E23931" t="inlineStr">
        <is>
          <t>Y33967</t>
        </is>
      </c>
      <c r="F23931" t="inlineStr">
        <is>
          <t>W/R/T FLEX</t>
        </is>
      </c>
      <c r="G23931" t="inlineStr">
        <is>
          <t>Yes</t>
        </is>
      </c>
      <c r="H23931" t="n">
        <v>11.9</v>
      </c>
    </row>
    <row r="23932">
      <c r="A23932" t="inlineStr">
        <is>
          <t>2024-W2-2024-TONYCLIF-Y29792</t>
        </is>
      </c>
      <c r="B23932" t="n">
        <v>2024</v>
      </c>
      <c r="C23932" t="n">
        <v>2</v>
      </c>
      <c r="D23932" t="inlineStr">
        <is>
          <t>2024-TONYCLIF</t>
        </is>
      </c>
      <c r="E23932" t="inlineStr">
        <is>
          <t>Y29792</t>
        </is>
      </c>
      <c r="F23932" t="inlineStr">
        <is>
          <t>K</t>
        </is>
      </c>
      <c r="G23932" t="inlineStr">
        <is>
          <t>Yes</t>
        </is>
      </c>
      <c r="H23932" t="n">
        <v>20</v>
      </c>
    </row>
    <row r="23933">
      <c r="A23933" t="inlineStr">
        <is>
          <t>2024-W2-2024-TONYCLIF-Y-DEF:san-francisco</t>
        </is>
      </c>
      <c r="B23933" t="n">
        <v>2024</v>
      </c>
      <c r="C23933" t="n">
        <v>2</v>
      </c>
      <c r="D23933" t="inlineStr">
        <is>
          <t>2024-TONYCLIF</t>
        </is>
      </c>
      <c r="E23933" t="inlineStr">
        <is>
          <t>Y-DEF:san-francisco</t>
        </is>
      </c>
      <c r="F23933" t="inlineStr">
        <is>
          <t>DST</t>
        </is>
      </c>
      <c r="G23933" t="inlineStr">
        <is>
          <t>Yes</t>
        </is>
      </c>
      <c r="H23933" t="n">
        <v>8.779999999999999</v>
      </c>
    </row>
    <row r="23934">
      <c r="A23934" t="inlineStr">
        <is>
          <t>2024-W2-2024-TONYCLIF-Y33514</t>
        </is>
      </c>
      <c r="B23934" t="n">
        <v>2024</v>
      </c>
      <c r="C23934" t="n">
        <v>2</v>
      </c>
      <c r="D23934" t="inlineStr">
        <is>
          <t>2024-TONYCLIF</t>
        </is>
      </c>
      <c r="E23934" t="inlineStr">
        <is>
          <t>Y33514</t>
        </is>
      </c>
      <c r="F23934" t="inlineStr">
        <is>
          <t>BN</t>
        </is>
      </c>
      <c r="G23934" t="inlineStr">
        <is>
          <t>No</t>
        </is>
      </c>
      <c r="H23934" t="n">
        <v>9.6</v>
      </c>
    </row>
    <row r="23935">
      <c r="A23935" t="inlineStr">
        <is>
          <t>2024-W2-2024-TONYCLIF-Y26699</t>
        </is>
      </c>
      <c r="B23935" t="n">
        <v>2024</v>
      </c>
      <c r="C23935" t="n">
        <v>2</v>
      </c>
      <c r="D23935" t="inlineStr">
        <is>
          <t>2024-TONYCLIF</t>
        </is>
      </c>
      <c r="E23935" t="inlineStr">
        <is>
          <t>Y26699</t>
        </is>
      </c>
      <c r="F23935" t="inlineStr">
        <is>
          <t>BN</t>
        </is>
      </c>
      <c r="G23935" t="inlineStr">
        <is>
          <t>No</t>
        </is>
      </c>
      <c r="H23935" t="n">
        <v>0</v>
      </c>
    </row>
    <row r="23936">
      <c r="A23936" t="inlineStr">
        <is>
          <t>2024-W2-2024-TONYCLIF-Y31019</t>
        </is>
      </c>
      <c r="B23936" t="n">
        <v>2024</v>
      </c>
      <c r="C23936" t="n">
        <v>2</v>
      </c>
      <c r="D23936" t="inlineStr">
        <is>
          <t>2024-TONYCLIF</t>
        </is>
      </c>
      <c r="E23936" t="inlineStr">
        <is>
          <t>Y31019</t>
        </is>
      </c>
      <c r="F23936" t="inlineStr">
        <is>
          <t>BN</t>
        </is>
      </c>
      <c r="G23936" t="inlineStr">
        <is>
          <t>No</t>
        </is>
      </c>
      <c r="H23936" t="n">
        <v>5.3</v>
      </c>
    </row>
    <row r="23937">
      <c r="A23937" t="inlineStr">
        <is>
          <t>2024-W2-2024-TONYCLIF-Y30120</t>
        </is>
      </c>
      <c r="B23937" t="n">
        <v>2024</v>
      </c>
      <c r="C23937" t="n">
        <v>2</v>
      </c>
      <c r="D23937" t="inlineStr">
        <is>
          <t>2024-TONYCLIF</t>
        </is>
      </c>
      <c r="E23937" t="inlineStr">
        <is>
          <t>Y30120</t>
        </is>
      </c>
      <c r="F23937" t="inlineStr">
        <is>
          <t>BN</t>
        </is>
      </c>
      <c r="G23937" t="inlineStr">
        <is>
          <t>No</t>
        </is>
      </c>
      <c r="H23937" t="n">
        <v>2.4</v>
      </c>
    </row>
    <row r="23938">
      <c r="A23938" t="inlineStr">
        <is>
          <t>2024-W2-2024-TONYCLIF-Y40890</t>
        </is>
      </c>
      <c r="B23938" t="n">
        <v>2024</v>
      </c>
      <c r="C23938" t="n">
        <v>2</v>
      </c>
      <c r="D23938" t="inlineStr">
        <is>
          <t>2024-TONYCLIF</t>
        </is>
      </c>
      <c r="E23938" t="inlineStr">
        <is>
          <t>Y40890</t>
        </is>
      </c>
      <c r="F23938" t="inlineStr">
        <is>
          <t>BN</t>
        </is>
      </c>
      <c r="G23938" t="inlineStr">
        <is>
          <t>No</t>
        </is>
      </c>
      <c r="H23938" t="n">
        <v>0</v>
      </c>
    </row>
    <row r="23939">
      <c r="A23939" t="inlineStr">
        <is>
          <t>2024-W2-2024-TONYCLIF-Y40993</t>
        </is>
      </c>
      <c r="B23939" t="n">
        <v>2024</v>
      </c>
      <c r="C23939" t="n">
        <v>2</v>
      </c>
      <c r="D23939" t="inlineStr">
        <is>
          <t>2024-TONYCLIF</t>
        </is>
      </c>
      <c r="E23939" t="inlineStr">
        <is>
          <t>Y40993</t>
        </is>
      </c>
      <c r="F23939" t="inlineStr">
        <is>
          <t>BN</t>
        </is>
      </c>
      <c r="G23939" t="inlineStr">
        <is>
          <t>No</t>
        </is>
      </c>
      <c r="H23939" t="n">
        <v>2.2</v>
      </c>
    </row>
    <row r="23940">
      <c r="A23940" t="inlineStr">
        <is>
          <t>2024-W2-2024-TONYCLIF-Y40121</t>
        </is>
      </c>
      <c r="B23940" t="n">
        <v>2024</v>
      </c>
      <c r="C23940" t="n">
        <v>2</v>
      </c>
      <c r="D23940" t="inlineStr">
        <is>
          <t>2024-TONYCLIF</t>
        </is>
      </c>
      <c r="E23940" t="inlineStr">
        <is>
          <t>Y40121</t>
        </is>
      </c>
      <c r="F23940" t="inlineStr">
        <is>
          <t>BN</t>
        </is>
      </c>
      <c r="G23940" t="inlineStr">
        <is>
          <t>No</t>
        </is>
      </c>
      <c r="H23940" t="n">
        <v>4.1</v>
      </c>
    </row>
    <row r="23941">
      <c r="A23941" t="inlineStr">
        <is>
          <t>2024-W2-2024-ABARBA-Y40040</t>
        </is>
      </c>
      <c r="B23941" t="n">
        <v>2024</v>
      </c>
      <c r="C23941" t="n">
        <v>2</v>
      </c>
      <c r="D23941" t="inlineStr">
        <is>
          <t>2024-ABARBA</t>
        </is>
      </c>
      <c r="E23941" t="inlineStr">
        <is>
          <t>Y40040</t>
        </is>
      </c>
      <c r="F23941" t="inlineStr">
        <is>
          <t>QB</t>
        </is>
      </c>
      <c r="G23941" t="inlineStr">
        <is>
          <t>Yes</t>
        </is>
      </c>
      <c r="H23941" t="n">
        <v>12.86</v>
      </c>
    </row>
    <row r="23942">
      <c r="A23942" t="inlineStr">
        <is>
          <t>2024-W2-2024-ABARBA-Y33477</t>
        </is>
      </c>
      <c r="B23942" t="n">
        <v>2024</v>
      </c>
      <c r="C23942" t="n">
        <v>2</v>
      </c>
      <c r="D23942" t="inlineStr">
        <is>
          <t>2024-ABARBA</t>
        </is>
      </c>
      <c r="E23942" t="inlineStr">
        <is>
          <t>Y33477</t>
        </is>
      </c>
      <c r="F23942" t="inlineStr">
        <is>
          <t>WR</t>
        </is>
      </c>
      <c r="G23942" t="inlineStr">
        <is>
          <t>Yes</t>
        </is>
      </c>
      <c r="H23942" t="n">
        <v>23.5</v>
      </c>
    </row>
    <row r="23943">
      <c r="A23943" t="inlineStr">
        <is>
          <t>2024-W2-2024-ABARBA-Y33971</t>
        </is>
      </c>
      <c r="B23943" t="n">
        <v>2024</v>
      </c>
      <c r="C23943" t="n">
        <v>2</v>
      </c>
      <c r="D23943" t="inlineStr">
        <is>
          <t>2024-ABARBA</t>
        </is>
      </c>
      <c r="E23943" t="inlineStr">
        <is>
          <t>Y33971</t>
        </is>
      </c>
      <c r="F23943" t="inlineStr">
        <is>
          <t>WR</t>
        </is>
      </c>
      <c r="G23943" t="inlineStr">
        <is>
          <t>Yes</t>
        </is>
      </c>
      <c r="H23943" t="n">
        <v>1.1</v>
      </c>
    </row>
    <row r="23944">
      <c r="A23944" t="inlineStr">
        <is>
          <t>2024-W2-2024-ABARBA-Y34120</t>
        </is>
      </c>
      <c r="B23944" t="n">
        <v>2024</v>
      </c>
      <c r="C23944" t="n">
        <v>2</v>
      </c>
      <c r="D23944" t="inlineStr">
        <is>
          <t>2024-ABARBA</t>
        </is>
      </c>
      <c r="E23944" t="inlineStr">
        <is>
          <t>Y34120</t>
        </is>
      </c>
      <c r="F23944" t="inlineStr">
        <is>
          <t>RB</t>
        </is>
      </c>
      <c r="G23944" t="inlineStr">
        <is>
          <t>Yes</t>
        </is>
      </c>
      <c r="H23944" t="n">
        <v>13.5</v>
      </c>
    </row>
    <row r="23945">
      <c r="A23945" t="inlineStr">
        <is>
          <t>2024-W2-2024-ABARBA-Y30180</t>
        </is>
      </c>
      <c r="B23945" t="n">
        <v>2024</v>
      </c>
      <c r="C23945" t="n">
        <v>2</v>
      </c>
      <c r="D23945" t="inlineStr">
        <is>
          <t>2024-ABARBA</t>
        </is>
      </c>
      <c r="E23945" t="inlineStr">
        <is>
          <t>Y30180</t>
        </is>
      </c>
      <c r="F23945" t="inlineStr">
        <is>
          <t>RB</t>
        </is>
      </c>
      <c r="G23945" t="inlineStr">
        <is>
          <t>Yes</t>
        </is>
      </c>
      <c r="H23945" t="n">
        <v>45</v>
      </c>
    </row>
    <row r="23946">
      <c r="A23946" t="inlineStr">
        <is>
          <t>2024-W2-2024-ABARBA-Y33392</t>
        </is>
      </c>
      <c r="B23946" t="n">
        <v>2024</v>
      </c>
      <c r="C23946" t="n">
        <v>2</v>
      </c>
      <c r="D23946" t="inlineStr">
        <is>
          <t>2024-ABARBA</t>
        </is>
      </c>
      <c r="E23946" t="inlineStr">
        <is>
          <t>Y33392</t>
        </is>
      </c>
      <c r="F23946" t="inlineStr">
        <is>
          <t>TE</t>
        </is>
      </c>
      <c r="G23946" t="inlineStr">
        <is>
          <t>Yes</t>
        </is>
      </c>
      <c r="H23946" t="n">
        <v>3.5</v>
      </c>
    </row>
    <row r="23947">
      <c r="A23947" t="inlineStr">
        <is>
          <t>2024-W2-2024-ABARBA-Y30423</t>
        </is>
      </c>
      <c r="B23947" t="n">
        <v>2024</v>
      </c>
      <c r="C23947" t="n">
        <v>2</v>
      </c>
      <c r="D23947" t="inlineStr">
        <is>
          <t>2024-ABARBA</t>
        </is>
      </c>
      <c r="E23947" t="inlineStr">
        <is>
          <t>Y30423</t>
        </is>
      </c>
      <c r="F23947" t="inlineStr">
        <is>
          <t>W/R/T FLEX</t>
        </is>
      </c>
      <c r="G23947" t="inlineStr">
        <is>
          <t>Yes</t>
        </is>
      </c>
      <c r="H23947" t="n">
        <v>10.88</v>
      </c>
    </row>
    <row r="23948">
      <c r="A23948" t="inlineStr">
        <is>
          <t>2024-W2-2024-ABARBA-Y30266</t>
        </is>
      </c>
      <c r="B23948" t="n">
        <v>2024</v>
      </c>
      <c r="C23948" t="n">
        <v>2</v>
      </c>
      <c r="D23948" t="inlineStr">
        <is>
          <t>2024-ABARBA</t>
        </is>
      </c>
      <c r="E23948" t="inlineStr">
        <is>
          <t>Y30266</t>
        </is>
      </c>
      <c r="F23948" t="inlineStr">
        <is>
          <t>K</t>
        </is>
      </c>
      <c r="G23948" t="inlineStr">
        <is>
          <t>Yes</t>
        </is>
      </c>
      <c r="H23948" t="n">
        <v>7</v>
      </c>
    </row>
    <row r="23949">
      <c r="A23949" t="inlineStr">
        <is>
          <t>2024-W2-2024-ABARBA-Y-DEF:pittsburgh</t>
        </is>
      </c>
      <c r="B23949" t="n">
        <v>2024</v>
      </c>
      <c r="C23949" t="n">
        <v>2</v>
      </c>
      <c r="D23949" t="inlineStr">
        <is>
          <t>2024-ABARBA</t>
        </is>
      </c>
      <c r="E23949" t="inlineStr">
        <is>
          <t>Y-DEF:pittsburgh</t>
        </is>
      </c>
      <c r="F23949" t="inlineStr">
        <is>
          <t>DST</t>
        </is>
      </c>
      <c r="G23949" t="inlineStr">
        <is>
          <t>Yes</t>
        </is>
      </c>
      <c r="H23949" t="n">
        <v>16.25</v>
      </c>
    </row>
    <row r="23950">
      <c r="A23950" t="inlineStr">
        <is>
          <t>2024-W2-2024-ABARBA-Y33465</t>
        </is>
      </c>
      <c r="B23950" t="n">
        <v>2024</v>
      </c>
      <c r="C23950" t="n">
        <v>2</v>
      </c>
      <c r="D23950" t="inlineStr">
        <is>
          <t>2024-ABARBA</t>
        </is>
      </c>
      <c r="E23950" t="inlineStr">
        <is>
          <t>Y33465</t>
        </is>
      </c>
      <c r="F23950" t="inlineStr">
        <is>
          <t>BN</t>
        </is>
      </c>
      <c r="G23950" t="inlineStr">
        <is>
          <t>No</t>
        </is>
      </c>
      <c r="H23950" t="n">
        <v>2.9</v>
      </c>
    </row>
    <row r="23951">
      <c r="A23951" t="inlineStr">
        <is>
          <t>2024-W2-2024-ABARBA-Y40042</t>
        </is>
      </c>
      <c r="B23951" t="n">
        <v>2024</v>
      </c>
      <c r="C23951" t="n">
        <v>2</v>
      </c>
      <c r="D23951" t="inlineStr">
        <is>
          <t>2024-ABARBA</t>
        </is>
      </c>
      <c r="E23951" t="inlineStr">
        <is>
          <t>Y40042</t>
        </is>
      </c>
      <c r="F23951" t="inlineStr">
        <is>
          <t>BN</t>
        </is>
      </c>
      <c r="G23951" t="inlineStr">
        <is>
          <t>No</t>
        </is>
      </c>
      <c r="H23951" t="n">
        <v>0</v>
      </c>
    </row>
    <row r="23952">
      <c r="A23952" t="inlineStr">
        <is>
          <t>2024-W2-2024-ABARBA-Y34107</t>
        </is>
      </c>
      <c r="B23952" t="n">
        <v>2024</v>
      </c>
      <c r="C23952" t="n">
        <v>2</v>
      </c>
      <c r="D23952" t="inlineStr">
        <is>
          <t>2024-ABARBA</t>
        </is>
      </c>
      <c r="E23952" t="inlineStr">
        <is>
          <t>Y34107</t>
        </is>
      </c>
      <c r="F23952" t="inlineStr">
        <is>
          <t>BN</t>
        </is>
      </c>
      <c r="G23952" t="inlineStr">
        <is>
          <t>No</t>
        </is>
      </c>
      <c r="H23952" t="n">
        <v>7</v>
      </c>
    </row>
    <row r="23953">
      <c r="A23953" t="inlineStr">
        <is>
          <t>2024-W2-2024-ABARBA-Y32231</t>
        </is>
      </c>
      <c r="B23953" t="n">
        <v>2024</v>
      </c>
      <c r="C23953" t="n">
        <v>2</v>
      </c>
      <c r="D23953" t="inlineStr">
        <is>
          <t>2024-ABARBA</t>
        </is>
      </c>
      <c r="E23953" t="inlineStr">
        <is>
          <t>Y32231</t>
        </is>
      </c>
      <c r="F23953" t="inlineStr">
        <is>
          <t>BN</t>
        </is>
      </c>
      <c r="G23953" t="inlineStr">
        <is>
          <t>No</t>
        </is>
      </c>
      <c r="H23953" t="n">
        <v>4.9</v>
      </c>
    </row>
    <row r="23954">
      <c r="A23954" t="inlineStr">
        <is>
          <t>2024-W2-2024-ABARBA-Y31934</t>
        </is>
      </c>
      <c r="B23954" t="n">
        <v>2024</v>
      </c>
      <c r="C23954" t="n">
        <v>2</v>
      </c>
      <c r="D23954" t="inlineStr">
        <is>
          <t>2024-ABARBA</t>
        </is>
      </c>
      <c r="E23954" t="inlineStr">
        <is>
          <t>Y31934</t>
        </is>
      </c>
      <c r="F23954" t="inlineStr">
        <is>
          <t>BN</t>
        </is>
      </c>
      <c r="G23954" t="inlineStr">
        <is>
          <t>No</t>
        </is>
      </c>
      <c r="H23954" t="n">
        <v>6.1</v>
      </c>
    </row>
    <row r="23955">
      <c r="A23955" t="inlineStr">
        <is>
          <t>2024-W2-2024-ABARBA-Y32685</t>
        </is>
      </c>
      <c r="B23955" t="n">
        <v>2024</v>
      </c>
      <c r="C23955" t="n">
        <v>2</v>
      </c>
      <c r="D23955" t="inlineStr">
        <is>
          <t>2024-ABARBA</t>
        </is>
      </c>
      <c r="E23955" t="inlineStr">
        <is>
          <t>Y32685</t>
        </is>
      </c>
      <c r="F23955" t="inlineStr">
        <is>
          <t>BN</t>
        </is>
      </c>
      <c r="G23955" t="inlineStr">
        <is>
          <t>No</t>
        </is>
      </c>
      <c r="H23955" t="n">
        <v>9.800000000000001</v>
      </c>
    </row>
    <row r="23956">
      <c r="A23956" t="inlineStr">
        <is>
          <t>2024-W2-2024-ABARBA-Y25812</t>
        </is>
      </c>
      <c r="B23956" t="n">
        <v>2024</v>
      </c>
      <c r="C23956" t="n">
        <v>2</v>
      </c>
      <c r="D23956" t="inlineStr">
        <is>
          <t>2024-ABARBA</t>
        </is>
      </c>
      <c r="E23956" t="inlineStr">
        <is>
          <t>Y25812</t>
        </is>
      </c>
      <c r="F23956" t="inlineStr">
        <is>
          <t>BN</t>
        </is>
      </c>
      <c r="G23956" t="inlineStr">
        <is>
          <t>No</t>
        </is>
      </c>
      <c r="H23956" t="n">
        <v>19.54</v>
      </c>
    </row>
    <row r="23957">
      <c r="A23957" t="inlineStr">
        <is>
          <t>2024-W2-2024-ABARBA-Y41083</t>
        </is>
      </c>
      <c r="B23957" t="n">
        <v>2024</v>
      </c>
      <c r="C23957" t="n">
        <v>2</v>
      </c>
      <c r="D23957" t="inlineStr">
        <is>
          <t>2024-ABARBA</t>
        </is>
      </c>
      <c r="E23957" t="inlineStr">
        <is>
          <t>Y41083</t>
        </is>
      </c>
      <c r="F23957" t="inlineStr">
        <is>
          <t>BN</t>
        </is>
      </c>
      <c r="G23957" t="inlineStr">
        <is>
          <t>No</t>
        </is>
      </c>
      <c r="H23957" t="n">
        <v>3.2</v>
      </c>
    </row>
    <row r="23958">
      <c r="A23958" t="inlineStr">
        <is>
          <t>2024-W2-2024-ABARBA-Y31883</t>
        </is>
      </c>
      <c r="B23958" t="n">
        <v>2024</v>
      </c>
      <c r="C23958" t="n">
        <v>2</v>
      </c>
      <c r="D23958" t="inlineStr">
        <is>
          <t>2024-ABARBA</t>
        </is>
      </c>
      <c r="E23958" t="inlineStr">
        <is>
          <t>Y31883</t>
        </is>
      </c>
      <c r="F23958" t="inlineStr">
        <is>
          <t>IR</t>
        </is>
      </c>
      <c r="G23958" t="inlineStr">
        <is>
          <t>No</t>
        </is>
      </c>
      <c r="H23958" t="n">
        <v>0</v>
      </c>
    </row>
    <row r="23959">
      <c r="A23959" t="inlineStr">
        <is>
          <t>2024-W2-2024-PUENTETU-Y29369</t>
        </is>
      </c>
      <c r="B23959" t="n">
        <v>2024</v>
      </c>
      <c r="C23959" t="n">
        <v>2</v>
      </c>
      <c r="D23959" t="inlineStr">
        <is>
          <t>2024-PUENTETU</t>
        </is>
      </c>
      <c r="E23959" t="inlineStr">
        <is>
          <t>Y29369</t>
        </is>
      </c>
      <c r="F23959" t="inlineStr">
        <is>
          <t>QB</t>
        </is>
      </c>
      <c r="G23959" t="inlineStr">
        <is>
          <t>Yes</t>
        </is>
      </c>
      <c r="H23959" t="n">
        <v>16.92</v>
      </c>
    </row>
    <row r="23960">
      <c r="A23960" t="inlineStr">
        <is>
          <t>2024-W2-2024-PUENTETU-Y33965</t>
        </is>
      </c>
      <c r="B23960" t="n">
        <v>2024</v>
      </c>
      <c r="C23960" t="n">
        <v>2</v>
      </c>
      <c r="D23960" t="inlineStr">
        <is>
          <t>2024-PUENTETU</t>
        </is>
      </c>
      <c r="E23960" t="inlineStr">
        <is>
          <t>Y33965</t>
        </is>
      </c>
      <c r="F23960" t="inlineStr">
        <is>
          <t>WR</t>
        </is>
      </c>
      <c r="G23960" t="inlineStr">
        <is>
          <t>Yes</t>
        </is>
      </c>
      <c r="H23960" t="n">
        <v>8.199999999999999</v>
      </c>
    </row>
    <row r="23961">
      <c r="A23961" t="inlineStr">
        <is>
          <t>2024-W2-2024-PUENTETU-Y40883</t>
        </is>
      </c>
      <c r="B23961" t="n">
        <v>2024</v>
      </c>
      <c r="C23961" t="n">
        <v>2</v>
      </c>
      <c r="D23961" t="inlineStr">
        <is>
          <t>2024-PUENTETU</t>
        </is>
      </c>
      <c r="E23961" t="inlineStr">
        <is>
          <t>Y40883</t>
        </is>
      </c>
      <c r="F23961" t="inlineStr">
        <is>
          <t>WR</t>
        </is>
      </c>
      <c r="G23961" t="inlineStr">
        <is>
          <t>Yes</t>
        </is>
      </c>
      <c r="H23961" t="n">
        <v>10.4</v>
      </c>
    </row>
    <row r="23962">
      <c r="A23962" t="inlineStr">
        <is>
          <t>2024-W2-2024-PUENTETU-Y31960</t>
        </is>
      </c>
      <c r="B23962" t="n">
        <v>2024</v>
      </c>
      <c r="C23962" t="n">
        <v>2</v>
      </c>
      <c r="D23962" t="inlineStr">
        <is>
          <t>2024-PUENTETU</t>
        </is>
      </c>
      <c r="E23962" t="inlineStr">
        <is>
          <t>Y31960</t>
        </is>
      </c>
      <c r="F23962" t="inlineStr">
        <is>
          <t>RB</t>
        </is>
      </c>
      <c r="G23962" t="inlineStr">
        <is>
          <t>Yes</t>
        </is>
      </c>
      <c r="H23962" t="n">
        <v>12.7</v>
      </c>
    </row>
    <row r="23963">
      <c r="A23963" t="inlineStr">
        <is>
          <t>2024-W2-2024-PUENTETU-Y32725</t>
        </is>
      </c>
      <c r="B23963" t="n">
        <v>2024</v>
      </c>
      <c r="C23963" t="n">
        <v>2</v>
      </c>
      <c r="D23963" t="inlineStr">
        <is>
          <t>2024-PUENTETU</t>
        </is>
      </c>
      <c r="E23963" t="inlineStr">
        <is>
          <t>Y32725</t>
        </is>
      </c>
      <c r="F23963" t="inlineStr">
        <is>
          <t>RB</t>
        </is>
      </c>
      <c r="G23963" t="inlineStr">
        <is>
          <t>Yes</t>
        </is>
      </c>
      <c r="H23963" t="n">
        <v>21.6</v>
      </c>
    </row>
    <row r="23964">
      <c r="A23964" t="inlineStr">
        <is>
          <t>2024-W2-2024-PUENTETU-Y33443</t>
        </is>
      </c>
      <c r="B23964" t="n">
        <v>2024</v>
      </c>
      <c r="C23964" t="n">
        <v>2</v>
      </c>
      <c r="D23964" t="inlineStr">
        <is>
          <t>2024-PUENTETU</t>
        </is>
      </c>
      <c r="E23964" t="inlineStr">
        <is>
          <t>Y33443</t>
        </is>
      </c>
      <c r="F23964" t="inlineStr">
        <is>
          <t>TE</t>
        </is>
      </c>
      <c r="G23964" t="inlineStr">
        <is>
          <t>Yes</t>
        </is>
      </c>
      <c r="H23964" t="n">
        <v>5.9</v>
      </c>
    </row>
    <row r="23965">
      <c r="A23965" t="inlineStr">
        <is>
          <t>2024-W2-2024-PUENTETU-Y34054</t>
        </is>
      </c>
      <c r="B23965" t="n">
        <v>2024</v>
      </c>
      <c r="C23965" t="n">
        <v>2</v>
      </c>
      <c r="D23965" t="inlineStr">
        <is>
          <t>2024-PUENTETU</t>
        </is>
      </c>
      <c r="E23965" t="inlineStr">
        <is>
          <t>Y34054</t>
        </is>
      </c>
      <c r="F23965" t="inlineStr">
        <is>
          <t>W/R/T FLEX</t>
        </is>
      </c>
      <c r="G23965" t="inlineStr">
        <is>
          <t>Yes</t>
        </is>
      </c>
      <c r="H23965" t="n">
        <v>14.1</v>
      </c>
    </row>
    <row r="23966">
      <c r="A23966" t="inlineStr">
        <is>
          <t>2024-W2-2024-PUENTETU-Y40835</t>
        </is>
      </c>
      <c r="B23966" t="n">
        <v>2024</v>
      </c>
      <c r="C23966" t="n">
        <v>2</v>
      </c>
      <c r="D23966" t="inlineStr">
        <is>
          <t>2024-PUENTETU</t>
        </is>
      </c>
      <c r="E23966" t="inlineStr">
        <is>
          <t>Y40835</t>
        </is>
      </c>
      <c r="F23966" t="inlineStr">
        <is>
          <t>K</t>
        </is>
      </c>
      <c r="G23966" t="inlineStr">
        <is>
          <t>Yes</t>
        </is>
      </c>
      <c r="H23966" t="n">
        <v>10</v>
      </c>
    </row>
    <row r="23967">
      <c r="A23967" t="inlineStr">
        <is>
          <t>2024-W2-2024-PUENTETU-Y-DEF:houston</t>
        </is>
      </c>
      <c r="B23967" t="n">
        <v>2024</v>
      </c>
      <c r="C23967" t="n">
        <v>2</v>
      </c>
      <c r="D23967" t="inlineStr">
        <is>
          <t>2024-PUENTETU</t>
        </is>
      </c>
      <c r="E23967" t="inlineStr">
        <is>
          <t>Y-DEF:houston</t>
        </is>
      </c>
      <c r="F23967" t="inlineStr">
        <is>
          <t>DST</t>
        </is>
      </c>
      <c r="G23967" t="inlineStr">
        <is>
          <t>Yes</t>
        </is>
      </c>
      <c r="H23967" t="n">
        <v>19.48</v>
      </c>
    </row>
    <row r="23968">
      <c r="A23968" t="inlineStr">
        <is>
          <t>2024-W2-2024-PUENTETU-Y31127</t>
        </is>
      </c>
      <c r="B23968" t="n">
        <v>2024</v>
      </c>
      <c r="C23968" t="n">
        <v>2</v>
      </c>
      <c r="D23968" t="inlineStr">
        <is>
          <t>2024-PUENTETU</t>
        </is>
      </c>
      <c r="E23968" t="inlineStr">
        <is>
          <t>Y31127</t>
        </is>
      </c>
      <c r="F23968" t="inlineStr">
        <is>
          <t>BN</t>
        </is>
      </c>
      <c r="G23968" t="inlineStr">
        <is>
          <t>No</t>
        </is>
      </c>
      <c r="H23968" t="n">
        <v>1.5</v>
      </c>
    </row>
    <row r="23969">
      <c r="A23969" t="inlineStr">
        <is>
          <t>2024-W2-2024-PUENTETU-Y29235</t>
        </is>
      </c>
      <c r="B23969" t="n">
        <v>2024</v>
      </c>
      <c r="C23969" t="n">
        <v>2</v>
      </c>
      <c r="D23969" t="inlineStr">
        <is>
          <t>2024-PUENTETU</t>
        </is>
      </c>
      <c r="E23969" t="inlineStr">
        <is>
          <t>Y29235</t>
        </is>
      </c>
      <c r="F23969" t="inlineStr">
        <is>
          <t>BN</t>
        </is>
      </c>
      <c r="G23969" t="inlineStr">
        <is>
          <t>No</t>
        </is>
      </c>
      <c r="H23969" t="n">
        <v>10.78</v>
      </c>
    </row>
    <row r="23970">
      <c r="A23970" t="inlineStr">
        <is>
          <t>2024-W2-2024-PUENTETU-Y33423</t>
        </is>
      </c>
      <c r="B23970" t="n">
        <v>2024</v>
      </c>
      <c r="C23970" t="n">
        <v>2</v>
      </c>
      <c r="D23970" t="inlineStr">
        <is>
          <t>2024-PUENTETU</t>
        </is>
      </c>
      <c r="E23970" t="inlineStr">
        <is>
          <t>Y33423</t>
        </is>
      </c>
      <c r="F23970" t="inlineStr">
        <is>
          <t>BN</t>
        </is>
      </c>
      <c r="G23970" t="inlineStr">
        <is>
          <t>No</t>
        </is>
      </c>
      <c r="H23970" t="n">
        <v>9</v>
      </c>
    </row>
    <row r="23971">
      <c r="A23971" t="inlineStr">
        <is>
          <t>2024-W2-2024-PUENTETU-Y33963</t>
        </is>
      </c>
      <c r="B23971" t="n">
        <v>2024</v>
      </c>
      <c r="C23971" t="n">
        <v>2</v>
      </c>
      <c r="D23971" t="inlineStr">
        <is>
          <t>2024-PUENTETU</t>
        </is>
      </c>
      <c r="E23971" t="inlineStr">
        <is>
          <t>Y33963</t>
        </is>
      </c>
      <c r="F23971" t="inlineStr">
        <is>
          <t>BN</t>
        </is>
      </c>
      <c r="G23971" t="inlineStr">
        <is>
          <t>No</t>
        </is>
      </c>
      <c r="H23971" t="n">
        <v>14.4</v>
      </c>
    </row>
    <row r="23972">
      <c r="A23972" t="inlineStr">
        <is>
          <t>2024-W2-2024-PUENTETU-Y31896</t>
        </is>
      </c>
      <c r="B23972" t="n">
        <v>2024</v>
      </c>
      <c r="C23972" t="n">
        <v>2</v>
      </c>
      <c r="D23972" t="inlineStr">
        <is>
          <t>2024-PUENTETU</t>
        </is>
      </c>
      <c r="E23972" t="inlineStr">
        <is>
          <t>Y31896</t>
        </is>
      </c>
      <c r="F23972" t="inlineStr">
        <is>
          <t>BN</t>
        </is>
      </c>
      <c r="G23972" t="inlineStr">
        <is>
          <t>No</t>
        </is>
      </c>
      <c r="H23972" t="n">
        <v>25.9</v>
      </c>
    </row>
    <row r="23973">
      <c r="A23973" t="inlineStr">
        <is>
          <t>2024-W2-2024-PUENTETU-Y28392</t>
        </is>
      </c>
      <c r="B23973" t="n">
        <v>2024</v>
      </c>
      <c r="C23973" t="n">
        <v>2</v>
      </c>
      <c r="D23973" t="inlineStr">
        <is>
          <t>2024-PUENTETU</t>
        </is>
      </c>
      <c r="E23973" t="inlineStr">
        <is>
          <t>Y28392</t>
        </is>
      </c>
      <c r="F23973" t="inlineStr">
        <is>
          <t>BN</t>
        </is>
      </c>
      <c r="G23973" t="inlineStr">
        <is>
          <t>No</t>
        </is>
      </c>
      <c r="H23973" t="n">
        <v>2.6</v>
      </c>
    </row>
    <row r="23974">
      <c r="A23974" t="inlineStr">
        <is>
          <t>2024-W2-2024-PUENTETU-Y41010</t>
        </is>
      </c>
      <c r="B23974" t="n">
        <v>2024</v>
      </c>
      <c r="C23974" t="n">
        <v>2</v>
      </c>
      <c r="D23974" t="inlineStr">
        <is>
          <t>2024-PUENTETU</t>
        </is>
      </c>
      <c r="E23974" t="inlineStr">
        <is>
          <t>Y41010</t>
        </is>
      </c>
      <c r="F23974" t="inlineStr">
        <is>
          <t>BN</t>
        </is>
      </c>
      <c r="G23974" t="inlineStr">
        <is>
          <t>No</t>
        </is>
      </c>
      <c r="H23974" t="n">
        <v>0.4</v>
      </c>
    </row>
    <row r="23975">
      <c r="A23975" t="inlineStr">
        <is>
          <t>2024-W2-2024-PUENTETU-Y40095</t>
        </is>
      </c>
      <c r="B23975" t="n">
        <v>2024</v>
      </c>
      <c r="C23975" t="n">
        <v>2</v>
      </c>
      <c r="D23975" t="inlineStr">
        <is>
          <t>2024-PUENTETU</t>
        </is>
      </c>
      <c r="E23975" t="inlineStr">
        <is>
          <t>Y40095</t>
        </is>
      </c>
      <c r="F23975" t="inlineStr">
        <is>
          <t>BN</t>
        </is>
      </c>
      <c r="G23975" t="inlineStr">
        <is>
          <t>No</t>
        </is>
      </c>
      <c r="H23975" t="n">
        <v>0</v>
      </c>
    </row>
    <row r="23976">
      <c r="A23976" t="inlineStr">
        <is>
          <t>2024-W2-2024-PUENTETU-Y40641</t>
        </is>
      </c>
      <c r="B23976" t="n">
        <v>2024</v>
      </c>
      <c r="C23976" t="n">
        <v>2</v>
      </c>
      <c r="D23976" t="inlineStr">
        <is>
          <t>2024-PUENTETU</t>
        </is>
      </c>
      <c r="E23976" t="inlineStr">
        <is>
          <t>Y40641</t>
        </is>
      </c>
      <c r="F23976" t="inlineStr">
        <is>
          <t>IR</t>
        </is>
      </c>
      <c r="G23976" t="inlineStr">
        <is>
          <t>No</t>
        </is>
      </c>
      <c r="H23976" t="n">
        <v>0</v>
      </c>
    </row>
    <row r="23977">
      <c r="A23977" t="inlineStr">
        <is>
          <t>2024-W2-2024-VARO-Y31833</t>
        </is>
      </c>
      <c r="B23977" t="n">
        <v>2024</v>
      </c>
      <c r="C23977" t="n">
        <v>2</v>
      </c>
      <c r="D23977" t="inlineStr">
        <is>
          <t>2024-VARO</t>
        </is>
      </c>
      <c r="E23977" t="inlineStr">
        <is>
          <t>Y31833</t>
        </is>
      </c>
      <c r="F23977" t="inlineStr">
        <is>
          <t>QB</t>
        </is>
      </c>
      <c r="G23977" t="inlineStr">
        <is>
          <t>Yes</t>
        </is>
      </c>
      <c r="H23977" t="n">
        <v>30.54</v>
      </c>
    </row>
    <row r="23978">
      <c r="A23978" t="inlineStr">
        <is>
          <t>2024-W2-2024-VARO-Y40084</t>
        </is>
      </c>
      <c r="B23978" t="n">
        <v>2024</v>
      </c>
      <c r="C23978" t="n">
        <v>2</v>
      </c>
      <c r="D23978" t="inlineStr">
        <is>
          <t>2024-VARO</t>
        </is>
      </c>
      <c r="E23978" t="inlineStr">
        <is>
          <t>Y40084</t>
        </is>
      </c>
      <c r="F23978" t="inlineStr">
        <is>
          <t>WR</t>
        </is>
      </c>
      <c r="G23978" t="inlineStr">
        <is>
          <t>Yes</t>
        </is>
      </c>
      <c r="H23978" t="n">
        <v>18</v>
      </c>
    </row>
    <row r="23979">
      <c r="A23979" t="inlineStr">
        <is>
          <t>2024-W2-2024-VARO-Y40899</t>
        </is>
      </c>
      <c r="B23979" t="n">
        <v>2024</v>
      </c>
      <c r="C23979" t="n">
        <v>2</v>
      </c>
      <c r="D23979" t="inlineStr">
        <is>
          <t>2024-VARO</t>
        </is>
      </c>
      <c r="E23979" t="inlineStr">
        <is>
          <t>Y40899</t>
        </is>
      </c>
      <c r="F23979" t="inlineStr">
        <is>
          <t>WR</t>
        </is>
      </c>
      <c r="G23979" t="inlineStr">
        <is>
          <t>Yes</t>
        </is>
      </c>
      <c r="H23979" t="n">
        <v>23.7</v>
      </c>
    </row>
    <row r="23980">
      <c r="A23980" t="inlineStr">
        <is>
          <t>2024-W2-2024-VARO-Y40196</t>
        </is>
      </c>
      <c r="B23980" t="n">
        <v>2024</v>
      </c>
      <c r="C23980" t="n">
        <v>2</v>
      </c>
      <c r="D23980" t="inlineStr">
        <is>
          <t>2024-VARO</t>
        </is>
      </c>
      <c r="E23980" t="inlineStr">
        <is>
          <t>Y40196</t>
        </is>
      </c>
      <c r="F23980" t="inlineStr">
        <is>
          <t>RB</t>
        </is>
      </c>
      <c r="G23980" t="inlineStr">
        <is>
          <t>Yes</t>
        </is>
      </c>
      <c r="H23980" t="n">
        <v>3.8</v>
      </c>
    </row>
    <row r="23981">
      <c r="A23981" t="inlineStr">
        <is>
          <t>2024-W2-2024-VARO-Y30227</t>
        </is>
      </c>
      <c r="B23981" t="n">
        <v>2024</v>
      </c>
      <c r="C23981" t="n">
        <v>2</v>
      </c>
      <c r="D23981" t="inlineStr">
        <is>
          <t>2024-VARO</t>
        </is>
      </c>
      <c r="E23981" t="inlineStr">
        <is>
          <t>Y30227</t>
        </is>
      </c>
      <c r="F23981" t="inlineStr">
        <is>
          <t>RB</t>
        </is>
      </c>
      <c r="G23981" t="inlineStr">
        <is>
          <t>Yes</t>
        </is>
      </c>
      <c r="H23981" t="n">
        <v>0.8</v>
      </c>
    </row>
    <row r="23982">
      <c r="A23982" t="inlineStr">
        <is>
          <t>2024-W2-2024-VARO-Y34010</t>
        </is>
      </c>
      <c r="B23982" t="n">
        <v>2024</v>
      </c>
      <c r="C23982" t="n">
        <v>2</v>
      </c>
      <c r="D23982" t="inlineStr">
        <is>
          <t>2024-VARO</t>
        </is>
      </c>
      <c r="E23982" t="inlineStr">
        <is>
          <t>Y34010</t>
        </is>
      </c>
      <c r="F23982" t="inlineStr">
        <is>
          <t>TE</t>
        </is>
      </c>
      <c r="G23982" t="inlineStr">
        <is>
          <t>Yes</t>
        </is>
      </c>
      <c r="H23982" t="n">
        <v>15.7</v>
      </c>
    </row>
    <row r="23983">
      <c r="A23983" t="inlineStr">
        <is>
          <t>2024-W2-2024-VARO-Y30614</t>
        </is>
      </c>
      <c r="B23983" t="n">
        <v>2024</v>
      </c>
      <c r="C23983" t="n">
        <v>2</v>
      </c>
      <c r="D23983" t="inlineStr">
        <is>
          <t>2024-VARO</t>
        </is>
      </c>
      <c r="E23983" t="inlineStr">
        <is>
          <t>Y30614</t>
        </is>
      </c>
      <c r="F23983" t="inlineStr">
        <is>
          <t>W/R/T FLEX</t>
        </is>
      </c>
      <c r="G23983" t="inlineStr">
        <is>
          <t>Yes</t>
        </is>
      </c>
      <c r="H23983" t="n">
        <v>2.4</v>
      </c>
    </row>
    <row r="23984">
      <c r="A23984" t="inlineStr">
        <is>
          <t>2024-W2-2024-VARO-Y40819</t>
        </is>
      </c>
      <c r="B23984" t="n">
        <v>2024</v>
      </c>
      <c r="C23984" t="n">
        <v>2</v>
      </c>
      <c r="D23984" t="inlineStr">
        <is>
          <t>2024-VARO</t>
        </is>
      </c>
      <c r="E23984" t="inlineStr">
        <is>
          <t>Y40819</t>
        </is>
      </c>
      <c r="F23984" t="inlineStr">
        <is>
          <t>K</t>
        </is>
      </c>
      <c r="G23984" t="inlineStr">
        <is>
          <t>Yes</t>
        </is>
      </c>
      <c r="H23984" t="n">
        <v>17</v>
      </c>
    </row>
    <row r="23985">
      <c r="A23985" t="inlineStr">
        <is>
          <t>2024-W2-2024-VARO-Y-DEF:cleveland</t>
        </is>
      </c>
      <c r="B23985" t="n">
        <v>2024</v>
      </c>
      <c r="C23985" t="n">
        <v>2</v>
      </c>
      <c r="D23985" t="inlineStr">
        <is>
          <t>2024-VARO</t>
        </is>
      </c>
      <c r="E23985" t="inlineStr">
        <is>
          <t>Y-DEF:cleveland</t>
        </is>
      </c>
      <c r="F23985" t="inlineStr">
        <is>
          <t>DST</t>
        </is>
      </c>
      <c r="G23985" t="inlineStr">
        <is>
          <t>Yes</t>
        </is>
      </c>
      <c r="H23985" t="n">
        <v>11.75</v>
      </c>
    </row>
    <row r="23986">
      <c r="A23986" t="inlineStr">
        <is>
          <t>2024-W2-2024-VARO-Y33996</t>
        </is>
      </c>
      <c r="B23986" t="n">
        <v>2024</v>
      </c>
      <c r="C23986" t="n">
        <v>2</v>
      </c>
      <c r="D23986" t="inlineStr">
        <is>
          <t>2024-VARO</t>
        </is>
      </c>
      <c r="E23986" t="inlineStr">
        <is>
          <t>Y33996</t>
        </is>
      </c>
      <c r="F23986" t="inlineStr">
        <is>
          <t>BN</t>
        </is>
      </c>
      <c r="G23986" t="inlineStr">
        <is>
          <t>No</t>
        </is>
      </c>
      <c r="H23986" t="n">
        <v>0</v>
      </c>
    </row>
    <row r="23987">
      <c r="A23987" t="inlineStr">
        <is>
          <t>2024-W2-2024-VARO-Y40041</t>
        </is>
      </c>
      <c r="B23987" t="n">
        <v>2024</v>
      </c>
      <c r="C23987" t="n">
        <v>2</v>
      </c>
      <c r="D23987" t="inlineStr">
        <is>
          <t>2024-VARO</t>
        </is>
      </c>
      <c r="E23987" t="inlineStr">
        <is>
          <t>Y40041</t>
        </is>
      </c>
      <c r="F23987" t="inlineStr">
        <is>
          <t>BN</t>
        </is>
      </c>
      <c r="G23987" t="inlineStr">
        <is>
          <t>No</t>
        </is>
      </c>
      <c r="H23987" t="n">
        <v>17.7</v>
      </c>
    </row>
    <row r="23988">
      <c r="A23988" t="inlineStr">
        <is>
          <t>2024-W2-2024-VARO-Y33989</t>
        </is>
      </c>
      <c r="B23988" t="n">
        <v>2024</v>
      </c>
      <c r="C23988" t="n">
        <v>2</v>
      </c>
      <c r="D23988" t="inlineStr">
        <is>
          <t>2024-VARO</t>
        </is>
      </c>
      <c r="E23988" t="inlineStr">
        <is>
          <t>Y33989</t>
        </is>
      </c>
      <c r="F23988" t="inlineStr">
        <is>
          <t>BN</t>
        </is>
      </c>
      <c r="G23988" t="inlineStr">
        <is>
          <t>No</t>
        </is>
      </c>
      <c r="H23988" t="n">
        <v>0</v>
      </c>
    </row>
    <row r="23989">
      <c r="A23989" t="inlineStr">
        <is>
          <t>2024-W2-2024-VARO-Y40962</t>
        </is>
      </c>
      <c r="B23989" t="n">
        <v>2024</v>
      </c>
      <c r="C23989" t="n">
        <v>2</v>
      </c>
      <c r="D23989" t="inlineStr">
        <is>
          <t>2024-VARO</t>
        </is>
      </c>
      <c r="E23989" t="inlineStr">
        <is>
          <t>Y40962</t>
        </is>
      </c>
      <c r="F23989" t="inlineStr">
        <is>
          <t>BN</t>
        </is>
      </c>
      <c r="G23989" t="inlineStr">
        <is>
          <t>No</t>
        </is>
      </c>
      <c r="H23989" t="n">
        <v>3.83</v>
      </c>
    </row>
    <row r="23990">
      <c r="A23990" t="inlineStr">
        <is>
          <t>2024-W2-2024-VARO-Y30121</t>
        </is>
      </c>
      <c r="B23990" t="n">
        <v>2024</v>
      </c>
      <c r="C23990" t="n">
        <v>2</v>
      </c>
      <c r="D23990" t="inlineStr">
        <is>
          <t>2024-VARO</t>
        </is>
      </c>
      <c r="E23990" t="inlineStr">
        <is>
          <t>Y30121</t>
        </is>
      </c>
      <c r="F23990" t="inlineStr">
        <is>
          <t>BN</t>
        </is>
      </c>
      <c r="G23990" t="inlineStr">
        <is>
          <t>No</t>
        </is>
      </c>
      <c r="H23990" t="n">
        <v>0</v>
      </c>
    </row>
    <row r="23991">
      <c r="A23991" t="inlineStr">
        <is>
          <t>2024-W2-2024-VARO-Y41048</t>
        </is>
      </c>
      <c r="B23991" t="n">
        <v>2024</v>
      </c>
      <c r="C23991" t="n">
        <v>2</v>
      </c>
      <c r="D23991" t="inlineStr">
        <is>
          <t>2024-VARO</t>
        </is>
      </c>
      <c r="E23991" t="inlineStr">
        <is>
          <t>Y41048</t>
        </is>
      </c>
      <c r="F23991" t="inlineStr">
        <is>
          <t>BN</t>
        </is>
      </c>
      <c r="G23991" t="inlineStr">
        <is>
          <t>No</t>
        </is>
      </c>
      <c r="H23991" t="n">
        <v>0.9</v>
      </c>
    </row>
    <row r="23992">
      <c r="A23992" t="inlineStr">
        <is>
          <t>2024-W2-2024-VARO-Y40900</t>
        </is>
      </c>
      <c r="B23992" t="n">
        <v>2024</v>
      </c>
      <c r="C23992" t="n">
        <v>2</v>
      </c>
      <c r="D23992" t="inlineStr">
        <is>
          <t>2024-VARO</t>
        </is>
      </c>
      <c r="E23992" t="inlineStr">
        <is>
          <t>Y40900</t>
        </is>
      </c>
      <c r="F23992" t="inlineStr">
        <is>
          <t>BN</t>
        </is>
      </c>
      <c r="G23992" t="inlineStr">
        <is>
          <t>No</t>
        </is>
      </c>
      <c r="H23992" t="n">
        <v>9.359999999999999</v>
      </c>
    </row>
    <row r="23993">
      <c r="A23993" t="inlineStr">
        <is>
          <t>2024-W2-2024-VARO-Y32713</t>
        </is>
      </c>
      <c r="B23993" t="n">
        <v>2024</v>
      </c>
      <c r="C23993" t="n">
        <v>2</v>
      </c>
      <c r="D23993" t="inlineStr">
        <is>
          <t>2024-VARO</t>
        </is>
      </c>
      <c r="E23993" t="inlineStr">
        <is>
          <t>Y32713</t>
        </is>
      </c>
      <c r="F23993" t="inlineStr">
        <is>
          <t>BN</t>
        </is>
      </c>
      <c r="G23993" t="inlineStr">
        <is>
          <t>No</t>
        </is>
      </c>
      <c r="H23993" t="n">
        <v>4.7</v>
      </c>
    </row>
    <row r="23994">
      <c r="A23994" t="inlineStr">
        <is>
          <t>2024-W2-2024-VARO-Y28654</t>
        </is>
      </c>
      <c r="B23994" t="n">
        <v>2024</v>
      </c>
      <c r="C23994" t="n">
        <v>2</v>
      </c>
      <c r="D23994" t="inlineStr">
        <is>
          <t>2024-VARO</t>
        </is>
      </c>
      <c r="E23994" t="inlineStr">
        <is>
          <t>Y28654</t>
        </is>
      </c>
      <c r="F23994" t="inlineStr">
        <is>
          <t>IR</t>
        </is>
      </c>
      <c r="G23994" t="inlineStr">
        <is>
          <t>No</t>
        </is>
      </c>
      <c r="H23994" t="n">
        <v>0</v>
      </c>
    </row>
    <row r="23995">
      <c r="A23995" t="inlineStr">
        <is>
          <t>2024-W2-2024-ISAROD-Y32675</t>
        </is>
      </c>
      <c r="B23995" t="n">
        <v>2024</v>
      </c>
      <c r="C23995" t="n">
        <v>2</v>
      </c>
      <c r="D23995" t="inlineStr">
        <is>
          <t>2024-ISAROD</t>
        </is>
      </c>
      <c r="E23995" t="inlineStr">
        <is>
          <t>Y32675</t>
        </is>
      </c>
      <c r="F23995" t="inlineStr">
        <is>
          <t>QB</t>
        </is>
      </c>
      <c r="G23995" t="inlineStr">
        <is>
          <t>Yes</t>
        </is>
      </c>
      <c r="H23995" t="n">
        <v>6.5</v>
      </c>
    </row>
    <row r="23996">
      <c r="A23996" t="inlineStr">
        <is>
          <t>2024-W2-2024-ISAROD-Y30996</t>
        </is>
      </c>
      <c r="B23996" t="n">
        <v>2024</v>
      </c>
      <c r="C23996" t="n">
        <v>2</v>
      </c>
      <c r="D23996" t="inlineStr">
        <is>
          <t>2024-ISAROD</t>
        </is>
      </c>
      <c r="E23996" t="inlineStr">
        <is>
          <t>Y30996</t>
        </is>
      </c>
      <c r="F23996" t="inlineStr">
        <is>
          <t>WR</t>
        </is>
      </c>
      <c r="G23996" t="inlineStr">
        <is>
          <t>Yes</t>
        </is>
      </c>
      <c r="H23996" t="n">
        <v>24.7</v>
      </c>
    </row>
    <row r="23997">
      <c r="A23997" t="inlineStr">
        <is>
          <t>2024-W2-2024-ISAROD-Y28534</t>
        </is>
      </c>
      <c r="B23997" t="n">
        <v>2024</v>
      </c>
      <c r="C23997" t="n">
        <v>2</v>
      </c>
      <c r="D23997" t="inlineStr">
        <is>
          <t>2024-ISAROD</t>
        </is>
      </c>
      <c r="E23997" t="inlineStr">
        <is>
          <t>Y28534</t>
        </is>
      </c>
      <c r="F23997" t="inlineStr">
        <is>
          <t>WR</t>
        </is>
      </c>
      <c r="G23997" t="inlineStr">
        <is>
          <t>Yes</t>
        </is>
      </c>
      <c r="H23997" t="n">
        <v>5.7</v>
      </c>
    </row>
    <row r="23998">
      <c r="A23998" t="inlineStr">
        <is>
          <t>2024-W2-2024-ISAROD-Y30972</t>
        </is>
      </c>
      <c r="B23998" t="n">
        <v>2024</v>
      </c>
      <c r="C23998" t="n">
        <v>2</v>
      </c>
      <c r="D23998" t="inlineStr">
        <is>
          <t>2024-ISAROD</t>
        </is>
      </c>
      <c r="E23998" t="inlineStr">
        <is>
          <t>Y30972</t>
        </is>
      </c>
      <c r="F23998" t="inlineStr">
        <is>
          <t>RB</t>
        </is>
      </c>
      <c r="G23998" t="inlineStr">
        <is>
          <t>Yes</t>
        </is>
      </c>
      <c r="H23998" t="n">
        <v>15.6</v>
      </c>
    </row>
    <row r="23999">
      <c r="A23999" t="inlineStr">
        <is>
          <t>2024-W2-2024-ISAROD-Y30161</t>
        </is>
      </c>
      <c r="B23999" t="n">
        <v>2024</v>
      </c>
      <c r="C23999" t="n">
        <v>2</v>
      </c>
      <c r="D23999" t="inlineStr">
        <is>
          <t>2024-ISAROD</t>
        </is>
      </c>
      <c r="E23999" t="inlineStr">
        <is>
          <t>Y30161</t>
        </is>
      </c>
      <c r="F23999" t="inlineStr">
        <is>
          <t>RB</t>
        </is>
      </c>
      <c r="G23999" t="inlineStr">
        <is>
          <t>Yes</t>
        </is>
      </c>
      <c r="H23999" t="n">
        <v>6.5</v>
      </c>
    </row>
    <row r="24000">
      <c r="A24000" t="inlineStr">
        <is>
          <t>2024-W2-2024-ISAROD-Y34095</t>
        </is>
      </c>
      <c r="B24000" t="n">
        <v>2024</v>
      </c>
      <c r="C24000" t="n">
        <v>2</v>
      </c>
      <c r="D24000" t="inlineStr">
        <is>
          <t>2024-ISAROD</t>
        </is>
      </c>
      <c r="E24000" t="inlineStr">
        <is>
          <t>Y34095</t>
        </is>
      </c>
      <c r="F24000" t="inlineStr">
        <is>
          <t>TE</t>
        </is>
      </c>
      <c r="G24000" t="inlineStr">
        <is>
          <t>Yes</t>
        </is>
      </c>
      <c r="H24000" t="n">
        <v>3.6</v>
      </c>
    </row>
    <row r="24001">
      <c r="A24001" t="inlineStr">
        <is>
          <t>2024-W2-2024-ISAROD-Y33413</t>
        </is>
      </c>
      <c r="B24001" t="n">
        <v>2024</v>
      </c>
      <c r="C24001" t="n">
        <v>2</v>
      </c>
      <c r="D24001" t="inlineStr">
        <is>
          <t>2024-ISAROD</t>
        </is>
      </c>
      <c r="E24001" t="inlineStr">
        <is>
          <t>Y33413</t>
        </is>
      </c>
      <c r="F24001" t="inlineStr">
        <is>
          <t>W/R/T FLEX</t>
        </is>
      </c>
      <c r="G24001" t="inlineStr">
        <is>
          <t>Yes</t>
        </is>
      </c>
      <c r="H24001" t="n">
        <v>13.3</v>
      </c>
    </row>
    <row r="24002">
      <c r="A24002" t="inlineStr">
        <is>
          <t>2024-W2-2024-ISAROD-Y30426</t>
        </is>
      </c>
      <c r="B24002" t="n">
        <v>2024</v>
      </c>
      <c r="C24002" t="n">
        <v>2</v>
      </c>
      <c r="D24002" t="inlineStr">
        <is>
          <t>2024-ISAROD</t>
        </is>
      </c>
      <c r="E24002" t="inlineStr">
        <is>
          <t>Y30426</t>
        </is>
      </c>
      <c r="F24002" t="inlineStr">
        <is>
          <t>K</t>
        </is>
      </c>
      <c r="G24002" t="inlineStr">
        <is>
          <t>Yes</t>
        </is>
      </c>
      <c r="H24002" t="n">
        <v>10</v>
      </c>
    </row>
    <row r="24003">
      <c r="A24003" t="inlineStr">
        <is>
          <t>2024-W2-2024-ISAROD-Y-DEF:jacksonville</t>
        </is>
      </c>
      <c r="B24003" t="n">
        <v>2024</v>
      </c>
      <c r="C24003" t="n">
        <v>2</v>
      </c>
      <c r="D24003" t="inlineStr">
        <is>
          <t>2024-ISAROD</t>
        </is>
      </c>
      <c r="E24003" t="inlineStr">
        <is>
          <t>Y-DEF:jacksonville</t>
        </is>
      </c>
      <c r="F24003" t="inlineStr">
        <is>
          <t>DST</t>
        </is>
      </c>
      <c r="G24003" t="inlineStr">
        <is>
          <t>Yes</t>
        </is>
      </c>
      <c r="H24003" t="n">
        <v>4.25</v>
      </c>
    </row>
    <row r="24004">
      <c r="A24004" t="inlineStr">
        <is>
          <t>2024-W2-2024-ISAROD-Y31107</t>
        </is>
      </c>
      <c r="B24004" t="n">
        <v>2024</v>
      </c>
      <c r="C24004" t="n">
        <v>2</v>
      </c>
      <c r="D24004" t="inlineStr">
        <is>
          <t>2024-ISAROD</t>
        </is>
      </c>
      <c r="E24004" t="inlineStr">
        <is>
          <t>Y31107</t>
        </is>
      </c>
      <c r="F24004" t="inlineStr">
        <is>
          <t>BN</t>
        </is>
      </c>
      <c r="G24004" t="inlineStr">
        <is>
          <t>No</t>
        </is>
      </c>
      <c r="H24004" t="n">
        <v>3.1</v>
      </c>
    </row>
    <row r="24005">
      <c r="A24005" t="inlineStr">
        <is>
          <t>2024-W2-2024-ISAROD-Y32704</t>
        </is>
      </c>
      <c r="B24005" t="n">
        <v>2024</v>
      </c>
      <c r="C24005" t="n">
        <v>2</v>
      </c>
      <c r="D24005" t="inlineStr">
        <is>
          <t>2024-ISAROD</t>
        </is>
      </c>
      <c r="E24005" t="inlineStr">
        <is>
          <t>Y32704</t>
        </is>
      </c>
      <c r="F24005" t="inlineStr">
        <is>
          <t>BN</t>
        </is>
      </c>
      <c r="G24005" t="inlineStr">
        <is>
          <t>No</t>
        </is>
      </c>
      <c r="H24005" t="n">
        <v>3.6</v>
      </c>
    </row>
    <row r="24006">
      <c r="A24006" t="inlineStr">
        <is>
          <t>2024-W2-2024-ISAROD-Y31424</t>
        </is>
      </c>
      <c r="B24006" t="n">
        <v>2024</v>
      </c>
      <c r="C24006" t="n">
        <v>2</v>
      </c>
      <c r="D24006" t="inlineStr">
        <is>
          <t>2024-ISAROD</t>
        </is>
      </c>
      <c r="E24006" t="inlineStr">
        <is>
          <t>Y31424</t>
        </is>
      </c>
      <c r="F24006" t="inlineStr">
        <is>
          <t>BN</t>
        </is>
      </c>
      <c r="G24006" t="inlineStr">
        <is>
          <t>No</t>
        </is>
      </c>
      <c r="H24006" t="n">
        <v>5.9</v>
      </c>
    </row>
    <row r="24007">
      <c r="A24007" t="inlineStr">
        <is>
          <t>2024-W2-2024-ISAROD-Y40958</t>
        </is>
      </c>
      <c r="B24007" t="n">
        <v>2024</v>
      </c>
      <c r="C24007" t="n">
        <v>2</v>
      </c>
      <c r="D24007" t="inlineStr">
        <is>
          <t>2024-ISAROD</t>
        </is>
      </c>
      <c r="E24007" t="inlineStr">
        <is>
          <t>Y40958</t>
        </is>
      </c>
      <c r="F24007" t="inlineStr">
        <is>
          <t>BN</t>
        </is>
      </c>
      <c r="G24007" t="inlineStr">
        <is>
          <t>No</t>
        </is>
      </c>
      <c r="H24007" t="n">
        <v>2.2</v>
      </c>
    </row>
    <row r="24008">
      <c r="A24008" t="inlineStr">
        <is>
          <t>2024-W2-2024-ISAROD-Y40915</t>
        </is>
      </c>
      <c r="B24008" t="n">
        <v>2024</v>
      </c>
      <c r="C24008" t="n">
        <v>2</v>
      </c>
      <c r="D24008" t="inlineStr">
        <is>
          <t>2024-ISAROD</t>
        </is>
      </c>
      <c r="E24008" t="inlineStr">
        <is>
          <t>Y40915</t>
        </is>
      </c>
      <c r="F24008" t="inlineStr">
        <is>
          <t>BN</t>
        </is>
      </c>
      <c r="G24008" t="inlineStr">
        <is>
          <t>No</t>
        </is>
      </c>
      <c r="H24008" t="n">
        <v>3.5</v>
      </c>
    </row>
    <row r="24009">
      <c r="A24009" t="inlineStr">
        <is>
          <t>2024-W2-2024-ISAROD-Y32736</t>
        </is>
      </c>
      <c r="B24009" t="n">
        <v>2024</v>
      </c>
      <c r="C24009" t="n">
        <v>2</v>
      </c>
      <c r="D24009" t="inlineStr">
        <is>
          <t>2024-ISAROD</t>
        </is>
      </c>
      <c r="E24009" t="inlineStr">
        <is>
          <t>Y32736</t>
        </is>
      </c>
      <c r="F24009" t="inlineStr">
        <is>
          <t>BN</t>
        </is>
      </c>
      <c r="G24009" t="inlineStr">
        <is>
          <t>No</t>
        </is>
      </c>
      <c r="H24009" t="n">
        <v>10.8</v>
      </c>
    </row>
    <row r="24010">
      <c r="A24010" t="inlineStr">
        <is>
          <t>2024-W2-2024-ISAROD-Y40931</t>
        </is>
      </c>
      <c r="B24010" t="n">
        <v>2024</v>
      </c>
      <c r="C24010" t="n">
        <v>2</v>
      </c>
      <c r="D24010" t="inlineStr">
        <is>
          <t>2024-ISAROD</t>
        </is>
      </c>
      <c r="E24010" t="inlineStr">
        <is>
          <t>Y40931</t>
        </is>
      </c>
      <c r="F24010" t="inlineStr">
        <is>
          <t>BN</t>
        </is>
      </c>
      <c r="G24010" t="inlineStr">
        <is>
          <t>No</t>
        </is>
      </c>
      <c r="H24010" t="n">
        <v>0</v>
      </c>
    </row>
    <row r="24011">
      <c r="A24011" t="inlineStr">
        <is>
          <t>2024-W2-2024-ISAROD-Y34062</t>
        </is>
      </c>
      <c r="B24011" t="n">
        <v>2024</v>
      </c>
      <c r="C24011" t="n">
        <v>2</v>
      </c>
      <c r="D24011" t="inlineStr">
        <is>
          <t>2024-ISAROD</t>
        </is>
      </c>
      <c r="E24011" t="inlineStr">
        <is>
          <t>Y34062</t>
        </is>
      </c>
      <c r="F24011" t="inlineStr">
        <is>
          <t>BN</t>
        </is>
      </c>
      <c r="G24011" t="inlineStr">
        <is>
          <t>No</t>
        </is>
      </c>
      <c r="H24011" t="n">
        <v>-0.4</v>
      </c>
    </row>
    <row r="24012">
      <c r="A24012" t="inlineStr">
        <is>
          <t>2024-W3-2024-JCHAPS-Y40030</t>
        </is>
      </c>
      <c r="B24012" t="n">
        <v>2024</v>
      </c>
      <c r="C24012" t="n">
        <v>3</v>
      </c>
      <c r="D24012" t="inlineStr">
        <is>
          <t>2024-JCHAPS</t>
        </is>
      </c>
      <c r="E24012" t="inlineStr">
        <is>
          <t>Y40030</t>
        </is>
      </c>
      <c r="F24012" t="inlineStr">
        <is>
          <t>QB</t>
        </is>
      </c>
      <c r="G24012" t="inlineStr">
        <is>
          <t>Yes</t>
        </is>
      </c>
      <c r="H24012" t="n">
        <v>11.8</v>
      </c>
    </row>
    <row r="24013">
      <c r="A24013" t="inlineStr">
        <is>
          <t>2024-W3-2024-JCHAPS-Y27581</t>
        </is>
      </c>
      <c r="B24013" t="n">
        <v>2024</v>
      </c>
      <c r="C24013" t="n">
        <v>3</v>
      </c>
      <c r="D24013" t="inlineStr">
        <is>
          <t>2024-JCHAPS</t>
        </is>
      </c>
      <c r="E24013" t="inlineStr">
        <is>
          <t>Y27581</t>
        </is>
      </c>
      <c r="F24013" t="inlineStr">
        <is>
          <t>WR</t>
        </is>
      </c>
      <c r="G24013" t="inlineStr">
        <is>
          <t>Yes</t>
        </is>
      </c>
      <c r="H24013" t="n">
        <v>6</v>
      </c>
    </row>
    <row r="24014">
      <c r="A24014" t="inlineStr">
        <is>
          <t>2024-W3-2024-JCHAPS-Y27535</t>
        </is>
      </c>
      <c r="B24014" t="n">
        <v>2024</v>
      </c>
      <c r="C24014" t="n">
        <v>3</v>
      </c>
      <c r="D24014" t="inlineStr">
        <is>
          <t>2024-JCHAPS</t>
        </is>
      </c>
      <c r="E24014" t="inlineStr">
        <is>
          <t>Y27535</t>
        </is>
      </c>
      <c r="F24014" t="inlineStr">
        <is>
          <t>WR</t>
        </is>
      </c>
      <c r="G24014" t="inlineStr">
        <is>
          <t>Yes</t>
        </is>
      </c>
      <c r="H24014" t="n">
        <v>2.7</v>
      </c>
    </row>
    <row r="24015">
      <c r="A24015" t="inlineStr">
        <is>
          <t>2024-W3-2024-JCHAPS-Y40059</t>
        </is>
      </c>
      <c r="B24015" t="n">
        <v>2024</v>
      </c>
      <c r="C24015" t="n">
        <v>3</v>
      </c>
      <c r="D24015" t="inlineStr">
        <is>
          <t>2024-JCHAPS</t>
        </is>
      </c>
      <c r="E24015" t="inlineStr">
        <is>
          <t>Y40059</t>
        </is>
      </c>
      <c r="F24015" t="inlineStr">
        <is>
          <t>RB</t>
        </is>
      </c>
      <c r="G24015" t="inlineStr">
        <is>
          <t>Yes</t>
        </is>
      </c>
      <c r="H24015" t="n">
        <v>16.3</v>
      </c>
    </row>
    <row r="24016">
      <c r="A24016" t="inlineStr">
        <is>
          <t>2024-W3-2024-JCHAPS-Y33508</t>
        </is>
      </c>
      <c r="B24016" t="n">
        <v>2024</v>
      </c>
      <c r="C24016" t="n">
        <v>3</v>
      </c>
      <c r="D24016" t="inlineStr">
        <is>
          <t>2024-JCHAPS</t>
        </is>
      </c>
      <c r="E24016" t="inlineStr">
        <is>
          <t>Y33508</t>
        </is>
      </c>
      <c r="F24016" t="inlineStr">
        <is>
          <t>RB</t>
        </is>
      </c>
      <c r="G24016" t="inlineStr">
        <is>
          <t>Yes</t>
        </is>
      </c>
      <c r="H24016" t="n">
        <v>0.3</v>
      </c>
    </row>
    <row r="24017">
      <c r="A24017" t="inlineStr">
        <is>
          <t>2024-W3-2024-JCHAPS-Y40878</t>
        </is>
      </c>
      <c r="B24017" t="n">
        <v>2024</v>
      </c>
      <c r="C24017" t="n">
        <v>3</v>
      </c>
      <c r="D24017" t="inlineStr">
        <is>
          <t>2024-JCHAPS</t>
        </is>
      </c>
      <c r="E24017" t="inlineStr">
        <is>
          <t>Y40878</t>
        </is>
      </c>
      <c r="F24017" t="inlineStr">
        <is>
          <t>TE</t>
        </is>
      </c>
      <c r="G24017" t="inlineStr">
        <is>
          <t>Yes</t>
        </is>
      </c>
      <c r="H24017" t="n">
        <v>5.6</v>
      </c>
    </row>
    <row r="24018">
      <c r="A24018" t="inlineStr">
        <is>
          <t>2024-W3-2024-JCHAPS-Y33500</t>
        </is>
      </c>
      <c r="B24018" t="n">
        <v>2024</v>
      </c>
      <c r="C24018" t="n">
        <v>3</v>
      </c>
      <c r="D24018" t="inlineStr">
        <is>
          <t>2024-JCHAPS</t>
        </is>
      </c>
      <c r="E24018" t="inlineStr">
        <is>
          <t>Y33500</t>
        </is>
      </c>
      <c r="F24018" t="inlineStr">
        <is>
          <t>W/R/T FLEX</t>
        </is>
      </c>
      <c r="G24018" t="inlineStr">
        <is>
          <t>Yes</t>
        </is>
      </c>
      <c r="H24018" t="n">
        <v>17</v>
      </c>
    </row>
    <row r="24019">
      <c r="A24019" t="inlineStr">
        <is>
          <t>2024-W3-2024-JCHAPS-Y28378</t>
        </is>
      </c>
      <c r="B24019" t="n">
        <v>2024</v>
      </c>
      <c r="C24019" t="n">
        <v>3</v>
      </c>
      <c r="D24019" t="inlineStr">
        <is>
          <t>2024-JCHAPS</t>
        </is>
      </c>
      <c r="E24019" t="inlineStr">
        <is>
          <t>Y28378</t>
        </is>
      </c>
      <c r="F24019" t="inlineStr">
        <is>
          <t>K</t>
        </is>
      </c>
      <c r="G24019" t="inlineStr">
        <is>
          <t>Yes</t>
        </is>
      </c>
      <c r="H24019" t="n">
        <v>8</v>
      </c>
    </row>
    <row r="24020">
      <c r="A24020" t="inlineStr">
        <is>
          <t>2024-W3-2024-JCHAPS-Y-DEF:las-vegas</t>
        </is>
      </c>
      <c r="B24020" t="n">
        <v>2024</v>
      </c>
      <c r="C24020" t="n">
        <v>3</v>
      </c>
      <c r="D24020" t="inlineStr">
        <is>
          <t>2024-JCHAPS</t>
        </is>
      </c>
      <c r="E24020" t="inlineStr">
        <is>
          <t>Y-DEF:las-vegas</t>
        </is>
      </c>
      <c r="F24020" t="inlineStr">
        <is>
          <t>DST</t>
        </is>
      </c>
      <c r="G24020" t="inlineStr">
        <is>
          <t>Yes</t>
        </is>
      </c>
      <c r="H24020" t="n">
        <v>-0.18</v>
      </c>
    </row>
    <row r="24021">
      <c r="A24021" t="inlineStr">
        <is>
          <t>2024-W3-2024-JCHAPS-Y31017</t>
        </is>
      </c>
      <c r="B24021" t="n">
        <v>2024</v>
      </c>
      <c r="C24021" t="n">
        <v>3</v>
      </c>
      <c r="D24021" t="inlineStr">
        <is>
          <t>2024-JCHAPS</t>
        </is>
      </c>
      <c r="E24021" t="inlineStr">
        <is>
          <t>Y31017</t>
        </is>
      </c>
      <c r="F24021" t="inlineStr">
        <is>
          <t>BN</t>
        </is>
      </c>
      <c r="G24021" t="inlineStr">
        <is>
          <t>No</t>
        </is>
      </c>
      <c r="H24021" t="n">
        <v>11.9</v>
      </c>
    </row>
    <row r="24022">
      <c r="A24022" t="inlineStr">
        <is>
          <t>2024-W3-2024-JCHAPS-Y33605</t>
        </is>
      </c>
      <c r="B24022" t="n">
        <v>2024</v>
      </c>
      <c r="C24022" t="n">
        <v>3</v>
      </c>
      <c r="D24022" t="inlineStr">
        <is>
          <t>2024-JCHAPS</t>
        </is>
      </c>
      <c r="E24022" t="inlineStr">
        <is>
          <t>Y33605</t>
        </is>
      </c>
      <c r="F24022" t="inlineStr">
        <is>
          <t>BN</t>
        </is>
      </c>
      <c r="G24022" t="inlineStr">
        <is>
          <t>No</t>
        </is>
      </c>
      <c r="H24022" t="n">
        <v>0.9</v>
      </c>
    </row>
    <row r="24023">
      <c r="A24023" t="inlineStr">
        <is>
          <t>2024-W3-2024-JCHAPS-Y40126</t>
        </is>
      </c>
      <c r="B24023" t="n">
        <v>2024</v>
      </c>
      <c r="C24023" t="n">
        <v>3</v>
      </c>
      <c r="D24023" t="inlineStr">
        <is>
          <t>2024-JCHAPS</t>
        </is>
      </c>
      <c r="E24023" t="inlineStr">
        <is>
          <t>Y40126</t>
        </is>
      </c>
      <c r="F24023" t="inlineStr">
        <is>
          <t>BN</t>
        </is>
      </c>
      <c r="G24023" t="inlineStr">
        <is>
          <t>No</t>
        </is>
      </c>
      <c r="H24023" t="n">
        <v>3.7</v>
      </c>
    </row>
    <row r="24024">
      <c r="A24024" t="inlineStr">
        <is>
          <t>2024-W3-2024-JCHAPS-Y29360</t>
        </is>
      </c>
      <c r="B24024" t="n">
        <v>2024</v>
      </c>
      <c r="C24024" t="n">
        <v>3</v>
      </c>
      <c r="D24024" t="inlineStr">
        <is>
          <t>2024-JCHAPS</t>
        </is>
      </c>
      <c r="E24024" t="inlineStr">
        <is>
          <t>Y29360</t>
        </is>
      </c>
      <c r="F24024" t="inlineStr">
        <is>
          <t>BN</t>
        </is>
      </c>
      <c r="G24024" t="inlineStr">
        <is>
          <t>No</t>
        </is>
      </c>
      <c r="H24024" t="n">
        <v>3.7</v>
      </c>
    </row>
    <row r="24025">
      <c r="A24025" t="inlineStr">
        <is>
          <t>2024-W3-2024-JCHAPS-Y41464</t>
        </is>
      </c>
      <c r="B24025" t="n">
        <v>2024</v>
      </c>
      <c r="C24025" t="n">
        <v>3</v>
      </c>
      <c r="D24025" t="inlineStr">
        <is>
          <t>2024-JCHAPS</t>
        </is>
      </c>
      <c r="E24025" t="inlineStr">
        <is>
          <t>Y41464</t>
        </is>
      </c>
      <c r="F24025" t="inlineStr">
        <is>
          <t>BN</t>
        </is>
      </c>
      <c r="G24025" t="inlineStr">
        <is>
          <t>No</t>
        </is>
      </c>
      <c r="H24025" t="n">
        <v>7.9</v>
      </c>
    </row>
    <row r="24026">
      <c r="A24026" t="inlineStr">
        <is>
          <t>2024-W3-2024-JCHAPS-Y26650</t>
        </is>
      </c>
      <c r="B24026" t="n">
        <v>2024</v>
      </c>
      <c r="C24026" t="n">
        <v>3</v>
      </c>
      <c r="D24026" t="inlineStr">
        <is>
          <t>2024-JCHAPS</t>
        </is>
      </c>
      <c r="E24026" t="inlineStr">
        <is>
          <t>Y26650</t>
        </is>
      </c>
      <c r="F24026" t="inlineStr">
        <is>
          <t>BN</t>
        </is>
      </c>
      <c r="G24026" t="inlineStr">
        <is>
          <t>No</t>
        </is>
      </c>
      <c r="H24026" t="n">
        <v>16.3</v>
      </c>
    </row>
    <row r="24027">
      <c r="A24027" t="inlineStr">
        <is>
          <t>2024-W3-2024-JCHAPS-Y40119</t>
        </is>
      </c>
      <c r="B24027" t="n">
        <v>2024</v>
      </c>
      <c r="C24027" t="n">
        <v>3</v>
      </c>
      <c r="D24027" t="inlineStr">
        <is>
          <t>2024-JCHAPS</t>
        </is>
      </c>
      <c r="E24027" t="inlineStr">
        <is>
          <t>Y40119</t>
        </is>
      </c>
      <c r="F24027" t="inlineStr">
        <is>
          <t>BN</t>
        </is>
      </c>
      <c r="G24027" t="inlineStr">
        <is>
          <t>No</t>
        </is>
      </c>
      <c r="H24027" t="n">
        <v>8.1</v>
      </c>
    </row>
    <row r="24028">
      <c r="A24028" t="inlineStr">
        <is>
          <t>2024-W3-2024-JCHAPS-Y-DEF:dallas</t>
        </is>
      </c>
      <c r="B24028" t="n">
        <v>2024</v>
      </c>
      <c r="C24028" t="n">
        <v>3</v>
      </c>
      <c r="D24028" t="inlineStr">
        <is>
          <t>2024-JCHAPS</t>
        </is>
      </c>
      <c r="E24028" t="inlineStr">
        <is>
          <t>Y-DEF:dallas</t>
        </is>
      </c>
      <c r="F24028" t="inlineStr">
        <is>
          <t>BN</t>
        </is>
      </c>
      <c r="G24028" t="inlineStr">
        <is>
          <t>No</t>
        </is>
      </c>
      <c r="H24028" t="n">
        <v>0.95</v>
      </c>
    </row>
    <row r="24029">
      <c r="A24029" t="inlineStr">
        <is>
          <t>2024-W3-2024-JCHAPS-Y40926</t>
        </is>
      </c>
      <c r="B24029" t="n">
        <v>2024</v>
      </c>
      <c r="C24029" t="n">
        <v>3</v>
      </c>
      <c r="D24029" t="inlineStr">
        <is>
          <t>2024-JCHAPS</t>
        </is>
      </c>
      <c r="E24029" t="inlineStr">
        <is>
          <t>Y40926</t>
        </is>
      </c>
      <c r="F24029" t="inlineStr">
        <is>
          <t>IR</t>
        </is>
      </c>
      <c r="G24029" t="inlineStr">
        <is>
          <t>No</t>
        </is>
      </c>
      <c r="H24029" t="n">
        <v>0</v>
      </c>
    </row>
    <row r="24030">
      <c r="A24030" t="inlineStr">
        <is>
          <t>2024-W3-2024-PACO-Y30977</t>
        </is>
      </c>
      <c r="B24030" t="n">
        <v>2024</v>
      </c>
      <c r="C24030" t="n">
        <v>3</v>
      </c>
      <c r="D24030" t="inlineStr">
        <is>
          <t>2024-PACO</t>
        </is>
      </c>
      <c r="E24030" t="inlineStr">
        <is>
          <t>Y30977</t>
        </is>
      </c>
      <c r="F24030" t="inlineStr">
        <is>
          <t>QB</t>
        </is>
      </c>
      <c r="G24030" t="inlineStr">
        <is>
          <t>Yes</t>
        </is>
      </c>
      <c r="H24030" t="n">
        <v>30.92</v>
      </c>
    </row>
    <row r="24031">
      <c r="A24031" t="inlineStr">
        <is>
          <t>2024-W3-2024-PACO-Y32687</t>
        </is>
      </c>
      <c r="B24031" t="n">
        <v>2024</v>
      </c>
      <c r="C24031" t="n">
        <v>3</v>
      </c>
      <c r="D24031" t="inlineStr">
        <is>
          <t>2024-PACO</t>
        </is>
      </c>
      <c r="E24031" t="inlineStr">
        <is>
          <t>Y32687</t>
        </is>
      </c>
      <c r="F24031" t="inlineStr">
        <is>
          <t>WR</t>
        </is>
      </c>
      <c r="G24031" t="inlineStr">
        <is>
          <t>Yes</t>
        </is>
      </c>
      <c r="H24031" t="n">
        <v>6.7</v>
      </c>
    </row>
    <row r="24032">
      <c r="A24032" t="inlineStr">
        <is>
          <t>2024-W3-2024-PACO-Y40039</t>
        </is>
      </c>
      <c r="B24032" t="n">
        <v>2024</v>
      </c>
      <c r="C24032" t="n">
        <v>3</v>
      </c>
      <c r="D24032" t="inlineStr">
        <is>
          <t>2024-PACO</t>
        </is>
      </c>
      <c r="E24032" t="inlineStr">
        <is>
          <t>Y40039</t>
        </is>
      </c>
      <c r="F24032" t="inlineStr">
        <is>
          <t>WR</t>
        </is>
      </c>
      <c r="G24032" t="inlineStr">
        <is>
          <t>Yes</t>
        </is>
      </c>
      <c r="H24032" t="n">
        <v>3.8</v>
      </c>
    </row>
    <row r="24033">
      <c r="A24033" t="inlineStr">
        <is>
          <t>2024-W3-2024-PACO-Y29279</t>
        </is>
      </c>
      <c r="B24033" t="n">
        <v>2024</v>
      </c>
      <c r="C24033" t="n">
        <v>3</v>
      </c>
      <c r="D24033" t="inlineStr">
        <is>
          <t>2024-PACO</t>
        </is>
      </c>
      <c r="E24033" t="inlineStr">
        <is>
          <t>Y29279</t>
        </is>
      </c>
      <c r="F24033" t="inlineStr">
        <is>
          <t>RB</t>
        </is>
      </c>
      <c r="G24033" t="inlineStr">
        <is>
          <t>Yes</t>
        </is>
      </c>
      <c r="H24033" t="n">
        <v>29.9</v>
      </c>
    </row>
    <row r="24034">
      <c r="A24034" t="inlineStr">
        <is>
          <t>2024-W3-2024-PACO-Y32705</t>
        </is>
      </c>
      <c r="B24034" t="n">
        <v>2024</v>
      </c>
      <c r="C24034" t="n">
        <v>3</v>
      </c>
      <c r="D24034" t="inlineStr">
        <is>
          <t>2024-PACO</t>
        </is>
      </c>
      <c r="E24034" t="inlineStr">
        <is>
          <t>Y32705</t>
        </is>
      </c>
      <c r="F24034" t="inlineStr">
        <is>
          <t>RB</t>
        </is>
      </c>
      <c r="G24034" t="inlineStr">
        <is>
          <t>Yes</t>
        </is>
      </c>
      <c r="H24034" t="n">
        <v>5.2</v>
      </c>
    </row>
    <row r="24035">
      <c r="A24035" t="inlineStr">
        <is>
          <t>2024-W3-2024-PACO-Y40064</t>
        </is>
      </c>
      <c r="B24035" t="n">
        <v>2024</v>
      </c>
      <c r="C24035" t="n">
        <v>3</v>
      </c>
      <c r="D24035" t="inlineStr">
        <is>
          <t>2024-PACO</t>
        </is>
      </c>
      <c r="E24035" t="inlineStr">
        <is>
          <t>Y40064</t>
        </is>
      </c>
      <c r="F24035" t="inlineStr">
        <is>
          <t>TE</t>
        </is>
      </c>
      <c r="G24035" t="inlineStr">
        <is>
          <t>Yes</t>
        </is>
      </c>
      <c r="H24035" t="n">
        <v>4.6</v>
      </c>
    </row>
    <row r="24036">
      <c r="A24036" t="inlineStr">
        <is>
          <t>2024-W3-2024-PACO-Y40911</t>
        </is>
      </c>
      <c r="B24036" t="n">
        <v>2024</v>
      </c>
      <c r="C24036" t="n">
        <v>3</v>
      </c>
      <c r="D24036" t="inlineStr">
        <is>
          <t>2024-PACO</t>
        </is>
      </c>
      <c r="E24036" t="inlineStr">
        <is>
          <t>Y40911</t>
        </is>
      </c>
      <c r="F24036" t="inlineStr">
        <is>
          <t>W/R/T FLEX</t>
        </is>
      </c>
      <c r="G24036" t="inlineStr">
        <is>
          <t>Yes</t>
        </is>
      </c>
      <c r="H24036" t="n">
        <v>8.9</v>
      </c>
    </row>
    <row r="24037">
      <c r="A24037" t="inlineStr">
        <is>
          <t>2024-W3-2024-PACO-Y33537</t>
        </is>
      </c>
      <c r="B24037" t="n">
        <v>2024</v>
      </c>
      <c r="C24037" t="n">
        <v>3</v>
      </c>
      <c r="D24037" t="inlineStr">
        <is>
          <t>2024-PACO</t>
        </is>
      </c>
      <c r="E24037" t="inlineStr">
        <is>
          <t>Y33537</t>
        </is>
      </c>
      <c r="F24037" t="inlineStr">
        <is>
          <t>K</t>
        </is>
      </c>
      <c r="G24037" t="inlineStr">
        <is>
          <t>Yes</t>
        </is>
      </c>
      <c r="H24037" t="n">
        <v>9</v>
      </c>
    </row>
    <row r="24038">
      <c r="A24038" t="inlineStr">
        <is>
          <t>2024-W3-2024-PACO-Y-DEF:la-chargers</t>
        </is>
      </c>
      <c r="B24038" t="n">
        <v>2024</v>
      </c>
      <c r="C24038" t="n">
        <v>3</v>
      </c>
      <c r="D24038" t="inlineStr">
        <is>
          <t>2024-PACO</t>
        </is>
      </c>
      <c r="E24038" t="inlineStr">
        <is>
          <t>Y-DEF:la-chargers</t>
        </is>
      </c>
      <c r="F24038" t="inlineStr">
        <is>
          <t>DST</t>
        </is>
      </c>
      <c r="G24038" t="inlineStr">
        <is>
          <t>Yes</t>
        </is>
      </c>
      <c r="H24038" t="n">
        <v>6.8</v>
      </c>
    </row>
    <row r="24039">
      <c r="A24039" t="inlineStr">
        <is>
          <t>2024-W3-2024-PACO-Y33100</t>
        </is>
      </c>
      <c r="B24039" t="n">
        <v>2024</v>
      </c>
      <c r="C24039" t="n">
        <v>3</v>
      </c>
      <c r="D24039" t="inlineStr">
        <is>
          <t>2024-PACO</t>
        </is>
      </c>
      <c r="E24039" t="inlineStr">
        <is>
          <t>Y33100</t>
        </is>
      </c>
      <c r="F24039" t="inlineStr">
        <is>
          <t>BN</t>
        </is>
      </c>
      <c r="G24039" t="inlineStr">
        <is>
          <t>No</t>
        </is>
      </c>
      <c r="H24039" t="n">
        <v>7.1</v>
      </c>
    </row>
    <row r="24040">
      <c r="A24040" t="inlineStr">
        <is>
          <t>2024-W3-2024-PACO-Y32723</t>
        </is>
      </c>
      <c r="B24040" t="n">
        <v>2024</v>
      </c>
      <c r="C24040" t="n">
        <v>3</v>
      </c>
      <c r="D24040" t="inlineStr">
        <is>
          <t>2024-PACO</t>
        </is>
      </c>
      <c r="E24040" t="inlineStr">
        <is>
          <t>Y32723</t>
        </is>
      </c>
      <c r="F24040" t="inlineStr">
        <is>
          <t>BN</t>
        </is>
      </c>
      <c r="G24040" t="inlineStr">
        <is>
          <t>No</t>
        </is>
      </c>
      <c r="H24040" t="n">
        <v>11.94</v>
      </c>
    </row>
    <row r="24041">
      <c r="A24041" t="inlineStr">
        <is>
          <t>2024-W3-2024-PACO-Y40901</t>
        </is>
      </c>
      <c r="B24041" t="n">
        <v>2024</v>
      </c>
      <c r="C24041" t="n">
        <v>3</v>
      </c>
      <c r="D24041" t="inlineStr">
        <is>
          <t>2024-PACO</t>
        </is>
      </c>
      <c r="E24041" t="inlineStr">
        <is>
          <t>Y40901</t>
        </is>
      </c>
      <c r="F24041" t="inlineStr">
        <is>
          <t>BN</t>
        </is>
      </c>
      <c r="G24041" t="inlineStr">
        <is>
          <t>No</t>
        </is>
      </c>
      <c r="H24041" t="n">
        <v>20.4</v>
      </c>
    </row>
    <row r="24042">
      <c r="A24042" t="inlineStr">
        <is>
          <t>2024-W3-2024-PACO-Y41052</t>
        </is>
      </c>
      <c r="B24042" t="n">
        <v>2024</v>
      </c>
      <c r="C24042" t="n">
        <v>3</v>
      </c>
      <c r="D24042" t="inlineStr">
        <is>
          <t>2024-PACO</t>
        </is>
      </c>
      <c r="E24042" t="inlineStr">
        <is>
          <t>Y41052</t>
        </is>
      </c>
      <c r="F24042" t="inlineStr">
        <is>
          <t>BN</t>
        </is>
      </c>
      <c r="G24042" t="inlineStr">
        <is>
          <t>No</t>
        </is>
      </c>
      <c r="H24042" t="n">
        <v>0</v>
      </c>
    </row>
    <row r="24043">
      <c r="A24043" t="inlineStr">
        <is>
          <t>2024-W3-2024-PACO-Y40696</t>
        </is>
      </c>
      <c r="B24043" t="n">
        <v>2024</v>
      </c>
      <c r="C24043" t="n">
        <v>3</v>
      </c>
      <c r="D24043" t="inlineStr">
        <is>
          <t>2024-PACO</t>
        </is>
      </c>
      <c r="E24043" t="inlineStr">
        <is>
          <t>Y40696</t>
        </is>
      </c>
      <c r="F24043" t="inlineStr">
        <is>
          <t>BN</t>
        </is>
      </c>
      <c r="G24043" t="inlineStr">
        <is>
          <t>No</t>
        </is>
      </c>
      <c r="H24043" t="n">
        <v>7.9</v>
      </c>
    </row>
    <row r="24044">
      <c r="A24044" t="inlineStr">
        <is>
          <t>2024-W3-2024-PACO-Y40980</t>
        </is>
      </c>
      <c r="B24044" t="n">
        <v>2024</v>
      </c>
      <c r="C24044" t="n">
        <v>3</v>
      </c>
      <c r="D24044" t="inlineStr">
        <is>
          <t>2024-PACO</t>
        </is>
      </c>
      <c r="E24044" t="inlineStr">
        <is>
          <t>Y40980</t>
        </is>
      </c>
      <c r="F24044" t="inlineStr">
        <is>
          <t>BN</t>
        </is>
      </c>
      <c r="G24044" t="inlineStr">
        <is>
          <t>No</t>
        </is>
      </c>
      <c r="H24044" t="n">
        <v>8.800000000000001</v>
      </c>
    </row>
    <row r="24045">
      <c r="A24045" t="inlineStr">
        <is>
          <t>2024-W3-2024-PACO-Y32858</t>
        </is>
      </c>
      <c r="B24045" t="n">
        <v>2024</v>
      </c>
      <c r="C24045" t="n">
        <v>3</v>
      </c>
      <c r="D24045" t="inlineStr">
        <is>
          <t>2024-PACO</t>
        </is>
      </c>
      <c r="E24045" t="inlineStr">
        <is>
          <t>Y32858</t>
        </is>
      </c>
      <c r="F24045" t="inlineStr">
        <is>
          <t>BN</t>
        </is>
      </c>
      <c r="G24045" t="inlineStr">
        <is>
          <t>No</t>
        </is>
      </c>
      <c r="H24045" t="n">
        <v>12</v>
      </c>
    </row>
    <row r="24046">
      <c r="A24046" t="inlineStr">
        <is>
          <t>2024-W3-2024-PACO-Y-DEF:cincinnati</t>
        </is>
      </c>
      <c r="B24046" t="n">
        <v>2024</v>
      </c>
      <c r="C24046" t="n">
        <v>3</v>
      </c>
      <c r="D24046" t="inlineStr">
        <is>
          <t>2024-PACO</t>
        </is>
      </c>
      <c r="E24046" t="inlineStr">
        <is>
          <t>Y-DEF:cincinnati</t>
        </is>
      </c>
      <c r="F24046" t="inlineStr">
        <is>
          <t>BN</t>
        </is>
      </c>
      <c r="G24046" t="inlineStr">
        <is>
          <t>No</t>
        </is>
      </c>
      <c r="H24046" t="n">
        <v>1.23</v>
      </c>
    </row>
    <row r="24047">
      <c r="A24047" t="inlineStr">
        <is>
          <t>2024-W3-2024-PACO-Y31840</t>
        </is>
      </c>
      <c r="B24047" t="n">
        <v>2024</v>
      </c>
      <c r="C24047" t="n">
        <v>3</v>
      </c>
      <c r="D24047" t="inlineStr">
        <is>
          <t>2024-PACO</t>
        </is>
      </c>
      <c r="E24047" t="inlineStr">
        <is>
          <t>Y31840</t>
        </is>
      </c>
      <c r="F24047" t="inlineStr">
        <is>
          <t>IR</t>
        </is>
      </c>
      <c r="G24047" t="inlineStr">
        <is>
          <t>No</t>
        </is>
      </c>
      <c r="H24047" t="n">
        <v>0</v>
      </c>
    </row>
    <row r="24048">
      <c r="A24048" t="inlineStr">
        <is>
          <t>2024-W3-2024-HUERO-Y40896</t>
        </is>
      </c>
      <c r="B24048" t="n">
        <v>2024</v>
      </c>
      <c r="C24048" t="n">
        <v>3</v>
      </c>
      <c r="D24048" t="inlineStr">
        <is>
          <t>2024-HUERO</t>
        </is>
      </c>
      <c r="E24048" t="inlineStr">
        <is>
          <t>Y40896</t>
        </is>
      </c>
      <c r="F24048" t="inlineStr">
        <is>
          <t>QB</t>
        </is>
      </c>
      <c r="G24048" t="inlineStr">
        <is>
          <t>Yes</t>
        </is>
      </c>
      <c r="H24048" t="n">
        <v>28.06</v>
      </c>
    </row>
    <row r="24049">
      <c r="A24049" t="inlineStr">
        <is>
          <t>2024-W3-2024-HUERO-Y40893</t>
        </is>
      </c>
      <c r="B24049" t="n">
        <v>2024</v>
      </c>
      <c r="C24049" t="n">
        <v>3</v>
      </c>
      <c r="D24049" t="inlineStr">
        <is>
          <t>2024-HUERO</t>
        </is>
      </c>
      <c r="E24049" t="inlineStr">
        <is>
          <t>Y40893</t>
        </is>
      </c>
      <c r="F24049" t="inlineStr">
        <is>
          <t>WR</t>
        </is>
      </c>
      <c r="G24049" t="inlineStr">
        <is>
          <t>Yes</t>
        </is>
      </c>
      <c r="H24049" t="n">
        <v>14.9</v>
      </c>
    </row>
    <row r="24050">
      <c r="A24050" t="inlineStr">
        <is>
          <t>2024-W3-2024-HUERO-Y34659</t>
        </is>
      </c>
      <c r="B24050" t="n">
        <v>2024</v>
      </c>
      <c r="C24050" t="n">
        <v>3</v>
      </c>
      <c r="D24050" t="inlineStr">
        <is>
          <t>2024-HUERO</t>
        </is>
      </c>
      <c r="E24050" t="inlineStr">
        <is>
          <t>Y34659</t>
        </is>
      </c>
      <c r="F24050" t="inlineStr">
        <is>
          <t>WR</t>
        </is>
      </c>
      <c r="G24050" t="inlineStr">
        <is>
          <t>Yes</t>
        </is>
      </c>
      <c r="H24050" t="n">
        <v>0</v>
      </c>
    </row>
    <row r="24051">
      <c r="A24051" t="inlineStr">
        <is>
          <t>2024-W3-2024-HUERO-Y32711</t>
        </is>
      </c>
      <c r="B24051" t="n">
        <v>2024</v>
      </c>
      <c r="C24051" t="n">
        <v>3</v>
      </c>
      <c r="D24051" t="inlineStr">
        <is>
          <t>2024-HUERO</t>
        </is>
      </c>
      <c r="E24051" t="inlineStr">
        <is>
          <t>Y32711</t>
        </is>
      </c>
      <c r="F24051" t="inlineStr">
        <is>
          <t>RB</t>
        </is>
      </c>
      <c r="G24051" t="inlineStr">
        <is>
          <t>Yes</t>
        </is>
      </c>
      <c r="H24051" t="n">
        <v>26</v>
      </c>
    </row>
    <row r="24052">
      <c r="A24052" t="inlineStr">
        <is>
          <t>2024-W3-2024-HUERO-Y34112</t>
        </is>
      </c>
      <c r="B24052" t="n">
        <v>2024</v>
      </c>
      <c r="C24052" t="n">
        <v>3</v>
      </c>
      <c r="D24052" t="inlineStr">
        <is>
          <t>2024-HUERO</t>
        </is>
      </c>
      <c r="E24052" t="inlineStr">
        <is>
          <t>Y34112</t>
        </is>
      </c>
      <c r="F24052" t="inlineStr">
        <is>
          <t>RB</t>
        </is>
      </c>
      <c r="G24052" t="inlineStr">
        <is>
          <t>Yes</t>
        </is>
      </c>
      <c r="H24052" t="n">
        <v>8.5</v>
      </c>
    </row>
    <row r="24053">
      <c r="A24053" t="inlineStr">
        <is>
          <t>2024-W3-2024-HUERO-Y40048</t>
        </is>
      </c>
      <c r="B24053" t="n">
        <v>2024</v>
      </c>
      <c r="C24053" t="n">
        <v>3</v>
      </c>
      <c r="D24053" t="inlineStr">
        <is>
          <t>2024-HUERO</t>
        </is>
      </c>
      <c r="E24053" t="inlineStr">
        <is>
          <t>Y40048</t>
        </is>
      </c>
      <c r="F24053" t="inlineStr">
        <is>
          <t>TE</t>
        </is>
      </c>
      <c r="G24053" t="inlineStr">
        <is>
          <t>Yes</t>
        </is>
      </c>
      <c r="H24053" t="n">
        <v>11.6</v>
      </c>
    </row>
    <row r="24054">
      <c r="A24054" t="inlineStr">
        <is>
          <t>2024-W3-2024-HUERO-Y34320</t>
        </is>
      </c>
      <c r="B24054" t="n">
        <v>2024</v>
      </c>
      <c r="C24054" t="n">
        <v>3</v>
      </c>
      <c r="D24054" t="inlineStr">
        <is>
          <t>2024-HUERO</t>
        </is>
      </c>
      <c r="E24054" t="inlineStr">
        <is>
          <t>Y34320</t>
        </is>
      </c>
      <c r="F24054" t="inlineStr">
        <is>
          <t>W/R/T FLEX</t>
        </is>
      </c>
      <c r="G24054" t="inlineStr">
        <is>
          <t>Yes</t>
        </is>
      </c>
      <c r="H24054" t="n">
        <v>9.800000000000001</v>
      </c>
    </row>
    <row r="24055">
      <c r="A24055" t="inlineStr">
        <is>
          <t>2024-W3-2024-HUERO-Y26800</t>
        </is>
      </c>
      <c r="B24055" t="n">
        <v>2024</v>
      </c>
      <c r="C24055" t="n">
        <v>3</v>
      </c>
      <c r="D24055" t="inlineStr">
        <is>
          <t>2024-HUERO</t>
        </is>
      </c>
      <c r="E24055" t="inlineStr">
        <is>
          <t>Y26800</t>
        </is>
      </c>
      <c r="F24055" t="inlineStr">
        <is>
          <t>K</t>
        </is>
      </c>
      <c r="G24055" t="inlineStr">
        <is>
          <t>Yes</t>
        </is>
      </c>
      <c r="H24055" t="n">
        <v>1</v>
      </c>
    </row>
    <row r="24056">
      <c r="A24056" t="inlineStr">
        <is>
          <t>2024-W3-2024-HUERO-Y-DEF:green-bay</t>
        </is>
      </c>
      <c r="B24056" t="n">
        <v>2024</v>
      </c>
      <c r="C24056" t="n">
        <v>3</v>
      </c>
      <c r="D24056" t="inlineStr">
        <is>
          <t>2024-HUERO</t>
        </is>
      </c>
      <c r="E24056" t="inlineStr">
        <is>
          <t>Y-DEF:green-bay</t>
        </is>
      </c>
      <c r="F24056" t="inlineStr">
        <is>
          <t>DST</t>
        </is>
      </c>
      <c r="G24056" t="inlineStr">
        <is>
          <t>Yes</t>
        </is>
      </c>
      <c r="H24056" t="n">
        <v>22.88</v>
      </c>
    </row>
    <row r="24057">
      <c r="A24057" t="inlineStr">
        <is>
          <t>2024-W3-2024-HUERO-Y33412</t>
        </is>
      </c>
      <c r="B24057" t="n">
        <v>2024</v>
      </c>
      <c r="C24057" t="n">
        <v>3</v>
      </c>
      <c r="D24057" t="inlineStr">
        <is>
          <t>2024-HUERO</t>
        </is>
      </c>
      <c r="E24057" t="inlineStr">
        <is>
          <t>Y33412</t>
        </is>
      </c>
      <c r="F24057" t="inlineStr">
        <is>
          <t>BN</t>
        </is>
      </c>
      <c r="G24057" t="inlineStr">
        <is>
          <t>No</t>
        </is>
      </c>
      <c r="H24057" t="n">
        <v>11.1</v>
      </c>
    </row>
    <row r="24058">
      <c r="A24058" t="inlineStr">
        <is>
          <t>2024-W3-2024-HUERO-Y34447</t>
        </is>
      </c>
      <c r="B24058" t="n">
        <v>2024</v>
      </c>
      <c r="C24058" t="n">
        <v>3</v>
      </c>
      <c r="D24058" t="inlineStr">
        <is>
          <t>2024-HUERO</t>
        </is>
      </c>
      <c r="E24058" t="inlineStr">
        <is>
          <t>Y34447</t>
        </is>
      </c>
      <c r="F24058" t="inlineStr">
        <is>
          <t>BN</t>
        </is>
      </c>
      <c r="G24058" t="inlineStr">
        <is>
          <t>No</t>
        </is>
      </c>
      <c r="H24058" t="n">
        <v>0.6</v>
      </c>
    </row>
    <row r="24059">
      <c r="A24059" t="inlineStr">
        <is>
          <t>2024-W3-2024-HUERO-Y34125</t>
        </is>
      </c>
      <c r="B24059" t="n">
        <v>2024</v>
      </c>
      <c r="C24059" t="n">
        <v>3</v>
      </c>
      <c r="D24059" t="inlineStr">
        <is>
          <t>2024-HUERO</t>
        </is>
      </c>
      <c r="E24059" t="inlineStr">
        <is>
          <t>Y34125</t>
        </is>
      </c>
      <c r="F24059" t="inlineStr">
        <is>
          <t>BN</t>
        </is>
      </c>
      <c r="G24059" t="inlineStr">
        <is>
          <t>No</t>
        </is>
      </c>
      <c r="H24059" t="n">
        <v>1.3</v>
      </c>
    </row>
    <row r="24060">
      <c r="A24060" t="inlineStr">
        <is>
          <t>2024-W3-2024-HUERO-Y32843</t>
        </is>
      </c>
      <c r="B24060" t="n">
        <v>2024</v>
      </c>
      <c r="C24060" t="n">
        <v>3</v>
      </c>
      <c r="D24060" t="inlineStr">
        <is>
          <t>2024-HUERO</t>
        </is>
      </c>
      <c r="E24060" t="inlineStr">
        <is>
          <t>Y32843</t>
        </is>
      </c>
      <c r="F24060" t="inlineStr">
        <is>
          <t>BN</t>
        </is>
      </c>
      <c r="G24060" t="inlineStr">
        <is>
          <t>No</t>
        </is>
      </c>
      <c r="H24060" t="n">
        <v>10.6</v>
      </c>
    </row>
    <row r="24061">
      <c r="A24061" t="inlineStr">
        <is>
          <t>2024-W3-2024-HUERO-Y32703</t>
        </is>
      </c>
      <c r="B24061" t="n">
        <v>2024</v>
      </c>
      <c r="C24061" t="n">
        <v>3</v>
      </c>
      <c r="D24061" t="inlineStr">
        <is>
          <t>2024-HUERO</t>
        </is>
      </c>
      <c r="E24061" t="inlineStr">
        <is>
          <t>Y32703</t>
        </is>
      </c>
      <c r="F24061" t="inlineStr">
        <is>
          <t>BN</t>
        </is>
      </c>
      <c r="G24061" t="inlineStr">
        <is>
          <t>No</t>
        </is>
      </c>
      <c r="H24061" t="n">
        <v>5.4</v>
      </c>
    </row>
    <row r="24062">
      <c r="A24062" t="inlineStr">
        <is>
          <t>2024-W3-2024-HUERO-Y29369</t>
        </is>
      </c>
      <c r="B24062" t="n">
        <v>2024</v>
      </c>
      <c r="C24062" t="n">
        <v>3</v>
      </c>
      <c r="D24062" t="inlineStr">
        <is>
          <t>2024-HUERO</t>
        </is>
      </c>
      <c r="E24062" t="inlineStr">
        <is>
          <t>Y29369</t>
        </is>
      </c>
      <c r="F24062" t="inlineStr">
        <is>
          <t>BN</t>
        </is>
      </c>
      <c r="G24062" t="inlineStr">
        <is>
          <t>No</t>
        </is>
      </c>
      <c r="H24062" t="n">
        <v>29.86</v>
      </c>
    </row>
    <row r="24063">
      <c r="A24063" t="inlineStr">
        <is>
          <t>2024-W3-2024-HUERO-Y28392</t>
        </is>
      </c>
      <c r="B24063" t="n">
        <v>2024</v>
      </c>
      <c r="C24063" t="n">
        <v>3</v>
      </c>
      <c r="D24063" t="inlineStr">
        <is>
          <t>2024-HUERO</t>
        </is>
      </c>
      <c r="E24063" t="inlineStr">
        <is>
          <t>Y28392</t>
        </is>
      </c>
      <c r="F24063" t="inlineStr">
        <is>
          <t>BN</t>
        </is>
      </c>
      <c r="G24063" t="inlineStr">
        <is>
          <t>No</t>
        </is>
      </c>
      <c r="H24063" t="n">
        <v>24.1</v>
      </c>
    </row>
    <row r="24064">
      <c r="A24064" t="inlineStr">
        <is>
          <t>2024-W3-2024-HUERO-Y33998</t>
        </is>
      </c>
      <c r="B24064" t="n">
        <v>2024</v>
      </c>
      <c r="C24064" t="n">
        <v>3</v>
      </c>
      <c r="D24064" t="inlineStr">
        <is>
          <t>2024-HUERO</t>
        </is>
      </c>
      <c r="E24064" t="inlineStr">
        <is>
          <t>Y33998</t>
        </is>
      </c>
      <c r="F24064" t="inlineStr">
        <is>
          <t>BN</t>
        </is>
      </c>
      <c r="G24064" t="inlineStr">
        <is>
          <t>No</t>
        </is>
      </c>
      <c r="H24064" t="n">
        <v>9.6</v>
      </c>
    </row>
    <row r="24065">
      <c r="A24065" t="inlineStr">
        <is>
          <t>2024-W3-2024-HUERO-Y30182</t>
        </is>
      </c>
      <c r="B24065" t="n">
        <v>2024</v>
      </c>
      <c r="C24065" t="n">
        <v>3</v>
      </c>
      <c r="D24065" t="inlineStr">
        <is>
          <t>2024-HUERO</t>
        </is>
      </c>
      <c r="E24065" t="inlineStr">
        <is>
          <t>Y30182</t>
        </is>
      </c>
      <c r="F24065" t="inlineStr">
        <is>
          <t>IR</t>
        </is>
      </c>
      <c r="G24065" t="inlineStr">
        <is>
          <t>No</t>
        </is>
      </c>
      <c r="H24065" t="n">
        <v>0</v>
      </c>
    </row>
    <row r="24066">
      <c r="A24066" t="inlineStr">
        <is>
          <t>2024-W3-2024-ABARBA-Y40040</t>
        </is>
      </c>
      <c r="B24066" t="n">
        <v>2024</v>
      </c>
      <c r="C24066" t="n">
        <v>3</v>
      </c>
      <c r="D24066" t="inlineStr">
        <is>
          <t>2024-ABARBA</t>
        </is>
      </c>
      <c r="E24066" t="inlineStr">
        <is>
          <t>Y40040</t>
        </is>
      </c>
      <c r="F24066" t="inlineStr">
        <is>
          <t>QB</t>
        </is>
      </c>
      <c r="G24066" t="inlineStr">
        <is>
          <t>Yes</t>
        </is>
      </c>
      <c r="H24066" t="n">
        <v>7.08</v>
      </c>
    </row>
    <row r="24067">
      <c r="A24067" t="inlineStr">
        <is>
          <t>2024-W3-2024-ABARBA-Y33477</t>
        </is>
      </c>
      <c r="B24067" t="n">
        <v>2024</v>
      </c>
      <c r="C24067" t="n">
        <v>3</v>
      </c>
      <c r="D24067" t="inlineStr">
        <is>
          <t>2024-ABARBA</t>
        </is>
      </c>
      <c r="E24067" t="inlineStr">
        <is>
          <t>Y33477</t>
        </is>
      </c>
      <c r="F24067" t="inlineStr">
        <is>
          <t>WR</t>
        </is>
      </c>
      <c r="G24067" t="inlineStr">
        <is>
          <t>Yes</t>
        </is>
      </c>
      <c r="H24067" t="n">
        <v>10.6</v>
      </c>
    </row>
    <row r="24068">
      <c r="A24068" t="inlineStr">
        <is>
          <t>2024-W3-2024-ABARBA-Y32685</t>
        </is>
      </c>
      <c r="B24068" t="n">
        <v>2024</v>
      </c>
      <c r="C24068" t="n">
        <v>3</v>
      </c>
      <c r="D24068" t="inlineStr">
        <is>
          <t>2024-ABARBA</t>
        </is>
      </c>
      <c r="E24068" t="inlineStr">
        <is>
          <t>Y32685</t>
        </is>
      </c>
      <c r="F24068" t="inlineStr">
        <is>
          <t>WR</t>
        </is>
      </c>
      <c r="G24068" t="inlineStr">
        <is>
          <t>Yes</t>
        </is>
      </c>
      <c r="H24068" t="n">
        <v>6.7</v>
      </c>
    </row>
    <row r="24069">
      <c r="A24069" t="inlineStr">
        <is>
          <t>2024-W3-2024-ABARBA-Y34120</t>
        </is>
      </c>
      <c r="B24069" t="n">
        <v>2024</v>
      </c>
      <c r="C24069" t="n">
        <v>3</v>
      </c>
      <c r="D24069" t="inlineStr">
        <is>
          <t>2024-ABARBA</t>
        </is>
      </c>
      <c r="E24069" t="inlineStr">
        <is>
          <t>Y34120</t>
        </is>
      </c>
      <c r="F24069" t="inlineStr">
        <is>
          <t>RB</t>
        </is>
      </c>
      <c r="G24069" t="inlineStr">
        <is>
          <t>Yes</t>
        </is>
      </c>
      <c r="H24069" t="n">
        <v>30.6</v>
      </c>
    </row>
    <row r="24070">
      <c r="A24070" t="inlineStr">
        <is>
          <t>2024-W3-2024-ABARBA-Y30180</t>
        </is>
      </c>
      <c r="B24070" t="n">
        <v>2024</v>
      </c>
      <c r="C24070" t="n">
        <v>3</v>
      </c>
      <c r="D24070" t="inlineStr">
        <is>
          <t>2024-ABARBA</t>
        </is>
      </c>
      <c r="E24070" t="inlineStr">
        <is>
          <t>Y30180</t>
        </is>
      </c>
      <c r="F24070" t="inlineStr">
        <is>
          <t>RB</t>
        </is>
      </c>
      <c r="G24070" t="inlineStr">
        <is>
          <t>Yes</t>
        </is>
      </c>
      <c r="H24070" t="n">
        <v>14.2</v>
      </c>
    </row>
    <row r="24071">
      <c r="A24071" t="inlineStr">
        <is>
          <t>2024-W3-2024-ABARBA-Y33392</t>
        </is>
      </c>
      <c r="B24071" t="n">
        <v>2024</v>
      </c>
      <c r="C24071" t="n">
        <v>3</v>
      </c>
      <c r="D24071" t="inlineStr">
        <is>
          <t>2024-ABARBA</t>
        </is>
      </c>
      <c r="E24071" t="inlineStr">
        <is>
          <t>Y33392</t>
        </is>
      </c>
      <c r="F24071" t="inlineStr">
        <is>
          <t>TE</t>
        </is>
      </c>
      <c r="G24071" t="inlineStr">
        <is>
          <t>Yes</t>
        </is>
      </c>
      <c r="H24071" t="n">
        <v>6.9</v>
      </c>
    </row>
    <row r="24072">
      <c r="A24072" t="inlineStr">
        <is>
          <t>2024-W3-2024-ABARBA-Y30423</t>
        </is>
      </c>
      <c r="B24072" t="n">
        <v>2024</v>
      </c>
      <c r="C24072" t="n">
        <v>3</v>
      </c>
      <c r="D24072" t="inlineStr">
        <is>
          <t>2024-ABARBA</t>
        </is>
      </c>
      <c r="E24072" t="inlineStr">
        <is>
          <t>Y30423</t>
        </is>
      </c>
      <c r="F24072" t="inlineStr">
        <is>
          <t>W/R/T FLEX</t>
        </is>
      </c>
      <c r="G24072" t="inlineStr">
        <is>
          <t>Yes</t>
        </is>
      </c>
      <c r="H24072" t="n">
        <v>14.25</v>
      </c>
    </row>
    <row r="24073">
      <c r="A24073" t="inlineStr">
        <is>
          <t>2024-W3-2024-ABARBA-Y30266</t>
        </is>
      </c>
      <c r="B24073" t="n">
        <v>2024</v>
      </c>
      <c r="C24073" t="n">
        <v>3</v>
      </c>
      <c r="D24073" t="inlineStr">
        <is>
          <t>2024-ABARBA</t>
        </is>
      </c>
      <c r="E24073" t="inlineStr">
        <is>
          <t>Y30266</t>
        </is>
      </c>
      <c r="F24073" t="inlineStr">
        <is>
          <t>K</t>
        </is>
      </c>
      <c r="G24073" t="inlineStr">
        <is>
          <t>Yes</t>
        </is>
      </c>
      <c r="H24073" t="n">
        <v>1</v>
      </c>
    </row>
    <row r="24074">
      <c r="A24074" t="inlineStr">
        <is>
          <t>2024-W3-2024-ABARBA-Y-DEF:pittsburgh</t>
        </is>
      </c>
      <c r="B24074" t="n">
        <v>2024</v>
      </c>
      <c r="C24074" t="n">
        <v>3</v>
      </c>
      <c r="D24074" t="inlineStr">
        <is>
          <t>2024-ABARBA</t>
        </is>
      </c>
      <c r="E24074" t="inlineStr">
        <is>
          <t>Y-DEF:pittsburgh</t>
        </is>
      </c>
      <c r="F24074" t="inlineStr">
        <is>
          <t>DST</t>
        </is>
      </c>
      <c r="G24074" t="inlineStr">
        <is>
          <t>Yes</t>
        </is>
      </c>
      <c r="H24074" t="n">
        <v>10.75</v>
      </c>
    </row>
    <row r="24075">
      <c r="A24075" t="inlineStr">
        <is>
          <t>2024-W3-2024-ABARBA-Y41083</t>
        </is>
      </c>
      <c r="B24075" t="n">
        <v>2024</v>
      </c>
      <c r="C24075" t="n">
        <v>3</v>
      </c>
      <c r="D24075" t="inlineStr">
        <is>
          <t>2024-ABARBA</t>
        </is>
      </c>
      <c r="E24075" t="inlineStr">
        <is>
          <t>Y41083</t>
        </is>
      </c>
      <c r="F24075" t="inlineStr">
        <is>
          <t>BN</t>
        </is>
      </c>
      <c r="G24075" t="inlineStr">
        <is>
          <t>No</t>
        </is>
      </c>
      <c r="H24075" t="n">
        <v>4.3</v>
      </c>
    </row>
    <row r="24076">
      <c r="A24076" t="inlineStr">
        <is>
          <t>2024-W3-2024-ABARBA-Y31934</t>
        </is>
      </c>
      <c r="B24076" t="n">
        <v>2024</v>
      </c>
      <c r="C24076" t="n">
        <v>3</v>
      </c>
      <c r="D24076" t="inlineStr">
        <is>
          <t>2024-ABARBA</t>
        </is>
      </c>
      <c r="E24076" t="inlineStr">
        <is>
          <t>Y31934</t>
        </is>
      </c>
      <c r="F24076" t="inlineStr">
        <is>
          <t>BN</t>
        </is>
      </c>
      <c r="G24076" t="inlineStr">
        <is>
          <t>No</t>
        </is>
      </c>
      <c r="H24076" t="n">
        <v>11.9</v>
      </c>
    </row>
    <row r="24077">
      <c r="A24077" t="inlineStr">
        <is>
          <t>2024-W3-2024-ABARBA-Y31883</t>
        </is>
      </c>
      <c r="B24077" t="n">
        <v>2024</v>
      </c>
      <c r="C24077" t="n">
        <v>3</v>
      </c>
      <c r="D24077" t="inlineStr">
        <is>
          <t>2024-ABARBA</t>
        </is>
      </c>
      <c r="E24077" t="inlineStr">
        <is>
          <t>Y31883</t>
        </is>
      </c>
      <c r="F24077" t="inlineStr">
        <is>
          <t>BN</t>
        </is>
      </c>
      <c r="G24077" t="inlineStr">
        <is>
          <t>No</t>
        </is>
      </c>
      <c r="H24077" t="n">
        <v>0</v>
      </c>
    </row>
    <row r="24078">
      <c r="A24078" t="inlineStr">
        <is>
          <t>2024-W3-2024-ABARBA-Y33971</t>
        </is>
      </c>
      <c r="B24078" t="n">
        <v>2024</v>
      </c>
      <c r="C24078" t="n">
        <v>3</v>
      </c>
      <c r="D24078" t="inlineStr">
        <is>
          <t>2024-ABARBA</t>
        </is>
      </c>
      <c r="E24078" t="inlineStr">
        <is>
          <t>Y33971</t>
        </is>
      </c>
      <c r="F24078" t="inlineStr">
        <is>
          <t>BN</t>
        </is>
      </c>
      <c r="G24078" t="inlineStr">
        <is>
          <t>No</t>
        </is>
      </c>
      <c r="H24078" t="n">
        <v>1.8</v>
      </c>
    </row>
    <row r="24079">
      <c r="A24079" t="inlineStr">
        <is>
          <t>2024-W3-2024-ABARBA-Y34107</t>
        </is>
      </c>
      <c r="B24079" t="n">
        <v>2024</v>
      </c>
      <c r="C24079" t="n">
        <v>3</v>
      </c>
      <c r="D24079" t="inlineStr">
        <is>
          <t>2024-ABARBA</t>
        </is>
      </c>
      <c r="E24079" t="inlineStr">
        <is>
          <t>Y34107</t>
        </is>
      </c>
      <c r="F24079" t="inlineStr">
        <is>
          <t>BN</t>
        </is>
      </c>
      <c r="G24079" t="inlineStr">
        <is>
          <t>No</t>
        </is>
      </c>
      <c r="H24079" t="n">
        <v>3.2</v>
      </c>
    </row>
    <row r="24080">
      <c r="A24080" t="inlineStr">
        <is>
          <t>2024-W3-2024-ABARBA-Y32231</t>
        </is>
      </c>
      <c r="B24080" t="n">
        <v>2024</v>
      </c>
      <c r="C24080" t="n">
        <v>3</v>
      </c>
      <c r="D24080" t="inlineStr">
        <is>
          <t>2024-ABARBA</t>
        </is>
      </c>
      <c r="E24080" t="inlineStr">
        <is>
          <t>Y32231</t>
        </is>
      </c>
      <c r="F24080" t="inlineStr">
        <is>
          <t>BN</t>
        </is>
      </c>
      <c r="G24080" t="inlineStr">
        <is>
          <t>No</t>
        </is>
      </c>
      <c r="H24080" t="n">
        <v>17.7</v>
      </c>
    </row>
    <row r="24081">
      <c r="A24081" t="inlineStr">
        <is>
          <t>2024-W3-2024-ABARBA-Y40051</t>
        </is>
      </c>
      <c r="B24081" t="n">
        <v>2024</v>
      </c>
      <c r="C24081" t="n">
        <v>3</v>
      </c>
      <c r="D24081" t="inlineStr">
        <is>
          <t>2024-ABARBA</t>
        </is>
      </c>
      <c r="E24081" t="inlineStr">
        <is>
          <t>Y40051</t>
        </is>
      </c>
      <c r="F24081" t="inlineStr">
        <is>
          <t>BN</t>
        </is>
      </c>
      <c r="G24081" t="inlineStr">
        <is>
          <t>No</t>
        </is>
      </c>
      <c r="H24081" t="n">
        <v>11.4</v>
      </c>
    </row>
    <row r="24082">
      <c r="A24082" t="inlineStr">
        <is>
          <t>2024-W3-2024-ABARBA-Y40042</t>
        </is>
      </c>
      <c r="B24082" t="n">
        <v>2024</v>
      </c>
      <c r="C24082" t="n">
        <v>3</v>
      </c>
      <c r="D24082" t="inlineStr">
        <is>
          <t>2024-ABARBA</t>
        </is>
      </c>
      <c r="E24082" t="inlineStr">
        <is>
          <t>Y40042</t>
        </is>
      </c>
      <c r="F24082" t="inlineStr">
        <is>
          <t>IR</t>
        </is>
      </c>
      <c r="G24082" t="inlineStr">
        <is>
          <t>No</t>
        </is>
      </c>
      <c r="H24082" t="n">
        <v>0</v>
      </c>
    </row>
    <row r="24083">
      <c r="A24083" t="inlineStr">
        <is>
          <t>2024-W3-2024-PITACIOC-Y30123</t>
        </is>
      </c>
      <c r="B24083" t="n">
        <v>2024</v>
      </c>
      <c r="C24083" t="n">
        <v>3</v>
      </c>
      <c r="D24083" t="inlineStr">
        <is>
          <t>2024-PITACIOC</t>
        </is>
      </c>
      <c r="E24083" t="inlineStr">
        <is>
          <t>Y30123</t>
        </is>
      </c>
      <c r="F24083" t="inlineStr">
        <is>
          <t>QB</t>
        </is>
      </c>
      <c r="G24083" t="inlineStr">
        <is>
          <t>Yes</t>
        </is>
      </c>
      <c r="H24083" t="n">
        <v>17.38</v>
      </c>
    </row>
    <row r="24084">
      <c r="A24084" t="inlineStr">
        <is>
          <t>2024-W3-2024-PITACIOC-Y34007</t>
        </is>
      </c>
      <c r="B24084" t="n">
        <v>2024</v>
      </c>
      <c r="C24084" t="n">
        <v>3</v>
      </c>
      <c r="D24084" t="inlineStr">
        <is>
          <t>2024-PITACIOC</t>
        </is>
      </c>
      <c r="E24084" t="inlineStr">
        <is>
          <t>Y34007</t>
        </is>
      </c>
      <c r="F24084" t="inlineStr">
        <is>
          <t>WR</t>
        </is>
      </c>
      <c r="G24084" t="inlineStr">
        <is>
          <t>Yes</t>
        </is>
      </c>
      <c r="H24084" t="n">
        <v>8.199999999999999</v>
      </c>
    </row>
    <row r="24085">
      <c r="A24085" t="inlineStr">
        <is>
          <t>2024-W3-2024-PITACIOC-Y33393</t>
        </is>
      </c>
      <c r="B24085" t="n">
        <v>2024</v>
      </c>
      <c r="C24085" t="n">
        <v>3</v>
      </c>
      <c r="D24085" t="inlineStr">
        <is>
          <t>2024-PITACIOC</t>
        </is>
      </c>
      <c r="E24085" t="inlineStr">
        <is>
          <t>Y33393</t>
        </is>
      </c>
      <c r="F24085" t="inlineStr">
        <is>
          <t>WR</t>
        </is>
      </c>
      <c r="G24085" t="inlineStr">
        <is>
          <t>Yes</t>
        </is>
      </c>
      <c r="H24085" t="n">
        <v>28.8</v>
      </c>
    </row>
    <row r="24086">
      <c r="A24086" t="inlineStr">
        <is>
          <t>2024-W3-2024-PITACIOC-Y34019</t>
        </is>
      </c>
      <c r="B24086" t="n">
        <v>2024</v>
      </c>
      <c r="C24086" t="n">
        <v>3</v>
      </c>
      <c r="D24086" t="inlineStr">
        <is>
          <t>2024-PITACIOC</t>
        </is>
      </c>
      <c r="E24086" t="inlineStr">
        <is>
          <t>Y34019</t>
        </is>
      </c>
      <c r="F24086" t="inlineStr">
        <is>
          <t>RB</t>
        </is>
      </c>
      <c r="G24086" t="inlineStr">
        <is>
          <t>Yes</t>
        </is>
      </c>
      <c r="H24086" t="n">
        <v>16.7</v>
      </c>
    </row>
    <row r="24087">
      <c r="A24087" t="inlineStr">
        <is>
          <t>2024-W3-2024-PITACIOC-Y30218</t>
        </is>
      </c>
      <c r="B24087" t="n">
        <v>2024</v>
      </c>
      <c r="C24087" t="n">
        <v>3</v>
      </c>
      <c r="D24087" t="inlineStr">
        <is>
          <t>2024-PITACIOC</t>
        </is>
      </c>
      <c r="E24087" t="inlineStr">
        <is>
          <t>Y30218</t>
        </is>
      </c>
      <c r="F24087" t="inlineStr">
        <is>
          <t>RB</t>
        </is>
      </c>
      <c r="G24087" t="inlineStr">
        <is>
          <t>Yes</t>
        </is>
      </c>
      <c r="H24087" t="n">
        <v>3</v>
      </c>
    </row>
    <row r="24088">
      <c r="A24088" t="inlineStr">
        <is>
          <t>2024-W3-2024-PITACIOC-Y31852</t>
        </is>
      </c>
      <c r="B24088" t="n">
        <v>2024</v>
      </c>
      <c r="C24088" t="n">
        <v>3</v>
      </c>
      <c r="D24088" t="inlineStr">
        <is>
          <t>2024-PITACIOC</t>
        </is>
      </c>
      <c r="E24088" t="inlineStr">
        <is>
          <t>Y31852</t>
        </is>
      </c>
      <c r="F24088" t="inlineStr">
        <is>
          <t>TE</t>
        </is>
      </c>
      <c r="G24088" t="inlineStr">
        <is>
          <t>Yes</t>
        </is>
      </c>
      <c r="H24088" t="n">
        <v>9</v>
      </c>
    </row>
    <row r="24089">
      <c r="A24089" t="inlineStr">
        <is>
          <t>2024-W3-2024-PITACIOC-Y29238</t>
        </is>
      </c>
      <c r="B24089" t="n">
        <v>2024</v>
      </c>
      <c r="C24089" t="n">
        <v>3</v>
      </c>
      <c r="D24089" t="inlineStr">
        <is>
          <t>2024-PITACIOC</t>
        </is>
      </c>
      <c r="E24089" t="inlineStr">
        <is>
          <t>Y29238</t>
        </is>
      </c>
      <c r="F24089" t="inlineStr">
        <is>
          <t>W/R/T FLEX</t>
        </is>
      </c>
      <c r="G24089" t="inlineStr">
        <is>
          <t>Yes</t>
        </is>
      </c>
      <c r="H24089" t="n">
        <v>1.7</v>
      </c>
    </row>
    <row r="24090">
      <c r="A24090" t="inlineStr">
        <is>
          <t>2024-W3-2024-PITACIOC-Y30346</t>
        </is>
      </c>
      <c r="B24090" t="n">
        <v>2024</v>
      </c>
      <c r="C24090" t="n">
        <v>3</v>
      </c>
      <c r="D24090" t="inlineStr">
        <is>
          <t>2024-PITACIOC</t>
        </is>
      </c>
      <c r="E24090" t="inlineStr">
        <is>
          <t>Y30346</t>
        </is>
      </c>
      <c r="F24090" t="inlineStr">
        <is>
          <t>K</t>
        </is>
      </c>
      <c r="G24090" t="inlineStr">
        <is>
          <t>Yes</t>
        </is>
      </c>
      <c r="H24090" t="n">
        <v>13</v>
      </c>
    </row>
    <row r="24091">
      <c r="A24091" t="inlineStr">
        <is>
          <t>2024-W3-2024-PITACIOC-Y-DEF:kansas-city</t>
        </is>
      </c>
      <c r="B24091" t="n">
        <v>2024</v>
      </c>
      <c r="C24091" t="n">
        <v>3</v>
      </c>
      <c r="D24091" t="inlineStr">
        <is>
          <t>2024-PITACIOC</t>
        </is>
      </c>
      <c r="E24091" t="inlineStr">
        <is>
          <t>Y-DEF:kansas-city</t>
        </is>
      </c>
      <c r="F24091" t="inlineStr">
        <is>
          <t>DST</t>
        </is>
      </c>
      <c r="G24091" t="inlineStr">
        <is>
          <t>Yes</t>
        </is>
      </c>
      <c r="H24091" t="n">
        <v>9.08</v>
      </c>
    </row>
    <row r="24092">
      <c r="A24092" t="inlineStr">
        <is>
          <t>2024-W3-2024-PITACIOC-Y30199</t>
        </is>
      </c>
      <c r="B24092" t="n">
        <v>2024</v>
      </c>
      <c r="C24092" t="n">
        <v>3</v>
      </c>
      <c r="D24092" t="inlineStr">
        <is>
          <t>2024-PITACIOC</t>
        </is>
      </c>
      <c r="E24092" t="inlineStr">
        <is>
          <t>Y30199</t>
        </is>
      </c>
      <c r="F24092" t="inlineStr">
        <is>
          <t>BN</t>
        </is>
      </c>
      <c r="G24092" t="inlineStr">
        <is>
          <t>No</t>
        </is>
      </c>
      <c r="H24092" t="n">
        <v>0</v>
      </c>
    </row>
    <row r="24093">
      <c r="A24093" t="inlineStr">
        <is>
          <t>2024-W3-2024-PITACIOC-Y31868</t>
        </is>
      </c>
      <c r="B24093" t="n">
        <v>2024</v>
      </c>
      <c r="C24093" t="n">
        <v>3</v>
      </c>
      <c r="D24093" t="inlineStr">
        <is>
          <t>2024-PITACIOC</t>
        </is>
      </c>
      <c r="E24093" t="inlineStr">
        <is>
          <t>Y31868</t>
        </is>
      </c>
      <c r="F24093" t="inlineStr">
        <is>
          <t>BN</t>
        </is>
      </c>
      <c r="G24093" t="inlineStr">
        <is>
          <t>No</t>
        </is>
      </c>
      <c r="H24093" t="n">
        <v>0</v>
      </c>
    </row>
    <row r="24094">
      <c r="A24094" t="inlineStr">
        <is>
          <t>2024-W3-2024-PITACIOC-Y34088</t>
        </is>
      </c>
      <c r="B24094" t="n">
        <v>2024</v>
      </c>
      <c r="C24094" t="n">
        <v>3</v>
      </c>
      <c r="D24094" t="inlineStr">
        <is>
          <t>2024-PITACIOC</t>
        </is>
      </c>
      <c r="E24094" t="inlineStr">
        <is>
          <t>Y34088</t>
        </is>
      </c>
      <c r="F24094" t="inlineStr">
        <is>
          <t>BN</t>
        </is>
      </c>
      <c r="G24094" t="inlineStr">
        <is>
          <t>No</t>
        </is>
      </c>
      <c r="H24094" t="n">
        <v>2.3</v>
      </c>
    </row>
    <row r="24095">
      <c r="A24095" t="inlineStr">
        <is>
          <t>2024-W3-2024-PITACIOC-Y7200</t>
        </is>
      </c>
      <c r="B24095" t="n">
        <v>2024</v>
      </c>
      <c r="C24095" t="n">
        <v>3</v>
      </c>
      <c r="D24095" t="inlineStr">
        <is>
          <t>2024-PITACIOC</t>
        </is>
      </c>
      <c r="E24095" t="inlineStr">
        <is>
          <t>Y7200</t>
        </is>
      </c>
      <c r="F24095" t="inlineStr">
        <is>
          <t>BN</t>
        </is>
      </c>
      <c r="G24095" t="inlineStr">
        <is>
          <t>No</t>
        </is>
      </c>
      <c r="H24095" t="n">
        <v>21.04</v>
      </c>
    </row>
    <row r="24096">
      <c r="A24096" t="inlineStr">
        <is>
          <t>2024-W3-2024-PITACIOC-Y32831</t>
        </is>
      </c>
      <c r="B24096" t="n">
        <v>2024</v>
      </c>
      <c r="C24096" t="n">
        <v>3</v>
      </c>
      <c r="D24096" t="inlineStr">
        <is>
          <t>2024-PITACIOC</t>
        </is>
      </c>
      <c r="E24096" t="inlineStr">
        <is>
          <t>Y32831</t>
        </is>
      </c>
      <c r="F24096" t="inlineStr">
        <is>
          <t>BN</t>
        </is>
      </c>
      <c r="G24096" t="inlineStr">
        <is>
          <t>No</t>
        </is>
      </c>
      <c r="H24096" t="n">
        <v>3.5</v>
      </c>
    </row>
    <row r="24097">
      <c r="A24097" t="inlineStr">
        <is>
          <t>2024-W3-2024-PITACIOC-Y40226</t>
        </is>
      </c>
      <c r="B24097" t="n">
        <v>2024</v>
      </c>
      <c r="C24097" t="n">
        <v>3</v>
      </c>
      <c r="D24097" t="inlineStr">
        <is>
          <t>2024-PITACIOC</t>
        </is>
      </c>
      <c r="E24097" t="inlineStr">
        <is>
          <t>Y40226</t>
        </is>
      </c>
      <c r="F24097" t="inlineStr">
        <is>
          <t>BN</t>
        </is>
      </c>
      <c r="G24097" t="inlineStr">
        <is>
          <t>No</t>
        </is>
      </c>
      <c r="H24097" t="n">
        <v>1.6</v>
      </c>
    </row>
    <row r="24098">
      <c r="A24098" t="inlineStr">
        <is>
          <t>2024-W3-2024-PITACIOC-Y31005</t>
        </is>
      </c>
      <c r="B24098" t="n">
        <v>2024</v>
      </c>
      <c r="C24098" t="n">
        <v>3</v>
      </c>
      <c r="D24098" t="inlineStr">
        <is>
          <t>2024-PITACIOC</t>
        </is>
      </c>
      <c r="E24098" t="inlineStr">
        <is>
          <t>Y31005</t>
        </is>
      </c>
      <c r="F24098" t="inlineStr">
        <is>
          <t>IR</t>
        </is>
      </c>
      <c r="G24098" t="inlineStr">
        <is>
          <t>No</t>
        </is>
      </c>
      <c r="H24098" t="n">
        <v>0</v>
      </c>
    </row>
    <row r="24099">
      <c r="A24099" t="inlineStr">
        <is>
          <t>2024-W3-2024-TONYCLIF-Y31002</t>
        </is>
      </c>
      <c r="B24099" t="n">
        <v>2024</v>
      </c>
      <c r="C24099" t="n">
        <v>3</v>
      </c>
      <c r="D24099" t="inlineStr">
        <is>
          <t>2024-TONYCLIF</t>
        </is>
      </c>
      <c r="E24099" t="inlineStr">
        <is>
          <t>Y31002</t>
        </is>
      </c>
      <c r="F24099" t="inlineStr">
        <is>
          <t>QB</t>
        </is>
      </c>
      <c r="G24099" t="inlineStr">
        <is>
          <t>Yes</t>
        </is>
      </c>
      <c r="H24099" t="n">
        <v>25.98</v>
      </c>
    </row>
    <row r="24100">
      <c r="A24100" t="inlineStr">
        <is>
          <t>2024-W3-2024-TONYCLIF-Y33394</t>
        </is>
      </c>
      <c r="B24100" t="n">
        <v>2024</v>
      </c>
      <c r="C24100" t="n">
        <v>3</v>
      </c>
      <c r="D24100" t="inlineStr">
        <is>
          <t>2024-TONYCLIF</t>
        </is>
      </c>
      <c r="E24100" t="inlineStr">
        <is>
          <t>Y33394</t>
        </is>
      </c>
      <c r="F24100" t="inlineStr">
        <is>
          <t>WR</t>
        </is>
      </c>
      <c r="G24100" t="inlineStr">
        <is>
          <t>Yes</t>
        </is>
      </c>
      <c r="H24100" t="n">
        <v>4.6</v>
      </c>
    </row>
    <row r="24101">
      <c r="A24101" t="inlineStr">
        <is>
          <t>2024-W3-2024-TONYCLIF-Y33967</t>
        </is>
      </c>
      <c r="B24101" t="n">
        <v>2024</v>
      </c>
      <c r="C24101" t="n">
        <v>3</v>
      </c>
      <c r="D24101" t="inlineStr">
        <is>
          <t>2024-TONYCLIF</t>
        </is>
      </c>
      <c r="E24101" t="inlineStr">
        <is>
          <t>Y33967</t>
        </is>
      </c>
      <c r="F24101" t="inlineStr">
        <is>
          <t>WR</t>
        </is>
      </c>
      <c r="G24101" t="inlineStr">
        <is>
          <t>Yes</t>
        </is>
      </c>
      <c r="H24101" t="n">
        <v>0.7</v>
      </c>
    </row>
    <row r="24102">
      <c r="A24102" t="inlineStr">
        <is>
          <t>2024-W3-2024-TONYCLIF-Y40055</t>
        </is>
      </c>
      <c r="B24102" t="n">
        <v>2024</v>
      </c>
      <c r="C24102" t="n">
        <v>3</v>
      </c>
      <c r="D24102" t="inlineStr">
        <is>
          <t>2024-TONYCLIF</t>
        </is>
      </c>
      <c r="E24102" t="inlineStr">
        <is>
          <t>Y40055</t>
        </is>
      </c>
      <c r="F24102" t="inlineStr">
        <is>
          <t>RB</t>
        </is>
      </c>
      <c r="G24102" t="inlineStr">
        <is>
          <t>Yes</t>
        </is>
      </c>
      <c r="H24102" t="n">
        <v>12.2</v>
      </c>
    </row>
    <row r="24103">
      <c r="A24103" t="inlineStr">
        <is>
          <t>2024-W3-2024-TONYCLIF-Y40118</t>
        </is>
      </c>
      <c r="B24103" t="n">
        <v>2024</v>
      </c>
      <c r="C24103" t="n">
        <v>3</v>
      </c>
      <c r="D24103" t="inlineStr">
        <is>
          <t>2024-TONYCLIF</t>
        </is>
      </c>
      <c r="E24103" t="inlineStr">
        <is>
          <t>Y40118</t>
        </is>
      </c>
      <c r="F24103" t="inlineStr">
        <is>
          <t>RB</t>
        </is>
      </c>
      <c r="G24103" t="inlineStr">
        <is>
          <t>Yes</t>
        </is>
      </c>
      <c r="H24103" t="n">
        <v>8.1</v>
      </c>
    </row>
    <row r="24104">
      <c r="A24104" t="inlineStr">
        <is>
          <t>2024-W3-2024-TONYCLIF-Y31056</t>
        </is>
      </c>
      <c r="B24104" t="n">
        <v>2024</v>
      </c>
      <c r="C24104" t="n">
        <v>3</v>
      </c>
      <c r="D24104" t="inlineStr">
        <is>
          <t>2024-TONYCLIF</t>
        </is>
      </c>
      <c r="E24104" t="inlineStr">
        <is>
          <t>Y31056</t>
        </is>
      </c>
      <c r="F24104" t="inlineStr">
        <is>
          <t>TE</t>
        </is>
      </c>
      <c r="G24104" t="inlineStr">
        <is>
          <t>Yes</t>
        </is>
      </c>
      <c r="H24104" t="n">
        <v>0</v>
      </c>
    </row>
    <row r="24105">
      <c r="A24105" t="inlineStr">
        <is>
          <t>2024-W3-2024-TONYCLIF-Y33514</t>
        </is>
      </c>
      <c r="B24105" t="n">
        <v>2024</v>
      </c>
      <c r="C24105" t="n">
        <v>3</v>
      </c>
      <c r="D24105" t="inlineStr">
        <is>
          <t>2024-TONYCLIF</t>
        </is>
      </c>
      <c r="E24105" t="inlineStr">
        <is>
          <t>Y33514</t>
        </is>
      </c>
      <c r="F24105" t="inlineStr">
        <is>
          <t>W/R/T FLEX</t>
        </is>
      </c>
      <c r="G24105" t="inlineStr">
        <is>
          <t>Yes</t>
        </is>
      </c>
      <c r="H24105" t="n">
        <v>25.4</v>
      </c>
    </row>
    <row r="24106">
      <c r="A24106" t="inlineStr">
        <is>
          <t>2024-W3-2024-TONYCLIF-Y29792</t>
        </is>
      </c>
      <c r="B24106" t="n">
        <v>2024</v>
      </c>
      <c r="C24106" t="n">
        <v>3</v>
      </c>
      <c r="D24106" t="inlineStr">
        <is>
          <t>2024-TONYCLIF</t>
        </is>
      </c>
      <c r="E24106" t="inlineStr">
        <is>
          <t>Y29792</t>
        </is>
      </c>
      <c r="F24106" t="inlineStr">
        <is>
          <t>K</t>
        </is>
      </c>
      <c r="G24106" t="inlineStr">
        <is>
          <t>Yes</t>
        </is>
      </c>
      <c r="H24106" t="n">
        <v>1</v>
      </c>
    </row>
    <row r="24107">
      <c r="A24107" t="inlineStr">
        <is>
          <t>2024-W3-2024-TONYCLIF-Y-DEF:san-francisco</t>
        </is>
      </c>
      <c r="B24107" t="n">
        <v>2024</v>
      </c>
      <c r="C24107" t="n">
        <v>3</v>
      </c>
      <c r="D24107" t="inlineStr">
        <is>
          <t>2024-TONYCLIF</t>
        </is>
      </c>
      <c r="E24107" t="inlineStr">
        <is>
          <t>Y-DEF:san-francisco</t>
        </is>
      </c>
      <c r="F24107" t="inlineStr">
        <is>
          <t>DST</t>
        </is>
      </c>
      <c r="G24107" t="inlineStr">
        <is>
          <t>Yes</t>
        </is>
      </c>
      <c r="H24107" t="n">
        <v>3.48</v>
      </c>
    </row>
    <row r="24108">
      <c r="A24108" t="inlineStr">
        <is>
          <t>2024-W3-2024-TONYCLIF-Y40908</t>
        </is>
      </c>
      <c r="B24108" t="n">
        <v>2024</v>
      </c>
      <c r="C24108" t="n">
        <v>3</v>
      </c>
      <c r="D24108" t="inlineStr">
        <is>
          <t>2024-TONYCLIF</t>
        </is>
      </c>
      <c r="E24108" t="inlineStr">
        <is>
          <t>Y40908</t>
        </is>
      </c>
      <c r="F24108" t="inlineStr">
        <is>
          <t>BN</t>
        </is>
      </c>
      <c r="G24108" t="inlineStr">
        <is>
          <t>No</t>
        </is>
      </c>
      <c r="H24108" t="n">
        <v>5.9</v>
      </c>
    </row>
    <row r="24109">
      <c r="A24109" t="inlineStr">
        <is>
          <t>2024-W3-2024-TONYCLIF-Y31019</t>
        </is>
      </c>
      <c r="B24109" t="n">
        <v>2024</v>
      </c>
      <c r="C24109" t="n">
        <v>3</v>
      </c>
      <c r="D24109" t="inlineStr">
        <is>
          <t>2024-TONYCLIF</t>
        </is>
      </c>
      <c r="E24109" t="inlineStr">
        <is>
          <t>Y31019</t>
        </is>
      </c>
      <c r="F24109" t="inlineStr">
        <is>
          <t>BN</t>
        </is>
      </c>
      <c r="G24109" t="inlineStr">
        <is>
          <t>No</t>
        </is>
      </c>
      <c r="H24109" t="n">
        <v>22</v>
      </c>
    </row>
    <row r="24110">
      <c r="A24110" t="inlineStr">
        <is>
          <t>2024-W3-2024-TONYCLIF-Y30120</t>
        </is>
      </c>
      <c r="B24110" t="n">
        <v>2024</v>
      </c>
      <c r="C24110" t="n">
        <v>3</v>
      </c>
      <c r="D24110" t="inlineStr">
        <is>
          <t>2024-TONYCLIF</t>
        </is>
      </c>
      <c r="E24110" t="inlineStr">
        <is>
          <t>Y30120</t>
        </is>
      </c>
      <c r="F24110" t="inlineStr">
        <is>
          <t>BN</t>
        </is>
      </c>
      <c r="G24110" t="inlineStr">
        <is>
          <t>No</t>
        </is>
      </c>
      <c r="H24110" t="n">
        <v>4.9</v>
      </c>
    </row>
    <row r="24111">
      <c r="A24111" t="inlineStr">
        <is>
          <t>2024-W3-2024-TONYCLIF-Y40993</t>
        </is>
      </c>
      <c r="B24111" t="n">
        <v>2024</v>
      </c>
      <c r="C24111" t="n">
        <v>3</v>
      </c>
      <c r="D24111" t="inlineStr">
        <is>
          <t>2024-TONYCLIF</t>
        </is>
      </c>
      <c r="E24111" t="inlineStr">
        <is>
          <t>Y40993</t>
        </is>
      </c>
      <c r="F24111" t="inlineStr">
        <is>
          <t>BN</t>
        </is>
      </c>
      <c r="G24111" t="inlineStr">
        <is>
          <t>No</t>
        </is>
      </c>
      <c r="H24111" t="n">
        <v>10.58</v>
      </c>
    </row>
    <row r="24112">
      <c r="A24112" t="inlineStr">
        <is>
          <t>2024-W3-2024-TONYCLIF-Y40121</t>
        </is>
      </c>
      <c r="B24112" t="n">
        <v>2024</v>
      </c>
      <c r="C24112" t="n">
        <v>3</v>
      </c>
      <c r="D24112" t="inlineStr">
        <is>
          <t>2024-TONYCLIF</t>
        </is>
      </c>
      <c r="E24112" t="inlineStr">
        <is>
          <t>Y40121</t>
        </is>
      </c>
      <c r="F24112" t="inlineStr">
        <is>
          <t>BN</t>
        </is>
      </c>
      <c r="G24112" t="inlineStr">
        <is>
          <t>No</t>
        </is>
      </c>
      <c r="H24112" t="n">
        <v>10.4</v>
      </c>
    </row>
    <row r="24113">
      <c r="A24113" t="inlineStr">
        <is>
          <t>2024-W3-2024-TONYCLIF-Y31012</t>
        </is>
      </c>
      <c r="B24113" t="n">
        <v>2024</v>
      </c>
      <c r="C24113" t="n">
        <v>3</v>
      </c>
      <c r="D24113" t="inlineStr">
        <is>
          <t>2024-TONYCLIF</t>
        </is>
      </c>
      <c r="E24113" t="inlineStr">
        <is>
          <t>Y31012</t>
        </is>
      </c>
      <c r="F24113" t="inlineStr">
        <is>
          <t>BN</t>
        </is>
      </c>
      <c r="G24113" t="inlineStr">
        <is>
          <t>No</t>
        </is>
      </c>
      <c r="H24113" t="n">
        <v>6.7</v>
      </c>
    </row>
    <row r="24114">
      <c r="A24114" t="inlineStr">
        <is>
          <t>2024-W3-2024-TONYCLIF-Y26699</t>
        </is>
      </c>
      <c r="B24114" t="n">
        <v>2024</v>
      </c>
      <c r="C24114" t="n">
        <v>3</v>
      </c>
      <c r="D24114" t="inlineStr">
        <is>
          <t>2024-TONYCLIF</t>
        </is>
      </c>
      <c r="E24114" t="inlineStr">
        <is>
          <t>Y26699</t>
        </is>
      </c>
      <c r="F24114" t="inlineStr">
        <is>
          <t>IR</t>
        </is>
      </c>
      <c r="G24114" t="inlineStr">
        <is>
          <t>No</t>
        </is>
      </c>
      <c r="H24114" t="n">
        <v>0</v>
      </c>
    </row>
    <row r="24115">
      <c r="A24115" t="inlineStr">
        <is>
          <t>2024-W3-2024-PEPSALFA-Y30971</t>
        </is>
      </c>
      <c r="B24115" t="n">
        <v>2024</v>
      </c>
      <c r="C24115" t="n">
        <v>3</v>
      </c>
      <c r="D24115" t="inlineStr">
        <is>
          <t>2024-PEPSALFA</t>
        </is>
      </c>
      <c r="E24115" t="inlineStr">
        <is>
          <t>Y30971</t>
        </is>
      </c>
      <c r="F24115" t="inlineStr">
        <is>
          <t>QB</t>
        </is>
      </c>
      <c r="G24115" t="inlineStr">
        <is>
          <t>Yes</t>
        </is>
      </c>
      <c r="H24115" t="n">
        <v>9.52</v>
      </c>
    </row>
    <row r="24116">
      <c r="A24116" t="inlineStr">
        <is>
          <t>2024-W3-2024-PEPSALFA-Y30197</t>
        </is>
      </c>
      <c r="B24116" t="n">
        <v>2024</v>
      </c>
      <c r="C24116" t="n">
        <v>3</v>
      </c>
      <c r="D24116" t="inlineStr">
        <is>
          <t>2024-PEPSALFA</t>
        </is>
      </c>
      <c r="E24116" t="inlineStr">
        <is>
          <t>Y30197</t>
        </is>
      </c>
      <c r="F24116" t="inlineStr">
        <is>
          <t>WR</t>
        </is>
      </c>
      <c r="G24116" t="inlineStr">
        <is>
          <t>Yes</t>
        </is>
      </c>
      <c r="H24116" t="n">
        <v>14.3</v>
      </c>
    </row>
    <row r="24117">
      <c r="A24117" t="inlineStr">
        <is>
          <t>2024-W3-2024-PEPSALFA-Y30994</t>
        </is>
      </c>
      <c r="B24117" t="n">
        <v>2024</v>
      </c>
      <c r="C24117" t="n">
        <v>3</v>
      </c>
      <c r="D24117" t="inlineStr">
        <is>
          <t>2024-PEPSALFA</t>
        </is>
      </c>
      <c r="E24117" t="inlineStr">
        <is>
          <t>Y30994</t>
        </is>
      </c>
      <c r="F24117" t="inlineStr">
        <is>
          <t>WR</t>
        </is>
      </c>
      <c r="G24117" t="inlineStr">
        <is>
          <t>Yes</t>
        </is>
      </c>
      <c r="H24117" t="n">
        <v>11.2</v>
      </c>
    </row>
    <row r="24118">
      <c r="A24118" t="inlineStr">
        <is>
          <t>2024-W3-2024-PEPSALFA-Y30295</t>
        </is>
      </c>
      <c r="B24118" t="n">
        <v>2024</v>
      </c>
      <c r="C24118" t="n">
        <v>3</v>
      </c>
      <c r="D24118" t="inlineStr">
        <is>
          <t>2024-PEPSALFA</t>
        </is>
      </c>
      <c r="E24118" t="inlineStr">
        <is>
          <t>Y30295</t>
        </is>
      </c>
      <c r="F24118" t="inlineStr">
        <is>
          <t>RB</t>
        </is>
      </c>
      <c r="G24118" t="inlineStr">
        <is>
          <t>Yes</t>
        </is>
      </c>
      <c r="H24118" t="n">
        <v>23.3</v>
      </c>
    </row>
    <row r="24119">
      <c r="A24119" t="inlineStr">
        <is>
          <t>2024-W3-2024-PEPSALFA-Y40075</t>
        </is>
      </c>
      <c r="B24119" t="n">
        <v>2024</v>
      </c>
      <c r="C24119" t="n">
        <v>3</v>
      </c>
      <c r="D24119" t="inlineStr">
        <is>
          <t>2024-PEPSALFA</t>
        </is>
      </c>
      <c r="E24119" t="inlineStr">
        <is>
          <t>Y40075</t>
        </is>
      </c>
      <c r="F24119" t="inlineStr">
        <is>
          <t>RB</t>
        </is>
      </c>
      <c r="G24119" t="inlineStr">
        <is>
          <t>Yes</t>
        </is>
      </c>
      <c r="H24119" t="n">
        <v>24.2</v>
      </c>
    </row>
    <row r="24120">
      <c r="A24120" t="inlineStr">
        <is>
          <t>2024-W3-2024-PEPSALFA-Y26686</t>
        </is>
      </c>
      <c r="B24120" t="n">
        <v>2024</v>
      </c>
      <c r="C24120" t="n">
        <v>3</v>
      </c>
      <c r="D24120" t="inlineStr">
        <is>
          <t>2024-PEPSALFA</t>
        </is>
      </c>
      <c r="E24120" t="inlineStr">
        <is>
          <t>Y26686</t>
        </is>
      </c>
      <c r="F24120" t="inlineStr">
        <is>
          <t>TE</t>
        </is>
      </c>
      <c r="G24120" t="inlineStr">
        <is>
          <t>Yes</t>
        </is>
      </c>
      <c r="H24120" t="n">
        <v>5</v>
      </c>
    </row>
    <row r="24121">
      <c r="A24121" t="inlineStr">
        <is>
          <t>2024-W3-2024-PEPSALFA-Y29399</t>
        </is>
      </c>
      <c r="B24121" t="n">
        <v>2024</v>
      </c>
      <c r="C24121" t="n">
        <v>3</v>
      </c>
      <c r="D24121" t="inlineStr">
        <is>
          <t>2024-PEPSALFA</t>
        </is>
      </c>
      <c r="E24121" t="inlineStr">
        <is>
          <t>Y29399</t>
        </is>
      </c>
      <c r="F24121" t="inlineStr">
        <is>
          <t>W/R/T FLEX</t>
        </is>
      </c>
      <c r="G24121" t="inlineStr">
        <is>
          <t>Yes</t>
        </is>
      </c>
      <c r="H24121" t="n">
        <v>5.5</v>
      </c>
    </row>
    <row r="24122">
      <c r="A24122" t="inlineStr">
        <is>
          <t>2024-W3-2024-PEPSALFA-Y28188</t>
        </is>
      </c>
      <c r="B24122" t="n">
        <v>2024</v>
      </c>
      <c r="C24122" t="n">
        <v>3</v>
      </c>
      <c r="D24122" t="inlineStr">
        <is>
          <t>2024-PEPSALFA</t>
        </is>
      </c>
      <c r="E24122" t="inlineStr">
        <is>
          <t>Y28188</t>
        </is>
      </c>
      <c r="F24122" t="inlineStr">
        <is>
          <t>K</t>
        </is>
      </c>
      <c r="G24122" t="inlineStr">
        <is>
          <t>Yes</t>
        </is>
      </c>
      <c r="H24122" t="n">
        <v>8</v>
      </c>
    </row>
    <row r="24123">
      <c r="A24123" t="inlineStr">
        <is>
          <t>2024-W3-2024-PEPSALFA-Y-DEF:buffalo</t>
        </is>
      </c>
      <c r="B24123" t="n">
        <v>2024</v>
      </c>
      <c r="C24123" t="n">
        <v>3</v>
      </c>
      <c r="D24123" t="inlineStr">
        <is>
          <t>2024-PEPSALFA</t>
        </is>
      </c>
      <c r="E24123" t="inlineStr">
        <is>
          <t>Y-DEF:buffalo</t>
        </is>
      </c>
      <c r="F24123" t="inlineStr">
        <is>
          <t>DST</t>
        </is>
      </c>
      <c r="G24123" t="inlineStr">
        <is>
          <t>Yes</t>
        </is>
      </c>
      <c r="H24123" t="n">
        <v>19.08</v>
      </c>
    </row>
    <row r="24124">
      <c r="A24124" t="inlineStr">
        <is>
          <t>2024-W3-2024-PEPSALFA-Y32722</t>
        </is>
      </c>
      <c r="B24124" t="n">
        <v>2024</v>
      </c>
      <c r="C24124" t="n">
        <v>3</v>
      </c>
      <c r="D24124" t="inlineStr">
        <is>
          <t>2024-PEPSALFA</t>
        </is>
      </c>
      <c r="E24124" t="inlineStr">
        <is>
          <t>Y32722</t>
        </is>
      </c>
      <c r="F24124" t="inlineStr">
        <is>
          <t>BN</t>
        </is>
      </c>
      <c r="G24124" t="inlineStr">
        <is>
          <t>No</t>
        </is>
      </c>
      <c r="H24124" t="n">
        <v>9.4</v>
      </c>
    </row>
    <row r="24125">
      <c r="A24125" t="inlineStr">
        <is>
          <t>2024-W3-2024-PEPSALFA-Y40063</t>
        </is>
      </c>
      <c r="B24125" t="n">
        <v>2024</v>
      </c>
      <c r="C24125" t="n">
        <v>3</v>
      </c>
      <c r="D24125" t="inlineStr">
        <is>
          <t>2024-PEPSALFA</t>
        </is>
      </c>
      <c r="E24125" t="inlineStr">
        <is>
          <t>Y40063</t>
        </is>
      </c>
      <c r="F24125" t="inlineStr">
        <is>
          <t>BN</t>
        </is>
      </c>
      <c r="G24125" t="inlineStr">
        <is>
          <t>No</t>
        </is>
      </c>
      <c r="H24125" t="n">
        <v>9.279999999999999</v>
      </c>
    </row>
    <row r="24126">
      <c r="A24126" t="inlineStr">
        <is>
          <t>2024-W3-2024-PEPSALFA-Y32696</t>
        </is>
      </c>
      <c r="B24126" t="n">
        <v>2024</v>
      </c>
      <c r="C24126" t="n">
        <v>3</v>
      </c>
      <c r="D24126" t="inlineStr">
        <is>
          <t>2024-PEPSALFA</t>
        </is>
      </c>
      <c r="E24126" t="inlineStr">
        <is>
          <t>Y32696</t>
        </is>
      </c>
      <c r="F24126" t="inlineStr">
        <is>
          <t>BN</t>
        </is>
      </c>
      <c r="G24126" t="inlineStr">
        <is>
          <t>No</t>
        </is>
      </c>
      <c r="H24126" t="n">
        <v>0</v>
      </c>
    </row>
    <row r="24127">
      <c r="A24127" t="inlineStr">
        <is>
          <t>2024-W3-2024-PEPSALFA-Y32756</t>
        </is>
      </c>
      <c r="B24127" t="n">
        <v>2024</v>
      </c>
      <c r="C24127" t="n">
        <v>3</v>
      </c>
      <c r="D24127" t="inlineStr">
        <is>
          <t>2024-PEPSALFA</t>
        </is>
      </c>
      <c r="E24127" t="inlineStr">
        <is>
          <t>Y32756</t>
        </is>
      </c>
      <c r="F24127" t="inlineStr">
        <is>
          <t>BN</t>
        </is>
      </c>
      <c r="G24127" t="inlineStr">
        <is>
          <t>No</t>
        </is>
      </c>
      <c r="H24127" t="n">
        <v>18.2</v>
      </c>
    </row>
    <row r="24128">
      <c r="A24128" t="inlineStr">
        <is>
          <t>2024-W3-2024-PEPSALFA-Y27548</t>
        </is>
      </c>
      <c r="B24128" t="n">
        <v>2024</v>
      </c>
      <c r="C24128" t="n">
        <v>3</v>
      </c>
      <c r="D24128" t="inlineStr">
        <is>
          <t>2024-PEPSALFA</t>
        </is>
      </c>
      <c r="E24128" t="inlineStr">
        <is>
          <t>Y27548</t>
        </is>
      </c>
      <c r="F24128" t="inlineStr">
        <is>
          <t>BN</t>
        </is>
      </c>
      <c r="G24128" t="inlineStr">
        <is>
          <t>No</t>
        </is>
      </c>
      <c r="H24128" t="n">
        <v>2.6</v>
      </c>
    </row>
    <row r="24129">
      <c r="A24129" t="inlineStr">
        <is>
          <t>2024-W3-2024-PEPSALFA-Y27277</t>
        </is>
      </c>
      <c r="B24129" t="n">
        <v>2024</v>
      </c>
      <c r="C24129" t="n">
        <v>3</v>
      </c>
      <c r="D24129" t="inlineStr">
        <is>
          <t>2024-PEPSALFA</t>
        </is>
      </c>
      <c r="E24129" t="inlineStr">
        <is>
          <t>Y27277</t>
        </is>
      </c>
      <c r="F24129" t="inlineStr">
        <is>
          <t>BN</t>
        </is>
      </c>
      <c r="G24129" t="inlineStr">
        <is>
          <t>No</t>
        </is>
      </c>
      <c r="H24129" t="n">
        <v>11.5</v>
      </c>
    </row>
    <row r="24130">
      <c r="A24130" t="inlineStr">
        <is>
          <t>2024-W3-2024-PEPSALFA-Y33538</t>
        </is>
      </c>
      <c r="B24130" t="n">
        <v>2024</v>
      </c>
      <c r="C24130" t="n">
        <v>3</v>
      </c>
      <c r="D24130" t="inlineStr">
        <is>
          <t>2024-PEPSALFA</t>
        </is>
      </c>
      <c r="E24130" t="inlineStr">
        <is>
          <t>Y33538</t>
        </is>
      </c>
      <c r="F24130" t="inlineStr">
        <is>
          <t>BN</t>
        </is>
      </c>
      <c r="G24130" t="inlineStr">
        <is>
          <t>No</t>
        </is>
      </c>
      <c r="H24130" t="n">
        <v>3.48</v>
      </c>
    </row>
    <row r="24131">
      <c r="A24131" t="inlineStr">
        <is>
          <t>2024-W3-2024-PEPSALFA-Y34207</t>
        </is>
      </c>
      <c r="B24131" t="n">
        <v>2024</v>
      </c>
      <c r="C24131" t="n">
        <v>3</v>
      </c>
      <c r="D24131" t="inlineStr">
        <is>
          <t>2024-PEPSALFA</t>
        </is>
      </c>
      <c r="E24131" t="inlineStr">
        <is>
          <t>Y34207</t>
        </is>
      </c>
      <c r="F24131" t="inlineStr">
        <is>
          <t>IR</t>
        </is>
      </c>
      <c r="G24131" t="inlineStr">
        <is>
          <t>No</t>
        </is>
      </c>
      <c r="H24131" t="n">
        <v>0</v>
      </c>
    </row>
    <row r="24132">
      <c r="A24132" t="inlineStr">
        <is>
          <t>2024-W3-2024-PUENTETU-Y27564</t>
        </is>
      </c>
      <c r="B24132" t="n">
        <v>2024</v>
      </c>
      <c r="C24132" t="n">
        <v>3</v>
      </c>
      <c r="D24132" t="inlineStr">
        <is>
          <t>2024-PUENTETU</t>
        </is>
      </c>
      <c r="E24132" t="inlineStr">
        <is>
          <t>Y27564</t>
        </is>
      </c>
      <c r="F24132" t="inlineStr">
        <is>
          <t>QB</t>
        </is>
      </c>
      <c r="G24132" t="inlineStr">
        <is>
          <t>Yes</t>
        </is>
      </c>
      <c r="H24132" t="n">
        <v>8.98</v>
      </c>
    </row>
    <row r="24133">
      <c r="A24133" t="inlineStr">
        <is>
          <t>2024-W3-2024-PUENTETU-Y31896</t>
        </is>
      </c>
      <c r="B24133" t="n">
        <v>2024</v>
      </c>
      <c r="C24133" t="n">
        <v>3</v>
      </c>
      <c r="D24133" t="inlineStr">
        <is>
          <t>2024-PUENTETU</t>
        </is>
      </c>
      <c r="E24133" t="inlineStr">
        <is>
          <t>Y31896</t>
        </is>
      </c>
      <c r="F24133" t="inlineStr">
        <is>
          <t>WR</t>
        </is>
      </c>
      <c r="G24133" t="inlineStr">
        <is>
          <t>Yes</t>
        </is>
      </c>
      <c r="H24133" t="n">
        <v>20.4</v>
      </c>
    </row>
    <row r="24134">
      <c r="A24134" t="inlineStr">
        <is>
          <t>2024-W3-2024-PUENTETU-Y33965</t>
        </is>
      </c>
      <c r="B24134" t="n">
        <v>2024</v>
      </c>
      <c r="C24134" t="n">
        <v>3</v>
      </c>
      <c r="D24134" t="inlineStr">
        <is>
          <t>2024-PUENTETU</t>
        </is>
      </c>
      <c r="E24134" t="inlineStr">
        <is>
          <t>Y33965</t>
        </is>
      </c>
      <c r="F24134" t="inlineStr">
        <is>
          <t>WR</t>
        </is>
      </c>
      <c r="G24134" t="inlineStr">
        <is>
          <t>Yes</t>
        </is>
      </c>
      <c r="H24134" t="n">
        <v>11.8</v>
      </c>
    </row>
    <row r="24135">
      <c r="A24135" t="inlineStr">
        <is>
          <t>2024-W3-2024-PUENTETU-Y32725</t>
        </is>
      </c>
      <c r="B24135" t="n">
        <v>2024</v>
      </c>
      <c r="C24135" t="n">
        <v>3</v>
      </c>
      <c r="D24135" t="inlineStr">
        <is>
          <t>2024-PUENTETU</t>
        </is>
      </c>
      <c r="E24135" t="inlineStr">
        <is>
          <t>Y32725</t>
        </is>
      </c>
      <c r="F24135" t="inlineStr">
        <is>
          <t>RB</t>
        </is>
      </c>
      <c r="G24135" t="inlineStr">
        <is>
          <t>Yes</t>
        </is>
      </c>
      <c r="H24135" t="n">
        <v>6.9</v>
      </c>
    </row>
    <row r="24136">
      <c r="A24136" t="inlineStr">
        <is>
          <t>2024-W3-2024-PUENTETU-Y31960</t>
        </is>
      </c>
      <c r="B24136" t="n">
        <v>2024</v>
      </c>
      <c r="C24136" t="n">
        <v>3</v>
      </c>
      <c r="D24136" t="inlineStr">
        <is>
          <t>2024-PUENTETU</t>
        </is>
      </c>
      <c r="E24136" t="inlineStr">
        <is>
          <t>Y31960</t>
        </is>
      </c>
      <c r="F24136" t="inlineStr">
        <is>
          <t>RB</t>
        </is>
      </c>
      <c r="G24136" t="inlineStr">
        <is>
          <t>Yes</t>
        </is>
      </c>
      <c r="H24136" t="n">
        <v>4.4</v>
      </c>
    </row>
    <row r="24137">
      <c r="A24137" t="inlineStr">
        <is>
          <t>2024-W3-2024-PUENTETU-Y29269</t>
        </is>
      </c>
      <c r="B24137" t="n">
        <v>2024</v>
      </c>
      <c r="C24137" t="n">
        <v>3</v>
      </c>
      <c r="D24137" t="inlineStr">
        <is>
          <t>2024-PUENTETU</t>
        </is>
      </c>
      <c r="E24137" t="inlineStr">
        <is>
          <t>Y29269</t>
        </is>
      </c>
      <c r="F24137" t="inlineStr">
        <is>
          <t>TE</t>
        </is>
      </c>
      <c r="G24137" t="inlineStr">
        <is>
          <t>Yes</t>
        </is>
      </c>
      <c r="H24137" t="n">
        <v>1.9</v>
      </c>
    </row>
    <row r="24138">
      <c r="A24138" t="inlineStr">
        <is>
          <t>2024-W3-2024-PUENTETU-Y34054</t>
        </is>
      </c>
      <c r="B24138" t="n">
        <v>2024</v>
      </c>
      <c r="C24138" t="n">
        <v>3</v>
      </c>
      <c r="D24138" t="inlineStr">
        <is>
          <t>2024-PUENTETU</t>
        </is>
      </c>
      <c r="E24138" t="inlineStr">
        <is>
          <t>Y34054</t>
        </is>
      </c>
      <c r="F24138" t="inlineStr">
        <is>
          <t>W/R/T FLEX</t>
        </is>
      </c>
      <c r="G24138" t="inlineStr">
        <is>
          <t>Yes</t>
        </is>
      </c>
      <c r="H24138" t="n">
        <v>10.2</v>
      </c>
    </row>
    <row r="24139">
      <c r="A24139" t="inlineStr">
        <is>
          <t>2024-W3-2024-PUENTETU-Y40296</t>
        </is>
      </c>
      <c r="B24139" t="n">
        <v>2024</v>
      </c>
      <c r="C24139" t="n">
        <v>3</v>
      </c>
      <c r="D24139" t="inlineStr">
        <is>
          <t>2024-PUENTETU</t>
        </is>
      </c>
      <c r="E24139" t="inlineStr">
        <is>
          <t>Y40296</t>
        </is>
      </c>
      <c r="F24139" t="inlineStr">
        <is>
          <t>K</t>
        </is>
      </c>
      <c r="G24139" t="inlineStr">
        <is>
          <t>Yes</t>
        </is>
      </c>
      <c r="H24139" t="n">
        <v>6</v>
      </c>
    </row>
    <row r="24140">
      <c r="A24140" t="inlineStr">
        <is>
          <t>2024-W3-2024-PUENTETU-Y-DEF:houston</t>
        </is>
      </c>
      <c r="B24140" t="n">
        <v>2024</v>
      </c>
      <c r="C24140" t="n">
        <v>3</v>
      </c>
      <c r="D24140" t="inlineStr">
        <is>
          <t>2024-PUENTETU</t>
        </is>
      </c>
      <c r="E24140" t="inlineStr">
        <is>
          <t>Y-DEF:houston</t>
        </is>
      </c>
      <c r="F24140" t="inlineStr">
        <is>
          <t>DST</t>
        </is>
      </c>
      <c r="G24140" t="inlineStr">
        <is>
          <t>Yes</t>
        </is>
      </c>
      <c r="H24140" t="n">
        <v>4.3</v>
      </c>
    </row>
    <row r="24141">
      <c r="A24141" t="inlineStr">
        <is>
          <t>2024-W3-2024-PUENTETU-Y33423</t>
        </is>
      </c>
      <c r="B24141" t="n">
        <v>2024</v>
      </c>
      <c r="C24141" t="n">
        <v>3</v>
      </c>
      <c r="D24141" t="inlineStr">
        <is>
          <t>2024-PUENTETU</t>
        </is>
      </c>
      <c r="E24141" t="inlineStr">
        <is>
          <t>Y33423</t>
        </is>
      </c>
      <c r="F24141" t="inlineStr">
        <is>
          <t>BN</t>
        </is>
      </c>
      <c r="G24141" t="inlineStr">
        <is>
          <t>No</t>
        </is>
      </c>
      <c r="H24141" t="n">
        <v>4.1</v>
      </c>
    </row>
    <row r="24142">
      <c r="A24142" t="inlineStr">
        <is>
          <t>2024-W3-2024-PUENTETU-Y33963</t>
        </is>
      </c>
      <c r="B24142" t="n">
        <v>2024</v>
      </c>
      <c r="C24142" t="n">
        <v>3</v>
      </c>
      <c r="D24142" t="inlineStr">
        <is>
          <t>2024-PUENTETU</t>
        </is>
      </c>
      <c r="E24142" t="inlineStr">
        <is>
          <t>Y33963</t>
        </is>
      </c>
      <c r="F24142" t="inlineStr">
        <is>
          <t>BN</t>
        </is>
      </c>
      <c r="G24142" t="inlineStr">
        <is>
          <t>No</t>
        </is>
      </c>
      <c r="H24142" t="n">
        <v>15.7</v>
      </c>
    </row>
    <row r="24143">
      <c r="A24143" t="inlineStr">
        <is>
          <t>2024-W3-2024-PUENTETU-Y40883</t>
        </is>
      </c>
      <c r="B24143" t="n">
        <v>2024</v>
      </c>
      <c r="C24143" t="n">
        <v>3</v>
      </c>
      <c r="D24143" t="inlineStr">
        <is>
          <t>2024-PUENTETU</t>
        </is>
      </c>
      <c r="E24143" t="inlineStr">
        <is>
          <t>Y40883</t>
        </is>
      </c>
      <c r="F24143" t="inlineStr">
        <is>
          <t>BN</t>
        </is>
      </c>
      <c r="G24143" t="inlineStr">
        <is>
          <t>No</t>
        </is>
      </c>
      <c r="H24143" t="n">
        <v>7.3</v>
      </c>
    </row>
    <row r="24144">
      <c r="A24144" t="inlineStr">
        <is>
          <t>2024-W3-2024-PUENTETU-Y41010</t>
        </is>
      </c>
      <c r="B24144" t="n">
        <v>2024</v>
      </c>
      <c r="C24144" t="n">
        <v>3</v>
      </c>
      <c r="D24144" t="inlineStr">
        <is>
          <t>2024-PUENTETU</t>
        </is>
      </c>
      <c r="E24144" t="inlineStr">
        <is>
          <t>Y41010</t>
        </is>
      </c>
      <c r="F24144" t="inlineStr">
        <is>
          <t>BN</t>
        </is>
      </c>
      <c r="G24144" t="inlineStr">
        <is>
          <t>No</t>
        </is>
      </c>
      <c r="H24144" t="n">
        <v>1.7</v>
      </c>
    </row>
    <row r="24145">
      <c r="A24145" t="inlineStr">
        <is>
          <t>2024-W3-2024-PUENTETU-Y40095</t>
        </is>
      </c>
      <c r="B24145" t="n">
        <v>2024</v>
      </c>
      <c r="C24145" t="n">
        <v>3</v>
      </c>
      <c r="D24145" t="inlineStr">
        <is>
          <t>2024-PUENTETU</t>
        </is>
      </c>
      <c r="E24145" t="inlineStr">
        <is>
          <t>Y40095</t>
        </is>
      </c>
      <c r="F24145" t="inlineStr">
        <is>
          <t>BN</t>
        </is>
      </c>
      <c r="G24145" t="inlineStr">
        <is>
          <t>No</t>
        </is>
      </c>
      <c r="H24145" t="n">
        <v>0.9</v>
      </c>
    </row>
    <row r="24146">
      <c r="A24146" t="inlineStr">
        <is>
          <t>2024-W3-2024-PUENTETU-Y31898</t>
        </is>
      </c>
      <c r="B24146" t="n">
        <v>2024</v>
      </c>
      <c r="C24146" t="n">
        <v>3</v>
      </c>
      <c r="D24146" t="inlineStr">
        <is>
          <t>2024-PUENTETU</t>
        </is>
      </c>
      <c r="E24146" t="inlineStr">
        <is>
          <t>Y31898</t>
        </is>
      </c>
      <c r="F24146" t="inlineStr">
        <is>
          <t>BN</t>
        </is>
      </c>
      <c r="G24146" t="inlineStr">
        <is>
          <t>No</t>
        </is>
      </c>
      <c r="H24146" t="n">
        <v>22.2</v>
      </c>
    </row>
    <row r="24147">
      <c r="A24147" t="inlineStr">
        <is>
          <t>2024-W3-2024-PUENTETU-Y30136</t>
        </is>
      </c>
      <c r="B24147" t="n">
        <v>2024</v>
      </c>
      <c r="C24147" t="n">
        <v>3</v>
      </c>
      <c r="D24147" t="inlineStr">
        <is>
          <t>2024-PUENTETU</t>
        </is>
      </c>
      <c r="E24147" t="inlineStr">
        <is>
          <t>Y30136</t>
        </is>
      </c>
      <c r="F24147" t="inlineStr">
        <is>
          <t>IR</t>
        </is>
      </c>
      <c r="G24147" t="inlineStr">
        <is>
          <t>No</t>
        </is>
      </c>
      <c r="H24147" t="n">
        <v>0</v>
      </c>
    </row>
    <row r="24148">
      <c r="A24148" t="inlineStr">
        <is>
          <t>2024-W3-2024-LDV-Y32671</t>
        </is>
      </c>
      <c r="B24148" t="n">
        <v>2024</v>
      </c>
      <c r="C24148" t="n">
        <v>3</v>
      </c>
      <c r="D24148" t="inlineStr">
        <is>
          <t>2024-LDV</t>
        </is>
      </c>
      <c r="E24148" t="inlineStr">
        <is>
          <t>Y32671</t>
        </is>
      </c>
      <c r="F24148" t="inlineStr">
        <is>
          <t>QB</t>
        </is>
      </c>
      <c r="G24148" t="inlineStr">
        <is>
          <t>Yes</t>
        </is>
      </c>
      <c r="H24148" t="n">
        <v>27.36</v>
      </c>
    </row>
    <row r="24149">
      <c r="A24149" t="inlineStr">
        <is>
          <t>2024-W3-2024-LDV-Y32692</t>
        </is>
      </c>
      <c r="B24149" t="n">
        <v>2024</v>
      </c>
      <c r="C24149" t="n">
        <v>3</v>
      </c>
      <c r="D24149" t="inlineStr">
        <is>
          <t>2024-LDV</t>
        </is>
      </c>
      <c r="E24149" t="inlineStr">
        <is>
          <t>Y32692</t>
        </is>
      </c>
      <c r="F24149" t="inlineStr">
        <is>
          <t>WR</t>
        </is>
      </c>
      <c r="G24149" t="inlineStr">
        <is>
          <t>Yes</t>
        </is>
      </c>
      <c r="H24149" t="n">
        <v>17.1</v>
      </c>
    </row>
    <row r="24150">
      <c r="A24150" t="inlineStr">
        <is>
          <t>2024-W3-2024-LDV-Y32695</t>
        </is>
      </c>
      <c r="B24150" t="n">
        <v>2024</v>
      </c>
      <c r="C24150" t="n">
        <v>3</v>
      </c>
      <c r="D24150" t="inlineStr">
        <is>
          <t>2024-LDV</t>
        </is>
      </c>
      <c r="E24150" t="inlineStr">
        <is>
          <t>Y32695</t>
        </is>
      </c>
      <c r="F24150" t="inlineStr">
        <is>
          <t>WR</t>
        </is>
      </c>
      <c r="G24150" t="inlineStr">
        <is>
          <t>Yes</t>
        </is>
      </c>
      <c r="H24150" t="n">
        <v>7.3</v>
      </c>
    </row>
    <row r="24151">
      <c r="A24151" t="inlineStr">
        <is>
          <t>2024-W3-2024-LDV-Y31905</t>
        </is>
      </c>
      <c r="B24151" t="n">
        <v>2024</v>
      </c>
      <c r="C24151" t="n">
        <v>3</v>
      </c>
      <c r="D24151" t="inlineStr">
        <is>
          <t>2024-LDV</t>
        </is>
      </c>
      <c r="E24151" t="inlineStr">
        <is>
          <t>Y31905</t>
        </is>
      </c>
      <c r="F24151" t="inlineStr">
        <is>
          <t>RB</t>
        </is>
      </c>
      <c r="G24151" t="inlineStr">
        <is>
          <t>Yes</t>
        </is>
      </c>
      <c r="H24151" t="n">
        <v>19.7</v>
      </c>
    </row>
    <row r="24152">
      <c r="A24152" t="inlineStr">
        <is>
          <t>2024-W3-2024-LDV-Y34078</t>
        </is>
      </c>
      <c r="B24152" t="n">
        <v>2024</v>
      </c>
      <c r="C24152" t="n">
        <v>3</v>
      </c>
      <c r="D24152" t="inlineStr">
        <is>
          <t>2024-LDV</t>
        </is>
      </c>
      <c r="E24152" t="inlineStr">
        <is>
          <t>Y34078</t>
        </is>
      </c>
      <c r="F24152" t="inlineStr">
        <is>
          <t>RB</t>
        </is>
      </c>
      <c r="G24152" t="inlineStr">
        <is>
          <t>Yes</t>
        </is>
      </c>
      <c r="H24152" t="n">
        <v>3.4</v>
      </c>
    </row>
    <row r="24153">
      <c r="A24153" t="inlineStr">
        <is>
          <t>2024-W3-2024-LDV-Y40078</t>
        </is>
      </c>
      <c r="B24153" t="n">
        <v>2024</v>
      </c>
      <c r="C24153" t="n">
        <v>3</v>
      </c>
      <c r="D24153" t="inlineStr">
        <is>
          <t>2024-LDV</t>
        </is>
      </c>
      <c r="E24153" t="inlineStr">
        <is>
          <t>Y40078</t>
        </is>
      </c>
      <c r="F24153" t="inlineStr">
        <is>
          <t>TE</t>
        </is>
      </c>
      <c r="G24153" t="inlineStr">
        <is>
          <t>Yes</t>
        </is>
      </c>
      <c r="H24153" t="n">
        <v>8.199999999999999</v>
      </c>
    </row>
    <row r="24154">
      <c r="A24154" t="inlineStr">
        <is>
          <t>2024-W3-2024-LDV-Y31856</t>
        </is>
      </c>
      <c r="B24154" t="n">
        <v>2024</v>
      </c>
      <c r="C24154" t="n">
        <v>3</v>
      </c>
      <c r="D24154" t="inlineStr">
        <is>
          <t>2024-LDV</t>
        </is>
      </c>
      <c r="E24154" t="inlineStr">
        <is>
          <t>Y31856</t>
        </is>
      </c>
      <c r="F24154" t="inlineStr">
        <is>
          <t>W/R/T FLEX</t>
        </is>
      </c>
      <c r="G24154" t="inlineStr">
        <is>
          <t>Yes</t>
        </is>
      </c>
      <c r="H24154" t="n">
        <v>5.3</v>
      </c>
    </row>
    <row r="24155">
      <c r="A24155" t="inlineStr">
        <is>
          <t>2024-W3-2024-LDV-Y31137</t>
        </is>
      </c>
      <c r="B24155" t="n">
        <v>2024</v>
      </c>
      <c r="C24155" t="n">
        <v>3</v>
      </c>
      <c r="D24155" t="inlineStr">
        <is>
          <t>2024-LDV</t>
        </is>
      </c>
      <c r="E24155" t="inlineStr">
        <is>
          <t>Y31137</t>
        </is>
      </c>
      <c r="F24155" t="inlineStr">
        <is>
          <t>K</t>
        </is>
      </c>
      <c r="G24155" t="inlineStr">
        <is>
          <t>Yes</t>
        </is>
      </c>
      <c r="H24155" t="n">
        <v>2</v>
      </c>
    </row>
    <row r="24156">
      <c r="A24156" t="inlineStr">
        <is>
          <t>2024-W3-2024-LDV-Y-DEF:baltimore</t>
        </is>
      </c>
      <c r="B24156" t="n">
        <v>2024</v>
      </c>
      <c r="C24156" t="n">
        <v>3</v>
      </c>
      <c r="D24156" t="inlineStr">
        <is>
          <t>2024-LDV</t>
        </is>
      </c>
      <c r="E24156" t="inlineStr">
        <is>
          <t>Y-DEF:baltimore</t>
        </is>
      </c>
      <c r="F24156" t="inlineStr">
        <is>
          <t>DST</t>
        </is>
      </c>
      <c r="G24156" t="inlineStr">
        <is>
          <t>Yes</t>
        </is>
      </c>
      <c r="H24156" t="n">
        <v>8.25</v>
      </c>
    </row>
    <row r="24157">
      <c r="A24157" t="inlineStr">
        <is>
          <t>2024-W3-2024-LDV-Y30259</t>
        </is>
      </c>
      <c r="B24157" t="n">
        <v>2024</v>
      </c>
      <c r="C24157" t="n">
        <v>3</v>
      </c>
      <c r="D24157" t="inlineStr">
        <is>
          <t>2024-LDV</t>
        </is>
      </c>
      <c r="E24157" t="inlineStr">
        <is>
          <t>Y30259</t>
        </is>
      </c>
      <c r="F24157" t="inlineStr">
        <is>
          <t>BN</t>
        </is>
      </c>
      <c r="G24157" t="inlineStr">
        <is>
          <t>No</t>
        </is>
      </c>
      <c r="H24157" t="n">
        <v>0</v>
      </c>
    </row>
    <row r="24158">
      <c r="A24158" t="inlineStr">
        <is>
          <t>2024-W3-2024-LDV-Y31908</t>
        </is>
      </c>
      <c r="B24158" t="n">
        <v>2024</v>
      </c>
      <c r="C24158" t="n">
        <v>3</v>
      </c>
      <c r="D24158" t="inlineStr">
        <is>
          <t>2024-LDV</t>
        </is>
      </c>
      <c r="E24158" t="inlineStr">
        <is>
          <t>Y31908</t>
        </is>
      </c>
      <c r="F24158" t="inlineStr">
        <is>
          <t>BN</t>
        </is>
      </c>
      <c r="G24158" t="inlineStr">
        <is>
          <t>No</t>
        </is>
      </c>
      <c r="H24158" t="n">
        <v>18</v>
      </c>
    </row>
    <row r="24159">
      <c r="A24159" t="inlineStr">
        <is>
          <t>2024-W3-2024-LDV-Y30142</t>
        </is>
      </c>
      <c r="B24159" t="n">
        <v>2024</v>
      </c>
      <c r="C24159" t="n">
        <v>3</v>
      </c>
      <c r="D24159" t="inlineStr">
        <is>
          <t>2024-LDV</t>
        </is>
      </c>
      <c r="E24159" t="inlineStr">
        <is>
          <t>Y30142</t>
        </is>
      </c>
      <c r="F24159" t="inlineStr">
        <is>
          <t>BN</t>
        </is>
      </c>
      <c r="G24159" t="inlineStr">
        <is>
          <t>No</t>
        </is>
      </c>
      <c r="H24159" t="n">
        <v>0</v>
      </c>
    </row>
    <row r="24160">
      <c r="A24160" t="inlineStr">
        <is>
          <t>2024-W3-2024-LDV-Y31010</t>
        </is>
      </c>
      <c r="B24160" t="n">
        <v>2024</v>
      </c>
      <c r="C24160" t="n">
        <v>3</v>
      </c>
      <c r="D24160" t="inlineStr">
        <is>
          <t>2024-LDV</t>
        </is>
      </c>
      <c r="E24160" t="inlineStr">
        <is>
          <t>Y31010</t>
        </is>
      </c>
      <c r="F24160" t="inlineStr">
        <is>
          <t>BN</t>
        </is>
      </c>
      <c r="G24160" t="inlineStr">
        <is>
          <t>No</t>
        </is>
      </c>
      <c r="H24160" t="n">
        <v>10.3</v>
      </c>
    </row>
    <row r="24161">
      <c r="A24161" t="inlineStr">
        <is>
          <t>2024-W3-2024-LDV-Y28457</t>
        </is>
      </c>
      <c r="B24161" t="n">
        <v>2024</v>
      </c>
      <c r="C24161" t="n">
        <v>3</v>
      </c>
      <c r="D24161" t="inlineStr">
        <is>
          <t>2024-LDV</t>
        </is>
      </c>
      <c r="E24161" t="inlineStr">
        <is>
          <t>Y28457</t>
        </is>
      </c>
      <c r="F24161" t="inlineStr">
        <is>
          <t>BN</t>
        </is>
      </c>
      <c r="G24161" t="inlineStr">
        <is>
          <t>No</t>
        </is>
      </c>
      <c r="H24161" t="n">
        <v>7.1</v>
      </c>
    </row>
    <row r="24162">
      <c r="A24162" t="inlineStr">
        <is>
          <t>2024-W3-2024-LDV-Y34218</t>
        </is>
      </c>
      <c r="B24162" t="n">
        <v>2024</v>
      </c>
      <c r="C24162" t="n">
        <v>3</v>
      </c>
      <c r="D24162" t="inlineStr">
        <is>
          <t>2024-LDV</t>
        </is>
      </c>
      <c r="E24162" t="inlineStr">
        <is>
          <t>Y34218</t>
        </is>
      </c>
      <c r="F24162" t="inlineStr">
        <is>
          <t>BN</t>
        </is>
      </c>
      <c r="G24162" t="inlineStr">
        <is>
          <t>No</t>
        </is>
      </c>
      <c r="H24162" t="n">
        <v>25.78</v>
      </c>
    </row>
    <row r="24163">
      <c r="A24163" t="inlineStr">
        <is>
          <t>2024-W3-2024-LDV-Y32798</t>
        </is>
      </c>
      <c r="B24163" t="n">
        <v>2024</v>
      </c>
      <c r="C24163" t="n">
        <v>3</v>
      </c>
      <c r="D24163" t="inlineStr">
        <is>
          <t>2024-LDV</t>
        </is>
      </c>
      <c r="E24163" t="inlineStr">
        <is>
          <t>Y32798</t>
        </is>
      </c>
      <c r="F24163" t="inlineStr">
        <is>
          <t>BN</t>
        </is>
      </c>
      <c r="G24163" t="inlineStr">
        <is>
          <t>No</t>
        </is>
      </c>
      <c r="H24163" t="n">
        <v>2.8</v>
      </c>
    </row>
    <row r="24164">
      <c r="A24164" t="inlineStr">
        <is>
          <t>2024-W3-2024-LDV-Y34008</t>
        </is>
      </c>
      <c r="B24164" t="n">
        <v>2024</v>
      </c>
      <c r="C24164" t="n">
        <v>3</v>
      </c>
      <c r="D24164" t="inlineStr">
        <is>
          <t>2024-LDV</t>
        </is>
      </c>
      <c r="E24164" t="inlineStr">
        <is>
          <t>Y34008</t>
        </is>
      </c>
      <c r="F24164" t="inlineStr">
        <is>
          <t>BN</t>
        </is>
      </c>
      <c r="G24164" t="inlineStr">
        <is>
          <t>No</t>
        </is>
      </c>
      <c r="H24164" t="n">
        <v>4.9</v>
      </c>
    </row>
    <row r="24165">
      <c r="A24165" t="inlineStr">
        <is>
          <t>2024-W3-2024-VARO-Y31833</t>
        </is>
      </c>
      <c r="B24165" t="n">
        <v>2024</v>
      </c>
      <c r="C24165" t="n">
        <v>3</v>
      </c>
      <c r="D24165" t="inlineStr">
        <is>
          <t>2024-VARO</t>
        </is>
      </c>
      <c r="E24165" t="inlineStr">
        <is>
          <t>Y31833</t>
        </is>
      </c>
      <c r="F24165" t="inlineStr">
        <is>
          <t>QB</t>
        </is>
      </c>
      <c r="G24165" t="inlineStr">
        <is>
          <t>Yes</t>
        </is>
      </c>
      <c r="H24165" t="n">
        <v>15.78</v>
      </c>
    </row>
    <row r="24166">
      <c r="A24166" t="inlineStr">
        <is>
          <t>2024-W3-2024-VARO-Y40899</t>
        </is>
      </c>
      <c r="B24166" t="n">
        <v>2024</v>
      </c>
      <c r="C24166" t="n">
        <v>3</v>
      </c>
      <c r="D24166" t="inlineStr">
        <is>
          <t>2024-VARO</t>
        </is>
      </c>
      <c r="E24166" t="inlineStr">
        <is>
          <t>Y40899</t>
        </is>
      </c>
      <c r="F24166" t="inlineStr">
        <is>
          <t>WR</t>
        </is>
      </c>
      <c r="G24166" t="inlineStr">
        <is>
          <t>Yes</t>
        </is>
      </c>
      <c r="H24166" t="n">
        <v>24.2</v>
      </c>
    </row>
    <row r="24167">
      <c r="A24167" t="inlineStr">
        <is>
          <t>2024-W3-2024-VARO-Y40041</t>
        </is>
      </c>
      <c r="B24167" t="n">
        <v>2024</v>
      </c>
      <c r="C24167" t="n">
        <v>3</v>
      </c>
      <c r="D24167" t="inlineStr">
        <is>
          <t>2024-VARO</t>
        </is>
      </c>
      <c r="E24167" t="inlineStr">
        <is>
          <t>Y40041</t>
        </is>
      </c>
      <c r="F24167" t="inlineStr">
        <is>
          <t>WR</t>
        </is>
      </c>
      <c r="G24167" t="inlineStr">
        <is>
          <t>Yes</t>
        </is>
      </c>
      <c r="H24167" t="n">
        <v>5.4</v>
      </c>
    </row>
    <row r="24168">
      <c r="A24168" t="inlineStr">
        <is>
          <t>2024-W3-2024-VARO-Y40196</t>
        </is>
      </c>
      <c r="B24168" t="n">
        <v>2024</v>
      </c>
      <c r="C24168" t="n">
        <v>3</v>
      </c>
      <c r="D24168" t="inlineStr">
        <is>
          <t>2024-VARO</t>
        </is>
      </c>
      <c r="E24168" t="inlineStr">
        <is>
          <t>Y40196</t>
        </is>
      </c>
      <c r="F24168" t="inlineStr">
        <is>
          <t>RB</t>
        </is>
      </c>
      <c r="G24168" t="inlineStr">
        <is>
          <t>Yes</t>
        </is>
      </c>
      <c r="H24168" t="n">
        <v>10.55</v>
      </c>
    </row>
    <row r="24169">
      <c r="A24169" t="inlineStr">
        <is>
          <t>2024-W3-2024-VARO-Y30227</t>
        </is>
      </c>
      <c r="B24169" t="n">
        <v>2024</v>
      </c>
      <c r="C24169" t="n">
        <v>3</v>
      </c>
      <c r="D24169" t="inlineStr">
        <is>
          <t>2024-VARO</t>
        </is>
      </c>
      <c r="E24169" t="inlineStr">
        <is>
          <t>Y30227</t>
        </is>
      </c>
      <c r="F24169" t="inlineStr">
        <is>
          <t>RB</t>
        </is>
      </c>
      <c r="G24169" t="inlineStr">
        <is>
          <t>Yes</t>
        </is>
      </c>
      <c r="H24169" t="n">
        <v>5.5</v>
      </c>
    </row>
    <row r="24170">
      <c r="A24170" t="inlineStr">
        <is>
          <t>2024-W3-2024-VARO-Y34010</t>
        </is>
      </c>
      <c r="B24170" t="n">
        <v>2024</v>
      </c>
      <c r="C24170" t="n">
        <v>3</v>
      </c>
      <c r="D24170" t="inlineStr">
        <is>
          <t>2024-VARO</t>
        </is>
      </c>
      <c r="E24170" t="inlineStr">
        <is>
          <t>Y34010</t>
        </is>
      </c>
      <c r="F24170" t="inlineStr">
        <is>
          <t>TE</t>
        </is>
      </c>
      <c r="G24170" t="inlineStr">
        <is>
          <t>Yes</t>
        </is>
      </c>
      <c r="H24170" t="n">
        <v>4</v>
      </c>
    </row>
    <row r="24171">
      <c r="A24171" t="inlineStr">
        <is>
          <t>2024-W3-2024-VARO-Y40084</t>
        </is>
      </c>
      <c r="B24171" t="n">
        <v>2024</v>
      </c>
      <c r="C24171" t="n">
        <v>3</v>
      </c>
      <c r="D24171" t="inlineStr">
        <is>
          <t>2024-VARO</t>
        </is>
      </c>
      <c r="E24171" t="inlineStr">
        <is>
          <t>Y40084</t>
        </is>
      </c>
      <c r="F24171" t="inlineStr">
        <is>
          <t>W/R/T FLEX</t>
        </is>
      </c>
      <c r="G24171" t="inlineStr">
        <is>
          <t>Yes</t>
        </is>
      </c>
      <c r="H24171" t="n">
        <v>23.1</v>
      </c>
    </row>
    <row r="24172">
      <c r="A24172" t="inlineStr">
        <is>
          <t>2024-W3-2024-VARO-Y40819</t>
        </is>
      </c>
      <c r="B24172" t="n">
        <v>2024</v>
      </c>
      <c r="C24172" t="n">
        <v>3</v>
      </c>
      <c r="D24172" t="inlineStr">
        <is>
          <t>2024-VARO</t>
        </is>
      </c>
      <c r="E24172" t="inlineStr">
        <is>
          <t>Y40819</t>
        </is>
      </c>
      <c r="F24172" t="inlineStr">
        <is>
          <t>K</t>
        </is>
      </c>
      <c r="G24172" t="inlineStr">
        <is>
          <t>Yes</t>
        </is>
      </c>
      <c r="H24172" t="n">
        <v>11</v>
      </c>
    </row>
    <row r="24173">
      <c r="A24173" t="inlineStr">
        <is>
          <t>2024-W3-2024-VARO-Y-DEF:cleveland</t>
        </is>
      </c>
      <c r="B24173" t="n">
        <v>2024</v>
      </c>
      <c r="C24173" t="n">
        <v>3</v>
      </c>
      <c r="D24173" t="inlineStr">
        <is>
          <t>2024-VARO</t>
        </is>
      </c>
      <c r="E24173" t="inlineStr">
        <is>
          <t>Y-DEF:cleveland</t>
        </is>
      </c>
      <c r="F24173" t="inlineStr">
        <is>
          <t>DST</t>
        </is>
      </c>
      <c r="G24173" t="inlineStr">
        <is>
          <t>Yes</t>
        </is>
      </c>
      <c r="H24173" t="n">
        <v>7.95</v>
      </c>
    </row>
    <row r="24174">
      <c r="A24174" t="inlineStr">
        <is>
          <t>2024-W3-2024-VARO-Y33996</t>
        </is>
      </c>
      <c r="B24174" t="n">
        <v>2024</v>
      </c>
      <c r="C24174" t="n">
        <v>3</v>
      </c>
      <c r="D24174" t="inlineStr">
        <is>
          <t>2024-VARO</t>
        </is>
      </c>
      <c r="E24174" t="inlineStr">
        <is>
          <t>Y33996</t>
        </is>
      </c>
      <c r="F24174" t="inlineStr">
        <is>
          <t>BN</t>
        </is>
      </c>
      <c r="G24174" t="inlineStr">
        <is>
          <t>No</t>
        </is>
      </c>
      <c r="H24174" t="n">
        <v>0</v>
      </c>
    </row>
    <row r="24175">
      <c r="A24175" t="inlineStr">
        <is>
          <t>2024-W3-2024-VARO-Y30614</t>
        </is>
      </c>
      <c r="B24175" t="n">
        <v>2024</v>
      </c>
      <c r="C24175" t="n">
        <v>3</v>
      </c>
      <c r="D24175" t="inlineStr">
        <is>
          <t>2024-VARO</t>
        </is>
      </c>
      <c r="E24175" t="inlineStr">
        <is>
          <t>Y30614</t>
        </is>
      </c>
      <c r="F24175" t="inlineStr">
        <is>
          <t>BN</t>
        </is>
      </c>
      <c r="G24175" t="inlineStr">
        <is>
          <t>No</t>
        </is>
      </c>
      <c r="H24175" t="n">
        <v>0</v>
      </c>
    </row>
    <row r="24176">
      <c r="A24176" t="inlineStr">
        <is>
          <t>2024-W3-2024-VARO-Y33989</t>
        </is>
      </c>
      <c r="B24176" t="n">
        <v>2024</v>
      </c>
      <c r="C24176" t="n">
        <v>3</v>
      </c>
      <c r="D24176" t="inlineStr">
        <is>
          <t>2024-VARO</t>
        </is>
      </c>
      <c r="E24176" t="inlineStr">
        <is>
          <t>Y33989</t>
        </is>
      </c>
      <c r="F24176" t="inlineStr">
        <is>
          <t>BN</t>
        </is>
      </c>
      <c r="G24176" t="inlineStr">
        <is>
          <t>No</t>
        </is>
      </c>
      <c r="H24176" t="n">
        <v>7.7</v>
      </c>
    </row>
    <row r="24177">
      <c r="A24177" t="inlineStr">
        <is>
          <t>2024-W3-2024-VARO-Y40962</t>
        </is>
      </c>
      <c r="B24177" t="n">
        <v>2024</v>
      </c>
      <c r="C24177" t="n">
        <v>3</v>
      </c>
      <c r="D24177" t="inlineStr">
        <is>
          <t>2024-VARO</t>
        </is>
      </c>
      <c r="E24177" t="inlineStr">
        <is>
          <t>Y40962</t>
        </is>
      </c>
      <c r="F24177" t="inlineStr">
        <is>
          <t>BN</t>
        </is>
      </c>
      <c r="G24177" t="inlineStr">
        <is>
          <t>No</t>
        </is>
      </c>
      <c r="H24177" t="n">
        <v>0</v>
      </c>
    </row>
    <row r="24178">
      <c r="A24178" t="inlineStr">
        <is>
          <t>2024-W3-2024-VARO-Y41048</t>
        </is>
      </c>
      <c r="B24178" t="n">
        <v>2024</v>
      </c>
      <c r="C24178" t="n">
        <v>3</v>
      </c>
      <c r="D24178" t="inlineStr">
        <is>
          <t>2024-VARO</t>
        </is>
      </c>
      <c r="E24178" t="inlineStr">
        <is>
          <t>Y41048</t>
        </is>
      </c>
      <c r="F24178" t="inlineStr">
        <is>
          <t>BN</t>
        </is>
      </c>
      <c r="G24178" t="inlineStr">
        <is>
          <t>No</t>
        </is>
      </c>
      <c r="H24178" t="n">
        <v>5</v>
      </c>
    </row>
    <row r="24179">
      <c r="A24179" t="inlineStr">
        <is>
          <t>2024-W3-2024-VARO-Y28654</t>
        </is>
      </c>
      <c r="B24179" t="n">
        <v>2024</v>
      </c>
      <c r="C24179" t="n">
        <v>3</v>
      </c>
      <c r="D24179" t="inlineStr">
        <is>
          <t>2024-VARO</t>
        </is>
      </c>
      <c r="E24179" t="inlineStr">
        <is>
          <t>Y28654</t>
        </is>
      </c>
      <c r="F24179" t="inlineStr">
        <is>
          <t>BN</t>
        </is>
      </c>
      <c r="G24179" t="inlineStr">
        <is>
          <t>No</t>
        </is>
      </c>
      <c r="H24179" t="n">
        <v>0</v>
      </c>
    </row>
    <row r="24180">
      <c r="A24180" t="inlineStr">
        <is>
          <t>2024-W3-2024-VARO-Y32702</t>
        </is>
      </c>
      <c r="B24180" t="n">
        <v>2024</v>
      </c>
      <c r="C24180" t="n">
        <v>3</v>
      </c>
      <c r="D24180" t="inlineStr">
        <is>
          <t>2024-VARO</t>
        </is>
      </c>
      <c r="E24180" t="inlineStr">
        <is>
          <t>Y32702</t>
        </is>
      </c>
      <c r="F24180" t="inlineStr">
        <is>
          <t>BN</t>
        </is>
      </c>
      <c r="G24180" t="inlineStr">
        <is>
          <t>No</t>
        </is>
      </c>
      <c r="H24180" t="n">
        <v>0</v>
      </c>
    </row>
    <row r="24181">
      <c r="A24181" t="inlineStr">
        <is>
          <t>2024-W3-2024-VARO-Y40707</t>
        </is>
      </c>
      <c r="B24181" t="n">
        <v>2024</v>
      </c>
      <c r="C24181" t="n">
        <v>3</v>
      </c>
      <c r="D24181" t="inlineStr">
        <is>
          <t>2024-VARO</t>
        </is>
      </c>
      <c r="E24181" t="inlineStr">
        <is>
          <t>Y40707</t>
        </is>
      </c>
      <c r="F24181" t="inlineStr">
        <is>
          <t>BN</t>
        </is>
      </c>
      <c r="G24181" t="inlineStr">
        <is>
          <t>No</t>
        </is>
      </c>
      <c r="H24181" t="n">
        <v>15.5</v>
      </c>
    </row>
    <row r="24182">
      <c r="A24182" t="inlineStr">
        <is>
          <t>2024-W3-2024-VARO-Y30121</t>
        </is>
      </c>
      <c r="B24182" t="n">
        <v>2024</v>
      </c>
      <c r="C24182" t="n">
        <v>3</v>
      </c>
      <c r="D24182" t="inlineStr">
        <is>
          <t>2024-VARO</t>
        </is>
      </c>
      <c r="E24182" t="inlineStr">
        <is>
          <t>Y30121</t>
        </is>
      </c>
      <c r="F24182" t="inlineStr">
        <is>
          <t>IR</t>
        </is>
      </c>
      <c r="G24182" t="inlineStr">
        <is>
          <t>No</t>
        </is>
      </c>
      <c r="H24182" t="n">
        <v>0</v>
      </c>
    </row>
    <row r="24183">
      <c r="A24183" t="inlineStr">
        <is>
          <t>2024-W3-2024-ISAROD-Y26662</t>
        </is>
      </c>
      <c r="B24183" t="n">
        <v>2024</v>
      </c>
      <c r="C24183" t="n">
        <v>3</v>
      </c>
      <c r="D24183" t="inlineStr">
        <is>
          <t>2024-ISAROD</t>
        </is>
      </c>
      <c r="E24183" t="inlineStr">
        <is>
          <t>Y26662</t>
        </is>
      </c>
      <c r="F24183" t="inlineStr">
        <is>
          <t>QB</t>
        </is>
      </c>
      <c r="G24183" t="inlineStr">
        <is>
          <t>Yes</t>
        </is>
      </c>
      <c r="H24183" t="n">
        <v>15.36</v>
      </c>
    </row>
    <row r="24184">
      <c r="A24184" t="inlineStr">
        <is>
          <t>2024-W3-2024-ISAROD-Y30996</t>
        </is>
      </c>
      <c r="B24184" t="n">
        <v>2024</v>
      </c>
      <c r="C24184" t="n">
        <v>3</v>
      </c>
      <c r="D24184" t="inlineStr">
        <is>
          <t>2024-ISAROD</t>
        </is>
      </c>
      <c r="E24184" t="inlineStr">
        <is>
          <t>Y30996</t>
        </is>
      </c>
      <c r="F24184" t="inlineStr">
        <is>
          <t>WR</t>
        </is>
      </c>
      <c r="G24184" t="inlineStr">
        <is>
          <t>Yes</t>
        </is>
      </c>
      <c r="H24184" t="n">
        <v>1.4</v>
      </c>
    </row>
    <row r="24185">
      <c r="A24185" t="inlineStr">
        <is>
          <t>2024-W3-2024-ISAROD-Y28534</t>
        </is>
      </c>
      <c r="B24185" t="n">
        <v>2024</v>
      </c>
      <c r="C24185" t="n">
        <v>3</v>
      </c>
      <c r="D24185" t="inlineStr">
        <is>
          <t>2024-ISAROD</t>
        </is>
      </c>
      <c r="E24185" t="inlineStr">
        <is>
          <t>Y28534</t>
        </is>
      </c>
      <c r="F24185" t="inlineStr">
        <is>
          <t>WR</t>
        </is>
      </c>
      <c r="G24185" t="inlineStr">
        <is>
          <t>Yes</t>
        </is>
      </c>
      <c r="H24185" t="n">
        <v>14.92</v>
      </c>
    </row>
    <row r="24186">
      <c r="A24186" t="inlineStr">
        <is>
          <t>2024-W3-2024-ISAROD-Y30972</t>
        </is>
      </c>
      <c r="B24186" t="n">
        <v>2024</v>
      </c>
      <c r="C24186" t="n">
        <v>3</v>
      </c>
      <c r="D24186" t="inlineStr">
        <is>
          <t>2024-ISAROD</t>
        </is>
      </c>
      <c r="E24186" t="inlineStr">
        <is>
          <t>Y30972</t>
        </is>
      </c>
      <c r="F24186" t="inlineStr">
        <is>
          <t>RB</t>
        </is>
      </c>
      <c r="G24186" t="inlineStr">
        <is>
          <t>Yes</t>
        </is>
      </c>
      <c r="H24186" t="n">
        <v>33.6</v>
      </c>
    </row>
    <row r="24187">
      <c r="A24187" t="inlineStr">
        <is>
          <t>2024-W3-2024-ISAROD-Y33413</t>
        </is>
      </c>
      <c r="B24187" t="n">
        <v>2024</v>
      </c>
      <c r="C24187" t="n">
        <v>3</v>
      </c>
      <c r="D24187" t="inlineStr">
        <is>
          <t>2024-ISAROD</t>
        </is>
      </c>
      <c r="E24187" t="inlineStr">
        <is>
          <t>Y33413</t>
        </is>
      </c>
      <c r="F24187" t="inlineStr">
        <is>
          <t>RB</t>
        </is>
      </c>
      <c r="G24187" t="inlineStr">
        <is>
          <t>Yes</t>
        </is>
      </c>
      <c r="H24187" t="n">
        <v>10.5</v>
      </c>
    </row>
    <row r="24188">
      <c r="A24188" t="inlineStr">
        <is>
          <t>2024-W3-2024-ISAROD-Y34095</t>
        </is>
      </c>
      <c r="B24188" t="n">
        <v>2024</v>
      </c>
      <c r="C24188" t="n">
        <v>3</v>
      </c>
      <c r="D24188" t="inlineStr">
        <is>
          <t>2024-ISAROD</t>
        </is>
      </c>
      <c r="E24188" t="inlineStr">
        <is>
          <t>Y34095</t>
        </is>
      </c>
      <c r="F24188" t="inlineStr">
        <is>
          <t>TE</t>
        </is>
      </c>
      <c r="G24188" t="inlineStr">
        <is>
          <t>Yes</t>
        </is>
      </c>
      <c r="H24188" t="n">
        <v>0.9</v>
      </c>
    </row>
    <row r="24189">
      <c r="A24189" t="inlineStr">
        <is>
          <t>2024-W3-2024-ISAROD-Y32704</t>
        </is>
      </c>
      <c r="B24189" t="n">
        <v>2024</v>
      </c>
      <c r="C24189" t="n">
        <v>3</v>
      </c>
      <c r="D24189" t="inlineStr">
        <is>
          <t>2024-ISAROD</t>
        </is>
      </c>
      <c r="E24189" t="inlineStr">
        <is>
          <t>Y32704</t>
        </is>
      </c>
      <c r="F24189" t="inlineStr">
        <is>
          <t>W/R/T FLEX</t>
        </is>
      </c>
      <c r="G24189" t="inlineStr">
        <is>
          <t>Yes</t>
        </is>
      </c>
      <c r="H24189" t="n">
        <v>5.6</v>
      </c>
    </row>
    <row r="24190">
      <c r="A24190" t="inlineStr">
        <is>
          <t>2024-W3-2024-ISAROD-Y30426</t>
        </is>
      </c>
      <c r="B24190" t="n">
        <v>2024</v>
      </c>
      <c r="C24190" t="n">
        <v>3</v>
      </c>
      <c r="D24190" t="inlineStr">
        <is>
          <t>2024-ISAROD</t>
        </is>
      </c>
      <c r="E24190" t="inlineStr">
        <is>
          <t>Y30426</t>
        </is>
      </c>
      <c r="F24190" t="inlineStr">
        <is>
          <t>K</t>
        </is>
      </c>
      <c r="G24190" t="inlineStr">
        <is>
          <t>Yes</t>
        </is>
      </c>
      <c r="H24190" t="n">
        <v>7</v>
      </c>
    </row>
    <row r="24191">
      <c r="A24191" t="inlineStr">
        <is>
          <t>2024-W3-2024-ISAROD-Y-DEF:tampa-bay</t>
        </is>
      </c>
      <c r="B24191" t="n">
        <v>2024</v>
      </c>
      <c r="C24191" t="n">
        <v>3</v>
      </c>
      <c r="D24191" t="inlineStr">
        <is>
          <t>2024-ISAROD</t>
        </is>
      </c>
      <c r="E24191" t="inlineStr">
        <is>
          <t>Y-DEF:tampa-bay</t>
        </is>
      </c>
      <c r="F24191" t="inlineStr">
        <is>
          <t>DST</t>
        </is>
      </c>
      <c r="G24191" t="inlineStr">
        <is>
          <t>Yes</t>
        </is>
      </c>
      <c r="H24191" t="n">
        <v>4.85</v>
      </c>
    </row>
    <row r="24192">
      <c r="A24192" t="inlineStr">
        <is>
          <t>2024-W3-2024-ISAROD-Y30161</t>
        </is>
      </c>
      <c r="B24192" t="n">
        <v>2024</v>
      </c>
      <c r="C24192" t="n">
        <v>3</v>
      </c>
      <c r="D24192" t="inlineStr">
        <is>
          <t>2024-ISAROD</t>
        </is>
      </c>
      <c r="E24192" t="inlineStr">
        <is>
          <t>Y30161</t>
        </is>
      </c>
      <c r="F24192" t="inlineStr">
        <is>
          <t>BN</t>
        </is>
      </c>
      <c r="G24192" t="inlineStr">
        <is>
          <t>No</t>
        </is>
      </c>
      <c r="H24192" t="n">
        <v>0</v>
      </c>
    </row>
    <row r="24193">
      <c r="A24193" t="inlineStr">
        <is>
          <t>2024-W3-2024-ISAROD-Y31107</t>
        </is>
      </c>
      <c r="B24193" t="n">
        <v>2024</v>
      </c>
      <c r="C24193" t="n">
        <v>3</v>
      </c>
      <c r="D24193" t="inlineStr">
        <is>
          <t>2024-ISAROD</t>
        </is>
      </c>
      <c r="E24193" t="inlineStr">
        <is>
          <t>Y31107</t>
        </is>
      </c>
      <c r="F24193" t="inlineStr">
        <is>
          <t>BN</t>
        </is>
      </c>
      <c r="G24193" t="inlineStr">
        <is>
          <t>No</t>
        </is>
      </c>
      <c r="H24193" t="n">
        <v>2.1</v>
      </c>
    </row>
    <row r="24194">
      <c r="A24194" t="inlineStr">
        <is>
          <t>2024-W3-2024-ISAROD-Y31424</t>
        </is>
      </c>
      <c r="B24194" t="n">
        <v>2024</v>
      </c>
      <c r="C24194" t="n">
        <v>3</v>
      </c>
      <c r="D24194" t="inlineStr">
        <is>
          <t>2024-ISAROD</t>
        </is>
      </c>
      <c r="E24194" t="inlineStr">
        <is>
          <t>Y31424</t>
        </is>
      </c>
      <c r="F24194" t="inlineStr">
        <is>
          <t>BN</t>
        </is>
      </c>
      <c r="G24194" t="inlineStr">
        <is>
          <t>No</t>
        </is>
      </c>
      <c r="H24194" t="n">
        <v>0.9</v>
      </c>
    </row>
    <row r="24195">
      <c r="A24195" t="inlineStr">
        <is>
          <t>2024-W3-2024-ISAROD-Y40958</t>
        </is>
      </c>
      <c r="B24195" t="n">
        <v>2024</v>
      </c>
      <c r="C24195" t="n">
        <v>3</v>
      </c>
      <c r="D24195" t="inlineStr">
        <is>
          <t>2024-ISAROD</t>
        </is>
      </c>
      <c r="E24195" t="inlineStr">
        <is>
          <t>Y40958</t>
        </is>
      </c>
      <c r="F24195" t="inlineStr">
        <is>
          <t>BN</t>
        </is>
      </c>
      <c r="G24195" t="inlineStr">
        <is>
          <t>No</t>
        </is>
      </c>
      <c r="H24195" t="n">
        <v>0.8</v>
      </c>
    </row>
    <row r="24196">
      <c r="A24196" t="inlineStr">
        <is>
          <t>2024-W3-2024-ISAROD-Y32736</t>
        </is>
      </c>
      <c r="B24196" t="n">
        <v>2024</v>
      </c>
      <c r="C24196" t="n">
        <v>3</v>
      </c>
      <c r="D24196" t="inlineStr">
        <is>
          <t>2024-ISAROD</t>
        </is>
      </c>
      <c r="E24196" t="inlineStr">
        <is>
          <t>Y32736</t>
        </is>
      </c>
      <c r="F24196" t="inlineStr">
        <is>
          <t>BN</t>
        </is>
      </c>
      <c r="G24196" t="inlineStr">
        <is>
          <t>No</t>
        </is>
      </c>
      <c r="H24196" t="n">
        <v>5.2</v>
      </c>
    </row>
    <row r="24197">
      <c r="A24197" t="inlineStr">
        <is>
          <t>2024-W3-2024-ISAROD-Y30973</t>
        </is>
      </c>
      <c r="B24197" t="n">
        <v>2024</v>
      </c>
      <c r="C24197" t="n">
        <v>3</v>
      </c>
      <c r="D24197" t="inlineStr">
        <is>
          <t>2024-ISAROD</t>
        </is>
      </c>
      <c r="E24197" t="inlineStr">
        <is>
          <t>Y30973</t>
        </is>
      </c>
      <c r="F24197" t="inlineStr">
        <is>
          <t>BN</t>
        </is>
      </c>
      <c r="G24197" t="inlineStr">
        <is>
          <t>No</t>
        </is>
      </c>
      <c r="H24197" t="n">
        <v>23.24</v>
      </c>
    </row>
    <row r="24198">
      <c r="A24198" t="inlineStr">
        <is>
          <t>2024-W3-2024-ISAROD-Y34104</t>
        </is>
      </c>
      <c r="B24198" t="n">
        <v>2024</v>
      </c>
      <c r="C24198" t="n">
        <v>3</v>
      </c>
      <c r="D24198" t="inlineStr">
        <is>
          <t>2024-ISAROD</t>
        </is>
      </c>
      <c r="E24198" t="inlineStr">
        <is>
          <t>Y34104</t>
        </is>
      </c>
      <c r="F24198" t="inlineStr">
        <is>
          <t>BN</t>
        </is>
      </c>
      <c r="G24198" t="inlineStr">
        <is>
          <t>No</t>
        </is>
      </c>
      <c r="H24198" t="n">
        <v>16.2</v>
      </c>
    </row>
    <row r="24199">
      <c r="A24199" t="inlineStr">
        <is>
          <t>2024-W3-2024-ISAROD-Y32675</t>
        </is>
      </c>
      <c r="B24199" t="n">
        <v>2024</v>
      </c>
      <c r="C24199" t="n">
        <v>3</v>
      </c>
      <c r="D24199" t="inlineStr">
        <is>
          <t>2024-ISAROD</t>
        </is>
      </c>
      <c r="E24199" t="inlineStr">
        <is>
          <t>Y32675</t>
        </is>
      </c>
      <c r="F24199" t="inlineStr">
        <is>
          <t>IR</t>
        </is>
      </c>
      <c r="G24199" t="inlineStr">
        <is>
          <t>No</t>
        </is>
      </c>
      <c r="H24199" t="n">
        <v>0</v>
      </c>
    </row>
    <row r="24200">
      <c r="A24200" t="inlineStr">
        <is>
          <t>2024-W3-2024-ALEXAODE-Y29235</t>
        </is>
      </c>
      <c r="B24200" t="n">
        <v>2024</v>
      </c>
      <c r="C24200" t="n">
        <v>3</v>
      </c>
      <c r="D24200" t="inlineStr">
        <is>
          <t>2024-ALEXAODE</t>
        </is>
      </c>
      <c r="E24200" t="inlineStr">
        <is>
          <t>Y29235</t>
        </is>
      </c>
      <c r="F24200" t="inlineStr">
        <is>
          <t>QB</t>
        </is>
      </c>
      <c r="G24200" t="inlineStr">
        <is>
          <t>Yes</t>
        </is>
      </c>
      <c r="H24200" t="n">
        <v>15.56</v>
      </c>
    </row>
    <row r="24201">
      <c r="A24201" t="inlineStr">
        <is>
          <t>2024-W3-2024-ALEXAODE-Y33398</t>
        </is>
      </c>
      <c r="B24201" t="n">
        <v>2024</v>
      </c>
      <c r="C24201" t="n">
        <v>3</v>
      </c>
      <c r="D24201" t="inlineStr">
        <is>
          <t>2024-ALEXAODE</t>
        </is>
      </c>
      <c r="E24201" t="inlineStr">
        <is>
          <t>Y33398</t>
        </is>
      </c>
      <c r="F24201" t="inlineStr">
        <is>
          <t>WR</t>
        </is>
      </c>
      <c r="G24201" t="inlineStr">
        <is>
          <t>Yes</t>
        </is>
      </c>
      <c r="H24201" t="n">
        <v>11.4</v>
      </c>
    </row>
    <row r="24202">
      <c r="A24202" t="inlineStr">
        <is>
          <t>2024-W3-2024-ALEXAODE-Y33966</t>
        </is>
      </c>
      <c r="B24202" t="n">
        <v>2024</v>
      </c>
      <c r="C24202" t="n">
        <v>3</v>
      </c>
      <c r="D24202" t="inlineStr">
        <is>
          <t>2024-ALEXAODE</t>
        </is>
      </c>
      <c r="E24202" t="inlineStr">
        <is>
          <t>Y33966</t>
        </is>
      </c>
      <c r="F24202" t="inlineStr">
        <is>
          <t>WR</t>
        </is>
      </c>
      <c r="G24202" t="inlineStr">
        <is>
          <t>Yes</t>
        </is>
      </c>
      <c r="H24202" t="n">
        <v>17.6</v>
      </c>
    </row>
    <row r="24203">
      <c r="A24203" t="inlineStr">
        <is>
          <t>2024-W3-2024-ALEXAODE-Y33991</t>
        </is>
      </c>
      <c r="B24203" t="n">
        <v>2024</v>
      </c>
      <c r="C24203" t="n">
        <v>3</v>
      </c>
      <c r="D24203" t="inlineStr">
        <is>
          <t>2024-ALEXAODE</t>
        </is>
      </c>
      <c r="E24203" t="inlineStr">
        <is>
          <t>Y33991</t>
        </is>
      </c>
      <c r="F24203" t="inlineStr">
        <is>
          <t>RB</t>
        </is>
      </c>
      <c r="G24203" t="inlineStr">
        <is>
          <t>Yes</t>
        </is>
      </c>
      <c r="H24203" t="n">
        <v>16.3</v>
      </c>
    </row>
    <row r="24204">
      <c r="A24204" t="inlineStr">
        <is>
          <t>2024-W3-2024-ALEXAODE-Y34047</t>
        </is>
      </c>
      <c r="B24204" t="n">
        <v>2024</v>
      </c>
      <c r="C24204" t="n">
        <v>3</v>
      </c>
      <c r="D24204" t="inlineStr">
        <is>
          <t>2024-ALEXAODE</t>
        </is>
      </c>
      <c r="E24204" t="inlineStr">
        <is>
          <t>Y34047</t>
        </is>
      </c>
      <c r="F24204" t="inlineStr">
        <is>
          <t>RB</t>
        </is>
      </c>
      <c r="G24204" t="inlineStr">
        <is>
          <t>Yes</t>
        </is>
      </c>
      <c r="H24204" t="n">
        <v>6</v>
      </c>
    </row>
    <row r="24205">
      <c r="A24205" t="inlineStr">
        <is>
          <t>2024-W3-2024-ALEXAODE-Y34085</t>
        </is>
      </c>
      <c r="B24205" t="n">
        <v>2024</v>
      </c>
      <c r="C24205" t="n">
        <v>3</v>
      </c>
      <c r="D24205" t="inlineStr">
        <is>
          <t>2024-ALEXAODE</t>
        </is>
      </c>
      <c r="E24205" t="inlineStr">
        <is>
          <t>Y34085</t>
        </is>
      </c>
      <c r="F24205" t="inlineStr">
        <is>
          <t>TE</t>
        </is>
      </c>
      <c r="G24205" t="inlineStr">
        <is>
          <t>Yes</t>
        </is>
      </c>
      <c r="H24205" t="n">
        <v>12.5</v>
      </c>
    </row>
    <row r="24206">
      <c r="A24206" t="inlineStr">
        <is>
          <t>2024-W3-2024-ALEXAODE-Y40097</t>
        </is>
      </c>
      <c r="B24206" t="n">
        <v>2024</v>
      </c>
      <c r="C24206" t="n">
        <v>3</v>
      </c>
      <c r="D24206" t="inlineStr">
        <is>
          <t>2024-ALEXAODE</t>
        </is>
      </c>
      <c r="E24206" t="inlineStr">
        <is>
          <t>Y40097</t>
        </is>
      </c>
      <c r="F24206" t="inlineStr">
        <is>
          <t>W/R/T FLEX</t>
        </is>
      </c>
      <c r="G24206" t="inlineStr">
        <is>
          <t>Yes</t>
        </is>
      </c>
      <c r="H24206" t="n">
        <v>8.699999999999999</v>
      </c>
    </row>
    <row r="24207">
      <c r="A24207" t="inlineStr">
        <is>
          <t>2024-W3-2024-ALEXAODE-Y26534</t>
        </is>
      </c>
      <c r="B24207" t="n">
        <v>2024</v>
      </c>
      <c r="C24207" t="n">
        <v>3</v>
      </c>
      <c r="D24207" t="inlineStr">
        <is>
          <t>2024-ALEXAODE</t>
        </is>
      </c>
      <c r="E24207" t="inlineStr">
        <is>
          <t>Y26534</t>
        </is>
      </c>
      <c r="F24207" t="inlineStr">
        <is>
          <t>K</t>
        </is>
      </c>
      <c r="G24207" t="inlineStr">
        <is>
          <t>Yes</t>
        </is>
      </c>
      <c r="H24207" t="n">
        <v>4</v>
      </c>
    </row>
    <row r="24208">
      <c r="A24208" t="inlineStr">
        <is>
          <t>2024-W3-2024-ALEXAODE-Y-DEF:ny-jets</t>
        </is>
      </c>
      <c r="B24208" t="n">
        <v>2024</v>
      </c>
      <c r="C24208" t="n">
        <v>3</v>
      </c>
      <c r="D24208" t="inlineStr">
        <is>
          <t>2024-ALEXAODE</t>
        </is>
      </c>
      <c r="E24208" t="inlineStr">
        <is>
          <t>Y-DEF:ny-jets</t>
        </is>
      </c>
      <c r="F24208" t="inlineStr">
        <is>
          <t>DST</t>
        </is>
      </c>
      <c r="G24208" t="inlineStr">
        <is>
          <t>Yes</t>
        </is>
      </c>
      <c r="H24208" t="n">
        <v>17.85</v>
      </c>
    </row>
    <row r="24209">
      <c r="A24209" t="inlineStr">
        <is>
          <t>2024-W3-2024-ALEXAODE-Y40877</t>
        </is>
      </c>
      <c r="B24209" t="n">
        <v>2024</v>
      </c>
      <c r="C24209" t="n">
        <v>3</v>
      </c>
      <c r="D24209" t="inlineStr">
        <is>
          <t>2024-ALEXAODE</t>
        </is>
      </c>
      <c r="E24209" t="inlineStr">
        <is>
          <t>Y40877</t>
        </is>
      </c>
      <c r="F24209" t="inlineStr">
        <is>
          <t>BN</t>
        </is>
      </c>
      <c r="G24209" t="inlineStr">
        <is>
          <t>No</t>
        </is>
      </c>
      <c r="H24209" t="n">
        <v>4</v>
      </c>
    </row>
    <row r="24210">
      <c r="A24210" t="inlineStr">
        <is>
          <t>2024-W3-2024-ALEXAODE-Y31906</t>
        </is>
      </c>
      <c r="B24210" t="n">
        <v>2024</v>
      </c>
      <c r="C24210" t="n">
        <v>3</v>
      </c>
      <c r="D24210" t="inlineStr">
        <is>
          <t>2024-ALEXAODE</t>
        </is>
      </c>
      <c r="E24210" t="inlineStr">
        <is>
          <t>Y31906</t>
        </is>
      </c>
      <c r="F24210" t="inlineStr">
        <is>
          <t>BN</t>
        </is>
      </c>
      <c r="G24210" t="inlineStr">
        <is>
          <t>No</t>
        </is>
      </c>
      <c r="H24210" t="n">
        <v>16.8</v>
      </c>
    </row>
    <row r="24211">
      <c r="A24211" t="inlineStr">
        <is>
          <t>2024-W3-2024-ALEXAODE-Y40981</t>
        </is>
      </c>
      <c r="B24211" t="n">
        <v>2024</v>
      </c>
      <c r="C24211" t="n">
        <v>3</v>
      </c>
      <c r="D24211" t="inlineStr">
        <is>
          <t>2024-ALEXAODE</t>
        </is>
      </c>
      <c r="E24211" t="inlineStr">
        <is>
          <t>Y40981</t>
        </is>
      </c>
      <c r="F24211" t="inlineStr">
        <is>
          <t>BN</t>
        </is>
      </c>
      <c r="G24211" t="inlineStr">
        <is>
          <t>No</t>
        </is>
      </c>
      <c r="H24211" t="n">
        <v>8.300000000000001</v>
      </c>
    </row>
    <row r="24212">
      <c r="A24212" t="inlineStr">
        <is>
          <t>2024-W3-2024-ALEXAODE-Y31945</t>
        </is>
      </c>
      <c r="B24212" t="n">
        <v>2024</v>
      </c>
      <c r="C24212" t="n">
        <v>3</v>
      </c>
      <c r="D24212" t="inlineStr">
        <is>
          <t>2024-ALEXAODE</t>
        </is>
      </c>
      <c r="E24212" t="inlineStr">
        <is>
          <t>Y31945</t>
        </is>
      </c>
      <c r="F24212" t="inlineStr">
        <is>
          <t>BN</t>
        </is>
      </c>
      <c r="G24212" t="inlineStr">
        <is>
          <t>No</t>
        </is>
      </c>
      <c r="H24212" t="n">
        <v>6.4</v>
      </c>
    </row>
    <row r="24213">
      <c r="A24213" t="inlineStr">
        <is>
          <t>2024-W3-2024-ALEXAODE-Y33399</t>
        </is>
      </c>
      <c r="B24213" t="n">
        <v>2024</v>
      </c>
      <c r="C24213" t="n">
        <v>3</v>
      </c>
      <c r="D24213" t="inlineStr">
        <is>
          <t>2024-ALEXAODE</t>
        </is>
      </c>
      <c r="E24213" t="inlineStr">
        <is>
          <t>Y33399</t>
        </is>
      </c>
      <c r="F24213" t="inlineStr">
        <is>
          <t>BN</t>
        </is>
      </c>
      <c r="G24213" t="inlineStr">
        <is>
          <t>No</t>
        </is>
      </c>
      <c r="H24213" t="n">
        <v>21.4</v>
      </c>
    </row>
    <row r="24214">
      <c r="A24214" t="inlineStr">
        <is>
          <t>2024-W3-2024-ALEXAODE-Y32887</t>
        </is>
      </c>
      <c r="B24214" t="n">
        <v>2024</v>
      </c>
      <c r="C24214" t="n">
        <v>3</v>
      </c>
      <c r="D24214" t="inlineStr">
        <is>
          <t>2024-ALEXAODE</t>
        </is>
      </c>
      <c r="E24214" t="inlineStr">
        <is>
          <t>Y32887</t>
        </is>
      </c>
      <c r="F24214" t="inlineStr">
        <is>
          <t>BN</t>
        </is>
      </c>
      <c r="G24214" t="inlineStr">
        <is>
          <t>No</t>
        </is>
      </c>
      <c r="H24214" t="n">
        <v>41</v>
      </c>
    </row>
    <row r="24215">
      <c r="A24215" t="inlineStr">
        <is>
          <t>2024-W3-2024-ALEXAODE-Y30247</t>
        </is>
      </c>
      <c r="B24215" t="n">
        <v>2024</v>
      </c>
      <c r="C24215" t="n">
        <v>3</v>
      </c>
      <c r="D24215" t="inlineStr">
        <is>
          <t>2024-ALEXAODE</t>
        </is>
      </c>
      <c r="E24215" t="inlineStr">
        <is>
          <t>Y30247</t>
        </is>
      </c>
      <c r="F24215" t="inlineStr">
        <is>
          <t>BN</t>
        </is>
      </c>
      <c r="G24215" t="inlineStr">
        <is>
          <t>No</t>
        </is>
      </c>
      <c r="H24215" t="n">
        <v>0.4</v>
      </c>
    </row>
    <row r="24216">
      <c r="A24216" t="inlineStr">
        <is>
          <t>2024-W3-2024-ALEXAODE-Y32018</t>
        </is>
      </c>
      <c r="B24216" t="n">
        <v>2024</v>
      </c>
      <c r="C24216" t="n">
        <v>3</v>
      </c>
      <c r="D24216" t="inlineStr">
        <is>
          <t>2024-ALEXAODE</t>
        </is>
      </c>
      <c r="E24216" t="inlineStr">
        <is>
          <t>Y32018</t>
        </is>
      </c>
      <c r="F24216" t="inlineStr">
        <is>
          <t>BN</t>
        </is>
      </c>
      <c r="G24216" t="inlineStr">
        <is>
          <t>No</t>
        </is>
      </c>
      <c r="H24216" t="n">
        <v>12.9</v>
      </c>
    </row>
    <row r="24217">
      <c r="A24217" t="inlineStr">
        <is>
          <t>2024-W3-2024-ALEXAODE-Y40168</t>
        </is>
      </c>
      <c r="B24217" t="n">
        <v>2024</v>
      </c>
      <c r="C24217" t="n">
        <v>3</v>
      </c>
      <c r="D24217" t="inlineStr">
        <is>
          <t>2024-ALEXAODE</t>
        </is>
      </c>
      <c r="E24217" t="inlineStr">
        <is>
          <t>Y40168</t>
        </is>
      </c>
      <c r="F24217" t="inlineStr">
        <is>
          <t>IR</t>
        </is>
      </c>
      <c r="G24217" t="inlineStr">
        <is>
          <t>No</t>
        </is>
      </c>
      <c r="H24217" t="n">
        <v>0</v>
      </c>
    </row>
    <row r="24218">
      <c r="A24218" t="inlineStr">
        <is>
          <t>2024-W4-2024-JCHAPS-Y40030</t>
        </is>
      </c>
      <c r="B24218" t="n">
        <v>2024</v>
      </c>
      <c r="C24218" t="n">
        <v>4</v>
      </c>
      <c r="D24218" t="inlineStr">
        <is>
          <t>2024-JCHAPS</t>
        </is>
      </c>
      <c r="E24218" t="inlineStr">
        <is>
          <t>Y40030</t>
        </is>
      </c>
      <c r="F24218" t="inlineStr">
        <is>
          <t>QB</t>
        </is>
      </c>
      <c r="G24218" t="inlineStr">
        <is>
          <t>Yes</t>
        </is>
      </c>
      <c r="H24218" t="n">
        <v>23.5</v>
      </c>
    </row>
    <row r="24219">
      <c r="A24219" t="inlineStr">
        <is>
          <t>2024-W4-2024-JCHAPS-Y27535</t>
        </is>
      </c>
      <c r="B24219" t="n">
        <v>2024</v>
      </c>
      <c r="C24219" t="n">
        <v>4</v>
      </c>
      <c r="D24219" t="inlineStr">
        <is>
          <t>2024-JCHAPS</t>
        </is>
      </c>
      <c r="E24219" t="inlineStr">
        <is>
          <t>Y27535</t>
        </is>
      </c>
      <c r="F24219" t="inlineStr">
        <is>
          <t>WR</t>
        </is>
      </c>
      <c r="G24219" t="inlineStr">
        <is>
          <t>Yes</t>
        </is>
      </c>
      <c r="H24219" t="n">
        <v>19.4</v>
      </c>
    </row>
    <row r="24220">
      <c r="A24220" t="inlineStr">
        <is>
          <t>2024-W4-2024-JCHAPS-Y31017</t>
        </is>
      </c>
      <c r="B24220" t="n">
        <v>2024</v>
      </c>
      <c r="C24220" t="n">
        <v>4</v>
      </c>
      <c r="D24220" t="inlineStr">
        <is>
          <t>2024-JCHAPS</t>
        </is>
      </c>
      <c r="E24220" t="inlineStr">
        <is>
          <t>Y31017</t>
        </is>
      </c>
      <c r="F24220" t="inlineStr">
        <is>
          <t>WR</t>
        </is>
      </c>
      <c r="G24220" t="inlineStr">
        <is>
          <t>Yes</t>
        </is>
      </c>
      <c r="H24220" t="n">
        <v>15.6</v>
      </c>
    </row>
    <row r="24221">
      <c r="A24221" t="inlineStr">
        <is>
          <t>2024-W4-2024-JCHAPS-Y40059</t>
        </is>
      </c>
      <c r="B24221" t="n">
        <v>2024</v>
      </c>
      <c r="C24221" t="n">
        <v>4</v>
      </c>
      <c r="D24221" t="inlineStr">
        <is>
          <t>2024-JCHAPS</t>
        </is>
      </c>
      <c r="E24221" t="inlineStr">
        <is>
          <t>Y40059</t>
        </is>
      </c>
      <c r="F24221" t="inlineStr">
        <is>
          <t>RB</t>
        </is>
      </c>
      <c r="G24221" t="inlineStr">
        <is>
          <t>Yes</t>
        </is>
      </c>
      <c r="H24221" t="n">
        <v>19.8</v>
      </c>
    </row>
    <row r="24222">
      <c r="A24222" t="inlineStr">
        <is>
          <t>2024-W4-2024-JCHAPS-Y33508</t>
        </is>
      </c>
      <c r="B24222" t="n">
        <v>2024</v>
      </c>
      <c r="C24222" t="n">
        <v>4</v>
      </c>
      <c r="D24222" t="inlineStr">
        <is>
          <t>2024-JCHAPS</t>
        </is>
      </c>
      <c r="E24222" t="inlineStr">
        <is>
          <t>Y33508</t>
        </is>
      </c>
      <c r="F24222" t="inlineStr">
        <is>
          <t>RB</t>
        </is>
      </c>
      <c r="G24222" t="inlineStr">
        <is>
          <t>Yes</t>
        </is>
      </c>
      <c r="H24222" t="n">
        <v>6.2</v>
      </c>
    </row>
    <row r="24223">
      <c r="A24223" t="inlineStr">
        <is>
          <t>2024-W4-2024-JCHAPS-Y40878</t>
        </is>
      </c>
      <c r="B24223" t="n">
        <v>2024</v>
      </c>
      <c r="C24223" t="n">
        <v>4</v>
      </c>
      <c r="D24223" t="inlineStr">
        <is>
          <t>2024-JCHAPS</t>
        </is>
      </c>
      <c r="E24223" t="inlineStr">
        <is>
          <t>Y40878</t>
        </is>
      </c>
      <c r="F24223" t="inlineStr">
        <is>
          <t>TE</t>
        </is>
      </c>
      <c r="G24223" t="inlineStr">
        <is>
          <t>Yes</t>
        </is>
      </c>
      <c r="H24223" t="n">
        <v>4.1</v>
      </c>
    </row>
    <row r="24224">
      <c r="A24224" t="inlineStr">
        <is>
          <t>2024-W4-2024-JCHAPS-Y33500</t>
        </is>
      </c>
      <c r="B24224" t="n">
        <v>2024</v>
      </c>
      <c r="C24224" t="n">
        <v>4</v>
      </c>
      <c r="D24224" t="inlineStr">
        <is>
          <t>2024-JCHAPS</t>
        </is>
      </c>
      <c r="E24224" t="inlineStr">
        <is>
          <t>Y33500</t>
        </is>
      </c>
      <c r="F24224" t="inlineStr">
        <is>
          <t>W/R/T FLEX</t>
        </is>
      </c>
      <c r="G24224" t="inlineStr">
        <is>
          <t>Yes</t>
        </is>
      </c>
      <c r="H24224" t="n">
        <v>17.78</v>
      </c>
    </row>
    <row r="24225">
      <c r="A24225" t="inlineStr">
        <is>
          <t>2024-W4-2024-JCHAPS-Y41081</t>
        </is>
      </c>
      <c r="B24225" t="n">
        <v>2024</v>
      </c>
      <c r="C24225" t="n">
        <v>4</v>
      </c>
      <c r="D24225" t="inlineStr">
        <is>
          <t>2024-JCHAPS</t>
        </is>
      </c>
      <c r="E24225" t="inlineStr">
        <is>
          <t>Y41081</t>
        </is>
      </c>
      <c r="F24225" t="inlineStr">
        <is>
          <t>K</t>
        </is>
      </c>
      <c r="G24225" t="inlineStr">
        <is>
          <t>Yes</t>
        </is>
      </c>
      <c r="H24225" t="n">
        <v>15</v>
      </c>
    </row>
    <row r="24226">
      <c r="A24226" t="inlineStr">
        <is>
          <t>2024-W4-2024-JCHAPS-Y-DEF:dallas</t>
        </is>
      </c>
      <c r="B24226" t="n">
        <v>2024</v>
      </c>
      <c r="C24226" t="n">
        <v>4</v>
      </c>
      <c r="D24226" t="inlineStr">
        <is>
          <t>2024-JCHAPS</t>
        </is>
      </c>
      <c r="E24226" t="inlineStr">
        <is>
          <t>Y-DEF:dallas</t>
        </is>
      </c>
      <c r="F24226" t="inlineStr">
        <is>
          <t>DST</t>
        </is>
      </c>
      <c r="G24226" t="inlineStr">
        <is>
          <t>Yes</t>
        </is>
      </c>
      <c r="H24226" t="n">
        <v>5.25</v>
      </c>
    </row>
    <row r="24227">
      <c r="A24227" t="inlineStr">
        <is>
          <t>2024-W4-2024-JCHAPS-Y27581</t>
        </is>
      </c>
      <c r="B24227" t="n">
        <v>2024</v>
      </c>
      <c r="C24227" t="n">
        <v>4</v>
      </c>
      <c r="D24227" t="inlineStr">
        <is>
          <t>2024-JCHAPS</t>
        </is>
      </c>
      <c r="E24227" t="inlineStr">
        <is>
          <t>Y27581</t>
        </is>
      </c>
      <c r="F24227" t="inlineStr">
        <is>
          <t>BN</t>
        </is>
      </c>
      <c r="G24227" t="inlineStr">
        <is>
          <t>No</t>
        </is>
      </c>
      <c r="H24227" t="n">
        <v>0</v>
      </c>
    </row>
    <row r="24228">
      <c r="A24228" t="inlineStr">
        <is>
          <t>2024-W4-2024-JCHAPS-Y41464</t>
        </is>
      </c>
      <c r="B24228" t="n">
        <v>2024</v>
      </c>
      <c r="C24228" t="n">
        <v>4</v>
      </c>
      <c r="D24228" t="inlineStr">
        <is>
          <t>2024-JCHAPS</t>
        </is>
      </c>
      <c r="E24228" t="inlineStr">
        <is>
          <t>Y41464</t>
        </is>
      </c>
      <c r="F24228" t="inlineStr">
        <is>
          <t>BN</t>
        </is>
      </c>
      <c r="G24228" t="inlineStr">
        <is>
          <t>No</t>
        </is>
      </c>
      <c r="H24228" t="n">
        <v>-0.9</v>
      </c>
    </row>
    <row r="24229">
      <c r="A24229" t="inlineStr">
        <is>
          <t>2024-W4-2024-JCHAPS-Y26650</t>
        </is>
      </c>
      <c r="B24229" t="n">
        <v>2024</v>
      </c>
      <c r="C24229" t="n">
        <v>4</v>
      </c>
      <c r="D24229" t="inlineStr">
        <is>
          <t>2024-JCHAPS</t>
        </is>
      </c>
      <c r="E24229" t="inlineStr">
        <is>
          <t>Y26650</t>
        </is>
      </c>
      <c r="F24229" t="inlineStr">
        <is>
          <t>BN</t>
        </is>
      </c>
      <c r="G24229" t="inlineStr">
        <is>
          <t>No</t>
        </is>
      </c>
      <c r="H24229" t="n">
        <v>4.1</v>
      </c>
    </row>
    <row r="24230">
      <c r="A24230" t="inlineStr">
        <is>
          <t>2024-W4-2024-JCHAPS-Y40119</t>
        </is>
      </c>
      <c r="B24230" t="n">
        <v>2024</v>
      </c>
      <c r="C24230" t="n">
        <v>4</v>
      </c>
      <c r="D24230" t="inlineStr">
        <is>
          <t>2024-JCHAPS</t>
        </is>
      </c>
      <c r="E24230" t="inlineStr">
        <is>
          <t>Y40119</t>
        </is>
      </c>
      <c r="F24230" t="inlineStr">
        <is>
          <t>BN</t>
        </is>
      </c>
      <c r="G24230" t="inlineStr">
        <is>
          <t>No</t>
        </is>
      </c>
      <c r="H24230" t="n">
        <v>10.9</v>
      </c>
    </row>
    <row r="24231">
      <c r="A24231" t="inlineStr">
        <is>
          <t>2024-W4-2024-JCHAPS-Y30423</t>
        </is>
      </c>
      <c r="B24231" t="n">
        <v>2024</v>
      </c>
      <c r="C24231" t="n">
        <v>4</v>
      </c>
      <c r="D24231" t="inlineStr">
        <is>
          <t>2024-JCHAPS</t>
        </is>
      </c>
      <c r="E24231" t="inlineStr">
        <is>
          <t>Y30423</t>
        </is>
      </c>
      <c r="F24231" t="inlineStr">
        <is>
          <t>BN</t>
        </is>
      </c>
      <c r="G24231" t="inlineStr">
        <is>
          <t>No</t>
        </is>
      </c>
      <c r="H24231" t="n">
        <v>0</v>
      </c>
    </row>
    <row r="24232">
      <c r="A24232" t="inlineStr">
        <is>
          <t>2024-W4-2024-JCHAPS-Y33423</t>
        </is>
      </c>
      <c r="B24232" t="n">
        <v>2024</v>
      </c>
      <c r="C24232" t="n">
        <v>4</v>
      </c>
      <c r="D24232" t="inlineStr">
        <is>
          <t>2024-JCHAPS</t>
        </is>
      </c>
      <c r="E24232" t="inlineStr">
        <is>
          <t>Y33423</t>
        </is>
      </c>
      <c r="F24232" t="inlineStr">
        <is>
          <t>BN</t>
        </is>
      </c>
      <c r="G24232" t="inlineStr">
        <is>
          <t>No</t>
        </is>
      </c>
      <c r="H24232" t="n">
        <v>9</v>
      </c>
    </row>
    <row r="24233">
      <c r="A24233" t="inlineStr">
        <is>
          <t>2024-W4-2024-JCHAPS-Y40926</t>
        </is>
      </c>
      <c r="B24233" t="n">
        <v>2024</v>
      </c>
      <c r="C24233" t="n">
        <v>4</v>
      </c>
      <c r="D24233" t="inlineStr">
        <is>
          <t>2024-JCHAPS</t>
        </is>
      </c>
      <c r="E24233" t="inlineStr">
        <is>
          <t>Y40926</t>
        </is>
      </c>
      <c r="F24233" t="inlineStr">
        <is>
          <t>IR</t>
        </is>
      </c>
      <c r="G24233" t="inlineStr">
        <is>
          <t>No</t>
        </is>
      </c>
      <c r="H24233" t="n">
        <v>0</v>
      </c>
    </row>
    <row r="24234">
      <c r="A24234" t="inlineStr">
        <is>
          <t>2024-W4-2024-ABARBA-Y40040</t>
        </is>
      </c>
      <c r="B24234" t="n">
        <v>2024</v>
      </c>
      <c r="C24234" t="n">
        <v>4</v>
      </c>
      <c r="D24234" t="inlineStr">
        <is>
          <t>2024-ABARBA</t>
        </is>
      </c>
      <c r="E24234" t="inlineStr">
        <is>
          <t>Y40040</t>
        </is>
      </c>
      <c r="F24234" t="inlineStr">
        <is>
          <t>QB</t>
        </is>
      </c>
      <c r="G24234" t="inlineStr">
        <is>
          <t>Yes</t>
        </is>
      </c>
      <c r="H24234" t="n">
        <v>5.24</v>
      </c>
    </row>
    <row r="24235">
      <c r="A24235" t="inlineStr">
        <is>
          <t>2024-W4-2024-ABARBA-Y33477</t>
        </is>
      </c>
      <c r="B24235" t="n">
        <v>2024</v>
      </c>
      <c r="C24235" t="n">
        <v>4</v>
      </c>
      <c r="D24235" t="inlineStr">
        <is>
          <t>2024-ABARBA</t>
        </is>
      </c>
      <c r="E24235" t="inlineStr">
        <is>
          <t>Y33477</t>
        </is>
      </c>
      <c r="F24235" t="inlineStr">
        <is>
          <t>WR</t>
        </is>
      </c>
      <c r="G24235" t="inlineStr">
        <is>
          <t>Yes</t>
        </is>
      </c>
      <c r="H24235" t="n">
        <v>27.1</v>
      </c>
    </row>
    <row r="24236">
      <c r="A24236" t="inlineStr">
        <is>
          <t>2024-W4-2024-ABARBA-Y40042</t>
        </is>
      </c>
      <c r="B24236" t="n">
        <v>2024</v>
      </c>
      <c r="C24236" t="n">
        <v>4</v>
      </c>
      <c r="D24236" t="inlineStr">
        <is>
          <t>2024-ABARBA</t>
        </is>
      </c>
      <c r="E24236" t="inlineStr">
        <is>
          <t>Y40042</t>
        </is>
      </c>
      <c r="F24236" t="inlineStr">
        <is>
          <t>WR</t>
        </is>
      </c>
      <c r="G24236" t="inlineStr">
        <is>
          <t>Yes</t>
        </is>
      </c>
      <c r="H24236" t="n">
        <v>21.4</v>
      </c>
    </row>
    <row r="24237">
      <c r="A24237" t="inlineStr">
        <is>
          <t>2024-W4-2024-ABARBA-Y34120</t>
        </is>
      </c>
      <c r="B24237" t="n">
        <v>2024</v>
      </c>
      <c r="C24237" t="n">
        <v>4</v>
      </c>
      <c r="D24237" t="inlineStr">
        <is>
          <t>2024-ABARBA</t>
        </is>
      </c>
      <c r="E24237" t="inlineStr">
        <is>
          <t>Y34120</t>
        </is>
      </c>
      <c r="F24237" t="inlineStr">
        <is>
          <t>RB</t>
        </is>
      </c>
      <c r="G24237" t="inlineStr">
        <is>
          <t>Yes</t>
        </is>
      </c>
      <c r="H24237" t="n">
        <v>18.4</v>
      </c>
    </row>
    <row r="24238">
      <c r="A24238" t="inlineStr">
        <is>
          <t>2024-W4-2024-ABARBA-Y30180</t>
        </is>
      </c>
      <c r="B24238" t="n">
        <v>2024</v>
      </c>
      <c r="C24238" t="n">
        <v>4</v>
      </c>
      <c r="D24238" t="inlineStr">
        <is>
          <t>2024-ABARBA</t>
        </is>
      </c>
      <c r="E24238" t="inlineStr">
        <is>
          <t>Y30180</t>
        </is>
      </c>
      <c r="F24238" t="inlineStr">
        <is>
          <t>RB</t>
        </is>
      </c>
      <c r="G24238" t="inlineStr">
        <is>
          <t>Yes</t>
        </is>
      </c>
      <c r="H24238" t="n">
        <v>21.4</v>
      </c>
    </row>
    <row r="24239">
      <c r="A24239" t="inlineStr">
        <is>
          <t>2024-W4-2024-ABARBA-Y33392</t>
        </is>
      </c>
      <c r="B24239" t="n">
        <v>2024</v>
      </c>
      <c r="C24239" t="n">
        <v>4</v>
      </c>
      <c r="D24239" t="inlineStr">
        <is>
          <t>2024-ABARBA</t>
        </is>
      </c>
      <c r="E24239" t="inlineStr">
        <is>
          <t>Y33392</t>
        </is>
      </c>
      <c r="F24239" t="inlineStr">
        <is>
          <t>TE</t>
        </is>
      </c>
      <c r="G24239" t="inlineStr">
        <is>
          <t>Yes</t>
        </is>
      </c>
      <c r="H24239" t="n">
        <v>0</v>
      </c>
    </row>
    <row r="24240">
      <c r="A24240" t="inlineStr">
        <is>
          <t>2024-W4-2024-ABARBA-Y32231</t>
        </is>
      </c>
      <c r="B24240" t="n">
        <v>2024</v>
      </c>
      <c r="C24240" t="n">
        <v>4</v>
      </c>
      <c r="D24240" t="inlineStr">
        <is>
          <t>2024-ABARBA</t>
        </is>
      </c>
      <c r="E24240" t="inlineStr">
        <is>
          <t>Y32231</t>
        </is>
      </c>
      <c r="F24240" t="inlineStr">
        <is>
          <t>W/R/T FLEX</t>
        </is>
      </c>
      <c r="G24240" t="inlineStr">
        <is>
          <t>Yes</t>
        </is>
      </c>
      <c r="H24240" t="n">
        <v>7.4</v>
      </c>
    </row>
    <row r="24241">
      <c r="A24241" t="inlineStr">
        <is>
          <t>2024-W4-2024-ABARBA-Y30266</t>
        </is>
      </c>
      <c r="B24241" t="n">
        <v>2024</v>
      </c>
      <c r="C24241" t="n">
        <v>4</v>
      </c>
      <c r="D24241" t="inlineStr">
        <is>
          <t>2024-ABARBA</t>
        </is>
      </c>
      <c r="E24241" t="inlineStr">
        <is>
          <t>Y30266</t>
        </is>
      </c>
      <c r="F24241" t="inlineStr">
        <is>
          <t>K</t>
        </is>
      </c>
      <c r="G24241" t="inlineStr">
        <is>
          <t>Yes</t>
        </is>
      </c>
      <c r="H24241" t="n">
        <v>2</v>
      </c>
    </row>
    <row r="24242">
      <c r="A24242" t="inlineStr">
        <is>
          <t>2024-W4-2024-ABARBA-Y-DEF:pittsburgh</t>
        </is>
      </c>
      <c r="B24242" t="n">
        <v>2024</v>
      </c>
      <c r="C24242" t="n">
        <v>4</v>
      </c>
      <c r="D24242" t="inlineStr">
        <is>
          <t>2024-ABARBA</t>
        </is>
      </c>
      <c r="E24242" t="inlineStr">
        <is>
          <t>Y-DEF:pittsburgh</t>
        </is>
      </c>
      <c r="F24242" t="inlineStr">
        <is>
          <t>DST</t>
        </is>
      </c>
      <c r="G24242" t="inlineStr">
        <is>
          <t>Yes</t>
        </is>
      </c>
      <c r="H24242" t="n">
        <v>3.25</v>
      </c>
    </row>
    <row r="24243">
      <c r="A24243" t="inlineStr">
        <is>
          <t>2024-W4-2024-ABARBA-Y32685</t>
        </is>
      </c>
      <c r="B24243" t="n">
        <v>2024</v>
      </c>
      <c r="C24243" t="n">
        <v>4</v>
      </c>
      <c r="D24243" t="inlineStr">
        <is>
          <t>2024-ABARBA</t>
        </is>
      </c>
      <c r="E24243" t="inlineStr">
        <is>
          <t>Y32685</t>
        </is>
      </c>
      <c r="F24243" t="inlineStr">
        <is>
          <t>BN</t>
        </is>
      </c>
      <c r="G24243" t="inlineStr">
        <is>
          <t>No</t>
        </is>
      </c>
      <c r="H24243" t="n">
        <v>10.2</v>
      </c>
    </row>
    <row r="24244">
      <c r="A24244" t="inlineStr">
        <is>
          <t>2024-W4-2024-ABARBA-Y31934</t>
        </is>
      </c>
      <c r="B24244" t="n">
        <v>2024</v>
      </c>
      <c r="C24244" t="n">
        <v>4</v>
      </c>
      <c r="D24244" t="inlineStr">
        <is>
          <t>2024-ABARBA</t>
        </is>
      </c>
      <c r="E24244" t="inlineStr">
        <is>
          <t>Y31934</t>
        </is>
      </c>
      <c r="F24244" t="inlineStr">
        <is>
          <t>BN</t>
        </is>
      </c>
      <c r="G24244" t="inlineStr">
        <is>
          <t>No</t>
        </is>
      </c>
      <c r="H24244" t="n">
        <v>6</v>
      </c>
    </row>
    <row r="24245">
      <c r="A24245" t="inlineStr">
        <is>
          <t>2024-W4-2024-ABARBA-Y34107</t>
        </is>
      </c>
      <c r="B24245" t="n">
        <v>2024</v>
      </c>
      <c r="C24245" t="n">
        <v>4</v>
      </c>
      <c r="D24245" t="inlineStr">
        <is>
          <t>2024-ABARBA</t>
        </is>
      </c>
      <c r="E24245" t="inlineStr">
        <is>
          <t>Y34107</t>
        </is>
      </c>
      <c r="F24245" t="inlineStr">
        <is>
          <t>BN</t>
        </is>
      </c>
      <c r="G24245" t="inlineStr">
        <is>
          <t>No</t>
        </is>
      </c>
      <c r="H24245" t="n">
        <v>9</v>
      </c>
    </row>
    <row r="24246">
      <c r="A24246" t="inlineStr">
        <is>
          <t>2024-W4-2024-ABARBA-Y40051</t>
        </is>
      </c>
      <c r="B24246" t="n">
        <v>2024</v>
      </c>
      <c r="C24246" t="n">
        <v>4</v>
      </c>
      <c r="D24246" t="inlineStr">
        <is>
          <t>2024-ABARBA</t>
        </is>
      </c>
      <c r="E24246" t="inlineStr">
        <is>
          <t>Y40051</t>
        </is>
      </c>
      <c r="F24246" t="inlineStr">
        <is>
          <t>BN</t>
        </is>
      </c>
      <c r="G24246" t="inlineStr">
        <is>
          <t>No</t>
        </is>
      </c>
      <c r="H24246" t="n">
        <v>1.8</v>
      </c>
    </row>
    <row r="24247">
      <c r="A24247" t="inlineStr">
        <is>
          <t>2024-W4-2024-ABARBA-Y32713</t>
        </is>
      </c>
      <c r="B24247" t="n">
        <v>2024</v>
      </c>
      <c r="C24247" t="n">
        <v>4</v>
      </c>
      <c r="D24247" t="inlineStr">
        <is>
          <t>2024-ABARBA</t>
        </is>
      </c>
      <c r="E24247" t="inlineStr">
        <is>
          <t>Y32713</t>
        </is>
      </c>
      <c r="F24247" t="inlineStr">
        <is>
          <t>BN</t>
        </is>
      </c>
      <c r="G24247" t="inlineStr">
        <is>
          <t>No</t>
        </is>
      </c>
      <c r="H24247" t="n">
        <v>4.9</v>
      </c>
    </row>
    <row r="24248">
      <c r="A24248" t="inlineStr">
        <is>
          <t>2024-W4-2024-ABARBA-Y40211</t>
        </is>
      </c>
      <c r="B24248" t="n">
        <v>2024</v>
      </c>
      <c r="C24248" t="n">
        <v>4</v>
      </c>
      <c r="D24248" t="inlineStr">
        <is>
          <t>2024-ABARBA</t>
        </is>
      </c>
      <c r="E24248" t="inlineStr">
        <is>
          <t>Y40211</t>
        </is>
      </c>
      <c r="F24248" t="inlineStr">
        <is>
          <t>BN</t>
        </is>
      </c>
      <c r="G24248" t="inlineStr">
        <is>
          <t>No</t>
        </is>
      </c>
      <c r="H24248" t="n">
        <v>3.4</v>
      </c>
    </row>
    <row r="24249">
      <c r="A24249" t="inlineStr">
        <is>
          <t>2024-W4-2024-ABARBA-Y31883</t>
        </is>
      </c>
      <c r="B24249" t="n">
        <v>2024</v>
      </c>
      <c r="C24249" t="n">
        <v>4</v>
      </c>
      <c r="D24249" t="inlineStr">
        <is>
          <t>2024-ABARBA</t>
        </is>
      </c>
      <c r="E24249" t="inlineStr">
        <is>
          <t>Y31883</t>
        </is>
      </c>
      <c r="F24249" t="inlineStr">
        <is>
          <t>IR</t>
        </is>
      </c>
      <c r="G24249" t="inlineStr">
        <is>
          <t>No</t>
        </is>
      </c>
      <c r="H24249" t="n">
        <v>0</v>
      </c>
    </row>
    <row r="24250">
      <c r="A24250" t="inlineStr">
        <is>
          <t>2024-W4-2024-HUERO-Y40896</t>
        </is>
      </c>
      <c r="B24250" t="n">
        <v>2024</v>
      </c>
      <c r="C24250" t="n">
        <v>4</v>
      </c>
      <c r="D24250" t="inlineStr">
        <is>
          <t>2024-HUERO</t>
        </is>
      </c>
      <c r="E24250" t="inlineStr">
        <is>
          <t>Y40896</t>
        </is>
      </c>
      <c r="F24250" t="inlineStr">
        <is>
          <t>QB</t>
        </is>
      </c>
      <c r="G24250" t="inlineStr">
        <is>
          <t>Yes</t>
        </is>
      </c>
      <c r="H24250" t="n">
        <v>25.02</v>
      </c>
    </row>
    <row r="24251">
      <c r="A24251" t="inlineStr">
        <is>
          <t>2024-W4-2024-HUERO-Y40893</t>
        </is>
      </c>
      <c r="B24251" t="n">
        <v>2024</v>
      </c>
      <c r="C24251" t="n">
        <v>4</v>
      </c>
      <c r="D24251" t="inlineStr">
        <is>
          <t>2024-HUERO</t>
        </is>
      </c>
      <c r="E24251" t="inlineStr">
        <is>
          <t>Y40893</t>
        </is>
      </c>
      <c r="F24251" t="inlineStr">
        <is>
          <t>WR</t>
        </is>
      </c>
      <c r="G24251" t="inlineStr">
        <is>
          <t>Yes</t>
        </is>
      </c>
      <c r="H24251" t="n">
        <v>13</v>
      </c>
    </row>
    <row r="24252">
      <c r="A24252" t="inlineStr">
        <is>
          <t>2024-W4-2024-HUERO-Y28392</t>
        </is>
      </c>
      <c r="B24252" t="n">
        <v>2024</v>
      </c>
      <c r="C24252" t="n">
        <v>4</v>
      </c>
      <c r="D24252" t="inlineStr">
        <is>
          <t>2024-HUERO</t>
        </is>
      </c>
      <c r="E24252" t="inlineStr">
        <is>
          <t>Y28392</t>
        </is>
      </c>
      <c r="F24252" t="inlineStr">
        <is>
          <t>WR</t>
        </is>
      </c>
      <c r="G24252" t="inlineStr">
        <is>
          <t>Yes</t>
        </is>
      </c>
      <c r="H24252" t="n">
        <v>5.5</v>
      </c>
    </row>
    <row r="24253">
      <c r="A24253" t="inlineStr">
        <is>
          <t>2024-W4-2024-HUERO-Y32711</t>
        </is>
      </c>
      <c r="B24253" t="n">
        <v>2024</v>
      </c>
      <c r="C24253" t="n">
        <v>4</v>
      </c>
      <c r="D24253" t="inlineStr">
        <is>
          <t>2024-HUERO</t>
        </is>
      </c>
      <c r="E24253" t="inlineStr">
        <is>
          <t>Y32711</t>
        </is>
      </c>
      <c r="F24253" t="inlineStr">
        <is>
          <t>RB</t>
        </is>
      </c>
      <c r="G24253" t="inlineStr">
        <is>
          <t>Yes</t>
        </is>
      </c>
      <c r="H24253" t="n">
        <v>18.3</v>
      </c>
    </row>
    <row r="24254">
      <c r="A24254" t="inlineStr">
        <is>
          <t>2024-W4-2024-HUERO-Y33412</t>
        </is>
      </c>
      <c r="B24254" t="n">
        <v>2024</v>
      </c>
      <c r="C24254" t="n">
        <v>4</v>
      </c>
      <c r="D24254" t="inlineStr">
        <is>
          <t>2024-HUERO</t>
        </is>
      </c>
      <c r="E24254" t="inlineStr">
        <is>
          <t>Y33412</t>
        </is>
      </c>
      <c r="F24254" t="inlineStr">
        <is>
          <t>RB</t>
        </is>
      </c>
      <c r="G24254" t="inlineStr">
        <is>
          <t>Yes</t>
        </is>
      </c>
      <c r="H24254" t="n">
        <v>8.800000000000001</v>
      </c>
    </row>
    <row r="24255">
      <c r="A24255" t="inlineStr">
        <is>
          <t>2024-W4-2024-HUERO-Y40048</t>
        </is>
      </c>
      <c r="B24255" t="n">
        <v>2024</v>
      </c>
      <c r="C24255" t="n">
        <v>4</v>
      </c>
      <c r="D24255" t="inlineStr">
        <is>
          <t>2024-HUERO</t>
        </is>
      </c>
      <c r="E24255" t="inlineStr">
        <is>
          <t>Y40048</t>
        </is>
      </c>
      <c r="F24255" t="inlineStr">
        <is>
          <t>TE</t>
        </is>
      </c>
      <c r="G24255" t="inlineStr">
        <is>
          <t>Yes</t>
        </is>
      </c>
      <c r="H24255" t="n">
        <v>7.2</v>
      </c>
    </row>
    <row r="24256">
      <c r="A24256" t="inlineStr">
        <is>
          <t>2024-W4-2024-HUERO-Y34320</t>
        </is>
      </c>
      <c r="B24256" t="n">
        <v>2024</v>
      </c>
      <c r="C24256" t="n">
        <v>4</v>
      </c>
      <c r="D24256" t="inlineStr">
        <is>
          <t>2024-HUERO</t>
        </is>
      </c>
      <c r="E24256" t="inlineStr">
        <is>
          <t>Y34320</t>
        </is>
      </c>
      <c r="F24256" t="inlineStr">
        <is>
          <t>W/R/T FLEX</t>
        </is>
      </c>
      <c r="G24256" t="inlineStr">
        <is>
          <t>Yes</t>
        </is>
      </c>
      <c r="H24256" t="n">
        <v>23</v>
      </c>
    </row>
    <row r="24257">
      <c r="A24257" t="inlineStr">
        <is>
          <t>2024-W4-2024-HUERO-Y40129</t>
        </is>
      </c>
      <c r="B24257" t="n">
        <v>2024</v>
      </c>
      <c r="C24257" t="n">
        <v>4</v>
      </c>
      <c r="D24257" t="inlineStr">
        <is>
          <t>2024-HUERO</t>
        </is>
      </c>
      <c r="E24257" t="inlineStr">
        <is>
          <t>Y40129</t>
        </is>
      </c>
      <c r="F24257" t="inlineStr">
        <is>
          <t>K</t>
        </is>
      </c>
      <c r="G24257" t="inlineStr">
        <is>
          <t>Yes</t>
        </is>
      </c>
      <c r="H24257" t="n">
        <v>13</v>
      </c>
    </row>
    <row r="24258">
      <c r="A24258" t="inlineStr">
        <is>
          <t>2024-W4-2024-HUERO-Y-DEF:green-bay</t>
        </is>
      </c>
      <c r="B24258" t="n">
        <v>2024</v>
      </c>
      <c r="C24258" t="n">
        <v>4</v>
      </c>
      <c r="D24258" t="inlineStr">
        <is>
          <t>2024-HUERO</t>
        </is>
      </c>
      <c r="E24258" t="inlineStr">
        <is>
          <t>Y-DEF:green-bay</t>
        </is>
      </c>
      <c r="F24258" t="inlineStr">
        <is>
          <t>DST</t>
        </is>
      </c>
      <c r="G24258" t="inlineStr">
        <is>
          <t>Yes</t>
        </is>
      </c>
      <c r="H24258" t="n">
        <v>9.029999999999999</v>
      </c>
    </row>
    <row r="24259">
      <c r="A24259" t="inlineStr">
        <is>
          <t>2024-W4-2024-HUERO-Y34112</t>
        </is>
      </c>
      <c r="B24259" t="n">
        <v>2024</v>
      </c>
      <c r="C24259" t="n">
        <v>4</v>
      </c>
      <c r="D24259" t="inlineStr">
        <is>
          <t>2024-HUERO</t>
        </is>
      </c>
      <c r="E24259" t="inlineStr">
        <is>
          <t>Y34112</t>
        </is>
      </c>
      <c r="F24259" t="inlineStr">
        <is>
          <t>BN</t>
        </is>
      </c>
      <c r="G24259" t="inlineStr">
        <is>
          <t>No</t>
        </is>
      </c>
      <c r="H24259" t="n">
        <v>12</v>
      </c>
    </row>
    <row r="24260">
      <c r="A24260" t="inlineStr">
        <is>
          <t>2024-W4-2024-HUERO-Y34659</t>
        </is>
      </c>
      <c r="B24260" t="n">
        <v>2024</v>
      </c>
      <c r="C24260" t="n">
        <v>4</v>
      </c>
      <c r="D24260" t="inlineStr">
        <is>
          <t>2024-HUERO</t>
        </is>
      </c>
      <c r="E24260" t="inlineStr">
        <is>
          <t>Y34659</t>
        </is>
      </c>
      <c r="F24260" t="inlineStr">
        <is>
          <t>BN</t>
        </is>
      </c>
      <c r="G24260" t="inlineStr">
        <is>
          <t>No</t>
        </is>
      </c>
      <c r="H24260" t="n">
        <v>14</v>
      </c>
    </row>
    <row r="24261">
      <c r="A24261" t="inlineStr">
        <is>
          <t>2024-W4-2024-HUERO-Y34447</t>
        </is>
      </c>
      <c r="B24261" t="n">
        <v>2024</v>
      </c>
      <c r="C24261" t="n">
        <v>4</v>
      </c>
      <c r="D24261" t="inlineStr">
        <is>
          <t>2024-HUERO</t>
        </is>
      </c>
      <c r="E24261" t="inlineStr">
        <is>
          <t>Y34447</t>
        </is>
      </c>
      <c r="F24261" t="inlineStr">
        <is>
          <t>BN</t>
        </is>
      </c>
      <c r="G24261" t="inlineStr">
        <is>
          <t>No</t>
        </is>
      </c>
      <c r="H24261" t="n">
        <v>0</v>
      </c>
    </row>
    <row r="24262">
      <c r="A24262" t="inlineStr">
        <is>
          <t>2024-W4-2024-HUERO-Y34125</t>
        </is>
      </c>
      <c r="B24262" t="n">
        <v>2024</v>
      </c>
      <c r="C24262" t="n">
        <v>4</v>
      </c>
      <c r="D24262" t="inlineStr">
        <is>
          <t>2024-HUERO</t>
        </is>
      </c>
      <c r="E24262" t="inlineStr">
        <is>
          <t>Y34125</t>
        </is>
      </c>
      <c r="F24262" t="inlineStr">
        <is>
          <t>BN</t>
        </is>
      </c>
      <c r="G24262" t="inlineStr">
        <is>
          <t>No</t>
        </is>
      </c>
      <c r="H24262" t="n">
        <v>1.8</v>
      </c>
    </row>
    <row r="24263">
      <c r="A24263" t="inlineStr">
        <is>
          <t>2024-W4-2024-HUERO-Y32703</t>
        </is>
      </c>
      <c r="B24263" t="n">
        <v>2024</v>
      </c>
      <c r="C24263" t="n">
        <v>4</v>
      </c>
      <c r="D24263" t="inlineStr">
        <is>
          <t>2024-HUERO</t>
        </is>
      </c>
      <c r="E24263" t="inlineStr">
        <is>
          <t>Y32703</t>
        </is>
      </c>
      <c r="F24263" t="inlineStr">
        <is>
          <t>BN</t>
        </is>
      </c>
      <c r="G24263" t="inlineStr">
        <is>
          <t>No</t>
        </is>
      </c>
      <c r="H24263" t="n">
        <v>9</v>
      </c>
    </row>
    <row r="24264">
      <c r="A24264" t="inlineStr">
        <is>
          <t>2024-W4-2024-HUERO-Y29369</t>
        </is>
      </c>
      <c r="B24264" t="n">
        <v>2024</v>
      </c>
      <c r="C24264" t="n">
        <v>4</v>
      </c>
      <c r="D24264" t="inlineStr">
        <is>
          <t>2024-HUERO</t>
        </is>
      </c>
      <c r="E24264" t="inlineStr">
        <is>
          <t>Y29369</t>
        </is>
      </c>
      <c r="F24264" t="inlineStr">
        <is>
          <t>BN</t>
        </is>
      </c>
      <c r="G24264" t="inlineStr">
        <is>
          <t>No</t>
        </is>
      </c>
      <c r="H24264" t="n">
        <v>18.74</v>
      </c>
    </row>
    <row r="24265">
      <c r="A24265" t="inlineStr">
        <is>
          <t>2024-W4-2024-HUERO-Y30182</t>
        </is>
      </c>
      <c r="B24265" t="n">
        <v>2024</v>
      </c>
      <c r="C24265" t="n">
        <v>4</v>
      </c>
      <c r="D24265" t="inlineStr">
        <is>
          <t>2024-HUERO</t>
        </is>
      </c>
      <c r="E24265" t="inlineStr">
        <is>
          <t>Y30182</t>
        </is>
      </c>
      <c r="F24265" t="inlineStr">
        <is>
          <t>IR</t>
        </is>
      </c>
      <c r="G24265" t="inlineStr">
        <is>
          <t>No</t>
        </is>
      </c>
      <c r="H24265" t="n">
        <v>0</v>
      </c>
    </row>
    <row r="24266">
      <c r="A24266" t="inlineStr">
        <is>
          <t>2024-W4-2024-PEPSALFA-Y32696</t>
        </is>
      </c>
      <c r="B24266" t="n">
        <v>2024</v>
      </c>
      <c r="C24266" t="n">
        <v>4</v>
      </c>
      <c r="D24266" t="inlineStr">
        <is>
          <t>2024-PEPSALFA</t>
        </is>
      </c>
      <c r="E24266" t="inlineStr">
        <is>
          <t>Y32696</t>
        </is>
      </c>
      <c r="F24266" t="inlineStr">
        <is>
          <t>QB</t>
        </is>
      </c>
      <c r="G24266" t="inlineStr">
        <is>
          <t>Yes</t>
        </is>
      </c>
      <c r="H24266" t="n">
        <v>31.16</v>
      </c>
    </row>
    <row r="24267">
      <c r="A24267" t="inlineStr">
        <is>
          <t>2024-W4-2024-PEPSALFA-Y30197</t>
        </is>
      </c>
      <c r="B24267" t="n">
        <v>2024</v>
      </c>
      <c r="C24267" t="n">
        <v>4</v>
      </c>
      <c r="D24267" t="inlineStr">
        <is>
          <t>2024-PEPSALFA</t>
        </is>
      </c>
      <c r="E24267" t="inlineStr">
        <is>
          <t>Y30197</t>
        </is>
      </c>
      <c r="F24267" t="inlineStr">
        <is>
          <t>WR</t>
        </is>
      </c>
      <c r="G24267" t="inlineStr">
        <is>
          <t>Yes</t>
        </is>
      </c>
      <c r="H24267" t="n">
        <v>9.9</v>
      </c>
    </row>
    <row r="24268">
      <c r="A24268" t="inlineStr">
        <is>
          <t>2024-W4-2024-PEPSALFA-Y30994</t>
        </is>
      </c>
      <c r="B24268" t="n">
        <v>2024</v>
      </c>
      <c r="C24268" t="n">
        <v>4</v>
      </c>
      <c r="D24268" t="inlineStr">
        <is>
          <t>2024-PEPSALFA</t>
        </is>
      </c>
      <c r="E24268" t="inlineStr">
        <is>
          <t>Y30994</t>
        </is>
      </c>
      <c r="F24268" t="inlineStr">
        <is>
          <t>WR</t>
        </is>
      </c>
      <c r="G24268" t="inlineStr">
        <is>
          <t>Yes</t>
        </is>
      </c>
      <c r="H24268" t="n">
        <v>9.699999999999999</v>
      </c>
    </row>
    <row r="24269">
      <c r="A24269" t="inlineStr">
        <is>
          <t>2024-W4-2024-PEPSALFA-Y30295</t>
        </is>
      </c>
      <c r="B24269" t="n">
        <v>2024</v>
      </c>
      <c r="C24269" t="n">
        <v>4</v>
      </c>
      <c r="D24269" t="inlineStr">
        <is>
          <t>2024-PEPSALFA</t>
        </is>
      </c>
      <c r="E24269" t="inlineStr">
        <is>
          <t>Y30295</t>
        </is>
      </c>
      <c r="F24269" t="inlineStr">
        <is>
          <t>RB</t>
        </is>
      </c>
      <c r="G24269" t="inlineStr">
        <is>
          <t>Yes</t>
        </is>
      </c>
      <c r="H24269" t="n">
        <v>15.9</v>
      </c>
    </row>
    <row r="24270">
      <c r="A24270" t="inlineStr">
        <is>
          <t>2024-W4-2024-PEPSALFA-Y32756</t>
        </is>
      </c>
      <c r="B24270" t="n">
        <v>2024</v>
      </c>
      <c r="C24270" t="n">
        <v>4</v>
      </c>
      <c r="D24270" t="inlineStr">
        <is>
          <t>2024-PEPSALFA</t>
        </is>
      </c>
      <c r="E24270" t="inlineStr">
        <is>
          <t>Y32756</t>
        </is>
      </c>
      <c r="F24270" t="inlineStr">
        <is>
          <t>RB</t>
        </is>
      </c>
      <c r="G24270" t="inlineStr">
        <is>
          <t>Yes</t>
        </is>
      </c>
      <c r="H24270" t="n">
        <v>15.8</v>
      </c>
    </row>
    <row r="24271">
      <c r="A24271" t="inlineStr">
        <is>
          <t>2024-W4-2024-PEPSALFA-Y26686</t>
        </is>
      </c>
      <c r="B24271" t="n">
        <v>2024</v>
      </c>
      <c r="C24271" t="n">
        <v>4</v>
      </c>
      <c r="D24271" t="inlineStr">
        <is>
          <t>2024-PEPSALFA</t>
        </is>
      </c>
      <c r="E24271" t="inlineStr">
        <is>
          <t>Y26686</t>
        </is>
      </c>
      <c r="F24271" t="inlineStr">
        <is>
          <t>TE</t>
        </is>
      </c>
      <c r="G24271" t="inlineStr">
        <is>
          <t>Yes</t>
        </is>
      </c>
      <c r="H24271" t="n">
        <v>12.4</v>
      </c>
    </row>
    <row r="24272">
      <c r="A24272" t="inlineStr">
        <is>
          <t>2024-W4-2024-PEPSALFA-Y40063</t>
        </is>
      </c>
      <c r="B24272" t="n">
        <v>2024</v>
      </c>
      <c r="C24272" t="n">
        <v>4</v>
      </c>
      <c r="D24272" t="inlineStr">
        <is>
          <t>2024-PEPSALFA</t>
        </is>
      </c>
      <c r="E24272" t="inlineStr">
        <is>
          <t>Y40063</t>
        </is>
      </c>
      <c r="F24272" t="inlineStr">
        <is>
          <t>W/R/T FLEX</t>
        </is>
      </c>
      <c r="G24272" t="inlineStr">
        <is>
          <t>Yes</t>
        </is>
      </c>
      <c r="H24272" t="n">
        <v>23.6</v>
      </c>
    </row>
    <row r="24273">
      <c r="A24273" t="inlineStr">
        <is>
          <t>2024-W4-2024-PEPSALFA-Y8565</t>
        </is>
      </c>
      <c r="B24273" t="n">
        <v>2024</v>
      </c>
      <c r="C24273" t="n">
        <v>4</v>
      </c>
      <c r="D24273" t="inlineStr">
        <is>
          <t>2024-PEPSALFA</t>
        </is>
      </c>
      <c r="E24273" t="inlineStr">
        <is>
          <t>Y8565</t>
        </is>
      </c>
      <c r="F24273" t="inlineStr">
        <is>
          <t>K</t>
        </is>
      </c>
      <c r="G24273" t="inlineStr">
        <is>
          <t>Yes</t>
        </is>
      </c>
      <c r="H24273" t="n">
        <v>2</v>
      </c>
    </row>
    <row r="24274">
      <c r="A24274" t="inlineStr">
        <is>
          <t>2024-W4-2024-PEPSALFA-Y-DEF:buffalo</t>
        </is>
      </c>
      <c r="B24274" t="n">
        <v>2024</v>
      </c>
      <c r="C24274" t="n">
        <v>4</v>
      </c>
      <c r="D24274" t="inlineStr">
        <is>
          <t>2024-PEPSALFA</t>
        </is>
      </c>
      <c r="E24274" t="inlineStr">
        <is>
          <t>Y-DEF:buffalo</t>
        </is>
      </c>
      <c r="F24274" t="inlineStr">
        <is>
          <t>DST</t>
        </is>
      </c>
      <c r="G24274" t="inlineStr">
        <is>
          <t>Yes</t>
        </is>
      </c>
      <c r="H24274" t="n">
        <v>-0.1</v>
      </c>
    </row>
    <row r="24275">
      <c r="A24275" t="inlineStr">
        <is>
          <t>2024-W4-2024-PEPSALFA-Y30971</t>
        </is>
      </c>
      <c r="B24275" t="n">
        <v>2024</v>
      </c>
      <c r="C24275" t="n">
        <v>4</v>
      </c>
      <c r="D24275" t="inlineStr">
        <is>
          <t>2024-PEPSALFA</t>
        </is>
      </c>
      <c r="E24275" t="inlineStr">
        <is>
          <t>Y30971</t>
        </is>
      </c>
      <c r="F24275" t="inlineStr">
        <is>
          <t>BN</t>
        </is>
      </c>
      <c r="G24275" t="inlineStr">
        <is>
          <t>No</t>
        </is>
      </c>
      <c r="H24275" t="n">
        <v>28.88</v>
      </c>
    </row>
    <row r="24276">
      <c r="A24276" t="inlineStr">
        <is>
          <t>2024-W4-2024-PEPSALFA-Y29399</t>
        </is>
      </c>
      <c r="B24276" t="n">
        <v>2024</v>
      </c>
      <c r="C24276" t="n">
        <v>4</v>
      </c>
      <c r="D24276" t="inlineStr">
        <is>
          <t>2024-PEPSALFA</t>
        </is>
      </c>
      <c r="E24276" t="inlineStr">
        <is>
          <t>Y29399</t>
        </is>
      </c>
      <c r="F24276" t="inlineStr">
        <is>
          <t>BN</t>
        </is>
      </c>
      <c r="G24276" t="inlineStr">
        <is>
          <t>No</t>
        </is>
      </c>
      <c r="H24276" t="n">
        <v>6.2</v>
      </c>
    </row>
    <row r="24277">
      <c r="A24277" t="inlineStr">
        <is>
          <t>2024-W4-2024-PEPSALFA-Y40075</t>
        </is>
      </c>
      <c r="B24277" t="n">
        <v>2024</v>
      </c>
      <c r="C24277" t="n">
        <v>4</v>
      </c>
      <c r="D24277" t="inlineStr">
        <is>
          <t>2024-PEPSALFA</t>
        </is>
      </c>
      <c r="E24277" t="inlineStr">
        <is>
          <t>Y40075</t>
        </is>
      </c>
      <c r="F24277" t="inlineStr">
        <is>
          <t>BN</t>
        </is>
      </c>
      <c r="G24277" t="inlineStr">
        <is>
          <t>No</t>
        </is>
      </c>
      <c r="H24277" t="n">
        <v>7.9</v>
      </c>
    </row>
    <row r="24278">
      <c r="A24278" t="inlineStr">
        <is>
          <t>2024-W4-2024-PEPSALFA-Y32722</t>
        </is>
      </c>
      <c r="B24278" t="n">
        <v>2024</v>
      </c>
      <c r="C24278" t="n">
        <v>4</v>
      </c>
      <c r="D24278" t="inlineStr">
        <is>
          <t>2024-PEPSALFA</t>
        </is>
      </c>
      <c r="E24278" t="inlineStr">
        <is>
          <t>Y32722</t>
        </is>
      </c>
      <c r="F24278" t="inlineStr">
        <is>
          <t>BN</t>
        </is>
      </c>
      <c r="G24278" t="inlineStr">
        <is>
          <t>No</t>
        </is>
      </c>
      <c r="H24278" t="n">
        <v>5.3</v>
      </c>
    </row>
    <row r="24279">
      <c r="A24279" t="inlineStr">
        <is>
          <t>2024-W4-2024-PEPSALFA-Y33538</t>
        </is>
      </c>
      <c r="B24279" t="n">
        <v>2024</v>
      </c>
      <c r="C24279" t="n">
        <v>4</v>
      </c>
      <c r="D24279" t="inlineStr">
        <is>
          <t>2024-PEPSALFA</t>
        </is>
      </c>
      <c r="E24279" t="inlineStr">
        <is>
          <t>Y33538</t>
        </is>
      </c>
      <c r="F24279" t="inlineStr">
        <is>
          <t>BN</t>
        </is>
      </c>
      <c r="G24279" t="inlineStr">
        <is>
          <t>No</t>
        </is>
      </c>
      <c r="H24279" t="n">
        <v>0.9</v>
      </c>
    </row>
    <row r="24280">
      <c r="A24280" t="inlineStr">
        <is>
          <t>2024-W4-2024-PEPSALFA-Y26658</t>
        </is>
      </c>
      <c r="B24280" t="n">
        <v>2024</v>
      </c>
      <c r="C24280" t="n">
        <v>4</v>
      </c>
      <c r="D24280" t="inlineStr">
        <is>
          <t>2024-PEPSALFA</t>
        </is>
      </c>
      <c r="E24280" t="inlineStr">
        <is>
          <t>Y26658</t>
        </is>
      </c>
      <c r="F24280" t="inlineStr">
        <is>
          <t>BN</t>
        </is>
      </c>
      <c r="G24280" t="inlineStr">
        <is>
          <t>No</t>
        </is>
      </c>
      <c r="H24280" t="n">
        <v>5.7</v>
      </c>
    </row>
    <row r="24281">
      <c r="A24281" t="inlineStr">
        <is>
          <t>2024-W4-2024-PEPSALFA-Y34207</t>
        </is>
      </c>
      <c r="B24281" t="n">
        <v>2024</v>
      </c>
      <c r="C24281" t="n">
        <v>4</v>
      </c>
      <c r="D24281" t="inlineStr">
        <is>
          <t>2024-PEPSALFA</t>
        </is>
      </c>
      <c r="E24281" t="inlineStr">
        <is>
          <t>Y34207</t>
        </is>
      </c>
      <c r="F24281" t="inlineStr">
        <is>
          <t>IR</t>
        </is>
      </c>
      <c r="G24281" t="inlineStr">
        <is>
          <t>No</t>
        </is>
      </c>
      <c r="H24281" t="n">
        <v>0</v>
      </c>
    </row>
    <row r="24282">
      <c r="A24282" t="inlineStr">
        <is>
          <t>2024-W4-2024-PACO-Y30977</t>
        </is>
      </c>
      <c r="B24282" t="n">
        <v>2024</v>
      </c>
      <c r="C24282" t="n">
        <v>4</v>
      </c>
      <c r="D24282" t="inlineStr">
        <is>
          <t>2024-PACO</t>
        </is>
      </c>
      <c r="E24282" t="inlineStr">
        <is>
          <t>Y30977</t>
        </is>
      </c>
      <c r="F24282" t="inlineStr">
        <is>
          <t>QB</t>
        </is>
      </c>
      <c r="G24282" t="inlineStr">
        <is>
          <t>Yes</t>
        </is>
      </c>
      <c r="H24282" t="n">
        <v>7.3</v>
      </c>
    </row>
    <row r="24283">
      <c r="A24283" t="inlineStr">
        <is>
          <t>2024-W4-2024-PACO-Y40039</t>
        </is>
      </c>
      <c r="B24283" t="n">
        <v>2024</v>
      </c>
      <c r="C24283" t="n">
        <v>4</v>
      </c>
      <c r="D24283" t="inlineStr">
        <is>
          <t>2024-PACO</t>
        </is>
      </c>
      <c r="E24283" t="inlineStr">
        <is>
          <t>Y40039</t>
        </is>
      </c>
      <c r="F24283" t="inlineStr">
        <is>
          <t>WR</t>
        </is>
      </c>
      <c r="G24283" t="inlineStr">
        <is>
          <t>Yes</t>
        </is>
      </c>
      <c r="H24283" t="n">
        <v>1.5</v>
      </c>
    </row>
    <row r="24284">
      <c r="A24284" t="inlineStr">
        <is>
          <t>2024-W4-2024-PACO-Y32687</t>
        </is>
      </c>
      <c r="B24284" t="n">
        <v>2024</v>
      </c>
      <c r="C24284" t="n">
        <v>4</v>
      </c>
      <c r="D24284" t="inlineStr">
        <is>
          <t>2024-PACO</t>
        </is>
      </c>
      <c r="E24284" t="inlineStr">
        <is>
          <t>Y32687</t>
        </is>
      </c>
      <c r="F24284" t="inlineStr">
        <is>
          <t>WR</t>
        </is>
      </c>
      <c r="G24284" t="inlineStr">
        <is>
          <t>Yes</t>
        </is>
      </c>
      <c r="H24284" t="n">
        <v>22.1</v>
      </c>
    </row>
    <row r="24285">
      <c r="A24285" t="inlineStr">
        <is>
          <t>2024-W4-2024-PACO-Y29279</t>
        </is>
      </c>
      <c r="B24285" t="n">
        <v>2024</v>
      </c>
      <c r="C24285" t="n">
        <v>4</v>
      </c>
      <c r="D24285" t="inlineStr">
        <is>
          <t>2024-PACO</t>
        </is>
      </c>
      <c r="E24285" t="inlineStr">
        <is>
          <t>Y29279</t>
        </is>
      </c>
      <c r="F24285" t="inlineStr">
        <is>
          <t>RB</t>
        </is>
      </c>
      <c r="G24285" t="inlineStr">
        <is>
          <t>Yes</t>
        </is>
      </c>
      <c r="H24285" t="n">
        <v>36.4</v>
      </c>
    </row>
    <row r="24286">
      <c r="A24286" t="inlineStr">
        <is>
          <t>2024-W4-2024-PACO-Y32705</t>
        </is>
      </c>
      <c r="B24286" t="n">
        <v>2024</v>
      </c>
      <c r="C24286" t="n">
        <v>4</v>
      </c>
      <c r="D24286" t="inlineStr">
        <is>
          <t>2024-PACO</t>
        </is>
      </c>
      <c r="E24286" t="inlineStr">
        <is>
          <t>Y32705</t>
        </is>
      </c>
      <c r="F24286" t="inlineStr">
        <is>
          <t>RB</t>
        </is>
      </c>
      <c r="G24286" t="inlineStr">
        <is>
          <t>Yes</t>
        </is>
      </c>
      <c r="H24286" t="n">
        <v>26</v>
      </c>
    </row>
    <row r="24287">
      <c r="A24287" t="inlineStr">
        <is>
          <t>2024-W4-2024-PACO-Y40064</t>
        </is>
      </c>
      <c r="B24287" t="n">
        <v>2024</v>
      </c>
      <c r="C24287" t="n">
        <v>4</v>
      </c>
      <c r="D24287" t="inlineStr">
        <is>
          <t>2024-PACO</t>
        </is>
      </c>
      <c r="E24287" t="inlineStr">
        <is>
          <t>Y40064</t>
        </is>
      </c>
      <c r="F24287" t="inlineStr">
        <is>
          <t>TE</t>
        </is>
      </c>
      <c r="G24287" t="inlineStr">
        <is>
          <t>Yes</t>
        </is>
      </c>
      <c r="H24287" t="n">
        <v>7.3</v>
      </c>
    </row>
    <row r="24288">
      <c r="A24288" t="inlineStr">
        <is>
          <t>2024-W4-2024-PACO-Y40901</t>
        </is>
      </c>
      <c r="B24288" t="n">
        <v>2024</v>
      </c>
      <c r="C24288" t="n">
        <v>4</v>
      </c>
      <c r="D24288" t="inlineStr">
        <is>
          <t>2024-PACO</t>
        </is>
      </c>
      <c r="E24288" t="inlineStr">
        <is>
          <t>Y40901</t>
        </is>
      </c>
      <c r="F24288" t="inlineStr">
        <is>
          <t>W/R/T FLEX</t>
        </is>
      </c>
      <c r="G24288" t="inlineStr">
        <is>
          <t>Yes</t>
        </is>
      </c>
      <c r="H24288" t="n">
        <v>1.5</v>
      </c>
    </row>
    <row r="24289">
      <c r="A24289" t="inlineStr">
        <is>
          <t>2024-W4-2024-PACO-Y33537</t>
        </is>
      </c>
      <c r="B24289" t="n">
        <v>2024</v>
      </c>
      <c r="C24289" t="n">
        <v>4</v>
      </c>
      <c r="D24289" t="inlineStr">
        <is>
          <t>2024-PACO</t>
        </is>
      </c>
      <c r="E24289" t="inlineStr">
        <is>
          <t>Y33537</t>
        </is>
      </c>
      <c r="F24289" t="inlineStr">
        <is>
          <t>K</t>
        </is>
      </c>
      <c r="G24289" t="inlineStr">
        <is>
          <t>Yes</t>
        </is>
      </c>
      <c r="H24289" t="n">
        <v>13</v>
      </c>
    </row>
    <row r="24290">
      <c r="A24290" t="inlineStr">
        <is>
          <t>2024-W4-2024-PACO-Y-DEF:miami</t>
        </is>
      </c>
      <c r="B24290" t="n">
        <v>2024</v>
      </c>
      <c r="C24290" t="n">
        <v>4</v>
      </c>
      <c r="D24290" t="inlineStr">
        <is>
          <t>2024-PACO</t>
        </is>
      </c>
      <c r="E24290" t="inlineStr">
        <is>
          <t>Y-DEF:miami</t>
        </is>
      </c>
      <c r="F24290" t="inlineStr">
        <is>
          <t>DST</t>
        </is>
      </c>
      <c r="G24290" t="inlineStr">
        <is>
          <t>Yes</t>
        </is>
      </c>
      <c r="H24290" t="n">
        <v>3.43</v>
      </c>
    </row>
    <row r="24291">
      <c r="A24291" t="inlineStr">
        <is>
          <t>2024-W4-2024-PACO-Y40911</t>
        </is>
      </c>
      <c r="B24291" t="n">
        <v>2024</v>
      </c>
      <c r="C24291" t="n">
        <v>4</v>
      </c>
      <c r="D24291" t="inlineStr">
        <is>
          <t>2024-PACO</t>
        </is>
      </c>
      <c r="E24291" t="inlineStr">
        <is>
          <t>Y40911</t>
        </is>
      </c>
      <c r="F24291" t="inlineStr">
        <is>
          <t>BN</t>
        </is>
      </c>
      <c r="G24291" t="inlineStr">
        <is>
          <t>No</t>
        </is>
      </c>
      <c r="H24291" t="n">
        <v>6.6</v>
      </c>
    </row>
    <row r="24292">
      <c r="A24292" t="inlineStr">
        <is>
          <t>2024-W4-2024-PACO-Y33100</t>
        </is>
      </c>
      <c r="B24292" t="n">
        <v>2024</v>
      </c>
      <c r="C24292" t="n">
        <v>4</v>
      </c>
      <c r="D24292" t="inlineStr">
        <is>
          <t>2024-PACO</t>
        </is>
      </c>
      <c r="E24292" t="inlineStr">
        <is>
          <t>Y33100</t>
        </is>
      </c>
      <c r="F24292" t="inlineStr">
        <is>
          <t>BN</t>
        </is>
      </c>
      <c r="G24292" t="inlineStr">
        <is>
          <t>No</t>
        </is>
      </c>
      <c r="H24292" t="n">
        <v>12.6</v>
      </c>
    </row>
    <row r="24293">
      <c r="A24293" t="inlineStr">
        <is>
          <t>2024-W4-2024-PACO-Y32723</t>
        </is>
      </c>
      <c r="B24293" t="n">
        <v>2024</v>
      </c>
      <c r="C24293" t="n">
        <v>4</v>
      </c>
      <c r="D24293" t="inlineStr">
        <is>
          <t>2024-PACO</t>
        </is>
      </c>
      <c r="E24293" t="inlineStr">
        <is>
          <t>Y32723</t>
        </is>
      </c>
      <c r="F24293" t="inlineStr">
        <is>
          <t>BN</t>
        </is>
      </c>
      <c r="G24293" t="inlineStr">
        <is>
          <t>No</t>
        </is>
      </c>
      <c r="H24293" t="n">
        <v>16.32</v>
      </c>
    </row>
    <row r="24294">
      <c r="A24294" t="inlineStr">
        <is>
          <t>2024-W4-2024-PACO-Y40696</t>
        </is>
      </c>
      <c r="B24294" t="n">
        <v>2024</v>
      </c>
      <c r="C24294" t="n">
        <v>4</v>
      </c>
      <c r="D24294" t="inlineStr">
        <is>
          <t>2024-PACO</t>
        </is>
      </c>
      <c r="E24294" t="inlineStr">
        <is>
          <t>Y40696</t>
        </is>
      </c>
      <c r="F24294" t="inlineStr">
        <is>
          <t>BN</t>
        </is>
      </c>
      <c r="G24294" t="inlineStr">
        <is>
          <t>No</t>
        </is>
      </c>
      <c r="H24294" t="n">
        <v>5.1</v>
      </c>
    </row>
    <row r="24295">
      <c r="A24295" t="inlineStr">
        <is>
          <t>2024-W4-2024-PACO-Y33443</t>
        </is>
      </c>
      <c r="B24295" t="n">
        <v>2024</v>
      </c>
      <c r="C24295" t="n">
        <v>4</v>
      </c>
      <c r="D24295" t="inlineStr">
        <is>
          <t>2024-PACO</t>
        </is>
      </c>
      <c r="E24295" t="inlineStr">
        <is>
          <t>Y33443</t>
        </is>
      </c>
      <c r="F24295" t="inlineStr">
        <is>
          <t>BN</t>
        </is>
      </c>
      <c r="G24295" t="inlineStr">
        <is>
          <t>No</t>
        </is>
      </c>
      <c r="H24295" t="n">
        <v>14.2</v>
      </c>
    </row>
    <row r="24296">
      <c r="A24296" t="inlineStr">
        <is>
          <t>2024-W4-2024-PACO-Y-DEF:seattle</t>
        </is>
      </c>
      <c r="B24296" t="n">
        <v>2024</v>
      </c>
      <c r="C24296" t="n">
        <v>4</v>
      </c>
      <c r="D24296" t="inlineStr">
        <is>
          <t>2024-PACO</t>
        </is>
      </c>
      <c r="E24296" t="inlineStr">
        <is>
          <t>Y-DEF:seattle</t>
        </is>
      </c>
      <c r="F24296" t="inlineStr">
        <is>
          <t>BN</t>
        </is>
      </c>
      <c r="G24296" t="inlineStr">
        <is>
          <t>No</t>
        </is>
      </c>
      <c r="H24296" t="n">
        <v>3.13</v>
      </c>
    </row>
    <row r="24297">
      <c r="A24297" t="inlineStr">
        <is>
          <t>2024-W4-2024-PACO-Y31840</t>
        </is>
      </c>
      <c r="B24297" t="n">
        <v>2024</v>
      </c>
      <c r="C24297" t="n">
        <v>4</v>
      </c>
      <c r="D24297" t="inlineStr">
        <is>
          <t>2024-PACO</t>
        </is>
      </c>
      <c r="E24297" t="inlineStr">
        <is>
          <t>Y31840</t>
        </is>
      </c>
      <c r="F24297" t="inlineStr">
        <is>
          <t>IR</t>
        </is>
      </c>
      <c r="G24297" t="inlineStr">
        <is>
          <t>No</t>
        </is>
      </c>
      <c r="H24297" t="n">
        <v>0</v>
      </c>
    </row>
    <row r="24298">
      <c r="A24298" t="inlineStr">
        <is>
          <t>2024-W4-2024-ALEXAODE-Y33399</t>
        </is>
      </c>
      <c r="B24298" t="n">
        <v>2024</v>
      </c>
      <c r="C24298" t="n">
        <v>4</v>
      </c>
      <c r="D24298" t="inlineStr">
        <is>
          <t>2024-ALEXAODE</t>
        </is>
      </c>
      <c r="E24298" t="inlineStr">
        <is>
          <t>Y33399</t>
        </is>
      </c>
      <c r="F24298" t="inlineStr">
        <is>
          <t>QB</t>
        </is>
      </c>
      <c r="G24298" t="inlineStr">
        <is>
          <t>Yes</t>
        </is>
      </c>
      <c r="H24298" t="n">
        <v>31.98</v>
      </c>
    </row>
    <row r="24299">
      <c r="A24299" t="inlineStr">
        <is>
          <t>2024-W4-2024-ALEXAODE-Y32887</t>
        </is>
      </c>
      <c r="B24299" t="n">
        <v>2024</v>
      </c>
      <c r="C24299" t="n">
        <v>4</v>
      </c>
      <c r="D24299" t="inlineStr">
        <is>
          <t>2024-ALEXAODE</t>
        </is>
      </c>
      <c r="E24299" t="inlineStr">
        <is>
          <t>Y32887</t>
        </is>
      </c>
      <c r="F24299" t="inlineStr">
        <is>
          <t>WR</t>
        </is>
      </c>
      <c r="G24299" t="inlineStr">
        <is>
          <t>Yes</t>
        </is>
      </c>
      <c r="H24299" t="n">
        <v>10.3</v>
      </c>
    </row>
    <row r="24300">
      <c r="A24300" t="inlineStr">
        <is>
          <t>2024-W4-2024-ALEXAODE-Y33966</t>
        </is>
      </c>
      <c r="B24300" t="n">
        <v>2024</v>
      </c>
      <c r="C24300" t="n">
        <v>4</v>
      </c>
      <c r="D24300" t="inlineStr">
        <is>
          <t>2024-ALEXAODE</t>
        </is>
      </c>
      <c r="E24300" t="inlineStr">
        <is>
          <t>Y33966</t>
        </is>
      </c>
      <c r="F24300" t="inlineStr">
        <is>
          <t>WR</t>
        </is>
      </c>
      <c r="G24300" t="inlineStr">
        <is>
          <t>Yes</t>
        </is>
      </c>
      <c r="H24300" t="n">
        <v>12.7</v>
      </c>
    </row>
    <row r="24301">
      <c r="A24301" t="inlineStr">
        <is>
          <t>2024-W4-2024-ALEXAODE-Y31906</t>
        </is>
      </c>
      <c r="B24301" t="n">
        <v>2024</v>
      </c>
      <c r="C24301" t="n">
        <v>4</v>
      </c>
      <c r="D24301" t="inlineStr">
        <is>
          <t>2024-ALEXAODE</t>
        </is>
      </c>
      <c r="E24301" t="inlineStr">
        <is>
          <t>Y31906</t>
        </is>
      </c>
      <c r="F24301" t="inlineStr">
        <is>
          <t>RB</t>
        </is>
      </c>
      <c r="G24301" t="inlineStr">
        <is>
          <t>Yes</t>
        </is>
      </c>
      <c r="H24301" t="n">
        <v>4.3</v>
      </c>
    </row>
    <row r="24302">
      <c r="A24302" t="inlineStr">
        <is>
          <t>2024-W4-2024-ALEXAODE-Y33991</t>
        </is>
      </c>
      <c r="B24302" t="n">
        <v>2024</v>
      </c>
      <c r="C24302" t="n">
        <v>4</v>
      </c>
      <c r="D24302" t="inlineStr">
        <is>
          <t>2024-ALEXAODE</t>
        </is>
      </c>
      <c r="E24302" t="inlineStr">
        <is>
          <t>Y33991</t>
        </is>
      </c>
      <c r="F24302" t="inlineStr">
        <is>
          <t>RB</t>
        </is>
      </c>
      <c r="G24302" t="inlineStr">
        <is>
          <t>Yes</t>
        </is>
      </c>
      <c r="H24302" t="n">
        <v>2.8</v>
      </c>
    </row>
    <row r="24303">
      <c r="A24303" t="inlineStr">
        <is>
          <t>2024-W4-2024-ALEXAODE-Y34085</t>
        </is>
      </c>
      <c r="B24303" t="n">
        <v>2024</v>
      </c>
      <c r="C24303" t="n">
        <v>4</v>
      </c>
      <c r="D24303" t="inlineStr">
        <is>
          <t>2024-ALEXAODE</t>
        </is>
      </c>
      <c r="E24303" t="inlineStr">
        <is>
          <t>Y34085</t>
        </is>
      </c>
      <c r="F24303" t="inlineStr">
        <is>
          <t>TE</t>
        </is>
      </c>
      <c r="G24303" t="inlineStr">
        <is>
          <t>Yes</t>
        </is>
      </c>
      <c r="H24303" t="n">
        <v>8.4</v>
      </c>
    </row>
    <row r="24304">
      <c r="A24304" t="inlineStr">
        <is>
          <t>2024-W4-2024-ALEXAODE-Y34047</t>
        </is>
      </c>
      <c r="B24304" t="n">
        <v>2024</v>
      </c>
      <c r="C24304" t="n">
        <v>4</v>
      </c>
      <c r="D24304" t="inlineStr">
        <is>
          <t>2024-ALEXAODE</t>
        </is>
      </c>
      <c r="E24304" t="inlineStr">
        <is>
          <t>Y34047</t>
        </is>
      </c>
      <c r="F24304" t="inlineStr">
        <is>
          <t>W/R/T FLEX</t>
        </is>
      </c>
      <c r="G24304" t="inlineStr">
        <is>
          <t>Yes</t>
        </is>
      </c>
      <c r="H24304" t="n">
        <v>9.4</v>
      </c>
    </row>
    <row r="24305">
      <c r="A24305" t="inlineStr">
        <is>
          <t>2024-W4-2024-ALEXAODE-Y26534</t>
        </is>
      </c>
      <c r="B24305" t="n">
        <v>2024</v>
      </c>
      <c r="C24305" t="n">
        <v>4</v>
      </c>
      <c r="D24305" t="inlineStr">
        <is>
          <t>2024-ALEXAODE</t>
        </is>
      </c>
      <c r="E24305" t="inlineStr">
        <is>
          <t>Y26534</t>
        </is>
      </c>
      <c r="F24305" t="inlineStr">
        <is>
          <t>K</t>
        </is>
      </c>
      <c r="G24305" t="inlineStr">
        <is>
          <t>Yes</t>
        </is>
      </c>
      <c r="H24305" t="n">
        <v>5</v>
      </c>
    </row>
    <row r="24306">
      <c r="A24306" t="inlineStr">
        <is>
          <t>2024-W4-2024-ALEXAODE-Y-DEF:ny-jets</t>
        </is>
      </c>
      <c r="B24306" t="n">
        <v>2024</v>
      </c>
      <c r="C24306" t="n">
        <v>4</v>
      </c>
      <c r="D24306" t="inlineStr">
        <is>
          <t>2024-ALEXAODE</t>
        </is>
      </c>
      <c r="E24306" t="inlineStr">
        <is>
          <t>Y-DEF:ny-jets</t>
        </is>
      </c>
      <c r="F24306" t="inlineStr">
        <is>
          <t>DST</t>
        </is>
      </c>
      <c r="G24306" t="inlineStr">
        <is>
          <t>Yes</t>
        </is>
      </c>
      <c r="H24306" t="n">
        <v>9.279999999999999</v>
      </c>
    </row>
    <row r="24307">
      <c r="A24307" t="inlineStr">
        <is>
          <t>2024-W4-2024-ALEXAODE-Y40877</t>
        </is>
      </c>
      <c r="B24307" t="n">
        <v>2024</v>
      </c>
      <c r="C24307" t="n">
        <v>4</v>
      </c>
      <c r="D24307" t="inlineStr">
        <is>
          <t>2024-ALEXAODE</t>
        </is>
      </c>
      <c r="E24307" t="inlineStr">
        <is>
          <t>Y40877</t>
        </is>
      </c>
      <c r="F24307" t="inlineStr">
        <is>
          <t>BN</t>
        </is>
      </c>
      <c r="G24307" t="inlineStr">
        <is>
          <t>No</t>
        </is>
      </c>
      <c r="H24307" t="n">
        <v>16.8</v>
      </c>
    </row>
    <row r="24308">
      <c r="A24308" t="inlineStr">
        <is>
          <t>2024-W4-2024-ALEXAODE-Y29235</t>
        </is>
      </c>
      <c r="B24308" t="n">
        <v>2024</v>
      </c>
      <c r="C24308" t="n">
        <v>4</v>
      </c>
      <c r="D24308" t="inlineStr">
        <is>
          <t>2024-ALEXAODE</t>
        </is>
      </c>
      <c r="E24308" t="inlineStr">
        <is>
          <t>Y29235</t>
        </is>
      </c>
      <c r="F24308" t="inlineStr">
        <is>
          <t>BN</t>
        </is>
      </c>
      <c r="G24308" t="inlineStr">
        <is>
          <t>No</t>
        </is>
      </c>
      <c r="H24308" t="n">
        <v>28.68</v>
      </c>
    </row>
    <row r="24309">
      <c r="A24309" t="inlineStr">
        <is>
          <t>2024-W4-2024-ALEXAODE-Y33398</t>
        </is>
      </c>
      <c r="B24309" t="n">
        <v>2024</v>
      </c>
      <c r="C24309" t="n">
        <v>4</v>
      </c>
      <c r="D24309" t="inlineStr">
        <is>
          <t>2024-ALEXAODE</t>
        </is>
      </c>
      <c r="E24309" t="inlineStr">
        <is>
          <t>Y33398</t>
        </is>
      </c>
      <c r="F24309" t="inlineStr">
        <is>
          <t>BN</t>
        </is>
      </c>
      <c r="G24309" t="inlineStr">
        <is>
          <t>No</t>
        </is>
      </c>
      <c r="H24309" t="n">
        <v>0</v>
      </c>
    </row>
    <row r="24310">
      <c r="A24310" t="inlineStr">
        <is>
          <t>2024-W4-2024-ALEXAODE-Y40097</t>
        </is>
      </c>
      <c r="B24310" t="n">
        <v>2024</v>
      </c>
      <c r="C24310" t="n">
        <v>4</v>
      </c>
      <c r="D24310" t="inlineStr">
        <is>
          <t>2024-ALEXAODE</t>
        </is>
      </c>
      <c r="E24310" t="inlineStr">
        <is>
          <t>Y40097</t>
        </is>
      </c>
      <c r="F24310" t="inlineStr">
        <is>
          <t>BN</t>
        </is>
      </c>
      <c r="G24310" t="inlineStr">
        <is>
          <t>No</t>
        </is>
      </c>
      <c r="H24310" t="n">
        <v>0</v>
      </c>
    </row>
    <row r="24311">
      <c r="A24311" t="inlineStr">
        <is>
          <t>2024-W4-2024-ALEXAODE-Y40981</t>
        </is>
      </c>
      <c r="B24311" t="n">
        <v>2024</v>
      </c>
      <c r="C24311" t="n">
        <v>4</v>
      </c>
      <c r="D24311" t="inlineStr">
        <is>
          <t>2024-ALEXAODE</t>
        </is>
      </c>
      <c r="E24311" t="inlineStr">
        <is>
          <t>Y40981</t>
        </is>
      </c>
      <c r="F24311" t="inlineStr">
        <is>
          <t>BN</t>
        </is>
      </c>
      <c r="G24311" t="inlineStr">
        <is>
          <t>No</t>
        </is>
      </c>
      <c r="H24311" t="n">
        <v>5.1</v>
      </c>
    </row>
    <row r="24312">
      <c r="A24312" t="inlineStr">
        <is>
          <t>2024-W4-2024-ALEXAODE-Y40162</t>
        </is>
      </c>
      <c r="B24312" t="n">
        <v>2024</v>
      </c>
      <c r="C24312" t="n">
        <v>4</v>
      </c>
      <c r="D24312" t="inlineStr">
        <is>
          <t>2024-ALEXAODE</t>
        </is>
      </c>
      <c r="E24312" t="inlineStr">
        <is>
          <t>Y40162</t>
        </is>
      </c>
      <c r="F24312" t="inlineStr">
        <is>
          <t>BN</t>
        </is>
      </c>
      <c r="G24312" t="inlineStr">
        <is>
          <t>No</t>
        </is>
      </c>
      <c r="H24312" t="n">
        <v>8.6</v>
      </c>
    </row>
    <row r="24313">
      <c r="A24313" t="inlineStr">
        <is>
          <t>2024-W4-2024-ALEXAODE-Y40168</t>
        </is>
      </c>
      <c r="B24313" t="n">
        <v>2024</v>
      </c>
      <c r="C24313" t="n">
        <v>4</v>
      </c>
      <c r="D24313" t="inlineStr">
        <is>
          <t>2024-ALEXAODE</t>
        </is>
      </c>
      <c r="E24313" t="inlineStr">
        <is>
          <t>Y40168</t>
        </is>
      </c>
      <c r="F24313" t="inlineStr">
        <is>
          <t>IR</t>
        </is>
      </c>
      <c r="G24313" t="inlineStr">
        <is>
          <t>No</t>
        </is>
      </c>
      <c r="H24313" t="n">
        <v>0</v>
      </c>
    </row>
    <row r="24314">
      <c r="A24314" t="inlineStr">
        <is>
          <t>2024-W4-2024-PITACIOC-Y30123</t>
        </is>
      </c>
      <c r="B24314" t="n">
        <v>2024</v>
      </c>
      <c r="C24314" t="n">
        <v>4</v>
      </c>
      <c r="D24314" t="inlineStr">
        <is>
          <t>2024-PITACIOC</t>
        </is>
      </c>
      <c r="E24314" t="inlineStr">
        <is>
          <t>Y30123</t>
        </is>
      </c>
      <c r="F24314" t="inlineStr">
        <is>
          <t>QB</t>
        </is>
      </c>
      <c r="G24314" t="inlineStr">
        <is>
          <t>Yes</t>
        </is>
      </c>
      <c r="H24314" t="n">
        <v>16</v>
      </c>
    </row>
    <row r="24315">
      <c r="A24315" t="inlineStr">
        <is>
          <t>2024-W4-2024-PITACIOC-Y34007</t>
        </is>
      </c>
      <c r="B24315" t="n">
        <v>2024</v>
      </c>
      <c r="C24315" t="n">
        <v>4</v>
      </c>
      <c r="D24315" t="inlineStr">
        <is>
          <t>2024-PITACIOC</t>
        </is>
      </c>
      <c r="E24315" t="inlineStr">
        <is>
          <t>Y34007</t>
        </is>
      </c>
      <c r="F24315" t="inlineStr">
        <is>
          <t>WR</t>
        </is>
      </c>
      <c r="G24315" t="inlineStr">
        <is>
          <t>Yes</t>
        </is>
      </c>
      <c r="H24315" t="n">
        <v>12.8</v>
      </c>
    </row>
    <row r="24316">
      <c r="A24316" t="inlineStr">
        <is>
          <t>2024-W4-2024-PITACIOC-Y33393</t>
        </is>
      </c>
      <c r="B24316" t="n">
        <v>2024</v>
      </c>
      <c r="C24316" t="n">
        <v>4</v>
      </c>
      <c r="D24316" t="inlineStr">
        <is>
          <t>2024-PITACIOC</t>
        </is>
      </c>
      <c r="E24316" t="inlineStr">
        <is>
          <t>Y33393</t>
        </is>
      </c>
      <c r="F24316" t="inlineStr">
        <is>
          <t>WR</t>
        </is>
      </c>
      <c r="G24316" t="inlineStr">
        <is>
          <t>Yes</t>
        </is>
      </c>
      <c r="H24316" t="n">
        <v>18</v>
      </c>
    </row>
    <row r="24317">
      <c r="A24317" t="inlineStr">
        <is>
          <t>2024-W4-2024-PITACIOC-Y34019</t>
        </is>
      </c>
      <c r="B24317" t="n">
        <v>2024</v>
      </c>
      <c r="C24317" t="n">
        <v>4</v>
      </c>
      <c r="D24317" t="inlineStr">
        <is>
          <t>2024-PITACIOC</t>
        </is>
      </c>
      <c r="E24317" t="inlineStr">
        <is>
          <t>Y34019</t>
        </is>
      </c>
      <c r="F24317" t="inlineStr">
        <is>
          <t>RB</t>
        </is>
      </c>
      <c r="G24317" t="inlineStr">
        <is>
          <t>Yes</t>
        </is>
      </c>
      <c r="H24317" t="n">
        <v>5.3</v>
      </c>
    </row>
    <row r="24318">
      <c r="A24318" t="inlineStr">
        <is>
          <t>2024-W4-2024-PITACIOC-Y30218</t>
        </is>
      </c>
      <c r="B24318" t="n">
        <v>2024</v>
      </c>
      <c r="C24318" t="n">
        <v>4</v>
      </c>
      <c r="D24318" t="inlineStr">
        <is>
          <t>2024-PITACIOC</t>
        </is>
      </c>
      <c r="E24318" t="inlineStr">
        <is>
          <t>Y30218</t>
        </is>
      </c>
      <c r="F24318" t="inlineStr">
        <is>
          <t>RB</t>
        </is>
      </c>
      <c r="G24318" t="inlineStr">
        <is>
          <t>Yes</t>
        </is>
      </c>
      <c r="H24318" t="n">
        <v>17.8</v>
      </c>
    </row>
    <row r="24319">
      <c r="A24319" t="inlineStr">
        <is>
          <t>2024-W4-2024-PITACIOC-Y34095</t>
        </is>
      </c>
      <c r="B24319" t="n">
        <v>2024</v>
      </c>
      <c r="C24319" t="n">
        <v>4</v>
      </c>
      <c r="D24319" t="inlineStr">
        <is>
          <t>2024-PITACIOC</t>
        </is>
      </c>
      <c r="E24319" t="inlineStr">
        <is>
          <t>Y34095</t>
        </is>
      </c>
      <c r="F24319" t="inlineStr">
        <is>
          <t>TE</t>
        </is>
      </c>
      <c r="G24319" t="inlineStr">
        <is>
          <t>Yes</t>
        </is>
      </c>
      <c r="H24319" t="n">
        <v>3.1</v>
      </c>
    </row>
    <row r="24320">
      <c r="A24320" t="inlineStr">
        <is>
          <t>2024-W4-2024-PITACIOC-Y32843</t>
        </is>
      </c>
      <c r="B24320" t="n">
        <v>2024</v>
      </c>
      <c r="C24320" t="n">
        <v>4</v>
      </c>
      <c r="D24320" t="inlineStr">
        <is>
          <t>2024-PITACIOC</t>
        </is>
      </c>
      <c r="E24320" t="inlineStr">
        <is>
          <t>Y32843</t>
        </is>
      </c>
      <c r="F24320" t="inlineStr">
        <is>
          <t>W/R/T FLEX</t>
        </is>
      </c>
      <c r="G24320" t="inlineStr">
        <is>
          <t>Yes</t>
        </is>
      </c>
      <c r="H24320" t="n">
        <v>7.1</v>
      </c>
    </row>
    <row r="24321">
      <c r="A24321" t="inlineStr">
        <is>
          <t>2024-W4-2024-PITACIOC-Y30346</t>
        </is>
      </c>
      <c r="B24321" t="n">
        <v>2024</v>
      </c>
      <c r="C24321" t="n">
        <v>4</v>
      </c>
      <c r="D24321" t="inlineStr">
        <is>
          <t>2024-PITACIOC</t>
        </is>
      </c>
      <c r="E24321" t="inlineStr">
        <is>
          <t>Y30346</t>
        </is>
      </c>
      <c r="F24321" t="inlineStr">
        <is>
          <t>K</t>
        </is>
      </c>
      <c r="G24321" t="inlineStr">
        <is>
          <t>Yes</t>
        </is>
      </c>
      <c r="H24321" t="n">
        <v>5</v>
      </c>
    </row>
    <row r="24322">
      <c r="A24322" t="inlineStr">
        <is>
          <t>2024-W4-2024-PITACIOC-Y-DEF:kansas-city</t>
        </is>
      </c>
      <c r="B24322" t="n">
        <v>2024</v>
      </c>
      <c r="C24322" t="n">
        <v>4</v>
      </c>
      <c r="D24322" t="inlineStr">
        <is>
          <t>2024-PITACIOC</t>
        </is>
      </c>
      <c r="E24322" t="inlineStr">
        <is>
          <t>Y-DEF:kansas-city</t>
        </is>
      </c>
      <c r="F24322" t="inlineStr">
        <is>
          <t>DST</t>
        </is>
      </c>
      <c r="G24322" t="inlineStr">
        <is>
          <t>Yes</t>
        </is>
      </c>
      <c r="H24322" t="n">
        <v>8.380000000000001</v>
      </c>
    </row>
    <row r="24323">
      <c r="A24323" t="inlineStr">
        <is>
          <t>2024-W4-2024-PITACIOC-Y30199</t>
        </is>
      </c>
      <c r="B24323" t="n">
        <v>2024</v>
      </c>
      <c r="C24323" t="n">
        <v>4</v>
      </c>
      <c r="D24323" t="inlineStr">
        <is>
          <t>2024-PITACIOC</t>
        </is>
      </c>
      <c r="E24323" t="inlineStr">
        <is>
          <t>Y30199</t>
        </is>
      </c>
      <c r="F24323" t="inlineStr">
        <is>
          <t>BN</t>
        </is>
      </c>
      <c r="G24323" t="inlineStr">
        <is>
          <t>No</t>
        </is>
      </c>
      <c r="H24323" t="n">
        <v>9.5</v>
      </c>
    </row>
    <row r="24324">
      <c r="A24324" t="inlineStr">
        <is>
          <t>2024-W4-2024-PITACIOC-Y31852</t>
        </is>
      </c>
      <c r="B24324" t="n">
        <v>2024</v>
      </c>
      <c r="C24324" t="n">
        <v>4</v>
      </c>
      <c r="D24324" t="inlineStr">
        <is>
          <t>2024-PITACIOC</t>
        </is>
      </c>
      <c r="E24324" t="inlineStr">
        <is>
          <t>Y31852</t>
        </is>
      </c>
      <c r="F24324" t="inlineStr">
        <is>
          <t>BN</t>
        </is>
      </c>
      <c r="G24324" t="inlineStr">
        <is>
          <t>No</t>
        </is>
      </c>
      <c r="H24324" t="n">
        <v>3.6</v>
      </c>
    </row>
    <row r="24325">
      <c r="A24325" t="inlineStr">
        <is>
          <t>2024-W4-2024-PITACIOC-Y29238</t>
        </is>
      </c>
      <c r="B24325" t="n">
        <v>2024</v>
      </c>
      <c r="C24325" t="n">
        <v>4</v>
      </c>
      <c r="D24325" t="inlineStr">
        <is>
          <t>2024-PITACIOC</t>
        </is>
      </c>
      <c r="E24325" t="inlineStr">
        <is>
          <t>Y29238</t>
        </is>
      </c>
      <c r="F24325" t="inlineStr">
        <is>
          <t>BN</t>
        </is>
      </c>
      <c r="G24325" t="inlineStr">
        <is>
          <t>No</t>
        </is>
      </c>
      <c r="H24325" t="n">
        <v>2.9</v>
      </c>
    </row>
    <row r="24326">
      <c r="A24326" t="inlineStr">
        <is>
          <t>2024-W4-2024-PITACIOC-Y31868</t>
        </is>
      </c>
      <c r="B24326" t="n">
        <v>2024</v>
      </c>
      <c r="C24326" t="n">
        <v>4</v>
      </c>
      <c r="D24326" t="inlineStr">
        <is>
          <t>2024-PITACIOC</t>
        </is>
      </c>
      <c r="E24326" t="inlineStr">
        <is>
          <t>Y31868</t>
        </is>
      </c>
      <c r="F24326" t="inlineStr">
        <is>
          <t>BN</t>
        </is>
      </c>
      <c r="G24326" t="inlineStr">
        <is>
          <t>No</t>
        </is>
      </c>
      <c r="H24326" t="n">
        <v>8.699999999999999</v>
      </c>
    </row>
    <row r="24327">
      <c r="A24327" t="inlineStr">
        <is>
          <t>2024-W4-2024-PITACIOC-Y7200</t>
        </is>
      </c>
      <c r="B24327" t="n">
        <v>2024</v>
      </c>
      <c r="C24327" t="n">
        <v>4</v>
      </c>
      <c r="D24327" t="inlineStr">
        <is>
          <t>2024-PITACIOC</t>
        </is>
      </c>
      <c r="E24327" t="inlineStr">
        <is>
          <t>Y7200</t>
        </is>
      </c>
      <c r="F24327" t="inlineStr">
        <is>
          <t>BN</t>
        </is>
      </c>
      <c r="G24327" t="inlineStr">
        <is>
          <t>No</t>
        </is>
      </c>
      <c r="H24327" t="n">
        <v>11.6</v>
      </c>
    </row>
    <row r="24328">
      <c r="A24328" t="inlineStr">
        <is>
          <t>2024-W4-2024-PITACIOC-Y31268</t>
        </is>
      </c>
      <c r="B24328" t="n">
        <v>2024</v>
      </c>
      <c r="C24328" t="n">
        <v>4</v>
      </c>
      <c r="D24328" t="inlineStr">
        <is>
          <t>2024-PITACIOC</t>
        </is>
      </c>
      <c r="E24328" t="inlineStr">
        <is>
          <t>Y31268</t>
        </is>
      </c>
      <c r="F24328" t="inlineStr">
        <is>
          <t>BN</t>
        </is>
      </c>
      <c r="G24328" t="inlineStr">
        <is>
          <t>No</t>
        </is>
      </c>
      <c r="H24328" t="n">
        <v>8.300000000000001</v>
      </c>
    </row>
    <row r="24329">
      <c r="A24329" t="inlineStr">
        <is>
          <t>2024-W4-2024-PITACIOC-Y31005</t>
        </is>
      </c>
      <c r="B24329" t="n">
        <v>2024</v>
      </c>
      <c r="C24329" t="n">
        <v>4</v>
      </c>
      <c r="D24329" t="inlineStr">
        <is>
          <t>2024-PITACIOC</t>
        </is>
      </c>
      <c r="E24329" t="inlineStr">
        <is>
          <t>Y31005</t>
        </is>
      </c>
      <c r="F24329" t="inlineStr">
        <is>
          <t>IR</t>
        </is>
      </c>
      <c r="G24329" t="inlineStr">
        <is>
          <t>No</t>
        </is>
      </c>
      <c r="H24329" t="n">
        <v>0</v>
      </c>
    </row>
    <row r="24330">
      <c r="A24330" t="inlineStr">
        <is>
          <t>2024-W4-2024-PUENTETU-Y24822</t>
        </is>
      </c>
      <c r="B24330" t="n">
        <v>2024</v>
      </c>
      <c r="C24330" t="n">
        <v>4</v>
      </c>
      <c r="D24330" t="inlineStr">
        <is>
          <t>2024-PUENTETU</t>
        </is>
      </c>
      <c r="E24330" t="inlineStr">
        <is>
          <t>Y24822</t>
        </is>
      </c>
      <c r="F24330" t="inlineStr">
        <is>
          <t>QB</t>
        </is>
      </c>
      <c r="G24330" t="inlineStr">
        <is>
          <t>Yes</t>
        </is>
      </c>
      <c r="H24330" t="n">
        <v>16.7</v>
      </c>
    </row>
    <row r="24331">
      <c r="A24331" t="inlineStr">
        <is>
          <t>2024-W4-2024-PUENTETU-Y33963</t>
        </is>
      </c>
      <c r="B24331" t="n">
        <v>2024</v>
      </c>
      <c r="C24331" t="n">
        <v>4</v>
      </c>
      <c r="D24331" t="inlineStr">
        <is>
          <t>2024-PUENTETU</t>
        </is>
      </c>
      <c r="E24331" t="inlineStr">
        <is>
          <t>Y33963</t>
        </is>
      </c>
      <c r="F24331" t="inlineStr">
        <is>
          <t>WR</t>
        </is>
      </c>
      <c r="G24331" t="inlineStr">
        <is>
          <t>Yes</t>
        </is>
      </c>
      <c r="H24331" t="n">
        <v>9.4</v>
      </c>
    </row>
    <row r="24332">
      <c r="A24332" t="inlineStr">
        <is>
          <t>2024-W4-2024-PUENTETU-Y31898</t>
        </is>
      </c>
      <c r="B24332" t="n">
        <v>2024</v>
      </c>
      <c r="C24332" t="n">
        <v>4</v>
      </c>
      <c r="D24332" t="inlineStr">
        <is>
          <t>2024-PUENTETU</t>
        </is>
      </c>
      <c r="E24332" t="inlineStr">
        <is>
          <t>Y31898</t>
        </is>
      </c>
      <c r="F24332" t="inlineStr">
        <is>
          <t>WR</t>
        </is>
      </c>
      <c r="G24332" t="inlineStr">
        <is>
          <t>Yes</t>
        </is>
      </c>
      <c r="H24332" t="n">
        <v>17.8</v>
      </c>
    </row>
    <row r="24333">
      <c r="A24333" t="inlineStr">
        <is>
          <t>2024-W4-2024-PUENTETU-Y34054</t>
        </is>
      </c>
      <c r="B24333" t="n">
        <v>2024</v>
      </c>
      <c r="C24333" t="n">
        <v>4</v>
      </c>
      <c r="D24333" t="inlineStr">
        <is>
          <t>2024-PUENTETU</t>
        </is>
      </c>
      <c r="E24333" t="inlineStr">
        <is>
          <t>Y34054</t>
        </is>
      </c>
      <c r="F24333" t="inlineStr">
        <is>
          <t>RB</t>
        </is>
      </c>
      <c r="G24333" t="inlineStr">
        <is>
          <t>Yes</t>
        </is>
      </c>
      <c r="H24333" t="n">
        <v>18.8</v>
      </c>
    </row>
    <row r="24334">
      <c r="A24334" t="inlineStr">
        <is>
          <t>2024-W4-2024-PUENTETU-Y31960</t>
        </is>
      </c>
      <c r="B24334" t="n">
        <v>2024</v>
      </c>
      <c r="C24334" t="n">
        <v>4</v>
      </c>
      <c r="D24334" t="inlineStr">
        <is>
          <t>2024-PUENTETU</t>
        </is>
      </c>
      <c r="E24334" t="inlineStr">
        <is>
          <t>Y31960</t>
        </is>
      </c>
      <c r="F24334" t="inlineStr">
        <is>
          <t>RB</t>
        </is>
      </c>
      <c r="G24334" t="inlineStr">
        <is>
          <t>Yes</t>
        </is>
      </c>
      <c r="H24334" t="n">
        <v>17.8</v>
      </c>
    </row>
    <row r="24335">
      <c r="A24335" t="inlineStr">
        <is>
          <t>2024-W4-2024-PUENTETU-Y31127</t>
        </is>
      </c>
      <c r="B24335" t="n">
        <v>2024</v>
      </c>
      <c r="C24335" t="n">
        <v>4</v>
      </c>
      <c r="D24335" t="inlineStr">
        <is>
          <t>2024-PUENTETU</t>
        </is>
      </c>
      <c r="E24335" t="inlineStr">
        <is>
          <t>Y31127</t>
        </is>
      </c>
      <c r="F24335" t="inlineStr">
        <is>
          <t>TE</t>
        </is>
      </c>
      <c r="G24335" t="inlineStr">
        <is>
          <t>Yes</t>
        </is>
      </c>
      <c r="H24335" t="n">
        <v>3.7</v>
      </c>
    </row>
    <row r="24336">
      <c r="A24336" t="inlineStr">
        <is>
          <t>2024-W4-2024-PUENTETU-Y31896</t>
        </is>
      </c>
      <c r="B24336" t="n">
        <v>2024</v>
      </c>
      <c r="C24336" t="n">
        <v>4</v>
      </c>
      <c r="D24336" t="inlineStr">
        <is>
          <t>2024-PUENTETU</t>
        </is>
      </c>
      <c r="E24336" t="inlineStr">
        <is>
          <t>Y31896</t>
        </is>
      </c>
      <c r="F24336" t="inlineStr">
        <is>
          <t>W/R/T FLEX</t>
        </is>
      </c>
      <c r="G24336" t="inlineStr">
        <is>
          <t>Yes</t>
        </is>
      </c>
      <c r="H24336" t="n">
        <v>11.9</v>
      </c>
    </row>
    <row r="24337">
      <c r="A24337" t="inlineStr">
        <is>
          <t>2024-W4-2024-PUENTETU-Y32858</t>
        </is>
      </c>
      <c r="B24337" t="n">
        <v>2024</v>
      </c>
      <c r="C24337" t="n">
        <v>4</v>
      </c>
      <c r="D24337" t="inlineStr">
        <is>
          <t>2024-PUENTETU</t>
        </is>
      </c>
      <c r="E24337" t="inlineStr">
        <is>
          <t>Y32858</t>
        </is>
      </c>
      <c r="F24337" t="inlineStr">
        <is>
          <t>K</t>
        </is>
      </c>
      <c r="G24337" t="inlineStr">
        <is>
          <t>Yes</t>
        </is>
      </c>
      <c r="H24337" t="n">
        <v>6</v>
      </c>
    </row>
    <row r="24338">
      <c r="A24338" t="inlineStr">
        <is>
          <t>2024-W4-2024-PUENTETU-Y-DEF:houston</t>
        </is>
      </c>
      <c r="B24338" t="n">
        <v>2024</v>
      </c>
      <c r="C24338" t="n">
        <v>4</v>
      </c>
      <c r="D24338" t="inlineStr">
        <is>
          <t>2024-PUENTETU</t>
        </is>
      </c>
      <c r="E24338" t="inlineStr">
        <is>
          <t>Y-DEF:houston</t>
        </is>
      </c>
      <c r="F24338" t="inlineStr">
        <is>
          <t>DST</t>
        </is>
      </c>
      <c r="G24338" t="inlineStr">
        <is>
          <t>Yes</t>
        </is>
      </c>
      <c r="H24338" t="n">
        <v>3.98</v>
      </c>
    </row>
    <row r="24339">
      <c r="A24339" t="inlineStr">
        <is>
          <t>2024-W4-2024-PUENTETU-Y30161</t>
        </is>
      </c>
      <c r="B24339" t="n">
        <v>2024</v>
      </c>
      <c r="C24339" t="n">
        <v>4</v>
      </c>
      <c r="D24339" t="inlineStr">
        <is>
          <t>2024-PUENTETU</t>
        </is>
      </c>
      <c r="E24339" t="inlineStr">
        <is>
          <t>Y30161</t>
        </is>
      </c>
      <c r="F24339" t="inlineStr">
        <is>
          <t>BN</t>
        </is>
      </c>
      <c r="G24339" t="inlineStr">
        <is>
          <t>No</t>
        </is>
      </c>
      <c r="H24339" t="n">
        <v>0</v>
      </c>
    </row>
    <row r="24340">
      <c r="A24340" t="inlineStr">
        <is>
          <t>2024-W4-2024-PUENTETU-Y40883</t>
        </is>
      </c>
      <c r="B24340" t="n">
        <v>2024</v>
      </c>
      <c r="C24340" t="n">
        <v>4</v>
      </c>
      <c r="D24340" t="inlineStr">
        <is>
          <t>2024-PUENTETU</t>
        </is>
      </c>
      <c r="E24340" t="inlineStr">
        <is>
          <t>Y40883</t>
        </is>
      </c>
      <c r="F24340" t="inlineStr">
        <is>
          <t>BN</t>
        </is>
      </c>
      <c r="G24340" t="inlineStr">
        <is>
          <t>No</t>
        </is>
      </c>
      <c r="H24340" t="n">
        <v>18.9</v>
      </c>
    </row>
    <row r="24341">
      <c r="A24341" t="inlineStr">
        <is>
          <t>2024-W4-2024-PUENTETU-Y40095</t>
        </is>
      </c>
      <c r="B24341" t="n">
        <v>2024</v>
      </c>
      <c r="C24341" t="n">
        <v>4</v>
      </c>
      <c r="D24341" t="inlineStr">
        <is>
          <t>2024-PUENTETU</t>
        </is>
      </c>
      <c r="E24341" t="inlineStr">
        <is>
          <t>Y40095</t>
        </is>
      </c>
      <c r="F24341" t="inlineStr">
        <is>
          <t>BN</t>
        </is>
      </c>
      <c r="G24341" t="inlineStr">
        <is>
          <t>No</t>
        </is>
      </c>
      <c r="H24341" t="n">
        <v>9</v>
      </c>
    </row>
    <row r="24342">
      <c r="A24342" t="inlineStr">
        <is>
          <t>2024-W4-2024-PUENTETU-Y30996</t>
        </is>
      </c>
      <c r="B24342" t="n">
        <v>2024</v>
      </c>
      <c r="C24342" t="n">
        <v>4</v>
      </c>
      <c r="D24342" t="inlineStr">
        <is>
          <t>2024-PUENTETU</t>
        </is>
      </c>
      <c r="E24342" t="inlineStr">
        <is>
          <t>Y30996</t>
        </is>
      </c>
      <c r="F24342" t="inlineStr">
        <is>
          <t>BN</t>
        </is>
      </c>
      <c r="G24342" t="inlineStr">
        <is>
          <t>No</t>
        </is>
      </c>
      <c r="H24342" t="n">
        <v>2</v>
      </c>
    </row>
    <row r="24343">
      <c r="A24343" t="inlineStr">
        <is>
          <t>2024-W4-2024-PUENTETU-Y40890</t>
        </is>
      </c>
      <c r="B24343" t="n">
        <v>2024</v>
      </c>
      <c r="C24343" t="n">
        <v>4</v>
      </c>
      <c r="D24343" t="inlineStr">
        <is>
          <t>2024-PUENTETU</t>
        </is>
      </c>
      <c r="E24343" t="inlineStr">
        <is>
          <t>Y40890</t>
        </is>
      </c>
      <c r="F24343" t="inlineStr">
        <is>
          <t>BN</t>
        </is>
      </c>
      <c r="G24343" t="inlineStr">
        <is>
          <t>No</t>
        </is>
      </c>
      <c r="H24343" t="n">
        <v>16.6</v>
      </c>
    </row>
    <row r="24344">
      <c r="A24344" t="inlineStr">
        <is>
          <t>2024-W4-2024-PUENTETU-Y31945</t>
        </is>
      </c>
      <c r="B24344" t="n">
        <v>2024</v>
      </c>
      <c r="C24344" t="n">
        <v>4</v>
      </c>
      <c r="D24344" t="inlineStr">
        <is>
          <t>2024-PUENTETU</t>
        </is>
      </c>
      <c r="E24344" t="inlineStr">
        <is>
          <t>Y31945</t>
        </is>
      </c>
      <c r="F24344" t="inlineStr">
        <is>
          <t>BN</t>
        </is>
      </c>
      <c r="G24344" t="inlineStr">
        <is>
          <t>No</t>
        </is>
      </c>
      <c r="H24344" t="n">
        <v>18.6</v>
      </c>
    </row>
    <row r="24345">
      <c r="A24345" t="inlineStr">
        <is>
          <t>2024-W4-2024-PUENTETU-Y30136</t>
        </is>
      </c>
      <c r="B24345" t="n">
        <v>2024</v>
      </c>
      <c r="C24345" t="n">
        <v>4</v>
      </c>
      <c r="D24345" t="inlineStr">
        <is>
          <t>2024-PUENTETU</t>
        </is>
      </c>
      <c r="E24345" t="inlineStr">
        <is>
          <t>Y30136</t>
        </is>
      </c>
      <c r="F24345" t="inlineStr">
        <is>
          <t>IR</t>
        </is>
      </c>
      <c r="G24345" t="inlineStr">
        <is>
          <t>No</t>
        </is>
      </c>
      <c r="H24345" t="n">
        <v>0</v>
      </c>
    </row>
    <row r="24346">
      <c r="A24346" t="inlineStr">
        <is>
          <t>2024-W4-2024-LDV-Y32671</t>
        </is>
      </c>
      <c r="B24346" t="n">
        <v>2024</v>
      </c>
      <c r="C24346" t="n">
        <v>4</v>
      </c>
      <c r="D24346" t="inlineStr">
        <is>
          <t>2024-LDV</t>
        </is>
      </c>
      <c r="E24346" t="inlineStr">
        <is>
          <t>Y32671</t>
        </is>
      </c>
      <c r="F24346" t="inlineStr">
        <is>
          <t>QB</t>
        </is>
      </c>
      <c r="G24346" t="inlineStr">
        <is>
          <t>Yes</t>
        </is>
      </c>
      <c r="H24346" t="n">
        <v>19.28</v>
      </c>
    </row>
    <row r="24347">
      <c r="A24347" t="inlineStr">
        <is>
          <t>2024-W4-2024-LDV-Y32692</t>
        </is>
      </c>
      <c r="B24347" t="n">
        <v>2024</v>
      </c>
      <c r="C24347" t="n">
        <v>4</v>
      </c>
      <c r="D24347" t="inlineStr">
        <is>
          <t>2024-LDV</t>
        </is>
      </c>
      <c r="E24347" t="inlineStr">
        <is>
          <t>Y32692</t>
        </is>
      </c>
      <c r="F24347" t="inlineStr">
        <is>
          <t>WR</t>
        </is>
      </c>
      <c r="G24347" t="inlineStr">
        <is>
          <t>Yes</t>
        </is>
      </c>
      <c r="H24347" t="n">
        <v>17.5</v>
      </c>
    </row>
    <row r="24348">
      <c r="A24348" t="inlineStr">
        <is>
          <t>2024-W4-2024-LDV-Y32695</t>
        </is>
      </c>
      <c r="B24348" t="n">
        <v>2024</v>
      </c>
      <c r="C24348" t="n">
        <v>4</v>
      </c>
      <c r="D24348" t="inlineStr">
        <is>
          <t>2024-LDV</t>
        </is>
      </c>
      <c r="E24348" t="inlineStr">
        <is>
          <t>Y32695</t>
        </is>
      </c>
      <c r="F24348" t="inlineStr">
        <is>
          <t>WR</t>
        </is>
      </c>
      <c r="G24348" t="inlineStr">
        <is>
          <t>Yes</t>
        </is>
      </c>
      <c r="H24348" t="n">
        <v>5.8</v>
      </c>
    </row>
    <row r="24349">
      <c r="A24349" t="inlineStr">
        <is>
          <t>2024-W4-2024-LDV-Y31905</t>
        </is>
      </c>
      <c r="B24349" t="n">
        <v>2024</v>
      </c>
      <c r="C24349" t="n">
        <v>4</v>
      </c>
      <c r="D24349" t="inlineStr">
        <is>
          <t>2024-LDV</t>
        </is>
      </c>
      <c r="E24349" t="inlineStr">
        <is>
          <t>Y31905</t>
        </is>
      </c>
      <c r="F24349" t="inlineStr">
        <is>
          <t>RB</t>
        </is>
      </c>
      <c r="G24349" t="inlineStr">
        <is>
          <t>Yes</t>
        </is>
      </c>
      <c r="H24349" t="n">
        <v>14.5</v>
      </c>
    </row>
    <row r="24350">
      <c r="A24350" t="inlineStr">
        <is>
          <t>2024-W4-2024-LDV-Y34078</t>
        </is>
      </c>
      <c r="B24350" t="n">
        <v>2024</v>
      </c>
      <c r="C24350" t="n">
        <v>4</v>
      </c>
      <c r="D24350" t="inlineStr">
        <is>
          <t>2024-LDV</t>
        </is>
      </c>
      <c r="E24350" t="inlineStr">
        <is>
          <t>Y34078</t>
        </is>
      </c>
      <c r="F24350" t="inlineStr">
        <is>
          <t>RB</t>
        </is>
      </c>
      <c r="G24350" t="inlineStr">
        <is>
          <t>Yes</t>
        </is>
      </c>
      <c r="H24350" t="n">
        <v>3</v>
      </c>
    </row>
    <row r="24351">
      <c r="A24351" t="inlineStr">
        <is>
          <t>2024-W4-2024-LDV-Y30259</t>
        </is>
      </c>
      <c r="B24351" t="n">
        <v>2024</v>
      </c>
      <c r="C24351" t="n">
        <v>4</v>
      </c>
      <c r="D24351" t="inlineStr">
        <is>
          <t>2024-LDV</t>
        </is>
      </c>
      <c r="E24351" t="inlineStr">
        <is>
          <t>Y30259</t>
        </is>
      </c>
      <c r="F24351" t="inlineStr">
        <is>
          <t>TE</t>
        </is>
      </c>
      <c r="G24351" t="inlineStr">
        <is>
          <t>Yes</t>
        </is>
      </c>
      <c r="H24351" t="n">
        <v>12.5</v>
      </c>
    </row>
    <row r="24352">
      <c r="A24352" t="inlineStr">
        <is>
          <t>2024-W4-2024-LDV-Y31856</t>
        </is>
      </c>
      <c r="B24352" t="n">
        <v>2024</v>
      </c>
      <c r="C24352" t="n">
        <v>4</v>
      </c>
      <c r="D24352" t="inlineStr">
        <is>
          <t>2024-LDV</t>
        </is>
      </c>
      <c r="E24352" t="inlineStr">
        <is>
          <t>Y31856</t>
        </is>
      </c>
      <c r="F24352" t="inlineStr">
        <is>
          <t>W/R/T FLEX</t>
        </is>
      </c>
      <c r="G24352" t="inlineStr">
        <is>
          <t>Yes</t>
        </is>
      </c>
      <c r="H24352" t="n">
        <v>9.800000000000001</v>
      </c>
    </row>
    <row r="24353">
      <c r="A24353" t="inlineStr">
        <is>
          <t>2024-W4-2024-LDV-Y31137</t>
        </is>
      </c>
      <c r="B24353" t="n">
        <v>2024</v>
      </c>
      <c r="C24353" t="n">
        <v>4</v>
      </c>
      <c r="D24353" t="inlineStr">
        <is>
          <t>2024-LDV</t>
        </is>
      </c>
      <c r="E24353" t="inlineStr">
        <is>
          <t>Y31137</t>
        </is>
      </c>
      <c r="F24353" t="inlineStr">
        <is>
          <t>K</t>
        </is>
      </c>
      <c r="G24353" t="inlineStr">
        <is>
          <t>Yes</t>
        </is>
      </c>
      <c r="H24353" t="n">
        <v>10</v>
      </c>
    </row>
    <row r="24354">
      <c r="A24354" t="inlineStr">
        <is>
          <t>2024-W4-2024-LDV-Y-DEF:baltimore</t>
        </is>
      </c>
      <c r="B24354" t="n">
        <v>2024</v>
      </c>
      <c r="C24354" t="n">
        <v>4</v>
      </c>
      <c r="D24354" t="inlineStr">
        <is>
          <t>2024-LDV</t>
        </is>
      </c>
      <c r="E24354" t="inlineStr">
        <is>
          <t>Y-DEF:baltimore</t>
        </is>
      </c>
      <c r="F24354" t="inlineStr">
        <is>
          <t>DST</t>
        </is>
      </c>
      <c r="G24354" t="inlineStr">
        <is>
          <t>Yes</t>
        </is>
      </c>
      <c r="H24354" t="n">
        <v>10.85</v>
      </c>
    </row>
    <row r="24355">
      <c r="A24355" t="inlineStr">
        <is>
          <t>2024-W4-2024-LDV-Y31908</t>
        </is>
      </c>
      <c r="B24355" t="n">
        <v>2024</v>
      </c>
      <c r="C24355" t="n">
        <v>4</v>
      </c>
      <c r="D24355" t="inlineStr">
        <is>
          <t>2024-LDV</t>
        </is>
      </c>
      <c r="E24355" t="inlineStr">
        <is>
          <t>Y31908</t>
        </is>
      </c>
      <c r="F24355" t="inlineStr">
        <is>
          <t>BN</t>
        </is>
      </c>
      <c r="G24355" t="inlineStr">
        <is>
          <t>No</t>
        </is>
      </c>
      <c r="H24355" t="n">
        <v>14.7</v>
      </c>
    </row>
    <row r="24356">
      <c r="A24356" t="inlineStr">
        <is>
          <t>2024-W4-2024-LDV-Y30142</t>
        </is>
      </c>
      <c r="B24356" t="n">
        <v>2024</v>
      </c>
      <c r="C24356" t="n">
        <v>4</v>
      </c>
      <c r="D24356" t="inlineStr">
        <is>
          <t>2024-LDV</t>
        </is>
      </c>
      <c r="E24356" t="inlineStr">
        <is>
          <t>Y30142</t>
        </is>
      </c>
      <c r="F24356" t="inlineStr">
        <is>
          <t>BN</t>
        </is>
      </c>
      <c r="G24356" t="inlineStr">
        <is>
          <t>No</t>
        </is>
      </c>
      <c r="H24356" t="n">
        <v>0</v>
      </c>
    </row>
    <row r="24357">
      <c r="A24357" t="inlineStr">
        <is>
          <t>2024-W4-2024-LDV-Y31010</t>
        </is>
      </c>
      <c r="B24357" t="n">
        <v>2024</v>
      </c>
      <c r="C24357" t="n">
        <v>4</v>
      </c>
      <c r="D24357" t="inlineStr">
        <is>
          <t>2024-LDV</t>
        </is>
      </c>
      <c r="E24357" t="inlineStr">
        <is>
          <t>Y31010</t>
        </is>
      </c>
      <c r="F24357" t="inlineStr">
        <is>
          <t>BN</t>
        </is>
      </c>
      <c r="G24357" t="inlineStr">
        <is>
          <t>No</t>
        </is>
      </c>
      <c r="H24357" t="n">
        <v>13.5</v>
      </c>
    </row>
    <row r="24358">
      <c r="A24358" t="inlineStr">
        <is>
          <t>2024-W4-2024-LDV-Y28457</t>
        </is>
      </c>
      <c r="B24358" t="n">
        <v>2024</v>
      </c>
      <c r="C24358" t="n">
        <v>4</v>
      </c>
      <c r="D24358" t="inlineStr">
        <is>
          <t>2024-LDV</t>
        </is>
      </c>
      <c r="E24358" t="inlineStr">
        <is>
          <t>Y28457</t>
        </is>
      </c>
      <c r="F24358" t="inlineStr">
        <is>
          <t>BN</t>
        </is>
      </c>
      <c r="G24358" t="inlineStr">
        <is>
          <t>No</t>
        </is>
      </c>
      <c r="H24358" t="n">
        <v>8.6</v>
      </c>
    </row>
    <row r="24359">
      <c r="A24359" t="inlineStr">
        <is>
          <t>2024-W4-2024-LDV-Y34218</t>
        </is>
      </c>
      <c r="B24359" t="n">
        <v>2024</v>
      </c>
      <c r="C24359" t="n">
        <v>4</v>
      </c>
      <c r="D24359" t="inlineStr">
        <is>
          <t>2024-LDV</t>
        </is>
      </c>
      <c r="E24359" t="inlineStr">
        <is>
          <t>Y34218</t>
        </is>
      </c>
      <c r="F24359" t="inlineStr">
        <is>
          <t>BN</t>
        </is>
      </c>
      <c r="G24359" t="inlineStr">
        <is>
          <t>No</t>
        </is>
      </c>
      <c r="H24359" t="n">
        <v>15.62</v>
      </c>
    </row>
    <row r="24360">
      <c r="A24360" t="inlineStr">
        <is>
          <t>2024-W4-2024-LDV-Y34008</t>
        </is>
      </c>
      <c r="B24360" t="n">
        <v>2024</v>
      </c>
      <c r="C24360" t="n">
        <v>4</v>
      </c>
      <c r="D24360" t="inlineStr">
        <is>
          <t>2024-LDV</t>
        </is>
      </c>
      <c r="E24360" t="inlineStr">
        <is>
          <t>Y34008</t>
        </is>
      </c>
      <c r="F24360" t="inlineStr">
        <is>
          <t>BN</t>
        </is>
      </c>
      <c r="G24360" t="inlineStr">
        <is>
          <t>No</t>
        </is>
      </c>
      <c r="H24360" t="n">
        <v>1.4</v>
      </c>
    </row>
    <row r="24361">
      <c r="A24361" t="inlineStr">
        <is>
          <t>2024-W4-2024-ISAROD-Y30973</t>
        </is>
      </c>
      <c r="B24361" t="n">
        <v>2024</v>
      </c>
      <c r="C24361" t="n">
        <v>4</v>
      </c>
      <c r="D24361" t="inlineStr">
        <is>
          <t>2024-ISAROD</t>
        </is>
      </c>
      <c r="E24361" t="inlineStr">
        <is>
          <t>Y30973</t>
        </is>
      </c>
      <c r="F24361" t="inlineStr">
        <is>
          <t>QB</t>
        </is>
      </c>
      <c r="G24361" t="inlineStr">
        <is>
          <t>Yes</t>
        </is>
      </c>
      <c r="H24361" t="n">
        <v>21.5</v>
      </c>
    </row>
    <row r="24362">
      <c r="A24362" t="inlineStr">
        <is>
          <t>2024-W4-2024-ISAROD-Y28534</t>
        </is>
      </c>
      <c r="B24362" t="n">
        <v>2024</v>
      </c>
      <c r="C24362" t="n">
        <v>4</v>
      </c>
      <c r="D24362" t="inlineStr">
        <is>
          <t>2024-ISAROD</t>
        </is>
      </c>
      <c r="E24362" t="inlineStr">
        <is>
          <t>Y28534</t>
        </is>
      </c>
      <c r="F24362" t="inlineStr">
        <is>
          <t>WR</t>
        </is>
      </c>
      <c r="G24362" t="inlineStr">
        <is>
          <t>Yes</t>
        </is>
      </c>
      <c r="H24362" t="n">
        <v>16</v>
      </c>
    </row>
    <row r="24363">
      <c r="A24363" t="inlineStr">
        <is>
          <t>2024-W4-2024-ISAROD-Y34104</t>
        </is>
      </c>
      <c r="B24363" t="n">
        <v>2024</v>
      </c>
      <c r="C24363" t="n">
        <v>4</v>
      </c>
      <c r="D24363" t="inlineStr">
        <is>
          <t>2024-ISAROD</t>
        </is>
      </c>
      <c r="E24363" t="inlineStr">
        <is>
          <t>Y34104</t>
        </is>
      </c>
      <c r="F24363" t="inlineStr">
        <is>
          <t>WR</t>
        </is>
      </c>
      <c r="G24363" t="inlineStr">
        <is>
          <t>Yes</t>
        </is>
      </c>
      <c r="H24363" t="n">
        <v>8.199999999999999</v>
      </c>
    </row>
    <row r="24364">
      <c r="A24364" t="inlineStr">
        <is>
          <t>2024-W4-2024-ISAROD-Y30972</t>
        </is>
      </c>
      <c r="B24364" t="n">
        <v>2024</v>
      </c>
      <c r="C24364" t="n">
        <v>4</v>
      </c>
      <c r="D24364" t="inlineStr">
        <is>
          <t>2024-ISAROD</t>
        </is>
      </c>
      <c r="E24364" t="inlineStr">
        <is>
          <t>Y30972</t>
        </is>
      </c>
      <c r="F24364" t="inlineStr">
        <is>
          <t>RB</t>
        </is>
      </c>
      <c r="G24364" t="inlineStr">
        <is>
          <t>Yes</t>
        </is>
      </c>
      <c r="H24364" t="n">
        <v>12.6</v>
      </c>
    </row>
    <row r="24365">
      <c r="A24365" t="inlineStr">
        <is>
          <t>2024-W4-2024-ISAROD-Y33413</t>
        </is>
      </c>
      <c r="B24365" t="n">
        <v>2024</v>
      </c>
      <c r="C24365" t="n">
        <v>4</v>
      </c>
      <c r="D24365" t="inlineStr">
        <is>
          <t>2024-ISAROD</t>
        </is>
      </c>
      <c r="E24365" t="inlineStr">
        <is>
          <t>Y33413</t>
        </is>
      </c>
      <c r="F24365" t="inlineStr">
        <is>
          <t>RB</t>
        </is>
      </c>
      <c r="G24365" t="inlineStr">
        <is>
          <t>Yes</t>
        </is>
      </c>
      <c r="H24365" t="n">
        <v>6.5</v>
      </c>
    </row>
    <row r="24366">
      <c r="A24366" t="inlineStr">
        <is>
          <t>2024-W4-2024-ISAROD-Y31107</t>
        </is>
      </c>
      <c r="B24366" t="n">
        <v>2024</v>
      </c>
      <c r="C24366" t="n">
        <v>4</v>
      </c>
      <c r="D24366" t="inlineStr">
        <is>
          <t>2024-ISAROD</t>
        </is>
      </c>
      <c r="E24366" t="inlineStr">
        <is>
          <t>Y31107</t>
        </is>
      </c>
      <c r="F24366" t="inlineStr">
        <is>
          <t>TE</t>
        </is>
      </c>
      <c r="G24366" t="inlineStr">
        <is>
          <t>Yes</t>
        </is>
      </c>
      <c r="H24366" t="n">
        <v>4.9</v>
      </c>
    </row>
    <row r="24367">
      <c r="A24367" t="inlineStr">
        <is>
          <t>2024-W4-2024-ISAROD-Y32725</t>
        </is>
      </c>
      <c r="B24367" t="n">
        <v>2024</v>
      </c>
      <c r="C24367" t="n">
        <v>4</v>
      </c>
      <c r="D24367" t="inlineStr">
        <is>
          <t>2024-ISAROD</t>
        </is>
      </c>
      <c r="E24367" t="inlineStr">
        <is>
          <t>Y32725</t>
        </is>
      </c>
      <c r="F24367" t="inlineStr">
        <is>
          <t>W/R/T FLEX</t>
        </is>
      </c>
      <c r="G24367" t="inlineStr">
        <is>
          <t>Yes</t>
        </is>
      </c>
      <c r="H24367" t="n">
        <v>7.7</v>
      </c>
    </row>
    <row r="24368">
      <c r="A24368" t="inlineStr">
        <is>
          <t>2024-W4-2024-ISAROD-Y30426</t>
        </is>
      </c>
      <c r="B24368" t="n">
        <v>2024</v>
      </c>
      <c r="C24368" t="n">
        <v>4</v>
      </c>
      <c r="D24368" t="inlineStr">
        <is>
          <t>2024-ISAROD</t>
        </is>
      </c>
      <c r="E24368" t="inlineStr">
        <is>
          <t>Y30426</t>
        </is>
      </c>
      <c r="F24368" t="inlineStr">
        <is>
          <t>K</t>
        </is>
      </c>
      <c r="G24368" t="inlineStr">
        <is>
          <t>Yes</t>
        </is>
      </c>
      <c r="H24368" t="n">
        <v>20</v>
      </c>
    </row>
    <row r="24369">
      <c r="A24369" t="inlineStr">
        <is>
          <t>2024-W4-2024-ISAROD-Y-DEF:minnesota</t>
        </is>
      </c>
      <c r="B24369" t="n">
        <v>2024</v>
      </c>
      <c r="C24369" t="n">
        <v>4</v>
      </c>
      <c r="D24369" t="inlineStr">
        <is>
          <t>2024-ISAROD</t>
        </is>
      </c>
      <c r="E24369" t="inlineStr">
        <is>
          <t>Y-DEF:minnesota</t>
        </is>
      </c>
      <c r="F24369" t="inlineStr">
        <is>
          <t>DST</t>
        </is>
      </c>
      <c r="G24369" t="inlineStr">
        <is>
          <t>Yes</t>
        </is>
      </c>
      <c r="H24369" t="n">
        <v>12.03</v>
      </c>
    </row>
    <row r="24370">
      <c r="A24370" t="inlineStr">
        <is>
          <t>2024-W4-2024-ISAROD-Y26662</t>
        </is>
      </c>
      <c r="B24370" t="n">
        <v>2024</v>
      </c>
      <c r="C24370" t="n">
        <v>4</v>
      </c>
      <c r="D24370" t="inlineStr">
        <is>
          <t>2024-ISAROD</t>
        </is>
      </c>
      <c r="E24370" t="inlineStr">
        <is>
          <t>Y26662</t>
        </is>
      </c>
      <c r="F24370" t="inlineStr">
        <is>
          <t>BN</t>
        </is>
      </c>
      <c r="G24370" t="inlineStr">
        <is>
          <t>No</t>
        </is>
      </c>
      <c r="H24370" t="n">
        <v>22.6</v>
      </c>
    </row>
    <row r="24371">
      <c r="A24371" t="inlineStr">
        <is>
          <t>2024-W4-2024-ISAROD-Y32704</t>
        </is>
      </c>
      <c r="B24371" t="n">
        <v>2024</v>
      </c>
      <c r="C24371" t="n">
        <v>4</v>
      </c>
      <c r="D24371" t="inlineStr">
        <is>
          <t>2024-ISAROD</t>
        </is>
      </c>
      <c r="E24371" t="inlineStr">
        <is>
          <t>Y32704</t>
        </is>
      </c>
      <c r="F24371" t="inlineStr">
        <is>
          <t>BN</t>
        </is>
      </c>
      <c r="G24371" t="inlineStr">
        <is>
          <t>No</t>
        </is>
      </c>
      <c r="H24371" t="n">
        <v>14.3</v>
      </c>
    </row>
    <row r="24372">
      <c r="A24372" t="inlineStr">
        <is>
          <t>2024-W4-2024-ISAROD-Y31424</t>
        </is>
      </c>
      <c r="B24372" t="n">
        <v>2024</v>
      </c>
      <c r="C24372" t="n">
        <v>4</v>
      </c>
      <c r="D24372" t="inlineStr">
        <is>
          <t>2024-ISAROD</t>
        </is>
      </c>
      <c r="E24372" t="inlineStr">
        <is>
          <t>Y31424</t>
        </is>
      </c>
      <c r="F24372" t="inlineStr">
        <is>
          <t>BN</t>
        </is>
      </c>
      <c r="G24372" t="inlineStr">
        <is>
          <t>No</t>
        </is>
      </c>
      <c r="H24372" t="n">
        <v>1.9</v>
      </c>
    </row>
    <row r="24373">
      <c r="A24373" t="inlineStr">
        <is>
          <t>2024-W4-2024-ISAROD-Y40958</t>
        </is>
      </c>
      <c r="B24373" t="n">
        <v>2024</v>
      </c>
      <c r="C24373" t="n">
        <v>4</v>
      </c>
      <c r="D24373" t="inlineStr">
        <is>
          <t>2024-ISAROD</t>
        </is>
      </c>
      <c r="E24373" t="inlineStr">
        <is>
          <t>Y40958</t>
        </is>
      </c>
      <c r="F24373" t="inlineStr">
        <is>
          <t>BN</t>
        </is>
      </c>
      <c r="G24373" t="inlineStr">
        <is>
          <t>No</t>
        </is>
      </c>
      <c r="H24373" t="n">
        <v>5</v>
      </c>
    </row>
    <row r="24374">
      <c r="A24374" t="inlineStr">
        <is>
          <t>2024-W4-2024-ISAROD-Y32736</t>
        </is>
      </c>
      <c r="B24374" t="n">
        <v>2024</v>
      </c>
      <c r="C24374" t="n">
        <v>4</v>
      </c>
      <c r="D24374" t="inlineStr">
        <is>
          <t>2024-ISAROD</t>
        </is>
      </c>
      <c r="E24374" t="inlineStr">
        <is>
          <t>Y32736</t>
        </is>
      </c>
      <c r="F24374" t="inlineStr">
        <is>
          <t>BN</t>
        </is>
      </c>
      <c r="G24374" t="inlineStr">
        <is>
          <t>No</t>
        </is>
      </c>
      <c r="H24374" t="n">
        <v>9.4</v>
      </c>
    </row>
    <row r="24375">
      <c r="A24375" t="inlineStr">
        <is>
          <t>2024-W4-2024-ISAROD-Y33965</t>
        </is>
      </c>
      <c r="B24375" t="n">
        <v>2024</v>
      </c>
      <c r="C24375" t="n">
        <v>4</v>
      </c>
      <c r="D24375" t="inlineStr">
        <is>
          <t>2024-ISAROD</t>
        </is>
      </c>
      <c r="E24375" t="inlineStr">
        <is>
          <t>Y33965</t>
        </is>
      </c>
      <c r="F24375" t="inlineStr">
        <is>
          <t>BN</t>
        </is>
      </c>
      <c r="G24375" t="inlineStr">
        <is>
          <t>No</t>
        </is>
      </c>
      <c r="H24375" t="n">
        <v>4.6</v>
      </c>
    </row>
    <row r="24376">
      <c r="A24376" t="inlineStr">
        <is>
          <t>2024-W4-2024-VARO-Y31833</t>
        </is>
      </c>
      <c r="B24376" t="n">
        <v>2024</v>
      </c>
      <c r="C24376" t="n">
        <v>4</v>
      </c>
      <c r="D24376" t="inlineStr">
        <is>
          <t>2024-VARO</t>
        </is>
      </c>
      <c r="E24376" t="inlineStr">
        <is>
          <t>Y31833</t>
        </is>
      </c>
      <c r="F24376" t="inlineStr">
        <is>
          <t>QB</t>
        </is>
      </c>
      <c r="G24376" t="inlineStr">
        <is>
          <t>Yes</t>
        </is>
      </c>
      <c r="H24376" t="n">
        <v>9.98</v>
      </c>
    </row>
    <row r="24377">
      <c r="A24377" t="inlineStr">
        <is>
          <t>2024-W4-2024-VARO-Y40899</t>
        </is>
      </c>
      <c r="B24377" t="n">
        <v>2024</v>
      </c>
      <c r="C24377" t="n">
        <v>4</v>
      </c>
      <c r="D24377" t="inlineStr">
        <is>
          <t>2024-VARO</t>
        </is>
      </c>
      <c r="E24377" t="inlineStr">
        <is>
          <t>Y40899</t>
        </is>
      </c>
      <c r="F24377" t="inlineStr">
        <is>
          <t>WR</t>
        </is>
      </c>
      <c r="G24377" t="inlineStr">
        <is>
          <t>Yes</t>
        </is>
      </c>
      <c r="H24377" t="n">
        <v>17.1</v>
      </c>
    </row>
    <row r="24378">
      <c r="A24378" t="inlineStr">
        <is>
          <t>2024-W4-2024-VARO-Y40084</t>
        </is>
      </c>
      <c r="B24378" t="n">
        <v>2024</v>
      </c>
      <c r="C24378" t="n">
        <v>4</v>
      </c>
      <c r="D24378" t="inlineStr">
        <is>
          <t>2024-VARO</t>
        </is>
      </c>
      <c r="E24378" t="inlineStr">
        <is>
          <t>Y40084</t>
        </is>
      </c>
      <c r="F24378" t="inlineStr">
        <is>
          <t>WR</t>
        </is>
      </c>
      <c r="G24378" t="inlineStr">
        <is>
          <t>Yes</t>
        </is>
      </c>
      <c r="H24378" t="n">
        <v>0</v>
      </c>
    </row>
    <row r="24379">
      <c r="A24379" t="inlineStr">
        <is>
          <t>2024-W4-2024-VARO-Y40196</t>
        </is>
      </c>
      <c r="B24379" t="n">
        <v>2024</v>
      </c>
      <c r="C24379" t="n">
        <v>4</v>
      </c>
      <c r="D24379" t="inlineStr">
        <is>
          <t>2024-VARO</t>
        </is>
      </c>
      <c r="E24379" t="inlineStr">
        <is>
          <t>Y40196</t>
        </is>
      </c>
      <c r="F24379" t="inlineStr">
        <is>
          <t>RB</t>
        </is>
      </c>
      <c r="G24379" t="inlineStr">
        <is>
          <t>Yes</t>
        </is>
      </c>
      <c r="H24379" t="n">
        <v>23.5</v>
      </c>
    </row>
    <row r="24380">
      <c r="A24380" t="inlineStr">
        <is>
          <t>2024-W4-2024-VARO-Y33996</t>
        </is>
      </c>
      <c r="B24380" t="n">
        <v>2024</v>
      </c>
      <c r="C24380" t="n">
        <v>4</v>
      </c>
      <c r="D24380" t="inlineStr">
        <is>
          <t>2024-VARO</t>
        </is>
      </c>
      <c r="E24380" t="inlineStr">
        <is>
          <t>Y33996</t>
        </is>
      </c>
      <c r="F24380" t="inlineStr">
        <is>
          <t>RB</t>
        </is>
      </c>
      <c r="G24380" t="inlineStr">
        <is>
          <t>Yes</t>
        </is>
      </c>
      <c r="H24380" t="n">
        <v>31.6</v>
      </c>
    </row>
    <row r="24381">
      <c r="A24381" t="inlineStr">
        <is>
          <t>2024-W4-2024-VARO-Y30614</t>
        </is>
      </c>
      <c r="B24381" t="n">
        <v>2024</v>
      </c>
      <c r="C24381" t="n">
        <v>4</v>
      </c>
      <c r="D24381" t="inlineStr">
        <is>
          <t>2024-VARO</t>
        </is>
      </c>
      <c r="E24381" t="inlineStr">
        <is>
          <t>Y30614</t>
        </is>
      </c>
      <c r="F24381" t="inlineStr">
        <is>
          <t>TE</t>
        </is>
      </c>
      <c r="G24381" t="inlineStr">
        <is>
          <t>Yes</t>
        </is>
      </c>
      <c r="H24381" t="n">
        <v>14.4</v>
      </c>
    </row>
    <row r="24382">
      <c r="A24382" t="inlineStr">
        <is>
          <t>2024-W4-2024-VARO-Y40041</t>
        </is>
      </c>
      <c r="B24382" t="n">
        <v>2024</v>
      </c>
      <c r="C24382" t="n">
        <v>4</v>
      </c>
      <c r="D24382" t="inlineStr">
        <is>
          <t>2024-VARO</t>
        </is>
      </c>
      <c r="E24382" t="inlineStr">
        <is>
          <t>Y40041</t>
        </is>
      </c>
      <c r="F24382" t="inlineStr">
        <is>
          <t>W/R/T FLEX</t>
        </is>
      </c>
      <c r="G24382" t="inlineStr">
        <is>
          <t>Yes</t>
        </is>
      </c>
      <c r="H24382" t="n">
        <v>9.1</v>
      </c>
    </row>
    <row r="24383">
      <c r="A24383" t="inlineStr">
        <is>
          <t>2024-W4-2024-VARO-Y40819</t>
        </is>
      </c>
      <c r="B24383" t="n">
        <v>2024</v>
      </c>
      <c r="C24383" t="n">
        <v>4</v>
      </c>
      <c r="D24383" t="inlineStr">
        <is>
          <t>2024-VARO</t>
        </is>
      </c>
      <c r="E24383" t="inlineStr">
        <is>
          <t>Y40819</t>
        </is>
      </c>
      <c r="F24383" t="inlineStr">
        <is>
          <t>K</t>
        </is>
      </c>
      <c r="G24383" t="inlineStr">
        <is>
          <t>Yes</t>
        </is>
      </c>
      <c r="H24383" t="n">
        <v>11</v>
      </c>
    </row>
    <row r="24384">
      <c r="A24384" t="inlineStr">
        <is>
          <t>2024-W4-2024-VARO-Y-DEF:cleveland</t>
        </is>
      </c>
      <c r="B24384" t="n">
        <v>2024</v>
      </c>
      <c r="C24384" t="n">
        <v>4</v>
      </c>
      <c r="D24384" t="inlineStr">
        <is>
          <t>2024-VARO</t>
        </is>
      </c>
      <c r="E24384" t="inlineStr">
        <is>
          <t>Y-DEF:cleveland</t>
        </is>
      </c>
      <c r="F24384" t="inlineStr">
        <is>
          <t>DST</t>
        </is>
      </c>
      <c r="G24384" t="inlineStr">
        <is>
          <t>Yes</t>
        </is>
      </c>
      <c r="H24384" t="n">
        <v>14.55</v>
      </c>
    </row>
    <row r="24385">
      <c r="A24385" t="inlineStr">
        <is>
          <t>2024-W4-2024-VARO-Y34010</t>
        </is>
      </c>
      <c r="B24385" t="n">
        <v>2024</v>
      </c>
      <c r="C24385" t="n">
        <v>4</v>
      </c>
      <c r="D24385" t="inlineStr">
        <is>
          <t>2024-VARO</t>
        </is>
      </c>
      <c r="E24385" t="inlineStr">
        <is>
          <t>Y34010</t>
        </is>
      </c>
      <c r="F24385" t="inlineStr">
        <is>
          <t>BN</t>
        </is>
      </c>
      <c r="G24385" t="inlineStr">
        <is>
          <t>No</t>
        </is>
      </c>
      <c r="H24385" t="n">
        <v>0</v>
      </c>
    </row>
    <row r="24386">
      <c r="A24386" t="inlineStr">
        <is>
          <t>2024-W4-2024-VARO-Y33989</t>
        </is>
      </c>
      <c r="B24386" t="n">
        <v>2024</v>
      </c>
      <c r="C24386" t="n">
        <v>4</v>
      </c>
      <c r="D24386" t="inlineStr">
        <is>
          <t>2024-VARO</t>
        </is>
      </c>
      <c r="E24386" t="inlineStr">
        <is>
          <t>Y33989</t>
        </is>
      </c>
      <c r="F24386" t="inlineStr">
        <is>
          <t>BN</t>
        </is>
      </c>
      <c r="G24386" t="inlineStr">
        <is>
          <t>No</t>
        </is>
      </c>
      <c r="H24386" t="n">
        <v>0</v>
      </c>
    </row>
    <row r="24387">
      <c r="A24387" t="inlineStr">
        <is>
          <t>2024-W4-2024-VARO-Y41048</t>
        </is>
      </c>
      <c r="B24387" t="n">
        <v>2024</v>
      </c>
      <c r="C24387" t="n">
        <v>4</v>
      </c>
      <c r="D24387" t="inlineStr">
        <is>
          <t>2024-VARO</t>
        </is>
      </c>
      <c r="E24387" t="inlineStr">
        <is>
          <t>Y41048</t>
        </is>
      </c>
      <c r="F24387" t="inlineStr">
        <is>
          <t>BN</t>
        </is>
      </c>
      <c r="G24387" t="inlineStr">
        <is>
          <t>No</t>
        </is>
      </c>
      <c r="H24387" t="n">
        <v>3.43</v>
      </c>
    </row>
    <row r="24388">
      <c r="A24388" t="inlineStr">
        <is>
          <t>2024-W4-2024-VARO-Y28654</t>
        </is>
      </c>
      <c r="B24388" t="n">
        <v>2024</v>
      </c>
      <c r="C24388" t="n">
        <v>4</v>
      </c>
      <c r="D24388" t="inlineStr">
        <is>
          <t>2024-VARO</t>
        </is>
      </c>
      <c r="E24388" t="inlineStr">
        <is>
          <t>Y28654</t>
        </is>
      </c>
      <c r="F24388" t="inlineStr">
        <is>
          <t>BN</t>
        </is>
      </c>
      <c r="G24388" t="inlineStr">
        <is>
          <t>No</t>
        </is>
      </c>
      <c r="H24388" t="n">
        <v>0</v>
      </c>
    </row>
    <row r="24389">
      <c r="A24389" t="inlineStr">
        <is>
          <t>2024-W4-2024-VARO-Y32702</t>
        </is>
      </c>
      <c r="B24389" t="n">
        <v>2024</v>
      </c>
      <c r="C24389" t="n">
        <v>4</v>
      </c>
      <c r="D24389" t="inlineStr">
        <is>
          <t>2024-VARO</t>
        </is>
      </c>
      <c r="E24389" t="inlineStr">
        <is>
          <t>Y32702</t>
        </is>
      </c>
      <c r="F24389" t="inlineStr">
        <is>
          <t>BN</t>
        </is>
      </c>
      <c r="G24389" t="inlineStr">
        <is>
          <t>No</t>
        </is>
      </c>
      <c r="H24389" t="n">
        <v>0</v>
      </c>
    </row>
    <row r="24390">
      <c r="A24390" t="inlineStr">
        <is>
          <t>2024-W4-2024-VARO-Y40707</t>
        </is>
      </c>
      <c r="B24390" t="n">
        <v>2024</v>
      </c>
      <c r="C24390" t="n">
        <v>4</v>
      </c>
      <c r="D24390" t="inlineStr">
        <is>
          <t>2024-VARO</t>
        </is>
      </c>
      <c r="E24390" t="inlineStr">
        <is>
          <t>Y40707</t>
        </is>
      </c>
      <c r="F24390" t="inlineStr">
        <is>
          <t>BN</t>
        </is>
      </c>
      <c r="G24390" t="inlineStr">
        <is>
          <t>No</t>
        </is>
      </c>
      <c r="H24390" t="n">
        <v>2.7</v>
      </c>
    </row>
    <row r="24391">
      <c r="A24391" t="inlineStr">
        <is>
          <t>2024-W4-2024-VARO-Y30121</t>
        </is>
      </c>
      <c r="B24391" t="n">
        <v>2024</v>
      </c>
      <c r="C24391" t="n">
        <v>4</v>
      </c>
      <c r="D24391" t="inlineStr">
        <is>
          <t>2024-VARO</t>
        </is>
      </c>
      <c r="E24391" t="inlineStr">
        <is>
          <t>Y30121</t>
        </is>
      </c>
      <c r="F24391" t="inlineStr">
        <is>
          <t>IR</t>
        </is>
      </c>
      <c r="G24391" t="inlineStr">
        <is>
          <t>No</t>
        </is>
      </c>
      <c r="H24391" t="n">
        <v>0</v>
      </c>
    </row>
    <row r="24392">
      <c r="A24392" t="inlineStr">
        <is>
          <t>2024-W4-2024-TONYCLIF-Y31002</t>
        </is>
      </c>
      <c r="B24392" t="n">
        <v>2024</v>
      </c>
      <c r="C24392" t="n">
        <v>4</v>
      </c>
      <c r="D24392" t="inlineStr">
        <is>
          <t>2024-TONYCLIF</t>
        </is>
      </c>
      <c r="E24392" t="inlineStr">
        <is>
          <t>Y31002</t>
        </is>
      </c>
      <c r="F24392" t="inlineStr">
        <is>
          <t>QB</t>
        </is>
      </c>
      <c r="G24392" t="inlineStr">
        <is>
          <t>Yes</t>
        </is>
      </c>
      <c r="H24392" t="n">
        <v>23.64</v>
      </c>
    </row>
    <row r="24393">
      <c r="A24393" t="inlineStr">
        <is>
          <t>2024-W4-2024-TONYCLIF-Y33967</t>
        </is>
      </c>
      <c r="B24393" t="n">
        <v>2024</v>
      </c>
      <c r="C24393" t="n">
        <v>4</v>
      </c>
      <c r="D24393" t="inlineStr">
        <is>
          <t>2024-TONYCLIF</t>
        </is>
      </c>
      <c r="E24393" t="inlineStr">
        <is>
          <t>Y33967</t>
        </is>
      </c>
      <c r="F24393" t="inlineStr">
        <is>
          <t>WR</t>
        </is>
      </c>
      <c r="G24393" t="inlineStr">
        <is>
          <t>Yes</t>
        </is>
      </c>
      <c r="H24393" t="n">
        <v>17</v>
      </c>
    </row>
    <row r="24394">
      <c r="A24394" t="inlineStr">
        <is>
          <t>2024-W4-2024-TONYCLIF-Y26699</t>
        </is>
      </c>
      <c r="B24394" t="n">
        <v>2024</v>
      </c>
      <c r="C24394" t="n">
        <v>4</v>
      </c>
      <c r="D24394" t="inlineStr">
        <is>
          <t>2024-TONYCLIF</t>
        </is>
      </c>
      <c r="E24394" t="inlineStr">
        <is>
          <t>Y26699</t>
        </is>
      </c>
      <c r="F24394" t="inlineStr">
        <is>
          <t>WR</t>
        </is>
      </c>
      <c r="G24394" t="inlineStr">
        <is>
          <t>Yes</t>
        </is>
      </c>
      <c r="H24394" t="n">
        <v>3.4</v>
      </c>
    </row>
    <row r="24395">
      <c r="A24395" t="inlineStr">
        <is>
          <t>2024-W4-2024-TONYCLIF-Y40055</t>
        </is>
      </c>
      <c r="B24395" t="n">
        <v>2024</v>
      </c>
      <c r="C24395" t="n">
        <v>4</v>
      </c>
      <c r="D24395" t="inlineStr">
        <is>
          <t>2024-TONYCLIF</t>
        </is>
      </c>
      <c r="E24395" t="inlineStr">
        <is>
          <t>Y40055</t>
        </is>
      </c>
      <c r="F24395" t="inlineStr">
        <is>
          <t>RB</t>
        </is>
      </c>
      <c r="G24395" t="inlineStr">
        <is>
          <t>Yes</t>
        </is>
      </c>
      <c r="H24395" t="n">
        <v>9.4</v>
      </c>
    </row>
    <row r="24396">
      <c r="A24396" t="inlineStr">
        <is>
          <t>2024-W4-2024-TONYCLIF-Y40118</t>
        </is>
      </c>
      <c r="B24396" t="n">
        <v>2024</v>
      </c>
      <c r="C24396" t="n">
        <v>4</v>
      </c>
      <c r="D24396" t="inlineStr">
        <is>
          <t>2024-TONYCLIF</t>
        </is>
      </c>
      <c r="E24396" t="inlineStr">
        <is>
          <t>Y40118</t>
        </is>
      </c>
      <c r="F24396" t="inlineStr">
        <is>
          <t>RB</t>
        </is>
      </c>
      <c r="G24396" t="inlineStr">
        <is>
          <t>Yes</t>
        </is>
      </c>
      <c r="H24396" t="n">
        <v>4.4</v>
      </c>
    </row>
    <row r="24397">
      <c r="A24397" t="inlineStr">
        <is>
          <t>2024-W4-2024-TONYCLIF-Y31019</t>
        </is>
      </c>
      <c r="B24397" t="n">
        <v>2024</v>
      </c>
      <c r="C24397" t="n">
        <v>4</v>
      </c>
      <c r="D24397" t="inlineStr">
        <is>
          <t>2024-TONYCLIF</t>
        </is>
      </c>
      <c r="E24397" t="inlineStr">
        <is>
          <t>Y31019</t>
        </is>
      </c>
      <c r="F24397" t="inlineStr">
        <is>
          <t>TE</t>
        </is>
      </c>
      <c r="G24397" t="inlineStr">
        <is>
          <t>Yes</t>
        </is>
      </c>
      <c r="H24397" t="n">
        <v>9.699999999999999</v>
      </c>
    </row>
    <row r="24398">
      <c r="A24398" t="inlineStr">
        <is>
          <t>2024-W4-2024-TONYCLIF-Y33514</t>
        </is>
      </c>
      <c r="B24398" t="n">
        <v>2024</v>
      </c>
      <c r="C24398" t="n">
        <v>4</v>
      </c>
      <c r="D24398" t="inlineStr">
        <is>
          <t>2024-TONYCLIF</t>
        </is>
      </c>
      <c r="E24398" t="inlineStr">
        <is>
          <t>Y33514</t>
        </is>
      </c>
      <c r="F24398" t="inlineStr">
        <is>
          <t>W/R/T FLEX</t>
        </is>
      </c>
      <c r="G24398" t="inlineStr">
        <is>
          <t>Yes</t>
        </is>
      </c>
      <c r="H24398" t="n">
        <v>20.1</v>
      </c>
    </row>
    <row r="24399">
      <c r="A24399" t="inlineStr">
        <is>
          <t>2024-W4-2024-TONYCLIF-Y29792</t>
        </is>
      </c>
      <c r="B24399" t="n">
        <v>2024</v>
      </c>
      <c r="C24399" t="n">
        <v>4</v>
      </c>
      <c r="D24399" t="inlineStr">
        <is>
          <t>2024-TONYCLIF</t>
        </is>
      </c>
      <c r="E24399" t="inlineStr">
        <is>
          <t>Y29792</t>
        </is>
      </c>
      <c r="F24399" t="inlineStr">
        <is>
          <t>K</t>
        </is>
      </c>
      <c r="G24399" t="inlineStr">
        <is>
          <t>Yes</t>
        </is>
      </c>
      <c r="H24399" t="n">
        <v>6</v>
      </c>
    </row>
    <row r="24400">
      <c r="A24400" t="inlineStr">
        <is>
          <t>2024-W4-2024-TONYCLIF-Y-DEF:san-francisco</t>
        </is>
      </c>
      <c r="B24400" t="n">
        <v>2024</v>
      </c>
      <c r="C24400" t="n">
        <v>4</v>
      </c>
      <c r="D24400" t="inlineStr">
        <is>
          <t>2024-TONYCLIF</t>
        </is>
      </c>
      <c r="E24400" t="inlineStr">
        <is>
          <t>Y-DEF:san-francisco</t>
        </is>
      </c>
      <c r="F24400" t="inlineStr">
        <is>
          <t>DST</t>
        </is>
      </c>
      <c r="G24400" t="inlineStr">
        <is>
          <t>Yes</t>
        </is>
      </c>
      <c r="H24400" t="n">
        <v>25.48</v>
      </c>
    </row>
    <row r="24401">
      <c r="A24401" t="inlineStr">
        <is>
          <t>2024-W4-2024-TONYCLIF-Y30120</t>
        </is>
      </c>
      <c r="B24401" t="n">
        <v>2024</v>
      </c>
      <c r="C24401" t="n">
        <v>4</v>
      </c>
      <c r="D24401" t="inlineStr">
        <is>
          <t>2024-TONYCLIF</t>
        </is>
      </c>
      <c r="E24401" t="inlineStr">
        <is>
          <t>Y30120</t>
        </is>
      </c>
      <c r="F24401" t="inlineStr">
        <is>
          <t>BN</t>
        </is>
      </c>
      <c r="G24401" t="inlineStr">
        <is>
          <t>No</t>
        </is>
      </c>
      <c r="H24401" t="n">
        <v>8.699999999999999</v>
      </c>
    </row>
    <row r="24402">
      <c r="A24402" t="inlineStr">
        <is>
          <t>2024-W4-2024-TONYCLIF-Y33394</t>
        </is>
      </c>
      <c r="B24402" t="n">
        <v>2024</v>
      </c>
      <c r="C24402" t="n">
        <v>4</v>
      </c>
      <c r="D24402" t="inlineStr">
        <is>
          <t>2024-TONYCLIF</t>
        </is>
      </c>
      <c r="E24402" t="inlineStr">
        <is>
          <t>Y33394</t>
        </is>
      </c>
      <c r="F24402" t="inlineStr">
        <is>
          <t>BN</t>
        </is>
      </c>
      <c r="G24402" t="inlineStr">
        <is>
          <t>No</t>
        </is>
      </c>
      <c r="H24402" t="n">
        <v>5.6</v>
      </c>
    </row>
    <row r="24403">
      <c r="A24403" t="inlineStr">
        <is>
          <t>2024-W4-2024-TONYCLIF-Y31056</t>
        </is>
      </c>
      <c r="B24403" t="n">
        <v>2024</v>
      </c>
      <c r="C24403" t="n">
        <v>4</v>
      </c>
      <c r="D24403" t="inlineStr">
        <is>
          <t>2024-TONYCLIF</t>
        </is>
      </c>
      <c r="E24403" t="inlineStr">
        <is>
          <t>Y31056</t>
        </is>
      </c>
      <c r="F24403" t="inlineStr">
        <is>
          <t>BN</t>
        </is>
      </c>
      <c r="G24403" t="inlineStr">
        <is>
          <t>No</t>
        </is>
      </c>
      <c r="H24403" t="n">
        <v>0</v>
      </c>
    </row>
    <row r="24404">
      <c r="A24404" t="inlineStr">
        <is>
          <t>2024-W4-2024-TONYCLIF-Y40993</t>
        </is>
      </c>
      <c r="B24404" t="n">
        <v>2024</v>
      </c>
      <c r="C24404" t="n">
        <v>4</v>
      </c>
      <c r="D24404" t="inlineStr">
        <is>
          <t>2024-TONYCLIF</t>
        </is>
      </c>
      <c r="E24404" t="inlineStr">
        <is>
          <t>Y40993</t>
        </is>
      </c>
      <c r="F24404" t="inlineStr">
        <is>
          <t>BN</t>
        </is>
      </c>
      <c r="G24404" t="inlineStr">
        <is>
          <t>No</t>
        </is>
      </c>
      <c r="H24404" t="n">
        <v>12</v>
      </c>
    </row>
    <row r="24405">
      <c r="A24405" t="inlineStr">
        <is>
          <t>2024-W4-2024-TONYCLIF-Y40121</t>
        </is>
      </c>
      <c r="B24405" t="n">
        <v>2024</v>
      </c>
      <c r="C24405" t="n">
        <v>4</v>
      </c>
      <c r="D24405" t="inlineStr">
        <is>
          <t>2024-TONYCLIF</t>
        </is>
      </c>
      <c r="E24405" t="inlineStr">
        <is>
          <t>Y40121</t>
        </is>
      </c>
      <c r="F24405" t="inlineStr">
        <is>
          <t>BN</t>
        </is>
      </c>
      <c r="G24405" t="inlineStr">
        <is>
          <t>No</t>
        </is>
      </c>
      <c r="H24405" t="n">
        <v>3.3</v>
      </c>
    </row>
    <row r="24406">
      <c r="A24406" t="inlineStr">
        <is>
          <t>2024-W4-2024-TONYCLIF-Y31012</t>
        </is>
      </c>
      <c r="B24406" t="n">
        <v>2024</v>
      </c>
      <c r="C24406" t="n">
        <v>4</v>
      </c>
      <c r="D24406" t="inlineStr">
        <is>
          <t>2024-TONYCLIF</t>
        </is>
      </c>
      <c r="E24406" t="inlineStr">
        <is>
          <t>Y31012</t>
        </is>
      </c>
      <c r="F24406" t="inlineStr">
        <is>
          <t>BN</t>
        </is>
      </c>
      <c r="G24406" t="inlineStr">
        <is>
          <t>No</t>
        </is>
      </c>
      <c r="H24406" t="n">
        <v>-0.4</v>
      </c>
    </row>
    <row r="24407">
      <c r="A24407" t="inlineStr">
        <is>
          <t>2024-W5-2024-JCHAPS-Y40030</t>
        </is>
      </c>
      <c r="B24407" t="n">
        <v>2024</v>
      </c>
      <c r="C24407" t="n">
        <v>5</v>
      </c>
      <c r="D24407" t="inlineStr">
        <is>
          <t>2024-JCHAPS</t>
        </is>
      </c>
      <c r="E24407" t="inlineStr">
        <is>
          <t>Y40030</t>
        </is>
      </c>
      <c r="F24407" t="inlineStr">
        <is>
          <t>QB</t>
        </is>
      </c>
      <c r="G24407" t="inlineStr">
        <is>
          <t>Yes</t>
        </is>
      </c>
      <c r="H24407" t="n">
        <v>18.94</v>
      </c>
    </row>
    <row r="24408">
      <c r="A24408" t="inlineStr">
        <is>
          <t>2024-W5-2024-JCHAPS-Y31017</t>
        </is>
      </c>
      <c r="B24408" t="n">
        <v>2024</v>
      </c>
      <c r="C24408" t="n">
        <v>5</v>
      </c>
      <c r="D24408" t="inlineStr">
        <is>
          <t>2024-JCHAPS</t>
        </is>
      </c>
      <c r="E24408" t="inlineStr">
        <is>
          <t>Y31017</t>
        </is>
      </c>
      <c r="F24408" t="inlineStr">
        <is>
          <t>WR</t>
        </is>
      </c>
      <c r="G24408" t="inlineStr">
        <is>
          <t>Yes</t>
        </is>
      </c>
      <c r="H24408" t="n">
        <v>10.8</v>
      </c>
    </row>
    <row r="24409">
      <c r="A24409" t="inlineStr">
        <is>
          <t>2024-W5-2024-JCHAPS-Y27535</t>
        </is>
      </c>
      <c r="B24409" t="n">
        <v>2024</v>
      </c>
      <c r="C24409" t="n">
        <v>5</v>
      </c>
      <c r="D24409" t="inlineStr">
        <is>
          <t>2024-JCHAPS</t>
        </is>
      </c>
      <c r="E24409" t="inlineStr">
        <is>
          <t>Y27535</t>
        </is>
      </c>
      <c r="F24409" t="inlineStr">
        <is>
          <t>WR</t>
        </is>
      </c>
      <c r="G24409" t="inlineStr">
        <is>
          <t>Yes</t>
        </is>
      </c>
      <c r="H24409" t="n">
        <v>20.7</v>
      </c>
    </row>
    <row r="24410">
      <c r="A24410" t="inlineStr">
        <is>
          <t>2024-W5-2024-JCHAPS-Y33423</t>
        </is>
      </c>
      <c r="B24410" t="n">
        <v>2024</v>
      </c>
      <c r="C24410" t="n">
        <v>5</v>
      </c>
      <c r="D24410" t="inlineStr">
        <is>
          <t>2024-JCHAPS</t>
        </is>
      </c>
      <c r="E24410" t="inlineStr">
        <is>
          <t>Y33423</t>
        </is>
      </c>
      <c r="F24410" t="inlineStr">
        <is>
          <t>RB</t>
        </is>
      </c>
      <c r="G24410" t="inlineStr">
        <is>
          <t>Yes</t>
        </is>
      </c>
      <c r="H24410" t="n">
        <v>13.6</v>
      </c>
    </row>
    <row r="24411">
      <c r="A24411" t="inlineStr">
        <is>
          <t>2024-W5-2024-JCHAPS-Y33508</t>
        </is>
      </c>
      <c r="B24411" t="n">
        <v>2024</v>
      </c>
      <c r="C24411" t="n">
        <v>5</v>
      </c>
      <c r="D24411" t="inlineStr">
        <is>
          <t>2024-JCHAPS</t>
        </is>
      </c>
      <c r="E24411" t="inlineStr">
        <is>
          <t>Y33508</t>
        </is>
      </c>
      <c r="F24411" t="inlineStr">
        <is>
          <t>RB</t>
        </is>
      </c>
      <c r="G24411" t="inlineStr">
        <is>
          <t>Yes</t>
        </is>
      </c>
      <c r="H24411" t="n">
        <v>17.2</v>
      </c>
    </row>
    <row r="24412">
      <c r="A24412" t="inlineStr">
        <is>
          <t>2024-W5-2024-JCHAPS-Y40878</t>
        </is>
      </c>
      <c r="B24412" t="n">
        <v>2024</v>
      </c>
      <c r="C24412" t="n">
        <v>5</v>
      </c>
      <c r="D24412" t="inlineStr">
        <is>
          <t>2024-JCHAPS</t>
        </is>
      </c>
      <c r="E24412" t="inlineStr">
        <is>
          <t>Y40878</t>
        </is>
      </c>
      <c r="F24412" t="inlineStr">
        <is>
          <t>TE</t>
        </is>
      </c>
      <c r="G24412" t="inlineStr">
        <is>
          <t>Yes</t>
        </is>
      </c>
      <c r="H24412" t="n">
        <v>21.7</v>
      </c>
    </row>
    <row r="24413">
      <c r="A24413" t="inlineStr">
        <is>
          <t>2024-W5-2024-JCHAPS-Y33445</t>
        </is>
      </c>
      <c r="B24413" t="n">
        <v>2024</v>
      </c>
      <c r="C24413" t="n">
        <v>5</v>
      </c>
      <c r="D24413" t="inlineStr">
        <is>
          <t>2024-JCHAPS</t>
        </is>
      </c>
      <c r="E24413" t="inlineStr">
        <is>
          <t>Y33445</t>
        </is>
      </c>
      <c r="F24413" t="inlineStr">
        <is>
          <t>W/R/T FLEX</t>
        </is>
      </c>
      <c r="G24413" t="inlineStr">
        <is>
          <t>Yes</t>
        </is>
      </c>
      <c r="H24413" t="n">
        <v>9.5</v>
      </c>
    </row>
    <row r="24414">
      <c r="A24414" t="inlineStr">
        <is>
          <t>2024-W5-2024-JCHAPS-Y41081</t>
        </is>
      </c>
      <c r="B24414" t="n">
        <v>2024</v>
      </c>
      <c r="C24414" t="n">
        <v>5</v>
      </c>
      <c r="D24414" t="inlineStr">
        <is>
          <t>2024-JCHAPS</t>
        </is>
      </c>
      <c r="E24414" t="inlineStr">
        <is>
          <t>Y41081</t>
        </is>
      </c>
      <c r="F24414" t="inlineStr">
        <is>
          <t>K</t>
        </is>
      </c>
      <c r="G24414" t="inlineStr">
        <is>
          <t>Yes</t>
        </is>
      </c>
      <c r="H24414" t="n">
        <v>1</v>
      </c>
    </row>
    <row r="24415">
      <c r="A24415" t="inlineStr">
        <is>
          <t>2024-W5-2024-JCHAPS-Y-DEF:denver</t>
        </is>
      </c>
      <c r="B24415" t="n">
        <v>2024</v>
      </c>
      <c r="C24415" t="n">
        <v>5</v>
      </c>
      <c r="D24415" t="inlineStr">
        <is>
          <t>2024-JCHAPS</t>
        </is>
      </c>
      <c r="E24415" t="inlineStr">
        <is>
          <t>Y-DEF:denver</t>
        </is>
      </c>
      <c r="F24415" t="inlineStr">
        <is>
          <t>DST</t>
        </is>
      </c>
      <c r="G24415" t="inlineStr">
        <is>
          <t>Yes</t>
        </is>
      </c>
      <c r="H24415" t="n">
        <v>20.88</v>
      </c>
    </row>
    <row r="24416">
      <c r="A24416" t="inlineStr">
        <is>
          <t>2024-W5-2024-JCHAPS-Y30423</t>
        </is>
      </c>
      <c r="B24416" t="n">
        <v>2024</v>
      </c>
      <c r="C24416" t="n">
        <v>5</v>
      </c>
      <c r="D24416" t="inlineStr">
        <is>
          <t>2024-JCHAPS</t>
        </is>
      </c>
      <c r="E24416" t="inlineStr">
        <is>
          <t>Y30423</t>
        </is>
      </c>
      <c r="F24416" t="inlineStr">
        <is>
          <t>BN</t>
        </is>
      </c>
      <c r="G24416" t="inlineStr">
        <is>
          <t>No</t>
        </is>
      </c>
      <c r="H24416" t="n">
        <v>11.85</v>
      </c>
    </row>
    <row r="24417">
      <c r="A24417" t="inlineStr">
        <is>
          <t>2024-W5-2024-JCHAPS-Y27581</t>
        </is>
      </c>
      <c r="B24417" t="n">
        <v>2024</v>
      </c>
      <c r="C24417" t="n">
        <v>5</v>
      </c>
      <c r="D24417" t="inlineStr">
        <is>
          <t>2024-JCHAPS</t>
        </is>
      </c>
      <c r="E24417" t="inlineStr">
        <is>
          <t>Y27581</t>
        </is>
      </c>
      <c r="F24417" t="inlineStr">
        <is>
          <t>BN</t>
        </is>
      </c>
      <c r="G24417" t="inlineStr">
        <is>
          <t>No</t>
        </is>
      </c>
      <c r="H24417" t="n">
        <v>0</v>
      </c>
    </row>
    <row r="24418">
      <c r="A24418" t="inlineStr">
        <is>
          <t>2024-W5-2024-JCHAPS-Y40059</t>
        </is>
      </c>
      <c r="B24418" t="n">
        <v>2024</v>
      </c>
      <c r="C24418" t="n">
        <v>5</v>
      </c>
      <c r="D24418" t="inlineStr">
        <is>
          <t>2024-JCHAPS</t>
        </is>
      </c>
      <c r="E24418" t="inlineStr">
        <is>
          <t>Y40059</t>
        </is>
      </c>
      <c r="F24418" t="inlineStr">
        <is>
          <t>BN</t>
        </is>
      </c>
      <c r="G24418" t="inlineStr">
        <is>
          <t>No</t>
        </is>
      </c>
      <c r="H24418" t="n">
        <v>0</v>
      </c>
    </row>
    <row r="24419">
      <c r="A24419" t="inlineStr">
        <is>
          <t>2024-W5-2024-JCHAPS-Y33500</t>
        </is>
      </c>
      <c r="B24419" t="n">
        <v>2024</v>
      </c>
      <c r="C24419" t="n">
        <v>5</v>
      </c>
      <c r="D24419" t="inlineStr">
        <is>
          <t>2024-JCHAPS</t>
        </is>
      </c>
      <c r="E24419" t="inlineStr">
        <is>
          <t>Y33500</t>
        </is>
      </c>
      <c r="F24419" t="inlineStr">
        <is>
          <t>BN</t>
        </is>
      </c>
      <c r="G24419" t="inlineStr">
        <is>
          <t>No</t>
        </is>
      </c>
      <c r="H24419" t="n">
        <v>0</v>
      </c>
    </row>
    <row r="24420">
      <c r="A24420" t="inlineStr">
        <is>
          <t>2024-W5-2024-JCHAPS-Y26650</t>
        </is>
      </c>
      <c r="B24420" t="n">
        <v>2024</v>
      </c>
      <c r="C24420" t="n">
        <v>5</v>
      </c>
      <c r="D24420" t="inlineStr">
        <is>
          <t>2024-JCHAPS</t>
        </is>
      </c>
      <c r="E24420" t="inlineStr">
        <is>
          <t>Y26650</t>
        </is>
      </c>
      <c r="F24420" t="inlineStr">
        <is>
          <t>BN</t>
        </is>
      </c>
      <c r="G24420" t="inlineStr">
        <is>
          <t>No</t>
        </is>
      </c>
      <c r="H24420" t="n">
        <v>0</v>
      </c>
    </row>
    <row r="24421">
      <c r="A24421" t="inlineStr">
        <is>
          <t>2024-W5-2024-JCHAPS-Y40119</t>
        </is>
      </c>
      <c r="B24421" t="n">
        <v>2024</v>
      </c>
      <c r="C24421" t="n">
        <v>5</v>
      </c>
      <c r="D24421" t="inlineStr">
        <is>
          <t>2024-JCHAPS</t>
        </is>
      </c>
      <c r="E24421" t="inlineStr">
        <is>
          <t>Y40119</t>
        </is>
      </c>
      <c r="F24421" t="inlineStr">
        <is>
          <t>BN</t>
        </is>
      </c>
      <c r="G24421" t="inlineStr">
        <is>
          <t>No</t>
        </is>
      </c>
      <c r="H24421" t="n">
        <v>0</v>
      </c>
    </row>
    <row r="24422">
      <c r="A24422" t="inlineStr">
        <is>
          <t>2024-W5-2024-JCHAPS-Y40926</t>
        </is>
      </c>
      <c r="B24422" t="n">
        <v>2024</v>
      </c>
      <c r="C24422" t="n">
        <v>5</v>
      </c>
      <c r="D24422" t="inlineStr">
        <is>
          <t>2024-JCHAPS</t>
        </is>
      </c>
      <c r="E24422" t="inlineStr">
        <is>
          <t>Y40926</t>
        </is>
      </c>
      <c r="F24422" t="inlineStr">
        <is>
          <t>IR</t>
        </is>
      </c>
      <c r="G24422" t="inlineStr">
        <is>
          <t>No</t>
        </is>
      </c>
      <c r="H24422" t="n">
        <v>0</v>
      </c>
    </row>
    <row r="24423">
      <c r="A24423" t="inlineStr">
        <is>
          <t>2024-W5-2024-PEPSALFA-Y32696</t>
        </is>
      </c>
      <c r="B24423" t="n">
        <v>2024</v>
      </c>
      <c r="C24423" t="n">
        <v>5</v>
      </c>
      <c r="D24423" t="inlineStr">
        <is>
          <t>2024-PEPSALFA</t>
        </is>
      </c>
      <c r="E24423" t="inlineStr">
        <is>
          <t>Y32696</t>
        </is>
      </c>
      <c r="F24423" t="inlineStr">
        <is>
          <t>QB</t>
        </is>
      </c>
      <c r="G24423" t="inlineStr">
        <is>
          <t>Yes</t>
        </is>
      </c>
      <c r="H24423" t="n">
        <v>16.96</v>
      </c>
    </row>
    <row r="24424">
      <c r="A24424" t="inlineStr">
        <is>
          <t>2024-W5-2024-PEPSALFA-Y30197</t>
        </is>
      </c>
      <c r="B24424" t="n">
        <v>2024</v>
      </c>
      <c r="C24424" t="n">
        <v>5</v>
      </c>
      <c r="D24424" t="inlineStr">
        <is>
          <t>2024-PEPSALFA</t>
        </is>
      </c>
      <c r="E24424" t="inlineStr">
        <is>
          <t>Y30197</t>
        </is>
      </c>
      <c r="F24424" t="inlineStr">
        <is>
          <t>WR</t>
        </is>
      </c>
      <c r="G24424" t="inlineStr">
        <is>
          <t>Yes</t>
        </is>
      </c>
      <c r="H24424" t="n">
        <v>9.1</v>
      </c>
    </row>
    <row r="24425">
      <c r="A24425" t="inlineStr">
        <is>
          <t>2024-W5-2024-PEPSALFA-Y30994</t>
        </is>
      </c>
      <c r="B24425" t="n">
        <v>2024</v>
      </c>
      <c r="C24425" t="n">
        <v>5</v>
      </c>
      <c r="D24425" t="inlineStr">
        <is>
          <t>2024-PEPSALFA</t>
        </is>
      </c>
      <c r="E24425" t="inlineStr">
        <is>
          <t>Y30994</t>
        </is>
      </c>
      <c r="F24425" t="inlineStr">
        <is>
          <t>WR</t>
        </is>
      </c>
      <c r="G24425" t="inlineStr">
        <is>
          <t>Yes</t>
        </is>
      </c>
      <c r="H24425" t="n">
        <v>25</v>
      </c>
    </row>
    <row r="24426">
      <c r="A24426" t="inlineStr">
        <is>
          <t>2024-W5-2024-PEPSALFA-Y30295</t>
        </is>
      </c>
      <c r="B24426" t="n">
        <v>2024</v>
      </c>
      <c r="C24426" t="n">
        <v>5</v>
      </c>
      <c r="D24426" t="inlineStr">
        <is>
          <t>2024-PEPSALFA</t>
        </is>
      </c>
      <c r="E24426" t="inlineStr">
        <is>
          <t>Y30295</t>
        </is>
      </c>
      <c r="F24426" t="inlineStr">
        <is>
          <t>RB</t>
        </is>
      </c>
      <c r="G24426" t="inlineStr">
        <is>
          <t>Yes</t>
        </is>
      </c>
      <c r="H24426" t="n">
        <v>5.8</v>
      </c>
    </row>
    <row r="24427">
      <c r="A24427" t="inlineStr">
        <is>
          <t>2024-W5-2024-PEPSALFA-Y32756</t>
        </is>
      </c>
      <c r="B24427" t="n">
        <v>2024</v>
      </c>
      <c r="C24427" t="n">
        <v>5</v>
      </c>
      <c r="D24427" t="inlineStr">
        <is>
          <t>2024-PEPSALFA</t>
        </is>
      </c>
      <c r="E24427" t="inlineStr">
        <is>
          <t>Y32756</t>
        </is>
      </c>
      <c r="F24427" t="inlineStr">
        <is>
          <t>RB</t>
        </is>
      </c>
      <c r="G24427" t="inlineStr">
        <is>
          <t>Yes</t>
        </is>
      </c>
      <c r="H24427" t="n">
        <v>6.7</v>
      </c>
    </row>
    <row r="24428">
      <c r="A24428" t="inlineStr">
        <is>
          <t>2024-W5-2024-PEPSALFA-Y26686</t>
        </is>
      </c>
      <c r="B24428" t="n">
        <v>2024</v>
      </c>
      <c r="C24428" t="n">
        <v>5</v>
      </c>
      <c r="D24428" t="inlineStr">
        <is>
          <t>2024-PEPSALFA</t>
        </is>
      </c>
      <c r="E24428" t="inlineStr">
        <is>
          <t>Y26686</t>
        </is>
      </c>
      <c r="F24428" t="inlineStr">
        <is>
          <t>TE</t>
        </is>
      </c>
      <c r="G24428" t="inlineStr">
        <is>
          <t>Yes</t>
        </is>
      </c>
      <c r="H24428" t="n">
        <v>11.5</v>
      </c>
    </row>
    <row r="24429">
      <c r="A24429" t="inlineStr">
        <is>
          <t>2024-W5-2024-PEPSALFA-Y40063</t>
        </is>
      </c>
      <c r="B24429" t="n">
        <v>2024</v>
      </c>
      <c r="C24429" t="n">
        <v>5</v>
      </c>
      <c r="D24429" t="inlineStr">
        <is>
          <t>2024-PEPSALFA</t>
        </is>
      </c>
      <c r="E24429" t="inlineStr">
        <is>
          <t>Y40063</t>
        </is>
      </c>
      <c r="F24429" t="inlineStr">
        <is>
          <t>W/R/T FLEX</t>
        </is>
      </c>
      <c r="G24429" t="inlineStr">
        <is>
          <t>Yes</t>
        </is>
      </c>
      <c r="H24429" t="n">
        <v>11.7</v>
      </c>
    </row>
    <row r="24430">
      <c r="A24430" t="inlineStr">
        <is>
          <t>2024-W5-2024-PEPSALFA-Y28188</t>
        </is>
      </c>
      <c r="B24430" t="n">
        <v>2024</v>
      </c>
      <c r="C24430" t="n">
        <v>5</v>
      </c>
      <c r="D24430" t="inlineStr">
        <is>
          <t>2024-PEPSALFA</t>
        </is>
      </c>
      <c r="E24430" t="inlineStr">
        <is>
          <t>Y28188</t>
        </is>
      </c>
      <c r="F24430" t="inlineStr">
        <is>
          <t>K</t>
        </is>
      </c>
      <c r="G24430" t="inlineStr">
        <is>
          <t>Yes</t>
        </is>
      </c>
      <c r="H24430" t="n">
        <v>6</v>
      </c>
    </row>
    <row r="24431">
      <c r="A24431" t="inlineStr">
        <is>
          <t>2024-W5-2024-PEPSALFA-Y-DEF:buffalo</t>
        </is>
      </c>
      <c r="B24431" t="n">
        <v>2024</v>
      </c>
      <c r="C24431" t="n">
        <v>5</v>
      </c>
      <c r="D24431" t="inlineStr">
        <is>
          <t>2024-PEPSALFA</t>
        </is>
      </c>
      <c r="E24431" t="inlineStr">
        <is>
          <t>Y-DEF:buffalo</t>
        </is>
      </c>
      <c r="F24431" t="inlineStr">
        <is>
          <t>DST</t>
        </is>
      </c>
      <c r="G24431" t="inlineStr">
        <is>
          <t>Yes</t>
        </is>
      </c>
      <c r="H24431" t="n">
        <v>7.53</v>
      </c>
    </row>
    <row r="24432">
      <c r="A24432" t="inlineStr">
        <is>
          <t>2024-W5-2024-PEPSALFA-Y30971</t>
        </is>
      </c>
      <c r="B24432" t="n">
        <v>2024</v>
      </c>
      <c r="C24432" t="n">
        <v>5</v>
      </c>
      <c r="D24432" t="inlineStr">
        <is>
          <t>2024-PEPSALFA</t>
        </is>
      </c>
      <c r="E24432" t="inlineStr">
        <is>
          <t>Y30971</t>
        </is>
      </c>
      <c r="F24432" t="inlineStr">
        <is>
          <t>BN</t>
        </is>
      </c>
      <c r="G24432" t="inlineStr">
        <is>
          <t>No</t>
        </is>
      </c>
      <c r="H24432" t="n">
        <v>23.4</v>
      </c>
    </row>
    <row r="24433">
      <c r="A24433" t="inlineStr">
        <is>
          <t>2024-W5-2024-PEPSALFA-Y29399</t>
        </is>
      </c>
      <c r="B24433" t="n">
        <v>2024</v>
      </c>
      <c r="C24433" t="n">
        <v>5</v>
      </c>
      <c r="D24433" t="inlineStr">
        <is>
          <t>2024-PEPSALFA</t>
        </is>
      </c>
      <c r="E24433" t="inlineStr">
        <is>
          <t>Y29399</t>
        </is>
      </c>
      <c r="F24433" t="inlineStr">
        <is>
          <t>BN</t>
        </is>
      </c>
      <c r="G24433" t="inlineStr">
        <is>
          <t>No</t>
        </is>
      </c>
      <c r="H24433" t="n">
        <v>9.9</v>
      </c>
    </row>
    <row r="24434">
      <c r="A24434" t="inlineStr">
        <is>
          <t>2024-W5-2024-PEPSALFA-Y40075</t>
        </is>
      </c>
      <c r="B24434" t="n">
        <v>2024</v>
      </c>
      <c r="C24434" t="n">
        <v>5</v>
      </c>
      <c r="D24434" t="inlineStr">
        <is>
          <t>2024-PEPSALFA</t>
        </is>
      </c>
      <c r="E24434" t="inlineStr">
        <is>
          <t>Y40075</t>
        </is>
      </c>
      <c r="F24434" t="inlineStr">
        <is>
          <t>BN</t>
        </is>
      </c>
      <c r="G24434" t="inlineStr">
        <is>
          <t>No</t>
        </is>
      </c>
      <c r="H24434" t="n">
        <v>4.5</v>
      </c>
    </row>
    <row r="24435">
      <c r="A24435" t="inlineStr">
        <is>
          <t>2024-W5-2024-PEPSALFA-Y32722</t>
        </is>
      </c>
      <c r="B24435" t="n">
        <v>2024</v>
      </c>
      <c r="C24435" t="n">
        <v>5</v>
      </c>
      <c r="D24435" t="inlineStr">
        <is>
          <t>2024-PEPSALFA</t>
        </is>
      </c>
      <c r="E24435" t="inlineStr">
        <is>
          <t>Y32722</t>
        </is>
      </c>
      <c r="F24435" t="inlineStr">
        <is>
          <t>BN</t>
        </is>
      </c>
      <c r="G24435" t="inlineStr">
        <is>
          <t>No</t>
        </is>
      </c>
      <c r="H24435" t="n">
        <v>11.7</v>
      </c>
    </row>
    <row r="24436">
      <c r="A24436" t="inlineStr">
        <is>
          <t>2024-W5-2024-PEPSALFA-Y33538</t>
        </is>
      </c>
      <c r="B24436" t="n">
        <v>2024</v>
      </c>
      <c r="C24436" t="n">
        <v>5</v>
      </c>
      <c r="D24436" t="inlineStr">
        <is>
          <t>2024-PEPSALFA</t>
        </is>
      </c>
      <c r="E24436" t="inlineStr">
        <is>
          <t>Y33538</t>
        </is>
      </c>
      <c r="F24436" t="inlineStr">
        <is>
          <t>BN</t>
        </is>
      </c>
      <c r="G24436" t="inlineStr">
        <is>
          <t>No</t>
        </is>
      </c>
      <c r="H24436" t="n">
        <v>0</v>
      </c>
    </row>
    <row r="24437">
      <c r="A24437" t="inlineStr">
        <is>
          <t>2024-W5-2024-PEPSALFA-Y26658</t>
        </is>
      </c>
      <c r="B24437" t="n">
        <v>2024</v>
      </c>
      <c r="C24437" t="n">
        <v>5</v>
      </c>
      <c r="D24437" t="inlineStr">
        <is>
          <t>2024-PEPSALFA</t>
        </is>
      </c>
      <c r="E24437" t="inlineStr">
        <is>
          <t>Y26658</t>
        </is>
      </c>
      <c r="F24437" t="inlineStr">
        <is>
          <t>BN</t>
        </is>
      </c>
      <c r="G24437" t="inlineStr">
        <is>
          <t>No</t>
        </is>
      </c>
      <c r="H24437" t="n">
        <v>2</v>
      </c>
    </row>
    <row r="24438">
      <c r="A24438" t="inlineStr">
        <is>
          <t>2024-W5-2024-PEPSALFA-Y34207</t>
        </is>
      </c>
      <c r="B24438" t="n">
        <v>2024</v>
      </c>
      <c r="C24438" t="n">
        <v>5</v>
      </c>
      <c r="D24438" t="inlineStr">
        <is>
          <t>2024-PEPSALFA</t>
        </is>
      </c>
      <c r="E24438" t="inlineStr">
        <is>
          <t>Y34207</t>
        </is>
      </c>
      <c r="F24438" t="inlineStr">
        <is>
          <t>IR</t>
        </is>
      </c>
      <c r="G24438" t="inlineStr">
        <is>
          <t>No</t>
        </is>
      </c>
      <c r="H24438" t="n">
        <v>0</v>
      </c>
    </row>
    <row r="24439">
      <c r="A24439" t="inlineStr">
        <is>
          <t>2024-W5-2024-HUERO-Y40896</t>
        </is>
      </c>
      <c r="B24439" t="n">
        <v>2024</v>
      </c>
      <c r="C24439" t="n">
        <v>5</v>
      </c>
      <c r="D24439" t="inlineStr">
        <is>
          <t>2024-HUERO</t>
        </is>
      </c>
      <c r="E24439" t="inlineStr">
        <is>
          <t>Y40896</t>
        </is>
      </c>
      <c r="F24439" t="inlineStr">
        <is>
          <t>QB</t>
        </is>
      </c>
      <c r="G24439" t="inlineStr">
        <is>
          <t>Yes</t>
        </is>
      </c>
      <c r="H24439" t="n">
        <v>22.72</v>
      </c>
    </row>
    <row r="24440">
      <c r="A24440" t="inlineStr">
        <is>
          <t>2024-W5-2024-HUERO-Y28392</t>
        </is>
      </c>
      <c r="B24440" t="n">
        <v>2024</v>
      </c>
      <c r="C24440" t="n">
        <v>5</v>
      </c>
      <c r="D24440" t="inlineStr">
        <is>
          <t>2024-HUERO</t>
        </is>
      </c>
      <c r="E24440" t="inlineStr">
        <is>
          <t>Y28392</t>
        </is>
      </c>
      <c r="F24440" t="inlineStr">
        <is>
          <t>WR</t>
        </is>
      </c>
      <c r="G24440" t="inlineStr">
        <is>
          <t>Yes</t>
        </is>
      </c>
      <c r="H24440" t="n">
        <v>8</v>
      </c>
    </row>
    <row r="24441">
      <c r="A24441" t="inlineStr">
        <is>
          <t>2024-W5-2024-HUERO-Y32703</t>
        </is>
      </c>
      <c r="B24441" t="n">
        <v>2024</v>
      </c>
      <c r="C24441" t="n">
        <v>5</v>
      </c>
      <c r="D24441" t="inlineStr">
        <is>
          <t>2024-HUERO</t>
        </is>
      </c>
      <c r="E24441" t="inlineStr">
        <is>
          <t>Y32703</t>
        </is>
      </c>
      <c r="F24441" t="inlineStr">
        <is>
          <t>WR</t>
        </is>
      </c>
      <c r="G24441" t="inlineStr">
        <is>
          <t>Yes</t>
        </is>
      </c>
      <c r="H24441" t="n">
        <v>24.8</v>
      </c>
    </row>
    <row r="24442">
      <c r="A24442" t="inlineStr">
        <is>
          <t>2024-W5-2024-HUERO-Y33412</t>
        </is>
      </c>
      <c r="B24442" t="n">
        <v>2024</v>
      </c>
      <c r="C24442" t="n">
        <v>5</v>
      </c>
      <c r="D24442" t="inlineStr">
        <is>
          <t>2024-HUERO</t>
        </is>
      </c>
      <c r="E24442" t="inlineStr">
        <is>
          <t>Y33412</t>
        </is>
      </c>
      <c r="F24442" t="inlineStr">
        <is>
          <t>RB</t>
        </is>
      </c>
      <c r="G24442" t="inlineStr">
        <is>
          <t>Yes</t>
        </is>
      </c>
      <c r="H24442" t="n">
        <v>8.699999999999999</v>
      </c>
    </row>
    <row r="24443">
      <c r="A24443" t="inlineStr">
        <is>
          <t>2024-W5-2024-HUERO-Y34320</t>
        </is>
      </c>
      <c r="B24443" t="n">
        <v>2024</v>
      </c>
      <c r="C24443" t="n">
        <v>5</v>
      </c>
      <c r="D24443" t="inlineStr">
        <is>
          <t>2024-HUERO</t>
        </is>
      </c>
      <c r="E24443" t="inlineStr">
        <is>
          <t>Y34320</t>
        </is>
      </c>
      <c r="F24443" t="inlineStr">
        <is>
          <t>RB</t>
        </is>
      </c>
      <c r="G24443" t="inlineStr">
        <is>
          <t>Yes</t>
        </is>
      </c>
      <c r="H24443" t="n">
        <v>8.300000000000001</v>
      </c>
    </row>
    <row r="24444">
      <c r="A24444" t="inlineStr">
        <is>
          <t>2024-W5-2024-HUERO-Y40048</t>
        </is>
      </c>
      <c r="B24444" t="n">
        <v>2024</v>
      </c>
      <c r="C24444" t="n">
        <v>5</v>
      </c>
      <c r="D24444" t="inlineStr">
        <is>
          <t>2024-HUERO</t>
        </is>
      </c>
      <c r="E24444" t="inlineStr">
        <is>
          <t>Y40048</t>
        </is>
      </c>
      <c r="F24444" t="inlineStr">
        <is>
          <t>TE</t>
        </is>
      </c>
      <c r="G24444" t="inlineStr">
        <is>
          <t>Yes</t>
        </is>
      </c>
      <c r="H24444" t="n">
        <v>4.4</v>
      </c>
    </row>
    <row r="24445">
      <c r="A24445" t="inlineStr">
        <is>
          <t>2024-W5-2024-HUERO-Y40893</t>
        </is>
      </c>
      <c r="B24445" t="n">
        <v>2024</v>
      </c>
      <c r="C24445" t="n">
        <v>5</v>
      </c>
      <c r="D24445" t="inlineStr">
        <is>
          <t>2024-HUERO</t>
        </is>
      </c>
      <c r="E24445" t="inlineStr">
        <is>
          <t>Y40893</t>
        </is>
      </c>
      <c r="F24445" t="inlineStr">
        <is>
          <t>W/R/T FLEX</t>
        </is>
      </c>
      <c r="G24445" t="inlineStr">
        <is>
          <t>Yes</t>
        </is>
      </c>
      <c r="H24445" t="n">
        <v>4.6</v>
      </c>
    </row>
    <row r="24446">
      <c r="A24446" t="inlineStr">
        <is>
          <t>2024-W5-2024-HUERO-Y40129</t>
        </is>
      </c>
      <c r="B24446" t="n">
        <v>2024</v>
      </c>
      <c r="C24446" t="n">
        <v>5</v>
      </c>
      <c r="D24446" t="inlineStr">
        <is>
          <t>2024-HUERO</t>
        </is>
      </c>
      <c r="E24446" t="inlineStr">
        <is>
          <t>Y40129</t>
        </is>
      </c>
      <c r="F24446" t="inlineStr">
        <is>
          <t>K</t>
        </is>
      </c>
      <c r="G24446" t="inlineStr">
        <is>
          <t>Yes</t>
        </is>
      </c>
      <c r="H24446" t="n">
        <v>8</v>
      </c>
    </row>
    <row r="24447">
      <c r="A24447" t="inlineStr">
        <is>
          <t>2024-W5-2024-HUERO-Y-DEF:green-bay</t>
        </is>
      </c>
      <c r="B24447" t="n">
        <v>2024</v>
      </c>
      <c r="C24447" t="n">
        <v>5</v>
      </c>
      <c r="D24447" t="inlineStr">
        <is>
          <t>2024-HUERO</t>
        </is>
      </c>
      <c r="E24447" t="inlineStr">
        <is>
          <t>Y-DEF:green-bay</t>
        </is>
      </c>
      <c r="F24447" t="inlineStr">
        <is>
          <t>DST</t>
        </is>
      </c>
      <c r="G24447" t="inlineStr">
        <is>
          <t>Yes</t>
        </is>
      </c>
      <c r="H24447" t="n">
        <v>15.25</v>
      </c>
    </row>
    <row r="24448">
      <c r="A24448" t="inlineStr">
        <is>
          <t>2024-W5-2024-HUERO-Y32711</t>
        </is>
      </c>
      <c r="B24448" t="n">
        <v>2024</v>
      </c>
      <c r="C24448" t="n">
        <v>5</v>
      </c>
      <c r="D24448" t="inlineStr">
        <is>
          <t>2024-HUERO</t>
        </is>
      </c>
      <c r="E24448" t="inlineStr">
        <is>
          <t>Y32711</t>
        </is>
      </c>
      <c r="F24448" t="inlineStr">
        <is>
          <t>BN</t>
        </is>
      </c>
      <c r="G24448" t="inlineStr">
        <is>
          <t>No</t>
        </is>
      </c>
      <c r="H24448" t="n">
        <v>0</v>
      </c>
    </row>
    <row r="24449">
      <c r="A24449" t="inlineStr">
        <is>
          <t>2024-W5-2024-HUERO-Y34112</t>
        </is>
      </c>
      <c r="B24449" t="n">
        <v>2024</v>
      </c>
      <c r="C24449" t="n">
        <v>5</v>
      </c>
      <c r="D24449" t="inlineStr">
        <is>
          <t>2024-HUERO</t>
        </is>
      </c>
      <c r="E24449" t="inlineStr">
        <is>
          <t>Y34112</t>
        </is>
      </c>
      <c r="F24449" t="inlineStr">
        <is>
          <t>BN</t>
        </is>
      </c>
      <c r="G24449" t="inlineStr">
        <is>
          <t>No</t>
        </is>
      </c>
      <c r="H24449" t="n">
        <v>6.4</v>
      </c>
    </row>
    <row r="24450">
      <c r="A24450" t="inlineStr">
        <is>
          <t>2024-W5-2024-HUERO-Y34659</t>
        </is>
      </c>
      <c r="B24450" t="n">
        <v>2024</v>
      </c>
      <c r="C24450" t="n">
        <v>5</v>
      </c>
      <c r="D24450" t="inlineStr">
        <is>
          <t>2024-HUERO</t>
        </is>
      </c>
      <c r="E24450" t="inlineStr">
        <is>
          <t>Y34659</t>
        </is>
      </c>
      <c r="F24450" t="inlineStr">
        <is>
          <t>BN</t>
        </is>
      </c>
      <c r="G24450" t="inlineStr">
        <is>
          <t>No</t>
        </is>
      </c>
      <c r="H24450" t="n">
        <v>19.8</v>
      </c>
    </row>
    <row r="24451">
      <c r="A24451" t="inlineStr">
        <is>
          <t>2024-W5-2024-HUERO-Y34447</t>
        </is>
      </c>
      <c r="B24451" t="n">
        <v>2024</v>
      </c>
      <c r="C24451" t="n">
        <v>5</v>
      </c>
      <c r="D24451" t="inlineStr">
        <is>
          <t>2024-HUERO</t>
        </is>
      </c>
      <c r="E24451" t="inlineStr">
        <is>
          <t>Y34447</t>
        </is>
      </c>
      <c r="F24451" t="inlineStr">
        <is>
          <t>BN</t>
        </is>
      </c>
      <c r="G24451" t="inlineStr">
        <is>
          <t>No</t>
        </is>
      </c>
      <c r="H24451" t="n">
        <v>0</v>
      </c>
    </row>
    <row r="24452">
      <c r="A24452" t="inlineStr">
        <is>
          <t>2024-W5-2024-HUERO-Y34125</t>
        </is>
      </c>
      <c r="B24452" t="n">
        <v>2024</v>
      </c>
      <c r="C24452" t="n">
        <v>5</v>
      </c>
      <c r="D24452" t="inlineStr">
        <is>
          <t>2024-HUERO</t>
        </is>
      </c>
      <c r="E24452" t="inlineStr">
        <is>
          <t>Y34125</t>
        </is>
      </c>
      <c r="F24452" t="inlineStr">
        <is>
          <t>BN</t>
        </is>
      </c>
      <c r="G24452" t="inlineStr">
        <is>
          <t>No</t>
        </is>
      </c>
      <c r="H24452" t="n">
        <v>4.9</v>
      </c>
    </row>
    <row r="24453">
      <c r="A24453" t="inlineStr">
        <is>
          <t>2024-W5-2024-HUERO-Y31005</t>
        </is>
      </c>
      <c r="B24453" t="n">
        <v>2024</v>
      </c>
      <c r="C24453" t="n">
        <v>5</v>
      </c>
      <c r="D24453" t="inlineStr">
        <is>
          <t>2024-HUERO</t>
        </is>
      </c>
      <c r="E24453" t="inlineStr">
        <is>
          <t>Y31005</t>
        </is>
      </c>
      <c r="F24453" t="inlineStr">
        <is>
          <t>BN</t>
        </is>
      </c>
      <c r="G24453" t="inlineStr">
        <is>
          <t>No</t>
        </is>
      </c>
      <c r="H24453" t="n">
        <v>0</v>
      </c>
    </row>
    <row r="24454">
      <c r="A24454" t="inlineStr">
        <is>
          <t>2024-W5-2024-HUERO-Y30182</t>
        </is>
      </c>
      <c r="B24454" t="n">
        <v>2024</v>
      </c>
      <c r="C24454" t="n">
        <v>5</v>
      </c>
      <c r="D24454" t="inlineStr">
        <is>
          <t>2024-HUERO</t>
        </is>
      </c>
      <c r="E24454" t="inlineStr">
        <is>
          <t>Y30182</t>
        </is>
      </c>
      <c r="F24454" t="inlineStr">
        <is>
          <t>IR</t>
        </is>
      </c>
      <c r="G24454" t="inlineStr">
        <is>
          <t>No</t>
        </is>
      </c>
      <c r="H24454" t="n">
        <v>0</v>
      </c>
    </row>
    <row r="24455">
      <c r="A24455" t="inlineStr">
        <is>
          <t>2024-W5-2024-PITACIOC-Y30123</t>
        </is>
      </c>
      <c r="B24455" t="n">
        <v>2024</v>
      </c>
      <c r="C24455" t="n">
        <v>5</v>
      </c>
      <c r="D24455" t="inlineStr">
        <is>
          <t>2024-PITACIOC</t>
        </is>
      </c>
      <c r="E24455" t="inlineStr">
        <is>
          <t>Y30123</t>
        </is>
      </c>
      <c r="F24455" t="inlineStr">
        <is>
          <t>QB</t>
        </is>
      </c>
      <c r="G24455" t="inlineStr">
        <is>
          <t>Yes</t>
        </is>
      </c>
      <c r="H24455" t="n">
        <v>14.44</v>
      </c>
    </row>
    <row r="24456">
      <c r="A24456" t="inlineStr">
        <is>
          <t>2024-W5-2024-PITACIOC-Y33393</t>
        </is>
      </c>
      <c r="B24456" t="n">
        <v>2024</v>
      </c>
      <c r="C24456" t="n">
        <v>5</v>
      </c>
      <c r="D24456" t="inlineStr">
        <is>
          <t>2024-PITACIOC</t>
        </is>
      </c>
      <c r="E24456" t="inlineStr">
        <is>
          <t>Y33393</t>
        </is>
      </c>
      <c r="F24456" t="inlineStr">
        <is>
          <t>WR</t>
        </is>
      </c>
      <c r="G24456" t="inlineStr">
        <is>
          <t>Yes</t>
        </is>
      </c>
      <c r="H24456" t="n">
        <v>40.3</v>
      </c>
    </row>
    <row r="24457">
      <c r="A24457" t="inlineStr">
        <is>
          <t>2024-W5-2024-PITACIOC-Y31868</t>
        </is>
      </c>
      <c r="B24457" t="n">
        <v>2024</v>
      </c>
      <c r="C24457" t="n">
        <v>5</v>
      </c>
      <c r="D24457" t="inlineStr">
        <is>
          <t>2024-PITACIOC</t>
        </is>
      </c>
      <c r="E24457" t="inlineStr">
        <is>
          <t>Y31868</t>
        </is>
      </c>
      <c r="F24457" t="inlineStr">
        <is>
          <t>WR</t>
        </is>
      </c>
      <c r="G24457" t="inlineStr">
        <is>
          <t>Yes</t>
        </is>
      </c>
      <c r="H24457" t="n">
        <v>2.5</v>
      </c>
    </row>
    <row r="24458">
      <c r="A24458" t="inlineStr">
        <is>
          <t>2024-W5-2024-PITACIOC-Y34019</t>
        </is>
      </c>
      <c r="B24458" t="n">
        <v>2024</v>
      </c>
      <c r="C24458" t="n">
        <v>5</v>
      </c>
      <c r="D24458" t="inlineStr">
        <is>
          <t>2024-PITACIOC</t>
        </is>
      </c>
      <c r="E24458" t="inlineStr">
        <is>
          <t>Y34019</t>
        </is>
      </c>
      <c r="F24458" t="inlineStr">
        <is>
          <t>RB</t>
        </is>
      </c>
      <c r="G24458" t="inlineStr">
        <is>
          <t>Yes</t>
        </is>
      </c>
      <c r="H24458" t="n">
        <v>16.9</v>
      </c>
    </row>
    <row r="24459">
      <c r="A24459" t="inlineStr">
        <is>
          <t>2024-W5-2024-PITACIOC-Y30218</t>
        </is>
      </c>
      <c r="B24459" t="n">
        <v>2024</v>
      </c>
      <c r="C24459" t="n">
        <v>5</v>
      </c>
      <c r="D24459" t="inlineStr">
        <is>
          <t>2024-PITACIOC</t>
        </is>
      </c>
      <c r="E24459" t="inlineStr">
        <is>
          <t>Y30218</t>
        </is>
      </c>
      <c r="F24459" t="inlineStr">
        <is>
          <t>RB</t>
        </is>
      </c>
      <c r="G24459" t="inlineStr">
        <is>
          <t>Yes</t>
        </is>
      </c>
      <c r="H24459" t="n">
        <v>13</v>
      </c>
    </row>
    <row r="24460">
      <c r="A24460" t="inlineStr">
        <is>
          <t>2024-W5-2024-PITACIOC-Y32713</t>
        </is>
      </c>
      <c r="B24460" t="n">
        <v>2024</v>
      </c>
      <c r="C24460" t="n">
        <v>5</v>
      </c>
      <c r="D24460" t="inlineStr">
        <is>
          <t>2024-PITACIOC</t>
        </is>
      </c>
      <c r="E24460" t="inlineStr">
        <is>
          <t>Y32713</t>
        </is>
      </c>
      <c r="F24460" t="inlineStr">
        <is>
          <t>TE</t>
        </is>
      </c>
      <c r="G24460" t="inlineStr">
        <is>
          <t>Yes</t>
        </is>
      </c>
      <c r="H24460" t="n">
        <v>7.2</v>
      </c>
    </row>
    <row r="24461">
      <c r="A24461" t="inlineStr">
        <is>
          <t>2024-W5-2024-PITACIOC-Y30199</t>
        </is>
      </c>
      <c r="B24461" t="n">
        <v>2024</v>
      </c>
      <c r="C24461" t="n">
        <v>5</v>
      </c>
      <c r="D24461" t="inlineStr">
        <is>
          <t>2024-PITACIOC</t>
        </is>
      </c>
      <c r="E24461" t="inlineStr">
        <is>
          <t>Y30199</t>
        </is>
      </c>
      <c r="F24461" t="inlineStr">
        <is>
          <t>W/R/T FLEX</t>
        </is>
      </c>
      <c r="G24461" t="inlineStr">
        <is>
          <t>Yes</t>
        </is>
      </c>
      <c r="H24461" t="n">
        <v>18.2</v>
      </c>
    </row>
    <row r="24462">
      <c r="A24462" t="inlineStr">
        <is>
          <t>2024-W5-2024-PITACIOC-Y30346</t>
        </is>
      </c>
      <c r="B24462" t="n">
        <v>2024</v>
      </c>
      <c r="C24462" t="n">
        <v>5</v>
      </c>
      <c r="D24462" t="inlineStr">
        <is>
          <t>2024-PITACIOC</t>
        </is>
      </c>
      <c r="E24462" t="inlineStr">
        <is>
          <t>Y30346</t>
        </is>
      </c>
      <c r="F24462" t="inlineStr">
        <is>
          <t>K</t>
        </is>
      </c>
      <c r="G24462" t="inlineStr">
        <is>
          <t>Yes</t>
        </is>
      </c>
      <c r="H24462" t="n">
        <v>14</v>
      </c>
    </row>
    <row r="24463">
      <c r="A24463" t="inlineStr">
        <is>
          <t>2024-W5-2024-PITACIOC-Y-DEF:kansas-city</t>
        </is>
      </c>
      <c r="B24463" t="n">
        <v>2024</v>
      </c>
      <c r="C24463" t="n">
        <v>5</v>
      </c>
      <c r="D24463" t="inlineStr">
        <is>
          <t>2024-PITACIOC</t>
        </is>
      </c>
      <c r="E24463" t="inlineStr">
        <is>
          <t>Y-DEF:kansas-city</t>
        </is>
      </c>
      <c r="F24463" t="inlineStr">
        <is>
          <t>DST</t>
        </is>
      </c>
      <c r="G24463" t="inlineStr">
        <is>
          <t>Yes</t>
        </is>
      </c>
      <c r="H24463" t="n">
        <v>12.28</v>
      </c>
    </row>
    <row r="24464">
      <c r="A24464" t="inlineStr">
        <is>
          <t>2024-W5-2024-PITACIOC-Y34095</t>
        </is>
      </c>
      <c r="B24464" t="n">
        <v>2024</v>
      </c>
      <c r="C24464" t="n">
        <v>5</v>
      </c>
      <c r="D24464" t="inlineStr">
        <is>
          <t>2024-PITACIOC</t>
        </is>
      </c>
      <c r="E24464" t="inlineStr">
        <is>
          <t>Y34095</t>
        </is>
      </c>
      <c r="F24464" t="inlineStr">
        <is>
          <t>BN</t>
        </is>
      </c>
      <c r="G24464" t="inlineStr">
        <is>
          <t>No</t>
        </is>
      </c>
      <c r="H24464" t="n">
        <v>14.8</v>
      </c>
    </row>
    <row r="24465">
      <c r="A24465" t="inlineStr">
        <is>
          <t>2024-W5-2024-PITACIOC-Y29369</t>
        </is>
      </c>
      <c r="B24465" t="n">
        <v>2024</v>
      </c>
      <c r="C24465" t="n">
        <v>5</v>
      </c>
      <c r="D24465" t="inlineStr">
        <is>
          <t>2024-PITACIOC</t>
        </is>
      </c>
      <c r="E24465" t="inlineStr">
        <is>
          <t>Y29369</t>
        </is>
      </c>
      <c r="F24465" t="inlineStr">
        <is>
          <t>BN</t>
        </is>
      </c>
      <c r="G24465" t="inlineStr">
        <is>
          <t>No</t>
        </is>
      </c>
      <c r="H24465" t="n">
        <v>18.38</v>
      </c>
    </row>
    <row r="24466">
      <c r="A24466" t="inlineStr">
        <is>
          <t>2024-W5-2024-PITACIOC-Y32843</t>
        </is>
      </c>
      <c r="B24466" t="n">
        <v>2024</v>
      </c>
      <c r="C24466" t="n">
        <v>5</v>
      </c>
      <c r="D24466" t="inlineStr">
        <is>
          <t>2024-PITACIOC</t>
        </is>
      </c>
      <c r="E24466" t="inlineStr">
        <is>
          <t>Y32843</t>
        </is>
      </c>
      <c r="F24466" t="inlineStr">
        <is>
          <t>BN</t>
        </is>
      </c>
      <c r="G24466" t="inlineStr">
        <is>
          <t>No</t>
        </is>
      </c>
      <c r="H24466" t="n">
        <v>27</v>
      </c>
    </row>
    <row r="24467">
      <c r="A24467" t="inlineStr">
        <is>
          <t>2024-W5-2024-PITACIOC-Y34007</t>
        </is>
      </c>
      <c r="B24467" t="n">
        <v>2024</v>
      </c>
      <c r="C24467" t="n">
        <v>5</v>
      </c>
      <c r="D24467" t="inlineStr">
        <is>
          <t>2024-PITACIOC</t>
        </is>
      </c>
      <c r="E24467" t="inlineStr">
        <is>
          <t>Y34007</t>
        </is>
      </c>
      <c r="F24467" t="inlineStr">
        <is>
          <t>BN</t>
        </is>
      </c>
      <c r="G24467" t="inlineStr">
        <is>
          <t>No</t>
        </is>
      </c>
      <c r="H24467" t="n">
        <v>4.1</v>
      </c>
    </row>
    <row r="24468">
      <c r="A24468" t="inlineStr">
        <is>
          <t>2024-W5-2024-PITACIOC-Y31268</t>
        </is>
      </c>
      <c r="B24468" t="n">
        <v>2024</v>
      </c>
      <c r="C24468" t="n">
        <v>5</v>
      </c>
      <c r="D24468" t="inlineStr">
        <is>
          <t>2024-PITACIOC</t>
        </is>
      </c>
      <c r="E24468" t="inlineStr">
        <is>
          <t>Y31268</t>
        </is>
      </c>
      <c r="F24468" t="inlineStr">
        <is>
          <t>BN</t>
        </is>
      </c>
      <c r="G24468" t="inlineStr">
        <is>
          <t>No</t>
        </is>
      </c>
      <c r="H24468" t="n">
        <v>11.4</v>
      </c>
    </row>
    <row r="24469">
      <c r="A24469" t="inlineStr">
        <is>
          <t>2024-W5-2024-PITACIOC-Y32858</t>
        </is>
      </c>
      <c r="B24469" t="n">
        <v>2024</v>
      </c>
      <c r="C24469" t="n">
        <v>5</v>
      </c>
      <c r="D24469" t="inlineStr">
        <is>
          <t>2024-PITACIOC</t>
        </is>
      </c>
      <c r="E24469" t="inlineStr">
        <is>
          <t>Y32858</t>
        </is>
      </c>
      <c r="F24469" t="inlineStr">
        <is>
          <t>BN</t>
        </is>
      </c>
      <c r="G24469" t="inlineStr">
        <is>
          <t>No</t>
        </is>
      </c>
      <c r="H24469" t="n">
        <v>8</v>
      </c>
    </row>
    <row r="24470">
      <c r="A24470" t="inlineStr">
        <is>
          <t>2024-W5-2024-PACO-Y30977</t>
        </is>
      </c>
      <c r="B24470" t="n">
        <v>2024</v>
      </c>
      <c r="C24470" t="n">
        <v>5</v>
      </c>
      <c r="D24470" t="inlineStr">
        <is>
          <t>2024-PACO</t>
        </is>
      </c>
      <c r="E24470" t="inlineStr">
        <is>
          <t>Y30977</t>
        </is>
      </c>
      <c r="F24470" t="inlineStr">
        <is>
          <t>QB</t>
        </is>
      </c>
      <c r="G24470" t="inlineStr">
        <is>
          <t>Yes</t>
        </is>
      </c>
      <c r="H24470" t="n">
        <v>16.64</v>
      </c>
    </row>
    <row r="24471">
      <c r="A24471" t="inlineStr">
        <is>
          <t>2024-W5-2024-PACO-Y32687</t>
        </is>
      </c>
      <c r="B24471" t="n">
        <v>2024</v>
      </c>
      <c r="C24471" t="n">
        <v>5</v>
      </c>
      <c r="D24471" t="inlineStr">
        <is>
          <t>2024-PACO</t>
        </is>
      </c>
      <c r="E24471" t="inlineStr">
        <is>
          <t>Y32687</t>
        </is>
      </c>
      <c r="F24471" t="inlineStr">
        <is>
          <t>WR</t>
        </is>
      </c>
      <c r="G24471" t="inlineStr">
        <is>
          <t>Yes</t>
        </is>
      </c>
      <c r="H24471" t="n">
        <v>8.9</v>
      </c>
    </row>
    <row r="24472">
      <c r="A24472" t="inlineStr">
        <is>
          <t>2024-W5-2024-PACO-Y33998</t>
        </is>
      </c>
      <c r="B24472" t="n">
        <v>2024</v>
      </c>
      <c r="C24472" t="n">
        <v>5</v>
      </c>
      <c r="D24472" t="inlineStr">
        <is>
          <t>2024-PACO</t>
        </is>
      </c>
      <c r="E24472" t="inlineStr">
        <is>
          <t>Y33998</t>
        </is>
      </c>
      <c r="F24472" t="inlineStr">
        <is>
          <t>WR</t>
        </is>
      </c>
      <c r="G24472" t="inlineStr">
        <is>
          <t>Yes</t>
        </is>
      </c>
      <c r="H24472" t="n">
        <v>13</v>
      </c>
    </row>
    <row r="24473">
      <c r="A24473" t="inlineStr">
        <is>
          <t>2024-W5-2024-PACO-Y29279</t>
        </is>
      </c>
      <c r="B24473" t="n">
        <v>2024</v>
      </c>
      <c r="C24473" t="n">
        <v>5</v>
      </c>
      <c r="D24473" t="inlineStr">
        <is>
          <t>2024-PACO</t>
        </is>
      </c>
      <c r="E24473" t="inlineStr">
        <is>
          <t>Y29279</t>
        </is>
      </c>
      <c r="F24473" t="inlineStr">
        <is>
          <t>RB</t>
        </is>
      </c>
      <c r="G24473" t="inlineStr">
        <is>
          <t>Yes</t>
        </is>
      </c>
      <c r="H24473" t="n">
        <v>16.1</v>
      </c>
    </row>
    <row r="24474">
      <c r="A24474" t="inlineStr">
        <is>
          <t>2024-W5-2024-PACO-Y32705</t>
        </is>
      </c>
      <c r="B24474" t="n">
        <v>2024</v>
      </c>
      <c r="C24474" t="n">
        <v>5</v>
      </c>
      <c r="D24474" t="inlineStr">
        <is>
          <t>2024-PACO</t>
        </is>
      </c>
      <c r="E24474" t="inlineStr">
        <is>
          <t>Y32705</t>
        </is>
      </c>
      <c r="F24474" t="inlineStr">
        <is>
          <t>RB</t>
        </is>
      </c>
      <c r="G24474" t="inlineStr">
        <is>
          <t>Yes</t>
        </is>
      </c>
      <c r="H24474" t="n">
        <v>19</v>
      </c>
    </row>
    <row r="24475">
      <c r="A24475" t="inlineStr">
        <is>
          <t>2024-W5-2024-PACO-Y33443</t>
        </is>
      </c>
      <c r="B24475" t="n">
        <v>2024</v>
      </c>
      <c r="C24475" t="n">
        <v>5</v>
      </c>
      <c r="D24475" t="inlineStr">
        <is>
          <t>2024-PACO</t>
        </is>
      </c>
      <c r="E24475" t="inlineStr">
        <is>
          <t>Y33443</t>
        </is>
      </c>
      <c r="F24475" t="inlineStr">
        <is>
          <t>TE</t>
        </is>
      </c>
      <c r="G24475" t="inlineStr">
        <is>
          <t>Yes</t>
        </is>
      </c>
      <c r="H24475" t="n">
        <v>7.7</v>
      </c>
    </row>
    <row r="24476">
      <c r="A24476" t="inlineStr">
        <is>
          <t>2024-W5-2024-PACO-Y40911</t>
        </is>
      </c>
      <c r="B24476" t="n">
        <v>2024</v>
      </c>
      <c r="C24476" t="n">
        <v>5</v>
      </c>
      <c r="D24476" t="inlineStr">
        <is>
          <t>2024-PACO</t>
        </is>
      </c>
      <c r="E24476" t="inlineStr">
        <is>
          <t>Y40911</t>
        </is>
      </c>
      <c r="F24476" t="inlineStr">
        <is>
          <t>W/R/T FLEX</t>
        </is>
      </c>
      <c r="G24476" t="inlineStr">
        <is>
          <t>Yes</t>
        </is>
      </c>
      <c r="H24476" t="n">
        <v>13.4</v>
      </c>
    </row>
    <row r="24477">
      <c r="A24477" t="inlineStr">
        <is>
          <t>2024-W5-2024-PACO-Y33537</t>
        </is>
      </c>
      <c r="B24477" t="n">
        <v>2024</v>
      </c>
      <c r="C24477" t="n">
        <v>5</v>
      </c>
      <c r="D24477" t="inlineStr">
        <is>
          <t>2024-PACO</t>
        </is>
      </c>
      <c r="E24477" t="inlineStr">
        <is>
          <t>Y33537</t>
        </is>
      </c>
      <c r="F24477" t="inlineStr">
        <is>
          <t>K</t>
        </is>
      </c>
      <c r="G24477" t="inlineStr">
        <is>
          <t>Yes</t>
        </is>
      </c>
      <c r="H24477" t="n">
        <v>4</v>
      </c>
    </row>
    <row r="24478">
      <c r="A24478" t="inlineStr">
        <is>
          <t>2024-W5-2024-PACO-Y-DEF:seattle</t>
        </is>
      </c>
      <c r="B24478" t="n">
        <v>2024</v>
      </c>
      <c r="C24478" t="n">
        <v>5</v>
      </c>
      <c r="D24478" t="inlineStr">
        <is>
          <t>2024-PACO</t>
        </is>
      </c>
      <c r="E24478" t="inlineStr">
        <is>
          <t>Y-DEF:seattle</t>
        </is>
      </c>
      <c r="F24478" t="inlineStr">
        <is>
          <t>DST</t>
        </is>
      </c>
      <c r="G24478" t="inlineStr">
        <is>
          <t>Yes</t>
        </is>
      </c>
      <c r="H24478" t="n">
        <v>15.05</v>
      </c>
    </row>
    <row r="24479">
      <c r="A24479" t="inlineStr">
        <is>
          <t>2024-W5-2024-PACO-Y40039</t>
        </is>
      </c>
      <c r="B24479" t="n">
        <v>2024</v>
      </c>
      <c r="C24479" t="n">
        <v>5</v>
      </c>
      <c r="D24479" t="inlineStr">
        <is>
          <t>2024-PACO</t>
        </is>
      </c>
      <c r="E24479" t="inlineStr">
        <is>
          <t>Y40039</t>
        </is>
      </c>
      <c r="F24479" t="inlineStr">
        <is>
          <t>BN</t>
        </is>
      </c>
      <c r="G24479" t="inlineStr">
        <is>
          <t>No</t>
        </is>
      </c>
      <c r="H24479" t="n">
        <v>15.5</v>
      </c>
    </row>
    <row r="24480">
      <c r="A24480" t="inlineStr">
        <is>
          <t>2024-W5-2024-PACO-Y40901</t>
        </is>
      </c>
      <c r="B24480" t="n">
        <v>2024</v>
      </c>
      <c r="C24480" t="n">
        <v>5</v>
      </c>
      <c r="D24480" t="inlineStr">
        <is>
          <t>2024-PACO</t>
        </is>
      </c>
      <c r="E24480" t="inlineStr">
        <is>
          <t>Y40901</t>
        </is>
      </c>
      <c r="F24480" t="inlineStr">
        <is>
          <t>BN</t>
        </is>
      </c>
      <c r="G24480" t="inlineStr">
        <is>
          <t>No</t>
        </is>
      </c>
      <c r="H24480" t="n">
        <v>6.5</v>
      </c>
    </row>
    <row r="24481">
      <c r="A24481" t="inlineStr">
        <is>
          <t>2024-W5-2024-PACO-Y40064</t>
        </is>
      </c>
      <c r="B24481" t="n">
        <v>2024</v>
      </c>
      <c r="C24481" t="n">
        <v>5</v>
      </c>
      <c r="D24481" t="inlineStr">
        <is>
          <t>2024-PACO</t>
        </is>
      </c>
      <c r="E24481" t="inlineStr">
        <is>
          <t>Y40064</t>
        </is>
      </c>
      <c r="F24481" t="inlineStr">
        <is>
          <t>BN</t>
        </is>
      </c>
      <c r="G24481" t="inlineStr">
        <is>
          <t>No</t>
        </is>
      </c>
      <c r="H24481" t="n">
        <v>0</v>
      </c>
    </row>
    <row r="24482">
      <c r="A24482" t="inlineStr">
        <is>
          <t>2024-W5-2024-PACO-Y33100</t>
        </is>
      </c>
      <c r="B24482" t="n">
        <v>2024</v>
      </c>
      <c r="C24482" t="n">
        <v>5</v>
      </c>
      <c r="D24482" t="inlineStr">
        <is>
          <t>2024-PACO</t>
        </is>
      </c>
      <c r="E24482" t="inlineStr">
        <is>
          <t>Y33100</t>
        </is>
      </c>
      <c r="F24482" t="inlineStr">
        <is>
          <t>BN</t>
        </is>
      </c>
      <c r="G24482" t="inlineStr">
        <is>
          <t>No</t>
        </is>
      </c>
      <c r="H24482" t="n">
        <v>18.4</v>
      </c>
    </row>
    <row r="24483">
      <c r="A24483" t="inlineStr">
        <is>
          <t>2024-W5-2024-PACO-Y32723</t>
        </is>
      </c>
      <c r="B24483" t="n">
        <v>2024</v>
      </c>
      <c r="C24483" t="n">
        <v>5</v>
      </c>
      <c r="D24483" t="inlineStr">
        <is>
          <t>2024-PACO</t>
        </is>
      </c>
      <c r="E24483" t="inlineStr">
        <is>
          <t>Y32723</t>
        </is>
      </c>
      <c r="F24483" t="inlineStr">
        <is>
          <t>BN</t>
        </is>
      </c>
      <c r="G24483" t="inlineStr">
        <is>
          <t>No</t>
        </is>
      </c>
      <c r="H24483" t="n">
        <v>0</v>
      </c>
    </row>
    <row r="24484">
      <c r="A24484" t="inlineStr">
        <is>
          <t>2024-W5-2024-PACO-Y30996</t>
        </is>
      </c>
      <c r="B24484" t="n">
        <v>2024</v>
      </c>
      <c r="C24484" t="n">
        <v>5</v>
      </c>
      <c r="D24484" t="inlineStr">
        <is>
          <t>2024-PACO</t>
        </is>
      </c>
      <c r="E24484" t="inlineStr">
        <is>
          <t>Y30996</t>
        </is>
      </c>
      <c r="F24484" t="inlineStr">
        <is>
          <t>BN</t>
        </is>
      </c>
      <c r="G24484" t="inlineStr">
        <is>
          <t>No</t>
        </is>
      </c>
      <c r="H24484" t="n">
        <v>0</v>
      </c>
    </row>
    <row r="24485">
      <c r="A24485" t="inlineStr">
        <is>
          <t>2024-W5-2024-PACO-Y31840</t>
        </is>
      </c>
      <c r="B24485" t="n">
        <v>2024</v>
      </c>
      <c r="C24485" t="n">
        <v>5</v>
      </c>
      <c r="D24485" t="inlineStr">
        <is>
          <t>2024-PACO</t>
        </is>
      </c>
      <c r="E24485" t="inlineStr">
        <is>
          <t>Y31840</t>
        </is>
      </c>
      <c r="F24485" t="inlineStr">
        <is>
          <t>IR</t>
        </is>
      </c>
      <c r="G24485" t="inlineStr">
        <is>
          <t>No</t>
        </is>
      </c>
      <c r="H24485" t="n">
        <v>0</v>
      </c>
    </row>
    <row r="24486">
      <c r="A24486" t="inlineStr">
        <is>
          <t>2024-W5-2024-ABARBA-Y7200</t>
        </is>
      </c>
      <c r="B24486" t="n">
        <v>2024</v>
      </c>
      <c r="C24486" t="n">
        <v>5</v>
      </c>
      <c r="D24486" t="inlineStr">
        <is>
          <t>2024-ABARBA</t>
        </is>
      </c>
      <c r="E24486" t="inlineStr">
        <is>
          <t>Y7200</t>
        </is>
      </c>
      <c r="F24486" t="inlineStr">
        <is>
          <t>QB</t>
        </is>
      </c>
      <c r="G24486" t="inlineStr">
        <is>
          <t>Yes</t>
        </is>
      </c>
      <c r="H24486" t="n">
        <v>12.76</v>
      </c>
    </row>
    <row r="24487">
      <c r="A24487" t="inlineStr">
        <is>
          <t>2024-W5-2024-ABARBA-Y33477</t>
        </is>
      </c>
      <c r="B24487" t="n">
        <v>2024</v>
      </c>
      <c r="C24487" t="n">
        <v>5</v>
      </c>
      <c r="D24487" t="inlineStr">
        <is>
          <t>2024-ABARBA</t>
        </is>
      </c>
      <c r="E24487" t="inlineStr">
        <is>
          <t>Y33477</t>
        </is>
      </c>
      <c r="F24487" t="inlineStr">
        <is>
          <t>WR</t>
        </is>
      </c>
      <c r="G24487" t="inlineStr">
        <is>
          <t>Yes</t>
        </is>
      </c>
      <c r="H24487" t="n">
        <v>16.8</v>
      </c>
    </row>
    <row r="24488">
      <c r="A24488" t="inlineStr">
        <is>
          <t>2024-W5-2024-ABARBA-Y40042</t>
        </is>
      </c>
      <c r="B24488" t="n">
        <v>2024</v>
      </c>
      <c r="C24488" t="n">
        <v>5</v>
      </c>
      <c r="D24488" t="inlineStr">
        <is>
          <t>2024-ABARBA</t>
        </is>
      </c>
      <c r="E24488" t="inlineStr">
        <is>
          <t>Y40042</t>
        </is>
      </c>
      <c r="F24488" t="inlineStr">
        <is>
          <t>WR</t>
        </is>
      </c>
      <c r="G24488" t="inlineStr">
        <is>
          <t>Yes</t>
        </is>
      </c>
      <c r="H24488" t="n">
        <v>5.1</v>
      </c>
    </row>
    <row r="24489">
      <c r="A24489" t="inlineStr">
        <is>
          <t>2024-W5-2024-ABARBA-Y34120</t>
        </is>
      </c>
      <c r="B24489" t="n">
        <v>2024</v>
      </c>
      <c r="C24489" t="n">
        <v>5</v>
      </c>
      <c r="D24489" t="inlineStr">
        <is>
          <t>2024-ABARBA</t>
        </is>
      </c>
      <c r="E24489" t="inlineStr">
        <is>
          <t>Y34120</t>
        </is>
      </c>
      <c r="F24489" t="inlineStr">
        <is>
          <t>RB</t>
        </is>
      </c>
      <c r="G24489" t="inlineStr">
        <is>
          <t>Yes</t>
        </is>
      </c>
      <c r="H24489" t="n">
        <v>15</v>
      </c>
    </row>
    <row r="24490">
      <c r="A24490" t="inlineStr">
        <is>
          <t>2024-W5-2024-ABARBA-Y30180</t>
        </is>
      </c>
      <c r="B24490" t="n">
        <v>2024</v>
      </c>
      <c r="C24490" t="n">
        <v>5</v>
      </c>
      <c r="D24490" t="inlineStr">
        <is>
          <t>2024-ABARBA</t>
        </is>
      </c>
      <c r="E24490" t="inlineStr">
        <is>
          <t>Y30180</t>
        </is>
      </c>
      <c r="F24490" t="inlineStr">
        <is>
          <t>RB</t>
        </is>
      </c>
      <c r="G24490" t="inlineStr">
        <is>
          <t>Yes</t>
        </is>
      </c>
      <c r="H24490" t="n">
        <v>9.6</v>
      </c>
    </row>
    <row r="24491">
      <c r="A24491" t="inlineStr">
        <is>
          <t>2024-W5-2024-ABARBA-Y33392</t>
        </is>
      </c>
      <c r="B24491" t="n">
        <v>2024</v>
      </c>
      <c r="C24491" t="n">
        <v>5</v>
      </c>
      <c r="D24491" t="inlineStr">
        <is>
          <t>2024-ABARBA</t>
        </is>
      </c>
      <c r="E24491" t="inlineStr">
        <is>
          <t>Y33392</t>
        </is>
      </c>
      <c r="F24491" t="inlineStr">
        <is>
          <t>TE</t>
        </is>
      </c>
      <c r="G24491" t="inlineStr">
        <is>
          <t>Yes</t>
        </is>
      </c>
      <c r="H24491" t="n">
        <v>12.3</v>
      </c>
    </row>
    <row r="24492">
      <c r="A24492" t="inlineStr">
        <is>
          <t>2024-W5-2024-ABARBA-Y32685</t>
        </is>
      </c>
      <c r="B24492" t="n">
        <v>2024</v>
      </c>
      <c r="C24492" t="n">
        <v>5</v>
      </c>
      <c r="D24492" t="inlineStr">
        <is>
          <t>2024-ABARBA</t>
        </is>
      </c>
      <c r="E24492" t="inlineStr">
        <is>
          <t>Y32685</t>
        </is>
      </c>
      <c r="F24492" t="inlineStr">
        <is>
          <t>W/R/T FLEX</t>
        </is>
      </c>
      <c r="G24492" t="inlineStr">
        <is>
          <t>Yes</t>
        </is>
      </c>
      <c r="H24492" t="n">
        <v>2.1</v>
      </c>
    </row>
    <row r="24493">
      <c r="A24493" t="inlineStr">
        <is>
          <t>2024-W5-2024-ABARBA-Y32002</t>
        </is>
      </c>
      <c r="B24493" t="n">
        <v>2024</v>
      </c>
      <c r="C24493" t="n">
        <v>5</v>
      </c>
      <c r="D24493" t="inlineStr">
        <is>
          <t>2024-ABARBA</t>
        </is>
      </c>
      <c r="E24493" t="inlineStr">
        <is>
          <t>Y32002</t>
        </is>
      </c>
      <c r="F24493" t="inlineStr">
        <is>
          <t>K</t>
        </is>
      </c>
      <c r="G24493" t="inlineStr">
        <is>
          <t>Yes</t>
        </is>
      </c>
      <c r="H24493" t="n">
        <v>10</v>
      </c>
    </row>
    <row r="24494">
      <c r="A24494" t="inlineStr">
        <is>
          <t>2024-W5-2024-ABARBA-Y-DEF:pittsburgh</t>
        </is>
      </c>
      <c r="B24494" t="n">
        <v>2024</v>
      </c>
      <c r="C24494" t="n">
        <v>5</v>
      </c>
      <c r="D24494" t="inlineStr">
        <is>
          <t>2024-ABARBA</t>
        </is>
      </c>
      <c r="E24494" t="inlineStr">
        <is>
          <t>Y-DEF:pittsburgh</t>
        </is>
      </c>
      <c r="F24494" t="inlineStr">
        <is>
          <t>DST</t>
        </is>
      </c>
      <c r="G24494" t="inlineStr">
        <is>
          <t>Yes</t>
        </is>
      </c>
      <c r="H24494" t="n">
        <v>13.78</v>
      </c>
    </row>
    <row r="24495">
      <c r="A24495" t="inlineStr">
        <is>
          <t>2024-W5-2024-ABARBA-Y40040</t>
        </is>
      </c>
      <c r="B24495" t="n">
        <v>2024</v>
      </c>
      <c r="C24495" t="n">
        <v>5</v>
      </c>
      <c r="D24495" t="inlineStr">
        <is>
          <t>2024-ABARBA</t>
        </is>
      </c>
      <c r="E24495" t="inlineStr">
        <is>
          <t>Y40040</t>
        </is>
      </c>
      <c r="F24495" t="inlineStr">
        <is>
          <t>BN</t>
        </is>
      </c>
      <c r="G24495" t="inlineStr">
        <is>
          <t>No</t>
        </is>
      </c>
      <c r="H24495" t="n">
        <v>0</v>
      </c>
    </row>
    <row r="24496">
      <c r="A24496" t="inlineStr">
        <is>
          <t>2024-W5-2024-ABARBA-Y32231</t>
        </is>
      </c>
      <c r="B24496" t="n">
        <v>2024</v>
      </c>
      <c r="C24496" t="n">
        <v>5</v>
      </c>
      <c r="D24496" t="inlineStr">
        <is>
          <t>2024-ABARBA</t>
        </is>
      </c>
      <c r="E24496" t="inlineStr">
        <is>
          <t>Y32231</t>
        </is>
      </c>
      <c r="F24496" t="inlineStr">
        <is>
          <t>BN</t>
        </is>
      </c>
      <c r="G24496" t="inlineStr">
        <is>
          <t>No</t>
        </is>
      </c>
      <c r="H24496" t="n">
        <v>10.2</v>
      </c>
    </row>
    <row r="24497">
      <c r="A24497" t="inlineStr">
        <is>
          <t>2024-W5-2024-ABARBA-Y31934</t>
        </is>
      </c>
      <c r="B24497" t="n">
        <v>2024</v>
      </c>
      <c r="C24497" t="n">
        <v>5</v>
      </c>
      <c r="D24497" t="inlineStr">
        <is>
          <t>2024-ABARBA</t>
        </is>
      </c>
      <c r="E24497" t="inlineStr">
        <is>
          <t>Y31934</t>
        </is>
      </c>
      <c r="F24497" t="inlineStr">
        <is>
          <t>BN</t>
        </is>
      </c>
      <c r="G24497" t="inlineStr">
        <is>
          <t>No</t>
        </is>
      </c>
      <c r="H24497" t="n">
        <v>9.1</v>
      </c>
    </row>
    <row r="24498">
      <c r="A24498" t="inlineStr">
        <is>
          <t>2024-W5-2024-ABARBA-Y34107</t>
        </is>
      </c>
      <c r="B24498" t="n">
        <v>2024</v>
      </c>
      <c r="C24498" t="n">
        <v>5</v>
      </c>
      <c r="D24498" t="inlineStr">
        <is>
          <t>2024-ABARBA</t>
        </is>
      </c>
      <c r="E24498" t="inlineStr">
        <is>
          <t>Y34107</t>
        </is>
      </c>
      <c r="F24498" t="inlineStr">
        <is>
          <t>BN</t>
        </is>
      </c>
      <c r="G24498" t="inlineStr">
        <is>
          <t>No</t>
        </is>
      </c>
      <c r="H24498" t="n">
        <v>4</v>
      </c>
    </row>
    <row r="24499">
      <c r="A24499" t="inlineStr">
        <is>
          <t>2024-W5-2024-ABARBA-Y40211</t>
        </is>
      </c>
      <c r="B24499" t="n">
        <v>2024</v>
      </c>
      <c r="C24499" t="n">
        <v>5</v>
      </c>
      <c r="D24499" t="inlineStr">
        <is>
          <t>2024-ABARBA</t>
        </is>
      </c>
      <c r="E24499" t="inlineStr">
        <is>
          <t>Y40211</t>
        </is>
      </c>
      <c r="F24499" t="inlineStr">
        <is>
          <t>BN</t>
        </is>
      </c>
      <c r="G24499" t="inlineStr">
        <is>
          <t>No</t>
        </is>
      </c>
      <c r="H24499" t="n">
        <v>4.4</v>
      </c>
    </row>
    <row r="24500">
      <c r="A24500" t="inlineStr">
        <is>
          <t>2024-W5-2024-ABARBA-Y40102</t>
        </is>
      </c>
      <c r="B24500" t="n">
        <v>2024</v>
      </c>
      <c r="C24500" t="n">
        <v>5</v>
      </c>
      <c r="D24500" t="inlineStr">
        <is>
          <t>2024-ABARBA</t>
        </is>
      </c>
      <c r="E24500" t="inlineStr">
        <is>
          <t>Y40102</t>
        </is>
      </c>
      <c r="F24500" t="inlineStr">
        <is>
          <t>BN</t>
        </is>
      </c>
      <c r="G24500" t="inlineStr">
        <is>
          <t>No</t>
        </is>
      </c>
      <c r="H24500" t="n">
        <v>24.8</v>
      </c>
    </row>
    <row r="24501">
      <c r="A24501" t="inlineStr">
        <is>
          <t>2024-W5-2024-ABARBA-Y31883</t>
        </is>
      </c>
      <c r="B24501" t="n">
        <v>2024</v>
      </c>
      <c r="C24501" t="n">
        <v>5</v>
      </c>
      <c r="D24501" t="inlineStr">
        <is>
          <t>2024-ABARBA</t>
        </is>
      </c>
      <c r="E24501" t="inlineStr">
        <is>
          <t>Y31883</t>
        </is>
      </c>
      <c r="F24501" t="inlineStr">
        <is>
          <t>IR</t>
        </is>
      </c>
      <c r="G24501" t="inlineStr">
        <is>
          <t>No</t>
        </is>
      </c>
      <c r="H24501" t="n">
        <v>0</v>
      </c>
    </row>
    <row r="24502">
      <c r="A24502" t="inlineStr">
        <is>
          <t>2024-W5-2024-LDV-Y34218</t>
        </is>
      </c>
      <c r="B24502" t="n">
        <v>2024</v>
      </c>
      <c r="C24502" t="n">
        <v>5</v>
      </c>
      <c r="D24502" t="inlineStr">
        <is>
          <t>2024-LDV</t>
        </is>
      </c>
      <c r="E24502" t="inlineStr">
        <is>
          <t>Y34218</t>
        </is>
      </c>
      <c r="F24502" t="inlineStr">
        <is>
          <t>QB</t>
        </is>
      </c>
      <c r="G24502" t="inlineStr">
        <is>
          <t>Yes</t>
        </is>
      </c>
      <c r="H24502" t="n">
        <v>15.06</v>
      </c>
    </row>
    <row r="24503">
      <c r="A24503" t="inlineStr">
        <is>
          <t>2024-W5-2024-LDV-Y32692</t>
        </is>
      </c>
      <c r="B24503" t="n">
        <v>2024</v>
      </c>
      <c r="C24503" t="n">
        <v>5</v>
      </c>
      <c r="D24503" t="inlineStr">
        <is>
          <t>2024-LDV</t>
        </is>
      </c>
      <c r="E24503" t="inlineStr">
        <is>
          <t>Y32692</t>
        </is>
      </c>
      <c r="F24503" t="inlineStr">
        <is>
          <t>WR</t>
        </is>
      </c>
      <c r="G24503" t="inlineStr">
        <is>
          <t>Yes</t>
        </is>
      </c>
      <c r="H24503" t="n">
        <v>12.2</v>
      </c>
    </row>
    <row r="24504">
      <c r="A24504" t="inlineStr">
        <is>
          <t>2024-W5-2024-LDV-Y32695</t>
        </is>
      </c>
      <c r="B24504" t="n">
        <v>2024</v>
      </c>
      <c r="C24504" t="n">
        <v>5</v>
      </c>
      <c r="D24504" t="inlineStr">
        <is>
          <t>2024-LDV</t>
        </is>
      </c>
      <c r="E24504" t="inlineStr">
        <is>
          <t>Y32695</t>
        </is>
      </c>
      <c r="F24504" t="inlineStr">
        <is>
          <t>WR</t>
        </is>
      </c>
      <c r="G24504" t="inlineStr">
        <is>
          <t>Yes</t>
        </is>
      </c>
      <c r="H24504" t="n">
        <v>18.7</v>
      </c>
    </row>
    <row r="24505">
      <c r="A24505" t="inlineStr">
        <is>
          <t>2024-W5-2024-LDV-Y31856</t>
        </is>
      </c>
      <c r="B24505" t="n">
        <v>2024</v>
      </c>
      <c r="C24505" t="n">
        <v>5</v>
      </c>
      <c r="D24505" t="inlineStr">
        <is>
          <t>2024-LDV</t>
        </is>
      </c>
      <c r="E24505" t="inlineStr">
        <is>
          <t>Y31856</t>
        </is>
      </c>
      <c r="F24505" t="inlineStr">
        <is>
          <t>RB</t>
        </is>
      </c>
      <c r="G24505" t="inlineStr">
        <is>
          <t>Yes</t>
        </is>
      </c>
      <c r="H24505" t="n">
        <v>15.9</v>
      </c>
    </row>
    <row r="24506">
      <c r="A24506" t="inlineStr">
        <is>
          <t>2024-W5-2024-LDV-Y30227</t>
        </is>
      </c>
      <c r="B24506" t="n">
        <v>2024</v>
      </c>
      <c r="C24506" t="n">
        <v>5</v>
      </c>
      <c r="D24506" t="inlineStr">
        <is>
          <t>2024-LDV</t>
        </is>
      </c>
      <c r="E24506" t="inlineStr">
        <is>
          <t>Y30227</t>
        </is>
      </c>
      <c r="F24506" t="inlineStr">
        <is>
          <t>RB</t>
        </is>
      </c>
      <c r="G24506" t="inlineStr">
        <is>
          <t>Yes</t>
        </is>
      </c>
      <c r="H24506" t="n">
        <v>2.9</v>
      </c>
    </row>
    <row r="24507">
      <c r="A24507" t="inlineStr">
        <is>
          <t>2024-W5-2024-LDV-Y30259</t>
        </is>
      </c>
      <c r="B24507" t="n">
        <v>2024</v>
      </c>
      <c r="C24507" t="n">
        <v>5</v>
      </c>
      <c r="D24507" t="inlineStr">
        <is>
          <t>2024-LDV</t>
        </is>
      </c>
      <c r="E24507" t="inlineStr">
        <is>
          <t>Y30259</t>
        </is>
      </c>
      <c r="F24507" t="inlineStr">
        <is>
          <t>TE</t>
        </is>
      </c>
      <c r="G24507" t="inlineStr">
        <is>
          <t>Yes</t>
        </is>
      </c>
      <c r="H24507" t="n">
        <v>16.4</v>
      </c>
    </row>
    <row r="24508">
      <c r="A24508" t="inlineStr">
        <is>
          <t>2024-W5-2024-LDV-Y31908</t>
        </is>
      </c>
      <c r="B24508" t="n">
        <v>2024</v>
      </c>
      <c r="C24508" t="n">
        <v>5</v>
      </c>
      <c r="D24508" t="inlineStr">
        <is>
          <t>2024-LDV</t>
        </is>
      </c>
      <c r="E24508" t="inlineStr">
        <is>
          <t>Y31908</t>
        </is>
      </c>
      <c r="F24508" t="inlineStr">
        <is>
          <t>W/R/T FLEX</t>
        </is>
      </c>
      <c r="G24508" t="inlineStr">
        <is>
          <t>Yes</t>
        </is>
      </c>
      <c r="H24508" t="n">
        <v>11.4</v>
      </c>
    </row>
    <row r="24509">
      <c r="A24509" t="inlineStr">
        <is>
          <t>2024-W5-2024-LDV-Y31137</t>
        </is>
      </c>
      <c r="B24509" t="n">
        <v>2024</v>
      </c>
      <c r="C24509" t="n">
        <v>5</v>
      </c>
      <c r="D24509" t="inlineStr">
        <is>
          <t>2024-LDV</t>
        </is>
      </c>
      <c r="E24509" t="inlineStr">
        <is>
          <t>Y31137</t>
        </is>
      </c>
      <c r="F24509" t="inlineStr">
        <is>
          <t>K</t>
        </is>
      </c>
      <c r="G24509" t="inlineStr">
        <is>
          <t>Yes</t>
        </is>
      </c>
      <c r="H24509" t="n">
        <v>5</v>
      </c>
    </row>
    <row r="24510">
      <c r="A24510" t="inlineStr">
        <is>
          <t>2024-W5-2024-LDV-Y-DEF:baltimore</t>
        </is>
      </c>
      <c r="B24510" t="n">
        <v>2024</v>
      </c>
      <c r="C24510" t="n">
        <v>5</v>
      </c>
      <c r="D24510" t="inlineStr">
        <is>
          <t>2024-LDV</t>
        </is>
      </c>
      <c r="E24510" t="inlineStr">
        <is>
          <t>Y-DEF:baltimore</t>
        </is>
      </c>
      <c r="F24510" t="inlineStr">
        <is>
          <t>DST</t>
        </is>
      </c>
      <c r="G24510" t="inlineStr">
        <is>
          <t>Yes</t>
        </is>
      </c>
      <c r="H24510" t="n">
        <v>2.83</v>
      </c>
    </row>
    <row r="24511">
      <c r="A24511" t="inlineStr">
        <is>
          <t>2024-W5-2024-LDV-Y34078</t>
        </is>
      </c>
      <c r="B24511" t="n">
        <v>2024</v>
      </c>
      <c r="C24511" t="n">
        <v>5</v>
      </c>
      <c r="D24511" t="inlineStr">
        <is>
          <t>2024-LDV</t>
        </is>
      </c>
      <c r="E24511" t="inlineStr">
        <is>
          <t>Y34078</t>
        </is>
      </c>
      <c r="F24511" t="inlineStr">
        <is>
          <t>BN</t>
        </is>
      </c>
      <c r="G24511" t="inlineStr">
        <is>
          <t>No</t>
        </is>
      </c>
      <c r="H24511" t="n">
        <v>0</v>
      </c>
    </row>
    <row r="24512">
      <c r="A24512" t="inlineStr">
        <is>
          <t>2024-W5-2024-LDV-Y32671</t>
        </is>
      </c>
      <c r="B24512" t="n">
        <v>2024</v>
      </c>
      <c r="C24512" t="n">
        <v>5</v>
      </c>
      <c r="D24512" t="inlineStr">
        <is>
          <t>2024-LDV</t>
        </is>
      </c>
      <c r="E24512" t="inlineStr">
        <is>
          <t>Y32671</t>
        </is>
      </c>
      <c r="F24512" t="inlineStr">
        <is>
          <t>BN</t>
        </is>
      </c>
      <c r="G24512" t="inlineStr">
        <is>
          <t>No</t>
        </is>
      </c>
      <c r="H24512" t="n">
        <v>38.78</v>
      </c>
    </row>
    <row r="24513">
      <c r="A24513" t="inlineStr">
        <is>
          <t>2024-W5-2024-LDV-Y31905</t>
        </is>
      </c>
      <c r="B24513" t="n">
        <v>2024</v>
      </c>
      <c r="C24513" t="n">
        <v>5</v>
      </c>
      <c r="D24513" t="inlineStr">
        <is>
          <t>2024-LDV</t>
        </is>
      </c>
      <c r="E24513" t="inlineStr">
        <is>
          <t>Y31905</t>
        </is>
      </c>
      <c r="F24513" t="inlineStr">
        <is>
          <t>BN</t>
        </is>
      </c>
      <c r="G24513" t="inlineStr">
        <is>
          <t>No</t>
        </is>
      </c>
      <c r="H24513" t="n">
        <v>0</v>
      </c>
    </row>
    <row r="24514">
      <c r="A24514" t="inlineStr">
        <is>
          <t>2024-W5-2024-LDV-Y30142</t>
        </is>
      </c>
      <c r="B24514" t="n">
        <v>2024</v>
      </c>
      <c r="C24514" t="n">
        <v>5</v>
      </c>
      <c r="D24514" t="inlineStr">
        <is>
          <t>2024-LDV</t>
        </is>
      </c>
      <c r="E24514" t="inlineStr">
        <is>
          <t>Y30142</t>
        </is>
      </c>
      <c r="F24514" t="inlineStr">
        <is>
          <t>BN</t>
        </is>
      </c>
      <c r="G24514" t="inlineStr">
        <is>
          <t>No</t>
        </is>
      </c>
      <c r="H24514" t="n">
        <v>1.9</v>
      </c>
    </row>
    <row r="24515">
      <c r="A24515" t="inlineStr">
        <is>
          <t>2024-W5-2024-LDV-Y31010</t>
        </is>
      </c>
      <c r="B24515" t="n">
        <v>2024</v>
      </c>
      <c r="C24515" t="n">
        <v>5</v>
      </c>
      <c r="D24515" t="inlineStr">
        <is>
          <t>2024-LDV</t>
        </is>
      </c>
      <c r="E24515" t="inlineStr">
        <is>
          <t>Y31010</t>
        </is>
      </c>
      <c r="F24515" t="inlineStr">
        <is>
          <t>BN</t>
        </is>
      </c>
      <c r="G24515" t="inlineStr">
        <is>
          <t>No</t>
        </is>
      </c>
      <c r="H24515" t="n">
        <v>4.2</v>
      </c>
    </row>
    <row r="24516">
      <c r="A24516" t="inlineStr">
        <is>
          <t>2024-W5-2024-LDV-Y28457</t>
        </is>
      </c>
      <c r="B24516" t="n">
        <v>2024</v>
      </c>
      <c r="C24516" t="n">
        <v>5</v>
      </c>
      <c r="D24516" t="inlineStr">
        <is>
          <t>2024-LDV</t>
        </is>
      </c>
      <c r="E24516" t="inlineStr">
        <is>
          <t>Y28457</t>
        </is>
      </c>
      <c r="F24516" t="inlineStr">
        <is>
          <t>BN</t>
        </is>
      </c>
      <c r="G24516" t="inlineStr">
        <is>
          <t>No</t>
        </is>
      </c>
      <c r="H24516" t="n">
        <v>9.5</v>
      </c>
    </row>
    <row r="24517">
      <c r="A24517" t="inlineStr">
        <is>
          <t>2024-W5-2024-ALEXAODE-Y33399</t>
        </is>
      </c>
      <c r="B24517" t="n">
        <v>2024</v>
      </c>
      <c r="C24517" t="n">
        <v>5</v>
      </c>
      <c r="D24517" t="inlineStr">
        <is>
          <t>2024-ALEXAODE</t>
        </is>
      </c>
      <c r="E24517" t="inlineStr">
        <is>
          <t>Y33399</t>
        </is>
      </c>
      <c r="F24517" t="inlineStr">
        <is>
          <t>QB</t>
        </is>
      </c>
      <c r="G24517" t="inlineStr">
        <is>
          <t>Yes</t>
        </is>
      </c>
      <c r="H24517" t="n">
        <v>15.94</v>
      </c>
    </row>
    <row r="24518">
      <c r="A24518" t="inlineStr">
        <is>
          <t>2024-W5-2024-ALEXAODE-Y33966</t>
        </is>
      </c>
      <c r="B24518" t="n">
        <v>2024</v>
      </c>
      <c r="C24518" t="n">
        <v>5</v>
      </c>
      <c r="D24518" t="inlineStr">
        <is>
          <t>2024-ALEXAODE</t>
        </is>
      </c>
      <c r="E24518" t="inlineStr">
        <is>
          <t>Y33966</t>
        </is>
      </c>
      <c r="F24518" t="inlineStr">
        <is>
          <t>WR</t>
        </is>
      </c>
      <c r="G24518" t="inlineStr">
        <is>
          <t>Yes</t>
        </is>
      </c>
      <c r="H24518" t="n">
        <v>2</v>
      </c>
    </row>
    <row r="24519">
      <c r="A24519" t="inlineStr">
        <is>
          <t>2024-W5-2024-ALEXAODE-Y40877</t>
        </is>
      </c>
      <c r="B24519" t="n">
        <v>2024</v>
      </c>
      <c r="C24519" t="n">
        <v>5</v>
      </c>
      <c r="D24519" t="inlineStr">
        <is>
          <t>2024-ALEXAODE</t>
        </is>
      </c>
      <c r="E24519" t="inlineStr">
        <is>
          <t>Y40877</t>
        </is>
      </c>
      <c r="F24519" t="inlineStr">
        <is>
          <t>WR</t>
        </is>
      </c>
      <c r="G24519" t="inlineStr">
        <is>
          <t>Yes</t>
        </is>
      </c>
      <c r="H24519" t="n">
        <v>10.3</v>
      </c>
    </row>
    <row r="24520">
      <c r="A24520" t="inlineStr">
        <is>
          <t>2024-W5-2024-ALEXAODE-Y33991</t>
        </is>
      </c>
      <c r="B24520" t="n">
        <v>2024</v>
      </c>
      <c r="C24520" t="n">
        <v>5</v>
      </c>
      <c r="D24520" t="inlineStr">
        <is>
          <t>2024-ALEXAODE</t>
        </is>
      </c>
      <c r="E24520" t="inlineStr">
        <is>
          <t>Y33991</t>
        </is>
      </c>
      <c r="F24520" t="inlineStr">
        <is>
          <t>RB</t>
        </is>
      </c>
      <c r="G24520" t="inlineStr">
        <is>
          <t>Yes</t>
        </is>
      </c>
      <c r="H24520" t="n">
        <v>5.2</v>
      </c>
    </row>
    <row r="24521">
      <c r="A24521" t="inlineStr">
        <is>
          <t>2024-W5-2024-ALEXAODE-Y34047</t>
        </is>
      </c>
      <c r="B24521" t="n">
        <v>2024</v>
      </c>
      <c r="C24521" t="n">
        <v>5</v>
      </c>
      <c r="D24521" t="inlineStr">
        <is>
          <t>2024-ALEXAODE</t>
        </is>
      </c>
      <c r="E24521" t="inlineStr">
        <is>
          <t>Y34047</t>
        </is>
      </c>
      <c r="F24521" t="inlineStr">
        <is>
          <t>RB</t>
        </is>
      </c>
      <c r="G24521" t="inlineStr">
        <is>
          <t>Yes</t>
        </is>
      </c>
      <c r="H24521" t="n">
        <v>8.1</v>
      </c>
    </row>
    <row r="24522">
      <c r="A24522" t="inlineStr">
        <is>
          <t>2024-W5-2024-ALEXAODE-Y34085</t>
        </is>
      </c>
      <c r="B24522" t="n">
        <v>2024</v>
      </c>
      <c r="C24522" t="n">
        <v>5</v>
      </c>
      <c r="D24522" t="inlineStr">
        <is>
          <t>2024-ALEXAODE</t>
        </is>
      </c>
      <c r="E24522" t="inlineStr">
        <is>
          <t>Y34085</t>
        </is>
      </c>
      <c r="F24522" t="inlineStr">
        <is>
          <t>TE</t>
        </is>
      </c>
      <c r="G24522" t="inlineStr">
        <is>
          <t>Yes</t>
        </is>
      </c>
      <c r="H24522" t="n">
        <v>10</v>
      </c>
    </row>
    <row r="24523">
      <c r="A24523" t="inlineStr">
        <is>
          <t>2024-W5-2024-ALEXAODE-Y40097</t>
        </is>
      </c>
      <c r="B24523" t="n">
        <v>2024</v>
      </c>
      <c r="C24523" t="n">
        <v>5</v>
      </c>
      <c r="D24523" t="inlineStr">
        <is>
          <t>2024-ALEXAODE</t>
        </is>
      </c>
      <c r="E24523" t="inlineStr">
        <is>
          <t>Y40097</t>
        </is>
      </c>
      <c r="F24523" t="inlineStr">
        <is>
          <t>W/R/T FLEX</t>
        </is>
      </c>
      <c r="G24523" t="inlineStr">
        <is>
          <t>Yes</t>
        </is>
      </c>
      <c r="H24523" t="n">
        <v>5.3</v>
      </c>
    </row>
    <row r="24524">
      <c r="A24524" t="inlineStr">
        <is>
          <t>2024-W5-2024-ALEXAODE-Y26534</t>
        </is>
      </c>
      <c r="B24524" t="n">
        <v>2024</v>
      </c>
      <c r="C24524" t="n">
        <v>5</v>
      </c>
      <c r="D24524" t="inlineStr">
        <is>
          <t>2024-ALEXAODE</t>
        </is>
      </c>
      <c r="E24524" t="inlineStr">
        <is>
          <t>Y26534</t>
        </is>
      </c>
      <c r="F24524" t="inlineStr">
        <is>
          <t>K</t>
        </is>
      </c>
      <c r="G24524" t="inlineStr">
        <is>
          <t>Yes</t>
        </is>
      </c>
      <c r="H24524" t="n">
        <v>13</v>
      </c>
    </row>
    <row r="24525">
      <c r="A24525" t="inlineStr">
        <is>
          <t>2024-W5-2024-ALEXAODE-Y-DEF:ny-jets</t>
        </is>
      </c>
      <c r="B24525" t="n">
        <v>2024</v>
      </c>
      <c r="C24525" t="n">
        <v>5</v>
      </c>
      <c r="D24525" t="inlineStr">
        <is>
          <t>2024-ALEXAODE</t>
        </is>
      </c>
      <c r="E24525" t="inlineStr">
        <is>
          <t>Y-DEF:ny-jets</t>
        </is>
      </c>
      <c r="F24525" t="inlineStr">
        <is>
          <t>DST</t>
        </is>
      </c>
      <c r="G24525" t="inlineStr">
        <is>
          <t>Yes</t>
        </is>
      </c>
      <c r="H24525" t="n">
        <v>12.53</v>
      </c>
    </row>
    <row r="24526">
      <c r="A24526" t="inlineStr">
        <is>
          <t>2024-W5-2024-ALEXAODE-Y31906</t>
        </is>
      </c>
      <c r="B24526" t="n">
        <v>2024</v>
      </c>
      <c r="C24526" t="n">
        <v>5</v>
      </c>
      <c r="D24526" t="inlineStr">
        <is>
          <t>2024-ALEXAODE</t>
        </is>
      </c>
      <c r="E24526" t="inlineStr">
        <is>
          <t>Y31906</t>
        </is>
      </c>
      <c r="F24526" t="inlineStr">
        <is>
          <t>BN</t>
        </is>
      </c>
      <c r="G24526" t="inlineStr">
        <is>
          <t>No</t>
        </is>
      </c>
      <c r="H24526" t="n">
        <v>0</v>
      </c>
    </row>
    <row r="24527">
      <c r="A24527" t="inlineStr">
        <is>
          <t>2024-W5-2024-ALEXAODE-Y33398</t>
        </is>
      </c>
      <c r="B24527" t="n">
        <v>2024</v>
      </c>
      <c r="C24527" t="n">
        <v>5</v>
      </c>
      <c r="D24527" t="inlineStr">
        <is>
          <t>2024-ALEXAODE</t>
        </is>
      </c>
      <c r="E24527" t="inlineStr">
        <is>
          <t>Y33398</t>
        </is>
      </c>
      <c r="F24527" t="inlineStr">
        <is>
          <t>BN</t>
        </is>
      </c>
      <c r="G24527" t="inlineStr">
        <is>
          <t>No</t>
        </is>
      </c>
      <c r="H24527" t="n">
        <v>0</v>
      </c>
    </row>
    <row r="24528">
      <c r="A24528" t="inlineStr">
        <is>
          <t>2024-W5-2024-ALEXAODE-Y40981</t>
        </is>
      </c>
      <c r="B24528" t="n">
        <v>2024</v>
      </c>
      <c r="C24528" t="n">
        <v>5</v>
      </c>
      <c r="D24528" t="inlineStr">
        <is>
          <t>2024-ALEXAODE</t>
        </is>
      </c>
      <c r="E24528" t="inlineStr">
        <is>
          <t>Y40981</t>
        </is>
      </c>
      <c r="F24528" t="inlineStr">
        <is>
          <t>BN</t>
        </is>
      </c>
      <c r="G24528" t="inlineStr">
        <is>
          <t>No</t>
        </is>
      </c>
      <c r="H24528" t="n">
        <v>3.3</v>
      </c>
    </row>
    <row r="24529">
      <c r="A24529" t="inlineStr">
        <is>
          <t>2024-W5-2024-ALEXAODE-Y40162</t>
        </is>
      </c>
      <c r="B24529" t="n">
        <v>2024</v>
      </c>
      <c r="C24529" t="n">
        <v>5</v>
      </c>
      <c r="D24529" t="inlineStr">
        <is>
          <t>2024-ALEXAODE</t>
        </is>
      </c>
      <c r="E24529" t="inlineStr">
        <is>
          <t>Y40162</t>
        </is>
      </c>
      <c r="F24529" t="inlineStr">
        <is>
          <t>BN</t>
        </is>
      </c>
      <c r="G24529" t="inlineStr">
        <is>
          <t>No</t>
        </is>
      </c>
      <c r="H24529" t="n">
        <v>14.5</v>
      </c>
    </row>
    <row r="24530">
      <c r="A24530" t="inlineStr">
        <is>
          <t>2024-W5-2024-ALEXAODE-Y32675</t>
        </is>
      </c>
      <c r="B24530" t="n">
        <v>2024</v>
      </c>
      <c r="C24530" t="n">
        <v>5</v>
      </c>
      <c r="D24530" t="inlineStr">
        <is>
          <t>2024-ALEXAODE</t>
        </is>
      </c>
      <c r="E24530" t="inlineStr">
        <is>
          <t>Y32675</t>
        </is>
      </c>
      <c r="F24530" t="inlineStr">
        <is>
          <t>BN</t>
        </is>
      </c>
      <c r="G24530" t="inlineStr">
        <is>
          <t>No</t>
        </is>
      </c>
      <c r="H24530" t="n">
        <v>0</v>
      </c>
    </row>
    <row r="24531">
      <c r="A24531" t="inlineStr">
        <is>
          <t>2024-W5-2024-ALEXAODE-Y41464</t>
        </is>
      </c>
      <c r="B24531" t="n">
        <v>2024</v>
      </c>
      <c r="C24531" t="n">
        <v>5</v>
      </c>
      <c r="D24531" t="inlineStr">
        <is>
          <t>2024-ALEXAODE</t>
        </is>
      </c>
      <c r="E24531" t="inlineStr">
        <is>
          <t>Y41464</t>
        </is>
      </c>
      <c r="F24531" t="inlineStr">
        <is>
          <t>BN</t>
        </is>
      </c>
      <c r="G24531" t="inlineStr">
        <is>
          <t>No</t>
        </is>
      </c>
      <c r="H24531" t="n">
        <v>2.55</v>
      </c>
    </row>
    <row r="24532">
      <c r="A24532" t="inlineStr">
        <is>
          <t>2024-W5-2024-ALEXAODE-Y40168</t>
        </is>
      </c>
      <c r="B24532" t="n">
        <v>2024</v>
      </c>
      <c r="C24532" t="n">
        <v>5</v>
      </c>
      <c r="D24532" t="inlineStr">
        <is>
          <t>2024-ALEXAODE</t>
        </is>
      </c>
      <c r="E24532" t="inlineStr">
        <is>
          <t>Y40168</t>
        </is>
      </c>
      <c r="F24532" t="inlineStr">
        <is>
          <t>IR</t>
        </is>
      </c>
      <c r="G24532" t="inlineStr">
        <is>
          <t>No</t>
        </is>
      </c>
      <c r="H24532" t="n">
        <v>0</v>
      </c>
    </row>
    <row r="24533">
      <c r="A24533" t="inlineStr">
        <is>
          <t>2024-W5-2024-VARO-Y31833</t>
        </is>
      </c>
      <c r="B24533" t="n">
        <v>2024</v>
      </c>
      <c r="C24533" t="n">
        <v>5</v>
      </c>
      <c r="D24533" t="inlineStr">
        <is>
          <t>2024-VARO</t>
        </is>
      </c>
      <c r="E24533" t="inlineStr">
        <is>
          <t>Y31833</t>
        </is>
      </c>
      <c r="F24533" t="inlineStr">
        <is>
          <t>QB</t>
        </is>
      </c>
      <c r="G24533" t="inlineStr">
        <is>
          <t>Yes</t>
        </is>
      </c>
      <c r="H24533" t="n">
        <v>27.1</v>
      </c>
    </row>
    <row r="24534">
      <c r="A24534" t="inlineStr">
        <is>
          <t>2024-W5-2024-VARO-Y40041</t>
        </is>
      </c>
      <c r="B24534" t="n">
        <v>2024</v>
      </c>
      <c r="C24534" t="n">
        <v>5</v>
      </c>
      <c r="D24534" t="inlineStr">
        <is>
          <t>2024-VARO</t>
        </is>
      </c>
      <c r="E24534" t="inlineStr">
        <is>
          <t>Y40041</t>
        </is>
      </c>
      <c r="F24534" t="inlineStr">
        <is>
          <t>WR</t>
        </is>
      </c>
      <c r="G24534" t="inlineStr">
        <is>
          <t>Yes</t>
        </is>
      </c>
      <c r="H24534" t="n">
        <v>11.1</v>
      </c>
    </row>
    <row r="24535">
      <c r="A24535" t="inlineStr">
        <is>
          <t>2024-W5-2024-VARO-Y40201</t>
        </is>
      </c>
      <c r="B24535" t="n">
        <v>2024</v>
      </c>
      <c r="C24535" t="n">
        <v>5</v>
      </c>
      <c r="D24535" t="inlineStr">
        <is>
          <t>2024-VARO</t>
        </is>
      </c>
      <c r="E24535" t="inlineStr">
        <is>
          <t>Y40201</t>
        </is>
      </c>
      <c r="F24535" t="inlineStr">
        <is>
          <t>WR</t>
        </is>
      </c>
      <c r="G24535" t="inlineStr">
        <is>
          <t>Yes</t>
        </is>
      </c>
      <c r="H24535" t="n">
        <v>3</v>
      </c>
    </row>
    <row r="24536">
      <c r="A24536" t="inlineStr">
        <is>
          <t>2024-W5-2024-VARO-Y40196</t>
        </is>
      </c>
      <c r="B24536" t="n">
        <v>2024</v>
      </c>
      <c r="C24536" t="n">
        <v>5</v>
      </c>
      <c r="D24536" t="inlineStr">
        <is>
          <t>2024-VARO</t>
        </is>
      </c>
      <c r="E24536" t="inlineStr">
        <is>
          <t>Y40196</t>
        </is>
      </c>
      <c r="F24536" t="inlineStr">
        <is>
          <t>RB</t>
        </is>
      </c>
      <c r="G24536" t="inlineStr">
        <is>
          <t>Yes</t>
        </is>
      </c>
      <c r="H24536" t="n">
        <v>14.9</v>
      </c>
    </row>
    <row r="24537">
      <c r="A24537" t="inlineStr">
        <is>
          <t>2024-W5-2024-VARO-Y33996</t>
        </is>
      </c>
      <c r="B24537" t="n">
        <v>2024</v>
      </c>
      <c r="C24537" t="n">
        <v>5</v>
      </c>
      <c r="D24537" t="inlineStr">
        <is>
          <t>2024-VARO</t>
        </is>
      </c>
      <c r="E24537" t="inlineStr">
        <is>
          <t>Y33996</t>
        </is>
      </c>
      <c r="F24537" t="inlineStr">
        <is>
          <t>RB</t>
        </is>
      </c>
      <c r="G24537" t="inlineStr">
        <is>
          <t>Yes</t>
        </is>
      </c>
      <c r="H24537" t="n">
        <v>11.1</v>
      </c>
    </row>
    <row r="24538">
      <c r="A24538" t="inlineStr">
        <is>
          <t>2024-W5-2024-VARO-Y34010</t>
        </is>
      </c>
      <c r="B24538" t="n">
        <v>2024</v>
      </c>
      <c r="C24538" t="n">
        <v>5</v>
      </c>
      <c r="D24538" t="inlineStr">
        <is>
          <t>2024-VARO</t>
        </is>
      </c>
      <c r="E24538" t="inlineStr">
        <is>
          <t>Y34010</t>
        </is>
      </c>
      <c r="F24538" t="inlineStr">
        <is>
          <t>TE</t>
        </is>
      </c>
      <c r="G24538" t="inlineStr">
        <is>
          <t>Yes</t>
        </is>
      </c>
      <c r="H24538" t="n">
        <v>8.300000000000001</v>
      </c>
    </row>
    <row r="24539">
      <c r="A24539" t="inlineStr">
        <is>
          <t>2024-W5-2024-VARO-Y41048</t>
        </is>
      </c>
      <c r="B24539" t="n">
        <v>2024</v>
      </c>
      <c r="C24539" t="n">
        <v>5</v>
      </c>
      <c r="D24539" t="inlineStr">
        <is>
          <t>2024-VARO</t>
        </is>
      </c>
      <c r="E24539" t="inlineStr">
        <is>
          <t>Y41048</t>
        </is>
      </c>
      <c r="F24539" t="inlineStr">
        <is>
          <t>W/R/T FLEX</t>
        </is>
      </c>
      <c r="G24539" t="inlineStr">
        <is>
          <t>Yes</t>
        </is>
      </c>
      <c r="H24539" t="n">
        <v>13.5</v>
      </c>
    </row>
    <row r="24540">
      <c r="A24540" t="inlineStr">
        <is>
          <t>2024-W5-2024-VARO-Y40819</t>
        </is>
      </c>
      <c r="B24540" t="n">
        <v>2024</v>
      </c>
      <c r="C24540" t="n">
        <v>5</v>
      </c>
      <c r="D24540" t="inlineStr">
        <is>
          <t>2024-VARO</t>
        </is>
      </c>
      <c r="E24540" t="inlineStr">
        <is>
          <t>Y40819</t>
        </is>
      </c>
      <c r="F24540" t="inlineStr">
        <is>
          <t>K</t>
        </is>
      </c>
      <c r="G24540" t="inlineStr">
        <is>
          <t>Yes</t>
        </is>
      </c>
      <c r="H24540" t="n">
        <v>10</v>
      </c>
    </row>
    <row r="24541">
      <c r="A24541" t="inlineStr">
        <is>
          <t>2024-W5-2024-VARO-Y-DEF:cleveland</t>
        </is>
      </c>
      <c r="B24541" t="n">
        <v>2024</v>
      </c>
      <c r="C24541" t="n">
        <v>5</v>
      </c>
      <c r="D24541" t="inlineStr">
        <is>
          <t>2024-VARO</t>
        </is>
      </c>
      <c r="E24541" t="inlineStr">
        <is>
          <t>Y-DEF:cleveland</t>
        </is>
      </c>
      <c r="F24541" t="inlineStr">
        <is>
          <t>DST</t>
        </is>
      </c>
      <c r="G24541" t="inlineStr">
        <is>
          <t>Yes</t>
        </is>
      </c>
      <c r="H24541" t="n">
        <v>11.23</v>
      </c>
    </row>
    <row r="24542">
      <c r="A24542" t="inlineStr">
        <is>
          <t>2024-W5-2024-VARO-Y40899</t>
        </is>
      </c>
      <c r="B24542" t="n">
        <v>2024</v>
      </c>
      <c r="C24542" t="n">
        <v>5</v>
      </c>
      <c r="D24542" t="inlineStr">
        <is>
          <t>2024-VARO</t>
        </is>
      </c>
      <c r="E24542" t="inlineStr">
        <is>
          <t>Y40899</t>
        </is>
      </c>
      <c r="F24542" t="inlineStr">
        <is>
          <t>BN</t>
        </is>
      </c>
      <c r="G24542" t="inlineStr">
        <is>
          <t>No</t>
        </is>
      </c>
      <c r="H24542" t="n">
        <v>0</v>
      </c>
    </row>
    <row r="24543">
      <c r="A24543" t="inlineStr">
        <is>
          <t>2024-W5-2024-VARO-Y28654</t>
        </is>
      </c>
      <c r="B24543" t="n">
        <v>2024</v>
      </c>
      <c r="C24543" t="n">
        <v>5</v>
      </c>
      <c r="D24543" t="inlineStr">
        <is>
          <t>2024-VARO</t>
        </is>
      </c>
      <c r="E24543" t="inlineStr">
        <is>
          <t>Y28654</t>
        </is>
      </c>
      <c r="F24543" t="inlineStr">
        <is>
          <t>BN</t>
        </is>
      </c>
      <c r="G24543" t="inlineStr">
        <is>
          <t>No</t>
        </is>
      </c>
      <c r="H24543" t="n">
        <v>10.8</v>
      </c>
    </row>
    <row r="24544">
      <c r="A24544" t="inlineStr">
        <is>
          <t>2024-W5-2024-VARO-Y40084</t>
        </is>
      </c>
      <c r="B24544" t="n">
        <v>2024</v>
      </c>
      <c r="C24544" t="n">
        <v>5</v>
      </c>
      <c r="D24544" t="inlineStr">
        <is>
          <t>2024-VARO</t>
        </is>
      </c>
      <c r="E24544" t="inlineStr">
        <is>
          <t>Y40084</t>
        </is>
      </c>
      <c r="F24544" t="inlineStr">
        <is>
          <t>BN</t>
        </is>
      </c>
      <c r="G24544" t="inlineStr">
        <is>
          <t>No</t>
        </is>
      </c>
      <c r="H24544" t="n">
        <v>0</v>
      </c>
    </row>
    <row r="24545">
      <c r="A24545" t="inlineStr">
        <is>
          <t>2024-W5-2024-VARO-Y30614</t>
        </is>
      </c>
      <c r="B24545" t="n">
        <v>2024</v>
      </c>
      <c r="C24545" t="n">
        <v>5</v>
      </c>
      <c r="D24545" t="inlineStr">
        <is>
          <t>2024-VARO</t>
        </is>
      </c>
      <c r="E24545" t="inlineStr">
        <is>
          <t>Y30614</t>
        </is>
      </c>
      <c r="F24545" t="inlineStr">
        <is>
          <t>BN</t>
        </is>
      </c>
      <c r="G24545" t="inlineStr">
        <is>
          <t>No</t>
        </is>
      </c>
      <c r="H24545" t="n">
        <v>0</v>
      </c>
    </row>
    <row r="24546">
      <c r="A24546" t="inlineStr">
        <is>
          <t>2024-W5-2024-VARO-Y32702</t>
        </is>
      </c>
      <c r="B24546" t="n">
        <v>2024</v>
      </c>
      <c r="C24546" t="n">
        <v>5</v>
      </c>
      <c r="D24546" t="inlineStr">
        <is>
          <t>2024-VARO</t>
        </is>
      </c>
      <c r="E24546" t="inlineStr">
        <is>
          <t>Y32702</t>
        </is>
      </c>
      <c r="F24546" t="inlineStr">
        <is>
          <t>BN</t>
        </is>
      </c>
      <c r="G24546" t="inlineStr">
        <is>
          <t>No</t>
        </is>
      </c>
      <c r="H24546" t="n">
        <v>0</v>
      </c>
    </row>
    <row r="24547">
      <c r="A24547" t="inlineStr">
        <is>
          <t>2024-W5-2024-VARO-Y40707</t>
        </is>
      </c>
      <c r="B24547" t="n">
        <v>2024</v>
      </c>
      <c r="C24547" t="n">
        <v>5</v>
      </c>
      <c r="D24547" t="inlineStr">
        <is>
          <t>2024-VARO</t>
        </is>
      </c>
      <c r="E24547" t="inlineStr">
        <is>
          <t>Y40707</t>
        </is>
      </c>
      <c r="F24547" t="inlineStr">
        <is>
          <t>BN</t>
        </is>
      </c>
      <c r="G24547" t="inlineStr">
        <is>
          <t>No</t>
        </is>
      </c>
      <c r="H24547" t="n">
        <v>2</v>
      </c>
    </row>
    <row r="24548">
      <c r="A24548" t="inlineStr">
        <is>
          <t>2024-W5-2024-VARO-Y30121</t>
        </is>
      </c>
      <c r="B24548" t="n">
        <v>2024</v>
      </c>
      <c r="C24548" t="n">
        <v>5</v>
      </c>
      <c r="D24548" t="inlineStr">
        <is>
          <t>2024-VARO</t>
        </is>
      </c>
      <c r="E24548" t="inlineStr">
        <is>
          <t>Y30121</t>
        </is>
      </c>
      <c r="F24548" t="inlineStr">
        <is>
          <t>IR</t>
        </is>
      </c>
      <c r="G24548" t="inlineStr">
        <is>
          <t>No</t>
        </is>
      </c>
      <c r="H24548" t="n">
        <v>0</v>
      </c>
    </row>
    <row r="24549">
      <c r="A24549" t="inlineStr">
        <is>
          <t>2024-W5-2024-PUENTETU-Y30125</t>
        </is>
      </c>
      <c r="B24549" t="n">
        <v>2024</v>
      </c>
      <c r="C24549" t="n">
        <v>5</v>
      </c>
      <c r="D24549" t="inlineStr">
        <is>
          <t>2024-PUENTETU</t>
        </is>
      </c>
      <c r="E24549" t="inlineStr">
        <is>
          <t>Y30125</t>
        </is>
      </c>
      <c r="F24549" t="inlineStr">
        <is>
          <t>QB</t>
        </is>
      </c>
      <c r="G24549" t="inlineStr">
        <is>
          <t>Yes</t>
        </is>
      </c>
      <c r="H24549" t="n">
        <v>8.4</v>
      </c>
    </row>
    <row r="24550">
      <c r="A24550" t="inlineStr">
        <is>
          <t>2024-W5-2024-PUENTETU-Y40883</t>
        </is>
      </c>
      <c r="B24550" t="n">
        <v>2024</v>
      </c>
      <c r="C24550" t="n">
        <v>5</v>
      </c>
      <c r="D24550" t="inlineStr">
        <is>
          <t>2024-PUENTETU</t>
        </is>
      </c>
      <c r="E24550" t="inlineStr">
        <is>
          <t>Y40883</t>
        </is>
      </c>
      <c r="F24550" t="inlineStr">
        <is>
          <t>WR</t>
        </is>
      </c>
      <c r="G24550" t="inlineStr">
        <is>
          <t>Yes</t>
        </is>
      </c>
      <c r="H24550" t="n">
        <v>22.7</v>
      </c>
    </row>
    <row r="24551">
      <c r="A24551" t="inlineStr">
        <is>
          <t>2024-W5-2024-PUENTETU-Y31898</t>
        </is>
      </c>
      <c r="B24551" t="n">
        <v>2024</v>
      </c>
      <c r="C24551" t="n">
        <v>5</v>
      </c>
      <c r="D24551" t="inlineStr">
        <is>
          <t>2024-PUENTETU</t>
        </is>
      </c>
      <c r="E24551" t="inlineStr">
        <is>
          <t>Y31898</t>
        </is>
      </c>
      <c r="F24551" t="inlineStr">
        <is>
          <t>WR</t>
        </is>
      </c>
      <c r="G24551" t="inlineStr">
        <is>
          <t>Yes</t>
        </is>
      </c>
      <c r="H24551" t="n">
        <v>4.4</v>
      </c>
    </row>
    <row r="24552">
      <c r="A24552" t="inlineStr">
        <is>
          <t>2024-W5-2024-PUENTETU-Y31945</t>
        </is>
      </c>
      <c r="B24552" t="n">
        <v>2024</v>
      </c>
      <c r="C24552" t="n">
        <v>5</v>
      </c>
      <c r="D24552" t="inlineStr">
        <is>
          <t>2024-PUENTETU</t>
        </is>
      </c>
      <c r="E24552" t="inlineStr">
        <is>
          <t>Y31945</t>
        </is>
      </c>
      <c r="F24552" t="inlineStr">
        <is>
          <t>RB</t>
        </is>
      </c>
      <c r="G24552" t="inlineStr">
        <is>
          <t>Yes</t>
        </is>
      </c>
      <c r="H24552" t="n">
        <v>3</v>
      </c>
    </row>
    <row r="24553">
      <c r="A24553" t="inlineStr">
        <is>
          <t>2024-W5-2024-PUENTETU-Y34054</t>
        </is>
      </c>
      <c r="B24553" t="n">
        <v>2024</v>
      </c>
      <c r="C24553" t="n">
        <v>5</v>
      </c>
      <c r="D24553" t="inlineStr">
        <is>
          <t>2024-PUENTETU</t>
        </is>
      </c>
      <c r="E24553" t="inlineStr">
        <is>
          <t>Y34054</t>
        </is>
      </c>
      <c r="F24553" t="inlineStr">
        <is>
          <t>RB</t>
        </is>
      </c>
      <c r="G24553" t="inlineStr">
        <is>
          <t>Yes</t>
        </is>
      </c>
      <c r="H24553" t="n">
        <v>13.8</v>
      </c>
    </row>
    <row r="24554">
      <c r="A24554" t="inlineStr">
        <is>
          <t>2024-W5-2024-PUENTETU-Y32803</t>
        </is>
      </c>
      <c r="B24554" t="n">
        <v>2024</v>
      </c>
      <c r="C24554" t="n">
        <v>5</v>
      </c>
      <c r="D24554" t="inlineStr">
        <is>
          <t>2024-PUENTETU</t>
        </is>
      </c>
      <c r="E24554" t="inlineStr">
        <is>
          <t>Y32803</t>
        </is>
      </c>
      <c r="F24554" t="inlineStr">
        <is>
          <t>TE</t>
        </is>
      </c>
      <c r="G24554" t="inlineStr">
        <is>
          <t>Yes</t>
        </is>
      </c>
      <c r="H24554" t="n">
        <v>8.699999999999999</v>
      </c>
    </row>
    <row r="24555">
      <c r="A24555" t="inlineStr">
        <is>
          <t>2024-W5-2024-PUENTETU-Y31896</t>
        </is>
      </c>
      <c r="B24555" t="n">
        <v>2024</v>
      </c>
      <c r="C24555" t="n">
        <v>5</v>
      </c>
      <c r="D24555" t="inlineStr">
        <is>
          <t>2024-PUENTETU</t>
        </is>
      </c>
      <c r="E24555" t="inlineStr">
        <is>
          <t>Y31896</t>
        </is>
      </c>
      <c r="F24555" t="inlineStr">
        <is>
          <t>W/R/T FLEX</t>
        </is>
      </c>
      <c r="G24555" t="inlineStr">
        <is>
          <t>Yes</t>
        </is>
      </c>
      <c r="H24555" t="n">
        <v>5.5</v>
      </c>
    </row>
    <row r="24556">
      <c r="A24556" t="inlineStr">
        <is>
          <t>2024-W5-2024-PUENTETU-Y41235</t>
        </is>
      </c>
      <c r="B24556" t="n">
        <v>2024</v>
      </c>
      <c r="C24556" t="n">
        <v>5</v>
      </c>
      <c r="D24556" t="inlineStr">
        <is>
          <t>2024-PUENTETU</t>
        </is>
      </c>
      <c r="E24556" t="inlineStr">
        <is>
          <t>Y41235</t>
        </is>
      </c>
      <c r="F24556" t="inlineStr">
        <is>
          <t>K</t>
        </is>
      </c>
      <c r="G24556" t="inlineStr">
        <is>
          <t>Yes</t>
        </is>
      </c>
      <c r="H24556" t="n">
        <v>7</v>
      </c>
    </row>
    <row r="24557">
      <c r="A24557" t="inlineStr">
        <is>
          <t>2024-W5-2024-PUENTETU-Y-DEF:indianapolis</t>
        </is>
      </c>
      <c r="B24557" t="n">
        <v>2024</v>
      </c>
      <c r="C24557" t="n">
        <v>5</v>
      </c>
      <c r="D24557" t="inlineStr">
        <is>
          <t>2024-PUENTETU</t>
        </is>
      </c>
      <c r="E24557" t="inlineStr">
        <is>
          <t>Y-DEF:indianapolis</t>
        </is>
      </c>
      <c r="F24557" t="inlineStr">
        <is>
          <t>DST</t>
        </is>
      </c>
      <c r="G24557" t="inlineStr">
        <is>
          <t>Yes</t>
        </is>
      </c>
      <c r="H24557" t="n">
        <v>2.25</v>
      </c>
    </row>
    <row r="24558">
      <c r="A24558" t="inlineStr">
        <is>
          <t>2024-W5-2024-PUENTETU-Y30136</t>
        </is>
      </c>
      <c r="B24558" t="n">
        <v>2024</v>
      </c>
      <c r="C24558" t="n">
        <v>5</v>
      </c>
      <c r="D24558" t="inlineStr">
        <is>
          <t>2024-PUENTETU</t>
        </is>
      </c>
      <c r="E24558" t="inlineStr">
        <is>
          <t>Y30136</t>
        </is>
      </c>
      <c r="F24558" t="inlineStr">
        <is>
          <t>BN</t>
        </is>
      </c>
      <c r="G24558" t="inlineStr">
        <is>
          <t>No</t>
        </is>
      </c>
      <c r="H24558" t="n">
        <v>0</v>
      </c>
    </row>
    <row r="24559">
      <c r="A24559" t="inlineStr">
        <is>
          <t>2024-W5-2024-PUENTETU-Y40095</t>
        </is>
      </c>
      <c r="B24559" t="n">
        <v>2024</v>
      </c>
      <c r="C24559" t="n">
        <v>5</v>
      </c>
      <c r="D24559" t="inlineStr">
        <is>
          <t>2024-PUENTETU</t>
        </is>
      </c>
      <c r="E24559" t="inlineStr">
        <is>
          <t>Y40095</t>
        </is>
      </c>
      <c r="F24559" t="inlineStr">
        <is>
          <t>BN</t>
        </is>
      </c>
      <c r="G24559" t="inlineStr">
        <is>
          <t>No</t>
        </is>
      </c>
      <c r="H24559" t="n">
        <v>27.4</v>
      </c>
    </row>
    <row r="24560">
      <c r="A24560" t="inlineStr">
        <is>
          <t>2024-W5-2024-PUENTETU-Y33963</t>
        </is>
      </c>
      <c r="B24560" t="n">
        <v>2024</v>
      </c>
      <c r="C24560" t="n">
        <v>5</v>
      </c>
      <c r="D24560" t="inlineStr">
        <is>
          <t>2024-PUENTETU</t>
        </is>
      </c>
      <c r="E24560" t="inlineStr">
        <is>
          <t>Y33963</t>
        </is>
      </c>
      <c r="F24560" t="inlineStr">
        <is>
          <t>BN</t>
        </is>
      </c>
      <c r="G24560" t="inlineStr">
        <is>
          <t>No</t>
        </is>
      </c>
      <c r="H24560" t="n">
        <v>27.4</v>
      </c>
    </row>
    <row r="24561">
      <c r="A24561" t="inlineStr">
        <is>
          <t>2024-W5-2024-PUENTETU-Y31960</t>
        </is>
      </c>
      <c r="B24561" t="n">
        <v>2024</v>
      </c>
      <c r="C24561" t="n">
        <v>5</v>
      </c>
      <c r="D24561" t="inlineStr">
        <is>
          <t>2024-PUENTETU</t>
        </is>
      </c>
      <c r="E24561" t="inlineStr">
        <is>
          <t>Y31960</t>
        </is>
      </c>
      <c r="F24561" t="inlineStr">
        <is>
          <t>BN</t>
        </is>
      </c>
      <c r="G24561" t="inlineStr">
        <is>
          <t>No</t>
        </is>
      </c>
      <c r="H24561" t="n">
        <v>0</v>
      </c>
    </row>
    <row r="24562">
      <c r="A24562" t="inlineStr">
        <is>
          <t>2024-W5-2024-PUENTETU-Y40126</t>
        </is>
      </c>
      <c r="B24562" t="n">
        <v>2024</v>
      </c>
      <c r="C24562" t="n">
        <v>5</v>
      </c>
      <c r="D24562" t="inlineStr">
        <is>
          <t>2024-PUENTETU</t>
        </is>
      </c>
      <c r="E24562" t="inlineStr">
        <is>
          <t>Y40126</t>
        </is>
      </c>
      <c r="F24562" t="inlineStr">
        <is>
          <t>BN</t>
        </is>
      </c>
      <c r="G24562" t="inlineStr">
        <is>
          <t>No</t>
        </is>
      </c>
      <c r="H24562" t="n">
        <v>11.68</v>
      </c>
    </row>
    <row r="24563">
      <c r="A24563" t="inlineStr">
        <is>
          <t>2024-W5-2024-PUENTETU-Y-DEF:philadelphia</t>
        </is>
      </c>
      <c r="B24563" t="n">
        <v>2024</v>
      </c>
      <c r="C24563" t="n">
        <v>5</v>
      </c>
      <c r="D24563" t="inlineStr">
        <is>
          <t>2024-PUENTETU</t>
        </is>
      </c>
      <c r="E24563" t="inlineStr">
        <is>
          <t>Y-DEF:philadelphia</t>
        </is>
      </c>
      <c r="F24563" t="inlineStr">
        <is>
          <t>BN</t>
        </is>
      </c>
      <c r="G24563" t="inlineStr">
        <is>
          <t>No</t>
        </is>
      </c>
      <c r="H24563" t="n">
        <v>0</v>
      </c>
    </row>
    <row r="24564">
      <c r="A24564" t="inlineStr">
        <is>
          <t>2024-W5-2024-PUENTETU-Y30161</t>
        </is>
      </c>
      <c r="B24564" t="n">
        <v>2024</v>
      </c>
      <c r="C24564" t="n">
        <v>5</v>
      </c>
      <c r="D24564" t="inlineStr">
        <is>
          <t>2024-PUENTETU</t>
        </is>
      </c>
      <c r="E24564" t="inlineStr">
        <is>
          <t>Y30161</t>
        </is>
      </c>
      <c r="F24564" t="inlineStr">
        <is>
          <t>IR</t>
        </is>
      </c>
      <c r="G24564" t="inlineStr">
        <is>
          <t>No</t>
        </is>
      </c>
      <c r="H24564" t="n">
        <v>0</v>
      </c>
    </row>
    <row r="24565">
      <c r="A24565" t="inlineStr">
        <is>
          <t>2024-W5-2024-ISAROD-Y26662</t>
        </is>
      </c>
      <c r="B24565" t="n">
        <v>2024</v>
      </c>
      <c r="C24565" t="n">
        <v>5</v>
      </c>
      <c r="D24565" t="inlineStr">
        <is>
          <t>2024-ISAROD</t>
        </is>
      </c>
      <c r="E24565" t="inlineStr">
        <is>
          <t>Y26662</t>
        </is>
      </c>
      <c r="F24565" t="inlineStr">
        <is>
          <t>QB</t>
        </is>
      </c>
      <c r="G24565" t="inlineStr">
        <is>
          <t>Yes</t>
        </is>
      </c>
      <c r="H24565" t="n">
        <v>22.56</v>
      </c>
    </row>
    <row r="24566">
      <c r="A24566" t="inlineStr">
        <is>
          <t>2024-W5-2024-ISAROD-Y28534</t>
        </is>
      </c>
      <c r="B24566" t="n">
        <v>2024</v>
      </c>
      <c r="C24566" t="n">
        <v>5</v>
      </c>
      <c r="D24566" t="inlineStr">
        <is>
          <t>2024-ISAROD</t>
        </is>
      </c>
      <c r="E24566" t="inlineStr">
        <is>
          <t>Y28534</t>
        </is>
      </c>
      <c r="F24566" t="inlineStr">
        <is>
          <t>WR</t>
        </is>
      </c>
      <c r="G24566" t="inlineStr">
        <is>
          <t>Yes</t>
        </is>
      </c>
      <c r="H24566" t="n">
        <v>11.2</v>
      </c>
    </row>
    <row r="24567">
      <c r="A24567" t="inlineStr">
        <is>
          <t>2024-W5-2024-ISAROD-Y33965</t>
        </is>
      </c>
      <c r="B24567" t="n">
        <v>2024</v>
      </c>
      <c r="C24567" t="n">
        <v>5</v>
      </c>
      <c r="D24567" t="inlineStr">
        <is>
          <t>2024-ISAROD</t>
        </is>
      </c>
      <c r="E24567" t="inlineStr">
        <is>
          <t>Y33965</t>
        </is>
      </c>
      <c r="F24567" t="inlineStr">
        <is>
          <t>WR</t>
        </is>
      </c>
      <c r="G24567" t="inlineStr">
        <is>
          <t>Yes</t>
        </is>
      </c>
      <c r="H24567" t="n">
        <v>22.6</v>
      </c>
    </row>
    <row r="24568">
      <c r="A24568" t="inlineStr">
        <is>
          <t>2024-W5-2024-ISAROD-Y33413</t>
        </is>
      </c>
      <c r="B24568" t="n">
        <v>2024</v>
      </c>
      <c r="C24568" t="n">
        <v>5</v>
      </c>
      <c r="D24568" t="inlineStr">
        <is>
          <t>2024-ISAROD</t>
        </is>
      </c>
      <c r="E24568" t="inlineStr">
        <is>
          <t>Y33413</t>
        </is>
      </c>
      <c r="F24568" t="inlineStr">
        <is>
          <t>RB</t>
        </is>
      </c>
      <c r="G24568" t="inlineStr">
        <is>
          <t>Yes</t>
        </is>
      </c>
      <c r="H24568" t="n">
        <v>9</v>
      </c>
    </row>
    <row r="24569">
      <c r="A24569" t="inlineStr">
        <is>
          <t>2024-W5-2024-ISAROD-Y33476</t>
        </is>
      </c>
      <c r="B24569" t="n">
        <v>2024</v>
      </c>
      <c r="C24569" t="n">
        <v>5</v>
      </c>
      <c r="D24569" t="inlineStr">
        <is>
          <t>2024-ISAROD</t>
        </is>
      </c>
      <c r="E24569" t="inlineStr">
        <is>
          <t>Y33476</t>
        </is>
      </c>
      <c r="F24569" t="inlineStr">
        <is>
          <t>RB</t>
        </is>
      </c>
      <c r="G24569" t="inlineStr">
        <is>
          <t>Yes</t>
        </is>
      </c>
      <c r="H24569" t="n">
        <v>15.3</v>
      </c>
    </row>
    <row r="24570">
      <c r="A24570" t="inlineStr">
        <is>
          <t>2024-W5-2024-ISAROD-Y31107</t>
        </is>
      </c>
      <c r="B24570" t="n">
        <v>2024</v>
      </c>
      <c r="C24570" t="n">
        <v>5</v>
      </c>
      <c r="D24570" t="inlineStr">
        <is>
          <t>2024-ISAROD</t>
        </is>
      </c>
      <c r="E24570" t="inlineStr">
        <is>
          <t>Y31107</t>
        </is>
      </c>
      <c r="F24570" t="inlineStr">
        <is>
          <t>TE</t>
        </is>
      </c>
      <c r="G24570" t="inlineStr">
        <is>
          <t>Yes</t>
        </is>
      </c>
      <c r="H24570" t="n">
        <v>5.4</v>
      </c>
    </row>
    <row r="24571">
      <c r="A24571" t="inlineStr">
        <is>
          <t>2024-W5-2024-ISAROD-Y32704</t>
        </is>
      </c>
      <c r="B24571" t="n">
        <v>2024</v>
      </c>
      <c r="C24571" t="n">
        <v>5</v>
      </c>
      <c r="D24571" t="inlineStr">
        <is>
          <t>2024-ISAROD</t>
        </is>
      </c>
      <c r="E24571" t="inlineStr">
        <is>
          <t>Y32704</t>
        </is>
      </c>
      <c r="F24571" t="inlineStr">
        <is>
          <t>W/R/T FLEX</t>
        </is>
      </c>
      <c r="G24571" t="inlineStr">
        <is>
          <t>Yes</t>
        </is>
      </c>
      <c r="H24571" t="n">
        <v>12.2</v>
      </c>
    </row>
    <row r="24572">
      <c r="A24572" t="inlineStr">
        <is>
          <t>2024-W5-2024-ISAROD-Y30426</t>
        </is>
      </c>
      <c r="B24572" t="n">
        <v>2024</v>
      </c>
      <c r="C24572" t="n">
        <v>5</v>
      </c>
      <c r="D24572" t="inlineStr">
        <is>
          <t>2024-ISAROD</t>
        </is>
      </c>
      <c r="E24572" t="inlineStr">
        <is>
          <t>Y30426</t>
        </is>
      </c>
      <c r="F24572" t="inlineStr">
        <is>
          <t>K</t>
        </is>
      </c>
      <c r="G24572" t="inlineStr">
        <is>
          <t>Yes</t>
        </is>
      </c>
      <c r="H24572" t="n">
        <v>17</v>
      </c>
    </row>
    <row r="24573">
      <c r="A24573" t="inlineStr">
        <is>
          <t>2024-W5-2024-ISAROD-Y-DEF:minnesota</t>
        </is>
      </c>
      <c r="B24573" t="n">
        <v>2024</v>
      </c>
      <c r="C24573" t="n">
        <v>5</v>
      </c>
      <c r="D24573" t="inlineStr">
        <is>
          <t>2024-ISAROD</t>
        </is>
      </c>
      <c r="E24573" t="inlineStr">
        <is>
          <t>Y-DEF:minnesota</t>
        </is>
      </c>
      <c r="F24573" t="inlineStr">
        <is>
          <t>DST</t>
        </is>
      </c>
      <c r="G24573" t="inlineStr">
        <is>
          <t>Yes</t>
        </is>
      </c>
      <c r="H24573" t="n">
        <v>18.4</v>
      </c>
    </row>
    <row r="24574">
      <c r="A24574" t="inlineStr">
        <is>
          <t>2024-W5-2024-ISAROD-Y32736</t>
        </is>
      </c>
      <c r="B24574" t="n">
        <v>2024</v>
      </c>
      <c r="C24574" t="n">
        <v>5</v>
      </c>
      <c r="D24574" t="inlineStr">
        <is>
          <t>2024-ISAROD</t>
        </is>
      </c>
      <c r="E24574" t="inlineStr">
        <is>
          <t>Y32736</t>
        </is>
      </c>
      <c r="F24574" t="inlineStr">
        <is>
          <t>BN</t>
        </is>
      </c>
      <c r="G24574" t="inlineStr">
        <is>
          <t>No</t>
        </is>
      </c>
      <c r="H24574" t="n">
        <v>6.7</v>
      </c>
    </row>
    <row r="24575">
      <c r="A24575" t="inlineStr">
        <is>
          <t>2024-W5-2024-ISAROD-Y34104</t>
        </is>
      </c>
      <c r="B24575" t="n">
        <v>2024</v>
      </c>
      <c r="C24575" t="n">
        <v>5</v>
      </c>
      <c r="D24575" t="inlineStr">
        <is>
          <t>2024-ISAROD</t>
        </is>
      </c>
      <c r="E24575" t="inlineStr">
        <is>
          <t>Y34104</t>
        </is>
      </c>
      <c r="F24575" t="inlineStr">
        <is>
          <t>BN</t>
        </is>
      </c>
      <c r="G24575" t="inlineStr">
        <is>
          <t>No</t>
        </is>
      </c>
      <c r="H24575" t="n">
        <v>0</v>
      </c>
    </row>
    <row r="24576">
      <c r="A24576" t="inlineStr">
        <is>
          <t>2024-W5-2024-ISAROD-Y32725</t>
        </is>
      </c>
      <c r="B24576" t="n">
        <v>2024</v>
      </c>
      <c r="C24576" t="n">
        <v>5</v>
      </c>
      <c r="D24576" t="inlineStr">
        <is>
          <t>2024-ISAROD</t>
        </is>
      </c>
      <c r="E24576" t="inlineStr">
        <is>
          <t>Y32725</t>
        </is>
      </c>
      <c r="F24576" t="inlineStr">
        <is>
          <t>BN</t>
        </is>
      </c>
      <c r="G24576" t="inlineStr">
        <is>
          <t>No</t>
        </is>
      </c>
      <c r="H24576" t="n">
        <v>0</v>
      </c>
    </row>
    <row r="24577">
      <c r="A24577" t="inlineStr">
        <is>
          <t>2024-W5-2024-ISAROD-Y30972</t>
        </is>
      </c>
      <c r="B24577" t="n">
        <v>2024</v>
      </c>
      <c r="C24577" t="n">
        <v>5</v>
      </c>
      <c r="D24577" t="inlineStr">
        <is>
          <t>2024-ISAROD</t>
        </is>
      </c>
      <c r="E24577" t="inlineStr">
        <is>
          <t>Y30972</t>
        </is>
      </c>
      <c r="F24577" t="inlineStr">
        <is>
          <t>BN</t>
        </is>
      </c>
      <c r="G24577" t="inlineStr">
        <is>
          <t>No</t>
        </is>
      </c>
      <c r="H24577" t="n">
        <v>0</v>
      </c>
    </row>
    <row r="24578">
      <c r="A24578" t="inlineStr">
        <is>
          <t>2024-W5-2024-ISAROD-Y30973</t>
        </is>
      </c>
      <c r="B24578" t="n">
        <v>2024</v>
      </c>
      <c r="C24578" t="n">
        <v>5</v>
      </c>
      <c r="D24578" t="inlineStr">
        <is>
          <t>2024-ISAROD</t>
        </is>
      </c>
      <c r="E24578" t="inlineStr">
        <is>
          <t>Y30973</t>
        </is>
      </c>
      <c r="F24578" t="inlineStr">
        <is>
          <t>BN</t>
        </is>
      </c>
      <c r="G24578" t="inlineStr">
        <is>
          <t>No</t>
        </is>
      </c>
      <c r="H24578" t="n">
        <v>5.26</v>
      </c>
    </row>
    <row r="24579">
      <c r="A24579" t="inlineStr">
        <is>
          <t>2024-W5-2024-ISAROD-Y31424</t>
        </is>
      </c>
      <c r="B24579" t="n">
        <v>2024</v>
      </c>
      <c r="C24579" t="n">
        <v>5</v>
      </c>
      <c r="D24579" t="inlineStr">
        <is>
          <t>2024-ISAROD</t>
        </is>
      </c>
      <c r="E24579" t="inlineStr">
        <is>
          <t>Y31424</t>
        </is>
      </c>
      <c r="F24579" t="inlineStr">
        <is>
          <t>BN</t>
        </is>
      </c>
      <c r="G24579" t="inlineStr">
        <is>
          <t>No</t>
        </is>
      </c>
      <c r="H24579" t="n">
        <v>0</v>
      </c>
    </row>
    <row r="24580">
      <c r="A24580" t="inlineStr">
        <is>
          <t>2024-W5-2024-TONYCLIF-Y31002</t>
        </is>
      </c>
      <c r="B24580" t="n">
        <v>2024</v>
      </c>
      <c r="C24580" t="n">
        <v>5</v>
      </c>
      <c r="D24580" t="inlineStr">
        <is>
          <t>2024-TONYCLIF</t>
        </is>
      </c>
      <c r="E24580" t="inlineStr">
        <is>
          <t>Y31002</t>
        </is>
      </c>
      <c r="F24580" t="inlineStr">
        <is>
          <t>QB</t>
        </is>
      </c>
      <c r="G24580" t="inlineStr">
        <is>
          <t>Yes</t>
        </is>
      </c>
      <c r="H24580" t="n">
        <v>33.42</v>
      </c>
    </row>
    <row r="24581">
      <c r="A24581" t="inlineStr">
        <is>
          <t>2024-W5-2024-TONYCLIF-Y26699</t>
        </is>
      </c>
      <c r="B24581" t="n">
        <v>2024</v>
      </c>
      <c r="C24581" t="n">
        <v>5</v>
      </c>
      <c r="D24581" t="inlineStr">
        <is>
          <t>2024-TONYCLIF</t>
        </is>
      </c>
      <c r="E24581" t="inlineStr">
        <is>
          <t>Y26699</t>
        </is>
      </c>
      <c r="F24581" t="inlineStr">
        <is>
          <t>WR</t>
        </is>
      </c>
      <c r="G24581" t="inlineStr">
        <is>
          <t>Yes</t>
        </is>
      </c>
      <c r="H24581" t="n">
        <v>4.8</v>
      </c>
    </row>
    <row r="24582">
      <c r="A24582" t="inlineStr">
        <is>
          <t>2024-W5-2024-TONYCLIF-Y33394</t>
        </is>
      </c>
      <c r="B24582" t="n">
        <v>2024</v>
      </c>
      <c r="C24582" t="n">
        <v>5</v>
      </c>
      <c r="D24582" t="inlineStr">
        <is>
          <t>2024-TONYCLIF</t>
        </is>
      </c>
      <c r="E24582" t="inlineStr">
        <is>
          <t>Y33394</t>
        </is>
      </c>
      <c r="F24582" t="inlineStr">
        <is>
          <t>WR</t>
        </is>
      </c>
      <c r="G24582" t="inlineStr">
        <is>
          <t>Yes</t>
        </is>
      </c>
      <c r="H24582" t="n">
        <v>6.6</v>
      </c>
    </row>
    <row r="24583">
      <c r="A24583" t="inlineStr">
        <is>
          <t>2024-W5-2024-TONYCLIF-Y40055</t>
        </is>
      </c>
      <c r="B24583" t="n">
        <v>2024</v>
      </c>
      <c r="C24583" t="n">
        <v>5</v>
      </c>
      <c r="D24583" t="inlineStr">
        <is>
          <t>2024-TONYCLIF</t>
        </is>
      </c>
      <c r="E24583" t="inlineStr">
        <is>
          <t>Y40055</t>
        </is>
      </c>
      <c r="F24583" t="inlineStr">
        <is>
          <t>RB</t>
        </is>
      </c>
      <c r="G24583" t="inlineStr">
        <is>
          <t>Yes</t>
        </is>
      </c>
      <c r="H24583" t="n">
        <v>9.199999999999999</v>
      </c>
    </row>
    <row r="24584">
      <c r="A24584" t="inlineStr">
        <is>
          <t>2024-W5-2024-TONYCLIF-Y40118</t>
        </is>
      </c>
      <c r="B24584" t="n">
        <v>2024</v>
      </c>
      <c r="C24584" t="n">
        <v>5</v>
      </c>
      <c r="D24584" t="inlineStr">
        <is>
          <t>2024-TONYCLIF</t>
        </is>
      </c>
      <c r="E24584" t="inlineStr">
        <is>
          <t>Y40118</t>
        </is>
      </c>
      <c r="F24584" t="inlineStr">
        <is>
          <t>RB</t>
        </is>
      </c>
      <c r="G24584" t="inlineStr">
        <is>
          <t>Yes</t>
        </is>
      </c>
      <c r="H24584" t="n">
        <v>2.2</v>
      </c>
    </row>
    <row r="24585">
      <c r="A24585" t="inlineStr">
        <is>
          <t>2024-W5-2024-TONYCLIF-Y31056</t>
        </is>
      </c>
      <c r="B24585" t="n">
        <v>2024</v>
      </c>
      <c r="C24585" t="n">
        <v>5</v>
      </c>
      <c r="D24585" t="inlineStr">
        <is>
          <t>2024-TONYCLIF</t>
        </is>
      </c>
      <c r="E24585" t="inlineStr">
        <is>
          <t>Y31056</t>
        </is>
      </c>
      <c r="F24585" t="inlineStr">
        <is>
          <t>TE</t>
        </is>
      </c>
      <c r="G24585" t="inlineStr">
        <is>
          <t>Yes</t>
        </is>
      </c>
      <c r="H24585" t="n">
        <v>7.5</v>
      </c>
    </row>
    <row r="24586">
      <c r="A24586" t="inlineStr">
        <is>
          <t>2024-W5-2024-TONYCLIF-Y33514</t>
        </is>
      </c>
      <c r="B24586" t="n">
        <v>2024</v>
      </c>
      <c r="C24586" t="n">
        <v>5</v>
      </c>
      <c r="D24586" t="inlineStr">
        <is>
          <t>2024-TONYCLIF</t>
        </is>
      </c>
      <c r="E24586" t="inlineStr">
        <is>
          <t>Y33514</t>
        </is>
      </c>
      <c r="F24586" t="inlineStr">
        <is>
          <t>W/R/T FLEX</t>
        </is>
      </c>
      <c r="G24586" t="inlineStr">
        <is>
          <t>Yes</t>
        </is>
      </c>
      <c r="H24586" t="n">
        <v>15.5</v>
      </c>
    </row>
    <row r="24587">
      <c r="A24587" t="inlineStr">
        <is>
          <t>2024-W5-2024-TONYCLIF-Y29792</t>
        </is>
      </c>
      <c r="B24587" t="n">
        <v>2024</v>
      </c>
      <c r="C24587" t="n">
        <v>5</v>
      </c>
      <c r="D24587" t="inlineStr">
        <is>
          <t>2024-TONYCLIF</t>
        </is>
      </c>
      <c r="E24587" t="inlineStr">
        <is>
          <t>Y29792</t>
        </is>
      </c>
      <c r="F24587" t="inlineStr">
        <is>
          <t>K</t>
        </is>
      </c>
      <c r="G24587" t="inlineStr">
        <is>
          <t>Yes</t>
        </is>
      </c>
      <c r="H24587" t="n">
        <v>16</v>
      </c>
    </row>
    <row r="24588">
      <c r="A24588" t="inlineStr">
        <is>
          <t>2024-W5-2024-TONYCLIF-Y-DEF:san-francisco</t>
        </is>
      </c>
      <c r="B24588" t="n">
        <v>2024</v>
      </c>
      <c r="C24588" t="n">
        <v>5</v>
      </c>
      <c r="D24588" t="inlineStr">
        <is>
          <t>2024-TONYCLIF</t>
        </is>
      </c>
      <c r="E24588" t="inlineStr">
        <is>
          <t>Y-DEF:san-francisco</t>
        </is>
      </c>
      <c r="F24588" t="inlineStr">
        <is>
          <t>DST</t>
        </is>
      </c>
      <c r="G24588" t="inlineStr">
        <is>
          <t>Yes</t>
        </is>
      </c>
      <c r="H24588" t="n">
        <v>12.3</v>
      </c>
    </row>
    <row r="24589">
      <c r="A24589" t="inlineStr">
        <is>
          <t>2024-W5-2024-TONYCLIF-Y31019</t>
        </is>
      </c>
      <c r="B24589" t="n">
        <v>2024</v>
      </c>
      <c r="C24589" t="n">
        <v>5</v>
      </c>
      <c r="D24589" t="inlineStr">
        <is>
          <t>2024-TONYCLIF</t>
        </is>
      </c>
      <c r="E24589" t="inlineStr">
        <is>
          <t>Y31019</t>
        </is>
      </c>
      <c r="F24589" t="inlineStr">
        <is>
          <t>BN</t>
        </is>
      </c>
      <c r="G24589" t="inlineStr">
        <is>
          <t>No</t>
        </is>
      </c>
      <c r="H24589" t="n">
        <v>0</v>
      </c>
    </row>
    <row r="24590">
      <c r="A24590" t="inlineStr">
        <is>
          <t>2024-W5-2024-TONYCLIF-Y33967</t>
        </is>
      </c>
      <c r="B24590" t="n">
        <v>2024</v>
      </c>
      <c r="C24590" t="n">
        <v>5</v>
      </c>
      <c r="D24590" t="inlineStr">
        <is>
          <t>2024-TONYCLIF</t>
        </is>
      </c>
      <c r="E24590" t="inlineStr">
        <is>
          <t>Y33967</t>
        </is>
      </c>
      <c r="F24590" t="inlineStr">
        <is>
          <t>BN</t>
        </is>
      </c>
      <c r="G24590" t="inlineStr">
        <is>
          <t>No</t>
        </is>
      </c>
      <c r="H24590" t="n">
        <v>0</v>
      </c>
    </row>
    <row r="24591">
      <c r="A24591" t="inlineStr">
        <is>
          <t>2024-W5-2024-TONYCLIF-Y30120</t>
        </is>
      </c>
      <c r="B24591" t="n">
        <v>2024</v>
      </c>
      <c r="C24591" t="n">
        <v>5</v>
      </c>
      <c r="D24591" t="inlineStr">
        <is>
          <t>2024-TONYCLIF</t>
        </is>
      </c>
      <c r="E24591" t="inlineStr">
        <is>
          <t>Y30120</t>
        </is>
      </c>
      <c r="F24591" t="inlineStr">
        <is>
          <t>BN</t>
        </is>
      </c>
      <c r="G24591" t="inlineStr">
        <is>
          <t>No</t>
        </is>
      </c>
      <c r="H24591" t="n">
        <v>3.5</v>
      </c>
    </row>
    <row r="24592">
      <c r="A24592" t="inlineStr">
        <is>
          <t>2024-W5-2024-TONYCLIF-Y40993</t>
        </is>
      </c>
      <c r="B24592" t="n">
        <v>2024</v>
      </c>
      <c r="C24592" t="n">
        <v>5</v>
      </c>
      <c r="D24592" t="inlineStr">
        <is>
          <t>2024-TONYCLIF</t>
        </is>
      </c>
      <c r="E24592" t="inlineStr">
        <is>
          <t>Y40993</t>
        </is>
      </c>
      <c r="F24592" t="inlineStr">
        <is>
          <t>BN</t>
        </is>
      </c>
      <c r="G24592" t="inlineStr">
        <is>
          <t>No</t>
        </is>
      </c>
      <c r="H24592" t="n">
        <v>5.58</v>
      </c>
    </row>
    <row r="24593">
      <c r="A24593" t="inlineStr">
        <is>
          <t>2024-W5-2024-TONYCLIF-Y40121</t>
        </is>
      </c>
      <c r="B24593" t="n">
        <v>2024</v>
      </c>
      <c r="C24593" t="n">
        <v>5</v>
      </c>
      <c r="D24593" t="inlineStr">
        <is>
          <t>2024-TONYCLIF</t>
        </is>
      </c>
      <c r="E24593" t="inlineStr">
        <is>
          <t>Y40121</t>
        </is>
      </c>
      <c r="F24593" t="inlineStr">
        <is>
          <t>BN</t>
        </is>
      </c>
      <c r="G24593" t="inlineStr">
        <is>
          <t>No</t>
        </is>
      </c>
      <c r="H24593" t="n">
        <v>10.3</v>
      </c>
    </row>
    <row r="24594">
      <c r="A24594" t="inlineStr">
        <is>
          <t>2024-W5-2024-TONYCLIF-Y31012</t>
        </is>
      </c>
      <c r="B24594" t="n">
        <v>2024</v>
      </c>
      <c r="C24594" t="n">
        <v>5</v>
      </c>
      <c r="D24594" t="inlineStr">
        <is>
          <t>2024-TONYCLIF</t>
        </is>
      </c>
      <c r="E24594" t="inlineStr">
        <is>
          <t>Y31012</t>
        </is>
      </c>
      <c r="F24594" t="inlineStr">
        <is>
          <t>BN</t>
        </is>
      </c>
      <c r="G24594" t="inlineStr">
        <is>
          <t>No</t>
        </is>
      </c>
      <c r="H24594" t="n">
        <v>4.1</v>
      </c>
    </row>
    <row r="24595">
      <c r="A24595" t="inlineStr">
        <is>
          <t>2024-W6-2024-JCHAPS-Y40030</t>
        </is>
      </c>
      <c r="B24595" t="n">
        <v>2024</v>
      </c>
      <c r="C24595" t="n">
        <v>6</v>
      </c>
      <c r="D24595" t="inlineStr">
        <is>
          <t>2024-JCHAPS</t>
        </is>
      </c>
      <c r="E24595" t="inlineStr">
        <is>
          <t>Y40030</t>
        </is>
      </c>
      <c r="F24595" t="inlineStr">
        <is>
          <t>QB</t>
        </is>
      </c>
      <c r="G24595" t="inlineStr">
        <is>
          <t>Yes</t>
        </is>
      </c>
      <c r="H24595" t="n">
        <v>19.38</v>
      </c>
    </row>
    <row r="24596">
      <c r="A24596" t="inlineStr">
        <is>
          <t>2024-W6-2024-JCHAPS-Y27535</t>
        </is>
      </c>
      <c r="B24596" t="n">
        <v>2024</v>
      </c>
      <c r="C24596" t="n">
        <v>6</v>
      </c>
      <c r="D24596" t="inlineStr">
        <is>
          <t>2024-JCHAPS</t>
        </is>
      </c>
      <c r="E24596" t="inlineStr">
        <is>
          <t>Y27535</t>
        </is>
      </c>
      <c r="F24596" t="inlineStr">
        <is>
          <t>WR</t>
        </is>
      </c>
      <c r="G24596" t="inlineStr">
        <is>
          <t>Yes</t>
        </is>
      </c>
      <c r="H24596" t="n">
        <v>4.4</v>
      </c>
    </row>
    <row r="24597">
      <c r="A24597" t="inlineStr">
        <is>
          <t>2024-W6-2024-JCHAPS-Y26650</t>
        </is>
      </c>
      <c r="B24597" t="n">
        <v>2024</v>
      </c>
      <c r="C24597" t="n">
        <v>6</v>
      </c>
      <c r="D24597" t="inlineStr">
        <is>
          <t>2024-JCHAPS</t>
        </is>
      </c>
      <c r="E24597" t="inlineStr">
        <is>
          <t>Y26650</t>
        </is>
      </c>
      <c r="F24597" t="inlineStr">
        <is>
          <t>WR</t>
        </is>
      </c>
      <c r="G24597" t="inlineStr">
        <is>
          <t>Yes</t>
        </is>
      </c>
      <c r="H24597" t="n">
        <v>7.4</v>
      </c>
    </row>
    <row r="24598">
      <c r="A24598" t="inlineStr">
        <is>
          <t>2024-W6-2024-JCHAPS-Y40059</t>
        </is>
      </c>
      <c r="B24598" t="n">
        <v>2024</v>
      </c>
      <c r="C24598" t="n">
        <v>6</v>
      </c>
      <c r="D24598" t="inlineStr">
        <is>
          <t>2024-JCHAPS</t>
        </is>
      </c>
      <c r="E24598" t="inlineStr">
        <is>
          <t>Y40059</t>
        </is>
      </c>
      <c r="F24598" t="inlineStr">
        <is>
          <t>RB</t>
        </is>
      </c>
      <c r="G24598" t="inlineStr">
        <is>
          <t>Yes</t>
        </is>
      </c>
      <c r="H24598" t="n">
        <v>10.6</v>
      </c>
    </row>
    <row r="24599">
      <c r="A24599" t="inlineStr">
        <is>
          <t>2024-W6-2024-JCHAPS-Y33423</t>
        </is>
      </c>
      <c r="B24599" t="n">
        <v>2024</v>
      </c>
      <c r="C24599" t="n">
        <v>6</v>
      </c>
      <c r="D24599" t="inlineStr">
        <is>
          <t>2024-JCHAPS</t>
        </is>
      </c>
      <c r="E24599" t="inlineStr">
        <is>
          <t>Y33423</t>
        </is>
      </c>
      <c r="F24599" t="inlineStr">
        <is>
          <t>RB</t>
        </is>
      </c>
      <c r="G24599" t="inlineStr">
        <is>
          <t>Yes</t>
        </is>
      </c>
      <c r="H24599" t="n">
        <v>3.1</v>
      </c>
    </row>
    <row r="24600">
      <c r="A24600" t="inlineStr">
        <is>
          <t>2024-W6-2024-JCHAPS-Y40878</t>
        </is>
      </c>
      <c r="B24600" t="n">
        <v>2024</v>
      </c>
      <c r="C24600" t="n">
        <v>6</v>
      </c>
      <c r="D24600" t="inlineStr">
        <is>
          <t>2024-JCHAPS</t>
        </is>
      </c>
      <c r="E24600" t="inlineStr">
        <is>
          <t>Y40878</t>
        </is>
      </c>
      <c r="F24600" t="inlineStr">
        <is>
          <t>TE</t>
        </is>
      </c>
      <c r="G24600" t="inlineStr">
        <is>
          <t>Yes</t>
        </is>
      </c>
      <c r="H24600" t="n">
        <v>11.6</v>
      </c>
    </row>
    <row r="24601">
      <c r="A24601" t="inlineStr">
        <is>
          <t>2024-W6-2024-JCHAPS-Y33500</t>
        </is>
      </c>
      <c r="B24601" t="n">
        <v>2024</v>
      </c>
      <c r="C24601" t="n">
        <v>6</v>
      </c>
      <c r="D24601" t="inlineStr">
        <is>
          <t>2024-JCHAPS</t>
        </is>
      </c>
      <c r="E24601" t="inlineStr">
        <is>
          <t>Y33500</t>
        </is>
      </c>
      <c r="F24601" t="inlineStr">
        <is>
          <t>W/R/T FLEX</t>
        </is>
      </c>
      <c r="G24601" t="inlineStr">
        <is>
          <t>Yes</t>
        </is>
      </c>
      <c r="H24601" t="n">
        <v>11.7</v>
      </c>
    </row>
    <row r="24602">
      <c r="A24602" t="inlineStr">
        <is>
          <t>2024-W6-2024-JCHAPS-Y8432</t>
        </is>
      </c>
      <c r="B24602" t="n">
        <v>2024</v>
      </c>
      <c r="C24602" t="n">
        <v>6</v>
      </c>
      <c r="D24602" t="inlineStr">
        <is>
          <t>2024-JCHAPS</t>
        </is>
      </c>
      <c r="E24602" t="inlineStr">
        <is>
          <t>Y8432</t>
        </is>
      </c>
      <c r="F24602" t="inlineStr">
        <is>
          <t>K</t>
        </is>
      </c>
      <c r="G24602" t="inlineStr">
        <is>
          <t>Yes</t>
        </is>
      </c>
      <c r="H24602" t="n">
        <v>6</v>
      </c>
    </row>
    <row r="24603">
      <c r="A24603" t="inlineStr">
        <is>
          <t>2024-W6-2024-JCHAPS-Y-DEF:denver</t>
        </is>
      </c>
      <c r="B24603" t="n">
        <v>2024</v>
      </c>
      <c r="C24603" t="n">
        <v>6</v>
      </c>
      <c r="D24603" t="inlineStr">
        <is>
          <t>2024-JCHAPS</t>
        </is>
      </c>
      <c r="E24603" t="inlineStr">
        <is>
          <t>Y-DEF:denver</t>
        </is>
      </c>
      <c r="F24603" t="inlineStr">
        <is>
          <t>DST</t>
        </is>
      </c>
      <c r="G24603" t="inlineStr">
        <is>
          <t>Yes</t>
        </is>
      </c>
      <c r="H24603" t="n">
        <v>4.53</v>
      </c>
    </row>
    <row r="24604">
      <c r="A24604" t="inlineStr">
        <is>
          <t>2024-W6-2024-JCHAPS-Y33508</t>
        </is>
      </c>
      <c r="B24604" t="n">
        <v>2024</v>
      </c>
      <c r="C24604" t="n">
        <v>6</v>
      </c>
      <c r="D24604" t="inlineStr">
        <is>
          <t>2024-JCHAPS</t>
        </is>
      </c>
      <c r="E24604" t="inlineStr">
        <is>
          <t>Y33508</t>
        </is>
      </c>
      <c r="F24604" t="inlineStr">
        <is>
          <t>BN</t>
        </is>
      </c>
      <c r="G24604" t="inlineStr">
        <is>
          <t>No</t>
        </is>
      </c>
      <c r="H24604" t="n">
        <v>0</v>
      </c>
    </row>
    <row r="24605">
      <c r="A24605" t="inlineStr">
        <is>
          <t>2024-W6-2024-JCHAPS-Y31017</t>
        </is>
      </c>
      <c r="B24605" t="n">
        <v>2024</v>
      </c>
      <c r="C24605" t="n">
        <v>6</v>
      </c>
      <c r="D24605" t="inlineStr">
        <is>
          <t>2024-JCHAPS</t>
        </is>
      </c>
      <c r="E24605" t="inlineStr">
        <is>
          <t>Y31017</t>
        </is>
      </c>
      <c r="F24605" t="inlineStr">
        <is>
          <t>BN</t>
        </is>
      </c>
      <c r="G24605" t="inlineStr">
        <is>
          <t>No</t>
        </is>
      </c>
      <c r="H24605" t="n">
        <v>5.4</v>
      </c>
    </row>
    <row r="24606">
      <c r="A24606" t="inlineStr">
        <is>
          <t>2024-W6-2024-JCHAPS-Y30423</t>
        </is>
      </c>
      <c r="B24606" t="n">
        <v>2024</v>
      </c>
      <c r="C24606" t="n">
        <v>6</v>
      </c>
      <c r="D24606" t="inlineStr">
        <is>
          <t>2024-JCHAPS</t>
        </is>
      </c>
      <c r="E24606" t="inlineStr">
        <is>
          <t>Y30423</t>
        </is>
      </c>
      <c r="F24606" t="inlineStr">
        <is>
          <t>BN</t>
        </is>
      </c>
      <c r="G24606" t="inlineStr">
        <is>
          <t>No</t>
        </is>
      </c>
      <c r="H24606" t="n">
        <v>9.6</v>
      </c>
    </row>
    <row r="24607">
      <c r="A24607" t="inlineStr">
        <is>
          <t>2024-W6-2024-JCHAPS-Y27581</t>
        </is>
      </c>
      <c r="B24607" t="n">
        <v>2024</v>
      </c>
      <c r="C24607" t="n">
        <v>6</v>
      </c>
      <c r="D24607" t="inlineStr">
        <is>
          <t>2024-JCHAPS</t>
        </is>
      </c>
      <c r="E24607" t="inlineStr">
        <is>
          <t>Y27581</t>
        </is>
      </c>
      <c r="F24607" t="inlineStr">
        <is>
          <t>BN</t>
        </is>
      </c>
      <c r="G24607" t="inlineStr">
        <is>
          <t>No</t>
        </is>
      </c>
      <c r="H24607" t="n">
        <v>0</v>
      </c>
    </row>
    <row r="24608">
      <c r="A24608" t="inlineStr">
        <is>
          <t>2024-W6-2024-JCHAPS-Y40696</t>
        </is>
      </c>
      <c r="B24608" t="n">
        <v>2024</v>
      </c>
      <c r="C24608" t="n">
        <v>6</v>
      </c>
      <c r="D24608" t="inlineStr">
        <is>
          <t>2024-JCHAPS</t>
        </is>
      </c>
      <c r="E24608" t="inlineStr">
        <is>
          <t>Y40696</t>
        </is>
      </c>
      <c r="F24608" t="inlineStr">
        <is>
          <t>BN</t>
        </is>
      </c>
      <c r="G24608" t="inlineStr">
        <is>
          <t>No</t>
        </is>
      </c>
      <c r="H24608" t="n">
        <v>3.5</v>
      </c>
    </row>
    <row r="24609">
      <c r="A24609" t="inlineStr">
        <is>
          <t>2024-W6-2024-JCHAPS-Y41243</t>
        </is>
      </c>
      <c r="B24609" t="n">
        <v>2024</v>
      </c>
      <c r="C24609" t="n">
        <v>6</v>
      </c>
      <c r="D24609" t="inlineStr">
        <is>
          <t>2024-JCHAPS</t>
        </is>
      </c>
      <c r="E24609" t="inlineStr">
        <is>
          <t>Y41243</t>
        </is>
      </c>
      <c r="F24609" t="inlineStr">
        <is>
          <t>BN</t>
        </is>
      </c>
      <c r="G24609" t="inlineStr">
        <is>
          <t>No</t>
        </is>
      </c>
      <c r="H24609" t="n">
        <v>0</v>
      </c>
    </row>
    <row r="24610">
      <c r="A24610" t="inlineStr">
        <is>
          <t>2024-W6-2024-JCHAPS-Y40926</t>
        </is>
      </c>
      <c r="B24610" t="n">
        <v>2024</v>
      </c>
      <c r="C24610" t="n">
        <v>6</v>
      </c>
      <c r="D24610" t="inlineStr">
        <is>
          <t>2024-JCHAPS</t>
        </is>
      </c>
      <c r="E24610" t="inlineStr">
        <is>
          <t>Y40926</t>
        </is>
      </c>
      <c r="F24610" t="inlineStr">
        <is>
          <t>IR</t>
        </is>
      </c>
      <c r="G24610" t="inlineStr">
        <is>
          <t>No</t>
        </is>
      </c>
      <c r="H24610" t="n">
        <v>0</v>
      </c>
    </row>
    <row r="24611">
      <c r="A24611" t="inlineStr">
        <is>
          <t>2024-W6-2024-PITACIOC-Y29369</t>
        </is>
      </c>
      <c r="B24611" t="n">
        <v>2024</v>
      </c>
      <c r="C24611" t="n">
        <v>6</v>
      </c>
      <c r="D24611" t="inlineStr">
        <is>
          <t>2024-PITACIOC</t>
        </is>
      </c>
      <c r="E24611" t="inlineStr">
        <is>
          <t>Y29369</t>
        </is>
      </c>
      <c r="F24611" t="inlineStr">
        <is>
          <t>QB</t>
        </is>
      </c>
      <c r="G24611" t="inlineStr">
        <is>
          <t>Yes</t>
        </is>
      </c>
      <c r="H24611" t="n">
        <v>5.22</v>
      </c>
    </row>
    <row r="24612">
      <c r="A24612" t="inlineStr">
        <is>
          <t>2024-W6-2024-PITACIOC-Y33393</t>
        </is>
      </c>
      <c r="B24612" t="n">
        <v>2024</v>
      </c>
      <c r="C24612" t="n">
        <v>6</v>
      </c>
      <c r="D24612" t="inlineStr">
        <is>
          <t>2024-PITACIOC</t>
        </is>
      </c>
      <c r="E24612" t="inlineStr">
        <is>
          <t>Y33393</t>
        </is>
      </c>
      <c r="F24612" t="inlineStr">
        <is>
          <t>WR</t>
        </is>
      </c>
      <c r="G24612" t="inlineStr">
        <is>
          <t>Yes</t>
        </is>
      </c>
      <c r="H24612" t="n">
        <v>9.699999999999999</v>
      </c>
    </row>
    <row r="24613">
      <c r="A24613" t="inlineStr">
        <is>
          <t>2024-W6-2024-PITACIOC-Y31868</t>
        </is>
      </c>
      <c r="B24613" t="n">
        <v>2024</v>
      </c>
      <c r="C24613" t="n">
        <v>6</v>
      </c>
      <c r="D24613" t="inlineStr">
        <is>
          <t>2024-PITACIOC</t>
        </is>
      </c>
      <c r="E24613" t="inlineStr">
        <is>
          <t>Y31868</t>
        </is>
      </c>
      <c r="F24613" t="inlineStr">
        <is>
          <t>WR</t>
        </is>
      </c>
      <c r="G24613" t="inlineStr">
        <is>
          <t>Yes</t>
        </is>
      </c>
      <c r="H24613" t="n">
        <v>22.5</v>
      </c>
    </row>
    <row r="24614">
      <c r="A24614" t="inlineStr">
        <is>
          <t>2024-W6-2024-PITACIOC-Y30218</t>
        </is>
      </c>
      <c r="B24614" t="n">
        <v>2024</v>
      </c>
      <c r="C24614" t="n">
        <v>6</v>
      </c>
      <c r="D24614" t="inlineStr">
        <is>
          <t>2024-PITACIOC</t>
        </is>
      </c>
      <c r="E24614" t="inlineStr">
        <is>
          <t>Y30218</t>
        </is>
      </c>
      <c r="F24614" t="inlineStr">
        <is>
          <t>RB</t>
        </is>
      </c>
      <c r="G24614" t="inlineStr">
        <is>
          <t>Yes</t>
        </is>
      </c>
      <c r="H24614" t="n">
        <v>4.6</v>
      </c>
    </row>
    <row r="24615">
      <c r="A24615" t="inlineStr">
        <is>
          <t>2024-W6-2024-PITACIOC-Y40980</t>
        </is>
      </c>
      <c r="B24615" t="n">
        <v>2024</v>
      </c>
      <c r="C24615" t="n">
        <v>6</v>
      </c>
      <c r="D24615" t="inlineStr">
        <is>
          <t>2024-PITACIOC</t>
        </is>
      </c>
      <c r="E24615" t="inlineStr">
        <is>
          <t>Y40980</t>
        </is>
      </c>
      <c r="F24615" t="inlineStr">
        <is>
          <t>RB</t>
        </is>
      </c>
      <c r="G24615" t="inlineStr">
        <is>
          <t>Yes</t>
        </is>
      </c>
      <c r="H24615" t="n">
        <v>16.7</v>
      </c>
    </row>
    <row r="24616">
      <c r="A24616" t="inlineStr">
        <is>
          <t>2024-W6-2024-PITACIOC-Y32713</t>
        </is>
      </c>
      <c r="B24616" t="n">
        <v>2024</v>
      </c>
      <c r="C24616" t="n">
        <v>6</v>
      </c>
      <c r="D24616" t="inlineStr">
        <is>
          <t>2024-PITACIOC</t>
        </is>
      </c>
      <c r="E24616" t="inlineStr">
        <is>
          <t>Y32713</t>
        </is>
      </c>
      <c r="F24616" t="inlineStr">
        <is>
          <t>TE</t>
        </is>
      </c>
      <c r="G24616" t="inlineStr">
        <is>
          <t>Yes</t>
        </is>
      </c>
      <c r="H24616" t="n">
        <v>21.5</v>
      </c>
    </row>
    <row r="24617">
      <c r="A24617" t="inlineStr">
        <is>
          <t>2024-W6-2024-PITACIOC-Y32843</t>
        </is>
      </c>
      <c r="B24617" t="n">
        <v>2024</v>
      </c>
      <c r="C24617" t="n">
        <v>6</v>
      </c>
      <c r="D24617" t="inlineStr">
        <is>
          <t>2024-PITACIOC</t>
        </is>
      </c>
      <c r="E24617" t="inlineStr">
        <is>
          <t>Y32843</t>
        </is>
      </c>
      <c r="F24617" t="inlineStr">
        <is>
          <t>W/R/T FLEX</t>
        </is>
      </c>
      <c r="G24617" t="inlineStr">
        <is>
          <t>Yes</t>
        </is>
      </c>
      <c r="H24617" t="n">
        <v>5.3</v>
      </c>
    </row>
    <row r="24618">
      <c r="A24618" t="inlineStr">
        <is>
          <t>2024-W6-2024-PITACIOC-Y32858</t>
        </is>
      </c>
      <c r="B24618" t="n">
        <v>2024</v>
      </c>
      <c r="C24618" t="n">
        <v>6</v>
      </c>
      <c r="D24618" t="inlineStr">
        <is>
          <t>2024-PITACIOC</t>
        </is>
      </c>
      <c r="E24618" t="inlineStr">
        <is>
          <t>Y32858</t>
        </is>
      </c>
      <c r="F24618" t="inlineStr">
        <is>
          <t>K</t>
        </is>
      </c>
      <c r="G24618" t="inlineStr">
        <is>
          <t>Yes</t>
        </is>
      </c>
      <c r="H24618" t="n">
        <v>5</v>
      </c>
    </row>
    <row r="24619">
      <c r="A24619" t="inlineStr">
        <is>
          <t>2024-W6-2024-PITACIOC-Y-DEF:la-chargers</t>
        </is>
      </c>
      <c r="B24619" t="n">
        <v>2024</v>
      </c>
      <c r="C24619" t="n">
        <v>6</v>
      </c>
      <c r="D24619" t="inlineStr">
        <is>
          <t>2024-PITACIOC</t>
        </is>
      </c>
      <c r="E24619" t="inlineStr">
        <is>
          <t>Y-DEF:la-chargers</t>
        </is>
      </c>
      <c r="F24619" t="inlineStr">
        <is>
          <t>DST</t>
        </is>
      </c>
      <c r="G24619" t="inlineStr">
        <is>
          <t>Yes</t>
        </is>
      </c>
      <c r="H24619" t="n">
        <v>8.4</v>
      </c>
    </row>
    <row r="24620">
      <c r="A24620" t="inlineStr">
        <is>
          <t>2024-W6-2024-PITACIOC-Y30199</t>
        </is>
      </c>
      <c r="B24620" t="n">
        <v>2024</v>
      </c>
      <c r="C24620" t="n">
        <v>6</v>
      </c>
      <c r="D24620" t="inlineStr">
        <is>
          <t>2024-PITACIOC</t>
        </is>
      </c>
      <c r="E24620" t="inlineStr">
        <is>
          <t>Y30199</t>
        </is>
      </c>
      <c r="F24620" t="inlineStr">
        <is>
          <t>BN</t>
        </is>
      </c>
      <c r="G24620" t="inlineStr">
        <is>
          <t>No</t>
        </is>
      </c>
      <c r="H24620" t="n">
        <v>0</v>
      </c>
    </row>
    <row r="24621">
      <c r="A24621" t="inlineStr">
        <is>
          <t>2024-W6-2024-PITACIOC-Y30123</t>
        </is>
      </c>
      <c r="B24621" t="n">
        <v>2024</v>
      </c>
      <c r="C24621" t="n">
        <v>6</v>
      </c>
      <c r="D24621" t="inlineStr">
        <is>
          <t>2024-PITACIOC</t>
        </is>
      </c>
      <c r="E24621" t="inlineStr">
        <is>
          <t>Y30123</t>
        </is>
      </c>
      <c r="F24621" t="inlineStr">
        <is>
          <t>BN</t>
        </is>
      </c>
      <c r="G24621" t="inlineStr">
        <is>
          <t>No</t>
        </is>
      </c>
      <c r="H24621" t="n">
        <v>0</v>
      </c>
    </row>
    <row r="24622">
      <c r="A24622" t="inlineStr">
        <is>
          <t>2024-W6-2024-PITACIOC-Y34007</t>
        </is>
      </c>
      <c r="B24622" t="n">
        <v>2024</v>
      </c>
      <c r="C24622" t="n">
        <v>6</v>
      </c>
      <c r="D24622" t="inlineStr">
        <is>
          <t>2024-PITACIOC</t>
        </is>
      </c>
      <c r="E24622" t="inlineStr">
        <is>
          <t>Y34007</t>
        </is>
      </c>
      <c r="F24622" t="inlineStr">
        <is>
          <t>BN</t>
        </is>
      </c>
      <c r="G24622" t="inlineStr">
        <is>
          <t>No</t>
        </is>
      </c>
      <c r="H24622" t="n">
        <v>6.8</v>
      </c>
    </row>
    <row r="24623">
      <c r="A24623" t="inlineStr">
        <is>
          <t>2024-W6-2024-PITACIOC-Y32018</t>
        </is>
      </c>
      <c r="B24623" t="n">
        <v>2024</v>
      </c>
      <c r="C24623" t="n">
        <v>6</v>
      </c>
      <c r="D24623" t="inlineStr">
        <is>
          <t>2024-PITACIOC</t>
        </is>
      </c>
      <c r="E24623" t="inlineStr">
        <is>
          <t>Y32018</t>
        </is>
      </c>
      <c r="F24623" t="inlineStr">
        <is>
          <t>BN</t>
        </is>
      </c>
      <c r="G24623" t="inlineStr">
        <is>
          <t>No</t>
        </is>
      </c>
      <c r="H24623" t="n">
        <v>3.4</v>
      </c>
    </row>
    <row r="24624">
      <c r="A24624" t="inlineStr">
        <is>
          <t>2024-W6-2024-PITACIOC-Y30346</t>
        </is>
      </c>
      <c r="B24624" t="n">
        <v>2024</v>
      </c>
      <c r="C24624" t="n">
        <v>6</v>
      </c>
      <c r="D24624" t="inlineStr">
        <is>
          <t>2024-PITACIOC</t>
        </is>
      </c>
      <c r="E24624" t="inlineStr">
        <is>
          <t>Y30346</t>
        </is>
      </c>
      <c r="F24624" t="inlineStr">
        <is>
          <t>BN</t>
        </is>
      </c>
      <c r="G24624" t="inlineStr">
        <is>
          <t>No</t>
        </is>
      </c>
      <c r="H24624" t="n">
        <v>0</v>
      </c>
    </row>
    <row r="24625">
      <c r="A24625" t="inlineStr">
        <is>
          <t>2024-W6-2024-PITACIOC-Y-DEF:kansas-city</t>
        </is>
      </c>
      <c r="B24625" t="n">
        <v>2024</v>
      </c>
      <c r="C24625" t="n">
        <v>6</v>
      </c>
      <c r="D24625" t="inlineStr">
        <is>
          <t>2024-PITACIOC</t>
        </is>
      </c>
      <c r="E24625" t="inlineStr">
        <is>
          <t>Y-DEF:kansas-city</t>
        </is>
      </c>
      <c r="F24625" t="inlineStr">
        <is>
          <t>BN</t>
        </is>
      </c>
      <c r="G24625" t="inlineStr">
        <is>
          <t>No</t>
        </is>
      </c>
      <c r="H24625" t="n">
        <v>0</v>
      </c>
    </row>
    <row r="24626">
      <c r="A24626" t="inlineStr">
        <is>
          <t>2024-W6-2024-PITACIOC-Y34019</t>
        </is>
      </c>
      <c r="B24626" t="n">
        <v>2024</v>
      </c>
      <c r="C24626" t="n">
        <v>6</v>
      </c>
      <c r="D24626" t="inlineStr">
        <is>
          <t>2024-PITACIOC</t>
        </is>
      </c>
      <c r="E24626" t="inlineStr">
        <is>
          <t>Y34019</t>
        </is>
      </c>
      <c r="F24626" t="inlineStr">
        <is>
          <t>IR</t>
        </is>
      </c>
      <c r="G24626" t="inlineStr">
        <is>
          <t>No</t>
        </is>
      </c>
      <c r="H24626" t="n">
        <v>0</v>
      </c>
    </row>
    <row r="24627">
      <c r="A24627" t="inlineStr">
        <is>
          <t>2024-W6-2024-HUERO-Y40896</t>
        </is>
      </c>
      <c r="B24627" t="n">
        <v>2024</v>
      </c>
      <c r="C24627" t="n">
        <v>6</v>
      </c>
      <c r="D24627" t="inlineStr">
        <is>
          <t>2024-HUERO</t>
        </is>
      </c>
      <c r="E24627" t="inlineStr">
        <is>
          <t>Y40896</t>
        </is>
      </c>
      <c r="F24627" t="inlineStr">
        <is>
          <t>QB</t>
        </is>
      </c>
      <c r="G24627" t="inlineStr">
        <is>
          <t>Yes</t>
        </is>
      </c>
      <c r="H24627" t="n">
        <v>20.96</v>
      </c>
    </row>
    <row r="24628">
      <c r="A24628" t="inlineStr">
        <is>
          <t>2024-W6-2024-HUERO-Y40893</t>
        </is>
      </c>
      <c r="B24628" t="n">
        <v>2024</v>
      </c>
      <c r="C24628" t="n">
        <v>6</v>
      </c>
      <c r="D24628" t="inlineStr">
        <is>
          <t>2024-HUERO</t>
        </is>
      </c>
      <c r="E24628" t="inlineStr">
        <is>
          <t>Y40893</t>
        </is>
      </c>
      <c r="F24628" t="inlineStr">
        <is>
          <t>WR</t>
        </is>
      </c>
      <c r="G24628" t="inlineStr">
        <is>
          <t>Yes</t>
        </is>
      </c>
      <c r="H24628" t="n">
        <v>0</v>
      </c>
    </row>
    <row r="24629">
      <c r="A24629" t="inlineStr">
        <is>
          <t>2024-W6-2024-HUERO-Y28392</t>
        </is>
      </c>
      <c r="B24629" t="n">
        <v>2024</v>
      </c>
      <c r="C24629" t="n">
        <v>6</v>
      </c>
      <c r="D24629" t="inlineStr">
        <is>
          <t>2024-HUERO</t>
        </is>
      </c>
      <c r="E24629" t="inlineStr">
        <is>
          <t>Y28392</t>
        </is>
      </c>
      <c r="F24629" t="inlineStr">
        <is>
          <t>WR</t>
        </is>
      </c>
      <c r="G24629" t="inlineStr">
        <is>
          <t>Yes</t>
        </is>
      </c>
      <c r="H24629" t="n">
        <v>6.2</v>
      </c>
    </row>
    <row r="24630">
      <c r="A24630" t="inlineStr">
        <is>
          <t>2024-W6-2024-HUERO-Y34320</t>
        </is>
      </c>
      <c r="B24630" t="n">
        <v>2024</v>
      </c>
      <c r="C24630" t="n">
        <v>6</v>
      </c>
      <c r="D24630" t="inlineStr">
        <is>
          <t>2024-HUERO</t>
        </is>
      </c>
      <c r="E24630" t="inlineStr">
        <is>
          <t>Y34320</t>
        </is>
      </c>
      <c r="F24630" t="inlineStr">
        <is>
          <t>RB</t>
        </is>
      </c>
      <c r="G24630" t="inlineStr">
        <is>
          <t>Yes</t>
        </is>
      </c>
      <c r="H24630" t="n">
        <v>8.699999999999999</v>
      </c>
    </row>
    <row r="24631">
      <c r="A24631" t="inlineStr">
        <is>
          <t>2024-W6-2024-HUERO-Y33412</t>
        </is>
      </c>
      <c r="B24631" t="n">
        <v>2024</v>
      </c>
      <c r="C24631" t="n">
        <v>6</v>
      </c>
      <c r="D24631" t="inlineStr">
        <is>
          <t>2024-HUERO</t>
        </is>
      </c>
      <c r="E24631" t="inlineStr">
        <is>
          <t>Y33412</t>
        </is>
      </c>
      <c r="F24631" t="inlineStr">
        <is>
          <t>RB</t>
        </is>
      </c>
      <c r="G24631" t="inlineStr">
        <is>
          <t>Yes</t>
        </is>
      </c>
      <c r="H24631" t="n">
        <v>19.2</v>
      </c>
    </row>
    <row r="24632">
      <c r="A24632" t="inlineStr">
        <is>
          <t>2024-W6-2024-HUERO-Y40048</t>
        </is>
      </c>
      <c r="B24632" t="n">
        <v>2024</v>
      </c>
      <c r="C24632" t="n">
        <v>6</v>
      </c>
      <c r="D24632" t="inlineStr">
        <is>
          <t>2024-HUERO</t>
        </is>
      </c>
      <c r="E24632" t="inlineStr">
        <is>
          <t>Y40048</t>
        </is>
      </c>
      <c r="F24632" t="inlineStr">
        <is>
          <t>TE</t>
        </is>
      </c>
      <c r="G24632" t="inlineStr">
        <is>
          <t>Yes</t>
        </is>
      </c>
      <c r="H24632" t="n">
        <v>8.1</v>
      </c>
    </row>
    <row r="24633">
      <c r="A24633" t="inlineStr">
        <is>
          <t>2024-W6-2024-HUERO-Y32703</t>
        </is>
      </c>
      <c r="B24633" t="n">
        <v>2024</v>
      </c>
      <c r="C24633" t="n">
        <v>6</v>
      </c>
      <c r="D24633" t="inlineStr">
        <is>
          <t>2024-HUERO</t>
        </is>
      </c>
      <c r="E24633" t="inlineStr">
        <is>
          <t>Y32703</t>
        </is>
      </c>
      <c r="F24633" t="inlineStr">
        <is>
          <t>W/R/T FLEX</t>
        </is>
      </c>
      <c r="G24633" t="inlineStr">
        <is>
          <t>Yes</t>
        </is>
      </c>
      <c r="H24633" t="n">
        <v>11.2</v>
      </c>
    </row>
    <row r="24634">
      <c r="A24634" t="inlineStr">
        <is>
          <t>2024-W6-2024-HUERO-Y32417</t>
        </is>
      </c>
      <c r="B24634" t="n">
        <v>2024</v>
      </c>
      <c r="C24634" t="n">
        <v>6</v>
      </c>
      <c r="D24634" t="inlineStr">
        <is>
          <t>2024-HUERO</t>
        </is>
      </c>
      <c r="E24634" t="inlineStr">
        <is>
          <t>Y32417</t>
        </is>
      </c>
      <c r="F24634" t="inlineStr">
        <is>
          <t>K</t>
        </is>
      </c>
      <c r="G24634" t="inlineStr">
        <is>
          <t>Yes</t>
        </is>
      </c>
      <c r="H24634" t="n">
        <v>9</v>
      </c>
    </row>
    <row r="24635">
      <c r="A24635" t="inlineStr">
        <is>
          <t>2024-W6-2024-HUERO-Y-DEF:green-bay</t>
        </is>
      </c>
      <c r="B24635" t="n">
        <v>2024</v>
      </c>
      <c r="C24635" t="n">
        <v>6</v>
      </c>
      <c r="D24635" t="inlineStr">
        <is>
          <t>2024-HUERO</t>
        </is>
      </c>
      <c r="E24635" t="inlineStr">
        <is>
          <t>Y-DEF:green-bay</t>
        </is>
      </c>
      <c r="F24635" t="inlineStr">
        <is>
          <t>DST</t>
        </is>
      </c>
      <c r="G24635" t="inlineStr">
        <is>
          <t>Yes</t>
        </is>
      </c>
      <c r="H24635" t="n">
        <v>13.43</v>
      </c>
    </row>
    <row r="24636">
      <c r="A24636" t="inlineStr">
        <is>
          <t>2024-W6-2024-HUERO-Y34112</t>
        </is>
      </c>
      <c r="B24636" t="n">
        <v>2024</v>
      </c>
      <c r="C24636" t="n">
        <v>6</v>
      </c>
      <c r="D24636" t="inlineStr">
        <is>
          <t>2024-HUERO</t>
        </is>
      </c>
      <c r="E24636" t="inlineStr">
        <is>
          <t>Y34112</t>
        </is>
      </c>
      <c r="F24636" t="inlineStr">
        <is>
          <t>BN</t>
        </is>
      </c>
      <c r="G24636" t="inlineStr">
        <is>
          <t>No</t>
        </is>
      </c>
      <c r="H24636" t="n">
        <v>1.4</v>
      </c>
    </row>
    <row r="24637">
      <c r="A24637" t="inlineStr">
        <is>
          <t>2024-W6-2024-HUERO-Y34659</t>
        </is>
      </c>
      <c r="B24637" t="n">
        <v>2024</v>
      </c>
      <c r="C24637" t="n">
        <v>6</v>
      </c>
      <c r="D24637" t="inlineStr">
        <is>
          <t>2024-HUERO</t>
        </is>
      </c>
      <c r="E24637" t="inlineStr">
        <is>
          <t>Y34659</t>
        </is>
      </c>
      <c r="F24637" t="inlineStr">
        <is>
          <t>BN</t>
        </is>
      </c>
      <c r="G24637" t="inlineStr">
        <is>
          <t>No</t>
        </is>
      </c>
      <c r="H24637" t="n">
        <v>9.83</v>
      </c>
    </row>
    <row r="24638">
      <c r="A24638" t="inlineStr">
        <is>
          <t>2024-W6-2024-HUERO-Y32711</t>
        </is>
      </c>
      <c r="B24638" t="n">
        <v>2024</v>
      </c>
      <c r="C24638" t="n">
        <v>6</v>
      </c>
      <c r="D24638" t="inlineStr">
        <is>
          <t>2024-HUERO</t>
        </is>
      </c>
      <c r="E24638" t="inlineStr">
        <is>
          <t>Y32711</t>
        </is>
      </c>
      <c r="F24638" t="inlineStr">
        <is>
          <t>BN</t>
        </is>
      </c>
      <c r="G24638" t="inlineStr">
        <is>
          <t>No</t>
        </is>
      </c>
      <c r="H24638" t="n">
        <v>0</v>
      </c>
    </row>
    <row r="24639">
      <c r="A24639" t="inlineStr">
        <is>
          <t>2024-W6-2024-HUERO-Y34447</t>
        </is>
      </c>
      <c r="B24639" t="n">
        <v>2024</v>
      </c>
      <c r="C24639" t="n">
        <v>6</v>
      </c>
      <c r="D24639" t="inlineStr">
        <is>
          <t>2024-HUERO</t>
        </is>
      </c>
      <c r="E24639" t="inlineStr">
        <is>
          <t>Y34447</t>
        </is>
      </c>
      <c r="F24639" t="inlineStr">
        <is>
          <t>BN</t>
        </is>
      </c>
      <c r="G24639" t="inlineStr">
        <is>
          <t>No</t>
        </is>
      </c>
      <c r="H24639" t="n">
        <v>3.95</v>
      </c>
    </row>
    <row r="24640">
      <c r="A24640" t="inlineStr">
        <is>
          <t>2024-W6-2024-HUERO-Y34125</t>
        </is>
      </c>
      <c r="B24640" t="n">
        <v>2024</v>
      </c>
      <c r="C24640" t="n">
        <v>6</v>
      </c>
      <c r="D24640" t="inlineStr">
        <is>
          <t>2024-HUERO</t>
        </is>
      </c>
      <c r="E24640" t="inlineStr">
        <is>
          <t>Y34125</t>
        </is>
      </c>
      <c r="F24640" t="inlineStr">
        <is>
          <t>BN</t>
        </is>
      </c>
      <c r="G24640" t="inlineStr">
        <is>
          <t>No</t>
        </is>
      </c>
      <c r="H24640" t="n">
        <v>0</v>
      </c>
    </row>
    <row r="24641">
      <c r="A24641" t="inlineStr">
        <is>
          <t>2024-W6-2024-HUERO-Y31005</t>
        </is>
      </c>
      <c r="B24641" t="n">
        <v>2024</v>
      </c>
      <c r="C24641" t="n">
        <v>6</v>
      </c>
      <c r="D24641" t="inlineStr">
        <is>
          <t>2024-HUERO</t>
        </is>
      </c>
      <c r="E24641" t="inlineStr">
        <is>
          <t>Y31005</t>
        </is>
      </c>
      <c r="F24641" t="inlineStr">
        <is>
          <t>BN</t>
        </is>
      </c>
      <c r="G24641" t="inlineStr">
        <is>
          <t>No</t>
        </is>
      </c>
      <c r="H24641" t="n">
        <v>0</v>
      </c>
    </row>
    <row r="24642">
      <c r="A24642" t="inlineStr">
        <is>
          <t>2024-W6-2024-HUERO-Y30182</t>
        </is>
      </c>
      <c r="B24642" t="n">
        <v>2024</v>
      </c>
      <c r="C24642" t="n">
        <v>6</v>
      </c>
      <c r="D24642" t="inlineStr">
        <is>
          <t>2024-HUERO</t>
        </is>
      </c>
      <c r="E24642" t="inlineStr">
        <is>
          <t>Y30182</t>
        </is>
      </c>
      <c r="F24642" t="inlineStr">
        <is>
          <t>IR</t>
        </is>
      </c>
      <c r="G24642" t="inlineStr">
        <is>
          <t>No</t>
        </is>
      </c>
      <c r="H24642" t="n">
        <v>0</v>
      </c>
    </row>
    <row r="24643">
      <c r="A24643" t="inlineStr">
        <is>
          <t>2024-W6-2024-VARO-Y31833</t>
        </is>
      </c>
      <c r="B24643" t="n">
        <v>2024</v>
      </c>
      <c r="C24643" t="n">
        <v>6</v>
      </c>
      <c r="D24643" t="inlineStr">
        <is>
          <t>2024-VARO</t>
        </is>
      </c>
      <c r="E24643" t="inlineStr">
        <is>
          <t>Y31833</t>
        </is>
      </c>
      <c r="F24643" t="inlineStr">
        <is>
          <t>QB</t>
        </is>
      </c>
      <c r="G24643" t="inlineStr">
        <is>
          <t>Yes</t>
        </is>
      </c>
      <c r="H24643" t="n">
        <v>11.96</v>
      </c>
    </row>
    <row r="24644">
      <c r="A24644" t="inlineStr">
        <is>
          <t>2024-W6-2024-VARO-Y40041</t>
        </is>
      </c>
      <c r="B24644" t="n">
        <v>2024</v>
      </c>
      <c r="C24644" t="n">
        <v>6</v>
      </c>
      <c r="D24644" t="inlineStr">
        <is>
          <t>2024-VARO</t>
        </is>
      </c>
      <c r="E24644" t="inlineStr">
        <is>
          <t>Y40041</t>
        </is>
      </c>
      <c r="F24644" t="inlineStr">
        <is>
          <t>WR</t>
        </is>
      </c>
      <c r="G24644" t="inlineStr">
        <is>
          <t>Yes</t>
        </is>
      </c>
      <c r="H24644" t="n">
        <v>7.8</v>
      </c>
    </row>
    <row r="24645">
      <c r="A24645" t="inlineStr">
        <is>
          <t>2024-W6-2024-VARO-Y32003</t>
        </is>
      </c>
      <c r="B24645" t="n">
        <v>2024</v>
      </c>
      <c r="C24645" t="n">
        <v>6</v>
      </c>
      <c r="D24645" t="inlineStr">
        <is>
          <t>2024-VARO</t>
        </is>
      </c>
      <c r="E24645" t="inlineStr">
        <is>
          <t>Y32003</t>
        </is>
      </c>
      <c r="F24645" t="inlineStr">
        <is>
          <t>WR</t>
        </is>
      </c>
      <c r="G24645" t="inlineStr">
        <is>
          <t>Yes</t>
        </is>
      </c>
      <c r="H24645" t="n">
        <v>8.699999999999999</v>
      </c>
    </row>
    <row r="24646">
      <c r="A24646" t="inlineStr">
        <is>
          <t>2024-W6-2024-VARO-Y33996</t>
        </is>
      </c>
      <c r="B24646" t="n">
        <v>2024</v>
      </c>
      <c r="C24646" t="n">
        <v>6</v>
      </c>
      <c r="D24646" t="inlineStr">
        <is>
          <t>2024-VARO</t>
        </is>
      </c>
      <c r="E24646" t="inlineStr">
        <is>
          <t>Y33996</t>
        </is>
      </c>
      <c r="F24646" t="inlineStr">
        <is>
          <t>RB</t>
        </is>
      </c>
      <c r="G24646" t="inlineStr">
        <is>
          <t>Yes</t>
        </is>
      </c>
      <c r="H24646" t="n">
        <v>16.9</v>
      </c>
    </row>
    <row r="24647">
      <c r="A24647" t="inlineStr">
        <is>
          <t>2024-W6-2024-VARO-Y41048</t>
        </is>
      </c>
      <c r="B24647" t="n">
        <v>2024</v>
      </c>
      <c r="C24647" t="n">
        <v>6</v>
      </c>
      <c r="D24647" t="inlineStr">
        <is>
          <t>2024-VARO</t>
        </is>
      </c>
      <c r="E24647" t="inlineStr">
        <is>
          <t>Y41048</t>
        </is>
      </c>
      <c r="F24647" t="inlineStr">
        <is>
          <t>RB</t>
        </is>
      </c>
      <c r="G24647" t="inlineStr">
        <is>
          <t>Yes</t>
        </is>
      </c>
      <c r="H24647" t="n">
        <v>19.7</v>
      </c>
    </row>
    <row r="24648">
      <c r="A24648" t="inlineStr">
        <is>
          <t>2024-W6-2024-VARO-Y34010</t>
        </is>
      </c>
      <c r="B24648" t="n">
        <v>2024</v>
      </c>
      <c r="C24648" t="n">
        <v>6</v>
      </c>
      <c r="D24648" t="inlineStr">
        <is>
          <t>2024-VARO</t>
        </is>
      </c>
      <c r="E24648" t="inlineStr">
        <is>
          <t>Y34010</t>
        </is>
      </c>
      <c r="F24648" t="inlineStr">
        <is>
          <t>TE</t>
        </is>
      </c>
      <c r="G24648" t="inlineStr">
        <is>
          <t>Yes</t>
        </is>
      </c>
      <c r="H24648" t="n">
        <v>13.6</v>
      </c>
    </row>
    <row r="24649">
      <c r="A24649" t="inlineStr">
        <is>
          <t>2024-W6-2024-VARO-Y40196</t>
        </is>
      </c>
      <c r="B24649" t="n">
        <v>2024</v>
      </c>
      <c r="C24649" t="n">
        <v>6</v>
      </c>
      <c r="D24649" t="inlineStr">
        <is>
          <t>2024-VARO</t>
        </is>
      </c>
      <c r="E24649" t="inlineStr">
        <is>
          <t>Y40196</t>
        </is>
      </c>
      <c r="F24649" t="inlineStr">
        <is>
          <t>W/R/T FLEX</t>
        </is>
      </c>
      <c r="G24649" t="inlineStr">
        <is>
          <t>Yes</t>
        </is>
      </c>
      <c r="H24649" t="n">
        <v>13.4</v>
      </c>
    </row>
    <row r="24650">
      <c r="A24650" t="inlineStr">
        <is>
          <t>2024-W6-2024-VARO-Y40819</t>
        </is>
      </c>
      <c r="B24650" t="n">
        <v>2024</v>
      </c>
      <c r="C24650" t="n">
        <v>6</v>
      </c>
      <c r="D24650" t="inlineStr">
        <is>
          <t>2024-VARO</t>
        </is>
      </c>
      <c r="E24650" t="inlineStr">
        <is>
          <t>Y40819</t>
        </is>
      </c>
      <c r="F24650" t="inlineStr">
        <is>
          <t>K</t>
        </is>
      </c>
      <c r="G24650" t="inlineStr">
        <is>
          <t>Yes</t>
        </is>
      </c>
      <c r="H24650" t="n">
        <v>12</v>
      </c>
    </row>
    <row r="24651">
      <c r="A24651" t="inlineStr">
        <is>
          <t>2024-W6-2024-VARO-Y-DEF:cleveland</t>
        </is>
      </c>
      <c r="B24651" t="n">
        <v>2024</v>
      </c>
      <c r="C24651" t="n">
        <v>6</v>
      </c>
      <c r="D24651" t="inlineStr">
        <is>
          <t>2024-VARO</t>
        </is>
      </c>
      <c r="E24651" t="inlineStr">
        <is>
          <t>Y-DEF:cleveland</t>
        </is>
      </c>
      <c r="F24651" t="inlineStr">
        <is>
          <t>DST</t>
        </is>
      </c>
      <c r="G24651" t="inlineStr">
        <is>
          <t>Yes</t>
        </is>
      </c>
      <c r="H24651" t="n">
        <v>11.15</v>
      </c>
    </row>
    <row r="24652">
      <c r="A24652" t="inlineStr">
        <is>
          <t>2024-W6-2024-VARO-Y40201</t>
        </is>
      </c>
      <c r="B24652" t="n">
        <v>2024</v>
      </c>
      <c r="C24652" t="n">
        <v>6</v>
      </c>
      <c r="D24652" t="inlineStr">
        <is>
          <t>2024-VARO</t>
        </is>
      </c>
      <c r="E24652" t="inlineStr">
        <is>
          <t>Y40201</t>
        </is>
      </c>
      <c r="F24652" t="inlineStr">
        <is>
          <t>BN</t>
        </is>
      </c>
      <c r="G24652" t="inlineStr">
        <is>
          <t>No</t>
        </is>
      </c>
      <c r="H24652" t="n">
        <v>1.4</v>
      </c>
    </row>
    <row r="24653">
      <c r="A24653" t="inlineStr">
        <is>
          <t>2024-W6-2024-VARO-Y40899</t>
        </is>
      </c>
      <c r="B24653" t="n">
        <v>2024</v>
      </c>
      <c r="C24653" t="n">
        <v>6</v>
      </c>
      <c r="D24653" t="inlineStr">
        <is>
          <t>2024-VARO</t>
        </is>
      </c>
      <c r="E24653" t="inlineStr">
        <is>
          <t>Y40899</t>
        </is>
      </c>
      <c r="F24653" t="inlineStr">
        <is>
          <t>BN</t>
        </is>
      </c>
      <c r="G24653" t="inlineStr">
        <is>
          <t>No</t>
        </is>
      </c>
      <c r="H24653" t="n">
        <v>0</v>
      </c>
    </row>
    <row r="24654">
      <c r="A24654" t="inlineStr">
        <is>
          <t>2024-W6-2024-VARO-Y28654</t>
        </is>
      </c>
      <c r="B24654" t="n">
        <v>2024</v>
      </c>
      <c r="C24654" t="n">
        <v>6</v>
      </c>
      <c r="D24654" t="inlineStr">
        <is>
          <t>2024-VARO</t>
        </is>
      </c>
      <c r="E24654" t="inlineStr">
        <is>
          <t>Y28654</t>
        </is>
      </c>
      <c r="F24654" t="inlineStr">
        <is>
          <t>BN</t>
        </is>
      </c>
      <c r="G24654" t="inlineStr">
        <is>
          <t>No</t>
        </is>
      </c>
      <c r="H24654" t="n">
        <v>0</v>
      </c>
    </row>
    <row r="24655">
      <c r="A24655" t="inlineStr">
        <is>
          <t>2024-W6-2024-VARO-Y40084</t>
        </is>
      </c>
      <c r="B24655" t="n">
        <v>2024</v>
      </c>
      <c r="C24655" t="n">
        <v>6</v>
      </c>
      <c r="D24655" t="inlineStr">
        <is>
          <t>2024-VARO</t>
        </is>
      </c>
      <c r="E24655" t="inlineStr">
        <is>
          <t>Y40084</t>
        </is>
      </c>
      <c r="F24655" t="inlineStr">
        <is>
          <t>BN</t>
        </is>
      </c>
      <c r="G24655" t="inlineStr">
        <is>
          <t>No</t>
        </is>
      </c>
      <c r="H24655" t="n">
        <v>0</v>
      </c>
    </row>
    <row r="24656">
      <c r="A24656" t="inlineStr">
        <is>
          <t>2024-W6-2024-VARO-Y30614</t>
        </is>
      </c>
      <c r="B24656" t="n">
        <v>2024</v>
      </c>
      <c r="C24656" t="n">
        <v>6</v>
      </c>
      <c r="D24656" t="inlineStr">
        <is>
          <t>2024-VARO</t>
        </is>
      </c>
      <c r="E24656" t="inlineStr">
        <is>
          <t>Y30614</t>
        </is>
      </c>
      <c r="F24656" t="inlineStr">
        <is>
          <t>BN</t>
        </is>
      </c>
      <c r="G24656" t="inlineStr">
        <is>
          <t>No</t>
        </is>
      </c>
      <c r="H24656" t="n">
        <v>0</v>
      </c>
    </row>
    <row r="24657">
      <c r="A24657" t="inlineStr">
        <is>
          <t>2024-W6-2024-VARO-Y30175</t>
        </is>
      </c>
      <c r="B24657" t="n">
        <v>2024</v>
      </c>
      <c r="C24657" t="n">
        <v>6</v>
      </c>
      <c r="D24657" t="inlineStr">
        <is>
          <t>2024-VARO</t>
        </is>
      </c>
      <c r="E24657" t="inlineStr">
        <is>
          <t>Y30175</t>
        </is>
      </c>
      <c r="F24657" t="inlineStr">
        <is>
          <t>BN</t>
        </is>
      </c>
      <c r="G24657" t="inlineStr">
        <is>
          <t>No</t>
        </is>
      </c>
      <c r="H24657" t="n">
        <v>0</v>
      </c>
    </row>
    <row r="24658">
      <c r="A24658" t="inlineStr">
        <is>
          <t>2024-W6-2024-VARO-Y30121</t>
        </is>
      </c>
      <c r="B24658" t="n">
        <v>2024</v>
      </c>
      <c r="C24658" t="n">
        <v>6</v>
      </c>
      <c r="D24658" t="inlineStr">
        <is>
          <t>2024-VARO</t>
        </is>
      </c>
      <c r="E24658" t="inlineStr">
        <is>
          <t>Y30121</t>
        </is>
      </c>
      <c r="F24658" t="inlineStr">
        <is>
          <t>IR</t>
        </is>
      </c>
      <c r="G24658" t="inlineStr">
        <is>
          <t>No</t>
        </is>
      </c>
      <c r="H24658" t="n">
        <v>0</v>
      </c>
    </row>
    <row r="24659">
      <c r="A24659" t="inlineStr">
        <is>
          <t>2024-W6-2024-PACO-Y32723</t>
        </is>
      </c>
      <c r="B24659" t="n">
        <v>2024</v>
      </c>
      <c r="C24659" t="n">
        <v>6</v>
      </c>
      <c r="D24659" t="inlineStr">
        <is>
          <t>2024-PACO</t>
        </is>
      </c>
      <c r="E24659" t="inlineStr">
        <is>
          <t>Y32723</t>
        </is>
      </c>
      <c r="F24659" t="inlineStr">
        <is>
          <t>QB</t>
        </is>
      </c>
      <c r="G24659" t="inlineStr">
        <is>
          <t>Yes</t>
        </is>
      </c>
      <c r="H24659" t="n">
        <v>23.86</v>
      </c>
    </row>
    <row r="24660">
      <c r="A24660" t="inlineStr">
        <is>
          <t>2024-W6-2024-PACO-Y32687</t>
        </is>
      </c>
      <c r="B24660" t="n">
        <v>2024</v>
      </c>
      <c r="C24660" t="n">
        <v>6</v>
      </c>
      <c r="D24660" t="inlineStr">
        <is>
          <t>2024-PACO</t>
        </is>
      </c>
      <c r="E24660" t="inlineStr">
        <is>
          <t>Y32687</t>
        </is>
      </c>
      <c r="F24660" t="inlineStr">
        <is>
          <t>WR</t>
        </is>
      </c>
      <c r="G24660" t="inlineStr">
        <is>
          <t>Yes</t>
        </is>
      </c>
      <c r="H24660" t="n">
        <v>12.6</v>
      </c>
    </row>
    <row r="24661">
      <c r="A24661" t="inlineStr">
        <is>
          <t>2024-W6-2024-PACO-Y40039</t>
        </is>
      </c>
      <c r="B24661" t="n">
        <v>2024</v>
      </c>
      <c r="C24661" t="n">
        <v>6</v>
      </c>
      <c r="D24661" t="inlineStr">
        <is>
          <t>2024-PACO</t>
        </is>
      </c>
      <c r="E24661" t="inlineStr">
        <is>
          <t>Y40039</t>
        </is>
      </c>
      <c r="F24661" t="inlineStr">
        <is>
          <t>WR</t>
        </is>
      </c>
      <c r="G24661" t="inlineStr">
        <is>
          <t>Yes</t>
        </is>
      </c>
      <c r="H24661" t="n">
        <v>17.9</v>
      </c>
    </row>
    <row r="24662">
      <c r="A24662" t="inlineStr">
        <is>
          <t>2024-W6-2024-PACO-Y29279</t>
        </is>
      </c>
      <c r="B24662" t="n">
        <v>2024</v>
      </c>
      <c r="C24662" t="n">
        <v>6</v>
      </c>
      <c r="D24662" t="inlineStr">
        <is>
          <t>2024-PACO</t>
        </is>
      </c>
      <c r="E24662" t="inlineStr">
        <is>
          <t>Y29279</t>
        </is>
      </c>
      <c r="F24662" t="inlineStr">
        <is>
          <t>RB</t>
        </is>
      </c>
      <c r="G24662" t="inlineStr">
        <is>
          <t>Yes</t>
        </is>
      </c>
      <c r="H24662" t="n">
        <v>25.2</v>
      </c>
    </row>
    <row r="24663">
      <c r="A24663" t="inlineStr">
        <is>
          <t>2024-W6-2024-PACO-Y32705</t>
        </is>
      </c>
      <c r="B24663" t="n">
        <v>2024</v>
      </c>
      <c r="C24663" t="n">
        <v>6</v>
      </c>
      <c r="D24663" t="inlineStr">
        <is>
          <t>2024-PACO</t>
        </is>
      </c>
      <c r="E24663" t="inlineStr">
        <is>
          <t>Y32705</t>
        </is>
      </c>
      <c r="F24663" t="inlineStr">
        <is>
          <t>RB</t>
        </is>
      </c>
      <c r="G24663" t="inlineStr">
        <is>
          <t>Yes</t>
        </is>
      </c>
      <c r="H24663" t="n">
        <v>19.9</v>
      </c>
    </row>
    <row r="24664">
      <c r="A24664" t="inlineStr">
        <is>
          <t>2024-W6-2024-PACO-Y40064</t>
        </is>
      </c>
      <c r="B24664" t="n">
        <v>2024</v>
      </c>
      <c r="C24664" t="n">
        <v>6</v>
      </c>
      <c r="D24664" t="inlineStr">
        <is>
          <t>2024-PACO</t>
        </is>
      </c>
      <c r="E24664" t="inlineStr">
        <is>
          <t>Y40064</t>
        </is>
      </c>
      <c r="F24664" t="inlineStr">
        <is>
          <t>TE</t>
        </is>
      </c>
      <c r="G24664" t="inlineStr">
        <is>
          <t>Yes</t>
        </is>
      </c>
      <c r="H24664" t="n">
        <v>13.7</v>
      </c>
    </row>
    <row r="24665">
      <c r="A24665" t="inlineStr">
        <is>
          <t>2024-W6-2024-PACO-Y33100</t>
        </is>
      </c>
      <c r="B24665" t="n">
        <v>2024</v>
      </c>
      <c r="C24665" t="n">
        <v>6</v>
      </c>
      <c r="D24665" t="inlineStr">
        <is>
          <t>2024-PACO</t>
        </is>
      </c>
      <c r="E24665" t="inlineStr">
        <is>
          <t>Y33100</t>
        </is>
      </c>
      <c r="F24665" t="inlineStr">
        <is>
          <t>W/R/T FLEX</t>
        </is>
      </c>
      <c r="G24665" t="inlineStr">
        <is>
          <t>Yes</t>
        </is>
      </c>
      <c r="H24665" t="n">
        <v>8</v>
      </c>
    </row>
    <row r="24666">
      <c r="A24666" t="inlineStr">
        <is>
          <t>2024-W6-2024-PACO-Y33537</t>
        </is>
      </c>
      <c r="B24666" t="n">
        <v>2024</v>
      </c>
      <c r="C24666" t="n">
        <v>6</v>
      </c>
      <c r="D24666" t="inlineStr">
        <is>
          <t>2024-PACO</t>
        </is>
      </c>
      <c r="E24666" t="inlineStr">
        <is>
          <t>Y33537</t>
        </is>
      </c>
      <c r="F24666" t="inlineStr">
        <is>
          <t>K</t>
        </is>
      </c>
      <c r="G24666" t="inlineStr">
        <is>
          <t>Yes</t>
        </is>
      </c>
      <c r="H24666" t="n">
        <v>5</v>
      </c>
    </row>
    <row r="24667">
      <c r="A24667" t="inlineStr">
        <is>
          <t>2024-W6-2024-PACO-Y-DEF:chicago</t>
        </is>
      </c>
      <c r="B24667" t="n">
        <v>2024</v>
      </c>
      <c r="C24667" t="n">
        <v>6</v>
      </c>
      <c r="D24667" t="inlineStr">
        <is>
          <t>2024-PACO</t>
        </is>
      </c>
      <c r="E24667" t="inlineStr">
        <is>
          <t>Y-DEF:chicago</t>
        </is>
      </c>
      <c r="F24667" t="inlineStr">
        <is>
          <t>DST</t>
        </is>
      </c>
      <c r="G24667" t="inlineStr">
        <is>
          <t>Yes</t>
        </is>
      </c>
      <c r="H24667" t="n">
        <v>9.75</v>
      </c>
    </row>
    <row r="24668">
      <c r="A24668" t="inlineStr">
        <is>
          <t>2024-W6-2024-PACO-Y33998</t>
        </is>
      </c>
      <c r="B24668" t="n">
        <v>2024</v>
      </c>
      <c r="C24668" t="n">
        <v>6</v>
      </c>
      <c r="D24668" t="inlineStr">
        <is>
          <t>2024-PACO</t>
        </is>
      </c>
      <c r="E24668" t="inlineStr">
        <is>
          <t>Y33998</t>
        </is>
      </c>
      <c r="F24668" t="inlineStr">
        <is>
          <t>BN</t>
        </is>
      </c>
      <c r="G24668" t="inlineStr">
        <is>
          <t>No</t>
        </is>
      </c>
      <c r="H24668" t="n">
        <v>7.5</v>
      </c>
    </row>
    <row r="24669">
      <c r="A24669" t="inlineStr">
        <is>
          <t>2024-W6-2024-PACO-Y30977</t>
        </is>
      </c>
      <c r="B24669" t="n">
        <v>2024</v>
      </c>
      <c r="C24669" t="n">
        <v>6</v>
      </c>
      <c r="D24669" t="inlineStr">
        <is>
          <t>2024-PACO</t>
        </is>
      </c>
      <c r="E24669" t="inlineStr">
        <is>
          <t>Y30977</t>
        </is>
      </c>
      <c r="F24669" t="inlineStr">
        <is>
          <t>BN</t>
        </is>
      </c>
      <c r="G24669" t="inlineStr">
        <is>
          <t>No</t>
        </is>
      </c>
      <c r="H24669" t="n">
        <v>24.4</v>
      </c>
    </row>
    <row r="24670">
      <c r="A24670" t="inlineStr">
        <is>
          <t>2024-W6-2024-PACO-Y33443</t>
        </is>
      </c>
      <c r="B24670" t="n">
        <v>2024</v>
      </c>
      <c r="C24670" t="n">
        <v>6</v>
      </c>
      <c r="D24670" t="inlineStr">
        <is>
          <t>2024-PACO</t>
        </is>
      </c>
      <c r="E24670" t="inlineStr">
        <is>
          <t>Y33443</t>
        </is>
      </c>
      <c r="F24670" t="inlineStr">
        <is>
          <t>BN</t>
        </is>
      </c>
      <c r="G24670" t="inlineStr">
        <is>
          <t>No</t>
        </is>
      </c>
      <c r="H24670" t="n">
        <v>2.6</v>
      </c>
    </row>
    <row r="24671">
      <c r="A24671" t="inlineStr">
        <is>
          <t>2024-W6-2024-PACO-Y40911</t>
        </is>
      </c>
      <c r="B24671" t="n">
        <v>2024</v>
      </c>
      <c r="C24671" t="n">
        <v>6</v>
      </c>
      <c r="D24671" t="inlineStr">
        <is>
          <t>2024-PACO</t>
        </is>
      </c>
      <c r="E24671" t="inlineStr">
        <is>
          <t>Y40911</t>
        </is>
      </c>
      <c r="F24671" t="inlineStr">
        <is>
          <t>BN</t>
        </is>
      </c>
      <c r="G24671" t="inlineStr">
        <is>
          <t>No</t>
        </is>
      </c>
      <c r="H24671" t="n">
        <v>4.1</v>
      </c>
    </row>
    <row r="24672">
      <c r="A24672" t="inlineStr">
        <is>
          <t>2024-W6-2024-PACO-Y40119</t>
        </is>
      </c>
      <c r="B24672" t="n">
        <v>2024</v>
      </c>
      <c r="C24672" t="n">
        <v>6</v>
      </c>
      <c r="D24672" t="inlineStr">
        <is>
          <t>2024-PACO</t>
        </is>
      </c>
      <c r="E24672" t="inlineStr">
        <is>
          <t>Y40119</t>
        </is>
      </c>
      <c r="F24672" t="inlineStr">
        <is>
          <t>BN</t>
        </is>
      </c>
      <c r="G24672" t="inlineStr">
        <is>
          <t>No</t>
        </is>
      </c>
      <c r="H24672" t="n">
        <v>2.7</v>
      </c>
    </row>
    <row r="24673">
      <c r="A24673" t="inlineStr">
        <is>
          <t>2024-W6-2024-PACO-Y41052</t>
        </is>
      </c>
      <c r="B24673" t="n">
        <v>2024</v>
      </c>
      <c r="C24673" t="n">
        <v>6</v>
      </c>
      <c r="D24673" t="inlineStr">
        <is>
          <t>2024-PACO</t>
        </is>
      </c>
      <c r="E24673" t="inlineStr">
        <is>
          <t>Y41052</t>
        </is>
      </c>
      <c r="F24673" t="inlineStr">
        <is>
          <t>BN</t>
        </is>
      </c>
      <c r="G24673" t="inlineStr">
        <is>
          <t>No</t>
        </is>
      </c>
      <c r="H24673" t="n">
        <v>12.1</v>
      </c>
    </row>
    <row r="24674">
      <c r="A24674" t="inlineStr">
        <is>
          <t>2024-W6-2024-PACO-Y31840</t>
        </is>
      </c>
      <c r="B24674" t="n">
        <v>2024</v>
      </c>
      <c r="C24674" t="n">
        <v>6</v>
      </c>
      <c r="D24674" t="inlineStr">
        <is>
          <t>2024-PACO</t>
        </is>
      </c>
      <c r="E24674" t="inlineStr">
        <is>
          <t>Y31840</t>
        </is>
      </c>
      <c r="F24674" t="inlineStr">
        <is>
          <t>IR</t>
        </is>
      </c>
      <c r="G24674" t="inlineStr">
        <is>
          <t>No</t>
        </is>
      </c>
      <c r="H24674" t="n">
        <v>0</v>
      </c>
    </row>
    <row r="24675">
      <c r="A24675" t="inlineStr">
        <is>
          <t>2024-W6-2024-PEPSALFA-Y32696</t>
        </is>
      </c>
      <c r="B24675" t="n">
        <v>2024</v>
      </c>
      <c r="C24675" t="n">
        <v>6</v>
      </c>
      <c r="D24675" t="inlineStr">
        <is>
          <t>2024-PEPSALFA</t>
        </is>
      </c>
      <c r="E24675" t="inlineStr">
        <is>
          <t>Y32696</t>
        </is>
      </c>
      <c r="F24675" t="inlineStr">
        <is>
          <t>QB</t>
        </is>
      </c>
      <c r="G24675" t="inlineStr">
        <is>
          <t>Yes</t>
        </is>
      </c>
      <c r="H24675" t="n">
        <v>28.62</v>
      </c>
    </row>
    <row r="24676">
      <c r="A24676" t="inlineStr">
        <is>
          <t>2024-W6-2024-PEPSALFA-Y30197</t>
        </is>
      </c>
      <c r="B24676" t="n">
        <v>2024</v>
      </c>
      <c r="C24676" t="n">
        <v>6</v>
      </c>
      <c r="D24676" t="inlineStr">
        <is>
          <t>2024-PEPSALFA</t>
        </is>
      </c>
      <c r="E24676" t="inlineStr">
        <is>
          <t>Y30197</t>
        </is>
      </c>
      <c r="F24676" t="inlineStr">
        <is>
          <t>WR</t>
        </is>
      </c>
      <c r="G24676" t="inlineStr">
        <is>
          <t>Yes</t>
        </is>
      </c>
      <c r="H24676" t="n">
        <v>32</v>
      </c>
    </row>
    <row r="24677">
      <c r="A24677" t="inlineStr">
        <is>
          <t>2024-W6-2024-PEPSALFA-Y30994</t>
        </is>
      </c>
      <c r="B24677" t="n">
        <v>2024</v>
      </c>
      <c r="C24677" t="n">
        <v>6</v>
      </c>
      <c r="D24677" t="inlineStr">
        <is>
          <t>2024-PEPSALFA</t>
        </is>
      </c>
      <c r="E24677" t="inlineStr">
        <is>
          <t>Y30994</t>
        </is>
      </c>
      <c r="F24677" t="inlineStr">
        <is>
          <t>WR</t>
        </is>
      </c>
      <c r="G24677" t="inlineStr">
        <is>
          <t>Yes</t>
        </is>
      </c>
      <c r="H24677" t="n">
        <v>4</v>
      </c>
    </row>
    <row r="24678">
      <c r="A24678" t="inlineStr">
        <is>
          <t>2024-W6-2024-PEPSALFA-Y32756</t>
        </is>
      </c>
      <c r="B24678" t="n">
        <v>2024</v>
      </c>
      <c r="C24678" t="n">
        <v>6</v>
      </c>
      <c r="D24678" t="inlineStr">
        <is>
          <t>2024-PEPSALFA</t>
        </is>
      </c>
      <c r="E24678" t="inlineStr">
        <is>
          <t>Y32756</t>
        </is>
      </c>
      <c r="F24678" t="inlineStr">
        <is>
          <t>RB</t>
        </is>
      </c>
      <c r="G24678" t="inlineStr">
        <is>
          <t>Yes</t>
        </is>
      </c>
      <c r="H24678" t="n">
        <v>0</v>
      </c>
    </row>
    <row r="24679">
      <c r="A24679" t="inlineStr">
        <is>
          <t>2024-W6-2024-PEPSALFA-Y40075</t>
        </is>
      </c>
      <c r="B24679" t="n">
        <v>2024</v>
      </c>
      <c r="C24679" t="n">
        <v>6</v>
      </c>
      <c r="D24679" t="inlineStr">
        <is>
          <t>2024-PEPSALFA</t>
        </is>
      </c>
      <c r="E24679" t="inlineStr">
        <is>
          <t>Y40075</t>
        </is>
      </c>
      <c r="F24679" t="inlineStr">
        <is>
          <t>RB</t>
        </is>
      </c>
      <c r="G24679" t="inlineStr">
        <is>
          <t>Yes</t>
        </is>
      </c>
      <c r="H24679" t="n">
        <v>4</v>
      </c>
    </row>
    <row r="24680">
      <c r="A24680" t="inlineStr">
        <is>
          <t>2024-W6-2024-PEPSALFA-Y34062</t>
        </is>
      </c>
      <c r="B24680" t="n">
        <v>2024</v>
      </c>
      <c r="C24680" t="n">
        <v>6</v>
      </c>
      <c r="D24680" t="inlineStr">
        <is>
          <t>2024-PEPSALFA</t>
        </is>
      </c>
      <c r="E24680" t="inlineStr">
        <is>
          <t>Y34062</t>
        </is>
      </c>
      <c r="F24680" t="inlineStr">
        <is>
          <t>TE</t>
        </is>
      </c>
      <c r="G24680" t="inlineStr">
        <is>
          <t>Yes</t>
        </is>
      </c>
      <c r="H24680" t="n">
        <v>8.5</v>
      </c>
    </row>
    <row r="24681">
      <c r="A24681" t="inlineStr">
        <is>
          <t>2024-W6-2024-PEPSALFA-Y40063</t>
        </is>
      </c>
      <c r="B24681" t="n">
        <v>2024</v>
      </c>
      <c r="C24681" t="n">
        <v>6</v>
      </c>
      <c r="D24681" t="inlineStr">
        <is>
          <t>2024-PEPSALFA</t>
        </is>
      </c>
      <c r="E24681" t="inlineStr">
        <is>
          <t>Y40063</t>
        </is>
      </c>
      <c r="F24681" t="inlineStr">
        <is>
          <t>W/R/T FLEX</t>
        </is>
      </c>
      <c r="G24681" t="inlineStr">
        <is>
          <t>Yes</t>
        </is>
      </c>
      <c r="H24681" t="n">
        <v>12</v>
      </c>
    </row>
    <row r="24682">
      <c r="A24682" t="inlineStr">
        <is>
          <t>2024-W6-2024-PEPSALFA-Y28188</t>
        </is>
      </c>
      <c r="B24682" t="n">
        <v>2024</v>
      </c>
      <c r="C24682" t="n">
        <v>6</v>
      </c>
      <c r="D24682" t="inlineStr">
        <is>
          <t>2024-PEPSALFA</t>
        </is>
      </c>
      <c r="E24682" t="inlineStr">
        <is>
          <t>Y28188</t>
        </is>
      </c>
      <c r="F24682" t="inlineStr">
        <is>
          <t>K</t>
        </is>
      </c>
      <c r="G24682" t="inlineStr">
        <is>
          <t>Yes</t>
        </is>
      </c>
      <c r="H24682" t="n">
        <v>17</v>
      </c>
    </row>
    <row r="24683">
      <c r="A24683" t="inlineStr">
        <is>
          <t>2024-W6-2024-PEPSALFA-Y-DEF:buffalo</t>
        </is>
      </c>
      <c r="B24683" t="n">
        <v>2024</v>
      </c>
      <c r="C24683" t="n">
        <v>6</v>
      </c>
      <c r="D24683" t="inlineStr">
        <is>
          <t>2024-PEPSALFA</t>
        </is>
      </c>
      <c r="E24683" t="inlineStr">
        <is>
          <t>Y-DEF:buffalo</t>
        </is>
      </c>
      <c r="F24683" t="inlineStr">
        <is>
          <t>DST</t>
        </is>
      </c>
      <c r="G24683" t="inlineStr">
        <is>
          <t>Yes</t>
        </is>
      </c>
      <c r="H24683" t="n">
        <v>6.6</v>
      </c>
    </row>
    <row r="24684">
      <c r="A24684" t="inlineStr">
        <is>
          <t>2024-W6-2024-PEPSALFA-Y26686</t>
        </is>
      </c>
      <c r="B24684" t="n">
        <v>2024</v>
      </c>
      <c r="C24684" t="n">
        <v>6</v>
      </c>
      <c r="D24684" t="inlineStr">
        <is>
          <t>2024-PEPSALFA</t>
        </is>
      </c>
      <c r="E24684" t="inlineStr">
        <is>
          <t>Y26686</t>
        </is>
      </c>
      <c r="F24684" t="inlineStr">
        <is>
          <t>BN</t>
        </is>
      </c>
      <c r="G24684" t="inlineStr">
        <is>
          <t>No</t>
        </is>
      </c>
      <c r="H24684" t="n">
        <v>0</v>
      </c>
    </row>
    <row r="24685">
      <c r="A24685" t="inlineStr">
        <is>
          <t>2024-W6-2024-PEPSALFA-Y30295</t>
        </is>
      </c>
      <c r="B24685" t="n">
        <v>2024</v>
      </c>
      <c r="C24685" t="n">
        <v>6</v>
      </c>
      <c r="D24685" t="inlineStr">
        <is>
          <t>2024-PEPSALFA</t>
        </is>
      </c>
      <c r="E24685" t="inlineStr">
        <is>
          <t>Y30295</t>
        </is>
      </c>
      <c r="F24685" t="inlineStr">
        <is>
          <t>BN</t>
        </is>
      </c>
      <c r="G24685" t="inlineStr">
        <is>
          <t>No</t>
        </is>
      </c>
      <c r="H24685" t="n">
        <v>0</v>
      </c>
    </row>
    <row r="24686">
      <c r="A24686" t="inlineStr">
        <is>
          <t>2024-W6-2024-PEPSALFA-Y30971</t>
        </is>
      </c>
      <c r="B24686" t="n">
        <v>2024</v>
      </c>
      <c r="C24686" t="n">
        <v>6</v>
      </c>
      <c r="D24686" t="inlineStr">
        <is>
          <t>2024-PEPSALFA</t>
        </is>
      </c>
      <c r="E24686" t="inlineStr">
        <is>
          <t>Y30971</t>
        </is>
      </c>
      <c r="F24686" t="inlineStr">
        <is>
          <t>BN</t>
        </is>
      </c>
      <c r="G24686" t="inlineStr">
        <is>
          <t>No</t>
        </is>
      </c>
      <c r="H24686" t="n">
        <v>30.9</v>
      </c>
    </row>
    <row r="24687">
      <c r="A24687" t="inlineStr">
        <is>
          <t>2024-W6-2024-PEPSALFA-Y29399</t>
        </is>
      </c>
      <c r="B24687" t="n">
        <v>2024</v>
      </c>
      <c r="C24687" t="n">
        <v>6</v>
      </c>
      <c r="D24687" t="inlineStr">
        <is>
          <t>2024-PEPSALFA</t>
        </is>
      </c>
      <c r="E24687" t="inlineStr">
        <is>
          <t>Y29399</t>
        </is>
      </c>
      <c r="F24687" t="inlineStr">
        <is>
          <t>BN</t>
        </is>
      </c>
      <c r="G24687" t="inlineStr">
        <is>
          <t>No</t>
        </is>
      </c>
      <c r="H24687" t="n">
        <v>0</v>
      </c>
    </row>
    <row r="24688">
      <c r="A24688" t="inlineStr">
        <is>
          <t>2024-W6-2024-PEPSALFA-Y31127</t>
        </is>
      </c>
      <c r="B24688" t="n">
        <v>2024</v>
      </c>
      <c r="C24688" t="n">
        <v>6</v>
      </c>
      <c r="D24688" t="inlineStr">
        <is>
          <t>2024-PEPSALFA</t>
        </is>
      </c>
      <c r="E24688" t="inlineStr">
        <is>
          <t>Y31127</t>
        </is>
      </c>
      <c r="F24688" t="inlineStr">
        <is>
          <t>BN</t>
        </is>
      </c>
      <c r="G24688" t="inlineStr">
        <is>
          <t>No</t>
        </is>
      </c>
      <c r="H24688" t="n">
        <v>2</v>
      </c>
    </row>
    <row r="24689">
      <c r="A24689" t="inlineStr">
        <is>
          <t>2024-W6-2024-PEPSALFA-Y31268</t>
        </is>
      </c>
      <c r="B24689" t="n">
        <v>2024</v>
      </c>
      <c r="C24689" t="n">
        <v>6</v>
      </c>
      <c r="D24689" t="inlineStr">
        <is>
          <t>2024-PEPSALFA</t>
        </is>
      </c>
      <c r="E24689" t="inlineStr">
        <is>
          <t>Y31268</t>
        </is>
      </c>
      <c r="F24689" t="inlineStr">
        <is>
          <t>BN</t>
        </is>
      </c>
      <c r="G24689" t="inlineStr">
        <is>
          <t>No</t>
        </is>
      </c>
      <c r="H24689" t="n">
        <v>22.4</v>
      </c>
    </row>
    <row r="24690">
      <c r="A24690" t="inlineStr">
        <is>
          <t>2024-W6-2024-PEPSALFA-Y34207</t>
        </is>
      </c>
      <c r="B24690" t="n">
        <v>2024</v>
      </c>
      <c r="C24690" t="n">
        <v>6</v>
      </c>
      <c r="D24690" t="inlineStr">
        <is>
          <t>2024-PEPSALFA</t>
        </is>
      </c>
      <c r="E24690" t="inlineStr">
        <is>
          <t>Y34207</t>
        </is>
      </c>
      <c r="F24690" t="inlineStr">
        <is>
          <t>IR</t>
        </is>
      </c>
      <c r="G24690" t="inlineStr">
        <is>
          <t>No</t>
        </is>
      </c>
      <c r="H24690" t="n">
        <v>0</v>
      </c>
    </row>
    <row r="24691">
      <c r="A24691" t="inlineStr">
        <is>
          <t>2024-W6-2024-ABARBA-Y40040</t>
        </is>
      </c>
      <c r="B24691" t="n">
        <v>2024</v>
      </c>
      <c r="C24691" t="n">
        <v>6</v>
      </c>
      <c r="D24691" t="inlineStr">
        <is>
          <t>2024-ABARBA</t>
        </is>
      </c>
      <c r="E24691" t="inlineStr">
        <is>
          <t>Y40040</t>
        </is>
      </c>
      <c r="F24691" t="inlineStr">
        <is>
          <t>QB</t>
        </is>
      </c>
      <c r="G24691" t="inlineStr">
        <is>
          <t>Yes</t>
        </is>
      </c>
      <c r="H24691" t="n">
        <v>0</v>
      </c>
    </row>
    <row r="24692">
      <c r="A24692" t="inlineStr">
        <is>
          <t>2024-W6-2024-ABARBA-Y31883</t>
        </is>
      </c>
      <c r="B24692" t="n">
        <v>2024</v>
      </c>
      <c r="C24692" t="n">
        <v>6</v>
      </c>
      <c r="D24692" t="inlineStr">
        <is>
          <t>2024-ABARBA</t>
        </is>
      </c>
      <c r="E24692" t="inlineStr">
        <is>
          <t>Y31883</t>
        </is>
      </c>
      <c r="F24692" t="inlineStr">
        <is>
          <t>WR</t>
        </is>
      </c>
      <c r="G24692" t="inlineStr">
        <is>
          <t>Yes</t>
        </is>
      </c>
      <c r="H24692" t="n">
        <v>20.6</v>
      </c>
    </row>
    <row r="24693">
      <c r="A24693" t="inlineStr">
        <is>
          <t>2024-W6-2024-ABARBA-Y32685</t>
        </is>
      </c>
      <c r="B24693" t="n">
        <v>2024</v>
      </c>
      <c r="C24693" t="n">
        <v>6</v>
      </c>
      <c r="D24693" t="inlineStr">
        <is>
          <t>2024-ABARBA</t>
        </is>
      </c>
      <c r="E24693" t="inlineStr">
        <is>
          <t>Y32685</t>
        </is>
      </c>
      <c r="F24693" t="inlineStr">
        <is>
          <t>WR</t>
        </is>
      </c>
      <c r="G24693" t="inlineStr">
        <is>
          <t>Yes</t>
        </is>
      </c>
      <c r="H24693" t="n">
        <v>4</v>
      </c>
    </row>
    <row r="24694">
      <c r="A24694" t="inlineStr">
        <is>
          <t>2024-W6-2024-ABARBA-Y31934</t>
        </is>
      </c>
      <c r="B24694" t="n">
        <v>2024</v>
      </c>
      <c r="C24694" t="n">
        <v>6</v>
      </c>
      <c r="D24694" t="inlineStr">
        <is>
          <t>2024-ABARBA</t>
        </is>
      </c>
      <c r="E24694" t="inlineStr">
        <is>
          <t>Y31934</t>
        </is>
      </c>
      <c r="F24694" t="inlineStr">
        <is>
          <t>RB</t>
        </is>
      </c>
      <c r="G24694" t="inlineStr">
        <is>
          <t>Yes</t>
        </is>
      </c>
      <c r="H24694" t="n">
        <v>15</v>
      </c>
    </row>
    <row r="24695">
      <c r="A24695" t="inlineStr">
        <is>
          <t>2024-W6-2024-ABARBA-Y30180</t>
        </is>
      </c>
      <c r="B24695" t="n">
        <v>2024</v>
      </c>
      <c r="C24695" t="n">
        <v>6</v>
      </c>
      <c r="D24695" t="inlineStr">
        <is>
          <t>2024-ABARBA</t>
        </is>
      </c>
      <c r="E24695" t="inlineStr">
        <is>
          <t>Y30180</t>
        </is>
      </c>
      <c r="F24695" t="inlineStr">
        <is>
          <t>RB</t>
        </is>
      </c>
      <c r="G24695" t="inlineStr">
        <is>
          <t>Yes</t>
        </is>
      </c>
      <c r="H24695" t="n">
        <v>14.9</v>
      </c>
    </row>
    <row r="24696">
      <c r="A24696" t="inlineStr">
        <is>
          <t>2024-W6-2024-ABARBA-Y33392</t>
        </is>
      </c>
      <c r="B24696" t="n">
        <v>2024</v>
      </c>
      <c r="C24696" t="n">
        <v>6</v>
      </c>
      <c r="D24696" t="inlineStr">
        <is>
          <t>2024-ABARBA</t>
        </is>
      </c>
      <c r="E24696" t="inlineStr">
        <is>
          <t>Y33392</t>
        </is>
      </c>
      <c r="F24696" t="inlineStr">
        <is>
          <t>TE</t>
        </is>
      </c>
      <c r="G24696" t="inlineStr">
        <is>
          <t>Yes</t>
        </is>
      </c>
      <c r="H24696" t="n">
        <v>8.5</v>
      </c>
    </row>
    <row r="24697">
      <c r="A24697" t="inlineStr">
        <is>
          <t>2024-W6-2024-ABARBA-Y40102</t>
        </is>
      </c>
      <c r="B24697" t="n">
        <v>2024</v>
      </c>
      <c r="C24697" t="n">
        <v>6</v>
      </c>
      <c r="D24697" t="inlineStr">
        <is>
          <t>2024-ABARBA</t>
        </is>
      </c>
      <c r="E24697" t="inlineStr">
        <is>
          <t>Y40102</t>
        </is>
      </c>
      <c r="F24697" t="inlineStr">
        <is>
          <t>W/R/T FLEX</t>
        </is>
      </c>
      <c r="G24697" t="inlineStr">
        <is>
          <t>Yes</t>
        </is>
      </c>
      <c r="H24697" t="n">
        <v>2.5</v>
      </c>
    </row>
    <row r="24698">
      <c r="A24698" t="inlineStr">
        <is>
          <t>2024-W6-2024-ABARBA-Y32002</t>
        </is>
      </c>
      <c r="B24698" t="n">
        <v>2024</v>
      </c>
      <c r="C24698" t="n">
        <v>6</v>
      </c>
      <c r="D24698" t="inlineStr">
        <is>
          <t>2024-ABARBA</t>
        </is>
      </c>
      <c r="E24698" t="inlineStr">
        <is>
          <t>Y32002</t>
        </is>
      </c>
      <c r="F24698" t="inlineStr">
        <is>
          <t>K</t>
        </is>
      </c>
      <c r="G24698" t="inlineStr">
        <is>
          <t>Yes</t>
        </is>
      </c>
      <c r="H24698" t="n">
        <v>15</v>
      </c>
    </row>
    <row r="24699">
      <c r="A24699" t="inlineStr">
        <is>
          <t>2024-W6-2024-ABARBA-Y-DEF:pittsburgh</t>
        </is>
      </c>
      <c r="B24699" t="n">
        <v>2024</v>
      </c>
      <c r="C24699" t="n">
        <v>6</v>
      </c>
      <c r="D24699" t="inlineStr">
        <is>
          <t>2024-ABARBA</t>
        </is>
      </c>
      <c r="E24699" t="inlineStr">
        <is>
          <t>Y-DEF:pittsburgh</t>
        </is>
      </c>
      <c r="F24699" t="inlineStr">
        <is>
          <t>DST</t>
        </is>
      </c>
      <c r="G24699" t="inlineStr">
        <is>
          <t>Yes</t>
        </is>
      </c>
      <c r="H24699" t="n">
        <v>16.58</v>
      </c>
    </row>
    <row r="24700">
      <c r="A24700" t="inlineStr">
        <is>
          <t>2024-W6-2024-ABARBA-Y32231</t>
        </is>
      </c>
      <c r="B24700" t="n">
        <v>2024</v>
      </c>
      <c r="C24700" t="n">
        <v>6</v>
      </c>
      <c r="D24700" t="inlineStr">
        <is>
          <t>2024-ABARBA</t>
        </is>
      </c>
      <c r="E24700" t="inlineStr">
        <is>
          <t>Y32231</t>
        </is>
      </c>
      <c r="F24700" t="inlineStr">
        <is>
          <t>BN</t>
        </is>
      </c>
      <c r="G24700" t="inlineStr">
        <is>
          <t>No</t>
        </is>
      </c>
      <c r="H24700" t="n">
        <v>0</v>
      </c>
    </row>
    <row r="24701">
      <c r="A24701" t="inlineStr">
        <is>
          <t>2024-W6-2024-ABARBA-Y34008</t>
        </is>
      </c>
      <c r="B24701" t="n">
        <v>2024</v>
      </c>
      <c r="C24701" t="n">
        <v>6</v>
      </c>
      <c r="D24701" t="inlineStr">
        <is>
          <t>2024-ABARBA</t>
        </is>
      </c>
      <c r="E24701" t="inlineStr">
        <is>
          <t>Y34008</t>
        </is>
      </c>
      <c r="F24701" t="inlineStr">
        <is>
          <t>BN</t>
        </is>
      </c>
      <c r="G24701" t="inlineStr">
        <is>
          <t>No</t>
        </is>
      </c>
      <c r="H24701" t="n">
        <v>0</v>
      </c>
    </row>
    <row r="24702">
      <c r="A24702" t="inlineStr">
        <is>
          <t>2024-W6-2024-ABARBA-Y34120</t>
        </is>
      </c>
      <c r="B24702" t="n">
        <v>2024</v>
      </c>
      <c r="C24702" t="n">
        <v>6</v>
      </c>
      <c r="D24702" t="inlineStr">
        <is>
          <t>2024-ABARBA</t>
        </is>
      </c>
      <c r="E24702" t="inlineStr">
        <is>
          <t>Y34120</t>
        </is>
      </c>
      <c r="F24702" t="inlineStr">
        <is>
          <t>BN</t>
        </is>
      </c>
      <c r="G24702" t="inlineStr">
        <is>
          <t>No</t>
        </is>
      </c>
      <c r="H24702" t="n">
        <v>0</v>
      </c>
    </row>
    <row r="24703">
      <c r="A24703" t="inlineStr">
        <is>
          <t>2024-W6-2024-ABARBA-Y40042</t>
        </is>
      </c>
      <c r="B24703" t="n">
        <v>2024</v>
      </c>
      <c r="C24703" t="n">
        <v>6</v>
      </c>
      <c r="D24703" t="inlineStr">
        <is>
          <t>2024-ABARBA</t>
        </is>
      </c>
      <c r="E24703" t="inlineStr">
        <is>
          <t>Y40042</t>
        </is>
      </c>
      <c r="F24703" t="inlineStr">
        <is>
          <t>BN</t>
        </is>
      </c>
      <c r="G24703" t="inlineStr">
        <is>
          <t>No</t>
        </is>
      </c>
      <c r="H24703" t="n">
        <v>0</v>
      </c>
    </row>
    <row r="24704">
      <c r="A24704" t="inlineStr">
        <is>
          <t>2024-W6-2024-ABARBA-Y34107</t>
        </is>
      </c>
      <c r="B24704" t="n">
        <v>2024</v>
      </c>
      <c r="C24704" t="n">
        <v>6</v>
      </c>
      <c r="D24704" t="inlineStr">
        <is>
          <t>2024-ABARBA</t>
        </is>
      </c>
      <c r="E24704" t="inlineStr">
        <is>
          <t>Y34107</t>
        </is>
      </c>
      <c r="F24704" t="inlineStr">
        <is>
          <t>BN</t>
        </is>
      </c>
      <c r="G24704" t="inlineStr">
        <is>
          <t>No</t>
        </is>
      </c>
      <c r="H24704" t="n">
        <v>19.3</v>
      </c>
    </row>
    <row r="24705">
      <c r="A24705" t="inlineStr">
        <is>
          <t>2024-W6-2024-ABARBA-Y40211</t>
        </is>
      </c>
      <c r="B24705" t="n">
        <v>2024</v>
      </c>
      <c r="C24705" t="n">
        <v>6</v>
      </c>
      <c r="D24705" t="inlineStr">
        <is>
          <t>2024-ABARBA</t>
        </is>
      </c>
      <c r="E24705" t="inlineStr">
        <is>
          <t>Y40211</t>
        </is>
      </c>
      <c r="F24705" t="inlineStr">
        <is>
          <t>BN</t>
        </is>
      </c>
      <c r="G24705" t="inlineStr">
        <is>
          <t>No</t>
        </is>
      </c>
      <c r="H24705" t="n">
        <v>4.6</v>
      </c>
    </row>
    <row r="24706">
      <c r="A24706" t="inlineStr">
        <is>
          <t>2024-W6-2024-ABARBA-Y33477</t>
        </is>
      </c>
      <c r="B24706" t="n">
        <v>2024</v>
      </c>
      <c r="C24706" t="n">
        <v>6</v>
      </c>
      <c r="D24706" t="inlineStr">
        <is>
          <t>2024-ABARBA</t>
        </is>
      </c>
      <c r="E24706" t="inlineStr">
        <is>
          <t>Y33477</t>
        </is>
      </c>
      <c r="F24706" t="inlineStr">
        <is>
          <t>IR</t>
        </is>
      </c>
      <c r="G24706" t="inlineStr">
        <is>
          <t>No</t>
        </is>
      </c>
      <c r="H24706" t="n">
        <v>0</v>
      </c>
    </row>
    <row r="24707">
      <c r="A24707" t="inlineStr">
        <is>
          <t>2024-W6-2024-ALEXAODE-Y33399</t>
        </is>
      </c>
      <c r="B24707" t="n">
        <v>2024</v>
      </c>
      <c r="C24707" t="n">
        <v>6</v>
      </c>
      <c r="D24707" t="inlineStr">
        <is>
          <t>2024-ALEXAODE</t>
        </is>
      </c>
      <c r="E24707" t="inlineStr">
        <is>
          <t>Y33399</t>
        </is>
      </c>
      <c r="F24707" t="inlineStr">
        <is>
          <t>QB</t>
        </is>
      </c>
      <c r="G24707" t="inlineStr">
        <is>
          <t>Yes</t>
        </is>
      </c>
      <c r="H24707" t="n">
        <v>23.7</v>
      </c>
    </row>
    <row r="24708">
      <c r="A24708" t="inlineStr">
        <is>
          <t>2024-W6-2024-ALEXAODE-Y33398</t>
        </is>
      </c>
      <c r="B24708" t="n">
        <v>2024</v>
      </c>
      <c r="C24708" t="n">
        <v>6</v>
      </c>
      <c r="D24708" t="inlineStr">
        <is>
          <t>2024-ALEXAODE</t>
        </is>
      </c>
      <c r="E24708" t="inlineStr">
        <is>
          <t>Y33398</t>
        </is>
      </c>
      <c r="F24708" t="inlineStr">
        <is>
          <t>WR</t>
        </is>
      </c>
      <c r="G24708" t="inlineStr">
        <is>
          <t>Yes</t>
        </is>
      </c>
      <c r="H24708" t="n">
        <v>15.9</v>
      </c>
    </row>
    <row r="24709">
      <c r="A24709" t="inlineStr">
        <is>
          <t>2024-W6-2024-ALEXAODE-Y40097</t>
        </is>
      </c>
      <c r="B24709" t="n">
        <v>2024</v>
      </c>
      <c r="C24709" t="n">
        <v>6</v>
      </c>
      <c r="D24709" t="inlineStr">
        <is>
          <t>2024-ALEXAODE</t>
        </is>
      </c>
      <c r="E24709" t="inlineStr">
        <is>
          <t>Y40097</t>
        </is>
      </c>
      <c r="F24709" t="inlineStr">
        <is>
          <t>WR</t>
        </is>
      </c>
      <c r="G24709" t="inlineStr">
        <is>
          <t>Yes</t>
        </is>
      </c>
      <c r="H24709" t="n">
        <v>15.2</v>
      </c>
    </row>
    <row r="24710">
      <c r="A24710" t="inlineStr">
        <is>
          <t>2024-W6-2024-ALEXAODE-Y33991</t>
        </is>
      </c>
      <c r="B24710" t="n">
        <v>2024</v>
      </c>
      <c r="C24710" t="n">
        <v>6</v>
      </c>
      <c r="D24710" t="inlineStr">
        <is>
          <t>2024-ALEXAODE</t>
        </is>
      </c>
      <c r="E24710" t="inlineStr">
        <is>
          <t>Y33991</t>
        </is>
      </c>
      <c r="F24710" t="inlineStr">
        <is>
          <t>RB</t>
        </is>
      </c>
      <c r="G24710" t="inlineStr">
        <is>
          <t>Yes</t>
        </is>
      </c>
      <c r="H24710" t="n">
        <v>19.4</v>
      </c>
    </row>
    <row r="24711">
      <c r="A24711" t="inlineStr">
        <is>
          <t>2024-W6-2024-ALEXAODE-Y33476</t>
        </is>
      </c>
      <c r="B24711" t="n">
        <v>2024</v>
      </c>
      <c r="C24711" t="n">
        <v>6</v>
      </c>
      <c r="D24711" t="inlineStr">
        <is>
          <t>2024-ALEXAODE</t>
        </is>
      </c>
      <c r="E24711" t="inlineStr">
        <is>
          <t>Y33476</t>
        </is>
      </c>
      <c r="F24711" t="inlineStr">
        <is>
          <t>RB</t>
        </is>
      </c>
      <c r="G24711" t="inlineStr">
        <is>
          <t>Yes</t>
        </is>
      </c>
      <c r="H24711" t="n">
        <v>2.9</v>
      </c>
    </row>
    <row r="24712">
      <c r="A24712" t="inlineStr">
        <is>
          <t>2024-W6-2024-ALEXAODE-Y34085</t>
        </is>
      </c>
      <c r="B24712" t="n">
        <v>2024</v>
      </c>
      <c r="C24712" t="n">
        <v>6</v>
      </c>
      <c r="D24712" t="inlineStr">
        <is>
          <t>2024-ALEXAODE</t>
        </is>
      </c>
      <c r="E24712" t="inlineStr">
        <is>
          <t>Y34085</t>
        </is>
      </c>
      <c r="F24712" t="inlineStr">
        <is>
          <t>TE</t>
        </is>
      </c>
      <c r="G24712" t="inlineStr">
        <is>
          <t>Yes</t>
        </is>
      </c>
      <c r="H24712" t="n">
        <v>2.6</v>
      </c>
    </row>
    <row r="24713">
      <c r="A24713" t="inlineStr">
        <is>
          <t>2024-W6-2024-ALEXAODE-Y33966</t>
        </is>
      </c>
      <c r="B24713" t="n">
        <v>2024</v>
      </c>
      <c r="C24713" t="n">
        <v>6</v>
      </c>
      <c r="D24713" t="inlineStr">
        <is>
          <t>2024-ALEXAODE</t>
        </is>
      </c>
      <c r="E24713" t="inlineStr">
        <is>
          <t>Y33966</t>
        </is>
      </c>
      <c r="F24713" t="inlineStr">
        <is>
          <t>W/R/T FLEX</t>
        </is>
      </c>
      <c r="G24713" t="inlineStr">
        <is>
          <t>Yes</t>
        </is>
      </c>
      <c r="H24713" t="n">
        <v>-1</v>
      </c>
    </row>
    <row r="24714">
      <c r="A24714" t="inlineStr">
        <is>
          <t>2024-W6-2024-ALEXAODE-Y26534</t>
        </is>
      </c>
      <c r="B24714" t="n">
        <v>2024</v>
      </c>
      <c r="C24714" t="n">
        <v>6</v>
      </c>
      <c r="D24714" t="inlineStr">
        <is>
          <t>2024-ALEXAODE</t>
        </is>
      </c>
      <c r="E24714" t="inlineStr">
        <is>
          <t>Y26534</t>
        </is>
      </c>
      <c r="F24714" t="inlineStr">
        <is>
          <t>K</t>
        </is>
      </c>
      <c r="G24714" t="inlineStr">
        <is>
          <t>Yes</t>
        </is>
      </c>
      <c r="H24714" t="n">
        <v>13</v>
      </c>
    </row>
    <row r="24715">
      <c r="A24715" t="inlineStr">
        <is>
          <t>2024-W6-2024-ALEXAODE-Y-DEF:ny-jets</t>
        </is>
      </c>
      <c r="B24715" t="n">
        <v>2024</v>
      </c>
      <c r="C24715" t="n">
        <v>6</v>
      </c>
      <c r="D24715" t="inlineStr">
        <is>
          <t>2024-ALEXAODE</t>
        </is>
      </c>
      <c r="E24715" t="inlineStr">
        <is>
          <t>Y-DEF:ny-jets</t>
        </is>
      </c>
      <c r="F24715" t="inlineStr">
        <is>
          <t>DST</t>
        </is>
      </c>
      <c r="G24715" t="inlineStr">
        <is>
          <t>Yes</t>
        </is>
      </c>
      <c r="H24715" t="n">
        <v>3.78</v>
      </c>
    </row>
    <row r="24716">
      <c r="A24716" t="inlineStr">
        <is>
          <t>2024-W6-2024-ALEXAODE-Y31906</t>
        </is>
      </c>
      <c r="B24716" t="n">
        <v>2024</v>
      </c>
      <c r="C24716" t="n">
        <v>6</v>
      </c>
      <c r="D24716" t="inlineStr">
        <is>
          <t>2024-ALEXAODE</t>
        </is>
      </c>
      <c r="E24716" t="inlineStr">
        <is>
          <t>Y31906</t>
        </is>
      </c>
      <c r="F24716" t="inlineStr">
        <is>
          <t>BN</t>
        </is>
      </c>
      <c r="G24716" t="inlineStr">
        <is>
          <t>No</t>
        </is>
      </c>
      <c r="H24716" t="n">
        <v>0</v>
      </c>
    </row>
    <row r="24717">
      <c r="A24717" t="inlineStr">
        <is>
          <t>2024-W6-2024-ALEXAODE-Y34044</t>
        </is>
      </c>
      <c r="B24717" t="n">
        <v>2024</v>
      </c>
      <c r="C24717" t="n">
        <v>6</v>
      </c>
      <c r="D24717" t="inlineStr">
        <is>
          <t>2024-ALEXAODE</t>
        </is>
      </c>
      <c r="E24717" t="inlineStr">
        <is>
          <t>Y34044</t>
        </is>
      </c>
      <c r="F24717" t="inlineStr">
        <is>
          <t>BN</t>
        </is>
      </c>
      <c r="G24717" t="inlineStr">
        <is>
          <t>No</t>
        </is>
      </c>
      <c r="H24717" t="n">
        <v>6.3</v>
      </c>
    </row>
    <row r="24718">
      <c r="A24718" t="inlineStr">
        <is>
          <t>2024-W6-2024-ALEXAODE-Y34047</t>
        </is>
      </c>
      <c r="B24718" t="n">
        <v>2024</v>
      </c>
      <c r="C24718" t="n">
        <v>6</v>
      </c>
      <c r="D24718" t="inlineStr">
        <is>
          <t>2024-ALEXAODE</t>
        </is>
      </c>
      <c r="E24718" t="inlineStr">
        <is>
          <t>Y34047</t>
        </is>
      </c>
      <c r="F24718" t="inlineStr">
        <is>
          <t>BN</t>
        </is>
      </c>
      <c r="G24718" t="inlineStr">
        <is>
          <t>No</t>
        </is>
      </c>
      <c r="H24718" t="n">
        <v>0</v>
      </c>
    </row>
    <row r="24719">
      <c r="A24719" t="inlineStr">
        <is>
          <t>2024-W6-2024-ALEXAODE-Y40877</t>
        </is>
      </c>
      <c r="B24719" t="n">
        <v>2024</v>
      </c>
      <c r="C24719" t="n">
        <v>6</v>
      </c>
      <c r="D24719" t="inlineStr">
        <is>
          <t>2024-ALEXAODE</t>
        </is>
      </c>
      <c r="E24719" t="inlineStr">
        <is>
          <t>Y40877</t>
        </is>
      </c>
      <c r="F24719" t="inlineStr">
        <is>
          <t>BN</t>
        </is>
      </c>
      <c r="G24719" t="inlineStr">
        <is>
          <t>No</t>
        </is>
      </c>
      <c r="H24719" t="n">
        <v>0</v>
      </c>
    </row>
    <row r="24720">
      <c r="A24720" t="inlineStr">
        <is>
          <t>2024-W6-2024-ALEXAODE-Y40981</t>
        </is>
      </c>
      <c r="B24720" t="n">
        <v>2024</v>
      </c>
      <c r="C24720" t="n">
        <v>6</v>
      </c>
      <c r="D24720" t="inlineStr">
        <is>
          <t>2024-ALEXAODE</t>
        </is>
      </c>
      <c r="E24720" t="inlineStr">
        <is>
          <t>Y40981</t>
        </is>
      </c>
      <c r="F24720" t="inlineStr">
        <is>
          <t>BN</t>
        </is>
      </c>
      <c r="G24720" t="inlineStr">
        <is>
          <t>No</t>
        </is>
      </c>
      <c r="H24720" t="n">
        <v>0.8</v>
      </c>
    </row>
    <row r="24721">
      <c r="A24721" t="inlineStr">
        <is>
          <t>2024-W6-2024-ALEXAODE-Y40168</t>
        </is>
      </c>
      <c r="B24721" t="n">
        <v>2024</v>
      </c>
      <c r="C24721" t="n">
        <v>6</v>
      </c>
      <c r="D24721" t="inlineStr">
        <is>
          <t>2024-ALEXAODE</t>
        </is>
      </c>
      <c r="E24721" t="inlineStr">
        <is>
          <t>Y40168</t>
        </is>
      </c>
      <c r="F24721" t="inlineStr">
        <is>
          <t>IR</t>
        </is>
      </c>
      <c r="G24721" t="inlineStr">
        <is>
          <t>No</t>
        </is>
      </c>
      <c r="H24721" t="n">
        <v>0</v>
      </c>
    </row>
    <row r="24722">
      <c r="A24722" t="inlineStr">
        <is>
          <t>2024-W6-2024-LDV-Y32671</t>
        </is>
      </c>
      <c r="B24722" t="n">
        <v>2024</v>
      </c>
      <c r="C24722" t="n">
        <v>6</v>
      </c>
      <c r="D24722" t="inlineStr">
        <is>
          <t>2024-LDV</t>
        </is>
      </c>
      <c r="E24722" t="inlineStr">
        <is>
          <t>Y32671</t>
        </is>
      </c>
      <c r="F24722" t="inlineStr">
        <is>
          <t>QB</t>
        </is>
      </c>
      <c r="G24722" t="inlineStr">
        <is>
          <t>Yes</t>
        </is>
      </c>
      <c r="H24722" t="n">
        <v>21.82</v>
      </c>
    </row>
    <row r="24723">
      <c r="A24723" t="inlineStr">
        <is>
          <t>2024-W6-2024-LDV-Y32695</t>
        </is>
      </c>
      <c r="B24723" t="n">
        <v>2024</v>
      </c>
      <c r="C24723" t="n">
        <v>6</v>
      </c>
      <c r="D24723" t="inlineStr">
        <is>
          <t>2024-LDV</t>
        </is>
      </c>
      <c r="E24723" t="inlineStr">
        <is>
          <t>Y32695</t>
        </is>
      </c>
      <c r="F24723" t="inlineStr">
        <is>
          <t>WR</t>
        </is>
      </c>
      <c r="G24723" t="inlineStr">
        <is>
          <t>Yes</t>
        </is>
      </c>
      <c r="H24723" t="n">
        <v>4.7</v>
      </c>
    </row>
    <row r="24724">
      <c r="A24724" t="inlineStr">
        <is>
          <t>2024-W6-2024-LDV-Y31908</t>
        </is>
      </c>
      <c r="B24724" t="n">
        <v>2024</v>
      </c>
      <c r="C24724" t="n">
        <v>6</v>
      </c>
      <c r="D24724" t="inlineStr">
        <is>
          <t>2024-LDV</t>
        </is>
      </c>
      <c r="E24724" t="inlineStr">
        <is>
          <t>Y31908</t>
        </is>
      </c>
      <c r="F24724" t="inlineStr">
        <is>
          <t>WR</t>
        </is>
      </c>
      <c r="G24724" t="inlineStr">
        <is>
          <t>Yes</t>
        </is>
      </c>
      <c r="H24724" t="n">
        <v>20.3</v>
      </c>
    </row>
    <row r="24725">
      <c r="A24725" t="inlineStr">
        <is>
          <t>2024-W6-2024-LDV-Y31856</t>
        </is>
      </c>
      <c r="B24725" t="n">
        <v>2024</v>
      </c>
      <c r="C24725" t="n">
        <v>6</v>
      </c>
      <c r="D24725" t="inlineStr">
        <is>
          <t>2024-LDV</t>
        </is>
      </c>
      <c r="E24725" t="inlineStr">
        <is>
          <t>Y31856</t>
        </is>
      </c>
      <c r="F24725" t="inlineStr">
        <is>
          <t>RB</t>
        </is>
      </c>
      <c r="G24725" t="inlineStr">
        <is>
          <t>Yes</t>
        </is>
      </c>
      <c r="H24725" t="n">
        <v>10.5</v>
      </c>
    </row>
    <row r="24726">
      <c r="A24726" t="inlineStr">
        <is>
          <t>2024-W6-2024-LDV-Y31905</t>
        </is>
      </c>
      <c r="B24726" t="n">
        <v>2024</v>
      </c>
      <c r="C24726" t="n">
        <v>6</v>
      </c>
      <c r="D24726" t="inlineStr">
        <is>
          <t>2024-LDV</t>
        </is>
      </c>
      <c r="E24726" t="inlineStr">
        <is>
          <t>Y31905</t>
        </is>
      </c>
      <c r="F24726" t="inlineStr">
        <is>
          <t>RB</t>
        </is>
      </c>
      <c r="G24726" t="inlineStr">
        <is>
          <t>Yes</t>
        </is>
      </c>
      <c r="H24726" t="n">
        <v>20.5</v>
      </c>
    </row>
    <row r="24727">
      <c r="A24727" t="inlineStr">
        <is>
          <t>2024-W6-2024-LDV-Y30259</t>
        </is>
      </c>
      <c r="B24727" t="n">
        <v>2024</v>
      </c>
      <c r="C24727" t="n">
        <v>6</v>
      </c>
      <c r="D24727" t="inlineStr">
        <is>
          <t>2024-LDV</t>
        </is>
      </c>
      <c r="E24727" t="inlineStr">
        <is>
          <t>Y30259</t>
        </is>
      </c>
      <c r="F24727" t="inlineStr">
        <is>
          <t>TE</t>
        </is>
      </c>
      <c r="G24727" t="inlineStr">
        <is>
          <t>Yes</t>
        </is>
      </c>
      <c r="H24727" t="n">
        <v>20.3</v>
      </c>
    </row>
    <row r="24728">
      <c r="A24728" t="inlineStr">
        <is>
          <t>2024-W6-2024-LDV-Y31010</t>
        </is>
      </c>
      <c r="B24728" t="n">
        <v>2024</v>
      </c>
      <c r="C24728" t="n">
        <v>6</v>
      </c>
      <c r="D24728" t="inlineStr">
        <is>
          <t>2024-LDV</t>
        </is>
      </c>
      <c r="E24728" t="inlineStr">
        <is>
          <t>Y31010</t>
        </is>
      </c>
      <c r="F24728" t="inlineStr">
        <is>
          <t>W/R/T FLEX</t>
        </is>
      </c>
      <c r="G24728" t="inlineStr">
        <is>
          <t>Yes</t>
        </is>
      </c>
      <c r="H24728" t="n">
        <v>13.3</v>
      </c>
    </row>
    <row r="24729">
      <c r="A24729" t="inlineStr">
        <is>
          <t>2024-W6-2024-LDV-Y31137</t>
        </is>
      </c>
      <c r="B24729" t="n">
        <v>2024</v>
      </c>
      <c r="C24729" t="n">
        <v>6</v>
      </c>
      <c r="D24729" t="inlineStr">
        <is>
          <t>2024-LDV</t>
        </is>
      </c>
      <c r="E24729" t="inlineStr">
        <is>
          <t>Y31137</t>
        </is>
      </c>
      <c r="F24729" t="inlineStr">
        <is>
          <t>K</t>
        </is>
      </c>
      <c r="G24729" t="inlineStr">
        <is>
          <t>Yes</t>
        </is>
      </c>
      <c r="H24729" t="n">
        <v>1</v>
      </c>
    </row>
    <row r="24730">
      <c r="A24730" t="inlineStr">
        <is>
          <t>2024-W6-2024-LDV-Y-DEF:baltimore</t>
        </is>
      </c>
      <c r="B24730" t="n">
        <v>2024</v>
      </c>
      <c r="C24730" t="n">
        <v>6</v>
      </c>
      <c r="D24730" t="inlineStr">
        <is>
          <t>2024-LDV</t>
        </is>
      </c>
      <c r="E24730" t="inlineStr">
        <is>
          <t>Y-DEF:baltimore</t>
        </is>
      </c>
      <c r="F24730" t="inlineStr">
        <is>
          <t>DST</t>
        </is>
      </c>
      <c r="G24730" t="inlineStr">
        <is>
          <t>Yes</t>
        </is>
      </c>
      <c r="H24730" t="n">
        <v>7.95</v>
      </c>
    </row>
    <row r="24731">
      <c r="A24731" t="inlineStr">
        <is>
          <t>2024-W6-2024-LDV-Y32692</t>
        </is>
      </c>
      <c r="B24731" t="n">
        <v>2024</v>
      </c>
      <c r="C24731" t="n">
        <v>6</v>
      </c>
      <c r="D24731" t="inlineStr">
        <is>
          <t>2024-LDV</t>
        </is>
      </c>
      <c r="E24731" t="inlineStr">
        <is>
          <t>Y32692</t>
        </is>
      </c>
      <c r="F24731" t="inlineStr">
        <is>
          <t>BN</t>
        </is>
      </c>
      <c r="G24731" t="inlineStr">
        <is>
          <t>No</t>
        </is>
      </c>
      <c r="H24731" t="n">
        <v>0</v>
      </c>
    </row>
    <row r="24732">
      <c r="A24732" t="inlineStr">
        <is>
          <t>2024-W6-2024-LDV-Y30227</t>
        </is>
      </c>
      <c r="B24732" t="n">
        <v>2024</v>
      </c>
      <c r="C24732" t="n">
        <v>6</v>
      </c>
      <c r="D24732" t="inlineStr">
        <is>
          <t>2024-LDV</t>
        </is>
      </c>
      <c r="E24732" t="inlineStr">
        <is>
          <t>Y30227</t>
        </is>
      </c>
      <c r="F24732" t="inlineStr">
        <is>
          <t>BN</t>
        </is>
      </c>
      <c r="G24732" t="inlineStr">
        <is>
          <t>No</t>
        </is>
      </c>
      <c r="H24732" t="n">
        <v>0</v>
      </c>
    </row>
    <row r="24733">
      <c r="A24733" t="inlineStr">
        <is>
          <t>2024-W6-2024-LDV-Y34218</t>
        </is>
      </c>
      <c r="B24733" t="n">
        <v>2024</v>
      </c>
      <c r="C24733" t="n">
        <v>6</v>
      </c>
      <c r="D24733" t="inlineStr">
        <is>
          <t>2024-LDV</t>
        </is>
      </c>
      <c r="E24733" t="inlineStr">
        <is>
          <t>Y34218</t>
        </is>
      </c>
      <c r="F24733" t="inlineStr">
        <is>
          <t>BN</t>
        </is>
      </c>
      <c r="G24733" t="inlineStr">
        <is>
          <t>No</t>
        </is>
      </c>
      <c r="H24733" t="n">
        <v>26.1</v>
      </c>
    </row>
    <row r="24734">
      <c r="A24734" t="inlineStr">
        <is>
          <t>2024-W6-2024-LDV-Y34078</t>
        </is>
      </c>
      <c r="B24734" t="n">
        <v>2024</v>
      </c>
      <c r="C24734" t="n">
        <v>6</v>
      </c>
      <c r="D24734" t="inlineStr">
        <is>
          <t>2024-LDV</t>
        </is>
      </c>
      <c r="E24734" t="inlineStr">
        <is>
          <t>Y34078</t>
        </is>
      </c>
      <c r="F24734" t="inlineStr">
        <is>
          <t>BN</t>
        </is>
      </c>
      <c r="G24734" t="inlineStr">
        <is>
          <t>No</t>
        </is>
      </c>
      <c r="H24734" t="n">
        <v>0</v>
      </c>
    </row>
    <row r="24735">
      <c r="A24735" t="inlineStr">
        <is>
          <t>2024-W6-2024-LDV-Y30142</t>
        </is>
      </c>
      <c r="B24735" t="n">
        <v>2024</v>
      </c>
      <c r="C24735" t="n">
        <v>6</v>
      </c>
      <c r="D24735" t="inlineStr">
        <is>
          <t>2024-LDV</t>
        </is>
      </c>
      <c r="E24735" t="inlineStr">
        <is>
          <t>Y30142</t>
        </is>
      </c>
      <c r="F24735" t="inlineStr">
        <is>
          <t>BN</t>
        </is>
      </c>
      <c r="G24735" t="inlineStr">
        <is>
          <t>No</t>
        </is>
      </c>
      <c r="H24735" t="n">
        <v>5.6</v>
      </c>
    </row>
    <row r="24736">
      <c r="A24736" t="inlineStr">
        <is>
          <t>2024-W6-2024-LDV-Y28457</t>
        </is>
      </c>
      <c r="B24736" t="n">
        <v>2024</v>
      </c>
      <c r="C24736" t="n">
        <v>6</v>
      </c>
      <c r="D24736" t="inlineStr">
        <is>
          <t>2024-LDV</t>
        </is>
      </c>
      <c r="E24736" t="inlineStr">
        <is>
          <t>Y28457</t>
        </is>
      </c>
      <c r="F24736" t="inlineStr">
        <is>
          <t>BN</t>
        </is>
      </c>
      <c r="G24736" t="inlineStr">
        <is>
          <t>No</t>
        </is>
      </c>
      <c r="H24736" t="n">
        <v>14.5</v>
      </c>
    </row>
    <row r="24737">
      <c r="A24737" t="inlineStr">
        <is>
          <t>2024-W6-2024-TONYCLIF-Y31002</t>
        </is>
      </c>
      <c r="B24737" t="n">
        <v>2024</v>
      </c>
      <c r="C24737" t="n">
        <v>6</v>
      </c>
      <c r="D24737" t="inlineStr">
        <is>
          <t>2024-TONYCLIF</t>
        </is>
      </c>
      <c r="E24737" t="inlineStr">
        <is>
          <t>Y31002</t>
        </is>
      </c>
      <c r="F24737" t="inlineStr">
        <is>
          <t>QB</t>
        </is>
      </c>
      <c r="G24737" t="inlineStr">
        <is>
          <t>Yes</t>
        </is>
      </c>
      <c r="H24737" t="n">
        <v>19.92</v>
      </c>
    </row>
    <row r="24738">
      <c r="A24738" t="inlineStr">
        <is>
          <t>2024-W6-2024-TONYCLIF-Y26699</t>
        </is>
      </c>
      <c r="B24738" t="n">
        <v>2024</v>
      </c>
      <c r="C24738" t="n">
        <v>6</v>
      </c>
      <c r="D24738" t="inlineStr">
        <is>
          <t>2024-TONYCLIF</t>
        </is>
      </c>
      <c r="E24738" t="inlineStr">
        <is>
          <t>Y26699</t>
        </is>
      </c>
      <c r="F24738" t="inlineStr">
        <is>
          <t>WR</t>
        </is>
      </c>
      <c r="G24738" t="inlineStr">
        <is>
          <t>Yes</t>
        </is>
      </c>
      <c r="H24738" t="n">
        <v>18.6</v>
      </c>
    </row>
    <row r="24739">
      <c r="A24739" t="inlineStr">
        <is>
          <t>2024-W6-2024-TONYCLIF-Y33967</t>
        </is>
      </c>
      <c r="B24739" t="n">
        <v>2024</v>
      </c>
      <c r="C24739" t="n">
        <v>6</v>
      </c>
      <c r="D24739" t="inlineStr">
        <is>
          <t>2024-TONYCLIF</t>
        </is>
      </c>
      <c r="E24739" t="inlineStr">
        <is>
          <t>Y33967</t>
        </is>
      </c>
      <c r="F24739" t="inlineStr">
        <is>
          <t>WR</t>
        </is>
      </c>
      <c r="G24739" t="inlineStr">
        <is>
          <t>Yes</t>
        </is>
      </c>
      <c r="H24739" t="n">
        <v>16.2</v>
      </c>
    </row>
    <row r="24740">
      <c r="A24740" t="inlineStr">
        <is>
          <t>2024-W6-2024-TONYCLIF-Y40055</t>
        </is>
      </c>
      <c r="B24740" t="n">
        <v>2024</v>
      </c>
      <c r="C24740" t="n">
        <v>6</v>
      </c>
      <c r="D24740" t="inlineStr">
        <is>
          <t>2024-TONYCLIF</t>
        </is>
      </c>
      <c r="E24740" t="inlineStr">
        <is>
          <t>Y40055</t>
        </is>
      </c>
      <c r="F24740" t="inlineStr">
        <is>
          <t>RB</t>
        </is>
      </c>
      <c r="G24740" t="inlineStr">
        <is>
          <t>Yes</t>
        </is>
      </c>
      <c r="H24740" t="n">
        <v>24</v>
      </c>
    </row>
    <row r="24741">
      <c r="A24741" t="inlineStr">
        <is>
          <t>2024-W6-2024-TONYCLIF-Y33514</t>
        </is>
      </c>
      <c r="B24741" t="n">
        <v>2024</v>
      </c>
      <c r="C24741" t="n">
        <v>6</v>
      </c>
      <c r="D24741" t="inlineStr">
        <is>
          <t>2024-TONYCLIF</t>
        </is>
      </c>
      <c r="E24741" t="inlineStr">
        <is>
          <t>Y33514</t>
        </is>
      </c>
      <c r="F24741" t="inlineStr">
        <is>
          <t>RB</t>
        </is>
      </c>
      <c r="G24741" t="inlineStr">
        <is>
          <t>Yes</t>
        </is>
      </c>
      <c r="H24741" t="n">
        <v>12.8</v>
      </c>
    </row>
    <row r="24742">
      <c r="A24742" t="inlineStr">
        <is>
          <t>2024-W6-2024-TONYCLIF-Y31019</t>
        </is>
      </c>
      <c r="B24742" t="n">
        <v>2024</v>
      </c>
      <c r="C24742" t="n">
        <v>6</v>
      </c>
      <c r="D24742" t="inlineStr">
        <is>
          <t>2024-TONYCLIF</t>
        </is>
      </c>
      <c r="E24742" t="inlineStr">
        <is>
          <t>Y31019</t>
        </is>
      </c>
      <c r="F24742" t="inlineStr">
        <is>
          <t>TE</t>
        </is>
      </c>
      <c r="G24742" t="inlineStr">
        <is>
          <t>Yes</t>
        </is>
      </c>
      <c r="H24742" t="n">
        <v>0</v>
      </c>
    </row>
    <row r="24743">
      <c r="A24743" t="inlineStr">
        <is>
          <t>2024-W6-2024-TONYCLIF-Y40993</t>
        </is>
      </c>
      <c r="B24743" t="n">
        <v>2024</v>
      </c>
      <c r="C24743" t="n">
        <v>6</v>
      </c>
      <c r="D24743" t="inlineStr">
        <is>
          <t>2024-TONYCLIF</t>
        </is>
      </c>
      <c r="E24743" t="inlineStr">
        <is>
          <t>Y40993</t>
        </is>
      </c>
      <c r="F24743" t="inlineStr">
        <is>
          <t>W/R/T FLEX</t>
        </is>
      </c>
      <c r="G24743" t="inlineStr">
        <is>
          <t>Yes</t>
        </is>
      </c>
      <c r="H24743" t="n">
        <v>18.6</v>
      </c>
    </row>
    <row r="24744">
      <c r="A24744" t="inlineStr">
        <is>
          <t>2024-W6-2024-TONYCLIF-Y29792</t>
        </is>
      </c>
      <c r="B24744" t="n">
        <v>2024</v>
      </c>
      <c r="C24744" t="n">
        <v>6</v>
      </c>
      <c r="D24744" t="inlineStr">
        <is>
          <t>2024-TONYCLIF</t>
        </is>
      </c>
      <c r="E24744" t="inlineStr">
        <is>
          <t>Y29792</t>
        </is>
      </c>
      <c r="F24744" t="inlineStr">
        <is>
          <t>K</t>
        </is>
      </c>
      <c r="G24744" t="inlineStr">
        <is>
          <t>Yes</t>
        </is>
      </c>
      <c r="H24744" t="n">
        <v>12</v>
      </c>
    </row>
    <row r="24745">
      <c r="A24745" t="inlineStr">
        <is>
          <t>2024-W6-2024-TONYCLIF-Y-DEF:san-francisco</t>
        </is>
      </c>
      <c r="B24745" t="n">
        <v>2024</v>
      </c>
      <c r="C24745" t="n">
        <v>6</v>
      </c>
      <c r="D24745" t="inlineStr">
        <is>
          <t>2024-TONYCLIF</t>
        </is>
      </c>
      <c r="E24745" t="inlineStr">
        <is>
          <t>Y-DEF:san-francisco</t>
        </is>
      </c>
      <c r="F24745" t="inlineStr">
        <is>
          <t>DST</t>
        </is>
      </c>
      <c r="G24745" t="inlineStr">
        <is>
          <t>Yes</t>
        </is>
      </c>
      <c r="H24745" t="n">
        <v>11.2</v>
      </c>
    </row>
    <row r="24746">
      <c r="A24746" t="inlineStr">
        <is>
          <t>2024-W6-2024-TONYCLIF-Y40121</t>
        </is>
      </c>
      <c r="B24746" t="n">
        <v>2024</v>
      </c>
      <c r="C24746" t="n">
        <v>6</v>
      </c>
      <c r="D24746" t="inlineStr">
        <is>
          <t>2024-TONYCLIF</t>
        </is>
      </c>
      <c r="E24746" t="inlineStr">
        <is>
          <t>Y40121</t>
        </is>
      </c>
      <c r="F24746" t="inlineStr">
        <is>
          <t>BN</t>
        </is>
      </c>
      <c r="G24746" t="inlineStr">
        <is>
          <t>No</t>
        </is>
      </c>
      <c r="H24746" t="n">
        <v>9.1</v>
      </c>
    </row>
    <row r="24747">
      <c r="A24747" t="inlineStr">
        <is>
          <t>2024-W6-2024-TONYCLIF-Y31056</t>
        </is>
      </c>
      <c r="B24747" t="n">
        <v>2024</v>
      </c>
      <c r="C24747" t="n">
        <v>6</v>
      </c>
      <c r="D24747" t="inlineStr">
        <is>
          <t>2024-TONYCLIF</t>
        </is>
      </c>
      <c r="E24747" t="inlineStr">
        <is>
          <t>Y31056</t>
        </is>
      </c>
      <c r="F24747" t="inlineStr">
        <is>
          <t>BN</t>
        </is>
      </c>
      <c r="G24747" t="inlineStr">
        <is>
          <t>No</t>
        </is>
      </c>
      <c r="H24747" t="n">
        <v>14.1</v>
      </c>
    </row>
    <row r="24748">
      <c r="A24748" t="inlineStr">
        <is>
          <t>2024-W6-2024-TONYCLIF-Y33394</t>
        </is>
      </c>
      <c r="B24748" t="n">
        <v>2024</v>
      </c>
      <c r="C24748" t="n">
        <v>6</v>
      </c>
      <c r="D24748" t="inlineStr">
        <is>
          <t>2024-TONYCLIF</t>
        </is>
      </c>
      <c r="E24748" t="inlineStr">
        <is>
          <t>Y33394</t>
        </is>
      </c>
      <c r="F24748" t="inlineStr">
        <is>
          <t>BN</t>
        </is>
      </c>
      <c r="G24748" t="inlineStr">
        <is>
          <t>No</t>
        </is>
      </c>
      <c r="H24748" t="n">
        <v>0</v>
      </c>
    </row>
    <row r="24749">
      <c r="A24749" t="inlineStr">
        <is>
          <t>2024-W6-2024-TONYCLIF-Y40118</t>
        </is>
      </c>
      <c r="B24749" t="n">
        <v>2024</v>
      </c>
      <c r="C24749" t="n">
        <v>6</v>
      </c>
      <c r="D24749" t="inlineStr">
        <is>
          <t>2024-TONYCLIF</t>
        </is>
      </c>
      <c r="E24749" t="inlineStr">
        <is>
          <t>Y40118</t>
        </is>
      </c>
      <c r="F24749" t="inlineStr">
        <is>
          <t>BN</t>
        </is>
      </c>
      <c r="G24749" t="inlineStr">
        <is>
          <t>No</t>
        </is>
      </c>
      <c r="H24749" t="n">
        <v>0</v>
      </c>
    </row>
    <row r="24750">
      <c r="A24750" t="inlineStr">
        <is>
          <t>2024-W6-2024-TONYCLIF-Y40908</t>
        </is>
      </c>
      <c r="B24750" t="n">
        <v>2024</v>
      </c>
      <c r="C24750" t="n">
        <v>6</v>
      </c>
      <c r="D24750" t="inlineStr">
        <is>
          <t>2024-TONYCLIF</t>
        </is>
      </c>
      <c r="E24750" t="inlineStr">
        <is>
          <t>Y40908</t>
        </is>
      </c>
      <c r="F24750" t="inlineStr">
        <is>
          <t>BN</t>
        </is>
      </c>
      <c r="G24750" t="inlineStr">
        <is>
          <t>No</t>
        </is>
      </c>
      <c r="H24750" t="n">
        <v>6.3</v>
      </c>
    </row>
    <row r="24751">
      <c r="A24751" t="inlineStr">
        <is>
          <t>2024-W6-2024-TONYCLIF-Y40998</t>
        </is>
      </c>
      <c r="B24751" t="n">
        <v>2024</v>
      </c>
      <c r="C24751" t="n">
        <v>6</v>
      </c>
      <c r="D24751" t="inlineStr">
        <is>
          <t>2024-TONYCLIF</t>
        </is>
      </c>
      <c r="E24751" t="inlineStr">
        <is>
          <t>Y40998</t>
        </is>
      </c>
      <c r="F24751" t="inlineStr">
        <is>
          <t>BN</t>
        </is>
      </c>
      <c r="G24751" t="inlineStr">
        <is>
          <t>No</t>
        </is>
      </c>
      <c r="H24751" t="n">
        <v>9.9</v>
      </c>
    </row>
    <row r="24752">
      <c r="A24752" t="inlineStr">
        <is>
          <t>2024-W6-2024-ISAROD-Y26662</t>
        </is>
      </c>
      <c r="B24752" t="n">
        <v>2024</v>
      </c>
      <c r="C24752" t="n">
        <v>6</v>
      </c>
      <c r="D24752" t="inlineStr">
        <is>
          <t>2024-ISAROD</t>
        </is>
      </c>
      <c r="E24752" t="inlineStr">
        <is>
          <t>Y26662</t>
        </is>
      </c>
      <c r="F24752" t="inlineStr">
        <is>
          <t>QB</t>
        </is>
      </c>
      <c r="G24752" t="inlineStr">
        <is>
          <t>Yes</t>
        </is>
      </c>
      <c r="H24752" t="n">
        <v>14.48</v>
      </c>
    </row>
    <row r="24753">
      <c r="A24753" t="inlineStr">
        <is>
          <t>2024-W6-2024-ISAROD-Y28534</t>
        </is>
      </c>
      <c r="B24753" t="n">
        <v>2024</v>
      </c>
      <c r="C24753" t="n">
        <v>6</v>
      </c>
      <c r="D24753" t="inlineStr">
        <is>
          <t>2024-ISAROD</t>
        </is>
      </c>
      <c r="E24753" t="inlineStr">
        <is>
          <t>Y28534</t>
        </is>
      </c>
      <c r="F24753" t="inlineStr">
        <is>
          <t>WR</t>
        </is>
      </c>
      <c r="G24753" t="inlineStr">
        <is>
          <t>Yes</t>
        </is>
      </c>
      <c r="H24753" t="n">
        <v>16.7</v>
      </c>
    </row>
    <row r="24754">
      <c r="A24754" t="inlineStr">
        <is>
          <t>2024-W6-2024-ISAROD-Y33965</t>
        </is>
      </c>
      <c r="B24754" t="n">
        <v>2024</v>
      </c>
      <c r="C24754" t="n">
        <v>6</v>
      </c>
      <c r="D24754" t="inlineStr">
        <is>
          <t>2024-ISAROD</t>
        </is>
      </c>
      <c r="E24754" t="inlineStr">
        <is>
          <t>Y33965</t>
        </is>
      </c>
      <c r="F24754" t="inlineStr">
        <is>
          <t>WR</t>
        </is>
      </c>
      <c r="G24754" t="inlineStr">
        <is>
          <t>Yes</t>
        </is>
      </c>
      <c r="H24754" t="n">
        <v>20.7</v>
      </c>
    </row>
    <row r="24755">
      <c r="A24755" t="inlineStr">
        <is>
          <t>2024-W6-2024-ISAROD-Y30972</t>
        </is>
      </c>
      <c r="B24755" t="n">
        <v>2024</v>
      </c>
      <c r="C24755" t="n">
        <v>6</v>
      </c>
      <c r="D24755" t="inlineStr">
        <is>
          <t>2024-ISAROD</t>
        </is>
      </c>
      <c r="E24755" t="inlineStr">
        <is>
          <t>Y30972</t>
        </is>
      </c>
      <c r="F24755" t="inlineStr">
        <is>
          <t>RB</t>
        </is>
      </c>
      <c r="G24755" t="inlineStr">
        <is>
          <t>Yes</t>
        </is>
      </c>
      <c r="H24755" t="n">
        <v>6.4</v>
      </c>
    </row>
    <row r="24756">
      <c r="A24756" t="inlineStr">
        <is>
          <t>2024-W6-2024-ISAROD-Y32725</t>
        </is>
      </c>
      <c r="B24756" t="n">
        <v>2024</v>
      </c>
      <c r="C24756" t="n">
        <v>6</v>
      </c>
      <c r="D24756" t="inlineStr">
        <is>
          <t>2024-ISAROD</t>
        </is>
      </c>
      <c r="E24756" t="inlineStr">
        <is>
          <t>Y32725</t>
        </is>
      </c>
      <c r="F24756" t="inlineStr">
        <is>
          <t>RB</t>
        </is>
      </c>
      <c r="G24756" t="inlineStr">
        <is>
          <t>Yes</t>
        </is>
      </c>
      <c r="H24756" t="n">
        <v>17.2</v>
      </c>
    </row>
    <row r="24757">
      <c r="A24757" t="inlineStr">
        <is>
          <t>2024-W6-2024-ISAROD-Y31107</t>
        </is>
      </c>
      <c r="B24757" t="n">
        <v>2024</v>
      </c>
      <c r="C24757" t="n">
        <v>6</v>
      </c>
      <c r="D24757" t="inlineStr">
        <is>
          <t>2024-ISAROD</t>
        </is>
      </c>
      <c r="E24757" t="inlineStr">
        <is>
          <t>Y31107</t>
        </is>
      </c>
      <c r="F24757" t="inlineStr">
        <is>
          <t>TE</t>
        </is>
      </c>
      <c r="G24757" t="inlineStr">
        <is>
          <t>Yes</t>
        </is>
      </c>
      <c r="H24757" t="n">
        <v>4.7</v>
      </c>
    </row>
    <row r="24758">
      <c r="A24758" t="inlineStr">
        <is>
          <t>2024-W6-2024-ISAROD-Y32736</t>
        </is>
      </c>
      <c r="B24758" t="n">
        <v>2024</v>
      </c>
      <c r="C24758" t="n">
        <v>6</v>
      </c>
      <c r="D24758" t="inlineStr">
        <is>
          <t>2024-ISAROD</t>
        </is>
      </c>
      <c r="E24758" t="inlineStr">
        <is>
          <t>Y32736</t>
        </is>
      </c>
      <c r="F24758" t="inlineStr">
        <is>
          <t>W/R/T FLEX</t>
        </is>
      </c>
      <c r="G24758" t="inlineStr">
        <is>
          <t>Yes</t>
        </is>
      </c>
      <c r="H24758" t="n">
        <v>5.8</v>
      </c>
    </row>
    <row r="24759">
      <c r="A24759" t="inlineStr">
        <is>
          <t>2024-W6-2024-ISAROD-Y30426</t>
        </is>
      </c>
      <c r="B24759" t="n">
        <v>2024</v>
      </c>
      <c r="C24759" t="n">
        <v>6</v>
      </c>
      <c r="D24759" t="inlineStr">
        <is>
          <t>2024-ISAROD</t>
        </is>
      </c>
      <c r="E24759" t="inlineStr">
        <is>
          <t>Y30426</t>
        </is>
      </c>
      <c r="F24759" t="inlineStr">
        <is>
          <t>K</t>
        </is>
      </c>
      <c r="G24759" t="inlineStr">
        <is>
          <t>Yes</t>
        </is>
      </c>
      <c r="H24759" t="n">
        <v>12</v>
      </c>
    </row>
    <row r="24760">
      <c r="A24760" t="inlineStr">
        <is>
          <t>2024-W6-2024-ISAROD-Y-DEF:houston</t>
        </is>
      </c>
      <c r="B24760" t="n">
        <v>2024</v>
      </c>
      <c r="C24760" t="n">
        <v>6</v>
      </c>
      <c r="D24760" t="inlineStr">
        <is>
          <t>2024-ISAROD</t>
        </is>
      </c>
      <c r="E24760" t="inlineStr">
        <is>
          <t>Y-DEF:houston</t>
        </is>
      </c>
      <c r="F24760" t="inlineStr">
        <is>
          <t>DST</t>
        </is>
      </c>
      <c r="G24760" t="inlineStr">
        <is>
          <t>Yes</t>
        </is>
      </c>
      <c r="H24760" t="n">
        <v>13.88</v>
      </c>
    </row>
    <row r="24761">
      <c r="A24761" t="inlineStr">
        <is>
          <t>2024-W6-2024-ISAROD-Y33413</t>
        </is>
      </c>
      <c r="B24761" t="n">
        <v>2024</v>
      </c>
      <c r="C24761" t="n">
        <v>6</v>
      </c>
      <c r="D24761" t="inlineStr">
        <is>
          <t>2024-ISAROD</t>
        </is>
      </c>
      <c r="E24761" t="inlineStr">
        <is>
          <t>Y33413</t>
        </is>
      </c>
      <c r="F24761" t="inlineStr">
        <is>
          <t>BN</t>
        </is>
      </c>
      <c r="G24761" t="inlineStr">
        <is>
          <t>No</t>
        </is>
      </c>
      <c r="H24761" t="n">
        <v>-0.1</v>
      </c>
    </row>
    <row r="24762">
      <c r="A24762" t="inlineStr">
        <is>
          <t>2024-W6-2024-ISAROD-Y32704</t>
        </is>
      </c>
      <c r="B24762" t="n">
        <v>2024</v>
      </c>
      <c r="C24762" t="n">
        <v>6</v>
      </c>
      <c r="D24762" t="inlineStr">
        <is>
          <t>2024-ISAROD</t>
        </is>
      </c>
      <c r="E24762" t="inlineStr">
        <is>
          <t>Y32704</t>
        </is>
      </c>
      <c r="F24762" t="inlineStr">
        <is>
          <t>BN</t>
        </is>
      </c>
      <c r="G24762" t="inlineStr">
        <is>
          <t>No</t>
        </is>
      </c>
      <c r="H24762" t="n">
        <v>11</v>
      </c>
    </row>
    <row r="24763">
      <c r="A24763" t="inlineStr">
        <is>
          <t>2024-W6-2024-ISAROD-Y34104</t>
        </is>
      </c>
      <c r="B24763" t="n">
        <v>2024</v>
      </c>
      <c r="C24763" t="n">
        <v>6</v>
      </c>
      <c r="D24763" t="inlineStr">
        <is>
          <t>2024-ISAROD</t>
        </is>
      </c>
      <c r="E24763" t="inlineStr">
        <is>
          <t>Y34104</t>
        </is>
      </c>
      <c r="F24763" t="inlineStr">
        <is>
          <t>BN</t>
        </is>
      </c>
      <c r="G24763" t="inlineStr">
        <is>
          <t>No</t>
        </is>
      </c>
      <c r="H24763" t="n">
        <v>2.9</v>
      </c>
    </row>
    <row r="24764">
      <c r="A24764" t="inlineStr">
        <is>
          <t>2024-W6-2024-ISAROD-Y30973</t>
        </is>
      </c>
      <c r="B24764" t="n">
        <v>2024</v>
      </c>
      <c r="C24764" t="n">
        <v>6</v>
      </c>
      <c r="D24764" t="inlineStr">
        <is>
          <t>2024-ISAROD</t>
        </is>
      </c>
      <c r="E24764" t="inlineStr">
        <is>
          <t>Y30973</t>
        </is>
      </c>
      <c r="F24764" t="inlineStr">
        <is>
          <t>BN</t>
        </is>
      </c>
      <c r="G24764" t="inlineStr">
        <is>
          <t>No</t>
        </is>
      </c>
      <c r="H24764" t="n">
        <v>0</v>
      </c>
    </row>
    <row r="24765">
      <c r="A24765" t="inlineStr">
        <is>
          <t>2024-W6-2024-ISAROD-Y-DEF:minnesota</t>
        </is>
      </c>
      <c r="B24765" t="n">
        <v>2024</v>
      </c>
      <c r="C24765" t="n">
        <v>6</v>
      </c>
      <c r="D24765" t="inlineStr">
        <is>
          <t>2024-ISAROD</t>
        </is>
      </c>
      <c r="E24765" t="inlineStr">
        <is>
          <t>Y-DEF:minnesota</t>
        </is>
      </c>
      <c r="F24765" t="inlineStr">
        <is>
          <t>BN</t>
        </is>
      </c>
      <c r="G24765" t="inlineStr">
        <is>
          <t>No</t>
        </is>
      </c>
      <c r="H24765" t="n">
        <v>0</v>
      </c>
    </row>
    <row r="24766">
      <c r="A24766" t="inlineStr">
        <is>
          <t>2024-W6-2024-ISAROD-Y31424</t>
        </is>
      </c>
      <c r="B24766" t="n">
        <v>2024</v>
      </c>
      <c r="C24766" t="n">
        <v>6</v>
      </c>
      <c r="D24766" t="inlineStr">
        <is>
          <t>2024-ISAROD</t>
        </is>
      </c>
      <c r="E24766" t="inlineStr">
        <is>
          <t>Y31424</t>
        </is>
      </c>
      <c r="F24766" t="inlineStr">
        <is>
          <t>IR</t>
        </is>
      </c>
      <c r="G24766" t="inlineStr">
        <is>
          <t>No</t>
        </is>
      </c>
      <c r="H24766" t="n">
        <v>0</v>
      </c>
    </row>
    <row r="24767">
      <c r="A24767" t="inlineStr">
        <is>
          <t>2024-W6-2024-PUENTETU-Y25812</t>
        </is>
      </c>
      <c r="B24767" t="n">
        <v>2024</v>
      </c>
      <c r="C24767" t="n">
        <v>6</v>
      </c>
      <c r="D24767" t="inlineStr">
        <is>
          <t>2024-PUENTETU</t>
        </is>
      </c>
      <c r="E24767" t="inlineStr">
        <is>
          <t>Y25812</t>
        </is>
      </c>
      <c r="F24767" t="inlineStr">
        <is>
          <t>QB</t>
        </is>
      </c>
      <c r="G24767" t="inlineStr">
        <is>
          <t>Yes</t>
        </is>
      </c>
      <c r="H24767" t="n">
        <v>12.5</v>
      </c>
    </row>
    <row r="24768">
      <c r="A24768" t="inlineStr">
        <is>
          <t>2024-W6-2024-PUENTETU-Y31896</t>
        </is>
      </c>
      <c r="B24768" t="n">
        <v>2024</v>
      </c>
      <c r="C24768" t="n">
        <v>6</v>
      </c>
      <c r="D24768" t="inlineStr">
        <is>
          <t>2024-PUENTETU</t>
        </is>
      </c>
      <c r="E24768" t="inlineStr">
        <is>
          <t>Y31896</t>
        </is>
      </c>
      <c r="F24768" t="inlineStr">
        <is>
          <t>WR</t>
        </is>
      </c>
      <c r="G24768" t="inlineStr">
        <is>
          <t>Yes</t>
        </is>
      </c>
      <c r="H24768" t="n">
        <v>6.3</v>
      </c>
    </row>
    <row r="24769">
      <c r="A24769" t="inlineStr">
        <is>
          <t>2024-W6-2024-PUENTETU-Y31898</t>
        </is>
      </c>
      <c r="B24769" t="n">
        <v>2024</v>
      </c>
      <c r="C24769" t="n">
        <v>6</v>
      </c>
      <c r="D24769" t="inlineStr">
        <is>
          <t>2024-PUENTETU</t>
        </is>
      </c>
      <c r="E24769" t="inlineStr">
        <is>
          <t>Y31898</t>
        </is>
      </c>
      <c r="F24769" t="inlineStr">
        <is>
          <t>WR</t>
        </is>
      </c>
      <c r="G24769" t="inlineStr">
        <is>
          <t>Yes</t>
        </is>
      </c>
      <c r="H24769" t="n">
        <v>16.8</v>
      </c>
    </row>
    <row r="24770">
      <c r="A24770" t="inlineStr">
        <is>
          <t>2024-W6-2024-PUENTETU-Y31960</t>
        </is>
      </c>
      <c r="B24770" t="n">
        <v>2024</v>
      </c>
      <c r="C24770" t="n">
        <v>6</v>
      </c>
      <c r="D24770" t="inlineStr">
        <is>
          <t>2024-PUENTETU</t>
        </is>
      </c>
      <c r="E24770" t="inlineStr">
        <is>
          <t>Y31960</t>
        </is>
      </c>
      <c r="F24770" t="inlineStr">
        <is>
          <t>RB</t>
        </is>
      </c>
      <c r="G24770" t="inlineStr">
        <is>
          <t>Yes</t>
        </is>
      </c>
      <c r="H24770" t="n">
        <v>16.3</v>
      </c>
    </row>
    <row r="24771">
      <c r="A24771" t="inlineStr">
        <is>
          <t>2024-W6-2024-PUENTETU-Y30161</t>
        </is>
      </c>
      <c r="B24771" t="n">
        <v>2024</v>
      </c>
      <c r="C24771" t="n">
        <v>6</v>
      </c>
      <c r="D24771" t="inlineStr">
        <is>
          <t>2024-PUENTETU</t>
        </is>
      </c>
      <c r="E24771" t="inlineStr">
        <is>
          <t>Y30161</t>
        </is>
      </c>
      <c r="F24771" t="inlineStr">
        <is>
          <t>RB</t>
        </is>
      </c>
      <c r="G24771" t="inlineStr">
        <is>
          <t>Yes</t>
        </is>
      </c>
      <c r="H24771" t="n">
        <v>26.2</v>
      </c>
    </row>
    <row r="24772">
      <c r="A24772" t="inlineStr">
        <is>
          <t>2024-W6-2024-PUENTETU-Y30136</t>
        </is>
      </c>
      <c r="B24772" t="n">
        <v>2024</v>
      </c>
      <c r="C24772" t="n">
        <v>6</v>
      </c>
      <c r="D24772" t="inlineStr">
        <is>
          <t>2024-PUENTETU</t>
        </is>
      </c>
      <c r="E24772" t="inlineStr">
        <is>
          <t>Y30136</t>
        </is>
      </c>
      <c r="F24772" t="inlineStr">
        <is>
          <t>TE</t>
        </is>
      </c>
      <c r="G24772" t="inlineStr">
        <is>
          <t>Yes</t>
        </is>
      </c>
      <c r="H24772" t="n">
        <v>13.2</v>
      </c>
    </row>
    <row r="24773">
      <c r="A24773" t="inlineStr">
        <is>
          <t>2024-W6-2024-PUENTETU-Y33963</t>
        </is>
      </c>
      <c r="B24773" t="n">
        <v>2024</v>
      </c>
      <c r="C24773" t="n">
        <v>6</v>
      </c>
      <c r="D24773" t="inlineStr">
        <is>
          <t>2024-PUENTETU</t>
        </is>
      </c>
      <c r="E24773" t="inlineStr">
        <is>
          <t>Y33963</t>
        </is>
      </c>
      <c r="F24773" t="inlineStr">
        <is>
          <t>W/R/T FLEX</t>
        </is>
      </c>
      <c r="G24773" t="inlineStr">
        <is>
          <t>Yes</t>
        </is>
      </c>
      <c r="H24773" t="n">
        <v>16.4</v>
      </c>
    </row>
    <row r="24774">
      <c r="A24774" t="inlineStr">
        <is>
          <t>2024-W6-2024-PUENTETU-Y29754</t>
        </is>
      </c>
      <c r="B24774" t="n">
        <v>2024</v>
      </c>
      <c r="C24774" t="n">
        <v>6</v>
      </c>
      <c r="D24774" t="inlineStr">
        <is>
          <t>2024-PUENTETU</t>
        </is>
      </c>
      <c r="E24774" t="inlineStr">
        <is>
          <t>Y29754</t>
        </is>
      </c>
      <c r="F24774" t="inlineStr">
        <is>
          <t>K</t>
        </is>
      </c>
      <c r="G24774" t="inlineStr">
        <is>
          <t>Yes</t>
        </is>
      </c>
      <c r="H24774" t="n">
        <v>5</v>
      </c>
    </row>
    <row r="24775">
      <c r="A24775" t="inlineStr">
        <is>
          <t>2024-W6-2024-PUENTETU-Y-DEF:philadelphia</t>
        </is>
      </c>
      <c r="B24775" t="n">
        <v>2024</v>
      </c>
      <c r="C24775" t="n">
        <v>6</v>
      </c>
      <c r="D24775" t="inlineStr">
        <is>
          <t>2024-PUENTETU</t>
        </is>
      </c>
      <c r="E24775" t="inlineStr">
        <is>
          <t>Y-DEF:philadelphia</t>
        </is>
      </c>
      <c r="F24775" t="inlineStr">
        <is>
          <t>DST</t>
        </is>
      </c>
      <c r="G24775" t="inlineStr">
        <is>
          <t>Yes</t>
        </is>
      </c>
      <c r="H24775" t="n">
        <v>12.9</v>
      </c>
    </row>
    <row r="24776">
      <c r="A24776" t="inlineStr">
        <is>
          <t>2024-W6-2024-PUENTETU-Y40883</t>
        </is>
      </c>
      <c r="B24776" t="n">
        <v>2024</v>
      </c>
      <c r="C24776" t="n">
        <v>6</v>
      </c>
      <c r="D24776" t="inlineStr">
        <is>
          <t>2024-PUENTETU</t>
        </is>
      </c>
      <c r="E24776" t="inlineStr">
        <is>
          <t>Y40883</t>
        </is>
      </c>
      <c r="F24776" t="inlineStr">
        <is>
          <t>BN</t>
        </is>
      </c>
      <c r="G24776" t="inlineStr">
        <is>
          <t>No</t>
        </is>
      </c>
      <c r="H24776" t="n">
        <v>4.2</v>
      </c>
    </row>
    <row r="24777">
      <c r="A24777" t="inlineStr">
        <is>
          <t>2024-W6-2024-PUENTETU-Y40095</t>
        </is>
      </c>
      <c r="B24777" t="n">
        <v>2024</v>
      </c>
      <c r="C24777" t="n">
        <v>6</v>
      </c>
      <c r="D24777" t="inlineStr">
        <is>
          <t>2024-PUENTETU</t>
        </is>
      </c>
      <c r="E24777" t="inlineStr">
        <is>
          <t>Y40095</t>
        </is>
      </c>
      <c r="F24777" t="inlineStr">
        <is>
          <t>BN</t>
        </is>
      </c>
      <c r="G24777" t="inlineStr">
        <is>
          <t>No</t>
        </is>
      </c>
      <c r="H24777" t="n">
        <v>4.95</v>
      </c>
    </row>
    <row r="24778">
      <c r="A24778" t="inlineStr">
        <is>
          <t>2024-W6-2024-PUENTETU-Y40126</t>
        </is>
      </c>
      <c r="B24778" t="n">
        <v>2024</v>
      </c>
      <c r="C24778" t="n">
        <v>6</v>
      </c>
      <c r="D24778" t="inlineStr">
        <is>
          <t>2024-PUENTETU</t>
        </is>
      </c>
      <c r="E24778" t="inlineStr">
        <is>
          <t>Y40126</t>
        </is>
      </c>
      <c r="F24778" t="inlineStr">
        <is>
          <t>BN</t>
        </is>
      </c>
      <c r="G24778" t="inlineStr">
        <is>
          <t>No</t>
        </is>
      </c>
      <c r="H24778" t="n">
        <v>17.68</v>
      </c>
    </row>
    <row r="24779">
      <c r="A24779" t="inlineStr">
        <is>
          <t>2024-W6-2024-PUENTETU-Y40890</t>
        </is>
      </c>
      <c r="B24779" t="n">
        <v>2024</v>
      </c>
      <c r="C24779" t="n">
        <v>6</v>
      </c>
      <c r="D24779" t="inlineStr">
        <is>
          <t>2024-PUENTETU</t>
        </is>
      </c>
      <c r="E24779" t="inlineStr">
        <is>
          <t>Y40890</t>
        </is>
      </c>
      <c r="F24779" t="inlineStr">
        <is>
          <t>BN</t>
        </is>
      </c>
      <c r="G24779" t="inlineStr">
        <is>
          <t>No</t>
        </is>
      </c>
      <c r="H24779" t="n">
        <v>10.43</v>
      </c>
    </row>
    <row r="24780">
      <c r="A24780" t="inlineStr">
        <is>
          <t>2024-W6-2024-PUENTETU-Y29235</t>
        </is>
      </c>
      <c r="B24780" t="n">
        <v>2024</v>
      </c>
      <c r="C24780" t="n">
        <v>6</v>
      </c>
      <c r="D24780" t="inlineStr">
        <is>
          <t>2024-PUENTETU</t>
        </is>
      </c>
      <c r="E24780" t="inlineStr">
        <is>
          <t>Y29235</t>
        </is>
      </c>
      <c r="F24780" t="inlineStr">
        <is>
          <t>BN</t>
        </is>
      </c>
      <c r="G24780" t="inlineStr">
        <is>
          <t>No</t>
        </is>
      </c>
      <c r="H24780" t="n">
        <v>27.1</v>
      </c>
    </row>
    <row r="24781">
      <c r="A24781" t="inlineStr">
        <is>
          <t>2024-W6-2024-PUENTETU-Y40900</t>
        </is>
      </c>
      <c r="B24781" t="n">
        <v>2024</v>
      </c>
      <c r="C24781" t="n">
        <v>6</v>
      </c>
      <c r="D24781" t="inlineStr">
        <is>
          <t>2024-PUENTETU</t>
        </is>
      </c>
      <c r="E24781" t="inlineStr">
        <is>
          <t>Y40900</t>
        </is>
      </c>
      <c r="F24781" t="inlineStr">
        <is>
          <t>BN</t>
        </is>
      </c>
      <c r="G24781" t="inlineStr">
        <is>
          <t>No</t>
        </is>
      </c>
      <c r="H24781" t="n">
        <v>29.64</v>
      </c>
    </row>
    <row r="24782">
      <c r="A24782" t="inlineStr">
        <is>
          <t>2024-W6-2024-PUENTETU-Y34054</t>
        </is>
      </c>
      <c r="B24782" t="n">
        <v>2024</v>
      </c>
      <c r="C24782" t="n">
        <v>6</v>
      </c>
      <c r="D24782" t="inlineStr">
        <is>
          <t>2024-PUENTETU</t>
        </is>
      </c>
      <c r="E24782" t="inlineStr">
        <is>
          <t>Y34054</t>
        </is>
      </c>
      <c r="F24782" t="inlineStr">
        <is>
          <t>IR</t>
        </is>
      </c>
      <c r="G24782" t="inlineStr">
        <is>
          <t>No</t>
        </is>
      </c>
      <c r="H24782" t="n">
        <v>0</v>
      </c>
    </row>
    <row r="24783">
      <c r="A24783" t="inlineStr">
        <is>
          <t>2024-W7-2024-JCHAPS-Y40030</t>
        </is>
      </c>
      <c r="B24783" t="n">
        <v>2024</v>
      </c>
      <c r="C24783" t="n">
        <v>7</v>
      </c>
      <c r="D24783" t="inlineStr">
        <is>
          <t>2024-JCHAPS</t>
        </is>
      </c>
      <c r="E24783" t="inlineStr">
        <is>
          <t>Y40030</t>
        </is>
      </c>
      <c r="F24783" t="inlineStr">
        <is>
          <t>QB</t>
        </is>
      </c>
      <c r="G24783" t="inlineStr">
        <is>
          <t>Yes</t>
        </is>
      </c>
      <c r="H24783" t="n">
        <v>5.34</v>
      </c>
    </row>
    <row r="24784">
      <c r="A24784" t="inlineStr">
        <is>
          <t>2024-W7-2024-JCHAPS-Y27581</t>
        </is>
      </c>
      <c r="B24784" t="n">
        <v>2024</v>
      </c>
      <c r="C24784" t="n">
        <v>7</v>
      </c>
      <c r="D24784" t="inlineStr">
        <is>
          <t>2024-JCHAPS</t>
        </is>
      </c>
      <c r="E24784" t="inlineStr">
        <is>
          <t>Y27581</t>
        </is>
      </c>
      <c r="F24784" t="inlineStr">
        <is>
          <t>WR</t>
        </is>
      </c>
      <c r="G24784" t="inlineStr">
        <is>
          <t>Yes</t>
        </is>
      </c>
      <c r="H24784" t="n">
        <v>4.5</v>
      </c>
    </row>
    <row r="24785">
      <c r="A24785" t="inlineStr">
        <is>
          <t>2024-W7-2024-JCHAPS-Y33500</t>
        </is>
      </c>
      <c r="B24785" t="n">
        <v>2024</v>
      </c>
      <c r="C24785" t="n">
        <v>7</v>
      </c>
      <c r="D24785" t="inlineStr">
        <is>
          <t>2024-JCHAPS</t>
        </is>
      </c>
      <c r="E24785" t="inlineStr">
        <is>
          <t>Y33500</t>
        </is>
      </c>
      <c r="F24785" t="inlineStr">
        <is>
          <t>WR</t>
        </is>
      </c>
      <c r="G24785" t="inlineStr">
        <is>
          <t>Yes</t>
        </is>
      </c>
      <c r="H24785" t="n">
        <v>21.2</v>
      </c>
    </row>
    <row r="24786">
      <c r="A24786" t="inlineStr">
        <is>
          <t>2024-W7-2024-JCHAPS-Y40059</t>
        </is>
      </c>
      <c r="B24786" t="n">
        <v>2024</v>
      </c>
      <c r="C24786" t="n">
        <v>7</v>
      </c>
      <c r="D24786" t="inlineStr">
        <is>
          <t>2024-JCHAPS</t>
        </is>
      </c>
      <c r="E24786" t="inlineStr">
        <is>
          <t>Y40059</t>
        </is>
      </c>
      <c r="F24786" t="inlineStr">
        <is>
          <t>RB</t>
        </is>
      </c>
      <c r="G24786" t="inlineStr">
        <is>
          <t>Yes</t>
        </is>
      </c>
      <c r="H24786" t="n">
        <v>32</v>
      </c>
    </row>
    <row r="24787">
      <c r="A24787" t="inlineStr">
        <is>
          <t>2024-W7-2024-JCHAPS-Y33423</t>
        </is>
      </c>
      <c r="B24787" t="n">
        <v>2024</v>
      </c>
      <c r="C24787" t="n">
        <v>7</v>
      </c>
      <c r="D24787" t="inlineStr">
        <is>
          <t>2024-JCHAPS</t>
        </is>
      </c>
      <c r="E24787" t="inlineStr">
        <is>
          <t>Y33423</t>
        </is>
      </c>
      <c r="F24787" t="inlineStr">
        <is>
          <t>RB</t>
        </is>
      </c>
      <c r="G24787" t="inlineStr">
        <is>
          <t>Yes</t>
        </is>
      </c>
      <c r="H24787" t="n">
        <v>24.6</v>
      </c>
    </row>
    <row r="24788">
      <c r="A24788" t="inlineStr">
        <is>
          <t>2024-W7-2024-JCHAPS-Y40878</t>
        </is>
      </c>
      <c r="B24788" t="n">
        <v>2024</v>
      </c>
      <c r="C24788" t="n">
        <v>7</v>
      </c>
      <c r="D24788" t="inlineStr">
        <is>
          <t>2024-JCHAPS</t>
        </is>
      </c>
      <c r="E24788" t="inlineStr">
        <is>
          <t>Y40878</t>
        </is>
      </c>
      <c r="F24788" t="inlineStr">
        <is>
          <t>TE</t>
        </is>
      </c>
      <c r="G24788" t="inlineStr">
        <is>
          <t>Yes</t>
        </is>
      </c>
      <c r="H24788" t="n">
        <v>14.3</v>
      </c>
    </row>
    <row r="24789">
      <c r="A24789" t="inlineStr">
        <is>
          <t>2024-W7-2024-JCHAPS-Y27535</t>
        </is>
      </c>
      <c r="B24789" t="n">
        <v>2024</v>
      </c>
      <c r="C24789" t="n">
        <v>7</v>
      </c>
      <c r="D24789" t="inlineStr">
        <is>
          <t>2024-JCHAPS</t>
        </is>
      </c>
      <c r="E24789" t="inlineStr">
        <is>
          <t>Y27535</t>
        </is>
      </c>
      <c r="F24789" t="inlineStr">
        <is>
          <t>W/R/T FLEX</t>
        </is>
      </c>
      <c r="G24789" t="inlineStr">
        <is>
          <t>Yes</t>
        </is>
      </c>
      <c r="H24789" t="n">
        <v>9</v>
      </c>
    </row>
    <row r="24790">
      <c r="A24790" t="inlineStr">
        <is>
          <t>2024-W7-2024-JCHAPS-Y41081</t>
        </is>
      </c>
      <c r="B24790" t="n">
        <v>2024</v>
      </c>
      <c r="C24790" t="n">
        <v>7</v>
      </c>
      <c r="D24790" t="inlineStr">
        <is>
          <t>2024-JCHAPS</t>
        </is>
      </c>
      <c r="E24790" t="inlineStr">
        <is>
          <t>Y41081</t>
        </is>
      </c>
      <c r="F24790" t="inlineStr">
        <is>
          <t>K</t>
        </is>
      </c>
      <c r="G24790" t="inlineStr">
        <is>
          <t>Yes</t>
        </is>
      </c>
      <c r="H24790" t="n">
        <v>2</v>
      </c>
    </row>
    <row r="24791">
      <c r="A24791" t="inlineStr">
        <is>
          <t>2024-W7-2024-JCHAPS-Y-DEF:denver</t>
        </is>
      </c>
      <c r="B24791" t="n">
        <v>2024</v>
      </c>
      <c r="C24791" t="n">
        <v>7</v>
      </c>
      <c r="D24791" t="inlineStr">
        <is>
          <t>2024-JCHAPS</t>
        </is>
      </c>
      <c r="E24791" t="inlineStr">
        <is>
          <t>Y-DEF:denver</t>
        </is>
      </c>
      <c r="F24791" t="inlineStr">
        <is>
          <t>DST</t>
        </is>
      </c>
      <c r="G24791" t="inlineStr">
        <is>
          <t>Yes</t>
        </is>
      </c>
      <c r="H24791" t="n">
        <v>23.33</v>
      </c>
    </row>
    <row r="24792">
      <c r="A24792" t="inlineStr">
        <is>
          <t>2024-W7-2024-JCHAPS-Y33508</t>
        </is>
      </c>
      <c r="B24792" t="n">
        <v>2024</v>
      </c>
      <c r="C24792" t="n">
        <v>7</v>
      </c>
      <c r="D24792" t="inlineStr">
        <is>
          <t>2024-JCHAPS</t>
        </is>
      </c>
      <c r="E24792" t="inlineStr">
        <is>
          <t>Y33508</t>
        </is>
      </c>
      <c r="F24792" t="inlineStr">
        <is>
          <t>BN</t>
        </is>
      </c>
      <c r="G24792" t="inlineStr">
        <is>
          <t>No</t>
        </is>
      </c>
      <c r="H24792" t="n">
        <v>3.5</v>
      </c>
    </row>
    <row r="24793">
      <c r="A24793" t="inlineStr">
        <is>
          <t>2024-W7-2024-JCHAPS-Y26650</t>
        </is>
      </c>
      <c r="B24793" t="n">
        <v>2024</v>
      </c>
      <c r="C24793" t="n">
        <v>7</v>
      </c>
      <c r="D24793" t="inlineStr">
        <is>
          <t>2024-JCHAPS</t>
        </is>
      </c>
      <c r="E24793" t="inlineStr">
        <is>
          <t>Y26650</t>
        </is>
      </c>
      <c r="F24793" t="inlineStr">
        <is>
          <t>BN</t>
        </is>
      </c>
      <c r="G24793" t="inlineStr">
        <is>
          <t>No</t>
        </is>
      </c>
      <c r="H24793" t="n">
        <v>0.3</v>
      </c>
    </row>
    <row r="24794">
      <c r="A24794" t="inlineStr">
        <is>
          <t>2024-W7-2024-JCHAPS-Y31017</t>
        </is>
      </c>
      <c r="B24794" t="n">
        <v>2024</v>
      </c>
      <c r="C24794" t="n">
        <v>7</v>
      </c>
      <c r="D24794" t="inlineStr">
        <is>
          <t>2024-JCHAPS</t>
        </is>
      </c>
      <c r="E24794" t="inlineStr">
        <is>
          <t>Y31017</t>
        </is>
      </c>
      <c r="F24794" t="inlineStr">
        <is>
          <t>BN</t>
        </is>
      </c>
      <c r="G24794" t="inlineStr">
        <is>
          <t>No</t>
        </is>
      </c>
      <c r="H24794" t="n">
        <v>2.9</v>
      </c>
    </row>
    <row r="24795">
      <c r="A24795" t="inlineStr">
        <is>
          <t>2024-W7-2024-JCHAPS-Y31945</t>
        </is>
      </c>
      <c r="B24795" t="n">
        <v>2024</v>
      </c>
      <c r="C24795" t="n">
        <v>7</v>
      </c>
      <c r="D24795" t="inlineStr">
        <is>
          <t>2024-JCHAPS</t>
        </is>
      </c>
      <c r="E24795" t="inlineStr">
        <is>
          <t>Y31945</t>
        </is>
      </c>
      <c r="F24795" t="inlineStr">
        <is>
          <t>BN</t>
        </is>
      </c>
      <c r="G24795" t="inlineStr">
        <is>
          <t>No</t>
        </is>
      </c>
      <c r="H24795" t="n">
        <v>13.23</v>
      </c>
    </row>
    <row r="24796">
      <c r="A24796" t="inlineStr">
        <is>
          <t>2024-W7-2024-JCHAPS-Y40962</t>
        </is>
      </c>
      <c r="B24796" t="n">
        <v>2024</v>
      </c>
      <c r="C24796" t="n">
        <v>7</v>
      </c>
      <c r="D24796" t="inlineStr">
        <is>
          <t>2024-JCHAPS</t>
        </is>
      </c>
      <c r="E24796" t="inlineStr">
        <is>
          <t>Y40962</t>
        </is>
      </c>
      <c r="F24796" t="inlineStr">
        <is>
          <t>BN</t>
        </is>
      </c>
      <c r="G24796" t="inlineStr">
        <is>
          <t>No</t>
        </is>
      </c>
      <c r="H24796" t="n">
        <v>1.1</v>
      </c>
    </row>
    <row r="24797">
      <c r="A24797" t="inlineStr">
        <is>
          <t>2024-W7-2024-JCHAPS-Y40958</t>
        </is>
      </c>
      <c r="B24797" t="n">
        <v>2024</v>
      </c>
      <c r="C24797" t="n">
        <v>7</v>
      </c>
      <c r="D24797" t="inlineStr">
        <is>
          <t>2024-JCHAPS</t>
        </is>
      </c>
      <c r="E24797" t="inlineStr">
        <is>
          <t>Y40958</t>
        </is>
      </c>
      <c r="F24797" t="inlineStr">
        <is>
          <t>BN</t>
        </is>
      </c>
      <c r="G24797" t="inlineStr">
        <is>
          <t>No</t>
        </is>
      </c>
      <c r="H24797" t="n">
        <v>0</v>
      </c>
    </row>
    <row r="24798">
      <c r="A24798" t="inlineStr">
        <is>
          <t>2024-W7-2024-JCHAPS-Y40926</t>
        </is>
      </c>
      <c r="B24798" t="n">
        <v>2024</v>
      </c>
      <c r="C24798" t="n">
        <v>7</v>
      </c>
      <c r="D24798" t="inlineStr">
        <is>
          <t>2024-JCHAPS</t>
        </is>
      </c>
      <c r="E24798" t="inlineStr">
        <is>
          <t>Y40926</t>
        </is>
      </c>
      <c r="F24798" t="inlineStr">
        <is>
          <t>IR</t>
        </is>
      </c>
      <c r="G24798" t="inlineStr">
        <is>
          <t>No</t>
        </is>
      </c>
      <c r="H24798" t="n">
        <v>0</v>
      </c>
    </row>
    <row r="24799">
      <c r="A24799" t="inlineStr">
        <is>
          <t>2024-W7-2024-VARO-Y31833</t>
        </is>
      </c>
      <c r="B24799" t="n">
        <v>2024</v>
      </c>
      <c r="C24799" t="n">
        <v>7</v>
      </c>
      <c r="D24799" t="inlineStr">
        <is>
          <t>2024-VARO</t>
        </is>
      </c>
      <c r="E24799" t="inlineStr">
        <is>
          <t>Y31833</t>
        </is>
      </c>
      <c r="F24799" t="inlineStr">
        <is>
          <t>QB</t>
        </is>
      </c>
      <c r="G24799" t="inlineStr">
        <is>
          <t>Yes</t>
        </is>
      </c>
      <c r="H24799" t="n">
        <v>23.2</v>
      </c>
    </row>
    <row r="24800">
      <c r="A24800" t="inlineStr">
        <is>
          <t>2024-W7-2024-VARO-Y40899</t>
        </is>
      </c>
      <c r="B24800" t="n">
        <v>2024</v>
      </c>
      <c r="C24800" t="n">
        <v>7</v>
      </c>
      <c r="D24800" t="inlineStr">
        <is>
          <t>2024-VARO</t>
        </is>
      </c>
      <c r="E24800" t="inlineStr">
        <is>
          <t>Y40899</t>
        </is>
      </c>
      <c r="F24800" t="inlineStr">
        <is>
          <t>WR</t>
        </is>
      </c>
      <c r="G24800" t="inlineStr">
        <is>
          <t>Yes</t>
        </is>
      </c>
      <c r="H24800" t="n">
        <v>6.1</v>
      </c>
    </row>
    <row r="24801">
      <c r="A24801" t="inlineStr">
        <is>
          <t>2024-W7-2024-VARO-Y40041</t>
        </is>
      </c>
      <c r="B24801" t="n">
        <v>2024</v>
      </c>
      <c r="C24801" t="n">
        <v>7</v>
      </c>
      <c r="D24801" t="inlineStr">
        <is>
          <t>2024-VARO</t>
        </is>
      </c>
      <c r="E24801" t="inlineStr">
        <is>
          <t>Y40041</t>
        </is>
      </c>
      <c r="F24801" t="inlineStr">
        <is>
          <t>WR</t>
        </is>
      </c>
      <c r="G24801" t="inlineStr">
        <is>
          <t>Yes</t>
        </is>
      </c>
      <c r="H24801" t="n">
        <v>3.8</v>
      </c>
    </row>
    <row r="24802">
      <c r="A24802" t="inlineStr">
        <is>
          <t>2024-W7-2024-VARO-Y40196</t>
        </is>
      </c>
      <c r="B24802" t="n">
        <v>2024</v>
      </c>
      <c r="C24802" t="n">
        <v>7</v>
      </c>
      <c r="D24802" t="inlineStr">
        <is>
          <t>2024-VARO</t>
        </is>
      </c>
      <c r="E24802" t="inlineStr">
        <is>
          <t>Y40196</t>
        </is>
      </c>
      <c r="F24802" t="inlineStr">
        <is>
          <t>RB</t>
        </is>
      </c>
      <c r="G24802" t="inlineStr">
        <is>
          <t>Yes</t>
        </is>
      </c>
      <c r="H24802" t="n">
        <v>6.3</v>
      </c>
    </row>
    <row r="24803">
      <c r="A24803" t="inlineStr">
        <is>
          <t>2024-W7-2024-VARO-Y41048</t>
        </is>
      </c>
      <c r="B24803" t="n">
        <v>2024</v>
      </c>
      <c r="C24803" t="n">
        <v>7</v>
      </c>
      <c r="D24803" t="inlineStr">
        <is>
          <t>2024-VARO</t>
        </is>
      </c>
      <c r="E24803" t="inlineStr">
        <is>
          <t>Y41048</t>
        </is>
      </c>
      <c r="F24803" t="inlineStr">
        <is>
          <t>RB</t>
        </is>
      </c>
      <c r="G24803" t="inlineStr">
        <is>
          <t>Yes</t>
        </is>
      </c>
      <c r="H24803" t="n">
        <v>4.7</v>
      </c>
    </row>
    <row r="24804">
      <c r="A24804" t="inlineStr">
        <is>
          <t>2024-W7-2024-VARO-Y34010</t>
        </is>
      </c>
      <c r="B24804" t="n">
        <v>2024</v>
      </c>
      <c r="C24804" t="n">
        <v>7</v>
      </c>
      <c r="D24804" t="inlineStr">
        <is>
          <t>2024-VARO</t>
        </is>
      </c>
      <c r="E24804" t="inlineStr">
        <is>
          <t>Y34010</t>
        </is>
      </c>
      <c r="F24804" t="inlineStr">
        <is>
          <t>TE</t>
        </is>
      </c>
      <c r="G24804" t="inlineStr">
        <is>
          <t>Yes</t>
        </is>
      </c>
      <c r="H24804" t="n">
        <v>7.6</v>
      </c>
    </row>
    <row r="24805">
      <c r="A24805" t="inlineStr">
        <is>
          <t>2024-W7-2024-VARO-Y33996</t>
        </is>
      </c>
      <c r="B24805" t="n">
        <v>2024</v>
      </c>
      <c r="C24805" t="n">
        <v>7</v>
      </c>
      <c r="D24805" t="inlineStr">
        <is>
          <t>2024-VARO</t>
        </is>
      </c>
      <c r="E24805" t="inlineStr">
        <is>
          <t>Y33996</t>
        </is>
      </c>
      <c r="F24805" t="inlineStr">
        <is>
          <t>W/R/T FLEX</t>
        </is>
      </c>
      <c r="G24805" t="inlineStr">
        <is>
          <t>Yes</t>
        </is>
      </c>
      <c r="H24805" t="n">
        <v>22.3</v>
      </c>
    </row>
    <row r="24806">
      <c r="A24806" t="inlineStr">
        <is>
          <t>2024-W7-2024-VARO-Y41093</t>
        </is>
      </c>
      <c r="B24806" t="n">
        <v>2024</v>
      </c>
      <c r="C24806" t="n">
        <v>7</v>
      </c>
      <c r="D24806" t="inlineStr">
        <is>
          <t>2024-VARO</t>
        </is>
      </c>
      <c r="E24806" t="inlineStr">
        <is>
          <t>Y41093</t>
        </is>
      </c>
      <c r="F24806" t="inlineStr">
        <is>
          <t>K</t>
        </is>
      </c>
      <c r="G24806" t="inlineStr">
        <is>
          <t>Yes</t>
        </is>
      </c>
      <c r="H24806" t="n">
        <v>15</v>
      </c>
    </row>
    <row r="24807">
      <c r="A24807" t="inlineStr">
        <is>
          <t>2024-W7-2024-VARO-Y-DEF:cleveland</t>
        </is>
      </c>
      <c r="B24807" t="n">
        <v>2024</v>
      </c>
      <c r="C24807" t="n">
        <v>7</v>
      </c>
      <c r="D24807" t="inlineStr">
        <is>
          <t>2024-VARO</t>
        </is>
      </c>
      <c r="E24807" t="inlineStr">
        <is>
          <t>Y-DEF:cleveland</t>
        </is>
      </c>
      <c r="F24807" t="inlineStr">
        <is>
          <t>DST</t>
        </is>
      </c>
      <c r="G24807" t="inlineStr">
        <is>
          <t>Yes</t>
        </is>
      </c>
      <c r="H24807" t="n">
        <v>6.6</v>
      </c>
    </row>
    <row r="24808">
      <c r="A24808" t="inlineStr">
        <is>
          <t>2024-W7-2024-VARO-Y40201</t>
        </is>
      </c>
      <c r="B24808" t="n">
        <v>2024</v>
      </c>
      <c r="C24808" t="n">
        <v>7</v>
      </c>
      <c r="D24808" t="inlineStr">
        <is>
          <t>2024-VARO</t>
        </is>
      </c>
      <c r="E24808" t="inlineStr">
        <is>
          <t>Y40201</t>
        </is>
      </c>
      <c r="F24808" t="inlineStr">
        <is>
          <t>BN</t>
        </is>
      </c>
      <c r="G24808" t="inlineStr">
        <is>
          <t>No</t>
        </is>
      </c>
      <c r="H24808" t="n">
        <v>12.3</v>
      </c>
    </row>
    <row r="24809">
      <c r="A24809" t="inlineStr">
        <is>
          <t>2024-W7-2024-VARO-Y28654</t>
        </is>
      </c>
      <c r="B24809" t="n">
        <v>2024</v>
      </c>
      <c r="C24809" t="n">
        <v>7</v>
      </c>
      <c r="D24809" t="inlineStr">
        <is>
          <t>2024-VARO</t>
        </is>
      </c>
      <c r="E24809" t="inlineStr">
        <is>
          <t>Y28654</t>
        </is>
      </c>
      <c r="F24809" t="inlineStr">
        <is>
          <t>BN</t>
        </is>
      </c>
      <c r="G24809" t="inlineStr">
        <is>
          <t>No</t>
        </is>
      </c>
      <c r="H24809" t="n">
        <v>3</v>
      </c>
    </row>
    <row r="24810">
      <c r="A24810" t="inlineStr">
        <is>
          <t>2024-W7-2024-VARO-Y40084</t>
        </is>
      </c>
      <c r="B24810" t="n">
        <v>2024</v>
      </c>
      <c r="C24810" t="n">
        <v>7</v>
      </c>
      <c r="D24810" t="inlineStr">
        <is>
          <t>2024-VARO</t>
        </is>
      </c>
      <c r="E24810" t="inlineStr">
        <is>
          <t>Y40084</t>
        </is>
      </c>
      <c r="F24810" t="inlineStr">
        <is>
          <t>BN</t>
        </is>
      </c>
      <c r="G24810" t="inlineStr">
        <is>
          <t>No</t>
        </is>
      </c>
      <c r="H24810" t="n">
        <v>0</v>
      </c>
    </row>
    <row r="24811">
      <c r="A24811" t="inlineStr">
        <is>
          <t>2024-W7-2024-VARO-Y30614</t>
        </is>
      </c>
      <c r="B24811" t="n">
        <v>2024</v>
      </c>
      <c r="C24811" t="n">
        <v>7</v>
      </c>
      <c r="D24811" t="inlineStr">
        <is>
          <t>2024-VARO</t>
        </is>
      </c>
      <c r="E24811" t="inlineStr">
        <is>
          <t>Y30614</t>
        </is>
      </c>
      <c r="F24811" t="inlineStr">
        <is>
          <t>BN</t>
        </is>
      </c>
      <c r="G24811" t="inlineStr">
        <is>
          <t>No</t>
        </is>
      </c>
      <c r="H24811" t="n">
        <v>0</v>
      </c>
    </row>
    <row r="24812">
      <c r="A24812" t="inlineStr">
        <is>
          <t>2024-W7-2024-VARO-Y30175</t>
        </is>
      </c>
      <c r="B24812" t="n">
        <v>2024</v>
      </c>
      <c r="C24812" t="n">
        <v>7</v>
      </c>
      <c r="D24812" t="inlineStr">
        <is>
          <t>2024-VARO</t>
        </is>
      </c>
      <c r="E24812" t="inlineStr">
        <is>
          <t>Y30175</t>
        </is>
      </c>
      <c r="F24812" t="inlineStr">
        <is>
          <t>BN</t>
        </is>
      </c>
      <c r="G24812" t="inlineStr">
        <is>
          <t>No</t>
        </is>
      </c>
      <c r="H24812" t="n">
        <v>0</v>
      </c>
    </row>
    <row r="24813">
      <c r="A24813" t="inlineStr">
        <is>
          <t>2024-W7-2024-VARO-Y40819</t>
        </is>
      </c>
      <c r="B24813" t="n">
        <v>2024</v>
      </c>
      <c r="C24813" t="n">
        <v>7</v>
      </c>
      <c r="D24813" t="inlineStr">
        <is>
          <t>2024-VARO</t>
        </is>
      </c>
      <c r="E24813" t="inlineStr">
        <is>
          <t>Y40819</t>
        </is>
      </c>
      <c r="F24813" t="inlineStr">
        <is>
          <t>BN</t>
        </is>
      </c>
      <c r="G24813" t="inlineStr">
        <is>
          <t>No</t>
        </is>
      </c>
      <c r="H24813" t="n">
        <v>0</v>
      </c>
    </row>
    <row r="24814">
      <c r="A24814" t="inlineStr">
        <is>
          <t>2024-W7-2024-VARO-Y30121</t>
        </is>
      </c>
      <c r="B24814" t="n">
        <v>2024</v>
      </c>
      <c r="C24814" t="n">
        <v>7</v>
      </c>
      <c r="D24814" t="inlineStr">
        <is>
          <t>2024-VARO</t>
        </is>
      </c>
      <c r="E24814" t="inlineStr">
        <is>
          <t>Y30121</t>
        </is>
      </c>
      <c r="F24814" t="inlineStr">
        <is>
          <t>IR</t>
        </is>
      </c>
      <c r="G24814" t="inlineStr">
        <is>
          <t>No</t>
        </is>
      </c>
      <c r="H24814" t="n">
        <v>0</v>
      </c>
    </row>
    <row r="24815">
      <c r="A24815" t="inlineStr">
        <is>
          <t>2024-W7-2024-HUERO-Y40896</t>
        </is>
      </c>
      <c r="B24815" t="n">
        <v>2024</v>
      </c>
      <c r="C24815" t="n">
        <v>7</v>
      </c>
      <c r="D24815" t="inlineStr">
        <is>
          <t>2024-HUERO</t>
        </is>
      </c>
      <c r="E24815" t="inlineStr">
        <is>
          <t>Y40896</t>
        </is>
      </c>
      <c r="F24815" t="inlineStr">
        <is>
          <t>QB</t>
        </is>
      </c>
      <c r="G24815" t="inlineStr">
        <is>
          <t>Yes</t>
        </is>
      </c>
      <c r="H24815" t="n">
        <v>5.24</v>
      </c>
    </row>
    <row r="24816">
      <c r="A24816" t="inlineStr">
        <is>
          <t>2024-W7-2024-HUERO-Y28392</t>
        </is>
      </c>
      <c r="B24816" t="n">
        <v>2024</v>
      </c>
      <c r="C24816" t="n">
        <v>7</v>
      </c>
      <c r="D24816" t="inlineStr">
        <is>
          <t>2024-HUERO</t>
        </is>
      </c>
      <c r="E24816" t="inlineStr">
        <is>
          <t>Y28392</t>
        </is>
      </c>
      <c r="F24816" t="inlineStr">
        <is>
          <t>WR</t>
        </is>
      </c>
      <c r="G24816" t="inlineStr">
        <is>
          <t>Yes</t>
        </is>
      </c>
      <c r="H24816" t="n">
        <v>14.6</v>
      </c>
    </row>
    <row r="24817">
      <c r="A24817" t="inlineStr">
        <is>
          <t>2024-W7-2024-HUERO-Y32703</t>
        </is>
      </c>
      <c r="B24817" t="n">
        <v>2024</v>
      </c>
      <c r="C24817" t="n">
        <v>7</v>
      </c>
      <c r="D24817" t="inlineStr">
        <is>
          <t>2024-HUERO</t>
        </is>
      </c>
      <c r="E24817" t="inlineStr">
        <is>
          <t>Y32703</t>
        </is>
      </c>
      <c r="F24817" t="inlineStr">
        <is>
          <t>WR</t>
        </is>
      </c>
      <c r="G24817" t="inlineStr">
        <is>
          <t>Yes</t>
        </is>
      </c>
      <c r="H24817" t="n">
        <v>16.2</v>
      </c>
    </row>
    <row r="24818">
      <c r="A24818" t="inlineStr">
        <is>
          <t>2024-W7-2024-HUERO-Y33412</t>
        </is>
      </c>
      <c r="B24818" t="n">
        <v>2024</v>
      </c>
      <c r="C24818" t="n">
        <v>7</v>
      </c>
      <c r="D24818" t="inlineStr">
        <is>
          <t>2024-HUERO</t>
        </is>
      </c>
      <c r="E24818" t="inlineStr">
        <is>
          <t>Y33412</t>
        </is>
      </c>
      <c r="F24818" t="inlineStr">
        <is>
          <t>RB</t>
        </is>
      </c>
      <c r="G24818" t="inlineStr">
        <is>
          <t>Yes</t>
        </is>
      </c>
      <c r="H24818" t="n">
        <v>16.2</v>
      </c>
    </row>
    <row r="24819">
      <c r="A24819" t="inlineStr">
        <is>
          <t>2024-W7-2024-HUERO-Y34320</t>
        </is>
      </c>
      <c r="B24819" t="n">
        <v>2024</v>
      </c>
      <c r="C24819" t="n">
        <v>7</v>
      </c>
      <c r="D24819" t="inlineStr">
        <is>
          <t>2024-HUERO</t>
        </is>
      </c>
      <c r="E24819" t="inlineStr">
        <is>
          <t>Y34320</t>
        </is>
      </c>
      <c r="F24819" t="inlineStr">
        <is>
          <t>RB</t>
        </is>
      </c>
      <c r="G24819" t="inlineStr">
        <is>
          <t>Yes</t>
        </is>
      </c>
      <c r="H24819" t="n">
        <v>7.9</v>
      </c>
    </row>
    <row r="24820">
      <c r="A24820" t="inlineStr">
        <is>
          <t>2024-W7-2024-HUERO-Y40048</t>
        </is>
      </c>
      <c r="B24820" t="n">
        <v>2024</v>
      </c>
      <c r="C24820" t="n">
        <v>7</v>
      </c>
      <c r="D24820" t="inlineStr">
        <is>
          <t>2024-HUERO</t>
        </is>
      </c>
      <c r="E24820" t="inlineStr">
        <is>
          <t>Y40048</t>
        </is>
      </c>
      <c r="F24820" t="inlineStr">
        <is>
          <t>TE</t>
        </is>
      </c>
      <c r="G24820" t="inlineStr">
        <is>
          <t>Yes</t>
        </is>
      </c>
      <c r="H24820" t="n">
        <v>6.7</v>
      </c>
    </row>
    <row r="24821">
      <c r="A24821" t="inlineStr">
        <is>
          <t>2024-W7-2024-HUERO-Y40893</t>
        </is>
      </c>
      <c r="B24821" t="n">
        <v>2024</v>
      </c>
      <c r="C24821" t="n">
        <v>7</v>
      </c>
      <c r="D24821" t="inlineStr">
        <is>
          <t>2024-HUERO</t>
        </is>
      </c>
      <c r="E24821" t="inlineStr">
        <is>
          <t>Y40893</t>
        </is>
      </c>
      <c r="F24821" t="inlineStr">
        <is>
          <t>W/R/T FLEX</t>
        </is>
      </c>
      <c r="G24821" t="inlineStr">
        <is>
          <t>Yes</t>
        </is>
      </c>
      <c r="H24821" t="n">
        <v>3.6</v>
      </c>
    </row>
    <row r="24822">
      <c r="A24822" t="inlineStr">
        <is>
          <t>2024-W7-2024-HUERO-Y32417</t>
        </is>
      </c>
      <c r="B24822" t="n">
        <v>2024</v>
      </c>
      <c r="C24822" t="n">
        <v>7</v>
      </c>
      <c r="D24822" t="inlineStr">
        <is>
          <t>2024-HUERO</t>
        </is>
      </c>
      <c r="E24822" t="inlineStr">
        <is>
          <t>Y32417</t>
        </is>
      </c>
      <c r="F24822" t="inlineStr">
        <is>
          <t>K</t>
        </is>
      </c>
      <c r="G24822" t="inlineStr">
        <is>
          <t>Yes</t>
        </is>
      </c>
      <c r="H24822" t="n">
        <v>5</v>
      </c>
    </row>
    <row r="24823">
      <c r="A24823" t="inlineStr">
        <is>
          <t>2024-W7-2024-HUERO-Y-DEF:green-bay</t>
        </is>
      </c>
      <c r="B24823" t="n">
        <v>2024</v>
      </c>
      <c r="C24823" t="n">
        <v>7</v>
      </c>
      <c r="D24823" t="inlineStr">
        <is>
          <t>2024-HUERO</t>
        </is>
      </c>
      <c r="E24823" t="inlineStr">
        <is>
          <t>Y-DEF:green-bay</t>
        </is>
      </c>
      <c r="F24823" t="inlineStr">
        <is>
          <t>DST</t>
        </is>
      </c>
      <c r="G24823" t="inlineStr">
        <is>
          <t>Yes</t>
        </is>
      </c>
      <c r="H24823" t="n">
        <v>6.53</v>
      </c>
    </row>
    <row r="24824">
      <c r="A24824" t="inlineStr">
        <is>
          <t>2024-W7-2024-HUERO-Y34447</t>
        </is>
      </c>
      <c r="B24824" t="n">
        <v>2024</v>
      </c>
      <c r="C24824" t="n">
        <v>7</v>
      </c>
      <c r="D24824" t="inlineStr">
        <is>
          <t>2024-HUERO</t>
        </is>
      </c>
      <c r="E24824" t="inlineStr">
        <is>
          <t>Y34447</t>
        </is>
      </c>
      <c r="F24824" t="inlineStr">
        <is>
          <t>BN</t>
        </is>
      </c>
      <c r="G24824" t="inlineStr">
        <is>
          <t>No</t>
        </is>
      </c>
      <c r="H24824" t="n">
        <v>6.9</v>
      </c>
    </row>
    <row r="24825">
      <c r="A24825" t="inlineStr">
        <is>
          <t>2024-W7-2024-HUERO-Y30182</t>
        </is>
      </c>
      <c r="B24825" t="n">
        <v>2024</v>
      </c>
      <c r="C24825" t="n">
        <v>7</v>
      </c>
      <c r="D24825" t="inlineStr">
        <is>
          <t>2024-HUERO</t>
        </is>
      </c>
      <c r="E24825" t="inlineStr">
        <is>
          <t>Y30182</t>
        </is>
      </c>
      <c r="F24825" t="inlineStr">
        <is>
          <t>BN</t>
        </is>
      </c>
      <c r="G24825" t="inlineStr">
        <is>
          <t>No</t>
        </is>
      </c>
      <c r="H24825" t="n">
        <v>0</v>
      </c>
    </row>
    <row r="24826">
      <c r="A24826" t="inlineStr">
        <is>
          <t>2024-W7-2024-HUERO-Y32711</t>
        </is>
      </c>
      <c r="B24826" t="n">
        <v>2024</v>
      </c>
      <c r="C24826" t="n">
        <v>7</v>
      </c>
      <c r="D24826" t="inlineStr">
        <is>
          <t>2024-HUERO</t>
        </is>
      </c>
      <c r="E24826" t="inlineStr">
        <is>
          <t>Y32711</t>
        </is>
      </c>
      <c r="F24826" t="inlineStr">
        <is>
          <t>BN</t>
        </is>
      </c>
      <c r="G24826" t="inlineStr">
        <is>
          <t>No</t>
        </is>
      </c>
      <c r="H24826" t="n">
        <v>0</v>
      </c>
    </row>
    <row r="24827">
      <c r="A24827" t="inlineStr">
        <is>
          <t>2024-W7-2024-HUERO-Y31005</t>
        </is>
      </c>
      <c r="B24827" t="n">
        <v>2024</v>
      </c>
      <c r="C24827" t="n">
        <v>7</v>
      </c>
      <c r="D24827" t="inlineStr">
        <is>
          <t>2024-HUERO</t>
        </is>
      </c>
      <c r="E24827" t="inlineStr">
        <is>
          <t>Y31005</t>
        </is>
      </c>
      <c r="F24827" t="inlineStr">
        <is>
          <t>BN</t>
        </is>
      </c>
      <c r="G24827" t="inlineStr">
        <is>
          <t>No</t>
        </is>
      </c>
      <c r="H24827" t="n">
        <v>9.699999999999999</v>
      </c>
    </row>
    <row r="24828">
      <c r="A24828" t="inlineStr">
        <is>
          <t>2024-W7-2024-HUERO-Y34261</t>
        </is>
      </c>
      <c r="B24828" t="n">
        <v>2024</v>
      </c>
      <c r="C24828" t="n">
        <v>7</v>
      </c>
      <c r="D24828" t="inlineStr">
        <is>
          <t>2024-HUERO</t>
        </is>
      </c>
      <c r="E24828" t="inlineStr">
        <is>
          <t>Y34261</t>
        </is>
      </c>
      <c r="F24828" t="inlineStr">
        <is>
          <t>BN</t>
        </is>
      </c>
      <c r="G24828" t="inlineStr">
        <is>
          <t>No</t>
        </is>
      </c>
      <c r="H24828" t="n">
        <v>11.1</v>
      </c>
    </row>
    <row r="24829">
      <c r="A24829" t="inlineStr">
        <is>
          <t>2024-W7-2024-HUERO-Y7200</t>
        </is>
      </c>
      <c r="B24829" t="n">
        <v>2024</v>
      </c>
      <c r="C24829" t="n">
        <v>7</v>
      </c>
      <c r="D24829" t="inlineStr">
        <is>
          <t>2024-HUERO</t>
        </is>
      </c>
      <c r="E24829" t="inlineStr">
        <is>
          <t>Y7200</t>
        </is>
      </c>
      <c r="F24829" t="inlineStr">
        <is>
          <t>BN</t>
        </is>
      </c>
      <c r="G24829" t="inlineStr">
        <is>
          <t>No</t>
        </is>
      </c>
      <c r="H24829" t="n">
        <v>15.04</v>
      </c>
    </row>
    <row r="24830">
      <c r="A24830" t="inlineStr">
        <is>
          <t>2024-W7-2024-HUERO-Y34659</t>
        </is>
      </c>
      <c r="B24830" t="n">
        <v>2024</v>
      </c>
      <c r="C24830" t="n">
        <v>7</v>
      </c>
      <c r="D24830" t="inlineStr">
        <is>
          <t>2024-HUERO</t>
        </is>
      </c>
      <c r="E24830" t="inlineStr">
        <is>
          <t>Y34659</t>
        </is>
      </c>
      <c r="F24830" t="inlineStr">
        <is>
          <t>IR</t>
        </is>
      </c>
      <c r="G24830" t="inlineStr">
        <is>
          <t>No</t>
        </is>
      </c>
      <c r="H24830" t="n">
        <v>0</v>
      </c>
    </row>
    <row r="24831">
      <c r="A24831" t="inlineStr">
        <is>
          <t>2024-W7-2024-ISAROD-Y26662</t>
        </is>
      </c>
      <c r="B24831" t="n">
        <v>2024</v>
      </c>
      <c r="C24831" t="n">
        <v>7</v>
      </c>
      <c r="D24831" t="inlineStr">
        <is>
          <t>2024-ISAROD</t>
        </is>
      </c>
      <c r="E24831" t="inlineStr">
        <is>
          <t>Y26662</t>
        </is>
      </c>
      <c r="F24831" t="inlineStr">
        <is>
          <t>QB</t>
        </is>
      </c>
      <c r="G24831" t="inlineStr">
        <is>
          <t>Yes</t>
        </is>
      </c>
      <c r="H24831" t="n">
        <v>17.78</v>
      </c>
    </row>
    <row r="24832">
      <c r="A24832" t="inlineStr">
        <is>
          <t>2024-W7-2024-ISAROD-Y28534</t>
        </is>
      </c>
      <c r="B24832" t="n">
        <v>2024</v>
      </c>
      <c r="C24832" t="n">
        <v>7</v>
      </c>
      <c r="D24832" t="inlineStr">
        <is>
          <t>2024-ISAROD</t>
        </is>
      </c>
      <c r="E24832" t="inlineStr">
        <is>
          <t>Y28534</t>
        </is>
      </c>
      <c r="F24832" t="inlineStr">
        <is>
          <t>WR</t>
        </is>
      </c>
      <c r="G24832" t="inlineStr">
        <is>
          <t>Yes</t>
        </is>
      </c>
      <c r="H24832" t="n">
        <v>4.8</v>
      </c>
    </row>
    <row r="24833">
      <c r="A24833" t="inlineStr">
        <is>
          <t>2024-W7-2024-ISAROD-Y33965</t>
        </is>
      </c>
      <c r="B24833" t="n">
        <v>2024</v>
      </c>
      <c r="C24833" t="n">
        <v>7</v>
      </c>
      <c r="D24833" t="inlineStr">
        <is>
          <t>2024-ISAROD</t>
        </is>
      </c>
      <c r="E24833" t="inlineStr">
        <is>
          <t>Y33965</t>
        </is>
      </c>
      <c r="F24833" t="inlineStr">
        <is>
          <t>WR</t>
        </is>
      </c>
      <c r="G24833" t="inlineStr">
        <is>
          <t>Yes</t>
        </is>
      </c>
      <c r="H24833" t="n">
        <v>10.6</v>
      </c>
    </row>
    <row r="24834">
      <c r="A24834" t="inlineStr">
        <is>
          <t>2024-W7-2024-ISAROD-Y30972</t>
        </is>
      </c>
      <c r="B24834" t="n">
        <v>2024</v>
      </c>
      <c r="C24834" t="n">
        <v>7</v>
      </c>
      <c r="D24834" t="inlineStr">
        <is>
          <t>2024-ISAROD</t>
        </is>
      </c>
      <c r="E24834" t="inlineStr">
        <is>
          <t>Y30972</t>
        </is>
      </c>
      <c r="F24834" t="inlineStr">
        <is>
          <t>RB</t>
        </is>
      </c>
      <c r="G24834" t="inlineStr">
        <is>
          <t>Yes</t>
        </is>
      </c>
      <c r="H24834" t="n">
        <v>25.7</v>
      </c>
    </row>
    <row r="24835">
      <c r="A24835" t="inlineStr">
        <is>
          <t>2024-W7-2024-ISAROD-Y32725</t>
        </is>
      </c>
      <c r="B24835" t="n">
        <v>2024</v>
      </c>
      <c r="C24835" t="n">
        <v>7</v>
      </c>
      <c r="D24835" t="inlineStr">
        <is>
          <t>2024-ISAROD</t>
        </is>
      </c>
      <c r="E24835" t="inlineStr">
        <is>
          <t>Y32725</t>
        </is>
      </c>
      <c r="F24835" t="inlineStr">
        <is>
          <t>RB</t>
        </is>
      </c>
      <c r="G24835" t="inlineStr">
        <is>
          <t>Yes</t>
        </is>
      </c>
      <c r="H24835" t="n">
        <v>8.1</v>
      </c>
    </row>
    <row r="24836">
      <c r="A24836" t="inlineStr">
        <is>
          <t>2024-W7-2024-ISAROD-Y31107</t>
        </is>
      </c>
      <c r="B24836" t="n">
        <v>2024</v>
      </c>
      <c r="C24836" t="n">
        <v>7</v>
      </c>
      <c r="D24836" t="inlineStr">
        <is>
          <t>2024-ISAROD</t>
        </is>
      </c>
      <c r="E24836" t="inlineStr">
        <is>
          <t>Y31107</t>
        </is>
      </c>
      <c r="F24836" t="inlineStr">
        <is>
          <t>TE</t>
        </is>
      </c>
      <c r="G24836" t="inlineStr">
        <is>
          <t>Yes</t>
        </is>
      </c>
      <c r="H24836" t="n">
        <v>3.3</v>
      </c>
    </row>
    <row r="24837">
      <c r="A24837" t="inlineStr">
        <is>
          <t>2024-W7-2024-ISAROD-Y32704</t>
        </is>
      </c>
      <c r="B24837" t="n">
        <v>2024</v>
      </c>
      <c r="C24837" t="n">
        <v>7</v>
      </c>
      <c r="D24837" t="inlineStr">
        <is>
          <t>2024-ISAROD</t>
        </is>
      </c>
      <c r="E24837" t="inlineStr">
        <is>
          <t>Y32704</t>
        </is>
      </c>
      <c r="F24837" t="inlineStr">
        <is>
          <t>W/R/T FLEX</t>
        </is>
      </c>
      <c r="G24837" t="inlineStr">
        <is>
          <t>Yes</t>
        </is>
      </c>
      <c r="H24837" t="n">
        <v>7.8</v>
      </c>
    </row>
    <row r="24838">
      <c r="A24838" t="inlineStr">
        <is>
          <t>2024-W7-2024-ISAROD-Y30426</t>
        </is>
      </c>
      <c r="B24838" t="n">
        <v>2024</v>
      </c>
      <c r="C24838" t="n">
        <v>7</v>
      </c>
      <c r="D24838" t="inlineStr">
        <is>
          <t>2024-ISAROD</t>
        </is>
      </c>
      <c r="E24838" t="inlineStr">
        <is>
          <t>Y30426</t>
        </is>
      </c>
      <c r="F24838" t="inlineStr">
        <is>
          <t>K</t>
        </is>
      </c>
      <c r="G24838" t="inlineStr">
        <is>
          <t>Yes</t>
        </is>
      </c>
      <c r="H24838" t="n">
        <v>2</v>
      </c>
    </row>
    <row r="24839">
      <c r="A24839" t="inlineStr">
        <is>
          <t>2024-W7-2024-ISAROD-Y-DEF:minnesota</t>
        </is>
      </c>
      <c r="B24839" t="n">
        <v>2024</v>
      </c>
      <c r="C24839" t="n">
        <v>7</v>
      </c>
      <c r="D24839" t="inlineStr">
        <is>
          <t>2024-ISAROD</t>
        </is>
      </c>
      <c r="E24839" t="inlineStr">
        <is>
          <t>Y-DEF:minnesota</t>
        </is>
      </c>
      <c r="F24839" t="inlineStr">
        <is>
          <t>DST</t>
        </is>
      </c>
      <c r="G24839" t="inlineStr">
        <is>
          <t>Yes</t>
        </is>
      </c>
      <c r="H24839" t="n">
        <v>14.43</v>
      </c>
    </row>
    <row r="24840">
      <c r="A24840" t="inlineStr">
        <is>
          <t>2024-W7-2024-ISAROD-Y30973</t>
        </is>
      </c>
      <c r="B24840" t="n">
        <v>2024</v>
      </c>
      <c r="C24840" t="n">
        <v>7</v>
      </c>
      <c r="D24840" t="inlineStr">
        <is>
          <t>2024-ISAROD</t>
        </is>
      </c>
      <c r="E24840" t="inlineStr">
        <is>
          <t>Y30973</t>
        </is>
      </c>
      <c r="F24840" t="inlineStr">
        <is>
          <t>BN</t>
        </is>
      </c>
      <c r="G24840" t="inlineStr">
        <is>
          <t>No</t>
        </is>
      </c>
      <c r="H24840" t="n">
        <v>17.26</v>
      </c>
    </row>
    <row r="24841">
      <c r="A24841" t="inlineStr">
        <is>
          <t>2024-W7-2024-ISAROD-Y34104</t>
        </is>
      </c>
      <c r="B24841" t="n">
        <v>2024</v>
      </c>
      <c r="C24841" t="n">
        <v>7</v>
      </c>
      <c r="D24841" t="inlineStr">
        <is>
          <t>2024-ISAROD</t>
        </is>
      </c>
      <c r="E24841" t="inlineStr">
        <is>
          <t>Y34104</t>
        </is>
      </c>
      <c r="F24841" t="inlineStr">
        <is>
          <t>BN</t>
        </is>
      </c>
      <c r="G24841" t="inlineStr">
        <is>
          <t>No</t>
        </is>
      </c>
      <c r="H24841" t="n">
        <v>10</v>
      </c>
    </row>
    <row r="24842">
      <c r="A24842" t="inlineStr">
        <is>
          <t>2024-W7-2024-ISAROD-Y32736</t>
        </is>
      </c>
      <c r="B24842" t="n">
        <v>2024</v>
      </c>
      <c r="C24842" t="n">
        <v>7</v>
      </c>
      <c r="D24842" t="inlineStr">
        <is>
          <t>2024-ISAROD</t>
        </is>
      </c>
      <c r="E24842" t="inlineStr">
        <is>
          <t>Y32736</t>
        </is>
      </c>
      <c r="F24842" t="inlineStr">
        <is>
          <t>BN</t>
        </is>
      </c>
      <c r="G24842" t="inlineStr">
        <is>
          <t>No</t>
        </is>
      </c>
      <c r="H24842" t="n">
        <v>2.53</v>
      </c>
    </row>
    <row r="24843">
      <c r="A24843" t="inlineStr">
        <is>
          <t>2024-W7-2024-ISAROD-Y33413</t>
        </is>
      </c>
      <c r="B24843" t="n">
        <v>2024</v>
      </c>
      <c r="C24843" t="n">
        <v>7</v>
      </c>
      <c r="D24843" t="inlineStr">
        <is>
          <t>2024-ISAROD</t>
        </is>
      </c>
      <c r="E24843" t="inlineStr">
        <is>
          <t>Y33413</t>
        </is>
      </c>
      <c r="F24843" t="inlineStr">
        <is>
          <t>BN</t>
        </is>
      </c>
      <c r="G24843" t="inlineStr">
        <is>
          <t>No</t>
        </is>
      </c>
      <c r="H24843" t="n">
        <v>0</v>
      </c>
    </row>
    <row r="24844">
      <c r="A24844" t="inlineStr">
        <is>
          <t>2024-W7-2024-ISAROD-Y34088</t>
        </is>
      </c>
      <c r="B24844" t="n">
        <v>2024</v>
      </c>
      <c r="C24844" t="n">
        <v>7</v>
      </c>
      <c r="D24844" t="inlineStr">
        <is>
          <t>2024-ISAROD</t>
        </is>
      </c>
      <c r="E24844" t="inlineStr">
        <is>
          <t>Y34088</t>
        </is>
      </c>
      <c r="F24844" t="inlineStr">
        <is>
          <t>BN</t>
        </is>
      </c>
      <c r="G24844" t="inlineStr">
        <is>
          <t>No</t>
        </is>
      </c>
      <c r="H24844" t="n">
        <v>13.4</v>
      </c>
    </row>
    <row r="24845">
      <c r="A24845" t="inlineStr">
        <is>
          <t>2024-W7-2024-ISAROD-Y31424</t>
        </is>
      </c>
      <c r="B24845" t="n">
        <v>2024</v>
      </c>
      <c r="C24845" t="n">
        <v>7</v>
      </c>
      <c r="D24845" t="inlineStr">
        <is>
          <t>2024-ISAROD</t>
        </is>
      </c>
      <c r="E24845" t="inlineStr">
        <is>
          <t>Y31424</t>
        </is>
      </c>
      <c r="F24845" t="inlineStr">
        <is>
          <t>IR</t>
        </is>
      </c>
      <c r="G24845" t="inlineStr">
        <is>
          <t>No</t>
        </is>
      </c>
      <c r="H24845" t="n">
        <v>0</v>
      </c>
    </row>
    <row r="24846">
      <c r="A24846" t="inlineStr">
        <is>
          <t>2024-W7-2024-PACO-Y30977</t>
        </is>
      </c>
      <c r="B24846" t="n">
        <v>2024</v>
      </c>
      <c r="C24846" t="n">
        <v>7</v>
      </c>
      <c r="D24846" t="inlineStr">
        <is>
          <t>2024-PACO</t>
        </is>
      </c>
      <c r="E24846" t="inlineStr">
        <is>
          <t>Y30977</t>
        </is>
      </c>
      <c r="F24846" t="inlineStr">
        <is>
          <t>QB</t>
        </is>
      </c>
      <c r="G24846" t="inlineStr">
        <is>
          <t>Yes</t>
        </is>
      </c>
      <c r="H24846" t="n">
        <v>21.02</v>
      </c>
    </row>
    <row r="24847">
      <c r="A24847" t="inlineStr">
        <is>
          <t>2024-W7-2024-PACO-Y40039</t>
        </is>
      </c>
      <c r="B24847" t="n">
        <v>2024</v>
      </c>
      <c r="C24847" t="n">
        <v>7</v>
      </c>
      <c r="D24847" t="inlineStr">
        <is>
          <t>2024-PACO</t>
        </is>
      </c>
      <c r="E24847" t="inlineStr">
        <is>
          <t>Y40039</t>
        </is>
      </c>
      <c r="F24847" t="inlineStr">
        <is>
          <t>WR</t>
        </is>
      </c>
      <c r="G24847" t="inlineStr">
        <is>
          <t>Yes</t>
        </is>
      </c>
      <c r="H24847" t="n">
        <v>3.5</v>
      </c>
    </row>
    <row r="24848">
      <c r="A24848" t="inlineStr">
        <is>
          <t>2024-W7-2024-PACO-Y33998</t>
        </is>
      </c>
      <c r="B24848" t="n">
        <v>2024</v>
      </c>
      <c r="C24848" t="n">
        <v>7</v>
      </c>
      <c r="D24848" t="inlineStr">
        <is>
          <t>2024-PACO</t>
        </is>
      </c>
      <c r="E24848" t="inlineStr">
        <is>
          <t>Y33998</t>
        </is>
      </c>
      <c r="F24848" t="inlineStr">
        <is>
          <t>WR</t>
        </is>
      </c>
      <c r="G24848" t="inlineStr">
        <is>
          <t>Yes</t>
        </is>
      </c>
      <c r="H24848" t="n">
        <v>5.3</v>
      </c>
    </row>
    <row r="24849">
      <c r="A24849" t="inlineStr">
        <is>
          <t>2024-W7-2024-PACO-Y29279</t>
        </is>
      </c>
      <c r="B24849" t="n">
        <v>2024</v>
      </c>
      <c r="C24849" t="n">
        <v>7</v>
      </c>
      <c r="D24849" t="inlineStr">
        <is>
          <t>2024-PACO</t>
        </is>
      </c>
      <c r="E24849" t="inlineStr">
        <is>
          <t>Y29279</t>
        </is>
      </c>
      <c r="F24849" t="inlineStr">
        <is>
          <t>RB</t>
        </is>
      </c>
      <c r="G24849" t="inlineStr">
        <is>
          <t>Yes</t>
        </is>
      </c>
      <c r="H24849" t="n">
        <v>24.7</v>
      </c>
    </row>
    <row r="24850">
      <c r="A24850" t="inlineStr">
        <is>
          <t>2024-W7-2024-PACO-Y41052</t>
        </is>
      </c>
      <c r="B24850" t="n">
        <v>2024</v>
      </c>
      <c r="C24850" t="n">
        <v>7</v>
      </c>
      <c r="D24850" t="inlineStr">
        <is>
          <t>2024-PACO</t>
        </is>
      </c>
      <c r="E24850" t="inlineStr">
        <is>
          <t>Y41052</t>
        </is>
      </c>
      <c r="F24850" t="inlineStr">
        <is>
          <t>RB</t>
        </is>
      </c>
      <c r="G24850" t="inlineStr">
        <is>
          <t>Yes</t>
        </is>
      </c>
      <c r="H24850" t="n">
        <v>2.4</v>
      </c>
    </row>
    <row r="24851">
      <c r="A24851" t="inlineStr">
        <is>
          <t>2024-W7-2024-PACO-Y40064</t>
        </is>
      </c>
      <c r="B24851" t="n">
        <v>2024</v>
      </c>
      <c r="C24851" t="n">
        <v>7</v>
      </c>
      <c r="D24851" t="inlineStr">
        <is>
          <t>2024-PACO</t>
        </is>
      </c>
      <c r="E24851" t="inlineStr">
        <is>
          <t>Y40064</t>
        </is>
      </c>
      <c r="F24851" t="inlineStr">
        <is>
          <t>TE</t>
        </is>
      </c>
      <c r="G24851" t="inlineStr">
        <is>
          <t>Yes</t>
        </is>
      </c>
      <c r="H24851" t="n">
        <v>3</v>
      </c>
    </row>
    <row r="24852">
      <c r="A24852" t="inlineStr">
        <is>
          <t>2024-W7-2024-PACO-Y33476</t>
        </is>
      </c>
      <c r="B24852" t="n">
        <v>2024</v>
      </c>
      <c r="C24852" t="n">
        <v>7</v>
      </c>
      <c r="D24852" t="inlineStr">
        <is>
          <t>2024-PACO</t>
        </is>
      </c>
      <c r="E24852" t="inlineStr">
        <is>
          <t>Y33476</t>
        </is>
      </c>
      <c r="F24852" t="inlineStr">
        <is>
          <t>W/R/T FLEX</t>
        </is>
      </c>
      <c r="G24852" t="inlineStr">
        <is>
          <t>Yes</t>
        </is>
      </c>
      <c r="H24852" t="n">
        <v>5.4</v>
      </c>
    </row>
    <row r="24853">
      <c r="A24853" t="inlineStr">
        <is>
          <t>2024-W7-2024-PACO-Y33537</t>
        </is>
      </c>
      <c r="B24853" t="n">
        <v>2024</v>
      </c>
      <c r="C24853" t="n">
        <v>7</v>
      </c>
      <c r="D24853" t="inlineStr">
        <is>
          <t>2024-PACO</t>
        </is>
      </c>
      <c r="E24853" t="inlineStr">
        <is>
          <t>Y33537</t>
        </is>
      </c>
      <c r="F24853" t="inlineStr">
        <is>
          <t>K</t>
        </is>
      </c>
      <c r="G24853" t="inlineStr">
        <is>
          <t>Yes</t>
        </is>
      </c>
      <c r="H24853" t="n">
        <v>3</v>
      </c>
    </row>
    <row r="24854">
      <c r="A24854" t="inlineStr">
        <is>
          <t>2024-W7-2024-PACO-Y-DEF:new-orleans</t>
        </is>
      </c>
      <c r="B24854" t="n">
        <v>2024</v>
      </c>
      <c r="C24854" t="n">
        <v>7</v>
      </c>
      <c r="D24854" t="inlineStr">
        <is>
          <t>2024-PACO</t>
        </is>
      </c>
      <c r="E24854" t="inlineStr">
        <is>
          <t>Y-DEF:new-orleans</t>
        </is>
      </c>
      <c r="F24854" t="inlineStr">
        <is>
          <t>DST</t>
        </is>
      </c>
      <c r="G24854" t="inlineStr">
        <is>
          <t>Yes</t>
        </is>
      </c>
      <c r="H24854" t="n">
        <v>5.85</v>
      </c>
    </row>
    <row r="24855">
      <c r="A24855" t="inlineStr">
        <is>
          <t>2024-W7-2024-PACO-Y33443</t>
        </is>
      </c>
      <c r="B24855" t="n">
        <v>2024</v>
      </c>
      <c r="C24855" t="n">
        <v>7</v>
      </c>
      <c r="D24855" t="inlineStr">
        <is>
          <t>2024-PACO</t>
        </is>
      </c>
      <c r="E24855" t="inlineStr">
        <is>
          <t>Y33443</t>
        </is>
      </c>
      <c r="F24855" t="inlineStr">
        <is>
          <t>BN</t>
        </is>
      </c>
      <c r="G24855" t="inlineStr">
        <is>
          <t>No</t>
        </is>
      </c>
      <c r="H24855" t="n">
        <v>6.1</v>
      </c>
    </row>
    <row r="24856">
      <c r="A24856" t="inlineStr">
        <is>
          <t>2024-W7-2024-PACO-Y32723</t>
        </is>
      </c>
      <c r="B24856" t="n">
        <v>2024</v>
      </c>
      <c r="C24856" t="n">
        <v>7</v>
      </c>
      <c r="D24856" t="inlineStr">
        <is>
          <t>2024-PACO</t>
        </is>
      </c>
      <c r="E24856" t="inlineStr">
        <is>
          <t>Y32723</t>
        </is>
      </c>
      <c r="F24856" t="inlineStr">
        <is>
          <t>BN</t>
        </is>
      </c>
      <c r="G24856" t="inlineStr">
        <is>
          <t>No</t>
        </is>
      </c>
      <c r="H24856" t="n">
        <v>24.76</v>
      </c>
    </row>
    <row r="24857">
      <c r="A24857" t="inlineStr">
        <is>
          <t>2024-W7-2024-PACO-Y40119</t>
        </is>
      </c>
      <c r="B24857" t="n">
        <v>2024</v>
      </c>
      <c r="C24857" t="n">
        <v>7</v>
      </c>
      <c r="D24857" t="inlineStr">
        <is>
          <t>2024-PACO</t>
        </is>
      </c>
      <c r="E24857" t="inlineStr">
        <is>
          <t>Y40119</t>
        </is>
      </c>
      <c r="F24857" t="inlineStr">
        <is>
          <t>BN</t>
        </is>
      </c>
      <c r="G24857" t="inlineStr">
        <is>
          <t>No</t>
        </is>
      </c>
      <c r="H24857" t="n">
        <v>0</v>
      </c>
    </row>
    <row r="24858">
      <c r="A24858" t="inlineStr">
        <is>
          <t>2024-W7-2024-PACO-Y33100</t>
        </is>
      </c>
      <c r="B24858" t="n">
        <v>2024</v>
      </c>
      <c r="C24858" t="n">
        <v>7</v>
      </c>
      <c r="D24858" t="inlineStr">
        <is>
          <t>2024-PACO</t>
        </is>
      </c>
      <c r="E24858" t="inlineStr">
        <is>
          <t>Y33100</t>
        </is>
      </c>
      <c r="F24858" t="inlineStr">
        <is>
          <t>BN</t>
        </is>
      </c>
      <c r="G24858" t="inlineStr">
        <is>
          <t>No</t>
        </is>
      </c>
      <c r="H24858" t="n">
        <v>0</v>
      </c>
    </row>
    <row r="24859">
      <c r="A24859" t="inlineStr">
        <is>
          <t>2024-W7-2024-PACO-Y32705</t>
        </is>
      </c>
      <c r="B24859" t="n">
        <v>2024</v>
      </c>
      <c r="C24859" t="n">
        <v>7</v>
      </c>
      <c r="D24859" t="inlineStr">
        <is>
          <t>2024-PACO</t>
        </is>
      </c>
      <c r="E24859" t="inlineStr">
        <is>
          <t>Y32705</t>
        </is>
      </c>
      <c r="F24859" t="inlineStr">
        <is>
          <t>BN</t>
        </is>
      </c>
      <c r="G24859" t="inlineStr">
        <is>
          <t>No</t>
        </is>
      </c>
      <c r="H24859" t="n">
        <v>0</v>
      </c>
    </row>
    <row r="24860">
      <c r="A24860" t="inlineStr">
        <is>
          <t>2024-W7-2024-PACO-Y32687</t>
        </is>
      </c>
      <c r="B24860" t="n">
        <v>2024</v>
      </c>
      <c r="C24860" t="n">
        <v>7</v>
      </c>
      <c r="D24860" t="inlineStr">
        <is>
          <t>2024-PACO</t>
        </is>
      </c>
      <c r="E24860" t="inlineStr">
        <is>
          <t>Y32687</t>
        </is>
      </c>
      <c r="F24860" t="inlineStr">
        <is>
          <t>BN</t>
        </is>
      </c>
      <c r="G24860" t="inlineStr">
        <is>
          <t>No</t>
        </is>
      </c>
      <c r="H24860" t="n">
        <v>0</v>
      </c>
    </row>
    <row r="24861">
      <c r="A24861" t="inlineStr">
        <is>
          <t>2024-W7-2024-PACO-Y31840</t>
        </is>
      </c>
      <c r="B24861" t="n">
        <v>2024</v>
      </c>
      <c r="C24861" t="n">
        <v>7</v>
      </c>
      <c r="D24861" t="inlineStr">
        <is>
          <t>2024-PACO</t>
        </is>
      </c>
      <c r="E24861" t="inlineStr">
        <is>
          <t>Y31840</t>
        </is>
      </c>
      <c r="F24861" t="inlineStr">
        <is>
          <t>IR</t>
        </is>
      </c>
      <c r="G24861" t="inlineStr">
        <is>
          <t>No</t>
        </is>
      </c>
      <c r="H24861" t="n">
        <v>0</v>
      </c>
    </row>
    <row r="24862">
      <c r="A24862" t="inlineStr">
        <is>
          <t>2024-W7-2024-PITACIOC-Y30123</t>
        </is>
      </c>
      <c r="B24862" t="n">
        <v>2024</v>
      </c>
      <c r="C24862" t="n">
        <v>7</v>
      </c>
      <c r="D24862" t="inlineStr">
        <is>
          <t>2024-PITACIOC</t>
        </is>
      </c>
      <c r="E24862" t="inlineStr">
        <is>
          <t>Y30123</t>
        </is>
      </c>
      <c r="F24862" t="inlineStr">
        <is>
          <t>QB</t>
        </is>
      </c>
      <c r="G24862" t="inlineStr">
        <is>
          <t>Yes</t>
        </is>
      </c>
      <c r="H24862" t="n">
        <v>14.06</v>
      </c>
    </row>
    <row r="24863">
      <c r="A24863" t="inlineStr">
        <is>
          <t>2024-W7-2024-PITACIOC-Y33393</t>
        </is>
      </c>
      <c r="B24863" t="n">
        <v>2024</v>
      </c>
      <c r="C24863" t="n">
        <v>7</v>
      </c>
      <c r="D24863" t="inlineStr">
        <is>
          <t>2024-PITACIOC</t>
        </is>
      </c>
      <c r="E24863" t="inlineStr">
        <is>
          <t>Y33393</t>
        </is>
      </c>
      <c r="F24863" t="inlineStr">
        <is>
          <t>WR</t>
        </is>
      </c>
      <c r="G24863" t="inlineStr">
        <is>
          <t>Yes</t>
        </is>
      </c>
      <c r="H24863" t="n">
        <v>15.1</v>
      </c>
    </row>
    <row r="24864">
      <c r="A24864" t="inlineStr">
        <is>
          <t>2024-W7-2024-PITACIOC-Y31868</t>
        </is>
      </c>
      <c r="B24864" t="n">
        <v>2024</v>
      </c>
      <c r="C24864" t="n">
        <v>7</v>
      </c>
      <c r="D24864" t="inlineStr">
        <is>
          <t>2024-PITACIOC</t>
        </is>
      </c>
      <c r="E24864" t="inlineStr">
        <is>
          <t>Y31868</t>
        </is>
      </c>
      <c r="F24864" t="inlineStr">
        <is>
          <t>WR</t>
        </is>
      </c>
      <c r="G24864" t="inlineStr">
        <is>
          <t>Yes</t>
        </is>
      </c>
      <c r="H24864" t="n">
        <v>0</v>
      </c>
    </row>
    <row r="24865">
      <c r="A24865" t="inlineStr">
        <is>
          <t>2024-W7-2024-PITACIOC-Y30218</t>
        </is>
      </c>
      <c r="B24865" t="n">
        <v>2024</v>
      </c>
      <c r="C24865" t="n">
        <v>7</v>
      </c>
      <c r="D24865" t="inlineStr">
        <is>
          <t>2024-PITACIOC</t>
        </is>
      </c>
      <c r="E24865" t="inlineStr">
        <is>
          <t>Y30218</t>
        </is>
      </c>
      <c r="F24865" t="inlineStr">
        <is>
          <t>RB</t>
        </is>
      </c>
      <c r="G24865" t="inlineStr">
        <is>
          <t>Yes</t>
        </is>
      </c>
      <c r="H24865" t="n">
        <v>16.2</v>
      </c>
    </row>
    <row r="24866">
      <c r="A24866" t="inlineStr">
        <is>
          <t>2024-W7-2024-PITACIOC-Y34019</t>
        </is>
      </c>
      <c r="B24866" t="n">
        <v>2024</v>
      </c>
      <c r="C24866" t="n">
        <v>7</v>
      </c>
      <c r="D24866" t="inlineStr">
        <is>
          <t>2024-PITACIOC</t>
        </is>
      </c>
      <c r="E24866" t="inlineStr">
        <is>
          <t>Y34019</t>
        </is>
      </c>
      <c r="F24866" t="inlineStr">
        <is>
          <t>RB</t>
        </is>
      </c>
      <c r="G24866" t="inlineStr">
        <is>
          <t>Yes</t>
        </is>
      </c>
      <c r="H24866" t="n">
        <v>9.199999999999999</v>
      </c>
    </row>
    <row r="24867">
      <c r="A24867" t="inlineStr">
        <is>
          <t>2024-W7-2024-PITACIOC-Y26658</t>
        </is>
      </c>
      <c r="B24867" t="n">
        <v>2024</v>
      </c>
      <c r="C24867" t="n">
        <v>7</v>
      </c>
      <c r="D24867" t="inlineStr">
        <is>
          <t>2024-PITACIOC</t>
        </is>
      </c>
      <c r="E24867" t="inlineStr">
        <is>
          <t>Y26658</t>
        </is>
      </c>
      <c r="F24867" t="inlineStr">
        <is>
          <t>TE</t>
        </is>
      </c>
      <c r="G24867" t="inlineStr">
        <is>
          <t>Yes</t>
        </is>
      </c>
      <c r="H24867" t="n">
        <v>12</v>
      </c>
    </row>
    <row r="24868">
      <c r="A24868" t="inlineStr">
        <is>
          <t>2024-W7-2024-PITACIOC-Y30199</t>
        </is>
      </c>
      <c r="B24868" t="n">
        <v>2024</v>
      </c>
      <c r="C24868" t="n">
        <v>7</v>
      </c>
      <c r="D24868" t="inlineStr">
        <is>
          <t>2024-PITACIOC</t>
        </is>
      </c>
      <c r="E24868" t="inlineStr">
        <is>
          <t>Y30199</t>
        </is>
      </c>
      <c r="F24868" t="inlineStr">
        <is>
          <t>W/R/T FLEX</t>
        </is>
      </c>
      <c r="G24868" t="inlineStr">
        <is>
          <t>Yes</t>
        </is>
      </c>
      <c r="H24868" t="n">
        <v>21.3</v>
      </c>
    </row>
    <row r="24869">
      <c r="A24869" t="inlineStr">
        <is>
          <t>2024-W7-2024-PITACIOC-Y30346</t>
        </is>
      </c>
      <c r="B24869" t="n">
        <v>2024</v>
      </c>
      <c r="C24869" t="n">
        <v>7</v>
      </c>
      <c r="D24869" t="inlineStr">
        <is>
          <t>2024-PITACIOC</t>
        </is>
      </c>
      <c r="E24869" t="inlineStr">
        <is>
          <t>Y30346</t>
        </is>
      </c>
      <c r="F24869" t="inlineStr">
        <is>
          <t>K</t>
        </is>
      </c>
      <c r="G24869" t="inlineStr">
        <is>
          <t>Yes</t>
        </is>
      </c>
      <c r="H24869" t="n">
        <v>4</v>
      </c>
    </row>
    <row r="24870">
      <c r="A24870" t="inlineStr">
        <is>
          <t>2024-W7-2024-PITACIOC-Y-DEF:la-chargers</t>
        </is>
      </c>
      <c r="B24870" t="n">
        <v>2024</v>
      </c>
      <c r="C24870" t="n">
        <v>7</v>
      </c>
      <c r="D24870" t="inlineStr">
        <is>
          <t>2024-PITACIOC</t>
        </is>
      </c>
      <c r="E24870" t="inlineStr">
        <is>
          <t>Y-DEF:la-chargers</t>
        </is>
      </c>
      <c r="F24870" t="inlineStr">
        <is>
          <t>DST</t>
        </is>
      </c>
      <c r="G24870" t="inlineStr">
        <is>
          <t>Yes</t>
        </is>
      </c>
      <c r="H24870" t="n">
        <v>4.25</v>
      </c>
    </row>
    <row r="24871">
      <c r="A24871" t="inlineStr">
        <is>
          <t>2024-W7-2024-PITACIOC-Y34007</t>
        </is>
      </c>
      <c r="B24871" t="n">
        <v>2024</v>
      </c>
      <c r="C24871" t="n">
        <v>7</v>
      </c>
      <c r="D24871" t="inlineStr">
        <is>
          <t>2024-PITACIOC</t>
        </is>
      </c>
      <c r="E24871" t="inlineStr">
        <is>
          <t>Y34007</t>
        </is>
      </c>
      <c r="F24871" t="inlineStr">
        <is>
          <t>BN</t>
        </is>
      </c>
      <c r="G24871" t="inlineStr">
        <is>
          <t>No</t>
        </is>
      </c>
      <c r="H24871" t="n">
        <v>19.6</v>
      </c>
    </row>
    <row r="24872">
      <c r="A24872" t="inlineStr">
        <is>
          <t>2024-W7-2024-PITACIOC-Y40980</t>
        </is>
      </c>
      <c r="B24872" t="n">
        <v>2024</v>
      </c>
      <c r="C24872" t="n">
        <v>7</v>
      </c>
      <c r="D24872" t="inlineStr">
        <is>
          <t>2024-PITACIOC</t>
        </is>
      </c>
      <c r="E24872" t="inlineStr">
        <is>
          <t>Y40980</t>
        </is>
      </c>
      <c r="F24872" t="inlineStr">
        <is>
          <t>BN</t>
        </is>
      </c>
      <c r="G24872" t="inlineStr">
        <is>
          <t>No</t>
        </is>
      </c>
      <c r="H24872" t="n">
        <v>11.2</v>
      </c>
    </row>
    <row r="24873">
      <c r="A24873" t="inlineStr">
        <is>
          <t>2024-W7-2024-PITACIOC-Y32843</t>
        </is>
      </c>
      <c r="B24873" t="n">
        <v>2024</v>
      </c>
      <c r="C24873" t="n">
        <v>7</v>
      </c>
      <c r="D24873" t="inlineStr">
        <is>
          <t>2024-PITACIOC</t>
        </is>
      </c>
      <c r="E24873" t="inlineStr">
        <is>
          <t>Y32843</t>
        </is>
      </c>
      <c r="F24873" t="inlineStr">
        <is>
          <t>BN</t>
        </is>
      </c>
      <c r="G24873" t="inlineStr">
        <is>
          <t>No</t>
        </is>
      </c>
      <c r="H24873" t="n">
        <v>7.1</v>
      </c>
    </row>
    <row r="24874">
      <c r="A24874" t="inlineStr">
        <is>
          <t>2024-W7-2024-PITACIOC-Y32713</t>
        </is>
      </c>
      <c r="B24874" t="n">
        <v>2024</v>
      </c>
      <c r="C24874" t="n">
        <v>7</v>
      </c>
      <c r="D24874" t="inlineStr">
        <is>
          <t>2024-PITACIOC</t>
        </is>
      </c>
      <c r="E24874" t="inlineStr">
        <is>
          <t>Y32713</t>
        </is>
      </c>
      <c r="F24874" t="inlineStr">
        <is>
          <t>BN</t>
        </is>
      </c>
      <c r="G24874" t="inlineStr">
        <is>
          <t>No</t>
        </is>
      </c>
      <c r="H24874" t="n">
        <v>0</v>
      </c>
    </row>
    <row r="24875">
      <c r="A24875" t="inlineStr">
        <is>
          <t>2024-W7-2024-PITACIOC-Y29369</t>
        </is>
      </c>
      <c r="B24875" t="n">
        <v>2024</v>
      </c>
      <c r="C24875" t="n">
        <v>7</v>
      </c>
      <c r="D24875" t="inlineStr">
        <is>
          <t>2024-PITACIOC</t>
        </is>
      </c>
      <c r="E24875" t="inlineStr">
        <is>
          <t>Y29369</t>
        </is>
      </c>
      <c r="F24875" t="inlineStr">
        <is>
          <t>BN</t>
        </is>
      </c>
      <c r="G24875" t="inlineStr">
        <is>
          <t>No</t>
        </is>
      </c>
      <c r="H24875" t="n">
        <v>0</v>
      </c>
    </row>
    <row r="24876">
      <c r="A24876" t="inlineStr">
        <is>
          <t>2024-W7-2024-PITACIOC-Y-DEF:kansas-city</t>
        </is>
      </c>
      <c r="B24876" t="n">
        <v>2024</v>
      </c>
      <c r="C24876" t="n">
        <v>7</v>
      </c>
      <c r="D24876" t="inlineStr">
        <is>
          <t>2024-PITACIOC</t>
        </is>
      </c>
      <c r="E24876" t="inlineStr">
        <is>
          <t>Y-DEF:kansas-city</t>
        </is>
      </c>
      <c r="F24876" t="inlineStr">
        <is>
          <t>BN</t>
        </is>
      </c>
      <c r="G24876" t="inlineStr">
        <is>
          <t>No</t>
        </is>
      </c>
      <c r="H24876" t="n">
        <v>11.6</v>
      </c>
    </row>
    <row r="24877">
      <c r="A24877" t="inlineStr">
        <is>
          <t>2024-W7-2024-PEPSALFA-Y32696</t>
        </is>
      </c>
      <c r="B24877" t="n">
        <v>2024</v>
      </c>
      <c r="C24877" t="n">
        <v>7</v>
      </c>
      <c r="D24877" t="inlineStr">
        <is>
          <t>2024-PEPSALFA</t>
        </is>
      </c>
      <c r="E24877" t="inlineStr">
        <is>
          <t>Y32696</t>
        </is>
      </c>
      <c r="F24877" t="inlineStr">
        <is>
          <t>QB</t>
        </is>
      </c>
      <c r="G24877" t="inlineStr">
        <is>
          <t>Yes</t>
        </is>
      </c>
      <c r="H24877" t="n">
        <v>18.8</v>
      </c>
    </row>
    <row r="24878">
      <c r="A24878" t="inlineStr">
        <is>
          <t>2024-W7-2024-PEPSALFA-Y30197</t>
        </is>
      </c>
      <c r="B24878" t="n">
        <v>2024</v>
      </c>
      <c r="C24878" t="n">
        <v>7</v>
      </c>
      <c r="D24878" t="inlineStr">
        <is>
          <t>2024-PEPSALFA</t>
        </is>
      </c>
      <c r="E24878" t="inlineStr">
        <is>
          <t>Y30197</t>
        </is>
      </c>
      <c r="F24878" t="inlineStr">
        <is>
          <t>WR</t>
        </is>
      </c>
      <c r="G24878" t="inlineStr">
        <is>
          <t>Yes</t>
        </is>
      </c>
      <c r="H24878" t="n">
        <v>10</v>
      </c>
    </row>
    <row r="24879">
      <c r="A24879" t="inlineStr">
        <is>
          <t>2024-W7-2024-PEPSALFA-Y29399</t>
        </is>
      </c>
      <c r="B24879" t="n">
        <v>2024</v>
      </c>
      <c r="C24879" t="n">
        <v>7</v>
      </c>
      <c r="D24879" t="inlineStr">
        <is>
          <t>2024-PEPSALFA</t>
        </is>
      </c>
      <c r="E24879" t="inlineStr">
        <is>
          <t>Y29399</t>
        </is>
      </c>
      <c r="F24879" t="inlineStr">
        <is>
          <t>WR</t>
        </is>
      </c>
      <c r="G24879" t="inlineStr">
        <is>
          <t>Yes</t>
        </is>
      </c>
      <c r="H24879" t="n">
        <v>1.8</v>
      </c>
    </row>
    <row r="24880">
      <c r="A24880" t="inlineStr">
        <is>
          <t>2024-W7-2024-PEPSALFA-Y30295</t>
        </is>
      </c>
      <c r="B24880" t="n">
        <v>2024</v>
      </c>
      <c r="C24880" t="n">
        <v>7</v>
      </c>
      <c r="D24880" t="inlineStr">
        <is>
          <t>2024-PEPSALFA</t>
        </is>
      </c>
      <c r="E24880" t="inlineStr">
        <is>
          <t>Y30295</t>
        </is>
      </c>
      <c r="F24880" t="inlineStr">
        <is>
          <t>RB</t>
        </is>
      </c>
      <c r="G24880" t="inlineStr">
        <is>
          <t>Yes</t>
        </is>
      </c>
      <c r="H24880" t="n">
        <v>19.1</v>
      </c>
    </row>
    <row r="24881">
      <c r="A24881" t="inlineStr">
        <is>
          <t>2024-W7-2024-PEPSALFA-Y30423</t>
        </is>
      </c>
      <c r="B24881" t="n">
        <v>2024</v>
      </c>
      <c r="C24881" t="n">
        <v>7</v>
      </c>
      <c r="D24881" t="inlineStr">
        <is>
          <t>2024-PEPSALFA</t>
        </is>
      </c>
      <c r="E24881" t="inlineStr">
        <is>
          <t>Y30423</t>
        </is>
      </c>
      <c r="F24881" t="inlineStr">
        <is>
          <t>RB</t>
        </is>
      </c>
      <c r="G24881" t="inlineStr">
        <is>
          <t>Yes</t>
        </is>
      </c>
      <c r="H24881" t="n">
        <v>3.85</v>
      </c>
    </row>
    <row r="24882">
      <c r="A24882" t="inlineStr">
        <is>
          <t>2024-W7-2024-PEPSALFA-Y26686</t>
        </is>
      </c>
      <c r="B24882" t="n">
        <v>2024</v>
      </c>
      <c r="C24882" t="n">
        <v>7</v>
      </c>
      <c r="D24882" t="inlineStr">
        <is>
          <t>2024-PEPSALFA</t>
        </is>
      </c>
      <c r="E24882" t="inlineStr">
        <is>
          <t>Y26686</t>
        </is>
      </c>
      <c r="F24882" t="inlineStr">
        <is>
          <t>TE</t>
        </is>
      </c>
      <c r="G24882" t="inlineStr">
        <is>
          <t>Yes</t>
        </is>
      </c>
      <c r="H24882" t="n">
        <v>3.7</v>
      </c>
    </row>
    <row r="24883">
      <c r="A24883" t="inlineStr">
        <is>
          <t>2024-W7-2024-PEPSALFA-Y40063</t>
        </is>
      </c>
      <c r="B24883" t="n">
        <v>2024</v>
      </c>
      <c r="C24883" t="n">
        <v>7</v>
      </c>
      <c r="D24883" t="inlineStr">
        <is>
          <t>2024-PEPSALFA</t>
        </is>
      </c>
      <c r="E24883" t="inlineStr">
        <is>
          <t>Y40063</t>
        </is>
      </c>
      <c r="F24883" t="inlineStr">
        <is>
          <t>W/R/T FLEX</t>
        </is>
      </c>
      <c r="G24883" t="inlineStr">
        <is>
          <t>Yes</t>
        </is>
      </c>
      <c r="H24883" t="n">
        <v>2.13</v>
      </c>
    </row>
    <row r="24884">
      <c r="A24884" t="inlineStr">
        <is>
          <t>2024-W7-2024-PEPSALFA-Y28188</t>
        </is>
      </c>
      <c r="B24884" t="n">
        <v>2024</v>
      </c>
      <c r="C24884" t="n">
        <v>7</v>
      </c>
      <c r="D24884" t="inlineStr">
        <is>
          <t>2024-PEPSALFA</t>
        </is>
      </c>
      <c r="E24884" t="inlineStr">
        <is>
          <t>Y28188</t>
        </is>
      </c>
      <c r="F24884" t="inlineStr">
        <is>
          <t>K</t>
        </is>
      </c>
      <c r="G24884" t="inlineStr">
        <is>
          <t>Yes</t>
        </is>
      </c>
      <c r="H24884" t="n">
        <v>14</v>
      </c>
    </row>
    <row r="24885">
      <c r="A24885" t="inlineStr">
        <is>
          <t>2024-W7-2024-PEPSALFA-Y-DEF:buffalo</t>
        </is>
      </c>
      <c r="B24885" t="n">
        <v>2024</v>
      </c>
      <c r="C24885" t="n">
        <v>7</v>
      </c>
      <c r="D24885" t="inlineStr">
        <is>
          <t>2024-PEPSALFA</t>
        </is>
      </c>
      <c r="E24885" t="inlineStr">
        <is>
          <t>Y-DEF:buffalo</t>
        </is>
      </c>
      <c r="F24885" t="inlineStr">
        <is>
          <t>DST</t>
        </is>
      </c>
      <c r="G24885" t="inlineStr">
        <is>
          <t>Yes</t>
        </is>
      </c>
      <c r="H24885" t="n">
        <v>14.58</v>
      </c>
    </row>
    <row r="24886">
      <c r="A24886" t="inlineStr">
        <is>
          <t>2024-W7-2024-PEPSALFA-Y32756</t>
        </is>
      </c>
      <c r="B24886" t="n">
        <v>2024</v>
      </c>
      <c r="C24886" t="n">
        <v>7</v>
      </c>
      <c r="D24886" t="inlineStr">
        <is>
          <t>2024-PEPSALFA</t>
        </is>
      </c>
      <c r="E24886" t="inlineStr">
        <is>
          <t>Y32756</t>
        </is>
      </c>
      <c r="F24886" t="inlineStr">
        <is>
          <t>BN</t>
        </is>
      </c>
      <c r="G24886" t="inlineStr">
        <is>
          <t>No</t>
        </is>
      </c>
      <c r="H24886" t="n">
        <v>5.5</v>
      </c>
    </row>
    <row r="24887">
      <c r="A24887" t="inlineStr">
        <is>
          <t>2024-W7-2024-PEPSALFA-Y40075</t>
        </is>
      </c>
      <c r="B24887" t="n">
        <v>2024</v>
      </c>
      <c r="C24887" t="n">
        <v>7</v>
      </c>
      <c r="D24887" t="inlineStr">
        <is>
          <t>2024-PEPSALFA</t>
        </is>
      </c>
      <c r="E24887" t="inlineStr">
        <is>
          <t>Y40075</t>
        </is>
      </c>
      <c r="F24887" t="inlineStr">
        <is>
          <t>BN</t>
        </is>
      </c>
      <c r="G24887" t="inlineStr">
        <is>
          <t>No</t>
        </is>
      </c>
      <c r="H24887" t="n">
        <v>1.4</v>
      </c>
    </row>
    <row r="24888">
      <c r="A24888" t="inlineStr">
        <is>
          <t>2024-W7-2024-PEPSALFA-Y30994</t>
        </is>
      </c>
      <c r="B24888" t="n">
        <v>2024</v>
      </c>
      <c r="C24888" t="n">
        <v>7</v>
      </c>
      <c r="D24888" t="inlineStr">
        <is>
          <t>2024-PEPSALFA</t>
        </is>
      </c>
      <c r="E24888" t="inlineStr">
        <is>
          <t>Y30994</t>
        </is>
      </c>
      <c r="F24888" t="inlineStr">
        <is>
          <t>BN</t>
        </is>
      </c>
      <c r="G24888" t="inlineStr">
        <is>
          <t>No</t>
        </is>
      </c>
      <c r="H24888" t="n">
        <v>0</v>
      </c>
    </row>
    <row r="24889">
      <c r="A24889" t="inlineStr">
        <is>
          <t>2024-W7-2024-PEPSALFA-Y30971</t>
        </is>
      </c>
      <c r="B24889" t="n">
        <v>2024</v>
      </c>
      <c r="C24889" t="n">
        <v>7</v>
      </c>
      <c r="D24889" t="inlineStr">
        <is>
          <t>2024-PEPSALFA</t>
        </is>
      </c>
      <c r="E24889" t="inlineStr">
        <is>
          <t>Y30971</t>
        </is>
      </c>
      <c r="F24889" t="inlineStr">
        <is>
          <t>BN</t>
        </is>
      </c>
      <c r="G24889" t="inlineStr">
        <is>
          <t>No</t>
        </is>
      </c>
      <c r="H24889" t="n">
        <v>29</v>
      </c>
    </row>
    <row r="24890">
      <c r="A24890" t="inlineStr">
        <is>
          <t>2024-W7-2024-PEPSALFA-Y31268</t>
        </is>
      </c>
      <c r="B24890" t="n">
        <v>2024</v>
      </c>
      <c r="C24890" t="n">
        <v>7</v>
      </c>
      <c r="D24890" t="inlineStr">
        <is>
          <t>2024-PEPSALFA</t>
        </is>
      </c>
      <c r="E24890" t="inlineStr">
        <is>
          <t>Y31268</t>
        </is>
      </c>
      <c r="F24890" t="inlineStr">
        <is>
          <t>BN</t>
        </is>
      </c>
      <c r="G24890" t="inlineStr">
        <is>
          <t>No</t>
        </is>
      </c>
      <c r="H24890" t="n">
        <v>7.8</v>
      </c>
    </row>
    <row r="24891">
      <c r="A24891" t="inlineStr">
        <is>
          <t>2024-W7-2024-PEPSALFA-Y33989</t>
        </is>
      </c>
      <c r="B24891" t="n">
        <v>2024</v>
      </c>
      <c r="C24891" t="n">
        <v>7</v>
      </c>
      <c r="D24891" t="inlineStr">
        <is>
          <t>2024-PEPSALFA</t>
        </is>
      </c>
      <c r="E24891" t="inlineStr">
        <is>
          <t>Y33989</t>
        </is>
      </c>
      <c r="F24891" t="inlineStr">
        <is>
          <t>BN</t>
        </is>
      </c>
      <c r="G24891" t="inlineStr">
        <is>
          <t>No</t>
        </is>
      </c>
      <c r="H24891" t="n">
        <v>1</v>
      </c>
    </row>
    <row r="24892">
      <c r="A24892" t="inlineStr">
        <is>
          <t>2024-W7-2024-PEPSALFA-Y34207</t>
        </is>
      </c>
      <c r="B24892" t="n">
        <v>2024</v>
      </c>
      <c r="C24892" t="n">
        <v>7</v>
      </c>
      <c r="D24892" t="inlineStr">
        <is>
          <t>2024-PEPSALFA</t>
        </is>
      </c>
      <c r="E24892" t="inlineStr">
        <is>
          <t>Y34207</t>
        </is>
      </c>
      <c r="F24892" t="inlineStr">
        <is>
          <t>IR</t>
        </is>
      </c>
      <c r="G24892" t="inlineStr">
        <is>
          <t>No</t>
        </is>
      </c>
      <c r="H24892" t="n">
        <v>0</v>
      </c>
    </row>
    <row r="24893">
      <c r="A24893" t="inlineStr">
        <is>
          <t>2024-W7-2024-ABARBA-Y40040</t>
        </is>
      </c>
      <c r="B24893" t="n">
        <v>2024</v>
      </c>
      <c r="C24893" t="n">
        <v>7</v>
      </c>
      <c r="D24893" t="inlineStr">
        <is>
          <t>2024-ABARBA</t>
        </is>
      </c>
      <c r="E24893" t="inlineStr">
        <is>
          <t>Y40040</t>
        </is>
      </c>
      <c r="F24893" t="inlineStr">
        <is>
          <t>QB</t>
        </is>
      </c>
      <c r="G24893" t="inlineStr">
        <is>
          <t>Yes</t>
        </is>
      </c>
      <c r="H24893" t="n">
        <v>8.76</v>
      </c>
    </row>
    <row r="24894">
      <c r="A24894" t="inlineStr">
        <is>
          <t>2024-W7-2024-ABARBA-Y31883</t>
        </is>
      </c>
      <c r="B24894" t="n">
        <v>2024</v>
      </c>
      <c r="C24894" t="n">
        <v>7</v>
      </c>
      <c r="D24894" t="inlineStr">
        <is>
          <t>2024-ABARBA</t>
        </is>
      </c>
      <c r="E24894" t="inlineStr">
        <is>
          <t>Y31883</t>
        </is>
      </c>
      <c r="F24894" t="inlineStr">
        <is>
          <t>WR</t>
        </is>
      </c>
      <c r="G24894" t="inlineStr">
        <is>
          <t>Yes</t>
        </is>
      </c>
      <c r="H24894" t="n">
        <v>19.4</v>
      </c>
    </row>
    <row r="24895">
      <c r="A24895" t="inlineStr">
        <is>
          <t>2024-W7-2024-ABARBA-Y40042</t>
        </is>
      </c>
      <c r="B24895" t="n">
        <v>2024</v>
      </c>
      <c r="C24895" t="n">
        <v>7</v>
      </c>
      <c r="D24895" t="inlineStr">
        <is>
          <t>2024-ABARBA</t>
        </is>
      </c>
      <c r="E24895" t="inlineStr">
        <is>
          <t>Y40042</t>
        </is>
      </c>
      <c r="F24895" t="inlineStr">
        <is>
          <t>WR</t>
        </is>
      </c>
      <c r="G24895" t="inlineStr">
        <is>
          <t>Yes</t>
        </is>
      </c>
      <c r="H24895" t="n">
        <v>8.1</v>
      </c>
    </row>
    <row r="24896">
      <c r="A24896" t="inlineStr">
        <is>
          <t>2024-W7-2024-ABARBA-Y30180</t>
        </is>
      </c>
      <c r="B24896" t="n">
        <v>2024</v>
      </c>
      <c r="C24896" t="n">
        <v>7</v>
      </c>
      <c r="D24896" t="inlineStr">
        <is>
          <t>2024-ABARBA</t>
        </is>
      </c>
      <c r="E24896" t="inlineStr">
        <is>
          <t>Y30180</t>
        </is>
      </c>
      <c r="F24896" t="inlineStr">
        <is>
          <t>RB</t>
        </is>
      </c>
      <c r="G24896" t="inlineStr">
        <is>
          <t>Yes</t>
        </is>
      </c>
      <c r="H24896" t="n">
        <v>5.4</v>
      </c>
    </row>
    <row r="24897">
      <c r="A24897" t="inlineStr">
        <is>
          <t>2024-W7-2024-ABARBA-Y34120</t>
        </is>
      </c>
      <c r="B24897" t="n">
        <v>2024</v>
      </c>
      <c r="C24897" t="n">
        <v>7</v>
      </c>
      <c r="D24897" t="inlineStr">
        <is>
          <t>2024-ABARBA</t>
        </is>
      </c>
      <c r="E24897" t="inlineStr">
        <is>
          <t>Y34120</t>
        </is>
      </c>
      <c r="F24897" t="inlineStr">
        <is>
          <t>RB</t>
        </is>
      </c>
      <c r="G24897" t="inlineStr">
        <is>
          <t>Yes</t>
        </is>
      </c>
      <c r="H24897" t="n">
        <v>19.6</v>
      </c>
    </row>
    <row r="24898">
      <c r="A24898" t="inlineStr">
        <is>
          <t>2024-W7-2024-ABARBA-Y33392</t>
        </is>
      </c>
      <c r="B24898" t="n">
        <v>2024</v>
      </c>
      <c r="C24898" t="n">
        <v>7</v>
      </c>
      <c r="D24898" t="inlineStr">
        <is>
          <t>2024-ABARBA</t>
        </is>
      </c>
      <c r="E24898" t="inlineStr">
        <is>
          <t>Y33392</t>
        </is>
      </c>
      <c r="F24898" t="inlineStr">
        <is>
          <t>TE</t>
        </is>
      </c>
      <c r="G24898" t="inlineStr">
        <is>
          <t>Yes</t>
        </is>
      </c>
      <c r="H24898" t="n">
        <v>10</v>
      </c>
    </row>
    <row r="24899">
      <c r="A24899" t="inlineStr">
        <is>
          <t>2024-W7-2024-ABARBA-Y32685</t>
        </is>
      </c>
      <c r="B24899" t="n">
        <v>2024</v>
      </c>
      <c r="C24899" t="n">
        <v>7</v>
      </c>
      <c r="D24899" t="inlineStr">
        <is>
          <t>2024-ABARBA</t>
        </is>
      </c>
      <c r="E24899" t="inlineStr">
        <is>
          <t>Y32685</t>
        </is>
      </c>
      <c r="F24899" t="inlineStr">
        <is>
          <t>W/R/T FLEX</t>
        </is>
      </c>
      <c r="G24899" t="inlineStr">
        <is>
          <t>Yes</t>
        </is>
      </c>
      <c r="H24899" t="n">
        <v>2.3</v>
      </c>
    </row>
    <row r="24900">
      <c r="A24900" t="inlineStr">
        <is>
          <t>2024-W7-2024-ABARBA-Y32002</t>
        </is>
      </c>
      <c r="B24900" t="n">
        <v>2024</v>
      </c>
      <c r="C24900" t="n">
        <v>7</v>
      </c>
      <c r="D24900" t="inlineStr">
        <is>
          <t>2024-ABARBA</t>
        </is>
      </c>
      <c r="E24900" t="inlineStr">
        <is>
          <t>Y32002</t>
        </is>
      </c>
      <c r="F24900" t="inlineStr">
        <is>
          <t>K</t>
        </is>
      </c>
      <c r="G24900" t="inlineStr">
        <is>
          <t>Yes</t>
        </is>
      </c>
      <c r="H24900" t="n">
        <v>17</v>
      </c>
    </row>
    <row r="24901">
      <c r="A24901" t="inlineStr">
        <is>
          <t>2024-W7-2024-ABARBA-Y-DEF:pittsburgh</t>
        </is>
      </c>
      <c r="B24901" t="n">
        <v>2024</v>
      </c>
      <c r="C24901" t="n">
        <v>7</v>
      </c>
      <c r="D24901" t="inlineStr">
        <is>
          <t>2024-ABARBA</t>
        </is>
      </c>
      <c r="E24901" t="inlineStr">
        <is>
          <t>Y-DEF:pittsburgh</t>
        </is>
      </c>
      <c r="F24901" t="inlineStr">
        <is>
          <t>DST</t>
        </is>
      </c>
      <c r="G24901" t="inlineStr">
        <is>
          <t>Yes</t>
        </is>
      </c>
      <c r="H24901" t="n">
        <v>9.98</v>
      </c>
    </row>
    <row r="24902">
      <c r="A24902" t="inlineStr">
        <is>
          <t>2024-W7-2024-ABARBA-Y40102</t>
        </is>
      </c>
      <c r="B24902" t="n">
        <v>2024</v>
      </c>
      <c r="C24902" t="n">
        <v>7</v>
      </c>
      <c r="D24902" t="inlineStr">
        <is>
          <t>2024-ABARBA</t>
        </is>
      </c>
      <c r="E24902" t="inlineStr">
        <is>
          <t>Y40102</t>
        </is>
      </c>
      <c r="F24902" t="inlineStr">
        <is>
          <t>BN</t>
        </is>
      </c>
      <c r="G24902" t="inlineStr">
        <is>
          <t>No</t>
        </is>
      </c>
      <c r="H24902" t="n">
        <v>10.8</v>
      </c>
    </row>
    <row r="24903">
      <c r="A24903" t="inlineStr">
        <is>
          <t>2024-W7-2024-ABARBA-Y31934</t>
        </is>
      </c>
      <c r="B24903" t="n">
        <v>2024</v>
      </c>
      <c r="C24903" t="n">
        <v>7</v>
      </c>
      <c r="D24903" t="inlineStr">
        <is>
          <t>2024-ABARBA</t>
        </is>
      </c>
      <c r="E24903" t="inlineStr">
        <is>
          <t>Y31934</t>
        </is>
      </c>
      <c r="F24903" t="inlineStr">
        <is>
          <t>BN</t>
        </is>
      </c>
      <c r="G24903" t="inlineStr">
        <is>
          <t>No</t>
        </is>
      </c>
      <c r="H24903" t="n">
        <v>13.8</v>
      </c>
    </row>
    <row r="24904">
      <c r="A24904" t="inlineStr">
        <is>
          <t>2024-W7-2024-ABARBA-Y32231</t>
        </is>
      </c>
      <c r="B24904" t="n">
        <v>2024</v>
      </c>
      <c r="C24904" t="n">
        <v>7</v>
      </c>
      <c r="D24904" t="inlineStr">
        <is>
          <t>2024-ABARBA</t>
        </is>
      </c>
      <c r="E24904" t="inlineStr">
        <is>
          <t>Y32231</t>
        </is>
      </c>
      <c r="F24904" t="inlineStr">
        <is>
          <t>BN</t>
        </is>
      </c>
      <c r="G24904" t="inlineStr">
        <is>
          <t>No</t>
        </is>
      </c>
      <c r="H24904" t="n">
        <v>0</v>
      </c>
    </row>
    <row r="24905">
      <c r="A24905" t="inlineStr">
        <is>
          <t>2024-W7-2024-ABARBA-Y34008</t>
        </is>
      </c>
      <c r="B24905" t="n">
        <v>2024</v>
      </c>
      <c r="C24905" t="n">
        <v>7</v>
      </c>
      <c r="D24905" t="inlineStr">
        <is>
          <t>2024-ABARBA</t>
        </is>
      </c>
      <c r="E24905" t="inlineStr">
        <is>
          <t>Y34008</t>
        </is>
      </c>
      <c r="F24905" t="inlineStr">
        <is>
          <t>BN</t>
        </is>
      </c>
      <c r="G24905" t="inlineStr">
        <is>
          <t>No</t>
        </is>
      </c>
      <c r="H24905" t="n">
        <v>2.5</v>
      </c>
    </row>
    <row r="24906">
      <c r="A24906" t="inlineStr">
        <is>
          <t>2024-W7-2024-ABARBA-Y34107</t>
        </is>
      </c>
      <c r="B24906" t="n">
        <v>2024</v>
      </c>
      <c r="C24906" t="n">
        <v>7</v>
      </c>
      <c r="D24906" t="inlineStr">
        <is>
          <t>2024-ABARBA</t>
        </is>
      </c>
      <c r="E24906" t="inlineStr">
        <is>
          <t>Y34107</t>
        </is>
      </c>
      <c r="F24906" t="inlineStr">
        <is>
          <t>BN</t>
        </is>
      </c>
      <c r="G24906" t="inlineStr">
        <is>
          <t>No</t>
        </is>
      </c>
      <c r="H24906" t="n">
        <v>5</v>
      </c>
    </row>
    <row r="24907">
      <c r="A24907" t="inlineStr">
        <is>
          <t>2024-W7-2024-ABARBA-Y40211</t>
        </is>
      </c>
      <c r="B24907" t="n">
        <v>2024</v>
      </c>
      <c r="C24907" t="n">
        <v>7</v>
      </c>
      <c r="D24907" t="inlineStr">
        <is>
          <t>2024-ABARBA</t>
        </is>
      </c>
      <c r="E24907" t="inlineStr">
        <is>
          <t>Y40211</t>
        </is>
      </c>
      <c r="F24907" t="inlineStr">
        <is>
          <t>BN</t>
        </is>
      </c>
      <c r="G24907" t="inlineStr">
        <is>
          <t>No</t>
        </is>
      </c>
      <c r="H24907" t="n">
        <v>0</v>
      </c>
    </row>
    <row r="24908">
      <c r="A24908" t="inlineStr">
        <is>
          <t>2024-W7-2024-ABARBA-Y33477</t>
        </is>
      </c>
      <c r="B24908" t="n">
        <v>2024</v>
      </c>
      <c r="C24908" t="n">
        <v>7</v>
      </c>
      <c r="D24908" t="inlineStr">
        <is>
          <t>2024-ABARBA</t>
        </is>
      </c>
      <c r="E24908" t="inlineStr">
        <is>
          <t>Y33477</t>
        </is>
      </c>
      <c r="F24908" t="inlineStr">
        <is>
          <t>IR</t>
        </is>
      </c>
      <c r="G24908" t="inlineStr">
        <is>
          <t>No</t>
        </is>
      </c>
      <c r="H24908" t="n">
        <v>0</v>
      </c>
    </row>
    <row r="24909">
      <c r="A24909" t="inlineStr">
        <is>
          <t>2024-W7-2024-LDV-Y32671</t>
        </is>
      </c>
      <c r="B24909" t="n">
        <v>2024</v>
      </c>
      <c r="C24909" t="n">
        <v>7</v>
      </c>
      <c r="D24909" t="inlineStr">
        <is>
          <t>2024-LDV</t>
        </is>
      </c>
      <c r="E24909" t="inlineStr">
        <is>
          <t>Y32671</t>
        </is>
      </c>
      <c r="F24909" t="inlineStr">
        <is>
          <t>QB</t>
        </is>
      </c>
      <c r="G24909" t="inlineStr">
        <is>
          <t>Yes</t>
        </is>
      </c>
      <c r="H24909" t="n">
        <v>14.94</v>
      </c>
    </row>
    <row r="24910">
      <c r="A24910" t="inlineStr">
        <is>
          <t>2024-W7-2024-LDV-Y31908</t>
        </is>
      </c>
      <c r="B24910" t="n">
        <v>2024</v>
      </c>
      <c r="C24910" t="n">
        <v>7</v>
      </c>
      <c r="D24910" t="inlineStr">
        <is>
          <t>2024-LDV</t>
        </is>
      </c>
      <c r="E24910" t="inlineStr">
        <is>
          <t>Y31908</t>
        </is>
      </c>
      <c r="F24910" t="inlineStr">
        <is>
          <t>WR</t>
        </is>
      </c>
      <c r="G24910" t="inlineStr">
        <is>
          <t>Yes</t>
        </is>
      </c>
      <c r="H24910" t="n">
        <v>12.8</v>
      </c>
    </row>
    <row r="24911">
      <c r="A24911" t="inlineStr">
        <is>
          <t>2024-W7-2024-LDV-Y32692</t>
        </is>
      </c>
      <c r="B24911" t="n">
        <v>2024</v>
      </c>
      <c r="C24911" t="n">
        <v>7</v>
      </c>
      <c r="D24911" t="inlineStr">
        <is>
          <t>2024-LDV</t>
        </is>
      </c>
      <c r="E24911" t="inlineStr">
        <is>
          <t>Y32692</t>
        </is>
      </c>
      <c r="F24911" t="inlineStr">
        <is>
          <t>WR</t>
        </is>
      </c>
      <c r="G24911" t="inlineStr">
        <is>
          <t>Yes</t>
        </is>
      </c>
      <c r="H24911" t="n">
        <v>17.9</v>
      </c>
    </row>
    <row r="24912">
      <c r="A24912" t="inlineStr">
        <is>
          <t>2024-W7-2024-LDV-Y31856</t>
        </is>
      </c>
      <c r="B24912" t="n">
        <v>2024</v>
      </c>
      <c r="C24912" t="n">
        <v>7</v>
      </c>
      <c r="D24912" t="inlineStr">
        <is>
          <t>2024-LDV</t>
        </is>
      </c>
      <c r="E24912" t="inlineStr">
        <is>
          <t>Y31856</t>
        </is>
      </c>
      <c r="F24912" t="inlineStr">
        <is>
          <t>RB</t>
        </is>
      </c>
      <c r="G24912" t="inlineStr">
        <is>
          <t>Yes</t>
        </is>
      </c>
      <c r="H24912" t="n">
        <v>17.7</v>
      </c>
    </row>
    <row r="24913">
      <c r="A24913" t="inlineStr">
        <is>
          <t>2024-W7-2024-LDV-Y31905</t>
        </is>
      </c>
      <c r="B24913" t="n">
        <v>2024</v>
      </c>
      <c r="C24913" t="n">
        <v>7</v>
      </c>
      <c r="D24913" t="inlineStr">
        <is>
          <t>2024-LDV</t>
        </is>
      </c>
      <c r="E24913" t="inlineStr">
        <is>
          <t>Y31905</t>
        </is>
      </c>
      <c r="F24913" t="inlineStr">
        <is>
          <t>RB</t>
        </is>
      </c>
      <c r="G24913" t="inlineStr">
        <is>
          <t>Yes</t>
        </is>
      </c>
      <c r="H24913" t="n">
        <v>6.5</v>
      </c>
    </row>
    <row r="24914">
      <c r="A24914" t="inlineStr">
        <is>
          <t>2024-W7-2024-LDV-Y30259</t>
        </is>
      </c>
      <c r="B24914" t="n">
        <v>2024</v>
      </c>
      <c r="C24914" t="n">
        <v>7</v>
      </c>
      <c r="D24914" t="inlineStr">
        <is>
          <t>2024-LDV</t>
        </is>
      </c>
      <c r="E24914" t="inlineStr">
        <is>
          <t>Y30259</t>
        </is>
      </c>
      <c r="F24914" t="inlineStr">
        <is>
          <t>TE</t>
        </is>
      </c>
      <c r="G24914" t="inlineStr">
        <is>
          <t>Yes</t>
        </is>
      </c>
      <c r="H24914" t="n">
        <v>12.2</v>
      </c>
    </row>
    <row r="24915">
      <c r="A24915" t="inlineStr">
        <is>
          <t>2024-W7-2024-LDV-Y32695</t>
        </is>
      </c>
      <c r="B24915" t="n">
        <v>2024</v>
      </c>
      <c r="C24915" t="n">
        <v>7</v>
      </c>
      <c r="D24915" t="inlineStr">
        <is>
          <t>2024-LDV</t>
        </is>
      </c>
      <c r="E24915" t="inlineStr">
        <is>
          <t>Y32695</t>
        </is>
      </c>
      <c r="F24915" t="inlineStr">
        <is>
          <t>W/R/T FLEX</t>
        </is>
      </c>
      <c r="G24915" t="inlineStr">
        <is>
          <t>Yes</t>
        </is>
      </c>
      <c r="H24915" t="n">
        <v>3.3</v>
      </c>
    </row>
    <row r="24916">
      <c r="A24916" t="inlineStr">
        <is>
          <t>2024-W7-2024-LDV-Y40835</t>
        </is>
      </c>
      <c r="B24916" t="n">
        <v>2024</v>
      </c>
      <c r="C24916" t="n">
        <v>7</v>
      </c>
      <c r="D24916" t="inlineStr">
        <is>
          <t>2024-LDV</t>
        </is>
      </c>
      <c r="E24916" t="inlineStr">
        <is>
          <t>Y40835</t>
        </is>
      </c>
      <c r="F24916" t="inlineStr">
        <is>
          <t>K</t>
        </is>
      </c>
      <c r="G24916" t="inlineStr">
        <is>
          <t>Yes</t>
        </is>
      </c>
      <c r="H24916" t="n">
        <v>8</v>
      </c>
    </row>
    <row r="24917">
      <c r="A24917" t="inlineStr">
        <is>
          <t>2024-W7-2024-LDV-Y-DEF:cincinnati</t>
        </is>
      </c>
      <c r="B24917" t="n">
        <v>2024</v>
      </c>
      <c r="C24917" t="n">
        <v>7</v>
      </c>
      <c r="D24917" t="inlineStr">
        <is>
          <t>2024-LDV</t>
        </is>
      </c>
      <c r="E24917" t="inlineStr">
        <is>
          <t>Y-DEF:cincinnati</t>
        </is>
      </c>
      <c r="F24917" t="inlineStr">
        <is>
          <t>DST</t>
        </is>
      </c>
      <c r="G24917" t="inlineStr">
        <is>
          <t>Yes</t>
        </is>
      </c>
      <c r="H24917" t="n">
        <v>20.23</v>
      </c>
    </row>
    <row r="24918">
      <c r="A24918" t="inlineStr">
        <is>
          <t>2024-W7-2024-LDV-Y31010</t>
        </is>
      </c>
      <c r="B24918" t="n">
        <v>2024</v>
      </c>
      <c r="C24918" t="n">
        <v>7</v>
      </c>
      <c r="D24918" t="inlineStr">
        <is>
          <t>2024-LDV</t>
        </is>
      </c>
      <c r="E24918" t="inlineStr">
        <is>
          <t>Y31010</t>
        </is>
      </c>
      <c r="F24918" t="inlineStr">
        <is>
          <t>BN</t>
        </is>
      </c>
      <c r="G24918" t="inlineStr">
        <is>
          <t>No</t>
        </is>
      </c>
      <c r="H24918" t="n">
        <v>0</v>
      </c>
    </row>
    <row r="24919">
      <c r="A24919" t="inlineStr">
        <is>
          <t>2024-W7-2024-LDV-Y34218</t>
        </is>
      </c>
      <c r="B24919" t="n">
        <v>2024</v>
      </c>
      <c r="C24919" t="n">
        <v>7</v>
      </c>
      <c r="D24919" t="inlineStr">
        <is>
          <t>2024-LDV</t>
        </is>
      </c>
      <c r="E24919" t="inlineStr">
        <is>
          <t>Y34218</t>
        </is>
      </c>
      <c r="F24919" t="inlineStr">
        <is>
          <t>BN</t>
        </is>
      </c>
      <c r="G24919" t="inlineStr">
        <is>
          <t>No</t>
        </is>
      </c>
      <c r="H24919" t="n">
        <v>20.18</v>
      </c>
    </row>
    <row r="24920">
      <c r="A24920" t="inlineStr">
        <is>
          <t>2024-W7-2024-LDV-Y34078</t>
        </is>
      </c>
      <c r="B24920" t="n">
        <v>2024</v>
      </c>
      <c r="C24920" t="n">
        <v>7</v>
      </c>
      <c r="D24920" t="inlineStr">
        <is>
          <t>2024-LDV</t>
        </is>
      </c>
      <c r="E24920" t="inlineStr">
        <is>
          <t>Y34078</t>
        </is>
      </c>
      <c r="F24920" t="inlineStr">
        <is>
          <t>BN</t>
        </is>
      </c>
      <c r="G24920" t="inlineStr">
        <is>
          <t>No</t>
        </is>
      </c>
      <c r="H24920" t="n">
        <v>3.2</v>
      </c>
    </row>
    <row r="24921">
      <c r="A24921" t="inlineStr">
        <is>
          <t>2024-W7-2024-LDV-Y30142</t>
        </is>
      </c>
      <c r="B24921" t="n">
        <v>2024</v>
      </c>
      <c r="C24921" t="n">
        <v>7</v>
      </c>
      <c r="D24921" t="inlineStr">
        <is>
          <t>2024-LDV</t>
        </is>
      </c>
      <c r="E24921" t="inlineStr">
        <is>
          <t>Y30142</t>
        </is>
      </c>
      <c r="F24921" t="inlineStr">
        <is>
          <t>BN</t>
        </is>
      </c>
      <c r="G24921" t="inlineStr">
        <is>
          <t>No</t>
        </is>
      </c>
      <c r="H24921" t="n">
        <v>18.6</v>
      </c>
    </row>
    <row r="24922">
      <c r="A24922" t="inlineStr">
        <is>
          <t>2024-W7-2024-LDV-Y28457</t>
        </is>
      </c>
      <c r="B24922" t="n">
        <v>2024</v>
      </c>
      <c r="C24922" t="n">
        <v>7</v>
      </c>
      <c r="D24922" t="inlineStr">
        <is>
          <t>2024-LDV</t>
        </is>
      </c>
      <c r="E24922" t="inlineStr">
        <is>
          <t>Y28457</t>
        </is>
      </c>
      <c r="F24922" t="inlineStr">
        <is>
          <t>BN</t>
        </is>
      </c>
      <c r="G24922" t="inlineStr">
        <is>
          <t>No</t>
        </is>
      </c>
      <c r="H24922" t="n">
        <v>6.5</v>
      </c>
    </row>
    <row r="24923">
      <c r="A24923" t="inlineStr">
        <is>
          <t>2024-W7-2024-LDV-Y-DEF:baltimore</t>
        </is>
      </c>
      <c r="B24923" t="n">
        <v>2024</v>
      </c>
      <c r="C24923" t="n">
        <v>7</v>
      </c>
      <c r="D24923" t="inlineStr">
        <is>
          <t>2024-LDV</t>
        </is>
      </c>
      <c r="E24923" t="inlineStr">
        <is>
          <t>Y-DEF:baltimore</t>
        </is>
      </c>
      <c r="F24923" t="inlineStr">
        <is>
          <t>BN</t>
        </is>
      </c>
      <c r="G24923" t="inlineStr">
        <is>
          <t>No</t>
        </is>
      </c>
      <c r="H24923" t="n">
        <v>8.050000000000001</v>
      </c>
    </row>
    <row r="24924">
      <c r="A24924" t="inlineStr">
        <is>
          <t>2024-W7-2024-PUENTETU-Y25812</t>
        </is>
      </c>
      <c r="B24924" t="n">
        <v>2024</v>
      </c>
      <c r="C24924" t="n">
        <v>7</v>
      </c>
      <c r="D24924" t="inlineStr">
        <is>
          <t>2024-PUENTETU</t>
        </is>
      </c>
      <c r="E24924" t="inlineStr">
        <is>
          <t>Y25812</t>
        </is>
      </c>
      <c r="F24924" t="inlineStr">
        <is>
          <t>QB</t>
        </is>
      </c>
      <c r="G24924" t="inlineStr">
        <is>
          <t>Yes</t>
        </is>
      </c>
      <c r="H24924" t="n">
        <v>9.18</v>
      </c>
    </row>
    <row r="24925">
      <c r="A24925" t="inlineStr">
        <is>
          <t>2024-W7-2024-PUENTETU-Y31896</t>
        </is>
      </c>
      <c r="B24925" t="n">
        <v>2024</v>
      </c>
      <c r="C24925" t="n">
        <v>7</v>
      </c>
      <c r="D24925" t="inlineStr">
        <is>
          <t>2024-PUENTETU</t>
        </is>
      </c>
      <c r="E24925" t="inlineStr">
        <is>
          <t>Y31896</t>
        </is>
      </c>
      <c r="F24925" t="inlineStr">
        <is>
          <t>WR</t>
        </is>
      </c>
      <c r="G24925" t="inlineStr">
        <is>
          <t>Yes</t>
        </is>
      </c>
      <c r="H24925" t="n">
        <v>17.9</v>
      </c>
    </row>
    <row r="24926">
      <c r="A24926" t="inlineStr">
        <is>
          <t>2024-W7-2024-PUENTETU-Y33963</t>
        </is>
      </c>
      <c r="B24926" t="n">
        <v>2024</v>
      </c>
      <c r="C24926" t="n">
        <v>7</v>
      </c>
      <c r="D24926" t="inlineStr">
        <is>
          <t>2024-PUENTETU</t>
        </is>
      </c>
      <c r="E24926" t="inlineStr">
        <is>
          <t>Y33963</t>
        </is>
      </c>
      <c r="F24926" t="inlineStr">
        <is>
          <t>WR</t>
        </is>
      </c>
      <c r="G24926" t="inlineStr">
        <is>
          <t>Yes</t>
        </is>
      </c>
      <c r="H24926" t="n">
        <v>15.3</v>
      </c>
    </row>
    <row r="24927">
      <c r="A24927" t="inlineStr">
        <is>
          <t>2024-W7-2024-PUENTETU-Y30161</t>
        </is>
      </c>
      <c r="B24927" t="n">
        <v>2024</v>
      </c>
      <c r="C24927" t="n">
        <v>7</v>
      </c>
      <c r="D24927" t="inlineStr">
        <is>
          <t>2024-PUENTETU</t>
        </is>
      </c>
      <c r="E24927" t="inlineStr">
        <is>
          <t>Y30161</t>
        </is>
      </c>
      <c r="F24927" t="inlineStr">
        <is>
          <t>RB</t>
        </is>
      </c>
      <c r="G24927" t="inlineStr">
        <is>
          <t>Yes</t>
        </is>
      </c>
      <c r="H24927" t="n">
        <v>25.4</v>
      </c>
    </row>
    <row r="24928">
      <c r="A24928" t="inlineStr">
        <is>
          <t>2024-W7-2024-PUENTETU-Y31960</t>
        </is>
      </c>
      <c r="B24928" t="n">
        <v>2024</v>
      </c>
      <c r="C24928" t="n">
        <v>7</v>
      </c>
      <c r="D24928" t="inlineStr">
        <is>
          <t>2024-PUENTETU</t>
        </is>
      </c>
      <c r="E24928" t="inlineStr">
        <is>
          <t>Y31960</t>
        </is>
      </c>
      <c r="F24928" t="inlineStr">
        <is>
          <t>RB</t>
        </is>
      </c>
      <c r="G24928" t="inlineStr">
        <is>
          <t>Yes</t>
        </is>
      </c>
      <c r="H24928" t="n">
        <v>7.5</v>
      </c>
    </row>
    <row r="24929">
      <c r="A24929" t="inlineStr">
        <is>
          <t>2024-W7-2024-PUENTETU-Y30136</t>
        </is>
      </c>
      <c r="B24929" t="n">
        <v>2024</v>
      </c>
      <c r="C24929" t="n">
        <v>7</v>
      </c>
      <c r="D24929" t="inlineStr">
        <is>
          <t>2024-PUENTETU</t>
        </is>
      </c>
      <c r="E24929" t="inlineStr">
        <is>
          <t>Y30136</t>
        </is>
      </c>
      <c r="F24929" t="inlineStr">
        <is>
          <t>TE</t>
        </is>
      </c>
      <c r="G24929" t="inlineStr">
        <is>
          <t>Yes</t>
        </is>
      </c>
      <c r="H24929" t="n">
        <v>6</v>
      </c>
    </row>
    <row r="24930">
      <c r="A24930" t="inlineStr">
        <is>
          <t>2024-W7-2024-PUENTETU-Y34054</t>
        </is>
      </c>
      <c r="B24930" t="n">
        <v>2024</v>
      </c>
      <c r="C24930" t="n">
        <v>7</v>
      </c>
      <c r="D24930" t="inlineStr">
        <is>
          <t>2024-PUENTETU</t>
        </is>
      </c>
      <c r="E24930" t="inlineStr">
        <is>
          <t>Y34054</t>
        </is>
      </c>
      <c r="F24930" t="inlineStr">
        <is>
          <t>W/R/T FLEX</t>
        </is>
      </c>
      <c r="G24930" t="inlineStr">
        <is>
          <t>Yes</t>
        </is>
      </c>
      <c r="H24930" t="n">
        <v>13.1</v>
      </c>
    </row>
    <row r="24931">
      <c r="A24931" t="inlineStr">
        <is>
          <t>2024-W7-2024-PUENTETU-Y25881</t>
        </is>
      </c>
      <c r="B24931" t="n">
        <v>2024</v>
      </c>
      <c r="C24931" t="n">
        <v>7</v>
      </c>
      <c r="D24931" t="inlineStr">
        <is>
          <t>2024-PUENTETU</t>
        </is>
      </c>
      <c r="E24931" t="inlineStr">
        <is>
          <t>Y25881</t>
        </is>
      </c>
      <c r="F24931" t="inlineStr">
        <is>
          <t>K</t>
        </is>
      </c>
      <c r="G24931" t="inlineStr">
        <is>
          <t>Yes</t>
        </is>
      </c>
      <c r="H24931" t="n">
        <v>1</v>
      </c>
    </row>
    <row r="24932">
      <c r="A24932" t="inlineStr">
        <is>
          <t>2024-W7-2024-PUENTETU-Y-DEF:philadelphia</t>
        </is>
      </c>
      <c r="B24932" t="n">
        <v>2024</v>
      </c>
      <c r="C24932" t="n">
        <v>7</v>
      </c>
      <c r="D24932" t="inlineStr">
        <is>
          <t>2024-PUENTETU</t>
        </is>
      </c>
      <c r="E24932" t="inlineStr">
        <is>
          <t>Y-DEF:philadelphia</t>
        </is>
      </c>
      <c r="F24932" t="inlineStr">
        <is>
          <t>DST</t>
        </is>
      </c>
      <c r="G24932" t="inlineStr">
        <is>
          <t>Yes</t>
        </is>
      </c>
      <c r="H24932" t="n">
        <v>17.63</v>
      </c>
    </row>
    <row r="24933">
      <c r="A24933" t="inlineStr">
        <is>
          <t>2024-W7-2024-PUENTETU-Y31898</t>
        </is>
      </c>
      <c r="B24933" t="n">
        <v>2024</v>
      </c>
      <c r="C24933" t="n">
        <v>7</v>
      </c>
      <c r="D24933" t="inlineStr">
        <is>
          <t>2024-PUENTETU</t>
        </is>
      </c>
      <c r="E24933" t="inlineStr">
        <is>
          <t>Y31898</t>
        </is>
      </c>
      <c r="F24933" t="inlineStr">
        <is>
          <t>BN</t>
        </is>
      </c>
      <c r="G24933" t="inlineStr">
        <is>
          <t>No</t>
        </is>
      </c>
      <c r="H24933" t="n">
        <v>2.2</v>
      </c>
    </row>
    <row r="24934">
      <c r="A24934" t="inlineStr">
        <is>
          <t>2024-W7-2024-PUENTETU-Y40883</t>
        </is>
      </c>
      <c r="B24934" t="n">
        <v>2024</v>
      </c>
      <c r="C24934" t="n">
        <v>7</v>
      </c>
      <c r="D24934" t="inlineStr">
        <is>
          <t>2024-PUENTETU</t>
        </is>
      </c>
      <c r="E24934" t="inlineStr">
        <is>
          <t>Y40883</t>
        </is>
      </c>
      <c r="F24934" t="inlineStr">
        <is>
          <t>BN</t>
        </is>
      </c>
      <c r="G24934" t="inlineStr">
        <is>
          <t>No</t>
        </is>
      </c>
      <c r="H24934" t="n">
        <v>19.6</v>
      </c>
    </row>
    <row r="24935">
      <c r="A24935" t="inlineStr">
        <is>
          <t>2024-W7-2024-PUENTETU-Y40095</t>
        </is>
      </c>
      <c r="B24935" t="n">
        <v>2024</v>
      </c>
      <c r="C24935" t="n">
        <v>7</v>
      </c>
      <c r="D24935" t="inlineStr">
        <is>
          <t>2024-PUENTETU</t>
        </is>
      </c>
      <c r="E24935" t="inlineStr">
        <is>
          <t>Y40095</t>
        </is>
      </c>
      <c r="F24935" t="inlineStr">
        <is>
          <t>BN</t>
        </is>
      </c>
      <c r="G24935" t="inlineStr">
        <is>
          <t>No</t>
        </is>
      </c>
      <c r="H24935" t="n">
        <v>23.8</v>
      </c>
    </row>
    <row r="24936">
      <c r="A24936" t="inlineStr">
        <is>
          <t>2024-W7-2024-PUENTETU-Y40126</t>
        </is>
      </c>
      <c r="B24936" t="n">
        <v>2024</v>
      </c>
      <c r="C24936" t="n">
        <v>7</v>
      </c>
      <c r="D24936" t="inlineStr">
        <is>
          <t>2024-PUENTETU</t>
        </is>
      </c>
      <c r="E24936" t="inlineStr">
        <is>
          <t>Y40126</t>
        </is>
      </c>
      <c r="F24936" t="inlineStr">
        <is>
          <t>BN</t>
        </is>
      </c>
      <c r="G24936" t="inlineStr">
        <is>
          <t>No</t>
        </is>
      </c>
      <c r="H24936" t="n">
        <v>1.13</v>
      </c>
    </row>
    <row r="24937">
      <c r="A24937" t="inlineStr">
        <is>
          <t>2024-W7-2024-PUENTETU-Y29235</t>
        </is>
      </c>
      <c r="B24937" t="n">
        <v>2024</v>
      </c>
      <c r="C24937" t="n">
        <v>7</v>
      </c>
      <c r="D24937" t="inlineStr">
        <is>
          <t>2024-PUENTETU</t>
        </is>
      </c>
      <c r="E24937" t="inlineStr">
        <is>
          <t>Y29235</t>
        </is>
      </c>
      <c r="F24937" t="inlineStr">
        <is>
          <t>BN</t>
        </is>
      </c>
      <c r="G24937" t="inlineStr">
        <is>
          <t>No</t>
        </is>
      </c>
      <c r="H24937" t="n">
        <v>18.8</v>
      </c>
    </row>
    <row r="24938">
      <c r="A24938" t="inlineStr">
        <is>
          <t>2024-W7-2024-PUENTETU-Y40900</t>
        </is>
      </c>
      <c r="B24938" t="n">
        <v>2024</v>
      </c>
      <c r="C24938" t="n">
        <v>7</v>
      </c>
      <c r="D24938" t="inlineStr">
        <is>
          <t>2024-PUENTETU</t>
        </is>
      </c>
      <c r="E24938" t="inlineStr">
        <is>
          <t>Y40900</t>
        </is>
      </c>
      <c r="F24938" t="inlineStr">
        <is>
          <t>BN</t>
        </is>
      </c>
      <c r="G24938" t="inlineStr">
        <is>
          <t>No</t>
        </is>
      </c>
      <c r="H24938" t="n">
        <v>0</v>
      </c>
    </row>
    <row r="24939">
      <c r="A24939" t="inlineStr">
        <is>
          <t>2024-W7-2024-ALEXAODE-Y40881</t>
        </is>
      </c>
      <c r="B24939" t="n">
        <v>2024</v>
      </c>
      <c r="C24939" t="n">
        <v>7</v>
      </c>
      <c r="D24939" t="inlineStr">
        <is>
          <t>2024-ALEXAODE</t>
        </is>
      </c>
      <c r="E24939" t="inlineStr">
        <is>
          <t>Y40881</t>
        </is>
      </c>
      <c r="F24939" t="inlineStr">
        <is>
          <t>QB</t>
        </is>
      </c>
      <c r="G24939" t="inlineStr">
        <is>
          <t>Yes</t>
        </is>
      </c>
      <c r="H24939" t="n">
        <v>20.84</v>
      </c>
    </row>
    <row r="24940">
      <c r="A24940" t="inlineStr">
        <is>
          <t>2024-W7-2024-ALEXAODE-Y33398</t>
        </is>
      </c>
      <c r="B24940" t="n">
        <v>2024</v>
      </c>
      <c r="C24940" t="n">
        <v>7</v>
      </c>
      <c r="D24940" t="inlineStr">
        <is>
          <t>2024-ALEXAODE</t>
        </is>
      </c>
      <c r="E24940" t="inlineStr">
        <is>
          <t>Y33398</t>
        </is>
      </c>
      <c r="F24940" t="inlineStr">
        <is>
          <t>WR</t>
        </is>
      </c>
      <c r="G24940" t="inlineStr">
        <is>
          <t>Yes</t>
        </is>
      </c>
      <c r="H24940" t="n">
        <v>0.3</v>
      </c>
    </row>
    <row r="24941">
      <c r="A24941" t="inlineStr">
        <is>
          <t>2024-W7-2024-ALEXAODE-Y40097</t>
        </is>
      </c>
      <c r="B24941" t="n">
        <v>2024</v>
      </c>
      <c r="C24941" t="n">
        <v>7</v>
      </c>
      <c r="D24941" t="inlineStr">
        <is>
          <t>2024-ALEXAODE</t>
        </is>
      </c>
      <c r="E24941" t="inlineStr">
        <is>
          <t>Y40097</t>
        </is>
      </c>
      <c r="F24941" t="inlineStr">
        <is>
          <t>WR</t>
        </is>
      </c>
      <c r="G24941" t="inlineStr">
        <is>
          <t>Yes</t>
        </is>
      </c>
      <c r="H24941" t="n">
        <v>0.6</v>
      </c>
    </row>
    <row r="24942">
      <c r="A24942" t="inlineStr">
        <is>
          <t>2024-W7-2024-ALEXAODE-Y33991</t>
        </is>
      </c>
      <c r="B24942" t="n">
        <v>2024</v>
      </c>
      <c r="C24942" t="n">
        <v>7</v>
      </c>
      <c r="D24942" t="inlineStr">
        <is>
          <t>2024-ALEXAODE</t>
        </is>
      </c>
      <c r="E24942" t="inlineStr">
        <is>
          <t>Y33991</t>
        </is>
      </c>
      <c r="F24942" t="inlineStr">
        <is>
          <t>RB</t>
        </is>
      </c>
      <c r="G24942" t="inlineStr">
        <is>
          <t>Yes</t>
        </is>
      </c>
      <c r="H24942" t="n">
        <v>23.1</v>
      </c>
    </row>
    <row r="24943">
      <c r="A24943" t="inlineStr">
        <is>
          <t>2024-W7-2024-ALEXAODE-Y31906</t>
        </is>
      </c>
      <c r="B24943" t="n">
        <v>2024</v>
      </c>
      <c r="C24943" t="n">
        <v>7</v>
      </c>
      <c r="D24943" t="inlineStr">
        <is>
          <t>2024-ALEXAODE</t>
        </is>
      </c>
      <c r="E24943" t="inlineStr">
        <is>
          <t>Y31906</t>
        </is>
      </c>
      <c r="F24943" t="inlineStr">
        <is>
          <t>RB</t>
        </is>
      </c>
      <c r="G24943" t="inlineStr">
        <is>
          <t>Yes</t>
        </is>
      </c>
      <c r="H24943" t="n">
        <v>2.6</v>
      </c>
    </row>
    <row r="24944">
      <c r="A24944" t="inlineStr">
        <is>
          <t>2024-W7-2024-ALEXAODE-Y33113</t>
        </is>
      </c>
      <c r="B24944" t="n">
        <v>2024</v>
      </c>
      <c r="C24944" t="n">
        <v>7</v>
      </c>
      <c r="D24944" t="inlineStr">
        <is>
          <t>2024-ALEXAODE</t>
        </is>
      </c>
      <c r="E24944" t="inlineStr">
        <is>
          <t>Y33113</t>
        </is>
      </c>
      <c r="F24944" t="inlineStr">
        <is>
          <t>TE</t>
        </is>
      </c>
      <c r="G24944" t="inlineStr">
        <is>
          <t>Yes</t>
        </is>
      </c>
      <c r="H24944" t="n">
        <v>3.3</v>
      </c>
    </row>
    <row r="24945">
      <c r="A24945" t="inlineStr">
        <is>
          <t>2024-W7-2024-ALEXAODE-Y40877</t>
        </is>
      </c>
      <c r="B24945" t="n">
        <v>2024</v>
      </c>
      <c r="C24945" t="n">
        <v>7</v>
      </c>
      <c r="D24945" t="inlineStr">
        <is>
          <t>2024-ALEXAODE</t>
        </is>
      </c>
      <c r="E24945" t="inlineStr">
        <is>
          <t>Y40877</t>
        </is>
      </c>
      <c r="F24945" t="inlineStr">
        <is>
          <t>W/R/T FLEX</t>
        </is>
      </c>
      <c r="G24945" t="inlineStr">
        <is>
          <t>Yes</t>
        </is>
      </c>
      <c r="H24945" t="n">
        <v>3.9</v>
      </c>
    </row>
    <row r="24946">
      <c r="A24946" t="inlineStr">
        <is>
          <t>2024-W7-2024-ALEXAODE-Y26534</t>
        </is>
      </c>
      <c r="B24946" t="n">
        <v>2024</v>
      </c>
      <c r="C24946" t="n">
        <v>7</v>
      </c>
      <c r="D24946" t="inlineStr">
        <is>
          <t>2024-ALEXAODE</t>
        </is>
      </c>
      <c r="E24946" t="inlineStr">
        <is>
          <t>Y26534</t>
        </is>
      </c>
      <c r="F24946" t="inlineStr">
        <is>
          <t>K</t>
        </is>
      </c>
      <c r="G24946" t="inlineStr">
        <is>
          <t>Yes</t>
        </is>
      </c>
      <c r="H24946" t="n">
        <v>13</v>
      </c>
    </row>
    <row r="24947">
      <c r="A24947" t="inlineStr">
        <is>
          <t>2024-W7-2024-ALEXAODE-Y-DEF:ny-jets</t>
        </is>
      </c>
      <c r="B24947" t="n">
        <v>2024</v>
      </c>
      <c r="C24947" t="n">
        <v>7</v>
      </c>
      <c r="D24947" t="inlineStr">
        <is>
          <t>2024-ALEXAODE</t>
        </is>
      </c>
      <c r="E24947" t="inlineStr">
        <is>
          <t>Y-DEF:ny-jets</t>
        </is>
      </c>
      <c r="F24947" t="inlineStr">
        <is>
          <t>DST</t>
        </is>
      </c>
      <c r="G24947" t="inlineStr">
        <is>
          <t>Yes</t>
        </is>
      </c>
      <c r="H24947" t="n">
        <v>0.85</v>
      </c>
    </row>
    <row r="24948">
      <c r="A24948" t="inlineStr">
        <is>
          <t>2024-W7-2024-ALEXAODE-Y34085</t>
        </is>
      </c>
      <c r="B24948" t="n">
        <v>2024</v>
      </c>
      <c r="C24948" t="n">
        <v>7</v>
      </c>
      <c r="D24948" t="inlineStr">
        <is>
          <t>2024-ALEXAODE</t>
        </is>
      </c>
      <c r="E24948" t="inlineStr">
        <is>
          <t>Y34085</t>
        </is>
      </c>
      <c r="F24948" t="inlineStr">
        <is>
          <t>BN</t>
        </is>
      </c>
      <c r="G24948" t="inlineStr">
        <is>
          <t>No</t>
        </is>
      </c>
      <c r="H24948" t="n">
        <v>0</v>
      </c>
    </row>
    <row r="24949">
      <c r="A24949" t="inlineStr">
        <is>
          <t>2024-W7-2024-ALEXAODE-Y33966</t>
        </is>
      </c>
      <c r="B24949" t="n">
        <v>2024</v>
      </c>
      <c r="C24949" t="n">
        <v>7</v>
      </c>
      <c r="D24949" t="inlineStr">
        <is>
          <t>2024-ALEXAODE</t>
        </is>
      </c>
      <c r="E24949" t="inlineStr">
        <is>
          <t>Y33966</t>
        </is>
      </c>
      <c r="F24949" t="inlineStr">
        <is>
          <t>BN</t>
        </is>
      </c>
      <c r="G24949" t="inlineStr">
        <is>
          <t>No</t>
        </is>
      </c>
      <c r="H24949" t="n">
        <v>0</v>
      </c>
    </row>
    <row r="24950">
      <c r="A24950" t="inlineStr">
        <is>
          <t>2024-W7-2024-ALEXAODE-Y34047</t>
        </is>
      </c>
      <c r="B24950" t="n">
        <v>2024</v>
      </c>
      <c r="C24950" t="n">
        <v>7</v>
      </c>
      <c r="D24950" t="inlineStr">
        <is>
          <t>2024-ALEXAODE</t>
        </is>
      </c>
      <c r="E24950" t="inlineStr">
        <is>
          <t>Y34047</t>
        </is>
      </c>
      <c r="F24950" t="inlineStr">
        <is>
          <t>BN</t>
        </is>
      </c>
      <c r="G24950" t="inlineStr">
        <is>
          <t>No</t>
        </is>
      </c>
      <c r="H24950" t="n">
        <v>26.1</v>
      </c>
    </row>
    <row r="24951">
      <c r="A24951" t="inlineStr">
        <is>
          <t>2024-W7-2024-ALEXAODE-Y40981</t>
        </is>
      </c>
      <c r="B24951" t="n">
        <v>2024</v>
      </c>
      <c r="C24951" t="n">
        <v>7</v>
      </c>
      <c r="D24951" t="inlineStr">
        <is>
          <t>2024-ALEXAODE</t>
        </is>
      </c>
      <c r="E24951" t="inlineStr">
        <is>
          <t>Y40981</t>
        </is>
      </c>
      <c r="F24951" t="inlineStr">
        <is>
          <t>BN</t>
        </is>
      </c>
      <c r="G24951" t="inlineStr">
        <is>
          <t>No</t>
        </is>
      </c>
      <c r="H24951" t="n">
        <v>1.1</v>
      </c>
    </row>
    <row r="24952">
      <c r="A24952" t="inlineStr">
        <is>
          <t>2024-W7-2024-ALEXAODE-Y40168</t>
        </is>
      </c>
      <c r="B24952" t="n">
        <v>2024</v>
      </c>
      <c r="C24952" t="n">
        <v>7</v>
      </c>
      <c r="D24952" t="inlineStr">
        <is>
          <t>2024-ALEXAODE</t>
        </is>
      </c>
      <c r="E24952" t="inlineStr">
        <is>
          <t>Y40168</t>
        </is>
      </c>
      <c r="F24952" t="inlineStr">
        <is>
          <t>BN</t>
        </is>
      </c>
      <c r="G24952" t="inlineStr">
        <is>
          <t>No</t>
        </is>
      </c>
      <c r="H24952" t="n">
        <v>0</v>
      </c>
    </row>
    <row r="24953">
      <c r="A24953" t="inlineStr">
        <is>
          <t>2024-W7-2024-ALEXAODE-Y40742</t>
        </is>
      </c>
      <c r="B24953" t="n">
        <v>2024</v>
      </c>
      <c r="C24953" t="n">
        <v>7</v>
      </c>
      <c r="D24953" t="inlineStr">
        <is>
          <t>2024-ALEXAODE</t>
        </is>
      </c>
      <c r="E24953" t="inlineStr">
        <is>
          <t>Y40742</t>
        </is>
      </c>
      <c r="F24953" t="inlineStr">
        <is>
          <t>BN</t>
        </is>
      </c>
      <c r="G24953" t="inlineStr">
        <is>
          <t>No</t>
        </is>
      </c>
      <c r="H24953" t="n">
        <v>4.3</v>
      </c>
    </row>
    <row r="24954">
      <c r="A24954" t="inlineStr">
        <is>
          <t>2024-W7-2024-ALEXAODE-Y32675</t>
        </is>
      </c>
      <c r="B24954" t="n">
        <v>2024</v>
      </c>
      <c r="C24954" t="n">
        <v>7</v>
      </c>
      <c r="D24954" t="inlineStr">
        <is>
          <t>2024-ALEXAODE</t>
        </is>
      </c>
      <c r="E24954" t="inlineStr">
        <is>
          <t>Y32675</t>
        </is>
      </c>
      <c r="F24954" t="inlineStr">
        <is>
          <t>IR</t>
        </is>
      </c>
      <c r="G24954" t="inlineStr">
        <is>
          <t>No</t>
        </is>
      </c>
      <c r="H24954" t="n">
        <v>0</v>
      </c>
    </row>
    <row r="24955">
      <c r="A24955" t="inlineStr">
        <is>
          <t>2024-W7-2024-TONYCLIF-Y31002</t>
        </is>
      </c>
      <c r="B24955" t="n">
        <v>2024</v>
      </c>
      <c r="C24955" t="n">
        <v>7</v>
      </c>
      <c r="D24955" t="inlineStr">
        <is>
          <t>2024-TONYCLIF</t>
        </is>
      </c>
      <c r="E24955" t="inlineStr">
        <is>
          <t>Y31002</t>
        </is>
      </c>
      <c r="F24955" t="inlineStr">
        <is>
          <t>QB</t>
        </is>
      </c>
      <c r="G24955" t="inlineStr">
        <is>
          <t>Yes</t>
        </is>
      </c>
      <c r="H24955" t="n">
        <v>36.44</v>
      </c>
    </row>
    <row r="24956">
      <c r="A24956" t="inlineStr">
        <is>
          <t>2024-W7-2024-TONYCLIF-Y33967</t>
        </is>
      </c>
      <c r="B24956" t="n">
        <v>2024</v>
      </c>
      <c r="C24956" t="n">
        <v>7</v>
      </c>
      <c r="D24956" t="inlineStr">
        <is>
          <t>2024-TONYCLIF</t>
        </is>
      </c>
      <c r="E24956" t="inlineStr">
        <is>
          <t>Y33967</t>
        </is>
      </c>
      <c r="F24956" t="inlineStr">
        <is>
          <t>WR</t>
        </is>
      </c>
      <c r="G24956" t="inlineStr">
        <is>
          <t>Yes</t>
        </is>
      </c>
      <c r="H24956" t="n">
        <v>0.1</v>
      </c>
    </row>
    <row r="24957">
      <c r="A24957" t="inlineStr">
        <is>
          <t>2024-W7-2024-TONYCLIF-Y33394</t>
        </is>
      </c>
      <c r="B24957" t="n">
        <v>2024</v>
      </c>
      <c r="C24957" t="n">
        <v>7</v>
      </c>
      <c r="D24957" t="inlineStr">
        <is>
          <t>2024-TONYCLIF</t>
        </is>
      </c>
      <c r="E24957" t="inlineStr">
        <is>
          <t>Y33394</t>
        </is>
      </c>
      <c r="F24957" t="inlineStr">
        <is>
          <t>WR</t>
        </is>
      </c>
      <c r="G24957" t="inlineStr">
        <is>
          <t>Yes</t>
        </is>
      </c>
      <c r="H24957" t="n">
        <v>1.6</v>
      </c>
    </row>
    <row r="24958">
      <c r="A24958" t="inlineStr">
        <is>
          <t>2024-W7-2024-TONYCLIF-Y40055</t>
        </is>
      </c>
      <c r="B24958" t="n">
        <v>2024</v>
      </c>
      <c r="C24958" t="n">
        <v>7</v>
      </c>
      <c r="D24958" t="inlineStr">
        <is>
          <t>2024-TONYCLIF</t>
        </is>
      </c>
      <c r="E24958" t="inlineStr">
        <is>
          <t>Y40055</t>
        </is>
      </c>
      <c r="F24958" t="inlineStr">
        <is>
          <t>RB</t>
        </is>
      </c>
      <c r="G24958" t="inlineStr">
        <is>
          <t>Yes</t>
        </is>
      </c>
      <c r="H24958" t="n">
        <v>21.8</v>
      </c>
    </row>
    <row r="24959">
      <c r="A24959" t="inlineStr">
        <is>
          <t>2024-W7-2024-TONYCLIF-Y33514</t>
        </is>
      </c>
      <c r="B24959" t="n">
        <v>2024</v>
      </c>
      <c r="C24959" t="n">
        <v>7</v>
      </c>
      <c r="D24959" t="inlineStr">
        <is>
          <t>2024-TONYCLIF</t>
        </is>
      </c>
      <c r="E24959" t="inlineStr">
        <is>
          <t>Y33514</t>
        </is>
      </c>
      <c r="F24959" t="inlineStr">
        <is>
          <t>RB</t>
        </is>
      </c>
      <c r="G24959" t="inlineStr">
        <is>
          <t>Yes</t>
        </is>
      </c>
      <c r="H24959" t="n">
        <v>11.2</v>
      </c>
    </row>
    <row r="24960">
      <c r="A24960" t="inlineStr">
        <is>
          <t>2024-W7-2024-TONYCLIF-Y31056</t>
        </is>
      </c>
      <c r="B24960" t="n">
        <v>2024</v>
      </c>
      <c r="C24960" t="n">
        <v>7</v>
      </c>
      <c r="D24960" t="inlineStr">
        <is>
          <t>2024-TONYCLIF</t>
        </is>
      </c>
      <c r="E24960" t="inlineStr">
        <is>
          <t>Y31056</t>
        </is>
      </c>
      <c r="F24960" t="inlineStr">
        <is>
          <t>TE</t>
        </is>
      </c>
      <c r="G24960" t="inlineStr">
        <is>
          <t>Yes</t>
        </is>
      </c>
      <c r="H24960" t="n">
        <v>18.1</v>
      </c>
    </row>
    <row r="24961">
      <c r="A24961" t="inlineStr">
        <is>
          <t>2024-W7-2024-TONYCLIF-Y40118</t>
        </is>
      </c>
      <c r="B24961" t="n">
        <v>2024</v>
      </c>
      <c r="C24961" t="n">
        <v>7</v>
      </c>
      <c r="D24961" t="inlineStr">
        <is>
          <t>2024-TONYCLIF</t>
        </is>
      </c>
      <c r="E24961" t="inlineStr">
        <is>
          <t>Y40118</t>
        </is>
      </c>
      <c r="F24961" t="inlineStr">
        <is>
          <t>W/R/T FLEX</t>
        </is>
      </c>
      <c r="G24961" t="inlineStr">
        <is>
          <t>Yes</t>
        </is>
      </c>
      <c r="H24961" t="n">
        <v>9.5</v>
      </c>
    </row>
    <row r="24962">
      <c r="A24962" t="inlineStr">
        <is>
          <t>2024-W7-2024-TONYCLIF-Y29792</t>
        </is>
      </c>
      <c r="B24962" t="n">
        <v>2024</v>
      </c>
      <c r="C24962" t="n">
        <v>7</v>
      </c>
      <c r="D24962" t="inlineStr">
        <is>
          <t>2024-TONYCLIF</t>
        </is>
      </c>
      <c r="E24962" t="inlineStr">
        <is>
          <t>Y29792</t>
        </is>
      </c>
      <c r="F24962" t="inlineStr">
        <is>
          <t>K</t>
        </is>
      </c>
      <c r="G24962" t="inlineStr">
        <is>
          <t>Yes</t>
        </is>
      </c>
      <c r="H24962" t="n">
        <v>12</v>
      </c>
    </row>
    <row r="24963">
      <c r="A24963" t="inlineStr">
        <is>
          <t>2024-W7-2024-TONYCLIF-Y-DEF:san-francisco</t>
        </is>
      </c>
      <c r="B24963" t="n">
        <v>2024</v>
      </c>
      <c r="C24963" t="n">
        <v>7</v>
      </c>
      <c r="D24963" t="inlineStr">
        <is>
          <t>2024-TONYCLIF</t>
        </is>
      </c>
      <c r="E24963" t="inlineStr">
        <is>
          <t>Y-DEF:san-francisco</t>
        </is>
      </c>
      <c r="F24963" t="inlineStr">
        <is>
          <t>DST</t>
        </is>
      </c>
      <c r="G24963" t="inlineStr">
        <is>
          <t>Yes</t>
        </is>
      </c>
      <c r="H24963" t="n">
        <v>7.65</v>
      </c>
    </row>
    <row r="24964">
      <c r="A24964" t="inlineStr">
        <is>
          <t>2024-W7-2024-TONYCLIF-Y40993</t>
        </is>
      </c>
      <c r="B24964" t="n">
        <v>2024</v>
      </c>
      <c r="C24964" t="n">
        <v>7</v>
      </c>
      <c r="D24964" t="inlineStr">
        <is>
          <t>2024-TONYCLIF</t>
        </is>
      </c>
      <c r="E24964" t="inlineStr">
        <is>
          <t>Y40993</t>
        </is>
      </c>
      <c r="F24964" t="inlineStr">
        <is>
          <t>BN</t>
        </is>
      </c>
      <c r="G24964" t="inlineStr">
        <is>
          <t>No</t>
        </is>
      </c>
      <c r="H24964" t="n">
        <v>15.2</v>
      </c>
    </row>
    <row r="24965">
      <c r="A24965" t="inlineStr">
        <is>
          <t>2024-W7-2024-TONYCLIF-Y26699</t>
        </is>
      </c>
      <c r="B24965" t="n">
        <v>2024</v>
      </c>
      <c r="C24965" t="n">
        <v>7</v>
      </c>
      <c r="D24965" t="inlineStr">
        <is>
          <t>2024-TONYCLIF</t>
        </is>
      </c>
      <c r="E24965" t="inlineStr">
        <is>
          <t>Y26699</t>
        </is>
      </c>
      <c r="F24965" t="inlineStr">
        <is>
          <t>BN</t>
        </is>
      </c>
      <c r="G24965" t="inlineStr">
        <is>
          <t>No</t>
        </is>
      </c>
      <c r="H24965" t="n">
        <v>0</v>
      </c>
    </row>
    <row r="24966">
      <c r="A24966" t="inlineStr">
        <is>
          <t>2024-W7-2024-TONYCLIF-Y40121</t>
        </is>
      </c>
      <c r="B24966" t="n">
        <v>2024</v>
      </c>
      <c r="C24966" t="n">
        <v>7</v>
      </c>
      <c r="D24966" t="inlineStr">
        <is>
          <t>2024-TONYCLIF</t>
        </is>
      </c>
      <c r="E24966" t="inlineStr">
        <is>
          <t>Y40121</t>
        </is>
      </c>
      <c r="F24966" t="inlineStr">
        <is>
          <t>BN</t>
        </is>
      </c>
      <c r="G24966" t="inlineStr">
        <is>
          <t>No</t>
        </is>
      </c>
      <c r="H24966" t="n">
        <v>2</v>
      </c>
    </row>
    <row r="24967">
      <c r="A24967" t="inlineStr">
        <is>
          <t>2024-W7-2024-TONYCLIF-Y40908</t>
        </is>
      </c>
      <c r="B24967" t="n">
        <v>2024</v>
      </c>
      <c r="C24967" t="n">
        <v>7</v>
      </c>
      <c r="D24967" t="inlineStr">
        <is>
          <t>2024-TONYCLIF</t>
        </is>
      </c>
      <c r="E24967" t="inlineStr">
        <is>
          <t>Y40908</t>
        </is>
      </c>
      <c r="F24967" t="inlineStr">
        <is>
          <t>BN</t>
        </is>
      </c>
      <c r="G24967" t="inlineStr">
        <is>
          <t>No</t>
        </is>
      </c>
      <c r="H24967" t="n">
        <v>7.1</v>
      </c>
    </row>
    <row r="24968">
      <c r="A24968" t="inlineStr">
        <is>
          <t>2024-W7-2024-TONYCLIF-Y40998</t>
        </is>
      </c>
      <c r="B24968" t="n">
        <v>2024</v>
      </c>
      <c r="C24968" t="n">
        <v>7</v>
      </c>
      <c r="D24968" t="inlineStr">
        <is>
          <t>2024-TONYCLIF</t>
        </is>
      </c>
      <c r="E24968" t="inlineStr">
        <is>
          <t>Y40998</t>
        </is>
      </c>
      <c r="F24968" t="inlineStr">
        <is>
          <t>BN</t>
        </is>
      </c>
      <c r="G24968" t="inlineStr">
        <is>
          <t>No</t>
        </is>
      </c>
      <c r="H24968" t="n">
        <v>2.08</v>
      </c>
    </row>
    <row r="24969">
      <c r="A24969" t="inlineStr">
        <is>
          <t>2024-W7-2024-TONYCLIF-Y31019</t>
        </is>
      </c>
      <c r="B24969" t="n">
        <v>2024</v>
      </c>
      <c r="C24969" t="n">
        <v>7</v>
      </c>
      <c r="D24969" t="inlineStr">
        <is>
          <t>2024-TONYCLIF</t>
        </is>
      </c>
      <c r="E24969" t="inlineStr">
        <is>
          <t>Y31019</t>
        </is>
      </c>
      <c r="F24969" t="inlineStr">
        <is>
          <t>IR</t>
        </is>
      </c>
      <c r="G24969" t="inlineStr">
        <is>
          <t>No</t>
        </is>
      </c>
      <c r="H24969" t="n">
        <v>0</v>
      </c>
    </row>
    <row r="24970">
      <c r="A24970" t="inlineStr">
        <is>
          <t>2024-W8-2024-JCHAPS-Y40030</t>
        </is>
      </c>
      <c r="B24970" t="n">
        <v>2024</v>
      </c>
      <c r="C24970" t="n">
        <v>8</v>
      </c>
      <c r="D24970" t="inlineStr">
        <is>
          <t>2024-JCHAPS</t>
        </is>
      </c>
      <c r="E24970" t="inlineStr">
        <is>
          <t>Y40030</t>
        </is>
      </c>
      <c r="F24970" t="inlineStr">
        <is>
          <t>QB</t>
        </is>
      </c>
      <c r="G24970" t="inlineStr">
        <is>
          <t>Yes</t>
        </is>
      </c>
      <c r="H24970" t="n">
        <v>12.4</v>
      </c>
    </row>
    <row r="24971">
      <c r="A24971" t="inlineStr">
        <is>
          <t>2024-W8-2024-JCHAPS-Y27581</t>
        </is>
      </c>
      <c r="B24971" t="n">
        <v>2024</v>
      </c>
      <c r="C24971" t="n">
        <v>8</v>
      </c>
      <c r="D24971" t="inlineStr">
        <is>
          <t>2024-JCHAPS</t>
        </is>
      </c>
      <c r="E24971" t="inlineStr">
        <is>
          <t>Y27581</t>
        </is>
      </c>
      <c r="F24971" t="inlineStr">
        <is>
          <t>WR</t>
        </is>
      </c>
      <c r="G24971" t="inlineStr">
        <is>
          <t>Yes</t>
        </is>
      </c>
      <c r="H24971" t="n">
        <v>7.4</v>
      </c>
    </row>
    <row r="24972">
      <c r="A24972" t="inlineStr">
        <is>
          <t>2024-W8-2024-JCHAPS-Y33500</t>
        </is>
      </c>
      <c r="B24972" t="n">
        <v>2024</v>
      </c>
      <c r="C24972" t="n">
        <v>8</v>
      </c>
      <c r="D24972" t="inlineStr">
        <is>
          <t>2024-JCHAPS</t>
        </is>
      </c>
      <c r="E24972" t="inlineStr">
        <is>
          <t>Y33500</t>
        </is>
      </c>
      <c r="F24972" t="inlineStr">
        <is>
          <t>WR</t>
        </is>
      </c>
      <c r="G24972" t="inlineStr">
        <is>
          <t>Yes</t>
        </is>
      </c>
      <c r="H24972" t="n">
        <v>7.7</v>
      </c>
    </row>
    <row r="24973">
      <c r="A24973" t="inlineStr">
        <is>
          <t>2024-W8-2024-JCHAPS-Y40059</t>
        </is>
      </c>
      <c r="B24973" t="n">
        <v>2024</v>
      </c>
      <c r="C24973" t="n">
        <v>8</v>
      </c>
      <c r="D24973" t="inlineStr">
        <is>
          <t>2024-JCHAPS</t>
        </is>
      </c>
      <c r="E24973" t="inlineStr">
        <is>
          <t>Y40059</t>
        </is>
      </c>
      <c r="F24973" t="inlineStr">
        <is>
          <t>RB</t>
        </is>
      </c>
      <c r="G24973" t="inlineStr">
        <is>
          <t>Yes</t>
        </is>
      </c>
      <c r="H24973" t="n">
        <v>21.8</v>
      </c>
    </row>
    <row r="24974">
      <c r="A24974" t="inlineStr">
        <is>
          <t>2024-W8-2024-JCHAPS-Y33423</t>
        </is>
      </c>
      <c r="B24974" t="n">
        <v>2024</v>
      </c>
      <c r="C24974" t="n">
        <v>8</v>
      </c>
      <c r="D24974" t="inlineStr">
        <is>
          <t>2024-JCHAPS</t>
        </is>
      </c>
      <c r="E24974" t="inlineStr">
        <is>
          <t>Y33423</t>
        </is>
      </c>
      <c r="F24974" t="inlineStr">
        <is>
          <t>RB</t>
        </is>
      </c>
      <c r="G24974" t="inlineStr">
        <is>
          <t>Yes</t>
        </is>
      </c>
      <c r="H24974" t="n">
        <v>7.2</v>
      </c>
    </row>
    <row r="24975">
      <c r="A24975" t="inlineStr">
        <is>
          <t>2024-W8-2024-JCHAPS-Y40878</t>
        </is>
      </c>
      <c r="B24975" t="n">
        <v>2024</v>
      </c>
      <c r="C24975" t="n">
        <v>8</v>
      </c>
      <c r="D24975" t="inlineStr">
        <is>
          <t>2024-JCHAPS</t>
        </is>
      </c>
      <c r="E24975" t="inlineStr">
        <is>
          <t>Y40878</t>
        </is>
      </c>
      <c r="F24975" t="inlineStr">
        <is>
          <t>TE</t>
        </is>
      </c>
      <c r="G24975" t="inlineStr">
        <is>
          <t>Yes</t>
        </is>
      </c>
      <c r="H24975" t="n">
        <v>8.300000000000001</v>
      </c>
    </row>
    <row r="24976">
      <c r="A24976" t="inlineStr">
        <is>
          <t>2024-W8-2024-JCHAPS-Y26650</t>
        </is>
      </c>
      <c r="B24976" t="n">
        <v>2024</v>
      </c>
      <c r="C24976" t="n">
        <v>8</v>
      </c>
      <c r="D24976" t="inlineStr">
        <is>
          <t>2024-JCHAPS</t>
        </is>
      </c>
      <c r="E24976" t="inlineStr">
        <is>
          <t>Y26650</t>
        </is>
      </c>
      <c r="F24976" t="inlineStr">
        <is>
          <t>W/R/T FLEX</t>
        </is>
      </c>
      <c r="G24976" t="inlineStr">
        <is>
          <t>Yes</t>
        </is>
      </c>
      <c r="H24976" t="n">
        <v>3.9</v>
      </c>
    </row>
    <row r="24977">
      <c r="A24977" t="inlineStr">
        <is>
          <t>2024-W8-2024-JCHAPS-Y34344</t>
        </is>
      </c>
      <c r="B24977" t="n">
        <v>2024</v>
      </c>
      <c r="C24977" t="n">
        <v>8</v>
      </c>
      <c r="D24977" t="inlineStr">
        <is>
          <t>2024-JCHAPS</t>
        </is>
      </c>
      <c r="E24977" t="inlineStr">
        <is>
          <t>Y34344</t>
        </is>
      </c>
      <c r="F24977" t="inlineStr">
        <is>
          <t>K</t>
        </is>
      </c>
      <c r="G24977" t="inlineStr">
        <is>
          <t>Yes</t>
        </is>
      </c>
      <c r="H24977" t="n">
        <v>9</v>
      </c>
    </row>
    <row r="24978">
      <c r="A24978" t="inlineStr">
        <is>
          <t>2024-W8-2024-JCHAPS-Y-DEF:denver</t>
        </is>
      </c>
      <c r="B24978" t="n">
        <v>2024</v>
      </c>
      <c r="C24978" t="n">
        <v>8</v>
      </c>
      <c r="D24978" t="inlineStr">
        <is>
          <t>2024-JCHAPS</t>
        </is>
      </c>
      <c r="E24978" t="inlineStr">
        <is>
          <t>Y-DEF:denver</t>
        </is>
      </c>
      <c r="F24978" t="inlineStr">
        <is>
          <t>DST</t>
        </is>
      </c>
      <c r="G24978" t="inlineStr">
        <is>
          <t>Yes</t>
        </is>
      </c>
      <c r="H24978" t="n">
        <v>11</v>
      </c>
    </row>
    <row r="24979">
      <c r="A24979" t="inlineStr">
        <is>
          <t>2024-W8-2024-JCHAPS-Y33508</t>
        </is>
      </c>
      <c r="B24979" t="n">
        <v>2024</v>
      </c>
      <c r="C24979" t="n">
        <v>8</v>
      </c>
      <c r="D24979" t="inlineStr">
        <is>
          <t>2024-JCHAPS</t>
        </is>
      </c>
      <c r="E24979" t="inlineStr">
        <is>
          <t>Y33508</t>
        </is>
      </c>
      <c r="F24979" t="inlineStr">
        <is>
          <t>BN</t>
        </is>
      </c>
      <c r="G24979" t="inlineStr">
        <is>
          <t>No</t>
        </is>
      </c>
      <c r="H24979" t="n">
        <v>22</v>
      </c>
    </row>
    <row r="24980">
      <c r="A24980" t="inlineStr">
        <is>
          <t>2024-W8-2024-JCHAPS-Y27535</t>
        </is>
      </c>
      <c r="B24980" t="n">
        <v>2024</v>
      </c>
      <c r="C24980" t="n">
        <v>8</v>
      </c>
      <c r="D24980" t="inlineStr">
        <is>
          <t>2024-JCHAPS</t>
        </is>
      </c>
      <c r="E24980" t="inlineStr">
        <is>
          <t>Y27535</t>
        </is>
      </c>
      <c r="F24980" t="inlineStr">
        <is>
          <t>BN</t>
        </is>
      </c>
      <c r="G24980" t="inlineStr">
        <is>
          <t>No</t>
        </is>
      </c>
      <c r="H24980" t="n">
        <v>0</v>
      </c>
    </row>
    <row r="24981">
      <c r="A24981" t="inlineStr">
        <is>
          <t>2024-W8-2024-JCHAPS-Y40962</t>
        </is>
      </c>
      <c r="B24981" t="n">
        <v>2024</v>
      </c>
      <c r="C24981" t="n">
        <v>8</v>
      </c>
      <c r="D24981" t="inlineStr">
        <is>
          <t>2024-JCHAPS</t>
        </is>
      </c>
      <c r="E24981" t="inlineStr">
        <is>
          <t>Y40962</t>
        </is>
      </c>
      <c r="F24981" t="inlineStr">
        <is>
          <t>BN</t>
        </is>
      </c>
      <c r="G24981" t="inlineStr">
        <is>
          <t>No</t>
        </is>
      </c>
      <c r="H24981" t="n">
        <v>2.3</v>
      </c>
    </row>
    <row r="24982">
      <c r="A24982" t="inlineStr">
        <is>
          <t>2024-W8-2024-JCHAPS-Y40958</t>
        </is>
      </c>
      <c r="B24982" t="n">
        <v>2024</v>
      </c>
      <c r="C24982" t="n">
        <v>8</v>
      </c>
      <c r="D24982" t="inlineStr">
        <is>
          <t>2024-JCHAPS</t>
        </is>
      </c>
      <c r="E24982" t="inlineStr">
        <is>
          <t>Y40958</t>
        </is>
      </c>
      <c r="F24982" t="inlineStr">
        <is>
          <t>BN</t>
        </is>
      </c>
      <c r="G24982" t="inlineStr">
        <is>
          <t>No</t>
        </is>
      </c>
      <c r="H24982" t="n">
        <v>1</v>
      </c>
    </row>
    <row r="24983">
      <c r="A24983" t="inlineStr">
        <is>
          <t>2024-W8-2024-JCHAPS-Y32887</t>
        </is>
      </c>
      <c r="B24983" t="n">
        <v>2024</v>
      </c>
      <c r="C24983" t="n">
        <v>8</v>
      </c>
      <c r="D24983" t="inlineStr">
        <is>
          <t>2024-JCHAPS</t>
        </is>
      </c>
      <c r="E24983" t="inlineStr">
        <is>
          <t>Y32887</t>
        </is>
      </c>
      <c r="F24983" t="inlineStr">
        <is>
          <t>BN</t>
        </is>
      </c>
      <c r="G24983" t="inlineStr">
        <is>
          <t>No</t>
        </is>
      </c>
      <c r="H24983" t="n">
        <v>0</v>
      </c>
    </row>
    <row r="24984">
      <c r="A24984" t="inlineStr">
        <is>
          <t>2024-W8-2024-JCHAPS-Y40911</t>
        </is>
      </c>
      <c r="B24984" t="n">
        <v>2024</v>
      </c>
      <c r="C24984" t="n">
        <v>8</v>
      </c>
      <c r="D24984" t="inlineStr">
        <is>
          <t>2024-JCHAPS</t>
        </is>
      </c>
      <c r="E24984" t="inlineStr">
        <is>
          <t>Y40911</t>
        </is>
      </c>
      <c r="F24984" t="inlineStr">
        <is>
          <t>BN</t>
        </is>
      </c>
      <c r="G24984" t="inlineStr">
        <is>
          <t>No</t>
        </is>
      </c>
      <c r="H24984" t="n">
        <v>15.5</v>
      </c>
    </row>
    <row r="24985">
      <c r="A24985" t="inlineStr">
        <is>
          <t>2024-W8-2024-JCHAPS-Y40926</t>
        </is>
      </c>
      <c r="B24985" t="n">
        <v>2024</v>
      </c>
      <c r="C24985" t="n">
        <v>8</v>
      </c>
      <c r="D24985" t="inlineStr">
        <is>
          <t>2024-JCHAPS</t>
        </is>
      </c>
      <c r="E24985" t="inlineStr">
        <is>
          <t>Y40926</t>
        </is>
      </c>
      <c r="F24985" t="inlineStr">
        <is>
          <t>IR</t>
        </is>
      </c>
      <c r="G24985" t="inlineStr">
        <is>
          <t>No</t>
        </is>
      </c>
      <c r="H24985" t="n">
        <v>0</v>
      </c>
    </row>
    <row r="24986">
      <c r="A24986" t="inlineStr">
        <is>
          <t>2024-W8-2024-ISAROD-Y30973</t>
        </is>
      </c>
      <c r="B24986" t="n">
        <v>2024</v>
      </c>
      <c r="C24986" t="n">
        <v>8</v>
      </c>
      <c r="D24986" t="inlineStr">
        <is>
          <t>2024-ISAROD</t>
        </is>
      </c>
      <c r="E24986" t="inlineStr">
        <is>
          <t>Y30973</t>
        </is>
      </c>
      <c r="F24986" t="inlineStr">
        <is>
          <t>QB</t>
        </is>
      </c>
      <c r="G24986" t="inlineStr">
        <is>
          <t>Yes</t>
        </is>
      </c>
      <c r="H24986" t="n">
        <v>18.2</v>
      </c>
    </row>
    <row r="24987">
      <c r="A24987" t="inlineStr">
        <is>
          <t>2024-W8-2024-ISAROD-Y28534</t>
        </is>
      </c>
      <c r="B24987" t="n">
        <v>2024</v>
      </c>
      <c r="C24987" t="n">
        <v>8</v>
      </c>
      <c r="D24987" t="inlineStr">
        <is>
          <t>2024-ISAROD</t>
        </is>
      </c>
      <c r="E24987" t="inlineStr">
        <is>
          <t>Y28534</t>
        </is>
      </c>
      <c r="F24987" t="inlineStr">
        <is>
          <t>WR</t>
        </is>
      </c>
      <c r="G24987" t="inlineStr">
        <is>
          <t>Yes</t>
        </is>
      </c>
      <c r="H24987" t="n">
        <v>10.2</v>
      </c>
    </row>
    <row r="24988">
      <c r="A24988" t="inlineStr">
        <is>
          <t>2024-W8-2024-ISAROD-Y33965</t>
        </is>
      </c>
      <c r="B24988" t="n">
        <v>2024</v>
      </c>
      <c r="C24988" t="n">
        <v>8</v>
      </c>
      <c r="D24988" t="inlineStr">
        <is>
          <t>2024-ISAROD</t>
        </is>
      </c>
      <c r="E24988" t="inlineStr">
        <is>
          <t>Y33965</t>
        </is>
      </c>
      <c r="F24988" t="inlineStr">
        <is>
          <t>WR</t>
        </is>
      </c>
      <c r="G24988" t="inlineStr">
        <is>
          <t>Yes</t>
        </is>
      </c>
      <c r="H24988" t="n">
        <v>13.8</v>
      </c>
    </row>
    <row r="24989">
      <c r="A24989" t="inlineStr">
        <is>
          <t>2024-W8-2024-ISAROD-Y30972</t>
        </is>
      </c>
      <c r="B24989" t="n">
        <v>2024</v>
      </c>
      <c r="C24989" t="n">
        <v>8</v>
      </c>
      <c r="D24989" t="inlineStr">
        <is>
          <t>2024-ISAROD</t>
        </is>
      </c>
      <c r="E24989" t="inlineStr">
        <is>
          <t>Y30972</t>
        </is>
      </c>
      <c r="F24989" t="inlineStr">
        <is>
          <t>RB</t>
        </is>
      </c>
      <c r="G24989" t="inlineStr">
        <is>
          <t>Yes</t>
        </is>
      </c>
      <c r="H24989" t="n">
        <v>11.6</v>
      </c>
    </row>
    <row r="24990">
      <c r="A24990" t="inlineStr">
        <is>
          <t>2024-W8-2024-ISAROD-Y32725</t>
        </is>
      </c>
      <c r="B24990" t="n">
        <v>2024</v>
      </c>
      <c r="C24990" t="n">
        <v>8</v>
      </c>
      <c r="D24990" t="inlineStr">
        <is>
          <t>2024-ISAROD</t>
        </is>
      </c>
      <c r="E24990" t="inlineStr">
        <is>
          <t>Y32725</t>
        </is>
      </c>
      <c r="F24990" t="inlineStr">
        <is>
          <t>RB</t>
        </is>
      </c>
      <c r="G24990" t="inlineStr">
        <is>
          <t>Yes</t>
        </is>
      </c>
      <c r="H24990" t="n">
        <v>14.8</v>
      </c>
    </row>
    <row r="24991">
      <c r="A24991" t="inlineStr">
        <is>
          <t>2024-W8-2024-ISAROD-Y31107</t>
        </is>
      </c>
      <c r="B24991" t="n">
        <v>2024</v>
      </c>
      <c r="C24991" t="n">
        <v>8</v>
      </c>
      <c r="D24991" t="inlineStr">
        <is>
          <t>2024-ISAROD</t>
        </is>
      </c>
      <c r="E24991" t="inlineStr">
        <is>
          <t>Y31107</t>
        </is>
      </c>
      <c r="F24991" t="inlineStr">
        <is>
          <t>TE</t>
        </is>
      </c>
      <c r="G24991" t="inlineStr">
        <is>
          <t>Yes</t>
        </is>
      </c>
      <c r="H24991" t="n">
        <v>7.2</v>
      </c>
    </row>
    <row r="24992">
      <c r="A24992" t="inlineStr">
        <is>
          <t>2024-W8-2024-ISAROD-Y34088</t>
        </is>
      </c>
      <c r="B24992" t="n">
        <v>2024</v>
      </c>
      <c r="C24992" t="n">
        <v>8</v>
      </c>
      <c r="D24992" t="inlineStr">
        <is>
          <t>2024-ISAROD</t>
        </is>
      </c>
      <c r="E24992" t="inlineStr">
        <is>
          <t>Y34088</t>
        </is>
      </c>
      <c r="F24992" t="inlineStr">
        <is>
          <t>W/R/T FLEX</t>
        </is>
      </c>
      <c r="G24992" t="inlineStr">
        <is>
          <t>Yes</t>
        </is>
      </c>
      <c r="H24992" t="n">
        <v>8.699999999999999</v>
      </c>
    </row>
    <row r="24993">
      <c r="A24993" t="inlineStr">
        <is>
          <t>2024-W8-2024-ISAROD-Y30426</t>
        </is>
      </c>
      <c r="B24993" t="n">
        <v>2024</v>
      </c>
      <c r="C24993" t="n">
        <v>8</v>
      </c>
      <c r="D24993" t="inlineStr">
        <is>
          <t>2024-ISAROD</t>
        </is>
      </c>
      <c r="E24993" t="inlineStr">
        <is>
          <t>Y30426</t>
        </is>
      </c>
      <c r="F24993" t="inlineStr">
        <is>
          <t>K</t>
        </is>
      </c>
      <c r="G24993" t="inlineStr">
        <is>
          <t>Yes</t>
        </is>
      </c>
      <c r="H24993" t="n">
        <v>7</v>
      </c>
    </row>
    <row r="24994">
      <c r="A24994" t="inlineStr">
        <is>
          <t>2024-W8-2024-ISAROD-Y-DEF:minnesota</t>
        </is>
      </c>
      <c r="B24994" t="n">
        <v>2024</v>
      </c>
      <c r="C24994" t="n">
        <v>8</v>
      </c>
      <c r="D24994" t="inlineStr">
        <is>
          <t>2024-ISAROD</t>
        </is>
      </c>
      <c r="E24994" t="inlineStr">
        <is>
          <t>Y-DEF:minnesota</t>
        </is>
      </c>
      <c r="F24994" t="inlineStr">
        <is>
          <t>DST</t>
        </is>
      </c>
      <c r="G24994" t="inlineStr">
        <is>
          <t>Yes</t>
        </is>
      </c>
      <c r="H24994" t="n">
        <v>1.15</v>
      </c>
    </row>
    <row r="24995">
      <c r="A24995" t="inlineStr">
        <is>
          <t>2024-W8-2024-ISAROD-Y32704</t>
        </is>
      </c>
      <c r="B24995" t="n">
        <v>2024</v>
      </c>
      <c r="C24995" t="n">
        <v>8</v>
      </c>
      <c r="D24995" t="inlineStr">
        <is>
          <t>2024-ISAROD</t>
        </is>
      </c>
      <c r="E24995" t="inlineStr">
        <is>
          <t>Y32704</t>
        </is>
      </c>
      <c r="F24995" t="inlineStr">
        <is>
          <t>BN</t>
        </is>
      </c>
      <c r="G24995" t="inlineStr">
        <is>
          <t>No</t>
        </is>
      </c>
      <c r="H24995" t="n">
        <v>2.1</v>
      </c>
    </row>
    <row r="24996">
      <c r="A24996" t="inlineStr">
        <is>
          <t>2024-W8-2024-ISAROD-Y26662</t>
        </is>
      </c>
      <c r="B24996" t="n">
        <v>2024</v>
      </c>
      <c r="C24996" t="n">
        <v>8</v>
      </c>
      <c r="D24996" t="inlineStr">
        <is>
          <t>2024-ISAROD</t>
        </is>
      </c>
      <c r="E24996" t="inlineStr">
        <is>
          <t>Y26662</t>
        </is>
      </c>
      <c r="F24996" t="inlineStr">
        <is>
          <t>BN</t>
        </is>
      </c>
      <c r="G24996" t="inlineStr">
        <is>
          <t>No</t>
        </is>
      </c>
      <c r="H24996" t="n">
        <v>9.08</v>
      </c>
    </row>
    <row r="24997">
      <c r="A24997" t="inlineStr">
        <is>
          <t>2024-W8-2024-ISAROD-Y34104</t>
        </is>
      </c>
      <c r="B24997" t="n">
        <v>2024</v>
      </c>
      <c r="C24997" t="n">
        <v>8</v>
      </c>
      <c r="D24997" t="inlineStr">
        <is>
          <t>2024-ISAROD</t>
        </is>
      </c>
      <c r="E24997" t="inlineStr">
        <is>
          <t>Y34104</t>
        </is>
      </c>
      <c r="F24997" t="inlineStr">
        <is>
          <t>BN</t>
        </is>
      </c>
      <c r="G24997" t="inlineStr">
        <is>
          <t>No</t>
        </is>
      </c>
      <c r="H24997" t="n">
        <v>15.4</v>
      </c>
    </row>
    <row r="24998">
      <c r="A24998" t="inlineStr">
        <is>
          <t>2024-W8-2024-ISAROD-Y32736</t>
        </is>
      </c>
      <c r="B24998" t="n">
        <v>2024</v>
      </c>
      <c r="C24998" t="n">
        <v>8</v>
      </c>
      <c r="D24998" t="inlineStr">
        <is>
          <t>2024-ISAROD</t>
        </is>
      </c>
      <c r="E24998" t="inlineStr">
        <is>
          <t>Y32736</t>
        </is>
      </c>
      <c r="F24998" t="inlineStr">
        <is>
          <t>BN</t>
        </is>
      </c>
      <c r="G24998" t="inlineStr">
        <is>
          <t>No</t>
        </is>
      </c>
      <c r="H24998" t="n">
        <v>0.7</v>
      </c>
    </row>
    <row r="24999">
      <c r="A24999" t="inlineStr">
        <is>
          <t>2024-W8-2024-ISAROD-Y33413</t>
        </is>
      </c>
      <c r="B24999" t="n">
        <v>2024</v>
      </c>
      <c r="C24999" t="n">
        <v>8</v>
      </c>
      <c r="D24999" t="inlineStr">
        <is>
          <t>2024-ISAROD</t>
        </is>
      </c>
      <c r="E24999" t="inlineStr">
        <is>
          <t>Y33413</t>
        </is>
      </c>
      <c r="F24999" t="inlineStr">
        <is>
          <t>BN</t>
        </is>
      </c>
      <c r="G24999" t="inlineStr">
        <is>
          <t>No</t>
        </is>
      </c>
      <c r="H24999" t="n">
        <v>0</v>
      </c>
    </row>
    <row r="25000">
      <c r="A25000" t="inlineStr">
        <is>
          <t>2024-W8-2024-ISAROD-Y31424</t>
        </is>
      </c>
      <c r="B25000" t="n">
        <v>2024</v>
      </c>
      <c r="C25000" t="n">
        <v>8</v>
      </c>
      <c r="D25000" t="inlineStr">
        <is>
          <t>2024-ISAROD</t>
        </is>
      </c>
      <c r="E25000" t="inlineStr">
        <is>
          <t>Y31424</t>
        </is>
      </c>
      <c r="F25000" t="inlineStr">
        <is>
          <t>IR</t>
        </is>
      </c>
      <c r="G25000" t="inlineStr">
        <is>
          <t>No</t>
        </is>
      </c>
      <c r="H25000" t="n">
        <v>0</v>
      </c>
    </row>
    <row r="25001">
      <c r="A25001" t="inlineStr">
        <is>
          <t>2024-W8-2024-HUERO-Y40896</t>
        </is>
      </c>
      <c r="B25001" t="n">
        <v>2024</v>
      </c>
      <c r="C25001" t="n">
        <v>8</v>
      </c>
      <c r="D25001" t="inlineStr">
        <is>
          <t>2024-HUERO</t>
        </is>
      </c>
      <c r="E25001" t="inlineStr">
        <is>
          <t>Y40896</t>
        </is>
      </c>
      <c r="F25001" t="inlineStr">
        <is>
          <t>QB</t>
        </is>
      </c>
      <c r="G25001" t="inlineStr">
        <is>
          <t>Yes</t>
        </is>
      </c>
      <c r="H25001" t="n">
        <v>24.24</v>
      </c>
    </row>
    <row r="25002">
      <c r="A25002" t="inlineStr">
        <is>
          <t>2024-W8-2024-HUERO-Y30182</t>
        </is>
      </c>
      <c r="B25002" t="n">
        <v>2024</v>
      </c>
      <c r="C25002" t="n">
        <v>8</v>
      </c>
      <c r="D25002" t="inlineStr">
        <is>
          <t>2024-HUERO</t>
        </is>
      </c>
      <c r="E25002" t="inlineStr">
        <is>
          <t>Y30182</t>
        </is>
      </c>
      <c r="F25002" t="inlineStr">
        <is>
          <t>WR</t>
        </is>
      </c>
      <c r="G25002" t="inlineStr">
        <is>
          <t>Yes</t>
        </is>
      </c>
      <c r="H25002" t="n">
        <v>13.6</v>
      </c>
    </row>
    <row r="25003">
      <c r="A25003" t="inlineStr">
        <is>
          <t>2024-W8-2024-HUERO-Y28392</t>
        </is>
      </c>
      <c r="B25003" t="n">
        <v>2024</v>
      </c>
      <c r="C25003" t="n">
        <v>8</v>
      </c>
      <c r="D25003" t="inlineStr">
        <is>
          <t>2024-HUERO</t>
        </is>
      </c>
      <c r="E25003" t="inlineStr">
        <is>
          <t>Y28392</t>
        </is>
      </c>
      <c r="F25003" t="inlineStr">
        <is>
          <t>WR</t>
        </is>
      </c>
      <c r="G25003" t="inlineStr">
        <is>
          <t>Yes</t>
        </is>
      </c>
      <c r="H25003" t="n">
        <v>0.8</v>
      </c>
    </row>
    <row r="25004">
      <c r="A25004" t="inlineStr">
        <is>
          <t>2024-W8-2024-HUERO-Y34320</t>
        </is>
      </c>
      <c r="B25004" t="n">
        <v>2024</v>
      </c>
      <c r="C25004" t="n">
        <v>8</v>
      </c>
      <c r="D25004" t="inlineStr">
        <is>
          <t>2024-HUERO</t>
        </is>
      </c>
      <c r="E25004" t="inlineStr">
        <is>
          <t>Y34320</t>
        </is>
      </c>
      <c r="F25004" t="inlineStr">
        <is>
          <t>RB</t>
        </is>
      </c>
      <c r="G25004" t="inlineStr">
        <is>
          <t>Yes</t>
        </is>
      </c>
      <c r="H25004" t="n">
        <v>1.8</v>
      </c>
    </row>
    <row r="25005">
      <c r="A25005" t="inlineStr">
        <is>
          <t>2024-W8-2024-HUERO-Y32711</t>
        </is>
      </c>
      <c r="B25005" t="n">
        <v>2024</v>
      </c>
      <c r="C25005" t="n">
        <v>8</v>
      </c>
      <c r="D25005" t="inlineStr">
        <is>
          <t>2024-HUERO</t>
        </is>
      </c>
      <c r="E25005" t="inlineStr">
        <is>
          <t>Y32711</t>
        </is>
      </c>
      <c r="F25005" t="inlineStr">
        <is>
          <t>RB</t>
        </is>
      </c>
      <c r="G25005" t="inlineStr">
        <is>
          <t>Yes</t>
        </is>
      </c>
      <c r="H25005" t="n">
        <v>18.2</v>
      </c>
    </row>
    <row r="25006">
      <c r="A25006" t="inlineStr">
        <is>
          <t>2024-W8-2024-HUERO-Y34062</t>
        </is>
      </c>
      <c r="B25006" t="n">
        <v>2024</v>
      </c>
      <c r="C25006" t="n">
        <v>8</v>
      </c>
      <c r="D25006" t="inlineStr">
        <is>
          <t>2024-HUERO</t>
        </is>
      </c>
      <c r="E25006" t="inlineStr">
        <is>
          <t>Y34062</t>
        </is>
      </c>
      <c r="F25006" t="inlineStr">
        <is>
          <t>TE</t>
        </is>
      </c>
      <c r="G25006" t="inlineStr">
        <is>
          <t>Yes</t>
        </is>
      </c>
      <c r="H25006" t="n">
        <v>24.6</v>
      </c>
    </row>
    <row r="25007">
      <c r="A25007" t="inlineStr">
        <is>
          <t>2024-W8-2024-HUERO-Y33412</t>
        </is>
      </c>
      <c r="B25007" t="n">
        <v>2024</v>
      </c>
      <c r="C25007" t="n">
        <v>8</v>
      </c>
      <c r="D25007" t="inlineStr">
        <is>
          <t>2024-HUERO</t>
        </is>
      </c>
      <c r="E25007" t="inlineStr">
        <is>
          <t>Y33412</t>
        </is>
      </c>
      <c r="F25007" t="inlineStr">
        <is>
          <t>W/R/T FLEX</t>
        </is>
      </c>
      <c r="G25007" t="inlineStr">
        <is>
          <t>Yes</t>
        </is>
      </c>
      <c r="H25007" t="n">
        <v>14.6</v>
      </c>
    </row>
    <row r="25008">
      <c r="A25008" t="inlineStr">
        <is>
          <t>2024-W8-2024-HUERO-Y41093</t>
        </is>
      </c>
      <c r="B25008" t="n">
        <v>2024</v>
      </c>
      <c r="C25008" t="n">
        <v>8</v>
      </c>
      <c r="D25008" t="inlineStr">
        <is>
          <t>2024-HUERO</t>
        </is>
      </c>
      <c r="E25008" t="inlineStr">
        <is>
          <t>Y41093</t>
        </is>
      </c>
      <c r="F25008" t="inlineStr">
        <is>
          <t>K</t>
        </is>
      </c>
      <c r="G25008" t="inlineStr">
        <is>
          <t>Yes</t>
        </is>
      </c>
      <c r="H25008" t="n">
        <v>8</v>
      </c>
    </row>
    <row r="25009">
      <c r="A25009" t="inlineStr">
        <is>
          <t>2024-W8-2024-HUERO-Y-DEF:green-bay</t>
        </is>
      </c>
      <c r="B25009" t="n">
        <v>2024</v>
      </c>
      <c r="C25009" t="n">
        <v>8</v>
      </c>
      <c r="D25009" t="inlineStr">
        <is>
          <t>2024-HUERO</t>
        </is>
      </c>
      <c r="E25009" t="inlineStr">
        <is>
          <t>Y-DEF:green-bay</t>
        </is>
      </c>
      <c r="F25009" t="inlineStr">
        <is>
          <t>DST</t>
        </is>
      </c>
      <c r="G25009" t="inlineStr">
        <is>
          <t>Yes</t>
        </is>
      </c>
      <c r="H25009" t="n">
        <v>6.58</v>
      </c>
    </row>
    <row r="25010">
      <c r="A25010" t="inlineStr">
        <is>
          <t>2024-W8-2024-HUERO-Y32703</t>
        </is>
      </c>
      <c r="B25010" t="n">
        <v>2024</v>
      </c>
      <c r="C25010" t="n">
        <v>8</v>
      </c>
      <c r="D25010" t="inlineStr">
        <is>
          <t>2024-HUERO</t>
        </is>
      </c>
      <c r="E25010" t="inlineStr">
        <is>
          <t>Y32703</t>
        </is>
      </c>
      <c r="F25010" t="inlineStr">
        <is>
          <t>BN</t>
        </is>
      </c>
      <c r="G25010" t="inlineStr">
        <is>
          <t>No</t>
        </is>
      </c>
      <c r="H25010" t="n">
        <v>0</v>
      </c>
    </row>
    <row r="25011">
      <c r="A25011" t="inlineStr">
        <is>
          <t>2024-W8-2024-HUERO-Y40048</t>
        </is>
      </c>
      <c r="B25011" t="n">
        <v>2024</v>
      </c>
      <c r="C25011" t="n">
        <v>8</v>
      </c>
      <c r="D25011" t="inlineStr">
        <is>
          <t>2024-HUERO</t>
        </is>
      </c>
      <c r="E25011" t="inlineStr">
        <is>
          <t>Y40048</t>
        </is>
      </c>
      <c r="F25011" t="inlineStr">
        <is>
          <t>BN</t>
        </is>
      </c>
      <c r="G25011" t="inlineStr">
        <is>
          <t>No</t>
        </is>
      </c>
      <c r="H25011" t="n">
        <v>11.1</v>
      </c>
    </row>
    <row r="25012">
      <c r="A25012" t="inlineStr">
        <is>
          <t>2024-W8-2024-HUERO-Y40893</t>
        </is>
      </c>
      <c r="B25012" t="n">
        <v>2024</v>
      </c>
      <c r="C25012" t="n">
        <v>8</v>
      </c>
      <c r="D25012" t="inlineStr">
        <is>
          <t>2024-HUERO</t>
        </is>
      </c>
      <c r="E25012" t="inlineStr">
        <is>
          <t>Y40893</t>
        </is>
      </c>
      <c r="F25012" t="inlineStr">
        <is>
          <t>BN</t>
        </is>
      </c>
      <c r="G25012" t="inlineStr">
        <is>
          <t>No</t>
        </is>
      </c>
      <c r="H25012" t="n">
        <v>20.1</v>
      </c>
    </row>
    <row r="25013">
      <c r="A25013" t="inlineStr">
        <is>
          <t>2024-W8-2024-HUERO-Y34447</t>
        </is>
      </c>
      <c r="B25013" t="n">
        <v>2024</v>
      </c>
      <c r="C25013" t="n">
        <v>8</v>
      </c>
      <c r="D25013" t="inlineStr">
        <is>
          <t>2024-HUERO</t>
        </is>
      </c>
      <c r="E25013" t="inlineStr">
        <is>
          <t>Y34447</t>
        </is>
      </c>
      <c r="F25013" t="inlineStr">
        <is>
          <t>BN</t>
        </is>
      </c>
      <c r="G25013" t="inlineStr">
        <is>
          <t>No</t>
        </is>
      </c>
      <c r="H25013" t="n">
        <v>6.9</v>
      </c>
    </row>
    <row r="25014">
      <c r="A25014" t="inlineStr">
        <is>
          <t>2024-W8-2024-HUERO-Y31005</t>
        </is>
      </c>
      <c r="B25014" t="n">
        <v>2024</v>
      </c>
      <c r="C25014" t="n">
        <v>8</v>
      </c>
      <c r="D25014" t="inlineStr">
        <is>
          <t>2024-HUERO</t>
        </is>
      </c>
      <c r="E25014" t="inlineStr">
        <is>
          <t>Y31005</t>
        </is>
      </c>
      <c r="F25014" t="inlineStr">
        <is>
          <t>BN</t>
        </is>
      </c>
      <c r="G25014" t="inlineStr">
        <is>
          <t>No</t>
        </is>
      </c>
      <c r="H25014" t="n">
        <v>5.2</v>
      </c>
    </row>
    <row r="25015">
      <c r="A25015" t="inlineStr">
        <is>
          <t>2024-W8-2024-HUERO-Y40875</t>
        </is>
      </c>
      <c r="B25015" t="n">
        <v>2024</v>
      </c>
      <c r="C25015" t="n">
        <v>8</v>
      </c>
      <c r="D25015" t="inlineStr">
        <is>
          <t>2024-HUERO</t>
        </is>
      </c>
      <c r="E25015" t="inlineStr">
        <is>
          <t>Y40875</t>
        </is>
      </c>
      <c r="F25015" t="inlineStr">
        <is>
          <t>BN</t>
        </is>
      </c>
      <c r="G25015" t="inlineStr">
        <is>
          <t>No</t>
        </is>
      </c>
      <c r="H25015" t="n">
        <v>29.76</v>
      </c>
    </row>
    <row r="25016">
      <c r="A25016" t="inlineStr">
        <is>
          <t>2024-W8-2024-HUERO-Y34659</t>
        </is>
      </c>
      <c r="B25016" t="n">
        <v>2024</v>
      </c>
      <c r="C25016" t="n">
        <v>8</v>
      </c>
      <c r="D25016" t="inlineStr">
        <is>
          <t>2024-HUERO</t>
        </is>
      </c>
      <c r="E25016" t="inlineStr">
        <is>
          <t>Y34659</t>
        </is>
      </c>
      <c r="F25016" t="inlineStr">
        <is>
          <t>IR</t>
        </is>
      </c>
      <c r="G25016" t="inlineStr">
        <is>
          <t>No</t>
        </is>
      </c>
      <c r="H25016" t="n">
        <v>0</v>
      </c>
    </row>
    <row r="25017">
      <c r="A25017" t="inlineStr">
        <is>
          <t>2024-W8-2024-LDV-Y32671</t>
        </is>
      </c>
      <c r="B25017" t="n">
        <v>2024</v>
      </c>
      <c r="C25017" t="n">
        <v>8</v>
      </c>
      <c r="D25017" t="inlineStr">
        <is>
          <t>2024-LDV</t>
        </is>
      </c>
      <c r="E25017" t="inlineStr">
        <is>
          <t>Y32671</t>
        </is>
      </c>
      <c r="F25017" t="inlineStr">
        <is>
          <t>QB</t>
        </is>
      </c>
      <c r="G25017" t="inlineStr">
        <is>
          <t>Yes</t>
        </is>
      </c>
      <c r="H25017" t="n">
        <v>13.86</v>
      </c>
    </row>
    <row r="25018">
      <c r="A25018" t="inlineStr">
        <is>
          <t>2024-W8-2024-LDV-Y31908</t>
        </is>
      </c>
      <c r="B25018" t="n">
        <v>2024</v>
      </c>
      <c r="C25018" t="n">
        <v>8</v>
      </c>
      <c r="D25018" t="inlineStr">
        <is>
          <t>2024-LDV</t>
        </is>
      </c>
      <c r="E25018" t="inlineStr">
        <is>
          <t>Y31908</t>
        </is>
      </c>
      <c r="F25018" t="inlineStr">
        <is>
          <t>WR</t>
        </is>
      </c>
      <c r="G25018" t="inlineStr">
        <is>
          <t>Yes</t>
        </is>
      </c>
      <c r="H25018" t="n">
        <v>15</v>
      </c>
    </row>
    <row r="25019">
      <c r="A25019" t="inlineStr">
        <is>
          <t>2024-W8-2024-LDV-Y32692</t>
        </is>
      </c>
      <c r="B25019" t="n">
        <v>2024</v>
      </c>
      <c r="C25019" t="n">
        <v>8</v>
      </c>
      <c r="D25019" t="inlineStr">
        <is>
          <t>2024-LDV</t>
        </is>
      </c>
      <c r="E25019" t="inlineStr">
        <is>
          <t>Y32692</t>
        </is>
      </c>
      <c r="F25019" t="inlineStr">
        <is>
          <t>WR</t>
        </is>
      </c>
      <c r="G25019" t="inlineStr">
        <is>
          <t>Yes</t>
        </is>
      </c>
      <c r="H25019" t="n">
        <v>15.5</v>
      </c>
    </row>
    <row r="25020">
      <c r="A25020" t="inlineStr">
        <is>
          <t>2024-W8-2024-LDV-Y31856</t>
        </is>
      </c>
      <c r="B25020" t="n">
        <v>2024</v>
      </c>
      <c r="C25020" t="n">
        <v>8</v>
      </c>
      <c r="D25020" t="inlineStr">
        <is>
          <t>2024-LDV</t>
        </is>
      </c>
      <c r="E25020" t="inlineStr">
        <is>
          <t>Y31856</t>
        </is>
      </c>
      <c r="F25020" t="inlineStr">
        <is>
          <t>RB</t>
        </is>
      </c>
      <c r="G25020" t="inlineStr">
        <is>
          <t>Yes</t>
        </is>
      </c>
      <c r="H25020" t="n">
        <v>25</v>
      </c>
    </row>
    <row r="25021">
      <c r="A25021" t="inlineStr">
        <is>
          <t>2024-W8-2024-LDV-Y31905</t>
        </is>
      </c>
      <c r="B25021" t="n">
        <v>2024</v>
      </c>
      <c r="C25021" t="n">
        <v>8</v>
      </c>
      <c r="D25021" t="inlineStr">
        <is>
          <t>2024-LDV</t>
        </is>
      </c>
      <c r="E25021" t="inlineStr">
        <is>
          <t>Y31905</t>
        </is>
      </c>
      <c r="F25021" t="inlineStr">
        <is>
          <t>RB</t>
        </is>
      </c>
      <c r="G25021" t="inlineStr">
        <is>
          <t>Yes</t>
        </is>
      </c>
      <c r="H25021" t="n">
        <v>14.42</v>
      </c>
    </row>
    <row r="25022">
      <c r="A25022" t="inlineStr">
        <is>
          <t>2024-W8-2024-LDV-Y30259</t>
        </is>
      </c>
      <c r="B25022" t="n">
        <v>2024</v>
      </c>
      <c r="C25022" t="n">
        <v>8</v>
      </c>
      <c r="D25022" t="inlineStr">
        <is>
          <t>2024-LDV</t>
        </is>
      </c>
      <c r="E25022" t="inlineStr">
        <is>
          <t>Y30259</t>
        </is>
      </c>
      <c r="F25022" t="inlineStr">
        <is>
          <t>TE</t>
        </is>
      </c>
      <c r="G25022" t="inlineStr">
        <is>
          <t>Yes</t>
        </is>
      </c>
      <c r="H25022" t="n">
        <v>21.8</v>
      </c>
    </row>
    <row r="25023">
      <c r="A25023" t="inlineStr">
        <is>
          <t>2024-W8-2024-LDV-Y28457</t>
        </is>
      </c>
      <c r="B25023" t="n">
        <v>2024</v>
      </c>
      <c r="C25023" t="n">
        <v>8</v>
      </c>
      <c r="D25023" t="inlineStr">
        <is>
          <t>2024-LDV</t>
        </is>
      </c>
      <c r="E25023" t="inlineStr">
        <is>
          <t>Y28457</t>
        </is>
      </c>
      <c r="F25023" t="inlineStr">
        <is>
          <t>W/R/T FLEX</t>
        </is>
      </c>
      <c r="G25023" t="inlineStr">
        <is>
          <t>Yes</t>
        </is>
      </c>
      <c r="H25023" t="n">
        <v>1.4</v>
      </c>
    </row>
    <row r="25024">
      <c r="A25024" t="inlineStr">
        <is>
          <t>2024-W8-2024-LDV-Y40835</t>
        </is>
      </c>
      <c r="B25024" t="n">
        <v>2024</v>
      </c>
      <c r="C25024" t="n">
        <v>8</v>
      </c>
      <c r="D25024" t="inlineStr">
        <is>
          <t>2024-LDV</t>
        </is>
      </c>
      <c r="E25024" t="inlineStr">
        <is>
          <t>Y40835</t>
        </is>
      </c>
      <c r="F25024" t="inlineStr">
        <is>
          <t>K</t>
        </is>
      </c>
      <c r="G25024" t="inlineStr">
        <is>
          <t>Yes</t>
        </is>
      </c>
      <c r="H25024" t="n">
        <v>12</v>
      </c>
    </row>
    <row r="25025">
      <c r="A25025" t="inlineStr">
        <is>
          <t>2024-W8-2024-LDV-Y-DEF:baltimore</t>
        </is>
      </c>
      <c r="B25025" t="n">
        <v>2024</v>
      </c>
      <c r="C25025" t="n">
        <v>8</v>
      </c>
      <c r="D25025" t="inlineStr">
        <is>
          <t>2024-LDV</t>
        </is>
      </c>
      <c r="E25025" t="inlineStr">
        <is>
          <t>Y-DEF:baltimore</t>
        </is>
      </c>
      <c r="F25025" t="inlineStr">
        <is>
          <t>DST</t>
        </is>
      </c>
      <c r="G25025" t="inlineStr">
        <is>
          <t>Yes</t>
        </is>
      </c>
      <c r="H25025" t="n">
        <v>7.1</v>
      </c>
    </row>
    <row r="25026">
      <c r="A25026" t="inlineStr">
        <is>
          <t>2024-W8-2024-LDV-Y31010</t>
        </is>
      </c>
      <c r="B25026" t="n">
        <v>2024</v>
      </c>
      <c r="C25026" t="n">
        <v>8</v>
      </c>
      <c r="D25026" t="inlineStr">
        <is>
          <t>2024-LDV</t>
        </is>
      </c>
      <c r="E25026" t="inlineStr">
        <is>
          <t>Y31010</t>
        </is>
      </c>
      <c r="F25026" t="inlineStr">
        <is>
          <t>BN</t>
        </is>
      </c>
      <c r="G25026" t="inlineStr">
        <is>
          <t>No</t>
        </is>
      </c>
      <c r="H25026" t="n">
        <v>13.12</v>
      </c>
    </row>
    <row r="25027">
      <c r="A25027" t="inlineStr">
        <is>
          <t>2024-W8-2024-LDV-Y34218</t>
        </is>
      </c>
      <c r="B25027" t="n">
        <v>2024</v>
      </c>
      <c r="C25027" t="n">
        <v>8</v>
      </c>
      <c r="D25027" t="inlineStr">
        <is>
          <t>2024-LDV</t>
        </is>
      </c>
      <c r="E25027" t="inlineStr">
        <is>
          <t>Y34218</t>
        </is>
      </c>
      <c r="F25027" t="inlineStr">
        <is>
          <t>BN</t>
        </is>
      </c>
      <c r="G25027" t="inlineStr">
        <is>
          <t>No</t>
        </is>
      </c>
      <c r="H25027" t="n">
        <v>26</v>
      </c>
    </row>
    <row r="25028">
      <c r="A25028" t="inlineStr">
        <is>
          <t>2024-W8-2024-LDV-Y34078</t>
        </is>
      </c>
      <c r="B25028" t="n">
        <v>2024</v>
      </c>
      <c r="C25028" t="n">
        <v>8</v>
      </c>
      <c r="D25028" t="inlineStr">
        <is>
          <t>2024-LDV</t>
        </is>
      </c>
      <c r="E25028" t="inlineStr">
        <is>
          <t>Y34078</t>
        </is>
      </c>
      <c r="F25028" t="inlineStr">
        <is>
          <t>BN</t>
        </is>
      </c>
      <c r="G25028" t="inlineStr">
        <is>
          <t>No</t>
        </is>
      </c>
      <c r="H25028" t="n">
        <v>-0.1</v>
      </c>
    </row>
    <row r="25029">
      <c r="A25029" t="inlineStr">
        <is>
          <t>2024-W8-2024-LDV-Y30142</t>
        </is>
      </c>
      <c r="B25029" t="n">
        <v>2024</v>
      </c>
      <c r="C25029" t="n">
        <v>8</v>
      </c>
      <c r="D25029" t="inlineStr">
        <is>
          <t>2024-LDV</t>
        </is>
      </c>
      <c r="E25029" t="inlineStr">
        <is>
          <t>Y30142</t>
        </is>
      </c>
      <c r="F25029" t="inlineStr">
        <is>
          <t>BN</t>
        </is>
      </c>
      <c r="G25029" t="inlineStr">
        <is>
          <t>No</t>
        </is>
      </c>
      <c r="H25029" t="n">
        <v>14.6</v>
      </c>
    </row>
    <row r="25030">
      <c r="A25030" t="inlineStr">
        <is>
          <t>2024-W8-2024-LDV-Y-DEF:cincinnati</t>
        </is>
      </c>
      <c r="B25030" t="n">
        <v>2024</v>
      </c>
      <c r="C25030" t="n">
        <v>8</v>
      </c>
      <c r="D25030" t="inlineStr">
        <is>
          <t>2024-LDV</t>
        </is>
      </c>
      <c r="E25030" t="inlineStr">
        <is>
          <t>Y-DEF:cincinnati</t>
        </is>
      </c>
      <c r="F25030" t="inlineStr">
        <is>
          <t>BN</t>
        </is>
      </c>
      <c r="G25030" t="inlineStr">
        <is>
          <t>No</t>
        </is>
      </c>
      <c r="H25030" t="n">
        <v>-2.95</v>
      </c>
    </row>
    <row r="25031">
      <c r="A25031" t="inlineStr">
        <is>
          <t>2024-W8-2024-LDV-Y32695</t>
        </is>
      </c>
      <c r="B25031" t="n">
        <v>2024</v>
      </c>
      <c r="C25031" t="n">
        <v>8</v>
      </c>
      <c r="D25031" t="inlineStr">
        <is>
          <t>2024-LDV</t>
        </is>
      </c>
      <c r="E25031" t="inlineStr">
        <is>
          <t>Y32695</t>
        </is>
      </c>
      <c r="F25031" t="inlineStr">
        <is>
          <t>IR</t>
        </is>
      </c>
      <c r="G25031" t="inlineStr">
        <is>
          <t>No</t>
        </is>
      </c>
      <c r="H25031" t="n">
        <v>0</v>
      </c>
    </row>
    <row r="25032">
      <c r="A25032" t="inlineStr">
        <is>
          <t>2024-W8-2024-PACO-Y30977</t>
        </is>
      </c>
      <c r="B25032" t="n">
        <v>2024</v>
      </c>
      <c r="C25032" t="n">
        <v>8</v>
      </c>
      <c r="D25032" t="inlineStr">
        <is>
          <t>2024-PACO</t>
        </is>
      </c>
      <c r="E25032" t="inlineStr">
        <is>
          <t>Y30977</t>
        </is>
      </c>
      <c r="F25032" t="inlineStr">
        <is>
          <t>QB</t>
        </is>
      </c>
      <c r="G25032" t="inlineStr">
        <is>
          <t>Yes</t>
        </is>
      </c>
      <c r="H25032" t="n">
        <v>20.82</v>
      </c>
    </row>
    <row r="25033">
      <c r="A25033" t="inlineStr">
        <is>
          <t>2024-W8-2024-PACO-Y40039</t>
        </is>
      </c>
      <c r="B25033" t="n">
        <v>2024</v>
      </c>
      <c r="C25033" t="n">
        <v>8</v>
      </c>
      <c r="D25033" t="inlineStr">
        <is>
          <t>2024-PACO</t>
        </is>
      </c>
      <c r="E25033" t="inlineStr">
        <is>
          <t>Y40039</t>
        </is>
      </c>
      <c r="F25033" t="inlineStr">
        <is>
          <t>WR</t>
        </is>
      </c>
      <c r="G25033" t="inlineStr">
        <is>
          <t>Yes</t>
        </is>
      </c>
      <c r="H25033" t="n">
        <v>15</v>
      </c>
    </row>
    <row r="25034">
      <c r="A25034" t="inlineStr">
        <is>
          <t>2024-W8-2024-PACO-Y32687</t>
        </is>
      </c>
      <c r="B25034" t="n">
        <v>2024</v>
      </c>
      <c r="C25034" t="n">
        <v>8</v>
      </c>
      <c r="D25034" t="inlineStr">
        <is>
          <t>2024-PACO</t>
        </is>
      </c>
      <c r="E25034" t="inlineStr">
        <is>
          <t>Y32687</t>
        </is>
      </c>
      <c r="F25034" t="inlineStr">
        <is>
          <t>WR</t>
        </is>
      </c>
      <c r="G25034" t="inlineStr">
        <is>
          <t>Yes</t>
        </is>
      </c>
      <c r="H25034" t="n">
        <v>33.1</v>
      </c>
    </row>
    <row r="25035">
      <c r="A25035" t="inlineStr">
        <is>
          <t>2024-W8-2024-PACO-Y29279</t>
        </is>
      </c>
      <c r="B25035" t="n">
        <v>2024</v>
      </c>
      <c r="C25035" t="n">
        <v>8</v>
      </c>
      <c r="D25035" t="inlineStr">
        <is>
          <t>2024-PACO</t>
        </is>
      </c>
      <c r="E25035" t="inlineStr">
        <is>
          <t>Y29279</t>
        </is>
      </c>
      <c r="F25035" t="inlineStr">
        <is>
          <t>RB</t>
        </is>
      </c>
      <c r="G25035" t="inlineStr">
        <is>
          <t>Yes</t>
        </is>
      </c>
      <c r="H25035" t="n">
        <v>14.2</v>
      </c>
    </row>
    <row r="25036">
      <c r="A25036" t="inlineStr">
        <is>
          <t>2024-W8-2024-PACO-Y32705</t>
        </is>
      </c>
      <c r="B25036" t="n">
        <v>2024</v>
      </c>
      <c r="C25036" t="n">
        <v>8</v>
      </c>
      <c r="D25036" t="inlineStr">
        <is>
          <t>2024-PACO</t>
        </is>
      </c>
      <c r="E25036" t="inlineStr">
        <is>
          <t>Y32705</t>
        </is>
      </c>
      <c r="F25036" t="inlineStr">
        <is>
          <t>RB</t>
        </is>
      </c>
      <c r="G25036" t="inlineStr">
        <is>
          <t>Yes</t>
        </is>
      </c>
      <c r="H25036" t="n">
        <v>20.9</v>
      </c>
    </row>
    <row r="25037">
      <c r="A25037" t="inlineStr">
        <is>
          <t>2024-W8-2024-PACO-Y40064</t>
        </is>
      </c>
      <c r="B25037" t="n">
        <v>2024</v>
      </c>
      <c r="C25037" t="n">
        <v>8</v>
      </c>
      <c r="D25037" t="inlineStr">
        <is>
          <t>2024-PACO</t>
        </is>
      </c>
      <c r="E25037" t="inlineStr">
        <is>
          <t>Y40064</t>
        </is>
      </c>
      <c r="F25037" t="inlineStr">
        <is>
          <t>TE</t>
        </is>
      </c>
      <c r="G25037" t="inlineStr">
        <is>
          <t>Yes</t>
        </is>
      </c>
      <c r="H25037" t="n">
        <v>13.8</v>
      </c>
    </row>
    <row r="25038">
      <c r="A25038" t="inlineStr">
        <is>
          <t>2024-W8-2024-PACO-Y40892</t>
        </is>
      </c>
      <c r="B25038" t="n">
        <v>2024</v>
      </c>
      <c r="C25038" t="n">
        <v>8</v>
      </c>
      <c r="D25038" t="inlineStr">
        <is>
          <t>2024-PACO</t>
        </is>
      </c>
      <c r="E25038" t="inlineStr">
        <is>
          <t>Y40892</t>
        </is>
      </c>
      <c r="F25038" t="inlineStr">
        <is>
          <t>W/R/T FLEX</t>
        </is>
      </c>
      <c r="G25038" t="inlineStr">
        <is>
          <t>Yes</t>
        </is>
      </c>
      <c r="H25038" t="n">
        <v>9.699999999999999</v>
      </c>
    </row>
    <row r="25039">
      <c r="A25039" t="inlineStr">
        <is>
          <t>2024-W8-2024-PACO-Y32417</t>
        </is>
      </c>
      <c r="B25039" t="n">
        <v>2024</v>
      </c>
      <c r="C25039" t="n">
        <v>8</v>
      </c>
      <c r="D25039" t="inlineStr">
        <is>
          <t>2024-PACO</t>
        </is>
      </c>
      <c r="E25039" t="inlineStr">
        <is>
          <t>Y32417</t>
        </is>
      </c>
      <c r="F25039" t="inlineStr">
        <is>
          <t>K</t>
        </is>
      </c>
      <c r="G25039" t="inlineStr">
        <is>
          <t>Yes</t>
        </is>
      </c>
      <c r="H25039" t="n">
        <v>8</v>
      </c>
    </row>
    <row r="25040">
      <c r="A25040" t="inlineStr">
        <is>
          <t>2024-W8-2024-PACO-Y-DEF:new-orleans</t>
        </is>
      </c>
      <c r="B25040" t="n">
        <v>2024</v>
      </c>
      <c r="C25040" t="n">
        <v>8</v>
      </c>
      <c r="D25040" t="inlineStr">
        <is>
          <t>2024-PACO</t>
        </is>
      </c>
      <c r="E25040" t="inlineStr">
        <is>
          <t>Y-DEF:new-orleans</t>
        </is>
      </c>
      <c r="F25040" t="inlineStr">
        <is>
          <t>DST</t>
        </is>
      </c>
      <c r="G25040" t="inlineStr">
        <is>
          <t>Yes</t>
        </is>
      </c>
      <c r="H25040" t="n">
        <v>9.33</v>
      </c>
    </row>
    <row r="25041">
      <c r="A25041" t="inlineStr">
        <is>
          <t>2024-W8-2024-PACO-Y33100</t>
        </is>
      </c>
      <c r="B25041" t="n">
        <v>2024</v>
      </c>
      <c r="C25041" t="n">
        <v>8</v>
      </c>
      <c r="D25041" t="inlineStr">
        <is>
          <t>2024-PACO</t>
        </is>
      </c>
      <c r="E25041" t="inlineStr">
        <is>
          <t>Y33100</t>
        </is>
      </c>
      <c r="F25041" t="inlineStr">
        <is>
          <t>BN</t>
        </is>
      </c>
      <c r="G25041" t="inlineStr">
        <is>
          <t>No</t>
        </is>
      </c>
      <c r="H25041" t="n">
        <v>0</v>
      </c>
    </row>
    <row r="25042">
      <c r="A25042" t="inlineStr">
        <is>
          <t>2024-W8-2024-PACO-Y41052</t>
        </is>
      </c>
      <c r="B25042" t="n">
        <v>2024</v>
      </c>
      <c r="C25042" t="n">
        <v>8</v>
      </c>
      <c r="D25042" t="inlineStr">
        <is>
          <t>2024-PACO</t>
        </is>
      </c>
      <c r="E25042" t="inlineStr">
        <is>
          <t>Y41052</t>
        </is>
      </c>
      <c r="F25042" t="inlineStr">
        <is>
          <t>BN</t>
        </is>
      </c>
      <c r="G25042" t="inlineStr">
        <is>
          <t>No</t>
        </is>
      </c>
      <c r="H25042" t="n">
        <v>1.6</v>
      </c>
    </row>
    <row r="25043">
      <c r="A25043" t="inlineStr">
        <is>
          <t>2024-W8-2024-PACO-Y33998</t>
        </is>
      </c>
      <c r="B25043" t="n">
        <v>2024</v>
      </c>
      <c r="C25043" t="n">
        <v>8</v>
      </c>
      <c r="D25043" t="inlineStr">
        <is>
          <t>2024-PACO</t>
        </is>
      </c>
      <c r="E25043" t="inlineStr">
        <is>
          <t>Y33998</t>
        </is>
      </c>
      <c r="F25043" t="inlineStr">
        <is>
          <t>BN</t>
        </is>
      </c>
      <c r="G25043" t="inlineStr">
        <is>
          <t>No</t>
        </is>
      </c>
      <c r="H25043" t="n">
        <v>5.5</v>
      </c>
    </row>
    <row r="25044">
      <c r="A25044" t="inlineStr">
        <is>
          <t>2024-W8-2024-PACO-Y33443</t>
        </is>
      </c>
      <c r="B25044" t="n">
        <v>2024</v>
      </c>
      <c r="C25044" t="n">
        <v>8</v>
      </c>
      <c r="D25044" t="inlineStr">
        <is>
          <t>2024-PACO</t>
        </is>
      </c>
      <c r="E25044" t="inlineStr">
        <is>
          <t>Y33443</t>
        </is>
      </c>
      <c r="F25044" t="inlineStr">
        <is>
          <t>BN</t>
        </is>
      </c>
      <c r="G25044" t="inlineStr">
        <is>
          <t>No</t>
        </is>
      </c>
      <c r="H25044" t="n">
        <v>2.9</v>
      </c>
    </row>
    <row r="25045">
      <c r="A25045" t="inlineStr">
        <is>
          <t>2024-W8-2024-PACO-Y32723</t>
        </is>
      </c>
      <c r="B25045" t="n">
        <v>2024</v>
      </c>
      <c r="C25045" t="n">
        <v>8</v>
      </c>
      <c r="D25045" t="inlineStr">
        <is>
          <t>2024-PACO</t>
        </is>
      </c>
      <c r="E25045" t="inlineStr">
        <is>
          <t>Y32723</t>
        </is>
      </c>
      <c r="F25045" t="inlineStr">
        <is>
          <t>BN</t>
        </is>
      </c>
      <c r="G25045" t="inlineStr">
        <is>
          <t>No</t>
        </is>
      </c>
      <c r="H25045" t="n">
        <v>37.14</v>
      </c>
    </row>
    <row r="25046">
      <c r="A25046" t="inlineStr">
        <is>
          <t>2024-W8-2024-PACO-Y40119</t>
        </is>
      </c>
      <c r="B25046" t="n">
        <v>2024</v>
      </c>
      <c r="C25046" t="n">
        <v>8</v>
      </c>
      <c r="D25046" t="inlineStr">
        <is>
          <t>2024-PACO</t>
        </is>
      </c>
      <c r="E25046" t="inlineStr">
        <is>
          <t>Y40119</t>
        </is>
      </c>
      <c r="F25046" t="inlineStr">
        <is>
          <t>BN</t>
        </is>
      </c>
      <c r="G25046" t="inlineStr">
        <is>
          <t>No</t>
        </is>
      </c>
      <c r="H25046" t="n">
        <v>0</v>
      </c>
    </row>
    <row r="25047">
      <c r="A25047" t="inlineStr">
        <is>
          <t>2024-W8-2024-PACO-Y31840</t>
        </is>
      </c>
      <c r="B25047" t="n">
        <v>2024</v>
      </c>
      <c r="C25047" t="n">
        <v>8</v>
      </c>
      <c r="D25047" t="inlineStr">
        <is>
          <t>2024-PACO</t>
        </is>
      </c>
      <c r="E25047" t="inlineStr">
        <is>
          <t>Y31840</t>
        </is>
      </c>
      <c r="F25047" t="inlineStr">
        <is>
          <t>IR</t>
        </is>
      </c>
      <c r="G25047" t="inlineStr">
        <is>
          <t>No</t>
        </is>
      </c>
      <c r="H25047" t="n">
        <v>0</v>
      </c>
    </row>
    <row r="25048">
      <c r="A25048" t="inlineStr">
        <is>
          <t>2024-W8-2024-VARO-Y31833</t>
        </is>
      </c>
      <c r="B25048" t="n">
        <v>2024</v>
      </c>
      <c r="C25048" t="n">
        <v>8</v>
      </c>
      <c r="D25048" t="inlineStr">
        <is>
          <t>2024-VARO</t>
        </is>
      </c>
      <c r="E25048" t="inlineStr">
        <is>
          <t>Y31833</t>
        </is>
      </c>
      <c r="F25048" t="inlineStr">
        <is>
          <t>QB</t>
        </is>
      </c>
      <c r="G25048" t="inlineStr">
        <is>
          <t>Yes</t>
        </is>
      </c>
      <c r="H25048" t="n">
        <v>22.18</v>
      </c>
    </row>
    <row r="25049">
      <c r="A25049" t="inlineStr">
        <is>
          <t>2024-W8-2024-VARO-Y40041</t>
        </is>
      </c>
      <c r="B25049" t="n">
        <v>2024</v>
      </c>
      <c r="C25049" t="n">
        <v>8</v>
      </c>
      <c r="D25049" t="inlineStr">
        <is>
          <t>2024-VARO</t>
        </is>
      </c>
      <c r="E25049" t="inlineStr">
        <is>
          <t>Y40041</t>
        </is>
      </c>
      <c r="F25049" t="inlineStr">
        <is>
          <t>WR</t>
        </is>
      </c>
      <c r="G25049" t="inlineStr">
        <is>
          <t>Yes</t>
        </is>
      </c>
      <c r="H25049" t="n">
        <v>9.9</v>
      </c>
    </row>
    <row r="25050">
      <c r="A25050" t="inlineStr">
        <is>
          <t>2024-W8-2024-VARO-Y32231</t>
        </is>
      </c>
      <c r="B25050" t="n">
        <v>2024</v>
      </c>
      <c r="C25050" t="n">
        <v>8</v>
      </c>
      <c r="D25050" t="inlineStr">
        <is>
          <t>2024-VARO</t>
        </is>
      </c>
      <c r="E25050" t="inlineStr">
        <is>
          <t>Y32231</t>
        </is>
      </c>
      <c r="F25050" t="inlineStr">
        <is>
          <t>WR</t>
        </is>
      </c>
      <c r="G25050" t="inlineStr">
        <is>
          <t>Yes</t>
        </is>
      </c>
      <c r="H25050" t="n">
        <v>14.2</v>
      </c>
    </row>
    <row r="25051">
      <c r="A25051" t="inlineStr">
        <is>
          <t>2024-W8-2024-VARO-Y33996</t>
        </is>
      </c>
      <c r="B25051" t="n">
        <v>2024</v>
      </c>
      <c r="C25051" t="n">
        <v>8</v>
      </c>
      <c r="D25051" t="inlineStr">
        <is>
          <t>2024-VARO</t>
        </is>
      </c>
      <c r="E25051" t="inlineStr">
        <is>
          <t>Y33996</t>
        </is>
      </c>
      <c r="F25051" t="inlineStr">
        <is>
          <t>RB</t>
        </is>
      </c>
      <c r="G25051" t="inlineStr">
        <is>
          <t>Yes</t>
        </is>
      </c>
      <c r="H25051" t="n">
        <v>6.5</v>
      </c>
    </row>
    <row r="25052">
      <c r="A25052" t="inlineStr">
        <is>
          <t>2024-W8-2024-VARO-Y40196</t>
        </is>
      </c>
      <c r="B25052" t="n">
        <v>2024</v>
      </c>
      <c r="C25052" t="n">
        <v>8</v>
      </c>
      <c r="D25052" t="inlineStr">
        <is>
          <t>2024-VARO</t>
        </is>
      </c>
      <c r="E25052" t="inlineStr">
        <is>
          <t>Y40196</t>
        </is>
      </c>
      <c r="F25052" t="inlineStr">
        <is>
          <t>RB</t>
        </is>
      </c>
      <c r="G25052" t="inlineStr">
        <is>
          <t>Yes</t>
        </is>
      </c>
      <c r="H25052" t="n">
        <v>10.4</v>
      </c>
    </row>
    <row r="25053">
      <c r="A25053" t="inlineStr">
        <is>
          <t>2024-W8-2024-VARO-Y34010</t>
        </is>
      </c>
      <c r="B25053" t="n">
        <v>2024</v>
      </c>
      <c r="C25053" t="n">
        <v>8</v>
      </c>
      <c r="D25053" t="inlineStr">
        <is>
          <t>2024-VARO</t>
        </is>
      </c>
      <c r="E25053" t="inlineStr">
        <is>
          <t>Y34010</t>
        </is>
      </c>
      <c r="F25053" t="inlineStr">
        <is>
          <t>TE</t>
        </is>
      </c>
      <c r="G25053" t="inlineStr">
        <is>
          <t>Yes</t>
        </is>
      </c>
      <c r="H25053" t="n">
        <v>16.9</v>
      </c>
    </row>
    <row r="25054">
      <c r="A25054" t="inlineStr">
        <is>
          <t>2024-W8-2024-VARO-Y40899</t>
        </is>
      </c>
      <c r="B25054" t="n">
        <v>2024</v>
      </c>
      <c r="C25054" t="n">
        <v>8</v>
      </c>
      <c r="D25054" t="inlineStr">
        <is>
          <t>2024-VARO</t>
        </is>
      </c>
      <c r="E25054" t="inlineStr">
        <is>
          <t>Y40899</t>
        </is>
      </c>
      <c r="F25054" t="inlineStr">
        <is>
          <t>W/R/T FLEX</t>
        </is>
      </c>
      <c r="G25054" t="inlineStr">
        <is>
          <t>Yes</t>
        </is>
      </c>
      <c r="H25054" t="n">
        <v>10.6</v>
      </c>
    </row>
    <row r="25055">
      <c r="A25055" t="inlineStr">
        <is>
          <t>2024-W8-2024-VARO-Y40819</t>
        </is>
      </c>
      <c r="B25055" t="n">
        <v>2024</v>
      </c>
      <c r="C25055" t="n">
        <v>8</v>
      </c>
      <c r="D25055" t="inlineStr">
        <is>
          <t>2024-VARO</t>
        </is>
      </c>
      <c r="E25055" t="inlineStr">
        <is>
          <t>Y40819</t>
        </is>
      </c>
      <c r="F25055" t="inlineStr">
        <is>
          <t>K</t>
        </is>
      </c>
      <c r="G25055" t="inlineStr">
        <is>
          <t>Yes</t>
        </is>
      </c>
      <c r="H25055" t="n">
        <v>6</v>
      </c>
    </row>
    <row r="25056">
      <c r="A25056" t="inlineStr">
        <is>
          <t>2024-W8-2024-VARO-Y-DEF:chicago</t>
        </is>
      </c>
      <c r="B25056" t="n">
        <v>2024</v>
      </c>
      <c r="C25056" t="n">
        <v>8</v>
      </c>
      <c r="D25056" t="inlineStr">
        <is>
          <t>2024-VARO</t>
        </is>
      </c>
      <c r="E25056" t="inlineStr">
        <is>
          <t>Y-DEF:chicago</t>
        </is>
      </c>
      <c r="F25056" t="inlineStr">
        <is>
          <t>DST</t>
        </is>
      </c>
      <c r="G25056" t="inlineStr">
        <is>
          <t>Yes</t>
        </is>
      </c>
      <c r="H25056" t="n">
        <v>5.9</v>
      </c>
    </row>
    <row r="25057">
      <c r="A25057" t="inlineStr">
        <is>
          <t>2024-W8-2024-VARO-Y41048</t>
        </is>
      </c>
      <c r="B25057" t="n">
        <v>2024</v>
      </c>
      <c r="C25057" t="n">
        <v>8</v>
      </c>
      <c r="D25057" t="inlineStr">
        <is>
          <t>2024-VARO</t>
        </is>
      </c>
      <c r="E25057" t="inlineStr">
        <is>
          <t>Y41048</t>
        </is>
      </c>
      <c r="F25057" t="inlineStr">
        <is>
          <t>BN</t>
        </is>
      </c>
      <c r="G25057" t="inlineStr">
        <is>
          <t>No</t>
        </is>
      </c>
      <c r="H25057" t="n">
        <v>24</v>
      </c>
    </row>
    <row r="25058">
      <c r="A25058" t="inlineStr">
        <is>
          <t>2024-W8-2024-VARO-Y40201</t>
        </is>
      </c>
      <c r="B25058" t="n">
        <v>2024</v>
      </c>
      <c r="C25058" t="n">
        <v>8</v>
      </c>
      <c r="D25058" t="inlineStr">
        <is>
          <t>2024-VARO</t>
        </is>
      </c>
      <c r="E25058" t="inlineStr">
        <is>
          <t>Y40201</t>
        </is>
      </c>
      <c r="F25058" t="inlineStr">
        <is>
          <t>BN</t>
        </is>
      </c>
      <c r="G25058" t="inlineStr">
        <is>
          <t>No</t>
        </is>
      </c>
      <c r="H25058" t="n">
        <v>2.1</v>
      </c>
    </row>
    <row r="25059">
      <c r="A25059" t="inlineStr">
        <is>
          <t>2024-W8-2024-VARO-Y40084</t>
        </is>
      </c>
      <c r="B25059" t="n">
        <v>2024</v>
      </c>
      <c r="C25059" t="n">
        <v>8</v>
      </c>
      <c r="D25059" t="inlineStr">
        <is>
          <t>2024-VARO</t>
        </is>
      </c>
      <c r="E25059" t="inlineStr">
        <is>
          <t>Y40084</t>
        </is>
      </c>
      <c r="F25059" t="inlineStr">
        <is>
          <t>BN</t>
        </is>
      </c>
      <c r="G25059" t="inlineStr">
        <is>
          <t>No</t>
        </is>
      </c>
      <c r="H25059" t="n">
        <v>0</v>
      </c>
    </row>
    <row r="25060">
      <c r="A25060" t="inlineStr">
        <is>
          <t>2024-W8-2024-VARO-Y30614</t>
        </is>
      </c>
      <c r="B25060" t="n">
        <v>2024</v>
      </c>
      <c r="C25060" t="n">
        <v>8</v>
      </c>
      <c r="D25060" t="inlineStr">
        <is>
          <t>2024-VARO</t>
        </is>
      </c>
      <c r="E25060" t="inlineStr">
        <is>
          <t>Y30614</t>
        </is>
      </c>
      <c r="F25060" t="inlineStr">
        <is>
          <t>BN</t>
        </is>
      </c>
      <c r="G25060" t="inlineStr">
        <is>
          <t>No</t>
        </is>
      </c>
      <c r="H25060" t="n">
        <v>5.22</v>
      </c>
    </row>
    <row r="25061">
      <c r="A25061" t="inlineStr">
        <is>
          <t>2024-W8-2024-VARO-Y40890</t>
        </is>
      </c>
      <c r="B25061" t="n">
        <v>2024</v>
      </c>
      <c r="C25061" t="n">
        <v>8</v>
      </c>
      <c r="D25061" t="inlineStr">
        <is>
          <t>2024-VARO</t>
        </is>
      </c>
      <c r="E25061" t="inlineStr">
        <is>
          <t>Y40890</t>
        </is>
      </c>
      <c r="F25061" t="inlineStr">
        <is>
          <t>BN</t>
        </is>
      </c>
      <c r="G25061" t="inlineStr">
        <is>
          <t>No</t>
        </is>
      </c>
      <c r="H25061" t="n">
        <v>11.4</v>
      </c>
    </row>
    <row r="25062">
      <c r="A25062" t="inlineStr">
        <is>
          <t>2024-W8-2024-VARO-Y33399</t>
        </is>
      </c>
      <c r="B25062" t="n">
        <v>2024</v>
      </c>
      <c r="C25062" t="n">
        <v>8</v>
      </c>
      <c r="D25062" t="inlineStr">
        <is>
          <t>2024-VARO</t>
        </is>
      </c>
      <c r="E25062" t="inlineStr">
        <is>
          <t>Y33399</t>
        </is>
      </c>
      <c r="F25062" t="inlineStr">
        <is>
          <t>BN</t>
        </is>
      </c>
      <c r="G25062" t="inlineStr">
        <is>
          <t>No</t>
        </is>
      </c>
      <c r="H25062" t="n">
        <v>0</v>
      </c>
    </row>
    <row r="25063">
      <c r="A25063" t="inlineStr">
        <is>
          <t>2024-W8-2024-VARO-Y30121</t>
        </is>
      </c>
      <c r="B25063" t="n">
        <v>2024</v>
      </c>
      <c r="C25063" t="n">
        <v>8</v>
      </c>
      <c r="D25063" t="inlineStr">
        <is>
          <t>2024-VARO</t>
        </is>
      </c>
      <c r="E25063" t="inlineStr">
        <is>
          <t>Y30121</t>
        </is>
      </c>
      <c r="F25063" t="inlineStr">
        <is>
          <t>IR</t>
        </is>
      </c>
      <c r="G25063" t="inlineStr">
        <is>
          <t>No</t>
        </is>
      </c>
      <c r="H25063" t="n">
        <v>0</v>
      </c>
    </row>
    <row r="25064">
      <c r="A25064" t="inlineStr">
        <is>
          <t>2024-W8-2024-PITACIOC-Y30123</t>
        </is>
      </c>
      <c r="B25064" t="n">
        <v>2024</v>
      </c>
      <c r="C25064" t="n">
        <v>8</v>
      </c>
      <c r="D25064" t="inlineStr">
        <is>
          <t>2024-PITACIOC</t>
        </is>
      </c>
      <c r="E25064" t="inlineStr">
        <is>
          <t>Y30123</t>
        </is>
      </c>
      <c r="F25064" t="inlineStr">
        <is>
          <t>QB</t>
        </is>
      </c>
      <c r="G25064" t="inlineStr">
        <is>
          <t>Yes</t>
        </is>
      </c>
      <c r="H25064" t="n">
        <v>19.18</v>
      </c>
    </row>
    <row r="25065">
      <c r="A25065" t="inlineStr">
        <is>
          <t>2024-W8-2024-PITACIOC-Y33393</t>
        </is>
      </c>
      <c r="B25065" t="n">
        <v>2024</v>
      </c>
      <c r="C25065" t="n">
        <v>8</v>
      </c>
      <c r="D25065" t="inlineStr">
        <is>
          <t>2024-PITACIOC</t>
        </is>
      </c>
      <c r="E25065" t="inlineStr">
        <is>
          <t>Y33393</t>
        </is>
      </c>
      <c r="F25065" t="inlineStr">
        <is>
          <t>WR</t>
        </is>
      </c>
      <c r="G25065" t="inlineStr">
        <is>
          <t>Yes</t>
        </is>
      </c>
      <c r="H25065" t="n">
        <v>15.9</v>
      </c>
    </row>
    <row r="25066">
      <c r="A25066" t="inlineStr">
        <is>
          <t>2024-W8-2024-PITACIOC-Y34007</t>
        </is>
      </c>
      <c r="B25066" t="n">
        <v>2024</v>
      </c>
      <c r="C25066" t="n">
        <v>8</v>
      </c>
      <c r="D25066" t="inlineStr">
        <is>
          <t>2024-PITACIOC</t>
        </is>
      </c>
      <c r="E25066" t="inlineStr">
        <is>
          <t>Y34007</t>
        </is>
      </c>
      <c r="F25066" t="inlineStr">
        <is>
          <t>WR</t>
        </is>
      </c>
      <c r="G25066" t="inlineStr">
        <is>
          <t>Yes</t>
        </is>
      </c>
      <c r="H25066" t="n">
        <v>9.4</v>
      </c>
    </row>
    <row r="25067">
      <c r="A25067" t="inlineStr">
        <is>
          <t>2024-W8-2024-PITACIOC-Y30218</t>
        </is>
      </c>
      <c r="B25067" t="n">
        <v>2024</v>
      </c>
      <c r="C25067" t="n">
        <v>8</v>
      </c>
      <c r="D25067" t="inlineStr">
        <is>
          <t>2024-PITACIOC</t>
        </is>
      </c>
      <c r="E25067" t="inlineStr">
        <is>
          <t>Y30218</t>
        </is>
      </c>
      <c r="F25067" t="inlineStr">
        <is>
          <t>RB</t>
        </is>
      </c>
      <c r="G25067" t="inlineStr">
        <is>
          <t>Yes</t>
        </is>
      </c>
      <c r="H25067" t="n">
        <v>13.9</v>
      </c>
    </row>
    <row r="25068">
      <c r="A25068" t="inlineStr">
        <is>
          <t>2024-W8-2024-PITACIOC-Y34019</t>
        </is>
      </c>
      <c r="B25068" t="n">
        <v>2024</v>
      </c>
      <c r="C25068" t="n">
        <v>8</v>
      </c>
      <c r="D25068" t="inlineStr">
        <is>
          <t>2024-PITACIOC</t>
        </is>
      </c>
      <c r="E25068" t="inlineStr">
        <is>
          <t>Y34019</t>
        </is>
      </c>
      <c r="F25068" t="inlineStr">
        <is>
          <t>RB</t>
        </is>
      </c>
      <c r="G25068" t="inlineStr">
        <is>
          <t>Yes</t>
        </is>
      </c>
      <c r="H25068" t="n">
        <v>26.8</v>
      </c>
    </row>
    <row r="25069">
      <c r="A25069" t="inlineStr">
        <is>
          <t>2024-W8-2024-PITACIOC-Y26658</t>
        </is>
      </c>
      <c r="B25069" t="n">
        <v>2024</v>
      </c>
      <c r="C25069" t="n">
        <v>8</v>
      </c>
      <c r="D25069" t="inlineStr">
        <is>
          <t>2024-PITACIOC</t>
        </is>
      </c>
      <c r="E25069" t="inlineStr">
        <is>
          <t>Y26658</t>
        </is>
      </c>
      <c r="F25069" t="inlineStr">
        <is>
          <t>TE</t>
        </is>
      </c>
      <c r="G25069" t="inlineStr">
        <is>
          <t>Yes</t>
        </is>
      </c>
      <c r="H25069" t="n">
        <v>11.2</v>
      </c>
    </row>
    <row r="25070">
      <c r="A25070" t="inlineStr">
        <is>
          <t>2024-W8-2024-PITACIOC-Y30199</t>
        </is>
      </c>
      <c r="B25070" t="n">
        <v>2024</v>
      </c>
      <c r="C25070" t="n">
        <v>8</v>
      </c>
      <c r="D25070" t="inlineStr">
        <is>
          <t>2024-PITACIOC</t>
        </is>
      </c>
      <c r="E25070" t="inlineStr">
        <is>
          <t>Y30199</t>
        </is>
      </c>
      <c r="F25070" t="inlineStr">
        <is>
          <t>W/R/T FLEX</t>
        </is>
      </c>
      <c r="G25070" t="inlineStr">
        <is>
          <t>Yes</t>
        </is>
      </c>
      <c r="H25070" t="n">
        <v>12.8</v>
      </c>
    </row>
    <row r="25071">
      <c r="A25071" t="inlineStr">
        <is>
          <t>2024-W8-2024-PITACIOC-Y30346</t>
        </is>
      </c>
      <c r="B25071" t="n">
        <v>2024</v>
      </c>
      <c r="C25071" t="n">
        <v>8</v>
      </c>
      <c r="D25071" t="inlineStr">
        <is>
          <t>2024-PITACIOC</t>
        </is>
      </c>
      <c r="E25071" t="inlineStr">
        <is>
          <t>Y30346</t>
        </is>
      </c>
      <c r="F25071" t="inlineStr">
        <is>
          <t>K</t>
        </is>
      </c>
      <c r="G25071" t="inlineStr">
        <is>
          <t>Yes</t>
        </is>
      </c>
      <c r="H25071" t="n">
        <v>10</v>
      </c>
    </row>
    <row r="25072">
      <c r="A25072" t="inlineStr">
        <is>
          <t>2024-W8-2024-PITACIOC-Y-DEF:kansas-city</t>
        </is>
      </c>
      <c r="B25072" t="n">
        <v>2024</v>
      </c>
      <c r="C25072" t="n">
        <v>8</v>
      </c>
      <c r="D25072" t="inlineStr">
        <is>
          <t>2024-PITACIOC</t>
        </is>
      </c>
      <c r="E25072" t="inlineStr">
        <is>
          <t>Y-DEF:kansas-city</t>
        </is>
      </c>
      <c r="F25072" t="inlineStr">
        <is>
          <t>DST</t>
        </is>
      </c>
      <c r="G25072" t="inlineStr">
        <is>
          <t>Yes</t>
        </is>
      </c>
      <c r="H25072" t="n">
        <v>10</v>
      </c>
    </row>
    <row r="25073">
      <c r="A25073" t="inlineStr">
        <is>
          <t>2024-W8-2024-PITACIOC-Y31868</t>
        </is>
      </c>
      <c r="B25073" t="n">
        <v>2024</v>
      </c>
      <c r="C25073" t="n">
        <v>8</v>
      </c>
      <c r="D25073" t="inlineStr">
        <is>
          <t>2024-PITACIOC</t>
        </is>
      </c>
      <c r="E25073" t="inlineStr">
        <is>
          <t>Y31868</t>
        </is>
      </c>
      <c r="F25073" t="inlineStr">
        <is>
          <t>BN</t>
        </is>
      </c>
      <c r="G25073" t="inlineStr">
        <is>
          <t>No</t>
        </is>
      </c>
      <c r="H25073" t="n">
        <v>10.6</v>
      </c>
    </row>
    <row r="25074">
      <c r="A25074" t="inlineStr">
        <is>
          <t>2024-W8-2024-PITACIOC-Y40980</t>
        </is>
      </c>
      <c r="B25074" t="n">
        <v>2024</v>
      </c>
      <c r="C25074" t="n">
        <v>8</v>
      </c>
      <c r="D25074" t="inlineStr">
        <is>
          <t>2024-PITACIOC</t>
        </is>
      </c>
      <c r="E25074" t="inlineStr">
        <is>
          <t>Y40980</t>
        </is>
      </c>
      <c r="F25074" t="inlineStr">
        <is>
          <t>BN</t>
        </is>
      </c>
      <c r="G25074" t="inlineStr">
        <is>
          <t>No</t>
        </is>
      </c>
      <c r="H25074" t="n">
        <v>3.93</v>
      </c>
    </row>
    <row r="25075">
      <c r="A25075" t="inlineStr">
        <is>
          <t>2024-W8-2024-PITACIOC-Y32843</t>
        </is>
      </c>
      <c r="B25075" t="n">
        <v>2024</v>
      </c>
      <c r="C25075" t="n">
        <v>8</v>
      </c>
      <c r="D25075" t="inlineStr">
        <is>
          <t>2024-PITACIOC</t>
        </is>
      </c>
      <c r="E25075" t="inlineStr">
        <is>
          <t>Y32843</t>
        </is>
      </c>
      <c r="F25075" t="inlineStr">
        <is>
          <t>BN</t>
        </is>
      </c>
      <c r="G25075" t="inlineStr">
        <is>
          <t>No</t>
        </is>
      </c>
      <c r="H25075" t="n">
        <v>16.6</v>
      </c>
    </row>
    <row r="25076">
      <c r="A25076" t="inlineStr">
        <is>
          <t>2024-W8-2024-PITACIOC-Y32713</t>
        </is>
      </c>
      <c r="B25076" t="n">
        <v>2024</v>
      </c>
      <c r="C25076" t="n">
        <v>8</v>
      </c>
      <c r="D25076" t="inlineStr">
        <is>
          <t>2024-PITACIOC</t>
        </is>
      </c>
      <c r="E25076" t="inlineStr">
        <is>
          <t>Y32713</t>
        </is>
      </c>
      <c r="F25076" t="inlineStr">
        <is>
          <t>BN</t>
        </is>
      </c>
      <c r="G25076" t="inlineStr">
        <is>
          <t>No</t>
        </is>
      </c>
      <c r="H25076" t="n">
        <v>3.9</v>
      </c>
    </row>
    <row r="25077">
      <c r="A25077" t="inlineStr">
        <is>
          <t>2024-W8-2024-PITACIOC-Y29369</t>
        </is>
      </c>
      <c r="B25077" t="n">
        <v>2024</v>
      </c>
      <c r="C25077" t="n">
        <v>8</v>
      </c>
      <c r="D25077" t="inlineStr">
        <is>
          <t>2024-PITACIOC</t>
        </is>
      </c>
      <c r="E25077" t="inlineStr">
        <is>
          <t>Y29369</t>
        </is>
      </c>
      <c r="F25077" t="inlineStr">
        <is>
          <t>BN</t>
        </is>
      </c>
      <c r="G25077" t="inlineStr">
        <is>
          <t>No</t>
        </is>
      </c>
      <c r="H25077" t="n">
        <v>15.62</v>
      </c>
    </row>
    <row r="25078">
      <c r="A25078" t="inlineStr">
        <is>
          <t>2024-W8-2024-PITACIOC-Y-DEF:la-chargers</t>
        </is>
      </c>
      <c r="B25078" t="n">
        <v>2024</v>
      </c>
      <c r="C25078" t="n">
        <v>8</v>
      </c>
      <c r="D25078" t="inlineStr">
        <is>
          <t>2024-PITACIOC</t>
        </is>
      </c>
      <c r="E25078" t="inlineStr">
        <is>
          <t>Y-DEF:la-chargers</t>
        </is>
      </c>
      <c r="F25078" t="inlineStr">
        <is>
          <t>BN</t>
        </is>
      </c>
      <c r="G25078" t="inlineStr">
        <is>
          <t>No</t>
        </is>
      </c>
      <c r="H25078" t="n">
        <v>14.88</v>
      </c>
    </row>
    <row r="25079">
      <c r="A25079" t="inlineStr">
        <is>
          <t>2024-W8-2024-ABARBA-Y40040</t>
        </is>
      </c>
      <c r="B25079" t="n">
        <v>2024</v>
      </c>
      <c r="C25079" t="n">
        <v>8</v>
      </c>
      <c r="D25079" t="inlineStr">
        <is>
          <t>2024-ABARBA</t>
        </is>
      </c>
      <c r="E25079" t="inlineStr">
        <is>
          <t>Y40040</t>
        </is>
      </c>
      <c r="F25079" t="inlineStr">
        <is>
          <t>QB</t>
        </is>
      </c>
      <c r="G25079" t="inlineStr">
        <is>
          <t>Yes</t>
        </is>
      </c>
      <c r="H25079" t="n">
        <v>14.5</v>
      </c>
    </row>
    <row r="25080">
      <c r="A25080" t="inlineStr">
        <is>
          <t>2024-W8-2024-ABARBA-Y31883</t>
        </is>
      </c>
      <c r="B25080" t="n">
        <v>2024</v>
      </c>
      <c r="C25080" t="n">
        <v>8</v>
      </c>
      <c r="D25080" t="inlineStr">
        <is>
          <t>2024-ABARBA</t>
        </is>
      </c>
      <c r="E25080" t="inlineStr">
        <is>
          <t>Y31883</t>
        </is>
      </c>
      <c r="F25080" t="inlineStr">
        <is>
          <t>WR</t>
        </is>
      </c>
      <c r="G25080" t="inlineStr">
        <is>
          <t>Yes</t>
        </is>
      </c>
      <c r="H25080" t="n">
        <v>10.9</v>
      </c>
    </row>
    <row r="25081">
      <c r="A25081" t="inlineStr">
        <is>
          <t>2024-W8-2024-ABARBA-Y40042</t>
        </is>
      </c>
      <c r="B25081" t="n">
        <v>2024</v>
      </c>
      <c r="C25081" t="n">
        <v>8</v>
      </c>
      <c r="D25081" t="inlineStr">
        <is>
          <t>2024-ABARBA</t>
        </is>
      </c>
      <c r="E25081" t="inlineStr">
        <is>
          <t>Y40042</t>
        </is>
      </c>
      <c r="F25081" t="inlineStr">
        <is>
          <t>WR</t>
        </is>
      </c>
      <c r="G25081" t="inlineStr">
        <is>
          <t>Yes</t>
        </is>
      </c>
      <c r="H25081" t="n">
        <v>3.2</v>
      </c>
    </row>
    <row r="25082">
      <c r="A25082" t="inlineStr">
        <is>
          <t>2024-W8-2024-ABARBA-Y30180</t>
        </is>
      </c>
      <c r="B25082" t="n">
        <v>2024</v>
      </c>
      <c r="C25082" t="n">
        <v>8</v>
      </c>
      <c r="D25082" t="inlineStr">
        <is>
          <t>2024-ABARBA</t>
        </is>
      </c>
      <c r="E25082" t="inlineStr">
        <is>
          <t>Y30180</t>
        </is>
      </c>
      <c r="F25082" t="inlineStr">
        <is>
          <t>RB</t>
        </is>
      </c>
      <c r="G25082" t="inlineStr">
        <is>
          <t>Yes</t>
        </is>
      </c>
      <c r="H25082" t="n">
        <v>15.2</v>
      </c>
    </row>
    <row r="25083">
      <c r="A25083" t="inlineStr">
        <is>
          <t>2024-W8-2024-ABARBA-Y34120</t>
        </is>
      </c>
      <c r="B25083" t="n">
        <v>2024</v>
      </c>
      <c r="C25083" t="n">
        <v>8</v>
      </c>
      <c r="D25083" t="inlineStr">
        <is>
          <t>2024-ABARBA</t>
        </is>
      </c>
      <c r="E25083" t="inlineStr">
        <is>
          <t>Y34120</t>
        </is>
      </c>
      <c r="F25083" t="inlineStr">
        <is>
          <t>RB</t>
        </is>
      </c>
      <c r="G25083" t="inlineStr">
        <is>
          <t>Yes</t>
        </is>
      </c>
      <c r="H25083" t="n">
        <v>20.1</v>
      </c>
    </row>
    <row r="25084">
      <c r="A25084" t="inlineStr">
        <is>
          <t>2024-W8-2024-ABARBA-Y40102</t>
        </is>
      </c>
      <c r="B25084" t="n">
        <v>2024</v>
      </c>
      <c r="C25084" t="n">
        <v>8</v>
      </c>
      <c r="D25084" t="inlineStr">
        <is>
          <t>2024-ABARBA</t>
        </is>
      </c>
      <c r="E25084" t="inlineStr">
        <is>
          <t>Y40102</t>
        </is>
      </c>
      <c r="F25084" t="inlineStr">
        <is>
          <t>TE</t>
        </is>
      </c>
      <c r="G25084" t="inlineStr">
        <is>
          <t>Yes</t>
        </is>
      </c>
      <c r="H25084" t="n">
        <v>15.3</v>
      </c>
    </row>
    <row r="25085">
      <c r="A25085" t="inlineStr">
        <is>
          <t>2024-W8-2024-ABARBA-Y28654</t>
        </is>
      </c>
      <c r="B25085" t="n">
        <v>2024</v>
      </c>
      <c r="C25085" t="n">
        <v>8</v>
      </c>
      <c r="D25085" t="inlineStr">
        <is>
          <t>2024-ABARBA</t>
        </is>
      </c>
      <c r="E25085" t="inlineStr">
        <is>
          <t>Y28654</t>
        </is>
      </c>
      <c r="F25085" t="inlineStr">
        <is>
          <t>W/R/T FLEX</t>
        </is>
      </c>
      <c r="G25085" t="inlineStr">
        <is>
          <t>Yes</t>
        </is>
      </c>
      <c r="H25085" t="n">
        <v>15.5</v>
      </c>
    </row>
    <row r="25086">
      <c r="A25086" t="inlineStr">
        <is>
          <t>2024-W8-2024-ABARBA-Y32002</t>
        </is>
      </c>
      <c r="B25086" t="n">
        <v>2024</v>
      </c>
      <c r="C25086" t="n">
        <v>8</v>
      </c>
      <c r="D25086" t="inlineStr">
        <is>
          <t>2024-ABARBA</t>
        </is>
      </c>
      <c r="E25086" t="inlineStr">
        <is>
          <t>Y32002</t>
        </is>
      </c>
      <c r="F25086" t="inlineStr">
        <is>
          <t>K</t>
        </is>
      </c>
      <c r="G25086" t="inlineStr">
        <is>
          <t>Yes</t>
        </is>
      </c>
      <c r="H25086" t="n">
        <v>13</v>
      </c>
    </row>
    <row r="25087">
      <c r="A25087" t="inlineStr">
        <is>
          <t>2024-W8-2024-ABARBA-Y-DEF:pittsburgh</t>
        </is>
      </c>
      <c r="B25087" t="n">
        <v>2024</v>
      </c>
      <c r="C25087" t="n">
        <v>8</v>
      </c>
      <c r="D25087" t="inlineStr">
        <is>
          <t>2024-ABARBA</t>
        </is>
      </c>
      <c r="E25087" t="inlineStr">
        <is>
          <t>Y-DEF:pittsburgh</t>
        </is>
      </c>
      <c r="F25087" t="inlineStr">
        <is>
          <t>DST</t>
        </is>
      </c>
      <c r="G25087" t="inlineStr">
        <is>
          <t>Yes</t>
        </is>
      </c>
      <c r="H25087" t="n">
        <v>17.58</v>
      </c>
    </row>
    <row r="25088">
      <c r="A25088" t="inlineStr">
        <is>
          <t>2024-W8-2024-ABARBA-Y33392</t>
        </is>
      </c>
      <c r="B25088" t="n">
        <v>2024</v>
      </c>
      <c r="C25088" t="n">
        <v>8</v>
      </c>
      <c r="D25088" t="inlineStr">
        <is>
          <t>2024-ABARBA</t>
        </is>
      </c>
      <c r="E25088" t="inlineStr">
        <is>
          <t>Y33392</t>
        </is>
      </c>
      <c r="F25088" t="inlineStr">
        <is>
          <t>BN</t>
        </is>
      </c>
      <c r="G25088" t="inlineStr">
        <is>
          <t>No</t>
        </is>
      </c>
      <c r="H25088" t="n">
        <v>25.1</v>
      </c>
    </row>
    <row r="25089">
      <c r="A25089" t="inlineStr">
        <is>
          <t>2024-W8-2024-ABARBA-Y32685</t>
        </is>
      </c>
      <c r="B25089" t="n">
        <v>2024</v>
      </c>
      <c r="C25089" t="n">
        <v>8</v>
      </c>
      <c r="D25089" t="inlineStr">
        <is>
          <t>2024-ABARBA</t>
        </is>
      </c>
      <c r="E25089" t="inlineStr">
        <is>
          <t>Y32685</t>
        </is>
      </c>
      <c r="F25089" t="inlineStr">
        <is>
          <t>BN</t>
        </is>
      </c>
      <c r="G25089" t="inlineStr">
        <is>
          <t>No</t>
        </is>
      </c>
      <c r="H25089" t="n">
        <v>10.4</v>
      </c>
    </row>
    <row r="25090">
      <c r="A25090" t="inlineStr">
        <is>
          <t>2024-W8-2024-ABARBA-Y31934</t>
        </is>
      </c>
      <c r="B25090" t="n">
        <v>2024</v>
      </c>
      <c r="C25090" t="n">
        <v>8</v>
      </c>
      <c r="D25090" t="inlineStr">
        <is>
          <t>2024-ABARBA</t>
        </is>
      </c>
      <c r="E25090" t="inlineStr">
        <is>
          <t>Y31934</t>
        </is>
      </c>
      <c r="F25090" t="inlineStr">
        <is>
          <t>BN</t>
        </is>
      </c>
      <c r="G25090" t="inlineStr">
        <is>
          <t>No</t>
        </is>
      </c>
      <c r="H25090" t="n">
        <v>6.9</v>
      </c>
    </row>
    <row r="25091">
      <c r="A25091" t="inlineStr">
        <is>
          <t>2024-W8-2024-ABARBA-Y34008</t>
        </is>
      </c>
      <c r="B25091" t="n">
        <v>2024</v>
      </c>
      <c r="C25091" t="n">
        <v>8</v>
      </c>
      <c r="D25091" t="inlineStr">
        <is>
          <t>2024-ABARBA</t>
        </is>
      </c>
      <c r="E25091" t="inlineStr">
        <is>
          <t>Y34008</t>
        </is>
      </c>
      <c r="F25091" t="inlineStr">
        <is>
          <t>BN</t>
        </is>
      </c>
      <c r="G25091" t="inlineStr">
        <is>
          <t>No</t>
        </is>
      </c>
      <c r="H25091" t="n">
        <v>1.6</v>
      </c>
    </row>
    <row r="25092">
      <c r="A25092" t="inlineStr">
        <is>
          <t>2024-W8-2024-ABARBA-Y34107</t>
        </is>
      </c>
      <c r="B25092" t="n">
        <v>2024</v>
      </c>
      <c r="C25092" t="n">
        <v>8</v>
      </c>
      <c r="D25092" t="inlineStr">
        <is>
          <t>2024-ABARBA</t>
        </is>
      </c>
      <c r="E25092" t="inlineStr">
        <is>
          <t>Y34107</t>
        </is>
      </c>
      <c r="F25092" t="inlineStr">
        <is>
          <t>BN</t>
        </is>
      </c>
      <c r="G25092" t="inlineStr">
        <is>
          <t>No</t>
        </is>
      </c>
      <c r="H25092" t="n">
        <v>3.3</v>
      </c>
    </row>
    <row r="25093">
      <c r="A25093" t="inlineStr">
        <is>
          <t>2024-W8-2024-ABARBA-Y40211</t>
        </is>
      </c>
      <c r="B25093" t="n">
        <v>2024</v>
      </c>
      <c r="C25093" t="n">
        <v>8</v>
      </c>
      <c r="D25093" t="inlineStr">
        <is>
          <t>2024-ABARBA</t>
        </is>
      </c>
      <c r="E25093" t="inlineStr">
        <is>
          <t>Y40211</t>
        </is>
      </c>
      <c r="F25093" t="inlineStr">
        <is>
          <t>BN</t>
        </is>
      </c>
      <c r="G25093" t="inlineStr">
        <is>
          <t>No</t>
        </is>
      </c>
      <c r="H25093" t="n">
        <v>0</v>
      </c>
    </row>
    <row r="25094">
      <c r="A25094" t="inlineStr">
        <is>
          <t>2024-W8-2024-ABARBA-Y33477</t>
        </is>
      </c>
      <c r="B25094" t="n">
        <v>2024</v>
      </c>
      <c r="C25094" t="n">
        <v>8</v>
      </c>
      <c r="D25094" t="inlineStr">
        <is>
          <t>2024-ABARBA</t>
        </is>
      </c>
      <c r="E25094" t="inlineStr">
        <is>
          <t>Y33477</t>
        </is>
      </c>
      <c r="F25094" t="inlineStr">
        <is>
          <t>IR</t>
        </is>
      </c>
      <c r="G25094" t="inlineStr">
        <is>
          <t>No</t>
        </is>
      </c>
      <c r="H25094" t="n">
        <v>0</v>
      </c>
    </row>
    <row r="25095">
      <c r="A25095" t="inlineStr">
        <is>
          <t>2024-W8-2024-PEPSALFA-Y32696</t>
        </is>
      </c>
      <c r="B25095" t="n">
        <v>2024</v>
      </c>
      <c r="C25095" t="n">
        <v>8</v>
      </c>
      <c r="D25095" t="inlineStr">
        <is>
          <t>2024-PEPSALFA</t>
        </is>
      </c>
      <c r="E25095" t="inlineStr">
        <is>
          <t>Y32696</t>
        </is>
      </c>
      <c r="F25095" t="inlineStr">
        <is>
          <t>QB</t>
        </is>
      </c>
      <c r="G25095" t="inlineStr">
        <is>
          <t>Yes</t>
        </is>
      </c>
      <c r="H25095" t="n">
        <v>6.74</v>
      </c>
    </row>
    <row r="25096">
      <c r="A25096" t="inlineStr">
        <is>
          <t>2024-W8-2024-PEPSALFA-Y29399</t>
        </is>
      </c>
      <c r="B25096" t="n">
        <v>2024</v>
      </c>
      <c r="C25096" t="n">
        <v>8</v>
      </c>
      <c r="D25096" t="inlineStr">
        <is>
          <t>2024-PEPSALFA</t>
        </is>
      </c>
      <c r="E25096" t="inlineStr">
        <is>
          <t>Y29399</t>
        </is>
      </c>
      <c r="F25096" t="inlineStr">
        <is>
          <t>WR</t>
        </is>
      </c>
      <c r="G25096" t="inlineStr">
        <is>
          <t>Yes</t>
        </is>
      </c>
      <c r="H25096" t="n">
        <v>10.2</v>
      </c>
    </row>
    <row r="25097">
      <c r="A25097" t="inlineStr">
        <is>
          <t>2024-W8-2024-PEPSALFA-Y30994</t>
        </is>
      </c>
      <c r="B25097" t="n">
        <v>2024</v>
      </c>
      <c r="C25097" t="n">
        <v>8</v>
      </c>
      <c r="D25097" t="inlineStr">
        <is>
          <t>2024-PEPSALFA</t>
        </is>
      </c>
      <c r="E25097" t="inlineStr">
        <is>
          <t>Y30994</t>
        </is>
      </c>
      <c r="F25097" t="inlineStr">
        <is>
          <t>WR</t>
        </is>
      </c>
      <c r="G25097" t="inlineStr">
        <is>
          <t>Yes</t>
        </is>
      </c>
      <c r="H25097" t="n">
        <v>4.4</v>
      </c>
    </row>
    <row r="25098">
      <c r="A25098" t="inlineStr">
        <is>
          <t>2024-W8-2024-PEPSALFA-Y30295</t>
        </is>
      </c>
      <c r="B25098" t="n">
        <v>2024</v>
      </c>
      <c r="C25098" t="n">
        <v>8</v>
      </c>
      <c r="D25098" t="inlineStr">
        <is>
          <t>2024-PEPSALFA</t>
        </is>
      </c>
      <c r="E25098" t="inlineStr">
        <is>
          <t>Y30295</t>
        </is>
      </c>
      <c r="F25098" t="inlineStr">
        <is>
          <t>RB</t>
        </is>
      </c>
      <c r="G25098" t="inlineStr">
        <is>
          <t>Yes</t>
        </is>
      </c>
      <c r="H25098" t="n">
        <v>10.5</v>
      </c>
    </row>
    <row r="25099">
      <c r="A25099" t="inlineStr">
        <is>
          <t>2024-W8-2024-PEPSALFA-Y32756</t>
        </is>
      </c>
      <c r="B25099" t="n">
        <v>2024</v>
      </c>
      <c r="C25099" t="n">
        <v>8</v>
      </c>
      <c r="D25099" t="inlineStr">
        <is>
          <t>2024-PEPSALFA</t>
        </is>
      </c>
      <c r="E25099" t="inlineStr">
        <is>
          <t>Y32756</t>
        </is>
      </c>
      <c r="F25099" t="inlineStr">
        <is>
          <t>RB</t>
        </is>
      </c>
      <c r="G25099" t="inlineStr">
        <is>
          <t>Yes</t>
        </is>
      </c>
      <c r="H25099" t="n">
        <v>5.9</v>
      </c>
    </row>
    <row r="25100">
      <c r="A25100" t="inlineStr">
        <is>
          <t>2024-W8-2024-PEPSALFA-Y26686</t>
        </is>
      </c>
      <c r="B25100" t="n">
        <v>2024</v>
      </c>
      <c r="C25100" t="n">
        <v>8</v>
      </c>
      <c r="D25100" t="inlineStr">
        <is>
          <t>2024-PEPSALFA</t>
        </is>
      </c>
      <c r="E25100" t="inlineStr">
        <is>
          <t>Y26686</t>
        </is>
      </c>
      <c r="F25100" t="inlineStr">
        <is>
          <t>TE</t>
        </is>
      </c>
      <c r="G25100" t="inlineStr">
        <is>
          <t>Yes</t>
        </is>
      </c>
      <c r="H25100" t="n">
        <v>20</v>
      </c>
    </row>
    <row r="25101">
      <c r="A25101" t="inlineStr">
        <is>
          <t>2024-W8-2024-PEPSALFA-Y40063</t>
        </is>
      </c>
      <c r="B25101" t="n">
        <v>2024</v>
      </c>
      <c r="C25101" t="n">
        <v>8</v>
      </c>
      <c r="D25101" t="inlineStr">
        <is>
          <t>2024-PEPSALFA</t>
        </is>
      </c>
      <c r="E25101" t="inlineStr">
        <is>
          <t>Y40063</t>
        </is>
      </c>
      <c r="F25101" t="inlineStr">
        <is>
          <t>W/R/T FLEX</t>
        </is>
      </c>
      <c r="G25101" t="inlineStr">
        <is>
          <t>Yes</t>
        </is>
      </c>
      <c r="H25101" t="n">
        <v>6.83</v>
      </c>
    </row>
    <row r="25102">
      <c r="A25102" t="inlineStr">
        <is>
          <t>2024-W8-2024-PEPSALFA-Y28188</t>
        </is>
      </c>
      <c r="B25102" t="n">
        <v>2024</v>
      </c>
      <c r="C25102" t="n">
        <v>8</v>
      </c>
      <c r="D25102" t="inlineStr">
        <is>
          <t>2024-PEPSALFA</t>
        </is>
      </c>
      <c r="E25102" t="inlineStr">
        <is>
          <t>Y28188</t>
        </is>
      </c>
      <c r="F25102" t="inlineStr">
        <is>
          <t>K</t>
        </is>
      </c>
      <c r="G25102" t="inlineStr">
        <is>
          <t>Yes</t>
        </is>
      </c>
      <c r="H25102" t="n">
        <v>14</v>
      </c>
    </row>
    <row r="25103">
      <c r="A25103" t="inlineStr">
        <is>
          <t>2024-W8-2024-PEPSALFA-Y-DEF:houston</t>
        </is>
      </c>
      <c r="B25103" t="n">
        <v>2024</v>
      </c>
      <c r="C25103" t="n">
        <v>8</v>
      </c>
      <c r="D25103" t="inlineStr">
        <is>
          <t>2024-PEPSALFA</t>
        </is>
      </c>
      <c r="E25103" t="inlineStr">
        <is>
          <t>Y-DEF:houston</t>
        </is>
      </c>
      <c r="F25103" t="inlineStr">
        <is>
          <t>DST</t>
        </is>
      </c>
      <c r="G25103" t="inlineStr">
        <is>
          <t>Yes</t>
        </is>
      </c>
      <c r="H25103" t="n">
        <v>13.53</v>
      </c>
    </row>
    <row r="25104">
      <c r="A25104" t="inlineStr">
        <is>
          <t>2024-W8-2024-PEPSALFA-Y30423</t>
        </is>
      </c>
      <c r="B25104" t="n">
        <v>2024</v>
      </c>
      <c r="C25104" t="n">
        <v>8</v>
      </c>
      <c r="D25104" t="inlineStr">
        <is>
          <t>2024-PEPSALFA</t>
        </is>
      </c>
      <c r="E25104" t="inlineStr">
        <is>
          <t>Y30423</t>
        </is>
      </c>
      <c r="F25104" t="inlineStr">
        <is>
          <t>BN</t>
        </is>
      </c>
      <c r="G25104" t="inlineStr">
        <is>
          <t>No</t>
        </is>
      </c>
      <c r="H25104" t="n">
        <v>7.4</v>
      </c>
    </row>
    <row r="25105">
      <c r="A25105" t="inlineStr">
        <is>
          <t>2024-W8-2024-PEPSALFA-Y40075</t>
        </is>
      </c>
      <c r="B25105" t="n">
        <v>2024</v>
      </c>
      <c r="C25105" t="n">
        <v>8</v>
      </c>
      <c r="D25105" t="inlineStr">
        <is>
          <t>2024-PEPSALFA</t>
        </is>
      </c>
      <c r="E25105" t="inlineStr">
        <is>
          <t>Y40075</t>
        </is>
      </c>
      <c r="F25105" t="inlineStr">
        <is>
          <t>BN</t>
        </is>
      </c>
      <c r="G25105" t="inlineStr">
        <is>
          <t>No</t>
        </is>
      </c>
      <c r="H25105" t="n">
        <v>9.9</v>
      </c>
    </row>
    <row r="25106">
      <c r="A25106" t="inlineStr">
        <is>
          <t>2024-W8-2024-PEPSALFA-Y30971</t>
        </is>
      </c>
      <c r="B25106" t="n">
        <v>2024</v>
      </c>
      <c r="C25106" t="n">
        <v>8</v>
      </c>
      <c r="D25106" t="inlineStr">
        <is>
          <t>2024-PEPSALFA</t>
        </is>
      </c>
      <c r="E25106" t="inlineStr">
        <is>
          <t>Y30971</t>
        </is>
      </c>
      <c r="F25106" t="inlineStr">
        <is>
          <t>BN</t>
        </is>
      </c>
      <c r="G25106" t="inlineStr">
        <is>
          <t>No</t>
        </is>
      </c>
      <c r="H25106" t="n">
        <v>24.3</v>
      </c>
    </row>
    <row r="25107">
      <c r="A25107" t="inlineStr">
        <is>
          <t>2024-W8-2024-PEPSALFA-Y31268</t>
        </is>
      </c>
      <c r="B25107" t="n">
        <v>2024</v>
      </c>
      <c r="C25107" t="n">
        <v>8</v>
      </c>
      <c r="D25107" t="inlineStr">
        <is>
          <t>2024-PEPSALFA</t>
        </is>
      </c>
      <c r="E25107" t="inlineStr">
        <is>
          <t>Y31268</t>
        </is>
      </c>
      <c r="F25107" t="inlineStr">
        <is>
          <t>BN</t>
        </is>
      </c>
      <c r="G25107" t="inlineStr">
        <is>
          <t>No</t>
        </is>
      </c>
      <c r="H25107" t="n">
        <v>0</v>
      </c>
    </row>
    <row r="25108">
      <c r="A25108" t="inlineStr">
        <is>
          <t>2024-W8-2024-PEPSALFA-Y40954</t>
        </is>
      </c>
      <c r="B25108" t="n">
        <v>2024</v>
      </c>
      <c r="C25108" t="n">
        <v>8</v>
      </c>
      <c r="D25108" t="inlineStr">
        <is>
          <t>2024-PEPSALFA</t>
        </is>
      </c>
      <c r="E25108" t="inlineStr">
        <is>
          <t>Y40954</t>
        </is>
      </c>
      <c r="F25108" t="inlineStr">
        <is>
          <t>BN</t>
        </is>
      </c>
      <c r="G25108" t="inlineStr">
        <is>
          <t>No</t>
        </is>
      </c>
      <c r="H25108" t="n">
        <v>7.2</v>
      </c>
    </row>
    <row r="25109">
      <c r="A25109" t="inlineStr">
        <is>
          <t>2024-W8-2024-PEPSALFA-Y-DEF:buffalo</t>
        </is>
      </c>
      <c r="B25109" t="n">
        <v>2024</v>
      </c>
      <c r="C25109" t="n">
        <v>8</v>
      </c>
      <c r="D25109" t="inlineStr">
        <is>
          <t>2024-PEPSALFA</t>
        </is>
      </c>
      <c r="E25109" t="inlineStr">
        <is>
          <t>Y-DEF:buffalo</t>
        </is>
      </c>
      <c r="F25109" t="inlineStr">
        <is>
          <t>BN</t>
        </is>
      </c>
      <c r="G25109" t="inlineStr">
        <is>
          <t>No</t>
        </is>
      </c>
      <c r="H25109" t="n">
        <v>12.65</v>
      </c>
    </row>
    <row r="25110">
      <c r="A25110" t="inlineStr">
        <is>
          <t>2024-W8-2024-PEPSALFA-Y34207</t>
        </is>
      </c>
      <c r="B25110" t="n">
        <v>2024</v>
      </c>
      <c r="C25110" t="n">
        <v>8</v>
      </c>
      <c r="D25110" t="inlineStr">
        <is>
          <t>2024-PEPSALFA</t>
        </is>
      </c>
      <c r="E25110" t="inlineStr">
        <is>
          <t>Y34207</t>
        </is>
      </c>
      <c r="F25110" t="inlineStr">
        <is>
          <t>IR</t>
        </is>
      </c>
      <c r="G25110" t="inlineStr">
        <is>
          <t>No</t>
        </is>
      </c>
      <c r="H25110" t="n">
        <v>0</v>
      </c>
    </row>
    <row r="25111">
      <c r="A25111" t="inlineStr">
        <is>
          <t>2024-W8-2024-ALEXAODE-Y32675</t>
        </is>
      </c>
      <c r="B25111" t="n">
        <v>2024</v>
      </c>
      <c r="C25111" t="n">
        <v>8</v>
      </c>
      <c r="D25111" t="inlineStr">
        <is>
          <t>2024-ALEXAODE</t>
        </is>
      </c>
      <c r="E25111" t="inlineStr">
        <is>
          <t>Y32675</t>
        </is>
      </c>
      <c r="F25111" t="inlineStr">
        <is>
          <t>QB</t>
        </is>
      </c>
      <c r="G25111" t="inlineStr">
        <is>
          <t>Yes</t>
        </is>
      </c>
      <c r="H25111" t="n">
        <v>14.66</v>
      </c>
    </row>
    <row r="25112">
      <c r="A25112" t="inlineStr">
        <is>
          <t>2024-W8-2024-ALEXAODE-Y33398</t>
        </is>
      </c>
      <c r="B25112" t="n">
        <v>2024</v>
      </c>
      <c r="C25112" t="n">
        <v>8</v>
      </c>
      <c r="D25112" t="inlineStr">
        <is>
          <t>2024-ALEXAODE</t>
        </is>
      </c>
      <c r="E25112" t="inlineStr">
        <is>
          <t>Y33398</t>
        </is>
      </c>
      <c r="F25112" t="inlineStr">
        <is>
          <t>WR</t>
        </is>
      </c>
      <c r="G25112" t="inlineStr">
        <is>
          <t>Yes</t>
        </is>
      </c>
      <c r="H25112" t="n">
        <v>19.5</v>
      </c>
    </row>
    <row r="25113">
      <c r="A25113" t="inlineStr">
        <is>
          <t>2024-W8-2024-ALEXAODE-Y40097</t>
        </is>
      </c>
      <c r="B25113" t="n">
        <v>2024</v>
      </c>
      <c r="C25113" t="n">
        <v>8</v>
      </c>
      <c r="D25113" t="inlineStr">
        <is>
          <t>2024-ALEXAODE</t>
        </is>
      </c>
      <c r="E25113" t="inlineStr">
        <is>
          <t>Y40097</t>
        </is>
      </c>
      <c r="F25113" t="inlineStr">
        <is>
          <t>WR</t>
        </is>
      </c>
      <c r="G25113" t="inlineStr">
        <is>
          <t>Yes</t>
        </is>
      </c>
      <c r="H25113" t="n">
        <v>11.5</v>
      </c>
    </row>
    <row r="25114">
      <c r="A25114" t="inlineStr">
        <is>
          <t>2024-W8-2024-ALEXAODE-Y33991</t>
        </is>
      </c>
      <c r="B25114" t="n">
        <v>2024</v>
      </c>
      <c r="C25114" t="n">
        <v>8</v>
      </c>
      <c r="D25114" t="inlineStr">
        <is>
          <t>2024-ALEXAODE</t>
        </is>
      </c>
      <c r="E25114" t="inlineStr">
        <is>
          <t>Y33991</t>
        </is>
      </c>
      <c r="F25114" t="inlineStr">
        <is>
          <t>RB</t>
        </is>
      </c>
      <c r="G25114" t="inlineStr">
        <is>
          <t>Yes</t>
        </is>
      </c>
      <c r="H25114" t="n">
        <v>9.4</v>
      </c>
    </row>
    <row r="25115">
      <c r="A25115" t="inlineStr">
        <is>
          <t>2024-W8-2024-ALEXAODE-Y34047</t>
        </is>
      </c>
      <c r="B25115" t="n">
        <v>2024</v>
      </c>
      <c r="C25115" t="n">
        <v>8</v>
      </c>
      <c r="D25115" t="inlineStr">
        <is>
          <t>2024-ALEXAODE</t>
        </is>
      </c>
      <c r="E25115" t="inlineStr">
        <is>
          <t>Y34047</t>
        </is>
      </c>
      <c r="F25115" t="inlineStr">
        <is>
          <t>RB</t>
        </is>
      </c>
      <c r="G25115" t="inlineStr">
        <is>
          <t>Yes</t>
        </is>
      </c>
      <c r="H25115" t="n">
        <v>13.2</v>
      </c>
    </row>
    <row r="25116">
      <c r="A25116" t="inlineStr">
        <is>
          <t>2024-W8-2024-ALEXAODE-Y34085</t>
        </is>
      </c>
      <c r="B25116" t="n">
        <v>2024</v>
      </c>
      <c r="C25116" t="n">
        <v>8</v>
      </c>
      <c r="D25116" t="inlineStr">
        <is>
          <t>2024-ALEXAODE</t>
        </is>
      </c>
      <c r="E25116" t="inlineStr">
        <is>
          <t>Y34085</t>
        </is>
      </c>
      <c r="F25116" t="inlineStr">
        <is>
          <t>TE</t>
        </is>
      </c>
      <c r="G25116" t="inlineStr">
        <is>
          <t>Yes</t>
        </is>
      </c>
      <c r="H25116" t="n">
        <v>5.3</v>
      </c>
    </row>
    <row r="25117">
      <c r="A25117" t="inlineStr">
        <is>
          <t>2024-W8-2024-ALEXAODE-Y33966</t>
        </is>
      </c>
      <c r="B25117" t="n">
        <v>2024</v>
      </c>
      <c r="C25117" t="n">
        <v>8</v>
      </c>
      <c r="D25117" t="inlineStr">
        <is>
          <t>2024-ALEXAODE</t>
        </is>
      </c>
      <c r="E25117" t="inlineStr">
        <is>
          <t>Y33966</t>
        </is>
      </c>
      <c r="F25117" t="inlineStr">
        <is>
          <t>W/R/T FLEX</t>
        </is>
      </c>
      <c r="G25117" t="inlineStr">
        <is>
          <t>Yes</t>
        </is>
      </c>
      <c r="H25117" t="n">
        <v>14.7</v>
      </c>
    </row>
    <row r="25118">
      <c r="A25118" t="inlineStr">
        <is>
          <t>2024-W8-2024-ALEXAODE-Y26534</t>
        </is>
      </c>
      <c r="B25118" t="n">
        <v>2024</v>
      </c>
      <c r="C25118" t="n">
        <v>8</v>
      </c>
      <c r="D25118" t="inlineStr">
        <is>
          <t>2024-ALEXAODE</t>
        </is>
      </c>
      <c r="E25118" t="inlineStr">
        <is>
          <t>Y26534</t>
        </is>
      </c>
      <c r="F25118" t="inlineStr">
        <is>
          <t>K</t>
        </is>
      </c>
      <c r="G25118" t="inlineStr">
        <is>
          <t>Yes</t>
        </is>
      </c>
      <c r="H25118" t="n">
        <v>7</v>
      </c>
    </row>
    <row r="25119">
      <c r="A25119" t="inlineStr">
        <is>
          <t>2024-W8-2024-ALEXAODE-Y-DEF:ny-jets</t>
        </is>
      </c>
      <c r="B25119" t="n">
        <v>2024</v>
      </c>
      <c r="C25119" t="n">
        <v>8</v>
      </c>
      <c r="D25119" t="inlineStr">
        <is>
          <t>2024-ALEXAODE</t>
        </is>
      </c>
      <c r="E25119" t="inlineStr">
        <is>
          <t>Y-DEF:ny-jets</t>
        </is>
      </c>
      <c r="F25119" t="inlineStr">
        <is>
          <t>DST</t>
        </is>
      </c>
      <c r="G25119" t="inlineStr">
        <is>
          <t>Yes</t>
        </is>
      </c>
      <c r="H25119" t="n">
        <v>4.53</v>
      </c>
    </row>
    <row r="25120">
      <c r="A25120" t="inlineStr">
        <is>
          <t>2024-W8-2024-ALEXAODE-Y31906</t>
        </is>
      </c>
      <c r="B25120" t="n">
        <v>2024</v>
      </c>
      <c r="C25120" t="n">
        <v>8</v>
      </c>
      <c r="D25120" t="inlineStr">
        <is>
          <t>2024-ALEXAODE</t>
        </is>
      </c>
      <c r="E25120" t="inlineStr">
        <is>
          <t>Y31906</t>
        </is>
      </c>
      <c r="F25120" t="inlineStr">
        <is>
          <t>BN</t>
        </is>
      </c>
      <c r="G25120" t="inlineStr">
        <is>
          <t>No</t>
        </is>
      </c>
      <c r="H25120" t="n">
        <v>3.3</v>
      </c>
    </row>
    <row r="25121">
      <c r="A25121" t="inlineStr">
        <is>
          <t>2024-W8-2024-ALEXAODE-Y40877</t>
        </is>
      </c>
      <c r="B25121" t="n">
        <v>2024</v>
      </c>
      <c r="C25121" t="n">
        <v>8</v>
      </c>
      <c r="D25121" t="inlineStr">
        <is>
          <t>2024-ALEXAODE</t>
        </is>
      </c>
      <c r="E25121" t="inlineStr">
        <is>
          <t>Y40877</t>
        </is>
      </c>
      <c r="F25121" t="inlineStr">
        <is>
          <t>BN</t>
        </is>
      </c>
      <c r="G25121" t="inlineStr">
        <is>
          <t>No</t>
        </is>
      </c>
      <c r="H25121" t="n">
        <v>11.7</v>
      </c>
    </row>
    <row r="25122">
      <c r="A25122" t="inlineStr">
        <is>
          <t>2024-W8-2024-ALEXAODE-Y40981</t>
        </is>
      </c>
      <c r="B25122" t="n">
        <v>2024</v>
      </c>
      <c r="C25122" t="n">
        <v>8</v>
      </c>
      <c r="D25122" t="inlineStr">
        <is>
          <t>2024-ALEXAODE</t>
        </is>
      </c>
      <c r="E25122" t="inlineStr">
        <is>
          <t>Y40981</t>
        </is>
      </c>
      <c r="F25122" t="inlineStr">
        <is>
          <t>BN</t>
        </is>
      </c>
      <c r="G25122" t="inlineStr">
        <is>
          <t>No</t>
        </is>
      </c>
      <c r="H25122" t="n">
        <v>9.199999999999999</v>
      </c>
    </row>
    <row r="25123">
      <c r="A25123" t="inlineStr">
        <is>
          <t>2024-W8-2024-ALEXAODE-Y40168</t>
        </is>
      </c>
      <c r="B25123" t="n">
        <v>2024</v>
      </c>
      <c r="C25123" t="n">
        <v>8</v>
      </c>
      <c r="D25123" t="inlineStr">
        <is>
          <t>2024-ALEXAODE</t>
        </is>
      </c>
      <c r="E25123" t="inlineStr">
        <is>
          <t>Y40168</t>
        </is>
      </c>
      <c r="F25123" t="inlineStr">
        <is>
          <t>BN</t>
        </is>
      </c>
      <c r="G25123" t="inlineStr">
        <is>
          <t>No</t>
        </is>
      </c>
      <c r="H25123" t="n">
        <v>14.6</v>
      </c>
    </row>
    <row r="25124">
      <c r="A25124" t="inlineStr">
        <is>
          <t>2024-W8-2024-ALEXAODE-Y30154</t>
        </is>
      </c>
      <c r="B25124" t="n">
        <v>2024</v>
      </c>
      <c r="C25124" t="n">
        <v>8</v>
      </c>
      <c r="D25124" t="inlineStr">
        <is>
          <t>2024-ALEXAODE</t>
        </is>
      </c>
      <c r="E25124" t="inlineStr">
        <is>
          <t>Y30154</t>
        </is>
      </c>
      <c r="F25124" t="inlineStr">
        <is>
          <t>BN</t>
        </is>
      </c>
      <c r="G25124" t="inlineStr">
        <is>
          <t>No</t>
        </is>
      </c>
      <c r="H25124" t="n">
        <v>2.7</v>
      </c>
    </row>
    <row r="25125">
      <c r="A25125" t="inlineStr">
        <is>
          <t>2024-W8-2024-ALEXAODE-Y25785</t>
        </is>
      </c>
      <c r="B25125" t="n">
        <v>2024</v>
      </c>
      <c r="C25125" t="n">
        <v>8</v>
      </c>
      <c r="D25125" t="inlineStr">
        <is>
          <t>2024-ALEXAODE</t>
        </is>
      </c>
      <c r="E25125" t="inlineStr">
        <is>
          <t>Y25785</t>
        </is>
      </c>
      <c r="F25125" t="inlineStr">
        <is>
          <t>BN</t>
        </is>
      </c>
      <c r="G25125" t="inlineStr">
        <is>
          <t>No</t>
        </is>
      </c>
      <c r="H25125" t="n">
        <v>13.82</v>
      </c>
    </row>
    <row r="25126">
      <c r="A25126" t="inlineStr">
        <is>
          <t>2024-W8-2024-ALEXAODE-Y34112</t>
        </is>
      </c>
      <c r="B25126" t="n">
        <v>2024</v>
      </c>
      <c r="C25126" t="n">
        <v>8</v>
      </c>
      <c r="D25126" t="inlineStr">
        <is>
          <t>2024-ALEXAODE</t>
        </is>
      </c>
      <c r="E25126" t="inlineStr">
        <is>
          <t>Y34112</t>
        </is>
      </c>
      <c r="F25126" t="inlineStr">
        <is>
          <t>IR</t>
        </is>
      </c>
      <c r="G25126" t="inlineStr">
        <is>
          <t>No</t>
        </is>
      </c>
      <c r="H25126" t="n">
        <v>0</v>
      </c>
    </row>
    <row r="25127">
      <c r="A25127" t="inlineStr">
        <is>
          <t>2024-W8-2024-PUENTETU-Y40900</t>
        </is>
      </c>
      <c r="B25127" t="n">
        <v>2024</v>
      </c>
      <c r="C25127" t="n">
        <v>8</v>
      </c>
      <c r="D25127" t="inlineStr">
        <is>
          <t>2024-PUENTETU</t>
        </is>
      </c>
      <c r="E25127" t="inlineStr">
        <is>
          <t>Y40900</t>
        </is>
      </c>
      <c r="F25127" t="inlineStr">
        <is>
          <t>QB</t>
        </is>
      </c>
      <c r="G25127" t="inlineStr">
        <is>
          <t>Yes</t>
        </is>
      </c>
      <c r="H25127" t="n">
        <v>9.94</v>
      </c>
    </row>
    <row r="25128">
      <c r="A25128" t="inlineStr">
        <is>
          <t>2024-W8-2024-PUENTETU-Y33963</t>
        </is>
      </c>
      <c r="B25128" t="n">
        <v>2024</v>
      </c>
      <c r="C25128" t="n">
        <v>8</v>
      </c>
      <c r="D25128" t="inlineStr">
        <is>
          <t>2024-PUENTETU</t>
        </is>
      </c>
      <c r="E25128" t="inlineStr">
        <is>
          <t>Y33963</t>
        </is>
      </c>
      <c r="F25128" t="inlineStr">
        <is>
          <t>WR</t>
        </is>
      </c>
      <c r="G25128" t="inlineStr">
        <is>
          <t>Yes</t>
        </is>
      </c>
      <c r="H25128" t="n">
        <v>5.4</v>
      </c>
    </row>
    <row r="25129">
      <c r="A25129" t="inlineStr">
        <is>
          <t>2024-W8-2024-PUENTETU-Y40883</t>
        </is>
      </c>
      <c r="B25129" t="n">
        <v>2024</v>
      </c>
      <c r="C25129" t="n">
        <v>8</v>
      </c>
      <c r="D25129" t="inlineStr">
        <is>
          <t>2024-PUENTETU</t>
        </is>
      </c>
      <c r="E25129" t="inlineStr">
        <is>
          <t>Y40883</t>
        </is>
      </c>
      <c r="F25129" t="inlineStr">
        <is>
          <t>WR</t>
        </is>
      </c>
      <c r="G25129" t="inlineStr">
        <is>
          <t>Yes</t>
        </is>
      </c>
      <c r="H25129" t="n">
        <v>13.5</v>
      </c>
    </row>
    <row r="25130">
      <c r="A25130" t="inlineStr">
        <is>
          <t>2024-W8-2024-PUENTETU-Y30161</t>
        </is>
      </c>
      <c r="B25130" t="n">
        <v>2024</v>
      </c>
      <c r="C25130" t="n">
        <v>8</v>
      </c>
      <c r="D25130" t="inlineStr">
        <is>
          <t>2024-PUENTETU</t>
        </is>
      </c>
      <c r="E25130" t="inlineStr">
        <is>
          <t>Y30161</t>
        </is>
      </c>
      <c r="F25130" t="inlineStr">
        <is>
          <t>RB</t>
        </is>
      </c>
      <c r="G25130" t="inlineStr">
        <is>
          <t>Yes</t>
        </is>
      </c>
      <c r="H25130" t="n">
        <v>21.4</v>
      </c>
    </row>
    <row r="25131">
      <c r="A25131" t="inlineStr">
        <is>
          <t>2024-W8-2024-PUENTETU-Y40095</t>
        </is>
      </c>
      <c r="B25131" t="n">
        <v>2024</v>
      </c>
      <c r="C25131" t="n">
        <v>8</v>
      </c>
      <c r="D25131" t="inlineStr">
        <is>
          <t>2024-PUENTETU</t>
        </is>
      </c>
      <c r="E25131" t="inlineStr">
        <is>
          <t>Y40095</t>
        </is>
      </c>
      <c r="F25131" t="inlineStr">
        <is>
          <t>RB</t>
        </is>
      </c>
      <c r="G25131" t="inlineStr">
        <is>
          <t>Yes</t>
        </is>
      </c>
      <c r="H25131" t="n">
        <v>9.6</v>
      </c>
    </row>
    <row r="25132">
      <c r="A25132" t="inlineStr">
        <is>
          <t>2024-W8-2024-PUENTETU-Y30136</t>
        </is>
      </c>
      <c r="B25132" t="n">
        <v>2024</v>
      </c>
      <c r="C25132" t="n">
        <v>8</v>
      </c>
      <c r="D25132" t="inlineStr">
        <is>
          <t>2024-PUENTETU</t>
        </is>
      </c>
      <c r="E25132" t="inlineStr">
        <is>
          <t>Y30136</t>
        </is>
      </c>
      <c r="F25132" t="inlineStr">
        <is>
          <t>TE</t>
        </is>
      </c>
      <c r="G25132" t="inlineStr">
        <is>
          <t>Yes</t>
        </is>
      </c>
      <c r="H25132" t="n">
        <v>11.6</v>
      </c>
    </row>
    <row r="25133">
      <c r="A25133" t="inlineStr">
        <is>
          <t>2024-W8-2024-PUENTETU-Y34054</t>
        </is>
      </c>
      <c r="B25133" t="n">
        <v>2024</v>
      </c>
      <c r="C25133" t="n">
        <v>8</v>
      </c>
      <c r="D25133" t="inlineStr">
        <is>
          <t>2024-PUENTETU</t>
        </is>
      </c>
      <c r="E25133" t="inlineStr">
        <is>
          <t>Y34054</t>
        </is>
      </c>
      <c r="F25133" t="inlineStr">
        <is>
          <t>W/R/T FLEX</t>
        </is>
      </c>
      <c r="G25133" t="inlineStr">
        <is>
          <t>Yes</t>
        </is>
      </c>
      <c r="H25133" t="n">
        <v>8.1</v>
      </c>
    </row>
    <row r="25134">
      <c r="A25134" t="inlineStr">
        <is>
          <t>2024-W8-2024-PUENTETU-Y29754</t>
        </is>
      </c>
      <c r="B25134" t="n">
        <v>2024</v>
      </c>
      <c r="C25134" t="n">
        <v>8</v>
      </c>
      <c r="D25134" t="inlineStr">
        <is>
          <t>2024-PUENTETU</t>
        </is>
      </c>
      <c r="E25134" t="inlineStr">
        <is>
          <t>Y29754</t>
        </is>
      </c>
      <c r="F25134" t="inlineStr">
        <is>
          <t>K</t>
        </is>
      </c>
      <c r="G25134" t="inlineStr">
        <is>
          <t>Yes</t>
        </is>
      </c>
      <c r="H25134" t="n">
        <v>4</v>
      </c>
    </row>
    <row r="25135">
      <c r="A25135" t="inlineStr">
        <is>
          <t>2024-W8-2024-PUENTETU-Y-DEF:detroit</t>
        </is>
      </c>
      <c r="B25135" t="n">
        <v>2024</v>
      </c>
      <c r="C25135" t="n">
        <v>8</v>
      </c>
      <c r="D25135" t="inlineStr">
        <is>
          <t>2024-PUENTETU</t>
        </is>
      </c>
      <c r="E25135" t="inlineStr">
        <is>
          <t>Y-DEF:detroit</t>
        </is>
      </c>
      <c r="F25135" t="inlineStr">
        <is>
          <t>DST</t>
        </is>
      </c>
      <c r="G25135" t="inlineStr">
        <is>
          <t>Yes</t>
        </is>
      </c>
      <c r="H25135" t="n">
        <v>24.3</v>
      </c>
    </row>
    <row r="25136">
      <c r="A25136" t="inlineStr">
        <is>
          <t>2024-W8-2024-PUENTETU-Y31960</t>
        </is>
      </c>
      <c r="B25136" t="n">
        <v>2024</v>
      </c>
      <c r="C25136" t="n">
        <v>8</v>
      </c>
      <c r="D25136" t="inlineStr">
        <is>
          <t>2024-PUENTETU</t>
        </is>
      </c>
      <c r="E25136" t="inlineStr">
        <is>
          <t>Y31960</t>
        </is>
      </c>
      <c r="F25136" t="inlineStr">
        <is>
          <t>BN</t>
        </is>
      </c>
      <c r="G25136" t="inlineStr">
        <is>
          <t>No</t>
        </is>
      </c>
      <c r="H25136" t="n">
        <v>13.2</v>
      </c>
    </row>
    <row r="25137">
      <c r="A25137" t="inlineStr">
        <is>
          <t>2024-W8-2024-PUENTETU-Y31896</t>
        </is>
      </c>
      <c r="B25137" t="n">
        <v>2024</v>
      </c>
      <c r="C25137" t="n">
        <v>8</v>
      </c>
      <c r="D25137" t="inlineStr">
        <is>
          <t>2024-PUENTETU</t>
        </is>
      </c>
      <c r="E25137" t="inlineStr">
        <is>
          <t>Y31896</t>
        </is>
      </c>
      <c r="F25137" t="inlineStr">
        <is>
          <t>BN</t>
        </is>
      </c>
      <c r="G25137" t="inlineStr">
        <is>
          <t>No</t>
        </is>
      </c>
      <c r="H25137" t="n">
        <v>0</v>
      </c>
    </row>
    <row r="25138">
      <c r="A25138" t="inlineStr">
        <is>
          <t>2024-W8-2024-PUENTETU-Y40126</t>
        </is>
      </c>
      <c r="B25138" t="n">
        <v>2024</v>
      </c>
      <c r="C25138" t="n">
        <v>8</v>
      </c>
      <c r="D25138" t="inlineStr">
        <is>
          <t>2024-PUENTETU</t>
        </is>
      </c>
      <c r="E25138" t="inlineStr">
        <is>
          <t>Y40126</t>
        </is>
      </c>
      <c r="F25138" t="inlineStr">
        <is>
          <t>BN</t>
        </is>
      </c>
      <c r="G25138" t="inlineStr">
        <is>
          <t>No</t>
        </is>
      </c>
      <c r="H25138" t="n">
        <v>22.5</v>
      </c>
    </row>
    <row r="25139">
      <c r="A25139" t="inlineStr">
        <is>
          <t>2024-W8-2024-PUENTETU-Y29235</t>
        </is>
      </c>
      <c r="B25139" t="n">
        <v>2024</v>
      </c>
      <c r="C25139" t="n">
        <v>8</v>
      </c>
      <c r="D25139" t="inlineStr">
        <is>
          <t>2024-PUENTETU</t>
        </is>
      </c>
      <c r="E25139" t="inlineStr">
        <is>
          <t>Y29235</t>
        </is>
      </c>
      <c r="F25139" t="inlineStr">
        <is>
          <t>BN</t>
        </is>
      </c>
      <c r="G25139" t="inlineStr">
        <is>
          <t>No</t>
        </is>
      </c>
      <c r="H25139" t="n">
        <v>15.5</v>
      </c>
    </row>
    <row r="25140">
      <c r="A25140" t="inlineStr">
        <is>
          <t>2024-W8-2024-PUENTETU-Y29269</t>
        </is>
      </c>
      <c r="B25140" t="n">
        <v>2024</v>
      </c>
      <c r="C25140" t="n">
        <v>8</v>
      </c>
      <c r="D25140" t="inlineStr">
        <is>
          <t>2024-PUENTETU</t>
        </is>
      </c>
      <c r="E25140" t="inlineStr">
        <is>
          <t>Y29269</t>
        </is>
      </c>
      <c r="F25140" t="inlineStr">
        <is>
          <t>BN</t>
        </is>
      </c>
      <c r="G25140" t="inlineStr">
        <is>
          <t>No</t>
        </is>
      </c>
      <c r="H25140" t="n">
        <v>7</v>
      </c>
    </row>
    <row r="25141">
      <c r="A25141" t="inlineStr">
        <is>
          <t>2024-W8-2024-PUENTETU-Y30996</t>
        </is>
      </c>
      <c r="B25141" t="n">
        <v>2024</v>
      </c>
      <c r="C25141" t="n">
        <v>8</v>
      </c>
      <c r="D25141" t="inlineStr">
        <is>
          <t>2024-PUENTETU</t>
        </is>
      </c>
      <c r="E25141" t="inlineStr">
        <is>
          <t>Y30996</t>
        </is>
      </c>
      <c r="F25141" t="inlineStr">
        <is>
          <t>BN</t>
        </is>
      </c>
      <c r="G25141" t="inlineStr">
        <is>
          <t>No</t>
        </is>
      </c>
      <c r="H25141" t="n">
        <v>17.6</v>
      </c>
    </row>
    <row r="25142">
      <c r="A25142" t="inlineStr">
        <is>
          <t>2024-W8-2024-PUENTETU-Y31898</t>
        </is>
      </c>
      <c r="B25142" t="n">
        <v>2024</v>
      </c>
      <c r="C25142" t="n">
        <v>8</v>
      </c>
      <c r="D25142" t="inlineStr">
        <is>
          <t>2024-PUENTETU</t>
        </is>
      </c>
      <c r="E25142" t="inlineStr">
        <is>
          <t>Y31898</t>
        </is>
      </c>
      <c r="F25142" t="inlineStr">
        <is>
          <t>IR</t>
        </is>
      </c>
      <c r="G25142" t="inlineStr">
        <is>
          <t>No</t>
        </is>
      </c>
      <c r="H25142" t="n">
        <v>0</v>
      </c>
    </row>
    <row r="25143">
      <c r="A25143" t="inlineStr">
        <is>
          <t>2024-W8-2024-TONYCLIF-Y31002</t>
        </is>
      </c>
      <c r="B25143" t="n">
        <v>2024</v>
      </c>
      <c r="C25143" t="n">
        <v>8</v>
      </c>
      <c r="D25143" t="inlineStr">
        <is>
          <t>2024-TONYCLIF</t>
        </is>
      </c>
      <c r="E25143" t="inlineStr">
        <is>
          <t>Y31002</t>
        </is>
      </c>
      <c r="F25143" t="inlineStr">
        <is>
          <t>QB</t>
        </is>
      </c>
      <c r="G25143" t="inlineStr">
        <is>
          <t>Yes</t>
        </is>
      </c>
      <c r="H25143" t="n">
        <v>24.16</v>
      </c>
    </row>
    <row r="25144">
      <c r="A25144" t="inlineStr">
        <is>
          <t>2024-W8-2024-TONYCLIF-Y33394</t>
        </is>
      </c>
      <c r="B25144" t="n">
        <v>2024</v>
      </c>
      <c r="C25144" t="n">
        <v>8</v>
      </c>
      <c r="D25144" t="inlineStr">
        <is>
          <t>2024-TONYCLIF</t>
        </is>
      </c>
      <c r="E25144" t="inlineStr">
        <is>
          <t>Y33394</t>
        </is>
      </c>
      <c r="F25144" t="inlineStr">
        <is>
          <t>WR</t>
        </is>
      </c>
      <c r="G25144" t="inlineStr">
        <is>
          <t>Yes</t>
        </is>
      </c>
      <c r="H25144" t="n">
        <v>6.5</v>
      </c>
    </row>
    <row r="25145">
      <c r="A25145" t="inlineStr">
        <is>
          <t>2024-W8-2024-TONYCLIF-Y33415</t>
        </is>
      </c>
      <c r="B25145" t="n">
        <v>2024</v>
      </c>
      <c r="C25145" t="n">
        <v>8</v>
      </c>
      <c r="D25145" t="inlineStr">
        <is>
          <t>2024-TONYCLIF</t>
        </is>
      </c>
      <c r="E25145" t="inlineStr">
        <is>
          <t>Y33415</t>
        </is>
      </c>
      <c r="F25145" t="inlineStr">
        <is>
          <t>WR</t>
        </is>
      </c>
      <c r="G25145" t="inlineStr">
        <is>
          <t>Yes</t>
        </is>
      </c>
      <c r="H25145" t="n">
        <v>3.3</v>
      </c>
    </row>
    <row r="25146">
      <c r="A25146" t="inlineStr">
        <is>
          <t>2024-W8-2024-TONYCLIF-Y40055</t>
        </is>
      </c>
      <c r="B25146" t="n">
        <v>2024</v>
      </c>
      <c r="C25146" t="n">
        <v>8</v>
      </c>
      <c r="D25146" t="inlineStr">
        <is>
          <t>2024-TONYCLIF</t>
        </is>
      </c>
      <c r="E25146" t="inlineStr">
        <is>
          <t>Y40055</t>
        </is>
      </c>
      <c r="F25146" t="inlineStr">
        <is>
          <t>RB</t>
        </is>
      </c>
      <c r="G25146" t="inlineStr">
        <is>
          <t>Yes</t>
        </is>
      </c>
      <c r="H25146" t="n">
        <v>20.1</v>
      </c>
    </row>
    <row r="25147">
      <c r="A25147" t="inlineStr">
        <is>
          <t>2024-W8-2024-TONYCLIF-Y40118</t>
        </is>
      </c>
      <c r="B25147" t="n">
        <v>2024</v>
      </c>
      <c r="C25147" t="n">
        <v>8</v>
      </c>
      <c r="D25147" t="inlineStr">
        <is>
          <t>2024-TONYCLIF</t>
        </is>
      </c>
      <c r="E25147" t="inlineStr">
        <is>
          <t>Y40118</t>
        </is>
      </c>
      <c r="F25147" t="inlineStr">
        <is>
          <t>RB</t>
        </is>
      </c>
      <c r="G25147" t="inlineStr">
        <is>
          <t>Yes</t>
        </is>
      </c>
      <c r="H25147" t="n">
        <v>23.7</v>
      </c>
    </row>
    <row r="25148">
      <c r="A25148" t="inlineStr">
        <is>
          <t>2024-W8-2024-TONYCLIF-Y31056</t>
        </is>
      </c>
      <c r="B25148" t="n">
        <v>2024</v>
      </c>
      <c r="C25148" t="n">
        <v>8</v>
      </c>
      <c r="D25148" t="inlineStr">
        <is>
          <t>2024-TONYCLIF</t>
        </is>
      </c>
      <c r="E25148" t="inlineStr">
        <is>
          <t>Y31056</t>
        </is>
      </c>
      <c r="F25148" t="inlineStr">
        <is>
          <t>TE</t>
        </is>
      </c>
      <c r="G25148" t="inlineStr">
        <is>
          <t>Yes</t>
        </is>
      </c>
      <c r="H25148" t="n">
        <v>12.1</v>
      </c>
    </row>
    <row r="25149">
      <c r="A25149" t="inlineStr">
        <is>
          <t>2024-W8-2024-TONYCLIF-Y26699</t>
        </is>
      </c>
      <c r="B25149" t="n">
        <v>2024</v>
      </c>
      <c r="C25149" t="n">
        <v>8</v>
      </c>
      <c r="D25149" t="inlineStr">
        <is>
          <t>2024-TONYCLIF</t>
        </is>
      </c>
      <c r="E25149" t="inlineStr">
        <is>
          <t>Y26699</t>
        </is>
      </c>
      <c r="F25149" t="inlineStr">
        <is>
          <t>W/R/T FLEX</t>
        </is>
      </c>
      <c r="G25149" t="inlineStr">
        <is>
          <t>Yes</t>
        </is>
      </c>
      <c r="H25149" t="n">
        <v>4.9</v>
      </c>
    </row>
    <row r="25150">
      <c r="A25150" t="inlineStr">
        <is>
          <t>2024-W8-2024-TONYCLIF-Y29792</t>
        </is>
      </c>
      <c r="B25150" t="n">
        <v>2024</v>
      </c>
      <c r="C25150" t="n">
        <v>8</v>
      </c>
      <c r="D25150" t="inlineStr">
        <is>
          <t>2024-TONYCLIF</t>
        </is>
      </c>
      <c r="E25150" t="inlineStr">
        <is>
          <t>Y29792</t>
        </is>
      </c>
      <c r="F25150" t="inlineStr">
        <is>
          <t>K</t>
        </is>
      </c>
      <c r="G25150" t="inlineStr">
        <is>
          <t>Yes</t>
        </is>
      </c>
      <c r="H25150" t="n">
        <v>11</v>
      </c>
    </row>
    <row r="25151">
      <c r="A25151" t="inlineStr">
        <is>
          <t>2024-W8-2024-TONYCLIF-Y-DEF:san-francisco</t>
        </is>
      </c>
      <c r="B25151" t="n">
        <v>2024</v>
      </c>
      <c r="C25151" t="n">
        <v>8</v>
      </c>
      <c r="D25151" t="inlineStr">
        <is>
          <t>2024-TONYCLIF</t>
        </is>
      </c>
      <c r="E25151" t="inlineStr">
        <is>
          <t>Y-DEF:san-francisco</t>
        </is>
      </c>
      <c r="F25151" t="inlineStr">
        <is>
          <t>DST</t>
        </is>
      </c>
      <c r="G25151" t="inlineStr">
        <is>
          <t>Yes</t>
        </is>
      </c>
      <c r="H25151" t="n">
        <v>9.779999999999999</v>
      </c>
    </row>
    <row r="25152">
      <c r="A25152" t="inlineStr">
        <is>
          <t>2024-W8-2024-TONYCLIF-Y40908</t>
        </is>
      </c>
      <c r="B25152" t="n">
        <v>2024</v>
      </c>
      <c r="C25152" t="n">
        <v>8</v>
      </c>
      <c r="D25152" t="inlineStr">
        <is>
          <t>2024-TONYCLIF</t>
        </is>
      </c>
      <c r="E25152" t="inlineStr">
        <is>
          <t>Y40908</t>
        </is>
      </c>
      <c r="F25152" t="inlineStr">
        <is>
          <t>BN</t>
        </is>
      </c>
      <c r="G25152" t="inlineStr">
        <is>
          <t>No</t>
        </is>
      </c>
      <c r="H25152" t="n">
        <v>28.8</v>
      </c>
    </row>
    <row r="25153">
      <c r="A25153" t="inlineStr">
        <is>
          <t>2024-W8-2024-TONYCLIF-Y33514</t>
        </is>
      </c>
      <c r="B25153" t="n">
        <v>2024</v>
      </c>
      <c r="C25153" t="n">
        <v>8</v>
      </c>
      <c r="D25153" t="inlineStr">
        <is>
          <t>2024-TONYCLIF</t>
        </is>
      </c>
      <c r="E25153" t="inlineStr">
        <is>
          <t>Y33514</t>
        </is>
      </c>
      <c r="F25153" t="inlineStr">
        <is>
          <t>BN</t>
        </is>
      </c>
      <c r="G25153" t="inlineStr">
        <is>
          <t>No</t>
        </is>
      </c>
      <c r="H25153" t="n">
        <v>8.1</v>
      </c>
    </row>
    <row r="25154">
      <c r="A25154" t="inlineStr">
        <is>
          <t>2024-W8-2024-TONYCLIF-Y40993</t>
        </is>
      </c>
      <c r="B25154" t="n">
        <v>2024</v>
      </c>
      <c r="C25154" t="n">
        <v>8</v>
      </c>
      <c r="D25154" t="inlineStr">
        <is>
          <t>2024-TONYCLIF</t>
        </is>
      </c>
      <c r="E25154" t="inlineStr">
        <is>
          <t>Y40993</t>
        </is>
      </c>
      <c r="F25154" t="inlineStr">
        <is>
          <t>BN</t>
        </is>
      </c>
      <c r="G25154" t="inlineStr">
        <is>
          <t>No</t>
        </is>
      </c>
      <c r="H25154" t="n">
        <v>11.9</v>
      </c>
    </row>
    <row r="25155">
      <c r="A25155" t="inlineStr">
        <is>
          <t>2024-W8-2024-TONYCLIF-Y40998</t>
        </is>
      </c>
      <c r="B25155" t="n">
        <v>2024</v>
      </c>
      <c r="C25155" t="n">
        <v>8</v>
      </c>
      <c r="D25155" t="inlineStr">
        <is>
          <t>2024-TONYCLIF</t>
        </is>
      </c>
      <c r="E25155" t="inlineStr">
        <is>
          <t>Y40998</t>
        </is>
      </c>
      <c r="F25155" t="inlineStr">
        <is>
          <t>BN</t>
        </is>
      </c>
      <c r="G25155" t="inlineStr">
        <is>
          <t>No</t>
        </is>
      </c>
      <c r="H25155" t="n">
        <v>17.7</v>
      </c>
    </row>
    <row r="25156">
      <c r="A25156" t="inlineStr">
        <is>
          <t>2024-W8-2024-TONYCLIF-Y33967</t>
        </is>
      </c>
      <c r="B25156" t="n">
        <v>2024</v>
      </c>
      <c r="C25156" t="n">
        <v>8</v>
      </c>
      <c r="D25156" t="inlineStr">
        <is>
          <t>2024-TONYCLIF</t>
        </is>
      </c>
      <c r="E25156" t="inlineStr">
        <is>
          <t>Y33967</t>
        </is>
      </c>
      <c r="F25156" t="inlineStr">
        <is>
          <t>BN</t>
        </is>
      </c>
      <c r="G25156" t="inlineStr">
        <is>
          <t>No</t>
        </is>
      </c>
      <c r="H25156" t="n">
        <v>0</v>
      </c>
    </row>
    <row r="25157">
      <c r="A25157" t="inlineStr">
        <is>
          <t>2024-W8-2024-TONYCLIF-Y-DEF:washington</t>
        </is>
      </c>
      <c r="B25157" t="n">
        <v>2024</v>
      </c>
      <c r="C25157" t="n">
        <v>8</v>
      </c>
      <c r="D25157" t="inlineStr">
        <is>
          <t>2024-TONYCLIF</t>
        </is>
      </c>
      <c r="E25157" t="inlineStr">
        <is>
          <t>Y-DEF:washington</t>
        </is>
      </c>
      <c r="F25157" t="inlineStr">
        <is>
          <t>BN</t>
        </is>
      </c>
      <c r="G25157" t="inlineStr">
        <is>
          <t>No</t>
        </is>
      </c>
      <c r="H25157" t="n">
        <v>9.9</v>
      </c>
    </row>
    <row r="25158">
      <c r="A25158" t="inlineStr">
        <is>
          <t>2024-W8-2024-TONYCLIF-Y31019</t>
        </is>
      </c>
      <c r="B25158" t="n">
        <v>2024</v>
      </c>
      <c r="C25158" t="n">
        <v>8</v>
      </c>
      <c r="D25158" t="inlineStr">
        <is>
          <t>2024-TONYCLIF</t>
        </is>
      </c>
      <c r="E25158" t="inlineStr">
        <is>
          <t>Y31019</t>
        </is>
      </c>
      <c r="F25158" t="inlineStr">
        <is>
          <t>IR</t>
        </is>
      </c>
      <c r="G25158" t="inlineStr">
        <is>
          <t>No</t>
        </is>
      </c>
      <c r="H25158" t="n">
        <v>0</v>
      </c>
    </row>
    <row r="25159">
      <c r="A25159" t="inlineStr">
        <is>
          <t>2024-W9-2024-JCHAPS-Y40030</t>
        </is>
      </c>
      <c r="B25159" t="n">
        <v>2024</v>
      </c>
      <c r="C25159" t="n">
        <v>9</v>
      </c>
      <c r="D25159" t="inlineStr">
        <is>
          <t>2024-JCHAPS</t>
        </is>
      </c>
      <c r="E25159" t="inlineStr">
        <is>
          <t>Y40030</t>
        </is>
      </c>
      <c r="F25159" t="inlineStr">
        <is>
          <t>QB</t>
        </is>
      </c>
      <c r="G25159" t="inlineStr">
        <is>
          <t>Yes</t>
        </is>
      </c>
      <c r="H25159" t="n">
        <v>11.54</v>
      </c>
    </row>
    <row r="25160">
      <c r="A25160" t="inlineStr">
        <is>
          <t>2024-W9-2024-JCHAPS-Y27581</t>
        </is>
      </c>
      <c r="B25160" t="n">
        <v>2024</v>
      </c>
      <c r="C25160" t="n">
        <v>9</v>
      </c>
      <c r="D25160" t="inlineStr">
        <is>
          <t>2024-JCHAPS</t>
        </is>
      </c>
      <c r="E25160" t="inlineStr">
        <is>
          <t>Y27581</t>
        </is>
      </c>
      <c r="F25160" t="inlineStr">
        <is>
          <t>WR</t>
        </is>
      </c>
      <c r="G25160" t="inlineStr">
        <is>
          <t>Yes</t>
        </is>
      </c>
      <c r="H25160" t="n">
        <v>18.6</v>
      </c>
    </row>
    <row r="25161">
      <c r="A25161" t="inlineStr">
        <is>
          <t>2024-W9-2024-JCHAPS-Y33500</t>
        </is>
      </c>
      <c r="B25161" t="n">
        <v>2024</v>
      </c>
      <c r="C25161" t="n">
        <v>9</v>
      </c>
      <c r="D25161" t="inlineStr">
        <is>
          <t>2024-JCHAPS</t>
        </is>
      </c>
      <c r="E25161" t="inlineStr">
        <is>
          <t>Y33500</t>
        </is>
      </c>
      <c r="F25161" t="inlineStr">
        <is>
          <t>WR</t>
        </is>
      </c>
      <c r="G25161" t="inlineStr">
        <is>
          <t>Yes</t>
        </is>
      </c>
      <c r="H25161" t="n">
        <v>15.1</v>
      </c>
    </row>
    <row r="25162">
      <c r="A25162" t="inlineStr">
        <is>
          <t>2024-W9-2024-JCHAPS-Y40059</t>
        </is>
      </c>
      <c r="B25162" t="n">
        <v>2024</v>
      </c>
      <c r="C25162" t="n">
        <v>9</v>
      </c>
      <c r="D25162" t="inlineStr">
        <is>
          <t>2024-JCHAPS</t>
        </is>
      </c>
      <c r="E25162" t="inlineStr">
        <is>
          <t>Y40059</t>
        </is>
      </c>
      <c r="F25162" t="inlineStr">
        <is>
          <t>RB</t>
        </is>
      </c>
      <c r="G25162" t="inlineStr">
        <is>
          <t>Yes</t>
        </is>
      </c>
      <c r="H25162" t="n">
        <v>14.1</v>
      </c>
    </row>
    <row r="25163">
      <c r="A25163" t="inlineStr">
        <is>
          <t>2024-W9-2024-JCHAPS-Y33508</t>
        </is>
      </c>
      <c r="B25163" t="n">
        <v>2024</v>
      </c>
      <c r="C25163" t="n">
        <v>9</v>
      </c>
      <c r="D25163" t="inlineStr">
        <is>
          <t>2024-JCHAPS</t>
        </is>
      </c>
      <c r="E25163" t="inlineStr">
        <is>
          <t>Y33508</t>
        </is>
      </c>
      <c r="F25163" t="inlineStr">
        <is>
          <t>RB</t>
        </is>
      </c>
      <c r="G25163" t="inlineStr">
        <is>
          <t>Yes</t>
        </is>
      </c>
      <c r="H25163" t="n">
        <v>19.9</v>
      </c>
    </row>
    <row r="25164">
      <c r="A25164" t="inlineStr">
        <is>
          <t>2024-W9-2024-JCHAPS-Y40878</t>
        </is>
      </c>
      <c r="B25164" t="n">
        <v>2024</v>
      </c>
      <c r="C25164" t="n">
        <v>9</v>
      </c>
      <c r="D25164" t="inlineStr">
        <is>
          <t>2024-JCHAPS</t>
        </is>
      </c>
      <c r="E25164" t="inlineStr">
        <is>
          <t>Y40878</t>
        </is>
      </c>
      <c r="F25164" t="inlineStr">
        <is>
          <t>TE</t>
        </is>
      </c>
      <c r="G25164" t="inlineStr">
        <is>
          <t>Yes</t>
        </is>
      </c>
      <c r="H25164" t="n">
        <v>13</v>
      </c>
    </row>
    <row r="25165">
      <c r="A25165" t="inlineStr">
        <is>
          <t>2024-W9-2024-JCHAPS-Y26650</t>
        </is>
      </c>
      <c r="B25165" t="n">
        <v>2024</v>
      </c>
      <c r="C25165" t="n">
        <v>9</v>
      </c>
      <c r="D25165" t="inlineStr">
        <is>
          <t>2024-JCHAPS</t>
        </is>
      </c>
      <c r="E25165" t="inlineStr">
        <is>
          <t>Y26650</t>
        </is>
      </c>
      <c r="F25165" t="inlineStr">
        <is>
          <t>W/R/T FLEX</t>
        </is>
      </c>
      <c r="G25165" t="inlineStr">
        <is>
          <t>Yes</t>
        </is>
      </c>
      <c r="H25165" t="n">
        <v>24.6</v>
      </c>
    </row>
    <row r="25166">
      <c r="A25166" t="inlineStr">
        <is>
          <t>2024-W9-2024-JCHAPS-Y34344</t>
        </is>
      </c>
      <c r="B25166" t="n">
        <v>2024</v>
      </c>
      <c r="C25166" t="n">
        <v>9</v>
      </c>
      <c r="D25166" t="inlineStr">
        <is>
          <t>2024-JCHAPS</t>
        </is>
      </c>
      <c r="E25166" t="inlineStr">
        <is>
          <t>Y34344</t>
        </is>
      </c>
      <c r="F25166" t="inlineStr">
        <is>
          <t>K</t>
        </is>
      </c>
      <c r="G25166" t="inlineStr">
        <is>
          <t>Yes</t>
        </is>
      </c>
      <c r="H25166" t="n">
        <v>3</v>
      </c>
    </row>
    <row r="25167">
      <c r="A25167" t="inlineStr">
        <is>
          <t>2024-W9-2024-JCHAPS-Y-DEF:philadelphia</t>
        </is>
      </c>
      <c r="B25167" t="n">
        <v>2024</v>
      </c>
      <c r="C25167" t="n">
        <v>9</v>
      </c>
      <c r="D25167" t="inlineStr">
        <is>
          <t>2024-JCHAPS</t>
        </is>
      </c>
      <c r="E25167" t="inlineStr">
        <is>
          <t>Y-DEF:philadelphia</t>
        </is>
      </c>
      <c r="F25167" t="inlineStr">
        <is>
          <t>DST</t>
        </is>
      </c>
      <c r="G25167" t="inlineStr">
        <is>
          <t>Yes</t>
        </is>
      </c>
      <c r="H25167" t="n">
        <v>11.6</v>
      </c>
    </row>
    <row r="25168">
      <c r="A25168" t="inlineStr">
        <is>
          <t>2024-W9-2024-JCHAPS-Y33423</t>
        </is>
      </c>
      <c r="B25168" t="n">
        <v>2024</v>
      </c>
      <c r="C25168" t="n">
        <v>9</v>
      </c>
      <c r="D25168" t="inlineStr">
        <is>
          <t>2024-JCHAPS</t>
        </is>
      </c>
      <c r="E25168" t="inlineStr">
        <is>
          <t>Y33423</t>
        </is>
      </c>
      <c r="F25168" t="inlineStr">
        <is>
          <t>BN</t>
        </is>
      </c>
      <c r="G25168" t="inlineStr">
        <is>
          <t>No</t>
        </is>
      </c>
      <c r="H25168" t="n">
        <v>9.4</v>
      </c>
    </row>
    <row r="25169">
      <c r="A25169" t="inlineStr">
        <is>
          <t>2024-W9-2024-JCHAPS-Y27535</t>
        </is>
      </c>
      <c r="B25169" t="n">
        <v>2024</v>
      </c>
      <c r="C25169" t="n">
        <v>9</v>
      </c>
      <c r="D25169" t="inlineStr">
        <is>
          <t>2024-JCHAPS</t>
        </is>
      </c>
      <c r="E25169" t="inlineStr">
        <is>
          <t>Y27535</t>
        </is>
      </c>
      <c r="F25169" t="inlineStr">
        <is>
          <t>BN</t>
        </is>
      </c>
      <c r="G25169" t="inlineStr">
        <is>
          <t>No</t>
        </is>
      </c>
      <c r="H25169" t="n">
        <v>0</v>
      </c>
    </row>
    <row r="25170">
      <c r="A25170" t="inlineStr">
        <is>
          <t>2024-W9-2024-JCHAPS-Y40962</t>
        </is>
      </c>
      <c r="B25170" t="n">
        <v>2024</v>
      </c>
      <c r="C25170" t="n">
        <v>9</v>
      </c>
      <c r="D25170" t="inlineStr">
        <is>
          <t>2024-JCHAPS</t>
        </is>
      </c>
      <c r="E25170" t="inlineStr">
        <is>
          <t>Y40962</t>
        </is>
      </c>
      <c r="F25170" t="inlineStr">
        <is>
          <t>BN</t>
        </is>
      </c>
      <c r="G25170" t="inlineStr">
        <is>
          <t>No</t>
        </is>
      </c>
      <c r="H25170" t="n">
        <v>1.13</v>
      </c>
    </row>
    <row r="25171">
      <c r="A25171" t="inlineStr">
        <is>
          <t>2024-W9-2024-JCHAPS-Y40911</t>
        </is>
      </c>
      <c r="B25171" t="n">
        <v>2024</v>
      </c>
      <c r="C25171" t="n">
        <v>9</v>
      </c>
      <c r="D25171" t="inlineStr">
        <is>
          <t>2024-JCHAPS</t>
        </is>
      </c>
      <c r="E25171" t="inlineStr">
        <is>
          <t>Y40911</t>
        </is>
      </c>
      <c r="F25171" t="inlineStr">
        <is>
          <t>BN</t>
        </is>
      </c>
      <c r="G25171" t="inlineStr">
        <is>
          <t>No</t>
        </is>
      </c>
      <c r="H25171" t="n">
        <v>4.6</v>
      </c>
    </row>
    <row r="25172">
      <c r="A25172" t="inlineStr">
        <is>
          <t>2024-W9-2024-JCHAPS-Y34107</t>
        </is>
      </c>
      <c r="B25172" t="n">
        <v>2024</v>
      </c>
      <c r="C25172" t="n">
        <v>9</v>
      </c>
      <c r="D25172" t="inlineStr">
        <is>
          <t>2024-JCHAPS</t>
        </is>
      </c>
      <c r="E25172" t="inlineStr">
        <is>
          <t>Y34107</t>
        </is>
      </c>
      <c r="F25172" t="inlineStr">
        <is>
          <t>BN</t>
        </is>
      </c>
      <c r="G25172" t="inlineStr">
        <is>
          <t>No</t>
        </is>
      </c>
      <c r="H25172" t="n">
        <v>7.8</v>
      </c>
    </row>
    <row r="25173">
      <c r="A25173" t="inlineStr">
        <is>
          <t>2024-W9-2024-JCHAPS-Y-DEF:denver</t>
        </is>
      </c>
      <c r="B25173" t="n">
        <v>2024</v>
      </c>
      <c r="C25173" t="n">
        <v>9</v>
      </c>
      <c r="D25173" t="inlineStr">
        <is>
          <t>2024-JCHAPS</t>
        </is>
      </c>
      <c r="E25173" t="inlineStr">
        <is>
          <t>Y-DEF:denver</t>
        </is>
      </c>
      <c r="F25173" t="inlineStr">
        <is>
          <t>BN</t>
        </is>
      </c>
      <c r="G25173" t="inlineStr">
        <is>
          <t>No</t>
        </is>
      </c>
      <c r="H25173" t="n">
        <v>0.85</v>
      </c>
    </row>
    <row r="25174">
      <c r="A25174" t="inlineStr">
        <is>
          <t>2024-W9-2024-JCHAPS-Y40926</t>
        </is>
      </c>
      <c r="B25174" t="n">
        <v>2024</v>
      </c>
      <c r="C25174" t="n">
        <v>9</v>
      </c>
      <c r="D25174" t="inlineStr">
        <is>
          <t>2024-JCHAPS</t>
        </is>
      </c>
      <c r="E25174" t="inlineStr">
        <is>
          <t>Y40926</t>
        </is>
      </c>
      <c r="F25174" t="inlineStr">
        <is>
          <t>IR</t>
        </is>
      </c>
      <c r="G25174" t="inlineStr">
        <is>
          <t>No</t>
        </is>
      </c>
      <c r="H25174" t="n">
        <v>0</v>
      </c>
    </row>
    <row r="25175">
      <c r="A25175" t="inlineStr">
        <is>
          <t>2024-W9-2024-LDV-Y32671</t>
        </is>
      </c>
      <c r="B25175" t="n">
        <v>2024</v>
      </c>
      <c r="C25175" t="n">
        <v>9</v>
      </c>
      <c r="D25175" t="inlineStr">
        <is>
          <t>2024-LDV</t>
        </is>
      </c>
      <c r="E25175" t="inlineStr">
        <is>
          <t>Y32671</t>
        </is>
      </c>
      <c r="F25175" t="inlineStr">
        <is>
          <t>QB</t>
        </is>
      </c>
      <c r="G25175" t="inlineStr">
        <is>
          <t>Yes</t>
        </is>
      </c>
      <c r="H25175" t="n">
        <v>30.14</v>
      </c>
    </row>
    <row r="25176">
      <c r="A25176" t="inlineStr">
        <is>
          <t>2024-W9-2024-LDV-Y31908</t>
        </is>
      </c>
      <c r="B25176" t="n">
        <v>2024</v>
      </c>
      <c r="C25176" t="n">
        <v>9</v>
      </c>
      <c r="D25176" t="inlineStr">
        <is>
          <t>2024-LDV</t>
        </is>
      </c>
      <c r="E25176" t="inlineStr">
        <is>
          <t>Y31908</t>
        </is>
      </c>
      <c r="F25176" t="inlineStr">
        <is>
          <t>WR</t>
        </is>
      </c>
      <c r="G25176" t="inlineStr">
        <is>
          <t>Yes</t>
        </is>
      </c>
      <c r="H25176" t="n">
        <v>14.9</v>
      </c>
    </row>
    <row r="25177">
      <c r="A25177" t="inlineStr">
        <is>
          <t>2024-W9-2024-LDV-Y32692</t>
        </is>
      </c>
      <c r="B25177" t="n">
        <v>2024</v>
      </c>
      <c r="C25177" t="n">
        <v>9</v>
      </c>
      <c r="D25177" t="inlineStr">
        <is>
          <t>2024-LDV</t>
        </is>
      </c>
      <c r="E25177" t="inlineStr">
        <is>
          <t>Y32692</t>
        </is>
      </c>
      <c r="F25177" t="inlineStr">
        <is>
          <t>WR</t>
        </is>
      </c>
      <c r="G25177" t="inlineStr">
        <is>
          <t>Yes</t>
        </is>
      </c>
      <c r="H25177" t="n">
        <v>18.08</v>
      </c>
    </row>
    <row r="25178">
      <c r="A25178" t="inlineStr">
        <is>
          <t>2024-W9-2024-LDV-Y31856</t>
        </is>
      </c>
      <c r="B25178" t="n">
        <v>2024</v>
      </c>
      <c r="C25178" t="n">
        <v>9</v>
      </c>
      <c r="D25178" t="inlineStr">
        <is>
          <t>2024-LDV</t>
        </is>
      </c>
      <c r="E25178" t="inlineStr">
        <is>
          <t>Y31856</t>
        </is>
      </c>
      <c r="F25178" t="inlineStr">
        <is>
          <t>RB</t>
        </is>
      </c>
      <c r="G25178" t="inlineStr">
        <is>
          <t>Yes</t>
        </is>
      </c>
      <c r="H25178" t="n">
        <v>11.8</v>
      </c>
    </row>
    <row r="25179">
      <c r="A25179" t="inlineStr">
        <is>
          <t>2024-W9-2024-LDV-Y31905</t>
        </is>
      </c>
      <c r="B25179" t="n">
        <v>2024</v>
      </c>
      <c r="C25179" t="n">
        <v>9</v>
      </c>
      <c r="D25179" t="inlineStr">
        <is>
          <t>2024-LDV</t>
        </is>
      </c>
      <c r="E25179" t="inlineStr">
        <is>
          <t>Y31905</t>
        </is>
      </c>
      <c r="F25179" t="inlineStr">
        <is>
          <t>RB</t>
        </is>
      </c>
      <c r="G25179" t="inlineStr">
        <is>
          <t>Yes</t>
        </is>
      </c>
      <c r="H25179" t="n">
        <v>11.1</v>
      </c>
    </row>
    <row r="25180">
      <c r="A25180" t="inlineStr">
        <is>
          <t>2024-W9-2024-LDV-Y30142</t>
        </is>
      </c>
      <c r="B25180" t="n">
        <v>2024</v>
      </c>
      <c r="C25180" t="n">
        <v>9</v>
      </c>
      <c r="D25180" t="inlineStr">
        <is>
          <t>2024-LDV</t>
        </is>
      </c>
      <c r="E25180" t="inlineStr">
        <is>
          <t>Y30142</t>
        </is>
      </c>
      <c r="F25180" t="inlineStr">
        <is>
          <t>TE</t>
        </is>
      </c>
      <c r="G25180" t="inlineStr">
        <is>
          <t>Yes</t>
        </is>
      </c>
      <c r="H25180" t="n">
        <v>5.4</v>
      </c>
    </row>
    <row r="25181">
      <c r="A25181" t="inlineStr">
        <is>
          <t>2024-W9-2024-LDV-Y31010</t>
        </is>
      </c>
      <c r="B25181" t="n">
        <v>2024</v>
      </c>
      <c r="C25181" t="n">
        <v>9</v>
      </c>
      <c r="D25181" t="inlineStr">
        <is>
          <t>2024-LDV</t>
        </is>
      </c>
      <c r="E25181" t="inlineStr">
        <is>
          <t>Y31010</t>
        </is>
      </c>
      <c r="F25181" t="inlineStr">
        <is>
          <t>W/R/T FLEX</t>
        </is>
      </c>
      <c r="G25181" t="inlineStr">
        <is>
          <t>Yes</t>
        </is>
      </c>
      <c r="H25181" t="n">
        <v>19.78</v>
      </c>
    </row>
    <row r="25182">
      <c r="A25182" t="inlineStr">
        <is>
          <t>2024-W9-2024-LDV-Y40835</t>
        </is>
      </c>
      <c r="B25182" t="n">
        <v>2024</v>
      </c>
      <c r="C25182" t="n">
        <v>9</v>
      </c>
      <c r="D25182" t="inlineStr">
        <is>
          <t>2024-LDV</t>
        </is>
      </c>
      <c r="E25182" t="inlineStr">
        <is>
          <t>Y40835</t>
        </is>
      </c>
      <c r="F25182" t="inlineStr">
        <is>
          <t>K</t>
        </is>
      </c>
      <c r="G25182" t="inlineStr">
        <is>
          <t>Yes</t>
        </is>
      </c>
      <c r="H25182" t="n">
        <v>6</v>
      </c>
    </row>
    <row r="25183">
      <c r="A25183" t="inlineStr">
        <is>
          <t>2024-W9-2024-LDV-Y-DEF:cincinnati</t>
        </is>
      </c>
      <c r="B25183" t="n">
        <v>2024</v>
      </c>
      <c r="C25183" t="n">
        <v>9</v>
      </c>
      <c r="D25183" t="inlineStr">
        <is>
          <t>2024-LDV</t>
        </is>
      </c>
      <c r="E25183" t="inlineStr">
        <is>
          <t>Y-DEF:cincinnati</t>
        </is>
      </c>
      <c r="F25183" t="inlineStr">
        <is>
          <t>DST</t>
        </is>
      </c>
      <c r="G25183" t="inlineStr">
        <is>
          <t>Yes</t>
        </is>
      </c>
      <c r="H25183" t="n">
        <v>13.48</v>
      </c>
    </row>
    <row r="25184">
      <c r="A25184" t="inlineStr">
        <is>
          <t>2024-W9-2024-LDV-Y28457</t>
        </is>
      </c>
      <c r="B25184" t="n">
        <v>2024</v>
      </c>
      <c r="C25184" t="n">
        <v>9</v>
      </c>
      <c r="D25184" t="inlineStr">
        <is>
          <t>2024-LDV</t>
        </is>
      </c>
      <c r="E25184" t="inlineStr">
        <is>
          <t>Y28457</t>
        </is>
      </c>
      <c r="F25184" t="inlineStr">
        <is>
          <t>BN</t>
        </is>
      </c>
      <c r="G25184" t="inlineStr">
        <is>
          <t>No</t>
        </is>
      </c>
      <c r="H25184" t="n">
        <v>13.8</v>
      </c>
    </row>
    <row r="25185">
      <c r="A25185" t="inlineStr">
        <is>
          <t>2024-W9-2024-LDV-Y30259</t>
        </is>
      </c>
      <c r="B25185" t="n">
        <v>2024</v>
      </c>
      <c r="C25185" t="n">
        <v>9</v>
      </c>
      <c r="D25185" t="inlineStr">
        <is>
          <t>2024-LDV</t>
        </is>
      </c>
      <c r="E25185" t="inlineStr">
        <is>
          <t>Y30259</t>
        </is>
      </c>
      <c r="F25185" t="inlineStr">
        <is>
          <t>BN</t>
        </is>
      </c>
      <c r="G25185" t="inlineStr">
        <is>
          <t>No</t>
        </is>
      </c>
      <c r="H25185" t="n">
        <v>0</v>
      </c>
    </row>
    <row r="25186">
      <c r="A25186" t="inlineStr">
        <is>
          <t>2024-W9-2024-LDV-Y34218</t>
        </is>
      </c>
      <c r="B25186" t="n">
        <v>2024</v>
      </c>
      <c r="C25186" t="n">
        <v>9</v>
      </c>
      <c r="D25186" t="inlineStr">
        <is>
          <t>2024-LDV</t>
        </is>
      </c>
      <c r="E25186" t="inlineStr">
        <is>
          <t>Y34218</t>
        </is>
      </c>
      <c r="F25186" t="inlineStr">
        <is>
          <t>BN</t>
        </is>
      </c>
      <c r="G25186" t="inlineStr">
        <is>
          <t>No</t>
        </is>
      </c>
      <c r="H25186" t="n">
        <v>0</v>
      </c>
    </row>
    <row r="25187">
      <c r="A25187" t="inlineStr">
        <is>
          <t>2024-W9-2024-LDV-Y34078</t>
        </is>
      </c>
      <c r="B25187" t="n">
        <v>2024</v>
      </c>
      <c r="C25187" t="n">
        <v>9</v>
      </c>
      <c r="D25187" t="inlineStr">
        <is>
          <t>2024-LDV</t>
        </is>
      </c>
      <c r="E25187" t="inlineStr">
        <is>
          <t>Y34078</t>
        </is>
      </c>
      <c r="F25187" t="inlineStr">
        <is>
          <t>BN</t>
        </is>
      </c>
      <c r="G25187" t="inlineStr">
        <is>
          <t>No</t>
        </is>
      </c>
      <c r="H25187" t="n">
        <v>7</v>
      </c>
    </row>
    <row r="25188">
      <c r="A25188" t="inlineStr">
        <is>
          <t>2024-W9-2024-LDV-Y-DEF:baltimore</t>
        </is>
      </c>
      <c r="B25188" t="n">
        <v>2024</v>
      </c>
      <c r="C25188" t="n">
        <v>9</v>
      </c>
      <c r="D25188" t="inlineStr">
        <is>
          <t>2024-LDV</t>
        </is>
      </c>
      <c r="E25188" t="inlineStr">
        <is>
          <t>Y-DEF:baltimore</t>
        </is>
      </c>
      <c r="F25188" t="inlineStr">
        <is>
          <t>BN</t>
        </is>
      </c>
      <c r="G25188" t="inlineStr">
        <is>
          <t>No</t>
        </is>
      </c>
      <c r="H25188" t="n">
        <v>15.78</v>
      </c>
    </row>
    <row r="25189">
      <c r="A25189" t="inlineStr">
        <is>
          <t>2024-W9-2024-LDV-Y32695</t>
        </is>
      </c>
      <c r="B25189" t="n">
        <v>2024</v>
      </c>
      <c r="C25189" t="n">
        <v>9</v>
      </c>
      <c r="D25189" t="inlineStr">
        <is>
          <t>2024-LDV</t>
        </is>
      </c>
      <c r="E25189" t="inlineStr">
        <is>
          <t>Y32695</t>
        </is>
      </c>
      <c r="F25189" t="inlineStr">
        <is>
          <t>IR</t>
        </is>
      </c>
      <c r="G25189" t="inlineStr">
        <is>
          <t>No</t>
        </is>
      </c>
      <c r="H25189" t="n">
        <v>0</v>
      </c>
    </row>
    <row r="25190">
      <c r="A25190" t="inlineStr">
        <is>
          <t>2024-W9-2024-HUERO-Y40896</t>
        </is>
      </c>
      <c r="B25190" t="n">
        <v>2024</v>
      </c>
      <c r="C25190" t="n">
        <v>9</v>
      </c>
      <c r="D25190" t="inlineStr">
        <is>
          <t>2024-HUERO</t>
        </is>
      </c>
      <c r="E25190" t="inlineStr">
        <is>
          <t>Y40896</t>
        </is>
      </c>
      <c r="F25190" t="inlineStr">
        <is>
          <t>QB</t>
        </is>
      </c>
      <c r="G25190" t="inlineStr">
        <is>
          <t>Yes</t>
        </is>
      </c>
      <c r="H25190" t="n">
        <v>19.86</v>
      </c>
    </row>
    <row r="25191">
      <c r="A25191" t="inlineStr">
        <is>
          <t>2024-W9-2024-HUERO-Y40893</t>
        </is>
      </c>
      <c r="B25191" t="n">
        <v>2024</v>
      </c>
      <c r="C25191" t="n">
        <v>9</v>
      </c>
      <c r="D25191" t="inlineStr">
        <is>
          <t>2024-HUERO</t>
        </is>
      </c>
      <c r="E25191" t="inlineStr">
        <is>
          <t>Y40893</t>
        </is>
      </c>
      <c r="F25191" t="inlineStr">
        <is>
          <t>WR</t>
        </is>
      </c>
      <c r="G25191" t="inlineStr">
        <is>
          <t>Yes</t>
        </is>
      </c>
      <c r="H25191" t="n">
        <v>2.4</v>
      </c>
    </row>
    <row r="25192">
      <c r="A25192" t="inlineStr">
        <is>
          <t>2024-W9-2024-HUERO-Y30182</t>
        </is>
      </c>
      <c r="B25192" t="n">
        <v>2024</v>
      </c>
      <c r="C25192" t="n">
        <v>9</v>
      </c>
      <c r="D25192" t="inlineStr">
        <is>
          <t>2024-HUERO</t>
        </is>
      </c>
      <c r="E25192" t="inlineStr">
        <is>
          <t>Y30182</t>
        </is>
      </c>
      <c r="F25192" t="inlineStr">
        <is>
          <t>WR</t>
        </is>
      </c>
      <c r="G25192" t="inlineStr">
        <is>
          <t>Yes</t>
        </is>
      </c>
      <c r="H25192" t="n">
        <v>15.9</v>
      </c>
    </row>
    <row r="25193">
      <c r="A25193" t="inlineStr">
        <is>
          <t>2024-W9-2024-HUERO-Y32711</t>
        </is>
      </c>
      <c r="B25193" t="n">
        <v>2024</v>
      </c>
      <c r="C25193" t="n">
        <v>9</v>
      </c>
      <c r="D25193" t="inlineStr">
        <is>
          <t>2024-HUERO</t>
        </is>
      </c>
      <c r="E25193" t="inlineStr">
        <is>
          <t>Y32711</t>
        </is>
      </c>
      <c r="F25193" t="inlineStr">
        <is>
          <t>RB</t>
        </is>
      </c>
      <c r="G25193" t="inlineStr">
        <is>
          <t>Yes</t>
        </is>
      </c>
      <c r="H25193" t="n">
        <v>7.4</v>
      </c>
    </row>
    <row r="25194">
      <c r="A25194" t="inlineStr">
        <is>
          <t>2024-W9-2024-HUERO-Y31005</t>
        </is>
      </c>
      <c r="B25194" t="n">
        <v>2024</v>
      </c>
      <c r="C25194" t="n">
        <v>9</v>
      </c>
      <c r="D25194" t="inlineStr">
        <is>
          <t>2024-HUERO</t>
        </is>
      </c>
      <c r="E25194" t="inlineStr">
        <is>
          <t>Y31005</t>
        </is>
      </c>
      <c r="F25194" t="inlineStr">
        <is>
          <t>RB</t>
        </is>
      </c>
      <c r="G25194" t="inlineStr">
        <is>
          <t>Yes</t>
        </is>
      </c>
      <c r="H25194" t="n">
        <v>4</v>
      </c>
    </row>
    <row r="25195">
      <c r="A25195" t="inlineStr">
        <is>
          <t>2024-W9-2024-HUERO-Y34062</t>
        </is>
      </c>
      <c r="B25195" t="n">
        <v>2024</v>
      </c>
      <c r="C25195" t="n">
        <v>9</v>
      </c>
      <c r="D25195" t="inlineStr">
        <is>
          <t>2024-HUERO</t>
        </is>
      </c>
      <c r="E25195" t="inlineStr">
        <is>
          <t>Y34062</t>
        </is>
      </c>
      <c r="F25195" t="inlineStr">
        <is>
          <t>TE</t>
        </is>
      </c>
      <c r="G25195" t="inlineStr">
        <is>
          <t>Yes</t>
        </is>
      </c>
      <c r="H25195" t="n">
        <v>17.7</v>
      </c>
    </row>
    <row r="25196">
      <c r="A25196" t="inlineStr">
        <is>
          <t>2024-W9-2024-HUERO-Y40048</t>
        </is>
      </c>
      <c r="B25196" t="n">
        <v>2024</v>
      </c>
      <c r="C25196" t="n">
        <v>9</v>
      </c>
      <c r="D25196" t="inlineStr">
        <is>
          <t>2024-HUERO</t>
        </is>
      </c>
      <c r="E25196" t="inlineStr">
        <is>
          <t>Y40048</t>
        </is>
      </c>
      <c r="F25196" t="inlineStr">
        <is>
          <t>W/R/T FLEX</t>
        </is>
      </c>
      <c r="G25196" t="inlineStr">
        <is>
          <t>Yes</t>
        </is>
      </c>
      <c r="H25196" t="n">
        <v>5.2</v>
      </c>
    </row>
    <row r="25197">
      <c r="A25197" t="inlineStr">
        <is>
          <t>2024-W9-2024-HUERO-Y41093</t>
        </is>
      </c>
      <c r="B25197" t="n">
        <v>2024</v>
      </c>
      <c r="C25197" t="n">
        <v>9</v>
      </c>
      <c r="D25197" t="inlineStr">
        <is>
          <t>2024-HUERO</t>
        </is>
      </c>
      <c r="E25197" t="inlineStr">
        <is>
          <t>Y41093</t>
        </is>
      </c>
      <c r="F25197" t="inlineStr">
        <is>
          <t>K</t>
        </is>
      </c>
      <c r="G25197" t="inlineStr">
        <is>
          <t>Yes</t>
        </is>
      </c>
      <c r="H25197" t="n">
        <v>3</v>
      </c>
    </row>
    <row r="25198">
      <c r="A25198" t="inlineStr">
        <is>
          <t>2024-W9-2024-HUERO-Y-DEF:green-bay</t>
        </is>
      </c>
      <c r="B25198" t="n">
        <v>2024</v>
      </c>
      <c r="C25198" t="n">
        <v>9</v>
      </c>
      <c r="D25198" t="inlineStr">
        <is>
          <t>2024-HUERO</t>
        </is>
      </c>
      <c r="E25198" t="inlineStr">
        <is>
          <t>Y-DEF:green-bay</t>
        </is>
      </c>
      <c r="F25198" t="inlineStr">
        <is>
          <t>DST</t>
        </is>
      </c>
      <c r="G25198" t="inlineStr">
        <is>
          <t>Yes</t>
        </is>
      </c>
      <c r="H25198" t="n">
        <v>4.03</v>
      </c>
    </row>
    <row r="25199">
      <c r="A25199" t="inlineStr">
        <is>
          <t>2024-W9-2024-HUERO-Y28392</t>
        </is>
      </c>
      <c r="B25199" t="n">
        <v>2024</v>
      </c>
      <c r="C25199" t="n">
        <v>9</v>
      </c>
      <c r="D25199" t="inlineStr">
        <is>
          <t>2024-HUERO</t>
        </is>
      </c>
      <c r="E25199" t="inlineStr">
        <is>
          <t>Y28392</t>
        </is>
      </c>
      <c r="F25199" t="inlineStr">
        <is>
          <t>BN</t>
        </is>
      </c>
      <c r="G25199" t="inlineStr">
        <is>
          <t>No</t>
        </is>
      </c>
      <c r="H25199" t="n">
        <v>0</v>
      </c>
    </row>
    <row r="25200">
      <c r="A25200" t="inlineStr">
        <is>
          <t>2024-W9-2024-HUERO-Y33412</t>
        </is>
      </c>
      <c r="B25200" t="n">
        <v>2024</v>
      </c>
      <c r="C25200" t="n">
        <v>9</v>
      </c>
      <c r="D25200" t="inlineStr">
        <is>
          <t>2024-HUERO</t>
        </is>
      </c>
      <c r="E25200" t="inlineStr">
        <is>
          <t>Y33412</t>
        </is>
      </c>
      <c r="F25200" t="inlineStr">
        <is>
          <t>BN</t>
        </is>
      </c>
      <c r="G25200" t="inlineStr">
        <is>
          <t>No</t>
        </is>
      </c>
      <c r="H25200" t="n">
        <v>0</v>
      </c>
    </row>
    <row r="25201">
      <c r="A25201" t="inlineStr">
        <is>
          <t>2024-W9-2024-HUERO-Y34320</t>
        </is>
      </c>
      <c r="B25201" t="n">
        <v>2024</v>
      </c>
      <c r="C25201" t="n">
        <v>9</v>
      </c>
      <c r="D25201" t="inlineStr">
        <is>
          <t>2024-HUERO</t>
        </is>
      </c>
      <c r="E25201" t="inlineStr">
        <is>
          <t>Y34320</t>
        </is>
      </c>
      <c r="F25201" t="inlineStr">
        <is>
          <t>BN</t>
        </is>
      </c>
      <c r="G25201" t="inlineStr">
        <is>
          <t>No</t>
        </is>
      </c>
      <c r="H25201" t="n">
        <v>0</v>
      </c>
    </row>
    <row r="25202">
      <c r="A25202" t="inlineStr">
        <is>
          <t>2024-W9-2024-HUERO-Y34447</t>
        </is>
      </c>
      <c r="B25202" t="n">
        <v>2024</v>
      </c>
      <c r="C25202" t="n">
        <v>9</v>
      </c>
      <c r="D25202" t="inlineStr">
        <is>
          <t>2024-HUERO</t>
        </is>
      </c>
      <c r="E25202" t="inlineStr">
        <is>
          <t>Y34447</t>
        </is>
      </c>
      <c r="F25202" t="inlineStr">
        <is>
          <t>BN</t>
        </is>
      </c>
      <c r="G25202" t="inlineStr">
        <is>
          <t>No</t>
        </is>
      </c>
      <c r="H25202" t="n">
        <v>0</v>
      </c>
    </row>
    <row r="25203">
      <c r="A25203" t="inlineStr">
        <is>
          <t>2024-W9-2024-HUERO-Y32887</t>
        </is>
      </c>
      <c r="B25203" t="n">
        <v>2024</v>
      </c>
      <c r="C25203" t="n">
        <v>9</v>
      </c>
      <c r="D25203" t="inlineStr">
        <is>
          <t>2024-HUERO</t>
        </is>
      </c>
      <c r="E25203" t="inlineStr">
        <is>
          <t>Y32887</t>
        </is>
      </c>
      <c r="F25203" t="inlineStr">
        <is>
          <t>BN</t>
        </is>
      </c>
      <c r="G25203" t="inlineStr">
        <is>
          <t>No</t>
        </is>
      </c>
      <c r="H25203" t="n">
        <v>0</v>
      </c>
    </row>
    <row r="25204">
      <c r="A25204" t="inlineStr">
        <is>
          <t>2024-W9-2024-HUERO-Y-DEF:ny-giants</t>
        </is>
      </c>
      <c r="B25204" t="n">
        <v>2024</v>
      </c>
      <c r="C25204" t="n">
        <v>9</v>
      </c>
      <c r="D25204" t="inlineStr">
        <is>
          <t>2024-HUERO</t>
        </is>
      </c>
      <c r="E25204" t="inlineStr">
        <is>
          <t>Y-DEF:ny-giants</t>
        </is>
      </c>
      <c r="F25204" t="inlineStr">
        <is>
          <t>BN</t>
        </is>
      </c>
      <c r="G25204" t="inlineStr">
        <is>
          <t>No</t>
        </is>
      </c>
      <c r="H25204" t="n">
        <v>3.93</v>
      </c>
    </row>
    <row r="25205">
      <c r="A25205" t="inlineStr">
        <is>
          <t>2024-W9-2024-HUERO-Y31896</t>
        </is>
      </c>
      <c r="B25205" t="n">
        <v>2024</v>
      </c>
      <c r="C25205" t="n">
        <v>9</v>
      </c>
      <c r="D25205" t="inlineStr">
        <is>
          <t>2024-HUERO</t>
        </is>
      </c>
      <c r="E25205" t="inlineStr">
        <is>
          <t>Y31896</t>
        </is>
      </c>
      <c r="F25205" t="inlineStr">
        <is>
          <t>IR</t>
        </is>
      </c>
      <c r="G25205" t="inlineStr">
        <is>
          <t>No</t>
        </is>
      </c>
      <c r="H25205" t="n">
        <v>0</v>
      </c>
    </row>
    <row r="25206">
      <c r="A25206" t="inlineStr">
        <is>
          <t>2024-W9-2024-TONYCLIF-Y31002</t>
        </is>
      </c>
      <c r="B25206" t="n">
        <v>2024</v>
      </c>
      <c r="C25206" t="n">
        <v>9</v>
      </c>
      <c r="D25206" t="inlineStr">
        <is>
          <t>2024-TONYCLIF</t>
        </is>
      </c>
      <c r="E25206" t="inlineStr">
        <is>
          <t>Y31002</t>
        </is>
      </c>
      <c r="F25206" t="inlineStr">
        <is>
          <t>QB</t>
        </is>
      </c>
      <c r="G25206" t="inlineStr">
        <is>
          <t>Yes</t>
        </is>
      </c>
      <c r="H25206" t="n">
        <v>25.6</v>
      </c>
    </row>
    <row r="25207">
      <c r="A25207" t="inlineStr">
        <is>
          <t>2024-W9-2024-TONYCLIF-Y33394</t>
        </is>
      </c>
      <c r="B25207" t="n">
        <v>2024</v>
      </c>
      <c r="C25207" t="n">
        <v>9</v>
      </c>
      <c r="D25207" t="inlineStr">
        <is>
          <t>2024-TONYCLIF</t>
        </is>
      </c>
      <c r="E25207" t="inlineStr">
        <is>
          <t>Y33394</t>
        </is>
      </c>
      <c r="F25207" t="inlineStr">
        <is>
          <t>WR</t>
        </is>
      </c>
      <c r="G25207" t="inlineStr">
        <is>
          <t>Yes</t>
        </is>
      </c>
      <c r="H25207" t="n">
        <v>6.6</v>
      </c>
    </row>
    <row r="25208">
      <c r="A25208" t="inlineStr">
        <is>
          <t>2024-W9-2024-TONYCLIF-Y40908</t>
        </is>
      </c>
      <c r="B25208" t="n">
        <v>2024</v>
      </c>
      <c r="C25208" t="n">
        <v>9</v>
      </c>
      <c r="D25208" t="inlineStr">
        <is>
          <t>2024-TONYCLIF</t>
        </is>
      </c>
      <c r="E25208" t="inlineStr">
        <is>
          <t>Y40908</t>
        </is>
      </c>
      <c r="F25208" t="inlineStr">
        <is>
          <t>WR</t>
        </is>
      </c>
      <c r="G25208" t="inlineStr">
        <is>
          <t>Yes</t>
        </is>
      </c>
      <c r="H25208" t="n">
        <v>8.9</v>
      </c>
    </row>
    <row r="25209">
      <c r="A25209" t="inlineStr">
        <is>
          <t>2024-W9-2024-TONYCLIF-Y40055</t>
        </is>
      </c>
      <c r="B25209" t="n">
        <v>2024</v>
      </c>
      <c r="C25209" t="n">
        <v>9</v>
      </c>
      <c r="D25209" t="inlineStr">
        <is>
          <t>2024-TONYCLIF</t>
        </is>
      </c>
      <c r="E25209" t="inlineStr">
        <is>
          <t>Y40055</t>
        </is>
      </c>
      <c r="F25209" t="inlineStr">
        <is>
          <t>RB</t>
        </is>
      </c>
      <c r="G25209" t="inlineStr">
        <is>
          <t>Yes</t>
        </is>
      </c>
      <c r="H25209" t="n">
        <v>18</v>
      </c>
    </row>
    <row r="25210">
      <c r="A25210" t="inlineStr">
        <is>
          <t>2024-W9-2024-TONYCLIF-Y40118</t>
        </is>
      </c>
      <c r="B25210" t="n">
        <v>2024</v>
      </c>
      <c r="C25210" t="n">
        <v>9</v>
      </c>
      <c r="D25210" t="inlineStr">
        <is>
          <t>2024-TONYCLIF</t>
        </is>
      </c>
      <c r="E25210" t="inlineStr">
        <is>
          <t>Y40118</t>
        </is>
      </c>
      <c r="F25210" t="inlineStr">
        <is>
          <t>RB</t>
        </is>
      </c>
      <c r="G25210" t="inlineStr">
        <is>
          <t>Yes</t>
        </is>
      </c>
      <c r="H25210" t="n">
        <v>28.1</v>
      </c>
    </row>
    <row r="25211">
      <c r="A25211" t="inlineStr">
        <is>
          <t>2024-W9-2024-TONYCLIF-Y31056</t>
        </is>
      </c>
      <c r="B25211" t="n">
        <v>2024</v>
      </c>
      <c r="C25211" t="n">
        <v>9</v>
      </c>
      <c r="D25211" t="inlineStr">
        <is>
          <t>2024-TONYCLIF</t>
        </is>
      </c>
      <c r="E25211" t="inlineStr">
        <is>
          <t>Y31056</t>
        </is>
      </c>
      <c r="F25211" t="inlineStr">
        <is>
          <t>TE</t>
        </is>
      </c>
      <c r="G25211" t="inlineStr">
        <is>
          <t>Yes</t>
        </is>
      </c>
      <c r="H25211" t="n">
        <v>3.6</v>
      </c>
    </row>
    <row r="25212">
      <c r="A25212" t="inlineStr">
        <is>
          <t>2024-W9-2024-TONYCLIF-Y33514</t>
        </is>
      </c>
      <c r="B25212" t="n">
        <v>2024</v>
      </c>
      <c r="C25212" t="n">
        <v>9</v>
      </c>
      <c r="D25212" t="inlineStr">
        <is>
          <t>2024-TONYCLIF</t>
        </is>
      </c>
      <c r="E25212" t="inlineStr">
        <is>
          <t>Y33514</t>
        </is>
      </c>
      <c r="F25212" t="inlineStr">
        <is>
          <t>W/R/T FLEX</t>
        </is>
      </c>
      <c r="G25212" t="inlineStr">
        <is>
          <t>Yes</t>
        </is>
      </c>
      <c r="H25212" t="n">
        <v>20.2</v>
      </c>
    </row>
    <row r="25213">
      <c r="A25213" t="inlineStr">
        <is>
          <t>2024-W9-2024-TONYCLIF-Y29792</t>
        </is>
      </c>
      <c r="B25213" t="n">
        <v>2024</v>
      </c>
      <c r="C25213" t="n">
        <v>9</v>
      </c>
      <c r="D25213" t="inlineStr">
        <is>
          <t>2024-TONYCLIF</t>
        </is>
      </c>
      <c r="E25213" t="inlineStr">
        <is>
          <t>Y29792</t>
        </is>
      </c>
      <c r="F25213" t="inlineStr">
        <is>
          <t>K</t>
        </is>
      </c>
      <c r="G25213" t="inlineStr">
        <is>
          <t>Yes</t>
        </is>
      </c>
      <c r="H25213" t="n">
        <v>9</v>
      </c>
    </row>
    <row r="25214">
      <c r="A25214" t="inlineStr">
        <is>
          <t>2024-W9-2024-TONYCLIF-Y-DEF:washington</t>
        </is>
      </c>
      <c r="B25214" t="n">
        <v>2024</v>
      </c>
      <c r="C25214" t="n">
        <v>9</v>
      </c>
      <c r="D25214" t="inlineStr">
        <is>
          <t>2024-TONYCLIF</t>
        </is>
      </c>
      <c r="E25214" t="inlineStr">
        <is>
          <t>Y-DEF:washington</t>
        </is>
      </c>
      <c r="F25214" t="inlineStr">
        <is>
          <t>DST</t>
        </is>
      </c>
      <c r="G25214" t="inlineStr">
        <is>
          <t>Yes</t>
        </is>
      </c>
      <c r="H25214" t="n">
        <v>5.58</v>
      </c>
    </row>
    <row r="25215">
      <c r="A25215" t="inlineStr">
        <is>
          <t>2024-W9-2024-TONYCLIF-Y40993</t>
        </is>
      </c>
      <c r="B25215" t="n">
        <v>2024</v>
      </c>
      <c r="C25215" t="n">
        <v>9</v>
      </c>
      <c r="D25215" t="inlineStr">
        <is>
          <t>2024-TONYCLIF</t>
        </is>
      </c>
      <c r="E25215" t="inlineStr">
        <is>
          <t>Y40993</t>
        </is>
      </c>
      <c r="F25215" t="inlineStr">
        <is>
          <t>BN</t>
        </is>
      </c>
      <c r="G25215" t="inlineStr">
        <is>
          <t>No</t>
        </is>
      </c>
      <c r="H25215" t="n">
        <v>6.05</v>
      </c>
    </row>
    <row r="25216">
      <c r="A25216" t="inlineStr">
        <is>
          <t>2024-W9-2024-TONYCLIF-Y33967</t>
        </is>
      </c>
      <c r="B25216" t="n">
        <v>2024</v>
      </c>
      <c r="C25216" t="n">
        <v>9</v>
      </c>
      <c r="D25216" t="inlineStr">
        <is>
          <t>2024-TONYCLIF</t>
        </is>
      </c>
      <c r="E25216" t="inlineStr">
        <is>
          <t>Y33967</t>
        </is>
      </c>
      <c r="F25216" t="inlineStr">
        <is>
          <t>BN</t>
        </is>
      </c>
      <c r="G25216" t="inlineStr">
        <is>
          <t>No</t>
        </is>
      </c>
      <c r="H25216" t="n">
        <v>0</v>
      </c>
    </row>
    <row r="25217">
      <c r="A25217" t="inlineStr">
        <is>
          <t>2024-W9-2024-TONYCLIF-Y26699</t>
        </is>
      </c>
      <c r="B25217" t="n">
        <v>2024</v>
      </c>
      <c r="C25217" t="n">
        <v>9</v>
      </c>
      <c r="D25217" t="inlineStr">
        <is>
          <t>2024-TONYCLIF</t>
        </is>
      </c>
      <c r="E25217" t="inlineStr">
        <is>
          <t>Y26699</t>
        </is>
      </c>
      <c r="F25217" t="inlineStr">
        <is>
          <t>BN</t>
        </is>
      </c>
      <c r="G25217" t="inlineStr">
        <is>
          <t>No</t>
        </is>
      </c>
      <c r="H25217" t="n">
        <v>5.6</v>
      </c>
    </row>
    <row r="25218">
      <c r="A25218" t="inlineStr">
        <is>
          <t>2024-W9-2024-TONYCLIF-Y33415</t>
        </is>
      </c>
      <c r="B25218" t="n">
        <v>2024</v>
      </c>
      <c r="C25218" t="n">
        <v>9</v>
      </c>
      <c r="D25218" t="inlineStr">
        <is>
          <t>2024-TONYCLIF</t>
        </is>
      </c>
      <c r="E25218" t="inlineStr">
        <is>
          <t>Y33415</t>
        </is>
      </c>
      <c r="F25218" t="inlineStr">
        <is>
          <t>BN</t>
        </is>
      </c>
      <c r="G25218" t="inlineStr">
        <is>
          <t>No</t>
        </is>
      </c>
      <c r="H25218" t="n">
        <v>4</v>
      </c>
    </row>
    <row r="25219">
      <c r="A25219" t="inlineStr">
        <is>
          <t>2024-W9-2024-TONYCLIF-Y40998</t>
        </is>
      </c>
      <c r="B25219" t="n">
        <v>2024</v>
      </c>
      <c r="C25219" t="n">
        <v>9</v>
      </c>
      <c r="D25219" t="inlineStr">
        <is>
          <t>2024-TONYCLIF</t>
        </is>
      </c>
      <c r="E25219" t="inlineStr">
        <is>
          <t>Y40998</t>
        </is>
      </c>
      <c r="F25219" t="inlineStr">
        <is>
          <t>BN</t>
        </is>
      </c>
      <c r="G25219" t="inlineStr">
        <is>
          <t>No</t>
        </is>
      </c>
      <c r="H25219" t="n">
        <v>0</v>
      </c>
    </row>
    <row r="25220">
      <c r="A25220" t="inlineStr">
        <is>
          <t>2024-W9-2024-TONYCLIF-Y-DEF:san-francisco</t>
        </is>
      </c>
      <c r="B25220" t="n">
        <v>2024</v>
      </c>
      <c r="C25220" t="n">
        <v>9</v>
      </c>
      <c r="D25220" t="inlineStr">
        <is>
          <t>2024-TONYCLIF</t>
        </is>
      </c>
      <c r="E25220" t="inlineStr">
        <is>
          <t>Y-DEF:san-francisco</t>
        </is>
      </c>
      <c r="F25220" t="inlineStr">
        <is>
          <t>BN</t>
        </is>
      </c>
      <c r="G25220" t="inlineStr">
        <is>
          <t>No</t>
        </is>
      </c>
      <c r="H25220" t="n">
        <v>0</v>
      </c>
    </row>
    <row r="25221">
      <c r="A25221" t="inlineStr">
        <is>
          <t>2024-W9-2024-TONYCLIF-Y31019</t>
        </is>
      </c>
      <c r="B25221" t="n">
        <v>2024</v>
      </c>
      <c r="C25221" t="n">
        <v>9</v>
      </c>
      <c r="D25221" t="inlineStr">
        <is>
          <t>2024-TONYCLIF</t>
        </is>
      </c>
      <c r="E25221" t="inlineStr">
        <is>
          <t>Y31019</t>
        </is>
      </c>
      <c r="F25221" t="inlineStr">
        <is>
          <t>IR</t>
        </is>
      </c>
      <c r="G25221" t="inlineStr">
        <is>
          <t>No</t>
        </is>
      </c>
      <c r="H25221" t="n">
        <v>0</v>
      </c>
    </row>
    <row r="25222">
      <c r="A25222" t="inlineStr">
        <is>
          <t>2024-W9-2024-PACO-Y32723</t>
        </is>
      </c>
      <c r="B25222" t="n">
        <v>2024</v>
      </c>
      <c r="C25222" t="n">
        <v>9</v>
      </c>
      <c r="D25222" t="inlineStr">
        <is>
          <t>2024-PACO</t>
        </is>
      </c>
      <c r="E25222" t="inlineStr">
        <is>
          <t>Y32723</t>
        </is>
      </c>
      <c r="F25222" t="inlineStr">
        <is>
          <t>QB</t>
        </is>
      </c>
      <c r="G25222" t="inlineStr">
        <is>
          <t>Yes</t>
        </is>
      </c>
      <c r="H25222" t="n">
        <v>29.9</v>
      </c>
    </row>
    <row r="25223">
      <c r="A25223" t="inlineStr">
        <is>
          <t>2024-W9-2024-PACO-Y40039</t>
        </is>
      </c>
      <c r="B25223" t="n">
        <v>2024</v>
      </c>
      <c r="C25223" t="n">
        <v>9</v>
      </c>
      <c r="D25223" t="inlineStr">
        <is>
          <t>2024-PACO</t>
        </is>
      </c>
      <c r="E25223" t="inlineStr">
        <is>
          <t>Y40039</t>
        </is>
      </c>
      <c r="F25223" t="inlineStr">
        <is>
          <t>WR</t>
        </is>
      </c>
      <c r="G25223" t="inlineStr">
        <is>
          <t>Yes</t>
        </is>
      </c>
      <c r="H25223" t="n">
        <v>29.2</v>
      </c>
    </row>
    <row r="25224">
      <c r="A25224" t="inlineStr">
        <is>
          <t>2024-W9-2024-PACO-Y32687</t>
        </is>
      </c>
      <c r="B25224" t="n">
        <v>2024</v>
      </c>
      <c r="C25224" t="n">
        <v>9</v>
      </c>
      <c r="D25224" t="inlineStr">
        <is>
          <t>2024-PACO</t>
        </is>
      </c>
      <c r="E25224" t="inlineStr">
        <is>
          <t>Y32687</t>
        </is>
      </c>
      <c r="F25224" t="inlineStr">
        <is>
          <t>WR</t>
        </is>
      </c>
      <c r="G25224" t="inlineStr">
        <is>
          <t>Yes</t>
        </is>
      </c>
      <c r="H25224" t="n">
        <v>12.2</v>
      </c>
    </row>
    <row r="25225">
      <c r="A25225" t="inlineStr">
        <is>
          <t>2024-W9-2024-PACO-Y29279</t>
        </is>
      </c>
      <c r="B25225" t="n">
        <v>2024</v>
      </c>
      <c r="C25225" t="n">
        <v>9</v>
      </c>
      <c r="D25225" t="inlineStr">
        <is>
          <t>2024-PACO</t>
        </is>
      </c>
      <c r="E25225" t="inlineStr">
        <is>
          <t>Y29279</t>
        </is>
      </c>
      <c r="F25225" t="inlineStr">
        <is>
          <t>RB</t>
        </is>
      </c>
      <c r="G25225" t="inlineStr">
        <is>
          <t>Yes</t>
        </is>
      </c>
      <c r="H25225" t="n">
        <v>25.8</v>
      </c>
    </row>
    <row r="25226">
      <c r="A25226" t="inlineStr">
        <is>
          <t>2024-W9-2024-PACO-Y32705</t>
        </is>
      </c>
      <c r="B25226" t="n">
        <v>2024</v>
      </c>
      <c r="C25226" t="n">
        <v>9</v>
      </c>
      <c r="D25226" t="inlineStr">
        <is>
          <t>2024-PACO</t>
        </is>
      </c>
      <c r="E25226" t="inlineStr">
        <is>
          <t>Y32705</t>
        </is>
      </c>
      <c r="F25226" t="inlineStr">
        <is>
          <t>RB</t>
        </is>
      </c>
      <c r="G25226" t="inlineStr">
        <is>
          <t>Yes</t>
        </is>
      </c>
      <c r="H25226" t="n">
        <v>11.2</v>
      </c>
    </row>
    <row r="25227">
      <c r="A25227" t="inlineStr">
        <is>
          <t>2024-W9-2024-PACO-Y40064</t>
        </is>
      </c>
      <c r="B25227" t="n">
        <v>2024</v>
      </c>
      <c r="C25227" t="n">
        <v>9</v>
      </c>
      <c r="D25227" t="inlineStr">
        <is>
          <t>2024-PACO</t>
        </is>
      </c>
      <c r="E25227" t="inlineStr">
        <is>
          <t>Y40064</t>
        </is>
      </c>
      <c r="F25227" t="inlineStr">
        <is>
          <t>TE</t>
        </is>
      </c>
      <c r="G25227" t="inlineStr">
        <is>
          <t>Yes</t>
        </is>
      </c>
      <c r="H25227" t="n">
        <v>3.8</v>
      </c>
    </row>
    <row r="25228">
      <c r="A25228" t="inlineStr">
        <is>
          <t>2024-W9-2024-PACO-Y33100</t>
        </is>
      </c>
      <c r="B25228" t="n">
        <v>2024</v>
      </c>
      <c r="C25228" t="n">
        <v>9</v>
      </c>
      <c r="D25228" t="inlineStr">
        <is>
          <t>2024-PACO</t>
        </is>
      </c>
      <c r="E25228" t="inlineStr">
        <is>
          <t>Y33100</t>
        </is>
      </c>
      <c r="F25228" t="inlineStr">
        <is>
          <t>W/R/T FLEX</t>
        </is>
      </c>
      <c r="G25228" t="inlineStr">
        <is>
          <t>Yes</t>
        </is>
      </c>
      <c r="H25228" t="n">
        <v>19.2</v>
      </c>
    </row>
    <row r="25229">
      <c r="A25229" t="inlineStr">
        <is>
          <t>2024-W9-2024-PACO-Y29754</t>
        </is>
      </c>
      <c r="B25229" t="n">
        <v>2024</v>
      </c>
      <c r="C25229" t="n">
        <v>9</v>
      </c>
      <c r="D25229" t="inlineStr">
        <is>
          <t>2024-PACO</t>
        </is>
      </c>
      <c r="E25229" t="inlineStr">
        <is>
          <t>Y29754</t>
        </is>
      </c>
      <c r="F25229" t="inlineStr">
        <is>
          <t>K</t>
        </is>
      </c>
      <c r="G25229" t="inlineStr">
        <is>
          <t>Yes</t>
        </is>
      </c>
      <c r="H25229" t="n">
        <v>4</v>
      </c>
    </row>
    <row r="25230">
      <c r="A25230" t="inlineStr">
        <is>
          <t>2024-W9-2024-PACO-Y-DEF:new-orleans</t>
        </is>
      </c>
      <c r="B25230" t="n">
        <v>2024</v>
      </c>
      <c r="C25230" t="n">
        <v>9</v>
      </c>
      <c r="D25230" t="inlineStr">
        <is>
          <t>2024-PACO</t>
        </is>
      </c>
      <c r="E25230" t="inlineStr">
        <is>
          <t>Y-DEF:new-orleans</t>
        </is>
      </c>
      <c r="F25230" t="inlineStr">
        <is>
          <t>DST</t>
        </is>
      </c>
      <c r="G25230" t="inlineStr">
        <is>
          <t>Yes</t>
        </is>
      </c>
      <c r="H25230" t="n">
        <v>5.15</v>
      </c>
    </row>
    <row r="25231">
      <c r="A25231" t="inlineStr">
        <is>
          <t>2024-W9-2024-PACO-Y30977</t>
        </is>
      </c>
      <c r="B25231" t="n">
        <v>2024</v>
      </c>
      <c r="C25231" t="n">
        <v>9</v>
      </c>
      <c r="D25231" t="inlineStr">
        <is>
          <t>2024-PACO</t>
        </is>
      </c>
      <c r="E25231" t="inlineStr">
        <is>
          <t>Y30977</t>
        </is>
      </c>
      <c r="F25231" t="inlineStr">
        <is>
          <t>BN</t>
        </is>
      </c>
      <c r="G25231" t="inlineStr">
        <is>
          <t>No</t>
        </is>
      </c>
      <c r="H25231" t="n">
        <v>25.1</v>
      </c>
    </row>
    <row r="25232">
      <c r="A25232" t="inlineStr">
        <is>
          <t>2024-W9-2024-PACO-Y40892</t>
        </is>
      </c>
      <c r="B25232" t="n">
        <v>2024</v>
      </c>
      <c r="C25232" t="n">
        <v>9</v>
      </c>
      <c r="D25232" t="inlineStr">
        <is>
          <t>2024-PACO</t>
        </is>
      </c>
      <c r="E25232" t="inlineStr">
        <is>
          <t>Y40892</t>
        </is>
      </c>
      <c r="F25232" t="inlineStr">
        <is>
          <t>BN</t>
        </is>
      </c>
      <c r="G25232" t="inlineStr">
        <is>
          <t>No</t>
        </is>
      </c>
      <c r="H25232" t="n">
        <v>0</v>
      </c>
    </row>
    <row r="25233">
      <c r="A25233" t="inlineStr">
        <is>
          <t>2024-W9-2024-PACO-Y40119</t>
        </is>
      </c>
      <c r="B25233" t="n">
        <v>2024</v>
      </c>
      <c r="C25233" t="n">
        <v>9</v>
      </c>
      <c r="D25233" t="inlineStr">
        <is>
          <t>2024-PACO</t>
        </is>
      </c>
      <c r="E25233" t="inlineStr">
        <is>
          <t>Y40119</t>
        </is>
      </c>
      <c r="F25233" t="inlineStr">
        <is>
          <t>BN</t>
        </is>
      </c>
      <c r="G25233" t="inlineStr">
        <is>
          <t>No</t>
        </is>
      </c>
      <c r="H25233" t="n">
        <v>0</v>
      </c>
    </row>
    <row r="25234">
      <c r="A25234" t="inlineStr">
        <is>
          <t>2024-W9-2024-PACO-Y31840</t>
        </is>
      </c>
      <c r="B25234" t="n">
        <v>2024</v>
      </c>
      <c r="C25234" t="n">
        <v>9</v>
      </c>
      <c r="D25234" t="inlineStr">
        <is>
          <t>2024-PACO</t>
        </is>
      </c>
      <c r="E25234" t="inlineStr">
        <is>
          <t>Y31840</t>
        </is>
      </c>
      <c r="F25234" t="inlineStr">
        <is>
          <t>BN</t>
        </is>
      </c>
      <c r="G25234" t="inlineStr">
        <is>
          <t>No</t>
        </is>
      </c>
      <c r="H25234" t="n">
        <v>4.2</v>
      </c>
    </row>
    <row r="25235">
      <c r="A25235" t="inlineStr">
        <is>
          <t>2024-W9-2024-PACO-Y33605</t>
        </is>
      </c>
      <c r="B25235" t="n">
        <v>2024</v>
      </c>
      <c r="C25235" t="n">
        <v>9</v>
      </c>
      <c r="D25235" t="inlineStr">
        <is>
          <t>2024-PACO</t>
        </is>
      </c>
      <c r="E25235" t="inlineStr">
        <is>
          <t>Y33605</t>
        </is>
      </c>
      <c r="F25235" t="inlineStr">
        <is>
          <t>BN</t>
        </is>
      </c>
      <c r="G25235" t="inlineStr">
        <is>
          <t>No</t>
        </is>
      </c>
      <c r="H25235" t="n">
        <v>0</v>
      </c>
    </row>
    <row r="25236">
      <c r="A25236" t="inlineStr">
        <is>
          <t>2024-W9-2024-PACO-Y40901</t>
        </is>
      </c>
      <c r="B25236" t="n">
        <v>2024</v>
      </c>
      <c r="C25236" t="n">
        <v>9</v>
      </c>
      <c r="D25236" t="inlineStr">
        <is>
          <t>2024-PACO</t>
        </is>
      </c>
      <c r="E25236" t="inlineStr">
        <is>
          <t>Y40901</t>
        </is>
      </c>
      <c r="F25236" t="inlineStr">
        <is>
          <t>BN</t>
        </is>
      </c>
      <c r="G25236" t="inlineStr">
        <is>
          <t>No</t>
        </is>
      </c>
      <c r="H25236" t="n">
        <v>12.9</v>
      </c>
    </row>
    <row r="25237">
      <c r="A25237" t="inlineStr">
        <is>
          <t>2024-W9-2024-PACO-Y27277</t>
        </is>
      </c>
      <c r="B25237" t="n">
        <v>2024</v>
      </c>
      <c r="C25237" t="n">
        <v>9</v>
      </c>
      <c r="D25237" t="inlineStr">
        <is>
          <t>2024-PACO</t>
        </is>
      </c>
      <c r="E25237" t="inlineStr">
        <is>
          <t>Y27277</t>
        </is>
      </c>
      <c r="F25237" t="inlineStr">
        <is>
          <t>IR</t>
        </is>
      </c>
      <c r="G25237" t="inlineStr">
        <is>
          <t>No</t>
        </is>
      </c>
      <c r="H25237" t="n">
        <v>0</v>
      </c>
    </row>
    <row r="25238">
      <c r="A25238" t="inlineStr">
        <is>
          <t>2024-W9-2024-ISAROD-Y30973</t>
        </is>
      </c>
      <c r="B25238" t="n">
        <v>2024</v>
      </c>
      <c r="C25238" t="n">
        <v>9</v>
      </c>
      <c r="D25238" t="inlineStr">
        <is>
          <t>2024-ISAROD</t>
        </is>
      </c>
      <c r="E25238" t="inlineStr">
        <is>
          <t>Y30973</t>
        </is>
      </c>
      <c r="F25238" t="inlineStr">
        <is>
          <t>QB</t>
        </is>
      </c>
      <c r="G25238" t="inlineStr">
        <is>
          <t>Yes</t>
        </is>
      </c>
      <c r="H25238" t="n">
        <v>21</v>
      </c>
    </row>
    <row r="25239">
      <c r="A25239" t="inlineStr">
        <is>
          <t>2024-W9-2024-ISAROD-Y33965</t>
        </is>
      </c>
      <c r="B25239" t="n">
        <v>2024</v>
      </c>
      <c r="C25239" t="n">
        <v>9</v>
      </c>
      <c r="D25239" t="inlineStr">
        <is>
          <t>2024-ISAROD</t>
        </is>
      </c>
      <c r="E25239" t="inlineStr">
        <is>
          <t>Y33965</t>
        </is>
      </c>
      <c r="F25239" t="inlineStr">
        <is>
          <t>WR</t>
        </is>
      </c>
      <c r="G25239" t="inlineStr">
        <is>
          <t>Yes</t>
        </is>
      </c>
      <c r="H25239" t="n">
        <v>25.5</v>
      </c>
    </row>
    <row r="25240">
      <c r="A25240" t="inlineStr">
        <is>
          <t>2024-W9-2024-ISAROD-Y32704</t>
        </is>
      </c>
      <c r="B25240" t="n">
        <v>2024</v>
      </c>
      <c r="C25240" t="n">
        <v>9</v>
      </c>
      <c r="D25240" t="inlineStr">
        <is>
          <t>2024-ISAROD</t>
        </is>
      </c>
      <c r="E25240" t="inlineStr">
        <is>
          <t>Y32704</t>
        </is>
      </c>
      <c r="F25240" t="inlineStr">
        <is>
          <t>WR</t>
        </is>
      </c>
      <c r="G25240" t="inlineStr">
        <is>
          <t>Yes</t>
        </is>
      </c>
      <c r="H25240" t="n">
        <v>1.9</v>
      </c>
    </row>
    <row r="25241">
      <c r="A25241" t="inlineStr">
        <is>
          <t>2024-W9-2024-ISAROD-Y30972</t>
        </is>
      </c>
      <c r="B25241" t="n">
        <v>2024</v>
      </c>
      <c r="C25241" t="n">
        <v>9</v>
      </c>
      <c r="D25241" t="inlineStr">
        <is>
          <t>2024-ISAROD</t>
        </is>
      </c>
      <c r="E25241" t="inlineStr">
        <is>
          <t>Y30972</t>
        </is>
      </c>
      <c r="F25241" t="inlineStr">
        <is>
          <t>RB</t>
        </is>
      </c>
      <c r="G25241" t="inlineStr">
        <is>
          <t>Yes</t>
        </is>
      </c>
      <c r="H25241" t="n">
        <v>31.4</v>
      </c>
    </row>
    <row r="25242">
      <c r="A25242" t="inlineStr">
        <is>
          <t>2024-W9-2024-ISAROD-Y32725</t>
        </is>
      </c>
      <c r="B25242" t="n">
        <v>2024</v>
      </c>
      <c r="C25242" t="n">
        <v>9</v>
      </c>
      <c r="D25242" t="inlineStr">
        <is>
          <t>2024-ISAROD</t>
        </is>
      </c>
      <c r="E25242" t="inlineStr">
        <is>
          <t>Y32725</t>
        </is>
      </c>
      <c r="F25242" t="inlineStr">
        <is>
          <t>RB</t>
        </is>
      </c>
      <c r="G25242" t="inlineStr">
        <is>
          <t>Yes</t>
        </is>
      </c>
      <c r="H25242" t="n">
        <v>23.5</v>
      </c>
    </row>
    <row r="25243">
      <c r="A25243" t="inlineStr">
        <is>
          <t>2024-W9-2024-ISAROD-Y31107</t>
        </is>
      </c>
      <c r="B25243" t="n">
        <v>2024</v>
      </c>
      <c r="C25243" t="n">
        <v>9</v>
      </c>
      <c r="D25243" t="inlineStr">
        <is>
          <t>2024-ISAROD</t>
        </is>
      </c>
      <c r="E25243" t="inlineStr">
        <is>
          <t>Y31107</t>
        </is>
      </c>
      <c r="F25243" t="inlineStr">
        <is>
          <t>TE</t>
        </is>
      </c>
      <c r="G25243" t="inlineStr">
        <is>
          <t>Yes</t>
        </is>
      </c>
      <c r="H25243" t="n">
        <v>3.6</v>
      </c>
    </row>
    <row r="25244">
      <c r="A25244" t="inlineStr">
        <is>
          <t>2024-W9-2024-ISAROD-Y34104</t>
        </is>
      </c>
      <c r="B25244" t="n">
        <v>2024</v>
      </c>
      <c r="C25244" t="n">
        <v>9</v>
      </c>
      <c r="D25244" t="inlineStr">
        <is>
          <t>2024-ISAROD</t>
        </is>
      </c>
      <c r="E25244" t="inlineStr">
        <is>
          <t>Y34104</t>
        </is>
      </c>
      <c r="F25244" t="inlineStr">
        <is>
          <t>W/R/T FLEX</t>
        </is>
      </c>
      <c r="G25244" t="inlineStr">
        <is>
          <t>Yes</t>
        </is>
      </c>
      <c r="H25244" t="n">
        <v>8</v>
      </c>
    </row>
    <row r="25245">
      <c r="A25245" t="inlineStr">
        <is>
          <t>2024-W9-2024-ISAROD-Y30426</t>
        </is>
      </c>
      <c r="B25245" t="n">
        <v>2024</v>
      </c>
      <c r="C25245" t="n">
        <v>9</v>
      </c>
      <c r="D25245" t="inlineStr">
        <is>
          <t>2024-ISAROD</t>
        </is>
      </c>
      <c r="E25245" t="inlineStr">
        <is>
          <t>Y30426</t>
        </is>
      </c>
      <c r="F25245" t="inlineStr">
        <is>
          <t>K</t>
        </is>
      </c>
      <c r="G25245" t="inlineStr">
        <is>
          <t>Yes</t>
        </is>
      </c>
      <c r="H25245" t="n">
        <v>3</v>
      </c>
    </row>
    <row r="25246">
      <c r="A25246" t="inlineStr">
        <is>
          <t>2024-W9-2024-ISAROD-Y-DEF:minnesota</t>
        </is>
      </c>
      <c r="B25246" t="n">
        <v>2024</v>
      </c>
      <c r="C25246" t="n">
        <v>9</v>
      </c>
      <c r="D25246" t="inlineStr">
        <is>
          <t>2024-ISAROD</t>
        </is>
      </c>
      <c r="E25246" t="inlineStr">
        <is>
          <t>Y-DEF:minnesota</t>
        </is>
      </c>
      <c r="F25246" t="inlineStr">
        <is>
          <t>DST</t>
        </is>
      </c>
      <c r="G25246" t="inlineStr">
        <is>
          <t>Yes</t>
        </is>
      </c>
      <c r="H25246" t="n">
        <v>12.63</v>
      </c>
    </row>
    <row r="25247">
      <c r="A25247" t="inlineStr">
        <is>
          <t>2024-W9-2024-ISAROD-Y34088</t>
        </is>
      </c>
      <c r="B25247" t="n">
        <v>2024</v>
      </c>
      <c r="C25247" t="n">
        <v>9</v>
      </c>
      <c r="D25247" t="inlineStr">
        <is>
          <t>2024-ISAROD</t>
        </is>
      </c>
      <c r="E25247" t="inlineStr">
        <is>
          <t>Y34088</t>
        </is>
      </c>
      <c r="F25247" t="inlineStr">
        <is>
          <t>BN</t>
        </is>
      </c>
      <c r="G25247" t="inlineStr">
        <is>
          <t>No</t>
        </is>
      </c>
      <c r="H25247" t="n">
        <v>4.8</v>
      </c>
    </row>
    <row r="25248">
      <c r="A25248" t="inlineStr">
        <is>
          <t>2024-W9-2024-ISAROD-Y26662</t>
        </is>
      </c>
      <c r="B25248" t="n">
        <v>2024</v>
      </c>
      <c r="C25248" t="n">
        <v>9</v>
      </c>
      <c r="D25248" t="inlineStr">
        <is>
          <t>2024-ISAROD</t>
        </is>
      </c>
      <c r="E25248" t="inlineStr">
        <is>
          <t>Y26662</t>
        </is>
      </c>
      <c r="F25248" t="inlineStr">
        <is>
          <t>BN</t>
        </is>
      </c>
      <c r="G25248" t="inlineStr">
        <is>
          <t>No</t>
        </is>
      </c>
      <c r="H25248" t="n">
        <v>23.12</v>
      </c>
    </row>
    <row r="25249">
      <c r="A25249" t="inlineStr">
        <is>
          <t>2024-W9-2024-ISAROD-Y32736</t>
        </is>
      </c>
      <c r="B25249" t="n">
        <v>2024</v>
      </c>
      <c r="C25249" t="n">
        <v>9</v>
      </c>
      <c r="D25249" t="inlineStr">
        <is>
          <t>2024-ISAROD</t>
        </is>
      </c>
      <c r="E25249" t="inlineStr">
        <is>
          <t>Y32736</t>
        </is>
      </c>
      <c r="F25249" t="inlineStr">
        <is>
          <t>BN</t>
        </is>
      </c>
      <c r="G25249" t="inlineStr">
        <is>
          <t>No</t>
        </is>
      </c>
      <c r="H25249" t="n">
        <v>1.6</v>
      </c>
    </row>
    <row r="25250">
      <c r="A25250" t="inlineStr">
        <is>
          <t>2024-W9-2024-ISAROD-Y33413</t>
        </is>
      </c>
      <c r="B25250" t="n">
        <v>2024</v>
      </c>
      <c r="C25250" t="n">
        <v>9</v>
      </c>
      <c r="D25250" t="inlineStr">
        <is>
          <t>2024-ISAROD</t>
        </is>
      </c>
      <c r="E25250" t="inlineStr">
        <is>
          <t>Y33413</t>
        </is>
      </c>
      <c r="F25250" t="inlineStr">
        <is>
          <t>BN</t>
        </is>
      </c>
      <c r="G25250" t="inlineStr">
        <is>
          <t>No</t>
        </is>
      </c>
      <c r="H25250" t="n">
        <v>4</v>
      </c>
    </row>
    <row r="25251">
      <c r="A25251" t="inlineStr">
        <is>
          <t>2024-W9-2024-ISAROD-Y33422</t>
        </is>
      </c>
      <c r="B25251" t="n">
        <v>2024</v>
      </c>
      <c r="C25251" t="n">
        <v>9</v>
      </c>
      <c r="D25251" t="inlineStr">
        <is>
          <t>2024-ISAROD</t>
        </is>
      </c>
      <c r="E25251" t="inlineStr">
        <is>
          <t>Y33422</t>
        </is>
      </c>
      <c r="F25251" t="inlineStr">
        <is>
          <t>BN</t>
        </is>
      </c>
      <c r="G25251" t="inlineStr">
        <is>
          <t>No</t>
        </is>
      </c>
      <c r="H25251" t="n">
        <v>4.3</v>
      </c>
    </row>
    <row r="25252">
      <c r="A25252" t="inlineStr">
        <is>
          <t>2024-W9-2024-ISAROD-Y28534</t>
        </is>
      </c>
      <c r="B25252" t="n">
        <v>2024</v>
      </c>
      <c r="C25252" t="n">
        <v>9</v>
      </c>
      <c r="D25252" t="inlineStr">
        <is>
          <t>2024-ISAROD</t>
        </is>
      </c>
      <c r="E25252" t="inlineStr">
        <is>
          <t>Y28534</t>
        </is>
      </c>
      <c r="F25252" t="inlineStr">
        <is>
          <t>IR</t>
        </is>
      </c>
      <c r="G25252" t="inlineStr">
        <is>
          <t>No</t>
        </is>
      </c>
      <c r="H25252" t="n">
        <v>0</v>
      </c>
    </row>
    <row r="25253">
      <c r="A25253" t="inlineStr">
        <is>
          <t>2024-W9-2024-PITACIOC-Y30123</t>
        </is>
      </c>
      <c r="B25253" t="n">
        <v>2024</v>
      </c>
      <c r="C25253" t="n">
        <v>9</v>
      </c>
      <c r="D25253" t="inlineStr">
        <is>
          <t>2024-PITACIOC</t>
        </is>
      </c>
      <c r="E25253" t="inlineStr">
        <is>
          <t>Y30123</t>
        </is>
      </c>
      <c r="F25253" t="inlineStr">
        <is>
          <t>QB</t>
        </is>
      </c>
      <c r="G25253" t="inlineStr">
        <is>
          <t>Yes</t>
        </is>
      </c>
      <c r="H25253" t="n">
        <v>24.54</v>
      </c>
    </row>
    <row r="25254">
      <c r="A25254" t="inlineStr">
        <is>
          <t>2024-W9-2024-PITACIOC-Y33393</t>
        </is>
      </c>
      <c r="B25254" t="n">
        <v>2024</v>
      </c>
      <c r="C25254" t="n">
        <v>9</v>
      </c>
      <c r="D25254" t="inlineStr">
        <is>
          <t>2024-PITACIOC</t>
        </is>
      </c>
      <c r="E25254" t="inlineStr">
        <is>
          <t>Y33393</t>
        </is>
      </c>
      <c r="F25254" t="inlineStr">
        <is>
          <t>WR</t>
        </is>
      </c>
      <c r="G25254" t="inlineStr">
        <is>
          <t>Yes</t>
        </is>
      </c>
      <c r="H25254" t="n">
        <v>7.8</v>
      </c>
    </row>
    <row r="25255">
      <c r="A25255" t="inlineStr">
        <is>
          <t>2024-W9-2024-PITACIOC-Y32843</t>
        </is>
      </c>
      <c r="B25255" t="n">
        <v>2024</v>
      </c>
      <c r="C25255" t="n">
        <v>9</v>
      </c>
      <c r="D25255" t="inlineStr">
        <is>
          <t>2024-PITACIOC</t>
        </is>
      </c>
      <c r="E25255" t="inlineStr">
        <is>
          <t>Y32843</t>
        </is>
      </c>
      <c r="F25255" t="inlineStr">
        <is>
          <t>WR</t>
        </is>
      </c>
      <c r="G25255" t="inlineStr">
        <is>
          <t>Yes</t>
        </is>
      </c>
      <c r="H25255" t="n">
        <v>17.3</v>
      </c>
    </row>
    <row r="25256">
      <c r="A25256" t="inlineStr">
        <is>
          <t>2024-W9-2024-PITACIOC-Y30218</t>
        </is>
      </c>
      <c r="B25256" t="n">
        <v>2024</v>
      </c>
      <c r="C25256" t="n">
        <v>9</v>
      </c>
      <c r="D25256" t="inlineStr">
        <is>
          <t>2024-PITACIOC</t>
        </is>
      </c>
      <c r="E25256" t="inlineStr">
        <is>
          <t>Y30218</t>
        </is>
      </c>
      <c r="F25256" t="inlineStr">
        <is>
          <t>RB</t>
        </is>
      </c>
      <c r="G25256" t="inlineStr">
        <is>
          <t>Yes</t>
        </is>
      </c>
      <c r="H25256" t="n">
        <v>13.4</v>
      </c>
    </row>
    <row r="25257">
      <c r="A25257" t="inlineStr">
        <is>
          <t>2024-W9-2024-PITACIOC-Y34019</t>
        </is>
      </c>
      <c r="B25257" t="n">
        <v>2024</v>
      </c>
      <c r="C25257" t="n">
        <v>9</v>
      </c>
      <c r="D25257" t="inlineStr">
        <is>
          <t>2024-PITACIOC</t>
        </is>
      </c>
      <c r="E25257" t="inlineStr">
        <is>
          <t>Y34019</t>
        </is>
      </c>
      <c r="F25257" t="inlineStr">
        <is>
          <t>RB</t>
        </is>
      </c>
      <c r="G25257" t="inlineStr">
        <is>
          <t>Yes</t>
        </is>
      </c>
      <c r="H25257" t="n">
        <v>9.4</v>
      </c>
    </row>
    <row r="25258">
      <c r="A25258" t="inlineStr">
        <is>
          <t>2024-W9-2024-PITACIOC-Y26658</t>
        </is>
      </c>
      <c r="B25258" t="n">
        <v>2024</v>
      </c>
      <c r="C25258" t="n">
        <v>9</v>
      </c>
      <c r="D25258" t="inlineStr">
        <is>
          <t>2024-PITACIOC</t>
        </is>
      </c>
      <c r="E25258" t="inlineStr">
        <is>
          <t>Y26658</t>
        </is>
      </c>
      <c r="F25258" t="inlineStr">
        <is>
          <t>TE</t>
        </is>
      </c>
      <c r="G25258" t="inlineStr">
        <is>
          <t>Yes</t>
        </is>
      </c>
      <c r="H25258" t="n">
        <v>1</v>
      </c>
    </row>
    <row r="25259">
      <c r="A25259" t="inlineStr">
        <is>
          <t>2024-W9-2024-PITACIOC-Y30199</t>
        </is>
      </c>
      <c r="B25259" t="n">
        <v>2024</v>
      </c>
      <c r="C25259" t="n">
        <v>9</v>
      </c>
      <c r="D25259" t="inlineStr">
        <is>
          <t>2024-PITACIOC</t>
        </is>
      </c>
      <c r="E25259" t="inlineStr">
        <is>
          <t>Y30199</t>
        </is>
      </c>
      <c r="F25259" t="inlineStr">
        <is>
          <t>W/R/T FLEX</t>
        </is>
      </c>
      <c r="G25259" t="inlineStr">
        <is>
          <t>Yes</t>
        </is>
      </c>
      <c r="H25259" t="n">
        <v>18.2</v>
      </c>
    </row>
    <row r="25260">
      <c r="A25260" t="inlineStr">
        <is>
          <t>2024-W9-2024-PITACIOC-Y30346</t>
        </is>
      </c>
      <c r="B25260" t="n">
        <v>2024</v>
      </c>
      <c r="C25260" t="n">
        <v>9</v>
      </c>
      <c r="D25260" t="inlineStr">
        <is>
          <t>2024-PITACIOC</t>
        </is>
      </c>
      <c r="E25260" t="inlineStr">
        <is>
          <t>Y30346</t>
        </is>
      </c>
      <c r="F25260" t="inlineStr">
        <is>
          <t>K</t>
        </is>
      </c>
      <c r="G25260" t="inlineStr">
        <is>
          <t>Yes</t>
        </is>
      </c>
      <c r="H25260" t="n">
        <v>7</v>
      </c>
    </row>
    <row r="25261">
      <c r="A25261" t="inlineStr">
        <is>
          <t>2024-W9-2024-PITACIOC-Y-DEF:kansas-city</t>
        </is>
      </c>
      <c r="B25261" t="n">
        <v>2024</v>
      </c>
      <c r="C25261" t="n">
        <v>9</v>
      </c>
      <c r="D25261" t="inlineStr">
        <is>
          <t>2024-PITACIOC</t>
        </is>
      </c>
      <c r="E25261" t="inlineStr">
        <is>
          <t>Y-DEF:kansas-city</t>
        </is>
      </c>
      <c r="F25261" t="inlineStr">
        <is>
          <t>DST</t>
        </is>
      </c>
      <c r="G25261" t="inlineStr">
        <is>
          <t>Yes</t>
        </is>
      </c>
      <c r="H25261" t="n">
        <v>3.75</v>
      </c>
    </row>
    <row r="25262">
      <c r="A25262" t="inlineStr">
        <is>
          <t>2024-W9-2024-PITACIOC-Y34007</t>
        </is>
      </c>
      <c r="B25262" t="n">
        <v>2024</v>
      </c>
      <c r="C25262" t="n">
        <v>9</v>
      </c>
      <c r="D25262" t="inlineStr">
        <is>
          <t>2024-PITACIOC</t>
        </is>
      </c>
      <c r="E25262" t="inlineStr">
        <is>
          <t>Y34007</t>
        </is>
      </c>
      <c r="F25262" t="inlineStr">
        <is>
          <t>BN</t>
        </is>
      </c>
      <c r="G25262" t="inlineStr">
        <is>
          <t>No</t>
        </is>
      </c>
      <c r="H25262" t="n">
        <v>0</v>
      </c>
    </row>
    <row r="25263">
      <c r="A25263" t="inlineStr">
        <is>
          <t>2024-W9-2024-PITACIOC-Y31868</t>
        </is>
      </c>
      <c r="B25263" t="n">
        <v>2024</v>
      </c>
      <c r="C25263" t="n">
        <v>9</v>
      </c>
      <c r="D25263" t="inlineStr">
        <is>
          <t>2024-PITACIOC</t>
        </is>
      </c>
      <c r="E25263" t="inlineStr">
        <is>
          <t>Y31868</t>
        </is>
      </c>
      <c r="F25263" t="inlineStr">
        <is>
          <t>BN</t>
        </is>
      </c>
      <c r="G25263" t="inlineStr">
        <is>
          <t>No</t>
        </is>
      </c>
      <c r="H25263" t="n">
        <v>0</v>
      </c>
    </row>
    <row r="25264">
      <c r="A25264" t="inlineStr">
        <is>
          <t>2024-W9-2024-PITACIOC-Y40980</t>
        </is>
      </c>
      <c r="B25264" t="n">
        <v>2024</v>
      </c>
      <c r="C25264" t="n">
        <v>9</v>
      </c>
      <c r="D25264" t="inlineStr">
        <is>
          <t>2024-PITACIOC</t>
        </is>
      </c>
      <c r="E25264" t="inlineStr">
        <is>
          <t>Y40980</t>
        </is>
      </c>
      <c r="F25264" t="inlineStr">
        <is>
          <t>BN</t>
        </is>
      </c>
      <c r="G25264" t="inlineStr">
        <is>
          <t>No</t>
        </is>
      </c>
      <c r="H25264" t="n">
        <v>18</v>
      </c>
    </row>
    <row r="25265">
      <c r="A25265" t="inlineStr">
        <is>
          <t>2024-W9-2024-PITACIOC-Y32713</t>
        </is>
      </c>
      <c r="B25265" t="n">
        <v>2024</v>
      </c>
      <c r="C25265" t="n">
        <v>9</v>
      </c>
      <c r="D25265" t="inlineStr">
        <is>
          <t>2024-PITACIOC</t>
        </is>
      </c>
      <c r="E25265" t="inlineStr">
        <is>
          <t>Y32713</t>
        </is>
      </c>
      <c r="F25265" t="inlineStr">
        <is>
          <t>BN</t>
        </is>
      </c>
      <c r="G25265" t="inlineStr">
        <is>
          <t>No</t>
        </is>
      </c>
      <c r="H25265" t="n">
        <v>0</v>
      </c>
    </row>
    <row r="25266">
      <c r="A25266" t="inlineStr">
        <is>
          <t>2024-W9-2024-PITACIOC-Y29369</t>
        </is>
      </c>
      <c r="B25266" t="n">
        <v>2024</v>
      </c>
      <c r="C25266" t="n">
        <v>9</v>
      </c>
      <c r="D25266" t="inlineStr">
        <is>
          <t>2024-PITACIOC</t>
        </is>
      </c>
      <c r="E25266" t="inlineStr">
        <is>
          <t>Y29369</t>
        </is>
      </c>
      <c r="F25266" t="inlineStr">
        <is>
          <t>BN</t>
        </is>
      </c>
      <c r="G25266" t="inlineStr">
        <is>
          <t>No</t>
        </is>
      </c>
      <c r="H25266" t="n">
        <v>12.32</v>
      </c>
    </row>
    <row r="25267">
      <c r="A25267" t="inlineStr">
        <is>
          <t>2024-W9-2024-PITACIOC-Y-DEF:la-chargers</t>
        </is>
      </c>
      <c r="B25267" t="n">
        <v>2024</v>
      </c>
      <c r="C25267" t="n">
        <v>9</v>
      </c>
      <c r="D25267" t="inlineStr">
        <is>
          <t>2024-PITACIOC</t>
        </is>
      </c>
      <c r="E25267" t="inlineStr">
        <is>
          <t>Y-DEF:la-chargers</t>
        </is>
      </c>
      <c r="F25267" t="inlineStr">
        <is>
          <t>BN</t>
        </is>
      </c>
      <c r="G25267" t="inlineStr">
        <is>
          <t>No</t>
        </is>
      </c>
      <c r="H25267" t="n">
        <v>21.6</v>
      </c>
    </row>
    <row r="25268">
      <c r="A25268" t="inlineStr">
        <is>
          <t>2024-W9-2024-PEPSALFA-Y32696</t>
        </is>
      </c>
      <c r="B25268" t="n">
        <v>2024</v>
      </c>
      <c r="C25268" t="n">
        <v>9</v>
      </c>
      <c r="D25268" t="inlineStr">
        <is>
          <t>2024-PEPSALFA</t>
        </is>
      </c>
      <c r="E25268" t="inlineStr">
        <is>
          <t>Y32696</t>
        </is>
      </c>
      <c r="F25268" t="inlineStr">
        <is>
          <t>QB</t>
        </is>
      </c>
      <c r="G25268" t="inlineStr">
        <is>
          <t>Yes</t>
        </is>
      </c>
      <c r="H25268" t="n">
        <v>9.92</v>
      </c>
    </row>
    <row r="25269">
      <c r="A25269" t="inlineStr">
        <is>
          <t>2024-W9-2024-PEPSALFA-Y29399</t>
        </is>
      </c>
      <c r="B25269" t="n">
        <v>2024</v>
      </c>
      <c r="C25269" t="n">
        <v>9</v>
      </c>
      <c r="D25269" t="inlineStr">
        <is>
          <t>2024-PEPSALFA</t>
        </is>
      </c>
      <c r="E25269" t="inlineStr">
        <is>
          <t>Y29399</t>
        </is>
      </c>
      <c r="F25269" t="inlineStr">
        <is>
          <t>WR</t>
        </is>
      </c>
      <c r="G25269" t="inlineStr">
        <is>
          <t>Yes</t>
        </is>
      </c>
      <c r="H25269" t="n">
        <v>10</v>
      </c>
    </row>
    <row r="25270">
      <c r="A25270" t="inlineStr">
        <is>
          <t>2024-W9-2024-PEPSALFA-Y30994</t>
        </is>
      </c>
      <c r="B25270" t="n">
        <v>2024</v>
      </c>
      <c r="C25270" t="n">
        <v>9</v>
      </c>
      <c r="D25270" t="inlineStr">
        <is>
          <t>2024-PEPSALFA</t>
        </is>
      </c>
      <c r="E25270" t="inlineStr">
        <is>
          <t>Y30994</t>
        </is>
      </c>
      <c r="F25270" t="inlineStr">
        <is>
          <t>WR</t>
        </is>
      </c>
      <c r="G25270" t="inlineStr">
        <is>
          <t>Yes</t>
        </is>
      </c>
      <c r="H25270" t="n">
        <v>5.3</v>
      </c>
    </row>
    <row r="25271">
      <c r="A25271" t="inlineStr">
        <is>
          <t>2024-W9-2024-PEPSALFA-Y30295</t>
        </is>
      </c>
      <c r="B25271" t="n">
        <v>2024</v>
      </c>
      <c r="C25271" t="n">
        <v>9</v>
      </c>
      <c r="D25271" t="inlineStr">
        <is>
          <t>2024-PEPSALFA</t>
        </is>
      </c>
      <c r="E25271" t="inlineStr">
        <is>
          <t>Y30295</t>
        </is>
      </c>
      <c r="F25271" t="inlineStr">
        <is>
          <t>RB</t>
        </is>
      </c>
      <c r="G25271" t="inlineStr">
        <is>
          <t>Yes</t>
        </is>
      </c>
      <c r="H25271" t="n">
        <v>10.2</v>
      </c>
    </row>
    <row r="25272">
      <c r="A25272" t="inlineStr">
        <is>
          <t>2024-W9-2024-PEPSALFA-Y30423</t>
        </is>
      </c>
      <c r="B25272" t="n">
        <v>2024</v>
      </c>
      <c r="C25272" t="n">
        <v>9</v>
      </c>
      <c r="D25272" t="inlineStr">
        <is>
          <t>2024-PEPSALFA</t>
        </is>
      </c>
      <c r="E25272" t="inlineStr">
        <is>
          <t>Y30423</t>
        </is>
      </c>
      <c r="F25272" t="inlineStr">
        <is>
          <t>RB</t>
        </is>
      </c>
      <c r="G25272" t="inlineStr">
        <is>
          <t>Yes</t>
        </is>
      </c>
      <c r="H25272" t="n">
        <v>16.68</v>
      </c>
    </row>
    <row r="25273">
      <c r="A25273" t="inlineStr">
        <is>
          <t>2024-W9-2024-PEPSALFA-Y26686</t>
        </is>
      </c>
      <c r="B25273" t="n">
        <v>2024</v>
      </c>
      <c r="C25273" t="n">
        <v>9</v>
      </c>
      <c r="D25273" t="inlineStr">
        <is>
          <t>2024-PEPSALFA</t>
        </is>
      </c>
      <c r="E25273" t="inlineStr">
        <is>
          <t>Y26686</t>
        </is>
      </c>
      <c r="F25273" t="inlineStr">
        <is>
          <t>TE</t>
        </is>
      </c>
      <c r="G25273" t="inlineStr">
        <is>
          <t>Yes</t>
        </is>
      </c>
      <c r="H25273" t="n">
        <v>15</v>
      </c>
    </row>
    <row r="25274">
      <c r="A25274" t="inlineStr">
        <is>
          <t>2024-W9-2024-PEPSALFA-Y40063</t>
        </is>
      </c>
      <c r="B25274" t="n">
        <v>2024</v>
      </c>
      <c r="C25274" t="n">
        <v>9</v>
      </c>
      <c r="D25274" t="inlineStr">
        <is>
          <t>2024-PEPSALFA</t>
        </is>
      </c>
      <c r="E25274" t="inlineStr">
        <is>
          <t>Y40063</t>
        </is>
      </c>
      <c r="F25274" t="inlineStr">
        <is>
          <t>W/R/T FLEX</t>
        </is>
      </c>
      <c r="G25274" t="inlineStr">
        <is>
          <t>Yes</t>
        </is>
      </c>
      <c r="H25274" t="n">
        <v>14</v>
      </c>
    </row>
    <row r="25275">
      <c r="A25275" t="inlineStr">
        <is>
          <t>2024-W9-2024-PEPSALFA-Y28378</t>
        </is>
      </c>
      <c r="B25275" t="n">
        <v>2024</v>
      </c>
      <c r="C25275" t="n">
        <v>9</v>
      </c>
      <c r="D25275" t="inlineStr">
        <is>
          <t>2024-PEPSALFA</t>
        </is>
      </c>
      <c r="E25275" t="inlineStr">
        <is>
          <t>Y28378</t>
        </is>
      </c>
      <c r="F25275" t="inlineStr">
        <is>
          <t>K</t>
        </is>
      </c>
      <c r="G25275" t="inlineStr">
        <is>
          <t>Yes</t>
        </is>
      </c>
      <c r="H25275" t="n">
        <v>2</v>
      </c>
    </row>
    <row r="25276">
      <c r="A25276" t="inlineStr">
        <is>
          <t>2024-W9-2024-PEPSALFA-Y-DEF:buffalo</t>
        </is>
      </c>
      <c r="B25276" t="n">
        <v>2024</v>
      </c>
      <c r="C25276" t="n">
        <v>9</v>
      </c>
      <c r="D25276" t="inlineStr">
        <is>
          <t>2024-PEPSALFA</t>
        </is>
      </c>
      <c r="E25276" t="inlineStr">
        <is>
          <t>Y-DEF:buffalo</t>
        </is>
      </c>
      <c r="F25276" t="inlineStr">
        <is>
          <t>DST</t>
        </is>
      </c>
      <c r="G25276" t="inlineStr">
        <is>
          <t>Yes</t>
        </is>
      </c>
      <c r="H25276" t="n">
        <v>3.73</v>
      </c>
    </row>
    <row r="25277">
      <c r="A25277" t="inlineStr">
        <is>
          <t>2024-W9-2024-PEPSALFA-Y32756</t>
        </is>
      </c>
      <c r="B25277" t="n">
        <v>2024</v>
      </c>
      <c r="C25277" t="n">
        <v>9</v>
      </c>
      <c r="D25277" t="inlineStr">
        <is>
          <t>2024-PEPSALFA</t>
        </is>
      </c>
      <c r="E25277" t="inlineStr">
        <is>
          <t>Y32756</t>
        </is>
      </c>
      <c r="F25277" t="inlineStr">
        <is>
          <t>BN</t>
        </is>
      </c>
      <c r="G25277" t="inlineStr">
        <is>
          <t>No</t>
        </is>
      </c>
      <c r="H25277" t="n">
        <v>0</v>
      </c>
    </row>
    <row r="25278">
      <c r="A25278" t="inlineStr">
        <is>
          <t>2024-W9-2024-PEPSALFA-Y40075</t>
        </is>
      </c>
      <c r="B25278" t="n">
        <v>2024</v>
      </c>
      <c r="C25278" t="n">
        <v>9</v>
      </c>
      <c r="D25278" t="inlineStr">
        <is>
          <t>2024-PEPSALFA</t>
        </is>
      </c>
      <c r="E25278" t="inlineStr">
        <is>
          <t>Y40075</t>
        </is>
      </c>
      <c r="F25278" t="inlineStr">
        <is>
          <t>BN</t>
        </is>
      </c>
      <c r="G25278" t="inlineStr">
        <is>
          <t>No</t>
        </is>
      </c>
      <c r="H25278" t="n">
        <v>4.3</v>
      </c>
    </row>
    <row r="25279">
      <c r="A25279" t="inlineStr">
        <is>
          <t>2024-W9-2024-PEPSALFA-Y30971</t>
        </is>
      </c>
      <c r="B25279" t="n">
        <v>2024</v>
      </c>
      <c r="C25279" t="n">
        <v>9</v>
      </c>
      <c r="D25279" t="inlineStr">
        <is>
          <t>2024-PEPSALFA</t>
        </is>
      </c>
      <c r="E25279" t="inlineStr">
        <is>
          <t>Y30971</t>
        </is>
      </c>
      <c r="F25279" t="inlineStr">
        <is>
          <t>BN</t>
        </is>
      </c>
      <c r="G25279" t="inlineStr">
        <is>
          <t>No</t>
        </is>
      </c>
      <c r="H25279" t="n">
        <v>18</v>
      </c>
    </row>
    <row r="25280">
      <c r="A25280" t="inlineStr">
        <is>
          <t>2024-W9-2024-PEPSALFA-Y40954</t>
        </is>
      </c>
      <c r="B25280" t="n">
        <v>2024</v>
      </c>
      <c r="C25280" t="n">
        <v>9</v>
      </c>
      <c r="D25280" t="inlineStr">
        <is>
          <t>2024-PEPSALFA</t>
        </is>
      </c>
      <c r="E25280" t="inlineStr">
        <is>
          <t>Y40954</t>
        </is>
      </c>
      <c r="F25280" t="inlineStr">
        <is>
          <t>BN</t>
        </is>
      </c>
      <c r="G25280" t="inlineStr">
        <is>
          <t>No</t>
        </is>
      </c>
      <c r="H25280" t="n">
        <v>0</v>
      </c>
    </row>
    <row r="25281">
      <c r="A25281" t="inlineStr">
        <is>
          <t>2024-W9-2024-PEPSALFA-Y28188</t>
        </is>
      </c>
      <c r="B25281" t="n">
        <v>2024</v>
      </c>
      <c r="C25281" t="n">
        <v>9</v>
      </c>
      <c r="D25281" t="inlineStr">
        <is>
          <t>2024-PEPSALFA</t>
        </is>
      </c>
      <c r="E25281" t="inlineStr">
        <is>
          <t>Y28188</t>
        </is>
      </c>
      <c r="F25281" t="inlineStr">
        <is>
          <t>BN</t>
        </is>
      </c>
      <c r="G25281" t="inlineStr">
        <is>
          <t>No</t>
        </is>
      </c>
      <c r="H25281" t="n">
        <v>0</v>
      </c>
    </row>
    <row r="25282">
      <c r="A25282" t="inlineStr">
        <is>
          <t>2024-W9-2024-PEPSALFA-Y-DEF:houston</t>
        </is>
      </c>
      <c r="B25282" t="n">
        <v>2024</v>
      </c>
      <c r="C25282" t="n">
        <v>9</v>
      </c>
      <c r="D25282" t="inlineStr">
        <is>
          <t>2024-PEPSALFA</t>
        </is>
      </c>
      <c r="E25282" t="inlineStr">
        <is>
          <t>Y-DEF:houston</t>
        </is>
      </c>
      <c r="F25282" t="inlineStr">
        <is>
          <t>BN</t>
        </is>
      </c>
      <c r="G25282" t="inlineStr">
        <is>
          <t>No</t>
        </is>
      </c>
      <c r="H25282" t="n">
        <v>5.4</v>
      </c>
    </row>
    <row r="25283">
      <c r="A25283" t="inlineStr">
        <is>
          <t>2024-W9-2024-PEPSALFA-Y34207</t>
        </is>
      </c>
      <c r="B25283" t="n">
        <v>2024</v>
      </c>
      <c r="C25283" t="n">
        <v>9</v>
      </c>
      <c r="D25283" t="inlineStr">
        <is>
          <t>2024-PEPSALFA</t>
        </is>
      </c>
      <c r="E25283" t="inlineStr">
        <is>
          <t>Y34207</t>
        </is>
      </c>
      <c r="F25283" t="inlineStr">
        <is>
          <t>IR</t>
        </is>
      </c>
      <c r="G25283" t="inlineStr">
        <is>
          <t>No</t>
        </is>
      </c>
      <c r="H25283" t="n">
        <v>0</v>
      </c>
    </row>
    <row r="25284">
      <c r="A25284" t="inlineStr">
        <is>
          <t>2024-W9-2024-ABARBA-Y9265</t>
        </is>
      </c>
      <c r="B25284" t="n">
        <v>2024</v>
      </c>
      <c r="C25284" t="n">
        <v>9</v>
      </c>
      <c r="D25284" t="inlineStr">
        <is>
          <t>2024-ABARBA</t>
        </is>
      </c>
      <c r="E25284" t="inlineStr">
        <is>
          <t>Y9265</t>
        </is>
      </c>
      <c r="F25284" t="inlineStr">
        <is>
          <t>QB</t>
        </is>
      </c>
      <c r="G25284" t="inlineStr">
        <is>
          <t>Yes</t>
        </is>
      </c>
      <c r="H25284" t="n">
        <v>18.92</v>
      </c>
    </row>
    <row r="25285">
      <c r="A25285" t="inlineStr">
        <is>
          <t>2024-W9-2024-ABARBA-Y31883</t>
        </is>
      </c>
      <c r="B25285" t="n">
        <v>2024</v>
      </c>
      <c r="C25285" t="n">
        <v>9</v>
      </c>
      <c r="D25285" t="inlineStr">
        <is>
          <t>2024-ABARBA</t>
        </is>
      </c>
      <c r="E25285" t="inlineStr">
        <is>
          <t>Y31883</t>
        </is>
      </c>
      <c r="F25285" t="inlineStr">
        <is>
          <t>WR</t>
        </is>
      </c>
      <c r="G25285" t="inlineStr">
        <is>
          <t>Yes</t>
        </is>
      </c>
      <c r="H25285" t="n">
        <v>4.6</v>
      </c>
    </row>
    <row r="25286">
      <c r="A25286" t="inlineStr">
        <is>
          <t>2024-W9-2024-ABARBA-Y32685</t>
        </is>
      </c>
      <c r="B25286" t="n">
        <v>2024</v>
      </c>
      <c r="C25286" t="n">
        <v>9</v>
      </c>
      <c r="D25286" t="inlineStr">
        <is>
          <t>2024-ABARBA</t>
        </is>
      </c>
      <c r="E25286" t="inlineStr">
        <is>
          <t>Y32685</t>
        </is>
      </c>
      <c r="F25286" t="inlineStr">
        <is>
          <t>WR</t>
        </is>
      </c>
      <c r="G25286" t="inlineStr">
        <is>
          <t>Yes</t>
        </is>
      </c>
      <c r="H25286" t="n">
        <v>10.8</v>
      </c>
    </row>
    <row r="25287">
      <c r="A25287" t="inlineStr">
        <is>
          <t>2024-W9-2024-ABARBA-Y30180</t>
        </is>
      </c>
      <c r="B25287" t="n">
        <v>2024</v>
      </c>
      <c r="C25287" t="n">
        <v>9</v>
      </c>
      <c r="D25287" t="inlineStr">
        <is>
          <t>2024-ABARBA</t>
        </is>
      </c>
      <c r="E25287" t="inlineStr">
        <is>
          <t>Y30180</t>
        </is>
      </c>
      <c r="F25287" t="inlineStr">
        <is>
          <t>RB</t>
        </is>
      </c>
      <c r="G25287" t="inlineStr">
        <is>
          <t>Yes</t>
        </is>
      </c>
      <c r="H25287" t="n">
        <v>24.5</v>
      </c>
    </row>
    <row r="25288">
      <c r="A25288" t="inlineStr">
        <is>
          <t>2024-W9-2024-ABARBA-Y34120</t>
        </is>
      </c>
      <c r="B25288" t="n">
        <v>2024</v>
      </c>
      <c r="C25288" t="n">
        <v>9</v>
      </c>
      <c r="D25288" t="inlineStr">
        <is>
          <t>2024-ABARBA</t>
        </is>
      </c>
      <c r="E25288" t="inlineStr">
        <is>
          <t>Y34120</t>
        </is>
      </c>
      <c r="F25288" t="inlineStr">
        <is>
          <t>RB</t>
        </is>
      </c>
      <c r="G25288" t="inlineStr">
        <is>
          <t>Yes</t>
        </is>
      </c>
      <c r="H25288" t="n">
        <v>10</v>
      </c>
    </row>
    <row r="25289">
      <c r="A25289" t="inlineStr">
        <is>
          <t>2024-W9-2024-ABARBA-Y40102</t>
        </is>
      </c>
      <c r="B25289" t="n">
        <v>2024</v>
      </c>
      <c r="C25289" t="n">
        <v>9</v>
      </c>
      <c r="D25289" t="inlineStr">
        <is>
          <t>2024-ABARBA</t>
        </is>
      </c>
      <c r="E25289" t="inlineStr">
        <is>
          <t>Y40102</t>
        </is>
      </c>
      <c r="F25289" t="inlineStr">
        <is>
          <t>TE</t>
        </is>
      </c>
      <c r="G25289" t="inlineStr">
        <is>
          <t>Yes</t>
        </is>
      </c>
      <c r="H25289" t="n">
        <v>5.6</v>
      </c>
    </row>
    <row r="25290">
      <c r="A25290" t="inlineStr">
        <is>
          <t>2024-W9-2024-ABARBA-Y31934</t>
        </is>
      </c>
      <c r="B25290" t="n">
        <v>2024</v>
      </c>
      <c r="C25290" t="n">
        <v>9</v>
      </c>
      <c r="D25290" t="inlineStr">
        <is>
          <t>2024-ABARBA</t>
        </is>
      </c>
      <c r="E25290" t="inlineStr">
        <is>
          <t>Y31934</t>
        </is>
      </c>
      <c r="F25290" t="inlineStr">
        <is>
          <t>W/R/T FLEX</t>
        </is>
      </c>
      <c r="G25290" t="inlineStr">
        <is>
          <t>Yes</t>
        </is>
      </c>
      <c r="H25290" t="n">
        <v>3.6</v>
      </c>
    </row>
    <row r="25291">
      <c r="A25291" t="inlineStr">
        <is>
          <t>2024-W9-2024-ABARBA-Y32002</t>
        </is>
      </c>
      <c r="B25291" t="n">
        <v>2024</v>
      </c>
      <c r="C25291" t="n">
        <v>9</v>
      </c>
      <c r="D25291" t="inlineStr">
        <is>
          <t>2024-ABARBA</t>
        </is>
      </c>
      <c r="E25291" t="inlineStr">
        <is>
          <t>Y32002</t>
        </is>
      </c>
      <c r="F25291" t="inlineStr">
        <is>
          <t>K</t>
        </is>
      </c>
      <c r="G25291" t="inlineStr">
        <is>
          <t>Yes</t>
        </is>
      </c>
      <c r="H25291" t="n">
        <v>9</v>
      </c>
    </row>
    <row r="25292">
      <c r="A25292" t="inlineStr">
        <is>
          <t>2024-W9-2024-ABARBA-Y-DEF:new-england</t>
        </is>
      </c>
      <c r="B25292" t="n">
        <v>2024</v>
      </c>
      <c r="C25292" t="n">
        <v>9</v>
      </c>
      <c r="D25292" t="inlineStr">
        <is>
          <t>2024-ABARBA</t>
        </is>
      </c>
      <c r="E25292" t="inlineStr">
        <is>
          <t>Y-DEF:new-england</t>
        </is>
      </c>
      <c r="F25292" t="inlineStr">
        <is>
          <t>DST</t>
        </is>
      </c>
      <c r="G25292" t="inlineStr">
        <is>
          <t>Yes</t>
        </is>
      </c>
      <c r="H25292" t="n">
        <v>6.98</v>
      </c>
    </row>
    <row r="25293">
      <c r="A25293" t="inlineStr">
        <is>
          <t>2024-W9-2024-ABARBA-Y40042</t>
        </is>
      </c>
      <c r="B25293" t="n">
        <v>2024</v>
      </c>
      <c r="C25293" t="n">
        <v>9</v>
      </c>
      <c r="D25293" t="inlineStr">
        <is>
          <t>2024-ABARBA</t>
        </is>
      </c>
      <c r="E25293" t="inlineStr">
        <is>
          <t>Y40042</t>
        </is>
      </c>
      <c r="F25293" t="inlineStr">
        <is>
          <t>BN</t>
        </is>
      </c>
      <c r="G25293" t="inlineStr">
        <is>
          <t>No</t>
        </is>
      </c>
      <c r="H25293" t="n">
        <v>13.6</v>
      </c>
    </row>
    <row r="25294">
      <c r="A25294" t="inlineStr">
        <is>
          <t>2024-W9-2024-ABARBA-Y28654</t>
        </is>
      </c>
      <c r="B25294" t="n">
        <v>2024</v>
      </c>
      <c r="C25294" t="n">
        <v>9</v>
      </c>
      <c r="D25294" t="inlineStr">
        <is>
          <t>2024-ABARBA</t>
        </is>
      </c>
      <c r="E25294" t="inlineStr">
        <is>
          <t>Y28654</t>
        </is>
      </c>
      <c r="F25294" t="inlineStr">
        <is>
          <t>BN</t>
        </is>
      </c>
      <c r="G25294" t="inlineStr">
        <is>
          <t>No</t>
        </is>
      </c>
      <c r="H25294" t="n">
        <v>7.8</v>
      </c>
    </row>
    <row r="25295">
      <c r="A25295" t="inlineStr">
        <is>
          <t>2024-W9-2024-ABARBA-Y33392</t>
        </is>
      </c>
      <c r="B25295" t="n">
        <v>2024</v>
      </c>
      <c r="C25295" t="n">
        <v>9</v>
      </c>
      <c r="D25295" t="inlineStr">
        <is>
          <t>2024-ABARBA</t>
        </is>
      </c>
      <c r="E25295" t="inlineStr">
        <is>
          <t>Y33392</t>
        </is>
      </c>
      <c r="F25295" t="inlineStr">
        <is>
          <t>BN</t>
        </is>
      </c>
      <c r="G25295" t="inlineStr">
        <is>
          <t>No</t>
        </is>
      </c>
      <c r="H25295" t="n">
        <v>1.6</v>
      </c>
    </row>
    <row r="25296">
      <c r="A25296" t="inlineStr">
        <is>
          <t>2024-W9-2024-ABARBA-Y40211</t>
        </is>
      </c>
      <c r="B25296" t="n">
        <v>2024</v>
      </c>
      <c r="C25296" t="n">
        <v>9</v>
      </c>
      <c r="D25296" t="inlineStr">
        <is>
          <t>2024-ABARBA</t>
        </is>
      </c>
      <c r="E25296" t="inlineStr">
        <is>
          <t>Y40211</t>
        </is>
      </c>
      <c r="F25296" t="inlineStr">
        <is>
          <t>BN</t>
        </is>
      </c>
      <c r="G25296" t="inlineStr">
        <is>
          <t>No</t>
        </is>
      </c>
      <c r="H25296" t="n">
        <v>7.5</v>
      </c>
    </row>
    <row r="25297">
      <c r="A25297" t="inlineStr">
        <is>
          <t>2024-W9-2024-ABARBA-Y29235</t>
        </is>
      </c>
      <c r="B25297" t="n">
        <v>2024</v>
      </c>
      <c r="C25297" t="n">
        <v>9</v>
      </c>
      <c r="D25297" t="inlineStr">
        <is>
          <t>2024-ABARBA</t>
        </is>
      </c>
      <c r="E25297" t="inlineStr">
        <is>
          <t>Y29235</t>
        </is>
      </c>
      <c r="F25297" t="inlineStr">
        <is>
          <t>BN</t>
        </is>
      </c>
      <c r="G25297" t="inlineStr">
        <is>
          <t>No</t>
        </is>
      </c>
      <c r="H25297" t="n">
        <v>9.6</v>
      </c>
    </row>
    <row r="25298">
      <c r="A25298" t="inlineStr">
        <is>
          <t>2024-W9-2024-ABARBA-Y-DEF:pittsburgh</t>
        </is>
      </c>
      <c r="B25298" t="n">
        <v>2024</v>
      </c>
      <c r="C25298" t="n">
        <v>9</v>
      </c>
      <c r="D25298" t="inlineStr">
        <is>
          <t>2024-ABARBA</t>
        </is>
      </c>
      <c r="E25298" t="inlineStr">
        <is>
          <t>Y-DEF:pittsburgh</t>
        </is>
      </c>
      <c r="F25298" t="inlineStr">
        <is>
          <t>BN</t>
        </is>
      </c>
      <c r="G25298" t="inlineStr">
        <is>
          <t>No</t>
        </is>
      </c>
      <c r="H25298" t="n">
        <v>0</v>
      </c>
    </row>
    <row r="25299">
      <c r="A25299" t="inlineStr">
        <is>
          <t>2024-W9-2024-ABARBA-Y33477</t>
        </is>
      </c>
      <c r="B25299" t="n">
        <v>2024</v>
      </c>
      <c r="C25299" t="n">
        <v>9</v>
      </c>
      <c r="D25299" t="inlineStr">
        <is>
          <t>2024-ABARBA</t>
        </is>
      </c>
      <c r="E25299" t="inlineStr">
        <is>
          <t>Y33477</t>
        </is>
      </c>
      <c r="F25299" t="inlineStr">
        <is>
          <t>IR</t>
        </is>
      </c>
      <c r="G25299" t="inlineStr">
        <is>
          <t>No</t>
        </is>
      </c>
      <c r="H25299" t="n">
        <v>0</v>
      </c>
    </row>
    <row r="25300">
      <c r="A25300" t="inlineStr">
        <is>
          <t>2024-W9-2024-VARO-Y31833</t>
        </is>
      </c>
      <c r="B25300" t="n">
        <v>2024</v>
      </c>
      <c r="C25300" t="n">
        <v>9</v>
      </c>
      <c r="D25300" t="inlineStr">
        <is>
          <t>2024-VARO</t>
        </is>
      </c>
      <c r="E25300" t="inlineStr">
        <is>
          <t>Y31833</t>
        </is>
      </c>
      <c r="F25300" t="inlineStr">
        <is>
          <t>QB</t>
        </is>
      </c>
      <c r="G25300" t="inlineStr">
        <is>
          <t>Yes</t>
        </is>
      </c>
      <c r="H25300" t="n">
        <v>4.76</v>
      </c>
    </row>
    <row r="25301">
      <c r="A25301" t="inlineStr">
        <is>
          <t>2024-W9-2024-VARO-Y32231</t>
        </is>
      </c>
      <c r="B25301" t="n">
        <v>2024</v>
      </c>
      <c r="C25301" t="n">
        <v>9</v>
      </c>
      <c r="D25301" t="inlineStr">
        <is>
          <t>2024-VARO</t>
        </is>
      </c>
      <c r="E25301" t="inlineStr">
        <is>
          <t>Y32231</t>
        </is>
      </c>
      <c r="F25301" t="inlineStr">
        <is>
          <t>WR</t>
        </is>
      </c>
      <c r="G25301" t="inlineStr">
        <is>
          <t>Yes</t>
        </is>
      </c>
      <c r="H25301" t="n">
        <v>14.5</v>
      </c>
    </row>
    <row r="25302">
      <c r="A25302" t="inlineStr">
        <is>
          <t>2024-W9-2024-VARO-Y40899</t>
        </is>
      </c>
      <c r="B25302" t="n">
        <v>2024</v>
      </c>
      <c r="C25302" t="n">
        <v>9</v>
      </c>
      <c r="D25302" t="inlineStr">
        <is>
          <t>2024-VARO</t>
        </is>
      </c>
      <c r="E25302" t="inlineStr">
        <is>
          <t>Y40899</t>
        </is>
      </c>
      <c r="F25302" t="inlineStr">
        <is>
          <t>WR</t>
        </is>
      </c>
      <c r="G25302" t="inlineStr">
        <is>
          <t>Yes</t>
        </is>
      </c>
      <c r="H25302" t="n">
        <v>10.4</v>
      </c>
    </row>
    <row r="25303">
      <c r="A25303" t="inlineStr">
        <is>
          <t>2024-W9-2024-VARO-Y40196</t>
        </is>
      </c>
      <c r="B25303" t="n">
        <v>2024</v>
      </c>
      <c r="C25303" t="n">
        <v>9</v>
      </c>
      <c r="D25303" t="inlineStr">
        <is>
          <t>2024-VARO</t>
        </is>
      </c>
      <c r="E25303" t="inlineStr">
        <is>
          <t>Y40196</t>
        </is>
      </c>
      <c r="F25303" t="inlineStr">
        <is>
          <t>RB</t>
        </is>
      </c>
      <c r="G25303" t="inlineStr">
        <is>
          <t>Yes</t>
        </is>
      </c>
      <c r="H25303" t="n">
        <v>24.2</v>
      </c>
    </row>
    <row r="25304">
      <c r="A25304" t="inlineStr">
        <is>
          <t>2024-W9-2024-VARO-Y41048</t>
        </is>
      </c>
      <c r="B25304" t="n">
        <v>2024</v>
      </c>
      <c r="C25304" t="n">
        <v>9</v>
      </c>
      <c r="D25304" t="inlineStr">
        <is>
          <t>2024-VARO</t>
        </is>
      </c>
      <c r="E25304" t="inlineStr">
        <is>
          <t>Y41048</t>
        </is>
      </c>
      <c r="F25304" t="inlineStr">
        <is>
          <t>RB</t>
        </is>
      </c>
      <c r="G25304" t="inlineStr">
        <is>
          <t>Yes</t>
        </is>
      </c>
      <c r="H25304" t="n">
        <v>7.4</v>
      </c>
    </row>
    <row r="25305">
      <c r="A25305" t="inlineStr">
        <is>
          <t>2024-W9-2024-VARO-Y34010</t>
        </is>
      </c>
      <c r="B25305" t="n">
        <v>2024</v>
      </c>
      <c r="C25305" t="n">
        <v>9</v>
      </c>
      <c r="D25305" t="inlineStr">
        <is>
          <t>2024-VARO</t>
        </is>
      </c>
      <c r="E25305" t="inlineStr">
        <is>
          <t>Y34010</t>
        </is>
      </c>
      <c r="F25305" t="inlineStr">
        <is>
          <t>TE</t>
        </is>
      </c>
      <c r="G25305" t="inlineStr">
        <is>
          <t>Yes</t>
        </is>
      </c>
      <c r="H25305" t="n">
        <v>11.2</v>
      </c>
    </row>
    <row r="25306">
      <c r="A25306" t="inlineStr">
        <is>
          <t>2024-W9-2024-VARO-Y33996</t>
        </is>
      </c>
      <c r="B25306" t="n">
        <v>2024</v>
      </c>
      <c r="C25306" t="n">
        <v>9</v>
      </c>
      <c r="D25306" t="inlineStr">
        <is>
          <t>2024-VARO</t>
        </is>
      </c>
      <c r="E25306" t="inlineStr">
        <is>
          <t>Y33996</t>
        </is>
      </c>
      <c r="F25306" t="inlineStr">
        <is>
          <t>W/R/T FLEX</t>
        </is>
      </c>
      <c r="G25306" t="inlineStr">
        <is>
          <t>Yes</t>
        </is>
      </c>
      <c r="H25306" t="n">
        <v>12.2</v>
      </c>
    </row>
    <row r="25307">
      <c r="A25307" t="inlineStr">
        <is>
          <t>2024-W9-2024-VARO-Y40819</t>
        </is>
      </c>
      <c r="B25307" t="n">
        <v>2024</v>
      </c>
      <c r="C25307" t="n">
        <v>9</v>
      </c>
      <c r="D25307" t="inlineStr">
        <is>
          <t>2024-VARO</t>
        </is>
      </c>
      <c r="E25307" t="inlineStr">
        <is>
          <t>Y40819</t>
        </is>
      </c>
      <c r="F25307" t="inlineStr">
        <is>
          <t>K</t>
        </is>
      </c>
      <c r="G25307" t="inlineStr">
        <is>
          <t>Yes</t>
        </is>
      </c>
      <c r="H25307" t="n">
        <v>9</v>
      </c>
    </row>
    <row r="25308">
      <c r="A25308" t="inlineStr">
        <is>
          <t>2024-W9-2024-VARO-Y-DEF:chicago</t>
        </is>
      </c>
      <c r="B25308" t="n">
        <v>2024</v>
      </c>
      <c r="C25308" t="n">
        <v>9</v>
      </c>
      <c r="D25308" t="inlineStr">
        <is>
          <t>2024-VARO</t>
        </is>
      </c>
      <c r="E25308" t="inlineStr">
        <is>
          <t>Y-DEF:chicago</t>
        </is>
      </c>
      <c r="F25308" t="inlineStr">
        <is>
          <t>DST</t>
        </is>
      </c>
      <c r="G25308" t="inlineStr">
        <is>
          <t>Yes</t>
        </is>
      </c>
      <c r="H25308" t="n">
        <v>8.83</v>
      </c>
    </row>
    <row r="25309">
      <c r="A25309" t="inlineStr">
        <is>
          <t>2024-W9-2024-VARO-Y40041</t>
        </is>
      </c>
      <c r="B25309" t="n">
        <v>2024</v>
      </c>
      <c r="C25309" t="n">
        <v>9</v>
      </c>
      <c r="D25309" t="inlineStr">
        <is>
          <t>2024-VARO</t>
        </is>
      </c>
      <c r="E25309" t="inlineStr">
        <is>
          <t>Y40041</t>
        </is>
      </c>
      <c r="F25309" t="inlineStr">
        <is>
          <t>BN</t>
        </is>
      </c>
      <c r="G25309" t="inlineStr">
        <is>
          <t>No</t>
        </is>
      </c>
      <c r="H25309" t="n">
        <v>33.5</v>
      </c>
    </row>
    <row r="25310">
      <c r="A25310" t="inlineStr">
        <is>
          <t>2024-W9-2024-VARO-Y40201</t>
        </is>
      </c>
      <c r="B25310" t="n">
        <v>2024</v>
      </c>
      <c r="C25310" t="n">
        <v>9</v>
      </c>
      <c r="D25310" t="inlineStr">
        <is>
          <t>2024-VARO</t>
        </is>
      </c>
      <c r="E25310" t="inlineStr">
        <is>
          <t>Y40201</t>
        </is>
      </c>
      <c r="F25310" t="inlineStr">
        <is>
          <t>BN</t>
        </is>
      </c>
      <c r="G25310" t="inlineStr">
        <is>
          <t>No</t>
        </is>
      </c>
      <c r="H25310" t="n">
        <v>0</v>
      </c>
    </row>
    <row r="25311">
      <c r="A25311" t="inlineStr">
        <is>
          <t>2024-W9-2024-VARO-Y30614</t>
        </is>
      </c>
      <c r="B25311" t="n">
        <v>2024</v>
      </c>
      <c r="C25311" t="n">
        <v>9</v>
      </c>
      <c r="D25311" t="inlineStr">
        <is>
          <t>2024-VARO</t>
        </is>
      </c>
      <c r="E25311" t="inlineStr">
        <is>
          <t>Y30614</t>
        </is>
      </c>
      <c r="F25311" t="inlineStr">
        <is>
          <t>BN</t>
        </is>
      </c>
      <c r="G25311" t="inlineStr">
        <is>
          <t>No</t>
        </is>
      </c>
      <c r="H25311" t="n">
        <v>14</v>
      </c>
    </row>
    <row r="25312">
      <c r="A25312" t="inlineStr">
        <is>
          <t>2024-W9-2024-VARO-Y40890</t>
        </is>
      </c>
      <c r="B25312" t="n">
        <v>2024</v>
      </c>
      <c r="C25312" t="n">
        <v>9</v>
      </c>
      <c r="D25312" t="inlineStr">
        <is>
          <t>2024-VARO</t>
        </is>
      </c>
      <c r="E25312" t="inlineStr">
        <is>
          <t>Y40890</t>
        </is>
      </c>
      <c r="F25312" t="inlineStr">
        <is>
          <t>BN</t>
        </is>
      </c>
      <c r="G25312" t="inlineStr">
        <is>
          <t>No</t>
        </is>
      </c>
      <c r="H25312" t="n">
        <v>11.9</v>
      </c>
    </row>
    <row r="25313">
      <c r="A25313" t="inlineStr">
        <is>
          <t>2024-W9-2024-VARO-Y30175</t>
        </is>
      </c>
      <c r="B25313" t="n">
        <v>2024</v>
      </c>
      <c r="C25313" t="n">
        <v>9</v>
      </c>
      <c r="D25313" t="inlineStr">
        <is>
          <t>2024-VARO</t>
        </is>
      </c>
      <c r="E25313" t="inlineStr">
        <is>
          <t>Y30175</t>
        </is>
      </c>
      <c r="F25313" t="inlineStr">
        <is>
          <t>BN</t>
        </is>
      </c>
      <c r="G25313" t="inlineStr">
        <is>
          <t>No</t>
        </is>
      </c>
      <c r="H25313" t="n">
        <v>0</v>
      </c>
    </row>
    <row r="25314">
      <c r="A25314" t="inlineStr">
        <is>
          <t>2024-W9-2024-VARO-Y30121</t>
        </is>
      </c>
      <c r="B25314" t="n">
        <v>2024</v>
      </c>
      <c r="C25314" t="n">
        <v>9</v>
      </c>
      <c r="D25314" t="inlineStr">
        <is>
          <t>2024-VARO</t>
        </is>
      </c>
      <c r="E25314" t="inlineStr">
        <is>
          <t>Y30121</t>
        </is>
      </c>
      <c r="F25314" t="inlineStr">
        <is>
          <t>BN</t>
        </is>
      </c>
      <c r="G25314" t="inlineStr">
        <is>
          <t>No</t>
        </is>
      </c>
      <c r="H25314" t="n">
        <v>0</v>
      </c>
    </row>
    <row r="25315">
      <c r="A25315" t="inlineStr">
        <is>
          <t>2024-W9-2024-VARO-Y40084</t>
        </is>
      </c>
      <c r="B25315" t="n">
        <v>2024</v>
      </c>
      <c r="C25315" t="n">
        <v>9</v>
      </c>
      <c r="D25315" t="inlineStr">
        <is>
          <t>2024-VARO</t>
        </is>
      </c>
      <c r="E25315" t="inlineStr">
        <is>
          <t>Y40084</t>
        </is>
      </c>
      <c r="F25315" t="inlineStr">
        <is>
          <t>IR</t>
        </is>
      </c>
      <c r="G25315" t="inlineStr">
        <is>
          <t>No</t>
        </is>
      </c>
      <c r="H25315" t="n">
        <v>0</v>
      </c>
    </row>
    <row r="25316">
      <c r="A25316" t="inlineStr">
        <is>
          <t>2024-W9-2024-ALEXAODE-Y32675</t>
        </is>
      </c>
      <c r="B25316" t="n">
        <v>2024</v>
      </c>
      <c r="C25316" t="n">
        <v>9</v>
      </c>
      <c r="D25316" t="inlineStr">
        <is>
          <t>2024-ALEXAODE</t>
        </is>
      </c>
      <c r="E25316" t="inlineStr">
        <is>
          <t>Y32675</t>
        </is>
      </c>
      <c r="F25316" t="inlineStr">
        <is>
          <t>QB</t>
        </is>
      </c>
      <c r="G25316" t="inlineStr">
        <is>
          <t>Yes</t>
        </is>
      </c>
      <c r="H25316" t="n">
        <v>17.54</v>
      </c>
    </row>
    <row r="25317">
      <c r="A25317" t="inlineStr">
        <is>
          <t>2024-W9-2024-ALEXAODE-Y40097</t>
        </is>
      </c>
      <c r="B25317" t="n">
        <v>2024</v>
      </c>
      <c r="C25317" t="n">
        <v>9</v>
      </c>
      <c r="D25317" t="inlineStr">
        <is>
          <t>2024-ALEXAODE</t>
        </is>
      </c>
      <c r="E25317" t="inlineStr">
        <is>
          <t>Y40097</t>
        </is>
      </c>
      <c r="F25317" t="inlineStr">
        <is>
          <t>WR</t>
        </is>
      </c>
      <c r="G25317" t="inlineStr">
        <is>
          <t>Yes</t>
        </is>
      </c>
      <c r="H25317" t="n">
        <v>15.6</v>
      </c>
    </row>
    <row r="25318">
      <c r="A25318" t="inlineStr">
        <is>
          <t>2024-W9-2024-ALEXAODE-Y33966</t>
        </is>
      </c>
      <c r="B25318" t="n">
        <v>2024</v>
      </c>
      <c r="C25318" t="n">
        <v>9</v>
      </c>
      <c r="D25318" t="inlineStr">
        <is>
          <t>2024-ALEXAODE</t>
        </is>
      </c>
      <c r="E25318" t="inlineStr">
        <is>
          <t>Y33966</t>
        </is>
      </c>
      <c r="F25318" t="inlineStr">
        <is>
          <t>WR</t>
        </is>
      </c>
      <c r="G25318" t="inlineStr">
        <is>
          <t>Yes</t>
        </is>
      </c>
      <c r="H25318" t="n">
        <v>1.8</v>
      </c>
    </row>
    <row r="25319">
      <c r="A25319" t="inlineStr">
        <is>
          <t>2024-W9-2024-ALEXAODE-Y33991</t>
        </is>
      </c>
      <c r="B25319" t="n">
        <v>2024</v>
      </c>
      <c r="C25319" t="n">
        <v>9</v>
      </c>
      <c r="D25319" t="inlineStr">
        <is>
          <t>2024-ALEXAODE</t>
        </is>
      </c>
      <c r="E25319" t="inlineStr">
        <is>
          <t>Y33991</t>
        </is>
      </c>
      <c r="F25319" t="inlineStr">
        <is>
          <t>RB</t>
        </is>
      </c>
      <c r="G25319" t="inlineStr">
        <is>
          <t>Yes</t>
        </is>
      </c>
      <c r="H25319" t="n">
        <v>9.5</v>
      </c>
    </row>
    <row r="25320">
      <c r="A25320" t="inlineStr">
        <is>
          <t>2024-W9-2024-ALEXAODE-Y34047</t>
        </is>
      </c>
      <c r="B25320" t="n">
        <v>2024</v>
      </c>
      <c r="C25320" t="n">
        <v>9</v>
      </c>
      <c r="D25320" t="inlineStr">
        <is>
          <t>2024-ALEXAODE</t>
        </is>
      </c>
      <c r="E25320" t="inlineStr">
        <is>
          <t>Y34047</t>
        </is>
      </c>
      <c r="F25320" t="inlineStr">
        <is>
          <t>RB</t>
        </is>
      </c>
      <c r="G25320" t="inlineStr">
        <is>
          <t>Yes</t>
        </is>
      </c>
      <c r="H25320" t="n">
        <v>11</v>
      </c>
    </row>
    <row r="25321">
      <c r="A25321" t="inlineStr">
        <is>
          <t>2024-W9-2024-ALEXAODE-Y34085</t>
        </is>
      </c>
      <c r="B25321" t="n">
        <v>2024</v>
      </c>
      <c r="C25321" t="n">
        <v>9</v>
      </c>
      <c r="D25321" t="inlineStr">
        <is>
          <t>2024-ALEXAODE</t>
        </is>
      </c>
      <c r="E25321" t="inlineStr">
        <is>
          <t>Y34085</t>
        </is>
      </c>
      <c r="F25321" t="inlineStr">
        <is>
          <t>TE</t>
        </is>
      </c>
      <c r="G25321" t="inlineStr">
        <is>
          <t>Yes</t>
        </is>
      </c>
      <c r="H25321" t="n">
        <v>10.6</v>
      </c>
    </row>
    <row r="25322">
      <c r="A25322" t="inlineStr">
        <is>
          <t>2024-W9-2024-ALEXAODE-Y40168</t>
        </is>
      </c>
      <c r="B25322" t="n">
        <v>2024</v>
      </c>
      <c r="C25322" t="n">
        <v>9</v>
      </c>
      <c r="D25322" t="inlineStr">
        <is>
          <t>2024-ALEXAODE</t>
        </is>
      </c>
      <c r="E25322" t="inlineStr">
        <is>
          <t>Y40168</t>
        </is>
      </c>
      <c r="F25322" t="inlineStr">
        <is>
          <t>W/R/T FLEX</t>
        </is>
      </c>
      <c r="G25322" t="inlineStr">
        <is>
          <t>Yes</t>
        </is>
      </c>
      <c r="H25322" t="n">
        <v>1.6</v>
      </c>
    </row>
    <row r="25323">
      <c r="A25323" t="inlineStr">
        <is>
          <t>2024-W9-2024-ALEXAODE-Y26534</t>
        </is>
      </c>
      <c r="B25323" t="n">
        <v>2024</v>
      </c>
      <c r="C25323" t="n">
        <v>9</v>
      </c>
      <c r="D25323" t="inlineStr">
        <is>
          <t>2024-ALEXAODE</t>
        </is>
      </c>
      <c r="E25323" t="inlineStr">
        <is>
          <t>Y26534</t>
        </is>
      </c>
      <c r="F25323" t="inlineStr">
        <is>
          <t>K</t>
        </is>
      </c>
      <c r="G25323" t="inlineStr">
        <is>
          <t>Yes</t>
        </is>
      </c>
      <c r="H25323" t="n">
        <v>11</v>
      </c>
    </row>
    <row r="25324">
      <c r="A25324" t="inlineStr">
        <is>
          <t>2024-W9-2024-ALEXAODE-Y-DEF:tennessee</t>
        </is>
      </c>
      <c r="B25324" t="n">
        <v>2024</v>
      </c>
      <c r="C25324" t="n">
        <v>9</v>
      </c>
      <c r="D25324" t="inlineStr">
        <is>
          <t>2024-ALEXAODE</t>
        </is>
      </c>
      <c r="E25324" t="inlineStr">
        <is>
          <t>Y-DEF:tennessee</t>
        </is>
      </c>
      <c r="F25324" t="inlineStr">
        <is>
          <t>DST</t>
        </is>
      </c>
      <c r="G25324" t="inlineStr">
        <is>
          <t>Yes</t>
        </is>
      </c>
      <c r="H25324" t="n">
        <v>12.85</v>
      </c>
    </row>
    <row r="25325">
      <c r="A25325" t="inlineStr">
        <is>
          <t>2024-W9-2024-ALEXAODE-Y33398</t>
        </is>
      </c>
      <c r="B25325" t="n">
        <v>2024</v>
      </c>
      <c r="C25325" t="n">
        <v>9</v>
      </c>
      <c r="D25325" t="inlineStr">
        <is>
          <t>2024-ALEXAODE</t>
        </is>
      </c>
      <c r="E25325" t="inlineStr">
        <is>
          <t>Y33398</t>
        </is>
      </c>
      <c r="F25325" t="inlineStr">
        <is>
          <t>BN</t>
        </is>
      </c>
      <c r="G25325" t="inlineStr">
        <is>
          <t>No</t>
        </is>
      </c>
      <c r="H25325" t="n">
        <v>16.7</v>
      </c>
    </row>
    <row r="25326">
      <c r="A25326" t="inlineStr">
        <is>
          <t>2024-W9-2024-ALEXAODE-Y31906</t>
        </is>
      </c>
      <c r="B25326" t="n">
        <v>2024</v>
      </c>
      <c r="C25326" t="n">
        <v>9</v>
      </c>
      <c r="D25326" t="inlineStr">
        <is>
          <t>2024-ALEXAODE</t>
        </is>
      </c>
      <c r="E25326" t="inlineStr">
        <is>
          <t>Y31906</t>
        </is>
      </c>
      <c r="F25326" t="inlineStr">
        <is>
          <t>BN</t>
        </is>
      </c>
      <c r="G25326" t="inlineStr">
        <is>
          <t>No</t>
        </is>
      </c>
      <c r="H25326" t="n">
        <v>3.3</v>
      </c>
    </row>
    <row r="25327">
      <c r="A25327" t="inlineStr">
        <is>
          <t>2024-W9-2024-ALEXAODE-Y40877</t>
        </is>
      </c>
      <c r="B25327" t="n">
        <v>2024</v>
      </c>
      <c r="C25327" t="n">
        <v>9</v>
      </c>
      <c r="D25327" t="inlineStr">
        <is>
          <t>2024-ALEXAODE</t>
        </is>
      </c>
      <c r="E25327" t="inlineStr">
        <is>
          <t>Y40877</t>
        </is>
      </c>
      <c r="F25327" t="inlineStr">
        <is>
          <t>BN</t>
        </is>
      </c>
      <c r="G25327" t="inlineStr">
        <is>
          <t>No</t>
        </is>
      </c>
      <c r="H25327" t="n">
        <v>-1</v>
      </c>
    </row>
    <row r="25328">
      <c r="A25328" t="inlineStr">
        <is>
          <t>2024-W9-2024-ALEXAODE-Y40981</t>
        </is>
      </c>
      <c r="B25328" t="n">
        <v>2024</v>
      </c>
      <c r="C25328" t="n">
        <v>9</v>
      </c>
      <c r="D25328" t="inlineStr">
        <is>
          <t>2024-ALEXAODE</t>
        </is>
      </c>
      <c r="E25328" t="inlineStr">
        <is>
          <t>Y40981</t>
        </is>
      </c>
      <c r="F25328" t="inlineStr">
        <is>
          <t>BN</t>
        </is>
      </c>
      <c r="G25328" t="inlineStr">
        <is>
          <t>No</t>
        </is>
      </c>
      <c r="H25328" t="n">
        <v>0.9</v>
      </c>
    </row>
    <row r="25329">
      <c r="A25329" t="inlineStr">
        <is>
          <t>2024-W9-2024-ALEXAODE-Y40093</t>
        </is>
      </c>
      <c r="B25329" t="n">
        <v>2024</v>
      </c>
      <c r="C25329" t="n">
        <v>9</v>
      </c>
      <c r="D25329" t="inlineStr">
        <is>
          <t>2024-ALEXAODE</t>
        </is>
      </c>
      <c r="E25329" t="inlineStr">
        <is>
          <t>Y40093</t>
        </is>
      </c>
      <c r="F25329" t="inlineStr">
        <is>
          <t>BN</t>
        </is>
      </c>
      <c r="G25329" t="inlineStr">
        <is>
          <t>No</t>
        </is>
      </c>
      <c r="H25329" t="n">
        <v>16.5</v>
      </c>
    </row>
    <row r="25330">
      <c r="A25330" t="inlineStr">
        <is>
          <t>2024-W9-2024-ALEXAODE-Y40742</t>
        </is>
      </c>
      <c r="B25330" t="n">
        <v>2024</v>
      </c>
      <c r="C25330" t="n">
        <v>9</v>
      </c>
      <c r="D25330" t="inlineStr">
        <is>
          <t>2024-ALEXAODE</t>
        </is>
      </c>
      <c r="E25330" t="inlineStr">
        <is>
          <t>Y40742</t>
        </is>
      </c>
      <c r="F25330" t="inlineStr">
        <is>
          <t>BN</t>
        </is>
      </c>
      <c r="G25330" t="inlineStr">
        <is>
          <t>No</t>
        </is>
      </c>
      <c r="H25330" t="n">
        <v>2.2</v>
      </c>
    </row>
    <row r="25331">
      <c r="A25331" t="inlineStr">
        <is>
          <t>2024-W9-2024-PUENTETU-Y40875</t>
        </is>
      </c>
      <c r="B25331" t="n">
        <v>2024</v>
      </c>
      <c r="C25331" t="n">
        <v>9</v>
      </c>
      <c r="D25331" t="inlineStr">
        <is>
          <t>2024-PUENTETU</t>
        </is>
      </c>
      <c r="E25331" t="inlineStr">
        <is>
          <t>Y40875</t>
        </is>
      </c>
      <c r="F25331" t="inlineStr">
        <is>
          <t>QB</t>
        </is>
      </c>
      <c r="G25331" t="inlineStr">
        <is>
          <t>Yes</t>
        </is>
      </c>
      <c r="H25331" t="n">
        <v>18.22</v>
      </c>
    </row>
    <row r="25332">
      <c r="A25332" t="inlineStr">
        <is>
          <t>2024-W9-2024-PUENTETU-Y33963</t>
        </is>
      </c>
      <c r="B25332" t="n">
        <v>2024</v>
      </c>
      <c r="C25332" t="n">
        <v>9</v>
      </c>
      <c r="D25332" t="inlineStr">
        <is>
          <t>2024-PUENTETU</t>
        </is>
      </c>
      <c r="E25332" t="inlineStr">
        <is>
          <t>Y33963</t>
        </is>
      </c>
      <c r="F25332" t="inlineStr">
        <is>
          <t>WR</t>
        </is>
      </c>
      <c r="G25332" t="inlineStr">
        <is>
          <t>Yes</t>
        </is>
      </c>
      <c r="H25332" t="n">
        <v>9.699999999999999</v>
      </c>
    </row>
    <row r="25333">
      <c r="A25333" t="inlineStr">
        <is>
          <t>2024-W9-2024-PUENTETU-Y30996</t>
        </is>
      </c>
      <c r="B25333" t="n">
        <v>2024</v>
      </c>
      <c r="C25333" t="n">
        <v>9</v>
      </c>
      <c r="D25333" t="inlineStr">
        <is>
          <t>2024-PUENTETU</t>
        </is>
      </c>
      <c r="E25333" t="inlineStr">
        <is>
          <t>Y30996</t>
        </is>
      </c>
      <c r="F25333" t="inlineStr">
        <is>
          <t>WR</t>
        </is>
      </c>
      <c r="G25333" t="inlineStr">
        <is>
          <t>Yes</t>
        </is>
      </c>
      <c r="H25333" t="n">
        <v>9.800000000000001</v>
      </c>
    </row>
    <row r="25334">
      <c r="A25334" t="inlineStr">
        <is>
          <t>2024-W9-2024-PUENTETU-Y30161</t>
        </is>
      </c>
      <c r="B25334" t="n">
        <v>2024</v>
      </c>
      <c r="C25334" t="n">
        <v>9</v>
      </c>
      <c r="D25334" t="inlineStr">
        <is>
          <t>2024-PUENTETU</t>
        </is>
      </c>
      <c r="E25334" t="inlineStr">
        <is>
          <t>Y30161</t>
        </is>
      </c>
      <c r="F25334" t="inlineStr">
        <is>
          <t>RB</t>
        </is>
      </c>
      <c r="G25334" t="inlineStr">
        <is>
          <t>Yes</t>
        </is>
      </c>
      <c r="H25334" t="n">
        <v>16.6</v>
      </c>
    </row>
    <row r="25335">
      <c r="A25335" t="inlineStr">
        <is>
          <t>2024-W9-2024-PUENTETU-Y31960</t>
        </is>
      </c>
      <c r="B25335" t="n">
        <v>2024</v>
      </c>
      <c r="C25335" t="n">
        <v>9</v>
      </c>
      <c r="D25335" t="inlineStr">
        <is>
          <t>2024-PUENTETU</t>
        </is>
      </c>
      <c r="E25335" t="inlineStr">
        <is>
          <t>Y31960</t>
        </is>
      </c>
      <c r="F25335" t="inlineStr">
        <is>
          <t>RB</t>
        </is>
      </c>
      <c r="G25335" t="inlineStr">
        <is>
          <t>Yes</t>
        </is>
      </c>
      <c r="H25335" t="n">
        <v>16.9</v>
      </c>
    </row>
    <row r="25336">
      <c r="A25336" t="inlineStr">
        <is>
          <t>2024-W9-2024-PUENTETU-Y30136</t>
        </is>
      </c>
      <c r="B25336" t="n">
        <v>2024</v>
      </c>
      <c r="C25336" t="n">
        <v>9</v>
      </c>
      <c r="D25336" t="inlineStr">
        <is>
          <t>2024-PUENTETU</t>
        </is>
      </c>
      <c r="E25336" t="inlineStr">
        <is>
          <t>Y30136</t>
        </is>
      </c>
      <c r="F25336" t="inlineStr">
        <is>
          <t>TE</t>
        </is>
      </c>
      <c r="G25336" t="inlineStr">
        <is>
          <t>Yes</t>
        </is>
      </c>
      <c r="H25336" t="n">
        <v>9</v>
      </c>
    </row>
    <row r="25337">
      <c r="A25337" t="inlineStr">
        <is>
          <t>2024-W9-2024-PUENTETU-Y40126</t>
        </is>
      </c>
      <c r="B25337" t="n">
        <v>2024</v>
      </c>
      <c r="C25337" t="n">
        <v>9</v>
      </c>
      <c r="D25337" t="inlineStr">
        <is>
          <t>2024-PUENTETU</t>
        </is>
      </c>
      <c r="E25337" t="inlineStr">
        <is>
          <t>Y40126</t>
        </is>
      </c>
      <c r="F25337" t="inlineStr">
        <is>
          <t>W/R/T FLEX</t>
        </is>
      </c>
      <c r="G25337" t="inlineStr">
        <is>
          <t>Yes</t>
        </is>
      </c>
      <c r="H25337" t="n">
        <v>9.300000000000001</v>
      </c>
    </row>
    <row r="25338">
      <c r="A25338" t="inlineStr">
        <is>
          <t>2024-W9-2024-PUENTETU-Y32858</t>
        </is>
      </c>
      <c r="B25338" t="n">
        <v>2024</v>
      </c>
      <c r="C25338" t="n">
        <v>9</v>
      </c>
      <c r="D25338" t="inlineStr">
        <is>
          <t>2024-PUENTETU</t>
        </is>
      </c>
      <c r="E25338" t="inlineStr">
        <is>
          <t>Y32858</t>
        </is>
      </c>
      <c r="F25338" t="inlineStr">
        <is>
          <t>K</t>
        </is>
      </c>
      <c r="G25338" t="inlineStr">
        <is>
          <t>Yes</t>
        </is>
      </c>
      <c r="H25338" t="n">
        <v>14</v>
      </c>
    </row>
    <row r="25339">
      <c r="A25339" t="inlineStr">
        <is>
          <t>2024-W9-2024-PUENTETU-Y-DEF:detroit</t>
        </is>
      </c>
      <c r="B25339" t="n">
        <v>2024</v>
      </c>
      <c r="C25339" t="n">
        <v>9</v>
      </c>
      <c r="D25339" t="inlineStr">
        <is>
          <t>2024-PUENTETU</t>
        </is>
      </c>
      <c r="E25339" t="inlineStr">
        <is>
          <t>Y-DEF:detroit</t>
        </is>
      </c>
      <c r="F25339" t="inlineStr">
        <is>
          <t>DST</t>
        </is>
      </c>
      <c r="G25339" t="inlineStr">
        <is>
          <t>Yes</t>
        </is>
      </c>
      <c r="H25339" t="n">
        <v>11.9</v>
      </c>
    </row>
    <row r="25340">
      <c r="A25340" t="inlineStr">
        <is>
          <t>2024-W9-2024-PUENTETU-Y40883</t>
        </is>
      </c>
      <c r="B25340" t="n">
        <v>2024</v>
      </c>
      <c r="C25340" t="n">
        <v>9</v>
      </c>
      <c r="D25340" t="inlineStr">
        <is>
          <t>2024-PUENTETU</t>
        </is>
      </c>
      <c r="E25340" t="inlineStr">
        <is>
          <t>Y40883</t>
        </is>
      </c>
      <c r="F25340" t="inlineStr">
        <is>
          <t>BN</t>
        </is>
      </c>
      <c r="G25340" t="inlineStr">
        <is>
          <t>No</t>
        </is>
      </c>
      <c r="H25340" t="n">
        <v>5.2</v>
      </c>
    </row>
    <row r="25341">
      <c r="A25341" t="inlineStr">
        <is>
          <t>2024-W9-2024-PUENTETU-Y25812</t>
        </is>
      </c>
      <c r="B25341" t="n">
        <v>2024</v>
      </c>
      <c r="C25341" t="n">
        <v>9</v>
      </c>
      <c r="D25341" t="inlineStr">
        <is>
          <t>2024-PUENTETU</t>
        </is>
      </c>
      <c r="E25341" t="inlineStr">
        <is>
          <t>Y25812</t>
        </is>
      </c>
      <c r="F25341" t="inlineStr">
        <is>
          <t>BN</t>
        </is>
      </c>
      <c r="G25341" t="inlineStr">
        <is>
          <t>No</t>
        </is>
      </c>
      <c r="H25341" t="n">
        <v>17.78</v>
      </c>
    </row>
    <row r="25342">
      <c r="A25342" t="inlineStr">
        <is>
          <t>2024-W9-2024-PUENTETU-Y34054</t>
        </is>
      </c>
      <c r="B25342" t="n">
        <v>2024</v>
      </c>
      <c r="C25342" t="n">
        <v>9</v>
      </c>
      <c r="D25342" t="inlineStr">
        <is>
          <t>2024-PUENTETU</t>
        </is>
      </c>
      <c r="E25342" t="inlineStr">
        <is>
          <t>Y34054</t>
        </is>
      </c>
      <c r="F25342" t="inlineStr">
        <is>
          <t>BN</t>
        </is>
      </c>
      <c r="G25342" t="inlineStr">
        <is>
          <t>No</t>
        </is>
      </c>
      <c r="H25342" t="n">
        <v>0</v>
      </c>
    </row>
    <row r="25343">
      <c r="A25343" t="inlineStr">
        <is>
          <t>2024-W9-2024-PUENTETU-Y40095</t>
        </is>
      </c>
      <c r="B25343" t="n">
        <v>2024</v>
      </c>
      <c r="C25343" t="n">
        <v>9</v>
      </c>
      <c r="D25343" t="inlineStr">
        <is>
          <t>2024-PUENTETU</t>
        </is>
      </c>
      <c r="E25343" t="inlineStr">
        <is>
          <t>Y40095</t>
        </is>
      </c>
      <c r="F25343" t="inlineStr">
        <is>
          <t>BN</t>
        </is>
      </c>
      <c r="G25343" t="inlineStr">
        <is>
          <t>No</t>
        </is>
      </c>
      <c r="H25343" t="n">
        <v>3.93</v>
      </c>
    </row>
    <row r="25344">
      <c r="A25344" t="inlineStr">
        <is>
          <t>2024-W9-2024-PUENTETU-Y31898</t>
        </is>
      </c>
      <c r="B25344" t="n">
        <v>2024</v>
      </c>
      <c r="C25344" t="n">
        <v>9</v>
      </c>
      <c r="D25344" t="inlineStr">
        <is>
          <t>2024-PUENTETU</t>
        </is>
      </c>
      <c r="E25344" t="inlineStr">
        <is>
          <t>Y31898</t>
        </is>
      </c>
      <c r="F25344" t="inlineStr">
        <is>
          <t>BN</t>
        </is>
      </c>
      <c r="G25344" t="inlineStr">
        <is>
          <t>No</t>
        </is>
      </c>
      <c r="H25344" t="n">
        <v>0</v>
      </c>
    </row>
    <row r="25345">
      <c r="A25345" t="inlineStr">
        <is>
          <t>2024-W9-2024-PUENTETU-Y25785</t>
        </is>
      </c>
      <c r="B25345" t="n">
        <v>2024</v>
      </c>
      <c r="C25345" t="n">
        <v>9</v>
      </c>
      <c r="D25345" t="inlineStr">
        <is>
          <t>2024-PUENTETU</t>
        </is>
      </c>
      <c r="E25345" t="inlineStr">
        <is>
          <t>Y25785</t>
        </is>
      </c>
      <c r="F25345" t="inlineStr">
        <is>
          <t>BN</t>
        </is>
      </c>
      <c r="G25345" t="inlineStr">
        <is>
          <t>No</t>
        </is>
      </c>
      <c r="H25345" t="n">
        <v>0</v>
      </c>
    </row>
    <row r="25346">
      <c r="A25346" t="inlineStr">
        <is>
          <t>2024-W9-2024-PUENTETU-Y32703</t>
        </is>
      </c>
      <c r="B25346" t="n">
        <v>2024</v>
      </c>
      <c r="C25346" t="n">
        <v>9</v>
      </c>
      <c r="D25346" t="inlineStr">
        <is>
          <t>2024-PUENTETU</t>
        </is>
      </c>
      <c r="E25346" t="inlineStr">
        <is>
          <t>Y32703</t>
        </is>
      </c>
      <c r="F25346" t="inlineStr">
        <is>
          <t>IR</t>
        </is>
      </c>
      <c r="G25346" t="inlineStr">
        <is>
          <t>No</t>
        </is>
      </c>
      <c r="H25346" t="n">
        <v>0</v>
      </c>
    </row>
    <row r="25347">
      <c r="A25347" t="inlineStr">
        <is>
          <t>2024-W10-2024-JCHAPS-Y40030</t>
        </is>
      </c>
      <c r="B25347" t="n">
        <v>2024</v>
      </c>
      <c r="C25347" t="n">
        <v>10</v>
      </c>
      <c r="D25347" t="inlineStr">
        <is>
          <t>2024-JCHAPS</t>
        </is>
      </c>
      <c r="E25347" t="inlineStr">
        <is>
          <t>Y40030</t>
        </is>
      </c>
      <c r="F25347" t="inlineStr">
        <is>
          <t>QB</t>
        </is>
      </c>
      <c r="G25347" t="inlineStr">
        <is>
          <t>Yes</t>
        </is>
      </c>
      <c r="H25347" t="n">
        <v>11.78</v>
      </c>
    </row>
    <row r="25348">
      <c r="A25348" t="inlineStr">
        <is>
          <t>2024-W10-2024-JCHAPS-Y27581</t>
        </is>
      </c>
      <c r="B25348" t="n">
        <v>2024</v>
      </c>
      <c r="C25348" t="n">
        <v>10</v>
      </c>
      <c r="D25348" t="inlineStr">
        <is>
          <t>2024-JCHAPS</t>
        </is>
      </c>
      <c r="E25348" t="inlineStr">
        <is>
          <t>Y27581</t>
        </is>
      </c>
      <c r="F25348" t="inlineStr">
        <is>
          <t>WR</t>
        </is>
      </c>
      <c r="G25348" t="inlineStr">
        <is>
          <t>Yes</t>
        </is>
      </c>
      <c r="H25348" t="n">
        <v>6.1</v>
      </c>
    </row>
    <row r="25349">
      <c r="A25349" t="inlineStr">
        <is>
          <t>2024-W10-2024-JCHAPS-Y33500</t>
        </is>
      </c>
      <c r="B25349" t="n">
        <v>2024</v>
      </c>
      <c r="C25349" t="n">
        <v>10</v>
      </c>
      <c r="D25349" t="inlineStr">
        <is>
          <t>2024-JCHAPS</t>
        </is>
      </c>
      <c r="E25349" t="inlineStr">
        <is>
          <t>Y33500</t>
        </is>
      </c>
      <c r="F25349" t="inlineStr">
        <is>
          <t>WR</t>
        </is>
      </c>
      <c r="G25349" t="inlineStr">
        <is>
          <t>Yes</t>
        </is>
      </c>
      <c r="H25349" t="n">
        <v>15</v>
      </c>
    </row>
    <row r="25350">
      <c r="A25350" t="inlineStr">
        <is>
          <t>2024-W10-2024-JCHAPS-Y40059</t>
        </is>
      </c>
      <c r="B25350" t="n">
        <v>2024</v>
      </c>
      <c r="C25350" t="n">
        <v>10</v>
      </c>
      <c r="D25350" t="inlineStr">
        <is>
          <t>2024-JCHAPS</t>
        </is>
      </c>
      <c r="E25350" t="inlineStr">
        <is>
          <t>Y40059</t>
        </is>
      </c>
      <c r="F25350" t="inlineStr">
        <is>
          <t>RB</t>
        </is>
      </c>
      <c r="G25350" t="inlineStr">
        <is>
          <t>Yes</t>
        </is>
      </c>
      <c r="H25350" t="n">
        <v>11.8</v>
      </c>
    </row>
    <row r="25351">
      <c r="A25351" t="inlineStr">
        <is>
          <t>2024-W10-2024-JCHAPS-Y33508</t>
        </is>
      </c>
      <c r="B25351" t="n">
        <v>2024</v>
      </c>
      <c r="C25351" t="n">
        <v>10</v>
      </c>
      <c r="D25351" t="inlineStr">
        <is>
          <t>2024-JCHAPS</t>
        </is>
      </c>
      <c r="E25351" t="inlineStr">
        <is>
          <t>Y33508</t>
        </is>
      </c>
      <c r="F25351" t="inlineStr">
        <is>
          <t>RB</t>
        </is>
      </c>
      <c r="G25351" t="inlineStr">
        <is>
          <t>Yes</t>
        </is>
      </c>
      <c r="H25351" t="n">
        <v>8.199999999999999</v>
      </c>
    </row>
    <row r="25352">
      <c r="A25352" t="inlineStr">
        <is>
          <t>2024-W10-2024-JCHAPS-Y31012</t>
        </is>
      </c>
      <c r="B25352" t="n">
        <v>2024</v>
      </c>
      <c r="C25352" t="n">
        <v>10</v>
      </c>
      <c r="D25352" t="inlineStr">
        <is>
          <t>2024-JCHAPS</t>
        </is>
      </c>
      <c r="E25352" t="inlineStr">
        <is>
          <t>Y31012</t>
        </is>
      </c>
      <c r="F25352" t="inlineStr">
        <is>
          <t>TE</t>
        </is>
      </c>
      <c r="G25352" t="inlineStr">
        <is>
          <t>Yes</t>
        </is>
      </c>
      <c r="H25352" t="n">
        <v>5</v>
      </c>
    </row>
    <row r="25353">
      <c r="A25353" t="inlineStr">
        <is>
          <t>2024-W10-2024-JCHAPS-Y26650</t>
        </is>
      </c>
      <c r="B25353" t="n">
        <v>2024</v>
      </c>
      <c r="C25353" t="n">
        <v>10</v>
      </c>
      <c r="D25353" t="inlineStr">
        <is>
          <t>2024-JCHAPS</t>
        </is>
      </c>
      <c r="E25353" t="inlineStr">
        <is>
          <t>Y26650</t>
        </is>
      </c>
      <c r="F25353" t="inlineStr">
        <is>
          <t>W/R/T FLEX</t>
        </is>
      </c>
      <c r="G25353" t="inlineStr">
        <is>
          <t>Yes</t>
        </is>
      </c>
      <c r="H25353" t="n">
        <v>7.6</v>
      </c>
    </row>
    <row r="25354">
      <c r="A25354" t="inlineStr">
        <is>
          <t>2024-W10-2024-JCHAPS-Y34344</t>
        </is>
      </c>
      <c r="B25354" t="n">
        <v>2024</v>
      </c>
      <c r="C25354" t="n">
        <v>10</v>
      </c>
      <c r="D25354" t="inlineStr">
        <is>
          <t>2024-JCHAPS</t>
        </is>
      </c>
      <c r="E25354" t="inlineStr">
        <is>
          <t>Y34344</t>
        </is>
      </c>
      <c r="F25354" t="inlineStr">
        <is>
          <t>K</t>
        </is>
      </c>
      <c r="G25354" t="inlineStr">
        <is>
          <t>Yes</t>
        </is>
      </c>
      <c r="H25354" t="n">
        <v>9</v>
      </c>
    </row>
    <row r="25355">
      <c r="A25355" t="inlineStr">
        <is>
          <t>2024-W10-2024-JCHAPS-Y-DEF:philadelphia</t>
        </is>
      </c>
      <c r="B25355" t="n">
        <v>2024</v>
      </c>
      <c r="C25355" t="n">
        <v>10</v>
      </c>
      <c r="D25355" t="inlineStr">
        <is>
          <t>2024-JCHAPS</t>
        </is>
      </c>
      <c r="E25355" t="inlineStr">
        <is>
          <t>Y-DEF:philadelphia</t>
        </is>
      </c>
      <c r="F25355" t="inlineStr">
        <is>
          <t>DST</t>
        </is>
      </c>
      <c r="G25355" t="inlineStr">
        <is>
          <t>Yes</t>
        </is>
      </c>
      <c r="H25355" t="n">
        <v>24.5</v>
      </c>
    </row>
    <row r="25356">
      <c r="A25356" t="inlineStr">
        <is>
          <t>2024-W10-2024-JCHAPS-Y40878</t>
        </is>
      </c>
      <c r="B25356" t="n">
        <v>2024</v>
      </c>
      <c r="C25356" t="n">
        <v>10</v>
      </c>
      <c r="D25356" t="inlineStr">
        <is>
          <t>2024-JCHAPS</t>
        </is>
      </c>
      <c r="E25356" t="inlineStr">
        <is>
          <t>Y40878</t>
        </is>
      </c>
      <c r="F25356" t="inlineStr">
        <is>
          <t>BN</t>
        </is>
      </c>
      <c r="G25356" t="inlineStr">
        <is>
          <t>No</t>
        </is>
      </c>
      <c r="H25356" t="n">
        <v>0</v>
      </c>
    </row>
    <row r="25357">
      <c r="A25357" t="inlineStr">
        <is>
          <t>2024-W10-2024-JCHAPS-Y33423</t>
        </is>
      </c>
      <c r="B25357" t="n">
        <v>2024</v>
      </c>
      <c r="C25357" t="n">
        <v>10</v>
      </c>
      <c r="D25357" t="inlineStr">
        <is>
          <t>2024-JCHAPS</t>
        </is>
      </c>
      <c r="E25357" t="inlineStr">
        <is>
          <t>Y33423</t>
        </is>
      </c>
      <c r="F25357" t="inlineStr">
        <is>
          <t>BN</t>
        </is>
      </c>
      <c r="G25357" t="inlineStr">
        <is>
          <t>No</t>
        </is>
      </c>
      <c r="H25357" t="n">
        <v>1.7</v>
      </c>
    </row>
    <row r="25358">
      <c r="A25358" t="inlineStr">
        <is>
          <t>2024-W10-2024-JCHAPS-Y40911</t>
        </is>
      </c>
      <c r="B25358" t="n">
        <v>2024</v>
      </c>
      <c r="C25358" t="n">
        <v>10</v>
      </c>
      <c r="D25358" t="inlineStr">
        <is>
          <t>2024-JCHAPS</t>
        </is>
      </c>
      <c r="E25358" t="inlineStr">
        <is>
          <t>Y40911</t>
        </is>
      </c>
      <c r="F25358" t="inlineStr">
        <is>
          <t>BN</t>
        </is>
      </c>
      <c r="G25358" t="inlineStr">
        <is>
          <t>No</t>
        </is>
      </c>
      <c r="H25358" t="n">
        <v>0</v>
      </c>
    </row>
    <row r="25359">
      <c r="A25359" t="inlineStr">
        <is>
          <t>2024-W10-2024-JCHAPS-Y34107</t>
        </is>
      </c>
      <c r="B25359" t="n">
        <v>2024</v>
      </c>
      <c r="C25359" t="n">
        <v>10</v>
      </c>
      <c r="D25359" t="inlineStr">
        <is>
          <t>2024-JCHAPS</t>
        </is>
      </c>
      <c r="E25359" t="inlineStr">
        <is>
          <t>Y34107</t>
        </is>
      </c>
      <c r="F25359" t="inlineStr">
        <is>
          <t>BN</t>
        </is>
      </c>
      <c r="G25359" t="inlineStr">
        <is>
          <t>No</t>
        </is>
      </c>
      <c r="H25359" t="n">
        <v>5.9</v>
      </c>
    </row>
    <row r="25360">
      <c r="A25360" t="inlineStr">
        <is>
          <t>2024-W10-2024-JCHAPS-Y40926</t>
        </is>
      </c>
      <c r="B25360" t="n">
        <v>2024</v>
      </c>
      <c r="C25360" t="n">
        <v>10</v>
      </c>
      <c r="D25360" t="inlineStr">
        <is>
          <t>2024-JCHAPS</t>
        </is>
      </c>
      <c r="E25360" t="inlineStr">
        <is>
          <t>Y40926</t>
        </is>
      </c>
      <c r="F25360" t="inlineStr">
        <is>
          <t>BN</t>
        </is>
      </c>
      <c r="G25360" t="inlineStr">
        <is>
          <t>No</t>
        </is>
      </c>
      <c r="H25360" t="n">
        <v>0</v>
      </c>
    </row>
    <row r="25361">
      <c r="A25361" t="inlineStr">
        <is>
          <t>2024-W10-2024-JCHAPS-Y-DEF:denver</t>
        </is>
      </c>
      <c r="B25361" t="n">
        <v>2024</v>
      </c>
      <c r="C25361" t="n">
        <v>10</v>
      </c>
      <c r="D25361" t="inlineStr">
        <is>
          <t>2024-JCHAPS</t>
        </is>
      </c>
      <c r="E25361" t="inlineStr">
        <is>
          <t>Y-DEF:denver</t>
        </is>
      </c>
      <c r="F25361" t="inlineStr">
        <is>
          <t>BN</t>
        </is>
      </c>
      <c r="G25361" t="inlineStr">
        <is>
          <t>No</t>
        </is>
      </c>
      <c r="H25361" t="n">
        <v>6.2</v>
      </c>
    </row>
    <row r="25362">
      <c r="A25362" t="inlineStr">
        <is>
          <t>2024-W10-2024-JCHAPS-Y27535</t>
        </is>
      </c>
      <c r="B25362" t="n">
        <v>2024</v>
      </c>
      <c r="C25362" t="n">
        <v>10</v>
      </c>
      <c r="D25362" t="inlineStr">
        <is>
          <t>2024-JCHAPS</t>
        </is>
      </c>
      <c r="E25362" t="inlineStr">
        <is>
          <t>Y27535</t>
        </is>
      </c>
      <c r="F25362" t="inlineStr">
        <is>
          <t>IR</t>
        </is>
      </c>
      <c r="G25362" t="inlineStr">
        <is>
          <t>No</t>
        </is>
      </c>
      <c r="H25362" t="n">
        <v>0</v>
      </c>
    </row>
    <row r="25363">
      <c r="A25363" t="inlineStr">
        <is>
          <t>2024-W10-2024-TONYCLIF-Y31002</t>
        </is>
      </c>
      <c r="B25363" t="n">
        <v>2024</v>
      </c>
      <c r="C25363" t="n">
        <v>10</v>
      </c>
      <c r="D25363" t="inlineStr">
        <is>
          <t>2024-TONYCLIF</t>
        </is>
      </c>
      <c r="E25363" t="inlineStr">
        <is>
          <t>Y31002</t>
        </is>
      </c>
      <c r="F25363" t="inlineStr">
        <is>
          <t>QB</t>
        </is>
      </c>
      <c r="G25363" t="inlineStr">
        <is>
          <t>Yes</t>
        </is>
      </c>
      <c r="H25363" t="n">
        <v>34.9</v>
      </c>
    </row>
    <row r="25364">
      <c r="A25364" t="inlineStr">
        <is>
          <t>2024-W10-2024-TONYCLIF-Y33394</t>
        </is>
      </c>
      <c r="B25364" t="n">
        <v>2024</v>
      </c>
      <c r="C25364" t="n">
        <v>10</v>
      </c>
      <c r="D25364" t="inlineStr">
        <is>
          <t>2024-TONYCLIF</t>
        </is>
      </c>
      <c r="E25364" t="inlineStr">
        <is>
          <t>Y33394</t>
        </is>
      </c>
      <c r="F25364" t="inlineStr">
        <is>
          <t>WR</t>
        </is>
      </c>
      <c r="G25364" t="inlineStr">
        <is>
          <t>Yes</t>
        </is>
      </c>
      <c r="H25364" t="n">
        <v>7.1</v>
      </c>
    </row>
    <row r="25365">
      <c r="A25365" t="inlineStr">
        <is>
          <t>2024-W10-2024-TONYCLIF-Y33967</t>
        </is>
      </c>
      <c r="B25365" t="n">
        <v>2024</v>
      </c>
      <c r="C25365" t="n">
        <v>10</v>
      </c>
      <c r="D25365" t="inlineStr">
        <is>
          <t>2024-TONYCLIF</t>
        </is>
      </c>
      <c r="E25365" t="inlineStr">
        <is>
          <t>Y33967</t>
        </is>
      </c>
      <c r="F25365" t="inlineStr">
        <is>
          <t>WR</t>
        </is>
      </c>
      <c r="G25365" t="inlineStr">
        <is>
          <t>Yes</t>
        </is>
      </c>
      <c r="H25365" t="n">
        <v>6.8</v>
      </c>
    </row>
    <row r="25366">
      <c r="A25366" t="inlineStr">
        <is>
          <t>2024-W10-2024-TONYCLIF-Y40055</t>
        </is>
      </c>
      <c r="B25366" t="n">
        <v>2024</v>
      </c>
      <c r="C25366" t="n">
        <v>10</v>
      </c>
      <c r="D25366" t="inlineStr">
        <is>
          <t>2024-TONYCLIF</t>
        </is>
      </c>
      <c r="E25366" t="inlineStr">
        <is>
          <t>Y40055</t>
        </is>
      </c>
      <c r="F25366" t="inlineStr">
        <is>
          <t>RB</t>
        </is>
      </c>
      <c r="G25366" t="inlineStr">
        <is>
          <t>Yes</t>
        </is>
      </c>
      <c r="H25366" t="n">
        <v>27.9</v>
      </c>
    </row>
    <row r="25367">
      <c r="A25367" t="inlineStr">
        <is>
          <t>2024-W10-2024-TONYCLIF-Y40118</t>
        </is>
      </c>
      <c r="B25367" t="n">
        <v>2024</v>
      </c>
      <c r="C25367" t="n">
        <v>10</v>
      </c>
      <c r="D25367" t="inlineStr">
        <is>
          <t>2024-TONYCLIF</t>
        </is>
      </c>
      <c r="E25367" t="inlineStr">
        <is>
          <t>Y40118</t>
        </is>
      </c>
      <c r="F25367" t="inlineStr">
        <is>
          <t>RB</t>
        </is>
      </c>
      <c r="G25367" t="inlineStr">
        <is>
          <t>Yes</t>
        </is>
      </c>
      <c r="H25367" t="n">
        <v>7.7</v>
      </c>
    </row>
    <row r="25368">
      <c r="A25368" t="inlineStr">
        <is>
          <t>2024-W10-2024-TONYCLIF-Y31056</t>
        </is>
      </c>
      <c r="B25368" t="n">
        <v>2024</v>
      </c>
      <c r="C25368" t="n">
        <v>10</v>
      </c>
      <c r="D25368" t="inlineStr">
        <is>
          <t>2024-TONYCLIF</t>
        </is>
      </c>
      <c r="E25368" t="inlineStr">
        <is>
          <t>Y31056</t>
        </is>
      </c>
      <c r="F25368" t="inlineStr">
        <is>
          <t>TE</t>
        </is>
      </c>
      <c r="G25368" t="inlineStr">
        <is>
          <t>Yes</t>
        </is>
      </c>
      <c r="H25368" t="n">
        <v>15.8</v>
      </c>
    </row>
    <row r="25369">
      <c r="A25369" t="inlineStr">
        <is>
          <t>2024-W10-2024-TONYCLIF-Y33514</t>
        </is>
      </c>
      <c r="B25369" t="n">
        <v>2024</v>
      </c>
      <c r="C25369" t="n">
        <v>10</v>
      </c>
      <c r="D25369" t="inlineStr">
        <is>
          <t>2024-TONYCLIF</t>
        </is>
      </c>
      <c r="E25369" t="inlineStr">
        <is>
          <t>Y33514</t>
        </is>
      </c>
      <c r="F25369" t="inlineStr">
        <is>
          <t>W/R/T FLEX</t>
        </is>
      </c>
      <c r="G25369" t="inlineStr">
        <is>
          <t>Yes</t>
        </is>
      </c>
      <c r="H25369" t="n">
        <v>22.9</v>
      </c>
    </row>
    <row r="25370">
      <c r="A25370" t="inlineStr">
        <is>
          <t>2024-W10-2024-TONYCLIF-Y29792</t>
        </is>
      </c>
      <c r="B25370" t="n">
        <v>2024</v>
      </c>
      <c r="C25370" t="n">
        <v>10</v>
      </c>
      <c r="D25370" t="inlineStr">
        <is>
          <t>2024-TONYCLIF</t>
        </is>
      </c>
      <c r="E25370" t="inlineStr">
        <is>
          <t>Y29792</t>
        </is>
      </c>
      <c r="F25370" t="inlineStr">
        <is>
          <t>K</t>
        </is>
      </c>
      <c r="G25370" t="inlineStr">
        <is>
          <t>Yes</t>
        </is>
      </c>
      <c r="H25370" t="n">
        <v>13</v>
      </c>
    </row>
    <row r="25371">
      <c r="A25371" t="inlineStr">
        <is>
          <t>2024-W10-2024-TONYCLIF-Y-DEF:san-francisco</t>
        </is>
      </c>
      <c r="B25371" t="n">
        <v>2024</v>
      </c>
      <c r="C25371" t="n">
        <v>10</v>
      </c>
      <c r="D25371" t="inlineStr">
        <is>
          <t>2024-TONYCLIF</t>
        </is>
      </c>
      <c r="E25371" t="inlineStr">
        <is>
          <t>Y-DEF:san-francisco</t>
        </is>
      </c>
      <c r="F25371" t="inlineStr">
        <is>
          <t>DST</t>
        </is>
      </c>
      <c r="G25371" t="inlineStr">
        <is>
          <t>Yes</t>
        </is>
      </c>
      <c r="H25371" t="n">
        <v>5.48</v>
      </c>
    </row>
    <row r="25372">
      <c r="A25372" t="inlineStr">
        <is>
          <t>2024-W10-2024-TONYCLIF-Y40908</t>
        </is>
      </c>
      <c r="B25372" t="n">
        <v>2024</v>
      </c>
      <c r="C25372" t="n">
        <v>10</v>
      </c>
      <c r="D25372" t="inlineStr">
        <is>
          <t>2024-TONYCLIF</t>
        </is>
      </c>
      <c r="E25372" t="inlineStr">
        <is>
          <t>Y40908</t>
        </is>
      </c>
      <c r="F25372" t="inlineStr">
        <is>
          <t>BN</t>
        </is>
      </c>
      <c r="G25372" t="inlineStr">
        <is>
          <t>No</t>
        </is>
      </c>
      <c r="H25372" t="n">
        <v>6.2</v>
      </c>
    </row>
    <row r="25373">
      <c r="A25373" t="inlineStr">
        <is>
          <t>2024-W10-2024-TONYCLIF-Y40993</t>
        </is>
      </c>
      <c r="B25373" t="n">
        <v>2024</v>
      </c>
      <c r="C25373" t="n">
        <v>10</v>
      </c>
      <c r="D25373" t="inlineStr">
        <is>
          <t>2024-TONYCLIF</t>
        </is>
      </c>
      <c r="E25373" t="inlineStr">
        <is>
          <t>Y40993</t>
        </is>
      </c>
      <c r="F25373" t="inlineStr">
        <is>
          <t>BN</t>
        </is>
      </c>
      <c r="G25373" t="inlineStr">
        <is>
          <t>No</t>
        </is>
      </c>
      <c r="H25373" t="n">
        <v>16.2</v>
      </c>
    </row>
    <row r="25374">
      <c r="A25374" t="inlineStr">
        <is>
          <t>2024-W10-2024-TONYCLIF-Y26699</t>
        </is>
      </c>
      <c r="B25374" t="n">
        <v>2024</v>
      </c>
      <c r="C25374" t="n">
        <v>10</v>
      </c>
      <c r="D25374" t="inlineStr">
        <is>
          <t>2024-TONYCLIF</t>
        </is>
      </c>
      <c r="E25374" t="inlineStr">
        <is>
          <t>Y26699</t>
        </is>
      </c>
      <c r="F25374" t="inlineStr">
        <is>
          <t>BN</t>
        </is>
      </c>
      <c r="G25374" t="inlineStr">
        <is>
          <t>No</t>
        </is>
      </c>
      <c r="H25374" t="n">
        <v>6.9</v>
      </c>
    </row>
    <row r="25375">
      <c r="A25375" t="inlineStr">
        <is>
          <t>2024-W10-2024-TONYCLIF-Y33415</t>
        </is>
      </c>
      <c r="B25375" t="n">
        <v>2024</v>
      </c>
      <c r="C25375" t="n">
        <v>10</v>
      </c>
      <c r="D25375" t="inlineStr">
        <is>
          <t>2024-TONYCLIF</t>
        </is>
      </c>
      <c r="E25375" t="inlineStr">
        <is>
          <t>Y33415</t>
        </is>
      </c>
      <c r="F25375" t="inlineStr">
        <is>
          <t>BN</t>
        </is>
      </c>
      <c r="G25375" t="inlineStr">
        <is>
          <t>No</t>
        </is>
      </c>
      <c r="H25375" t="n">
        <v>14.4</v>
      </c>
    </row>
    <row r="25376">
      <c r="A25376" t="inlineStr">
        <is>
          <t>2024-W10-2024-TONYCLIF-Y31019</t>
        </is>
      </c>
      <c r="B25376" t="n">
        <v>2024</v>
      </c>
      <c r="C25376" t="n">
        <v>10</v>
      </c>
      <c r="D25376" t="inlineStr">
        <is>
          <t>2024-TONYCLIF</t>
        </is>
      </c>
      <c r="E25376" t="inlineStr">
        <is>
          <t>Y31019</t>
        </is>
      </c>
      <c r="F25376" t="inlineStr">
        <is>
          <t>BN</t>
        </is>
      </c>
      <c r="G25376" t="inlineStr">
        <is>
          <t>No</t>
        </is>
      </c>
      <c r="H25376" t="n">
        <v>9.5</v>
      </c>
    </row>
    <row r="25377">
      <c r="A25377" t="inlineStr">
        <is>
          <t>2024-W10-2024-TONYCLIF-Y32722</t>
        </is>
      </c>
      <c r="B25377" t="n">
        <v>2024</v>
      </c>
      <c r="C25377" t="n">
        <v>10</v>
      </c>
      <c r="D25377" t="inlineStr">
        <is>
          <t>2024-TONYCLIF</t>
        </is>
      </c>
      <c r="E25377" t="inlineStr">
        <is>
          <t>Y32722</t>
        </is>
      </c>
      <c r="F25377" t="inlineStr">
        <is>
          <t>BN</t>
        </is>
      </c>
      <c r="G25377" t="inlineStr">
        <is>
          <t>No</t>
        </is>
      </c>
      <c r="H25377" t="n">
        <v>5.2</v>
      </c>
    </row>
    <row r="25378">
      <c r="A25378" t="inlineStr">
        <is>
          <t>2024-W10-2024-HUERO-Y40896</t>
        </is>
      </c>
      <c r="B25378" t="n">
        <v>2024</v>
      </c>
      <c r="C25378" t="n">
        <v>10</v>
      </c>
      <c r="D25378" t="inlineStr">
        <is>
          <t>2024-HUERO</t>
        </is>
      </c>
      <c r="E25378" t="inlineStr">
        <is>
          <t>Y40896</t>
        </is>
      </c>
      <c r="F25378" t="inlineStr">
        <is>
          <t>QB</t>
        </is>
      </c>
      <c r="G25378" t="inlineStr">
        <is>
          <t>Yes</t>
        </is>
      </c>
      <c r="H25378" t="n">
        <v>8.58</v>
      </c>
    </row>
    <row r="25379">
      <c r="A25379" t="inlineStr">
        <is>
          <t>2024-W10-2024-HUERO-Y40893</t>
        </is>
      </c>
      <c r="B25379" t="n">
        <v>2024</v>
      </c>
      <c r="C25379" t="n">
        <v>10</v>
      </c>
      <c r="D25379" t="inlineStr">
        <is>
          <t>2024-HUERO</t>
        </is>
      </c>
      <c r="E25379" t="inlineStr">
        <is>
          <t>Y40893</t>
        </is>
      </c>
      <c r="F25379" t="inlineStr">
        <is>
          <t>WR</t>
        </is>
      </c>
      <c r="G25379" t="inlineStr">
        <is>
          <t>Yes</t>
        </is>
      </c>
      <c r="H25379" t="n">
        <v>13.9</v>
      </c>
    </row>
    <row r="25380">
      <c r="A25380" t="inlineStr">
        <is>
          <t>2024-W10-2024-HUERO-Y31868</t>
        </is>
      </c>
      <c r="B25380" t="n">
        <v>2024</v>
      </c>
      <c r="C25380" t="n">
        <v>10</v>
      </c>
      <c r="D25380" t="inlineStr">
        <is>
          <t>2024-HUERO</t>
        </is>
      </c>
      <c r="E25380" t="inlineStr">
        <is>
          <t>Y31868</t>
        </is>
      </c>
      <c r="F25380" t="inlineStr">
        <is>
          <t>WR</t>
        </is>
      </c>
      <c r="G25380" t="inlineStr">
        <is>
          <t>Yes</t>
        </is>
      </c>
      <c r="H25380" t="n">
        <v>10.1</v>
      </c>
    </row>
    <row r="25381">
      <c r="A25381" t="inlineStr">
        <is>
          <t>2024-W10-2024-HUERO-Y32711</t>
        </is>
      </c>
      <c r="B25381" t="n">
        <v>2024</v>
      </c>
      <c r="C25381" t="n">
        <v>10</v>
      </c>
      <c r="D25381" t="inlineStr">
        <is>
          <t>2024-HUERO</t>
        </is>
      </c>
      <c r="E25381" t="inlineStr">
        <is>
          <t>Y32711</t>
        </is>
      </c>
      <c r="F25381" t="inlineStr">
        <is>
          <t>RB</t>
        </is>
      </c>
      <c r="G25381" t="inlineStr">
        <is>
          <t>Yes</t>
        </is>
      </c>
      <c r="H25381" t="n">
        <v>13.2</v>
      </c>
    </row>
    <row r="25382">
      <c r="A25382" t="inlineStr">
        <is>
          <t>2024-W10-2024-HUERO-Y33412</t>
        </is>
      </c>
      <c r="B25382" t="n">
        <v>2024</v>
      </c>
      <c r="C25382" t="n">
        <v>10</v>
      </c>
      <c r="D25382" t="inlineStr">
        <is>
          <t>2024-HUERO</t>
        </is>
      </c>
      <c r="E25382" t="inlineStr">
        <is>
          <t>Y33412</t>
        </is>
      </c>
      <c r="F25382" t="inlineStr">
        <is>
          <t>RB</t>
        </is>
      </c>
      <c r="G25382" t="inlineStr">
        <is>
          <t>Yes</t>
        </is>
      </c>
      <c r="H25382" t="n">
        <v>11.3</v>
      </c>
    </row>
    <row r="25383">
      <c r="A25383" t="inlineStr">
        <is>
          <t>2024-W10-2024-HUERO-Y34062</t>
        </is>
      </c>
      <c r="B25383" t="n">
        <v>2024</v>
      </c>
      <c r="C25383" t="n">
        <v>10</v>
      </c>
      <c r="D25383" t="inlineStr">
        <is>
          <t>2024-HUERO</t>
        </is>
      </c>
      <c r="E25383" t="inlineStr">
        <is>
          <t>Y34062</t>
        </is>
      </c>
      <c r="F25383" t="inlineStr">
        <is>
          <t>TE</t>
        </is>
      </c>
      <c r="G25383" t="inlineStr">
        <is>
          <t>Yes</t>
        </is>
      </c>
      <c r="H25383" t="n">
        <v>6</v>
      </c>
    </row>
    <row r="25384">
      <c r="A25384" t="inlineStr">
        <is>
          <t>2024-W10-2024-HUERO-Y30182</t>
        </is>
      </c>
      <c r="B25384" t="n">
        <v>2024</v>
      </c>
      <c r="C25384" t="n">
        <v>10</v>
      </c>
      <c r="D25384" t="inlineStr">
        <is>
          <t>2024-HUERO</t>
        </is>
      </c>
      <c r="E25384" t="inlineStr">
        <is>
          <t>Y30182</t>
        </is>
      </c>
      <c r="F25384" t="inlineStr">
        <is>
          <t>W/R/T FLEX</t>
        </is>
      </c>
      <c r="G25384" t="inlineStr">
        <is>
          <t>Yes</t>
        </is>
      </c>
      <c r="H25384" t="n">
        <v>11.5</v>
      </c>
    </row>
    <row r="25385">
      <c r="A25385" t="inlineStr">
        <is>
          <t>2024-W10-2024-HUERO-Y40129</t>
        </is>
      </c>
      <c r="B25385" t="n">
        <v>2024</v>
      </c>
      <c r="C25385" t="n">
        <v>10</v>
      </c>
      <c r="D25385" t="inlineStr">
        <is>
          <t>2024-HUERO</t>
        </is>
      </c>
      <c r="E25385" t="inlineStr">
        <is>
          <t>Y40129</t>
        </is>
      </c>
      <c r="F25385" t="inlineStr">
        <is>
          <t>K</t>
        </is>
      </c>
      <c r="G25385" t="inlineStr">
        <is>
          <t>Yes</t>
        </is>
      </c>
      <c r="H25385" t="n">
        <v>12</v>
      </c>
    </row>
    <row r="25386">
      <c r="A25386" t="inlineStr">
        <is>
          <t>2024-W10-2024-HUERO-Y-DEF:ny-giants</t>
        </is>
      </c>
      <c r="B25386" t="n">
        <v>2024</v>
      </c>
      <c r="C25386" t="n">
        <v>10</v>
      </c>
      <c r="D25386" t="inlineStr">
        <is>
          <t>2024-HUERO</t>
        </is>
      </c>
      <c r="E25386" t="inlineStr">
        <is>
          <t>Y-DEF:ny-giants</t>
        </is>
      </c>
      <c r="F25386" t="inlineStr">
        <is>
          <t>DST</t>
        </is>
      </c>
      <c r="G25386" t="inlineStr">
        <is>
          <t>Yes</t>
        </is>
      </c>
      <c r="H25386" t="n">
        <v>7.6</v>
      </c>
    </row>
    <row r="25387">
      <c r="A25387" t="inlineStr">
        <is>
          <t>2024-W10-2024-HUERO-Y40048</t>
        </is>
      </c>
      <c r="B25387" t="n">
        <v>2024</v>
      </c>
      <c r="C25387" t="n">
        <v>10</v>
      </c>
      <c r="D25387" t="inlineStr">
        <is>
          <t>2024-HUERO</t>
        </is>
      </c>
      <c r="E25387" t="inlineStr">
        <is>
          <t>Y40048</t>
        </is>
      </c>
      <c r="F25387" t="inlineStr">
        <is>
          <t>BN</t>
        </is>
      </c>
      <c r="G25387" t="inlineStr">
        <is>
          <t>No</t>
        </is>
      </c>
      <c r="H25387" t="n">
        <v>3.4</v>
      </c>
    </row>
    <row r="25388">
      <c r="A25388" t="inlineStr">
        <is>
          <t>2024-W10-2024-HUERO-Y31005</t>
        </is>
      </c>
      <c r="B25388" t="n">
        <v>2024</v>
      </c>
      <c r="C25388" t="n">
        <v>10</v>
      </c>
      <c r="D25388" t="inlineStr">
        <is>
          <t>2024-HUERO</t>
        </is>
      </c>
      <c r="E25388" t="inlineStr">
        <is>
          <t>Y31005</t>
        </is>
      </c>
      <c r="F25388" t="inlineStr">
        <is>
          <t>BN</t>
        </is>
      </c>
      <c r="G25388" t="inlineStr">
        <is>
          <t>No</t>
        </is>
      </c>
      <c r="H25388" t="n">
        <v>0</v>
      </c>
    </row>
    <row r="25389">
      <c r="A25389" t="inlineStr">
        <is>
          <t>2024-W10-2024-HUERO-Y34320</t>
        </is>
      </c>
      <c r="B25389" t="n">
        <v>2024</v>
      </c>
      <c r="C25389" t="n">
        <v>10</v>
      </c>
      <c r="D25389" t="inlineStr">
        <is>
          <t>2024-HUERO</t>
        </is>
      </c>
      <c r="E25389" t="inlineStr">
        <is>
          <t>Y34320</t>
        </is>
      </c>
      <c r="F25389" t="inlineStr">
        <is>
          <t>BN</t>
        </is>
      </c>
      <c r="G25389" t="inlineStr">
        <is>
          <t>No</t>
        </is>
      </c>
      <c r="H25389" t="n">
        <v>0.5</v>
      </c>
    </row>
    <row r="25390">
      <c r="A25390" t="inlineStr">
        <is>
          <t>2024-W10-2024-HUERO-Y34447</t>
        </is>
      </c>
      <c r="B25390" t="n">
        <v>2024</v>
      </c>
      <c r="C25390" t="n">
        <v>10</v>
      </c>
      <c r="D25390" t="inlineStr">
        <is>
          <t>2024-HUERO</t>
        </is>
      </c>
      <c r="E25390" t="inlineStr">
        <is>
          <t>Y34447</t>
        </is>
      </c>
      <c r="F25390" t="inlineStr">
        <is>
          <t>BN</t>
        </is>
      </c>
      <c r="G25390" t="inlineStr">
        <is>
          <t>No</t>
        </is>
      </c>
      <c r="H25390" t="n">
        <v>9.9</v>
      </c>
    </row>
    <row r="25391">
      <c r="A25391" t="inlineStr">
        <is>
          <t>2024-W10-2024-HUERO-Y32887</t>
        </is>
      </c>
      <c r="B25391" t="n">
        <v>2024</v>
      </c>
      <c r="C25391" t="n">
        <v>10</v>
      </c>
      <c r="D25391" t="inlineStr">
        <is>
          <t>2024-HUERO</t>
        </is>
      </c>
      <c r="E25391" t="inlineStr">
        <is>
          <t>Y32887</t>
        </is>
      </c>
      <c r="F25391" t="inlineStr">
        <is>
          <t>BN</t>
        </is>
      </c>
      <c r="G25391" t="inlineStr">
        <is>
          <t>No</t>
        </is>
      </c>
      <c r="H25391" t="n">
        <v>12.8</v>
      </c>
    </row>
    <row r="25392">
      <c r="A25392" t="inlineStr">
        <is>
          <t>2024-W10-2024-HUERO-Y-DEF:green-bay</t>
        </is>
      </c>
      <c r="B25392" t="n">
        <v>2024</v>
      </c>
      <c r="C25392" t="n">
        <v>10</v>
      </c>
      <c r="D25392" t="inlineStr">
        <is>
          <t>2024-HUERO</t>
        </is>
      </c>
      <c r="E25392" t="inlineStr">
        <is>
          <t>Y-DEF:green-bay</t>
        </is>
      </c>
      <c r="F25392" t="inlineStr">
        <is>
          <t>BN</t>
        </is>
      </c>
      <c r="G25392" t="inlineStr">
        <is>
          <t>No</t>
        </is>
      </c>
      <c r="H25392" t="n">
        <v>0</v>
      </c>
    </row>
    <row r="25393">
      <c r="A25393" t="inlineStr">
        <is>
          <t>2024-W10-2024-HUERO-Y28392</t>
        </is>
      </c>
      <c r="B25393" t="n">
        <v>2024</v>
      </c>
      <c r="C25393" t="n">
        <v>10</v>
      </c>
      <c r="D25393" t="inlineStr">
        <is>
          <t>2024-HUERO</t>
        </is>
      </c>
      <c r="E25393" t="inlineStr">
        <is>
          <t>Y28392</t>
        </is>
      </c>
      <c r="F25393" t="inlineStr">
        <is>
          <t>IR</t>
        </is>
      </c>
      <c r="G25393" t="inlineStr">
        <is>
          <t>No</t>
        </is>
      </c>
      <c r="H25393" t="n">
        <v>0</v>
      </c>
    </row>
    <row r="25394">
      <c r="A25394" t="inlineStr">
        <is>
          <t>2024-W10-2024-PUENTETU-Y25785</t>
        </is>
      </c>
      <c r="B25394" t="n">
        <v>2024</v>
      </c>
      <c r="C25394" t="n">
        <v>10</v>
      </c>
      <c r="D25394" t="inlineStr">
        <is>
          <t>2024-PUENTETU</t>
        </is>
      </c>
      <c r="E25394" t="inlineStr">
        <is>
          <t>Y25785</t>
        </is>
      </c>
      <c r="F25394" t="inlineStr">
        <is>
          <t>QB</t>
        </is>
      </c>
      <c r="G25394" t="inlineStr">
        <is>
          <t>Yes</t>
        </is>
      </c>
      <c r="H25394" t="n">
        <v>19.1</v>
      </c>
    </row>
    <row r="25395">
      <c r="A25395" t="inlineStr">
        <is>
          <t>2024-W10-2024-PUENTETU-Y40126</t>
        </is>
      </c>
      <c r="B25395" t="n">
        <v>2024</v>
      </c>
      <c r="C25395" t="n">
        <v>10</v>
      </c>
      <c r="D25395" t="inlineStr">
        <is>
          <t>2024-PUENTETU</t>
        </is>
      </c>
      <c r="E25395" t="inlineStr">
        <is>
          <t>Y40126</t>
        </is>
      </c>
      <c r="F25395" t="inlineStr">
        <is>
          <t>WR</t>
        </is>
      </c>
      <c r="G25395" t="inlineStr">
        <is>
          <t>Yes</t>
        </is>
      </c>
      <c r="H25395" t="n">
        <v>10.7</v>
      </c>
    </row>
    <row r="25396">
      <c r="A25396" t="inlineStr">
        <is>
          <t>2024-W10-2024-PUENTETU-Y33963</t>
        </is>
      </c>
      <c r="B25396" t="n">
        <v>2024</v>
      </c>
      <c r="C25396" t="n">
        <v>10</v>
      </c>
      <c r="D25396" t="inlineStr">
        <is>
          <t>2024-PUENTETU</t>
        </is>
      </c>
      <c r="E25396" t="inlineStr">
        <is>
          <t>Y33963</t>
        </is>
      </c>
      <c r="F25396" t="inlineStr">
        <is>
          <t>WR</t>
        </is>
      </c>
      <c r="G25396" t="inlineStr">
        <is>
          <t>Yes</t>
        </is>
      </c>
      <c r="H25396" t="n">
        <v>13.7</v>
      </c>
    </row>
    <row r="25397">
      <c r="A25397" t="inlineStr">
        <is>
          <t>2024-W10-2024-PUENTETU-Y30161</t>
        </is>
      </c>
      <c r="B25397" t="n">
        <v>2024</v>
      </c>
      <c r="C25397" t="n">
        <v>10</v>
      </c>
      <c r="D25397" t="inlineStr">
        <is>
          <t>2024-PUENTETU</t>
        </is>
      </c>
      <c r="E25397" t="inlineStr">
        <is>
          <t>Y30161</t>
        </is>
      </c>
      <c r="F25397" t="inlineStr">
        <is>
          <t>RB</t>
        </is>
      </c>
      <c r="G25397" t="inlineStr">
        <is>
          <t>Yes</t>
        </is>
      </c>
      <c r="H25397" t="n">
        <v>16</v>
      </c>
    </row>
    <row r="25398">
      <c r="A25398" t="inlineStr">
        <is>
          <t>2024-W10-2024-PUENTETU-Y31960</t>
        </is>
      </c>
      <c r="B25398" t="n">
        <v>2024</v>
      </c>
      <c r="C25398" t="n">
        <v>10</v>
      </c>
      <c r="D25398" t="inlineStr">
        <is>
          <t>2024-PUENTETU</t>
        </is>
      </c>
      <c r="E25398" t="inlineStr">
        <is>
          <t>Y31960</t>
        </is>
      </c>
      <c r="F25398" t="inlineStr">
        <is>
          <t>RB</t>
        </is>
      </c>
      <c r="G25398" t="inlineStr">
        <is>
          <t>Yes</t>
        </is>
      </c>
      <c r="H25398" t="n">
        <v>8.300000000000001</v>
      </c>
    </row>
    <row r="25399">
      <c r="A25399" t="inlineStr">
        <is>
          <t>2024-W10-2024-PUENTETU-Y30136</t>
        </is>
      </c>
      <c r="B25399" t="n">
        <v>2024</v>
      </c>
      <c r="C25399" t="n">
        <v>10</v>
      </c>
      <c r="D25399" t="inlineStr">
        <is>
          <t>2024-PUENTETU</t>
        </is>
      </c>
      <c r="E25399" t="inlineStr">
        <is>
          <t>Y30136</t>
        </is>
      </c>
      <c r="F25399" t="inlineStr">
        <is>
          <t>TE</t>
        </is>
      </c>
      <c r="G25399" t="inlineStr">
        <is>
          <t>Yes</t>
        </is>
      </c>
      <c r="H25399" t="n">
        <v>7</v>
      </c>
    </row>
    <row r="25400">
      <c r="A25400" t="inlineStr">
        <is>
          <t>2024-W10-2024-PUENTETU-Y40883</t>
        </is>
      </c>
      <c r="B25400" t="n">
        <v>2024</v>
      </c>
      <c r="C25400" t="n">
        <v>10</v>
      </c>
      <c r="D25400" t="inlineStr">
        <is>
          <t>2024-PUENTETU</t>
        </is>
      </c>
      <c r="E25400" t="inlineStr">
        <is>
          <t>Y40883</t>
        </is>
      </c>
      <c r="F25400" t="inlineStr">
        <is>
          <t>W/R/T FLEX</t>
        </is>
      </c>
      <c r="G25400" t="inlineStr">
        <is>
          <t>Yes</t>
        </is>
      </c>
      <c r="H25400" t="n">
        <v>2.2</v>
      </c>
    </row>
    <row r="25401">
      <c r="A25401" t="inlineStr">
        <is>
          <t>2024-W10-2024-PUENTETU-Y32858</t>
        </is>
      </c>
      <c r="B25401" t="n">
        <v>2024</v>
      </c>
      <c r="C25401" t="n">
        <v>10</v>
      </c>
      <c r="D25401" t="inlineStr">
        <is>
          <t>2024-PUENTETU</t>
        </is>
      </c>
      <c r="E25401" t="inlineStr">
        <is>
          <t>Y32858</t>
        </is>
      </c>
      <c r="F25401" t="inlineStr">
        <is>
          <t>K</t>
        </is>
      </c>
      <c r="G25401" t="inlineStr">
        <is>
          <t>Yes</t>
        </is>
      </c>
      <c r="H25401" t="n">
        <v>13</v>
      </c>
    </row>
    <row r="25402">
      <c r="A25402" t="inlineStr">
        <is>
          <t>2024-W10-2024-PUENTETU-Y-DEF:detroit</t>
        </is>
      </c>
      <c r="B25402" t="n">
        <v>2024</v>
      </c>
      <c r="C25402" t="n">
        <v>10</v>
      </c>
      <c r="D25402" t="inlineStr">
        <is>
          <t>2024-PUENTETU</t>
        </is>
      </c>
      <c r="E25402" t="inlineStr">
        <is>
          <t>Y-DEF:detroit</t>
        </is>
      </c>
      <c r="F25402" t="inlineStr">
        <is>
          <t>DST</t>
        </is>
      </c>
      <c r="G25402" t="inlineStr">
        <is>
          <t>Yes</t>
        </is>
      </c>
      <c r="H25402" t="n">
        <v>9.130000000000001</v>
      </c>
    </row>
    <row r="25403">
      <c r="A25403" t="inlineStr">
        <is>
          <t>2024-W10-2024-PUENTETU-Y40875</t>
        </is>
      </c>
      <c r="B25403" t="n">
        <v>2024</v>
      </c>
      <c r="C25403" t="n">
        <v>10</v>
      </c>
      <c r="D25403" t="inlineStr">
        <is>
          <t>2024-PUENTETU</t>
        </is>
      </c>
      <c r="E25403" t="inlineStr">
        <is>
          <t>Y40875</t>
        </is>
      </c>
      <c r="F25403" t="inlineStr">
        <is>
          <t>BN</t>
        </is>
      </c>
      <c r="G25403" t="inlineStr">
        <is>
          <t>No</t>
        </is>
      </c>
      <c r="H25403" t="n">
        <v>16.1</v>
      </c>
    </row>
    <row r="25404">
      <c r="A25404" t="inlineStr">
        <is>
          <t>2024-W10-2024-PUENTETU-Y34054</t>
        </is>
      </c>
      <c r="B25404" t="n">
        <v>2024</v>
      </c>
      <c r="C25404" t="n">
        <v>10</v>
      </c>
      <c r="D25404" t="inlineStr">
        <is>
          <t>2024-PUENTETU</t>
        </is>
      </c>
      <c r="E25404" t="inlineStr">
        <is>
          <t>Y34054</t>
        </is>
      </c>
      <c r="F25404" t="inlineStr">
        <is>
          <t>BN</t>
        </is>
      </c>
      <c r="G25404" t="inlineStr">
        <is>
          <t>No</t>
        </is>
      </c>
      <c r="H25404" t="n">
        <v>0</v>
      </c>
    </row>
    <row r="25405">
      <c r="A25405" t="inlineStr">
        <is>
          <t>2024-W10-2024-PUENTETU-Y30996</t>
        </is>
      </c>
      <c r="B25405" t="n">
        <v>2024</v>
      </c>
      <c r="C25405" t="n">
        <v>10</v>
      </c>
      <c r="D25405" t="inlineStr">
        <is>
          <t>2024-PUENTETU</t>
        </is>
      </c>
      <c r="E25405" t="inlineStr">
        <is>
          <t>Y30996</t>
        </is>
      </c>
      <c r="F25405" t="inlineStr">
        <is>
          <t>BN</t>
        </is>
      </c>
      <c r="G25405" t="inlineStr">
        <is>
          <t>No</t>
        </is>
      </c>
      <c r="H25405" t="n">
        <v>24.9</v>
      </c>
    </row>
    <row r="25406">
      <c r="A25406" t="inlineStr">
        <is>
          <t>2024-W10-2024-PUENTETU-Y40095</t>
        </is>
      </c>
      <c r="B25406" t="n">
        <v>2024</v>
      </c>
      <c r="C25406" t="n">
        <v>10</v>
      </c>
      <c r="D25406" t="inlineStr">
        <is>
          <t>2024-PUENTETU</t>
        </is>
      </c>
      <c r="E25406" t="inlineStr">
        <is>
          <t>Y40095</t>
        </is>
      </c>
      <c r="F25406" t="inlineStr">
        <is>
          <t>BN</t>
        </is>
      </c>
      <c r="G25406" t="inlineStr">
        <is>
          <t>No</t>
        </is>
      </c>
      <c r="H25406" t="n">
        <v>1</v>
      </c>
    </row>
    <row r="25407">
      <c r="A25407" t="inlineStr">
        <is>
          <t>2024-W10-2024-PUENTETU-Y31898</t>
        </is>
      </c>
      <c r="B25407" t="n">
        <v>2024</v>
      </c>
      <c r="C25407" t="n">
        <v>10</v>
      </c>
      <c r="D25407" t="inlineStr">
        <is>
          <t>2024-PUENTETU</t>
        </is>
      </c>
      <c r="E25407" t="inlineStr">
        <is>
          <t>Y31898</t>
        </is>
      </c>
      <c r="F25407" t="inlineStr">
        <is>
          <t>BN</t>
        </is>
      </c>
      <c r="G25407" t="inlineStr">
        <is>
          <t>No</t>
        </is>
      </c>
      <c r="H25407" t="n">
        <v>1.1</v>
      </c>
    </row>
    <row r="25408">
      <c r="A25408" t="inlineStr">
        <is>
          <t>2024-W10-2024-PUENTETU-Y29360</t>
        </is>
      </c>
      <c r="B25408" t="n">
        <v>2024</v>
      </c>
      <c r="C25408" t="n">
        <v>10</v>
      </c>
      <c r="D25408" t="inlineStr">
        <is>
          <t>2024-PUENTETU</t>
        </is>
      </c>
      <c r="E25408" t="inlineStr">
        <is>
          <t>Y29360</t>
        </is>
      </c>
      <c r="F25408" t="inlineStr">
        <is>
          <t>BN</t>
        </is>
      </c>
      <c r="G25408" t="inlineStr">
        <is>
          <t>No</t>
        </is>
      </c>
      <c r="H25408" t="n">
        <v>2.8</v>
      </c>
    </row>
    <row r="25409">
      <c r="A25409" t="inlineStr">
        <is>
          <t>2024-W10-2024-PUENTETU-Y32703</t>
        </is>
      </c>
      <c r="B25409" t="n">
        <v>2024</v>
      </c>
      <c r="C25409" t="n">
        <v>10</v>
      </c>
      <c r="D25409" t="inlineStr">
        <is>
          <t>2024-PUENTETU</t>
        </is>
      </c>
      <c r="E25409" t="inlineStr">
        <is>
          <t>Y32703</t>
        </is>
      </c>
      <c r="F25409" t="inlineStr">
        <is>
          <t>IR</t>
        </is>
      </c>
      <c r="G25409" t="inlineStr">
        <is>
          <t>No</t>
        </is>
      </c>
      <c r="H25409" t="n">
        <v>0</v>
      </c>
    </row>
    <row r="25410">
      <c r="A25410" t="inlineStr">
        <is>
          <t>2024-W10-2024-PACO-Y32723</t>
        </is>
      </c>
      <c r="B25410" t="n">
        <v>2024</v>
      </c>
      <c r="C25410" t="n">
        <v>10</v>
      </c>
      <c r="D25410" t="inlineStr">
        <is>
          <t>2024-PACO</t>
        </is>
      </c>
      <c r="E25410" t="inlineStr">
        <is>
          <t>Y32723</t>
        </is>
      </c>
      <c r="F25410" t="inlineStr">
        <is>
          <t>QB</t>
        </is>
      </c>
      <c r="G25410" t="inlineStr">
        <is>
          <t>Yes</t>
        </is>
      </c>
      <c r="H25410" t="n">
        <v>30.68</v>
      </c>
    </row>
    <row r="25411">
      <c r="A25411" t="inlineStr">
        <is>
          <t>2024-W10-2024-PACO-Y40039</t>
        </is>
      </c>
      <c r="B25411" t="n">
        <v>2024</v>
      </c>
      <c r="C25411" t="n">
        <v>10</v>
      </c>
      <c r="D25411" t="inlineStr">
        <is>
          <t>2024-PACO</t>
        </is>
      </c>
      <c r="E25411" t="inlineStr">
        <is>
          <t>Y40039</t>
        </is>
      </c>
      <c r="F25411" t="inlineStr">
        <is>
          <t>WR</t>
        </is>
      </c>
      <c r="G25411" t="inlineStr">
        <is>
          <t>Yes</t>
        </is>
      </c>
      <c r="H25411" t="n">
        <v>5.4</v>
      </c>
    </row>
    <row r="25412">
      <c r="A25412" t="inlineStr">
        <is>
          <t>2024-W10-2024-PACO-Y32687</t>
        </is>
      </c>
      <c r="B25412" t="n">
        <v>2024</v>
      </c>
      <c r="C25412" t="n">
        <v>10</v>
      </c>
      <c r="D25412" t="inlineStr">
        <is>
          <t>2024-PACO</t>
        </is>
      </c>
      <c r="E25412" t="inlineStr">
        <is>
          <t>Y32687</t>
        </is>
      </c>
      <c r="F25412" t="inlineStr">
        <is>
          <t>WR</t>
        </is>
      </c>
      <c r="G25412" t="inlineStr">
        <is>
          <t>Yes</t>
        </is>
      </c>
      <c r="H25412" t="n">
        <v>5.4</v>
      </c>
    </row>
    <row r="25413">
      <c r="A25413" t="inlineStr">
        <is>
          <t>2024-W10-2024-PACO-Y29279</t>
        </is>
      </c>
      <c r="B25413" t="n">
        <v>2024</v>
      </c>
      <c r="C25413" t="n">
        <v>10</v>
      </c>
      <c r="D25413" t="inlineStr">
        <is>
          <t>2024-PACO</t>
        </is>
      </c>
      <c r="E25413" t="inlineStr">
        <is>
          <t>Y29279</t>
        </is>
      </c>
      <c r="F25413" t="inlineStr">
        <is>
          <t>RB</t>
        </is>
      </c>
      <c r="G25413" t="inlineStr">
        <is>
          <t>Yes</t>
        </is>
      </c>
      <c r="H25413" t="n">
        <v>13.6</v>
      </c>
    </row>
    <row r="25414">
      <c r="A25414" t="inlineStr">
        <is>
          <t>2024-W10-2024-PACO-Y32705</t>
        </is>
      </c>
      <c r="B25414" t="n">
        <v>2024</v>
      </c>
      <c r="C25414" t="n">
        <v>10</v>
      </c>
      <c r="D25414" t="inlineStr">
        <is>
          <t>2024-PACO</t>
        </is>
      </c>
      <c r="E25414" t="inlineStr">
        <is>
          <t>Y32705</t>
        </is>
      </c>
      <c r="F25414" t="inlineStr">
        <is>
          <t>RB</t>
        </is>
      </c>
      <c r="G25414" t="inlineStr">
        <is>
          <t>Yes</t>
        </is>
      </c>
      <c r="H25414" t="n">
        <v>7</v>
      </c>
    </row>
    <row r="25415">
      <c r="A25415" t="inlineStr">
        <is>
          <t>2024-W10-2024-PACO-Y31840</t>
        </is>
      </c>
      <c r="B25415" t="n">
        <v>2024</v>
      </c>
      <c r="C25415" t="n">
        <v>10</v>
      </c>
      <c r="D25415" t="inlineStr">
        <is>
          <t>2024-PACO</t>
        </is>
      </c>
      <c r="E25415" t="inlineStr">
        <is>
          <t>Y31840</t>
        </is>
      </c>
      <c r="F25415" t="inlineStr">
        <is>
          <t>TE</t>
        </is>
      </c>
      <c r="G25415" t="inlineStr">
        <is>
          <t>Yes</t>
        </is>
      </c>
      <c r="H25415" t="n">
        <v>11.2</v>
      </c>
    </row>
    <row r="25416">
      <c r="A25416" t="inlineStr">
        <is>
          <t>2024-W10-2024-PACO-Y33100</t>
        </is>
      </c>
      <c r="B25416" t="n">
        <v>2024</v>
      </c>
      <c r="C25416" t="n">
        <v>10</v>
      </c>
      <c r="D25416" t="inlineStr">
        <is>
          <t>2024-PACO</t>
        </is>
      </c>
      <c r="E25416" t="inlineStr">
        <is>
          <t>Y33100</t>
        </is>
      </c>
      <c r="F25416" t="inlineStr">
        <is>
          <t>W/R/T FLEX</t>
        </is>
      </c>
      <c r="G25416" t="inlineStr">
        <is>
          <t>Yes</t>
        </is>
      </c>
      <c r="H25416" t="n">
        <v>7.1</v>
      </c>
    </row>
    <row r="25417">
      <c r="A25417" t="inlineStr">
        <is>
          <t>2024-W10-2024-PACO-Y40159</t>
        </is>
      </c>
      <c r="B25417" t="n">
        <v>2024</v>
      </c>
      <c r="C25417" t="n">
        <v>10</v>
      </c>
      <c r="D25417" t="inlineStr">
        <is>
          <t>2024-PACO</t>
        </is>
      </c>
      <c r="E25417" t="inlineStr">
        <is>
          <t>Y40159</t>
        </is>
      </c>
      <c r="F25417" t="inlineStr">
        <is>
          <t>K</t>
        </is>
      </c>
      <c r="G25417" t="inlineStr">
        <is>
          <t>Yes</t>
        </is>
      </c>
      <c r="H25417" t="n">
        <v>7</v>
      </c>
    </row>
    <row r="25418">
      <c r="A25418" t="inlineStr">
        <is>
          <t>2024-W10-2024-PACO-Y-DEF:la-rams</t>
        </is>
      </c>
      <c r="B25418" t="n">
        <v>2024</v>
      </c>
      <c r="C25418" t="n">
        <v>10</v>
      </c>
      <c r="D25418" t="inlineStr">
        <is>
          <t>2024-PACO</t>
        </is>
      </c>
      <c r="E25418" t="inlineStr">
        <is>
          <t>Y-DEF:la-rams</t>
        </is>
      </c>
      <c r="F25418" t="inlineStr">
        <is>
          <t>DST</t>
        </is>
      </c>
      <c r="G25418" t="inlineStr">
        <is>
          <t>Yes</t>
        </is>
      </c>
      <c r="H25418" t="n">
        <v>8.25</v>
      </c>
    </row>
    <row r="25419">
      <c r="A25419" t="inlineStr">
        <is>
          <t>2024-W10-2024-PACO-Y40064</t>
        </is>
      </c>
      <c r="B25419" t="n">
        <v>2024</v>
      </c>
      <c r="C25419" t="n">
        <v>10</v>
      </c>
      <c r="D25419" t="inlineStr">
        <is>
          <t>2024-PACO</t>
        </is>
      </c>
      <c r="E25419" t="inlineStr">
        <is>
          <t>Y40064</t>
        </is>
      </c>
      <c r="F25419" t="inlineStr">
        <is>
          <t>BN</t>
        </is>
      </c>
      <c r="G25419" t="inlineStr">
        <is>
          <t>No</t>
        </is>
      </c>
      <c r="H25419" t="n">
        <v>14.1</v>
      </c>
    </row>
    <row r="25420">
      <c r="A25420" t="inlineStr">
        <is>
          <t>2024-W10-2024-PACO-Y30977</t>
        </is>
      </c>
      <c r="B25420" t="n">
        <v>2024</v>
      </c>
      <c r="C25420" t="n">
        <v>10</v>
      </c>
      <c r="D25420" t="inlineStr">
        <is>
          <t>2024-PACO</t>
        </is>
      </c>
      <c r="E25420" t="inlineStr">
        <is>
          <t>Y30977</t>
        </is>
      </c>
      <c r="F25420" t="inlineStr">
        <is>
          <t>BN</t>
        </is>
      </c>
      <c r="G25420" t="inlineStr">
        <is>
          <t>No</t>
        </is>
      </c>
      <c r="H25420" t="n">
        <v>20.2</v>
      </c>
    </row>
    <row r="25421">
      <c r="A25421" t="inlineStr">
        <is>
          <t>2024-W10-2024-PACO-Y40892</t>
        </is>
      </c>
      <c r="B25421" t="n">
        <v>2024</v>
      </c>
      <c r="C25421" t="n">
        <v>10</v>
      </c>
      <c r="D25421" t="inlineStr">
        <is>
          <t>2024-PACO</t>
        </is>
      </c>
      <c r="E25421" t="inlineStr">
        <is>
          <t>Y40892</t>
        </is>
      </c>
      <c r="F25421" t="inlineStr">
        <is>
          <t>BN</t>
        </is>
      </c>
      <c r="G25421" t="inlineStr">
        <is>
          <t>No</t>
        </is>
      </c>
      <c r="H25421" t="n">
        <v>17.3</v>
      </c>
    </row>
    <row r="25422">
      <c r="A25422" t="inlineStr">
        <is>
          <t>2024-W10-2024-PACO-Y40119</t>
        </is>
      </c>
      <c r="B25422" t="n">
        <v>2024</v>
      </c>
      <c r="C25422" t="n">
        <v>10</v>
      </c>
      <c r="D25422" t="inlineStr">
        <is>
          <t>2024-PACO</t>
        </is>
      </c>
      <c r="E25422" t="inlineStr">
        <is>
          <t>Y40119</t>
        </is>
      </c>
      <c r="F25422" t="inlineStr">
        <is>
          <t>BN</t>
        </is>
      </c>
      <c r="G25422" t="inlineStr">
        <is>
          <t>No</t>
        </is>
      </c>
      <c r="H25422" t="n">
        <v>6.6</v>
      </c>
    </row>
    <row r="25423">
      <c r="A25423" t="inlineStr">
        <is>
          <t>2024-W10-2024-PACO-Y33605</t>
        </is>
      </c>
      <c r="B25423" t="n">
        <v>2024</v>
      </c>
      <c r="C25423" t="n">
        <v>10</v>
      </c>
      <c r="D25423" t="inlineStr">
        <is>
          <t>2024-PACO</t>
        </is>
      </c>
      <c r="E25423" t="inlineStr">
        <is>
          <t>Y33605</t>
        </is>
      </c>
      <c r="F25423" t="inlineStr">
        <is>
          <t>BN</t>
        </is>
      </c>
      <c r="G25423" t="inlineStr">
        <is>
          <t>No</t>
        </is>
      </c>
      <c r="H25423" t="n">
        <v>0</v>
      </c>
    </row>
    <row r="25424">
      <c r="A25424" t="inlineStr">
        <is>
          <t>2024-W10-2024-PACO-Y40901</t>
        </is>
      </c>
      <c r="B25424" t="n">
        <v>2024</v>
      </c>
      <c r="C25424" t="n">
        <v>10</v>
      </c>
      <c r="D25424" t="inlineStr">
        <is>
          <t>2024-PACO</t>
        </is>
      </c>
      <c r="E25424" t="inlineStr">
        <is>
          <t>Y40901</t>
        </is>
      </c>
      <c r="F25424" t="inlineStr">
        <is>
          <t>BN</t>
        </is>
      </c>
      <c r="G25424" t="inlineStr">
        <is>
          <t>No</t>
        </is>
      </c>
      <c r="H25424" t="n">
        <v>3.8</v>
      </c>
    </row>
    <row r="25425">
      <c r="A25425" t="inlineStr">
        <is>
          <t>2024-W10-2024-PACO-Y27277</t>
        </is>
      </c>
      <c r="B25425" t="n">
        <v>2024</v>
      </c>
      <c r="C25425" t="n">
        <v>10</v>
      </c>
      <c r="D25425" t="inlineStr">
        <is>
          <t>2024-PACO</t>
        </is>
      </c>
      <c r="E25425" t="inlineStr">
        <is>
          <t>Y27277</t>
        </is>
      </c>
      <c r="F25425" t="inlineStr">
        <is>
          <t>IR</t>
        </is>
      </c>
      <c r="G25425" t="inlineStr">
        <is>
          <t>No</t>
        </is>
      </c>
      <c r="H25425" t="n">
        <v>0</v>
      </c>
    </row>
    <row r="25426">
      <c r="A25426" t="inlineStr">
        <is>
          <t>2024-W10-2024-LDV-Y32671</t>
        </is>
      </c>
      <c r="B25426" t="n">
        <v>2024</v>
      </c>
      <c r="C25426" t="n">
        <v>10</v>
      </c>
      <c r="D25426" t="inlineStr">
        <is>
          <t>2024-LDV</t>
        </is>
      </c>
      <c r="E25426" t="inlineStr">
        <is>
          <t>Y32671</t>
        </is>
      </c>
      <c r="F25426" t="inlineStr">
        <is>
          <t>QB</t>
        </is>
      </c>
      <c r="G25426" t="inlineStr">
        <is>
          <t>Yes</t>
        </is>
      </c>
      <c r="H25426" t="n">
        <v>37.72</v>
      </c>
    </row>
    <row r="25427">
      <c r="A25427" t="inlineStr">
        <is>
          <t>2024-W10-2024-LDV-Y31908</t>
        </is>
      </c>
      <c r="B25427" t="n">
        <v>2024</v>
      </c>
      <c r="C25427" t="n">
        <v>10</v>
      </c>
      <c r="D25427" t="inlineStr">
        <is>
          <t>2024-LDV</t>
        </is>
      </c>
      <c r="E25427" t="inlineStr">
        <is>
          <t>Y31908</t>
        </is>
      </c>
      <c r="F25427" t="inlineStr">
        <is>
          <t>WR</t>
        </is>
      </c>
      <c r="G25427" t="inlineStr">
        <is>
          <t>Yes</t>
        </is>
      </c>
      <c r="H25427" t="n">
        <v>13.8</v>
      </c>
    </row>
    <row r="25428">
      <c r="A25428" t="inlineStr">
        <is>
          <t>2024-W10-2024-LDV-Y32692</t>
        </is>
      </c>
      <c r="B25428" t="n">
        <v>2024</v>
      </c>
      <c r="C25428" t="n">
        <v>10</v>
      </c>
      <c r="D25428" t="inlineStr">
        <is>
          <t>2024-LDV</t>
        </is>
      </c>
      <c r="E25428" t="inlineStr">
        <is>
          <t>Y32692</t>
        </is>
      </c>
      <c r="F25428" t="inlineStr">
        <is>
          <t>WR</t>
        </is>
      </c>
      <c r="G25428" t="inlineStr">
        <is>
          <t>Yes</t>
        </is>
      </c>
      <c r="H25428" t="n">
        <v>7.3</v>
      </c>
    </row>
    <row r="25429">
      <c r="A25429" t="inlineStr">
        <is>
          <t>2024-W10-2024-LDV-Y31905</t>
        </is>
      </c>
      <c r="B25429" t="n">
        <v>2024</v>
      </c>
      <c r="C25429" t="n">
        <v>10</v>
      </c>
      <c r="D25429" t="inlineStr">
        <is>
          <t>2024-LDV</t>
        </is>
      </c>
      <c r="E25429" t="inlineStr">
        <is>
          <t>Y31905</t>
        </is>
      </c>
      <c r="F25429" t="inlineStr">
        <is>
          <t>RB</t>
        </is>
      </c>
      <c r="G25429" t="inlineStr">
        <is>
          <t>Yes</t>
        </is>
      </c>
      <c r="H25429" t="n">
        <v>12.1</v>
      </c>
    </row>
    <row r="25430">
      <c r="A25430" t="inlineStr">
        <is>
          <t>2024-W10-2024-LDV-Y30227</t>
        </is>
      </c>
      <c r="B25430" t="n">
        <v>2024</v>
      </c>
      <c r="C25430" t="n">
        <v>10</v>
      </c>
      <c r="D25430" t="inlineStr">
        <is>
          <t>2024-LDV</t>
        </is>
      </c>
      <c r="E25430" t="inlineStr">
        <is>
          <t>Y30227</t>
        </is>
      </c>
      <c r="F25430" t="inlineStr">
        <is>
          <t>RB</t>
        </is>
      </c>
      <c r="G25430" t="inlineStr">
        <is>
          <t>Yes</t>
        </is>
      </c>
      <c r="H25430" t="n">
        <v>4.7</v>
      </c>
    </row>
    <row r="25431">
      <c r="A25431" t="inlineStr">
        <is>
          <t>2024-W10-2024-LDV-Y30259</t>
        </is>
      </c>
      <c r="B25431" t="n">
        <v>2024</v>
      </c>
      <c r="C25431" t="n">
        <v>10</v>
      </c>
      <c r="D25431" t="inlineStr">
        <is>
          <t>2024-LDV</t>
        </is>
      </c>
      <c r="E25431" t="inlineStr">
        <is>
          <t>Y30259</t>
        </is>
      </c>
      <c r="F25431" t="inlineStr">
        <is>
          <t>TE</t>
        </is>
      </c>
      <c r="G25431" t="inlineStr">
        <is>
          <t>Yes</t>
        </is>
      </c>
      <c r="H25431" t="n">
        <v>13.2</v>
      </c>
    </row>
    <row r="25432">
      <c r="A25432" t="inlineStr">
        <is>
          <t>2024-W10-2024-LDV-Y31010</t>
        </is>
      </c>
      <c r="B25432" t="n">
        <v>2024</v>
      </c>
      <c r="C25432" t="n">
        <v>10</v>
      </c>
      <c r="D25432" t="inlineStr">
        <is>
          <t>2024-LDV</t>
        </is>
      </c>
      <c r="E25432" t="inlineStr">
        <is>
          <t>Y31010</t>
        </is>
      </c>
      <c r="F25432" t="inlineStr">
        <is>
          <t>W/R/T FLEX</t>
        </is>
      </c>
      <c r="G25432" t="inlineStr">
        <is>
          <t>Yes</t>
        </is>
      </c>
      <c r="H25432" t="n">
        <v>16</v>
      </c>
    </row>
    <row r="25433">
      <c r="A25433" t="inlineStr">
        <is>
          <t>2024-W10-2024-LDV-Y40835</t>
        </is>
      </c>
      <c r="B25433" t="n">
        <v>2024</v>
      </c>
      <c r="C25433" t="n">
        <v>10</v>
      </c>
      <c r="D25433" t="inlineStr">
        <is>
          <t>2024-LDV</t>
        </is>
      </c>
      <c r="E25433" t="inlineStr">
        <is>
          <t>Y40835</t>
        </is>
      </c>
      <c r="F25433" t="inlineStr">
        <is>
          <t>K</t>
        </is>
      </c>
      <c r="G25433" t="inlineStr">
        <is>
          <t>Yes</t>
        </is>
      </c>
      <c r="H25433" t="n">
        <v>12</v>
      </c>
    </row>
    <row r="25434">
      <c r="A25434" t="inlineStr">
        <is>
          <t>2024-W10-2024-LDV-Y-DEF:cincinnati</t>
        </is>
      </c>
      <c r="B25434" t="n">
        <v>2024</v>
      </c>
      <c r="C25434" t="n">
        <v>10</v>
      </c>
      <c r="D25434" t="inlineStr">
        <is>
          <t>2024-LDV</t>
        </is>
      </c>
      <c r="E25434" t="inlineStr">
        <is>
          <t>Y-DEF:cincinnati</t>
        </is>
      </c>
      <c r="F25434" t="inlineStr">
        <is>
          <t>DST</t>
        </is>
      </c>
      <c r="G25434" t="inlineStr">
        <is>
          <t>Yes</t>
        </is>
      </c>
      <c r="H25434" t="n">
        <v>-2.68</v>
      </c>
    </row>
    <row r="25435">
      <c r="A25435" t="inlineStr">
        <is>
          <t>2024-W10-2024-LDV-Y31856</t>
        </is>
      </c>
      <c r="B25435" t="n">
        <v>2024</v>
      </c>
      <c r="C25435" t="n">
        <v>10</v>
      </c>
      <c r="D25435" t="inlineStr">
        <is>
          <t>2024-LDV</t>
        </is>
      </c>
      <c r="E25435" t="inlineStr">
        <is>
          <t>Y31856</t>
        </is>
      </c>
      <c r="F25435" t="inlineStr">
        <is>
          <t>BN</t>
        </is>
      </c>
      <c r="G25435" t="inlineStr">
        <is>
          <t>No</t>
        </is>
      </c>
      <c r="H25435" t="n">
        <v>0</v>
      </c>
    </row>
    <row r="25436">
      <c r="A25436" t="inlineStr">
        <is>
          <t>2024-W10-2024-LDV-Y30142</t>
        </is>
      </c>
      <c r="B25436" t="n">
        <v>2024</v>
      </c>
      <c r="C25436" t="n">
        <v>10</v>
      </c>
      <c r="D25436" t="inlineStr">
        <is>
          <t>2024-LDV</t>
        </is>
      </c>
      <c r="E25436" t="inlineStr">
        <is>
          <t>Y30142</t>
        </is>
      </c>
      <c r="F25436" t="inlineStr">
        <is>
          <t>BN</t>
        </is>
      </c>
      <c r="G25436" t="inlineStr">
        <is>
          <t>No</t>
        </is>
      </c>
      <c r="H25436" t="n">
        <v>0</v>
      </c>
    </row>
    <row r="25437">
      <c r="A25437" t="inlineStr">
        <is>
          <t>2024-W10-2024-LDV-Y28457</t>
        </is>
      </c>
      <c r="B25437" t="n">
        <v>2024</v>
      </c>
      <c r="C25437" t="n">
        <v>10</v>
      </c>
      <c r="D25437" t="inlineStr">
        <is>
          <t>2024-LDV</t>
        </is>
      </c>
      <c r="E25437" t="inlineStr">
        <is>
          <t>Y28457</t>
        </is>
      </c>
      <c r="F25437" t="inlineStr">
        <is>
          <t>BN</t>
        </is>
      </c>
      <c r="G25437" t="inlineStr">
        <is>
          <t>No</t>
        </is>
      </c>
      <c r="H25437" t="n">
        <v>0</v>
      </c>
    </row>
    <row r="25438">
      <c r="A25438" t="inlineStr">
        <is>
          <t>2024-W10-2024-LDV-Y34218</t>
        </is>
      </c>
      <c r="B25438" t="n">
        <v>2024</v>
      </c>
      <c r="C25438" t="n">
        <v>10</v>
      </c>
      <c r="D25438" t="inlineStr">
        <is>
          <t>2024-LDV</t>
        </is>
      </c>
      <c r="E25438" t="inlineStr">
        <is>
          <t>Y34218</t>
        </is>
      </c>
      <c r="F25438" t="inlineStr">
        <is>
          <t>BN</t>
        </is>
      </c>
      <c r="G25438" t="inlineStr">
        <is>
          <t>No</t>
        </is>
      </c>
      <c r="H25438" t="n">
        <v>25.82</v>
      </c>
    </row>
    <row r="25439">
      <c r="A25439" t="inlineStr">
        <is>
          <t>2024-W10-2024-LDV-Y-DEF:baltimore</t>
        </is>
      </c>
      <c r="B25439" t="n">
        <v>2024</v>
      </c>
      <c r="C25439" t="n">
        <v>10</v>
      </c>
      <c r="D25439" t="inlineStr">
        <is>
          <t>2024-LDV</t>
        </is>
      </c>
      <c r="E25439" t="inlineStr">
        <is>
          <t>Y-DEF:baltimore</t>
        </is>
      </c>
      <c r="F25439" t="inlineStr">
        <is>
          <t>BN</t>
        </is>
      </c>
      <c r="G25439" t="inlineStr">
        <is>
          <t>No</t>
        </is>
      </c>
      <c r="H25439" t="n">
        <v>7</v>
      </c>
    </row>
    <row r="25440">
      <c r="A25440" t="inlineStr">
        <is>
          <t>2024-W10-2024-LDV-Y32695</t>
        </is>
      </c>
      <c r="B25440" t="n">
        <v>2024</v>
      </c>
      <c r="C25440" t="n">
        <v>10</v>
      </c>
      <c r="D25440" t="inlineStr">
        <is>
          <t>2024-LDV</t>
        </is>
      </c>
      <c r="E25440" t="inlineStr">
        <is>
          <t>Y32695</t>
        </is>
      </c>
      <c r="F25440" t="inlineStr">
        <is>
          <t>IR</t>
        </is>
      </c>
      <c r="G25440" t="inlineStr">
        <is>
          <t>No</t>
        </is>
      </c>
      <c r="H25440" t="n">
        <v>0</v>
      </c>
    </row>
    <row r="25441">
      <c r="A25441" t="inlineStr">
        <is>
          <t>2024-W10-2024-PITACIOC-Y30123</t>
        </is>
      </c>
      <c r="B25441" t="n">
        <v>2024</v>
      </c>
      <c r="C25441" t="n">
        <v>10</v>
      </c>
      <c r="D25441" t="inlineStr">
        <is>
          <t>2024-PITACIOC</t>
        </is>
      </c>
      <c r="E25441" t="inlineStr">
        <is>
          <t>Y30123</t>
        </is>
      </c>
      <c r="F25441" t="inlineStr">
        <is>
          <t>QB</t>
        </is>
      </c>
      <c r="G25441" t="inlineStr">
        <is>
          <t>Yes</t>
        </is>
      </c>
      <c r="H25441" t="n">
        <v>16.54</v>
      </c>
    </row>
    <row r="25442">
      <c r="A25442" t="inlineStr">
        <is>
          <t>2024-W10-2024-PITACIOC-Y33393</t>
        </is>
      </c>
      <c r="B25442" t="n">
        <v>2024</v>
      </c>
      <c r="C25442" t="n">
        <v>10</v>
      </c>
      <c r="D25442" t="inlineStr">
        <is>
          <t>2024-PITACIOC</t>
        </is>
      </c>
      <c r="E25442" t="inlineStr">
        <is>
          <t>Y33393</t>
        </is>
      </c>
      <c r="F25442" t="inlineStr">
        <is>
          <t>WR</t>
        </is>
      </c>
      <c r="G25442" t="inlineStr">
        <is>
          <t>Yes</t>
        </is>
      </c>
      <c r="H25442" t="n">
        <v>53.9</v>
      </c>
    </row>
    <row r="25443">
      <c r="A25443" t="inlineStr">
        <is>
          <t>2024-W10-2024-PITACIOC-Y34007</t>
        </is>
      </c>
      <c r="B25443" t="n">
        <v>2024</v>
      </c>
      <c r="C25443" t="n">
        <v>10</v>
      </c>
      <c r="D25443" t="inlineStr">
        <is>
          <t>2024-PITACIOC</t>
        </is>
      </c>
      <c r="E25443" t="inlineStr">
        <is>
          <t>Y34007</t>
        </is>
      </c>
      <c r="F25443" t="inlineStr">
        <is>
          <t>WR</t>
        </is>
      </c>
      <c r="G25443" t="inlineStr">
        <is>
          <t>Yes</t>
        </is>
      </c>
      <c r="H25443" t="n">
        <v>18</v>
      </c>
    </row>
    <row r="25444">
      <c r="A25444" t="inlineStr">
        <is>
          <t>2024-W10-2024-PITACIOC-Y34019</t>
        </is>
      </c>
      <c r="B25444" t="n">
        <v>2024</v>
      </c>
      <c r="C25444" t="n">
        <v>10</v>
      </c>
      <c r="D25444" t="inlineStr">
        <is>
          <t>2024-PITACIOC</t>
        </is>
      </c>
      <c r="E25444" t="inlineStr">
        <is>
          <t>Y34019</t>
        </is>
      </c>
      <c r="F25444" t="inlineStr">
        <is>
          <t>RB</t>
        </is>
      </c>
      <c r="G25444" t="inlineStr">
        <is>
          <t>Yes</t>
        </is>
      </c>
      <c r="H25444" t="n">
        <v>15</v>
      </c>
    </row>
    <row r="25445">
      <c r="A25445" t="inlineStr">
        <is>
          <t>2024-W10-2024-PITACIOC-Y30218</t>
        </is>
      </c>
      <c r="B25445" t="n">
        <v>2024</v>
      </c>
      <c r="C25445" t="n">
        <v>10</v>
      </c>
      <c r="D25445" t="inlineStr">
        <is>
          <t>2024-PITACIOC</t>
        </is>
      </c>
      <c r="E25445" t="inlineStr">
        <is>
          <t>Y30218</t>
        </is>
      </c>
      <c r="F25445" t="inlineStr">
        <is>
          <t>RB</t>
        </is>
      </c>
      <c r="G25445" t="inlineStr">
        <is>
          <t>Yes</t>
        </is>
      </c>
      <c r="H25445" t="n">
        <v>19.8</v>
      </c>
    </row>
    <row r="25446">
      <c r="A25446" t="inlineStr">
        <is>
          <t>2024-W10-2024-PITACIOC-Y33443</t>
        </is>
      </c>
      <c r="B25446" t="n">
        <v>2024</v>
      </c>
      <c r="C25446" t="n">
        <v>10</v>
      </c>
      <c r="D25446" t="inlineStr">
        <is>
          <t>2024-PITACIOC</t>
        </is>
      </c>
      <c r="E25446" t="inlineStr">
        <is>
          <t>Y33443</t>
        </is>
      </c>
      <c r="F25446" t="inlineStr">
        <is>
          <t>TE</t>
        </is>
      </c>
      <c r="G25446" t="inlineStr">
        <is>
          <t>Yes</t>
        </is>
      </c>
      <c r="H25446" t="n">
        <v>9.199999999999999</v>
      </c>
    </row>
    <row r="25447">
      <c r="A25447" t="inlineStr">
        <is>
          <t>2024-W10-2024-PITACIOC-Y30199</t>
        </is>
      </c>
      <c r="B25447" t="n">
        <v>2024</v>
      </c>
      <c r="C25447" t="n">
        <v>10</v>
      </c>
      <c r="D25447" t="inlineStr">
        <is>
          <t>2024-PITACIOC</t>
        </is>
      </c>
      <c r="E25447" t="inlineStr">
        <is>
          <t>Y30199</t>
        </is>
      </c>
      <c r="F25447" t="inlineStr">
        <is>
          <t>W/R/T FLEX</t>
        </is>
      </c>
      <c r="G25447" t="inlineStr">
        <is>
          <t>Yes</t>
        </is>
      </c>
      <c r="H25447" t="n">
        <v>13.5</v>
      </c>
    </row>
    <row r="25448">
      <c r="A25448" t="inlineStr">
        <is>
          <t>2024-W10-2024-PITACIOC-Y30346</t>
        </is>
      </c>
      <c r="B25448" t="n">
        <v>2024</v>
      </c>
      <c r="C25448" t="n">
        <v>10</v>
      </c>
      <c r="D25448" t="inlineStr">
        <is>
          <t>2024-PITACIOC</t>
        </is>
      </c>
      <c r="E25448" t="inlineStr">
        <is>
          <t>Y30346</t>
        </is>
      </c>
      <c r="F25448" t="inlineStr">
        <is>
          <t>K</t>
        </is>
      </c>
      <c r="G25448" t="inlineStr">
        <is>
          <t>Yes</t>
        </is>
      </c>
      <c r="H25448" t="n">
        <v>10</v>
      </c>
    </row>
    <row r="25449">
      <c r="A25449" t="inlineStr">
        <is>
          <t>2024-W10-2024-PITACIOC-Y-DEF:kansas-city</t>
        </is>
      </c>
      <c r="B25449" t="n">
        <v>2024</v>
      </c>
      <c r="C25449" t="n">
        <v>10</v>
      </c>
      <c r="D25449" t="inlineStr">
        <is>
          <t>2024-PITACIOC</t>
        </is>
      </c>
      <c r="E25449" t="inlineStr">
        <is>
          <t>Y-DEF:kansas-city</t>
        </is>
      </c>
      <c r="F25449" t="inlineStr">
        <is>
          <t>DST</t>
        </is>
      </c>
      <c r="G25449" t="inlineStr">
        <is>
          <t>Yes</t>
        </is>
      </c>
      <c r="H25449" t="n">
        <v>7.08</v>
      </c>
    </row>
    <row r="25450">
      <c r="A25450" t="inlineStr">
        <is>
          <t>2024-W10-2024-PITACIOC-Y32676</t>
        </is>
      </c>
      <c r="B25450" t="n">
        <v>2024</v>
      </c>
      <c r="C25450" t="n">
        <v>10</v>
      </c>
      <c r="D25450" t="inlineStr">
        <is>
          <t>2024-PITACIOC</t>
        </is>
      </c>
      <c r="E25450" t="inlineStr">
        <is>
          <t>Y32676</t>
        </is>
      </c>
      <c r="F25450" t="inlineStr">
        <is>
          <t>BN</t>
        </is>
      </c>
      <c r="G25450" t="inlineStr">
        <is>
          <t>No</t>
        </is>
      </c>
      <c r="H25450" t="n">
        <v>19.76</v>
      </c>
    </row>
    <row r="25451">
      <c r="A25451" t="inlineStr">
        <is>
          <t>2024-W10-2024-PITACIOC-Y32843</t>
        </is>
      </c>
      <c r="B25451" t="n">
        <v>2024</v>
      </c>
      <c r="C25451" t="n">
        <v>10</v>
      </c>
      <c r="D25451" t="inlineStr">
        <is>
          <t>2024-PITACIOC</t>
        </is>
      </c>
      <c r="E25451" t="inlineStr">
        <is>
          <t>Y32843</t>
        </is>
      </c>
      <c r="F25451" t="inlineStr">
        <is>
          <t>BN</t>
        </is>
      </c>
      <c r="G25451" t="inlineStr">
        <is>
          <t>No</t>
        </is>
      </c>
      <c r="H25451" t="n">
        <v>12.1</v>
      </c>
    </row>
    <row r="25452">
      <c r="A25452" t="inlineStr">
        <is>
          <t>2024-W10-2024-PITACIOC-Y40980</t>
        </is>
      </c>
      <c r="B25452" t="n">
        <v>2024</v>
      </c>
      <c r="C25452" t="n">
        <v>10</v>
      </c>
      <c r="D25452" t="inlineStr">
        <is>
          <t>2024-PITACIOC</t>
        </is>
      </c>
      <c r="E25452" t="inlineStr">
        <is>
          <t>Y40980</t>
        </is>
      </c>
      <c r="F25452" t="inlineStr">
        <is>
          <t>BN</t>
        </is>
      </c>
      <c r="G25452" t="inlineStr">
        <is>
          <t>No</t>
        </is>
      </c>
      <c r="H25452" t="n">
        <v>0.6</v>
      </c>
    </row>
    <row r="25453">
      <c r="A25453" t="inlineStr">
        <is>
          <t>2024-W10-2024-PITACIOC-Y32713</t>
        </is>
      </c>
      <c r="B25453" t="n">
        <v>2024</v>
      </c>
      <c r="C25453" t="n">
        <v>10</v>
      </c>
      <c r="D25453" t="inlineStr">
        <is>
          <t>2024-PITACIOC</t>
        </is>
      </c>
      <c r="E25453" t="inlineStr">
        <is>
          <t>Y32713</t>
        </is>
      </c>
      <c r="F25453" t="inlineStr">
        <is>
          <t>BN</t>
        </is>
      </c>
      <c r="G25453" t="inlineStr">
        <is>
          <t>No</t>
        </is>
      </c>
      <c r="H25453" t="n">
        <v>2.3</v>
      </c>
    </row>
    <row r="25454">
      <c r="A25454" t="inlineStr">
        <is>
          <t>2024-W10-2024-PITACIOC-Y31896</t>
        </is>
      </c>
      <c r="B25454" t="n">
        <v>2024</v>
      </c>
      <c r="C25454" t="n">
        <v>10</v>
      </c>
      <c r="D25454" t="inlineStr">
        <is>
          <t>2024-PITACIOC</t>
        </is>
      </c>
      <c r="E25454" t="inlineStr">
        <is>
          <t>Y31896</t>
        </is>
      </c>
      <c r="F25454" t="inlineStr">
        <is>
          <t>BN</t>
        </is>
      </c>
      <c r="G25454" t="inlineStr">
        <is>
          <t>No</t>
        </is>
      </c>
      <c r="H25454" t="n">
        <v>0</v>
      </c>
    </row>
    <row r="25455">
      <c r="A25455" t="inlineStr">
        <is>
          <t>2024-W10-2024-PITACIOC-Y-DEF:la-chargers</t>
        </is>
      </c>
      <c r="B25455" t="n">
        <v>2024</v>
      </c>
      <c r="C25455" t="n">
        <v>10</v>
      </c>
      <c r="D25455" t="inlineStr">
        <is>
          <t>2024-PITACIOC</t>
        </is>
      </c>
      <c r="E25455" t="inlineStr">
        <is>
          <t>Y-DEF:la-chargers</t>
        </is>
      </c>
      <c r="F25455" t="inlineStr">
        <is>
          <t>BN</t>
        </is>
      </c>
      <c r="G25455" t="inlineStr">
        <is>
          <t>No</t>
        </is>
      </c>
      <c r="H25455" t="n">
        <v>10.25</v>
      </c>
    </row>
    <row r="25456">
      <c r="A25456" t="inlineStr">
        <is>
          <t>2024-W10-2024-PITACIOC-Y29369</t>
        </is>
      </c>
      <c r="B25456" t="n">
        <v>2024</v>
      </c>
      <c r="C25456" t="n">
        <v>10</v>
      </c>
      <c r="D25456" t="inlineStr">
        <is>
          <t>2024-PITACIOC</t>
        </is>
      </c>
      <c r="E25456" t="inlineStr">
        <is>
          <t>Y29369</t>
        </is>
      </c>
      <c r="F25456" t="inlineStr">
        <is>
          <t>IR</t>
        </is>
      </c>
      <c r="G25456" t="inlineStr">
        <is>
          <t>No</t>
        </is>
      </c>
      <c r="H25456" t="n">
        <v>0</v>
      </c>
    </row>
    <row r="25457">
      <c r="A25457" t="inlineStr">
        <is>
          <t>2024-W10-2024-ALEXAODE-Y32675</t>
        </is>
      </c>
      <c r="B25457" t="n">
        <v>2024</v>
      </c>
      <c r="C25457" t="n">
        <v>10</v>
      </c>
      <c r="D25457" t="inlineStr">
        <is>
          <t>2024-ALEXAODE</t>
        </is>
      </c>
      <c r="E25457" t="inlineStr">
        <is>
          <t>Y32675</t>
        </is>
      </c>
      <c r="F25457" t="inlineStr">
        <is>
          <t>QB</t>
        </is>
      </c>
      <c r="G25457" t="inlineStr">
        <is>
          <t>Yes</t>
        </is>
      </c>
      <c r="H25457" t="n">
        <v>9.18</v>
      </c>
    </row>
    <row r="25458">
      <c r="A25458" t="inlineStr">
        <is>
          <t>2024-W10-2024-ALEXAODE-Y40168</t>
        </is>
      </c>
      <c r="B25458" t="n">
        <v>2024</v>
      </c>
      <c r="C25458" t="n">
        <v>10</v>
      </c>
      <c r="D25458" t="inlineStr">
        <is>
          <t>2024-ALEXAODE</t>
        </is>
      </c>
      <c r="E25458" t="inlineStr">
        <is>
          <t>Y40168</t>
        </is>
      </c>
      <c r="F25458" t="inlineStr">
        <is>
          <t>WR</t>
        </is>
      </c>
      <c r="G25458" t="inlineStr">
        <is>
          <t>Yes</t>
        </is>
      </c>
      <c r="H25458" t="n">
        <v>14.3</v>
      </c>
    </row>
    <row r="25459">
      <c r="A25459" t="inlineStr">
        <is>
          <t>2024-W10-2024-ALEXAODE-Y33398</t>
        </is>
      </c>
      <c r="B25459" t="n">
        <v>2024</v>
      </c>
      <c r="C25459" t="n">
        <v>10</v>
      </c>
      <c r="D25459" t="inlineStr">
        <is>
          <t>2024-ALEXAODE</t>
        </is>
      </c>
      <c r="E25459" t="inlineStr">
        <is>
          <t>Y33398</t>
        </is>
      </c>
      <c r="F25459" t="inlineStr">
        <is>
          <t>WR</t>
        </is>
      </c>
      <c r="G25459" t="inlineStr">
        <is>
          <t>Yes</t>
        </is>
      </c>
      <c r="H25459" t="n">
        <v>2.4</v>
      </c>
    </row>
    <row r="25460">
      <c r="A25460" t="inlineStr">
        <is>
          <t>2024-W10-2024-ALEXAODE-Y33991</t>
        </is>
      </c>
      <c r="B25460" t="n">
        <v>2024</v>
      </c>
      <c r="C25460" t="n">
        <v>10</v>
      </c>
      <c r="D25460" t="inlineStr">
        <is>
          <t>2024-ALEXAODE</t>
        </is>
      </c>
      <c r="E25460" t="inlineStr">
        <is>
          <t>Y33991</t>
        </is>
      </c>
      <c r="F25460" t="inlineStr">
        <is>
          <t>RB</t>
        </is>
      </c>
      <c r="G25460" t="inlineStr">
        <is>
          <t>Yes</t>
        </is>
      </c>
      <c r="H25460" t="n">
        <v>10.3</v>
      </c>
    </row>
    <row r="25461">
      <c r="A25461" t="inlineStr">
        <is>
          <t>2024-W10-2024-ALEXAODE-Y34047</t>
        </is>
      </c>
      <c r="B25461" t="n">
        <v>2024</v>
      </c>
      <c r="C25461" t="n">
        <v>10</v>
      </c>
      <c r="D25461" t="inlineStr">
        <is>
          <t>2024-ALEXAODE</t>
        </is>
      </c>
      <c r="E25461" t="inlineStr">
        <is>
          <t>Y34047</t>
        </is>
      </c>
      <c r="F25461" t="inlineStr">
        <is>
          <t>RB</t>
        </is>
      </c>
      <c r="G25461" t="inlineStr">
        <is>
          <t>Yes</t>
        </is>
      </c>
      <c r="H25461" t="n">
        <v>16</v>
      </c>
    </row>
    <row r="25462">
      <c r="A25462" t="inlineStr">
        <is>
          <t>2024-W10-2024-ALEXAODE-Y30213</t>
        </is>
      </c>
      <c r="B25462" t="n">
        <v>2024</v>
      </c>
      <c r="C25462" t="n">
        <v>10</v>
      </c>
      <c r="D25462" t="inlineStr">
        <is>
          <t>2024-ALEXAODE</t>
        </is>
      </c>
      <c r="E25462" t="inlineStr">
        <is>
          <t>Y30213</t>
        </is>
      </c>
      <c r="F25462" t="inlineStr">
        <is>
          <t>TE</t>
        </is>
      </c>
      <c r="G25462" t="inlineStr">
        <is>
          <t>Yes</t>
        </is>
      </c>
      <c r="H25462" t="n">
        <v>6</v>
      </c>
    </row>
    <row r="25463">
      <c r="A25463" t="inlineStr">
        <is>
          <t>2024-W10-2024-ALEXAODE-Y40097</t>
        </is>
      </c>
      <c r="B25463" t="n">
        <v>2024</v>
      </c>
      <c r="C25463" t="n">
        <v>10</v>
      </c>
      <c r="D25463" t="inlineStr">
        <is>
          <t>2024-ALEXAODE</t>
        </is>
      </c>
      <c r="E25463" t="inlineStr">
        <is>
          <t>Y40097</t>
        </is>
      </c>
      <c r="F25463" t="inlineStr">
        <is>
          <t>W/R/T FLEX</t>
        </is>
      </c>
      <c r="G25463" t="inlineStr">
        <is>
          <t>Yes</t>
        </is>
      </c>
      <c r="H25463" t="n">
        <v>5.8</v>
      </c>
    </row>
    <row r="25464">
      <c r="A25464" t="inlineStr">
        <is>
          <t>2024-W10-2024-ALEXAODE-Y26534</t>
        </is>
      </c>
      <c r="B25464" t="n">
        <v>2024</v>
      </c>
      <c r="C25464" t="n">
        <v>10</v>
      </c>
      <c r="D25464" t="inlineStr">
        <is>
          <t>2024-ALEXAODE</t>
        </is>
      </c>
      <c r="E25464" t="inlineStr">
        <is>
          <t>Y26534</t>
        </is>
      </c>
      <c r="F25464" t="inlineStr">
        <is>
          <t>K</t>
        </is>
      </c>
      <c r="G25464" t="inlineStr">
        <is>
          <t>Yes</t>
        </is>
      </c>
      <c r="H25464" t="n">
        <v>3</v>
      </c>
    </row>
    <row r="25465">
      <c r="A25465" t="inlineStr">
        <is>
          <t>2024-W10-2024-ALEXAODE-Y-DEF:ny-jets</t>
        </is>
      </c>
      <c r="B25465" t="n">
        <v>2024</v>
      </c>
      <c r="C25465" t="n">
        <v>10</v>
      </c>
      <c r="D25465" t="inlineStr">
        <is>
          <t>2024-ALEXAODE</t>
        </is>
      </c>
      <c r="E25465" t="inlineStr">
        <is>
          <t>Y-DEF:ny-jets</t>
        </is>
      </c>
      <c r="F25465" t="inlineStr">
        <is>
          <t>DST</t>
        </is>
      </c>
      <c r="G25465" t="inlineStr">
        <is>
          <t>Yes</t>
        </is>
      </c>
      <c r="H25465" t="n">
        <v>0</v>
      </c>
    </row>
    <row r="25466">
      <c r="A25466" t="inlineStr">
        <is>
          <t>2024-W10-2024-ALEXAODE-Y34085</t>
        </is>
      </c>
      <c r="B25466" t="n">
        <v>2024</v>
      </c>
      <c r="C25466" t="n">
        <v>10</v>
      </c>
      <c r="D25466" t="inlineStr">
        <is>
          <t>2024-ALEXAODE</t>
        </is>
      </c>
      <c r="E25466" t="inlineStr">
        <is>
          <t>Y34085</t>
        </is>
      </c>
      <c r="F25466" t="inlineStr">
        <is>
          <t>BN</t>
        </is>
      </c>
      <c r="G25466" t="inlineStr">
        <is>
          <t>No</t>
        </is>
      </c>
      <c r="H25466" t="n">
        <v>2.4</v>
      </c>
    </row>
    <row r="25467">
      <c r="A25467" t="inlineStr">
        <is>
          <t>2024-W10-2024-ALEXAODE-Y40981</t>
        </is>
      </c>
      <c r="B25467" t="n">
        <v>2024</v>
      </c>
      <c r="C25467" t="n">
        <v>10</v>
      </c>
      <c r="D25467" t="inlineStr">
        <is>
          <t>2024-ALEXAODE</t>
        </is>
      </c>
      <c r="E25467" t="inlineStr">
        <is>
          <t>Y40981</t>
        </is>
      </c>
      <c r="F25467" t="inlineStr">
        <is>
          <t>BN</t>
        </is>
      </c>
      <c r="G25467" t="inlineStr">
        <is>
          <t>No</t>
        </is>
      </c>
      <c r="H25467" t="n">
        <v>3.9</v>
      </c>
    </row>
    <row r="25468">
      <c r="A25468" t="inlineStr">
        <is>
          <t>2024-W10-2024-ALEXAODE-Y40093</t>
        </is>
      </c>
      <c r="B25468" t="n">
        <v>2024</v>
      </c>
      <c r="C25468" t="n">
        <v>10</v>
      </c>
      <c r="D25468" t="inlineStr">
        <is>
          <t>2024-ALEXAODE</t>
        </is>
      </c>
      <c r="E25468" t="inlineStr">
        <is>
          <t>Y40093</t>
        </is>
      </c>
      <c r="F25468" t="inlineStr">
        <is>
          <t>BN</t>
        </is>
      </c>
      <c r="G25468" t="inlineStr">
        <is>
          <t>No</t>
        </is>
      </c>
      <c r="H25468" t="n">
        <v>0</v>
      </c>
    </row>
    <row r="25469">
      <c r="A25469" t="inlineStr">
        <is>
          <t>2024-W10-2024-ALEXAODE-Y40958</t>
        </is>
      </c>
      <c r="B25469" t="n">
        <v>2024</v>
      </c>
      <c r="C25469" t="n">
        <v>10</v>
      </c>
      <c r="D25469" t="inlineStr">
        <is>
          <t>2024-ALEXAODE</t>
        </is>
      </c>
      <c r="E25469" t="inlineStr">
        <is>
          <t>Y40958</t>
        </is>
      </c>
      <c r="F25469" t="inlineStr">
        <is>
          <t>BN</t>
        </is>
      </c>
      <c r="G25469" t="inlineStr">
        <is>
          <t>No</t>
        </is>
      </c>
      <c r="H25469" t="n">
        <v>9.699999999999999</v>
      </c>
    </row>
    <row r="25470">
      <c r="A25470" t="inlineStr">
        <is>
          <t>2024-W10-2024-ALEXAODE-Y40962</t>
        </is>
      </c>
      <c r="B25470" t="n">
        <v>2024</v>
      </c>
      <c r="C25470" t="n">
        <v>10</v>
      </c>
      <c r="D25470" t="inlineStr">
        <is>
          <t>2024-ALEXAODE</t>
        </is>
      </c>
      <c r="E25470" t="inlineStr">
        <is>
          <t>Y40962</t>
        </is>
      </c>
      <c r="F25470" t="inlineStr">
        <is>
          <t>BN</t>
        </is>
      </c>
      <c r="G25470" t="inlineStr">
        <is>
          <t>No</t>
        </is>
      </c>
      <c r="H25470" t="n">
        <v>2</v>
      </c>
    </row>
    <row r="25471">
      <c r="A25471" t="inlineStr">
        <is>
          <t>2024-W10-2024-ALEXAODE-Y33538</t>
        </is>
      </c>
      <c r="B25471" t="n">
        <v>2024</v>
      </c>
      <c r="C25471" t="n">
        <v>10</v>
      </c>
      <c r="D25471" t="inlineStr">
        <is>
          <t>2024-ALEXAODE</t>
        </is>
      </c>
      <c r="E25471" t="inlineStr">
        <is>
          <t>Y33538</t>
        </is>
      </c>
      <c r="F25471" t="inlineStr">
        <is>
          <t>BN</t>
        </is>
      </c>
      <c r="G25471" t="inlineStr">
        <is>
          <t>No</t>
        </is>
      </c>
      <c r="H25471" t="n">
        <v>4.98</v>
      </c>
    </row>
    <row r="25472">
      <c r="A25472" t="inlineStr">
        <is>
          <t>2024-W10-2024-ALEXAODE-Y33966</t>
        </is>
      </c>
      <c r="B25472" t="n">
        <v>2024</v>
      </c>
      <c r="C25472" t="n">
        <v>10</v>
      </c>
      <c r="D25472" t="inlineStr">
        <is>
          <t>2024-ALEXAODE</t>
        </is>
      </c>
      <c r="E25472" t="inlineStr">
        <is>
          <t>Y33966</t>
        </is>
      </c>
      <c r="F25472" t="inlineStr">
        <is>
          <t>IR</t>
        </is>
      </c>
      <c r="G25472" t="inlineStr">
        <is>
          <t>No</t>
        </is>
      </c>
      <c r="H25472" t="n">
        <v>0</v>
      </c>
    </row>
    <row r="25473">
      <c r="A25473" t="inlineStr">
        <is>
          <t>2024-W10-2024-PEPSALFA-Y30971</t>
        </is>
      </c>
      <c r="B25473" t="n">
        <v>2024</v>
      </c>
      <c r="C25473" t="n">
        <v>10</v>
      </c>
      <c r="D25473" t="inlineStr">
        <is>
          <t>2024-PEPSALFA</t>
        </is>
      </c>
      <c r="E25473" t="inlineStr">
        <is>
          <t>Y30971</t>
        </is>
      </c>
      <c r="F25473" t="inlineStr">
        <is>
          <t>QB</t>
        </is>
      </c>
      <c r="G25473" t="inlineStr">
        <is>
          <t>Yes</t>
        </is>
      </c>
      <c r="H25473" t="n">
        <v>8.94</v>
      </c>
    </row>
    <row r="25474">
      <c r="A25474" t="inlineStr">
        <is>
          <t>2024-W10-2024-PEPSALFA-Y29399</t>
        </is>
      </c>
      <c r="B25474" t="n">
        <v>2024</v>
      </c>
      <c r="C25474" t="n">
        <v>10</v>
      </c>
      <c r="D25474" t="inlineStr">
        <is>
          <t>2024-PEPSALFA</t>
        </is>
      </c>
      <c r="E25474" t="inlineStr">
        <is>
          <t>Y29399</t>
        </is>
      </c>
      <c r="F25474" t="inlineStr">
        <is>
          <t>WR</t>
        </is>
      </c>
      <c r="G25474" t="inlineStr">
        <is>
          <t>Yes</t>
        </is>
      </c>
      <c r="H25474" t="n">
        <v>10.2</v>
      </c>
    </row>
    <row r="25475">
      <c r="A25475" t="inlineStr">
        <is>
          <t>2024-W10-2024-PEPSALFA-Y30994</t>
        </is>
      </c>
      <c r="B25475" t="n">
        <v>2024</v>
      </c>
      <c r="C25475" t="n">
        <v>10</v>
      </c>
      <c r="D25475" t="inlineStr">
        <is>
          <t>2024-PEPSALFA</t>
        </is>
      </c>
      <c r="E25475" t="inlineStr">
        <is>
          <t>Y30994</t>
        </is>
      </c>
      <c r="F25475" t="inlineStr">
        <is>
          <t>WR</t>
        </is>
      </c>
      <c r="G25475" t="inlineStr">
        <is>
          <t>Yes</t>
        </is>
      </c>
      <c r="H25475" t="n">
        <v>4.2</v>
      </c>
    </row>
    <row r="25476">
      <c r="A25476" t="inlineStr">
        <is>
          <t>2024-W10-2024-PEPSALFA-Y30295</t>
        </is>
      </c>
      <c r="B25476" t="n">
        <v>2024</v>
      </c>
      <c r="C25476" t="n">
        <v>10</v>
      </c>
      <c r="D25476" t="inlineStr">
        <is>
          <t>2024-PEPSALFA</t>
        </is>
      </c>
      <c r="E25476" t="inlineStr">
        <is>
          <t>Y30295</t>
        </is>
      </c>
      <c r="F25476" t="inlineStr">
        <is>
          <t>RB</t>
        </is>
      </c>
      <c r="G25476" t="inlineStr">
        <is>
          <t>Yes</t>
        </is>
      </c>
      <c r="H25476" t="n">
        <v>11.1</v>
      </c>
    </row>
    <row r="25477">
      <c r="A25477" t="inlineStr">
        <is>
          <t>2024-W10-2024-PEPSALFA-Y30423</t>
        </is>
      </c>
      <c r="B25477" t="n">
        <v>2024</v>
      </c>
      <c r="C25477" t="n">
        <v>10</v>
      </c>
      <c r="D25477" t="inlineStr">
        <is>
          <t>2024-PEPSALFA</t>
        </is>
      </c>
      <c r="E25477" t="inlineStr">
        <is>
          <t>Y30423</t>
        </is>
      </c>
      <c r="F25477" t="inlineStr">
        <is>
          <t>RB</t>
        </is>
      </c>
      <c r="G25477" t="inlineStr">
        <is>
          <t>Yes</t>
        </is>
      </c>
      <c r="H25477" t="n">
        <v>20.55</v>
      </c>
    </row>
    <row r="25478">
      <c r="A25478" t="inlineStr">
        <is>
          <t>2024-W10-2024-PEPSALFA-Y26686</t>
        </is>
      </c>
      <c r="B25478" t="n">
        <v>2024</v>
      </c>
      <c r="C25478" t="n">
        <v>10</v>
      </c>
      <c r="D25478" t="inlineStr">
        <is>
          <t>2024-PEPSALFA</t>
        </is>
      </c>
      <c r="E25478" t="inlineStr">
        <is>
          <t>Y26686</t>
        </is>
      </c>
      <c r="F25478" t="inlineStr">
        <is>
          <t>TE</t>
        </is>
      </c>
      <c r="G25478" t="inlineStr">
        <is>
          <t>Yes</t>
        </is>
      </c>
      <c r="H25478" t="n">
        <v>16.4</v>
      </c>
    </row>
    <row r="25479">
      <c r="A25479" t="inlineStr">
        <is>
          <t>2024-W10-2024-PEPSALFA-Y40051</t>
        </is>
      </c>
      <c r="B25479" t="n">
        <v>2024</v>
      </c>
      <c r="C25479" t="n">
        <v>10</v>
      </c>
      <c r="D25479" t="inlineStr">
        <is>
          <t>2024-PEPSALFA</t>
        </is>
      </c>
      <c r="E25479" t="inlineStr">
        <is>
          <t>Y40051</t>
        </is>
      </c>
      <c r="F25479" t="inlineStr">
        <is>
          <t>W/R/T FLEX</t>
        </is>
      </c>
      <c r="G25479" t="inlineStr">
        <is>
          <t>Yes</t>
        </is>
      </c>
      <c r="H25479" t="n">
        <v>9.4</v>
      </c>
    </row>
    <row r="25480">
      <c r="A25480" t="inlineStr">
        <is>
          <t>2024-W10-2024-PEPSALFA-Y28188</t>
        </is>
      </c>
      <c r="B25480" t="n">
        <v>2024</v>
      </c>
      <c r="C25480" t="n">
        <v>10</v>
      </c>
      <c r="D25480" t="inlineStr">
        <is>
          <t>2024-PEPSALFA</t>
        </is>
      </c>
      <c r="E25480" t="inlineStr">
        <is>
          <t>Y28188</t>
        </is>
      </c>
      <c r="F25480" t="inlineStr">
        <is>
          <t>K</t>
        </is>
      </c>
      <c r="G25480" t="inlineStr">
        <is>
          <t>Yes</t>
        </is>
      </c>
      <c r="H25480" t="n">
        <v>4</v>
      </c>
    </row>
    <row r="25481">
      <c r="A25481" t="inlineStr">
        <is>
          <t>2024-W10-2024-PEPSALFA-Y-DEF:buffalo</t>
        </is>
      </c>
      <c r="B25481" t="n">
        <v>2024</v>
      </c>
      <c r="C25481" t="n">
        <v>10</v>
      </c>
      <c r="D25481" t="inlineStr">
        <is>
          <t>2024-PEPSALFA</t>
        </is>
      </c>
      <c r="E25481" t="inlineStr">
        <is>
          <t>Y-DEF:buffalo</t>
        </is>
      </c>
      <c r="F25481" t="inlineStr">
        <is>
          <t>DST</t>
        </is>
      </c>
      <c r="G25481" t="inlineStr">
        <is>
          <t>Yes</t>
        </is>
      </c>
      <c r="H25481" t="n">
        <v>21.93</v>
      </c>
    </row>
    <row r="25482">
      <c r="A25482" t="inlineStr">
        <is>
          <t>2024-W10-2024-PEPSALFA-Y40063</t>
        </is>
      </c>
      <c r="B25482" t="n">
        <v>2024</v>
      </c>
      <c r="C25482" t="n">
        <v>10</v>
      </c>
      <c r="D25482" t="inlineStr">
        <is>
          <t>2024-PEPSALFA</t>
        </is>
      </c>
      <c r="E25482" t="inlineStr">
        <is>
          <t>Y40063</t>
        </is>
      </c>
      <c r="F25482" t="inlineStr">
        <is>
          <t>BN</t>
        </is>
      </c>
      <c r="G25482" t="inlineStr">
        <is>
          <t>No</t>
        </is>
      </c>
      <c r="H25482" t="n">
        <v>0</v>
      </c>
    </row>
    <row r="25483">
      <c r="A25483" t="inlineStr">
        <is>
          <t>2024-W10-2024-PEPSALFA-Y32696</t>
        </is>
      </c>
      <c r="B25483" t="n">
        <v>2024</v>
      </c>
      <c r="C25483" t="n">
        <v>10</v>
      </c>
      <c r="D25483" t="inlineStr">
        <is>
          <t>2024-PEPSALFA</t>
        </is>
      </c>
      <c r="E25483" t="inlineStr">
        <is>
          <t>Y32696</t>
        </is>
      </c>
      <c r="F25483" t="inlineStr">
        <is>
          <t>BN</t>
        </is>
      </c>
      <c r="G25483" t="inlineStr">
        <is>
          <t>No</t>
        </is>
      </c>
      <c r="H25483" t="n">
        <v>0</v>
      </c>
    </row>
    <row r="25484">
      <c r="A25484" t="inlineStr">
        <is>
          <t>2024-W10-2024-PEPSALFA-Y32756</t>
        </is>
      </c>
      <c r="B25484" t="n">
        <v>2024</v>
      </c>
      <c r="C25484" t="n">
        <v>10</v>
      </c>
      <c r="D25484" t="inlineStr">
        <is>
          <t>2024-PEPSALFA</t>
        </is>
      </c>
      <c r="E25484" t="inlineStr">
        <is>
          <t>Y32756</t>
        </is>
      </c>
      <c r="F25484" t="inlineStr">
        <is>
          <t>BN</t>
        </is>
      </c>
      <c r="G25484" t="inlineStr">
        <is>
          <t>No</t>
        </is>
      </c>
      <c r="H25484" t="n">
        <v>0</v>
      </c>
    </row>
    <row r="25485">
      <c r="A25485" t="inlineStr">
        <is>
          <t>2024-W10-2024-PEPSALFA-Y40075</t>
        </is>
      </c>
      <c r="B25485" t="n">
        <v>2024</v>
      </c>
      <c r="C25485" t="n">
        <v>10</v>
      </c>
      <c r="D25485" t="inlineStr">
        <is>
          <t>2024-PEPSALFA</t>
        </is>
      </c>
      <c r="E25485" t="inlineStr">
        <is>
          <t>Y40075</t>
        </is>
      </c>
      <c r="F25485" t="inlineStr">
        <is>
          <t>BN</t>
        </is>
      </c>
      <c r="G25485" t="inlineStr">
        <is>
          <t>No</t>
        </is>
      </c>
      <c r="H25485" t="n">
        <v>0</v>
      </c>
    </row>
    <row r="25486">
      <c r="A25486" t="inlineStr">
        <is>
          <t>2024-W10-2024-PEPSALFA-Y40954</t>
        </is>
      </c>
      <c r="B25486" t="n">
        <v>2024</v>
      </c>
      <c r="C25486" t="n">
        <v>10</v>
      </c>
      <c r="D25486" t="inlineStr">
        <is>
          <t>2024-PEPSALFA</t>
        </is>
      </c>
      <c r="E25486" t="inlineStr">
        <is>
          <t>Y40954</t>
        </is>
      </c>
      <c r="F25486" t="inlineStr">
        <is>
          <t>BN</t>
        </is>
      </c>
      <c r="G25486" t="inlineStr">
        <is>
          <t>No</t>
        </is>
      </c>
      <c r="H25486" t="n">
        <v>0</v>
      </c>
    </row>
    <row r="25487">
      <c r="A25487" t="inlineStr">
        <is>
          <t>2024-W10-2024-PEPSALFA-Y29269</t>
        </is>
      </c>
      <c r="B25487" t="n">
        <v>2024</v>
      </c>
      <c r="C25487" t="n">
        <v>10</v>
      </c>
      <c r="D25487" t="inlineStr">
        <is>
          <t>2024-PEPSALFA</t>
        </is>
      </c>
      <c r="E25487" t="inlineStr">
        <is>
          <t>Y29269</t>
        </is>
      </c>
      <c r="F25487" t="inlineStr">
        <is>
          <t>BN</t>
        </is>
      </c>
      <c r="G25487" t="inlineStr">
        <is>
          <t>No</t>
        </is>
      </c>
      <c r="H25487" t="n">
        <v>1.9</v>
      </c>
    </row>
    <row r="25488">
      <c r="A25488" t="inlineStr">
        <is>
          <t>2024-W10-2024-PEPSALFA-Y34207</t>
        </is>
      </c>
      <c r="B25488" t="n">
        <v>2024</v>
      </c>
      <c r="C25488" t="n">
        <v>10</v>
      </c>
      <c r="D25488" t="inlineStr">
        <is>
          <t>2024-PEPSALFA</t>
        </is>
      </c>
      <c r="E25488" t="inlineStr">
        <is>
          <t>Y34207</t>
        </is>
      </c>
      <c r="F25488" t="inlineStr">
        <is>
          <t>IR</t>
        </is>
      </c>
      <c r="G25488" t="inlineStr">
        <is>
          <t>No</t>
        </is>
      </c>
      <c r="H25488" t="n">
        <v>0</v>
      </c>
    </row>
    <row r="25489">
      <c r="A25489" t="inlineStr">
        <is>
          <t>2024-W10-2024-VARO-Y31833</t>
        </is>
      </c>
      <c r="B25489" t="n">
        <v>2024</v>
      </c>
      <c r="C25489" t="n">
        <v>10</v>
      </c>
      <c r="D25489" t="inlineStr">
        <is>
          <t>2024-VARO</t>
        </is>
      </c>
      <c r="E25489" t="inlineStr">
        <is>
          <t>Y31833</t>
        </is>
      </c>
      <c r="F25489" t="inlineStr">
        <is>
          <t>QB</t>
        </is>
      </c>
      <c r="G25489" t="inlineStr">
        <is>
          <t>Yes</t>
        </is>
      </c>
      <c r="H25489" t="n">
        <v>28.74</v>
      </c>
    </row>
    <row r="25490">
      <c r="A25490" t="inlineStr">
        <is>
          <t>2024-W10-2024-VARO-Y40899</t>
        </is>
      </c>
      <c r="B25490" t="n">
        <v>2024</v>
      </c>
      <c r="C25490" t="n">
        <v>10</v>
      </c>
      <c r="D25490" t="inlineStr">
        <is>
          <t>2024-VARO</t>
        </is>
      </c>
      <c r="E25490" t="inlineStr">
        <is>
          <t>Y40899</t>
        </is>
      </c>
      <c r="F25490" t="inlineStr">
        <is>
          <t>WR</t>
        </is>
      </c>
      <c r="G25490" t="inlineStr">
        <is>
          <t>Yes</t>
        </is>
      </c>
      <c r="H25490" t="n">
        <v>7.8</v>
      </c>
    </row>
    <row r="25491">
      <c r="A25491" t="inlineStr">
        <is>
          <t>2024-W10-2024-VARO-Y40890</t>
        </is>
      </c>
      <c r="B25491" t="n">
        <v>2024</v>
      </c>
      <c r="C25491" t="n">
        <v>10</v>
      </c>
      <c r="D25491" t="inlineStr">
        <is>
          <t>2024-VARO</t>
        </is>
      </c>
      <c r="E25491" t="inlineStr">
        <is>
          <t>Y40890</t>
        </is>
      </c>
      <c r="F25491" t="inlineStr">
        <is>
          <t>WR</t>
        </is>
      </c>
      <c r="G25491" t="inlineStr">
        <is>
          <t>Yes</t>
        </is>
      </c>
      <c r="H25491" t="n">
        <v>5.5</v>
      </c>
    </row>
    <row r="25492">
      <c r="A25492" t="inlineStr">
        <is>
          <t>2024-W10-2024-VARO-Y40196</t>
        </is>
      </c>
      <c r="B25492" t="n">
        <v>2024</v>
      </c>
      <c r="C25492" t="n">
        <v>10</v>
      </c>
      <c r="D25492" t="inlineStr">
        <is>
          <t>2024-VARO</t>
        </is>
      </c>
      <c r="E25492" t="inlineStr">
        <is>
          <t>Y40196</t>
        </is>
      </c>
      <c r="F25492" t="inlineStr">
        <is>
          <t>RB</t>
        </is>
      </c>
      <c r="G25492" t="inlineStr">
        <is>
          <t>Yes</t>
        </is>
      </c>
      <c r="H25492" t="n">
        <v>17.9</v>
      </c>
    </row>
    <row r="25493">
      <c r="A25493" t="inlineStr">
        <is>
          <t>2024-W10-2024-VARO-Y41048</t>
        </is>
      </c>
      <c r="B25493" t="n">
        <v>2024</v>
      </c>
      <c r="C25493" t="n">
        <v>10</v>
      </c>
      <c r="D25493" t="inlineStr">
        <is>
          <t>2024-VARO</t>
        </is>
      </c>
      <c r="E25493" t="inlineStr">
        <is>
          <t>Y41048</t>
        </is>
      </c>
      <c r="F25493" t="inlineStr">
        <is>
          <t>RB</t>
        </is>
      </c>
      <c r="G25493" t="inlineStr">
        <is>
          <t>Yes</t>
        </is>
      </c>
      <c r="H25493" t="n">
        <v>14.9</v>
      </c>
    </row>
    <row r="25494">
      <c r="A25494" t="inlineStr">
        <is>
          <t>2024-W10-2024-VARO-Y34010</t>
        </is>
      </c>
      <c r="B25494" t="n">
        <v>2024</v>
      </c>
      <c r="C25494" t="n">
        <v>10</v>
      </c>
      <c r="D25494" t="inlineStr">
        <is>
          <t>2024-VARO</t>
        </is>
      </c>
      <c r="E25494" t="inlineStr">
        <is>
          <t>Y34010</t>
        </is>
      </c>
      <c r="F25494" t="inlineStr">
        <is>
          <t>TE</t>
        </is>
      </c>
      <c r="G25494" t="inlineStr">
        <is>
          <t>Yes</t>
        </is>
      </c>
      <c r="H25494" t="n">
        <v>9.1</v>
      </c>
    </row>
    <row r="25495">
      <c r="A25495" t="inlineStr">
        <is>
          <t>2024-W10-2024-VARO-Y30121</t>
        </is>
      </c>
      <c r="B25495" t="n">
        <v>2024</v>
      </c>
      <c r="C25495" t="n">
        <v>10</v>
      </c>
      <c r="D25495" t="inlineStr">
        <is>
          <t>2024-VARO</t>
        </is>
      </c>
      <c r="E25495" t="inlineStr">
        <is>
          <t>Y30121</t>
        </is>
      </c>
      <c r="F25495" t="inlineStr">
        <is>
          <t>W/R/T FLEX</t>
        </is>
      </c>
      <c r="G25495" t="inlineStr">
        <is>
          <t>Yes</t>
        </is>
      </c>
      <c r="H25495" t="n">
        <v>13.7</v>
      </c>
    </row>
    <row r="25496">
      <c r="A25496" t="inlineStr">
        <is>
          <t>2024-W10-2024-VARO-Y40819</t>
        </is>
      </c>
      <c r="B25496" t="n">
        <v>2024</v>
      </c>
      <c r="C25496" t="n">
        <v>10</v>
      </c>
      <c r="D25496" t="inlineStr">
        <is>
          <t>2024-VARO</t>
        </is>
      </c>
      <c r="E25496" t="inlineStr">
        <is>
          <t>Y40819</t>
        </is>
      </c>
      <c r="F25496" t="inlineStr">
        <is>
          <t>K</t>
        </is>
      </c>
      <c r="G25496" t="inlineStr">
        <is>
          <t>Yes</t>
        </is>
      </c>
      <c r="H25496" t="n">
        <v>7</v>
      </c>
    </row>
    <row r="25497">
      <c r="A25497" t="inlineStr">
        <is>
          <t>2024-W10-2024-VARO-Y-DEF:chicago</t>
        </is>
      </c>
      <c r="B25497" t="n">
        <v>2024</v>
      </c>
      <c r="C25497" t="n">
        <v>10</v>
      </c>
      <c r="D25497" t="inlineStr">
        <is>
          <t>2024-VARO</t>
        </is>
      </c>
      <c r="E25497" t="inlineStr">
        <is>
          <t>Y-DEF:chicago</t>
        </is>
      </c>
      <c r="F25497" t="inlineStr">
        <is>
          <t>DST</t>
        </is>
      </c>
      <c r="G25497" t="inlineStr">
        <is>
          <t>Yes</t>
        </is>
      </c>
      <c r="H25497" t="n">
        <v>6.83</v>
      </c>
    </row>
    <row r="25498">
      <c r="A25498" t="inlineStr">
        <is>
          <t>2024-W10-2024-VARO-Y33996</t>
        </is>
      </c>
      <c r="B25498" t="n">
        <v>2024</v>
      </c>
      <c r="C25498" t="n">
        <v>10</v>
      </c>
      <c r="D25498" t="inlineStr">
        <is>
          <t>2024-VARO</t>
        </is>
      </c>
      <c r="E25498" t="inlineStr">
        <is>
          <t>Y33996</t>
        </is>
      </c>
      <c r="F25498" t="inlineStr">
        <is>
          <t>BN</t>
        </is>
      </c>
      <c r="G25498" t="inlineStr">
        <is>
          <t>No</t>
        </is>
      </c>
      <c r="H25498" t="n">
        <v>0</v>
      </c>
    </row>
    <row r="25499">
      <c r="A25499" t="inlineStr">
        <is>
          <t>2024-W10-2024-VARO-Y32231</t>
        </is>
      </c>
      <c r="B25499" t="n">
        <v>2024</v>
      </c>
      <c r="C25499" t="n">
        <v>10</v>
      </c>
      <c r="D25499" t="inlineStr">
        <is>
          <t>2024-VARO</t>
        </is>
      </c>
      <c r="E25499" t="inlineStr">
        <is>
          <t>Y32231</t>
        </is>
      </c>
      <c r="F25499" t="inlineStr">
        <is>
          <t>BN</t>
        </is>
      </c>
      <c r="G25499" t="inlineStr">
        <is>
          <t>No</t>
        </is>
      </c>
      <c r="H25499" t="n">
        <v>0</v>
      </c>
    </row>
    <row r="25500">
      <c r="A25500" t="inlineStr">
        <is>
          <t>2024-W10-2024-VARO-Y40041</t>
        </is>
      </c>
      <c r="B25500" t="n">
        <v>2024</v>
      </c>
      <c r="C25500" t="n">
        <v>10</v>
      </c>
      <c r="D25500" t="inlineStr">
        <is>
          <t>2024-VARO</t>
        </is>
      </c>
      <c r="E25500" t="inlineStr">
        <is>
          <t>Y40041</t>
        </is>
      </c>
      <c r="F25500" t="inlineStr">
        <is>
          <t>BN</t>
        </is>
      </c>
      <c r="G25500" t="inlineStr">
        <is>
          <t>No</t>
        </is>
      </c>
      <c r="H25500" t="n">
        <v>0</v>
      </c>
    </row>
    <row r="25501">
      <c r="A25501" t="inlineStr">
        <is>
          <t>2024-W10-2024-VARO-Y30614</t>
        </is>
      </c>
      <c r="B25501" t="n">
        <v>2024</v>
      </c>
      <c r="C25501" t="n">
        <v>10</v>
      </c>
      <c r="D25501" t="inlineStr">
        <is>
          <t>2024-VARO</t>
        </is>
      </c>
      <c r="E25501" t="inlineStr">
        <is>
          <t>Y30614</t>
        </is>
      </c>
      <c r="F25501" t="inlineStr">
        <is>
          <t>BN</t>
        </is>
      </c>
      <c r="G25501" t="inlineStr">
        <is>
          <t>No</t>
        </is>
      </c>
      <c r="H25501" t="n">
        <v>6</v>
      </c>
    </row>
    <row r="25502">
      <c r="A25502" t="inlineStr">
        <is>
          <t>2024-W10-2024-VARO-Y41010</t>
        </is>
      </c>
      <c r="B25502" t="n">
        <v>2024</v>
      </c>
      <c r="C25502" t="n">
        <v>10</v>
      </c>
      <c r="D25502" t="inlineStr">
        <is>
          <t>2024-VARO</t>
        </is>
      </c>
      <c r="E25502" t="inlineStr">
        <is>
          <t>Y41010</t>
        </is>
      </c>
      <c r="F25502" t="inlineStr">
        <is>
          <t>BN</t>
        </is>
      </c>
      <c r="G25502" t="inlineStr">
        <is>
          <t>No</t>
        </is>
      </c>
      <c r="H25502" t="n">
        <v>0.3</v>
      </c>
    </row>
    <row r="25503">
      <c r="A25503" t="inlineStr">
        <is>
          <t>2024-W10-2024-VARO-Y-DEF:houston</t>
        </is>
      </c>
      <c r="B25503" t="n">
        <v>2024</v>
      </c>
      <c r="C25503" t="n">
        <v>10</v>
      </c>
      <c r="D25503" t="inlineStr">
        <is>
          <t>2024-VARO</t>
        </is>
      </c>
      <c r="E25503" t="inlineStr">
        <is>
          <t>Y-DEF:houston</t>
        </is>
      </c>
      <c r="F25503" t="inlineStr">
        <is>
          <t>BN</t>
        </is>
      </c>
      <c r="G25503" t="inlineStr">
        <is>
          <t>No</t>
        </is>
      </c>
      <c r="H25503" t="n">
        <v>11.83</v>
      </c>
    </row>
    <row r="25504">
      <c r="A25504" t="inlineStr">
        <is>
          <t>2024-W10-2024-VARO-Y40084</t>
        </is>
      </c>
      <c r="B25504" t="n">
        <v>2024</v>
      </c>
      <c r="C25504" t="n">
        <v>10</v>
      </c>
      <c r="D25504" t="inlineStr">
        <is>
          <t>2024-VARO</t>
        </is>
      </c>
      <c r="E25504" t="inlineStr">
        <is>
          <t>Y40084</t>
        </is>
      </c>
      <c r="F25504" t="inlineStr">
        <is>
          <t>IR</t>
        </is>
      </c>
      <c r="G25504" t="inlineStr">
        <is>
          <t>No</t>
        </is>
      </c>
      <c r="H25504" t="n">
        <v>0</v>
      </c>
    </row>
    <row r="25505">
      <c r="A25505" t="inlineStr">
        <is>
          <t>2024-W10-2024-ABARBA-Y29235</t>
        </is>
      </c>
      <c r="B25505" t="n">
        <v>2024</v>
      </c>
      <c r="C25505" t="n">
        <v>10</v>
      </c>
      <c r="D25505" t="inlineStr">
        <is>
          <t>2024-ABARBA</t>
        </is>
      </c>
      <c r="E25505" t="inlineStr">
        <is>
          <t>Y29235</t>
        </is>
      </c>
      <c r="F25505" t="inlineStr">
        <is>
          <t>QB</t>
        </is>
      </c>
      <c r="G25505" t="inlineStr">
        <is>
          <t>Yes</t>
        </is>
      </c>
      <c r="H25505" t="n">
        <v>12.8</v>
      </c>
    </row>
    <row r="25506">
      <c r="A25506" t="inlineStr">
        <is>
          <t>2024-W10-2024-ABARBA-Y31883</t>
        </is>
      </c>
      <c r="B25506" t="n">
        <v>2024</v>
      </c>
      <c r="C25506" t="n">
        <v>10</v>
      </c>
      <c r="D25506" t="inlineStr">
        <is>
          <t>2024-ABARBA</t>
        </is>
      </c>
      <c r="E25506" t="inlineStr">
        <is>
          <t>Y31883</t>
        </is>
      </c>
      <c r="F25506" t="inlineStr">
        <is>
          <t>WR</t>
        </is>
      </c>
      <c r="G25506" t="inlineStr">
        <is>
          <t>Yes</t>
        </is>
      </c>
      <c r="H25506" t="n">
        <v>13.4</v>
      </c>
    </row>
    <row r="25507">
      <c r="A25507" t="inlineStr">
        <is>
          <t>2024-W10-2024-ABARBA-Y40042</t>
        </is>
      </c>
      <c r="B25507" t="n">
        <v>2024</v>
      </c>
      <c r="C25507" t="n">
        <v>10</v>
      </c>
      <c r="D25507" t="inlineStr">
        <is>
          <t>2024-ABARBA</t>
        </is>
      </c>
      <c r="E25507" t="inlineStr">
        <is>
          <t>Y40042</t>
        </is>
      </c>
      <c r="F25507" t="inlineStr">
        <is>
          <t>WR</t>
        </is>
      </c>
      <c r="G25507" t="inlineStr">
        <is>
          <t>Yes</t>
        </is>
      </c>
      <c r="H25507" t="n">
        <v>3.9</v>
      </c>
    </row>
    <row r="25508">
      <c r="A25508" t="inlineStr">
        <is>
          <t>2024-W10-2024-ABARBA-Y30180</t>
        </is>
      </c>
      <c r="B25508" t="n">
        <v>2024</v>
      </c>
      <c r="C25508" t="n">
        <v>10</v>
      </c>
      <c r="D25508" t="inlineStr">
        <is>
          <t>2024-ABARBA</t>
        </is>
      </c>
      <c r="E25508" t="inlineStr">
        <is>
          <t>Y30180</t>
        </is>
      </c>
      <c r="F25508" t="inlineStr">
        <is>
          <t>RB</t>
        </is>
      </c>
      <c r="G25508" t="inlineStr">
        <is>
          <t>Yes</t>
        </is>
      </c>
      <c r="H25508" t="n">
        <v>13.4</v>
      </c>
    </row>
    <row r="25509">
      <c r="A25509" t="inlineStr">
        <is>
          <t>2024-W10-2024-ABARBA-Y34120</t>
        </is>
      </c>
      <c r="B25509" t="n">
        <v>2024</v>
      </c>
      <c r="C25509" t="n">
        <v>10</v>
      </c>
      <c r="D25509" t="inlineStr">
        <is>
          <t>2024-ABARBA</t>
        </is>
      </c>
      <c r="E25509" t="inlineStr">
        <is>
          <t>Y34120</t>
        </is>
      </c>
      <c r="F25509" t="inlineStr">
        <is>
          <t>RB</t>
        </is>
      </c>
      <c r="G25509" t="inlineStr">
        <is>
          <t>Yes</t>
        </is>
      </c>
      <c r="H25509" t="n">
        <v>8.699999999999999</v>
      </c>
    </row>
    <row r="25510">
      <c r="A25510" t="inlineStr">
        <is>
          <t>2024-W10-2024-ABARBA-Y33392</t>
        </is>
      </c>
      <c r="B25510" t="n">
        <v>2024</v>
      </c>
      <c r="C25510" t="n">
        <v>10</v>
      </c>
      <c r="D25510" t="inlineStr">
        <is>
          <t>2024-ABARBA</t>
        </is>
      </c>
      <c r="E25510" t="inlineStr">
        <is>
          <t>Y33392</t>
        </is>
      </c>
      <c r="F25510" t="inlineStr">
        <is>
          <t>TE</t>
        </is>
      </c>
      <c r="G25510" t="inlineStr">
        <is>
          <t>Yes</t>
        </is>
      </c>
      <c r="H25510" t="n">
        <v>7.5</v>
      </c>
    </row>
    <row r="25511">
      <c r="A25511" t="inlineStr">
        <is>
          <t>2024-W10-2024-ABARBA-Y28654</t>
        </is>
      </c>
      <c r="B25511" t="n">
        <v>2024</v>
      </c>
      <c r="C25511" t="n">
        <v>10</v>
      </c>
      <c r="D25511" t="inlineStr">
        <is>
          <t>2024-ABARBA</t>
        </is>
      </c>
      <c r="E25511" t="inlineStr">
        <is>
          <t>Y28654</t>
        </is>
      </c>
      <c r="F25511" t="inlineStr">
        <is>
          <t>W/R/T FLEX</t>
        </is>
      </c>
      <c r="G25511" t="inlineStr">
        <is>
          <t>Yes</t>
        </is>
      </c>
      <c r="H25511" t="n">
        <v>4.4</v>
      </c>
    </row>
    <row r="25512">
      <c r="A25512" t="inlineStr">
        <is>
          <t>2024-W10-2024-ABARBA-Y33537</t>
        </is>
      </c>
      <c r="B25512" t="n">
        <v>2024</v>
      </c>
      <c r="C25512" t="n">
        <v>10</v>
      </c>
      <c r="D25512" t="inlineStr">
        <is>
          <t>2024-ABARBA</t>
        </is>
      </c>
      <c r="E25512" t="inlineStr">
        <is>
          <t>Y33537</t>
        </is>
      </c>
      <c r="F25512" t="inlineStr">
        <is>
          <t>K</t>
        </is>
      </c>
      <c r="G25512" t="inlineStr">
        <is>
          <t>Yes</t>
        </is>
      </c>
      <c r="H25512" t="n">
        <v>4</v>
      </c>
    </row>
    <row r="25513">
      <c r="A25513" t="inlineStr">
        <is>
          <t>2024-W10-2024-ABARBA-Y-DEF:pittsburgh</t>
        </is>
      </c>
      <c r="B25513" t="n">
        <v>2024</v>
      </c>
      <c r="C25513" t="n">
        <v>10</v>
      </c>
      <c r="D25513" t="inlineStr">
        <is>
          <t>2024-ABARBA</t>
        </is>
      </c>
      <c r="E25513" t="inlineStr">
        <is>
          <t>Y-DEF:pittsburgh</t>
        </is>
      </c>
      <c r="F25513" t="inlineStr">
        <is>
          <t>DST</t>
        </is>
      </c>
      <c r="G25513" t="inlineStr">
        <is>
          <t>Yes</t>
        </is>
      </c>
      <c r="H25513" t="n">
        <v>10.68</v>
      </c>
    </row>
    <row r="25514">
      <c r="A25514" t="inlineStr">
        <is>
          <t>2024-W10-2024-ABARBA-Y33477</t>
        </is>
      </c>
      <c r="B25514" t="n">
        <v>2024</v>
      </c>
      <c r="C25514" t="n">
        <v>10</v>
      </c>
      <c r="D25514" t="inlineStr">
        <is>
          <t>2024-ABARBA</t>
        </is>
      </c>
      <c r="E25514" t="inlineStr">
        <is>
          <t>Y33477</t>
        </is>
      </c>
      <c r="F25514" t="inlineStr">
        <is>
          <t>BN</t>
        </is>
      </c>
      <c r="G25514" t="inlineStr">
        <is>
          <t>No</t>
        </is>
      </c>
      <c r="H25514" t="n">
        <v>0</v>
      </c>
    </row>
    <row r="25515">
      <c r="A25515" t="inlineStr">
        <is>
          <t>2024-W10-2024-ABARBA-Y9265</t>
        </is>
      </c>
      <c r="B25515" t="n">
        <v>2024</v>
      </c>
      <c r="C25515" t="n">
        <v>10</v>
      </c>
      <c r="D25515" t="inlineStr">
        <is>
          <t>2024-ABARBA</t>
        </is>
      </c>
      <c r="E25515" t="inlineStr">
        <is>
          <t>Y9265</t>
        </is>
      </c>
      <c r="F25515" t="inlineStr">
        <is>
          <t>BN</t>
        </is>
      </c>
      <c r="G25515" t="inlineStr">
        <is>
          <t>No</t>
        </is>
      </c>
      <c r="H25515" t="n">
        <v>10.72</v>
      </c>
    </row>
    <row r="25516">
      <c r="A25516" t="inlineStr">
        <is>
          <t>2024-W10-2024-ABARBA-Y31934</t>
        </is>
      </c>
      <c r="B25516" t="n">
        <v>2024</v>
      </c>
      <c r="C25516" t="n">
        <v>10</v>
      </c>
      <c r="D25516" t="inlineStr">
        <is>
          <t>2024-ABARBA</t>
        </is>
      </c>
      <c r="E25516" t="inlineStr">
        <is>
          <t>Y31934</t>
        </is>
      </c>
      <c r="F25516" t="inlineStr">
        <is>
          <t>BN</t>
        </is>
      </c>
      <c r="G25516" t="inlineStr">
        <is>
          <t>No</t>
        </is>
      </c>
      <c r="H25516" t="n">
        <v>0</v>
      </c>
    </row>
    <row r="25517">
      <c r="A25517" t="inlineStr">
        <is>
          <t>2024-W10-2024-ABARBA-Y40102</t>
        </is>
      </c>
      <c r="B25517" t="n">
        <v>2024</v>
      </c>
      <c r="C25517" t="n">
        <v>10</v>
      </c>
      <c r="D25517" t="inlineStr">
        <is>
          <t>2024-ABARBA</t>
        </is>
      </c>
      <c r="E25517" t="inlineStr">
        <is>
          <t>Y40102</t>
        </is>
      </c>
      <c r="F25517" t="inlineStr">
        <is>
          <t>BN</t>
        </is>
      </c>
      <c r="G25517" t="inlineStr">
        <is>
          <t>No</t>
        </is>
      </c>
      <c r="H25517" t="n">
        <v>0</v>
      </c>
    </row>
    <row r="25518">
      <c r="A25518" t="inlineStr">
        <is>
          <t>2024-W10-2024-ABARBA-Y32685</t>
        </is>
      </c>
      <c r="B25518" t="n">
        <v>2024</v>
      </c>
      <c r="C25518" t="n">
        <v>10</v>
      </c>
      <c r="D25518" t="inlineStr">
        <is>
          <t>2024-ABARBA</t>
        </is>
      </c>
      <c r="E25518" t="inlineStr">
        <is>
          <t>Y32685</t>
        </is>
      </c>
      <c r="F25518" t="inlineStr">
        <is>
          <t>BN</t>
        </is>
      </c>
      <c r="G25518" t="inlineStr">
        <is>
          <t>No</t>
        </is>
      </c>
      <c r="H25518" t="n">
        <v>0</v>
      </c>
    </row>
    <row r="25519">
      <c r="A25519" t="inlineStr">
        <is>
          <t>2024-W10-2024-ABARBA-Y40211</t>
        </is>
      </c>
      <c r="B25519" t="n">
        <v>2024</v>
      </c>
      <c r="C25519" t="n">
        <v>10</v>
      </c>
      <c r="D25519" t="inlineStr">
        <is>
          <t>2024-ABARBA</t>
        </is>
      </c>
      <c r="E25519" t="inlineStr">
        <is>
          <t>Y40211</t>
        </is>
      </c>
      <c r="F25519" t="inlineStr">
        <is>
          <t>BN</t>
        </is>
      </c>
      <c r="G25519" t="inlineStr">
        <is>
          <t>No</t>
        </is>
      </c>
      <c r="H25519" t="n">
        <v>3.9</v>
      </c>
    </row>
    <row r="25520">
      <c r="A25520" t="inlineStr">
        <is>
          <t>2024-W10-2024-ISAROD-Y30973</t>
        </is>
      </c>
      <c r="B25520" t="n">
        <v>2024</v>
      </c>
      <c r="C25520" t="n">
        <v>10</v>
      </c>
      <c r="D25520" t="inlineStr">
        <is>
          <t>2024-ISAROD</t>
        </is>
      </c>
      <c r="E25520" t="inlineStr">
        <is>
          <t>Y30973</t>
        </is>
      </c>
      <c r="F25520" t="inlineStr">
        <is>
          <t>QB</t>
        </is>
      </c>
      <c r="G25520" t="inlineStr">
        <is>
          <t>Yes</t>
        </is>
      </c>
      <c r="H25520" t="n">
        <v>9.44</v>
      </c>
    </row>
    <row r="25521">
      <c r="A25521" t="inlineStr">
        <is>
          <t>2024-W10-2024-ISAROD-Y33965</t>
        </is>
      </c>
      <c r="B25521" t="n">
        <v>2024</v>
      </c>
      <c r="C25521" t="n">
        <v>10</v>
      </c>
      <c r="D25521" t="inlineStr">
        <is>
          <t>2024-ISAROD</t>
        </is>
      </c>
      <c r="E25521" t="inlineStr">
        <is>
          <t>Y33965</t>
        </is>
      </c>
      <c r="F25521" t="inlineStr">
        <is>
          <t>WR</t>
        </is>
      </c>
      <c r="G25521" t="inlineStr">
        <is>
          <t>Yes</t>
        </is>
      </c>
      <c r="H25521" t="n">
        <v>6.6</v>
      </c>
    </row>
    <row r="25522">
      <c r="A25522" t="inlineStr">
        <is>
          <t>2024-W10-2024-ISAROD-Y34104</t>
        </is>
      </c>
      <c r="B25522" t="n">
        <v>2024</v>
      </c>
      <c r="C25522" t="n">
        <v>10</v>
      </c>
      <c r="D25522" t="inlineStr">
        <is>
          <t>2024-ISAROD</t>
        </is>
      </c>
      <c r="E25522" t="inlineStr">
        <is>
          <t>Y34104</t>
        </is>
      </c>
      <c r="F25522" t="inlineStr">
        <is>
          <t>WR</t>
        </is>
      </c>
      <c r="G25522" t="inlineStr">
        <is>
          <t>Yes</t>
        </is>
      </c>
      <c r="H25522" t="n">
        <v>8.800000000000001</v>
      </c>
    </row>
    <row r="25523">
      <c r="A25523" t="inlineStr">
        <is>
          <t>2024-W10-2024-ISAROD-Y30972</t>
        </is>
      </c>
      <c r="B25523" t="n">
        <v>2024</v>
      </c>
      <c r="C25523" t="n">
        <v>10</v>
      </c>
      <c r="D25523" t="inlineStr">
        <is>
          <t>2024-ISAROD</t>
        </is>
      </c>
      <c r="E25523" t="inlineStr">
        <is>
          <t>Y30972</t>
        </is>
      </c>
      <c r="F25523" t="inlineStr">
        <is>
          <t>RB</t>
        </is>
      </c>
      <c r="G25523" t="inlineStr">
        <is>
          <t>Yes</t>
        </is>
      </c>
      <c r="H25523" t="n">
        <v>8.300000000000001</v>
      </c>
    </row>
    <row r="25524">
      <c r="A25524" t="inlineStr">
        <is>
          <t>2024-W10-2024-ISAROD-Y32725</t>
        </is>
      </c>
      <c r="B25524" t="n">
        <v>2024</v>
      </c>
      <c r="C25524" t="n">
        <v>10</v>
      </c>
      <c r="D25524" t="inlineStr">
        <is>
          <t>2024-ISAROD</t>
        </is>
      </c>
      <c r="E25524" t="inlineStr">
        <is>
          <t>Y32725</t>
        </is>
      </c>
      <c r="F25524" t="inlineStr">
        <is>
          <t>RB</t>
        </is>
      </c>
      <c r="G25524" t="inlineStr">
        <is>
          <t>Yes</t>
        </is>
      </c>
      <c r="H25524" t="n">
        <v>7</v>
      </c>
    </row>
    <row r="25525">
      <c r="A25525" t="inlineStr">
        <is>
          <t>2024-W10-2024-ISAROD-Y31107</t>
        </is>
      </c>
      <c r="B25525" t="n">
        <v>2024</v>
      </c>
      <c r="C25525" t="n">
        <v>10</v>
      </c>
      <c r="D25525" t="inlineStr">
        <is>
          <t>2024-ISAROD</t>
        </is>
      </c>
      <c r="E25525" t="inlineStr">
        <is>
          <t>Y31107</t>
        </is>
      </c>
      <c r="F25525" t="inlineStr">
        <is>
          <t>TE</t>
        </is>
      </c>
      <c r="G25525" t="inlineStr">
        <is>
          <t>Yes</t>
        </is>
      </c>
      <c r="H25525" t="n">
        <v>8.1</v>
      </c>
    </row>
    <row r="25526">
      <c r="A25526" t="inlineStr">
        <is>
          <t>2024-W10-2024-ISAROD-Y33413</t>
        </is>
      </c>
      <c r="B25526" t="n">
        <v>2024</v>
      </c>
      <c r="C25526" t="n">
        <v>10</v>
      </c>
      <c r="D25526" t="inlineStr">
        <is>
          <t>2024-ISAROD</t>
        </is>
      </c>
      <c r="E25526" t="inlineStr">
        <is>
          <t>Y33413</t>
        </is>
      </c>
      <c r="F25526" t="inlineStr">
        <is>
          <t>W/R/T FLEX</t>
        </is>
      </c>
      <c r="G25526" t="inlineStr">
        <is>
          <t>Yes</t>
        </is>
      </c>
      <c r="H25526" t="n">
        <v>4.8</v>
      </c>
    </row>
    <row r="25527">
      <c r="A25527" t="inlineStr">
        <is>
          <t>2024-W10-2024-ISAROD-Y30426</t>
        </is>
      </c>
      <c r="B25527" t="n">
        <v>2024</v>
      </c>
      <c r="C25527" t="n">
        <v>10</v>
      </c>
      <c r="D25527" t="inlineStr">
        <is>
          <t>2024-ISAROD</t>
        </is>
      </c>
      <c r="E25527" t="inlineStr">
        <is>
          <t>Y30426</t>
        </is>
      </c>
      <c r="F25527" t="inlineStr">
        <is>
          <t>K</t>
        </is>
      </c>
      <c r="G25527" t="inlineStr">
        <is>
          <t>Yes</t>
        </is>
      </c>
      <c r="H25527" t="n">
        <v>5</v>
      </c>
    </row>
    <row r="25528">
      <c r="A25528" t="inlineStr">
        <is>
          <t>2024-W10-2024-ISAROD-Y-DEF:minnesota</t>
        </is>
      </c>
      <c r="B25528" t="n">
        <v>2024</v>
      </c>
      <c r="C25528" t="n">
        <v>10</v>
      </c>
      <c r="D25528" t="inlineStr">
        <is>
          <t>2024-ISAROD</t>
        </is>
      </c>
      <c r="E25528" t="inlineStr">
        <is>
          <t>Y-DEF:minnesota</t>
        </is>
      </c>
      <c r="F25528" t="inlineStr">
        <is>
          <t>DST</t>
        </is>
      </c>
      <c r="G25528" t="inlineStr">
        <is>
          <t>Yes</t>
        </is>
      </c>
      <c r="H25528" t="n">
        <v>13.98</v>
      </c>
    </row>
    <row r="25529">
      <c r="A25529" t="inlineStr">
        <is>
          <t>2024-W10-2024-ISAROD-Y30352</t>
        </is>
      </c>
      <c r="B25529" t="n">
        <v>2024</v>
      </c>
      <c r="C25529" t="n">
        <v>10</v>
      </c>
      <c r="D25529" t="inlineStr">
        <is>
          <t>2024-ISAROD</t>
        </is>
      </c>
      <c r="E25529" t="inlineStr">
        <is>
          <t>Y30352</t>
        </is>
      </c>
      <c r="F25529" t="inlineStr">
        <is>
          <t>BN</t>
        </is>
      </c>
      <c r="G25529" t="inlineStr">
        <is>
          <t>No</t>
        </is>
      </c>
      <c r="H25529" t="n">
        <v>4.8</v>
      </c>
    </row>
    <row r="25530">
      <c r="A25530" t="inlineStr">
        <is>
          <t>2024-W10-2024-ISAROD-Y32704</t>
        </is>
      </c>
      <c r="B25530" t="n">
        <v>2024</v>
      </c>
      <c r="C25530" t="n">
        <v>10</v>
      </c>
      <c r="D25530" t="inlineStr">
        <is>
          <t>2024-ISAROD</t>
        </is>
      </c>
      <c r="E25530" t="inlineStr">
        <is>
          <t>Y32704</t>
        </is>
      </c>
      <c r="F25530" t="inlineStr">
        <is>
          <t>BN</t>
        </is>
      </c>
      <c r="G25530" t="inlineStr">
        <is>
          <t>No</t>
        </is>
      </c>
      <c r="H25530" t="n">
        <v>0</v>
      </c>
    </row>
    <row r="25531">
      <c r="A25531" t="inlineStr">
        <is>
          <t>2024-W10-2024-ISAROD-Y34088</t>
        </is>
      </c>
      <c r="B25531" t="n">
        <v>2024</v>
      </c>
      <c r="C25531" t="n">
        <v>10</v>
      </c>
      <c r="D25531" t="inlineStr">
        <is>
          <t>2024-ISAROD</t>
        </is>
      </c>
      <c r="E25531" t="inlineStr">
        <is>
          <t>Y34088</t>
        </is>
      </c>
      <c r="F25531" t="inlineStr">
        <is>
          <t>BN</t>
        </is>
      </c>
      <c r="G25531" t="inlineStr">
        <is>
          <t>No</t>
        </is>
      </c>
      <c r="H25531" t="n">
        <v>0</v>
      </c>
    </row>
    <row r="25532">
      <c r="A25532" t="inlineStr">
        <is>
          <t>2024-W10-2024-ISAROD-Y26662</t>
        </is>
      </c>
      <c r="B25532" t="n">
        <v>2024</v>
      </c>
      <c r="C25532" t="n">
        <v>10</v>
      </c>
      <c r="D25532" t="inlineStr">
        <is>
          <t>2024-ISAROD</t>
        </is>
      </c>
      <c r="E25532" t="inlineStr">
        <is>
          <t>Y26662</t>
        </is>
      </c>
      <c r="F25532" t="inlineStr">
        <is>
          <t>BN</t>
        </is>
      </c>
      <c r="G25532" t="inlineStr">
        <is>
          <t>No</t>
        </is>
      </c>
      <c r="H25532" t="n">
        <v>0</v>
      </c>
    </row>
    <row r="25533">
      <c r="A25533" t="inlineStr">
        <is>
          <t>2024-W10-2024-ISAROD-Y32736</t>
        </is>
      </c>
      <c r="B25533" t="n">
        <v>2024</v>
      </c>
      <c r="C25533" t="n">
        <v>10</v>
      </c>
      <c r="D25533" t="inlineStr">
        <is>
          <t>2024-ISAROD</t>
        </is>
      </c>
      <c r="E25533" t="inlineStr">
        <is>
          <t>Y32736</t>
        </is>
      </c>
      <c r="F25533" t="inlineStr">
        <is>
          <t>BN</t>
        </is>
      </c>
      <c r="G25533" t="inlineStr">
        <is>
          <t>No</t>
        </is>
      </c>
      <c r="H25533" t="n">
        <v>2.6</v>
      </c>
    </row>
    <row r="25534">
      <c r="A25534" t="inlineStr">
        <is>
          <t>2024-W10-2024-ISAROD-Y33422</t>
        </is>
      </c>
      <c r="B25534" t="n">
        <v>2024</v>
      </c>
      <c r="C25534" t="n">
        <v>10</v>
      </c>
      <c r="D25534" t="inlineStr">
        <is>
          <t>2024-ISAROD</t>
        </is>
      </c>
      <c r="E25534" t="inlineStr">
        <is>
          <t>Y33422</t>
        </is>
      </c>
      <c r="F25534" t="inlineStr">
        <is>
          <t>BN</t>
        </is>
      </c>
      <c r="G25534" t="inlineStr">
        <is>
          <t>No</t>
        </is>
      </c>
      <c r="H25534" t="n">
        <v>0</v>
      </c>
    </row>
    <row r="25535">
      <c r="A25535" t="inlineStr">
        <is>
          <t>2024-W10-2024-ISAROD-Y28534</t>
        </is>
      </c>
      <c r="B25535" t="n">
        <v>2024</v>
      </c>
      <c r="C25535" t="n">
        <v>10</v>
      </c>
      <c r="D25535" t="inlineStr">
        <is>
          <t>2024-ISAROD</t>
        </is>
      </c>
      <c r="E25535" t="inlineStr">
        <is>
          <t>Y28534</t>
        </is>
      </c>
      <c r="F25535" t="inlineStr">
        <is>
          <t>IR</t>
        </is>
      </c>
      <c r="G25535" t="inlineStr">
        <is>
          <t>No</t>
        </is>
      </c>
      <c r="H25535" t="n">
        <v>0</v>
      </c>
    </row>
    <row r="25536">
      <c r="A25536" t="inlineStr">
        <is>
          <t>2024-W11-2024-JCHAPS-Y40030</t>
        </is>
      </c>
      <c r="B25536" t="n">
        <v>2024</v>
      </c>
      <c r="C25536" t="n">
        <v>11</v>
      </c>
      <c r="D25536" t="inlineStr">
        <is>
          <t>2024-JCHAPS</t>
        </is>
      </c>
      <c r="E25536" t="inlineStr">
        <is>
          <t>Y40030</t>
        </is>
      </c>
      <c r="F25536" t="inlineStr">
        <is>
          <t>QB</t>
        </is>
      </c>
      <c r="G25536" t="inlineStr">
        <is>
          <t>Yes</t>
        </is>
      </c>
      <c r="H25536" t="n">
        <v>11.88</v>
      </c>
    </row>
    <row r="25537">
      <c r="A25537" t="inlineStr">
        <is>
          <t>2024-W11-2024-JCHAPS-Y27581</t>
        </is>
      </c>
      <c r="B25537" t="n">
        <v>2024</v>
      </c>
      <c r="C25537" t="n">
        <v>11</v>
      </c>
      <c r="D25537" t="inlineStr">
        <is>
          <t>2024-JCHAPS</t>
        </is>
      </c>
      <c r="E25537" t="inlineStr">
        <is>
          <t>Y27581</t>
        </is>
      </c>
      <c r="F25537" t="inlineStr">
        <is>
          <t>WR</t>
        </is>
      </c>
      <c r="G25537" t="inlineStr">
        <is>
          <t>Yes</t>
        </is>
      </c>
      <c r="H25537" t="n">
        <v>10.2</v>
      </c>
    </row>
    <row r="25538">
      <c r="A25538" t="inlineStr">
        <is>
          <t>2024-W11-2024-JCHAPS-Y33500</t>
        </is>
      </c>
      <c r="B25538" t="n">
        <v>2024</v>
      </c>
      <c r="C25538" t="n">
        <v>11</v>
      </c>
      <c r="D25538" t="inlineStr">
        <is>
          <t>2024-JCHAPS</t>
        </is>
      </c>
      <c r="E25538" t="inlineStr">
        <is>
          <t>Y33500</t>
        </is>
      </c>
      <c r="F25538" t="inlineStr">
        <is>
          <t>WR</t>
        </is>
      </c>
      <c r="G25538" t="inlineStr">
        <is>
          <t>Yes</t>
        </is>
      </c>
      <c r="H25538" t="n">
        <v>33.2</v>
      </c>
    </row>
    <row r="25539">
      <c r="A25539" t="inlineStr">
        <is>
          <t>2024-W11-2024-JCHAPS-Y40059</t>
        </is>
      </c>
      <c r="B25539" t="n">
        <v>2024</v>
      </c>
      <c r="C25539" t="n">
        <v>11</v>
      </c>
      <c r="D25539" t="inlineStr">
        <is>
          <t>2024-JCHAPS</t>
        </is>
      </c>
      <c r="E25539" t="inlineStr">
        <is>
          <t>Y40059</t>
        </is>
      </c>
      <c r="F25539" t="inlineStr">
        <is>
          <t>RB</t>
        </is>
      </c>
      <c r="G25539" t="inlineStr">
        <is>
          <t>Yes</t>
        </is>
      </c>
      <c r="H25539" t="n">
        <v>18.8</v>
      </c>
    </row>
    <row r="25540">
      <c r="A25540" t="inlineStr">
        <is>
          <t>2024-W11-2024-JCHAPS-Y33508</t>
        </is>
      </c>
      <c r="B25540" t="n">
        <v>2024</v>
      </c>
      <c r="C25540" t="n">
        <v>11</v>
      </c>
      <c r="D25540" t="inlineStr">
        <is>
          <t>2024-JCHAPS</t>
        </is>
      </c>
      <c r="E25540" t="inlineStr">
        <is>
          <t>Y33508</t>
        </is>
      </c>
      <c r="F25540" t="inlineStr">
        <is>
          <t>RB</t>
        </is>
      </c>
      <c r="G25540" t="inlineStr">
        <is>
          <t>Yes</t>
        </is>
      </c>
      <c r="H25540" t="n">
        <v>10.9</v>
      </c>
    </row>
    <row r="25541">
      <c r="A25541" t="inlineStr">
        <is>
          <t>2024-W11-2024-JCHAPS-Y40878</t>
        </is>
      </c>
      <c r="B25541" t="n">
        <v>2024</v>
      </c>
      <c r="C25541" t="n">
        <v>11</v>
      </c>
      <c r="D25541" t="inlineStr">
        <is>
          <t>2024-JCHAPS</t>
        </is>
      </c>
      <c r="E25541" t="inlineStr">
        <is>
          <t>Y40878</t>
        </is>
      </c>
      <c r="F25541" t="inlineStr">
        <is>
          <t>TE</t>
        </is>
      </c>
      <c r="G25541" t="inlineStr">
        <is>
          <t>Yes</t>
        </is>
      </c>
      <c r="H25541" t="n">
        <v>24.8</v>
      </c>
    </row>
    <row r="25542">
      <c r="A25542" t="inlineStr">
        <is>
          <t>2024-W11-2024-JCHAPS-Y26650</t>
        </is>
      </c>
      <c r="B25542" t="n">
        <v>2024</v>
      </c>
      <c r="C25542" t="n">
        <v>11</v>
      </c>
      <c r="D25542" t="inlineStr">
        <is>
          <t>2024-JCHAPS</t>
        </is>
      </c>
      <c r="E25542" t="inlineStr">
        <is>
          <t>Y26650</t>
        </is>
      </c>
      <c r="F25542" t="inlineStr">
        <is>
          <t>W/R/T FLEX</t>
        </is>
      </c>
      <c r="G25542" t="inlineStr">
        <is>
          <t>Yes</t>
        </is>
      </c>
      <c r="H25542" t="n">
        <v>4.4</v>
      </c>
    </row>
    <row r="25543">
      <c r="A25543" t="inlineStr">
        <is>
          <t>2024-W11-2024-JCHAPS-Y34344</t>
        </is>
      </c>
      <c r="B25543" t="n">
        <v>2024</v>
      </c>
      <c r="C25543" t="n">
        <v>11</v>
      </c>
      <c r="D25543" t="inlineStr">
        <is>
          <t>2024-JCHAPS</t>
        </is>
      </c>
      <c r="E25543" t="inlineStr">
        <is>
          <t>Y34344</t>
        </is>
      </c>
      <c r="F25543" t="inlineStr">
        <is>
          <t>K</t>
        </is>
      </c>
      <c r="G25543" t="inlineStr">
        <is>
          <t>Yes</t>
        </is>
      </c>
      <c r="H25543" t="n">
        <v>12</v>
      </c>
    </row>
    <row r="25544">
      <c r="A25544" t="inlineStr">
        <is>
          <t>2024-W11-2024-JCHAPS-Y-DEF:denver</t>
        </is>
      </c>
      <c r="B25544" t="n">
        <v>2024</v>
      </c>
      <c r="C25544" t="n">
        <v>11</v>
      </c>
      <c r="D25544" t="inlineStr">
        <is>
          <t>2024-JCHAPS</t>
        </is>
      </c>
      <c r="E25544" t="inlineStr">
        <is>
          <t>Y-DEF:denver</t>
        </is>
      </c>
      <c r="F25544" t="inlineStr">
        <is>
          <t>DST</t>
        </is>
      </c>
      <c r="G25544" t="inlineStr">
        <is>
          <t>Yes</t>
        </is>
      </c>
      <c r="H25544" t="n">
        <v>14.93</v>
      </c>
    </row>
    <row r="25545">
      <c r="A25545" t="inlineStr">
        <is>
          <t>2024-W11-2024-JCHAPS-Y31012</t>
        </is>
      </c>
      <c r="B25545" t="n">
        <v>2024</v>
      </c>
      <c r="C25545" t="n">
        <v>11</v>
      </c>
      <c r="D25545" t="inlineStr">
        <is>
          <t>2024-JCHAPS</t>
        </is>
      </c>
      <c r="E25545" t="inlineStr">
        <is>
          <t>Y31012</t>
        </is>
      </c>
      <c r="F25545" t="inlineStr">
        <is>
          <t>BN</t>
        </is>
      </c>
      <c r="G25545" t="inlineStr">
        <is>
          <t>No</t>
        </is>
      </c>
      <c r="H25545" t="n">
        <v>0</v>
      </c>
    </row>
    <row r="25546">
      <c r="A25546" t="inlineStr">
        <is>
          <t>2024-W11-2024-JCHAPS-Y33423</t>
        </is>
      </c>
      <c r="B25546" t="n">
        <v>2024</v>
      </c>
      <c r="C25546" t="n">
        <v>11</v>
      </c>
      <c r="D25546" t="inlineStr">
        <is>
          <t>2024-JCHAPS</t>
        </is>
      </c>
      <c r="E25546" t="inlineStr">
        <is>
          <t>Y33423</t>
        </is>
      </c>
      <c r="F25546" t="inlineStr">
        <is>
          <t>BN</t>
        </is>
      </c>
      <c r="G25546" t="inlineStr">
        <is>
          <t>No</t>
        </is>
      </c>
      <c r="H25546" t="n">
        <v>16.7</v>
      </c>
    </row>
    <row r="25547">
      <c r="A25547" t="inlineStr">
        <is>
          <t>2024-W11-2024-JCHAPS-Y34107</t>
        </is>
      </c>
      <c r="B25547" t="n">
        <v>2024</v>
      </c>
      <c r="C25547" t="n">
        <v>11</v>
      </c>
      <c r="D25547" t="inlineStr">
        <is>
          <t>2024-JCHAPS</t>
        </is>
      </c>
      <c r="E25547" t="inlineStr">
        <is>
          <t>Y34107</t>
        </is>
      </c>
      <c r="F25547" t="inlineStr">
        <is>
          <t>BN</t>
        </is>
      </c>
      <c r="G25547" t="inlineStr">
        <is>
          <t>No</t>
        </is>
      </c>
      <c r="H25547" t="n">
        <v>0.4</v>
      </c>
    </row>
    <row r="25548">
      <c r="A25548" t="inlineStr">
        <is>
          <t>2024-W11-2024-JCHAPS-Y40926</t>
        </is>
      </c>
      <c r="B25548" t="n">
        <v>2024</v>
      </c>
      <c r="C25548" t="n">
        <v>11</v>
      </c>
      <c r="D25548" t="inlineStr">
        <is>
          <t>2024-JCHAPS</t>
        </is>
      </c>
      <c r="E25548" t="inlineStr">
        <is>
          <t>Y40926</t>
        </is>
      </c>
      <c r="F25548" t="inlineStr">
        <is>
          <t>BN</t>
        </is>
      </c>
      <c r="G25548" t="inlineStr">
        <is>
          <t>No</t>
        </is>
      </c>
      <c r="H25548" t="n">
        <v>0</v>
      </c>
    </row>
    <row r="25549">
      <c r="A25549" t="inlineStr">
        <is>
          <t>2024-W11-2024-JCHAPS-Y41019</t>
        </is>
      </c>
      <c r="B25549" t="n">
        <v>2024</v>
      </c>
      <c r="C25549" t="n">
        <v>11</v>
      </c>
      <c r="D25549" t="inlineStr">
        <is>
          <t>2024-JCHAPS</t>
        </is>
      </c>
      <c r="E25549" t="inlineStr">
        <is>
          <t>Y41019</t>
        </is>
      </c>
      <c r="F25549" t="inlineStr">
        <is>
          <t>BN</t>
        </is>
      </c>
      <c r="G25549" t="inlineStr">
        <is>
          <t>No</t>
        </is>
      </c>
      <c r="H25549" t="n">
        <v>4</v>
      </c>
    </row>
    <row r="25550">
      <c r="A25550" t="inlineStr">
        <is>
          <t>2024-W11-2024-JCHAPS-Y40971</t>
        </is>
      </c>
      <c r="B25550" t="n">
        <v>2024</v>
      </c>
      <c r="C25550" t="n">
        <v>11</v>
      </c>
      <c r="D25550" t="inlineStr">
        <is>
          <t>2024-JCHAPS</t>
        </is>
      </c>
      <c r="E25550" t="inlineStr">
        <is>
          <t>Y40971</t>
        </is>
      </c>
      <c r="F25550" t="inlineStr">
        <is>
          <t>BN</t>
        </is>
      </c>
      <c r="G25550" t="inlineStr">
        <is>
          <t>No</t>
        </is>
      </c>
      <c r="H25550" t="n">
        <v>0</v>
      </c>
    </row>
    <row r="25551">
      <c r="A25551" t="inlineStr">
        <is>
          <t>2024-W11-2024-JCHAPS-Y27535</t>
        </is>
      </c>
      <c r="B25551" t="n">
        <v>2024</v>
      </c>
      <c r="C25551" t="n">
        <v>11</v>
      </c>
      <c r="D25551" t="inlineStr">
        <is>
          <t>2024-JCHAPS</t>
        </is>
      </c>
      <c r="E25551" t="inlineStr">
        <is>
          <t>Y27535</t>
        </is>
      </c>
      <c r="F25551" t="inlineStr">
        <is>
          <t>IR</t>
        </is>
      </c>
      <c r="G25551" t="inlineStr">
        <is>
          <t>No</t>
        </is>
      </c>
      <c r="H25551" t="n">
        <v>0</v>
      </c>
    </row>
    <row r="25552">
      <c r="A25552" t="inlineStr">
        <is>
          <t>2024-W11-2024-PUENTETU-Y25785</t>
        </is>
      </c>
      <c r="B25552" t="n">
        <v>2024</v>
      </c>
      <c r="C25552" t="n">
        <v>11</v>
      </c>
      <c r="D25552" t="inlineStr">
        <is>
          <t>2024-PUENTETU</t>
        </is>
      </c>
      <c r="E25552" t="inlineStr">
        <is>
          <t>Y25785</t>
        </is>
      </c>
      <c r="F25552" t="inlineStr">
        <is>
          <t>QB</t>
        </is>
      </c>
      <c r="G25552" t="inlineStr">
        <is>
          <t>Yes</t>
        </is>
      </c>
      <c r="H25552" t="n">
        <v>7.3</v>
      </c>
    </row>
    <row r="25553">
      <c r="A25553" t="inlineStr">
        <is>
          <t>2024-W11-2024-PUENTETU-Y30996</t>
        </is>
      </c>
      <c r="B25553" t="n">
        <v>2024</v>
      </c>
      <c r="C25553" t="n">
        <v>11</v>
      </c>
      <c r="D25553" t="inlineStr">
        <is>
          <t>2024-PUENTETU</t>
        </is>
      </c>
      <c r="E25553" t="inlineStr">
        <is>
          <t>Y30996</t>
        </is>
      </c>
      <c r="F25553" t="inlineStr">
        <is>
          <t>WR</t>
        </is>
      </c>
      <c r="G25553" t="inlineStr">
        <is>
          <t>Yes</t>
        </is>
      </c>
      <c r="H25553" t="n">
        <v>7.8</v>
      </c>
    </row>
    <row r="25554">
      <c r="A25554" t="inlineStr">
        <is>
          <t>2024-W11-2024-PUENTETU-Y33963</t>
        </is>
      </c>
      <c r="B25554" t="n">
        <v>2024</v>
      </c>
      <c r="C25554" t="n">
        <v>11</v>
      </c>
      <c r="D25554" t="inlineStr">
        <is>
          <t>2024-PUENTETU</t>
        </is>
      </c>
      <c r="E25554" t="inlineStr">
        <is>
          <t>Y33963</t>
        </is>
      </c>
      <c r="F25554" t="inlineStr">
        <is>
          <t>WR</t>
        </is>
      </c>
      <c r="G25554" t="inlineStr">
        <is>
          <t>Yes</t>
        </is>
      </c>
      <c r="H25554" t="n">
        <v>7.6</v>
      </c>
    </row>
    <row r="25555">
      <c r="A25555" t="inlineStr">
        <is>
          <t>2024-W11-2024-PUENTETU-Y34054</t>
        </is>
      </c>
      <c r="B25555" t="n">
        <v>2024</v>
      </c>
      <c r="C25555" t="n">
        <v>11</v>
      </c>
      <c r="D25555" t="inlineStr">
        <is>
          <t>2024-PUENTETU</t>
        </is>
      </c>
      <c r="E25555" t="inlineStr">
        <is>
          <t>Y34054</t>
        </is>
      </c>
      <c r="F25555" t="inlineStr">
        <is>
          <t>RB</t>
        </is>
      </c>
      <c r="G25555" t="inlineStr">
        <is>
          <t>Yes</t>
        </is>
      </c>
      <c r="H25555" t="n">
        <v>13.7</v>
      </c>
    </row>
    <row r="25556">
      <c r="A25556" t="inlineStr">
        <is>
          <t>2024-W11-2024-PUENTETU-Y30161</t>
        </is>
      </c>
      <c r="B25556" t="n">
        <v>2024</v>
      </c>
      <c r="C25556" t="n">
        <v>11</v>
      </c>
      <c r="D25556" t="inlineStr">
        <is>
          <t>2024-PUENTETU</t>
        </is>
      </c>
      <c r="E25556" t="inlineStr">
        <is>
          <t>Y30161</t>
        </is>
      </c>
      <c r="F25556" t="inlineStr">
        <is>
          <t>RB</t>
        </is>
      </c>
      <c r="G25556" t="inlineStr">
        <is>
          <t>Yes</t>
        </is>
      </c>
      <c r="H25556" t="n">
        <v>36.3</v>
      </c>
    </row>
    <row r="25557">
      <c r="A25557" t="inlineStr">
        <is>
          <t>2024-W11-2024-PUENTETU-Y31928</t>
        </is>
      </c>
      <c r="B25557" t="n">
        <v>2024</v>
      </c>
      <c r="C25557" t="n">
        <v>11</v>
      </c>
      <c r="D25557" t="inlineStr">
        <is>
          <t>2024-PUENTETU</t>
        </is>
      </c>
      <c r="E25557" t="inlineStr">
        <is>
          <t>Y31928</t>
        </is>
      </c>
      <c r="F25557" t="inlineStr">
        <is>
          <t>TE</t>
        </is>
      </c>
      <c r="G25557" t="inlineStr">
        <is>
          <t>Yes</t>
        </is>
      </c>
      <c r="H25557" t="n">
        <v>6</v>
      </c>
    </row>
    <row r="25558">
      <c r="A25558" t="inlineStr">
        <is>
          <t>2024-W11-2024-PUENTETU-Y32703</t>
        </is>
      </c>
      <c r="B25558" t="n">
        <v>2024</v>
      </c>
      <c r="C25558" t="n">
        <v>11</v>
      </c>
      <c r="D25558" t="inlineStr">
        <is>
          <t>2024-PUENTETU</t>
        </is>
      </c>
      <c r="E25558" t="inlineStr">
        <is>
          <t>Y32703</t>
        </is>
      </c>
      <c r="F25558" t="inlineStr">
        <is>
          <t>W/R/T FLEX</t>
        </is>
      </c>
      <c r="G25558" t="inlineStr">
        <is>
          <t>Yes</t>
        </is>
      </c>
      <c r="H25558" t="n">
        <v>27.3</v>
      </c>
    </row>
    <row r="25559">
      <c r="A25559" t="inlineStr">
        <is>
          <t>2024-W11-2024-PUENTETU-Y32858</t>
        </is>
      </c>
      <c r="B25559" t="n">
        <v>2024</v>
      </c>
      <c r="C25559" t="n">
        <v>11</v>
      </c>
      <c r="D25559" t="inlineStr">
        <is>
          <t>2024-PUENTETU</t>
        </is>
      </c>
      <c r="E25559" t="inlineStr">
        <is>
          <t>Y32858</t>
        </is>
      </c>
      <c r="F25559" t="inlineStr">
        <is>
          <t>K</t>
        </is>
      </c>
      <c r="G25559" t="inlineStr">
        <is>
          <t>Yes</t>
        </is>
      </c>
      <c r="H25559" t="n">
        <v>6</v>
      </c>
    </row>
    <row r="25560">
      <c r="A25560" t="inlineStr">
        <is>
          <t>2024-W11-2024-PUENTETU-Y-DEF:detroit</t>
        </is>
      </c>
      <c r="B25560" t="n">
        <v>2024</v>
      </c>
      <c r="C25560" t="n">
        <v>11</v>
      </c>
      <c r="D25560" t="inlineStr">
        <is>
          <t>2024-PUENTETU</t>
        </is>
      </c>
      <c r="E25560" t="inlineStr">
        <is>
          <t>Y-DEF:detroit</t>
        </is>
      </c>
      <c r="F25560" t="inlineStr">
        <is>
          <t>DST</t>
        </is>
      </c>
      <c r="G25560" t="inlineStr">
        <is>
          <t>Yes</t>
        </is>
      </c>
      <c r="H25560" t="n">
        <v>12.75</v>
      </c>
    </row>
    <row r="25561">
      <c r="A25561" t="inlineStr">
        <is>
          <t>2024-W11-2024-PUENTETU-Y31144</t>
        </is>
      </c>
      <c r="B25561" t="n">
        <v>2024</v>
      </c>
      <c r="C25561" t="n">
        <v>11</v>
      </c>
      <c r="D25561" t="inlineStr">
        <is>
          <t>2024-PUENTETU</t>
        </is>
      </c>
      <c r="E25561" t="inlineStr">
        <is>
          <t>Y31144</t>
        </is>
      </c>
      <c r="F25561" t="inlineStr">
        <is>
          <t>BN</t>
        </is>
      </c>
      <c r="G25561" t="inlineStr">
        <is>
          <t>No</t>
        </is>
      </c>
      <c r="H25561" t="n">
        <v>17.7</v>
      </c>
    </row>
    <row r="25562">
      <c r="A25562" t="inlineStr">
        <is>
          <t>2024-W11-2024-PUENTETU-Y30136</t>
        </is>
      </c>
      <c r="B25562" t="n">
        <v>2024</v>
      </c>
      <c r="C25562" t="n">
        <v>11</v>
      </c>
      <c r="D25562" t="inlineStr">
        <is>
          <t>2024-PUENTETU</t>
        </is>
      </c>
      <c r="E25562" t="inlineStr">
        <is>
          <t>Y30136</t>
        </is>
      </c>
      <c r="F25562" t="inlineStr">
        <is>
          <t>BN</t>
        </is>
      </c>
      <c r="G25562" t="inlineStr">
        <is>
          <t>No</t>
        </is>
      </c>
      <c r="H25562" t="n">
        <v>5.3</v>
      </c>
    </row>
    <row r="25563">
      <c r="A25563" t="inlineStr">
        <is>
          <t>2024-W11-2024-PUENTETU-Y31960</t>
        </is>
      </c>
      <c r="B25563" t="n">
        <v>2024</v>
      </c>
      <c r="C25563" t="n">
        <v>11</v>
      </c>
      <c r="D25563" t="inlineStr">
        <is>
          <t>2024-PUENTETU</t>
        </is>
      </c>
      <c r="E25563" t="inlineStr">
        <is>
          <t>Y31960</t>
        </is>
      </c>
      <c r="F25563" t="inlineStr">
        <is>
          <t>BN</t>
        </is>
      </c>
      <c r="G25563" t="inlineStr">
        <is>
          <t>No</t>
        </is>
      </c>
      <c r="H25563" t="n">
        <v>3.9</v>
      </c>
    </row>
    <row r="25564">
      <c r="A25564" t="inlineStr">
        <is>
          <t>2024-W11-2024-PUENTETU-Y40126</t>
        </is>
      </c>
      <c r="B25564" t="n">
        <v>2024</v>
      </c>
      <c r="C25564" t="n">
        <v>11</v>
      </c>
      <c r="D25564" t="inlineStr">
        <is>
          <t>2024-PUENTETU</t>
        </is>
      </c>
      <c r="E25564" t="inlineStr">
        <is>
          <t>Y40126</t>
        </is>
      </c>
      <c r="F25564" t="inlineStr">
        <is>
          <t>BN</t>
        </is>
      </c>
      <c r="G25564" t="inlineStr">
        <is>
          <t>No</t>
        </is>
      </c>
      <c r="H25564" t="n">
        <v>17.83</v>
      </c>
    </row>
    <row r="25565">
      <c r="A25565" t="inlineStr">
        <is>
          <t>2024-W11-2024-PUENTETU-Y40883</t>
        </is>
      </c>
      <c r="B25565" t="n">
        <v>2024</v>
      </c>
      <c r="C25565" t="n">
        <v>11</v>
      </c>
      <c r="D25565" t="inlineStr">
        <is>
          <t>2024-PUENTETU</t>
        </is>
      </c>
      <c r="E25565" t="inlineStr">
        <is>
          <t>Y40883</t>
        </is>
      </c>
      <c r="F25565" t="inlineStr">
        <is>
          <t>BN</t>
        </is>
      </c>
      <c r="G25565" t="inlineStr">
        <is>
          <t>No</t>
        </is>
      </c>
      <c r="H25565" t="n">
        <v>11.1</v>
      </c>
    </row>
    <row r="25566">
      <c r="A25566" t="inlineStr">
        <is>
          <t>2024-W11-2024-PUENTETU-Y40875</t>
        </is>
      </c>
      <c r="B25566" t="n">
        <v>2024</v>
      </c>
      <c r="C25566" t="n">
        <v>11</v>
      </c>
      <c r="D25566" t="inlineStr">
        <is>
          <t>2024-PUENTETU</t>
        </is>
      </c>
      <c r="E25566" t="inlineStr">
        <is>
          <t>Y40875</t>
        </is>
      </c>
      <c r="F25566" t="inlineStr">
        <is>
          <t>BN</t>
        </is>
      </c>
      <c r="G25566" t="inlineStr">
        <is>
          <t>No</t>
        </is>
      </c>
      <c r="H25566" t="n">
        <v>30.78</v>
      </c>
    </row>
    <row r="25567">
      <c r="A25567" t="inlineStr">
        <is>
          <t>2024-W11-2024-PUENTETU-Y40095</t>
        </is>
      </c>
      <c r="B25567" t="n">
        <v>2024</v>
      </c>
      <c r="C25567" t="n">
        <v>11</v>
      </c>
      <c r="D25567" t="inlineStr">
        <is>
          <t>2024-PUENTETU</t>
        </is>
      </c>
      <c r="E25567" t="inlineStr">
        <is>
          <t>Y40095</t>
        </is>
      </c>
      <c r="F25567" t="inlineStr">
        <is>
          <t>IR</t>
        </is>
      </c>
      <c r="G25567" t="inlineStr">
        <is>
          <t>No</t>
        </is>
      </c>
      <c r="H25567" t="n">
        <v>0</v>
      </c>
    </row>
    <row r="25568">
      <c r="A25568" t="inlineStr">
        <is>
          <t>2024-W11-2024-HUERO-Y40896</t>
        </is>
      </c>
      <c r="B25568" t="n">
        <v>2024</v>
      </c>
      <c r="C25568" t="n">
        <v>11</v>
      </c>
      <c r="D25568" t="inlineStr">
        <is>
          <t>2024-HUERO</t>
        </is>
      </c>
      <c r="E25568" t="inlineStr">
        <is>
          <t>Y40896</t>
        </is>
      </c>
      <c r="F25568" t="inlineStr">
        <is>
          <t>QB</t>
        </is>
      </c>
      <c r="G25568" t="inlineStr">
        <is>
          <t>Yes</t>
        </is>
      </c>
      <c r="H25568" t="n">
        <v>14.44</v>
      </c>
    </row>
    <row r="25569">
      <c r="A25569" t="inlineStr">
        <is>
          <t>2024-W11-2024-HUERO-Y31868</t>
        </is>
      </c>
      <c r="B25569" t="n">
        <v>2024</v>
      </c>
      <c r="C25569" t="n">
        <v>11</v>
      </c>
      <c r="D25569" t="inlineStr">
        <is>
          <t>2024-HUERO</t>
        </is>
      </c>
      <c r="E25569" t="inlineStr">
        <is>
          <t>Y31868</t>
        </is>
      </c>
      <c r="F25569" t="inlineStr">
        <is>
          <t>WR</t>
        </is>
      </c>
      <c r="G25569" t="inlineStr">
        <is>
          <t>Yes</t>
        </is>
      </c>
      <c r="H25569" t="n">
        <v>4.1</v>
      </c>
    </row>
    <row r="25570">
      <c r="A25570" t="inlineStr">
        <is>
          <t>2024-W11-2024-HUERO-Y30182</t>
        </is>
      </c>
      <c r="B25570" t="n">
        <v>2024</v>
      </c>
      <c r="C25570" t="n">
        <v>11</v>
      </c>
      <c r="D25570" t="inlineStr">
        <is>
          <t>2024-HUERO</t>
        </is>
      </c>
      <c r="E25570" t="inlineStr">
        <is>
          <t>Y30182</t>
        </is>
      </c>
      <c r="F25570" t="inlineStr">
        <is>
          <t>WR</t>
        </is>
      </c>
      <c r="G25570" t="inlineStr">
        <is>
          <t>Yes</t>
        </is>
      </c>
      <c r="H25570" t="n">
        <v>27.6</v>
      </c>
    </row>
    <row r="25571">
      <c r="A25571" t="inlineStr">
        <is>
          <t>2024-W11-2024-HUERO-Y31005</t>
        </is>
      </c>
      <c r="B25571" t="n">
        <v>2024</v>
      </c>
      <c r="C25571" t="n">
        <v>11</v>
      </c>
      <c r="D25571" t="inlineStr">
        <is>
          <t>2024-HUERO</t>
        </is>
      </c>
      <c r="E25571" t="inlineStr">
        <is>
          <t>Y31005</t>
        </is>
      </c>
      <c r="F25571" t="inlineStr">
        <is>
          <t>RB</t>
        </is>
      </c>
      <c r="G25571" t="inlineStr">
        <is>
          <t>Yes</t>
        </is>
      </c>
      <c r="H25571" t="n">
        <v>5</v>
      </c>
    </row>
    <row r="25572">
      <c r="A25572" t="inlineStr">
        <is>
          <t>2024-W11-2024-HUERO-Y31905</t>
        </is>
      </c>
      <c r="B25572" t="n">
        <v>2024</v>
      </c>
      <c r="C25572" t="n">
        <v>11</v>
      </c>
      <c r="D25572" t="inlineStr">
        <is>
          <t>2024-HUERO</t>
        </is>
      </c>
      <c r="E25572" t="inlineStr">
        <is>
          <t>Y31905</t>
        </is>
      </c>
      <c r="F25572" t="inlineStr">
        <is>
          <t>RB</t>
        </is>
      </c>
      <c r="G25572" t="inlineStr">
        <is>
          <t>Yes</t>
        </is>
      </c>
      <c r="H25572" t="n">
        <v>23</v>
      </c>
    </row>
    <row r="25573">
      <c r="A25573" t="inlineStr">
        <is>
          <t>2024-W11-2024-HUERO-Y30142</t>
        </is>
      </c>
      <c r="B25573" t="n">
        <v>2024</v>
      </c>
      <c r="C25573" t="n">
        <v>11</v>
      </c>
      <c r="D25573" t="inlineStr">
        <is>
          <t>2024-HUERO</t>
        </is>
      </c>
      <c r="E25573" t="inlineStr">
        <is>
          <t>Y30142</t>
        </is>
      </c>
      <c r="F25573" t="inlineStr">
        <is>
          <t>TE</t>
        </is>
      </c>
      <c r="G25573" t="inlineStr">
        <is>
          <t>Yes</t>
        </is>
      </c>
      <c r="H25573" t="n">
        <v>14.6</v>
      </c>
    </row>
    <row r="25574">
      <c r="A25574" t="inlineStr">
        <is>
          <t>2024-W11-2024-HUERO-Y31010</t>
        </is>
      </c>
      <c r="B25574" t="n">
        <v>2024</v>
      </c>
      <c r="C25574" t="n">
        <v>11</v>
      </c>
      <c r="D25574" t="inlineStr">
        <is>
          <t>2024-HUERO</t>
        </is>
      </c>
      <c r="E25574" t="inlineStr">
        <is>
          <t>Y31010</t>
        </is>
      </c>
      <c r="F25574" t="inlineStr">
        <is>
          <t>W/R/T FLEX</t>
        </is>
      </c>
      <c r="G25574" t="inlineStr">
        <is>
          <t>Yes</t>
        </is>
      </c>
      <c r="H25574" t="n">
        <v>11.3</v>
      </c>
    </row>
    <row r="25575">
      <c r="A25575" t="inlineStr">
        <is>
          <t>2024-W11-2024-HUERO-Y30337</t>
        </is>
      </c>
      <c r="B25575" t="n">
        <v>2024</v>
      </c>
      <c r="C25575" t="n">
        <v>11</v>
      </c>
      <c r="D25575" t="inlineStr">
        <is>
          <t>2024-HUERO</t>
        </is>
      </c>
      <c r="E25575" t="inlineStr">
        <is>
          <t>Y30337</t>
        </is>
      </c>
      <c r="F25575" t="inlineStr">
        <is>
          <t>K</t>
        </is>
      </c>
      <c r="G25575" t="inlineStr">
        <is>
          <t>Yes</t>
        </is>
      </c>
      <c r="H25575" t="n">
        <v>5</v>
      </c>
    </row>
    <row r="25576">
      <c r="A25576" t="inlineStr">
        <is>
          <t>2024-W11-2024-HUERO-Y-DEF:green-bay</t>
        </is>
      </c>
      <c r="B25576" t="n">
        <v>2024</v>
      </c>
      <c r="C25576" t="n">
        <v>11</v>
      </c>
      <c r="D25576" t="inlineStr">
        <is>
          <t>2024-HUERO</t>
        </is>
      </c>
      <c r="E25576" t="inlineStr">
        <is>
          <t>Y-DEF:green-bay</t>
        </is>
      </c>
      <c r="F25576" t="inlineStr">
        <is>
          <t>DST</t>
        </is>
      </c>
      <c r="G25576" t="inlineStr">
        <is>
          <t>Yes</t>
        </is>
      </c>
      <c r="H25576" t="n">
        <v>7.68</v>
      </c>
    </row>
    <row r="25577">
      <c r="A25577" t="inlineStr">
        <is>
          <t>2024-W11-2024-HUERO-Y34062</t>
        </is>
      </c>
      <c r="B25577" t="n">
        <v>2024</v>
      </c>
      <c r="C25577" t="n">
        <v>11</v>
      </c>
      <c r="D25577" t="inlineStr">
        <is>
          <t>2024-HUERO</t>
        </is>
      </c>
      <c r="E25577" t="inlineStr">
        <is>
          <t>Y34062</t>
        </is>
      </c>
      <c r="F25577" t="inlineStr">
        <is>
          <t>BN</t>
        </is>
      </c>
      <c r="G25577" t="inlineStr">
        <is>
          <t>No</t>
        </is>
      </c>
      <c r="H25577" t="n">
        <v>0</v>
      </c>
    </row>
    <row r="25578">
      <c r="A25578" t="inlineStr">
        <is>
          <t>2024-W11-2024-HUERO-Y33412</t>
        </is>
      </c>
      <c r="B25578" t="n">
        <v>2024</v>
      </c>
      <c r="C25578" t="n">
        <v>11</v>
      </c>
      <c r="D25578" t="inlineStr">
        <is>
          <t>2024-HUERO</t>
        </is>
      </c>
      <c r="E25578" t="inlineStr">
        <is>
          <t>Y33412</t>
        </is>
      </c>
      <c r="F25578" t="inlineStr">
        <is>
          <t>BN</t>
        </is>
      </c>
      <c r="G25578" t="inlineStr">
        <is>
          <t>No</t>
        </is>
      </c>
      <c r="H25578" t="n">
        <v>11.3</v>
      </c>
    </row>
    <row r="25579">
      <c r="A25579" t="inlineStr">
        <is>
          <t>2024-W11-2024-HUERO-Y34320</t>
        </is>
      </c>
      <c r="B25579" t="n">
        <v>2024</v>
      </c>
      <c r="C25579" t="n">
        <v>11</v>
      </c>
      <c r="D25579" t="inlineStr">
        <is>
          <t>2024-HUERO</t>
        </is>
      </c>
      <c r="E25579" t="inlineStr">
        <is>
          <t>Y34320</t>
        </is>
      </c>
      <c r="F25579" t="inlineStr">
        <is>
          <t>BN</t>
        </is>
      </c>
      <c r="G25579" t="inlineStr">
        <is>
          <t>No</t>
        </is>
      </c>
      <c r="H25579" t="n">
        <v>1.3</v>
      </c>
    </row>
    <row r="25580">
      <c r="A25580" t="inlineStr">
        <is>
          <t>2024-W11-2024-HUERO-Y34447</t>
        </is>
      </c>
      <c r="B25580" t="n">
        <v>2024</v>
      </c>
      <c r="C25580" t="n">
        <v>11</v>
      </c>
      <c r="D25580" t="inlineStr">
        <is>
          <t>2024-HUERO</t>
        </is>
      </c>
      <c r="E25580" t="inlineStr">
        <is>
          <t>Y34447</t>
        </is>
      </c>
      <c r="F25580" t="inlineStr">
        <is>
          <t>BN</t>
        </is>
      </c>
      <c r="G25580" t="inlineStr">
        <is>
          <t>No</t>
        </is>
      </c>
      <c r="H25580" t="n">
        <v>8.800000000000001</v>
      </c>
    </row>
    <row r="25581">
      <c r="A25581" t="inlineStr">
        <is>
          <t>2024-W11-2024-HUERO-Y32887</t>
        </is>
      </c>
      <c r="B25581" t="n">
        <v>2024</v>
      </c>
      <c r="C25581" t="n">
        <v>11</v>
      </c>
      <c r="D25581" t="inlineStr">
        <is>
          <t>2024-HUERO</t>
        </is>
      </c>
      <c r="E25581" t="inlineStr">
        <is>
          <t>Y32887</t>
        </is>
      </c>
      <c r="F25581" t="inlineStr">
        <is>
          <t>BN</t>
        </is>
      </c>
      <c r="G25581" t="inlineStr">
        <is>
          <t>No</t>
        </is>
      </c>
      <c r="H25581" t="n">
        <v>20.1</v>
      </c>
    </row>
    <row r="25582">
      <c r="A25582" t="inlineStr">
        <is>
          <t>2024-W11-2024-HUERO-Y28392</t>
        </is>
      </c>
      <c r="B25582" t="n">
        <v>2024</v>
      </c>
      <c r="C25582" t="n">
        <v>11</v>
      </c>
      <c r="D25582" t="inlineStr">
        <is>
          <t>2024-HUERO</t>
        </is>
      </c>
      <c r="E25582" t="inlineStr">
        <is>
          <t>Y28392</t>
        </is>
      </c>
      <c r="F25582" t="inlineStr">
        <is>
          <t>BN</t>
        </is>
      </c>
      <c r="G25582" t="inlineStr">
        <is>
          <t>No</t>
        </is>
      </c>
      <c r="H25582" t="n">
        <v>6.5</v>
      </c>
    </row>
    <row r="25583">
      <c r="A25583" t="inlineStr">
        <is>
          <t>2024-W11-2024-ALEXAODE-Y32675</t>
        </is>
      </c>
      <c r="B25583" t="n">
        <v>2024</v>
      </c>
      <c r="C25583" t="n">
        <v>11</v>
      </c>
      <c r="D25583" t="inlineStr">
        <is>
          <t>2024-ALEXAODE</t>
        </is>
      </c>
      <c r="E25583" t="inlineStr">
        <is>
          <t>Y32675</t>
        </is>
      </c>
      <c r="F25583" t="inlineStr">
        <is>
          <t>QB</t>
        </is>
      </c>
      <c r="G25583" t="inlineStr">
        <is>
          <t>Yes</t>
        </is>
      </c>
      <c r="H25583" t="n">
        <v>25.52</v>
      </c>
    </row>
    <row r="25584">
      <c r="A25584" t="inlineStr">
        <is>
          <t>2024-W11-2024-ALEXAODE-Y40168</t>
        </is>
      </c>
      <c r="B25584" t="n">
        <v>2024</v>
      </c>
      <c r="C25584" t="n">
        <v>11</v>
      </c>
      <c r="D25584" t="inlineStr">
        <is>
          <t>2024-ALEXAODE</t>
        </is>
      </c>
      <c r="E25584" t="inlineStr">
        <is>
          <t>Y40168</t>
        </is>
      </c>
      <c r="F25584" t="inlineStr">
        <is>
          <t>WR</t>
        </is>
      </c>
      <c r="G25584" t="inlineStr">
        <is>
          <t>Yes</t>
        </is>
      </c>
      <c r="H25584" t="n">
        <v>21.8</v>
      </c>
    </row>
    <row r="25585">
      <c r="A25585" t="inlineStr">
        <is>
          <t>2024-W11-2024-ALEXAODE-Y33398</t>
        </is>
      </c>
      <c r="B25585" t="n">
        <v>2024</v>
      </c>
      <c r="C25585" t="n">
        <v>11</v>
      </c>
      <c r="D25585" t="inlineStr">
        <is>
          <t>2024-ALEXAODE</t>
        </is>
      </c>
      <c r="E25585" t="inlineStr">
        <is>
          <t>Y33398</t>
        </is>
      </c>
      <c r="F25585" t="inlineStr">
        <is>
          <t>WR</t>
        </is>
      </c>
      <c r="G25585" t="inlineStr">
        <is>
          <t>Yes</t>
        </is>
      </c>
      <c r="H25585" t="n">
        <v>4.9</v>
      </c>
    </row>
    <row r="25586">
      <c r="A25586" t="inlineStr">
        <is>
          <t>2024-W11-2024-ALEXAODE-Y33991</t>
        </is>
      </c>
      <c r="B25586" t="n">
        <v>2024</v>
      </c>
      <c r="C25586" t="n">
        <v>11</v>
      </c>
      <c r="D25586" t="inlineStr">
        <is>
          <t>2024-ALEXAODE</t>
        </is>
      </c>
      <c r="E25586" t="inlineStr">
        <is>
          <t>Y33991</t>
        </is>
      </c>
      <c r="F25586" t="inlineStr">
        <is>
          <t>RB</t>
        </is>
      </c>
      <c r="G25586" t="inlineStr">
        <is>
          <t>Yes</t>
        </is>
      </c>
      <c r="H25586" t="n">
        <v>27.6</v>
      </c>
    </row>
    <row r="25587">
      <c r="A25587" t="inlineStr">
        <is>
          <t>2024-W11-2024-ALEXAODE-Y31424</t>
        </is>
      </c>
      <c r="B25587" t="n">
        <v>2024</v>
      </c>
      <c r="C25587" t="n">
        <v>11</v>
      </c>
      <c r="D25587" t="inlineStr">
        <is>
          <t>2024-ALEXAODE</t>
        </is>
      </c>
      <c r="E25587" t="inlineStr">
        <is>
          <t>Y31424</t>
        </is>
      </c>
      <c r="F25587" t="inlineStr">
        <is>
          <t>RB</t>
        </is>
      </c>
      <c r="G25587" t="inlineStr">
        <is>
          <t>Yes</t>
        </is>
      </c>
      <c r="H25587" t="n">
        <v>2.7</v>
      </c>
    </row>
    <row r="25588">
      <c r="A25588" t="inlineStr">
        <is>
          <t>2024-W11-2024-ALEXAODE-Y30213</t>
        </is>
      </c>
      <c r="B25588" t="n">
        <v>2024</v>
      </c>
      <c r="C25588" t="n">
        <v>11</v>
      </c>
      <c r="D25588" t="inlineStr">
        <is>
          <t>2024-ALEXAODE</t>
        </is>
      </c>
      <c r="E25588" t="inlineStr">
        <is>
          <t>Y30213</t>
        </is>
      </c>
      <c r="F25588" t="inlineStr">
        <is>
          <t>TE</t>
        </is>
      </c>
      <c r="G25588" t="inlineStr">
        <is>
          <t>Yes</t>
        </is>
      </c>
      <c r="H25588" t="n">
        <v>27.1</v>
      </c>
    </row>
    <row r="25589">
      <c r="A25589" t="inlineStr">
        <is>
          <t>2024-W11-2024-ALEXAODE-Y40093</t>
        </is>
      </c>
      <c r="B25589" t="n">
        <v>2024</v>
      </c>
      <c r="C25589" t="n">
        <v>11</v>
      </c>
      <c r="D25589" t="inlineStr">
        <is>
          <t>2024-ALEXAODE</t>
        </is>
      </c>
      <c r="E25589" t="inlineStr">
        <is>
          <t>Y40093</t>
        </is>
      </c>
      <c r="F25589" t="inlineStr">
        <is>
          <t>W/R/T FLEX</t>
        </is>
      </c>
      <c r="G25589" t="inlineStr">
        <is>
          <t>Yes</t>
        </is>
      </c>
      <c r="H25589" t="n">
        <v>6.2</v>
      </c>
    </row>
    <row r="25590">
      <c r="A25590" t="inlineStr">
        <is>
          <t>2024-W11-2024-ALEXAODE-Y26534</t>
        </is>
      </c>
      <c r="B25590" t="n">
        <v>2024</v>
      </c>
      <c r="C25590" t="n">
        <v>11</v>
      </c>
      <c r="D25590" t="inlineStr">
        <is>
          <t>2024-ALEXAODE</t>
        </is>
      </c>
      <c r="E25590" t="inlineStr">
        <is>
          <t>Y26534</t>
        </is>
      </c>
      <c r="F25590" t="inlineStr">
        <is>
          <t>K</t>
        </is>
      </c>
      <c r="G25590" t="inlineStr">
        <is>
          <t>Yes</t>
        </is>
      </c>
      <c r="H25590" t="n">
        <v>6</v>
      </c>
    </row>
    <row r="25591">
      <c r="A25591" t="inlineStr">
        <is>
          <t>2024-W11-2024-ALEXAODE-Y-DEF:ny-jets</t>
        </is>
      </c>
      <c r="B25591" t="n">
        <v>2024</v>
      </c>
      <c r="C25591" t="n">
        <v>11</v>
      </c>
      <c r="D25591" t="inlineStr">
        <is>
          <t>2024-ALEXAODE</t>
        </is>
      </c>
      <c r="E25591" t="inlineStr">
        <is>
          <t>Y-DEF:ny-jets</t>
        </is>
      </c>
      <c r="F25591" t="inlineStr">
        <is>
          <t>DST</t>
        </is>
      </c>
      <c r="G25591" t="inlineStr">
        <is>
          <t>Yes</t>
        </is>
      </c>
      <c r="H25591" t="n">
        <v>6.08</v>
      </c>
    </row>
    <row r="25592">
      <c r="A25592" t="inlineStr">
        <is>
          <t>2024-W11-2024-ALEXAODE-Y40981</t>
        </is>
      </c>
      <c r="B25592" t="n">
        <v>2024</v>
      </c>
      <c r="C25592" t="n">
        <v>11</v>
      </c>
      <c r="D25592" t="inlineStr">
        <is>
          <t>2024-ALEXAODE</t>
        </is>
      </c>
      <c r="E25592" t="inlineStr">
        <is>
          <t>Y40981</t>
        </is>
      </c>
      <c r="F25592" t="inlineStr">
        <is>
          <t>BN</t>
        </is>
      </c>
      <c r="G25592" t="inlineStr">
        <is>
          <t>No</t>
        </is>
      </c>
      <c r="H25592" t="n">
        <v>0.6</v>
      </c>
    </row>
    <row r="25593">
      <c r="A25593" t="inlineStr">
        <is>
          <t>2024-W11-2024-ALEXAODE-Y40097</t>
        </is>
      </c>
      <c r="B25593" t="n">
        <v>2024</v>
      </c>
      <c r="C25593" t="n">
        <v>11</v>
      </c>
      <c r="D25593" t="inlineStr">
        <is>
          <t>2024-ALEXAODE</t>
        </is>
      </c>
      <c r="E25593" t="inlineStr">
        <is>
          <t>Y40097</t>
        </is>
      </c>
      <c r="F25593" t="inlineStr">
        <is>
          <t>BN</t>
        </is>
      </c>
      <c r="G25593" t="inlineStr">
        <is>
          <t>No</t>
        </is>
      </c>
      <c r="H25593" t="n">
        <v>7.8</v>
      </c>
    </row>
    <row r="25594">
      <c r="A25594" t="inlineStr">
        <is>
          <t>2024-W11-2024-ALEXAODE-Y34085</t>
        </is>
      </c>
      <c r="B25594" t="n">
        <v>2024</v>
      </c>
      <c r="C25594" t="n">
        <v>11</v>
      </c>
      <c r="D25594" t="inlineStr">
        <is>
          <t>2024-ALEXAODE</t>
        </is>
      </c>
      <c r="E25594" t="inlineStr">
        <is>
          <t>Y34085</t>
        </is>
      </c>
      <c r="F25594" t="inlineStr">
        <is>
          <t>BN</t>
        </is>
      </c>
      <c r="G25594" t="inlineStr">
        <is>
          <t>No</t>
        </is>
      </c>
      <c r="H25594" t="n">
        <v>1.6</v>
      </c>
    </row>
    <row r="25595">
      <c r="A25595" t="inlineStr">
        <is>
          <t>2024-W11-2024-ALEXAODE-Y34047</t>
        </is>
      </c>
      <c r="B25595" t="n">
        <v>2024</v>
      </c>
      <c r="C25595" t="n">
        <v>11</v>
      </c>
      <c r="D25595" t="inlineStr">
        <is>
          <t>2024-ALEXAODE</t>
        </is>
      </c>
      <c r="E25595" t="inlineStr">
        <is>
          <t>Y34047</t>
        </is>
      </c>
      <c r="F25595" t="inlineStr">
        <is>
          <t>BN</t>
        </is>
      </c>
      <c r="G25595" t="inlineStr">
        <is>
          <t>No</t>
        </is>
      </c>
      <c r="H25595" t="n">
        <v>0</v>
      </c>
    </row>
    <row r="25596">
      <c r="A25596" t="inlineStr">
        <is>
          <t>2024-W11-2024-ALEXAODE-Y34063</t>
        </is>
      </c>
      <c r="B25596" t="n">
        <v>2024</v>
      </c>
      <c r="C25596" t="n">
        <v>11</v>
      </c>
      <c r="D25596" t="inlineStr">
        <is>
          <t>2024-ALEXAODE</t>
        </is>
      </c>
      <c r="E25596" t="inlineStr">
        <is>
          <t>Y34063</t>
        </is>
      </c>
      <c r="F25596" t="inlineStr">
        <is>
          <t>BN</t>
        </is>
      </c>
      <c r="G25596" t="inlineStr">
        <is>
          <t>No</t>
        </is>
      </c>
      <c r="H25596" t="n">
        <v>0.33</v>
      </c>
    </row>
    <row r="25597">
      <c r="A25597" t="inlineStr">
        <is>
          <t>2024-W11-2024-ALEXAODE-Y-DEF:tampa-bay</t>
        </is>
      </c>
      <c r="B25597" t="n">
        <v>2024</v>
      </c>
      <c r="C25597" t="n">
        <v>11</v>
      </c>
      <c r="D25597" t="inlineStr">
        <is>
          <t>2024-ALEXAODE</t>
        </is>
      </c>
      <c r="E25597" t="inlineStr">
        <is>
          <t>Y-DEF:tampa-bay</t>
        </is>
      </c>
      <c r="F25597" t="inlineStr">
        <is>
          <t>BN</t>
        </is>
      </c>
      <c r="G25597" t="inlineStr">
        <is>
          <t>No</t>
        </is>
      </c>
      <c r="H25597" t="n">
        <v>0</v>
      </c>
    </row>
    <row r="25598">
      <c r="A25598" t="inlineStr">
        <is>
          <t>2024-W11-2024-ALEXAODE-Y33966</t>
        </is>
      </c>
      <c r="B25598" t="n">
        <v>2024</v>
      </c>
      <c r="C25598" t="n">
        <v>11</v>
      </c>
      <c r="D25598" t="inlineStr">
        <is>
          <t>2024-ALEXAODE</t>
        </is>
      </c>
      <c r="E25598" t="inlineStr">
        <is>
          <t>Y33966</t>
        </is>
      </c>
      <c r="F25598" t="inlineStr">
        <is>
          <t>IR</t>
        </is>
      </c>
      <c r="G25598" t="inlineStr">
        <is>
          <t>No</t>
        </is>
      </c>
      <c r="H25598" t="n">
        <v>0</v>
      </c>
    </row>
    <row r="25599">
      <c r="A25599" t="inlineStr">
        <is>
          <t>2024-W11-2024-PACO-Y32723</t>
        </is>
      </c>
      <c r="B25599" t="n">
        <v>2024</v>
      </c>
      <c r="C25599" t="n">
        <v>11</v>
      </c>
      <c r="D25599" t="inlineStr">
        <is>
          <t>2024-PACO</t>
        </is>
      </c>
      <c r="E25599" t="inlineStr">
        <is>
          <t>Y32723</t>
        </is>
      </c>
      <c r="F25599" t="inlineStr">
        <is>
          <t>QB</t>
        </is>
      </c>
      <c r="G25599" t="inlineStr">
        <is>
          <t>Yes</t>
        </is>
      </c>
      <c r="H25599" t="n">
        <v>18.74</v>
      </c>
    </row>
    <row r="25600">
      <c r="A25600" t="inlineStr">
        <is>
          <t>2024-W11-2024-PACO-Y40039</t>
        </is>
      </c>
      <c r="B25600" t="n">
        <v>2024</v>
      </c>
      <c r="C25600" t="n">
        <v>11</v>
      </c>
      <c r="D25600" t="inlineStr">
        <is>
          <t>2024-PACO</t>
        </is>
      </c>
      <c r="E25600" t="inlineStr">
        <is>
          <t>Y40039</t>
        </is>
      </c>
      <c r="F25600" t="inlineStr">
        <is>
          <t>WR</t>
        </is>
      </c>
      <c r="G25600" t="inlineStr">
        <is>
          <t>Yes</t>
        </is>
      </c>
      <c r="H25600" t="n">
        <v>10.9</v>
      </c>
    </row>
    <row r="25601">
      <c r="A25601" t="inlineStr">
        <is>
          <t>2024-W11-2024-PACO-Y32687</t>
        </is>
      </c>
      <c r="B25601" t="n">
        <v>2024</v>
      </c>
      <c r="C25601" t="n">
        <v>11</v>
      </c>
      <c r="D25601" t="inlineStr">
        <is>
          <t>2024-PACO</t>
        </is>
      </c>
      <c r="E25601" t="inlineStr">
        <is>
          <t>Y32687</t>
        </is>
      </c>
      <c r="F25601" t="inlineStr">
        <is>
          <t>WR</t>
        </is>
      </c>
      <c r="G25601" t="inlineStr">
        <is>
          <t>Yes</t>
        </is>
      </c>
      <c r="H25601" t="n">
        <v>14.6</v>
      </c>
    </row>
    <row r="25602">
      <c r="A25602" t="inlineStr">
        <is>
          <t>2024-W11-2024-PACO-Y29279</t>
        </is>
      </c>
      <c r="B25602" t="n">
        <v>2024</v>
      </c>
      <c r="C25602" t="n">
        <v>11</v>
      </c>
      <c r="D25602" t="inlineStr">
        <is>
          <t>2024-PACO</t>
        </is>
      </c>
      <c r="E25602" t="inlineStr">
        <is>
          <t>Y29279</t>
        </is>
      </c>
      <c r="F25602" t="inlineStr">
        <is>
          <t>RB</t>
        </is>
      </c>
      <c r="G25602" t="inlineStr">
        <is>
          <t>Yes</t>
        </is>
      </c>
      <c r="H25602" t="n">
        <v>10.5</v>
      </c>
    </row>
    <row r="25603">
      <c r="A25603" t="inlineStr">
        <is>
          <t>2024-W11-2024-PACO-Y32705</t>
        </is>
      </c>
      <c r="B25603" t="n">
        <v>2024</v>
      </c>
      <c r="C25603" t="n">
        <v>11</v>
      </c>
      <c r="D25603" t="inlineStr">
        <is>
          <t>2024-PACO</t>
        </is>
      </c>
      <c r="E25603" t="inlineStr">
        <is>
          <t>Y32705</t>
        </is>
      </c>
      <c r="F25603" t="inlineStr">
        <is>
          <t>RB</t>
        </is>
      </c>
      <c r="G25603" t="inlineStr">
        <is>
          <t>Yes</t>
        </is>
      </c>
      <c r="H25603" t="n">
        <v>15.4</v>
      </c>
    </row>
    <row r="25604">
      <c r="A25604" t="inlineStr">
        <is>
          <t>2024-W11-2024-PACO-Y31840</t>
        </is>
      </c>
      <c r="B25604" t="n">
        <v>2024</v>
      </c>
      <c r="C25604" t="n">
        <v>11</v>
      </c>
      <c r="D25604" t="inlineStr">
        <is>
          <t>2024-PACO</t>
        </is>
      </c>
      <c r="E25604" t="inlineStr">
        <is>
          <t>Y31840</t>
        </is>
      </c>
      <c r="F25604" t="inlineStr">
        <is>
          <t>TE</t>
        </is>
      </c>
      <c r="G25604" t="inlineStr">
        <is>
          <t>Yes</t>
        </is>
      </c>
      <c r="H25604" t="n">
        <v>2.3</v>
      </c>
    </row>
    <row r="25605">
      <c r="A25605" t="inlineStr">
        <is>
          <t>2024-W11-2024-PACO-Y33100</t>
        </is>
      </c>
      <c r="B25605" t="n">
        <v>2024</v>
      </c>
      <c r="C25605" t="n">
        <v>11</v>
      </c>
      <c r="D25605" t="inlineStr">
        <is>
          <t>2024-PACO</t>
        </is>
      </c>
      <c r="E25605" t="inlineStr">
        <is>
          <t>Y33100</t>
        </is>
      </c>
      <c r="F25605" t="inlineStr">
        <is>
          <t>W/R/T FLEX</t>
        </is>
      </c>
      <c r="G25605" t="inlineStr">
        <is>
          <t>Yes</t>
        </is>
      </c>
      <c r="H25605" t="n">
        <v>4.4</v>
      </c>
    </row>
    <row r="25606">
      <c r="A25606" t="inlineStr">
        <is>
          <t>2024-W11-2024-PACO-Y31199</t>
        </is>
      </c>
      <c r="B25606" t="n">
        <v>2024</v>
      </c>
      <c r="C25606" t="n">
        <v>11</v>
      </c>
      <c r="D25606" t="inlineStr">
        <is>
          <t>2024-PACO</t>
        </is>
      </c>
      <c r="E25606" t="inlineStr">
        <is>
          <t>Y31199</t>
        </is>
      </c>
      <c r="F25606" t="inlineStr">
        <is>
          <t>K</t>
        </is>
      </c>
      <c r="G25606" t="inlineStr">
        <is>
          <t>Yes</t>
        </is>
      </c>
      <c r="H25606" t="n">
        <v>11</v>
      </c>
    </row>
    <row r="25607">
      <c r="A25607" t="inlineStr">
        <is>
          <t>2024-W11-2024-PACO-Y-DEF:la-rams</t>
        </is>
      </c>
      <c r="B25607" t="n">
        <v>2024</v>
      </c>
      <c r="C25607" t="n">
        <v>11</v>
      </c>
      <c r="D25607" t="inlineStr">
        <is>
          <t>2024-PACO</t>
        </is>
      </c>
      <c r="E25607" t="inlineStr">
        <is>
          <t>Y-DEF:la-rams</t>
        </is>
      </c>
      <c r="F25607" t="inlineStr">
        <is>
          <t>DST</t>
        </is>
      </c>
      <c r="G25607" t="inlineStr">
        <is>
          <t>Yes</t>
        </is>
      </c>
      <c r="H25607" t="n">
        <v>11.05</v>
      </c>
    </row>
    <row r="25608">
      <c r="A25608" t="inlineStr">
        <is>
          <t>2024-W11-2024-PACO-Y40064</t>
        </is>
      </c>
      <c r="B25608" t="n">
        <v>2024</v>
      </c>
      <c r="C25608" t="n">
        <v>11</v>
      </c>
      <c r="D25608" t="inlineStr">
        <is>
          <t>2024-PACO</t>
        </is>
      </c>
      <c r="E25608" t="inlineStr">
        <is>
          <t>Y40064</t>
        </is>
      </c>
      <c r="F25608" t="inlineStr">
        <is>
          <t>BN</t>
        </is>
      </c>
      <c r="G25608" t="inlineStr">
        <is>
          <t>No</t>
        </is>
      </c>
      <c r="H25608" t="n">
        <v>0</v>
      </c>
    </row>
    <row r="25609">
      <c r="A25609" t="inlineStr">
        <is>
          <t>2024-W11-2024-PACO-Y30977</t>
        </is>
      </c>
      <c r="B25609" t="n">
        <v>2024</v>
      </c>
      <c r="C25609" t="n">
        <v>11</v>
      </c>
      <c r="D25609" t="inlineStr">
        <is>
          <t>2024-PACO</t>
        </is>
      </c>
      <c r="E25609" t="inlineStr">
        <is>
          <t>Y30977</t>
        </is>
      </c>
      <c r="F25609" t="inlineStr">
        <is>
          <t>BN</t>
        </is>
      </c>
      <c r="G25609" t="inlineStr">
        <is>
          <t>No</t>
        </is>
      </c>
      <c r="H25609" t="n">
        <v>24.98</v>
      </c>
    </row>
    <row r="25610">
      <c r="A25610" t="inlineStr">
        <is>
          <t>2024-W11-2024-PACO-Y40892</t>
        </is>
      </c>
      <c r="B25610" t="n">
        <v>2024</v>
      </c>
      <c r="C25610" t="n">
        <v>11</v>
      </c>
      <c r="D25610" t="inlineStr">
        <is>
          <t>2024-PACO</t>
        </is>
      </c>
      <c r="E25610" t="inlineStr">
        <is>
          <t>Y40892</t>
        </is>
      </c>
      <c r="F25610" t="inlineStr">
        <is>
          <t>BN</t>
        </is>
      </c>
      <c r="G25610" t="inlineStr">
        <is>
          <t>No</t>
        </is>
      </c>
      <c r="H25610" t="n">
        <v>0</v>
      </c>
    </row>
    <row r="25611">
      <c r="A25611" t="inlineStr">
        <is>
          <t>2024-W11-2024-PACO-Y40119</t>
        </is>
      </c>
      <c r="B25611" t="n">
        <v>2024</v>
      </c>
      <c r="C25611" t="n">
        <v>11</v>
      </c>
      <c r="D25611" t="inlineStr">
        <is>
          <t>2024-PACO</t>
        </is>
      </c>
      <c r="E25611" t="inlineStr">
        <is>
          <t>Y40119</t>
        </is>
      </c>
      <c r="F25611" t="inlineStr">
        <is>
          <t>BN</t>
        </is>
      </c>
      <c r="G25611" t="inlineStr">
        <is>
          <t>No</t>
        </is>
      </c>
      <c r="H25611" t="n">
        <v>1.8</v>
      </c>
    </row>
    <row r="25612">
      <c r="A25612" t="inlineStr">
        <is>
          <t>2024-W11-2024-PACO-Y33605</t>
        </is>
      </c>
      <c r="B25612" t="n">
        <v>2024</v>
      </c>
      <c r="C25612" t="n">
        <v>11</v>
      </c>
      <c r="D25612" t="inlineStr">
        <is>
          <t>2024-PACO</t>
        </is>
      </c>
      <c r="E25612" t="inlineStr">
        <is>
          <t>Y33605</t>
        </is>
      </c>
      <c r="F25612" t="inlineStr">
        <is>
          <t>BN</t>
        </is>
      </c>
      <c r="G25612" t="inlineStr">
        <is>
          <t>No</t>
        </is>
      </c>
      <c r="H25612" t="n">
        <v>0.73</v>
      </c>
    </row>
    <row r="25613">
      <c r="A25613" t="inlineStr">
        <is>
          <t>2024-W11-2024-PACO-Y-DEF:new-orleans</t>
        </is>
      </c>
      <c r="B25613" t="n">
        <v>2024</v>
      </c>
      <c r="C25613" t="n">
        <v>11</v>
      </c>
      <c r="D25613" t="inlineStr">
        <is>
          <t>2024-PACO</t>
        </is>
      </c>
      <c r="E25613" t="inlineStr">
        <is>
          <t>Y-DEF:new-orleans</t>
        </is>
      </c>
      <c r="F25613" t="inlineStr">
        <is>
          <t>BN</t>
        </is>
      </c>
      <c r="G25613" t="inlineStr">
        <is>
          <t>No</t>
        </is>
      </c>
      <c r="H25613" t="n">
        <v>8.65</v>
      </c>
    </row>
    <row r="25614">
      <c r="A25614" t="inlineStr">
        <is>
          <t>2024-W11-2024-TONYCLIF-Y31002</t>
        </is>
      </c>
      <c r="B25614" t="n">
        <v>2024</v>
      </c>
      <c r="C25614" t="n">
        <v>11</v>
      </c>
      <c r="D25614" t="inlineStr">
        <is>
          <t>2024-TONYCLIF</t>
        </is>
      </c>
      <c r="E25614" t="inlineStr">
        <is>
          <t>Y31002</t>
        </is>
      </c>
      <c r="F25614" t="inlineStr">
        <is>
          <t>QB</t>
        </is>
      </c>
      <c r="G25614" t="inlineStr">
        <is>
          <t>Yes</t>
        </is>
      </c>
      <c r="H25614" t="n">
        <v>15.88</v>
      </c>
    </row>
    <row r="25615">
      <c r="A25615" t="inlineStr">
        <is>
          <t>2024-W11-2024-TONYCLIF-Y33967</t>
        </is>
      </c>
      <c r="B25615" t="n">
        <v>2024</v>
      </c>
      <c r="C25615" t="n">
        <v>11</v>
      </c>
      <c r="D25615" t="inlineStr">
        <is>
          <t>2024-TONYCLIF</t>
        </is>
      </c>
      <c r="E25615" t="inlineStr">
        <is>
          <t>Y33967</t>
        </is>
      </c>
      <c r="F25615" t="inlineStr">
        <is>
          <t>WR</t>
        </is>
      </c>
      <c r="G25615" t="inlineStr">
        <is>
          <t>Yes</t>
        </is>
      </c>
      <c r="H25615" t="n">
        <v>22.6</v>
      </c>
    </row>
    <row r="25616">
      <c r="A25616" t="inlineStr">
        <is>
          <t>2024-W11-2024-TONYCLIF-Y40908</t>
        </is>
      </c>
      <c r="B25616" t="n">
        <v>2024</v>
      </c>
      <c r="C25616" t="n">
        <v>11</v>
      </c>
      <c r="D25616" t="inlineStr">
        <is>
          <t>2024-TONYCLIF</t>
        </is>
      </c>
      <c r="E25616" t="inlineStr">
        <is>
          <t>Y40908</t>
        </is>
      </c>
      <c r="F25616" t="inlineStr">
        <is>
          <t>WR</t>
        </is>
      </c>
      <c r="G25616" t="inlineStr">
        <is>
          <t>Yes</t>
        </is>
      </c>
      <c r="H25616" t="n">
        <v>15.3</v>
      </c>
    </row>
    <row r="25617">
      <c r="A25617" t="inlineStr">
        <is>
          <t>2024-W11-2024-TONYCLIF-Y40055</t>
        </is>
      </c>
      <c r="B25617" t="n">
        <v>2024</v>
      </c>
      <c r="C25617" t="n">
        <v>11</v>
      </c>
      <c r="D25617" t="inlineStr">
        <is>
          <t>2024-TONYCLIF</t>
        </is>
      </c>
      <c r="E25617" t="inlineStr">
        <is>
          <t>Y40055</t>
        </is>
      </c>
      <c r="F25617" t="inlineStr">
        <is>
          <t>RB</t>
        </is>
      </c>
      <c r="G25617" t="inlineStr">
        <is>
          <t>Yes</t>
        </is>
      </c>
      <c r="H25617" t="n">
        <v>8.300000000000001</v>
      </c>
    </row>
    <row r="25618">
      <c r="A25618" t="inlineStr">
        <is>
          <t>2024-W11-2024-TONYCLIF-Y40118</t>
        </is>
      </c>
      <c r="B25618" t="n">
        <v>2024</v>
      </c>
      <c r="C25618" t="n">
        <v>11</v>
      </c>
      <c r="D25618" t="inlineStr">
        <is>
          <t>2024-TONYCLIF</t>
        </is>
      </c>
      <c r="E25618" t="inlineStr">
        <is>
          <t>Y40118</t>
        </is>
      </c>
      <c r="F25618" t="inlineStr">
        <is>
          <t>RB</t>
        </is>
      </c>
      <c r="G25618" t="inlineStr">
        <is>
          <t>Yes</t>
        </is>
      </c>
      <c r="H25618" t="n">
        <v>18.5</v>
      </c>
    </row>
    <row r="25619">
      <c r="A25619" t="inlineStr">
        <is>
          <t>2024-W11-2024-TONYCLIF-Y31056</t>
        </is>
      </c>
      <c r="B25619" t="n">
        <v>2024</v>
      </c>
      <c r="C25619" t="n">
        <v>11</v>
      </c>
      <c r="D25619" t="inlineStr">
        <is>
          <t>2024-TONYCLIF</t>
        </is>
      </c>
      <c r="E25619" t="inlineStr">
        <is>
          <t>Y31056</t>
        </is>
      </c>
      <c r="F25619" t="inlineStr">
        <is>
          <t>TE</t>
        </is>
      </c>
      <c r="G25619" t="inlineStr">
        <is>
          <t>Yes</t>
        </is>
      </c>
      <c r="H25619" t="n">
        <v>3.2</v>
      </c>
    </row>
    <row r="25620">
      <c r="A25620" t="inlineStr">
        <is>
          <t>2024-W11-2024-TONYCLIF-Y33394</t>
        </is>
      </c>
      <c r="B25620" t="n">
        <v>2024</v>
      </c>
      <c r="C25620" t="n">
        <v>11</v>
      </c>
      <c r="D25620" t="inlineStr">
        <is>
          <t>2024-TONYCLIF</t>
        </is>
      </c>
      <c r="E25620" t="inlineStr">
        <is>
          <t>Y33394</t>
        </is>
      </c>
      <c r="F25620" t="inlineStr">
        <is>
          <t>W/R/T FLEX</t>
        </is>
      </c>
      <c r="G25620" t="inlineStr">
        <is>
          <t>Yes</t>
        </is>
      </c>
      <c r="H25620" t="n">
        <v>4.7</v>
      </c>
    </row>
    <row r="25621">
      <c r="A25621" t="inlineStr">
        <is>
          <t>2024-W11-2024-TONYCLIF-Y29792</t>
        </is>
      </c>
      <c r="B25621" t="n">
        <v>2024</v>
      </c>
      <c r="C25621" t="n">
        <v>11</v>
      </c>
      <c r="D25621" t="inlineStr">
        <is>
          <t>2024-TONYCLIF</t>
        </is>
      </c>
      <c r="E25621" t="inlineStr">
        <is>
          <t>Y29792</t>
        </is>
      </c>
      <c r="F25621" t="inlineStr">
        <is>
          <t>K</t>
        </is>
      </c>
      <c r="G25621" t="inlineStr">
        <is>
          <t>Yes</t>
        </is>
      </c>
      <c r="H25621" t="n">
        <v>10</v>
      </c>
    </row>
    <row r="25622">
      <c r="A25622" t="inlineStr">
        <is>
          <t>2024-W11-2024-TONYCLIF-Y-DEF:san-francisco</t>
        </is>
      </c>
      <c r="B25622" t="n">
        <v>2024</v>
      </c>
      <c r="C25622" t="n">
        <v>11</v>
      </c>
      <c r="D25622" t="inlineStr">
        <is>
          <t>2024-TONYCLIF</t>
        </is>
      </c>
      <c r="E25622" t="inlineStr">
        <is>
          <t>Y-DEF:san-francisco</t>
        </is>
      </c>
      <c r="F25622" t="inlineStr">
        <is>
          <t>DST</t>
        </is>
      </c>
      <c r="G25622" t="inlineStr">
        <is>
          <t>Yes</t>
        </is>
      </c>
      <c r="H25622" t="n">
        <v>9.58</v>
      </c>
    </row>
    <row r="25623">
      <c r="A25623" t="inlineStr">
        <is>
          <t>2024-W11-2024-TONYCLIF-Y33514</t>
        </is>
      </c>
      <c r="B25623" t="n">
        <v>2024</v>
      </c>
      <c r="C25623" t="n">
        <v>11</v>
      </c>
      <c r="D25623" t="inlineStr">
        <is>
          <t>2024-TONYCLIF</t>
        </is>
      </c>
      <c r="E25623" t="inlineStr">
        <is>
          <t>Y33514</t>
        </is>
      </c>
      <c r="F25623" t="inlineStr">
        <is>
          <t>BN</t>
        </is>
      </c>
      <c r="G25623" t="inlineStr">
        <is>
          <t>No</t>
        </is>
      </c>
      <c r="H25623" t="n">
        <v>0</v>
      </c>
    </row>
    <row r="25624">
      <c r="A25624" t="inlineStr">
        <is>
          <t>2024-W11-2024-TONYCLIF-Y40993</t>
        </is>
      </c>
      <c r="B25624" t="n">
        <v>2024</v>
      </c>
      <c r="C25624" t="n">
        <v>11</v>
      </c>
      <c r="D25624" t="inlineStr">
        <is>
          <t>2024-TONYCLIF</t>
        </is>
      </c>
      <c r="E25624" t="inlineStr">
        <is>
          <t>Y40993</t>
        </is>
      </c>
      <c r="F25624" t="inlineStr">
        <is>
          <t>BN</t>
        </is>
      </c>
      <c r="G25624" t="inlineStr">
        <is>
          <t>No</t>
        </is>
      </c>
      <c r="H25624" t="n">
        <v>0</v>
      </c>
    </row>
    <row r="25625">
      <c r="A25625" t="inlineStr">
        <is>
          <t>2024-W11-2024-TONYCLIF-Y26699</t>
        </is>
      </c>
      <c r="B25625" t="n">
        <v>2024</v>
      </c>
      <c r="C25625" t="n">
        <v>11</v>
      </c>
      <c r="D25625" t="inlineStr">
        <is>
          <t>2024-TONYCLIF</t>
        </is>
      </c>
      <c r="E25625" t="inlineStr">
        <is>
          <t>Y26699</t>
        </is>
      </c>
      <c r="F25625" t="inlineStr">
        <is>
          <t>BN</t>
        </is>
      </c>
      <c r="G25625" t="inlineStr">
        <is>
          <t>No</t>
        </is>
      </c>
      <c r="H25625" t="n">
        <v>6.1</v>
      </c>
    </row>
    <row r="25626">
      <c r="A25626" t="inlineStr">
        <is>
          <t>2024-W11-2024-TONYCLIF-Y33415</t>
        </is>
      </c>
      <c r="B25626" t="n">
        <v>2024</v>
      </c>
      <c r="C25626" t="n">
        <v>11</v>
      </c>
      <c r="D25626" t="inlineStr">
        <is>
          <t>2024-TONYCLIF</t>
        </is>
      </c>
      <c r="E25626" t="inlineStr">
        <is>
          <t>Y33415</t>
        </is>
      </c>
      <c r="F25626" t="inlineStr">
        <is>
          <t>BN</t>
        </is>
      </c>
      <c r="G25626" t="inlineStr">
        <is>
          <t>No</t>
        </is>
      </c>
      <c r="H25626" t="n">
        <v>4</v>
      </c>
    </row>
    <row r="25627">
      <c r="A25627" t="inlineStr">
        <is>
          <t>2024-W11-2024-TONYCLIF-Y31019</t>
        </is>
      </c>
      <c r="B25627" t="n">
        <v>2024</v>
      </c>
      <c r="C25627" t="n">
        <v>11</v>
      </c>
      <c r="D25627" t="inlineStr">
        <is>
          <t>2024-TONYCLIF</t>
        </is>
      </c>
      <c r="E25627" t="inlineStr">
        <is>
          <t>Y31019</t>
        </is>
      </c>
      <c r="F25627" t="inlineStr">
        <is>
          <t>BN</t>
        </is>
      </c>
      <c r="G25627" t="inlineStr">
        <is>
          <t>No</t>
        </is>
      </c>
      <c r="H25627" t="n">
        <v>8.6</v>
      </c>
    </row>
    <row r="25628">
      <c r="A25628" t="inlineStr">
        <is>
          <t>2024-W11-2024-TONYCLIF-Y32722</t>
        </is>
      </c>
      <c r="B25628" t="n">
        <v>2024</v>
      </c>
      <c r="C25628" t="n">
        <v>11</v>
      </c>
      <c r="D25628" t="inlineStr">
        <is>
          <t>2024-TONYCLIF</t>
        </is>
      </c>
      <c r="E25628" t="inlineStr">
        <is>
          <t>Y32722</t>
        </is>
      </c>
      <c r="F25628" t="inlineStr">
        <is>
          <t>BN</t>
        </is>
      </c>
      <c r="G25628" t="inlineStr">
        <is>
          <t>No</t>
        </is>
      </c>
      <c r="H25628" t="n">
        <v>10.6</v>
      </c>
    </row>
    <row r="25629">
      <c r="A25629" t="inlineStr">
        <is>
          <t>2024-W11-2024-PITACIOC-Y30123</t>
        </is>
      </c>
      <c r="B25629" t="n">
        <v>2024</v>
      </c>
      <c r="C25629" t="n">
        <v>11</v>
      </c>
      <c r="D25629" t="inlineStr">
        <is>
          <t>2024-PITACIOC</t>
        </is>
      </c>
      <c r="E25629" t="inlineStr">
        <is>
          <t>Y30123</t>
        </is>
      </c>
      <c r="F25629" t="inlineStr">
        <is>
          <t>QB</t>
        </is>
      </c>
      <c r="G25629" t="inlineStr">
        <is>
          <t>Yes</t>
        </is>
      </c>
      <c r="H25629" t="n">
        <v>17.84</v>
      </c>
    </row>
    <row r="25630">
      <c r="A25630" t="inlineStr">
        <is>
          <t>2024-W11-2024-PITACIOC-Y33393</t>
        </is>
      </c>
      <c r="B25630" t="n">
        <v>2024</v>
      </c>
      <c r="C25630" t="n">
        <v>11</v>
      </c>
      <c r="D25630" t="inlineStr">
        <is>
          <t>2024-PITACIOC</t>
        </is>
      </c>
      <c r="E25630" t="inlineStr">
        <is>
          <t>Y33393</t>
        </is>
      </c>
      <c r="F25630" t="inlineStr">
        <is>
          <t>WR</t>
        </is>
      </c>
      <c r="G25630" t="inlineStr">
        <is>
          <t>Yes</t>
        </is>
      </c>
      <c r="H25630" t="n">
        <v>23</v>
      </c>
    </row>
    <row r="25631">
      <c r="A25631" t="inlineStr">
        <is>
          <t>2024-W11-2024-PITACIOC-Y34007</t>
        </is>
      </c>
      <c r="B25631" t="n">
        <v>2024</v>
      </c>
      <c r="C25631" t="n">
        <v>11</v>
      </c>
      <c r="D25631" t="inlineStr">
        <is>
          <t>2024-PITACIOC</t>
        </is>
      </c>
      <c r="E25631" t="inlineStr">
        <is>
          <t>Y34007</t>
        </is>
      </c>
      <c r="F25631" t="inlineStr">
        <is>
          <t>WR</t>
        </is>
      </c>
      <c r="G25631" t="inlineStr">
        <is>
          <t>Yes</t>
        </is>
      </c>
      <c r="H25631" t="n">
        <v>12.9</v>
      </c>
    </row>
    <row r="25632">
      <c r="A25632" t="inlineStr">
        <is>
          <t>2024-W11-2024-PITACIOC-Y34019</t>
        </is>
      </c>
      <c r="B25632" t="n">
        <v>2024</v>
      </c>
      <c r="C25632" t="n">
        <v>11</v>
      </c>
      <c r="D25632" t="inlineStr">
        <is>
          <t>2024-PITACIOC</t>
        </is>
      </c>
      <c r="E25632" t="inlineStr">
        <is>
          <t>Y34019</t>
        </is>
      </c>
      <c r="F25632" t="inlineStr">
        <is>
          <t>RB</t>
        </is>
      </c>
      <c r="G25632" t="inlineStr">
        <is>
          <t>Yes</t>
        </is>
      </c>
      <c r="H25632" t="n">
        <v>17.2</v>
      </c>
    </row>
    <row r="25633">
      <c r="A25633" t="inlineStr">
        <is>
          <t>2024-W11-2024-PITACIOC-Y30199</t>
        </is>
      </c>
      <c r="B25633" t="n">
        <v>2024</v>
      </c>
      <c r="C25633" t="n">
        <v>11</v>
      </c>
      <c r="D25633" t="inlineStr">
        <is>
          <t>2024-PITACIOC</t>
        </is>
      </c>
      <c r="E25633" t="inlineStr">
        <is>
          <t>Y30199</t>
        </is>
      </c>
      <c r="F25633" t="inlineStr">
        <is>
          <t>RB</t>
        </is>
      </c>
      <c r="G25633" t="inlineStr">
        <is>
          <t>Yes</t>
        </is>
      </c>
      <c r="H25633" t="n">
        <v>6</v>
      </c>
    </row>
    <row r="25634">
      <c r="A25634" t="inlineStr">
        <is>
          <t>2024-W11-2024-PITACIOC-Y33443</t>
        </is>
      </c>
      <c r="B25634" t="n">
        <v>2024</v>
      </c>
      <c r="C25634" t="n">
        <v>11</v>
      </c>
      <c r="D25634" t="inlineStr">
        <is>
          <t>2024-PITACIOC</t>
        </is>
      </c>
      <c r="E25634" t="inlineStr">
        <is>
          <t>Y33443</t>
        </is>
      </c>
      <c r="F25634" t="inlineStr">
        <is>
          <t>TE</t>
        </is>
      </c>
      <c r="G25634" t="inlineStr">
        <is>
          <t>Yes</t>
        </is>
      </c>
      <c r="H25634" t="n">
        <v>2.4</v>
      </c>
    </row>
    <row r="25635">
      <c r="A25635" t="inlineStr">
        <is>
          <t>2024-W11-2024-PITACIOC-Y31896</t>
        </is>
      </c>
      <c r="B25635" t="n">
        <v>2024</v>
      </c>
      <c r="C25635" t="n">
        <v>11</v>
      </c>
      <c r="D25635" t="inlineStr">
        <is>
          <t>2024-PITACIOC</t>
        </is>
      </c>
      <c r="E25635" t="inlineStr">
        <is>
          <t>Y31896</t>
        </is>
      </c>
      <c r="F25635" t="inlineStr">
        <is>
          <t>W/R/T FLEX</t>
        </is>
      </c>
      <c r="G25635" t="inlineStr">
        <is>
          <t>Yes</t>
        </is>
      </c>
      <c r="H25635" t="n">
        <v>10.5</v>
      </c>
    </row>
    <row r="25636">
      <c r="A25636" t="inlineStr">
        <is>
          <t>2024-W11-2024-PITACIOC-Y27120</t>
        </is>
      </c>
      <c r="B25636" t="n">
        <v>2024</v>
      </c>
      <c r="C25636" t="n">
        <v>11</v>
      </c>
      <c r="D25636" t="inlineStr">
        <is>
          <t>2024-PITACIOC</t>
        </is>
      </c>
      <c r="E25636" t="inlineStr">
        <is>
          <t>Y27120</t>
        </is>
      </c>
      <c r="F25636" t="inlineStr">
        <is>
          <t>K</t>
        </is>
      </c>
      <c r="G25636" t="inlineStr">
        <is>
          <t>Yes</t>
        </is>
      </c>
      <c r="H25636" t="n">
        <v>2</v>
      </c>
    </row>
    <row r="25637">
      <c r="A25637" t="inlineStr">
        <is>
          <t>2024-W11-2024-PITACIOC-Y-DEF:kansas-city</t>
        </is>
      </c>
      <c r="B25637" t="n">
        <v>2024</v>
      </c>
      <c r="C25637" t="n">
        <v>11</v>
      </c>
      <c r="D25637" t="inlineStr">
        <is>
          <t>2024-PITACIOC</t>
        </is>
      </c>
      <c r="E25637" t="inlineStr">
        <is>
          <t>Y-DEF:kansas-city</t>
        </is>
      </c>
      <c r="F25637" t="inlineStr">
        <is>
          <t>DST</t>
        </is>
      </c>
      <c r="G25637" t="inlineStr">
        <is>
          <t>Yes</t>
        </is>
      </c>
      <c r="H25637" t="n">
        <v>2.45</v>
      </c>
    </row>
    <row r="25638">
      <c r="A25638" t="inlineStr">
        <is>
          <t>2024-W11-2024-PITACIOC-Y30218</t>
        </is>
      </c>
      <c r="B25638" t="n">
        <v>2024</v>
      </c>
      <c r="C25638" t="n">
        <v>11</v>
      </c>
      <c r="D25638" t="inlineStr">
        <is>
          <t>2024-PITACIOC</t>
        </is>
      </c>
      <c r="E25638" t="inlineStr">
        <is>
          <t>Y30218</t>
        </is>
      </c>
      <c r="F25638" t="inlineStr">
        <is>
          <t>BN</t>
        </is>
      </c>
      <c r="G25638" t="inlineStr">
        <is>
          <t>No</t>
        </is>
      </c>
      <c r="H25638" t="n">
        <v>0</v>
      </c>
    </row>
    <row r="25639">
      <c r="A25639" t="inlineStr">
        <is>
          <t>2024-W11-2024-PITACIOC-Y32843</t>
        </is>
      </c>
      <c r="B25639" t="n">
        <v>2024</v>
      </c>
      <c r="C25639" t="n">
        <v>11</v>
      </c>
      <c r="D25639" t="inlineStr">
        <is>
          <t>2024-PITACIOC</t>
        </is>
      </c>
      <c r="E25639" t="inlineStr">
        <is>
          <t>Y32843</t>
        </is>
      </c>
      <c r="F25639" t="inlineStr">
        <is>
          <t>BN</t>
        </is>
      </c>
      <c r="G25639" t="inlineStr">
        <is>
          <t>No</t>
        </is>
      </c>
      <c r="H25639" t="n">
        <v>3.7</v>
      </c>
    </row>
    <row r="25640">
      <c r="A25640" t="inlineStr">
        <is>
          <t>2024-W11-2024-PITACIOC-Y40980</t>
        </is>
      </c>
      <c r="B25640" t="n">
        <v>2024</v>
      </c>
      <c r="C25640" t="n">
        <v>11</v>
      </c>
      <c r="D25640" t="inlineStr">
        <is>
          <t>2024-PITACIOC</t>
        </is>
      </c>
      <c r="E25640" t="inlineStr">
        <is>
          <t>Y40980</t>
        </is>
      </c>
      <c r="F25640" t="inlineStr">
        <is>
          <t>BN</t>
        </is>
      </c>
      <c r="G25640" t="inlineStr">
        <is>
          <t>No</t>
        </is>
      </c>
      <c r="H25640" t="n">
        <v>1.1</v>
      </c>
    </row>
    <row r="25641">
      <c r="A25641" t="inlineStr">
        <is>
          <t>2024-W11-2024-PITACIOC-Y32713</t>
        </is>
      </c>
      <c r="B25641" t="n">
        <v>2024</v>
      </c>
      <c r="C25641" t="n">
        <v>11</v>
      </c>
      <c r="D25641" t="inlineStr">
        <is>
          <t>2024-PITACIOC</t>
        </is>
      </c>
      <c r="E25641" t="inlineStr">
        <is>
          <t>Y32713</t>
        </is>
      </c>
      <c r="F25641" t="inlineStr">
        <is>
          <t>BN</t>
        </is>
      </c>
      <c r="G25641" t="inlineStr">
        <is>
          <t>No</t>
        </is>
      </c>
      <c r="H25641" t="n">
        <v>5.7</v>
      </c>
    </row>
    <row r="25642">
      <c r="A25642" t="inlineStr">
        <is>
          <t>2024-W11-2024-PITACIOC-Y40877</t>
        </is>
      </c>
      <c r="B25642" t="n">
        <v>2024</v>
      </c>
      <c r="C25642" t="n">
        <v>11</v>
      </c>
      <c r="D25642" t="inlineStr">
        <is>
          <t>2024-PITACIOC</t>
        </is>
      </c>
      <c r="E25642" t="inlineStr">
        <is>
          <t>Y40877</t>
        </is>
      </c>
      <c r="F25642" t="inlineStr">
        <is>
          <t>BN</t>
        </is>
      </c>
      <c r="G25642" t="inlineStr">
        <is>
          <t>No</t>
        </is>
      </c>
      <c r="H25642" t="n">
        <v>14.8</v>
      </c>
    </row>
    <row r="25643">
      <c r="A25643" t="inlineStr">
        <is>
          <t>2024-W11-2024-PITACIOC-Y-DEF:la-chargers</t>
        </is>
      </c>
      <c r="B25643" t="n">
        <v>2024</v>
      </c>
      <c r="C25643" t="n">
        <v>11</v>
      </c>
      <c r="D25643" t="inlineStr">
        <is>
          <t>2024-PITACIOC</t>
        </is>
      </c>
      <c r="E25643" t="inlineStr">
        <is>
          <t>Y-DEF:la-chargers</t>
        </is>
      </c>
      <c r="F25643" t="inlineStr">
        <is>
          <t>BN</t>
        </is>
      </c>
      <c r="G25643" t="inlineStr">
        <is>
          <t>No</t>
        </is>
      </c>
      <c r="H25643" t="n">
        <v>5.5</v>
      </c>
    </row>
    <row r="25644">
      <c r="A25644" t="inlineStr">
        <is>
          <t>2024-W11-2024-PITACIOC-Y30346</t>
        </is>
      </c>
      <c r="B25644" t="n">
        <v>2024</v>
      </c>
      <c r="C25644" t="n">
        <v>11</v>
      </c>
      <c r="D25644" t="inlineStr">
        <is>
          <t>2024-PITACIOC</t>
        </is>
      </c>
      <c r="E25644" t="inlineStr">
        <is>
          <t>Y30346</t>
        </is>
      </c>
      <c r="F25644" t="inlineStr">
        <is>
          <t>IR</t>
        </is>
      </c>
      <c r="G25644" t="inlineStr">
        <is>
          <t>No</t>
        </is>
      </c>
      <c r="H25644" t="n">
        <v>0</v>
      </c>
    </row>
    <row r="25645">
      <c r="A25645" t="inlineStr">
        <is>
          <t>2024-W11-2024-VARO-Y40040</t>
        </is>
      </c>
      <c r="B25645" t="n">
        <v>2024</v>
      </c>
      <c r="C25645" t="n">
        <v>11</v>
      </c>
      <c r="D25645" t="inlineStr">
        <is>
          <t>2024-VARO</t>
        </is>
      </c>
      <c r="E25645" t="inlineStr">
        <is>
          <t>Y40040</t>
        </is>
      </c>
      <c r="F25645" t="inlineStr">
        <is>
          <t>QB</t>
        </is>
      </c>
      <c r="G25645" t="inlineStr">
        <is>
          <t>Yes</t>
        </is>
      </c>
      <c r="H25645" t="n">
        <v>28.08</v>
      </c>
    </row>
    <row r="25646">
      <c r="A25646" t="inlineStr">
        <is>
          <t>2024-W11-2024-VARO-Y32231</t>
        </is>
      </c>
      <c r="B25646" t="n">
        <v>2024</v>
      </c>
      <c r="C25646" t="n">
        <v>11</v>
      </c>
      <c r="D25646" t="inlineStr">
        <is>
          <t>2024-VARO</t>
        </is>
      </c>
      <c r="E25646" t="inlineStr">
        <is>
          <t>Y32231</t>
        </is>
      </c>
      <c r="F25646" t="inlineStr">
        <is>
          <t>WR</t>
        </is>
      </c>
      <c r="G25646" t="inlineStr">
        <is>
          <t>Yes</t>
        </is>
      </c>
      <c r="H25646" t="n">
        <v>6.8</v>
      </c>
    </row>
    <row r="25647">
      <c r="A25647" t="inlineStr">
        <is>
          <t>2024-W11-2024-VARO-Y40041</t>
        </is>
      </c>
      <c r="B25647" t="n">
        <v>2024</v>
      </c>
      <c r="C25647" t="n">
        <v>11</v>
      </c>
      <c r="D25647" t="inlineStr">
        <is>
          <t>2024-VARO</t>
        </is>
      </c>
      <c r="E25647" t="inlineStr">
        <is>
          <t>Y40041</t>
        </is>
      </c>
      <c r="F25647" t="inlineStr">
        <is>
          <t>WR</t>
        </is>
      </c>
      <c r="G25647" t="inlineStr">
        <is>
          <t>Yes</t>
        </is>
      </c>
      <c r="H25647" t="n">
        <v>16.8</v>
      </c>
    </row>
    <row r="25648">
      <c r="A25648" t="inlineStr">
        <is>
          <t>2024-W11-2024-VARO-Y30121</t>
        </is>
      </c>
      <c r="B25648" t="n">
        <v>2024</v>
      </c>
      <c r="C25648" t="n">
        <v>11</v>
      </c>
      <c r="D25648" t="inlineStr">
        <is>
          <t>2024-VARO</t>
        </is>
      </c>
      <c r="E25648" t="inlineStr">
        <is>
          <t>Y30121</t>
        </is>
      </c>
      <c r="F25648" t="inlineStr">
        <is>
          <t>RB</t>
        </is>
      </c>
      <c r="G25648" t="inlineStr">
        <is>
          <t>Yes</t>
        </is>
      </c>
      <c r="H25648" t="n">
        <v>12.6</v>
      </c>
    </row>
    <row r="25649">
      <c r="A25649" t="inlineStr">
        <is>
          <t>2024-W11-2024-VARO-Y33996</t>
        </is>
      </c>
      <c r="B25649" t="n">
        <v>2024</v>
      </c>
      <c r="C25649" t="n">
        <v>11</v>
      </c>
      <c r="D25649" t="inlineStr">
        <is>
          <t>2024-VARO</t>
        </is>
      </c>
      <c r="E25649" t="inlineStr">
        <is>
          <t>Y33996</t>
        </is>
      </c>
      <c r="F25649" t="inlineStr">
        <is>
          <t>RB</t>
        </is>
      </c>
      <c r="G25649" t="inlineStr">
        <is>
          <t>Yes</t>
        </is>
      </c>
      <c r="H25649" t="n">
        <v>12.9</v>
      </c>
    </row>
    <row r="25650">
      <c r="A25650" t="inlineStr">
        <is>
          <t>2024-W11-2024-VARO-Y30614</t>
        </is>
      </c>
      <c r="B25650" t="n">
        <v>2024</v>
      </c>
      <c r="C25650" t="n">
        <v>11</v>
      </c>
      <c r="D25650" t="inlineStr">
        <is>
          <t>2024-VARO</t>
        </is>
      </c>
      <c r="E25650" t="inlineStr">
        <is>
          <t>Y30614</t>
        </is>
      </c>
      <c r="F25650" t="inlineStr">
        <is>
          <t>TE</t>
        </is>
      </c>
      <c r="G25650" t="inlineStr">
        <is>
          <t>Yes</t>
        </is>
      </c>
      <c r="H25650" t="n">
        <v>41.57</v>
      </c>
    </row>
    <row r="25651">
      <c r="A25651" t="inlineStr">
        <is>
          <t>2024-W11-2024-VARO-Y40196</t>
        </is>
      </c>
      <c r="B25651" t="n">
        <v>2024</v>
      </c>
      <c r="C25651" t="n">
        <v>11</v>
      </c>
      <c r="D25651" t="inlineStr">
        <is>
          <t>2024-VARO</t>
        </is>
      </c>
      <c r="E25651" t="inlineStr">
        <is>
          <t>Y40196</t>
        </is>
      </c>
      <c r="F25651" t="inlineStr">
        <is>
          <t>W/R/T FLEX</t>
        </is>
      </c>
      <c r="G25651" t="inlineStr">
        <is>
          <t>Yes</t>
        </is>
      </c>
      <c r="H25651" t="n">
        <v>16.8</v>
      </c>
    </row>
    <row r="25652">
      <c r="A25652" t="inlineStr">
        <is>
          <t>2024-W11-2024-VARO-Y40819</t>
        </is>
      </c>
      <c r="B25652" t="n">
        <v>2024</v>
      </c>
      <c r="C25652" t="n">
        <v>11</v>
      </c>
      <c r="D25652" t="inlineStr">
        <is>
          <t>2024-VARO</t>
        </is>
      </c>
      <c r="E25652" t="inlineStr">
        <is>
          <t>Y40819</t>
        </is>
      </c>
      <c r="F25652" t="inlineStr">
        <is>
          <t>K</t>
        </is>
      </c>
      <c r="G25652" t="inlineStr">
        <is>
          <t>Yes</t>
        </is>
      </c>
      <c r="H25652" t="n">
        <v>6</v>
      </c>
    </row>
    <row r="25653">
      <c r="A25653" t="inlineStr">
        <is>
          <t>2024-W11-2024-VARO-Y-DEF:houston</t>
        </is>
      </c>
      <c r="B25653" t="n">
        <v>2024</v>
      </c>
      <c r="C25653" t="n">
        <v>11</v>
      </c>
      <c r="D25653" t="inlineStr">
        <is>
          <t>2024-VARO</t>
        </is>
      </c>
      <c r="E25653" t="inlineStr">
        <is>
          <t>Y-DEF:houston</t>
        </is>
      </c>
      <c r="F25653" t="inlineStr">
        <is>
          <t>DST</t>
        </is>
      </c>
      <c r="G25653" t="inlineStr">
        <is>
          <t>Yes</t>
        </is>
      </c>
      <c r="H25653" t="n">
        <v>23.9</v>
      </c>
    </row>
    <row r="25654">
      <c r="A25654" t="inlineStr">
        <is>
          <t>2024-W11-2024-VARO-Y31833</t>
        </is>
      </c>
      <c r="B25654" t="n">
        <v>2024</v>
      </c>
      <c r="C25654" t="n">
        <v>11</v>
      </c>
      <c r="D25654" t="inlineStr">
        <is>
          <t>2024-VARO</t>
        </is>
      </c>
      <c r="E25654" t="inlineStr">
        <is>
          <t>Y31833</t>
        </is>
      </c>
      <c r="F25654" t="inlineStr">
        <is>
          <t>BN</t>
        </is>
      </c>
      <c r="G25654" t="inlineStr">
        <is>
          <t>No</t>
        </is>
      </c>
      <c r="H25654" t="n">
        <v>0</v>
      </c>
    </row>
    <row r="25655">
      <c r="A25655" t="inlineStr">
        <is>
          <t>2024-W11-2024-VARO-Y41048</t>
        </is>
      </c>
      <c r="B25655" t="n">
        <v>2024</v>
      </c>
      <c r="C25655" t="n">
        <v>11</v>
      </c>
      <c r="D25655" t="inlineStr">
        <is>
          <t>2024-VARO</t>
        </is>
      </c>
      <c r="E25655" t="inlineStr">
        <is>
          <t>Y41048</t>
        </is>
      </c>
      <c r="F25655" t="inlineStr">
        <is>
          <t>BN</t>
        </is>
      </c>
      <c r="G25655" t="inlineStr">
        <is>
          <t>No</t>
        </is>
      </c>
      <c r="H25655" t="n">
        <v>0</v>
      </c>
    </row>
    <row r="25656">
      <c r="A25656" t="inlineStr">
        <is>
          <t>2024-W11-2024-VARO-Y34010</t>
        </is>
      </c>
      <c r="B25656" t="n">
        <v>2024</v>
      </c>
      <c r="C25656" t="n">
        <v>11</v>
      </c>
      <c r="D25656" t="inlineStr">
        <is>
          <t>2024-VARO</t>
        </is>
      </c>
      <c r="E25656" t="inlineStr">
        <is>
          <t>Y34010</t>
        </is>
      </c>
      <c r="F25656" t="inlineStr">
        <is>
          <t>BN</t>
        </is>
      </c>
      <c r="G25656" t="inlineStr">
        <is>
          <t>No</t>
        </is>
      </c>
      <c r="H25656" t="n">
        <v>0</v>
      </c>
    </row>
    <row r="25657">
      <c r="A25657" t="inlineStr">
        <is>
          <t>2024-W11-2024-VARO-Y40899</t>
        </is>
      </c>
      <c r="B25657" t="n">
        <v>2024</v>
      </c>
      <c r="C25657" t="n">
        <v>11</v>
      </c>
      <c r="D25657" t="inlineStr">
        <is>
          <t>2024-VARO</t>
        </is>
      </c>
      <c r="E25657" t="inlineStr">
        <is>
          <t>Y40899</t>
        </is>
      </c>
      <c r="F25657" t="inlineStr">
        <is>
          <t>BN</t>
        </is>
      </c>
      <c r="G25657" t="inlineStr">
        <is>
          <t>No</t>
        </is>
      </c>
      <c r="H25657" t="n">
        <v>0</v>
      </c>
    </row>
    <row r="25658">
      <c r="A25658" t="inlineStr">
        <is>
          <t>2024-W11-2024-VARO-Y30175</t>
        </is>
      </c>
      <c r="B25658" t="n">
        <v>2024</v>
      </c>
      <c r="C25658" t="n">
        <v>11</v>
      </c>
      <c r="D25658" t="inlineStr">
        <is>
          <t>2024-VARO</t>
        </is>
      </c>
      <c r="E25658" t="inlineStr">
        <is>
          <t>Y30175</t>
        </is>
      </c>
      <c r="F25658" t="inlineStr">
        <is>
          <t>BN</t>
        </is>
      </c>
      <c r="G25658" t="inlineStr">
        <is>
          <t>No</t>
        </is>
      </c>
      <c r="H25658" t="n">
        <v>1.3</v>
      </c>
    </row>
    <row r="25659">
      <c r="A25659" t="inlineStr">
        <is>
          <t>2024-W11-2024-VARO-Y-DEF:arizona</t>
        </is>
      </c>
      <c r="B25659" t="n">
        <v>2024</v>
      </c>
      <c r="C25659" t="n">
        <v>11</v>
      </c>
      <c r="D25659" t="inlineStr">
        <is>
          <t>2024-VARO</t>
        </is>
      </c>
      <c r="E25659" t="inlineStr">
        <is>
          <t>Y-DEF:arizona</t>
        </is>
      </c>
      <c r="F25659" t="inlineStr">
        <is>
          <t>BN</t>
        </is>
      </c>
      <c r="G25659" t="inlineStr">
        <is>
          <t>No</t>
        </is>
      </c>
      <c r="H25659" t="n">
        <v>0</v>
      </c>
    </row>
    <row r="25660">
      <c r="A25660" t="inlineStr">
        <is>
          <t>2024-W11-2024-VARO-Y40084</t>
        </is>
      </c>
      <c r="B25660" t="n">
        <v>2024</v>
      </c>
      <c r="C25660" t="n">
        <v>11</v>
      </c>
      <c r="D25660" t="inlineStr">
        <is>
          <t>2024-VARO</t>
        </is>
      </c>
      <c r="E25660" t="inlineStr">
        <is>
          <t>Y40084</t>
        </is>
      </c>
      <c r="F25660" t="inlineStr">
        <is>
          <t>IR</t>
        </is>
      </c>
      <c r="G25660" t="inlineStr">
        <is>
          <t>No</t>
        </is>
      </c>
      <c r="H25660" t="n">
        <v>0</v>
      </c>
    </row>
    <row r="25661">
      <c r="A25661" t="inlineStr">
        <is>
          <t>2024-W11-2024-PEPSALFA-Y32696</t>
        </is>
      </c>
      <c r="B25661" t="n">
        <v>2024</v>
      </c>
      <c r="C25661" t="n">
        <v>11</v>
      </c>
      <c r="D25661" t="inlineStr">
        <is>
          <t>2024-PEPSALFA</t>
        </is>
      </c>
      <c r="E25661" t="inlineStr">
        <is>
          <t>Y32696</t>
        </is>
      </c>
      <c r="F25661" t="inlineStr">
        <is>
          <t>QB</t>
        </is>
      </c>
      <c r="G25661" t="inlineStr">
        <is>
          <t>Yes</t>
        </is>
      </c>
      <c r="H25661" t="n">
        <v>21.24</v>
      </c>
    </row>
    <row r="25662">
      <c r="A25662" t="inlineStr">
        <is>
          <t>2024-W11-2024-PEPSALFA-Y29399</t>
        </is>
      </c>
      <c r="B25662" t="n">
        <v>2024</v>
      </c>
      <c r="C25662" t="n">
        <v>11</v>
      </c>
      <c r="D25662" t="inlineStr">
        <is>
          <t>2024-PEPSALFA</t>
        </is>
      </c>
      <c r="E25662" t="inlineStr">
        <is>
          <t>Y29399</t>
        </is>
      </c>
      <c r="F25662" t="inlineStr">
        <is>
          <t>WR</t>
        </is>
      </c>
      <c r="G25662" t="inlineStr">
        <is>
          <t>Yes</t>
        </is>
      </c>
      <c r="H25662" t="n">
        <v>15.6</v>
      </c>
    </row>
    <row r="25663">
      <c r="A25663" t="inlineStr">
        <is>
          <t>2024-W11-2024-PEPSALFA-Y40063</t>
        </is>
      </c>
      <c r="B25663" t="n">
        <v>2024</v>
      </c>
      <c r="C25663" t="n">
        <v>11</v>
      </c>
      <c r="D25663" t="inlineStr">
        <is>
          <t>2024-PEPSALFA</t>
        </is>
      </c>
      <c r="E25663" t="inlineStr">
        <is>
          <t>Y40063</t>
        </is>
      </c>
      <c r="F25663" t="inlineStr">
        <is>
          <t>WR</t>
        </is>
      </c>
      <c r="G25663" t="inlineStr">
        <is>
          <t>Yes</t>
        </is>
      </c>
      <c r="H25663" t="n">
        <v>9.199999999999999</v>
      </c>
    </row>
    <row r="25664">
      <c r="A25664" t="inlineStr">
        <is>
          <t>2024-W11-2024-PEPSALFA-Y30295</t>
        </is>
      </c>
      <c r="B25664" t="n">
        <v>2024</v>
      </c>
      <c r="C25664" t="n">
        <v>11</v>
      </c>
      <c r="D25664" t="inlineStr">
        <is>
          <t>2024-PEPSALFA</t>
        </is>
      </c>
      <c r="E25664" t="inlineStr">
        <is>
          <t>Y30295</t>
        </is>
      </c>
      <c r="F25664" t="inlineStr">
        <is>
          <t>RB</t>
        </is>
      </c>
      <c r="G25664" t="inlineStr">
        <is>
          <t>Yes</t>
        </is>
      </c>
      <c r="H25664" t="n">
        <v>4.8</v>
      </c>
    </row>
    <row r="25665">
      <c r="A25665" t="inlineStr">
        <is>
          <t>2024-W11-2024-PEPSALFA-Y30423</t>
        </is>
      </c>
      <c r="B25665" t="n">
        <v>2024</v>
      </c>
      <c r="C25665" t="n">
        <v>11</v>
      </c>
      <c r="D25665" t="inlineStr">
        <is>
          <t>2024-PEPSALFA</t>
        </is>
      </c>
      <c r="E25665" t="inlineStr">
        <is>
          <t>Y30423</t>
        </is>
      </c>
      <c r="F25665" t="inlineStr">
        <is>
          <t>RB</t>
        </is>
      </c>
      <c r="G25665" t="inlineStr">
        <is>
          <t>Yes</t>
        </is>
      </c>
      <c r="H25665" t="n">
        <v>15.08</v>
      </c>
    </row>
    <row r="25666">
      <c r="A25666" t="inlineStr">
        <is>
          <t>2024-W11-2024-PEPSALFA-Y26686</t>
        </is>
      </c>
      <c r="B25666" t="n">
        <v>2024</v>
      </c>
      <c r="C25666" t="n">
        <v>11</v>
      </c>
      <c r="D25666" t="inlineStr">
        <is>
          <t>2024-PEPSALFA</t>
        </is>
      </c>
      <c r="E25666" t="inlineStr">
        <is>
          <t>Y26686</t>
        </is>
      </c>
      <c r="F25666" t="inlineStr">
        <is>
          <t>TE</t>
        </is>
      </c>
      <c r="G25666" t="inlineStr">
        <is>
          <t>Yes</t>
        </is>
      </c>
      <c r="H25666" t="n">
        <v>1.8</v>
      </c>
    </row>
    <row r="25667">
      <c r="A25667" t="inlineStr">
        <is>
          <t>2024-W11-2024-PEPSALFA-Y30994</t>
        </is>
      </c>
      <c r="B25667" t="n">
        <v>2024</v>
      </c>
      <c r="C25667" t="n">
        <v>11</v>
      </c>
      <c r="D25667" t="inlineStr">
        <is>
          <t>2024-PEPSALFA</t>
        </is>
      </c>
      <c r="E25667" t="inlineStr">
        <is>
          <t>Y30994</t>
        </is>
      </c>
      <c r="F25667" t="inlineStr">
        <is>
          <t>W/R/T FLEX</t>
        </is>
      </c>
      <c r="G25667" t="inlineStr">
        <is>
          <t>Yes</t>
        </is>
      </c>
      <c r="H25667" t="n">
        <v>10.2</v>
      </c>
    </row>
    <row r="25668">
      <c r="A25668" t="inlineStr">
        <is>
          <t>2024-W11-2024-PEPSALFA-Y28188</t>
        </is>
      </c>
      <c r="B25668" t="n">
        <v>2024</v>
      </c>
      <c r="C25668" t="n">
        <v>11</v>
      </c>
      <c r="D25668" t="inlineStr">
        <is>
          <t>2024-PEPSALFA</t>
        </is>
      </c>
      <c r="E25668" t="inlineStr">
        <is>
          <t>Y28188</t>
        </is>
      </c>
      <c r="F25668" t="inlineStr">
        <is>
          <t>K</t>
        </is>
      </c>
      <c r="G25668" t="inlineStr">
        <is>
          <t>Yes</t>
        </is>
      </c>
      <c r="H25668" t="n">
        <v>24</v>
      </c>
    </row>
    <row r="25669">
      <c r="A25669" t="inlineStr">
        <is>
          <t>2024-W11-2024-PEPSALFA-Y-DEF:miami</t>
        </is>
      </c>
      <c r="B25669" t="n">
        <v>2024</v>
      </c>
      <c r="C25669" t="n">
        <v>11</v>
      </c>
      <c r="D25669" t="inlineStr">
        <is>
          <t>2024-PEPSALFA</t>
        </is>
      </c>
      <c r="E25669" t="inlineStr">
        <is>
          <t>Y-DEF:miami</t>
        </is>
      </c>
      <c r="F25669" t="inlineStr">
        <is>
          <t>DST</t>
        </is>
      </c>
      <c r="G25669" t="inlineStr">
        <is>
          <t>Yes</t>
        </is>
      </c>
      <c r="H25669" t="n">
        <v>7.3</v>
      </c>
    </row>
    <row r="25670">
      <c r="A25670" t="inlineStr">
        <is>
          <t>2024-W11-2024-PEPSALFA-Y40051</t>
        </is>
      </c>
      <c r="B25670" t="n">
        <v>2024</v>
      </c>
      <c r="C25670" t="n">
        <v>11</v>
      </c>
      <c r="D25670" t="inlineStr">
        <is>
          <t>2024-PEPSALFA</t>
        </is>
      </c>
      <c r="E25670" t="inlineStr">
        <is>
          <t>Y40051</t>
        </is>
      </c>
      <c r="F25670" t="inlineStr">
        <is>
          <t>BN</t>
        </is>
      </c>
      <c r="G25670" t="inlineStr">
        <is>
          <t>No</t>
        </is>
      </c>
      <c r="H25670" t="n">
        <v>11.8</v>
      </c>
    </row>
    <row r="25671">
      <c r="A25671" t="inlineStr">
        <is>
          <t>2024-W11-2024-PEPSALFA-Y30971</t>
        </is>
      </c>
      <c r="B25671" t="n">
        <v>2024</v>
      </c>
      <c r="C25671" t="n">
        <v>11</v>
      </c>
      <c r="D25671" t="inlineStr">
        <is>
          <t>2024-PEPSALFA</t>
        </is>
      </c>
      <c r="E25671" t="inlineStr">
        <is>
          <t>Y30971</t>
        </is>
      </c>
      <c r="F25671" t="inlineStr">
        <is>
          <t>BN</t>
        </is>
      </c>
      <c r="G25671" t="inlineStr">
        <is>
          <t>No</t>
        </is>
      </c>
      <c r="H25671" t="n">
        <v>0</v>
      </c>
    </row>
    <row r="25672">
      <c r="A25672" t="inlineStr">
        <is>
          <t>2024-W11-2024-PEPSALFA-Y40075</t>
        </is>
      </c>
      <c r="B25672" t="n">
        <v>2024</v>
      </c>
      <c r="C25672" t="n">
        <v>11</v>
      </c>
      <c r="D25672" t="inlineStr">
        <is>
          <t>2024-PEPSALFA</t>
        </is>
      </c>
      <c r="E25672" t="inlineStr">
        <is>
          <t>Y40075</t>
        </is>
      </c>
      <c r="F25672" t="inlineStr">
        <is>
          <t>BN</t>
        </is>
      </c>
      <c r="G25672" t="inlineStr">
        <is>
          <t>No</t>
        </is>
      </c>
      <c r="H25672" t="n">
        <v>1.5</v>
      </c>
    </row>
    <row r="25673">
      <c r="A25673" t="inlineStr">
        <is>
          <t>2024-W11-2024-PEPSALFA-Y29269</t>
        </is>
      </c>
      <c r="B25673" t="n">
        <v>2024</v>
      </c>
      <c r="C25673" t="n">
        <v>11</v>
      </c>
      <c r="D25673" t="inlineStr">
        <is>
          <t>2024-PEPSALFA</t>
        </is>
      </c>
      <c r="E25673" t="inlineStr">
        <is>
          <t>Y29269</t>
        </is>
      </c>
      <c r="F25673" t="inlineStr">
        <is>
          <t>BN</t>
        </is>
      </c>
      <c r="G25673" t="inlineStr">
        <is>
          <t>No</t>
        </is>
      </c>
      <c r="H25673" t="n">
        <v>9.300000000000001</v>
      </c>
    </row>
    <row r="25674">
      <c r="A25674" t="inlineStr">
        <is>
          <t>2024-W11-2024-PEPSALFA-Y34112</t>
        </is>
      </c>
      <c r="B25674" t="n">
        <v>2024</v>
      </c>
      <c r="C25674" t="n">
        <v>11</v>
      </c>
      <c r="D25674" t="inlineStr">
        <is>
          <t>2024-PEPSALFA</t>
        </is>
      </c>
      <c r="E25674" t="inlineStr">
        <is>
          <t>Y34112</t>
        </is>
      </c>
      <c r="F25674" t="inlineStr">
        <is>
          <t>BN</t>
        </is>
      </c>
      <c r="G25674" t="inlineStr">
        <is>
          <t>No</t>
        </is>
      </c>
      <c r="H25674" t="n">
        <v>6.83</v>
      </c>
    </row>
    <row r="25675">
      <c r="A25675" t="inlineStr">
        <is>
          <t>2024-W11-2024-PEPSALFA-Y-DEF:buffalo</t>
        </is>
      </c>
      <c r="B25675" t="n">
        <v>2024</v>
      </c>
      <c r="C25675" t="n">
        <v>11</v>
      </c>
      <c r="D25675" t="inlineStr">
        <is>
          <t>2024-PEPSALFA</t>
        </is>
      </c>
      <c r="E25675" t="inlineStr">
        <is>
          <t>Y-DEF:buffalo</t>
        </is>
      </c>
      <c r="F25675" t="inlineStr">
        <is>
          <t>BN</t>
        </is>
      </c>
      <c r="G25675" t="inlineStr">
        <is>
          <t>No</t>
        </is>
      </c>
      <c r="H25675" t="n">
        <v>9.73</v>
      </c>
    </row>
    <row r="25676">
      <c r="A25676" t="inlineStr">
        <is>
          <t>2024-W11-2024-PEPSALFA-Y34207</t>
        </is>
      </c>
      <c r="B25676" t="n">
        <v>2024</v>
      </c>
      <c r="C25676" t="n">
        <v>11</v>
      </c>
      <c r="D25676" t="inlineStr">
        <is>
          <t>2024-PEPSALFA</t>
        </is>
      </c>
      <c r="E25676" t="inlineStr">
        <is>
          <t>Y34207</t>
        </is>
      </c>
      <c r="F25676" t="inlineStr">
        <is>
          <t>IR</t>
        </is>
      </c>
      <c r="G25676" t="inlineStr">
        <is>
          <t>No</t>
        </is>
      </c>
      <c r="H25676" t="n">
        <v>0</v>
      </c>
    </row>
    <row r="25677">
      <c r="A25677" t="inlineStr">
        <is>
          <t>2024-W11-2024-ISAROD-Y30973</t>
        </is>
      </c>
      <c r="B25677" t="n">
        <v>2024</v>
      </c>
      <c r="C25677" t="n">
        <v>11</v>
      </c>
      <c r="D25677" t="inlineStr">
        <is>
          <t>2024-ISAROD</t>
        </is>
      </c>
      <c r="E25677" t="inlineStr">
        <is>
          <t>Y30973</t>
        </is>
      </c>
      <c r="F25677" t="inlineStr">
        <is>
          <t>QB</t>
        </is>
      </c>
      <c r="G25677" t="inlineStr">
        <is>
          <t>Yes</t>
        </is>
      </c>
      <c r="H25677" t="n">
        <v>25.64</v>
      </c>
    </row>
    <row r="25678">
      <c r="A25678" t="inlineStr">
        <is>
          <t>2024-W11-2024-ISAROD-Y33965</t>
        </is>
      </c>
      <c r="B25678" t="n">
        <v>2024</v>
      </c>
      <c r="C25678" t="n">
        <v>11</v>
      </c>
      <c r="D25678" t="inlineStr">
        <is>
          <t>2024-ISAROD</t>
        </is>
      </c>
      <c r="E25678" t="inlineStr">
        <is>
          <t>Y33965</t>
        </is>
      </c>
      <c r="F25678" t="inlineStr">
        <is>
          <t>WR</t>
        </is>
      </c>
      <c r="G25678" t="inlineStr">
        <is>
          <t>Yes</t>
        </is>
      </c>
      <c r="H25678" t="n">
        <v>3.8</v>
      </c>
    </row>
    <row r="25679">
      <c r="A25679" t="inlineStr">
        <is>
          <t>2024-W11-2024-ISAROD-Y34104</t>
        </is>
      </c>
      <c r="B25679" t="n">
        <v>2024</v>
      </c>
      <c r="C25679" t="n">
        <v>11</v>
      </c>
      <c r="D25679" t="inlineStr">
        <is>
          <t>2024-ISAROD</t>
        </is>
      </c>
      <c r="E25679" t="inlineStr">
        <is>
          <t>Y34104</t>
        </is>
      </c>
      <c r="F25679" t="inlineStr">
        <is>
          <t>WR</t>
        </is>
      </c>
      <c r="G25679" t="inlineStr">
        <is>
          <t>Yes</t>
        </is>
      </c>
      <c r="H25679" t="n">
        <v>11</v>
      </c>
    </row>
    <row r="25680">
      <c r="A25680" t="inlineStr">
        <is>
          <t>2024-W11-2024-ISAROD-Y30972</t>
        </is>
      </c>
      <c r="B25680" t="n">
        <v>2024</v>
      </c>
      <c r="C25680" t="n">
        <v>11</v>
      </c>
      <c r="D25680" t="inlineStr">
        <is>
          <t>2024-ISAROD</t>
        </is>
      </c>
      <c r="E25680" t="inlineStr">
        <is>
          <t>Y30972</t>
        </is>
      </c>
      <c r="F25680" t="inlineStr">
        <is>
          <t>RB</t>
        </is>
      </c>
      <c r="G25680" t="inlineStr">
        <is>
          <t>Yes</t>
        </is>
      </c>
      <c r="H25680" t="n">
        <v>32.8</v>
      </c>
    </row>
    <row r="25681">
      <c r="A25681" t="inlineStr">
        <is>
          <t>2024-W11-2024-ISAROD-Y32725</t>
        </is>
      </c>
      <c r="B25681" t="n">
        <v>2024</v>
      </c>
      <c r="C25681" t="n">
        <v>11</v>
      </c>
      <c r="D25681" t="inlineStr">
        <is>
          <t>2024-ISAROD</t>
        </is>
      </c>
      <c r="E25681" t="inlineStr">
        <is>
          <t>Y32725</t>
        </is>
      </c>
      <c r="F25681" t="inlineStr">
        <is>
          <t>RB</t>
        </is>
      </c>
      <c r="G25681" t="inlineStr">
        <is>
          <t>Yes</t>
        </is>
      </c>
      <c r="H25681" t="n">
        <v>18.4</v>
      </c>
    </row>
    <row r="25682">
      <c r="A25682" t="inlineStr">
        <is>
          <t>2024-W11-2024-ISAROD-Y31090</t>
        </is>
      </c>
      <c r="B25682" t="n">
        <v>2024</v>
      </c>
      <c r="C25682" t="n">
        <v>11</v>
      </c>
      <c r="D25682" t="inlineStr">
        <is>
          <t>2024-ISAROD</t>
        </is>
      </c>
      <c r="E25682" t="inlineStr">
        <is>
          <t>Y31090</t>
        </is>
      </c>
      <c r="F25682" t="inlineStr">
        <is>
          <t>TE</t>
        </is>
      </c>
      <c r="G25682" t="inlineStr">
        <is>
          <t>Yes</t>
        </is>
      </c>
      <c r="H25682" t="n">
        <v>16</v>
      </c>
    </row>
    <row r="25683">
      <c r="A25683" t="inlineStr">
        <is>
          <t>2024-W11-2024-ISAROD-Y33413</t>
        </is>
      </c>
      <c r="B25683" t="n">
        <v>2024</v>
      </c>
      <c r="C25683" t="n">
        <v>11</v>
      </c>
      <c r="D25683" t="inlineStr">
        <is>
          <t>2024-ISAROD</t>
        </is>
      </c>
      <c r="E25683" t="inlineStr">
        <is>
          <t>Y33413</t>
        </is>
      </c>
      <c r="F25683" t="inlineStr">
        <is>
          <t>W/R/T FLEX</t>
        </is>
      </c>
      <c r="G25683" t="inlineStr">
        <is>
          <t>Yes</t>
        </is>
      </c>
      <c r="H25683" t="n">
        <v>4.8</v>
      </c>
    </row>
    <row r="25684">
      <c r="A25684" t="inlineStr">
        <is>
          <t>2024-W11-2024-ISAROD-Y30426</t>
        </is>
      </c>
      <c r="B25684" t="n">
        <v>2024</v>
      </c>
      <c r="C25684" t="n">
        <v>11</v>
      </c>
      <c r="D25684" t="inlineStr">
        <is>
          <t>2024-ISAROD</t>
        </is>
      </c>
      <c r="E25684" t="inlineStr">
        <is>
          <t>Y30426</t>
        </is>
      </c>
      <c r="F25684" t="inlineStr">
        <is>
          <t>K</t>
        </is>
      </c>
      <c r="G25684" t="inlineStr">
        <is>
          <t>Yes</t>
        </is>
      </c>
      <c r="H25684" t="n">
        <v>9</v>
      </c>
    </row>
    <row r="25685">
      <c r="A25685" t="inlineStr">
        <is>
          <t>2024-W11-2024-ISAROD-Y-DEF:minnesota</t>
        </is>
      </c>
      <c r="B25685" t="n">
        <v>2024</v>
      </c>
      <c r="C25685" t="n">
        <v>11</v>
      </c>
      <c r="D25685" t="inlineStr">
        <is>
          <t>2024-ISAROD</t>
        </is>
      </c>
      <c r="E25685" t="inlineStr">
        <is>
          <t>Y-DEF:minnesota</t>
        </is>
      </c>
      <c r="F25685" t="inlineStr">
        <is>
          <t>DST</t>
        </is>
      </c>
      <c r="G25685" t="inlineStr">
        <is>
          <t>Yes</t>
        </is>
      </c>
      <c r="H25685" t="n">
        <v>14.8</v>
      </c>
    </row>
    <row r="25686">
      <c r="A25686" t="inlineStr">
        <is>
          <t>2024-W11-2024-ISAROD-Y31107</t>
        </is>
      </c>
      <c r="B25686" t="n">
        <v>2024</v>
      </c>
      <c r="C25686" t="n">
        <v>11</v>
      </c>
      <c r="D25686" t="inlineStr">
        <is>
          <t>2024-ISAROD</t>
        </is>
      </c>
      <c r="E25686" t="inlineStr">
        <is>
          <t>Y31107</t>
        </is>
      </c>
      <c r="F25686" t="inlineStr">
        <is>
          <t>BN</t>
        </is>
      </c>
      <c r="G25686" t="inlineStr">
        <is>
          <t>No</t>
        </is>
      </c>
      <c r="H25686" t="n">
        <v>5.8</v>
      </c>
    </row>
    <row r="25687">
      <c r="A25687" t="inlineStr">
        <is>
          <t>2024-W11-2024-ISAROD-Y32704</t>
        </is>
      </c>
      <c r="B25687" t="n">
        <v>2024</v>
      </c>
      <c r="C25687" t="n">
        <v>11</v>
      </c>
      <c r="D25687" t="inlineStr">
        <is>
          <t>2024-ISAROD</t>
        </is>
      </c>
      <c r="E25687" t="inlineStr">
        <is>
          <t>Y32704</t>
        </is>
      </c>
      <c r="F25687" t="inlineStr">
        <is>
          <t>BN</t>
        </is>
      </c>
      <c r="G25687" t="inlineStr">
        <is>
          <t>No</t>
        </is>
      </c>
      <c r="H25687" t="n">
        <v>7.1</v>
      </c>
    </row>
    <row r="25688">
      <c r="A25688" t="inlineStr">
        <is>
          <t>2024-W11-2024-ISAROD-Y34088</t>
        </is>
      </c>
      <c r="B25688" t="n">
        <v>2024</v>
      </c>
      <c r="C25688" t="n">
        <v>11</v>
      </c>
      <c r="D25688" t="inlineStr">
        <is>
          <t>2024-ISAROD</t>
        </is>
      </c>
      <c r="E25688" t="inlineStr">
        <is>
          <t>Y34088</t>
        </is>
      </c>
      <c r="F25688" t="inlineStr">
        <is>
          <t>BN</t>
        </is>
      </c>
      <c r="G25688" t="inlineStr">
        <is>
          <t>No</t>
        </is>
      </c>
      <c r="H25688" t="n">
        <v>2.2</v>
      </c>
    </row>
    <row r="25689">
      <c r="A25689" t="inlineStr">
        <is>
          <t>2024-W11-2024-ISAROD-Y26662</t>
        </is>
      </c>
      <c r="B25689" t="n">
        <v>2024</v>
      </c>
      <c r="C25689" t="n">
        <v>11</v>
      </c>
      <c r="D25689" t="inlineStr">
        <is>
          <t>2024-ISAROD</t>
        </is>
      </c>
      <c r="E25689" t="inlineStr">
        <is>
          <t>Y26662</t>
        </is>
      </c>
      <c r="F25689" t="inlineStr">
        <is>
          <t>BN</t>
        </is>
      </c>
      <c r="G25689" t="inlineStr">
        <is>
          <t>No</t>
        </is>
      </c>
      <c r="H25689" t="n">
        <v>16.74</v>
      </c>
    </row>
    <row r="25690">
      <c r="A25690" t="inlineStr">
        <is>
          <t>2024-W11-2024-ISAROD-Y32736</t>
        </is>
      </c>
      <c r="B25690" t="n">
        <v>2024</v>
      </c>
      <c r="C25690" t="n">
        <v>11</v>
      </c>
      <c r="D25690" t="inlineStr">
        <is>
          <t>2024-ISAROD</t>
        </is>
      </c>
      <c r="E25690" t="inlineStr">
        <is>
          <t>Y32736</t>
        </is>
      </c>
      <c r="F25690" t="inlineStr">
        <is>
          <t>BN</t>
        </is>
      </c>
      <c r="G25690" t="inlineStr">
        <is>
          <t>No</t>
        </is>
      </c>
      <c r="H25690" t="n">
        <v>2.5</v>
      </c>
    </row>
    <row r="25691">
      <c r="A25691" t="inlineStr">
        <is>
          <t>2024-W11-2024-ISAROD-Y30120</t>
        </is>
      </c>
      <c r="B25691" t="n">
        <v>2024</v>
      </c>
      <c r="C25691" t="n">
        <v>11</v>
      </c>
      <c r="D25691" t="inlineStr">
        <is>
          <t>2024-ISAROD</t>
        </is>
      </c>
      <c r="E25691" t="inlineStr">
        <is>
          <t>Y30120</t>
        </is>
      </c>
      <c r="F25691" t="inlineStr">
        <is>
          <t>BN</t>
        </is>
      </c>
      <c r="G25691" t="inlineStr">
        <is>
          <t>No</t>
        </is>
      </c>
      <c r="H25691" t="n">
        <v>0</v>
      </c>
    </row>
    <row r="25692">
      <c r="A25692" t="inlineStr">
        <is>
          <t>2024-W11-2024-ISAROD-Y28534</t>
        </is>
      </c>
      <c r="B25692" t="n">
        <v>2024</v>
      </c>
      <c r="C25692" t="n">
        <v>11</v>
      </c>
      <c r="D25692" t="inlineStr">
        <is>
          <t>2024-ISAROD</t>
        </is>
      </c>
      <c r="E25692" t="inlineStr">
        <is>
          <t>Y28534</t>
        </is>
      </c>
      <c r="F25692" t="inlineStr">
        <is>
          <t>IR</t>
        </is>
      </c>
      <c r="G25692" t="inlineStr">
        <is>
          <t>No</t>
        </is>
      </c>
      <c r="H25692" t="n">
        <v>0</v>
      </c>
    </row>
    <row r="25693">
      <c r="A25693" t="inlineStr">
        <is>
          <t>2024-W11-2024-ABARBA-Y32676</t>
        </is>
      </c>
      <c r="B25693" t="n">
        <v>2024</v>
      </c>
      <c r="C25693" t="n">
        <v>11</v>
      </c>
      <c r="D25693" t="inlineStr">
        <is>
          <t>2024-ABARBA</t>
        </is>
      </c>
      <c r="E25693" t="inlineStr">
        <is>
          <t>Y32676</t>
        </is>
      </c>
      <c r="F25693" t="inlineStr">
        <is>
          <t>QB</t>
        </is>
      </c>
      <c r="G25693" t="inlineStr">
        <is>
          <t>Yes</t>
        </is>
      </c>
      <c r="H25693" t="n">
        <v>24.38</v>
      </c>
    </row>
    <row r="25694">
      <c r="A25694" t="inlineStr">
        <is>
          <t>2024-W11-2024-ABARBA-Y31883</t>
        </is>
      </c>
      <c r="B25694" t="n">
        <v>2024</v>
      </c>
      <c r="C25694" t="n">
        <v>11</v>
      </c>
      <c r="D25694" t="inlineStr">
        <is>
          <t>2024-ABARBA</t>
        </is>
      </c>
      <c r="E25694" t="inlineStr">
        <is>
          <t>Y31883</t>
        </is>
      </c>
      <c r="F25694" t="inlineStr">
        <is>
          <t>WR</t>
        </is>
      </c>
      <c r="G25694" t="inlineStr">
        <is>
          <t>Yes</t>
        </is>
      </c>
      <c r="H25694" t="n">
        <v>9</v>
      </c>
    </row>
    <row r="25695">
      <c r="A25695" t="inlineStr">
        <is>
          <t>2024-W11-2024-ABARBA-Y33477</t>
        </is>
      </c>
      <c r="B25695" t="n">
        <v>2024</v>
      </c>
      <c r="C25695" t="n">
        <v>11</v>
      </c>
      <c r="D25695" t="inlineStr">
        <is>
          <t>2024-ABARBA</t>
        </is>
      </c>
      <c r="E25695" t="inlineStr">
        <is>
          <t>Y33477</t>
        </is>
      </c>
      <c r="F25695" t="inlineStr">
        <is>
          <t>WR</t>
        </is>
      </c>
      <c r="G25695" t="inlineStr">
        <is>
          <t>Yes</t>
        </is>
      </c>
      <c r="H25695" t="n">
        <v>7.4</v>
      </c>
    </row>
    <row r="25696">
      <c r="A25696" t="inlineStr">
        <is>
          <t>2024-W11-2024-ABARBA-Y30180</t>
        </is>
      </c>
      <c r="B25696" t="n">
        <v>2024</v>
      </c>
      <c r="C25696" t="n">
        <v>11</v>
      </c>
      <c r="D25696" t="inlineStr">
        <is>
          <t>2024-ABARBA</t>
        </is>
      </c>
      <c r="E25696" t="inlineStr">
        <is>
          <t>Y30180</t>
        </is>
      </c>
      <c r="F25696" t="inlineStr">
        <is>
          <t>RB</t>
        </is>
      </c>
      <c r="G25696" t="inlineStr">
        <is>
          <t>Yes</t>
        </is>
      </c>
      <c r="H25696" t="n">
        <v>10.9</v>
      </c>
    </row>
    <row r="25697">
      <c r="A25697" t="inlineStr">
        <is>
          <t>2024-W11-2024-ABARBA-Y34120</t>
        </is>
      </c>
      <c r="B25697" t="n">
        <v>2024</v>
      </c>
      <c r="C25697" t="n">
        <v>11</v>
      </c>
      <c r="D25697" t="inlineStr">
        <is>
          <t>2024-ABARBA</t>
        </is>
      </c>
      <c r="E25697" t="inlineStr">
        <is>
          <t>Y34120</t>
        </is>
      </c>
      <c r="F25697" t="inlineStr">
        <is>
          <t>RB</t>
        </is>
      </c>
      <c r="G25697" t="inlineStr">
        <is>
          <t>Yes</t>
        </is>
      </c>
      <c r="H25697" t="n">
        <v>8.6</v>
      </c>
    </row>
    <row r="25698">
      <c r="A25698" t="inlineStr">
        <is>
          <t>2024-W11-2024-ABARBA-Y33392</t>
        </is>
      </c>
      <c r="B25698" t="n">
        <v>2024</v>
      </c>
      <c r="C25698" t="n">
        <v>11</v>
      </c>
      <c r="D25698" t="inlineStr">
        <is>
          <t>2024-ABARBA</t>
        </is>
      </c>
      <c r="E25698" t="inlineStr">
        <is>
          <t>Y33392</t>
        </is>
      </c>
      <c r="F25698" t="inlineStr">
        <is>
          <t>TE</t>
        </is>
      </c>
      <c r="G25698" t="inlineStr">
        <is>
          <t>Yes</t>
        </is>
      </c>
      <c r="H25698" t="n">
        <v>1.4</v>
      </c>
    </row>
    <row r="25699">
      <c r="A25699" t="inlineStr">
        <is>
          <t>2024-W11-2024-ABARBA-Y32685</t>
        </is>
      </c>
      <c r="B25699" t="n">
        <v>2024</v>
      </c>
      <c r="C25699" t="n">
        <v>11</v>
      </c>
      <c r="D25699" t="inlineStr">
        <is>
          <t>2024-ABARBA</t>
        </is>
      </c>
      <c r="E25699" t="inlineStr">
        <is>
          <t>Y32685</t>
        </is>
      </c>
      <c r="F25699" t="inlineStr">
        <is>
          <t>W/R/T FLEX</t>
        </is>
      </c>
      <c r="G25699" t="inlineStr">
        <is>
          <t>Yes</t>
        </is>
      </c>
      <c r="H25699" t="n">
        <v>25.2</v>
      </c>
    </row>
    <row r="25700">
      <c r="A25700" t="inlineStr">
        <is>
          <t>2024-W11-2024-ABARBA-Y33537</t>
        </is>
      </c>
      <c r="B25700" t="n">
        <v>2024</v>
      </c>
      <c r="C25700" t="n">
        <v>11</v>
      </c>
      <c r="D25700" t="inlineStr">
        <is>
          <t>2024-ABARBA</t>
        </is>
      </c>
      <c r="E25700" t="inlineStr">
        <is>
          <t>Y33537</t>
        </is>
      </c>
      <c r="F25700" t="inlineStr">
        <is>
          <t>K</t>
        </is>
      </c>
      <c r="G25700" t="inlineStr">
        <is>
          <t>Yes</t>
        </is>
      </c>
      <c r="H25700" t="n">
        <v>9</v>
      </c>
    </row>
    <row r="25701">
      <c r="A25701" t="inlineStr">
        <is>
          <t>2024-W11-2024-ABARBA-Y-DEF:pittsburgh</t>
        </is>
      </c>
      <c r="B25701" t="n">
        <v>2024</v>
      </c>
      <c r="C25701" t="n">
        <v>11</v>
      </c>
      <c r="D25701" t="inlineStr">
        <is>
          <t>2024-ABARBA</t>
        </is>
      </c>
      <c r="E25701" t="inlineStr">
        <is>
          <t>Y-DEF:pittsburgh</t>
        </is>
      </c>
      <c r="F25701" t="inlineStr">
        <is>
          <t>DST</t>
        </is>
      </c>
      <c r="G25701" t="inlineStr">
        <is>
          <t>Yes</t>
        </is>
      </c>
      <c r="H25701" t="n">
        <v>10.08</v>
      </c>
    </row>
    <row r="25702">
      <c r="A25702" t="inlineStr">
        <is>
          <t>2024-W11-2024-ABARBA-Y29235</t>
        </is>
      </c>
      <c r="B25702" t="n">
        <v>2024</v>
      </c>
      <c r="C25702" t="n">
        <v>11</v>
      </c>
      <c r="D25702" t="inlineStr">
        <is>
          <t>2024-ABARBA</t>
        </is>
      </c>
      <c r="E25702" t="inlineStr">
        <is>
          <t>Y29235</t>
        </is>
      </c>
      <c r="F25702" t="inlineStr">
        <is>
          <t>BN</t>
        </is>
      </c>
      <c r="G25702" t="inlineStr">
        <is>
          <t>No</t>
        </is>
      </c>
      <c r="H25702" t="n">
        <v>36.58</v>
      </c>
    </row>
    <row r="25703">
      <c r="A25703" t="inlineStr">
        <is>
          <t>2024-W11-2024-ABARBA-Y40042</t>
        </is>
      </c>
      <c r="B25703" t="n">
        <v>2024</v>
      </c>
      <c r="C25703" t="n">
        <v>11</v>
      </c>
      <c r="D25703" t="inlineStr">
        <is>
          <t>2024-ABARBA</t>
        </is>
      </c>
      <c r="E25703" t="inlineStr">
        <is>
          <t>Y40042</t>
        </is>
      </c>
      <c r="F25703" t="inlineStr">
        <is>
          <t>BN</t>
        </is>
      </c>
      <c r="G25703" t="inlineStr">
        <is>
          <t>No</t>
        </is>
      </c>
      <c r="H25703" t="n">
        <v>15.6</v>
      </c>
    </row>
    <row r="25704">
      <c r="A25704" t="inlineStr">
        <is>
          <t>2024-W11-2024-ABARBA-Y28654</t>
        </is>
      </c>
      <c r="B25704" t="n">
        <v>2024</v>
      </c>
      <c r="C25704" t="n">
        <v>11</v>
      </c>
      <c r="D25704" t="inlineStr">
        <is>
          <t>2024-ABARBA</t>
        </is>
      </c>
      <c r="E25704" t="inlineStr">
        <is>
          <t>Y28654</t>
        </is>
      </c>
      <c r="F25704" t="inlineStr">
        <is>
          <t>BN</t>
        </is>
      </c>
      <c r="G25704" t="inlineStr">
        <is>
          <t>No</t>
        </is>
      </c>
      <c r="H25704" t="n">
        <v>0.38</v>
      </c>
    </row>
    <row r="25705">
      <c r="A25705" t="inlineStr">
        <is>
          <t>2024-W11-2024-ABARBA-Y9265</t>
        </is>
      </c>
      <c r="B25705" t="n">
        <v>2024</v>
      </c>
      <c r="C25705" t="n">
        <v>11</v>
      </c>
      <c r="D25705" t="inlineStr">
        <is>
          <t>2024-ABARBA</t>
        </is>
      </c>
      <c r="E25705" t="inlineStr">
        <is>
          <t>Y9265</t>
        </is>
      </c>
      <c r="F25705" t="inlineStr">
        <is>
          <t>BN</t>
        </is>
      </c>
      <c r="G25705" t="inlineStr">
        <is>
          <t>No</t>
        </is>
      </c>
      <c r="H25705" t="n">
        <v>29.8</v>
      </c>
    </row>
    <row r="25706">
      <c r="A25706" t="inlineStr">
        <is>
          <t>2024-W11-2024-ABARBA-Y31934</t>
        </is>
      </c>
      <c r="B25706" t="n">
        <v>2024</v>
      </c>
      <c r="C25706" t="n">
        <v>11</v>
      </c>
      <c r="D25706" t="inlineStr">
        <is>
          <t>2024-ABARBA</t>
        </is>
      </c>
      <c r="E25706" t="inlineStr">
        <is>
          <t>Y31934</t>
        </is>
      </c>
      <c r="F25706" t="inlineStr">
        <is>
          <t>BN</t>
        </is>
      </c>
      <c r="G25706" t="inlineStr">
        <is>
          <t>No</t>
        </is>
      </c>
      <c r="H25706" t="n">
        <v>8.4</v>
      </c>
    </row>
    <row r="25707">
      <c r="A25707" t="inlineStr">
        <is>
          <t>2024-W11-2024-ABARBA-Y40102</t>
        </is>
      </c>
      <c r="B25707" t="n">
        <v>2024</v>
      </c>
      <c r="C25707" t="n">
        <v>11</v>
      </c>
      <c r="D25707" t="inlineStr">
        <is>
          <t>2024-ABARBA</t>
        </is>
      </c>
      <c r="E25707" t="inlineStr">
        <is>
          <t>Y40102</t>
        </is>
      </c>
      <c r="F25707" t="inlineStr">
        <is>
          <t>BN</t>
        </is>
      </c>
      <c r="G25707" t="inlineStr">
        <is>
          <t>No</t>
        </is>
      </c>
      <c r="H25707" t="n">
        <v>0</v>
      </c>
    </row>
    <row r="25708">
      <c r="A25708" t="inlineStr">
        <is>
          <t>2024-W11-2024-LDV-Y32671</t>
        </is>
      </c>
      <c r="B25708" t="n">
        <v>2024</v>
      </c>
      <c r="C25708" t="n">
        <v>11</v>
      </c>
      <c r="D25708" t="inlineStr">
        <is>
          <t>2024-LDV</t>
        </is>
      </c>
      <c r="E25708" t="inlineStr">
        <is>
          <t>Y32671</t>
        </is>
      </c>
      <c r="F25708" t="inlineStr">
        <is>
          <t>QB</t>
        </is>
      </c>
      <c r="G25708" t="inlineStr">
        <is>
          <t>Yes</t>
        </is>
      </c>
      <c r="H25708" t="n">
        <v>31.04</v>
      </c>
    </row>
    <row r="25709">
      <c r="A25709" t="inlineStr">
        <is>
          <t>2024-W11-2024-LDV-Y31908</t>
        </is>
      </c>
      <c r="B25709" t="n">
        <v>2024</v>
      </c>
      <c r="C25709" t="n">
        <v>11</v>
      </c>
      <c r="D25709" t="inlineStr">
        <is>
          <t>2024-LDV</t>
        </is>
      </c>
      <c r="E25709" t="inlineStr">
        <is>
          <t>Y31908</t>
        </is>
      </c>
      <c r="F25709" t="inlineStr">
        <is>
          <t>WR</t>
        </is>
      </c>
      <c r="G25709" t="inlineStr">
        <is>
          <t>Yes</t>
        </is>
      </c>
      <c r="H25709" t="n">
        <v>1.5</v>
      </c>
    </row>
    <row r="25710">
      <c r="A25710" t="inlineStr">
        <is>
          <t>2024-W11-2024-LDV-Y32692</t>
        </is>
      </c>
      <c r="B25710" t="n">
        <v>2024</v>
      </c>
      <c r="C25710" t="n">
        <v>11</v>
      </c>
      <c r="D25710" t="inlineStr">
        <is>
          <t>2024-LDV</t>
        </is>
      </c>
      <c r="E25710" t="inlineStr">
        <is>
          <t>Y32692</t>
        </is>
      </c>
      <c r="F25710" t="inlineStr">
        <is>
          <t>WR</t>
        </is>
      </c>
      <c r="G25710" t="inlineStr">
        <is>
          <t>Yes</t>
        </is>
      </c>
      <c r="H25710" t="n">
        <v>11.1</v>
      </c>
    </row>
    <row r="25711">
      <c r="A25711" t="inlineStr">
        <is>
          <t>2024-W11-2024-LDV-Y31856</t>
        </is>
      </c>
      <c r="B25711" t="n">
        <v>2024</v>
      </c>
      <c r="C25711" t="n">
        <v>11</v>
      </c>
      <c r="D25711" t="inlineStr">
        <is>
          <t>2024-LDV</t>
        </is>
      </c>
      <c r="E25711" t="inlineStr">
        <is>
          <t>Y31856</t>
        </is>
      </c>
      <c r="F25711" t="inlineStr">
        <is>
          <t>RB</t>
        </is>
      </c>
      <c r="G25711" t="inlineStr">
        <is>
          <t>Yes</t>
        </is>
      </c>
      <c r="H25711" t="n">
        <v>21.4</v>
      </c>
    </row>
    <row r="25712">
      <c r="A25712" t="inlineStr">
        <is>
          <t>2024-W11-2024-LDV-Y32711</t>
        </is>
      </c>
      <c r="B25712" t="n">
        <v>2024</v>
      </c>
      <c r="C25712" t="n">
        <v>11</v>
      </c>
      <c r="D25712" t="inlineStr">
        <is>
          <t>2024-LDV</t>
        </is>
      </c>
      <c r="E25712" t="inlineStr">
        <is>
          <t>Y32711</t>
        </is>
      </c>
      <c r="F25712" t="inlineStr">
        <is>
          <t>RB</t>
        </is>
      </c>
      <c r="G25712" t="inlineStr">
        <is>
          <t>Yes</t>
        </is>
      </c>
      <c r="H25712" t="n">
        <v>6.5</v>
      </c>
    </row>
    <row r="25713">
      <c r="A25713" t="inlineStr">
        <is>
          <t>2024-W11-2024-LDV-Y41001</t>
        </is>
      </c>
      <c r="B25713" t="n">
        <v>2024</v>
      </c>
      <c r="C25713" t="n">
        <v>11</v>
      </c>
      <c r="D25713" t="inlineStr">
        <is>
          <t>2024-LDV</t>
        </is>
      </c>
      <c r="E25713" t="inlineStr">
        <is>
          <t>Y41001</t>
        </is>
      </c>
      <c r="F25713" t="inlineStr">
        <is>
          <t>TE</t>
        </is>
      </c>
      <c r="G25713" t="inlineStr">
        <is>
          <t>Yes</t>
        </is>
      </c>
      <c r="H25713" t="n">
        <v>2.5</v>
      </c>
    </row>
    <row r="25714">
      <c r="A25714" t="inlineStr">
        <is>
          <t>2024-W11-2024-LDV-Y28457</t>
        </is>
      </c>
      <c r="B25714" t="n">
        <v>2024</v>
      </c>
      <c r="C25714" t="n">
        <v>11</v>
      </c>
      <c r="D25714" t="inlineStr">
        <is>
          <t>2024-LDV</t>
        </is>
      </c>
      <c r="E25714" t="inlineStr">
        <is>
          <t>Y28457</t>
        </is>
      </c>
      <c r="F25714" t="inlineStr">
        <is>
          <t>W/R/T FLEX</t>
        </is>
      </c>
      <c r="G25714" t="inlineStr">
        <is>
          <t>Yes</t>
        </is>
      </c>
      <c r="H25714" t="n">
        <v>2.9</v>
      </c>
    </row>
    <row r="25715">
      <c r="A25715" t="inlineStr">
        <is>
          <t>2024-W11-2024-LDV-Y40835</t>
        </is>
      </c>
      <c r="B25715" t="n">
        <v>2024</v>
      </c>
      <c r="C25715" t="n">
        <v>11</v>
      </c>
      <c r="D25715" t="inlineStr">
        <is>
          <t>2024-LDV</t>
        </is>
      </c>
      <c r="E25715" t="inlineStr">
        <is>
          <t>Y40835</t>
        </is>
      </c>
      <c r="F25715" t="inlineStr">
        <is>
          <t>K</t>
        </is>
      </c>
      <c r="G25715" t="inlineStr">
        <is>
          <t>Yes</t>
        </is>
      </c>
      <c r="H25715" t="n">
        <v>12</v>
      </c>
    </row>
    <row r="25716">
      <c r="A25716" t="inlineStr">
        <is>
          <t>2024-W11-2024-LDV-Y-DEF:cincinnati</t>
        </is>
      </c>
      <c r="B25716" t="n">
        <v>2024</v>
      </c>
      <c r="C25716" t="n">
        <v>11</v>
      </c>
      <c r="D25716" t="inlineStr">
        <is>
          <t>2024-LDV</t>
        </is>
      </c>
      <c r="E25716" t="inlineStr">
        <is>
          <t>Y-DEF:cincinnati</t>
        </is>
      </c>
      <c r="F25716" t="inlineStr">
        <is>
          <t>DST</t>
        </is>
      </c>
      <c r="G25716" t="inlineStr">
        <is>
          <t>Yes</t>
        </is>
      </c>
      <c r="H25716" t="n">
        <v>6.73</v>
      </c>
    </row>
    <row r="25717">
      <c r="A25717" t="inlineStr">
        <is>
          <t>2024-W11-2024-LDV-Y30259</t>
        </is>
      </c>
      <c r="B25717" t="n">
        <v>2024</v>
      </c>
      <c r="C25717" t="n">
        <v>11</v>
      </c>
      <c r="D25717" t="inlineStr">
        <is>
          <t>2024-LDV</t>
        </is>
      </c>
      <c r="E25717" t="inlineStr">
        <is>
          <t>Y30259</t>
        </is>
      </c>
      <c r="F25717" t="inlineStr">
        <is>
          <t>BN</t>
        </is>
      </c>
      <c r="G25717" t="inlineStr">
        <is>
          <t>No</t>
        </is>
      </c>
      <c r="H25717" t="n">
        <v>0</v>
      </c>
    </row>
    <row r="25718">
      <c r="A25718" t="inlineStr">
        <is>
          <t>2024-W11-2024-LDV-Y34218</t>
        </is>
      </c>
      <c r="B25718" t="n">
        <v>2024</v>
      </c>
      <c r="C25718" t="n">
        <v>11</v>
      </c>
      <c r="D25718" t="inlineStr">
        <is>
          <t>2024-LDV</t>
        </is>
      </c>
      <c r="E25718" t="inlineStr">
        <is>
          <t>Y34218</t>
        </is>
      </c>
      <c r="F25718" t="inlineStr">
        <is>
          <t>BN</t>
        </is>
      </c>
      <c r="G25718" t="inlineStr">
        <is>
          <t>No</t>
        </is>
      </c>
      <c r="H25718" t="n">
        <v>19.36</v>
      </c>
    </row>
    <row r="25719">
      <c r="A25719" t="inlineStr">
        <is>
          <t>2024-W11-2024-LDV-Y40048</t>
        </is>
      </c>
      <c r="B25719" t="n">
        <v>2024</v>
      </c>
      <c r="C25719" t="n">
        <v>11</v>
      </c>
      <c r="D25719" t="inlineStr">
        <is>
          <t>2024-LDV</t>
        </is>
      </c>
      <c r="E25719" t="inlineStr">
        <is>
          <t>Y40048</t>
        </is>
      </c>
      <c r="F25719" t="inlineStr">
        <is>
          <t>BN</t>
        </is>
      </c>
      <c r="G25719" t="inlineStr">
        <is>
          <t>No</t>
        </is>
      </c>
      <c r="H25719" t="n">
        <v>0</v>
      </c>
    </row>
    <row r="25720">
      <c r="A25720" t="inlineStr">
        <is>
          <t>2024-W11-2024-LDV-Y40893</t>
        </is>
      </c>
      <c r="B25720" t="n">
        <v>2024</v>
      </c>
      <c r="C25720" t="n">
        <v>11</v>
      </c>
      <c r="D25720" t="inlineStr">
        <is>
          <t>2024-LDV</t>
        </is>
      </c>
      <c r="E25720" t="inlineStr">
        <is>
          <t>Y40893</t>
        </is>
      </c>
      <c r="F25720" t="inlineStr">
        <is>
          <t>BN</t>
        </is>
      </c>
      <c r="G25720" t="inlineStr">
        <is>
          <t>No</t>
        </is>
      </c>
      <c r="H25720" t="n">
        <v>0</v>
      </c>
    </row>
    <row r="25721">
      <c r="A25721" t="inlineStr">
        <is>
          <t>2024-W11-2024-LDV-Y-DEF:baltimore</t>
        </is>
      </c>
      <c r="B25721" t="n">
        <v>2024</v>
      </c>
      <c r="C25721" t="n">
        <v>11</v>
      </c>
      <c r="D25721" t="inlineStr">
        <is>
          <t>2024-LDV</t>
        </is>
      </c>
      <c r="E25721" t="inlineStr">
        <is>
          <t>Y-DEF:baltimore</t>
        </is>
      </c>
      <c r="F25721" t="inlineStr">
        <is>
          <t>BN</t>
        </is>
      </c>
      <c r="G25721" t="inlineStr">
        <is>
          <t>No</t>
        </is>
      </c>
      <c r="H25721" t="n">
        <v>11.95</v>
      </c>
    </row>
    <row r="25722">
      <c r="A25722" t="inlineStr">
        <is>
          <t>2024-W11-2024-LDV-Y32695</t>
        </is>
      </c>
      <c r="B25722" t="n">
        <v>2024</v>
      </c>
      <c r="C25722" t="n">
        <v>11</v>
      </c>
      <c r="D25722" t="inlineStr">
        <is>
          <t>2024-LDV</t>
        </is>
      </c>
      <c r="E25722" t="inlineStr">
        <is>
          <t>Y32695</t>
        </is>
      </c>
      <c r="F25722" t="inlineStr">
        <is>
          <t>IR</t>
        </is>
      </c>
      <c r="G25722" t="inlineStr">
        <is>
          <t>No</t>
        </is>
      </c>
      <c r="H25722" t="n">
        <v>0</v>
      </c>
    </row>
    <row r="25723">
      <c r="A25723" t="inlineStr">
        <is>
          <t>2024-W12-2024-JCHAPS-Y40030</t>
        </is>
      </c>
      <c r="B25723" t="n">
        <v>2024</v>
      </c>
      <c r="C25723" t="n">
        <v>12</v>
      </c>
      <c r="D25723" t="inlineStr">
        <is>
          <t>2024-JCHAPS</t>
        </is>
      </c>
      <c r="E25723" t="inlineStr">
        <is>
          <t>Y40030</t>
        </is>
      </c>
      <c r="F25723" t="inlineStr">
        <is>
          <t>QB</t>
        </is>
      </c>
      <c r="G25723" t="inlineStr">
        <is>
          <t>Yes</t>
        </is>
      </c>
      <c r="H25723" t="n">
        <v>17.68</v>
      </c>
    </row>
    <row r="25724">
      <c r="A25724" t="inlineStr">
        <is>
          <t>2024-W12-2024-JCHAPS-Y33500</t>
        </is>
      </c>
      <c r="B25724" t="n">
        <v>2024</v>
      </c>
      <c r="C25724" t="n">
        <v>12</v>
      </c>
      <c r="D25724" t="inlineStr">
        <is>
          <t>2024-JCHAPS</t>
        </is>
      </c>
      <c r="E25724" t="inlineStr">
        <is>
          <t>Y33500</t>
        </is>
      </c>
      <c r="F25724" t="inlineStr">
        <is>
          <t>WR</t>
        </is>
      </c>
      <c r="G25724" t="inlineStr">
        <is>
          <t>Yes</t>
        </is>
      </c>
      <c r="H25724" t="n">
        <v>9.58</v>
      </c>
    </row>
    <row r="25725">
      <c r="A25725" t="inlineStr">
        <is>
          <t>2024-W12-2024-JCHAPS-Y27535</t>
        </is>
      </c>
      <c r="B25725" t="n">
        <v>2024</v>
      </c>
      <c r="C25725" t="n">
        <v>12</v>
      </c>
      <c r="D25725" t="inlineStr">
        <is>
          <t>2024-JCHAPS</t>
        </is>
      </c>
      <c r="E25725" t="inlineStr">
        <is>
          <t>Y27535</t>
        </is>
      </c>
      <c r="F25725" t="inlineStr">
        <is>
          <t>WR</t>
        </is>
      </c>
      <c r="G25725" t="inlineStr">
        <is>
          <t>Yes</t>
        </is>
      </c>
      <c r="H25725" t="n">
        <v>9.300000000000001</v>
      </c>
    </row>
    <row r="25726">
      <c r="A25726" t="inlineStr">
        <is>
          <t>2024-W12-2024-JCHAPS-Y40059</t>
        </is>
      </c>
      <c r="B25726" t="n">
        <v>2024</v>
      </c>
      <c r="C25726" t="n">
        <v>12</v>
      </c>
      <c r="D25726" t="inlineStr">
        <is>
          <t>2024-JCHAPS</t>
        </is>
      </c>
      <c r="E25726" t="inlineStr">
        <is>
          <t>Y40059</t>
        </is>
      </c>
      <c r="F25726" t="inlineStr">
        <is>
          <t>RB</t>
        </is>
      </c>
      <c r="G25726" t="inlineStr">
        <is>
          <t>Yes</t>
        </is>
      </c>
      <c r="H25726" t="n">
        <v>23.4</v>
      </c>
    </row>
    <row r="25727">
      <c r="A25727" t="inlineStr">
        <is>
          <t>2024-W12-2024-JCHAPS-Y33508</t>
        </is>
      </c>
      <c r="B25727" t="n">
        <v>2024</v>
      </c>
      <c r="C25727" t="n">
        <v>12</v>
      </c>
      <c r="D25727" t="inlineStr">
        <is>
          <t>2024-JCHAPS</t>
        </is>
      </c>
      <c r="E25727" t="inlineStr">
        <is>
          <t>Y33508</t>
        </is>
      </c>
      <c r="F25727" t="inlineStr">
        <is>
          <t>RB</t>
        </is>
      </c>
      <c r="G25727" t="inlineStr">
        <is>
          <t>Yes</t>
        </is>
      </c>
      <c r="H25727" t="n">
        <v>3.3</v>
      </c>
    </row>
    <row r="25728">
      <c r="A25728" t="inlineStr">
        <is>
          <t>2024-W12-2024-JCHAPS-Y40878</t>
        </is>
      </c>
      <c r="B25728" t="n">
        <v>2024</v>
      </c>
      <c r="C25728" t="n">
        <v>12</v>
      </c>
      <c r="D25728" t="inlineStr">
        <is>
          <t>2024-JCHAPS</t>
        </is>
      </c>
      <c r="E25728" t="inlineStr">
        <is>
          <t>Y40878</t>
        </is>
      </c>
      <c r="F25728" t="inlineStr">
        <is>
          <t>TE</t>
        </is>
      </c>
      <c r="G25728" t="inlineStr">
        <is>
          <t>Yes</t>
        </is>
      </c>
      <c r="H25728" t="n">
        <v>5.8</v>
      </c>
    </row>
    <row r="25729">
      <c r="A25729" t="inlineStr">
        <is>
          <t>2024-W12-2024-JCHAPS-Y26650</t>
        </is>
      </c>
      <c r="B25729" t="n">
        <v>2024</v>
      </c>
      <c r="C25729" t="n">
        <v>12</v>
      </c>
      <c r="D25729" t="inlineStr">
        <is>
          <t>2024-JCHAPS</t>
        </is>
      </c>
      <c r="E25729" t="inlineStr">
        <is>
          <t>Y26650</t>
        </is>
      </c>
      <c r="F25729" t="inlineStr">
        <is>
          <t>W/R/T FLEX</t>
        </is>
      </c>
      <c r="G25729" t="inlineStr">
        <is>
          <t>Yes</t>
        </is>
      </c>
      <c r="H25729" t="n">
        <v>12</v>
      </c>
    </row>
    <row r="25730">
      <c r="A25730" t="inlineStr">
        <is>
          <t>2024-W12-2024-JCHAPS-Y34344</t>
        </is>
      </c>
      <c r="B25730" t="n">
        <v>2024</v>
      </c>
      <c r="C25730" t="n">
        <v>12</v>
      </c>
      <c r="D25730" t="inlineStr">
        <is>
          <t>2024-JCHAPS</t>
        </is>
      </c>
      <c r="E25730" t="inlineStr">
        <is>
          <t>Y34344</t>
        </is>
      </c>
      <c r="F25730" t="inlineStr">
        <is>
          <t>K</t>
        </is>
      </c>
      <c r="G25730" t="inlineStr">
        <is>
          <t>Yes</t>
        </is>
      </c>
      <c r="H25730" t="n">
        <v>16</v>
      </c>
    </row>
    <row r="25731">
      <c r="A25731" t="inlineStr">
        <is>
          <t>2024-W12-2024-JCHAPS-Y-DEF:denver</t>
        </is>
      </c>
      <c r="B25731" t="n">
        <v>2024</v>
      </c>
      <c r="C25731" t="n">
        <v>12</v>
      </c>
      <c r="D25731" t="inlineStr">
        <is>
          <t>2024-JCHAPS</t>
        </is>
      </c>
      <c r="E25731" t="inlineStr">
        <is>
          <t>Y-DEF:denver</t>
        </is>
      </c>
      <c r="F25731" t="inlineStr">
        <is>
          <t>DST</t>
        </is>
      </c>
      <c r="G25731" t="inlineStr">
        <is>
          <t>Yes</t>
        </is>
      </c>
      <c r="H25731" t="n">
        <v>11.05</v>
      </c>
    </row>
    <row r="25732">
      <c r="A25732" t="inlineStr">
        <is>
          <t>2024-W12-2024-JCHAPS-Y27581</t>
        </is>
      </c>
      <c r="B25732" t="n">
        <v>2024</v>
      </c>
      <c r="C25732" t="n">
        <v>12</v>
      </c>
      <c r="D25732" t="inlineStr">
        <is>
          <t>2024-JCHAPS</t>
        </is>
      </c>
      <c r="E25732" t="inlineStr">
        <is>
          <t>Y27581</t>
        </is>
      </c>
      <c r="F25732" t="inlineStr">
        <is>
          <t>BN</t>
        </is>
      </c>
      <c r="G25732" t="inlineStr">
        <is>
          <t>No</t>
        </is>
      </c>
      <c r="H25732" t="n">
        <v>0</v>
      </c>
    </row>
    <row r="25733">
      <c r="A25733" t="inlineStr">
        <is>
          <t>2024-W12-2024-JCHAPS-Y33423</t>
        </is>
      </c>
      <c r="B25733" t="n">
        <v>2024</v>
      </c>
      <c r="C25733" t="n">
        <v>12</v>
      </c>
      <c r="D25733" t="inlineStr">
        <is>
          <t>2024-JCHAPS</t>
        </is>
      </c>
      <c r="E25733" t="inlineStr">
        <is>
          <t>Y33423</t>
        </is>
      </c>
      <c r="F25733" t="inlineStr">
        <is>
          <t>BN</t>
        </is>
      </c>
      <c r="G25733" t="inlineStr">
        <is>
          <t>No</t>
        </is>
      </c>
      <c r="H25733" t="n">
        <v>1.4</v>
      </c>
    </row>
    <row r="25734">
      <c r="A25734" t="inlineStr">
        <is>
          <t>2024-W12-2024-JCHAPS-Y34107</t>
        </is>
      </c>
      <c r="B25734" t="n">
        <v>2024</v>
      </c>
      <c r="C25734" t="n">
        <v>12</v>
      </c>
      <c r="D25734" t="inlineStr">
        <is>
          <t>2024-JCHAPS</t>
        </is>
      </c>
      <c r="E25734" t="inlineStr">
        <is>
          <t>Y34107</t>
        </is>
      </c>
      <c r="F25734" t="inlineStr">
        <is>
          <t>BN</t>
        </is>
      </c>
      <c r="G25734" t="inlineStr">
        <is>
          <t>No</t>
        </is>
      </c>
      <c r="H25734" t="n">
        <v>0</v>
      </c>
    </row>
    <row r="25735">
      <c r="A25735" t="inlineStr">
        <is>
          <t>2024-W12-2024-JCHAPS-Y41019</t>
        </is>
      </c>
      <c r="B25735" t="n">
        <v>2024</v>
      </c>
      <c r="C25735" t="n">
        <v>12</v>
      </c>
      <c r="D25735" t="inlineStr">
        <is>
          <t>2024-JCHAPS</t>
        </is>
      </c>
      <c r="E25735" t="inlineStr">
        <is>
          <t>Y41019</t>
        </is>
      </c>
      <c r="F25735" t="inlineStr">
        <is>
          <t>BN</t>
        </is>
      </c>
      <c r="G25735" t="inlineStr">
        <is>
          <t>No</t>
        </is>
      </c>
      <c r="H25735" t="n">
        <v>1.5</v>
      </c>
    </row>
    <row r="25736">
      <c r="A25736" t="inlineStr">
        <is>
          <t>2024-W12-2024-JCHAPS-Y40926</t>
        </is>
      </c>
      <c r="B25736" t="n">
        <v>2024</v>
      </c>
      <c r="C25736" t="n">
        <v>12</v>
      </c>
      <c r="D25736" t="inlineStr">
        <is>
          <t>2024-JCHAPS</t>
        </is>
      </c>
      <c r="E25736" t="inlineStr">
        <is>
          <t>Y40926</t>
        </is>
      </c>
      <c r="F25736" t="inlineStr">
        <is>
          <t>BN</t>
        </is>
      </c>
      <c r="G25736" t="inlineStr">
        <is>
          <t>No</t>
        </is>
      </c>
      <c r="H25736" t="n">
        <v>0.7</v>
      </c>
    </row>
    <row r="25737">
      <c r="A25737" t="inlineStr">
        <is>
          <t>2024-W12-2024-JCHAPS-Y33389</t>
        </is>
      </c>
      <c r="B25737" t="n">
        <v>2024</v>
      </c>
      <c r="C25737" t="n">
        <v>12</v>
      </c>
      <c r="D25737" t="inlineStr">
        <is>
          <t>2024-JCHAPS</t>
        </is>
      </c>
      <c r="E25737" t="inlineStr">
        <is>
          <t>Y33389</t>
        </is>
      </c>
      <c r="F25737" t="inlineStr">
        <is>
          <t>BN</t>
        </is>
      </c>
      <c r="G25737" t="inlineStr">
        <is>
          <t>No</t>
        </is>
      </c>
      <c r="H25737" t="n">
        <v>0</v>
      </c>
    </row>
    <row r="25738">
      <c r="A25738" t="inlineStr">
        <is>
          <t>2024-W12-2024-JCHAPS-Y40971</t>
        </is>
      </c>
      <c r="B25738" t="n">
        <v>2024</v>
      </c>
      <c r="C25738" t="n">
        <v>12</v>
      </c>
      <c r="D25738" t="inlineStr">
        <is>
          <t>2024-JCHAPS</t>
        </is>
      </c>
      <c r="E25738" t="inlineStr">
        <is>
          <t>Y40971</t>
        </is>
      </c>
      <c r="F25738" t="inlineStr">
        <is>
          <t>IR</t>
        </is>
      </c>
      <c r="G25738" t="inlineStr">
        <is>
          <t>No</t>
        </is>
      </c>
      <c r="H25738" t="n">
        <v>0</v>
      </c>
    </row>
    <row r="25739">
      <c r="A25739" t="inlineStr">
        <is>
          <t>2024-W12-2024-HUERO-Y40896</t>
        </is>
      </c>
      <c r="B25739" t="n">
        <v>2024</v>
      </c>
      <c r="C25739" t="n">
        <v>12</v>
      </c>
      <c r="D25739" t="inlineStr">
        <is>
          <t>2024-HUERO</t>
        </is>
      </c>
      <c r="E25739" t="inlineStr">
        <is>
          <t>Y40896</t>
        </is>
      </c>
      <c r="F25739" t="inlineStr">
        <is>
          <t>QB</t>
        </is>
      </c>
      <c r="G25739" t="inlineStr">
        <is>
          <t>Yes</t>
        </is>
      </c>
      <c r="H25739" t="n">
        <v>34.4</v>
      </c>
    </row>
    <row r="25740">
      <c r="A25740" t="inlineStr">
        <is>
          <t>2024-W12-2024-HUERO-Y31010</t>
        </is>
      </c>
      <c r="B25740" t="n">
        <v>2024</v>
      </c>
      <c r="C25740" t="n">
        <v>12</v>
      </c>
      <c r="D25740" t="inlineStr">
        <is>
          <t>2024-HUERO</t>
        </is>
      </c>
      <c r="E25740" t="inlineStr">
        <is>
          <t>Y31010</t>
        </is>
      </c>
      <c r="F25740" t="inlineStr">
        <is>
          <t>WR</t>
        </is>
      </c>
      <c r="G25740" t="inlineStr">
        <is>
          <t>Yes</t>
        </is>
      </c>
      <c r="H25740" t="n">
        <v>25.7</v>
      </c>
    </row>
    <row r="25741">
      <c r="A25741" t="inlineStr">
        <is>
          <t>2024-W12-2024-HUERO-Y30182</t>
        </is>
      </c>
      <c r="B25741" t="n">
        <v>2024</v>
      </c>
      <c r="C25741" t="n">
        <v>12</v>
      </c>
      <c r="D25741" t="inlineStr">
        <is>
          <t>2024-HUERO</t>
        </is>
      </c>
      <c r="E25741" t="inlineStr">
        <is>
          <t>Y30182</t>
        </is>
      </c>
      <c r="F25741" t="inlineStr">
        <is>
          <t>WR</t>
        </is>
      </c>
      <c r="G25741" t="inlineStr">
        <is>
          <t>Yes</t>
        </is>
      </c>
      <c r="H25741" t="n">
        <v>16</v>
      </c>
    </row>
    <row r="25742">
      <c r="A25742" t="inlineStr">
        <is>
          <t>2024-W12-2024-HUERO-Y31905</t>
        </is>
      </c>
      <c r="B25742" t="n">
        <v>2024</v>
      </c>
      <c r="C25742" t="n">
        <v>12</v>
      </c>
      <c r="D25742" t="inlineStr">
        <is>
          <t>2024-HUERO</t>
        </is>
      </c>
      <c r="E25742" t="inlineStr">
        <is>
          <t>Y31905</t>
        </is>
      </c>
      <c r="F25742" t="inlineStr">
        <is>
          <t>RB</t>
        </is>
      </c>
      <c r="G25742" t="inlineStr">
        <is>
          <t>Yes</t>
        </is>
      </c>
      <c r="H25742" t="n">
        <v>14.8</v>
      </c>
    </row>
    <row r="25743">
      <c r="A25743" t="inlineStr">
        <is>
          <t>2024-W12-2024-HUERO-Y33412</t>
        </is>
      </c>
      <c r="B25743" t="n">
        <v>2024</v>
      </c>
      <c r="C25743" t="n">
        <v>12</v>
      </c>
      <c r="D25743" t="inlineStr">
        <is>
          <t>2024-HUERO</t>
        </is>
      </c>
      <c r="E25743" t="inlineStr">
        <is>
          <t>Y33412</t>
        </is>
      </c>
      <c r="F25743" t="inlineStr">
        <is>
          <t>RB</t>
        </is>
      </c>
      <c r="G25743" t="inlineStr">
        <is>
          <t>Yes</t>
        </is>
      </c>
      <c r="H25743" t="n">
        <v>6.4</v>
      </c>
    </row>
    <row r="25744">
      <c r="A25744" t="inlineStr">
        <is>
          <t>2024-W12-2024-HUERO-Y34062</t>
        </is>
      </c>
      <c r="B25744" t="n">
        <v>2024</v>
      </c>
      <c r="C25744" t="n">
        <v>12</v>
      </c>
      <c r="D25744" t="inlineStr">
        <is>
          <t>2024-HUERO</t>
        </is>
      </c>
      <c r="E25744" t="inlineStr">
        <is>
          <t>Y34062</t>
        </is>
      </c>
      <c r="F25744" t="inlineStr">
        <is>
          <t>TE</t>
        </is>
      </c>
      <c r="G25744" t="inlineStr">
        <is>
          <t>Yes</t>
        </is>
      </c>
      <c r="H25744" t="n">
        <v>3.5</v>
      </c>
    </row>
    <row r="25745">
      <c r="A25745" t="inlineStr">
        <is>
          <t>2024-W12-2024-HUERO-Y31960</t>
        </is>
      </c>
      <c r="B25745" t="n">
        <v>2024</v>
      </c>
      <c r="C25745" t="n">
        <v>12</v>
      </c>
      <c r="D25745" t="inlineStr">
        <is>
          <t>2024-HUERO</t>
        </is>
      </c>
      <c r="E25745" t="inlineStr">
        <is>
          <t>Y31960</t>
        </is>
      </c>
      <c r="F25745" t="inlineStr">
        <is>
          <t>W/R/T FLEX</t>
        </is>
      </c>
      <c r="G25745" t="inlineStr">
        <is>
          <t>Yes</t>
        </is>
      </c>
      <c r="H25745" t="n">
        <v>20.4</v>
      </c>
    </row>
    <row r="25746">
      <c r="A25746" t="inlineStr">
        <is>
          <t>2024-W12-2024-HUERO-Y32002</t>
        </is>
      </c>
      <c r="B25746" t="n">
        <v>2024</v>
      </c>
      <c r="C25746" t="n">
        <v>12</v>
      </c>
      <c r="D25746" t="inlineStr">
        <is>
          <t>2024-HUERO</t>
        </is>
      </c>
      <c r="E25746" t="inlineStr">
        <is>
          <t>Y32002</t>
        </is>
      </c>
      <c r="F25746" t="inlineStr">
        <is>
          <t>K</t>
        </is>
      </c>
      <c r="G25746" t="inlineStr">
        <is>
          <t>Yes</t>
        </is>
      </c>
      <c r="H25746" t="n">
        <v>9</v>
      </c>
    </row>
    <row r="25747">
      <c r="A25747" t="inlineStr">
        <is>
          <t>2024-W12-2024-HUERO-Y-DEF:washington</t>
        </is>
      </c>
      <c r="B25747" t="n">
        <v>2024</v>
      </c>
      <c r="C25747" t="n">
        <v>12</v>
      </c>
      <c r="D25747" t="inlineStr">
        <is>
          <t>2024-HUERO</t>
        </is>
      </c>
      <c r="E25747" t="inlineStr">
        <is>
          <t>Y-DEF:washington</t>
        </is>
      </c>
      <c r="F25747" t="inlineStr">
        <is>
          <t>DST</t>
        </is>
      </c>
      <c r="G25747" t="inlineStr">
        <is>
          <t>Yes</t>
        </is>
      </c>
      <c r="H25747" t="n">
        <v>8</v>
      </c>
    </row>
    <row r="25748">
      <c r="A25748" t="inlineStr">
        <is>
          <t>2024-W12-2024-HUERO-Y31005</t>
        </is>
      </c>
      <c r="B25748" t="n">
        <v>2024</v>
      </c>
      <c r="C25748" t="n">
        <v>12</v>
      </c>
      <c r="D25748" t="inlineStr">
        <is>
          <t>2024-HUERO</t>
        </is>
      </c>
      <c r="E25748" t="inlineStr">
        <is>
          <t>Y31005</t>
        </is>
      </c>
      <c r="F25748" t="inlineStr">
        <is>
          <t>BN</t>
        </is>
      </c>
      <c r="G25748" t="inlineStr">
        <is>
          <t>No</t>
        </is>
      </c>
      <c r="H25748" t="n">
        <v>18.5</v>
      </c>
    </row>
    <row r="25749">
      <c r="A25749" t="inlineStr">
        <is>
          <t>2024-W12-2024-HUERO-Y31868</t>
        </is>
      </c>
      <c r="B25749" t="n">
        <v>2024</v>
      </c>
      <c r="C25749" t="n">
        <v>12</v>
      </c>
      <c r="D25749" t="inlineStr">
        <is>
          <t>2024-HUERO</t>
        </is>
      </c>
      <c r="E25749" t="inlineStr">
        <is>
          <t>Y31868</t>
        </is>
      </c>
      <c r="F25749" t="inlineStr">
        <is>
          <t>BN</t>
        </is>
      </c>
      <c r="G25749" t="inlineStr">
        <is>
          <t>No</t>
        </is>
      </c>
      <c r="H25749" t="n">
        <v>3.9</v>
      </c>
    </row>
    <row r="25750">
      <c r="A25750" t="inlineStr">
        <is>
          <t>2024-W12-2024-HUERO-Y34320</t>
        </is>
      </c>
      <c r="B25750" t="n">
        <v>2024</v>
      </c>
      <c r="C25750" t="n">
        <v>12</v>
      </c>
      <c r="D25750" t="inlineStr">
        <is>
          <t>2024-HUERO</t>
        </is>
      </c>
      <c r="E25750" t="inlineStr">
        <is>
          <t>Y34320</t>
        </is>
      </c>
      <c r="F25750" t="inlineStr">
        <is>
          <t>BN</t>
        </is>
      </c>
      <c r="G25750" t="inlineStr">
        <is>
          <t>No</t>
        </is>
      </c>
      <c r="H25750" t="n">
        <v>2.53</v>
      </c>
    </row>
    <row r="25751">
      <c r="A25751" t="inlineStr">
        <is>
          <t>2024-W12-2024-HUERO-Y34447</t>
        </is>
      </c>
      <c r="B25751" t="n">
        <v>2024</v>
      </c>
      <c r="C25751" t="n">
        <v>12</v>
      </c>
      <c r="D25751" t="inlineStr">
        <is>
          <t>2024-HUERO</t>
        </is>
      </c>
      <c r="E25751" t="inlineStr">
        <is>
          <t>Y34447</t>
        </is>
      </c>
      <c r="F25751" t="inlineStr">
        <is>
          <t>BN</t>
        </is>
      </c>
      <c r="G25751" t="inlineStr">
        <is>
          <t>No</t>
        </is>
      </c>
      <c r="H25751" t="n">
        <v>14.55</v>
      </c>
    </row>
    <row r="25752">
      <c r="A25752" t="inlineStr">
        <is>
          <t>2024-W12-2024-HUERO-Y32887</t>
        </is>
      </c>
      <c r="B25752" t="n">
        <v>2024</v>
      </c>
      <c r="C25752" t="n">
        <v>12</v>
      </c>
      <c r="D25752" t="inlineStr">
        <is>
          <t>2024-HUERO</t>
        </is>
      </c>
      <c r="E25752" t="inlineStr">
        <is>
          <t>Y32887</t>
        </is>
      </c>
      <c r="F25752" t="inlineStr">
        <is>
          <t>BN</t>
        </is>
      </c>
      <c r="G25752" t="inlineStr">
        <is>
          <t>No</t>
        </is>
      </c>
      <c r="H25752" t="n">
        <v>6.5</v>
      </c>
    </row>
    <row r="25753">
      <c r="A25753" t="inlineStr">
        <is>
          <t>2024-W12-2024-HUERO-Y28392</t>
        </is>
      </c>
      <c r="B25753" t="n">
        <v>2024</v>
      </c>
      <c r="C25753" t="n">
        <v>12</v>
      </c>
      <c r="D25753" t="inlineStr">
        <is>
          <t>2024-HUERO</t>
        </is>
      </c>
      <c r="E25753" t="inlineStr">
        <is>
          <t>Y28392</t>
        </is>
      </c>
      <c r="F25753" t="inlineStr">
        <is>
          <t>BN</t>
        </is>
      </c>
      <c r="G25753" t="inlineStr">
        <is>
          <t>No</t>
        </is>
      </c>
      <c r="H25753" t="n">
        <v>0</v>
      </c>
    </row>
    <row r="25754">
      <c r="A25754" t="inlineStr">
        <is>
          <t>2024-W12-2024-PACO-Y32723</t>
        </is>
      </c>
      <c r="B25754" t="n">
        <v>2024</v>
      </c>
      <c r="C25754" t="n">
        <v>12</v>
      </c>
      <c r="D25754" t="inlineStr">
        <is>
          <t>2024-PACO</t>
        </is>
      </c>
      <c r="E25754" t="inlineStr">
        <is>
          <t>Y32723</t>
        </is>
      </c>
      <c r="F25754" t="inlineStr">
        <is>
          <t>QB</t>
        </is>
      </c>
      <c r="G25754" t="inlineStr">
        <is>
          <t>Yes</t>
        </is>
      </c>
      <c r="H25754" t="n">
        <v>15.06</v>
      </c>
    </row>
    <row r="25755">
      <c r="A25755" t="inlineStr">
        <is>
          <t>2024-W12-2024-PACO-Y40039</t>
        </is>
      </c>
      <c r="B25755" t="n">
        <v>2024</v>
      </c>
      <c r="C25755" t="n">
        <v>12</v>
      </c>
      <c r="D25755" t="inlineStr">
        <is>
          <t>2024-PACO</t>
        </is>
      </c>
      <c r="E25755" t="inlineStr">
        <is>
          <t>Y40039</t>
        </is>
      </c>
      <c r="F25755" t="inlineStr">
        <is>
          <t>WR</t>
        </is>
      </c>
      <c r="G25755" t="inlineStr">
        <is>
          <t>Yes</t>
        </is>
      </c>
      <c r="H25755" t="n">
        <v>8.699999999999999</v>
      </c>
    </row>
    <row r="25756">
      <c r="A25756" t="inlineStr">
        <is>
          <t>2024-W12-2024-PACO-Y32687</t>
        </is>
      </c>
      <c r="B25756" t="n">
        <v>2024</v>
      </c>
      <c r="C25756" t="n">
        <v>12</v>
      </c>
      <c r="D25756" t="inlineStr">
        <is>
          <t>2024-PACO</t>
        </is>
      </c>
      <c r="E25756" t="inlineStr">
        <is>
          <t>Y32687</t>
        </is>
      </c>
      <c r="F25756" t="inlineStr">
        <is>
          <t>WR</t>
        </is>
      </c>
      <c r="G25756" t="inlineStr">
        <is>
          <t>Yes</t>
        </is>
      </c>
      <c r="H25756" t="n">
        <v>11.8</v>
      </c>
    </row>
    <row r="25757">
      <c r="A25757" t="inlineStr">
        <is>
          <t>2024-W12-2024-PACO-Y29279</t>
        </is>
      </c>
      <c r="B25757" t="n">
        <v>2024</v>
      </c>
      <c r="C25757" t="n">
        <v>12</v>
      </c>
      <c r="D25757" t="inlineStr">
        <is>
          <t>2024-PACO</t>
        </is>
      </c>
      <c r="E25757" t="inlineStr">
        <is>
          <t>Y29279</t>
        </is>
      </c>
      <c r="F25757" t="inlineStr">
        <is>
          <t>RB</t>
        </is>
      </c>
      <c r="G25757" t="inlineStr">
        <is>
          <t>Yes</t>
        </is>
      </c>
      <c r="H25757" t="n">
        <v>14</v>
      </c>
    </row>
    <row r="25758">
      <c r="A25758" t="inlineStr">
        <is>
          <t>2024-W12-2024-PACO-Y32705</t>
        </is>
      </c>
      <c r="B25758" t="n">
        <v>2024</v>
      </c>
      <c r="C25758" t="n">
        <v>12</v>
      </c>
      <c r="D25758" t="inlineStr">
        <is>
          <t>2024-PACO</t>
        </is>
      </c>
      <c r="E25758" t="inlineStr">
        <is>
          <t>Y32705</t>
        </is>
      </c>
      <c r="F25758" t="inlineStr">
        <is>
          <t>RB</t>
        </is>
      </c>
      <c r="G25758" t="inlineStr">
        <is>
          <t>Yes</t>
        </is>
      </c>
      <c r="H25758" t="n">
        <v>8</v>
      </c>
    </row>
    <row r="25759">
      <c r="A25759" t="inlineStr">
        <is>
          <t>2024-W12-2024-PACO-Y40064</t>
        </is>
      </c>
      <c r="B25759" t="n">
        <v>2024</v>
      </c>
      <c r="C25759" t="n">
        <v>12</v>
      </c>
      <c r="D25759" t="inlineStr">
        <is>
          <t>2024-PACO</t>
        </is>
      </c>
      <c r="E25759" t="inlineStr">
        <is>
          <t>Y40064</t>
        </is>
      </c>
      <c r="F25759" t="inlineStr">
        <is>
          <t>TE</t>
        </is>
      </c>
      <c r="G25759" t="inlineStr">
        <is>
          <t>Yes</t>
        </is>
      </c>
      <c r="H25759" t="n">
        <v>3.4</v>
      </c>
    </row>
    <row r="25760">
      <c r="A25760" t="inlineStr">
        <is>
          <t>2024-W12-2024-PACO-Y33100</t>
        </is>
      </c>
      <c r="B25760" t="n">
        <v>2024</v>
      </c>
      <c r="C25760" t="n">
        <v>12</v>
      </c>
      <c r="D25760" t="inlineStr">
        <is>
          <t>2024-PACO</t>
        </is>
      </c>
      <c r="E25760" t="inlineStr">
        <is>
          <t>Y33100</t>
        </is>
      </c>
      <c r="F25760" t="inlineStr">
        <is>
          <t>W/R/T FLEX</t>
        </is>
      </c>
      <c r="G25760" t="inlineStr">
        <is>
          <t>Yes</t>
        </is>
      </c>
      <c r="H25760" t="n">
        <v>9.300000000000001</v>
      </c>
    </row>
    <row r="25761">
      <c r="A25761" t="inlineStr">
        <is>
          <t>2024-W12-2024-PACO-Y31199</t>
        </is>
      </c>
      <c r="B25761" t="n">
        <v>2024</v>
      </c>
      <c r="C25761" t="n">
        <v>12</v>
      </c>
      <c r="D25761" t="inlineStr">
        <is>
          <t>2024-PACO</t>
        </is>
      </c>
      <c r="E25761" t="inlineStr">
        <is>
          <t>Y31199</t>
        </is>
      </c>
      <c r="F25761" t="inlineStr">
        <is>
          <t>K</t>
        </is>
      </c>
      <c r="G25761" t="inlineStr">
        <is>
          <t>Yes</t>
        </is>
      </c>
      <c r="H25761" t="n">
        <v>12</v>
      </c>
    </row>
    <row r="25762">
      <c r="A25762" t="inlineStr">
        <is>
          <t>2024-W12-2024-PACO-Y-DEF:la-rams</t>
        </is>
      </c>
      <c r="B25762" t="n">
        <v>2024</v>
      </c>
      <c r="C25762" t="n">
        <v>12</v>
      </c>
      <c r="D25762" t="inlineStr">
        <is>
          <t>2024-PACO</t>
        </is>
      </c>
      <c r="E25762" t="inlineStr">
        <is>
          <t>Y-DEF:la-rams</t>
        </is>
      </c>
      <c r="F25762" t="inlineStr">
        <is>
          <t>DST</t>
        </is>
      </c>
      <c r="G25762" t="inlineStr">
        <is>
          <t>Yes</t>
        </is>
      </c>
      <c r="H25762" t="n">
        <v>-0.18</v>
      </c>
    </row>
    <row r="25763">
      <c r="A25763" t="inlineStr">
        <is>
          <t>2024-W12-2024-PACO-Y31840</t>
        </is>
      </c>
      <c r="B25763" t="n">
        <v>2024</v>
      </c>
      <c r="C25763" t="n">
        <v>12</v>
      </c>
      <c r="D25763" t="inlineStr">
        <is>
          <t>2024-PACO</t>
        </is>
      </c>
      <c r="E25763" t="inlineStr">
        <is>
          <t>Y31840</t>
        </is>
      </c>
      <c r="F25763" t="inlineStr">
        <is>
          <t>BN</t>
        </is>
      </c>
      <c r="G25763" t="inlineStr">
        <is>
          <t>No</t>
        </is>
      </c>
      <c r="H25763" t="n">
        <v>14.9</v>
      </c>
    </row>
    <row r="25764">
      <c r="A25764" t="inlineStr">
        <is>
          <t>2024-W12-2024-PACO-Y30977</t>
        </is>
      </c>
      <c r="B25764" t="n">
        <v>2024</v>
      </c>
      <c r="C25764" t="n">
        <v>12</v>
      </c>
      <c r="D25764" t="inlineStr">
        <is>
          <t>2024-PACO</t>
        </is>
      </c>
      <c r="E25764" t="inlineStr">
        <is>
          <t>Y30977</t>
        </is>
      </c>
      <c r="F25764" t="inlineStr">
        <is>
          <t>BN</t>
        </is>
      </c>
      <c r="G25764" t="inlineStr">
        <is>
          <t>No</t>
        </is>
      </c>
      <c r="H25764" t="n">
        <v>0</v>
      </c>
    </row>
    <row r="25765">
      <c r="A25765" t="inlineStr">
        <is>
          <t>2024-W12-2024-PACO-Y40892</t>
        </is>
      </c>
      <c r="B25765" t="n">
        <v>2024</v>
      </c>
      <c r="C25765" t="n">
        <v>12</v>
      </c>
      <c r="D25765" t="inlineStr">
        <is>
          <t>2024-PACO</t>
        </is>
      </c>
      <c r="E25765" t="inlineStr">
        <is>
          <t>Y40892</t>
        </is>
      </c>
      <c r="F25765" t="inlineStr">
        <is>
          <t>BN</t>
        </is>
      </c>
      <c r="G25765" t="inlineStr">
        <is>
          <t>No</t>
        </is>
      </c>
      <c r="H25765" t="n">
        <v>1.03</v>
      </c>
    </row>
    <row r="25766">
      <c r="A25766" t="inlineStr">
        <is>
          <t>2024-W12-2024-PACO-Y40119</t>
        </is>
      </c>
      <c r="B25766" t="n">
        <v>2024</v>
      </c>
      <c r="C25766" t="n">
        <v>12</v>
      </c>
      <c r="D25766" t="inlineStr">
        <is>
          <t>2024-PACO</t>
        </is>
      </c>
      <c r="E25766" t="inlineStr">
        <is>
          <t>Y40119</t>
        </is>
      </c>
      <c r="F25766" t="inlineStr">
        <is>
          <t>BN</t>
        </is>
      </c>
      <c r="G25766" t="inlineStr">
        <is>
          <t>No</t>
        </is>
      </c>
      <c r="H25766" t="n">
        <v>0</v>
      </c>
    </row>
    <row r="25767">
      <c r="A25767" t="inlineStr">
        <is>
          <t>2024-W12-2024-PACO-Y33605</t>
        </is>
      </c>
      <c r="B25767" t="n">
        <v>2024</v>
      </c>
      <c r="C25767" t="n">
        <v>12</v>
      </c>
      <c r="D25767" t="inlineStr">
        <is>
          <t>2024-PACO</t>
        </is>
      </c>
      <c r="E25767" t="inlineStr">
        <is>
          <t>Y33605</t>
        </is>
      </c>
      <c r="F25767" t="inlineStr">
        <is>
          <t>BN</t>
        </is>
      </c>
      <c r="G25767" t="inlineStr">
        <is>
          <t>No</t>
        </is>
      </c>
      <c r="H25767" t="n">
        <v>0</v>
      </c>
    </row>
    <row r="25768">
      <c r="A25768" t="inlineStr">
        <is>
          <t>2024-W12-2024-PACO-Y33998</t>
        </is>
      </c>
      <c r="B25768" t="n">
        <v>2024</v>
      </c>
      <c r="C25768" t="n">
        <v>12</v>
      </c>
      <c r="D25768" t="inlineStr">
        <is>
          <t>2024-PACO</t>
        </is>
      </c>
      <c r="E25768" t="inlineStr">
        <is>
          <t>Y33998</t>
        </is>
      </c>
      <c r="F25768" t="inlineStr">
        <is>
          <t>BN</t>
        </is>
      </c>
      <c r="G25768" t="inlineStr">
        <is>
          <t>No</t>
        </is>
      </c>
      <c r="H25768" t="n">
        <v>7.2</v>
      </c>
    </row>
    <row r="25769">
      <c r="A25769" t="inlineStr">
        <is>
          <t>2024-W12-2024-PUENTETU-Y40875</t>
        </is>
      </c>
      <c r="B25769" t="n">
        <v>2024</v>
      </c>
      <c r="C25769" t="n">
        <v>12</v>
      </c>
      <c r="D25769" t="inlineStr">
        <is>
          <t>2024-PUENTETU</t>
        </is>
      </c>
      <c r="E25769" t="inlineStr">
        <is>
          <t>Y40875</t>
        </is>
      </c>
      <c r="F25769" t="inlineStr">
        <is>
          <t>QB</t>
        </is>
      </c>
      <c r="G25769" t="inlineStr">
        <is>
          <t>Yes</t>
        </is>
      </c>
      <c r="H25769" t="n">
        <v>19.42</v>
      </c>
    </row>
    <row r="25770">
      <c r="A25770" t="inlineStr">
        <is>
          <t>2024-W12-2024-PUENTETU-Y40126</t>
        </is>
      </c>
      <c r="B25770" t="n">
        <v>2024</v>
      </c>
      <c r="C25770" t="n">
        <v>12</v>
      </c>
      <c r="D25770" t="inlineStr">
        <is>
          <t>2024-PUENTETU</t>
        </is>
      </c>
      <c r="E25770" t="inlineStr">
        <is>
          <t>Y40126</t>
        </is>
      </c>
      <c r="F25770" t="inlineStr">
        <is>
          <t>WR</t>
        </is>
      </c>
      <c r="G25770" t="inlineStr">
        <is>
          <t>Yes</t>
        </is>
      </c>
      <c r="H25770" t="n">
        <v>4.3</v>
      </c>
    </row>
    <row r="25771">
      <c r="A25771" t="inlineStr">
        <is>
          <t>2024-W12-2024-PUENTETU-Y30996</t>
        </is>
      </c>
      <c r="B25771" t="n">
        <v>2024</v>
      </c>
      <c r="C25771" t="n">
        <v>12</v>
      </c>
      <c r="D25771" t="inlineStr">
        <is>
          <t>2024-PUENTETU</t>
        </is>
      </c>
      <c r="E25771" t="inlineStr">
        <is>
          <t>Y30996</t>
        </is>
      </c>
      <c r="F25771" t="inlineStr">
        <is>
          <t>WR</t>
        </is>
      </c>
      <c r="G25771" t="inlineStr">
        <is>
          <t>Yes</t>
        </is>
      </c>
      <c r="H25771" t="n">
        <v>11.8</v>
      </c>
    </row>
    <row r="25772">
      <c r="A25772" t="inlineStr">
        <is>
          <t>2024-W12-2024-PUENTETU-Y34054</t>
        </is>
      </c>
      <c r="B25772" t="n">
        <v>2024</v>
      </c>
      <c r="C25772" t="n">
        <v>12</v>
      </c>
      <c r="D25772" t="inlineStr">
        <is>
          <t>2024-PUENTETU</t>
        </is>
      </c>
      <c r="E25772" t="inlineStr">
        <is>
          <t>Y34054</t>
        </is>
      </c>
      <c r="F25772" t="inlineStr">
        <is>
          <t>RB</t>
        </is>
      </c>
      <c r="G25772" t="inlineStr">
        <is>
          <t>Yes</t>
        </is>
      </c>
      <c r="H25772" t="n">
        <v>2.9</v>
      </c>
    </row>
    <row r="25773">
      <c r="A25773" t="inlineStr">
        <is>
          <t>2024-W12-2024-PUENTETU-Y30161</t>
        </is>
      </c>
      <c r="B25773" t="n">
        <v>2024</v>
      </c>
      <c r="C25773" t="n">
        <v>12</v>
      </c>
      <c r="D25773" t="inlineStr">
        <is>
          <t>2024-PUENTETU</t>
        </is>
      </c>
      <c r="E25773" t="inlineStr">
        <is>
          <t>Y30161</t>
        </is>
      </c>
      <c r="F25773" t="inlineStr">
        <is>
          <t>RB</t>
        </is>
      </c>
      <c r="G25773" t="inlineStr">
        <is>
          <t>Yes</t>
        </is>
      </c>
      <c r="H25773" t="n">
        <v>7</v>
      </c>
    </row>
    <row r="25774">
      <c r="A25774" t="inlineStr">
        <is>
          <t>2024-W12-2024-PUENTETU-Y30142</t>
        </is>
      </c>
      <c r="B25774" t="n">
        <v>2024</v>
      </c>
      <c r="C25774" t="n">
        <v>12</v>
      </c>
      <c r="D25774" t="inlineStr">
        <is>
          <t>2024-PUENTETU</t>
        </is>
      </c>
      <c r="E25774" t="inlineStr">
        <is>
          <t>Y30142</t>
        </is>
      </c>
      <c r="F25774" t="inlineStr">
        <is>
          <t>TE</t>
        </is>
      </c>
      <c r="G25774" t="inlineStr">
        <is>
          <t>Yes</t>
        </is>
      </c>
      <c r="H25774" t="n">
        <v>3.4</v>
      </c>
    </row>
    <row r="25775">
      <c r="A25775" t="inlineStr">
        <is>
          <t>2024-W12-2024-PUENTETU-Y41048</t>
        </is>
      </c>
      <c r="B25775" t="n">
        <v>2024</v>
      </c>
      <c r="C25775" t="n">
        <v>12</v>
      </c>
      <c r="D25775" t="inlineStr">
        <is>
          <t>2024-PUENTETU</t>
        </is>
      </c>
      <c r="E25775" t="inlineStr">
        <is>
          <t>Y41048</t>
        </is>
      </c>
      <c r="F25775" t="inlineStr">
        <is>
          <t>W/R/T FLEX</t>
        </is>
      </c>
      <c r="G25775" t="inlineStr">
        <is>
          <t>Yes</t>
        </is>
      </c>
      <c r="H25775" t="n">
        <v>7</v>
      </c>
    </row>
    <row r="25776">
      <c r="A25776" t="inlineStr">
        <is>
          <t>2024-W12-2024-PUENTETU-Y29754</t>
        </is>
      </c>
      <c r="B25776" t="n">
        <v>2024</v>
      </c>
      <c r="C25776" t="n">
        <v>12</v>
      </c>
      <c r="D25776" t="inlineStr">
        <is>
          <t>2024-PUENTETU</t>
        </is>
      </c>
      <c r="E25776" t="inlineStr">
        <is>
          <t>Y29754</t>
        </is>
      </c>
      <c r="F25776" t="inlineStr">
        <is>
          <t>K</t>
        </is>
      </c>
      <c r="G25776" t="inlineStr">
        <is>
          <t>Yes</t>
        </is>
      </c>
      <c r="H25776" t="n">
        <v>22</v>
      </c>
    </row>
    <row r="25777">
      <c r="A25777" t="inlineStr">
        <is>
          <t>2024-W12-2024-PUENTETU-Y-DEF:detroit</t>
        </is>
      </c>
      <c r="B25777" t="n">
        <v>2024</v>
      </c>
      <c r="C25777" t="n">
        <v>12</v>
      </c>
      <c r="D25777" t="inlineStr">
        <is>
          <t>2024-PUENTETU</t>
        </is>
      </c>
      <c r="E25777" t="inlineStr">
        <is>
          <t>Y-DEF:detroit</t>
        </is>
      </c>
      <c r="F25777" t="inlineStr">
        <is>
          <t>DST</t>
        </is>
      </c>
      <c r="G25777" t="inlineStr">
        <is>
          <t>Yes</t>
        </is>
      </c>
      <c r="H25777" t="n">
        <v>9.630000000000001</v>
      </c>
    </row>
    <row r="25778">
      <c r="A25778" t="inlineStr">
        <is>
          <t>2024-W12-2024-PUENTETU-Y33989</t>
        </is>
      </c>
      <c r="B25778" t="n">
        <v>2024</v>
      </c>
      <c r="C25778" t="n">
        <v>12</v>
      </c>
      <c r="D25778" t="inlineStr">
        <is>
          <t>2024-PUENTETU</t>
        </is>
      </c>
      <c r="E25778" t="inlineStr">
        <is>
          <t>Y33989</t>
        </is>
      </c>
      <c r="F25778" t="inlineStr">
        <is>
          <t>BN</t>
        </is>
      </c>
      <c r="G25778" t="inlineStr">
        <is>
          <t>No</t>
        </is>
      </c>
      <c r="H25778" t="n">
        <v>0.4</v>
      </c>
    </row>
    <row r="25779">
      <c r="A25779" t="inlineStr">
        <is>
          <t>2024-W12-2024-PUENTETU-Y32703</t>
        </is>
      </c>
      <c r="B25779" t="n">
        <v>2024</v>
      </c>
      <c r="C25779" t="n">
        <v>12</v>
      </c>
      <c r="D25779" t="inlineStr">
        <is>
          <t>2024-PUENTETU</t>
        </is>
      </c>
      <c r="E25779" t="inlineStr">
        <is>
          <t>Y32703</t>
        </is>
      </c>
      <c r="F25779" t="inlineStr">
        <is>
          <t>BN</t>
        </is>
      </c>
      <c r="G25779" t="inlineStr">
        <is>
          <t>No</t>
        </is>
      </c>
      <c r="H25779" t="n">
        <v>0</v>
      </c>
    </row>
    <row r="25780">
      <c r="A25780" t="inlineStr">
        <is>
          <t>2024-W12-2024-PUENTETU-Y31144</t>
        </is>
      </c>
      <c r="B25780" t="n">
        <v>2024</v>
      </c>
      <c r="C25780" t="n">
        <v>12</v>
      </c>
      <c r="D25780" t="inlineStr">
        <is>
          <t>2024-PUENTETU</t>
        </is>
      </c>
      <c r="E25780" t="inlineStr">
        <is>
          <t>Y31144</t>
        </is>
      </c>
      <c r="F25780" t="inlineStr">
        <is>
          <t>BN</t>
        </is>
      </c>
      <c r="G25780" t="inlineStr">
        <is>
          <t>No</t>
        </is>
      </c>
      <c r="H25780" t="n">
        <v>0</v>
      </c>
    </row>
    <row r="25781">
      <c r="A25781" t="inlineStr">
        <is>
          <t>2024-W12-2024-PUENTETU-Y30136</t>
        </is>
      </c>
      <c r="B25781" t="n">
        <v>2024</v>
      </c>
      <c r="C25781" t="n">
        <v>12</v>
      </c>
      <c r="D25781" t="inlineStr">
        <is>
          <t>2024-PUENTETU</t>
        </is>
      </c>
      <c r="E25781" t="inlineStr">
        <is>
          <t>Y30136</t>
        </is>
      </c>
      <c r="F25781" t="inlineStr">
        <is>
          <t>BN</t>
        </is>
      </c>
      <c r="G25781" t="inlineStr">
        <is>
          <t>No</t>
        </is>
      </c>
      <c r="H25781" t="n">
        <v>0</v>
      </c>
    </row>
    <row r="25782">
      <c r="A25782" t="inlineStr">
        <is>
          <t>2024-W12-2024-PUENTETU-Y40883</t>
        </is>
      </c>
      <c r="B25782" t="n">
        <v>2024</v>
      </c>
      <c r="C25782" t="n">
        <v>12</v>
      </c>
      <c r="D25782" t="inlineStr">
        <is>
          <t>2024-PUENTETU</t>
        </is>
      </c>
      <c r="E25782" t="inlineStr">
        <is>
          <t>Y40883</t>
        </is>
      </c>
      <c r="F25782" t="inlineStr">
        <is>
          <t>BN</t>
        </is>
      </c>
      <c r="G25782" t="inlineStr">
        <is>
          <t>No</t>
        </is>
      </c>
      <c r="H25782" t="n">
        <v>0</v>
      </c>
    </row>
    <row r="25783">
      <c r="A25783" t="inlineStr">
        <is>
          <t>2024-W12-2024-PUENTETU-Y40901</t>
        </is>
      </c>
      <c r="B25783" t="n">
        <v>2024</v>
      </c>
      <c r="C25783" t="n">
        <v>12</v>
      </c>
      <c r="D25783" t="inlineStr">
        <is>
          <t>2024-PUENTETU</t>
        </is>
      </c>
      <c r="E25783" t="inlineStr">
        <is>
          <t>Y40901</t>
        </is>
      </c>
      <c r="F25783" t="inlineStr">
        <is>
          <t>BN</t>
        </is>
      </c>
      <c r="G25783" t="inlineStr">
        <is>
          <t>No</t>
        </is>
      </c>
      <c r="H25783" t="n">
        <v>6.4</v>
      </c>
    </row>
    <row r="25784">
      <c r="A25784" t="inlineStr">
        <is>
          <t>2024-W12-2024-PUENTETU-Y40095</t>
        </is>
      </c>
      <c r="B25784" t="n">
        <v>2024</v>
      </c>
      <c r="C25784" t="n">
        <v>12</v>
      </c>
      <c r="D25784" t="inlineStr">
        <is>
          <t>2024-PUENTETU</t>
        </is>
      </c>
      <c r="E25784" t="inlineStr">
        <is>
          <t>Y40095</t>
        </is>
      </c>
      <c r="F25784" t="inlineStr">
        <is>
          <t>IR</t>
        </is>
      </c>
      <c r="G25784" t="inlineStr">
        <is>
          <t>No</t>
        </is>
      </c>
      <c r="H25784" t="n">
        <v>0</v>
      </c>
    </row>
    <row r="25785">
      <c r="A25785" t="inlineStr">
        <is>
          <t>2024-W12-2024-PITACIOC-Y30123</t>
        </is>
      </c>
      <c r="B25785" t="n">
        <v>2024</v>
      </c>
      <c r="C25785" t="n">
        <v>12</v>
      </c>
      <c r="D25785" t="inlineStr">
        <is>
          <t>2024-PITACIOC</t>
        </is>
      </c>
      <c r="E25785" t="inlineStr">
        <is>
          <t>Y30123</t>
        </is>
      </c>
      <c r="F25785" t="inlineStr">
        <is>
          <t>QB</t>
        </is>
      </c>
      <c r="G25785" t="inlineStr">
        <is>
          <t>Yes</t>
        </is>
      </c>
      <c r="H25785" t="n">
        <v>28.76</v>
      </c>
    </row>
    <row r="25786">
      <c r="A25786" t="inlineStr">
        <is>
          <t>2024-W12-2024-PITACIOC-Y34007</t>
        </is>
      </c>
      <c r="B25786" t="n">
        <v>2024</v>
      </c>
      <c r="C25786" t="n">
        <v>12</v>
      </c>
      <c r="D25786" t="inlineStr">
        <is>
          <t>2024-PITACIOC</t>
        </is>
      </c>
      <c r="E25786" t="inlineStr">
        <is>
          <t>Y34007</t>
        </is>
      </c>
      <c r="F25786" t="inlineStr">
        <is>
          <t>WR</t>
        </is>
      </c>
      <c r="G25786" t="inlineStr">
        <is>
          <t>Yes</t>
        </is>
      </c>
      <c r="H25786" t="n">
        <v>6.8</v>
      </c>
    </row>
    <row r="25787">
      <c r="A25787" t="inlineStr">
        <is>
          <t>2024-W12-2024-PITACIOC-Y40877</t>
        </is>
      </c>
      <c r="B25787" t="n">
        <v>2024</v>
      </c>
      <c r="C25787" t="n">
        <v>12</v>
      </c>
      <c r="D25787" t="inlineStr">
        <is>
          <t>2024-PITACIOC</t>
        </is>
      </c>
      <c r="E25787" t="inlineStr">
        <is>
          <t>Y40877</t>
        </is>
      </c>
      <c r="F25787" t="inlineStr">
        <is>
          <t>WR</t>
        </is>
      </c>
      <c r="G25787" t="inlineStr">
        <is>
          <t>Yes</t>
        </is>
      </c>
      <c r="H25787" t="n">
        <v>7.1</v>
      </c>
    </row>
    <row r="25788">
      <c r="A25788" t="inlineStr">
        <is>
          <t>2024-W12-2024-PITACIOC-Y30199</t>
        </is>
      </c>
      <c r="B25788" t="n">
        <v>2024</v>
      </c>
      <c r="C25788" t="n">
        <v>12</v>
      </c>
      <c r="D25788" t="inlineStr">
        <is>
          <t>2024-PITACIOC</t>
        </is>
      </c>
      <c r="E25788" t="inlineStr">
        <is>
          <t>Y30199</t>
        </is>
      </c>
      <c r="F25788" t="inlineStr">
        <is>
          <t>RB</t>
        </is>
      </c>
      <c r="G25788" t="inlineStr">
        <is>
          <t>Yes</t>
        </is>
      </c>
      <c r="H25788" t="n">
        <v>10.2</v>
      </c>
    </row>
    <row r="25789">
      <c r="A25789" t="inlineStr">
        <is>
          <t>2024-W12-2024-PITACIOC-Y30218</t>
        </is>
      </c>
      <c r="B25789" t="n">
        <v>2024</v>
      </c>
      <c r="C25789" t="n">
        <v>12</v>
      </c>
      <c r="D25789" t="inlineStr">
        <is>
          <t>2024-PITACIOC</t>
        </is>
      </c>
      <c r="E25789" t="inlineStr">
        <is>
          <t>Y30218</t>
        </is>
      </c>
      <c r="F25789" t="inlineStr">
        <is>
          <t>RB</t>
        </is>
      </c>
      <c r="G25789" t="inlineStr">
        <is>
          <t>Yes</t>
        </is>
      </c>
      <c r="H25789" t="n">
        <v>7.4</v>
      </c>
    </row>
    <row r="25790">
      <c r="A25790" t="inlineStr">
        <is>
          <t>2024-W12-2024-PITACIOC-Y33443</t>
        </is>
      </c>
      <c r="B25790" t="n">
        <v>2024</v>
      </c>
      <c r="C25790" t="n">
        <v>12</v>
      </c>
      <c r="D25790" t="inlineStr">
        <is>
          <t>2024-PITACIOC</t>
        </is>
      </c>
      <c r="E25790" t="inlineStr">
        <is>
          <t>Y33443</t>
        </is>
      </c>
      <c r="F25790" t="inlineStr">
        <is>
          <t>TE</t>
        </is>
      </c>
      <c r="G25790" t="inlineStr">
        <is>
          <t>Yes</t>
        </is>
      </c>
      <c r="H25790" t="n">
        <v>7.9</v>
      </c>
    </row>
    <row r="25791">
      <c r="A25791" t="inlineStr">
        <is>
          <t>2024-W12-2024-PITACIOC-Y31896</t>
        </is>
      </c>
      <c r="B25791" t="n">
        <v>2024</v>
      </c>
      <c r="C25791" t="n">
        <v>12</v>
      </c>
      <c r="D25791" t="inlineStr">
        <is>
          <t>2024-PITACIOC</t>
        </is>
      </c>
      <c r="E25791" t="inlineStr">
        <is>
          <t>Y31896</t>
        </is>
      </c>
      <c r="F25791" t="inlineStr">
        <is>
          <t>W/R/T FLEX</t>
        </is>
      </c>
      <c r="G25791" t="inlineStr">
        <is>
          <t>Yes</t>
        </is>
      </c>
      <c r="H25791" t="n">
        <v>7.9</v>
      </c>
    </row>
    <row r="25792">
      <c r="A25792" t="inlineStr">
        <is>
          <t>2024-W12-2024-PITACIOC-Y28378</t>
        </is>
      </c>
      <c r="B25792" t="n">
        <v>2024</v>
      </c>
      <c r="C25792" t="n">
        <v>12</v>
      </c>
      <c r="D25792" t="inlineStr">
        <is>
          <t>2024-PITACIOC</t>
        </is>
      </c>
      <c r="E25792" t="inlineStr">
        <is>
          <t>Y28378</t>
        </is>
      </c>
      <c r="F25792" t="inlineStr">
        <is>
          <t>K</t>
        </is>
      </c>
      <c r="G25792" t="inlineStr">
        <is>
          <t>Yes</t>
        </is>
      </c>
      <c r="H25792" t="n">
        <v>6</v>
      </c>
    </row>
    <row r="25793">
      <c r="A25793" t="inlineStr">
        <is>
          <t>2024-W12-2024-PITACIOC-Y-DEF:kansas-city</t>
        </is>
      </c>
      <c r="B25793" t="n">
        <v>2024</v>
      </c>
      <c r="C25793" t="n">
        <v>12</v>
      </c>
      <c r="D25793" t="inlineStr">
        <is>
          <t>2024-PITACIOC</t>
        </is>
      </c>
      <c r="E25793" t="inlineStr">
        <is>
          <t>Y-DEF:kansas-city</t>
        </is>
      </c>
      <c r="F25793" t="inlineStr">
        <is>
          <t>DST</t>
        </is>
      </c>
      <c r="G25793" t="inlineStr">
        <is>
          <t>Yes</t>
        </is>
      </c>
      <c r="H25793" t="n">
        <v>5.45</v>
      </c>
    </row>
    <row r="25794">
      <c r="A25794" t="inlineStr">
        <is>
          <t>2024-W12-2024-PITACIOC-Y34019</t>
        </is>
      </c>
      <c r="B25794" t="n">
        <v>2024</v>
      </c>
      <c r="C25794" t="n">
        <v>12</v>
      </c>
      <c r="D25794" t="inlineStr">
        <is>
          <t>2024-PITACIOC</t>
        </is>
      </c>
      <c r="E25794" t="inlineStr">
        <is>
          <t>Y34019</t>
        </is>
      </c>
      <c r="F25794" t="inlineStr">
        <is>
          <t>BN</t>
        </is>
      </c>
      <c r="G25794" t="inlineStr">
        <is>
          <t>No</t>
        </is>
      </c>
      <c r="H25794" t="n">
        <v>0</v>
      </c>
    </row>
    <row r="25795">
      <c r="A25795" t="inlineStr">
        <is>
          <t>2024-W12-2024-PITACIOC-Y33393</t>
        </is>
      </c>
      <c r="B25795" t="n">
        <v>2024</v>
      </c>
      <c r="C25795" t="n">
        <v>12</v>
      </c>
      <c r="D25795" t="inlineStr">
        <is>
          <t>2024-PITACIOC</t>
        </is>
      </c>
      <c r="E25795" t="inlineStr">
        <is>
          <t>Y33393</t>
        </is>
      </c>
      <c r="F25795" t="inlineStr">
        <is>
          <t>BN</t>
        </is>
      </c>
      <c r="G25795" t="inlineStr">
        <is>
          <t>No</t>
        </is>
      </c>
      <c r="H25795" t="n">
        <v>0</v>
      </c>
    </row>
    <row r="25796">
      <c r="A25796" t="inlineStr">
        <is>
          <t>2024-W12-2024-PITACIOC-Y32843</t>
        </is>
      </c>
      <c r="B25796" t="n">
        <v>2024</v>
      </c>
      <c r="C25796" t="n">
        <v>12</v>
      </c>
      <c r="D25796" t="inlineStr">
        <is>
          <t>2024-PITACIOC</t>
        </is>
      </c>
      <c r="E25796" t="inlineStr">
        <is>
          <t>Y32843</t>
        </is>
      </c>
      <c r="F25796" t="inlineStr">
        <is>
          <t>BN</t>
        </is>
      </c>
      <c r="G25796" t="inlineStr">
        <is>
          <t>No</t>
        </is>
      </c>
      <c r="H25796" t="n">
        <v>0</v>
      </c>
    </row>
    <row r="25797">
      <c r="A25797" t="inlineStr">
        <is>
          <t>2024-W12-2024-PITACIOC-Y40980</t>
        </is>
      </c>
      <c r="B25797" t="n">
        <v>2024</v>
      </c>
      <c r="C25797" t="n">
        <v>12</v>
      </c>
      <c r="D25797" t="inlineStr">
        <is>
          <t>2024-PITACIOC</t>
        </is>
      </c>
      <c r="E25797" t="inlineStr">
        <is>
          <t>Y40980</t>
        </is>
      </c>
      <c r="F25797" t="inlineStr">
        <is>
          <t>BN</t>
        </is>
      </c>
      <c r="G25797" t="inlineStr">
        <is>
          <t>No</t>
        </is>
      </c>
      <c r="H25797" t="n">
        <v>0</v>
      </c>
    </row>
    <row r="25798">
      <c r="A25798" t="inlineStr">
        <is>
          <t>2024-W12-2024-PITACIOC-Y9265</t>
        </is>
      </c>
      <c r="B25798" t="n">
        <v>2024</v>
      </c>
      <c r="C25798" t="n">
        <v>12</v>
      </c>
      <c r="D25798" t="inlineStr">
        <is>
          <t>2024-PITACIOC</t>
        </is>
      </c>
      <c r="E25798" t="inlineStr">
        <is>
          <t>Y9265</t>
        </is>
      </c>
      <c r="F25798" t="inlineStr">
        <is>
          <t>BN</t>
        </is>
      </c>
      <c r="G25798" t="inlineStr">
        <is>
          <t>No</t>
        </is>
      </c>
      <c r="H25798" t="n">
        <v>19.22</v>
      </c>
    </row>
    <row r="25799">
      <c r="A25799" t="inlineStr">
        <is>
          <t>2024-W12-2024-PITACIOC-Y-DEF:la-chargers</t>
        </is>
      </c>
      <c r="B25799" t="n">
        <v>2024</v>
      </c>
      <c r="C25799" t="n">
        <v>12</v>
      </c>
      <c r="D25799" t="inlineStr">
        <is>
          <t>2024-PITACIOC</t>
        </is>
      </c>
      <c r="E25799" t="inlineStr">
        <is>
          <t>Y-DEF:la-chargers</t>
        </is>
      </c>
      <c r="F25799" t="inlineStr">
        <is>
          <t>BN</t>
        </is>
      </c>
      <c r="G25799" t="inlineStr">
        <is>
          <t>No</t>
        </is>
      </c>
      <c r="H25799" t="n">
        <v>1.88</v>
      </c>
    </row>
    <row r="25800">
      <c r="A25800" t="inlineStr">
        <is>
          <t>2024-W12-2024-PITACIOC-Y30346</t>
        </is>
      </c>
      <c r="B25800" t="n">
        <v>2024</v>
      </c>
      <c r="C25800" t="n">
        <v>12</v>
      </c>
      <c r="D25800" t="inlineStr">
        <is>
          <t>2024-PITACIOC</t>
        </is>
      </c>
      <c r="E25800" t="inlineStr">
        <is>
          <t>Y30346</t>
        </is>
      </c>
      <c r="F25800" t="inlineStr">
        <is>
          <t>IR</t>
        </is>
      </c>
      <c r="G25800" t="inlineStr">
        <is>
          <t>No</t>
        </is>
      </c>
      <c r="H25800" t="n">
        <v>0</v>
      </c>
    </row>
    <row r="25801">
      <c r="A25801" t="inlineStr">
        <is>
          <t>2024-W12-2024-ISAROD-Y26662</t>
        </is>
      </c>
      <c r="B25801" t="n">
        <v>2024</v>
      </c>
      <c r="C25801" t="n">
        <v>12</v>
      </c>
      <c r="D25801" t="inlineStr">
        <is>
          <t>2024-ISAROD</t>
        </is>
      </c>
      <c r="E25801" t="inlineStr">
        <is>
          <t>Y26662</t>
        </is>
      </c>
      <c r="F25801" t="inlineStr">
        <is>
          <t>QB</t>
        </is>
      </c>
      <c r="G25801" t="inlineStr">
        <is>
          <t>Yes</t>
        </is>
      </c>
      <c r="H25801" t="n">
        <v>13.36</v>
      </c>
    </row>
    <row r="25802">
      <c r="A25802" t="inlineStr">
        <is>
          <t>2024-W12-2024-ISAROD-Y32704</t>
        </is>
      </c>
      <c r="B25802" t="n">
        <v>2024</v>
      </c>
      <c r="C25802" t="n">
        <v>12</v>
      </c>
      <c r="D25802" t="inlineStr">
        <is>
          <t>2024-ISAROD</t>
        </is>
      </c>
      <c r="E25802" t="inlineStr">
        <is>
          <t>Y32704</t>
        </is>
      </c>
      <c r="F25802" t="inlineStr">
        <is>
          <t>WR</t>
        </is>
      </c>
      <c r="G25802" t="inlineStr">
        <is>
          <t>Yes</t>
        </is>
      </c>
      <c r="H25802" t="n">
        <v>12.6</v>
      </c>
    </row>
    <row r="25803">
      <c r="A25803" t="inlineStr">
        <is>
          <t>2024-W12-2024-ISAROD-Y34088</t>
        </is>
      </c>
      <c r="B25803" t="n">
        <v>2024</v>
      </c>
      <c r="C25803" t="n">
        <v>12</v>
      </c>
      <c r="D25803" t="inlineStr">
        <is>
          <t>2024-ISAROD</t>
        </is>
      </c>
      <c r="E25803" t="inlineStr">
        <is>
          <t>Y34088</t>
        </is>
      </c>
      <c r="F25803" t="inlineStr">
        <is>
          <t>WR</t>
        </is>
      </c>
      <c r="G25803" t="inlineStr">
        <is>
          <t>Yes</t>
        </is>
      </c>
      <c r="H25803" t="n">
        <v>6.9</v>
      </c>
    </row>
    <row r="25804">
      <c r="A25804" t="inlineStr">
        <is>
          <t>2024-W12-2024-ISAROD-Y30972</t>
        </is>
      </c>
      <c r="B25804" t="n">
        <v>2024</v>
      </c>
      <c r="C25804" t="n">
        <v>12</v>
      </c>
      <c r="D25804" t="inlineStr">
        <is>
          <t>2024-ISAROD</t>
        </is>
      </c>
      <c r="E25804" t="inlineStr">
        <is>
          <t>Y30972</t>
        </is>
      </c>
      <c r="F25804" t="inlineStr">
        <is>
          <t>RB</t>
        </is>
      </c>
      <c r="G25804" t="inlineStr">
        <is>
          <t>Yes</t>
        </is>
      </c>
      <c r="H25804" t="n">
        <v>48.2</v>
      </c>
    </row>
    <row r="25805">
      <c r="A25805" t="inlineStr">
        <is>
          <t>2024-W12-2024-ISAROD-Y32725</t>
        </is>
      </c>
      <c r="B25805" t="n">
        <v>2024</v>
      </c>
      <c r="C25805" t="n">
        <v>12</v>
      </c>
      <c r="D25805" t="inlineStr">
        <is>
          <t>2024-ISAROD</t>
        </is>
      </c>
      <c r="E25805" t="inlineStr">
        <is>
          <t>Y32725</t>
        </is>
      </c>
      <c r="F25805" t="inlineStr">
        <is>
          <t>RB</t>
        </is>
      </c>
      <c r="G25805" t="inlineStr">
        <is>
          <t>Yes</t>
        </is>
      </c>
      <c r="H25805" t="n">
        <v>7.4</v>
      </c>
    </row>
    <row r="25806">
      <c r="A25806" t="inlineStr">
        <is>
          <t>2024-W12-2024-ISAROD-Y31090</t>
        </is>
      </c>
      <c r="B25806" t="n">
        <v>2024</v>
      </c>
      <c r="C25806" t="n">
        <v>12</v>
      </c>
      <c r="D25806" t="inlineStr">
        <is>
          <t>2024-ISAROD</t>
        </is>
      </c>
      <c r="E25806" t="inlineStr">
        <is>
          <t>Y31090</t>
        </is>
      </c>
      <c r="F25806" t="inlineStr">
        <is>
          <t>TE</t>
        </is>
      </c>
      <c r="G25806" t="inlineStr">
        <is>
          <t>Yes</t>
        </is>
      </c>
      <c r="H25806" t="n">
        <v>6.7</v>
      </c>
    </row>
    <row r="25807">
      <c r="A25807" t="inlineStr">
        <is>
          <t>2024-W12-2024-ISAROD-Y41097</t>
        </is>
      </c>
      <c r="B25807" t="n">
        <v>2024</v>
      </c>
      <c r="C25807" t="n">
        <v>12</v>
      </c>
      <c r="D25807" t="inlineStr">
        <is>
          <t>2024-ISAROD</t>
        </is>
      </c>
      <c r="E25807" t="inlineStr">
        <is>
          <t>Y41097</t>
        </is>
      </c>
      <c r="F25807" t="inlineStr">
        <is>
          <t>W/R/T FLEX</t>
        </is>
      </c>
      <c r="G25807" t="inlineStr">
        <is>
          <t>Yes</t>
        </is>
      </c>
      <c r="H25807" t="n">
        <v>11</v>
      </c>
    </row>
    <row r="25808">
      <c r="A25808" t="inlineStr">
        <is>
          <t>2024-W12-2024-ISAROD-Y32417</t>
        </is>
      </c>
      <c r="B25808" t="n">
        <v>2024</v>
      </c>
      <c r="C25808" t="n">
        <v>12</v>
      </c>
      <c r="D25808" t="inlineStr">
        <is>
          <t>2024-ISAROD</t>
        </is>
      </c>
      <c r="E25808" t="inlineStr">
        <is>
          <t>Y32417</t>
        </is>
      </c>
      <c r="F25808" t="inlineStr">
        <is>
          <t>K</t>
        </is>
      </c>
      <c r="G25808" t="inlineStr">
        <is>
          <t>Yes</t>
        </is>
      </c>
      <c r="H25808" t="n">
        <v>6</v>
      </c>
    </row>
    <row r="25809">
      <c r="A25809" t="inlineStr">
        <is>
          <t>2024-W12-2024-ISAROD-Y-DEF:minnesota</t>
        </is>
      </c>
      <c r="B25809" t="n">
        <v>2024</v>
      </c>
      <c r="C25809" t="n">
        <v>12</v>
      </c>
      <c r="D25809" t="inlineStr">
        <is>
          <t>2024-ISAROD</t>
        </is>
      </c>
      <c r="E25809" t="inlineStr">
        <is>
          <t>Y-DEF:minnesota</t>
        </is>
      </c>
      <c r="F25809" t="inlineStr">
        <is>
          <t>DST</t>
        </is>
      </c>
      <c r="G25809" t="inlineStr">
        <is>
          <t>Yes</t>
        </is>
      </c>
      <c r="H25809" t="n">
        <v>11.58</v>
      </c>
    </row>
    <row r="25810">
      <c r="A25810" t="inlineStr">
        <is>
          <t>2024-W12-2024-ISAROD-Y30973</t>
        </is>
      </c>
      <c r="B25810" t="n">
        <v>2024</v>
      </c>
      <c r="C25810" t="n">
        <v>12</v>
      </c>
      <c r="D25810" t="inlineStr">
        <is>
          <t>2024-ISAROD</t>
        </is>
      </c>
      <c r="E25810" t="inlineStr">
        <is>
          <t>Y30973</t>
        </is>
      </c>
      <c r="F25810" t="inlineStr">
        <is>
          <t>BN</t>
        </is>
      </c>
      <c r="G25810" t="inlineStr">
        <is>
          <t>No</t>
        </is>
      </c>
      <c r="H25810" t="n">
        <v>21.1</v>
      </c>
    </row>
    <row r="25811">
      <c r="A25811" t="inlineStr">
        <is>
          <t>2024-W12-2024-ISAROD-Y33965</t>
        </is>
      </c>
      <c r="B25811" t="n">
        <v>2024</v>
      </c>
      <c r="C25811" t="n">
        <v>12</v>
      </c>
      <c r="D25811" t="inlineStr">
        <is>
          <t>2024-ISAROD</t>
        </is>
      </c>
      <c r="E25811" t="inlineStr">
        <is>
          <t>Y33965</t>
        </is>
      </c>
      <c r="F25811" t="inlineStr">
        <is>
          <t>BN</t>
        </is>
      </c>
      <c r="G25811" t="inlineStr">
        <is>
          <t>No</t>
        </is>
      </c>
      <c r="H25811" t="n">
        <v>0</v>
      </c>
    </row>
    <row r="25812">
      <c r="A25812" t="inlineStr">
        <is>
          <t>2024-W12-2024-ISAROD-Y34104</t>
        </is>
      </c>
      <c r="B25812" t="n">
        <v>2024</v>
      </c>
      <c r="C25812" t="n">
        <v>12</v>
      </c>
      <c r="D25812" t="inlineStr">
        <is>
          <t>2024-ISAROD</t>
        </is>
      </c>
      <c r="E25812" t="inlineStr">
        <is>
          <t>Y34104</t>
        </is>
      </c>
      <c r="F25812" t="inlineStr">
        <is>
          <t>BN</t>
        </is>
      </c>
      <c r="G25812" t="inlineStr">
        <is>
          <t>No</t>
        </is>
      </c>
      <c r="H25812" t="n">
        <v>0</v>
      </c>
    </row>
    <row r="25813">
      <c r="A25813" t="inlineStr">
        <is>
          <t>2024-W12-2024-ISAROD-Y33413</t>
        </is>
      </c>
      <c r="B25813" t="n">
        <v>2024</v>
      </c>
      <c r="C25813" t="n">
        <v>12</v>
      </c>
      <c r="D25813" t="inlineStr">
        <is>
          <t>2024-ISAROD</t>
        </is>
      </c>
      <c r="E25813" t="inlineStr">
        <is>
          <t>Y33413</t>
        </is>
      </c>
      <c r="F25813" t="inlineStr">
        <is>
          <t>BN</t>
        </is>
      </c>
      <c r="G25813" t="inlineStr">
        <is>
          <t>No</t>
        </is>
      </c>
      <c r="H25813" t="n">
        <v>0</v>
      </c>
    </row>
    <row r="25814">
      <c r="A25814" t="inlineStr">
        <is>
          <t>2024-W12-2024-ISAROD-Y31107</t>
        </is>
      </c>
      <c r="B25814" t="n">
        <v>2024</v>
      </c>
      <c r="C25814" t="n">
        <v>12</v>
      </c>
      <c r="D25814" t="inlineStr">
        <is>
          <t>2024-ISAROD</t>
        </is>
      </c>
      <c r="E25814" t="inlineStr">
        <is>
          <t>Y31107</t>
        </is>
      </c>
      <c r="F25814" t="inlineStr">
        <is>
          <t>BN</t>
        </is>
      </c>
      <c r="G25814" t="inlineStr">
        <is>
          <t>No</t>
        </is>
      </c>
      <c r="H25814" t="n">
        <v>3</v>
      </c>
    </row>
    <row r="25815">
      <c r="A25815" t="inlineStr">
        <is>
          <t>2024-W12-2024-ISAROD-Y30426</t>
        </is>
      </c>
      <c r="B25815" t="n">
        <v>2024</v>
      </c>
      <c r="C25815" t="n">
        <v>12</v>
      </c>
      <c r="D25815" t="inlineStr">
        <is>
          <t>2024-ISAROD</t>
        </is>
      </c>
      <c r="E25815" t="inlineStr">
        <is>
          <t>Y30426</t>
        </is>
      </c>
      <c r="F25815" t="inlineStr">
        <is>
          <t>BN</t>
        </is>
      </c>
      <c r="G25815" t="inlineStr">
        <is>
          <t>No</t>
        </is>
      </c>
      <c r="H25815" t="n">
        <v>0</v>
      </c>
    </row>
    <row r="25816">
      <c r="A25816" t="inlineStr">
        <is>
          <t>2024-W12-2024-ISAROD-Y28534</t>
        </is>
      </c>
      <c r="B25816" t="n">
        <v>2024</v>
      </c>
      <c r="C25816" t="n">
        <v>12</v>
      </c>
      <c r="D25816" t="inlineStr">
        <is>
          <t>2024-ISAROD</t>
        </is>
      </c>
      <c r="E25816" t="inlineStr">
        <is>
          <t>Y28534</t>
        </is>
      </c>
      <c r="F25816" t="inlineStr">
        <is>
          <t>IR</t>
        </is>
      </c>
      <c r="G25816" t="inlineStr">
        <is>
          <t>No</t>
        </is>
      </c>
      <c r="H25816" t="n">
        <v>0</v>
      </c>
    </row>
    <row r="25817">
      <c r="A25817" t="inlineStr">
        <is>
          <t>2024-W12-2024-PEPSALFA-Y32696</t>
        </is>
      </c>
      <c r="B25817" t="n">
        <v>2024</v>
      </c>
      <c r="C25817" t="n">
        <v>12</v>
      </c>
      <c r="D25817" t="inlineStr">
        <is>
          <t>2024-PEPSALFA</t>
        </is>
      </c>
      <c r="E25817" t="inlineStr">
        <is>
          <t>Y32696</t>
        </is>
      </c>
      <c r="F25817" t="inlineStr">
        <is>
          <t>QB</t>
        </is>
      </c>
      <c r="G25817" t="inlineStr">
        <is>
          <t>Yes</t>
        </is>
      </c>
      <c r="H25817" t="n">
        <v>14.72</v>
      </c>
    </row>
    <row r="25818">
      <c r="A25818" t="inlineStr">
        <is>
          <t>2024-W12-2024-PEPSALFA-Y29399</t>
        </is>
      </c>
      <c r="B25818" t="n">
        <v>2024</v>
      </c>
      <c r="C25818" t="n">
        <v>12</v>
      </c>
      <c r="D25818" t="inlineStr">
        <is>
          <t>2024-PEPSALFA</t>
        </is>
      </c>
      <c r="E25818" t="inlineStr">
        <is>
          <t>Y29399</t>
        </is>
      </c>
      <c r="F25818" t="inlineStr">
        <is>
          <t>WR</t>
        </is>
      </c>
      <c r="G25818" t="inlineStr">
        <is>
          <t>Yes</t>
        </is>
      </c>
      <c r="H25818" t="n">
        <v>7.3</v>
      </c>
    </row>
    <row r="25819">
      <c r="A25819" t="inlineStr">
        <is>
          <t>2024-W12-2024-PEPSALFA-Y40063</t>
        </is>
      </c>
      <c r="B25819" t="n">
        <v>2024</v>
      </c>
      <c r="C25819" t="n">
        <v>12</v>
      </c>
      <c r="D25819" t="inlineStr">
        <is>
          <t>2024-PEPSALFA</t>
        </is>
      </c>
      <c r="E25819" t="inlineStr">
        <is>
          <t>Y40063</t>
        </is>
      </c>
      <c r="F25819" t="inlineStr">
        <is>
          <t>WR</t>
        </is>
      </c>
      <c r="G25819" t="inlineStr">
        <is>
          <t>Yes</t>
        </is>
      </c>
      <c r="H25819" t="n">
        <v>4.6</v>
      </c>
    </row>
    <row r="25820">
      <c r="A25820" t="inlineStr">
        <is>
          <t>2024-W12-2024-PEPSALFA-Y30295</t>
        </is>
      </c>
      <c r="B25820" t="n">
        <v>2024</v>
      </c>
      <c r="C25820" t="n">
        <v>12</v>
      </c>
      <c r="D25820" t="inlineStr">
        <is>
          <t>2024-PEPSALFA</t>
        </is>
      </c>
      <c r="E25820" t="inlineStr">
        <is>
          <t>Y30295</t>
        </is>
      </c>
      <c r="F25820" t="inlineStr">
        <is>
          <t>RB</t>
        </is>
      </c>
      <c r="G25820" t="inlineStr">
        <is>
          <t>Yes</t>
        </is>
      </c>
      <c r="H25820" t="n">
        <v>18.4</v>
      </c>
    </row>
    <row r="25821">
      <c r="A25821" t="inlineStr">
        <is>
          <t>2024-W12-2024-PEPSALFA-Y30423</t>
        </is>
      </c>
      <c r="B25821" t="n">
        <v>2024</v>
      </c>
      <c r="C25821" t="n">
        <v>12</v>
      </c>
      <c r="D25821" t="inlineStr">
        <is>
          <t>2024-PEPSALFA</t>
        </is>
      </c>
      <c r="E25821" t="inlineStr">
        <is>
          <t>Y30423</t>
        </is>
      </c>
      <c r="F25821" t="inlineStr">
        <is>
          <t>RB</t>
        </is>
      </c>
      <c r="G25821" t="inlineStr">
        <is>
          <t>Yes</t>
        </is>
      </c>
      <c r="H25821" t="n">
        <v>5.93</v>
      </c>
    </row>
    <row r="25822">
      <c r="A25822" t="inlineStr">
        <is>
          <t>2024-W12-2024-PEPSALFA-Y26686</t>
        </is>
      </c>
      <c r="B25822" t="n">
        <v>2024</v>
      </c>
      <c r="C25822" t="n">
        <v>12</v>
      </c>
      <c r="D25822" t="inlineStr">
        <is>
          <t>2024-PEPSALFA</t>
        </is>
      </c>
      <c r="E25822" t="inlineStr">
        <is>
          <t>Y26686</t>
        </is>
      </c>
      <c r="F25822" t="inlineStr">
        <is>
          <t>TE</t>
        </is>
      </c>
      <c r="G25822" t="inlineStr">
        <is>
          <t>Yes</t>
        </is>
      </c>
      <c r="H25822" t="n">
        <v>9.199999999999999</v>
      </c>
    </row>
    <row r="25823">
      <c r="A25823" t="inlineStr">
        <is>
          <t>2024-W12-2024-PEPSALFA-Y30994</t>
        </is>
      </c>
      <c r="B25823" t="n">
        <v>2024</v>
      </c>
      <c r="C25823" t="n">
        <v>12</v>
      </c>
      <c r="D25823" t="inlineStr">
        <is>
          <t>2024-PEPSALFA</t>
        </is>
      </c>
      <c r="E25823" t="inlineStr">
        <is>
          <t>Y30994</t>
        </is>
      </c>
      <c r="F25823" t="inlineStr">
        <is>
          <t>W/R/T FLEX</t>
        </is>
      </c>
      <c r="G25823" t="inlineStr">
        <is>
          <t>Yes</t>
        </is>
      </c>
      <c r="H25823" t="n">
        <v>23.4</v>
      </c>
    </row>
    <row r="25824">
      <c r="A25824" t="inlineStr">
        <is>
          <t>2024-W12-2024-PEPSALFA-Y28188</t>
        </is>
      </c>
      <c r="B25824" t="n">
        <v>2024</v>
      </c>
      <c r="C25824" t="n">
        <v>12</v>
      </c>
      <c r="D25824" t="inlineStr">
        <is>
          <t>2024-PEPSALFA</t>
        </is>
      </c>
      <c r="E25824" t="inlineStr">
        <is>
          <t>Y28188</t>
        </is>
      </c>
      <c r="F25824" t="inlineStr">
        <is>
          <t>K</t>
        </is>
      </c>
      <c r="G25824" t="inlineStr">
        <is>
          <t>Yes</t>
        </is>
      </c>
      <c r="H25824" t="n">
        <v>8</v>
      </c>
    </row>
    <row r="25825">
      <c r="A25825" t="inlineStr">
        <is>
          <t>2024-W12-2024-PEPSALFA-Y-DEF:miami</t>
        </is>
      </c>
      <c r="B25825" t="n">
        <v>2024</v>
      </c>
      <c r="C25825" t="n">
        <v>12</v>
      </c>
      <c r="D25825" t="inlineStr">
        <is>
          <t>2024-PEPSALFA</t>
        </is>
      </c>
      <c r="E25825" t="inlineStr">
        <is>
          <t>Y-DEF:miami</t>
        </is>
      </c>
      <c r="F25825" t="inlineStr">
        <is>
          <t>DST</t>
        </is>
      </c>
      <c r="G25825" t="inlineStr">
        <is>
          <t>Yes</t>
        </is>
      </c>
      <c r="H25825" t="n">
        <v>15.38</v>
      </c>
    </row>
    <row r="25826">
      <c r="A25826" t="inlineStr">
        <is>
          <t>2024-W12-2024-PEPSALFA-Y40051</t>
        </is>
      </c>
      <c r="B25826" t="n">
        <v>2024</v>
      </c>
      <c r="C25826" t="n">
        <v>12</v>
      </c>
      <c r="D25826" t="inlineStr">
        <is>
          <t>2024-PEPSALFA</t>
        </is>
      </c>
      <c r="E25826" t="inlineStr">
        <is>
          <t>Y40051</t>
        </is>
      </c>
      <c r="F25826" t="inlineStr">
        <is>
          <t>BN</t>
        </is>
      </c>
      <c r="G25826" t="inlineStr">
        <is>
          <t>No</t>
        </is>
      </c>
      <c r="H25826" t="n">
        <v>0</v>
      </c>
    </row>
    <row r="25827">
      <c r="A25827" t="inlineStr">
        <is>
          <t>2024-W12-2024-PEPSALFA-Y30971</t>
        </is>
      </c>
      <c r="B25827" t="n">
        <v>2024</v>
      </c>
      <c r="C25827" t="n">
        <v>12</v>
      </c>
      <c r="D25827" t="inlineStr">
        <is>
          <t>2024-PEPSALFA</t>
        </is>
      </c>
      <c r="E25827" t="inlineStr">
        <is>
          <t>Y30971</t>
        </is>
      </c>
      <c r="F25827" t="inlineStr">
        <is>
          <t>BN</t>
        </is>
      </c>
      <c r="G25827" t="inlineStr">
        <is>
          <t>No</t>
        </is>
      </c>
      <c r="H25827" t="n">
        <v>18.66</v>
      </c>
    </row>
    <row r="25828">
      <c r="A25828" t="inlineStr">
        <is>
          <t>2024-W12-2024-PEPSALFA-Y40075</t>
        </is>
      </c>
      <c r="B25828" t="n">
        <v>2024</v>
      </c>
      <c r="C25828" t="n">
        <v>12</v>
      </c>
      <c r="D25828" t="inlineStr">
        <is>
          <t>2024-PEPSALFA</t>
        </is>
      </c>
      <c r="E25828" t="inlineStr">
        <is>
          <t>Y40075</t>
        </is>
      </c>
      <c r="F25828" t="inlineStr">
        <is>
          <t>BN</t>
        </is>
      </c>
      <c r="G25828" t="inlineStr">
        <is>
          <t>No</t>
        </is>
      </c>
      <c r="H25828" t="n">
        <v>2.2</v>
      </c>
    </row>
    <row r="25829">
      <c r="A25829" t="inlineStr">
        <is>
          <t>2024-W12-2024-PEPSALFA-Y29269</t>
        </is>
      </c>
      <c r="B25829" t="n">
        <v>2024</v>
      </c>
      <c r="C25829" t="n">
        <v>12</v>
      </c>
      <c r="D25829" t="inlineStr">
        <is>
          <t>2024-PEPSALFA</t>
        </is>
      </c>
      <c r="E25829" t="inlineStr">
        <is>
          <t>Y29269</t>
        </is>
      </c>
      <c r="F25829" t="inlineStr">
        <is>
          <t>BN</t>
        </is>
      </c>
      <c r="G25829" t="inlineStr">
        <is>
          <t>No</t>
        </is>
      </c>
      <c r="H25829" t="n">
        <v>6.9</v>
      </c>
    </row>
    <row r="25830">
      <c r="A25830" t="inlineStr">
        <is>
          <t>2024-W12-2024-PEPSALFA-Y34112</t>
        </is>
      </c>
      <c r="B25830" t="n">
        <v>2024</v>
      </c>
      <c r="C25830" t="n">
        <v>12</v>
      </c>
      <c r="D25830" t="inlineStr">
        <is>
          <t>2024-PEPSALFA</t>
        </is>
      </c>
      <c r="E25830" t="inlineStr">
        <is>
          <t>Y34112</t>
        </is>
      </c>
      <c r="F25830" t="inlineStr">
        <is>
          <t>BN</t>
        </is>
      </c>
      <c r="G25830" t="inlineStr">
        <is>
          <t>No</t>
        </is>
      </c>
      <c r="H25830" t="n">
        <v>5</v>
      </c>
    </row>
    <row r="25831">
      <c r="A25831" t="inlineStr">
        <is>
          <t>2024-W12-2024-PEPSALFA-Y-DEF:buffalo</t>
        </is>
      </c>
      <c r="B25831" t="n">
        <v>2024</v>
      </c>
      <c r="C25831" t="n">
        <v>12</v>
      </c>
      <c r="D25831" t="inlineStr">
        <is>
          <t>2024-PEPSALFA</t>
        </is>
      </c>
      <c r="E25831" t="inlineStr">
        <is>
          <t>Y-DEF:buffalo</t>
        </is>
      </c>
      <c r="F25831" t="inlineStr">
        <is>
          <t>BN</t>
        </is>
      </c>
      <c r="G25831" t="inlineStr">
        <is>
          <t>No</t>
        </is>
      </c>
      <c r="H25831" t="n">
        <v>0</v>
      </c>
    </row>
    <row r="25832">
      <c r="A25832" t="inlineStr">
        <is>
          <t>2024-W12-2024-PEPSALFA-Y34207</t>
        </is>
      </c>
      <c r="B25832" t="n">
        <v>2024</v>
      </c>
      <c r="C25832" t="n">
        <v>12</v>
      </c>
      <c r="D25832" t="inlineStr">
        <is>
          <t>2024-PEPSALFA</t>
        </is>
      </c>
      <c r="E25832" t="inlineStr">
        <is>
          <t>Y34207</t>
        </is>
      </c>
      <c r="F25832" t="inlineStr">
        <is>
          <t>IR</t>
        </is>
      </c>
      <c r="G25832" t="inlineStr">
        <is>
          <t>No</t>
        </is>
      </c>
      <c r="H25832" t="n">
        <v>0</v>
      </c>
    </row>
    <row r="25833">
      <c r="A25833" t="inlineStr">
        <is>
          <t>2024-W12-2024-LDV-Y40900</t>
        </is>
      </c>
      <c r="B25833" t="n">
        <v>2024</v>
      </c>
      <c r="C25833" t="n">
        <v>12</v>
      </c>
      <c r="D25833" t="inlineStr">
        <is>
          <t>2024-LDV</t>
        </is>
      </c>
      <c r="E25833" t="inlineStr">
        <is>
          <t>Y40900</t>
        </is>
      </c>
      <c r="F25833" t="inlineStr">
        <is>
          <t>QB</t>
        </is>
      </c>
      <c r="G25833" t="inlineStr">
        <is>
          <t>Yes</t>
        </is>
      </c>
      <c r="H25833" t="n">
        <v>26.9</v>
      </c>
    </row>
    <row r="25834">
      <c r="A25834" t="inlineStr">
        <is>
          <t>2024-W12-2024-LDV-Y31908</t>
        </is>
      </c>
      <c r="B25834" t="n">
        <v>2024</v>
      </c>
      <c r="C25834" t="n">
        <v>12</v>
      </c>
      <c r="D25834" t="inlineStr">
        <is>
          <t>2024-LDV</t>
        </is>
      </c>
      <c r="E25834" t="inlineStr">
        <is>
          <t>Y31908</t>
        </is>
      </c>
      <c r="F25834" t="inlineStr">
        <is>
          <t>WR</t>
        </is>
      </c>
      <c r="G25834" t="inlineStr">
        <is>
          <t>Yes</t>
        </is>
      </c>
      <c r="H25834" t="n">
        <v>20.7</v>
      </c>
    </row>
    <row r="25835">
      <c r="A25835" t="inlineStr">
        <is>
          <t>2024-W12-2024-LDV-Y32692</t>
        </is>
      </c>
      <c r="B25835" t="n">
        <v>2024</v>
      </c>
      <c r="C25835" t="n">
        <v>12</v>
      </c>
      <c r="D25835" t="inlineStr">
        <is>
          <t>2024-LDV</t>
        </is>
      </c>
      <c r="E25835" t="inlineStr">
        <is>
          <t>Y32692</t>
        </is>
      </c>
      <c r="F25835" t="inlineStr">
        <is>
          <t>WR</t>
        </is>
      </c>
      <c r="G25835" t="inlineStr">
        <is>
          <t>Yes</t>
        </is>
      </c>
      <c r="H25835" t="n">
        <v>3.7</v>
      </c>
    </row>
    <row r="25836">
      <c r="A25836" t="inlineStr">
        <is>
          <t>2024-W12-2024-LDV-Y31856</t>
        </is>
      </c>
      <c r="B25836" t="n">
        <v>2024</v>
      </c>
      <c r="C25836" t="n">
        <v>12</v>
      </c>
      <c r="D25836" t="inlineStr">
        <is>
          <t>2024-LDV</t>
        </is>
      </c>
      <c r="E25836" t="inlineStr">
        <is>
          <t>Y31856</t>
        </is>
      </c>
      <c r="F25836" t="inlineStr">
        <is>
          <t>RB</t>
        </is>
      </c>
      <c r="G25836" t="inlineStr">
        <is>
          <t>Yes</t>
        </is>
      </c>
      <c r="H25836" t="n">
        <v>28.6</v>
      </c>
    </row>
    <row r="25837">
      <c r="A25837" t="inlineStr">
        <is>
          <t>2024-W12-2024-LDV-Y32711</t>
        </is>
      </c>
      <c r="B25837" t="n">
        <v>2024</v>
      </c>
      <c r="C25837" t="n">
        <v>12</v>
      </c>
      <c r="D25837" t="inlineStr">
        <is>
          <t>2024-LDV</t>
        </is>
      </c>
      <c r="E25837" t="inlineStr">
        <is>
          <t>Y32711</t>
        </is>
      </c>
      <c r="F25837" t="inlineStr">
        <is>
          <t>RB</t>
        </is>
      </c>
      <c r="G25837" t="inlineStr">
        <is>
          <t>Yes</t>
        </is>
      </c>
      <c r="H25837" t="n">
        <v>3.5</v>
      </c>
    </row>
    <row r="25838">
      <c r="A25838" t="inlineStr">
        <is>
          <t>2024-W12-2024-LDV-Y30259</t>
        </is>
      </c>
      <c r="B25838" t="n">
        <v>2024</v>
      </c>
      <c r="C25838" t="n">
        <v>12</v>
      </c>
      <c r="D25838" t="inlineStr">
        <is>
          <t>2024-LDV</t>
        </is>
      </c>
      <c r="E25838" t="inlineStr">
        <is>
          <t>Y30259</t>
        </is>
      </c>
      <c r="F25838" t="inlineStr">
        <is>
          <t>TE</t>
        </is>
      </c>
      <c r="G25838" t="inlineStr">
        <is>
          <t>Yes</t>
        </is>
      </c>
      <c r="H25838" t="n">
        <v>17.2</v>
      </c>
    </row>
    <row r="25839">
      <c r="A25839" t="inlineStr">
        <is>
          <t>2024-W12-2024-LDV-Y40893</t>
        </is>
      </c>
      <c r="B25839" t="n">
        <v>2024</v>
      </c>
      <c r="C25839" t="n">
        <v>12</v>
      </c>
      <c r="D25839" t="inlineStr">
        <is>
          <t>2024-LDV</t>
        </is>
      </c>
      <c r="E25839" t="inlineStr">
        <is>
          <t>Y40893</t>
        </is>
      </c>
      <c r="F25839" t="inlineStr">
        <is>
          <t>W/R/T FLEX</t>
        </is>
      </c>
      <c r="G25839" t="inlineStr">
        <is>
          <t>Yes</t>
        </is>
      </c>
      <c r="H25839" t="n">
        <v>6.2</v>
      </c>
    </row>
    <row r="25840">
      <c r="A25840" t="inlineStr">
        <is>
          <t>2024-W12-2024-LDV-Y40835</t>
        </is>
      </c>
      <c r="B25840" t="n">
        <v>2024</v>
      </c>
      <c r="C25840" t="n">
        <v>12</v>
      </c>
      <c r="D25840" t="inlineStr">
        <is>
          <t>2024-LDV</t>
        </is>
      </c>
      <c r="E25840" t="inlineStr">
        <is>
          <t>Y40835</t>
        </is>
      </c>
      <c r="F25840" t="inlineStr">
        <is>
          <t>K</t>
        </is>
      </c>
      <c r="G25840" t="inlineStr">
        <is>
          <t>Yes</t>
        </is>
      </c>
      <c r="H25840" t="n">
        <v>8</v>
      </c>
    </row>
    <row r="25841">
      <c r="A25841" t="inlineStr">
        <is>
          <t>2024-W12-2024-LDV-Y-DEF:baltimore</t>
        </is>
      </c>
      <c r="B25841" t="n">
        <v>2024</v>
      </c>
      <c r="C25841" t="n">
        <v>12</v>
      </c>
      <c r="D25841" t="inlineStr">
        <is>
          <t>2024-LDV</t>
        </is>
      </c>
      <c r="E25841" t="inlineStr">
        <is>
          <t>Y-DEF:baltimore</t>
        </is>
      </c>
      <c r="F25841" t="inlineStr">
        <is>
          <t>DST</t>
        </is>
      </c>
      <c r="G25841" t="inlineStr">
        <is>
          <t>Yes</t>
        </is>
      </c>
      <c r="H25841" t="n">
        <v>4.25</v>
      </c>
    </row>
    <row r="25842">
      <c r="A25842" t="inlineStr">
        <is>
          <t>2024-W12-2024-LDV-Y34218</t>
        </is>
      </c>
      <c r="B25842" t="n">
        <v>2024</v>
      </c>
      <c r="C25842" t="n">
        <v>12</v>
      </c>
      <c r="D25842" t="inlineStr">
        <is>
          <t>2024-LDV</t>
        </is>
      </c>
      <c r="E25842" t="inlineStr">
        <is>
          <t>Y34218</t>
        </is>
      </c>
      <c r="F25842" t="inlineStr">
        <is>
          <t>BN</t>
        </is>
      </c>
      <c r="G25842" t="inlineStr">
        <is>
          <t>No</t>
        </is>
      </c>
      <c r="H25842" t="n">
        <v>0</v>
      </c>
    </row>
    <row r="25843">
      <c r="A25843" t="inlineStr">
        <is>
          <t>2024-W12-2024-LDV-Y28457</t>
        </is>
      </c>
      <c r="B25843" t="n">
        <v>2024</v>
      </c>
      <c r="C25843" t="n">
        <v>12</v>
      </c>
      <c r="D25843" t="inlineStr">
        <is>
          <t>2024-LDV</t>
        </is>
      </c>
      <c r="E25843" t="inlineStr">
        <is>
          <t>Y28457</t>
        </is>
      </c>
      <c r="F25843" t="inlineStr">
        <is>
          <t>BN</t>
        </is>
      </c>
      <c r="G25843" t="inlineStr">
        <is>
          <t>No</t>
        </is>
      </c>
      <c r="H25843" t="n">
        <v>3</v>
      </c>
    </row>
    <row r="25844">
      <c r="A25844" t="inlineStr">
        <is>
          <t>2024-W12-2024-LDV-Y32671</t>
        </is>
      </c>
      <c r="B25844" t="n">
        <v>2024</v>
      </c>
      <c r="C25844" t="n">
        <v>12</v>
      </c>
      <c r="D25844" t="inlineStr">
        <is>
          <t>2024-LDV</t>
        </is>
      </c>
      <c r="E25844" t="inlineStr">
        <is>
          <t>Y32671</t>
        </is>
      </c>
      <c r="F25844" t="inlineStr">
        <is>
          <t>BN</t>
        </is>
      </c>
      <c r="G25844" t="inlineStr">
        <is>
          <t>No</t>
        </is>
      </c>
      <c r="H25844" t="n">
        <v>0</v>
      </c>
    </row>
    <row r="25845">
      <c r="A25845" t="inlineStr">
        <is>
          <t>2024-W12-2024-LDV-Y40048</t>
        </is>
      </c>
      <c r="B25845" t="n">
        <v>2024</v>
      </c>
      <c r="C25845" t="n">
        <v>12</v>
      </c>
      <c r="D25845" t="inlineStr">
        <is>
          <t>2024-LDV</t>
        </is>
      </c>
      <c r="E25845" t="inlineStr">
        <is>
          <t>Y40048</t>
        </is>
      </c>
      <c r="F25845" t="inlineStr">
        <is>
          <t>BN</t>
        </is>
      </c>
      <c r="G25845" t="inlineStr">
        <is>
          <t>No</t>
        </is>
      </c>
      <c r="H25845" t="n">
        <v>0</v>
      </c>
    </row>
    <row r="25846">
      <c r="A25846" t="inlineStr">
        <is>
          <t>2024-W12-2024-LDV-Y-DEF:cincinnati</t>
        </is>
      </c>
      <c r="B25846" t="n">
        <v>2024</v>
      </c>
      <c r="C25846" t="n">
        <v>12</v>
      </c>
      <c r="D25846" t="inlineStr">
        <is>
          <t>2024-LDV</t>
        </is>
      </c>
      <c r="E25846" t="inlineStr">
        <is>
          <t>Y-DEF:cincinnati</t>
        </is>
      </c>
      <c r="F25846" t="inlineStr">
        <is>
          <t>BN</t>
        </is>
      </c>
      <c r="G25846" t="inlineStr">
        <is>
          <t>No</t>
        </is>
      </c>
      <c r="H25846" t="n">
        <v>0</v>
      </c>
    </row>
    <row r="25847">
      <c r="A25847" t="inlineStr">
        <is>
          <t>2024-W12-2024-LDV-Y32695</t>
        </is>
      </c>
      <c r="B25847" t="n">
        <v>2024</v>
      </c>
      <c r="C25847" t="n">
        <v>12</v>
      </c>
      <c r="D25847" t="inlineStr">
        <is>
          <t>2024-LDV</t>
        </is>
      </c>
      <c r="E25847" t="inlineStr">
        <is>
          <t>Y32695</t>
        </is>
      </c>
      <c r="F25847" t="inlineStr">
        <is>
          <t>IR</t>
        </is>
      </c>
      <c r="G25847" t="inlineStr">
        <is>
          <t>No</t>
        </is>
      </c>
      <c r="H25847" t="n">
        <v>0</v>
      </c>
    </row>
    <row r="25848">
      <c r="A25848" t="inlineStr">
        <is>
          <t>2024-W12-2024-ABARBA-Y32676</t>
        </is>
      </c>
      <c r="B25848" t="n">
        <v>2024</v>
      </c>
      <c r="C25848" t="n">
        <v>12</v>
      </c>
      <c r="D25848" t="inlineStr">
        <is>
          <t>2024-ABARBA</t>
        </is>
      </c>
      <c r="E25848" t="inlineStr">
        <is>
          <t>Y32676</t>
        </is>
      </c>
      <c r="F25848" t="inlineStr">
        <is>
          <t>QB</t>
        </is>
      </c>
      <c r="G25848" t="inlineStr">
        <is>
          <t>Yes</t>
        </is>
      </c>
      <c r="H25848" t="n">
        <v>17.62</v>
      </c>
    </row>
    <row r="25849">
      <c r="A25849" t="inlineStr">
        <is>
          <t>2024-W12-2024-ABARBA-Y31883</t>
        </is>
      </c>
      <c r="B25849" t="n">
        <v>2024</v>
      </c>
      <c r="C25849" t="n">
        <v>12</v>
      </c>
      <c r="D25849" t="inlineStr">
        <is>
          <t>2024-ABARBA</t>
        </is>
      </c>
      <c r="E25849" t="inlineStr">
        <is>
          <t>Y31883</t>
        </is>
      </c>
      <c r="F25849" t="inlineStr">
        <is>
          <t>WR</t>
        </is>
      </c>
      <c r="G25849" t="inlineStr">
        <is>
          <t>Yes</t>
        </is>
      </c>
      <c r="H25849" t="n">
        <v>19.9</v>
      </c>
    </row>
    <row r="25850">
      <c r="A25850" t="inlineStr">
        <is>
          <t>2024-W12-2024-ABARBA-Y33477</t>
        </is>
      </c>
      <c r="B25850" t="n">
        <v>2024</v>
      </c>
      <c r="C25850" t="n">
        <v>12</v>
      </c>
      <c r="D25850" t="inlineStr">
        <is>
          <t>2024-ABARBA</t>
        </is>
      </c>
      <c r="E25850" t="inlineStr">
        <is>
          <t>Y33477</t>
        </is>
      </c>
      <c r="F25850" t="inlineStr">
        <is>
          <t>WR</t>
        </is>
      </c>
      <c r="G25850" t="inlineStr">
        <is>
          <t>Yes</t>
        </is>
      </c>
      <c r="H25850" t="n">
        <v>17.7</v>
      </c>
    </row>
    <row r="25851">
      <c r="A25851" t="inlineStr">
        <is>
          <t>2024-W12-2024-ABARBA-Y34120</t>
        </is>
      </c>
      <c r="B25851" t="n">
        <v>2024</v>
      </c>
      <c r="C25851" t="n">
        <v>12</v>
      </c>
      <c r="D25851" t="inlineStr">
        <is>
          <t>2024-ABARBA</t>
        </is>
      </c>
      <c r="E25851" t="inlineStr">
        <is>
          <t>Y34120</t>
        </is>
      </c>
      <c r="F25851" t="inlineStr">
        <is>
          <t>RB</t>
        </is>
      </c>
      <c r="G25851" t="inlineStr">
        <is>
          <t>Yes</t>
        </is>
      </c>
      <c r="H25851" t="n">
        <v>11.2</v>
      </c>
    </row>
    <row r="25852">
      <c r="A25852" t="inlineStr">
        <is>
          <t>2024-W12-2024-ABARBA-Y31906</t>
        </is>
      </c>
      <c r="B25852" t="n">
        <v>2024</v>
      </c>
      <c r="C25852" t="n">
        <v>12</v>
      </c>
      <c r="D25852" t="inlineStr">
        <is>
          <t>2024-ABARBA</t>
        </is>
      </c>
      <c r="E25852" t="inlineStr">
        <is>
          <t>Y31906</t>
        </is>
      </c>
      <c r="F25852" t="inlineStr">
        <is>
          <t>RB</t>
        </is>
      </c>
      <c r="G25852" t="inlineStr">
        <is>
          <t>Yes</t>
        </is>
      </c>
      <c r="H25852" t="n">
        <v>8</v>
      </c>
    </row>
    <row r="25853">
      <c r="A25853" t="inlineStr">
        <is>
          <t>2024-W12-2024-ABARBA-Y26658</t>
        </is>
      </c>
      <c r="B25853" t="n">
        <v>2024</v>
      </c>
      <c r="C25853" t="n">
        <v>12</v>
      </c>
      <c r="D25853" t="inlineStr">
        <is>
          <t>2024-ABARBA</t>
        </is>
      </c>
      <c r="E25853" t="inlineStr">
        <is>
          <t>Y26658</t>
        </is>
      </c>
      <c r="F25853" t="inlineStr">
        <is>
          <t>TE</t>
        </is>
      </c>
      <c r="G25853" t="inlineStr">
        <is>
          <t>Yes</t>
        </is>
      </c>
      <c r="H25853" t="n">
        <v>12.8</v>
      </c>
    </row>
    <row r="25854">
      <c r="A25854" t="inlineStr">
        <is>
          <t>2024-W12-2024-ABARBA-Y32685</t>
        </is>
      </c>
      <c r="B25854" t="n">
        <v>2024</v>
      </c>
      <c r="C25854" t="n">
        <v>12</v>
      </c>
      <c r="D25854" t="inlineStr">
        <is>
          <t>2024-ABARBA</t>
        </is>
      </c>
      <c r="E25854" t="inlineStr">
        <is>
          <t>Y32685</t>
        </is>
      </c>
      <c r="F25854" t="inlineStr">
        <is>
          <t>W/R/T FLEX</t>
        </is>
      </c>
      <c r="G25854" t="inlineStr">
        <is>
          <t>Yes</t>
        </is>
      </c>
      <c r="H25854" t="n">
        <v>11.5</v>
      </c>
    </row>
    <row r="25855">
      <c r="A25855" t="inlineStr">
        <is>
          <t>2024-W12-2024-ABARBA-Y41499</t>
        </is>
      </c>
      <c r="B25855" t="n">
        <v>2024</v>
      </c>
      <c r="C25855" t="n">
        <v>12</v>
      </c>
      <c r="D25855" t="inlineStr">
        <is>
          <t>2024-ABARBA</t>
        </is>
      </c>
      <c r="E25855" t="inlineStr">
        <is>
          <t>Y41499</t>
        </is>
      </c>
      <c r="F25855" t="inlineStr">
        <is>
          <t>K</t>
        </is>
      </c>
      <c r="G25855" t="inlineStr">
        <is>
          <t>Yes</t>
        </is>
      </c>
      <c r="H25855" t="n">
        <v>13</v>
      </c>
    </row>
    <row r="25856">
      <c r="A25856" t="inlineStr">
        <is>
          <t>2024-W12-2024-ABARBA-Y-DEF:pittsburgh</t>
        </is>
      </c>
      <c r="B25856" t="n">
        <v>2024</v>
      </c>
      <c r="C25856" t="n">
        <v>12</v>
      </c>
      <c r="D25856" t="inlineStr">
        <is>
          <t>2024-ABARBA</t>
        </is>
      </c>
      <c r="E25856" t="inlineStr">
        <is>
          <t>Y-DEF:pittsburgh</t>
        </is>
      </c>
      <c r="F25856" t="inlineStr">
        <is>
          <t>DST</t>
        </is>
      </c>
      <c r="G25856" t="inlineStr">
        <is>
          <t>Yes</t>
        </is>
      </c>
      <c r="H25856" t="n">
        <v>9.25</v>
      </c>
    </row>
    <row r="25857">
      <c r="A25857" t="inlineStr">
        <is>
          <t>2024-W12-2024-ABARBA-Y40102</t>
        </is>
      </c>
      <c r="B25857" t="n">
        <v>2024</v>
      </c>
      <c r="C25857" t="n">
        <v>12</v>
      </c>
      <c r="D25857" t="inlineStr">
        <is>
          <t>2024-ABARBA</t>
        </is>
      </c>
      <c r="E25857" t="inlineStr">
        <is>
          <t>Y40102</t>
        </is>
      </c>
      <c r="F25857" t="inlineStr">
        <is>
          <t>BN</t>
        </is>
      </c>
      <c r="G25857" t="inlineStr">
        <is>
          <t>No</t>
        </is>
      </c>
      <c r="H25857" t="n">
        <v>9.6</v>
      </c>
    </row>
    <row r="25858">
      <c r="A25858" t="inlineStr">
        <is>
          <t>2024-W12-2024-ABARBA-Y33392</t>
        </is>
      </c>
      <c r="B25858" t="n">
        <v>2024</v>
      </c>
      <c r="C25858" t="n">
        <v>12</v>
      </c>
      <c r="D25858" t="inlineStr">
        <is>
          <t>2024-ABARBA</t>
        </is>
      </c>
      <c r="E25858" t="inlineStr">
        <is>
          <t>Y33392</t>
        </is>
      </c>
      <c r="F25858" t="inlineStr">
        <is>
          <t>BN</t>
        </is>
      </c>
      <c r="G25858" t="inlineStr">
        <is>
          <t>No</t>
        </is>
      </c>
      <c r="H25858" t="n">
        <v>0</v>
      </c>
    </row>
    <row r="25859">
      <c r="A25859" t="inlineStr">
        <is>
          <t>2024-W12-2024-ABARBA-Y30180</t>
        </is>
      </c>
      <c r="B25859" t="n">
        <v>2024</v>
      </c>
      <c r="C25859" t="n">
        <v>12</v>
      </c>
      <c r="D25859" t="inlineStr">
        <is>
          <t>2024-ABARBA</t>
        </is>
      </c>
      <c r="E25859" t="inlineStr">
        <is>
          <t>Y30180</t>
        </is>
      </c>
      <c r="F25859" t="inlineStr">
        <is>
          <t>BN</t>
        </is>
      </c>
      <c r="G25859" t="inlineStr">
        <is>
          <t>No</t>
        </is>
      </c>
      <c r="H25859" t="n">
        <v>0</v>
      </c>
    </row>
    <row r="25860">
      <c r="A25860" t="inlineStr">
        <is>
          <t>2024-W12-2024-ABARBA-Y29235</t>
        </is>
      </c>
      <c r="B25860" t="n">
        <v>2024</v>
      </c>
      <c r="C25860" t="n">
        <v>12</v>
      </c>
      <c r="D25860" t="inlineStr">
        <is>
          <t>2024-ABARBA</t>
        </is>
      </c>
      <c r="E25860" t="inlineStr">
        <is>
          <t>Y29235</t>
        </is>
      </c>
      <c r="F25860" t="inlineStr">
        <is>
          <t>BN</t>
        </is>
      </c>
      <c r="G25860" t="inlineStr">
        <is>
          <t>No</t>
        </is>
      </c>
      <c r="H25860" t="n">
        <v>10.76</v>
      </c>
    </row>
    <row r="25861">
      <c r="A25861" t="inlineStr">
        <is>
          <t>2024-W12-2024-ABARBA-Y40042</t>
        </is>
      </c>
      <c r="B25861" t="n">
        <v>2024</v>
      </c>
      <c r="C25861" t="n">
        <v>12</v>
      </c>
      <c r="D25861" t="inlineStr">
        <is>
          <t>2024-ABARBA</t>
        </is>
      </c>
      <c r="E25861" t="inlineStr">
        <is>
          <t>Y40042</t>
        </is>
      </c>
      <c r="F25861" t="inlineStr">
        <is>
          <t>BN</t>
        </is>
      </c>
      <c r="G25861" t="inlineStr">
        <is>
          <t>No</t>
        </is>
      </c>
      <c r="H25861" t="n">
        <v>26.2</v>
      </c>
    </row>
    <row r="25862">
      <c r="A25862" t="inlineStr">
        <is>
          <t>2024-W12-2024-ABARBA-Y28654</t>
        </is>
      </c>
      <c r="B25862" t="n">
        <v>2024</v>
      </c>
      <c r="C25862" t="n">
        <v>12</v>
      </c>
      <c r="D25862" t="inlineStr">
        <is>
          <t>2024-ABARBA</t>
        </is>
      </c>
      <c r="E25862" t="inlineStr">
        <is>
          <t>Y28654</t>
        </is>
      </c>
      <c r="F25862" t="inlineStr">
        <is>
          <t>BN</t>
        </is>
      </c>
      <c r="G25862" t="inlineStr">
        <is>
          <t>No</t>
        </is>
      </c>
      <c r="H25862" t="n">
        <v>0.7</v>
      </c>
    </row>
    <row r="25863">
      <c r="A25863" t="inlineStr">
        <is>
          <t>2024-W12-2024-ABARBA-Y31934</t>
        </is>
      </c>
      <c r="B25863" t="n">
        <v>2024</v>
      </c>
      <c r="C25863" t="n">
        <v>12</v>
      </c>
      <c r="D25863" t="inlineStr">
        <is>
          <t>2024-ABARBA</t>
        </is>
      </c>
      <c r="E25863" t="inlineStr">
        <is>
          <t>Y31934</t>
        </is>
      </c>
      <c r="F25863" t="inlineStr">
        <is>
          <t>BN</t>
        </is>
      </c>
      <c r="G25863" t="inlineStr">
        <is>
          <t>No</t>
        </is>
      </c>
      <c r="H25863" t="n">
        <v>0</v>
      </c>
    </row>
    <row r="25864">
      <c r="A25864" t="inlineStr">
        <is>
          <t>2024-W12-2024-TONYCLIF-Y31002</t>
        </is>
      </c>
      <c r="B25864" t="n">
        <v>2024</v>
      </c>
      <c r="C25864" t="n">
        <v>12</v>
      </c>
      <c r="D25864" t="inlineStr">
        <is>
          <t>2024-TONYCLIF</t>
        </is>
      </c>
      <c r="E25864" t="inlineStr">
        <is>
          <t>Y31002</t>
        </is>
      </c>
      <c r="F25864" t="inlineStr">
        <is>
          <t>QB</t>
        </is>
      </c>
      <c r="G25864" t="inlineStr">
        <is>
          <t>Yes</t>
        </is>
      </c>
      <c r="H25864" t="n">
        <v>24.58</v>
      </c>
    </row>
    <row r="25865">
      <c r="A25865" t="inlineStr">
        <is>
          <t>2024-W12-2024-TONYCLIF-Y33967</t>
        </is>
      </c>
      <c r="B25865" t="n">
        <v>2024</v>
      </c>
      <c r="C25865" t="n">
        <v>12</v>
      </c>
      <c r="D25865" t="inlineStr">
        <is>
          <t>2024-TONYCLIF</t>
        </is>
      </c>
      <c r="E25865" t="inlineStr">
        <is>
          <t>Y33967</t>
        </is>
      </c>
      <c r="F25865" t="inlineStr">
        <is>
          <t>WR</t>
        </is>
      </c>
      <c r="G25865" t="inlineStr">
        <is>
          <t>Yes</t>
        </is>
      </c>
      <c r="H25865" t="n">
        <v>9.300000000000001</v>
      </c>
    </row>
    <row r="25866">
      <c r="A25866" t="inlineStr">
        <is>
          <t>2024-W12-2024-TONYCLIF-Y33394</t>
        </is>
      </c>
      <c r="B25866" t="n">
        <v>2024</v>
      </c>
      <c r="C25866" t="n">
        <v>12</v>
      </c>
      <c r="D25866" t="inlineStr">
        <is>
          <t>2024-TONYCLIF</t>
        </is>
      </c>
      <c r="E25866" t="inlineStr">
        <is>
          <t>Y33394</t>
        </is>
      </c>
      <c r="F25866" t="inlineStr">
        <is>
          <t>WR</t>
        </is>
      </c>
      <c r="G25866" t="inlineStr">
        <is>
          <t>Yes</t>
        </is>
      </c>
      <c r="H25866" t="n">
        <v>24.4</v>
      </c>
    </row>
    <row r="25867">
      <c r="A25867" t="inlineStr">
        <is>
          <t>2024-W12-2024-TONYCLIF-Y40118</t>
        </is>
      </c>
      <c r="B25867" t="n">
        <v>2024</v>
      </c>
      <c r="C25867" t="n">
        <v>12</v>
      </c>
      <c r="D25867" t="inlineStr">
        <is>
          <t>2024-TONYCLIF</t>
        </is>
      </c>
      <c r="E25867" t="inlineStr">
        <is>
          <t>Y40118</t>
        </is>
      </c>
      <c r="F25867" t="inlineStr">
        <is>
          <t>RB</t>
        </is>
      </c>
      <c r="G25867" t="inlineStr">
        <is>
          <t>Yes</t>
        </is>
      </c>
      <c r="H25867" t="n">
        <v>19.1</v>
      </c>
    </row>
    <row r="25868">
      <c r="A25868" t="inlineStr">
        <is>
          <t>2024-W12-2024-TONYCLIF-Y40993</t>
        </is>
      </c>
      <c r="B25868" t="n">
        <v>2024</v>
      </c>
      <c r="C25868" t="n">
        <v>12</v>
      </c>
      <c r="D25868" t="inlineStr">
        <is>
          <t>2024-TONYCLIF</t>
        </is>
      </c>
      <c r="E25868" t="inlineStr">
        <is>
          <t>Y40993</t>
        </is>
      </c>
      <c r="F25868" t="inlineStr">
        <is>
          <t>RB</t>
        </is>
      </c>
      <c r="G25868" t="inlineStr">
        <is>
          <t>Yes</t>
        </is>
      </c>
      <c r="H25868" t="n">
        <v>24.2</v>
      </c>
    </row>
    <row r="25869">
      <c r="A25869" t="inlineStr">
        <is>
          <t>2024-W12-2024-TONYCLIF-Y31019</t>
        </is>
      </c>
      <c r="B25869" t="n">
        <v>2024</v>
      </c>
      <c r="C25869" t="n">
        <v>12</v>
      </c>
      <c r="D25869" t="inlineStr">
        <is>
          <t>2024-TONYCLIF</t>
        </is>
      </c>
      <c r="E25869" t="inlineStr">
        <is>
          <t>Y31019</t>
        </is>
      </c>
      <c r="F25869" t="inlineStr">
        <is>
          <t>TE</t>
        </is>
      </c>
      <c r="G25869" t="inlineStr">
        <is>
          <t>Yes</t>
        </is>
      </c>
      <c r="H25869" t="n">
        <v>3.9</v>
      </c>
    </row>
    <row r="25870">
      <c r="A25870" t="inlineStr">
        <is>
          <t>2024-W12-2024-TONYCLIF-Y40908</t>
        </is>
      </c>
      <c r="B25870" t="n">
        <v>2024</v>
      </c>
      <c r="C25870" t="n">
        <v>12</v>
      </c>
      <c r="D25870" t="inlineStr">
        <is>
          <t>2024-TONYCLIF</t>
        </is>
      </c>
      <c r="E25870" t="inlineStr">
        <is>
          <t>Y40908</t>
        </is>
      </c>
      <c r="F25870" t="inlineStr">
        <is>
          <t>W/R/T FLEX</t>
        </is>
      </c>
      <c r="G25870" t="inlineStr">
        <is>
          <t>Yes</t>
        </is>
      </c>
      <c r="H25870" t="n">
        <v>11.3</v>
      </c>
    </row>
    <row r="25871">
      <c r="A25871" t="inlineStr">
        <is>
          <t>2024-W12-2024-TONYCLIF-Y29792</t>
        </is>
      </c>
      <c r="B25871" t="n">
        <v>2024</v>
      </c>
      <c r="C25871" t="n">
        <v>12</v>
      </c>
      <c r="D25871" t="inlineStr">
        <is>
          <t>2024-TONYCLIF</t>
        </is>
      </c>
      <c r="E25871" t="inlineStr">
        <is>
          <t>Y29792</t>
        </is>
      </c>
      <c r="F25871" t="inlineStr">
        <is>
          <t>K</t>
        </is>
      </c>
      <c r="G25871" t="inlineStr">
        <is>
          <t>Yes</t>
        </is>
      </c>
      <c r="H25871" t="n">
        <v>11</v>
      </c>
    </row>
    <row r="25872">
      <c r="A25872" t="inlineStr">
        <is>
          <t>2024-W12-2024-TONYCLIF-Y-DEF:san-francisco</t>
        </is>
      </c>
      <c r="B25872" t="n">
        <v>2024</v>
      </c>
      <c r="C25872" t="n">
        <v>12</v>
      </c>
      <c r="D25872" t="inlineStr">
        <is>
          <t>2024-TONYCLIF</t>
        </is>
      </c>
      <c r="E25872" t="inlineStr">
        <is>
          <t>Y-DEF:san-francisco</t>
        </is>
      </c>
      <c r="F25872" t="inlineStr">
        <is>
          <t>DST</t>
        </is>
      </c>
      <c r="G25872" t="inlineStr">
        <is>
          <t>Yes</t>
        </is>
      </c>
      <c r="H25872" t="n">
        <v>3.35</v>
      </c>
    </row>
    <row r="25873">
      <c r="A25873" t="inlineStr">
        <is>
          <t>2024-W12-2024-TONYCLIF-Y33514</t>
        </is>
      </c>
      <c r="B25873" t="n">
        <v>2024</v>
      </c>
      <c r="C25873" t="n">
        <v>12</v>
      </c>
      <c r="D25873" t="inlineStr">
        <is>
          <t>2024-TONYCLIF</t>
        </is>
      </c>
      <c r="E25873" t="inlineStr">
        <is>
          <t>Y33514</t>
        </is>
      </c>
      <c r="F25873" t="inlineStr">
        <is>
          <t>BN</t>
        </is>
      </c>
      <c r="G25873" t="inlineStr">
        <is>
          <t>No</t>
        </is>
      </c>
      <c r="H25873" t="n">
        <v>14.5</v>
      </c>
    </row>
    <row r="25874">
      <c r="A25874" t="inlineStr">
        <is>
          <t>2024-W12-2024-TONYCLIF-Y31056</t>
        </is>
      </c>
      <c r="B25874" t="n">
        <v>2024</v>
      </c>
      <c r="C25874" t="n">
        <v>12</v>
      </c>
      <c r="D25874" t="inlineStr">
        <is>
          <t>2024-TONYCLIF</t>
        </is>
      </c>
      <c r="E25874" t="inlineStr">
        <is>
          <t>Y31056</t>
        </is>
      </c>
      <c r="F25874" t="inlineStr">
        <is>
          <t>BN</t>
        </is>
      </c>
      <c r="G25874" t="inlineStr">
        <is>
          <t>No</t>
        </is>
      </c>
      <c r="H25874" t="n">
        <v>13.1</v>
      </c>
    </row>
    <row r="25875">
      <c r="A25875" t="inlineStr">
        <is>
          <t>2024-W12-2024-TONYCLIF-Y40055</t>
        </is>
      </c>
      <c r="B25875" t="n">
        <v>2024</v>
      </c>
      <c r="C25875" t="n">
        <v>12</v>
      </c>
      <c r="D25875" t="inlineStr">
        <is>
          <t>2024-TONYCLIF</t>
        </is>
      </c>
      <c r="E25875" t="inlineStr">
        <is>
          <t>Y40055</t>
        </is>
      </c>
      <c r="F25875" t="inlineStr">
        <is>
          <t>BN</t>
        </is>
      </c>
      <c r="G25875" t="inlineStr">
        <is>
          <t>No</t>
        </is>
      </c>
      <c r="H25875" t="n">
        <v>0</v>
      </c>
    </row>
    <row r="25876">
      <c r="A25876" t="inlineStr">
        <is>
          <t>2024-W12-2024-TONYCLIF-Y26699</t>
        </is>
      </c>
      <c r="B25876" t="n">
        <v>2024</v>
      </c>
      <c r="C25876" t="n">
        <v>12</v>
      </c>
      <c r="D25876" t="inlineStr">
        <is>
          <t>2024-TONYCLIF</t>
        </is>
      </c>
      <c r="E25876" t="inlineStr">
        <is>
          <t>Y26699</t>
        </is>
      </c>
      <c r="F25876" t="inlineStr">
        <is>
          <t>BN</t>
        </is>
      </c>
      <c r="G25876" t="inlineStr">
        <is>
          <t>No</t>
        </is>
      </c>
      <c r="H25876" t="n">
        <v>19.1</v>
      </c>
    </row>
    <row r="25877">
      <c r="A25877" t="inlineStr">
        <is>
          <t>2024-W12-2024-TONYCLIF-Y33415</t>
        </is>
      </c>
      <c r="B25877" t="n">
        <v>2024</v>
      </c>
      <c r="C25877" t="n">
        <v>12</v>
      </c>
      <c r="D25877" t="inlineStr">
        <is>
          <t>2024-TONYCLIF</t>
        </is>
      </c>
      <c r="E25877" t="inlineStr">
        <is>
          <t>Y33415</t>
        </is>
      </c>
      <c r="F25877" t="inlineStr">
        <is>
          <t>BN</t>
        </is>
      </c>
      <c r="G25877" t="inlineStr">
        <is>
          <t>No</t>
        </is>
      </c>
      <c r="H25877" t="n">
        <v>13.3</v>
      </c>
    </row>
    <row r="25878">
      <c r="A25878" t="inlineStr">
        <is>
          <t>2024-W12-2024-TONYCLIF-Y32722</t>
        </is>
      </c>
      <c r="B25878" t="n">
        <v>2024</v>
      </c>
      <c r="C25878" t="n">
        <v>12</v>
      </c>
      <c r="D25878" t="inlineStr">
        <is>
          <t>2024-TONYCLIF</t>
        </is>
      </c>
      <c r="E25878" t="inlineStr">
        <is>
          <t>Y32722</t>
        </is>
      </c>
      <c r="F25878" t="inlineStr">
        <is>
          <t>BN</t>
        </is>
      </c>
      <c r="G25878" t="inlineStr">
        <is>
          <t>No</t>
        </is>
      </c>
      <c r="H25878" t="n">
        <v>3</v>
      </c>
    </row>
    <row r="25879">
      <c r="A25879" t="inlineStr">
        <is>
          <t>2024-W12-2024-VARO-Y31833</t>
        </is>
      </c>
      <c r="B25879" t="n">
        <v>2024</v>
      </c>
      <c r="C25879" t="n">
        <v>12</v>
      </c>
      <c r="D25879" t="inlineStr">
        <is>
          <t>2024-VARO</t>
        </is>
      </c>
      <c r="E25879" t="inlineStr">
        <is>
          <t>Y31833</t>
        </is>
      </c>
      <c r="F25879" t="inlineStr">
        <is>
          <t>QB</t>
        </is>
      </c>
      <c r="G25879" t="inlineStr">
        <is>
          <t>Yes</t>
        </is>
      </c>
      <c r="H25879" t="n">
        <v>9.300000000000001</v>
      </c>
    </row>
    <row r="25880">
      <c r="A25880" t="inlineStr">
        <is>
          <t>2024-W12-2024-VARO-Y32231</t>
        </is>
      </c>
      <c r="B25880" t="n">
        <v>2024</v>
      </c>
      <c r="C25880" t="n">
        <v>12</v>
      </c>
      <c r="D25880" t="inlineStr">
        <is>
          <t>2024-VARO</t>
        </is>
      </c>
      <c r="E25880" t="inlineStr">
        <is>
          <t>Y32231</t>
        </is>
      </c>
      <c r="F25880" t="inlineStr">
        <is>
          <t>WR</t>
        </is>
      </c>
      <c r="G25880" t="inlineStr">
        <is>
          <t>Yes</t>
        </is>
      </c>
      <c r="H25880" t="n">
        <v>17.1</v>
      </c>
    </row>
    <row r="25881">
      <c r="A25881" t="inlineStr">
        <is>
          <t>2024-W12-2024-VARO-Y40899</t>
        </is>
      </c>
      <c r="B25881" t="n">
        <v>2024</v>
      </c>
      <c r="C25881" t="n">
        <v>12</v>
      </c>
      <c r="D25881" t="inlineStr">
        <is>
          <t>2024-VARO</t>
        </is>
      </c>
      <c r="E25881" t="inlineStr">
        <is>
          <t>Y40899</t>
        </is>
      </c>
      <c r="F25881" t="inlineStr">
        <is>
          <t>WR</t>
        </is>
      </c>
      <c r="G25881" t="inlineStr">
        <is>
          <t>Yes</t>
        </is>
      </c>
      <c r="H25881" t="n">
        <v>9.4</v>
      </c>
    </row>
    <row r="25882">
      <c r="A25882" t="inlineStr">
        <is>
          <t>2024-W12-2024-VARO-Y30121</t>
        </is>
      </c>
      <c r="B25882" t="n">
        <v>2024</v>
      </c>
      <c r="C25882" t="n">
        <v>12</v>
      </c>
      <c r="D25882" t="inlineStr">
        <is>
          <t>2024-VARO</t>
        </is>
      </c>
      <c r="E25882" t="inlineStr">
        <is>
          <t>Y30121</t>
        </is>
      </c>
      <c r="F25882" t="inlineStr">
        <is>
          <t>RB</t>
        </is>
      </c>
      <c r="G25882" t="inlineStr">
        <is>
          <t>Yes</t>
        </is>
      </c>
      <c r="H25882" t="n">
        <v>6.3</v>
      </c>
    </row>
    <row r="25883">
      <c r="A25883" t="inlineStr">
        <is>
          <t>2024-W12-2024-VARO-Y33996</t>
        </is>
      </c>
      <c r="B25883" t="n">
        <v>2024</v>
      </c>
      <c r="C25883" t="n">
        <v>12</v>
      </c>
      <c r="D25883" t="inlineStr">
        <is>
          <t>2024-VARO</t>
        </is>
      </c>
      <c r="E25883" t="inlineStr">
        <is>
          <t>Y33996</t>
        </is>
      </c>
      <c r="F25883" t="inlineStr">
        <is>
          <t>RB</t>
        </is>
      </c>
      <c r="G25883" t="inlineStr">
        <is>
          <t>Yes</t>
        </is>
      </c>
      <c r="H25883" t="n">
        <v>11.3</v>
      </c>
    </row>
    <row r="25884">
      <c r="A25884" t="inlineStr">
        <is>
          <t>2024-W12-2024-VARO-Y34010</t>
        </is>
      </c>
      <c r="B25884" t="n">
        <v>2024</v>
      </c>
      <c r="C25884" t="n">
        <v>12</v>
      </c>
      <c r="D25884" t="inlineStr">
        <is>
          <t>2024-VARO</t>
        </is>
      </c>
      <c r="E25884" t="inlineStr">
        <is>
          <t>Y34010</t>
        </is>
      </c>
      <c r="F25884" t="inlineStr">
        <is>
          <t>TE</t>
        </is>
      </c>
      <c r="G25884" t="inlineStr">
        <is>
          <t>Yes</t>
        </is>
      </c>
      <c r="H25884" t="n">
        <v>19.3</v>
      </c>
    </row>
    <row r="25885">
      <c r="A25885" t="inlineStr">
        <is>
          <t>2024-W12-2024-VARO-Y40041</t>
        </is>
      </c>
      <c r="B25885" t="n">
        <v>2024</v>
      </c>
      <c r="C25885" t="n">
        <v>12</v>
      </c>
      <c r="D25885" t="inlineStr">
        <is>
          <t>2024-VARO</t>
        </is>
      </c>
      <c r="E25885" t="inlineStr">
        <is>
          <t>Y40041</t>
        </is>
      </c>
      <c r="F25885" t="inlineStr">
        <is>
          <t>W/R/T FLEX</t>
        </is>
      </c>
      <c r="G25885" t="inlineStr">
        <is>
          <t>Yes</t>
        </is>
      </c>
      <c r="H25885" t="n">
        <v>16.7</v>
      </c>
    </row>
    <row r="25886">
      <c r="A25886" t="inlineStr">
        <is>
          <t>2024-W12-2024-VARO-Y40819</t>
        </is>
      </c>
      <c r="B25886" t="n">
        <v>2024</v>
      </c>
      <c r="C25886" t="n">
        <v>12</v>
      </c>
      <c r="D25886" t="inlineStr">
        <is>
          <t>2024-VARO</t>
        </is>
      </c>
      <c r="E25886" t="inlineStr">
        <is>
          <t>Y40819</t>
        </is>
      </c>
      <c r="F25886" t="inlineStr">
        <is>
          <t>K</t>
        </is>
      </c>
      <c r="G25886" t="inlineStr">
        <is>
          <t>Yes</t>
        </is>
      </c>
      <c r="H25886" t="n">
        <v>12</v>
      </c>
    </row>
    <row r="25887">
      <c r="A25887" t="inlineStr">
        <is>
          <t>2024-W12-2024-VARO-Y-DEF:houston</t>
        </is>
      </c>
      <c r="B25887" t="n">
        <v>2024</v>
      </c>
      <c r="C25887" t="n">
        <v>12</v>
      </c>
      <c r="D25887" t="inlineStr">
        <is>
          <t>2024-VARO</t>
        </is>
      </c>
      <c r="E25887" t="inlineStr">
        <is>
          <t>Y-DEF:houston</t>
        </is>
      </c>
      <c r="F25887" t="inlineStr">
        <is>
          <t>DST</t>
        </is>
      </c>
      <c r="G25887" t="inlineStr">
        <is>
          <t>Yes</t>
        </is>
      </c>
      <c r="H25887" t="n">
        <v>24.03</v>
      </c>
    </row>
    <row r="25888">
      <c r="A25888" t="inlineStr">
        <is>
          <t>2024-W12-2024-VARO-Y40196</t>
        </is>
      </c>
      <c r="B25888" t="n">
        <v>2024</v>
      </c>
      <c r="C25888" t="n">
        <v>12</v>
      </c>
      <c r="D25888" t="inlineStr">
        <is>
          <t>2024-VARO</t>
        </is>
      </c>
      <c r="E25888" t="inlineStr">
        <is>
          <t>Y40196</t>
        </is>
      </c>
      <c r="F25888" t="inlineStr">
        <is>
          <t>BN</t>
        </is>
      </c>
      <c r="G25888" t="inlineStr">
        <is>
          <t>No</t>
        </is>
      </c>
      <c r="H25888" t="n">
        <v>0</v>
      </c>
    </row>
    <row r="25889">
      <c r="A25889" t="inlineStr">
        <is>
          <t>2024-W12-2024-VARO-Y30614</t>
        </is>
      </c>
      <c r="B25889" t="n">
        <v>2024</v>
      </c>
      <c r="C25889" t="n">
        <v>12</v>
      </c>
      <c r="D25889" t="inlineStr">
        <is>
          <t>2024-VARO</t>
        </is>
      </c>
      <c r="E25889" t="inlineStr">
        <is>
          <t>Y30614</t>
        </is>
      </c>
      <c r="F25889" t="inlineStr">
        <is>
          <t>BN</t>
        </is>
      </c>
      <c r="G25889" t="inlineStr">
        <is>
          <t>No</t>
        </is>
      </c>
      <c r="H25889" t="n">
        <v>0</v>
      </c>
    </row>
    <row r="25890">
      <c r="A25890" t="inlineStr">
        <is>
          <t>2024-W12-2024-VARO-Y40040</t>
        </is>
      </c>
      <c r="B25890" t="n">
        <v>2024</v>
      </c>
      <c r="C25890" t="n">
        <v>12</v>
      </c>
      <c r="D25890" t="inlineStr">
        <is>
          <t>2024-VARO</t>
        </is>
      </c>
      <c r="E25890" t="inlineStr">
        <is>
          <t>Y40040</t>
        </is>
      </c>
      <c r="F25890" t="inlineStr">
        <is>
          <t>BN</t>
        </is>
      </c>
      <c r="G25890" t="inlineStr">
        <is>
          <t>No</t>
        </is>
      </c>
      <c r="H25890" t="n">
        <v>12.98</v>
      </c>
    </row>
    <row r="25891">
      <c r="A25891" t="inlineStr">
        <is>
          <t>2024-W12-2024-VARO-Y33963</t>
        </is>
      </c>
      <c r="B25891" t="n">
        <v>2024</v>
      </c>
      <c r="C25891" t="n">
        <v>12</v>
      </c>
      <c r="D25891" t="inlineStr">
        <is>
          <t>2024-VARO</t>
        </is>
      </c>
      <c r="E25891" t="inlineStr">
        <is>
          <t>Y33963</t>
        </is>
      </c>
      <c r="F25891" t="inlineStr">
        <is>
          <t>BN</t>
        </is>
      </c>
      <c r="G25891" t="inlineStr">
        <is>
          <t>No</t>
        </is>
      </c>
      <c r="H25891" t="n">
        <v>0</v>
      </c>
    </row>
    <row r="25892">
      <c r="A25892" t="inlineStr">
        <is>
          <t>2024-W12-2024-VARO-Y-DEF:arizona</t>
        </is>
      </c>
      <c r="B25892" t="n">
        <v>2024</v>
      </c>
      <c r="C25892" t="n">
        <v>12</v>
      </c>
      <c r="D25892" t="inlineStr">
        <is>
          <t>2024-VARO</t>
        </is>
      </c>
      <c r="E25892" t="inlineStr">
        <is>
          <t>Y-DEF:arizona</t>
        </is>
      </c>
      <c r="F25892" t="inlineStr">
        <is>
          <t>BN</t>
        </is>
      </c>
      <c r="G25892" t="inlineStr">
        <is>
          <t>No</t>
        </is>
      </c>
      <c r="H25892" t="n">
        <v>13.23</v>
      </c>
    </row>
    <row r="25893">
      <c r="A25893" t="inlineStr">
        <is>
          <t>2024-W12-2024-VARO-Y-DEF:philadelphia</t>
        </is>
      </c>
      <c r="B25893" t="n">
        <v>2024</v>
      </c>
      <c r="C25893" t="n">
        <v>12</v>
      </c>
      <c r="D25893" t="inlineStr">
        <is>
          <t>2024-VARO</t>
        </is>
      </c>
      <c r="E25893" t="inlineStr">
        <is>
          <t>Y-DEF:philadelphia</t>
        </is>
      </c>
      <c r="F25893" t="inlineStr">
        <is>
          <t>BN</t>
        </is>
      </c>
      <c r="G25893" t="inlineStr">
        <is>
          <t>No</t>
        </is>
      </c>
      <c r="H25893" t="n">
        <v>8.949999999999999</v>
      </c>
    </row>
    <row r="25894">
      <c r="A25894" t="inlineStr">
        <is>
          <t>2024-W12-2024-VARO-Y40084</t>
        </is>
      </c>
      <c r="B25894" t="n">
        <v>2024</v>
      </c>
      <c r="C25894" t="n">
        <v>12</v>
      </c>
      <c r="D25894" t="inlineStr">
        <is>
          <t>2024-VARO</t>
        </is>
      </c>
      <c r="E25894" t="inlineStr">
        <is>
          <t>Y40084</t>
        </is>
      </c>
      <c r="F25894" t="inlineStr">
        <is>
          <t>IR</t>
        </is>
      </c>
      <c r="G25894" t="inlineStr">
        <is>
          <t>No</t>
        </is>
      </c>
      <c r="H25894" t="n">
        <v>0</v>
      </c>
    </row>
    <row r="25895">
      <c r="A25895" t="inlineStr">
        <is>
          <t>2024-W12-2024-ALEXAODE-Y32675</t>
        </is>
      </c>
      <c r="B25895" t="n">
        <v>2024</v>
      </c>
      <c r="C25895" t="n">
        <v>12</v>
      </c>
      <c r="D25895" t="inlineStr">
        <is>
          <t>2024-ALEXAODE</t>
        </is>
      </c>
      <c r="E25895" t="inlineStr">
        <is>
          <t>Y32675</t>
        </is>
      </c>
      <c r="F25895" t="inlineStr">
        <is>
          <t>QB</t>
        </is>
      </c>
      <c r="G25895" t="inlineStr">
        <is>
          <t>Yes</t>
        </is>
      </c>
      <c r="H25895" t="n">
        <v>28.48</v>
      </c>
    </row>
    <row r="25896">
      <c r="A25896" t="inlineStr">
        <is>
          <t>2024-W12-2024-ALEXAODE-Y40168</t>
        </is>
      </c>
      <c r="B25896" t="n">
        <v>2024</v>
      </c>
      <c r="C25896" t="n">
        <v>12</v>
      </c>
      <c r="D25896" t="inlineStr">
        <is>
          <t>2024-ALEXAODE</t>
        </is>
      </c>
      <c r="E25896" t="inlineStr">
        <is>
          <t>Y40168</t>
        </is>
      </c>
      <c r="F25896" t="inlineStr">
        <is>
          <t>WR</t>
        </is>
      </c>
      <c r="G25896" t="inlineStr">
        <is>
          <t>Yes</t>
        </is>
      </c>
      <c r="H25896" t="n">
        <v>16.2</v>
      </c>
    </row>
    <row r="25897">
      <c r="A25897" t="inlineStr">
        <is>
          <t>2024-W12-2024-ALEXAODE-Y40093</t>
        </is>
      </c>
      <c r="B25897" t="n">
        <v>2024</v>
      </c>
      <c r="C25897" t="n">
        <v>12</v>
      </c>
      <c r="D25897" t="inlineStr">
        <is>
          <t>2024-ALEXAODE</t>
        </is>
      </c>
      <c r="E25897" t="inlineStr">
        <is>
          <t>Y40093</t>
        </is>
      </c>
      <c r="F25897" t="inlineStr">
        <is>
          <t>WR</t>
        </is>
      </c>
      <c r="G25897" t="inlineStr">
        <is>
          <t>Yes</t>
        </is>
      </c>
      <c r="H25897" t="n">
        <v>1.8</v>
      </c>
    </row>
    <row r="25898">
      <c r="A25898" t="inlineStr">
        <is>
          <t>2024-W12-2024-ALEXAODE-Y34047</t>
        </is>
      </c>
      <c r="B25898" t="n">
        <v>2024</v>
      </c>
      <c r="C25898" t="n">
        <v>12</v>
      </c>
      <c r="D25898" t="inlineStr">
        <is>
          <t>2024-ALEXAODE</t>
        </is>
      </c>
      <c r="E25898" t="inlineStr">
        <is>
          <t>Y34047</t>
        </is>
      </c>
      <c r="F25898" t="inlineStr">
        <is>
          <t>RB</t>
        </is>
      </c>
      <c r="G25898" t="inlineStr">
        <is>
          <t>Yes</t>
        </is>
      </c>
      <c r="H25898" t="n">
        <v>11.2</v>
      </c>
    </row>
    <row r="25899">
      <c r="A25899" t="inlineStr">
        <is>
          <t>2024-W12-2024-ALEXAODE-Y28442</t>
        </is>
      </c>
      <c r="B25899" t="n">
        <v>2024</v>
      </c>
      <c r="C25899" t="n">
        <v>12</v>
      </c>
      <c r="D25899" t="inlineStr">
        <is>
          <t>2024-ALEXAODE</t>
        </is>
      </c>
      <c r="E25899" t="inlineStr">
        <is>
          <t>Y28442</t>
        </is>
      </c>
      <c r="F25899" t="inlineStr">
        <is>
          <t>RB</t>
        </is>
      </c>
      <c r="G25899" t="inlineStr">
        <is>
          <t>Yes</t>
        </is>
      </c>
      <c r="H25899" t="n">
        <v>15</v>
      </c>
    </row>
    <row r="25900">
      <c r="A25900" t="inlineStr">
        <is>
          <t>2024-W12-2024-ALEXAODE-Y30213</t>
        </is>
      </c>
      <c r="B25900" t="n">
        <v>2024</v>
      </c>
      <c r="C25900" t="n">
        <v>12</v>
      </c>
      <c r="D25900" t="inlineStr">
        <is>
          <t>2024-ALEXAODE</t>
        </is>
      </c>
      <c r="E25900" t="inlineStr">
        <is>
          <t>Y30213</t>
        </is>
      </c>
      <c r="F25900" t="inlineStr">
        <is>
          <t>TE</t>
        </is>
      </c>
      <c r="G25900" t="inlineStr">
        <is>
          <t>Yes</t>
        </is>
      </c>
      <c r="H25900" t="n">
        <v>19.2</v>
      </c>
    </row>
    <row r="25901">
      <c r="A25901" t="inlineStr">
        <is>
          <t>2024-W12-2024-ALEXAODE-Y40097</t>
        </is>
      </c>
      <c r="B25901" t="n">
        <v>2024</v>
      </c>
      <c r="C25901" t="n">
        <v>12</v>
      </c>
      <c r="D25901" t="inlineStr">
        <is>
          <t>2024-ALEXAODE</t>
        </is>
      </c>
      <c r="E25901" t="inlineStr">
        <is>
          <t>Y40097</t>
        </is>
      </c>
      <c r="F25901" t="inlineStr">
        <is>
          <t>W/R/T FLEX</t>
        </is>
      </c>
      <c r="G25901" t="inlineStr">
        <is>
          <t>Yes</t>
        </is>
      </c>
      <c r="H25901" t="n">
        <v>8.699999999999999</v>
      </c>
    </row>
    <row r="25902">
      <c r="A25902" t="inlineStr">
        <is>
          <t>2024-W12-2024-ALEXAODE-Y26534</t>
        </is>
      </c>
      <c r="B25902" t="n">
        <v>2024</v>
      </c>
      <c r="C25902" t="n">
        <v>12</v>
      </c>
      <c r="D25902" t="inlineStr">
        <is>
          <t>2024-ALEXAODE</t>
        </is>
      </c>
      <c r="E25902" t="inlineStr">
        <is>
          <t>Y26534</t>
        </is>
      </c>
      <c r="F25902" t="inlineStr">
        <is>
          <t>K</t>
        </is>
      </c>
      <c r="G25902" t="inlineStr">
        <is>
          <t>Yes</t>
        </is>
      </c>
      <c r="H25902" t="n">
        <v>7</v>
      </c>
    </row>
    <row r="25903">
      <c r="A25903" t="inlineStr">
        <is>
          <t>2024-W12-2024-ALEXAODE-Y-DEF:tampa-bay</t>
        </is>
      </c>
      <c r="B25903" t="n">
        <v>2024</v>
      </c>
      <c r="C25903" t="n">
        <v>12</v>
      </c>
      <c r="D25903" t="inlineStr">
        <is>
          <t>2024-ALEXAODE</t>
        </is>
      </c>
      <c r="E25903" t="inlineStr">
        <is>
          <t>Y-DEF:tampa-bay</t>
        </is>
      </c>
      <c r="F25903" t="inlineStr">
        <is>
          <t>DST</t>
        </is>
      </c>
      <c r="G25903" t="inlineStr">
        <is>
          <t>Yes</t>
        </is>
      </c>
      <c r="H25903" t="n">
        <v>13.03</v>
      </c>
    </row>
    <row r="25904">
      <c r="A25904" t="inlineStr">
        <is>
          <t>2024-W12-2024-ALEXAODE-Y40162</t>
        </is>
      </c>
      <c r="B25904" t="n">
        <v>2024</v>
      </c>
      <c r="C25904" t="n">
        <v>12</v>
      </c>
      <c r="D25904" t="inlineStr">
        <is>
          <t>2024-ALEXAODE</t>
        </is>
      </c>
      <c r="E25904" t="inlineStr">
        <is>
          <t>Y40162</t>
        </is>
      </c>
      <c r="F25904" t="inlineStr">
        <is>
          <t>BN</t>
        </is>
      </c>
      <c r="G25904" t="inlineStr">
        <is>
          <t>No</t>
        </is>
      </c>
      <c r="H25904" t="n">
        <v>7.7</v>
      </c>
    </row>
    <row r="25905">
      <c r="A25905" t="inlineStr">
        <is>
          <t>2024-W12-2024-ALEXAODE-Y33398</t>
        </is>
      </c>
      <c r="B25905" t="n">
        <v>2024</v>
      </c>
      <c r="C25905" t="n">
        <v>12</v>
      </c>
      <c r="D25905" t="inlineStr">
        <is>
          <t>2024-ALEXAODE</t>
        </is>
      </c>
      <c r="E25905" t="inlineStr">
        <is>
          <t>Y33398</t>
        </is>
      </c>
      <c r="F25905" t="inlineStr">
        <is>
          <t>BN</t>
        </is>
      </c>
      <c r="G25905" t="inlineStr">
        <is>
          <t>No</t>
        </is>
      </c>
      <c r="H25905" t="n">
        <v>0</v>
      </c>
    </row>
    <row r="25906">
      <c r="A25906" t="inlineStr">
        <is>
          <t>2024-W12-2024-ALEXAODE-Y31424</t>
        </is>
      </c>
      <c r="B25906" t="n">
        <v>2024</v>
      </c>
      <c r="C25906" t="n">
        <v>12</v>
      </c>
      <c r="D25906" t="inlineStr">
        <is>
          <t>2024-ALEXAODE</t>
        </is>
      </c>
      <c r="E25906" t="inlineStr">
        <is>
          <t>Y31424</t>
        </is>
      </c>
      <c r="F25906" t="inlineStr">
        <is>
          <t>BN</t>
        </is>
      </c>
      <c r="G25906" t="inlineStr">
        <is>
          <t>No</t>
        </is>
      </c>
      <c r="H25906" t="n">
        <v>7.1</v>
      </c>
    </row>
    <row r="25907">
      <c r="A25907" t="inlineStr">
        <is>
          <t>2024-W12-2024-ALEXAODE-Y33991</t>
        </is>
      </c>
      <c r="B25907" t="n">
        <v>2024</v>
      </c>
      <c r="C25907" t="n">
        <v>12</v>
      </c>
      <c r="D25907" t="inlineStr">
        <is>
          <t>2024-ALEXAODE</t>
        </is>
      </c>
      <c r="E25907" t="inlineStr">
        <is>
          <t>Y33991</t>
        </is>
      </c>
      <c r="F25907" t="inlineStr">
        <is>
          <t>BN</t>
        </is>
      </c>
      <c r="G25907" t="inlineStr">
        <is>
          <t>No</t>
        </is>
      </c>
      <c r="H25907" t="n">
        <v>0</v>
      </c>
    </row>
    <row r="25908">
      <c r="A25908" t="inlineStr">
        <is>
          <t>2024-W12-2024-ALEXAODE-Y40981</t>
        </is>
      </c>
      <c r="B25908" t="n">
        <v>2024</v>
      </c>
      <c r="C25908" t="n">
        <v>12</v>
      </c>
      <c r="D25908" t="inlineStr">
        <is>
          <t>2024-ALEXAODE</t>
        </is>
      </c>
      <c r="E25908" t="inlineStr">
        <is>
          <t>Y40981</t>
        </is>
      </c>
      <c r="F25908" t="inlineStr">
        <is>
          <t>BN</t>
        </is>
      </c>
      <c r="G25908" t="inlineStr">
        <is>
          <t>No</t>
        </is>
      </c>
      <c r="H25908" t="n">
        <v>0</v>
      </c>
    </row>
    <row r="25909">
      <c r="A25909" t="inlineStr">
        <is>
          <t>2024-W12-2024-ALEXAODE-Y40958</t>
        </is>
      </c>
      <c r="B25909" t="n">
        <v>2024</v>
      </c>
      <c r="C25909" t="n">
        <v>12</v>
      </c>
      <c r="D25909" t="inlineStr">
        <is>
          <t>2024-ALEXAODE</t>
        </is>
      </c>
      <c r="E25909" t="inlineStr">
        <is>
          <t>Y40958</t>
        </is>
      </c>
      <c r="F25909" t="inlineStr">
        <is>
          <t>BN</t>
        </is>
      </c>
      <c r="G25909" t="inlineStr">
        <is>
          <t>No</t>
        </is>
      </c>
      <c r="H25909" t="n">
        <v>1.8</v>
      </c>
    </row>
    <row r="25910">
      <c r="A25910" t="inlineStr">
        <is>
          <t>2024-W12-2024-ALEXAODE-Y33966</t>
        </is>
      </c>
      <c r="B25910" t="n">
        <v>2024</v>
      </c>
      <c r="C25910" t="n">
        <v>12</v>
      </c>
      <c r="D25910" t="inlineStr">
        <is>
          <t>2024-ALEXAODE</t>
        </is>
      </c>
      <c r="E25910" t="inlineStr">
        <is>
          <t>Y33966</t>
        </is>
      </c>
      <c r="F25910" t="inlineStr">
        <is>
          <t>IR</t>
        </is>
      </c>
      <c r="G25910" t="inlineStr">
        <is>
          <t>No</t>
        </is>
      </c>
      <c r="H25910" t="n">
        <v>0</v>
      </c>
    </row>
    <row r="25911">
      <c r="A25911" t="inlineStr">
        <is>
          <t>2024-W13-2024-JCHAPS-Y40030</t>
        </is>
      </c>
      <c r="B25911" t="n">
        <v>2024</v>
      </c>
      <c r="C25911" t="n">
        <v>13</v>
      </c>
      <c r="D25911" t="inlineStr">
        <is>
          <t>2024-JCHAPS</t>
        </is>
      </c>
      <c r="E25911" t="inlineStr">
        <is>
          <t>Y40030</t>
        </is>
      </c>
      <c r="F25911" t="inlineStr">
        <is>
          <t>QB</t>
        </is>
      </c>
      <c r="G25911" t="inlineStr">
        <is>
          <t>Yes</t>
        </is>
      </c>
      <c r="H25911" t="n">
        <v>14.38</v>
      </c>
    </row>
    <row r="25912">
      <c r="A25912" t="inlineStr">
        <is>
          <t>2024-W13-2024-JCHAPS-Y33500</t>
        </is>
      </c>
      <c r="B25912" t="n">
        <v>2024</v>
      </c>
      <c r="C25912" t="n">
        <v>13</v>
      </c>
      <c r="D25912" t="inlineStr">
        <is>
          <t>2024-JCHAPS</t>
        </is>
      </c>
      <c r="E25912" t="inlineStr">
        <is>
          <t>Y33500</t>
        </is>
      </c>
      <c r="F25912" t="inlineStr">
        <is>
          <t>WR</t>
        </is>
      </c>
      <c r="G25912" t="inlineStr">
        <is>
          <t>Yes</t>
        </is>
      </c>
      <c r="H25912" t="n">
        <v>9.800000000000001</v>
      </c>
    </row>
    <row r="25913">
      <c r="A25913" t="inlineStr">
        <is>
          <t>2024-W13-2024-JCHAPS-Y27535</t>
        </is>
      </c>
      <c r="B25913" t="n">
        <v>2024</v>
      </c>
      <c r="C25913" t="n">
        <v>13</v>
      </c>
      <c r="D25913" t="inlineStr">
        <is>
          <t>2024-JCHAPS</t>
        </is>
      </c>
      <c r="E25913" t="inlineStr">
        <is>
          <t>Y27535</t>
        </is>
      </c>
      <c r="F25913" t="inlineStr">
        <is>
          <t>WR</t>
        </is>
      </c>
      <c r="G25913" t="inlineStr">
        <is>
          <t>Yes</t>
        </is>
      </c>
      <c r="H25913" t="n">
        <v>21.8</v>
      </c>
    </row>
    <row r="25914">
      <c r="A25914" t="inlineStr">
        <is>
          <t>2024-W13-2024-JCHAPS-Y40059</t>
        </is>
      </c>
      <c r="B25914" t="n">
        <v>2024</v>
      </c>
      <c r="C25914" t="n">
        <v>13</v>
      </c>
      <c r="D25914" t="inlineStr">
        <is>
          <t>2024-JCHAPS</t>
        </is>
      </c>
      <c r="E25914" t="inlineStr">
        <is>
          <t>Y40059</t>
        </is>
      </c>
      <c r="F25914" t="inlineStr">
        <is>
          <t>RB</t>
        </is>
      </c>
      <c r="G25914" t="inlineStr">
        <is>
          <t>Yes</t>
        </is>
      </c>
      <c r="H25914" t="n">
        <v>9.4</v>
      </c>
    </row>
    <row r="25915">
      <c r="A25915" t="inlineStr">
        <is>
          <t>2024-W13-2024-JCHAPS-Y33508</t>
        </is>
      </c>
      <c r="B25915" t="n">
        <v>2024</v>
      </c>
      <c r="C25915" t="n">
        <v>13</v>
      </c>
      <c r="D25915" t="inlineStr">
        <is>
          <t>2024-JCHAPS</t>
        </is>
      </c>
      <c r="E25915" t="inlineStr">
        <is>
          <t>Y33508</t>
        </is>
      </c>
      <c r="F25915" t="inlineStr">
        <is>
          <t>RB</t>
        </is>
      </c>
      <c r="G25915" t="inlineStr">
        <is>
          <t>Yes</t>
        </is>
      </c>
      <c r="H25915" t="n">
        <v>10.9</v>
      </c>
    </row>
    <row r="25916">
      <c r="A25916" t="inlineStr">
        <is>
          <t>2024-W13-2024-JCHAPS-Y40878</t>
        </is>
      </c>
      <c r="B25916" t="n">
        <v>2024</v>
      </c>
      <c r="C25916" t="n">
        <v>13</v>
      </c>
      <c r="D25916" t="inlineStr">
        <is>
          <t>2024-JCHAPS</t>
        </is>
      </c>
      <c r="E25916" t="inlineStr">
        <is>
          <t>Y40878</t>
        </is>
      </c>
      <c r="F25916" t="inlineStr">
        <is>
          <t>TE</t>
        </is>
      </c>
      <c r="G25916" t="inlineStr">
        <is>
          <t>Yes</t>
        </is>
      </c>
      <c r="H25916" t="n">
        <v>25.2</v>
      </c>
    </row>
    <row r="25917">
      <c r="A25917" t="inlineStr">
        <is>
          <t>2024-W13-2024-JCHAPS-Y27581</t>
        </is>
      </c>
      <c r="B25917" t="n">
        <v>2024</v>
      </c>
      <c r="C25917" t="n">
        <v>13</v>
      </c>
      <c r="D25917" t="inlineStr">
        <is>
          <t>2024-JCHAPS</t>
        </is>
      </c>
      <c r="E25917" t="inlineStr">
        <is>
          <t>Y27581</t>
        </is>
      </c>
      <c r="F25917" t="inlineStr">
        <is>
          <t>W/R/T FLEX</t>
        </is>
      </c>
      <c r="G25917" t="inlineStr">
        <is>
          <t>Yes</t>
        </is>
      </c>
      <c r="H25917" t="n">
        <v>15.1</v>
      </c>
    </row>
    <row r="25918">
      <c r="A25918" t="inlineStr">
        <is>
          <t>2024-W13-2024-JCHAPS-Y34344</t>
        </is>
      </c>
      <c r="B25918" t="n">
        <v>2024</v>
      </c>
      <c r="C25918" t="n">
        <v>13</v>
      </c>
      <c r="D25918" t="inlineStr">
        <is>
          <t>2024-JCHAPS</t>
        </is>
      </c>
      <c r="E25918" t="inlineStr">
        <is>
          <t>Y34344</t>
        </is>
      </c>
      <c r="F25918" t="inlineStr">
        <is>
          <t>K</t>
        </is>
      </c>
      <c r="G25918" t="inlineStr">
        <is>
          <t>Yes</t>
        </is>
      </c>
      <c r="H25918" t="n">
        <v>12</v>
      </c>
    </row>
    <row r="25919">
      <c r="A25919" t="inlineStr">
        <is>
          <t>2024-W13-2024-JCHAPS-Y-DEF:denver</t>
        </is>
      </c>
      <c r="B25919" t="n">
        <v>2024</v>
      </c>
      <c r="C25919" t="n">
        <v>13</v>
      </c>
      <c r="D25919" t="inlineStr">
        <is>
          <t>2024-JCHAPS</t>
        </is>
      </c>
      <c r="E25919" t="inlineStr">
        <is>
          <t>Y-DEF:denver</t>
        </is>
      </c>
      <c r="F25919" t="inlineStr">
        <is>
          <t>DST</t>
        </is>
      </c>
      <c r="G25919" t="inlineStr">
        <is>
          <t>Yes</t>
        </is>
      </c>
      <c r="H25919" t="n">
        <v>20.75</v>
      </c>
    </row>
    <row r="25920">
      <c r="A25920" t="inlineStr">
        <is>
          <t>2024-W13-2024-JCHAPS-Y26650</t>
        </is>
      </c>
      <c r="B25920" t="n">
        <v>2024</v>
      </c>
      <c r="C25920" t="n">
        <v>13</v>
      </c>
      <c r="D25920" t="inlineStr">
        <is>
          <t>2024-JCHAPS</t>
        </is>
      </c>
      <c r="E25920" t="inlineStr">
        <is>
          <t>Y26650</t>
        </is>
      </c>
      <c r="F25920" t="inlineStr">
        <is>
          <t>BN</t>
        </is>
      </c>
      <c r="G25920" t="inlineStr">
        <is>
          <t>No</t>
        </is>
      </c>
      <c r="H25920" t="n">
        <v>11</v>
      </c>
    </row>
    <row r="25921">
      <c r="A25921" t="inlineStr">
        <is>
          <t>2024-W13-2024-JCHAPS-Y33423</t>
        </is>
      </c>
      <c r="B25921" t="n">
        <v>2024</v>
      </c>
      <c r="C25921" t="n">
        <v>13</v>
      </c>
      <c r="D25921" t="inlineStr">
        <is>
          <t>2024-JCHAPS</t>
        </is>
      </c>
      <c r="E25921" t="inlineStr">
        <is>
          <t>Y33423</t>
        </is>
      </c>
      <c r="F25921" t="inlineStr">
        <is>
          <t>BN</t>
        </is>
      </c>
      <c r="G25921" t="inlineStr">
        <is>
          <t>No</t>
        </is>
      </c>
      <c r="H25921" t="n">
        <v>6.9</v>
      </c>
    </row>
    <row r="25922">
      <c r="A25922" t="inlineStr">
        <is>
          <t>2024-W13-2024-JCHAPS-Y34107</t>
        </is>
      </c>
      <c r="B25922" t="n">
        <v>2024</v>
      </c>
      <c r="C25922" t="n">
        <v>13</v>
      </c>
      <c r="D25922" t="inlineStr">
        <is>
          <t>2024-JCHAPS</t>
        </is>
      </c>
      <c r="E25922" t="inlineStr">
        <is>
          <t>Y34107</t>
        </is>
      </c>
      <c r="F25922" t="inlineStr">
        <is>
          <t>BN</t>
        </is>
      </c>
      <c r="G25922" t="inlineStr">
        <is>
          <t>No</t>
        </is>
      </c>
      <c r="H25922" t="n">
        <v>2.7</v>
      </c>
    </row>
    <row r="25923">
      <c r="A25923" t="inlineStr">
        <is>
          <t>2024-W13-2024-JCHAPS-Y40926</t>
        </is>
      </c>
      <c r="B25923" t="n">
        <v>2024</v>
      </c>
      <c r="C25923" t="n">
        <v>13</v>
      </c>
      <c r="D25923" t="inlineStr">
        <is>
          <t>2024-JCHAPS</t>
        </is>
      </c>
      <c r="E25923" t="inlineStr">
        <is>
          <t>Y40926</t>
        </is>
      </c>
      <c r="F25923" t="inlineStr">
        <is>
          <t>BN</t>
        </is>
      </c>
      <c r="G25923" t="inlineStr">
        <is>
          <t>No</t>
        </is>
      </c>
      <c r="H25923" t="n">
        <v>5.6</v>
      </c>
    </row>
    <row r="25924">
      <c r="A25924" t="inlineStr">
        <is>
          <t>2024-W13-2024-JCHAPS-Y40962</t>
        </is>
      </c>
      <c r="B25924" t="n">
        <v>2024</v>
      </c>
      <c r="C25924" t="n">
        <v>13</v>
      </c>
      <c r="D25924" t="inlineStr">
        <is>
          <t>2024-JCHAPS</t>
        </is>
      </c>
      <c r="E25924" t="inlineStr">
        <is>
          <t>Y40962</t>
        </is>
      </c>
      <c r="F25924" t="inlineStr">
        <is>
          <t>BN</t>
        </is>
      </c>
      <c r="G25924" t="inlineStr">
        <is>
          <t>No</t>
        </is>
      </c>
      <c r="H25924" t="n">
        <v>4.2</v>
      </c>
    </row>
    <row r="25925">
      <c r="A25925" t="inlineStr">
        <is>
          <t>2024-W13-2024-JCHAPS-Y27277</t>
        </is>
      </c>
      <c r="B25925" t="n">
        <v>2024</v>
      </c>
      <c r="C25925" t="n">
        <v>13</v>
      </c>
      <c r="D25925" t="inlineStr">
        <is>
          <t>2024-JCHAPS</t>
        </is>
      </c>
      <c r="E25925" t="inlineStr">
        <is>
          <t>Y27277</t>
        </is>
      </c>
      <c r="F25925" t="inlineStr">
        <is>
          <t>BN</t>
        </is>
      </c>
      <c r="G25925" t="inlineStr">
        <is>
          <t>No</t>
        </is>
      </c>
      <c r="H25925" t="n">
        <v>19.9</v>
      </c>
    </row>
    <row r="25926">
      <c r="A25926" t="inlineStr">
        <is>
          <t>2024-W13-2024-JCHAPS-Y40971</t>
        </is>
      </c>
      <c r="B25926" t="n">
        <v>2024</v>
      </c>
      <c r="C25926" t="n">
        <v>13</v>
      </c>
      <c r="D25926" t="inlineStr">
        <is>
          <t>2024-JCHAPS</t>
        </is>
      </c>
      <c r="E25926" t="inlineStr">
        <is>
          <t>Y40971</t>
        </is>
      </c>
      <c r="F25926" t="inlineStr">
        <is>
          <t>IR</t>
        </is>
      </c>
      <c r="G25926" t="inlineStr">
        <is>
          <t>No</t>
        </is>
      </c>
      <c r="H25926" t="n">
        <v>0</v>
      </c>
    </row>
    <row r="25927">
      <c r="A25927" t="inlineStr">
        <is>
          <t>2024-W13-2024-ALEXAODE-Y32675</t>
        </is>
      </c>
      <c r="B25927" t="n">
        <v>2024</v>
      </c>
      <c r="C25927" t="n">
        <v>13</v>
      </c>
      <c r="D25927" t="inlineStr">
        <is>
          <t>2024-ALEXAODE</t>
        </is>
      </c>
      <c r="E25927" t="inlineStr">
        <is>
          <t>Y32675</t>
        </is>
      </c>
      <c r="F25927" t="inlineStr">
        <is>
          <t>QB</t>
        </is>
      </c>
      <c r="G25927" t="inlineStr">
        <is>
          <t>Yes</t>
        </is>
      </c>
      <c r="H25927" t="n">
        <v>25.2</v>
      </c>
    </row>
    <row r="25928">
      <c r="A25928" t="inlineStr">
        <is>
          <t>2024-W13-2024-ALEXAODE-Y40168</t>
        </is>
      </c>
      <c r="B25928" t="n">
        <v>2024</v>
      </c>
      <c r="C25928" t="n">
        <v>13</v>
      </c>
      <c r="D25928" t="inlineStr">
        <is>
          <t>2024-ALEXAODE</t>
        </is>
      </c>
      <c r="E25928" t="inlineStr">
        <is>
          <t>Y40168</t>
        </is>
      </c>
      <c r="F25928" t="inlineStr">
        <is>
          <t>WR</t>
        </is>
      </c>
      <c r="G25928" t="inlineStr">
        <is>
          <t>Yes</t>
        </is>
      </c>
      <c r="H25928" t="n">
        <v>14.8</v>
      </c>
    </row>
    <row r="25929">
      <c r="A25929" t="inlineStr">
        <is>
          <t>2024-W13-2024-ALEXAODE-Y40097</t>
        </is>
      </c>
      <c r="B25929" t="n">
        <v>2024</v>
      </c>
      <c r="C25929" t="n">
        <v>13</v>
      </c>
      <c r="D25929" t="inlineStr">
        <is>
          <t>2024-ALEXAODE</t>
        </is>
      </c>
      <c r="E25929" t="inlineStr">
        <is>
          <t>Y40097</t>
        </is>
      </c>
      <c r="F25929" t="inlineStr">
        <is>
          <t>WR</t>
        </is>
      </c>
      <c r="G25929" t="inlineStr">
        <is>
          <t>Yes</t>
        </is>
      </c>
      <c r="H25929" t="n">
        <v>3.15</v>
      </c>
    </row>
    <row r="25930">
      <c r="A25930" t="inlineStr">
        <is>
          <t>2024-W13-2024-ALEXAODE-Y33991</t>
        </is>
      </c>
      <c r="B25930" t="n">
        <v>2024</v>
      </c>
      <c r="C25930" t="n">
        <v>13</v>
      </c>
      <c r="D25930" t="inlineStr">
        <is>
          <t>2024-ALEXAODE</t>
        </is>
      </c>
      <c r="E25930" t="inlineStr">
        <is>
          <t>Y33991</t>
        </is>
      </c>
      <c r="F25930" t="inlineStr">
        <is>
          <t>RB</t>
        </is>
      </c>
      <c r="G25930" t="inlineStr">
        <is>
          <t>Yes</t>
        </is>
      </c>
      <c r="H25930" t="n">
        <v>6</v>
      </c>
    </row>
    <row r="25931">
      <c r="A25931" t="inlineStr">
        <is>
          <t>2024-W13-2024-ALEXAODE-Y31424</t>
        </is>
      </c>
      <c r="B25931" t="n">
        <v>2024</v>
      </c>
      <c r="C25931" t="n">
        <v>13</v>
      </c>
      <c r="D25931" t="inlineStr">
        <is>
          <t>2024-ALEXAODE</t>
        </is>
      </c>
      <c r="E25931" t="inlineStr">
        <is>
          <t>Y31424</t>
        </is>
      </c>
      <c r="F25931" t="inlineStr">
        <is>
          <t>RB</t>
        </is>
      </c>
      <c r="G25931" t="inlineStr">
        <is>
          <t>Yes</t>
        </is>
      </c>
      <c r="H25931" t="n">
        <v>3.8</v>
      </c>
    </row>
    <row r="25932">
      <c r="A25932" t="inlineStr">
        <is>
          <t>2024-W13-2024-ALEXAODE-Y30213</t>
        </is>
      </c>
      <c r="B25932" t="n">
        <v>2024</v>
      </c>
      <c r="C25932" t="n">
        <v>13</v>
      </c>
      <c r="D25932" t="inlineStr">
        <is>
          <t>2024-ALEXAODE</t>
        </is>
      </c>
      <c r="E25932" t="inlineStr">
        <is>
          <t>Y30213</t>
        </is>
      </c>
      <c r="F25932" t="inlineStr">
        <is>
          <t>TE</t>
        </is>
      </c>
      <c r="G25932" t="inlineStr">
        <is>
          <t>Yes</t>
        </is>
      </c>
      <c r="H25932" t="n">
        <v>16.3</v>
      </c>
    </row>
    <row r="25933">
      <c r="A25933" t="inlineStr">
        <is>
          <t>2024-W13-2024-ALEXAODE-Y30339</t>
        </is>
      </c>
      <c r="B25933" t="n">
        <v>2024</v>
      </c>
      <c r="C25933" t="n">
        <v>13</v>
      </c>
      <c r="D25933" t="inlineStr">
        <is>
          <t>2024-ALEXAODE</t>
        </is>
      </c>
      <c r="E25933" t="inlineStr">
        <is>
          <t>Y30339</t>
        </is>
      </c>
      <c r="F25933" t="inlineStr">
        <is>
          <t>W/R/T FLEX</t>
        </is>
      </c>
      <c r="G25933" t="inlineStr">
        <is>
          <t>Yes</t>
        </is>
      </c>
      <c r="H25933" t="n">
        <v>6.68</v>
      </c>
    </row>
    <row r="25934">
      <c r="A25934" t="inlineStr">
        <is>
          <t>2024-W13-2024-ALEXAODE-Y26534</t>
        </is>
      </c>
      <c r="B25934" t="n">
        <v>2024</v>
      </c>
      <c r="C25934" t="n">
        <v>13</v>
      </c>
      <c r="D25934" t="inlineStr">
        <is>
          <t>2024-ALEXAODE</t>
        </is>
      </c>
      <c r="E25934" t="inlineStr">
        <is>
          <t>Y26534</t>
        </is>
      </c>
      <c r="F25934" t="inlineStr">
        <is>
          <t>K</t>
        </is>
      </c>
      <c r="G25934" t="inlineStr">
        <is>
          <t>Yes</t>
        </is>
      </c>
      <c r="H25934" t="n">
        <v>9</v>
      </c>
    </row>
    <row r="25935">
      <c r="A25935" t="inlineStr">
        <is>
          <t>2024-W13-2024-ALEXAODE-Y-DEF:dallas</t>
        </is>
      </c>
      <c r="B25935" t="n">
        <v>2024</v>
      </c>
      <c r="C25935" t="n">
        <v>13</v>
      </c>
      <c r="D25935" t="inlineStr">
        <is>
          <t>2024-ALEXAODE</t>
        </is>
      </c>
      <c r="E25935" t="inlineStr">
        <is>
          <t>Y-DEF:dallas</t>
        </is>
      </c>
      <c r="F25935" t="inlineStr">
        <is>
          <t>DST</t>
        </is>
      </c>
      <c r="G25935" t="inlineStr">
        <is>
          <t>Yes</t>
        </is>
      </c>
      <c r="H25935" t="n">
        <v>17.93</v>
      </c>
    </row>
    <row r="25936">
      <c r="A25936" t="inlineStr">
        <is>
          <t>2024-W13-2024-ALEXAODE-Y34047</t>
        </is>
      </c>
      <c r="B25936" t="n">
        <v>2024</v>
      </c>
      <c r="C25936" t="n">
        <v>13</v>
      </c>
      <c r="D25936" t="inlineStr">
        <is>
          <t>2024-ALEXAODE</t>
        </is>
      </c>
      <c r="E25936" t="inlineStr">
        <is>
          <t>Y34047</t>
        </is>
      </c>
      <c r="F25936" t="inlineStr">
        <is>
          <t>BN</t>
        </is>
      </c>
      <c r="G25936" t="inlineStr">
        <is>
          <t>No</t>
        </is>
      </c>
      <c r="H25936" t="n">
        <v>8.300000000000001</v>
      </c>
    </row>
    <row r="25937">
      <c r="A25937" t="inlineStr">
        <is>
          <t>2024-W13-2024-ALEXAODE-Y33398</t>
        </is>
      </c>
      <c r="B25937" t="n">
        <v>2024</v>
      </c>
      <c r="C25937" t="n">
        <v>13</v>
      </c>
      <c r="D25937" t="inlineStr">
        <is>
          <t>2024-ALEXAODE</t>
        </is>
      </c>
      <c r="E25937" t="inlineStr">
        <is>
          <t>Y33398</t>
        </is>
      </c>
      <c r="F25937" t="inlineStr">
        <is>
          <t>BN</t>
        </is>
      </c>
      <c r="G25937" t="inlineStr">
        <is>
          <t>No</t>
        </is>
      </c>
      <c r="H25937" t="n">
        <v>0</v>
      </c>
    </row>
    <row r="25938">
      <c r="A25938" t="inlineStr">
        <is>
          <t>2024-W13-2024-ALEXAODE-Y40093</t>
        </is>
      </c>
      <c r="B25938" t="n">
        <v>2024</v>
      </c>
      <c r="C25938" t="n">
        <v>13</v>
      </c>
      <c r="D25938" t="inlineStr">
        <is>
          <t>2024-ALEXAODE</t>
        </is>
      </c>
      <c r="E25938" t="inlineStr">
        <is>
          <t>Y40093</t>
        </is>
      </c>
      <c r="F25938" t="inlineStr">
        <is>
          <t>BN</t>
        </is>
      </c>
      <c r="G25938" t="inlineStr">
        <is>
          <t>No</t>
        </is>
      </c>
      <c r="H25938" t="n">
        <v>0</v>
      </c>
    </row>
    <row r="25939">
      <c r="A25939" t="inlineStr">
        <is>
          <t>2024-W13-2024-ALEXAODE-Y40981</t>
        </is>
      </c>
      <c r="B25939" t="n">
        <v>2024</v>
      </c>
      <c r="C25939" t="n">
        <v>13</v>
      </c>
      <c r="D25939" t="inlineStr">
        <is>
          <t>2024-ALEXAODE</t>
        </is>
      </c>
      <c r="E25939" t="inlineStr">
        <is>
          <t>Y40981</t>
        </is>
      </c>
      <c r="F25939" t="inlineStr">
        <is>
          <t>BN</t>
        </is>
      </c>
      <c r="G25939" t="inlineStr">
        <is>
          <t>No</t>
        </is>
      </c>
      <c r="H25939" t="n">
        <v>3.7</v>
      </c>
    </row>
    <row r="25940">
      <c r="A25940" t="inlineStr">
        <is>
          <t>2024-W13-2024-ALEXAODE-Y40958</t>
        </is>
      </c>
      <c r="B25940" t="n">
        <v>2024</v>
      </c>
      <c r="C25940" t="n">
        <v>13</v>
      </c>
      <c r="D25940" t="inlineStr">
        <is>
          <t>2024-ALEXAODE</t>
        </is>
      </c>
      <c r="E25940" t="inlineStr">
        <is>
          <t>Y40958</t>
        </is>
      </c>
      <c r="F25940" t="inlineStr">
        <is>
          <t>BN</t>
        </is>
      </c>
      <c r="G25940" t="inlineStr">
        <is>
          <t>No</t>
        </is>
      </c>
      <c r="H25940" t="n">
        <v>2</v>
      </c>
    </row>
    <row r="25941">
      <c r="A25941" t="inlineStr">
        <is>
          <t>2024-W13-2024-ALEXAODE-Y-DEF:tampa-bay</t>
        </is>
      </c>
      <c r="B25941" t="n">
        <v>2024</v>
      </c>
      <c r="C25941" t="n">
        <v>13</v>
      </c>
      <c r="D25941" t="inlineStr">
        <is>
          <t>2024-ALEXAODE</t>
        </is>
      </c>
      <c r="E25941" t="inlineStr">
        <is>
          <t>Y-DEF:tampa-bay</t>
        </is>
      </c>
      <c r="F25941" t="inlineStr">
        <is>
          <t>BN</t>
        </is>
      </c>
      <c r="G25941" t="inlineStr">
        <is>
          <t>No</t>
        </is>
      </c>
      <c r="H25941" t="n">
        <v>6.45</v>
      </c>
    </row>
    <row r="25942">
      <c r="A25942" t="inlineStr">
        <is>
          <t>2024-W13-2024-ALEXAODE-Y33966</t>
        </is>
      </c>
      <c r="B25942" t="n">
        <v>2024</v>
      </c>
      <c r="C25942" t="n">
        <v>13</v>
      </c>
      <c r="D25942" t="inlineStr">
        <is>
          <t>2024-ALEXAODE</t>
        </is>
      </c>
      <c r="E25942" t="inlineStr">
        <is>
          <t>Y33966</t>
        </is>
      </c>
      <c r="F25942" t="inlineStr">
        <is>
          <t>IR</t>
        </is>
      </c>
      <c r="G25942" t="inlineStr">
        <is>
          <t>No</t>
        </is>
      </c>
      <c r="H25942" t="n">
        <v>0</v>
      </c>
    </row>
    <row r="25943">
      <c r="A25943" t="inlineStr">
        <is>
          <t>2024-W13-2024-HUERO-Y40896</t>
        </is>
      </c>
      <c r="B25943" t="n">
        <v>2024</v>
      </c>
      <c r="C25943" t="n">
        <v>13</v>
      </c>
      <c r="D25943" t="inlineStr">
        <is>
          <t>2024-HUERO</t>
        </is>
      </c>
      <c r="E25943" t="inlineStr">
        <is>
          <t>Y40896</t>
        </is>
      </c>
      <c r="F25943" t="inlineStr">
        <is>
          <t>QB</t>
        </is>
      </c>
      <c r="G25943" t="inlineStr">
        <is>
          <t>Yes</t>
        </is>
      </c>
      <c r="H25943" t="n">
        <v>28.64</v>
      </c>
    </row>
    <row r="25944">
      <c r="A25944" t="inlineStr">
        <is>
          <t>2024-W13-2024-HUERO-Y31010</t>
        </is>
      </c>
      <c r="B25944" t="n">
        <v>2024</v>
      </c>
      <c r="C25944" t="n">
        <v>13</v>
      </c>
      <c r="D25944" t="inlineStr">
        <is>
          <t>2024-HUERO</t>
        </is>
      </c>
      <c r="E25944" t="inlineStr">
        <is>
          <t>Y31010</t>
        </is>
      </c>
      <c r="F25944" t="inlineStr">
        <is>
          <t>WR</t>
        </is>
      </c>
      <c r="G25944" t="inlineStr">
        <is>
          <t>Yes</t>
        </is>
      </c>
      <c r="H25944" t="n">
        <v>13.2</v>
      </c>
    </row>
    <row r="25945">
      <c r="A25945" t="inlineStr">
        <is>
          <t>2024-W13-2024-HUERO-Y30182</t>
        </is>
      </c>
      <c r="B25945" t="n">
        <v>2024</v>
      </c>
      <c r="C25945" t="n">
        <v>13</v>
      </c>
      <c r="D25945" t="inlineStr">
        <is>
          <t>2024-HUERO</t>
        </is>
      </c>
      <c r="E25945" t="inlineStr">
        <is>
          <t>Y30182</t>
        </is>
      </c>
      <c r="F25945" t="inlineStr">
        <is>
          <t>WR</t>
        </is>
      </c>
      <c r="G25945" t="inlineStr">
        <is>
          <t>Yes</t>
        </is>
      </c>
      <c r="H25945" t="n">
        <v>3.2</v>
      </c>
    </row>
    <row r="25946">
      <c r="A25946" t="inlineStr">
        <is>
          <t>2024-W13-2024-HUERO-Y31905</t>
        </is>
      </c>
      <c r="B25946" t="n">
        <v>2024</v>
      </c>
      <c r="C25946" t="n">
        <v>13</v>
      </c>
      <c r="D25946" t="inlineStr">
        <is>
          <t>2024-HUERO</t>
        </is>
      </c>
      <c r="E25946" t="inlineStr">
        <is>
          <t>Y31905</t>
        </is>
      </c>
      <c r="F25946" t="inlineStr">
        <is>
          <t>RB</t>
        </is>
      </c>
      <c r="G25946" t="inlineStr">
        <is>
          <t>Yes</t>
        </is>
      </c>
      <c r="H25946" t="n">
        <v>13.9</v>
      </c>
    </row>
    <row r="25947">
      <c r="A25947" t="inlineStr">
        <is>
          <t>2024-W13-2024-HUERO-Y31960</t>
        </is>
      </c>
      <c r="B25947" t="n">
        <v>2024</v>
      </c>
      <c r="C25947" t="n">
        <v>13</v>
      </c>
      <c r="D25947" t="inlineStr">
        <is>
          <t>2024-HUERO</t>
        </is>
      </c>
      <c r="E25947" t="inlineStr">
        <is>
          <t>Y31960</t>
        </is>
      </c>
      <c r="F25947" t="inlineStr">
        <is>
          <t>RB</t>
        </is>
      </c>
      <c r="G25947" t="inlineStr">
        <is>
          <t>Yes</t>
        </is>
      </c>
      <c r="H25947" t="n">
        <v>6.8</v>
      </c>
    </row>
    <row r="25948">
      <c r="A25948" t="inlineStr">
        <is>
          <t>2024-W13-2024-HUERO-Y34062</t>
        </is>
      </c>
      <c r="B25948" t="n">
        <v>2024</v>
      </c>
      <c r="C25948" t="n">
        <v>13</v>
      </c>
      <c r="D25948" t="inlineStr">
        <is>
          <t>2024-HUERO</t>
        </is>
      </c>
      <c r="E25948" t="inlineStr">
        <is>
          <t>Y34062</t>
        </is>
      </c>
      <c r="F25948" t="inlineStr">
        <is>
          <t>TE</t>
        </is>
      </c>
      <c r="G25948" t="inlineStr">
        <is>
          <t>Yes</t>
        </is>
      </c>
      <c r="H25948" t="n">
        <v>4</v>
      </c>
    </row>
    <row r="25949">
      <c r="A25949" t="inlineStr">
        <is>
          <t>2024-W13-2024-HUERO-Y28392</t>
        </is>
      </c>
      <c r="B25949" t="n">
        <v>2024</v>
      </c>
      <c r="C25949" t="n">
        <v>13</v>
      </c>
      <c r="D25949" t="inlineStr">
        <is>
          <t>2024-HUERO</t>
        </is>
      </c>
      <c r="E25949" t="inlineStr">
        <is>
          <t>Y28392</t>
        </is>
      </c>
      <c r="F25949" t="inlineStr">
        <is>
          <t>W/R/T FLEX</t>
        </is>
      </c>
      <c r="G25949" t="inlineStr">
        <is>
          <t>Yes</t>
        </is>
      </c>
      <c r="H25949" t="n">
        <v>2.7</v>
      </c>
    </row>
    <row r="25950">
      <c r="A25950" t="inlineStr">
        <is>
          <t>2024-W13-2024-HUERO-Y32417</t>
        </is>
      </c>
      <c r="B25950" t="n">
        <v>2024</v>
      </c>
      <c r="C25950" t="n">
        <v>13</v>
      </c>
      <c r="D25950" t="inlineStr">
        <is>
          <t>2024-HUERO</t>
        </is>
      </c>
      <c r="E25950" t="inlineStr">
        <is>
          <t>Y32417</t>
        </is>
      </c>
      <c r="F25950" t="inlineStr">
        <is>
          <t>K</t>
        </is>
      </c>
      <c r="G25950" t="inlineStr">
        <is>
          <t>Yes</t>
        </is>
      </c>
      <c r="H25950" t="n">
        <v>16</v>
      </c>
    </row>
    <row r="25951">
      <c r="A25951" t="inlineStr">
        <is>
          <t>2024-W13-2024-HUERO-Y-DEF:washington</t>
        </is>
      </c>
      <c r="B25951" t="n">
        <v>2024</v>
      </c>
      <c r="C25951" t="n">
        <v>13</v>
      </c>
      <c r="D25951" t="inlineStr">
        <is>
          <t>2024-HUERO</t>
        </is>
      </c>
      <c r="E25951" t="inlineStr">
        <is>
          <t>Y-DEF:washington</t>
        </is>
      </c>
      <c r="F25951" t="inlineStr">
        <is>
          <t>DST</t>
        </is>
      </c>
      <c r="G25951" t="inlineStr">
        <is>
          <t>Yes</t>
        </is>
      </c>
      <c r="H25951" t="n">
        <v>11.45</v>
      </c>
    </row>
    <row r="25952">
      <c r="A25952" t="inlineStr">
        <is>
          <t>2024-W13-2024-HUERO-Y33412</t>
        </is>
      </c>
      <c r="B25952" t="n">
        <v>2024</v>
      </c>
      <c r="C25952" t="n">
        <v>13</v>
      </c>
      <c r="D25952" t="inlineStr">
        <is>
          <t>2024-HUERO</t>
        </is>
      </c>
      <c r="E25952" t="inlineStr">
        <is>
          <t>Y33412</t>
        </is>
      </c>
      <c r="F25952" t="inlineStr">
        <is>
          <t>BN</t>
        </is>
      </c>
      <c r="G25952" t="inlineStr">
        <is>
          <t>No</t>
        </is>
      </c>
      <c r="H25952" t="n">
        <v>21.9</v>
      </c>
    </row>
    <row r="25953">
      <c r="A25953" t="inlineStr">
        <is>
          <t>2024-W13-2024-HUERO-Y31868</t>
        </is>
      </c>
      <c r="B25953" t="n">
        <v>2024</v>
      </c>
      <c r="C25953" t="n">
        <v>13</v>
      </c>
      <c r="D25953" t="inlineStr">
        <is>
          <t>2024-HUERO</t>
        </is>
      </c>
      <c r="E25953" t="inlineStr">
        <is>
          <t>Y31868</t>
        </is>
      </c>
      <c r="F25953" t="inlineStr">
        <is>
          <t>BN</t>
        </is>
      </c>
      <c r="G25953" t="inlineStr">
        <is>
          <t>No</t>
        </is>
      </c>
      <c r="H25953" t="n">
        <v>7.2</v>
      </c>
    </row>
    <row r="25954">
      <c r="A25954" t="inlineStr">
        <is>
          <t>2024-W13-2024-HUERO-Y34320</t>
        </is>
      </c>
      <c r="B25954" t="n">
        <v>2024</v>
      </c>
      <c r="C25954" t="n">
        <v>13</v>
      </c>
      <c r="D25954" t="inlineStr">
        <is>
          <t>2024-HUERO</t>
        </is>
      </c>
      <c r="E25954" t="inlineStr">
        <is>
          <t>Y34320</t>
        </is>
      </c>
      <c r="F25954" t="inlineStr">
        <is>
          <t>BN</t>
        </is>
      </c>
      <c r="G25954" t="inlineStr">
        <is>
          <t>No</t>
        </is>
      </c>
      <c r="H25954" t="n">
        <v>7.8</v>
      </c>
    </row>
    <row r="25955">
      <c r="A25955" t="inlineStr">
        <is>
          <t>2024-W13-2024-HUERO-Y34447</t>
        </is>
      </c>
      <c r="B25955" t="n">
        <v>2024</v>
      </c>
      <c r="C25955" t="n">
        <v>13</v>
      </c>
      <c r="D25955" t="inlineStr">
        <is>
          <t>2024-HUERO</t>
        </is>
      </c>
      <c r="E25955" t="inlineStr">
        <is>
          <t>Y34447</t>
        </is>
      </c>
      <c r="F25955" t="inlineStr">
        <is>
          <t>BN</t>
        </is>
      </c>
      <c r="G25955" t="inlineStr">
        <is>
          <t>No</t>
        </is>
      </c>
      <c r="H25955" t="n">
        <v>8.779999999999999</v>
      </c>
    </row>
    <row r="25956">
      <c r="A25956" t="inlineStr">
        <is>
          <t>2024-W13-2024-HUERO-Y32887</t>
        </is>
      </c>
      <c r="B25956" t="n">
        <v>2024</v>
      </c>
      <c r="C25956" t="n">
        <v>13</v>
      </c>
      <c r="D25956" t="inlineStr">
        <is>
          <t>2024-HUERO</t>
        </is>
      </c>
      <c r="E25956" t="inlineStr">
        <is>
          <t>Y32887</t>
        </is>
      </c>
      <c r="F25956" t="inlineStr">
        <is>
          <t>BN</t>
        </is>
      </c>
      <c r="G25956" t="inlineStr">
        <is>
          <t>No</t>
        </is>
      </c>
      <c r="H25956" t="n">
        <v>7.1</v>
      </c>
    </row>
    <row r="25957">
      <c r="A25957" t="inlineStr">
        <is>
          <t>2024-W13-2024-HUERO-Y34218</t>
        </is>
      </c>
      <c r="B25957" t="n">
        <v>2024</v>
      </c>
      <c r="C25957" t="n">
        <v>13</v>
      </c>
      <c r="D25957" t="inlineStr">
        <is>
          <t>2024-HUERO</t>
        </is>
      </c>
      <c r="E25957" t="inlineStr">
        <is>
          <t>Y34218</t>
        </is>
      </c>
      <c r="F25957" t="inlineStr">
        <is>
          <t>BN</t>
        </is>
      </c>
      <c r="G25957" t="inlineStr">
        <is>
          <t>No</t>
        </is>
      </c>
      <c r="H25957" t="n">
        <v>2.16</v>
      </c>
    </row>
    <row r="25958">
      <c r="A25958" t="inlineStr">
        <is>
          <t>2024-W13-2024-PACO-Y32723</t>
        </is>
      </c>
      <c r="B25958" t="n">
        <v>2024</v>
      </c>
      <c r="C25958" t="n">
        <v>13</v>
      </c>
      <c r="D25958" t="inlineStr">
        <is>
          <t>2024-PACO</t>
        </is>
      </c>
      <c r="E25958" t="inlineStr">
        <is>
          <t>Y32723</t>
        </is>
      </c>
      <c r="F25958" t="inlineStr">
        <is>
          <t>QB</t>
        </is>
      </c>
      <c r="G25958" t="inlineStr">
        <is>
          <t>Yes</t>
        </is>
      </c>
      <c r="H25958" t="n">
        <v>17.62</v>
      </c>
    </row>
    <row r="25959">
      <c r="A25959" t="inlineStr">
        <is>
          <t>2024-W13-2024-PACO-Y40039</t>
        </is>
      </c>
      <c r="B25959" t="n">
        <v>2024</v>
      </c>
      <c r="C25959" t="n">
        <v>13</v>
      </c>
      <c r="D25959" t="inlineStr">
        <is>
          <t>2024-PACO</t>
        </is>
      </c>
      <c r="E25959" t="inlineStr">
        <is>
          <t>Y40039</t>
        </is>
      </c>
      <c r="F25959" t="inlineStr">
        <is>
          <t>WR</t>
        </is>
      </c>
      <c r="G25959" t="inlineStr">
        <is>
          <t>Yes</t>
        </is>
      </c>
      <c r="H25959" t="n">
        <v>8.6</v>
      </c>
    </row>
    <row r="25960">
      <c r="A25960" t="inlineStr">
        <is>
          <t>2024-W13-2024-PACO-Y32687</t>
        </is>
      </c>
      <c r="B25960" t="n">
        <v>2024</v>
      </c>
      <c r="C25960" t="n">
        <v>13</v>
      </c>
      <c r="D25960" t="inlineStr">
        <is>
          <t>2024-PACO</t>
        </is>
      </c>
      <c r="E25960" t="inlineStr">
        <is>
          <t>Y32687</t>
        </is>
      </c>
      <c r="F25960" t="inlineStr">
        <is>
          <t>WR</t>
        </is>
      </c>
      <c r="G25960" t="inlineStr">
        <is>
          <t>Yes</t>
        </is>
      </c>
      <c r="H25960" t="n">
        <v>4.9</v>
      </c>
    </row>
    <row r="25961">
      <c r="A25961" t="inlineStr">
        <is>
          <t>2024-W13-2024-PACO-Y29279</t>
        </is>
      </c>
      <c r="B25961" t="n">
        <v>2024</v>
      </c>
      <c r="C25961" t="n">
        <v>13</v>
      </c>
      <c r="D25961" t="inlineStr">
        <is>
          <t>2024-PACO</t>
        </is>
      </c>
      <c r="E25961" t="inlineStr">
        <is>
          <t>Y29279</t>
        </is>
      </c>
      <c r="F25961" t="inlineStr">
        <is>
          <t>RB</t>
        </is>
      </c>
      <c r="G25961" t="inlineStr">
        <is>
          <t>Yes</t>
        </is>
      </c>
      <c r="H25961" t="n">
        <v>12.6</v>
      </c>
    </row>
    <row r="25962">
      <c r="A25962" t="inlineStr">
        <is>
          <t>2024-W13-2024-PACO-Y32705</t>
        </is>
      </c>
      <c r="B25962" t="n">
        <v>2024</v>
      </c>
      <c r="C25962" t="n">
        <v>13</v>
      </c>
      <c r="D25962" t="inlineStr">
        <is>
          <t>2024-PACO</t>
        </is>
      </c>
      <c r="E25962" t="inlineStr">
        <is>
          <t>Y32705</t>
        </is>
      </c>
      <c r="F25962" t="inlineStr">
        <is>
          <t>RB</t>
        </is>
      </c>
      <c r="G25962" t="inlineStr">
        <is>
          <t>Yes</t>
        </is>
      </c>
      <c r="H25962" t="n">
        <v>8.4</v>
      </c>
    </row>
    <row r="25963">
      <c r="A25963" t="inlineStr">
        <is>
          <t>2024-W13-2024-PACO-Y31840</t>
        </is>
      </c>
      <c r="B25963" t="n">
        <v>2024</v>
      </c>
      <c r="C25963" t="n">
        <v>13</v>
      </c>
      <c r="D25963" t="inlineStr">
        <is>
          <t>2024-PACO</t>
        </is>
      </c>
      <c r="E25963" t="inlineStr">
        <is>
          <t>Y31840</t>
        </is>
      </c>
      <c r="F25963" t="inlineStr">
        <is>
          <t>TE</t>
        </is>
      </c>
      <c r="G25963" t="inlineStr">
        <is>
          <t>Yes</t>
        </is>
      </c>
      <c r="H25963" t="n">
        <v>4.3</v>
      </c>
    </row>
    <row r="25964">
      <c r="A25964" t="inlineStr">
        <is>
          <t>2024-W13-2024-PACO-Y33100</t>
        </is>
      </c>
      <c r="B25964" t="n">
        <v>2024</v>
      </c>
      <c r="C25964" t="n">
        <v>13</v>
      </c>
      <c r="D25964" t="inlineStr">
        <is>
          <t>2024-PACO</t>
        </is>
      </c>
      <c r="E25964" t="inlineStr">
        <is>
          <t>Y33100</t>
        </is>
      </c>
      <c r="F25964" t="inlineStr">
        <is>
          <t>W/R/T FLEX</t>
        </is>
      </c>
      <c r="G25964" t="inlineStr">
        <is>
          <t>Yes</t>
        </is>
      </c>
      <c r="H25964" t="n">
        <v>19.8</v>
      </c>
    </row>
    <row r="25965">
      <c r="A25965" t="inlineStr">
        <is>
          <t>2024-W13-2024-PACO-Y31199</t>
        </is>
      </c>
      <c r="B25965" t="n">
        <v>2024</v>
      </c>
      <c r="C25965" t="n">
        <v>13</v>
      </c>
      <c r="D25965" t="inlineStr">
        <is>
          <t>2024-PACO</t>
        </is>
      </c>
      <c r="E25965" t="inlineStr">
        <is>
          <t>Y31199</t>
        </is>
      </c>
      <c r="F25965" t="inlineStr">
        <is>
          <t>K</t>
        </is>
      </c>
      <c r="G25965" t="inlineStr">
        <is>
          <t>Yes</t>
        </is>
      </c>
      <c r="H25965" t="n">
        <v>3</v>
      </c>
    </row>
    <row r="25966">
      <c r="A25966" t="inlineStr">
        <is>
          <t>2024-W13-2024-PACO-Y-DEF:indianapolis</t>
        </is>
      </c>
      <c r="B25966" t="n">
        <v>2024</v>
      </c>
      <c r="C25966" t="n">
        <v>13</v>
      </c>
      <c r="D25966" t="inlineStr">
        <is>
          <t>2024-PACO</t>
        </is>
      </c>
      <c r="E25966" t="inlineStr">
        <is>
          <t>Y-DEF:indianapolis</t>
        </is>
      </c>
      <c r="F25966" t="inlineStr">
        <is>
          <t>DST</t>
        </is>
      </c>
      <c r="G25966" t="inlineStr">
        <is>
          <t>Yes</t>
        </is>
      </c>
      <c r="H25966" t="n">
        <v>8.130000000000001</v>
      </c>
    </row>
    <row r="25967">
      <c r="A25967" t="inlineStr">
        <is>
          <t>2024-W13-2024-PACO-Y40064</t>
        </is>
      </c>
      <c r="B25967" t="n">
        <v>2024</v>
      </c>
      <c r="C25967" t="n">
        <v>13</v>
      </c>
      <c r="D25967" t="inlineStr">
        <is>
          <t>2024-PACO</t>
        </is>
      </c>
      <c r="E25967" t="inlineStr">
        <is>
          <t>Y40064</t>
        </is>
      </c>
      <c r="F25967" t="inlineStr">
        <is>
          <t>BN</t>
        </is>
      </c>
      <c r="G25967" t="inlineStr">
        <is>
          <t>No</t>
        </is>
      </c>
      <c r="H25967" t="n">
        <v>14.1</v>
      </c>
    </row>
    <row r="25968">
      <c r="A25968" t="inlineStr">
        <is>
          <t>2024-W13-2024-PACO-Y30977</t>
        </is>
      </c>
      <c r="B25968" t="n">
        <v>2024</v>
      </c>
      <c r="C25968" t="n">
        <v>13</v>
      </c>
      <c r="D25968" t="inlineStr">
        <is>
          <t>2024-PACO</t>
        </is>
      </c>
      <c r="E25968" t="inlineStr">
        <is>
          <t>Y30977</t>
        </is>
      </c>
      <c r="F25968" t="inlineStr">
        <is>
          <t>BN</t>
        </is>
      </c>
      <c r="G25968" t="inlineStr">
        <is>
          <t>No</t>
        </is>
      </c>
      <c r="H25968" t="n">
        <v>28.42</v>
      </c>
    </row>
    <row r="25969">
      <c r="A25969" t="inlineStr">
        <is>
          <t>2024-W13-2024-PACO-Y40892</t>
        </is>
      </c>
      <c r="B25969" t="n">
        <v>2024</v>
      </c>
      <c r="C25969" t="n">
        <v>13</v>
      </c>
      <c r="D25969" t="inlineStr">
        <is>
          <t>2024-PACO</t>
        </is>
      </c>
      <c r="E25969" t="inlineStr">
        <is>
          <t>Y40892</t>
        </is>
      </c>
      <c r="F25969" t="inlineStr">
        <is>
          <t>BN</t>
        </is>
      </c>
      <c r="G25969" t="inlineStr">
        <is>
          <t>No</t>
        </is>
      </c>
      <c r="H25969" t="n">
        <v>0</v>
      </c>
    </row>
    <row r="25970">
      <c r="A25970" t="inlineStr">
        <is>
          <t>2024-W13-2024-PACO-Y40119</t>
        </is>
      </c>
      <c r="B25970" t="n">
        <v>2024</v>
      </c>
      <c r="C25970" t="n">
        <v>13</v>
      </c>
      <c r="D25970" t="inlineStr">
        <is>
          <t>2024-PACO</t>
        </is>
      </c>
      <c r="E25970" t="inlineStr">
        <is>
          <t>Y40119</t>
        </is>
      </c>
      <c r="F25970" t="inlineStr">
        <is>
          <t>BN</t>
        </is>
      </c>
      <c r="G25970" t="inlineStr">
        <is>
          <t>No</t>
        </is>
      </c>
      <c r="H25970" t="n">
        <v>1.03</v>
      </c>
    </row>
    <row r="25971">
      <c r="A25971" t="inlineStr">
        <is>
          <t>2024-W13-2024-PACO-Y41052</t>
        </is>
      </c>
      <c r="B25971" t="n">
        <v>2024</v>
      </c>
      <c r="C25971" t="n">
        <v>13</v>
      </c>
      <c r="D25971" t="inlineStr">
        <is>
          <t>2024-PACO</t>
        </is>
      </c>
      <c r="E25971" t="inlineStr">
        <is>
          <t>Y41052</t>
        </is>
      </c>
      <c r="F25971" t="inlineStr">
        <is>
          <t>BN</t>
        </is>
      </c>
      <c r="G25971" t="inlineStr">
        <is>
          <t>No</t>
        </is>
      </c>
      <c r="H25971" t="n">
        <v>2</v>
      </c>
    </row>
    <row r="25972">
      <c r="A25972" t="inlineStr">
        <is>
          <t>2024-W13-2024-PACO-Y-DEF:new-orleans</t>
        </is>
      </c>
      <c r="B25972" t="n">
        <v>2024</v>
      </c>
      <c r="C25972" t="n">
        <v>13</v>
      </c>
      <c r="D25972" t="inlineStr">
        <is>
          <t>2024-PACO</t>
        </is>
      </c>
      <c r="E25972" t="inlineStr">
        <is>
          <t>Y-DEF:new-orleans</t>
        </is>
      </c>
      <c r="F25972" t="inlineStr">
        <is>
          <t>BN</t>
        </is>
      </c>
      <c r="G25972" t="inlineStr">
        <is>
          <t>No</t>
        </is>
      </c>
      <c r="H25972" t="n">
        <v>3.25</v>
      </c>
    </row>
    <row r="25973">
      <c r="A25973" t="inlineStr">
        <is>
          <t>2024-W13-2024-PITACIOC-Y30123</t>
        </is>
      </c>
      <c r="B25973" t="n">
        <v>2024</v>
      </c>
      <c r="C25973" t="n">
        <v>13</v>
      </c>
      <c r="D25973" t="inlineStr">
        <is>
          <t>2024-PITACIOC</t>
        </is>
      </c>
      <c r="E25973" t="inlineStr">
        <is>
          <t>Y30123</t>
        </is>
      </c>
      <c r="F25973" t="inlineStr">
        <is>
          <t>QB</t>
        </is>
      </c>
      <c r="G25973" t="inlineStr">
        <is>
          <t>Yes</t>
        </is>
      </c>
      <c r="H25973" t="n">
        <v>16.64</v>
      </c>
    </row>
    <row r="25974">
      <c r="A25974" t="inlineStr">
        <is>
          <t>2024-W13-2024-PITACIOC-Y33393</t>
        </is>
      </c>
      <c r="B25974" t="n">
        <v>2024</v>
      </c>
      <c r="C25974" t="n">
        <v>13</v>
      </c>
      <c r="D25974" t="inlineStr">
        <is>
          <t>2024-PITACIOC</t>
        </is>
      </c>
      <c r="E25974" t="inlineStr">
        <is>
          <t>Y33393</t>
        </is>
      </c>
      <c r="F25974" t="inlineStr">
        <is>
          <t>WR</t>
        </is>
      </c>
      <c r="G25974" t="inlineStr">
        <is>
          <t>Yes</t>
        </is>
      </c>
      <c r="H25974" t="n">
        <v>17.6</v>
      </c>
    </row>
    <row r="25975">
      <c r="A25975" t="inlineStr">
        <is>
          <t>2024-W13-2024-PITACIOC-Y31896</t>
        </is>
      </c>
      <c r="B25975" t="n">
        <v>2024</v>
      </c>
      <c r="C25975" t="n">
        <v>13</v>
      </c>
      <c r="D25975" t="inlineStr">
        <is>
          <t>2024-PITACIOC</t>
        </is>
      </c>
      <c r="E25975" t="inlineStr">
        <is>
          <t>Y31896</t>
        </is>
      </c>
      <c r="F25975" t="inlineStr">
        <is>
          <t>WR</t>
        </is>
      </c>
      <c r="G25975" t="inlineStr">
        <is>
          <t>Yes</t>
        </is>
      </c>
      <c r="H25975" t="n">
        <v>8.6</v>
      </c>
    </row>
    <row r="25976">
      <c r="A25976" t="inlineStr">
        <is>
          <t>2024-W13-2024-PITACIOC-Y30199</t>
        </is>
      </c>
      <c r="B25976" t="n">
        <v>2024</v>
      </c>
      <c r="C25976" t="n">
        <v>13</v>
      </c>
      <c r="D25976" t="inlineStr">
        <is>
          <t>2024-PITACIOC</t>
        </is>
      </c>
      <c r="E25976" t="inlineStr">
        <is>
          <t>Y30199</t>
        </is>
      </c>
      <c r="F25976" t="inlineStr">
        <is>
          <t>RB</t>
        </is>
      </c>
      <c r="G25976" t="inlineStr">
        <is>
          <t>Yes</t>
        </is>
      </c>
      <c r="H25976" t="n">
        <v>2.5</v>
      </c>
    </row>
    <row r="25977">
      <c r="A25977" t="inlineStr">
        <is>
          <t>2024-W13-2024-PITACIOC-Y34054</t>
        </is>
      </c>
      <c r="B25977" t="n">
        <v>2024</v>
      </c>
      <c r="C25977" t="n">
        <v>13</v>
      </c>
      <c r="D25977" t="inlineStr">
        <is>
          <t>2024-PITACIOC</t>
        </is>
      </c>
      <c r="E25977" t="inlineStr">
        <is>
          <t>Y34054</t>
        </is>
      </c>
      <c r="F25977" t="inlineStr">
        <is>
          <t>RB</t>
        </is>
      </c>
      <c r="G25977" t="inlineStr">
        <is>
          <t>Yes</t>
        </is>
      </c>
      <c r="H25977" t="n">
        <v>19.4</v>
      </c>
    </row>
    <row r="25978">
      <c r="A25978" t="inlineStr">
        <is>
          <t>2024-W13-2024-PITACIOC-Y30142</t>
        </is>
      </c>
      <c r="B25978" t="n">
        <v>2024</v>
      </c>
      <c r="C25978" t="n">
        <v>13</v>
      </c>
      <c r="D25978" t="inlineStr">
        <is>
          <t>2024-PITACIOC</t>
        </is>
      </c>
      <c r="E25978" t="inlineStr">
        <is>
          <t>Y30142</t>
        </is>
      </c>
      <c r="F25978" t="inlineStr">
        <is>
          <t>TE</t>
        </is>
      </c>
      <c r="G25978" t="inlineStr">
        <is>
          <t>Yes</t>
        </is>
      </c>
      <c r="H25978" t="n">
        <v>21.7</v>
      </c>
    </row>
    <row r="25979">
      <c r="A25979" t="inlineStr">
        <is>
          <t>2024-W13-2024-PITACIOC-Y34019</t>
        </is>
      </c>
      <c r="B25979" t="n">
        <v>2024</v>
      </c>
      <c r="C25979" t="n">
        <v>13</v>
      </c>
      <c r="D25979" t="inlineStr">
        <is>
          <t>2024-PITACIOC</t>
        </is>
      </c>
      <c r="E25979" t="inlineStr">
        <is>
          <t>Y34019</t>
        </is>
      </c>
      <c r="F25979" t="inlineStr">
        <is>
          <t>W/R/T FLEX</t>
        </is>
      </c>
      <c r="G25979" t="inlineStr">
        <is>
          <t>Yes</t>
        </is>
      </c>
      <c r="H25979" t="n">
        <v>20.5</v>
      </c>
    </row>
    <row r="25980">
      <c r="A25980" t="inlineStr">
        <is>
          <t>2024-W13-2024-PITACIOC-Y32858</t>
        </is>
      </c>
      <c r="B25980" t="n">
        <v>2024</v>
      </c>
      <c r="C25980" t="n">
        <v>13</v>
      </c>
      <c r="D25980" t="inlineStr">
        <is>
          <t>2024-PITACIOC</t>
        </is>
      </c>
      <c r="E25980" t="inlineStr">
        <is>
          <t>Y32858</t>
        </is>
      </c>
      <c r="F25980" t="inlineStr">
        <is>
          <t>K</t>
        </is>
      </c>
      <c r="G25980" t="inlineStr">
        <is>
          <t>Yes</t>
        </is>
      </c>
      <c r="H25980" t="n">
        <v>5</v>
      </c>
    </row>
    <row r="25981">
      <c r="A25981" t="inlineStr">
        <is>
          <t>2024-W13-2024-PITACIOC-Y-DEF:kansas-city</t>
        </is>
      </c>
      <c r="B25981" t="n">
        <v>2024</v>
      </c>
      <c r="C25981" t="n">
        <v>13</v>
      </c>
      <c r="D25981" t="inlineStr">
        <is>
          <t>2024-PITACIOC</t>
        </is>
      </c>
      <c r="E25981" t="inlineStr">
        <is>
          <t>Y-DEF:kansas-city</t>
        </is>
      </c>
      <c r="F25981" t="inlineStr">
        <is>
          <t>DST</t>
        </is>
      </c>
      <c r="G25981" t="inlineStr">
        <is>
          <t>Yes</t>
        </is>
      </c>
      <c r="H25981" t="n">
        <v>8.449999999999999</v>
      </c>
    </row>
    <row r="25982">
      <c r="A25982" t="inlineStr">
        <is>
          <t>2024-W13-2024-PITACIOC-Y30218</t>
        </is>
      </c>
      <c r="B25982" t="n">
        <v>2024</v>
      </c>
      <c r="C25982" t="n">
        <v>13</v>
      </c>
      <c r="D25982" t="inlineStr">
        <is>
          <t>2024-PITACIOC</t>
        </is>
      </c>
      <c r="E25982" t="inlineStr">
        <is>
          <t>Y30218</t>
        </is>
      </c>
      <c r="F25982" t="inlineStr">
        <is>
          <t>BN</t>
        </is>
      </c>
      <c r="G25982" t="inlineStr">
        <is>
          <t>No</t>
        </is>
      </c>
      <c r="H25982" t="n">
        <v>9.6</v>
      </c>
    </row>
    <row r="25983">
      <c r="A25983" t="inlineStr">
        <is>
          <t>2024-W13-2024-PITACIOC-Y32843</t>
        </is>
      </c>
      <c r="B25983" t="n">
        <v>2024</v>
      </c>
      <c r="C25983" t="n">
        <v>13</v>
      </c>
      <c r="D25983" t="inlineStr">
        <is>
          <t>2024-PITACIOC</t>
        </is>
      </c>
      <c r="E25983" t="inlineStr">
        <is>
          <t>Y32843</t>
        </is>
      </c>
      <c r="F25983" t="inlineStr">
        <is>
          <t>BN</t>
        </is>
      </c>
      <c r="G25983" t="inlineStr">
        <is>
          <t>No</t>
        </is>
      </c>
      <c r="H25983" t="n">
        <v>3.5</v>
      </c>
    </row>
    <row r="25984">
      <c r="A25984" t="inlineStr">
        <is>
          <t>2024-W13-2024-PITACIOC-Y40980</t>
        </is>
      </c>
      <c r="B25984" t="n">
        <v>2024</v>
      </c>
      <c r="C25984" t="n">
        <v>13</v>
      </c>
      <c r="D25984" t="inlineStr">
        <is>
          <t>2024-PITACIOC</t>
        </is>
      </c>
      <c r="E25984" t="inlineStr">
        <is>
          <t>Y40980</t>
        </is>
      </c>
      <c r="F25984" t="inlineStr">
        <is>
          <t>BN</t>
        </is>
      </c>
      <c r="G25984" t="inlineStr">
        <is>
          <t>No</t>
        </is>
      </c>
      <c r="H25984" t="n">
        <v>14.28</v>
      </c>
    </row>
    <row r="25985">
      <c r="A25985" t="inlineStr">
        <is>
          <t>2024-W13-2024-PITACIOC-Y9265</t>
        </is>
      </c>
      <c r="B25985" t="n">
        <v>2024</v>
      </c>
      <c r="C25985" t="n">
        <v>13</v>
      </c>
      <c r="D25985" t="inlineStr">
        <is>
          <t>2024-PITACIOC</t>
        </is>
      </c>
      <c r="E25985" t="inlineStr">
        <is>
          <t>Y9265</t>
        </is>
      </c>
      <c r="F25985" t="inlineStr">
        <is>
          <t>BN</t>
        </is>
      </c>
      <c r="G25985" t="inlineStr">
        <is>
          <t>No</t>
        </is>
      </c>
      <c r="H25985" t="n">
        <v>15.62</v>
      </c>
    </row>
    <row r="25986">
      <c r="A25986" t="inlineStr">
        <is>
          <t>2024-W13-2024-PITACIOC-Y-DEF:la-chargers</t>
        </is>
      </c>
      <c r="B25986" t="n">
        <v>2024</v>
      </c>
      <c r="C25986" t="n">
        <v>13</v>
      </c>
      <c r="D25986" t="inlineStr">
        <is>
          <t>2024-PITACIOC</t>
        </is>
      </c>
      <c r="E25986" t="inlineStr">
        <is>
          <t>Y-DEF:la-chargers</t>
        </is>
      </c>
      <c r="F25986" t="inlineStr">
        <is>
          <t>BN</t>
        </is>
      </c>
      <c r="G25986" t="inlineStr">
        <is>
          <t>No</t>
        </is>
      </c>
      <c r="H25986" t="n">
        <v>21.25</v>
      </c>
    </row>
    <row r="25987">
      <c r="A25987" t="inlineStr">
        <is>
          <t>2024-W13-2024-PITACIOC-Y30346</t>
        </is>
      </c>
      <c r="B25987" t="n">
        <v>2024</v>
      </c>
      <c r="C25987" t="n">
        <v>13</v>
      </c>
      <c r="D25987" t="inlineStr">
        <is>
          <t>2024-PITACIOC</t>
        </is>
      </c>
      <c r="E25987" t="inlineStr">
        <is>
          <t>Y30346</t>
        </is>
      </c>
      <c r="F25987" t="inlineStr">
        <is>
          <t>IR</t>
        </is>
      </c>
      <c r="G25987" t="inlineStr">
        <is>
          <t>No</t>
        </is>
      </c>
      <c r="H25987" t="n">
        <v>0</v>
      </c>
    </row>
    <row r="25988">
      <c r="A25988" t="inlineStr">
        <is>
          <t>2024-W13-2024-LDV-Y32671</t>
        </is>
      </c>
      <c r="B25988" t="n">
        <v>2024</v>
      </c>
      <c r="C25988" t="n">
        <v>13</v>
      </c>
      <c r="D25988" t="inlineStr">
        <is>
          <t>2024-LDV</t>
        </is>
      </c>
      <c r="E25988" t="inlineStr">
        <is>
          <t>Y32671</t>
        </is>
      </c>
      <c r="F25988" t="inlineStr">
        <is>
          <t>QB</t>
        </is>
      </c>
      <c r="G25988" t="inlineStr">
        <is>
          <t>Yes</t>
        </is>
      </c>
      <c r="H25988" t="n">
        <v>20.26</v>
      </c>
    </row>
    <row r="25989">
      <c r="A25989" t="inlineStr">
        <is>
          <t>2024-W13-2024-LDV-Y31908</t>
        </is>
      </c>
      <c r="B25989" t="n">
        <v>2024</v>
      </c>
      <c r="C25989" t="n">
        <v>13</v>
      </c>
      <c r="D25989" t="inlineStr">
        <is>
          <t>2024-LDV</t>
        </is>
      </c>
      <c r="E25989" t="inlineStr">
        <is>
          <t>Y31908</t>
        </is>
      </c>
      <c r="F25989" t="inlineStr">
        <is>
          <t>WR</t>
        </is>
      </c>
      <c r="G25989" t="inlineStr">
        <is>
          <t>Yes</t>
        </is>
      </c>
      <c r="H25989" t="n">
        <v>23.3</v>
      </c>
    </row>
    <row r="25990">
      <c r="A25990" t="inlineStr">
        <is>
          <t>2024-W13-2024-LDV-Y32692</t>
        </is>
      </c>
      <c r="B25990" t="n">
        <v>2024</v>
      </c>
      <c r="C25990" t="n">
        <v>13</v>
      </c>
      <c r="D25990" t="inlineStr">
        <is>
          <t>2024-LDV</t>
        </is>
      </c>
      <c r="E25990" t="inlineStr">
        <is>
          <t>Y32692</t>
        </is>
      </c>
      <c r="F25990" t="inlineStr">
        <is>
          <t>WR</t>
        </is>
      </c>
      <c r="G25990" t="inlineStr">
        <is>
          <t>Yes</t>
        </is>
      </c>
      <c r="H25990" t="n">
        <v>13.4</v>
      </c>
    </row>
    <row r="25991">
      <c r="A25991" t="inlineStr">
        <is>
          <t>2024-W13-2024-LDV-Y31856</t>
        </is>
      </c>
      <c r="B25991" t="n">
        <v>2024</v>
      </c>
      <c r="C25991" t="n">
        <v>13</v>
      </c>
      <c r="D25991" t="inlineStr">
        <is>
          <t>2024-LDV</t>
        </is>
      </c>
      <c r="E25991" t="inlineStr">
        <is>
          <t>Y31856</t>
        </is>
      </c>
      <c r="F25991" t="inlineStr">
        <is>
          <t>RB</t>
        </is>
      </c>
      <c r="G25991" t="inlineStr">
        <is>
          <t>Yes</t>
        </is>
      </c>
      <c r="H25991" t="n">
        <v>19.7</v>
      </c>
    </row>
    <row r="25992">
      <c r="A25992" t="inlineStr">
        <is>
          <t>2024-W13-2024-LDV-Y32711</t>
        </is>
      </c>
      <c r="B25992" t="n">
        <v>2024</v>
      </c>
      <c r="C25992" t="n">
        <v>13</v>
      </c>
      <c r="D25992" t="inlineStr">
        <is>
          <t>2024-LDV</t>
        </is>
      </c>
      <c r="E25992" t="inlineStr">
        <is>
          <t>Y32711</t>
        </is>
      </c>
      <c r="F25992" t="inlineStr">
        <is>
          <t>RB</t>
        </is>
      </c>
      <c r="G25992" t="inlineStr">
        <is>
          <t>Yes</t>
        </is>
      </c>
      <c r="H25992" t="n">
        <v>16.8</v>
      </c>
    </row>
    <row r="25993">
      <c r="A25993" t="inlineStr">
        <is>
          <t>2024-W13-2024-LDV-Y30259</t>
        </is>
      </c>
      <c r="B25993" t="n">
        <v>2024</v>
      </c>
      <c r="C25993" t="n">
        <v>13</v>
      </c>
      <c r="D25993" t="inlineStr">
        <is>
          <t>2024-LDV</t>
        </is>
      </c>
      <c r="E25993" t="inlineStr">
        <is>
          <t>Y30259</t>
        </is>
      </c>
      <c r="F25993" t="inlineStr">
        <is>
          <t>TE</t>
        </is>
      </c>
      <c r="G25993" t="inlineStr">
        <is>
          <t>Yes</t>
        </is>
      </c>
      <c r="H25993" t="n">
        <v>1.2</v>
      </c>
    </row>
    <row r="25994">
      <c r="A25994" t="inlineStr">
        <is>
          <t>2024-W13-2024-LDV-Y40893</t>
        </is>
      </c>
      <c r="B25994" t="n">
        <v>2024</v>
      </c>
      <c r="C25994" t="n">
        <v>13</v>
      </c>
      <c r="D25994" t="inlineStr">
        <is>
          <t>2024-LDV</t>
        </is>
      </c>
      <c r="E25994" t="inlineStr">
        <is>
          <t>Y40893</t>
        </is>
      </c>
      <c r="F25994" t="inlineStr">
        <is>
          <t>W/R/T FLEX</t>
        </is>
      </c>
      <c r="G25994" t="inlineStr">
        <is>
          <t>Yes</t>
        </is>
      </c>
      <c r="H25994" t="n">
        <v>14.5</v>
      </c>
    </row>
    <row r="25995">
      <c r="A25995" t="inlineStr">
        <is>
          <t>2024-W13-2024-LDV-Y40835</t>
        </is>
      </c>
      <c r="B25995" t="n">
        <v>2024</v>
      </c>
      <c r="C25995" t="n">
        <v>13</v>
      </c>
      <c r="D25995" t="inlineStr">
        <is>
          <t>2024-LDV</t>
        </is>
      </c>
      <c r="E25995" t="inlineStr">
        <is>
          <t>Y40835</t>
        </is>
      </c>
      <c r="F25995" t="inlineStr">
        <is>
          <t>K</t>
        </is>
      </c>
      <c r="G25995" t="inlineStr">
        <is>
          <t>Yes</t>
        </is>
      </c>
      <c r="H25995" t="n">
        <v>12</v>
      </c>
    </row>
    <row r="25996">
      <c r="A25996" t="inlineStr">
        <is>
          <t>2024-W13-2024-LDV-Y-DEF:baltimore</t>
        </is>
      </c>
      <c r="B25996" t="n">
        <v>2024</v>
      </c>
      <c r="C25996" t="n">
        <v>13</v>
      </c>
      <c r="D25996" t="inlineStr">
        <is>
          <t>2024-LDV</t>
        </is>
      </c>
      <c r="E25996" t="inlineStr">
        <is>
          <t>Y-DEF:baltimore</t>
        </is>
      </c>
      <c r="F25996" t="inlineStr">
        <is>
          <t>DST</t>
        </is>
      </c>
      <c r="G25996" t="inlineStr">
        <is>
          <t>Yes</t>
        </is>
      </c>
      <c r="H25996" t="n">
        <v>4.95</v>
      </c>
    </row>
    <row r="25997">
      <c r="A25997" t="inlineStr">
        <is>
          <t>2024-W13-2024-LDV-Y40900</t>
        </is>
      </c>
      <c r="B25997" t="n">
        <v>2024</v>
      </c>
      <c r="C25997" t="n">
        <v>13</v>
      </c>
      <c r="D25997" t="inlineStr">
        <is>
          <t>2024-LDV</t>
        </is>
      </c>
      <c r="E25997" t="inlineStr">
        <is>
          <t>Y40900</t>
        </is>
      </c>
      <c r="F25997" t="inlineStr">
        <is>
          <t>BN</t>
        </is>
      </c>
      <c r="G25997" t="inlineStr">
        <is>
          <t>No</t>
        </is>
      </c>
      <c r="H25997" t="n">
        <v>26.14</v>
      </c>
    </row>
    <row r="25998">
      <c r="A25998" t="inlineStr">
        <is>
          <t>2024-W13-2024-LDV-Y28457</t>
        </is>
      </c>
      <c r="B25998" t="n">
        <v>2024</v>
      </c>
      <c r="C25998" t="n">
        <v>13</v>
      </c>
      <c r="D25998" t="inlineStr">
        <is>
          <t>2024-LDV</t>
        </is>
      </c>
      <c r="E25998" t="inlineStr">
        <is>
          <t>Y28457</t>
        </is>
      </c>
      <c r="F25998" t="inlineStr">
        <is>
          <t>BN</t>
        </is>
      </c>
      <c r="G25998" t="inlineStr">
        <is>
          <t>No</t>
        </is>
      </c>
      <c r="H25998" t="n">
        <v>3.1</v>
      </c>
    </row>
    <row r="25999">
      <c r="A25999" t="inlineStr">
        <is>
          <t>2024-W13-2024-LDV-Y40048</t>
        </is>
      </c>
      <c r="B25999" t="n">
        <v>2024</v>
      </c>
      <c r="C25999" t="n">
        <v>13</v>
      </c>
      <c r="D25999" t="inlineStr">
        <is>
          <t>2024-LDV</t>
        </is>
      </c>
      <c r="E25999" t="inlineStr">
        <is>
          <t>Y40048</t>
        </is>
      </c>
      <c r="F25999" t="inlineStr">
        <is>
          <t>BN</t>
        </is>
      </c>
      <c r="G25999" t="inlineStr">
        <is>
          <t>No</t>
        </is>
      </c>
      <c r="H25999" t="n">
        <v>0</v>
      </c>
    </row>
    <row r="26000">
      <c r="A26000" t="inlineStr">
        <is>
          <t>2024-W13-2024-LDV-Y31005</t>
        </is>
      </c>
      <c r="B26000" t="n">
        <v>2024</v>
      </c>
      <c r="C26000" t="n">
        <v>13</v>
      </c>
      <c r="D26000" t="inlineStr">
        <is>
          <t>2024-LDV</t>
        </is>
      </c>
      <c r="E26000" t="inlineStr">
        <is>
          <t>Y31005</t>
        </is>
      </c>
      <c r="F26000" t="inlineStr">
        <is>
          <t>BN</t>
        </is>
      </c>
      <c r="G26000" t="inlineStr">
        <is>
          <t>No</t>
        </is>
      </c>
      <c r="H26000" t="n">
        <v>11.5</v>
      </c>
    </row>
    <row r="26001">
      <c r="A26001" t="inlineStr">
        <is>
          <t>2024-W13-2024-LDV-Y-DEF:cincinnati</t>
        </is>
      </c>
      <c r="B26001" t="n">
        <v>2024</v>
      </c>
      <c r="C26001" t="n">
        <v>13</v>
      </c>
      <c r="D26001" t="inlineStr">
        <is>
          <t>2024-LDV</t>
        </is>
      </c>
      <c r="E26001" t="inlineStr">
        <is>
          <t>Y-DEF:cincinnati</t>
        </is>
      </c>
      <c r="F26001" t="inlineStr">
        <is>
          <t>BN</t>
        </is>
      </c>
      <c r="G26001" t="inlineStr">
        <is>
          <t>No</t>
        </is>
      </c>
      <c r="H26001" t="n">
        <v>11.9</v>
      </c>
    </row>
    <row r="26002">
      <c r="A26002" t="inlineStr">
        <is>
          <t>2024-W13-2024-LDV-Y32695</t>
        </is>
      </c>
      <c r="B26002" t="n">
        <v>2024</v>
      </c>
      <c r="C26002" t="n">
        <v>13</v>
      </c>
      <c r="D26002" t="inlineStr">
        <is>
          <t>2024-LDV</t>
        </is>
      </c>
      <c r="E26002" t="inlineStr">
        <is>
          <t>Y32695</t>
        </is>
      </c>
      <c r="F26002" t="inlineStr">
        <is>
          <t>IR</t>
        </is>
      </c>
      <c r="G26002" t="inlineStr">
        <is>
          <t>No</t>
        </is>
      </c>
      <c r="H26002" t="n">
        <v>0</v>
      </c>
    </row>
    <row r="26003">
      <c r="A26003" t="inlineStr">
        <is>
          <t>2024-W13-2024-PEPSALFA-Y32696</t>
        </is>
      </c>
      <c r="B26003" t="n">
        <v>2024</v>
      </c>
      <c r="C26003" t="n">
        <v>13</v>
      </c>
      <c r="D26003" t="inlineStr">
        <is>
          <t>2024-PEPSALFA</t>
        </is>
      </c>
      <c r="E26003" t="inlineStr">
        <is>
          <t>Y32696</t>
        </is>
      </c>
      <c r="F26003" t="inlineStr">
        <is>
          <t>QB</t>
        </is>
      </c>
      <c r="G26003" t="inlineStr">
        <is>
          <t>Yes</t>
        </is>
      </c>
      <c r="H26003" t="n">
        <v>18.96</v>
      </c>
    </row>
    <row r="26004">
      <c r="A26004" t="inlineStr">
        <is>
          <t>2024-W13-2024-PEPSALFA-Y29399</t>
        </is>
      </c>
      <c r="B26004" t="n">
        <v>2024</v>
      </c>
      <c r="C26004" t="n">
        <v>13</v>
      </c>
      <c r="D26004" t="inlineStr">
        <is>
          <t>2024-PEPSALFA</t>
        </is>
      </c>
      <c r="E26004" t="inlineStr">
        <is>
          <t>Y29399</t>
        </is>
      </c>
      <c r="F26004" t="inlineStr">
        <is>
          <t>WR</t>
        </is>
      </c>
      <c r="G26004" t="inlineStr">
        <is>
          <t>Yes</t>
        </is>
      </c>
      <c r="H26004" t="n">
        <v>17.3</v>
      </c>
    </row>
    <row r="26005">
      <c r="A26005" t="inlineStr">
        <is>
          <t>2024-W13-2024-PEPSALFA-Y40063</t>
        </is>
      </c>
      <c r="B26005" t="n">
        <v>2024</v>
      </c>
      <c r="C26005" t="n">
        <v>13</v>
      </c>
      <c r="D26005" t="inlineStr">
        <is>
          <t>2024-PEPSALFA</t>
        </is>
      </c>
      <c r="E26005" t="inlineStr">
        <is>
          <t>Y40063</t>
        </is>
      </c>
      <c r="F26005" t="inlineStr">
        <is>
          <t>WR</t>
        </is>
      </c>
      <c r="G26005" t="inlineStr">
        <is>
          <t>Yes</t>
        </is>
      </c>
      <c r="H26005" t="n">
        <v>18.2</v>
      </c>
    </row>
    <row r="26006">
      <c r="A26006" t="inlineStr">
        <is>
          <t>2024-W13-2024-PEPSALFA-Y30295</t>
        </is>
      </c>
      <c r="B26006" t="n">
        <v>2024</v>
      </c>
      <c r="C26006" t="n">
        <v>13</v>
      </c>
      <c r="D26006" t="inlineStr">
        <is>
          <t>2024-PEPSALFA</t>
        </is>
      </c>
      <c r="E26006" t="inlineStr">
        <is>
          <t>Y30295</t>
        </is>
      </c>
      <c r="F26006" t="inlineStr">
        <is>
          <t>RB</t>
        </is>
      </c>
      <c r="G26006" t="inlineStr">
        <is>
          <t>Yes</t>
        </is>
      </c>
      <c r="H26006" t="n">
        <v>8.300000000000001</v>
      </c>
    </row>
    <row r="26007">
      <c r="A26007" t="inlineStr">
        <is>
          <t>2024-W13-2024-PEPSALFA-Y30275</t>
        </is>
      </c>
      <c r="B26007" t="n">
        <v>2024</v>
      </c>
      <c r="C26007" t="n">
        <v>13</v>
      </c>
      <c r="D26007" t="inlineStr">
        <is>
          <t>2024-PEPSALFA</t>
        </is>
      </c>
      <c r="E26007" t="inlineStr">
        <is>
          <t>Y30275</t>
        </is>
      </c>
      <c r="F26007" t="inlineStr">
        <is>
          <t>RB</t>
        </is>
      </c>
      <c r="G26007" t="inlineStr">
        <is>
          <t>Yes</t>
        </is>
      </c>
      <c r="H26007" t="n">
        <v>5.45</v>
      </c>
    </row>
    <row r="26008">
      <c r="A26008" t="inlineStr">
        <is>
          <t>2024-W13-2024-PEPSALFA-Y26686</t>
        </is>
      </c>
      <c r="B26008" t="n">
        <v>2024</v>
      </c>
      <c r="C26008" t="n">
        <v>13</v>
      </c>
      <c r="D26008" t="inlineStr">
        <is>
          <t>2024-PEPSALFA</t>
        </is>
      </c>
      <c r="E26008" t="inlineStr">
        <is>
          <t>Y26686</t>
        </is>
      </c>
      <c r="F26008" t="inlineStr">
        <is>
          <t>TE</t>
        </is>
      </c>
      <c r="G26008" t="inlineStr">
        <is>
          <t>Yes</t>
        </is>
      </c>
      <c r="H26008" t="n">
        <v>10.3</v>
      </c>
    </row>
    <row r="26009">
      <c r="A26009" t="inlineStr">
        <is>
          <t>2024-W13-2024-PEPSALFA-Y30994</t>
        </is>
      </c>
      <c r="B26009" t="n">
        <v>2024</v>
      </c>
      <c r="C26009" t="n">
        <v>13</v>
      </c>
      <c r="D26009" t="inlineStr">
        <is>
          <t>2024-PEPSALFA</t>
        </is>
      </c>
      <c r="E26009" t="inlineStr">
        <is>
          <t>Y30994</t>
        </is>
      </c>
      <c r="F26009" t="inlineStr">
        <is>
          <t>W/R/T FLEX</t>
        </is>
      </c>
      <c r="G26009" t="inlineStr">
        <is>
          <t>Yes</t>
        </is>
      </c>
      <c r="H26009" t="n">
        <v>19.7</v>
      </c>
    </row>
    <row r="26010">
      <c r="A26010" t="inlineStr">
        <is>
          <t>2024-W13-2024-PEPSALFA-Y28188</t>
        </is>
      </c>
      <c r="B26010" t="n">
        <v>2024</v>
      </c>
      <c r="C26010" t="n">
        <v>13</v>
      </c>
      <c r="D26010" t="inlineStr">
        <is>
          <t>2024-PEPSALFA</t>
        </is>
      </c>
      <c r="E26010" t="inlineStr">
        <is>
          <t>Y28188</t>
        </is>
      </c>
      <c r="F26010" t="inlineStr">
        <is>
          <t>K</t>
        </is>
      </c>
      <c r="G26010" t="inlineStr">
        <is>
          <t>Yes</t>
        </is>
      </c>
      <c r="H26010" t="n">
        <v>16</v>
      </c>
    </row>
    <row r="26011">
      <c r="A26011" t="inlineStr">
        <is>
          <t>2024-W13-2024-PEPSALFA-Y-DEF:miami</t>
        </is>
      </c>
      <c r="B26011" t="n">
        <v>2024</v>
      </c>
      <c r="C26011" t="n">
        <v>13</v>
      </c>
      <c r="D26011" t="inlineStr">
        <is>
          <t>2024-PEPSALFA</t>
        </is>
      </c>
      <c r="E26011" t="inlineStr">
        <is>
          <t>Y-DEF:miami</t>
        </is>
      </c>
      <c r="F26011" t="inlineStr">
        <is>
          <t>DST</t>
        </is>
      </c>
      <c r="G26011" t="inlineStr">
        <is>
          <t>Yes</t>
        </is>
      </c>
      <c r="H26011" t="n">
        <v>2.33</v>
      </c>
    </row>
    <row r="26012">
      <c r="A26012" t="inlineStr">
        <is>
          <t>2024-W13-2024-PEPSALFA-Y30423</t>
        </is>
      </c>
      <c r="B26012" t="n">
        <v>2024</v>
      </c>
      <c r="C26012" t="n">
        <v>13</v>
      </c>
      <c r="D26012" t="inlineStr">
        <is>
          <t>2024-PEPSALFA</t>
        </is>
      </c>
      <c r="E26012" t="inlineStr">
        <is>
          <t>Y30423</t>
        </is>
      </c>
      <c r="F26012" t="inlineStr">
        <is>
          <t>BN</t>
        </is>
      </c>
      <c r="G26012" t="inlineStr">
        <is>
          <t>No</t>
        </is>
      </c>
      <c r="H26012" t="n">
        <v>0</v>
      </c>
    </row>
    <row r="26013">
      <c r="A26013" t="inlineStr">
        <is>
          <t>2024-W13-2024-PEPSALFA-Y40051</t>
        </is>
      </c>
      <c r="B26013" t="n">
        <v>2024</v>
      </c>
      <c r="C26013" t="n">
        <v>13</v>
      </c>
      <c r="D26013" t="inlineStr">
        <is>
          <t>2024-PEPSALFA</t>
        </is>
      </c>
      <c r="E26013" t="inlineStr">
        <is>
          <t>Y40051</t>
        </is>
      </c>
      <c r="F26013" t="inlineStr">
        <is>
          <t>BN</t>
        </is>
      </c>
      <c r="G26013" t="inlineStr">
        <is>
          <t>No</t>
        </is>
      </c>
      <c r="H26013" t="n">
        <v>2.2</v>
      </c>
    </row>
    <row r="26014">
      <c r="A26014" t="inlineStr">
        <is>
          <t>2024-W13-2024-PEPSALFA-Y30971</t>
        </is>
      </c>
      <c r="B26014" t="n">
        <v>2024</v>
      </c>
      <c r="C26014" t="n">
        <v>13</v>
      </c>
      <c r="D26014" t="inlineStr">
        <is>
          <t>2024-PEPSALFA</t>
        </is>
      </c>
      <c r="E26014" t="inlineStr">
        <is>
          <t>Y30971</t>
        </is>
      </c>
      <c r="F26014" t="inlineStr">
        <is>
          <t>BN</t>
        </is>
      </c>
      <c r="G26014" t="inlineStr">
        <is>
          <t>No</t>
        </is>
      </c>
      <c r="H26014" t="n">
        <v>12.2</v>
      </c>
    </row>
    <row r="26015">
      <c r="A26015" t="inlineStr">
        <is>
          <t>2024-W13-2024-PEPSALFA-Y40075</t>
        </is>
      </c>
      <c r="B26015" t="n">
        <v>2024</v>
      </c>
      <c r="C26015" t="n">
        <v>13</v>
      </c>
      <c r="D26015" t="inlineStr">
        <is>
          <t>2024-PEPSALFA</t>
        </is>
      </c>
      <c r="E26015" t="inlineStr">
        <is>
          <t>Y40075</t>
        </is>
      </c>
      <c r="F26015" t="inlineStr">
        <is>
          <t>BN</t>
        </is>
      </c>
      <c r="G26015" t="inlineStr">
        <is>
          <t>No</t>
        </is>
      </c>
      <c r="H26015" t="n">
        <v>11.1</v>
      </c>
    </row>
    <row r="26016">
      <c r="A26016" t="inlineStr">
        <is>
          <t>2024-W13-2024-PEPSALFA-Y29269</t>
        </is>
      </c>
      <c r="B26016" t="n">
        <v>2024</v>
      </c>
      <c r="C26016" t="n">
        <v>13</v>
      </c>
      <c r="D26016" t="inlineStr">
        <is>
          <t>2024-PEPSALFA</t>
        </is>
      </c>
      <c r="E26016" t="inlineStr">
        <is>
          <t>Y29269</t>
        </is>
      </c>
      <c r="F26016" t="inlineStr">
        <is>
          <t>BN</t>
        </is>
      </c>
      <c r="G26016" t="inlineStr">
        <is>
          <t>No</t>
        </is>
      </c>
      <c r="H26016" t="n">
        <v>11</v>
      </c>
    </row>
    <row r="26017">
      <c r="A26017" t="inlineStr">
        <is>
          <t>2024-W13-2024-PEPSALFA-Y-DEF:buffalo</t>
        </is>
      </c>
      <c r="B26017" t="n">
        <v>2024</v>
      </c>
      <c r="C26017" t="n">
        <v>13</v>
      </c>
      <c r="D26017" t="inlineStr">
        <is>
          <t>2024-PEPSALFA</t>
        </is>
      </c>
      <c r="E26017" t="inlineStr">
        <is>
          <t>Y-DEF:buffalo</t>
        </is>
      </c>
      <c r="F26017" t="inlineStr">
        <is>
          <t>BN</t>
        </is>
      </c>
      <c r="G26017" t="inlineStr">
        <is>
          <t>No</t>
        </is>
      </c>
      <c r="H26017" t="n">
        <v>14.03</v>
      </c>
    </row>
    <row r="26018">
      <c r="A26018" t="inlineStr">
        <is>
          <t>2024-W13-2024-PEPSALFA-Y34207</t>
        </is>
      </c>
      <c r="B26018" t="n">
        <v>2024</v>
      </c>
      <c r="C26018" t="n">
        <v>13</v>
      </c>
      <c r="D26018" t="inlineStr">
        <is>
          <t>2024-PEPSALFA</t>
        </is>
      </c>
      <c r="E26018" t="inlineStr">
        <is>
          <t>Y34207</t>
        </is>
      </c>
      <c r="F26018" t="inlineStr">
        <is>
          <t>IR</t>
        </is>
      </c>
      <c r="G26018" t="inlineStr">
        <is>
          <t>No</t>
        </is>
      </c>
      <c r="H26018" t="n">
        <v>5.4</v>
      </c>
    </row>
    <row r="26019">
      <c r="A26019" t="inlineStr">
        <is>
          <t>2024-W13-2024-TONYCLIF-Y31002</t>
        </is>
      </c>
      <c r="B26019" t="n">
        <v>2024</v>
      </c>
      <c r="C26019" t="n">
        <v>13</v>
      </c>
      <c r="D26019" t="inlineStr">
        <is>
          <t>2024-TONYCLIF</t>
        </is>
      </c>
      <c r="E26019" t="inlineStr">
        <is>
          <t>Y31002</t>
        </is>
      </c>
      <c r="F26019" t="inlineStr">
        <is>
          <t>QB</t>
        </is>
      </c>
      <c r="G26019" t="inlineStr">
        <is>
          <t>Yes</t>
        </is>
      </c>
      <c r="H26019" t="n">
        <v>25.38</v>
      </c>
    </row>
    <row r="26020">
      <c r="A26020" t="inlineStr">
        <is>
          <t>2024-W13-2024-TONYCLIF-Y40908</t>
        </is>
      </c>
      <c r="B26020" t="n">
        <v>2024</v>
      </c>
      <c r="C26020" t="n">
        <v>13</v>
      </c>
      <c r="D26020" t="inlineStr">
        <is>
          <t>2024-TONYCLIF</t>
        </is>
      </c>
      <c r="E26020" t="inlineStr">
        <is>
          <t>Y40908</t>
        </is>
      </c>
      <c r="F26020" t="inlineStr">
        <is>
          <t>WR</t>
        </is>
      </c>
      <c r="G26020" t="inlineStr">
        <is>
          <t>Yes</t>
        </is>
      </c>
      <c r="H26020" t="n">
        <v>16.2</v>
      </c>
    </row>
    <row r="26021">
      <c r="A26021" t="inlineStr">
        <is>
          <t>2024-W13-2024-TONYCLIF-Y33394</t>
        </is>
      </c>
      <c r="B26021" t="n">
        <v>2024</v>
      </c>
      <c r="C26021" t="n">
        <v>13</v>
      </c>
      <c r="D26021" t="inlineStr">
        <is>
          <t>2024-TONYCLIF</t>
        </is>
      </c>
      <c r="E26021" t="inlineStr">
        <is>
          <t>Y33394</t>
        </is>
      </c>
      <c r="F26021" t="inlineStr">
        <is>
          <t>WR</t>
        </is>
      </c>
      <c r="G26021" t="inlineStr">
        <is>
          <t>Yes</t>
        </is>
      </c>
      <c r="H26021" t="n">
        <v>9.300000000000001</v>
      </c>
    </row>
    <row r="26022">
      <c r="A26022" t="inlineStr">
        <is>
          <t>2024-W13-2024-TONYCLIF-Y40118</t>
        </is>
      </c>
      <c r="B26022" t="n">
        <v>2024</v>
      </c>
      <c r="C26022" t="n">
        <v>13</v>
      </c>
      <c r="D26022" t="inlineStr">
        <is>
          <t>2024-TONYCLIF</t>
        </is>
      </c>
      <c r="E26022" t="inlineStr">
        <is>
          <t>Y40118</t>
        </is>
      </c>
      <c r="F26022" t="inlineStr">
        <is>
          <t>RB</t>
        </is>
      </c>
      <c r="G26022" t="inlineStr">
        <is>
          <t>Yes</t>
        </is>
      </c>
      <c r="H26022" t="n">
        <v>17</v>
      </c>
    </row>
    <row r="26023">
      <c r="A26023" t="inlineStr">
        <is>
          <t>2024-W13-2024-TONYCLIF-Y40993</t>
        </is>
      </c>
      <c r="B26023" t="n">
        <v>2024</v>
      </c>
      <c r="C26023" t="n">
        <v>13</v>
      </c>
      <c r="D26023" t="inlineStr">
        <is>
          <t>2024-TONYCLIF</t>
        </is>
      </c>
      <c r="E26023" t="inlineStr">
        <is>
          <t>Y40993</t>
        </is>
      </c>
      <c r="F26023" t="inlineStr">
        <is>
          <t>RB</t>
        </is>
      </c>
      <c r="G26023" t="inlineStr">
        <is>
          <t>Yes</t>
        </is>
      </c>
      <c r="H26023" t="n">
        <v>26.5</v>
      </c>
    </row>
    <row r="26024">
      <c r="A26024" t="inlineStr">
        <is>
          <t>2024-W13-2024-TONYCLIF-Y31019</t>
        </is>
      </c>
      <c r="B26024" t="n">
        <v>2024</v>
      </c>
      <c r="C26024" t="n">
        <v>13</v>
      </c>
      <c r="D26024" t="inlineStr">
        <is>
          <t>2024-TONYCLIF</t>
        </is>
      </c>
      <c r="E26024" t="inlineStr">
        <is>
          <t>Y31019</t>
        </is>
      </c>
      <c r="F26024" t="inlineStr">
        <is>
          <t>TE</t>
        </is>
      </c>
      <c r="G26024" t="inlineStr">
        <is>
          <t>Yes</t>
        </is>
      </c>
      <c r="H26024" t="n">
        <v>11</v>
      </c>
    </row>
    <row r="26025">
      <c r="A26025" t="inlineStr">
        <is>
          <t>2024-W13-2024-TONYCLIF-Y40055</t>
        </is>
      </c>
      <c r="B26025" t="n">
        <v>2024</v>
      </c>
      <c r="C26025" t="n">
        <v>13</v>
      </c>
      <c r="D26025" t="inlineStr">
        <is>
          <t>2024-TONYCLIF</t>
        </is>
      </c>
      <c r="E26025" t="inlineStr">
        <is>
          <t>Y40055</t>
        </is>
      </c>
      <c r="F26025" t="inlineStr">
        <is>
          <t>W/R/T FLEX</t>
        </is>
      </c>
      <c r="G26025" t="inlineStr">
        <is>
          <t>Yes</t>
        </is>
      </c>
      <c r="H26025" t="n">
        <v>22.5</v>
      </c>
    </row>
    <row r="26026">
      <c r="A26026" t="inlineStr">
        <is>
          <t>2024-W13-2024-TONYCLIF-Y29792</t>
        </is>
      </c>
      <c r="B26026" t="n">
        <v>2024</v>
      </c>
      <c r="C26026" t="n">
        <v>13</v>
      </c>
      <c r="D26026" t="inlineStr">
        <is>
          <t>2024-TONYCLIF</t>
        </is>
      </c>
      <c r="E26026" t="inlineStr">
        <is>
          <t>Y29792</t>
        </is>
      </c>
      <c r="F26026" t="inlineStr">
        <is>
          <t>K</t>
        </is>
      </c>
      <c r="G26026" t="inlineStr">
        <is>
          <t>Yes</t>
        </is>
      </c>
      <c r="H26026" t="n">
        <v>13</v>
      </c>
    </row>
    <row r="26027">
      <c r="A26027" t="inlineStr">
        <is>
          <t>2024-W13-2024-TONYCLIF-Y-DEF:san-francisco</t>
        </is>
      </c>
      <c r="B26027" t="n">
        <v>2024</v>
      </c>
      <c r="C26027" t="n">
        <v>13</v>
      </c>
      <c r="D26027" t="inlineStr">
        <is>
          <t>2024-TONYCLIF</t>
        </is>
      </c>
      <c r="E26027" t="inlineStr">
        <is>
          <t>Y-DEF:san-francisco</t>
        </is>
      </c>
      <c r="F26027" t="inlineStr">
        <is>
          <t>DST</t>
        </is>
      </c>
      <c r="G26027" t="inlineStr">
        <is>
          <t>Yes</t>
        </is>
      </c>
      <c r="H26027" t="n">
        <v>2.58</v>
      </c>
    </row>
    <row r="26028">
      <c r="A26028" t="inlineStr">
        <is>
          <t>2024-W13-2024-TONYCLIF-Y31056</t>
        </is>
      </c>
      <c r="B26028" t="n">
        <v>2024</v>
      </c>
      <c r="C26028" t="n">
        <v>13</v>
      </c>
      <c r="D26028" t="inlineStr">
        <is>
          <t>2024-TONYCLIF</t>
        </is>
      </c>
      <c r="E26028" t="inlineStr">
        <is>
          <t>Y31056</t>
        </is>
      </c>
      <c r="F26028" t="inlineStr">
        <is>
          <t>BN</t>
        </is>
      </c>
      <c r="G26028" t="inlineStr">
        <is>
          <t>No</t>
        </is>
      </c>
      <c r="H26028" t="n">
        <v>15.9</v>
      </c>
    </row>
    <row r="26029">
      <c r="A26029" t="inlineStr">
        <is>
          <t>2024-W13-2024-TONYCLIF-Y33967</t>
        </is>
      </c>
      <c r="B26029" t="n">
        <v>2024</v>
      </c>
      <c r="C26029" t="n">
        <v>13</v>
      </c>
      <c r="D26029" t="inlineStr">
        <is>
          <t>2024-TONYCLIF</t>
        </is>
      </c>
      <c r="E26029" t="inlineStr">
        <is>
          <t>Y33967</t>
        </is>
      </c>
      <c r="F26029" t="inlineStr">
        <is>
          <t>BN</t>
        </is>
      </c>
      <c r="G26029" t="inlineStr">
        <is>
          <t>No</t>
        </is>
      </c>
      <c r="H26029" t="n">
        <v>7.1</v>
      </c>
    </row>
    <row r="26030">
      <c r="A26030" t="inlineStr">
        <is>
          <t>2024-W13-2024-TONYCLIF-Y33514</t>
        </is>
      </c>
      <c r="B26030" t="n">
        <v>2024</v>
      </c>
      <c r="C26030" t="n">
        <v>13</v>
      </c>
      <c r="D26030" t="inlineStr">
        <is>
          <t>2024-TONYCLIF</t>
        </is>
      </c>
      <c r="E26030" t="inlineStr">
        <is>
          <t>Y33514</t>
        </is>
      </c>
      <c r="F26030" t="inlineStr">
        <is>
          <t>BN</t>
        </is>
      </c>
      <c r="G26030" t="inlineStr">
        <is>
          <t>No</t>
        </is>
      </c>
      <c r="H26030" t="n">
        <v>2.3</v>
      </c>
    </row>
    <row r="26031">
      <c r="A26031" t="inlineStr">
        <is>
          <t>2024-W13-2024-TONYCLIF-Y26699</t>
        </is>
      </c>
      <c r="B26031" t="n">
        <v>2024</v>
      </c>
      <c r="C26031" t="n">
        <v>13</v>
      </c>
      <c r="D26031" t="inlineStr">
        <is>
          <t>2024-TONYCLIF</t>
        </is>
      </c>
      <c r="E26031" t="inlineStr">
        <is>
          <t>Y26699</t>
        </is>
      </c>
      <c r="F26031" t="inlineStr">
        <is>
          <t>BN</t>
        </is>
      </c>
      <c r="G26031" t="inlineStr">
        <is>
          <t>No</t>
        </is>
      </c>
      <c r="H26031" t="n">
        <v>21.8</v>
      </c>
    </row>
    <row r="26032">
      <c r="A26032" t="inlineStr">
        <is>
          <t>2024-W13-2024-TONYCLIF-Y33415</t>
        </is>
      </c>
      <c r="B26032" t="n">
        <v>2024</v>
      </c>
      <c r="C26032" t="n">
        <v>13</v>
      </c>
      <c r="D26032" t="inlineStr">
        <is>
          <t>2024-TONYCLIF</t>
        </is>
      </c>
      <c r="E26032" t="inlineStr">
        <is>
          <t>Y33415</t>
        </is>
      </c>
      <c r="F26032" t="inlineStr">
        <is>
          <t>BN</t>
        </is>
      </c>
      <c r="G26032" t="inlineStr">
        <is>
          <t>No</t>
        </is>
      </c>
      <c r="H26032" t="n">
        <v>0</v>
      </c>
    </row>
    <row r="26033">
      <c r="A26033" t="inlineStr">
        <is>
          <t>2024-W13-2024-TONYCLIF-Y25785</t>
        </is>
      </c>
      <c r="B26033" t="n">
        <v>2024</v>
      </c>
      <c r="C26033" t="n">
        <v>13</v>
      </c>
      <c r="D26033" t="inlineStr">
        <is>
          <t>2024-TONYCLIF</t>
        </is>
      </c>
      <c r="E26033" t="inlineStr">
        <is>
          <t>Y25785</t>
        </is>
      </c>
      <c r="F26033" t="inlineStr">
        <is>
          <t>BN</t>
        </is>
      </c>
      <c r="G26033" t="inlineStr">
        <is>
          <t>No</t>
        </is>
      </c>
      <c r="H26033" t="n">
        <v>25.86</v>
      </c>
    </row>
    <row r="26034">
      <c r="A26034" t="inlineStr">
        <is>
          <t>2024-W13-2024-ABARBA-Y32676</t>
        </is>
      </c>
      <c r="B26034" t="n">
        <v>2024</v>
      </c>
      <c r="C26034" t="n">
        <v>13</v>
      </c>
      <c r="D26034" t="inlineStr">
        <is>
          <t>2024-ABARBA</t>
        </is>
      </c>
      <c r="E26034" t="inlineStr">
        <is>
          <t>Y32676</t>
        </is>
      </c>
      <c r="F26034" t="inlineStr">
        <is>
          <t>QB</t>
        </is>
      </c>
      <c r="G26034" t="inlineStr">
        <is>
          <t>Yes</t>
        </is>
      </c>
      <c r="H26034" t="n">
        <v>7.98</v>
      </c>
    </row>
    <row r="26035">
      <c r="A26035" t="inlineStr">
        <is>
          <t>2024-W13-2024-ABARBA-Y31883</t>
        </is>
      </c>
      <c r="B26035" t="n">
        <v>2024</v>
      </c>
      <c r="C26035" t="n">
        <v>13</v>
      </c>
      <c r="D26035" t="inlineStr">
        <is>
          <t>2024-ABARBA</t>
        </is>
      </c>
      <c r="E26035" t="inlineStr">
        <is>
          <t>Y31883</t>
        </is>
      </c>
      <c r="F26035" t="inlineStr">
        <is>
          <t>WR</t>
        </is>
      </c>
      <c r="G26035" t="inlineStr">
        <is>
          <t>Yes</t>
        </is>
      </c>
      <c r="H26035" t="n">
        <v>9.1</v>
      </c>
    </row>
    <row r="26036">
      <c r="A26036" t="inlineStr">
        <is>
          <t>2024-W13-2024-ABARBA-Y33477</t>
        </is>
      </c>
      <c r="B26036" t="n">
        <v>2024</v>
      </c>
      <c r="C26036" t="n">
        <v>13</v>
      </c>
      <c r="D26036" t="inlineStr">
        <is>
          <t>2024-ABARBA</t>
        </is>
      </c>
      <c r="E26036" t="inlineStr">
        <is>
          <t>Y33477</t>
        </is>
      </c>
      <c r="F26036" t="inlineStr">
        <is>
          <t>WR</t>
        </is>
      </c>
      <c r="G26036" t="inlineStr">
        <is>
          <t>Yes</t>
        </is>
      </c>
      <c r="H26036" t="n">
        <v>15.9</v>
      </c>
    </row>
    <row r="26037">
      <c r="A26037" t="inlineStr">
        <is>
          <t>2024-W13-2024-ABARBA-Y34120</t>
        </is>
      </c>
      <c r="B26037" t="n">
        <v>2024</v>
      </c>
      <c r="C26037" t="n">
        <v>13</v>
      </c>
      <c r="D26037" t="inlineStr">
        <is>
          <t>2024-ABARBA</t>
        </is>
      </c>
      <c r="E26037" t="inlineStr">
        <is>
          <t>Y34120</t>
        </is>
      </c>
      <c r="F26037" t="inlineStr">
        <is>
          <t>RB</t>
        </is>
      </c>
      <c r="G26037" t="inlineStr">
        <is>
          <t>Yes</t>
        </is>
      </c>
      <c r="H26037" t="n">
        <v>17.8</v>
      </c>
    </row>
    <row r="26038">
      <c r="A26038" t="inlineStr">
        <is>
          <t>2024-W13-2024-ABARBA-Y30180</t>
        </is>
      </c>
      <c r="B26038" t="n">
        <v>2024</v>
      </c>
      <c r="C26038" t="n">
        <v>13</v>
      </c>
      <c r="D26038" t="inlineStr">
        <is>
          <t>2024-ABARBA</t>
        </is>
      </c>
      <c r="E26038" t="inlineStr">
        <is>
          <t>Y30180</t>
        </is>
      </c>
      <c r="F26038" t="inlineStr">
        <is>
          <t>RB</t>
        </is>
      </c>
      <c r="G26038" t="inlineStr">
        <is>
          <t>Yes</t>
        </is>
      </c>
      <c r="H26038" t="n">
        <v>13.9</v>
      </c>
    </row>
    <row r="26039">
      <c r="A26039" t="inlineStr">
        <is>
          <t>2024-W13-2024-ABARBA-Y33392</t>
        </is>
      </c>
      <c r="B26039" t="n">
        <v>2024</v>
      </c>
      <c r="C26039" t="n">
        <v>13</v>
      </c>
      <c r="D26039" t="inlineStr">
        <is>
          <t>2024-ABARBA</t>
        </is>
      </c>
      <c r="E26039" t="inlineStr">
        <is>
          <t>Y33392</t>
        </is>
      </c>
      <c r="F26039" t="inlineStr">
        <is>
          <t>TE</t>
        </is>
      </c>
      <c r="G26039" t="inlineStr">
        <is>
          <t>Yes</t>
        </is>
      </c>
      <c r="H26039" t="n">
        <v>0</v>
      </c>
    </row>
    <row r="26040">
      <c r="A26040" t="inlineStr">
        <is>
          <t>2024-W13-2024-ABARBA-Y40042</t>
        </is>
      </c>
      <c r="B26040" t="n">
        <v>2024</v>
      </c>
      <c r="C26040" t="n">
        <v>13</v>
      </c>
      <c r="D26040" t="inlineStr">
        <is>
          <t>2024-ABARBA</t>
        </is>
      </c>
      <c r="E26040" t="inlineStr">
        <is>
          <t>Y40042</t>
        </is>
      </c>
      <c r="F26040" t="inlineStr">
        <is>
          <t>W/R/T FLEX</t>
        </is>
      </c>
      <c r="G26040" t="inlineStr">
        <is>
          <t>Yes</t>
        </is>
      </c>
      <c r="H26040" t="n">
        <v>7.4</v>
      </c>
    </row>
    <row r="26041">
      <c r="A26041" t="inlineStr">
        <is>
          <t>2024-W13-2024-ABARBA-Y33537</t>
        </is>
      </c>
      <c r="B26041" t="n">
        <v>2024</v>
      </c>
      <c r="C26041" t="n">
        <v>13</v>
      </c>
      <c r="D26041" t="inlineStr">
        <is>
          <t>2024-ABARBA</t>
        </is>
      </c>
      <c r="E26041" t="inlineStr">
        <is>
          <t>Y33537</t>
        </is>
      </c>
      <c r="F26041" t="inlineStr">
        <is>
          <t>K</t>
        </is>
      </c>
      <c r="G26041" t="inlineStr">
        <is>
          <t>Yes</t>
        </is>
      </c>
      <c r="H26041" t="n">
        <v>8</v>
      </c>
    </row>
    <row r="26042">
      <c r="A26042" t="inlineStr">
        <is>
          <t>2024-W13-2024-ABARBA-Y-DEF:pittsburgh</t>
        </is>
      </c>
      <c r="B26042" t="n">
        <v>2024</v>
      </c>
      <c r="C26042" t="n">
        <v>13</v>
      </c>
      <c r="D26042" t="inlineStr">
        <is>
          <t>2024-ABARBA</t>
        </is>
      </c>
      <c r="E26042" t="inlineStr">
        <is>
          <t>Y-DEF:pittsburgh</t>
        </is>
      </c>
      <c r="F26042" t="inlineStr">
        <is>
          <t>DST</t>
        </is>
      </c>
      <c r="G26042" t="inlineStr">
        <is>
          <t>Yes</t>
        </is>
      </c>
      <c r="H26042" t="n">
        <v>16.4</v>
      </c>
    </row>
    <row r="26043">
      <c r="A26043" t="inlineStr">
        <is>
          <t>2024-W13-2024-ABARBA-Y32685</t>
        </is>
      </c>
      <c r="B26043" t="n">
        <v>2024</v>
      </c>
      <c r="C26043" t="n">
        <v>13</v>
      </c>
      <c r="D26043" t="inlineStr">
        <is>
          <t>2024-ABARBA</t>
        </is>
      </c>
      <c r="E26043" t="inlineStr">
        <is>
          <t>Y32685</t>
        </is>
      </c>
      <c r="F26043" t="inlineStr">
        <is>
          <t>BN</t>
        </is>
      </c>
      <c r="G26043" t="inlineStr">
        <is>
          <t>No</t>
        </is>
      </c>
      <c r="H26043" t="n">
        <v>38</v>
      </c>
    </row>
    <row r="26044">
      <c r="A26044" t="inlineStr">
        <is>
          <t>2024-W13-2024-ABARBA-Y26658</t>
        </is>
      </c>
      <c r="B26044" t="n">
        <v>2024</v>
      </c>
      <c r="C26044" t="n">
        <v>13</v>
      </c>
      <c r="D26044" t="inlineStr">
        <is>
          <t>2024-ABARBA</t>
        </is>
      </c>
      <c r="E26044" t="inlineStr">
        <is>
          <t>Y26658</t>
        </is>
      </c>
      <c r="F26044" t="inlineStr">
        <is>
          <t>BN</t>
        </is>
      </c>
      <c r="G26044" t="inlineStr">
        <is>
          <t>No</t>
        </is>
      </c>
      <c r="H26044" t="n">
        <v>11</v>
      </c>
    </row>
    <row r="26045">
      <c r="A26045" t="inlineStr">
        <is>
          <t>2024-W13-2024-ABARBA-Y40102</t>
        </is>
      </c>
      <c r="B26045" t="n">
        <v>2024</v>
      </c>
      <c r="C26045" t="n">
        <v>13</v>
      </c>
      <c r="D26045" t="inlineStr">
        <is>
          <t>2024-ABARBA</t>
        </is>
      </c>
      <c r="E26045" t="inlineStr">
        <is>
          <t>Y40102</t>
        </is>
      </c>
      <c r="F26045" t="inlineStr">
        <is>
          <t>BN</t>
        </is>
      </c>
      <c r="G26045" t="inlineStr">
        <is>
          <t>No</t>
        </is>
      </c>
      <c r="H26045" t="n">
        <v>10.8</v>
      </c>
    </row>
    <row r="26046">
      <c r="A26046" t="inlineStr">
        <is>
          <t>2024-W13-2024-ABARBA-Y29235</t>
        </is>
      </c>
      <c r="B26046" t="n">
        <v>2024</v>
      </c>
      <c r="C26046" t="n">
        <v>13</v>
      </c>
      <c r="D26046" t="inlineStr">
        <is>
          <t>2024-ABARBA</t>
        </is>
      </c>
      <c r="E26046" t="inlineStr">
        <is>
          <t>Y29235</t>
        </is>
      </c>
      <c r="F26046" t="inlineStr">
        <is>
          <t>BN</t>
        </is>
      </c>
      <c r="G26046" t="inlineStr">
        <is>
          <t>No</t>
        </is>
      </c>
      <c r="H26046" t="n">
        <v>16.94</v>
      </c>
    </row>
    <row r="26047">
      <c r="A26047" t="inlineStr">
        <is>
          <t>2024-W13-2024-ABARBA-Y28654</t>
        </is>
      </c>
      <c r="B26047" t="n">
        <v>2024</v>
      </c>
      <c r="C26047" t="n">
        <v>13</v>
      </c>
      <c r="D26047" t="inlineStr">
        <is>
          <t>2024-ABARBA</t>
        </is>
      </c>
      <c r="E26047" t="inlineStr">
        <is>
          <t>Y28654</t>
        </is>
      </c>
      <c r="F26047" t="inlineStr">
        <is>
          <t>BN</t>
        </is>
      </c>
      <c r="G26047" t="inlineStr">
        <is>
          <t>No</t>
        </is>
      </c>
      <c r="H26047" t="n">
        <v>4.4</v>
      </c>
    </row>
    <row r="26048">
      <c r="A26048" t="inlineStr">
        <is>
          <t>2024-W13-2024-ABARBA-Y31934</t>
        </is>
      </c>
      <c r="B26048" t="n">
        <v>2024</v>
      </c>
      <c r="C26048" t="n">
        <v>13</v>
      </c>
      <c r="D26048" t="inlineStr">
        <is>
          <t>2024-ABARBA</t>
        </is>
      </c>
      <c r="E26048" t="inlineStr">
        <is>
          <t>Y31934</t>
        </is>
      </c>
      <c r="F26048" t="inlineStr">
        <is>
          <t>BN</t>
        </is>
      </c>
      <c r="G26048" t="inlineStr">
        <is>
          <t>No</t>
        </is>
      </c>
      <c r="H26048" t="n">
        <v>0</v>
      </c>
    </row>
    <row r="26049">
      <c r="A26049" t="inlineStr">
        <is>
          <t>2024-W13-2024-PUENTETU-Y40875</t>
        </is>
      </c>
      <c r="B26049" t="n">
        <v>2024</v>
      </c>
      <c r="C26049" t="n">
        <v>13</v>
      </c>
      <c r="D26049" t="inlineStr">
        <is>
          <t>2024-PUENTETU</t>
        </is>
      </c>
      <c r="E26049" t="inlineStr">
        <is>
          <t>Y40875</t>
        </is>
      </c>
      <c r="F26049" t="inlineStr">
        <is>
          <t>QB</t>
        </is>
      </c>
      <c r="G26049" t="inlineStr">
        <is>
          <t>Yes</t>
        </is>
      </c>
      <c r="H26049" t="n">
        <v>16.16</v>
      </c>
    </row>
    <row r="26050">
      <c r="A26050" t="inlineStr">
        <is>
          <t>2024-W13-2024-PUENTETU-Y32703</t>
        </is>
      </c>
      <c r="B26050" t="n">
        <v>2024</v>
      </c>
      <c r="C26050" t="n">
        <v>13</v>
      </c>
      <c r="D26050" t="inlineStr">
        <is>
          <t>2024-PUENTETU</t>
        </is>
      </c>
      <c r="E26050" t="inlineStr">
        <is>
          <t>Y32703</t>
        </is>
      </c>
      <c r="F26050" t="inlineStr">
        <is>
          <t>WR</t>
        </is>
      </c>
      <c r="G26050" t="inlineStr">
        <is>
          <t>Yes</t>
        </is>
      </c>
      <c r="H26050" t="n">
        <v>15.4</v>
      </c>
    </row>
    <row r="26051">
      <c r="A26051" t="inlineStr">
        <is>
          <t>2024-W13-2024-PUENTETU-Y34007</t>
        </is>
      </c>
      <c r="B26051" t="n">
        <v>2024</v>
      </c>
      <c r="C26051" t="n">
        <v>13</v>
      </c>
      <c r="D26051" t="inlineStr">
        <is>
          <t>2024-PUENTETU</t>
        </is>
      </c>
      <c r="E26051" t="inlineStr">
        <is>
          <t>Y34007</t>
        </is>
      </c>
      <c r="F26051" t="inlineStr">
        <is>
          <t>WR</t>
        </is>
      </c>
      <c r="G26051" t="inlineStr">
        <is>
          <t>Yes</t>
        </is>
      </c>
      <c r="H26051" t="n">
        <v>14.9</v>
      </c>
    </row>
    <row r="26052">
      <c r="A26052" t="inlineStr">
        <is>
          <t>2024-W13-2024-PUENTETU-Y30161</t>
        </is>
      </c>
      <c r="B26052" t="n">
        <v>2024</v>
      </c>
      <c r="C26052" t="n">
        <v>13</v>
      </c>
      <c r="D26052" t="inlineStr">
        <is>
          <t>2024-PUENTETU</t>
        </is>
      </c>
      <c r="E26052" t="inlineStr">
        <is>
          <t>Y30161</t>
        </is>
      </c>
      <c r="F26052" t="inlineStr">
        <is>
          <t>RB</t>
        </is>
      </c>
      <c r="G26052" t="inlineStr">
        <is>
          <t>Yes</t>
        </is>
      </c>
      <c r="H26052" t="n">
        <v>19.9</v>
      </c>
    </row>
    <row r="26053">
      <c r="A26053" t="inlineStr">
        <is>
          <t>2024-W13-2024-PUENTETU-Y41048</t>
        </is>
      </c>
      <c r="B26053" t="n">
        <v>2024</v>
      </c>
      <c r="C26053" t="n">
        <v>13</v>
      </c>
      <c r="D26053" t="inlineStr">
        <is>
          <t>2024-PUENTETU</t>
        </is>
      </c>
      <c r="E26053" t="inlineStr">
        <is>
          <t>Y41048</t>
        </is>
      </c>
      <c r="F26053" t="inlineStr">
        <is>
          <t>RB</t>
        </is>
      </c>
      <c r="G26053" t="inlineStr">
        <is>
          <t>Yes</t>
        </is>
      </c>
      <c r="H26053" t="n">
        <v>13.5</v>
      </c>
    </row>
    <row r="26054">
      <c r="A26054" t="inlineStr">
        <is>
          <t>2024-W13-2024-PUENTETU-Y33550</t>
        </is>
      </c>
      <c r="B26054" t="n">
        <v>2024</v>
      </c>
      <c r="C26054" t="n">
        <v>13</v>
      </c>
      <c r="D26054" t="inlineStr">
        <is>
          <t>2024-PUENTETU</t>
        </is>
      </c>
      <c r="E26054" t="inlineStr">
        <is>
          <t>Y33550</t>
        </is>
      </c>
      <c r="F26054" t="inlineStr">
        <is>
          <t>TE</t>
        </is>
      </c>
      <c r="G26054" t="inlineStr">
        <is>
          <t>Yes</t>
        </is>
      </c>
      <c r="H26054" t="n">
        <v>7.8</v>
      </c>
    </row>
    <row r="26055">
      <c r="A26055" t="inlineStr">
        <is>
          <t>2024-W13-2024-PUENTETU-Y40883</t>
        </is>
      </c>
      <c r="B26055" t="n">
        <v>2024</v>
      </c>
      <c r="C26055" t="n">
        <v>13</v>
      </c>
      <c r="D26055" t="inlineStr">
        <is>
          <t>2024-PUENTETU</t>
        </is>
      </c>
      <c r="E26055" t="inlineStr">
        <is>
          <t>Y40883</t>
        </is>
      </c>
      <c r="F26055" t="inlineStr">
        <is>
          <t>W/R/T FLEX</t>
        </is>
      </c>
      <c r="G26055" t="inlineStr">
        <is>
          <t>Yes</t>
        </is>
      </c>
      <c r="H26055" t="n">
        <v>16.7</v>
      </c>
    </row>
    <row r="26056">
      <c r="A26056" t="inlineStr">
        <is>
          <t>2024-W13-2024-PUENTETU-Y30337</t>
        </is>
      </c>
      <c r="B26056" t="n">
        <v>2024</v>
      </c>
      <c r="C26056" t="n">
        <v>13</v>
      </c>
      <c r="D26056" t="inlineStr">
        <is>
          <t>2024-PUENTETU</t>
        </is>
      </c>
      <c r="E26056" t="inlineStr">
        <is>
          <t>Y30337</t>
        </is>
      </c>
      <c r="F26056" t="inlineStr">
        <is>
          <t>K</t>
        </is>
      </c>
      <c r="G26056" t="inlineStr">
        <is>
          <t>Yes</t>
        </is>
      </c>
      <c r="H26056" t="n">
        <v>6</v>
      </c>
    </row>
    <row r="26057">
      <c r="A26057" t="inlineStr">
        <is>
          <t>2024-W13-2024-PUENTETU-Y-DEF:detroit</t>
        </is>
      </c>
      <c r="B26057" t="n">
        <v>2024</v>
      </c>
      <c r="C26057" t="n">
        <v>13</v>
      </c>
      <c r="D26057" t="inlineStr">
        <is>
          <t>2024-PUENTETU</t>
        </is>
      </c>
      <c r="E26057" t="inlineStr">
        <is>
          <t>Y-DEF:detroit</t>
        </is>
      </c>
      <c r="F26057" t="inlineStr">
        <is>
          <t>DST</t>
        </is>
      </c>
      <c r="G26057" t="inlineStr">
        <is>
          <t>Yes</t>
        </is>
      </c>
      <c r="H26057" t="n">
        <v>10.63</v>
      </c>
    </row>
    <row r="26058">
      <c r="A26058" t="inlineStr">
        <is>
          <t>2024-W13-2024-PUENTETU-Y30996</t>
        </is>
      </c>
      <c r="B26058" t="n">
        <v>2024</v>
      </c>
      <c r="C26058" t="n">
        <v>13</v>
      </c>
      <c r="D26058" t="inlineStr">
        <is>
          <t>2024-PUENTETU</t>
        </is>
      </c>
      <c r="E26058" t="inlineStr">
        <is>
          <t>Y30996</t>
        </is>
      </c>
      <c r="F26058" t="inlineStr">
        <is>
          <t>BN</t>
        </is>
      </c>
      <c r="G26058" t="inlineStr">
        <is>
          <t>No</t>
        </is>
      </c>
      <c r="H26058" t="n">
        <v>5.5</v>
      </c>
    </row>
    <row r="26059">
      <c r="A26059" t="inlineStr">
        <is>
          <t>2024-W13-2024-PUENTETU-Y30136</t>
        </is>
      </c>
      <c r="B26059" t="n">
        <v>2024</v>
      </c>
      <c r="C26059" t="n">
        <v>13</v>
      </c>
      <c r="D26059" t="inlineStr">
        <is>
          <t>2024-PUENTETU</t>
        </is>
      </c>
      <c r="E26059" t="inlineStr">
        <is>
          <t>Y30136</t>
        </is>
      </c>
      <c r="F26059" t="inlineStr">
        <is>
          <t>BN</t>
        </is>
      </c>
      <c r="G26059" t="inlineStr">
        <is>
          <t>No</t>
        </is>
      </c>
      <c r="H26059" t="n">
        <v>7.6</v>
      </c>
    </row>
    <row r="26060">
      <c r="A26060" t="inlineStr">
        <is>
          <t>2024-W13-2024-PUENTETU-Y31144</t>
        </is>
      </c>
      <c r="B26060" t="n">
        <v>2024</v>
      </c>
      <c r="C26060" t="n">
        <v>13</v>
      </c>
      <c r="D26060" t="inlineStr">
        <is>
          <t>2024-PUENTETU</t>
        </is>
      </c>
      <c r="E26060" t="inlineStr">
        <is>
          <t>Y31144</t>
        </is>
      </c>
      <c r="F26060" t="inlineStr">
        <is>
          <t>BN</t>
        </is>
      </c>
      <c r="G26060" t="inlineStr">
        <is>
          <t>No</t>
        </is>
      </c>
      <c r="H26060" t="n">
        <v>10.6</v>
      </c>
    </row>
    <row r="26061">
      <c r="A26061" t="inlineStr">
        <is>
          <t>2024-W13-2024-PUENTETU-Y40095</t>
        </is>
      </c>
      <c r="B26061" t="n">
        <v>2024</v>
      </c>
      <c r="C26061" t="n">
        <v>13</v>
      </c>
      <c r="D26061" t="inlineStr">
        <is>
          <t>2024-PUENTETU</t>
        </is>
      </c>
      <c r="E26061" t="inlineStr">
        <is>
          <t>Y40095</t>
        </is>
      </c>
      <c r="F26061" t="inlineStr">
        <is>
          <t>BN</t>
        </is>
      </c>
      <c r="G26061" t="inlineStr">
        <is>
          <t>No</t>
        </is>
      </c>
      <c r="H26061" t="n">
        <v>4</v>
      </c>
    </row>
    <row r="26062">
      <c r="A26062" t="inlineStr">
        <is>
          <t>2024-W13-2024-PUENTETU-Y27564</t>
        </is>
      </c>
      <c r="B26062" t="n">
        <v>2024</v>
      </c>
      <c r="C26062" t="n">
        <v>13</v>
      </c>
      <c r="D26062" t="inlineStr">
        <is>
          <t>2024-PUENTETU</t>
        </is>
      </c>
      <c r="E26062" t="inlineStr">
        <is>
          <t>Y27564</t>
        </is>
      </c>
      <c r="F26062" t="inlineStr">
        <is>
          <t>BN</t>
        </is>
      </c>
      <c r="G26062" t="inlineStr">
        <is>
          <t>No</t>
        </is>
      </c>
      <c r="H26062" t="n">
        <v>14.56</v>
      </c>
    </row>
    <row r="26063">
      <c r="A26063" t="inlineStr">
        <is>
          <t>2024-W13-2024-PUENTETU-Y-DEF:tennessee</t>
        </is>
      </c>
      <c r="B26063" t="n">
        <v>2024</v>
      </c>
      <c r="C26063" t="n">
        <v>13</v>
      </c>
      <c r="D26063" t="inlineStr">
        <is>
          <t>2024-PUENTETU</t>
        </is>
      </c>
      <c r="E26063" t="inlineStr">
        <is>
          <t>Y-DEF:tennessee</t>
        </is>
      </c>
      <c r="F26063" t="inlineStr">
        <is>
          <t>BN</t>
        </is>
      </c>
      <c r="G26063" t="inlineStr">
        <is>
          <t>No</t>
        </is>
      </c>
      <c r="H26063" t="n">
        <v>3.9</v>
      </c>
    </row>
    <row r="26064">
      <c r="A26064" t="inlineStr">
        <is>
          <t>2024-W13-2024-PUENTETU-Y40126</t>
        </is>
      </c>
      <c r="B26064" t="n">
        <v>2024</v>
      </c>
      <c r="C26064" t="n">
        <v>13</v>
      </c>
      <c r="D26064" t="inlineStr">
        <is>
          <t>2024-PUENTETU</t>
        </is>
      </c>
      <c r="E26064" t="inlineStr">
        <is>
          <t>Y40126</t>
        </is>
      </c>
      <c r="F26064" t="inlineStr">
        <is>
          <t>IR</t>
        </is>
      </c>
      <c r="G26064" t="inlineStr">
        <is>
          <t>No</t>
        </is>
      </c>
      <c r="H26064" t="n">
        <v>0</v>
      </c>
    </row>
    <row r="26065">
      <c r="A26065" t="inlineStr">
        <is>
          <t>2024-W13-2024-VARO-Y31833</t>
        </is>
      </c>
      <c r="B26065" t="n">
        <v>2024</v>
      </c>
      <c r="C26065" t="n">
        <v>13</v>
      </c>
      <c r="D26065" t="inlineStr">
        <is>
          <t>2024-VARO</t>
        </is>
      </c>
      <c r="E26065" t="inlineStr">
        <is>
          <t>Y31833</t>
        </is>
      </c>
      <c r="F26065" t="inlineStr">
        <is>
          <t>QB</t>
        </is>
      </c>
      <c r="G26065" t="inlineStr">
        <is>
          <t>Yes</t>
        </is>
      </c>
      <c r="H26065" t="n">
        <v>17.2</v>
      </c>
    </row>
    <row r="26066">
      <c r="A26066" t="inlineStr">
        <is>
          <t>2024-W13-2024-VARO-Y33963</t>
        </is>
      </c>
      <c r="B26066" t="n">
        <v>2024</v>
      </c>
      <c r="C26066" t="n">
        <v>13</v>
      </c>
      <c r="D26066" t="inlineStr">
        <is>
          <t>2024-VARO</t>
        </is>
      </c>
      <c r="E26066" t="inlineStr">
        <is>
          <t>Y33963</t>
        </is>
      </c>
      <c r="F26066" t="inlineStr">
        <is>
          <t>WR</t>
        </is>
      </c>
      <c r="G26066" t="inlineStr">
        <is>
          <t>Yes</t>
        </is>
      </c>
      <c r="H26066" t="n">
        <v>12.8</v>
      </c>
    </row>
    <row r="26067">
      <c r="A26067" t="inlineStr">
        <is>
          <t>2024-W13-2024-VARO-Y40899</t>
        </is>
      </c>
      <c r="B26067" t="n">
        <v>2024</v>
      </c>
      <c r="C26067" t="n">
        <v>13</v>
      </c>
      <c r="D26067" t="inlineStr">
        <is>
          <t>2024-VARO</t>
        </is>
      </c>
      <c r="E26067" t="inlineStr">
        <is>
          <t>Y40899</t>
        </is>
      </c>
      <c r="F26067" t="inlineStr">
        <is>
          <t>WR</t>
        </is>
      </c>
      <c r="G26067" t="inlineStr">
        <is>
          <t>Yes</t>
        </is>
      </c>
      <c r="H26067" t="n">
        <v>11.3</v>
      </c>
    </row>
    <row r="26068">
      <c r="A26068" t="inlineStr">
        <is>
          <t>2024-W13-2024-VARO-Y33996</t>
        </is>
      </c>
      <c r="B26068" t="n">
        <v>2024</v>
      </c>
      <c r="C26068" t="n">
        <v>13</v>
      </c>
      <c r="D26068" t="inlineStr">
        <is>
          <t>2024-VARO</t>
        </is>
      </c>
      <c r="E26068" t="inlineStr">
        <is>
          <t>Y33996</t>
        </is>
      </c>
      <c r="F26068" t="inlineStr">
        <is>
          <t>RB</t>
        </is>
      </c>
      <c r="G26068" t="inlineStr">
        <is>
          <t>Yes</t>
        </is>
      </c>
      <c r="H26068" t="n">
        <v>5.6</v>
      </c>
    </row>
    <row r="26069">
      <c r="A26069" t="inlineStr">
        <is>
          <t>2024-W13-2024-VARO-Y40196</t>
        </is>
      </c>
      <c r="B26069" t="n">
        <v>2024</v>
      </c>
      <c r="C26069" t="n">
        <v>13</v>
      </c>
      <c r="D26069" t="inlineStr">
        <is>
          <t>2024-VARO</t>
        </is>
      </c>
      <c r="E26069" t="inlineStr">
        <is>
          <t>Y40196</t>
        </is>
      </c>
      <c r="F26069" t="inlineStr">
        <is>
          <t>RB</t>
        </is>
      </c>
      <c r="G26069" t="inlineStr">
        <is>
          <t>Yes</t>
        </is>
      </c>
      <c r="H26069" t="n">
        <v>17.5</v>
      </c>
    </row>
    <row r="26070">
      <c r="A26070" t="inlineStr">
        <is>
          <t>2024-W13-2024-VARO-Y34010</t>
        </is>
      </c>
      <c r="B26070" t="n">
        <v>2024</v>
      </c>
      <c r="C26070" t="n">
        <v>13</v>
      </c>
      <c r="D26070" t="inlineStr">
        <is>
          <t>2024-VARO</t>
        </is>
      </c>
      <c r="E26070" t="inlineStr">
        <is>
          <t>Y34010</t>
        </is>
      </c>
      <c r="F26070" t="inlineStr">
        <is>
          <t>TE</t>
        </is>
      </c>
      <c r="G26070" t="inlineStr">
        <is>
          <t>Yes</t>
        </is>
      </c>
      <c r="H26070" t="n">
        <v>15.6</v>
      </c>
    </row>
    <row r="26071">
      <c r="A26071" t="inlineStr">
        <is>
          <t>2024-W13-2024-VARO-Y30121</t>
        </is>
      </c>
      <c r="B26071" t="n">
        <v>2024</v>
      </c>
      <c r="C26071" t="n">
        <v>13</v>
      </c>
      <c r="D26071" t="inlineStr">
        <is>
          <t>2024-VARO</t>
        </is>
      </c>
      <c r="E26071" t="inlineStr">
        <is>
          <t>Y30121</t>
        </is>
      </c>
      <c r="F26071" t="inlineStr">
        <is>
          <t>W/R/T FLEX</t>
        </is>
      </c>
      <c r="G26071" t="inlineStr">
        <is>
          <t>Yes</t>
        </is>
      </c>
      <c r="H26071" t="n">
        <v>7.7</v>
      </c>
    </row>
    <row r="26072">
      <c r="A26072" t="inlineStr">
        <is>
          <t>2024-W13-2024-VARO-Y40819</t>
        </is>
      </c>
      <c r="B26072" t="n">
        <v>2024</v>
      </c>
      <c r="C26072" t="n">
        <v>13</v>
      </c>
      <c r="D26072" t="inlineStr">
        <is>
          <t>2024-VARO</t>
        </is>
      </c>
      <c r="E26072" t="inlineStr">
        <is>
          <t>Y40819</t>
        </is>
      </c>
      <c r="F26072" t="inlineStr">
        <is>
          <t>K</t>
        </is>
      </c>
      <c r="G26072" t="inlineStr">
        <is>
          <t>Yes</t>
        </is>
      </c>
      <c r="H26072" t="n">
        <v>9</v>
      </c>
    </row>
    <row r="26073">
      <c r="A26073" t="inlineStr">
        <is>
          <t>2024-W13-2024-VARO-Y-DEF:houston</t>
        </is>
      </c>
      <c r="B26073" t="n">
        <v>2024</v>
      </c>
      <c r="C26073" t="n">
        <v>13</v>
      </c>
      <c r="D26073" t="inlineStr">
        <is>
          <t>2024-VARO</t>
        </is>
      </c>
      <c r="E26073" t="inlineStr">
        <is>
          <t>Y-DEF:houston</t>
        </is>
      </c>
      <c r="F26073" t="inlineStr">
        <is>
          <t>DST</t>
        </is>
      </c>
      <c r="G26073" t="inlineStr">
        <is>
          <t>Yes</t>
        </is>
      </c>
      <c r="H26073" t="n">
        <v>4.43</v>
      </c>
    </row>
    <row r="26074">
      <c r="A26074" t="inlineStr">
        <is>
          <t>2024-W13-2024-VARO-Y40041</t>
        </is>
      </c>
      <c r="B26074" t="n">
        <v>2024</v>
      </c>
      <c r="C26074" t="n">
        <v>13</v>
      </c>
      <c r="D26074" t="inlineStr">
        <is>
          <t>2024-VARO</t>
        </is>
      </c>
      <c r="E26074" t="inlineStr">
        <is>
          <t>Y40041</t>
        </is>
      </c>
      <c r="F26074" t="inlineStr">
        <is>
          <t>BN</t>
        </is>
      </c>
      <c r="G26074" t="inlineStr">
        <is>
          <t>No</t>
        </is>
      </c>
      <c r="H26074" t="n">
        <v>9.9</v>
      </c>
    </row>
    <row r="26075">
      <c r="A26075" t="inlineStr">
        <is>
          <t>2024-W13-2024-VARO-Y32231</t>
        </is>
      </c>
      <c r="B26075" t="n">
        <v>2024</v>
      </c>
      <c r="C26075" t="n">
        <v>13</v>
      </c>
      <c r="D26075" t="inlineStr">
        <is>
          <t>2024-VARO</t>
        </is>
      </c>
      <c r="E26075" t="inlineStr">
        <is>
          <t>Y32231</t>
        </is>
      </c>
      <c r="F26075" t="inlineStr">
        <is>
          <t>BN</t>
        </is>
      </c>
      <c r="G26075" t="inlineStr">
        <is>
          <t>No</t>
        </is>
      </c>
      <c r="H26075" t="n">
        <v>12.7</v>
      </c>
    </row>
    <row r="26076">
      <c r="A26076" t="inlineStr">
        <is>
          <t>2024-W13-2024-VARO-Y40040</t>
        </is>
      </c>
      <c r="B26076" t="n">
        <v>2024</v>
      </c>
      <c r="C26076" t="n">
        <v>13</v>
      </c>
      <c r="D26076" t="inlineStr">
        <is>
          <t>2024-VARO</t>
        </is>
      </c>
      <c r="E26076" t="inlineStr">
        <is>
          <t>Y40040</t>
        </is>
      </c>
      <c r="F26076" t="inlineStr">
        <is>
          <t>BN</t>
        </is>
      </c>
      <c r="G26076" t="inlineStr">
        <is>
          <t>No</t>
        </is>
      </c>
      <c r="H26076" t="n">
        <v>23.16</v>
      </c>
    </row>
    <row r="26077">
      <c r="A26077" t="inlineStr">
        <is>
          <t>2024-W13-2024-VARO-Y34112</t>
        </is>
      </c>
      <c r="B26077" t="n">
        <v>2024</v>
      </c>
      <c r="C26077" t="n">
        <v>13</v>
      </c>
      <c r="D26077" t="inlineStr">
        <is>
          <t>2024-VARO</t>
        </is>
      </c>
      <c r="E26077" t="inlineStr">
        <is>
          <t>Y34112</t>
        </is>
      </c>
      <c r="F26077" t="inlineStr">
        <is>
          <t>BN</t>
        </is>
      </c>
      <c r="G26077" t="inlineStr">
        <is>
          <t>No</t>
        </is>
      </c>
      <c r="H26077" t="n">
        <v>7.23</v>
      </c>
    </row>
    <row r="26078">
      <c r="A26078" t="inlineStr">
        <is>
          <t>2024-W13-2024-VARO-Y-DEF:arizona</t>
        </is>
      </c>
      <c r="B26078" t="n">
        <v>2024</v>
      </c>
      <c r="C26078" t="n">
        <v>13</v>
      </c>
      <c r="D26078" t="inlineStr">
        <is>
          <t>2024-VARO</t>
        </is>
      </c>
      <c r="E26078" t="inlineStr">
        <is>
          <t>Y-DEF:arizona</t>
        </is>
      </c>
      <c r="F26078" t="inlineStr">
        <is>
          <t>BN</t>
        </is>
      </c>
      <c r="G26078" t="inlineStr">
        <is>
          <t>No</t>
        </is>
      </c>
      <c r="H26078" t="n">
        <v>8.4</v>
      </c>
    </row>
    <row r="26079">
      <c r="A26079" t="inlineStr">
        <is>
          <t>2024-W13-2024-VARO-Y-DEF:philadelphia</t>
        </is>
      </c>
      <c r="B26079" t="n">
        <v>2024</v>
      </c>
      <c r="C26079" t="n">
        <v>13</v>
      </c>
      <c r="D26079" t="inlineStr">
        <is>
          <t>2024-VARO</t>
        </is>
      </c>
      <c r="E26079" t="inlineStr">
        <is>
          <t>Y-DEF:philadelphia</t>
        </is>
      </c>
      <c r="F26079" t="inlineStr">
        <is>
          <t>BN</t>
        </is>
      </c>
      <c r="G26079" t="inlineStr">
        <is>
          <t>No</t>
        </is>
      </c>
      <c r="H26079" t="n">
        <v>7.05</v>
      </c>
    </row>
    <row r="26080">
      <c r="A26080" t="inlineStr">
        <is>
          <t>2024-W13-2024-VARO-Y40084</t>
        </is>
      </c>
      <c r="B26080" t="n">
        <v>2024</v>
      </c>
      <c r="C26080" t="n">
        <v>13</v>
      </c>
      <c r="D26080" t="inlineStr">
        <is>
          <t>2024-VARO</t>
        </is>
      </c>
      <c r="E26080" t="inlineStr">
        <is>
          <t>Y40084</t>
        </is>
      </c>
      <c r="F26080" t="inlineStr">
        <is>
          <t>IR</t>
        </is>
      </c>
      <c r="G26080" t="inlineStr">
        <is>
          <t>No</t>
        </is>
      </c>
      <c r="H26080" t="n">
        <v>0</v>
      </c>
    </row>
    <row r="26081">
      <c r="A26081" t="inlineStr">
        <is>
          <t>2024-W13-2024-ISAROD-Y30973</t>
        </is>
      </c>
      <c r="B26081" t="n">
        <v>2024</v>
      </c>
      <c r="C26081" t="n">
        <v>13</v>
      </c>
      <c r="D26081" t="inlineStr">
        <is>
          <t>2024-ISAROD</t>
        </is>
      </c>
      <c r="E26081" t="inlineStr">
        <is>
          <t>Y30973</t>
        </is>
      </c>
      <c r="F26081" t="inlineStr">
        <is>
          <t>QB</t>
        </is>
      </c>
      <c r="G26081" t="inlineStr">
        <is>
          <t>Yes</t>
        </is>
      </c>
      <c r="H26081" t="n">
        <v>19.6</v>
      </c>
    </row>
    <row r="26082">
      <c r="A26082" t="inlineStr">
        <is>
          <t>2024-W13-2024-ISAROD-Y33965</t>
        </is>
      </c>
      <c r="B26082" t="n">
        <v>2024</v>
      </c>
      <c r="C26082" t="n">
        <v>13</v>
      </c>
      <c r="D26082" t="inlineStr">
        <is>
          <t>2024-ISAROD</t>
        </is>
      </c>
      <c r="E26082" t="inlineStr">
        <is>
          <t>Y33965</t>
        </is>
      </c>
      <c r="F26082" t="inlineStr">
        <is>
          <t>WR</t>
        </is>
      </c>
      <c r="G26082" t="inlineStr">
        <is>
          <t>Yes</t>
        </is>
      </c>
      <c r="H26082" t="n">
        <v>6.6</v>
      </c>
    </row>
    <row r="26083">
      <c r="A26083" t="inlineStr">
        <is>
          <t>2024-W13-2024-ISAROD-Y34104</t>
        </is>
      </c>
      <c r="B26083" t="n">
        <v>2024</v>
      </c>
      <c r="C26083" t="n">
        <v>13</v>
      </c>
      <c r="D26083" t="inlineStr">
        <is>
          <t>2024-ISAROD</t>
        </is>
      </c>
      <c r="E26083" t="inlineStr">
        <is>
          <t>Y34104</t>
        </is>
      </c>
      <c r="F26083" t="inlineStr">
        <is>
          <t>WR</t>
        </is>
      </c>
      <c r="G26083" t="inlineStr">
        <is>
          <t>Yes</t>
        </is>
      </c>
      <c r="H26083" t="n">
        <v>5</v>
      </c>
    </row>
    <row r="26084">
      <c r="A26084" t="inlineStr">
        <is>
          <t>2024-W13-2024-ISAROD-Y30972</t>
        </is>
      </c>
      <c r="B26084" t="n">
        <v>2024</v>
      </c>
      <c r="C26084" t="n">
        <v>13</v>
      </c>
      <c r="D26084" t="inlineStr">
        <is>
          <t>2024-ISAROD</t>
        </is>
      </c>
      <c r="E26084" t="inlineStr">
        <is>
          <t>Y30972</t>
        </is>
      </c>
      <c r="F26084" t="inlineStr">
        <is>
          <t>RB</t>
        </is>
      </c>
      <c r="G26084" t="inlineStr">
        <is>
          <t>Yes</t>
        </is>
      </c>
      <c r="H26084" t="n">
        <v>18.7</v>
      </c>
    </row>
    <row r="26085">
      <c r="A26085" t="inlineStr">
        <is>
          <t>2024-W13-2024-ISAROD-Y33413</t>
        </is>
      </c>
      <c r="B26085" t="n">
        <v>2024</v>
      </c>
      <c r="C26085" t="n">
        <v>13</v>
      </c>
      <c r="D26085" t="inlineStr">
        <is>
          <t>2024-ISAROD</t>
        </is>
      </c>
      <c r="E26085" t="inlineStr">
        <is>
          <t>Y33413</t>
        </is>
      </c>
      <c r="F26085" t="inlineStr">
        <is>
          <t>RB</t>
        </is>
      </c>
      <c r="G26085" t="inlineStr">
        <is>
          <t>Yes</t>
        </is>
      </c>
      <c r="H26085" t="n">
        <v>7.3</v>
      </c>
    </row>
    <row r="26086">
      <c r="A26086" t="inlineStr">
        <is>
          <t>2024-W13-2024-ISAROD-Y31090</t>
        </is>
      </c>
      <c r="B26086" t="n">
        <v>2024</v>
      </c>
      <c r="C26086" t="n">
        <v>13</v>
      </c>
      <c r="D26086" t="inlineStr">
        <is>
          <t>2024-ISAROD</t>
        </is>
      </c>
      <c r="E26086" t="inlineStr">
        <is>
          <t>Y31090</t>
        </is>
      </c>
      <c r="F26086" t="inlineStr">
        <is>
          <t>TE</t>
        </is>
      </c>
      <c r="G26086" t="inlineStr">
        <is>
          <t>Yes</t>
        </is>
      </c>
      <c r="H26086" t="n">
        <v>0</v>
      </c>
    </row>
    <row r="26087">
      <c r="A26087" t="inlineStr">
        <is>
          <t>2024-W13-2024-ISAROD-Y41097</t>
        </is>
      </c>
      <c r="B26087" t="n">
        <v>2024</v>
      </c>
      <c r="C26087" t="n">
        <v>13</v>
      </c>
      <c r="D26087" t="inlineStr">
        <is>
          <t>2024-ISAROD</t>
        </is>
      </c>
      <c r="E26087" t="inlineStr">
        <is>
          <t>Y41097</t>
        </is>
      </c>
      <c r="F26087" t="inlineStr">
        <is>
          <t>W/R/T FLEX</t>
        </is>
      </c>
      <c r="G26087" t="inlineStr">
        <is>
          <t>Yes</t>
        </is>
      </c>
      <c r="H26087" t="n">
        <v>2.1</v>
      </c>
    </row>
    <row r="26088">
      <c r="A26088" t="inlineStr">
        <is>
          <t>2024-W13-2024-ISAROD-Y30426</t>
        </is>
      </c>
      <c r="B26088" t="n">
        <v>2024</v>
      </c>
      <c r="C26088" t="n">
        <v>13</v>
      </c>
      <c r="D26088" t="inlineStr">
        <is>
          <t>2024-ISAROD</t>
        </is>
      </c>
      <c r="E26088" t="inlineStr">
        <is>
          <t>Y30426</t>
        </is>
      </c>
      <c r="F26088" t="inlineStr">
        <is>
          <t>K</t>
        </is>
      </c>
      <c r="G26088" t="inlineStr">
        <is>
          <t>Yes</t>
        </is>
      </c>
      <c r="H26088" t="n">
        <v>8</v>
      </c>
    </row>
    <row r="26089">
      <c r="A26089" t="inlineStr">
        <is>
          <t>2024-W13-2024-ISAROD-Y-DEF:minnesota</t>
        </is>
      </c>
      <c r="B26089" t="n">
        <v>2024</v>
      </c>
      <c r="C26089" t="n">
        <v>13</v>
      </c>
      <c r="D26089" t="inlineStr">
        <is>
          <t>2024-ISAROD</t>
        </is>
      </c>
      <c r="E26089" t="inlineStr">
        <is>
          <t>Y-DEF:minnesota</t>
        </is>
      </c>
      <c r="F26089" t="inlineStr">
        <is>
          <t>DST</t>
        </is>
      </c>
      <c r="G26089" t="inlineStr">
        <is>
          <t>Yes</t>
        </is>
      </c>
      <c r="H26089" t="n">
        <v>6</v>
      </c>
    </row>
    <row r="26090">
      <c r="A26090" t="inlineStr">
        <is>
          <t>2024-W13-2024-ISAROD-Y32725</t>
        </is>
      </c>
      <c r="B26090" t="n">
        <v>2024</v>
      </c>
      <c r="C26090" t="n">
        <v>13</v>
      </c>
      <c r="D26090" t="inlineStr">
        <is>
          <t>2024-ISAROD</t>
        </is>
      </c>
      <c r="E26090" t="inlineStr">
        <is>
          <t>Y32725</t>
        </is>
      </c>
      <c r="F26090" t="inlineStr">
        <is>
          <t>BN</t>
        </is>
      </c>
      <c r="G26090" t="inlineStr">
        <is>
          <t>No</t>
        </is>
      </c>
      <c r="H26090" t="n">
        <v>0</v>
      </c>
    </row>
    <row r="26091">
      <c r="A26091" t="inlineStr">
        <is>
          <t>2024-W13-2024-ISAROD-Y26662</t>
        </is>
      </c>
      <c r="B26091" t="n">
        <v>2024</v>
      </c>
      <c r="C26091" t="n">
        <v>13</v>
      </c>
      <c r="D26091" t="inlineStr">
        <is>
          <t>2024-ISAROD</t>
        </is>
      </c>
      <c r="E26091" t="inlineStr">
        <is>
          <t>Y26662</t>
        </is>
      </c>
      <c r="F26091" t="inlineStr">
        <is>
          <t>BN</t>
        </is>
      </c>
      <c r="G26091" t="inlineStr">
        <is>
          <t>No</t>
        </is>
      </c>
      <c r="H26091" t="n">
        <v>12.44</v>
      </c>
    </row>
    <row r="26092">
      <c r="A26092" t="inlineStr">
        <is>
          <t>2024-W13-2024-ISAROD-Y34088</t>
        </is>
      </c>
      <c r="B26092" t="n">
        <v>2024</v>
      </c>
      <c r="C26092" t="n">
        <v>13</v>
      </c>
      <c r="D26092" t="inlineStr">
        <is>
          <t>2024-ISAROD</t>
        </is>
      </c>
      <c r="E26092" t="inlineStr">
        <is>
          <t>Y34088</t>
        </is>
      </c>
      <c r="F26092" t="inlineStr">
        <is>
          <t>BN</t>
        </is>
      </c>
      <c r="G26092" t="inlineStr">
        <is>
          <t>No</t>
        </is>
      </c>
      <c r="H26092" t="n">
        <v>0</v>
      </c>
    </row>
    <row r="26093">
      <c r="A26093" t="inlineStr">
        <is>
          <t>2024-W13-2024-ISAROD-Y32704</t>
        </is>
      </c>
      <c r="B26093" t="n">
        <v>2024</v>
      </c>
      <c r="C26093" t="n">
        <v>13</v>
      </c>
      <c r="D26093" t="inlineStr">
        <is>
          <t>2024-ISAROD</t>
        </is>
      </c>
      <c r="E26093" t="inlineStr">
        <is>
          <t>Y32704</t>
        </is>
      </c>
      <c r="F26093" t="inlineStr">
        <is>
          <t>BN</t>
        </is>
      </c>
      <c r="G26093" t="inlineStr">
        <is>
          <t>No</t>
        </is>
      </c>
      <c r="H26093" t="n">
        <v>6.7</v>
      </c>
    </row>
    <row r="26094">
      <c r="A26094" t="inlineStr">
        <is>
          <t>2024-W13-2024-ISAROD-Y31107</t>
        </is>
      </c>
      <c r="B26094" t="n">
        <v>2024</v>
      </c>
      <c r="C26094" t="n">
        <v>13</v>
      </c>
      <c r="D26094" t="inlineStr">
        <is>
          <t>2024-ISAROD</t>
        </is>
      </c>
      <c r="E26094" t="inlineStr">
        <is>
          <t>Y31107</t>
        </is>
      </c>
      <c r="F26094" t="inlineStr">
        <is>
          <t>BN</t>
        </is>
      </c>
      <c r="G26094" t="inlineStr">
        <is>
          <t>No</t>
        </is>
      </c>
      <c r="H26094" t="n">
        <v>14.6</v>
      </c>
    </row>
    <row r="26095">
      <c r="A26095" t="inlineStr">
        <is>
          <t>2024-W13-2024-ISAROD-Y33422</t>
        </is>
      </c>
      <c r="B26095" t="n">
        <v>2024</v>
      </c>
      <c r="C26095" t="n">
        <v>13</v>
      </c>
      <c r="D26095" t="inlineStr">
        <is>
          <t>2024-ISAROD</t>
        </is>
      </c>
      <c r="E26095" t="inlineStr">
        <is>
          <t>Y33422</t>
        </is>
      </c>
      <c r="F26095" t="inlineStr">
        <is>
          <t>BN</t>
        </is>
      </c>
      <c r="G26095" t="inlineStr">
        <is>
          <t>No</t>
        </is>
      </c>
      <c r="H26095" t="n">
        <v>15.2</v>
      </c>
    </row>
    <row r="26096">
      <c r="A26096" t="inlineStr">
        <is>
          <t>2024-W13-2024-ISAROD-Y28534</t>
        </is>
      </c>
      <c r="B26096" t="n">
        <v>2024</v>
      </c>
      <c r="C26096" t="n">
        <v>13</v>
      </c>
      <c r="D26096" t="inlineStr">
        <is>
          <t>2024-ISAROD</t>
        </is>
      </c>
      <c r="E26096" t="inlineStr">
        <is>
          <t>Y28534</t>
        </is>
      </c>
      <c r="F26096" t="inlineStr">
        <is>
          <t>IR</t>
        </is>
      </c>
      <c r="G26096" t="inlineStr">
        <is>
          <t>No</t>
        </is>
      </c>
      <c r="H26096" t="n">
        <v>0</v>
      </c>
    </row>
    <row r="26097">
      <c r="A26097" t="inlineStr">
        <is>
          <t>2024-W14-2024-JCHAPS-Y28389</t>
        </is>
      </c>
      <c r="B26097" t="n">
        <v>2024</v>
      </c>
      <c r="C26097" t="n">
        <v>14</v>
      </c>
      <c r="D26097" t="inlineStr">
        <is>
          <t>2024-JCHAPS</t>
        </is>
      </c>
      <c r="E26097" t="inlineStr">
        <is>
          <t>Y28389</t>
        </is>
      </c>
      <c r="F26097" t="inlineStr">
        <is>
          <t>QB</t>
        </is>
      </c>
      <c r="G26097" t="inlineStr">
        <is>
          <t>Yes</t>
        </is>
      </c>
      <c r="H26097" t="n">
        <v>17.28</v>
      </c>
    </row>
    <row r="26098">
      <c r="A26098" t="inlineStr">
        <is>
          <t>2024-W14-2024-JCHAPS-Y33500</t>
        </is>
      </c>
      <c r="B26098" t="n">
        <v>2024</v>
      </c>
      <c r="C26098" t="n">
        <v>14</v>
      </c>
      <c r="D26098" t="inlineStr">
        <is>
          <t>2024-JCHAPS</t>
        </is>
      </c>
      <c r="E26098" t="inlineStr">
        <is>
          <t>Y33500</t>
        </is>
      </c>
      <c r="F26098" t="inlineStr">
        <is>
          <t>WR</t>
        </is>
      </c>
      <c r="G26098" t="inlineStr">
        <is>
          <t>Yes</t>
        </is>
      </c>
      <c r="H26098" t="n">
        <v>7.8</v>
      </c>
    </row>
    <row r="26099">
      <c r="A26099" t="inlineStr">
        <is>
          <t>2024-W14-2024-JCHAPS-Y27535</t>
        </is>
      </c>
      <c r="B26099" t="n">
        <v>2024</v>
      </c>
      <c r="C26099" t="n">
        <v>14</v>
      </c>
      <c r="D26099" t="inlineStr">
        <is>
          <t>2024-JCHAPS</t>
        </is>
      </c>
      <c r="E26099" t="inlineStr">
        <is>
          <t>Y27535</t>
        </is>
      </c>
      <c r="F26099" t="inlineStr">
        <is>
          <t>WR</t>
        </is>
      </c>
      <c r="G26099" t="inlineStr">
        <is>
          <t>Yes</t>
        </is>
      </c>
      <c r="H26099" t="n">
        <v>8.9</v>
      </c>
    </row>
    <row r="26100">
      <c r="A26100" t="inlineStr">
        <is>
          <t>2024-W14-2024-JCHAPS-Y40059</t>
        </is>
      </c>
      <c r="B26100" t="n">
        <v>2024</v>
      </c>
      <c r="C26100" t="n">
        <v>14</v>
      </c>
      <c r="D26100" t="inlineStr">
        <is>
          <t>2024-JCHAPS</t>
        </is>
      </c>
      <c r="E26100" t="inlineStr">
        <is>
          <t>Y40059</t>
        </is>
      </c>
      <c r="F26100" t="inlineStr">
        <is>
          <t>RB</t>
        </is>
      </c>
      <c r="G26100" t="inlineStr">
        <is>
          <t>Yes</t>
        </is>
      </c>
      <c r="H26100" t="n">
        <v>16.3</v>
      </c>
    </row>
    <row r="26101">
      <c r="A26101" t="inlineStr">
        <is>
          <t>2024-W14-2024-JCHAPS-Y34107</t>
        </is>
      </c>
      <c r="B26101" t="n">
        <v>2024</v>
      </c>
      <c r="C26101" t="n">
        <v>14</v>
      </c>
      <c r="D26101" t="inlineStr">
        <is>
          <t>2024-JCHAPS</t>
        </is>
      </c>
      <c r="E26101" t="inlineStr">
        <is>
          <t>Y34107</t>
        </is>
      </c>
      <c r="F26101" t="inlineStr">
        <is>
          <t>RB</t>
        </is>
      </c>
      <c r="G26101" t="inlineStr">
        <is>
          <t>Yes</t>
        </is>
      </c>
      <c r="H26101" t="n">
        <v>12.3</v>
      </c>
    </row>
    <row r="26102">
      <c r="A26102" t="inlineStr">
        <is>
          <t>2024-W14-2024-JCHAPS-Y40878</t>
        </is>
      </c>
      <c r="B26102" t="n">
        <v>2024</v>
      </c>
      <c r="C26102" t="n">
        <v>14</v>
      </c>
      <c r="D26102" t="inlineStr">
        <is>
          <t>2024-JCHAPS</t>
        </is>
      </c>
      <c r="E26102" t="inlineStr">
        <is>
          <t>Y40878</t>
        </is>
      </c>
      <c r="F26102" t="inlineStr">
        <is>
          <t>TE</t>
        </is>
      </c>
      <c r="G26102" t="inlineStr">
        <is>
          <t>Yes</t>
        </is>
      </c>
      <c r="H26102" t="n">
        <v>6.7</v>
      </c>
    </row>
    <row r="26103">
      <c r="A26103" t="inlineStr">
        <is>
          <t>2024-W14-2024-JCHAPS-Y26650</t>
        </is>
      </c>
      <c r="B26103" t="n">
        <v>2024</v>
      </c>
      <c r="C26103" t="n">
        <v>14</v>
      </c>
      <c r="D26103" t="inlineStr">
        <is>
          <t>2024-JCHAPS</t>
        </is>
      </c>
      <c r="E26103" t="inlineStr">
        <is>
          <t>Y26650</t>
        </is>
      </c>
      <c r="F26103" t="inlineStr">
        <is>
          <t>W/R/T FLEX</t>
        </is>
      </c>
      <c r="G26103" t="inlineStr">
        <is>
          <t>Yes</t>
        </is>
      </c>
      <c r="H26103" t="n">
        <v>11.2</v>
      </c>
    </row>
    <row r="26104">
      <c r="A26104" t="inlineStr">
        <is>
          <t>2024-W14-2024-JCHAPS-Y34344</t>
        </is>
      </c>
      <c r="B26104" t="n">
        <v>2024</v>
      </c>
      <c r="C26104" t="n">
        <v>14</v>
      </c>
      <c r="D26104" t="inlineStr">
        <is>
          <t>2024-JCHAPS</t>
        </is>
      </c>
      <c r="E26104" t="inlineStr">
        <is>
          <t>Y34344</t>
        </is>
      </c>
      <c r="F26104" t="inlineStr">
        <is>
          <t>K</t>
        </is>
      </c>
      <c r="G26104" t="inlineStr">
        <is>
          <t>Yes</t>
        </is>
      </c>
      <c r="H26104" t="n">
        <v>5</v>
      </c>
    </row>
    <row r="26105">
      <c r="A26105" t="inlineStr">
        <is>
          <t>2024-W14-2024-JCHAPS-Y-DEF:jacksonville</t>
        </is>
      </c>
      <c r="B26105" t="n">
        <v>2024</v>
      </c>
      <c r="C26105" t="n">
        <v>14</v>
      </c>
      <c r="D26105" t="inlineStr">
        <is>
          <t>2024-JCHAPS</t>
        </is>
      </c>
      <c r="E26105" t="inlineStr">
        <is>
          <t>Y-DEF:jacksonville</t>
        </is>
      </c>
      <c r="F26105" t="inlineStr">
        <is>
          <t>DST</t>
        </is>
      </c>
      <c r="G26105" t="inlineStr">
        <is>
          <t>Yes</t>
        </is>
      </c>
      <c r="H26105" t="n">
        <v>13.3</v>
      </c>
    </row>
    <row r="26106">
      <c r="A26106" t="inlineStr">
        <is>
          <t>2024-W14-2024-JCHAPS-Y33508</t>
        </is>
      </c>
      <c r="B26106" t="n">
        <v>2024</v>
      </c>
      <c r="C26106" t="n">
        <v>14</v>
      </c>
      <c r="D26106" t="inlineStr">
        <is>
          <t>2024-JCHAPS</t>
        </is>
      </c>
      <c r="E26106" t="inlineStr">
        <is>
          <t>Y33508</t>
        </is>
      </c>
      <c r="F26106" t="inlineStr">
        <is>
          <t>BN</t>
        </is>
      </c>
      <c r="G26106" t="inlineStr">
        <is>
          <t>No</t>
        </is>
      </c>
      <c r="H26106" t="n">
        <v>0</v>
      </c>
    </row>
    <row r="26107">
      <c r="A26107" t="inlineStr">
        <is>
          <t>2024-W14-2024-JCHAPS-Y27581</t>
        </is>
      </c>
      <c r="B26107" t="n">
        <v>2024</v>
      </c>
      <c r="C26107" t="n">
        <v>14</v>
      </c>
      <c r="D26107" t="inlineStr">
        <is>
          <t>2024-JCHAPS</t>
        </is>
      </c>
      <c r="E26107" t="inlineStr">
        <is>
          <t>Y27581</t>
        </is>
      </c>
      <c r="F26107" t="inlineStr">
        <is>
          <t>BN</t>
        </is>
      </c>
      <c r="G26107" t="inlineStr">
        <is>
          <t>No</t>
        </is>
      </c>
      <c r="H26107" t="n">
        <v>21.4</v>
      </c>
    </row>
    <row r="26108">
      <c r="A26108" t="inlineStr">
        <is>
          <t>2024-W14-2024-JCHAPS-Y40962</t>
        </is>
      </c>
      <c r="B26108" t="n">
        <v>2024</v>
      </c>
      <c r="C26108" t="n">
        <v>14</v>
      </c>
      <c r="D26108" t="inlineStr">
        <is>
          <t>2024-JCHAPS</t>
        </is>
      </c>
      <c r="E26108" t="inlineStr">
        <is>
          <t>Y40962</t>
        </is>
      </c>
      <c r="F26108" t="inlineStr">
        <is>
          <t>BN</t>
        </is>
      </c>
      <c r="G26108" t="inlineStr">
        <is>
          <t>No</t>
        </is>
      </c>
      <c r="H26108" t="n">
        <v>3.4</v>
      </c>
    </row>
    <row r="26109">
      <c r="A26109" t="inlineStr">
        <is>
          <t>2024-W14-2024-JCHAPS-Y27277</t>
        </is>
      </c>
      <c r="B26109" t="n">
        <v>2024</v>
      </c>
      <c r="C26109" t="n">
        <v>14</v>
      </c>
      <c r="D26109" t="inlineStr">
        <is>
          <t>2024-JCHAPS</t>
        </is>
      </c>
      <c r="E26109" t="inlineStr">
        <is>
          <t>Y27277</t>
        </is>
      </c>
      <c r="F26109" t="inlineStr">
        <is>
          <t>BN</t>
        </is>
      </c>
      <c r="G26109" t="inlineStr">
        <is>
          <t>No</t>
        </is>
      </c>
      <c r="H26109" t="n">
        <v>14.7</v>
      </c>
    </row>
    <row r="26110">
      <c r="A26110" t="inlineStr">
        <is>
          <t>2024-W14-2024-JCHAPS-Y33423</t>
        </is>
      </c>
      <c r="B26110" t="n">
        <v>2024</v>
      </c>
      <c r="C26110" t="n">
        <v>14</v>
      </c>
      <c r="D26110" t="inlineStr">
        <is>
          <t>2024-JCHAPS</t>
        </is>
      </c>
      <c r="E26110" t="inlineStr">
        <is>
          <t>Y33423</t>
        </is>
      </c>
      <c r="F26110" t="inlineStr">
        <is>
          <t>BN</t>
        </is>
      </c>
      <c r="G26110" t="inlineStr">
        <is>
          <t>No</t>
        </is>
      </c>
      <c r="H26110" t="n">
        <v>0</v>
      </c>
    </row>
    <row r="26111">
      <c r="A26111" t="inlineStr">
        <is>
          <t>2024-W14-2024-JCHAPS-Y-DEF:denver</t>
        </is>
      </c>
      <c r="B26111" t="n">
        <v>2024</v>
      </c>
      <c r="C26111" t="n">
        <v>14</v>
      </c>
      <c r="D26111" t="inlineStr">
        <is>
          <t>2024-JCHAPS</t>
        </is>
      </c>
      <c r="E26111" t="inlineStr">
        <is>
          <t>Y-DEF:denver</t>
        </is>
      </c>
      <c r="F26111" t="inlineStr">
        <is>
          <t>BN</t>
        </is>
      </c>
      <c r="G26111" t="inlineStr">
        <is>
          <t>No</t>
        </is>
      </c>
      <c r="H26111" t="n">
        <v>0</v>
      </c>
    </row>
    <row r="26112">
      <c r="A26112" t="inlineStr">
        <is>
          <t>2024-W14-2024-JCHAPS-Y40971</t>
        </is>
      </c>
      <c r="B26112" t="n">
        <v>2024</v>
      </c>
      <c r="C26112" t="n">
        <v>14</v>
      </c>
      <c r="D26112" t="inlineStr">
        <is>
          <t>2024-JCHAPS</t>
        </is>
      </c>
      <c r="E26112" t="inlineStr">
        <is>
          <t>Y40971</t>
        </is>
      </c>
      <c r="F26112" t="inlineStr">
        <is>
          <t>IR</t>
        </is>
      </c>
      <c r="G26112" t="inlineStr">
        <is>
          <t>No</t>
        </is>
      </c>
      <c r="H26112" t="n">
        <v>0</v>
      </c>
    </row>
    <row r="26113">
      <c r="A26113" t="inlineStr">
        <is>
          <t>2024-W14-2024-PACO-Y30977</t>
        </is>
      </c>
      <c r="B26113" t="n">
        <v>2024</v>
      </c>
      <c r="C26113" t="n">
        <v>14</v>
      </c>
      <c r="D26113" t="inlineStr">
        <is>
          <t>2024-PACO</t>
        </is>
      </c>
      <c r="E26113" t="inlineStr">
        <is>
          <t>Y30977</t>
        </is>
      </c>
      <c r="F26113" t="inlineStr">
        <is>
          <t>QB</t>
        </is>
      </c>
      <c r="G26113" t="inlineStr">
        <is>
          <t>Yes</t>
        </is>
      </c>
      <c r="H26113" t="n">
        <v>55.88</v>
      </c>
    </row>
    <row r="26114">
      <c r="A26114" t="inlineStr">
        <is>
          <t>2024-W14-2024-PACO-Y32687</t>
        </is>
      </c>
      <c r="B26114" t="n">
        <v>2024</v>
      </c>
      <c r="C26114" t="n">
        <v>14</v>
      </c>
      <c r="D26114" t="inlineStr">
        <is>
          <t>2024-PACO</t>
        </is>
      </c>
      <c r="E26114" t="inlineStr">
        <is>
          <t>Y32687</t>
        </is>
      </c>
      <c r="F26114" t="inlineStr">
        <is>
          <t>WR</t>
        </is>
      </c>
      <c r="G26114" t="inlineStr">
        <is>
          <t>Yes</t>
        </is>
      </c>
      <c r="H26114" t="n">
        <v>18.4</v>
      </c>
    </row>
    <row r="26115">
      <c r="A26115" t="inlineStr">
        <is>
          <t>2024-W14-2024-PACO-Y33348</t>
        </is>
      </c>
      <c r="B26115" t="n">
        <v>2024</v>
      </c>
      <c r="C26115" t="n">
        <v>14</v>
      </c>
      <c r="D26115" t="inlineStr">
        <is>
          <t>2024-PACO</t>
        </is>
      </c>
      <c r="E26115" t="inlineStr">
        <is>
          <t>Y33348</t>
        </is>
      </c>
      <c r="F26115" t="inlineStr">
        <is>
          <t>WR</t>
        </is>
      </c>
      <c r="G26115" t="inlineStr">
        <is>
          <t>Yes</t>
        </is>
      </c>
      <c r="H26115" t="n">
        <v>2.4</v>
      </c>
    </row>
    <row r="26116">
      <c r="A26116" t="inlineStr">
        <is>
          <t>2024-W14-2024-PACO-Y32705</t>
        </is>
      </c>
      <c r="B26116" t="n">
        <v>2024</v>
      </c>
      <c r="C26116" t="n">
        <v>14</v>
      </c>
      <c r="D26116" t="inlineStr">
        <is>
          <t>2024-PACO</t>
        </is>
      </c>
      <c r="E26116" t="inlineStr">
        <is>
          <t>Y32705</t>
        </is>
      </c>
      <c r="F26116" t="inlineStr">
        <is>
          <t>RB</t>
        </is>
      </c>
      <c r="G26116" t="inlineStr">
        <is>
          <t>Yes</t>
        </is>
      </c>
      <c r="H26116" t="n">
        <v>4.5</v>
      </c>
    </row>
    <row r="26117">
      <c r="A26117" t="inlineStr">
        <is>
          <t>2024-W14-2024-PACO-Y33100</t>
        </is>
      </c>
      <c r="B26117" t="n">
        <v>2024</v>
      </c>
      <c r="C26117" t="n">
        <v>14</v>
      </c>
      <c r="D26117" t="inlineStr">
        <is>
          <t>2024-PACO</t>
        </is>
      </c>
      <c r="E26117" t="inlineStr">
        <is>
          <t>Y33100</t>
        </is>
      </c>
      <c r="F26117" t="inlineStr">
        <is>
          <t>RB</t>
        </is>
      </c>
      <c r="G26117" t="inlineStr">
        <is>
          <t>Yes</t>
        </is>
      </c>
      <c r="H26117" t="n">
        <v>14.6</v>
      </c>
    </row>
    <row r="26118">
      <c r="A26118" t="inlineStr">
        <is>
          <t>2024-W14-2024-PACO-Y31840</t>
        </is>
      </c>
      <c r="B26118" t="n">
        <v>2024</v>
      </c>
      <c r="C26118" t="n">
        <v>14</v>
      </c>
      <c r="D26118" t="inlineStr">
        <is>
          <t>2024-PACO</t>
        </is>
      </c>
      <c r="E26118" t="inlineStr">
        <is>
          <t>Y31840</t>
        </is>
      </c>
      <c r="F26118" t="inlineStr">
        <is>
          <t>TE</t>
        </is>
      </c>
      <c r="G26118" t="inlineStr">
        <is>
          <t>Yes</t>
        </is>
      </c>
      <c r="H26118" t="n">
        <v>6.5</v>
      </c>
    </row>
    <row r="26119">
      <c r="A26119" t="inlineStr">
        <is>
          <t>2024-W14-2024-PACO-Y40064</t>
        </is>
      </c>
      <c r="B26119" t="n">
        <v>2024</v>
      </c>
      <c r="C26119" t="n">
        <v>14</v>
      </c>
      <c r="D26119" t="inlineStr">
        <is>
          <t>2024-PACO</t>
        </is>
      </c>
      <c r="E26119" t="inlineStr">
        <is>
          <t>Y40064</t>
        </is>
      </c>
      <c r="F26119" t="inlineStr">
        <is>
          <t>W/R/T FLEX</t>
        </is>
      </c>
      <c r="G26119" t="inlineStr">
        <is>
          <t>Yes</t>
        </is>
      </c>
      <c r="H26119" t="n">
        <v>7.9</v>
      </c>
    </row>
    <row r="26120">
      <c r="A26120" t="inlineStr">
        <is>
          <t>2024-W14-2024-PACO-Y31199</t>
        </is>
      </c>
      <c r="B26120" t="n">
        <v>2024</v>
      </c>
      <c r="C26120" t="n">
        <v>14</v>
      </c>
      <c r="D26120" t="inlineStr">
        <is>
          <t>2024-PACO</t>
        </is>
      </c>
      <c r="E26120" t="inlineStr">
        <is>
          <t>Y31199</t>
        </is>
      </c>
      <c r="F26120" t="inlineStr">
        <is>
          <t>K</t>
        </is>
      </c>
      <c r="G26120" t="inlineStr">
        <is>
          <t>Yes</t>
        </is>
      </c>
      <c r="H26120" t="n">
        <v>16</v>
      </c>
    </row>
    <row r="26121">
      <c r="A26121" t="inlineStr">
        <is>
          <t>2024-W14-2024-PACO-Y-DEF:new-orleans</t>
        </is>
      </c>
      <c r="B26121" t="n">
        <v>2024</v>
      </c>
      <c r="C26121" t="n">
        <v>14</v>
      </c>
      <c r="D26121" t="inlineStr">
        <is>
          <t>2024-PACO</t>
        </is>
      </c>
      <c r="E26121" t="inlineStr">
        <is>
          <t>Y-DEF:new-orleans</t>
        </is>
      </c>
      <c r="F26121" t="inlineStr">
        <is>
          <t>DST</t>
        </is>
      </c>
      <c r="G26121" t="inlineStr">
        <is>
          <t>Yes</t>
        </is>
      </c>
      <c r="H26121" t="n">
        <v>14.68</v>
      </c>
    </row>
    <row r="26122">
      <c r="A26122" t="inlineStr">
        <is>
          <t>2024-W14-2024-PACO-Y32723</t>
        </is>
      </c>
      <c r="B26122" t="n">
        <v>2024</v>
      </c>
      <c r="C26122" t="n">
        <v>14</v>
      </c>
      <c r="D26122" t="inlineStr">
        <is>
          <t>2024-PACO</t>
        </is>
      </c>
      <c r="E26122" t="inlineStr">
        <is>
          <t>Y32723</t>
        </is>
      </c>
      <c r="F26122" t="inlineStr">
        <is>
          <t>BN</t>
        </is>
      </c>
      <c r="G26122" t="inlineStr">
        <is>
          <t>No</t>
        </is>
      </c>
      <c r="H26122" t="n">
        <v>24.22</v>
      </c>
    </row>
    <row r="26123">
      <c r="A26123" t="inlineStr">
        <is>
          <t>2024-W14-2024-PACO-Y29279</t>
        </is>
      </c>
      <c r="B26123" t="n">
        <v>2024</v>
      </c>
      <c r="C26123" t="n">
        <v>14</v>
      </c>
      <c r="D26123" t="inlineStr">
        <is>
          <t>2024-PACO</t>
        </is>
      </c>
      <c r="E26123" t="inlineStr">
        <is>
          <t>Y29279</t>
        </is>
      </c>
      <c r="F26123" t="inlineStr">
        <is>
          <t>BN</t>
        </is>
      </c>
      <c r="G26123" t="inlineStr">
        <is>
          <t>No</t>
        </is>
      </c>
      <c r="H26123" t="n">
        <v>0</v>
      </c>
    </row>
    <row r="26124">
      <c r="A26124" t="inlineStr">
        <is>
          <t>2024-W14-2024-PACO-Y40039</t>
        </is>
      </c>
      <c r="B26124" t="n">
        <v>2024</v>
      </c>
      <c r="C26124" t="n">
        <v>14</v>
      </c>
      <c r="D26124" t="inlineStr">
        <is>
          <t>2024-PACO</t>
        </is>
      </c>
      <c r="E26124" t="inlineStr">
        <is>
          <t>Y40039</t>
        </is>
      </c>
      <c r="F26124" t="inlineStr">
        <is>
          <t>BN</t>
        </is>
      </c>
      <c r="G26124" t="inlineStr">
        <is>
          <t>No</t>
        </is>
      </c>
      <c r="H26124" t="n">
        <v>0</v>
      </c>
    </row>
    <row r="26125">
      <c r="A26125" t="inlineStr">
        <is>
          <t>2024-W14-2024-PACO-Y41052</t>
        </is>
      </c>
      <c r="B26125" t="n">
        <v>2024</v>
      </c>
      <c r="C26125" t="n">
        <v>14</v>
      </c>
      <c r="D26125" t="inlineStr">
        <is>
          <t>2024-PACO</t>
        </is>
      </c>
      <c r="E26125" t="inlineStr">
        <is>
          <t>Y41052</t>
        </is>
      </c>
      <c r="F26125" t="inlineStr">
        <is>
          <t>BN</t>
        </is>
      </c>
      <c r="G26125" t="inlineStr">
        <is>
          <t>No</t>
        </is>
      </c>
      <c r="H26125" t="n">
        <v>3.4</v>
      </c>
    </row>
    <row r="26126">
      <c r="A26126" t="inlineStr">
        <is>
          <t>2024-W14-2024-PACO-Y40877</t>
        </is>
      </c>
      <c r="B26126" t="n">
        <v>2024</v>
      </c>
      <c r="C26126" t="n">
        <v>14</v>
      </c>
      <c r="D26126" t="inlineStr">
        <is>
          <t>2024-PACO</t>
        </is>
      </c>
      <c r="E26126" t="inlineStr">
        <is>
          <t>Y40877</t>
        </is>
      </c>
      <c r="F26126" t="inlineStr">
        <is>
          <t>BN</t>
        </is>
      </c>
      <c r="G26126" t="inlineStr">
        <is>
          <t>No</t>
        </is>
      </c>
      <c r="H26126" t="n">
        <v>7.1</v>
      </c>
    </row>
    <row r="26127">
      <c r="A26127" t="inlineStr">
        <is>
          <t>2024-W14-2024-PACO-Y-DEF:indianapolis</t>
        </is>
      </c>
      <c r="B26127" t="n">
        <v>2024</v>
      </c>
      <c r="C26127" t="n">
        <v>14</v>
      </c>
      <c r="D26127" t="inlineStr">
        <is>
          <t>2024-PACO</t>
        </is>
      </c>
      <c r="E26127" t="inlineStr">
        <is>
          <t>Y-DEF:indianapolis</t>
        </is>
      </c>
      <c r="F26127" t="inlineStr">
        <is>
          <t>BN</t>
        </is>
      </c>
      <c r="G26127" t="inlineStr">
        <is>
          <t>No</t>
        </is>
      </c>
      <c r="H26127" t="n">
        <v>0</v>
      </c>
    </row>
    <row r="26128">
      <c r="A26128" t="inlineStr">
        <is>
          <t>2024-W14-2024-HUERO-Y34218</t>
        </is>
      </c>
      <c r="B26128" t="n">
        <v>2024</v>
      </c>
      <c r="C26128" t="n">
        <v>14</v>
      </c>
      <c r="D26128" t="inlineStr">
        <is>
          <t>2024-HUERO</t>
        </is>
      </c>
      <c r="E26128" t="inlineStr">
        <is>
          <t>Y34218</t>
        </is>
      </c>
      <c r="F26128" t="inlineStr">
        <is>
          <t>QB</t>
        </is>
      </c>
      <c r="G26128" t="inlineStr">
        <is>
          <t>Yes</t>
        </is>
      </c>
      <c r="H26128" t="n">
        <v>22.1</v>
      </c>
    </row>
    <row r="26129">
      <c r="A26129" t="inlineStr">
        <is>
          <t>2024-W14-2024-HUERO-Y30182</t>
        </is>
      </c>
      <c r="B26129" t="n">
        <v>2024</v>
      </c>
      <c r="C26129" t="n">
        <v>14</v>
      </c>
      <c r="D26129" t="inlineStr">
        <is>
          <t>2024-HUERO</t>
        </is>
      </c>
      <c r="E26129" t="inlineStr">
        <is>
          <t>Y30182</t>
        </is>
      </c>
      <c r="F26129" t="inlineStr">
        <is>
          <t>WR</t>
        </is>
      </c>
      <c r="G26129" t="inlineStr">
        <is>
          <t>Yes</t>
        </is>
      </c>
      <c r="H26129" t="n">
        <v>17.7</v>
      </c>
    </row>
    <row r="26130">
      <c r="A26130" t="inlineStr">
        <is>
          <t>2024-W14-2024-HUERO-Y32887</t>
        </is>
      </c>
      <c r="B26130" t="n">
        <v>2024</v>
      </c>
      <c r="C26130" t="n">
        <v>14</v>
      </c>
      <c r="D26130" t="inlineStr">
        <is>
          <t>2024-HUERO</t>
        </is>
      </c>
      <c r="E26130" t="inlineStr">
        <is>
          <t>Y32887</t>
        </is>
      </c>
      <c r="F26130" t="inlineStr">
        <is>
          <t>WR</t>
        </is>
      </c>
      <c r="G26130" t="inlineStr">
        <is>
          <t>Yes</t>
        </is>
      </c>
      <c r="H26130" t="n">
        <v>24.5</v>
      </c>
    </row>
    <row r="26131">
      <c r="A26131" t="inlineStr">
        <is>
          <t>2024-W14-2024-HUERO-Y31905</t>
        </is>
      </c>
      <c r="B26131" t="n">
        <v>2024</v>
      </c>
      <c r="C26131" t="n">
        <v>14</v>
      </c>
      <c r="D26131" t="inlineStr">
        <is>
          <t>2024-HUERO</t>
        </is>
      </c>
      <c r="E26131" t="inlineStr">
        <is>
          <t>Y31905</t>
        </is>
      </c>
      <c r="F26131" t="inlineStr">
        <is>
          <t>RB</t>
        </is>
      </c>
      <c r="G26131" t="inlineStr">
        <is>
          <t>Yes</t>
        </is>
      </c>
      <c r="H26131" t="n">
        <v>16.9</v>
      </c>
    </row>
    <row r="26132">
      <c r="A26132" t="inlineStr">
        <is>
          <t>2024-W14-2024-HUERO-Y31960</t>
        </is>
      </c>
      <c r="B26132" t="n">
        <v>2024</v>
      </c>
      <c r="C26132" t="n">
        <v>14</v>
      </c>
      <c r="D26132" t="inlineStr">
        <is>
          <t>2024-HUERO</t>
        </is>
      </c>
      <c r="E26132" t="inlineStr">
        <is>
          <t>Y31960</t>
        </is>
      </c>
      <c r="F26132" t="inlineStr">
        <is>
          <t>RB</t>
        </is>
      </c>
      <c r="G26132" t="inlineStr">
        <is>
          <t>Yes</t>
        </is>
      </c>
      <c r="H26132" t="n">
        <v>13.4</v>
      </c>
    </row>
    <row r="26133">
      <c r="A26133" t="inlineStr">
        <is>
          <t>2024-W14-2024-HUERO-Y34062</t>
        </is>
      </c>
      <c r="B26133" t="n">
        <v>2024</v>
      </c>
      <c r="C26133" t="n">
        <v>14</v>
      </c>
      <c r="D26133" t="inlineStr">
        <is>
          <t>2024-HUERO</t>
        </is>
      </c>
      <c r="E26133" t="inlineStr">
        <is>
          <t>Y34062</t>
        </is>
      </c>
      <c r="F26133" t="inlineStr">
        <is>
          <t>TE</t>
        </is>
      </c>
      <c r="G26133" t="inlineStr">
        <is>
          <t>Yes</t>
        </is>
      </c>
      <c r="H26133" t="n">
        <v>8.5</v>
      </c>
    </row>
    <row r="26134">
      <c r="A26134" t="inlineStr">
        <is>
          <t>2024-W14-2024-HUERO-Y33412</t>
        </is>
      </c>
      <c r="B26134" t="n">
        <v>2024</v>
      </c>
      <c r="C26134" t="n">
        <v>14</v>
      </c>
      <c r="D26134" t="inlineStr">
        <is>
          <t>2024-HUERO</t>
        </is>
      </c>
      <c r="E26134" t="inlineStr">
        <is>
          <t>Y33412</t>
        </is>
      </c>
      <c r="F26134" t="inlineStr">
        <is>
          <t>W/R/T FLEX</t>
        </is>
      </c>
      <c r="G26134" t="inlineStr">
        <is>
          <t>Yes</t>
        </is>
      </c>
      <c r="H26134" t="n">
        <v>11.3</v>
      </c>
    </row>
    <row r="26135">
      <c r="A26135" t="inlineStr">
        <is>
          <t>2024-W14-2024-HUERO-Y32417</t>
        </is>
      </c>
      <c r="B26135" t="n">
        <v>2024</v>
      </c>
      <c r="C26135" t="n">
        <v>14</v>
      </c>
      <c r="D26135" t="inlineStr">
        <is>
          <t>2024-HUERO</t>
        </is>
      </c>
      <c r="E26135" t="inlineStr">
        <is>
          <t>Y32417</t>
        </is>
      </c>
      <c r="F26135" t="inlineStr">
        <is>
          <t>K</t>
        </is>
      </c>
      <c r="G26135" t="inlineStr">
        <is>
          <t>Yes</t>
        </is>
      </c>
      <c r="H26135" t="n">
        <v>4</v>
      </c>
    </row>
    <row r="26136">
      <c r="A26136" t="inlineStr">
        <is>
          <t>2024-W14-2024-HUERO-Y-DEF:atlanta</t>
        </is>
      </c>
      <c r="B26136" t="n">
        <v>2024</v>
      </c>
      <c r="C26136" t="n">
        <v>14</v>
      </c>
      <c r="D26136" t="inlineStr">
        <is>
          <t>2024-HUERO</t>
        </is>
      </c>
      <c r="E26136" t="inlineStr">
        <is>
          <t>Y-DEF:atlanta</t>
        </is>
      </c>
      <c r="F26136" t="inlineStr">
        <is>
          <t>DST</t>
        </is>
      </c>
      <c r="G26136" t="inlineStr">
        <is>
          <t>Yes</t>
        </is>
      </c>
      <c r="H26136" t="n">
        <v>1.3</v>
      </c>
    </row>
    <row r="26137">
      <c r="A26137" t="inlineStr">
        <is>
          <t>2024-W14-2024-HUERO-Y28392</t>
        </is>
      </c>
      <c r="B26137" t="n">
        <v>2024</v>
      </c>
      <c r="C26137" t="n">
        <v>14</v>
      </c>
      <c r="D26137" t="inlineStr">
        <is>
          <t>2024-HUERO</t>
        </is>
      </c>
      <c r="E26137" t="inlineStr">
        <is>
          <t>Y28392</t>
        </is>
      </c>
      <c r="F26137" t="inlineStr">
        <is>
          <t>BN</t>
        </is>
      </c>
      <c r="G26137" t="inlineStr">
        <is>
          <t>No</t>
        </is>
      </c>
      <c r="H26137" t="n">
        <v>12.5</v>
      </c>
    </row>
    <row r="26138">
      <c r="A26138" t="inlineStr">
        <is>
          <t>2024-W14-2024-HUERO-Y31010</t>
        </is>
      </c>
      <c r="B26138" t="n">
        <v>2024</v>
      </c>
      <c r="C26138" t="n">
        <v>14</v>
      </c>
      <c r="D26138" t="inlineStr">
        <is>
          <t>2024-HUERO</t>
        </is>
      </c>
      <c r="E26138" t="inlineStr">
        <is>
          <t>Y31010</t>
        </is>
      </c>
      <c r="F26138" t="inlineStr">
        <is>
          <t>BN</t>
        </is>
      </c>
      <c r="G26138" t="inlineStr">
        <is>
          <t>No</t>
        </is>
      </c>
      <c r="H26138" t="n">
        <v>0</v>
      </c>
    </row>
    <row r="26139">
      <c r="A26139" t="inlineStr">
        <is>
          <t>2024-W14-2024-HUERO-Y40896</t>
        </is>
      </c>
      <c r="B26139" t="n">
        <v>2024</v>
      </c>
      <c r="C26139" t="n">
        <v>14</v>
      </c>
      <c r="D26139" t="inlineStr">
        <is>
          <t>2024-HUERO</t>
        </is>
      </c>
      <c r="E26139" t="inlineStr">
        <is>
          <t>Y40896</t>
        </is>
      </c>
      <c r="F26139" t="inlineStr">
        <is>
          <t>BN</t>
        </is>
      </c>
      <c r="G26139" t="inlineStr">
        <is>
          <t>No</t>
        </is>
      </c>
      <c r="H26139" t="n">
        <v>0</v>
      </c>
    </row>
    <row r="26140">
      <c r="A26140" t="inlineStr">
        <is>
          <t>2024-W14-2024-HUERO-Y31868</t>
        </is>
      </c>
      <c r="B26140" t="n">
        <v>2024</v>
      </c>
      <c r="C26140" t="n">
        <v>14</v>
      </c>
      <c r="D26140" t="inlineStr">
        <is>
          <t>2024-HUERO</t>
        </is>
      </c>
      <c r="E26140" t="inlineStr">
        <is>
          <t>Y31868</t>
        </is>
      </c>
      <c r="F26140" t="inlineStr">
        <is>
          <t>BN</t>
        </is>
      </c>
      <c r="G26140" t="inlineStr">
        <is>
          <t>No</t>
        </is>
      </c>
      <c r="H26140" t="n">
        <v>4.5</v>
      </c>
    </row>
    <row r="26141">
      <c r="A26141" t="inlineStr">
        <is>
          <t>2024-W14-2024-HUERO-Y34447</t>
        </is>
      </c>
      <c r="B26141" t="n">
        <v>2024</v>
      </c>
      <c r="C26141" t="n">
        <v>14</v>
      </c>
      <c r="D26141" t="inlineStr">
        <is>
          <t>2024-HUERO</t>
        </is>
      </c>
      <c r="E26141" t="inlineStr">
        <is>
          <t>Y34447</t>
        </is>
      </c>
      <c r="F26141" t="inlineStr">
        <is>
          <t>BN</t>
        </is>
      </c>
      <c r="G26141" t="inlineStr">
        <is>
          <t>No</t>
        </is>
      </c>
      <c r="H26141" t="n">
        <v>8.199999999999999</v>
      </c>
    </row>
    <row r="26142">
      <c r="A26142" t="inlineStr">
        <is>
          <t>2024-W14-2024-HUERO-Y-DEF:washington</t>
        </is>
      </c>
      <c r="B26142" t="n">
        <v>2024</v>
      </c>
      <c r="C26142" t="n">
        <v>14</v>
      </c>
      <c r="D26142" t="inlineStr">
        <is>
          <t>2024-HUERO</t>
        </is>
      </c>
      <c r="E26142" t="inlineStr">
        <is>
          <t>Y-DEF:washington</t>
        </is>
      </c>
      <c r="F26142" t="inlineStr">
        <is>
          <t>BN</t>
        </is>
      </c>
      <c r="G26142" t="inlineStr">
        <is>
          <t>No</t>
        </is>
      </c>
      <c r="H26142" t="n">
        <v>0</v>
      </c>
    </row>
    <row r="26143">
      <c r="A26143" t="inlineStr">
        <is>
          <t>2024-W14-2024-ABARBA-Y32676</t>
        </is>
      </c>
      <c r="B26143" t="n">
        <v>2024</v>
      </c>
      <c r="C26143" t="n">
        <v>14</v>
      </c>
      <c r="D26143" t="inlineStr">
        <is>
          <t>2024-ABARBA</t>
        </is>
      </c>
      <c r="E26143" t="inlineStr">
        <is>
          <t>Y32676</t>
        </is>
      </c>
      <c r="F26143" t="inlineStr">
        <is>
          <t>QB</t>
        </is>
      </c>
      <c r="G26143" t="inlineStr">
        <is>
          <t>Yes</t>
        </is>
      </c>
      <c r="H26143" t="n">
        <v>13.72</v>
      </c>
    </row>
    <row r="26144">
      <c r="A26144" t="inlineStr">
        <is>
          <t>2024-W14-2024-ABARBA-Y31883</t>
        </is>
      </c>
      <c r="B26144" t="n">
        <v>2024</v>
      </c>
      <c r="C26144" t="n">
        <v>14</v>
      </c>
      <c r="D26144" t="inlineStr">
        <is>
          <t>2024-ABARBA</t>
        </is>
      </c>
      <c r="E26144" t="inlineStr">
        <is>
          <t>Y31883</t>
        </is>
      </c>
      <c r="F26144" t="inlineStr">
        <is>
          <t>WR</t>
        </is>
      </c>
      <c r="G26144" t="inlineStr">
        <is>
          <t>Yes</t>
        </is>
      </c>
      <c r="H26144" t="n">
        <v>6.3</v>
      </c>
    </row>
    <row r="26145">
      <c r="A26145" t="inlineStr">
        <is>
          <t>2024-W14-2024-ABARBA-Y32685</t>
        </is>
      </c>
      <c r="B26145" t="n">
        <v>2024</v>
      </c>
      <c r="C26145" t="n">
        <v>14</v>
      </c>
      <c r="D26145" t="inlineStr">
        <is>
          <t>2024-ABARBA</t>
        </is>
      </c>
      <c r="E26145" t="inlineStr">
        <is>
          <t>Y32685</t>
        </is>
      </c>
      <c r="F26145" t="inlineStr">
        <is>
          <t>WR</t>
        </is>
      </c>
      <c r="G26145" t="inlineStr">
        <is>
          <t>Yes</t>
        </is>
      </c>
      <c r="H26145" t="n">
        <v>14.9</v>
      </c>
    </row>
    <row r="26146">
      <c r="A26146" t="inlineStr">
        <is>
          <t>2024-W14-2024-ABARBA-Y34120</t>
        </is>
      </c>
      <c r="B26146" t="n">
        <v>2024</v>
      </c>
      <c r="C26146" t="n">
        <v>14</v>
      </c>
      <c r="D26146" t="inlineStr">
        <is>
          <t>2024-ABARBA</t>
        </is>
      </c>
      <c r="E26146" t="inlineStr">
        <is>
          <t>Y34120</t>
        </is>
      </c>
      <c r="F26146" t="inlineStr">
        <is>
          <t>RB</t>
        </is>
      </c>
      <c r="G26146" t="inlineStr">
        <is>
          <t>Yes</t>
        </is>
      </c>
      <c r="H26146" t="n">
        <v>22.7</v>
      </c>
    </row>
    <row r="26147">
      <c r="A26147" t="inlineStr">
        <is>
          <t>2024-W14-2024-ABARBA-Y30180</t>
        </is>
      </c>
      <c r="B26147" t="n">
        <v>2024</v>
      </c>
      <c r="C26147" t="n">
        <v>14</v>
      </c>
      <c r="D26147" t="inlineStr">
        <is>
          <t>2024-ABARBA</t>
        </is>
      </c>
      <c r="E26147" t="inlineStr">
        <is>
          <t>Y30180</t>
        </is>
      </c>
      <c r="F26147" t="inlineStr">
        <is>
          <t>RB</t>
        </is>
      </c>
      <c r="G26147" t="inlineStr">
        <is>
          <t>Yes</t>
        </is>
      </c>
      <c r="H26147" t="n">
        <v>10.4</v>
      </c>
    </row>
    <row r="26148">
      <c r="A26148" t="inlineStr">
        <is>
          <t>2024-W14-2024-ABARBA-Y40102</t>
        </is>
      </c>
      <c r="B26148" t="n">
        <v>2024</v>
      </c>
      <c r="C26148" t="n">
        <v>14</v>
      </c>
      <c r="D26148" t="inlineStr">
        <is>
          <t>2024-ABARBA</t>
        </is>
      </c>
      <c r="E26148" t="inlineStr">
        <is>
          <t>Y40102</t>
        </is>
      </c>
      <c r="F26148" t="inlineStr">
        <is>
          <t>TE</t>
        </is>
      </c>
      <c r="G26148" t="inlineStr">
        <is>
          <t>Yes</t>
        </is>
      </c>
      <c r="H26148" t="n">
        <v>11.6</v>
      </c>
    </row>
    <row r="26149">
      <c r="A26149" t="inlineStr">
        <is>
          <t>2024-W14-2024-ABARBA-Y40042</t>
        </is>
      </c>
      <c r="B26149" t="n">
        <v>2024</v>
      </c>
      <c r="C26149" t="n">
        <v>14</v>
      </c>
      <c r="D26149" t="inlineStr">
        <is>
          <t>2024-ABARBA</t>
        </is>
      </c>
      <c r="E26149" t="inlineStr">
        <is>
          <t>Y40042</t>
        </is>
      </c>
      <c r="F26149" t="inlineStr">
        <is>
          <t>W/R/T FLEX</t>
        </is>
      </c>
      <c r="G26149" t="inlineStr">
        <is>
          <t>Yes</t>
        </is>
      </c>
      <c r="H26149" t="n">
        <v>37.3</v>
      </c>
    </row>
    <row r="26150">
      <c r="A26150" t="inlineStr">
        <is>
          <t>2024-W14-2024-ABARBA-Y40129</t>
        </is>
      </c>
      <c r="B26150" t="n">
        <v>2024</v>
      </c>
      <c r="C26150" t="n">
        <v>14</v>
      </c>
      <c r="D26150" t="inlineStr">
        <is>
          <t>2024-ABARBA</t>
        </is>
      </c>
      <c r="E26150" t="inlineStr">
        <is>
          <t>Y40129</t>
        </is>
      </c>
      <c r="F26150" t="inlineStr">
        <is>
          <t>K</t>
        </is>
      </c>
      <c r="G26150" t="inlineStr">
        <is>
          <t>Yes</t>
        </is>
      </c>
      <c r="H26150" t="n">
        <v>8</v>
      </c>
    </row>
    <row r="26151">
      <c r="A26151" t="inlineStr">
        <is>
          <t>2024-W14-2024-ABARBA-Y-DEF:pittsburgh</t>
        </is>
      </c>
      <c r="B26151" t="n">
        <v>2024</v>
      </c>
      <c r="C26151" t="n">
        <v>14</v>
      </c>
      <c r="D26151" t="inlineStr">
        <is>
          <t>2024-ABARBA</t>
        </is>
      </c>
      <c r="E26151" t="inlineStr">
        <is>
          <t>Y-DEF:pittsburgh</t>
        </is>
      </c>
      <c r="F26151" t="inlineStr">
        <is>
          <t>DST</t>
        </is>
      </c>
      <c r="G26151" t="inlineStr">
        <is>
          <t>Yes</t>
        </is>
      </c>
      <c r="H26151" t="n">
        <v>12.25</v>
      </c>
    </row>
    <row r="26152">
      <c r="A26152" t="inlineStr">
        <is>
          <t>2024-W14-2024-ABARBA-Y33392</t>
        </is>
      </c>
      <c r="B26152" t="n">
        <v>2024</v>
      </c>
      <c r="C26152" t="n">
        <v>14</v>
      </c>
      <c r="D26152" t="inlineStr">
        <is>
          <t>2024-ABARBA</t>
        </is>
      </c>
      <c r="E26152" t="inlineStr">
        <is>
          <t>Y33392</t>
        </is>
      </c>
      <c r="F26152" t="inlineStr">
        <is>
          <t>BN</t>
        </is>
      </c>
      <c r="G26152" t="inlineStr">
        <is>
          <t>No</t>
        </is>
      </c>
      <c r="H26152" t="n">
        <v>1.9</v>
      </c>
    </row>
    <row r="26153">
      <c r="A26153" t="inlineStr">
        <is>
          <t>2024-W14-2024-ABARBA-Y33477</t>
        </is>
      </c>
      <c r="B26153" t="n">
        <v>2024</v>
      </c>
      <c r="C26153" t="n">
        <v>14</v>
      </c>
      <c r="D26153" t="inlineStr">
        <is>
          <t>2024-ABARBA</t>
        </is>
      </c>
      <c r="E26153" t="inlineStr">
        <is>
          <t>Y33477</t>
        </is>
      </c>
      <c r="F26153" t="inlineStr">
        <is>
          <t>BN</t>
        </is>
      </c>
      <c r="G26153" t="inlineStr">
        <is>
          <t>No</t>
        </is>
      </c>
      <c r="H26153" t="n">
        <v>0</v>
      </c>
    </row>
    <row r="26154">
      <c r="A26154" t="inlineStr">
        <is>
          <t>2024-W14-2024-ABARBA-Y26658</t>
        </is>
      </c>
      <c r="B26154" t="n">
        <v>2024</v>
      </c>
      <c r="C26154" t="n">
        <v>14</v>
      </c>
      <c r="D26154" t="inlineStr">
        <is>
          <t>2024-ABARBA</t>
        </is>
      </c>
      <c r="E26154" t="inlineStr">
        <is>
          <t>Y26658</t>
        </is>
      </c>
      <c r="F26154" t="inlineStr">
        <is>
          <t>BN</t>
        </is>
      </c>
      <c r="G26154" t="inlineStr">
        <is>
          <t>No</t>
        </is>
      </c>
      <c r="H26154" t="n">
        <v>0</v>
      </c>
    </row>
    <row r="26155">
      <c r="A26155" t="inlineStr">
        <is>
          <t>2024-W14-2024-ABARBA-Y29235</t>
        </is>
      </c>
      <c r="B26155" t="n">
        <v>2024</v>
      </c>
      <c r="C26155" t="n">
        <v>14</v>
      </c>
      <c r="D26155" t="inlineStr">
        <is>
          <t>2024-ABARBA</t>
        </is>
      </c>
      <c r="E26155" t="inlineStr">
        <is>
          <t>Y29235</t>
        </is>
      </c>
      <c r="F26155" t="inlineStr">
        <is>
          <t>BN</t>
        </is>
      </c>
      <c r="G26155" t="inlineStr">
        <is>
          <t>No</t>
        </is>
      </c>
      <c r="H26155" t="n">
        <v>23.02</v>
      </c>
    </row>
    <row r="26156">
      <c r="A26156" t="inlineStr">
        <is>
          <t>2024-W14-2024-ABARBA-Y28654</t>
        </is>
      </c>
      <c r="B26156" t="n">
        <v>2024</v>
      </c>
      <c r="C26156" t="n">
        <v>14</v>
      </c>
      <c r="D26156" t="inlineStr">
        <is>
          <t>2024-ABARBA</t>
        </is>
      </c>
      <c r="E26156" t="inlineStr">
        <is>
          <t>Y28654</t>
        </is>
      </c>
      <c r="F26156" t="inlineStr">
        <is>
          <t>BN</t>
        </is>
      </c>
      <c r="G26156" t="inlineStr">
        <is>
          <t>No</t>
        </is>
      </c>
      <c r="H26156" t="n">
        <v>0</v>
      </c>
    </row>
    <row r="26157">
      <c r="A26157" t="inlineStr">
        <is>
          <t>2024-W14-2024-ABARBA-Y31934</t>
        </is>
      </c>
      <c r="B26157" t="n">
        <v>2024</v>
      </c>
      <c r="C26157" t="n">
        <v>14</v>
      </c>
      <c r="D26157" t="inlineStr">
        <is>
          <t>2024-ABARBA</t>
        </is>
      </c>
      <c r="E26157" t="inlineStr">
        <is>
          <t>Y31934</t>
        </is>
      </c>
      <c r="F26157" t="inlineStr">
        <is>
          <t>BN</t>
        </is>
      </c>
      <c r="G26157" t="inlineStr">
        <is>
          <t>No</t>
        </is>
      </c>
      <c r="H26157" t="n">
        <v>0</v>
      </c>
    </row>
    <row r="26158">
      <c r="A26158" t="inlineStr">
        <is>
          <t>2024-W14-2024-PITACIOC-Y30123</t>
        </is>
      </c>
      <c r="B26158" t="n">
        <v>2024</v>
      </c>
      <c r="C26158" t="n">
        <v>14</v>
      </c>
      <c r="D26158" t="inlineStr">
        <is>
          <t>2024-PITACIOC</t>
        </is>
      </c>
      <c r="E26158" t="inlineStr">
        <is>
          <t>Y30123</t>
        </is>
      </c>
      <c r="F26158" t="inlineStr">
        <is>
          <t>QB</t>
        </is>
      </c>
      <c r="G26158" t="inlineStr">
        <is>
          <t>Yes</t>
        </is>
      </c>
      <c r="H26158" t="n">
        <v>14.1</v>
      </c>
    </row>
    <row r="26159">
      <c r="A26159" t="inlineStr">
        <is>
          <t>2024-W14-2024-PITACIOC-Y33393</t>
        </is>
      </c>
      <c r="B26159" t="n">
        <v>2024</v>
      </c>
      <c r="C26159" t="n">
        <v>14</v>
      </c>
      <c r="D26159" t="inlineStr">
        <is>
          <t>2024-PITACIOC</t>
        </is>
      </c>
      <c r="E26159" t="inlineStr">
        <is>
          <t>Y33393</t>
        </is>
      </c>
      <c r="F26159" t="inlineStr">
        <is>
          <t>WR</t>
        </is>
      </c>
      <c r="G26159" t="inlineStr">
        <is>
          <t>Yes</t>
        </is>
      </c>
      <c r="H26159" t="n">
        <v>40.1</v>
      </c>
    </row>
    <row r="26160">
      <c r="A26160" t="inlineStr">
        <is>
          <t>2024-W14-2024-PITACIOC-Y31896</t>
        </is>
      </c>
      <c r="B26160" t="n">
        <v>2024</v>
      </c>
      <c r="C26160" t="n">
        <v>14</v>
      </c>
      <c r="D26160" t="inlineStr">
        <is>
          <t>2024-PITACIOC</t>
        </is>
      </c>
      <c r="E26160" t="inlineStr">
        <is>
          <t>Y31896</t>
        </is>
      </c>
      <c r="F26160" t="inlineStr">
        <is>
          <t>WR</t>
        </is>
      </c>
      <c r="G26160" t="inlineStr">
        <is>
          <t>Yes</t>
        </is>
      </c>
      <c r="H26160" t="n">
        <v>6.9</v>
      </c>
    </row>
    <row r="26161">
      <c r="A26161" t="inlineStr">
        <is>
          <t>2024-W14-2024-PITACIOC-Y30218</t>
        </is>
      </c>
      <c r="B26161" t="n">
        <v>2024</v>
      </c>
      <c r="C26161" t="n">
        <v>14</v>
      </c>
      <c r="D26161" t="inlineStr">
        <is>
          <t>2024-PITACIOC</t>
        </is>
      </c>
      <c r="E26161" t="inlineStr">
        <is>
          <t>Y30218</t>
        </is>
      </c>
      <c r="F26161" t="inlineStr">
        <is>
          <t>RB</t>
        </is>
      </c>
      <c r="G26161" t="inlineStr">
        <is>
          <t>Yes</t>
        </is>
      </c>
      <c r="H26161" t="n">
        <v>20.2</v>
      </c>
    </row>
    <row r="26162">
      <c r="A26162" t="inlineStr">
        <is>
          <t>2024-W14-2024-PITACIOC-Y34019</t>
        </is>
      </c>
      <c r="B26162" t="n">
        <v>2024</v>
      </c>
      <c r="C26162" t="n">
        <v>14</v>
      </c>
      <c r="D26162" t="inlineStr">
        <is>
          <t>2024-PITACIOC</t>
        </is>
      </c>
      <c r="E26162" t="inlineStr">
        <is>
          <t>Y34019</t>
        </is>
      </c>
      <c r="F26162" t="inlineStr">
        <is>
          <t>RB</t>
        </is>
      </c>
      <c r="G26162" t="inlineStr">
        <is>
          <t>Yes</t>
        </is>
      </c>
      <c r="H26162" t="n">
        <v>3.9</v>
      </c>
    </row>
    <row r="26163">
      <c r="A26163" t="inlineStr">
        <is>
          <t>2024-W14-2024-PITACIOC-Y30142</t>
        </is>
      </c>
      <c r="B26163" t="n">
        <v>2024</v>
      </c>
      <c r="C26163" t="n">
        <v>14</v>
      </c>
      <c r="D26163" t="inlineStr">
        <is>
          <t>2024-PITACIOC</t>
        </is>
      </c>
      <c r="E26163" t="inlineStr">
        <is>
          <t>Y30142</t>
        </is>
      </c>
      <c r="F26163" t="inlineStr">
        <is>
          <t>TE</t>
        </is>
      </c>
      <c r="G26163" t="inlineStr">
        <is>
          <t>Yes</t>
        </is>
      </c>
      <c r="H26163" t="n">
        <v>13.7</v>
      </c>
    </row>
    <row r="26164">
      <c r="A26164" t="inlineStr">
        <is>
          <t>2024-W14-2024-PITACIOC-Y32843</t>
        </is>
      </c>
      <c r="B26164" t="n">
        <v>2024</v>
      </c>
      <c r="C26164" t="n">
        <v>14</v>
      </c>
      <c r="D26164" t="inlineStr">
        <is>
          <t>2024-PITACIOC</t>
        </is>
      </c>
      <c r="E26164" t="inlineStr">
        <is>
          <t>Y32843</t>
        </is>
      </c>
      <c r="F26164" t="inlineStr">
        <is>
          <t>W/R/T FLEX</t>
        </is>
      </c>
      <c r="G26164" t="inlineStr">
        <is>
          <t>Yes</t>
        </is>
      </c>
      <c r="H26164" t="n">
        <v>17.2</v>
      </c>
    </row>
    <row r="26165">
      <c r="A26165" t="inlineStr">
        <is>
          <t>2024-W14-2024-PITACIOC-Y30266</t>
        </is>
      </c>
      <c r="B26165" t="n">
        <v>2024</v>
      </c>
      <c r="C26165" t="n">
        <v>14</v>
      </c>
      <c r="D26165" t="inlineStr">
        <is>
          <t>2024-PITACIOC</t>
        </is>
      </c>
      <c r="E26165" t="inlineStr">
        <is>
          <t>Y30266</t>
        </is>
      </c>
      <c r="F26165" t="inlineStr">
        <is>
          <t>K</t>
        </is>
      </c>
      <c r="G26165" t="inlineStr">
        <is>
          <t>Yes</t>
        </is>
      </c>
      <c r="H26165" t="n">
        <v>2</v>
      </c>
    </row>
    <row r="26166">
      <c r="A26166" t="inlineStr">
        <is>
          <t>2024-W14-2024-PITACIOC-Y-DEF:kansas-city</t>
        </is>
      </c>
      <c r="B26166" t="n">
        <v>2024</v>
      </c>
      <c r="C26166" t="n">
        <v>14</v>
      </c>
      <c r="D26166" t="inlineStr">
        <is>
          <t>2024-PITACIOC</t>
        </is>
      </c>
      <c r="E26166" t="inlineStr">
        <is>
          <t>Y-DEF:kansas-city</t>
        </is>
      </c>
      <c r="F26166" t="inlineStr">
        <is>
          <t>DST</t>
        </is>
      </c>
      <c r="G26166" t="inlineStr">
        <is>
          <t>Yes</t>
        </is>
      </c>
      <c r="H26166" t="n">
        <v>7.73</v>
      </c>
    </row>
    <row r="26167">
      <c r="A26167" t="inlineStr">
        <is>
          <t>2024-W14-2024-PITACIOC-Y30199</t>
        </is>
      </c>
      <c r="B26167" t="n">
        <v>2024</v>
      </c>
      <c r="C26167" t="n">
        <v>14</v>
      </c>
      <c r="D26167" t="inlineStr">
        <is>
          <t>2024-PITACIOC</t>
        </is>
      </c>
      <c r="E26167" t="inlineStr">
        <is>
          <t>Y30199</t>
        </is>
      </c>
      <c r="F26167" t="inlineStr">
        <is>
          <t>BN</t>
        </is>
      </c>
      <c r="G26167" t="inlineStr">
        <is>
          <t>No</t>
        </is>
      </c>
      <c r="H26167" t="n">
        <v>3.4</v>
      </c>
    </row>
    <row r="26168">
      <c r="A26168" t="inlineStr">
        <is>
          <t>2024-W14-2024-PITACIOC-Y34054</t>
        </is>
      </c>
      <c r="B26168" t="n">
        <v>2024</v>
      </c>
      <c r="C26168" t="n">
        <v>14</v>
      </c>
      <c r="D26168" t="inlineStr">
        <is>
          <t>2024-PITACIOC</t>
        </is>
      </c>
      <c r="E26168" t="inlineStr">
        <is>
          <t>Y34054</t>
        </is>
      </c>
      <c r="F26168" t="inlineStr">
        <is>
          <t>BN</t>
        </is>
      </c>
      <c r="G26168" t="inlineStr">
        <is>
          <t>No</t>
        </is>
      </c>
      <c r="H26168" t="n">
        <v>0</v>
      </c>
    </row>
    <row r="26169">
      <c r="A26169" t="inlineStr">
        <is>
          <t>2024-W14-2024-PITACIOC-Y40980</t>
        </is>
      </c>
      <c r="B26169" t="n">
        <v>2024</v>
      </c>
      <c r="C26169" t="n">
        <v>14</v>
      </c>
      <c r="D26169" t="inlineStr">
        <is>
          <t>2024-PITACIOC</t>
        </is>
      </c>
      <c r="E26169" t="inlineStr">
        <is>
          <t>Y40980</t>
        </is>
      </c>
      <c r="F26169" t="inlineStr">
        <is>
          <t>BN</t>
        </is>
      </c>
      <c r="G26169" t="inlineStr">
        <is>
          <t>No</t>
        </is>
      </c>
      <c r="H26169" t="n">
        <v>0.35</v>
      </c>
    </row>
    <row r="26170">
      <c r="A26170" t="inlineStr">
        <is>
          <t>2024-W14-2024-PITACIOC-Y9265</t>
        </is>
      </c>
      <c r="B26170" t="n">
        <v>2024</v>
      </c>
      <c r="C26170" t="n">
        <v>14</v>
      </c>
      <c r="D26170" t="inlineStr">
        <is>
          <t>2024-PITACIOC</t>
        </is>
      </c>
      <c r="E26170" t="inlineStr">
        <is>
          <t>Y9265</t>
        </is>
      </c>
      <c r="F26170" t="inlineStr">
        <is>
          <t>BN</t>
        </is>
      </c>
      <c r="G26170" t="inlineStr">
        <is>
          <t>No</t>
        </is>
      </c>
      <c r="H26170" t="n">
        <v>20.8</v>
      </c>
    </row>
    <row r="26171">
      <c r="A26171" t="inlineStr">
        <is>
          <t>2024-W14-2024-PITACIOC-Y40201</t>
        </is>
      </c>
      <c r="B26171" t="n">
        <v>2024</v>
      </c>
      <c r="C26171" t="n">
        <v>14</v>
      </c>
      <c r="D26171" t="inlineStr">
        <is>
          <t>2024-PITACIOC</t>
        </is>
      </c>
      <c r="E26171" t="inlineStr">
        <is>
          <t>Y40201</t>
        </is>
      </c>
      <c r="F26171" t="inlineStr">
        <is>
          <t>BN</t>
        </is>
      </c>
      <c r="G26171" t="inlineStr">
        <is>
          <t>No</t>
        </is>
      </c>
      <c r="H26171" t="n">
        <v>6.9</v>
      </c>
    </row>
    <row r="26172">
      <c r="A26172" t="inlineStr">
        <is>
          <t>2024-W14-2024-PITACIOC-Y-DEF:la-chargers</t>
        </is>
      </c>
      <c r="B26172" t="n">
        <v>2024</v>
      </c>
      <c r="C26172" t="n">
        <v>14</v>
      </c>
      <c r="D26172" t="inlineStr">
        <is>
          <t>2024-PITACIOC</t>
        </is>
      </c>
      <c r="E26172" t="inlineStr">
        <is>
          <t>Y-DEF:la-chargers</t>
        </is>
      </c>
      <c r="F26172" t="inlineStr">
        <is>
          <t>BN</t>
        </is>
      </c>
      <c r="G26172" t="inlineStr">
        <is>
          <t>No</t>
        </is>
      </c>
      <c r="H26172" t="n">
        <v>7.15</v>
      </c>
    </row>
    <row r="26173">
      <c r="A26173" t="inlineStr">
        <is>
          <t>2024-W14-2024-PITACIOC-Y30346</t>
        </is>
      </c>
      <c r="B26173" t="n">
        <v>2024</v>
      </c>
      <c r="C26173" t="n">
        <v>14</v>
      </c>
      <c r="D26173" t="inlineStr">
        <is>
          <t>2024-PITACIOC</t>
        </is>
      </c>
      <c r="E26173" t="inlineStr">
        <is>
          <t>Y30346</t>
        </is>
      </c>
      <c r="F26173" t="inlineStr">
        <is>
          <t>IR</t>
        </is>
      </c>
      <c r="G26173" t="inlineStr">
        <is>
          <t>No</t>
        </is>
      </c>
      <c r="H26173" t="n">
        <v>0</v>
      </c>
    </row>
    <row r="26174">
      <c r="A26174" t="inlineStr">
        <is>
          <t>2024-W14-2024-TONYCLIF-Y25785</t>
        </is>
      </c>
      <c r="B26174" t="n">
        <v>2024</v>
      </c>
      <c r="C26174" t="n">
        <v>14</v>
      </c>
      <c r="D26174" t="inlineStr">
        <is>
          <t>2024-TONYCLIF</t>
        </is>
      </c>
      <c r="E26174" t="inlineStr">
        <is>
          <t>Y25785</t>
        </is>
      </c>
      <c r="F26174" t="inlineStr">
        <is>
          <t>QB</t>
        </is>
      </c>
      <c r="G26174" t="inlineStr">
        <is>
          <t>Yes</t>
        </is>
      </c>
      <c r="H26174" t="n">
        <v>16.02</v>
      </c>
    </row>
    <row r="26175">
      <c r="A26175" t="inlineStr">
        <is>
          <t>2024-W14-2024-TONYCLIF-Y33394</t>
        </is>
      </c>
      <c r="B26175" t="n">
        <v>2024</v>
      </c>
      <c r="C26175" t="n">
        <v>14</v>
      </c>
      <c r="D26175" t="inlineStr">
        <is>
          <t>2024-TONYCLIF</t>
        </is>
      </c>
      <c r="E26175" t="inlineStr">
        <is>
          <t>Y33394</t>
        </is>
      </c>
      <c r="F26175" t="inlineStr">
        <is>
          <t>WR</t>
        </is>
      </c>
      <c r="G26175" t="inlineStr">
        <is>
          <t>Yes</t>
        </is>
      </c>
      <c r="H26175" t="n">
        <v>16.4</v>
      </c>
    </row>
    <row r="26176">
      <c r="A26176" t="inlineStr">
        <is>
          <t>2024-W14-2024-TONYCLIF-Y26699</t>
        </is>
      </c>
      <c r="B26176" t="n">
        <v>2024</v>
      </c>
      <c r="C26176" t="n">
        <v>14</v>
      </c>
      <c r="D26176" t="inlineStr">
        <is>
          <t>2024-TONYCLIF</t>
        </is>
      </c>
      <c r="E26176" t="inlineStr">
        <is>
          <t>Y26699</t>
        </is>
      </c>
      <c r="F26176" t="inlineStr">
        <is>
          <t>WR</t>
        </is>
      </c>
      <c r="G26176" t="inlineStr">
        <is>
          <t>Yes</t>
        </is>
      </c>
      <c r="H26176" t="n">
        <v>4.5</v>
      </c>
    </row>
    <row r="26177">
      <c r="A26177" t="inlineStr">
        <is>
          <t>2024-W14-2024-TONYCLIF-Y40118</t>
        </is>
      </c>
      <c r="B26177" t="n">
        <v>2024</v>
      </c>
      <c r="C26177" t="n">
        <v>14</v>
      </c>
      <c r="D26177" t="inlineStr">
        <is>
          <t>2024-TONYCLIF</t>
        </is>
      </c>
      <c r="E26177" t="inlineStr">
        <is>
          <t>Y40118</t>
        </is>
      </c>
      <c r="F26177" t="inlineStr">
        <is>
          <t>RB</t>
        </is>
      </c>
      <c r="G26177" t="inlineStr">
        <is>
          <t>Yes</t>
        </is>
      </c>
      <c r="H26177" t="n">
        <v>15.9</v>
      </c>
    </row>
    <row r="26178">
      <c r="A26178" t="inlineStr">
        <is>
          <t>2024-W14-2024-TONYCLIF-Y40993</t>
        </is>
      </c>
      <c r="B26178" t="n">
        <v>2024</v>
      </c>
      <c r="C26178" t="n">
        <v>14</v>
      </c>
      <c r="D26178" t="inlineStr">
        <is>
          <t>2024-TONYCLIF</t>
        </is>
      </c>
      <c r="E26178" t="inlineStr">
        <is>
          <t>Y40993</t>
        </is>
      </c>
      <c r="F26178" t="inlineStr">
        <is>
          <t>RB</t>
        </is>
      </c>
      <c r="G26178" t="inlineStr">
        <is>
          <t>Yes</t>
        </is>
      </c>
      <c r="H26178" t="n">
        <v>2.3</v>
      </c>
    </row>
    <row r="26179">
      <c r="A26179" t="inlineStr">
        <is>
          <t>2024-W14-2024-TONYCLIF-Y33443</t>
        </is>
      </c>
      <c r="B26179" t="n">
        <v>2024</v>
      </c>
      <c r="C26179" t="n">
        <v>14</v>
      </c>
      <c r="D26179" t="inlineStr">
        <is>
          <t>2024-TONYCLIF</t>
        </is>
      </c>
      <c r="E26179" t="inlineStr">
        <is>
          <t>Y33443</t>
        </is>
      </c>
      <c r="F26179" t="inlineStr">
        <is>
          <t>TE</t>
        </is>
      </c>
      <c r="G26179" t="inlineStr">
        <is>
          <t>Yes</t>
        </is>
      </c>
      <c r="H26179" t="n">
        <v>12.3</v>
      </c>
    </row>
    <row r="26180">
      <c r="A26180" t="inlineStr">
        <is>
          <t>2024-W14-2024-TONYCLIF-Y40055</t>
        </is>
      </c>
      <c r="B26180" t="n">
        <v>2024</v>
      </c>
      <c r="C26180" t="n">
        <v>14</v>
      </c>
      <c r="D26180" t="inlineStr">
        <is>
          <t>2024-TONYCLIF</t>
        </is>
      </c>
      <c r="E26180" t="inlineStr">
        <is>
          <t>Y40055</t>
        </is>
      </c>
      <c r="F26180" t="inlineStr">
        <is>
          <t>W/R/T FLEX</t>
        </is>
      </c>
      <c r="G26180" t="inlineStr">
        <is>
          <t>Yes</t>
        </is>
      </c>
      <c r="H26180" t="n">
        <v>19.1</v>
      </c>
    </row>
    <row r="26181">
      <c r="A26181" t="inlineStr">
        <is>
          <t>2024-W14-2024-TONYCLIF-Y32858</t>
        </is>
      </c>
      <c r="B26181" t="n">
        <v>2024</v>
      </c>
      <c r="C26181" t="n">
        <v>14</v>
      </c>
      <c r="D26181" t="inlineStr">
        <is>
          <t>2024-TONYCLIF</t>
        </is>
      </c>
      <c r="E26181" t="inlineStr">
        <is>
          <t>Y32858</t>
        </is>
      </c>
      <c r="F26181" t="inlineStr">
        <is>
          <t>K</t>
        </is>
      </c>
      <c r="G26181" t="inlineStr">
        <is>
          <t>Yes</t>
        </is>
      </c>
      <c r="H26181" t="n">
        <v>6</v>
      </c>
    </row>
    <row r="26182">
      <c r="A26182" t="inlineStr">
        <is>
          <t>2024-W14-2024-TONYCLIF-Y-DEF:seattle</t>
        </is>
      </c>
      <c r="B26182" t="n">
        <v>2024</v>
      </c>
      <c r="C26182" t="n">
        <v>14</v>
      </c>
      <c r="D26182" t="inlineStr">
        <is>
          <t>2024-TONYCLIF</t>
        </is>
      </c>
      <c r="E26182" t="inlineStr">
        <is>
          <t>Y-DEF:seattle</t>
        </is>
      </c>
      <c r="F26182" t="inlineStr">
        <is>
          <t>DST</t>
        </is>
      </c>
      <c r="G26182" t="inlineStr">
        <is>
          <t>Yes</t>
        </is>
      </c>
      <c r="H26182" t="n">
        <v>8.529999999999999</v>
      </c>
    </row>
    <row r="26183">
      <c r="A26183" t="inlineStr">
        <is>
          <t>2024-W14-2024-TONYCLIF-Y40908</t>
        </is>
      </c>
      <c r="B26183" t="n">
        <v>2024</v>
      </c>
      <c r="C26183" t="n">
        <v>14</v>
      </c>
      <c r="D26183" t="inlineStr">
        <is>
          <t>2024-TONYCLIF</t>
        </is>
      </c>
      <c r="E26183" t="inlineStr">
        <is>
          <t>Y40908</t>
        </is>
      </c>
      <c r="F26183" t="inlineStr">
        <is>
          <t>BN</t>
        </is>
      </c>
      <c r="G26183" t="inlineStr">
        <is>
          <t>No</t>
        </is>
      </c>
      <c r="H26183" t="n">
        <v>0</v>
      </c>
    </row>
    <row r="26184">
      <c r="A26184" t="inlineStr">
        <is>
          <t>2024-W14-2024-TONYCLIF-Y31002</t>
        </is>
      </c>
      <c r="B26184" t="n">
        <v>2024</v>
      </c>
      <c r="C26184" t="n">
        <v>14</v>
      </c>
      <c r="D26184" t="inlineStr">
        <is>
          <t>2024-TONYCLIF</t>
        </is>
      </c>
      <c r="E26184" t="inlineStr">
        <is>
          <t>Y31002</t>
        </is>
      </c>
      <c r="F26184" t="inlineStr">
        <is>
          <t>BN</t>
        </is>
      </c>
      <c r="G26184" t="inlineStr">
        <is>
          <t>No</t>
        </is>
      </c>
      <c r="H26184" t="n">
        <v>0</v>
      </c>
    </row>
    <row r="26185">
      <c r="A26185" t="inlineStr">
        <is>
          <t>2024-W14-2024-TONYCLIF-Y31056</t>
        </is>
      </c>
      <c r="B26185" t="n">
        <v>2024</v>
      </c>
      <c r="C26185" t="n">
        <v>14</v>
      </c>
      <c r="D26185" t="inlineStr">
        <is>
          <t>2024-TONYCLIF</t>
        </is>
      </c>
      <c r="E26185" t="inlineStr">
        <is>
          <t>Y31056</t>
        </is>
      </c>
      <c r="F26185" t="inlineStr">
        <is>
          <t>BN</t>
        </is>
      </c>
      <c r="G26185" t="inlineStr">
        <is>
          <t>No</t>
        </is>
      </c>
      <c r="H26185" t="n">
        <v>0</v>
      </c>
    </row>
    <row r="26186">
      <c r="A26186" t="inlineStr">
        <is>
          <t>2024-W14-2024-TONYCLIF-Y33967</t>
        </is>
      </c>
      <c r="B26186" t="n">
        <v>2024</v>
      </c>
      <c r="C26186" t="n">
        <v>14</v>
      </c>
      <c r="D26186" t="inlineStr">
        <is>
          <t>2024-TONYCLIF</t>
        </is>
      </c>
      <c r="E26186" t="inlineStr">
        <is>
          <t>Y33967</t>
        </is>
      </c>
      <c r="F26186" t="inlineStr">
        <is>
          <t>BN</t>
        </is>
      </c>
      <c r="G26186" t="inlineStr">
        <is>
          <t>No</t>
        </is>
      </c>
      <c r="H26186" t="n">
        <v>10.5</v>
      </c>
    </row>
    <row r="26187">
      <c r="A26187" t="inlineStr">
        <is>
          <t>2024-W14-2024-TONYCLIF-Y33514</t>
        </is>
      </c>
      <c r="B26187" t="n">
        <v>2024</v>
      </c>
      <c r="C26187" t="n">
        <v>14</v>
      </c>
      <c r="D26187" t="inlineStr">
        <is>
          <t>2024-TONYCLIF</t>
        </is>
      </c>
      <c r="E26187" t="inlineStr">
        <is>
          <t>Y33514</t>
        </is>
      </c>
      <c r="F26187" t="inlineStr">
        <is>
          <t>BN</t>
        </is>
      </c>
      <c r="G26187" t="inlineStr">
        <is>
          <t>No</t>
        </is>
      </c>
      <c r="H26187" t="n">
        <v>18.7</v>
      </c>
    </row>
    <row r="26188">
      <c r="A26188" t="inlineStr">
        <is>
          <t>2024-W14-2024-TONYCLIF-Y29792</t>
        </is>
      </c>
      <c r="B26188" t="n">
        <v>2024</v>
      </c>
      <c r="C26188" t="n">
        <v>14</v>
      </c>
      <c r="D26188" t="inlineStr">
        <is>
          <t>2024-TONYCLIF</t>
        </is>
      </c>
      <c r="E26188" t="inlineStr">
        <is>
          <t>Y29792</t>
        </is>
      </c>
      <c r="F26188" t="inlineStr">
        <is>
          <t>BN</t>
        </is>
      </c>
      <c r="G26188" t="inlineStr">
        <is>
          <t>No</t>
        </is>
      </c>
      <c r="H26188" t="n">
        <v>0</v>
      </c>
    </row>
    <row r="26189">
      <c r="A26189" t="inlineStr">
        <is>
          <t>2024-W14-2024-PEPSALFA-Y32696</t>
        </is>
      </c>
      <c r="B26189" t="n">
        <v>2024</v>
      </c>
      <c r="C26189" t="n">
        <v>14</v>
      </c>
      <c r="D26189" t="inlineStr">
        <is>
          <t>2024-PEPSALFA</t>
        </is>
      </c>
      <c r="E26189" t="inlineStr">
        <is>
          <t>Y32696</t>
        </is>
      </c>
      <c r="F26189" t="inlineStr">
        <is>
          <t>QB</t>
        </is>
      </c>
      <c r="G26189" t="inlineStr">
        <is>
          <t>Yes</t>
        </is>
      </c>
      <c r="H26189" t="n">
        <v>14.54</v>
      </c>
    </row>
    <row r="26190">
      <c r="A26190" t="inlineStr">
        <is>
          <t>2024-W14-2024-PEPSALFA-Y29399</t>
        </is>
      </c>
      <c r="B26190" t="n">
        <v>2024</v>
      </c>
      <c r="C26190" t="n">
        <v>14</v>
      </c>
      <c r="D26190" t="inlineStr">
        <is>
          <t>2024-PEPSALFA</t>
        </is>
      </c>
      <c r="E26190" t="inlineStr">
        <is>
          <t>Y29399</t>
        </is>
      </c>
      <c r="F26190" t="inlineStr">
        <is>
          <t>WR</t>
        </is>
      </c>
      <c r="G26190" t="inlineStr">
        <is>
          <t>Yes</t>
        </is>
      </c>
      <c r="H26190" t="n">
        <v>23.1</v>
      </c>
    </row>
    <row r="26191">
      <c r="A26191" t="inlineStr">
        <is>
          <t>2024-W14-2024-PEPSALFA-Y40063</t>
        </is>
      </c>
      <c r="B26191" t="n">
        <v>2024</v>
      </c>
      <c r="C26191" t="n">
        <v>14</v>
      </c>
      <c r="D26191" t="inlineStr">
        <is>
          <t>2024-PEPSALFA</t>
        </is>
      </c>
      <c r="E26191" t="inlineStr">
        <is>
          <t>Y40063</t>
        </is>
      </c>
      <c r="F26191" t="inlineStr">
        <is>
          <t>WR</t>
        </is>
      </c>
      <c r="G26191" t="inlineStr">
        <is>
          <t>Yes</t>
        </is>
      </c>
      <c r="H26191" t="n">
        <v>0</v>
      </c>
    </row>
    <row r="26192">
      <c r="A26192" t="inlineStr">
        <is>
          <t>2024-W14-2024-PEPSALFA-Y30295</t>
        </is>
      </c>
      <c r="B26192" t="n">
        <v>2024</v>
      </c>
      <c r="C26192" t="n">
        <v>14</v>
      </c>
      <c r="D26192" t="inlineStr">
        <is>
          <t>2024-PEPSALFA</t>
        </is>
      </c>
      <c r="E26192" t="inlineStr">
        <is>
          <t>Y30295</t>
        </is>
      </c>
      <c r="F26192" t="inlineStr">
        <is>
          <t>RB</t>
        </is>
      </c>
      <c r="G26192" t="inlineStr">
        <is>
          <t>Yes</t>
        </is>
      </c>
      <c r="H26192" t="n">
        <v>15.4</v>
      </c>
    </row>
    <row r="26193">
      <c r="A26193" t="inlineStr">
        <is>
          <t>2024-W14-2024-PEPSALFA-Y40075</t>
        </is>
      </c>
      <c r="B26193" t="n">
        <v>2024</v>
      </c>
      <c r="C26193" t="n">
        <v>14</v>
      </c>
      <c r="D26193" t="inlineStr">
        <is>
          <t>2024-PEPSALFA</t>
        </is>
      </c>
      <c r="E26193" t="inlineStr">
        <is>
          <t>Y40075</t>
        </is>
      </c>
      <c r="F26193" t="inlineStr">
        <is>
          <t>RB</t>
        </is>
      </c>
      <c r="G26193" t="inlineStr">
        <is>
          <t>Yes</t>
        </is>
      </c>
      <c r="H26193" t="n">
        <v>36.8</v>
      </c>
    </row>
    <row r="26194">
      <c r="A26194" t="inlineStr">
        <is>
          <t>2024-W14-2024-PEPSALFA-Y26686</t>
        </is>
      </c>
      <c r="B26194" t="n">
        <v>2024</v>
      </c>
      <c r="C26194" t="n">
        <v>14</v>
      </c>
      <c r="D26194" t="inlineStr">
        <is>
          <t>2024-PEPSALFA</t>
        </is>
      </c>
      <c r="E26194" t="inlineStr">
        <is>
          <t>Y26686</t>
        </is>
      </c>
      <c r="F26194" t="inlineStr">
        <is>
          <t>TE</t>
        </is>
      </c>
      <c r="G26194" t="inlineStr">
        <is>
          <t>Yes</t>
        </is>
      </c>
      <c r="H26194" t="n">
        <v>7</v>
      </c>
    </row>
    <row r="26195">
      <c r="A26195" t="inlineStr">
        <is>
          <t>2024-W14-2024-PEPSALFA-Y30994</t>
        </is>
      </c>
      <c r="B26195" t="n">
        <v>2024</v>
      </c>
      <c r="C26195" t="n">
        <v>14</v>
      </c>
      <c r="D26195" t="inlineStr">
        <is>
          <t>2024-PEPSALFA</t>
        </is>
      </c>
      <c r="E26195" t="inlineStr">
        <is>
          <t>Y30994</t>
        </is>
      </c>
      <c r="F26195" t="inlineStr">
        <is>
          <t>W/R/T FLEX</t>
        </is>
      </c>
      <c r="G26195" t="inlineStr">
        <is>
          <t>Yes</t>
        </is>
      </c>
      <c r="H26195" t="n">
        <v>7.9</v>
      </c>
    </row>
    <row r="26196">
      <c r="A26196" t="inlineStr">
        <is>
          <t>2024-W14-2024-PEPSALFA-Y28188</t>
        </is>
      </c>
      <c r="B26196" t="n">
        <v>2024</v>
      </c>
      <c r="C26196" t="n">
        <v>14</v>
      </c>
      <c r="D26196" t="inlineStr">
        <is>
          <t>2024-PEPSALFA</t>
        </is>
      </c>
      <c r="E26196" t="inlineStr">
        <is>
          <t>Y28188</t>
        </is>
      </c>
      <c r="F26196" t="inlineStr">
        <is>
          <t>K</t>
        </is>
      </c>
      <c r="G26196" t="inlineStr">
        <is>
          <t>Yes</t>
        </is>
      </c>
      <c r="H26196" t="n">
        <v>11</v>
      </c>
    </row>
    <row r="26197">
      <c r="A26197" t="inlineStr">
        <is>
          <t>2024-W14-2024-PEPSALFA-Y-DEF:miami</t>
        </is>
      </c>
      <c r="B26197" t="n">
        <v>2024</v>
      </c>
      <c r="C26197" t="n">
        <v>14</v>
      </c>
      <c r="D26197" t="inlineStr">
        <is>
          <t>2024-PEPSALFA</t>
        </is>
      </c>
      <c r="E26197" t="inlineStr">
        <is>
          <t>Y-DEF:miami</t>
        </is>
      </c>
      <c r="F26197" t="inlineStr">
        <is>
          <t>DST</t>
        </is>
      </c>
      <c r="G26197" t="inlineStr">
        <is>
          <t>Yes</t>
        </is>
      </c>
      <c r="H26197" t="n">
        <v>6.83</v>
      </c>
    </row>
    <row r="26198">
      <c r="A26198" t="inlineStr">
        <is>
          <t>2024-W14-2024-PEPSALFA-Y34207</t>
        </is>
      </c>
      <c r="B26198" t="n">
        <v>2024</v>
      </c>
      <c r="C26198" t="n">
        <v>14</v>
      </c>
      <c r="D26198" t="inlineStr">
        <is>
          <t>2024-PEPSALFA</t>
        </is>
      </c>
      <c r="E26198" t="inlineStr">
        <is>
          <t>Y34207</t>
        </is>
      </c>
      <c r="F26198" t="inlineStr">
        <is>
          <t>BN</t>
        </is>
      </c>
      <c r="G26198" t="inlineStr">
        <is>
          <t>No</t>
        </is>
      </c>
      <c r="H26198" t="n">
        <v>7.1</v>
      </c>
    </row>
    <row r="26199">
      <c r="A26199" t="inlineStr">
        <is>
          <t>2024-W14-2024-PEPSALFA-Y30275</t>
        </is>
      </c>
      <c r="B26199" t="n">
        <v>2024</v>
      </c>
      <c r="C26199" t="n">
        <v>14</v>
      </c>
      <c r="D26199" t="inlineStr">
        <is>
          <t>2024-PEPSALFA</t>
        </is>
      </c>
      <c r="E26199" t="inlineStr">
        <is>
          <t>Y30275</t>
        </is>
      </c>
      <c r="F26199" t="inlineStr">
        <is>
          <t>BN</t>
        </is>
      </c>
      <c r="G26199" t="inlineStr">
        <is>
          <t>No</t>
        </is>
      </c>
      <c r="H26199" t="n">
        <v>0</v>
      </c>
    </row>
    <row r="26200">
      <c r="A26200" t="inlineStr">
        <is>
          <t>2024-W14-2024-PEPSALFA-Y40051</t>
        </is>
      </c>
      <c r="B26200" t="n">
        <v>2024</v>
      </c>
      <c r="C26200" t="n">
        <v>14</v>
      </c>
      <c r="D26200" t="inlineStr">
        <is>
          <t>2024-PEPSALFA</t>
        </is>
      </c>
      <c r="E26200" t="inlineStr">
        <is>
          <t>Y40051</t>
        </is>
      </c>
      <c r="F26200" t="inlineStr">
        <is>
          <t>BN</t>
        </is>
      </c>
      <c r="G26200" t="inlineStr">
        <is>
          <t>No</t>
        </is>
      </c>
      <c r="H26200" t="n">
        <v>13.3</v>
      </c>
    </row>
    <row r="26201">
      <c r="A26201" t="inlineStr">
        <is>
          <t>2024-W14-2024-PEPSALFA-Y30971</t>
        </is>
      </c>
      <c r="B26201" t="n">
        <v>2024</v>
      </c>
      <c r="C26201" t="n">
        <v>14</v>
      </c>
      <c r="D26201" t="inlineStr">
        <is>
          <t>2024-PEPSALFA</t>
        </is>
      </c>
      <c r="E26201" t="inlineStr">
        <is>
          <t>Y30971</t>
        </is>
      </c>
      <c r="F26201" t="inlineStr">
        <is>
          <t>BN</t>
        </is>
      </c>
      <c r="G26201" t="inlineStr">
        <is>
          <t>No</t>
        </is>
      </c>
      <c r="H26201" t="n">
        <v>21</v>
      </c>
    </row>
    <row r="26202">
      <c r="A26202" t="inlineStr">
        <is>
          <t>2024-W14-2024-PEPSALFA-Y29269</t>
        </is>
      </c>
      <c r="B26202" t="n">
        <v>2024</v>
      </c>
      <c r="C26202" t="n">
        <v>14</v>
      </c>
      <c r="D26202" t="inlineStr">
        <is>
          <t>2024-PEPSALFA</t>
        </is>
      </c>
      <c r="E26202" t="inlineStr">
        <is>
          <t>Y29269</t>
        </is>
      </c>
      <c r="F26202" t="inlineStr">
        <is>
          <t>BN</t>
        </is>
      </c>
      <c r="G26202" t="inlineStr">
        <is>
          <t>No</t>
        </is>
      </c>
      <c r="H26202" t="n">
        <v>0</v>
      </c>
    </row>
    <row r="26203">
      <c r="A26203" t="inlineStr">
        <is>
          <t>2024-W14-2024-PEPSALFA-Y31157</t>
        </is>
      </c>
      <c r="B26203" t="n">
        <v>2024</v>
      </c>
      <c r="C26203" t="n">
        <v>14</v>
      </c>
      <c r="D26203" t="inlineStr">
        <is>
          <t>2024-PEPSALFA</t>
        </is>
      </c>
      <c r="E26203" t="inlineStr">
        <is>
          <t>Y31157</t>
        </is>
      </c>
      <c r="F26203" t="inlineStr">
        <is>
          <t>BN</t>
        </is>
      </c>
      <c r="G26203" t="inlineStr">
        <is>
          <t>No</t>
        </is>
      </c>
      <c r="H26203" t="n">
        <v>12.88</v>
      </c>
    </row>
    <row r="26204">
      <c r="A26204" t="inlineStr">
        <is>
          <t>2024-W14-2024-PEPSALFA-Y-DEF:buffalo</t>
        </is>
      </c>
      <c r="B26204" t="n">
        <v>2024</v>
      </c>
      <c r="C26204" t="n">
        <v>14</v>
      </c>
      <c r="D26204" t="inlineStr">
        <is>
          <t>2024-PEPSALFA</t>
        </is>
      </c>
      <c r="E26204" t="inlineStr">
        <is>
          <t>Y-DEF:buffalo</t>
        </is>
      </c>
      <c r="F26204" t="inlineStr">
        <is>
          <t>BN</t>
        </is>
      </c>
      <c r="G26204" t="inlineStr">
        <is>
          <t>No</t>
        </is>
      </c>
      <c r="H26204" t="n">
        <v>-2.65</v>
      </c>
    </row>
    <row r="26205">
      <c r="A26205" t="inlineStr">
        <is>
          <t>2024-W14-2024-PUENTETU-Y40068</t>
        </is>
      </c>
      <c r="B26205" t="n">
        <v>2024</v>
      </c>
      <c r="C26205" t="n">
        <v>14</v>
      </c>
      <c r="D26205" t="inlineStr">
        <is>
          <t>2024-PUENTETU</t>
        </is>
      </c>
      <c r="E26205" t="inlineStr">
        <is>
          <t>Y40068</t>
        </is>
      </c>
      <c r="F26205" t="inlineStr">
        <is>
          <t>QB</t>
        </is>
      </c>
      <c r="G26205" t="inlineStr">
        <is>
          <t>Yes</t>
        </is>
      </c>
      <c r="H26205" t="n">
        <v>7.02</v>
      </c>
    </row>
    <row r="26206">
      <c r="A26206" t="inlineStr">
        <is>
          <t>2024-W14-2024-PUENTETU-Y30996</t>
        </is>
      </c>
      <c r="B26206" t="n">
        <v>2024</v>
      </c>
      <c r="C26206" t="n">
        <v>14</v>
      </c>
      <c r="D26206" t="inlineStr">
        <is>
          <t>2024-PUENTETU</t>
        </is>
      </c>
      <c r="E26206" t="inlineStr">
        <is>
          <t>Y30996</t>
        </is>
      </c>
      <c r="F26206" t="inlineStr">
        <is>
          <t>WR</t>
        </is>
      </c>
      <c r="G26206" t="inlineStr">
        <is>
          <t>Yes</t>
        </is>
      </c>
      <c r="H26206" t="n">
        <v>9.4</v>
      </c>
    </row>
    <row r="26207">
      <c r="A26207" t="inlineStr">
        <is>
          <t>2024-W14-2024-PUENTETU-Y40883</t>
        </is>
      </c>
      <c r="B26207" t="n">
        <v>2024</v>
      </c>
      <c r="C26207" t="n">
        <v>14</v>
      </c>
      <c r="D26207" t="inlineStr">
        <is>
          <t>2024-PUENTETU</t>
        </is>
      </c>
      <c r="E26207" t="inlineStr">
        <is>
          <t>Y40883</t>
        </is>
      </c>
      <c r="F26207" t="inlineStr">
        <is>
          <t>WR</t>
        </is>
      </c>
      <c r="G26207" t="inlineStr">
        <is>
          <t>Yes</t>
        </is>
      </c>
      <c r="H26207" t="n">
        <v>12.6</v>
      </c>
    </row>
    <row r="26208">
      <c r="A26208" t="inlineStr">
        <is>
          <t>2024-W14-2024-PUENTETU-Y41048</t>
        </is>
      </c>
      <c r="B26208" t="n">
        <v>2024</v>
      </c>
      <c r="C26208" t="n">
        <v>14</v>
      </c>
      <c r="D26208" t="inlineStr">
        <is>
          <t>2024-PUENTETU</t>
        </is>
      </c>
      <c r="E26208" t="inlineStr">
        <is>
          <t>Y41048</t>
        </is>
      </c>
      <c r="F26208" t="inlineStr">
        <is>
          <t>RB</t>
        </is>
      </c>
      <c r="G26208" t="inlineStr">
        <is>
          <t>Yes</t>
        </is>
      </c>
      <c r="H26208" t="n">
        <v>16.8</v>
      </c>
    </row>
    <row r="26209">
      <c r="A26209" t="inlineStr">
        <is>
          <t>2024-W14-2024-PUENTETU-Y40095</t>
        </is>
      </c>
      <c r="B26209" t="n">
        <v>2024</v>
      </c>
      <c r="C26209" t="n">
        <v>14</v>
      </c>
      <c r="D26209" t="inlineStr">
        <is>
          <t>2024-PUENTETU</t>
        </is>
      </c>
      <c r="E26209" t="inlineStr">
        <is>
          <t>Y40095</t>
        </is>
      </c>
      <c r="F26209" t="inlineStr">
        <is>
          <t>RB</t>
        </is>
      </c>
      <c r="G26209" t="inlineStr">
        <is>
          <t>Yes</t>
        </is>
      </c>
      <c r="H26209" t="n">
        <v>12.7</v>
      </c>
    </row>
    <row r="26210">
      <c r="A26210" t="inlineStr">
        <is>
          <t>2024-W14-2024-PUENTETU-Y30136</t>
        </is>
      </c>
      <c r="B26210" t="n">
        <v>2024</v>
      </c>
      <c r="C26210" t="n">
        <v>14</v>
      </c>
      <c r="D26210" t="inlineStr">
        <is>
          <t>2024-PUENTETU</t>
        </is>
      </c>
      <c r="E26210" t="inlineStr">
        <is>
          <t>Y30136</t>
        </is>
      </c>
      <c r="F26210" t="inlineStr">
        <is>
          <t>TE</t>
        </is>
      </c>
      <c r="G26210" t="inlineStr">
        <is>
          <t>Yes</t>
        </is>
      </c>
      <c r="H26210" t="n">
        <v>5.3</v>
      </c>
    </row>
    <row r="26211">
      <c r="A26211" t="inlineStr">
        <is>
          <t>2024-W14-2024-PUENTETU-Y32703</t>
        </is>
      </c>
      <c r="B26211" t="n">
        <v>2024</v>
      </c>
      <c r="C26211" t="n">
        <v>14</v>
      </c>
      <c r="D26211" t="inlineStr">
        <is>
          <t>2024-PUENTETU</t>
        </is>
      </c>
      <c r="E26211" t="inlineStr">
        <is>
          <t>Y32703</t>
        </is>
      </c>
      <c r="F26211" t="inlineStr">
        <is>
          <t>W/R/T FLEX</t>
        </is>
      </c>
      <c r="G26211" t="inlineStr">
        <is>
          <t>Yes</t>
        </is>
      </c>
      <c r="H26211" t="n">
        <v>3.3</v>
      </c>
    </row>
    <row r="26212">
      <c r="A26212" t="inlineStr">
        <is>
          <t>2024-W14-2024-PUENTETU-Y8432</t>
        </is>
      </c>
      <c r="B26212" t="n">
        <v>2024</v>
      </c>
      <c r="C26212" t="n">
        <v>14</v>
      </c>
      <c r="D26212" t="inlineStr">
        <is>
          <t>2024-PUENTETU</t>
        </is>
      </c>
      <c r="E26212" t="inlineStr">
        <is>
          <t>Y8432</t>
        </is>
      </c>
      <c r="F26212" t="inlineStr">
        <is>
          <t>K</t>
        </is>
      </c>
      <c r="G26212" t="inlineStr">
        <is>
          <t>Yes</t>
        </is>
      </c>
      <c r="H26212" t="n">
        <v>7</v>
      </c>
    </row>
    <row r="26213">
      <c r="A26213" t="inlineStr">
        <is>
          <t>2024-W14-2024-PUENTETU-Y-DEF:tennessee</t>
        </is>
      </c>
      <c r="B26213" t="n">
        <v>2024</v>
      </c>
      <c r="C26213" t="n">
        <v>14</v>
      </c>
      <c r="D26213" t="inlineStr">
        <is>
          <t>2024-PUENTETU</t>
        </is>
      </c>
      <c r="E26213" t="inlineStr">
        <is>
          <t>Y-DEF:tennessee</t>
        </is>
      </c>
      <c r="F26213" t="inlineStr">
        <is>
          <t>DST</t>
        </is>
      </c>
      <c r="G26213" t="inlineStr">
        <is>
          <t>Yes</t>
        </is>
      </c>
      <c r="H26213" t="n">
        <v>11.35</v>
      </c>
    </row>
    <row r="26214">
      <c r="A26214" t="inlineStr">
        <is>
          <t>2024-W14-2024-PUENTETU-Y34007</t>
        </is>
      </c>
      <c r="B26214" t="n">
        <v>2024</v>
      </c>
      <c r="C26214" t="n">
        <v>14</v>
      </c>
      <c r="D26214" t="inlineStr">
        <is>
          <t>2024-PUENTETU</t>
        </is>
      </c>
      <c r="E26214" t="inlineStr">
        <is>
          <t>Y34007</t>
        </is>
      </c>
      <c r="F26214" t="inlineStr">
        <is>
          <t>BN</t>
        </is>
      </c>
      <c r="G26214" t="inlineStr">
        <is>
          <t>No</t>
        </is>
      </c>
      <c r="H26214" t="n">
        <v>0</v>
      </c>
    </row>
    <row r="26215">
      <c r="A26215" t="inlineStr">
        <is>
          <t>2024-W14-2024-PUENTETU-Y33550</t>
        </is>
      </c>
      <c r="B26215" t="n">
        <v>2024</v>
      </c>
      <c r="C26215" t="n">
        <v>14</v>
      </c>
      <c r="D26215" t="inlineStr">
        <is>
          <t>2024-PUENTETU</t>
        </is>
      </c>
      <c r="E26215" t="inlineStr">
        <is>
          <t>Y33550</t>
        </is>
      </c>
      <c r="F26215" t="inlineStr">
        <is>
          <t>BN</t>
        </is>
      </c>
      <c r="G26215" t="inlineStr">
        <is>
          <t>No</t>
        </is>
      </c>
      <c r="H26215" t="n">
        <v>4.6</v>
      </c>
    </row>
    <row r="26216">
      <c r="A26216" t="inlineStr">
        <is>
          <t>2024-W14-2024-PUENTETU-Y40875</t>
        </is>
      </c>
      <c r="B26216" t="n">
        <v>2024</v>
      </c>
      <c r="C26216" t="n">
        <v>14</v>
      </c>
      <c r="D26216" t="inlineStr">
        <is>
          <t>2024-PUENTETU</t>
        </is>
      </c>
      <c r="E26216" t="inlineStr">
        <is>
          <t>Y40875</t>
        </is>
      </c>
      <c r="F26216" t="inlineStr">
        <is>
          <t>BN</t>
        </is>
      </c>
      <c r="G26216" t="inlineStr">
        <is>
          <t>No</t>
        </is>
      </c>
      <c r="H26216" t="n">
        <v>0</v>
      </c>
    </row>
    <row r="26217">
      <c r="A26217" t="inlineStr">
        <is>
          <t>2024-W14-2024-PUENTETU-Y30161</t>
        </is>
      </c>
      <c r="B26217" t="n">
        <v>2024</v>
      </c>
      <c r="C26217" t="n">
        <v>14</v>
      </c>
      <c r="D26217" t="inlineStr">
        <is>
          <t>2024-PUENTETU</t>
        </is>
      </c>
      <c r="E26217" t="inlineStr">
        <is>
          <t>Y30161</t>
        </is>
      </c>
      <c r="F26217" t="inlineStr">
        <is>
          <t>BN</t>
        </is>
      </c>
      <c r="G26217" t="inlineStr">
        <is>
          <t>No</t>
        </is>
      </c>
      <c r="H26217" t="n">
        <v>0</v>
      </c>
    </row>
    <row r="26218">
      <c r="A26218" t="inlineStr">
        <is>
          <t>2024-W14-2024-PUENTETU-Y31144</t>
        </is>
      </c>
      <c r="B26218" t="n">
        <v>2024</v>
      </c>
      <c r="C26218" t="n">
        <v>14</v>
      </c>
      <c r="D26218" t="inlineStr">
        <is>
          <t>2024-PUENTETU</t>
        </is>
      </c>
      <c r="E26218" t="inlineStr">
        <is>
          <t>Y31144</t>
        </is>
      </c>
      <c r="F26218" t="inlineStr">
        <is>
          <t>BN</t>
        </is>
      </c>
      <c r="G26218" t="inlineStr">
        <is>
          <t>No</t>
        </is>
      </c>
      <c r="H26218" t="n">
        <v>7.1</v>
      </c>
    </row>
    <row r="26219">
      <c r="A26219" t="inlineStr">
        <is>
          <t>2024-W14-2024-PUENTETU-Y40890</t>
        </is>
      </c>
      <c r="B26219" t="n">
        <v>2024</v>
      </c>
      <c r="C26219" t="n">
        <v>14</v>
      </c>
      <c r="D26219" t="inlineStr">
        <is>
          <t>2024-PUENTETU</t>
        </is>
      </c>
      <c r="E26219" t="inlineStr">
        <is>
          <t>Y40890</t>
        </is>
      </c>
      <c r="F26219" t="inlineStr">
        <is>
          <t>BN</t>
        </is>
      </c>
      <c r="G26219" t="inlineStr">
        <is>
          <t>No</t>
        </is>
      </c>
      <c r="H26219" t="n">
        <v>4.9</v>
      </c>
    </row>
    <row r="26220">
      <c r="A26220" t="inlineStr">
        <is>
          <t>2024-W14-2024-PUENTETU-Y40126</t>
        </is>
      </c>
      <c r="B26220" t="n">
        <v>2024</v>
      </c>
      <c r="C26220" t="n">
        <v>14</v>
      </c>
      <c r="D26220" t="inlineStr">
        <is>
          <t>2024-PUENTETU</t>
        </is>
      </c>
      <c r="E26220" t="inlineStr">
        <is>
          <t>Y40126</t>
        </is>
      </c>
      <c r="F26220" t="inlineStr">
        <is>
          <t>IR</t>
        </is>
      </c>
      <c r="G26220" t="inlineStr">
        <is>
          <t>No</t>
        </is>
      </c>
      <c r="H26220" t="n">
        <v>0</v>
      </c>
    </row>
    <row r="26221">
      <c r="A26221" t="inlineStr">
        <is>
          <t>2024-W14-2024-LDV-Y32671</t>
        </is>
      </c>
      <c r="B26221" t="n">
        <v>2024</v>
      </c>
      <c r="C26221" t="n">
        <v>14</v>
      </c>
      <c r="D26221" t="inlineStr">
        <is>
          <t>2024-LDV</t>
        </is>
      </c>
      <c r="E26221" t="inlineStr">
        <is>
          <t>Y32671</t>
        </is>
      </c>
      <c r="F26221" t="inlineStr">
        <is>
          <t>QB</t>
        </is>
      </c>
      <c r="G26221" t="inlineStr">
        <is>
          <t>Yes</t>
        </is>
      </c>
      <c r="H26221" t="n">
        <v>27.56</v>
      </c>
    </row>
    <row r="26222">
      <c r="A26222" t="inlineStr">
        <is>
          <t>2024-W14-2024-LDV-Y32692</t>
        </is>
      </c>
      <c r="B26222" t="n">
        <v>2024</v>
      </c>
      <c r="C26222" t="n">
        <v>14</v>
      </c>
      <c r="D26222" t="inlineStr">
        <is>
          <t>2024-LDV</t>
        </is>
      </c>
      <c r="E26222" t="inlineStr">
        <is>
          <t>Y32692</t>
        </is>
      </c>
      <c r="F26222" t="inlineStr">
        <is>
          <t>WR</t>
        </is>
      </c>
      <c r="G26222" t="inlineStr">
        <is>
          <t>Yes</t>
        </is>
      </c>
      <c r="H26222" t="n">
        <v>30.7</v>
      </c>
    </row>
    <row r="26223">
      <c r="A26223" t="inlineStr">
        <is>
          <t>2024-W14-2024-LDV-Y40893</t>
        </is>
      </c>
      <c r="B26223" t="n">
        <v>2024</v>
      </c>
      <c r="C26223" t="n">
        <v>14</v>
      </c>
      <c r="D26223" t="inlineStr">
        <is>
          <t>2024-LDV</t>
        </is>
      </c>
      <c r="E26223" t="inlineStr">
        <is>
          <t>Y40893</t>
        </is>
      </c>
      <c r="F26223" t="inlineStr">
        <is>
          <t>WR</t>
        </is>
      </c>
      <c r="G26223" t="inlineStr">
        <is>
          <t>Yes</t>
        </is>
      </c>
      <c r="H26223" t="n">
        <v>6.9</v>
      </c>
    </row>
    <row r="26224">
      <c r="A26224" t="inlineStr">
        <is>
          <t>2024-W14-2024-LDV-Y31856</t>
        </is>
      </c>
      <c r="B26224" t="n">
        <v>2024</v>
      </c>
      <c r="C26224" t="n">
        <v>14</v>
      </c>
      <c r="D26224" t="inlineStr">
        <is>
          <t>2024-LDV</t>
        </is>
      </c>
      <c r="E26224" t="inlineStr">
        <is>
          <t>Y31856</t>
        </is>
      </c>
      <c r="F26224" t="inlineStr">
        <is>
          <t>RB</t>
        </is>
      </c>
      <c r="G26224" t="inlineStr">
        <is>
          <t>Yes</t>
        </is>
      </c>
      <c r="H26224" t="n">
        <v>24.6</v>
      </c>
    </row>
    <row r="26225">
      <c r="A26225" t="inlineStr">
        <is>
          <t>2024-W14-2024-LDV-Y31005</t>
        </is>
      </c>
      <c r="B26225" t="n">
        <v>2024</v>
      </c>
      <c r="C26225" t="n">
        <v>14</v>
      </c>
      <c r="D26225" t="inlineStr">
        <is>
          <t>2024-LDV</t>
        </is>
      </c>
      <c r="E26225" t="inlineStr">
        <is>
          <t>Y31005</t>
        </is>
      </c>
      <c r="F26225" t="inlineStr">
        <is>
          <t>RB</t>
        </is>
      </c>
      <c r="G26225" t="inlineStr">
        <is>
          <t>Yes</t>
        </is>
      </c>
      <c r="H26225" t="n">
        <v>4.8</v>
      </c>
    </row>
    <row r="26226">
      <c r="A26226" t="inlineStr">
        <is>
          <t>2024-W14-2024-LDV-Y30259</t>
        </is>
      </c>
      <c r="B26226" t="n">
        <v>2024</v>
      </c>
      <c r="C26226" t="n">
        <v>14</v>
      </c>
      <c r="D26226" t="inlineStr">
        <is>
          <t>2024-LDV</t>
        </is>
      </c>
      <c r="E26226" t="inlineStr">
        <is>
          <t>Y30259</t>
        </is>
      </c>
      <c r="F26226" t="inlineStr">
        <is>
          <t>TE</t>
        </is>
      </c>
      <c r="G26226" t="inlineStr">
        <is>
          <t>Yes</t>
        </is>
      </c>
      <c r="H26226" t="n">
        <v>18.1</v>
      </c>
    </row>
    <row r="26227">
      <c r="A26227" t="inlineStr">
        <is>
          <t>2024-W14-2024-LDV-Y28457</t>
        </is>
      </c>
      <c r="B26227" t="n">
        <v>2024</v>
      </c>
      <c r="C26227" t="n">
        <v>14</v>
      </c>
      <c r="D26227" t="inlineStr">
        <is>
          <t>2024-LDV</t>
        </is>
      </c>
      <c r="E26227" t="inlineStr">
        <is>
          <t>Y28457</t>
        </is>
      </c>
      <c r="F26227" t="inlineStr">
        <is>
          <t>W/R/T FLEX</t>
        </is>
      </c>
      <c r="G26227" t="inlineStr">
        <is>
          <t>Yes</t>
        </is>
      </c>
      <c r="H26227" t="n">
        <v>0</v>
      </c>
    </row>
    <row r="26228">
      <c r="A26228" t="inlineStr">
        <is>
          <t>2024-W14-2024-LDV-Y40835</t>
        </is>
      </c>
      <c r="B26228" t="n">
        <v>2024</v>
      </c>
      <c r="C26228" t="n">
        <v>14</v>
      </c>
      <c r="D26228" t="inlineStr">
        <is>
          <t>2024-LDV</t>
        </is>
      </c>
      <c r="E26228" t="inlineStr">
        <is>
          <t>Y40835</t>
        </is>
      </c>
      <c r="F26228" t="inlineStr">
        <is>
          <t>K</t>
        </is>
      </c>
      <c r="G26228" t="inlineStr">
        <is>
          <t>Yes</t>
        </is>
      </c>
      <c r="H26228" t="n">
        <v>11</v>
      </c>
    </row>
    <row r="26229">
      <c r="A26229" t="inlineStr">
        <is>
          <t>2024-W14-2024-LDV-Y-DEF:cincinnati</t>
        </is>
      </c>
      <c r="B26229" t="n">
        <v>2024</v>
      </c>
      <c r="C26229" t="n">
        <v>14</v>
      </c>
      <c r="D26229" t="inlineStr">
        <is>
          <t>2024-LDV</t>
        </is>
      </c>
      <c r="E26229" t="inlineStr">
        <is>
          <t>Y-DEF:cincinnati</t>
        </is>
      </c>
      <c r="F26229" t="inlineStr">
        <is>
          <t>DST</t>
        </is>
      </c>
      <c r="G26229" t="inlineStr">
        <is>
          <t>Yes</t>
        </is>
      </c>
      <c r="H26229" t="n">
        <v>12.05</v>
      </c>
    </row>
    <row r="26230">
      <c r="A26230" t="inlineStr">
        <is>
          <t>2024-W14-2024-LDV-Y40911</t>
        </is>
      </c>
      <c r="B26230" t="n">
        <v>2024</v>
      </c>
      <c r="C26230" t="n">
        <v>14</v>
      </c>
      <c r="D26230" t="inlineStr">
        <is>
          <t>2024-LDV</t>
        </is>
      </c>
      <c r="E26230" t="inlineStr">
        <is>
          <t>Y40911</t>
        </is>
      </c>
      <c r="F26230" t="inlineStr">
        <is>
          <t>BN</t>
        </is>
      </c>
      <c r="G26230" t="inlineStr">
        <is>
          <t>No</t>
        </is>
      </c>
      <c r="H26230" t="n">
        <v>0</v>
      </c>
    </row>
    <row r="26231">
      <c r="A26231" t="inlineStr">
        <is>
          <t>2024-W14-2024-LDV-Y40048</t>
        </is>
      </c>
      <c r="B26231" t="n">
        <v>2024</v>
      </c>
      <c r="C26231" t="n">
        <v>14</v>
      </c>
      <c r="D26231" t="inlineStr">
        <is>
          <t>2024-LDV</t>
        </is>
      </c>
      <c r="E26231" t="inlineStr">
        <is>
          <t>Y40048</t>
        </is>
      </c>
      <c r="F26231" t="inlineStr">
        <is>
          <t>BN</t>
        </is>
      </c>
      <c r="G26231" t="inlineStr">
        <is>
          <t>No</t>
        </is>
      </c>
      <c r="H26231" t="n">
        <v>0</v>
      </c>
    </row>
    <row r="26232">
      <c r="A26232" t="inlineStr">
        <is>
          <t>2024-W14-2024-LDV-Y31908</t>
        </is>
      </c>
      <c r="B26232" t="n">
        <v>2024</v>
      </c>
      <c r="C26232" t="n">
        <v>14</v>
      </c>
      <c r="D26232" t="inlineStr">
        <is>
          <t>2024-LDV</t>
        </is>
      </c>
      <c r="E26232" t="inlineStr">
        <is>
          <t>Y31908</t>
        </is>
      </c>
      <c r="F26232" t="inlineStr">
        <is>
          <t>BN</t>
        </is>
      </c>
      <c r="G26232" t="inlineStr">
        <is>
          <t>No</t>
        </is>
      </c>
      <c r="H26232" t="n">
        <v>0</v>
      </c>
    </row>
    <row r="26233">
      <c r="A26233" t="inlineStr">
        <is>
          <t>2024-W14-2024-LDV-Y32711</t>
        </is>
      </c>
      <c r="B26233" t="n">
        <v>2024</v>
      </c>
      <c r="C26233" t="n">
        <v>14</v>
      </c>
      <c r="D26233" t="inlineStr">
        <is>
          <t>2024-LDV</t>
        </is>
      </c>
      <c r="E26233" t="inlineStr">
        <is>
          <t>Y32711</t>
        </is>
      </c>
      <c r="F26233" t="inlineStr">
        <is>
          <t>BN</t>
        </is>
      </c>
      <c r="G26233" t="inlineStr">
        <is>
          <t>No</t>
        </is>
      </c>
      <c r="H26233" t="n">
        <v>0</v>
      </c>
    </row>
    <row r="26234">
      <c r="A26234" t="inlineStr">
        <is>
          <t>2024-W14-2024-LDV-Y40900</t>
        </is>
      </c>
      <c r="B26234" t="n">
        <v>2024</v>
      </c>
      <c r="C26234" t="n">
        <v>14</v>
      </c>
      <c r="D26234" t="inlineStr">
        <is>
          <t>2024-LDV</t>
        </is>
      </c>
      <c r="E26234" t="inlineStr">
        <is>
          <t>Y40900</t>
        </is>
      </c>
      <c r="F26234" t="inlineStr">
        <is>
          <t>BN</t>
        </is>
      </c>
      <c r="G26234" t="inlineStr">
        <is>
          <t>No</t>
        </is>
      </c>
      <c r="H26234" t="n">
        <v>14.06</v>
      </c>
    </row>
    <row r="26235">
      <c r="A26235" t="inlineStr">
        <is>
          <t>2024-W14-2024-LDV-Y-DEF:baltimore</t>
        </is>
      </c>
      <c r="B26235" t="n">
        <v>2024</v>
      </c>
      <c r="C26235" t="n">
        <v>14</v>
      </c>
      <c r="D26235" t="inlineStr">
        <is>
          <t>2024-LDV</t>
        </is>
      </c>
      <c r="E26235" t="inlineStr">
        <is>
          <t>Y-DEF:baltimore</t>
        </is>
      </c>
      <c r="F26235" t="inlineStr">
        <is>
          <t>BN</t>
        </is>
      </c>
      <c r="G26235" t="inlineStr">
        <is>
          <t>No</t>
        </is>
      </c>
      <c r="H26235" t="n">
        <v>0</v>
      </c>
    </row>
    <row r="26236">
      <c r="A26236" t="inlineStr">
        <is>
          <t>2024-W14-2024-LDV-Y32695</t>
        </is>
      </c>
      <c r="B26236" t="n">
        <v>2024</v>
      </c>
      <c r="C26236" t="n">
        <v>14</v>
      </c>
      <c r="D26236" t="inlineStr">
        <is>
          <t>2024-LDV</t>
        </is>
      </c>
      <c r="E26236" t="inlineStr">
        <is>
          <t>Y32695</t>
        </is>
      </c>
      <c r="F26236" t="inlineStr">
        <is>
          <t>IR</t>
        </is>
      </c>
      <c r="G26236" t="inlineStr">
        <is>
          <t>No</t>
        </is>
      </c>
      <c r="H26236" t="n">
        <v>0</v>
      </c>
    </row>
    <row r="26237">
      <c r="A26237" t="inlineStr">
        <is>
          <t>2024-W14-2024-VARO-Y31833</t>
        </is>
      </c>
      <c r="B26237" t="n">
        <v>2024</v>
      </c>
      <c r="C26237" t="n">
        <v>14</v>
      </c>
      <c r="D26237" t="inlineStr">
        <is>
          <t>2024-VARO</t>
        </is>
      </c>
      <c r="E26237" t="inlineStr">
        <is>
          <t>Y31833</t>
        </is>
      </c>
      <c r="F26237" t="inlineStr">
        <is>
          <t>QB</t>
        </is>
      </c>
      <c r="G26237" t="inlineStr">
        <is>
          <t>Yes</t>
        </is>
      </c>
      <c r="H26237" t="n">
        <v>21.96</v>
      </c>
    </row>
    <row r="26238">
      <c r="A26238" t="inlineStr">
        <is>
          <t>2024-W14-2024-VARO-Y33963</t>
        </is>
      </c>
      <c r="B26238" t="n">
        <v>2024</v>
      </c>
      <c r="C26238" t="n">
        <v>14</v>
      </c>
      <c r="D26238" t="inlineStr">
        <is>
          <t>2024-VARO</t>
        </is>
      </c>
      <c r="E26238" t="inlineStr">
        <is>
          <t>Y33963</t>
        </is>
      </c>
      <c r="F26238" t="inlineStr">
        <is>
          <t>WR</t>
        </is>
      </c>
      <c r="G26238" t="inlineStr">
        <is>
          <t>Yes</t>
        </is>
      </c>
      <c r="H26238" t="n">
        <v>9.5</v>
      </c>
    </row>
    <row r="26239">
      <c r="A26239" t="inlineStr">
        <is>
          <t>2024-W14-2024-VARO-Y32231</t>
        </is>
      </c>
      <c r="B26239" t="n">
        <v>2024</v>
      </c>
      <c r="C26239" t="n">
        <v>14</v>
      </c>
      <c r="D26239" t="inlineStr">
        <is>
          <t>2024-VARO</t>
        </is>
      </c>
      <c r="E26239" t="inlineStr">
        <is>
          <t>Y32231</t>
        </is>
      </c>
      <c r="F26239" t="inlineStr">
        <is>
          <t>WR</t>
        </is>
      </c>
      <c r="G26239" t="inlineStr">
        <is>
          <t>Yes</t>
        </is>
      </c>
      <c r="H26239" t="n">
        <v>10.2</v>
      </c>
    </row>
    <row r="26240">
      <c r="A26240" t="inlineStr">
        <is>
          <t>2024-W14-2024-VARO-Y40196</t>
        </is>
      </c>
      <c r="B26240" t="n">
        <v>2024</v>
      </c>
      <c r="C26240" t="n">
        <v>14</v>
      </c>
      <c r="D26240" t="inlineStr">
        <is>
          <t>2024-VARO</t>
        </is>
      </c>
      <c r="E26240" t="inlineStr">
        <is>
          <t>Y40196</t>
        </is>
      </c>
      <c r="F26240" t="inlineStr">
        <is>
          <t>RB</t>
        </is>
      </c>
      <c r="G26240" t="inlineStr">
        <is>
          <t>Yes</t>
        </is>
      </c>
      <c r="H26240" t="n">
        <v>21.3</v>
      </c>
    </row>
    <row r="26241">
      <c r="A26241" t="inlineStr">
        <is>
          <t>2024-W14-2024-VARO-Y28442</t>
        </is>
      </c>
      <c r="B26241" t="n">
        <v>2024</v>
      </c>
      <c r="C26241" t="n">
        <v>14</v>
      </c>
      <c r="D26241" t="inlineStr">
        <is>
          <t>2024-VARO</t>
        </is>
      </c>
      <c r="E26241" t="inlineStr">
        <is>
          <t>Y28442</t>
        </is>
      </c>
      <c r="F26241" t="inlineStr">
        <is>
          <t>RB</t>
        </is>
      </c>
      <c r="G26241" t="inlineStr">
        <is>
          <t>Yes</t>
        </is>
      </c>
      <c r="H26241" t="n">
        <v>2.53</v>
      </c>
    </row>
    <row r="26242">
      <c r="A26242" t="inlineStr">
        <is>
          <t>2024-W14-2024-VARO-Y34010</t>
        </is>
      </c>
      <c r="B26242" t="n">
        <v>2024</v>
      </c>
      <c r="C26242" t="n">
        <v>14</v>
      </c>
      <c r="D26242" t="inlineStr">
        <is>
          <t>2024-VARO</t>
        </is>
      </c>
      <c r="E26242" t="inlineStr">
        <is>
          <t>Y34010</t>
        </is>
      </c>
      <c r="F26242" t="inlineStr">
        <is>
          <t>TE</t>
        </is>
      </c>
      <c r="G26242" t="inlineStr">
        <is>
          <t>Yes</t>
        </is>
      </c>
      <c r="H26242" t="n">
        <v>10.5</v>
      </c>
    </row>
    <row r="26243">
      <c r="A26243" t="inlineStr">
        <is>
          <t>2024-W14-2024-VARO-Y40041</t>
        </is>
      </c>
      <c r="B26243" t="n">
        <v>2024</v>
      </c>
      <c r="C26243" t="n">
        <v>14</v>
      </c>
      <c r="D26243" t="inlineStr">
        <is>
          <t>2024-VARO</t>
        </is>
      </c>
      <c r="E26243" t="inlineStr">
        <is>
          <t>Y40041</t>
        </is>
      </c>
      <c r="F26243" t="inlineStr">
        <is>
          <t>W/R/T FLEX</t>
        </is>
      </c>
      <c r="G26243" t="inlineStr">
        <is>
          <t>Yes</t>
        </is>
      </c>
      <c r="H26243" t="n">
        <v>17.1</v>
      </c>
    </row>
    <row r="26244">
      <c r="A26244" t="inlineStr">
        <is>
          <t>2024-W14-2024-VARO-Y40819</t>
        </is>
      </c>
      <c r="B26244" t="n">
        <v>2024</v>
      </c>
      <c r="C26244" t="n">
        <v>14</v>
      </c>
      <c r="D26244" t="inlineStr">
        <is>
          <t>2024-VARO</t>
        </is>
      </c>
      <c r="E26244" t="inlineStr">
        <is>
          <t>Y40819</t>
        </is>
      </c>
      <c r="F26244" t="inlineStr">
        <is>
          <t>K</t>
        </is>
      </c>
      <c r="G26244" t="inlineStr">
        <is>
          <t>Yes</t>
        </is>
      </c>
      <c r="H26244" t="n">
        <v>9</v>
      </c>
    </row>
    <row r="26245">
      <c r="A26245" t="inlineStr">
        <is>
          <t>2024-W14-2024-VARO-Y-DEF:philadelphia</t>
        </is>
      </c>
      <c r="B26245" t="n">
        <v>2024</v>
      </c>
      <c r="C26245" t="n">
        <v>14</v>
      </c>
      <c r="D26245" t="inlineStr">
        <is>
          <t>2024-VARO</t>
        </is>
      </c>
      <c r="E26245" t="inlineStr">
        <is>
          <t>Y-DEF:philadelphia</t>
        </is>
      </c>
      <c r="F26245" t="inlineStr">
        <is>
          <t>DST</t>
        </is>
      </c>
      <c r="G26245" t="inlineStr">
        <is>
          <t>Yes</t>
        </is>
      </c>
      <c r="H26245" t="n">
        <v>6.73</v>
      </c>
    </row>
    <row r="26246">
      <c r="A26246" t="inlineStr">
        <is>
          <t>2024-W14-2024-VARO-Y40899</t>
        </is>
      </c>
      <c r="B26246" t="n">
        <v>2024</v>
      </c>
      <c r="C26246" t="n">
        <v>14</v>
      </c>
      <c r="D26246" t="inlineStr">
        <is>
          <t>2024-VARO</t>
        </is>
      </c>
      <c r="E26246" t="inlineStr">
        <is>
          <t>Y40899</t>
        </is>
      </c>
      <c r="F26246" t="inlineStr">
        <is>
          <t>BN</t>
        </is>
      </c>
      <c r="G26246" t="inlineStr">
        <is>
          <t>No</t>
        </is>
      </c>
      <c r="H26246" t="n">
        <v>12.4</v>
      </c>
    </row>
    <row r="26247">
      <c r="A26247" t="inlineStr">
        <is>
          <t>2024-W14-2024-VARO-Y33996</t>
        </is>
      </c>
      <c r="B26247" t="n">
        <v>2024</v>
      </c>
      <c r="C26247" t="n">
        <v>14</v>
      </c>
      <c r="D26247" t="inlineStr">
        <is>
          <t>2024-VARO</t>
        </is>
      </c>
      <c r="E26247" t="inlineStr">
        <is>
          <t>Y33996</t>
        </is>
      </c>
      <c r="F26247" t="inlineStr">
        <is>
          <t>BN</t>
        </is>
      </c>
      <c r="G26247" t="inlineStr">
        <is>
          <t>No</t>
        </is>
      </c>
      <c r="H26247" t="n">
        <v>0</v>
      </c>
    </row>
    <row r="26248">
      <c r="A26248" t="inlineStr">
        <is>
          <t>2024-W14-2024-VARO-Y40040</t>
        </is>
      </c>
      <c r="B26248" t="n">
        <v>2024</v>
      </c>
      <c r="C26248" t="n">
        <v>14</v>
      </c>
      <c r="D26248" t="inlineStr">
        <is>
          <t>2024-VARO</t>
        </is>
      </c>
      <c r="E26248" t="inlineStr">
        <is>
          <t>Y40040</t>
        </is>
      </c>
      <c r="F26248" t="inlineStr">
        <is>
          <t>BN</t>
        </is>
      </c>
      <c r="G26248" t="inlineStr">
        <is>
          <t>No</t>
        </is>
      </c>
      <c r="H26248" t="n">
        <v>0</v>
      </c>
    </row>
    <row r="26249">
      <c r="A26249" t="inlineStr">
        <is>
          <t>2024-W14-2024-VARO-Y34085</t>
        </is>
      </c>
      <c r="B26249" t="n">
        <v>2024</v>
      </c>
      <c r="C26249" t="n">
        <v>14</v>
      </c>
      <c r="D26249" t="inlineStr">
        <is>
          <t>2024-VARO</t>
        </is>
      </c>
      <c r="E26249" t="inlineStr">
        <is>
          <t>Y34085</t>
        </is>
      </c>
      <c r="F26249" t="inlineStr">
        <is>
          <t>BN</t>
        </is>
      </c>
      <c r="G26249" t="inlineStr">
        <is>
          <t>No</t>
        </is>
      </c>
      <c r="H26249" t="n">
        <v>4.7</v>
      </c>
    </row>
    <row r="26250">
      <c r="A26250" t="inlineStr">
        <is>
          <t>2024-W14-2024-VARO-Y33235</t>
        </is>
      </c>
      <c r="B26250" t="n">
        <v>2024</v>
      </c>
      <c r="C26250" t="n">
        <v>14</v>
      </c>
      <c r="D26250" t="inlineStr">
        <is>
          <t>2024-VARO</t>
        </is>
      </c>
      <c r="E26250" t="inlineStr">
        <is>
          <t>Y33235</t>
        </is>
      </c>
      <c r="F26250" t="inlineStr">
        <is>
          <t>BN</t>
        </is>
      </c>
      <c r="G26250" t="inlineStr">
        <is>
          <t>No</t>
        </is>
      </c>
      <c r="H26250" t="n">
        <v>8.5</v>
      </c>
    </row>
    <row r="26251">
      <c r="A26251" t="inlineStr">
        <is>
          <t>2024-W14-2024-VARO-Y33605</t>
        </is>
      </c>
      <c r="B26251" t="n">
        <v>2024</v>
      </c>
      <c r="C26251" t="n">
        <v>14</v>
      </c>
      <c r="D26251" t="inlineStr">
        <is>
          <t>2024-VARO</t>
        </is>
      </c>
      <c r="E26251" t="inlineStr">
        <is>
          <t>Y33605</t>
        </is>
      </c>
      <c r="F26251" t="inlineStr">
        <is>
          <t>BN</t>
        </is>
      </c>
      <c r="G26251" t="inlineStr">
        <is>
          <t>No</t>
        </is>
      </c>
      <c r="H26251" t="n">
        <v>3.28</v>
      </c>
    </row>
    <row r="26252">
      <c r="A26252" t="inlineStr">
        <is>
          <t>2024-W14-2024-VARO-Y40084</t>
        </is>
      </c>
      <c r="B26252" t="n">
        <v>2024</v>
      </c>
      <c r="C26252" t="n">
        <v>14</v>
      </c>
      <c r="D26252" t="inlineStr">
        <is>
          <t>2024-VARO</t>
        </is>
      </c>
      <c r="E26252" t="inlineStr">
        <is>
          <t>Y40084</t>
        </is>
      </c>
      <c r="F26252" t="inlineStr">
        <is>
          <t>IR</t>
        </is>
      </c>
      <c r="G26252" t="inlineStr">
        <is>
          <t>No</t>
        </is>
      </c>
      <c r="H26252" t="n">
        <v>0</v>
      </c>
    </row>
    <row r="26253">
      <c r="A26253" t="inlineStr">
        <is>
          <t>2024-W14-2024-ISAROD-Y30973</t>
        </is>
      </c>
      <c r="B26253" t="n">
        <v>2024</v>
      </c>
      <c r="C26253" t="n">
        <v>14</v>
      </c>
      <c r="D26253" t="inlineStr">
        <is>
          <t>2024-ISAROD</t>
        </is>
      </c>
      <c r="E26253" t="inlineStr">
        <is>
          <t>Y30973</t>
        </is>
      </c>
      <c r="F26253" t="inlineStr">
        <is>
          <t>QB</t>
        </is>
      </c>
      <c r="G26253" t="inlineStr">
        <is>
          <t>Yes</t>
        </is>
      </c>
      <c r="H26253" t="n">
        <v>38.58</v>
      </c>
    </row>
    <row r="26254">
      <c r="A26254" t="inlineStr">
        <is>
          <t>2024-W14-2024-ISAROD-Y33965</t>
        </is>
      </c>
      <c r="B26254" t="n">
        <v>2024</v>
      </c>
      <c r="C26254" t="n">
        <v>14</v>
      </c>
      <c r="D26254" t="inlineStr">
        <is>
          <t>2024-ISAROD</t>
        </is>
      </c>
      <c r="E26254" t="inlineStr">
        <is>
          <t>Y33965</t>
        </is>
      </c>
      <c r="F26254" t="inlineStr">
        <is>
          <t>WR</t>
        </is>
      </c>
      <c r="G26254" t="inlineStr">
        <is>
          <t>Yes</t>
        </is>
      </c>
      <c r="H26254" t="n">
        <v>14.9</v>
      </c>
    </row>
    <row r="26255">
      <c r="A26255" t="inlineStr">
        <is>
          <t>2024-W14-2024-ISAROD-Y34104</t>
        </is>
      </c>
      <c r="B26255" t="n">
        <v>2024</v>
      </c>
      <c r="C26255" t="n">
        <v>14</v>
      </c>
      <c r="D26255" t="inlineStr">
        <is>
          <t>2024-ISAROD</t>
        </is>
      </c>
      <c r="E26255" t="inlineStr">
        <is>
          <t>Y34104</t>
        </is>
      </c>
      <c r="F26255" t="inlineStr">
        <is>
          <t>WR</t>
        </is>
      </c>
      <c r="G26255" t="inlineStr">
        <is>
          <t>Yes</t>
        </is>
      </c>
      <c r="H26255" t="n">
        <v>21.1</v>
      </c>
    </row>
    <row r="26256">
      <c r="A26256" t="inlineStr">
        <is>
          <t>2024-W14-2024-ISAROD-Y30972</t>
        </is>
      </c>
      <c r="B26256" t="n">
        <v>2024</v>
      </c>
      <c r="C26256" t="n">
        <v>14</v>
      </c>
      <c r="D26256" t="inlineStr">
        <is>
          <t>2024-ISAROD</t>
        </is>
      </c>
      <c r="E26256" t="inlineStr">
        <is>
          <t>Y30972</t>
        </is>
      </c>
      <c r="F26256" t="inlineStr">
        <is>
          <t>RB</t>
        </is>
      </c>
      <c r="G26256" t="inlineStr">
        <is>
          <t>Yes</t>
        </is>
      </c>
      <c r="H26256" t="n">
        <v>14.4</v>
      </c>
    </row>
    <row r="26257">
      <c r="A26257" t="inlineStr">
        <is>
          <t>2024-W14-2024-ISAROD-Y33413</t>
        </is>
      </c>
      <c r="B26257" t="n">
        <v>2024</v>
      </c>
      <c r="C26257" t="n">
        <v>14</v>
      </c>
      <c r="D26257" t="inlineStr">
        <is>
          <t>2024-ISAROD</t>
        </is>
      </c>
      <c r="E26257" t="inlineStr">
        <is>
          <t>Y33413</t>
        </is>
      </c>
      <c r="F26257" t="inlineStr">
        <is>
          <t>RB</t>
        </is>
      </c>
      <c r="G26257" t="inlineStr">
        <is>
          <t>Yes</t>
        </is>
      </c>
      <c r="H26257" t="n">
        <v>9</v>
      </c>
    </row>
    <row r="26258">
      <c r="A26258" t="inlineStr">
        <is>
          <t>2024-W14-2024-ISAROD-Y31090</t>
        </is>
      </c>
      <c r="B26258" t="n">
        <v>2024</v>
      </c>
      <c r="C26258" t="n">
        <v>14</v>
      </c>
      <c r="D26258" t="inlineStr">
        <is>
          <t>2024-ISAROD</t>
        </is>
      </c>
      <c r="E26258" t="inlineStr">
        <is>
          <t>Y31090</t>
        </is>
      </c>
      <c r="F26258" t="inlineStr">
        <is>
          <t>TE</t>
        </is>
      </c>
      <c r="G26258" t="inlineStr">
        <is>
          <t>Yes</t>
        </is>
      </c>
      <c r="H26258" t="n">
        <v>2.9</v>
      </c>
    </row>
    <row r="26259">
      <c r="A26259" t="inlineStr">
        <is>
          <t>2024-W14-2024-ISAROD-Y33422</t>
        </is>
      </c>
      <c r="B26259" t="n">
        <v>2024</v>
      </c>
      <c r="C26259" t="n">
        <v>14</v>
      </c>
      <c r="D26259" t="inlineStr">
        <is>
          <t>2024-ISAROD</t>
        </is>
      </c>
      <c r="E26259" t="inlineStr">
        <is>
          <t>Y33422</t>
        </is>
      </c>
      <c r="F26259" t="inlineStr">
        <is>
          <t>W/R/T FLEX</t>
        </is>
      </c>
      <c r="G26259" t="inlineStr">
        <is>
          <t>Yes</t>
        </is>
      </c>
      <c r="H26259" t="n">
        <v>4.9</v>
      </c>
    </row>
    <row r="26260">
      <c r="A26260" t="inlineStr">
        <is>
          <t>2024-W14-2024-ISAROD-Y30426</t>
        </is>
      </c>
      <c r="B26260" t="n">
        <v>2024</v>
      </c>
      <c r="C26260" t="n">
        <v>14</v>
      </c>
      <c r="D26260" t="inlineStr">
        <is>
          <t>2024-ISAROD</t>
        </is>
      </c>
      <c r="E26260" t="inlineStr">
        <is>
          <t>Y30426</t>
        </is>
      </c>
      <c r="F26260" t="inlineStr">
        <is>
          <t>K</t>
        </is>
      </c>
      <c r="G26260" t="inlineStr">
        <is>
          <t>Yes</t>
        </is>
      </c>
      <c r="H26260" t="n">
        <v>7</v>
      </c>
    </row>
    <row r="26261">
      <c r="A26261" t="inlineStr">
        <is>
          <t>2024-W14-2024-ISAROD-Y-DEF:minnesota</t>
        </is>
      </c>
      <c r="B26261" t="n">
        <v>2024</v>
      </c>
      <c r="C26261" t="n">
        <v>14</v>
      </c>
      <c r="D26261" t="inlineStr">
        <is>
          <t>2024-ISAROD</t>
        </is>
      </c>
      <c r="E26261" t="inlineStr">
        <is>
          <t>Y-DEF:minnesota</t>
        </is>
      </c>
      <c r="F26261" t="inlineStr">
        <is>
          <t>DST</t>
        </is>
      </c>
      <c r="G26261" t="inlineStr">
        <is>
          <t>Yes</t>
        </is>
      </c>
      <c r="H26261" t="n">
        <v>10.15</v>
      </c>
    </row>
    <row r="26262">
      <c r="A26262" t="inlineStr">
        <is>
          <t>2024-W14-2024-ISAROD-Y41097</t>
        </is>
      </c>
      <c r="B26262" t="n">
        <v>2024</v>
      </c>
      <c r="C26262" t="n">
        <v>14</v>
      </c>
      <c r="D26262" t="inlineStr">
        <is>
          <t>2024-ISAROD</t>
        </is>
      </c>
      <c r="E26262" t="inlineStr">
        <is>
          <t>Y41097</t>
        </is>
      </c>
      <c r="F26262" t="inlineStr">
        <is>
          <t>BN</t>
        </is>
      </c>
      <c r="G26262" t="inlineStr">
        <is>
          <t>No</t>
        </is>
      </c>
      <c r="H26262" t="n">
        <v>0</v>
      </c>
    </row>
    <row r="26263">
      <c r="A26263" t="inlineStr">
        <is>
          <t>2024-W14-2024-ISAROD-Y26662</t>
        </is>
      </c>
      <c r="B26263" t="n">
        <v>2024</v>
      </c>
      <c r="C26263" t="n">
        <v>14</v>
      </c>
      <c r="D26263" t="inlineStr">
        <is>
          <t>2024-ISAROD</t>
        </is>
      </c>
      <c r="E26263" t="inlineStr">
        <is>
          <t>Y26662</t>
        </is>
      </c>
      <c r="F26263" t="inlineStr">
        <is>
          <t>BN</t>
        </is>
      </c>
      <c r="G26263" t="inlineStr">
        <is>
          <t>No</t>
        </is>
      </c>
      <c r="H26263" t="n">
        <v>13.32</v>
      </c>
    </row>
    <row r="26264">
      <c r="A26264" t="inlineStr">
        <is>
          <t>2024-W14-2024-ISAROD-Y34088</t>
        </is>
      </c>
      <c r="B26264" t="n">
        <v>2024</v>
      </c>
      <c r="C26264" t="n">
        <v>14</v>
      </c>
      <c r="D26264" t="inlineStr">
        <is>
          <t>2024-ISAROD</t>
        </is>
      </c>
      <c r="E26264" t="inlineStr">
        <is>
          <t>Y34088</t>
        </is>
      </c>
      <c r="F26264" t="inlineStr">
        <is>
          <t>BN</t>
        </is>
      </c>
      <c r="G26264" t="inlineStr">
        <is>
          <t>No</t>
        </is>
      </c>
      <c r="H26264" t="n">
        <v>0</v>
      </c>
    </row>
    <row r="26265">
      <c r="A26265" t="inlineStr">
        <is>
          <t>2024-W14-2024-ISAROD-Y32704</t>
        </is>
      </c>
      <c r="B26265" t="n">
        <v>2024</v>
      </c>
      <c r="C26265" t="n">
        <v>14</v>
      </c>
      <c r="D26265" t="inlineStr">
        <is>
          <t>2024-ISAROD</t>
        </is>
      </c>
      <c r="E26265" t="inlineStr">
        <is>
          <t>Y32704</t>
        </is>
      </c>
      <c r="F26265" t="inlineStr">
        <is>
          <t>BN</t>
        </is>
      </c>
      <c r="G26265" t="inlineStr">
        <is>
          <t>No</t>
        </is>
      </c>
      <c r="H26265" t="n">
        <v>0</v>
      </c>
    </row>
    <row r="26266">
      <c r="A26266" t="inlineStr">
        <is>
          <t>2024-W14-2024-ISAROD-Y31107</t>
        </is>
      </c>
      <c r="B26266" t="n">
        <v>2024</v>
      </c>
      <c r="C26266" t="n">
        <v>14</v>
      </c>
      <c r="D26266" t="inlineStr">
        <is>
          <t>2024-ISAROD</t>
        </is>
      </c>
      <c r="E26266" t="inlineStr">
        <is>
          <t>Y31107</t>
        </is>
      </c>
      <c r="F26266" t="inlineStr">
        <is>
          <t>BN</t>
        </is>
      </c>
      <c r="G26266" t="inlineStr">
        <is>
          <t>No</t>
        </is>
      </c>
      <c r="H26266" t="n">
        <v>0</v>
      </c>
    </row>
    <row r="26267">
      <c r="A26267" t="inlineStr">
        <is>
          <t>2024-W14-2024-ISAROD-Y41031</t>
        </is>
      </c>
      <c r="B26267" t="n">
        <v>2024</v>
      </c>
      <c r="C26267" t="n">
        <v>14</v>
      </c>
      <c r="D26267" t="inlineStr">
        <is>
          <t>2024-ISAROD</t>
        </is>
      </c>
      <c r="E26267" t="inlineStr">
        <is>
          <t>Y41031</t>
        </is>
      </c>
      <c r="F26267" t="inlineStr">
        <is>
          <t>BN</t>
        </is>
      </c>
      <c r="G26267" t="inlineStr">
        <is>
          <t>No</t>
        </is>
      </c>
      <c r="H26267" t="n">
        <v>14.2</v>
      </c>
    </row>
    <row r="26268">
      <c r="A26268" t="inlineStr">
        <is>
          <t>2024-W14-2024-ISAROD-Y32725</t>
        </is>
      </c>
      <c r="B26268" t="n">
        <v>2024</v>
      </c>
      <c r="C26268" t="n">
        <v>14</v>
      </c>
      <c r="D26268" t="inlineStr">
        <is>
          <t>2024-ISAROD</t>
        </is>
      </c>
      <c r="E26268" t="inlineStr">
        <is>
          <t>Y32725</t>
        </is>
      </c>
      <c r="F26268" t="inlineStr">
        <is>
          <t>IR</t>
        </is>
      </c>
      <c r="G26268" t="inlineStr">
        <is>
          <t>No</t>
        </is>
      </c>
      <c r="H26268" t="n">
        <v>0</v>
      </c>
    </row>
    <row r="26269">
      <c r="A26269" t="inlineStr">
        <is>
          <t>2024-W14-2024-ALEXAODE-Y32675</t>
        </is>
      </c>
      <c r="B26269" t="n">
        <v>2024</v>
      </c>
      <c r="C26269" t="n">
        <v>14</v>
      </c>
      <c r="D26269" t="inlineStr">
        <is>
          <t>2024-ALEXAODE</t>
        </is>
      </c>
      <c r="E26269" t="inlineStr">
        <is>
          <t>Y32675</t>
        </is>
      </c>
      <c r="F26269" t="inlineStr">
        <is>
          <t>QB</t>
        </is>
      </c>
      <c r="G26269" t="inlineStr">
        <is>
          <t>Yes</t>
        </is>
      </c>
      <c r="H26269" t="n">
        <v>23.54</v>
      </c>
    </row>
    <row r="26270">
      <c r="A26270" t="inlineStr">
        <is>
          <t>2024-W14-2024-ALEXAODE-Y40168</t>
        </is>
      </c>
      <c r="B26270" t="n">
        <v>2024</v>
      </c>
      <c r="C26270" t="n">
        <v>14</v>
      </c>
      <c r="D26270" t="inlineStr">
        <is>
          <t>2024-ALEXAODE</t>
        </is>
      </c>
      <c r="E26270" t="inlineStr">
        <is>
          <t>Y40168</t>
        </is>
      </c>
      <c r="F26270" t="inlineStr">
        <is>
          <t>WR</t>
        </is>
      </c>
      <c r="G26270" t="inlineStr">
        <is>
          <t>Yes</t>
        </is>
      </c>
      <c r="H26270" t="n">
        <v>35.8</v>
      </c>
    </row>
    <row r="26271">
      <c r="A26271" t="inlineStr">
        <is>
          <t>2024-W14-2024-ALEXAODE-Y33398</t>
        </is>
      </c>
      <c r="B26271" t="n">
        <v>2024</v>
      </c>
      <c r="C26271" t="n">
        <v>14</v>
      </c>
      <c r="D26271" t="inlineStr">
        <is>
          <t>2024-ALEXAODE</t>
        </is>
      </c>
      <c r="E26271" t="inlineStr">
        <is>
          <t>Y33398</t>
        </is>
      </c>
      <c r="F26271" t="inlineStr">
        <is>
          <t>WR</t>
        </is>
      </c>
      <c r="G26271" t="inlineStr">
        <is>
          <t>Yes</t>
        </is>
      </c>
      <c r="H26271" t="n">
        <v>11.7</v>
      </c>
    </row>
    <row r="26272">
      <c r="A26272" t="inlineStr">
        <is>
          <t>2024-W14-2024-ALEXAODE-Y40981</t>
        </is>
      </c>
      <c r="B26272" t="n">
        <v>2024</v>
      </c>
      <c r="C26272" t="n">
        <v>14</v>
      </c>
      <c r="D26272" t="inlineStr">
        <is>
          <t>2024-ALEXAODE</t>
        </is>
      </c>
      <c r="E26272" t="inlineStr">
        <is>
          <t>Y40981</t>
        </is>
      </c>
      <c r="F26272" t="inlineStr">
        <is>
          <t>RB</t>
        </is>
      </c>
      <c r="G26272" t="inlineStr">
        <is>
          <t>Yes</t>
        </is>
      </c>
      <c r="H26272" t="n">
        <v>10.1</v>
      </c>
    </row>
    <row r="26273">
      <c r="A26273" t="inlineStr">
        <is>
          <t>2024-W14-2024-ALEXAODE-Y34551</t>
        </is>
      </c>
      <c r="B26273" t="n">
        <v>2024</v>
      </c>
      <c r="C26273" t="n">
        <v>14</v>
      </c>
      <c r="D26273" t="inlineStr">
        <is>
          <t>2024-ALEXAODE</t>
        </is>
      </c>
      <c r="E26273" t="inlineStr">
        <is>
          <t>Y34551</t>
        </is>
      </c>
      <c r="F26273" t="inlineStr">
        <is>
          <t>RB</t>
        </is>
      </c>
      <c r="G26273" t="inlineStr">
        <is>
          <t>Yes</t>
        </is>
      </c>
      <c r="H26273" t="n">
        <v>9.9</v>
      </c>
    </row>
    <row r="26274">
      <c r="A26274" t="inlineStr">
        <is>
          <t>2024-W14-2024-ALEXAODE-Y30213</t>
        </is>
      </c>
      <c r="B26274" t="n">
        <v>2024</v>
      </c>
      <c r="C26274" t="n">
        <v>14</v>
      </c>
      <c r="D26274" t="inlineStr">
        <is>
          <t>2024-ALEXAODE</t>
        </is>
      </c>
      <c r="E26274" t="inlineStr">
        <is>
          <t>Y30213</t>
        </is>
      </c>
      <c r="F26274" t="inlineStr">
        <is>
          <t>TE</t>
        </is>
      </c>
      <c r="G26274" t="inlineStr">
        <is>
          <t>Yes</t>
        </is>
      </c>
      <c r="H26274" t="n">
        <v>11.9</v>
      </c>
    </row>
    <row r="26275">
      <c r="A26275" t="inlineStr">
        <is>
          <t>2024-W14-2024-ALEXAODE-Y40998</t>
        </is>
      </c>
      <c r="B26275" t="n">
        <v>2024</v>
      </c>
      <c r="C26275" t="n">
        <v>14</v>
      </c>
      <c r="D26275" t="inlineStr">
        <is>
          <t>2024-ALEXAODE</t>
        </is>
      </c>
      <c r="E26275" t="inlineStr">
        <is>
          <t>Y40998</t>
        </is>
      </c>
      <c r="F26275" t="inlineStr">
        <is>
          <t>W/R/T FLEX</t>
        </is>
      </c>
      <c r="G26275" t="inlineStr">
        <is>
          <t>Yes</t>
        </is>
      </c>
      <c r="H26275" t="n">
        <v>25.8</v>
      </c>
    </row>
    <row r="26276">
      <c r="A26276" t="inlineStr">
        <is>
          <t>2024-W14-2024-ALEXAODE-Y40296</t>
        </is>
      </c>
      <c r="B26276" t="n">
        <v>2024</v>
      </c>
      <c r="C26276" t="n">
        <v>14</v>
      </c>
      <c r="D26276" t="inlineStr">
        <is>
          <t>2024-ALEXAODE</t>
        </is>
      </c>
      <c r="E26276" t="inlineStr">
        <is>
          <t>Y40296</t>
        </is>
      </c>
      <c r="F26276" t="inlineStr">
        <is>
          <t>K</t>
        </is>
      </c>
      <c r="G26276" t="inlineStr">
        <is>
          <t>Yes</t>
        </is>
      </c>
      <c r="H26276" t="n">
        <v>2</v>
      </c>
    </row>
    <row r="26277">
      <c r="A26277" t="inlineStr">
        <is>
          <t>2024-W14-2024-ALEXAODE-Y-DEF:tampa-bay</t>
        </is>
      </c>
      <c r="B26277" t="n">
        <v>2024</v>
      </c>
      <c r="C26277" t="n">
        <v>14</v>
      </c>
      <c r="D26277" t="inlineStr">
        <is>
          <t>2024-ALEXAODE</t>
        </is>
      </c>
      <c r="E26277" t="inlineStr">
        <is>
          <t>Y-DEF:tampa-bay</t>
        </is>
      </c>
      <c r="F26277" t="inlineStr">
        <is>
          <t>DST</t>
        </is>
      </c>
      <c r="G26277" t="inlineStr">
        <is>
          <t>Yes</t>
        </is>
      </c>
      <c r="H26277" t="n">
        <v>12.03</v>
      </c>
    </row>
    <row r="26278">
      <c r="A26278" t="inlineStr">
        <is>
          <t>2024-W14-2024-ALEXAODE-Y34047</t>
        </is>
      </c>
      <c r="B26278" t="n">
        <v>2024</v>
      </c>
      <c r="C26278" t="n">
        <v>14</v>
      </c>
      <c r="D26278" t="inlineStr">
        <is>
          <t>2024-ALEXAODE</t>
        </is>
      </c>
      <c r="E26278" t="inlineStr">
        <is>
          <t>Y34047</t>
        </is>
      </c>
      <c r="F26278" t="inlineStr">
        <is>
          <t>BN</t>
        </is>
      </c>
      <c r="G26278" t="inlineStr">
        <is>
          <t>No</t>
        </is>
      </c>
      <c r="H26278" t="n">
        <v>23.9</v>
      </c>
    </row>
    <row r="26279">
      <c r="A26279" t="inlineStr">
        <is>
          <t>2024-W14-2024-ALEXAODE-Y33991</t>
        </is>
      </c>
      <c r="B26279" t="n">
        <v>2024</v>
      </c>
      <c r="C26279" t="n">
        <v>14</v>
      </c>
      <c r="D26279" t="inlineStr">
        <is>
          <t>2024-ALEXAODE</t>
        </is>
      </c>
      <c r="E26279" t="inlineStr">
        <is>
          <t>Y33991</t>
        </is>
      </c>
      <c r="F26279" t="inlineStr">
        <is>
          <t>BN</t>
        </is>
      </c>
      <c r="G26279" t="inlineStr">
        <is>
          <t>No</t>
        </is>
      </c>
      <c r="H26279" t="n">
        <v>0</v>
      </c>
    </row>
    <row r="26280">
      <c r="A26280" t="inlineStr">
        <is>
          <t>2024-W14-2024-ALEXAODE-Y40093</t>
        </is>
      </c>
      <c r="B26280" t="n">
        <v>2024</v>
      </c>
      <c r="C26280" t="n">
        <v>14</v>
      </c>
      <c r="D26280" t="inlineStr">
        <is>
          <t>2024-ALEXAODE</t>
        </is>
      </c>
      <c r="E26280" t="inlineStr">
        <is>
          <t>Y40093</t>
        </is>
      </c>
      <c r="F26280" t="inlineStr">
        <is>
          <t>BN</t>
        </is>
      </c>
      <c r="G26280" t="inlineStr">
        <is>
          <t>No</t>
        </is>
      </c>
      <c r="H26280" t="n">
        <v>0</v>
      </c>
    </row>
    <row r="26281">
      <c r="A26281" t="inlineStr">
        <is>
          <t>2024-W14-2024-ALEXAODE-Y31424</t>
        </is>
      </c>
      <c r="B26281" t="n">
        <v>2024</v>
      </c>
      <c r="C26281" t="n">
        <v>14</v>
      </c>
      <c r="D26281" t="inlineStr">
        <is>
          <t>2024-ALEXAODE</t>
        </is>
      </c>
      <c r="E26281" t="inlineStr">
        <is>
          <t>Y31424</t>
        </is>
      </c>
      <c r="F26281" t="inlineStr">
        <is>
          <t>BN</t>
        </is>
      </c>
      <c r="G26281" t="inlineStr">
        <is>
          <t>No</t>
        </is>
      </c>
      <c r="H26281" t="n">
        <v>9.6</v>
      </c>
    </row>
    <row r="26282">
      <c r="A26282" t="inlineStr">
        <is>
          <t>2024-W14-2024-ALEXAODE-Y40958</t>
        </is>
      </c>
      <c r="B26282" t="n">
        <v>2024</v>
      </c>
      <c r="C26282" t="n">
        <v>14</v>
      </c>
      <c r="D26282" t="inlineStr">
        <is>
          <t>2024-ALEXAODE</t>
        </is>
      </c>
      <c r="E26282" t="inlineStr">
        <is>
          <t>Y40958</t>
        </is>
      </c>
      <c r="F26282" t="inlineStr">
        <is>
          <t>BN</t>
        </is>
      </c>
      <c r="G26282" t="inlineStr">
        <is>
          <t>No</t>
        </is>
      </c>
      <c r="H26282" t="n">
        <v>2.4</v>
      </c>
    </row>
    <row r="26283">
      <c r="A26283" t="inlineStr">
        <is>
          <t>2024-W14-2024-ALEXAODE-Y40901</t>
        </is>
      </c>
      <c r="B26283" t="n">
        <v>2024</v>
      </c>
      <c r="C26283" t="n">
        <v>14</v>
      </c>
      <c r="D26283" t="inlineStr">
        <is>
          <t>2024-ALEXAODE</t>
        </is>
      </c>
      <c r="E26283" t="inlineStr">
        <is>
          <t>Y40901</t>
        </is>
      </c>
      <c r="F26283" t="inlineStr">
        <is>
          <t>BN</t>
        </is>
      </c>
      <c r="G26283" t="inlineStr">
        <is>
          <t>No</t>
        </is>
      </c>
      <c r="H26283" t="n">
        <v>18.2</v>
      </c>
    </row>
    <row r="26284">
      <c r="A26284" t="inlineStr">
        <is>
          <t>2024-W14-2024-ALEXAODE-Y33966</t>
        </is>
      </c>
      <c r="B26284" t="n">
        <v>2024</v>
      </c>
      <c r="C26284" t="n">
        <v>14</v>
      </c>
      <c r="D26284" t="inlineStr">
        <is>
          <t>2024-ALEXAODE</t>
        </is>
      </c>
      <c r="E26284" t="inlineStr">
        <is>
          <t>Y33966</t>
        </is>
      </c>
      <c r="F26284" t="inlineStr">
        <is>
          <t>IR</t>
        </is>
      </c>
      <c r="G26284" t="inlineStr">
        <is>
          <t>No</t>
        </is>
      </c>
      <c r="H26284" t="n">
        <v>0</v>
      </c>
    </row>
    <row r="26285">
      <c r="A26285" t="inlineStr">
        <is>
          <t>2024-W15-2024-JCHAPS-Y25812</t>
        </is>
      </c>
      <c r="B26285" t="n">
        <v>2024</v>
      </c>
      <c r="C26285" t="n">
        <v>15</v>
      </c>
      <c r="D26285" t="inlineStr">
        <is>
          <t>2024-JCHAPS</t>
        </is>
      </c>
      <c r="E26285" t="inlineStr">
        <is>
          <t>Y25812</t>
        </is>
      </c>
      <c r="F26285" t="inlineStr">
        <is>
          <t>QB</t>
        </is>
      </c>
      <c r="G26285" t="inlineStr">
        <is>
          <t>Yes</t>
        </is>
      </c>
      <c r="H26285" t="n">
        <v>7.48</v>
      </c>
    </row>
    <row r="26286">
      <c r="A26286" t="inlineStr">
        <is>
          <t>2024-W15-2024-JCHAPS-Y33500</t>
        </is>
      </c>
      <c r="B26286" t="n">
        <v>2024</v>
      </c>
      <c r="C26286" t="n">
        <v>15</v>
      </c>
      <c r="D26286" t="inlineStr">
        <is>
          <t>2024-JCHAPS</t>
        </is>
      </c>
      <c r="E26286" t="inlineStr">
        <is>
          <t>Y33500</t>
        </is>
      </c>
      <c r="F26286" t="inlineStr">
        <is>
          <t>WR</t>
        </is>
      </c>
      <c r="G26286" t="inlineStr">
        <is>
          <t>Yes</t>
        </is>
      </c>
      <c r="H26286" t="n">
        <v>32.3</v>
      </c>
    </row>
    <row r="26287">
      <c r="A26287" t="inlineStr">
        <is>
          <t>2024-W15-2024-JCHAPS-Y27581</t>
        </is>
      </c>
      <c r="B26287" t="n">
        <v>2024</v>
      </c>
      <c r="C26287" t="n">
        <v>15</v>
      </c>
      <c r="D26287" t="inlineStr">
        <is>
          <t>2024-JCHAPS</t>
        </is>
      </c>
      <c r="E26287" t="inlineStr">
        <is>
          <t>Y27581</t>
        </is>
      </c>
      <c r="F26287" t="inlineStr">
        <is>
          <t>WR</t>
        </is>
      </c>
      <c r="G26287" t="inlineStr">
        <is>
          <t>Yes</t>
        </is>
      </c>
      <c r="H26287" t="n">
        <v>40.3</v>
      </c>
    </row>
    <row r="26288">
      <c r="A26288" t="inlineStr">
        <is>
          <t>2024-W15-2024-JCHAPS-Y40059</t>
        </is>
      </c>
      <c r="B26288" t="n">
        <v>2024</v>
      </c>
      <c r="C26288" t="n">
        <v>15</v>
      </c>
      <c r="D26288" t="inlineStr">
        <is>
          <t>2024-JCHAPS</t>
        </is>
      </c>
      <c r="E26288" t="inlineStr">
        <is>
          <t>Y40059</t>
        </is>
      </c>
      <c r="F26288" t="inlineStr">
        <is>
          <t>RB</t>
        </is>
      </c>
      <c r="G26288" t="inlineStr">
        <is>
          <t>Yes</t>
        </is>
      </c>
      <c r="H26288" t="n">
        <v>25.9</v>
      </c>
    </row>
    <row r="26289">
      <c r="A26289" t="inlineStr">
        <is>
          <t>2024-W15-2024-JCHAPS-Y33508</t>
        </is>
      </c>
      <c r="B26289" t="n">
        <v>2024</v>
      </c>
      <c r="C26289" t="n">
        <v>15</v>
      </c>
      <c r="D26289" t="inlineStr">
        <is>
          <t>2024-JCHAPS</t>
        </is>
      </c>
      <c r="E26289" t="inlineStr">
        <is>
          <t>Y33508</t>
        </is>
      </c>
      <c r="F26289" t="inlineStr">
        <is>
          <t>RB</t>
        </is>
      </c>
      <c r="G26289" t="inlineStr">
        <is>
          <t>Yes</t>
        </is>
      </c>
      <c r="H26289" t="n">
        <v>9</v>
      </c>
    </row>
    <row r="26290">
      <c r="A26290" t="inlineStr">
        <is>
          <t>2024-W15-2024-JCHAPS-Y40878</t>
        </is>
      </c>
      <c r="B26290" t="n">
        <v>2024</v>
      </c>
      <c r="C26290" t="n">
        <v>15</v>
      </c>
      <c r="D26290" t="inlineStr">
        <is>
          <t>2024-JCHAPS</t>
        </is>
      </c>
      <c r="E26290" t="inlineStr">
        <is>
          <t>Y40878</t>
        </is>
      </c>
      <c r="F26290" t="inlineStr">
        <is>
          <t>TE</t>
        </is>
      </c>
      <c r="G26290" t="inlineStr">
        <is>
          <t>Yes</t>
        </is>
      </c>
      <c r="H26290" t="n">
        <v>5</v>
      </c>
    </row>
    <row r="26291">
      <c r="A26291" t="inlineStr">
        <is>
          <t>2024-W15-2024-JCHAPS-Y27535</t>
        </is>
      </c>
      <c r="B26291" t="n">
        <v>2024</v>
      </c>
      <c r="C26291" t="n">
        <v>15</v>
      </c>
      <c r="D26291" t="inlineStr">
        <is>
          <t>2024-JCHAPS</t>
        </is>
      </c>
      <c r="E26291" t="inlineStr">
        <is>
          <t>Y27535</t>
        </is>
      </c>
      <c r="F26291" t="inlineStr">
        <is>
          <t>W/R/T FLEX</t>
        </is>
      </c>
      <c r="G26291" t="inlineStr">
        <is>
          <t>Yes</t>
        </is>
      </c>
      <c r="H26291" t="n">
        <v>34.4</v>
      </c>
    </row>
    <row r="26292">
      <c r="A26292" t="inlineStr">
        <is>
          <t>2024-W15-2024-JCHAPS-Y34344</t>
        </is>
      </c>
      <c r="B26292" t="n">
        <v>2024</v>
      </c>
      <c r="C26292" t="n">
        <v>15</v>
      </c>
      <c r="D26292" t="inlineStr">
        <is>
          <t>2024-JCHAPS</t>
        </is>
      </c>
      <c r="E26292" t="inlineStr">
        <is>
          <t>Y34344</t>
        </is>
      </c>
      <c r="F26292" t="inlineStr">
        <is>
          <t>K</t>
        </is>
      </c>
      <c r="G26292" t="inlineStr">
        <is>
          <t>Yes</t>
        </is>
      </c>
      <c r="H26292" t="n">
        <v>6</v>
      </c>
    </row>
    <row r="26293">
      <c r="A26293" t="inlineStr">
        <is>
          <t>2024-W15-2024-JCHAPS-Y-DEF:denver</t>
        </is>
      </c>
      <c r="B26293" t="n">
        <v>2024</v>
      </c>
      <c r="C26293" t="n">
        <v>15</v>
      </c>
      <c r="D26293" t="inlineStr">
        <is>
          <t>2024-JCHAPS</t>
        </is>
      </c>
      <c r="E26293" t="inlineStr">
        <is>
          <t>Y-DEF:denver</t>
        </is>
      </c>
      <c r="F26293" t="inlineStr">
        <is>
          <t>DST</t>
        </is>
      </c>
      <c r="G26293" t="inlineStr">
        <is>
          <t>Yes</t>
        </is>
      </c>
      <c r="H26293" t="n">
        <v>25.68</v>
      </c>
    </row>
    <row r="26294">
      <c r="A26294" t="inlineStr">
        <is>
          <t>2024-W15-2024-JCHAPS-Y26650</t>
        </is>
      </c>
      <c r="B26294" t="n">
        <v>2024</v>
      </c>
      <c r="C26294" t="n">
        <v>15</v>
      </c>
      <c r="D26294" t="inlineStr">
        <is>
          <t>2024-JCHAPS</t>
        </is>
      </c>
      <c r="E26294" t="inlineStr">
        <is>
          <t>Y26650</t>
        </is>
      </c>
      <c r="F26294" t="inlineStr">
        <is>
          <t>BN</t>
        </is>
      </c>
      <c r="G26294" t="inlineStr">
        <is>
          <t>No</t>
        </is>
      </c>
      <c r="H26294" t="n">
        <v>6.1</v>
      </c>
    </row>
    <row r="26295">
      <c r="A26295" t="inlineStr">
        <is>
          <t>2024-W15-2024-JCHAPS-Y34107</t>
        </is>
      </c>
      <c r="B26295" t="n">
        <v>2024</v>
      </c>
      <c r="C26295" t="n">
        <v>15</v>
      </c>
      <c r="D26295" t="inlineStr">
        <is>
          <t>2024-JCHAPS</t>
        </is>
      </c>
      <c r="E26295" t="inlineStr">
        <is>
          <t>Y34107</t>
        </is>
      </c>
      <c r="F26295" t="inlineStr">
        <is>
          <t>BN</t>
        </is>
      </c>
      <c r="G26295" t="inlineStr">
        <is>
          <t>No</t>
        </is>
      </c>
      <c r="H26295" t="n">
        <v>4.3</v>
      </c>
    </row>
    <row r="26296">
      <c r="A26296" t="inlineStr">
        <is>
          <t>2024-W15-2024-JCHAPS-Y27277</t>
        </is>
      </c>
      <c r="B26296" t="n">
        <v>2024</v>
      </c>
      <c r="C26296" t="n">
        <v>15</v>
      </c>
      <c r="D26296" t="inlineStr">
        <is>
          <t>2024-JCHAPS</t>
        </is>
      </c>
      <c r="E26296" t="inlineStr">
        <is>
          <t>Y27277</t>
        </is>
      </c>
      <c r="F26296" t="inlineStr">
        <is>
          <t>BN</t>
        </is>
      </c>
      <c r="G26296" t="inlineStr">
        <is>
          <t>No</t>
        </is>
      </c>
      <c r="H26296" t="n">
        <v>7.6</v>
      </c>
    </row>
    <row r="26297">
      <c r="A26297" t="inlineStr">
        <is>
          <t>2024-W15-2024-JCHAPS-Y33423</t>
        </is>
      </c>
      <c r="B26297" t="n">
        <v>2024</v>
      </c>
      <c r="C26297" t="n">
        <v>15</v>
      </c>
      <c r="D26297" t="inlineStr">
        <is>
          <t>2024-JCHAPS</t>
        </is>
      </c>
      <c r="E26297" t="inlineStr">
        <is>
          <t>Y33423</t>
        </is>
      </c>
      <c r="F26297" t="inlineStr">
        <is>
          <t>BN</t>
        </is>
      </c>
      <c r="G26297" t="inlineStr">
        <is>
          <t>No</t>
        </is>
      </c>
      <c r="H26297" t="n">
        <v>3.3</v>
      </c>
    </row>
    <row r="26298">
      <c r="A26298" t="inlineStr">
        <is>
          <t>2024-W15-2024-JCHAPS-Y40881</t>
        </is>
      </c>
      <c r="B26298" t="n">
        <v>2024</v>
      </c>
      <c r="C26298" t="n">
        <v>15</v>
      </c>
      <c r="D26298" t="inlineStr">
        <is>
          <t>2024-JCHAPS</t>
        </is>
      </c>
      <c r="E26298" t="inlineStr">
        <is>
          <t>Y40881</t>
        </is>
      </c>
      <c r="F26298" t="inlineStr">
        <is>
          <t>BN</t>
        </is>
      </c>
      <c r="G26298" t="inlineStr">
        <is>
          <t>No</t>
        </is>
      </c>
      <c r="H26298" t="n">
        <v>18.48</v>
      </c>
    </row>
    <row r="26299">
      <c r="A26299" t="inlineStr">
        <is>
          <t>2024-W15-2024-JCHAPS-Y41052</t>
        </is>
      </c>
      <c r="B26299" t="n">
        <v>2024</v>
      </c>
      <c r="C26299" t="n">
        <v>15</v>
      </c>
      <c r="D26299" t="inlineStr">
        <is>
          <t>2024-JCHAPS</t>
        </is>
      </c>
      <c r="E26299" t="inlineStr">
        <is>
          <t>Y41052</t>
        </is>
      </c>
      <c r="F26299" t="inlineStr">
        <is>
          <t>BN</t>
        </is>
      </c>
      <c r="G26299" t="inlineStr">
        <is>
          <t>No</t>
        </is>
      </c>
      <c r="H26299" t="n">
        <v>3.2</v>
      </c>
    </row>
    <row r="26300">
      <c r="A26300" t="inlineStr">
        <is>
          <t>2024-W15-2024-JCHAPS-Y40971</t>
        </is>
      </c>
      <c r="B26300" t="n">
        <v>2024</v>
      </c>
      <c r="C26300" t="n">
        <v>15</v>
      </c>
      <c r="D26300" t="inlineStr">
        <is>
          <t>2024-JCHAPS</t>
        </is>
      </c>
      <c r="E26300" t="inlineStr">
        <is>
          <t>Y40971</t>
        </is>
      </c>
      <c r="F26300" t="inlineStr">
        <is>
          <t>IR</t>
        </is>
      </c>
      <c r="G26300" t="inlineStr">
        <is>
          <t>No</t>
        </is>
      </c>
      <c r="H26300" t="n">
        <v>0</v>
      </c>
    </row>
    <row r="26301">
      <c r="A26301" t="inlineStr">
        <is>
          <t>2024-W15-2024-PACO-Y30977</t>
        </is>
      </c>
      <c r="B26301" t="n">
        <v>2024</v>
      </c>
      <c r="C26301" t="n">
        <v>15</v>
      </c>
      <c r="D26301" t="inlineStr">
        <is>
          <t>2024-PACO</t>
        </is>
      </c>
      <c r="E26301" t="inlineStr">
        <is>
          <t>Y30977</t>
        </is>
      </c>
      <c r="F26301" t="inlineStr">
        <is>
          <t>QB</t>
        </is>
      </c>
      <c r="G26301" t="inlineStr">
        <is>
          <t>Yes</t>
        </is>
      </c>
      <c r="H26301" t="n">
        <v>41.28</v>
      </c>
    </row>
    <row r="26302">
      <c r="A26302" t="inlineStr">
        <is>
          <t>2024-W15-2024-PACO-Y32687</t>
        </is>
      </c>
      <c r="B26302" t="n">
        <v>2024</v>
      </c>
      <c r="C26302" t="n">
        <v>15</v>
      </c>
      <c r="D26302" t="inlineStr">
        <is>
          <t>2024-PACO</t>
        </is>
      </c>
      <c r="E26302" t="inlineStr">
        <is>
          <t>Y32687</t>
        </is>
      </c>
      <c r="F26302" t="inlineStr">
        <is>
          <t>WR</t>
        </is>
      </c>
      <c r="G26302" t="inlineStr">
        <is>
          <t>Yes</t>
        </is>
      </c>
      <c r="H26302" t="n">
        <v>22.1</v>
      </c>
    </row>
    <row r="26303">
      <c r="A26303" t="inlineStr">
        <is>
          <t>2024-W15-2024-PACO-Y40039</t>
        </is>
      </c>
      <c r="B26303" t="n">
        <v>2024</v>
      </c>
      <c r="C26303" t="n">
        <v>15</v>
      </c>
      <c r="D26303" t="inlineStr">
        <is>
          <t>2024-PACO</t>
        </is>
      </c>
      <c r="E26303" t="inlineStr">
        <is>
          <t>Y40039</t>
        </is>
      </c>
      <c r="F26303" t="inlineStr">
        <is>
          <t>WR</t>
        </is>
      </c>
      <c r="G26303" t="inlineStr">
        <is>
          <t>Yes</t>
        </is>
      </c>
      <c r="H26303" t="n">
        <v>8.300000000000001</v>
      </c>
    </row>
    <row r="26304">
      <c r="A26304" t="inlineStr">
        <is>
          <t>2024-W15-2024-PACO-Y33100</t>
        </is>
      </c>
      <c r="B26304" t="n">
        <v>2024</v>
      </c>
      <c r="C26304" t="n">
        <v>15</v>
      </c>
      <c r="D26304" t="inlineStr">
        <is>
          <t>2024-PACO</t>
        </is>
      </c>
      <c r="E26304" t="inlineStr">
        <is>
          <t>Y33100</t>
        </is>
      </c>
      <c r="F26304" t="inlineStr">
        <is>
          <t>RB</t>
        </is>
      </c>
      <c r="G26304" t="inlineStr">
        <is>
          <t>Yes</t>
        </is>
      </c>
      <c r="H26304" t="n">
        <v>14.9</v>
      </c>
    </row>
    <row r="26305">
      <c r="A26305" t="inlineStr">
        <is>
          <t>2024-W15-2024-PACO-Y29279</t>
        </is>
      </c>
      <c r="B26305" t="n">
        <v>2024</v>
      </c>
      <c r="C26305" t="n">
        <v>15</v>
      </c>
      <c r="D26305" t="inlineStr">
        <is>
          <t>2024-PACO</t>
        </is>
      </c>
      <c r="E26305" t="inlineStr">
        <is>
          <t>Y29279</t>
        </is>
      </c>
      <c r="F26305" t="inlineStr">
        <is>
          <t>RB</t>
        </is>
      </c>
      <c r="G26305" t="inlineStr">
        <is>
          <t>Yes</t>
        </is>
      </c>
      <c r="H26305" t="n">
        <v>6.7</v>
      </c>
    </row>
    <row r="26306">
      <c r="A26306" t="inlineStr">
        <is>
          <t>2024-W15-2024-PACO-Y40064</t>
        </is>
      </c>
      <c r="B26306" t="n">
        <v>2024</v>
      </c>
      <c r="C26306" t="n">
        <v>15</v>
      </c>
      <c r="D26306" t="inlineStr">
        <is>
          <t>2024-PACO</t>
        </is>
      </c>
      <c r="E26306" t="inlineStr">
        <is>
          <t>Y40064</t>
        </is>
      </c>
      <c r="F26306" t="inlineStr">
        <is>
          <t>TE</t>
        </is>
      </c>
      <c r="G26306" t="inlineStr">
        <is>
          <t>Yes</t>
        </is>
      </c>
      <c r="H26306" t="n">
        <v>14.6</v>
      </c>
    </row>
    <row r="26307">
      <c r="A26307" t="inlineStr">
        <is>
          <t>2024-W15-2024-PACO-Y32705</t>
        </is>
      </c>
      <c r="B26307" t="n">
        <v>2024</v>
      </c>
      <c r="C26307" t="n">
        <v>15</v>
      </c>
      <c r="D26307" t="inlineStr">
        <is>
          <t>2024-PACO</t>
        </is>
      </c>
      <c r="E26307" t="inlineStr">
        <is>
          <t>Y32705</t>
        </is>
      </c>
      <c r="F26307" t="inlineStr">
        <is>
          <t>W/R/T FLEX</t>
        </is>
      </c>
      <c r="G26307" t="inlineStr">
        <is>
          <t>Yes</t>
        </is>
      </c>
      <c r="H26307" t="n">
        <v>9.4</v>
      </c>
    </row>
    <row r="26308">
      <c r="A26308" t="inlineStr">
        <is>
          <t>2024-W15-2024-PACO-Y31199</t>
        </is>
      </c>
      <c r="B26308" t="n">
        <v>2024</v>
      </c>
      <c r="C26308" t="n">
        <v>15</v>
      </c>
      <c r="D26308" t="inlineStr">
        <is>
          <t>2024-PACO</t>
        </is>
      </c>
      <c r="E26308" t="inlineStr">
        <is>
          <t>Y31199</t>
        </is>
      </c>
      <c r="F26308" t="inlineStr">
        <is>
          <t>K</t>
        </is>
      </c>
      <c r="G26308" t="inlineStr">
        <is>
          <t>Yes</t>
        </is>
      </c>
      <c r="H26308" t="n">
        <v>8</v>
      </c>
    </row>
    <row r="26309">
      <c r="A26309" t="inlineStr">
        <is>
          <t>2024-W15-2024-PACO-Y-DEF:green-bay</t>
        </is>
      </c>
      <c r="B26309" t="n">
        <v>2024</v>
      </c>
      <c r="C26309" t="n">
        <v>15</v>
      </c>
      <c r="D26309" t="inlineStr">
        <is>
          <t>2024-PACO</t>
        </is>
      </c>
      <c r="E26309" t="inlineStr">
        <is>
          <t>Y-DEF:green-bay</t>
        </is>
      </c>
      <c r="F26309" t="inlineStr">
        <is>
          <t>DST</t>
        </is>
      </c>
      <c r="G26309" t="inlineStr">
        <is>
          <t>Yes</t>
        </is>
      </c>
      <c r="H26309" t="n">
        <v>18.7</v>
      </c>
    </row>
    <row r="26310">
      <c r="A26310" t="inlineStr">
        <is>
          <t>2024-W15-2024-PACO-Y31840</t>
        </is>
      </c>
      <c r="B26310" t="n">
        <v>2024</v>
      </c>
      <c r="C26310" t="n">
        <v>15</v>
      </c>
      <c r="D26310" t="inlineStr">
        <is>
          <t>2024-PACO</t>
        </is>
      </c>
      <c r="E26310" t="inlineStr">
        <is>
          <t>Y31840</t>
        </is>
      </c>
      <c r="F26310" t="inlineStr">
        <is>
          <t>BN</t>
        </is>
      </c>
      <c r="G26310" t="inlineStr">
        <is>
          <t>No</t>
        </is>
      </c>
      <c r="H26310" t="n">
        <v>7.7</v>
      </c>
    </row>
    <row r="26311">
      <c r="A26311" t="inlineStr">
        <is>
          <t>2024-W15-2024-PACO-Y33348</t>
        </is>
      </c>
      <c r="B26311" t="n">
        <v>2024</v>
      </c>
      <c r="C26311" t="n">
        <v>15</v>
      </c>
      <c r="D26311" t="inlineStr">
        <is>
          <t>2024-PACO</t>
        </is>
      </c>
      <c r="E26311" t="inlineStr">
        <is>
          <t>Y33348</t>
        </is>
      </c>
      <c r="F26311" t="inlineStr">
        <is>
          <t>BN</t>
        </is>
      </c>
      <c r="G26311" t="inlineStr">
        <is>
          <t>No</t>
        </is>
      </c>
      <c r="H26311" t="n">
        <v>1.9</v>
      </c>
    </row>
    <row r="26312">
      <c r="A26312" t="inlineStr">
        <is>
          <t>2024-W15-2024-PACO-Y32723</t>
        </is>
      </c>
      <c r="B26312" t="n">
        <v>2024</v>
      </c>
      <c r="C26312" t="n">
        <v>15</v>
      </c>
      <c r="D26312" t="inlineStr">
        <is>
          <t>2024-PACO</t>
        </is>
      </c>
      <c r="E26312" t="inlineStr">
        <is>
          <t>Y32723</t>
        </is>
      </c>
      <c r="F26312" t="inlineStr">
        <is>
          <t>BN</t>
        </is>
      </c>
      <c r="G26312" t="inlineStr">
        <is>
          <t>No</t>
        </is>
      </c>
      <c r="H26312" t="n">
        <v>28.1</v>
      </c>
    </row>
    <row r="26313">
      <c r="A26313" t="inlineStr">
        <is>
          <t>2024-W15-2024-PACO-Y40877</t>
        </is>
      </c>
      <c r="B26313" t="n">
        <v>2024</v>
      </c>
      <c r="C26313" t="n">
        <v>15</v>
      </c>
      <c r="D26313" t="inlineStr">
        <is>
          <t>2024-PACO</t>
        </is>
      </c>
      <c r="E26313" t="inlineStr">
        <is>
          <t>Y40877</t>
        </is>
      </c>
      <c r="F26313" t="inlineStr">
        <is>
          <t>BN</t>
        </is>
      </c>
      <c r="G26313" t="inlineStr">
        <is>
          <t>No</t>
        </is>
      </c>
      <c r="H26313" t="n">
        <v>16.6</v>
      </c>
    </row>
    <row r="26314">
      <c r="A26314" t="inlineStr">
        <is>
          <t>2024-W15-2024-PACO-Y-DEF:indianapolis</t>
        </is>
      </c>
      <c r="B26314" t="n">
        <v>2024</v>
      </c>
      <c r="C26314" t="n">
        <v>15</v>
      </c>
      <c r="D26314" t="inlineStr">
        <is>
          <t>2024-PACO</t>
        </is>
      </c>
      <c r="E26314" t="inlineStr">
        <is>
          <t>Y-DEF:indianapolis</t>
        </is>
      </c>
      <c r="F26314" t="inlineStr">
        <is>
          <t>BN</t>
        </is>
      </c>
      <c r="G26314" t="inlineStr">
        <is>
          <t>No</t>
        </is>
      </c>
      <c r="H26314" t="n">
        <v>8.65</v>
      </c>
    </row>
    <row r="26315">
      <c r="A26315" t="inlineStr">
        <is>
          <t>2024-W15-2024-PACO-Y-DEF:detroit</t>
        </is>
      </c>
      <c r="B26315" t="n">
        <v>2024</v>
      </c>
      <c r="C26315" t="n">
        <v>15</v>
      </c>
      <c r="D26315" t="inlineStr">
        <is>
          <t>2024-PACO</t>
        </is>
      </c>
      <c r="E26315" t="inlineStr">
        <is>
          <t>Y-DEF:detroit</t>
        </is>
      </c>
      <c r="F26315" t="inlineStr">
        <is>
          <t>BN</t>
        </is>
      </c>
      <c r="G26315" t="inlineStr">
        <is>
          <t>No</t>
        </is>
      </c>
      <c r="H26315" t="n">
        <v>-4</v>
      </c>
    </row>
    <row r="26316">
      <c r="A26316" t="inlineStr">
        <is>
          <t>2024-W15-2024-HUERO-Y40896</t>
        </is>
      </c>
      <c r="B26316" t="n">
        <v>2024</v>
      </c>
      <c r="C26316" t="n">
        <v>15</v>
      </c>
      <c r="D26316" t="inlineStr">
        <is>
          <t>2024-HUERO</t>
        </is>
      </c>
      <c r="E26316" t="inlineStr">
        <is>
          <t>Y40896</t>
        </is>
      </c>
      <c r="F26316" t="inlineStr">
        <is>
          <t>QB</t>
        </is>
      </c>
      <c r="G26316" t="inlineStr">
        <is>
          <t>Yes</t>
        </is>
      </c>
      <c r="H26316" t="n">
        <v>23.64</v>
      </c>
    </row>
    <row r="26317">
      <c r="A26317" t="inlineStr">
        <is>
          <t>2024-W15-2024-HUERO-Y30182</t>
        </is>
      </c>
      <c r="B26317" t="n">
        <v>2024</v>
      </c>
      <c r="C26317" t="n">
        <v>15</v>
      </c>
      <c r="D26317" t="inlineStr">
        <is>
          <t>2024-HUERO</t>
        </is>
      </c>
      <c r="E26317" t="inlineStr">
        <is>
          <t>Y30182</t>
        </is>
      </c>
      <c r="F26317" t="inlineStr">
        <is>
          <t>WR</t>
        </is>
      </c>
      <c r="G26317" t="inlineStr">
        <is>
          <t>Yes</t>
        </is>
      </c>
      <c r="H26317" t="n">
        <v>0</v>
      </c>
    </row>
    <row r="26318">
      <c r="A26318" t="inlineStr">
        <is>
          <t>2024-W15-2024-HUERO-Y32887</t>
        </is>
      </c>
      <c r="B26318" t="n">
        <v>2024</v>
      </c>
      <c r="C26318" t="n">
        <v>15</v>
      </c>
      <c r="D26318" t="inlineStr">
        <is>
          <t>2024-HUERO</t>
        </is>
      </c>
      <c r="E26318" t="inlineStr">
        <is>
          <t>Y32887</t>
        </is>
      </c>
      <c r="F26318" t="inlineStr">
        <is>
          <t>WR</t>
        </is>
      </c>
      <c r="G26318" t="inlineStr">
        <is>
          <t>Yes</t>
        </is>
      </c>
      <c r="H26318" t="n">
        <v>4.1</v>
      </c>
    </row>
    <row r="26319">
      <c r="A26319" t="inlineStr">
        <is>
          <t>2024-W15-2024-HUERO-Y31905</t>
        </is>
      </c>
      <c r="B26319" t="n">
        <v>2024</v>
      </c>
      <c r="C26319" t="n">
        <v>15</v>
      </c>
      <c r="D26319" t="inlineStr">
        <is>
          <t>2024-HUERO</t>
        </is>
      </c>
      <c r="E26319" t="inlineStr">
        <is>
          <t>Y31905</t>
        </is>
      </c>
      <c r="F26319" t="inlineStr">
        <is>
          <t>RB</t>
        </is>
      </c>
      <c r="G26319" t="inlineStr">
        <is>
          <t>Yes</t>
        </is>
      </c>
      <c r="H26319" t="n">
        <v>5.5</v>
      </c>
    </row>
    <row r="26320">
      <c r="A26320" t="inlineStr">
        <is>
          <t>2024-W15-2024-HUERO-Y31960</t>
        </is>
      </c>
      <c r="B26320" t="n">
        <v>2024</v>
      </c>
      <c r="C26320" t="n">
        <v>15</v>
      </c>
      <c r="D26320" t="inlineStr">
        <is>
          <t>2024-HUERO</t>
        </is>
      </c>
      <c r="E26320" t="inlineStr">
        <is>
          <t>Y31960</t>
        </is>
      </c>
      <c r="F26320" t="inlineStr">
        <is>
          <t>RB</t>
        </is>
      </c>
      <c r="G26320" t="inlineStr">
        <is>
          <t>Yes</t>
        </is>
      </c>
      <c r="H26320" t="n">
        <v>8.5</v>
      </c>
    </row>
    <row r="26321">
      <c r="A26321" t="inlineStr">
        <is>
          <t>2024-W15-2024-HUERO-Y34062</t>
        </is>
      </c>
      <c r="B26321" t="n">
        <v>2024</v>
      </c>
      <c r="C26321" t="n">
        <v>15</v>
      </c>
      <c r="D26321" t="inlineStr">
        <is>
          <t>2024-HUERO</t>
        </is>
      </c>
      <c r="E26321" t="inlineStr">
        <is>
          <t>Y34062</t>
        </is>
      </c>
      <c r="F26321" t="inlineStr">
        <is>
          <t>TE</t>
        </is>
      </c>
      <c r="G26321" t="inlineStr">
        <is>
          <t>Yes</t>
        </is>
      </c>
      <c r="H26321" t="n">
        <v>3.4</v>
      </c>
    </row>
    <row r="26322">
      <c r="A26322" t="inlineStr">
        <is>
          <t>2024-W15-2024-HUERO-Y31010</t>
        </is>
      </c>
      <c r="B26322" t="n">
        <v>2024</v>
      </c>
      <c r="C26322" t="n">
        <v>15</v>
      </c>
      <c r="D26322" t="inlineStr">
        <is>
          <t>2024-HUERO</t>
        </is>
      </c>
      <c r="E26322" t="inlineStr">
        <is>
          <t>Y31010</t>
        </is>
      </c>
      <c r="F26322" t="inlineStr">
        <is>
          <t>W/R/T FLEX</t>
        </is>
      </c>
      <c r="G26322" t="inlineStr">
        <is>
          <t>Yes</t>
        </is>
      </c>
      <c r="H26322" t="n">
        <v>10.7</v>
      </c>
    </row>
    <row r="26323">
      <c r="A26323" t="inlineStr">
        <is>
          <t>2024-W15-2024-HUERO-Y32417</t>
        </is>
      </c>
      <c r="B26323" t="n">
        <v>2024</v>
      </c>
      <c r="C26323" t="n">
        <v>15</v>
      </c>
      <c r="D26323" t="inlineStr">
        <is>
          <t>2024-HUERO</t>
        </is>
      </c>
      <c r="E26323" t="inlineStr">
        <is>
          <t>Y32417</t>
        </is>
      </c>
      <c r="F26323" t="inlineStr">
        <is>
          <t>K</t>
        </is>
      </c>
      <c r="G26323" t="inlineStr">
        <is>
          <t>Yes</t>
        </is>
      </c>
      <c r="H26323" t="n">
        <v>18</v>
      </c>
    </row>
    <row r="26324">
      <c r="A26324" t="inlineStr">
        <is>
          <t>2024-W15-2024-HUERO-Y-DEF:washington</t>
        </is>
      </c>
      <c r="B26324" t="n">
        <v>2024</v>
      </c>
      <c r="C26324" t="n">
        <v>15</v>
      </c>
      <c r="D26324" t="inlineStr">
        <is>
          <t>2024-HUERO</t>
        </is>
      </c>
      <c r="E26324" t="inlineStr">
        <is>
          <t>Y-DEF:washington</t>
        </is>
      </c>
      <c r="F26324" t="inlineStr">
        <is>
          <t>DST</t>
        </is>
      </c>
      <c r="G26324" t="inlineStr">
        <is>
          <t>Yes</t>
        </is>
      </c>
      <c r="H26324" t="n">
        <v>9.68</v>
      </c>
    </row>
    <row r="26325">
      <c r="A26325" t="inlineStr">
        <is>
          <t>2024-W15-2024-HUERO-Y34218</t>
        </is>
      </c>
      <c r="B26325" t="n">
        <v>2024</v>
      </c>
      <c r="C26325" t="n">
        <v>15</v>
      </c>
      <c r="D26325" t="inlineStr">
        <is>
          <t>2024-HUERO</t>
        </is>
      </c>
      <c r="E26325" t="inlineStr">
        <is>
          <t>Y34218</t>
        </is>
      </c>
      <c r="F26325" t="inlineStr">
        <is>
          <t>BN</t>
        </is>
      </c>
      <c r="G26325" t="inlineStr">
        <is>
          <t>No</t>
        </is>
      </c>
      <c r="H26325" t="n">
        <v>4.98</v>
      </c>
    </row>
    <row r="26326">
      <c r="A26326" t="inlineStr">
        <is>
          <t>2024-W15-2024-HUERO-Y33412</t>
        </is>
      </c>
      <c r="B26326" t="n">
        <v>2024</v>
      </c>
      <c r="C26326" t="n">
        <v>15</v>
      </c>
      <c r="D26326" t="inlineStr">
        <is>
          <t>2024-HUERO</t>
        </is>
      </c>
      <c r="E26326" t="inlineStr">
        <is>
          <t>Y33412</t>
        </is>
      </c>
      <c r="F26326" t="inlineStr">
        <is>
          <t>BN</t>
        </is>
      </c>
      <c r="G26326" t="inlineStr">
        <is>
          <t>No</t>
        </is>
      </c>
      <c r="H26326" t="n">
        <v>2.6</v>
      </c>
    </row>
    <row r="26327">
      <c r="A26327" t="inlineStr">
        <is>
          <t>2024-W15-2024-HUERO-Y28392</t>
        </is>
      </c>
      <c r="B26327" t="n">
        <v>2024</v>
      </c>
      <c r="C26327" t="n">
        <v>15</v>
      </c>
      <c r="D26327" t="inlineStr">
        <is>
          <t>2024-HUERO</t>
        </is>
      </c>
      <c r="E26327" t="inlineStr">
        <is>
          <t>Y28392</t>
        </is>
      </c>
      <c r="F26327" t="inlineStr">
        <is>
          <t>BN</t>
        </is>
      </c>
      <c r="G26327" t="inlineStr">
        <is>
          <t>No</t>
        </is>
      </c>
      <c r="H26327" t="n">
        <v>0</v>
      </c>
    </row>
    <row r="26328">
      <c r="A26328" t="inlineStr">
        <is>
          <t>2024-W15-2024-HUERO-Y31868</t>
        </is>
      </c>
      <c r="B26328" t="n">
        <v>2024</v>
      </c>
      <c r="C26328" t="n">
        <v>15</v>
      </c>
      <c r="D26328" t="inlineStr">
        <is>
          <t>2024-HUERO</t>
        </is>
      </c>
      <c r="E26328" t="inlineStr">
        <is>
          <t>Y31868</t>
        </is>
      </c>
      <c r="F26328" t="inlineStr">
        <is>
          <t>BN</t>
        </is>
      </c>
      <c r="G26328" t="inlineStr">
        <is>
          <t>No</t>
        </is>
      </c>
      <c r="H26328" t="n">
        <v>5.2</v>
      </c>
    </row>
    <row r="26329">
      <c r="A26329" t="inlineStr">
        <is>
          <t>2024-W15-2024-HUERO-Y34447</t>
        </is>
      </c>
      <c r="B26329" t="n">
        <v>2024</v>
      </c>
      <c r="C26329" t="n">
        <v>15</v>
      </c>
      <c r="D26329" t="inlineStr">
        <is>
          <t>2024-HUERO</t>
        </is>
      </c>
      <c r="E26329" t="inlineStr">
        <is>
          <t>Y34447</t>
        </is>
      </c>
      <c r="F26329" t="inlineStr">
        <is>
          <t>BN</t>
        </is>
      </c>
      <c r="G26329" t="inlineStr">
        <is>
          <t>No</t>
        </is>
      </c>
      <c r="H26329" t="n">
        <v>2</v>
      </c>
    </row>
    <row r="26330">
      <c r="A26330" t="inlineStr">
        <is>
          <t>2024-W15-2024-HUERO-Y-DEF:atlanta</t>
        </is>
      </c>
      <c r="B26330" t="n">
        <v>2024</v>
      </c>
      <c r="C26330" t="n">
        <v>15</v>
      </c>
      <c r="D26330" t="inlineStr">
        <is>
          <t>2024-HUERO</t>
        </is>
      </c>
      <c r="E26330" t="inlineStr">
        <is>
          <t>Y-DEF:atlanta</t>
        </is>
      </c>
      <c r="F26330" t="inlineStr">
        <is>
          <t>BN</t>
        </is>
      </c>
      <c r="G26330" t="inlineStr">
        <is>
          <t>No</t>
        </is>
      </c>
      <c r="H26330" t="n">
        <v>22.7</v>
      </c>
    </row>
    <row r="26331">
      <c r="A26331" t="inlineStr">
        <is>
          <t>2024-W15-2024-ALEXAODE-Y32675</t>
        </is>
      </c>
      <c r="B26331" t="n">
        <v>2024</v>
      </c>
      <c r="C26331" t="n">
        <v>15</v>
      </c>
      <c r="D26331" t="inlineStr">
        <is>
          <t>2024-ALEXAODE</t>
        </is>
      </c>
      <c r="E26331" t="inlineStr">
        <is>
          <t>Y32675</t>
        </is>
      </c>
      <c r="F26331" t="inlineStr">
        <is>
          <t>QB</t>
        </is>
      </c>
      <c r="G26331" t="inlineStr">
        <is>
          <t>Yes</t>
        </is>
      </c>
      <c r="H26331" t="n">
        <v>6.84</v>
      </c>
    </row>
    <row r="26332">
      <c r="A26332" t="inlineStr">
        <is>
          <t>2024-W15-2024-ALEXAODE-Y40168</t>
        </is>
      </c>
      <c r="B26332" t="n">
        <v>2024</v>
      </c>
      <c r="C26332" t="n">
        <v>15</v>
      </c>
      <c r="D26332" t="inlineStr">
        <is>
          <t>2024-ALEXAODE</t>
        </is>
      </c>
      <c r="E26332" t="inlineStr">
        <is>
          <t>Y40168</t>
        </is>
      </c>
      <c r="F26332" t="inlineStr">
        <is>
          <t>WR</t>
        </is>
      </c>
      <c r="G26332" t="inlineStr">
        <is>
          <t>Yes</t>
        </is>
      </c>
      <c r="H26332" t="n">
        <v>14.3</v>
      </c>
    </row>
    <row r="26333">
      <c r="A26333" t="inlineStr">
        <is>
          <t>2024-W15-2024-ALEXAODE-Y33398</t>
        </is>
      </c>
      <c r="B26333" t="n">
        <v>2024</v>
      </c>
      <c r="C26333" t="n">
        <v>15</v>
      </c>
      <c r="D26333" t="inlineStr">
        <is>
          <t>2024-ALEXAODE</t>
        </is>
      </c>
      <c r="E26333" t="inlineStr">
        <is>
          <t>Y33398</t>
        </is>
      </c>
      <c r="F26333" t="inlineStr">
        <is>
          <t>WR</t>
        </is>
      </c>
      <c r="G26333" t="inlineStr">
        <is>
          <t>Yes</t>
        </is>
      </c>
      <c r="H26333" t="n">
        <v>22.5</v>
      </c>
    </row>
    <row r="26334">
      <c r="A26334" t="inlineStr">
        <is>
          <t>2024-W15-2024-ALEXAODE-Y40998</t>
        </is>
      </c>
      <c r="B26334" t="n">
        <v>2024</v>
      </c>
      <c r="C26334" t="n">
        <v>15</v>
      </c>
      <c r="D26334" t="inlineStr">
        <is>
          <t>2024-ALEXAODE</t>
        </is>
      </c>
      <c r="E26334" t="inlineStr">
        <is>
          <t>Y40998</t>
        </is>
      </c>
      <c r="F26334" t="inlineStr">
        <is>
          <t>RB</t>
        </is>
      </c>
      <c r="G26334" t="inlineStr">
        <is>
          <t>Yes</t>
        </is>
      </c>
      <c r="H26334" t="n">
        <v>9.5</v>
      </c>
    </row>
    <row r="26335">
      <c r="A26335" t="inlineStr">
        <is>
          <t>2024-W15-2024-ALEXAODE-Y33991</t>
        </is>
      </c>
      <c r="B26335" t="n">
        <v>2024</v>
      </c>
      <c r="C26335" t="n">
        <v>15</v>
      </c>
      <c r="D26335" t="inlineStr">
        <is>
          <t>2024-ALEXAODE</t>
        </is>
      </c>
      <c r="E26335" t="inlineStr">
        <is>
          <t>Y33991</t>
        </is>
      </c>
      <c r="F26335" t="inlineStr">
        <is>
          <t>RB</t>
        </is>
      </c>
      <c r="G26335" t="inlineStr">
        <is>
          <t>Yes</t>
        </is>
      </c>
      <c r="H26335" t="n">
        <v>12.1</v>
      </c>
    </row>
    <row r="26336">
      <c r="A26336" t="inlineStr">
        <is>
          <t>2024-W15-2024-ALEXAODE-Y30213</t>
        </is>
      </c>
      <c r="B26336" t="n">
        <v>2024</v>
      </c>
      <c r="C26336" t="n">
        <v>15</v>
      </c>
      <c r="D26336" t="inlineStr">
        <is>
          <t>2024-ALEXAODE</t>
        </is>
      </c>
      <c r="E26336" t="inlineStr">
        <is>
          <t>Y30213</t>
        </is>
      </c>
      <c r="F26336" t="inlineStr">
        <is>
          <t>TE</t>
        </is>
      </c>
      <c r="G26336" t="inlineStr">
        <is>
          <t>Yes</t>
        </is>
      </c>
      <c r="H26336" t="n">
        <v>15.3</v>
      </c>
    </row>
    <row r="26337">
      <c r="A26337" t="inlineStr">
        <is>
          <t>2024-W15-2024-ALEXAODE-Y34047</t>
        </is>
      </c>
      <c r="B26337" t="n">
        <v>2024</v>
      </c>
      <c r="C26337" t="n">
        <v>15</v>
      </c>
      <c r="D26337" t="inlineStr">
        <is>
          <t>2024-ALEXAODE</t>
        </is>
      </c>
      <c r="E26337" t="inlineStr">
        <is>
          <t>Y34047</t>
        </is>
      </c>
      <c r="F26337" t="inlineStr">
        <is>
          <t>W/R/T FLEX</t>
        </is>
      </c>
      <c r="G26337" t="inlineStr">
        <is>
          <t>Yes</t>
        </is>
      </c>
      <c r="H26337" t="n">
        <v>13.1</v>
      </c>
    </row>
    <row r="26338">
      <c r="A26338" t="inlineStr">
        <is>
          <t>2024-W15-2024-ALEXAODE-Y29754</t>
        </is>
      </c>
      <c r="B26338" t="n">
        <v>2024</v>
      </c>
      <c r="C26338" t="n">
        <v>15</v>
      </c>
      <c r="D26338" t="inlineStr">
        <is>
          <t>2024-ALEXAODE</t>
        </is>
      </c>
      <c r="E26338" t="inlineStr">
        <is>
          <t>Y29754</t>
        </is>
      </c>
      <c r="F26338" t="inlineStr">
        <is>
          <t>K</t>
        </is>
      </c>
      <c r="G26338" t="inlineStr">
        <is>
          <t>Yes</t>
        </is>
      </c>
      <c r="H26338" t="n">
        <v>8</v>
      </c>
    </row>
    <row r="26339">
      <c r="A26339" t="inlineStr">
        <is>
          <t>2024-W15-2024-ALEXAODE-Y-DEF:dallas</t>
        </is>
      </c>
      <c r="B26339" t="n">
        <v>2024</v>
      </c>
      <c r="C26339" t="n">
        <v>15</v>
      </c>
      <c r="D26339" t="inlineStr">
        <is>
          <t>2024-ALEXAODE</t>
        </is>
      </c>
      <c r="E26339" t="inlineStr">
        <is>
          <t>Y-DEF:dallas</t>
        </is>
      </c>
      <c r="F26339" t="inlineStr">
        <is>
          <t>DST</t>
        </is>
      </c>
      <c r="G26339" t="inlineStr">
        <is>
          <t>Yes</t>
        </is>
      </c>
      <c r="H26339" t="n">
        <v>17.73</v>
      </c>
    </row>
    <row r="26340">
      <c r="A26340" t="inlineStr">
        <is>
          <t>2024-W15-2024-ALEXAODE-Y34551</t>
        </is>
      </c>
      <c r="B26340" t="n">
        <v>2024</v>
      </c>
      <c r="C26340" t="n">
        <v>15</v>
      </c>
      <c r="D26340" t="inlineStr">
        <is>
          <t>2024-ALEXAODE</t>
        </is>
      </c>
      <c r="E26340" t="inlineStr">
        <is>
          <t>Y34551</t>
        </is>
      </c>
      <c r="F26340" t="inlineStr">
        <is>
          <t>BN</t>
        </is>
      </c>
      <c r="G26340" t="inlineStr">
        <is>
          <t>No</t>
        </is>
      </c>
      <c r="H26340" t="n">
        <v>3.5</v>
      </c>
    </row>
    <row r="26341">
      <c r="A26341" t="inlineStr">
        <is>
          <t>2024-W15-2024-ALEXAODE-Y40981</t>
        </is>
      </c>
      <c r="B26341" t="n">
        <v>2024</v>
      </c>
      <c r="C26341" t="n">
        <v>15</v>
      </c>
      <c r="D26341" t="inlineStr">
        <is>
          <t>2024-ALEXAODE</t>
        </is>
      </c>
      <c r="E26341" t="inlineStr">
        <is>
          <t>Y40981</t>
        </is>
      </c>
      <c r="F26341" t="inlineStr">
        <is>
          <t>BN</t>
        </is>
      </c>
      <c r="G26341" t="inlineStr">
        <is>
          <t>No</t>
        </is>
      </c>
      <c r="H26341" t="n">
        <v>0.5</v>
      </c>
    </row>
    <row r="26342">
      <c r="A26342" t="inlineStr">
        <is>
          <t>2024-W15-2024-ALEXAODE-Y40093</t>
        </is>
      </c>
      <c r="B26342" t="n">
        <v>2024</v>
      </c>
      <c r="C26342" t="n">
        <v>15</v>
      </c>
      <c r="D26342" t="inlineStr">
        <is>
          <t>2024-ALEXAODE</t>
        </is>
      </c>
      <c r="E26342" t="inlineStr">
        <is>
          <t>Y40093</t>
        </is>
      </c>
      <c r="F26342" t="inlineStr">
        <is>
          <t>BN</t>
        </is>
      </c>
      <c r="G26342" t="inlineStr">
        <is>
          <t>No</t>
        </is>
      </c>
      <c r="H26342" t="n">
        <v>0</v>
      </c>
    </row>
    <row r="26343">
      <c r="A26343" t="inlineStr">
        <is>
          <t>2024-W15-2024-ALEXAODE-Y31424</t>
        </is>
      </c>
      <c r="B26343" t="n">
        <v>2024</v>
      </c>
      <c r="C26343" t="n">
        <v>15</v>
      </c>
      <c r="D26343" t="inlineStr">
        <is>
          <t>2024-ALEXAODE</t>
        </is>
      </c>
      <c r="E26343" t="inlineStr">
        <is>
          <t>Y31424</t>
        </is>
      </c>
      <c r="F26343" t="inlineStr">
        <is>
          <t>BN</t>
        </is>
      </c>
      <c r="G26343" t="inlineStr">
        <is>
          <t>No</t>
        </is>
      </c>
      <c r="H26343" t="n">
        <v>2.3</v>
      </c>
    </row>
    <row r="26344">
      <c r="A26344" t="inlineStr">
        <is>
          <t>2024-W15-2024-ALEXAODE-Y40958</t>
        </is>
      </c>
      <c r="B26344" t="n">
        <v>2024</v>
      </c>
      <c r="C26344" t="n">
        <v>15</v>
      </c>
      <c r="D26344" t="inlineStr">
        <is>
          <t>2024-ALEXAODE</t>
        </is>
      </c>
      <c r="E26344" t="inlineStr">
        <is>
          <t>Y40958</t>
        </is>
      </c>
      <c r="F26344" t="inlineStr">
        <is>
          <t>BN</t>
        </is>
      </c>
      <c r="G26344" t="inlineStr">
        <is>
          <t>No</t>
        </is>
      </c>
      <c r="H26344" t="n">
        <v>2.2</v>
      </c>
    </row>
    <row r="26345">
      <c r="A26345" t="inlineStr">
        <is>
          <t>2024-W15-2024-ALEXAODE-Y40901</t>
        </is>
      </c>
      <c r="B26345" t="n">
        <v>2024</v>
      </c>
      <c r="C26345" t="n">
        <v>15</v>
      </c>
      <c r="D26345" t="inlineStr">
        <is>
          <t>2024-ALEXAODE</t>
        </is>
      </c>
      <c r="E26345" t="inlineStr">
        <is>
          <t>Y40901</t>
        </is>
      </c>
      <c r="F26345" t="inlineStr">
        <is>
          <t>BN</t>
        </is>
      </c>
      <c r="G26345" t="inlineStr">
        <is>
          <t>No</t>
        </is>
      </c>
      <c r="H26345" t="n">
        <v>4.9</v>
      </c>
    </row>
    <row r="26346">
      <c r="A26346" t="inlineStr">
        <is>
          <t>2024-W15-2024-ALEXAODE-Y33966</t>
        </is>
      </c>
      <c r="B26346" t="n">
        <v>2024</v>
      </c>
      <c r="C26346" t="n">
        <v>15</v>
      </c>
      <c r="D26346" t="inlineStr">
        <is>
          <t>2024-ALEXAODE</t>
        </is>
      </c>
      <c r="E26346" t="inlineStr">
        <is>
          <t>Y33966</t>
        </is>
      </c>
      <c r="F26346" t="inlineStr">
        <is>
          <t>IR</t>
        </is>
      </c>
      <c r="G26346" t="inlineStr">
        <is>
          <t>No</t>
        </is>
      </c>
      <c r="H26346" t="n">
        <v>0</v>
      </c>
    </row>
    <row r="26347">
      <c r="A26347" t="inlineStr">
        <is>
          <t>2024-W15-2024-PITACIOC-Y30123</t>
        </is>
      </c>
      <c r="B26347" t="n">
        <v>2024</v>
      </c>
      <c r="C26347" t="n">
        <v>15</v>
      </c>
      <c r="D26347" t="inlineStr">
        <is>
          <t>2024-PITACIOC</t>
        </is>
      </c>
      <c r="E26347" t="inlineStr">
        <is>
          <t>Y30123</t>
        </is>
      </c>
      <c r="F26347" t="inlineStr">
        <is>
          <t>QB</t>
        </is>
      </c>
      <c r="G26347" t="inlineStr">
        <is>
          <t>Yes</t>
        </is>
      </c>
      <c r="H26347" t="n">
        <v>15.76</v>
      </c>
    </row>
    <row r="26348">
      <c r="A26348" t="inlineStr">
        <is>
          <t>2024-W15-2024-PITACIOC-Y33393</t>
        </is>
      </c>
      <c r="B26348" t="n">
        <v>2024</v>
      </c>
      <c r="C26348" t="n">
        <v>15</v>
      </c>
      <c r="D26348" t="inlineStr">
        <is>
          <t>2024-PITACIOC</t>
        </is>
      </c>
      <c r="E26348" t="inlineStr">
        <is>
          <t>Y33393</t>
        </is>
      </c>
      <c r="F26348" t="inlineStr">
        <is>
          <t>WR</t>
        </is>
      </c>
      <c r="G26348" t="inlineStr">
        <is>
          <t>Yes</t>
        </is>
      </c>
      <c r="H26348" t="n">
        <v>13.9</v>
      </c>
    </row>
    <row r="26349">
      <c r="A26349" t="inlineStr">
        <is>
          <t>2024-W15-2024-PITACIOC-Y32843</t>
        </is>
      </c>
      <c r="B26349" t="n">
        <v>2024</v>
      </c>
      <c r="C26349" t="n">
        <v>15</v>
      </c>
      <c r="D26349" t="inlineStr">
        <is>
          <t>2024-PITACIOC</t>
        </is>
      </c>
      <c r="E26349" t="inlineStr">
        <is>
          <t>Y32843</t>
        </is>
      </c>
      <c r="F26349" t="inlineStr">
        <is>
          <t>WR</t>
        </is>
      </c>
      <c r="G26349" t="inlineStr">
        <is>
          <t>Yes</t>
        </is>
      </c>
      <c r="H26349" t="n">
        <v>0</v>
      </c>
    </row>
    <row r="26350">
      <c r="A26350" t="inlineStr">
        <is>
          <t>2024-W15-2024-PITACIOC-Y30218</t>
        </is>
      </c>
      <c r="B26350" t="n">
        <v>2024</v>
      </c>
      <c r="C26350" t="n">
        <v>15</v>
      </c>
      <c r="D26350" t="inlineStr">
        <is>
          <t>2024-PITACIOC</t>
        </is>
      </c>
      <c r="E26350" t="inlineStr">
        <is>
          <t>Y30218</t>
        </is>
      </c>
      <c r="F26350" t="inlineStr">
        <is>
          <t>RB</t>
        </is>
      </c>
      <c r="G26350" t="inlineStr">
        <is>
          <t>Yes</t>
        </is>
      </c>
      <c r="H26350" t="n">
        <v>28.3</v>
      </c>
    </row>
    <row r="26351">
      <c r="A26351" t="inlineStr">
        <is>
          <t>2024-W15-2024-PITACIOC-Y34019</t>
        </is>
      </c>
      <c r="B26351" t="n">
        <v>2024</v>
      </c>
      <c r="C26351" t="n">
        <v>15</v>
      </c>
      <c r="D26351" t="inlineStr">
        <is>
          <t>2024-PITACIOC</t>
        </is>
      </c>
      <c r="E26351" t="inlineStr">
        <is>
          <t>Y34019</t>
        </is>
      </c>
      <c r="F26351" t="inlineStr">
        <is>
          <t>RB</t>
        </is>
      </c>
      <c r="G26351" t="inlineStr">
        <is>
          <t>Yes</t>
        </is>
      </c>
      <c r="H26351" t="n">
        <v>27.8</v>
      </c>
    </row>
    <row r="26352">
      <c r="A26352" t="inlineStr">
        <is>
          <t>2024-W15-2024-PITACIOC-Y31012</t>
        </is>
      </c>
      <c r="B26352" t="n">
        <v>2024</v>
      </c>
      <c r="C26352" t="n">
        <v>15</v>
      </c>
      <c r="D26352" t="inlineStr">
        <is>
          <t>2024-PITACIOC</t>
        </is>
      </c>
      <c r="E26352" t="inlineStr">
        <is>
          <t>Y31012</t>
        </is>
      </c>
      <c r="F26352" t="inlineStr">
        <is>
          <t>TE</t>
        </is>
      </c>
      <c r="G26352" t="inlineStr">
        <is>
          <t>Yes</t>
        </is>
      </c>
      <c r="H26352" t="n">
        <v>5.2</v>
      </c>
    </row>
    <row r="26353">
      <c r="A26353" t="inlineStr">
        <is>
          <t>2024-W15-2024-PITACIOC-Y34054</t>
        </is>
      </c>
      <c r="B26353" t="n">
        <v>2024</v>
      </c>
      <c r="C26353" t="n">
        <v>15</v>
      </c>
      <c r="D26353" t="inlineStr">
        <is>
          <t>2024-PITACIOC</t>
        </is>
      </c>
      <c r="E26353" t="inlineStr">
        <is>
          <t>Y34054</t>
        </is>
      </c>
      <c r="F26353" t="inlineStr">
        <is>
          <t>W/R/T FLEX</t>
        </is>
      </c>
      <c r="G26353" t="inlineStr">
        <is>
          <t>Yes</t>
        </is>
      </c>
      <c r="H26353" t="n">
        <v>10.2</v>
      </c>
    </row>
    <row r="26354">
      <c r="A26354" t="inlineStr">
        <is>
          <t>2024-W15-2024-PITACIOC-Y30346</t>
        </is>
      </c>
      <c r="B26354" t="n">
        <v>2024</v>
      </c>
      <c r="C26354" t="n">
        <v>15</v>
      </c>
      <c r="D26354" t="inlineStr">
        <is>
          <t>2024-PITACIOC</t>
        </is>
      </c>
      <c r="E26354" t="inlineStr">
        <is>
          <t>Y30346</t>
        </is>
      </c>
      <c r="F26354" t="inlineStr">
        <is>
          <t>K</t>
        </is>
      </c>
      <c r="G26354" t="inlineStr">
        <is>
          <t>Yes</t>
        </is>
      </c>
      <c r="H26354" t="n">
        <v>3</v>
      </c>
    </row>
    <row r="26355">
      <c r="A26355" t="inlineStr">
        <is>
          <t>2024-W15-2024-PITACIOC-Y-DEF:kansas-city</t>
        </is>
      </c>
      <c r="B26355" t="n">
        <v>2024</v>
      </c>
      <c r="C26355" t="n">
        <v>15</v>
      </c>
      <c r="D26355" t="inlineStr">
        <is>
          <t>2024-PITACIOC</t>
        </is>
      </c>
      <c r="E26355" t="inlineStr">
        <is>
          <t>Y-DEF:kansas-city</t>
        </is>
      </c>
      <c r="F26355" t="inlineStr">
        <is>
          <t>DST</t>
        </is>
      </c>
      <c r="G26355" t="inlineStr">
        <is>
          <t>Yes</t>
        </is>
      </c>
      <c r="H26355" t="n">
        <v>23.08</v>
      </c>
    </row>
    <row r="26356">
      <c r="A26356" t="inlineStr">
        <is>
          <t>2024-W15-2024-PITACIOC-Y31068</t>
        </is>
      </c>
      <c r="B26356" t="n">
        <v>2024</v>
      </c>
      <c r="C26356" t="n">
        <v>15</v>
      </c>
      <c r="D26356" t="inlineStr">
        <is>
          <t>2024-PITACIOC</t>
        </is>
      </c>
      <c r="E26356" t="inlineStr">
        <is>
          <t>Y31068</t>
        </is>
      </c>
      <c r="F26356" t="inlineStr">
        <is>
          <t>BN</t>
        </is>
      </c>
      <c r="G26356" t="inlineStr">
        <is>
          <t>No</t>
        </is>
      </c>
      <c r="H26356" t="n">
        <v>4.5</v>
      </c>
    </row>
    <row r="26357">
      <c r="A26357" t="inlineStr">
        <is>
          <t>2024-W15-2024-PITACIOC-Y9265</t>
        </is>
      </c>
      <c r="B26357" t="n">
        <v>2024</v>
      </c>
      <c r="C26357" t="n">
        <v>15</v>
      </c>
      <c r="D26357" t="inlineStr">
        <is>
          <t>2024-PITACIOC</t>
        </is>
      </c>
      <c r="E26357" t="inlineStr">
        <is>
          <t>Y9265</t>
        </is>
      </c>
      <c r="F26357" t="inlineStr">
        <is>
          <t>BN</t>
        </is>
      </c>
      <c r="G26357" t="inlineStr">
        <is>
          <t>No</t>
        </is>
      </c>
      <c r="H26357" t="n">
        <v>8.199999999999999</v>
      </c>
    </row>
    <row r="26358">
      <c r="A26358" t="inlineStr">
        <is>
          <t>2024-W15-2024-PITACIOC-Y31896</t>
        </is>
      </c>
      <c r="B26358" t="n">
        <v>2024</v>
      </c>
      <c r="C26358" t="n">
        <v>15</v>
      </c>
      <c r="D26358" t="inlineStr">
        <is>
          <t>2024-PITACIOC</t>
        </is>
      </c>
      <c r="E26358" t="inlineStr">
        <is>
          <t>Y31896</t>
        </is>
      </c>
      <c r="F26358" t="inlineStr">
        <is>
          <t>BN</t>
        </is>
      </c>
      <c r="G26358" t="inlineStr">
        <is>
          <t>No</t>
        </is>
      </c>
      <c r="H26358" t="n">
        <v>4.3</v>
      </c>
    </row>
    <row r="26359">
      <c r="A26359" t="inlineStr">
        <is>
          <t>2024-W15-2024-PITACIOC-Y30199</t>
        </is>
      </c>
      <c r="B26359" t="n">
        <v>2024</v>
      </c>
      <c r="C26359" t="n">
        <v>15</v>
      </c>
      <c r="D26359" t="inlineStr">
        <is>
          <t>2024-PITACIOC</t>
        </is>
      </c>
      <c r="E26359" t="inlineStr">
        <is>
          <t>Y30199</t>
        </is>
      </c>
      <c r="F26359" t="inlineStr">
        <is>
          <t>BN</t>
        </is>
      </c>
      <c r="G26359" t="inlineStr">
        <is>
          <t>No</t>
        </is>
      </c>
      <c r="H26359" t="n">
        <v>5.4</v>
      </c>
    </row>
    <row r="26360">
      <c r="A26360" t="inlineStr">
        <is>
          <t>2024-W15-2024-PITACIOC-Y40980</t>
        </is>
      </c>
      <c r="B26360" t="n">
        <v>2024</v>
      </c>
      <c r="C26360" t="n">
        <v>15</v>
      </c>
      <c r="D26360" t="inlineStr">
        <is>
          <t>2024-PITACIOC</t>
        </is>
      </c>
      <c r="E26360" t="inlineStr">
        <is>
          <t>Y40980</t>
        </is>
      </c>
      <c r="F26360" t="inlineStr">
        <is>
          <t>BN</t>
        </is>
      </c>
      <c r="G26360" t="inlineStr">
        <is>
          <t>No</t>
        </is>
      </c>
      <c r="H26360" t="n">
        <v>9.9</v>
      </c>
    </row>
    <row r="26361">
      <c r="A26361" t="inlineStr">
        <is>
          <t>2024-W15-2024-PITACIOC-Y-DEF:la-chargers</t>
        </is>
      </c>
      <c r="B26361" t="n">
        <v>2024</v>
      </c>
      <c r="C26361" t="n">
        <v>15</v>
      </c>
      <c r="D26361" t="inlineStr">
        <is>
          <t>2024-PITACIOC</t>
        </is>
      </c>
      <c r="E26361" t="inlineStr">
        <is>
          <t>Y-DEF:la-chargers</t>
        </is>
      </c>
      <c r="F26361" t="inlineStr">
        <is>
          <t>BN</t>
        </is>
      </c>
      <c r="G26361" t="inlineStr">
        <is>
          <t>No</t>
        </is>
      </c>
      <c r="H26361" t="n">
        <v>5.55</v>
      </c>
    </row>
    <row r="26362">
      <c r="A26362" t="inlineStr">
        <is>
          <t>2024-W15-2024-PITACIOC-Y30142</t>
        </is>
      </c>
      <c r="B26362" t="n">
        <v>2024</v>
      </c>
      <c r="C26362" t="n">
        <v>15</v>
      </c>
      <c r="D26362" t="inlineStr">
        <is>
          <t>2024-PITACIOC</t>
        </is>
      </c>
      <c r="E26362" t="inlineStr">
        <is>
          <t>Y30142</t>
        </is>
      </c>
      <c r="F26362" t="inlineStr">
        <is>
          <t>IR</t>
        </is>
      </c>
      <c r="G26362" t="inlineStr">
        <is>
          <t>No</t>
        </is>
      </c>
      <c r="H26362" t="n">
        <v>0</v>
      </c>
    </row>
    <row r="26363">
      <c r="A26363" t="inlineStr">
        <is>
          <t>2024-W15-2024-LDV-Y32671</t>
        </is>
      </c>
      <c r="B26363" t="n">
        <v>2024</v>
      </c>
      <c r="C26363" t="n">
        <v>15</v>
      </c>
      <c r="D26363" t="inlineStr">
        <is>
          <t>2024-LDV</t>
        </is>
      </c>
      <c r="E26363" t="inlineStr">
        <is>
          <t>Y32671</t>
        </is>
      </c>
      <c r="F26363" t="inlineStr">
        <is>
          <t>QB</t>
        </is>
      </c>
      <c r="G26363" t="inlineStr">
        <is>
          <t>Yes</t>
        </is>
      </c>
      <c r="H26363" t="n">
        <v>18.84</v>
      </c>
    </row>
    <row r="26364">
      <c r="A26364" t="inlineStr">
        <is>
          <t>2024-W15-2024-LDV-Y32692</t>
        </is>
      </c>
      <c r="B26364" t="n">
        <v>2024</v>
      </c>
      <c r="C26364" t="n">
        <v>15</v>
      </c>
      <c r="D26364" t="inlineStr">
        <is>
          <t>2024-LDV</t>
        </is>
      </c>
      <c r="E26364" t="inlineStr">
        <is>
          <t>Y32692</t>
        </is>
      </c>
      <c r="F26364" t="inlineStr">
        <is>
          <t>WR</t>
        </is>
      </c>
      <c r="G26364" t="inlineStr">
        <is>
          <t>Yes</t>
        </is>
      </c>
      <c r="H26364" t="n">
        <v>16.8</v>
      </c>
    </row>
    <row r="26365">
      <c r="A26365" t="inlineStr">
        <is>
          <t>2024-W15-2024-LDV-Y40893</t>
        </is>
      </c>
      <c r="B26365" t="n">
        <v>2024</v>
      </c>
      <c r="C26365" t="n">
        <v>15</v>
      </c>
      <c r="D26365" t="inlineStr">
        <is>
          <t>2024-LDV</t>
        </is>
      </c>
      <c r="E26365" t="inlineStr">
        <is>
          <t>Y40893</t>
        </is>
      </c>
      <c r="F26365" t="inlineStr">
        <is>
          <t>WR</t>
        </is>
      </c>
      <c r="G26365" t="inlineStr">
        <is>
          <t>Yes</t>
        </is>
      </c>
      <c r="H26365" t="n">
        <v>4.2</v>
      </c>
    </row>
    <row r="26366">
      <c r="A26366" t="inlineStr">
        <is>
          <t>2024-W15-2024-LDV-Y31856</t>
        </is>
      </c>
      <c r="B26366" t="n">
        <v>2024</v>
      </c>
      <c r="C26366" t="n">
        <v>15</v>
      </c>
      <c r="D26366" t="inlineStr">
        <is>
          <t>2024-LDV</t>
        </is>
      </c>
      <c r="E26366" t="inlineStr">
        <is>
          <t>Y31856</t>
        </is>
      </c>
      <c r="F26366" t="inlineStr">
        <is>
          <t>RB</t>
        </is>
      </c>
      <c r="G26366" t="inlineStr">
        <is>
          <t>Yes</t>
        </is>
      </c>
      <c r="H26366" t="n">
        <v>19.6</v>
      </c>
    </row>
    <row r="26367">
      <c r="A26367" t="inlineStr">
        <is>
          <t>2024-W15-2024-LDV-Y32711</t>
        </is>
      </c>
      <c r="B26367" t="n">
        <v>2024</v>
      </c>
      <c r="C26367" t="n">
        <v>15</v>
      </c>
      <c r="D26367" t="inlineStr">
        <is>
          <t>2024-LDV</t>
        </is>
      </c>
      <c r="E26367" t="inlineStr">
        <is>
          <t>Y32711</t>
        </is>
      </c>
      <c r="F26367" t="inlineStr">
        <is>
          <t>RB</t>
        </is>
      </c>
      <c r="G26367" t="inlineStr">
        <is>
          <t>Yes</t>
        </is>
      </c>
      <c r="H26367" t="n">
        <v>9.6</v>
      </c>
    </row>
    <row r="26368">
      <c r="A26368" t="inlineStr">
        <is>
          <t>2024-W15-2024-LDV-Y30259</t>
        </is>
      </c>
      <c r="B26368" t="n">
        <v>2024</v>
      </c>
      <c r="C26368" t="n">
        <v>15</v>
      </c>
      <c r="D26368" t="inlineStr">
        <is>
          <t>2024-LDV</t>
        </is>
      </c>
      <c r="E26368" t="inlineStr">
        <is>
          <t>Y30259</t>
        </is>
      </c>
      <c r="F26368" t="inlineStr">
        <is>
          <t>TE</t>
        </is>
      </c>
      <c r="G26368" t="inlineStr">
        <is>
          <t>Yes</t>
        </is>
      </c>
      <c r="H26368" t="n">
        <v>8.1</v>
      </c>
    </row>
    <row r="26369">
      <c r="A26369" t="inlineStr">
        <is>
          <t>2024-W15-2024-LDV-Y31908</t>
        </is>
      </c>
      <c r="B26369" t="n">
        <v>2024</v>
      </c>
      <c r="C26369" t="n">
        <v>15</v>
      </c>
      <c r="D26369" t="inlineStr">
        <is>
          <t>2024-LDV</t>
        </is>
      </c>
      <c r="E26369" t="inlineStr">
        <is>
          <t>Y31908</t>
        </is>
      </c>
      <c r="F26369" t="inlineStr">
        <is>
          <t>W/R/T FLEX</t>
        </is>
      </c>
      <c r="G26369" t="inlineStr">
        <is>
          <t>Yes</t>
        </is>
      </c>
      <c r="H26369" t="n">
        <v>22.8</v>
      </c>
    </row>
    <row r="26370">
      <c r="A26370" t="inlineStr">
        <is>
          <t>2024-W15-2024-LDV-Y40835</t>
        </is>
      </c>
      <c r="B26370" t="n">
        <v>2024</v>
      </c>
      <c r="C26370" t="n">
        <v>15</v>
      </c>
      <c r="D26370" t="inlineStr">
        <is>
          <t>2024-LDV</t>
        </is>
      </c>
      <c r="E26370" t="inlineStr">
        <is>
          <t>Y40835</t>
        </is>
      </c>
      <c r="F26370" t="inlineStr">
        <is>
          <t>K</t>
        </is>
      </c>
      <c r="G26370" t="inlineStr">
        <is>
          <t>Yes</t>
        </is>
      </c>
      <c r="H26370" t="n">
        <v>6</v>
      </c>
    </row>
    <row r="26371">
      <c r="A26371" t="inlineStr">
        <is>
          <t>2024-W15-2024-LDV-Y-DEF:baltimore</t>
        </is>
      </c>
      <c r="B26371" t="n">
        <v>2024</v>
      </c>
      <c r="C26371" t="n">
        <v>15</v>
      </c>
      <c r="D26371" t="inlineStr">
        <is>
          <t>2024-LDV</t>
        </is>
      </c>
      <c r="E26371" t="inlineStr">
        <is>
          <t>Y-DEF:baltimore</t>
        </is>
      </c>
      <c r="F26371" t="inlineStr">
        <is>
          <t>DST</t>
        </is>
      </c>
      <c r="G26371" t="inlineStr">
        <is>
          <t>Yes</t>
        </is>
      </c>
      <c r="H26371" t="n">
        <v>11.08</v>
      </c>
    </row>
    <row r="26372">
      <c r="A26372" t="inlineStr">
        <is>
          <t>2024-W15-2024-LDV-Y31005</t>
        </is>
      </c>
      <c r="B26372" t="n">
        <v>2024</v>
      </c>
      <c r="C26372" t="n">
        <v>15</v>
      </c>
      <c r="D26372" t="inlineStr">
        <is>
          <t>2024-LDV</t>
        </is>
      </c>
      <c r="E26372" t="inlineStr">
        <is>
          <t>Y31005</t>
        </is>
      </c>
      <c r="F26372" t="inlineStr">
        <is>
          <t>BN</t>
        </is>
      </c>
      <c r="G26372" t="inlineStr">
        <is>
          <t>No</t>
        </is>
      </c>
      <c r="H26372" t="n">
        <v>2.1</v>
      </c>
    </row>
    <row r="26373">
      <c r="A26373" t="inlineStr">
        <is>
          <t>2024-W15-2024-LDV-Y28457</t>
        </is>
      </c>
      <c r="B26373" t="n">
        <v>2024</v>
      </c>
      <c r="C26373" t="n">
        <v>15</v>
      </c>
      <c r="D26373" t="inlineStr">
        <is>
          <t>2024-LDV</t>
        </is>
      </c>
      <c r="E26373" t="inlineStr">
        <is>
          <t>Y28457</t>
        </is>
      </c>
      <c r="F26373" t="inlineStr">
        <is>
          <t>BN</t>
        </is>
      </c>
      <c r="G26373" t="inlineStr">
        <is>
          <t>No</t>
        </is>
      </c>
      <c r="H26373" t="n">
        <v>2.7</v>
      </c>
    </row>
    <row r="26374">
      <c r="A26374" t="inlineStr">
        <is>
          <t>2024-W15-2024-LDV-Y40911</t>
        </is>
      </c>
      <c r="B26374" t="n">
        <v>2024</v>
      </c>
      <c r="C26374" t="n">
        <v>15</v>
      </c>
      <c r="D26374" t="inlineStr">
        <is>
          <t>2024-LDV</t>
        </is>
      </c>
      <c r="E26374" t="inlineStr">
        <is>
          <t>Y40911</t>
        </is>
      </c>
      <c r="F26374" t="inlineStr">
        <is>
          <t>BN</t>
        </is>
      </c>
      <c r="G26374" t="inlineStr">
        <is>
          <t>No</t>
        </is>
      </c>
      <c r="H26374" t="n">
        <v>6.9</v>
      </c>
    </row>
    <row r="26375">
      <c r="A26375" t="inlineStr">
        <is>
          <t>2024-W15-2024-LDV-Y40048</t>
        </is>
      </c>
      <c r="B26375" t="n">
        <v>2024</v>
      </c>
      <c r="C26375" t="n">
        <v>15</v>
      </c>
      <c r="D26375" t="inlineStr">
        <is>
          <t>2024-LDV</t>
        </is>
      </c>
      <c r="E26375" t="inlineStr">
        <is>
          <t>Y40048</t>
        </is>
      </c>
      <c r="F26375" t="inlineStr">
        <is>
          <t>BN</t>
        </is>
      </c>
      <c r="G26375" t="inlineStr">
        <is>
          <t>No</t>
        </is>
      </c>
      <c r="H26375" t="n">
        <v>7.3</v>
      </c>
    </row>
    <row r="26376">
      <c r="A26376" t="inlineStr">
        <is>
          <t>2024-W15-2024-LDV-Y40900</t>
        </is>
      </c>
      <c r="B26376" t="n">
        <v>2024</v>
      </c>
      <c r="C26376" t="n">
        <v>15</v>
      </c>
      <c r="D26376" t="inlineStr">
        <is>
          <t>2024-LDV</t>
        </is>
      </c>
      <c r="E26376" t="inlineStr">
        <is>
          <t>Y40900</t>
        </is>
      </c>
      <c r="F26376" t="inlineStr">
        <is>
          <t>BN</t>
        </is>
      </c>
      <c r="G26376" t="inlineStr">
        <is>
          <t>No</t>
        </is>
      </c>
      <c r="H26376" t="n">
        <v>9.94</v>
      </c>
    </row>
    <row r="26377">
      <c r="A26377" t="inlineStr">
        <is>
          <t>2024-W15-2024-LDV-Y-DEF:cincinnati</t>
        </is>
      </c>
      <c r="B26377" t="n">
        <v>2024</v>
      </c>
      <c r="C26377" t="n">
        <v>15</v>
      </c>
      <c r="D26377" t="inlineStr">
        <is>
          <t>2024-LDV</t>
        </is>
      </c>
      <c r="E26377" t="inlineStr">
        <is>
          <t>Y-DEF:cincinnati</t>
        </is>
      </c>
      <c r="F26377" t="inlineStr">
        <is>
          <t>BN</t>
        </is>
      </c>
      <c r="G26377" t="inlineStr">
        <is>
          <t>No</t>
        </is>
      </c>
      <c r="H26377" t="n">
        <v>20.43</v>
      </c>
    </row>
    <row r="26378">
      <c r="A26378" t="inlineStr">
        <is>
          <t>2024-W15-2024-LDV-Y32695</t>
        </is>
      </c>
      <c r="B26378" t="n">
        <v>2024</v>
      </c>
      <c r="C26378" t="n">
        <v>15</v>
      </c>
      <c r="D26378" t="inlineStr">
        <is>
          <t>2024-LDV</t>
        </is>
      </c>
      <c r="E26378" t="inlineStr">
        <is>
          <t>Y32695</t>
        </is>
      </c>
      <c r="F26378" t="inlineStr">
        <is>
          <t>IR</t>
        </is>
      </c>
      <c r="G26378" t="inlineStr">
        <is>
          <t>No</t>
        </is>
      </c>
      <c r="H26378" t="n">
        <v>0</v>
      </c>
    </row>
    <row r="26379">
      <c r="A26379" t="inlineStr">
        <is>
          <t>2024-W15-2024-PEPSALFA-Y32696</t>
        </is>
      </c>
      <c r="B26379" t="n">
        <v>2024</v>
      </c>
      <c r="C26379" t="n">
        <v>15</v>
      </c>
      <c r="D26379" t="inlineStr">
        <is>
          <t>2024-PEPSALFA</t>
        </is>
      </c>
      <c r="E26379" t="inlineStr">
        <is>
          <t>Y32696</t>
        </is>
      </c>
      <c r="F26379" t="inlineStr">
        <is>
          <t>QB</t>
        </is>
      </c>
      <c r="G26379" t="inlineStr">
        <is>
          <t>Yes</t>
        </is>
      </c>
      <c r="H26379" t="n">
        <v>17.56</v>
      </c>
    </row>
    <row r="26380">
      <c r="A26380" t="inlineStr">
        <is>
          <t>2024-W15-2024-PEPSALFA-Y29399</t>
        </is>
      </c>
      <c r="B26380" t="n">
        <v>2024</v>
      </c>
      <c r="C26380" t="n">
        <v>15</v>
      </c>
      <c r="D26380" t="inlineStr">
        <is>
          <t>2024-PEPSALFA</t>
        </is>
      </c>
      <c r="E26380" t="inlineStr">
        <is>
          <t>Y29399</t>
        </is>
      </c>
      <c r="F26380" t="inlineStr">
        <is>
          <t>WR</t>
        </is>
      </c>
      <c r="G26380" t="inlineStr">
        <is>
          <t>Yes</t>
        </is>
      </c>
      <c r="H26380" t="n">
        <v>4.6</v>
      </c>
    </row>
    <row r="26381">
      <c r="A26381" t="inlineStr">
        <is>
          <t>2024-W15-2024-PEPSALFA-Y30994</t>
        </is>
      </c>
      <c r="B26381" t="n">
        <v>2024</v>
      </c>
      <c r="C26381" t="n">
        <v>15</v>
      </c>
      <c r="D26381" t="inlineStr">
        <is>
          <t>2024-PEPSALFA</t>
        </is>
      </c>
      <c r="E26381" t="inlineStr">
        <is>
          <t>Y30994</t>
        </is>
      </c>
      <c r="F26381" t="inlineStr">
        <is>
          <t>WR</t>
        </is>
      </c>
      <c r="G26381" t="inlineStr">
        <is>
          <t>Yes</t>
        </is>
      </c>
      <c r="H26381" t="n">
        <v>11</v>
      </c>
    </row>
    <row r="26382">
      <c r="A26382" t="inlineStr">
        <is>
          <t>2024-W15-2024-PEPSALFA-Y30295</t>
        </is>
      </c>
      <c r="B26382" t="n">
        <v>2024</v>
      </c>
      <c r="C26382" t="n">
        <v>15</v>
      </c>
      <c r="D26382" t="inlineStr">
        <is>
          <t>2024-PEPSALFA</t>
        </is>
      </c>
      <c r="E26382" t="inlineStr">
        <is>
          <t>Y30295</t>
        </is>
      </c>
      <c r="F26382" t="inlineStr">
        <is>
          <t>RB</t>
        </is>
      </c>
      <c r="G26382" t="inlineStr">
        <is>
          <t>Yes</t>
        </is>
      </c>
      <c r="H26382" t="n">
        <v>17.6</v>
      </c>
    </row>
    <row r="26383">
      <c r="A26383" t="inlineStr">
        <is>
          <t>2024-W15-2024-PEPSALFA-Y34207</t>
        </is>
      </c>
      <c r="B26383" t="n">
        <v>2024</v>
      </c>
      <c r="C26383" t="n">
        <v>15</v>
      </c>
      <c r="D26383" t="inlineStr">
        <is>
          <t>2024-PEPSALFA</t>
        </is>
      </c>
      <c r="E26383" t="inlineStr">
        <is>
          <t>Y34207</t>
        </is>
      </c>
      <c r="F26383" t="inlineStr">
        <is>
          <t>RB</t>
        </is>
      </c>
      <c r="G26383" t="inlineStr">
        <is>
          <t>Yes</t>
        </is>
      </c>
      <c r="H26383" t="n">
        <v>5.2</v>
      </c>
    </row>
    <row r="26384">
      <c r="A26384" t="inlineStr">
        <is>
          <t>2024-W15-2024-PEPSALFA-Y26686</t>
        </is>
      </c>
      <c r="B26384" t="n">
        <v>2024</v>
      </c>
      <c r="C26384" t="n">
        <v>15</v>
      </c>
      <c r="D26384" t="inlineStr">
        <is>
          <t>2024-PEPSALFA</t>
        </is>
      </c>
      <c r="E26384" t="inlineStr">
        <is>
          <t>Y26686</t>
        </is>
      </c>
      <c r="F26384" t="inlineStr">
        <is>
          <t>TE</t>
        </is>
      </c>
      <c r="G26384" t="inlineStr">
        <is>
          <t>Yes</t>
        </is>
      </c>
      <c r="H26384" t="n">
        <v>4.7</v>
      </c>
    </row>
    <row r="26385">
      <c r="A26385" t="inlineStr">
        <is>
          <t>2024-W15-2024-PEPSALFA-Y40075</t>
        </is>
      </c>
      <c r="B26385" t="n">
        <v>2024</v>
      </c>
      <c r="C26385" t="n">
        <v>15</v>
      </c>
      <c r="D26385" t="inlineStr">
        <is>
          <t>2024-PEPSALFA</t>
        </is>
      </c>
      <c r="E26385" t="inlineStr">
        <is>
          <t>Y40075</t>
        </is>
      </c>
      <c r="F26385" t="inlineStr">
        <is>
          <t>W/R/T FLEX</t>
        </is>
      </c>
      <c r="G26385" t="inlineStr">
        <is>
          <t>Yes</t>
        </is>
      </c>
      <c r="H26385" t="n">
        <v>13.1</v>
      </c>
    </row>
    <row r="26386">
      <c r="A26386" t="inlineStr">
        <is>
          <t>2024-W15-2024-PEPSALFA-Y28188</t>
        </is>
      </c>
      <c r="B26386" t="n">
        <v>2024</v>
      </c>
      <c r="C26386" t="n">
        <v>15</v>
      </c>
      <c r="D26386" t="inlineStr">
        <is>
          <t>2024-PEPSALFA</t>
        </is>
      </c>
      <c r="E26386" t="inlineStr">
        <is>
          <t>Y28188</t>
        </is>
      </c>
      <c r="F26386" t="inlineStr">
        <is>
          <t>K</t>
        </is>
      </c>
      <c r="G26386" t="inlineStr">
        <is>
          <t>Yes</t>
        </is>
      </c>
      <c r="H26386" t="n">
        <v>8</v>
      </c>
    </row>
    <row r="26387">
      <c r="A26387" t="inlineStr">
        <is>
          <t>2024-W15-2024-PEPSALFA-Y-DEF:miami</t>
        </is>
      </c>
      <c r="B26387" t="n">
        <v>2024</v>
      </c>
      <c r="C26387" t="n">
        <v>15</v>
      </c>
      <c r="D26387" t="inlineStr">
        <is>
          <t>2024-PEPSALFA</t>
        </is>
      </c>
      <c r="E26387" t="inlineStr">
        <is>
          <t>Y-DEF:miami</t>
        </is>
      </c>
      <c r="F26387" t="inlineStr">
        <is>
          <t>DST</t>
        </is>
      </c>
      <c r="G26387" t="inlineStr">
        <is>
          <t>Yes</t>
        </is>
      </c>
      <c r="H26387" t="n">
        <v>10.43</v>
      </c>
    </row>
    <row r="26388">
      <c r="A26388" t="inlineStr">
        <is>
          <t>2024-W15-2024-PEPSALFA-Y40063</t>
        </is>
      </c>
      <c r="B26388" t="n">
        <v>2024</v>
      </c>
      <c r="C26388" t="n">
        <v>15</v>
      </c>
      <c r="D26388" t="inlineStr">
        <is>
          <t>2024-PEPSALFA</t>
        </is>
      </c>
      <c r="E26388" t="inlineStr">
        <is>
          <t>Y40063</t>
        </is>
      </c>
      <c r="F26388" t="inlineStr">
        <is>
          <t>BN</t>
        </is>
      </c>
      <c r="G26388" t="inlineStr">
        <is>
          <t>No</t>
        </is>
      </c>
      <c r="H26388" t="n">
        <v>8.85</v>
      </c>
    </row>
    <row r="26389">
      <c r="A26389" t="inlineStr">
        <is>
          <t>2024-W15-2024-PEPSALFA-Y30275</t>
        </is>
      </c>
      <c r="B26389" t="n">
        <v>2024</v>
      </c>
      <c r="C26389" t="n">
        <v>15</v>
      </c>
      <c r="D26389" t="inlineStr">
        <is>
          <t>2024-PEPSALFA</t>
        </is>
      </c>
      <c r="E26389" t="inlineStr">
        <is>
          <t>Y30275</t>
        </is>
      </c>
      <c r="F26389" t="inlineStr">
        <is>
          <t>BN</t>
        </is>
      </c>
      <c r="G26389" t="inlineStr">
        <is>
          <t>No</t>
        </is>
      </c>
      <c r="H26389" t="n">
        <v>1.63</v>
      </c>
    </row>
    <row r="26390">
      <c r="A26390" t="inlineStr">
        <is>
          <t>2024-W15-2024-PEPSALFA-Y40051</t>
        </is>
      </c>
      <c r="B26390" t="n">
        <v>2024</v>
      </c>
      <c r="C26390" t="n">
        <v>15</v>
      </c>
      <c r="D26390" t="inlineStr">
        <is>
          <t>2024-PEPSALFA</t>
        </is>
      </c>
      <c r="E26390" t="inlineStr">
        <is>
          <t>Y40051</t>
        </is>
      </c>
      <c r="F26390" t="inlineStr">
        <is>
          <t>BN</t>
        </is>
      </c>
      <c r="G26390" t="inlineStr">
        <is>
          <t>No</t>
        </is>
      </c>
      <c r="H26390" t="n">
        <v>13</v>
      </c>
    </row>
    <row r="26391">
      <c r="A26391" t="inlineStr">
        <is>
          <t>2024-W15-2024-PEPSALFA-Y30971</t>
        </is>
      </c>
      <c r="B26391" t="n">
        <v>2024</v>
      </c>
      <c r="C26391" t="n">
        <v>15</v>
      </c>
      <c r="D26391" t="inlineStr">
        <is>
          <t>2024-PEPSALFA</t>
        </is>
      </c>
      <c r="E26391" t="inlineStr">
        <is>
          <t>Y30971</t>
        </is>
      </c>
      <c r="F26391" t="inlineStr">
        <is>
          <t>BN</t>
        </is>
      </c>
      <c r="G26391" t="inlineStr">
        <is>
          <t>No</t>
        </is>
      </c>
      <c r="H26391" t="n">
        <v>31.02</v>
      </c>
    </row>
    <row r="26392">
      <c r="A26392" t="inlineStr">
        <is>
          <t>2024-W15-2024-PEPSALFA-Y29269</t>
        </is>
      </c>
      <c r="B26392" t="n">
        <v>2024</v>
      </c>
      <c r="C26392" t="n">
        <v>15</v>
      </c>
      <c r="D26392" t="inlineStr">
        <is>
          <t>2024-PEPSALFA</t>
        </is>
      </c>
      <c r="E26392" t="inlineStr">
        <is>
          <t>Y29269</t>
        </is>
      </c>
      <c r="F26392" t="inlineStr">
        <is>
          <t>BN</t>
        </is>
      </c>
      <c r="G26392" t="inlineStr">
        <is>
          <t>No</t>
        </is>
      </c>
      <c r="H26392" t="n">
        <v>4.5</v>
      </c>
    </row>
    <row r="26393">
      <c r="A26393" t="inlineStr">
        <is>
          <t>2024-W15-2024-PEPSALFA-Y31157</t>
        </is>
      </c>
      <c r="B26393" t="n">
        <v>2024</v>
      </c>
      <c r="C26393" t="n">
        <v>15</v>
      </c>
      <c r="D26393" t="inlineStr">
        <is>
          <t>2024-PEPSALFA</t>
        </is>
      </c>
      <c r="E26393" t="inlineStr">
        <is>
          <t>Y31157</t>
        </is>
      </c>
      <c r="F26393" t="inlineStr">
        <is>
          <t>BN</t>
        </is>
      </c>
      <c r="G26393" t="inlineStr">
        <is>
          <t>No</t>
        </is>
      </c>
      <c r="H26393" t="n">
        <v>1.9</v>
      </c>
    </row>
    <row r="26394">
      <c r="A26394" t="inlineStr">
        <is>
          <t>2024-W15-2024-PEPSALFA-Y-DEF:buffalo</t>
        </is>
      </c>
      <c r="B26394" t="n">
        <v>2024</v>
      </c>
      <c r="C26394" t="n">
        <v>15</v>
      </c>
      <c r="D26394" t="inlineStr">
        <is>
          <t>2024-PEPSALFA</t>
        </is>
      </c>
      <c r="E26394" t="inlineStr">
        <is>
          <t>Y-DEF:buffalo</t>
        </is>
      </c>
      <c r="F26394" t="inlineStr">
        <is>
          <t>BN</t>
        </is>
      </c>
      <c r="G26394" t="inlineStr">
        <is>
          <t>No</t>
        </is>
      </c>
      <c r="H26394" t="n">
        <v>2.95</v>
      </c>
    </row>
    <row r="26395">
      <c r="A26395" t="inlineStr">
        <is>
          <t>2024-W15-2024-PUENTETU-Y40875</t>
        </is>
      </c>
      <c r="B26395" t="n">
        <v>2024</v>
      </c>
      <c r="C26395" t="n">
        <v>15</v>
      </c>
      <c r="D26395" t="inlineStr">
        <is>
          <t>2024-PUENTETU</t>
        </is>
      </c>
      <c r="E26395" t="inlineStr">
        <is>
          <t>Y40875</t>
        </is>
      </c>
      <c r="F26395" t="inlineStr">
        <is>
          <t>QB</t>
        </is>
      </c>
      <c r="G26395" t="inlineStr">
        <is>
          <t>Yes</t>
        </is>
      </c>
      <c r="H26395" t="n">
        <v>16.5</v>
      </c>
    </row>
    <row r="26396">
      <c r="A26396" t="inlineStr">
        <is>
          <t>2024-W15-2024-PUENTETU-Y30996</t>
        </is>
      </c>
      <c r="B26396" t="n">
        <v>2024</v>
      </c>
      <c r="C26396" t="n">
        <v>15</v>
      </c>
      <c r="D26396" t="inlineStr">
        <is>
          <t>2024-PUENTETU</t>
        </is>
      </c>
      <c r="E26396" t="inlineStr">
        <is>
          <t>Y30996</t>
        </is>
      </c>
      <c r="F26396" t="inlineStr">
        <is>
          <t>WR</t>
        </is>
      </c>
      <c r="G26396" t="inlineStr">
        <is>
          <t>Yes</t>
        </is>
      </c>
      <c r="H26396" t="n">
        <v>7.5</v>
      </c>
    </row>
    <row r="26397">
      <c r="A26397" t="inlineStr">
        <is>
          <t>2024-W15-2024-PUENTETU-Y40883</t>
        </is>
      </c>
      <c r="B26397" t="n">
        <v>2024</v>
      </c>
      <c r="C26397" t="n">
        <v>15</v>
      </c>
      <c r="D26397" t="inlineStr">
        <is>
          <t>2024-PUENTETU</t>
        </is>
      </c>
      <c r="E26397" t="inlineStr">
        <is>
          <t>Y40883</t>
        </is>
      </c>
      <c r="F26397" t="inlineStr">
        <is>
          <t>WR</t>
        </is>
      </c>
      <c r="G26397" t="inlineStr">
        <is>
          <t>Yes</t>
        </is>
      </c>
      <c r="H26397" t="n">
        <v>27.5</v>
      </c>
    </row>
    <row r="26398">
      <c r="A26398" t="inlineStr">
        <is>
          <t>2024-W15-2024-PUENTETU-Y41048</t>
        </is>
      </c>
      <c r="B26398" t="n">
        <v>2024</v>
      </c>
      <c r="C26398" t="n">
        <v>15</v>
      </c>
      <c r="D26398" t="inlineStr">
        <is>
          <t>2024-PUENTETU</t>
        </is>
      </c>
      <c r="E26398" t="inlineStr">
        <is>
          <t>Y41048</t>
        </is>
      </c>
      <c r="F26398" t="inlineStr">
        <is>
          <t>RB</t>
        </is>
      </c>
      <c r="G26398" t="inlineStr">
        <is>
          <t>Yes</t>
        </is>
      </c>
      <c r="H26398" t="n">
        <v>4</v>
      </c>
    </row>
    <row r="26399">
      <c r="A26399" t="inlineStr">
        <is>
          <t>2024-W15-2024-PUENTETU-Y30161</t>
        </is>
      </c>
      <c r="B26399" t="n">
        <v>2024</v>
      </c>
      <c r="C26399" t="n">
        <v>15</v>
      </c>
      <c r="D26399" t="inlineStr">
        <is>
          <t>2024-PUENTETU</t>
        </is>
      </c>
      <c r="E26399" t="inlineStr">
        <is>
          <t>Y30161</t>
        </is>
      </c>
      <c r="F26399" t="inlineStr">
        <is>
          <t>RB</t>
        </is>
      </c>
      <c r="G26399" t="inlineStr">
        <is>
          <t>Yes</t>
        </is>
      </c>
      <c r="H26399" t="n">
        <v>8.1</v>
      </c>
    </row>
    <row r="26400">
      <c r="A26400" t="inlineStr">
        <is>
          <t>2024-W15-2024-PUENTETU-Y34095</t>
        </is>
      </c>
      <c r="B26400" t="n">
        <v>2024</v>
      </c>
      <c r="C26400" t="n">
        <v>15</v>
      </c>
      <c r="D26400" t="inlineStr">
        <is>
          <t>2024-PUENTETU</t>
        </is>
      </c>
      <c r="E26400" t="inlineStr">
        <is>
          <t>Y34095</t>
        </is>
      </c>
      <c r="F26400" t="inlineStr">
        <is>
          <t>TE</t>
        </is>
      </c>
      <c r="G26400" t="inlineStr">
        <is>
          <t>Yes</t>
        </is>
      </c>
      <c r="H26400" t="n">
        <v>2.7</v>
      </c>
    </row>
    <row r="26401">
      <c r="A26401" t="inlineStr">
        <is>
          <t>2024-W15-2024-PUENTETU-Y32703</t>
        </is>
      </c>
      <c r="B26401" t="n">
        <v>2024</v>
      </c>
      <c r="C26401" t="n">
        <v>15</v>
      </c>
      <c r="D26401" t="inlineStr">
        <is>
          <t>2024-PUENTETU</t>
        </is>
      </c>
      <c r="E26401" t="inlineStr">
        <is>
          <t>Y32703</t>
        </is>
      </c>
      <c r="F26401" t="inlineStr">
        <is>
          <t>W/R/T FLEX</t>
        </is>
      </c>
      <c r="G26401" t="inlineStr">
        <is>
          <t>Yes</t>
        </is>
      </c>
      <c r="H26401" t="n">
        <v>17.3</v>
      </c>
    </row>
    <row r="26402">
      <c r="A26402" t="inlineStr">
        <is>
          <t>2024-W15-2024-PUENTETU-Y26534</t>
        </is>
      </c>
      <c r="B26402" t="n">
        <v>2024</v>
      </c>
      <c r="C26402" t="n">
        <v>15</v>
      </c>
      <c r="D26402" t="inlineStr">
        <is>
          <t>2024-PUENTETU</t>
        </is>
      </c>
      <c r="E26402" t="inlineStr">
        <is>
          <t>Y26534</t>
        </is>
      </c>
      <c r="F26402" t="inlineStr">
        <is>
          <t>K</t>
        </is>
      </c>
      <c r="G26402" t="inlineStr">
        <is>
          <t>Yes</t>
        </is>
      </c>
      <c r="H26402" t="n">
        <v>5</v>
      </c>
    </row>
    <row r="26403">
      <c r="A26403" t="inlineStr">
        <is>
          <t>2024-W15-2024-PUENTETU-Y-DEF:ny-jets</t>
        </is>
      </c>
      <c r="B26403" t="n">
        <v>2024</v>
      </c>
      <c r="C26403" t="n">
        <v>15</v>
      </c>
      <c r="D26403" t="inlineStr">
        <is>
          <t>2024-PUENTETU</t>
        </is>
      </c>
      <c r="E26403" t="inlineStr">
        <is>
          <t>Y-DEF:ny-jets</t>
        </is>
      </c>
      <c r="F26403" t="inlineStr">
        <is>
          <t>DST</t>
        </is>
      </c>
      <c r="G26403" t="inlineStr">
        <is>
          <t>Yes</t>
        </is>
      </c>
      <c r="H26403" t="n">
        <v>6.25</v>
      </c>
    </row>
    <row r="26404">
      <c r="A26404" t="inlineStr">
        <is>
          <t>2024-W15-2024-PUENTETU-Y40095</t>
        </is>
      </c>
      <c r="B26404" t="n">
        <v>2024</v>
      </c>
      <c r="C26404" t="n">
        <v>15</v>
      </c>
      <c r="D26404" t="inlineStr">
        <is>
          <t>2024-PUENTETU</t>
        </is>
      </c>
      <c r="E26404" t="inlineStr">
        <is>
          <t>Y40095</t>
        </is>
      </c>
      <c r="F26404" t="inlineStr">
        <is>
          <t>BN</t>
        </is>
      </c>
      <c r="G26404" t="inlineStr">
        <is>
          <t>No</t>
        </is>
      </c>
      <c r="H26404" t="n">
        <v>4.2</v>
      </c>
    </row>
    <row r="26405">
      <c r="A26405" t="inlineStr">
        <is>
          <t>2024-W15-2024-PUENTETU-Y40890</t>
        </is>
      </c>
      <c r="B26405" t="n">
        <v>2024</v>
      </c>
      <c r="C26405" t="n">
        <v>15</v>
      </c>
      <c r="D26405" t="inlineStr">
        <is>
          <t>2024-PUENTETU</t>
        </is>
      </c>
      <c r="E26405" t="inlineStr">
        <is>
          <t>Y40890</t>
        </is>
      </c>
      <c r="F26405" t="inlineStr">
        <is>
          <t>BN</t>
        </is>
      </c>
      <c r="G26405" t="inlineStr">
        <is>
          <t>No</t>
        </is>
      </c>
      <c r="H26405" t="n">
        <v>1.9</v>
      </c>
    </row>
    <row r="26406">
      <c r="A26406" t="inlineStr">
        <is>
          <t>2024-W15-2024-PUENTETU-Y40126</t>
        </is>
      </c>
      <c r="B26406" t="n">
        <v>2024</v>
      </c>
      <c r="C26406" t="n">
        <v>15</v>
      </c>
      <c r="D26406" t="inlineStr">
        <is>
          <t>2024-PUENTETU</t>
        </is>
      </c>
      <c r="E26406" t="inlineStr">
        <is>
          <t>Y40126</t>
        </is>
      </c>
      <c r="F26406" t="inlineStr">
        <is>
          <t>BN</t>
        </is>
      </c>
      <c r="G26406" t="inlineStr">
        <is>
          <t>No</t>
        </is>
      </c>
      <c r="H26406" t="n">
        <v>4.7</v>
      </c>
    </row>
    <row r="26407">
      <c r="A26407" t="inlineStr">
        <is>
          <t>2024-W15-2024-PUENTETU-Y34007</t>
        </is>
      </c>
      <c r="B26407" t="n">
        <v>2024</v>
      </c>
      <c r="C26407" t="n">
        <v>15</v>
      </c>
      <c r="D26407" t="inlineStr">
        <is>
          <t>2024-PUENTETU</t>
        </is>
      </c>
      <c r="E26407" t="inlineStr">
        <is>
          <t>Y34007</t>
        </is>
      </c>
      <c r="F26407" t="inlineStr">
        <is>
          <t>BN</t>
        </is>
      </c>
      <c r="G26407" t="inlineStr">
        <is>
          <t>No</t>
        </is>
      </c>
      <c r="H26407" t="n">
        <v>0</v>
      </c>
    </row>
    <row r="26408">
      <c r="A26408" t="inlineStr">
        <is>
          <t>2024-W15-2024-PUENTETU-Y40097</t>
        </is>
      </c>
      <c r="B26408" t="n">
        <v>2024</v>
      </c>
      <c r="C26408" t="n">
        <v>15</v>
      </c>
      <c r="D26408" t="inlineStr">
        <is>
          <t>2024-PUENTETU</t>
        </is>
      </c>
      <c r="E26408" t="inlineStr">
        <is>
          <t>Y40097</t>
        </is>
      </c>
      <c r="F26408" t="inlineStr">
        <is>
          <t>BN</t>
        </is>
      </c>
      <c r="G26408" t="inlineStr">
        <is>
          <t>No</t>
        </is>
      </c>
      <c r="H26408" t="n">
        <v>6.23</v>
      </c>
    </row>
    <row r="26409">
      <c r="A26409" t="inlineStr">
        <is>
          <t>2024-W15-2024-PUENTETU-Y41019</t>
        </is>
      </c>
      <c r="B26409" t="n">
        <v>2024</v>
      </c>
      <c r="C26409" t="n">
        <v>15</v>
      </c>
      <c r="D26409" t="inlineStr">
        <is>
          <t>2024-PUENTETU</t>
        </is>
      </c>
      <c r="E26409" t="inlineStr">
        <is>
          <t>Y41019</t>
        </is>
      </c>
      <c r="F26409" t="inlineStr">
        <is>
          <t>BN</t>
        </is>
      </c>
      <c r="G26409" t="inlineStr">
        <is>
          <t>No</t>
        </is>
      </c>
      <c r="H26409" t="n">
        <v>2.3</v>
      </c>
    </row>
    <row r="26410">
      <c r="A26410" t="inlineStr">
        <is>
          <t>2024-W15-2024-PUENTETU-Y28534</t>
        </is>
      </c>
      <c r="B26410" t="n">
        <v>2024</v>
      </c>
      <c r="C26410" t="n">
        <v>15</v>
      </c>
      <c r="D26410" t="inlineStr">
        <is>
          <t>2024-PUENTETU</t>
        </is>
      </c>
      <c r="E26410" t="inlineStr">
        <is>
          <t>Y28534</t>
        </is>
      </c>
      <c r="F26410" t="inlineStr">
        <is>
          <t>IR</t>
        </is>
      </c>
      <c r="G26410" t="inlineStr">
        <is>
          <t>No</t>
        </is>
      </c>
      <c r="H26410" t="n">
        <v>0</v>
      </c>
    </row>
    <row r="26411">
      <c r="A26411" t="inlineStr">
        <is>
          <t>2024-W16-2024-JCHAPS-Y30788</t>
        </is>
      </c>
      <c r="B26411" t="n">
        <v>2024</v>
      </c>
      <c r="C26411" t="n">
        <v>16</v>
      </c>
      <c r="D26411" t="inlineStr">
        <is>
          <t>2024-JCHAPS</t>
        </is>
      </c>
      <c r="E26411" t="inlineStr">
        <is>
          <t>Y30788</t>
        </is>
      </c>
      <c r="F26411" t="inlineStr">
        <is>
          <t>QB</t>
        </is>
      </c>
      <c r="G26411" t="inlineStr">
        <is>
          <t>Yes</t>
        </is>
      </c>
      <c r="H26411" t="n">
        <v>15.28</v>
      </c>
    </row>
    <row r="26412">
      <c r="A26412" t="inlineStr">
        <is>
          <t>2024-W16-2024-JCHAPS-Y33500</t>
        </is>
      </c>
      <c r="B26412" t="n">
        <v>2024</v>
      </c>
      <c r="C26412" t="n">
        <v>16</v>
      </c>
      <c r="D26412" t="inlineStr">
        <is>
          <t>2024-JCHAPS</t>
        </is>
      </c>
      <c r="E26412" t="inlineStr">
        <is>
          <t>Y33500</t>
        </is>
      </c>
      <c r="F26412" t="inlineStr">
        <is>
          <t>WR</t>
        </is>
      </c>
      <c r="G26412" t="inlineStr">
        <is>
          <t>Yes</t>
        </is>
      </c>
      <c r="H26412" t="n">
        <v>16</v>
      </c>
    </row>
    <row r="26413">
      <c r="A26413" t="inlineStr">
        <is>
          <t>2024-W16-2024-JCHAPS-Y27581</t>
        </is>
      </c>
      <c r="B26413" t="n">
        <v>2024</v>
      </c>
      <c r="C26413" t="n">
        <v>16</v>
      </c>
      <c r="D26413" t="inlineStr">
        <is>
          <t>2024-JCHAPS</t>
        </is>
      </c>
      <c r="E26413" t="inlineStr">
        <is>
          <t>Y27581</t>
        </is>
      </c>
      <c r="F26413" t="inlineStr">
        <is>
          <t>WR</t>
        </is>
      </c>
      <c r="G26413" t="inlineStr">
        <is>
          <t>Yes</t>
        </is>
      </c>
      <c r="H26413" t="n">
        <v>16.3</v>
      </c>
    </row>
    <row r="26414">
      <c r="A26414" t="inlineStr">
        <is>
          <t>2024-W16-2024-JCHAPS-Y40059</t>
        </is>
      </c>
      <c r="B26414" t="n">
        <v>2024</v>
      </c>
      <c r="C26414" t="n">
        <v>16</v>
      </c>
      <c r="D26414" t="inlineStr">
        <is>
          <t>2024-JCHAPS</t>
        </is>
      </c>
      <c r="E26414" t="inlineStr">
        <is>
          <t>Y40059</t>
        </is>
      </c>
      <c r="F26414" t="inlineStr">
        <is>
          <t>RB</t>
        </is>
      </c>
      <c r="G26414" t="inlineStr">
        <is>
          <t>Yes</t>
        </is>
      </c>
      <c r="H26414" t="n">
        <v>23.4</v>
      </c>
    </row>
    <row r="26415">
      <c r="A26415" t="inlineStr">
        <is>
          <t>2024-W16-2024-JCHAPS-Y33508</t>
        </is>
      </c>
      <c r="B26415" t="n">
        <v>2024</v>
      </c>
      <c r="C26415" t="n">
        <v>16</v>
      </c>
      <c r="D26415" t="inlineStr">
        <is>
          <t>2024-JCHAPS</t>
        </is>
      </c>
      <c r="E26415" t="inlineStr">
        <is>
          <t>Y33508</t>
        </is>
      </c>
      <c r="F26415" t="inlineStr">
        <is>
          <t>RB</t>
        </is>
      </c>
      <c r="G26415" t="inlineStr">
        <is>
          <t>Yes</t>
        </is>
      </c>
      <c r="H26415" t="n">
        <v>11.8</v>
      </c>
    </row>
    <row r="26416">
      <c r="A26416" t="inlineStr">
        <is>
          <t>2024-W16-2024-JCHAPS-Y40878</t>
        </is>
      </c>
      <c r="B26416" t="n">
        <v>2024</v>
      </c>
      <c r="C26416" t="n">
        <v>16</v>
      </c>
      <c r="D26416" t="inlineStr">
        <is>
          <t>2024-JCHAPS</t>
        </is>
      </c>
      <c r="E26416" t="inlineStr">
        <is>
          <t>Y40878</t>
        </is>
      </c>
      <c r="F26416" t="inlineStr">
        <is>
          <t>TE</t>
        </is>
      </c>
      <c r="G26416" t="inlineStr">
        <is>
          <t>Yes</t>
        </is>
      </c>
      <c r="H26416" t="n">
        <v>15.4</v>
      </c>
    </row>
    <row r="26417">
      <c r="A26417" t="inlineStr">
        <is>
          <t>2024-W16-2024-JCHAPS-Y27535</t>
        </is>
      </c>
      <c r="B26417" t="n">
        <v>2024</v>
      </c>
      <c r="C26417" t="n">
        <v>16</v>
      </c>
      <c r="D26417" t="inlineStr">
        <is>
          <t>2024-JCHAPS</t>
        </is>
      </c>
      <c r="E26417" t="inlineStr">
        <is>
          <t>Y27535</t>
        </is>
      </c>
      <c r="F26417" t="inlineStr">
        <is>
          <t>W/R/T FLEX</t>
        </is>
      </c>
      <c r="G26417" t="inlineStr">
        <is>
          <t>Yes</t>
        </is>
      </c>
      <c r="H26417" t="n">
        <v>9.4</v>
      </c>
    </row>
    <row r="26418">
      <c r="A26418" t="inlineStr">
        <is>
          <t>2024-W16-2024-JCHAPS-Y34344</t>
        </is>
      </c>
      <c r="B26418" t="n">
        <v>2024</v>
      </c>
      <c r="C26418" t="n">
        <v>16</v>
      </c>
      <c r="D26418" t="inlineStr">
        <is>
          <t>2024-JCHAPS</t>
        </is>
      </c>
      <c r="E26418" t="inlineStr">
        <is>
          <t>Y34344</t>
        </is>
      </c>
      <c r="F26418" t="inlineStr">
        <is>
          <t>K</t>
        </is>
      </c>
      <c r="G26418" t="inlineStr">
        <is>
          <t>Yes</t>
        </is>
      </c>
      <c r="H26418" t="n">
        <v>10</v>
      </c>
    </row>
    <row r="26419">
      <c r="A26419" t="inlineStr">
        <is>
          <t>2024-W16-2024-JCHAPS-Y-DEF:jacksonville</t>
        </is>
      </c>
      <c r="B26419" t="n">
        <v>2024</v>
      </c>
      <c r="C26419" t="n">
        <v>16</v>
      </c>
      <c r="D26419" t="inlineStr">
        <is>
          <t>2024-JCHAPS</t>
        </is>
      </c>
      <c r="E26419" t="inlineStr">
        <is>
          <t>Y-DEF:jacksonville</t>
        </is>
      </c>
      <c r="F26419" t="inlineStr">
        <is>
          <t>DST</t>
        </is>
      </c>
      <c r="G26419" t="inlineStr">
        <is>
          <t>Yes</t>
        </is>
      </c>
      <c r="H26419" t="n">
        <v>4.43</v>
      </c>
    </row>
    <row r="26420">
      <c r="A26420" t="inlineStr">
        <is>
          <t>2024-W16-2024-JCHAPS-Y26650</t>
        </is>
      </c>
      <c r="B26420" t="n">
        <v>2024</v>
      </c>
      <c r="C26420" t="n">
        <v>16</v>
      </c>
      <c r="D26420" t="inlineStr">
        <is>
          <t>2024-JCHAPS</t>
        </is>
      </c>
      <c r="E26420" t="inlineStr">
        <is>
          <t>Y26650</t>
        </is>
      </c>
      <c r="F26420" t="inlineStr">
        <is>
          <t>BN</t>
        </is>
      </c>
      <c r="G26420" t="inlineStr">
        <is>
          <t>No</t>
        </is>
      </c>
      <c r="H26420" t="n">
        <v>5.7</v>
      </c>
    </row>
    <row r="26421">
      <c r="A26421" t="inlineStr">
        <is>
          <t>2024-W16-2024-JCHAPS-Y34107</t>
        </is>
      </c>
      <c r="B26421" t="n">
        <v>2024</v>
      </c>
      <c r="C26421" t="n">
        <v>16</v>
      </c>
      <c r="D26421" t="inlineStr">
        <is>
          <t>2024-JCHAPS</t>
        </is>
      </c>
      <c r="E26421" t="inlineStr">
        <is>
          <t>Y34107</t>
        </is>
      </c>
      <c r="F26421" t="inlineStr">
        <is>
          <t>BN</t>
        </is>
      </c>
      <c r="G26421" t="inlineStr">
        <is>
          <t>No</t>
        </is>
      </c>
      <c r="H26421" t="n">
        <v>3.6</v>
      </c>
    </row>
    <row r="26422">
      <c r="A26422" t="inlineStr">
        <is>
          <t>2024-W16-2024-JCHAPS-Y27277</t>
        </is>
      </c>
      <c r="B26422" t="n">
        <v>2024</v>
      </c>
      <c r="C26422" t="n">
        <v>16</v>
      </c>
      <c r="D26422" t="inlineStr">
        <is>
          <t>2024-JCHAPS</t>
        </is>
      </c>
      <c r="E26422" t="inlineStr">
        <is>
          <t>Y27277</t>
        </is>
      </c>
      <c r="F26422" t="inlineStr">
        <is>
          <t>BN</t>
        </is>
      </c>
      <c r="G26422" t="inlineStr">
        <is>
          <t>No</t>
        </is>
      </c>
      <c r="H26422" t="n">
        <v>12.8</v>
      </c>
    </row>
    <row r="26423">
      <c r="A26423" t="inlineStr">
        <is>
          <t>2024-W16-2024-JCHAPS-Y40881</t>
        </is>
      </c>
      <c r="B26423" t="n">
        <v>2024</v>
      </c>
      <c r="C26423" t="n">
        <v>16</v>
      </c>
      <c r="D26423" t="inlineStr">
        <is>
          <t>2024-JCHAPS</t>
        </is>
      </c>
      <c r="E26423" t="inlineStr">
        <is>
          <t>Y40881</t>
        </is>
      </c>
      <c r="F26423" t="inlineStr">
        <is>
          <t>BN</t>
        </is>
      </c>
      <c r="G26423" t="inlineStr">
        <is>
          <t>No</t>
        </is>
      </c>
      <c r="H26423" t="n">
        <v>18.44</v>
      </c>
    </row>
    <row r="26424">
      <c r="A26424" t="inlineStr">
        <is>
          <t>2024-W16-2024-JCHAPS-Y40889</t>
        </is>
      </c>
      <c r="B26424" t="n">
        <v>2024</v>
      </c>
      <c r="C26424" t="n">
        <v>16</v>
      </c>
      <c r="D26424" t="inlineStr">
        <is>
          <t>2024-JCHAPS</t>
        </is>
      </c>
      <c r="E26424" t="inlineStr">
        <is>
          <t>Y40889</t>
        </is>
      </c>
      <c r="F26424" t="inlineStr">
        <is>
          <t>BN</t>
        </is>
      </c>
      <c r="G26424" t="inlineStr">
        <is>
          <t>No</t>
        </is>
      </c>
      <c r="H26424" t="n">
        <v>7.38</v>
      </c>
    </row>
    <row r="26425">
      <c r="A26425" t="inlineStr">
        <is>
          <t>2024-W16-2024-JCHAPS-Y33235</t>
        </is>
      </c>
      <c r="B26425" t="n">
        <v>2024</v>
      </c>
      <c r="C26425" t="n">
        <v>16</v>
      </c>
      <c r="D26425" t="inlineStr">
        <is>
          <t>2024-JCHAPS</t>
        </is>
      </c>
      <c r="E26425" t="inlineStr">
        <is>
          <t>Y33235</t>
        </is>
      </c>
      <c r="F26425" t="inlineStr">
        <is>
          <t>BN</t>
        </is>
      </c>
      <c r="G26425" t="inlineStr">
        <is>
          <t>No</t>
        </is>
      </c>
      <c r="H26425" t="n">
        <v>3</v>
      </c>
    </row>
    <row r="26426">
      <c r="A26426" t="inlineStr">
        <is>
          <t>2024-W16-2024-JCHAPS-Y40971</t>
        </is>
      </c>
      <c r="B26426" t="n">
        <v>2024</v>
      </c>
      <c r="C26426" t="n">
        <v>16</v>
      </c>
      <c r="D26426" t="inlineStr">
        <is>
          <t>2024-JCHAPS</t>
        </is>
      </c>
      <c r="E26426" t="inlineStr">
        <is>
          <t>Y40971</t>
        </is>
      </c>
      <c r="F26426" t="inlineStr">
        <is>
          <t>IR</t>
        </is>
      </c>
      <c r="G26426" t="inlineStr">
        <is>
          <t>No</t>
        </is>
      </c>
      <c r="H26426" t="n">
        <v>0</v>
      </c>
    </row>
    <row r="26427">
      <c r="A26427" t="inlineStr">
        <is>
          <t>2024-W16-2024-TONYCLIF-Y31002</t>
        </is>
      </c>
      <c r="B26427" t="n">
        <v>2024</v>
      </c>
      <c r="C26427" t="n">
        <v>16</v>
      </c>
      <c r="D26427" t="inlineStr">
        <is>
          <t>2024-TONYCLIF</t>
        </is>
      </c>
      <c r="E26427" t="inlineStr">
        <is>
          <t>Y31002</t>
        </is>
      </c>
      <c r="F26427" t="inlineStr">
        <is>
          <t>QB</t>
        </is>
      </c>
      <c r="G26427" t="inlineStr">
        <is>
          <t>Yes</t>
        </is>
      </c>
      <c r="H26427" t="n">
        <v>21.48</v>
      </c>
    </row>
    <row r="26428">
      <c r="A26428" t="inlineStr">
        <is>
          <t>2024-W16-2024-TONYCLIF-Y40908</t>
        </is>
      </c>
      <c r="B26428" t="n">
        <v>2024</v>
      </c>
      <c r="C26428" t="n">
        <v>16</v>
      </c>
      <c r="D26428" t="inlineStr">
        <is>
          <t>2024-TONYCLIF</t>
        </is>
      </c>
      <c r="E26428" t="inlineStr">
        <is>
          <t>Y40908</t>
        </is>
      </c>
      <c r="F26428" t="inlineStr">
        <is>
          <t>WR</t>
        </is>
      </c>
      <c r="G26428" t="inlineStr">
        <is>
          <t>Yes</t>
        </is>
      </c>
      <c r="H26428" t="n">
        <v>11.7</v>
      </c>
    </row>
    <row r="26429">
      <c r="A26429" t="inlineStr">
        <is>
          <t>2024-W16-2024-TONYCLIF-Y26699</t>
        </is>
      </c>
      <c r="B26429" t="n">
        <v>2024</v>
      </c>
      <c r="C26429" t="n">
        <v>16</v>
      </c>
      <c r="D26429" t="inlineStr">
        <is>
          <t>2024-TONYCLIF</t>
        </is>
      </c>
      <c r="E26429" t="inlineStr">
        <is>
          <t>Y26699</t>
        </is>
      </c>
      <c r="F26429" t="inlineStr">
        <is>
          <t>WR</t>
        </is>
      </c>
      <c r="G26429" t="inlineStr">
        <is>
          <t>Yes</t>
        </is>
      </c>
      <c r="H26429" t="n">
        <v>26.6</v>
      </c>
    </row>
    <row r="26430">
      <c r="A26430" t="inlineStr">
        <is>
          <t>2024-W16-2024-TONYCLIF-Y40993</t>
        </is>
      </c>
      <c r="B26430" t="n">
        <v>2024</v>
      </c>
      <c r="C26430" t="n">
        <v>16</v>
      </c>
      <c r="D26430" t="inlineStr">
        <is>
          <t>2024-TONYCLIF</t>
        </is>
      </c>
      <c r="E26430" t="inlineStr">
        <is>
          <t>Y40993</t>
        </is>
      </c>
      <c r="F26430" t="inlineStr">
        <is>
          <t>RB</t>
        </is>
      </c>
      <c r="G26430" t="inlineStr">
        <is>
          <t>Yes</t>
        </is>
      </c>
      <c r="H26430" t="n">
        <v>16.7</v>
      </c>
    </row>
    <row r="26431">
      <c r="A26431" t="inlineStr">
        <is>
          <t>2024-W16-2024-TONYCLIF-Y40055</t>
        </is>
      </c>
      <c r="B26431" t="n">
        <v>2024</v>
      </c>
      <c r="C26431" t="n">
        <v>16</v>
      </c>
      <c r="D26431" t="inlineStr">
        <is>
          <t>2024-TONYCLIF</t>
        </is>
      </c>
      <c r="E26431" t="inlineStr">
        <is>
          <t>Y40055</t>
        </is>
      </c>
      <c r="F26431" t="inlineStr">
        <is>
          <t>RB</t>
        </is>
      </c>
      <c r="G26431" t="inlineStr">
        <is>
          <t>Yes</t>
        </is>
      </c>
      <c r="H26431" t="n">
        <v>23.3</v>
      </c>
    </row>
    <row r="26432">
      <c r="A26432" t="inlineStr">
        <is>
          <t>2024-W16-2024-TONYCLIF-Y31056</t>
        </is>
      </c>
      <c r="B26432" t="n">
        <v>2024</v>
      </c>
      <c r="C26432" t="n">
        <v>16</v>
      </c>
      <c r="D26432" t="inlineStr">
        <is>
          <t>2024-TONYCLIF</t>
        </is>
      </c>
      <c r="E26432" t="inlineStr">
        <is>
          <t>Y31056</t>
        </is>
      </c>
      <c r="F26432" t="inlineStr">
        <is>
          <t>TE</t>
        </is>
      </c>
      <c r="G26432" t="inlineStr">
        <is>
          <t>Yes</t>
        </is>
      </c>
      <c r="H26432" t="n">
        <v>11.8</v>
      </c>
    </row>
    <row r="26433">
      <c r="A26433" t="inlineStr">
        <is>
          <t>2024-W16-2024-TONYCLIF-Y33514</t>
        </is>
      </c>
      <c r="B26433" t="n">
        <v>2024</v>
      </c>
      <c r="C26433" t="n">
        <v>16</v>
      </c>
      <c r="D26433" t="inlineStr">
        <is>
          <t>2024-TONYCLIF</t>
        </is>
      </c>
      <c r="E26433" t="inlineStr">
        <is>
          <t>Y33514</t>
        </is>
      </c>
      <c r="F26433" t="inlineStr">
        <is>
          <t>W/R/T FLEX</t>
        </is>
      </c>
      <c r="G26433" t="inlineStr">
        <is>
          <t>Yes</t>
        </is>
      </c>
      <c r="H26433" t="n">
        <v>30.5</v>
      </c>
    </row>
    <row r="26434">
      <c r="A26434" t="inlineStr">
        <is>
          <t>2024-W16-2024-TONYCLIF-Y29792</t>
        </is>
      </c>
      <c r="B26434" t="n">
        <v>2024</v>
      </c>
      <c r="C26434" t="n">
        <v>16</v>
      </c>
      <c r="D26434" t="inlineStr">
        <is>
          <t>2024-TONYCLIF</t>
        </is>
      </c>
      <c r="E26434" t="inlineStr">
        <is>
          <t>Y29792</t>
        </is>
      </c>
      <c r="F26434" t="inlineStr">
        <is>
          <t>K</t>
        </is>
      </c>
      <c r="G26434" t="inlineStr">
        <is>
          <t>Yes</t>
        </is>
      </c>
      <c r="H26434" t="n">
        <v>7</v>
      </c>
    </row>
    <row r="26435">
      <c r="A26435" t="inlineStr">
        <is>
          <t>2024-W16-2024-TONYCLIF-Y-DEF:arizona</t>
        </is>
      </c>
      <c r="B26435" t="n">
        <v>2024</v>
      </c>
      <c r="C26435" t="n">
        <v>16</v>
      </c>
      <c r="D26435" t="inlineStr">
        <is>
          <t>2024-TONYCLIF</t>
        </is>
      </c>
      <c r="E26435" t="inlineStr">
        <is>
          <t>Y-DEF:arizona</t>
        </is>
      </c>
      <c r="F26435" t="inlineStr">
        <is>
          <t>DST</t>
        </is>
      </c>
      <c r="G26435" t="inlineStr">
        <is>
          <t>Yes</t>
        </is>
      </c>
      <c r="H26435" t="n">
        <v>0.73</v>
      </c>
    </row>
    <row r="26436">
      <c r="A26436" t="inlineStr">
        <is>
          <t>2024-W16-2024-TONYCLIF-Y40118</t>
        </is>
      </c>
      <c r="B26436" t="n">
        <v>2024</v>
      </c>
      <c r="C26436" t="n">
        <v>16</v>
      </c>
      <c r="D26436" t="inlineStr">
        <is>
          <t>2024-TONYCLIF</t>
        </is>
      </c>
      <c r="E26436" t="inlineStr">
        <is>
          <t>Y40118</t>
        </is>
      </c>
      <c r="F26436" t="inlineStr">
        <is>
          <t>BN</t>
        </is>
      </c>
      <c r="G26436" t="inlineStr">
        <is>
          <t>No</t>
        </is>
      </c>
      <c r="H26436" t="n">
        <v>30</v>
      </c>
    </row>
    <row r="26437">
      <c r="A26437" t="inlineStr">
        <is>
          <t>2024-W16-2024-TONYCLIF-Y33967</t>
        </is>
      </c>
      <c r="B26437" t="n">
        <v>2024</v>
      </c>
      <c r="C26437" t="n">
        <v>16</v>
      </c>
      <c r="D26437" t="inlineStr">
        <is>
          <t>2024-TONYCLIF</t>
        </is>
      </c>
      <c r="E26437" t="inlineStr">
        <is>
          <t>Y33967</t>
        </is>
      </c>
      <c r="F26437" t="inlineStr">
        <is>
          <t>BN</t>
        </is>
      </c>
      <c r="G26437" t="inlineStr">
        <is>
          <t>No</t>
        </is>
      </c>
      <c r="H26437" t="n">
        <v>25.5</v>
      </c>
    </row>
    <row r="26438">
      <c r="A26438" t="inlineStr">
        <is>
          <t>2024-W16-2024-TONYCLIF-Y33394</t>
        </is>
      </c>
      <c r="B26438" t="n">
        <v>2024</v>
      </c>
      <c r="C26438" t="n">
        <v>16</v>
      </c>
      <c r="D26438" t="inlineStr">
        <is>
          <t>2024-TONYCLIF</t>
        </is>
      </c>
      <c r="E26438" t="inlineStr">
        <is>
          <t>Y33394</t>
        </is>
      </c>
      <c r="F26438" t="inlineStr">
        <is>
          <t>BN</t>
        </is>
      </c>
      <c r="G26438" t="inlineStr">
        <is>
          <t>No</t>
        </is>
      </c>
      <c r="H26438" t="n">
        <v>0</v>
      </c>
    </row>
    <row r="26439">
      <c r="A26439" t="inlineStr">
        <is>
          <t>2024-W16-2024-TONYCLIF-Y33443</t>
        </is>
      </c>
      <c r="B26439" t="n">
        <v>2024</v>
      </c>
      <c r="C26439" t="n">
        <v>16</v>
      </c>
      <c r="D26439" t="inlineStr">
        <is>
          <t>2024-TONYCLIF</t>
        </is>
      </c>
      <c r="E26439" t="inlineStr">
        <is>
          <t>Y33443</t>
        </is>
      </c>
      <c r="F26439" t="inlineStr">
        <is>
          <t>BN</t>
        </is>
      </c>
      <c r="G26439" t="inlineStr">
        <is>
          <t>No</t>
        </is>
      </c>
      <c r="H26439" t="n">
        <v>3.1</v>
      </c>
    </row>
    <row r="26440">
      <c r="A26440" t="inlineStr">
        <is>
          <t>2024-W16-2024-TONYCLIF-Y33415</t>
        </is>
      </c>
      <c r="B26440" t="n">
        <v>2024</v>
      </c>
      <c r="C26440" t="n">
        <v>16</v>
      </c>
      <c r="D26440" t="inlineStr">
        <is>
          <t>2024-TONYCLIF</t>
        </is>
      </c>
      <c r="E26440" t="inlineStr">
        <is>
          <t>Y33415</t>
        </is>
      </c>
      <c r="F26440" t="inlineStr">
        <is>
          <t>BN</t>
        </is>
      </c>
      <c r="G26440" t="inlineStr">
        <is>
          <t>No</t>
        </is>
      </c>
      <c r="H26440" t="n">
        <v>7.9</v>
      </c>
    </row>
    <row r="26441">
      <c r="A26441" t="inlineStr">
        <is>
          <t>2024-W16-2024-TONYCLIF-Y-DEF:seattle</t>
        </is>
      </c>
      <c r="B26441" t="n">
        <v>2024</v>
      </c>
      <c r="C26441" t="n">
        <v>16</v>
      </c>
      <c r="D26441" t="inlineStr">
        <is>
          <t>2024-TONYCLIF</t>
        </is>
      </c>
      <c r="E26441" t="inlineStr">
        <is>
          <t>Y-DEF:seattle</t>
        </is>
      </c>
      <c r="F26441" t="inlineStr">
        <is>
          <t>BN</t>
        </is>
      </c>
      <c r="G26441" t="inlineStr">
        <is>
          <t>No</t>
        </is>
      </c>
      <c r="H26441" t="n">
        <v>7.08</v>
      </c>
    </row>
    <row r="26442">
      <c r="A26442" t="inlineStr">
        <is>
          <t>2024-W16-2024-HUERO-Y40896</t>
        </is>
      </c>
      <c r="B26442" t="n">
        <v>2024</v>
      </c>
      <c r="C26442" t="n">
        <v>16</v>
      </c>
      <c r="D26442" t="inlineStr">
        <is>
          <t>2024-HUERO</t>
        </is>
      </c>
      <c r="E26442" t="inlineStr">
        <is>
          <t>Y40896</t>
        </is>
      </c>
      <c r="F26442" t="inlineStr">
        <is>
          <t>QB</t>
        </is>
      </c>
      <c r="G26442" t="inlineStr">
        <is>
          <t>Yes</t>
        </is>
      </c>
      <c r="H26442" t="n">
        <v>38.42</v>
      </c>
    </row>
    <row r="26443">
      <c r="A26443" t="inlineStr">
        <is>
          <t>2024-W16-2024-HUERO-Y30182</t>
        </is>
      </c>
      <c r="B26443" t="n">
        <v>2024</v>
      </c>
      <c r="C26443" t="n">
        <v>16</v>
      </c>
      <c r="D26443" t="inlineStr">
        <is>
          <t>2024-HUERO</t>
        </is>
      </c>
      <c r="E26443" t="inlineStr">
        <is>
          <t>Y30182</t>
        </is>
      </c>
      <c r="F26443" t="inlineStr">
        <is>
          <t>WR</t>
        </is>
      </c>
      <c r="G26443" t="inlineStr">
        <is>
          <t>Yes</t>
        </is>
      </c>
      <c r="H26443" t="n">
        <v>3.9</v>
      </c>
    </row>
    <row r="26444">
      <c r="A26444" t="inlineStr">
        <is>
          <t>2024-W16-2024-HUERO-Y32887</t>
        </is>
      </c>
      <c r="B26444" t="n">
        <v>2024</v>
      </c>
      <c r="C26444" t="n">
        <v>16</v>
      </c>
      <c r="D26444" t="inlineStr">
        <is>
          <t>2024-HUERO</t>
        </is>
      </c>
      <c r="E26444" t="inlineStr">
        <is>
          <t>Y32887</t>
        </is>
      </c>
      <c r="F26444" t="inlineStr">
        <is>
          <t>WR</t>
        </is>
      </c>
      <c r="G26444" t="inlineStr">
        <is>
          <t>Yes</t>
        </is>
      </c>
      <c r="H26444" t="n">
        <v>7.1</v>
      </c>
    </row>
    <row r="26445">
      <c r="A26445" t="inlineStr">
        <is>
          <t>2024-W16-2024-HUERO-Y31905</t>
        </is>
      </c>
      <c r="B26445" t="n">
        <v>2024</v>
      </c>
      <c r="C26445" t="n">
        <v>16</v>
      </c>
      <c r="D26445" t="inlineStr">
        <is>
          <t>2024-HUERO</t>
        </is>
      </c>
      <c r="E26445" t="inlineStr">
        <is>
          <t>Y31905</t>
        </is>
      </c>
      <c r="F26445" t="inlineStr">
        <is>
          <t>RB</t>
        </is>
      </c>
      <c r="G26445" t="inlineStr">
        <is>
          <t>Yes</t>
        </is>
      </c>
      <c r="H26445" t="n">
        <v>0</v>
      </c>
    </row>
    <row r="26446">
      <c r="A26446" t="inlineStr">
        <is>
          <t>2024-W16-2024-HUERO-Y31960</t>
        </is>
      </c>
      <c r="B26446" t="n">
        <v>2024</v>
      </c>
      <c r="C26446" t="n">
        <v>16</v>
      </c>
      <c r="D26446" t="inlineStr">
        <is>
          <t>2024-HUERO</t>
        </is>
      </c>
      <c r="E26446" t="inlineStr">
        <is>
          <t>Y31960</t>
        </is>
      </c>
      <c r="F26446" t="inlineStr">
        <is>
          <t>RB</t>
        </is>
      </c>
      <c r="G26446" t="inlineStr">
        <is>
          <t>Yes</t>
        </is>
      </c>
      <c r="H26446" t="n">
        <v>7</v>
      </c>
    </row>
    <row r="26447">
      <c r="A26447" t="inlineStr">
        <is>
          <t>2024-W16-2024-HUERO-Y34062</t>
        </is>
      </c>
      <c r="B26447" t="n">
        <v>2024</v>
      </c>
      <c r="C26447" t="n">
        <v>16</v>
      </c>
      <c r="D26447" t="inlineStr">
        <is>
          <t>2024-HUERO</t>
        </is>
      </c>
      <c r="E26447" t="inlineStr">
        <is>
          <t>Y34062</t>
        </is>
      </c>
      <c r="F26447" t="inlineStr">
        <is>
          <t>TE</t>
        </is>
      </c>
      <c r="G26447" t="inlineStr">
        <is>
          <t>Yes</t>
        </is>
      </c>
      <c r="H26447" t="n">
        <v>0</v>
      </c>
    </row>
    <row r="26448">
      <c r="A26448" t="inlineStr">
        <is>
          <t>2024-W16-2024-HUERO-Y31010</t>
        </is>
      </c>
      <c r="B26448" t="n">
        <v>2024</v>
      </c>
      <c r="C26448" t="n">
        <v>16</v>
      </c>
      <c r="D26448" t="inlineStr">
        <is>
          <t>2024-HUERO</t>
        </is>
      </c>
      <c r="E26448" t="inlineStr">
        <is>
          <t>Y31010</t>
        </is>
      </c>
      <c r="F26448" t="inlineStr">
        <is>
          <t>W/R/T FLEX</t>
        </is>
      </c>
      <c r="G26448" t="inlineStr">
        <is>
          <t>Yes</t>
        </is>
      </c>
      <c r="H26448" t="n">
        <v>7.5</v>
      </c>
    </row>
    <row r="26449">
      <c r="A26449" t="inlineStr">
        <is>
          <t>2024-W16-2024-HUERO-Y32417</t>
        </is>
      </c>
      <c r="B26449" t="n">
        <v>2024</v>
      </c>
      <c r="C26449" t="n">
        <v>16</v>
      </c>
      <c r="D26449" t="inlineStr">
        <is>
          <t>2024-HUERO</t>
        </is>
      </c>
      <c r="E26449" t="inlineStr">
        <is>
          <t>Y32417</t>
        </is>
      </c>
      <c r="F26449" t="inlineStr">
        <is>
          <t>K</t>
        </is>
      </c>
      <c r="G26449" t="inlineStr">
        <is>
          <t>Yes</t>
        </is>
      </c>
      <c r="H26449" t="n">
        <v>7</v>
      </c>
    </row>
    <row r="26450">
      <c r="A26450" t="inlineStr">
        <is>
          <t>2024-W16-2024-HUERO-Y-DEF:washington</t>
        </is>
      </c>
      <c r="B26450" t="n">
        <v>2024</v>
      </c>
      <c r="C26450" t="n">
        <v>16</v>
      </c>
      <c r="D26450" t="inlineStr">
        <is>
          <t>2024-HUERO</t>
        </is>
      </c>
      <c r="E26450" t="inlineStr">
        <is>
          <t>Y-DEF:washington</t>
        </is>
      </c>
      <c r="F26450" t="inlineStr">
        <is>
          <t>DST</t>
        </is>
      </c>
      <c r="G26450" t="inlineStr">
        <is>
          <t>Yes</t>
        </is>
      </c>
      <c r="H26450" t="n">
        <v>12.78</v>
      </c>
    </row>
    <row r="26451">
      <c r="A26451" t="inlineStr">
        <is>
          <t>2024-W16-2024-HUERO-Y34218</t>
        </is>
      </c>
      <c r="B26451" t="n">
        <v>2024</v>
      </c>
      <c r="C26451" t="n">
        <v>16</v>
      </c>
      <c r="D26451" t="inlineStr">
        <is>
          <t>2024-HUERO</t>
        </is>
      </c>
      <c r="E26451" t="inlineStr">
        <is>
          <t>Y34218</t>
        </is>
      </c>
      <c r="F26451" t="inlineStr">
        <is>
          <t>BN</t>
        </is>
      </c>
      <c r="G26451" t="inlineStr">
        <is>
          <t>No</t>
        </is>
      </c>
      <c r="H26451" t="n">
        <v>22.12</v>
      </c>
    </row>
    <row r="26452">
      <c r="A26452" t="inlineStr">
        <is>
          <t>2024-W16-2024-HUERO-Y33412</t>
        </is>
      </c>
      <c r="B26452" t="n">
        <v>2024</v>
      </c>
      <c r="C26452" t="n">
        <v>16</v>
      </c>
      <c r="D26452" t="inlineStr">
        <is>
          <t>2024-HUERO</t>
        </is>
      </c>
      <c r="E26452" t="inlineStr">
        <is>
          <t>Y33412</t>
        </is>
      </c>
      <c r="F26452" t="inlineStr">
        <is>
          <t>BN</t>
        </is>
      </c>
      <c r="G26452" t="inlineStr">
        <is>
          <t>No</t>
        </is>
      </c>
      <c r="H26452" t="n">
        <v>4.2</v>
      </c>
    </row>
    <row r="26453">
      <c r="A26453" t="inlineStr">
        <is>
          <t>2024-W16-2024-HUERO-Y28392</t>
        </is>
      </c>
      <c r="B26453" t="n">
        <v>2024</v>
      </c>
      <c r="C26453" t="n">
        <v>16</v>
      </c>
      <c r="D26453" t="inlineStr">
        <is>
          <t>2024-HUERO</t>
        </is>
      </c>
      <c r="E26453" t="inlineStr">
        <is>
          <t>Y28392</t>
        </is>
      </c>
      <c r="F26453" t="inlineStr">
        <is>
          <t>BN</t>
        </is>
      </c>
      <c r="G26453" t="inlineStr">
        <is>
          <t>No</t>
        </is>
      </c>
      <c r="H26453" t="n">
        <v>1.5</v>
      </c>
    </row>
    <row r="26454">
      <c r="A26454" t="inlineStr">
        <is>
          <t>2024-W16-2024-HUERO-Y31868</t>
        </is>
      </c>
      <c r="B26454" t="n">
        <v>2024</v>
      </c>
      <c r="C26454" t="n">
        <v>16</v>
      </c>
      <c r="D26454" t="inlineStr">
        <is>
          <t>2024-HUERO</t>
        </is>
      </c>
      <c r="E26454" t="inlineStr">
        <is>
          <t>Y31868</t>
        </is>
      </c>
      <c r="F26454" t="inlineStr">
        <is>
          <t>BN</t>
        </is>
      </c>
      <c r="G26454" t="inlineStr">
        <is>
          <t>No</t>
        </is>
      </c>
      <c r="H26454" t="n">
        <v>21.6</v>
      </c>
    </row>
    <row r="26455">
      <c r="A26455" t="inlineStr">
        <is>
          <t>2024-W16-2024-HUERO-Y34447</t>
        </is>
      </c>
      <c r="B26455" t="n">
        <v>2024</v>
      </c>
      <c r="C26455" t="n">
        <v>16</v>
      </c>
      <c r="D26455" t="inlineStr">
        <is>
          <t>2024-HUERO</t>
        </is>
      </c>
      <c r="E26455" t="inlineStr">
        <is>
          <t>Y34447</t>
        </is>
      </c>
      <c r="F26455" t="inlineStr">
        <is>
          <t>BN</t>
        </is>
      </c>
      <c r="G26455" t="inlineStr">
        <is>
          <t>No</t>
        </is>
      </c>
      <c r="H26455" t="n">
        <v>12.55</v>
      </c>
    </row>
    <row r="26456">
      <c r="A26456" t="inlineStr">
        <is>
          <t>2024-W16-2024-HUERO-Y-DEF:atlanta</t>
        </is>
      </c>
      <c r="B26456" t="n">
        <v>2024</v>
      </c>
      <c r="C26456" t="n">
        <v>16</v>
      </c>
      <c r="D26456" t="inlineStr">
        <is>
          <t>2024-HUERO</t>
        </is>
      </c>
      <c r="E26456" t="inlineStr">
        <is>
          <t>Y-DEF:atlanta</t>
        </is>
      </c>
      <c r="F26456" t="inlineStr">
        <is>
          <t>BN</t>
        </is>
      </c>
      <c r="G26456" t="inlineStr">
        <is>
          <t>No</t>
        </is>
      </c>
      <c r="H26456" t="n">
        <v>26.9</v>
      </c>
    </row>
    <row r="26457">
      <c r="A26457" t="inlineStr">
        <is>
          <t>2024-W16-2024-PEPSALFA-Y32696</t>
        </is>
      </c>
      <c r="B26457" t="n">
        <v>2024</v>
      </c>
      <c r="C26457" t="n">
        <v>16</v>
      </c>
      <c r="D26457" t="inlineStr">
        <is>
          <t>2024-PEPSALFA</t>
        </is>
      </c>
      <c r="E26457" t="inlineStr">
        <is>
          <t>Y32696</t>
        </is>
      </c>
      <c r="F26457" t="inlineStr">
        <is>
          <t>QB</t>
        </is>
      </c>
      <c r="G26457" t="inlineStr">
        <is>
          <t>Yes</t>
        </is>
      </c>
      <c r="H26457" t="n">
        <v>11.48</v>
      </c>
    </row>
    <row r="26458">
      <c r="A26458" t="inlineStr">
        <is>
          <t>2024-W16-2024-PEPSALFA-Y29399</t>
        </is>
      </c>
      <c r="B26458" t="n">
        <v>2024</v>
      </c>
      <c r="C26458" t="n">
        <v>16</v>
      </c>
      <c r="D26458" t="inlineStr">
        <is>
          <t>2024-PEPSALFA</t>
        </is>
      </c>
      <c r="E26458" t="inlineStr">
        <is>
          <t>Y29399</t>
        </is>
      </c>
      <c r="F26458" t="inlineStr">
        <is>
          <t>WR</t>
        </is>
      </c>
      <c r="G26458" t="inlineStr">
        <is>
          <t>Yes</t>
        </is>
      </c>
      <c r="H26458" t="n">
        <v>10.4</v>
      </c>
    </row>
    <row r="26459">
      <c r="A26459" t="inlineStr">
        <is>
          <t>2024-W16-2024-PEPSALFA-Y30994</t>
        </is>
      </c>
      <c r="B26459" t="n">
        <v>2024</v>
      </c>
      <c r="C26459" t="n">
        <v>16</v>
      </c>
      <c r="D26459" t="inlineStr">
        <is>
          <t>2024-PEPSALFA</t>
        </is>
      </c>
      <c r="E26459" t="inlineStr">
        <is>
          <t>Y30994</t>
        </is>
      </c>
      <c r="F26459" t="inlineStr">
        <is>
          <t>WR</t>
        </is>
      </c>
      <c r="G26459" t="inlineStr">
        <is>
          <t>Yes</t>
        </is>
      </c>
      <c r="H26459" t="n">
        <v>10.5</v>
      </c>
    </row>
    <row r="26460">
      <c r="A26460" t="inlineStr">
        <is>
          <t>2024-W16-2024-PEPSALFA-Y30295</t>
        </is>
      </c>
      <c r="B26460" t="n">
        <v>2024</v>
      </c>
      <c r="C26460" t="n">
        <v>16</v>
      </c>
      <c r="D26460" t="inlineStr">
        <is>
          <t>2024-PEPSALFA</t>
        </is>
      </c>
      <c r="E26460" t="inlineStr">
        <is>
          <t>Y30295</t>
        </is>
      </c>
      <c r="F26460" t="inlineStr">
        <is>
          <t>RB</t>
        </is>
      </c>
      <c r="G26460" t="inlineStr">
        <is>
          <t>Yes</t>
        </is>
      </c>
      <c r="H26460" t="n">
        <v>10.8</v>
      </c>
    </row>
    <row r="26461">
      <c r="A26461" t="inlineStr">
        <is>
          <t>2024-W16-2024-PEPSALFA-Y34207</t>
        </is>
      </c>
      <c r="B26461" t="n">
        <v>2024</v>
      </c>
      <c r="C26461" t="n">
        <v>16</v>
      </c>
      <c r="D26461" t="inlineStr">
        <is>
          <t>2024-PEPSALFA</t>
        </is>
      </c>
      <c r="E26461" t="inlineStr">
        <is>
          <t>Y34207</t>
        </is>
      </c>
      <c r="F26461" t="inlineStr">
        <is>
          <t>RB</t>
        </is>
      </c>
      <c r="G26461" t="inlineStr">
        <is>
          <t>Yes</t>
        </is>
      </c>
      <c r="H26461" t="n">
        <v>3</v>
      </c>
    </row>
    <row r="26462">
      <c r="A26462" t="inlineStr">
        <is>
          <t>2024-W16-2024-PEPSALFA-Y26686</t>
        </is>
      </c>
      <c r="B26462" t="n">
        <v>2024</v>
      </c>
      <c r="C26462" t="n">
        <v>16</v>
      </c>
      <c r="D26462" t="inlineStr">
        <is>
          <t>2024-PEPSALFA</t>
        </is>
      </c>
      <c r="E26462" t="inlineStr">
        <is>
          <t>Y26686</t>
        </is>
      </c>
      <c r="F26462" t="inlineStr">
        <is>
          <t>TE</t>
        </is>
      </c>
      <c r="G26462" t="inlineStr">
        <is>
          <t>Yes</t>
        </is>
      </c>
      <c r="H26462" t="n">
        <v>5.5</v>
      </c>
    </row>
    <row r="26463">
      <c r="A26463" t="inlineStr">
        <is>
          <t>2024-W16-2024-PEPSALFA-Y40063</t>
        </is>
      </c>
      <c r="B26463" t="n">
        <v>2024</v>
      </c>
      <c r="C26463" t="n">
        <v>16</v>
      </c>
      <c r="D26463" t="inlineStr">
        <is>
          <t>2024-PEPSALFA</t>
        </is>
      </c>
      <c r="E26463" t="inlineStr">
        <is>
          <t>Y40063</t>
        </is>
      </c>
      <c r="F26463" t="inlineStr">
        <is>
          <t>W/R/T FLEX</t>
        </is>
      </c>
      <c r="G26463" t="inlineStr">
        <is>
          <t>Yes</t>
        </is>
      </c>
      <c r="H26463" t="n">
        <v>9.6</v>
      </c>
    </row>
    <row r="26464">
      <c r="A26464" t="inlineStr">
        <is>
          <t>2024-W16-2024-PEPSALFA-Y28188</t>
        </is>
      </c>
      <c r="B26464" t="n">
        <v>2024</v>
      </c>
      <c r="C26464" t="n">
        <v>16</v>
      </c>
      <c r="D26464" t="inlineStr">
        <is>
          <t>2024-PEPSALFA</t>
        </is>
      </c>
      <c r="E26464" t="inlineStr">
        <is>
          <t>Y28188</t>
        </is>
      </c>
      <c r="F26464" t="inlineStr">
        <is>
          <t>K</t>
        </is>
      </c>
      <c r="G26464" t="inlineStr">
        <is>
          <t>Yes</t>
        </is>
      </c>
      <c r="H26464" t="n">
        <v>7</v>
      </c>
    </row>
    <row r="26465">
      <c r="A26465" t="inlineStr">
        <is>
          <t>2024-W16-2024-PEPSALFA-Y-DEF:buffalo</t>
        </is>
      </c>
      <c r="B26465" t="n">
        <v>2024</v>
      </c>
      <c r="C26465" t="n">
        <v>16</v>
      </c>
      <c r="D26465" t="inlineStr">
        <is>
          <t>2024-PEPSALFA</t>
        </is>
      </c>
      <c r="E26465" t="inlineStr">
        <is>
          <t>Y-DEF:buffalo</t>
        </is>
      </c>
      <c r="F26465" t="inlineStr">
        <is>
          <t>DST</t>
        </is>
      </c>
      <c r="G26465" t="inlineStr">
        <is>
          <t>Yes</t>
        </is>
      </c>
      <c r="H26465" t="n">
        <v>15.4</v>
      </c>
    </row>
    <row r="26466">
      <c r="A26466" t="inlineStr">
        <is>
          <t>2024-W16-2024-PEPSALFA-Y40075</t>
        </is>
      </c>
      <c r="B26466" t="n">
        <v>2024</v>
      </c>
      <c r="C26466" t="n">
        <v>16</v>
      </c>
      <c r="D26466" t="inlineStr">
        <is>
          <t>2024-PEPSALFA</t>
        </is>
      </c>
      <c r="E26466" t="inlineStr">
        <is>
          <t>Y40075</t>
        </is>
      </c>
      <c r="F26466" t="inlineStr">
        <is>
          <t>BN</t>
        </is>
      </c>
      <c r="G26466" t="inlineStr">
        <is>
          <t>No</t>
        </is>
      </c>
      <c r="H26466" t="n">
        <v>2.3</v>
      </c>
    </row>
    <row r="26467">
      <c r="A26467" t="inlineStr">
        <is>
          <t>2024-W16-2024-PEPSALFA-Y30275</t>
        </is>
      </c>
      <c r="B26467" t="n">
        <v>2024</v>
      </c>
      <c r="C26467" t="n">
        <v>16</v>
      </c>
      <c r="D26467" t="inlineStr">
        <is>
          <t>2024-PEPSALFA</t>
        </is>
      </c>
      <c r="E26467" t="inlineStr">
        <is>
          <t>Y30275</t>
        </is>
      </c>
      <c r="F26467" t="inlineStr">
        <is>
          <t>BN</t>
        </is>
      </c>
      <c r="G26467" t="inlineStr">
        <is>
          <t>No</t>
        </is>
      </c>
      <c r="H26467" t="n">
        <v>6.35</v>
      </c>
    </row>
    <row r="26468">
      <c r="A26468" t="inlineStr">
        <is>
          <t>2024-W16-2024-PEPSALFA-Y40051</t>
        </is>
      </c>
      <c r="B26468" t="n">
        <v>2024</v>
      </c>
      <c r="C26468" t="n">
        <v>16</v>
      </c>
      <c r="D26468" t="inlineStr">
        <is>
          <t>2024-PEPSALFA</t>
        </is>
      </c>
      <c r="E26468" t="inlineStr">
        <is>
          <t>Y40051</t>
        </is>
      </c>
      <c r="F26468" t="inlineStr">
        <is>
          <t>BN</t>
        </is>
      </c>
      <c r="G26468" t="inlineStr">
        <is>
          <t>No</t>
        </is>
      </c>
      <c r="H26468" t="n">
        <v>3.3</v>
      </c>
    </row>
    <row r="26469">
      <c r="A26469" t="inlineStr">
        <is>
          <t>2024-W16-2024-PEPSALFA-Y30971</t>
        </is>
      </c>
      <c r="B26469" t="n">
        <v>2024</v>
      </c>
      <c r="C26469" t="n">
        <v>16</v>
      </c>
      <c r="D26469" t="inlineStr">
        <is>
          <t>2024-PEPSALFA</t>
        </is>
      </c>
      <c r="E26469" t="inlineStr">
        <is>
          <t>Y30971</t>
        </is>
      </c>
      <c r="F26469" t="inlineStr">
        <is>
          <t>BN</t>
        </is>
      </c>
      <c r="G26469" t="inlineStr">
        <is>
          <t>No</t>
        </is>
      </c>
      <c r="H26469" t="n">
        <v>23.32</v>
      </c>
    </row>
    <row r="26470">
      <c r="A26470" t="inlineStr">
        <is>
          <t>2024-W16-2024-PEPSALFA-Y29269</t>
        </is>
      </c>
      <c r="B26470" t="n">
        <v>2024</v>
      </c>
      <c r="C26470" t="n">
        <v>16</v>
      </c>
      <c r="D26470" t="inlineStr">
        <is>
          <t>2024-PEPSALFA</t>
        </is>
      </c>
      <c r="E26470" t="inlineStr">
        <is>
          <t>Y29269</t>
        </is>
      </c>
      <c r="F26470" t="inlineStr">
        <is>
          <t>BN</t>
        </is>
      </c>
      <c r="G26470" t="inlineStr">
        <is>
          <t>No</t>
        </is>
      </c>
      <c r="H26470" t="n">
        <v>11.9</v>
      </c>
    </row>
    <row r="26471">
      <c r="A26471" t="inlineStr">
        <is>
          <t>2024-W16-2024-PEPSALFA-Y31157</t>
        </is>
      </c>
      <c r="B26471" t="n">
        <v>2024</v>
      </c>
      <c r="C26471" t="n">
        <v>16</v>
      </c>
      <c r="D26471" t="inlineStr">
        <is>
          <t>2024-PEPSALFA</t>
        </is>
      </c>
      <c r="E26471" t="inlineStr">
        <is>
          <t>Y31157</t>
        </is>
      </c>
      <c r="F26471" t="inlineStr">
        <is>
          <t>BN</t>
        </is>
      </c>
      <c r="G26471" t="inlineStr">
        <is>
          <t>No</t>
        </is>
      </c>
      <c r="H26471" t="n">
        <v>4.2</v>
      </c>
    </row>
    <row r="26472">
      <c r="A26472" t="inlineStr">
        <is>
          <t>2024-W16-2024-PEPSALFA-Y-DEF:miami</t>
        </is>
      </c>
      <c r="B26472" t="n">
        <v>2024</v>
      </c>
      <c r="C26472" t="n">
        <v>16</v>
      </c>
      <c r="D26472" t="inlineStr">
        <is>
          <t>2024-PEPSALFA</t>
        </is>
      </c>
      <c r="E26472" t="inlineStr">
        <is>
          <t>Y-DEF:miami</t>
        </is>
      </c>
      <c r="F26472" t="inlineStr">
        <is>
          <t>BN</t>
        </is>
      </c>
      <c r="G26472" t="inlineStr">
        <is>
          <t>No</t>
        </is>
      </c>
      <c r="H26472" t="n">
        <v>8.68</v>
      </c>
    </row>
    <row r="26473">
      <c r="A26473" t="inlineStr">
        <is>
          <t>2024-W16-2024-PACO-Y30977</t>
        </is>
      </c>
      <c r="B26473" t="n">
        <v>2024</v>
      </c>
      <c r="C26473" t="n">
        <v>16</v>
      </c>
      <c r="D26473" t="inlineStr">
        <is>
          <t>2024-PACO</t>
        </is>
      </c>
      <c r="E26473" t="inlineStr">
        <is>
          <t>Y30977</t>
        </is>
      </c>
      <c r="F26473" t="inlineStr">
        <is>
          <t>QB</t>
        </is>
      </c>
      <c r="G26473" t="inlineStr">
        <is>
          <t>Yes</t>
        </is>
      </c>
      <c r="H26473" t="n">
        <v>12.16</v>
      </c>
    </row>
    <row r="26474">
      <c r="A26474" t="inlineStr">
        <is>
          <t>2024-W16-2024-PACO-Y32687</t>
        </is>
      </c>
      <c r="B26474" t="n">
        <v>2024</v>
      </c>
      <c r="C26474" t="n">
        <v>16</v>
      </c>
      <c r="D26474" t="inlineStr">
        <is>
          <t>2024-PACO</t>
        </is>
      </c>
      <c r="E26474" t="inlineStr">
        <is>
          <t>Y32687</t>
        </is>
      </c>
      <c r="F26474" t="inlineStr">
        <is>
          <t>WR</t>
        </is>
      </c>
      <c r="G26474" t="inlineStr">
        <is>
          <t>Yes</t>
        </is>
      </c>
      <c r="H26474" t="n">
        <v>14</v>
      </c>
    </row>
    <row r="26475">
      <c r="A26475" t="inlineStr">
        <is>
          <t>2024-W16-2024-PACO-Y40039</t>
        </is>
      </c>
      <c r="B26475" t="n">
        <v>2024</v>
      </c>
      <c r="C26475" t="n">
        <v>16</v>
      </c>
      <c r="D26475" t="inlineStr">
        <is>
          <t>2024-PACO</t>
        </is>
      </c>
      <c r="E26475" t="inlineStr">
        <is>
          <t>Y40039</t>
        </is>
      </c>
      <c r="F26475" t="inlineStr">
        <is>
          <t>WR</t>
        </is>
      </c>
      <c r="G26475" t="inlineStr">
        <is>
          <t>Yes</t>
        </is>
      </c>
      <c r="H26475" t="n">
        <v>12.8</v>
      </c>
    </row>
    <row r="26476">
      <c r="A26476" t="inlineStr">
        <is>
          <t>2024-W16-2024-PACO-Y33100</t>
        </is>
      </c>
      <c r="B26476" t="n">
        <v>2024</v>
      </c>
      <c r="C26476" t="n">
        <v>16</v>
      </c>
      <c r="D26476" t="inlineStr">
        <is>
          <t>2024-PACO</t>
        </is>
      </c>
      <c r="E26476" t="inlineStr">
        <is>
          <t>Y33100</t>
        </is>
      </c>
      <c r="F26476" t="inlineStr">
        <is>
          <t>RB</t>
        </is>
      </c>
      <c r="G26476" t="inlineStr">
        <is>
          <t>Yes</t>
        </is>
      </c>
      <c r="H26476" t="n">
        <v>6.6</v>
      </c>
    </row>
    <row r="26477">
      <c r="A26477" t="inlineStr">
        <is>
          <t>2024-W16-2024-PACO-Y29279</t>
        </is>
      </c>
      <c r="B26477" t="n">
        <v>2024</v>
      </c>
      <c r="C26477" t="n">
        <v>16</v>
      </c>
      <c r="D26477" t="inlineStr">
        <is>
          <t>2024-PACO</t>
        </is>
      </c>
      <c r="E26477" t="inlineStr">
        <is>
          <t>Y29279</t>
        </is>
      </c>
      <c r="F26477" t="inlineStr">
        <is>
          <t>RB</t>
        </is>
      </c>
      <c r="G26477" t="inlineStr">
        <is>
          <t>Yes</t>
        </is>
      </c>
      <c r="H26477" t="n">
        <v>19.9</v>
      </c>
    </row>
    <row r="26478">
      <c r="A26478" t="inlineStr">
        <is>
          <t>2024-W16-2024-PACO-Y40064</t>
        </is>
      </c>
      <c r="B26478" t="n">
        <v>2024</v>
      </c>
      <c r="C26478" t="n">
        <v>16</v>
      </c>
      <c r="D26478" t="inlineStr">
        <is>
          <t>2024-PACO</t>
        </is>
      </c>
      <c r="E26478" t="inlineStr">
        <is>
          <t>Y40064</t>
        </is>
      </c>
      <c r="F26478" t="inlineStr">
        <is>
          <t>TE</t>
        </is>
      </c>
      <c r="G26478" t="inlineStr">
        <is>
          <t>Yes</t>
        </is>
      </c>
      <c r="H26478" t="n">
        <v>12.3</v>
      </c>
    </row>
    <row r="26479">
      <c r="A26479" t="inlineStr">
        <is>
          <t>2024-W16-2024-PACO-Y32705</t>
        </is>
      </c>
      <c r="B26479" t="n">
        <v>2024</v>
      </c>
      <c r="C26479" t="n">
        <v>16</v>
      </c>
      <c r="D26479" t="inlineStr">
        <is>
          <t>2024-PACO</t>
        </is>
      </c>
      <c r="E26479" t="inlineStr">
        <is>
          <t>Y32705</t>
        </is>
      </c>
      <c r="F26479" t="inlineStr">
        <is>
          <t>W/R/T FLEX</t>
        </is>
      </c>
      <c r="G26479" t="inlineStr">
        <is>
          <t>Yes</t>
        </is>
      </c>
      <c r="H26479" t="n">
        <v>6.8</v>
      </c>
    </row>
    <row r="26480">
      <c r="A26480" t="inlineStr">
        <is>
          <t>2024-W16-2024-PACO-Y31199</t>
        </is>
      </c>
      <c r="B26480" t="n">
        <v>2024</v>
      </c>
      <c r="C26480" t="n">
        <v>16</v>
      </c>
      <c r="D26480" t="inlineStr">
        <is>
          <t>2024-PACO</t>
        </is>
      </c>
      <c r="E26480" t="inlineStr">
        <is>
          <t>Y31199</t>
        </is>
      </c>
      <c r="F26480" t="inlineStr">
        <is>
          <t>K</t>
        </is>
      </c>
      <c r="G26480" t="inlineStr">
        <is>
          <t>Yes</t>
        </is>
      </c>
      <c r="H26480" t="n">
        <v>21</v>
      </c>
    </row>
    <row r="26481">
      <c r="A26481" t="inlineStr">
        <is>
          <t>2024-W16-2024-PACO-Y-DEF:green-bay</t>
        </is>
      </c>
      <c r="B26481" t="n">
        <v>2024</v>
      </c>
      <c r="C26481" t="n">
        <v>16</v>
      </c>
      <c r="D26481" t="inlineStr">
        <is>
          <t>2024-PACO</t>
        </is>
      </c>
      <c r="E26481" t="inlineStr">
        <is>
          <t>Y-DEF:green-bay</t>
        </is>
      </c>
      <c r="F26481" t="inlineStr">
        <is>
          <t>DST</t>
        </is>
      </c>
      <c r="G26481" t="inlineStr">
        <is>
          <t>Yes</t>
        </is>
      </c>
      <c r="H26481" t="n">
        <v>20.2</v>
      </c>
    </row>
    <row r="26482">
      <c r="A26482" t="inlineStr">
        <is>
          <t>2024-W16-2024-PACO-Y31840</t>
        </is>
      </c>
      <c r="B26482" t="n">
        <v>2024</v>
      </c>
      <c r="C26482" t="n">
        <v>16</v>
      </c>
      <c r="D26482" t="inlineStr">
        <is>
          <t>2024-PACO</t>
        </is>
      </c>
      <c r="E26482" t="inlineStr">
        <is>
          <t>Y31840</t>
        </is>
      </c>
      <c r="F26482" t="inlineStr">
        <is>
          <t>BN</t>
        </is>
      </c>
      <c r="G26482" t="inlineStr">
        <is>
          <t>No</t>
        </is>
      </c>
      <c r="H26482" t="n">
        <v>3.7</v>
      </c>
    </row>
    <row r="26483">
      <c r="A26483" t="inlineStr">
        <is>
          <t>2024-W16-2024-PACO-Y33348</t>
        </is>
      </c>
      <c r="B26483" t="n">
        <v>2024</v>
      </c>
      <c r="C26483" t="n">
        <v>16</v>
      </c>
      <c r="D26483" t="inlineStr">
        <is>
          <t>2024-PACO</t>
        </is>
      </c>
      <c r="E26483" t="inlineStr">
        <is>
          <t>Y33348</t>
        </is>
      </c>
      <c r="F26483" t="inlineStr">
        <is>
          <t>BN</t>
        </is>
      </c>
      <c r="G26483" t="inlineStr">
        <is>
          <t>No</t>
        </is>
      </c>
      <c r="H26483" t="n">
        <v>8.699999999999999</v>
      </c>
    </row>
    <row r="26484">
      <c r="A26484" t="inlineStr">
        <is>
          <t>2024-W16-2024-PACO-Y32723</t>
        </is>
      </c>
      <c r="B26484" t="n">
        <v>2024</v>
      </c>
      <c r="C26484" t="n">
        <v>16</v>
      </c>
      <c r="D26484" t="inlineStr">
        <is>
          <t>2024-PACO</t>
        </is>
      </c>
      <c r="E26484" t="inlineStr">
        <is>
          <t>Y32723</t>
        </is>
      </c>
      <c r="F26484" t="inlineStr">
        <is>
          <t>BN</t>
        </is>
      </c>
      <c r="G26484" t="inlineStr">
        <is>
          <t>No</t>
        </is>
      </c>
      <c r="H26484" t="n">
        <v>4.54</v>
      </c>
    </row>
    <row r="26485">
      <c r="A26485" t="inlineStr">
        <is>
          <t>2024-W16-2024-PACO-Y40877</t>
        </is>
      </c>
      <c r="B26485" t="n">
        <v>2024</v>
      </c>
      <c r="C26485" t="n">
        <v>16</v>
      </c>
      <c r="D26485" t="inlineStr">
        <is>
          <t>2024-PACO</t>
        </is>
      </c>
      <c r="E26485" t="inlineStr">
        <is>
          <t>Y40877</t>
        </is>
      </c>
      <c r="F26485" t="inlineStr">
        <is>
          <t>BN</t>
        </is>
      </c>
      <c r="G26485" t="inlineStr">
        <is>
          <t>No</t>
        </is>
      </c>
      <c r="H26485" t="n">
        <v>17</v>
      </c>
    </row>
    <row r="26486">
      <c r="A26486" t="inlineStr">
        <is>
          <t>2024-W16-2024-PACO-Y-DEF:indianapolis</t>
        </is>
      </c>
      <c r="B26486" t="n">
        <v>2024</v>
      </c>
      <c r="C26486" t="n">
        <v>16</v>
      </c>
      <c r="D26486" t="inlineStr">
        <is>
          <t>2024-PACO</t>
        </is>
      </c>
      <c r="E26486" t="inlineStr">
        <is>
          <t>Y-DEF:indianapolis</t>
        </is>
      </c>
      <c r="F26486" t="inlineStr">
        <is>
          <t>BN</t>
        </is>
      </c>
      <c r="G26486" t="inlineStr">
        <is>
          <t>No</t>
        </is>
      </c>
      <c r="H26486" t="n">
        <v>10.63</v>
      </c>
    </row>
    <row r="26487">
      <c r="A26487" t="inlineStr">
        <is>
          <t>2024-W16-2024-PACO-Y-DEF:detroit</t>
        </is>
      </c>
      <c r="B26487" t="n">
        <v>2024</v>
      </c>
      <c r="C26487" t="n">
        <v>16</v>
      </c>
      <c r="D26487" t="inlineStr">
        <is>
          <t>2024-PACO</t>
        </is>
      </c>
      <c r="E26487" t="inlineStr">
        <is>
          <t>Y-DEF:detroit</t>
        </is>
      </c>
      <c r="F26487" t="inlineStr">
        <is>
          <t>BN</t>
        </is>
      </c>
      <c r="G26487" t="inlineStr">
        <is>
          <t>No</t>
        </is>
      </c>
      <c r="H26487" t="n">
        <v>10.55</v>
      </c>
    </row>
    <row r="26488">
      <c r="A26488" t="inlineStr">
        <is>
          <t>2024-W16-2024-LDV-Y32671</t>
        </is>
      </c>
      <c r="B26488" t="n">
        <v>2024</v>
      </c>
      <c r="C26488" t="n">
        <v>16</v>
      </c>
      <c r="D26488" t="inlineStr">
        <is>
          <t>2024-LDV</t>
        </is>
      </c>
      <c r="E26488" t="inlineStr">
        <is>
          <t>Y32671</t>
        </is>
      </c>
      <c r="F26488" t="inlineStr">
        <is>
          <t>QB</t>
        </is>
      </c>
      <c r="G26488" t="inlineStr">
        <is>
          <t>Yes</t>
        </is>
      </c>
      <c r="H26488" t="n">
        <v>21.98</v>
      </c>
    </row>
    <row r="26489">
      <c r="A26489" t="inlineStr">
        <is>
          <t>2024-W16-2024-LDV-Y32692</t>
        </is>
      </c>
      <c r="B26489" t="n">
        <v>2024</v>
      </c>
      <c r="C26489" t="n">
        <v>16</v>
      </c>
      <c r="D26489" t="inlineStr">
        <is>
          <t>2024-LDV</t>
        </is>
      </c>
      <c r="E26489" t="inlineStr">
        <is>
          <t>Y32692</t>
        </is>
      </c>
      <c r="F26489" t="inlineStr">
        <is>
          <t>WR</t>
        </is>
      </c>
      <c r="G26489" t="inlineStr">
        <is>
          <t>Yes</t>
        </is>
      </c>
      <c r="H26489" t="n">
        <v>31.4</v>
      </c>
    </row>
    <row r="26490">
      <c r="A26490" t="inlineStr">
        <is>
          <t>2024-W16-2024-LDV-Y40893</t>
        </is>
      </c>
      <c r="B26490" t="n">
        <v>2024</v>
      </c>
      <c r="C26490" t="n">
        <v>16</v>
      </c>
      <c r="D26490" t="inlineStr">
        <is>
          <t>2024-LDV</t>
        </is>
      </c>
      <c r="E26490" t="inlineStr">
        <is>
          <t>Y40893</t>
        </is>
      </c>
      <c r="F26490" t="inlineStr">
        <is>
          <t>WR</t>
        </is>
      </c>
      <c r="G26490" t="inlineStr">
        <is>
          <t>Yes</t>
        </is>
      </c>
      <c r="H26490" t="n">
        <v>5.9</v>
      </c>
    </row>
    <row r="26491">
      <c r="A26491" t="inlineStr">
        <is>
          <t>2024-W16-2024-LDV-Y31856</t>
        </is>
      </c>
      <c r="B26491" t="n">
        <v>2024</v>
      </c>
      <c r="C26491" t="n">
        <v>16</v>
      </c>
      <c r="D26491" t="inlineStr">
        <is>
          <t>2024-LDV</t>
        </is>
      </c>
      <c r="E26491" t="inlineStr">
        <is>
          <t>Y31856</t>
        </is>
      </c>
      <c r="F26491" t="inlineStr">
        <is>
          <t>RB</t>
        </is>
      </c>
      <c r="G26491" t="inlineStr">
        <is>
          <t>Yes</t>
        </is>
      </c>
      <c r="H26491" t="n">
        <v>18.7</v>
      </c>
    </row>
    <row r="26492">
      <c r="A26492" t="inlineStr">
        <is>
          <t>2024-W16-2024-LDV-Y32711</t>
        </is>
      </c>
      <c r="B26492" t="n">
        <v>2024</v>
      </c>
      <c r="C26492" t="n">
        <v>16</v>
      </c>
      <c r="D26492" t="inlineStr">
        <is>
          <t>2024-LDV</t>
        </is>
      </c>
      <c r="E26492" t="inlineStr">
        <is>
          <t>Y32711</t>
        </is>
      </c>
      <c r="F26492" t="inlineStr">
        <is>
          <t>RB</t>
        </is>
      </c>
      <c r="G26492" t="inlineStr">
        <is>
          <t>Yes</t>
        </is>
      </c>
      <c r="H26492" t="n">
        <v>43.8</v>
      </c>
    </row>
    <row r="26493">
      <c r="A26493" t="inlineStr">
        <is>
          <t>2024-W16-2024-LDV-Y30259</t>
        </is>
      </c>
      <c r="B26493" t="n">
        <v>2024</v>
      </c>
      <c r="C26493" t="n">
        <v>16</v>
      </c>
      <c r="D26493" t="inlineStr">
        <is>
          <t>2024-LDV</t>
        </is>
      </c>
      <c r="E26493" t="inlineStr">
        <is>
          <t>Y30259</t>
        </is>
      </c>
      <c r="F26493" t="inlineStr">
        <is>
          <t>TE</t>
        </is>
      </c>
      <c r="G26493" t="inlineStr">
        <is>
          <t>Yes</t>
        </is>
      </c>
      <c r="H26493" t="n">
        <v>14.6</v>
      </c>
    </row>
    <row r="26494">
      <c r="A26494" t="inlineStr">
        <is>
          <t>2024-W16-2024-LDV-Y31908</t>
        </is>
      </c>
      <c r="B26494" t="n">
        <v>2024</v>
      </c>
      <c r="C26494" t="n">
        <v>16</v>
      </c>
      <c r="D26494" t="inlineStr">
        <is>
          <t>2024-LDV</t>
        </is>
      </c>
      <c r="E26494" t="inlineStr">
        <is>
          <t>Y31908</t>
        </is>
      </c>
      <c r="F26494" t="inlineStr">
        <is>
          <t>W/R/T FLEX</t>
        </is>
      </c>
      <c r="G26494" t="inlineStr">
        <is>
          <t>Yes</t>
        </is>
      </c>
      <c r="H26494" t="n">
        <v>14.5</v>
      </c>
    </row>
    <row r="26495">
      <c r="A26495" t="inlineStr">
        <is>
          <t>2024-W16-2024-LDV-Y40835</t>
        </is>
      </c>
      <c r="B26495" t="n">
        <v>2024</v>
      </c>
      <c r="C26495" t="n">
        <v>16</v>
      </c>
      <c r="D26495" t="inlineStr">
        <is>
          <t>2024-LDV</t>
        </is>
      </c>
      <c r="E26495" t="inlineStr">
        <is>
          <t>Y40835</t>
        </is>
      </c>
      <c r="F26495" t="inlineStr">
        <is>
          <t>K</t>
        </is>
      </c>
      <c r="G26495" t="inlineStr">
        <is>
          <t>Yes</t>
        </is>
      </c>
      <c r="H26495" t="n">
        <v>10</v>
      </c>
    </row>
    <row r="26496">
      <c r="A26496" t="inlineStr">
        <is>
          <t>2024-W16-2024-LDV-Y-DEF:cincinnati</t>
        </is>
      </c>
      <c r="B26496" t="n">
        <v>2024</v>
      </c>
      <c r="C26496" t="n">
        <v>16</v>
      </c>
      <c r="D26496" t="inlineStr">
        <is>
          <t>2024-LDV</t>
        </is>
      </c>
      <c r="E26496" t="inlineStr">
        <is>
          <t>Y-DEF:cincinnati</t>
        </is>
      </c>
      <c r="F26496" t="inlineStr">
        <is>
          <t>DST</t>
        </is>
      </c>
      <c r="G26496" t="inlineStr">
        <is>
          <t>Yes</t>
        </is>
      </c>
      <c r="H26496" t="n">
        <v>22.6</v>
      </c>
    </row>
    <row r="26497">
      <c r="A26497" t="inlineStr">
        <is>
          <t>2024-W16-2024-LDV-Y31005</t>
        </is>
      </c>
      <c r="B26497" t="n">
        <v>2024</v>
      </c>
      <c r="C26497" t="n">
        <v>16</v>
      </c>
      <c r="D26497" t="inlineStr">
        <is>
          <t>2024-LDV</t>
        </is>
      </c>
      <c r="E26497" t="inlineStr">
        <is>
          <t>Y31005</t>
        </is>
      </c>
      <c r="F26497" t="inlineStr">
        <is>
          <t>BN</t>
        </is>
      </c>
      <c r="G26497" t="inlineStr">
        <is>
          <t>No</t>
        </is>
      </c>
      <c r="H26497" t="n">
        <v>0</v>
      </c>
    </row>
    <row r="26498">
      <c r="A26498" t="inlineStr">
        <is>
          <t>2024-W16-2024-LDV-Y28457</t>
        </is>
      </c>
      <c r="B26498" t="n">
        <v>2024</v>
      </c>
      <c r="C26498" t="n">
        <v>16</v>
      </c>
      <c r="D26498" t="inlineStr">
        <is>
          <t>2024-LDV</t>
        </is>
      </c>
      <c r="E26498" t="inlineStr">
        <is>
          <t>Y28457</t>
        </is>
      </c>
      <c r="F26498" t="inlineStr">
        <is>
          <t>BN</t>
        </is>
      </c>
      <c r="G26498" t="inlineStr">
        <is>
          <t>No</t>
        </is>
      </c>
      <c r="H26498" t="n">
        <v>2.9</v>
      </c>
    </row>
    <row r="26499">
      <c r="A26499" t="inlineStr">
        <is>
          <t>2024-W16-2024-LDV-Y40911</t>
        </is>
      </c>
      <c r="B26499" t="n">
        <v>2024</v>
      </c>
      <c r="C26499" t="n">
        <v>16</v>
      </c>
      <c r="D26499" t="inlineStr">
        <is>
          <t>2024-LDV</t>
        </is>
      </c>
      <c r="E26499" t="inlineStr">
        <is>
          <t>Y40911</t>
        </is>
      </c>
      <c r="F26499" t="inlineStr">
        <is>
          <t>BN</t>
        </is>
      </c>
      <c r="G26499" t="inlineStr">
        <is>
          <t>No</t>
        </is>
      </c>
      <c r="H26499" t="n">
        <v>2.2</v>
      </c>
    </row>
    <row r="26500">
      <c r="A26500" t="inlineStr">
        <is>
          <t>2024-W16-2024-LDV-Y40048</t>
        </is>
      </c>
      <c r="B26500" t="n">
        <v>2024</v>
      </c>
      <c r="C26500" t="n">
        <v>16</v>
      </c>
      <c r="D26500" t="inlineStr">
        <is>
          <t>2024-LDV</t>
        </is>
      </c>
      <c r="E26500" t="inlineStr">
        <is>
          <t>Y40048</t>
        </is>
      </c>
      <c r="F26500" t="inlineStr">
        <is>
          <t>BN</t>
        </is>
      </c>
      <c r="G26500" t="inlineStr">
        <is>
          <t>No</t>
        </is>
      </c>
      <c r="H26500" t="n">
        <v>3.5</v>
      </c>
    </row>
    <row r="26501">
      <c r="A26501" t="inlineStr">
        <is>
          <t>2024-W16-2024-LDV-Y40900</t>
        </is>
      </c>
      <c r="B26501" t="n">
        <v>2024</v>
      </c>
      <c r="C26501" t="n">
        <v>16</v>
      </c>
      <c r="D26501" t="inlineStr">
        <is>
          <t>2024-LDV</t>
        </is>
      </c>
      <c r="E26501" t="inlineStr">
        <is>
          <t>Y40900</t>
        </is>
      </c>
      <c r="F26501" t="inlineStr">
        <is>
          <t>BN</t>
        </is>
      </c>
      <c r="G26501" t="inlineStr">
        <is>
          <t>No</t>
        </is>
      </c>
      <c r="H26501" t="n">
        <v>24.76</v>
      </c>
    </row>
    <row r="26502">
      <c r="A26502" t="inlineStr">
        <is>
          <t>2024-W16-2024-LDV-Y-DEF:baltimore</t>
        </is>
      </c>
      <c r="B26502" t="n">
        <v>2024</v>
      </c>
      <c r="C26502" t="n">
        <v>16</v>
      </c>
      <c r="D26502" t="inlineStr">
        <is>
          <t>2024-LDV</t>
        </is>
      </c>
      <c r="E26502" t="inlineStr">
        <is>
          <t>Y-DEF:baltimore</t>
        </is>
      </c>
      <c r="F26502" t="inlineStr">
        <is>
          <t>BN</t>
        </is>
      </c>
      <c r="G26502" t="inlineStr">
        <is>
          <t>No</t>
        </is>
      </c>
      <c r="H26502" t="n">
        <v>16.15</v>
      </c>
    </row>
    <row r="26503">
      <c r="A26503" t="inlineStr">
        <is>
          <t>2024-W16-2024-LDV-Y32695</t>
        </is>
      </c>
      <c r="B26503" t="n">
        <v>2024</v>
      </c>
      <c r="C26503" t="n">
        <v>16</v>
      </c>
      <c r="D26503" t="inlineStr">
        <is>
          <t>2024-LDV</t>
        </is>
      </c>
      <c r="E26503" t="inlineStr">
        <is>
          <t>Y32695</t>
        </is>
      </c>
      <c r="F26503" t="inlineStr">
        <is>
          <t>IR</t>
        </is>
      </c>
      <c r="G26503" t="inlineStr">
        <is>
          <t>No</t>
        </is>
      </c>
      <c r="H26503" t="n">
        <v>0</v>
      </c>
    </row>
    <row r="26504">
      <c r="A26504" t="inlineStr">
        <is>
          <t>2024-W16-2024-PITACIOC-Y30123</t>
        </is>
      </c>
      <c r="B26504" t="n">
        <v>2024</v>
      </c>
      <c r="C26504" t="n">
        <v>16</v>
      </c>
      <c r="D26504" t="inlineStr">
        <is>
          <t>2024-PITACIOC</t>
        </is>
      </c>
      <c r="E26504" t="inlineStr">
        <is>
          <t>Y30123</t>
        </is>
      </c>
      <c r="F26504" t="inlineStr">
        <is>
          <t>QB</t>
        </is>
      </c>
      <c r="G26504" t="inlineStr">
        <is>
          <t>Yes</t>
        </is>
      </c>
      <c r="H26504" t="n">
        <v>23.7</v>
      </c>
    </row>
    <row r="26505">
      <c r="A26505" t="inlineStr">
        <is>
          <t>2024-W16-2024-PITACIOC-Y33393</t>
        </is>
      </c>
      <c r="B26505" t="n">
        <v>2024</v>
      </c>
      <c r="C26505" t="n">
        <v>16</v>
      </c>
      <c r="D26505" t="inlineStr">
        <is>
          <t>2024-PITACIOC</t>
        </is>
      </c>
      <c r="E26505" t="inlineStr">
        <is>
          <t>Y33393</t>
        </is>
      </c>
      <c r="F26505" t="inlineStr">
        <is>
          <t>WR</t>
        </is>
      </c>
      <c r="G26505" t="inlineStr">
        <is>
          <t>Yes</t>
        </is>
      </c>
      <c r="H26505" t="n">
        <v>19.4</v>
      </c>
    </row>
    <row r="26506">
      <c r="A26506" t="inlineStr">
        <is>
          <t>2024-W16-2024-PITACIOC-Y31896</t>
        </is>
      </c>
      <c r="B26506" t="n">
        <v>2024</v>
      </c>
      <c r="C26506" t="n">
        <v>16</v>
      </c>
      <c r="D26506" t="inlineStr">
        <is>
          <t>2024-PITACIOC</t>
        </is>
      </c>
      <c r="E26506" t="inlineStr">
        <is>
          <t>Y31896</t>
        </is>
      </c>
      <c r="F26506" t="inlineStr">
        <is>
          <t>WR</t>
        </is>
      </c>
      <c r="G26506" t="inlineStr">
        <is>
          <t>Yes</t>
        </is>
      </c>
      <c r="H26506" t="n">
        <v>13.2</v>
      </c>
    </row>
    <row r="26507">
      <c r="A26507" t="inlineStr">
        <is>
          <t>2024-W16-2024-PITACIOC-Y30218</t>
        </is>
      </c>
      <c r="B26507" t="n">
        <v>2024</v>
      </c>
      <c r="C26507" t="n">
        <v>16</v>
      </c>
      <c r="D26507" t="inlineStr">
        <is>
          <t>2024-PITACIOC</t>
        </is>
      </c>
      <c r="E26507" t="inlineStr">
        <is>
          <t>Y30218</t>
        </is>
      </c>
      <c r="F26507" t="inlineStr">
        <is>
          <t>RB</t>
        </is>
      </c>
      <c r="G26507" t="inlineStr">
        <is>
          <t>Yes</t>
        </is>
      </c>
      <c r="H26507" t="n">
        <v>24.6</v>
      </c>
    </row>
    <row r="26508">
      <c r="A26508" t="inlineStr">
        <is>
          <t>2024-W16-2024-PITACIOC-Y34019</t>
        </is>
      </c>
      <c r="B26508" t="n">
        <v>2024</v>
      </c>
      <c r="C26508" t="n">
        <v>16</v>
      </c>
      <c r="D26508" t="inlineStr">
        <is>
          <t>2024-PITACIOC</t>
        </is>
      </c>
      <c r="E26508" t="inlineStr">
        <is>
          <t>Y34019</t>
        </is>
      </c>
      <c r="F26508" t="inlineStr">
        <is>
          <t>RB</t>
        </is>
      </c>
      <c r="G26508" t="inlineStr">
        <is>
          <t>Yes</t>
        </is>
      </c>
      <c r="H26508" t="n">
        <v>28.1</v>
      </c>
    </row>
    <row r="26509">
      <c r="A26509" t="inlineStr">
        <is>
          <t>2024-W16-2024-PITACIOC-Y30142</t>
        </is>
      </c>
      <c r="B26509" t="n">
        <v>2024</v>
      </c>
      <c r="C26509" t="n">
        <v>16</v>
      </c>
      <c r="D26509" t="inlineStr">
        <is>
          <t>2024-PITACIOC</t>
        </is>
      </c>
      <c r="E26509" t="inlineStr">
        <is>
          <t>Y30142</t>
        </is>
      </c>
      <c r="F26509" t="inlineStr">
        <is>
          <t>TE</t>
        </is>
      </c>
      <c r="G26509" t="inlineStr">
        <is>
          <t>Yes</t>
        </is>
      </c>
      <c r="H26509" t="n">
        <v>10.6</v>
      </c>
    </row>
    <row r="26510">
      <c r="A26510" t="inlineStr">
        <is>
          <t>2024-W16-2024-PITACIOC-Y34054</t>
        </is>
      </c>
      <c r="B26510" t="n">
        <v>2024</v>
      </c>
      <c r="C26510" t="n">
        <v>16</v>
      </c>
      <c r="D26510" t="inlineStr">
        <is>
          <t>2024-PITACIOC</t>
        </is>
      </c>
      <c r="E26510" t="inlineStr">
        <is>
          <t>Y34054</t>
        </is>
      </c>
      <c r="F26510" t="inlineStr">
        <is>
          <t>W/R/T FLEX</t>
        </is>
      </c>
      <c r="G26510" t="inlineStr">
        <is>
          <t>Yes</t>
        </is>
      </c>
      <c r="H26510" t="n">
        <v>1.1</v>
      </c>
    </row>
    <row r="26511">
      <c r="A26511" t="inlineStr">
        <is>
          <t>2024-W16-2024-PITACIOC-Y30346</t>
        </is>
      </c>
      <c r="B26511" t="n">
        <v>2024</v>
      </c>
      <c r="C26511" t="n">
        <v>16</v>
      </c>
      <c r="D26511" t="inlineStr">
        <is>
          <t>2024-PITACIOC</t>
        </is>
      </c>
      <c r="E26511" t="inlineStr">
        <is>
          <t>Y30346</t>
        </is>
      </c>
      <c r="F26511" t="inlineStr">
        <is>
          <t>K</t>
        </is>
      </c>
      <c r="G26511" t="inlineStr">
        <is>
          <t>Yes</t>
        </is>
      </c>
      <c r="H26511" t="n">
        <v>10</v>
      </c>
    </row>
    <row r="26512">
      <c r="A26512" t="inlineStr">
        <is>
          <t>2024-W16-2024-PITACIOC-Y-DEF:la-chargers</t>
        </is>
      </c>
      <c r="B26512" t="n">
        <v>2024</v>
      </c>
      <c r="C26512" t="n">
        <v>16</v>
      </c>
      <c r="D26512" t="inlineStr">
        <is>
          <t>2024-PITACIOC</t>
        </is>
      </c>
      <c r="E26512" t="inlineStr">
        <is>
          <t>Y-DEF:la-chargers</t>
        </is>
      </c>
      <c r="F26512" t="inlineStr">
        <is>
          <t>DST</t>
        </is>
      </c>
      <c r="G26512" t="inlineStr">
        <is>
          <t>Yes</t>
        </is>
      </c>
      <c r="H26512" t="n">
        <v>3.18</v>
      </c>
    </row>
    <row r="26513">
      <c r="A26513" t="inlineStr">
        <is>
          <t>2024-W16-2024-PITACIOC-Y31012</t>
        </is>
      </c>
      <c r="B26513" t="n">
        <v>2024</v>
      </c>
      <c r="C26513" t="n">
        <v>16</v>
      </c>
      <c r="D26513" t="inlineStr">
        <is>
          <t>2024-PITACIOC</t>
        </is>
      </c>
      <c r="E26513" t="inlineStr">
        <is>
          <t>Y31012</t>
        </is>
      </c>
      <c r="F26513" t="inlineStr">
        <is>
          <t>BN</t>
        </is>
      </c>
      <c r="G26513" t="inlineStr">
        <is>
          <t>No</t>
        </is>
      </c>
      <c r="H26513" t="n">
        <v>2.4</v>
      </c>
    </row>
    <row r="26514">
      <c r="A26514" t="inlineStr">
        <is>
          <t>2024-W16-2024-PITACIOC-Y32843</t>
        </is>
      </c>
      <c r="B26514" t="n">
        <v>2024</v>
      </c>
      <c r="C26514" t="n">
        <v>16</v>
      </c>
      <c r="D26514" t="inlineStr">
        <is>
          <t>2024-PITACIOC</t>
        </is>
      </c>
      <c r="E26514" t="inlineStr">
        <is>
          <t>Y32843</t>
        </is>
      </c>
      <c r="F26514" t="inlineStr">
        <is>
          <t>BN</t>
        </is>
      </c>
      <c r="G26514" t="inlineStr">
        <is>
          <t>No</t>
        </is>
      </c>
      <c r="H26514" t="n">
        <v>10.7</v>
      </c>
    </row>
    <row r="26515">
      <c r="A26515" t="inlineStr">
        <is>
          <t>2024-W16-2024-PITACIOC-Y9265</t>
        </is>
      </c>
      <c r="B26515" t="n">
        <v>2024</v>
      </c>
      <c r="C26515" t="n">
        <v>16</v>
      </c>
      <c r="D26515" t="inlineStr">
        <is>
          <t>2024-PITACIOC</t>
        </is>
      </c>
      <c r="E26515" t="inlineStr">
        <is>
          <t>Y9265</t>
        </is>
      </c>
      <c r="F26515" t="inlineStr">
        <is>
          <t>BN</t>
        </is>
      </c>
      <c r="G26515" t="inlineStr">
        <is>
          <t>No</t>
        </is>
      </c>
      <c r="H26515" t="n">
        <v>7</v>
      </c>
    </row>
    <row r="26516">
      <c r="A26516" t="inlineStr">
        <is>
          <t>2024-W16-2024-PITACIOC-Y30199</t>
        </is>
      </c>
      <c r="B26516" t="n">
        <v>2024</v>
      </c>
      <c r="C26516" t="n">
        <v>16</v>
      </c>
      <c r="D26516" t="inlineStr">
        <is>
          <t>2024-PITACIOC</t>
        </is>
      </c>
      <c r="E26516" t="inlineStr">
        <is>
          <t>Y30199</t>
        </is>
      </c>
      <c r="F26516" t="inlineStr">
        <is>
          <t>BN</t>
        </is>
      </c>
      <c r="G26516" t="inlineStr">
        <is>
          <t>No</t>
        </is>
      </c>
      <c r="H26516" t="n">
        <v>14.9</v>
      </c>
    </row>
    <row r="26517">
      <c r="A26517" t="inlineStr">
        <is>
          <t>2024-W16-2024-PITACIOC-Y40980</t>
        </is>
      </c>
      <c r="B26517" t="n">
        <v>2024</v>
      </c>
      <c r="C26517" t="n">
        <v>16</v>
      </c>
      <c r="D26517" t="inlineStr">
        <is>
          <t>2024-PITACIOC</t>
        </is>
      </c>
      <c r="E26517" t="inlineStr">
        <is>
          <t>Y40980</t>
        </is>
      </c>
      <c r="F26517" t="inlineStr">
        <is>
          <t>BN</t>
        </is>
      </c>
      <c r="G26517" t="inlineStr">
        <is>
          <t>No</t>
        </is>
      </c>
      <c r="H26517" t="n">
        <v>4</v>
      </c>
    </row>
    <row r="26518">
      <c r="A26518" t="inlineStr">
        <is>
          <t>2024-W16-2024-PITACIOC-Y-DEF:kansas-city</t>
        </is>
      </c>
      <c r="B26518" t="n">
        <v>2024</v>
      </c>
      <c r="C26518" t="n">
        <v>16</v>
      </c>
      <c r="D26518" t="inlineStr">
        <is>
          <t>2024-PITACIOC</t>
        </is>
      </c>
      <c r="E26518" t="inlineStr">
        <is>
          <t>Y-DEF:kansas-city</t>
        </is>
      </c>
      <c r="F26518" t="inlineStr">
        <is>
          <t>BN</t>
        </is>
      </c>
      <c r="G26518" t="inlineStr">
        <is>
          <t>No</t>
        </is>
      </c>
      <c r="H26518" t="n">
        <v>10.95</v>
      </c>
    </row>
    <row r="26519">
      <c r="A26519" t="inlineStr">
        <is>
          <t>2024-W16-2024-VARO-Y31833</t>
        </is>
      </c>
      <c r="B26519" t="n">
        <v>2024</v>
      </c>
      <c r="C26519" t="n">
        <v>16</v>
      </c>
      <c r="D26519" t="inlineStr">
        <is>
          <t>2024-VARO</t>
        </is>
      </c>
      <c r="E26519" t="inlineStr">
        <is>
          <t>Y31833</t>
        </is>
      </c>
      <c r="F26519" t="inlineStr">
        <is>
          <t>QB</t>
        </is>
      </c>
      <c r="G26519" t="inlineStr">
        <is>
          <t>Yes</t>
        </is>
      </c>
      <c r="H26519" t="n">
        <v>21.38</v>
      </c>
    </row>
    <row r="26520">
      <c r="A26520" t="inlineStr">
        <is>
          <t>2024-W16-2024-VARO-Y33963</t>
        </is>
      </c>
      <c r="B26520" t="n">
        <v>2024</v>
      </c>
      <c r="C26520" t="n">
        <v>16</v>
      </c>
      <c r="D26520" t="inlineStr">
        <is>
          <t>2024-VARO</t>
        </is>
      </c>
      <c r="E26520" t="inlineStr">
        <is>
          <t>Y33963</t>
        </is>
      </c>
      <c r="F26520" t="inlineStr">
        <is>
          <t>WR</t>
        </is>
      </c>
      <c r="G26520" t="inlineStr">
        <is>
          <t>Yes</t>
        </is>
      </c>
      <c r="H26520" t="n">
        <v>8.4</v>
      </c>
    </row>
    <row r="26521">
      <c r="A26521" t="inlineStr">
        <is>
          <t>2024-W16-2024-VARO-Y40899</t>
        </is>
      </c>
      <c r="B26521" t="n">
        <v>2024</v>
      </c>
      <c r="C26521" t="n">
        <v>16</v>
      </c>
      <c r="D26521" t="inlineStr">
        <is>
          <t>2024-VARO</t>
        </is>
      </c>
      <c r="E26521" t="inlineStr">
        <is>
          <t>Y40899</t>
        </is>
      </c>
      <c r="F26521" t="inlineStr">
        <is>
          <t>WR</t>
        </is>
      </c>
      <c r="G26521" t="inlineStr">
        <is>
          <t>Yes</t>
        </is>
      </c>
      <c r="H26521" t="n">
        <v>10.3</v>
      </c>
    </row>
    <row r="26522">
      <c r="A26522" t="inlineStr">
        <is>
          <t>2024-W16-2024-VARO-Y40196</t>
        </is>
      </c>
      <c r="B26522" t="n">
        <v>2024</v>
      </c>
      <c r="C26522" t="n">
        <v>16</v>
      </c>
      <c r="D26522" t="inlineStr">
        <is>
          <t>2024-VARO</t>
        </is>
      </c>
      <c r="E26522" t="inlineStr">
        <is>
          <t>Y40196</t>
        </is>
      </c>
      <c r="F26522" t="inlineStr">
        <is>
          <t>RB</t>
        </is>
      </c>
      <c r="G26522" t="inlineStr">
        <is>
          <t>Yes</t>
        </is>
      </c>
      <c r="H26522" t="n">
        <v>12.4</v>
      </c>
    </row>
    <row r="26523">
      <c r="A26523" t="inlineStr">
        <is>
          <t>2024-W16-2024-VARO-Y33996</t>
        </is>
      </c>
      <c r="B26523" t="n">
        <v>2024</v>
      </c>
      <c r="C26523" t="n">
        <v>16</v>
      </c>
      <c r="D26523" t="inlineStr">
        <is>
          <t>2024-VARO</t>
        </is>
      </c>
      <c r="E26523" t="inlineStr">
        <is>
          <t>Y33996</t>
        </is>
      </c>
      <c r="F26523" t="inlineStr">
        <is>
          <t>RB</t>
        </is>
      </c>
      <c r="G26523" t="inlineStr">
        <is>
          <t>Yes</t>
        </is>
      </c>
      <c r="H26523" t="n">
        <v>9.9</v>
      </c>
    </row>
    <row r="26524">
      <c r="A26524" t="inlineStr">
        <is>
          <t>2024-W16-2024-VARO-Y34010</t>
        </is>
      </c>
      <c r="B26524" t="n">
        <v>2024</v>
      </c>
      <c r="C26524" t="n">
        <v>16</v>
      </c>
      <c r="D26524" t="inlineStr">
        <is>
          <t>2024-VARO</t>
        </is>
      </c>
      <c r="E26524" t="inlineStr">
        <is>
          <t>Y34010</t>
        </is>
      </c>
      <c r="F26524" t="inlineStr">
        <is>
          <t>TE</t>
        </is>
      </c>
      <c r="G26524" t="inlineStr">
        <is>
          <t>Yes</t>
        </is>
      </c>
      <c r="H26524" t="n">
        <v>3.5</v>
      </c>
    </row>
    <row r="26525">
      <c r="A26525" t="inlineStr">
        <is>
          <t>2024-W16-2024-VARO-Y40041</t>
        </is>
      </c>
      <c r="B26525" t="n">
        <v>2024</v>
      </c>
      <c r="C26525" t="n">
        <v>16</v>
      </c>
      <c r="D26525" t="inlineStr">
        <is>
          <t>2024-VARO</t>
        </is>
      </c>
      <c r="E26525" t="inlineStr">
        <is>
          <t>Y40041</t>
        </is>
      </c>
      <c r="F26525" t="inlineStr">
        <is>
          <t>W/R/T FLEX</t>
        </is>
      </c>
      <c r="G26525" t="inlineStr">
        <is>
          <t>Yes</t>
        </is>
      </c>
      <c r="H26525" t="n">
        <v>20</v>
      </c>
    </row>
    <row r="26526">
      <c r="A26526" t="inlineStr">
        <is>
          <t>2024-W16-2024-VARO-Y40819</t>
        </is>
      </c>
      <c r="B26526" t="n">
        <v>2024</v>
      </c>
      <c r="C26526" t="n">
        <v>16</v>
      </c>
      <c r="D26526" t="inlineStr">
        <is>
          <t>2024-VARO</t>
        </is>
      </c>
      <c r="E26526" t="inlineStr">
        <is>
          <t>Y40819</t>
        </is>
      </c>
      <c r="F26526" t="inlineStr">
        <is>
          <t>K</t>
        </is>
      </c>
      <c r="G26526" t="inlineStr">
        <is>
          <t>Yes</t>
        </is>
      </c>
      <c r="H26526" t="n">
        <v>21</v>
      </c>
    </row>
    <row r="26527">
      <c r="A26527" t="inlineStr">
        <is>
          <t>2024-W16-2024-VARO-Y-DEF:philadelphia</t>
        </is>
      </c>
      <c r="B26527" t="n">
        <v>2024</v>
      </c>
      <c r="C26527" t="n">
        <v>16</v>
      </c>
      <c r="D26527" t="inlineStr">
        <is>
          <t>2024-VARO</t>
        </is>
      </c>
      <c r="E26527" t="inlineStr">
        <is>
          <t>Y-DEF:philadelphia</t>
        </is>
      </c>
      <c r="F26527" t="inlineStr">
        <is>
          <t>DST</t>
        </is>
      </c>
      <c r="G26527" t="inlineStr">
        <is>
          <t>Yes</t>
        </is>
      </c>
      <c r="H26527" t="n">
        <v>11.98</v>
      </c>
    </row>
    <row r="26528">
      <c r="A26528" t="inlineStr">
        <is>
          <t>2024-W16-2024-VARO-Y32231</t>
        </is>
      </c>
      <c r="B26528" t="n">
        <v>2024</v>
      </c>
      <c r="C26528" t="n">
        <v>16</v>
      </c>
      <c r="D26528" t="inlineStr">
        <is>
          <t>2024-VARO</t>
        </is>
      </c>
      <c r="E26528" t="inlineStr">
        <is>
          <t>Y32231</t>
        </is>
      </c>
      <c r="F26528" t="inlineStr">
        <is>
          <t>BN</t>
        </is>
      </c>
      <c r="G26528" t="inlineStr">
        <is>
          <t>No</t>
        </is>
      </c>
      <c r="H26528" t="n">
        <v>5.1</v>
      </c>
    </row>
    <row r="26529">
      <c r="A26529" t="inlineStr">
        <is>
          <t>2024-W16-2024-VARO-Y40040</t>
        </is>
      </c>
      <c r="B26529" t="n">
        <v>2024</v>
      </c>
      <c r="C26529" t="n">
        <v>16</v>
      </c>
      <c r="D26529" t="inlineStr">
        <is>
          <t>2024-VARO</t>
        </is>
      </c>
      <c r="E26529" t="inlineStr">
        <is>
          <t>Y40040</t>
        </is>
      </c>
      <c r="F26529" t="inlineStr">
        <is>
          <t>BN</t>
        </is>
      </c>
      <c r="G26529" t="inlineStr">
        <is>
          <t>No</t>
        </is>
      </c>
      <c r="H26529" t="n">
        <v>21.24</v>
      </c>
    </row>
    <row r="26530">
      <c r="A26530" t="inlineStr">
        <is>
          <t>2024-W16-2024-VARO-Y40108</t>
        </is>
      </c>
      <c r="B26530" t="n">
        <v>2024</v>
      </c>
      <c r="C26530" t="n">
        <v>16</v>
      </c>
      <c r="D26530" t="inlineStr">
        <is>
          <t>2024-VARO</t>
        </is>
      </c>
      <c r="E26530" t="inlineStr">
        <is>
          <t>Y40108</t>
        </is>
      </c>
      <c r="F26530" t="inlineStr">
        <is>
          <t>BN</t>
        </is>
      </c>
      <c r="G26530" t="inlineStr">
        <is>
          <t>No</t>
        </is>
      </c>
      <c r="H26530" t="n">
        <v>4.63</v>
      </c>
    </row>
    <row r="26531">
      <c r="A26531" t="inlineStr">
        <is>
          <t>2024-W16-2024-VARO-Y40119</t>
        </is>
      </c>
      <c r="B26531" t="n">
        <v>2024</v>
      </c>
      <c r="C26531" t="n">
        <v>16</v>
      </c>
      <c r="D26531" t="inlineStr">
        <is>
          <t>2024-VARO</t>
        </is>
      </c>
      <c r="E26531" t="inlineStr">
        <is>
          <t>Y40119</t>
        </is>
      </c>
      <c r="F26531" t="inlineStr">
        <is>
          <t>BN</t>
        </is>
      </c>
      <c r="G26531" t="inlineStr">
        <is>
          <t>No</t>
        </is>
      </c>
      <c r="H26531" t="n">
        <v>21.83</v>
      </c>
    </row>
    <row r="26532">
      <c r="A26532" t="inlineStr">
        <is>
          <t>2024-W16-2024-VARO-Y34112</t>
        </is>
      </c>
      <c r="B26532" t="n">
        <v>2024</v>
      </c>
      <c r="C26532" t="n">
        <v>16</v>
      </c>
      <c r="D26532" t="inlineStr">
        <is>
          <t>2024-VARO</t>
        </is>
      </c>
      <c r="E26532" t="inlineStr">
        <is>
          <t>Y34112</t>
        </is>
      </c>
      <c r="F26532" t="inlineStr">
        <is>
          <t>BN</t>
        </is>
      </c>
      <c r="G26532" t="inlineStr">
        <is>
          <t>No</t>
        </is>
      </c>
      <c r="H26532" t="n">
        <v>23.15</v>
      </c>
    </row>
    <row r="26533">
      <c r="A26533" t="inlineStr">
        <is>
          <t>2024-W16-2024-VARO-Y34085</t>
        </is>
      </c>
      <c r="B26533" t="n">
        <v>2024</v>
      </c>
      <c r="C26533" t="n">
        <v>16</v>
      </c>
      <c r="D26533" t="inlineStr">
        <is>
          <t>2024-VARO</t>
        </is>
      </c>
      <c r="E26533" t="inlineStr">
        <is>
          <t>Y34085</t>
        </is>
      </c>
      <c r="F26533" t="inlineStr">
        <is>
          <t>BN</t>
        </is>
      </c>
      <c r="G26533" t="inlineStr">
        <is>
          <t>No</t>
        </is>
      </c>
      <c r="H26533" t="n">
        <v>7</v>
      </c>
    </row>
    <row r="26534">
      <c r="A26534" t="inlineStr">
        <is>
          <t>2024-W16-2024-VARO-Y40084</t>
        </is>
      </c>
      <c r="B26534" t="n">
        <v>2024</v>
      </c>
      <c r="C26534" t="n">
        <v>16</v>
      </c>
      <c r="D26534" t="inlineStr">
        <is>
          <t>2024-VARO</t>
        </is>
      </c>
      <c r="E26534" t="inlineStr">
        <is>
          <t>Y40084</t>
        </is>
      </c>
      <c r="F26534" t="inlineStr">
        <is>
          <t>IR</t>
        </is>
      </c>
      <c r="G26534" t="inlineStr">
        <is>
          <t>No</t>
        </is>
      </c>
      <c r="H26534" t="n">
        <v>0</v>
      </c>
    </row>
    <row r="26535">
      <c r="A26535" t="inlineStr">
        <is>
          <t>2024-W16-2024-ABARBA-Y32676</t>
        </is>
      </c>
      <c r="B26535" t="n">
        <v>2024</v>
      </c>
      <c r="C26535" t="n">
        <v>16</v>
      </c>
      <c r="D26535" t="inlineStr">
        <is>
          <t>2024-ABARBA</t>
        </is>
      </c>
      <c r="E26535" t="inlineStr">
        <is>
          <t>Y32676</t>
        </is>
      </c>
      <c r="F26535" t="inlineStr">
        <is>
          <t>QB</t>
        </is>
      </c>
      <c r="G26535" t="inlineStr">
        <is>
          <t>Yes</t>
        </is>
      </c>
      <c r="H26535" t="n">
        <v>23.16</v>
      </c>
    </row>
    <row r="26536">
      <c r="A26536" t="inlineStr">
        <is>
          <t>2024-W16-2024-ABARBA-Y31883</t>
        </is>
      </c>
      <c r="B26536" t="n">
        <v>2024</v>
      </c>
      <c r="C26536" t="n">
        <v>16</v>
      </c>
      <c r="D26536" t="inlineStr">
        <is>
          <t>2024-ABARBA</t>
        </is>
      </c>
      <c r="E26536" t="inlineStr">
        <is>
          <t>Y31883</t>
        </is>
      </c>
      <c r="F26536" t="inlineStr">
        <is>
          <t>WR</t>
        </is>
      </c>
      <c r="G26536" t="inlineStr">
        <is>
          <t>Yes</t>
        </is>
      </c>
      <c r="H26536" t="n">
        <v>19.7</v>
      </c>
    </row>
    <row r="26537">
      <c r="A26537" t="inlineStr">
        <is>
          <t>2024-W16-2024-ABARBA-Y32685</t>
        </is>
      </c>
      <c r="B26537" t="n">
        <v>2024</v>
      </c>
      <c r="C26537" t="n">
        <v>16</v>
      </c>
      <c r="D26537" t="inlineStr">
        <is>
          <t>2024-ABARBA</t>
        </is>
      </c>
      <c r="E26537" t="inlineStr">
        <is>
          <t>Y32685</t>
        </is>
      </c>
      <c r="F26537" t="inlineStr">
        <is>
          <t>WR</t>
        </is>
      </c>
      <c r="G26537" t="inlineStr">
        <is>
          <t>Yes</t>
        </is>
      </c>
      <c r="H26537" t="n">
        <v>3</v>
      </c>
    </row>
    <row r="26538">
      <c r="A26538" t="inlineStr">
        <is>
          <t>2024-W16-2024-ABARBA-Y34120</t>
        </is>
      </c>
      <c r="B26538" t="n">
        <v>2024</v>
      </c>
      <c r="C26538" t="n">
        <v>16</v>
      </c>
      <c r="D26538" t="inlineStr">
        <is>
          <t>2024-ABARBA</t>
        </is>
      </c>
      <c r="E26538" t="inlineStr">
        <is>
          <t>Y34120</t>
        </is>
      </c>
      <c r="F26538" t="inlineStr">
        <is>
          <t>RB</t>
        </is>
      </c>
      <c r="G26538" t="inlineStr">
        <is>
          <t>Yes</t>
        </is>
      </c>
      <c r="H26538" t="n">
        <v>19.4</v>
      </c>
    </row>
    <row r="26539">
      <c r="A26539" t="inlineStr">
        <is>
          <t>2024-W16-2024-ABARBA-Y31934</t>
        </is>
      </c>
      <c r="B26539" t="n">
        <v>2024</v>
      </c>
      <c r="C26539" t="n">
        <v>16</v>
      </c>
      <c r="D26539" t="inlineStr">
        <is>
          <t>2024-ABARBA</t>
        </is>
      </c>
      <c r="E26539" t="inlineStr">
        <is>
          <t>Y31934</t>
        </is>
      </c>
      <c r="F26539" t="inlineStr">
        <is>
          <t>RB</t>
        </is>
      </c>
      <c r="G26539" t="inlineStr">
        <is>
          <t>Yes</t>
        </is>
      </c>
      <c r="H26539" t="n">
        <v>13.6</v>
      </c>
    </row>
    <row r="26540">
      <c r="A26540" t="inlineStr">
        <is>
          <t>2024-W16-2024-ABARBA-Y40102</t>
        </is>
      </c>
      <c r="B26540" t="n">
        <v>2024</v>
      </c>
      <c r="C26540" t="n">
        <v>16</v>
      </c>
      <c r="D26540" t="inlineStr">
        <is>
          <t>2024-ABARBA</t>
        </is>
      </c>
      <c r="E26540" t="inlineStr">
        <is>
          <t>Y40102</t>
        </is>
      </c>
      <c r="F26540" t="inlineStr">
        <is>
          <t>TE</t>
        </is>
      </c>
      <c r="G26540" t="inlineStr">
        <is>
          <t>Yes</t>
        </is>
      </c>
      <c r="H26540" t="n">
        <v>8</v>
      </c>
    </row>
    <row r="26541">
      <c r="A26541" t="inlineStr">
        <is>
          <t>2024-W16-2024-ABARBA-Y33477</t>
        </is>
      </c>
      <c r="B26541" t="n">
        <v>2024</v>
      </c>
      <c r="C26541" t="n">
        <v>16</v>
      </c>
      <c r="D26541" t="inlineStr">
        <is>
          <t>2024-ABARBA</t>
        </is>
      </c>
      <c r="E26541" t="inlineStr">
        <is>
          <t>Y33477</t>
        </is>
      </c>
      <c r="F26541" t="inlineStr">
        <is>
          <t>W/R/T FLEX</t>
        </is>
      </c>
      <c r="G26541" t="inlineStr">
        <is>
          <t>Yes</t>
        </is>
      </c>
      <c r="H26541" t="n">
        <v>9.5</v>
      </c>
    </row>
    <row r="26542">
      <c r="A26542" t="inlineStr">
        <is>
          <t>2024-W16-2024-ABARBA-Y40129</t>
        </is>
      </c>
      <c r="B26542" t="n">
        <v>2024</v>
      </c>
      <c r="C26542" t="n">
        <v>16</v>
      </c>
      <c r="D26542" t="inlineStr">
        <is>
          <t>2024-ABARBA</t>
        </is>
      </c>
      <c r="E26542" t="inlineStr">
        <is>
          <t>Y40129</t>
        </is>
      </c>
      <c r="F26542" t="inlineStr">
        <is>
          <t>K</t>
        </is>
      </c>
      <c r="G26542" t="inlineStr">
        <is>
          <t>Yes</t>
        </is>
      </c>
      <c r="H26542" t="n">
        <v>5</v>
      </c>
    </row>
    <row r="26543">
      <c r="A26543" t="inlineStr">
        <is>
          <t>2024-W16-2024-ABARBA-Y-DEF:pittsburgh</t>
        </is>
      </c>
      <c r="B26543" t="n">
        <v>2024</v>
      </c>
      <c r="C26543" t="n">
        <v>16</v>
      </c>
      <c r="D26543" t="inlineStr">
        <is>
          <t>2024-ABARBA</t>
        </is>
      </c>
      <c r="E26543" t="inlineStr">
        <is>
          <t>Y-DEF:pittsburgh</t>
        </is>
      </c>
      <c r="F26543" t="inlineStr">
        <is>
          <t>DST</t>
        </is>
      </c>
      <c r="G26543" t="inlineStr">
        <is>
          <t>Yes</t>
        </is>
      </c>
      <c r="H26543" t="n">
        <v>3.3</v>
      </c>
    </row>
    <row r="26544">
      <c r="A26544" t="inlineStr">
        <is>
          <t>2024-W16-2024-ABARBA-Y28654</t>
        </is>
      </c>
      <c r="B26544" t="n">
        <v>2024</v>
      </c>
      <c r="C26544" t="n">
        <v>16</v>
      </c>
      <c r="D26544" t="inlineStr">
        <is>
          <t>2024-ABARBA</t>
        </is>
      </c>
      <c r="E26544" t="inlineStr">
        <is>
          <t>Y28654</t>
        </is>
      </c>
      <c r="F26544" t="inlineStr">
        <is>
          <t>BN</t>
        </is>
      </c>
      <c r="G26544" t="inlineStr">
        <is>
          <t>No</t>
        </is>
      </c>
      <c r="H26544" t="n">
        <v>5.6</v>
      </c>
    </row>
    <row r="26545">
      <c r="A26545" t="inlineStr">
        <is>
          <t>2024-W16-2024-ABARBA-Y30180</t>
        </is>
      </c>
      <c r="B26545" t="n">
        <v>2024</v>
      </c>
      <c r="C26545" t="n">
        <v>16</v>
      </c>
      <c r="D26545" t="inlineStr">
        <is>
          <t>2024-ABARBA</t>
        </is>
      </c>
      <c r="E26545" t="inlineStr">
        <is>
          <t>Y30180</t>
        </is>
      </c>
      <c r="F26545" t="inlineStr">
        <is>
          <t>BN</t>
        </is>
      </c>
      <c r="G26545" t="inlineStr">
        <is>
          <t>No</t>
        </is>
      </c>
      <c r="H26545" t="n">
        <v>0</v>
      </c>
    </row>
    <row r="26546">
      <c r="A26546" t="inlineStr">
        <is>
          <t>2024-W16-2024-ABARBA-Y40042</t>
        </is>
      </c>
      <c r="B26546" t="n">
        <v>2024</v>
      </c>
      <c r="C26546" t="n">
        <v>16</v>
      </c>
      <c r="D26546" t="inlineStr">
        <is>
          <t>2024-ABARBA</t>
        </is>
      </c>
      <c r="E26546" t="inlineStr">
        <is>
          <t>Y40042</t>
        </is>
      </c>
      <c r="F26546" t="inlineStr">
        <is>
          <t>BN</t>
        </is>
      </c>
      <c r="G26546" t="inlineStr">
        <is>
          <t>No</t>
        </is>
      </c>
      <c r="H26546" t="n">
        <v>12</v>
      </c>
    </row>
    <row r="26547">
      <c r="A26547" t="inlineStr">
        <is>
          <t>2024-W16-2024-ABARBA-Y33392</t>
        </is>
      </c>
      <c r="B26547" t="n">
        <v>2024</v>
      </c>
      <c r="C26547" t="n">
        <v>16</v>
      </c>
      <c r="D26547" t="inlineStr">
        <is>
          <t>2024-ABARBA</t>
        </is>
      </c>
      <c r="E26547" t="inlineStr">
        <is>
          <t>Y33392</t>
        </is>
      </c>
      <c r="F26547" t="inlineStr">
        <is>
          <t>BN</t>
        </is>
      </c>
      <c r="G26547" t="inlineStr">
        <is>
          <t>No</t>
        </is>
      </c>
      <c r="H26547" t="n">
        <v>1.2</v>
      </c>
    </row>
    <row r="26548">
      <c r="A26548" t="inlineStr">
        <is>
          <t>2024-W16-2024-ABARBA-Y26658</t>
        </is>
      </c>
      <c r="B26548" t="n">
        <v>2024</v>
      </c>
      <c r="C26548" t="n">
        <v>16</v>
      </c>
      <c r="D26548" t="inlineStr">
        <is>
          <t>2024-ABARBA</t>
        </is>
      </c>
      <c r="E26548" t="inlineStr">
        <is>
          <t>Y26658</t>
        </is>
      </c>
      <c r="F26548" t="inlineStr">
        <is>
          <t>BN</t>
        </is>
      </c>
      <c r="G26548" t="inlineStr">
        <is>
          <t>No</t>
        </is>
      </c>
      <c r="H26548" t="n">
        <v>1.7</v>
      </c>
    </row>
    <row r="26549">
      <c r="A26549" t="inlineStr">
        <is>
          <t>2024-W16-2024-ABARBA-Y29235</t>
        </is>
      </c>
      <c r="B26549" t="n">
        <v>2024</v>
      </c>
      <c r="C26549" t="n">
        <v>16</v>
      </c>
      <c r="D26549" t="inlineStr">
        <is>
          <t>2024-ABARBA</t>
        </is>
      </c>
      <c r="E26549" t="inlineStr">
        <is>
          <t>Y29235</t>
        </is>
      </c>
      <c r="F26549" t="inlineStr">
        <is>
          <t>BN</t>
        </is>
      </c>
      <c r="G26549" t="inlineStr">
        <is>
          <t>No</t>
        </is>
      </c>
      <c r="H26549" t="n">
        <v>27.34</v>
      </c>
    </row>
    <row r="26550">
      <c r="A26550" t="inlineStr">
        <is>
          <t>2024-W16-2024-ALEXAODE-Y32675</t>
        </is>
      </c>
      <c r="B26550" t="n">
        <v>2024</v>
      </c>
      <c r="C26550" t="n">
        <v>16</v>
      </c>
      <c r="D26550" t="inlineStr">
        <is>
          <t>2024-ALEXAODE</t>
        </is>
      </c>
      <c r="E26550" t="inlineStr">
        <is>
          <t>Y32675</t>
        </is>
      </c>
      <c r="F26550" t="inlineStr">
        <is>
          <t>QB</t>
        </is>
      </c>
      <c r="G26550" t="inlineStr">
        <is>
          <t>Yes</t>
        </is>
      </c>
      <c r="H26550" t="n">
        <v>12.5</v>
      </c>
    </row>
    <row r="26551">
      <c r="A26551" t="inlineStr">
        <is>
          <t>2024-W16-2024-ALEXAODE-Y40168</t>
        </is>
      </c>
      <c r="B26551" t="n">
        <v>2024</v>
      </c>
      <c r="C26551" t="n">
        <v>16</v>
      </c>
      <c r="D26551" t="inlineStr">
        <is>
          <t>2024-ALEXAODE</t>
        </is>
      </c>
      <c r="E26551" t="inlineStr">
        <is>
          <t>Y40168</t>
        </is>
      </c>
      <c r="F26551" t="inlineStr">
        <is>
          <t>WR</t>
        </is>
      </c>
      <c r="G26551" t="inlineStr">
        <is>
          <t>Yes</t>
        </is>
      </c>
      <c r="H26551" t="n">
        <v>9.6</v>
      </c>
    </row>
    <row r="26552">
      <c r="A26552" t="inlineStr">
        <is>
          <t>2024-W16-2024-ALEXAODE-Y33398</t>
        </is>
      </c>
      <c r="B26552" t="n">
        <v>2024</v>
      </c>
      <c r="C26552" t="n">
        <v>16</v>
      </c>
      <c r="D26552" t="inlineStr">
        <is>
          <t>2024-ALEXAODE</t>
        </is>
      </c>
      <c r="E26552" t="inlineStr">
        <is>
          <t>Y33398</t>
        </is>
      </c>
      <c r="F26552" t="inlineStr">
        <is>
          <t>WR</t>
        </is>
      </c>
      <c r="G26552" t="inlineStr">
        <is>
          <t>Yes</t>
        </is>
      </c>
      <c r="H26552" t="n">
        <v>8.1</v>
      </c>
    </row>
    <row r="26553">
      <c r="A26553" t="inlineStr">
        <is>
          <t>2024-W16-2024-ALEXAODE-Y33991</t>
        </is>
      </c>
      <c r="B26553" t="n">
        <v>2024</v>
      </c>
      <c r="C26553" t="n">
        <v>16</v>
      </c>
      <c r="D26553" t="inlineStr">
        <is>
          <t>2024-ALEXAODE</t>
        </is>
      </c>
      <c r="E26553" t="inlineStr">
        <is>
          <t>Y33991</t>
        </is>
      </c>
      <c r="F26553" t="inlineStr">
        <is>
          <t>RB</t>
        </is>
      </c>
      <c r="G26553" t="inlineStr">
        <is>
          <t>Yes</t>
        </is>
      </c>
      <c r="H26553" t="n">
        <v>11.5</v>
      </c>
    </row>
    <row r="26554">
      <c r="A26554" t="inlineStr">
        <is>
          <t>2024-W16-2024-ALEXAODE-Y34047</t>
        </is>
      </c>
      <c r="B26554" t="n">
        <v>2024</v>
      </c>
      <c r="C26554" t="n">
        <v>16</v>
      </c>
      <c r="D26554" t="inlineStr">
        <is>
          <t>2024-ALEXAODE</t>
        </is>
      </c>
      <c r="E26554" t="inlineStr">
        <is>
          <t>Y34047</t>
        </is>
      </c>
      <c r="F26554" t="inlineStr">
        <is>
          <t>RB</t>
        </is>
      </c>
      <c r="G26554" t="inlineStr">
        <is>
          <t>Yes</t>
        </is>
      </c>
      <c r="H26554" t="n">
        <v>7.5</v>
      </c>
    </row>
    <row r="26555">
      <c r="A26555" t="inlineStr">
        <is>
          <t>2024-W16-2024-ALEXAODE-Y30213</t>
        </is>
      </c>
      <c r="B26555" t="n">
        <v>2024</v>
      </c>
      <c r="C26555" t="n">
        <v>16</v>
      </c>
      <c r="D26555" t="inlineStr">
        <is>
          <t>2024-ALEXAODE</t>
        </is>
      </c>
      <c r="E26555" t="inlineStr">
        <is>
          <t>Y30213</t>
        </is>
      </c>
      <c r="F26555" t="inlineStr">
        <is>
          <t>TE</t>
        </is>
      </c>
      <c r="G26555" t="inlineStr">
        <is>
          <t>Yes</t>
        </is>
      </c>
      <c r="H26555" t="n">
        <v>9.199999999999999</v>
      </c>
    </row>
    <row r="26556">
      <c r="A26556" t="inlineStr">
        <is>
          <t>2024-W16-2024-ALEXAODE-Y40901</t>
        </is>
      </c>
      <c r="B26556" t="n">
        <v>2024</v>
      </c>
      <c r="C26556" t="n">
        <v>16</v>
      </c>
      <c r="D26556" t="inlineStr">
        <is>
          <t>2024-ALEXAODE</t>
        </is>
      </c>
      <c r="E26556" t="inlineStr">
        <is>
          <t>Y40901</t>
        </is>
      </c>
      <c r="F26556" t="inlineStr">
        <is>
          <t>W/R/T FLEX</t>
        </is>
      </c>
      <c r="G26556" t="inlineStr">
        <is>
          <t>Yes</t>
        </is>
      </c>
      <c r="H26556" t="n">
        <v>7.7</v>
      </c>
    </row>
    <row r="26557">
      <c r="A26557" t="inlineStr">
        <is>
          <t>2024-W16-2024-ALEXAODE-Y29754</t>
        </is>
      </c>
      <c r="B26557" t="n">
        <v>2024</v>
      </c>
      <c r="C26557" t="n">
        <v>16</v>
      </c>
      <c r="D26557" t="inlineStr">
        <is>
          <t>2024-ALEXAODE</t>
        </is>
      </c>
      <c r="E26557" t="inlineStr">
        <is>
          <t>Y29754</t>
        </is>
      </c>
      <c r="F26557" t="inlineStr">
        <is>
          <t>K</t>
        </is>
      </c>
      <c r="G26557" t="inlineStr">
        <is>
          <t>Yes</t>
        </is>
      </c>
      <c r="H26557" t="n">
        <v>12</v>
      </c>
    </row>
    <row r="26558">
      <c r="A26558" t="inlineStr">
        <is>
          <t>2024-W16-2024-ALEXAODE-Y-DEF:las-vegas</t>
        </is>
      </c>
      <c r="B26558" t="n">
        <v>2024</v>
      </c>
      <c r="C26558" t="n">
        <v>16</v>
      </c>
      <c r="D26558" t="inlineStr">
        <is>
          <t>2024-ALEXAODE</t>
        </is>
      </c>
      <c r="E26558" t="inlineStr">
        <is>
          <t>Y-DEF:las-vegas</t>
        </is>
      </c>
      <c r="F26558" t="inlineStr">
        <is>
          <t>DST</t>
        </is>
      </c>
      <c r="G26558" t="inlineStr">
        <is>
          <t>Yes</t>
        </is>
      </c>
      <c r="H26558" t="n">
        <v>8.449999999999999</v>
      </c>
    </row>
    <row r="26559">
      <c r="A26559" t="inlineStr">
        <is>
          <t>2024-W16-2024-ALEXAODE-Y40998</t>
        </is>
      </c>
      <c r="B26559" t="n">
        <v>2024</v>
      </c>
      <c r="C26559" t="n">
        <v>16</v>
      </c>
      <c r="D26559" t="inlineStr">
        <is>
          <t>2024-ALEXAODE</t>
        </is>
      </c>
      <c r="E26559" t="inlineStr">
        <is>
          <t>Y40998</t>
        </is>
      </c>
      <c r="F26559" t="inlineStr">
        <is>
          <t>BN</t>
        </is>
      </c>
      <c r="G26559" t="inlineStr">
        <is>
          <t>No</t>
        </is>
      </c>
      <c r="H26559" t="n">
        <v>0</v>
      </c>
    </row>
    <row r="26560">
      <c r="A26560" t="inlineStr">
        <is>
          <t>2024-W16-2024-ALEXAODE-Y40981</t>
        </is>
      </c>
      <c r="B26560" t="n">
        <v>2024</v>
      </c>
      <c r="C26560" t="n">
        <v>16</v>
      </c>
      <c r="D26560" t="inlineStr">
        <is>
          <t>2024-ALEXAODE</t>
        </is>
      </c>
      <c r="E26560" t="inlineStr">
        <is>
          <t>Y40981</t>
        </is>
      </c>
      <c r="F26560" t="inlineStr">
        <is>
          <t>BN</t>
        </is>
      </c>
      <c r="G26560" t="inlineStr">
        <is>
          <t>No</t>
        </is>
      </c>
      <c r="H26560" t="n">
        <v>1.5</v>
      </c>
    </row>
    <row r="26561">
      <c r="A26561" t="inlineStr">
        <is>
          <t>2024-W16-2024-ALEXAODE-Y40093</t>
        </is>
      </c>
      <c r="B26561" t="n">
        <v>2024</v>
      </c>
      <c r="C26561" t="n">
        <v>16</v>
      </c>
      <c r="D26561" t="inlineStr">
        <is>
          <t>2024-ALEXAODE</t>
        </is>
      </c>
      <c r="E26561" t="inlineStr">
        <is>
          <t>Y40093</t>
        </is>
      </c>
      <c r="F26561" t="inlineStr">
        <is>
          <t>BN</t>
        </is>
      </c>
      <c r="G26561" t="inlineStr">
        <is>
          <t>No</t>
        </is>
      </c>
      <c r="H26561" t="n">
        <v>0</v>
      </c>
    </row>
    <row r="26562">
      <c r="A26562" t="inlineStr">
        <is>
          <t>2024-W16-2024-ALEXAODE-Y31424</t>
        </is>
      </c>
      <c r="B26562" t="n">
        <v>2024</v>
      </c>
      <c r="C26562" t="n">
        <v>16</v>
      </c>
      <c r="D26562" t="inlineStr">
        <is>
          <t>2024-ALEXAODE</t>
        </is>
      </c>
      <c r="E26562" t="inlineStr">
        <is>
          <t>Y31424</t>
        </is>
      </c>
      <c r="F26562" t="inlineStr">
        <is>
          <t>BN</t>
        </is>
      </c>
      <c r="G26562" t="inlineStr">
        <is>
          <t>No</t>
        </is>
      </c>
      <c r="H26562" t="n">
        <v>19.6</v>
      </c>
    </row>
    <row r="26563">
      <c r="A26563" t="inlineStr">
        <is>
          <t>2024-W16-2024-ALEXAODE-Y40958</t>
        </is>
      </c>
      <c r="B26563" t="n">
        <v>2024</v>
      </c>
      <c r="C26563" t="n">
        <v>16</v>
      </c>
      <c r="D26563" t="inlineStr">
        <is>
          <t>2024-ALEXAODE</t>
        </is>
      </c>
      <c r="E26563" t="inlineStr">
        <is>
          <t>Y40958</t>
        </is>
      </c>
      <c r="F26563" t="inlineStr">
        <is>
          <t>BN</t>
        </is>
      </c>
      <c r="G26563" t="inlineStr">
        <is>
          <t>No</t>
        </is>
      </c>
      <c r="H26563" t="n">
        <v>0</v>
      </c>
    </row>
    <row r="26564">
      <c r="A26564" t="inlineStr">
        <is>
          <t>2024-W16-2024-ALEXAODE-Y33989</t>
        </is>
      </c>
      <c r="B26564" t="n">
        <v>2024</v>
      </c>
      <c r="C26564" t="n">
        <v>16</v>
      </c>
      <c r="D26564" t="inlineStr">
        <is>
          <t>2024-ALEXAODE</t>
        </is>
      </c>
      <c r="E26564" t="inlineStr">
        <is>
          <t>Y33989</t>
        </is>
      </c>
      <c r="F26564" t="inlineStr">
        <is>
          <t>BN</t>
        </is>
      </c>
      <c r="G26564" t="inlineStr">
        <is>
          <t>No</t>
        </is>
      </c>
      <c r="H26564" t="n">
        <v>2.3</v>
      </c>
    </row>
    <row r="26565">
      <c r="A26565" t="inlineStr">
        <is>
          <t>2024-W16-2024-ALEXAODE-Y34551</t>
        </is>
      </c>
      <c r="B26565" t="n">
        <v>2024</v>
      </c>
      <c r="C26565" t="n">
        <v>16</v>
      </c>
      <c r="D26565" t="inlineStr">
        <is>
          <t>2024-ALEXAODE</t>
        </is>
      </c>
      <c r="E26565" t="inlineStr">
        <is>
          <t>Y34551</t>
        </is>
      </c>
      <c r="F26565" t="inlineStr">
        <is>
          <t>IR</t>
        </is>
      </c>
      <c r="G26565" t="inlineStr">
        <is>
          <t>No</t>
        </is>
      </c>
      <c r="H26565" t="n">
        <v>0</v>
      </c>
    </row>
    <row r="26566">
      <c r="A26566" t="inlineStr">
        <is>
          <t>2024-W16-2024-ISAROD-Y30973</t>
        </is>
      </c>
      <c r="B26566" t="n">
        <v>2024</v>
      </c>
      <c r="C26566" t="n">
        <v>16</v>
      </c>
      <c r="D26566" t="inlineStr">
        <is>
          <t>2024-ISAROD</t>
        </is>
      </c>
      <c r="E26566" t="inlineStr">
        <is>
          <t>Y30973</t>
        </is>
      </c>
      <c r="F26566" t="inlineStr">
        <is>
          <t>QB</t>
        </is>
      </c>
      <c r="G26566" t="inlineStr">
        <is>
          <t>Yes</t>
        </is>
      </c>
      <c r="H26566" t="n">
        <v>22.94</v>
      </c>
    </row>
    <row r="26567">
      <c r="A26567" t="inlineStr">
        <is>
          <t>2024-W16-2024-ISAROD-Y33965</t>
        </is>
      </c>
      <c r="B26567" t="n">
        <v>2024</v>
      </c>
      <c r="C26567" t="n">
        <v>16</v>
      </c>
      <c r="D26567" t="inlineStr">
        <is>
          <t>2024-ISAROD</t>
        </is>
      </c>
      <c r="E26567" t="inlineStr">
        <is>
          <t>Y33965</t>
        </is>
      </c>
      <c r="F26567" t="inlineStr">
        <is>
          <t>WR</t>
        </is>
      </c>
      <c r="G26567" t="inlineStr">
        <is>
          <t>Yes</t>
        </is>
      </c>
      <c r="H26567" t="n">
        <v>8.4</v>
      </c>
    </row>
    <row r="26568">
      <c r="A26568" t="inlineStr">
        <is>
          <t>2024-W16-2024-ISAROD-Y34104</t>
        </is>
      </c>
      <c r="B26568" t="n">
        <v>2024</v>
      </c>
      <c r="C26568" t="n">
        <v>16</v>
      </c>
      <c r="D26568" t="inlineStr">
        <is>
          <t>2024-ISAROD</t>
        </is>
      </c>
      <c r="E26568" t="inlineStr">
        <is>
          <t>Y34104</t>
        </is>
      </c>
      <c r="F26568" t="inlineStr">
        <is>
          <t>WR</t>
        </is>
      </c>
      <c r="G26568" t="inlineStr">
        <is>
          <t>Yes</t>
        </is>
      </c>
      <c r="H26568" t="n">
        <v>3.2</v>
      </c>
    </row>
    <row r="26569">
      <c r="A26569" t="inlineStr">
        <is>
          <t>2024-W16-2024-ISAROD-Y30972</t>
        </is>
      </c>
      <c r="B26569" t="n">
        <v>2024</v>
      </c>
      <c r="C26569" t="n">
        <v>16</v>
      </c>
      <c r="D26569" t="inlineStr">
        <is>
          <t>2024-ISAROD</t>
        </is>
      </c>
      <c r="E26569" t="inlineStr">
        <is>
          <t>Y30972</t>
        </is>
      </c>
      <c r="F26569" t="inlineStr">
        <is>
          <t>RB</t>
        </is>
      </c>
      <c r="G26569" t="inlineStr">
        <is>
          <t>Yes</t>
        </is>
      </c>
      <c r="H26569" t="n">
        <v>29</v>
      </c>
    </row>
    <row r="26570">
      <c r="A26570" t="inlineStr">
        <is>
          <t>2024-W16-2024-ISAROD-Y33413</t>
        </is>
      </c>
      <c r="B26570" t="n">
        <v>2024</v>
      </c>
      <c r="C26570" t="n">
        <v>16</v>
      </c>
      <c r="D26570" t="inlineStr">
        <is>
          <t>2024-ISAROD</t>
        </is>
      </c>
      <c r="E26570" t="inlineStr">
        <is>
          <t>Y33413</t>
        </is>
      </c>
      <c r="F26570" t="inlineStr">
        <is>
          <t>RB</t>
        </is>
      </c>
      <c r="G26570" t="inlineStr">
        <is>
          <t>Yes</t>
        </is>
      </c>
      <c r="H26570" t="n">
        <v>4.7</v>
      </c>
    </row>
    <row r="26571">
      <c r="A26571" t="inlineStr">
        <is>
          <t>2024-W16-2024-ISAROD-Y31107</t>
        </is>
      </c>
      <c r="B26571" t="n">
        <v>2024</v>
      </c>
      <c r="C26571" t="n">
        <v>16</v>
      </c>
      <c r="D26571" t="inlineStr">
        <is>
          <t>2024-ISAROD</t>
        </is>
      </c>
      <c r="E26571" t="inlineStr">
        <is>
          <t>Y31107</t>
        </is>
      </c>
      <c r="F26571" t="inlineStr">
        <is>
          <t>TE</t>
        </is>
      </c>
      <c r="G26571" t="inlineStr">
        <is>
          <t>Yes</t>
        </is>
      </c>
      <c r="H26571" t="n">
        <v>13</v>
      </c>
    </row>
    <row r="26572">
      <c r="A26572" t="inlineStr">
        <is>
          <t>2024-W16-2024-ISAROD-Y32704</t>
        </is>
      </c>
      <c r="B26572" t="n">
        <v>2024</v>
      </c>
      <c r="C26572" t="n">
        <v>16</v>
      </c>
      <c r="D26572" t="inlineStr">
        <is>
          <t>2024-ISAROD</t>
        </is>
      </c>
      <c r="E26572" t="inlineStr">
        <is>
          <t>Y32704</t>
        </is>
      </c>
      <c r="F26572" t="inlineStr">
        <is>
          <t>W/R/T FLEX</t>
        </is>
      </c>
      <c r="G26572" t="inlineStr">
        <is>
          <t>Yes</t>
        </is>
      </c>
      <c r="H26572" t="n">
        <v>2.9</v>
      </c>
    </row>
    <row r="26573">
      <c r="A26573" t="inlineStr">
        <is>
          <t>2024-W16-2024-ISAROD-Y27120</t>
        </is>
      </c>
      <c r="B26573" t="n">
        <v>2024</v>
      </c>
      <c r="C26573" t="n">
        <v>16</v>
      </c>
      <c r="D26573" t="inlineStr">
        <is>
          <t>2024-ISAROD</t>
        </is>
      </c>
      <c r="E26573" t="inlineStr">
        <is>
          <t>Y27120</t>
        </is>
      </c>
      <c r="F26573" t="inlineStr">
        <is>
          <t>K</t>
        </is>
      </c>
      <c r="G26573" t="inlineStr">
        <is>
          <t>Yes</t>
        </is>
      </c>
      <c r="H26573" t="n">
        <v>13</v>
      </c>
    </row>
    <row r="26574">
      <c r="A26574" t="inlineStr">
        <is>
          <t>2024-W16-2024-ISAROD-Y-DEF:minnesota</t>
        </is>
      </c>
      <c r="B26574" t="n">
        <v>2024</v>
      </c>
      <c r="C26574" t="n">
        <v>16</v>
      </c>
      <c r="D26574" t="inlineStr">
        <is>
          <t>2024-ISAROD</t>
        </is>
      </c>
      <c r="E26574" t="inlineStr">
        <is>
          <t>Y-DEF:minnesota</t>
        </is>
      </c>
      <c r="F26574" t="inlineStr">
        <is>
          <t>DST</t>
        </is>
      </c>
      <c r="G26574" t="inlineStr">
        <is>
          <t>Yes</t>
        </is>
      </c>
      <c r="H26574" t="n">
        <v>7.5</v>
      </c>
    </row>
    <row r="26575">
      <c r="A26575" t="inlineStr">
        <is>
          <t>2024-W16-2024-ISAROD-Y33422</t>
        </is>
      </c>
      <c r="B26575" t="n">
        <v>2024</v>
      </c>
      <c r="C26575" t="n">
        <v>16</v>
      </c>
      <c r="D26575" t="inlineStr">
        <is>
          <t>2024-ISAROD</t>
        </is>
      </c>
      <c r="E26575" t="inlineStr">
        <is>
          <t>Y33422</t>
        </is>
      </c>
      <c r="F26575" t="inlineStr">
        <is>
          <t>BN</t>
        </is>
      </c>
      <c r="G26575" t="inlineStr">
        <is>
          <t>No</t>
        </is>
      </c>
      <c r="H26575" t="n">
        <v>3.1</v>
      </c>
    </row>
    <row r="26576">
      <c r="A26576" t="inlineStr">
        <is>
          <t>2024-W16-2024-ISAROD-Y41097</t>
        </is>
      </c>
      <c r="B26576" t="n">
        <v>2024</v>
      </c>
      <c r="C26576" t="n">
        <v>16</v>
      </c>
      <c r="D26576" t="inlineStr">
        <is>
          <t>2024-ISAROD</t>
        </is>
      </c>
      <c r="E26576" t="inlineStr">
        <is>
          <t>Y41097</t>
        </is>
      </c>
      <c r="F26576" t="inlineStr">
        <is>
          <t>BN</t>
        </is>
      </c>
      <c r="G26576" t="inlineStr">
        <is>
          <t>No</t>
        </is>
      </c>
      <c r="H26576" t="n">
        <v>9.1</v>
      </c>
    </row>
    <row r="26577">
      <c r="A26577" t="inlineStr">
        <is>
          <t>2024-W16-2024-ISAROD-Y26662</t>
        </is>
      </c>
      <c r="B26577" t="n">
        <v>2024</v>
      </c>
      <c r="C26577" t="n">
        <v>16</v>
      </c>
      <c r="D26577" t="inlineStr">
        <is>
          <t>2024-ISAROD</t>
        </is>
      </c>
      <c r="E26577" t="inlineStr">
        <is>
          <t>Y26662</t>
        </is>
      </c>
      <c r="F26577" t="inlineStr">
        <is>
          <t>BN</t>
        </is>
      </c>
      <c r="G26577" t="inlineStr">
        <is>
          <t>No</t>
        </is>
      </c>
      <c r="H26577" t="n">
        <v>23.36</v>
      </c>
    </row>
    <row r="26578">
      <c r="A26578" t="inlineStr">
        <is>
          <t>2024-W16-2024-ISAROD-Y34088</t>
        </is>
      </c>
      <c r="B26578" t="n">
        <v>2024</v>
      </c>
      <c r="C26578" t="n">
        <v>16</v>
      </c>
      <c r="D26578" t="inlineStr">
        <is>
          <t>2024-ISAROD</t>
        </is>
      </c>
      <c r="E26578" t="inlineStr">
        <is>
          <t>Y34088</t>
        </is>
      </c>
      <c r="F26578" t="inlineStr">
        <is>
          <t>BN</t>
        </is>
      </c>
      <c r="G26578" t="inlineStr">
        <is>
          <t>No</t>
        </is>
      </c>
      <c r="H26578" t="n">
        <v>3</v>
      </c>
    </row>
    <row r="26579">
      <c r="A26579" t="inlineStr">
        <is>
          <t>2024-W16-2024-ISAROD-Y40078</t>
        </is>
      </c>
      <c r="B26579" t="n">
        <v>2024</v>
      </c>
      <c r="C26579" t="n">
        <v>16</v>
      </c>
      <c r="D26579" t="inlineStr">
        <is>
          <t>2024-ISAROD</t>
        </is>
      </c>
      <c r="E26579" t="inlineStr">
        <is>
          <t>Y40078</t>
        </is>
      </c>
      <c r="F26579" t="inlineStr">
        <is>
          <t>BN</t>
        </is>
      </c>
      <c r="G26579" t="inlineStr">
        <is>
          <t>No</t>
        </is>
      </c>
      <c r="H26579" t="n">
        <v>1.2</v>
      </c>
    </row>
    <row r="26580">
      <c r="A26580" t="inlineStr">
        <is>
          <t>2024-W16-2024-ISAROD-Y28442</t>
        </is>
      </c>
      <c r="B26580" t="n">
        <v>2024</v>
      </c>
      <c r="C26580" t="n">
        <v>16</v>
      </c>
      <c r="D26580" t="inlineStr">
        <is>
          <t>2024-ISAROD</t>
        </is>
      </c>
      <c r="E26580" t="inlineStr">
        <is>
          <t>Y28442</t>
        </is>
      </c>
      <c r="F26580" t="inlineStr">
        <is>
          <t>BN</t>
        </is>
      </c>
      <c r="G26580" t="inlineStr">
        <is>
          <t>No</t>
        </is>
      </c>
      <c r="H26580" t="n">
        <v>17.7</v>
      </c>
    </row>
    <row r="26581">
      <c r="A26581" t="inlineStr">
        <is>
          <t>2024-W16-2024-ISAROD-Y32725</t>
        </is>
      </c>
      <c r="B26581" t="n">
        <v>2024</v>
      </c>
      <c r="C26581" t="n">
        <v>16</v>
      </c>
      <c r="D26581" t="inlineStr">
        <is>
          <t>2024-ISAROD</t>
        </is>
      </c>
      <c r="E26581" t="inlineStr">
        <is>
          <t>Y32725</t>
        </is>
      </c>
      <c r="F26581" t="inlineStr">
        <is>
          <t>IR</t>
        </is>
      </c>
      <c r="G26581" t="inlineStr">
        <is>
          <t>No</t>
        </is>
      </c>
      <c r="H26581" t="n">
        <v>0</v>
      </c>
    </row>
    <row r="26582">
      <c r="A26582" t="inlineStr">
        <is>
          <t>2024-W16-2024-PUENTETU-Y40875</t>
        </is>
      </c>
      <c r="B26582" t="n">
        <v>2024</v>
      </c>
      <c r="C26582" t="n">
        <v>16</v>
      </c>
      <c r="D26582" t="inlineStr">
        <is>
          <t>2024-PUENTETU</t>
        </is>
      </c>
      <c r="E26582" t="inlineStr">
        <is>
          <t>Y40875</t>
        </is>
      </c>
      <c r="F26582" t="inlineStr">
        <is>
          <t>QB</t>
        </is>
      </c>
      <c r="G26582" t="inlineStr">
        <is>
          <t>Yes</t>
        </is>
      </c>
      <c r="H26582" t="n">
        <v>21.02</v>
      </c>
    </row>
    <row r="26583">
      <c r="A26583" t="inlineStr">
        <is>
          <t>2024-W16-2024-PUENTETU-Y32703</t>
        </is>
      </c>
      <c r="B26583" t="n">
        <v>2024</v>
      </c>
      <c r="C26583" t="n">
        <v>16</v>
      </c>
      <c r="D26583" t="inlineStr">
        <is>
          <t>2024-PUENTETU</t>
        </is>
      </c>
      <c r="E26583" t="inlineStr">
        <is>
          <t>Y32703</t>
        </is>
      </c>
      <c r="F26583" t="inlineStr">
        <is>
          <t>WR</t>
        </is>
      </c>
      <c r="G26583" t="inlineStr">
        <is>
          <t>Yes</t>
        </is>
      </c>
      <c r="H26583" t="n">
        <v>15.8</v>
      </c>
    </row>
    <row r="26584">
      <c r="A26584" t="inlineStr">
        <is>
          <t>2024-W16-2024-PUENTETU-Y40883</t>
        </is>
      </c>
      <c r="B26584" t="n">
        <v>2024</v>
      </c>
      <c r="C26584" t="n">
        <v>16</v>
      </c>
      <c r="D26584" t="inlineStr">
        <is>
          <t>2024-PUENTETU</t>
        </is>
      </c>
      <c r="E26584" t="inlineStr">
        <is>
          <t>Y40883</t>
        </is>
      </c>
      <c r="F26584" t="inlineStr">
        <is>
          <t>WR</t>
        </is>
      </c>
      <c r="G26584" t="inlineStr">
        <is>
          <t>Yes</t>
        </is>
      </c>
      <c r="H26584" t="n">
        <v>25.7</v>
      </c>
    </row>
    <row r="26585">
      <c r="A26585" t="inlineStr">
        <is>
          <t>2024-W16-2024-PUENTETU-Y41048</t>
        </is>
      </c>
      <c r="B26585" t="n">
        <v>2024</v>
      </c>
      <c r="C26585" t="n">
        <v>16</v>
      </c>
      <c r="D26585" t="inlineStr">
        <is>
          <t>2024-PUENTETU</t>
        </is>
      </c>
      <c r="E26585" t="inlineStr">
        <is>
          <t>Y41048</t>
        </is>
      </c>
      <c r="F26585" t="inlineStr">
        <is>
          <t>RB</t>
        </is>
      </c>
      <c r="G26585" t="inlineStr">
        <is>
          <t>Yes</t>
        </is>
      </c>
      <c r="H26585" t="n">
        <v>14.9</v>
      </c>
    </row>
    <row r="26586">
      <c r="A26586" t="inlineStr">
        <is>
          <t>2024-W16-2024-PUENTETU-Y30161</t>
        </is>
      </c>
      <c r="B26586" t="n">
        <v>2024</v>
      </c>
      <c r="C26586" t="n">
        <v>16</v>
      </c>
      <c r="D26586" t="inlineStr">
        <is>
          <t>2024-PUENTETU</t>
        </is>
      </c>
      <c r="E26586" t="inlineStr">
        <is>
          <t>Y30161</t>
        </is>
      </c>
      <c r="F26586" t="inlineStr">
        <is>
          <t>RB</t>
        </is>
      </c>
      <c r="G26586" t="inlineStr">
        <is>
          <t>Yes</t>
        </is>
      </c>
      <c r="H26586" t="n">
        <v>7.6</v>
      </c>
    </row>
    <row r="26587">
      <c r="A26587" t="inlineStr">
        <is>
          <t>2024-W16-2024-PUENTETU-Y34095</t>
        </is>
      </c>
      <c r="B26587" t="n">
        <v>2024</v>
      </c>
      <c r="C26587" t="n">
        <v>16</v>
      </c>
      <c r="D26587" t="inlineStr">
        <is>
          <t>2024-PUENTETU</t>
        </is>
      </c>
      <c r="E26587" t="inlineStr">
        <is>
          <t>Y34095</t>
        </is>
      </c>
      <c r="F26587" t="inlineStr">
        <is>
          <t>TE</t>
        </is>
      </c>
      <c r="G26587" t="inlineStr">
        <is>
          <t>Yes</t>
        </is>
      </c>
      <c r="H26587" t="n">
        <v>10.4</v>
      </c>
    </row>
    <row r="26588">
      <c r="A26588" t="inlineStr">
        <is>
          <t>2024-W16-2024-PUENTETU-Y40954</t>
        </is>
      </c>
      <c r="B26588" t="n">
        <v>2024</v>
      </c>
      <c r="C26588" t="n">
        <v>16</v>
      </c>
      <c r="D26588" t="inlineStr">
        <is>
          <t>2024-PUENTETU</t>
        </is>
      </c>
      <c r="E26588" t="inlineStr">
        <is>
          <t>Y40954</t>
        </is>
      </c>
      <c r="F26588" t="inlineStr">
        <is>
          <t>W/R/T FLEX</t>
        </is>
      </c>
      <c r="G26588" t="inlineStr">
        <is>
          <t>Yes</t>
        </is>
      </c>
      <c r="H26588" t="n">
        <v>14.2</v>
      </c>
    </row>
    <row r="26589">
      <c r="A26589" t="inlineStr">
        <is>
          <t>2024-W16-2024-PUENTETU-Y26534</t>
        </is>
      </c>
      <c r="B26589" t="n">
        <v>2024</v>
      </c>
      <c r="C26589" t="n">
        <v>16</v>
      </c>
      <c r="D26589" t="inlineStr">
        <is>
          <t>2024-PUENTETU</t>
        </is>
      </c>
      <c r="E26589" t="inlineStr">
        <is>
          <t>Y26534</t>
        </is>
      </c>
      <c r="F26589" t="inlineStr">
        <is>
          <t>K</t>
        </is>
      </c>
      <c r="G26589" t="inlineStr">
        <is>
          <t>Yes</t>
        </is>
      </c>
      <c r="H26589" t="n">
        <v>12</v>
      </c>
    </row>
    <row r="26590">
      <c r="A26590" t="inlineStr">
        <is>
          <t>2024-W16-2024-PUENTETU-Y-DEF:tampa-bay</t>
        </is>
      </c>
      <c r="B26590" t="n">
        <v>2024</v>
      </c>
      <c r="C26590" t="n">
        <v>16</v>
      </c>
      <c r="D26590" t="inlineStr">
        <is>
          <t>2024-PUENTETU</t>
        </is>
      </c>
      <c r="E26590" t="inlineStr">
        <is>
          <t>Y-DEF:tampa-bay</t>
        </is>
      </c>
      <c r="F26590" t="inlineStr">
        <is>
          <t>DST</t>
        </is>
      </c>
      <c r="G26590" t="inlineStr">
        <is>
          <t>Yes</t>
        </is>
      </c>
      <c r="H26590" t="n">
        <v>4.25</v>
      </c>
    </row>
    <row r="26591">
      <c r="A26591" t="inlineStr">
        <is>
          <t>2024-W16-2024-PUENTETU-Y30996</t>
        </is>
      </c>
      <c r="B26591" t="n">
        <v>2024</v>
      </c>
      <c r="C26591" t="n">
        <v>16</v>
      </c>
      <c r="D26591" t="inlineStr">
        <is>
          <t>2024-PUENTETU</t>
        </is>
      </c>
      <c r="E26591" t="inlineStr">
        <is>
          <t>Y30996</t>
        </is>
      </c>
      <c r="F26591" t="inlineStr">
        <is>
          <t>BN</t>
        </is>
      </c>
      <c r="G26591" t="inlineStr">
        <is>
          <t>No</t>
        </is>
      </c>
      <c r="H26591" t="n">
        <v>15.3</v>
      </c>
    </row>
    <row r="26592">
      <c r="A26592" t="inlineStr">
        <is>
          <t>2024-W16-2024-PUENTETU-Y40095</t>
        </is>
      </c>
      <c r="B26592" t="n">
        <v>2024</v>
      </c>
      <c r="C26592" t="n">
        <v>16</v>
      </c>
      <c r="D26592" t="inlineStr">
        <is>
          <t>2024-PUENTETU</t>
        </is>
      </c>
      <c r="E26592" t="inlineStr">
        <is>
          <t>Y40095</t>
        </is>
      </c>
      <c r="F26592" t="inlineStr">
        <is>
          <t>BN</t>
        </is>
      </c>
      <c r="G26592" t="inlineStr">
        <is>
          <t>No</t>
        </is>
      </c>
      <c r="H26592" t="n">
        <v>9.6</v>
      </c>
    </row>
    <row r="26593">
      <c r="A26593" t="inlineStr">
        <is>
          <t>2024-W16-2024-PUENTETU-Y40126</t>
        </is>
      </c>
      <c r="B26593" t="n">
        <v>2024</v>
      </c>
      <c r="C26593" t="n">
        <v>16</v>
      </c>
      <c r="D26593" t="inlineStr">
        <is>
          <t>2024-PUENTETU</t>
        </is>
      </c>
      <c r="E26593" t="inlineStr">
        <is>
          <t>Y40126</t>
        </is>
      </c>
      <c r="F26593" t="inlineStr">
        <is>
          <t>BN</t>
        </is>
      </c>
      <c r="G26593" t="inlineStr">
        <is>
          <t>No</t>
        </is>
      </c>
      <c r="H26593" t="n">
        <v>13.6</v>
      </c>
    </row>
    <row r="26594">
      <c r="A26594" t="inlineStr">
        <is>
          <t>2024-W16-2024-PUENTETU-Y34007</t>
        </is>
      </c>
      <c r="B26594" t="n">
        <v>2024</v>
      </c>
      <c r="C26594" t="n">
        <v>16</v>
      </c>
      <c r="D26594" t="inlineStr">
        <is>
          <t>2024-PUENTETU</t>
        </is>
      </c>
      <c r="E26594" t="inlineStr">
        <is>
          <t>Y34007</t>
        </is>
      </c>
      <c r="F26594" t="inlineStr">
        <is>
          <t>BN</t>
        </is>
      </c>
      <c r="G26594" t="inlineStr">
        <is>
          <t>No</t>
        </is>
      </c>
      <c r="H26594" t="n">
        <v>0</v>
      </c>
    </row>
    <row r="26595">
      <c r="A26595" t="inlineStr">
        <is>
          <t>2024-W16-2024-PUENTETU-Y40097</t>
        </is>
      </c>
      <c r="B26595" t="n">
        <v>2024</v>
      </c>
      <c r="C26595" t="n">
        <v>16</v>
      </c>
      <c r="D26595" t="inlineStr">
        <is>
          <t>2024-PUENTETU</t>
        </is>
      </c>
      <c r="E26595" t="inlineStr">
        <is>
          <t>Y40097</t>
        </is>
      </c>
      <c r="F26595" t="inlineStr">
        <is>
          <t>BN</t>
        </is>
      </c>
      <c r="G26595" t="inlineStr">
        <is>
          <t>No</t>
        </is>
      </c>
      <c r="H26595" t="n">
        <v>19.1</v>
      </c>
    </row>
    <row r="26596">
      <c r="A26596" t="inlineStr">
        <is>
          <t>2024-W16-2024-PUENTETU-Y41019</t>
        </is>
      </c>
      <c r="B26596" t="n">
        <v>2024</v>
      </c>
      <c r="C26596" t="n">
        <v>16</v>
      </c>
      <c r="D26596" t="inlineStr">
        <is>
          <t>2024-PUENTETU</t>
        </is>
      </c>
      <c r="E26596" t="inlineStr">
        <is>
          <t>Y41019</t>
        </is>
      </c>
      <c r="F26596" t="inlineStr">
        <is>
          <t>BN</t>
        </is>
      </c>
      <c r="G26596" t="inlineStr">
        <is>
          <t>No</t>
        </is>
      </c>
      <c r="H26596" t="n">
        <v>10.8</v>
      </c>
    </row>
    <row r="26597">
      <c r="A26597" t="inlineStr">
        <is>
          <t>2024-W16-2024-PUENTETU-Y28534</t>
        </is>
      </c>
      <c r="B26597" t="n">
        <v>2024</v>
      </c>
      <c r="C26597" t="n">
        <v>16</v>
      </c>
      <c r="D26597" t="inlineStr">
        <is>
          <t>2024-PUENTETU</t>
        </is>
      </c>
      <c r="E26597" t="inlineStr">
        <is>
          <t>Y28534</t>
        </is>
      </c>
      <c r="F26597" t="inlineStr">
        <is>
          <t>IR</t>
        </is>
      </c>
      <c r="G26597" t="inlineStr">
        <is>
          <t>No</t>
        </is>
      </c>
      <c r="H26597" t="n">
        <v>0</v>
      </c>
    </row>
    <row r="26598">
      <c r="A26598" t="inlineStr">
        <is>
          <t>2024-W17-2024-JCHAPS-Y40881</t>
        </is>
      </c>
      <c r="B26598" t="n">
        <v>2024</v>
      </c>
      <c r="C26598" t="n">
        <v>17</v>
      </c>
      <c r="D26598" t="inlineStr">
        <is>
          <t>2024-JCHAPS</t>
        </is>
      </c>
      <c r="E26598" t="inlineStr">
        <is>
          <t>Y40881</t>
        </is>
      </c>
      <c r="F26598" t="inlineStr">
        <is>
          <t>QB</t>
        </is>
      </c>
      <c r="G26598" t="inlineStr">
        <is>
          <t>Yes</t>
        </is>
      </c>
      <c r="H26598" t="n">
        <v>9.880000000000001</v>
      </c>
    </row>
    <row r="26599">
      <c r="A26599" t="inlineStr">
        <is>
          <t>2024-W17-2024-JCHAPS-Y33500</t>
        </is>
      </c>
      <c r="B26599" t="n">
        <v>2024</v>
      </c>
      <c r="C26599" t="n">
        <v>17</v>
      </c>
      <c r="D26599" t="inlineStr">
        <is>
          <t>2024-JCHAPS</t>
        </is>
      </c>
      <c r="E26599" t="inlineStr">
        <is>
          <t>Y33500</t>
        </is>
      </c>
      <c r="F26599" t="inlineStr">
        <is>
          <t>WR</t>
        </is>
      </c>
      <c r="G26599" t="inlineStr">
        <is>
          <t>Yes</t>
        </is>
      </c>
      <c r="H26599" t="n">
        <v>16</v>
      </c>
    </row>
    <row r="26600">
      <c r="A26600" t="inlineStr">
        <is>
          <t>2024-W17-2024-JCHAPS-Y27581</t>
        </is>
      </c>
      <c r="B26600" t="n">
        <v>2024</v>
      </c>
      <c r="C26600" t="n">
        <v>17</v>
      </c>
      <c r="D26600" t="inlineStr">
        <is>
          <t>2024-JCHAPS</t>
        </is>
      </c>
      <c r="E26600" t="inlineStr">
        <is>
          <t>Y27581</t>
        </is>
      </c>
      <c r="F26600" t="inlineStr">
        <is>
          <t>WR</t>
        </is>
      </c>
      <c r="G26600" t="inlineStr">
        <is>
          <t>Yes</t>
        </is>
      </c>
      <c r="H26600" t="n">
        <v>7.2</v>
      </c>
    </row>
    <row r="26601">
      <c r="A26601" t="inlineStr">
        <is>
          <t>2024-W17-2024-JCHAPS-Y40059</t>
        </is>
      </c>
      <c r="B26601" t="n">
        <v>2024</v>
      </c>
      <c r="C26601" t="n">
        <v>17</v>
      </c>
      <c r="D26601" t="inlineStr">
        <is>
          <t>2024-JCHAPS</t>
        </is>
      </c>
      <c r="E26601" t="inlineStr">
        <is>
          <t>Y40059</t>
        </is>
      </c>
      <c r="F26601" t="inlineStr">
        <is>
          <t>RB</t>
        </is>
      </c>
      <c r="G26601" t="inlineStr">
        <is>
          <t>Yes</t>
        </is>
      </c>
      <c r="H26601" t="n">
        <v>24.3</v>
      </c>
    </row>
    <row r="26602">
      <c r="A26602" t="inlineStr">
        <is>
          <t>2024-W17-2024-JCHAPS-Y33508</t>
        </is>
      </c>
      <c r="B26602" t="n">
        <v>2024</v>
      </c>
      <c r="C26602" t="n">
        <v>17</v>
      </c>
      <c r="D26602" t="inlineStr">
        <is>
          <t>2024-JCHAPS</t>
        </is>
      </c>
      <c r="E26602" t="inlineStr">
        <is>
          <t>Y33508</t>
        </is>
      </c>
      <c r="F26602" t="inlineStr">
        <is>
          <t>RB</t>
        </is>
      </c>
      <c r="G26602" t="inlineStr">
        <is>
          <t>Yes</t>
        </is>
      </c>
      <c r="H26602" t="n">
        <v>0.1</v>
      </c>
    </row>
    <row r="26603">
      <c r="A26603" t="inlineStr">
        <is>
          <t>2024-W17-2024-JCHAPS-Y40878</t>
        </is>
      </c>
      <c r="B26603" t="n">
        <v>2024</v>
      </c>
      <c r="C26603" t="n">
        <v>17</v>
      </c>
      <c r="D26603" t="inlineStr">
        <is>
          <t>2024-JCHAPS</t>
        </is>
      </c>
      <c r="E26603" t="inlineStr">
        <is>
          <t>Y40878</t>
        </is>
      </c>
      <c r="F26603" t="inlineStr">
        <is>
          <t>TE</t>
        </is>
      </c>
      <c r="G26603" t="inlineStr">
        <is>
          <t>Yes</t>
        </is>
      </c>
      <c r="H26603" t="n">
        <v>11.1</v>
      </c>
    </row>
    <row r="26604">
      <c r="A26604" t="inlineStr">
        <is>
          <t>2024-W17-2024-JCHAPS-Y27535</t>
        </is>
      </c>
      <c r="B26604" t="n">
        <v>2024</v>
      </c>
      <c r="C26604" t="n">
        <v>17</v>
      </c>
      <c r="D26604" t="inlineStr">
        <is>
          <t>2024-JCHAPS</t>
        </is>
      </c>
      <c r="E26604" t="inlineStr">
        <is>
          <t>Y27535</t>
        </is>
      </c>
      <c r="F26604" t="inlineStr">
        <is>
          <t>W/R/T FLEX</t>
        </is>
      </c>
      <c r="G26604" t="inlineStr">
        <is>
          <t>Yes</t>
        </is>
      </c>
      <c r="H26604" t="n">
        <v>25.7</v>
      </c>
    </row>
    <row r="26605">
      <c r="A26605" t="inlineStr">
        <is>
          <t>2024-W17-2024-JCHAPS-Y34344</t>
        </is>
      </c>
      <c r="B26605" t="n">
        <v>2024</v>
      </c>
      <c r="C26605" t="n">
        <v>17</v>
      </c>
      <c r="D26605" t="inlineStr">
        <is>
          <t>2024-JCHAPS</t>
        </is>
      </c>
      <c r="E26605" t="inlineStr">
        <is>
          <t>Y34344</t>
        </is>
      </c>
      <c r="F26605" t="inlineStr">
        <is>
          <t>K</t>
        </is>
      </c>
      <c r="G26605" t="inlineStr">
        <is>
          <t>Yes</t>
        </is>
      </c>
      <c r="H26605" t="n">
        <v>17</v>
      </c>
    </row>
    <row r="26606">
      <c r="A26606" t="inlineStr">
        <is>
          <t>2024-W17-2024-JCHAPS-Y-DEF:jacksonville</t>
        </is>
      </c>
      <c r="B26606" t="n">
        <v>2024</v>
      </c>
      <c r="C26606" t="n">
        <v>17</v>
      </c>
      <c r="D26606" t="inlineStr">
        <is>
          <t>2024-JCHAPS</t>
        </is>
      </c>
      <c r="E26606" t="inlineStr">
        <is>
          <t>Y-DEF:jacksonville</t>
        </is>
      </c>
      <c r="F26606" t="inlineStr">
        <is>
          <t>DST</t>
        </is>
      </c>
      <c r="G26606" t="inlineStr">
        <is>
          <t>Yes</t>
        </is>
      </c>
      <c r="H26606" t="n">
        <v>11.78</v>
      </c>
    </row>
    <row r="26607">
      <c r="A26607" t="inlineStr">
        <is>
          <t>2024-W17-2024-JCHAPS-Y40029</t>
        </is>
      </c>
      <c r="B26607" t="n">
        <v>2024</v>
      </c>
      <c r="C26607" t="n">
        <v>17</v>
      </c>
      <c r="D26607" t="inlineStr">
        <is>
          <t>2024-JCHAPS</t>
        </is>
      </c>
      <c r="E26607" t="inlineStr">
        <is>
          <t>Y40029</t>
        </is>
      </c>
      <c r="F26607" t="inlineStr">
        <is>
          <t>BN</t>
        </is>
      </c>
      <c r="G26607" t="inlineStr">
        <is>
          <t>No</t>
        </is>
      </c>
      <c r="H26607" t="n">
        <v>18.92</v>
      </c>
    </row>
    <row r="26608">
      <c r="A26608" t="inlineStr">
        <is>
          <t>2024-W17-2024-JCHAPS-Y30788</t>
        </is>
      </c>
      <c r="B26608" t="n">
        <v>2024</v>
      </c>
      <c r="C26608" t="n">
        <v>17</v>
      </c>
      <c r="D26608" t="inlineStr">
        <is>
          <t>2024-JCHAPS</t>
        </is>
      </c>
      <c r="E26608" t="inlineStr">
        <is>
          <t>Y30788</t>
        </is>
      </c>
      <c r="F26608" t="inlineStr">
        <is>
          <t>BN</t>
        </is>
      </c>
      <c r="G26608" t="inlineStr">
        <is>
          <t>No</t>
        </is>
      </c>
      <c r="H26608" t="n">
        <v>6.08</v>
      </c>
    </row>
    <row r="26609">
      <c r="A26609" t="inlineStr">
        <is>
          <t>2024-W17-2024-JCHAPS-Y26650</t>
        </is>
      </c>
      <c r="B26609" t="n">
        <v>2024</v>
      </c>
      <c r="C26609" t="n">
        <v>17</v>
      </c>
      <c r="D26609" t="inlineStr">
        <is>
          <t>2024-JCHAPS</t>
        </is>
      </c>
      <c r="E26609" t="inlineStr">
        <is>
          <t>Y26650</t>
        </is>
      </c>
      <c r="F26609" t="inlineStr">
        <is>
          <t>BN</t>
        </is>
      </c>
      <c r="G26609" t="inlineStr">
        <is>
          <t>No</t>
        </is>
      </c>
      <c r="H26609" t="n">
        <v>1.7</v>
      </c>
    </row>
    <row r="26610">
      <c r="A26610" t="inlineStr">
        <is>
          <t>2024-W17-2024-JCHAPS-Y34107</t>
        </is>
      </c>
      <c r="B26610" t="n">
        <v>2024</v>
      </c>
      <c r="C26610" t="n">
        <v>17</v>
      </c>
      <c r="D26610" t="inlineStr">
        <is>
          <t>2024-JCHAPS</t>
        </is>
      </c>
      <c r="E26610" t="inlineStr">
        <is>
          <t>Y34107</t>
        </is>
      </c>
      <c r="F26610" t="inlineStr">
        <is>
          <t>BN</t>
        </is>
      </c>
      <c r="G26610" t="inlineStr">
        <is>
          <t>No</t>
        </is>
      </c>
      <c r="H26610" t="n">
        <v>1.9</v>
      </c>
    </row>
    <row r="26611">
      <c r="A26611" t="inlineStr">
        <is>
          <t>2024-W17-2024-JCHAPS-Y27277</t>
        </is>
      </c>
      <c r="B26611" t="n">
        <v>2024</v>
      </c>
      <c r="C26611" t="n">
        <v>17</v>
      </c>
      <c r="D26611" t="inlineStr">
        <is>
          <t>2024-JCHAPS</t>
        </is>
      </c>
      <c r="E26611" t="inlineStr">
        <is>
          <t>Y27277</t>
        </is>
      </c>
      <c r="F26611" t="inlineStr">
        <is>
          <t>BN</t>
        </is>
      </c>
      <c r="G26611" t="inlineStr">
        <is>
          <t>No</t>
        </is>
      </c>
      <c r="H26611" t="n">
        <v>27.5</v>
      </c>
    </row>
    <row r="26612">
      <c r="A26612" t="inlineStr">
        <is>
          <t>2024-W17-2024-JCHAPS-Y33235</t>
        </is>
      </c>
      <c r="B26612" t="n">
        <v>2024</v>
      </c>
      <c r="C26612" t="n">
        <v>17</v>
      </c>
      <c r="D26612" t="inlineStr">
        <is>
          <t>2024-JCHAPS</t>
        </is>
      </c>
      <c r="E26612" t="inlineStr">
        <is>
          <t>Y33235</t>
        </is>
      </c>
      <c r="F26612" t="inlineStr">
        <is>
          <t>BN</t>
        </is>
      </c>
      <c r="G26612" t="inlineStr">
        <is>
          <t>No</t>
        </is>
      </c>
      <c r="H26612" t="n">
        <v>0</v>
      </c>
    </row>
    <row r="26613">
      <c r="A26613" t="inlineStr">
        <is>
          <t>2024-W17-2024-JCHAPS-Y40971</t>
        </is>
      </c>
      <c r="B26613" t="n">
        <v>2024</v>
      </c>
      <c r="C26613" t="n">
        <v>17</v>
      </c>
      <c r="D26613" t="inlineStr">
        <is>
          <t>2024-JCHAPS</t>
        </is>
      </c>
      <c r="E26613" t="inlineStr">
        <is>
          <t>Y40971</t>
        </is>
      </c>
      <c r="F26613" t="inlineStr">
        <is>
          <t>IR</t>
        </is>
      </c>
      <c r="G26613" t="inlineStr">
        <is>
          <t>No</t>
        </is>
      </c>
      <c r="H26613" t="n">
        <v>0</v>
      </c>
    </row>
    <row r="26614">
      <c r="A26614" t="inlineStr">
        <is>
          <t>2024-W17-2024-VARO-Y31833</t>
        </is>
      </c>
      <c r="B26614" t="n">
        <v>2024</v>
      </c>
      <c r="C26614" t="n">
        <v>17</v>
      </c>
      <c r="D26614" t="inlineStr">
        <is>
          <t>2024-VARO</t>
        </is>
      </c>
      <c r="E26614" t="inlineStr">
        <is>
          <t>Y31833</t>
        </is>
      </c>
      <c r="F26614" t="inlineStr">
        <is>
          <t>QB</t>
        </is>
      </c>
      <c r="G26614" t="inlineStr">
        <is>
          <t>Yes</t>
        </is>
      </c>
      <c r="H26614" t="n">
        <v>18.04</v>
      </c>
    </row>
    <row r="26615">
      <c r="A26615" t="inlineStr">
        <is>
          <t>2024-W17-2024-VARO-Y40041</t>
        </is>
      </c>
      <c r="B26615" t="n">
        <v>2024</v>
      </c>
      <c r="C26615" t="n">
        <v>17</v>
      </c>
      <c r="D26615" t="inlineStr">
        <is>
          <t>2024-VARO</t>
        </is>
      </c>
      <c r="E26615" t="inlineStr">
        <is>
          <t>Y40041</t>
        </is>
      </c>
      <c r="F26615" t="inlineStr">
        <is>
          <t>WR</t>
        </is>
      </c>
      <c r="G26615" t="inlineStr">
        <is>
          <t>Yes</t>
        </is>
      </c>
      <c r="H26615" t="n">
        <v>4.7</v>
      </c>
    </row>
    <row r="26616">
      <c r="A26616" t="inlineStr">
        <is>
          <t>2024-W17-2024-VARO-Y33963</t>
        </is>
      </c>
      <c r="B26616" t="n">
        <v>2024</v>
      </c>
      <c r="C26616" t="n">
        <v>17</v>
      </c>
      <c r="D26616" t="inlineStr">
        <is>
          <t>2024-VARO</t>
        </is>
      </c>
      <c r="E26616" t="inlineStr">
        <is>
          <t>Y33963</t>
        </is>
      </c>
      <c r="F26616" t="inlineStr">
        <is>
          <t>WR</t>
        </is>
      </c>
      <c r="G26616" t="inlineStr">
        <is>
          <t>Yes</t>
        </is>
      </c>
      <c r="H26616" t="n">
        <v>14.1</v>
      </c>
    </row>
    <row r="26617">
      <c r="A26617" t="inlineStr">
        <is>
          <t>2024-W17-2024-VARO-Y40196</t>
        </is>
      </c>
      <c r="B26617" t="n">
        <v>2024</v>
      </c>
      <c r="C26617" t="n">
        <v>17</v>
      </c>
      <c r="D26617" t="inlineStr">
        <is>
          <t>2024-VARO</t>
        </is>
      </c>
      <c r="E26617" t="inlineStr">
        <is>
          <t>Y40196</t>
        </is>
      </c>
      <c r="F26617" t="inlineStr">
        <is>
          <t>RB</t>
        </is>
      </c>
      <c r="G26617" t="inlineStr">
        <is>
          <t>Yes</t>
        </is>
      </c>
      <c r="H26617" t="n">
        <v>11.1</v>
      </c>
    </row>
    <row r="26618">
      <c r="A26618" t="inlineStr">
        <is>
          <t>2024-W17-2024-VARO-Y40119</t>
        </is>
      </c>
      <c r="B26618" t="n">
        <v>2024</v>
      </c>
      <c r="C26618" t="n">
        <v>17</v>
      </c>
      <c r="D26618" t="inlineStr">
        <is>
          <t>2024-VARO</t>
        </is>
      </c>
      <c r="E26618" t="inlineStr">
        <is>
          <t>Y40119</t>
        </is>
      </c>
      <c r="F26618" t="inlineStr">
        <is>
          <t>RB</t>
        </is>
      </c>
      <c r="G26618" t="inlineStr">
        <is>
          <t>Yes</t>
        </is>
      </c>
      <c r="H26618" t="n">
        <v>11.8</v>
      </c>
    </row>
    <row r="26619">
      <c r="A26619" t="inlineStr">
        <is>
          <t>2024-W17-2024-VARO-Y34010</t>
        </is>
      </c>
      <c r="B26619" t="n">
        <v>2024</v>
      </c>
      <c r="C26619" t="n">
        <v>17</v>
      </c>
      <c r="D26619" t="inlineStr">
        <is>
          <t>2024-VARO</t>
        </is>
      </c>
      <c r="E26619" t="inlineStr">
        <is>
          <t>Y34010</t>
        </is>
      </c>
      <c r="F26619" t="inlineStr">
        <is>
          <t>TE</t>
        </is>
      </c>
      <c r="G26619" t="inlineStr">
        <is>
          <t>Yes</t>
        </is>
      </c>
      <c r="H26619" t="n">
        <v>24.3</v>
      </c>
    </row>
    <row r="26620">
      <c r="A26620" t="inlineStr">
        <is>
          <t>2024-W17-2024-VARO-Y34112</t>
        </is>
      </c>
      <c r="B26620" t="n">
        <v>2024</v>
      </c>
      <c r="C26620" t="n">
        <v>17</v>
      </c>
      <c r="D26620" t="inlineStr">
        <is>
          <t>2024-VARO</t>
        </is>
      </c>
      <c r="E26620" t="inlineStr">
        <is>
          <t>Y34112</t>
        </is>
      </c>
      <c r="F26620" t="inlineStr">
        <is>
          <t>W/R/T FLEX</t>
        </is>
      </c>
      <c r="G26620" t="inlineStr">
        <is>
          <t>Yes</t>
        </is>
      </c>
      <c r="H26620" t="n">
        <v>2.78</v>
      </c>
    </row>
    <row r="26621">
      <c r="A26621" t="inlineStr">
        <is>
          <t>2024-W17-2024-VARO-Y40819</t>
        </is>
      </c>
      <c r="B26621" t="n">
        <v>2024</v>
      </c>
      <c r="C26621" t="n">
        <v>17</v>
      </c>
      <c r="D26621" t="inlineStr">
        <is>
          <t>2024-VARO</t>
        </is>
      </c>
      <c r="E26621" t="inlineStr">
        <is>
          <t>Y40819</t>
        </is>
      </c>
      <c r="F26621" t="inlineStr">
        <is>
          <t>K</t>
        </is>
      </c>
      <c r="G26621" t="inlineStr">
        <is>
          <t>Yes</t>
        </is>
      </c>
      <c r="H26621" t="n">
        <v>1</v>
      </c>
    </row>
    <row r="26622">
      <c r="A26622" t="inlineStr">
        <is>
          <t>2024-W17-2024-VARO-Y-DEF:philadelphia</t>
        </is>
      </c>
      <c r="B26622" t="n">
        <v>2024</v>
      </c>
      <c r="C26622" t="n">
        <v>17</v>
      </c>
      <c r="D26622" t="inlineStr">
        <is>
          <t>2024-VARO</t>
        </is>
      </c>
      <c r="E26622" t="inlineStr">
        <is>
          <t>Y-DEF:philadelphia</t>
        </is>
      </c>
      <c r="F26622" t="inlineStr">
        <is>
          <t>DST</t>
        </is>
      </c>
      <c r="G26622" t="inlineStr">
        <is>
          <t>Yes</t>
        </is>
      </c>
      <c r="H26622" t="n">
        <v>21.63</v>
      </c>
    </row>
    <row r="26623">
      <c r="A26623" t="inlineStr">
        <is>
          <t>2024-W17-2024-VARO-Y32231</t>
        </is>
      </c>
      <c r="B26623" t="n">
        <v>2024</v>
      </c>
      <c r="C26623" t="n">
        <v>17</v>
      </c>
      <c r="D26623" t="inlineStr">
        <is>
          <t>2024-VARO</t>
        </is>
      </c>
      <c r="E26623" t="inlineStr">
        <is>
          <t>Y32231</t>
        </is>
      </c>
      <c r="F26623" t="inlineStr">
        <is>
          <t>BN</t>
        </is>
      </c>
      <c r="G26623" t="inlineStr">
        <is>
          <t>No</t>
        </is>
      </c>
      <c r="H26623" t="n">
        <v>14.6</v>
      </c>
    </row>
    <row r="26624">
      <c r="A26624" t="inlineStr">
        <is>
          <t>2024-W17-2024-VARO-Y40899</t>
        </is>
      </c>
      <c r="B26624" t="n">
        <v>2024</v>
      </c>
      <c r="C26624" t="n">
        <v>17</v>
      </c>
      <c r="D26624" t="inlineStr">
        <is>
          <t>2024-VARO</t>
        </is>
      </c>
      <c r="E26624" t="inlineStr">
        <is>
          <t>Y40899</t>
        </is>
      </c>
      <c r="F26624" t="inlineStr">
        <is>
          <t>BN</t>
        </is>
      </c>
      <c r="G26624" t="inlineStr">
        <is>
          <t>No</t>
        </is>
      </c>
      <c r="H26624" t="n">
        <v>34.6</v>
      </c>
    </row>
    <row r="26625">
      <c r="A26625" t="inlineStr">
        <is>
          <t>2024-W17-2024-VARO-Y40108</t>
        </is>
      </c>
      <c r="B26625" t="n">
        <v>2024</v>
      </c>
      <c r="C26625" t="n">
        <v>17</v>
      </c>
      <c r="D26625" t="inlineStr">
        <is>
          <t>2024-VARO</t>
        </is>
      </c>
      <c r="E26625" t="inlineStr">
        <is>
          <t>Y40108</t>
        </is>
      </c>
      <c r="F26625" t="inlineStr">
        <is>
          <t>BN</t>
        </is>
      </c>
      <c r="G26625" t="inlineStr">
        <is>
          <t>No</t>
        </is>
      </c>
      <c r="H26625" t="n">
        <v>2.4</v>
      </c>
    </row>
    <row r="26626">
      <c r="A26626" t="inlineStr">
        <is>
          <t>2024-W17-2024-VARO-Y33996</t>
        </is>
      </c>
      <c r="B26626" t="n">
        <v>2024</v>
      </c>
      <c r="C26626" t="n">
        <v>17</v>
      </c>
      <c r="D26626" t="inlineStr">
        <is>
          <t>2024-VARO</t>
        </is>
      </c>
      <c r="E26626" t="inlineStr">
        <is>
          <t>Y33996</t>
        </is>
      </c>
      <c r="F26626" t="inlineStr">
        <is>
          <t>BN</t>
        </is>
      </c>
      <c r="G26626" t="inlineStr">
        <is>
          <t>No</t>
        </is>
      </c>
      <c r="H26626" t="n">
        <v>0</v>
      </c>
    </row>
    <row r="26627">
      <c r="A26627" t="inlineStr">
        <is>
          <t>2024-W17-2024-VARO-Y40201</t>
        </is>
      </c>
      <c r="B26627" t="n">
        <v>2024</v>
      </c>
      <c r="C26627" t="n">
        <v>17</v>
      </c>
      <c r="D26627" t="inlineStr">
        <is>
          <t>2024-VARO</t>
        </is>
      </c>
      <c r="E26627" t="inlineStr">
        <is>
          <t>Y40201</t>
        </is>
      </c>
      <c r="F26627" t="inlineStr">
        <is>
          <t>BN</t>
        </is>
      </c>
      <c r="G26627" t="inlineStr">
        <is>
          <t>No</t>
        </is>
      </c>
      <c r="H26627" t="n">
        <v>6.3</v>
      </c>
    </row>
    <row r="26628">
      <c r="A26628" t="inlineStr">
        <is>
          <t>2024-W17-2024-VARO-Y40892</t>
        </is>
      </c>
      <c r="B26628" t="n">
        <v>2024</v>
      </c>
      <c r="C26628" t="n">
        <v>17</v>
      </c>
      <c r="D26628" t="inlineStr">
        <is>
          <t>2024-VARO</t>
        </is>
      </c>
      <c r="E26628" t="inlineStr">
        <is>
          <t>Y40892</t>
        </is>
      </c>
      <c r="F26628" t="inlineStr">
        <is>
          <t>BN</t>
        </is>
      </c>
      <c r="G26628" t="inlineStr">
        <is>
          <t>No</t>
        </is>
      </c>
      <c r="H26628" t="n">
        <v>24.7</v>
      </c>
    </row>
    <row r="26629">
      <c r="A26629" t="inlineStr">
        <is>
          <t>2024-W17-2024-VARO-Y40084</t>
        </is>
      </c>
      <c r="B26629" t="n">
        <v>2024</v>
      </c>
      <c r="C26629" t="n">
        <v>17</v>
      </c>
      <c r="D26629" t="inlineStr">
        <is>
          <t>2024-VARO</t>
        </is>
      </c>
      <c r="E26629" t="inlineStr">
        <is>
          <t>Y40084</t>
        </is>
      </c>
      <c r="F26629" t="inlineStr">
        <is>
          <t>IR</t>
        </is>
      </c>
      <c r="G26629" t="inlineStr">
        <is>
          <t>No</t>
        </is>
      </c>
      <c r="H26629" t="n">
        <v>0</v>
      </c>
    </row>
    <row r="26630">
      <c r="A26630" t="inlineStr">
        <is>
          <t>2024-W17-2024-PITACIOC-Y30123</t>
        </is>
      </c>
      <c r="B26630" t="n">
        <v>2024</v>
      </c>
      <c r="C26630" t="n">
        <v>17</v>
      </c>
      <c r="D26630" t="inlineStr">
        <is>
          <t>2024-PITACIOC</t>
        </is>
      </c>
      <c r="E26630" t="inlineStr">
        <is>
          <t>Y30123</t>
        </is>
      </c>
      <c r="F26630" t="inlineStr">
        <is>
          <t>QB</t>
        </is>
      </c>
      <c r="G26630" t="inlineStr">
        <is>
          <t>Yes</t>
        </is>
      </c>
      <c r="H26630" t="n">
        <v>26</v>
      </c>
    </row>
    <row r="26631">
      <c r="A26631" t="inlineStr">
        <is>
          <t>2024-W17-2024-PITACIOC-Y33393</t>
        </is>
      </c>
      <c r="B26631" t="n">
        <v>2024</v>
      </c>
      <c r="C26631" t="n">
        <v>17</v>
      </c>
      <c r="D26631" t="inlineStr">
        <is>
          <t>2024-PITACIOC</t>
        </is>
      </c>
      <c r="E26631" t="inlineStr">
        <is>
          <t>Y33393</t>
        </is>
      </c>
      <c r="F26631" t="inlineStr">
        <is>
          <t>WR</t>
        </is>
      </c>
      <c r="G26631" t="inlineStr">
        <is>
          <t>Yes</t>
        </is>
      </c>
      <c r="H26631" t="n">
        <v>14.7</v>
      </c>
    </row>
    <row r="26632">
      <c r="A26632" t="inlineStr">
        <is>
          <t>2024-W17-2024-PITACIOC-Y31896</t>
        </is>
      </c>
      <c r="B26632" t="n">
        <v>2024</v>
      </c>
      <c r="C26632" t="n">
        <v>17</v>
      </c>
      <c r="D26632" t="inlineStr">
        <is>
          <t>2024-PITACIOC</t>
        </is>
      </c>
      <c r="E26632" t="inlineStr">
        <is>
          <t>Y31896</t>
        </is>
      </c>
      <c r="F26632" t="inlineStr">
        <is>
          <t>WR</t>
        </is>
      </c>
      <c r="G26632" t="inlineStr">
        <is>
          <t>Yes</t>
        </is>
      </c>
      <c r="H26632" t="n">
        <v>5.7</v>
      </c>
    </row>
    <row r="26633">
      <c r="A26633" t="inlineStr">
        <is>
          <t>2024-W17-2024-PITACIOC-Y34019</t>
        </is>
      </c>
      <c r="B26633" t="n">
        <v>2024</v>
      </c>
      <c r="C26633" t="n">
        <v>17</v>
      </c>
      <c r="D26633" t="inlineStr">
        <is>
          <t>2024-PITACIOC</t>
        </is>
      </c>
      <c r="E26633" t="inlineStr">
        <is>
          <t>Y34019</t>
        </is>
      </c>
      <c r="F26633" t="inlineStr">
        <is>
          <t>RB</t>
        </is>
      </c>
      <c r="G26633" t="inlineStr">
        <is>
          <t>Yes</t>
        </is>
      </c>
      <c r="H26633" t="n">
        <v>11.3</v>
      </c>
    </row>
    <row r="26634">
      <c r="A26634" t="inlineStr">
        <is>
          <t>2024-W17-2024-PITACIOC-Y34054</t>
        </is>
      </c>
      <c r="B26634" t="n">
        <v>2024</v>
      </c>
      <c r="C26634" t="n">
        <v>17</v>
      </c>
      <c r="D26634" t="inlineStr">
        <is>
          <t>2024-PITACIOC</t>
        </is>
      </c>
      <c r="E26634" t="inlineStr">
        <is>
          <t>Y34054</t>
        </is>
      </c>
      <c r="F26634" t="inlineStr">
        <is>
          <t>RB</t>
        </is>
      </c>
      <c r="G26634" t="inlineStr">
        <is>
          <t>Yes</t>
        </is>
      </c>
      <c r="H26634" t="n">
        <v>7.9</v>
      </c>
    </row>
    <row r="26635">
      <c r="A26635" t="inlineStr">
        <is>
          <t>2024-W17-2024-PITACIOC-Y31012</t>
        </is>
      </c>
      <c r="B26635" t="n">
        <v>2024</v>
      </c>
      <c r="C26635" t="n">
        <v>17</v>
      </c>
      <c r="D26635" t="inlineStr">
        <is>
          <t>2024-PITACIOC</t>
        </is>
      </c>
      <c r="E26635" t="inlineStr">
        <is>
          <t>Y31012</t>
        </is>
      </c>
      <c r="F26635" t="inlineStr">
        <is>
          <t>TE</t>
        </is>
      </c>
      <c r="G26635" t="inlineStr">
        <is>
          <t>Yes</t>
        </is>
      </c>
      <c r="H26635" t="n">
        <v>13.6</v>
      </c>
    </row>
    <row r="26636">
      <c r="A26636" t="inlineStr">
        <is>
          <t>2024-W17-2024-PITACIOC-Y30218</t>
        </is>
      </c>
      <c r="B26636" t="n">
        <v>2024</v>
      </c>
      <c r="C26636" t="n">
        <v>17</v>
      </c>
      <c r="D26636" t="inlineStr">
        <is>
          <t>2024-PITACIOC</t>
        </is>
      </c>
      <c r="E26636" t="inlineStr">
        <is>
          <t>Y30218</t>
        </is>
      </c>
      <c r="F26636" t="inlineStr">
        <is>
          <t>W/R/T FLEX</t>
        </is>
      </c>
      <c r="G26636" t="inlineStr">
        <is>
          <t>Yes</t>
        </is>
      </c>
      <c r="H26636" t="n">
        <v>1.8</v>
      </c>
    </row>
    <row r="26637">
      <c r="A26637" t="inlineStr">
        <is>
          <t>2024-W17-2024-PITACIOC-Y30346</t>
        </is>
      </c>
      <c r="B26637" t="n">
        <v>2024</v>
      </c>
      <c r="C26637" t="n">
        <v>17</v>
      </c>
      <c r="D26637" t="inlineStr">
        <is>
          <t>2024-PITACIOC</t>
        </is>
      </c>
      <c r="E26637" t="inlineStr">
        <is>
          <t>Y30346</t>
        </is>
      </c>
      <c r="F26637" t="inlineStr">
        <is>
          <t>K</t>
        </is>
      </c>
      <c r="G26637" t="inlineStr">
        <is>
          <t>Yes</t>
        </is>
      </c>
      <c r="H26637" t="n">
        <v>5</v>
      </c>
    </row>
    <row r="26638">
      <c r="A26638" t="inlineStr">
        <is>
          <t>2024-W17-2024-PITACIOC-Y-DEF:kansas-city</t>
        </is>
      </c>
      <c r="B26638" t="n">
        <v>2024</v>
      </c>
      <c r="C26638" t="n">
        <v>17</v>
      </c>
      <c r="D26638" t="inlineStr">
        <is>
          <t>2024-PITACIOC</t>
        </is>
      </c>
      <c r="E26638" t="inlineStr">
        <is>
          <t>Y-DEF:kansas-city</t>
        </is>
      </c>
      <c r="F26638" t="inlineStr">
        <is>
          <t>DST</t>
        </is>
      </c>
      <c r="G26638" t="inlineStr">
        <is>
          <t>Yes</t>
        </is>
      </c>
      <c r="H26638" t="n">
        <v>17.3</v>
      </c>
    </row>
    <row r="26639">
      <c r="A26639" t="inlineStr">
        <is>
          <t>2024-W17-2024-PITACIOC-Y30142</t>
        </is>
      </c>
      <c r="B26639" t="n">
        <v>2024</v>
      </c>
      <c r="C26639" t="n">
        <v>17</v>
      </c>
      <c r="D26639" t="inlineStr">
        <is>
          <t>2024-PITACIOC</t>
        </is>
      </c>
      <c r="E26639" t="inlineStr">
        <is>
          <t>Y30142</t>
        </is>
      </c>
      <c r="F26639" t="inlineStr">
        <is>
          <t>BN</t>
        </is>
      </c>
      <c r="G26639" t="inlineStr">
        <is>
          <t>No</t>
        </is>
      </c>
      <c r="H26639" t="n">
        <v>0</v>
      </c>
    </row>
    <row r="26640">
      <c r="A26640" t="inlineStr">
        <is>
          <t>2024-W17-2024-PITACIOC-Y32843</t>
        </is>
      </c>
      <c r="B26640" t="n">
        <v>2024</v>
      </c>
      <c r="C26640" t="n">
        <v>17</v>
      </c>
      <c r="D26640" t="inlineStr">
        <is>
          <t>2024-PITACIOC</t>
        </is>
      </c>
      <c r="E26640" t="inlineStr">
        <is>
          <t>Y32843</t>
        </is>
      </c>
      <c r="F26640" t="inlineStr">
        <is>
          <t>BN</t>
        </is>
      </c>
      <c r="G26640" t="inlineStr">
        <is>
          <t>No</t>
        </is>
      </c>
      <c r="H26640" t="n">
        <v>4.7</v>
      </c>
    </row>
    <row r="26641">
      <c r="A26641" t="inlineStr">
        <is>
          <t>2024-W17-2024-PITACIOC-Y9265</t>
        </is>
      </c>
      <c r="B26641" t="n">
        <v>2024</v>
      </c>
      <c r="C26641" t="n">
        <v>17</v>
      </c>
      <c r="D26641" t="inlineStr">
        <is>
          <t>2024-PITACIOC</t>
        </is>
      </c>
      <c r="E26641" t="inlineStr">
        <is>
          <t>Y9265</t>
        </is>
      </c>
      <c r="F26641" t="inlineStr">
        <is>
          <t>BN</t>
        </is>
      </c>
      <c r="G26641" t="inlineStr">
        <is>
          <t>No</t>
        </is>
      </c>
      <c r="H26641" t="n">
        <v>9.16</v>
      </c>
    </row>
    <row r="26642">
      <c r="A26642" t="inlineStr">
        <is>
          <t>2024-W17-2024-PITACIOC-Y30199</t>
        </is>
      </c>
      <c r="B26642" t="n">
        <v>2024</v>
      </c>
      <c r="C26642" t="n">
        <v>17</v>
      </c>
      <c r="D26642" t="inlineStr">
        <is>
          <t>2024-PITACIOC</t>
        </is>
      </c>
      <c r="E26642" t="inlineStr">
        <is>
          <t>Y30199</t>
        </is>
      </c>
      <c r="F26642" t="inlineStr">
        <is>
          <t>BN</t>
        </is>
      </c>
      <c r="G26642" t="inlineStr">
        <is>
          <t>No</t>
        </is>
      </c>
      <c r="H26642" t="n">
        <v>8</v>
      </c>
    </row>
    <row r="26643">
      <c r="A26643" t="inlineStr">
        <is>
          <t>2024-W17-2024-PITACIOC-Y40980</t>
        </is>
      </c>
      <c r="B26643" t="n">
        <v>2024</v>
      </c>
      <c r="C26643" t="n">
        <v>17</v>
      </c>
      <c r="D26643" t="inlineStr">
        <is>
          <t>2024-PITACIOC</t>
        </is>
      </c>
      <c r="E26643" t="inlineStr">
        <is>
          <t>Y40980</t>
        </is>
      </c>
      <c r="F26643" t="inlineStr">
        <is>
          <t>BN</t>
        </is>
      </c>
      <c r="G26643" t="inlineStr">
        <is>
          <t>No</t>
        </is>
      </c>
      <c r="H26643" t="n">
        <v>1.8</v>
      </c>
    </row>
    <row r="26644">
      <c r="A26644" t="inlineStr">
        <is>
          <t>2024-W17-2024-PITACIOC-Y-DEF:la-chargers</t>
        </is>
      </c>
      <c r="B26644" t="n">
        <v>2024</v>
      </c>
      <c r="C26644" t="n">
        <v>17</v>
      </c>
      <c r="D26644" t="inlineStr">
        <is>
          <t>2024-PITACIOC</t>
        </is>
      </c>
      <c r="E26644" t="inlineStr">
        <is>
          <t>Y-DEF:la-chargers</t>
        </is>
      </c>
      <c r="F26644" t="inlineStr">
        <is>
          <t>BN</t>
        </is>
      </c>
      <c r="G26644" t="inlineStr">
        <is>
          <t>No</t>
        </is>
      </c>
      <c r="H26644" t="n">
        <v>14.88</v>
      </c>
    </row>
    <row r="26645">
      <c r="A26645" t="inlineStr">
        <is>
          <t>2024-W17-2024-TONYCLIF-Y31002</t>
        </is>
      </c>
      <c r="B26645" t="n">
        <v>2024</v>
      </c>
      <c r="C26645" t="n">
        <v>17</v>
      </c>
      <c r="D26645" t="inlineStr">
        <is>
          <t>2024-TONYCLIF</t>
        </is>
      </c>
      <c r="E26645" t="inlineStr">
        <is>
          <t>Y31002</t>
        </is>
      </c>
      <c r="F26645" t="inlineStr">
        <is>
          <t>QB</t>
        </is>
      </c>
      <c r="G26645" t="inlineStr">
        <is>
          <t>Yes</t>
        </is>
      </c>
      <c r="H26645" t="n">
        <v>31.42</v>
      </c>
    </row>
    <row r="26646">
      <c r="A26646" t="inlineStr">
        <is>
          <t>2024-W17-2024-TONYCLIF-Y40908</t>
        </is>
      </c>
      <c r="B26646" t="n">
        <v>2024</v>
      </c>
      <c r="C26646" t="n">
        <v>17</v>
      </c>
      <c r="D26646" t="inlineStr">
        <is>
          <t>2024-TONYCLIF</t>
        </is>
      </c>
      <c r="E26646" t="inlineStr">
        <is>
          <t>Y40908</t>
        </is>
      </c>
      <c r="F26646" t="inlineStr">
        <is>
          <t>WR</t>
        </is>
      </c>
      <c r="G26646" t="inlineStr">
        <is>
          <t>Yes</t>
        </is>
      </c>
      <c r="H26646" t="n">
        <v>27.4</v>
      </c>
    </row>
    <row r="26647">
      <c r="A26647" t="inlineStr">
        <is>
          <t>2024-W17-2024-TONYCLIF-Y26699</t>
        </is>
      </c>
      <c r="B26647" t="n">
        <v>2024</v>
      </c>
      <c r="C26647" t="n">
        <v>17</v>
      </c>
      <c r="D26647" t="inlineStr">
        <is>
          <t>2024-TONYCLIF</t>
        </is>
      </c>
      <c r="E26647" t="inlineStr">
        <is>
          <t>Y26699</t>
        </is>
      </c>
      <c r="F26647" t="inlineStr">
        <is>
          <t>WR</t>
        </is>
      </c>
      <c r="G26647" t="inlineStr">
        <is>
          <t>Yes</t>
        </is>
      </c>
      <c r="H26647" t="n">
        <v>5</v>
      </c>
    </row>
    <row r="26648">
      <c r="A26648" t="inlineStr">
        <is>
          <t>2024-W17-2024-TONYCLIF-Y40993</t>
        </is>
      </c>
      <c r="B26648" t="n">
        <v>2024</v>
      </c>
      <c r="C26648" t="n">
        <v>17</v>
      </c>
      <c r="D26648" t="inlineStr">
        <is>
          <t>2024-TONYCLIF</t>
        </is>
      </c>
      <c r="E26648" t="inlineStr">
        <is>
          <t>Y40993</t>
        </is>
      </c>
      <c r="F26648" t="inlineStr">
        <is>
          <t>RB</t>
        </is>
      </c>
      <c r="G26648" t="inlineStr">
        <is>
          <t>Yes</t>
        </is>
      </c>
      <c r="H26648" t="n">
        <v>21</v>
      </c>
    </row>
    <row r="26649">
      <c r="A26649" t="inlineStr">
        <is>
          <t>2024-W17-2024-TONYCLIF-Y40055</t>
        </is>
      </c>
      <c r="B26649" t="n">
        <v>2024</v>
      </c>
      <c r="C26649" t="n">
        <v>17</v>
      </c>
      <c r="D26649" t="inlineStr">
        <is>
          <t>2024-TONYCLIF</t>
        </is>
      </c>
      <c r="E26649" t="inlineStr">
        <is>
          <t>Y40055</t>
        </is>
      </c>
      <c r="F26649" t="inlineStr">
        <is>
          <t>RB</t>
        </is>
      </c>
      <c r="G26649" t="inlineStr">
        <is>
          <t>Yes</t>
        </is>
      </c>
      <c r="H26649" t="n">
        <v>23.3</v>
      </c>
    </row>
    <row r="26650">
      <c r="A26650" t="inlineStr">
        <is>
          <t>2024-W17-2024-TONYCLIF-Y31056</t>
        </is>
      </c>
      <c r="B26650" t="n">
        <v>2024</v>
      </c>
      <c r="C26650" t="n">
        <v>17</v>
      </c>
      <c r="D26650" t="inlineStr">
        <is>
          <t>2024-TONYCLIF</t>
        </is>
      </c>
      <c r="E26650" t="inlineStr">
        <is>
          <t>Y31056</t>
        </is>
      </c>
      <c r="F26650" t="inlineStr">
        <is>
          <t>TE</t>
        </is>
      </c>
      <c r="G26650" t="inlineStr">
        <is>
          <t>Yes</t>
        </is>
      </c>
      <c r="H26650" t="n">
        <v>13.8</v>
      </c>
    </row>
    <row r="26651">
      <c r="A26651" t="inlineStr">
        <is>
          <t>2024-W17-2024-TONYCLIF-Y40118</t>
        </is>
      </c>
      <c r="B26651" t="n">
        <v>2024</v>
      </c>
      <c r="C26651" t="n">
        <v>17</v>
      </c>
      <c r="D26651" t="inlineStr">
        <is>
          <t>2024-TONYCLIF</t>
        </is>
      </c>
      <c r="E26651" t="inlineStr">
        <is>
          <t>Y40118</t>
        </is>
      </c>
      <c r="F26651" t="inlineStr">
        <is>
          <t>W/R/T FLEX</t>
        </is>
      </c>
      <c r="G26651" t="inlineStr">
        <is>
          <t>Yes</t>
        </is>
      </c>
      <c r="H26651" t="n">
        <v>4.8</v>
      </c>
    </row>
    <row r="26652">
      <c r="A26652" t="inlineStr">
        <is>
          <t>2024-W17-2024-TONYCLIF-Y29792</t>
        </is>
      </c>
      <c r="B26652" t="n">
        <v>2024</v>
      </c>
      <c r="C26652" t="n">
        <v>17</v>
      </c>
      <c r="D26652" t="inlineStr">
        <is>
          <t>2024-TONYCLIF</t>
        </is>
      </c>
      <c r="E26652" t="inlineStr">
        <is>
          <t>Y29792</t>
        </is>
      </c>
      <c r="F26652" t="inlineStr">
        <is>
          <t>K</t>
        </is>
      </c>
      <c r="G26652" t="inlineStr">
        <is>
          <t>Yes</t>
        </is>
      </c>
      <c r="H26652" t="n">
        <v>0</v>
      </c>
    </row>
    <row r="26653">
      <c r="A26653" t="inlineStr">
        <is>
          <t>2024-W17-2024-TONYCLIF-Y-DEF:seattle</t>
        </is>
      </c>
      <c r="B26653" t="n">
        <v>2024</v>
      </c>
      <c r="C26653" t="n">
        <v>17</v>
      </c>
      <c r="D26653" t="inlineStr">
        <is>
          <t>2024-TONYCLIF</t>
        </is>
      </c>
      <c r="E26653" t="inlineStr">
        <is>
          <t>Y-DEF:seattle</t>
        </is>
      </c>
      <c r="F26653" t="inlineStr">
        <is>
          <t>DST</t>
        </is>
      </c>
      <c r="G26653" t="inlineStr">
        <is>
          <t>Yes</t>
        </is>
      </c>
      <c r="H26653" t="n">
        <v>17.75</v>
      </c>
    </row>
    <row r="26654">
      <c r="A26654" t="inlineStr">
        <is>
          <t>2024-W17-2024-TONYCLIF-Y33514</t>
        </is>
      </c>
      <c r="B26654" t="n">
        <v>2024</v>
      </c>
      <c r="C26654" t="n">
        <v>17</v>
      </c>
      <c r="D26654" t="inlineStr">
        <is>
          <t>2024-TONYCLIF</t>
        </is>
      </c>
      <c r="E26654" t="inlineStr">
        <is>
          <t>Y33514</t>
        </is>
      </c>
      <c r="F26654" t="inlineStr">
        <is>
          <t>BN</t>
        </is>
      </c>
      <c r="G26654" t="inlineStr">
        <is>
          <t>No</t>
        </is>
      </c>
      <c r="H26654" t="n">
        <v>0</v>
      </c>
    </row>
    <row r="26655">
      <c r="A26655" t="inlineStr">
        <is>
          <t>2024-W17-2024-TONYCLIF-Y33967</t>
        </is>
      </c>
      <c r="B26655" t="n">
        <v>2024</v>
      </c>
      <c r="C26655" t="n">
        <v>17</v>
      </c>
      <c r="D26655" t="inlineStr">
        <is>
          <t>2024-TONYCLIF</t>
        </is>
      </c>
      <c r="E26655" t="inlineStr">
        <is>
          <t>Y33967</t>
        </is>
      </c>
      <c r="F26655" t="inlineStr">
        <is>
          <t>BN</t>
        </is>
      </c>
      <c r="G26655" t="inlineStr">
        <is>
          <t>No</t>
        </is>
      </c>
      <c r="H26655" t="n">
        <v>24</v>
      </c>
    </row>
    <row r="26656">
      <c r="A26656" t="inlineStr">
        <is>
          <t>2024-W17-2024-TONYCLIF-Y33394</t>
        </is>
      </c>
      <c r="B26656" t="n">
        <v>2024</v>
      </c>
      <c r="C26656" t="n">
        <v>17</v>
      </c>
      <c r="D26656" t="inlineStr">
        <is>
          <t>2024-TONYCLIF</t>
        </is>
      </c>
      <c r="E26656" t="inlineStr">
        <is>
          <t>Y33394</t>
        </is>
      </c>
      <c r="F26656" t="inlineStr">
        <is>
          <t>BN</t>
        </is>
      </c>
      <c r="G26656" t="inlineStr">
        <is>
          <t>No</t>
        </is>
      </c>
      <c r="H26656" t="n">
        <v>0</v>
      </c>
    </row>
    <row r="26657">
      <c r="A26657" t="inlineStr">
        <is>
          <t>2024-W17-2024-TONYCLIF-Y33443</t>
        </is>
      </c>
      <c r="B26657" t="n">
        <v>2024</v>
      </c>
      <c r="C26657" t="n">
        <v>17</v>
      </c>
      <c r="D26657" t="inlineStr">
        <is>
          <t>2024-TONYCLIF</t>
        </is>
      </c>
      <c r="E26657" t="inlineStr">
        <is>
          <t>Y33443</t>
        </is>
      </c>
      <c r="F26657" t="inlineStr">
        <is>
          <t>BN</t>
        </is>
      </c>
      <c r="G26657" t="inlineStr">
        <is>
          <t>No</t>
        </is>
      </c>
      <c r="H26657" t="n">
        <v>7.5</v>
      </c>
    </row>
    <row r="26658">
      <c r="A26658" t="inlineStr">
        <is>
          <t>2024-W17-2024-TONYCLIF-Y33415</t>
        </is>
      </c>
      <c r="B26658" t="n">
        <v>2024</v>
      </c>
      <c r="C26658" t="n">
        <v>17</v>
      </c>
      <c r="D26658" t="inlineStr">
        <is>
          <t>2024-TONYCLIF</t>
        </is>
      </c>
      <c r="E26658" t="inlineStr">
        <is>
          <t>Y33415</t>
        </is>
      </c>
      <c r="F26658" t="inlineStr">
        <is>
          <t>BN</t>
        </is>
      </c>
      <c r="G26658" t="inlineStr">
        <is>
          <t>No</t>
        </is>
      </c>
      <c r="H26658" t="n">
        <v>1.7</v>
      </c>
    </row>
    <row r="26659">
      <c r="A26659" t="inlineStr">
        <is>
          <t>2024-W17-2024-TONYCLIF-Y-DEF:arizona</t>
        </is>
      </c>
      <c r="B26659" t="n">
        <v>2024</v>
      </c>
      <c r="C26659" t="n">
        <v>17</v>
      </c>
      <c r="D26659" t="inlineStr">
        <is>
          <t>2024-TONYCLIF</t>
        </is>
      </c>
      <c r="E26659" t="inlineStr">
        <is>
          <t>Y-DEF:arizona</t>
        </is>
      </c>
      <c r="F26659" t="inlineStr">
        <is>
          <t>BN</t>
        </is>
      </c>
      <c r="G26659" t="inlineStr">
        <is>
          <t>No</t>
        </is>
      </c>
      <c r="H26659" t="n">
        <v>6.08</v>
      </c>
    </row>
    <row r="26660">
      <c r="A26660" t="inlineStr">
        <is>
          <t>2024-W17-2024-ABARBA-Y32676</t>
        </is>
      </c>
      <c r="B26660" t="n">
        <v>2024</v>
      </c>
      <c r="C26660" t="n">
        <v>17</v>
      </c>
      <c r="D26660" t="inlineStr">
        <is>
          <t>2024-ABARBA</t>
        </is>
      </c>
      <c r="E26660" t="inlineStr">
        <is>
          <t>Y32676</t>
        </is>
      </c>
      <c r="F26660" t="inlineStr">
        <is>
          <t>QB</t>
        </is>
      </c>
      <c r="G26660" t="inlineStr">
        <is>
          <t>Yes</t>
        </is>
      </c>
      <c r="H26660" t="n">
        <v>26.44</v>
      </c>
    </row>
    <row r="26661">
      <c r="A26661" t="inlineStr">
        <is>
          <t>2024-W17-2024-ABARBA-Y31883</t>
        </is>
      </c>
      <c r="B26661" t="n">
        <v>2024</v>
      </c>
      <c r="C26661" t="n">
        <v>17</v>
      </c>
      <c r="D26661" t="inlineStr">
        <is>
          <t>2024-ABARBA</t>
        </is>
      </c>
      <c r="E26661" t="inlineStr">
        <is>
          <t>Y31883</t>
        </is>
      </c>
      <c r="F26661" t="inlineStr">
        <is>
          <t>WR</t>
        </is>
      </c>
      <c r="G26661" t="inlineStr">
        <is>
          <t>Yes</t>
        </is>
      </c>
      <c r="H26661" t="n">
        <v>11.1</v>
      </c>
    </row>
    <row r="26662">
      <c r="A26662" t="inlineStr">
        <is>
          <t>2024-W17-2024-ABARBA-Y33477</t>
        </is>
      </c>
      <c r="B26662" t="n">
        <v>2024</v>
      </c>
      <c r="C26662" t="n">
        <v>17</v>
      </c>
      <c r="D26662" t="inlineStr">
        <is>
          <t>2024-ABARBA</t>
        </is>
      </c>
      <c r="E26662" t="inlineStr">
        <is>
          <t>Y33477</t>
        </is>
      </c>
      <c r="F26662" t="inlineStr">
        <is>
          <t>WR</t>
        </is>
      </c>
      <c r="G26662" t="inlineStr">
        <is>
          <t>Yes</t>
        </is>
      </c>
      <c r="H26662" t="n">
        <v>7.4</v>
      </c>
    </row>
    <row r="26663">
      <c r="A26663" t="inlineStr">
        <is>
          <t>2024-W17-2024-ABARBA-Y34120</t>
        </is>
      </c>
      <c r="B26663" t="n">
        <v>2024</v>
      </c>
      <c r="C26663" t="n">
        <v>17</v>
      </c>
      <c r="D26663" t="inlineStr">
        <is>
          <t>2024-ABARBA</t>
        </is>
      </c>
      <c r="E26663" t="inlineStr">
        <is>
          <t>Y34120</t>
        </is>
      </c>
      <c r="F26663" t="inlineStr">
        <is>
          <t>RB</t>
        </is>
      </c>
      <c r="G26663" t="inlineStr">
        <is>
          <t>Yes</t>
        </is>
      </c>
      <c r="H26663" t="n">
        <v>14.7</v>
      </c>
    </row>
    <row r="26664">
      <c r="A26664" t="inlineStr">
        <is>
          <t>2024-W17-2024-ABARBA-Y31934</t>
        </is>
      </c>
      <c r="B26664" t="n">
        <v>2024</v>
      </c>
      <c r="C26664" t="n">
        <v>17</v>
      </c>
      <c r="D26664" t="inlineStr">
        <is>
          <t>2024-ABARBA</t>
        </is>
      </c>
      <c r="E26664" t="inlineStr">
        <is>
          <t>Y31934</t>
        </is>
      </c>
      <c r="F26664" t="inlineStr">
        <is>
          <t>RB</t>
        </is>
      </c>
      <c r="G26664" t="inlineStr">
        <is>
          <t>Yes</t>
        </is>
      </c>
      <c r="H26664" t="n">
        <v>4.3</v>
      </c>
    </row>
    <row r="26665">
      <c r="A26665" t="inlineStr">
        <is>
          <t>2024-W17-2024-ABARBA-Y40102</t>
        </is>
      </c>
      <c r="B26665" t="n">
        <v>2024</v>
      </c>
      <c r="C26665" t="n">
        <v>17</v>
      </c>
      <c r="D26665" t="inlineStr">
        <is>
          <t>2024-ABARBA</t>
        </is>
      </c>
      <c r="E26665" t="inlineStr">
        <is>
          <t>Y40102</t>
        </is>
      </c>
      <c r="F26665" t="inlineStr">
        <is>
          <t>TE</t>
        </is>
      </c>
      <c r="G26665" t="inlineStr">
        <is>
          <t>Yes</t>
        </is>
      </c>
      <c r="H26665" t="n">
        <v>6.3</v>
      </c>
    </row>
    <row r="26666">
      <c r="A26666" t="inlineStr">
        <is>
          <t>2024-W17-2024-ABARBA-Y40042</t>
        </is>
      </c>
      <c r="B26666" t="n">
        <v>2024</v>
      </c>
      <c r="C26666" t="n">
        <v>17</v>
      </c>
      <c r="D26666" t="inlineStr">
        <is>
          <t>2024-ABARBA</t>
        </is>
      </c>
      <c r="E26666" t="inlineStr">
        <is>
          <t>Y40042</t>
        </is>
      </c>
      <c r="F26666" t="inlineStr">
        <is>
          <t>W/R/T FLEX</t>
        </is>
      </c>
      <c r="G26666" t="inlineStr">
        <is>
          <t>Yes</t>
        </is>
      </c>
      <c r="H26666" t="n">
        <v>15.9</v>
      </c>
    </row>
    <row r="26667">
      <c r="A26667" t="inlineStr">
        <is>
          <t>2024-W17-2024-ABARBA-Y40129</t>
        </is>
      </c>
      <c r="B26667" t="n">
        <v>2024</v>
      </c>
      <c r="C26667" t="n">
        <v>17</v>
      </c>
      <c r="D26667" t="inlineStr">
        <is>
          <t>2024-ABARBA</t>
        </is>
      </c>
      <c r="E26667" t="inlineStr">
        <is>
          <t>Y40129</t>
        </is>
      </c>
      <c r="F26667" t="inlineStr">
        <is>
          <t>K</t>
        </is>
      </c>
      <c r="G26667" t="inlineStr">
        <is>
          <t>Yes</t>
        </is>
      </c>
      <c r="H26667" t="n">
        <v>4</v>
      </c>
    </row>
    <row r="26668">
      <c r="A26668" t="inlineStr">
        <is>
          <t>2024-W17-2024-ABARBA-Y-DEF:pittsburgh</t>
        </is>
      </c>
      <c r="B26668" t="n">
        <v>2024</v>
      </c>
      <c r="C26668" t="n">
        <v>17</v>
      </c>
      <c r="D26668" t="inlineStr">
        <is>
          <t>2024-ABARBA</t>
        </is>
      </c>
      <c r="E26668" t="inlineStr">
        <is>
          <t>Y-DEF:pittsburgh</t>
        </is>
      </c>
      <c r="F26668" t="inlineStr">
        <is>
          <t>DST</t>
        </is>
      </c>
      <c r="G26668" t="inlineStr">
        <is>
          <t>Yes</t>
        </is>
      </c>
      <c r="H26668" t="n">
        <v>1.13</v>
      </c>
    </row>
    <row r="26669">
      <c r="A26669" t="inlineStr">
        <is>
          <t>2024-W17-2024-ABARBA-Y30180</t>
        </is>
      </c>
      <c r="B26669" t="n">
        <v>2024</v>
      </c>
      <c r="C26669" t="n">
        <v>17</v>
      </c>
      <c r="D26669" t="inlineStr">
        <is>
          <t>2024-ABARBA</t>
        </is>
      </c>
      <c r="E26669" t="inlineStr">
        <is>
          <t>Y30180</t>
        </is>
      </c>
      <c r="F26669" t="inlineStr">
        <is>
          <t>BN</t>
        </is>
      </c>
      <c r="G26669" t="inlineStr">
        <is>
          <t>No</t>
        </is>
      </c>
      <c r="H26669" t="n">
        <v>0</v>
      </c>
    </row>
    <row r="26670">
      <c r="A26670" t="inlineStr">
        <is>
          <t>2024-W17-2024-ABARBA-Y32685</t>
        </is>
      </c>
      <c r="B26670" t="n">
        <v>2024</v>
      </c>
      <c r="C26670" t="n">
        <v>17</v>
      </c>
      <c r="D26670" t="inlineStr">
        <is>
          <t>2024-ABARBA</t>
        </is>
      </c>
      <c r="E26670" t="inlineStr">
        <is>
          <t>Y32685</t>
        </is>
      </c>
      <c r="F26670" t="inlineStr">
        <is>
          <t>BN</t>
        </is>
      </c>
      <c r="G26670" t="inlineStr">
        <is>
          <t>No</t>
        </is>
      </c>
      <c r="H26670" t="n">
        <v>15.4</v>
      </c>
    </row>
    <row r="26671">
      <c r="A26671" t="inlineStr">
        <is>
          <t>2024-W17-2024-ABARBA-Y28654</t>
        </is>
      </c>
      <c r="B26671" t="n">
        <v>2024</v>
      </c>
      <c r="C26671" t="n">
        <v>17</v>
      </c>
      <c r="D26671" t="inlineStr">
        <is>
          <t>2024-ABARBA</t>
        </is>
      </c>
      <c r="E26671" t="inlineStr">
        <is>
          <t>Y28654</t>
        </is>
      </c>
      <c r="F26671" t="inlineStr">
        <is>
          <t>BN</t>
        </is>
      </c>
      <c r="G26671" t="inlineStr">
        <is>
          <t>No</t>
        </is>
      </c>
      <c r="H26671" t="n">
        <v>2.9</v>
      </c>
    </row>
    <row r="26672">
      <c r="A26672" t="inlineStr">
        <is>
          <t>2024-W17-2024-ABARBA-Y33392</t>
        </is>
      </c>
      <c r="B26672" t="n">
        <v>2024</v>
      </c>
      <c r="C26672" t="n">
        <v>17</v>
      </c>
      <c r="D26672" t="inlineStr">
        <is>
          <t>2024-ABARBA</t>
        </is>
      </c>
      <c r="E26672" t="inlineStr">
        <is>
          <t>Y33392</t>
        </is>
      </c>
      <c r="F26672" t="inlineStr">
        <is>
          <t>BN</t>
        </is>
      </c>
      <c r="G26672" t="inlineStr">
        <is>
          <t>No</t>
        </is>
      </c>
      <c r="H26672" t="n">
        <v>12.4</v>
      </c>
    </row>
    <row r="26673">
      <c r="A26673" t="inlineStr">
        <is>
          <t>2024-W17-2024-ABARBA-Y26658</t>
        </is>
      </c>
      <c r="B26673" t="n">
        <v>2024</v>
      </c>
      <c r="C26673" t="n">
        <v>17</v>
      </c>
      <c r="D26673" t="inlineStr">
        <is>
          <t>2024-ABARBA</t>
        </is>
      </c>
      <c r="E26673" t="inlineStr">
        <is>
          <t>Y26658</t>
        </is>
      </c>
      <c r="F26673" t="inlineStr">
        <is>
          <t>BN</t>
        </is>
      </c>
      <c r="G26673" t="inlineStr">
        <is>
          <t>No</t>
        </is>
      </c>
      <c r="H26673" t="n">
        <v>22.2</v>
      </c>
    </row>
    <row r="26674">
      <c r="A26674" t="inlineStr">
        <is>
          <t>2024-W17-2024-ABARBA-Y29235</t>
        </is>
      </c>
      <c r="B26674" t="n">
        <v>2024</v>
      </c>
      <c r="C26674" t="n">
        <v>17</v>
      </c>
      <c r="D26674" t="inlineStr">
        <is>
          <t>2024-ABARBA</t>
        </is>
      </c>
      <c r="E26674" t="inlineStr">
        <is>
          <t>Y29235</t>
        </is>
      </c>
      <c r="F26674" t="inlineStr">
        <is>
          <t>BN</t>
        </is>
      </c>
      <c r="G26674" t="inlineStr">
        <is>
          <t>No</t>
        </is>
      </c>
      <c r="H26674" t="n">
        <v>27.82</v>
      </c>
    </row>
    <row r="26675">
      <c r="A26675" t="inlineStr">
        <is>
          <t>2024-W17-2024-PUENTETU-Y40875</t>
        </is>
      </c>
      <c r="B26675" t="n">
        <v>2024</v>
      </c>
      <c r="C26675" t="n">
        <v>17</v>
      </c>
      <c r="D26675" t="inlineStr">
        <is>
          <t>2024-PUENTETU</t>
        </is>
      </c>
      <c r="E26675" t="inlineStr">
        <is>
          <t>Y40875</t>
        </is>
      </c>
      <c r="F26675" t="inlineStr">
        <is>
          <t>QB</t>
        </is>
      </c>
      <c r="G26675" t="inlineStr">
        <is>
          <t>Yes</t>
        </is>
      </c>
      <c r="H26675" t="n">
        <v>24.86</v>
      </c>
    </row>
    <row r="26676">
      <c r="A26676" t="inlineStr">
        <is>
          <t>2024-W17-2024-PUENTETU-Y32703</t>
        </is>
      </c>
      <c r="B26676" t="n">
        <v>2024</v>
      </c>
      <c r="C26676" t="n">
        <v>17</v>
      </c>
      <c r="D26676" t="inlineStr">
        <is>
          <t>2024-PUENTETU</t>
        </is>
      </c>
      <c r="E26676" t="inlineStr">
        <is>
          <t>Y32703</t>
        </is>
      </c>
      <c r="F26676" t="inlineStr">
        <is>
          <t>WR</t>
        </is>
      </c>
      <c r="G26676" t="inlineStr">
        <is>
          <t>Yes</t>
        </is>
      </c>
      <c r="H26676" t="n">
        <v>34.6</v>
      </c>
    </row>
    <row r="26677">
      <c r="A26677" t="inlineStr">
        <is>
          <t>2024-W17-2024-PUENTETU-Y40883</t>
        </is>
      </c>
      <c r="B26677" t="n">
        <v>2024</v>
      </c>
      <c r="C26677" t="n">
        <v>17</v>
      </c>
      <c r="D26677" t="inlineStr">
        <is>
          <t>2024-PUENTETU</t>
        </is>
      </c>
      <c r="E26677" t="inlineStr">
        <is>
          <t>Y40883</t>
        </is>
      </c>
      <c r="F26677" t="inlineStr">
        <is>
          <t>WR</t>
        </is>
      </c>
      <c r="G26677" t="inlineStr">
        <is>
          <t>Yes</t>
        </is>
      </c>
      <c r="H26677" t="n">
        <v>20.4</v>
      </c>
    </row>
    <row r="26678">
      <c r="A26678" t="inlineStr">
        <is>
          <t>2024-W17-2024-PUENTETU-Y41048</t>
        </is>
      </c>
      <c r="B26678" t="n">
        <v>2024</v>
      </c>
      <c r="C26678" t="n">
        <v>17</v>
      </c>
      <c r="D26678" t="inlineStr">
        <is>
          <t>2024-PUENTETU</t>
        </is>
      </c>
      <c r="E26678" t="inlineStr">
        <is>
          <t>Y41048</t>
        </is>
      </c>
      <c r="F26678" t="inlineStr">
        <is>
          <t>RB</t>
        </is>
      </c>
      <c r="G26678" t="inlineStr">
        <is>
          <t>Yes</t>
        </is>
      </c>
      <c r="H26678" t="n">
        <v>8.300000000000001</v>
      </c>
    </row>
    <row r="26679">
      <c r="A26679" t="inlineStr">
        <is>
          <t>2024-W17-2024-PUENTETU-Y30161</t>
        </is>
      </c>
      <c r="B26679" t="n">
        <v>2024</v>
      </c>
      <c r="C26679" t="n">
        <v>17</v>
      </c>
      <c r="D26679" t="inlineStr">
        <is>
          <t>2024-PUENTETU</t>
        </is>
      </c>
      <c r="E26679" t="inlineStr">
        <is>
          <t>Y30161</t>
        </is>
      </c>
      <c r="F26679" t="inlineStr">
        <is>
          <t>RB</t>
        </is>
      </c>
      <c r="G26679" t="inlineStr">
        <is>
          <t>Yes</t>
        </is>
      </c>
      <c r="H26679" t="n">
        <v>4.9</v>
      </c>
    </row>
    <row r="26680">
      <c r="A26680" t="inlineStr">
        <is>
          <t>2024-W17-2024-PUENTETU-Y34099</t>
        </is>
      </c>
      <c r="B26680" t="n">
        <v>2024</v>
      </c>
      <c r="C26680" t="n">
        <v>17</v>
      </c>
      <c r="D26680" t="inlineStr">
        <is>
          <t>2024-PUENTETU</t>
        </is>
      </c>
      <c r="E26680" t="inlineStr">
        <is>
          <t>Y34099</t>
        </is>
      </c>
      <c r="F26680" t="inlineStr">
        <is>
          <t>TE</t>
        </is>
      </c>
      <c r="G26680" t="inlineStr">
        <is>
          <t>Yes</t>
        </is>
      </c>
      <c r="H26680" t="n">
        <v>8.4</v>
      </c>
    </row>
    <row r="26681">
      <c r="A26681" t="inlineStr">
        <is>
          <t>2024-W17-2024-PUENTETU-Y40954</t>
        </is>
      </c>
      <c r="B26681" t="n">
        <v>2024</v>
      </c>
      <c r="C26681" t="n">
        <v>17</v>
      </c>
      <c r="D26681" t="inlineStr">
        <is>
          <t>2024-PUENTETU</t>
        </is>
      </c>
      <c r="E26681" t="inlineStr">
        <is>
          <t>Y40954</t>
        </is>
      </c>
      <c r="F26681" t="inlineStr">
        <is>
          <t>W/R/T FLEX</t>
        </is>
      </c>
      <c r="G26681" t="inlineStr">
        <is>
          <t>Yes</t>
        </is>
      </c>
      <c r="H26681" t="n">
        <v>20.5</v>
      </c>
    </row>
    <row r="26682">
      <c r="A26682" t="inlineStr">
        <is>
          <t>2024-W17-2024-PUENTETU-Y26534</t>
        </is>
      </c>
      <c r="B26682" t="n">
        <v>2024</v>
      </c>
      <c r="C26682" t="n">
        <v>17</v>
      </c>
      <c r="D26682" t="inlineStr">
        <is>
          <t>2024-PUENTETU</t>
        </is>
      </c>
      <c r="E26682" t="inlineStr">
        <is>
          <t>Y26534</t>
        </is>
      </c>
      <c r="F26682" t="inlineStr">
        <is>
          <t>K</t>
        </is>
      </c>
      <c r="G26682" t="inlineStr">
        <is>
          <t>Yes</t>
        </is>
      </c>
      <c r="H26682" t="n">
        <v>9</v>
      </c>
    </row>
    <row r="26683">
      <c r="A26683" t="inlineStr">
        <is>
          <t>2024-W17-2024-PUENTETU-Y-DEF:tampa-bay</t>
        </is>
      </c>
      <c r="B26683" t="n">
        <v>2024</v>
      </c>
      <c r="C26683" t="n">
        <v>17</v>
      </c>
      <c r="D26683" t="inlineStr">
        <is>
          <t>2024-PUENTETU</t>
        </is>
      </c>
      <c r="E26683" t="inlineStr">
        <is>
          <t>Y-DEF:tampa-bay</t>
        </is>
      </c>
      <c r="F26683" t="inlineStr">
        <is>
          <t>DST</t>
        </is>
      </c>
      <c r="G26683" t="inlineStr">
        <is>
          <t>Yes</t>
        </is>
      </c>
      <c r="H26683" t="n">
        <v>16.4</v>
      </c>
    </row>
    <row r="26684">
      <c r="A26684" t="inlineStr">
        <is>
          <t>2024-W17-2024-PUENTETU-Y30996</t>
        </is>
      </c>
      <c r="B26684" t="n">
        <v>2024</v>
      </c>
      <c r="C26684" t="n">
        <v>17</v>
      </c>
      <c r="D26684" t="inlineStr">
        <is>
          <t>2024-PUENTETU</t>
        </is>
      </c>
      <c r="E26684" t="inlineStr">
        <is>
          <t>Y30996</t>
        </is>
      </c>
      <c r="F26684" t="inlineStr">
        <is>
          <t>BN</t>
        </is>
      </c>
      <c r="G26684" t="inlineStr">
        <is>
          <t>No</t>
        </is>
      </c>
      <c r="H26684" t="n">
        <v>11.6</v>
      </c>
    </row>
    <row r="26685">
      <c r="A26685" t="inlineStr">
        <is>
          <t>2024-W17-2024-PUENTETU-Y40095</t>
        </is>
      </c>
      <c r="B26685" t="n">
        <v>2024</v>
      </c>
      <c r="C26685" t="n">
        <v>17</v>
      </c>
      <c r="D26685" t="inlineStr">
        <is>
          <t>2024-PUENTETU</t>
        </is>
      </c>
      <c r="E26685" t="inlineStr">
        <is>
          <t>Y40095</t>
        </is>
      </c>
      <c r="F26685" t="inlineStr">
        <is>
          <t>BN</t>
        </is>
      </c>
      <c r="G26685" t="inlineStr">
        <is>
          <t>No</t>
        </is>
      </c>
      <c r="H26685" t="n">
        <v>3.3</v>
      </c>
    </row>
    <row r="26686">
      <c r="A26686" t="inlineStr">
        <is>
          <t>2024-W17-2024-PUENTETU-Y40126</t>
        </is>
      </c>
      <c r="B26686" t="n">
        <v>2024</v>
      </c>
      <c r="C26686" t="n">
        <v>17</v>
      </c>
      <c r="D26686" t="inlineStr">
        <is>
          <t>2024-PUENTETU</t>
        </is>
      </c>
      <c r="E26686" t="inlineStr">
        <is>
          <t>Y40126</t>
        </is>
      </c>
      <c r="F26686" t="inlineStr">
        <is>
          <t>BN</t>
        </is>
      </c>
      <c r="G26686" t="inlineStr">
        <is>
          <t>No</t>
        </is>
      </c>
      <c r="H26686" t="n">
        <v>3.7</v>
      </c>
    </row>
    <row r="26687">
      <c r="A26687" t="inlineStr">
        <is>
          <t>2024-W17-2024-PUENTETU-Y34007</t>
        </is>
      </c>
      <c r="B26687" t="n">
        <v>2024</v>
      </c>
      <c r="C26687" t="n">
        <v>17</v>
      </c>
      <c r="D26687" t="inlineStr">
        <is>
          <t>2024-PUENTETU</t>
        </is>
      </c>
      <c r="E26687" t="inlineStr">
        <is>
          <t>Y34007</t>
        </is>
      </c>
      <c r="F26687" t="inlineStr">
        <is>
          <t>BN</t>
        </is>
      </c>
      <c r="G26687" t="inlineStr">
        <is>
          <t>No</t>
        </is>
      </c>
      <c r="H26687" t="n">
        <v>6.5</v>
      </c>
    </row>
    <row r="26688">
      <c r="A26688" t="inlineStr">
        <is>
          <t>2024-W17-2024-PUENTETU-Y41019</t>
        </is>
      </c>
      <c r="B26688" t="n">
        <v>2024</v>
      </c>
      <c r="C26688" t="n">
        <v>17</v>
      </c>
      <c r="D26688" t="inlineStr">
        <is>
          <t>2024-PUENTETU</t>
        </is>
      </c>
      <c r="E26688" t="inlineStr">
        <is>
          <t>Y41019</t>
        </is>
      </c>
      <c r="F26688" t="inlineStr">
        <is>
          <t>BN</t>
        </is>
      </c>
      <c r="G26688" t="inlineStr">
        <is>
          <t>No</t>
        </is>
      </c>
      <c r="H26688" t="n">
        <v>4.2</v>
      </c>
    </row>
    <row r="26689">
      <c r="A26689" t="inlineStr">
        <is>
          <t>2024-W17-2024-PUENTETU-Y30121</t>
        </is>
      </c>
      <c r="B26689" t="n">
        <v>2024</v>
      </c>
      <c r="C26689" t="n">
        <v>17</v>
      </c>
      <c r="D26689" t="inlineStr">
        <is>
          <t>2024-PUENTETU</t>
        </is>
      </c>
      <c r="E26689" t="inlineStr">
        <is>
          <t>Y30121</t>
        </is>
      </c>
      <c r="F26689" t="inlineStr">
        <is>
          <t>BN</t>
        </is>
      </c>
      <c r="G26689" t="inlineStr">
        <is>
          <t>No</t>
        </is>
      </c>
      <c r="H26689" t="n">
        <v>0</v>
      </c>
    </row>
    <row r="26690">
      <c r="A26690" t="inlineStr">
        <is>
          <t>2024-W17-2024-PUENTETU-Y28534</t>
        </is>
      </c>
      <c r="B26690" t="n">
        <v>2024</v>
      </c>
      <c r="C26690" t="n">
        <v>17</v>
      </c>
      <c r="D26690" t="inlineStr">
        <is>
          <t>2024-PUENTETU</t>
        </is>
      </c>
      <c r="E26690" t="inlineStr">
        <is>
          <t>Y28534</t>
        </is>
      </c>
      <c r="F26690" t="inlineStr">
        <is>
          <t>IR</t>
        </is>
      </c>
      <c r="G26690" t="inlineStr">
        <is>
          <t>No</t>
        </is>
      </c>
      <c r="H26690" t="n">
        <v>0</v>
      </c>
    </row>
    <row r="26691">
      <c r="A26691" t="inlineStr">
        <is>
          <t>2024-W17-2024-ISAROD-Y30973</t>
        </is>
      </c>
      <c r="B26691" t="n">
        <v>2024</v>
      </c>
      <c r="C26691" t="n">
        <v>17</v>
      </c>
      <c r="D26691" t="inlineStr">
        <is>
          <t>2024-ISAROD</t>
        </is>
      </c>
      <c r="E26691" t="inlineStr">
        <is>
          <t>Y30973</t>
        </is>
      </c>
      <c r="F26691" t="inlineStr">
        <is>
          <t>QB</t>
        </is>
      </c>
      <c r="G26691" t="inlineStr">
        <is>
          <t>Yes</t>
        </is>
      </c>
      <c r="H26691" t="n">
        <v>25.78</v>
      </c>
    </row>
    <row r="26692">
      <c r="A26692" t="inlineStr">
        <is>
          <t>2024-W17-2024-ISAROD-Y33965</t>
        </is>
      </c>
      <c r="B26692" t="n">
        <v>2024</v>
      </c>
      <c r="C26692" t="n">
        <v>17</v>
      </c>
      <c r="D26692" t="inlineStr">
        <is>
          <t>2024-ISAROD</t>
        </is>
      </c>
      <c r="E26692" t="inlineStr">
        <is>
          <t>Y33965</t>
        </is>
      </c>
      <c r="F26692" t="inlineStr">
        <is>
          <t>WR</t>
        </is>
      </c>
      <c r="G26692" t="inlineStr">
        <is>
          <t>Yes</t>
        </is>
      </c>
      <c r="H26692" t="n">
        <v>14.1</v>
      </c>
    </row>
    <row r="26693">
      <c r="A26693" t="inlineStr">
        <is>
          <t>2024-W17-2024-ISAROD-Y34104</t>
        </is>
      </c>
      <c r="B26693" t="n">
        <v>2024</v>
      </c>
      <c r="C26693" t="n">
        <v>17</v>
      </c>
      <c r="D26693" t="inlineStr">
        <is>
          <t>2024-ISAROD</t>
        </is>
      </c>
      <c r="E26693" t="inlineStr">
        <is>
          <t>Y34104</t>
        </is>
      </c>
      <c r="F26693" t="inlineStr">
        <is>
          <t>WR</t>
        </is>
      </c>
      <c r="G26693" t="inlineStr">
        <is>
          <t>Yes</t>
        </is>
      </c>
      <c r="H26693" t="n">
        <v>4</v>
      </c>
    </row>
    <row r="26694">
      <c r="A26694" t="inlineStr">
        <is>
          <t>2024-W17-2024-ISAROD-Y30972</t>
        </is>
      </c>
      <c r="B26694" t="n">
        <v>2024</v>
      </c>
      <c r="C26694" t="n">
        <v>17</v>
      </c>
      <c r="D26694" t="inlineStr">
        <is>
          <t>2024-ISAROD</t>
        </is>
      </c>
      <c r="E26694" t="inlineStr">
        <is>
          <t>Y30972</t>
        </is>
      </c>
      <c r="F26694" t="inlineStr">
        <is>
          <t>RB</t>
        </is>
      </c>
      <c r="G26694" t="inlineStr">
        <is>
          <t>Yes</t>
        </is>
      </c>
      <c r="H26694" t="n">
        <v>17.9</v>
      </c>
    </row>
    <row r="26695">
      <c r="A26695" t="inlineStr">
        <is>
          <t>2024-W17-2024-ISAROD-Y33413</t>
        </is>
      </c>
      <c r="B26695" t="n">
        <v>2024</v>
      </c>
      <c r="C26695" t="n">
        <v>17</v>
      </c>
      <c r="D26695" t="inlineStr">
        <is>
          <t>2024-ISAROD</t>
        </is>
      </c>
      <c r="E26695" t="inlineStr">
        <is>
          <t>Y33413</t>
        </is>
      </c>
      <c r="F26695" t="inlineStr">
        <is>
          <t>RB</t>
        </is>
      </c>
      <c r="G26695" t="inlineStr">
        <is>
          <t>Yes</t>
        </is>
      </c>
      <c r="H26695" t="n">
        <v>8</v>
      </c>
    </row>
    <row r="26696">
      <c r="A26696" t="inlineStr">
        <is>
          <t>2024-W17-2024-ISAROD-Y31107</t>
        </is>
      </c>
      <c r="B26696" t="n">
        <v>2024</v>
      </c>
      <c r="C26696" t="n">
        <v>17</v>
      </c>
      <c r="D26696" t="inlineStr">
        <is>
          <t>2024-ISAROD</t>
        </is>
      </c>
      <c r="E26696" t="inlineStr">
        <is>
          <t>Y31107</t>
        </is>
      </c>
      <c r="F26696" t="inlineStr">
        <is>
          <t>TE</t>
        </is>
      </c>
      <c r="G26696" t="inlineStr">
        <is>
          <t>Yes</t>
        </is>
      </c>
      <c r="H26696" t="n">
        <v>3.1</v>
      </c>
    </row>
    <row r="26697">
      <c r="A26697" t="inlineStr">
        <is>
          <t>2024-W17-2024-ISAROD-Y32704</t>
        </is>
      </c>
      <c r="B26697" t="n">
        <v>2024</v>
      </c>
      <c r="C26697" t="n">
        <v>17</v>
      </c>
      <c r="D26697" t="inlineStr">
        <is>
          <t>2024-ISAROD</t>
        </is>
      </c>
      <c r="E26697" t="inlineStr">
        <is>
          <t>Y32704</t>
        </is>
      </c>
      <c r="F26697" t="inlineStr">
        <is>
          <t>W/R/T FLEX</t>
        </is>
      </c>
      <c r="G26697" t="inlineStr">
        <is>
          <t>Yes</t>
        </is>
      </c>
      <c r="H26697" t="n">
        <v>21.4</v>
      </c>
    </row>
    <row r="26698">
      <c r="A26698" t="inlineStr">
        <is>
          <t>2024-W17-2024-ISAROD-Y27120</t>
        </is>
      </c>
      <c r="B26698" t="n">
        <v>2024</v>
      </c>
      <c r="C26698" t="n">
        <v>17</v>
      </c>
      <c r="D26698" t="inlineStr">
        <is>
          <t>2024-ISAROD</t>
        </is>
      </c>
      <c r="E26698" t="inlineStr">
        <is>
          <t>Y27120</t>
        </is>
      </c>
      <c r="F26698" t="inlineStr">
        <is>
          <t>K</t>
        </is>
      </c>
      <c r="G26698" t="inlineStr">
        <is>
          <t>Yes</t>
        </is>
      </c>
      <c r="H26698" t="n">
        <v>5</v>
      </c>
    </row>
    <row r="26699">
      <c r="A26699" t="inlineStr">
        <is>
          <t>2024-W17-2024-ISAROD-Y-DEF:minnesota</t>
        </is>
      </c>
      <c r="B26699" t="n">
        <v>2024</v>
      </c>
      <c r="C26699" t="n">
        <v>17</v>
      </c>
      <c r="D26699" t="inlineStr">
        <is>
          <t>2024-ISAROD</t>
        </is>
      </c>
      <c r="E26699" t="inlineStr">
        <is>
          <t>Y-DEF:minnesota</t>
        </is>
      </c>
      <c r="F26699" t="inlineStr">
        <is>
          <t>DST</t>
        </is>
      </c>
      <c r="G26699" t="inlineStr">
        <is>
          <t>Yes</t>
        </is>
      </c>
      <c r="H26699" t="n">
        <v>7.95</v>
      </c>
    </row>
    <row r="26700">
      <c r="A26700" t="inlineStr">
        <is>
          <t>2024-W17-2024-ISAROD-Y41097</t>
        </is>
      </c>
      <c r="B26700" t="n">
        <v>2024</v>
      </c>
      <c r="C26700" t="n">
        <v>17</v>
      </c>
      <c r="D26700" t="inlineStr">
        <is>
          <t>2024-ISAROD</t>
        </is>
      </c>
      <c r="E26700" t="inlineStr">
        <is>
          <t>Y41097</t>
        </is>
      </c>
      <c r="F26700" t="inlineStr">
        <is>
          <t>BN</t>
        </is>
      </c>
      <c r="G26700" t="inlineStr">
        <is>
          <t>No</t>
        </is>
      </c>
      <c r="H26700" t="n">
        <v>3.7</v>
      </c>
    </row>
    <row r="26701">
      <c r="A26701" t="inlineStr">
        <is>
          <t>2024-W17-2024-ISAROD-Y26662</t>
        </is>
      </c>
      <c r="B26701" t="n">
        <v>2024</v>
      </c>
      <c r="C26701" t="n">
        <v>17</v>
      </c>
      <c r="D26701" t="inlineStr">
        <is>
          <t>2024-ISAROD</t>
        </is>
      </c>
      <c r="E26701" t="inlineStr">
        <is>
          <t>Y26662</t>
        </is>
      </c>
      <c r="F26701" t="inlineStr">
        <is>
          <t>BN</t>
        </is>
      </c>
      <c r="G26701" t="inlineStr">
        <is>
          <t>No</t>
        </is>
      </c>
      <c r="H26701" t="n">
        <v>8.300000000000001</v>
      </c>
    </row>
    <row r="26702">
      <c r="A26702" t="inlineStr">
        <is>
          <t>2024-W17-2024-ISAROD-Y34088</t>
        </is>
      </c>
      <c r="B26702" t="n">
        <v>2024</v>
      </c>
      <c r="C26702" t="n">
        <v>17</v>
      </c>
      <c r="D26702" t="inlineStr">
        <is>
          <t>2024-ISAROD</t>
        </is>
      </c>
      <c r="E26702" t="inlineStr">
        <is>
          <t>Y34088</t>
        </is>
      </c>
      <c r="F26702" t="inlineStr">
        <is>
          <t>BN</t>
        </is>
      </c>
      <c r="G26702" t="inlineStr">
        <is>
          <t>No</t>
        </is>
      </c>
      <c r="H26702" t="n">
        <v>11.3</v>
      </c>
    </row>
    <row r="26703">
      <c r="A26703" t="inlineStr">
        <is>
          <t>2024-W17-2024-ISAROD-Y40078</t>
        </is>
      </c>
      <c r="B26703" t="n">
        <v>2024</v>
      </c>
      <c r="C26703" t="n">
        <v>17</v>
      </c>
      <c r="D26703" t="inlineStr">
        <is>
          <t>2024-ISAROD</t>
        </is>
      </c>
      <c r="E26703" t="inlineStr">
        <is>
          <t>Y40078</t>
        </is>
      </c>
      <c r="F26703" t="inlineStr">
        <is>
          <t>BN</t>
        </is>
      </c>
      <c r="G26703" t="inlineStr">
        <is>
          <t>No</t>
        </is>
      </c>
      <c r="H26703" t="n">
        <v>0</v>
      </c>
    </row>
    <row r="26704">
      <c r="A26704" t="inlineStr">
        <is>
          <t>2024-W17-2024-ISAROD-Y28442</t>
        </is>
      </c>
      <c r="B26704" t="n">
        <v>2024</v>
      </c>
      <c r="C26704" t="n">
        <v>17</v>
      </c>
      <c r="D26704" t="inlineStr">
        <is>
          <t>2024-ISAROD</t>
        </is>
      </c>
      <c r="E26704" t="inlineStr">
        <is>
          <t>Y28442</t>
        </is>
      </c>
      <c r="F26704" t="inlineStr">
        <is>
          <t>BN</t>
        </is>
      </c>
      <c r="G26704" t="inlineStr">
        <is>
          <t>No</t>
        </is>
      </c>
      <c r="H26704" t="n">
        <v>16.3</v>
      </c>
    </row>
    <row r="26705">
      <c r="A26705" t="inlineStr">
        <is>
          <t>2024-W17-2024-ISAROD-Y32725</t>
        </is>
      </c>
      <c r="B26705" t="n">
        <v>2024</v>
      </c>
      <c r="C26705" t="n">
        <v>17</v>
      </c>
      <c r="D26705" t="inlineStr">
        <is>
          <t>2024-ISAROD</t>
        </is>
      </c>
      <c r="E26705" t="inlineStr">
        <is>
          <t>Y32725</t>
        </is>
      </c>
      <c r="F26705" t="inlineStr">
        <is>
          <t>IR</t>
        </is>
      </c>
      <c r="G26705" t="inlineStr">
        <is>
          <t>No</t>
        </is>
      </c>
      <c r="H26705" t="n">
        <v>14.8</v>
      </c>
    </row>
    <row r="26706">
      <c r="A26706" t="inlineStr">
        <is>
          <t>2024-W17-2024-ALEXAODE-Y40195</t>
        </is>
      </c>
      <c r="B26706" t="n">
        <v>2024</v>
      </c>
      <c r="C26706" t="n">
        <v>17</v>
      </c>
      <c r="D26706" t="inlineStr">
        <is>
          <t>2024-ALEXAODE</t>
        </is>
      </c>
      <c r="E26706" t="inlineStr">
        <is>
          <t>Y40195</t>
        </is>
      </c>
      <c r="F26706" t="inlineStr">
        <is>
          <t>QB</t>
        </is>
      </c>
      <c r="G26706" t="inlineStr">
        <is>
          <t>Yes</t>
        </is>
      </c>
      <c r="H26706" t="n">
        <v>4.8</v>
      </c>
    </row>
    <row r="26707">
      <c r="A26707" t="inlineStr">
        <is>
          <t>2024-W17-2024-ALEXAODE-Y40168</t>
        </is>
      </c>
      <c r="B26707" t="n">
        <v>2024</v>
      </c>
      <c r="C26707" t="n">
        <v>17</v>
      </c>
      <c r="D26707" t="inlineStr">
        <is>
          <t>2024-ALEXAODE</t>
        </is>
      </c>
      <c r="E26707" t="inlineStr">
        <is>
          <t>Y40168</t>
        </is>
      </c>
      <c r="F26707" t="inlineStr">
        <is>
          <t>WR</t>
        </is>
      </c>
      <c r="G26707" t="inlineStr">
        <is>
          <t>Yes</t>
        </is>
      </c>
      <c r="H26707" t="n">
        <v>17.9</v>
      </c>
    </row>
    <row r="26708">
      <c r="A26708" t="inlineStr">
        <is>
          <t>2024-W17-2024-ALEXAODE-Y33398</t>
        </is>
      </c>
      <c r="B26708" t="n">
        <v>2024</v>
      </c>
      <c r="C26708" t="n">
        <v>17</v>
      </c>
      <c r="D26708" t="inlineStr">
        <is>
          <t>2024-ALEXAODE</t>
        </is>
      </c>
      <c r="E26708" t="inlineStr">
        <is>
          <t>Y33398</t>
        </is>
      </c>
      <c r="F26708" t="inlineStr">
        <is>
          <t>WR</t>
        </is>
      </c>
      <c r="G26708" t="inlineStr">
        <is>
          <t>Yes</t>
        </is>
      </c>
      <c r="H26708" t="n">
        <v>27</v>
      </c>
    </row>
    <row r="26709">
      <c r="A26709" t="inlineStr">
        <is>
          <t>2024-W17-2024-ALEXAODE-Y33991</t>
        </is>
      </c>
      <c r="B26709" t="n">
        <v>2024</v>
      </c>
      <c r="C26709" t="n">
        <v>17</v>
      </c>
      <c r="D26709" t="inlineStr">
        <is>
          <t>2024-ALEXAODE</t>
        </is>
      </c>
      <c r="E26709" t="inlineStr">
        <is>
          <t>Y33991</t>
        </is>
      </c>
      <c r="F26709" t="inlineStr">
        <is>
          <t>RB</t>
        </is>
      </c>
      <c r="G26709" t="inlineStr">
        <is>
          <t>Yes</t>
        </is>
      </c>
      <c r="H26709" t="n">
        <v>5.8</v>
      </c>
    </row>
    <row r="26710">
      <c r="A26710" t="inlineStr">
        <is>
          <t>2024-W17-2024-ALEXAODE-Y34047</t>
        </is>
      </c>
      <c r="B26710" t="n">
        <v>2024</v>
      </c>
      <c r="C26710" t="n">
        <v>17</v>
      </c>
      <c r="D26710" t="inlineStr">
        <is>
          <t>2024-ALEXAODE</t>
        </is>
      </c>
      <c r="E26710" t="inlineStr">
        <is>
          <t>Y34047</t>
        </is>
      </c>
      <c r="F26710" t="inlineStr">
        <is>
          <t>RB</t>
        </is>
      </c>
      <c r="G26710" t="inlineStr">
        <is>
          <t>Yes</t>
        </is>
      </c>
      <c r="H26710" t="n">
        <v>3.9</v>
      </c>
    </row>
    <row r="26711">
      <c r="A26711" t="inlineStr">
        <is>
          <t>2024-W17-2024-ALEXAODE-Y30213</t>
        </is>
      </c>
      <c r="B26711" t="n">
        <v>2024</v>
      </c>
      <c r="C26711" t="n">
        <v>17</v>
      </c>
      <c r="D26711" t="inlineStr">
        <is>
          <t>2024-ALEXAODE</t>
        </is>
      </c>
      <c r="E26711" t="inlineStr">
        <is>
          <t>Y30213</t>
        </is>
      </c>
      <c r="F26711" t="inlineStr">
        <is>
          <t>TE</t>
        </is>
      </c>
      <c r="G26711" t="inlineStr">
        <is>
          <t>Yes</t>
        </is>
      </c>
      <c r="H26711" t="n">
        <v>10.1</v>
      </c>
    </row>
    <row r="26712">
      <c r="A26712" t="inlineStr">
        <is>
          <t>2024-W17-2024-ALEXAODE-Y40998</t>
        </is>
      </c>
      <c r="B26712" t="n">
        <v>2024</v>
      </c>
      <c r="C26712" t="n">
        <v>17</v>
      </c>
      <c r="D26712" t="inlineStr">
        <is>
          <t>2024-ALEXAODE</t>
        </is>
      </c>
      <c r="E26712" t="inlineStr">
        <is>
          <t>Y40998</t>
        </is>
      </c>
      <c r="F26712" t="inlineStr">
        <is>
          <t>W/R/T FLEX</t>
        </is>
      </c>
      <c r="G26712" t="inlineStr">
        <is>
          <t>Yes</t>
        </is>
      </c>
      <c r="H26712" t="n">
        <v>11.9</v>
      </c>
    </row>
    <row r="26713">
      <c r="A26713" t="inlineStr">
        <is>
          <t>2024-W17-2024-ALEXAODE-Y29754</t>
        </is>
      </c>
      <c r="B26713" t="n">
        <v>2024</v>
      </c>
      <c r="C26713" t="n">
        <v>17</v>
      </c>
      <c r="D26713" t="inlineStr">
        <is>
          <t>2024-ALEXAODE</t>
        </is>
      </c>
      <c r="E26713" t="inlineStr">
        <is>
          <t>Y29754</t>
        </is>
      </c>
      <c r="F26713" t="inlineStr">
        <is>
          <t>K</t>
        </is>
      </c>
      <c r="G26713" t="inlineStr">
        <is>
          <t>Yes</t>
        </is>
      </c>
      <c r="H26713" t="n">
        <v>6</v>
      </c>
    </row>
    <row r="26714">
      <c r="A26714" t="inlineStr">
        <is>
          <t>2024-W17-2024-ALEXAODE-Y-DEF:las-vegas</t>
        </is>
      </c>
      <c r="B26714" t="n">
        <v>2024</v>
      </c>
      <c r="C26714" t="n">
        <v>17</v>
      </c>
      <c r="D26714" t="inlineStr">
        <is>
          <t>2024-ALEXAODE</t>
        </is>
      </c>
      <c r="E26714" t="inlineStr">
        <is>
          <t>Y-DEF:las-vegas</t>
        </is>
      </c>
      <c r="F26714" t="inlineStr">
        <is>
          <t>DST</t>
        </is>
      </c>
      <c r="G26714" t="inlineStr">
        <is>
          <t>Yes</t>
        </is>
      </c>
      <c r="H26714" t="n">
        <v>15.1</v>
      </c>
    </row>
    <row r="26715">
      <c r="A26715" t="inlineStr">
        <is>
          <t>2024-W17-2024-ALEXAODE-Y40901</t>
        </is>
      </c>
      <c r="B26715" t="n">
        <v>2024</v>
      </c>
      <c r="C26715" t="n">
        <v>17</v>
      </c>
      <c r="D26715" t="inlineStr">
        <is>
          <t>2024-ALEXAODE</t>
        </is>
      </c>
      <c r="E26715" t="inlineStr">
        <is>
          <t>Y40901</t>
        </is>
      </c>
      <c r="F26715" t="inlineStr">
        <is>
          <t>BN</t>
        </is>
      </c>
      <c r="G26715" t="inlineStr">
        <is>
          <t>No</t>
        </is>
      </c>
      <c r="H26715" t="n">
        <v>2</v>
      </c>
    </row>
    <row r="26716">
      <c r="A26716" t="inlineStr">
        <is>
          <t>2024-W17-2024-ALEXAODE-Y40981</t>
        </is>
      </c>
      <c r="B26716" t="n">
        <v>2024</v>
      </c>
      <c r="C26716" t="n">
        <v>17</v>
      </c>
      <c r="D26716" t="inlineStr">
        <is>
          <t>2024-ALEXAODE</t>
        </is>
      </c>
      <c r="E26716" t="inlineStr">
        <is>
          <t>Y40981</t>
        </is>
      </c>
      <c r="F26716" t="inlineStr">
        <is>
          <t>BN</t>
        </is>
      </c>
      <c r="G26716" t="inlineStr">
        <is>
          <t>No</t>
        </is>
      </c>
      <c r="H26716" t="n">
        <v>2.6</v>
      </c>
    </row>
    <row r="26717">
      <c r="A26717" t="inlineStr">
        <is>
          <t>2024-W17-2024-ALEXAODE-Y40093</t>
        </is>
      </c>
      <c r="B26717" t="n">
        <v>2024</v>
      </c>
      <c r="C26717" t="n">
        <v>17</v>
      </c>
      <c r="D26717" t="inlineStr">
        <is>
          <t>2024-ALEXAODE</t>
        </is>
      </c>
      <c r="E26717" t="inlineStr">
        <is>
          <t>Y40093</t>
        </is>
      </c>
      <c r="F26717" t="inlineStr">
        <is>
          <t>BN</t>
        </is>
      </c>
      <c r="G26717" t="inlineStr">
        <is>
          <t>No</t>
        </is>
      </c>
      <c r="H26717" t="n">
        <v>0</v>
      </c>
    </row>
    <row r="26718">
      <c r="A26718" t="inlineStr">
        <is>
          <t>2024-W17-2024-ALEXAODE-Y40958</t>
        </is>
      </c>
      <c r="B26718" t="n">
        <v>2024</v>
      </c>
      <c r="C26718" t="n">
        <v>17</v>
      </c>
      <c r="D26718" t="inlineStr">
        <is>
          <t>2024-ALEXAODE</t>
        </is>
      </c>
      <c r="E26718" t="inlineStr">
        <is>
          <t>Y40958</t>
        </is>
      </c>
      <c r="F26718" t="inlineStr">
        <is>
          <t>BN</t>
        </is>
      </c>
      <c r="G26718" t="inlineStr">
        <is>
          <t>No</t>
        </is>
      </c>
      <c r="H26718" t="n">
        <v>0</v>
      </c>
    </row>
    <row r="26719">
      <c r="A26719" t="inlineStr">
        <is>
          <t>2024-W17-2024-ALEXAODE-Y33989</t>
        </is>
      </c>
      <c r="B26719" t="n">
        <v>2024</v>
      </c>
      <c r="C26719" t="n">
        <v>17</v>
      </c>
      <c r="D26719" t="inlineStr">
        <is>
          <t>2024-ALEXAODE</t>
        </is>
      </c>
      <c r="E26719" t="inlineStr">
        <is>
          <t>Y33989</t>
        </is>
      </c>
      <c r="F26719" t="inlineStr">
        <is>
          <t>BN</t>
        </is>
      </c>
      <c r="G26719" t="inlineStr">
        <is>
          <t>No</t>
        </is>
      </c>
      <c r="H26719" t="n">
        <v>0</v>
      </c>
    </row>
    <row r="26720">
      <c r="A26720" t="inlineStr">
        <is>
          <t>2024-W17-2024-ALEXAODE-Y41052</t>
        </is>
      </c>
      <c r="B26720" t="n">
        <v>2024</v>
      </c>
      <c r="C26720" t="n">
        <v>17</v>
      </c>
      <c r="D26720" t="inlineStr">
        <is>
          <t>2024-ALEXAODE</t>
        </is>
      </c>
      <c r="E26720" t="inlineStr">
        <is>
          <t>Y41052</t>
        </is>
      </c>
      <c r="F26720" t="inlineStr">
        <is>
          <t>BN</t>
        </is>
      </c>
      <c r="G26720" t="inlineStr">
        <is>
          <t>No</t>
        </is>
      </c>
      <c r="H26720" t="n">
        <v>2.4</v>
      </c>
    </row>
    <row r="26721">
      <c r="A26721" t="inlineStr">
        <is>
          <t>2024-W17-2024-ALEXAODE-Y34551</t>
        </is>
      </c>
      <c r="B26721" t="n">
        <v>2024</v>
      </c>
      <c r="C26721" t="n">
        <v>17</v>
      </c>
      <c r="D26721" t="inlineStr">
        <is>
          <t>2024-ALEXAODE</t>
        </is>
      </c>
      <c r="E26721" t="inlineStr">
        <is>
          <t>Y34551</t>
        </is>
      </c>
      <c r="F26721" t="inlineStr">
        <is>
          <t>IR</t>
        </is>
      </c>
      <c r="G26721" t="inlineStr">
        <is>
          <t>No</t>
        </is>
      </c>
      <c r="H26721" t="n">
        <v>0</v>
      </c>
    </row>
    <row r="26722">
      <c r="A26722" t="inlineStr">
        <is>
          <t>2025-W1-2025-JCHAPS-Y32696</t>
        </is>
      </c>
      <c r="B26722" t="n">
        <v>2025</v>
      </c>
      <c r="C26722" t="n">
        <v>1</v>
      </c>
      <c r="D26722" t="inlineStr">
        <is>
          <t>2025-JCHAPS</t>
        </is>
      </c>
      <c r="E26722" t="inlineStr">
        <is>
          <t>Y32696</t>
        </is>
      </c>
      <c r="F26722" t="inlineStr">
        <is>
          <t>QB</t>
        </is>
      </c>
      <c r="G26722" t="inlineStr">
        <is>
          <t>Yes</t>
        </is>
      </c>
      <c r="H26722" t="n">
        <v>15.92</v>
      </c>
    </row>
    <row r="26723">
      <c r="A26723" t="inlineStr">
        <is>
          <t>2025-W1-2025-JCHAPS-Y30180</t>
        </is>
      </c>
      <c r="B26723" t="n">
        <v>2025</v>
      </c>
      <c r="C26723" t="n">
        <v>1</v>
      </c>
      <c r="D26723" t="inlineStr">
        <is>
          <t>2025-JCHAPS</t>
        </is>
      </c>
      <c r="E26723" t="inlineStr">
        <is>
          <t>Y30180</t>
        </is>
      </c>
      <c r="F26723" t="inlineStr">
        <is>
          <t>RB</t>
        </is>
      </c>
      <c r="G26723" t="inlineStr">
        <is>
          <t>Yes</t>
        </is>
      </c>
      <c r="H26723" t="n">
        <v>12.7</v>
      </c>
    </row>
    <row r="26724">
      <c r="A26724" t="inlineStr">
        <is>
          <t>2025-W1-2025-JCHAPS-Y33514</t>
        </is>
      </c>
      <c r="B26724" t="n">
        <v>2025</v>
      </c>
      <c r="C26724" t="n">
        <v>1</v>
      </c>
      <c r="D26724" t="inlineStr">
        <is>
          <t>2025-JCHAPS</t>
        </is>
      </c>
      <c r="E26724" t="inlineStr">
        <is>
          <t>Y33514</t>
        </is>
      </c>
      <c r="F26724" t="inlineStr">
        <is>
          <t>RB</t>
        </is>
      </c>
      <c r="G26724" t="inlineStr">
        <is>
          <t>Yes</t>
        </is>
      </c>
      <c r="H26724" t="n">
        <v>16.4</v>
      </c>
    </row>
    <row r="26725">
      <c r="A26725" t="inlineStr">
        <is>
          <t>2025-W1-2025-JCHAPS-Y40899</t>
        </is>
      </c>
      <c r="B26725" t="n">
        <v>2025</v>
      </c>
      <c r="C26725" t="n">
        <v>1</v>
      </c>
      <c r="D26725" t="inlineStr">
        <is>
          <t>2025-JCHAPS</t>
        </is>
      </c>
      <c r="E26725" t="inlineStr">
        <is>
          <t>Y40899</t>
        </is>
      </c>
      <c r="F26725" t="inlineStr">
        <is>
          <t>WR</t>
        </is>
      </c>
      <c r="G26725" t="inlineStr">
        <is>
          <t>Yes</t>
        </is>
      </c>
      <c r="H26725" t="n">
        <v>9.6</v>
      </c>
    </row>
    <row r="26726">
      <c r="A26726" t="inlineStr">
        <is>
          <t>2025-W1-2025-JCHAPS-Y33477</t>
        </is>
      </c>
      <c r="B26726" t="n">
        <v>2025</v>
      </c>
      <c r="C26726" t="n">
        <v>1</v>
      </c>
      <c r="D26726" t="inlineStr">
        <is>
          <t>2025-JCHAPS</t>
        </is>
      </c>
      <c r="E26726" t="inlineStr">
        <is>
          <t>Y33477</t>
        </is>
      </c>
      <c r="F26726" t="inlineStr">
        <is>
          <t>WR</t>
        </is>
      </c>
      <c r="G26726" t="inlineStr">
        <is>
          <t>Yes</t>
        </is>
      </c>
      <c r="H26726" t="n">
        <v>4</v>
      </c>
    </row>
    <row r="26727">
      <c r="A26727" t="inlineStr">
        <is>
          <t>2025-W1-2025-JCHAPS-Y40102</t>
        </is>
      </c>
      <c r="B26727" t="n">
        <v>2025</v>
      </c>
      <c r="C26727" t="n">
        <v>1</v>
      </c>
      <c r="D26727" t="inlineStr">
        <is>
          <t>2025-JCHAPS</t>
        </is>
      </c>
      <c r="E26727" t="inlineStr">
        <is>
          <t>Y40102</t>
        </is>
      </c>
      <c r="F26727" t="inlineStr">
        <is>
          <t>TE</t>
        </is>
      </c>
      <c r="G26727" t="inlineStr">
        <is>
          <t>Yes</t>
        </is>
      </c>
      <c r="H26727" t="n">
        <v>8.9</v>
      </c>
    </row>
    <row r="26728">
      <c r="A26728" t="inlineStr">
        <is>
          <t>2025-W1-2025-JCHAPS-Y27581</t>
        </is>
      </c>
      <c r="B26728" t="n">
        <v>2025</v>
      </c>
      <c r="C26728" t="n">
        <v>1</v>
      </c>
      <c r="D26728" t="inlineStr">
        <is>
          <t>2025-JCHAPS</t>
        </is>
      </c>
      <c r="E26728" t="inlineStr">
        <is>
          <t>Y27581</t>
        </is>
      </c>
      <c r="F26728" t="inlineStr">
        <is>
          <t>W/R/T FLEX</t>
        </is>
      </c>
      <c r="G26728" t="inlineStr">
        <is>
          <t>Yes</t>
        </is>
      </c>
      <c r="H26728" t="n">
        <v>7.1</v>
      </c>
    </row>
    <row r="26729">
      <c r="A26729" t="inlineStr">
        <is>
          <t>2025-W1-2025-JCHAPS-Y30346</t>
        </is>
      </c>
      <c r="B26729" t="n">
        <v>2025</v>
      </c>
      <c r="C26729" t="n">
        <v>1</v>
      </c>
      <c r="D26729" t="inlineStr">
        <is>
          <t>2025-JCHAPS</t>
        </is>
      </c>
      <c r="E26729" t="inlineStr">
        <is>
          <t>Y30346</t>
        </is>
      </c>
      <c r="F26729" t="inlineStr">
        <is>
          <t>K</t>
        </is>
      </c>
      <c r="G26729" t="inlineStr">
        <is>
          <t>Yes</t>
        </is>
      </c>
      <c r="H26729" t="n">
        <v>10</v>
      </c>
    </row>
    <row r="26730">
      <c r="A26730" t="inlineStr">
        <is>
          <t>2025-W1-2025-JCHAPS-Y-DEF:san-francisco</t>
        </is>
      </c>
      <c r="B26730" t="n">
        <v>2025</v>
      </c>
      <c r="C26730" t="n">
        <v>1</v>
      </c>
      <c r="D26730" t="inlineStr">
        <is>
          <t>2025-JCHAPS</t>
        </is>
      </c>
      <c r="E26730" t="inlineStr">
        <is>
          <t>Y-DEF:san-francisco</t>
        </is>
      </c>
      <c r="F26730" t="inlineStr">
        <is>
          <t>DST</t>
        </is>
      </c>
      <c r="G26730" t="inlineStr">
        <is>
          <t>Yes</t>
        </is>
      </c>
      <c r="H26730" t="n">
        <v>13.98</v>
      </c>
    </row>
    <row r="26731">
      <c r="A26731" t="inlineStr">
        <is>
          <t>2025-W1-2025-JCHAPS-Y40162</t>
        </is>
      </c>
      <c r="B26731" t="n">
        <v>2025</v>
      </c>
      <c r="C26731" t="n">
        <v>1</v>
      </c>
      <c r="D26731" t="inlineStr">
        <is>
          <t>2025-JCHAPS</t>
        </is>
      </c>
      <c r="E26731" t="inlineStr">
        <is>
          <t>Y40162</t>
        </is>
      </c>
      <c r="F26731" t="inlineStr">
        <is>
          <t>BN</t>
        </is>
      </c>
      <c r="G26731" t="inlineStr">
        <is>
          <t>No</t>
        </is>
      </c>
      <c r="H26731" t="n">
        <v>0</v>
      </c>
    </row>
    <row r="26732">
      <c r="A26732" t="inlineStr">
        <is>
          <t>2025-W1-2025-JCHAPS-Y40958</t>
        </is>
      </c>
      <c r="B26732" t="n">
        <v>2025</v>
      </c>
      <c r="C26732" t="n">
        <v>1</v>
      </c>
      <c r="D26732" t="inlineStr">
        <is>
          <t>2025-JCHAPS</t>
        </is>
      </c>
      <c r="E26732" t="inlineStr">
        <is>
          <t>Y40958</t>
        </is>
      </c>
      <c r="F26732" t="inlineStr">
        <is>
          <t>BN</t>
        </is>
      </c>
      <c r="G26732" t="inlineStr">
        <is>
          <t>No</t>
        </is>
      </c>
      <c r="H26732" t="n">
        <v>8</v>
      </c>
    </row>
    <row r="26733">
      <c r="A26733" t="inlineStr">
        <is>
          <t>2025-W1-2025-JCHAPS-S12526</t>
        </is>
      </c>
      <c r="B26733" t="n">
        <v>2025</v>
      </c>
      <c r="C26733" t="n">
        <v>1</v>
      </c>
      <c r="D26733" t="inlineStr">
        <is>
          <t>2025-JCHAPS</t>
        </is>
      </c>
      <c r="E26733" t="inlineStr">
        <is>
          <t>S12526</t>
        </is>
      </c>
      <c r="F26733" t="inlineStr">
        <is>
          <t>BN</t>
        </is>
      </c>
      <c r="G26733" t="inlineStr">
        <is>
          <t>No</t>
        </is>
      </c>
      <c r="H26733" t="n">
        <v>9.300000000000001</v>
      </c>
    </row>
    <row r="26734">
      <c r="A26734" t="inlineStr">
        <is>
          <t>2025-W1-2025-JCHAPS-Y28534</t>
        </is>
      </c>
      <c r="B26734" t="n">
        <v>2025</v>
      </c>
      <c r="C26734" t="n">
        <v>1</v>
      </c>
      <c r="D26734" t="inlineStr">
        <is>
          <t>2025-JCHAPS</t>
        </is>
      </c>
      <c r="E26734" t="inlineStr">
        <is>
          <t>Y28534</t>
        </is>
      </c>
      <c r="F26734" t="inlineStr">
        <is>
          <t>BN</t>
        </is>
      </c>
      <c r="G26734" t="inlineStr">
        <is>
          <t>No</t>
        </is>
      </c>
      <c r="H26734" t="n">
        <v>8.699999999999999</v>
      </c>
    </row>
    <row r="26735">
      <c r="A26735" t="inlineStr">
        <is>
          <t>2025-W1-2025-JCHAPS-Y32676</t>
        </is>
      </c>
      <c r="B26735" t="n">
        <v>2025</v>
      </c>
      <c r="C26735" t="n">
        <v>1</v>
      </c>
      <c r="D26735" t="inlineStr">
        <is>
          <t>2025-JCHAPS</t>
        </is>
      </c>
      <c r="E26735" t="inlineStr">
        <is>
          <t>Y32676</t>
        </is>
      </c>
      <c r="F26735" t="inlineStr">
        <is>
          <t>BN</t>
        </is>
      </c>
      <c r="G26735" t="inlineStr">
        <is>
          <t>No</t>
        </is>
      </c>
      <c r="H26735" t="n">
        <v>27.92</v>
      </c>
    </row>
    <row r="26736">
      <c r="A26736" t="inlineStr">
        <is>
          <t>2025-W1-2025-JCHAPS-Y32695</t>
        </is>
      </c>
      <c r="B26736" t="n">
        <v>2025</v>
      </c>
      <c r="C26736" t="n">
        <v>1</v>
      </c>
      <c r="D26736" t="inlineStr">
        <is>
          <t>2025-JCHAPS</t>
        </is>
      </c>
      <c r="E26736" t="inlineStr">
        <is>
          <t>Y32695</t>
        </is>
      </c>
      <c r="F26736" t="inlineStr">
        <is>
          <t>BN</t>
        </is>
      </c>
      <c r="G26736" t="inlineStr">
        <is>
          <t>No</t>
        </is>
      </c>
      <c r="H26736" t="n">
        <v>0</v>
      </c>
    </row>
    <row r="26737">
      <c r="A26737" t="inlineStr">
        <is>
          <t>2025-W1-2025-JCHAPS-Y34320</t>
        </is>
      </c>
      <c r="B26737" t="n">
        <v>2025</v>
      </c>
      <c r="C26737" t="n">
        <v>1</v>
      </c>
      <c r="D26737" t="inlineStr">
        <is>
          <t>2025-JCHAPS</t>
        </is>
      </c>
      <c r="E26737" t="inlineStr">
        <is>
          <t>Y34320</t>
        </is>
      </c>
      <c r="F26737" t="inlineStr">
        <is>
          <t>BN</t>
        </is>
      </c>
      <c r="G26737" t="inlineStr">
        <is>
          <t>No</t>
        </is>
      </c>
      <c r="H26737" t="n">
        <v>8</v>
      </c>
    </row>
    <row r="26738">
      <c r="A26738" t="inlineStr">
        <is>
          <t>2025-W1-2025-JCHAPS-Y40641</t>
        </is>
      </c>
      <c r="B26738" t="n">
        <v>2025</v>
      </c>
      <c r="C26738" t="n">
        <v>1</v>
      </c>
      <c r="D26738" t="inlineStr">
        <is>
          <t>2025-JCHAPS</t>
        </is>
      </c>
      <c r="E26738" t="inlineStr">
        <is>
          <t>Y40641</t>
        </is>
      </c>
      <c r="F26738" t="inlineStr">
        <is>
          <t>BN</t>
        </is>
      </c>
      <c r="G26738" t="inlineStr">
        <is>
          <t>No</t>
        </is>
      </c>
      <c r="H26738" t="n">
        <v>0</v>
      </c>
    </row>
    <row r="26739">
      <c r="A26739" t="inlineStr">
        <is>
          <t>2025-W1-2025-VARO-Y40875</t>
        </is>
      </c>
      <c r="B26739" t="n">
        <v>2025</v>
      </c>
      <c r="C26739" t="n">
        <v>1</v>
      </c>
      <c r="D26739" t="inlineStr">
        <is>
          <t>2025-VARO</t>
        </is>
      </c>
      <c r="E26739" t="inlineStr">
        <is>
          <t>Y40875</t>
        </is>
      </c>
      <c r="F26739" t="inlineStr">
        <is>
          <t>QB</t>
        </is>
      </c>
      <c r="G26739" t="inlineStr">
        <is>
          <t>Yes</t>
        </is>
      </c>
      <c r="H26739" t="n">
        <v>8.84</v>
      </c>
    </row>
    <row r="26740">
      <c r="A26740" t="inlineStr">
        <is>
          <t>2025-W1-2025-VARO-Y31856</t>
        </is>
      </c>
      <c r="B26740" t="n">
        <v>2025</v>
      </c>
      <c r="C26740" t="n">
        <v>1</v>
      </c>
      <c r="D26740" t="inlineStr">
        <is>
          <t>2025-VARO</t>
        </is>
      </c>
      <c r="E26740" t="inlineStr">
        <is>
          <t>Y31856</t>
        </is>
      </c>
      <c r="F26740" t="inlineStr">
        <is>
          <t>RB</t>
        </is>
      </c>
      <c r="G26740" t="inlineStr">
        <is>
          <t>Yes</t>
        </is>
      </c>
      <c r="H26740" t="n">
        <v>13.5</v>
      </c>
    </row>
    <row r="26741">
      <c r="A26741" t="inlineStr">
        <is>
          <t>2025-W1-2025-VARO-S12529</t>
        </is>
      </c>
      <c r="B26741" t="n">
        <v>2025</v>
      </c>
      <c r="C26741" t="n">
        <v>1</v>
      </c>
      <c r="D26741" t="inlineStr">
        <is>
          <t>2025-VARO</t>
        </is>
      </c>
      <c r="E26741" t="inlineStr">
        <is>
          <t>S12529</t>
        </is>
      </c>
      <c r="F26741" t="inlineStr">
        <is>
          <t>RB</t>
        </is>
      </c>
      <c r="G26741" t="inlineStr">
        <is>
          <t>Yes</t>
        </is>
      </c>
      <c r="H26741" t="n">
        <v>8.1</v>
      </c>
    </row>
    <row r="26742">
      <c r="A26742" t="inlineStr">
        <is>
          <t>2025-W1-2025-VARO-Y27535</t>
        </is>
      </c>
      <c r="B26742" t="n">
        <v>2025</v>
      </c>
      <c r="C26742" t="n">
        <v>1</v>
      </c>
      <c r="D26742" t="inlineStr">
        <is>
          <t>2025-VARO</t>
        </is>
      </c>
      <c r="E26742" t="inlineStr">
        <is>
          <t>Y27535</t>
        </is>
      </c>
      <c r="F26742" t="inlineStr">
        <is>
          <t>WR</t>
        </is>
      </c>
      <c r="G26742" t="inlineStr">
        <is>
          <t>Yes</t>
        </is>
      </c>
      <c r="H26742" t="n">
        <v>7.6</v>
      </c>
    </row>
    <row r="26743">
      <c r="A26743" t="inlineStr">
        <is>
          <t>2025-W1-2025-VARO-S12501</t>
        </is>
      </c>
      <c r="B26743" t="n">
        <v>2025</v>
      </c>
      <c r="C26743" t="n">
        <v>1</v>
      </c>
      <c r="D26743" t="inlineStr">
        <is>
          <t>2025-VARO</t>
        </is>
      </c>
      <c r="E26743" t="inlineStr">
        <is>
          <t>S12501</t>
        </is>
      </c>
      <c r="F26743" t="inlineStr">
        <is>
          <t>WR</t>
        </is>
      </c>
      <c r="G26743" t="inlineStr">
        <is>
          <t>Yes</t>
        </is>
      </c>
      <c r="H26743" t="n">
        <v>2.6</v>
      </c>
    </row>
    <row r="26744">
      <c r="A26744" t="inlineStr">
        <is>
          <t>2025-W1-2025-VARO-Y40878</t>
        </is>
      </c>
      <c r="B26744" t="n">
        <v>2025</v>
      </c>
      <c r="C26744" t="n">
        <v>1</v>
      </c>
      <c r="D26744" t="inlineStr">
        <is>
          <t>2025-VARO</t>
        </is>
      </c>
      <c r="E26744" t="inlineStr">
        <is>
          <t>Y40878</t>
        </is>
      </c>
      <c r="F26744" t="inlineStr">
        <is>
          <t>TE</t>
        </is>
      </c>
      <c r="G26744" t="inlineStr">
        <is>
          <t>Yes</t>
        </is>
      </c>
      <c r="H26744" t="n">
        <v>12.8</v>
      </c>
    </row>
    <row r="26745">
      <c r="A26745" t="inlineStr">
        <is>
          <t>2025-W1-2025-VARO-S12469</t>
        </is>
      </c>
      <c r="B26745" t="n">
        <v>2025</v>
      </c>
      <c r="C26745" t="n">
        <v>1</v>
      </c>
      <c r="D26745" t="inlineStr">
        <is>
          <t>2025-VARO</t>
        </is>
      </c>
      <c r="E26745" t="inlineStr">
        <is>
          <t>S12469</t>
        </is>
      </c>
      <c r="F26745" t="inlineStr">
        <is>
          <t>W/R/T FLEX</t>
        </is>
      </c>
      <c r="G26745" t="inlineStr">
        <is>
          <t>Yes</t>
        </is>
      </c>
      <c r="H26745" t="n">
        <v>13.3</v>
      </c>
    </row>
    <row r="26746">
      <c r="A26746" t="inlineStr">
        <is>
          <t>2025-W1-2025-VARO-S12711</t>
        </is>
      </c>
      <c r="B26746" t="n">
        <v>2025</v>
      </c>
      <c r="C26746" t="n">
        <v>1</v>
      </c>
      <c r="D26746" t="inlineStr">
        <is>
          <t>2025-VARO</t>
        </is>
      </c>
      <c r="E26746" t="inlineStr">
        <is>
          <t>S12711</t>
        </is>
      </c>
      <c r="F26746" t="inlineStr">
        <is>
          <t>K</t>
        </is>
      </c>
      <c r="G26746" t="inlineStr">
        <is>
          <t>Yes</t>
        </is>
      </c>
      <c r="H26746" t="n">
        <v>12</v>
      </c>
    </row>
    <row r="26747">
      <c r="A26747" t="inlineStr">
        <is>
          <t>2025-W1-2025-VARO-Y-DEF:green-bay</t>
        </is>
      </c>
      <c r="B26747" t="n">
        <v>2025</v>
      </c>
      <c r="C26747" t="n">
        <v>1</v>
      </c>
      <c r="D26747" t="inlineStr">
        <is>
          <t>2025-VARO</t>
        </is>
      </c>
      <c r="E26747" t="inlineStr">
        <is>
          <t>Y-DEF:green-bay</t>
        </is>
      </c>
      <c r="F26747" t="inlineStr">
        <is>
          <t>DST</t>
        </is>
      </c>
      <c r="G26747" t="inlineStr">
        <is>
          <t>Yes</t>
        </is>
      </c>
      <c r="H26747" t="n">
        <v>13.53</v>
      </c>
    </row>
    <row r="26748">
      <c r="A26748" t="inlineStr">
        <is>
          <t>2025-W1-2025-VARO-Y40084</t>
        </is>
      </c>
      <c r="B26748" t="n">
        <v>2025</v>
      </c>
      <c r="C26748" t="n">
        <v>1</v>
      </c>
      <c r="D26748" t="inlineStr">
        <is>
          <t>2025-VARO</t>
        </is>
      </c>
      <c r="E26748" t="inlineStr">
        <is>
          <t>Y40084</t>
        </is>
      </c>
      <c r="F26748" t="inlineStr">
        <is>
          <t>BN</t>
        </is>
      </c>
      <c r="G26748" t="inlineStr">
        <is>
          <t>No</t>
        </is>
      </c>
      <c r="H26748" t="n">
        <v>0</v>
      </c>
    </row>
    <row r="26749">
      <c r="A26749" t="inlineStr">
        <is>
          <t>2025-W1-2025-VARO-Y40881</t>
        </is>
      </c>
      <c r="B26749" t="n">
        <v>2025</v>
      </c>
      <c r="C26749" t="n">
        <v>1</v>
      </c>
      <c r="D26749" t="inlineStr">
        <is>
          <t>2025-VARO</t>
        </is>
      </c>
      <c r="E26749" t="inlineStr">
        <is>
          <t>Y40881</t>
        </is>
      </c>
      <c r="F26749" t="inlineStr">
        <is>
          <t>BN</t>
        </is>
      </c>
      <c r="G26749" t="inlineStr">
        <is>
          <t>No</t>
        </is>
      </c>
      <c r="H26749" t="n">
        <v>16.28</v>
      </c>
    </row>
    <row r="26750">
      <c r="A26750" t="inlineStr">
        <is>
          <t>2025-W1-2025-VARO-Y40980</t>
        </is>
      </c>
      <c r="B26750" t="n">
        <v>2025</v>
      </c>
      <c r="C26750" t="n">
        <v>1</v>
      </c>
      <c r="D26750" t="inlineStr">
        <is>
          <t>2025-VARO</t>
        </is>
      </c>
      <c r="E26750" t="inlineStr">
        <is>
          <t>Y40980</t>
        </is>
      </c>
      <c r="F26750" t="inlineStr">
        <is>
          <t>BN</t>
        </is>
      </c>
      <c r="G26750" t="inlineStr">
        <is>
          <t>No</t>
        </is>
      </c>
      <c r="H26750" t="n">
        <v>0.6</v>
      </c>
    </row>
    <row r="26751">
      <c r="A26751" t="inlineStr">
        <is>
          <t>2025-W1-2025-VARO-S12481</t>
        </is>
      </c>
      <c r="B26751" t="n">
        <v>2025</v>
      </c>
      <c r="C26751" t="n">
        <v>1</v>
      </c>
      <c r="D26751" t="inlineStr">
        <is>
          <t>2025-VARO</t>
        </is>
      </c>
      <c r="E26751" t="inlineStr">
        <is>
          <t>S12481</t>
        </is>
      </c>
      <c r="F26751" t="inlineStr">
        <is>
          <t>BN</t>
        </is>
      </c>
      <c r="G26751" t="inlineStr">
        <is>
          <t>No</t>
        </is>
      </c>
      <c r="H26751" t="n">
        <v>1.9</v>
      </c>
    </row>
    <row r="26752">
      <c r="A26752" t="inlineStr">
        <is>
          <t>2025-W1-2025-VARO-S12517</t>
        </is>
      </c>
      <c r="B26752" t="n">
        <v>2025</v>
      </c>
      <c r="C26752" t="n">
        <v>1</v>
      </c>
      <c r="D26752" t="inlineStr">
        <is>
          <t>2025-VARO</t>
        </is>
      </c>
      <c r="E26752" t="inlineStr">
        <is>
          <t>S12517</t>
        </is>
      </c>
      <c r="F26752" t="inlineStr">
        <is>
          <t>BN</t>
        </is>
      </c>
      <c r="G26752" t="inlineStr">
        <is>
          <t>No</t>
        </is>
      </c>
      <c r="H26752" t="n">
        <v>2.2</v>
      </c>
    </row>
    <row r="26753">
      <c r="A26753" t="inlineStr">
        <is>
          <t>2025-W1-2025-VARO-S12534</t>
        </is>
      </c>
      <c r="B26753" t="n">
        <v>2025</v>
      </c>
      <c r="C26753" t="n">
        <v>1</v>
      </c>
      <c r="D26753" t="inlineStr">
        <is>
          <t>2025-VARO</t>
        </is>
      </c>
      <c r="E26753" t="inlineStr">
        <is>
          <t>S12534</t>
        </is>
      </c>
      <c r="F26753" t="inlineStr">
        <is>
          <t>BN</t>
        </is>
      </c>
      <c r="G26753" t="inlineStr">
        <is>
          <t>No</t>
        </is>
      </c>
      <c r="H26753" t="n">
        <v>1.6</v>
      </c>
    </row>
    <row r="26754">
      <c r="A26754" t="inlineStr">
        <is>
          <t>2025-W1-2025-VARO-Y40042</t>
        </is>
      </c>
      <c r="B26754" t="n">
        <v>2025</v>
      </c>
      <c r="C26754" t="n">
        <v>1</v>
      </c>
      <c r="D26754" t="inlineStr">
        <is>
          <t>2025-VARO</t>
        </is>
      </c>
      <c r="E26754" t="inlineStr">
        <is>
          <t>Y40042</t>
        </is>
      </c>
      <c r="F26754" t="inlineStr">
        <is>
          <t>BN</t>
        </is>
      </c>
      <c r="G26754" t="inlineStr">
        <is>
          <t>No</t>
        </is>
      </c>
      <c r="H26754" t="n">
        <v>0</v>
      </c>
    </row>
    <row r="26755">
      <c r="A26755" t="inlineStr">
        <is>
          <t>2025-W1-2025-PUENTETU-Y29369</t>
        </is>
      </c>
      <c r="B26755" t="n">
        <v>2025</v>
      </c>
      <c r="C26755" t="n">
        <v>1</v>
      </c>
      <c r="D26755" t="inlineStr">
        <is>
          <t>2025-PUENTETU</t>
        </is>
      </c>
      <c r="E26755" t="inlineStr">
        <is>
          <t>Y29369</t>
        </is>
      </c>
      <c r="F26755" t="inlineStr">
        <is>
          <t>QB</t>
        </is>
      </c>
      <c r="G26755" t="inlineStr">
        <is>
          <t>Yes</t>
        </is>
      </c>
      <c r="H26755" t="n">
        <v>7.82</v>
      </c>
    </row>
    <row r="26756">
      <c r="A26756" t="inlineStr">
        <is>
          <t>2025-W1-2025-PUENTETU-Y30121</t>
        </is>
      </c>
      <c r="B26756" t="n">
        <v>2025</v>
      </c>
      <c r="C26756" t="n">
        <v>1</v>
      </c>
      <c r="D26756" t="inlineStr">
        <is>
          <t>2025-PUENTETU</t>
        </is>
      </c>
      <c r="E26756" t="inlineStr">
        <is>
          <t>Y30121</t>
        </is>
      </c>
      <c r="F26756" t="inlineStr">
        <is>
          <t>RB</t>
        </is>
      </c>
      <c r="G26756" t="inlineStr">
        <is>
          <t>Yes</t>
        </is>
      </c>
      <c r="H26756" t="n">
        <v>18.7</v>
      </c>
    </row>
    <row r="26757">
      <c r="A26757" t="inlineStr">
        <is>
          <t>2025-W1-2025-PUENTETU-Y30218</t>
        </is>
      </c>
      <c r="B26757" t="n">
        <v>2025</v>
      </c>
      <c r="C26757" t="n">
        <v>1</v>
      </c>
      <c r="D26757" t="inlineStr">
        <is>
          <t>2025-PUENTETU</t>
        </is>
      </c>
      <c r="E26757" t="inlineStr">
        <is>
          <t>Y30218</t>
        </is>
      </c>
      <c r="F26757" t="inlineStr">
        <is>
          <t>RB</t>
        </is>
      </c>
      <c r="G26757" t="inlineStr">
        <is>
          <t>Yes</t>
        </is>
      </c>
      <c r="H26757" t="n">
        <v>12.4</v>
      </c>
    </row>
    <row r="26758">
      <c r="A26758" t="inlineStr">
        <is>
          <t>2025-W1-2025-PUENTETU-Y40883</t>
        </is>
      </c>
      <c r="B26758" t="n">
        <v>2025</v>
      </c>
      <c r="C26758" t="n">
        <v>1</v>
      </c>
      <c r="D26758" t="inlineStr">
        <is>
          <t>2025-PUENTETU</t>
        </is>
      </c>
      <c r="E26758" t="inlineStr">
        <is>
          <t>Y40883</t>
        </is>
      </c>
      <c r="F26758" t="inlineStr">
        <is>
          <t>WR</t>
        </is>
      </c>
      <c r="G26758" t="inlineStr">
        <is>
          <t>Yes</t>
        </is>
      </c>
      <c r="H26758" t="n">
        <v>8.5</v>
      </c>
    </row>
    <row r="26759">
      <c r="A26759" t="inlineStr">
        <is>
          <t>2025-W1-2025-PUENTETU-S12514</t>
        </is>
      </c>
      <c r="B26759" t="n">
        <v>2025</v>
      </c>
      <c r="C26759" t="n">
        <v>1</v>
      </c>
      <c r="D26759" t="inlineStr">
        <is>
          <t>2025-PUENTETU</t>
        </is>
      </c>
      <c r="E26759" t="inlineStr">
        <is>
          <t>S12514</t>
        </is>
      </c>
      <c r="F26759" t="inlineStr">
        <is>
          <t>WR</t>
        </is>
      </c>
      <c r="G26759" t="inlineStr">
        <is>
          <t>Yes</t>
        </is>
      </c>
      <c r="H26759" t="n">
        <v>21.6</v>
      </c>
    </row>
    <row r="26760">
      <c r="A26760" t="inlineStr">
        <is>
          <t>2025-W1-2025-PUENTETU-S12518</t>
        </is>
      </c>
      <c r="B26760" t="n">
        <v>2025</v>
      </c>
      <c r="C26760" t="n">
        <v>1</v>
      </c>
      <c r="D26760" t="inlineStr">
        <is>
          <t>2025-PUENTETU</t>
        </is>
      </c>
      <c r="E26760" t="inlineStr">
        <is>
          <t>S12518</t>
        </is>
      </c>
      <c r="F26760" t="inlineStr">
        <is>
          <t>TE</t>
        </is>
      </c>
      <c r="G26760" t="inlineStr">
        <is>
          <t>Yes</t>
        </is>
      </c>
      <c r="H26760" t="n">
        <v>11.4</v>
      </c>
    </row>
    <row r="26761">
      <c r="A26761" t="inlineStr">
        <is>
          <t>2025-W1-2025-PUENTETU-Y34019</t>
        </is>
      </c>
      <c r="B26761" t="n">
        <v>2025</v>
      </c>
      <c r="C26761" t="n">
        <v>1</v>
      </c>
      <c r="D26761" t="inlineStr">
        <is>
          <t>2025-PUENTETU</t>
        </is>
      </c>
      <c r="E26761" t="inlineStr">
        <is>
          <t>Y34019</t>
        </is>
      </c>
      <c r="F26761" t="inlineStr">
        <is>
          <t>W/R/T FLEX</t>
        </is>
      </c>
      <c r="G26761" t="inlineStr">
        <is>
          <t>Yes</t>
        </is>
      </c>
      <c r="H26761" t="n">
        <v>18.7</v>
      </c>
    </row>
    <row r="26762">
      <c r="A26762" t="inlineStr">
        <is>
          <t>2025-W1-2025-PUENTETU-Y29792</t>
        </is>
      </c>
      <c r="B26762" t="n">
        <v>2025</v>
      </c>
      <c r="C26762" t="n">
        <v>1</v>
      </c>
      <c r="D26762" t="inlineStr">
        <is>
          <t>2025-PUENTETU</t>
        </is>
      </c>
      <c r="E26762" t="inlineStr">
        <is>
          <t>Y29792</t>
        </is>
      </c>
      <c r="F26762" t="inlineStr">
        <is>
          <t>K</t>
        </is>
      </c>
      <c r="G26762" t="inlineStr">
        <is>
          <t>Yes</t>
        </is>
      </c>
      <c r="H26762" t="n">
        <v>14</v>
      </c>
    </row>
    <row r="26763">
      <c r="A26763" t="inlineStr">
        <is>
          <t>2025-W1-2025-PUENTETU-Y-DEF:new-england</t>
        </is>
      </c>
      <c r="B26763" t="n">
        <v>2025</v>
      </c>
      <c r="C26763" t="n">
        <v>1</v>
      </c>
      <c r="D26763" t="inlineStr">
        <is>
          <t>2025-PUENTETU</t>
        </is>
      </c>
      <c r="E26763" t="inlineStr">
        <is>
          <t>Y-DEF:new-england</t>
        </is>
      </c>
      <c r="F26763" t="inlineStr">
        <is>
          <t>DST</t>
        </is>
      </c>
      <c r="G26763" t="inlineStr">
        <is>
          <t>Yes</t>
        </is>
      </c>
      <c r="H26763" t="n">
        <v>10.93</v>
      </c>
    </row>
    <row r="26764">
      <c r="A26764" t="inlineStr">
        <is>
          <t>2025-W1-2025-PUENTETU-Y40981</t>
        </is>
      </c>
      <c r="B26764" t="n">
        <v>2025</v>
      </c>
      <c r="C26764" t="n">
        <v>1</v>
      </c>
      <c r="D26764" t="inlineStr">
        <is>
          <t>2025-PUENTETU</t>
        </is>
      </c>
      <c r="E26764" t="inlineStr">
        <is>
          <t>Y40981</t>
        </is>
      </c>
      <c r="F26764" t="inlineStr">
        <is>
          <t>BN</t>
        </is>
      </c>
      <c r="G26764" t="inlineStr">
        <is>
          <t>No</t>
        </is>
      </c>
      <c r="H26764" t="n">
        <v>6.9</v>
      </c>
    </row>
    <row r="26765">
      <c r="A26765" t="inlineStr">
        <is>
          <t>2025-W1-2025-PUENTETU-Y40901</t>
        </is>
      </c>
      <c r="B26765" t="n">
        <v>2025</v>
      </c>
      <c r="C26765" t="n">
        <v>1</v>
      </c>
      <c r="D26765" t="inlineStr">
        <is>
          <t>2025-PUENTETU</t>
        </is>
      </c>
      <c r="E26765" t="inlineStr">
        <is>
          <t>Y40901</t>
        </is>
      </c>
      <c r="F26765" t="inlineStr">
        <is>
          <t>BN</t>
        </is>
      </c>
      <c r="G26765" t="inlineStr">
        <is>
          <t>No</t>
        </is>
      </c>
      <c r="H26765" t="n">
        <v>12.7</v>
      </c>
    </row>
    <row r="26766">
      <c r="A26766" t="inlineStr">
        <is>
          <t>2025-W1-2025-PUENTETU-Y40911</t>
        </is>
      </c>
      <c r="B26766" t="n">
        <v>2025</v>
      </c>
      <c r="C26766" t="n">
        <v>1</v>
      </c>
      <c r="D26766" t="inlineStr">
        <is>
          <t>2025-PUENTETU</t>
        </is>
      </c>
      <c r="E26766" t="inlineStr">
        <is>
          <t>Y40911</t>
        </is>
      </c>
      <c r="F26766" t="inlineStr">
        <is>
          <t>BN</t>
        </is>
      </c>
      <c r="G26766" t="inlineStr">
        <is>
          <t>No</t>
        </is>
      </c>
      <c r="H26766" t="n">
        <v>21.2</v>
      </c>
    </row>
    <row r="26767">
      <c r="A26767" t="inlineStr">
        <is>
          <t>2025-W1-2025-PUENTETU-S12495</t>
        </is>
      </c>
      <c r="B26767" t="n">
        <v>2025</v>
      </c>
      <c r="C26767" t="n">
        <v>1</v>
      </c>
      <c r="D26767" t="inlineStr">
        <is>
          <t>2025-PUENTETU</t>
        </is>
      </c>
      <c r="E26767" t="inlineStr">
        <is>
          <t>S12495</t>
        </is>
      </c>
      <c r="F26767" t="inlineStr">
        <is>
          <t>BN</t>
        </is>
      </c>
      <c r="G26767" t="inlineStr">
        <is>
          <t>No</t>
        </is>
      </c>
      <c r="H26767" t="n">
        <v>0.8</v>
      </c>
    </row>
    <row r="26768">
      <c r="A26768" t="inlineStr">
        <is>
          <t>2025-W1-2025-PUENTETU-Y30996</t>
        </is>
      </c>
      <c r="B26768" t="n">
        <v>2025</v>
      </c>
      <c r="C26768" t="n">
        <v>1</v>
      </c>
      <c r="D26768" t="inlineStr">
        <is>
          <t>2025-PUENTETU</t>
        </is>
      </c>
      <c r="E26768" t="inlineStr">
        <is>
          <t>Y30996</t>
        </is>
      </c>
      <c r="F26768" t="inlineStr">
        <is>
          <t>BN</t>
        </is>
      </c>
      <c r="G26768" t="inlineStr">
        <is>
          <t>No</t>
        </is>
      </c>
      <c r="H26768" t="n">
        <v>4.7</v>
      </c>
    </row>
    <row r="26769">
      <c r="A26769" t="inlineStr">
        <is>
          <t>2025-W1-2025-PUENTETU-Y33399</t>
        </is>
      </c>
      <c r="B26769" t="n">
        <v>2025</v>
      </c>
      <c r="C26769" t="n">
        <v>1</v>
      </c>
      <c r="D26769" t="inlineStr">
        <is>
          <t>2025-PUENTETU</t>
        </is>
      </c>
      <c r="E26769" t="inlineStr">
        <is>
          <t>Y33399</t>
        </is>
      </c>
      <c r="F26769" t="inlineStr">
        <is>
          <t>BN</t>
        </is>
      </c>
      <c r="G26769" t="inlineStr">
        <is>
          <t>No</t>
        </is>
      </c>
      <c r="H26769" t="n">
        <v>29.52</v>
      </c>
    </row>
    <row r="26770">
      <c r="A26770" t="inlineStr">
        <is>
          <t>2025-W1-2025-PUENTETU-Y34099</t>
        </is>
      </c>
      <c r="B26770" t="n">
        <v>2025</v>
      </c>
      <c r="C26770" t="n">
        <v>1</v>
      </c>
      <c r="D26770" t="inlineStr">
        <is>
          <t>2025-PUENTETU</t>
        </is>
      </c>
      <c r="E26770" t="inlineStr">
        <is>
          <t>Y34099</t>
        </is>
      </c>
      <c r="F26770" t="inlineStr">
        <is>
          <t>BN</t>
        </is>
      </c>
      <c r="G26770" t="inlineStr">
        <is>
          <t>No</t>
        </is>
      </c>
      <c r="H26770" t="n">
        <v>3.4</v>
      </c>
    </row>
    <row r="26771">
      <c r="A26771" t="inlineStr">
        <is>
          <t>2025-W1-2025-ISAROD-Y30971</t>
        </is>
      </c>
      <c r="B26771" t="n">
        <v>2025</v>
      </c>
      <c r="C26771" t="n">
        <v>1</v>
      </c>
      <c r="D26771" t="inlineStr">
        <is>
          <t>2025-ISAROD</t>
        </is>
      </c>
      <c r="E26771" t="inlineStr">
        <is>
          <t>Y30971</t>
        </is>
      </c>
      <c r="F26771" t="inlineStr">
        <is>
          <t>QB</t>
        </is>
      </c>
      <c r="G26771" t="inlineStr">
        <is>
          <t>Yes</t>
        </is>
      </c>
      <c r="H26771" t="n">
        <v>22.58</v>
      </c>
    </row>
    <row r="26772">
      <c r="A26772" t="inlineStr">
        <is>
          <t>2025-W1-2025-ISAROD-Y40118</t>
        </is>
      </c>
      <c r="B26772" t="n">
        <v>2025</v>
      </c>
      <c r="C26772" t="n">
        <v>1</v>
      </c>
      <c r="D26772" t="inlineStr">
        <is>
          <t>2025-ISAROD</t>
        </is>
      </c>
      <c r="E26772" t="inlineStr">
        <is>
          <t>Y40118</t>
        </is>
      </c>
      <c r="F26772" t="inlineStr">
        <is>
          <t>RB</t>
        </is>
      </c>
      <c r="G26772" t="inlineStr">
        <is>
          <t>Yes</t>
        </is>
      </c>
      <c r="H26772" t="n">
        <v>15</v>
      </c>
    </row>
    <row r="26773">
      <c r="A26773" t="inlineStr">
        <is>
          <t>2025-W1-2025-ISAROD-Y32711</t>
        </is>
      </c>
      <c r="B26773" t="n">
        <v>2025</v>
      </c>
      <c r="C26773" t="n">
        <v>1</v>
      </c>
      <c r="D26773" t="inlineStr">
        <is>
          <t>2025-ISAROD</t>
        </is>
      </c>
      <c r="E26773" t="inlineStr">
        <is>
          <t>Y32711</t>
        </is>
      </c>
      <c r="F26773" t="inlineStr">
        <is>
          <t>RB</t>
        </is>
      </c>
      <c r="G26773" t="inlineStr">
        <is>
          <t>Yes</t>
        </is>
      </c>
      <c r="H26773" t="n">
        <v>11.3</v>
      </c>
    </row>
    <row r="26774">
      <c r="A26774" t="inlineStr">
        <is>
          <t>2025-W1-2025-ISAROD-Y32703</t>
        </is>
      </c>
      <c r="B26774" t="n">
        <v>2025</v>
      </c>
      <c r="C26774" t="n">
        <v>1</v>
      </c>
      <c r="D26774" t="inlineStr">
        <is>
          <t>2025-ISAROD</t>
        </is>
      </c>
      <c r="E26774" t="inlineStr">
        <is>
          <t>Y32703</t>
        </is>
      </c>
      <c r="F26774" t="inlineStr">
        <is>
          <t>WR</t>
        </is>
      </c>
      <c r="G26774" t="inlineStr">
        <is>
          <t>Yes</t>
        </is>
      </c>
      <c r="H26774" t="n">
        <v>4.8</v>
      </c>
    </row>
    <row r="26775">
      <c r="A26775" t="inlineStr">
        <is>
          <t>2025-W1-2025-ISAROD-Y33966</t>
        </is>
      </c>
      <c r="B26775" t="n">
        <v>2025</v>
      </c>
      <c r="C26775" t="n">
        <v>1</v>
      </c>
      <c r="D26775" t="inlineStr">
        <is>
          <t>2025-ISAROD</t>
        </is>
      </c>
      <c r="E26775" t="inlineStr">
        <is>
          <t>Y33966</t>
        </is>
      </c>
      <c r="F26775" t="inlineStr">
        <is>
          <t>WR</t>
        </is>
      </c>
      <c r="G26775" t="inlineStr">
        <is>
          <t>Yes</t>
        </is>
      </c>
      <c r="H26775" t="n">
        <v>8.9</v>
      </c>
    </row>
    <row r="26776">
      <c r="A26776" t="inlineStr">
        <is>
          <t>2025-W1-2025-ISAROD-Y30259</t>
        </is>
      </c>
      <c r="B26776" t="n">
        <v>2025</v>
      </c>
      <c r="C26776" t="n">
        <v>1</v>
      </c>
      <c r="D26776" t="inlineStr">
        <is>
          <t>2025-ISAROD</t>
        </is>
      </c>
      <c r="E26776" t="inlineStr">
        <is>
          <t>Y30259</t>
        </is>
      </c>
      <c r="F26776" t="inlineStr">
        <is>
          <t>TE</t>
        </is>
      </c>
      <c r="G26776" t="inlineStr">
        <is>
          <t>Yes</t>
        </is>
      </c>
      <c r="H26776" t="n">
        <v>10.5</v>
      </c>
    </row>
    <row r="26777">
      <c r="A26777" t="inlineStr">
        <is>
          <t>2025-W1-2025-ISAROD-Y33413</t>
        </is>
      </c>
      <c r="B26777" t="n">
        <v>2025</v>
      </c>
      <c r="C26777" t="n">
        <v>1</v>
      </c>
      <c r="D26777" t="inlineStr">
        <is>
          <t>2025-ISAROD</t>
        </is>
      </c>
      <c r="E26777" t="inlineStr">
        <is>
          <t>Y33413</t>
        </is>
      </c>
      <c r="F26777" t="inlineStr">
        <is>
          <t>W/R/T FLEX</t>
        </is>
      </c>
      <c r="G26777" t="inlineStr">
        <is>
          <t>Yes</t>
        </is>
      </c>
      <c r="H26777" t="n">
        <v>17.1</v>
      </c>
    </row>
    <row r="26778">
      <c r="A26778" t="inlineStr">
        <is>
          <t>2025-W1-2025-ISAROD-Y34344</t>
        </is>
      </c>
      <c r="B26778" t="n">
        <v>2025</v>
      </c>
      <c r="C26778" t="n">
        <v>1</v>
      </c>
      <c r="D26778" t="inlineStr">
        <is>
          <t>2025-ISAROD</t>
        </is>
      </c>
      <c r="E26778" t="inlineStr">
        <is>
          <t>Y34344</t>
        </is>
      </c>
      <c r="F26778" t="inlineStr">
        <is>
          <t>K</t>
        </is>
      </c>
      <c r="G26778" t="inlineStr">
        <is>
          <t>Yes</t>
        </is>
      </c>
      <c r="H26778" t="n">
        <v>9</v>
      </c>
    </row>
    <row r="26779">
      <c r="A26779" t="inlineStr">
        <is>
          <t>2025-W1-2025-ISAROD-Y-DEF:minnesota</t>
        </is>
      </c>
      <c r="B26779" t="n">
        <v>2025</v>
      </c>
      <c r="C26779" t="n">
        <v>1</v>
      </c>
      <c r="D26779" t="inlineStr">
        <is>
          <t>2025-ISAROD</t>
        </is>
      </c>
      <c r="E26779" t="inlineStr">
        <is>
          <t>Y-DEF:minnesota</t>
        </is>
      </c>
      <c r="F26779" t="inlineStr">
        <is>
          <t>DST</t>
        </is>
      </c>
      <c r="G26779" t="inlineStr">
        <is>
          <t>Yes</t>
        </is>
      </c>
      <c r="H26779" t="n">
        <v>12.78</v>
      </c>
    </row>
    <row r="26780">
      <c r="A26780" t="inlineStr">
        <is>
          <t>2025-W1-2025-ISAROD-S12519</t>
        </is>
      </c>
      <c r="B26780" t="n">
        <v>2025</v>
      </c>
      <c r="C26780" t="n">
        <v>1</v>
      </c>
      <c r="D26780" t="inlineStr">
        <is>
          <t>2025-ISAROD</t>
        </is>
      </c>
      <c r="E26780" t="inlineStr">
        <is>
          <t>S12519</t>
        </is>
      </c>
      <c r="F26780" t="inlineStr">
        <is>
          <t>BN</t>
        </is>
      </c>
      <c r="G26780" t="inlineStr">
        <is>
          <t>No</t>
        </is>
      </c>
      <c r="H26780" t="n">
        <v>0.2</v>
      </c>
    </row>
    <row r="26781">
      <c r="A26781" t="inlineStr">
        <is>
          <t>2025-W1-2025-ISAROD-S12541</t>
        </is>
      </c>
      <c r="B26781" t="n">
        <v>2025</v>
      </c>
      <c r="C26781" t="n">
        <v>1</v>
      </c>
      <c r="D26781" t="inlineStr">
        <is>
          <t>2025-ISAROD</t>
        </is>
      </c>
      <c r="E26781" t="inlineStr">
        <is>
          <t>S12541</t>
        </is>
      </c>
      <c r="F26781" t="inlineStr">
        <is>
          <t>BN</t>
        </is>
      </c>
      <c r="G26781" t="inlineStr">
        <is>
          <t>No</t>
        </is>
      </c>
      <c r="H26781" t="n">
        <v>5.5</v>
      </c>
    </row>
    <row r="26782">
      <c r="A26782" t="inlineStr">
        <is>
          <t>2025-W1-2025-ISAROD-Y33415</t>
        </is>
      </c>
      <c r="B26782" t="n">
        <v>2025</v>
      </c>
      <c r="C26782" t="n">
        <v>1</v>
      </c>
      <c r="D26782" t="inlineStr">
        <is>
          <t>2025-ISAROD</t>
        </is>
      </c>
      <c r="E26782" t="inlineStr">
        <is>
          <t>Y33415</t>
        </is>
      </c>
      <c r="F26782" t="inlineStr">
        <is>
          <t>BN</t>
        </is>
      </c>
      <c r="G26782" t="inlineStr">
        <is>
          <t>No</t>
        </is>
      </c>
      <c r="H26782" t="n">
        <v>2</v>
      </c>
    </row>
    <row r="26783">
      <c r="A26783" t="inlineStr">
        <is>
          <t>2025-W1-2025-ISAROD-Y34085</t>
        </is>
      </c>
      <c r="B26783" t="n">
        <v>2025</v>
      </c>
      <c r="C26783" t="n">
        <v>1</v>
      </c>
      <c r="D26783" t="inlineStr">
        <is>
          <t>2025-ISAROD</t>
        </is>
      </c>
      <c r="E26783" t="inlineStr">
        <is>
          <t>Y34085</t>
        </is>
      </c>
      <c r="F26783" t="inlineStr">
        <is>
          <t>BN</t>
        </is>
      </c>
      <c r="G26783" t="inlineStr">
        <is>
          <t>No</t>
        </is>
      </c>
      <c r="H26783" t="n">
        <v>4.8</v>
      </c>
    </row>
    <row r="26784">
      <c r="A26784" t="inlineStr">
        <is>
          <t>2025-W1-2025-ISAROD-Y34088</t>
        </is>
      </c>
      <c r="B26784" t="n">
        <v>2025</v>
      </c>
      <c r="C26784" t="n">
        <v>1</v>
      </c>
      <c r="D26784" t="inlineStr">
        <is>
          <t>2025-ISAROD</t>
        </is>
      </c>
      <c r="E26784" t="inlineStr">
        <is>
          <t>Y34088</t>
        </is>
      </c>
      <c r="F26784" t="inlineStr">
        <is>
          <t>BN</t>
        </is>
      </c>
      <c r="G26784" t="inlineStr">
        <is>
          <t>No</t>
        </is>
      </c>
      <c r="H26784" t="n">
        <v>7.8</v>
      </c>
    </row>
    <row r="26785">
      <c r="A26785" t="inlineStr">
        <is>
          <t>2025-W1-2025-ISAROD-Y34007</t>
        </is>
      </c>
      <c r="B26785" t="n">
        <v>2025</v>
      </c>
      <c r="C26785" t="n">
        <v>1</v>
      </c>
      <c r="D26785" t="inlineStr">
        <is>
          <t>2025-ISAROD</t>
        </is>
      </c>
      <c r="E26785" t="inlineStr">
        <is>
          <t>Y34007</t>
        </is>
      </c>
      <c r="F26785" t="inlineStr">
        <is>
          <t>BN</t>
        </is>
      </c>
      <c r="G26785" t="inlineStr">
        <is>
          <t>No</t>
        </is>
      </c>
      <c r="H26785" t="n">
        <v>4.5</v>
      </c>
    </row>
    <row r="26786">
      <c r="A26786" t="inlineStr">
        <is>
          <t>2025-W1-2025-ISAROD-Y40095</t>
        </is>
      </c>
      <c r="B26786" t="n">
        <v>2025</v>
      </c>
      <c r="C26786" t="n">
        <v>1</v>
      </c>
      <c r="D26786" t="inlineStr">
        <is>
          <t>2025-ISAROD</t>
        </is>
      </c>
      <c r="E26786" t="inlineStr">
        <is>
          <t>Y40095</t>
        </is>
      </c>
      <c r="F26786" t="inlineStr">
        <is>
          <t>BN</t>
        </is>
      </c>
      <c r="G26786" t="inlineStr">
        <is>
          <t>No</t>
        </is>
      </c>
      <c r="H26786" t="n">
        <v>1.2</v>
      </c>
    </row>
    <row r="26787">
      <c r="A26787" t="inlineStr">
        <is>
          <t>2025-W1-2025-ISAROD-Y40119</t>
        </is>
      </c>
      <c r="B26787" t="n">
        <v>2025</v>
      </c>
      <c r="C26787" t="n">
        <v>1</v>
      </c>
      <c r="D26787" t="inlineStr">
        <is>
          <t>2025-ISAROD</t>
        </is>
      </c>
      <c r="E26787" t="inlineStr">
        <is>
          <t>Y40119</t>
        </is>
      </c>
      <c r="F26787" t="inlineStr">
        <is>
          <t>BN</t>
        </is>
      </c>
      <c r="G26787" t="inlineStr">
        <is>
          <t>No</t>
        </is>
      </c>
      <c r="H26787" t="n">
        <v>0</v>
      </c>
    </row>
    <row r="26788">
      <c r="A26788" t="inlineStr">
        <is>
          <t>2025-W1-2025-PACO-Y40030</t>
        </is>
      </c>
      <c r="B26788" t="n">
        <v>2025</v>
      </c>
      <c r="C26788" t="n">
        <v>1</v>
      </c>
      <c r="D26788" t="inlineStr">
        <is>
          <t>2025-PACO</t>
        </is>
      </c>
      <c r="E26788" t="inlineStr">
        <is>
          <t>Y40030</t>
        </is>
      </c>
      <c r="F26788" t="inlineStr">
        <is>
          <t>QB</t>
        </is>
      </c>
      <c r="G26788" t="inlineStr">
        <is>
          <t>Yes</t>
        </is>
      </c>
      <c r="H26788" t="n">
        <v>9.720000000000001</v>
      </c>
    </row>
    <row r="26789">
      <c r="A26789" t="inlineStr">
        <is>
          <t>2025-W1-2025-PACO-Y29279</t>
        </is>
      </c>
      <c r="B26789" t="n">
        <v>2025</v>
      </c>
      <c r="C26789" t="n">
        <v>1</v>
      </c>
      <c r="D26789" t="inlineStr">
        <is>
          <t>2025-PACO</t>
        </is>
      </c>
      <c r="E26789" t="inlineStr">
        <is>
          <t>Y29279</t>
        </is>
      </c>
      <c r="F26789" t="inlineStr">
        <is>
          <t>RB</t>
        </is>
      </c>
      <c r="G26789" t="inlineStr">
        <is>
          <t>Yes</t>
        </is>
      </c>
      <c r="H26789" t="n">
        <v>30.7</v>
      </c>
    </row>
    <row r="26790">
      <c r="A26790" t="inlineStr">
        <is>
          <t>2025-W1-2025-PACO-Y31005</t>
        </is>
      </c>
      <c r="B26790" t="n">
        <v>2025</v>
      </c>
      <c r="C26790" t="n">
        <v>1</v>
      </c>
      <c r="D26790" t="inlineStr">
        <is>
          <t>2025-PACO</t>
        </is>
      </c>
      <c r="E26790" t="inlineStr">
        <is>
          <t>Y31005</t>
        </is>
      </c>
      <c r="F26790" t="inlineStr">
        <is>
          <t>RB</t>
        </is>
      </c>
      <c r="G26790" t="inlineStr">
        <is>
          <t>Yes</t>
        </is>
      </c>
      <c r="H26790" t="n">
        <v>6</v>
      </c>
    </row>
    <row r="26791">
      <c r="A26791" t="inlineStr">
        <is>
          <t>2025-W1-2025-PACO-Y29399</t>
        </is>
      </c>
      <c r="B26791" t="n">
        <v>2025</v>
      </c>
      <c r="C26791" t="n">
        <v>1</v>
      </c>
      <c r="D26791" t="inlineStr">
        <is>
          <t>2025-PACO</t>
        </is>
      </c>
      <c r="E26791" t="inlineStr">
        <is>
          <t>Y29399</t>
        </is>
      </c>
      <c r="F26791" t="inlineStr">
        <is>
          <t>WR</t>
        </is>
      </c>
      <c r="G26791" t="inlineStr">
        <is>
          <t>Yes</t>
        </is>
      </c>
      <c r="H26791" t="n">
        <v>6</v>
      </c>
    </row>
    <row r="26792">
      <c r="A26792" t="inlineStr">
        <is>
          <t>2025-W1-2025-PACO-Y31896</t>
        </is>
      </c>
      <c r="B26792" t="n">
        <v>2025</v>
      </c>
      <c r="C26792" t="n">
        <v>1</v>
      </c>
      <c r="D26792" t="inlineStr">
        <is>
          <t>2025-PACO</t>
        </is>
      </c>
      <c r="E26792" t="inlineStr">
        <is>
          <t>Y31896</t>
        </is>
      </c>
      <c r="F26792" t="inlineStr">
        <is>
          <t>WR</t>
        </is>
      </c>
      <c r="G26792" t="inlineStr">
        <is>
          <t>Yes</t>
        </is>
      </c>
      <c r="H26792" t="n">
        <v>10.3</v>
      </c>
    </row>
    <row r="26793">
      <c r="A26793" t="inlineStr">
        <is>
          <t>2025-W1-2025-PACO-Y40064</t>
        </is>
      </c>
      <c r="B26793" t="n">
        <v>2025</v>
      </c>
      <c r="C26793" t="n">
        <v>1</v>
      </c>
      <c r="D26793" t="inlineStr">
        <is>
          <t>2025-PACO</t>
        </is>
      </c>
      <c r="E26793" t="inlineStr">
        <is>
          <t>Y40064</t>
        </is>
      </c>
      <c r="F26793" t="inlineStr">
        <is>
          <t>TE</t>
        </is>
      </c>
      <c r="G26793" t="inlineStr">
        <is>
          <t>Yes</t>
        </is>
      </c>
      <c r="H26793" t="n">
        <v>10.9</v>
      </c>
    </row>
    <row r="26794">
      <c r="A26794" t="inlineStr">
        <is>
          <t>2025-W1-2025-PACO-Y32705</t>
        </is>
      </c>
      <c r="B26794" t="n">
        <v>2025</v>
      </c>
      <c r="C26794" t="n">
        <v>1</v>
      </c>
      <c r="D26794" t="inlineStr">
        <is>
          <t>2025-PACO</t>
        </is>
      </c>
      <c r="E26794" t="inlineStr">
        <is>
          <t>Y32705</t>
        </is>
      </c>
      <c r="F26794" t="inlineStr">
        <is>
          <t>W/R/T FLEX</t>
        </is>
      </c>
      <c r="G26794" t="inlineStr">
        <is>
          <t>Yes</t>
        </is>
      </c>
      <c r="H26794" t="n">
        <v>8</v>
      </c>
    </row>
    <row r="26795">
      <c r="A26795" t="inlineStr">
        <is>
          <t>2025-W1-2025-PACO-Y33537</t>
        </is>
      </c>
      <c r="B26795" t="n">
        <v>2025</v>
      </c>
      <c r="C26795" t="n">
        <v>1</v>
      </c>
      <c r="D26795" t="inlineStr">
        <is>
          <t>2025-PACO</t>
        </is>
      </c>
      <c r="E26795" t="inlineStr">
        <is>
          <t>Y33537</t>
        </is>
      </c>
      <c r="F26795" t="inlineStr">
        <is>
          <t>K</t>
        </is>
      </c>
      <c r="G26795" t="inlineStr">
        <is>
          <t>Yes</t>
        </is>
      </c>
      <c r="H26795" t="n">
        <v>5</v>
      </c>
    </row>
    <row r="26796">
      <c r="A26796" t="inlineStr">
        <is>
          <t>2025-W1-2025-PACO-Y-DEF:baltimore</t>
        </is>
      </c>
      <c r="B26796" t="n">
        <v>2025</v>
      </c>
      <c r="C26796" t="n">
        <v>1</v>
      </c>
      <c r="D26796" t="inlineStr">
        <is>
          <t>2025-PACO</t>
        </is>
      </c>
      <c r="E26796" t="inlineStr">
        <is>
          <t>Y-DEF:baltimore</t>
        </is>
      </c>
      <c r="F26796" t="inlineStr">
        <is>
          <t>DST</t>
        </is>
      </c>
      <c r="G26796" t="inlineStr">
        <is>
          <t>Yes</t>
        </is>
      </c>
      <c r="H26796" t="n">
        <v>2.82</v>
      </c>
    </row>
    <row r="26797">
      <c r="A26797" t="inlineStr">
        <is>
          <t>2025-W1-2025-PACO-Y40048</t>
        </is>
      </c>
      <c r="B26797" t="n">
        <v>2025</v>
      </c>
      <c r="C26797" t="n">
        <v>1</v>
      </c>
      <c r="D26797" t="inlineStr">
        <is>
          <t>2025-PACO</t>
        </is>
      </c>
      <c r="E26797" t="inlineStr">
        <is>
          <t>Y40048</t>
        </is>
      </c>
      <c r="F26797" t="inlineStr">
        <is>
          <t>BN</t>
        </is>
      </c>
      <c r="G26797" t="inlineStr">
        <is>
          <t>No</t>
        </is>
      </c>
      <c r="H26797" t="n">
        <v>12.8</v>
      </c>
    </row>
    <row r="26798">
      <c r="A26798" t="inlineStr">
        <is>
          <t>2025-W1-2025-PACO-Y40892</t>
        </is>
      </c>
      <c r="B26798" t="n">
        <v>2025</v>
      </c>
      <c r="C26798" t="n">
        <v>1</v>
      </c>
      <c r="D26798" t="inlineStr">
        <is>
          <t>2025-PACO</t>
        </is>
      </c>
      <c r="E26798" t="inlineStr">
        <is>
          <t>Y40892</t>
        </is>
      </c>
      <c r="F26798" t="inlineStr">
        <is>
          <t>BN</t>
        </is>
      </c>
      <c r="G26798" t="inlineStr">
        <is>
          <t>No</t>
        </is>
      </c>
      <c r="H26798" t="n">
        <v>12.8</v>
      </c>
    </row>
    <row r="26799">
      <c r="A26799" t="inlineStr">
        <is>
          <t>2025-W1-2025-PACO-S12457</t>
        </is>
      </c>
      <c r="B26799" t="n">
        <v>2025</v>
      </c>
      <c r="C26799" t="n">
        <v>1</v>
      </c>
      <c r="D26799" t="inlineStr">
        <is>
          <t>2025-PACO</t>
        </is>
      </c>
      <c r="E26799" t="inlineStr">
        <is>
          <t>S12457</t>
        </is>
      </c>
      <c r="F26799" t="inlineStr">
        <is>
          <t>BN</t>
        </is>
      </c>
      <c r="G26799" t="inlineStr">
        <is>
          <t>No</t>
        </is>
      </c>
      <c r="H26799" t="n">
        <v>0</v>
      </c>
    </row>
    <row r="26800">
      <c r="A26800" t="inlineStr">
        <is>
          <t>2025-W1-2025-PACO-S12499</t>
        </is>
      </c>
      <c r="B26800" t="n">
        <v>2025</v>
      </c>
      <c r="C26800" t="n">
        <v>1</v>
      </c>
      <c r="D26800" t="inlineStr">
        <is>
          <t>2025-PACO</t>
        </is>
      </c>
      <c r="E26800" t="inlineStr">
        <is>
          <t>S12499</t>
        </is>
      </c>
      <c r="F26800" t="inlineStr">
        <is>
          <t>BN</t>
        </is>
      </c>
      <c r="G26800" t="inlineStr">
        <is>
          <t>No</t>
        </is>
      </c>
      <c r="H26800" t="n">
        <v>2.3</v>
      </c>
    </row>
    <row r="26801">
      <c r="A26801" t="inlineStr">
        <is>
          <t>2025-W1-2025-PACO-S12533</t>
        </is>
      </c>
      <c r="B26801" t="n">
        <v>2025</v>
      </c>
      <c r="C26801" t="n">
        <v>1</v>
      </c>
      <c r="D26801" t="inlineStr">
        <is>
          <t>2025-PACO</t>
        </is>
      </c>
      <c r="E26801" t="inlineStr">
        <is>
          <t>S12533</t>
        </is>
      </c>
      <c r="F26801" t="inlineStr">
        <is>
          <t>BN</t>
        </is>
      </c>
      <c r="G26801" t="inlineStr">
        <is>
          <t>No</t>
        </is>
      </c>
      <c r="H26801" t="n">
        <v>14.2</v>
      </c>
    </row>
    <row r="26802">
      <c r="A26802" t="inlineStr">
        <is>
          <t>2025-W1-2025-PACO-Y30199</t>
        </is>
      </c>
      <c r="B26802" t="n">
        <v>2025</v>
      </c>
      <c r="C26802" t="n">
        <v>1</v>
      </c>
      <c r="D26802" t="inlineStr">
        <is>
          <t>2025-PACO</t>
        </is>
      </c>
      <c r="E26802" t="inlineStr">
        <is>
          <t>Y30199</t>
        </is>
      </c>
      <c r="F26802" t="inlineStr">
        <is>
          <t>BN</t>
        </is>
      </c>
      <c r="G26802" t="inlineStr">
        <is>
          <t>No</t>
        </is>
      </c>
      <c r="H26802" t="n">
        <v>3.6</v>
      </c>
    </row>
    <row r="26803">
      <c r="A26803" t="inlineStr">
        <is>
          <t>2025-W1-2025-ALEXAODE-Y31833</t>
        </is>
      </c>
      <c r="B26803" t="n">
        <v>2025</v>
      </c>
      <c r="C26803" t="n">
        <v>1</v>
      </c>
      <c r="D26803" t="inlineStr">
        <is>
          <t>2025-ALEXAODE</t>
        </is>
      </c>
      <c r="E26803" t="inlineStr">
        <is>
          <t>Y31833</t>
        </is>
      </c>
      <c r="F26803" t="inlineStr">
        <is>
          <t>QB</t>
        </is>
      </c>
      <c r="G26803" t="inlineStr">
        <is>
          <t>Yes</t>
        </is>
      </c>
      <c r="H26803" t="n">
        <v>18.32</v>
      </c>
    </row>
    <row r="26804">
      <c r="A26804" t="inlineStr">
        <is>
          <t>2025-W1-2025-ALEXAODE-S12507</t>
        </is>
      </c>
      <c r="B26804" t="n">
        <v>2025</v>
      </c>
      <c r="C26804" t="n">
        <v>1</v>
      </c>
      <c r="D26804" t="inlineStr">
        <is>
          <t>2025-ALEXAODE</t>
        </is>
      </c>
      <c r="E26804" t="inlineStr">
        <is>
          <t>S12507</t>
        </is>
      </c>
      <c r="F26804" t="inlineStr">
        <is>
          <t>RB</t>
        </is>
      </c>
      <c r="G26804" t="inlineStr">
        <is>
          <t>Yes</t>
        </is>
      </c>
      <c r="H26804" t="n">
        <v>7.1</v>
      </c>
    </row>
    <row r="26805">
      <c r="A26805" t="inlineStr">
        <is>
          <t>2025-W1-2025-ALEXAODE-Y33991</t>
        </is>
      </c>
      <c r="B26805" t="n">
        <v>2025</v>
      </c>
      <c r="C26805" t="n">
        <v>1</v>
      </c>
      <c r="D26805" t="inlineStr">
        <is>
          <t>2025-ALEXAODE</t>
        </is>
      </c>
      <c r="E26805" t="inlineStr">
        <is>
          <t>Y33991</t>
        </is>
      </c>
      <c r="F26805" t="inlineStr">
        <is>
          <t>RB</t>
        </is>
      </c>
      <c r="G26805" t="inlineStr">
        <is>
          <t>Yes</t>
        </is>
      </c>
      <c r="H26805" t="n">
        <v>15.5</v>
      </c>
    </row>
    <row r="26806">
      <c r="A26806" t="inlineStr">
        <is>
          <t>2025-W1-2025-ALEXAODE-Y32687</t>
        </is>
      </c>
      <c r="B26806" t="n">
        <v>2025</v>
      </c>
      <c r="C26806" t="n">
        <v>1</v>
      </c>
      <c r="D26806" t="inlineStr">
        <is>
          <t>2025-ALEXAODE</t>
        </is>
      </c>
      <c r="E26806" t="inlineStr">
        <is>
          <t>Y32687</t>
        </is>
      </c>
      <c r="F26806" t="inlineStr">
        <is>
          <t>WR</t>
        </is>
      </c>
      <c r="G26806" t="inlineStr">
        <is>
          <t>Yes</t>
        </is>
      </c>
      <c r="H26806" t="n">
        <v>14.5</v>
      </c>
    </row>
    <row r="26807">
      <c r="A26807" t="inlineStr">
        <is>
          <t>2025-W1-2025-ALEXAODE-Y40877</t>
        </is>
      </c>
      <c r="B26807" t="n">
        <v>2025</v>
      </c>
      <c r="C26807" t="n">
        <v>1</v>
      </c>
      <c r="D26807" t="inlineStr">
        <is>
          <t>2025-ALEXAODE</t>
        </is>
      </c>
      <c r="E26807" t="inlineStr">
        <is>
          <t>Y40877</t>
        </is>
      </c>
      <c r="F26807" t="inlineStr">
        <is>
          <t>WR</t>
        </is>
      </c>
      <c r="G26807" t="inlineStr">
        <is>
          <t>Yes</t>
        </is>
      </c>
      <c r="H26807" t="n">
        <v>0</v>
      </c>
    </row>
    <row r="26808">
      <c r="A26808" t="inlineStr">
        <is>
          <t>2025-W1-2025-ALEXAODE-Y31019</t>
        </is>
      </c>
      <c r="B26808" t="n">
        <v>2025</v>
      </c>
      <c r="C26808" t="n">
        <v>1</v>
      </c>
      <c r="D26808" t="inlineStr">
        <is>
          <t>2025-ALEXAODE</t>
        </is>
      </c>
      <c r="E26808" t="inlineStr">
        <is>
          <t>Y31019</t>
        </is>
      </c>
      <c r="F26808" t="inlineStr">
        <is>
          <t>TE</t>
        </is>
      </c>
      <c r="G26808" t="inlineStr">
        <is>
          <t>Yes</t>
        </is>
      </c>
      <c r="H26808" t="n">
        <v>7.9</v>
      </c>
    </row>
    <row r="26809">
      <c r="A26809" t="inlineStr">
        <is>
          <t>2025-W1-2025-ALEXAODE-Y40168</t>
        </is>
      </c>
      <c r="B26809" t="n">
        <v>2025</v>
      </c>
      <c r="C26809" t="n">
        <v>1</v>
      </c>
      <c r="D26809" t="inlineStr">
        <is>
          <t>2025-ALEXAODE</t>
        </is>
      </c>
      <c r="E26809" t="inlineStr">
        <is>
          <t>Y40168</t>
        </is>
      </c>
      <c r="F26809" t="inlineStr">
        <is>
          <t>W/R/T FLEX</t>
        </is>
      </c>
      <c r="G26809" t="inlineStr">
        <is>
          <t>Yes</t>
        </is>
      </c>
      <c r="H26809" t="n">
        <v>18.1</v>
      </c>
    </row>
    <row r="26810">
      <c r="A26810" t="inlineStr">
        <is>
          <t>2025-W1-2025-ALEXAODE-Y28188</t>
        </is>
      </c>
      <c r="B26810" t="n">
        <v>2025</v>
      </c>
      <c r="C26810" t="n">
        <v>1</v>
      </c>
      <c r="D26810" t="inlineStr">
        <is>
          <t>2025-ALEXAODE</t>
        </is>
      </c>
      <c r="E26810" t="inlineStr">
        <is>
          <t>Y28188</t>
        </is>
      </c>
      <c r="F26810" t="inlineStr">
        <is>
          <t>K</t>
        </is>
      </c>
      <c r="G26810" t="inlineStr">
        <is>
          <t>Yes</t>
        </is>
      </c>
      <c r="H26810" t="n">
        <v>14</v>
      </c>
    </row>
    <row r="26811">
      <c r="A26811" t="inlineStr">
        <is>
          <t>2025-W1-2025-ALEXAODE-Y-DEF:denver</t>
        </is>
      </c>
      <c r="B26811" t="n">
        <v>2025</v>
      </c>
      <c r="C26811" t="n">
        <v>1</v>
      </c>
      <c r="D26811" t="inlineStr">
        <is>
          <t>2025-ALEXAODE</t>
        </is>
      </c>
      <c r="E26811" t="inlineStr">
        <is>
          <t>Y-DEF:denver</t>
        </is>
      </c>
      <c r="F26811" t="inlineStr">
        <is>
          <t>DST</t>
        </is>
      </c>
      <c r="G26811" t="inlineStr">
        <is>
          <t>Yes</t>
        </is>
      </c>
      <c r="H26811" t="n">
        <v>21.48</v>
      </c>
    </row>
    <row r="26812">
      <c r="A26812" t="inlineStr">
        <is>
          <t>2025-W1-2025-ALEXAODE-Y40093</t>
        </is>
      </c>
      <c r="B26812" t="n">
        <v>2025</v>
      </c>
      <c r="C26812" t="n">
        <v>1</v>
      </c>
      <c r="D26812" t="inlineStr">
        <is>
          <t>2025-ALEXAODE</t>
        </is>
      </c>
      <c r="E26812" t="inlineStr">
        <is>
          <t>Y40093</t>
        </is>
      </c>
      <c r="F26812" t="inlineStr">
        <is>
          <t>BN</t>
        </is>
      </c>
      <c r="G26812" t="inlineStr">
        <is>
          <t>No</t>
        </is>
      </c>
      <c r="H26812" t="n">
        <v>13.7</v>
      </c>
    </row>
    <row r="26813">
      <c r="A26813" t="inlineStr">
        <is>
          <t>2025-W1-2025-ALEXAODE-Y40962</t>
        </is>
      </c>
      <c r="B26813" t="n">
        <v>2025</v>
      </c>
      <c r="C26813" t="n">
        <v>1</v>
      </c>
      <c r="D26813" t="inlineStr">
        <is>
          <t>2025-ALEXAODE</t>
        </is>
      </c>
      <c r="E26813" t="inlineStr">
        <is>
          <t>Y40962</t>
        </is>
      </c>
      <c r="F26813" t="inlineStr">
        <is>
          <t>BN</t>
        </is>
      </c>
      <c r="G26813" t="inlineStr">
        <is>
          <t>No</t>
        </is>
      </c>
      <c r="H26813" t="n">
        <v>2.1</v>
      </c>
    </row>
    <row r="26814">
      <c r="A26814" t="inlineStr">
        <is>
          <t>2025-W1-2025-ALEXAODE-Y40893</t>
        </is>
      </c>
      <c r="B26814" t="n">
        <v>2025</v>
      </c>
      <c r="C26814" t="n">
        <v>1</v>
      </c>
      <c r="D26814" t="inlineStr">
        <is>
          <t>2025-ALEXAODE</t>
        </is>
      </c>
      <c r="E26814" t="inlineStr">
        <is>
          <t>Y40893</t>
        </is>
      </c>
      <c r="F26814" t="inlineStr">
        <is>
          <t>BN</t>
        </is>
      </c>
      <c r="G26814" t="inlineStr">
        <is>
          <t>No</t>
        </is>
      </c>
      <c r="H26814" t="n">
        <v>15.6</v>
      </c>
    </row>
    <row r="26815">
      <c r="A26815" t="inlineStr">
        <is>
          <t>2025-W1-2025-ALEXAODE-S12512</t>
        </is>
      </c>
      <c r="B26815" t="n">
        <v>2025</v>
      </c>
      <c r="C26815" t="n">
        <v>1</v>
      </c>
      <c r="D26815" t="inlineStr">
        <is>
          <t>2025-ALEXAODE</t>
        </is>
      </c>
      <c r="E26815" t="inlineStr">
        <is>
          <t>S12512</t>
        </is>
      </c>
      <c r="F26815" t="inlineStr">
        <is>
          <t>BN</t>
        </is>
      </c>
      <c r="G26815" t="inlineStr">
        <is>
          <t>No</t>
        </is>
      </c>
      <c r="H26815" t="n">
        <v>0</v>
      </c>
    </row>
    <row r="26816">
      <c r="A26816" t="inlineStr">
        <is>
          <t>2025-W1-2025-ALEXAODE-Y30423</t>
        </is>
      </c>
      <c r="B26816" t="n">
        <v>2025</v>
      </c>
      <c r="C26816" t="n">
        <v>1</v>
      </c>
      <c r="D26816" t="inlineStr">
        <is>
          <t>2025-ALEXAODE</t>
        </is>
      </c>
      <c r="E26816" t="inlineStr">
        <is>
          <t>Y30423</t>
        </is>
      </c>
      <c r="F26816" t="inlineStr">
        <is>
          <t>BN</t>
        </is>
      </c>
      <c r="G26816" t="inlineStr">
        <is>
          <t>No</t>
        </is>
      </c>
      <c r="H26816" t="n">
        <v>7.2</v>
      </c>
    </row>
    <row r="26817">
      <c r="A26817" t="inlineStr">
        <is>
          <t>2025-W1-2025-ALEXAODE-Y32887</t>
        </is>
      </c>
      <c r="B26817" t="n">
        <v>2025</v>
      </c>
      <c r="C26817" t="n">
        <v>1</v>
      </c>
      <c r="D26817" t="inlineStr">
        <is>
          <t>2025-ALEXAODE</t>
        </is>
      </c>
      <c r="E26817" t="inlineStr">
        <is>
          <t>Y32887</t>
        </is>
      </c>
      <c r="F26817" t="inlineStr">
        <is>
          <t>BN</t>
        </is>
      </c>
      <c r="G26817" t="inlineStr">
        <is>
          <t>No</t>
        </is>
      </c>
      <c r="H26817" t="n">
        <v>2.6</v>
      </c>
    </row>
    <row r="26818">
      <c r="A26818" t="inlineStr">
        <is>
          <t>2025-W1-2025-ALEXAODE-Y34107</t>
        </is>
      </c>
      <c r="B26818" t="n">
        <v>2025</v>
      </c>
      <c r="C26818" t="n">
        <v>1</v>
      </c>
      <c r="D26818" t="inlineStr">
        <is>
          <t>2025-ALEXAODE</t>
        </is>
      </c>
      <c r="E26818" t="inlineStr">
        <is>
          <t>Y34107</t>
        </is>
      </c>
      <c r="F26818" t="inlineStr">
        <is>
          <t>BN</t>
        </is>
      </c>
      <c r="G26818" t="inlineStr">
        <is>
          <t>No</t>
        </is>
      </c>
      <c r="H26818" t="n">
        <v>2.4</v>
      </c>
    </row>
    <row r="26819">
      <c r="A26819" t="inlineStr">
        <is>
          <t>2025-W1-2025-PEPSALFA-Y34218</t>
        </is>
      </c>
      <c r="B26819" t="n">
        <v>2025</v>
      </c>
      <c r="C26819" t="n">
        <v>1</v>
      </c>
      <c r="D26819" t="inlineStr">
        <is>
          <t>2025-PEPSALFA</t>
        </is>
      </c>
      <c r="E26819" t="inlineStr">
        <is>
          <t>Y34218</t>
        </is>
      </c>
      <c r="F26819" t="inlineStr">
        <is>
          <t>QB</t>
        </is>
      </c>
      <c r="G26819" t="inlineStr">
        <is>
          <t>Yes</t>
        </is>
      </c>
      <c r="H26819" t="n">
        <v>18.78</v>
      </c>
    </row>
    <row r="26820">
      <c r="A26820" t="inlineStr">
        <is>
          <t>2025-W1-2025-PEPSALFA-Y40059</t>
        </is>
      </c>
      <c r="B26820" t="n">
        <v>2025</v>
      </c>
      <c r="C26820" t="n">
        <v>1</v>
      </c>
      <c r="D26820" t="inlineStr">
        <is>
          <t>2025-PEPSALFA</t>
        </is>
      </c>
      <c r="E26820" t="inlineStr">
        <is>
          <t>Y40059</t>
        </is>
      </c>
      <c r="F26820" t="inlineStr">
        <is>
          <t>RB</t>
        </is>
      </c>
      <c r="G26820" t="inlineStr">
        <is>
          <t>Yes</t>
        </is>
      </c>
      <c r="H26820" t="n">
        <v>10</v>
      </c>
    </row>
    <row r="26821">
      <c r="A26821" t="inlineStr">
        <is>
          <t>2025-W1-2025-PEPSALFA-Y40196</t>
        </is>
      </c>
      <c r="B26821" t="n">
        <v>2025</v>
      </c>
      <c r="C26821" t="n">
        <v>1</v>
      </c>
      <c r="D26821" t="inlineStr">
        <is>
          <t>2025-PEPSALFA</t>
        </is>
      </c>
      <c r="E26821" t="inlineStr">
        <is>
          <t>Y40196</t>
        </is>
      </c>
      <c r="F26821" t="inlineStr">
        <is>
          <t>RB</t>
        </is>
      </c>
      <c r="G26821" t="inlineStr">
        <is>
          <t>Yes</t>
        </is>
      </c>
      <c r="H26821" t="n">
        <v>12.1</v>
      </c>
    </row>
    <row r="26822">
      <c r="A26822" t="inlineStr">
        <is>
          <t>2025-W1-2025-PEPSALFA-Y40908</t>
        </is>
      </c>
      <c r="B26822" t="n">
        <v>2025</v>
      </c>
      <c r="C26822" t="n">
        <v>1</v>
      </c>
      <c r="D26822" t="inlineStr">
        <is>
          <t>2025-PEPSALFA</t>
        </is>
      </c>
      <c r="E26822" t="inlineStr">
        <is>
          <t>Y40908</t>
        </is>
      </c>
      <c r="F26822" t="inlineStr">
        <is>
          <t>WR</t>
        </is>
      </c>
      <c r="G26822" t="inlineStr">
        <is>
          <t>Yes</t>
        </is>
      </c>
      <c r="H26822" t="n">
        <v>10.4</v>
      </c>
    </row>
    <row r="26823">
      <c r="A26823" t="inlineStr">
        <is>
          <t>2025-W1-2025-PEPSALFA-Y30182</t>
        </is>
      </c>
      <c r="B26823" t="n">
        <v>2025</v>
      </c>
      <c r="C26823" t="n">
        <v>1</v>
      </c>
      <c r="D26823" t="inlineStr">
        <is>
          <t>2025-PEPSALFA</t>
        </is>
      </c>
      <c r="E26823" t="inlineStr">
        <is>
          <t>Y30182</t>
        </is>
      </c>
      <c r="F26823" t="inlineStr">
        <is>
          <t>WR</t>
        </is>
      </c>
      <c r="G26823" t="inlineStr">
        <is>
          <t>Yes</t>
        </is>
      </c>
      <c r="H26823" t="n">
        <v>2.5</v>
      </c>
    </row>
    <row r="26824">
      <c r="A26824" t="inlineStr">
        <is>
          <t>2025-W1-2025-PEPSALFA-Y31056</t>
        </is>
      </c>
      <c r="B26824" t="n">
        <v>2025</v>
      </c>
      <c r="C26824" t="n">
        <v>1</v>
      </c>
      <c r="D26824" t="inlineStr">
        <is>
          <t>2025-PEPSALFA</t>
        </is>
      </c>
      <c r="E26824" t="inlineStr">
        <is>
          <t>Y31056</t>
        </is>
      </c>
      <c r="F26824" t="inlineStr">
        <is>
          <t>TE</t>
        </is>
      </c>
      <c r="G26824" t="inlineStr">
        <is>
          <t>Yes</t>
        </is>
      </c>
      <c r="H26824" t="n">
        <v>1</v>
      </c>
    </row>
    <row r="26825">
      <c r="A26825" t="inlineStr">
        <is>
          <t>2025-W1-2025-PEPSALFA-Y31960</t>
        </is>
      </c>
      <c r="B26825" t="n">
        <v>2025</v>
      </c>
      <c r="C26825" t="n">
        <v>1</v>
      </c>
      <c r="D26825" t="inlineStr">
        <is>
          <t>2025-PEPSALFA</t>
        </is>
      </c>
      <c r="E26825" t="inlineStr">
        <is>
          <t>Y31960</t>
        </is>
      </c>
      <c r="F26825" t="inlineStr">
        <is>
          <t>W/R/T FLEX</t>
        </is>
      </c>
      <c r="G26825" t="inlineStr">
        <is>
          <t>Yes</t>
        </is>
      </c>
      <c r="H26825" t="n">
        <v>7.4</v>
      </c>
    </row>
    <row r="26826">
      <c r="A26826" t="inlineStr">
        <is>
          <t>2025-W1-2025-PEPSALFA-Y31977</t>
        </is>
      </c>
      <c r="B26826" t="n">
        <v>2025</v>
      </c>
      <c r="C26826" t="n">
        <v>1</v>
      </c>
      <c r="D26826" t="inlineStr">
        <is>
          <t>2025-PEPSALFA</t>
        </is>
      </c>
      <c r="E26826" t="inlineStr">
        <is>
          <t>Y31977</t>
        </is>
      </c>
      <c r="F26826" t="inlineStr">
        <is>
          <t>K</t>
        </is>
      </c>
      <c r="G26826" t="inlineStr">
        <is>
          <t>Yes</t>
        </is>
      </c>
      <c r="H26826" t="n">
        <v>3</v>
      </c>
    </row>
    <row r="26827">
      <c r="A26827" t="inlineStr">
        <is>
          <t>2025-W1-2025-PEPSALFA-Y-DEF:arizona</t>
        </is>
      </c>
      <c r="B26827" t="n">
        <v>2025</v>
      </c>
      <c r="C26827" t="n">
        <v>1</v>
      </c>
      <c r="D26827" t="inlineStr">
        <is>
          <t>2025-PEPSALFA</t>
        </is>
      </c>
      <c r="E26827" t="inlineStr">
        <is>
          <t>Y-DEF:arizona</t>
        </is>
      </c>
      <c r="F26827" t="inlineStr">
        <is>
          <t>DST</t>
        </is>
      </c>
      <c r="G26827" t="inlineStr">
        <is>
          <t>Yes</t>
        </is>
      </c>
      <c r="H26827" t="n">
        <v>9.07</v>
      </c>
    </row>
    <row r="26828">
      <c r="A26828" t="inlineStr">
        <is>
          <t>2025-W1-2025-PEPSALFA-Y40707</t>
        </is>
      </c>
      <c r="B26828" t="n">
        <v>2025</v>
      </c>
      <c r="C26828" t="n">
        <v>1</v>
      </c>
      <c r="D26828" t="inlineStr">
        <is>
          <t>2025-PEPSALFA</t>
        </is>
      </c>
      <c r="E26828" t="inlineStr">
        <is>
          <t>Y40707</t>
        </is>
      </c>
      <c r="F26828" t="inlineStr">
        <is>
          <t>BN</t>
        </is>
      </c>
      <c r="G26828" t="inlineStr">
        <is>
          <t>No</t>
        </is>
      </c>
      <c r="H26828" t="n">
        <v>0.4</v>
      </c>
    </row>
    <row r="26829">
      <c r="A26829" t="inlineStr">
        <is>
          <t>2025-W1-2025-PEPSALFA-S12484</t>
        </is>
      </c>
      <c r="B26829" t="n">
        <v>2025</v>
      </c>
      <c r="C26829" t="n">
        <v>1</v>
      </c>
      <c r="D26829" t="inlineStr">
        <is>
          <t>2025-PEPSALFA</t>
        </is>
      </c>
      <c r="E26829" t="inlineStr">
        <is>
          <t>S12484</t>
        </is>
      </c>
      <c r="F26829" t="inlineStr">
        <is>
          <t>BN</t>
        </is>
      </c>
      <c r="G26829" t="inlineStr">
        <is>
          <t>No</t>
        </is>
      </c>
      <c r="H26829" t="n">
        <v>4.2</v>
      </c>
    </row>
    <row r="26830">
      <c r="A26830" t="inlineStr">
        <is>
          <t>2025-W1-2025-PEPSALFA-Y30123</t>
        </is>
      </c>
      <c r="B26830" t="n">
        <v>2025</v>
      </c>
      <c r="C26830" t="n">
        <v>1</v>
      </c>
      <c r="D26830" t="inlineStr">
        <is>
          <t>2025-PEPSALFA</t>
        </is>
      </c>
      <c r="E26830" t="inlineStr">
        <is>
          <t>Y30123</t>
        </is>
      </c>
      <c r="F26830" t="inlineStr">
        <is>
          <t>BN</t>
        </is>
      </c>
      <c r="G26830" t="inlineStr">
        <is>
          <t>No</t>
        </is>
      </c>
      <c r="H26830" t="n">
        <v>26.02</v>
      </c>
    </row>
    <row r="26831">
      <c r="A26831" t="inlineStr">
        <is>
          <t>2025-W1-2025-PEPSALFA-Y34047</t>
        </is>
      </c>
      <c r="B26831" t="n">
        <v>2025</v>
      </c>
      <c r="C26831" t="n">
        <v>1</v>
      </c>
      <c r="D26831" t="inlineStr">
        <is>
          <t>2025-PEPSALFA</t>
        </is>
      </c>
      <c r="E26831" t="inlineStr">
        <is>
          <t>Y34047</t>
        </is>
      </c>
      <c r="F26831" t="inlineStr">
        <is>
          <t>BN</t>
        </is>
      </c>
      <c r="G26831" t="inlineStr">
        <is>
          <t>No</t>
        </is>
      </c>
      <c r="H26831" t="n">
        <v>2.1</v>
      </c>
    </row>
    <row r="26832">
      <c r="A26832" t="inlineStr">
        <is>
          <t>2025-W1-2025-PEPSALFA-Y33965</t>
        </is>
      </c>
      <c r="B26832" t="n">
        <v>2025</v>
      </c>
      <c r="C26832" t="n">
        <v>1</v>
      </c>
      <c r="D26832" t="inlineStr">
        <is>
          <t>2025-PEPSALFA</t>
        </is>
      </c>
      <c r="E26832" t="inlineStr">
        <is>
          <t>Y33965</t>
        </is>
      </c>
      <c r="F26832" t="inlineStr">
        <is>
          <t>BN</t>
        </is>
      </c>
      <c r="G26832" t="inlineStr">
        <is>
          <t>No</t>
        </is>
      </c>
      <c r="H26832" t="n">
        <v>19</v>
      </c>
    </row>
    <row r="26833">
      <c r="A26833" t="inlineStr">
        <is>
          <t>2025-W1-2025-PEPSALFA-Y34659</t>
        </is>
      </c>
      <c r="B26833" t="n">
        <v>2025</v>
      </c>
      <c r="C26833" t="n">
        <v>1</v>
      </c>
      <c r="D26833" t="inlineStr">
        <is>
          <t>2025-PEPSALFA</t>
        </is>
      </c>
      <c r="E26833" t="inlineStr">
        <is>
          <t>Y34659</t>
        </is>
      </c>
      <c r="F26833" t="inlineStr">
        <is>
          <t>BN</t>
        </is>
      </c>
      <c r="G26833" t="inlineStr">
        <is>
          <t>No</t>
        </is>
      </c>
      <c r="H26833" t="n">
        <v>6.3</v>
      </c>
    </row>
    <row r="26834">
      <c r="A26834" t="inlineStr">
        <is>
          <t>2025-W1-2025-PEPSALFA-Y40075</t>
        </is>
      </c>
      <c r="B26834" t="n">
        <v>2025</v>
      </c>
      <c r="C26834" t="n">
        <v>1</v>
      </c>
      <c r="D26834" t="inlineStr">
        <is>
          <t>2025-PEPSALFA</t>
        </is>
      </c>
      <c r="E26834" t="inlineStr">
        <is>
          <t>Y40075</t>
        </is>
      </c>
      <c r="F26834" t="inlineStr">
        <is>
          <t>BN</t>
        </is>
      </c>
      <c r="G26834" t="inlineStr">
        <is>
          <t>No</t>
        </is>
      </c>
      <c r="H26834" t="n">
        <v>10.7</v>
      </c>
    </row>
    <row r="26835">
      <c r="A26835" t="inlineStr">
        <is>
          <t>2025-W1-2025-TROQUERO-Y30977</t>
        </is>
      </c>
      <c r="B26835" t="n">
        <v>2025</v>
      </c>
      <c r="C26835" t="n">
        <v>1</v>
      </c>
      <c r="D26835" t="inlineStr">
        <is>
          <t>2025-TROQUERO</t>
        </is>
      </c>
      <c r="E26835" t="inlineStr">
        <is>
          <t>Y30977</t>
        </is>
      </c>
      <c r="F26835" t="inlineStr">
        <is>
          <t>QB</t>
        </is>
      </c>
      <c r="G26835" t="inlineStr">
        <is>
          <t>Yes</t>
        </is>
      </c>
      <c r="H26835" t="n">
        <v>38.76</v>
      </c>
    </row>
    <row r="26836">
      <c r="A26836" t="inlineStr">
        <is>
          <t>2025-W1-2025-TROQUERO-Y34447</t>
        </is>
      </c>
      <c r="B26836" t="n">
        <v>2025</v>
      </c>
      <c r="C26836" t="n">
        <v>1</v>
      </c>
      <c r="D26836" t="inlineStr">
        <is>
          <t>2025-TROQUERO</t>
        </is>
      </c>
      <c r="E26836" t="inlineStr">
        <is>
          <t>Y34447</t>
        </is>
      </c>
      <c r="F26836" t="inlineStr">
        <is>
          <t>RB</t>
        </is>
      </c>
      <c r="G26836" t="inlineStr">
        <is>
          <t>Yes</t>
        </is>
      </c>
      <c r="H26836" t="n">
        <v>12.9</v>
      </c>
    </row>
    <row r="26837">
      <c r="A26837" t="inlineStr">
        <is>
          <t>2025-W1-2025-TROQUERO-Y34207</t>
        </is>
      </c>
      <c r="B26837" t="n">
        <v>2025</v>
      </c>
      <c r="C26837" t="n">
        <v>1</v>
      </c>
      <c r="D26837" t="inlineStr">
        <is>
          <t>2025-TROQUERO</t>
        </is>
      </c>
      <c r="E26837" t="inlineStr">
        <is>
          <t>Y34207</t>
        </is>
      </c>
      <c r="F26837" t="inlineStr">
        <is>
          <t>RB</t>
        </is>
      </c>
      <c r="G26837" t="inlineStr">
        <is>
          <t>Yes</t>
        </is>
      </c>
      <c r="H26837" t="n">
        <v>3.8</v>
      </c>
    </row>
    <row r="26838">
      <c r="A26838" t="inlineStr">
        <is>
          <t>2025-W1-2025-TROQUERO-Y33393</t>
        </is>
      </c>
      <c r="B26838" t="n">
        <v>2025</v>
      </c>
      <c r="C26838" t="n">
        <v>1</v>
      </c>
      <c r="D26838" t="inlineStr">
        <is>
          <t>2025-TROQUERO</t>
        </is>
      </c>
      <c r="E26838" t="inlineStr">
        <is>
          <t>Y33393</t>
        </is>
      </c>
      <c r="F26838" t="inlineStr">
        <is>
          <t>WR</t>
        </is>
      </c>
      <c r="G26838" t="inlineStr">
        <is>
          <t>Yes</t>
        </is>
      </c>
      <c r="H26838" t="n">
        <v>3.6</v>
      </c>
    </row>
    <row r="26839">
      <c r="A26839" t="inlineStr">
        <is>
          <t>2025-W1-2025-TROQUERO-Y33963</t>
        </is>
      </c>
      <c r="B26839" t="n">
        <v>2025</v>
      </c>
      <c r="C26839" t="n">
        <v>1</v>
      </c>
      <c r="D26839" t="inlineStr">
        <is>
          <t>2025-TROQUERO</t>
        </is>
      </c>
      <c r="E26839" t="inlineStr">
        <is>
          <t>Y33963</t>
        </is>
      </c>
      <c r="F26839" t="inlineStr">
        <is>
          <t>WR</t>
        </is>
      </c>
      <c r="G26839" t="inlineStr">
        <is>
          <t>Yes</t>
        </is>
      </c>
      <c r="H26839" t="n">
        <v>9.5</v>
      </c>
    </row>
    <row r="26840">
      <c r="A26840" t="inlineStr">
        <is>
          <t>2025-W1-2025-TROQUERO-Y30136</t>
        </is>
      </c>
      <c r="B26840" t="n">
        <v>2025</v>
      </c>
      <c r="C26840" t="n">
        <v>1</v>
      </c>
      <c r="D26840" t="inlineStr">
        <is>
          <t>2025-TROQUERO</t>
        </is>
      </c>
      <c r="E26840" t="inlineStr">
        <is>
          <t>Y30136</t>
        </is>
      </c>
      <c r="F26840" t="inlineStr">
        <is>
          <t>TE</t>
        </is>
      </c>
      <c r="G26840" t="inlineStr">
        <is>
          <t>Yes</t>
        </is>
      </c>
      <c r="H26840" t="n">
        <v>3.6</v>
      </c>
    </row>
    <row r="26841">
      <c r="A26841" t="inlineStr">
        <is>
          <t>2025-W1-2025-TROQUERO-Y31010</t>
        </is>
      </c>
      <c r="B26841" t="n">
        <v>2025</v>
      </c>
      <c r="C26841" t="n">
        <v>1</v>
      </c>
      <c r="D26841" t="inlineStr">
        <is>
          <t>2025-TROQUERO</t>
        </is>
      </c>
      <c r="E26841" t="inlineStr">
        <is>
          <t>Y31010</t>
        </is>
      </c>
      <c r="F26841" t="inlineStr">
        <is>
          <t>W/R/T FLEX</t>
        </is>
      </c>
      <c r="G26841" t="inlineStr">
        <is>
          <t>Yes</t>
        </is>
      </c>
      <c r="H26841" t="n">
        <v>15.1</v>
      </c>
    </row>
    <row r="26842">
      <c r="A26842" t="inlineStr">
        <is>
          <t>2025-W1-2025-TROQUERO-Y30426</t>
        </is>
      </c>
      <c r="B26842" t="n">
        <v>2025</v>
      </c>
      <c r="C26842" t="n">
        <v>1</v>
      </c>
      <c r="D26842" t="inlineStr">
        <is>
          <t>2025-TROQUERO</t>
        </is>
      </c>
      <c r="E26842" t="inlineStr">
        <is>
          <t>Y30426</t>
        </is>
      </c>
      <c r="F26842" t="inlineStr">
        <is>
          <t>K</t>
        </is>
      </c>
      <c r="G26842" t="inlineStr">
        <is>
          <t>Yes</t>
        </is>
      </c>
      <c r="H26842" t="n">
        <v>9</v>
      </c>
    </row>
    <row r="26843">
      <c r="A26843" t="inlineStr">
        <is>
          <t>2025-W1-2025-TROQUERO-Y-DEF:seattle</t>
        </is>
      </c>
      <c r="B26843" t="n">
        <v>2025</v>
      </c>
      <c r="C26843" t="n">
        <v>1</v>
      </c>
      <c r="D26843" t="inlineStr">
        <is>
          <t>2025-TROQUERO</t>
        </is>
      </c>
      <c r="E26843" t="inlineStr">
        <is>
          <t>Y-DEF:seattle</t>
        </is>
      </c>
      <c r="F26843" t="inlineStr">
        <is>
          <t>DST</t>
        </is>
      </c>
      <c r="G26843" t="inlineStr">
        <is>
          <t>Yes</t>
        </is>
      </c>
      <c r="H26843" t="n">
        <v>10.03</v>
      </c>
    </row>
    <row r="26844">
      <c r="A26844" t="inlineStr">
        <is>
          <t>2025-W1-2025-TROQUERO-Y41048</t>
        </is>
      </c>
      <c r="B26844" t="n">
        <v>2025</v>
      </c>
      <c r="C26844" t="n">
        <v>1</v>
      </c>
      <c r="D26844" t="inlineStr">
        <is>
          <t>2025-TROQUERO</t>
        </is>
      </c>
      <c r="E26844" t="inlineStr">
        <is>
          <t>Y41048</t>
        </is>
      </c>
      <c r="F26844" t="inlineStr">
        <is>
          <t>BN</t>
        </is>
      </c>
      <c r="G26844" t="inlineStr">
        <is>
          <t>No</t>
        </is>
      </c>
      <c r="H26844" t="n">
        <v>4.5</v>
      </c>
    </row>
    <row r="26845">
      <c r="A26845" t="inlineStr">
        <is>
          <t>2025-W1-2025-TROQUERO-S12509</t>
        </is>
      </c>
      <c r="B26845" t="n">
        <v>2025</v>
      </c>
      <c r="C26845" t="n">
        <v>1</v>
      </c>
      <c r="D26845" t="inlineStr">
        <is>
          <t>2025-TROQUERO</t>
        </is>
      </c>
      <c r="E26845" t="inlineStr">
        <is>
          <t>S12509</t>
        </is>
      </c>
      <c r="F26845" t="inlineStr">
        <is>
          <t>BN</t>
        </is>
      </c>
      <c r="G26845" t="inlineStr">
        <is>
          <t>No</t>
        </is>
      </c>
      <c r="H26845" t="n">
        <v>1.6</v>
      </c>
    </row>
    <row r="26846">
      <c r="A26846" t="inlineStr">
        <is>
          <t>2025-W1-2025-TROQUERO-Y31868</t>
        </is>
      </c>
      <c r="B26846" t="n">
        <v>2025</v>
      </c>
      <c r="C26846" t="n">
        <v>1</v>
      </c>
      <c r="D26846" t="inlineStr">
        <is>
          <t>2025-TROQUERO</t>
        </is>
      </c>
      <c r="E26846" t="inlineStr">
        <is>
          <t>Y31868</t>
        </is>
      </c>
      <c r="F26846" t="inlineStr">
        <is>
          <t>BN</t>
        </is>
      </c>
      <c r="G26846" t="inlineStr">
        <is>
          <t>No</t>
        </is>
      </c>
      <c r="H26846" t="n">
        <v>19.1</v>
      </c>
    </row>
    <row r="26847">
      <c r="A26847" t="inlineStr">
        <is>
          <t>2025-W1-2025-TROQUERO-Y31905</t>
        </is>
      </c>
      <c r="B26847" t="n">
        <v>2025</v>
      </c>
      <c r="C26847" t="n">
        <v>1</v>
      </c>
      <c r="D26847" t="inlineStr">
        <is>
          <t>2025-TROQUERO</t>
        </is>
      </c>
      <c r="E26847" t="inlineStr">
        <is>
          <t>Y31905</t>
        </is>
      </c>
      <c r="F26847" t="inlineStr">
        <is>
          <t>BN</t>
        </is>
      </c>
      <c r="G26847" t="inlineStr">
        <is>
          <t>No</t>
        </is>
      </c>
      <c r="H26847" t="n">
        <v>6.3</v>
      </c>
    </row>
    <row r="26848">
      <c r="A26848" t="inlineStr">
        <is>
          <t>2025-W1-2025-TROQUERO-Y34112</t>
        </is>
      </c>
      <c r="B26848" t="n">
        <v>2025</v>
      </c>
      <c r="C26848" t="n">
        <v>1</v>
      </c>
      <c r="D26848" t="inlineStr">
        <is>
          <t>2025-TROQUERO</t>
        </is>
      </c>
      <c r="E26848" t="inlineStr">
        <is>
          <t>Y34112</t>
        </is>
      </c>
      <c r="F26848" t="inlineStr">
        <is>
          <t>BN</t>
        </is>
      </c>
      <c r="G26848" t="inlineStr">
        <is>
          <t>No</t>
        </is>
      </c>
      <c r="H26848" t="n">
        <v>1</v>
      </c>
    </row>
    <row r="26849">
      <c r="A26849" t="inlineStr">
        <is>
          <t>2025-W1-2025-TROQUERO-Y40090</t>
        </is>
      </c>
      <c r="B26849" t="n">
        <v>2025</v>
      </c>
      <c r="C26849" t="n">
        <v>1</v>
      </c>
      <c r="D26849" t="inlineStr">
        <is>
          <t>2025-TROQUERO</t>
        </is>
      </c>
      <c r="E26849" t="inlineStr">
        <is>
          <t>Y40090</t>
        </is>
      </c>
      <c r="F26849" t="inlineStr">
        <is>
          <t>BN</t>
        </is>
      </c>
      <c r="G26849" t="inlineStr">
        <is>
          <t>No</t>
        </is>
      </c>
      <c r="H26849" t="n">
        <v>0.7</v>
      </c>
    </row>
    <row r="26850">
      <c r="A26850" t="inlineStr">
        <is>
          <t>2025-W1-2025-TROQUERO-Y40126</t>
        </is>
      </c>
      <c r="B26850" t="n">
        <v>2025</v>
      </c>
      <c r="C26850" t="n">
        <v>1</v>
      </c>
      <c r="D26850" t="inlineStr">
        <is>
          <t>2025-TROQUERO</t>
        </is>
      </c>
      <c r="E26850" t="inlineStr">
        <is>
          <t>Y40126</t>
        </is>
      </c>
      <c r="F26850" t="inlineStr">
        <is>
          <t>BN</t>
        </is>
      </c>
      <c r="G26850" t="inlineStr">
        <is>
          <t>No</t>
        </is>
      </c>
      <c r="H26850" t="n">
        <v>2.2</v>
      </c>
    </row>
    <row r="26851">
      <c r="A26851" t="inlineStr">
        <is>
          <t>2025-W1-2025-LDV-Y32671</t>
        </is>
      </c>
      <c r="B26851" t="n">
        <v>2025</v>
      </c>
      <c r="C26851" t="n">
        <v>1</v>
      </c>
      <c r="D26851" t="inlineStr">
        <is>
          <t>2025-LDV</t>
        </is>
      </c>
      <c r="E26851" t="inlineStr">
        <is>
          <t>Y32671</t>
        </is>
      </c>
      <c r="F26851" t="inlineStr">
        <is>
          <t>QB</t>
        </is>
      </c>
      <c r="G26851" t="inlineStr">
        <is>
          <t>Yes</t>
        </is>
      </c>
      <c r="H26851" t="n">
        <v>8.82</v>
      </c>
    </row>
    <row r="26852">
      <c r="A26852" t="inlineStr">
        <is>
          <t>2025-W1-2025-LDV-S12527</t>
        </is>
      </c>
      <c r="B26852" t="n">
        <v>2025</v>
      </c>
      <c r="C26852" t="n">
        <v>1</v>
      </c>
      <c r="D26852" t="inlineStr">
        <is>
          <t>2025-LDV</t>
        </is>
      </c>
      <c r="E26852" t="inlineStr">
        <is>
          <t>S12527</t>
        </is>
      </c>
      <c r="F26852" t="inlineStr">
        <is>
          <t>RB</t>
        </is>
      </c>
      <c r="G26852" t="inlineStr">
        <is>
          <t>Yes</t>
        </is>
      </c>
      <c r="H26852" t="n">
        <v>11</v>
      </c>
    </row>
    <row r="26853">
      <c r="A26853" t="inlineStr">
        <is>
          <t>2025-W1-2025-LDV-Y33996</t>
        </is>
      </c>
      <c r="B26853" t="n">
        <v>2025</v>
      </c>
      <c r="C26853" t="n">
        <v>1</v>
      </c>
      <c r="D26853" t="inlineStr">
        <is>
          <t>2025-LDV</t>
        </is>
      </c>
      <c r="E26853" t="inlineStr">
        <is>
          <t>Y33996</t>
        </is>
      </c>
      <c r="F26853" t="inlineStr">
        <is>
          <t>RB</t>
        </is>
      </c>
      <c r="G26853" t="inlineStr">
        <is>
          <t>Yes</t>
        </is>
      </c>
      <c r="H26853" t="n">
        <v>3.9</v>
      </c>
    </row>
    <row r="26854">
      <c r="A26854" t="inlineStr">
        <is>
          <t>2025-W1-2025-LDV-Y33500</t>
        </is>
      </c>
      <c r="B26854" t="n">
        <v>2025</v>
      </c>
      <c r="C26854" t="n">
        <v>1</v>
      </c>
      <c r="D26854" t="inlineStr">
        <is>
          <t>2025-LDV</t>
        </is>
      </c>
      <c r="E26854" t="inlineStr">
        <is>
          <t>Y33500</t>
        </is>
      </c>
      <c r="F26854" t="inlineStr">
        <is>
          <t>WR</t>
        </is>
      </c>
      <c r="G26854" t="inlineStr">
        <is>
          <t>Yes</t>
        </is>
      </c>
      <c r="H26854" t="n">
        <v>6.5</v>
      </c>
    </row>
    <row r="26855">
      <c r="A26855" t="inlineStr">
        <is>
          <t>2025-W1-2025-LDV-Y30994</t>
        </is>
      </c>
      <c r="B26855" t="n">
        <v>2025</v>
      </c>
      <c r="C26855" t="n">
        <v>1</v>
      </c>
      <c r="D26855" t="inlineStr">
        <is>
          <t>2025-LDV</t>
        </is>
      </c>
      <c r="E26855" t="inlineStr">
        <is>
          <t>Y30994</t>
        </is>
      </c>
      <c r="F26855" t="inlineStr">
        <is>
          <t>WR</t>
        </is>
      </c>
      <c r="G26855" t="inlineStr">
        <is>
          <t>Yes</t>
        </is>
      </c>
      <c r="H26855" t="n">
        <v>7.1</v>
      </c>
    </row>
    <row r="26856">
      <c r="A26856" t="inlineStr">
        <is>
          <t>2025-W1-2025-LDV-Y31840</t>
        </is>
      </c>
      <c r="B26856" t="n">
        <v>2025</v>
      </c>
      <c r="C26856" t="n">
        <v>1</v>
      </c>
      <c r="D26856" t="inlineStr">
        <is>
          <t>2025-LDV</t>
        </is>
      </c>
      <c r="E26856" t="inlineStr">
        <is>
          <t>Y31840</t>
        </is>
      </c>
      <c r="F26856" t="inlineStr">
        <is>
          <t>TE</t>
        </is>
      </c>
      <c r="G26856" t="inlineStr">
        <is>
          <t>Yes</t>
        </is>
      </c>
      <c r="H26856" t="n">
        <v>3</v>
      </c>
    </row>
    <row r="26857">
      <c r="A26857" t="inlineStr">
        <is>
          <t>2025-W1-2025-LDV-Y40039</t>
        </is>
      </c>
      <c r="B26857" t="n">
        <v>2025</v>
      </c>
      <c r="C26857" t="n">
        <v>1</v>
      </c>
      <c r="D26857" t="inlineStr">
        <is>
          <t>2025-LDV</t>
        </is>
      </c>
      <c r="E26857" t="inlineStr">
        <is>
          <t>Y40039</t>
        </is>
      </c>
      <c r="F26857" t="inlineStr">
        <is>
          <t>W/R/T FLEX</t>
        </is>
      </c>
      <c r="G26857" t="inlineStr">
        <is>
          <t>Yes</t>
        </is>
      </c>
      <c r="H26857" t="n">
        <v>24.6</v>
      </c>
    </row>
    <row r="26858">
      <c r="A26858" t="inlineStr">
        <is>
          <t>2025-W1-2025-LDV-Y40835</t>
        </is>
      </c>
      <c r="B26858" t="n">
        <v>2025</v>
      </c>
      <c r="C26858" t="n">
        <v>1</v>
      </c>
      <c r="D26858" t="inlineStr">
        <is>
          <t>2025-LDV</t>
        </is>
      </c>
      <c r="E26858" t="inlineStr">
        <is>
          <t>Y40835</t>
        </is>
      </c>
      <c r="F26858" t="inlineStr">
        <is>
          <t>K</t>
        </is>
      </c>
      <c r="G26858" t="inlineStr">
        <is>
          <t>Yes</t>
        </is>
      </c>
      <c r="H26858" t="n">
        <v>7</v>
      </c>
    </row>
    <row r="26859">
      <c r="A26859" t="inlineStr">
        <is>
          <t>2025-W1-2025-LDV-Y-DEF:pittsburgh</t>
        </is>
      </c>
      <c r="B26859" t="n">
        <v>2025</v>
      </c>
      <c r="C26859" t="n">
        <v>1</v>
      </c>
      <c r="D26859" t="inlineStr">
        <is>
          <t>2025-LDV</t>
        </is>
      </c>
      <c r="E26859" t="inlineStr">
        <is>
          <t>Y-DEF:pittsburgh</t>
        </is>
      </c>
      <c r="F26859" t="inlineStr">
        <is>
          <t>DST</t>
        </is>
      </c>
      <c r="G26859" t="inlineStr">
        <is>
          <t>Yes</t>
        </is>
      </c>
      <c r="H26859" t="n">
        <v>7.63</v>
      </c>
    </row>
    <row r="26860">
      <c r="A26860" t="inlineStr">
        <is>
          <t>2025-W1-2025-LDV-S11565</t>
        </is>
      </c>
      <c r="B26860" t="n">
        <v>2025</v>
      </c>
      <c r="C26860" t="n">
        <v>1</v>
      </c>
      <c r="D26860" t="inlineStr">
        <is>
          <t>2025-LDV</t>
        </is>
      </c>
      <c r="E26860" t="inlineStr">
        <is>
          <t>S11565</t>
        </is>
      </c>
      <c r="F26860" t="inlineStr">
        <is>
          <t>BN</t>
        </is>
      </c>
      <c r="G26860" t="inlineStr">
        <is>
          <t>No</t>
        </is>
      </c>
      <c r="H26860" t="n">
        <v>21.22</v>
      </c>
    </row>
    <row r="26861">
      <c r="A26861" t="inlineStr">
        <is>
          <t>2025-W1-2025-LDV-S12504</t>
        </is>
      </c>
      <c r="B26861" t="n">
        <v>2025</v>
      </c>
      <c r="C26861" t="n">
        <v>1</v>
      </c>
      <c r="D26861" t="inlineStr">
        <is>
          <t>2025-LDV</t>
        </is>
      </c>
      <c r="E26861" t="inlineStr">
        <is>
          <t>S12504</t>
        </is>
      </c>
      <c r="F26861" t="inlineStr">
        <is>
          <t>BN</t>
        </is>
      </c>
      <c r="G26861" t="inlineStr">
        <is>
          <t>No</t>
        </is>
      </c>
      <c r="H26861" t="n">
        <v>-0.2</v>
      </c>
    </row>
    <row r="26862">
      <c r="A26862" t="inlineStr">
        <is>
          <t>2025-W1-2025-LDV-Y27277</t>
        </is>
      </c>
      <c r="B26862" t="n">
        <v>2025</v>
      </c>
      <c r="C26862" t="n">
        <v>1</v>
      </c>
      <c r="D26862" t="inlineStr">
        <is>
          <t>2025-LDV</t>
        </is>
      </c>
      <c r="E26862" t="inlineStr">
        <is>
          <t>Y27277</t>
        </is>
      </c>
      <c r="F26862" t="inlineStr">
        <is>
          <t>BN</t>
        </is>
      </c>
      <c r="G26862" t="inlineStr">
        <is>
          <t>No</t>
        </is>
      </c>
      <c r="H26862" t="n">
        <v>2</v>
      </c>
    </row>
    <row r="26863">
      <c r="A26863" t="inlineStr">
        <is>
          <t>2025-W1-2025-LDV-Y30197</t>
        </is>
      </c>
      <c r="B26863" t="n">
        <v>2025</v>
      </c>
      <c r="C26863" t="n">
        <v>1</v>
      </c>
      <c r="D26863" t="inlineStr">
        <is>
          <t>2025-LDV</t>
        </is>
      </c>
      <c r="E26863" t="inlineStr">
        <is>
          <t>Y30197</t>
        </is>
      </c>
      <c r="F26863" t="inlineStr">
        <is>
          <t>BN</t>
        </is>
      </c>
      <c r="G26863" t="inlineStr">
        <is>
          <t>No</t>
        </is>
      </c>
      <c r="H26863" t="n">
        <v>0</v>
      </c>
    </row>
    <row r="26864">
      <c r="A26864" t="inlineStr">
        <is>
          <t>2025-W1-2025-LDV-Y33412</t>
        </is>
      </c>
      <c r="B26864" t="n">
        <v>2025</v>
      </c>
      <c r="C26864" t="n">
        <v>1</v>
      </c>
      <c r="D26864" t="inlineStr">
        <is>
          <t>2025-LDV</t>
        </is>
      </c>
      <c r="E26864" t="inlineStr">
        <is>
          <t>Y33412</t>
        </is>
      </c>
      <c r="F26864" t="inlineStr">
        <is>
          <t>BN</t>
        </is>
      </c>
      <c r="G26864" t="inlineStr">
        <is>
          <t>No</t>
        </is>
      </c>
      <c r="H26864" t="n">
        <v>1.5</v>
      </c>
    </row>
    <row r="26865">
      <c r="A26865" t="inlineStr">
        <is>
          <t>2025-W1-2025-LDV-Y33392</t>
        </is>
      </c>
      <c r="B26865" t="n">
        <v>2025</v>
      </c>
      <c r="C26865" t="n">
        <v>1</v>
      </c>
      <c r="D26865" t="inlineStr">
        <is>
          <t>2025-LDV</t>
        </is>
      </c>
      <c r="E26865" t="inlineStr">
        <is>
          <t>Y33392</t>
        </is>
      </c>
      <c r="F26865" t="inlineStr">
        <is>
          <t>BN</t>
        </is>
      </c>
      <c r="G26865" t="inlineStr">
        <is>
          <t>No</t>
        </is>
      </c>
      <c r="H26865" t="n">
        <v>9.4</v>
      </c>
    </row>
    <row r="26866">
      <c r="A26866" t="inlineStr">
        <is>
          <t>2025-W1-2025-LDV-Y33508</t>
        </is>
      </c>
      <c r="B26866" t="n">
        <v>2025</v>
      </c>
      <c r="C26866" t="n">
        <v>1</v>
      </c>
      <c r="D26866" t="inlineStr">
        <is>
          <t>2025-LDV</t>
        </is>
      </c>
      <c r="E26866" t="inlineStr">
        <is>
          <t>Y33508</t>
        </is>
      </c>
      <c r="F26866" t="inlineStr">
        <is>
          <t>BN</t>
        </is>
      </c>
      <c r="G26866" t="inlineStr">
        <is>
          <t>No</t>
        </is>
      </c>
      <c r="H26866" t="n">
        <v>3.7</v>
      </c>
    </row>
    <row r="26867">
      <c r="A26867" t="inlineStr">
        <is>
          <t>2025-W1-2025-PITACIOC-Y40896</t>
        </is>
      </c>
      <c r="B26867" t="n">
        <v>2025</v>
      </c>
      <c r="C26867" t="n">
        <v>1</v>
      </c>
      <c r="D26867" t="inlineStr">
        <is>
          <t>2025-PITACIOC</t>
        </is>
      </c>
      <c r="E26867" t="inlineStr">
        <is>
          <t>Y40896</t>
        </is>
      </c>
      <c r="F26867" t="inlineStr">
        <is>
          <t>QB</t>
        </is>
      </c>
      <c r="G26867" t="inlineStr">
        <is>
          <t>Yes</t>
        </is>
      </c>
      <c r="H26867" t="n">
        <v>20.12</v>
      </c>
    </row>
    <row r="26868">
      <c r="A26868" t="inlineStr">
        <is>
          <t>2025-W1-2025-PITACIOC-Y40055</t>
        </is>
      </c>
      <c r="B26868" t="n">
        <v>2025</v>
      </c>
      <c r="C26868" t="n">
        <v>1</v>
      </c>
      <c r="D26868" t="inlineStr">
        <is>
          <t>2025-PITACIOC</t>
        </is>
      </c>
      <c r="E26868" t="inlineStr">
        <is>
          <t>Y40055</t>
        </is>
      </c>
      <c r="F26868" t="inlineStr">
        <is>
          <t>RB</t>
        </is>
      </c>
      <c r="G26868" t="inlineStr">
        <is>
          <t>Yes</t>
        </is>
      </c>
      <c r="H26868" t="n">
        <v>21.4</v>
      </c>
    </row>
    <row r="26869">
      <c r="A26869" t="inlineStr">
        <is>
          <t>2025-W1-2025-PITACIOC-Y40993</t>
        </is>
      </c>
      <c r="B26869" t="n">
        <v>2025</v>
      </c>
      <c r="C26869" t="n">
        <v>1</v>
      </c>
      <c r="D26869" t="inlineStr">
        <is>
          <t>2025-PITACIOC</t>
        </is>
      </c>
      <c r="E26869" t="inlineStr">
        <is>
          <t>Y40993</t>
        </is>
      </c>
      <c r="F26869" t="inlineStr">
        <is>
          <t>RB</t>
        </is>
      </c>
      <c r="G26869" t="inlineStr">
        <is>
          <t>Yes</t>
        </is>
      </c>
      <c r="H26869" t="n">
        <v>12.5</v>
      </c>
    </row>
    <row r="26870">
      <c r="A26870" t="inlineStr">
        <is>
          <t>2025-W1-2025-PITACIOC-Y31908</t>
        </is>
      </c>
      <c r="B26870" t="n">
        <v>2025</v>
      </c>
      <c r="C26870" t="n">
        <v>1</v>
      </c>
      <c r="D26870" t="inlineStr">
        <is>
          <t>2025-PITACIOC</t>
        </is>
      </c>
      <c r="E26870" t="inlineStr">
        <is>
          <t>Y31908</t>
        </is>
      </c>
      <c r="F26870" t="inlineStr">
        <is>
          <t>WR</t>
        </is>
      </c>
      <c r="G26870" t="inlineStr">
        <is>
          <t>Yes</t>
        </is>
      </c>
      <c r="H26870" t="n">
        <v>3.7</v>
      </c>
    </row>
    <row r="26871">
      <c r="A26871" t="inlineStr">
        <is>
          <t>2025-W1-2025-PITACIOC-Y40041</t>
        </is>
      </c>
      <c r="B26871" t="n">
        <v>2025</v>
      </c>
      <c r="C26871" t="n">
        <v>1</v>
      </c>
      <c r="D26871" t="inlineStr">
        <is>
          <t>2025-PITACIOC</t>
        </is>
      </c>
      <c r="E26871" t="inlineStr">
        <is>
          <t>Y40041</t>
        </is>
      </c>
      <c r="F26871" t="inlineStr">
        <is>
          <t>WR</t>
        </is>
      </c>
      <c r="G26871" t="inlineStr">
        <is>
          <t>Yes</t>
        </is>
      </c>
      <c r="H26871" t="n">
        <v>14.9</v>
      </c>
    </row>
    <row r="26872">
      <c r="A26872" t="inlineStr">
        <is>
          <t>2025-W1-2025-PITACIOC-Y30142</t>
        </is>
      </c>
      <c r="B26872" t="n">
        <v>2025</v>
      </c>
      <c r="C26872" t="n">
        <v>1</v>
      </c>
      <c r="D26872" t="inlineStr">
        <is>
          <t>2025-PITACIOC</t>
        </is>
      </c>
      <c r="E26872" t="inlineStr">
        <is>
          <t>Y30142</t>
        </is>
      </c>
      <c r="F26872" t="inlineStr">
        <is>
          <t>TE</t>
        </is>
      </c>
      <c r="G26872" t="inlineStr">
        <is>
          <t>Yes</t>
        </is>
      </c>
      <c r="H26872" t="n">
        <v>5.2</v>
      </c>
    </row>
    <row r="26873">
      <c r="A26873" t="inlineStr">
        <is>
          <t>2025-W1-2025-PITACIOC-Y33394</t>
        </is>
      </c>
      <c r="B26873" t="n">
        <v>2025</v>
      </c>
      <c r="C26873" t="n">
        <v>1</v>
      </c>
      <c r="D26873" t="inlineStr">
        <is>
          <t>2025-PITACIOC</t>
        </is>
      </c>
      <c r="E26873" t="inlineStr">
        <is>
          <t>Y33394</t>
        </is>
      </c>
      <c r="F26873" t="inlineStr">
        <is>
          <t>W/R/T FLEX</t>
        </is>
      </c>
      <c r="G26873" t="inlineStr">
        <is>
          <t>Yes</t>
        </is>
      </c>
      <c r="H26873" t="n">
        <v>5</v>
      </c>
    </row>
    <row r="26874">
      <c r="A26874" t="inlineStr">
        <is>
          <t>2025-W1-2025-PITACIOC-Y40819</t>
        </is>
      </c>
      <c r="B26874" t="n">
        <v>2025</v>
      </c>
      <c r="C26874" t="n">
        <v>1</v>
      </c>
      <c r="D26874" t="inlineStr">
        <is>
          <t>2025-PITACIOC</t>
        </is>
      </c>
      <c r="E26874" t="inlineStr">
        <is>
          <t>Y40819</t>
        </is>
      </c>
      <c r="F26874" t="inlineStr">
        <is>
          <t>K</t>
        </is>
      </c>
      <c r="G26874" t="inlineStr">
        <is>
          <t>Yes</t>
        </is>
      </c>
      <c r="H26874" t="n">
        <v>11</v>
      </c>
    </row>
    <row r="26875">
      <c r="A26875" t="inlineStr">
        <is>
          <t>2025-W1-2025-PITACIOC-Y-DEF:washington</t>
        </is>
      </c>
      <c r="B26875" t="n">
        <v>2025</v>
      </c>
      <c r="C26875" t="n">
        <v>1</v>
      </c>
      <c r="D26875" t="inlineStr">
        <is>
          <t>2025-PITACIOC</t>
        </is>
      </c>
      <c r="E26875" t="inlineStr">
        <is>
          <t>Y-DEF:washington</t>
        </is>
      </c>
      <c r="F26875" t="inlineStr">
        <is>
          <t>DST</t>
        </is>
      </c>
      <c r="G26875" t="inlineStr">
        <is>
          <t>Yes</t>
        </is>
      </c>
      <c r="H26875" t="n">
        <v>13.9</v>
      </c>
    </row>
    <row r="26876">
      <c r="A26876" t="inlineStr">
        <is>
          <t>2025-W1-2025-PITACIOC-S12522</t>
        </is>
      </c>
      <c r="B26876" t="n">
        <v>2025</v>
      </c>
      <c r="C26876" t="n">
        <v>1</v>
      </c>
      <c r="D26876" t="inlineStr">
        <is>
          <t>2025-PITACIOC</t>
        </is>
      </c>
      <c r="E26876" t="inlineStr">
        <is>
          <t>S12522</t>
        </is>
      </c>
      <c r="F26876" t="inlineStr">
        <is>
          <t>BN</t>
        </is>
      </c>
      <c r="G26876" t="inlineStr">
        <is>
          <t>No</t>
        </is>
      </c>
      <c r="H26876" t="n">
        <v>2.48</v>
      </c>
    </row>
    <row r="26877">
      <c r="A26877" t="inlineStr">
        <is>
          <t>2025-W1-2025-PITACIOC-S12530</t>
        </is>
      </c>
      <c r="B26877" t="n">
        <v>2025</v>
      </c>
      <c r="C26877" t="n">
        <v>1</v>
      </c>
      <c r="D26877" t="inlineStr">
        <is>
          <t>2025-PITACIOC</t>
        </is>
      </c>
      <c r="E26877" t="inlineStr">
        <is>
          <t>S12530</t>
        </is>
      </c>
      <c r="F26877" t="inlineStr">
        <is>
          <t>BN</t>
        </is>
      </c>
      <c r="G26877" t="inlineStr">
        <is>
          <t>No</t>
        </is>
      </c>
      <c r="H26877" t="n">
        <v>6.3</v>
      </c>
    </row>
    <row r="26878">
      <c r="A26878" t="inlineStr">
        <is>
          <t>2025-W1-2025-PITACIOC-Y33100</t>
        </is>
      </c>
      <c r="B26878" t="n">
        <v>2025</v>
      </c>
      <c r="C26878" t="n">
        <v>1</v>
      </c>
      <c r="D26878" t="inlineStr">
        <is>
          <t>2025-PITACIOC</t>
        </is>
      </c>
      <c r="E26878" t="inlineStr">
        <is>
          <t>Y33100</t>
        </is>
      </c>
      <c r="F26878" t="inlineStr">
        <is>
          <t>BN</t>
        </is>
      </c>
      <c r="G26878" t="inlineStr">
        <is>
          <t>No</t>
        </is>
      </c>
      <c r="H26878" t="n">
        <v>2.6</v>
      </c>
    </row>
    <row r="26879">
      <c r="A26879" t="inlineStr">
        <is>
          <t>2025-W1-2025-PITACIOC-Y32843</t>
        </is>
      </c>
      <c r="B26879" t="n">
        <v>2025</v>
      </c>
      <c r="C26879" t="n">
        <v>1</v>
      </c>
      <c r="D26879" t="inlineStr">
        <is>
          <t>2025-PITACIOC</t>
        </is>
      </c>
      <c r="E26879" t="inlineStr">
        <is>
          <t>Y32843</t>
        </is>
      </c>
      <c r="F26879" t="inlineStr">
        <is>
          <t>BN</t>
        </is>
      </c>
      <c r="G26879" t="inlineStr">
        <is>
          <t>No</t>
        </is>
      </c>
      <c r="H26879" t="n">
        <v>0</v>
      </c>
    </row>
    <row r="26880">
      <c r="A26880" t="inlineStr">
        <is>
          <t>2025-W1-2025-PITACIOC-Y34104</t>
        </is>
      </c>
      <c r="B26880" t="n">
        <v>2025</v>
      </c>
      <c r="C26880" t="n">
        <v>1</v>
      </c>
      <c r="D26880" t="inlineStr">
        <is>
          <t>2025-PITACIOC</t>
        </is>
      </c>
      <c r="E26880" t="inlineStr">
        <is>
          <t>Y34104</t>
        </is>
      </c>
      <c r="F26880" t="inlineStr">
        <is>
          <t>BN</t>
        </is>
      </c>
      <c r="G26880" t="inlineStr">
        <is>
          <t>No</t>
        </is>
      </c>
      <c r="H26880" t="n">
        <v>9.4</v>
      </c>
    </row>
    <row r="26881">
      <c r="A26881" t="inlineStr">
        <is>
          <t>2025-W1-2025-TONYCLIF-Y29235</t>
        </is>
      </c>
      <c r="B26881" t="n">
        <v>2025</v>
      </c>
      <c r="C26881" t="n">
        <v>1</v>
      </c>
      <c r="D26881" t="inlineStr">
        <is>
          <t>2025-TONYCLIF</t>
        </is>
      </c>
      <c r="E26881" t="inlineStr">
        <is>
          <t>Y29235</t>
        </is>
      </c>
      <c r="F26881" t="inlineStr">
        <is>
          <t>QB</t>
        </is>
      </c>
      <c r="G26881" t="inlineStr">
        <is>
          <t>Yes</t>
        </is>
      </c>
      <c r="H26881" t="n">
        <v>11.9</v>
      </c>
    </row>
    <row r="26882">
      <c r="A26882" t="inlineStr">
        <is>
          <t>2025-W1-2025-TONYCLIF-Y30972</t>
        </is>
      </c>
      <c r="B26882" t="n">
        <v>2025</v>
      </c>
      <c r="C26882" t="n">
        <v>1</v>
      </c>
      <c r="D26882" t="inlineStr">
        <is>
          <t>2025-TONYCLIF</t>
        </is>
      </c>
      <c r="E26882" t="inlineStr">
        <is>
          <t>Y30972</t>
        </is>
      </c>
      <c r="F26882" t="inlineStr">
        <is>
          <t>RB</t>
        </is>
      </c>
      <c r="G26882" t="inlineStr">
        <is>
          <t>Yes</t>
        </is>
      </c>
      <c r="H26882" t="n">
        <v>16.4</v>
      </c>
    </row>
    <row r="26883">
      <c r="A26883" t="inlineStr">
        <is>
          <t>2025-W1-2025-TONYCLIF-Y30295</t>
        </is>
      </c>
      <c r="B26883" t="n">
        <v>2025</v>
      </c>
      <c r="C26883" t="n">
        <v>1</v>
      </c>
      <c r="D26883" t="inlineStr">
        <is>
          <t>2025-TONYCLIF</t>
        </is>
      </c>
      <c r="E26883" t="inlineStr">
        <is>
          <t>Y30295</t>
        </is>
      </c>
      <c r="F26883" t="inlineStr">
        <is>
          <t>RB</t>
        </is>
      </c>
      <c r="G26883" t="inlineStr">
        <is>
          <t>Yes</t>
        </is>
      </c>
      <c r="H26883" t="n">
        <v>14.2</v>
      </c>
    </row>
    <row r="26884">
      <c r="A26884" t="inlineStr">
        <is>
          <t>2025-W1-2025-TONYCLIF-Y31883</t>
        </is>
      </c>
      <c r="B26884" t="n">
        <v>2025</v>
      </c>
      <c r="C26884" t="n">
        <v>1</v>
      </c>
      <c r="D26884" t="inlineStr">
        <is>
          <t>2025-TONYCLIF</t>
        </is>
      </c>
      <c r="E26884" t="inlineStr">
        <is>
          <t>Y31883</t>
        </is>
      </c>
      <c r="F26884" t="inlineStr">
        <is>
          <t>WR</t>
        </is>
      </c>
      <c r="G26884" t="inlineStr">
        <is>
          <t>Yes</t>
        </is>
      </c>
      <c r="H26884" t="n">
        <v>1.3</v>
      </c>
    </row>
    <row r="26885">
      <c r="A26885" t="inlineStr">
        <is>
          <t>2025-W1-2025-TONYCLIF-Y33967</t>
        </is>
      </c>
      <c r="B26885" t="n">
        <v>2025</v>
      </c>
      <c r="C26885" t="n">
        <v>1</v>
      </c>
      <c r="D26885" t="inlineStr">
        <is>
          <t>2025-TONYCLIF</t>
        </is>
      </c>
      <c r="E26885" t="inlineStr">
        <is>
          <t>Y33967</t>
        </is>
      </c>
      <c r="F26885" t="inlineStr">
        <is>
          <t>WR</t>
        </is>
      </c>
      <c r="G26885" t="inlineStr">
        <is>
          <t>Yes</t>
        </is>
      </c>
      <c r="H26885" t="n">
        <v>4.6</v>
      </c>
    </row>
    <row r="26886">
      <c r="A26886" t="inlineStr">
        <is>
          <t>2025-W1-2025-TONYCLIF-Y34010</t>
        </is>
      </c>
      <c r="B26886" t="n">
        <v>2025</v>
      </c>
      <c r="C26886" t="n">
        <v>1</v>
      </c>
      <c r="D26886" t="inlineStr">
        <is>
          <t>2025-TONYCLIF</t>
        </is>
      </c>
      <c r="E26886" t="inlineStr">
        <is>
          <t>Y34010</t>
        </is>
      </c>
      <c r="F26886" t="inlineStr">
        <is>
          <t>TE</t>
        </is>
      </c>
      <c r="G26886" t="inlineStr">
        <is>
          <t>Yes</t>
        </is>
      </c>
      <c r="H26886" t="n">
        <v>9.1</v>
      </c>
    </row>
    <row r="26887">
      <c r="A26887" t="inlineStr">
        <is>
          <t>2025-W1-2025-TONYCLIF-Y32231</t>
        </is>
      </c>
      <c r="B26887" t="n">
        <v>2025</v>
      </c>
      <c r="C26887" t="n">
        <v>1</v>
      </c>
      <c r="D26887" t="inlineStr">
        <is>
          <t>2025-TONYCLIF</t>
        </is>
      </c>
      <c r="E26887" t="inlineStr">
        <is>
          <t>Y32231</t>
        </is>
      </c>
      <c r="F26887" t="inlineStr">
        <is>
          <t>W/R/T FLEX</t>
        </is>
      </c>
      <c r="G26887" t="inlineStr">
        <is>
          <t>Yes</t>
        </is>
      </c>
      <c r="H26887" t="n">
        <v>13.7</v>
      </c>
    </row>
    <row r="26888">
      <c r="A26888" t="inlineStr">
        <is>
          <t>2025-W1-2025-TONYCLIF-Y29754</t>
        </is>
      </c>
      <c r="B26888" t="n">
        <v>2025</v>
      </c>
      <c r="C26888" t="n">
        <v>1</v>
      </c>
      <c r="D26888" t="inlineStr">
        <is>
          <t>2025-TONYCLIF</t>
        </is>
      </c>
      <c r="E26888" t="inlineStr">
        <is>
          <t>Y29754</t>
        </is>
      </c>
      <c r="F26888" t="inlineStr">
        <is>
          <t>K</t>
        </is>
      </c>
      <c r="G26888" t="inlineStr">
        <is>
          <t>Yes</t>
        </is>
      </c>
      <c r="H26888" t="n">
        <v>8</v>
      </c>
    </row>
    <row r="26889">
      <c r="A26889" t="inlineStr">
        <is>
          <t>2025-W1-2025-TONYCLIF-Y-DEF:philadelphia</t>
        </is>
      </c>
      <c r="B26889" t="n">
        <v>2025</v>
      </c>
      <c r="C26889" t="n">
        <v>1</v>
      </c>
      <c r="D26889" t="inlineStr">
        <is>
          <t>2025-TONYCLIF</t>
        </is>
      </c>
      <c r="E26889" t="inlineStr">
        <is>
          <t>Y-DEF:philadelphia</t>
        </is>
      </c>
      <c r="F26889" t="inlineStr">
        <is>
          <t>DST</t>
        </is>
      </c>
      <c r="G26889" t="inlineStr">
        <is>
          <t>Yes</t>
        </is>
      </c>
      <c r="H26889" t="n">
        <v>5.8</v>
      </c>
    </row>
    <row r="26890">
      <c r="A26890" t="inlineStr">
        <is>
          <t>2025-W1-2025-TONYCLIF-Y40900</t>
        </is>
      </c>
      <c r="B26890" t="n">
        <v>2025</v>
      </c>
      <c r="C26890" t="n">
        <v>1</v>
      </c>
      <c r="D26890" t="inlineStr">
        <is>
          <t>2025-TONYCLIF</t>
        </is>
      </c>
      <c r="E26890" t="inlineStr">
        <is>
          <t>Y40900</t>
        </is>
      </c>
      <c r="F26890" t="inlineStr">
        <is>
          <t>BN</t>
        </is>
      </c>
      <c r="G26890" t="inlineStr">
        <is>
          <t>No</t>
        </is>
      </c>
      <c r="H26890" t="n">
        <v>24.2</v>
      </c>
    </row>
    <row r="26891">
      <c r="A26891" t="inlineStr">
        <is>
          <t>2025-W1-2025-TONYCLIF-S12489</t>
        </is>
      </c>
      <c r="B26891" t="n">
        <v>2025</v>
      </c>
      <c r="C26891" t="n">
        <v>1</v>
      </c>
      <c r="D26891" t="inlineStr">
        <is>
          <t>2025-TONYCLIF</t>
        </is>
      </c>
      <c r="E26891" t="inlineStr">
        <is>
          <t>S12489</t>
        </is>
      </c>
      <c r="F26891" t="inlineStr">
        <is>
          <t>BN</t>
        </is>
      </c>
      <c r="G26891" t="inlineStr">
        <is>
          <t>No</t>
        </is>
      </c>
      <c r="H26891" t="n">
        <v>7.4</v>
      </c>
    </row>
    <row r="26892">
      <c r="A26892" t="inlineStr">
        <is>
          <t>2025-W1-2025-TONYCLIF-Y26658</t>
        </is>
      </c>
      <c r="B26892" t="n">
        <v>2025</v>
      </c>
      <c r="C26892" t="n">
        <v>1</v>
      </c>
      <c r="D26892" t="inlineStr">
        <is>
          <t>2025-TONYCLIF</t>
        </is>
      </c>
      <c r="E26892" t="inlineStr">
        <is>
          <t>Y26658</t>
        </is>
      </c>
      <c r="F26892" t="inlineStr">
        <is>
          <t>BN</t>
        </is>
      </c>
      <c r="G26892" t="inlineStr">
        <is>
          <t>No</t>
        </is>
      </c>
      <c r="H26892" t="n">
        <v>10.1</v>
      </c>
    </row>
    <row r="26893">
      <c r="A26893" t="inlineStr">
        <is>
          <t>2025-W1-2025-TONYCLIF-Y26699</t>
        </is>
      </c>
      <c r="B26893" t="n">
        <v>2025</v>
      </c>
      <c r="C26893" t="n">
        <v>1</v>
      </c>
      <c r="D26893" t="inlineStr">
        <is>
          <t>2025-TONYCLIF</t>
        </is>
      </c>
      <c r="E26893" t="inlineStr">
        <is>
          <t>Y26699</t>
        </is>
      </c>
      <c r="F26893" t="inlineStr">
        <is>
          <t>BN</t>
        </is>
      </c>
      <c r="G26893" t="inlineStr">
        <is>
          <t>No</t>
        </is>
      </c>
      <c r="H26893" t="n">
        <v>16.3</v>
      </c>
    </row>
    <row r="26894">
      <c r="A26894" t="inlineStr">
        <is>
          <t>2025-W1-2025-TONYCLIF-Y30161</t>
        </is>
      </c>
      <c r="B26894" t="n">
        <v>2025</v>
      </c>
      <c r="C26894" t="n">
        <v>1</v>
      </c>
      <c r="D26894" t="inlineStr">
        <is>
          <t>2025-TONYCLIF</t>
        </is>
      </c>
      <c r="E26894" t="inlineStr">
        <is>
          <t>Y30161</t>
        </is>
      </c>
      <c r="F26894" t="inlineStr">
        <is>
          <t>BN</t>
        </is>
      </c>
      <c r="G26894" t="inlineStr">
        <is>
          <t>No</t>
        </is>
      </c>
      <c r="H26894" t="n">
        <v>0</v>
      </c>
    </row>
    <row r="26895">
      <c r="A26895" t="inlineStr">
        <is>
          <t>2025-W1-2025-TONYCLIF-Y32725</t>
        </is>
      </c>
      <c r="B26895" t="n">
        <v>2025</v>
      </c>
      <c r="C26895" t="n">
        <v>1</v>
      </c>
      <c r="D26895" t="inlineStr">
        <is>
          <t>2025-TONYCLIF</t>
        </is>
      </c>
      <c r="E26895" t="inlineStr">
        <is>
          <t>Y32725</t>
        </is>
      </c>
      <c r="F26895" t="inlineStr">
        <is>
          <t>BN</t>
        </is>
      </c>
      <c r="G26895" t="inlineStr">
        <is>
          <t>No</t>
        </is>
      </c>
      <c r="H26895" t="n">
        <v>13.8</v>
      </c>
    </row>
    <row r="26896">
      <c r="A26896" t="inlineStr">
        <is>
          <t>2025-W1-2025-TONYCLIF-Y33465</t>
        </is>
      </c>
      <c r="B26896" t="n">
        <v>2025</v>
      </c>
      <c r="C26896" t="n">
        <v>1</v>
      </c>
      <c r="D26896" t="inlineStr">
        <is>
          <t>2025-TONYCLIF</t>
        </is>
      </c>
      <c r="E26896" t="inlineStr">
        <is>
          <t>Y33465</t>
        </is>
      </c>
      <c r="F26896" t="inlineStr">
        <is>
          <t>BN</t>
        </is>
      </c>
      <c r="G26896" t="inlineStr">
        <is>
          <t>No</t>
        </is>
      </c>
      <c r="H26896" t="n">
        <v>8.6</v>
      </c>
    </row>
    <row r="26897">
      <c r="A26897" t="inlineStr">
        <is>
          <t>2025-W1-2025-TONYCLIF-Y-DEF:detroit</t>
        </is>
      </c>
      <c r="B26897" t="n">
        <v>2025</v>
      </c>
      <c r="C26897" t="n">
        <v>1</v>
      </c>
      <c r="D26897" t="inlineStr">
        <is>
          <t>2025-TONYCLIF</t>
        </is>
      </c>
      <c r="E26897" t="inlineStr">
        <is>
          <t>Y-DEF:detroit</t>
        </is>
      </c>
      <c r="F26897" t="inlineStr">
        <is>
          <t>BN</t>
        </is>
      </c>
      <c r="G26897" t="inlineStr">
        <is>
          <t>No</t>
        </is>
      </c>
      <c r="H26897" t="n">
        <v>3.88</v>
      </c>
    </row>
    <row r="26898">
      <c r="A26898" t="inlineStr">
        <is>
          <t>2025-W1-2025-ABARBA-Y31002</t>
        </is>
      </c>
      <c r="B26898" t="n">
        <v>2025</v>
      </c>
      <c r="C26898" t="n">
        <v>1</v>
      </c>
      <c r="D26898" t="inlineStr">
        <is>
          <t>2025-ABARBA</t>
        </is>
      </c>
      <c r="E26898" t="inlineStr">
        <is>
          <t>Y31002</t>
        </is>
      </c>
      <c r="F26898" t="inlineStr">
        <is>
          <t>QB</t>
        </is>
      </c>
      <c r="G26898" t="inlineStr">
        <is>
          <t>Yes</t>
        </is>
      </c>
      <c r="H26898" t="n">
        <v>29.36</v>
      </c>
    </row>
    <row r="26899">
      <c r="A26899" t="inlineStr">
        <is>
          <t>2025-W1-2025-ABARBA-Y34120</t>
        </is>
      </c>
      <c r="B26899" t="n">
        <v>2025</v>
      </c>
      <c r="C26899" t="n">
        <v>1</v>
      </c>
      <c r="D26899" t="inlineStr">
        <is>
          <t>2025-ABARBA</t>
        </is>
      </c>
      <c r="E26899" t="inlineStr">
        <is>
          <t>Y34120</t>
        </is>
      </c>
      <c r="F26899" t="inlineStr">
        <is>
          <t>RB</t>
        </is>
      </c>
      <c r="G26899" t="inlineStr">
        <is>
          <t>Yes</t>
        </is>
      </c>
      <c r="H26899" t="n">
        <v>13.4</v>
      </c>
    </row>
    <row r="26900">
      <c r="A26900" t="inlineStr">
        <is>
          <t>2025-W1-2025-ABARBA-Y33423</t>
        </is>
      </c>
      <c r="B26900" t="n">
        <v>2025</v>
      </c>
      <c r="C26900" t="n">
        <v>1</v>
      </c>
      <c r="D26900" t="inlineStr">
        <is>
          <t>2025-ABARBA</t>
        </is>
      </c>
      <c r="E26900" t="inlineStr">
        <is>
          <t>Y33423</t>
        </is>
      </c>
      <c r="F26900" t="inlineStr">
        <is>
          <t>RB</t>
        </is>
      </c>
      <c r="G26900" t="inlineStr">
        <is>
          <t>Yes</t>
        </is>
      </c>
      <c r="H26900" t="n">
        <v>19.4</v>
      </c>
    </row>
    <row r="26901">
      <c r="A26901" t="inlineStr">
        <is>
          <t>2025-W1-2025-ABARBA-Y32692</t>
        </is>
      </c>
      <c r="B26901" t="n">
        <v>2025</v>
      </c>
      <c r="C26901" t="n">
        <v>1</v>
      </c>
      <c r="D26901" t="inlineStr">
        <is>
          <t>2025-ABARBA</t>
        </is>
      </c>
      <c r="E26901" t="inlineStr">
        <is>
          <t>Y32692</t>
        </is>
      </c>
      <c r="F26901" t="inlineStr">
        <is>
          <t>WR</t>
        </is>
      </c>
      <c r="G26901" t="inlineStr">
        <is>
          <t>Yes</t>
        </is>
      </c>
      <c r="H26901" t="n">
        <v>12.8</v>
      </c>
    </row>
    <row r="26902">
      <c r="A26902" t="inlineStr">
        <is>
          <t>2025-W1-2025-ABARBA-Y33398</t>
        </is>
      </c>
      <c r="B26902" t="n">
        <v>2025</v>
      </c>
      <c r="C26902" t="n">
        <v>1</v>
      </c>
      <c r="D26902" t="inlineStr">
        <is>
          <t>2025-ABARBA</t>
        </is>
      </c>
      <c r="E26902" t="inlineStr">
        <is>
          <t>Y33398</t>
        </is>
      </c>
      <c r="F26902" t="inlineStr">
        <is>
          <t>WR</t>
        </is>
      </c>
      <c r="G26902" t="inlineStr">
        <is>
          <t>Yes</t>
        </is>
      </c>
      <c r="H26902" t="n">
        <v>3.1</v>
      </c>
    </row>
    <row r="26903">
      <c r="A26903" t="inlineStr">
        <is>
          <t>2025-W1-2025-ABARBA-Y26686</t>
        </is>
      </c>
      <c r="B26903" t="n">
        <v>2025</v>
      </c>
      <c r="C26903" t="n">
        <v>1</v>
      </c>
      <c r="D26903" t="inlineStr">
        <is>
          <t>2025-ABARBA</t>
        </is>
      </c>
      <c r="E26903" t="inlineStr">
        <is>
          <t>Y26686</t>
        </is>
      </c>
      <c r="F26903" t="inlineStr">
        <is>
          <t>TE</t>
        </is>
      </c>
      <c r="G26903" t="inlineStr">
        <is>
          <t>Yes</t>
        </is>
      </c>
      <c r="H26903" t="n">
        <v>11.7</v>
      </c>
    </row>
    <row r="26904">
      <c r="A26904" t="inlineStr">
        <is>
          <t>2025-W1-2025-ABARBA-Y32685</t>
        </is>
      </c>
      <c r="B26904" t="n">
        <v>2025</v>
      </c>
      <c r="C26904" t="n">
        <v>1</v>
      </c>
      <c r="D26904" t="inlineStr">
        <is>
          <t>2025-ABARBA</t>
        </is>
      </c>
      <c r="E26904" t="inlineStr">
        <is>
          <t>Y32685</t>
        </is>
      </c>
      <c r="F26904" t="inlineStr">
        <is>
          <t>W/R/T FLEX</t>
        </is>
      </c>
      <c r="G26904" t="inlineStr">
        <is>
          <t>Yes</t>
        </is>
      </c>
      <c r="H26904" t="n">
        <v>9.1</v>
      </c>
    </row>
    <row r="26905">
      <c r="A26905" t="inlineStr">
        <is>
          <t>2025-W1-2025-ABARBA-Y32417</t>
        </is>
      </c>
      <c r="B26905" t="n">
        <v>2025</v>
      </c>
      <c r="C26905" t="n">
        <v>1</v>
      </c>
      <c r="D26905" t="inlineStr">
        <is>
          <t>2025-ABARBA</t>
        </is>
      </c>
      <c r="E26905" t="inlineStr">
        <is>
          <t>Y32417</t>
        </is>
      </c>
      <c r="F26905" t="inlineStr">
        <is>
          <t>K</t>
        </is>
      </c>
      <c r="G26905" t="inlineStr">
        <is>
          <t>Yes</t>
        </is>
      </c>
      <c r="H26905" t="n">
        <v>5</v>
      </c>
    </row>
    <row r="26906">
      <c r="A26906" t="inlineStr">
        <is>
          <t>2025-W1-2025-ABARBA-Y-DEF:la-rams</t>
        </is>
      </c>
      <c r="B26906" t="n">
        <v>2025</v>
      </c>
      <c r="C26906" t="n">
        <v>1</v>
      </c>
      <c r="D26906" t="inlineStr">
        <is>
          <t>2025-ABARBA</t>
        </is>
      </c>
      <c r="E26906" t="inlineStr">
        <is>
          <t>Y-DEF:la-rams</t>
        </is>
      </c>
      <c r="F26906" t="inlineStr">
        <is>
          <t>DST</t>
        </is>
      </c>
      <c r="G26906" t="inlineStr">
        <is>
          <t>Yes</t>
        </is>
      </c>
      <c r="H26906" t="n">
        <v>14.53</v>
      </c>
    </row>
    <row r="26907">
      <c r="A26907" t="inlineStr">
        <is>
          <t>2025-W1-2025-ABARBA-Y28654</t>
        </is>
      </c>
      <c r="B26907" t="n">
        <v>2025</v>
      </c>
      <c r="C26907" t="n">
        <v>1</v>
      </c>
      <c r="D26907" t="inlineStr">
        <is>
          <t>2025-ABARBA</t>
        </is>
      </c>
      <c r="E26907" t="inlineStr">
        <is>
          <t>Y28654</t>
        </is>
      </c>
      <c r="F26907" t="inlineStr">
        <is>
          <t>BN</t>
        </is>
      </c>
      <c r="G26907" t="inlineStr">
        <is>
          <t>No</t>
        </is>
      </c>
      <c r="H26907" t="n">
        <v>0</v>
      </c>
    </row>
    <row r="26908">
      <c r="A26908" t="inlineStr">
        <is>
          <t>2025-W1-2025-ABARBA-Y29269</t>
        </is>
      </c>
      <c r="B26908" t="n">
        <v>2025</v>
      </c>
      <c r="C26908" t="n">
        <v>1</v>
      </c>
      <c r="D26908" t="inlineStr">
        <is>
          <t>2025-ABARBA</t>
        </is>
      </c>
      <c r="E26908" t="inlineStr">
        <is>
          <t>Y29269</t>
        </is>
      </c>
      <c r="F26908" t="inlineStr">
        <is>
          <t>BN</t>
        </is>
      </c>
      <c r="G26908" t="inlineStr">
        <is>
          <t>No</t>
        </is>
      </c>
      <c r="H26908" t="n">
        <v>8.6</v>
      </c>
    </row>
    <row r="26909">
      <c r="A26909" t="inlineStr">
        <is>
          <t>2025-W1-2025-ABARBA-Y31017</t>
        </is>
      </c>
      <c r="B26909" t="n">
        <v>2025</v>
      </c>
      <c r="C26909" t="n">
        <v>1</v>
      </c>
      <c r="D26909" t="inlineStr">
        <is>
          <t>2025-ABARBA</t>
        </is>
      </c>
      <c r="E26909" t="inlineStr">
        <is>
          <t>Y31017</t>
        </is>
      </c>
      <c r="F26909" t="inlineStr">
        <is>
          <t>BN</t>
        </is>
      </c>
      <c r="G26909" t="inlineStr">
        <is>
          <t>No</t>
        </is>
      </c>
      <c r="H26909" t="n">
        <v>0</v>
      </c>
    </row>
    <row r="26910">
      <c r="A26910" t="inlineStr">
        <is>
          <t>2025-W1-2025-ABARBA-Y32704</t>
        </is>
      </c>
      <c r="B26910" t="n">
        <v>2025</v>
      </c>
      <c r="C26910" t="n">
        <v>1</v>
      </c>
      <c r="D26910" t="inlineStr">
        <is>
          <t>2025-ABARBA</t>
        </is>
      </c>
      <c r="E26910" t="inlineStr">
        <is>
          <t>Y32704</t>
        </is>
      </c>
      <c r="F26910" t="inlineStr">
        <is>
          <t>BN</t>
        </is>
      </c>
      <c r="G26910" t="inlineStr">
        <is>
          <t>No</t>
        </is>
      </c>
      <c r="H26910" t="n">
        <v>17</v>
      </c>
    </row>
    <row r="26911">
      <c r="A26911" t="inlineStr">
        <is>
          <t>2025-W1-2025-ABARBA-Y32723</t>
        </is>
      </c>
      <c r="B26911" t="n">
        <v>2025</v>
      </c>
      <c r="C26911" t="n">
        <v>1</v>
      </c>
      <c r="D26911" t="inlineStr">
        <is>
          <t>2025-ABARBA</t>
        </is>
      </c>
      <c r="E26911" t="inlineStr">
        <is>
          <t>Y32723</t>
        </is>
      </c>
      <c r="F26911" t="inlineStr">
        <is>
          <t>BN</t>
        </is>
      </c>
      <c r="G26911" t="inlineStr">
        <is>
          <t>No</t>
        </is>
      </c>
      <c r="H26911" t="n">
        <v>24.28</v>
      </c>
    </row>
    <row r="26912">
      <c r="A26912" t="inlineStr">
        <is>
          <t>2025-W1-2025-ABARBA-Y34054</t>
        </is>
      </c>
      <c r="B26912" t="n">
        <v>2025</v>
      </c>
      <c r="C26912" t="n">
        <v>1</v>
      </c>
      <c r="D26912" t="inlineStr">
        <is>
          <t>2025-ABARBA</t>
        </is>
      </c>
      <c r="E26912" t="inlineStr">
        <is>
          <t>Y34054</t>
        </is>
      </c>
      <c r="F26912" t="inlineStr">
        <is>
          <t>BN</t>
        </is>
      </c>
      <c r="G26912" t="inlineStr">
        <is>
          <t>No</t>
        </is>
      </c>
      <c r="H26912" t="n">
        <v>4.2</v>
      </c>
    </row>
    <row r="26913">
      <c r="A26913" t="inlineStr">
        <is>
          <t>2025-W2-2025-JCHAPS-Y32676</t>
        </is>
      </c>
      <c r="B26913" t="n">
        <v>2025</v>
      </c>
      <c r="C26913" t="n">
        <v>2</v>
      </c>
      <c r="D26913" t="inlineStr">
        <is>
          <t>2025-JCHAPS</t>
        </is>
      </c>
      <c r="E26913" t="inlineStr">
        <is>
          <t>Y32676</t>
        </is>
      </c>
      <c r="F26913" t="inlineStr">
        <is>
          <t>QB</t>
        </is>
      </c>
      <c r="G26913" t="inlineStr">
        <is>
          <t>Yes</t>
        </is>
      </c>
      <c r="H26913" t="n">
        <v>20.78</v>
      </c>
    </row>
    <row r="26914">
      <c r="A26914" t="inlineStr">
        <is>
          <t>2025-W2-2025-JCHAPS-Y30180</t>
        </is>
      </c>
      <c r="B26914" t="n">
        <v>2025</v>
      </c>
      <c r="C26914" t="n">
        <v>2</v>
      </c>
      <c r="D26914" t="inlineStr">
        <is>
          <t>2025-JCHAPS</t>
        </is>
      </c>
      <c r="E26914" t="inlineStr">
        <is>
          <t>Y30180</t>
        </is>
      </c>
      <c r="F26914" t="inlineStr">
        <is>
          <t>RB</t>
        </is>
      </c>
      <c r="G26914" t="inlineStr">
        <is>
          <t>Yes</t>
        </is>
      </c>
      <c r="H26914" t="n">
        <v>13</v>
      </c>
    </row>
    <row r="26915">
      <c r="A26915" t="inlineStr">
        <is>
          <t>2025-W2-2025-JCHAPS-Y33514</t>
        </is>
      </c>
      <c r="B26915" t="n">
        <v>2025</v>
      </c>
      <c r="C26915" t="n">
        <v>2</v>
      </c>
      <c r="D26915" t="inlineStr">
        <is>
          <t>2025-JCHAPS</t>
        </is>
      </c>
      <c r="E26915" t="inlineStr">
        <is>
          <t>Y33514</t>
        </is>
      </c>
      <c r="F26915" t="inlineStr">
        <is>
          <t>RB</t>
        </is>
      </c>
      <c r="G26915" t="inlineStr">
        <is>
          <t>Yes</t>
        </is>
      </c>
      <c r="H26915" t="n">
        <v>16.2</v>
      </c>
    </row>
    <row r="26916">
      <c r="A26916" t="inlineStr">
        <is>
          <t>2025-W2-2025-JCHAPS-Y40899</t>
        </is>
      </c>
      <c r="B26916" t="n">
        <v>2025</v>
      </c>
      <c r="C26916" t="n">
        <v>2</v>
      </c>
      <c r="D26916" t="inlineStr">
        <is>
          <t>2025-JCHAPS</t>
        </is>
      </c>
      <c r="E26916" t="inlineStr">
        <is>
          <t>Y40899</t>
        </is>
      </c>
      <c r="F26916" t="inlineStr">
        <is>
          <t>WR</t>
        </is>
      </c>
      <c r="G26916" t="inlineStr">
        <is>
          <t>Yes</t>
        </is>
      </c>
      <c r="H26916" t="n">
        <v>33.2</v>
      </c>
    </row>
    <row r="26917">
      <c r="A26917" t="inlineStr">
        <is>
          <t>2025-W2-2025-JCHAPS-Y27581</t>
        </is>
      </c>
      <c r="B26917" t="n">
        <v>2025</v>
      </c>
      <c r="C26917" t="n">
        <v>2</v>
      </c>
      <c r="D26917" t="inlineStr">
        <is>
          <t>2025-JCHAPS</t>
        </is>
      </c>
      <c r="E26917" t="inlineStr">
        <is>
          <t>Y27581</t>
        </is>
      </c>
      <c r="F26917" t="inlineStr">
        <is>
          <t>WR</t>
        </is>
      </c>
      <c r="G26917" t="inlineStr">
        <is>
          <t>Yes</t>
        </is>
      </c>
      <c r="H26917" t="n">
        <v>19.6</v>
      </c>
    </row>
    <row r="26918">
      <c r="A26918" t="inlineStr">
        <is>
          <t>2025-W2-2025-JCHAPS-Y40102</t>
        </is>
      </c>
      <c r="B26918" t="n">
        <v>2025</v>
      </c>
      <c r="C26918" t="n">
        <v>2</v>
      </c>
      <c r="D26918" t="inlineStr">
        <is>
          <t>2025-JCHAPS</t>
        </is>
      </c>
      <c r="E26918" t="inlineStr">
        <is>
          <t>Y40102</t>
        </is>
      </c>
      <c r="F26918" t="inlineStr">
        <is>
          <t>TE</t>
        </is>
      </c>
      <c r="G26918" t="inlineStr">
        <is>
          <t>Yes</t>
        </is>
      </c>
      <c r="H26918" t="n">
        <v>21.4</v>
      </c>
    </row>
    <row r="26919">
      <c r="A26919" t="inlineStr">
        <is>
          <t>2025-W2-2025-JCHAPS-Y33477</t>
        </is>
      </c>
      <c r="B26919" t="n">
        <v>2025</v>
      </c>
      <c r="C26919" t="n">
        <v>2</v>
      </c>
      <c r="D26919" t="inlineStr">
        <is>
          <t>2025-JCHAPS</t>
        </is>
      </c>
      <c r="E26919" t="inlineStr">
        <is>
          <t>Y33477</t>
        </is>
      </c>
      <c r="F26919" t="inlineStr">
        <is>
          <t>W/R/T FLEX</t>
        </is>
      </c>
      <c r="G26919" t="inlineStr">
        <is>
          <t>Yes</t>
        </is>
      </c>
      <c r="H26919" t="n">
        <v>12.7</v>
      </c>
    </row>
    <row r="26920">
      <c r="A26920" t="inlineStr">
        <is>
          <t>2025-W2-2025-JCHAPS-Y30346</t>
        </is>
      </c>
      <c r="B26920" t="n">
        <v>2025</v>
      </c>
      <c r="C26920" t="n">
        <v>2</v>
      </c>
      <c r="D26920" t="inlineStr">
        <is>
          <t>2025-JCHAPS</t>
        </is>
      </c>
      <c r="E26920" t="inlineStr">
        <is>
          <t>Y30346</t>
        </is>
      </c>
      <c r="F26920" t="inlineStr">
        <is>
          <t>K</t>
        </is>
      </c>
      <c r="G26920" t="inlineStr">
        <is>
          <t>Yes</t>
        </is>
      </c>
      <c r="H26920" t="n">
        <v>7</v>
      </c>
    </row>
    <row r="26921">
      <c r="A26921" t="inlineStr">
        <is>
          <t>2025-W2-2025-JCHAPS-Y-DEF:san-francisco</t>
        </is>
      </c>
      <c r="B26921" t="n">
        <v>2025</v>
      </c>
      <c r="C26921" t="n">
        <v>2</v>
      </c>
      <c r="D26921" t="inlineStr">
        <is>
          <t>2025-JCHAPS</t>
        </is>
      </c>
      <c r="E26921" t="inlineStr">
        <is>
          <t>Y-DEF:san-francisco</t>
        </is>
      </c>
      <c r="F26921" t="inlineStr">
        <is>
          <t>DST</t>
        </is>
      </c>
      <c r="G26921" t="inlineStr">
        <is>
          <t>Yes</t>
        </is>
      </c>
      <c r="H26921" t="n">
        <v>9.949999999999999</v>
      </c>
    </row>
    <row r="26922">
      <c r="A26922" t="inlineStr">
        <is>
          <t>2025-W2-2025-JCHAPS-Y40958</t>
        </is>
      </c>
      <c r="B26922" t="n">
        <v>2025</v>
      </c>
      <c r="C26922" t="n">
        <v>2</v>
      </c>
      <c r="D26922" t="inlineStr">
        <is>
          <t>2025-JCHAPS</t>
        </is>
      </c>
      <c r="E26922" t="inlineStr">
        <is>
          <t>Y40958</t>
        </is>
      </c>
      <c r="F26922" t="inlineStr">
        <is>
          <t>BN</t>
        </is>
      </c>
      <c r="G26922" t="inlineStr">
        <is>
          <t>No</t>
        </is>
      </c>
      <c r="H26922" t="n">
        <v>6.4</v>
      </c>
    </row>
    <row r="26923">
      <c r="A26923" t="inlineStr">
        <is>
          <t>2025-W2-2025-JCHAPS-S12490</t>
        </is>
      </c>
      <c r="B26923" t="n">
        <v>2025</v>
      </c>
      <c r="C26923" t="n">
        <v>2</v>
      </c>
      <c r="D26923" t="inlineStr">
        <is>
          <t>2025-JCHAPS</t>
        </is>
      </c>
      <c r="E26923" t="inlineStr">
        <is>
          <t>S12490</t>
        </is>
      </c>
      <c r="F26923" t="inlineStr">
        <is>
          <t>BN</t>
        </is>
      </c>
      <c r="G26923" t="inlineStr">
        <is>
          <t>No</t>
        </is>
      </c>
      <c r="H26923" t="n">
        <v>14.4</v>
      </c>
    </row>
    <row r="26924">
      <c r="A26924" t="inlineStr">
        <is>
          <t>2025-W2-2025-JCHAPS-S12526</t>
        </is>
      </c>
      <c r="B26924" t="n">
        <v>2025</v>
      </c>
      <c r="C26924" t="n">
        <v>2</v>
      </c>
      <c r="D26924" t="inlineStr">
        <is>
          <t>2025-JCHAPS</t>
        </is>
      </c>
      <c r="E26924" t="inlineStr">
        <is>
          <t>S12526</t>
        </is>
      </c>
      <c r="F26924" t="inlineStr">
        <is>
          <t>BN</t>
        </is>
      </c>
      <c r="G26924" t="inlineStr">
        <is>
          <t>No</t>
        </is>
      </c>
      <c r="H26924" t="n">
        <v>13</v>
      </c>
    </row>
    <row r="26925">
      <c r="A26925" t="inlineStr">
        <is>
          <t>2025-W2-2025-JCHAPS-Y28534</t>
        </is>
      </c>
      <c r="B26925" t="n">
        <v>2025</v>
      </c>
      <c r="C26925" t="n">
        <v>2</v>
      </c>
      <c r="D26925" t="inlineStr">
        <is>
          <t>2025-JCHAPS</t>
        </is>
      </c>
      <c r="E26925" t="inlineStr">
        <is>
          <t>Y28534</t>
        </is>
      </c>
      <c r="F26925" t="inlineStr">
        <is>
          <t>BN</t>
        </is>
      </c>
      <c r="G26925" t="inlineStr">
        <is>
          <t>No</t>
        </is>
      </c>
      <c r="H26925" t="n">
        <v>5.2</v>
      </c>
    </row>
    <row r="26926">
      <c r="A26926" t="inlineStr">
        <is>
          <t>2025-W2-2025-JCHAPS-Y32695</t>
        </is>
      </c>
      <c r="B26926" t="n">
        <v>2025</v>
      </c>
      <c r="C26926" t="n">
        <v>2</v>
      </c>
      <c r="D26926" t="inlineStr">
        <is>
          <t>2025-JCHAPS</t>
        </is>
      </c>
      <c r="E26926" t="inlineStr">
        <is>
          <t>Y32695</t>
        </is>
      </c>
      <c r="F26926" t="inlineStr">
        <is>
          <t>BN</t>
        </is>
      </c>
      <c r="G26926" t="inlineStr">
        <is>
          <t>No</t>
        </is>
      </c>
      <c r="H26926" t="n">
        <v>0</v>
      </c>
    </row>
    <row r="26927">
      <c r="A26927" t="inlineStr">
        <is>
          <t>2025-W2-2025-JCHAPS-Y32696</t>
        </is>
      </c>
      <c r="B26927" t="n">
        <v>2025</v>
      </c>
      <c r="C26927" t="n">
        <v>2</v>
      </c>
      <c r="D26927" t="inlineStr">
        <is>
          <t>2025-JCHAPS</t>
        </is>
      </c>
      <c r="E26927" t="inlineStr">
        <is>
          <t>Y32696</t>
        </is>
      </c>
      <c r="F26927" t="inlineStr">
        <is>
          <t>BN</t>
        </is>
      </c>
      <c r="G26927" t="inlineStr">
        <is>
          <t>No</t>
        </is>
      </c>
      <c r="H26927" t="n">
        <v>20.88</v>
      </c>
    </row>
    <row r="26928">
      <c r="A26928" t="inlineStr">
        <is>
          <t>2025-W2-2025-JCHAPS-Y34320</t>
        </is>
      </c>
      <c r="B26928" t="n">
        <v>2025</v>
      </c>
      <c r="C26928" t="n">
        <v>2</v>
      </c>
      <c r="D26928" t="inlineStr">
        <is>
          <t>2025-JCHAPS</t>
        </is>
      </c>
      <c r="E26928" t="inlineStr">
        <is>
          <t>Y34320</t>
        </is>
      </c>
      <c r="F26928" t="inlineStr">
        <is>
          <t>BN</t>
        </is>
      </c>
      <c r="G26928" t="inlineStr">
        <is>
          <t>No</t>
        </is>
      </c>
      <c r="H26928" t="n">
        <v>4.8</v>
      </c>
    </row>
    <row r="26929">
      <c r="A26929" t="inlineStr">
        <is>
          <t>2025-W2-2025-JCHAPS-S9504</t>
        </is>
      </c>
      <c r="B26929" t="n">
        <v>2025</v>
      </c>
      <c r="C26929" t="n">
        <v>2</v>
      </c>
      <c r="D26929" t="inlineStr">
        <is>
          <t>2025-JCHAPS</t>
        </is>
      </c>
      <c r="E26929" t="inlineStr">
        <is>
          <t>S9504</t>
        </is>
      </c>
      <c r="F26929" t="inlineStr">
        <is>
          <t>BN</t>
        </is>
      </c>
      <c r="G26929" t="inlineStr">
        <is>
          <t>No</t>
        </is>
      </c>
      <c r="H26929" t="n">
        <v>8.1</v>
      </c>
    </row>
    <row r="26930">
      <c r="A26930" t="inlineStr">
        <is>
          <t>2025-W2-2025-VARO-Y40875</t>
        </is>
      </c>
      <c r="B26930" t="n">
        <v>2025</v>
      </c>
      <c r="C26930" t="n">
        <v>2</v>
      </c>
      <c r="D26930" t="inlineStr">
        <is>
          <t>2025-VARO</t>
        </is>
      </c>
      <c r="E26930" t="inlineStr">
        <is>
          <t>Y40875</t>
        </is>
      </c>
      <c r="F26930" t="inlineStr">
        <is>
          <t>QB</t>
        </is>
      </c>
      <c r="G26930" t="inlineStr">
        <is>
          <t>Yes</t>
        </is>
      </c>
      <c r="H26930" t="n">
        <v>21.24</v>
      </c>
    </row>
    <row r="26931">
      <c r="A26931" t="inlineStr">
        <is>
          <t>2025-W2-2025-VARO-Y31856</t>
        </is>
      </c>
      <c r="B26931" t="n">
        <v>2025</v>
      </c>
      <c r="C26931" t="n">
        <v>2</v>
      </c>
      <c r="D26931" t="inlineStr">
        <is>
          <t>2025-VARO</t>
        </is>
      </c>
      <c r="E26931" t="inlineStr">
        <is>
          <t>Y31856</t>
        </is>
      </c>
      <c r="F26931" t="inlineStr">
        <is>
          <t>RB</t>
        </is>
      </c>
      <c r="G26931" t="inlineStr">
        <is>
          <t>Yes</t>
        </is>
      </c>
      <c r="H26931" t="n">
        <v>14.4</v>
      </c>
    </row>
    <row r="26932">
      <c r="A26932" t="inlineStr">
        <is>
          <t>2025-W2-2025-VARO-S12529</t>
        </is>
      </c>
      <c r="B26932" t="n">
        <v>2025</v>
      </c>
      <c r="C26932" t="n">
        <v>2</v>
      </c>
      <c r="D26932" t="inlineStr">
        <is>
          <t>2025-VARO</t>
        </is>
      </c>
      <c r="E26932" t="inlineStr">
        <is>
          <t>S12529</t>
        </is>
      </c>
      <c r="F26932" t="inlineStr">
        <is>
          <t>RB</t>
        </is>
      </c>
      <c r="G26932" t="inlineStr">
        <is>
          <t>Yes</t>
        </is>
      </c>
      <c r="H26932" t="n">
        <v>5</v>
      </c>
    </row>
    <row r="26933">
      <c r="A26933" t="inlineStr">
        <is>
          <t>2025-W2-2025-VARO-Y27535</t>
        </is>
      </c>
      <c r="B26933" t="n">
        <v>2025</v>
      </c>
      <c r="C26933" t="n">
        <v>2</v>
      </c>
      <c r="D26933" t="inlineStr">
        <is>
          <t>2025-VARO</t>
        </is>
      </c>
      <c r="E26933" t="inlineStr">
        <is>
          <t>Y27535</t>
        </is>
      </c>
      <c r="F26933" t="inlineStr">
        <is>
          <t>WR</t>
        </is>
      </c>
      <c r="G26933" t="inlineStr">
        <is>
          <t>Yes</t>
        </is>
      </c>
      <c r="H26933" t="n">
        <v>8.1</v>
      </c>
    </row>
    <row r="26934">
      <c r="A26934" t="inlineStr">
        <is>
          <t>2025-W2-2025-VARO-S12501</t>
        </is>
      </c>
      <c r="B26934" t="n">
        <v>2025</v>
      </c>
      <c r="C26934" t="n">
        <v>2</v>
      </c>
      <c r="D26934" t="inlineStr">
        <is>
          <t>2025-VARO</t>
        </is>
      </c>
      <c r="E26934" t="inlineStr">
        <is>
          <t>S12501</t>
        </is>
      </c>
      <c r="F26934" t="inlineStr">
        <is>
          <t>WR</t>
        </is>
      </c>
      <c r="G26934" t="inlineStr">
        <is>
          <t>Yes</t>
        </is>
      </c>
      <c r="H26934" t="n">
        <v>1.5</v>
      </c>
    </row>
    <row r="26935">
      <c r="A26935" t="inlineStr">
        <is>
          <t>2025-W2-2025-VARO-Y40878</t>
        </is>
      </c>
      <c r="B26935" t="n">
        <v>2025</v>
      </c>
      <c r="C26935" t="n">
        <v>2</v>
      </c>
      <c r="D26935" t="inlineStr">
        <is>
          <t>2025-VARO</t>
        </is>
      </c>
      <c r="E26935" t="inlineStr">
        <is>
          <t>Y40878</t>
        </is>
      </c>
      <c r="F26935" t="inlineStr">
        <is>
          <t>TE</t>
        </is>
      </c>
      <c r="G26935" t="inlineStr">
        <is>
          <t>Yes</t>
        </is>
      </c>
      <c r="H26935" t="n">
        <v>6.3</v>
      </c>
    </row>
    <row r="26936">
      <c r="A26936" t="inlineStr">
        <is>
          <t>2025-W2-2025-VARO-S12469</t>
        </is>
      </c>
      <c r="B26936" t="n">
        <v>2025</v>
      </c>
      <c r="C26936" t="n">
        <v>2</v>
      </c>
      <c r="D26936" t="inlineStr">
        <is>
          <t>2025-VARO</t>
        </is>
      </c>
      <c r="E26936" t="inlineStr">
        <is>
          <t>S12469</t>
        </is>
      </c>
      <c r="F26936" t="inlineStr">
        <is>
          <t>W/R/T FLEX</t>
        </is>
      </c>
      <c r="G26936" t="inlineStr">
        <is>
          <t>Yes</t>
        </is>
      </c>
      <c r="H26936" t="n">
        <v>9.4</v>
      </c>
    </row>
    <row r="26937">
      <c r="A26937" t="inlineStr">
        <is>
          <t>2025-W2-2025-VARO-S12711</t>
        </is>
      </c>
      <c r="B26937" t="n">
        <v>2025</v>
      </c>
      <c r="C26937" t="n">
        <v>2</v>
      </c>
      <c r="D26937" t="inlineStr">
        <is>
          <t>2025-VARO</t>
        </is>
      </c>
      <c r="E26937" t="inlineStr">
        <is>
          <t>S12711</t>
        </is>
      </c>
      <c r="F26937" t="inlineStr">
        <is>
          <t>K</t>
        </is>
      </c>
      <c r="G26937" t="inlineStr">
        <is>
          <t>Yes</t>
        </is>
      </c>
      <c r="H26937" t="n">
        <v>12</v>
      </c>
    </row>
    <row r="26938">
      <c r="A26938" t="inlineStr">
        <is>
          <t>2025-W2-2025-VARO-Y-DEF:green-bay</t>
        </is>
      </c>
      <c r="B26938" t="n">
        <v>2025</v>
      </c>
      <c r="C26938" t="n">
        <v>2</v>
      </c>
      <c r="D26938" t="inlineStr">
        <is>
          <t>2025-VARO</t>
        </is>
      </c>
      <c r="E26938" t="inlineStr">
        <is>
          <t>Y-DEF:green-bay</t>
        </is>
      </c>
      <c r="F26938" t="inlineStr">
        <is>
          <t>DST</t>
        </is>
      </c>
      <c r="G26938" t="inlineStr">
        <is>
          <t>Yes</t>
        </is>
      </c>
      <c r="H26938" t="n">
        <v>9.199999999999999</v>
      </c>
    </row>
    <row r="26939">
      <c r="A26939" t="inlineStr">
        <is>
          <t>2025-W2-2025-VARO-S10213</t>
        </is>
      </c>
      <c r="B26939" t="n">
        <v>2025</v>
      </c>
      <c r="C26939" t="n">
        <v>2</v>
      </c>
      <c r="D26939" t="inlineStr">
        <is>
          <t>2025-VARO</t>
        </is>
      </c>
      <c r="E26939" t="inlineStr">
        <is>
          <t>S10213</t>
        </is>
      </c>
      <c r="F26939" t="inlineStr">
        <is>
          <t>BN</t>
        </is>
      </c>
      <c r="G26939" t="inlineStr">
        <is>
          <t>No</t>
        </is>
      </c>
      <c r="H26939" t="n">
        <v>3.4</v>
      </c>
    </row>
    <row r="26940">
      <c r="A26940" t="inlineStr">
        <is>
          <t>2025-W2-2025-VARO-Y40084</t>
        </is>
      </c>
      <c r="B26940" t="n">
        <v>2025</v>
      </c>
      <c r="C26940" t="n">
        <v>2</v>
      </c>
      <c r="D26940" t="inlineStr">
        <is>
          <t>2025-VARO</t>
        </is>
      </c>
      <c r="E26940" t="inlineStr">
        <is>
          <t>Y40084</t>
        </is>
      </c>
      <c r="F26940" t="inlineStr">
        <is>
          <t>BN</t>
        </is>
      </c>
      <c r="G26940" t="inlineStr">
        <is>
          <t>No</t>
        </is>
      </c>
      <c r="H26940" t="n">
        <v>0</v>
      </c>
    </row>
    <row r="26941">
      <c r="A26941" t="inlineStr">
        <is>
          <t>2025-W2-2025-VARO-Y40881</t>
        </is>
      </c>
      <c r="B26941" t="n">
        <v>2025</v>
      </c>
      <c r="C26941" t="n">
        <v>2</v>
      </c>
      <c r="D26941" t="inlineStr">
        <is>
          <t>2025-VARO</t>
        </is>
      </c>
      <c r="E26941" t="inlineStr">
        <is>
          <t>Y40881</t>
        </is>
      </c>
      <c r="F26941" t="inlineStr">
        <is>
          <t>BN</t>
        </is>
      </c>
      <c r="G26941" t="inlineStr">
        <is>
          <t>No</t>
        </is>
      </c>
      <c r="H26941" t="n">
        <v>26.3</v>
      </c>
    </row>
    <row r="26942">
      <c r="A26942" t="inlineStr">
        <is>
          <t>2025-W2-2025-VARO-Y40980</t>
        </is>
      </c>
      <c r="B26942" t="n">
        <v>2025</v>
      </c>
      <c r="C26942" t="n">
        <v>2</v>
      </c>
      <c r="D26942" t="inlineStr">
        <is>
          <t>2025-VARO</t>
        </is>
      </c>
      <c r="E26942" t="inlineStr">
        <is>
          <t>Y40980</t>
        </is>
      </c>
      <c r="F26942" t="inlineStr">
        <is>
          <t>BN</t>
        </is>
      </c>
      <c r="G26942" t="inlineStr">
        <is>
          <t>No</t>
        </is>
      </c>
      <c r="H26942" t="n">
        <v>2.4</v>
      </c>
    </row>
    <row r="26943">
      <c r="A26943" t="inlineStr">
        <is>
          <t>2025-W2-2025-VARO-S12481</t>
        </is>
      </c>
      <c r="B26943" t="n">
        <v>2025</v>
      </c>
      <c r="C26943" t="n">
        <v>2</v>
      </c>
      <c r="D26943" t="inlineStr">
        <is>
          <t>2025-VARO</t>
        </is>
      </c>
      <c r="E26943" t="inlineStr">
        <is>
          <t>S12481</t>
        </is>
      </c>
      <c r="F26943" t="inlineStr">
        <is>
          <t>BN</t>
        </is>
      </c>
      <c r="G26943" t="inlineStr">
        <is>
          <t>No</t>
        </is>
      </c>
      <c r="H26943" t="n">
        <v>12.9</v>
      </c>
    </row>
    <row r="26944">
      <c r="A26944" t="inlineStr">
        <is>
          <t>2025-W2-2025-VARO-S12517</t>
        </is>
      </c>
      <c r="B26944" t="n">
        <v>2025</v>
      </c>
      <c r="C26944" t="n">
        <v>2</v>
      </c>
      <c r="D26944" t="inlineStr">
        <is>
          <t>2025-VARO</t>
        </is>
      </c>
      <c r="E26944" t="inlineStr">
        <is>
          <t>S12517</t>
        </is>
      </c>
      <c r="F26944" t="inlineStr">
        <is>
          <t>BN</t>
        </is>
      </c>
      <c r="G26944" t="inlineStr">
        <is>
          <t>No</t>
        </is>
      </c>
      <c r="H26944" t="n">
        <v>0</v>
      </c>
    </row>
    <row r="26945">
      <c r="A26945" t="inlineStr">
        <is>
          <t>2025-W2-2025-VARO-S12534</t>
        </is>
      </c>
      <c r="B26945" t="n">
        <v>2025</v>
      </c>
      <c r="C26945" t="n">
        <v>2</v>
      </c>
      <c r="D26945" t="inlineStr">
        <is>
          <t>2025-VARO</t>
        </is>
      </c>
      <c r="E26945" t="inlineStr">
        <is>
          <t>S12534</t>
        </is>
      </c>
      <c r="F26945" t="inlineStr">
        <is>
          <t>BN</t>
        </is>
      </c>
      <c r="G26945" t="inlineStr">
        <is>
          <t>No</t>
        </is>
      </c>
      <c r="H26945" t="n">
        <v>4.1</v>
      </c>
    </row>
    <row r="26946">
      <c r="A26946" t="inlineStr">
        <is>
          <t>2025-W2-2025-VARO-Y30175</t>
        </is>
      </c>
      <c r="B26946" t="n">
        <v>2025</v>
      </c>
      <c r="C26946" t="n">
        <v>2</v>
      </c>
      <c r="D26946" t="inlineStr">
        <is>
          <t>2025-VARO</t>
        </is>
      </c>
      <c r="E26946" t="inlineStr">
        <is>
          <t>Y30175</t>
        </is>
      </c>
      <c r="F26946" t="inlineStr">
        <is>
          <t>BN</t>
        </is>
      </c>
      <c r="G26946" t="inlineStr">
        <is>
          <t>No</t>
        </is>
      </c>
      <c r="H26946" t="n">
        <v>1</v>
      </c>
    </row>
    <row r="26947">
      <c r="A26947" t="inlineStr">
        <is>
          <t>2025-W2-2025-VARO-Y31107</t>
        </is>
      </c>
      <c r="B26947" t="n">
        <v>2025</v>
      </c>
      <c r="C26947" t="n">
        <v>2</v>
      </c>
      <c r="D26947" t="inlineStr">
        <is>
          <t>2025-VARO</t>
        </is>
      </c>
      <c r="E26947" t="inlineStr">
        <is>
          <t>Y31107</t>
        </is>
      </c>
      <c r="F26947" t="inlineStr">
        <is>
          <t>BN</t>
        </is>
      </c>
      <c r="G26947" t="inlineStr">
        <is>
          <t>No</t>
        </is>
      </c>
      <c r="H26947" t="n">
        <v>4.4</v>
      </c>
    </row>
    <row r="26948">
      <c r="A26948" t="inlineStr">
        <is>
          <t>2025-W2-2025-VARO-Y34078</t>
        </is>
      </c>
      <c r="B26948" t="n">
        <v>2025</v>
      </c>
      <c r="C26948" t="n">
        <v>2</v>
      </c>
      <c r="D26948" t="inlineStr">
        <is>
          <t>2025-VARO</t>
        </is>
      </c>
      <c r="E26948" t="inlineStr">
        <is>
          <t>Y34078</t>
        </is>
      </c>
      <c r="F26948" t="inlineStr">
        <is>
          <t>BN</t>
        </is>
      </c>
      <c r="G26948" t="inlineStr">
        <is>
          <t>No</t>
        </is>
      </c>
      <c r="H26948" t="n">
        <v>2.3</v>
      </c>
    </row>
    <row r="26949">
      <c r="A26949" t="inlineStr">
        <is>
          <t>2025-W2-2025-VARO-Y40042</t>
        </is>
      </c>
      <c r="B26949" t="n">
        <v>2025</v>
      </c>
      <c r="C26949" t="n">
        <v>2</v>
      </c>
      <c r="D26949" t="inlineStr">
        <is>
          <t>2025-VARO</t>
        </is>
      </c>
      <c r="E26949" t="inlineStr">
        <is>
          <t>Y40042</t>
        </is>
      </c>
      <c r="F26949" t="inlineStr">
        <is>
          <t>BN</t>
        </is>
      </c>
      <c r="G26949" t="inlineStr">
        <is>
          <t>No</t>
        </is>
      </c>
      <c r="H26949" t="n">
        <v>0</v>
      </c>
    </row>
    <row r="26950">
      <c r="A26950" t="inlineStr">
        <is>
          <t>2025-W2-2025-PUENTETU-Y33399</t>
        </is>
      </c>
      <c r="B26950" t="n">
        <v>2025</v>
      </c>
      <c r="C26950" t="n">
        <v>2</v>
      </c>
      <c r="D26950" t="inlineStr">
        <is>
          <t>2025-PUENTETU</t>
        </is>
      </c>
      <c r="E26950" t="inlineStr">
        <is>
          <t>Y33399</t>
        </is>
      </c>
      <c r="F26950" t="inlineStr">
        <is>
          <t>QB</t>
        </is>
      </c>
      <c r="G26950" t="inlineStr">
        <is>
          <t>Yes</t>
        </is>
      </c>
      <c r="H26950" t="n">
        <v>3.98</v>
      </c>
    </row>
    <row r="26951">
      <c r="A26951" t="inlineStr">
        <is>
          <t>2025-W2-2025-PUENTETU-Y30121</t>
        </is>
      </c>
      <c r="B26951" t="n">
        <v>2025</v>
      </c>
      <c r="C26951" t="n">
        <v>2</v>
      </c>
      <c r="D26951" t="inlineStr">
        <is>
          <t>2025-PUENTETU</t>
        </is>
      </c>
      <c r="E26951" t="inlineStr">
        <is>
          <t>Y30121</t>
        </is>
      </c>
      <c r="F26951" t="inlineStr">
        <is>
          <t>RB</t>
        </is>
      </c>
      <c r="G26951" t="inlineStr">
        <is>
          <t>Yes</t>
        </is>
      </c>
      <c r="H26951" t="n">
        <v>19.7</v>
      </c>
    </row>
    <row r="26952">
      <c r="A26952" t="inlineStr">
        <is>
          <t>2025-W2-2025-PUENTETU-Y34019</t>
        </is>
      </c>
      <c r="B26952" t="n">
        <v>2025</v>
      </c>
      <c r="C26952" t="n">
        <v>2</v>
      </c>
      <c r="D26952" t="inlineStr">
        <is>
          <t>2025-PUENTETU</t>
        </is>
      </c>
      <c r="E26952" t="inlineStr">
        <is>
          <t>Y34019</t>
        </is>
      </c>
      <c r="F26952" t="inlineStr">
        <is>
          <t>RB</t>
        </is>
      </c>
      <c r="G26952" t="inlineStr">
        <is>
          <t>Yes</t>
        </is>
      </c>
      <c r="H26952" t="n">
        <v>28</v>
      </c>
    </row>
    <row r="26953">
      <c r="A26953" t="inlineStr">
        <is>
          <t>2025-W2-2025-PUENTETU-Y40883</t>
        </is>
      </c>
      <c r="B26953" t="n">
        <v>2025</v>
      </c>
      <c r="C26953" t="n">
        <v>2</v>
      </c>
      <c r="D26953" t="inlineStr">
        <is>
          <t>2025-PUENTETU</t>
        </is>
      </c>
      <c r="E26953" t="inlineStr">
        <is>
          <t>Y40883</t>
        </is>
      </c>
      <c r="F26953" t="inlineStr">
        <is>
          <t>WR</t>
        </is>
      </c>
      <c r="G26953" t="inlineStr">
        <is>
          <t>Yes</t>
        </is>
      </c>
      <c r="H26953" t="n">
        <v>6.9</v>
      </c>
    </row>
    <row r="26954">
      <c r="A26954" t="inlineStr">
        <is>
          <t>2025-W2-2025-PUENTETU-S12514</t>
        </is>
      </c>
      <c r="B26954" t="n">
        <v>2025</v>
      </c>
      <c r="C26954" t="n">
        <v>2</v>
      </c>
      <c r="D26954" t="inlineStr">
        <is>
          <t>2025-PUENTETU</t>
        </is>
      </c>
      <c r="E26954" t="inlineStr">
        <is>
          <t>S12514</t>
        </is>
      </c>
      <c r="F26954" t="inlineStr">
        <is>
          <t>WR</t>
        </is>
      </c>
      <c r="G26954" t="inlineStr">
        <is>
          <t>Yes</t>
        </is>
      </c>
      <c r="H26954" t="n">
        <v>10.9</v>
      </c>
    </row>
    <row r="26955">
      <c r="A26955" t="inlineStr">
        <is>
          <t>2025-W2-2025-PUENTETU-S12518</t>
        </is>
      </c>
      <c r="B26955" t="n">
        <v>2025</v>
      </c>
      <c r="C26955" t="n">
        <v>2</v>
      </c>
      <c r="D26955" t="inlineStr">
        <is>
          <t>2025-PUENTETU</t>
        </is>
      </c>
      <c r="E26955" t="inlineStr">
        <is>
          <t>S12518</t>
        </is>
      </c>
      <c r="F26955" t="inlineStr">
        <is>
          <t>TE</t>
        </is>
      </c>
      <c r="G26955" t="inlineStr">
        <is>
          <t>Yes</t>
        </is>
      </c>
      <c r="H26955" t="n">
        <v>9.9</v>
      </c>
    </row>
    <row r="26956">
      <c r="A26956" t="inlineStr">
        <is>
          <t>2025-W2-2025-PUENTETU-Y30218</t>
        </is>
      </c>
      <c r="B26956" t="n">
        <v>2025</v>
      </c>
      <c r="C26956" t="n">
        <v>2</v>
      </c>
      <c r="D26956" t="inlineStr">
        <is>
          <t>2025-PUENTETU</t>
        </is>
      </c>
      <c r="E26956" t="inlineStr">
        <is>
          <t>Y30218</t>
        </is>
      </c>
      <c r="F26956" t="inlineStr">
        <is>
          <t>W/R/T FLEX</t>
        </is>
      </c>
      <c r="G26956" t="inlineStr">
        <is>
          <t>Yes</t>
        </is>
      </c>
      <c r="H26956" t="n">
        <v>11.7</v>
      </c>
    </row>
    <row r="26957">
      <c r="A26957" t="inlineStr">
        <is>
          <t>2025-W2-2025-PUENTETU-Y29792</t>
        </is>
      </c>
      <c r="B26957" t="n">
        <v>2025</v>
      </c>
      <c r="C26957" t="n">
        <v>2</v>
      </c>
      <c r="D26957" t="inlineStr">
        <is>
          <t>2025-PUENTETU</t>
        </is>
      </c>
      <c r="E26957" t="inlineStr">
        <is>
          <t>Y29792</t>
        </is>
      </c>
      <c r="F26957" t="inlineStr">
        <is>
          <t>K</t>
        </is>
      </c>
      <c r="G26957" t="inlineStr">
        <is>
          <t>Yes</t>
        </is>
      </c>
      <c r="H26957" t="n">
        <v>9</v>
      </c>
    </row>
    <row r="26958">
      <c r="A26958" t="inlineStr">
        <is>
          <t>2025-W2-2025-PUENTETU-Y-DEF:new-england</t>
        </is>
      </c>
      <c r="B26958" t="n">
        <v>2025</v>
      </c>
      <c r="C26958" t="n">
        <v>2</v>
      </c>
      <c r="D26958" t="inlineStr">
        <is>
          <t>2025-PUENTETU</t>
        </is>
      </c>
      <c r="E26958" t="inlineStr">
        <is>
          <t>Y-DEF:new-england</t>
        </is>
      </c>
      <c r="F26958" t="inlineStr">
        <is>
          <t>DST</t>
        </is>
      </c>
      <c r="G26958" t="inlineStr">
        <is>
          <t>Yes</t>
        </is>
      </c>
      <c r="H26958" t="n">
        <v>19.73</v>
      </c>
    </row>
    <row r="26959">
      <c r="A26959" t="inlineStr">
        <is>
          <t>2025-W2-2025-PUENTETU-Y40981</t>
        </is>
      </c>
      <c r="B26959" t="n">
        <v>2025</v>
      </c>
      <c r="C26959" t="n">
        <v>2</v>
      </c>
      <c r="D26959" t="inlineStr">
        <is>
          <t>2025-PUENTETU</t>
        </is>
      </c>
      <c r="E26959" t="inlineStr">
        <is>
          <t>Y40981</t>
        </is>
      </c>
      <c r="F26959" t="inlineStr">
        <is>
          <t>BN</t>
        </is>
      </c>
      <c r="G26959" t="inlineStr">
        <is>
          <t>No</t>
        </is>
      </c>
      <c r="H26959" t="n">
        <v>1.1</v>
      </c>
    </row>
    <row r="26960">
      <c r="A26960" t="inlineStr">
        <is>
          <t>2025-W2-2025-PUENTETU-Y40901</t>
        </is>
      </c>
      <c r="B26960" t="n">
        <v>2025</v>
      </c>
      <c r="C26960" t="n">
        <v>2</v>
      </c>
      <c r="D26960" t="inlineStr">
        <is>
          <t>2025-PUENTETU</t>
        </is>
      </c>
      <c r="E26960" t="inlineStr">
        <is>
          <t>Y40901</t>
        </is>
      </c>
      <c r="F26960" t="inlineStr">
        <is>
          <t>BN</t>
        </is>
      </c>
      <c r="G26960" t="inlineStr">
        <is>
          <t>No</t>
        </is>
      </c>
      <c r="H26960" t="n">
        <v>28.3</v>
      </c>
    </row>
    <row r="26961">
      <c r="A26961" t="inlineStr">
        <is>
          <t>2025-W2-2025-PUENTETU-Y40911</t>
        </is>
      </c>
      <c r="B26961" t="n">
        <v>2025</v>
      </c>
      <c r="C26961" t="n">
        <v>2</v>
      </c>
      <c r="D26961" t="inlineStr">
        <is>
          <t>2025-PUENTETU</t>
        </is>
      </c>
      <c r="E26961" t="inlineStr">
        <is>
          <t>Y40911</t>
        </is>
      </c>
      <c r="F26961" t="inlineStr">
        <is>
          <t>BN</t>
        </is>
      </c>
      <c r="G26961" t="inlineStr">
        <is>
          <t>No</t>
        </is>
      </c>
      <c r="H26961" t="n">
        <v>4.1</v>
      </c>
    </row>
    <row r="26962">
      <c r="A26962" t="inlineStr">
        <is>
          <t>2025-W2-2025-PUENTETU-S12495</t>
        </is>
      </c>
      <c r="B26962" t="n">
        <v>2025</v>
      </c>
      <c r="C26962" t="n">
        <v>2</v>
      </c>
      <c r="D26962" t="inlineStr">
        <is>
          <t>2025-PUENTETU</t>
        </is>
      </c>
      <c r="E26962" t="inlineStr">
        <is>
          <t>S12495</t>
        </is>
      </c>
      <c r="F26962" t="inlineStr">
        <is>
          <t>BN</t>
        </is>
      </c>
      <c r="G26962" t="inlineStr">
        <is>
          <t>No</t>
        </is>
      </c>
      <c r="H26962" t="n">
        <v>1.8</v>
      </c>
    </row>
    <row r="26963">
      <c r="A26963" t="inlineStr">
        <is>
          <t>2025-W2-2025-PUENTETU-Y29369</t>
        </is>
      </c>
      <c r="B26963" t="n">
        <v>2025</v>
      </c>
      <c r="C26963" t="n">
        <v>2</v>
      </c>
      <c r="D26963" t="inlineStr">
        <is>
          <t>2025-PUENTETU</t>
        </is>
      </c>
      <c r="E26963" t="inlineStr">
        <is>
          <t>Y29369</t>
        </is>
      </c>
      <c r="F26963" t="inlineStr">
        <is>
          <t>BN</t>
        </is>
      </c>
      <c r="G26963" t="inlineStr">
        <is>
          <t>No</t>
        </is>
      </c>
      <c r="H26963" t="n">
        <v>23.14</v>
      </c>
    </row>
    <row r="26964">
      <c r="A26964" t="inlineStr">
        <is>
          <t>2025-W2-2025-PUENTETU-Y30996</t>
        </is>
      </c>
      <c r="B26964" t="n">
        <v>2025</v>
      </c>
      <c r="C26964" t="n">
        <v>2</v>
      </c>
      <c r="D26964" t="inlineStr">
        <is>
          <t>2025-PUENTETU</t>
        </is>
      </c>
      <c r="E26964" t="inlineStr">
        <is>
          <t>Y30996</t>
        </is>
      </c>
      <c r="F26964" t="inlineStr">
        <is>
          <t>BN</t>
        </is>
      </c>
      <c r="G26964" t="inlineStr">
        <is>
          <t>No</t>
        </is>
      </c>
      <c r="H26964" t="n">
        <v>7.2</v>
      </c>
    </row>
    <row r="26965">
      <c r="A26965" t="inlineStr">
        <is>
          <t>2025-W2-2025-PUENTETU-Y33113</t>
        </is>
      </c>
      <c r="B26965" t="n">
        <v>2025</v>
      </c>
      <c r="C26965" t="n">
        <v>2</v>
      </c>
      <c r="D26965" t="inlineStr">
        <is>
          <t>2025-PUENTETU</t>
        </is>
      </c>
      <c r="E26965" t="inlineStr">
        <is>
          <t>Y33113</t>
        </is>
      </c>
      <c r="F26965" t="inlineStr">
        <is>
          <t>BN</t>
        </is>
      </c>
      <c r="G26965" t="inlineStr">
        <is>
          <t>No</t>
        </is>
      </c>
      <c r="H26965" t="n">
        <v>13.4</v>
      </c>
    </row>
    <row r="26966">
      <c r="A26966" t="inlineStr">
        <is>
          <t>2025-W2-2025-ISAROD-Y30971</t>
        </is>
      </c>
      <c r="B26966" t="n">
        <v>2025</v>
      </c>
      <c r="C26966" t="n">
        <v>2</v>
      </c>
      <c r="D26966" t="inlineStr">
        <is>
          <t>2025-ISAROD</t>
        </is>
      </c>
      <c r="E26966" t="inlineStr">
        <is>
          <t>Y30971</t>
        </is>
      </c>
      <c r="F26966" t="inlineStr">
        <is>
          <t>QB</t>
        </is>
      </c>
      <c r="G26966" t="inlineStr">
        <is>
          <t>Yes</t>
        </is>
      </c>
      <c r="H26966" t="n">
        <v>19.9</v>
      </c>
    </row>
    <row r="26967">
      <c r="A26967" t="inlineStr">
        <is>
          <t>2025-W2-2025-ISAROD-Y40118</t>
        </is>
      </c>
      <c r="B26967" t="n">
        <v>2025</v>
      </c>
      <c r="C26967" t="n">
        <v>2</v>
      </c>
      <c r="D26967" t="inlineStr">
        <is>
          <t>2025-ISAROD</t>
        </is>
      </c>
      <c r="E26967" t="inlineStr">
        <is>
          <t>Y40118</t>
        </is>
      </c>
      <c r="F26967" t="inlineStr">
        <is>
          <t>RB</t>
        </is>
      </c>
      <c r="G26967" t="inlineStr">
        <is>
          <t>Yes</t>
        </is>
      </c>
      <c r="H26967" t="n">
        <v>22.2</v>
      </c>
    </row>
    <row r="26968">
      <c r="A26968" t="inlineStr">
        <is>
          <t>2025-W2-2025-ISAROD-Y32711</t>
        </is>
      </c>
      <c r="B26968" t="n">
        <v>2025</v>
      </c>
      <c r="C26968" t="n">
        <v>2</v>
      </c>
      <c r="D26968" t="inlineStr">
        <is>
          <t>2025-ISAROD</t>
        </is>
      </c>
      <c r="E26968" t="inlineStr">
        <is>
          <t>Y32711</t>
        </is>
      </c>
      <c r="F26968" t="inlineStr">
        <is>
          <t>RB</t>
        </is>
      </c>
      <c r="G26968" t="inlineStr">
        <is>
          <t>Yes</t>
        </is>
      </c>
      <c r="H26968" t="n">
        <v>28.5</v>
      </c>
    </row>
    <row r="26969">
      <c r="A26969" t="inlineStr">
        <is>
          <t>2025-W2-2025-ISAROD-Y32703</t>
        </is>
      </c>
      <c r="B26969" t="n">
        <v>2025</v>
      </c>
      <c r="C26969" t="n">
        <v>2</v>
      </c>
      <c r="D26969" t="inlineStr">
        <is>
          <t>2025-ISAROD</t>
        </is>
      </c>
      <c r="E26969" t="inlineStr">
        <is>
          <t>Y32703</t>
        </is>
      </c>
      <c r="F26969" t="inlineStr">
        <is>
          <t>WR</t>
        </is>
      </c>
      <c r="G26969" t="inlineStr">
        <is>
          <t>Yes</t>
        </is>
      </c>
      <c r="H26969" t="n">
        <v>13.1</v>
      </c>
    </row>
    <row r="26970">
      <c r="A26970" t="inlineStr">
        <is>
          <t>2025-W2-2025-ISAROD-Y34007</t>
        </is>
      </c>
      <c r="B26970" t="n">
        <v>2025</v>
      </c>
      <c r="C26970" t="n">
        <v>2</v>
      </c>
      <c r="D26970" t="inlineStr">
        <is>
          <t>2025-ISAROD</t>
        </is>
      </c>
      <c r="E26970" t="inlineStr">
        <is>
          <t>Y34007</t>
        </is>
      </c>
      <c r="F26970" t="inlineStr">
        <is>
          <t>WR</t>
        </is>
      </c>
      <c r="G26970" t="inlineStr">
        <is>
          <t>Yes</t>
        </is>
      </c>
      <c r="H26970" t="n">
        <v>15.3</v>
      </c>
    </row>
    <row r="26971">
      <c r="A26971" t="inlineStr">
        <is>
          <t>2025-W2-2025-ISAROD-S12506</t>
        </is>
      </c>
      <c r="B26971" t="n">
        <v>2025</v>
      </c>
      <c r="C26971" t="n">
        <v>2</v>
      </c>
      <c r="D26971" t="inlineStr">
        <is>
          <t>2025-ISAROD</t>
        </is>
      </c>
      <c r="E26971" t="inlineStr">
        <is>
          <t>S12506</t>
        </is>
      </c>
      <c r="F26971" t="inlineStr">
        <is>
          <t>TE</t>
        </is>
      </c>
      <c r="G26971" t="inlineStr">
        <is>
          <t>Yes</t>
        </is>
      </c>
      <c r="H26971" t="n">
        <v>7.3</v>
      </c>
    </row>
    <row r="26972">
      <c r="A26972" t="inlineStr">
        <is>
          <t>2025-W2-2025-ISAROD-Y33413</t>
        </is>
      </c>
      <c r="B26972" t="n">
        <v>2025</v>
      </c>
      <c r="C26972" t="n">
        <v>2</v>
      </c>
      <c r="D26972" t="inlineStr">
        <is>
          <t>2025-ISAROD</t>
        </is>
      </c>
      <c r="E26972" t="inlineStr">
        <is>
          <t>Y33413</t>
        </is>
      </c>
      <c r="F26972" t="inlineStr">
        <is>
          <t>W/R/T FLEX</t>
        </is>
      </c>
      <c r="G26972" t="inlineStr">
        <is>
          <t>Yes</t>
        </is>
      </c>
      <c r="H26972" t="n">
        <v>15.9</v>
      </c>
    </row>
    <row r="26973">
      <c r="A26973" t="inlineStr">
        <is>
          <t>2025-W2-2025-ISAROD-Y34344</t>
        </is>
      </c>
      <c r="B26973" t="n">
        <v>2025</v>
      </c>
      <c r="C26973" t="n">
        <v>2</v>
      </c>
      <c r="D26973" t="inlineStr">
        <is>
          <t>2025-ISAROD</t>
        </is>
      </c>
      <c r="E26973" t="inlineStr">
        <is>
          <t>Y34344</t>
        </is>
      </c>
      <c r="F26973" t="inlineStr">
        <is>
          <t>K</t>
        </is>
      </c>
      <c r="G26973" t="inlineStr">
        <is>
          <t>Yes</t>
        </is>
      </c>
      <c r="H26973" t="n">
        <v>8</v>
      </c>
    </row>
    <row r="26974">
      <c r="A26974" t="inlineStr">
        <is>
          <t>2025-W2-2025-ISAROD-Y-DEF:minnesota</t>
        </is>
      </c>
      <c r="B26974" t="n">
        <v>2025</v>
      </c>
      <c r="C26974" t="n">
        <v>2</v>
      </c>
      <c r="D26974" t="inlineStr">
        <is>
          <t>2025-ISAROD</t>
        </is>
      </c>
      <c r="E26974" t="inlineStr">
        <is>
          <t>Y-DEF:minnesota</t>
        </is>
      </c>
      <c r="F26974" t="inlineStr">
        <is>
          <t>DST</t>
        </is>
      </c>
      <c r="G26974" t="inlineStr">
        <is>
          <t>Yes</t>
        </is>
      </c>
      <c r="H26974" t="n">
        <v>10.03</v>
      </c>
    </row>
    <row r="26975">
      <c r="A26975" t="inlineStr">
        <is>
          <t>2025-W2-2025-ISAROD-S12541</t>
        </is>
      </c>
      <c r="B26975" t="n">
        <v>2025</v>
      </c>
      <c r="C26975" t="n">
        <v>2</v>
      </c>
      <c r="D26975" t="inlineStr">
        <is>
          <t>2025-ISAROD</t>
        </is>
      </c>
      <c r="E26975" t="inlineStr">
        <is>
          <t>S12541</t>
        </is>
      </c>
      <c r="F26975" t="inlineStr">
        <is>
          <t>BN</t>
        </is>
      </c>
      <c r="G26975" t="inlineStr">
        <is>
          <t>No</t>
        </is>
      </c>
      <c r="H26975" t="n">
        <v>2.5</v>
      </c>
    </row>
    <row r="26976">
      <c r="A26976" t="inlineStr">
        <is>
          <t>2025-W2-2025-ISAROD-Y30259</t>
        </is>
      </c>
      <c r="B26976" t="n">
        <v>2025</v>
      </c>
      <c r="C26976" t="n">
        <v>2</v>
      </c>
      <c r="D26976" t="inlineStr">
        <is>
          <t>2025-ISAROD</t>
        </is>
      </c>
      <c r="E26976" t="inlineStr">
        <is>
          <t>Y30259</t>
        </is>
      </c>
      <c r="F26976" t="inlineStr">
        <is>
          <t>BN</t>
        </is>
      </c>
      <c r="G26976" t="inlineStr">
        <is>
          <t>No</t>
        </is>
      </c>
      <c r="H26976" t="n">
        <v>0</v>
      </c>
    </row>
    <row r="26977">
      <c r="A26977" t="inlineStr">
        <is>
          <t>2025-W2-2025-ISAROD-Y34085</t>
        </is>
      </c>
      <c r="B26977" t="n">
        <v>2025</v>
      </c>
      <c r="C26977" t="n">
        <v>2</v>
      </c>
      <c r="D26977" t="inlineStr">
        <is>
          <t>2025-ISAROD</t>
        </is>
      </c>
      <c r="E26977" t="inlineStr">
        <is>
          <t>Y34085</t>
        </is>
      </c>
      <c r="F26977" t="inlineStr">
        <is>
          <t>BN</t>
        </is>
      </c>
      <c r="G26977" t="inlineStr">
        <is>
          <t>No</t>
        </is>
      </c>
      <c r="H26977" t="n">
        <v>12.3</v>
      </c>
    </row>
    <row r="26978">
      <c r="A26978" t="inlineStr">
        <is>
          <t>2025-W2-2025-ISAROD-Y34088</t>
        </is>
      </c>
      <c r="B26978" t="n">
        <v>2025</v>
      </c>
      <c r="C26978" t="n">
        <v>2</v>
      </c>
      <c r="D26978" t="inlineStr">
        <is>
          <t>2025-ISAROD</t>
        </is>
      </c>
      <c r="E26978" t="inlineStr">
        <is>
          <t>Y34088</t>
        </is>
      </c>
      <c r="F26978" t="inlineStr">
        <is>
          <t>BN</t>
        </is>
      </c>
      <c r="G26978" t="inlineStr">
        <is>
          <t>No</t>
        </is>
      </c>
      <c r="H26978" t="n">
        <v>10.3</v>
      </c>
    </row>
    <row r="26979">
      <c r="A26979" t="inlineStr">
        <is>
          <t>2025-W2-2025-ISAROD-S8125</t>
        </is>
      </c>
      <c r="B26979" t="n">
        <v>2025</v>
      </c>
      <c r="C26979" t="n">
        <v>2</v>
      </c>
      <c r="D26979" t="inlineStr">
        <is>
          <t>2025-ISAROD</t>
        </is>
      </c>
      <c r="E26979" t="inlineStr">
        <is>
          <t>S8125</t>
        </is>
      </c>
      <c r="F26979" t="inlineStr">
        <is>
          <t>BN</t>
        </is>
      </c>
      <c r="G26979" t="inlineStr">
        <is>
          <t>No</t>
        </is>
      </c>
      <c r="H26979" t="n">
        <v>2.7</v>
      </c>
    </row>
    <row r="26980">
      <c r="A26980" t="inlineStr">
        <is>
          <t>2025-W2-2025-ISAROD-Y33966</t>
        </is>
      </c>
      <c r="B26980" t="n">
        <v>2025</v>
      </c>
      <c r="C26980" t="n">
        <v>2</v>
      </c>
      <c r="D26980" t="inlineStr">
        <is>
          <t>2025-ISAROD</t>
        </is>
      </c>
      <c r="E26980" t="inlineStr">
        <is>
          <t>Y33966</t>
        </is>
      </c>
      <c r="F26980" t="inlineStr">
        <is>
          <t>BN</t>
        </is>
      </c>
      <c r="G26980" t="inlineStr">
        <is>
          <t>No</t>
        </is>
      </c>
      <c r="H26980" t="n">
        <v>8.4</v>
      </c>
    </row>
    <row r="26981">
      <c r="A26981" t="inlineStr">
        <is>
          <t>2025-W2-2025-ISAROD-Y40095</t>
        </is>
      </c>
      <c r="B26981" t="n">
        <v>2025</v>
      </c>
      <c r="C26981" t="n">
        <v>2</v>
      </c>
      <c r="D26981" t="inlineStr">
        <is>
          <t>2025-ISAROD</t>
        </is>
      </c>
      <c r="E26981" t="inlineStr">
        <is>
          <t>Y40095</t>
        </is>
      </c>
      <c r="F26981" t="inlineStr">
        <is>
          <t>BN</t>
        </is>
      </c>
      <c r="G26981" t="inlineStr">
        <is>
          <t>No</t>
        </is>
      </c>
      <c r="H26981" t="n">
        <v>0</v>
      </c>
    </row>
    <row r="26982">
      <c r="A26982" t="inlineStr">
        <is>
          <t>2025-W2-2025-ISAROD-Y40119</t>
        </is>
      </c>
      <c r="B26982" t="n">
        <v>2025</v>
      </c>
      <c r="C26982" t="n">
        <v>2</v>
      </c>
      <c r="D26982" t="inlineStr">
        <is>
          <t>2025-ISAROD</t>
        </is>
      </c>
      <c r="E26982" t="inlineStr">
        <is>
          <t>Y40119</t>
        </is>
      </c>
      <c r="F26982" t="inlineStr">
        <is>
          <t>BN</t>
        </is>
      </c>
      <c r="G26982" t="inlineStr">
        <is>
          <t>No</t>
        </is>
      </c>
      <c r="H26982" t="n">
        <v>0</v>
      </c>
    </row>
    <row r="26983">
      <c r="A26983" t="inlineStr">
        <is>
          <t>2025-W2-2025-PACO-Y7200</t>
        </is>
      </c>
      <c r="B26983" t="n">
        <v>2025</v>
      </c>
      <c r="C26983" t="n">
        <v>2</v>
      </c>
      <c r="D26983" t="inlineStr">
        <is>
          <t>2025-PACO</t>
        </is>
      </c>
      <c r="E26983" t="inlineStr">
        <is>
          <t>Y7200</t>
        </is>
      </c>
      <c r="F26983" t="inlineStr">
        <is>
          <t>QB</t>
        </is>
      </c>
      <c r="G26983" t="inlineStr">
        <is>
          <t>Yes</t>
        </is>
      </c>
      <c r="H26983" t="n">
        <v>12.42</v>
      </c>
    </row>
    <row r="26984">
      <c r="A26984" t="inlineStr">
        <is>
          <t>2025-W2-2025-PACO-Y29279</t>
        </is>
      </c>
      <c r="B26984" t="n">
        <v>2025</v>
      </c>
      <c r="C26984" t="n">
        <v>2</v>
      </c>
      <c r="D26984" t="inlineStr">
        <is>
          <t>2025-PACO</t>
        </is>
      </c>
      <c r="E26984" t="inlineStr">
        <is>
          <t>Y29279</t>
        </is>
      </c>
      <c r="F26984" t="inlineStr">
        <is>
          <t>RB</t>
        </is>
      </c>
      <c r="G26984" t="inlineStr">
        <is>
          <t>Yes</t>
        </is>
      </c>
      <c r="H26984" t="n">
        <v>2.3</v>
      </c>
    </row>
    <row r="26985">
      <c r="A26985" t="inlineStr">
        <is>
          <t>2025-W2-2025-PACO-S12533</t>
        </is>
      </c>
      <c r="B26985" t="n">
        <v>2025</v>
      </c>
      <c r="C26985" t="n">
        <v>2</v>
      </c>
      <c r="D26985" t="inlineStr">
        <is>
          <t>2025-PACO</t>
        </is>
      </c>
      <c r="E26985" t="inlineStr">
        <is>
          <t>S12533</t>
        </is>
      </c>
      <c r="F26985" t="inlineStr">
        <is>
          <t>RB</t>
        </is>
      </c>
      <c r="G26985" t="inlineStr">
        <is>
          <t>Yes</t>
        </is>
      </c>
      <c r="H26985" t="n">
        <v>1.7</v>
      </c>
    </row>
    <row r="26986">
      <c r="A26986" t="inlineStr">
        <is>
          <t>2025-W2-2025-PACO-Y29399</t>
        </is>
      </c>
      <c r="B26986" t="n">
        <v>2025</v>
      </c>
      <c r="C26986" t="n">
        <v>2</v>
      </c>
      <c r="D26986" t="inlineStr">
        <is>
          <t>2025-PACO</t>
        </is>
      </c>
      <c r="E26986" t="inlineStr">
        <is>
          <t>Y29399</t>
        </is>
      </c>
      <c r="F26986" t="inlineStr">
        <is>
          <t>WR</t>
        </is>
      </c>
      <c r="G26986" t="inlineStr">
        <is>
          <t>Yes</t>
        </is>
      </c>
      <c r="H26986" t="n">
        <v>13.9</v>
      </c>
    </row>
    <row r="26987">
      <c r="A26987" t="inlineStr">
        <is>
          <t>2025-W2-2025-PACO-Y31896</t>
        </is>
      </c>
      <c r="B26987" t="n">
        <v>2025</v>
      </c>
      <c r="C26987" t="n">
        <v>2</v>
      </c>
      <c r="D26987" t="inlineStr">
        <is>
          <t>2025-PACO</t>
        </is>
      </c>
      <c r="E26987" t="inlineStr">
        <is>
          <t>Y31896</t>
        </is>
      </c>
      <c r="F26987" t="inlineStr">
        <is>
          <t>WR</t>
        </is>
      </c>
      <c r="G26987" t="inlineStr">
        <is>
          <t>Yes</t>
        </is>
      </c>
      <c r="H26987" t="n">
        <v>9.5</v>
      </c>
    </row>
    <row r="26988">
      <c r="A26988" t="inlineStr">
        <is>
          <t>2025-W2-2025-PACO-Y40064</t>
        </is>
      </c>
      <c r="B26988" t="n">
        <v>2025</v>
      </c>
      <c r="C26988" t="n">
        <v>2</v>
      </c>
      <c r="D26988" t="inlineStr">
        <is>
          <t>2025-PACO</t>
        </is>
      </c>
      <c r="E26988" t="inlineStr">
        <is>
          <t>Y40064</t>
        </is>
      </c>
      <c r="F26988" t="inlineStr">
        <is>
          <t>TE</t>
        </is>
      </c>
      <c r="G26988" t="inlineStr">
        <is>
          <t>Yes</t>
        </is>
      </c>
      <c r="H26988" t="n">
        <v>4.1</v>
      </c>
    </row>
    <row r="26989">
      <c r="A26989" t="inlineStr">
        <is>
          <t>2025-W2-2025-PACO-Y31857</t>
        </is>
      </c>
      <c r="B26989" t="n">
        <v>2025</v>
      </c>
      <c r="C26989" t="n">
        <v>2</v>
      </c>
      <c r="D26989" t="inlineStr">
        <is>
          <t>2025-PACO</t>
        </is>
      </c>
      <c r="E26989" t="inlineStr">
        <is>
          <t>Y31857</t>
        </is>
      </c>
      <c r="F26989" t="inlineStr">
        <is>
          <t>W/R/T FLEX</t>
        </is>
      </c>
      <c r="G26989" t="inlineStr">
        <is>
          <t>Yes</t>
        </is>
      </c>
      <c r="H26989" t="n">
        <v>5.5</v>
      </c>
    </row>
    <row r="26990">
      <c r="A26990" t="inlineStr">
        <is>
          <t>2025-W2-2025-PACO-Y33537</t>
        </is>
      </c>
      <c r="B26990" t="n">
        <v>2025</v>
      </c>
      <c r="C26990" t="n">
        <v>2</v>
      </c>
      <c r="D26990" t="inlineStr">
        <is>
          <t>2025-PACO</t>
        </is>
      </c>
      <c r="E26990" t="inlineStr">
        <is>
          <t>Y33537</t>
        </is>
      </c>
      <c r="F26990" t="inlineStr">
        <is>
          <t>K</t>
        </is>
      </c>
      <c r="G26990" t="inlineStr">
        <is>
          <t>Yes</t>
        </is>
      </c>
      <c r="H26990" t="n">
        <v>7</v>
      </c>
    </row>
    <row r="26991">
      <c r="A26991" t="inlineStr">
        <is>
          <t>2025-W2-2025-PACO-Y-DEF:baltimore</t>
        </is>
      </c>
      <c r="B26991" t="n">
        <v>2025</v>
      </c>
      <c r="C26991" t="n">
        <v>2</v>
      </c>
      <c r="D26991" t="inlineStr">
        <is>
          <t>2025-PACO</t>
        </is>
      </c>
      <c r="E26991" t="inlineStr">
        <is>
          <t>Y-DEF:baltimore</t>
        </is>
      </c>
      <c r="F26991" t="inlineStr">
        <is>
          <t>DST</t>
        </is>
      </c>
      <c r="G26991" t="inlineStr">
        <is>
          <t>Yes</t>
        </is>
      </c>
      <c r="H26991" t="n">
        <v>20.05</v>
      </c>
    </row>
    <row r="26992">
      <c r="A26992" t="inlineStr">
        <is>
          <t>2025-W2-2025-PACO-Y40048</t>
        </is>
      </c>
      <c r="B26992" t="n">
        <v>2025</v>
      </c>
      <c r="C26992" t="n">
        <v>2</v>
      </c>
      <c r="D26992" t="inlineStr">
        <is>
          <t>2025-PACO</t>
        </is>
      </c>
      <c r="E26992" t="inlineStr">
        <is>
          <t>Y40048</t>
        </is>
      </c>
      <c r="F26992" t="inlineStr">
        <is>
          <t>BN</t>
        </is>
      </c>
      <c r="G26992" t="inlineStr">
        <is>
          <t>No</t>
        </is>
      </c>
      <c r="H26992" t="n">
        <v>5.7</v>
      </c>
    </row>
    <row r="26993">
      <c r="A26993" t="inlineStr">
        <is>
          <t>2025-W2-2025-PACO-Y40892</t>
        </is>
      </c>
      <c r="B26993" t="n">
        <v>2025</v>
      </c>
      <c r="C26993" t="n">
        <v>2</v>
      </c>
      <c r="D26993" t="inlineStr">
        <is>
          <t>2025-PACO</t>
        </is>
      </c>
      <c r="E26993" t="inlineStr">
        <is>
          <t>Y40892</t>
        </is>
      </c>
      <c r="F26993" t="inlineStr">
        <is>
          <t>BN</t>
        </is>
      </c>
      <c r="G26993" t="inlineStr">
        <is>
          <t>No</t>
        </is>
      </c>
      <c r="H26993" t="n">
        <v>7.2</v>
      </c>
    </row>
    <row r="26994">
      <c r="A26994" t="inlineStr">
        <is>
          <t>2025-W2-2025-PACO-S12499</t>
        </is>
      </c>
      <c r="B26994" t="n">
        <v>2025</v>
      </c>
      <c r="C26994" t="n">
        <v>2</v>
      </c>
      <c r="D26994" t="inlineStr">
        <is>
          <t>2025-PACO</t>
        </is>
      </c>
      <c r="E26994" t="inlineStr">
        <is>
          <t>S12499</t>
        </is>
      </c>
      <c r="F26994" t="inlineStr">
        <is>
          <t>BN</t>
        </is>
      </c>
      <c r="G26994" t="inlineStr">
        <is>
          <t>No</t>
        </is>
      </c>
      <c r="H26994" t="n">
        <v>13.6</v>
      </c>
    </row>
    <row r="26995">
      <c r="A26995" t="inlineStr">
        <is>
          <t>2025-W2-2025-PACO-Y30199</t>
        </is>
      </c>
      <c r="B26995" t="n">
        <v>2025</v>
      </c>
      <c r="C26995" t="n">
        <v>2</v>
      </c>
      <c r="D26995" t="inlineStr">
        <is>
          <t>2025-PACO</t>
        </is>
      </c>
      <c r="E26995" t="inlineStr">
        <is>
          <t>Y30199</t>
        </is>
      </c>
      <c r="F26995" t="inlineStr">
        <is>
          <t>BN</t>
        </is>
      </c>
      <c r="G26995" t="inlineStr">
        <is>
          <t>No</t>
        </is>
      </c>
      <c r="H26995" t="n">
        <v>3.9</v>
      </c>
    </row>
    <row r="26996">
      <c r="A26996" t="inlineStr">
        <is>
          <t>2025-W2-2025-PACO-Y31005</t>
        </is>
      </c>
      <c r="B26996" t="n">
        <v>2025</v>
      </c>
      <c r="C26996" t="n">
        <v>2</v>
      </c>
      <c r="D26996" t="inlineStr">
        <is>
          <t>2025-PACO</t>
        </is>
      </c>
      <c r="E26996" t="inlineStr">
        <is>
          <t>Y31005</t>
        </is>
      </c>
      <c r="F26996" t="inlineStr">
        <is>
          <t>BN</t>
        </is>
      </c>
      <c r="G26996" t="inlineStr">
        <is>
          <t>No</t>
        </is>
      </c>
      <c r="H26996" t="n">
        <v>14.2</v>
      </c>
    </row>
    <row r="26997">
      <c r="A26997" t="inlineStr">
        <is>
          <t>2025-W2-2025-PACO-Y32705</t>
        </is>
      </c>
      <c r="B26997" t="n">
        <v>2025</v>
      </c>
      <c r="C26997" t="n">
        <v>2</v>
      </c>
      <c r="D26997" t="inlineStr">
        <is>
          <t>2025-PACO</t>
        </is>
      </c>
      <c r="E26997" t="inlineStr">
        <is>
          <t>Y32705</t>
        </is>
      </c>
      <c r="F26997" t="inlineStr">
        <is>
          <t>BN</t>
        </is>
      </c>
      <c r="G26997" t="inlineStr">
        <is>
          <t>No</t>
        </is>
      </c>
      <c r="H26997" t="n">
        <v>12.4</v>
      </c>
    </row>
    <row r="26998">
      <c r="A26998" t="inlineStr">
        <is>
          <t>2025-W2-2025-PACO-Y40030</t>
        </is>
      </c>
      <c r="B26998" t="n">
        <v>2025</v>
      </c>
      <c r="C26998" t="n">
        <v>2</v>
      </c>
      <c r="D26998" t="inlineStr">
        <is>
          <t>2025-PACO</t>
        </is>
      </c>
      <c r="E26998" t="inlineStr">
        <is>
          <t>Y40030</t>
        </is>
      </c>
      <c r="F26998" t="inlineStr">
        <is>
          <t>BN</t>
        </is>
      </c>
      <c r="G26998" t="inlineStr">
        <is>
          <t>No</t>
        </is>
      </c>
      <c r="H26998" t="n">
        <v>14.98</v>
      </c>
    </row>
    <row r="26999">
      <c r="A26999" t="inlineStr">
        <is>
          <t>2025-W2-2025-ALEXAODE-Y31833</t>
        </is>
      </c>
      <c r="B26999" t="n">
        <v>2025</v>
      </c>
      <c r="C26999" t="n">
        <v>2</v>
      </c>
      <c r="D26999" t="inlineStr">
        <is>
          <t>2025-ALEXAODE</t>
        </is>
      </c>
      <c r="E26999" t="inlineStr">
        <is>
          <t>Y31833</t>
        </is>
      </c>
      <c r="F26999" t="inlineStr">
        <is>
          <t>QB</t>
        </is>
      </c>
      <c r="G26999" t="inlineStr">
        <is>
          <t>Yes</t>
        </is>
      </c>
      <c r="H26999" t="n">
        <v>15</v>
      </c>
    </row>
    <row r="27000">
      <c r="A27000" t="inlineStr">
        <is>
          <t>2025-W2-2025-ALEXAODE-S12507</t>
        </is>
      </c>
      <c r="B27000" t="n">
        <v>2025</v>
      </c>
      <c r="C27000" t="n">
        <v>2</v>
      </c>
      <c r="D27000" t="inlineStr">
        <is>
          <t>2025-ALEXAODE</t>
        </is>
      </c>
      <c r="E27000" t="inlineStr">
        <is>
          <t>S12507</t>
        </is>
      </c>
      <c r="F27000" t="inlineStr">
        <is>
          <t>RB</t>
        </is>
      </c>
      <c r="G27000" t="inlineStr">
        <is>
          <t>Yes</t>
        </is>
      </c>
      <c r="H27000" t="n">
        <v>3</v>
      </c>
    </row>
    <row r="27001">
      <c r="A27001" t="inlineStr">
        <is>
          <t>2025-W2-2025-ALEXAODE-Y33991</t>
        </is>
      </c>
      <c r="B27001" t="n">
        <v>2025</v>
      </c>
      <c r="C27001" t="n">
        <v>2</v>
      </c>
      <c r="D27001" t="inlineStr">
        <is>
          <t>2025-ALEXAODE</t>
        </is>
      </c>
      <c r="E27001" t="inlineStr">
        <is>
          <t>Y33991</t>
        </is>
      </c>
      <c r="F27001" t="inlineStr">
        <is>
          <t>RB</t>
        </is>
      </c>
      <c r="G27001" t="inlineStr">
        <is>
          <t>Yes</t>
        </is>
      </c>
      <c r="H27001" t="n">
        <v>4.8</v>
      </c>
    </row>
    <row r="27002">
      <c r="A27002" t="inlineStr">
        <is>
          <t>2025-W2-2025-ALEXAODE-Y32687</t>
        </is>
      </c>
      <c r="B27002" t="n">
        <v>2025</v>
      </c>
      <c r="C27002" t="n">
        <v>2</v>
      </c>
      <c r="D27002" t="inlineStr">
        <is>
          <t>2025-ALEXAODE</t>
        </is>
      </c>
      <c r="E27002" t="inlineStr">
        <is>
          <t>Y32687</t>
        </is>
      </c>
      <c r="F27002" t="inlineStr">
        <is>
          <t>WR</t>
        </is>
      </c>
      <c r="G27002" t="inlineStr">
        <is>
          <t>Yes</t>
        </is>
      </c>
      <c r="H27002" t="n">
        <v>15.7</v>
      </c>
    </row>
    <row r="27003">
      <c r="A27003" t="inlineStr">
        <is>
          <t>2025-W2-2025-ALEXAODE-Y40168</t>
        </is>
      </c>
      <c r="B27003" t="n">
        <v>2025</v>
      </c>
      <c r="C27003" t="n">
        <v>2</v>
      </c>
      <c r="D27003" t="inlineStr">
        <is>
          <t>2025-ALEXAODE</t>
        </is>
      </c>
      <c r="E27003" t="inlineStr">
        <is>
          <t>Y40168</t>
        </is>
      </c>
      <c r="F27003" t="inlineStr">
        <is>
          <t>WR</t>
        </is>
      </c>
      <c r="G27003" t="inlineStr">
        <is>
          <t>Yes</t>
        </is>
      </c>
      <c r="H27003" t="n">
        <v>25.6</v>
      </c>
    </row>
    <row r="27004">
      <c r="A27004" t="inlineStr">
        <is>
          <t>2025-W2-2025-ALEXAODE-S8177</t>
        </is>
      </c>
      <c r="B27004" t="n">
        <v>2025</v>
      </c>
      <c r="C27004" t="n">
        <v>2</v>
      </c>
      <c r="D27004" t="inlineStr">
        <is>
          <t>2025-ALEXAODE</t>
        </is>
      </c>
      <c r="E27004" t="inlineStr">
        <is>
          <t>S8177</t>
        </is>
      </c>
      <c r="F27004" t="inlineStr">
        <is>
          <t>TE</t>
        </is>
      </c>
      <c r="G27004" t="inlineStr">
        <is>
          <t>Yes</t>
        </is>
      </c>
      <c r="H27004" t="n">
        <v>1.1</v>
      </c>
    </row>
    <row r="27005">
      <c r="A27005" t="inlineStr">
        <is>
          <t>2025-W2-2025-ALEXAODE-Y40893</t>
        </is>
      </c>
      <c r="B27005" t="n">
        <v>2025</v>
      </c>
      <c r="C27005" t="n">
        <v>2</v>
      </c>
      <c r="D27005" t="inlineStr">
        <is>
          <t>2025-ALEXAODE</t>
        </is>
      </c>
      <c r="E27005" t="inlineStr">
        <is>
          <t>Y40893</t>
        </is>
      </c>
      <c r="F27005" t="inlineStr">
        <is>
          <t>W/R/T FLEX</t>
        </is>
      </c>
      <c r="G27005" t="inlineStr">
        <is>
          <t>Yes</t>
        </is>
      </c>
      <c r="H27005" t="n">
        <v>3.7</v>
      </c>
    </row>
    <row r="27006">
      <c r="A27006" t="inlineStr">
        <is>
          <t>2025-W2-2025-ALEXAODE-Y28188</t>
        </is>
      </c>
      <c r="B27006" t="n">
        <v>2025</v>
      </c>
      <c r="C27006" t="n">
        <v>2</v>
      </c>
      <c r="D27006" t="inlineStr">
        <is>
          <t>2025-ALEXAODE</t>
        </is>
      </c>
      <c r="E27006" t="inlineStr">
        <is>
          <t>Y28188</t>
        </is>
      </c>
      <c r="F27006" t="inlineStr">
        <is>
          <t>K</t>
        </is>
      </c>
      <c r="G27006" t="inlineStr">
        <is>
          <t>Yes</t>
        </is>
      </c>
      <c r="H27006" t="n">
        <v>12</v>
      </c>
    </row>
    <row r="27007">
      <c r="A27007" t="inlineStr">
        <is>
          <t>2025-W2-2025-ALEXAODE-Y-DEF:denver</t>
        </is>
      </c>
      <c r="B27007" t="n">
        <v>2025</v>
      </c>
      <c r="C27007" t="n">
        <v>2</v>
      </c>
      <c r="D27007" t="inlineStr">
        <is>
          <t>2025-ALEXAODE</t>
        </is>
      </c>
      <c r="E27007" t="inlineStr">
        <is>
          <t>Y-DEF:denver</t>
        </is>
      </c>
      <c r="F27007" t="inlineStr">
        <is>
          <t>DST</t>
        </is>
      </c>
      <c r="G27007" t="inlineStr">
        <is>
          <t>Yes</t>
        </is>
      </c>
      <c r="H27007" t="n">
        <v>5.05</v>
      </c>
    </row>
    <row r="27008">
      <c r="A27008" t="inlineStr">
        <is>
          <t>2025-W2-2025-ALEXAODE-Y40093</t>
        </is>
      </c>
      <c r="B27008" t="n">
        <v>2025</v>
      </c>
      <c r="C27008" t="n">
        <v>2</v>
      </c>
      <c r="D27008" t="inlineStr">
        <is>
          <t>2025-ALEXAODE</t>
        </is>
      </c>
      <c r="E27008" t="inlineStr">
        <is>
          <t>Y40093</t>
        </is>
      </c>
      <c r="F27008" t="inlineStr">
        <is>
          <t>BN</t>
        </is>
      </c>
      <c r="G27008" t="inlineStr">
        <is>
          <t>No</t>
        </is>
      </c>
      <c r="H27008" t="n">
        <v>9.199999999999999</v>
      </c>
    </row>
    <row r="27009">
      <c r="A27009" t="inlineStr">
        <is>
          <t>2025-W2-2025-ALEXAODE-Y40962</t>
        </is>
      </c>
      <c r="B27009" t="n">
        <v>2025</v>
      </c>
      <c r="C27009" t="n">
        <v>2</v>
      </c>
      <c r="D27009" t="inlineStr">
        <is>
          <t>2025-ALEXAODE</t>
        </is>
      </c>
      <c r="E27009" t="inlineStr">
        <is>
          <t>Y40962</t>
        </is>
      </c>
      <c r="F27009" t="inlineStr">
        <is>
          <t>BN</t>
        </is>
      </c>
      <c r="G27009" t="inlineStr">
        <is>
          <t>No</t>
        </is>
      </c>
      <c r="H27009" t="n">
        <v>10.4</v>
      </c>
    </row>
    <row r="27010">
      <c r="A27010" t="inlineStr">
        <is>
          <t>2025-W2-2025-ALEXAODE-Y40877</t>
        </is>
      </c>
      <c r="B27010" t="n">
        <v>2025</v>
      </c>
      <c r="C27010" t="n">
        <v>2</v>
      </c>
      <c r="D27010" t="inlineStr">
        <is>
          <t>2025-ALEXAODE</t>
        </is>
      </c>
      <c r="E27010" t="inlineStr">
        <is>
          <t>Y40877</t>
        </is>
      </c>
      <c r="F27010" t="inlineStr">
        <is>
          <t>BN</t>
        </is>
      </c>
      <c r="G27010" t="inlineStr">
        <is>
          <t>No</t>
        </is>
      </c>
      <c r="H27010" t="n">
        <v>0</v>
      </c>
    </row>
    <row r="27011">
      <c r="A27011" t="inlineStr">
        <is>
          <t>2025-W2-2025-ALEXAODE-S12474</t>
        </is>
      </c>
      <c r="B27011" t="n">
        <v>2025</v>
      </c>
      <c r="C27011" t="n">
        <v>2</v>
      </c>
      <c r="D27011" t="inlineStr">
        <is>
          <t>2025-ALEXAODE</t>
        </is>
      </c>
      <c r="E27011" t="inlineStr">
        <is>
          <t>S12474</t>
        </is>
      </c>
      <c r="F27011" t="inlineStr">
        <is>
          <t>BN</t>
        </is>
      </c>
      <c r="G27011" t="inlineStr">
        <is>
          <t>No</t>
        </is>
      </c>
      <c r="H27011" t="n">
        <v>5.6</v>
      </c>
    </row>
    <row r="27012">
      <c r="A27012" t="inlineStr">
        <is>
          <t>2025-W2-2025-ALEXAODE-S12512</t>
        </is>
      </c>
      <c r="B27012" t="n">
        <v>2025</v>
      </c>
      <c r="C27012" t="n">
        <v>2</v>
      </c>
      <c r="D27012" t="inlineStr">
        <is>
          <t>2025-ALEXAODE</t>
        </is>
      </c>
      <c r="E27012" t="inlineStr">
        <is>
          <t>S12512</t>
        </is>
      </c>
      <c r="F27012" t="inlineStr">
        <is>
          <t>BN</t>
        </is>
      </c>
      <c r="G27012" t="inlineStr">
        <is>
          <t>No</t>
        </is>
      </c>
      <c r="H27012" t="n">
        <v>8.6</v>
      </c>
    </row>
    <row r="27013">
      <c r="A27013" t="inlineStr">
        <is>
          <t>2025-W2-2025-ALEXAODE-Y30423</t>
        </is>
      </c>
      <c r="B27013" t="n">
        <v>2025</v>
      </c>
      <c r="C27013" t="n">
        <v>2</v>
      </c>
      <c r="D27013" t="inlineStr">
        <is>
          <t>2025-ALEXAODE</t>
        </is>
      </c>
      <c r="E27013" t="inlineStr">
        <is>
          <t>Y30423</t>
        </is>
      </c>
      <c r="F27013" t="inlineStr">
        <is>
          <t>BN</t>
        </is>
      </c>
      <c r="G27013" t="inlineStr">
        <is>
          <t>No</t>
        </is>
      </c>
      <c r="H27013" t="n">
        <v>3.4</v>
      </c>
    </row>
    <row r="27014">
      <c r="A27014" t="inlineStr">
        <is>
          <t>2025-W2-2025-ALEXAODE-Y31019</t>
        </is>
      </c>
      <c r="B27014" t="n">
        <v>2025</v>
      </c>
      <c r="C27014" t="n">
        <v>2</v>
      </c>
      <c r="D27014" t="inlineStr">
        <is>
          <t>2025-ALEXAODE</t>
        </is>
      </c>
      <c r="E27014" t="inlineStr">
        <is>
          <t>Y31019</t>
        </is>
      </c>
      <c r="F27014" t="inlineStr">
        <is>
          <t>BN</t>
        </is>
      </c>
      <c r="G27014" t="inlineStr">
        <is>
          <t>No</t>
        </is>
      </c>
      <c r="H27014" t="n">
        <v>0</v>
      </c>
    </row>
    <row r="27015">
      <c r="A27015" t="inlineStr">
        <is>
          <t>2025-W2-2025-ALEXAODE-Y32887</t>
        </is>
      </c>
      <c r="B27015" t="n">
        <v>2025</v>
      </c>
      <c r="C27015" t="n">
        <v>2</v>
      </c>
      <c r="D27015" t="inlineStr">
        <is>
          <t>2025-ALEXAODE</t>
        </is>
      </c>
      <c r="E27015" t="inlineStr">
        <is>
          <t>Y32887</t>
        </is>
      </c>
      <c r="F27015" t="inlineStr">
        <is>
          <t>BN</t>
        </is>
      </c>
      <c r="G27015" t="inlineStr">
        <is>
          <t>No</t>
        </is>
      </c>
      <c r="H27015" t="n">
        <v>17.4</v>
      </c>
    </row>
    <row r="27016">
      <c r="A27016" t="inlineStr">
        <is>
          <t>2025-W2-2025-ALEXAODE-Y34107</t>
        </is>
      </c>
      <c r="B27016" t="n">
        <v>2025</v>
      </c>
      <c r="C27016" t="n">
        <v>2</v>
      </c>
      <c r="D27016" t="inlineStr">
        <is>
          <t>2025-ALEXAODE</t>
        </is>
      </c>
      <c r="E27016" t="inlineStr">
        <is>
          <t>Y34107</t>
        </is>
      </c>
      <c r="F27016" t="inlineStr">
        <is>
          <t>BN</t>
        </is>
      </c>
      <c r="G27016" t="inlineStr">
        <is>
          <t>No</t>
        </is>
      </c>
      <c r="H27016" t="n">
        <v>14.5</v>
      </c>
    </row>
    <row r="27017">
      <c r="A27017" t="inlineStr">
        <is>
          <t>2025-W2-2025-PEPSALFA-Y30123</t>
        </is>
      </c>
      <c r="B27017" t="n">
        <v>2025</v>
      </c>
      <c r="C27017" t="n">
        <v>2</v>
      </c>
      <c r="D27017" t="inlineStr">
        <is>
          <t>2025-PEPSALFA</t>
        </is>
      </c>
      <c r="E27017" t="inlineStr">
        <is>
          <t>Y30123</t>
        </is>
      </c>
      <c r="F27017" t="inlineStr">
        <is>
          <t>QB</t>
        </is>
      </c>
      <c r="G27017" t="inlineStr">
        <is>
          <t>Yes</t>
        </is>
      </c>
      <c r="H27017" t="n">
        <v>25.08</v>
      </c>
    </row>
    <row r="27018">
      <c r="A27018" t="inlineStr">
        <is>
          <t>2025-W2-2025-PEPSALFA-Y40059</t>
        </is>
      </c>
      <c r="B27018" t="n">
        <v>2025</v>
      </c>
      <c r="C27018" t="n">
        <v>2</v>
      </c>
      <c r="D27018" t="inlineStr">
        <is>
          <t>2025-PEPSALFA</t>
        </is>
      </c>
      <c r="E27018" t="inlineStr">
        <is>
          <t>Y40059</t>
        </is>
      </c>
      <c r="F27018" t="inlineStr">
        <is>
          <t>RB</t>
        </is>
      </c>
      <c r="G27018" t="inlineStr">
        <is>
          <t>Yes</t>
        </is>
      </c>
      <c r="H27018" t="n">
        <v>17.9</v>
      </c>
    </row>
    <row r="27019">
      <c r="A27019" t="inlineStr">
        <is>
          <t>2025-W2-2025-PEPSALFA-Y40196</t>
        </is>
      </c>
      <c r="B27019" t="n">
        <v>2025</v>
      </c>
      <c r="C27019" t="n">
        <v>2</v>
      </c>
      <c r="D27019" t="inlineStr">
        <is>
          <t>2025-PEPSALFA</t>
        </is>
      </c>
      <c r="E27019" t="inlineStr">
        <is>
          <t>Y40196</t>
        </is>
      </c>
      <c r="F27019" t="inlineStr">
        <is>
          <t>RB</t>
        </is>
      </c>
      <c r="G27019" t="inlineStr">
        <is>
          <t>Yes</t>
        </is>
      </c>
      <c r="H27019" t="n">
        <v>7.5</v>
      </c>
    </row>
    <row r="27020">
      <c r="A27020" t="inlineStr">
        <is>
          <t>2025-W2-2025-PEPSALFA-Y40908</t>
        </is>
      </c>
      <c r="B27020" t="n">
        <v>2025</v>
      </c>
      <c r="C27020" t="n">
        <v>2</v>
      </c>
      <c r="D27020" t="inlineStr">
        <is>
          <t>2025-PEPSALFA</t>
        </is>
      </c>
      <c r="E27020" t="inlineStr">
        <is>
          <t>Y40908</t>
        </is>
      </c>
      <c r="F27020" t="inlineStr">
        <is>
          <t>WR</t>
        </is>
      </c>
      <c r="G27020" t="inlineStr">
        <is>
          <t>Yes</t>
        </is>
      </c>
      <c r="H27020" t="n">
        <v>7.3</v>
      </c>
    </row>
    <row r="27021">
      <c r="A27021" t="inlineStr">
        <is>
          <t>2025-W2-2025-PEPSALFA-Y33965</t>
        </is>
      </c>
      <c r="B27021" t="n">
        <v>2025</v>
      </c>
      <c r="C27021" t="n">
        <v>2</v>
      </c>
      <c r="D27021" t="inlineStr">
        <is>
          <t>2025-PEPSALFA</t>
        </is>
      </c>
      <c r="E27021" t="inlineStr">
        <is>
          <t>Y33965</t>
        </is>
      </c>
      <c r="F27021" t="inlineStr">
        <is>
          <t>WR</t>
        </is>
      </c>
      <c r="G27021" t="inlineStr">
        <is>
          <t>Yes</t>
        </is>
      </c>
      <c r="H27021" t="n">
        <v>7</v>
      </c>
    </row>
    <row r="27022">
      <c r="A27022" t="inlineStr">
        <is>
          <t>2025-W2-2025-PEPSALFA-Y30213</t>
        </is>
      </c>
      <c r="B27022" t="n">
        <v>2025</v>
      </c>
      <c r="C27022" t="n">
        <v>2</v>
      </c>
      <c r="D27022" t="inlineStr">
        <is>
          <t>2025-PEPSALFA</t>
        </is>
      </c>
      <c r="E27022" t="inlineStr">
        <is>
          <t>Y30213</t>
        </is>
      </c>
      <c r="F27022" t="inlineStr">
        <is>
          <t>TE</t>
        </is>
      </c>
      <c r="G27022" t="inlineStr">
        <is>
          <t>Yes</t>
        </is>
      </c>
      <c r="H27022" t="n">
        <v>4.7</v>
      </c>
    </row>
    <row r="27023">
      <c r="A27023" t="inlineStr">
        <is>
          <t>2025-W2-2025-PEPSALFA-Y31960</t>
        </is>
      </c>
      <c r="B27023" t="n">
        <v>2025</v>
      </c>
      <c r="C27023" t="n">
        <v>2</v>
      </c>
      <c r="D27023" t="inlineStr">
        <is>
          <t>2025-PEPSALFA</t>
        </is>
      </c>
      <c r="E27023" t="inlineStr">
        <is>
          <t>Y31960</t>
        </is>
      </c>
      <c r="F27023" t="inlineStr">
        <is>
          <t>W/R/T FLEX</t>
        </is>
      </c>
      <c r="G27023" t="inlineStr">
        <is>
          <t>Yes</t>
        </is>
      </c>
      <c r="H27023" t="n">
        <v>9.199999999999999</v>
      </c>
    </row>
    <row r="27024">
      <c r="A27024" t="inlineStr">
        <is>
          <t>2025-W2-2025-PEPSALFA-Y31137</t>
        </is>
      </c>
      <c r="B27024" t="n">
        <v>2025</v>
      </c>
      <c r="C27024" t="n">
        <v>2</v>
      </c>
      <c r="D27024" t="inlineStr">
        <is>
          <t>2025-PEPSALFA</t>
        </is>
      </c>
      <c r="E27024" t="inlineStr">
        <is>
          <t>Y31137</t>
        </is>
      </c>
      <c r="F27024" t="inlineStr">
        <is>
          <t>K</t>
        </is>
      </c>
      <c r="G27024" t="inlineStr">
        <is>
          <t>Yes</t>
        </is>
      </c>
      <c r="H27024" t="n">
        <v>12</v>
      </c>
    </row>
    <row r="27025">
      <c r="A27025" t="inlineStr">
        <is>
          <t>2025-W2-2025-PEPSALFA-Y-DEF:arizona</t>
        </is>
      </c>
      <c r="B27025" t="n">
        <v>2025</v>
      </c>
      <c r="C27025" t="n">
        <v>2</v>
      </c>
      <c r="D27025" t="inlineStr">
        <is>
          <t>2025-PEPSALFA</t>
        </is>
      </c>
      <c r="E27025" t="inlineStr">
        <is>
          <t>Y-DEF:arizona</t>
        </is>
      </c>
      <c r="F27025" t="inlineStr">
        <is>
          <t>DST</t>
        </is>
      </c>
      <c r="G27025" t="inlineStr">
        <is>
          <t>Yes</t>
        </is>
      </c>
      <c r="H27025" t="n">
        <v>18.15</v>
      </c>
    </row>
    <row r="27026">
      <c r="A27026" t="inlineStr">
        <is>
          <t>2025-W2-2025-PEPSALFA-S12484</t>
        </is>
      </c>
      <c r="B27026" t="n">
        <v>2025</v>
      </c>
      <c r="C27026" t="n">
        <v>2</v>
      </c>
      <c r="D27026" t="inlineStr">
        <is>
          <t>2025-PEPSALFA</t>
        </is>
      </c>
      <c r="E27026" t="inlineStr">
        <is>
          <t>S12484</t>
        </is>
      </c>
      <c r="F27026" t="inlineStr">
        <is>
          <t>BN</t>
        </is>
      </c>
      <c r="G27026" t="inlineStr">
        <is>
          <t>No</t>
        </is>
      </c>
      <c r="H27026" t="n">
        <v>3.3</v>
      </c>
    </row>
    <row r="27027">
      <c r="A27027" t="inlineStr">
        <is>
          <t>2025-W2-2025-PEPSALFA-Y30182</t>
        </is>
      </c>
      <c r="B27027" t="n">
        <v>2025</v>
      </c>
      <c r="C27027" t="n">
        <v>2</v>
      </c>
      <c r="D27027" t="inlineStr">
        <is>
          <t>2025-PEPSALFA</t>
        </is>
      </c>
      <c r="E27027" t="inlineStr">
        <is>
          <t>Y30182</t>
        </is>
      </c>
      <c r="F27027" t="inlineStr">
        <is>
          <t>BN</t>
        </is>
      </c>
      <c r="G27027" t="inlineStr">
        <is>
          <t>No</t>
        </is>
      </c>
      <c r="H27027" t="n">
        <v>12.5</v>
      </c>
    </row>
    <row r="27028">
      <c r="A27028" t="inlineStr">
        <is>
          <t>2025-W2-2025-PEPSALFA-Y31056</t>
        </is>
      </c>
      <c r="B27028" t="n">
        <v>2025</v>
      </c>
      <c r="C27028" t="n">
        <v>2</v>
      </c>
      <c r="D27028" t="inlineStr">
        <is>
          <t>2025-PEPSALFA</t>
        </is>
      </c>
      <c r="E27028" t="inlineStr">
        <is>
          <t>Y31056</t>
        </is>
      </c>
      <c r="F27028" t="inlineStr">
        <is>
          <t>BN</t>
        </is>
      </c>
      <c r="G27028" t="inlineStr">
        <is>
          <t>No</t>
        </is>
      </c>
      <c r="H27028" t="n">
        <v>0.9</v>
      </c>
    </row>
    <row r="27029">
      <c r="A27029" t="inlineStr">
        <is>
          <t>2025-W2-2025-PEPSALFA-Y34047</t>
        </is>
      </c>
      <c r="B27029" t="n">
        <v>2025</v>
      </c>
      <c r="C27029" t="n">
        <v>2</v>
      </c>
      <c r="D27029" t="inlineStr">
        <is>
          <t>2025-PEPSALFA</t>
        </is>
      </c>
      <c r="E27029" t="inlineStr">
        <is>
          <t>Y34047</t>
        </is>
      </c>
      <c r="F27029" t="inlineStr">
        <is>
          <t>BN</t>
        </is>
      </c>
      <c r="G27029" t="inlineStr">
        <is>
          <t>No</t>
        </is>
      </c>
      <c r="H27029" t="n">
        <v>13.6</v>
      </c>
    </row>
    <row r="27030">
      <c r="A27030" t="inlineStr">
        <is>
          <t>2025-W2-2025-PEPSALFA-Y34218</t>
        </is>
      </c>
      <c r="B27030" t="n">
        <v>2025</v>
      </c>
      <c r="C27030" t="n">
        <v>2</v>
      </c>
      <c r="D27030" t="inlineStr">
        <is>
          <t>2025-PEPSALFA</t>
        </is>
      </c>
      <c r="E27030" t="inlineStr">
        <is>
          <t>Y34218</t>
        </is>
      </c>
      <c r="F27030" t="inlineStr">
        <is>
          <t>BN</t>
        </is>
      </c>
      <c r="G27030" t="inlineStr">
        <is>
          <t>No</t>
        </is>
      </c>
      <c r="H27030" t="n">
        <v>0</v>
      </c>
    </row>
    <row r="27031">
      <c r="A27031" t="inlineStr">
        <is>
          <t>2025-W2-2025-PEPSALFA-Y34659</t>
        </is>
      </c>
      <c r="B27031" t="n">
        <v>2025</v>
      </c>
      <c r="C27031" t="n">
        <v>2</v>
      </c>
      <c r="D27031" t="inlineStr">
        <is>
          <t>2025-PEPSALFA</t>
        </is>
      </c>
      <c r="E27031" t="inlineStr">
        <is>
          <t>Y34659</t>
        </is>
      </c>
      <c r="F27031" t="inlineStr">
        <is>
          <t>BN</t>
        </is>
      </c>
      <c r="G27031" t="inlineStr">
        <is>
          <t>No</t>
        </is>
      </c>
      <c r="H27031" t="n">
        <v>13.2</v>
      </c>
    </row>
    <row r="27032">
      <c r="A27032" t="inlineStr">
        <is>
          <t>2025-W2-2025-PEPSALFA-Y40075</t>
        </is>
      </c>
      <c r="B27032" t="n">
        <v>2025</v>
      </c>
      <c r="C27032" t="n">
        <v>2</v>
      </c>
      <c r="D27032" t="inlineStr">
        <is>
          <t>2025-PEPSALFA</t>
        </is>
      </c>
      <c r="E27032" t="inlineStr">
        <is>
          <t>Y40075</t>
        </is>
      </c>
      <c r="F27032" t="inlineStr">
        <is>
          <t>BN</t>
        </is>
      </c>
      <c r="G27032" t="inlineStr">
        <is>
          <t>No</t>
        </is>
      </c>
      <c r="H27032" t="n">
        <v>1</v>
      </c>
    </row>
    <row r="27033">
      <c r="A27033" t="inlineStr">
        <is>
          <t>2025-W2-2025-TROQUERO-Y30977</t>
        </is>
      </c>
      <c r="B27033" t="n">
        <v>2025</v>
      </c>
      <c r="C27033" t="n">
        <v>2</v>
      </c>
      <c r="D27033" t="inlineStr">
        <is>
          <t>2025-TROQUERO</t>
        </is>
      </c>
      <c r="E27033" t="inlineStr">
        <is>
          <t>Y30977</t>
        </is>
      </c>
      <c r="F27033" t="inlineStr">
        <is>
          <t>QB</t>
        </is>
      </c>
      <c r="G27033" t="inlineStr">
        <is>
          <t>Yes</t>
        </is>
      </c>
      <c r="H27033" t="n">
        <v>11.82</v>
      </c>
    </row>
    <row r="27034">
      <c r="A27034" t="inlineStr">
        <is>
          <t>2025-W2-2025-TROQUERO-Y34447</t>
        </is>
      </c>
      <c r="B27034" t="n">
        <v>2025</v>
      </c>
      <c r="C27034" t="n">
        <v>2</v>
      </c>
      <c r="D27034" t="inlineStr">
        <is>
          <t>2025-TROQUERO</t>
        </is>
      </c>
      <c r="E27034" t="inlineStr">
        <is>
          <t>Y34447</t>
        </is>
      </c>
      <c r="F27034" t="inlineStr">
        <is>
          <t>RB</t>
        </is>
      </c>
      <c r="G27034" t="inlineStr">
        <is>
          <t>Yes</t>
        </is>
      </c>
      <c r="H27034" t="n">
        <v>15.4</v>
      </c>
    </row>
    <row r="27035">
      <c r="A27035" t="inlineStr">
        <is>
          <t>2025-W2-2025-TROQUERO-Y31905</t>
        </is>
      </c>
      <c r="B27035" t="n">
        <v>2025</v>
      </c>
      <c r="C27035" t="n">
        <v>2</v>
      </c>
      <c r="D27035" t="inlineStr">
        <is>
          <t>2025-TROQUERO</t>
        </is>
      </c>
      <c r="E27035" t="inlineStr">
        <is>
          <t>Y31905</t>
        </is>
      </c>
      <c r="F27035" t="inlineStr">
        <is>
          <t>RB</t>
        </is>
      </c>
      <c r="G27035" t="inlineStr">
        <is>
          <t>Yes</t>
        </is>
      </c>
      <c r="H27035" t="n">
        <v>12.6</v>
      </c>
    </row>
    <row r="27036">
      <c r="A27036" t="inlineStr">
        <is>
          <t>2025-W2-2025-TROQUERO-Y33393</t>
        </is>
      </c>
      <c r="B27036" t="n">
        <v>2025</v>
      </c>
      <c r="C27036" t="n">
        <v>2</v>
      </c>
      <c r="D27036" t="inlineStr">
        <is>
          <t>2025-TROQUERO</t>
        </is>
      </c>
      <c r="E27036" t="inlineStr">
        <is>
          <t>Y33393</t>
        </is>
      </c>
      <c r="F27036" t="inlineStr">
        <is>
          <t>WR</t>
        </is>
      </c>
      <c r="G27036" t="inlineStr">
        <is>
          <t>Yes</t>
        </is>
      </c>
      <c r="H27036" t="n">
        <v>29.5</v>
      </c>
    </row>
    <row r="27037">
      <c r="A27037" t="inlineStr">
        <is>
          <t>2025-W2-2025-TROQUERO-Y33963</t>
        </is>
      </c>
      <c r="B27037" t="n">
        <v>2025</v>
      </c>
      <c r="C27037" t="n">
        <v>2</v>
      </c>
      <c r="D27037" t="inlineStr">
        <is>
          <t>2025-TROQUERO</t>
        </is>
      </c>
      <c r="E27037" t="inlineStr">
        <is>
          <t>Y33963</t>
        </is>
      </c>
      <c r="F27037" t="inlineStr">
        <is>
          <t>WR</t>
        </is>
      </c>
      <c r="G27037" t="inlineStr">
        <is>
          <t>Yes</t>
        </is>
      </c>
      <c r="H27037" t="n">
        <v>4.4</v>
      </c>
    </row>
    <row r="27038">
      <c r="A27038" t="inlineStr">
        <is>
          <t>2025-W2-2025-TROQUERO-Y30136</t>
        </is>
      </c>
      <c r="B27038" t="n">
        <v>2025</v>
      </c>
      <c r="C27038" t="n">
        <v>2</v>
      </c>
      <c r="D27038" t="inlineStr">
        <is>
          <t>2025-TROQUERO</t>
        </is>
      </c>
      <c r="E27038" t="inlineStr">
        <is>
          <t>Y30136</t>
        </is>
      </c>
      <c r="F27038" t="inlineStr">
        <is>
          <t>TE</t>
        </is>
      </c>
      <c r="G27038" t="inlineStr">
        <is>
          <t>Yes</t>
        </is>
      </c>
      <c r="H27038" t="n">
        <v>1.7</v>
      </c>
    </row>
    <row r="27039">
      <c r="A27039" t="inlineStr">
        <is>
          <t>2025-W2-2025-TROQUERO-Y31010</t>
        </is>
      </c>
      <c r="B27039" t="n">
        <v>2025</v>
      </c>
      <c r="C27039" t="n">
        <v>2</v>
      </c>
      <c r="D27039" t="inlineStr">
        <is>
          <t>2025-TROQUERO</t>
        </is>
      </c>
      <c r="E27039" t="inlineStr">
        <is>
          <t>Y31010</t>
        </is>
      </c>
      <c r="F27039" t="inlineStr">
        <is>
          <t>W/R/T FLEX</t>
        </is>
      </c>
      <c r="G27039" t="inlineStr">
        <is>
          <t>Yes</t>
        </is>
      </c>
      <c r="H27039" t="n">
        <v>1.1</v>
      </c>
    </row>
    <row r="27040">
      <c r="A27040" t="inlineStr">
        <is>
          <t>2025-W2-2025-TROQUERO-Y8565</t>
        </is>
      </c>
      <c r="B27040" t="n">
        <v>2025</v>
      </c>
      <c r="C27040" t="n">
        <v>2</v>
      </c>
      <c r="D27040" t="inlineStr">
        <is>
          <t>2025-TROQUERO</t>
        </is>
      </c>
      <c r="E27040" t="inlineStr">
        <is>
          <t>Y8565</t>
        </is>
      </c>
      <c r="F27040" t="inlineStr">
        <is>
          <t>K</t>
        </is>
      </c>
      <c r="G27040" t="inlineStr">
        <is>
          <t>Yes</t>
        </is>
      </c>
      <c r="H27040" t="n">
        <v>14</v>
      </c>
    </row>
    <row r="27041">
      <c r="A27041" t="inlineStr">
        <is>
          <t>2025-W2-2025-TROQUERO-Y-DEF:seattle</t>
        </is>
      </c>
      <c r="B27041" t="n">
        <v>2025</v>
      </c>
      <c r="C27041" t="n">
        <v>2</v>
      </c>
      <c r="D27041" t="inlineStr">
        <is>
          <t>2025-TROQUERO</t>
        </is>
      </c>
      <c r="E27041" t="inlineStr">
        <is>
          <t>Y-DEF:seattle</t>
        </is>
      </c>
      <c r="F27041" t="inlineStr">
        <is>
          <t>DST</t>
        </is>
      </c>
      <c r="G27041" t="inlineStr">
        <is>
          <t>Yes</t>
        </is>
      </c>
      <c r="H27041" t="n">
        <v>19.83</v>
      </c>
    </row>
    <row r="27042">
      <c r="A27042" t="inlineStr">
        <is>
          <t>2025-W2-2025-TROQUERO-Y41048</t>
        </is>
      </c>
      <c r="B27042" t="n">
        <v>2025</v>
      </c>
      <c r="C27042" t="n">
        <v>2</v>
      </c>
      <c r="D27042" t="inlineStr">
        <is>
          <t>2025-TROQUERO</t>
        </is>
      </c>
      <c r="E27042" t="inlineStr">
        <is>
          <t>Y41048</t>
        </is>
      </c>
      <c r="F27042" t="inlineStr">
        <is>
          <t>BN</t>
        </is>
      </c>
      <c r="G27042" t="inlineStr">
        <is>
          <t>No</t>
        </is>
      </c>
      <c r="H27042" t="n">
        <v>7.1</v>
      </c>
    </row>
    <row r="27043">
      <c r="A27043" t="inlineStr">
        <is>
          <t>2025-W2-2025-TROQUERO-Y31838</t>
        </is>
      </c>
      <c r="B27043" t="n">
        <v>2025</v>
      </c>
      <c r="C27043" t="n">
        <v>2</v>
      </c>
      <c r="D27043" t="inlineStr">
        <is>
          <t>2025-TROQUERO</t>
        </is>
      </c>
      <c r="E27043" t="inlineStr">
        <is>
          <t>Y31838</t>
        </is>
      </c>
      <c r="F27043" t="inlineStr">
        <is>
          <t>BN</t>
        </is>
      </c>
      <c r="G27043" t="inlineStr">
        <is>
          <t>No</t>
        </is>
      </c>
      <c r="H27043" t="n">
        <v>22.84</v>
      </c>
    </row>
    <row r="27044">
      <c r="A27044" t="inlineStr">
        <is>
          <t>2025-W2-2025-TROQUERO-Y31868</t>
        </is>
      </c>
      <c r="B27044" t="n">
        <v>2025</v>
      </c>
      <c r="C27044" t="n">
        <v>2</v>
      </c>
      <c r="D27044" t="inlineStr">
        <is>
          <t>2025-TROQUERO</t>
        </is>
      </c>
      <c r="E27044" t="inlineStr">
        <is>
          <t>Y31868</t>
        </is>
      </c>
      <c r="F27044" t="inlineStr">
        <is>
          <t>BN</t>
        </is>
      </c>
      <c r="G27044" t="inlineStr">
        <is>
          <t>No</t>
        </is>
      </c>
      <c r="H27044" t="n">
        <v>13.9</v>
      </c>
    </row>
    <row r="27045">
      <c r="A27045" t="inlineStr">
        <is>
          <t>2025-W2-2025-TROQUERO-Y34112</t>
        </is>
      </c>
      <c r="B27045" t="n">
        <v>2025</v>
      </c>
      <c r="C27045" t="n">
        <v>2</v>
      </c>
      <c r="D27045" t="inlineStr">
        <is>
          <t>2025-TROQUERO</t>
        </is>
      </c>
      <c r="E27045" t="inlineStr">
        <is>
          <t>Y34112</t>
        </is>
      </c>
      <c r="F27045" t="inlineStr">
        <is>
          <t>BN</t>
        </is>
      </c>
      <c r="G27045" t="inlineStr">
        <is>
          <t>No</t>
        </is>
      </c>
      <c r="H27045" t="n">
        <v>7.9</v>
      </c>
    </row>
    <row r="27046">
      <c r="A27046" t="inlineStr">
        <is>
          <t>2025-W2-2025-TROQUERO-Y34207</t>
        </is>
      </c>
      <c r="B27046" t="n">
        <v>2025</v>
      </c>
      <c r="C27046" t="n">
        <v>2</v>
      </c>
      <c r="D27046" t="inlineStr">
        <is>
          <t>2025-TROQUERO</t>
        </is>
      </c>
      <c r="E27046" t="inlineStr">
        <is>
          <t>Y34207</t>
        </is>
      </c>
      <c r="F27046" t="inlineStr">
        <is>
          <t>BN</t>
        </is>
      </c>
      <c r="G27046" t="inlineStr">
        <is>
          <t>No</t>
        </is>
      </c>
      <c r="H27046" t="n">
        <v>3.4</v>
      </c>
    </row>
    <row r="27047">
      <c r="A27047" t="inlineStr">
        <is>
          <t>2025-W2-2025-TROQUERO-Y40065</t>
        </is>
      </c>
      <c r="B27047" t="n">
        <v>2025</v>
      </c>
      <c r="C27047" t="n">
        <v>2</v>
      </c>
      <c r="D27047" t="inlineStr">
        <is>
          <t>2025-TROQUERO</t>
        </is>
      </c>
      <c r="E27047" t="inlineStr">
        <is>
          <t>Y40065</t>
        </is>
      </c>
      <c r="F27047" t="inlineStr">
        <is>
          <t>BN</t>
        </is>
      </c>
      <c r="G27047" t="inlineStr">
        <is>
          <t>No</t>
        </is>
      </c>
      <c r="H27047" t="n">
        <v>1.9</v>
      </c>
    </row>
    <row r="27048">
      <c r="A27048" t="inlineStr">
        <is>
          <t>2025-W2-2025-TROQUERO-Y40126</t>
        </is>
      </c>
      <c r="B27048" t="n">
        <v>2025</v>
      </c>
      <c r="C27048" t="n">
        <v>2</v>
      </c>
      <c r="D27048" t="inlineStr">
        <is>
          <t>2025-TROQUERO</t>
        </is>
      </c>
      <c r="E27048" t="inlineStr">
        <is>
          <t>Y40126</t>
        </is>
      </c>
      <c r="F27048" t="inlineStr">
        <is>
          <t>BN</t>
        </is>
      </c>
      <c r="G27048" t="inlineStr">
        <is>
          <t>No</t>
        </is>
      </c>
      <c r="H27048" t="n">
        <v>8.1</v>
      </c>
    </row>
    <row r="27049">
      <c r="A27049" t="inlineStr">
        <is>
          <t>2025-W2-2025-LDV-Y32671</t>
        </is>
      </c>
      <c r="B27049" t="n">
        <v>2025</v>
      </c>
      <c r="C27049" t="n">
        <v>2</v>
      </c>
      <c r="D27049" t="inlineStr">
        <is>
          <t>2025-LDV</t>
        </is>
      </c>
      <c r="E27049" t="inlineStr">
        <is>
          <t>Y32671</t>
        </is>
      </c>
      <c r="F27049" t="inlineStr">
        <is>
          <t>QB</t>
        </is>
      </c>
      <c r="G27049" t="inlineStr">
        <is>
          <t>Yes</t>
        </is>
      </c>
      <c r="H27049" t="n">
        <v>7.04</v>
      </c>
    </row>
    <row r="27050">
      <c r="A27050" t="inlineStr">
        <is>
          <t>2025-W2-2025-LDV-S12527</t>
        </is>
      </c>
      <c r="B27050" t="n">
        <v>2025</v>
      </c>
      <c r="C27050" t="n">
        <v>2</v>
      </c>
      <c r="D27050" t="inlineStr">
        <is>
          <t>2025-LDV</t>
        </is>
      </c>
      <c r="E27050" t="inlineStr">
        <is>
          <t>S12527</t>
        </is>
      </c>
      <c r="F27050" t="inlineStr">
        <is>
          <t>RB</t>
        </is>
      </c>
      <c r="G27050" t="inlineStr">
        <is>
          <t>Yes</t>
        </is>
      </c>
      <c r="H27050" t="n">
        <v>5.9</v>
      </c>
    </row>
    <row r="27051">
      <c r="A27051" t="inlineStr">
        <is>
          <t>2025-W2-2025-LDV-Y33996</t>
        </is>
      </c>
      <c r="B27051" t="n">
        <v>2025</v>
      </c>
      <c r="C27051" t="n">
        <v>2</v>
      </c>
      <c r="D27051" t="inlineStr">
        <is>
          <t>2025-LDV</t>
        </is>
      </c>
      <c r="E27051" t="inlineStr">
        <is>
          <t>Y33996</t>
        </is>
      </c>
      <c r="F27051" t="inlineStr">
        <is>
          <t>RB</t>
        </is>
      </c>
      <c r="G27051" t="inlineStr">
        <is>
          <t>Yes</t>
        </is>
      </c>
      <c r="H27051" t="n">
        <v>18.3</v>
      </c>
    </row>
    <row r="27052">
      <c r="A27052" t="inlineStr">
        <is>
          <t>2025-W2-2025-LDV-Y33500</t>
        </is>
      </c>
      <c r="B27052" t="n">
        <v>2025</v>
      </c>
      <c r="C27052" t="n">
        <v>2</v>
      </c>
      <c r="D27052" t="inlineStr">
        <is>
          <t>2025-LDV</t>
        </is>
      </c>
      <c r="E27052" t="inlineStr">
        <is>
          <t>Y33500</t>
        </is>
      </c>
      <c r="F27052" t="inlineStr">
        <is>
          <t>WR</t>
        </is>
      </c>
      <c r="G27052" t="inlineStr">
        <is>
          <t>Yes</t>
        </is>
      </c>
      <c r="H27052" t="n">
        <v>34.7</v>
      </c>
    </row>
    <row r="27053">
      <c r="A27053" t="inlineStr">
        <is>
          <t>2025-W2-2025-LDV-Y30994</t>
        </is>
      </c>
      <c r="B27053" t="n">
        <v>2025</v>
      </c>
      <c r="C27053" t="n">
        <v>2</v>
      </c>
      <c r="D27053" t="inlineStr">
        <is>
          <t>2025-LDV</t>
        </is>
      </c>
      <c r="E27053" t="inlineStr">
        <is>
          <t>Y30994</t>
        </is>
      </c>
      <c r="F27053" t="inlineStr">
        <is>
          <t>WR</t>
        </is>
      </c>
      <c r="G27053" t="inlineStr">
        <is>
          <t>Yes</t>
        </is>
      </c>
      <c r="H27053" t="n">
        <v>7.1</v>
      </c>
    </row>
    <row r="27054">
      <c r="A27054" t="inlineStr">
        <is>
          <t>2025-W2-2025-LDV-Y31840</t>
        </is>
      </c>
      <c r="B27054" t="n">
        <v>2025</v>
      </c>
      <c r="C27054" t="n">
        <v>2</v>
      </c>
      <c r="D27054" t="inlineStr">
        <is>
          <t>2025-LDV</t>
        </is>
      </c>
      <c r="E27054" t="inlineStr">
        <is>
          <t>Y31840</t>
        </is>
      </c>
      <c r="F27054" t="inlineStr">
        <is>
          <t>TE</t>
        </is>
      </c>
      <c r="G27054" t="inlineStr">
        <is>
          <t>Yes</t>
        </is>
      </c>
      <c r="H27054" t="n">
        <v>1.7</v>
      </c>
    </row>
    <row r="27055">
      <c r="A27055" t="inlineStr">
        <is>
          <t>2025-W2-2025-LDV-Y40039</t>
        </is>
      </c>
      <c r="B27055" t="n">
        <v>2025</v>
      </c>
      <c r="C27055" t="n">
        <v>2</v>
      </c>
      <c r="D27055" t="inlineStr">
        <is>
          <t>2025-LDV</t>
        </is>
      </c>
      <c r="E27055" t="inlineStr">
        <is>
          <t>Y40039</t>
        </is>
      </c>
      <c r="F27055" t="inlineStr">
        <is>
          <t>W/R/T FLEX</t>
        </is>
      </c>
      <c r="G27055" t="inlineStr">
        <is>
          <t>Yes</t>
        </is>
      </c>
      <c r="H27055" t="n">
        <v>11.4</v>
      </c>
    </row>
    <row r="27056">
      <c r="A27056" t="inlineStr">
        <is>
          <t>2025-W2-2025-LDV-Y40835</t>
        </is>
      </c>
      <c r="B27056" t="n">
        <v>2025</v>
      </c>
      <c r="C27056" t="n">
        <v>2</v>
      </c>
      <c r="D27056" t="inlineStr">
        <is>
          <t>2025-LDV</t>
        </is>
      </c>
      <c r="E27056" t="inlineStr">
        <is>
          <t>Y40835</t>
        </is>
      </c>
      <c r="F27056" t="inlineStr">
        <is>
          <t>K</t>
        </is>
      </c>
      <c r="G27056" t="inlineStr">
        <is>
          <t>Yes</t>
        </is>
      </c>
      <c r="H27056" t="n">
        <v>10</v>
      </c>
    </row>
    <row r="27057">
      <c r="A27057" t="inlineStr">
        <is>
          <t>2025-W2-2025-LDV-Y-DEF:pittsburgh</t>
        </is>
      </c>
      <c r="B27057" t="n">
        <v>2025</v>
      </c>
      <c r="C27057" t="n">
        <v>2</v>
      </c>
      <c r="D27057" t="inlineStr">
        <is>
          <t>2025-LDV</t>
        </is>
      </c>
      <c r="E27057" t="inlineStr">
        <is>
          <t>Y-DEF:pittsburgh</t>
        </is>
      </c>
      <c r="F27057" t="inlineStr">
        <is>
          <t>DST</t>
        </is>
      </c>
      <c r="G27057" t="inlineStr">
        <is>
          <t>Yes</t>
        </is>
      </c>
      <c r="H27057" t="n">
        <v>8.449999999999999</v>
      </c>
    </row>
    <row r="27058">
      <c r="A27058" t="inlineStr">
        <is>
          <t>2025-W2-2025-LDV-S11565</t>
        </is>
      </c>
      <c r="B27058" t="n">
        <v>2025</v>
      </c>
      <c r="C27058" t="n">
        <v>2</v>
      </c>
      <c r="D27058" t="inlineStr">
        <is>
          <t>2025-LDV</t>
        </is>
      </c>
      <c r="E27058" t="inlineStr">
        <is>
          <t>S11565</t>
        </is>
      </c>
      <c r="F27058" t="inlineStr">
        <is>
          <t>BN</t>
        </is>
      </c>
      <c r="G27058" t="inlineStr">
        <is>
          <t>No</t>
        </is>
      </c>
      <c r="H27058" t="n">
        <v>4.82</v>
      </c>
    </row>
    <row r="27059">
      <c r="A27059" t="inlineStr">
        <is>
          <t>2025-W2-2025-LDV-S12504</t>
        </is>
      </c>
      <c r="B27059" t="n">
        <v>2025</v>
      </c>
      <c r="C27059" t="n">
        <v>2</v>
      </c>
      <c r="D27059" t="inlineStr">
        <is>
          <t>2025-LDV</t>
        </is>
      </c>
      <c r="E27059" t="inlineStr">
        <is>
          <t>S12504</t>
        </is>
      </c>
      <c r="F27059" t="inlineStr">
        <is>
          <t>BN</t>
        </is>
      </c>
      <c r="G27059" t="inlineStr">
        <is>
          <t>No</t>
        </is>
      </c>
      <c r="H27059" t="n">
        <v>0.1</v>
      </c>
    </row>
    <row r="27060">
      <c r="A27060" t="inlineStr">
        <is>
          <t>2025-W2-2025-LDV-Y27277</t>
        </is>
      </c>
      <c r="B27060" t="n">
        <v>2025</v>
      </c>
      <c r="C27060" t="n">
        <v>2</v>
      </c>
      <c r="D27060" t="inlineStr">
        <is>
          <t>2025-LDV</t>
        </is>
      </c>
      <c r="E27060" t="inlineStr">
        <is>
          <t>Y27277</t>
        </is>
      </c>
      <c r="F27060" t="inlineStr">
        <is>
          <t>BN</t>
        </is>
      </c>
      <c r="G27060" t="inlineStr">
        <is>
          <t>No</t>
        </is>
      </c>
      <c r="H27060" t="n">
        <v>3.6</v>
      </c>
    </row>
    <row r="27061">
      <c r="A27061" t="inlineStr">
        <is>
          <t>2025-W2-2025-LDV-Y30197</t>
        </is>
      </c>
      <c r="B27061" t="n">
        <v>2025</v>
      </c>
      <c r="C27061" t="n">
        <v>2</v>
      </c>
      <c r="D27061" t="inlineStr">
        <is>
          <t>2025-LDV</t>
        </is>
      </c>
      <c r="E27061" t="inlineStr">
        <is>
          <t>Y30197</t>
        </is>
      </c>
      <c r="F27061" t="inlineStr">
        <is>
          <t>BN</t>
        </is>
      </c>
      <c r="G27061" t="inlineStr">
        <is>
          <t>No</t>
        </is>
      </c>
      <c r="H27061" t="n">
        <v>0</v>
      </c>
    </row>
    <row r="27062">
      <c r="A27062" t="inlineStr">
        <is>
          <t>2025-W2-2025-LDV-Y33412</t>
        </is>
      </c>
      <c r="B27062" t="n">
        <v>2025</v>
      </c>
      <c r="C27062" t="n">
        <v>2</v>
      </c>
      <c r="D27062" t="inlineStr">
        <is>
          <t>2025-LDV</t>
        </is>
      </c>
      <c r="E27062" t="inlineStr">
        <is>
          <t>Y33412</t>
        </is>
      </c>
      <c r="F27062" t="inlineStr">
        <is>
          <t>BN</t>
        </is>
      </c>
      <c r="G27062" t="inlineStr">
        <is>
          <t>No</t>
        </is>
      </c>
      <c r="H27062" t="n">
        <v>5.8</v>
      </c>
    </row>
    <row r="27063">
      <c r="A27063" t="inlineStr">
        <is>
          <t>2025-W2-2025-LDV-Y33392</t>
        </is>
      </c>
      <c r="B27063" t="n">
        <v>2025</v>
      </c>
      <c r="C27063" t="n">
        <v>2</v>
      </c>
      <c r="D27063" t="inlineStr">
        <is>
          <t>2025-LDV</t>
        </is>
      </c>
      <c r="E27063" t="inlineStr">
        <is>
          <t>Y33392</t>
        </is>
      </c>
      <c r="F27063" t="inlineStr">
        <is>
          <t>BN</t>
        </is>
      </c>
      <c r="G27063" t="inlineStr">
        <is>
          <t>No</t>
        </is>
      </c>
      <c r="H27063" t="n">
        <v>5.7</v>
      </c>
    </row>
    <row r="27064">
      <c r="A27064" t="inlineStr">
        <is>
          <t>2025-W2-2025-LDV-Y33508</t>
        </is>
      </c>
      <c r="B27064" t="n">
        <v>2025</v>
      </c>
      <c r="C27064" t="n">
        <v>2</v>
      </c>
      <c r="D27064" t="inlineStr">
        <is>
          <t>2025-LDV</t>
        </is>
      </c>
      <c r="E27064" t="inlineStr">
        <is>
          <t>Y33508</t>
        </is>
      </c>
      <c r="F27064" t="inlineStr">
        <is>
          <t>BN</t>
        </is>
      </c>
      <c r="G27064" t="inlineStr">
        <is>
          <t>No</t>
        </is>
      </c>
      <c r="H27064" t="n">
        <v>18.7</v>
      </c>
    </row>
    <row r="27065">
      <c r="A27065" t="inlineStr">
        <is>
          <t>2025-W2-2025-PITACIOC-Y40896</t>
        </is>
      </c>
      <c r="B27065" t="n">
        <v>2025</v>
      </c>
      <c r="C27065" t="n">
        <v>2</v>
      </c>
      <c r="D27065" t="inlineStr">
        <is>
          <t>2025-PITACIOC</t>
        </is>
      </c>
      <c r="E27065" t="inlineStr">
        <is>
          <t>Y40896</t>
        </is>
      </c>
      <c r="F27065" t="inlineStr">
        <is>
          <t>QB</t>
        </is>
      </c>
      <c r="G27065" t="inlineStr">
        <is>
          <t>Yes</t>
        </is>
      </c>
      <c r="H27065" t="n">
        <v>19.7</v>
      </c>
    </row>
    <row r="27066">
      <c r="A27066" t="inlineStr">
        <is>
          <t>2025-W2-2025-PITACIOC-Y40055</t>
        </is>
      </c>
      <c r="B27066" t="n">
        <v>2025</v>
      </c>
      <c r="C27066" t="n">
        <v>2</v>
      </c>
      <c r="D27066" t="inlineStr">
        <is>
          <t>2025-PITACIOC</t>
        </is>
      </c>
      <c r="E27066" t="inlineStr">
        <is>
          <t>Y40055</t>
        </is>
      </c>
      <c r="F27066" t="inlineStr">
        <is>
          <t>RB</t>
        </is>
      </c>
      <c r="G27066" t="inlineStr">
        <is>
          <t>Yes</t>
        </is>
      </c>
      <c r="H27066" t="n">
        <v>18.3</v>
      </c>
    </row>
    <row r="27067">
      <c r="A27067" t="inlineStr">
        <is>
          <t>2025-W2-2025-PITACIOC-Y40993</t>
        </is>
      </c>
      <c r="B27067" t="n">
        <v>2025</v>
      </c>
      <c r="C27067" t="n">
        <v>2</v>
      </c>
      <c r="D27067" t="inlineStr">
        <is>
          <t>2025-PITACIOC</t>
        </is>
      </c>
      <c r="E27067" t="inlineStr">
        <is>
          <t>Y40993</t>
        </is>
      </c>
      <c r="F27067" t="inlineStr">
        <is>
          <t>RB</t>
        </is>
      </c>
      <c r="G27067" t="inlineStr">
        <is>
          <t>Yes</t>
        </is>
      </c>
      <c r="H27067" t="n">
        <v>15.1</v>
      </c>
    </row>
    <row r="27068">
      <c r="A27068" t="inlineStr">
        <is>
          <t>2025-W2-2025-PITACIOC-Y31908</t>
        </is>
      </c>
      <c r="B27068" t="n">
        <v>2025</v>
      </c>
      <c r="C27068" t="n">
        <v>2</v>
      </c>
      <c r="D27068" t="inlineStr">
        <is>
          <t>2025-PITACIOC</t>
        </is>
      </c>
      <c r="E27068" t="inlineStr">
        <is>
          <t>Y31908</t>
        </is>
      </c>
      <c r="F27068" t="inlineStr">
        <is>
          <t>WR</t>
        </is>
      </c>
      <c r="G27068" t="inlineStr">
        <is>
          <t>Yes</t>
        </is>
      </c>
      <c r="H27068" t="n">
        <v>7.3</v>
      </c>
    </row>
    <row r="27069">
      <c r="A27069" t="inlineStr">
        <is>
          <t>2025-W2-2025-PITACIOC-Y40041</t>
        </is>
      </c>
      <c r="B27069" t="n">
        <v>2025</v>
      </c>
      <c r="C27069" t="n">
        <v>2</v>
      </c>
      <c r="D27069" t="inlineStr">
        <is>
          <t>2025-PITACIOC</t>
        </is>
      </c>
      <c r="E27069" t="inlineStr">
        <is>
          <t>Y40041</t>
        </is>
      </c>
      <c r="F27069" t="inlineStr">
        <is>
          <t>WR</t>
        </is>
      </c>
      <c r="G27069" t="inlineStr">
        <is>
          <t>Yes</t>
        </is>
      </c>
      <c r="H27069" t="n">
        <v>14.3</v>
      </c>
    </row>
    <row r="27070">
      <c r="A27070" t="inlineStr">
        <is>
          <t>2025-W2-2025-PITACIOC-Y30142</t>
        </is>
      </c>
      <c r="B27070" t="n">
        <v>2025</v>
      </c>
      <c r="C27070" t="n">
        <v>2</v>
      </c>
      <c r="D27070" t="inlineStr">
        <is>
          <t>2025-PITACIOC</t>
        </is>
      </c>
      <c r="E27070" t="inlineStr">
        <is>
          <t>Y30142</t>
        </is>
      </c>
      <c r="F27070" t="inlineStr">
        <is>
          <t>TE</t>
        </is>
      </c>
      <c r="G27070" t="inlineStr">
        <is>
          <t>Yes</t>
        </is>
      </c>
      <c r="H27070" t="n">
        <v>6</v>
      </c>
    </row>
    <row r="27071">
      <c r="A27071" t="inlineStr">
        <is>
          <t>2025-W2-2025-PITACIOC-Y33394</t>
        </is>
      </c>
      <c r="B27071" t="n">
        <v>2025</v>
      </c>
      <c r="C27071" t="n">
        <v>2</v>
      </c>
      <c r="D27071" t="inlineStr">
        <is>
          <t>2025-PITACIOC</t>
        </is>
      </c>
      <c r="E27071" t="inlineStr">
        <is>
          <t>Y33394</t>
        </is>
      </c>
      <c r="F27071" t="inlineStr">
        <is>
          <t>W/R/T FLEX</t>
        </is>
      </c>
      <c r="G27071" t="inlineStr">
        <is>
          <t>Yes</t>
        </is>
      </c>
      <c r="H27071" t="n">
        <v>15.3</v>
      </c>
    </row>
    <row r="27072">
      <c r="A27072" t="inlineStr">
        <is>
          <t>2025-W2-2025-PITACIOC-Y40819</t>
        </is>
      </c>
      <c r="B27072" t="n">
        <v>2025</v>
      </c>
      <c r="C27072" t="n">
        <v>2</v>
      </c>
      <c r="D27072" t="inlineStr">
        <is>
          <t>2025-PITACIOC</t>
        </is>
      </c>
      <c r="E27072" t="inlineStr">
        <is>
          <t>Y40819</t>
        </is>
      </c>
      <c r="F27072" t="inlineStr">
        <is>
          <t>K</t>
        </is>
      </c>
      <c r="G27072" t="inlineStr">
        <is>
          <t>Yes</t>
        </is>
      </c>
      <c r="H27072" t="n">
        <v>22</v>
      </c>
    </row>
    <row r="27073">
      <c r="A27073" t="inlineStr">
        <is>
          <t>2025-W2-2025-PITACIOC-Y-DEF:washington</t>
        </is>
      </c>
      <c r="B27073" t="n">
        <v>2025</v>
      </c>
      <c r="C27073" t="n">
        <v>2</v>
      </c>
      <c r="D27073" t="inlineStr">
        <is>
          <t>2025-PITACIOC</t>
        </is>
      </c>
      <c r="E27073" t="inlineStr">
        <is>
          <t>Y-DEF:washington</t>
        </is>
      </c>
      <c r="F27073" t="inlineStr">
        <is>
          <t>DST</t>
        </is>
      </c>
      <c r="G27073" t="inlineStr">
        <is>
          <t>Yes</t>
        </is>
      </c>
      <c r="H27073" t="n">
        <v>7.83</v>
      </c>
    </row>
    <row r="27074">
      <c r="A27074" t="inlineStr">
        <is>
          <t>2025-W2-2025-PITACIOC-Y40063</t>
        </is>
      </c>
      <c r="B27074" t="n">
        <v>2025</v>
      </c>
      <c r="C27074" t="n">
        <v>2</v>
      </c>
      <c r="D27074" t="inlineStr">
        <is>
          <t>2025-PITACIOC</t>
        </is>
      </c>
      <c r="E27074" t="inlineStr">
        <is>
          <t>Y40063</t>
        </is>
      </c>
      <c r="F27074" t="inlineStr">
        <is>
          <t>BN</t>
        </is>
      </c>
      <c r="G27074" t="inlineStr">
        <is>
          <t>No</t>
        </is>
      </c>
      <c r="H27074" t="n">
        <v>0</v>
      </c>
    </row>
    <row r="27075">
      <c r="A27075" t="inlineStr">
        <is>
          <t>2025-W2-2025-PITACIOC-Y40889</t>
        </is>
      </c>
      <c r="B27075" t="n">
        <v>2025</v>
      </c>
      <c r="C27075" t="n">
        <v>2</v>
      </c>
      <c r="D27075" t="inlineStr">
        <is>
          <t>2025-PITACIOC</t>
        </is>
      </c>
      <c r="E27075" t="inlineStr">
        <is>
          <t>Y40889</t>
        </is>
      </c>
      <c r="F27075" t="inlineStr">
        <is>
          <t>BN</t>
        </is>
      </c>
      <c r="G27075" t="inlineStr">
        <is>
          <t>No</t>
        </is>
      </c>
      <c r="H27075" t="n">
        <v>5.3</v>
      </c>
    </row>
    <row r="27076">
      <c r="A27076" t="inlineStr">
        <is>
          <t>2025-W2-2025-PITACIOC-S12471</t>
        </is>
      </c>
      <c r="B27076" t="n">
        <v>2025</v>
      </c>
      <c r="C27076" t="n">
        <v>2</v>
      </c>
      <c r="D27076" t="inlineStr">
        <is>
          <t>2025-PITACIOC</t>
        </is>
      </c>
      <c r="E27076" t="inlineStr">
        <is>
          <t>S12471</t>
        </is>
      </c>
      <c r="F27076" t="inlineStr">
        <is>
          <t>BN</t>
        </is>
      </c>
      <c r="G27076" t="inlineStr">
        <is>
          <t>No</t>
        </is>
      </c>
      <c r="H27076" t="n">
        <v>0</v>
      </c>
    </row>
    <row r="27077">
      <c r="A27077" t="inlineStr">
        <is>
          <t>2025-W2-2025-PITACIOC-S12530</t>
        </is>
      </c>
      <c r="B27077" t="n">
        <v>2025</v>
      </c>
      <c r="C27077" t="n">
        <v>2</v>
      </c>
      <c r="D27077" t="inlineStr">
        <is>
          <t>2025-PITACIOC</t>
        </is>
      </c>
      <c r="E27077" t="inlineStr">
        <is>
          <t>S12530</t>
        </is>
      </c>
      <c r="F27077" t="inlineStr">
        <is>
          <t>BN</t>
        </is>
      </c>
      <c r="G27077" t="inlineStr">
        <is>
          <t>No</t>
        </is>
      </c>
      <c r="H27077" t="n">
        <v>3.7</v>
      </c>
    </row>
    <row r="27078">
      <c r="A27078" t="inlineStr">
        <is>
          <t>2025-W2-2025-PITACIOC-Y32843</t>
        </is>
      </c>
      <c r="B27078" t="n">
        <v>2025</v>
      </c>
      <c r="C27078" t="n">
        <v>2</v>
      </c>
      <c r="D27078" t="inlineStr">
        <is>
          <t>2025-PITACIOC</t>
        </is>
      </c>
      <c r="E27078" t="inlineStr">
        <is>
          <t>Y32843</t>
        </is>
      </c>
      <c r="F27078" t="inlineStr">
        <is>
          <t>BN</t>
        </is>
      </c>
      <c r="G27078" t="inlineStr">
        <is>
          <t>No</t>
        </is>
      </c>
      <c r="H27078" t="n">
        <v>3</v>
      </c>
    </row>
    <row r="27079">
      <c r="A27079" t="inlineStr">
        <is>
          <t>2025-W2-2025-PITACIOC-Y34104</t>
        </is>
      </c>
      <c r="B27079" t="n">
        <v>2025</v>
      </c>
      <c r="C27079" t="n">
        <v>2</v>
      </c>
      <c r="D27079" t="inlineStr">
        <is>
          <t>2025-PITACIOC</t>
        </is>
      </c>
      <c r="E27079" t="inlineStr">
        <is>
          <t>Y34104</t>
        </is>
      </c>
      <c r="F27079" t="inlineStr">
        <is>
          <t>BN</t>
        </is>
      </c>
      <c r="G27079" t="inlineStr">
        <is>
          <t>No</t>
        </is>
      </c>
      <c r="H27079" t="n">
        <v>1.7</v>
      </c>
    </row>
    <row r="27080">
      <c r="A27080" t="inlineStr">
        <is>
          <t>2025-W2-2025-PITACIOC-Y40078</t>
        </is>
      </c>
      <c r="B27080" t="n">
        <v>2025</v>
      </c>
      <c r="C27080" t="n">
        <v>2</v>
      </c>
      <c r="D27080" t="inlineStr">
        <is>
          <t>2025-PITACIOC</t>
        </is>
      </c>
      <c r="E27080" t="inlineStr">
        <is>
          <t>Y40078</t>
        </is>
      </c>
      <c r="F27080" t="inlineStr">
        <is>
          <t>BN</t>
        </is>
      </c>
      <c r="G27080" t="inlineStr">
        <is>
          <t>No</t>
        </is>
      </c>
      <c r="H27080" t="n">
        <v>3.2</v>
      </c>
    </row>
    <row r="27081">
      <c r="A27081" t="inlineStr">
        <is>
          <t>2025-W2-2025-TONYCLIF-Y29235</t>
        </is>
      </c>
      <c r="B27081" t="n">
        <v>2025</v>
      </c>
      <c r="C27081" t="n">
        <v>2</v>
      </c>
      <c r="D27081" t="inlineStr">
        <is>
          <t>2025-TONYCLIF</t>
        </is>
      </c>
      <c r="E27081" t="inlineStr">
        <is>
          <t>Y29235</t>
        </is>
      </c>
      <c r="F27081" t="inlineStr">
        <is>
          <t>QB</t>
        </is>
      </c>
      <c r="G27081" t="inlineStr">
        <is>
          <t>Yes</t>
        </is>
      </c>
      <c r="H27081" t="n">
        <v>35.96</v>
      </c>
    </row>
    <row r="27082">
      <c r="A27082" t="inlineStr">
        <is>
          <t>2025-W2-2025-TONYCLIF-Y30972</t>
        </is>
      </c>
      <c r="B27082" t="n">
        <v>2025</v>
      </c>
      <c r="C27082" t="n">
        <v>2</v>
      </c>
      <c r="D27082" t="inlineStr">
        <is>
          <t>2025-TONYCLIF</t>
        </is>
      </c>
      <c r="E27082" t="inlineStr">
        <is>
          <t>Y30972</t>
        </is>
      </c>
      <c r="F27082" t="inlineStr">
        <is>
          <t>RB</t>
        </is>
      </c>
      <c r="G27082" t="inlineStr">
        <is>
          <t>Yes</t>
        </is>
      </c>
      <c r="H27082" t="n">
        <v>16.4</v>
      </c>
    </row>
    <row r="27083">
      <c r="A27083" t="inlineStr">
        <is>
          <t>2025-W2-2025-TONYCLIF-Y32725</t>
        </is>
      </c>
      <c r="B27083" t="n">
        <v>2025</v>
      </c>
      <c r="C27083" t="n">
        <v>2</v>
      </c>
      <c r="D27083" t="inlineStr">
        <is>
          <t>2025-TONYCLIF</t>
        </is>
      </c>
      <c r="E27083" t="inlineStr">
        <is>
          <t>Y32725</t>
        </is>
      </c>
      <c r="F27083" t="inlineStr">
        <is>
          <t>RB</t>
        </is>
      </c>
      <c r="G27083" t="inlineStr">
        <is>
          <t>Yes</t>
        </is>
      </c>
      <c r="H27083" t="n">
        <v>15</v>
      </c>
    </row>
    <row r="27084">
      <c r="A27084" t="inlineStr">
        <is>
          <t>2025-W2-2025-TONYCLIF-Y31883</t>
        </is>
      </c>
      <c r="B27084" t="n">
        <v>2025</v>
      </c>
      <c r="C27084" t="n">
        <v>2</v>
      </c>
      <c r="D27084" t="inlineStr">
        <is>
          <t>2025-TONYCLIF</t>
        </is>
      </c>
      <c r="E27084" t="inlineStr">
        <is>
          <t>Y31883</t>
        </is>
      </c>
      <c r="F27084" t="inlineStr">
        <is>
          <t>WR</t>
        </is>
      </c>
      <c r="G27084" t="inlineStr">
        <is>
          <t>Yes</t>
        </is>
      </c>
      <c r="H27084" t="n">
        <v>5.2</v>
      </c>
    </row>
    <row r="27085">
      <c r="A27085" t="inlineStr">
        <is>
          <t>2025-W2-2025-TONYCLIF-Y33967</t>
        </is>
      </c>
      <c r="B27085" t="n">
        <v>2025</v>
      </c>
      <c r="C27085" t="n">
        <v>2</v>
      </c>
      <c r="D27085" t="inlineStr">
        <is>
          <t>2025-TONYCLIF</t>
        </is>
      </c>
      <c r="E27085" t="inlineStr">
        <is>
          <t>Y33967</t>
        </is>
      </c>
      <c r="F27085" t="inlineStr">
        <is>
          <t>WR</t>
        </is>
      </c>
      <c r="G27085" t="inlineStr">
        <is>
          <t>Yes</t>
        </is>
      </c>
      <c r="H27085" t="n">
        <v>17.8</v>
      </c>
    </row>
    <row r="27086">
      <c r="A27086" t="inlineStr">
        <is>
          <t>2025-W2-2025-TONYCLIF-Y34010</t>
        </is>
      </c>
      <c r="B27086" t="n">
        <v>2025</v>
      </c>
      <c r="C27086" t="n">
        <v>2</v>
      </c>
      <c r="D27086" t="inlineStr">
        <is>
          <t>2025-TONYCLIF</t>
        </is>
      </c>
      <c r="E27086" t="inlineStr">
        <is>
          <t>Y34010</t>
        </is>
      </c>
      <c r="F27086" t="inlineStr">
        <is>
          <t>TE</t>
        </is>
      </c>
      <c r="G27086" t="inlineStr">
        <is>
          <t>Yes</t>
        </is>
      </c>
      <c r="H27086" t="n">
        <v>10.8</v>
      </c>
    </row>
    <row r="27087">
      <c r="A27087" t="inlineStr">
        <is>
          <t>2025-W2-2025-TONYCLIF-Y32231</t>
        </is>
      </c>
      <c r="B27087" t="n">
        <v>2025</v>
      </c>
      <c r="C27087" t="n">
        <v>2</v>
      </c>
      <c r="D27087" t="inlineStr">
        <is>
          <t>2025-TONYCLIF</t>
        </is>
      </c>
      <c r="E27087" t="inlineStr">
        <is>
          <t>Y32231</t>
        </is>
      </c>
      <c r="F27087" t="inlineStr">
        <is>
          <t>W/R/T FLEX</t>
        </is>
      </c>
      <c r="G27087" t="inlineStr">
        <is>
          <t>Yes</t>
        </is>
      </c>
      <c r="H27087" t="n">
        <v>9.800000000000001</v>
      </c>
    </row>
    <row r="27088">
      <c r="A27088" t="inlineStr">
        <is>
          <t>2025-W2-2025-TONYCLIF-Y29754</t>
        </is>
      </c>
      <c r="B27088" t="n">
        <v>2025</v>
      </c>
      <c r="C27088" t="n">
        <v>2</v>
      </c>
      <c r="D27088" t="inlineStr">
        <is>
          <t>2025-TONYCLIF</t>
        </is>
      </c>
      <c r="E27088" t="inlineStr">
        <is>
          <t>Y29754</t>
        </is>
      </c>
      <c r="F27088" t="inlineStr">
        <is>
          <t>K</t>
        </is>
      </c>
      <c r="G27088" t="inlineStr">
        <is>
          <t>Yes</t>
        </is>
      </c>
      <c r="H27088" t="n">
        <v>4</v>
      </c>
    </row>
    <row r="27089">
      <c r="A27089" t="inlineStr">
        <is>
          <t>2025-W2-2025-TONYCLIF-Y-DEF:detroit</t>
        </is>
      </c>
      <c r="B27089" t="n">
        <v>2025</v>
      </c>
      <c r="C27089" t="n">
        <v>2</v>
      </c>
      <c r="D27089" t="inlineStr">
        <is>
          <t>2025-TONYCLIF</t>
        </is>
      </c>
      <c r="E27089" t="inlineStr">
        <is>
          <t>Y-DEF:detroit</t>
        </is>
      </c>
      <c r="F27089" t="inlineStr">
        <is>
          <t>DST</t>
        </is>
      </c>
      <c r="G27089" t="inlineStr">
        <is>
          <t>Yes</t>
        </is>
      </c>
      <c r="H27089" t="n">
        <v>13.43</v>
      </c>
    </row>
    <row r="27090">
      <c r="A27090" t="inlineStr">
        <is>
          <t>2025-W2-2025-TONYCLIF-Y40900</t>
        </is>
      </c>
      <c r="B27090" t="n">
        <v>2025</v>
      </c>
      <c r="C27090" t="n">
        <v>2</v>
      </c>
      <c r="D27090" t="inlineStr">
        <is>
          <t>2025-TONYCLIF</t>
        </is>
      </c>
      <c r="E27090" t="inlineStr">
        <is>
          <t>Y40900</t>
        </is>
      </c>
      <c r="F27090" t="inlineStr">
        <is>
          <t>BN</t>
        </is>
      </c>
      <c r="G27090" t="inlineStr">
        <is>
          <t>No</t>
        </is>
      </c>
      <c r="H27090" t="n">
        <v>17.98</v>
      </c>
    </row>
    <row r="27091">
      <c r="A27091" t="inlineStr">
        <is>
          <t>2025-W2-2025-TONYCLIF-S11610</t>
        </is>
      </c>
      <c r="B27091" t="n">
        <v>2025</v>
      </c>
      <c r="C27091" t="n">
        <v>2</v>
      </c>
      <c r="D27091" t="inlineStr">
        <is>
          <t>2025-TONYCLIF</t>
        </is>
      </c>
      <c r="E27091" t="inlineStr">
        <is>
          <t>S11610</t>
        </is>
      </c>
      <c r="F27091" t="inlineStr">
        <is>
          <t>BN</t>
        </is>
      </c>
      <c r="G27091" t="inlineStr">
        <is>
          <t>No</t>
        </is>
      </c>
      <c r="H27091" t="n">
        <v>9</v>
      </c>
    </row>
    <row r="27092">
      <c r="A27092" t="inlineStr">
        <is>
          <t>2025-W2-2025-TONYCLIF-S12489</t>
        </is>
      </c>
      <c r="B27092" t="n">
        <v>2025</v>
      </c>
      <c r="C27092" t="n">
        <v>2</v>
      </c>
      <c r="D27092" t="inlineStr">
        <is>
          <t>2025-TONYCLIF</t>
        </is>
      </c>
      <c r="E27092" t="inlineStr">
        <is>
          <t>S12489</t>
        </is>
      </c>
      <c r="F27092" t="inlineStr">
        <is>
          <t>BN</t>
        </is>
      </c>
      <c r="G27092" t="inlineStr">
        <is>
          <t>No</t>
        </is>
      </c>
      <c r="H27092" t="n">
        <v>2.9</v>
      </c>
    </row>
    <row r="27093">
      <c r="A27093" t="inlineStr">
        <is>
          <t>2025-W2-2025-TONYCLIF-Y26658</t>
        </is>
      </c>
      <c r="B27093" t="n">
        <v>2025</v>
      </c>
      <c r="C27093" t="n">
        <v>2</v>
      </c>
      <c r="D27093" t="inlineStr">
        <is>
          <t>2025-TONYCLIF</t>
        </is>
      </c>
      <c r="E27093" t="inlineStr">
        <is>
          <t>Y26658</t>
        </is>
      </c>
      <c r="F27093" t="inlineStr">
        <is>
          <t>BN</t>
        </is>
      </c>
      <c r="G27093" t="inlineStr">
        <is>
          <t>No</t>
        </is>
      </c>
      <c r="H27093" t="n">
        <v>15.4</v>
      </c>
    </row>
    <row r="27094">
      <c r="A27094" t="inlineStr">
        <is>
          <t>2025-W2-2025-TONYCLIF-Y26699</t>
        </is>
      </c>
      <c r="B27094" t="n">
        <v>2025</v>
      </c>
      <c r="C27094" t="n">
        <v>2</v>
      </c>
      <c r="D27094" t="inlineStr">
        <is>
          <t>2025-TONYCLIF</t>
        </is>
      </c>
      <c r="E27094" t="inlineStr">
        <is>
          <t>Y26699</t>
        </is>
      </c>
      <c r="F27094" t="inlineStr">
        <is>
          <t>BN</t>
        </is>
      </c>
      <c r="G27094" t="inlineStr">
        <is>
          <t>No</t>
        </is>
      </c>
      <c r="H27094" t="n">
        <v>14.6</v>
      </c>
    </row>
    <row r="27095">
      <c r="A27095" t="inlineStr">
        <is>
          <t>2025-W2-2025-TONYCLIF-Y30161</t>
        </is>
      </c>
      <c r="B27095" t="n">
        <v>2025</v>
      </c>
      <c r="C27095" t="n">
        <v>2</v>
      </c>
      <c r="D27095" t="inlineStr">
        <is>
          <t>2025-TONYCLIF</t>
        </is>
      </c>
      <c r="E27095" t="inlineStr">
        <is>
          <t>Y30161</t>
        </is>
      </c>
      <c r="F27095" t="inlineStr">
        <is>
          <t>BN</t>
        </is>
      </c>
      <c r="G27095" t="inlineStr">
        <is>
          <t>No</t>
        </is>
      </c>
      <c r="H27095" t="n">
        <v>0</v>
      </c>
    </row>
    <row r="27096">
      <c r="A27096" t="inlineStr">
        <is>
          <t>2025-W2-2025-TONYCLIF-Y30295</t>
        </is>
      </c>
      <c r="B27096" t="n">
        <v>2025</v>
      </c>
      <c r="C27096" t="n">
        <v>2</v>
      </c>
      <c r="D27096" t="inlineStr">
        <is>
          <t>2025-TONYCLIF</t>
        </is>
      </c>
      <c r="E27096" t="inlineStr">
        <is>
          <t>Y30295</t>
        </is>
      </c>
      <c r="F27096" t="inlineStr">
        <is>
          <t>BN</t>
        </is>
      </c>
      <c r="G27096" t="inlineStr">
        <is>
          <t>No</t>
        </is>
      </c>
      <c r="H27096" t="n">
        <v>2.3</v>
      </c>
    </row>
    <row r="27097">
      <c r="A27097" t="inlineStr">
        <is>
          <t>2025-W2-2025-TONYCLIF-Y-DEF:philadelphia</t>
        </is>
      </c>
      <c r="B27097" t="n">
        <v>2025</v>
      </c>
      <c r="C27097" t="n">
        <v>2</v>
      </c>
      <c r="D27097" t="inlineStr">
        <is>
          <t>2025-TONYCLIF</t>
        </is>
      </c>
      <c r="E27097" t="inlineStr">
        <is>
          <t>Y-DEF:philadelphia</t>
        </is>
      </c>
      <c r="F27097" t="inlineStr">
        <is>
          <t>BN</t>
        </is>
      </c>
      <c r="G27097" t="inlineStr">
        <is>
          <t>No</t>
        </is>
      </c>
      <c r="H27097" t="n">
        <v>9.82</v>
      </c>
    </row>
    <row r="27098">
      <c r="A27098" t="inlineStr">
        <is>
          <t>2025-W2-2025-ABARBA-Y31002</t>
        </is>
      </c>
      <c r="B27098" t="n">
        <v>2025</v>
      </c>
      <c r="C27098" t="n">
        <v>2</v>
      </c>
      <c r="D27098" t="inlineStr">
        <is>
          <t>2025-ABARBA</t>
        </is>
      </c>
      <c r="E27098" t="inlineStr">
        <is>
          <t>Y31002</t>
        </is>
      </c>
      <c r="F27098" t="inlineStr">
        <is>
          <t>QB</t>
        </is>
      </c>
      <c r="G27098" t="inlineStr">
        <is>
          <t>Yes</t>
        </is>
      </c>
      <c r="H27098" t="n">
        <v>26.3</v>
      </c>
    </row>
    <row r="27099">
      <c r="A27099" t="inlineStr">
        <is>
          <t>2025-W2-2025-ABARBA-Y34120</t>
        </is>
      </c>
      <c r="B27099" t="n">
        <v>2025</v>
      </c>
      <c r="C27099" t="n">
        <v>2</v>
      </c>
      <c r="D27099" t="inlineStr">
        <is>
          <t>2025-ABARBA</t>
        </is>
      </c>
      <c r="E27099" t="inlineStr">
        <is>
          <t>Y34120</t>
        </is>
      </c>
      <c r="F27099" t="inlineStr">
        <is>
          <t>RB</t>
        </is>
      </c>
      <c r="G27099" t="inlineStr">
        <is>
          <t>Yes</t>
        </is>
      </c>
      <c r="H27099" t="n">
        <v>9</v>
      </c>
    </row>
    <row r="27100">
      <c r="A27100" t="inlineStr">
        <is>
          <t>2025-W2-2025-ABARBA-Y33423</t>
        </is>
      </c>
      <c r="B27100" t="n">
        <v>2025</v>
      </c>
      <c r="C27100" t="n">
        <v>2</v>
      </c>
      <c r="D27100" t="inlineStr">
        <is>
          <t>2025-ABARBA</t>
        </is>
      </c>
      <c r="E27100" t="inlineStr">
        <is>
          <t>Y33423</t>
        </is>
      </c>
      <c r="F27100" t="inlineStr">
        <is>
          <t>RB</t>
        </is>
      </c>
      <c r="G27100" t="inlineStr">
        <is>
          <t>Yes</t>
        </is>
      </c>
      <c r="H27100" t="n">
        <v>22</v>
      </c>
    </row>
    <row r="27101">
      <c r="A27101" t="inlineStr">
        <is>
          <t>2025-W2-2025-ABARBA-Y32692</t>
        </is>
      </c>
      <c r="B27101" t="n">
        <v>2025</v>
      </c>
      <c r="C27101" t="n">
        <v>2</v>
      </c>
      <c r="D27101" t="inlineStr">
        <is>
          <t>2025-ABARBA</t>
        </is>
      </c>
      <c r="E27101" t="inlineStr">
        <is>
          <t>Y32692</t>
        </is>
      </c>
      <c r="F27101" t="inlineStr">
        <is>
          <t>WR</t>
        </is>
      </c>
      <c r="G27101" t="inlineStr">
        <is>
          <t>Yes</t>
        </is>
      </c>
      <c r="H27101" t="n">
        <v>9.6</v>
      </c>
    </row>
    <row r="27102">
      <c r="A27102" t="inlineStr">
        <is>
          <t>2025-W2-2025-ABARBA-Y33398</t>
        </is>
      </c>
      <c r="B27102" t="n">
        <v>2025</v>
      </c>
      <c r="C27102" t="n">
        <v>2</v>
      </c>
      <c r="D27102" t="inlineStr">
        <is>
          <t>2025-ABARBA</t>
        </is>
      </c>
      <c r="E27102" t="inlineStr">
        <is>
          <t>Y33398</t>
        </is>
      </c>
      <c r="F27102" t="inlineStr">
        <is>
          <t>WR</t>
        </is>
      </c>
      <c r="G27102" t="inlineStr">
        <is>
          <t>Yes</t>
        </is>
      </c>
      <c r="H27102" t="n">
        <v>7.3</v>
      </c>
    </row>
    <row r="27103">
      <c r="A27103" t="inlineStr">
        <is>
          <t>2025-W2-2025-ABARBA-Y26686</t>
        </is>
      </c>
      <c r="B27103" t="n">
        <v>2025</v>
      </c>
      <c r="C27103" t="n">
        <v>2</v>
      </c>
      <c r="D27103" t="inlineStr">
        <is>
          <t>2025-ABARBA</t>
        </is>
      </c>
      <c r="E27103" t="inlineStr">
        <is>
          <t>Y26686</t>
        </is>
      </c>
      <c r="F27103" t="inlineStr">
        <is>
          <t>TE</t>
        </is>
      </c>
      <c r="G27103" t="inlineStr">
        <is>
          <t>Yes</t>
        </is>
      </c>
      <c r="H27103" t="n">
        <v>8.1</v>
      </c>
    </row>
    <row r="27104">
      <c r="A27104" t="inlineStr">
        <is>
          <t>2025-W2-2025-ABARBA-Y32685</t>
        </is>
      </c>
      <c r="B27104" t="n">
        <v>2025</v>
      </c>
      <c r="C27104" t="n">
        <v>2</v>
      </c>
      <c r="D27104" t="inlineStr">
        <is>
          <t>2025-ABARBA</t>
        </is>
      </c>
      <c r="E27104" t="inlineStr">
        <is>
          <t>Y32685</t>
        </is>
      </c>
      <c r="F27104" t="inlineStr">
        <is>
          <t>W/R/T FLEX</t>
        </is>
      </c>
      <c r="G27104" t="inlineStr">
        <is>
          <t>Yes</t>
        </is>
      </c>
      <c r="H27104" t="n">
        <v>7.1</v>
      </c>
    </row>
    <row r="27105">
      <c r="A27105" t="inlineStr">
        <is>
          <t>2025-W2-2025-ABARBA-Y32417</t>
        </is>
      </c>
      <c r="B27105" t="n">
        <v>2025</v>
      </c>
      <c r="C27105" t="n">
        <v>2</v>
      </c>
      <c r="D27105" t="inlineStr">
        <is>
          <t>2025-ABARBA</t>
        </is>
      </c>
      <c r="E27105" t="inlineStr">
        <is>
          <t>Y32417</t>
        </is>
      </c>
      <c r="F27105" t="inlineStr">
        <is>
          <t>K</t>
        </is>
      </c>
      <c r="G27105" t="inlineStr">
        <is>
          <t>Yes</t>
        </is>
      </c>
      <c r="H27105" t="n">
        <v>2</v>
      </c>
    </row>
    <row r="27106">
      <c r="A27106" t="inlineStr">
        <is>
          <t>2025-W2-2025-ABARBA-Y-DEF:la-rams</t>
        </is>
      </c>
      <c r="B27106" t="n">
        <v>2025</v>
      </c>
      <c r="C27106" t="n">
        <v>2</v>
      </c>
      <c r="D27106" t="inlineStr">
        <is>
          <t>2025-ABARBA</t>
        </is>
      </c>
      <c r="E27106" t="inlineStr">
        <is>
          <t>Y-DEF:la-rams</t>
        </is>
      </c>
      <c r="F27106" t="inlineStr">
        <is>
          <t>DST</t>
        </is>
      </c>
      <c r="G27106" t="inlineStr">
        <is>
          <t>Yes</t>
        </is>
      </c>
      <c r="H27106" t="n">
        <v>12.35</v>
      </c>
    </row>
    <row r="27107">
      <c r="A27107" t="inlineStr">
        <is>
          <t>2025-W2-2025-ABARBA-Y28654</t>
        </is>
      </c>
      <c r="B27107" t="n">
        <v>2025</v>
      </c>
      <c r="C27107" t="n">
        <v>2</v>
      </c>
      <c r="D27107" t="inlineStr">
        <is>
          <t>2025-ABARBA</t>
        </is>
      </c>
      <c r="E27107" t="inlineStr">
        <is>
          <t>Y28654</t>
        </is>
      </c>
      <c r="F27107" t="inlineStr">
        <is>
          <t>BN</t>
        </is>
      </c>
      <c r="G27107" t="inlineStr">
        <is>
          <t>No</t>
        </is>
      </c>
      <c r="H27107" t="n">
        <v>0</v>
      </c>
    </row>
    <row r="27108">
      <c r="A27108" t="inlineStr">
        <is>
          <t>2025-W2-2025-ABARBA-Y29269</t>
        </is>
      </c>
      <c r="B27108" t="n">
        <v>2025</v>
      </c>
      <c r="C27108" t="n">
        <v>2</v>
      </c>
      <c r="D27108" t="inlineStr">
        <is>
          <t>2025-ABARBA</t>
        </is>
      </c>
      <c r="E27108" t="inlineStr">
        <is>
          <t>Y29269</t>
        </is>
      </c>
      <c r="F27108" t="inlineStr">
        <is>
          <t>BN</t>
        </is>
      </c>
      <c r="G27108" t="inlineStr">
        <is>
          <t>No</t>
        </is>
      </c>
      <c r="H27108" t="n">
        <v>1.4</v>
      </c>
    </row>
    <row r="27109">
      <c r="A27109" t="inlineStr">
        <is>
          <t>2025-W2-2025-ABARBA-Y31017</t>
        </is>
      </c>
      <c r="B27109" t="n">
        <v>2025</v>
      </c>
      <c r="C27109" t="n">
        <v>2</v>
      </c>
      <c r="D27109" t="inlineStr">
        <is>
          <t>2025-ABARBA</t>
        </is>
      </c>
      <c r="E27109" t="inlineStr">
        <is>
          <t>Y31017</t>
        </is>
      </c>
      <c r="F27109" t="inlineStr">
        <is>
          <t>BN</t>
        </is>
      </c>
      <c r="G27109" t="inlineStr">
        <is>
          <t>No</t>
        </is>
      </c>
      <c r="H27109" t="n">
        <v>0</v>
      </c>
    </row>
    <row r="27110">
      <c r="A27110" t="inlineStr">
        <is>
          <t>2025-W2-2025-ABARBA-Y32704</t>
        </is>
      </c>
      <c r="B27110" t="n">
        <v>2025</v>
      </c>
      <c r="C27110" t="n">
        <v>2</v>
      </c>
      <c r="D27110" t="inlineStr">
        <is>
          <t>2025-ABARBA</t>
        </is>
      </c>
      <c r="E27110" t="inlineStr">
        <is>
          <t>Y32704</t>
        </is>
      </c>
      <c r="F27110" t="inlineStr">
        <is>
          <t>BN</t>
        </is>
      </c>
      <c r="G27110" t="inlineStr">
        <is>
          <t>No</t>
        </is>
      </c>
      <c r="H27110" t="n">
        <v>6</v>
      </c>
    </row>
    <row r="27111">
      <c r="A27111" t="inlineStr">
        <is>
          <t>2025-W2-2025-ABARBA-Y32723</t>
        </is>
      </c>
      <c r="B27111" t="n">
        <v>2025</v>
      </c>
      <c r="C27111" t="n">
        <v>2</v>
      </c>
      <c r="D27111" t="inlineStr">
        <is>
          <t>2025-ABARBA</t>
        </is>
      </c>
      <c r="E27111" t="inlineStr">
        <is>
          <t>Y32723</t>
        </is>
      </c>
      <c r="F27111" t="inlineStr">
        <is>
          <t>BN</t>
        </is>
      </c>
      <c r="G27111" t="inlineStr">
        <is>
          <t>No</t>
        </is>
      </c>
      <c r="H27111" t="n">
        <v>11.54</v>
      </c>
    </row>
    <row r="27112">
      <c r="A27112" t="inlineStr">
        <is>
          <t>2025-W2-2025-ABARBA-Y34054</t>
        </is>
      </c>
      <c r="B27112" t="n">
        <v>2025</v>
      </c>
      <c r="C27112" t="n">
        <v>2</v>
      </c>
      <c r="D27112" t="inlineStr">
        <is>
          <t>2025-ABARBA</t>
        </is>
      </c>
      <c r="E27112" t="inlineStr">
        <is>
          <t>Y34054</t>
        </is>
      </c>
      <c r="F27112" t="inlineStr">
        <is>
          <t>BN</t>
        </is>
      </c>
      <c r="G27112" t="inlineStr">
        <is>
          <t>No</t>
        </is>
      </c>
      <c r="H27112" t="n">
        <v>2.4</v>
      </c>
    </row>
    <row r="27113">
      <c r="A27113" t="inlineStr">
        <is>
          <t>2025-W2-2025-ABARBA-Y40051</t>
        </is>
      </c>
      <c r="B27113" t="n">
        <v>2025</v>
      </c>
      <c r="C27113" t="n">
        <v>2</v>
      </c>
      <c r="D27113" t="inlineStr">
        <is>
          <t>2025-ABARBA</t>
        </is>
      </c>
      <c r="E27113" t="inlineStr">
        <is>
          <t>Y40051</t>
        </is>
      </c>
      <c r="F27113" t="inlineStr">
        <is>
          <t>BN</t>
        </is>
      </c>
      <c r="G27113" t="inlineStr">
        <is>
          <t>No</t>
        </is>
      </c>
      <c r="H27113" t="n">
        <v>14.4</v>
      </c>
    </row>
    <row r="27114">
      <c r="A27114" t="inlineStr">
        <is>
          <t>2025-W3-2025-JCHAPS-Y32676</t>
        </is>
      </c>
      <c r="B27114" t="n">
        <v>2025</v>
      </c>
      <c r="C27114" t="n">
        <v>3</v>
      </c>
      <c r="D27114" t="inlineStr">
        <is>
          <t>2025-JCHAPS</t>
        </is>
      </c>
      <c r="E27114" t="inlineStr">
        <is>
          <t>Y32676</t>
        </is>
      </c>
      <c r="F27114" t="inlineStr">
        <is>
          <t>QB</t>
        </is>
      </c>
      <c r="G27114" t="inlineStr">
        <is>
          <t>Yes</t>
        </is>
      </c>
      <c r="H27114" t="n">
        <v>15.6</v>
      </c>
    </row>
    <row r="27115">
      <c r="A27115" t="inlineStr">
        <is>
          <t>2025-W3-2025-JCHAPS-Y34320</t>
        </is>
      </c>
      <c r="B27115" t="n">
        <v>2025</v>
      </c>
      <c r="C27115" t="n">
        <v>3</v>
      </c>
      <c r="D27115" t="inlineStr">
        <is>
          <t>2025-JCHAPS</t>
        </is>
      </c>
      <c r="E27115" t="inlineStr">
        <is>
          <t>Y34320</t>
        </is>
      </c>
      <c r="F27115" t="inlineStr">
        <is>
          <t>RB</t>
        </is>
      </c>
      <c r="G27115" t="inlineStr">
        <is>
          <t>Yes</t>
        </is>
      </c>
      <c r="H27115" t="n">
        <v>23.6</v>
      </c>
    </row>
    <row r="27116">
      <c r="A27116" t="inlineStr">
        <is>
          <t>2025-W3-2025-JCHAPS-Y33514</t>
        </is>
      </c>
      <c r="B27116" t="n">
        <v>2025</v>
      </c>
      <c r="C27116" t="n">
        <v>3</v>
      </c>
      <c r="D27116" t="inlineStr">
        <is>
          <t>2025-JCHAPS</t>
        </is>
      </c>
      <c r="E27116" t="inlineStr">
        <is>
          <t>Y33514</t>
        </is>
      </c>
      <c r="F27116" t="inlineStr">
        <is>
          <t>RB</t>
        </is>
      </c>
      <c r="G27116" t="inlineStr">
        <is>
          <t>Yes</t>
        </is>
      </c>
      <c r="H27116" t="n">
        <v>8.6</v>
      </c>
    </row>
    <row r="27117">
      <c r="A27117" t="inlineStr">
        <is>
          <t>2025-W3-2025-JCHAPS-Y33477</t>
        </is>
      </c>
      <c r="B27117" t="n">
        <v>2025</v>
      </c>
      <c r="C27117" t="n">
        <v>3</v>
      </c>
      <c r="D27117" t="inlineStr">
        <is>
          <t>2025-JCHAPS</t>
        </is>
      </c>
      <c r="E27117" t="inlineStr">
        <is>
          <t>Y33477</t>
        </is>
      </c>
      <c r="F27117" t="inlineStr">
        <is>
          <t>WR</t>
        </is>
      </c>
      <c r="G27117" t="inlineStr">
        <is>
          <t>Yes</t>
        </is>
      </c>
      <c r="H27117" t="n">
        <v>18.4</v>
      </c>
    </row>
    <row r="27118">
      <c r="A27118" t="inlineStr">
        <is>
          <t>2025-W3-2025-JCHAPS-S12526</t>
        </is>
      </c>
      <c r="B27118" t="n">
        <v>2025</v>
      </c>
      <c r="C27118" t="n">
        <v>3</v>
      </c>
      <c r="D27118" t="inlineStr">
        <is>
          <t>2025-JCHAPS</t>
        </is>
      </c>
      <c r="E27118" t="inlineStr">
        <is>
          <t>S12526</t>
        </is>
      </c>
      <c r="F27118" t="inlineStr">
        <is>
          <t>WR</t>
        </is>
      </c>
      <c r="G27118" t="inlineStr">
        <is>
          <t>Yes</t>
        </is>
      </c>
      <c r="H27118" t="n">
        <v>6.3</v>
      </c>
    </row>
    <row r="27119">
      <c r="A27119" t="inlineStr">
        <is>
          <t>2025-W3-2025-JCHAPS-Y40102</t>
        </is>
      </c>
      <c r="B27119" t="n">
        <v>2025</v>
      </c>
      <c r="C27119" t="n">
        <v>3</v>
      </c>
      <c r="D27119" t="inlineStr">
        <is>
          <t>2025-JCHAPS</t>
        </is>
      </c>
      <c r="E27119" t="inlineStr">
        <is>
          <t>Y40102</t>
        </is>
      </c>
      <c r="F27119" t="inlineStr">
        <is>
          <t>TE</t>
        </is>
      </c>
      <c r="G27119" t="inlineStr">
        <is>
          <t>Yes</t>
        </is>
      </c>
      <c r="H27119" t="n">
        <v>4.4</v>
      </c>
    </row>
    <row r="27120">
      <c r="A27120" t="inlineStr">
        <is>
          <t>2025-W3-2025-JCHAPS-Y40899</t>
        </is>
      </c>
      <c r="B27120" t="n">
        <v>2025</v>
      </c>
      <c r="C27120" t="n">
        <v>3</v>
      </c>
      <c r="D27120" t="inlineStr">
        <is>
          <t>2025-JCHAPS</t>
        </is>
      </c>
      <c r="E27120" t="inlineStr">
        <is>
          <t>Y40899</t>
        </is>
      </c>
      <c r="F27120" t="inlineStr">
        <is>
          <t>W/R/T FLEX</t>
        </is>
      </c>
      <c r="G27120" t="inlineStr">
        <is>
          <t>Yes</t>
        </is>
      </c>
      <c r="H27120" t="n">
        <v>2.3</v>
      </c>
    </row>
    <row r="27121">
      <c r="A27121" t="inlineStr">
        <is>
          <t>2025-W3-2025-JCHAPS-Y30346</t>
        </is>
      </c>
      <c r="B27121" t="n">
        <v>2025</v>
      </c>
      <c r="C27121" t="n">
        <v>3</v>
      </c>
      <c r="D27121" t="inlineStr">
        <is>
          <t>2025-JCHAPS</t>
        </is>
      </c>
      <c r="E27121" t="inlineStr">
        <is>
          <t>Y30346</t>
        </is>
      </c>
      <c r="F27121" t="inlineStr">
        <is>
          <t>K</t>
        </is>
      </c>
      <c r="G27121" t="inlineStr">
        <is>
          <t>Yes</t>
        </is>
      </c>
      <c r="H27121" t="n">
        <v>12</v>
      </c>
    </row>
    <row r="27122">
      <c r="A27122" t="inlineStr">
        <is>
          <t>2025-W3-2025-JCHAPS-Y-DEF:kansas-city</t>
        </is>
      </c>
      <c r="B27122" t="n">
        <v>2025</v>
      </c>
      <c r="C27122" t="n">
        <v>3</v>
      </c>
      <c r="D27122" t="inlineStr">
        <is>
          <t>2025-JCHAPS</t>
        </is>
      </c>
      <c r="E27122" t="inlineStr">
        <is>
          <t>Y-DEF:kansas-city</t>
        </is>
      </c>
      <c r="F27122" t="inlineStr">
        <is>
          <t>DST</t>
        </is>
      </c>
      <c r="G27122" t="inlineStr">
        <is>
          <t>Yes</t>
        </is>
      </c>
      <c r="H27122" t="n">
        <v>16.68</v>
      </c>
    </row>
    <row r="27123">
      <c r="A27123" t="inlineStr">
        <is>
          <t>2025-W3-2025-JCHAPS-Y40958</t>
        </is>
      </c>
      <c r="B27123" t="n">
        <v>2025</v>
      </c>
      <c r="C27123" t="n">
        <v>3</v>
      </c>
      <c r="D27123" t="inlineStr">
        <is>
          <t>2025-JCHAPS</t>
        </is>
      </c>
      <c r="E27123" t="inlineStr">
        <is>
          <t>Y40958</t>
        </is>
      </c>
      <c r="F27123" t="inlineStr">
        <is>
          <t>BN</t>
        </is>
      </c>
      <c r="G27123" t="inlineStr">
        <is>
          <t>No</t>
        </is>
      </c>
      <c r="H27123" t="n">
        <v>6.6</v>
      </c>
    </row>
    <row r="27124">
      <c r="A27124" t="inlineStr">
        <is>
          <t>2025-W3-2025-JCHAPS-S12490</t>
        </is>
      </c>
      <c r="B27124" t="n">
        <v>2025</v>
      </c>
      <c r="C27124" t="n">
        <v>3</v>
      </c>
      <c r="D27124" t="inlineStr">
        <is>
          <t>2025-JCHAPS</t>
        </is>
      </c>
      <c r="E27124" t="inlineStr">
        <is>
          <t>S12490</t>
        </is>
      </c>
      <c r="F27124" t="inlineStr">
        <is>
          <t>BN</t>
        </is>
      </c>
      <c r="G27124" t="inlineStr">
        <is>
          <t>No</t>
        </is>
      </c>
      <c r="H27124" t="n">
        <v>8.1</v>
      </c>
    </row>
    <row r="27125">
      <c r="A27125" t="inlineStr">
        <is>
          <t>2025-W3-2025-JCHAPS-Y27581</t>
        </is>
      </c>
      <c r="B27125" t="n">
        <v>2025</v>
      </c>
      <c r="C27125" t="n">
        <v>3</v>
      </c>
      <c r="D27125" t="inlineStr">
        <is>
          <t>2025-JCHAPS</t>
        </is>
      </c>
      <c r="E27125" t="inlineStr">
        <is>
          <t>Y27581</t>
        </is>
      </c>
      <c r="F27125" t="inlineStr">
        <is>
          <t>BN</t>
        </is>
      </c>
      <c r="G27125" t="inlineStr">
        <is>
          <t>No</t>
        </is>
      </c>
      <c r="H27125" t="n">
        <v>13.1</v>
      </c>
    </row>
    <row r="27126">
      <c r="A27126" t="inlineStr">
        <is>
          <t>2025-W3-2025-JCHAPS-Y28534</t>
        </is>
      </c>
      <c r="B27126" t="n">
        <v>2025</v>
      </c>
      <c r="C27126" t="n">
        <v>3</v>
      </c>
      <c r="D27126" t="inlineStr">
        <is>
          <t>2025-JCHAPS</t>
        </is>
      </c>
      <c r="E27126" t="inlineStr">
        <is>
          <t>Y28534</t>
        </is>
      </c>
      <c r="F27126" t="inlineStr">
        <is>
          <t>BN</t>
        </is>
      </c>
      <c r="G27126" t="inlineStr">
        <is>
          <t>No</t>
        </is>
      </c>
      <c r="H27126" t="n">
        <v>3.8</v>
      </c>
    </row>
    <row r="27127">
      <c r="A27127" t="inlineStr">
        <is>
          <t>2025-W3-2025-JCHAPS-Y30180</t>
        </is>
      </c>
      <c r="B27127" t="n">
        <v>2025</v>
      </c>
      <c r="C27127" t="n">
        <v>3</v>
      </c>
      <c r="D27127" t="inlineStr">
        <is>
          <t>2025-JCHAPS</t>
        </is>
      </c>
      <c r="E27127" t="inlineStr">
        <is>
          <t>Y30180</t>
        </is>
      </c>
      <c r="F27127" t="inlineStr">
        <is>
          <t>BN</t>
        </is>
      </c>
      <c r="G27127" t="inlineStr">
        <is>
          <t>No</t>
        </is>
      </c>
      <c r="H27127" t="n">
        <v>6.1</v>
      </c>
    </row>
    <row r="27128">
      <c r="A27128" t="inlineStr">
        <is>
          <t>2025-W3-2025-JCHAPS-Y32695</t>
        </is>
      </c>
      <c r="B27128" t="n">
        <v>2025</v>
      </c>
      <c r="C27128" t="n">
        <v>3</v>
      </c>
      <c r="D27128" t="inlineStr">
        <is>
          <t>2025-JCHAPS</t>
        </is>
      </c>
      <c r="E27128" t="inlineStr">
        <is>
          <t>Y32695</t>
        </is>
      </c>
      <c r="F27128" t="inlineStr">
        <is>
          <t>BN</t>
        </is>
      </c>
      <c r="G27128" t="inlineStr">
        <is>
          <t>No</t>
        </is>
      </c>
      <c r="H27128" t="n">
        <v>0</v>
      </c>
    </row>
    <row r="27129">
      <c r="A27129" t="inlineStr">
        <is>
          <t>2025-W3-2025-JCHAPS-Y33582</t>
        </is>
      </c>
      <c r="B27129" t="n">
        <v>2025</v>
      </c>
      <c r="C27129" t="n">
        <v>3</v>
      </c>
      <c r="D27129" t="inlineStr">
        <is>
          <t>2025-JCHAPS</t>
        </is>
      </c>
      <c r="E27129" t="inlineStr">
        <is>
          <t>Y33582</t>
        </is>
      </c>
      <c r="F27129" t="inlineStr">
        <is>
          <t>BN</t>
        </is>
      </c>
      <c r="G27129" t="inlineStr">
        <is>
          <t>No</t>
        </is>
      </c>
      <c r="H27129" t="n">
        <v>0</v>
      </c>
    </row>
    <row r="27130">
      <c r="A27130" t="inlineStr">
        <is>
          <t>2025-W3-2025-JCHAPS-Y33538</t>
        </is>
      </c>
      <c r="B27130" t="n">
        <v>2025</v>
      </c>
      <c r="C27130" t="n">
        <v>3</v>
      </c>
      <c r="D27130" t="inlineStr">
        <is>
          <t>2025-JCHAPS</t>
        </is>
      </c>
      <c r="E27130" t="inlineStr">
        <is>
          <t>Y33538</t>
        </is>
      </c>
      <c r="F27130" t="inlineStr">
        <is>
          <t>BN</t>
        </is>
      </c>
      <c r="G27130" t="inlineStr">
        <is>
          <t>No</t>
        </is>
      </c>
      <c r="H27130" t="n">
        <v>9.1</v>
      </c>
    </row>
    <row r="27131">
      <c r="A27131" t="inlineStr">
        <is>
          <t>2025-W3-2025-JCHAPS-Y-DEF:san-francisco</t>
        </is>
      </c>
      <c r="B27131" t="n">
        <v>2025</v>
      </c>
      <c r="C27131" t="n">
        <v>3</v>
      </c>
      <c r="D27131" t="inlineStr">
        <is>
          <t>2025-JCHAPS</t>
        </is>
      </c>
      <c r="E27131" t="inlineStr">
        <is>
          <t>Y-DEF:san-francisco</t>
        </is>
      </c>
      <c r="F27131" t="inlineStr">
        <is>
          <t>BN</t>
        </is>
      </c>
      <c r="G27131" t="inlineStr">
        <is>
          <t>No</t>
        </is>
      </c>
      <c r="H27131" t="n">
        <v>9.4</v>
      </c>
    </row>
    <row r="27132">
      <c r="A27132" t="inlineStr">
        <is>
          <t>2025-W3-2025-VARO-Y40881</t>
        </is>
      </c>
      <c r="B27132" t="n">
        <v>2025</v>
      </c>
      <c r="C27132" t="n">
        <v>3</v>
      </c>
      <c r="D27132" t="inlineStr">
        <is>
          <t>2025-VARO</t>
        </is>
      </c>
      <c r="E27132" t="inlineStr">
        <is>
          <t>Y40881</t>
        </is>
      </c>
      <c r="F27132" t="inlineStr">
        <is>
          <t>QB</t>
        </is>
      </c>
      <c r="G27132" t="inlineStr">
        <is>
          <t>Yes</t>
        </is>
      </c>
      <c r="H27132" t="n">
        <v>20.22</v>
      </c>
    </row>
    <row r="27133">
      <c r="A27133" t="inlineStr">
        <is>
          <t>2025-W3-2025-VARO-Y31856</t>
        </is>
      </c>
      <c r="B27133" t="n">
        <v>2025</v>
      </c>
      <c r="C27133" t="n">
        <v>3</v>
      </c>
      <c r="D27133" t="inlineStr">
        <is>
          <t>2025-VARO</t>
        </is>
      </c>
      <c r="E27133" t="inlineStr">
        <is>
          <t>Y31856</t>
        </is>
      </c>
      <c r="F27133" t="inlineStr">
        <is>
          <t>RB</t>
        </is>
      </c>
      <c r="G27133" t="inlineStr">
        <is>
          <t>Yes</t>
        </is>
      </c>
      <c r="H27133" t="n">
        <v>9.9</v>
      </c>
    </row>
    <row r="27134">
      <c r="A27134" t="inlineStr">
        <is>
          <t>2025-W3-2025-VARO-S12529</t>
        </is>
      </c>
      <c r="B27134" t="n">
        <v>2025</v>
      </c>
      <c r="C27134" t="n">
        <v>3</v>
      </c>
      <c r="D27134" t="inlineStr">
        <is>
          <t>2025-VARO</t>
        </is>
      </c>
      <c r="E27134" t="inlineStr">
        <is>
          <t>S12529</t>
        </is>
      </c>
      <c r="F27134" t="inlineStr">
        <is>
          <t>RB</t>
        </is>
      </c>
      <c r="G27134" t="inlineStr">
        <is>
          <t>Yes</t>
        </is>
      </c>
      <c r="H27134" t="n">
        <v>6.2</v>
      </c>
    </row>
    <row r="27135">
      <c r="A27135" t="inlineStr">
        <is>
          <t>2025-W3-2025-VARO-Y27535</t>
        </is>
      </c>
      <c r="B27135" t="n">
        <v>2025</v>
      </c>
      <c r="C27135" t="n">
        <v>3</v>
      </c>
      <c r="D27135" t="inlineStr">
        <is>
          <t>2025-VARO</t>
        </is>
      </c>
      <c r="E27135" t="inlineStr">
        <is>
          <t>Y27535</t>
        </is>
      </c>
      <c r="F27135" t="inlineStr">
        <is>
          <t>WR</t>
        </is>
      </c>
      <c r="G27135" t="inlineStr">
        <is>
          <t>Yes</t>
        </is>
      </c>
      <c r="H27135" t="n">
        <v>11.3</v>
      </c>
    </row>
    <row r="27136">
      <c r="A27136" t="inlineStr">
        <is>
          <t>2025-W3-2025-VARO-Y33998</t>
        </is>
      </c>
      <c r="B27136" t="n">
        <v>2025</v>
      </c>
      <c r="C27136" t="n">
        <v>3</v>
      </c>
      <c r="D27136" t="inlineStr">
        <is>
          <t>2025-VARO</t>
        </is>
      </c>
      <c r="E27136" t="inlineStr">
        <is>
          <t>Y33998</t>
        </is>
      </c>
      <c r="F27136" t="inlineStr">
        <is>
          <t>WR</t>
        </is>
      </c>
      <c r="G27136" t="inlineStr">
        <is>
          <t>Yes</t>
        </is>
      </c>
      <c r="H27136" t="n">
        <v>3.1</v>
      </c>
    </row>
    <row r="27137">
      <c r="A27137" t="inlineStr">
        <is>
          <t>2025-W3-2025-VARO-Y40878</t>
        </is>
      </c>
      <c r="B27137" t="n">
        <v>2025</v>
      </c>
      <c r="C27137" t="n">
        <v>3</v>
      </c>
      <c r="D27137" t="inlineStr">
        <is>
          <t>2025-VARO</t>
        </is>
      </c>
      <c r="E27137" t="inlineStr">
        <is>
          <t>Y40878</t>
        </is>
      </c>
      <c r="F27137" t="inlineStr">
        <is>
          <t>TE</t>
        </is>
      </c>
      <c r="G27137" t="inlineStr">
        <is>
          <t>Yes</t>
        </is>
      </c>
      <c r="H27137" t="n">
        <v>7.8</v>
      </c>
    </row>
    <row r="27138">
      <c r="A27138" t="inlineStr">
        <is>
          <t>2025-W3-2025-VARO-S12481</t>
        </is>
      </c>
      <c r="B27138" t="n">
        <v>2025</v>
      </c>
      <c r="C27138" t="n">
        <v>3</v>
      </c>
      <c r="D27138" t="inlineStr">
        <is>
          <t>2025-VARO</t>
        </is>
      </c>
      <c r="E27138" t="inlineStr">
        <is>
          <t>S12481</t>
        </is>
      </c>
      <c r="F27138" t="inlineStr">
        <is>
          <t>W/R/T FLEX</t>
        </is>
      </c>
      <c r="G27138" t="inlineStr">
        <is>
          <t>Yes</t>
        </is>
      </c>
      <c r="H27138" t="n">
        <v>21.1</v>
      </c>
    </row>
    <row r="27139">
      <c r="A27139" t="inlineStr">
        <is>
          <t>2025-W3-2025-VARO-S12711</t>
        </is>
      </c>
      <c r="B27139" t="n">
        <v>2025</v>
      </c>
      <c r="C27139" t="n">
        <v>3</v>
      </c>
      <c r="D27139" t="inlineStr">
        <is>
          <t>2025-VARO</t>
        </is>
      </c>
      <c r="E27139" t="inlineStr">
        <is>
          <t>S12711</t>
        </is>
      </c>
      <c r="F27139" t="inlineStr">
        <is>
          <t>K</t>
        </is>
      </c>
      <c r="G27139" t="inlineStr">
        <is>
          <t>Yes</t>
        </is>
      </c>
      <c r="H27139" t="n">
        <v>7</v>
      </c>
    </row>
    <row r="27140">
      <c r="A27140" t="inlineStr">
        <is>
          <t>2025-W3-2025-VARO-Y-DEF:green-bay</t>
        </is>
      </c>
      <c r="B27140" t="n">
        <v>2025</v>
      </c>
      <c r="C27140" t="n">
        <v>3</v>
      </c>
      <c r="D27140" t="inlineStr">
        <is>
          <t>2025-VARO</t>
        </is>
      </c>
      <c r="E27140" t="inlineStr">
        <is>
          <t>Y-DEF:green-bay</t>
        </is>
      </c>
      <c r="F27140" t="inlineStr">
        <is>
          <t>DST</t>
        </is>
      </c>
      <c r="G27140" t="inlineStr">
        <is>
          <t>Yes</t>
        </is>
      </c>
      <c r="H27140" t="n">
        <v>11.65</v>
      </c>
    </row>
    <row r="27141">
      <c r="A27141" t="inlineStr">
        <is>
          <t>2025-W3-2025-VARO-Y40084</t>
        </is>
      </c>
      <c r="B27141" t="n">
        <v>2025</v>
      </c>
      <c r="C27141" t="n">
        <v>3</v>
      </c>
      <c r="D27141" t="inlineStr">
        <is>
          <t>2025-VARO</t>
        </is>
      </c>
      <c r="E27141" t="inlineStr">
        <is>
          <t>Y40084</t>
        </is>
      </c>
      <c r="F27141" t="inlineStr">
        <is>
          <t>BN</t>
        </is>
      </c>
      <c r="G27141" t="inlineStr">
        <is>
          <t>No</t>
        </is>
      </c>
      <c r="H27141" t="n">
        <v>0</v>
      </c>
    </row>
    <row r="27142">
      <c r="A27142" t="inlineStr">
        <is>
          <t>2025-W3-2025-VARO-Y40875</t>
        </is>
      </c>
      <c r="B27142" t="n">
        <v>2025</v>
      </c>
      <c r="C27142" t="n">
        <v>3</v>
      </c>
      <c r="D27142" t="inlineStr">
        <is>
          <t>2025-VARO</t>
        </is>
      </c>
      <c r="E27142" t="inlineStr">
        <is>
          <t>Y40875</t>
        </is>
      </c>
      <c r="F27142" t="inlineStr">
        <is>
          <t>BN</t>
        </is>
      </c>
      <c r="G27142" t="inlineStr">
        <is>
          <t>No</t>
        </is>
      </c>
      <c r="H27142" t="n">
        <v>15.42</v>
      </c>
    </row>
    <row r="27143">
      <c r="A27143" t="inlineStr">
        <is>
          <t>2025-W3-2025-VARO-S12455</t>
        </is>
      </c>
      <c r="B27143" t="n">
        <v>2025</v>
      </c>
      <c r="C27143" t="n">
        <v>3</v>
      </c>
      <c r="D27143" t="inlineStr">
        <is>
          <t>2025-VARO</t>
        </is>
      </c>
      <c r="E27143" t="inlineStr">
        <is>
          <t>S12455</t>
        </is>
      </c>
      <c r="F27143" t="inlineStr">
        <is>
          <t>BN</t>
        </is>
      </c>
      <c r="G27143" t="inlineStr">
        <is>
          <t>No</t>
        </is>
      </c>
      <c r="H27143" t="n">
        <v>1.3</v>
      </c>
    </row>
    <row r="27144">
      <c r="A27144" t="inlineStr">
        <is>
          <t>2025-W3-2025-VARO-S12469</t>
        </is>
      </c>
      <c r="B27144" t="n">
        <v>2025</v>
      </c>
      <c r="C27144" t="n">
        <v>3</v>
      </c>
      <c r="D27144" t="inlineStr">
        <is>
          <t>2025-VARO</t>
        </is>
      </c>
      <c r="E27144" t="inlineStr">
        <is>
          <t>S12469</t>
        </is>
      </c>
      <c r="F27144" t="inlineStr">
        <is>
          <t>BN</t>
        </is>
      </c>
      <c r="G27144" t="inlineStr">
        <is>
          <t>No</t>
        </is>
      </c>
      <c r="H27144" t="n">
        <v>0.2</v>
      </c>
    </row>
    <row r="27145">
      <c r="A27145" t="inlineStr">
        <is>
          <t>2025-W3-2025-VARO-S12471</t>
        </is>
      </c>
      <c r="B27145" t="n">
        <v>2025</v>
      </c>
      <c r="C27145" t="n">
        <v>3</v>
      </c>
      <c r="D27145" t="inlineStr">
        <is>
          <t>2025-VARO</t>
        </is>
      </c>
      <c r="E27145" t="inlineStr">
        <is>
          <t>S12471</t>
        </is>
      </c>
      <c r="F27145" t="inlineStr">
        <is>
          <t>BN</t>
        </is>
      </c>
      <c r="G27145" t="inlineStr">
        <is>
          <t>No</t>
        </is>
      </c>
      <c r="H27145" t="n">
        <v>0.3</v>
      </c>
    </row>
    <row r="27146">
      <c r="A27146" t="inlineStr">
        <is>
          <t>2025-W3-2025-VARO-S12501</t>
        </is>
      </c>
      <c r="B27146" t="n">
        <v>2025</v>
      </c>
      <c r="C27146" t="n">
        <v>3</v>
      </c>
      <c r="D27146" t="inlineStr">
        <is>
          <t>2025-VARO</t>
        </is>
      </c>
      <c r="E27146" t="inlineStr">
        <is>
          <t>S12501</t>
        </is>
      </c>
      <c r="F27146" t="inlineStr">
        <is>
          <t>BN</t>
        </is>
      </c>
      <c r="G27146" t="inlineStr">
        <is>
          <t>No</t>
        </is>
      </c>
      <c r="H27146" t="n">
        <v>8.1</v>
      </c>
    </row>
    <row r="27147">
      <c r="A27147" t="inlineStr">
        <is>
          <t>2025-W3-2025-VARO-S12534</t>
        </is>
      </c>
      <c r="B27147" t="n">
        <v>2025</v>
      </c>
      <c r="C27147" t="n">
        <v>3</v>
      </c>
      <c r="D27147" t="inlineStr">
        <is>
          <t>2025-VARO</t>
        </is>
      </c>
      <c r="E27147" t="inlineStr">
        <is>
          <t>S12534</t>
        </is>
      </c>
      <c r="F27147" t="inlineStr">
        <is>
          <t>BN</t>
        </is>
      </c>
      <c r="G27147" t="inlineStr">
        <is>
          <t>No</t>
        </is>
      </c>
      <c r="H27147" t="n">
        <v>2.5</v>
      </c>
    </row>
    <row r="27148">
      <c r="A27148" t="inlineStr">
        <is>
          <t>2025-W3-2025-VARO-Y34095</t>
        </is>
      </c>
      <c r="B27148" t="n">
        <v>2025</v>
      </c>
      <c r="C27148" t="n">
        <v>3</v>
      </c>
      <c r="D27148" t="inlineStr">
        <is>
          <t>2025-VARO</t>
        </is>
      </c>
      <c r="E27148" t="inlineStr">
        <is>
          <t>Y34095</t>
        </is>
      </c>
      <c r="F27148" t="inlineStr">
        <is>
          <t>BN</t>
        </is>
      </c>
      <c r="G27148" t="inlineStr">
        <is>
          <t>No</t>
        </is>
      </c>
      <c r="H27148" t="n">
        <v>0</v>
      </c>
    </row>
    <row r="27149">
      <c r="A27149" t="inlineStr">
        <is>
          <t>2025-W3-2025-VARO-Y40042</t>
        </is>
      </c>
      <c r="B27149" t="n">
        <v>2025</v>
      </c>
      <c r="C27149" t="n">
        <v>3</v>
      </c>
      <c r="D27149" t="inlineStr">
        <is>
          <t>2025-VARO</t>
        </is>
      </c>
      <c r="E27149" t="inlineStr">
        <is>
          <t>Y40042</t>
        </is>
      </c>
      <c r="F27149" t="inlineStr">
        <is>
          <t>BN</t>
        </is>
      </c>
      <c r="G27149" t="inlineStr">
        <is>
          <t>No</t>
        </is>
      </c>
      <c r="H27149" t="n">
        <v>0</v>
      </c>
    </row>
    <row r="27150">
      <c r="A27150" t="inlineStr">
        <is>
          <t>2025-W3-2025-PUENTETU-Y29369</t>
        </is>
      </c>
      <c r="B27150" t="n">
        <v>2025</v>
      </c>
      <c r="C27150" t="n">
        <v>3</v>
      </c>
      <c r="D27150" t="inlineStr">
        <is>
          <t>2025-PUENTETU</t>
        </is>
      </c>
      <c r="E27150" t="inlineStr">
        <is>
          <t>Y29369</t>
        </is>
      </c>
      <c r="F27150" t="inlineStr">
        <is>
          <t>QB</t>
        </is>
      </c>
      <c r="G27150" t="inlineStr">
        <is>
          <t>Yes</t>
        </is>
      </c>
      <c r="H27150" t="n">
        <v>14.04</v>
      </c>
    </row>
    <row r="27151">
      <c r="A27151" t="inlineStr">
        <is>
          <t>2025-W3-2025-PUENTETU-Y30121</t>
        </is>
      </c>
      <c r="B27151" t="n">
        <v>2025</v>
      </c>
      <c r="C27151" t="n">
        <v>3</v>
      </c>
      <c r="D27151" t="inlineStr">
        <is>
          <t>2025-PUENTETU</t>
        </is>
      </c>
      <c r="E27151" t="inlineStr">
        <is>
          <t>Y30121</t>
        </is>
      </c>
      <c r="F27151" t="inlineStr">
        <is>
          <t>RB</t>
        </is>
      </c>
      <c r="G27151" t="inlineStr">
        <is>
          <t>Yes</t>
        </is>
      </c>
      <c r="H27151" t="n">
        <v>19</v>
      </c>
    </row>
    <row r="27152">
      <c r="A27152" t="inlineStr">
        <is>
          <t>2025-W3-2025-PUENTETU-Y34019</t>
        </is>
      </c>
      <c r="B27152" t="n">
        <v>2025</v>
      </c>
      <c r="C27152" t="n">
        <v>3</v>
      </c>
      <c r="D27152" t="inlineStr">
        <is>
          <t>2025-PUENTETU</t>
        </is>
      </c>
      <c r="E27152" t="inlineStr">
        <is>
          <t>Y34019</t>
        </is>
      </c>
      <c r="F27152" t="inlineStr">
        <is>
          <t>RB</t>
        </is>
      </c>
      <c r="G27152" t="inlineStr">
        <is>
          <t>Yes</t>
        </is>
      </c>
      <c r="H27152" t="n">
        <v>19.3</v>
      </c>
    </row>
    <row r="27153">
      <c r="A27153" t="inlineStr">
        <is>
          <t>2025-W3-2025-PUENTETU-Y40883</t>
        </is>
      </c>
      <c r="B27153" t="n">
        <v>2025</v>
      </c>
      <c r="C27153" t="n">
        <v>3</v>
      </c>
      <c r="D27153" t="inlineStr">
        <is>
          <t>2025-PUENTETU</t>
        </is>
      </c>
      <c r="E27153" t="inlineStr">
        <is>
          <t>Y40883</t>
        </is>
      </c>
      <c r="F27153" t="inlineStr">
        <is>
          <t>WR</t>
        </is>
      </c>
      <c r="G27153" t="inlineStr">
        <is>
          <t>Yes</t>
        </is>
      </c>
      <c r="H27153" t="n">
        <v>6.5</v>
      </c>
    </row>
    <row r="27154">
      <c r="A27154" t="inlineStr">
        <is>
          <t>2025-W3-2025-PUENTETU-S12514</t>
        </is>
      </c>
      <c r="B27154" t="n">
        <v>2025</v>
      </c>
      <c r="C27154" t="n">
        <v>3</v>
      </c>
      <c r="D27154" t="inlineStr">
        <is>
          <t>2025-PUENTETU</t>
        </is>
      </c>
      <c r="E27154" t="inlineStr">
        <is>
          <t>S12514</t>
        </is>
      </c>
      <c r="F27154" t="inlineStr">
        <is>
          <t>WR</t>
        </is>
      </c>
      <c r="G27154" t="inlineStr">
        <is>
          <t>Yes</t>
        </is>
      </c>
      <c r="H27154" t="n">
        <v>11.5</v>
      </c>
    </row>
    <row r="27155">
      <c r="A27155" t="inlineStr">
        <is>
          <t>2025-W3-2025-PUENTETU-S12518</t>
        </is>
      </c>
      <c r="B27155" t="n">
        <v>2025</v>
      </c>
      <c r="C27155" t="n">
        <v>3</v>
      </c>
      <c r="D27155" t="inlineStr">
        <is>
          <t>2025-PUENTETU</t>
        </is>
      </c>
      <c r="E27155" t="inlineStr">
        <is>
          <t>S12518</t>
        </is>
      </c>
      <c r="F27155" t="inlineStr">
        <is>
          <t>TE</t>
        </is>
      </c>
      <c r="G27155" t="inlineStr">
        <is>
          <t>Yes</t>
        </is>
      </c>
      <c r="H27155" t="n">
        <v>5.3</v>
      </c>
    </row>
    <row r="27156">
      <c r="A27156" t="inlineStr">
        <is>
          <t>2025-W3-2025-PUENTETU-Y40901</t>
        </is>
      </c>
      <c r="B27156" t="n">
        <v>2025</v>
      </c>
      <c r="C27156" t="n">
        <v>3</v>
      </c>
      <c r="D27156" t="inlineStr">
        <is>
          <t>2025-PUENTETU</t>
        </is>
      </c>
      <c r="E27156" t="inlineStr">
        <is>
          <t>Y40901</t>
        </is>
      </c>
      <c r="F27156" t="inlineStr">
        <is>
          <t>W/R/T FLEX</t>
        </is>
      </c>
      <c r="G27156" t="inlineStr">
        <is>
          <t>Yes</t>
        </is>
      </c>
      <c r="H27156" t="n">
        <v>13.7</v>
      </c>
    </row>
    <row r="27157">
      <c r="A27157" t="inlineStr">
        <is>
          <t>2025-W3-2025-PUENTETU-Y29792</t>
        </is>
      </c>
      <c r="B27157" t="n">
        <v>2025</v>
      </c>
      <c r="C27157" t="n">
        <v>3</v>
      </c>
      <c r="D27157" t="inlineStr">
        <is>
          <t>2025-PUENTETU</t>
        </is>
      </c>
      <c r="E27157" t="inlineStr">
        <is>
          <t>Y29792</t>
        </is>
      </c>
      <c r="F27157" t="inlineStr">
        <is>
          <t>K</t>
        </is>
      </c>
      <c r="G27157" t="inlineStr">
        <is>
          <t>Yes</t>
        </is>
      </c>
      <c r="H27157" t="n">
        <v>4</v>
      </c>
    </row>
    <row r="27158">
      <c r="A27158" t="inlineStr">
        <is>
          <t>2025-W3-2025-PUENTETU-Y-DEF:atlanta</t>
        </is>
      </c>
      <c r="B27158" t="n">
        <v>2025</v>
      </c>
      <c r="C27158" t="n">
        <v>3</v>
      </c>
      <c r="D27158" t="inlineStr">
        <is>
          <t>2025-PUENTETU</t>
        </is>
      </c>
      <c r="E27158" t="inlineStr">
        <is>
          <t>Y-DEF:atlanta</t>
        </is>
      </c>
      <c r="F27158" t="inlineStr">
        <is>
          <t>DST</t>
        </is>
      </c>
      <c r="G27158" t="inlineStr">
        <is>
          <t>Yes</t>
        </is>
      </c>
      <c r="H27158" t="n">
        <v>3.7</v>
      </c>
    </row>
    <row r="27159">
      <c r="A27159" t="inlineStr">
        <is>
          <t>2025-W3-2025-PUENTETU-Y40981</t>
        </is>
      </c>
      <c r="B27159" t="n">
        <v>2025</v>
      </c>
      <c r="C27159" t="n">
        <v>3</v>
      </c>
      <c r="D27159" t="inlineStr">
        <is>
          <t>2025-PUENTETU</t>
        </is>
      </c>
      <c r="E27159" t="inlineStr">
        <is>
          <t>Y40981</t>
        </is>
      </c>
      <c r="F27159" t="inlineStr">
        <is>
          <t>BN</t>
        </is>
      </c>
      <c r="G27159" t="inlineStr">
        <is>
          <t>No</t>
        </is>
      </c>
      <c r="H27159" t="n">
        <v>5.7</v>
      </c>
    </row>
    <row r="27160">
      <c r="A27160" t="inlineStr">
        <is>
          <t>2025-W3-2025-PUENTETU-Y40911</t>
        </is>
      </c>
      <c r="B27160" t="n">
        <v>2025</v>
      </c>
      <c r="C27160" t="n">
        <v>3</v>
      </c>
      <c r="D27160" t="inlineStr">
        <is>
          <t>2025-PUENTETU</t>
        </is>
      </c>
      <c r="E27160" t="inlineStr">
        <is>
          <t>Y40911</t>
        </is>
      </c>
      <c r="F27160" t="inlineStr">
        <is>
          <t>BN</t>
        </is>
      </c>
      <c r="G27160" t="inlineStr">
        <is>
          <t>No</t>
        </is>
      </c>
      <c r="H27160" t="n">
        <v>3.5</v>
      </c>
    </row>
    <row r="27161">
      <c r="A27161" t="inlineStr">
        <is>
          <t>2025-W3-2025-PUENTETU-S12474</t>
        </is>
      </c>
      <c r="B27161" t="n">
        <v>2025</v>
      </c>
      <c r="C27161" t="n">
        <v>3</v>
      </c>
      <c r="D27161" t="inlineStr">
        <is>
          <t>2025-PUENTETU</t>
        </is>
      </c>
      <c r="E27161" t="inlineStr">
        <is>
          <t>S12474</t>
        </is>
      </c>
      <c r="F27161" t="inlineStr">
        <is>
          <t>BN</t>
        </is>
      </c>
      <c r="G27161" t="inlineStr">
        <is>
          <t>No</t>
        </is>
      </c>
      <c r="H27161" t="n">
        <v>4.1</v>
      </c>
    </row>
    <row r="27162">
      <c r="A27162" t="inlineStr">
        <is>
          <t>2025-W3-2025-PUENTETU-S12495</t>
        </is>
      </c>
      <c r="B27162" t="n">
        <v>2025</v>
      </c>
      <c r="C27162" t="n">
        <v>3</v>
      </c>
      <c r="D27162" t="inlineStr">
        <is>
          <t>2025-PUENTETU</t>
        </is>
      </c>
      <c r="E27162" t="inlineStr">
        <is>
          <t>S12495</t>
        </is>
      </c>
      <c r="F27162" t="inlineStr">
        <is>
          <t>BN</t>
        </is>
      </c>
      <c r="G27162" t="inlineStr">
        <is>
          <t>No</t>
        </is>
      </c>
      <c r="H27162" t="n">
        <v>9.800000000000001</v>
      </c>
    </row>
    <row r="27163">
      <c r="A27163" t="inlineStr">
        <is>
          <t>2025-W3-2025-PUENTETU-Y30218</t>
        </is>
      </c>
      <c r="B27163" t="n">
        <v>2025</v>
      </c>
      <c r="C27163" t="n">
        <v>3</v>
      </c>
      <c r="D27163" t="inlineStr">
        <is>
          <t>2025-PUENTETU</t>
        </is>
      </c>
      <c r="E27163" t="inlineStr">
        <is>
          <t>Y30218</t>
        </is>
      </c>
      <c r="F27163" t="inlineStr">
        <is>
          <t>BN</t>
        </is>
      </c>
      <c r="G27163" t="inlineStr">
        <is>
          <t>No</t>
        </is>
      </c>
      <c r="H27163" t="n">
        <v>5.2</v>
      </c>
    </row>
    <row r="27164">
      <c r="A27164" t="inlineStr">
        <is>
          <t>2025-W3-2025-PUENTETU-Y30996</t>
        </is>
      </c>
      <c r="B27164" t="n">
        <v>2025</v>
      </c>
      <c r="C27164" t="n">
        <v>3</v>
      </c>
      <c r="D27164" t="inlineStr">
        <is>
          <t>2025-PUENTETU</t>
        </is>
      </c>
      <c r="E27164" t="inlineStr">
        <is>
          <t>Y30996</t>
        </is>
      </c>
      <c r="F27164" t="inlineStr">
        <is>
          <t>BN</t>
        </is>
      </c>
      <c r="G27164" t="inlineStr">
        <is>
          <t>No</t>
        </is>
      </c>
      <c r="H27164" t="n">
        <v>3.2</v>
      </c>
    </row>
    <row r="27165">
      <c r="A27165" t="inlineStr">
        <is>
          <t>2025-W3-2025-PUENTETU-Y31885</t>
        </is>
      </c>
      <c r="B27165" t="n">
        <v>2025</v>
      </c>
      <c r="C27165" t="n">
        <v>3</v>
      </c>
      <c r="D27165" t="inlineStr">
        <is>
          <t>2025-PUENTETU</t>
        </is>
      </c>
      <c r="E27165" t="inlineStr">
        <is>
          <t>Y31885</t>
        </is>
      </c>
      <c r="F27165" t="inlineStr">
        <is>
          <t>BN</t>
        </is>
      </c>
      <c r="G27165" t="inlineStr">
        <is>
          <t>No</t>
        </is>
      </c>
      <c r="H27165" t="n">
        <v>6.8</v>
      </c>
    </row>
    <row r="27166">
      <c r="A27166" t="inlineStr">
        <is>
          <t>2025-W3-2025-PUENTETU-Y33113</t>
        </is>
      </c>
      <c r="B27166" t="n">
        <v>2025</v>
      </c>
      <c r="C27166" t="n">
        <v>3</v>
      </c>
      <c r="D27166" t="inlineStr">
        <is>
          <t>2025-PUENTETU</t>
        </is>
      </c>
      <c r="E27166" t="inlineStr">
        <is>
          <t>Y33113</t>
        </is>
      </c>
      <c r="F27166" t="inlineStr">
        <is>
          <t>BN</t>
        </is>
      </c>
      <c r="G27166" t="inlineStr">
        <is>
          <t>No</t>
        </is>
      </c>
      <c r="H27166" t="n">
        <v>8.1</v>
      </c>
    </row>
    <row r="27167">
      <c r="A27167" t="inlineStr">
        <is>
          <t>2025-W3-2025-PUENTETU-Y33399</t>
        </is>
      </c>
      <c r="B27167" t="n">
        <v>2025</v>
      </c>
      <c r="C27167" t="n">
        <v>3</v>
      </c>
      <c r="D27167" t="inlineStr">
        <is>
          <t>2025-PUENTETU</t>
        </is>
      </c>
      <c r="E27167" t="inlineStr">
        <is>
          <t>Y33399</t>
        </is>
      </c>
      <c r="F27167" t="inlineStr">
        <is>
          <t>BN</t>
        </is>
      </c>
      <c r="G27167" t="inlineStr">
        <is>
          <t>No</t>
        </is>
      </c>
      <c r="H27167" t="n">
        <v>0</v>
      </c>
    </row>
    <row r="27168">
      <c r="A27168" t="inlineStr">
        <is>
          <t>2025-W3-2025-PUENTETU-Y-DEF:new-england</t>
        </is>
      </c>
      <c r="B27168" t="n">
        <v>2025</v>
      </c>
      <c r="C27168" t="n">
        <v>3</v>
      </c>
      <c r="D27168" t="inlineStr">
        <is>
          <t>2025-PUENTETU</t>
        </is>
      </c>
      <c r="E27168" t="inlineStr">
        <is>
          <t>Y-DEF:new-england</t>
        </is>
      </c>
      <c r="F27168" t="inlineStr">
        <is>
          <t>BN</t>
        </is>
      </c>
      <c r="G27168" t="inlineStr">
        <is>
          <t>No</t>
        </is>
      </c>
      <c r="H27168" t="n">
        <v>6.38</v>
      </c>
    </row>
    <row r="27169">
      <c r="A27169" t="inlineStr">
        <is>
          <t>2025-W3-2025-ISAROD-Y30971</t>
        </is>
      </c>
      <c r="B27169" t="n">
        <v>2025</v>
      </c>
      <c r="C27169" t="n">
        <v>3</v>
      </c>
      <c r="D27169" t="inlineStr">
        <is>
          <t>2025-ISAROD</t>
        </is>
      </c>
      <c r="E27169" t="inlineStr">
        <is>
          <t>Y30971</t>
        </is>
      </c>
      <c r="F27169" t="inlineStr">
        <is>
          <t>QB</t>
        </is>
      </c>
      <c r="G27169" t="inlineStr">
        <is>
          <t>Yes</t>
        </is>
      </c>
      <c r="H27169" t="n">
        <v>17.72</v>
      </c>
    </row>
    <row r="27170">
      <c r="A27170" t="inlineStr">
        <is>
          <t>2025-W3-2025-ISAROD-Y40118</t>
        </is>
      </c>
      <c r="B27170" t="n">
        <v>2025</v>
      </c>
      <c r="C27170" t="n">
        <v>3</v>
      </c>
      <c r="D27170" t="inlineStr">
        <is>
          <t>2025-ISAROD</t>
        </is>
      </c>
      <c r="E27170" t="inlineStr">
        <is>
          <t>Y40118</t>
        </is>
      </c>
      <c r="F27170" t="inlineStr">
        <is>
          <t>RB</t>
        </is>
      </c>
      <c r="G27170" t="inlineStr">
        <is>
          <t>Yes</t>
        </is>
      </c>
      <c r="H27170" t="n">
        <v>12.6</v>
      </c>
    </row>
    <row r="27171">
      <c r="A27171" t="inlineStr">
        <is>
          <t>2025-W3-2025-ISAROD-Y32711</t>
        </is>
      </c>
      <c r="B27171" t="n">
        <v>2025</v>
      </c>
      <c r="C27171" t="n">
        <v>3</v>
      </c>
      <c r="D27171" t="inlineStr">
        <is>
          <t>2025-ISAROD</t>
        </is>
      </c>
      <c r="E27171" t="inlineStr">
        <is>
          <t>Y32711</t>
        </is>
      </c>
      <c r="F27171" t="inlineStr">
        <is>
          <t>RB</t>
        </is>
      </c>
      <c r="G27171" t="inlineStr">
        <is>
          <t>Yes</t>
        </is>
      </c>
      <c r="H27171" t="n">
        <v>33.3</v>
      </c>
    </row>
    <row r="27172">
      <c r="A27172" t="inlineStr">
        <is>
          <t>2025-W3-2025-ISAROD-Y32703</t>
        </is>
      </c>
      <c r="B27172" t="n">
        <v>2025</v>
      </c>
      <c r="C27172" t="n">
        <v>3</v>
      </c>
      <c r="D27172" t="inlineStr">
        <is>
          <t>2025-ISAROD</t>
        </is>
      </c>
      <c r="E27172" t="inlineStr">
        <is>
          <t>Y32703</t>
        </is>
      </c>
      <c r="F27172" t="inlineStr">
        <is>
          <t>WR</t>
        </is>
      </c>
      <c r="G27172" t="inlineStr">
        <is>
          <t>Yes</t>
        </is>
      </c>
      <c r="H27172" t="n">
        <v>2</v>
      </c>
    </row>
    <row r="27173">
      <c r="A27173" t="inlineStr">
        <is>
          <t>2025-W3-2025-ISAROD-Y34007</t>
        </is>
      </c>
      <c r="B27173" t="n">
        <v>2025</v>
      </c>
      <c r="C27173" t="n">
        <v>3</v>
      </c>
      <c r="D27173" t="inlineStr">
        <is>
          <t>2025-ISAROD</t>
        </is>
      </c>
      <c r="E27173" t="inlineStr">
        <is>
          <t>Y34007</t>
        </is>
      </c>
      <c r="F27173" t="inlineStr">
        <is>
          <t>WR</t>
        </is>
      </c>
      <c r="G27173" t="inlineStr">
        <is>
          <t>Yes</t>
        </is>
      </c>
      <c r="H27173" t="n">
        <v>15.3</v>
      </c>
    </row>
    <row r="27174">
      <c r="A27174" t="inlineStr">
        <is>
          <t>2025-W3-2025-ISAROD-S12506</t>
        </is>
      </c>
      <c r="B27174" t="n">
        <v>2025</v>
      </c>
      <c r="C27174" t="n">
        <v>3</v>
      </c>
      <c r="D27174" t="inlineStr">
        <is>
          <t>2025-ISAROD</t>
        </is>
      </c>
      <c r="E27174" t="inlineStr">
        <is>
          <t>S12506</t>
        </is>
      </c>
      <c r="F27174" t="inlineStr">
        <is>
          <t>TE</t>
        </is>
      </c>
      <c r="G27174" t="inlineStr">
        <is>
          <t>Yes</t>
        </is>
      </c>
      <c r="H27174" t="n">
        <v>4</v>
      </c>
    </row>
    <row r="27175">
      <c r="A27175" t="inlineStr">
        <is>
          <t>2025-W3-2025-ISAROD-Y33413</t>
        </is>
      </c>
      <c r="B27175" t="n">
        <v>2025</v>
      </c>
      <c r="C27175" t="n">
        <v>3</v>
      </c>
      <c r="D27175" t="inlineStr">
        <is>
          <t>2025-ISAROD</t>
        </is>
      </c>
      <c r="E27175" t="inlineStr">
        <is>
          <t>Y33413</t>
        </is>
      </c>
      <c r="F27175" t="inlineStr">
        <is>
          <t>W/R/T FLEX</t>
        </is>
      </c>
      <c r="G27175" t="inlineStr">
        <is>
          <t>Yes</t>
        </is>
      </c>
      <c r="H27175" t="n">
        <v>11.6</v>
      </c>
    </row>
    <row r="27176">
      <c r="A27176" t="inlineStr">
        <is>
          <t>2025-W3-2025-ISAROD-Y34344</t>
        </is>
      </c>
      <c r="B27176" t="n">
        <v>2025</v>
      </c>
      <c r="C27176" t="n">
        <v>3</v>
      </c>
      <c r="D27176" t="inlineStr">
        <is>
          <t>2025-ISAROD</t>
        </is>
      </c>
      <c r="E27176" t="inlineStr">
        <is>
          <t>Y34344</t>
        </is>
      </c>
      <c r="F27176" t="inlineStr">
        <is>
          <t>K</t>
        </is>
      </c>
      <c r="G27176" t="inlineStr">
        <is>
          <t>Yes</t>
        </is>
      </c>
      <c r="H27176" t="n">
        <v>12</v>
      </c>
    </row>
    <row r="27177">
      <c r="A27177" t="inlineStr">
        <is>
          <t>2025-W3-2025-ISAROD-Y-DEF:minnesota</t>
        </is>
      </c>
      <c r="B27177" t="n">
        <v>2025</v>
      </c>
      <c r="C27177" t="n">
        <v>3</v>
      </c>
      <c r="D27177" t="inlineStr">
        <is>
          <t>2025-ISAROD</t>
        </is>
      </c>
      <c r="E27177" t="inlineStr">
        <is>
          <t>Y-DEF:minnesota</t>
        </is>
      </c>
      <c r="F27177" t="inlineStr">
        <is>
          <t>DST</t>
        </is>
      </c>
      <c r="G27177" t="inlineStr">
        <is>
          <t>Yes</t>
        </is>
      </c>
      <c r="H27177" t="n">
        <v>40.05</v>
      </c>
    </row>
    <row r="27178">
      <c r="A27178" t="inlineStr">
        <is>
          <t>2025-W3-2025-ISAROD-S12541</t>
        </is>
      </c>
      <c r="B27178" t="n">
        <v>2025</v>
      </c>
      <c r="C27178" t="n">
        <v>3</v>
      </c>
      <c r="D27178" t="inlineStr">
        <is>
          <t>2025-ISAROD</t>
        </is>
      </c>
      <c r="E27178" t="inlineStr">
        <is>
          <t>S12541</t>
        </is>
      </c>
      <c r="F27178" t="inlineStr">
        <is>
          <t>BN</t>
        </is>
      </c>
      <c r="G27178" t="inlineStr">
        <is>
          <t>No</t>
        </is>
      </c>
      <c r="H27178" t="n">
        <v>3.9</v>
      </c>
    </row>
    <row r="27179">
      <c r="A27179" t="inlineStr">
        <is>
          <t>2025-W3-2025-ISAROD-Y30259</t>
        </is>
      </c>
      <c r="B27179" t="n">
        <v>2025</v>
      </c>
      <c r="C27179" t="n">
        <v>3</v>
      </c>
      <c r="D27179" t="inlineStr">
        <is>
          <t>2025-ISAROD</t>
        </is>
      </c>
      <c r="E27179" t="inlineStr">
        <is>
          <t>Y30259</t>
        </is>
      </c>
      <c r="F27179" t="inlineStr">
        <is>
          <t>BN</t>
        </is>
      </c>
      <c r="G27179" t="inlineStr">
        <is>
          <t>No</t>
        </is>
      </c>
      <c r="H27179" t="n">
        <v>0</v>
      </c>
    </row>
    <row r="27180">
      <c r="A27180" t="inlineStr">
        <is>
          <t>2025-W3-2025-ISAROD-Y34085</t>
        </is>
      </c>
      <c r="B27180" t="n">
        <v>2025</v>
      </c>
      <c r="C27180" t="n">
        <v>3</v>
      </c>
      <c r="D27180" t="inlineStr">
        <is>
          <t>2025-ISAROD</t>
        </is>
      </c>
      <c r="E27180" t="inlineStr">
        <is>
          <t>Y34085</t>
        </is>
      </c>
      <c r="F27180" t="inlineStr">
        <is>
          <t>BN</t>
        </is>
      </c>
      <c r="G27180" t="inlineStr">
        <is>
          <t>No</t>
        </is>
      </c>
      <c r="H27180" t="n">
        <v>14.7</v>
      </c>
    </row>
    <row r="27181">
      <c r="A27181" t="inlineStr">
        <is>
          <t>2025-W3-2025-ISAROD-Y34088</t>
        </is>
      </c>
      <c r="B27181" t="n">
        <v>2025</v>
      </c>
      <c r="C27181" t="n">
        <v>3</v>
      </c>
      <c r="D27181" t="inlineStr">
        <is>
          <t>2025-ISAROD</t>
        </is>
      </c>
      <c r="E27181" t="inlineStr">
        <is>
          <t>Y34088</t>
        </is>
      </c>
      <c r="F27181" t="inlineStr">
        <is>
          <t>BN</t>
        </is>
      </c>
      <c r="G27181" t="inlineStr">
        <is>
          <t>No</t>
        </is>
      </c>
      <c r="H27181" t="n">
        <v>3.5</v>
      </c>
    </row>
    <row r="27182">
      <c r="A27182" t="inlineStr">
        <is>
          <t>2025-W3-2025-ISAROD-S8125</t>
        </is>
      </c>
      <c r="B27182" t="n">
        <v>2025</v>
      </c>
      <c r="C27182" t="n">
        <v>3</v>
      </c>
      <c r="D27182" t="inlineStr">
        <is>
          <t>2025-ISAROD</t>
        </is>
      </c>
      <c r="E27182" t="inlineStr">
        <is>
          <t>S8125</t>
        </is>
      </c>
      <c r="F27182" t="inlineStr">
        <is>
          <t>BN</t>
        </is>
      </c>
      <c r="G27182" t="inlineStr">
        <is>
          <t>No</t>
        </is>
      </c>
      <c r="H27182" t="n">
        <v>10.9</v>
      </c>
    </row>
    <row r="27183">
      <c r="A27183" t="inlineStr">
        <is>
          <t>2025-W3-2025-ISAROD-Y33966</t>
        </is>
      </c>
      <c r="B27183" t="n">
        <v>2025</v>
      </c>
      <c r="C27183" t="n">
        <v>3</v>
      </c>
      <c r="D27183" t="inlineStr">
        <is>
          <t>2025-ISAROD</t>
        </is>
      </c>
      <c r="E27183" t="inlineStr">
        <is>
          <t>Y33966</t>
        </is>
      </c>
      <c r="F27183" t="inlineStr">
        <is>
          <t>BN</t>
        </is>
      </c>
      <c r="G27183" t="inlineStr">
        <is>
          <t>No</t>
        </is>
      </c>
      <c r="H27183" t="n">
        <v>10.7</v>
      </c>
    </row>
    <row r="27184">
      <c r="A27184" t="inlineStr">
        <is>
          <t>2025-W3-2025-ISAROD-Y40095</t>
        </is>
      </c>
      <c r="B27184" t="n">
        <v>2025</v>
      </c>
      <c r="C27184" t="n">
        <v>3</v>
      </c>
      <c r="D27184" t="inlineStr">
        <is>
          <t>2025-ISAROD</t>
        </is>
      </c>
      <c r="E27184" t="inlineStr">
        <is>
          <t>Y40095</t>
        </is>
      </c>
      <c r="F27184" t="inlineStr">
        <is>
          <t>BN</t>
        </is>
      </c>
      <c r="G27184" t="inlineStr">
        <is>
          <t>No</t>
        </is>
      </c>
      <c r="H27184" t="n">
        <v>0</v>
      </c>
    </row>
    <row r="27185">
      <c r="A27185" t="inlineStr">
        <is>
          <t>2025-W3-2025-ISAROD-Y40119</t>
        </is>
      </c>
      <c r="B27185" t="n">
        <v>2025</v>
      </c>
      <c r="C27185" t="n">
        <v>3</v>
      </c>
      <c r="D27185" t="inlineStr">
        <is>
          <t>2025-ISAROD</t>
        </is>
      </c>
      <c r="E27185" t="inlineStr">
        <is>
          <t>Y40119</t>
        </is>
      </c>
      <c r="F27185" t="inlineStr">
        <is>
          <t>BN</t>
        </is>
      </c>
      <c r="G27185" t="inlineStr">
        <is>
          <t>No</t>
        </is>
      </c>
      <c r="H27185" t="n">
        <v>0</v>
      </c>
    </row>
    <row r="27186">
      <c r="A27186" t="inlineStr">
        <is>
          <t>2025-W3-2025-PACO-Y7200</t>
        </is>
      </c>
      <c r="B27186" t="n">
        <v>2025</v>
      </c>
      <c r="C27186" t="n">
        <v>3</v>
      </c>
      <c r="D27186" t="inlineStr">
        <is>
          <t>2025-PACO</t>
        </is>
      </c>
      <c r="E27186" t="inlineStr">
        <is>
          <t>Y7200</t>
        </is>
      </c>
      <c r="F27186" t="inlineStr">
        <is>
          <t>QB</t>
        </is>
      </c>
      <c r="G27186" t="inlineStr">
        <is>
          <t>Yes</t>
        </is>
      </c>
      <c r="H27186" t="n">
        <v>12.66</v>
      </c>
    </row>
    <row r="27187">
      <c r="A27187" t="inlineStr">
        <is>
          <t>2025-W3-2025-PACO-Y32705</t>
        </is>
      </c>
      <c r="B27187" t="n">
        <v>2025</v>
      </c>
      <c r="C27187" t="n">
        <v>3</v>
      </c>
      <c r="D27187" t="inlineStr">
        <is>
          <t>2025-PACO</t>
        </is>
      </c>
      <c r="E27187" t="inlineStr">
        <is>
          <t>Y32705</t>
        </is>
      </c>
      <c r="F27187" t="inlineStr">
        <is>
          <t>RB</t>
        </is>
      </c>
      <c r="G27187" t="inlineStr">
        <is>
          <t>Yes</t>
        </is>
      </c>
      <c r="H27187" t="n">
        <v>9.300000000000001</v>
      </c>
    </row>
    <row r="27188">
      <c r="A27188" t="inlineStr">
        <is>
          <t>2025-W3-2025-PACO-Y31005</t>
        </is>
      </c>
      <c r="B27188" t="n">
        <v>2025</v>
      </c>
      <c r="C27188" t="n">
        <v>3</v>
      </c>
      <c r="D27188" t="inlineStr">
        <is>
          <t>2025-PACO</t>
        </is>
      </c>
      <c r="E27188" t="inlineStr">
        <is>
          <t>Y31005</t>
        </is>
      </c>
      <c r="F27188" t="inlineStr">
        <is>
          <t>RB</t>
        </is>
      </c>
      <c r="G27188" t="inlineStr">
        <is>
          <t>Yes</t>
        </is>
      </c>
      <c r="H27188" t="n">
        <v>5.5</v>
      </c>
    </row>
    <row r="27189">
      <c r="A27189" t="inlineStr">
        <is>
          <t>2025-W3-2025-PACO-Y29399</t>
        </is>
      </c>
      <c r="B27189" t="n">
        <v>2025</v>
      </c>
      <c r="C27189" t="n">
        <v>3</v>
      </c>
      <c r="D27189" t="inlineStr">
        <is>
          <t>2025-PACO</t>
        </is>
      </c>
      <c r="E27189" t="inlineStr">
        <is>
          <t>Y29399</t>
        </is>
      </c>
      <c r="F27189" t="inlineStr">
        <is>
          <t>WR</t>
        </is>
      </c>
      <c r="G27189" t="inlineStr">
        <is>
          <t>Yes</t>
        </is>
      </c>
      <c r="H27189" t="n">
        <v>13.4</v>
      </c>
    </row>
    <row r="27190">
      <c r="A27190" t="inlineStr">
        <is>
          <t>2025-W3-2025-PACO-Y31896</t>
        </is>
      </c>
      <c r="B27190" t="n">
        <v>2025</v>
      </c>
      <c r="C27190" t="n">
        <v>3</v>
      </c>
      <c r="D27190" t="inlineStr">
        <is>
          <t>2025-PACO</t>
        </is>
      </c>
      <c r="E27190" t="inlineStr">
        <is>
          <t>Y31896</t>
        </is>
      </c>
      <c r="F27190" t="inlineStr">
        <is>
          <t>WR</t>
        </is>
      </c>
      <c r="G27190" t="inlineStr">
        <is>
          <t>Yes</t>
        </is>
      </c>
      <c r="H27190" t="n">
        <v>10.7</v>
      </c>
    </row>
    <row r="27191">
      <c r="A27191" t="inlineStr">
        <is>
          <t>2025-W3-2025-PACO-Y40064</t>
        </is>
      </c>
      <c r="B27191" t="n">
        <v>2025</v>
      </c>
      <c r="C27191" t="n">
        <v>3</v>
      </c>
      <c r="D27191" t="inlineStr">
        <is>
          <t>2025-PACO</t>
        </is>
      </c>
      <c r="E27191" t="inlineStr">
        <is>
          <t>Y40064</t>
        </is>
      </c>
      <c r="F27191" t="inlineStr">
        <is>
          <t>TE</t>
        </is>
      </c>
      <c r="G27191" t="inlineStr">
        <is>
          <t>Yes</t>
        </is>
      </c>
      <c r="H27191" t="n">
        <v>5.3</v>
      </c>
    </row>
    <row r="27192">
      <c r="A27192" t="inlineStr">
        <is>
          <t>2025-W3-2025-PACO-Y29279</t>
        </is>
      </c>
      <c r="B27192" t="n">
        <v>2025</v>
      </c>
      <c r="C27192" t="n">
        <v>3</v>
      </c>
      <c r="D27192" t="inlineStr">
        <is>
          <t>2025-PACO</t>
        </is>
      </c>
      <c r="E27192" t="inlineStr">
        <is>
          <t>Y29279</t>
        </is>
      </c>
      <c r="F27192" t="inlineStr">
        <is>
          <t>W/R/T FLEX</t>
        </is>
      </c>
      <c r="G27192" t="inlineStr">
        <is>
          <t>Yes</t>
        </is>
      </c>
      <c r="H27192" t="n">
        <v>10.2</v>
      </c>
    </row>
    <row r="27193">
      <c r="A27193" t="inlineStr">
        <is>
          <t>2025-W3-2025-PACO-Y41499</t>
        </is>
      </c>
      <c r="B27193" t="n">
        <v>2025</v>
      </c>
      <c r="C27193" t="n">
        <v>3</v>
      </c>
      <c r="D27193" t="inlineStr">
        <is>
          <t>2025-PACO</t>
        </is>
      </c>
      <c r="E27193" t="inlineStr">
        <is>
          <t>Y41499</t>
        </is>
      </c>
      <c r="F27193" t="inlineStr">
        <is>
          <t>K</t>
        </is>
      </c>
      <c r="G27193" t="inlineStr">
        <is>
          <t>Yes</t>
        </is>
      </c>
      <c r="H27193" t="n">
        <v>11</v>
      </c>
    </row>
    <row r="27194">
      <c r="A27194" t="inlineStr">
        <is>
          <t>2025-W3-2025-PACO-Y-DEF:indianapolis</t>
        </is>
      </c>
      <c r="B27194" t="n">
        <v>2025</v>
      </c>
      <c r="C27194" t="n">
        <v>3</v>
      </c>
      <c r="D27194" t="inlineStr">
        <is>
          <t>2025-PACO</t>
        </is>
      </c>
      <c r="E27194" t="inlineStr">
        <is>
          <t>Y-DEF:indianapolis</t>
        </is>
      </c>
      <c r="F27194" t="inlineStr">
        <is>
          <t>DST</t>
        </is>
      </c>
      <c r="G27194" t="inlineStr">
        <is>
          <t>Yes</t>
        </is>
      </c>
      <c r="H27194" t="n">
        <v>18.85</v>
      </c>
    </row>
    <row r="27195">
      <c r="A27195" t="inlineStr">
        <is>
          <t>2025-W3-2025-PACO-Y40048</t>
        </is>
      </c>
      <c r="B27195" t="n">
        <v>2025</v>
      </c>
      <c r="C27195" t="n">
        <v>3</v>
      </c>
      <c r="D27195" t="inlineStr">
        <is>
          <t>2025-PACO</t>
        </is>
      </c>
      <c r="E27195" t="inlineStr">
        <is>
          <t>Y40048</t>
        </is>
      </c>
      <c r="F27195" t="inlineStr">
        <is>
          <t>BN</t>
        </is>
      </c>
      <c r="G27195" t="inlineStr">
        <is>
          <t>No</t>
        </is>
      </c>
      <c r="H27195" t="n">
        <v>15.1</v>
      </c>
    </row>
    <row r="27196">
      <c r="A27196" t="inlineStr">
        <is>
          <t>2025-W3-2025-PACO-Y40892</t>
        </is>
      </c>
      <c r="B27196" t="n">
        <v>2025</v>
      </c>
      <c r="C27196" t="n">
        <v>3</v>
      </c>
      <c r="D27196" t="inlineStr">
        <is>
          <t>2025-PACO</t>
        </is>
      </c>
      <c r="E27196" t="inlineStr">
        <is>
          <t>Y40892</t>
        </is>
      </c>
      <c r="F27196" t="inlineStr">
        <is>
          <t>BN</t>
        </is>
      </c>
      <c r="G27196" t="inlineStr">
        <is>
          <t>No</t>
        </is>
      </c>
      <c r="H27196" t="n">
        <v>15.7</v>
      </c>
    </row>
    <row r="27197">
      <c r="A27197" t="inlineStr">
        <is>
          <t>2025-W3-2025-PACO-S12499</t>
        </is>
      </c>
      <c r="B27197" t="n">
        <v>2025</v>
      </c>
      <c r="C27197" t="n">
        <v>3</v>
      </c>
      <c r="D27197" t="inlineStr">
        <is>
          <t>2025-PACO</t>
        </is>
      </c>
      <c r="E27197" t="inlineStr">
        <is>
          <t>S12499</t>
        </is>
      </c>
      <c r="F27197" t="inlineStr">
        <is>
          <t>BN</t>
        </is>
      </c>
      <c r="G27197" t="inlineStr">
        <is>
          <t>No</t>
        </is>
      </c>
      <c r="H27197" t="n">
        <v>11.8</v>
      </c>
    </row>
    <row r="27198">
      <c r="A27198" t="inlineStr">
        <is>
          <t>2025-W3-2025-PACO-S12533</t>
        </is>
      </c>
      <c r="B27198" t="n">
        <v>2025</v>
      </c>
      <c r="C27198" t="n">
        <v>3</v>
      </c>
      <c r="D27198" t="inlineStr">
        <is>
          <t>2025-PACO</t>
        </is>
      </c>
      <c r="E27198" t="inlineStr">
        <is>
          <t>S12533</t>
        </is>
      </c>
      <c r="F27198" t="inlineStr">
        <is>
          <t>BN</t>
        </is>
      </c>
      <c r="G27198" t="inlineStr">
        <is>
          <t>No</t>
        </is>
      </c>
      <c r="H27198" t="n">
        <v>9.6</v>
      </c>
    </row>
    <row r="27199">
      <c r="A27199" t="inlineStr">
        <is>
          <t>2025-W3-2025-PACO-Y30199</t>
        </is>
      </c>
      <c r="B27199" t="n">
        <v>2025</v>
      </c>
      <c r="C27199" t="n">
        <v>3</v>
      </c>
      <c r="D27199" t="inlineStr">
        <is>
          <t>2025-PACO</t>
        </is>
      </c>
      <c r="E27199" t="inlineStr">
        <is>
          <t>Y30199</t>
        </is>
      </c>
      <c r="F27199" t="inlineStr">
        <is>
          <t>BN</t>
        </is>
      </c>
      <c r="G27199" t="inlineStr">
        <is>
          <t>No</t>
        </is>
      </c>
      <c r="H27199" t="n">
        <v>10.9</v>
      </c>
    </row>
    <row r="27200">
      <c r="A27200" t="inlineStr">
        <is>
          <t>2025-W3-2025-PACO-Y40030</t>
        </is>
      </c>
      <c r="B27200" t="n">
        <v>2025</v>
      </c>
      <c r="C27200" t="n">
        <v>3</v>
      </c>
      <c r="D27200" t="inlineStr">
        <is>
          <t>2025-PACO</t>
        </is>
      </c>
      <c r="E27200" t="inlineStr">
        <is>
          <t>Y40030</t>
        </is>
      </c>
      <c r="F27200" t="inlineStr">
        <is>
          <t>BN</t>
        </is>
      </c>
      <c r="G27200" t="inlineStr">
        <is>
          <t>No</t>
        </is>
      </c>
      <c r="H27200" t="n">
        <v>14.36</v>
      </c>
    </row>
    <row r="27201">
      <c r="A27201" t="inlineStr">
        <is>
          <t>2025-W3-2025-PACO-Y-DEF:baltimore</t>
        </is>
      </c>
      <c r="B27201" t="n">
        <v>2025</v>
      </c>
      <c r="C27201" t="n">
        <v>3</v>
      </c>
      <c r="D27201" t="inlineStr">
        <is>
          <t>2025-PACO</t>
        </is>
      </c>
      <c r="E27201" t="inlineStr">
        <is>
          <t>Y-DEF:baltimore</t>
        </is>
      </c>
      <c r="F27201" t="inlineStr">
        <is>
          <t>BN</t>
        </is>
      </c>
      <c r="G27201" t="inlineStr">
        <is>
          <t>No</t>
        </is>
      </c>
      <c r="H27201" t="n">
        <v>-0.1</v>
      </c>
    </row>
    <row r="27202">
      <c r="A27202" t="inlineStr">
        <is>
          <t>2025-W3-2025-ALEXAODE-Y31833</t>
        </is>
      </c>
      <c r="B27202" t="n">
        <v>2025</v>
      </c>
      <c r="C27202" t="n">
        <v>3</v>
      </c>
      <c r="D27202" t="inlineStr">
        <is>
          <t>2025-ALEXAODE</t>
        </is>
      </c>
      <c r="E27202" t="inlineStr">
        <is>
          <t>Y31833</t>
        </is>
      </c>
      <c r="F27202" t="inlineStr">
        <is>
          <t>QB</t>
        </is>
      </c>
      <c r="G27202" t="inlineStr">
        <is>
          <t>Yes</t>
        </is>
      </c>
      <c r="H27202" t="n">
        <v>14.06</v>
      </c>
    </row>
    <row r="27203">
      <c r="A27203" t="inlineStr">
        <is>
          <t>2025-W3-2025-ALEXAODE-S12507</t>
        </is>
      </c>
      <c r="B27203" t="n">
        <v>2025</v>
      </c>
      <c r="C27203" t="n">
        <v>3</v>
      </c>
      <c r="D27203" t="inlineStr">
        <is>
          <t>2025-ALEXAODE</t>
        </is>
      </c>
      <c r="E27203" t="inlineStr">
        <is>
          <t>S12507</t>
        </is>
      </c>
      <c r="F27203" t="inlineStr">
        <is>
          <t>RB</t>
        </is>
      </c>
      <c r="G27203" t="inlineStr">
        <is>
          <t>Yes</t>
        </is>
      </c>
      <c r="H27203" t="n">
        <v>21.9</v>
      </c>
    </row>
    <row r="27204">
      <c r="A27204" t="inlineStr">
        <is>
          <t>2025-W3-2025-ALEXAODE-Y33991</t>
        </is>
      </c>
      <c r="B27204" t="n">
        <v>2025</v>
      </c>
      <c r="C27204" t="n">
        <v>3</v>
      </c>
      <c r="D27204" t="inlineStr">
        <is>
          <t>2025-ALEXAODE</t>
        </is>
      </c>
      <c r="E27204" t="inlineStr">
        <is>
          <t>Y33991</t>
        </is>
      </c>
      <c r="F27204" t="inlineStr">
        <is>
          <t>RB</t>
        </is>
      </c>
      <c r="G27204" t="inlineStr">
        <is>
          <t>Yes</t>
        </is>
      </c>
      <c r="H27204" t="n">
        <v>7.2</v>
      </c>
    </row>
    <row r="27205">
      <c r="A27205" t="inlineStr">
        <is>
          <t>2025-W3-2025-ALEXAODE-Y32687</t>
        </is>
      </c>
      <c r="B27205" t="n">
        <v>2025</v>
      </c>
      <c r="C27205" t="n">
        <v>3</v>
      </c>
      <c r="D27205" t="inlineStr">
        <is>
          <t>2025-ALEXAODE</t>
        </is>
      </c>
      <c r="E27205" t="inlineStr">
        <is>
          <t>Y32687</t>
        </is>
      </c>
      <c r="F27205" t="inlineStr">
        <is>
          <t>WR</t>
        </is>
      </c>
      <c r="G27205" t="inlineStr">
        <is>
          <t>Yes</t>
        </is>
      </c>
      <c r="H27205" t="n">
        <v>0</v>
      </c>
    </row>
    <row r="27206">
      <c r="A27206" t="inlineStr">
        <is>
          <t>2025-W3-2025-ALEXAODE-Y40168</t>
        </is>
      </c>
      <c r="B27206" t="n">
        <v>2025</v>
      </c>
      <c r="C27206" t="n">
        <v>3</v>
      </c>
      <c r="D27206" t="inlineStr">
        <is>
          <t>2025-ALEXAODE</t>
        </is>
      </c>
      <c r="E27206" t="inlineStr">
        <is>
          <t>Y40168</t>
        </is>
      </c>
      <c r="F27206" t="inlineStr">
        <is>
          <t>WR</t>
        </is>
      </c>
      <c r="G27206" t="inlineStr">
        <is>
          <t>Yes</t>
        </is>
      </c>
      <c r="H27206" t="n">
        <v>17.3</v>
      </c>
    </row>
    <row r="27207">
      <c r="A27207" t="inlineStr">
        <is>
          <t>2025-W3-2025-ALEXAODE-Y31019</t>
        </is>
      </c>
      <c r="B27207" t="n">
        <v>2025</v>
      </c>
      <c r="C27207" t="n">
        <v>3</v>
      </c>
      <c r="D27207" t="inlineStr">
        <is>
          <t>2025-ALEXAODE</t>
        </is>
      </c>
      <c r="E27207" t="inlineStr">
        <is>
          <t>Y31019</t>
        </is>
      </c>
      <c r="F27207" t="inlineStr">
        <is>
          <t>TE</t>
        </is>
      </c>
      <c r="G27207" t="inlineStr">
        <is>
          <t>Yes</t>
        </is>
      </c>
      <c r="H27207" t="n">
        <v>9.800000000000001</v>
      </c>
    </row>
    <row r="27208">
      <c r="A27208" t="inlineStr">
        <is>
          <t>2025-W3-2025-ALEXAODE-Y40893</t>
        </is>
      </c>
      <c r="B27208" t="n">
        <v>2025</v>
      </c>
      <c r="C27208" t="n">
        <v>3</v>
      </c>
      <c r="D27208" t="inlineStr">
        <is>
          <t>2025-ALEXAODE</t>
        </is>
      </c>
      <c r="E27208" t="inlineStr">
        <is>
          <t>Y40893</t>
        </is>
      </c>
      <c r="F27208" t="inlineStr">
        <is>
          <t>W/R/T FLEX</t>
        </is>
      </c>
      <c r="G27208" t="inlineStr">
        <is>
          <t>Yes</t>
        </is>
      </c>
      <c r="H27208" t="n">
        <v>5.9</v>
      </c>
    </row>
    <row r="27209">
      <c r="A27209" t="inlineStr">
        <is>
          <t>2025-W3-2025-ALEXAODE-Y28188</t>
        </is>
      </c>
      <c r="B27209" t="n">
        <v>2025</v>
      </c>
      <c r="C27209" t="n">
        <v>3</v>
      </c>
      <c r="D27209" t="inlineStr">
        <is>
          <t>2025-ALEXAODE</t>
        </is>
      </c>
      <c r="E27209" t="inlineStr">
        <is>
          <t>Y28188</t>
        </is>
      </c>
      <c r="F27209" t="inlineStr">
        <is>
          <t>K</t>
        </is>
      </c>
      <c r="G27209" t="inlineStr">
        <is>
          <t>Yes</t>
        </is>
      </c>
      <c r="H27209" t="n">
        <v>3</v>
      </c>
    </row>
    <row r="27210">
      <c r="A27210" t="inlineStr">
        <is>
          <t>2025-W3-2025-ALEXAODE-Y-DEF:tampa-bay</t>
        </is>
      </c>
      <c r="B27210" t="n">
        <v>2025</v>
      </c>
      <c r="C27210" t="n">
        <v>3</v>
      </c>
      <c r="D27210" t="inlineStr">
        <is>
          <t>2025-ALEXAODE</t>
        </is>
      </c>
      <c r="E27210" t="inlineStr">
        <is>
          <t>Y-DEF:tampa-bay</t>
        </is>
      </c>
      <c r="F27210" t="inlineStr">
        <is>
          <t>DST</t>
        </is>
      </c>
      <c r="G27210" t="inlineStr">
        <is>
          <t>Yes</t>
        </is>
      </c>
      <c r="H27210" t="n">
        <v>20.58</v>
      </c>
    </row>
    <row r="27211">
      <c r="A27211" t="inlineStr">
        <is>
          <t>2025-W3-2025-ALEXAODE-S10219</t>
        </is>
      </c>
      <c r="B27211" t="n">
        <v>2025</v>
      </c>
      <c r="C27211" t="n">
        <v>3</v>
      </c>
      <c r="D27211" t="inlineStr">
        <is>
          <t>2025-ALEXAODE</t>
        </is>
      </c>
      <c r="E27211" t="inlineStr">
        <is>
          <t>S10219</t>
        </is>
      </c>
      <c r="F27211" t="inlineStr">
        <is>
          <t>BN</t>
        </is>
      </c>
      <c r="G27211" t="inlineStr">
        <is>
          <t>No</t>
        </is>
      </c>
      <c r="H27211" t="n">
        <v>3.9</v>
      </c>
    </row>
    <row r="27212">
      <c r="A27212" t="inlineStr">
        <is>
          <t>2025-W3-2025-ALEXAODE-Y40093</t>
        </is>
      </c>
      <c r="B27212" t="n">
        <v>2025</v>
      </c>
      <c r="C27212" t="n">
        <v>3</v>
      </c>
      <c r="D27212" t="inlineStr">
        <is>
          <t>2025-ALEXAODE</t>
        </is>
      </c>
      <c r="E27212" t="inlineStr">
        <is>
          <t>Y40093</t>
        </is>
      </c>
      <c r="F27212" t="inlineStr">
        <is>
          <t>BN</t>
        </is>
      </c>
      <c r="G27212" t="inlineStr">
        <is>
          <t>No</t>
        </is>
      </c>
      <c r="H27212" t="n">
        <v>4.1</v>
      </c>
    </row>
    <row r="27213">
      <c r="A27213" t="inlineStr">
        <is>
          <t>2025-W3-2025-ALEXAODE-Y40962</t>
        </is>
      </c>
      <c r="B27213" t="n">
        <v>2025</v>
      </c>
      <c r="C27213" t="n">
        <v>3</v>
      </c>
      <c r="D27213" t="inlineStr">
        <is>
          <t>2025-ALEXAODE</t>
        </is>
      </c>
      <c r="E27213" t="inlineStr">
        <is>
          <t>Y40962</t>
        </is>
      </c>
      <c r="F27213" t="inlineStr">
        <is>
          <t>BN</t>
        </is>
      </c>
      <c r="G27213" t="inlineStr">
        <is>
          <t>No</t>
        </is>
      </c>
      <c r="H27213" t="n">
        <v>5.3</v>
      </c>
    </row>
    <row r="27214">
      <c r="A27214" t="inlineStr">
        <is>
          <t>2025-W3-2025-ALEXAODE-Y40877</t>
        </is>
      </c>
      <c r="B27214" t="n">
        <v>2025</v>
      </c>
      <c r="C27214" t="n">
        <v>3</v>
      </c>
      <c r="D27214" t="inlineStr">
        <is>
          <t>2025-ALEXAODE</t>
        </is>
      </c>
      <c r="E27214" t="inlineStr">
        <is>
          <t>Y40877</t>
        </is>
      </c>
      <c r="F27214" t="inlineStr">
        <is>
          <t>BN</t>
        </is>
      </c>
      <c r="G27214" t="inlineStr">
        <is>
          <t>No</t>
        </is>
      </c>
      <c r="H27214" t="n">
        <v>0</v>
      </c>
    </row>
    <row r="27215">
      <c r="A27215" t="inlineStr">
        <is>
          <t>2025-W3-2025-ALEXAODE-S11627</t>
        </is>
      </c>
      <c r="B27215" t="n">
        <v>2025</v>
      </c>
      <c r="C27215" t="n">
        <v>3</v>
      </c>
      <c r="D27215" t="inlineStr">
        <is>
          <t>2025-ALEXAODE</t>
        </is>
      </c>
      <c r="E27215" t="inlineStr">
        <is>
          <t>S11627</t>
        </is>
      </c>
      <c r="F27215" t="inlineStr">
        <is>
          <t>BN</t>
        </is>
      </c>
      <c r="G27215" t="inlineStr">
        <is>
          <t>No</t>
        </is>
      </c>
      <c r="H27215" t="n">
        <v>1.8</v>
      </c>
    </row>
    <row r="27216">
      <c r="A27216" t="inlineStr">
        <is>
          <t>2025-W3-2025-ALEXAODE-S12512</t>
        </is>
      </c>
      <c r="B27216" t="n">
        <v>2025</v>
      </c>
      <c r="C27216" t="n">
        <v>3</v>
      </c>
      <c r="D27216" t="inlineStr">
        <is>
          <t>2025-ALEXAODE</t>
        </is>
      </c>
      <c r="E27216" t="inlineStr">
        <is>
          <t>S12512</t>
        </is>
      </c>
      <c r="F27216" t="inlineStr">
        <is>
          <t>BN</t>
        </is>
      </c>
      <c r="G27216" t="inlineStr">
        <is>
          <t>No</t>
        </is>
      </c>
      <c r="H27216" t="n">
        <v>16</v>
      </c>
    </row>
    <row r="27217">
      <c r="A27217" t="inlineStr">
        <is>
          <t>2025-W3-2025-ALEXAODE-Y32887</t>
        </is>
      </c>
      <c r="B27217" t="n">
        <v>2025</v>
      </c>
      <c r="C27217" t="n">
        <v>3</v>
      </c>
      <c r="D27217" t="inlineStr">
        <is>
          <t>2025-ALEXAODE</t>
        </is>
      </c>
      <c r="E27217" t="inlineStr">
        <is>
          <t>Y32887</t>
        </is>
      </c>
      <c r="F27217" t="inlineStr">
        <is>
          <t>BN</t>
        </is>
      </c>
      <c r="G27217" t="inlineStr">
        <is>
          <t>No</t>
        </is>
      </c>
      <c r="H27217" t="n">
        <v>0</v>
      </c>
    </row>
    <row r="27218">
      <c r="A27218" t="inlineStr">
        <is>
          <t>2025-W3-2025-ALEXAODE-Y34107</t>
        </is>
      </c>
      <c r="B27218" t="n">
        <v>2025</v>
      </c>
      <c r="C27218" t="n">
        <v>3</v>
      </c>
      <c r="D27218" t="inlineStr">
        <is>
          <t>2025-ALEXAODE</t>
        </is>
      </c>
      <c r="E27218" t="inlineStr">
        <is>
          <t>Y34107</t>
        </is>
      </c>
      <c r="F27218" t="inlineStr">
        <is>
          <t>BN</t>
        </is>
      </c>
      <c r="G27218" t="inlineStr">
        <is>
          <t>No</t>
        </is>
      </c>
      <c r="H27218" t="n">
        <v>0.9</v>
      </c>
    </row>
    <row r="27219">
      <c r="A27219" t="inlineStr">
        <is>
          <t>2025-W3-2025-PEPSALFA-Y30123</t>
        </is>
      </c>
      <c r="B27219" t="n">
        <v>2025</v>
      </c>
      <c r="C27219" t="n">
        <v>3</v>
      </c>
      <c r="D27219" t="inlineStr">
        <is>
          <t>2025-PEPSALFA</t>
        </is>
      </c>
      <c r="E27219" t="inlineStr">
        <is>
          <t>Y30123</t>
        </is>
      </c>
      <c r="F27219" t="inlineStr">
        <is>
          <t>QB</t>
        </is>
      </c>
      <c r="G27219" t="inlineStr">
        <is>
          <t>Yes</t>
        </is>
      </c>
      <c r="H27219" t="n">
        <v>13.16</v>
      </c>
    </row>
    <row r="27220">
      <c r="A27220" t="inlineStr">
        <is>
          <t>2025-W3-2025-PEPSALFA-Y40059</t>
        </is>
      </c>
      <c r="B27220" t="n">
        <v>2025</v>
      </c>
      <c r="C27220" t="n">
        <v>3</v>
      </c>
      <c r="D27220" t="inlineStr">
        <is>
          <t>2025-PEPSALFA</t>
        </is>
      </c>
      <c r="E27220" t="inlineStr">
        <is>
          <t>Y40059</t>
        </is>
      </c>
      <c r="F27220" t="inlineStr">
        <is>
          <t>RB</t>
        </is>
      </c>
      <c r="G27220" t="inlineStr">
        <is>
          <t>Yes</t>
        </is>
      </c>
      <c r="H27220" t="n">
        <v>24.4</v>
      </c>
    </row>
    <row r="27221">
      <c r="A27221" t="inlineStr">
        <is>
          <t>2025-W3-2025-PEPSALFA-Y40196</t>
        </is>
      </c>
      <c r="B27221" t="n">
        <v>2025</v>
      </c>
      <c r="C27221" t="n">
        <v>3</v>
      </c>
      <c r="D27221" t="inlineStr">
        <is>
          <t>2025-PEPSALFA</t>
        </is>
      </c>
      <c r="E27221" t="inlineStr">
        <is>
          <t>Y40196</t>
        </is>
      </c>
      <c r="F27221" t="inlineStr">
        <is>
          <t>RB</t>
        </is>
      </c>
      <c r="G27221" t="inlineStr">
        <is>
          <t>Yes</t>
        </is>
      </c>
      <c r="H27221" t="n">
        <v>4</v>
      </c>
    </row>
    <row r="27222">
      <c r="A27222" t="inlineStr">
        <is>
          <t>2025-W3-2025-PEPSALFA-Y40908</t>
        </is>
      </c>
      <c r="B27222" t="n">
        <v>2025</v>
      </c>
      <c r="C27222" t="n">
        <v>3</v>
      </c>
      <c r="D27222" t="inlineStr">
        <is>
          <t>2025-PEPSALFA</t>
        </is>
      </c>
      <c r="E27222" t="inlineStr">
        <is>
          <t>Y40908</t>
        </is>
      </c>
      <c r="F27222" t="inlineStr">
        <is>
          <t>WR</t>
        </is>
      </c>
      <c r="G27222" t="inlineStr">
        <is>
          <t>Yes</t>
        </is>
      </c>
      <c r="H27222" t="n">
        <v>6.1</v>
      </c>
    </row>
    <row r="27223">
      <c r="A27223" t="inlineStr">
        <is>
          <t>2025-W3-2025-PEPSALFA-Y33965</t>
        </is>
      </c>
      <c r="B27223" t="n">
        <v>2025</v>
      </c>
      <c r="C27223" t="n">
        <v>3</v>
      </c>
      <c r="D27223" t="inlineStr">
        <is>
          <t>2025-PEPSALFA</t>
        </is>
      </c>
      <c r="E27223" t="inlineStr">
        <is>
          <t>Y33965</t>
        </is>
      </c>
      <c r="F27223" t="inlineStr">
        <is>
          <t>WR</t>
        </is>
      </c>
      <c r="G27223" t="inlineStr">
        <is>
          <t>Yes</t>
        </is>
      </c>
      <c r="H27223" t="n">
        <v>19.4</v>
      </c>
    </row>
    <row r="27224">
      <c r="A27224" t="inlineStr">
        <is>
          <t>2025-W3-2025-PEPSALFA-Y30213</t>
        </is>
      </c>
      <c r="B27224" t="n">
        <v>2025</v>
      </c>
      <c r="C27224" t="n">
        <v>3</v>
      </c>
      <c r="D27224" t="inlineStr">
        <is>
          <t>2025-PEPSALFA</t>
        </is>
      </c>
      <c r="E27224" t="inlineStr">
        <is>
          <t>Y30213</t>
        </is>
      </c>
      <c r="F27224" t="inlineStr">
        <is>
          <t>TE</t>
        </is>
      </c>
      <c r="G27224" t="inlineStr">
        <is>
          <t>Yes</t>
        </is>
      </c>
      <c r="H27224" t="n">
        <v>3.8</v>
      </c>
    </row>
    <row r="27225">
      <c r="A27225" t="inlineStr">
        <is>
          <t>2025-W3-2025-PEPSALFA-Y31960</t>
        </is>
      </c>
      <c r="B27225" t="n">
        <v>2025</v>
      </c>
      <c r="C27225" t="n">
        <v>3</v>
      </c>
      <c r="D27225" t="inlineStr">
        <is>
          <t>2025-PEPSALFA</t>
        </is>
      </c>
      <c r="E27225" t="inlineStr">
        <is>
          <t>Y31960</t>
        </is>
      </c>
      <c r="F27225" t="inlineStr">
        <is>
          <t>W/R/T FLEX</t>
        </is>
      </c>
      <c r="G27225" t="inlineStr">
        <is>
          <t>Yes</t>
        </is>
      </c>
      <c r="H27225" t="n">
        <v>12.9</v>
      </c>
    </row>
    <row r="27226">
      <c r="A27226" t="inlineStr">
        <is>
          <t>2025-W3-2025-PEPSALFA-Y31137</t>
        </is>
      </c>
      <c r="B27226" t="n">
        <v>2025</v>
      </c>
      <c r="C27226" t="n">
        <v>3</v>
      </c>
      <c r="D27226" t="inlineStr">
        <is>
          <t>2025-PEPSALFA</t>
        </is>
      </c>
      <c r="E27226" t="inlineStr">
        <is>
          <t>Y31137</t>
        </is>
      </c>
      <c r="F27226" t="inlineStr">
        <is>
          <t>K</t>
        </is>
      </c>
      <c r="G27226" t="inlineStr">
        <is>
          <t>Yes</t>
        </is>
      </c>
      <c r="H27226" t="n">
        <v>4</v>
      </c>
    </row>
    <row r="27227">
      <c r="A27227" t="inlineStr">
        <is>
          <t>2025-W3-2025-PEPSALFA-Y-DEF:arizona</t>
        </is>
      </c>
      <c r="B27227" t="n">
        <v>2025</v>
      </c>
      <c r="C27227" t="n">
        <v>3</v>
      </c>
      <c r="D27227" t="inlineStr">
        <is>
          <t>2025-PEPSALFA</t>
        </is>
      </c>
      <c r="E27227" t="inlineStr">
        <is>
          <t>Y-DEF:arizona</t>
        </is>
      </c>
      <c r="F27227" t="inlineStr">
        <is>
          <t>DST</t>
        </is>
      </c>
      <c r="G27227" t="inlineStr">
        <is>
          <t>Yes</t>
        </is>
      </c>
      <c r="H27227" t="n">
        <v>10.58</v>
      </c>
    </row>
    <row r="27228">
      <c r="A27228" t="inlineStr">
        <is>
          <t>2025-W3-2025-PEPSALFA-S12484</t>
        </is>
      </c>
      <c r="B27228" t="n">
        <v>2025</v>
      </c>
      <c r="C27228" t="n">
        <v>3</v>
      </c>
      <c r="D27228" t="inlineStr">
        <is>
          <t>2025-PEPSALFA</t>
        </is>
      </c>
      <c r="E27228" t="inlineStr">
        <is>
          <t>S12484</t>
        </is>
      </c>
      <c r="F27228" t="inlineStr">
        <is>
          <t>BN</t>
        </is>
      </c>
      <c r="G27228" t="inlineStr">
        <is>
          <t>No</t>
        </is>
      </c>
      <c r="H27228" t="n">
        <v>1</v>
      </c>
    </row>
    <row r="27229">
      <c r="A27229" t="inlineStr">
        <is>
          <t>2025-W3-2025-PEPSALFA-Y30182</t>
        </is>
      </c>
      <c r="B27229" t="n">
        <v>2025</v>
      </c>
      <c r="C27229" t="n">
        <v>3</v>
      </c>
      <c r="D27229" t="inlineStr">
        <is>
          <t>2025-PEPSALFA</t>
        </is>
      </c>
      <c r="E27229" t="inlineStr">
        <is>
          <t>Y30182</t>
        </is>
      </c>
      <c r="F27229" t="inlineStr">
        <is>
          <t>BN</t>
        </is>
      </c>
      <c r="G27229" t="inlineStr">
        <is>
          <t>No</t>
        </is>
      </c>
      <c r="H27229" t="n">
        <v>4.1</v>
      </c>
    </row>
    <row r="27230">
      <c r="A27230" t="inlineStr">
        <is>
          <t>2025-W3-2025-PEPSALFA-Y31056</t>
        </is>
      </c>
      <c r="B27230" t="n">
        <v>2025</v>
      </c>
      <c r="C27230" t="n">
        <v>3</v>
      </c>
      <c r="D27230" t="inlineStr">
        <is>
          <t>2025-PEPSALFA</t>
        </is>
      </c>
      <c r="E27230" t="inlineStr">
        <is>
          <t>Y31056</t>
        </is>
      </c>
      <c r="F27230" t="inlineStr">
        <is>
          <t>BN</t>
        </is>
      </c>
      <c r="G27230" t="inlineStr">
        <is>
          <t>No</t>
        </is>
      </c>
      <c r="H27230" t="n">
        <v>24.1</v>
      </c>
    </row>
    <row r="27231">
      <c r="A27231" t="inlineStr">
        <is>
          <t>2025-W3-2025-PEPSALFA-Y34047</t>
        </is>
      </c>
      <c r="B27231" t="n">
        <v>2025</v>
      </c>
      <c r="C27231" t="n">
        <v>3</v>
      </c>
      <c r="D27231" t="inlineStr">
        <is>
          <t>2025-PEPSALFA</t>
        </is>
      </c>
      <c r="E27231" t="inlineStr">
        <is>
          <t>Y34047</t>
        </is>
      </c>
      <c r="F27231" t="inlineStr">
        <is>
          <t>BN</t>
        </is>
      </c>
      <c r="G27231" t="inlineStr">
        <is>
          <t>No</t>
        </is>
      </c>
      <c r="H27231" t="n">
        <v>1.9</v>
      </c>
    </row>
    <row r="27232">
      <c r="A27232" t="inlineStr">
        <is>
          <t>2025-W3-2025-PEPSALFA-Y34218</t>
        </is>
      </c>
      <c r="B27232" t="n">
        <v>2025</v>
      </c>
      <c r="C27232" t="n">
        <v>3</v>
      </c>
      <c r="D27232" t="inlineStr">
        <is>
          <t>2025-PEPSALFA</t>
        </is>
      </c>
      <c r="E27232" t="inlineStr">
        <is>
          <t>Y34218</t>
        </is>
      </c>
      <c r="F27232" t="inlineStr">
        <is>
          <t>BN</t>
        </is>
      </c>
      <c r="G27232" t="inlineStr">
        <is>
          <t>No</t>
        </is>
      </c>
      <c r="H27232" t="n">
        <v>0</v>
      </c>
    </row>
    <row r="27233">
      <c r="A27233" t="inlineStr">
        <is>
          <t>2025-W3-2025-PEPSALFA-Y34659</t>
        </is>
      </c>
      <c r="B27233" t="n">
        <v>2025</v>
      </c>
      <c r="C27233" t="n">
        <v>3</v>
      </c>
      <c r="D27233" t="inlineStr">
        <is>
          <t>2025-PEPSALFA</t>
        </is>
      </c>
      <c r="E27233" t="inlineStr">
        <is>
          <t>Y34659</t>
        </is>
      </c>
      <c r="F27233" t="inlineStr">
        <is>
          <t>BN</t>
        </is>
      </c>
      <c r="G27233" t="inlineStr">
        <is>
          <t>No</t>
        </is>
      </c>
      <c r="H27233" t="n">
        <v>6.2</v>
      </c>
    </row>
    <row r="27234">
      <c r="A27234" t="inlineStr">
        <is>
          <t>2025-W3-2025-PEPSALFA-Y40075</t>
        </is>
      </c>
      <c r="B27234" t="n">
        <v>2025</v>
      </c>
      <c r="C27234" t="n">
        <v>3</v>
      </c>
      <c r="D27234" t="inlineStr">
        <is>
          <t>2025-PEPSALFA</t>
        </is>
      </c>
      <c r="E27234" t="inlineStr">
        <is>
          <t>Y40075</t>
        </is>
      </c>
      <c r="F27234" t="inlineStr">
        <is>
          <t>BN</t>
        </is>
      </c>
      <c r="G27234" t="inlineStr">
        <is>
          <t>No</t>
        </is>
      </c>
      <c r="H27234" t="n">
        <v>0</v>
      </c>
    </row>
    <row r="27235">
      <c r="A27235" t="inlineStr">
        <is>
          <t>2025-W3-2025-TROQUERO-Y30977</t>
        </is>
      </c>
      <c r="B27235" t="n">
        <v>2025</v>
      </c>
      <c r="C27235" t="n">
        <v>3</v>
      </c>
      <c r="D27235" t="inlineStr">
        <is>
          <t>2025-TROQUERO</t>
        </is>
      </c>
      <c r="E27235" t="inlineStr">
        <is>
          <t>Y30977</t>
        </is>
      </c>
      <c r="F27235" t="inlineStr">
        <is>
          <t>QB</t>
        </is>
      </c>
      <c r="G27235" t="inlineStr">
        <is>
          <t>Yes</t>
        </is>
      </c>
      <c r="H27235" t="n">
        <v>23.02</v>
      </c>
    </row>
    <row r="27236">
      <c r="A27236" t="inlineStr">
        <is>
          <t>2025-W3-2025-TROQUERO-Y34447</t>
        </is>
      </c>
      <c r="B27236" t="n">
        <v>2025</v>
      </c>
      <c r="C27236" t="n">
        <v>3</v>
      </c>
      <c r="D27236" t="inlineStr">
        <is>
          <t>2025-TROQUERO</t>
        </is>
      </c>
      <c r="E27236" t="inlineStr">
        <is>
          <t>Y34447</t>
        </is>
      </c>
      <c r="F27236" t="inlineStr">
        <is>
          <t>RB</t>
        </is>
      </c>
      <c r="G27236" t="inlineStr">
        <is>
          <t>Yes</t>
        </is>
      </c>
      <c r="H27236" t="n">
        <v>10.6</v>
      </c>
    </row>
    <row r="27237">
      <c r="A27237" t="inlineStr">
        <is>
          <t>2025-W3-2025-TROQUERO-Y31905</t>
        </is>
      </c>
      <c r="B27237" t="n">
        <v>2025</v>
      </c>
      <c r="C27237" t="n">
        <v>3</v>
      </c>
      <c r="D27237" t="inlineStr">
        <is>
          <t>2025-TROQUERO</t>
        </is>
      </c>
      <c r="E27237" t="inlineStr">
        <is>
          <t>Y31905</t>
        </is>
      </c>
      <c r="F27237" t="inlineStr">
        <is>
          <t>RB</t>
        </is>
      </c>
      <c r="G27237" t="inlineStr">
        <is>
          <t>Yes</t>
        </is>
      </c>
      <c r="H27237" t="n">
        <v>28.9</v>
      </c>
    </row>
    <row r="27238">
      <c r="A27238" t="inlineStr">
        <is>
          <t>2025-W3-2025-TROQUERO-Y33393</t>
        </is>
      </c>
      <c r="B27238" t="n">
        <v>2025</v>
      </c>
      <c r="C27238" t="n">
        <v>3</v>
      </c>
      <c r="D27238" t="inlineStr">
        <is>
          <t>2025-TROQUERO</t>
        </is>
      </c>
      <c r="E27238" t="inlineStr">
        <is>
          <t>Y33393</t>
        </is>
      </c>
      <c r="F27238" t="inlineStr">
        <is>
          <t>WR</t>
        </is>
      </c>
      <c r="G27238" t="inlineStr">
        <is>
          <t>Yes</t>
        </is>
      </c>
      <c r="H27238" t="n">
        <v>6.4</v>
      </c>
    </row>
    <row r="27239">
      <c r="A27239" t="inlineStr">
        <is>
          <t>2025-W3-2025-TROQUERO-Y33963</t>
        </is>
      </c>
      <c r="B27239" t="n">
        <v>2025</v>
      </c>
      <c r="C27239" t="n">
        <v>3</v>
      </c>
      <c r="D27239" t="inlineStr">
        <is>
          <t>2025-TROQUERO</t>
        </is>
      </c>
      <c r="E27239" t="inlineStr">
        <is>
          <t>Y33963</t>
        </is>
      </c>
      <c r="F27239" t="inlineStr">
        <is>
          <t>WR</t>
        </is>
      </c>
      <c r="G27239" t="inlineStr">
        <is>
          <t>Yes</t>
        </is>
      </c>
      <c r="H27239" t="n">
        <v>8</v>
      </c>
    </row>
    <row r="27240">
      <c r="A27240" t="inlineStr">
        <is>
          <t>2025-W3-2025-TROQUERO-Y40078</t>
        </is>
      </c>
      <c r="B27240" t="n">
        <v>2025</v>
      </c>
      <c r="C27240" t="n">
        <v>3</v>
      </c>
      <c r="D27240" t="inlineStr">
        <is>
          <t>2025-TROQUERO</t>
        </is>
      </c>
      <c r="E27240" t="inlineStr">
        <is>
          <t>Y40078</t>
        </is>
      </c>
      <c r="F27240" t="inlineStr">
        <is>
          <t>TE</t>
        </is>
      </c>
      <c r="G27240" t="inlineStr">
        <is>
          <t>Yes</t>
        </is>
      </c>
      <c r="H27240" t="n">
        <v>9.1</v>
      </c>
    </row>
    <row r="27241">
      <c r="A27241" t="inlineStr">
        <is>
          <t>2025-W3-2025-TROQUERO-Y31868</t>
        </is>
      </c>
      <c r="B27241" t="n">
        <v>2025</v>
      </c>
      <c r="C27241" t="n">
        <v>3</v>
      </c>
      <c r="D27241" t="inlineStr">
        <is>
          <t>2025-TROQUERO</t>
        </is>
      </c>
      <c r="E27241" t="inlineStr">
        <is>
          <t>Y31868</t>
        </is>
      </c>
      <c r="F27241" t="inlineStr">
        <is>
          <t>W/R/T FLEX</t>
        </is>
      </c>
      <c r="G27241" t="inlineStr">
        <is>
          <t>Yes</t>
        </is>
      </c>
      <c r="H27241" t="n">
        <v>3.9</v>
      </c>
    </row>
    <row r="27242">
      <c r="A27242" t="inlineStr">
        <is>
          <t>2025-W3-2025-TROQUERO-Y8565</t>
        </is>
      </c>
      <c r="B27242" t="n">
        <v>2025</v>
      </c>
      <c r="C27242" t="n">
        <v>3</v>
      </c>
      <c r="D27242" t="inlineStr">
        <is>
          <t>2025-TROQUERO</t>
        </is>
      </c>
      <c r="E27242" t="inlineStr">
        <is>
          <t>Y8565</t>
        </is>
      </c>
      <c r="F27242" t="inlineStr">
        <is>
          <t>K</t>
        </is>
      </c>
      <c r="G27242" t="inlineStr">
        <is>
          <t>Yes</t>
        </is>
      </c>
      <c r="H27242" t="n">
        <v>8</v>
      </c>
    </row>
    <row r="27243">
      <c r="A27243" t="inlineStr">
        <is>
          <t>2025-W3-2025-TROQUERO-Y-DEF:seattle</t>
        </is>
      </c>
      <c r="B27243" t="n">
        <v>2025</v>
      </c>
      <c r="C27243" t="n">
        <v>3</v>
      </c>
      <c r="D27243" t="inlineStr">
        <is>
          <t>2025-TROQUERO</t>
        </is>
      </c>
      <c r="E27243" t="inlineStr">
        <is>
          <t>Y-DEF:seattle</t>
        </is>
      </c>
      <c r="F27243" t="inlineStr">
        <is>
          <t>DST</t>
        </is>
      </c>
      <c r="G27243" t="inlineStr">
        <is>
          <t>Yes</t>
        </is>
      </c>
      <c r="H27243" t="n">
        <v>24.65</v>
      </c>
    </row>
    <row r="27244">
      <c r="A27244" t="inlineStr">
        <is>
          <t>2025-W3-2025-TROQUERO-Y41048</t>
        </is>
      </c>
      <c r="B27244" t="n">
        <v>2025</v>
      </c>
      <c r="C27244" t="n">
        <v>3</v>
      </c>
      <c r="D27244" t="inlineStr">
        <is>
          <t>2025-TROQUERO</t>
        </is>
      </c>
      <c r="E27244" t="inlineStr">
        <is>
          <t>Y41048</t>
        </is>
      </c>
      <c r="F27244" t="inlineStr">
        <is>
          <t>BN</t>
        </is>
      </c>
      <c r="G27244" t="inlineStr">
        <is>
          <t>No</t>
        </is>
      </c>
      <c r="H27244" t="n">
        <v>4.6</v>
      </c>
    </row>
    <row r="27245">
      <c r="A27245" t="inlineStr">
        <is>
          <t>2025-W3-2025-TROQUERO-Y30136</t>
        </is>
      </c>
      <c r="B27245" t="n">
        <v>2025</v>
      </c>
      <c r="C27245" t="n">
        <v>3</v>
      </c>
      <c r="D27245" t="inlineStr">
        <is>
          <t>2025-TROQUERO</t>
        </is>
      </c>
      <c r="E27245" t="inlineStr">
        <is>
          <t>Y30136</t>
        </is>
      </c>
      <c r="F27245" t="inlineStr">
        <is>
          <t>BN</t>
        </is>
      </c>
      <c r="G27245" t="inlineStr">
        <is>
          <t>No</t>
        </is>
      </c>
      <c r="H27245" t="n">
        <v>0</v>
      </c>
    </row>
    <row r="27246">
      <c r="A27246" t="inlineStr">
        <is>
          <t>2025-W3-2025-TROQUERO-Y31010</t>
        </is>
      </c>
      <c r="B27246" t="n">
        <v>2025</v>
      </c>
      <c r="C27246" t="n">
        <v>3</v>
      </c>
      <c r="D27246" t="inlineStr">
        <is>
          <t>2025-TROQUERO</t>
        </is>
      </c>
      <c r="E27246" t="inlineStr">
        <is>
          <t>Y31010</t>
        </is>
      </c>
      <c r="F27246" t="inlineStr">
        <is>
          <t>BN</t>
        </is>
      </c>
      <c r="G27246" t="inlineStr">
        <is>
          <t>No</t>
        </is>
      </c>
      <c r="H27246" t="n">
        <v>20.8</v>
      </c>
    </row>
    <row r="27247">
      <c r="A27247" t="inlineStr">
        <is>
          <t>2025-W3-2025-TROQUERO-Y31838</t>
        </is>
      </c>
      <c r="B27247" t="n">
        <v>2025</v>
      </c>
      <c r="C27247" t="n">
        <v>3</v>
      </c>
      <c r="D27247" t="inlineStr">
        <is>
          <t>2025-TROQUERO</t>
        </is>
      </c>
      <c r="E27247" t="inlineStr">
        <is>
          <t>Y31838</t>
        </is>
      </c>
      <c r="F27247" t="inlineStr">
        <is>
          <t>BN</t>
        </is>
      </c>
      <c r="G27247" t="inlineStr">
        <is>
          <t>No</t>
        </is>
      </c>
      <c r="H27247" t="n">
        <v>15.82</v>
      </c>
    </row>
    <row r="27248">
      <c r="A27248" t="inlineStr">
        <is>
          <t>2025-W3-2025-TROQUERO-Y32775</t>
        </is>
      </c>
      <c r="B27248" t="n">
        <v>2025</v>
      </c>
      <c r="C27248" t="n">
        <v>3</v>
      </c>
      <c r="D27248" t="inlineStr">
        <is>
          <t>2025-TROQUERO</t>
        </is>
      </c>
      <c r="E27248" t="inlineStr">
        <is>
          <t>Y32775</t>
        </is>
      </c>
      <c r="F27248" t="inlineStr">
        <is>
          <t>BN</t>
        </is>
      </c>
      <c r="G27248" t="inlineStr">
        <is>
          <t>No</t>
        </is>
      </c>
      <c r="H27248" t="n">
        <v>0</v>
      </c>
    </row>
    <row r="27249">
      <c r="A27249" t="inlineStr">
        <is>
          <t>2025-W3-2025-TROQUERO-Y34112</t>
        </is>
      </c>
      <c r="B27249" t="n">
        <v>2025</v>
      </c>
      <c r="C27249" t="n">
        <v>3</v>
      </c>
      <c r="D27249" t="inlineStr">
        <is>
          <t>2025-TROQUERO</t>
        </is>
      </c>
      <c r="E27249" t="inlineStr">
        <is>
          <t>Y34112</t>
        </is>
      </c>
      <c r="F27249" t="inlineStr">
        <is>
          <t>BN</t>
        </is>
      </c>
      <c r="G27249" t="inlineStr">
        <is>
          <t>No</t>
        </is>
      </c>
      <c r="H27249" t="n">
        <v>3</v>
      </c>
    </row>
    <row r="27250">
      <c r="A27250" t="inlineStr">
        <is>
          <t>2025-W3-2025-TROQUERO-Y34207</t>
        </is>
      </c>
      <c r="B27250" t="n">
        <v>2025</v>
      </c>
      <c r="C27250" t="n">
        <v>3</v>
      </c>
      <c r="D27250" t="inlineStr">
        <is>
          <t>2025-TROQUERO</t>
        </is>
      </c>
      <c r="E27250" t="inlineStr">
        <is>
          <t>Y34207</t>
        </is>
      </c>
      <c r="F27250" t="inlineStr">
        <is>
          <t>BN</t>
        </is>
      </c>
      <c r="G27250" t="inlineStr">
        <is>
          <t>No</t>
        </is>
      </c>
      <c r="H27250" t="n">
        <v>5.3</v>
      </c>
    </row>
    <row r="27251">
      <c r="A27251" t="inlineStr">
        <is>
          <t>2025-W3-2025-TROQUERO-Y40126</t>
        </is>
      </c>
      <c r="B27251" t="n">
        <v>2025</v>
      </c>
      <c r="C27251" t="n">
        <v>3</v>
      </c>
      <c r="D27251" t="inlineStr">
        <is>
          <t>2025-TROQUERO</t>
        </is>
      </c>
      <c r="E27251" t="inlineStr">
        <is>
          <t>Y40126</t>
        </is>
      </c>
      <c r="F27251" t="inlineStr">
        <is>
          <t>BN</t>
        </is>
      </c>
      <c r="G27251" t="inlineStr">
        <is>
          <t>No</t>
        </is>
      </c>
      <c r="H27251" t="n">
        <v>4.4</v>
      </c>
    </row>
    <row r="27252">
      <c r="A27252" t="inlineStr">
        <is>
          <t>2025-W3-2025-LDV-Y32696</t>
        </is>
      </c>
      <c r="B27252" t="n">
        <v>2025</v>
      </c>
      <c r="C27252" t="n">
        <v>3</v>
      </c>
      <c r="D27252" t="inlineStr">
        <is>
          <t>2025-LDV</t>
        </is>
      </c>
      <c r="E27252" t="inlineStr">
        <is>
          <t>Y32696</t>
        </is>
      </c>
      <c r="F27252" t="inlineStr">
        <is>
          <t>QB</t>
        </is>
      </c>
      <c r="G27252" t="inlineStr">
        <is>
          <t>Yes</t>
        </is>
      </c>
      <c r="H27252" t="n">
        <v>12.12</v>
      </c>
    </row>
    <row r="27253">
      <c r="A27253" t="inlineStr">
        <is>
          <t>2025-W3-2025-LDV-S12527</t>
        </is>
      </c>
      <c r="B27253" t="n">
        <v>2025</v>
      </c>
      <c r="C27253" t="n">
        <v>3</v>
      </c>
      <c r="D27253" t="inlineStr">
        <is>
          <t>2025-LDV</t>
        </is>
      </c>
      <c r="E27253" t="inlineStr">
        <is>
          <t>S12527</t>
        </is>
      </c>
      <c r="F27253" t="inlineStr">
        <is>
          <t>RB</t>
        </is>
      </c>
      <c r="G27253" t="inlineStr">
        <is>
          <t>Yes</t>
        </is>
      </c>
      <c r="H27253" t="n">
        <v>6.3</v>
      </c>
    </row>
    <row r="27254">
      <c r="A27254" t="inlineStr">
        <is>
          <t>2025-W3-2025-LDV-Y33996</t>
        </is>
      </c>
      <c r="B27254" t="n">
        <v>2025</v>
      </c>
      <c r="C27254" t="n">
        <v>3</v>
      </c>
      <c r="D27254" t="inlineStr">
        <is>
          <t>2025-LDV</t>
        </is>
      </c>
      <c r="E27254" t="inlineStr">
        <is>
          <t>Y33996</t>
        </is>
      </c>
      <c r="F27254" t="inlineStr">
        <is>
          <t>RB</t>
        </is>
      </c>
      <c r="G27254" t="inlineStr">
        <is>
          <t>Yes</t>
        </is>
      </c>
      <c r="H27254" t="n">
        <v>17.5</v>
      </c>
    </row>
    <row r="27255">
      <c r="A27255" t="inlineStr">
        <is>
          <t>2025-W3-2025-LDV-Y33500</t>
        </is>
      </c>
      <c r="B27255" t="n">
        <v>2025</v>
      </c>
      <c r="C27255" t="n">
        <v>3</v>
      </c>
      <c r="D27255" t="inlineStr">
        <is>
          <t>2025-LDV</t>
        </is>
      </c>
      <c r="E27255" t="inlineStr">
        <is>
          <t>Y33500</t>
        </is>
      </c>
      <c r="F27255" t="inlineStr">
        <is>
          <t>WR</t>
        </is>
      </c>
      <c r="G27255" t="inlineStr">
        <is>
          <t>Yes</t>
        </is>
      </c>
      <c r="H27255" t="n">
        <v>17.2</v>
      </c>
    </row>
    <row r="27256">
      <c r="A27256" t="inlineStr">
        <is>
          <t>2025-W3-2025-LDV-Y40039</t>
        </is>
      </c>
      <c r="B27256" t="n">
        <v>2025</v>
      </c>
      <c r="C27256" t="n">
        <v>3</v>
      </c>
      <c r="D27256" t="inlineStr">
        <is>
          <t>2025-LDV</t>
        </is>
      </c>
      <c r="E27256" t="inlineStr">
        <is>
          <t>Y40039</t>
        </is>
      </c>
      <c r="F27256" t="inlineStr">
        <is>
          <t>WR</t>
        </is>
      </c>
      <c r="G27256" t="inlineStr">
        <is>
          <t>Yes</t>
        </is>
      </c>
      <c r="H27256" t="n">
        <v>2.3</v>
      </c>
    </row>
    <row r="27257">
      <c r="A27257" t="inlineStr">
        <is>
          <t>2025-W3-2025-LDV-Y31840</t>
        </is>
      </c>
      <c r="B27257" t="n">
        <v>2025</v>
      </c>
      <c r="C27257" t="n">
        <v>3</v>
      </c>
      <c r="D27257" t="inlineStr">
        <is>
          <t>2025-LDV</t>
        </is>
      </c>
      <c r="E27257" t="inlineStr">
        <is>
          <t>Y31840</t>
        </is>
      </c>
      <c r="F27257" t="inlineStr">
        <is>
          <t>TE</t>
        </is>
      </c>
      <c r="G27257" t="inlineStr">
        <is>
          <t>Yes</t>
        </is>
      </c>
      <c r="H27257" t="n">
        <v>13.4</v>
      </c>
    </row>
    <row r="27258">
      <c r="A27258" t="inlineStr">
        <is>
          <t>2025-W3-2025-LDV-Y33508</t>
        </is>
      </c>
      <c r="B27258" t="n">
        <v>2025</v>
      </c>
      <c r="C27258" t="n">
        <v>3</v>
      </c>
      <c r="D27258" t="inlineStr">
        <is>
          <t>2025-LDV</t>
        </is>
      </c>
      <c r="E27258" t="inlineStr">
        <is>
          <t>Y33508</t>
        </is>
      </c>
      <c r="F27258" t="inlineStr">
        <is>
          <t>W/R/T FLEX</t>
        </is>
      </c>
      <c r="G27258" t="inlineStr">
        <is>
          <t>Yes</t>
        </is>
      </c>
      <c r="H27258" t="n">
        <v>3.1</v>
      </c>
    </row>
    <row r="27259">
      <c r="A27259" t="inlineStr">
        <is>
          <t>2025-W3-2025-LDV-Y40835</t>
        </is>
      </c>
      <c r="B27259" t="n">
        <v>2025</v>
      </c>
      <c r="C27259" t="n">
        <v>3</v>
      </c>
      <c r="D27259" t="inlineStr">
        <is>
          <t>2025-LDV</t>
        </is>
      </c>
      <c r="E27259" t="inlineStr">
        <is>
          <t>Y40835</t>
        </is>
      </c>
      <c r="F27259" t="inlineStr">
        <is>
          <t>K</t>
        </is>
      </c>
      <c r="G27259" t="inlineStr">
        <is>
          <t>Yes</t>
        </is>
      </c>
      <c r="H27259" t="n">
        <v>9</v>
      </c>
    </row>
    <row r="27260">
      <c r="A27260" t="inlineStr">
        <is>
          <t>2025-W3-2025-LDV-Y-DEF:pittsburgh</t>
        </is>
      </c>
      <c r="B27260" t="n">
        <v>2025</v>
      </c>
      <c r="C27260" t="n">
        <v>3</v>
      </c>
      <c r="D27260" t="inlineStr">
        <is>
          <t>2025-LDV</t>
        </is>
      </c>
      <c r="E27260" t="inlineStr">
        <is>
          <t>Y-DEF:pittsburgh</t>
        </is>
      </c>
      <c r="F27260" t="inlineStr">
        <is>
          <t>DST</t>
        </is>
      </c>
      <c r="G27260" t="inlineStr">
        <is>
          <t>Yes</t>
        </is>
      </c>
      <c r="H27260" t="n">
        <v>21.68</v>
      </c>
    </row>
    <row r="27261">
      <c r="A27261" t="inlineStr">
        <is>
          <t>2025-W3-2025-LDV-S11565</t>
        </is>
      </c>
      <c r="B27261" t="n">
        <v>2025</v>
      </c>
      <c r="C27261" t="n">
        <v>3</v>
      </c>
      <c r="D27261" t="inlineStr">
        <is>
          <t>2025-LDV</t>
        </is>
      </c>
      <c r="E27261" t="inlineStr">
        <is>
          <t>S11565</t>
        </is>
      </c>
      <c r="F27261" t="inlineStr">
        <is>
          <t>BN</t>
        </is>
      </c>
      <c r="G27261" t="inlineStr">
        <is>
          <t>No</t>
        </is>
      </c>
      <c r="H27261" t="n">
        <v>0</v>
      </c>
    </row>
    <row r="27262">
      <c r="A27262" t="inlineStr">
        <is>
          <t>2025-W3-2025-LDV-Y27277</t>
        </is>
      </c>
      <c r="B27262" t="n">
        <v>2025</v>
      </c>
      <c r="C27262" t="n">
        <v>3</v>
      </c>
      <c r="D27262" t="inlineStr">
        <is>
          <t>2025-LDV</t>
        </is>
      </c>
      <c r="E27262" t="inlineStr">
        <is>
          <t>Y27277</t>
        </is>
      </c>
      <c r="F27262" t="inlineStr">
        <is>
          <t>BN</t>
        </is>
      </c>
      <c r="G27262" t="inlineStr">
        <is>
          <t>No</t>
        </is>
      </c>
      <c r="H27262" t="n">
        <v>0</v>
      </c>
    </row>
    <row r="27263">
      <c r="A27263" t="inlineStr">
        <is>
          <t>2025-W3-2025-LDV-Y30197</t>
        </is>
      </c>
      <c r="B27263" t="n">
        <v>2025</v>
      </c>
      <c r="C27263" t="n">
        <v>3</v>
      </c>
      <c r="D27263" t="inlineStr">
        <is>
          <t>2025-LDV</t>
        </is>
      </c>
      <c r="E27263" t="inlineStr">
        <is>
          <t>Y30197</t>
        </is>
      </c>
      <c r="F27263" t="inlineStr">
        <is>
          <t>BN</t>
        </is>
      </c>
      <c r="G27263" t="inlineStr">
        <is>
          <t>No</t>
        </is>
      </c>
      <c r="H27263" t="n">
        <v>0</v>
      </c>
    </row>
    <row r="27264">
      <c r="A27264" t="inlineStr">
        <is>
          <t>2025-W3-2025-LDV-Y30994</t>
        </is>
      </c>
      <c r="B27264" t="n">
        <v>2025</v>
      </c>
      <c r="C27264" t="n">
        <v>3</v>
      </c>
      <c r="D27264" t="inlineStr">
        <is>
          <t>2025-LDV</t>
        </is>
      </c>
      <c r="E27264" t="inlineStr">
        <is>
          <t>Y30994</t>
        </is>
      </c>
      <c r="F27264" t="inlineStr">
        <is>
          <t>BN</t>
        </is>
      </c>
      <c r="G27264" t="inlineStr">
        <is>
          <t>No</t>
        </is>
      </c>
      <c r="H27264" t="n">
        <v>10.8</v>
      </c>
    </row>
    <row r="27265">
      <c r="A27265" t="inlineStr">
        <is>
          <t>2025-W3-2025-LDV-Y32138</t>
        </is>
      </c>
      <c r="B27265" t="n">
        <v>2025</v>
      </c>
      <c r="C27265" t="n">
        <v>3</v>
      </c>
      <c r="D27265" t="inlineStr">
        <is>
          <t>2025-LDV</t>
        </is>
      </c>
      <c r="E27265" t="inlineStr">
        <is>
          <t>Y32138</t>
        </is>
      </c>
      <c r="F27265" t="inlineStr">
        <is>
          <t>BN</t>
        </is>
      </c>
      <c r="G27265" t="inlineStr">
        <is>
          <t>No</t>
        </is>
      </c>
      <c r="H27265" t="n">
        <v>5.9</v>
      </c>
    </row>
    <row r="27266">
      <c r="A27266" t="inlineStr">
        <is>
          <t>2025-W3-2025-LDV-Y32671</t>
        </is>
      </c>
      <c r="B27266" t="n">
        <v>2025</v>
      </c>
      <c r="C27266" t="n">
        <v>3</v>
      </c>
      <c r="D27266" t="inlineStr">
        <is>
          <t>2025-LDV</t>
        </is>
      </c>
      <c r="E27266" t="inlineStr">
        <is>
          <t>Y32671</t>
        </is>
      </c>
      <c r="F27266" t="inlineStr">
        <is>
          <t>BN</t>
        </is>
      </c>
      <c r="G27266" t="inlineStr">
        <is>
          <t>No</t>
        </is>
      </c>
      <c r="H27266" t="n">
        <v>0</v>
      </c>
    </row>
    <row r="27267">
      <c r="A27267" t="inlineStr">
        <is>
          <t>2025-W3-2025-LDV-Y33412</t>
        </is>
      </c>
      <c r="B27267" t="n">
        <v>2025</v>
      </c>
      <c r="C27267" t="n">
        <v>3</v>
      </c>
      <c r="D27267" t="inlineStr">
        <is>
          <t>2025-LDV</t>
        </is>
      </c>
      <c r="E27267" t="inlineStr">
        <is>
          <t>Y33412</t>
        </is>
      </c>
      <c r="F27267" t="inlineStr">
        <is>
          <t>BN</t>
        </is>
      </c>
      <c r="G27267" t="inlineStr">
        <is>
          <t>No</t>
        </is>
      </c>
      <c r="H27267" t="n">
        <v>2.8</v>
      </c>
    </row>
    <row r="27268">
      <c r="A27268" t="inlineStr">
        <is>
          <t>2025-W3-2025-LDV-Y33392</t>
        </is>
      </c>
      <c r="B27268" t="n">
        <v>2025</v>
      </c>
      <c r="C27268" t="n">
        <v>3</v>
      </c>
      <c r="D27268" t="inlineStr">
        <is>
          <t>2025-LDV</t>
        </is>
      </c>
      <c r="E27268" t="inlineStr">
        <is>
          <t>Y33392</t>
        </is>
      </c>
      <c r="F27268" t="inlineStr">
        <is>
          <t>BN</t>
        </is>
      </c>
      <c r="G27268" t="inlineStr">
        <is>
          <t>No</t>
        </is>
      </c>
      <c r="H27268" t="n">
        <v>5.9</v>
      </c>
    </row>
    <row r="27269">
      <c r="A27269" t="inlineStr">
        <is>
          <t>2025-W3-2025-PITACIOC-Y40889</t>
        </is>
      </c>
      <c r="B27269" t="n">
        <v>2025</v>
      </c>
      <c r="C27269" t="n">
        <v>3</v>
      </c>
      <c r="D27269" t="inlineStr">
        <is>
          <t>2025-PITACIOC</t>
        </is>
      </c>
      <c r="E27269" t="inlineStr">
        <is>
          <t>Y40889</t>
        </is>
      </c>
      <c r="F27269" t="inlineStr">
        <is>
          <t>QB</t>
        </is>
      </c>
      <c r="G27269" t="inlineStr">
        <is>
          <t>Yes</t>
        </is>
      </c>
      <c r="H27269" t="n">
        <v>3.78</v>
      </c>
    </row>
    <row r="27270">
      <c r="A27270" t="inlineStr">
        <is>
          <t>2025-W3-2025-PITACIOC-Y40055</t>
        </is>
      </c>
      <c r="B27270" t="n">
        <v>2025</v>
      </c>
      <c r="C27270" t="n">
        <v>3</v>
      </c>
      <c r="D27270" t="inlineStr">
        <is>
          <t>2025-PITACIOC</t>
        </is>
      </c>
      <c r="E27270" t="inlineStr">
        <is>
          <t>Y40055</t>
        </is>
      </c>
      <c r="F27270" t="inlineStr">
        <is>
          <t>RB</t>
        </is>
      </c>
      <c r="G27270" t="inlineStr">
        <is>
          <t>Yes</t>
        </is>
      </c>
      <c r="H27270" t="n">
        <v>13.6</v>
      </c>
    </row>
    <row r="27271">
      <c r="A27271" t="inlineStr">
        <is>
          <t>2025-W3-2025-PITACIOC-Y40993</t>
        </is>
      </c>
      <c r="B27271" t="n">
        <v>2025</v>
      </c>
      <c r="C27271" t="n">
        <v>3</v>
      </c>
      <c r="D27271" t="inlineStr">
        <is>
          <t>2025-PITACIOC</t>
        </is>
      </c>
      <c r="E27271" t="inlineStr">
        <is>
          <t>Y40993</t>
        </is>
      </c>
      <c r="F27271" t="inlineStr">
        <is>
          <t>RB</t>
        </is>
      </c>
      <c r="G27271" t="inlineStr">
        <is>
          <t>Yes</t>
        </is>
      </c>
      <c r="H27271" t="n">
        <v>11.9</v>
      </c>
    </row>
    <row r="27272">
      <c r="A27272" t="inlineStr">
        <is>
          <t>2025-W3-2025-PITACIOC-Y31908</t>
        </is>
      </c>
      <c r="B27272" t="n">
        <v>2025</v>
      </c>
      <c r="C27272" t="n">
        <v>3</v>
      </c>
      <c r="D27272" t="inlineStr">
        <is>
          <t>2025-PITACIOC</t>
        </is>
      </c>
      <c r="E27272" t="inlineStr">
        <is>
          <t>Y31908</t>
        </is>
      </c>
      <c r="F27272" t="inlineStr">
        <is>
          <t>WR</t>
        </is>
      </c>
      <c r="G27272" t="inlineStr">
        <is>
          <t>Yes</t>
        </is>
      </c>
      <c r="H27272" t="n">
        <v>8.9</v>
      </c>
    </row>
    <row r="27273">
      <c r="A27273" t="inlineStr">
        <is>
          <t>2025-W3-2025-PITACIOC-Y40041</t>
        </is>
      </c>
      <c r="B27273" t="n">
        <v>2025</v>
      </c>
      <c r="C27273" t="n">
        <v>3</v>
      </c>
      <c r="D27273" t="inlineStr">
        <is>
          <t>2025-PITACIOC</t>
        </is>
      </c>
      <c r="E27273" t="inlineStr">
        <is>
          <t>Y40041</t>
        </is>
      </c>
      <c r="F27273" t="inlineStr">
        <is>
          <t>WR</t>
        </is>
      </c>
      <c r="G27273" t="inlineStr">
        <is>
          <t>Yes</t>
        </is>
      </c>
      <c r="H27273" t="n">
        <v>18.1</v>
      </c>
    </row>
    <row r="27274">
      <c r="A27274" t="inlineStr">
        <is>
          <t>2025-W3-2025-PITACIOC-Y30142</t>
        </is>
      </c>
      <c r="B27274" t="n">
        <v>2025</v>
      </c>
      <c r="C27274" t="n">
        <v>3</v>
      </c>
      <c r="D27274" t="inlineStr">
        <is>
          <t>2025-PITACIOC</t>
        </is>
      </c>
      <c r="E27274" t="inlineStr">
        <is>
          <t>Y30142</t>
        </is>
      </c>
      <c r="F27274" t="inlineStr">
        <is>
          <t>TE</t>
        </is>
      </c>
      <c r="G27274" t="inlineStr">
        <is>
          <t>Yes</t>
        </is>
      </c>
      <c r="H27274" t="n">
        <v>6.5</v>
      </c>
    </row>
    <row r="27275">
      <c r="A27275" t="inlineStr">
        <is>
          <t>2025-W3-2025-PITACIOC-Y34104</t>
        </is>
      </c>
      <c r="B27275" t="n">
        <v>2025</v>
      </c>
      <c r="C27275" t="n">
        <v>3</v>
      </c>
      <c r="D27275" t="inlineStr">
        <is>
          <t>2025-PITACIOC</t>
        </is>
      </c>
      <c r="E27275" t="inlineStr">
        <is>
          <t>Y34104</t>
        </is>
      </c>
      <c r="F27275" t="inlineStr">
        <is>
          <t>W/R/T FLEX</t>
        </is>
      </c>
      <c r="G27275" t="inlineStr">
        <is>
          <t>Yes</t>
        </is>
      </c>
      <c r="H27275" t="n">
        <v>12.5</v>
      </c>
    </row>
    <row r="27276">
      <c r="A27276" t="inlineStr">
        <is>
          <t>2025-W3-2025-PITACIOC-Y40819</t>
        </is>
      </c>
      <c r="B27276" t="n">
        <v>2025</v>
      </c>
      <c r="C27276" t="n">
        <v>3</v>
      </c>
      <c r="D27276" t="inlineStr">
        <is>
          <t>2025-PITACIOC</t>
        </is>
      </c>
      <c r="E27276" t="inlineStr">
        <is>
          <t>Y40819</t>
        </is>
      </c>
      <c r="F27276" t="inlineStr">
        <is>
          <t>K</t>
        </is>
      </c>
      <c r="G27276" t="inlineStr">
        <is>
          <t>Yes</t>
        </is>
      </c>
      <c r="H27276" t="n">
        <v>8</v>
      </c>
    </row>
    <row r="27277">
      <c r="A27277" t="inlineStr">
        <is>
          <t>2025-W3-2025-PITACIOC-Y-DEF:buffalo</t>
        </is>
      </c>
      <c r="B27277" t="n">
        <v>2025</v>
      </c>
      <c r="C27277" t="n">
        <v>3</v>
      </c>
      <c r="D27277" t="inlineStr">
        <is>
          <t>2025-PITACIOC</t>
        </is>
      </c>
      <c r="E27277" t="inlineStr">
        <is>
          <t>Y-DEF:buffalo</t>
        </is>
      </c>
      <c r="F27277" t="inlineStr">
        <is>
          <t>DST</t>
        </is>
      </c>
      <c r="G27277" t="inlineStr">
        <is>
          <t>Yes</t>
        </is>
      </c>
      <c r="H27277" t="n">
        <v>5.75</v>
      </c>
    </row>
    <row r="27278">
      <c r="A27278" t="inlineStr">
        <is>
          <t>2025-W3-2025-PITACIOC-Y40896</t>
        </is>
      </c>
      <c r="B27278" t="n">
        <v>2025</v>
      </c>
      <c r="C27278" t="n">
        <v>3</v>
      </c>
      <c r="D27278" t="inlineStr">
        <is>
          <t>2025-PITACIOC</t>
        </is>
      </c>
      <c r="E27278" t="inlineStr">
        <is>
          <t>Y40896</t>
        </is>
      </c>
      <c r="F27278" t="inlineStr">
        <is>
          <t>BN</t>
        </is>
      </c>
      <c r="G27278" t="inlineStr">
        <is>
          <t>No</t>
        </is>
      </c>
      <c r="H27278" t="n">
        <v>0</v>
      </c>
    </row>
    <row r="27279">
      <c r="A27279" t="inlineStr">
        <is>
          <t>2025-W3-2025-PITACIOC-S12530</t>
        </is>
      </c>
      <c r="B27279" t="n">
        <v>2025</v>
      </c>
      <c r="C27279" t="n">
        <v>3</v>
      </c>
      <c r="D27279" t="inlineStr">
        <is>
          <t>2025-PITACIOC</t>
        </is>
      </c>
      <c r="E27279" t="inlineStr">
        <is>
          <t>S12530</t>
        </is>
      </c>
      <c r="F27279" t="inlineStr">
        <is>
          <t>BN</t>
        </is>
      </c>
      <c r="G27279" t="inlineStr">
        <is>
          <t>No</t>
        </is>
      </c>
      <c r="H27279" t="n">
        <v>2.6</v>
      </c>
    </row>
    <row r="27280">
      <c r="A27280" t="inlineStr">
        <is>
          <t>2025-W3-2025-PITACIOC-Y26650</t>
        </is>
      </c>
      <c r="B27280" t="n">
        <v>2025</v>
      </c>
      <c r="C27280" t="n">
        <v>3</v>
      </c>
      <c r="D27280" t="inlineStr">
        <is>
          <t>2025-PITACIOC</t>
        </is>
      </c>
      <c r="E27280" t="inlineStr">
        <is>
          <t>Y26650</t>
        </is>
      </c>
      <c r="F27280" t="inlineStr">
        <is>
          <t>BN</t>
        </is>
      </c>
      <c r="G27280" t="inlineStr">
        <is>
          <t>No</t>
        </is>
      </c>
      <c r="H27280" t="n">
        <v>1.8</v>
      </c>
    </row>
    <row r="27281">
      <c r="A27281" t="inlineStr">
        <is>
          <t>2025-W3-2025-PITACIOC-Y32843</t>
        </is>
      </c>
      <c r="B27281" t="n">
        <v>2025</v>
      </c>
      <c r="C27281" t="n">
        <v>3</v>
      </c>
      <c r="D27281" t="inlineStr">
        <is>
          <t>2025-PITACIOC</t>
        </is>
      </c>
      <c r="E27281" t="inlineStr">
        <is>
          <t>Y32843</t>
        </is>
      </c>
      <c r="F27281" t="inlineStr">
        <is>
          <t>BN</t>
        </is>
      </c>
      <c r="G27281" t="inlineStr">
        <is>
          <t>No</t>
        </is>
      </c>
      <c r="H27281" t="n">
        <v>6.4</v>
      </c>
    </row>
    <row r="27282">
      <c r="A27282" t="inlineStr">
        <is>
          <t>2025-W3-2025-PITACIOC-Y33394</t>
        </is>
      </c>
      <c r="B27282" t="n">
        <v>2025</v>
      </c>
      <c r="C27282" t="n">
        <v>3</v>
      </c>
      <c r="D27282" t="inlineStr">
        <is>
          <t>2025-PITACIOC</t>
        </is>
      </c>
      <c r="E27282" t="inlineStr">
        <is>
          <t>Y33394</t>
        </is>
      </c>
      <c r="F27282" t="inlineStr">
        <is>
          <t>BN</t>
        </is>
      </c>
      <c r="G27282" t="inlineStr">
        <is>
          <t>No</t>
        </is>
      </c>
      <c r="H27282" t="n">
        <v>12.4</v>
      </c>
    </row>
    <row r="27283">
      <c r="A27283" t="inlineStr">
        <is>
          <t>2025-W3-2025-PITACIOC-S8180</t>
        </is>
      </c>
      <c r="B27283" t="n">
        <v>2025</v>
      </c>
      <c r="C27283" t="n">
        <v>3</v>
      </c>
      <c r="D27283" t="inlineStr">
        <is>
          <t>2025-PITACIOC</t>
        </is>
      </c>
      <c r="E27283" t="inlineStr">
        <is>
          <t>S8180</t>
        </is>
      </c>
      <c r="F27283" t="inlineStr">
        <is>
          <t>BN</t>
        </is>
      </c>
      <c r="G27283" t="inlineStr">
        <is>
          <t>No</t>
        </is>
      </c>
      <c r="H27283" t="n">
        <v>5.2</v>
      </c>
    </row>
    <row r="27284">
      <c r="A27284" t="inlineStr">
        <is>
          <t>2025-W3-2025-PITACIOC-Y-DEF:washington</t>
        </is>
      </c>
      <c r="B27284" t="n">
        <v>2025</v>
      </c>
      <c r="C27284" t="n">
        <v>3</v>
      </c>
      <c r="D27284" t="inlineStr">
        <is>
          <t>2025-PITACIOC</t>
        </is>
      </c>
      <c r="E27284" t="inlineStr">
        <is>
          <t>Y-DEF:washington</t>
        </is>
      </c>
      <c r="F27284" t="inlineStr">
        <is>
          <t>BN</t>
        </is>
      </c>
      <c r="G27284" t="inlineStr">
        <is>
          <t>No</t>
        </is>
      </c>
      <c r="H27284" t="n">
        <v>19.13</v>
      </c>
    </row>
    <row r="27285">
      <c r="A27285" t="inlineStr">
        <is>
          <t>2025-W3-2025-TONYCLIF-Y29235</t>
        </is>
      </c>
      <c r="B27285" t="n">
        <v>2025</v>
      </c>
      <c r="C27285" t="n">
        <v>3</v>
      </c>
      <c r="D27285" t="inlineStr">
        <is>
          <t>2025-TONYCLIF</t>
        </is>
      </c>
      <c r="E27285" t="inlineStr">
        <is>
          <t>Y29235</t>
        </is>
      </c>
      <c r="F27285" t="inlineStr">
        <is>
          <t>QB</t>
        </is>
      </c>
      <c r="G27285" t="inlineStr">
        <is>
          <t>Yes</t>
        </is>
      </c>
      <c r="H27285" t="n">
        <v>12.68</v>
      </c>
    </row>
    <row r="27286">
      <c r="A27286" t="inlineStr">
        <is>
          <t>2025-W3-2025-TONYCLIF-Y30972</t>
        </is>
      </c>
      <c r="B27286" t="n">
        <v>2025</v>
      </c>
      <c r="C27286" t="n">
        <v>3</v>
      </c>
      <c r="D27286" t="inlineStr">
        <is>
          <t>2025-TONYCLIF</t>
        </is>
      </c>
      <c r="E27286" t="inlineStr">
        <is>
          <t>Y30972</t>
        </is>
      </c>
      <c r="F27286" t="inlineStr">
        <is>
          <t>RB</t>
        </is>
      </c>
      <c r="G27286" t="inlineStr">
        <is>
          <t>Yes</t>
        </is>
      </c>
      <c r="H27286" t="n">
        <v>7.5</v>
      </c>
    </row>
    <row r="27287">
      <c r="A27287" t="inlineStr">
        <is>
          <t>2025-W3-2025-TONYCLIF-Y32725</t>
        </is>
      </c>
      <c r="B27287" t="n">
        <v>2025</v>
      </c>
      <c r="C27287" t="n">
        <v>3</v>
      </c>
      <c r="D27287" t="inlineStr">
        <is>
          <t>2025-TONYCLIF</t>
        </is>
      </c>
      <c r="E27287" t="inlineStr">
        <is>
          <t>Y32725</t>
        </is>
      </c>
      <c r="F27287" t="inlineStr">
        <is>
          <t>RB</t>
        </is>
      </c>
      <c r="G27287" t="inlineStr">
        <is>
          <t>Yes</t>
        </is>
      </c>
      <c r="H27287" t="n">
        <v>14.8</v>
      </c>
    </row>
    <row r="27288">
      <c r="A27288" t="inlineStr">
        <is>
          <t>2025-W3-2025-TONYCLIF-Y31883</t>
        </is>
      </c>
      <c r="B27288" t="n">
        <v>2025</v>
      </c>
      <c r="C27288" t="n">
        <v>3</v>
      </c>
      <c r="D27288" t="inlineStr">
        <is>
          <t>2025-TONYCLIF</t>
        </is>
      </c>
      <c r="E27288" t="inlineStr">
        <is>
          <t>Y31883</t>
        </is>
      </c>
      <c r="F27288" t="inlineStr">
        <is>
          <t>WR</t>
        </is>
      </c>
      <c r="G27288" t="inlineStr">
        <is>
          <t>Yes</t>
        </is>
      </c>
      <c r="H27288" t="n">
        <v>19.9</v>
      </c>
    </row>
    <row r="27289">
      <c r="A27289" t="inlineStr">
        <is>
          <t>2025-W3-2025-TONYCLIF-Y33967</t>
        </is>
      </c>
      <c r="B27289" t="n">
        <v>2025</v>
      </c>
      <c r="C27289" t="n">
        <v>3</v>
      </c>
      <c r="D27289" t="inlineStr">
        <is>
          <t>2025-TONYCLIF</t>
        </is>
      </c>
      <c r="E27289" t="inlineStr">
        <is>
          <t>Y33967</t>
        </is>
      </c>
      <c r="F27289" t="inlineStr">
        <is>
          <t>WR</t>
        </is>
      </c>
      <c r="G27289" t="inlineStr">
        <is>
          <t>Yes</t>
        </is>
      </c>
      <c r="H27289" t="n">
        <v>5.3</v>
      </c>
    </row>
    <row r="27290">
      <c r="A27290" t="inlineStr">
        <is>
          <t>2025-W3-2025-TONYCLIF-Y34010</t>
        </is>
      </c>
      <c r="B27290" t="n">
        <v>2025</v>
      </c>
      <c r="C27290" t="n">
        <v>3</v>
      </c>
      <c r="D27290" t="inlineStr">
        <is>
          <t>2025-TONYCLIF</t>
        </is>
      </c>
      <c r="E27290" t="inlineStr">
        <is>
          <t>Y34010</t>
        </is>
      </c>
      <c r="F27290" t="inlineStr">
        <is>
          <t>TE</t>
        </is>
      </c>
      <c r="G27290" t="inlineStr">
        <is>
          <t>Yes</t>
        </is>
      </c>
      <c r="H27290" t="n">
        <v>12.8</v>
      </c>
    </row>
    <row r="27291">
      <c r="A27291" t="inlineStr">
        <is>
          <t>2025-W3-2025-TONYCLIF-Y32231</t>
        </is>
      </c>
      <c r="B27291" t="n">
        <v>2025</v>
      </c>
      <c r="C27291" t="n">
        <v>3</v>
      </c>
      <c r="D27291" t="inlineStr">
        <is>
          <t>2025-TONYCLIF</t>
        </is>
      </c>
      <c r="E27291" t="inlineStr">
        <is>
          <t>Y32231</t>
        </is>
      </c>
      <c r="F27291" t="inlineStr">
        <is>
          <t>W/R/T FLEX</t>
        </is>
      </c>
      <c r="G27291" t="inlineStr">
        <is>
          <t>Yes</t>
        </is>
      </c>
      <c r="H27291" t="n">
        <v>7.8</v>
      </c>
    </row>
    <row r="27292">
      <c r="A27292" t="inlineStr">
        <is>
          <t>2025-W3-2025-TONYCLIF-Y30266</t>
        </is>
      </c>
      <c r="B27292" t="n">
        <v>2025</v>
      </c>
      <c r="C27292" t="n">
        <v>3</v>
      </c>
      <c r="D27292" t="inlineStr">
        <is>
          <t>2025-TONYCLIF</t>
        </is>
      </c>
      <c r="E27292" t="inlineStr">
        <is>
          <t>Y30266</t>
        </is>
      </c>
      <c r="F27292" t="inlineStr">
        <is>
          <t>K</t>
        </is>
      </c>
      <c r="G27292" t="inlineStr">
        <is>
          <t>Yes</t>
        </is>
      </c>
      <c r="H27292" t="n">
        <v>3</v>
      </c>
    </row>
    <row r="27293">
      <c r="A27293" t="inlineStr">
        <is>
          <t>2025-W3-2025-TONYCLIF-Y-DEF:philadelphia</t>
        </is>
      </c>
      <c r="B27293" t="n">
        <v>2025</v>
      </c>
      <c r="C27293" t="n">
        <v>3</v>
      </c>
      <c r="D27293" t="inlineStr">
        <is>
          <t>2025-TONYCLIF</t>
        </is>
      </c>
      <c r="E27293" t="inlineStr">
        <is>
          <t>Y-DEF:philadelphia</t>
        </is>
      </c>
      <c r="F27293" t="inlineStr">
        <is>
          <t>DST</t>
        </is>
      </c>
      <c r="G27293" t="inlineStr">
        <is>
          <t>Yes</t>
        </is>
      </c>
      <c r="H27293" t="n">
        <v>15.38</v>
      </c>
    </row>
    <row r="27294">
      <c r="A27294" t="inlineStr">
        <is>
          <t>2025-W3-2025-TONYCLIF-Y40900</t>
        </is>
      </c>
      <c r="B27294" t="n">
        <v>2025</v>
      </c>
      <c r="C27294" t="n">
        <v>3</v>
      </c>
      <c r="D27294" t="inlineStr">
        <is>
          <t>2025-TONYCLIF</t>
        </is>
      </c>
      <c r="E27294" t="inlineStr">
        <is>
          <t>Y40900</t>
        </is>
      </c>
      <c r="F27294" t="inlineStr">
        <is>
          <t>BN</t>
        </is>
      </c>
      <c r="G27294" t="inlineStr">
        <is>
          <t>No</t>
        </is>
      </c>
      <c r="H27294" t="n">
        <v>31.12</v>
      </c>
    </row>
    <row r="27295">
      <c r="A27295" t="inlineStr">
        <is>
          <t>2025-W3-2025-TONYCLIF-S12489</t>
        </is>
      </c>
      <c r="B27295" t="n">
        <v>2025</v>
      </c>
      <c r="C27295" t="n">
        <v>3</v>
      </c>
      <c r="D27295" t="inlineStr">
        <is>
          <t>2025-TONYCLIF</t>
        </is>
      </c>
      <c r="E27295" t="inlineStr">
        <is>
          <t>S12489</t>
        </is>
      </c>
      <c r="F27295" t="inlineStr">
        <is>
          <t>BN</t>
        </is>
      </c>
      <c r="G27295" t="inlineStr">
        <is>
          <t>No</t>
        </is>
      </c>
      <c r="H27295" t="n">
        <v>3.1</v>
      </c>
    </row>
    <row r="27296">
      <c r="A27296" t="inlineStr">
        <is>
          <t>2025-W3-2025-TONYCLIF-Y26658</t>
        </is>
      </c>
      <c r="B27296" t="n">
        <v>2025</v>
      </c>
      <c r="C27296" t="n">
        <v>3</v>
      </c>
      <c r="D27296" t="inlineStr">
        <is>
          <t>2025-TONYCLIF</t>
        </is>
      </c>
      <c r="E27296" t="inlineStr">
        <is>
          <t>Y26658</t>
        </is>
      </c>
      <c r="F27296" t="inlineStr">
        <is>
          <t>BN</t>
        </is>
      </c>
      <c r="G27296" t="inlineStr">
        <is>
          <t>No</t>
        </is>
      </c>
      <c r="H27296" t="n">
        <v>5.3</v>
      </c>
    </row>
    <row r="27297">
      <c r="A27297" t="inlineStr">
        <is>
          <t>2025-W3-2025-TONYCLIF-Y26699</t>
        </is>
      </c>
      <c r="B27297" t="n">
        <v>2025</v>
      </c>
      <c r="C27297" t="n">
        <v>3</v>
      </c>
      <c r="D27297" t="inlineStr">
        <is>
          <t>2025-TONYCLIF</t>
        </is>
      </c>
      <c r="E27297" t="inlineStr">
        <is>
          <t>Y26699</t>
        </is>
      </c>
      <c r="F27297" t="inlineStr">
        <is>
          <t>BN</t>
        </is>
      </c>
      <c r="G27297" t="inlineStr">
        <is>
          <t>No</t>
        </is>
      </c>
      <c r="H27297" t="n">
        <v>16</v>
      </c>
    </row>
    <row r="27298">
      <c r="A27298" t="inlineStr">
        <is>
          <t>2025-W3-2025-TONYCLIF-Y30161</t>
        </is>
      </c>
      <c r="B27298" t="n">
        <v>2025</v>
      </c>
      <c r="C27298" t="n">
        <v>3</v>
      </c>
      <c r="D27298" t="inlineStr">
        <is>
          <t>2025-TONYCLIF</t>
        </is>
      </c>
      <c r="E27298" t="inlineStr">
        <is>
          <t>Y30161</t>
        </is>
      </c>
      <c r="F27298" t="inlineStr">
        <is>
          <t>BN</t>
        </is>
      </c>
      <c r="G27298" t="inlineStr">
        <is>
          <t>No</t>
        </is>
      </c>
      <c r="H27298" t="n">
        <v>0</v>
      </c>
    </row>
    <row r="27299">
      <c r="A27299" t="inlineStr">
        <is>
          <t>2025-W3-2025-TONYCLIF-Y30295</t>
        </is>
      </c>
      <c r="B27299" t="n">
        <v>2025</v>
      </c>
      <c r="C27299" t="n">
        <v>3</v>
      </c>
      <c r="D27299" t="inlineStr">
        <is>
          <t>2025-TONYCLIF</t>
        </is>
      </c>
      <c r="E27299" t="inlineStr">
        <is>
          <t>Y30295</t>
        </is>
      </c>
      <c r="F27299" t="inlineStr">
        <is>
          <t>BN</t>
        </is>
      </c>
      <c r="G27299" t="inlineStr">
        <is>
          <t>No</t>
        </is>
      </c>
      <c r="H27299" t="n">
        <v>0</v>
      </c>
    </row>
    <row r="27300">
      <c r="A27300" t="inlineStr">
        <is>
          <t>2025-W3-2025-TONYCLIF-Y30275</t>
        </is>
      </c>
      <c r="B27300" t="n">
        <v>2025</v>
      </c>
      <c r="C27300" t="n">
        <v>3</v>
      </c>
      <c r="D27300" t="inlineStr">
        <is>
          <t>2025-TONYCLIF</t>
        </is>
      </c>
      <c r="E27300" t="inlineStr">
        <is>
          <t>Y30275</t>
        </is>
      </c>
      <c r="F27300" t="inlineStr">
        <is>
          <t>BN</t>
        </is>
      </c>
      <c r="G27300" t="inlineStr">
        <is>
          <t>No</t>
        </is>
      </c>
      <c r="H27300" t="n">
        <v>15.8</v>
      </c>
    </row>
    <row r="27301">
      <c r="A27301" t="inlineStr">
        <is>
          <t>2025-W3-2025-TONYCLIF-Y-DEF:detroit</t>
        </is>
      </c>
      <c r="B27301" t="n">
        <v>2025</v>
      </c>
      <c r="C27301" t="n">
        <v>3</v>
      </c>
      <c r="D27301" t="inlineStr">
        <is>
          <t>2025-TONYCLIF</t>
        </is>
      </c>
      <c r="E27301" t="inlineStr">
        <is>
          <t>Y-DEF:detroit</t>
        </is>
      </c>
      <c r="F27301" t="inlineStr">
        <is>
          <t>BN</t>
        </is>
      </c>
      <c r="G27301" t="inlineStr">
        <is>
          <t>No</t>
        </is>
      </c>
      <c r="H27301" t="n">
        <v>14.5</v>
      </c>
    </row>
    <row r="27302">
      <c r="A27302" t="inlineStr">
        <is>
          <t>2025-W3-2025-ABARBA-Y31002</t>
        </is>
      </c>
      <c r="B27302" t="n">
        <v>2025</v>
      </c>
      <c r="C27302" t="n">
        <v>3</v>
      </c>
      <c r="D27302" t="inlineStr">
        <is>
          <t>2025-ABARBA</t>
        </is>
      </c>
      <c r="E27302" t="inlineStr">
        <is>
          <t>Y31002</t>
        </is>
      </c>
      <c r="F27302" t="inlineStr">
        <is>
          <t>QB</t>
        </is>
      </c>
      <c r="G27302" t="inlineStr">
        <is>
          <t>Yes</t>
        </is>
      </c>
      <c r="H27302" t="n">
        <v>27.02</v>
      </c>
    </row>
    <row r="27303">
      <c r="A27303" t="inlineStr">
        <is>
          <t>2025-W3-2025-ABARBA-Y34120</t>
        </is>
      </c>
      <c r="B27303" t="n">
        <v>2025</v>
      </c>
      <c r="C27303" t="n">
        <v>3</v>
      </c>
      <c r="D27303" t="inlineStr">
        <is>
          <t>2025-ABARBA</t>
        </is>
      </c>
      <c r="E27303" t="inlineStr">
        <is>
          <t>Y34120</t>
        </is>
      </c>
      <c r="F27303" t="inlineStr">
        <is>
          <t>RB</t>
        </is>
      </c>
      <c r="G27303" t="inlineStr">
        <is>
          <t>Yes</t>
        </is>
      </c>
      <c r="H27303" t="n">
        <v>18.2</v>
      </c>
    </row>
    <row r="27304">
      <c r="A27304" t="inlineStr">
        <is>
          <t>2025-W3-2025-ABARBA-Y33423</t>
        </is>
      </c>
      <c r="B27304" t="n">
        <v>2025</v>
      </c>
      <c r="C27304" t="n">
        <v>3</v>
      </c>
      <c r="D27304" t="inlineStr">
        <is>
          <t>2025-ABARBA</t>
        </is>
      </c>
      <c r="E27304" t="inlineStr">
        <is>
          <t>Y33423</t>
        </is>
      </c>
      <c r="F27304" t="inlineStr">
        <is>
          <t>RB</t>
        </is>
      </c>
      <c r="G27304" t="inlineStr">
        <is>
          <t>Yes</t>
        </is>
      </c>
      <c r="H27304" t="n">
        <v>9.699999999999999</v>
      </c>
    </row>
    <row r="27305">
      <c r="A27305" t="inlineStr">
        <is>
          <t>2025-W3-2025-ABARBA-Y32692</t>
        </is>
      </c>
      <c r="B27305" t="n">
        <v>2025</v>
      </c>
      <c r="C27305" t="n">
        <v>3</v>
      </c>
      <c r="D27305" t="inlineStr">
        <is>
          <t>2025-ABARBA</t>
        </is>
      </c>
      <c r="E27305" t="inlineStr">
        <is>
          <t>Y32692</t>
        </is>
      </c>
      <c r="F27305" t="inlineStr">
        <is>
          <t>WR</t>
        </is>
      </c>
      <c r="G27305" t="inlineStr">
        <is>
          <t>Yes</t>
        </is>
      </c>
      <c r="H27305" t="n">
        <v>10</v>
      </c>
    </row>
    <row r="27306">
      <c r="A27306" t="inlineStr">
        <is>
          <t>2025-W3-2025-ABARBA-Y40051</t>
        </is>
      </c>
      <c r="B27306" t="n">
        <v>2025</v>
      </c>
      <c r="C27306" t="n">
        <v>3</v>
      </c>
      <c r="D27306" t="inlineStr">
        <is>
          <t>2025-ABARBA</t>
        </is>
      </c>
      <c r="E27306" t="inlineStr">
        <is>
          <t>Y40051</t>
        </is>
      </c>
      <c r="F27306" t="inlineStr">
        <is>
          <t>WR</t>
        </is>
      </c>
      <c r="G27306" t="inlineStr">
        <is>
          <t>Yes</t>
        </is>
      </c>
      <c r="H27306" t="n">
        <v>11.9</v>
      </c>
    </row>
    <row r="27307">
      <c r="A27307" t="inlineStr">
        <is>
          <t>2025-W3-2025-ABARBA-Y26686</t>
        </is>
      </c>
      <c r="B27307" t="n">
        <v>2025</v>
      </c>
      <c r="C27307" t="n">
        <v>3</v>
      </c>
      <c r="D27307" t="inlineStr">
        <is>
          <t>2025-ABARBA</t>
        </is>
      </c>
      <c r="E27307" t="inlineStr">
        <is>
          <t>Y26686</t>
        </is>
      </c>
      <c r="F27307" t="inlineStr">
        <is>
          <t>TE</t>
        </is>
      </c>
      <c r="G27307" t="inlineStr">
        <is>
          <t>Yes</t>
        </is>
      </c>
      <c r="H27307" t="n">
        <v>4.6</v>
      </c>
    </row>
    <row r="27308">
      <c r="A27308" t="inlineStr">
        <is>
          <t>2025-W3-2025-ABARBA-Y32704</t>
        </is>
      </c>
      <c r="B27308" t="n">
        <v>2025</v>
      </c>
      <c r="C27308" t="n">
        <v>3</v>
      </c>
      <c r="D27308" t="inlineStr">
        <is>
          <t>2025-ABARBA</t>
        </is>
      </c>
      <c r="E27308" t="inlineStr">
        <is>
          <t>Y32704</t>
        </is>
      </c>
      <c r="F27308" t="inlineStr">
        <is>
          <t>W/R/T FLEX</t>
        </is>
      </c>
      <c r="G27308" t="inlineStr">
        <is>
          <t>Yes</t>
        </is>
      </c>
      <c r="H27308" t="n">
        <v>16.3</v>
      </c>
    </row>
    <row r="27309">
      <c r="A27309" t="inlineStr">
        <is>
          <t>2025-W3-2025-ABARBA-Y32417</t>
        </is>
      </c>
      <c r="B27309" t="n">
        <v>2025</v>
      </c>
      <c r="C27309" t="n">
        <v>3</v>
      </c>
      <c r="D27309" t="inlineStr">
        <is>
          <t>2025-ABARBA</t>
        </is>
      </c>
      <c r="E27309" t="inlineStr">
        <is>
          <t>Y32417</t>
        </is>
      </c>
      <c r="F27309" t="inlineStr">
        <is>
          <t>K</t>
        </is>
      </c>
      <c r="G27309" t="inlineStr">
        <is>
          <t>Yes</t>
        </is>
      </c>
      <c r="H27309" t="n">
        <v>21</v>
      </c>
    </row>
    <row r="27310">
      <c r="A27310" t="inlineStr">
        <is>
          <t>2025-W3-2025-ABARBA-Y-DEF:la-rams</t>
        </is>
      </c>
      <c r="B27310" t="n">
        <v>2025</v>
      </c>
      <c r="C27310" t="n">
        <v>3</v>
      </c>
      <c r="D27310" t="inlineStr">
        <is>
          <t>2025-ABARBA</t>
        </is>
      </c>
      <c r="E27310" t="inlineStr">
        <is>
          <t>Y-DEF:la-rams</t>
        </is>
      </c>
      <c r="F27310" t="inlineStr">
        <is>
          <t>DST</t>
        </is>
      </c>
      <c r="G27310" t="inlineStr">
        <is>
          <t>Yes</t>
        </is>
      </c>
      <c r="H27310" t="n">
        <v>12.2</v>
      </c>
    </row>
    <row r="27311">
      <c r="A27311" t="inlineStr">
        <is>
          <t>2025-W3-2025-ABARBA-Y28654</t>
        </is>
      </c>
      <c r="B27311" t="n">
        <v>2025</v>
      </c>
      <c r="C27311" t="n">
        <v>3</v>
      </c>
      <c r="D27311" t="inlineStr">
        <is>
          <t>2025-ABARBA</t>
        </is>
      </c>
      <c r="E27311" t="inlineStr">
        <is>
          <t>Y28654</t>
        </is>
      </c>
      <c r="F27311" t="inlineStr">
        <is>
          <t>BN</t>
        </is>
      </c>
      <c r="G27311" t="inlineStr">
        <is>
          <t>No</t>
        </is>
      </c>
      <c r="H27311" t="n">
        <v>0</v>
      </c>
    </row>
    <row r="27312">
      <c r="A27312" t="inlineStr">
        <is>
          <t>2025-W3-2025-ABARBA-Y29269</t>
        </is>
      </c>
      <c r="B27312" t="n">
        <v>2025</v>
      </c>
      <c r="C27312" t="n">
        <v>3</v>
      </c>
      <c r="D27312" t="inlineStr">
        <is>
          <t>2025-ABARBA</t>
        </is>
      </c>
      <c r="E27312" t="inlineStr">
        <is>
          <t>Y29269</t>
        </is>
      </c>
      <c r="F27312" t="inlineStr">
        <is>
          <t>BN</t>
        </is>
      </c>
      <c r="G27312" t="inlineStr">
        <is>
          <t>No</t>
        </is>
      </c>
      <c r="H27312" t="n">
        <v>25</v>
      </c>
    </row>
    <row r="27313">
      <c r="A27313" t="inlineStr">
        <is>
          <t>2025-W3-2025-ABARBA-Y31017</t>
        </is>
      </c>
      <c r="B27313" t="n">
        <v>2025</v>
      </c>
      <c r="C27313" t="n">
        <v>3</v>
      </c>
      <c r="D27313" t="inlineStr">
        <is>
          <t>2025-ABARBA</t>
        </is>
      </c>
      <c r="E27313" t="inlineStr">
        <is>
          <t>Y31017</t>
        </is>
      </c>
      <c r="F27313" t="inlineStr">
        <is>
          <t>BN</t>
        </is>
      </c>
      <c r="G27313" t="inlineStr">
        <is>
          <t>No</t>
        </is>
      </c>
      <c r="H27313" t="n">
        <v>4</v>
      </c>
    </row>
    <row r="27314">
      <c r="A27314" t="inlineStr">
        <is>
          <t>2025-W3-2025-ABARBA-Y32685</t>
        </is>
      </c>
      <c r="B27314" t="n">
        <v>2025</v>
      </c>
      <c r="C27314" t="n">
        <v>3</v>
      </c>
      <c r="D27314" t="inlineStr">
        <is>
          <t>2025-ABARBA</t>
        </is>
      </c>
      <c r="E27314" t="inlineStr">
        <is>
          <t>Y32685</t>
        </is>
      </c>
      <c r="F27314" t="inlineStr">
        <is>
          <t>BN</t>
        </is>
      </c>
      <c r="G27314" t="inlineStr">
        <is>
          <t>No</t>
        </is>
      </c>
      <c r="H27314" t="n">
        <v>2.2</v>
      </c>
    </row>
    <row r="27315">
      <c r="A27315" t="inlineStr">
        <is>
          <t>2025-W3-2025-ABARBA-Y32723</t>
        </is>
      </c>
      <c r="B27315" t="n">
        <v>2025</v>
      </c>
      <c r="C27315" t="n">
        <v>3</v>
      </c>
      <c r="D27315" t="inlineStr">
        <is>
          <t>2025-ABARBA</t>
        </is>
      </c>
      <c r="E27315" t="inlineStr">
        <is>
          <t>Y32723</t>
        </is>
      </c>
      <c r="F27315" t="inlineStr">
        <is>
          <t>BN</t>
        </is>
      </c>
      <c r="G27315" t="inlineStr">
        <is>
          <t>No</t>
        </is>
      </c>
      <c r="H27315" t="n">
        <v>29.04</v>
      </c>
    </row>
    <row r="27316">
      <c r="A27316" t="inlineStr">
        <is>
          <t>2025-W3-2025-ABARBA-Y33398</t>
        </is>
      </c>
      <c r="B27316" t="n">
        <v>2025</v>
      </c>
      <c r="C27316" t="n">
        <v>3</v>
      </c>
      <c r="D27316" t="inlineStr">
        <is>
          <t>2025-ABARBA</t>
        </is>
      </c>
      <c r="E27316" t="inlineStr">
        <is>
          <t>Y33398</t>
        </is>
      </c>
      <c r="F27316" t="inlineStr">
        <is>
          <t>BN</t>
        </is>
      </c>
      <c r="G27316" t="inlineStr">
        <is>
          <t>No</t>
        </is>
      </c>
      <c r="H27316" t="n">
        <v>16</v>
      </c>
    </row>
    <row r="27317">
      <c r="A27317" t="inlineStr">
        <is>
          <t>2025-W3-2025-ABARBA-Y34054</t>
        </is>
      </c>
      <c r="B27317" t="n">
        <v>2025</v>
      </c>
      <c r="C27317" t="n">
        <v>3</v>
      </c>
      <c r="D27317" t="inlineStr">
        <is>
          <t>2025-ABARBA</t>
        </is>
      </c>
      <c r="E27317" t="inlineStr">
        <is>
          <t>Y34054</t>
        </is>
      </c>
      <c r="F27317" t="inlineStr">
        <is>
          <t>BN</t>
        </is>
      </c>
      <c r="G27317" t="inlineStr">
        <is>
          <t>No</t>
        </is>
      </c>
      <c r="H27317" t="n">
        <v>2.2</v>
      </c>
    </row>
    <row r="27318">
      <c r="A27318" t="inlineStr">
        <is>
          <t>2025-W4-2025-JCHAPS-Y32676</t>
        </is>
      </c>
      <c r="B27318" t="n">
        <v>2025</v>
      </c>
      <c r="C27318" t="n">
        <v>4</v>
      </c>
      <c r="D27318" t="inlineStr">
        <is>
          <t>2025-JCHAPS</t>
        </is>
      </c>
      <c r="E27318" t="inlineStr">
        <is>
          <t>Y32676</t>
        </is>
      </c>
      <c r="F27318" t="inlineStr">
        <is>
          <t>QB</t>
        </is>
      </c>
      <c r="G27318" t="inlineStr">
        <is>
          <t>Yes</t>
        </is>
      </c>
      <c r="H27318" t="n">
        <v>14.52</v>
      </c>
    </row>
    <row r="27319">
      <c r="A27319" t="inlineStr">
        <is>
          <t>2025-W4-2025-JCHAPS-Y34320</t>
        </is>
      </c>
      <c r="B27319" t="n">
        <v>2025</v>
      </c>
      <c r="C27319" t="n">
        <v>4</v>
      </c>
      <c r="D27319" t="inlineStr">
        <is>
          <t>2025-JCHAPS</t>
        </is>
      </c>
      <c r="E27319" t="inlineStr">
        <is>
          <t>Y34320</t>
        </is>
      </c>
      <c r="F27319" t="inlineStr">
        <is>
          <t>RB</t>
        </is>
      </c>
      <c r="G27319" t="inlineStr">
        <is>
          <t>Yes</t>
        </is>
      </c>
      <c r="H27319" t="n">
        <v>8.699999999999999</v>
      </c>
    </row>
    <row r="27320">
      <c r="A27320" t="inlineStr">
        <is>
          <t>2025-W4-2025-JCHAPS-Y40958</t>
        </is>
      </c>
      <c r="B27320" t="n">
        <v>2025</v>
      </c>
      <c r="C27320" t="n">
        <v>4</v>
      </c>
      <c r="D27320" t="inlineStr">
        <is>
          <t>2025-JCHAPS</t>
        </is>
      </c>
      <c r="E27320" t="inlineStr">
        <is>
          <t>Y40958</t>
        </is>
      </c>
      <c r="F27320" t="inlineStr">
        <is>
          <t>RB</t>
        </is>
      </c>
      <c r="G27320" t="inlineStr">
        <is>
          <t>Yes</t>
        </is>
      </c>
      <c r="H27320" t="n">
        <v>7.9</v>
      </c>
    </row>
    <row r="27321">
      <c r="A27321" t="inlineStr">
        <is>
          <t>2025-W4-2025-JCHAPS-Y33477</t>
        </is>
      </c>
      <c r="B27321" t="n">
        <v>2025</v>
      </c>
      <c r="C27321" t="n">
        <v>4</v>
      </c>
      <c r="D27321" t="inlineStr">
        <is>
          <t>2025-JCHAPS</t>
        </is>
      </c>
      <c r="E27321" t="inlineStr">
        <is>
          <t>Y33477</t>
        </is>
      </c>
      <c r="F27321" t="inlineStr">
        <is>
          <t>WR</t>
        </is>
      </c>
      <c r="G27321" t="inlineStr">
        <is>
          <t>Yes</t>
        </is>
      </c>
      <c r="H27321" t="n">
        <v>9.9</v>
      </c>
    </row>
    <row r="27322">
      <c r="A27322" t="inlineStr">
        <is>
          <t>2025-W4-2025-JCHAPS-Y40899</t>
        </is>
      </c>
      <c r="B27322" t="n">
        <v>2025</v>
      </c>
      <c r="C27322" t="n">
        <v>4</v>
      </c>
      <c r="D27322" t="inlineStr">
        <is>
          <t>2025-JCHAPS</t>
        </is>
      </c>
      <c r="E27322" t="inlineStr">
        <is>
          <t>Y40899</t>
        </is>
      </c>
      <c r="F27322" t="inlineStr">
        <is>
          <t>WR</t>
        </is>
      </c>
      <c r="G27322" t="inlineStr">
        <is>
          <t>Yes</t>
        </is>
      </c>
      <c r="H27322" t="n">
        <v>3</v>
      </c>
    </row>
    <row r="27323">
      <c r="A27323" t="inlineStr">
        <is>
          <t>2025-W4-2025-JCHAPS-Y40102</t>
        </is>
      </c>
      <c r="B27323" t="n">
        <v>2025</v>
      </c>
      <c r="C27323" t="n">
        <v>4</v>
      </c>
      <c r="D27323" t="inlineStr">
        <is>
          <t>2025-JCHAPS</t>
        </is>
      </c>
      <c r="E27323" t="inlineStr">
        <is>
          <t>Y40102</t>
        </is>
      </c>
      <c r="F27323" t="inlineStr">
        <is>
          <t>TE</t>
        </is>
      </c>
      <c r="G27323" t="inlineStr">
        <is>
          <t>Yes</t>
        </is>
      </c>
      <c r="H27323" t="n">
        <v>8.1</v>
      </c>
    </row>
    <row r="27324">
      <c r="A27324" t="inlineStr">
        <is>
          <t>2025-W4-2025-JCHAPS-S12526</t>
        </is>
      </c>
      <c r="B27324" t="n">
        <v>2025</v>
      </c>
      <c r="C27324" t="n">
        <v>4</v>
      </c>
      <c r="D27324" t="inlineStr">
        <is>
          <t>2025-JCHAPS</t>
        </is>
      </c>
      <c r="E27324" t="inlineStr">
        <is>
          <t>S12526</t>
        </is>
      </c>
      <c r="F27324" t="inlineStr">
        <is>
          <t>W/R/T FLEX</t>
        </is>
      </c>
      <c r="G27324" t="inlineStr">
        <is>
          <t>Yes</t>
        </is>
      </c>
      <c r="H27324" t="n">
        <v>8.199999999999999</v>
      </c>
    </row>
    <row r="27325">
      <c r="A27325" t="inlineStr">
        <is>
          <t>2025-W4-2025-JCHAPS-Y30346</t>
        </is>
      </c>
      <c r="B27325" t="n">
        <v>2025</v>
      </c>
      <c r="C27325" t="n">
        <v>4</v>
      </c>
      <c r="D27325" t="inlineStr">
        <is>
          <t>2025-JCHAPS</t>
        </is>
      </c>
      <c r="E27325" t="inlineStr">
        <is>
          <t>Y30346</t>
        </is>
      </c>
      <c r="F27325" t="inlineStr">
        <is>
          <t>K</t>
        </is>
      </c>
      <c r="G27325" t="inlineStr">
        <is>
          <t>Yes</t>
        </is>
      </c>
      <c r="H27325" t="n">
        <v>13</v>
      </c>
    </row>
    <row r="27326">
      <c r="A27326" t="inlineStr">
        <is>
          <t>2025-W4-2025-JCHAPS-Y-DEF:houston</t>
        </is>
      </c>
      <c r="B27326" t="n">
        <v>2025</v>
      </c>
      <c r="C27326" t="n">
        <v>4</v>
      </c>
      <c r="D27326" t="inlineStr">
        <is>
          <t>2025-JCHAPS</t>
        </is>
      </c>
      <c r="E27326" t="inlineStr">
        <is>
          <t>Y-DEF:houston</t>
        </is>
      </c>
      <c r="F27326" t="inlineStr">
        <is>
          <t>DST</t>
        </is>
      </c>
      <c r="G27326" t="inlineStr">
        <is>
          <t>Yes</t>
        </is>
      </c>
      <c r="H27326" t="n">
        <v>16.77</v>
      </c>
    </row>
    <row r="27327">
      <c r="A27327" t="inlineStr">
        <is>
          <t>2025-W4-2025-JCHAPS-S10213</t>
        </is>
      </c>
      <c r="B27327" t="n">
        <v>2025</v>
      </c>
      <c r="C27327" t="n">
        <v>4</v>
      </c>
      <c r="D27327" t="inlineStr">
        <is>
          <t>2025-JCHAPS</t>
        </is>
      </c>
      <c r="E27327" t="inlineStr">
        <is>
          <t>S10213</t>
        </is>
      </c>
      <c r="F27327" t="inlineStr">
        <is>
          <t>BN</t>
        </is>
      </c>
      <c r="G27327" t="inlineStr">
        <is>
          <t>No</t>
        </is>
      </c>
      <c r="H27327" t="n">
        <v>3.2</v>
      </c>
    </row>
    <row r="27328">
      <c r="A27328" t="inlineStr">
        <is>
          <t>2025-W4-2025-JCHAPS-S12490</t>
        </is>
      </c>
      <c r="B27328" t="n">
        <v>2025</v>
      </c>
      <c r="C27328" t="n">
        <v>4</v>
      </c>
      <c r="D27328" t="inlineStr">
        <is>
          <t>2025-JCHAPS</t>
        </is>
      </c>
      <c r="E27328" t="inlineStr">
        <is>
          <t>S12490</t>
        </is>
      </c>
      <c r="F27328" t="inlineStr">
        <is>
          <t>BN</t>
        </is>
      </c>
      <c r="G27328" t="inlineStr">
        <is>
          <t>No</t>
        </is>
      </c>
      <c r="H27328" t="n">
        <v>2.7</v>
      </c>
    </row>
    <row r="27329">
      <c r="A27329" t="inlineStr">
        <is>
          <t>2025-W4-2025-JCHAPS-Y27581</t>
        </is>
      </c>
      <c r="B27329" t="n">
        <v>2025</v>
      </c>
      <c r="C27329" t="n">
        <v>4</v>
      </c>
      <c r="D27329" t="inlineStr">
        <is>
          <t>2025-JCHAPS</t>
        </is>
      </c>
      <c r="E27329" t="inlineStr">
        <is>
          <t>Y27581</t>
        </is>
      </c>
      <c r="F27329" t="inlineStr">
        <is>
          <t>BN</t>
        </is>
      </c>
      <c r="G27329" t="inlineStr">
        <is>
          <t>No</t>
        </is>
      </c>
      <c r="H27329" t="n">
        <v>13.6</v>
      </c>
    </row>
    <row r="27330">
      <c r="A27330" t="inlineStr">
        <is>
          <t>2025-W4-2025-JCHAPS-Y30180</t>
        </is>
      </c>
      <c r="B27330" t="n">
        <v>2025</v>
      </c>
      <c r="C27330" t="n">
        <v>4</v>
      </c>
      <c r="D27330" t="inlineStr">
        <is>
          <t>2025-JCHAPS</t>
        </is>
      </c>
      <c r="E27330" t="inlineStr">
        <is>
          <t>Y30180</t>
        </is>
      </c>
      <c r="F27330" t="inlineStr">
        <is>
          <t>BN</t>
        </is>
      </c>
      <c r="G27330" t="inlineStr">
        <is>
          <t>No</t>
        </is>
      </c>
      <c r="H27330" t="n">
        <v>9.199999999999999</v>
      </c>
    </row>
    <row r="27331">
      <c r="A27331" t="inlineStr">
        <is>
          <t>2025-W4-2025-JCHAPS-Y32695</t>
        </is>
      </c>
      <c r="B27331" t="n">
        <v>2025</v>
      </c>
      <c r="C27331" t="n">
        <v>4</v>
      </c>
      <c r="D27331" t="inlineStr">
        <is>
          <t>2025-JCHAPS</t>
        </is>
      </c>
      <c r="E27331" t="inlineStr">
        <is>
          <t>Y32695</t>
        </is>
      </c>
      <c r="F27331" t="inlineStr">
        <is>
          <t>BN</t>
        </is>
      </c>
      <c r="G27331" t="inlineStr">
        <is>
          <t>No</t>
        </is>
      </c>
      <c r="H27331" t="n">
        <v>0</v>
      </c>
    </row>
    <row r="27332">
      <c r="A27332" t="inlineStr">
        <is>
          <t>2025-W4-2025-JCHAPS-Y33514</t>
        </is>
      </c>
      <c r="B27332" t="n">
        <v>2025</v>
      </c>
      <c r="C27332" t="n">
        <v>4</v>
      </c>
      <c r="D27332" t="inlineStr">
        <is>
          <t>2025-JCHAPS</t>
        </is>
      </c>
      <c r="E27332" t="inlineStr">
        <is>
          <t>Y33514</t>
        </is>
      </c>
      <c r="F27332" t="inlineStr">
        <is>
          <t>BN</t>
        </is>
      </c>
      <c r="G27332" t="inlineStr">
        <is>
          <t>No</t>
        </is>
      </c>
      <c r="H27332" t="n">
        <v>8.4</v>
      </c>
    </row>
    <row r="27333">
      <c r="A27333" t="inlineStr">
        <is>
          <t>2025-W4-2025-VARO-Y40881</t>
        </is>
      </c>
      <c r="B27333" t="n">
        <v>2025</v>
      </c>
      <c r="C27333" t="n">
        <v>4</v>
      </c>
      <c r="D27333" t="inlineStr">
        <is>
          <t>2025-VARO</t>
        </is>
      </c>
      <c r="E27333" t="inlineStr">
        <is>
          <t>Y40881</t>
        </is>
      </c>
      <c r="F27333" t="inlineStr">
        <is>
          <t>QB</t>
        </is>
      </c>
      <c r="G27333" t="inlineStr">
        <is>
          <t>Yes</t>
        </is>
      </c>
      <c r="H27333" t="n">
        <v>23.22</v>
      </c>
    </row>
    <row r="27334">
      <c r="A27334" t="inlineStr">
        <is>
          <t>2025-W4-2025-VARO-S12481</t>
        </is>
      </c>
      <c r="B27334" t="n">
        <v>2025</v>
      </c>
      <c r="C27334" t="n">
        <v>4</v>
      </c>
      <c r="D27334" t="inlineStr">
        <is>
          <t>2025-VARO</t>
        </is>
      </c>
      <c r="E27334" t="inlineStr">
        <is>
          <t>S12481</t>
        </is>
      </c>
      <c r="F27334" t="inlineStr">
        <is>
          <t>RB</t>
        </is>
      </c>
      <c r="G27334" t="inlineStr">
        <is>
          <t>Yes</t>
        </is>
      </c>
      <c r="H27334" t="n">
        <v>12</v>
      </c>
    </row>
    <row r="27335">
      <c r="A27335" t="inlineStr">
        <is>
          <t>2025-W4-2025-VARO-S12529</t>
        </is>
      </c>
      <c r="B27335" t="n">
        <v>2025</v>
      </c>
      <c r="C27335" t="n">
        <v>4</v>
      </c>
      <c r="D27335" t="inlineStr">
        <is>
          <t>2025-VARO</t>
        </is>
      </c>
      <c r="E27335" t="inlineStr">
        <is>
          <t>S12529</t>
        </is>
      </c>
      <c r="F27335" t="inlineStr">
        <is>
          <t>RB</t>
        </is>
      </c>
      <c r="G27335" t="inlineStr">
        <is>
          <t>Yes</t>
        </is>
      </c>
      <c r="H27335" t="n">
        <v>11.6</v>
      </c>
    </row>
    <row r="27336">
      <c r="A27336" t="inlineStr">
        <is>
          <t>2025-W4-2025-VARO-S12501</t>
        </is>
      </c>
      <c r="B27336" t="n">
        <v>2025</v>
      </c>
      <c r="C27336" t="n">
        <v>4</v>
      </c>
      <c r="D27336" t="inlineStr">
        <is>
          <t>2025-VARO</t>
        </is>
      </c>
      <c r="E27336" t="inlineStr">
        <is>
          <t>S12501</t>
        </is>
      </c>
      <c r="F27336" t="inlineStr">
        <is>
          <t>WR</t>
        </is>
      </c>
      <c r="G27336" t="inlineStr">
        <is>
          <t>Yes</t>
        </is>
      </c>
      <c r="H27336" t="n">
        <v>8.800000000000001</v>
      </c>
    </row>
    <row r="27337">
      <c r="A27337" t="inlineStr">
        <is>
          <t>2025-W4-2025-VARO-Y40042</t>
        </is>
      </c>
      <c r="B27337" t="n">
        <v>2025</v>
      </c>
      <c r="C27337" t="n">
        <v>4</v>
      </c>
      <c r="D27337" t="inlineStr">
        <is>
          <t>2025-VARO</t>
        </is>
      </c>
      <c r="E27337" t="inlineStr">
        <is>
          <t>Y40042</t>
        </is>
      </c>
      <c r="F27337" t="inlineStr">
        <is>
          <t>WR</t>
        </is>
      </c>
      <c r="G27337" t="inlineStr">
        <is>
          <t>Yes</t>
        </is>
      </c>
      <c r="H27337" t="n">
        <v>13.4</v>
      </c>
    </row>
    <row r="27338">
      <c r="A27338" t="inlineStr">
        <is>
          <t>2025-W4-2025-VARO-Y40878</t>
        </is>
      </c>
      <c r="B27338" t="n">
        <v>2025</v>
      </c>
      <c r="C27338" t="n">
        <v>4</v>
      </c>
      <c r="D27338" t="inlineStr">
        <is>
          <t>2025-VARO</t>
        </is>
      </c>
      <c r="E27338" t="inlineStr">
        <is>
          <t>Y40878</t>
        </is>
      </c>
      <c r="F27338" t="inlineStr">
        <is>
          <t>TE</t>
        </is>
      </c>
      <c r="G27338" t="inlineStr">
        <is>
          <t>Yes</t>
        </is>
      </c>
      <c r="H27338" t="n">
        <v>7.1</v>
      </c>
    </row>
    <row r="27339">
      <c r="A27339" t="inlineStr">
        <is>
          <t>2025-W4-2025-VARO-Y31856</t>
        </is>
      </c>
      <c r="B27339" t="n">
        <v>2025</v>
      </c>
      <c r="C27339" t="n">
        <v>4</v>
      </c>
      <c r="D27339" t="inlineStr">
        <is>
          <t>2025-VARO</t>
        </is>
      </c>
      <c r="E27339" t="inlineStr">
        <is>
          <t>Y31856</t>
        </is>
      </c>
      <c r="F27339" t="inlineStr">
        <is>
          <t>W/R/T FLEX</t>
        </is>
      </c>
      <c r="G27339" t="inlineStr">
        <is>
          <t>Yes</t>
        </is>
      </c>
      <c r="H27339" t="n">
        <v>29.7</v>
      </c>
    </row>
    <row r="27340">
      <c r="A27340" t="inlineStr">
        <is>
          <t>2025-W4-2025-VARO-S12711</t>
        </is>
      </c>
      <c r="B27340" t="n">
        <v>2025</v>
      </c>
      <c r="C27340" t="n">
        <v>4</v>
      </c>
      <c r="D27340" t="inlineStr">
        <is>
          <t>2025-VARO</t>
        </is>
      </c>
      <c r="E27340" t="inlineStr">
        <is>
          <t>S12711</t>
        </is>
      </c>
      <c r="F27340" t="inlineStr">
        <is>
          <t>K</t>
        </is>
      </c>
      <c r="G27340" t="inlineStr">
        <is>
          <t>Yes</t>
        </is>
      </c>
      <c r="H27340" t="n">
        <v>9</v>
      </c>
    </row>
    <row r="27341">
      <c r="A27341" t="inlineStr">
        <is>
          <t>2025-W4-2025-VARO-Y-DEF:green-bay</t>
        </is>
      </c>
      <c r="B27341" t="n">
        <v>2025</v>
      </c>
      <c r="C27341" t="n">
        <v>4</v>
      </c>
      <c r="D27341" t="inlineStr">
        <is>
          <t>2025-VARO</t>
        </is>
      </c>
      <c r="E27341" t="inlineStr">
        <is>
          <t>Y-DEF:green-bay</t>
        </is>
      </c>
      <c r="F27341" t="inlineStr">
        <is>
          <t>DST</t>
        </is>
      </c>
      <c r="G27341" t="inlineStr">
        <is>
          <t>Yes</t>
        </is>
      </c>
      <c r="H27341" t="n">
        <v>0</v>
      </c>
    </row>
    <row r="27342">
      <c r="A27342" t="inlineStr">
        <is>
          <t>2025-W4-2025-VARO-Y40084</t>
        </is>
      </c>
      <c r="B27342" t="n">
        <v>2025</v>
      </c>
      <c r="C27342" t="n">
        <v>4</v>
      </c>
      <c r="D27342" t="inlineStr">
        <is>
          <t>2025-VARO</t>
        </is>
      </c>
      <c r="E27342" t="inlineStr">
        <is>
          <t>Y40084</t>
        </is>
      </c>
      <c r="F27342" t="inlineStr">
        <is>
          <t>BN</t>
        </is>
      </c>
      <c r="G27342" t="inlineStr">
        <is>
          <t>No</t>
        </is>
      </c>
      <c r="H27342" t="n">
        <v>0</v>
      </c>
    </row>
    <row r="27343">
      <c r="A27343" t="inlineStr">
        <is>
          <t>2025-W4-2025-VARO-Y40875</t>
        </is>
      </c>
      <c r="B27343" t="n">
        <v>2025</v>
      </c>
      <c r="C27343" t="n">
        <v>4</v>
      </c>
      <c r="D27343" t="inlineStr">
        <is>
          <t>2025-VARO</t>
        </is>
      </c>
      <c r="E27343" t="inlineStr">
        <is>
          <t>Y40875</t>
        </is>
      </c>
      <c r="F27343" t="inlineStr">
        <is>
          <t>BN</t>
        </is>
      </c>
      <c r="G27343" t="inlineStr">
        <is>
          <t>No</t>
        </is>
      </c>
      <c r="H27343" t="n">
        <v>26.74</v>
      </c>
    </row>
    <row r="27344">
      <c r="A27344" t="inlineStr">
        <is>
          <t>2025-W4-2025-VARO-S11627</t>
        </is>
      </c>
      <c r="B27344" t="n">
        <v>2025</v>
      </c>
      <c r="C27344" t="n">
        <v>4</v>
      </c>
      <c r="D27344" t="inlineStr">
        <is>
          <t>2025-VARO</t>
        </is>
      </c>
      <c r="E27344" t="inlineStr">
        <is>
          <t>S11627</t>
        </is>
      </c>
      <c r="F27344" t="inlineStr">
        <is>
          <t>BN</t>
        </is>
      </c>
      <c r="G27344" t="inlineStr">
        <is>
          <t>No</t>
        </is>
      </c>
      <c r="H27344" t="n">
        <v>7.5</v>
      </c>
    </row>
    <row r="27345">
      <c r="A27345" t="inlineStr">
        <is>
          <t>2025-W4-2025-VARO-S12497</t>
        </is>
      </c>
      <c r="B27345" t="n">
        <v>2025</v>
      </c>
      <c r="C27345" t="n">
        <v>4</v>
      </c>
      <c r="D27345" t="inlineStr">
        <is>
          <t>2025-VARO</t>
        </is>
      </c>
      <c r="E27345" t="inlineStr">
        <is>
          <t>S12497</t>
        </is>
      </c>
      <c r="F27345" t="inlineStr">
        <is>
          <t>BN</t>
        </is>
      </c>
      <c r="G27345" t="inlineStr">
        <is>
          <t>No</t>
        </is>
      </c>
      <c r="H27345" t="n">
        <v>1.5</v>
      </c>
    </row>
    <row r="27346">
      <c r="A27346" t="inlineStr">
        <is>
          <t>2025-W4-2025-VARO-S12534</t>
        </is>
      </c>
      <c r="B27346" t="n">
        <v>2025</v>
      </c>
      <c r="C27346" t="n">
        <v>4</v>
      </c>
      <c r="D27346" t="inlineStr">
        <is>
          <t>2025-VARO</t>
        </is>
      </c>
      <c r="E27346" t="inlineStr">
        <is>
          <t>S12534</t>
        </is>
      </c>
      <c r="F27346" t="inlineStr">
        <is>
          <t>BN</t>
        </is>
      </c>
      <c r="G27346" t="inlineStr">
        <is>
          <t>No</t>
        </is>
      </c>
      <c r="H27346" t="n">
        <v>1.8</v>
      </c>
    </row>
    <row r="27347">
      <c r="A27347" t="inlineStr">
        <is>
          <t>2025-W4-2025-VARO-Y27535</t>
        </is>
      </c>
      <c r="B27347" t="n">
        <v>2025</v>
      </c>
      <c r="C27347" t="n">
        <v>4</v>
      </c>
      <c r="D27347" t="inlineStr">
        <is>
          <t>2025-VARO</t>
        </is>
      </c>
      <c r="E27347" t="inlineStr">
        <is>
          <t>Y27535</t>
        </is>
      </c>
      <c r="F27347" t="inlineStr">
        <is>
          <t>BN</t>
        </is>
      </c>
      <c r="G27347" t="inlineStr">
        <is>
          <t>No</t>
        </is>
      </c>
      <c r="H27347" t="n">
        <v>0</v>
      </c>
    </row>
    <row r="27348">
      <c r="A27348" t="inlineStr">
        <is>
          <t>2025-W4-2025-VARO-Y34044</t>
        </is>
      </c>
      <c r="B27348" t="n">
        <v>2025</v>
      </c>
      <c r="C27348" t="n">
        <v>4</v>
      </c>
      <c r="D27348" t="inlineStr">
        <is>
          <t>2025-VARO</t>
        </is>
      </c>
      <c r="E27348" t="inlineStr">
        <is>
          <t>Y34044</t>
        </is>
      </c>
      <c r="F27348" t="inlineStr">
        <is>
          <t>BN</t>
        </is>
      </c>
      <c r="G27348" t="inlineStr">
        <is>
          <t>No</t>
        </is>
      </c>
      <c r="H27348" t="n">
        <v>8.1</v>
      </c>
    </row>
    <row r="27349">
      <c r="A27349" t="inlineStr">
        <is>
          <t>2025-W4-2025-VARO-Y33998</t>
        </is>
      </c>
      <c r="B27349" t="n">
        <v>2025</v>
      </c>
      <c r="C27349" t="n">
        <v>4</v>
      </c>
      <c r="D27349" t="inlineStr">
        <is>
          <t>2025-VARO</t>
        </is>
      </c>
      <c r="E27349" t="inlineStr">
        <is>
          <t>Y33998</t>
        </is>
      </c>
      <c r="F27349" t="inlineStr">
        <is>
          <t>BN</t>
        </is>
      </c>
      <c r="G27349" t="inlineStr">
        <is>
          <t>No</t>
        </is>
      </c>
      <c r="H27349" t="n">
        <v>2.9</v>
      </c>
    </row>
    <row r="27350">
      <c r="A27350" t="inlineStr">
        <is>
          <t>2025-W4-2025-VARO-Y34095</t>
        </is>
      </c>
      <c r="B27350" t="n">
        <v>2025</v>
      </c>
      <c r="C27350" t="n">
        <v>4</v>
      </c>
      <c r="D27350" t="inlineStr">
        <is>
          <t>2025-VARO</t>
        </is>
      </c>
      <c r="E27350" t="inlineStr">
        <is>
          <t>Y34095</t>
        </is>
      </c>
      <c r="F27350" t="inlineStr">
        <is>
          <t>BN</t>
        </is>
      </c>
      <c r="G27350" t="inlineStr">
        <is>
          <t>No</t>
        </is>
      </c>
      <c r="H27350" t="n">
        <v>0</v>
      </c>
    </row>
    <row r="27351">
      <c r="A27351" t="inlineStr">
        <is>
          <t>2025-W4-2025-PUENTETU-Y29369</t>
        </is>
      </c>
      <c r="B27351" t="n">
        <v>2025</v>
      </c>
      <c r="C27351" t="n">
        <v>4</v>
      </c>
      <c r="D27351" t="inlineStr">
        <is>
          <t>2025-PUENTETU</t>
        </is>
      </c>
      <c r="E27351" t="inlineStr">
        <is>
          <t>Y29369</t>
        </is>
      </c>
      <c r="F27351" t="inlineStr">
        <is>
          <t>QB</t>
        </is>
      </c>
      <c r="G27351" t="inlineStr">
        <is>
          <t>Yes</t>
        </is>
      </c>
      <c r="H27351" t="n">
        <v>30.96</v>
      </c>
    </row>
    <row r="27352">
      <c r="A27352" t="inlineStr">
        <is>
          <t>2025-W4-2025-PUENTETU-Y30121</t>
        </is>
      </c>
      <c r="B27352" t="n">
        <v>2025</v>
      </c>
      <c r="C27352" t="n">
        <v>4</v>
      </c>
      <c r="D27352" t="inlineStr">
        <is>
          <t>2025-PUENTETU</t>
        </is>
      </c>
      <c r="E27352" t="inlineStr">
        <is>
          <t>Y30121</t>
        </is>
      </c>
      <c r="F27352" t="inlineStr">
        <is>
          <t>RB</t>
        </is>
      </c>
      <c r="G27352" t="inlineStr">
        <is>
          <t>Yes</t>
        </is>
      </c>
      <c r="H27352" t="n">
        <v>23.1</v>
      </c>
    </row>
    <row r="27353">
      <c r="A27353" t="inlineStr">
        <is>
          <t>2025-W4-2025-PUENTETU-Y34019</t>
        </is>
      </c>
      <c r="B27353" t="n">
        <v>2025</v>
      </c>
      <c r="C27353" t="n">
        <v>4</v>
      </c>
      <c r="D27353" t="inlineStr">
        <is>
          <t>2025-PUENTETU</t>
        </is>
      </c>
      <c r="E27353" t="inlineStr">
        <is>
          <t>Y34019</t>
        </is>
      </c>
      <c r="F27353" t="inlineStr">
        <is>
          <t>RB</t>
        </is>
      </c>
      <c r="G27353" t="inlineStr">
        <is>
          <t>Yes</t>
        </is>
      </c>
      <c r="H27353" t="n">
        <v>21</v>
      </c>
    </row>
    <row r="27354">
      <c r="A27354" t="inlineStr">
        <is>
          <t>2025-W4-2025-PUENTETU-Y40883</t>
        </is>
      </c>
      <c r="B27354" t="n">
        <v>2025</v>
      </c>
      <c r="C27354" t="n">
        <v>4</v>
      </c>
      <c r="D27354" t="inlineStr">
        <is>
          <t>2025-PUENTETU</t>
        </is>
      </c>
      <c r="E27354" t="inlineStr">
        <is>
          <t>Y40883</t>
        </is>
      </c>
      <c r="F27354" t="inlineStr">
        <is>
          <t>WR</t>
        </is>
      </c>
      <c r="G27354" t="inlineStr">
        <is>
          <t>Yes</t>
        </is>
      </c>
      <c r="H27354" t="n">
        <v>8.1</v>
      </c>
    </row>
    <row r="27355">
      <c r="A27355" t="inlineStr">
        <is>
          <t>2025-W4-2025-PUENTETU-S12514</t>
        </is>
      </c>
      <c r="B27355" t="n">
        <v>2025</v>
      </c>
      <c r="C27355" t="n">
        <v>4</v>
      </c>
      <c r="D27355" t="inlineStr">
        <is>
          <t>2025-PUENTETU</t>
        </is>
      </c>
      <c r="E27355" t="inlineStr">
        <is>
          <t>S12514</t>
        </is>
      </c>
      <c r="F27355" t="inlineStr">
        <is>
          <t>WR</t>
        </is>
      </c>
      <c r="G27355" t="inlineStr">
        <is>
          <t>Yes</t>
        </is>
      </c>
      <c r="H27355" t="n">
        <v>18.1</v>
      </c>
    </row>
    <row r="27356">
      <c r="A27356" t="inlineStr">
        <is>
          <t>2025-W4-2025-PUENTETU-S12518</t>
        </is>
      </c>
      <c r="B27356" t="n">
        <v>2025</v>
      </c>
      <c r="C27356" t="n">
        <v>4</v>
      </c>
      <c r="D27356" t="inlineStr">
        <is>
          <t>2025-PUENTETU</t>
        </is>
      </c>
      <c r="E27356" t="inlineStr">
        <is>
          <t>S12518</t>
        </is>
      </c>
      <c r="F27356" t="inlineStr">
        <is>
          <t>TE</t>
        </is>
      </c>
      <c r="G27356" t="inlineStr">
        <is>
          <t>Yes</t>
        </is>
      </c>
      <c r="H27356" t="n">
        <v>15.8</v>
      </c>
    </row>
    <row r="27357">
      <c r="A27357" t="inlineStr">
        <is>
          <t>2025-W4-2025-PUENTETU-Y40901</t>
        </is>
      </c>
      <c r="B27357" t="n">
        <v>2025</v>
      </c>
      <c r="C27357" t="n">
        <v>4</v>
      </c>
      <c r="D27357" t="inlineStr">
        <is>
          <t>2025-PUENTETU</t>
        </is>
      </c>
      <c r="E27357" t="inlineStr">
        <is>
          <t>Y40901</t>
        </is>
      </c>
      <c r="F27357" t="inlineStr">
        <is>
          <t>W/R/T FLEX</t>
        </is>
      </c>
      <c r="G27357" t="inlineStr">
        <is>
          <t>Yes</t>
        </is>
      </c>
      <c r="H27357" t="n">
        <v>14.9</v>
      </c>
    </row>
    <row r="27358">
      <c r="A27358" t="inlineStr">
        <is>
          <t>2025-W4-2025-PUENTETU-Y29792</t>
        </is>
      </c>
      <c r="B27358" t="n">
        <v>2025</v>
      </c>
      <c r="C27358" t="n">
        <v>4</v>
      </c>
      <c r="D27358" t="inlineStr">
        <is>
          <t>2025-PUENTETU</t>
        </is>
      </c>
      <c r="E27358" t="inlineStr">
        <is>
          <t>Y29792</t>
        </is>
      </c>
      <c r="F27358" t="inlineStr">
        <is>
          <t>K</t>
        </is>
      </c>
      <c r="G27358" t="inlineStr">
        <is>
          <t>Yes</t>
        </is>
      </c>
      <c r="H27358" t="n">
        <v>10</v>
      </c>
    </row>
    <row r="27359">
      <c r="A27359" t="inlineStr">
        <is>
          <t>2025-W4-2025-PUENTETU-Y-DEF:new-england</t>
        </is>
      </c>
      <c r="B27359" t="n">
        <v>2025</v>
      </c>
      <c r="C27359" t="n">
        <v>4</v>
      </c>
      <c r="D27359" t="inlineStr">
        <is>
          <t>2025-PUENTETU</t>
        </is>
      </c>
      <c r="E27359" t="inlineStr">
        <is>
          <t>Y-DEF:new-england</t>
        </is>
      </c>
      <c r="F27359" t="inlineStr">
        <is>
          <t>DST</t>
        </is>
      </c>
      <c r="G27359" t="inlineStr">
        <is>
          <t>Yes</t>
        </is>
      </c>
      <c r="H27359" t="n">
        <v>19.88</v>
      </c>
    </row>
    <row r="27360">
      <c r="A27360" t="inlineStr">
        <is>
          <t>2025-W4-2025-PUENTETU-Y40981</t>
        </is>
      </c>
      <c r="B27360" t="n">
        <v>2025</v>
      </c>
      <c r="C27360" t="n">
        <v>4</v>
      </c>
      <c r="D27360" t="inlineStr">
        <is>
          <t>2025-PUENTETU</t>
        </is>
      </c>
      <c r="E27360" t="inlineStr">
        <is>
          <t>Y40981</t>
        </is>
      </c>
      <c r="F27360" t="inlineStr">
        <is>
          <t>BN</t>
        </is>
      </c>
      <c r="G27360" t="inlineStr">
        <is>
          <t>No</t>
        </is>
      </c>
      <c r="H27360" t="n">
        <v>0.6</v>
      </c>
    </row>
    <row r="27361">
      <c r="A27361" t="inlineStr">
        <is>
          <t>2025-W4-2025-PUENTETU-S12495</t>
        </is>
      </c>
      <c r="B27361" t="n">
        <v>2025</v>
      </c>
      <c r="C27361" t="n">
        <v>4</v>
      </c>
      <c r="D27361" t="inlineStr">
        <is>
          <t>2025-PUENTETU</t>
        </is>
      </c>
      <c r="E27361" t="inlineStr">
        <is>
          <t>S12495</t>
        </is>
      </c>
      <c r="F27361" t="inlineStr">
        <is>
          <t>BN</t>
        </is>
      </c>
      <c r="G27361" t="inlineStr">
        <is>
          <t>No</t>
        </is>
      </c>
      <c r="H27361" t="n">
        <v>1</v>
      </c>
    </row>
    <row r="27362">
      <c r="A27362" t="inlineStr">
        <is>
          <t>2025-W4-2025-PUENTETU-Y28534</t>
        </is>
      </c>
      <c r="B27362" t="n">
        <v>2025</v>
      </c>
      <c r="C27362" t="n">
        <v>4</v>
      </c>
      <c r="D27362" t="inlineStr">
        <is>
          <t>2025-PUENTETU</t>
        </is>
      </c>
      <c r="E27362" t="inlineStr">
        <is>
          <t>Y28534</t>
        </is>
      </c>
      <c r="F27362" t="inlineStr">
        <is>
          <t>BN</t>
        </is>
      </c>
      <c r="G27362" t="inlineStr">
        <is>
          <t>No</t>
        </is>
      </c>
      <c r="H27362" t="n">
        <v>13.1</v>
      </c>
    </row>
    <row r="27363">
      <c r="A27363" t="inlineStr">
        <is>
          <t>2025-W4-2025-PUENTETU-Y30996</t>
        </is>
      </c>
      <c r="B27363" t="n">
        <v>2025</v>
      </c>
      <c r="C27363" t="n">
        <v>4</v>
      </c>
      <c r="D27363" t="inlineStr">
        <is>
          <t>2025-PUENTETU</t>
        </is>
      </c>
      <c r="E27363" t="inlineStr">
        <is>
          <t>Y30996</t>
        </is>
      </c>
      <c r="F27363" t="inlineStr">
        <is>
          <t>BN</t>
        </is>
      </c>
      <c r="G27363" t="inlineStr">
        <is>
          <t>No</t>
        </is>
      </c>
      <c r="H27363" t="n">
        <v>4</v>
      </c>
    </row>
    <row r="27364">
      <c r="A27364" t="inlineStr">
        <is>
          <t>2025-W4-2025-PUENTETU-Y31885</t>
        </is>
      </c>
      <c r="B27364" t="n">
        <v>2025</v>
      </c>
      <c r="C27364" t="n">
        <v>4</v>
      </c>
      <c r="D27364" t="inlineStr">
        <is>
          <t>2025-PUENTETU</t>
        </is>
      </c>
      <c r="E27364" t="inlineStr">
        <is>
          <t>Y31885</t>
        </is>
      </c>
      <c r="F27364" t="inlineStr">
        <is>
          <t>BN</t>
        </is>
      </c>
      <c r="G27364" t="inlineStr">
        <is>
          <t>No</t>
        </is>
      </c>
      <c r="H27364" t="n">
        <v>3.5</v>
      </c>
    </row>
    <row r="27365">
      <c r="A27365" t="inlineStr">
        <is>
          <t>2025-W4-2025-PUENTETU-Y33113</t>
        </is>
      </c>
      <c r="B27365" t="n">
        <v>2025</v>
      </c>
      <c r="C27365" t="n">
        <v>4</v>
      </c>
      <c r="D27365" t="inlineStr">
        <is>
          <t>2025-PUENTETU</t>
        </is>
      </c>
      <c r="E27365" t="inlineStr">
        <is>
          <t>Y33113</t>
        </is>
      </c>
      <c r="F27365" t="inlineStr">
        <is>
          <t>BN</t>
        </is>
      </c>
      <c r="G27365" t="inlineStr">
        <is>
          <t>No</t>
        </is>
      </c>
      <c r="H27365" t="n">
        <v>4.3</v>
      </c>
    </row>
    <row r="27366">
      <c r="A27366" t="inlineStr">
        <is>
          <t>2025-W4-2025-PUENTETU-Y33399</t>
        </is>
      </c>
      <c r="B27366" t="n">
        <v>2025</v>
      </c>
      <c r="C27366" t="n">
        <v>4</v>
      </c>
      <c r="D27366" t="inlineStr">
        <is>
          <t>2025-PUENTETU</t>
        </is>
      </c>
      <c r="E27366" t="inlineStr">
        <is>
          <t>Y33399</t>
        </is>
      </c>
      <c r="F27366" t="inlineStr">
        <is>
          <t>BN</t>
        </is>
      </c>
      <c r="G27366" t="inlineStr">
        <is>
          <t>No</t>
        </is>
      </c>
      <c r="H27366" t="n">
        <v>29.14</v>
      </c>
    </row>
    <row r="27367">
      <c r="A27367" t="inlineStr">
        <is>
          <t>2025-W4-2025-ISAROD-Y30971</t>
        </is>
      </c>
      <c r="B27367" t="n">
        <v>2025</v>
      </c>
      <c r="C27367" t="n">
        <v>4</v>
      </c>
      <c r="D27367" t="inlineStr">
        <is>
          <t>2025-ISAROD</t>
        </is>
      </c>
      <c r="E27367" t="inlineStr">
        <is>
          <t>Y30971</t>
        </is>
      </c>
      <c r="F27367" t="inlineStr">
        <is>
          <t>QB</t>
        </is>
      </c>
      <c r="G27367" t="inlineStr">
        <is>
          <t>Yes</t>
        </is>
      </c>
      <c r="H27367" t="n">
        <v>23.86</v>
      </c>
    </row>
    <row r="27368">
      <c r="A27368" t="inlineStr">
        <is>
          <t>2025-W4-2025-ISAROD-Y40118</t>
        </is>
      </c>
      <c r="B27368" t="n">
        <v>2025</v>
      </c>
      <c r="C27368" t="n">
        <v>4</v>
      </c>
      <c r="D27368" t="inlineStr">
        <is>
          <t>2025-ISAROD</t>
        </is>
      </c>
      <c r="E27368" t="inlineStr">
        <is>
          <t>Y40118</t>
        </is>
      </c>
      <c r="F27368" t="inlineStr">
        <is>
          <t>RB</t>
        </is>
      </c>
      <c r="G27368" t="inlineStr">
        <is>
          <t>Yes</t>
        </is>
      </c>
      <c r="H27368" t="n">
        <v>16.6</v>
      </c>
    </row>
    <row r="27369">
      <c r="A27369" t="inlineStr">
        <is>
          <t>2025-W4-2025-ISAROD-Y32711</t>
        </is>
      </c>
      <c r="B27369" t="n">
        <v>2025</v>
      </c>
      <c r="C27369" t="n">
        <v>4</v>
      </c>
      <c r="D27369" t="inlineStr">
        <is>
          <t>2025-ISAROD</t>
        </is>
      </c>
      <c r="E27369" t="inlineStr">
        <is>
          <t>Y32711</t>
        </is>
      </c>
      <c r="F27369" t="inlineStr">
        <is>
          <t>RB</t>
        </is>
      </c>
      <c r="G27369" t="inlineStr">
        <is>
          <t>Yes</t>
        </is>
      </c>
      <c r="H27369" t="n">
        <v>12.1</v>
      </c>
    </row>
    <row r="27370">
      <c r="A27370" t="inlineStr">
        <is>
          <t>2025-W4-2025-ISAROD-Y33966</t>
        </is>
      </c>
      <c r="B27370" t="n">
        <v>2025</v>
      </c>
      <c r="C27370" t="n">
        <v>4</v>
      </c>
      <c r="D27370" t="inlineStr">
        <is>
          <t>2025-ISAROD</t>
        </is>
      </c>
      <c r="E27370" t="inlineStr">
        <is>
          <t>Y33966</t>
        </is>
      </c>
      <c r="F27370" t="inlineStr">
        <is>
          <t>WR</t>
        </is>
      </c>
      <c r="G27370" t="inlineStr">
        <is>
          <t>Yes</t>
        </is>
      </c>
      <c r="H27370" t="n">
        <v>8.5</v>
      </c>
    </row>
    <row r="27371">
      <c r="A27371" t="inlineStr">
        <is>
          <t>2025-W4-2025-ISAROD-Y34007</t>
        </is>
      </c>
      <c r="B27371" t="n">
        <v>2025</v>
      </c>
      <c r="C27371" t="n">
        <v>4</v>
      </c>
      <c r="D27371" t="inlineStr">
        <is>
          <t>2025-ISAROD</t>
        </is>
      </c>
      <c r="E27371" t="inlineStr">
        <is>
          <t>Y34007</t>
        </is>
      </c>
      <c r="F27371" t="inlineStr">
        <is>
          <t>WR</t>
        </is>
      </c>
      <c r="G27371" t="inlineStr">
        <is>
          <t>Yes</t>
        </is>
      </c>
      <c r="H27371" t="n">
        <v>29.4</v>
      </c>
    </row>
    <row r="27372">
      <c r="A27372" t="inlineStr">
        <is>
          <t>2025-W4-2025-ISAROD-Y34085</t>
        </is>
      </c>
      <c r="B27372" t="n">
        <v>2025</v>
      </c>
      <c r="C27372" t="n">
        <v>4</v>
      </c>
      <c r="D27372" t="inlineStr">
        <is>
          <t>2025-ISAROD</t>
        </is>
      </c>
      <c r="E27372" t="inlineStr">
        <is>
          <t>Y34085</t>
        </is>
      </c>
      <c r="F27372" t="inlineStr">
        <is>
          <t>TE</t>
        </is>
      </c>
      <c r="G27372" t="inlineStr">
        <is>
          <t>Yes</t>
        </is>
      </c>
      <c r="H27372" t="n">
        <v>13.5</v>
      </c>
    </row>
    <row r="27373">
      <c r="A27373" t="inlineStr">
        <is>
          <t>2025-W4-2025-ISAROD-Y33413</t>
        </is>
      </c>
      <c r="B27373" t="n">
        <v>2025</v>
      </c>
      <c r="C27373" t="n">
        <v>4</v>
      </c>
      <c r="D27373" t="inlineStr">
        <is>
          <t>2025-ISAROD</t>
        </is>
      </c>
      <c r="E27373" t="inlineStr">
        <is>
          <t>Y33413</t>
        </is>
      </c>
      <c r="F27373" t="inlineStr">
        <is>
          <t>W/R/T FLEX</t>
        </is>
      </c>
      <c r="G27373" t="inlineStr">
        <is>
          <t>Yes</t>
        </is>
      </c>
      <c r="H27373" t="n">
        <v>21</v>
      </c>
    </row>
    <row r="27374">
      <c r="A27374" t="inlineStr">
        <is>
          <t>2025-W4-2025-ISAROD-Y34344</t>
        </is>
      </c>
      <c r="B27374" t="n">
        <v>2025</v>
      </c>
      <c r="C27374" t="n">
        <v>4</v>
      </c>
      <c r="D27374" t="inlineStr">
        <is>
          <t>2025-ISAROD</t>
        </is>
      </c>
      <c r="E27374" t="inlineStr">
        <is>
          <t>Y34344</t>
        </is>
      </c>
      <c r="F27374" t="inlineStr">
        <is>
          <t>K</t>
        </is>
      </c>
      <c r="G27374" t="inlineStr">
        <is>
          <t>Yes</t>
        </is>
      </c>
      <c r="H27374" t="n">
        <v>5</v>
      </c>
    </row>
    <row r="27375">
      <c r="A27375" t="inlineStr">
        <is>
          <t>2025-W4-2025-ISAROD-Y-DEF:minnesota</t>
        </is>
      </c>
      <c r="B27375" t="n">
        <v>2025</v>
      </c>
      <c r="C27375" t="n">
        <v>4</v>
      </c>
      <c r="D27375" t="inlineStr">
        <is>
          <t>2025-ISAROD</t>
        </is>
      </c>
      <c r="E27375" t="inlineStr">
        <is>
          <t>Y-DEF:minnesota</t>
        </is>
      </c>
      <c r="F27375" t="inlineStr">
        <is>
          <t>DST</t>
        </is>
      </c>
      <c r="G27375" t="inlineStr">
        <is>
          <t>Yes</t>
        </is>
      </c>
      <c r="H27375" t="n">
        <v>10.18</v>
      </c>
    </row>
    <row r="27376">
      <c r="A27376" t="inlineStr">
        <is>
          <t>2025-W4-2025-ISAROD-S12506</t>
        </is>
      </c>
      <c r="B27376" t="n">
        <v>2025</v>
      </c>
      <c r="C27376" t="n">
        <v>4</v>
      </c>
      <c r="D27376" t="inlineStr">
        <is>
          <t>2025-ISAROD</t>
        </is>
      </c>
      <c r="E27376" t="inlineStr">
        <is>
          <t>S12506</t>
        </is>
      </c>
      <c r="F27376" t="inlineStr">
        <is>
          <t>BN</t>
        </is>
      </c>
      <c r="G27376" t="inlineStr">
        <is>
          <t>No</t>
        </is>
      </c>
      <c r="H27376" t="n">
        <v>3.5</v>
      </c>
    </row>
    <row r="27377">
      <c r="A27377" t="inlineStr">
        <is>
          <t>2025-W4-2025-ISAROD-Y30259</t>
        </is>
      </c>
      <c r="B27377" t="n">
        <v>2025</v>
      </c>
      <c r="C27377" t="n">
        <v>4</v>
      </c>
      <c r="D27377" t="inlineStr">
        <is>
          <t>2025-ISAROD</t>
        </is>
      </c>
      <c r="E27377" t="inlineStr">
        <is>
          <t>Y30259</t>
        </is>
      </c>
      <c r="F27377" t="inlineStr">
        <is>
          <t>BN</t>
        </is>
      </c>
      <c r="G27377" t="inlineStr">
        <is>
          <t>No</t>
        </is>
      </c>
      <c r="H27377" t="n">
        <v>0</v>
      </c>
    </row>
    <row r="27378">
      <c r="A27378" t="inlineStr">
        <is>
          <t>2025-W4-2025-ISAROD-Y32703</t>
        </is>
      </c>
      <c r="B27378" t="n">
        <v>2025</v>
      </c>
      <c r="C27378" t="n">
        <v>4</v>
      </c>
      <c r="D27378" t="inlineStr">
        <is>
          <t>2025-ISAROD</t>
        </is>
      </c>
      <c r="E27378" t="inlineStr">
        <is>
          <t>Y32703</t>
        </is>
      </c>
      <c r="F27378" t="inlineStr">
        <is>
          <t>BN</t>
        </is>
      </c>
      <c r="G27378" t="inlineStr">
        <is>
          <t>No</t>
        </is>
      </c>
      <c r="H27378" t="n">
        <v>4.7</v>
      </c>
    </row>
    <row r="27379">
      <c r="A27379" t="inlineStr">
        <is>
          <t>2025-W4-2025-ISAROD-Y34088</t>
        </is>
      </c>
      <c r="B27379" t="n">
        <v>2025</v>
      </c>
      <c r="C27379" t="n">
        <v>4</v>
      </c>
      <c r="D27379" t="inlineStr">
        <is>
          <t>2025-ISAROD</t>
        </is>
      </c>
      <c r="E27379" t="inlineStr">
        <is>
          <t>Y34088</t>
        </is>
      </c>
      <c r="F27379" t="inlineStr">
        <is>
          <t>BN</t>
        </is>
      </c>
      <c r="G27379" t="inlineStr">
        <is>
          <t>No</t>
        </is>
      </c>
      <c r="H27379" t="n">
        <v>26.8</v>
      </c>
    </row>
    <row r="27380">
      <c r="A27380" t="inlineStr">
        <is>
          <t>2025-W4-2025-ISAROD-S8125</t>
        </is>
      </c>
      <c r="B27380" t="n">
        <v>2025</v>
      </c>
      <c r="C27380" t="n">
        <v>4</v>
      </c>
      <c r="D27380" t="inlineStr">
        <is>
          <t>2025-ISAROD</t>
        </is>
      </c>
      <c r="E27380" t="inlineStr">
        <is>
          <t>S8125</t>
        </is>
      </c>
      <c r="F27380" t="inlineStr">
        <is>
          <t>BN</t>
        </is>
      </c>
      <c r="G27380" t="inlineStr">
        <is>
          <t>No</t>
        </is>
      </c>
      <c r="H27380" t="n">
        <v>2.3</v>
      </c>
    </row>
    <row r="27381">
      <c r="A27381" t="inlineStr">
        <is>
          <t>2025-W4-2025-ISAROD-Y40119</t>
        </is>
      </c>
      <c r="B27381" t="n">
        <v>2025</v>
      </c>
      <c r="C27381" t="n">
        <v>4</v>
      </c>
      <c r="D27381" t="inlineStr">
        <is>
          <t>2025-ISAROD</t>
        </is>
      </c>
      <c r="E27381" t="inlineStr">
        <is>
          <t>Y40119</t>
        </is>
      </c>
      <c r="F27381" t="inlineStr">
        <is>
          <t>BN</t>
        </is>
      </c>
      <c r="G27381" t="inlineStr">
        <is>
          <t>No</t>
        </is>
      </c>
      <c r="H27381" t="n">
        <v>0</v>
      </c>
    </row>
    <row r="27382">
      <c r="A27382" t="inlineStr">
        <is>
          <t>2025-W4-2025-PACO-Y26662</t>
        </is>
      </c>
      <c r="B27382" t="n">
        <v>2025</v>
      </c>
      <c r="C27382" t="n">
        <v>4</v>
      </c>
      <c r="D27382" t="inlineStr">
        <is>
          <t>2025-PACO</t>
        </is>
      </c>
      <c r="E27382" t="inlineStr">
        <is>
          <t>Y26662</t>
        </is>
      </c>
      <c r="F27382" t="inlineStr">
        <is>
          <t>QB</t>
        </is>
      </c>
      <c r="G27382" t="inlineStr">
        <is>
          <t>Yes</t>
        </is>
      </c>
      <c r="H27382" t="n">
        <v>12.78</v>
      </c>
    </row>
    <row r="27383">
      <c r="A27383" t="inlineStr">
        <is>
          <t>2025-W4-2025-PACO-Y31005</t>
        </is>
      </c>
      <c r="B27383" t="n">
        <v>2025</v>
      </c>
      <c r="C27383" t="n">
        <v>4</v>
      </c>
      <c r="D27383" t="inlineStr">
        <is>
          <t>2025-PACO</t>
        </is>
      </c>
      <c r="E27383" t="inlineStr">
        <is>
          <t>Y31005</t>
        </is>
      </c>
      <c r="F27383" t="inlineStr">
        <is>
          <t>RB</t>
        </is>
      </c>
      <c r="G27383" t="inlineStr">
        <is>
          <t>Yes</t>
        </is>
      </c>
      <c r="H27383" t="n">
        <v>7.2</v>
      </c>
    </row>
    <row r="27384">
      <c r="A27384" t="inlineStr">
        <is>
          <t>2025-W4-2025-PACO-Y29279</t>
        </is>
      </c>
      <c r="B27384" t="n">
        <v>2025</v>
      </c>
      <c r="C27384" t="n">
        <v>4</v>
      </c>
      <c r="D27384" t="inlineStr">
        <is>
          <t>2025-PACO</t>
        </is>
      </c>
      <c r="E27384" t="inlineStr">
        <is>
          <t>Y29279</t>
        </is>
      </c>
      <c r="F27384" t="inlineStr">
        <is>
          <t>RB</t>
        </is>
      </c>
      <c r="G27384" t="inlineStr">
        <is>
          <t>Yes</t>
        </is>
      </c>
      <c r="H27384" t="n">
        <v>6.8</v>
      </c>
    </row>
    <row r="27385">
      <c r="A27385" t="inlineStr">
        <is>
          <t>2025-W4-2025-PACO-Y29399</t>
        </is>
      </c>
      <c r="B27385" t="n">
        <v>2025</v>
      </c>
      <c r="C27385" t="n">
        <v>4</v>
      </c>
      <c r="D27385" t="inlineStr">
        <is>
          <t>2025-PACO</t>
        </is>
      </c>
      <c r="E27385" t="inlineStr">
        <is>
          <t>Y29399</t>
        </is>
      </c>
      <c r="F27385" t="inlineStr">
        <is>
          <t>WR</t>
        </is>
      </c>
      <c r="G27385" t="inlineStr">
        <is>
          <t>Yes</t>
        </is>
      </c>
      <c r="H27385" t="n">
        <v>9.699999999999999</v>
      </c>
    </row>
    <row r="27386">
      <c r="A27386" t="inlineStr">
        <is>
          <t>2025-W4-2025-PACO-Y40892</t>
        </is>
      </c>
      <c r="B27386" t="n">
        <v>2025</v>
      </c>
      <c r="C27386" t="n">
        <v>4</v>
      </c>
      <c r="D27386" t="inlineStr">
        <is>
          <t>2025-PACO</t>
        </is>
      </c>
      <c r="E27386" t="inlineStr">
        <is>
          <t>Y40892</t>
        </is>
      </c>
      <c r="F27386" t="inlineStr">
        <is>
          <t>WR</t>
        </is>
      </c>
      <c r="G27386" t="inlineStr">
        <is>
          <t>Yes</t>
        </is>
      </c>
      <c r="H27386" t="n">
        <v>6.6</v>
      </c>
    </row>
    <row r="27387">
      <c r="A27387" t="inlineStr">
        <is>
          <t>2025-W4-2025-PACO-Y40048</t>
        </is>
      </c>
      <c r="B27387" t="n">
        <v>2025</v>
      </c>
      <c r="C27387" t="n">
        <v>4</v>
      </c>
      <c r="D27387" t="inlineStr">
        <is>
          <t>2025-PACO</t>
        </is>
      </c>
      <c r="E27387" t="inlineStr">
        <is>
          <t>Y40048</t>
        </is>
      </c>
      <c r="F27387" t="inlineStr">
        <is>
          <t>TE</t>
        </is>
      </c>
      <c r="G27387" t="inlineStr">
        <is>
          <t>Yes</t>
        </is>
      </c>
      <c r="H27387" t="n">
        <v>9.300000000000001</v>
      </c>
    </row>
    <row r="27388">
      <c r="A27388" t="inlineStr">
        <is>
          <t>2025-W4-2025-PACO-Y32705</t>
        </is>
      </c>
      <c r="B27388" t="n">
        <v>2025</v>
      </c>
      <c r="C27388" t="n">
        <v>4</v>
      </c>
      <c r="D27388" t="inlineStr">
        <is>
          <t>2025-PACO</t>
        </is>
      </c>
      <c r="E27388" t="inlineStr">
        <is>
          <t>Y32705</t>
        </is>
      </c>
      <c r="F27388" t="inlineStr">
        <is>
          <t>W/R/T FLEX</t>
        </is>
      </c>
      <c r="G27388" t="inlineStr">
        <is>
          <t>Yes</t>
        </is>
      </c>
      <c r="H27388" t="n">
        <v>14</v>
      </c>
    </row>
    <row r="27389">
      <c r="A27389" t="inlineStr">
        <is>
          <t>2025-W4-2025-PACO-Y41499</t>
        </is>
      </c>
      <c r="B27389" t="n">
        <v>2025</v>
      </c>
      <c r="C27389" t="n">
        <v>4</v>
      </c>
      <c r="D27389" t="inlineStr">
        <is>
          <t>2025-PACO</t>
        </is>
      </c>
      <c r="E27389" t="inlineStr">
        <is>
          <t>Y41499</t>
        </is>
      </c>
      <c r="F27389" t="inlineStr">
        <is>
          <t>K</t>
        </is>
      </c>
      <c r="G27389" t="inlineStr">
        <is>
          <t>Yes</t>
        </is>
      </c>
      <c r="H27389" t="n">
        <v>10</v>
      </c>
    </row>
    <row r="27390">
      <c r="A27390" t="inlineStr">
        <is>
          <t>2025-W4-2025-PACO-Y-DEF:indianapolis</t>
        </is>
      </c>
      <c r="B27390" t="n">
        <v>2025</v>
      </c>
      <c r="C27390" t="n">
        <v>4</v>
      </c>
      <c r="D27390" t="inlineStr">
        <is>
          <t>2025-PACO</t>
        </is>
      </c>
      <c r="E27390" t="inlineStr">
        <is>
          <t>Y-DEF:indianapolis</t>
        </is>
      </c>
      <c r="F27390" t="inlineStr">
        <is>
          <t>DST</t>
        </is>
      </c>
      <c r="G27390" t="inlineStr">
        <is>
          <t>Yes</t>
        </is>
      </c>
      <c r="H27390" t="n">
        <v>10.55</v>
      </c>
    </row>
    <row r="27391">
      <c r="A27391" t="inlineStr">
        <is>
          <t>2025-W4-2025-PACO-Y40064</t>
        </is>
      </c>
      <c r="B27391" t="n">
        <v>2025</v>
      </c>
      <c r="C27391" t="n">
        <v>4</v>
      </c>
      <c r="D27391" t="inlineStr">
        <is>
          <t>2025-PACO</t>
        </is>
      </c>
      <c r="E27391" t="inlineStr">
        <is>
          <t>Y40064</t>
        </is>
      </c>
      <c r="F27391" t="inlineStr">
        <is>
          <t>BN</t>
        </is>
      </c>
      <c r="G27391" t="inlineStr">
        <is>
          <t>No</t>
        </is>
      </c>
      <c r="H27391" t="n">
        <v>5.4</v>
      </c>
    </row>
    <row r="27392">
      <c r="A27392" t="inlineStr">
        <is>
          <t>2025-W4-2025-PACO-S12499</t>
        </is>
      </c>
      <c r="B27392" t="n">
        <v>2025</v>
      </c>
      <c r="C27392" t="n">
        <v>4</v>
      </c>
      <c r="D27392" t="inlineStr">
        <is>
          <t>2025-PACO</t>
        </is>
      </c>
      <c r="E27392" t="inlineStr">
        <is>
          <t>S12499</t>
        </is>
      </c>
      <c r="F27392" t="inlineStr">
        <is>
          <t>BN</t>
        </is>
      </c>
      <c r="G27392" t="inlineStr">
        <is>
          <t>No</t>
        </is>
      </c>
      <c r="H27392" t="n">
        <v>5.4</v>
      </c>
    </row>
    <row r="27393">
      <c r="A27393" t="inlineStr">
        <is>
          <t>2025-W4-2025-PACO-S12533</t>
        </is>
      </c>
      <c r="B27393" t="n">
        <v>2025</v>
      </c>
      <c r="C27393" t="n">
        <v>4</v>
      </c>
      <c r="D27393" t="inlineStr">
        <is>
          <t>2025-PACO</t>
        </is>
      </c>
      <c r="E27393" t="inlineStr">
        <is>
          <t>S12533</t>
        </is>
      </c>
      <c r="F27393" t="inlineStr">
        <is>
          <t>BN</t>
        </is>
      </c>
      <c r="G27393" t="inlineStr">
        <is>
          <t>No</t>
        </is>
      </c>
      <c r="H27393" t="n">
        <v>6.7</v>
      </c>
    </row>
    <row r="27394">
      <c r="A27394" t="inlineStr">
        <is>
          <t>2025-W4-2025-PACO-Y30199</t>
        </is>
      </c>
      <c r="B27394" t="n">
        <v>2025</v>
      </c>
      <c r="C27394" t="n">
        <v>4</v>
      </c>
      <c r="D27394" t="inlineStr">
        <is>
          <t>2025-PACO</t>
        </is>
      </c>
      <c r="E27394" t="inlineStr">
        <is>
          <t>Y30199</t>
        </is>
      </c>
      <c r="F27394" t="inlineStr">
        <is>
          <t>BN</t>
        </is>
      </c>
      <c r="G27394" t="inlineStr">
        <is>
          <t>No</t>
        </is>
      </c>
      <c r="H27394" t="n">
        <v>5.2</v>
      </c>
    </row>
    <row r="27395">
      <c r="A27395" t="inlineStr">
        <is>
          <t>2025-W4-2025-PACO-Y31896</t>
        </is>
      </c>
      <c r="B27395" t="n">
        <v>2025</v>
      </c>
      <c r="C27395" t="n">
        <v>4</v>
      </c>
      <c r="D27395" t="inlineStr">
        <is>
          <t>2025-PACO</t>
        </is>
      </c>
      <c r="E27395" t="inlineStr">
        <is>
          <t>Y31896</t>
        </is>
      </c>
      <c r="F27395" t="inlineStr">
        <is>
          <t>BN</t>
        </is>
      </c>
      <c r="G27395" t="inlineStr">
        <is>
          <t>No</t>
        </is>
      </c>
      <c r="H27395" t="n">
        <v>21.1</v>
      </c>
    </row>
    <row r="27396">
      <c r="A27396" t="inlineStr">
        <is>
          <t>2025-W4-2025-ALEXAODE-Y31833</t>
        </is>
      </c>
      <c r="B27396" t="n">
        <v>2025</v>
      </c>
      <c r="C27396" t="n">
        <v>4</v>
      </c>
      <c r="D27396" t="inlineStr">
        <is>
          <t>2025-ALEXAODE</t>
        </is>
      </c>
      <c r="E27396" t="inlineStr">
        <is>
          <t>Y31833</t>
        </is>
      </c>
      <c r="F27396" t="inlineStr">
        <is>
          <t>QB</t>
        </is>
      </c>
      <c r="G27396" t="inlineStr">
        <is>
          <t>Yes</t>
        </is>
      </c>
      <c r="H27396" t="n">
        <v>18.1</v>
      </c>
    </row>
    <row r="27397">
      <c r="A27397" t="inlineStr">
        <is>
          <t>2025-W4-2025-ALEXAODE-S12507</t>
        </is>
      </c>
      <c r="B27397" t="n">
        <v>2025</v>
      </c>
      <c r="C27397" t="n">
        <v>4</v>
      </c>
      <c r="D27397" t="inlineStr">
        <is>
          <t>2025-ALEXAODE</t>
        </is>
      </c>
      <c r="E27397" t="inlineStr">
        <is>
          <t>S12507</t>
        </is>
      </c>
      <c r="F27397" t="inlineStr">
        <is>
          <t>RB</t>
        </is>
      </c>
      <c r="G27397" t="inlineStr">
        <is>
          <t>Yes</t>
        </is>
      </c>
      <c r="H27397" t="n">
        <v>27</v>
      </c>
    </row>
    <row r="27398">
      <c r="A27398" t="inlineStr">
        <is>
          <t>2025-W4-2025-ALEXAODE-S12512</t>
        </is>
      </c>
      <c r="B27398" t="n">
        <v>2025</v>
      </c>
      <c r="C27398" t="n">
        <v>4</v>
      </c>
      <c r="D27398" t="inlineStr">
        <is>
          <t>2025-ALEXAODE</t>
        </is>
      </c>
      <c r="E27398" t="inlineStr">
        <is>
          <t>S12512</t>
        </is>
      </c>
      <c r="F27398" t="inlineStr">
        <is>
          <t>RB</t>
        </is>
      </c>
      <c r="G27398" t="inlineStr">
        <is>
          <t>Yes</t>
        </is>
      </c>
      <c r="H27398" t="n">
        <v>19.5</v>
      </c>
    </row>
    <row r="27399">
      <c r="A27399" t="inlineStr">
        <is>
          <t>2025-W4-2025-ALEXAODE-Y40893</t>
        </is>
      </c>
      <c r="B27399" t="n">
        <v>2025</v>
      </c>
      <c r="C27399" t="n">
        <v>4</v>
      </c>
      <c r="D27399" t="inlineStr">
        <is>
          <t>2025-ALEXAODE</t>
        </is>
      </c>
      <c r="E27399" t="inlineStr">
        <is>
          <t>Y40893</t>
        </is>
      </c>
      <c r="F27399" t="inlineStr">
        <is>
          <t>WR</t>
        </is>
      </c>
      <c r="G27399" t="inlineStr">
        <is>
          <t>Yes</t>
        </is>
      </c>
      <c r="H27399" t="n">
        <v>15.6</v>
      </c>
    </row>
    <row r="27400">
      <c r="A27400" t="inlineStr">
        <is>
          <t>2025-W4-2025-ALEXAODE-Y40168</t>
        </is>
      </c>
      <c r="B27400" t="n">
        <v>2025</v>
      </c>
      <c r="C27400" t="n">
        <v>4</v>
      </c>
      <c r="D27400" t="inlineStr">
        <is>
          <t>2025-ALEXAODE</t>
        </is>
      </c>
      <c r="E27400" t="inlineStr">
        <is>
          <t>Y40168</t>
        </is>
      </c>
      <c r="F27400" t="inlineStr">
        <is>
          <t>WR</t>
        </is>
      </c>
      <c r="G27400" t="inlineStr">
        <is>
          <t>Yes</t>
        </is>
      </c>
      <c r="H27400" t="n">
        <v>29.5</v>
      </c>
    </row>
    <row r="27401">
      <c r="A27401" t="inlineStr">
        <is>
          <t>2025-W4-2025-ALEXAODE-Y31019</t>
        </is>
      </c>
      <c r="B27401" t="n">
        <v>2025</v>
      </c>
      <c r="C27401" t="n">
        <v>4</v>
      </c>
      <c r="D27401" t="inlineStr">
        <is>
          <t>2025-ALEXAODE</t>
        </is>
      </c>
      <c r="E27401" t="inlineStr">
        <is>
          <t>Y31019</t>
        </is>
      </c>
      <c r="F27401" t="inlineStr">
        <is>
          <t>TE</t>
        </is>
      </c>
      <c r="G27401" t="inlineStr">
        <is>
          <t>Yes</t>
        </is>
      </c>
      <c r="H27401" t="n">
        <v>17.7</v>
      </c>
    </row>
    <row r="27402">
      <c r="A27402" t="inlineStr">
        <is>
          <t>2025-W4-2025-ALEXAODE-Y33991</t>
        </is>
      </c>
      <c r="B27402" t="n">
        <v>2025</v>
      </c>
      <c r="C27402" t="n">
        <v>4</v>
      </c>
      <c r="D27402" t="inlineStr">
        <is>
          <t>2025-ALEXAODE</t>
        </is>
      </c>
      <c r="E27402" t="inlineStr">
        <is>
          <t>Y33991</t>
        </is>
      </c>
      <c r="F27402" t="inlineStr">
        <is>
          <t>W/R/T FLEX</t>
        </is>
      </c>
      <c r="G27402" t="inlineStr">
        <is>
          <t>Yes</t>
        </is>
      </c>
      <c r="H27402" t="n">
        <v>13.6</v>
      </c>
    </row>
    <row r="27403">
      <c r="A27403" t="inlineStr">
        <is>
          <t>2025-W4-2025-ALEXAODE-Y32384</t>
        </is>
      </c>
      <c r="B27403" t="n">
        <v>2025</v>
      </c>
      <c r="C27403" t="n">
        <v>4</v>
      </c>
      <c r="D27403" t="inlineStr">
        <is>
          <t>2025-ALEXAODE</t>
        </is>
      </c>
      <c r="E27403" t="inlineStr">
        <is>
          <t>Y32384</t>
        </is>
      </c>
      <c r="F27403" t="inlineStr">
        <is>
          <t>K</t>
        </is>
      </c>
      <c r="G27403" t="inlineStr">
        <is>
          <t>Yes</t>
        </is>
      </c>
      <c r="H27403" t="n">
        <v>0</v>
      </c>
    </row>
    <row r="27404">
      <c r="A27404" t="inlineStr">
        <is>
          <t>2025-W4-2025-ALEXAODE-Y-DEF:buffalo</t>
        </is>
      </c>
      <c r="B27404" t="n">
        <v>2025</v>
      </c>
      <c r="C27404" t="n">
        <v>4</v>
      </c>
      <c r="D27404" t="inlineStr">
        <is>
          <t>2025-ALEXAODE</t>
        </is>
      </c>
      <c r="E27404" t="inlineStr">
        <is>
          <t>Y-DEF:buffalo</t>
        </is>
      </c>
      <c r="F27404" t="inlineStr">
        <is>
          <t>DST</t>
        </is>
      </c>
      <c r="G27404" t="inlineStr">
        <is>
          <t>Yes</t>
        </is>
      </c>
      <c r="H27404" t="n">
        <v>11.78</v>
      </c>
    </row>
    <row r="27405">
      <c r="A27405" t="inlineStr">
        <is>
          <t>2025-W4-2025-ALEXAODE-S10219</t>
        </is>
      </c>
      <c r="B27405" t="n">
        <v>2025</v>
      </c>
      <c r="C27405" t="n">
        <v>4</v>
      </c>
      <c r="D27405" t="inlineStr">
        <is>
          <t>2025-ALEXAODE</t>
        </is>
      </c>
      <c r="E27405" t="inlineStr">
        <is>
          <t>S10219</t>
        </is>
      </c>
      <c r="F27405" t="inlineStr">
        <is>
          <t>BN</t>
        </is>
      </c>
      <c r="G27405" t="inlineStr">
        <is>
          <t>No</t>
        </is>
      </c>
      <c r="H27405" t="n">
        <v>5.9</v>
      </c>
    </row>
    <row r="27406">
      <c r="A27406" t="inlineStr">
        <is>
          <t>2025-W4-2025-ALEXAODE-Y40962</t>
        </is>
      </c>
      <c r="B27406" t="n">
        <v>2025</v>
      </c>
      <c r="C27406" t="n">
        <v>4</v>
      </c>
      <c r="D27406" t="inlineStr">
        <is>
          <t>2025-ALEXAODE</t>
        </is>
      </c>
      <c r="E27406" t="inlineStr">
        <is>
          <t>Y40962</t>
        </is>
      </c>
      <c r="F27406" t="inlineStr">
        <is>
          <t>BN</t>
        </is>
      </c>
      <c r="G27406" t="inlineStr">
        <is>
          <t>No</t>
        </is>
      </c>
      <c r="H27406" t="n">
        <v>2.6</v>
      </c>
    </row>
    <row r="27407">
      <c r="A27407" t="inlineStr">
        <is>
          <t>2025-W4-2025-ALEXAODE-Y40877</t>
        </is>
      </c>
      <c r="B27407" t="n">
        <v>2025</v>
      </c>
      <c r="C27407" t="n">
        <v>4</v>
      </c>
      <c r="D27407" t="inlineStr">
        <is>
          <t>2025-ALEXAODE</t>
        </is>
      </c>
      <c r="E27407" t="inlineStr">
        <is>
          <t>Y40877</t>
        </is>
      </c>
      <c r="F27407" t="inlineStr">
        <is>
          <t>BN</t>
        </is>
      </c>
      <c r="G27407" t="inlineStr">
        <is>
          <t>No</t>
        </is>
      </c>
      <c r="H27407" t="n">
        <v>14.6</v>
      </c>
    </row>
    <row r="27408">
      <c r="A27408" t="inlineStr">
        <is>
          <t>2025-W4-2025-ALEXAODE-Y32687</t>
        </is>
      </c>
      <c r="B27408" t="n">
        <v>2025</v>
      </c>
      <c r="C27408" t="n">
        <v>4</v>
      </c>
      <c r="D27408" t="inlineStr">
        <is>
          <t>2025-ALEXAODE</t>
        </is>
      </c>
      <c r="E27408" t="inlineStr">
        <is>
          <t>Y32687</t>
        </is>
      </c>
      <c r="F27408" t="inlineStr">
        <is>
          <t>BN</t>
        </is>
      </c>
      <c r="G27408" t="inlineStr">
        <is>
          <t>No</t>
        </is>
      </c>
      <c r="H27408" t="n">
        <v>0</v>
      </c>
    </row>
    <row r="27409">
      <c r="A27409" t="inlineStr">
        <is>
          <t>2025-W4-2025-ALEXAODE-Y32887</t>
        </is>
      </c>
      <c r="B27409" t="n">
        <v>2025</v>
      </c>
      <c r="C27409" t="n">
        <v>4</v>
      </c>
      <c r="D27409" t="inlineStr">
        <is>
          <t>2025-ALEXAODE</t>
        </is>
      </c>
      <c r="E27409" t="inlineStr">
        <is>
          <t>Y32887</t>
        </is>
      </c>
      <c r="F27409" t="inlineStr">
        <is>
          <t>BN</t>
        </is>
      </c>
      <c r="G27409" t="inlineStr">
        <is>
          <t>No</t>
        </is>
      </c>
      <c r="H27409" t="n">
        <v>5.4</v>
      </c>
    </row>
    <row r="27410">
      <c r="A27410" t="inlineStr">
        <is>
          <t>2025-W4-2025-ALEXAODE-Y34107</t>
        </is>
      </c>
      <c r="B27410" t="n">
        <v>2025</v>
      </c>
      <c r="C27410" t="n">
        <v>4</v>
      </c>
      <c r="D27410" t="inlineStr">
        <is>
          <t>2025-ALEXAODE</t>
        </is>
      </c>
      <c r="E27410" t="inlineStr">
        <is>
          <t>Y34107</t>
        </is>
      </c>
      <c r="F27410" t="inlineStr">
        <is>
          <t>BN</t>
        </is>
      </c>
      <c r="G27410" t="inlineStr">
        <is>
          <t>No</t>
        </is>
      </c>
      <c r="H27410" t="n">
        <v>11.1</v>
      </c>
    </row>
    <row r="27411">
      <c r="A27411" t="inlineStr">
        <is>
          <t>2025-W4-2025-PEPSALFA-Y30123</t>
        </is>
      </c>
      <c r="B27411" t="n">
        <v>2025</v>
      </c>
      <c r="C27411" t="n">
        <v>4</v>
      </c>
      <c r="D27411" t="inlineStr">
        <is>
          <t>2025-PEPSALFA</t>
        </is>
      </c>
      <c r="E27411" t="inlineStr">
        <is>
          <t>Y30123</t>
        </is>
      </c>
      <c r="F27411" t="inlineStr">
        <is>
          <t>QB</t>
        </is>
      </c>
      <c r="G27411" t="inlineStr">
        <is>
          <t>Yes</t>
        </is>
      </c>
      <c r="H27411" t="n">
        <v>27.3</v>
      </c>
    </row>
    <row r="27412">
      <c r="A27412" t="inlineStr">
        <is>
          <t>2025-W4-2025-PEPSALFA-Y40059</t>
        </is>
      </c>
      <c r="B27412" t="n">
        <v>2025</v>
      </c>
      <c r="C27412" t="n">
        <v>4</v>
      </c>
      <c r="D27412" t="inlineStr">
        <is>
          <t>2025-PEPSALFA</t>
        </is>
      </c>
      <c r="E27412" t="inlineStr">
        <is>
          <t>Y40059</t>
        </is>
      </c>
      <c r="F27412" t="inlineStr">
        <is>
          <t>RB</t>
        </is>
      </c>
      <c r="G27412" t="inlineStr">
        <is>
          <t>Yes</t>
        </is>
      </c>
      <c r="H27412" t="n">
        <v>16.7</v>
      </c>
    </row>
    <row r="27413">
      <c r="A27413" t="inlineStr">
        <is>
          <t>2025-W4-2025-PEPSALFA-Y40196</t>
        </is>
      </c>
      <c r="B27413" t="n">
        <v>2025</v>
      </c>
      <c r="C27413" t="n">
        <v>4</v>
      </c>
      <c r="D27413" t="inlineStr">
        <is>
          <t>2025-PEPSALFA</t>
        </is>
      </c>
      <c r="E27413" t="inlineStr">
        <is>
          <t>Y40196</t>
        </is>
      </c>
      <c r="F27413" t="inlineStr">
        <is>
          <t>RB</t>
        </is>
      </c>
      <c r="G27413" t="inlineStr">
        <is>
          <t>Yes</t>
        </is>
      </c>
      <c r="H27413" t="n">
        <v>8.6</v>
      </c>
    </row>
    <row r="27414">
      <c r="A27414" t="inlineStr">
        <is>
          <t>2025-W4-2025-PEPSALFA-Y40908</t>
        </is>
      </c>
      <c r="B27414" t="n">
        <v>2025</v>
      </c>
      <c r="C27414" t="n">
        <v>4</v>
      </c>
      <c r="D27414" t="inlineStr">
        <is>
          <t>2025-PEPSALFA</t>
        </is>
      </c>
      <c r="E27414" t="inlineStr">
        <is>
          <t>Y40908</t>
        </is>
      </c>
      <c r="F27414" t="inlineStr">
        <is>
          <t>WR</t>
        </is>
      </c>
      <c r="G27414" t="inlineStr">
        <is>
          <t>Yes</t>
        </is>
      </c>
      <c r="H27414" t="n">
        <v>1.6</v>
      </c>
    </row>
    <row r="27415">
      <c r="A27415" t="inlineStr">
        <is>
          <t>2025-W4-2025-PEPSALFA-Y33965</t>
        </is>
      </c>
      <c r="B27415" t="n">
        <v>2025</v>
      </c>
      <c r="C27415" t="n">
        <v>4</v>
      </c>
      <c r="D27415" t="inlineStr">
        <is>
          <t>2025-PEPSALFA</t>
        </is>
      </c>
      <c r="E27415" t="inlineStr">
        <is>
          <t>Y33965</t>
        </is>
      </c>
      <c r="F27415" t="inlineStr">
        <is>
          <t>WR</t>
        </is>
      </c>
      <c r="G27415" t="inlineStr">
        <is>
          <t>Yes</t>
        </is>
      </c>
      <c r="H27415" t="n">
        <v>17.2</v>
      </c>
    </row>
    <row r="27416">
      <c r="A27416" t="inlineStr">
        <is>
          <t>2025-W4-2025-PEPSALFA-Y30213</t>
        </is>
      </c>
      <c r="B27416" t="n">
        <v>2025</v>
      </c>
      <c r="C27416" t="n">
        <v>4</v>
      </c>
      <c r="D27416" t="inlineStr">
        <is>
          <t>2025-PEPSALFA</t>
        </is>
      </c>
      <c r="E27416" t="inlineStr">
        <is>
          <t>Y30213</t>
        </is>
      </c>
      <c r="F27416" t="inlineStr">
        <is>
          <t>TE</t>
        </is>
      </c>
      <c r="G27416" t="inlineStr">
        <is>
          <t>Yes</t>
        </is>
      </c>
      <c r="H27416" t="n">
        <v>1.6</v>
      </c>
    </row>
    <row r="27417">
      <c r="A27417" t="inlineStr">
        <is>
          <t>2025-W4-2025-PEPSALFA-Y31960</t>
        </is>
      </c>
      <c r="B27417" t="n">
        <v>2025</v>
      </c>
      <c r="C27417" t="n">
        <v>4</v>
      </c>
      <c r="D27417" t="inlineStr">
        <is>
          <t>2025-PEPSALFA</t>
        </is>
      </c>
      <c r="E27417" t="inlineStr">
        <is>
          <t>Y31960</t>
        </is>
      </c>
      <c r="F27417" t="inlineStr">
        <is>
          <t>W/R/T FLEX</t>
        </is>
      </c>
      <c r="G27417" t="inlineStr">
        <is>
          <t>Yes</t>
        </is>
      </c>
      <c r="H27417" t="n">
        <v>9.1</v>
      </c>
    </row>
    <row r="27418">
      <c r="A27418" t="inlineStr">
        <is>
          <t>2025-W4-2025-PEPSALFA-Y31137</t>
        </is>
      </c>
      <c r="B27418" t="n">
        <v>2025</v>
      </c>
      <c r="C27418" t="n">
        <v>4</v>
      </c>
      <c r="D27418" t="inlineStr">
        <is>
          <t>2025-PEPSALFA</t>
        </is>
      </c>
      <c r="E27418" t="inlineStr">
        <is>
          <t>Y31137</t>
        </is>
      </c>
      <c r="F27418" t="inlineStr">
        <is>
          <t>K</t>
        </is>
      </c>
      <c r="G27418" t="inlineStr">
        <is>
          <t>Yes</t>
        </is>
      </c>
      <c r="H27418" t="n">
        <v>6</v>
      </c>
    </row>
    <row r="27419">
      <c r="A27419" t="inlineStr">
        <is>
          <t>2025-W4-2025-PEPSALFA-Y-DEF:arizona</t>
        </is>
      </c>
      <c r="B27419" t="n">
        <v>2025</v>
      </c>
      <c r="C27419" t="n">
        <v>4</v>
      </c>
      <c r="D27419" t="inlineStr">
        <is>
          <t>2025-PEPSALFA</t>
        </is>
      </c>
      <c r="E27419" t="inlineStr">
        <is>
          <t>Y-DEF:arizona</t>
        </is>
      </c>
      <c r="F27419" t="inlineStr">
        <is>
          <t>DST</t>
        </is>
      </c>
      <c r="G27419" t="inlineStr">
        <is>
          <t>Yes</t>
        </is>
      </c>
      <c r="H27419" t="n">
        <v>10.78</v>
      </c>
    </row>
    <row r="27420">
      <c r="A27420" t="inlineStr">
        <is>
          <t>2025-W4-2025-PEPSALFA-S12484</t>
        </is>
      </c>
      <c r="B27420" t="n">
        <v>2025</v>
      </c>
      <c r="C27420" t="n">
        <v>4</v>
      </c>
      <c r="D27420" t="inlineStr">
        <is>
          <t>2025-PEPSALFA</t>
        </is>
      </c>
      <c r="E27420" t="inlineStr">
        <is>
          <t>S12484</t>
        </is>
      </c>
      <c r="F27420" t="inlineStr">
        <is>
          <t>BN</t>
        </is>
      </c>
      <c r="G27420" t="inlineStr">
        <is>
          <t>No</t>
        </is>
      </c>
      <c r="H27420" t="n">
        <v>8.9</v>
      </c>
    </row>
    <row r="27421">
      <c r="A27421" t="inlineStr">
        <is>
          <t>2025-W4-2025-PEPSALFA-Y30182</t>
        </is>
      </c>
      <c r="B27421" t="n">
        <v>2025</v>
      </c>
      <c r="C27421" t="n">
        <v>4</v>
      </c>
      <c r="D27421" t="inlineStr">
        <is>
          <t>2025-PEPSALFA</t>
        </is>
      </c>
      <c r="E27421" t="inlineStr">
        <is>
          <t>Y30182</t>
        </is>
      </c>
      <c r="F27421" t="inlineStr">
        <is>
          <t>BN</t>
        </is>
      </c>
      <c r="G27421" t="inlineStr">
        <is>
          <t>No</t>
        </is>
      </c>
      <c r="H27421" t="n">
        <v>4.6</v>
      </c>
    </row>
    <row r="27422">
      <c r="A27422" t="inlineStr">
        <is>
          <t>2025-W4-2025-PEPSALFA-Y31056</t>
        </is>
      </c>
      <c r="B27422" t="n">
        <v>2025</v>
      </c>
      <c r="C27422" t="n">
        <v>4</v>
      </c>
      <c r="D27422" t="inlineStr">
        <is>
          <t>2025-PEPSALFA</t>
        </is>
      </c>
      <c r="E27422" t="inlineStr">
        <is>
          <t>Y31056</t>
        </is>
      </c>
      <c r="F27422" t="inlineStr">
        <is>
          <t>BN</t>
        </is>
      </c>
      <c r="G27422" t="inlineStr">
        <is>
          <t>No</t>
        </is>
      </c>
      <c r="H27422" t="n">
        <v>6.5</v>
      </c>
    </row>
    <row r="27423">
      <c r="A27423" t="inlineStr">
        <is>
          <t>2025-W4-2025-PEPSALFA-Y34047</t>
        </is>
      </c>
      <c r="B27423" t="n">
        <v>2025</v>
      </c>
      <c r="C27423" t="n">
        <v>4</v>
      </c>
      <c r="D27423" t="inlineStr">
        <is>
          <t>2025-PEPSALFA</t>
        </is>
      </c>
      <c r="E27423" t="inlineStr">
        <is>
          <t>Y34047</t>
        </is>
      </c>
      <c r="F27423" t="inlineStr">
        <is>
          <t>BN</t>
        </is>
      </c>
      <c r="G27423" t="inlineStr">
        <is>
          <t>No</t>
        </is>
      </c>
      <c r="H27423" t="n">
        <v>6.6</v>
      </c>
    </row>
    <row r="27424">
      <c r="A27424" t="inlineStr">
        <is>
          <t>2025-W4-2025-PEPSALFA-Y34218</t>
        </is>
      </c>
      <c r="B27424" t="n">
        <v>2025</v>
      </c>
      <c r="C27424" t="n">
        <v>4</v>
      </c>
      <c r="D27424" t="inlineStr">
        <is>
          <t>2025-PEPSALFA</t>
        </is>
      </c>
      <c r="E27424" t="inlineStr">
        <is>
          <t>Y34218</t>
        </is>
      </c>
      <c r="F27424" t="inlineStr">
        <is>
          <t>BN</t>
        </is>
      </c>
      <c r="G27424" t="inlineStr">
        <is>
          <t>No</t>
        </is>
      </c>
      <c r="H27424" t="n">
        <v>19.66</v>
      </c>
    </row>
    <row r="27425">
      <c r="A27425" t="inlineStr">
        <is>
          <t>2025-W4-2025-PEPSALFA-Y34659</t>
        </is>
      </c>
      <c r="B27425" t="n">
        <v>2025</v>
      </c>
      <c r="C27425" t="n">
        <v>4</v>
      </c>
      <c r="D27425" t="inlineStr">
        <is>
          <t>2025-PEPSALFA</t>
        </is>
      </c>
      <c r="E27425" t="inlineStr">
        <is>
          <t>Y34659</t>
        </is>
      </c>
      <c r="F27425" t="inlineStr">
        <is>
          <t>BN</t>
        </is>
      </c>
      <c r="G27425" t="inlineStr">
        <is>
          <t>No</t>
        </is>
      </c>
      <c r="H27425" t="n">
        <v>7.2</v>
      </c>
    </row>
    <row r="27426">
      <c r="A27426" t="inlineStr">
        <is>
          <t>2025-W4-2025-PEPSALFA-Y40075</t>
        </is>
      </c>
      <c r="B27426" t="n">
        <v>2025</v>
      </c>
      <c r="C27426" t="n">
        <v>4</v>
      </c>
      <c r="D27426" t="inlineStr">
        <is>
          <t>2025-PEPSALFA</t>
        </is>
      </c>
      <c r="E27426" t="inlineStr">
        <is>
          <t>Y40075</t>
        </is>
      </c>
      <c r="F27426" t="inlineStr">
        <is>
          <t>BN</t>
        </is>
      </c>
      <c r="G27426" t="inlineStr">
        <is>
          <t>No</t>
        </is>
      </c>
      <c r="H27426" t="n">
        <v>11.4</v>
      </c>
    </row>
    <row r="27427">
      <c r="A27427" t="inlineStr">
        <is>
          <t>2025-W4-2025-TROQUERO-Y30977</t>
        </is>
      </c>
      <c r="B27427" t="n">
        <v>2025</v>
      </c>
      <c r="C27427" t="n">
        <v>4</v>
      </c>
      <c r="D27427" t="inlineStr">
        <is>
          <t>2025-TROQUERO</t>
        </is>
      </c>
      <c r="E27427" t="inlineStr">
        <is>
          <t>Y30977</t>
        </is>
      </c>
      <c r="F27427" t="inlineStr">
        <is>
          <t>QB</t>
        </is>
      </c>
      <c r="G27427" t="inlineStr">
        <is>
          <t>Yes</t>
        </is>
      </c>
      <c r="H27427" t="n">
        <v>27.86</v>
      </c>
    </row>
    <row r="27428">
      <c r="A27428" t="inlineStr">
        <is>
          <t>2025-W4-2025-TROQUERO-Y33538</t>
        </is>
      </c>
      <c r="B27428" t="n">
        <v>2025</v>
      </c>
      <c r="C27428" t="n">
        <v>4</v>
      </c>
      <c r="D27428" t="inlineStr">
        <is>
          <t>2025-TROQUERO</t>
        </is>
      </c>
      <c r="E27428" t="inlineStr">
        <is>
          <t>Y33538</t>
        </is>
      </c>
      <c r="F27428" t="inlineStr">
        <is>
          <t>RB</t>
        </is>
      </c>
      <c r="G27428" t="inlineStr">
        <is>
          <t>Yes</t>
        </is>
      </c>
      <c r="H27428" t="n">
        <v>28.4</v>
      </c>
    </row>
    <row r="27429">
      <c r="A27429" t="inlineStr">
        <is>
          <t>2025-W4-2025-TROQUERO-Y31905</t>
        </is>
      </c>
      <c r="B27429" t="n">
        <v>2025</v>
      </c>
      <c r="C27429" t="n">
        <v>4</v>
      </c>
      <c r="D27429" t="inlineStr">
        <is>
          <t>2025-TROQUERO</t>
        </is>
      </c>
      <c r="E27429" t="inlineStr">
        <is>
          <t>Y31905</t>
        </is>
      </c>
      <c r="F27429" t="inlineStr">
        <is>
          <t>RB</t>
        </is>
      </c>
      <c r="G27429" t="inlineStr">
        <is>
          <t>Yes</t>
        </is>
      </c>
      <c r="H27429" t="n">
        <v>1.2</v>
      </c>
    </row>
    <row r="27430">
      <c r="A27430" t="inlineStr">
        <is>
          <t>2025-W4-2025-TROQUERO-Y31868</t>
        </is>
      </c>
      <c r="B27430" t="n">
        <v>2025</v>
      </c>
      <c r="C27430" t="n">
        <v>4</v>
      </c>
      <c r="D27430" t="inlineStr">
        <is>
          <t>2025-TROQUERO</t>
        </is>
      </c>
      <c r="E27430" t="inlineStr">
        <is>
          <t>Y31868</t>
        </is>
      </c>
      <c r="F27430" t="inlineStr">
        <is>
          <t>WR</t>
        </is>
      </c>
      <c r="G27430" t="inlineStr">
        <is>
          <t>Yes</t>
        </is>
      </c>
      <c r="H27430" t="n">
        <v>17.1</v>
      </c>
    </row>
    <row r="27431">
      <c r="A27431" t="inlineStr">
        <is>
          <t>2025-W4-2025-TROQUERO-Y33963</t>
        </is>
      </c>
      <c r="B27431" t="n">
        <v>2025</v>
      </c>
      <c r="C27431" t="n">
        <v>4</v>
      </c>
      <c r="D27431" t="inlineStr">
        <is>
          <t>2025-TROQUERO</t>
        </is>
      </c>
      <c r="E27431" t="inlineStr">
        <is>
          <t>Y33963</t>
        </is>
      </c>
      <c r="F27431" t="inlineStr">
        <is>
          <t>WR</t>
        </is>
      </c>
      <c r="G27431" t="inlineStr">
        <is>
          <t>Yes</t>
        </is>
      </c>
      <c r="H27431" t="n">
        <v>21</v>
      </c>
    </row>
    <row r="27432">
      <c r="A27432" t="inlineStr">
        <is>
          <t>2025-W4-2025-TROQUERO-Y40078</t>
        </is>
      </c>
      <c r="B27432" t="n">
        <v>2025</v>
      </c>
      <c r="C27432" t="n">
        <v>4</v>
      </c>
      <c r="D27432" t="inlineStr">
        <is>
          <t>2025-TROQUERO</t>
        </is>
      </c>
      <c r="E27432" t="inlineStr">
        <is>
          <t>Y40078</t>
        </is>
      </c>
      <c r="F27432" t="inlineStr">
        <is>
          <t>TE</t>
        </is>
      </c>
      <c r="G27432" t="inlineStr">
        <is>
          <t>Yes</t>
        </is>
      </c>
      <c r="H27432" t="n">
        <v>7.5</v>
      </c>
    </row>
    <row r="27433">
      <c r="A27433" t="inlineStr">
        <is>
          <t>2025-W4-2025-TROQUERO-Y33393</t>
        </is>
      </c>
      <c r="B27433" t="n">
        <v>2025</v>
      </c>
      <c r="C27433" t="n">
        <v>4</v>
      </c>
      <c r="D27433" t="inlineStr">
        <is>
          <t>2025-TROQUERO</t>
        </is>
      </c>
      <c r="E27433" t="inlineStr">
        <is>
          <t>Y33393</t>
        </is>
      </c>
      <c r="F27433" t="inlineStr">
        <is>
          <t>W/R/T FLEX</t>
        </is>
      </c>
      <c r="G27433" t="inlineStr">
        <is>
          <t>Yes</t>
        </is>
      </c>
      <c r="H27433" t="n">
        <v>4.8</v>
      </c>
    </row>
    <row r="27434">
      <c r="A27434" t="inlineStr">
        <is>
          <t>2025-W4-2025-TROQUERO-Y8565</t>
        </is>
      </c>
      <c r="B27434" t="n">
        <v>2025</v>
      </c>
      <c r="C27434" t="n">
        <v>4</v>
      </c>
      <c r="D27434" t="inlineStr">
        <is>
          <t>2025-TROQUERO</t>
        </is>
      </c>
      <c r="E27434" t="inlineStr">
        <is>
          <t>Y8565</t>
        </is>
      </c>
      <c r="F27434" t="inlineStr">
        <is>
          <t>K</t>
        </is>
      </c>
      <c r="G27434" t="inlineStr">
        <is>
          <t>Yes</t>
        </is>
      </c>
      <c r="H27434" t="n">
        <v>7</v>
      </c>
    </row>
    <row r="27435">
      <c r="A27435" t="inlineStr">
        <is>
          <t>2025-W4-2025-TROQUERO-Y-DEF:denver</t>
        </is>
      </c>
      <c r="B27435" t="n">
        <v>2025</v>
      </c>
      <c r="C27435" t="n">
        <v>4</v>
      </c>
      <c r="D27435" t="inlineStr">
        <is>
          <t>2025-TROQUERO</t>
        </is>
      </c>
      <c r="E27435" t="inlineStr">
        <is>
          <t>Y-DEF:denver</t>
        </is>
      </c>
      <c r="F27435" t="inlineStr">
        <is>
          <t>DST</t>
        </is>
      </c>
      <c r="G27435" t="inlineStr">
        <is>
          <t>Yes</t>
        </is>
      </c>
      <c r="H27435" t="n">
        <v>13.05</v>
      </c>
    </row>
    <row r="27436">
      <c r="A27436" t="inlineStr">
        <is>
          <t>2025-W4-2025-TROQUERO-Y30136</t>
        </is>
      </c>
      <c r="B27436" t="n">
        <v>2025</v>
      </c>
      <c r="C27436" t="n">
        <v>4</v>
      </c>
      <c r="D27436" t="inlineStr">
        <is>
          <t>2025-TROQUERO</t>
        </is>
      </c>
      <c r="E27436" t="inlineStr">
        <is>
          <t>Y30136</t>
        </is>
      </c>
      <c r="F27436" t="inlineStr">
        <is>
          <t>BN</t>
        </is>
      </c>
      <c r="G27436" t="inlineStr">
        <is>
          <t>No</t>
        </is>
      </c>
      <c r="H27436" t="n">
        <v>4.9</v>
      </c>
    </row>
    <row r="27437">
      <c r="A27437" t="inlineStr">
        <is>
          <t>2025-W4-2025-TROQUERO-Y31010</t>
        </is>
      </c>
      <c r="B27437" t="n">
        <v>2025</v>
      </c>
      <c r="C27437" t="n">
        <v>4</v>
      </c>
      <c r="D27437" t="inlineStr">
        <is>
          <t>2025-TROQUERO</t>
        </is>
      </c>
      <c r="E27437" t="inlineStr">
        <is>
          <t>Y31010</t>
        </is>
      </c>
      <c r="F27437" t="inlineStr">
        <is>
          <t>BN</t>
        </is>
      </c>
      <c r="G27437" t="inlineStr">
        <is>
          <t>No</t>
        </is>
      </c>
      <c r="H27437" t="n">
        <v>16.6</v>
      </c>
    </row>
    <row r="27438">
      <c r="A27438" t="inlineStr">
        <is>
          <t>2025-W4-2025-TROQUERO-Y31838</t>
        </is>
      </c>
      <c r="B27438" t="n">
        <v>2025</v>
      </c>
      <c r="C27438" t="n">
        <v>4</v>
      </c>
      <c r="D27438" t="inlineStr">
        <is>
          <t>2025-TROQUERO</t>
        </is>
      </c>
      <c r="E27438" t="inlineStr">
        <is>
          <t>Y31838</t>
        </is>
      </c>
      <c r="F27438" t="inlineStr">
        <is>
          <t>BN</t>
        </is>
      </c>
      <c r="G27438" t="inlineStr">
        <is>
          <t>No</t>
        </is>
      </c>
      <c r="H27438" t="n">
        <v>12.38</v>
      </c>
    </row>
    <row r="27439">
      <c r="A27439" t="inlineStr">
        <is>
          <t>2025-W4-2025-TROQUERO-Y34207</t>
        </is>
      </c>
      <c r="B27439" t="n">
        <v>2025</v>
      </c>
      <c r="C27439" t="n">
        <v>4</v>
      </c>
      <c r="D27439" t="inlineStr">
        <is>
          <t>2025-TROQUERO</t>
        </is>
      </c>
      <c r="E27439" t="inlineStr">
        <is>
          <t>Y34207</t>
        </is>
      </c>
      <c r="F27439" t="inlineStr">
        <is>
          <t>BN</t>
        </is>
      </c>
      <c r="G27439" t="inlineStr">
        <is>
          <t>No</t>
        </is>
      </c>
      <c r="H27439" t="n">
        <v>11.8</v>
      </c>
    </row>
    <row r="27440">
      <c r="A27440" t="inlineStr">
        <is>
          <t>2025-W4-2025-TROQUERO-Y34447</t>
        </is>
      </c>
      <c r="B27440" t="n">
        <v>2025</v>
      </c>
      <c r="C27440" t="n">
        <v>4</v>
      </c>
      <c r="D27440" t="inlineStr">
        <is>
          <t>2025-TROQUERO</t>
        </is>
      </c>
      <c r="E27440" t="inlineStr">
        <is>
          <t>Y34447</t>
        </is>
      </c>
      <c r="F27440" t="inlineStr">
        <is>
          <t>BN</t>
        </is>
      </c>
      <c r="G27440" t="inlineStr">
        <is>
          <t>No</t>
        </is>
      </c>
      <c r="H27440" t="n">
        <v>0</v>
      </c>
    </row>
    <row r="27441">
      <c r="A27441" t="inlineStr">
        <is>
          <t>2025-W4-2025-TROQUERO-Y-DEF:seattle</t>
        </is>
      </c>
      <c r="B27441" t="n">
        <v>2025</v>
      </c>
      <c r="C27441" t="n">
        <v>4</v>
      </c>
      <c r="D27441" t="inlineStr">
        <is>
          <t>2025-TROQUERO</t>
        </is>
      </c>
      <c r="E27441" t="inlineStr">
        <is>
          <t>Y-DEF:seattle</t>
        </is>
      </c>
      <c r="F27441" t="inlineStr">
        <is>
          <t>BN</t>
        </is>
      </c>
      <c r="G27441" t="inlineStr">
        <is>
          <t>No</t>
        </is>
      </c>
      <c r="H27441" t="n">
        <v>14.33</v>
      </c>
    </row>
    <row r="27442">
      <c r="A27442" t="inlineStr">
        <is>
          <t>2025-W4-2025-LDV-Y32696</t>
        </is>
      </c>
      <c r="B27442" t="n">
        <v>2025</v>
      </c>
      <c r="C27442" t="n">
        <v>4</v>
      </c>
      <c r="D27442" t="inlineStr">
        <is>
          <t>2025-LDV</t>
        </is>
      </c>
      <c r="E27442" t="inlineStr">
        <is>
          <t>Y32696</t>
        </is>
      </c>
      <c r="F27442" t="inlineStr">
        <is>
          <t>QB</t>
        </is>
      </c>
      <c r="G27442" t="inlineStr">
        <is>
          <t>Yes</t>
        </is>
      </c>
      <c r="H27442" t="n">
        <v>26.28</v>
      </c>
    </row>
    <row r="27443">
      <c r="A27443" t="inlineStr">
        <is>
          <t>2025-W4-2025-LDV-S12527</t>
        </is>
      </c>
      <c r="B27443" t="n">
        <v>2025</v>
      </c>
      <c r="C27443" t="n">
        <v>4</v>
      </c>
      <c r="D27443" t="inlineStr">
        <is>
          <t>2025-LDV</t>
        </is>
      </c>
      <c r="E27443" t="inlineStr">
        <is>
          <t>S12527</t>
        </is>
      </c>
      <c r="F27443" t="inlineStr">
        <is>
          <t>RB</t>
        </is>
      </c>
      <c r="G27443" t="inlineStr">
        <is>
          <t>Yes</t>
        </is>
      </c>
      <c r="H27443" t="n">
        <v>34.5</v>
      </c>
    </row>
    <row r="27444">
      <c r="A27444" t="inlineStr">
        <is>
          <t>2025-W4-2025-LDV-Y33996</t>
        </is>
      </c>
      <c r="B27444" t="n">
        <v>2025</v>
      </c>
      <c r="C27444" t="n">
        <v>4</v>
      </c>
      <c r="D27444" t="inlineStr">
        <is>
          <t>2025-LDV</t>
        </is>
      </c>
      <c r="E27444" t="inlineStr">
        <is>
          <t>Y33996</t>
        </is>
      </c>
      <c r="F27444" t="inlineStr">
        <is>
          <t>RB</t>
        </is>
      </c>
      <c r="G27444" t="inlineStr">
        <is>
          <t>Yes</t>
        </is>
      </c>
      <c r="H27444" t="n">
        <v>11.5</v>
      </c>
    </row>
    <row r="27445">
      <c r="A27445" t="inlineStr">
        <is>
          <t>2025-W4-2025-LDV-Y33500</t>
        </is>
      </c>
      <c r="B27445" t="n">
        <v>2025</v>
      </c>
      <c r="C27445" t="n">
        <v>4</v>
      </c>
      <c r="D27445" t="inlineStr">
        <is>
          <t>2025-LDV</t>
        </is>
      </c>
      <c r="E27445" t="inlineStr">
        <is>
          <t>Y33500</t>
        </is>
      </c>
      <c r="F27445" t="inlineStr">
        <is>
          <t>WR</t>
        </is>
      </c>
      <c r="G27445" t="inlineStr">
        <is>
          <t>Yes</t>
        </is>
      </c>
      <c r="H27445" t="n">
        <v>22.5</v>
      </c>
    </row>
    <row r="27446">
      <c r="A27446" t="inlineStr">
        <is>
          <t>2025-W4-2025-LDV-Y40039</t>
        </is>
      </c>
      <c r="B27446" t="n">
        <v>2025</v>
      </c>
      <c r="C27446" t="n">
        <v>4</v>
      </c>
      <c r="D27446" t="inlineStr">
        <is>
          <t>2025-LDV</t>
        </is>
      </c>
      <c r="E27446" t="inlineStr">
        <is>
          <t>Y40039</t>
        </is>
      </c>
      <c r="F27446" t="inlineStr">
        <is>
          <t>WR</t>
        </is>
      </c>
      <c r="G27446" t="inlineStr">
        <is>
          <t>Yes</t>
        </is>
      </c>
      <c r="H27446" t="n">
        <v>10.9</v>
      </c>
    </row>
    <row r="27447">
      <c r="A27447" t="inlineStr">
        <is>
          <t>2025-W4-2025-LDV-Y31840</t>
        </is>
      </c>
      <c r="B27447" t="n">
        <v>2025</v>
      </c>
      <c r="C27447" t="n">
        <v>4</v>
      </c>
      <c r="D27447" t="inlineStr">
        <is>
          <t>2025-LDV</t>
        </is>
      </c>
      <c r="E27447" t="inlineStr">
        <is>
          <t>Y31840</t>
        </is>
      </c>
      <c r="F27447" t="inlineStr">
        <is>
          <t>TE</t>
        </is>
      </c>
      <c r="G27447" t="inlineStr">
        <is>
          <t>Yes</t>
        </is>
      </c>
      <c r="H27447" t="n">
        <v>5.9</v>
      </c>
    </row>
    <row r="27448">
      <c r="A27448" t="inlineStr">
        <is>
          <t>2025-W4-2025-LDV-Y33508</t>
        </is>
      </c>
      <c r="B27448" t="n">
        <v>2025</v>
      </c>
      <c r="C27448" t="n">
        <v>4</v>
      </c>
      <c r="D27448" t="inlineStr">
        <is>
          <t>2025-LDV</t>
        </is>
      </c>
      <c r="E27448" t="inlineStr">
        <is>
          <t>Y33508</t>
        </is>
      </c>
      <c r="F27448" t="inlineStr">
        <is>
          <t>W/R/T FLEX</t>
        </is>
      </c>
      <c r="G27448" t="inlineStr">
        <is>
          <t>Yes</t>
        </is>
      </c>
      <c r="H27448" t="n">
        <v>4.6</v>
      </c>
    </row>
    <row r="27449">
      <c r="A27449" t="inlineStr">
        <is>
          <t>2025-W4-2025-LDV-Y40835</t>
        </is>
      </c>
      <c r="B27449" t="n">
        <v>2025</v>
      </c>
      <c r="C27449" t="n">
        <v>4</v>
      </c>
      <c r="D27449" t="inlineStr">
        <is>
          <t>2025-LDV</t>
        </is>
      </c>
      <c r="E27449" t="inlineStr">
        <is>
          <t>Y40835</t>
        </is>
      </c>
      <c r="F27449" t="inlineStr">
        <is>
          <t>K</t>
        </is>
      </c>
      <c r="G27449" t="inlineStr">
        <is>
          <t>Yes</t>
        </is>
      </c>
      <c r="H27449" t="n">
        <v>13</v>
      </c>
    </row>
    <row r="27450">
      <c r="A27450" t="inlineStr">
        <is>
          <t>2025-W4-2025-LDV-Y-DEF:pittsburgh</t>
        </is>
      </c>
      <c r="B27450" t="n">
        <v>2025</v>
      </c>
      <c r="C27450" t="n">
        <v>4</v>
      </c>
      <c r="D27450" t="inlineStr">
        <is>
          <t>2025-LDV</t>
        </is>
      </c>
      <c r="E27450" t="inlineStr">
        <is>
          <t>Y-DEF:pittsburgh</t>
        </is>
      </c>
      <c r="F27450" t="inlineStr">
        <is>
          <t>DST</t>
        </is>
      </c>
      <c r="G27450" t="inlineStr">
        <is>
          <t>Yes</t>
        </is>
      </c>
      <c r="H27450" t="n">
        <v>16.23</v>
      </c>
    </row>
    <row r="27451">
      <c r="A27451" t="inlineStr">
        <is>
          <t>2025-W4-2025-LDV-S11565</t>
        </is>
      </c>
      <c r="B27451" t="n">
        <v>2025</v>
      </c>
      <c r="C27451" t="n">
        <v>4</v>
      </c>
      <c r="D27451" t="inlineStr">
        <is>
          <t>2025-LDV</t>
        </is>
      </c>
      <c r="E27451" t="inlineStr">
        <is>
          <t>S11565</t>
        </is>
      </c>
      <c r="F27451" t="inlineStr">
        <is>
          <t>BN</t>
        </is>
      </c>
      <c r="G27451" t="inlineStr">
        <is>
          <t>No</t>
        </is>
      </c>
      <c r="H27451" t="n">
        <v>0</v>
      </c>
    </row>
    <row r="27452">
      <c r="A27452" t="inlineStr">
        <is>
          <t>2025-W4-2025-LDV-Y27277</t>
        </is>
      </c>
      <c r="B27452" t="n">
        <v>2025</v>
      </c>
      <c r="C27452" t="n">
        <v>4</v>
      </c>
      <c r="D27452" t="inlineStr">
        <is>
          <t>2025-LDV</t>
        </is>
      </c>
      <c r="E27452" t="inlineStr">
        <is>
          <t>Y27277</t>
        </is>
      </c>
      <c r="F27452" t="inlineStr">
        <is>
          <t>BN</t>
        </is>
      </c>
      <c r="G27452" t="inlineStr">
        <is>
          <t>No</t>
        </is>
      </c>
      <c r="H27452" t="n">
        <v>2.1</v>
      </c>
    </row>
    <row r="27453">
      <c r="A27453" t="inlineStr">
        <is>
          <t>2025-W4-2025-LDV-Y30197</t>
        </is>
      </c>
      <c r="B27453" t="n">
        <v>2025</v>
      </c>
      <c r="C27453" t="n">
        <v>4</v>
      </c>
      <c r="D27453" t="inlineStr">
        <is>
          <t>2025-LDV</t>
        </is>
      </c>
      <c r="E27453" t="inlineStr">
        <is>
          <t>Y30197</t>
        </is>
      </c>
      <c r="F27453" t="inlineStr">
        <is>
          <t>BN</t>
        </is>
      </c>
      <c r="G27453" t="inlineStr">
        <is>
          <t>No</t>
        </is>
      </c>
      <c r="H27453" t="n">
        <v>4.1</v>
      </c>
    </row>
    <row r="27454">
      <c r="A27454" t="inlineStr">
        <is>
          <t>2025-W4-2025-LDV-Y30994</t>
        </is>
      </c>
      <c r="B27454" t="n">
        <v>2025</v>
      </c>
      <c r="C27454" t="n">
        <v>4</v>
      </c>
      <c r="D27454" t="inlineStr">
        <is>
          <t>2025-LDV</t>
        </is>
      </c>
      <c r="E27454" t="inlineStr">
        <is>
          <t>Y30994</t>
        </is>
      </c>
      <c r="F27454" t="inlineStr">
        <is>
          <t>BN</t>
        </is>
      </c>
      <c r="G27454" t="inlineStr">
        <is>
          <t>No</t>
        </is>
      </c>
      <c r="H27454" t="n">
        <v>5.8</v>
      </c>
    </row>
    <row r="27455">
      <c r="A27455" t="inlineStr">
        <is>
          <t>2025-W4-2025-LDV-Y32671</t>
        </is>
      </c>
      <c r="B27455" t="n">
        <v>2025</v>
      </c>
      <c r="C27455" t="n">
        <v>4</v>
      </c>
      <c r="D27455" t="inlineStr">
        <is>
          <t>2025-LDV</t>
        </is>
      </c>
      <c r="E27455" t="inlineStr">
        <is>
          <t>Y32671</t>
        </is>
      </c>
      <c r="F27455" t="inlineStr">
        <is>
          <t>BN</t>
        </is>
      </c>
      <c r="G27455" t="inlineStr">
        <is>
          <t>No</t>
        </is>
      </c>
      <c r="H27455" t="n">
        <v>0</v>
      </c>
    </row>
    <row r="27456">
      <c r="A27456" t="inlineStr">
        <is>
          <t>2025-W4-2025-LDV-Y33392</t>
        </is>
      </c>
      <c r="B27456" t="n">
        <v>2025</v>
      </c>
      <c r="C27456" t="n">
        <v>4</v>
      </c>
      <c r="D27456" t="inlineStr">
        <is>
          <t>2025-LDV</t>
        </is>
      </c>
      <c r="E27456" t="inlineStr">
        <is>
          <t>Y33392</t>
        </is>
      </c>
      <c r="F27456" t="inlineStr">
        <is>
          <t>BN</t>
        </is>
      </c>
      <c r="G27456" t="inlineStr">
        <is>
          <t>No</t>
        </is>
      </c>
      <c r="H27456" t="n">
        <v>15.5</v>
      </c>
    </row>
    <row r="27457">
      <c r="A27457" t="inlineStr">
        <is>
          <t>2025-W4-2025-PITACIOC-Y28390</t>
        </is>
      </c>
      <c r="B27457" t="n">
        <v>2025</v>
      </c>
      <c r="C27457" t="n">
        <v>4</v>
      </c>
      <c r="D27457" t="inlineStr">
        <is>
          <t>2025-PITACIOC</t>
        </is>
      </c>
      <c r="E27457" t="inlineStr">
        <is>
          <t>Y28390</t>
        </is>
      </c>
      <c r="F27457" t="inlineStr">
        <is>
          <t>QB</t>
        </is>
      </c>
      <c r="G27457" t="inlineStr">
        <is>
          <t>Yes</t>
        </is>
      </c>
      <c r="H27457" t="n">
        <v>17.24</v>
      </c>
    </row>
    <row r="27458">
      <c r="A27458" t="inlineStr">
        <is>
          <t>2025-W4-2025-PITACIOC-Y40055</t>
        </is>
      </c>
      <c r="B27458" t="n">
        <v>2025</v>
      </c>
      <c r="C27458" t="n">
        <v>4</v>
      </c>
      <c r="D27458" t="inlineStr">
        <is>
          <t>2025-PITACIOC</t>
        </is>
      </c>
      <c r="E27458" t="inlineStr">
        <is>
          <t>Y40055</t>
        </is>
      </c>
      <c r="F27458" t="inlineStr">
        <is>
          <t>RB</t>
        </is>
      </c>
      <c r="G27458" t="inlineStr">
        <is>
          <t>Yes</t>
        </is>
      </c>
      <c r="H27458" t="n">
        <v>26.1</v>
      </c>
    </row>
    <row r="27459">
      <c r="A27459" t="inlineStr">
        <is>
          <t>2025-W4-2025-PITACIOC-Y40993</t>
        </is>
      </c>
      <c r="B27459" t="n">
        <v>2025</v>
      </c>
      <c r="C27459" t="n">
        <v>4</v>
      </c>
      <c r="D27459" t="inlineStr">
        <is>
          <t>2025-PITACIOC</t>
        </is>
      </c>
      <c r="E27459" t="inlineStr">
        <is>
          <t>Y40993</t>
        </is>
      </c>
      <c r="F27459" t="inlineStr">
        <is>
          <t>RB</t>
        </is>
      </c>
      <c r="G27459" t="inlineStr">
        <is>
          <t>Yes</t>
        </is>
      </c>
      <c r="H27459" t="n">
        <v>23</v>
      </c>
    </row>
    <row r="27460">
      <c r="A27460" t="inlineStr">
        <is>
          <t>2025-W4-2025-PITACIOC-Y33394</t>
        </is>
      </c>
      <c r="B27460" t="n">
        <v>2025</v>
      </c>
      <c r="C27460" t="n">
        <v>4</v>
      </c>
      <c r="D27460" t="inlineStr">
        <is>
          <t>2025-PITACIOC</t>
        </is>
      </c>
      <c r="E27460" t="inlineStr">
        <is>
          <t>Y33394</t>
        </is>
      </c>
      <c r="F27460" t="inlineStr">
        <is>
          <t>WR</t>
        </is>
      </c>
      <c r="G27460" t="inlineStr">
        <is>
          <t>Yes</t>
        </is>
      </c>
      <c r="H27460" t="n">
        <v>6.3</v>
      </c>
    </row>
    <row r="27461">
      <c r="A27461" t="inlineStr">
        <is>
          <t>2025-W4-2025-PITACIOC-Y40041</t>
        </is>
      </c>
      <c r="B27461" t="n">
        <v>2025</v>
      </c>
      <c r="C27461" t="n">
        <v>4</v>
      </c>
      <c r="D27461" t="inlineStr">
        <is>
          <t>2025-PITACIOC</t>
        </is>
      </c>
      <c r="E27461" t="inlineStr">
        <is>
          <t>Y40041</t>
        </is>
      </c>
      <c r="F27461" t="inlineStr">
        <is>
          <t>WR</t>
        </is>
      </c>
      <c r="G27461" t="inlineStr">
        <is>
          <t>Yes</t>
        </is>
      </c>
      <c r="H27461" t="n">
        <v>11</v>
      </c>
    </row>
    <row r="27462">
      <c r="A27462" t="inlineStr">
        <is>
          <t>2025-W4-2025-PITACIOC-Y30142</t>
        </is>
      </c>
      <c r="B27462" t="n">
        <v>2025</v>
      </c>
      <c r="C27462" t="n">
        <v>4</v>
      </c>
      <c r="D27462" t="inlineStr">
        <is>
          <t>2025-PITACIOC</t>
        </is>
      </c>
      <c r="E27462" t="inlineStr">
        <is>
          <t>Y30142</t>
        </is>
      </c>
      <c r="F27462" t="inlineStr">
        <is>
          <t>TE</t>
        </is>
      </c>
      <c r="G27462" t="inlineStr">
        <is>
          <t>Yes</t>
        </is>
      </c>
      <c r="H27462" t="n">
        <v>2.1</v>
      </c>
    </row>
    <row r="27463">
      <c r="A27463" t="inlineStr">
        <is>
          <t>2025-W4-2025-PITACIOC-Y34104</t>
        </is>
      </c>
      <c r="B27463" t="n">
        <v>2025</v>
      </c>
      <c r="C27463" t="n">
        <v>4</v>
      </c>
      <c r="D27463" t="inlineStr">
        <is>
          <t>2025-PITACIOC</t>
        </is>
      </c>
      <c r="E27463" t="inlineStr">
        <is>
          <t>Y34104</t>
        </is>
      </c>
      <c r="F27463" t="inlineStr">
        <is>
          <t>W/R/T FLEX</t>
        </is>
      </c>
      <c r="G27463" t="inlineStr">
        <is>
          <t>Yes</t>
        </is>
      </c>
      <c r="H27463" t="n">
        <v>15.4</v>
      </c>
    </row>
    <row r="27464">
      <c r="A27464" t="inlineStr">
        <is>
          <t>2025-W4-2025-PITACIOC-Y40819</t>
        </is>
      </c>
      <c r="B27464" t="n">
        <v>2025</v>
      </c>
      <c r="C27464" t="n">
        <v>4</v>
      </c>
      <c r="D27464" t="inlineStr">
        <is>
          <t>2025-PITACIOC</t>
        </is>
      </c>
      <c r="E27464" t="inlineStr">
        <is>
          <t>Y40819</t>
        </is>
      </c>
      <c r="F27464" t="inlineStr">
        <is>
          <t>K</t>
        </is>
      </c>
      <c r="G27464" t="inlineStr">
        <is>
          <t>Yes</t>
        </is>
      </c>
      <c r="H27464" t="n">
        <v>8</v>
      </c>
    </row>
    <row r="27465">
      <c r="A27465" t="inlineStr">
        <is>
          <t>2025-W4-2025-PITACIOC-Y-DEF:la-chargers</t>
        </is>
      </c>
      <c r="B27465" t="n">
        <v>2025</v>
      </c>
      <c r="C27465" t="n">
        <v>4</v>
      </c>
      <c r="D27465" t="inlineStr">
        <is>
          <t>2025-PITACIOC</t>
        </is>
      </c>
      <c r="E27465" t="inlineStr">
        <is>
          <t>Y-DEF:la-chargers</t>
        </is>
      </c>
      <c r="F27465" t="inlineStr">
        <is>
          <t>DST</t>
        </is>
      </c>
      <c r="G27465" t="inlineStr">
        <is>
          <t>Yes</t>
        </is>
      </c>
      <c r="H27465" t="n">
        <v>10.7</v>
      </c>
    </row>
    <row r="27466">
      <c r="A27466" t="inlineStr">
        <is>
          <t>2025-W4-2025-PITACIOC-Y40896</t>
        </is>
      </c>
      <c r="B27466" t="n">
        <v>2025</v>
      </c>
      <c r="C27466" t="n">
        <v>4</v>
      </c>
      <c r="D27466" t="inlineStr">
        <is>
          <t>2025-PITACIOC</t>
        </is>
      </c>
      <c r="E27466" t="inlineStr">
        <is>
          <t>Y40896</t>
        </is>
      </c>
      <c r="F27466" t="inlineStr">
        <is>
          <t>BN</t>
        </is>
      </c>
      <c r="G27466" t="inlineStr">
        <is>
          <t>No</t>
        </is>
      </c>
      <c r="H27466" t="n">
        <v>0</v>
      </c>
    </row>
    <row r="27467">
      <c r="A27467" t="inlineStr">
        <is>
          <t>2025-W4-2025-PITACIOC-S12474</t>
        </is>
      </c>
      <c r="B27467" t="n">
        <v>2025</v>
      </c>
      <c r="C27467" t="n">
        <v>4</v>
      </c>
      <c r="D27467" t="inlineStr">
        <is>
          <t>2025-PITACIOC</t>
        </is>
      </c>
      <c r="E27467" t="inlineStr">
        <is>
          <t>S12474</t>
        </is>
      </c>
      <c r="F27467" t="inlineStr">
        <is>
          <t>BN</t>
        </is>
      </c>
      <c r="G27467" t="inlineStr">
        <is>
          <t>No</t>
        </is>
      </c>
      <c r="H27467" t="n">
        <v>25.9</v>
      </c>
    </row>
    <row r="27468">
      <c r="A27468" t="inlineStr">
        <is>
          <t>2025-W4-2025-PITACIOC-Y31908</t>
        </is>
      </c>
      <c r="B27468" t="n">
        <v>2025</v>
      </c>
      <c r="C27468" t="n">
        <v>4</v>
      </c>
      <c r="D27468" t="inlineStr">
        <is>
          <t>2025-PITACIOC</t>
        </is>
      </c>
      <c r="E27468" t="inlineStr">
        <is>
          <t>Y31908</t>
        </is>
      </c>
      <c r="F27468" t="inlineStr">
        <is>
          <t>BN</t>
        </is>
      </c>
      <c r="G27468" t="inlineStr">
        <is>
          <t>No</t>
        </is>
      </c>
      <c r="H27468" t="n">
        <v>0</v>
      </c>
    </row>
    <row r="27469">
      <c r="A27469" t="inlineStr">
        <is>
          <t>2025-W4-2025-PITACIOC-Y32843</t>
        </is>
      </c>
      <c r="B27469" t="n">
        <v>2025</v>
      </c>
      <c r="C27469" t="n">
        <v>4</v>
      </c>
      <c r="D27469" t="inlineStr">
        <is>
          <t>2025-PITACIOC</t>
        </is>
      </c>
      <c r="E27469" t="inlineStr">
        <is>
          <t>Y32843</t>
        </is>
      </c>
      <c r="F27469" t="inlineStr">
        <is>
          <t>BN</t>
        </is>
      </c>
      <c r="G27469" t="inlineStr">
        <is>
          <t>No</t>
        </is>
      </c>
      <c r="H27469" t="n">
        <v>2</v>
      </c>
    </row>
    <row r="27470">
      <c r="A27470" t="inlineStr">
        <is>
          <t>2025-W4-2025-PITACIOC-S8188</t>
        </is>
      </c>
      <c r="B27470" t="n">
        <v>2025</v>
      </c>
      <c r="C27470" t="n">
        <v>4</v>
      </c>
      <c r="D27470" t="inlineStr">
        <is>
          <t>2025-PITACIOC</t>
        </is>
      </c>
      <c r="E27470" t="inlineStr">
        <is>
          <t>S8188</t>
        </is>
      </c>
      <c r="F27470" t="inlineStr">
        <is>
          <t>BN</t>
        </is>
      </c>
      <c r="G27470" t="inlineStr">
        <is>
          <t>No</t>
        </is>
      </c>
      <c r="H27470" t="n">
        <v>7.6</v>
      </c>
    </row>
    <row r="27471">
      <c r="A27471" t="inlineStr">
        <is>
          <t>2025-W4-2025-PITACIOC-S8917</t>
        </is>
      </c>
      <c r="B27471" t="n">
        <v>2025</v>
      </c>
      <c r="C27471" t="n">
        <v>4</v>
      </c>
      <c r="D27471" t="inlineStr">
        <is>
          <t>2025-PITACIOC</t>
        </is>
      </c>
      <c r="E27471" t="inlineStr">
        <is>
          <t>S8917</t>
        </is>
      </c>
      <c r="F27471" t="inlineStr">
        <is>
          <t>BN</t>
        </is>
      </c>
      <c r="G27471" t="inlineStr">
        <is>
          <t>No</t>
        </is>
      </c>
      <c r="H27471" t="n">
        <v>4.9</v>
      </c>
    </row>
    <row r="27472">
      <c r="A27472" t="inlineStr">
        <is>
          <t>2025-W4-2025-TONYCLIF-Y40900</t>
        </is>
      </c>
      <c r="B27472" t="n">
        <v>2025</v>
      </c>
      <c r="C27472" t="n">
        <v>4</v>
      </c>
      <c r="D27472" t="inlineStr">
        <is>
          <t>2025-TONYCLIF</t>
        </is>
      </c>
      <c r="E27472" t="inlineStr">
        <is>
          <t>Y40900</t>
        </is>
      </c>
      <c r="F27472" t="inlineStr">
        <is>
          <t>QB</t>
        </is>
      </c>
      <c r="G27472" t="inlineStr">
        <is>
          <t>Yes</t>
        </is>
      </c>
      <c r="H27472" t="n">
        <v>12.78</v>
      </c>
    </row>
    <row r="27473">
      <c r="A27473" t="inlineStr">
        <is>
          <t>2025-W4-2025-TONYCLIF-Y30972</t>
        </is>
      </c>
      <c r="B27473" t="n">
        <v>2025</v>
      </c>
      <c r="C27473" t="n">
        <v>4</v>
      </c>
      <c r="D27473" t="inlineStr">
        <is>
          <t>2025-TONYCLIF</t>
        </is>
      </c>
      <c r="E27473" t="inlineStr">
        <is>
          <t>Y30972</t>
        </is>
      </c>
      <c r="F27473" t="inlineStr">
        <is>
          <t>RB</t>
        </is>
      </c>
      <c r="G27473" t="inlineStr">
        <is>
          <t>Yes</t>
        </is>
      </c>
      <c r="H27473" t="n">
        <v>15.4</v>
      </c>
    </row>
    <row r="27474">
      <c r="A27474" t="inlineStr">
        <is>
          <t>2025-W4-2025-TONYCLIF-Y32725</t>
        </is>
      </c>
      <c r="B27474" t="n">
        <v>2025</v>
      </c>
      <c r="C27474" t="n">
        <v>4</v>
      </c>
      <c r="D27474" t="inlineStr">
        <is>
          <t>2025-TONYCLIF</t>
        </is>
      </c>
      <c r="E27474" t="inlineStr">
        <is>
          <t>Y32725</t>
        </is>
      </c>
      <c r="F27474" t="inlineStr">
        <is>
          <t>RB</t>
        </is>
      </c>
      <c r="G27474" t="inlineStr">
        <is>
          <t>Yes</t>
        </is>
      </c>
      <c r="H27474" t="n">
        <v>11</v>
      </c>
    </row>
    <row r="27475">
      <c r="A27475" t="inlineStr">
        <is>
          <t>2025-W4-2025-TONYCLIF-Y31883</t>
        </is>
      </c>
      <c r="B27475" t="n">
        <v>2025</v>
      </c>
      <c r="C27475" t="n">
        <v>4</v>
      </c>
      <c r="D27475" t="inlineStr">
        <is>
          <t>2025-TONYCLIF</t>
        </is>
      </c>
      <c r="E27475" t="inlineStr">
        <is>
          <t>Y31883</t>
        </is>
      </c>
      <c r="F27475" t="inlineStr">
        <is>
          <t>WR</t>
        </is>
      </c>
      <c r="G27475" t="inlineStr">
        <is>
          <t>Yes</t>
        </is>
      </c>
      <c r="H27475" t="n">
        <v>1.7</v>
      </c>
    </row>
    <row r="27476">
      <c r="A27476" t="inlineStr">
        <is>
          <t>2025-W4-2025-TONYCLIF-Y26699</t>
        </is>
      </c>
      <c r="B27476" t="n">
        <v>2025</v>
      </c>
      <c r="C27476" t="n">
        <v>4</v>
      </c>
      <c r="D27476" t="inlineStr">
        <is>
          <t>2025-TONYCLIF</t>
        </is>
      </c>
      <c r="E27476" t="inlineStr">
        <is>
          <t>Y26699</t>
        </is>
      </c>
      <c r="F27476" t="inlineStr">
        <is>
          <t>WR</t>
        </is>
      </c>
      <c r="G27476" t="inlineStr">
        <is>
          <t>Yes</t>
        </is>
      </c>
      <c r="H27476" t="n">
        <v>6.2</v>
      </c>
    </row>
    <row r="27477">
      <c r="A27477" t="inlineStr">
        <is>
          <t>2025-W4-2025-TONYCLIF-Y34010</t>
        </is>
      </c>
      <c r="B27477" t="n">
        <v>2025</v>
      </c>
      <c r="C27477" t="n">
        <v>4</v>
      </c>
      <c r="D27477" t="inlineStr">
        <is>
          <t>2025-TONYCLIF</t>
        </is>
      </c>
      <c r="E27477" t="inlineStr">
        <is>
          <t>Y34010</t>
        </is>
      </c>
      <c r="F27477" t="inlineStr">
        <is>
          <t>TE</t>
        </is>
      </c>
      <c r="G27477" t="inlineStr">
        <is>
          <t>Yes</t>
        </is>
      </c>
      <c r="H27477" t="n">
        <v>8.699999999999999</v>
      </c>
    </row>
    <row r="27478">
      <c r="A27478" t="inlineStr">
        <is>
          <t>2025-W4-2025-TONYCLIF-Y32231</t>
        </is>
      </c>
      <c r="B27478" t="n">
        <v>2025</v>
      </c>
      <c r="C27478" t="n">
        <v>4</v>
      </c>
      <c r="D27478" t="inlineStr">
        <is>
          <t>2025-TONYCLIF</t>
        </is>
      </c>
      <c r="E27478" t="inlineStr">
        <is>
          <t>Y32231</t>
        </is>
      </c>
      <c r="F27478" t="inlineStr">
        <is>
          <t>W/R/T FLEX</t>
        </is>
      </c>
      <c r="G27478" t="inlineStr">
        <is>
          <t>Yes</t>
        </is>
      </c>
      <c r="H27478" t="n">
        <v>5</v>
      </c>
    </row>
    <row r="27479">
      <c r="A27479" t="inlineStr">
        <is>
          <t>2025-W4-2025-TONYCLIF-Y29754</t>
        </is>
      </c>
      <c r="B27479" t="n">
        <v>2025</v>
      </c>
      <c r="C27479" t="n">
        <v>4</v>
      </c>
      <c r="D27479" t="inlineStr">
        <is>
          <t>2025-TONYCLIF</t>
        </is>
      </c>
      <c r="E27479" t="inlineStr">
        <is>
          <t>Y29754</t>
        </is>
      </c>
      <c r="F27479" t="inlineStr">
        <is>
          <t>K</t>
        </is>
      </c>
      <c r="G27479" t="inlineStr">
        <is>
          <t>Yes</t>
        </is>
      </c>
      <c r="H27479" t="n">
        <v>4</v>
      </c>
    </row>
    <row r="27480">
      <c r="A27480" t="inlineStr">
        <is>
          <t>2025-W4-2025-TONYCLIF-Y-DEF:detroit</t>
        </is>
      </c>
      <c r="B27480" t="n">
        <v>2025</v>
      </c>
      <c r="C27480" t="n">
        <v>4</v>
      </c>
      <c r="D27480" t="inlineStr">
        <is>
          <t>2025-TONYCLIF</t>
        </is>
      </c>
      <c r="E27480" t="inlineStr">
        <is>
          <t>Y-DEF:detroit</t>
        </is>
      </c>
      <c r="F27480" t="inlineStr">
        <is>
          <t>DST</t>
        </is>
      </c>
      <c r="G27480" t="inlineStr">
        <is>
          <t>Yes</t>
        </is>
      </c>
      <c r="H27480" t="n">
        <v>25.18</v>
      </c>
    </row>
    <row r="27481">
      <c r="A27481" t="inlineStr">
        <is>
          <t>2025-W4-2025-TONYCLIF-S12489</t>
        </is>
      </c>
      <c r="B27481" t="n">
        <v>2025</v>
      </c>
      <c r="C27481" t="n">
        <v>4</v>
      </c>
      <c r="D27481" t="inlineStr">
        <is>
          <t>2025-TONYCLIF</t>
        </is>
      </c>
      <c r="E27481" t="inlineStr">
        <is>
          <t>S12489</t>
        </is>
      </c>
      <c r="F27481" t="inlineStr">
        <is>
          <t>BN</t>
        </is>
      </c>
      <c r="G27481" t="inlineStr">
        <is>
          <t>No</t>
        </is>
      </c>
      <c r="H27481" t="n">
        <v>17.8</v>
      </c>
    </row>
    <row r="27482">
      <c r="A27482" t="inlineStr">
        <is>
          <t>2025-W4-2025-TONYCLIF-Y26658</t>
        </is>
      </c>
      <c r="B27482" t="n">
        <v>2025</v>
      </c>
      <c r="C27482" t="n">
        <v>4</v>
      </c>
      <c r="D27482" t="inlineStr">
        <is>
          <t>2025-TONYCLIF</t>
        </is>
      </c>
      <c r="E27482" t="inlineStr">
        <is>
          <t>Y26658</t>
        </is>
      </c>
      <c r="F27482" t="inlineStr">
        <is>
          <t>BN</t>
        </is>
      </c>
      <c r="G27482" t="inlineStr">
        <is>
          <t>No</t>
        </is>
      </c>
      <c r="H27482" t="n">
        <v>5.1</v>
      </c>
    </row>
    <row r="27483">
      <c r="A27483" t="inlineStr">
        <is>
          <t>2025-W4-2025-TONYCLIF-Y29235</t>
        </is>
      </c>
      <c r="B27483" t="n">
        <v>2025</v>
      </c>
      <c r="C27483" t="n">
        <v>4</v>
      </c>
      <c r="D27483" t="inlineStr">
        <is>
          <t>2025-TONYCLIF</t>
        </is>
      </c>
      <c r="E27483" t="inlineStr">
        <is>
          <t>Y29235</t>
        </is>
      </c>
      <c r="F27483" t="inlineStr">
        <is>
          <t>BN</t>
        </is>
      </c>
      <c r="G27483" t="inlineStr">
        <is>
          <t>No</t>
        </is>
      </c>
      <c r="H27483" t="n">
        <v>13.72</v>
      </c>
    </row>
    <row r="27484">
      <c r="A27484" t="inlineStr">
        <is>
          <t>2025-W4-2025-TONYCLIF-Y30295</t>
        </is>
      </c>
      <c r="B27484" t="n">
        <v>2025</v>
      </c>
      <c r="C27484" t="n">
        <v>4</v>
      </c>
      <c r="D27484" t="inlineStr">
        <is>
          <t>2025-TONYCLIF</t>
        </is>
      </c>
      <c r="E27484" t="inlineStr">
        <is>
          <t>Y30295</t>
        </is>
      </c>
      <c r="F27484" t="inlineStr">
        <is>
          <t>BN</t>
        </is>
      </c>
      <c r="G27484" t="inlineStr">
        <is>
          <t>No</t>
        </is>
      </c>
      <c r="H27484" t="n">
        <v>0</v>
      </c>
    </row>
    <row r="27485">
      <c r="A27485" t="inlineStr">
        <is>
          <t>2025-W4-2025-TONYCLIF-Y33967</t>
        </is>
      </c>
      <c r="B27485" t="n">
        <v>2025</v>
      </c>
      <c r="C27485" t="n">
        <v>4</v>
      </c>
      <c r="D27485" t="inlineStr">
        <is>
          <t>2025-TONYCLIF</t>
        </is>
      </c>
      <c r="E27485" t="inlineStr">
        <is>
          <t>Y33967</t>
        </is>
      </c>
      <c r="F27485" t="inlineStr">
        <is>
          <t>BN</t>
        </is>
      </c>
      <c r="G27485" t="inlineStr">
        <is>
          <t>No</t>
        </is>
      </c>
      <c r="H27485" t="n">
        <v>4.7</v>
      </c>
    </row>
    <row r="27486">
      <c r="A27486" t="inlineStr">
        <is>
          <t>2025-W4-2025-TONYCLIF-Y-DEF:philadelphia</t>
        </is>
      </c>
      <c r="B27486" t="n">
        <v>2025</v>
      </c>
      <c r="C27486" t="n">
        <v>4</v>
      </c>
      <c r="D27486" t="inlineStr">
        <is>
          <t>2025-TONYCLIF</t>
        </is>
      </c>
      <c r="E27486" t="inlineStr">
        <is>
          <t>Y-DEF:philadelphia</t>
        </is>
      </c>
      <c r="F27486" t="inlineStr">
        <is>
          <t>BN</t>
        </is>
      </c>
      <c r="G27486" t="inlineStr">
        <is>
          <t>No</t>
        </is>
      </c>
      <c r="H27486" t="n">
        <v>22.28</v>
      </c>
    </row>
    <row r="27487">
      <c r="A27487" t="inlineStr">
        <is>
          <t>2025-W4-2025-ABARBA-Y31002</t>
        </is>
      </c>
      <c r="B27487" t="n">
        <v>2025</v>
      </c>
      <c r="C27487" t="n">
        <v>4</v>
      </c>
      <c r="D27487" t="inlineStr">
        <is>
          <t>2025-ABARBA</t>
        </is>
      </c>
      <c r="E27487" t="inlineStr">
        <is>
          <t>Y31002</t>
        </is>
      </c>
      <c r="F27487" t="inlineStr">
        <is>
          <t>QB</t>
        </is>
      </c>
      <c r="G27487" t="inlineStr">
        <is>
          <t>Yes</t>
        </is>
      </c>
      <c r="H27487" t="n">
        <v>11.68</v>
      </c>
    </row>
    <row r="27488">
      <c r="A27488" t="inlineStr">
        <is>
          <t>2025-W4-2025-ABARBA-Y34120</t>
        </is>
      </c>
      <c r="B27488" t="n">
        <v>2025</v>
      </c>
      <c r="C27488" t="n">
        <v>4</v>
      </c>
      <c r="D27488" t="inlineStr">
        <is>
          <t>2025-ABARBA</t>
        </is>
      </c>
      <c r="E27488" t="inlineStr">
        <is>
          <t>Y34120</t>
        </is>
      </c>
      <c r="F27488" t="inlineStr">
        <is>
          <t>RB</t>
        </is>
      </c>
      <c r="G27488" t="inlineStr">
        <is>
          <t>Yes</t>
        </is>
      </c>
      <c r="H27488" t="n">
        <v>8.9</v>
      </c>
    </row>
    <row r="27489">
      <c r="A27489" t="inlineStr">
        <is>
          <t>2025-W4-2025-ABARBA-Y33423</t>
        </is>
      </c>
      <c r="B27489" t="n">
        <v>2025</v>
      </c>
      <c r="C27489" t="n">
        <v>4</v>
      </c>
      <c r="D27489" t="inlineStr">
        <is>
          <t>2025-ABARBA</t>
        </is>
      </c>
      <c r="E27489" t="inlineStr">
        <is>
          <t>Y33423</t>
        </is>
      </c>
      <c r="F27489" t="inlineStr">
        <is>
          <t>RB</t>
        </is>
      </c>
      <c r="G27489" t="inlineStr">
        <is>
          <t>Yes</t>
        </is>
      </c>
      <c r="H27489" t="n">
        <v>17.5</v>
      </c>
    </row>
    <row r="27490">
      <c r="A27490" t="inlineStr">
        <is>
          <t>2025-W4-2025-ABARBA-Y32692</t>
        </is>
      </c>
      <c r="B27490" t="n">
        <v>2025</v>
      </c>
      <c r="C27490" t="n">
        <v>4</v>
      </c>
      <c r="D27490" t="inlineStr">
        <is>
          <t>2025-ABARBA</t>
        </is>
      </c>
      <c r="E27490" t="inlineStr">
        <is>
          <t>Y32692</t>
        </is>
      </c>
      <c r="F27490" t="inlineStr">
        <is>
          <t>WR</t>
        </is>
      </c>
      <c r="G27490" t="inlineStr">
        <is>
          <t>Yes</t>
        </is>
      </c>
      <c r="H27490" t="n">
        <v>17.6</v>
      </c>
    </row>
    <row r="27491">
      <c r="A27491" t="inlineStr">
        <is>
          <t>2025-W4-2025-ABARBA-Y40051</t>
        </is>
      </c>
      <c r="B27491" t="n">
        <v>2025</v>
      </c>
      <c r="C27491" t="n">
        <v>4</v>
      </c>
      <c r="D27491" t="inlineStr">
        <is>
          <t>2025-ABARBA</t>
        </is>
      </c>
      <c r="E27491" t="inlineStr">
        <is>
          <t>Y40051</t>
        </is>
      </c>
      <c r="F27491" t="inlineStr">
        <is>
          <t>WR</t>
        </is>
      </c>
      <c r="G27491" t="inlineStr">
        <is>
          <t>Yes</t>
        </is>
      </c>
      <c r="H27491" t="n">
        <v>19.8</v>
      </c>
    </row>
    <row r="27492">
      <c r="A27492" t="inlineStr">
        <is>
          <t>2025-W4-2025-ABARBA-Y26686</t>
        </is>
      </c>
      <c r="B27492" t="n">
        <v>2025</v>
      </c>
      <c r="C27492" t="n">
        <v>4</v>
      </c>
      <c r="D27492" t="inlineStr">
        <is>
          <t>2025-ABARBA</t>
        </is>
      </c>
      <c r="E27492" t="inlineStr">
        <is>
          <t>Y26686</t>
        </is>
      </c>
      <c r="F27492" t="inlineStr">
        <is>
          <t>TE</t>
        </is>
      </c>
      <c r="G27492" t="inlineStr">
        <is>
          <t>Yes</t>
        </is>
      </c>
      <c r="H27492" t="n">
        <v>7.3</v>
      </c>
    </row>
    <row r="27493">
      <c r="A27493" t="inlineStr">
        <is>
          <t>2025-W4-2025-ABARBA-Y32704</t>
        </is>
      </c>
      <c r="B27493" t="n">
        <v>2025</v>
      </c>
      <c r="C27493" t="n">
        <v>4</v>
      </c>
      <c r="D27493" t="inlineStr">
        <is>
          <t>2025-ABARBA</t>
        </is>
      </c>
      <c r="E27493" t="inlineStr">
        <is>
          <t>Y32704</t>
        </is>
      </c>
      <c r="F27493" t="inlineStr">
        <is>
          <t>W/R/T FLEX</t>
        </is>
      </c>
      <c r="G27493" t="inlineStr">
        <is>
          <t>Yes</t>
        </is>
      </c>
      <c r="H27493" t="n">
        <v>12.6</v>
      </c>
    </row>
    <row r="27494">
      <c r="A27494" t="inlineStr">
        <is>
          <t>2025-W4-2025-ABARBA-Y32417</t>
        </is>
      </c>
      <c r="B27494" t="n">
        <v>2025</v>
      </c>
      <c r="C27494" t="n">
        <v>4</v>
      </c>
      <c r="D27494" t="inlineStr">
        <is>
          <t>2025-ABARBA</t>
        </is>
      </c>
      <c r="E27494" t="inlineStr">
        <is>
          <t>Y32417</t>
        </is>
      </c>
      <c r="F27494" t="inlineStr">
        <is>
          <t>K</t>
        </is>
      </c>
      <c r="G27494" t="inlineStr">
        <is>
          <t>Yes</t>
        </is>
      </c>
      <c r="H27494" t="n">
        <v>16</v>
      </c>
    </row>
    <row r="27495">
      <c r="A27495" t="inlineStr">
        <is>
          <t>2025-W4-2025-ABARBA-Y-DEF:la-rams</t>
        </is>
      </c>
      <c r="B27495" t="n">
        <v>2025</v>
      </c>
      <c r="C27495" t="n">
        <v>4</v>
      </c>
      <c r="D27495" t="inlineStr">
        <is>
          <t>2025-ABARBA</t>
        </is>
      </c>
      <c r="E27495" t="inlineStr">
        <is>
          <t>Y-DEF:la-rams</t>
        </is>
      </c>
      <c r="F27495" t="inlineStr">
        <is>
          <t>DST</t>
        </is>
      </c>
      <c r="G27495" t="inlineStr">
        <is>
          <t>Yes</t>
        </is>
      </c>
      <c r="H27495" t="n">
        <v>11.55</v>
      </c>
    </row>
    <row r="27496">
      <c r="A27496" t="inlineStr">
        <is>
          <t>2025-W4-2025-ABARBA-Y29269</t>
        </is>
      </c>
      <c r="B27496" t="n">
        <v>2025</v>
      </c>
      <c r="C27496" t="n">
        <v>4</v>
      </c>
      <c r="D27496" t="inlineStr">
        <is>
          <t>2025-ABARBA</t>
        </is>
      </c>
      <c r="E27496" t="inlineStr">
        <is>
          <t>Y29269</t>
        </is>
      </c>
      <c r="F27496" t="inlineStr">
        <is>
          <t>BN</t>
        </is>
      </c>
      <c r="G27496" t="inlineStr">
        <is>
          <t>No</t>
        </is>
      </c>
      <c r="H27496" t="n">
        <v>10.9</v>
      </c>
    </row>
    <row r="27497">
      <c r="A27497" t="inlineStr">
        <is>
          <t>2025-W4-2025-ABARBA-Y31017</t>
        </is>
      </c>
      <c r="B27497" t="n">
        <v>2025</v>
      </c>
      <c r="C27497" t="n">
        <v>4</v>
      </c>
      <c r="D27497" t="inlineStr">
        <is>
          <t>2025-ABARBA</t>
        </is>
      </c>
      <c r="E27497" t="inlineStr">
        <is>
          <t>Y31017</t>
        </is>
      </c>
      <c r="F27497" t="inlineStr">
        <is>
          <t>BN</t>
        </is>
      </c>
      <c r="G27497" t="inlineStr">
        <is>
          <t>No</t>
        </is>
      </c>
      <c r="H27497" t="n">
        <v>3.5</v>
      </c>
    </row>
    <row r="27498">
      <c r="A27498" t="inlineStr">
        <is>
          <t>2025-W4-2025-ABARBA-Y32685</t>
        </is>
      </c>
      <c r="B27498" t="n">
        <v>2025</v>
      </c>
      <c r="C27498" t="n">
        <v>4</v>
      </c>
      <c r="D27498" t="inlineStr">
        <is>
          <t>2025-ABARBA</t>
        </is>
      </c>
      <c r="E27498" t="inlineStr">
        <is>
          <t>Y32685</t>
        </is>
      </c>
      <c r="F27498" t="inlineStr">
        <is>
          <t>BN</t>
        </is>
      </c>
      <c r="G27498" t="inlineStr">
        <is>
          <t>No</t>
        </is>
      </c>
      <c r="H27498" t="n">
        <v>6.3</v>
      </c>
    </row>
    <row r="27499">
      <c r="A27499" t="inlineStr">
        <is>
          <t>2025-W4-2025-ABARBA-Y32723</t>
        </is>
      </c>
      <c r="B27499" t="n">
        <v>2025</v>
      </c>
      <c r="C27499" t="n">
        <v>4</v>
      </c>
      <c r="D27499" t="inlineStr">
        <is>
          <t>2025-ABARBA</t>
        </is>
      </c>
      <c r="E27499" t="inlineStr">
        <is>
          <t>Y32723</t>
        </is>
      </c>
      <c r="F27499" t="inlineStr">
        <is>
          <t>BN</t>
        </is>
      </c>
      <c r="G27499" t="inlineStr">
        <is>
          <t>No</t>
        </is>
      </c>
      <c r="H27499" t="n">
        <v>19.4</v>
      </c>
    </row>
    <row r="27500">
      <c r="A27500" t="inlineStr">
        <is>
          <t>2025-W4-2025-ABARBA-Y33398</t>
        </is>
      </c>
      <c r="B27500" t="n">
        <v>2025</v>
      </c>
      <c r="C27500" t="n">
        <v>4</v>
      </c>
      <c r="D27500" t="inlineStr">
        <is>
          <t>2025-ABARBA</t>
        </is>
      </c>
      <c r="E27500" t="inlineStr">
        <is>
          <t>Y33398</t>
        </is>
      </c>
      <c r="F27500" t="inlineStr">
        <is>
          <t>BN</t>
        </is>
      </c>
      <c r="G27500" t="inlineStr">
        <is>
          <t>No</t>
        </is>
      </c>
      <c r="H27500" t="n">
        <v>3.9</v>
      </c>
    </row>
    <row r="27501">
      <c r="A27501" t="inlineStr">
        <is>
          <t>2025-W5-2025-JCHAPS-Y32676</t>
        </is>
      </c>
      <c r="B27501" t="n">
        <v>2025</v>
      </c>
      <c r="C27501" t="n">
        <v>5</v>
      </c>
      <c r="D27501" t="inlineStr">
        <is>
          <t>2025-JCHAPS</t>
        </is>
      </c>
      <c r="E27501" t="inlineStr">
        <is>
          <t>Y32676</t>
        </is>
      </c>
      <c r="F27501" t="inlineStr">
        <is>
          <t>QB</t>
        </is>
      </c>
      <c r="G27501" t="inlineStr">
        <is>
          <t>Yes</t>
        </is>
      </c>
      <c r="H27501" t="n">
        <v>15.64</v>
      </c>
    </row>
    <row r="27502">
      <c r="A27502" t="inlineStr">
        <is>
          <t>2025-W5-2025-JCHAPS-Y30180</t>
        </is>
      </c>
      <c r="B27502" t="n">
        <v>2025</v>
      </c>
      <c r="C27502" t="n">
        <v>5</v>
      </c>
      <c r="D27502" t="inlineStr">
        <is>
          <t>2025-JCHAPS</t>
        </is>
      </c>
      <c r="E27502" t="inlineStr">
        <is>
          <t>Y30180</t>
        </is>
      </c>
      <c r="F27502" t="inlineStr">
        <is>
          <t>RB</t>
        </is>
      </c>
      <c r="G27502" t="inlineStr">
        <is>
          <t>Yes</t>
        </is>
      </c>
      <c r="H27502" t="n">
        <v>7.5</v>
      </c>
    </row>
    <row r="27503">
      <c r="A27503" t="inlineStr">
        <is>
          <t>2025-W5-2025-JCHAPS-Y33100</t>
        </is>
      </c>
      <c r="B27503" t="n">
        <v>2025</v>
      </c>
      <c r="C27503" t="n">
        <v>5</v>
      </c>
      <c r="D27503" t="inlineStr">
        <is>
          <t>2025-JCHAPS</t>
        </is>
      </c>
      <c r="E27503" t="inlineStr">
        <is>
          <t>Y33100</t>
        </is>
      </c>
      <c r="F27503" t="inlineStr">
        <is>
          <t>RB</t>
        </is>
      </c>
      <c r="G27503" t="inlineStr">
        <is>
          <t>Yes</t>
        </is>
      </c>
      <c r="H27503" t="n">
        <v>30.9</v>
      </c>
    </row>
    <row r="27504">
      <c r="A27504" t="inlineStr">
        <is>
          <t>2025-W5-2025-JCHAPS-Y33477</t>
        </is>
      </c>
      <c r="B27504" t="n">
        <v>2025</v>
      </c>
      <c r="C27504" t="n">
        <v>5</v>
      </c>
      <c r="D27504" t="inlineStr">
        <is>
          <t>2025-JCHAPS</t>
        </is>
      </c>
      <c r="E27504" t="inlineStr">
        <is>
          <t>Y33477</t>
        </is>
      </c>
      <c r="F27504" t="inlineStr">
        <is>
          <t>WR</t>
        </is>
      </c>
      <c r="G27504" t="inlineStr">
        <is>
          <t>Yes</t>
        </is>
      </c>
      <c r="H27504" t="n">
        <v>14</v>
      </c>
    </row>
    <row r="27505">
      <c r="A27505" t="inlineStr">
        <is>
          <t>2025-W5-2025-JCHAPS-Y27581</t>
        </is>
      </c>
      <c r="B27505" t="n">
        <v>2025</v>
      </c>
      <c r="C27505" t="n">
        <v>5</v>
      </c>
      <c r="D27505" t="inlineStr">
        <is>
          <t>2025-JCHAPS</t>
        </is>
      </c>
      <c r="E27505" t="inlineStr">
        <is>
          <t>Y27581</t>
        </is>
      </c>
      <c r="F27505" t="inlineStr">
        <is>
          <t>WR</t>
        </is>
      </c>
      <c r="G27505" t="inlineStr">
        <is>
          <t>Yes</t>
        </is>
      </c>
      <c r="H27505" t="n">
        <v>11.3</v>
      </c>
    </row>
    <row r="27506">
      <c r="A27506" t="inlineStr">
        <is>
          <t>2025-W5-2025-JCHAPS-Y28592</t>
        </is>
      </c>
      <c r="B27506" t="n">
        <v>2025</v>
      </c>
      <c r="C27506" t="n">
        <v>5</v>
      </c>
      <c r="D27506" t="inlineStr">
        <is>
          <t>2025-JCHAPS</t>
        </is>
      </c>
      <c r="E27506" t="inlineStr">
        <is>
          <t>Y28592</t>
        </is>
      </c>
      <c r="F27506" t="inlineStr">
        <is>
          <t>TE</t>
        </is>
      </c>
      <c r="G27506" t="inlineStr">
        <is>
          <t>Yes</t>
        </is>
      </c>
      <c r="H27506" t="n">
        <v>16.3</v>
      </c>
    </row>
    <row r="27507">
      <c r="A27507" t="inlineStr">
        <is>
          <t>2025-W5-2025-JCHAPS-S12526</t>
        </is>
      </c>
      <c r="B27507" t="n">
        <v>2025</v>
      </c>
      <c r="C27507" t="n">
        <v>5</v>
      </c>
      <c r="D27507" t="inlineStr">
        <is>
          <t>2025-JCHAPS</t>
        </is>
      </c>
      <c r="E27507" t="inlineStr">
        <is>
          <t>S12526</t>
        </is>
      </c>
      <c r="F27507" t="inlineStr">
        <is>
          <t>W/R/T FLEX</t>
        </is>
      </c>
      <c r="G27507" t="inlineStr">
        <is>
          <t>Yes</t>
        </is>
      </c>
      <c r="H27507" t="n">
        <v>10.3</v>
      </c>
    </row>
    <row r="27508">
      <c r="A27508" t="inlineStr">
        <is>
          <t>2025-W5-2025-JCHAPS-Y30346</t>
        </is>
      </c>
      <c r="B27508" t="n">
        <v>2025</v>
      </c>
      <c r="C27508" t="n">
        <v>5</v>
      </c>
      <c r="D27508" t="inlineStr">
        <is>
          <t>2025-JCHAPS</t>
        </is>
      </c>
      <c r="E27508" t="inlineStr">
        <is>
          <t>Y30346</t>
        </is>
      </c>
      <c r="F27508" t="inlineStr">
        <is>
          <t>K</t>
        </is>
      </c>
      <c r="G27508" t="inlineStr">
        <is>
          <t>Yes</t>
        </is>
      </c>
      <c r="H27508" t="n">
        <v>4</v>
      </c>
    </row>
    <row r="27509">
      <c r="A27509" t="inlineStr">
        <is>
          <t>2025-W5-2025-JCHAPS-Y-DEF:houston</t>
        </is>
      </c>
      <c r="B27509" t="n">
        <v>2025</v>
      </c>
      <c r="C27509" t="n">
        <v>5</v>
      </c>
      <c r="D27509" t="inlineStr">
        <is>
          <t>2025-JCHAPS</t>
        </is>
      </c>
      <c r="E27509" t="inlineStr">
        <is>
          <t>Y-DEF:houston</t>
        </is>
      </c>
      <c r="F27509" t="inlineStr">
        <is>
          <t>DST</t>
        </is>
      </c>
      <c r="G27509" t="inlineStr">
        <is>
          <t>Yes</t>
        </is>
      </c>
      <c r="H27509" t="n">
        <v>14</v>
      </c>
    </row>
    <row r="27510">
      <c r="A27510" t="inlineStr">
        <is>
          <t>2025-W5-2025-JCHAPS-Y40958</t>
        </is>
      </c>
      <c r="B27510" t="n">
        <v>2025</v>
      </c>
      <c r="C27510" t="n">
        <v>5</v>
      </c>
      <c r="D27510" t="inlineStr">
        <is>
          <t>2025-JCHAPS</t>
        </is>
      </c>
      <c r="E27510" t="inlineStr">
        <is>
          <t>Y40958</t>
        </is>
      </c>
      <c r="F27510" t="inlineStr">
        <is>
          <t>BN</t>
        </is>
      </c>
      <c r="G27510" t="inlineStr">
        <is>
          <t>No</t>
        </is>
      </c>
      <c r="H27510" t="n">
        <v>0</v>
      </c>
    </row>
    <row r="27511">
      <c r="A27511" t="inlineStr">
        <is>
          <t>2025-W5-2025-JCHAPS-S12490</t>
        </is>
      </c>
      <c r="B27511" t="n">
        <v>2025</v>
      </c>
      <c r="C27511" t="n">
        <v>5</v>
      </c>
      <c r="D27511" t="inlineStr">
        <is>
          <t>2025-JCHAPS</t>
        </is>
      </c>
      <c r="E27511" t="inlineStr">
        <is>
          <t>S12490</t>
        </is>
      </c>
      <c r="F27511" t="inlineStr">
        <is>
          <t>BN</t>
        </is>
      </c>
      <c r="G27511" t="inlineStr">
        <is>
          <t>No</t>
        </is>
      </c>
      <c r="H27511" t="n">
        <v>1.6</v>
      </c>
    </row>
    <row r="27512">
      <c r="A27512" t="inlineStr">
        <is>
          <t>2025-W5-2025-JCHAPS-Y32695</t>
        </is>
      </c>
      <c r="B27512" t="n">
        <v>2025</v>
      </c>
      <c r="C27512" t="n">
        <v>5</v>
      </c>
      <c r="D27512" t="inlineStr">
        <is>
          <t>2025-JCHAPS</t>
        </is>
      </c>
      <c r="E27512" t="inlineStr">
        <is>
          <t>Y32695</t>
        </is>
      </c>
      <c r="F27512" t="inlineStr">
        <is>
          <t>BN</t>
        </is>
      </c>
      <c r="G27512" t="inlineStr">
        <is>
          <t>No</t>
        </is>
      </c>
      <c r="H27512" t="n">
        <v>0</v>
      </c>
    </row>
    <row r="27513">
      <c r="A27513" t="inlineStr">
        <is>
          <t>2025-W5-2025-JCHAPS-Y33514</t>
        </is>
      </c>
      <c r="B27513" t="n">
        <v>2025</v>
      </c>
      <c r="C27513" t="n">
        <v>5</v>
      </c>
      <c r="D27513" t="inlineStr">
        <is>
          <t>2025-JCHAPS</t>
        </is>
      </c>
      <c r="E27513" t="inlineStr">
        <is>
          <t>Y33514</t>
        </is>
      </c>
      <c r="F27513" t="inlineStr">
        <is>
          <t>BN</t>
        </is>
      </c>
      <c r="G27513" t="inlineStr">
        <is>
          <t>No</t>
        </is>
      </c>
      <c r="H27513" t="n">
        <v>0</v>
      </c>
    </row>
    <row r="27514">
      <c r="A27514" t="inlineStr">
        <is>
          <t>2025-W5-2025-JCHAPS-Y34320</t>
        </is>
      </c>
      <c r="B27514" t="n">
        <v>2025</v>
      </c>
      <c r="C27514" t="n">
        <v>5</v>
      </c>
      <c r="D27514" t="inlineStr">
        <is>
          <t>2025-JCHAPS</t>
        </is>
      </c>
      <c r="E27514" t="inlineStr">
        <is>
          <t>Y34320</t>
        </is>
      </c>
      <c r="F27514" t="inlineStr">
        <is>
          <t>BN</t>
        </is>
      </c>
      <c r="G27514" t="inlineStr">
        <is>
          <t>No</t>
        </is>
      </c>
      <c r="H27514" t="n">
        <v>11.1</v>
      </c>
    </row>
    <row r="27515">
      <c r="A27515" t="inlineStr">
        <is>
          <t>2025-W5-2025-JCHAPS-Y40102</t>
        </is>
      </c>
      <c r="B27515" t="n">
        <v>2025</v>
      </c>
      <c r="C27515" t="n">
        <v>5</v>
      </c>
      <c r="D27515" t="inlineStr">
        <is>
          <t>2025-JCHAPS</t>
        </is>
      </c>
      <c r="E27515" t="inlineStr">
        <is>
          <t>Y40102</t>
        </is>
      </c>
      <c r="F27515" t="inlineStr">
        <is>
          <t>BN</t>
        </is>
      </c>
      <c r="G27515" t="inlineStr">
        <is>
          <t>No</t>
        </is>
      </c>
      <c r="H27515" t="n">
        <v>0</v>
      </c>
    </row>
    <row r="27516">
      <c r="A27516" t="inlineStr">
        <is>
          <t>2025-W5-2025-VARO-Y40881</t>
        </is>
      </c>
      <c r="B27516" t="n">
        <v>2025</v>
      </c>
      <c r="C27516" t="n">
        <v>5</v>
      </c>
      <c r="D27516" t="inlineStr">
        <is>
          <t>2025-VARO</t>
        </is>
      </c>
      <c r="E27516" t="inlineStr">
        <is>
          <t>Y40881</t>
        </is>
      </c>
      <c r="F27516" t="inlineStr">
        <is>
          <t>QB</t>
        </is>
      </c>
      <c r="G27516" t="inlineStr">
        <is>
          <t>Yes</t>
        </is>
      </c>
      <c r="H27516" t="n">
        <v>12.12</v>
      </c>
    </row>
    <row r="27517">
      <c r="A27517" t="inlineStr">
        <is>
          <t>2025-W5-2025-VARO-S12481</t>
        </is>
      </c>
      <c r="B27517" t="n">
        <v>2025</v>
      </c>
      <c r="C27517" t="n">
        <v>5</v>
      </c>
      <c r="D27517" t="inlineStr">
        <is>
          <t>2025-VARO</t>
        </is>
      </c>
      <c r="E27517" t="inlineStr">
        <is>
          <t>S12481</t>
        </is>
      </c>
      <c r="F27517" t="inlineStr">
        <is>
          <t>RB</t>
        </is>
      </c>
      <c r="G27517" t="inlineStr">
        <is>
          <t>Yes</t>
        </is>
      </c>
      <c r="H27517" t="n">
        <v>11.4</v>
      </c>
    </row>
    <row r="27518">
      <c r="A27518" t="inlineStr">
        <is>
          <t>2025-W5-2025-VARO-Y40108</t>
        </is>
      </c>
      <c r="B27518" t="n">
        <v>2025</v>
      </c>
      <c r="C27518" t="n">
        <v>5</v>
      </c>
      <c r="D27518" t="inlineStr">
        <is>
          <t>2025-VARO</t>
        </is>
      </c>
      <c r="E27518" t="inlineStr">
        <is>
          <t>Y40108</t>
        </is>
      </c>
      <c r="F27518" t="inlineStr">
        <is>
          <t>RB</t>
        </is>
      </c>
      <c r="G27518" t="inlineStr">
        <is>
          <t>Yes</t>
        </is>
      </c>
      <c r="H27518" t="n">
        <v>5.4</v>
      </c>
    </row>
    <row r="27519">
      <c r="A27519" t="inlineStr">
        <is>
          <t>2025-W5-2025-VARO-Y33998</t>
        </is>
      </c>
      <c r="B27519" t="n">
        <v>2025</v>
      </c>
      <c r="C27519" t="n">
        <v>5</v>
      </c>
      <c r="D27519" t="inlineStr">
        <is>
          <t>2025-VARO</t>
        </is>
      </c>
      <c r="E27519" t="inlineStr">
        <is>
          <t>Y33998</t>
        </is>
      </c>
      <c r="F27519" t="inlineStr">
        <is>
          <t>WR</t>
        </is>
      </c>
      <c r="G27519" t="inlineStr">
        <is>
          <t>Yes</t>
        </is>
      </c>
      <c r="H27519" t="n">
        <v>5.7</v>
      </c>
    </row>
    <row r="27520">
      <c r="A27520" t="inlineStr">
        <is>
          <t>2025-W5-2025-VARO-Y40042</t>
        </is>
      </c>
      <c r="B27520" t="n">
        <v>2025</v>
      </c>
      <c r="C27520" t="n">
        <v>5</v>
      </c>
      <c r="D27520" t="inlineStr">
        <is>
          <t>2025-VARO</t>
        </is>
      </c>
      <c r="E27520" t="inlineStr">
        <is>
          <t>Y40042</t>
        </is>
      </c>
      <c r="F27520" t="inlineStr">
        <is>
          <t>WR</t>
        </is>
      </c>
      <c r="G27520" t="inlineStr">
        <is>
          <t>Yes</t>
        </is>
      </c>
      <c r="H27520" t="n">
        <v>12.6</v>
      </c>
    </row>
    <row r="27521">
      <c r="A27521" t="inlineStr">
        <is>
          <t>2025-W5-2025-VARO-S12498</t>
        </is>
      </c>
      <c r="B27521" t="n">
        <v>2025</v>
      </c>
      <c r="C27521" t="n">
        <v>5</v>
      </c>
      <c r="D27521" t="inlineStr">
        <is>
          <t>2025-VARO</t>
        </is>
      </c>
      <c r="E27521" t="inlineStr">
        <is>
          <t>S12498</t>
        </is>
      </c>
      <c r="F27521" t="inlineStr">
        <is>
          <t>TE</t>
        </is>
      </c>
      <c r="G27521" t="inlineStr">
        <is>
          <t>Yes</t>
        </is>
      </c>
      <c r="H27521" t="n">
        <v>13.2</v>
      </c>
    </row>
    <row r="27522">
      <c r="A27522" t="inlineStr">
        <is>
          <t>2025-W5-2025-VARO-S12529</t>
        </is>
      </c>
      <c r="B27522" t="n">
        <v>2025</v>
      </c>
      <c r="C27522" t="n">
        <v>5</v>
      </c>
      <c r="D27522" t="inlineStr">
        <is>
          <t>2025-VARO</t>
        </is>
      </c>
      <c r="E27522" t="inlineStr">
        <is>
          <t>S12529</t>
        </is>
      </c>
      <c r="F27522" t="inlineStr">
        <is>
          <t>W/R/T FLEX</t>
        </is>
      </c>
      <c r="G27522" t="inlineStr">
        <is>
          <t>Yes</t>
        </is>
      </c>
      <c r="H27522" t="n">
        <v>3.7</v>
      </c>
    </row>
    <row r="27523">
      <c r="A27523" t="inlineStr">
        <is>
          <t>2025-W5-2025-VARO-Y28378</t>
        </is>
      </c>
      <c r="B27523" t="n">
        <v>2025</v>
      </c>
      <c r="C27523" t="n">
        <v>5</v>
      </c>
      <c r="D27523" t="inlineStr">
        <is>
          <t>2025-VARO</t>
        </is>
      </c>
      <c r="E27523" t="inlineStr">
        <is>
          <t>Y28378</t>
        </is>
      </c>
      <c r="F27523" t="inlineStr">
        <is>
          <t>K</t>
        </is>
      </c>
      <c r="G27523" t="inlineStr">
        <is>
          <t>Yes</t>
        </is>
      </c>
      <c r="H27523" t="n">
        <v>5</v>
      </c>
    </row>
    <row r="27524">
      <c r="A27524" t="inlineStr">
        <is>
          <t>2025-W5-2025-VARO-Y-DEF:cleveland</t>
        </is>
      </c>
      <c r="B27524" t="n">
        <v>2025</v>
      </c>
      <c r="C27524" t="n">
        <v>5</v>
      </c>
      <c r="D27524" t="inlineStr">
        <is>
          <t>2025-VARO</t>
        </is>
      </c>
      <c r="E27524" t="inlineStr">
        <is>
          <t>Y-DEF:cleveland</t>
        </is>
      </c>
      <c r="F27524" t="inlineStr">
        <is>
          <t>DST</t>
        </is>
      </c>
      <c r="G27524" t="inlineStr">
        <is>
          <t>Yes</t>
        </is>
      </c>
      <c r="H27524" t="n">
        <v>12.48</v>
      </c>
    </row>
    <row r="27525">
      <c r="A27525" t="inlineStr">
        <is>
          <t>2025-W5-2025-VARO-Y40084</t>
        </is>
      </c>
      <c r="B27525" t="n">
        <v>2025</v>
      </c>
      <c r="C27525" t="n">
        <v>5</v>
      </c>
      <c r="D27525" t="inlineStr">
        <is>
          <t>2025-VARO</t>
        </is>
      </c>
      <c r="E27525" t="inlineStr">
        <is>
          <t>Y40084</t>
        </is>
      </c>
      <c r="F27525" t="inlineStr">
        <is>
          <t>BN</t>
        </is>
      </c>
      <c r="G27525" t="inlineStr">
        <is>
          <t>No</t>
        </is>
      </c>
      <c r="H27525" t="n">
        <v>0</v>
      </c>
    </row>
    <row r="27526">
      <c r="A27526" t="inlineStr">
        <is>
          <t>2025-W5-2025-VARO-Y40878</t>
        </is>
      </c>
      <c r="B27526" t="n">
        <v>2025</v>
      </c>
      <c r="C27526" t="n">
        <v>5</v>
      </c>
      <c r="D27526" t="inlineStr">
        <is>
          <t>2025-VARO</t>
        </is>
      </c>
      <c r="E27526" t="inlineStr">
        <is>
          <t>Y40878</t>
        </is>
      </c>
      <c r="F27526" t="inlineStr">
        <is>
          <t>BN</t>
        </is>
      </c>
      <c r="G27526" t="inlineStr">
        <is>
          <t>No</t>
        </is>
      </c>
      <c r="H27526" t="n">
        <v>0</v>
      </c>
    </row>
    <row r="27527">
      <c r="A27527" t="inlineStr">
        <is>
          <t>2025-W5-2025-VARO-S12501</t>
        </is>
      </c>
      <c r="B27527" t="n">
        <v>2025</v>
      </c>
      <c r="C27527" t="n">
        <v>5</v>
      </c>
      <c r="D27527" t="inlineStr">
        <is>
          <t>2025-VARO</t>
        </is>
      </c>
      <c r="E27527" t="inlineStr">
        <is>
          <t>S12501</t>
        </is>
      </c>
      <c r="F27527" t="inlineStr">
        <is>
          <t>BN</t>
        </is>
      </c>
      <c r="G27527" t="inlineStr">
        <is>
          <t>No</t>
        </is>
      </c>
      <c r="H27527" t="n">
        <v>0</v>
      </c>
    </row>
    <row r="27528">
      <c r="A27528" t="inlineStr">
        <is>
          <t>2025-W5-2025-VARO-S12534</t>
        </is>
      </c>
      <c r="B27528" t="n">
        <v>2025</v>
      </c>
      <c r="C27528" t="n">
        <v>5</v>
      </c>
      <c r="D27528" t="inlineStr">
        <is>
          <t>2025-VARO</t>
        </is>
      </c>
      <c r="E27528" t="inlineStr">
        <is>
          <t>S12534</t>
        </is>
      </c>
      <c r="F27528" t="inlineStr">
        <is>
          <t>BN</t>
        </is>
      </c>
      <c r="G27528" t="inlineStr">
        <is>
          <t>No</t>
        </is>
      </c>
      <c r="H27528" t="n">
        <v>0</v>
      </c>
    </row>
    <row r="27529">
      <c r="A27529" t="inlineStr">
        <is>
          <t>2025-W5-2025-VARO-Y27535</t>
        </is>
      </c>
      <c r="B27529" t="n">
        <v>2025</v>
      </c>
      <c r="C27529" t="n">
        <v>5</v>
      </c>
      <c r="D27529" t="inlineStr">
        <is>
          <t>2025-VARO</t>
        </is>
      </c>
      <c r="E27529" t="inlineStr">
        <is>
          <t>Y27535</t>
        </is>
      </c>
      <c r="F27529" t="inlineStr">
        <is>
          <t>BN</t>
        </is>
      </c>
      <c r="G27529" t="inlineStr">
        <is>
          <t>No</t>
        </is>
      </c>
      <c r="H27529" t="n">
        <v>0</v>
      </c>
    </row>
    <row r="27530">
      <c r="A27530" t="inlineStr">
        <is>
          <t>2025-W5-2025-VARO-Y31856</t>
        </is>
      </c>
      <c r="B27530" t="n">
        <v>2025</v>
      </c>
      <c r="C27530" t="n">
        <v>5</v>
      </c>
      <c r="D27530" t="inlineStr">
        <is>
          <t>2025-VARO</t>
        </is>
      </c>
      <c r="E27530" t="inlineStr">
        <is>
          <t>Y31856</t>
        </is>
      </c>
      <c r="F27530" t="inlineStr">
        <is>
          <t>BN</t>
        </is>
      </c>
      <c r="G27530" t="inlineStr">
        <is>
          <t>No</t>
        </is>
      </c>
      <c r="H27530" t="n">
        <v>0</v>
      </c>
    </row>
    <row r="27531">
      <c r="A27531" t="inlineStr">
        <is>
          <t>2025-W5-2025-VARO-Y-DEF:green-bay</t>
        </is>
      </c>
      <c r="B27531" t="n">
        <v>2025</v>
      </c>
      <c r="C27531" t="n">
        <v>5</v>
      </c>
      <c r="D27531" t="inlineStr">
        <is>
          <t>2025-VARO</t>
        </is>
      </c>
      <c r="E27531" t="inlineStr">
        <is>
          <t>Y-DEF:green-bay</t>
        </is>
      </c>
      <c r="F27531" t="inlineStr">
        <is>
          <t>BN</t>
        </is>
      </c>
      <c r="G27531" t="inlineStr">
        <is>
          <t>No</t>
        </is>
      </c>
      <c r="H27531" t="n">
        <v>0</v>
      </c>
    </row>
    <row r="27532">
      <c r="A27532" t="inlineStr">
        <is>
          <t>2025-W5-2025-PUENTETU-Y33399</t>
        </is>
      </c>
      <c r="B27532" t="n">
        <v>2025</v>
      </c>
      <c r="C27532" t="n">
        <v>5</v>
      </c>
      <c r="D27532" t="inlineStr">
        <is>
          <t>2025-PUENTETU</t>
        </is>
      </c>
      <c r="E27532" t="inlineStr">
        <is>
          <t>Y33399</t>
        </is>
      </c>
      <c r="F27532" t="inlineStr">
        <is>
          <t>QB</t>
        </is>
      </c>
      <c r="G27532" t="inlineStr">
        <is>
          <t>Yes</t>
        </is>
      </c>
      <c r="H27532" t="n">
        <v>25.92</v>
      </c>
    </row>
    <row r="27533">
      <c r="A27533" t="inlineStr">
        <is>
          <t>2025-W5-2025-PUENTETU-Y30121</t>
        </is>
      </c>
      <c r="B27533" t="n">
        <v>2025</v>
      </c>
      <c r="C27533" t="n">
        <v>5</v>
      </c>
      <c r="D27533" t="inlineStr">
        <is>
          <t>2025-PUENTETU</t>
        </is>
      </c>
      <c r="E27533" t="inlineStr">
        <is>
          <t>Y30121</t>
        </is>
      </c>
      <c r="F27533" t="inlineStr">
        <is>
          <t>RB</t>
        </is>
      </c>
      <c r="G27533" t="inlineStr">
        <is>
          <t>Yes</t>
        </is>
      </c>
      <c r="H27533" t="n">
        <v>23.9</v>
      </c>
    </row>
    <row r="27534">
      <c r="A27534" t="inlineStr">
        <is>
          <t>2025-W5-2025-PUENTETU-Y33991</t>
        </is>
      </c>
      <c r="B27534" t="n">
        <v>2025</v>
      </c>
      <c r="C27534" t="n">
        <v>5</v>
      </c>
      <c r="D27534" t="inlineStr">
        <is>
          <t>2025-PUENTETU</t>
        </is>
      </c>
      <c r="E27534" t="inlineStr">
        <is>
          <t>Y33991</t>
        </is>
      </c>
      <c r="F27534" t="inlineStr">
        <is>
          <t>RB</t>
        </is>
      </c>
      <c r="G27534" t="inlineStr">
        <is>
          <t>Yes</t>
        </is>
      </c>
      <c r="H27534" t="n">
        <v>15.5</v>
      </c>
    </row>
    <row r="27535">
      <c r="A27535" t="inlineStr">
        <is>
          <t>2025-W5-2025-PUENTETU-Y28534</t>
        </is>
      </c>
      <c r="B27535" t="n">
        <v>2025</v>
      </c>
      <c r="C27535" t="n">
        <v>5</v>
      </c>
      <c r="D27535" t="inlineStr">
        <is>
          <t>2025-PUENTETU</t>
        </is>
      </c>
      <c r="E27535" t="inlineStr">
        <is>
          <t>Y28534</t>
        </is>
      </c>
      <c r="F27535" t="inlineStr">
        <is>
          <t>WR</t>
        </is>
      </c>
      <c r="G27535" t="inlineStr">
        <is>
          <t>Yes</t>
        </is>
      </c>
      <c r="H27535" t="n">
        <v>19.6</v>
      </c>
    </row>
    <row r="27536">
      <c r="A27536" t="inlineStr">
        <is>
          <t>2025-W5-2025-PUENTETU-S12514</t>
        </is>
      </c>
      <c r="B27536" t="n">
        <v>2025</v>
      </c>
      <c r="C27536" t="n">
        <v>5</v>
      </c>
      <c r="D27536" t="inlineStr">
        <is>
          <t>2025-PUENTETU</t>
        </is>
      </c>
      <c r="E27536" t="inlineStr">
        <is>
          <t>S12514</t>
        </is>
      </c>
      <c r="F27536" t="inlineStr">
        <is>
          <t>WR</t>
        </is>
      </c>
      <c r="G27536" t="inlineStr">
        <is>
          <t>Yes</t>
        </is>
      </c>
      <c r="H27536" t="n">
        <v>27.8</v>
      </c>
    </row>
    <row r="27537">
      <c r="A27537" t="inlineStr">
        <is>
          <t>2025-W5-2025-PUENTETU-S12518</t>
        </is>
      </c>
      <c r="B27537" t="n">
        <v>2025</v>
      </c>
      <c r="C27537" t="n">
        <v>5</v>
      </c>
      <c r="D27537" t="inlineStr">
        <is>
          <t>2025-PUENTETU</t>
        </is>
      </c>
      <c r="E27537" t="inlineStr">
        <is>
          <t>S12518</t>
        </is>
      </c>
      <c r="F27537" t="inlineStr">
        <is>
          <t>TE</t>
        </is>
      </c>
      <c r="G27537" t="inlineStr">
        <is>
          <t>Yes</t>
        </is>
      </c>
      <c r="H27537" t="n">
        <v>12.4</v>
      </c>
    </row>
    <row r="27538">
      <c r="A27538" t="inlineStr">
        <is>
          <t>2025-W5-2025-PUENTETU-S12495</t>
        </is>
      </c>
      <c r="B27538" t="n">
        <v>2025</v>
      </c>
      <c r="C27538" t="n">
        <v>5</v>
      </c>
      <c r="D27538" t="inlineStr">
        <is>
          <t>2025-PUENTETU</t>
        </is>
      </c>
      <c r="E27538" t="inlineStr">
        <is>
          <t>S12495</t>
        </is>
      </c>
      <c r="F27538" t="inlineStr">
        <is>
          <t>W/R/T FLEX</t>
        </is>
      </c>
      <c r="G27538" t="inlineStr">
        <is>
          <t>Yes</t>
        </is>
      </c>
      <c r="H27538" t="n">
        <v>-0.2</v>
      </c>
    </row>
    <row r="27539">
      <c r="A27539" t="inlineStr">
        <is>
          <t>2025-W5-2025-PUENTETU-Y29792</t>
        </is>
      </c>
      <c r="B27539" t="n">
        <v>2025</v>
      </c>
      <c r="C27539" t="n">
        <v>5</v>
      </c>
      <c r="D27539" t="inlineStr">
        <is>
          <t>2025-PUENTETU</t>
        </is>
      </c>
      <c r="E27539" t="inlineStr">
        <is>
          <t>Y29792</t>
        </is>
      </c>
      <c r="F27539" t="inlineStr">
        <is>
          <t>K</t>
        </is>
      </c>
      <c r="G27539" t="inlineStr">
        <is>
          <t>Yes</t>
        </is>
      </c>
      <c r="H27539" t="n">
        <v>18</v>
      </c>
    </row>
    <row r="27540">
      <c r="A27540" t="inlineStr">
        <is>
          <t>2025-W5-2025-PUENTETU-Y-DEF:new-england</t>
        </is>
      </c>
      <c r="B27540" t="n">
        <v>2025</v>
      </c>
      <c r="C27540" t="n">
        <v>5</v>
      </c>
      <c r="D27540" t="inlineStr">
        <is>
          <t>2025-PUENTETU</t>
        </is>
      </c>
      <c r="E27540" t="inlineStr">
        <is>
          <t>Y-DEF:new-england</t>
        </is>
      </c>
      <c r="F27540" t="inlineStr">
        <is>
          <t>DST</t>
        </is>
      </c>
      <c r="G27540" t="inlineStr">
        <is>
          <t>Yes</t>
        </is>
      </c>
      <c r="H27540" t="n">
        <v>11.8</v>
      </c>
    </row>
    <row r="27541">
      <c r="A27541" t="inlineStr">
        <is>
          <t>2025-W5-2025-PUENTETU-Y40981</t>
        </is>
      </c>
      <c r="B27541" t="n">
        <v>2025</v>
      </c>
      <c r="C27541" t="n">
        <v>5</v>
      </c>
      <c r="D27541" t="inlineStr">
        <is>
          <t>2025-PUENTETU</t>
        </is>
      </c>
      <c r="E27541" t="inlineStr">
        <is>
          <t>Y40981</t>
        </is>
      </c>
      <c r="F27541" t="inlineStr">
        <is>
          <t>BN</t>
        </is>
      </c>
      <c r="G27541" t="inlineStr">
        <is>
          <t>No</t>
        </is>
      </c>
      <c r="H27541" t="n">
        <v>0</v>
      </c>
    </row>
    <row r="27542">
      <c r="A27542" t="inlineStr">
        <is>
          <t>2025-W5-2025-PUENTETU-Y40901</t>
        </is>
      </c>
      <c r="B27542" t="n">
        <v>2025</v>
      </c>
      <c r="C27542" t="n">
        <v>5</v>
      </c>
      <c r="D27542" t="inlineStr">
        <is>
          <t>2025-PUENTETU</t>
        </is>
      </c>
      <c r="E27542" t="inlineStr">
        <is>
          <t>Y40901</t>
        </is>
      </c>
      <c r="F27542" t="inlineStr">
        <is>
          <t>BN</t>
        </is>
      </c>
      <c r="G27542" t="inlineStr">
        <is>
          <t>No</t>
        </is>
      </c>
      <c r="H27542" t="n">
        <v>0</v>
      </c>
    </row>
    <row r="27543">
      <c r="A27543" t="inlineStr">
        <is>
          <t>2025-W5-2025-PUENTETU-S12455</t>
        </is>
      </c>
      <c r="B27543" t="n">
        <v>2025</v>
      </c>
      <c r="C27543" t="n">
        <v>5</v>
      </c>
      <c r="D27543" t="inlineStr">
        <is>
          <t>2025-PUENTETU</t>
        </is>
      </c>
      <c r="E27543" t="inlineStr">
        <is>
          <t>S12455</t>
        </is>
      </c>
      <c r="F27543" t="inlineStr">
        <is>
          <t>BN</t>
        </is>
      </c>
      <c r="G27543" t="inlineStr">
        <is>
          <t>No</t>
        </is>
      </c>
      <c r="H27543" t="n">
        <v>5.1</v>
      </c>
    </row>
    <row r="27544">
      <c r="A27544" t="inlineStr">
        <is>
          <t>2025-W5-2025-PUENTETU-S12530</t>
        </is>
      </c>
      <c r="B27544" t="n">
        <v>2025</v>
      </c>
      <c r="C27544" t="n">
        <v>5</v>
      </c>
      <c r="D27544" t="inlineStr">
        <is>
          <t>2025-PUENTETU</t>
        </is>
      </c>
      <c r="E27544" t="inlineStr">
        <is>
          <t>S12530</t>
        </is>
      </c>
      <c r="F27544" t="inlineStr">
        <is>
          <t>BN</t>
        </is>
      </c>
      <c r="G27544" t="inlineStr">
        <is>
          <t>No</t>
        </is>
      </c>
      <c r="H27544" t="n">
        <v>7.9</v>
      </c>
    </row>
    <row r="27545">
      <c r="A27545" t="inlineStr">
        <is>
          <t>2025-W5-2025-PUENTETU-Y29369</t>
        </is>
      </c>
      <c r="B27545" t="n">
        <v>2025</v>
      </c>
      <c r="C27545" t="n">
        <v>5</v>
      </c>
      <c r="D27545" t="inlineStr">
        <is>
          <t>2025-PUENTETU</t>
        </is>
      </c>
      <c r="E27545" t="inlineStr">
        <is>
          <t>Y29369</t>
        </is>
      </c>
      <c r="F27545" t="inlineStr">
        <is>
          <t>BN</t>
        </is>
      </c>
      <c r="G27545" t="inlineStr">
        <is>
          <t>No</t>
        </is>
      </c>
      <c r="H27545" t="n">
        <v>30.28</v>
      </c>
    </row>
    <row r="27546">
      <c r="A27546" t="inlineStr">
        <is>
          <t>2025-W5-2025-PUENTETU-Y32687</t>
        </is>
      </c>
      <c r="B27546" t="n">
        <v>2025</v>
      </c>
      <c r="C27546" t="n">
        <v>5</v>
      </c>
      <c r="D27546" t="inlineStr">
        <is>
          <t>2025-PUENTETU</t>
        </is>
      </c>
      <c r="E27546" t="inlineStr">
        <is>
          <t>Y32687</t>
        </is>
      </c>
      <c r="F27546" t="inlineStr">
        <is>
          <t>BN</t>
        </is>
      </c>
      <c r="G27546" t="inlineStr">
        <is>
          <t>No</t>
        </is>
      </c>
      <c r="H27546" t="n">
        <v>0</v>
      </c>
    </row>
    <row r="27547">
      <c r="A27547" t="inlineStr">
        <is>
          <t>2025-W5-2025-PUENTETU-Y33113</t>
        </is>
      </c>
      <c r="B27547" t="n">
        <v>2025</v>
      </c>
      <c r="C27547" t="n">
        <v>5</v>
      </c>
      <c r="D27547" t="inlineStr">
        <is>
          <t>2025-PUENTETU</t>
        </is>
      </c>
      <c r="E27547" t="inlineStr">
        <is>
          <t>Y33113</t>
        </is>
      </c>
      <c r="F27547" t="inlineStr">
        <is>
          <t>BN</t>
        </is>
      </c>
      <c r="G27547" t="inlineStr">
        <is>
          <t>No</t>
        </is>
      </c>
      <c r="H27547" t="n">
        <v>2.7</v>
      </c>
    </row>
    <row r="27548">
      <c r="A27548" t="inlineStr">
        <is>
          <t>2025-W5-2025-ISAROD-Y30971</t>
        </is>
      </c>
      <c r="B27548" t="n">
        <v>2025</v>
      </c>
      <c r="C27548" t="n">
        <v>5</v>
      </c>
      <c r="D27548" t="inlineStr">
        <is>
          <t>2025-ISAROD</t>
        </is>
      </c>
      <c r="E27548" t="inlineStr">
        <is>
          <t>Y30971</t>
        </is>
      </c>
      <c r="F27548" t="inlineStr">
        <is>
          <t>QB</t>
        </is>
      </c>
      <c r="G27548" t="inlineStr">
        <is>
          <t>Yes</t>
        </is>
      </c>
      <c r="H27548" t="n">
        <v>26.66</v>
      </c>
    </row>
    <row r="27549">
      <c r="A27549" t="inlineStr">
        <is>
          <t>2025-W5-2025-ISAROD-Y40118</t>
        </is>
      </c>
      <c r="B27549" t="n">
        <v>2025</v>
      </c>
      <c r="C27549" t="n">
        <v>5</v>
      </c>
      <c r="D27549" t="inlineStr">
        <is>
          <t>2025-ISAROD</t>
        </is>
      </c>
      <c r="E27549" t="inlineStr">
        <is>
          <t>Y40118</t>
        </is>
      </c>
      <c r="F27549" t="inlineStr">
        <is>
          <t>RB</t>
        </is>
      </c>
      <c r="G27549" t="inlineStr">
        <is>
          <t>Yes</t>
        </is>
      </c>
      <c r="H27549" t="n">
        <v>13.6</v>
      </c>
    </row>
    <row r="27550">
      <c r="A27550" t="inlineStr">
        <is>
          <t>2025-W5-2025-ISAROD-Y32711</t>
        </is>
      </c>
      <c r="B27550" t="n">
        <v>2025</v>
      </c>
      <c r="C27550" t="n">
        <v>5</v>
      </c>
      <c r="D27550" t="inlineStr">
        <is>
          <t>2025-ISAROD</t>
        </is>
      </c>
      <c r="E27550" t="inlineStr">
        <is>
          <t>Y32711</t>
        </is>
      </c>
      <c r="F27550" t="inlineStr">
        <is>
          <t>RB</t>
        </is>
      </c>
      <c r="G27550" t="inlineStr">
        <is>
          <t>Yes</t>
        </is>
      </c>
      <c r="H27550" t="n">
        <v>30.1</v>
      </c>
    </row>
    <row r="27551">
      <c r="A27551" t="inlineStr">
        <is>
          <t>2025-W5-2025-ISAROD-Y33966</t>
        </is>
      </c>
      <c r="B27551" t="n">
        <v>2025</v>
      </c>
      <c r="C27551" t="n">
        <v>5</v>
      </c>
      <c r="D27551" t="inlineStr">
        <is>
          <t>2025-ISAROD</t>
        </is>
      </c>
      <c r="E27551" t="inlineStr">
        <is>
          <t>Y33966</t>
        </is>
      </c>
      <c r="F27551" t="inlineStr">
        <is>
          <t>WR</t>
        </is>
      </c>
      <c r="G27551" t="inlineStr">
        <is>
          <t>Yes</t>
        </is>
      </c>
      <c r="H27551" t="n">
        <v>9.4</v>
      </c>
    </row>
    <row r="27552">
      <c r="A27552" t="inlineStr">
        <is>
          <t>2025-W5-2025-ISAROD-Y34007</t>
        </is>
      </c>
      <c r="B27552" t="n">
        <v>2025</v>
      </c>
      <c r="C27552" t="n">
        <v>5</v>
      </c>
      <c r="D27552" t="inlineStr">
        <is>
          <t>2025-ISAROD</t>
        </is>
      </c>
      <c r="E27552" t="inlineStr">
        <is>
          <t>Y34007</t>
        </is>
      </c>
      <c r="F27552" t="inlineStr">
        <is>
          <t>WR</t>
        </is>
      </c>
      <c r="G27552" t="inlineStr">
        <is>
          <t>Yes</t>
        </is>
      </c>
      <c r="H27552" t="n">
        <v>12.7</v>
      </c>
    </row>
    <row r="27553">
      <c r="A27553" t="inlineStr">
        <is>
          <t>2025-W5-2025-ISAROD-Y34085</t>
        </is>
      </c>
      <c r="B27553" t="n">
        <v>2025</v>
      </c>
      <c r="C27553" t="n">
        <v>5</v>
      </c>
      <c r="D27553" t="inlineStr">
        <is>
          <t>2025-ISAROD</t>
        </is>
      </c>
      <c r="E27553" t="inlineStr">
        <is>
          <t>Y34085</t>
        </is>
      </c>
      <c r="F27553" t="inlineStr">
        <is>
          <t>TE</t>
        </is>
      </c>
      <c r="G27553" t="inlineStr">
        <is>
          <t>Yes</t>
        </is>
      </c>
      <c r="H27553" t="n">
        <v>20.4</v>
      </c>
    </row>
    <row r="27554">
      <c r="A27554" t="inlineStr">
        <is>
          <t>2025-W5-2025-ISAROD-Y33413</t>
        </is>
      </c>
      <c r="B27554" t="n">
        <v>2025</v>
      </c>
      <c r="C27554" t="n">
        <v>5</v>
      </c>
      <c r="D27554" t="inlineStr">
        <is>
          <t>2025-ISAROD</t>
        </is>
      </c>
      <c r="E27554" t="inlineStr">
        <is>
          <t>Y33413</t>
        </is>
      </c>
      <c r="F27554" t="inlineStr">
        <is>
          <t>W/R/T FLEX</t>
        </is>
      </c>
      <c r="G27554" t="inlineStr">
        <is>
          <t>Yes</t>
        </is>
      </c>
      <c r="H27554" t="n">
        <v>7.3</v>
      </c>
    </row>
    <row r="27555">
      <c r="A27555" t="inlineStr">
        <is>
          <t>2025-W5-2025-ISAROD-Y34344</t>
        </is>
      </c>
      <c r="B27555" t="n">
        <v>2025</v>
      </c>
      <c r="C27555" t="n">
        <v>5</v>
      </c>
      <c r="D27555" t="inlineStr">
        <is>
          <t>2025-ISAROD</t>
        </is>
      </c>
      <c r="E27555" t="inlineStr">
        <is>
          <t>Y34344</t>
        </is>
      </c>
      <c r="F27555" t="inlineStr">
        <is>
          <t>K</t>
        </is>
      </c>
      <c r="G27555" t="inlineStr">
        <is>
          <t>Yes</t>
        </is>
      </c>
      <c r="H27555" t="n">
        <v>6</v>
      </c>
    </row>
    <row r="27556">
      <c r="A27556" t="inlineStr">
        <is>
          <t>2025-W5-2025-ISAROD-Y-DEF:minnesota</t>
        </is>
      </c>
      <c r="B27556" t="n">
        <v>2025</v>
      </c>
      <c r="C27556" t="n">
        <v>5</v>
      </c>
      <c r="D27556" t="inlineStr">
        <is>
          <t>2025-ISAROD</t>
        </is>
      </c>
      <c r="E27556" t="inlineStr">
        <is>
          <t>Y-DEF:minnesota</t>
        </is>
      </c>
      <c r="F27556" t="inlineStr">
        <is>
          <t>DST</t>
        </is>
      </c>
      <c r="G27556" t="inlineStr">
        <is>
          <t>Yes</t>
        </is>
      </c>
      <c r="H27556" t="n">
        <v>7.18</v>
      </c>
    </row>
    <row r="27557">
      <c r="A27557" t="inlineStr">
        <is>
          <t>2025-W5-2025-ISAROD-S12506</t>
        </is>
      </c>
      <c r="B27557" t="n">
        <v>2025</v>
      </c>
      <c r="C27557" t="n">
        <v>5</v>
      </c>
      <c r="D27557" t="inlineStr">
        <is>
          <t>2025-ISAROD</t>
        </is>
      </c>
      <c r="E27557" t="inlineStr">
        <is>
          <t>S12506</t>
        </is>
      </c>
      <c r="F27557" t="inlineStr">
        <is>
          <t>BN</t>
        </is>
      </c>
      <c r="G27557" t="inlineStr">
        <is>
          <t>No</t>
        </is>
      </c>
      <c r="H27557" t="n">
        <v>9.300000000000001</v>
      </c>
    </row>
    <row r="27558">
      <c r="A27558" t="inlineStr">
        <is>
          <t>2025-W5-2025-ISAROD-Y30259</t>
        </is>
      </c>
      <c r="B27558" t="n">
        <v>2025</v>
      </c>
      <c r="C27558" t="n">
        <v>5</v>
      </c>
      <c r="D27558" t="inlineStr">
        <is>
          <t>2025-ISAROD</t>
        </is>
      </c>
      <c r="E27558" t="inlineStr">
        <is>
          <t>Y30259</t>
        </is>
      </c>
      <c r="F27558" t="inlineStr">
        <is>
          <t>BN</t>
        </is>
      </c>
      <c r="G27558" t="inlineStr">
        <is>
          <t>No</t>
        </is>
      </c>
      <c r="H27558" t="n">
        <v>0</v>
      </c>
    </row>
    <row r="27559">
      <c r="A27559" t="inlineStr">
        <is>
          <t>2025-W5-2025-ISAROD-Y32703</t>
        </is>
      </c>
      <c r="B27559" t="n">
        <v>2025</v>
      </c>
      <c r="C27559" t="n">
        <v>5</v>
      </c>
      <c r="D27559" t="inlineStr">
        <is>
          <t>2025-ISAROD</t>
        </is>
      </c>
      <c r="E27559" t="inlineStr">
        <is>
          <t>Y32703</t>
        </is>
      </c>
      <c r="F27559" t="inlineStr">
        <is>
          <t>BN</t>
        </is>
      </c>
      <c r="G27559" t="inlineStr">
        <is>
          <t>No</t>
        </is>
      </c>
      <c r="H27559" t="n">
        <v>9.699999999999999</v>
      </c>
    </row>
    <row r="27560">
      <c r="A27560" t="inlineStr">
        <is>
          <t>2025-W5-2025-ISAROD-Y34088</t>
        </is>
      </c>
      <c r="B27560" t="n">
        <v>2025</v>
      </c>
      <c r="C27560" t="n">
        <v>5</v>
      </c>
      <c r="D27560" t="inlineStr">
        <is>
          <t>2025-ISAROD</t>
        </is>
      </c>
      <c r="E27560" t="inlineStr">
        <is>
          <t>Y34088</t>
        </is>
      </c>
      <c r="F27560" t="inlineStr">
        <is>
          <t>BN</t>
        </is>
      </c>
      <c r="G27560" t="inlineStr">
        <is>
          <t>No</t>
        </is>
      </c>
      <c r="H27560" t="n">
        <v>0</v>
      </c>
    </row>
    <row r="27561">
      <c r="A27561" t="inlineStr">
        <is>
          <t>2025-W5-2025-ISAROD-S8125</t>
        </is>
      </c>
      <c r="B27561" t="n">
        <v>2025</v>
      </c>
      <c r="C27561" t="n">
        <v>5</v>
      </c>
      <c r="D27561" t="inlineStr">
        <is>
          <t>2025-ISAROD</t>
        </is>
      </c>
      <c r="E27561" t="inlineStr">
        <is>
          <t>S8125</t>
        </is>
      </c>
      <c r="F27561" t="inlineStr">
        <is>
          <t>BN</t>
        </is>
      </c>
      <c r="G27561" t="inlineStr">
        <is>
          <t>No</t>
        </is>
      </c>
      <c r="H27561" t="n">
        <v>0</v>
      </c>
    </row>
    <row r="27562">
      <c r="A27562" t="inlineStr">
        <is>
          <t>2025-W5-2025-ISAROD-Y40119</t>
        </is>
      </c>
      <c r="B27562" t="n">
        <v>2025</v>
      </c>
      <c r="C27562" t="n">
        <v>5</v>
      </c>
      <c r="D27562" t="inlineStr">
        <is>
          <t>2025-ISAROD</t>
        </is>
      </c>
      <c r="E27562" t="inlineStr">
        <is>
          <t>Y40119</t>
        </is>
      </c>
      <c r="F27562" t="inlineStr">
        <is>
          <t>BN</t>
        </is>
      </c>
      <c r="G27562" t="inlineStr">
        <is>
          <t>No</t>
        </is>
      </c>
      <c r="H27562" t="n">
        <v>1.4</v>
      </c>
    </row>
    <row r="27563">
      <c r="A27563" t="inlineStr">
        <is>
          <t>2025-W5-2025-PACO-S12508</t>
        </is>
      </c>
      <c r="B27563" t="n">
        <v>2025</v>
      </c>
      <c r="C27563" t="n">
        <v>5</v>
      </c>
      <c r="D27563" t="inlineStr">
        <is>
          <t>2025-PACO</t>
        </is>
      </c>
      <c r="E27563" t="inlineStr">
        <is>
          <t>S12508</t>
        </is>
      </c>
      <c r="F27563" t="inlineStr">
        <is>
          <t>QB</t>
        </is>
      </c>
      <c r="G27563" t="inlineStr">
        <is>
          <t>Yes</t>
        </is>
      </c>
      <c r="H27563" t="n">
        <v>17.58</v>
      </c>
    </row>
    <row r="27564">
      <c r="A27564" t="inlineStr">
        <is>
          <t>2025-W5-2025-PACO-S12533</t>
        </is>
      </c>
      <c r="B27564" t="n">
        <v>2025</v>
      </c>
      <c r="C27564" t="n">
        <v>5</v>
      </c>
      <c r="D27564" t="inlineStr">
        <is>
          <t>2025-PACO</t>
        </is>
      </c>
      <c r="E27564" t="inlineStr">
        <is>
          <t>S12533</t>
        </is>
      </c>
      <c r="F27564" t="inlineStr">
        <is>
          <t>RB</t>
        </is>
      </c>
      <c r="G27564" t="inlineStr">
        <is>
          <t>Yes</t>
        </is>
      </c>
      <c r="H27564" t="n">
        <v>26</v>
      </c>
    </row>
    <row r="27565">
      <c r="A27565" t="inlineStr">
        <is>
          <t>2025-W5-2025-PACO-Y29279</t>
        </is>
      </c>
      <c r="B27565" t="n">
        <v>2025</v>
      </c>
      <c r="C27565" t="n">
        <v>5</v>
      </c>
      <c r="D27565" t="inlineStr">
        <is>
          <t>2025-PACO</t>
        </is>
      </c>
      <c r="E27565" t="inlineStr">
        <is>
          <t>Y29279</t>
        </is>
      </c>
      <c r="F27565" t="inlineStr">
        <is>
          <t>RB</t>
        </is>
      </c>
      <c r="G27565" t="inlineStr">
        <is>
          <t>Yes</t>
        </is>
      </c>
      <c r="H27565" t="n">
        <v>9.300000000000001</v>
      </c>
    </row>
    <row r="27566">
      <c r="A27566" t="inlineStr">
        <is>
          <t>2025-W5-2025-PACO-Y31857</t>
        </is>
      </c>
      <c r="B27566" t="n">
        <v>2025</v>
      </c>
      <c r="C27566" t="n">
        <v>5</v>
      </c>
      <c r="D27566" t="inlineStr">
        <is>
          <t>2025-PACO</t>
        </is>
      </c>
      <c r="E27566" t="inlineStr">
        <is>
          <t>Y31857</t>
        </is>
      </c>
      <c r="F27566" t="inlineStr">
        <is>
          <t>WR</t>
        </is>
      </c>
      <c r="G27566" t="inlineStr">
        <is>
          <t>Yes</t>
        </is>
      </c>
      <c r="H27566" t="n">
        <v>6.8</v>
      </c>
    </row>
    <row r="27567">
      <c r="A27567" t="inlineStr">
        <is>
          <t>2025-W5-2025-PACO-S12499</t>
        </is>
      </c>
      <c r="B27567" t="n">
        <v>2025</v>
      </c>
      <c r="C27567" t="n">
        <v>5</v>
      </c>
      <c r="D27567" t="inlineStr">
        <is>
          <t>2025-PACO</t>
        </is>
      </c>
      <c r="E27567" t="inlineStr">
        <is>
          <t>S12499</t>
        </is>
      </c>
      <c r="F27567" t="inlineStr">
        <is>
          <t>WR</t>
        </is>
      </c>
      <c r="G27567" t="inlineStr">
        <is>
          <t>Yes</t>
        </is>
      </c>
      <c r="H27567" t="n">
        <v>2.8</v>
      </c>
    </row>
    <row r="27568">
      <c r="A27568" t="inlineStr">
        <is>
          <t>2025-W5-2025-PACO-Y40048</t>
        </is>
      </c>
      <c r="B27568" t="n">
        <v>2025</v>
      </c>
      <c r="C27568" t="n">
        <v>5</v>
      </c>
      <c r="D27568" t="inlineStr">
        <is>
          <t>2025-PACO</t>
        </is>
      </c>
      <c r="E27568" t="inlineStr">
        <is>
          <t>Y40048</t>
        </is>
      </c>
      <c r="F27568" t="inlineStr">
        <is>
          <t>TE</t>
        </is>
      </c>
      <c r="G27568" t="inlineStr">
        <is>
          <t>Yes</t>
        </is>
      </c>
      <c r="H27568" t="n">
        <v>13.8</v>
      </c>
    </row>
    <row r="27569">
      <c r="A27569" t="inlineStr">
        <is>
          <t>2025-W5-2025-PACO-Y31005</t>
        </is>
      </c>
      <c r="B27569" t="n">
        <v>2025</v>
      </c>
      <c r="C27569" t="n">
        <v>5</v>
      </c>
      <c r="D27569" t="inlineStr">
        <is>
          <t>2025-PACO</t>
        </is>
      </c>
      <c r="E27569" t="inlineStr">
        <is>
          <t>Y31005</t>
        </is>
      </c>
      <c r="F27569" t="inlineStr">
        <is>
          <t>W/R/T FLEX</t>
        </is>
      </c>
      <c r="G27569" t="inlineStr">
        <is>
          <t>Yes</t>
        </is>
      </c>
      <c r="H27569" t="n">
        <v>12.1</v>
      </c>
    </row>
    <row r="27570">
      <c r="A27570" t="inlineStr">
        <is>
          <t>2025-W5-2025-PACO-Y41499</t>
        </is>
      </c>
      <c r="B27570" t="n">
        <v>2025</v>
      </c>
      <c r="C27570" t="n">
        <v>5</v>
      </c>
      <c r="D27570" t="inlineStr">
        <is>
          <t>2025-PACO</t>
        </is>
      </c>
      <c r="E27570" t="inlineStr">
        <is>
          <t>Y41499</t>
        </is>
      </c>
      <c r="F27570" t="inlineStr">
        <is>
          <t>K</t>
        </is>
      </c>
      <c r="G27570" t="inlineStr">
        <is>
          <t>Yes</t>
        </is>
      </c>
      <c r="H27570" t="n">
        <v>2</v>
      </c>
    </row>
    <row r="27571">
      <c r="A27571" t="inlineStr">
        <is>
          <t>2025-W5-2025-PACO-Y-DEF:indianapolis</t>
        </is>
      </c>
      <c r="B27571" t="n">
        <v>2025</v>
      </c>
      <c r="C27571" t="n">
        <v>5</v>
      </c>
      <c r="D27571" t="inlineStr">
        <is>
          <t>2025-PACO</t>
        </is>
      </c>
      <c r="E27571" t="inlineStr">
        <is>
          <t>Y-DEF:indianapolis</t>
        </is>
      </c>
      <c r="F27571" t="inlineStr">
        <is>
          <t>DST</t>
        </is>
      </c>
      <c r="G27571" t="inlineStr">
        <is>
          <t>Yes</t>
        </is>
      </c>
      <c r="H27571" t="n">
        <v>19.85</v>
      </c>
    </row>
    <row r="27572">
      <c r="A27572" t="inlineStr">
        <is>
          <t>2025-W5-2025-PACO-Y40064</t>
        </is>
      </c>
      <c r="B27572" t="n">
        <v>2025</v>
      </c>
      <c r="C27572" t="n">
        <v>5</v>
      </c>
      <c r="D27572" t="inlineStr">
        <is>
          <t>2025-PACO</t>
        </is>
      </c>
      <c r="E27572" t="inlineStr">
        <is>
          <t>Y40064</t>
        </is>
      </c>
      <c r="F27572" t="inlineStr">
        <is>
          <t>BN</t>
        </is>
      </c>
      <c r="G27572" t="inlineStr">
        <is>
          <t>No</t>
        </is>
      </c>
      <c r="H27572" t="n">
        <v>17.7</v>
      </c>
    </row>
    <row r="27573">
      <c r="A27573" t="inlineStr">
        <is>
          <t>2025-W5-2025-PACO-Y40875</t>
        </is>
      </c>
      <c r="B27573" t="n">
        <v>2025</v>
      </c>
      <c r="C27573" t="n">
        <v>5</v>
      </c>
      <c r="D27573" t="inlineStr">
        <is>
          <t>2025-PACO</t>
        </is>
      </c>
      <c r="E27573" t="inlineStr">
        <is>
          <t>Y40875</t>
        </is>
      </c>
      <c r="F27573" t="inlineStr">
        <is>
          <t>BN</t>
        </is>
      </c>
      <c r="G27573" t="inlineStr">
        <is>
          <t>No</t>
        </is>
      </c>
      <c r="H27573" t="n">
        <v>17.88</v>
      </c>
    </row>
    <row r="27574">
      <c r="A27574" t="inlineStr">
        <is>
          <t>2025-W5-2025-PACO-Y40892</t>
        </is>
      </c>
      <c r="B27574" t="n">
        <v>2025</v>
      </c>
      <c r="C27574" t="n">
        <v>5</v>
      </c>
      <c r="D27574" t="inlineStr">
        <is>
          <t>2025-PACO</t>
        </is>
      </c>
      <c r="E27574" t="inlineStr">
        <is>
          <t>Y40892</t>
        </is>
      </c>
      <c r="F27574" t="inlineStr">
        <is>
          <t>BN</t>
        </is>
      </c>
      <c r="G27574" t="inlineStr">
        <is>
          <t>No</t>
        </is>
      </c>
      <c r="H27574" t="n">
        <v>0</v>
      </c>
    </row>
    <row r="27575">
      <c r="A27575" t="inlineStr">
        <is>
          <t>2025-W5-2025-PACO-Y30199</t>
        </is>
      </c>
      <c r="B27575" t="n">
        <v>2025</v>
      </c>
      <c r="C27575" t="n">
        <v>5</v>
      </c>
      <c r="D27575" t="inlineStr">
        <is>
          <t>2025-PACO</t>
        </is>
      </c>
      <c r="E27575" t="inlineStr">
        <is>
          <t>Y30199</t>
        </is>
      </c>
      <c r="F27575" t="inlineStr">
        <is>
          <t>BN</t>
        </is>
      </c>
      <c r="G27575" t="inlineStr">
        <is>
          <t>No</t>
        </is>
      </c>
      <c r="H27575" t="n">
        <v>18.2</v>
      </c>
    </row>
    <row r="27576">
      <c r="A27576" t="inlineStr">
        <is>
          <t>2025-W5-2025-PACO-Y31896</t>
        </is>
      </c>
      <c r="B27576" t="n">
        <v>2025</v>
      </c>
      <c r="C27576" t="n">
        <v>5</v>
      </c>
      <c r="D27576" t="inlineStr">
        <is>
          <t>2025-PACO</t>
        </is>
      </c>
      <c r="E27576" t="inlineStr">
        <is>
          <t>Y31896</t>
        </is>
      </c>
      <c r="F27576" t="inlineStr">
        <is>
          <t>BN</t>
        </is>
      </c>
      <c r="G27576" t="inlineStr">
        <is>
          <t>No</t>
        </is>
      </c>
      <c r="H27576" t="n">
        <v>0</v>
      </c>
    </row>
    <row r="27577">
      <c r="A27577" t="inlineStr">
        <is>
          <t>2025-W5-2025-PACO-Y32705</t>
        </is>
      </c>
      <c r="B27577" t="n">
        <v>2025</v>
      </c>
      <c r="C27577" t="n">
        <v>5</v>
      </c>
      <c r="D27577" t="inlineStr">
        <is>
          <t>2025-PACO</t>
        </is>
      </c>
      <c r="E27577" t="inlineStr">
        <is>
          <t>Y32705</t>
        </is>
      </c>
      <c r="F27577" t="inlineStr">
        <is>
          <t>BN</t>
        </is>
      </c>
      <c r="G27577" t="inlineStr">
        <is>
          <t>No</t>
        </is>
      </c>
      <c r="H27577" t="n">
        <v>0</v>
      </c>
    </row>
    <row r="27578">
      <c r="A27578" t="inlineStr">
        <is>
          <t>2025-W5-2025-ALEXAODE-Y31833</t>
        </is>
      </c>
      <c r="B27578" t="n">
        <v>2025</v>
      </c>
      <c r="C27578" t="n">
        <v>5</v>
      </c>
      <c r="D27578" t="inlineStr">
        <is>
          <t>2025-ALEXAODE</t>
        </is>
      </c>
      <c r="E27578" t="inlineStr">
        <is>
          <t>Y31833</t>
        </is>
      </c>
      <c r="F27578" t="inlineStr">
        <is>
          <t>QB</t>
        </is>
      </c>
      <c r="G27578" t="inlineStr">
        <is>
          <t>Yes</t>
        </is>
      </c>
      <c r="H27578" t="n">
        <v>15.3</v>
      </c>
    </row>
    <row r="27579">
      <c r="A27579" t="inlineStr">
        <is>
          <t>2025-W5-2025-ALEXAODE-S12507</t>
        </is>
      </c>
      <c r="B27579" t="n">
        <v>2025</v>
      </c>
      <c r="C27579" t="n">
        <v>5</v>
      </c>
      <c r="D27579" t="inlineStr">
        <is>
          <t>2025-ALEXAODE</t>
        </is>
      </c>
      <c r="E27579" t="inlineStr">
        <is>
          <t>S12507</t>
        </is>
      </c>
      <c r="F27579" t="inlineStr">
        <is>
          <t>RB</t>
        </is>
      </c>
      <c r="G27579" t="inlineStr">
        <is>
          <t>Yes</t>
        </is>
      </c>
      <c r="H27579" t="n">
        <v>10</v>
      </c>
    </row>
    <row r="27580">
      <c r="A27580" t="inlineStr">
        <is>
          <t>2025-W5-2025-ALEXAODE-S12512</t>
        </is>
      </c>
      <c r="B27580" t="n">
        <v>2025</v>
      </c>
      <c r="C27580" t="n">
        <v>5</v>
      </c>
      <c r="D27580" t="inlineStr">
        <is>
          <t>2025-ALEXAODE</t>
        </is>
      </c>
      <c r="E27580" t="inlineStr">
        <is>
          <t>S12512</t>
        </is>
      </c>
      <c r="F27580" t="inlineStr">
        <is>
          <t>RB</t>
        </is>
      </c>
      <c r="G27580" t="inlineStr">
        <is>
          <t>Yes</t>
        </is>
      </c>
      <c r="H27580" t="n">
        <v>13.3</v>
      </c>
    </row>
    <row r="27581">
      <c r="A27581" t="inlineStr">
        <is>
          <t>2025-W5-2025-ALEXAODE-Y40883</t>
        </is>
      </c>
      <c r="B27581" t="n">
        <v>2025</v>
      </c>
      <c r="C27581" t="n">
        <v>5</v>
      </c>
      <c r="D27581" t="inlineStr">
        <is>
          <t>2025-ALEXAODE</t>
        </is>
      </c>
      <c r="E27581" t="inlineStr">
        <is>
          <t>Y40883</t>
        </is>
      </c>
      <c r="F27581" t="inlineStr">
        <is>
          <t>WR</t>
        </is>
      </c>
      <c r="G27581" t="inlineStr">
        <is>
          <t>Yes</t>
        </is>
      </c>
      <c r="H27581" t="n">
        <v>10</v>
      </c>
    </row>
    <row r="27582">
      <c r="A27582" t="inlineStr">
        <is>
          <t>2025-W5-2025-ALEXAODE-Y40168</t>
        </is>
      </c>
      <c r="B27582" t="n">
        <v>2025</v>
      </c>
      <c r="C27582" t="n">
        <v>5</v>
      </c>
      <c r="D27582" t="inlineStr">
        <is>
          <t>2025-ALEXAODE</t>
        </is>
      </c>
      <c r="E27582" t="inlineStr">
        <is>
          <t>Y40168</t>
        </is>
      </c>
      <c r="F27582" t="inlineStr">
        <is>
          <t>WR</t>
        </is>
      </c>
      <c r="G27582" t="inlineStr">
        <is>
          <t>Yes</t>
        </is>
      </c>
      <c r="H27582" t="n">
        <v>19.5</v>
      </c>
    </row>
    <row r="27583">
      <c r="A27583" t="inlineStr">
        <is>
          <t>2025-W5-2025-ALEXAODE-Y31019</t>
        </is>
      </c>
      <c r="B27583" t="n">
        <v>2025</v>
      </c>
      <c r="C27583" t="n">
        <v>5</v>
      </c>
      <c r="D27583" t="inlineStr">
        <is>
          <t>2025-ALEXAODE</t>
        </is>
      </c>
      <c r="E27583" t="inlineStr">
        <is>
          <t>Y31019</t>
        </is>
      </c>
      <c r="F27583" t="inlineStr">
        <is>
          <t>TE</t>
        </is>
      </c>
      <c r="G27583" t="inlineStr">
        <is>
          <t>Yes</t>
        </is>
      </c>
      <c r="H27583" t="n">
        <v>9.4</v>
      </c>
    </row>
    <row r="27584">
      <c r="A27584" t="inlineStr">
        <is>
          <t>2025-W5-2025-ALEXAODE-Y34019</t>
        </is>
      </c>
      <c r="B27584" t="n">
        <v>2025</v>
      </c>
      <c r="C27584" t="n">
        <v>5</v>
      </c>
      <c r="D27584" t="inlineStr">
        <is>
          <t>2025-ALEXAODE</t>
        </is>
      </c>
      <c r="E27584" t="inlineStr">
        <is>
          <t>Y34019</t>
        </is>
      </c>
      <c r="F27584" t="inlineStr">
        <is>
          <t>W/R/T FLEX</t>
        </is>
      </c>
      <c r="G27584" t="inlineStr">
        <is>
          <t>Yes</t>
        </is>
      </c>
      <c r="H27584" t="n">
        <v>4.9</v>
      </c>
    </row>
    <row r="27585">
      <c r="A27585" t="inlineStr">
        <is>
          <t>2025-W5-2025-ALEXAODE-Y30266</t>
        </is>
      </c>
      <c r="B27585" t="n">
        <v>2025</v>
      </c>
      <c r="C27585" t="n">
        <v>5</v>
      </c>
      <c r="D27585" t="inlineStr">
        <is>
          <t>2025-ALEXAODE</t>
        </is>
      </c>
      <c r="E27585" t="inlineStr">
        <is>
          <t>Y30266</t>
        </is>
      </c>
      <c r="F27585" t="inlineStr">
        <is>
          <t>K</t>
        </is>
      </c>
      <c r="G27585" t="inlineStr">
        <is>
          <t>Yes</t>
        </is>
      </c>
      <c r="H27585" t="n">
        <v>5</v>
      </c>
    </row>
    <row r="27586">
      <c r="A27586" t="inlineStr">
        <is>
          <t>2025-W5-2025-ALEXAODE-Y-DEF:buffalo</t>
        </is>
      </c>
      <c r="B27586" t="n">
        <v>2025</v>
      </c>
      <c r="C27586" t="n">
        <v>5</v>
      </c>
      <c r="D27586" t="inlineStr">
        <is>
          <t>2025-ALEXAODE</t>
        </is>
      </c>
      <c r="E27586" t="inlineStr">
        <is>
          <t>Y-DEF:buffalo</t>
        </is>
      </c>
      <c r="F27586" t="inlineStr">
        <is>
          <t>DST</t>
        </is>
      </c>
      <c r="G27586" t="inlineStr">
        <is>
          <t>Yes</t>
        </is>
      </c>
      <c r="H27586" t="n">
        <v>11.43</v>
      </c>
    </row>
    <row r="27587">
      <c r="A27587" t="inlineStr">
        <is>
          <t>2025-W5-2025-ALEXAODE-Y40430</t>
        </is>
      </c>
      <c r="B27587" t="n">
        <v>2025</v>
      </c>
      <c r="C27587" t="n">
        <v>5</v>
      </c>
      <c r="D27587" t="inlineStr">
        <is>
          <t>2025-ALEXAODE</t>
        </is>
      </c>
      <c r="E27587" t="inlineStr">
        <is>
          <t>Y40430</t>
        </is>
      </c>
      <c r="F27587" t="inlineStr">
        <is>
          <t>BN</t>
        </is>
      </c>
      <c r="G27587" t="inlineStr">
        <is>
          <t>No</t>
        </is>
      </c>
      <c r="H27587" t="n">
        <v>6.1</v>
      </c>
    </row>
    <row r="27588">
      <c r="A27588" t="inlineStr">
        <is>
          <t>2025-W5-2025-ALEXAODE-Y40980</t>
        </is>
      </c>
      <c r="B27588" t="n">
        <v>2025</v>
      </c>
      <c r="C27588" t="n">
        <v>5</v>
      </c>
      <c r="D27588" t="inlineStr">
        <is>
          <t>2025-ALEXAODE</t>
        </is>
      </c>
      <c r="E27588" t="inlineStr">
        <is>
          <t>Y40980</t>
        </is>
      </c>
      <c r="F27588" t="inlineStr">
        <is>
          <t>BN</t>
        </is>
      </c>
      <c r="G27588" t="inlineStr">
        <is>
          <t>No</t>
        </is>
      </c>
      <c r="H27588" t="n">
        <v>0.1</v>
      </c>
    </row>
    <row r="27589">
      <c r="A27589" t="inlineStr">
        <is>
          <t>2025-W5-2025-ALEXAODE-Y40962</t>
        </is>
      </c>
      <c r="B27589" t="n">
        <v>2025</v>
      </c>
      <c r="C27589" t="n">
        <v>5</v>
      </c>
      <c r="D27589" t="inlineStr">
        <is>
          <t>2025-ALEXAODE</t>
        </is>
      </c>
      <c r="E27589" t="inlineStr">
        <is>
          <t>Y40962</t>
        </is>
      </c>
      <c r="F27589" t="inlineStr">
        <is>
          <t>BN</t>
        </is>
      </c>
      <c r="G27589" t="inlineStr">
        <is>
          <t>No</t>
        </is>
      </c>
      <c r="H27589" t="n">
        <v>1.3</v>
      </c>
    </row>
    <row r="27590">
      <c r="A27590" t="inlineStr">
        <is>
          <t>2025-W5-2025-ALEXAODE-Y40877</t>
        </is>
      </c>
      <c r="B27590" t="n">
        <v>2025</v>
      </c>
      <c r="C27590" t="n">
        <v>5</v>
      </c>
      <c r="D27590" t="inlineStr">
        <is>
          <t>2025-ALEXAODE</t>
        </is>
      </c>
      <c r="E27590" t="inlineStr">
        <is>
          <t>Y40877</t>
        </is>
      </c>
      <c r="F27590" t="inlineStr">
        <is>
          <t>BN</t>
        </is>
      </c>
      <c r="G27590" t="inlineStr">
        <is>
          <t>No</t>
        </is>
      </c>
      <c r="H27590" t="n">
        <v>8.1</v>
      </c>
    </row>
    <row r="27591">
      <c r="A27591" t="inlineStr">
        <is>
          <t>2025-W5-2025-ALEXAODE-Y40893</t>
        </is>
      </c>
      <c r="B27591" t="n">
        <v>2025</v>
      </c>
      <c r="C27591" t="n">
        <v>5</v>
      </c>
      <c r="D27591" t="inlineStr">
        <is>
          <t>2025-ALEXAODE</t>
        </is>
      </c>
      <c r="E27591" t="inlineStr">
        <is>
          <t>Y40893</t>
        </is>
      </c>
      <c r="F27591" t="inlineStr">
        <is>
          <t>BN</t>
        </is>
      </c>
      <c r="G27591" t="inlineStr">
        <is>
          <t>No</t>
        </is>
      </c>
      <c r="H27591" t="n">
        <v>11.8</v>
      </c>
    </row>
    <row r="27592">
      <c r="A27592" t="inlineStr">
        <is>
          <t>2025-W5-2025-ALEXAODE-Y32887</t>
        </is>
      </c>
      <c r="B27592" t="n">
        <v>2025</v>
      </c>
      <c r="C27592" t="n">
        <v>5</v>
      </c>
      <c r="D27592" t="inlineStr">
        <is>
          <t>2025-ALEXAODE</t>
        </is>
      </c>
      <c r="E27592" t="inlineStr">
        <is>
          <t>Y32887</t>
        </is>
      </c>
      <c r="F27592" t="inlineStr">
        <is>
          <t>BN</t>
        </is>
      </c>
      <c r="G27592" t="inlineStr">
        <is>
          <t>No</t>
        </is>
      </c>
      <c r="H27592" t="n">
        <v>0</v>
      </c>
    </row>
    <row r="27593">
      <c r="A27593" t="inlineStr">
        <is>
          <t>2025-W5-2025-ALEXAODE-Y33495</t>
        </is>
      </c>
      <c r="B27593" t="n">
        <v>2025</v>
      </c>
      <c r="C27593" t="n">
        <v>5</v>
      </c>
      <c r="D27593" t="inlineStr">
        <is>
          <t>2025-ALEXAODE</t>
        </is>
      </c>
      <c r="E27593" t="inlineStr">
        <is>
          <t>Y33495</t>
        </is>
      </c>
      <c r="F27593" t="inlineStr">
        <is>
          <t>BN</t>
        </is>
      </c>
      <c r="G27593" t="inlineStr">
        <is>
          <t>No</t>
        </is>
      </c>
      <c r="H27593" t="n">
        <v>15.8</v>
      </c>
    </row>
    <row r="27594">
      <c r="A27594" t="inlineStr">
        <is>
          <t>2025-W5-2025-ALEXAODE-Y34107</t>
        </is>
      </c>
      <c r="B27594" t="n">
        <v>2025</v>
      </c>
      <c r="C27594" t="n">
        <v>5</v>
      </c>
      <c r="D27594" t="inlineStr">
        <is>
          <t>2025-ALEXAODE</t>
        </is>
      </c>
      <c r="E27594" t="inlineStr">
        <is>
          <t>Y34107</t>
        </is>
      </c>
      <c r="F27594" t="inlineStr">
        <is>
          <t>BN</t>
        </is>
      </c>
      <c r="G27594" t="inlineStr">
        <is>
          <t>No</t>
        </is>
      </c>
      <c r="H27594" t="n">
        <v>0</v>
      </c>
    </row>
    <row r="27595">
      <c r="A27595" t="inlineStr">
        <is>
          <t>2025-W5-2025-PEPSALFA-Y30123</t>
        </is>
      </c>
      <c r="B27595" t="n">
        <v>2025</v>
      </c>
      <c r="C27595" t="n">
        <v>5</v>
      </c>
      <c r="D27595" t="inlineStr">
        <is>
          <t>2025-PEPSALFA</t>
        </is>
      </c>
      <c r="E27595" t="inlineStr">
        <is>
          <t>Y30123</t>
        </is>
      </c>
      <c r="F27595" t="inlineStr">
        <is>
          <t>QB</t>
        </is>
      </c>
      <c r="G27595" t="inlineStr">
        <is>
          <t>Yes</t>
        </is>
      </c>
      <c r="H27595" t="n">
        <v>25.72</v>
      </c>
    </row>
    <row r="27596">
      <c r="A27596" t="inlineStr">
        <is>
          <t>2025-W5-2025-PEPSALFA-Y40059</t>
        </is>
      </c>
      <c r="B27596" t="n">
        <v>2025</v>
      </c>
      <c r="C27596" t="n">
        <v>5</v>
      </c>
      <c r="D27596" t="inlineStr">
        <is>
          <t>2025-PEPSALFA</t>
        </is>
      </c>
      <c r="E27596" t="inlineStr">
        <is>
          <t>Y40059</t>
        </is>
      </c>
      <c r="F27596" t="inlineStr">
        <is>
          <t>RB</t>
        </is>
      </c>
      <c r="G27596" t="inlineStr">
        <is>
          <t>Yes</t>
        </is>
      </c>
      <c r="H27596" t="n">
        <v>15.7</v>
      </c>
    </row>
    <row r="27597">
      <c r="A27597" t="inlineStr">
        <is>
          <t>2025-W5-2025-PEPSALFA-Y40196</t>
        </is>
      </c>
      <c r="B27597" t="n">
        <v>2025</v>
      </c>
      <c r="C27597" t="n">
        <v>5</v>
      </c>
      <c r="D27597" t="inlineStr">
        <is>
          <t>2025-PEPSALFA</t>
        </is>
      </c>
      <c r="E27597" t="inlineStr">
        <is>
          <t>Y40196</t>
        </is>
      </c>
      <c r="F27597" t="inlineStr">
        <is>
          <t>RB</t>
        </is>
      </c>
      <c r="G27597" t="inlineStr">
        <is>
          <t>Yes</t>
        </is>
      </c>
      <c r="H27597" t="n">
        <v>8.300000000000001</v>
      </c>
    </row>
    <row r="27598">
      <c r="A27598" t="inlineStr">
        <is>
          <t>2025-W5-2025-PEPSALFA-Y34659</t>
        </is>
      </c>
      <c r="B27598" t="n">
        <v>2025</v>
      </c>
      <c r="C27598" t="n">
        <v>5</v>
      </c>
      <c r="D27598" t="inlineStr">
        <is>
          <t>2025-PEPSALFA</t>
        </is>
      </c>
      <c r="E27598" t="inlineStr">
        <is>
          <t>Y34659</t>
        </is>
      </c>
      <c r="F27598" t="inlineStr">
        <is>
          <t>WR</t>
        </is>
      </c>
      <c r="G27598" t="inlineStr">
        <is>
          <t>Yes</t>
        </is>
      </c>
      <c r="H27598" t="n">
        <v>19.4</v>
      </c>
    </row>
    <row r="27599">
      <c r="A27599" t="inlineStr">
        <is>
          <t>2025-W5-2025-PEPSALFA-Y33965</t>
        </is>
      </c>
      <c r="B27599" t="n">
        <v>2025</v>
      </c>
      <c r="C27599" t="n">
        <v>5</v>
      </c>
      <c r="D27599" t="inlineStr">
        <is>
          <t>2025-PEPSALFA</t>
        </is>
      </c>
      <c r="E27599" t="inlineStr">
        <is>
          <t>Y33965</t>
        </is>
      </c>
      <c r="F27599" t="inlineStr">
        <is>
          <t>WR</t>
        </is>
      </c>
      <c r="G27599" t="inlineStr">
        <is>
          <t>Yes</t>
        </is>
      </c>
      <c r="H27599" t="n">
        <v>16.1</v>
      </c>
    </row>
    <row r="27600">
      <c r="A27600" t="inlineStr">
        <is>
          <t>2025-W5-2025-PEPSALFA-Y31056</t>
        </is>
      </c>
      <c r="B27600" t="n">
        <v>2025</v>
      </c>
      <c r="C27600" t="n">
        <v>5</v>
      </c>
      <c r="D27600" t="inlineStr">
        <is>
          <t>2025-PEPSALFA</t>
        </is>
      </c>
      <c r="E27600" t="inlineStr">
        <is>
          <t>Y31056</t>
        </is>
      </c>
      <c r="F27600" t="inlineStr">
        <is>
          <t>TE</t>
        </is>
      </c>
      <c r="G27600" t="inlineStr">
        <is>
          <t>Yes</t>
        </is>
      </c>
      <c r="H27600" t="n">
        <v>3.2</v>
      </c>
    </row>
    <row r="27601">
      <c r="A27601" t="inlineStr">
        <is>
          <t>2025-W5-2025-PEPSALFA-Y34047</t>
        </is>
      </c>
      <c r="B27601" t="n">
        <v>2025</v>
      </c>
      <c r="C27601" t="n">
        <v>5</v>
      </c>
      <c r="D27601" t="inlineStr">
        <is>
          <t>2025-PEPSALFA</t>
        </is>
      </c>
      <c r="E27601" t="inlineStr">
        <is>
          <t>Y34047</t>
        </is>
      </c>
      <c r="F27601" t="inlineStr">
        <is>
          <t>W/R/T FLEX</t>
        </is>
      </c>
      <c r="G27601" t="inlineStr">
        <is>
          <t>Yes</t>
        </is>
      </c>
      <c r="H27601" t="n">
        <v>21.1</v>
      </c>
    </row>
    <row r="27602">
      <c r="A27602" t="inlineStr">
        <is>
          <t>2025-W5-2025-PEPSALFA-Y31137</t>
        </is>
      </c>
      <c r="B27602" t="n">
        <v>2025</v>
      </c>
      <c r="C27602" t="n">
        <v>5</v>
      </c>
      <c r="D27602" t="inlineStr">
        <is>
          <t>2025-PEPSALFA</t>
        </is>
      </c>
      <c r="E27602" t="inlineStr">
        <is>
          <t>Y31137</t>
        </is>
      </c>
      <c r="F27602" t="inlineStr">
        <is>
          <t>K</t>
        </is>
      </c>
      <c r="G27602" t="inlineStr">
        <is>
          <t>Yes</t>
        </is>
      </c>
      <c r="H27602" t="n">
        <v>6</v>
      </c>
    </row>
    <row r="27603">
      <c r="A27603" t="inlineStr">
        <is>
          <t>2025-W5-2025-PEPSALFA-Y-DEF:arizona</t>
        </is>
      </c>
      <c r="B27603" t="n">
        <v>2025</v>
      </c>
      <c r="C27603" t="n">
        <v>5</v>
      </c>
      <c r="D27603" t="inlineStr">
        <is>
          <t>2025-PEPSALFA</t>
        </is>
      </c>
      <c r="E27603" t="inlineStr">
        <is>
          <t>Y-DEF:arizona</t>
        </is>
      </c>
      <c r="F27603" t="inlineStr">
        <is>
          <t>DST</t>
        </is>
      </c>
      <c r="G27603" t="inlineStr">
        <is>
          <t>Yes</t>
        </is>
      </c>
      <c r="H27603" t="n">
        <v>11.4</v>
      </c>
    </row>
    <row r="27604">
      <c r="A27604" t="inlineStr">
        <is>
          <t>2025-W5-2025-PEPSALFA-Y40908</t>
        </is>
      </c>
      <c r="B27604" t="n">
        <v>2025</v>
      </c>
      <c r="C27604" t="n">
        <v>5</v>
      </c>
      <c r="D27604" t="inlineStr">
        <is>
          <t>2025-PEPSALFA</t>
        </is>
      </c>
      <c r="E27604" t="inlineStr">
        <is>
          <t>Y40908</t>
        </is>
      </c>
      <c r="F27604" t="inlineStr">
        <is>
          <t>BN</t>
        </is>
      </c>
      <c r="G27604" t="inlineStr">
        <is>
          <t>No</t>
        </is>
      </c>
      <c r="H27604" t="n">
        <v>12.4</v>
      </c>
    </row>
    <row r="27605">
      <c r="A27605" t="inlineStr">
        <is>
          <t>2025-W5-2025-PEPSALFA-Y30182</t>
        </is>
      </c>
      <c r="B27605" t="n">
        <v>2025</v>
      </c>
      <c r="C27605" t="n">
        <v>5</v>
      </c>
      <c r="D27605" t="inlineStr">
        <is>
          <t>2025-PEPSALFA</t>
        </is>
      </c>
      <c r="E27605" t="inlineStr">
        <is>
          <t>Y30182</t>
        </is>
      </c>
      <c r="F27605" t="inlineStr">
        <is>
          <t>BN</t>
        </is>
      </c>
      <c r="G27605" t="inlineStr">
        <is>
          <t>No</t>
        </is>
      </c>
      <c r="H27605" t="n">
        <v>8.9</v>
      </c>
    </row>
    <row r="27606">
      <c r="A27606" t="inlineStr">
        <is>
          <t>2025-W5-2025-PEPSALFA-Y30213</t>
        </is>
      </c>
      <c r="B27606" t="n">
        <v>2025</v>
      </c>
      <c r="C27606" t="n">
        <v>5</v>
      </c>
      <c r="D27606" t="inlineStr">
        <is>
          <t>2025-PEPSALFA</t>
        </is>
      </c>
      <c r="E27606" t="inlineStr">
        <is>
          <t>Y30213</t>
        </is>
      </c>
      <c r="F27606" t="inlineStr">
        <is>
          <t>BN</t>
        </is>
      </c>
      <c r="G27606" t="inlineStr">
        <is>
          <t>No</t>
        </is>
      </c>
      <c r="H27606" t="n">
        <v>0</v>
      </c>
    </row>
    <row r="27607">
      <c r="A27607" t="inlineStr">
        <is>
          <t>2025-W5-2025-PEPSALFA-Y31960</t>
        </is>
      </c>
      <c r="B27607" t="n">
        <v>2025</v>
      </c>
      <c r="C27607" t="n">
        <v>5</v>
      </c>
      <c r="D27607" t="inlineStr">
        <is>
          <t>2025-PEPSALFA</t>
        </is>
      </c>
      <c r="E27607" t="inlineStr">
        <is>
          <t>Y31960</t>
        </is>
      </c>
      <c r="F27607" t="inlineStr">
        <is>
          <t>BN</t>
        </is>
      </c>
      <c r="G27607" t="inlineStr">
        <is>
          <t>No</t>
        </is>
      </c>
      <c r="H27607" t="n">
        <v>13.3</v>
      </c>
    </row>
    <row r="27608">
      <c r="A27608" t="inlineStr">
        <is>
          <t>2025-W5-2025-PEPSALFA-Y34218</t>
        </is>
      </c>
      <c r="B27608" t="n">
        <v>2025</v>
      </c>
      <c r="C27608" t="n">
        <v>5</v>
      </c>
      <c r="D27608" t="inlineStr">
        <is>
          <t>2025-PEPSALFA</t>
        </is>
      </c>
      <c r="E27608" t="inlineStr">
        <is>
          <t>Y34218</t>
        </is>
      </c>
      <c r="F27608" t="inlineStr">
        <is>
          <t>BN</t>
        </is>
      </c>
      <c r="G27608" t="inlineStr">
        <is>
          <t>No</t>
        </is>
      </c>
      <c r="H27608" t="n">
        <v>0</v>
      </c>
    </row>
    <row r="27609">
      <c r="A27609" t="inlineStr">
        <is>
          <t>2025-W5-2025-PEPSALFA-Y40075</t>
        </is>
      </c>
      <c r="B27609" t="n">
        <v>2025</v>
      </c>
      <c r="C27609" t="n">
        <v>5</v>
      </c>
      <c r="D27609" t="inlineStr">
        <is>
          <t>2025-PEPSALFA</t>
        </is>
      </c>
      <c r="E27609" t="inlineStr">
        <is>
          <t>Y40075</t>
        </is>
      </c>
      <c r="F27609" t="inlineStr">
        <is>
          <t>BN</t>
        </is>
      </c>
      <c r="G27609" t="inlineStr">
        <is>
          <t>No</t>
        </is>
      </c>
      <c r="H27609" t="n">
        <v>11.3</v>
      </c>
    </row>
    <row r="27610">
      <c r="A27610" t="inlineStr">
        <is>
          <t>2025-W5-2025-TROQUERO-Y30977</t>
        </is>
      </c>
      <c r="B27610" t="n">
        <v>2025</v>
      </c>
      <c r="C27610" t="n">
        <v>5</v>
      </c>
      <c r="D27610" t="inlineStr">
        <is>
          <t>2025-TROQUERO</t>
        </is>
      </c>
      <c r="E27610" t="inlineStr">
        <is>
          <t>Y30977</t>
        </is>
      </c>
      <c r="F27610" t="inlineStr">
        <is>
          <t>QB</t>
        </is>
      </c>
      <c r="G27610" t="inlineStr">
        <is>
          <t>Yes</t>
        </is>
      </c>
      <c r="H27610" t="n">
        <v>20.42</v>
      </c>
    </row>
    <row r="27611">
      <c r="A27611" t="inlineStr">
        <is>
          <t>2025-W5-2025-TROQUERO-Y34207</t>
        </is>
      </c>
      <c r="B27611" t="n">
        <v>2025</v>
      </c>
      <c r="C27611" t="n">
        <v>5</v>
      </c>
      <c r="D27611" t="inlineStr">
        <is>
          <t>2025-TROQUERO</t>
        </is>
      </c>
      <c r="E27611" t="inlineStr">
        <is>
          <t>Y34207</t>
        </is>
      </c>
      <c r="F27611" t="inlineStr">
        <is>
          <t>RB</t>
        </is>
      </c>
      <c r="G27611" t="inlineStr">
        <is>
          <t>Yes</t>
        </is>
      </c>
      <c r="H27611" t="n">
        <v>7.1</v>
      </c>
    </row>
    <row r="27612">
      <c r="A27612" t="inlineStr">
        <is>
          <t>2025-W5-2025-TROQUERO-Y31905</t>
        </is>
      </c>
      <c r="B27612" t="n">
        <v>2025</v>
      </c>
      <c r="C27612" t="n">
        <v>5</v>
      </c>
      <c r="D27612" t="inlineStr">
        <is>
          <t>2025-TROQUERO</t>
        </is>
      </c>
      <c r="E27612" t="inlineStr">
        <is>
          <t>Y31905</t>
        </is>
      </c>
      <c r="F27612" t="inlineStr">
        <is>
          <t>RB</t>
        </is>
      </c>
      <c r="G27612" t="inlineStr">
        <is>
          <t>Yes</t>
        </is>
      </c>
      <c r="H27612" t="n">
        <v>17.72</v>
      </c>
    </row>
    <row r="27613">
      <c r="A27613" t="inlineStr">
        <is>
          <t>2025-W5-2025-TROQUERO-Y31868</t>
        </is>
      </c>
      <c r="B27613" t="n">
        <v>2025</v>
      </c>
      <c r="C27613" t="n">
        <v>5</v>
      </c>
      <c r="D27613" t="inlineStr">
        <is>
          <t>2025-TROQUERO</t>
        </is>
      </c>
      <c r="E27613" t="inlineStr">
        <is>
          <t>Y31868</t>
        </is>
      </c>
      <c r="F27613" t="inlineStr">
        <is>
          <t>WR</t>
        </is>
      </c>
      <c r="G27613" t="inlineStr">
        <is>
          <t>Yes</t>
        </is>
      </c>
      <c r="H27613" t="n">
        <v>19.6</v>
      </c>
    </row>
    <row r="27614">
      <c r="A27614" t="inlineStr">
        <is>
          <t>2025-W5-2025-TROQUERO-Y31010</t>
        </is>
      </c>
      <c r="B27614" t="n">
        <v>2025</v>
      </c>
      <c r="C27614" t="n">
        <v>5</v>
      </c>
      <c r="D27614" t="inlineStr">
        <is>
          <t>2025-TROQUERO</t>
        </is>
      </c>
      <c r="E27614" t="inlineStr">
        <is>
          <t>Y31010</t>
        </is>
      </c>
      <c r="F27614" t="inlineStr">
        <is>
          <t>WR</t>
        </is>
      </c>
      <c r="G27614" t="inlineStr">
        <is>
          <t>Yes</t>
        </is>
      </c>
      <c r="H27614" t="n">
        <v>13.9</v>
      </c>
    </row>
    <row r="27615">
      <c r="A27615" t="inlineStr">
        <is>
          <t>2025-W5-2025-TROQUERO-Y40078</t>
        </is>
      </c>
      <c r="B27615" t="n">
        <v>2025</v>
      </c>
      <c r="C27615" t="n">
        <v>5</v>
      </c>
      <c r="D27615" t="inlineStr">
        <is>
          <t>2025-TROQUERO</t>
        </is>
      </c>
      <c r="E27615" t="inlineStr">
        <is>
          <t>Y40078</t>
        </is>
      </c>
      <c r="F27615" t="inlineStr">
        <is>
          <t>TE</t>
        </is>
      </c>
      <c r="G27615" t="inlineStr">
        <is>
          <t>Yes</t>
        </is>
      </c>
      <c r="H27615" t="n">
        <v>2.7</v>
      </c>
    </row>
    <row r="27616">
      <c r="A27616" t="inlineStr">
        <is>
          <t>2025-W5-2025-TROQUERO-Y33393</t>
        </is>
      </c>
      <c r="B27616" t="n">
        <v>2025</v>
      </c>
      <c r="C27616" t="n">
        <v>5</v>
      </c>
      <c r="D27616" t="inlineStr">
        <is>
          <t>2025-TROQUERO</t>
        </is>
      </c>
      <c r="E27616" t="inlineStr">
        <is>
          <t>Y33393</t>
        </is>
      </c>
      <c r="F27616" t="inlineStr">
        <is>
          <t>W/R/T FLEX</t>
        </is>
      </c>
      <c r="G27616" t="inlineStr">
        <is>
          <t>Yes</t>
        </is>
      </c>
      <c r="H27616" t="n">
        <v>26</v>
      </c>
    </row>
    <row r="27617">
      <c r="A27617" t="inlineStr">
        <is>
          <t>2025-W5-2025-TROQUERO-Y41081</t>
        </is>
      </c>
      <c r="B27617" t="n">
        <v>2025</v>
      </c>
      <c r="C27617" t="n">
        <v>5</v>
      </c>
      <c r="D27617" t="inlineStr">
        <is>
          <t>2025-TROQUERO</t>
        </is>
      </c>
      <c r="E27617" t="inlineStr">
        <is>
          <t>Y41081</t>
        </is>
      </c>
      <c r="F27617" t="inlineStr">
        <is>
          <t>K</t>
        </is>
      </c>
      <c r="G27617" t="inlineStr">
        <is>
          <t>Yes</t>
        </is>
      </c>
      <c r="H27617" t="n">
        <v>5</v>
      </c>
    </row>
    <row r="27618">
      <c r="A27618" t="inlineStr">
        <is>
          <t>2025-W5-2025-TROQUERO-Y-DEF:seattle</t>
        </is>
      </c>
      <c r="B27618" t="n">
        <v>2025</v>
      </c>
      <c r="C27618" t="n">
        <v>5</v>
      </c>
      <c r="D27618" t="inlineStr">
        <is>
          <t>2025-TROQUERO</t>
        </is>
      </c>
      <c r="E27618" t="inlineStr">
        <is>
          <t>Y-DEF:seattle</t>
        </is>
      </c>
      <c r="F27618" t="inlineStr">
        <is>
          <t>DST</t>
        </is>
      </c>
      <c r="G27618" t="inlineStr">
        <is>
          <t>Yes</t>
        </is>
      </c>
      <c r="H27618" t="n">
        <v>2.15</v>
      </c>
    </row>
    <row r="27619">
      <c r="A27619" t="inlineStr">
        <is>
          <t>2025-W5-2025-TROQUERO-Y30136</t>
        </is>
      </c>
      <c r="B27619" t="n">
        <v>2025</v>
      </c>
      <c r="C27619" t="n">
        <v>5</v>
      </c>
      <c r="D27619" t="inlineStr">
        <is>
          <t>2025-TROQUERO</t>
        </is>
      </c>
      <c r="E27619" t="inlineStr">
        <is>
          <t>Y30136</t>
        </is>
      </c>
      <c r="F27619" t="inlineStr">
        <is>
          <t>BN</t>
        </is>
      </c>
      <c r="G27619" t="inlineStr">
        <is>
          <t>No</t>
        </is>
      </c>
      <c r="H27619" t="n">
        <v>11.3</v>
      </c>
    </row>
    <row r="27620">
      <c r="A27620" t="inlineStr">
        <is>
          <t>2025-W5-2025-TROQUERO-Y31838</t>
        </is>
      </c>
      <c r="B27620" t="n">
        <v>2025</v>
      </c>
      <c r="C27620" t="n">
        <v>5</v>
      </c>
      <c r="D27620" t="inlineStr">
        <is>
          <t>2025-TROQUERO</t>
        </is>
      </c>
      <c r="E27620" t="inlineStr">
        <is>
          <t>Y31838</t>
        </is>
      </c>
      <c r="F27620" t="inlineStr">
        <is>
          <t>BN</t>
        </is>
      </c>
      <c r="G27620" t="inlineStr">
        <is>
          <t>No</t>
        </is>
      </c>
      <c r="H27620" t="n">
        <v>16.68</v>
      </c>
    </row>
    <row r="27621">
      <c r="A27621" t="inlineStr">
        <is>
          <t>2025-W5-2025-TROQUERO-Y32003</t>
        </is>
      </c>
      <c r="B27621" t="n">
        <v>2025</v>
      </c>
      <c r="C27621" t="n">
        <v>5</v>
      </c>
      <c r="D27621" t="inlineStr">
        <is>
          <t>2025-TROQUERO</t>
        </is>
      </c>
      <c r="E27621" t="inlineStr">
        <is>
          <t>Y32003</t>
        </is>
      </c>
      <c r="F27621" t="inlineStr">
        <is>
          <t>BN</t>
        </is>
      </c>
      <c r="G27621" t="inlineStr">
        <is>
          <t>No</t>
        </is>
      </c>
      <c r="H27621" t="n">
        <v>2.6</v>
      </c>
    </row>
    <row r="27622">
      <c r="A27622" t="inlineStr">
        <is>
          <t>2025-W5-2025-TROQUERO-Y33538</t>
        </is>
      </c>
      <c r="B27622" t="n">
        <v>2025</v>
      </c>
      <c r="C27622" t="n">
        <v>5</v>
      </c>
      <c r="D27622" t="inlineStr">
        <is>
          <t>2025-TROQUERO</t>
        </is>
      </c>
      <c r="E27622" t="inlineStr">
        <is>
          <t>Y33538</t>
        </is>
      </c>
      <c r="F27622" t="inlineStr">
        <is>
          <t>BN</t>
        </is>
      </c>
      <c r="G27622" t="inlineStr">
        <is>
          <t>No</t>
        </is>
      </c>
      <c r="H27622" t="n">
        <v>0</v>
      </c>
    </row>
    <row r="27623">
      <c r="A27623" t="inlineStr">
        <is>
          <t>2025-W5-2025-TROQUERO-Y33963</t>
        </is>
      </c>
      <c r="B27623" t="n">
        <v>2025</v>
      </c>
      <c r="C27623" t="n">
        <v>5</v>
      </c>
      <c r="D27623" t="inlineStr">
        <is>
          <t>2025-TROQUERO</t>
        </is>
      </c>
      <c r="E27623" t="inlineStr">
        <is>
          <t>Y33963</t>
        </is>
      </c>
      <c r="F27623" t="inlineStr">
        <is>
          <t>BN</t>
        </is>
      </c>
      <c r="G27623" t="inlineStr">
        <is>
          <t>No</t>
        </is>
      </c>
      <c r="H27623" t="n">
        <v>0</v>
      </c>
    </row>
    <row r="27624">
      <c r="A27624" t="inlineStr">
        <is>
          <t>2025-W5-2025-TROQUERO-Y34447</t>
        </is>
      </c>
      <c r="B27624" t="n">
        <v>2025</v>
      </c>
      <c r="C27624" t="n">
        <v>5</v>
      </c>
      <c r="D27624" t="inlineStr">
        <is>
          <t>2025-TROQUERO</t>
        </is>
      </c>
      <c r="E27624" t="inlineStr">
        <is>
          <t>Y34447</t>
        </is>
      </c>
      <c r="F27624" t="inlineStr">
        <is>
          <t>BN</t>
        </is>
      </c>
      <c r="G27624" t="inlineStr">
        <is>
          <t>No</t>
        </is>
      </c>
      <c r="H27624" t="n">
        <v>0</v>
      </c>
    </row>
    <row r="27625">
      <c r="A27625" t="inlineStr">
        <is>
          <t>2025-W5-2025-LDV-Y32675</t>
        </is>
      </c>
      <c r="B27625" t="n">
        <v>2025</v>
      </c>
      <c r="C27625" t="n">
        <v>5</v>
      </c>
      <c r="D27625" t="inlineStr">
        <is>
          <t>2025-LDV</t>
        </is>
      </c>
      <c r="E27625" t="inlineStr">
        <is>
          <t>Y32675</t>
        </is>
      </c>
      <c r="F27625" t="inlineStr">
        <is>
          <t>QB</t>
        </is>
      </c>
      <c r="G27625" t="inlineStr">
        <is>
          <t>Yes</t>
        </is>
      </c>
      <c r="H27625" t="n">
        <v>24.74</v>
      </c>
    </row>
    <row r="27626">
      <c r="A27626" t="inlineStr">
        <is>
          <t>2025-W5-2025-LDV-S12527</t>
        </is>
      </c>
      <c r="B27626" t="n">
        <v>2025</v>
      </c>
      <c r="C27626" t="n">
        <v>5</v>
      </c>
      <c r="D27626" t="inlineStr">
        <is>
          <t>2025-LDV</t>
        </is>
      </c>
      <c r="E27626" t="inlineStr">
        <is>
          <t>S12527</t>
        </is>
      </c>
      <c r="F27626" t="inlineStr">
        <is>
          <t>RB</t>
        </is>
      </c>
      <c r="G27626" t="inlineStr">
        <is>
          <t>Yes</t>
        </is>
      </c>
      <c r="H27626" t="n">
        <v>13.4</v>
      </c>
    </row>
    <row r="27627">
      <c r="A27627" t="inlineStr">
        <is>
          <t>2025-W5-2025-LDV-Y33996</t>
        </is>
      </c>
      <c r="B27627" t="n">
        <v>2025</v>
      </c>
      <c r="C27627" t="n">
        <v>5</v>
      </c>
      <c r="D27627" t="inlineStr">
        <is>
          <t>2025-LDV</t>
        </is>
      </c>
      <c r="E27627" t="inlineStr">
        <is>
          <t>Y33996</t>
        </is>
      </c>
      <c r="F27627" t="inlineStr">
        <is>
          <t>RB</t>
        </is>
      </c>
      <c r="G27627" t="inlineStr">
        <is>
          <t>Yes</t>
        </is>
      </c>
      <c r="H27627" t="n">
        <v>9.1</v>
      </c>
    </row>
    <row r="27628">
      <c r="A27628" t="inlineStr">
        <is>
          <t>2025-W5-2025-LDV-Y33500</t>
        </is>
      </c>
      <c r="B27628" t="n">
        <v>2025</v>
      </c>
      <c r="C27628" t="n">
        <v>5</v>
      </c>
      <c r="D27628" t="inlineStr">
        <is>
          <t>2025-LDV</t>
        </is>
      </c>
      <c r="E27628" t="inlineStr">
        <is>
          <t>Y33500</t>
        </is>
      </c>
      <c r="F27628" t="inlineStr">
        <is>
          <t>WR</t>
        </is>
      </c>
      <c r="G27628" t="inlineStr">
        <is>
          <t>Yes</t>
        </is>
      </c>
      <c r="H27628" t="n">
        <v>14</v>
      </c>
    </row>
    <row r="27629">
      <c r="A27629" t="inlineStr">
        <is>
          <t>2025-W5-2025-LDV-Y40039</t>
        </is>
      </c>
      <c r="B27629" t="n">
        <v>2025</v>
      </c>
      <c r="C27629" t="n">
        <v>5</v>
      </c>
      <c r="D27629" t="inlineStr">
        <is>
          <t>2025-LDV</t>
        </is>
      </c>
      <c r="E27629" t="inlineStr">
        <is>
          <t>Y40039</t>
        </is>
      </c>
      <c r="F27629" t="inlineStr">
        <is>
          <t>WR</t>
        </is>
      </c>
      <c r="G27629" t="inlineStr">
        <is>
          <t>Yes</t>
        </is>
      </c>
      <c r="H27629" t="n">
        <v>9.699999999999999</v>
      </c>
    </row>
    <row r="27630">
      <c r="A27630" t="inlineStr">
        <is>
          <t>2025-W5-2025-LDV-Y31840</t>
        </is>
      </c>
      <c r="B27630" t="n">
        <v>2025</v>
      </c>
      <c r="C27630" t="n">
        <v>5</v>
      </c>
      <c r="D27630" t="inlineStr">
        <is>
          <t>2025-LDV</t>
        </is>
      </c>
      <c r="E27630" t="inlineStr">
        <is>
          <t>Y31840</t>
        </is>
      </c>
      <c r="F27630" t="inlineStr">
        <is>
          <t>TE</t>
        </is>
      </c>
      <c r="G27630" t="inlineStr">
        <is>
          <t>Yes</t>
        </is>
      </c>
      <c r="H27630" t="n">
        <v>6.8</v>
      </c>
    </row>
    <row r="27631">
      <c r="A27631" t="inlineStr">
        <is>
          <t>2025-W5-2025-LDV-Y30197</t>
        </is>
      </c>
      <c r="B27631" t="n">
        <v>2025</v>
      </c>
      <c r="C27631" t="n">
        <v>5</v>
      </c>
      <c r="D27631" t="inlineStr">
        <is>
          <t>2025-LDV</t>
        </is>
      </c>
      <c r="E27631" t="inlineStr">
        <is>
          <t>Y30197</t>
        </is>
      </c>
      <c r="F27631" t="inlineStr">
        <is>
          <t>W/R/T FLEX</t>
        </is>
      </c>
      <c r="G27631" t="inlineStr">
        <is>
          <t>Yes</t>
        </is>
      </c>
      <c r="H27631" t="n">
        <v>4.1</v>
      </c>
    </row>
    <row r="27632">
      <c r="A27632" t="inlineStr">
        <is>
          <t>2025-W5-2025-LDV-Y40835</t>
        </is>
      </c>
      <c r="B27632" t="n">
        <v>2025</v>
      </c>
      <c r="C27632" t="n">
        <v>5</v>
      </c>
      <c r="D27632" t="inlineStr">
        <is>
          <t>2025-LDV</t>
        </is>
      </c>
      <c r="E27632" t="inlineStr">
        <is>
          <t>Y40835</t>
        </is>
      </c>
      <c r="F27632" t="inlineStr">
        <is>
          <t>K</t>
        </is>
      </c>
      <c r="G27632" t="inlineStr">
        <is>
          <t>Yes</t>
        </is>
      </c>
      <c r="H27632" t="n">
        <v>5</v>
      </c>
    </row>
    <row r="27633">
      <c r="A27633" t="inlineStr">
        <is>
          <t>2025-W5-2025-LDV-Y-DEF:miami</t>
        </is>
      </c>
      <c r="B27633" t="n">
        <v>2025</v>
      </c>
      <c r="C27633" t="n">
        <v>5</v>
      </c>
      <c r="D27633" t="inlineStr">
        <is>
          <t>2025-LDV</t>
        </is>
      </c>
      <c r="E27633" t="inlineStr">
        <is>
          <t>Y-DEF:miami</t>
        </is>
      </c>
      <c r="F27633" t="inlineStr">
        <is>
          <t>DST</t>
        </is>
      </c>
      <c r="G27633" t="inlineStr">
        <is>
          <t>Yes</t>
        </is>
      </c>
      <c r="H27633" t="n">
        <v>12.03</v>
      </c>
    </row>
    <row r="27634">
      <c r="A27634" t="inlineStr">
        <is>
          <t>2025-W5-2025-LDV-Y30994</t>
        </is>
      </c>
      <c r="B27634" t="n">
        <v>2025</v>
      </c>
      <c r="C27634" t="n">
        <v>5</v>
      </c>
      <c r="D27634" t="inlineStr">
        <is>
          <t>2025-LDV</t>
        </is>
      </c>
      <c r="E27634" t="inlineStr">
        <is>
          <t>Y30994</t>
        </is>
      </c>
      <c r="F27634" t="inlineStr">
        <is>
          <t>BN</t>
        </is>
      </c>
      <c r="G27634" t="inlineStr">
        <is>
          <t>No</t>
        </is>
      </c>
      <c r="H27634" t="n">
        <v>0</v>
      </c>
    </row>
    <row r="27635">
      <c r="A27635" t="inlineStr">
        <is>
          <t>2025-W5-2025-LDV-Y32671</t>
        </is>
      </c>
      <c r="B27635" t="n">
        <v>2025</v>
      </c>
      <c r="C27635" t="n">
        <v>5</v>
      </c>
      <c r="D27635" t="inlineStr">
        <is>
          <t>2025-LDV</t>
        </is>
      </c>
      <c r="E27635" t="inlineStr">
        <is>
          <t>Y32671</t>
        </is>
      </c>
      <c r="F27635" t="inlineStr">
        <is>
          <t>BN</t>
        </is>
      </c>
      <c r="G27635" t="inlineStr">
        <is>
          <t>No</t>
        </is>
      </c>
      <c r="H27635" t="n">
        <v>0</v>
      </c>
    </row>
    <row r="27636">
      <c r="A27636" t="inlineStr">
        <is>
          <t>2025-W5-2025-LDV-Y32696</t>
        </is>
      </c>
      <c r="B27636" t="n">
        <v>2025</v>
      </c>
      <c r="C27636" t="n">
        <v>5</v>
      </c>
      <c r="D27636" t="inlineStr">
        <is>
          <t>2025-LDV</t>
        </is>
      </c>
      <c r="E27636" t="inlineStr">
        <is>
          <t>Y32696</t>
        </is>
      </c>
      <c r="F27636" t="inlineStr">
        <is>
          <t>BN</t>
        </is>
      </c>
      <c r="G27636" t="inlineStr">
        <is>
          <t>No</t>
        </is>
      </c>
      <c r="H27636" t="n">
        <v>0</v>
      </c>
    </row>
    <row r="27637">
      <c r="A27637" t="inlineStr">
        <is>
          <t>2025-W5-2025-LDV-Y33392</t>
        </is>
      </c>
      <c r="B27637" t="n">
        <v>2025</v>
      </c>
      <c r="C27637" t="n">
        <v>5</v>
      </c>
      <c r="D27637" t="inlineStr">
        <is>
          <t>2025-LDV</t>
        </is>
      </c>
      <c r="E27637" t="inlineStr">
        <is>
          <t>Y33392</t>
        </is>
      </c>
      <c r="F27637" t="inlineStr">
        <is>
          <t>BN</t>
        </is>
      </c>
      <c r="G27637" t="inlineStr">
        <is>
          <t>No</t>
        </is>
      </c>
      <c r="H27637" t="n">
        <v>0</v>
      </c>
    </row>
    <row r="27638">
      <c r="A27638" t="inlineStr">
        <is>
          <t>2025-W5-2025-LDV-Y33508</t>
        </is>
      </c>
      <c r="B27638" t="n">
        <v>2025</v>
      </c>
      <c r="C27638" t="n">
        <v>5</v>
      </c>
      <c r="D27638" t="inlineStr">
        <is>
          <t>2025-LDV</t>
        </is>
      </c>
      <c r="E27638" t="inlineStr">
        <is>
          <t>Y33508</t>
        </is>
      </c>
      <c r="F27638" t="inlineStr">
        <is>
          <t>BN</t>
        </is>
      </c>
      <c r="G27638" t="inlineStr">
        <is>
          <t>No</t>
        </is>
      </c>
      <c r="H27638" t="n">
        <v>13.7</v>
      </c>
    </row>
    <row r="27639">
      <c r="A27639" t="inlineStr">
        <is>
          <t>2025-W5-2025-LDV-Y-DEF:pittsburgh</t>
        </is>
      </c>
      <c r="B27639" t="n">
        <v>2025</v>
      </c>
      <c r="C27639" t="n">
        <v>5</v>
      </c>
      <c r="D27639" t="inlineStr">
        <is>
          <t>2025-LDV</t>
        </is>
      </c>
      <c r="E27639" t="inlineStr">
        <is>
          <t>Y-DEF:pittsburgh</t>
        </is>
      </c>
      <c r="F27639" t="inlineStr">
        <is>
          <t>BN</t>
        </is>
      </c>
      <c r="G27639" t="inlineStr">
        <is>
          <t>No</t>
        </is>
      </c>
      <c r="H27639" t="n">
        <v>0</v>
      </c>
    </row>
    <row r="27640">
      <c r="A27640" t="inlineStr">
        <is>
          <t>2025-W5-2025-PITACIOC-Y9265</t>
        </is>
      </c>
      <c r="B27640" t="n">
        <v>2025</v>
      </c>
      <c r="C27640" t="n">
        <v>5</v>
      </c>
      <c r="D27640" t="inlineStr">
        <is>
          <t>2025-PITACIOC</t>
        </is>
      </c>
      <c r="E27640" t="inlineStr">
        <is>
          <t>Y9265</t>
        </is>
      </c>
      <c r="F27640" t="inlineStr">
        <is>
          <t>QB</t>
        </is>
      </c>
      <c r="G27640" t="inlineStr">
        <is>
          <t>Yes</t>
        </is>
      </c>
      <c r="H27640" t="n">
        <v>25.56</v>
      </c>
    </row>
    <row r="27641">
      <c r="A27641" t="inlineStr">
        <is>
          <t>2025-W5-2025-PITACIOC-S12474</t>
        </is>
      </c>
      <c r="B27641" t="n">
        <v>2025</v>
      </c>
      <c r="C27641" t="n">
        <v>5</v>
      </c>
      <c r="D27641" t="inlineStr">
        <is>
          <t>2025-PITACIOC</t>
        </is>
      </c>
      <c r="E27641" t="inlineStr">
        <is>
          <t>S12474</t>
        </is>
      </c>
      <c r="F27641" t="inlineStr">
        <is>
          <t>RB</t>
        </is>
      </c>
      <c r="G27641" t="inlineStr">
        <is>
          <t>Yes</t>
        </is>
      </c>
      <c r="H27641" t="n">
        <v>2.4</v>
      </c>
    </row>
    <row r="27642">
      <c r="A27642" t="inlineStr">
        <is>
          <t>2025-W5-2025-PITACIOC-Y40742</t>
        </is>
      </c>
      <c r="B27642" t="n">
        <v>2025</v>
      </c>
      <c r="C27642" t="n">
        <v>5</v>
      </c>
      <c r="D27642" t="inlineStr">
        <is>
          <t>2025-PITACIOC</t>
        </is>
      </c>
      <c r="E27642" t="inlineStr">
        <is>
          <t>Y40742</t>
        </is>
      </c>
      <c r="F27642" t="inlineStr">
        <is>
          <t>RB</t>
        </is>
      </c>
      <c r="G27642" t="inlineStr">
        <is>
          <t>Yes</t>
        </is>
      </c>
      <c r="H27642" t="n">
        <v>1.4</v>
      </c>
    </row>
    <row r="27643">
      <c r="A27643" t="inlineStr">
        <is>
          <t>2025-W5-2025-PITACIOC-Y33394</t>
        </is>
      </c>
      <c r="B27643" t="n">
        <v>2025</v>
      </c>
      <c r="C27643" t="n">
        <v>5</v>
      </c>
      <c r="D27643" t="inlineStr">
        <is>
          <t>2025-PITACIOC</t>
        </is>
      </c>
      <c r="E27643" t="inlineStr">
        <is>
          <t>Y33394</t>
        </is>
      </c>
      <c r="F27643" t="inlineStr">
        <is>
          <t>WR</t>
        </is>
      </c>
      <c r="G27643" t="inlineStr">
        <is>
          <t>Yes</t>
        </is>
      </c>
      <c r="H27643" t="n">
        <v>20</v>
      </c>
    </row>
    <row r="27644">
      <c r="A27644" t="inlineStr">
        <is>
          <t>2025-W5-2025-PITACIOC-Y40041</t>
        </is>
      </c>
      <c r="B27644" t="n">
        <v>2025</v>
      </c>
      <c r="C27644" t="n">
        <v>5</v>
      </c>
      <c r="D27644" t="inlineStr">
        <is>
          <t>2025-PITACIOC</t>
        </is>
      </c>
      <c r="E27644" t="inlineStr">
        <is>
          <t>Y40041</t>
        </is>
      </c>
      <c r="F27644" t="inlineStr">
        <is>
          <t>WR</t>
        </is>
      </c>
      <c r="G27644" t="inlineStr">
        <is>
          <t>Yes</t>
        </is>
      </c>
      <c r="H27644" t="n">
        <v>23.2</v>
      </c>
    </row>
    <row r="27645">
      <c r="A27645" t="inlineStr">
        <is>
          <t>2025-W5-2025-PITACIOC-Y30142</t>
        </is>
      </c>
      <c r="B27645" t="n">
        <v>2025</v>
      </c>
      <c r="C27645" t="n">
        <v>5</v>
      </c>
      <c r="D27645" t="inlineStr">
        <is>
          <t>2025-PITACIOC</t>
        </is>
      </c>
      <c r="E27645" t="inlineStr">
        <is>
          <t>Y30142</t>
        </is>
      </c>
      <c r="F27645" t="inlineStr">
        <is>
          <t>TE</t>
        </is>
      </c>
      <c r="G27645" t="inlineStr">
        <is>
          <t>Yes</t>
        </is>
      </c>
      <c r="H27645" t="n">
        <v>15.7</v>
      </c>
    </row>
    <row r="27646">
      <c r="A27646" t="inlineStr">
        <is>
          <t>2025-W5-2025-PITACIOC-Y34104</t>
        </is>
      </c>
      <c r="B27646" t="n">
        <v>2025</v>
      </c>
      <c r="C27646" t="n">
        <v>5</v>
      </c>
      <c r="D27646" t="inlineStr">
        <is>
          <t>2025-PITACIOC</t>
        </is>
      </c>
      <c r="E27646" t="inlineStr">
        <is>
          <t>Y34104</t>
        </is>
      </c>
      <c r="F27646" t="inlineStr">
        <is>
          <t>W/R/T FLEX</t>
        </is>
      </c>
      <c r="G27646" t="inlineStr">
        <is>
          <t>Yes</t>
        </is>
      </c>
      <c r="H27646" t="n">
        <v>8</v>
      </c>
    </row>
    <row r="27647">
      <c r="A27647" t="inlineStr">
        <is>
          <t>2025-W5-2025-PITACIOC-Y40819</t>
        </is>
      </c>
      <c r="B27647" t="n">
        <v>2025</v>
      </c>
      <c r="C27647" t="n">
        <v>5</v>
      </c>
      <c r="D27647" t="inlineStr">
        <is>
          <t>2025-PITACIOC</t>
        </is>
      </c>
      <c r="E27647" t="inlineStr">
        <is>
          <t>Y40819</t>
        </is>
      </c>
      <c r="F27647" t="inlineStr">
        <is>
          <t>K</t>
        </is>
      </c>
      <c r="G27647" t="inlineStr">
        <is>
          <t>Yes</t>
        </is>
      </c>
      <c r="H27647" t="n">
        <v>6</v>
      </c>
    </row>
    <row r="27648">
      <c r="A27648" t="inlineStr">
        <is>
          <t>2025-W5-2025-PITACIOC-Y-DEF:kansas-city</t>
        </is>
      </c>
      <c r="B27648" t="n">
        <v>2025</v>
      </c>
      <c r="C27648" t="n">
        <v>5</v>
      </c>
      <c r="D27648" t="inlineStr">
        <is>
          <t>2025-PITACIOC</t>
        </is>
      </c>
      <c r="E27648" t="inlineStr">
        <is>
          <t>Y-DEF:kansas-city</t>
        </is>
      </c>
      <c r="F27648" t="inlineStr">
        <is>
          <t>DST</t>
        </is>
      </c>
      <c r="G27648" t="inlineStr">
        <is>
          <t>Yes</t>
        </is>
      </c>
      <c r="H27648" t="n">
        <v>12.8</v>
      </c>
    </row>
    <row r="27649">
      <c r="A27649" t="inlineStr">
        <is>
          <t>2025-W5-2025-PITACIOC-Y40896</t>
        </is>
      </c>
      <c r="B27649" t="n">
        <v>2025</v>
      </c>
      <c r="C27649" t="n">
        <v>5</v>
      </c>
      <c r="D27649" t="inlineStr">
        <is>
          <t>2025-PITACIOC</t>
        </is>
      </c>
      <c r="E27649" t="inlineStr">
        <is>
          <t>Y40896</t>
        </is>
      </c>
      <c r="F27649" t="inlineStr">
        <is>
          <t>BN</t>
        </is>
      </c>
      <c r="G27649" t="inlineStr">
        <is>
          <t>No</t>
        </is>
      </c>
      <c r="H27649" t="n">
        <v>17.14</v>
      </c>
    </row>
    <row r="27650">
      <c r="A27650" t="inlineStr">
        <is>
          <t>2025-W5-2025-PITACIOC-Y40993</t>
        </is>
      </c>
      <c r="B27650" t="n">
        <v>2025</v>
      </c>
      <c r="C27650" t="n">
        <v>5</v>
      </c>
      <c r="D27650" t="inlineStr">
        <is>
          <t>2025-PITACIOC</t>
        </is>
      </c>
      <c r="E27650" t="inlineStr">
        <is>
          <t>Y40993</t>
        </is>
      </c>
      <c r="F27650" t="inlineStr">
        <is>
          <t>BN</t>
        </is>
      </c>
      <c r="G27650" t="inlineStr">
        <is>
          <t>No</t>
        </is>
      </c>
      <c r="H27650" t="n">
        <v>0</v>
      </c>
    </row>
    <row r="27651">
      <c r="A27651" t="inlineStr">
        <is>
          <t>2025-W5-2025-PITACIOC-S11646</t>
        </is>
      </c>
      <c r="B27651" t="n">
        <v>2025</v>
      </c>
      <c r="C27651" t="n">
        <v>5</v>
      </c>
      <c r="D27651" t="inlineStr">
        <is>
          <t>2025-PITACIOC</t>
        </is>
      </c>
      <c r="E27651" t="inlineStr">
        <is>
          <t>S11646</t>
        </is>
      </c>
      <c r="F27651" t="inlineStr">
        <is>
          <t>BN</t>
        </is>
      </c>
      <c r="G27651" t="inlineStr">
        <is>
          <t>No</t>
        </is>
      </c>
      <c r="H27651" t="n">
        <v>0</v>
      </c>
    </row>
    <row r="27652">
      <c r="A27652" t="inlineStr">
        <is>
          <t>2025-W5-2025-PITACIOC-Y31908</t>
        </is>
      </c>
      <c r="B27652" t="n">
        <v>2025</v>
      </c>
      <c r="C27652" t="n">
        <v>5</v>
      </c>
      <c r="D27652" t="inlineStr">
        <is>
          <t>2025-PITACIOC</t>
        </is>
      </c>
      <c r="E27652" t="inlineStr">
        <is>
          <t>Y31908</t>
        </is>
      </c>
      <c r="F27652" t="inlineStr">
        <is>
          <t>BN</t>
        </is>
      </c>
      <c r="G27652" t="inlineStr">
        <is>
          <t>No</t>
        </is>
      </c>
      <c r="H27652" t="n">
        <v>0</v>
      </c>
    </row>
    <row r="27653">
      <c r="A27653" t="inlineStr">
        <is>
          <t>2025-W5-2025-PITACIOC-Y40055</t>
        </is>
      </c>
      <c r="B27653" t="n">
        <v>2025</v>
      </c>
      <c r="C27653" t="n">
        <v>5</v>
      </c>
      <c r="D27653" t="inlineStr">
        <is>
          <t>2025-PITACIOC</t>
        </is>
      </c>
      <c r="E27653" t="inlineStr">
        <is>
          <t>Y40055</t>
        </is>
      </c>
      <c r="F27653" t="inlineStr">
        <is>
          <t>BN</t>
        </is>
      </c>
      <c r="G27653" t="inlineStr">
        <is>
          <t>No</t>
        </is>
      </c>
      <c r="H27653" t="n">
        <v>0</v>
      </c>
    </row>
    <row r="27654">
      <c r="A27654" t="inlineStr">
        <is>
          <t>2025-W5-2025-TONYCLIF-Y29235</t>
        </is>
      </c>
      <c r="B27654" t="n">
        <v>2025</v>
      </c>
      <c r="C27654" t="n">
        <v>5</v>
      </c>
      <c r="D27654" t="inlineStr">
        <is>
          <t>2025-TONYCLIF</t>
        </is>
      </c>
      <c r="E27654" t="inlineStr">
        <is>
          <t>Y29235</t>
        </is>
      </c>
      <c r="F27654" t="inlineStr">
        <is>
          <t>QB</t>
        </is>
      </c>
      <c r="G27654" t="inlineStr">
        <is>
          <t>Yes</t>
        </is>
      </c>
      <c r="H27654" t="n">
        <v>20.12</v>
      </c>
    </row>
    <row r="27655">
      <c r="A27655" t="inlineStr">
        <is>
          <t>2025-W5-2025-TONYCLIF-Y30972</t>
        </is>
      </c>
      <c r="B27655" t="n">
        <v>2025</v>
      </c>
      <c r="C27655" t="n">
        <v>5</v>
      </c>
      <c r="D27655" t="inlineStr">
        <is>
          <t>2025-TONYCLIF</t>
        </is>
      </c>
      <c r="E27655" t="inlineStr">
        <is>
          <t>Y30972</t>
        </is>
      </c>
      <c r="F27655" t="inlineStr">
        <is>
          <t>RB</t>
        </is>
      </c>
      <c r="G27655" t="inlineStr">
        <is>
          <t>Yes</t>
        </is>
      </c>
      <c r="H27655" t="n">
        <v>16.3</v>
      </c>
    </row>
    <row r="27656">
      <c r="A27656" t="inlineStr">
        <is>
          <t>2025-W5-2025-TONYCLIF-Y32725</t>
        </is>
      </c>
      <c r="B27656" t="n">
        <v>2025</v>
      </c>
      <c r="C27656" t="n">
        <v>5</v>
      </c>
      <c r="D27656" t="inlineStr">
        <is>
          <t>2025-TONYCLIF</t>
        </is>
      </c>
      <c r="E27656" t="inlineStr">
        <is>
          <t>Y32725</t>
        </is>
      </c>
      <c r="F27656" t="inlineStr">
        <is>
          <t>RB</t>
        </is>
      </c>
      <c r="G27656" t="inlineStr">
        <is>
          <t>Yes</t>
        </is>
      </c>
      <c r="H27656" t="n">
        <v>14.9</v>
      </c>
    </row>
    <row r="27657">
      <c r="A27657" t="inlineStr">
        <is>
          <t>2025-W5-2025-TONYCLIF-Y31883</t>
        </is>
      </c>
      <c r="B27657" t="n">
        <v>2025</v>
      </c>
      <c r="C27657" t="n">
        <v>5</v>
      </c>
      <c r="D27657" t="inlineStr">
        <is>
          <t>2025-TONYCLIF</t>
        </is>
      </c>
      <c r="E27657" t="inlineStr">
        <is>
          <t>Y31883</t>
        </is>
      </c>
      <c r="F27657" t="inlineStr">
        <is>
          <t>WR</t>
        </is>
      </c>
      <c r="G27657" t="inlineStr">
        <is>
          <t>Yes</t>
        </is>
      </c>
      <c r="H27657" t="n">
        <v>6.8</v>
      </c>
    </row>
    <row r="27658">
      <c r="A27658" t="inlineStr">
        <is>
          <t>2025-W5-2025-TONYCLIF-Y26699</t>
        </is>
      </c>
      <c r="B27658" t="n">
        <v>2025</v>
      </c>
      <c r="C27658" t="n">
        <v>5</v>
      </c>
      <c r="D27658" t="inlineStr">
        <is>
          <t>2025-TONYCLIF</t>
        </is>
      </c>
      <c r="E27658" t="inlineStr">
        <is>
          <t>Y26699</t>
        </is>
      </c>
      <c r="F27658" t="inlineStr">
        <is>
          <t>WR</t>
        </is>
      </c>
      <c r="G27658" t="inlineStr">
        <is>
          <t>Yes</t>
        </is>
      </c>
      <c r="H27658" t="n">
        <v>8.300000000000001</v>
      </c>
    </row>
    <row r="27659">
      <c r="A27659" t="inlineStr">
        <is>
          <t>2025-W5-2025-TONYCLIF-Y34010</t>
        </is>
      </c>
      <c r="B27659" t="n">
        <v>2025</v>
      </c>
      <c r="C27659" t="n">
        <v>5</v>
      </c>
      <c r="D27659" t="inlineStr">
        <is>
          <t>2025-TONYCLIF</t>
        </is>
      </c>
      <c r="E27659" t="inlineStr">
        <is>
          <t>Y34010</t>
        </is>
      </c>
      <c r="F27659" t="inlineStr">
        <is>
          <t>TE</t>
        </is>
      </c>
      <c r="G27659" t="inlineStr">
        <is>
          <t>Yes</t>
        </is>
      </c>
      <c r="H27659" t="n">
        <v>6.6</v>
      </c>
    </row>
    <row r="27660">
      <c r="A27660" t="inlineStr">
        <is>
          <t>2025-W5-2025-TONYCLIF-Y33967</t>
        </is>
      </c>
      <c r="B27660" t="n">
        <v>2025</v>
      </c>
      <c r="C27660" t="n">
        <v>5</v>
      </c>
      <c r="D27660" t="inlineStr">
        <is>
          <t>2025-TONYCLIF</t>
        </is>
      </c>
      <c r="E27660" t="inlineStr">
        <is>
          <t>Y33967</t>
        </is>
      </c>
      <c r="F27660" t="inlineStr">
        <is>
          <t>W/R/T FLEX</t>
        </is>
      </c>
      <c r="G27660" t="inlineStr">
        <is>
          <t>Yes</t>
        </is>
      </c>
      <c r="H27660" t="n">
        <v>1.5</v>
      </c>
    </row>
    <row r="27661">
      <c r="A27661" t="inlineStr">
        <is>
          <t>2025-W5-2025-TONYCLIF-Y8565</t>
        </is>
      </c>
      <c r="B27661" t="n">
        <v>2025</v>
      </c>
      <c r="C27661" t="n">
        <v>5</v>
      </c>
      <c r="D27661" t="inlineStr">
        <is>
          <t>2025-TONYCLIF</t>
        </is>
      </c>
      <c r="E27661" t="inlineStr">
        <is>
          <t>Y8565</t>
        </is>
      </c>
      <c r="F27661" t="inlineStr">
        <is>
          <t>K</t>
        </is>
      </c>
      <c r="G27661" t="inlineStr">
        <is>
          <t>Yes</t>
        </is>
      </c>
      <c r="H27661" t="n">
        <v>9</v>
      </c>
    </row>
    <row r="27662">
      <c r="A27662" t="inlineStr">
        <is>
          <t>2025-W5-2025-TONYCLIF-Y-DEF:detroit</t>
        </is>
      </c>
      <c r="B27662" t="n">
        <v>2025</v>
      </c>
      <c r="C27662" t="n">
        <v>5</v>
      </c>
      <c r="D27662" t="inlineStr">
        <is>
          <t>2025-TONYCLIF</t>
        </is>
      </c>
      <c r="E27662" t="inlineStr">
        <is>
          <t>Y-DEF:detroit</t>
        </is>
      </c>
      <c r="F27662" t="inlineStr">
        <is>
          <t>DST</t>
        </is>
      </c>
      <c r="G27662" t="inlineStr">
        <is>
          <t>Yes</t>
        </is>
      </c>
      <c r="H27662" t="n">
        <v>14.95</v>
      </c>
    </row>
    <row r="27663">
      <c r="A27663" t="inlineStr">
        <is>
          <t>2025-W5-2025-TONYCLIF-Y40900</t>
        </is>
      </c>
      <c r="B27663" t="n">
        <v>2025</v>
      </c>
      <c r="C27663" t="n">
        <v>5</v>
      </c>
      <c r="D27663" t="inlineStr">
        <is>
          <t>2025-TONYCLIF</t>
        </is>
      </c>
      <c r="E27663" t="inlineStr">
        <is>
          <t>Y40900</t>
        </is>
      </c>
      <c r="F27663" t="inlineStr">
        <is>
          <t>BN</t>
        </is>
      </c>
      <c r="G27663" t="inlineStr">
        <is>
          <t>No</t>
        </is>
      </c>
      <c r="H27663" t="n">
        <v>0</v>
      </c>
    </row>
    <row r="27664">
      <c r="A27664" t="inlineStr">
        <is>
          <t>2025-W5-2025-TONYCLIF-S12489</t>
        </is>
      </c>
      <c r="B27664" t="n">
        <v>2025</v>
      </c>
      <c r="C27664" t="n">
        <v>5</v>
      </c>
      <c r="D27664" t="inlineStr">
        <is>
          <t>2025-TONYCLIF</t>
        </is>
      </c>
      <c r="E27664" t="inlineStr">
        <is>
          <t>S12489</t>
        </is>
      </c>
      <c r="F27664" t="inlineStr">
        <is>
          <t>BN</t>
        </is>
      </c>
      <c r="G27664" t="inlineStr">
        <is>
          <t>No</t>
        </is>
      </c>
      <c r="H27664" t="n">
        <v>4.5</v>
      </c>
    </row>
    <row r="27665">
      <c r="A27665" t="inlineStr">
        <is>
          <t>2025-W5-2025-TONYCLIF-Y26658</t>
        </is>
      </c>
      <c r="B27665" t="n">
        <v>2025</v>
      </c>
      <c r="C27665" t="n">
        <v>5</v>
      </c>
      <c r="D27665" t="inlineStr">
        <is>
          <t>2025-TONYCLIF</t>
        </is>
      </c>
      <c r="E27665" t="inlineStr">
        <is>
          <t>Y26658</t>
        </is>
      </c>
      <c r="F27665" t="inlineStr">
        <is>
          <t>BN</t>
        </is>
      </c>
      <c r="G27665" t="inlineStr">
        <is>
          <t>No</t>
        </is>
      </c>
      <c r="H27665" t="n">
        <v>0</v>
      </c>
    </row>
    <row r="27666">
      <c r="A27666" t="inlineStr">
        <is>
          <t>2025-W5-2025-TONYCLIF-Y30295</t>
        </is>
      </c>
      <c r="B27666" t="n">
        <v>2025</v>
      </c>
      <c r="C27666" t="n">
        <v>5</v>
      </c>
      <c r="D27666" t="inlineStr">
        <is>
          <t>2025-TONYCLIF</t>
        </is>
      </c>
      <c r="E27666" t="inlineStr">
        <is>
          <t>Y30295</t>
        </is>
      </c>
      <c r="F27666" t="inlineStr">
        <is>
          <t>BN</t>
        </is>
      </c>
      <c r="G27666" t="inlineStr">
        <is>
          <t>No</t>
        </is>
      </c>
      <c r="H27666" t="n">
        <v>0</v>
      </c>
    </row>
    <row r="27667">
      <c r="A27667" t="inlineStr">
        <is>
          <t>2025-W5-2025-TONYCLIF-Y32231</t>
        </is>
      </c>
      <c r="B27667" t="n">
        <v>2025</v>
      </c>
      <c r="C27667" t="n">
        <v>5</v>
      </c>
      <c r="D27667" t="inlineStr">
        <is>
          <t>2025-TONYCLIF</t>
        </is>
      </c>
      <c r="E27667" t="inlineStr">
        <is>
          <t>Y32231</t>
        </is>
      </c>
      <c r="F27667" t="inlineStr">
        <is>
          <t>BN</t>
        </is>
      </c>
      <c r="G27667" t="inlineStr">
        <is>
          <t>No</t>
        </is>
      </c>
      <c r="H27667" t="n">
        <v>5.2</v>
      </c>
    </row>
    <row r="27668">
      <c r="A27668" t="inlineStr">
        <is>
          <t>2025-W5-2025-TONYCLIF-Y-DEF:philadelphia</t>
        </is>
      </c>
      <c r="B27668" t="n">
        <v>2025</v>
      </c>
      <c r="C27668" t="n">
        <v>5</v>
      </c>
      <c r="D27668" t="inlineStr">
        <is>
          <t>2025-TONYCLIF</t>
        </is>
      </c>
      <c r="E27668" t="inlineStr">
        <is>
          <t>Y-DEF:philadelphia</t>
        </is>
      </c>
      <c r="F27668" t="inlineStr">
        <is>
          <t>BN</t>
        </is>
      </c>
      <c r="G27668" t="inlineStr">
        <is>
          <t>No</t>
        </is>
      </c>
      <c r="H27668" t="n">
        <v>6.38</v>
      </c>
    </row>
    <row r="27669">
      <c r="A27669" t="inlineStr">
        <is>
          <t>2025-W5-2025-ABARBA-Y32723</t>
        </is>
      </c>
      <c r="B27669" t="n">
        <v>2025</v>
      </c>
      <c r="C27669" t="n">
        <v>5</v>
      </c>
      <c r="D27669" t="inlineStr">
        <is>
          <t>2025-ABARBA</t>
        </is>
      </c>
      <c r="E27669" t="inlineStr">
        <is>
          <t>Y32723</t>
        </is>
      </c>
      <c r="F27669" t="inlineStr">
        <is>
          <t>QB</t>
        </is>
      </c>
      <c r="G27669" t="inlineStr">
        <is>
          <t>Yes</t>
        </is>
      </c>
      <c r="H27669" t="n">
        <v>21.5</v>
      </c>
    </row>
    <row r="27670">
      <c r="A27670" t="inlineStr">
        <is>
          <t>2025-W5-2025-ABARBA-Y34120</t>
        </is>
      </c>
      <c r="B27670" t="n">
        <v>2025</v>
      </c>
      <c r="C27670" t="n">
        <v>5</v>
      </c>
      <c r="D27670" t="inlineStr">
        <is>
          <t>2025-ABARBA</t>
        </is>
      </c>
      <c r="E27670" t="inlineStr">
        <is>
          <t>Y34120</t>
        </is>
      </c>
      <c r="F27670" t="inlineStr">
        <is>
          <t>RB</t>
        </is>
      </c>
      <c r="G27670" t="inlineStr">
        <is>
          <t>Yes</t>
        </is>
      </c>
      <c r="H27670" t="n">
        <v>27.1</v>
      </c>
    </row>
    <row r="27671">
      <c r="A27671" t="inlineStr">
        <is>
          <t>2025-W5-2025-ABARBA-Y33423</t>
        </is>
      </c>
      <c r="B27671" t="n">
        <v>2025</v>
      </c>
      <c r="C27671" t="n">
        <v>5</v>
      </c>
      <c r="D27671" t="inlineStr">
        <is>
          <t>2025-ABARBA</t>
        </is>
      </c>
      <c r="E27671" t="inlineStr">
        <is>
          <t>Y33423</t>
        </is>
      </c>
      <c r="F27671" t="inlineStr">
        <is>
          <t>RB</t>
        </is>
      </c>
      <c r="G27671" t="inlineStr">
        <is>
          <t>Yes</t>
        </is>
      </c>
      <c r="H27671" t="n">
        <v>26.4</v>
      </c>
    </row>
    <row r="27672">
      <c r="A27672" t="inlineStr">
        <is>
          <t>2025-W5-2025-ABARBA-Y32692</t>
        </is>
      </c>
      <c r="B27672" t="n">
        <v>2025</v>
      </c>
      <c r="C27672" t="n">
        <v>5</v>
      </c>
      <c r="D27672" t="inlineStr">
        <is>
          <t>2025-ABARBA</t>
        </is>
      </c>
      <c r="E27672" t="inlineStr">
        <is>
          <t>Y32692</t>
        </is>
      </c>
      <c r="F27672" t="inlineStr">
        <is>
          <t>WR</t>
        </is>
      </c>
      <c r="G27672" t="inlineStr">
        <is>
          <t>Yes</t>
        </is>
      </c>
      <c r="H27672" t="n">
        <v>15.8</v>
      </c>
    </row>
    <row r="27673">
      <c r="A27673" t="inlineStr">
        <is>
          <t>2025-W5-2025-ABARBA-Y40051</t>
        </is>
      </c>
      <c r="B27673" t="n">
        <v>2025</v>
      </c>
      <c r="C27673" t="n">
        <v>5</v>
      </c>
      <c r="D27673" t="inlineStr">
        <is>
          <t>2025-ABARBA</t>
        </is>
      </c>
      <c r="E27673" t="inlineStr">
        <is>
          <t>Y40051</t>
        </is>
      </c>
      <c r="F27673" t="inlineStr">
        <is>
          <t>WR</t>
        </is>
      </c>
      <c r="G27673" t="inlineStr">
        <is>
          <t>Yes</t>
        </is>
      </c>
      <c r="H27673" t="n">
        <v>4.9</v>
      </c>
    </row>
    <row r="27674">
      <c r="A27674" t="inlineStr">
        <is>
          <t>2025-W5-2025-ABARBA-Y26686</t>
        </is>
      </c>
      <c r="B27674" t="n">
        <v>2025</v>
      </c>
      <c r="C27674" t="n">
        <v>5</v>
      </c>
      <c r="D27674" t="inlineStr">
        <is>
          <t>2025-ABARBA</t>
        </is>
      </c>
      <c r="E27674" t="inlineStr">
        <is>
          <t>Y26686</t>
        </is>
      </c>
      <c r="F27674" t="inlineStr">
        <is>
          <t>TE</t>
        </is>
      </c>
      <c r="G27674" t="inlineStr">
        <is>
          <t>Yes</t>
        </is>
      </c>
      <c r="H27674" t="n">
        <v>15.6</v>
      </c>
    </row>
    <row r="27675">
      <c r="A27675" t="inlineStr">
        <is>
          <t>2025-W5-2025-ABARBA-Y32704</t>
        </is>
      </c>
      <c r="B27675" t="n">
        <v>2025</v>
      </c>
      <c r="C27675" t="n">
        <v>5</v>
      </c>
      <c r="D27675" t="inlineStr">
        <is>
          <t>2025-ABARBA</t>
        </is>
      </c>
      <c r="E27675" t="inlineStr">
        <is>
          <t>Y32704</t>
        </is>
      </c>
      <c r="F27675" t="inlineStr">
        <is>
          <t>W/R/T FLEX</t>
        </is>
      </c>
      <c r="G27675" t="inlineStr">
        <is>
          <t>Yes</t>
        </is>
      </c>
      <c r="H27675" t="n">
        <v>12.4</v>
      </c>
    </row>
    <row r="27676">
      <c r="A27676" t="inlineStr">
        <is>
          <t>2025-W5-2025-ABARBA-Y32417</t>
        </is>
      </c>
      <c r="B27676" t="n">
        <v>2025</v>
      </c>
      <c r="C27676" t="n">
        <v>5</v>
      </c>
      <c r="D27676" t="inlineStr">
        <is>
          <t>2025-ABARBA</t>
        </is>
      </c>
      <c r="E27676" t="inlineStr">
        <is>
          <t>Y32417</t>
        </is>
      </c>
      <c r="F27676" t="inlineStr">
        <is>
          <t>K</t>
        </is>
      </c>
      <c r="G27676" t="inlineStr">
        <is>
          <t>Yes</t>
        </is>
      </c>
      <c r="H27676" t="n">
        <v>12</v>
      </c>
    </row>
    <row r="27677">
      <c r="A27677" t="inlineStr">
        <is>
          <t>2025-W5-2025-ABARBA-Y-DEF:la-rams</t>
        </is>
      </c>
      <c r="B27677" t="n">
        <v>2025</v>
      </c>
      <c r="C27677" t="n">
        <v>5</v>
      </c>
      <c r="D27677" t="inlineStr">
        <is>
          <t>2025-ABARBA</t>
        </is>
      </c>
      <c r="E27677" t="inlineStr">
        <is>
          <t>Y-DEF:la-rams</t>
        </is>
      </c>
      <c r="F27677" t="inlineStr">
        <is>
          <t>DST</t>
        </is>
      </c>
      <c r="G27677" t="inlineStr">
        <is>
          <t>Yes</t>
        </is>
      </c>
      <c r="H27677" t="n">
        <v>5.08</v>
      </c>
    </row>
    <row r="27678">
      <c r="A27678" t="inlineStr">
        <is>
          <t>2025-W5-2025-ABARBA-S12457</t>
        </is>
      </c>
      <c r="B27678" t="n">
        <v>2025</v>
      </c>
      <c r="C27678" t="n">
        <v>5</v>
      </c>
      <c r="D27678" t="inlineStr">
        <is>
          <t>2025-ABARBA</t>
        </is>
      </c>
      <c r="E27678" t="inlineStr">
        <is>
          <t>S12457</t>
        </is>
      </c>
      <c r="F27678" t="inlineStr">
        <is>
          <t>BN</t>
        </is>
      </c>
      <c r="G27678" t="inlineStr">
        <is>
          <t>No</t>
        </is>
      </c>
      <c r="H27678" t="n">
        <v>0.7</v>
      </c>
    </row>
    <row r="27679">
      <c r="A27679" t="inlineStr">
        <is>
          <t>2025-W5-2025-ABARBA-Y29269</t>
        </is>
      </c>
      <c r="B27679" t="n">
        <v>2025</v>
      </c>
      <c r="C27679" t="n">
        <v>5</v>
      </c>
      <c r="D27679" t="inlineStr">
        <is>
          <t>2025-ABARBA</t>
        </is>
      </c>
      <c r="E27679" t="inlineStr">
        <is>
          <t>Y29269</t>
        </is>
      </c>
      <c r="F27679" t="inlineStr">
        <is>
          <t>BN</t>
        </is>
      </c>
      <c r="G27679" t="inlineStr">
        <is>
          <t>No</t>
        </is>
      </c>
      <c r="H27679" t="n">
        <v>5.6</v>
      </c>
    </row>
    <row r="27680">
      <c r="A27680" t="inlineStr">
        <is>
          <t>2025-W5-2025-ABARBA-Y31002</t>
        </is>
      </c>
      <c r="B27680" t="n">
        <v>2025</v>
      </c>
      <c r="C27680" t="n">
        <v>5</v>
      </c>
      <c r="D27680" t="inlineStr">
        <is>
          <t>2025-ABARBA</t>
        </is>
      </c>
      <c r="E27680" t="inlineStr">
        <is>
          <t>Y31002</t>
        </is>
      </c>
      <c r="F27680" t="inlineStr">
        <is>
          <t>BN</t>
        </is>
      </c>
      <c r="G27680" t="inlineStr">
        <is>
          <t>No</t>
        </is>
      </c>
      <c r="H27680" t="n">
        <v>0</v>
      </c>
    </row>
    <row r="27681">
      <c r="A27681" t="inlineStr">
        <is>
          <t>2025-W5-2025-ABARBA-Y31017</t>
        </is>
      </c>
      <c r="B27681" t="n">
        <v>2025</v>
      </c>
      <c r="C27681" t="n">
        <v>5</v>
      </c>
      <c r="D27681" t="inlineStr">
        <is>
          <t>2025-ABARBA</t>
        </is>
      </c>
      <c r="E27681" t="inlineStr">
        <is>
          <t>Y31017</t>
        </is>
      </c>
      <c r="F27681" t="inlineStr">
        <is>
          <t>BN</t>
        </is>
      </c>
      <c r="G27681" t="inlineStr">
        <is>
          <t>No</t>
        </is>
      </c>
      <c r="H27681" t="n">
        <v>8.4</v>
      </c>
    </row>
    <row r="27682">
      <c r="A27682" t="inlineStr">
        <is>
          <t>2025-W5-2025-ABARBA-Y32685</t>
        </is>
      </c>
      <c r="B27682" t="n">
        <v>2025</v>
      </c>
      <c r="C27682" t="n">
        <v>5</v>
      </c>
      <c r="D27682" t="inlineStr">
        <is>
          <t>2025-ABARBA</t>
        </is>
      </c>
      <c r="E27682" t="inlineStr">
        <is>
          <t>Y32685</t>
        </is>
      </c>
      <c r="F27682" t="inlineStr">
        <is>
          <t>BN</t>
        </is>
      </c>
      <c r="G27682" t="inlineStr">
        <is>
          <t>No</t>
        </is>
      </c>
      <c r="H27682" t="n">
        <v>2.5</v>
      </c>
    </row>
    <row r="27683">
      <c r="A27683" t="inlineStr">
        <is>
          <t>2025-W5-2025-ABARBA-Y33398</t>
        </is>
      </c>
      <c r="B27683" t="n">
        <v>2025</v>
      </c>
      <c r="C27683" t="n">
        <v>5</v>
      </c>
      <c r="D27683" t="inlineStr">
        <is>
          <t>2025-ABARBA</t>
        </is>
      </c>
      <c r="E27683" t="inlineStr">
        <is>
          <t>Y33398</t>
        </is>
      </c>
      <c r="F27683" t="inlineStr">
        <is>
          <t>BN</t>
        </is>
      </c>
      <c r="G27683" t="inlineStr">
        <is>
          <t>No</t>
        </is>
      </c>
      <c r="H27683" t="n">
        <v>15.4</v>
      </c>
    </row>
    <row r="27684">
      <c r="A27684" t="inlineStr">
        <is>
          <t>2025-W6-2025-JCHAPS-Y32676</t>
        </is>
      </c>
      <c r="B27684" t="n">
        <v>2025</v>
      </c>
      <c r="C27684" t="n">
        <v>6</v>
      </c>
      <c r="D27684" t="inlineStr">
        <is>
          <t>2025-JCHAPS</t>
        </is>
      </c>
      <c r="E27684" t="inlineStr">
        <is>
          <t>Y32676</t>
        </is>
      </c>
      <c r="F27684" t="inlineStr">
        <is>
          <t>QB</t>
        </is>
      </c>
      <c r="G27684" t="inlineStr">
        <is>
          <t>Yes</t>
        </is>
      </c>
      <c r="H27684" t="n">
        <v>18.76</v>
      </c>
    </row>
    <row r="27685">
      <c r="A27685" t="inlineStr">
        <is>
          <t>2025-W6-2025-JCHAPS-Y30180</t>
        </is>
      </c>
      <c r="B27685" t="n">
        <v>2025</v>
      </c>
      <c r="C27685" t="n">
        <v>6</v>
      </c>
      <c r="D27685" t="inlineStr">
        <is>
          <t>2025-JCHAPS</t>
        </is>
      </c>
      <c r="E27685" t="inlineStr">
        <is>
          <t>Y30180</t>
        </is>
      </c>
      <c r="F27685" t="inlineStr">
        <is>
          <t>RB</t>
        </is>
      </c>
      <c r="G27685" t="inlineStr">
        <is>
          <t>Yes</t>
        </is>
      </c>
      <c r="H27685" t="n">
        <v>10.1</v>
      </c>
    </row>
    <row r="27686">
      <c r="A27686" t="inlineStr">
        <is>
          <t>2025-W6-2025-JCHAPS-Y33100</t>
        </is>
      </c>
      <c r="B27686" t="n">
        <v>2025</v>
      </c>
      <c r="C27686" t="n">
        <v>6</v>
      </c>
      <c r="D27686" t="inlineStr">
        <is>
          <t>2025-JCHAPS</t>
        </is>
      </c>
      <c r="E27686" t="inlineStr">
        <is>
          <t>Y33100</t>
        </is>
      </c>
      <c r="F27686" t="inlineStr">
        <is>
          <t>RB</t>
        </is>
      </c>
      <c r="G27686" t="inlineStr">
        <is>
          <t>Yes</t>
        </is>
      </c>
      <c r="H27686" t="n">
        <v>31.9</v>
      </c>
    </row>
    <row r="27687">
      <c r="A27687" t="inlineStr">
        <is>
          <t>2025-W6-2025-JCHAPS-S12526</t>
        </is>
      </c>
      <c r="B27687" t="n">
        <v>2025</v>
      </c>
      <c r="C27687" t="n">
        <v>6</v>
      </c>
      <c r="D27687" t="inlineStr">
        <is>
          <t>2025-JCHAPS</t>
        </is>
      </c>
      <c r="E27687" t="inlineStr">
        <is>
          <t>S12526</t>
        </is>
      </c>
      <c r="F27687" t="inlineStr">
        <is>
          <t>WR</t>
        </is>
      </c>
      <c r="G27687" t="inlineStr">
        <is>
          <t>Yes</t>
        </is>
      </c>
      <c r="H27687" t="n">
        <v>16.4</v>
      </c>
    </row>
    <row r="27688">
      <c r="A27688" t="inlineStr">
        <is>
          <t>2025-W6-2025-JCHAPS-Y27581</t>
        </is>
      </c>
      <c r="B27688" t="n">
        <v>2025</v>
      </c>
      <c r="C27688" t="n">
        <v>6</v>
      </c>
      <c r="D27688" t="inlineStr">
        <is>
          <t>2025-JCHAPS</t>
        </is>
      </c>
      <c r="E27688" t="inlineStr">
        <is>
          <t>Y27581</t>
        </is>
      </c>
      <c r="F27688" t="inlineStr">
        <is>
          <t>WR</t>
        </is>
      </c>
      <c r="G27688" t="inlineStr">
        <is>
          <t>Yes</t>
        </is>
      </c>
      <c r="H27688" t="n">
        <v>5.9</v>
      </c>
    </row>
    <row r="27689">
      <c r="A27689" t="inlineStr">
        <is>
          <t>2025-W6-2025-JCHAPS-Y28592</t>
        </is>
      </c>
      <c r="B27689" t="n">
        <v>2025</v>
      </c>
      <c r="C27689" t="n">
        <v>6</v>
      </c>
      <c r="D27689" t="inlineStr">
        <is>
          <t>2025-JCHAPS</t>
        </is>
      </c>
      <c r="E27689" t="inlineStr">
        <is>
          <t>Y28592</t>
        </is>
      </c>
      <c r="F27689" t="inlineStr">
        <is>
          <t>TE</t>
        </is>
      </c>
      <c r="G27689" t="inlineStr">
        <is>
          <t>Yes</t>
        </is>
      </c>
      <c r="H27689" t="n">
        <v>8.199999999999999</v>
      </c>
    </row>
    <row r="27690">
      <c r="A27690" t="inlineStr">
        <is>
          <t>2025-W6-2025-JCHAPS-Y31857</t>
        </is>
      </c>
      <c r="B27690" t="n">
        <v>2025</v>
      </c>
      <c r="C27690" t="n">
        <v>6</v>
      </c>
      <c r="D27690" t="inlineStr">
        <is>
          <t>2025-JCHAPS</t>
        </is>
      </c>
      <c r="E27690" t="inlineStr">
        <is>
          <t>Y31857</t>
        </is>
      </c>
      <c r="F27690" t="inlineStr">
        <is>
          <t>W/R/T FLEX</t>
        </is>
      </c>
      <c r="G27690" t="inlineStr">
        <is>
          <t>Yes</t>
        </is>
      </c>
      <c r="H27690" t="n">
        <v>18.5</v>
      </c>
    </row>
    <row r="27691">
      <c r="A27691" t="inlineStr">
        <is>
          <t>2025-W6-2025-JCHAPS-Y30346</t>
        </is>
      </c>
      <c r="B27691" t="n">
        <v>2025</v>
      </c>
      <c r="C27691" t="n">
        <v>6</v>
      </c>
      <c r="D27691" t="inlineStr">
        <is>
          <t>2025-JCHAPS</t>
        </is>
      </c>
      <c r="E27691" t="inlineStr">
        <is>
          <t>Y30346</t>
        </is>
      </c>
      <c r="F27691" t="inlineStr">
        <is>
          <t>K</t>
        </is>
      </c>
      <c r="G27691" t="inlineStr">
        <is>
          <t>Yes</t>
        </is>
      </c>
      <c r="H27691" t="n">
        <v>5</v>
      </c>
    </row>
    <row r="27692">
      <c r="A27692" t="inlineStr">
        <is>
          <t>2025-W6-2025-JCHAPS-Y-DEF:la-chargers</t>
        </is>
      </c>
      <c r="B27692" t="n">
        <v>2025</v>
      </c>
      <c r="C27692" t="n">
        <v>6</v>
      </c>
      <c r="D27692" t="inlineStr">
        <is>
          <t>2025-JCHAPS</t>
        </is>
      </c>
      <c r="E27692" t="inlineStr">
        <is>
          <t>Y-DEF:la-chargers</t>
        </is>
      </c>
      <c r="F27692" t="inlineStr">
        <is>
          <t>DST</t>
        </is>
      </c>
      <c r="G27692" t="inlineStr">
        <is>
          <t>Yes</t>
        </is>
      </c>
      <c r="H27692" t="n">
        <v>12.05</v>
      </c>
    </row>
    <row r="27693">
      <c r="A27693" t="inlineStr">
        <is>
          <t>2025-W6-2025-JCHAPS-Y40962</t>
        </is>
      </c>
      <c r="B27693" t="n">
        <v>2025</v>
      </c>
      <c r="C27693" t="n">
        <v>6</v>
      </c>
      <c r="D27693" t="inlineStr">
        <is>
          <t>2025-JCHAPS</t>
        </is>
      </c>
      <c r="E27693" t="inlineStr">
        <is>
          <t>Y40962</t>
        </is>
      </c>
      <c r="F27693" t="inlineStr">
        <is>
          <t>BN</t>
        </is>
      </c>
      <c r="G27693" t="inlineStr">
        <is>
          <t>No</t>
        </is>
      </c>
      <c r="H27693" t="n">
        <v>2.3</v>
      </c>
    </row>
    <row r="27694">
      <c r="A27694" t="inlineStr">
        <is>
          <t>2025-W6-2025-JCHAPS-Y40958</t>
        </is>
      </c>
      <c r="B27694" t="n">
        <v>2025</v>
      </c>
      <c r="C27694" t="n">
        <v>6</v>
      </c>
      <c r="D27694" t="inlineStr">
        <is>
          <t>2025-JCHAPS</t>
        </is>
      </c>
      <c r="E27694" t="inlineStr">
        <is>
          <t>Y40958</t>
        </is>
      </c>
      <c r="F27694" t="inlineStr">
        <is>
          <t>BN</t>
        </is>
      </c>
      <c r="G27694" t="inlineStr">
        <is>
          <t>No</t>
        </is>
      </c>
      <c r="H27694" t="n">
        <v>0</v>
      </c>
    </row>
    <row r="27695">
      <c r="A27695" t="inlineStr">
        <is>
          <t>2025-W6-2025-JCHAPS-S12490</t>
        </is>
      </c>
      <c r="B27695" t="n">
        <v>2025</v>
      </c>
      <c r="C27695" t="n">
        <v>6</v>
      </c>
      <c r="D27695" t="inlineStr">
        <is>
          <t>2025-JCHAPS</t>
        </is>
      </c>
      <c r="E27695" t="inlineStr">
        <is>
          <t>S12490</t>
        </is>
      </c>
      <c r="F27695" t="inlineStr">
        <is>
          <t>BN</t>
        </is>
      </c>
      <c r="G27695" t="inlineStr">
        <is>
          <t>No</t>
        </is>
      </c>
      <c r="H27695" t="n">
        <v>3.8</v>
      </c>
    </row>
    <row r="27696">
      <c r="A27696" t="inlineStr">
        <is>
          <t>2025-W6-2025-JCHAPS-Y33477</t>
        </is>
      </c>
      <c r="B27696" t="n">
        <v>2025</v>
      </c>
      <c r="C27696" t="n">
        <v>6</v>
      </c>
      <c r="D27696" t="inlineStr">
        <is>
          <t>2025-JCHAPS</t>
        </is>
      </c>
      <c r="E27696" t="inlineStr">
        <is>
          <t>Y33477</t>
        </is>
      </c>
      <c r="F27696" t="inlineStr">
        <is>
          <t>BN</t>
        </is>
      </c>
      <c r="G27696" t="inlineStr">
        <is>
          <t>No</t>
        </is>
      </c>
      <c r="H27696" t="n">
        <v>0</v>
      </c>
    </row>
    <row r="27697">
      <c r="A27697" t="inlineStr">
        <is>
          <t>2025-W6-2025-JCHAPS-Y33514</t>
        </is>
      </c>
      <c r="B27697" t="n">
        <v>2025</v>
      </c>
      <c r="C27697" t="n">
        <v>6</v>
      </c>
      <c r="D27697" t="inlineStr">
        <is>
          <t>2025-JCHAPS</t>
        </is>
      </c>
      <c r="E27697" t="inlineStr">
        <is>
          <t>Y33514</t>
        </is>
      </c>
      <c r="F27697" t="inlineStr">
        <is>
          <t>BN</t>
        </is>
      </c>
      <c r="G27697" t="inlineStr">
        <is>
          <t>No</t>
        </is>
      </c>
      <c r="H27697" t="n">
        <v>0</v>
      </c>
    </row>
    <row r="27698">
      <c r="A27698" t="inlineStr">
        <is>
          <t>2025-W6-2025-JCHAPS-Y34320</t>
        </is>
      </c>
      <c r="B27698" t="n">
        <v>2025</v>
      </c>
      <c r="C27698" t="n">
        <v>6</v>
      </c>
      <c r="D27698" t="inlineStr">
        <is>
          <t>2025-JCHAPS</t>
        </is>
      </c>
      <c r="E27698" t="inlineStr">
        <is>
          <t>Y34320</t>
        </is>
      </c>
      <c r="F27698" t="inlineStr">
        <is>
          <t>BN</t>
        </is>
      </c>
      <c r="G27698" t="inlineStr">
        <is>
          <t>No</t>
        </is>
      </c>
      <c r="H27698" t="n">
        <v>0</v>
      </c>
    </row>
    <row r="27699">
      <c r="A27699" t="inlineStr">
        <is>
          <t>2025-W6-2025-JCHAPS-Y40102</t>
        </is>
      </c>
      <c r="B27699" t="n">
        <v>2025</v>
      </c>
      <c r="C27699" t="n">
        <v>6</v>
      </c>
      <c r="D27699" t="inlineStr">
        <is>
          <t>2025-JCHAPS</t>
        </is>
      </c>
      <c r="E27699" t="inlineStr">
        <is>
          <t>Y40102</t>
        </is>
      </c>
      <c r="F27699" t="inlineStr">
        <is>
          <t>BN</t>
        </is>
      </c>
      <c r="G27699" t="inlineStr">
        <is>
          <t>No</t>
        </is>
      </c>
      <c r="H27699" t="n">
        <v>11.3</v>
      </c>
    </row>
    <row r="27700">
      <c r="A27700" t="inlineStr">
        <is>
          <t>2025-W6-2025-VARO-Y40881</t>
        </is>
      </c>
      <c r="B27700" t="n">
        <v>2025</v>
      </c>
      <c r="C27700" t="n">
        <v>6</v>
      </c>
      <c r="D27700" t="inlineStr">
        <is>
          <t>2025-VARO</t>
        </is>
      </c>
      <c r="E27700" t="inlineStr">
        <is>
          <t>Y40881</t>
        </is>
      </c>
      <c r="F27700" t="inlineStr">
        <is>
          <t>QB</t>
        </is>
      </c>
      <c r="G27700" t="inlineStr">
        <is>
          <t>Yes</t>
        </is>
      </c>
      <c r="H27700" t="n">
        <v>29.24</v>
      </c>
    </row>
    <row r="27701">
      <c r="A27701" t="inlineStr">
        <is>
          <t>2025-W6-2025-VARO-S12481</t>
        </is>
      </c>
      <c r="B27701" t="n">
        <v>2025</v>
      </c>
      <c r="C27701" t="n">
        <v>6</v>
      </c>
      <c r="D27701" t="inlineStr">
        <is>
          <t>2025-VARO</t>
        </is>
      </c>
      <c r="E27701" t="inlineStr">
        <is>
          <t>S12481</t>
        </is>
      </c>
      <c r="F27701" t="inlineStr">
        <is>
          <t>RB</t>
        </is>
      </c>
      <c r="G27701" t="inlineStr">
        <is>
          <t>Yes</t>
        </is>
      </c>
      <c r="H27701" t="n">
        <v>30</v>
      </c>
    </row>
    <row r="27702">
      <c r="A27702" t="inlineStr">
        <is>
          <t>2025-W6-2025-VARO-S12529</t>
        </is>
      </c>
      <c r="B27702" t="n">
        <v>2025</v>
      </c>
      <c r="C27702" t="n">
        <v>6</v>
      </c>
      <c r="D27702" t="inlineStr">
        <is>
          <t>2025-VARO</t>
        </is>
      </c>
      <c r="E27702" t="inlineStr">
        <is>
          <t>S12529</t>
        </is>
      </c>
      <c r="F27702" t="inlineStr">
        <is>
          <t>RB</t>
        </is>
      </c>
      <c r="G27702" t="inlineStr">
        <is>
          <t>Yes</t>
        </is>
      </c>
      <c r="H27702" t="n">
        <v>4.1</v>
      </c>
    </row>
    <row r="27703">
      <c r="A27703" t="inlineStr">
        <is>
          <t>2025-W6-2025-VARO-S10213</t>
        </is>
      </c>
      <c r="B27703" t="n">
        <v>2025</v>
      </c>
      <c r="C27703" t="n">
        <v>6</v>
      </c>
      <c r="D27703" t="inlineStr">
        <is>
          <t>2025-VARO</t>
        </is>
      </c>
      <c r="E27703" t="inlineStr">
        <is>
          <t>S10213</t>
        </is>
      </c>
      <c r="F27703" t="inlineStr">
        <is>
          <t>WR</t>
        </is>
      </c>
      <c r="G27703" t="inlineStr">
        <is>
          <t>Yes</t>
        </is>
      </c>
      <c r="H27703" t="n">
        <v>9.5</v>
      </c>
    </row>
    <row r="27704">
      <c r="A27704" t="inlineStr">
        <is>
          <t>2025-W6-2025-VARO-S12501</t>
        </is>
      </c>
      <c r="B27704" t="n">
        <v>2025</v>
      </c>
      <c r="C27704" t="n">
        <v>6</v>
      </c>
      <c r="D27704" t="inlineStr">
        <is>
          <t>2025-VARO</t>
        </is>
      </c>
      <c r="E27704" t="inlineStr">
        <is>
          <t>S12501</t>
        </is>
      </c>
      <c r="F27704" t="inlineStr">
        <is>
          <t>WR</t>
        </is>
      </c>
      <c r="G27704" t="inlineStr">
        <is>
          <t>Yes</t>
        </is>
      </c>
      <c r="H27704" t="n">
        <v>11.7</v>
      </c>
    </row>
    <row r="27705">
      <c r="A27705" t="inlineStr">
        <is>
          <t>2025-W6-2025-VARO-S12498</t>
        </is>
      </c>
      <c r="B27705" t="n">
        <v>2025</v>
      </c>
      <c r="C27705" t="n">
        <v>6</v>
      </c>
      <c r="D27705" t="inlineStr">
        <is>
          <t>2025-VARO</t>
        </is>
      </c>
      <c r="E27705" t="inlineStr">
        <is>
          <t>S12498</t>
        </is>
      </c>
      <c r="F27705" t="inlineStr">
        <is>
          <t>TE</t>
        </is>
      </c>
      <c r="G27705" t="inlineStr">
        <is>
          <t>Yes</t>
        </is>
      </c>
      <c r="H27705" t="n">
        <v>0.7</v>
      </c>
    </row>
    <row r="27706">
      <c r="A27706" t="inlineStr">
        <is>
          <t>2025-W6-2025-VARO-Y31856</t>
        </is>
      </c>
      <c r="B27706" t="n">
        <v>2025</v>
      </c>
      <c r="C27706" t="n">
        <v>6</v>
      </c>
      <c r="D27706" t="inlineStr">
        <is>
          <t>2025-VARO</t>
        </is>
      </c>
      <c r="E27706" t="inlineStr">
        <is>
          <t>Y31856</t>
        </is>
      </c>
      <c r="F27706" t="inlineStr">
        <is>
          <t>W/R/T FLEX</t>
        </is>
      </c>
      <c r="G27706" t="inlineStr">
        <is>
          <t>Yes</t>
        </is>
      </c>
      <c r="H27706" t="n">
        <v>29.5</v>
      </c>
    </row>
    <row r="27707">
      <c r="A27707" t="inlineStr">
        <is>
          <t>2025-W6-2025-VARO-Y28378</t>
        </is>
      </c>
      <c r="B27707" t="n">
        <v>2025</v>
      </c>
      <c r="C27707" t="n">
        <v>6</v>
      </c>
      <c r="D27707" t="inlineStr">
        <is>
          <t>2025-VARO</t>
        </is>
      </c>
      <c r="E27707" t="inlineStr">
        <is>
          <t>Y28378</t>
        </is>
      </c>
      <c r="F27707" t="inlineStr">
        <is>
          <t>K</t>
        </is>
      </c>
      <c r="G27707" t="inlineStr">
        <is>
          <t>Yes</t>
        </is>
      </c>
      <c r="H27707" t="n">
        <v>10</v>
      </c>
    </row>
    <row r="27708">
      <c r="A27708" t="inlineStr">
        <is>
          <t>2025-W6-2025-VARO-Y-DEF:green-bay</t>
        </is>
      </c>
      <c r="B27708" t="n">
        <v>2025</v>
      </c>
      <c r="C27708" t="n">
        <v>6</v>
      </c>
      <c r="D27708" t="inlineStr">
        <is>
          <t>2025-VARO</t>
        </is>
      </c>
      <c r="E27708" t="inlineStr">
        <is>
          <t>Y-DEF:green-bay</t>
        </is>
      </c>
      <c r="F27708" t="inlineStr">
        <is>
          <t>DST</t>
        </is>
      </c>
      <c r="G27708" t="inlineStr">
        <is>
          <t>Yes</t>
        </is>
      </c>
      <c r="H27708" t="n">
        <v>6.4</v>
      </c>
    </row>
    <row r="27709">
      <c r="A27709" t="inlineStr">
        <is>
          <t>2025-W6-2025-VARO-Y40084</t>
        </is>
      </c>
      <c r="B27709" t="n">
        <v>2025</v>
      </c>
      <c r="C27709" t="n">
        <v>6</v>
      </c>
      <c r="D27709" t="inlineStr">
        <is>
          <t>2025-VARO</t>
        </is>
      </c>
      <c r="E27709" t="inlineStr">
        <is>
          <t>Y40084</t>
        </is>
      </c>
      <c r="F27709" t="inlineStr">
        <is>
          <t>BN</t>
        </is>
      </c>
      <c r="G27709" t="inlineStr">
        <is>
          <t>No</t>
        </is>
      </c>
      <c r="H27709" t="n">
        <v>0</v>
      </c>
    </row>
    <row r="27710">
      <c r="A27710" t="inlineStr">
        <is>
          <t>2025-W6-2025-VARO-Y40878</t>
        </is>
      </c>
      <c r="B27710" t="n">
        <v>2025</v>
      </c>
      <c r="C27710" t="n">
        <v>6</v>
      </c>
      <c r="D27710" t="inlineStr">
        <is>
          <t>2025-VARO</t>
        </is>
      </c>
      <c r="E27710" t="inlineStr">
        <is>
          <t>Y40878</t>
        </is>
      </c>
      <c r="F27710" t="inlineStr">
        <is>
          <t>BN</t>
        </is>
      </c>
      <c r="G27710" t="inlineStr">
        <is>
          <t>No</t>
        </is>
      </c>
      <c r="H27710" t="n">
        <v>0</v>
      </c>
    </row>
    <row r="27711">
      <c r="A27711" t="inlineStr">
        <is>
          <t>2025-W6-2025-VARO-S12534</t>
        </is>
      </c>
      <c r="B27711" t="n">
        <v>2025</v>
      </c>
      <c r="C27711" t="n">
        <v>6</v>
      </c>
      <c r="D27711" t="inlineStr">
        <is>
          <t>2025-VARO</t>
        </is>
      </c>
      <c r="E27711" t="inlineStr">
        <is>
          <t>S12534</t>
        </is>
      </c>
      <c r="F27711" t="inlineStr">
        <is>
          <t>BN</t>
        </is>
      </c>
      <c r="G27711" t="inlineStr">
        <is>
          <t>No</t>
        </is>
      </c>
      <c r="H27711" t="n">
        <v>4.9</v>
      </c>
    </row>
    <row r="27712">
      <c r="A27712" t="inlineStr">
        <is>
          <t>2025-W6-2025-VARO-Y27535</t>
        </is>
      </c>
      <c r="B27712" t="n">
        <v>2025</v>
      </c>
      <c r="C27712" t="n">
        <v>6</v>
      </c>
      <c r="D27712" t="inlineStr">
        <is>
          <t>2025-VARO</t>
        </is>
      </c>
      <c r="E27712" t="inlineStr">
        <is>
          <t>Y27535</t>
        </is>
      </c>
      <c r="F27712" t="inlineStr">
        <is>
          <t>BN</t>
        </is>
      </c>
      <c r="G27712" t="inlineStr">
        <is>
          <t>No</t>
        </is>
      </c>
      <c r="H27712" t="n">
        <v>0</v>
      </c>
    </row>
    <row r="27713">
      <c r="A27713" t="inlineStr">
        <is>
          <t>2025-W6-2025-VARO-Y40042</t>
        </is>
      </c>
      <c r="B27713" t="n">
        <v>2025</v>
      </c>
      <c r="C27713" t="n">
        <v>6</v>
      </c>
      <c r="D27713" t="inlineStr">
        <is>
          <t>2025-VARO</t>
        </is>
      </c>
      <c r="E27713" t="inlineStr">
        <is>
          <t>Y40042</t>
        </is>
      </c>
      <c r="F27713" t="inlineStr">
        <is>
          <t>BN</t>
        </is>
      </c>
      <c r="G27713" t="inlineStr">
        <is>
          <t>No</t>
        </is>
      </c>
      <c r="H27713" t="n">
        <v>0</v>
      </c>
    </row>
    <row r="27714">
      <c r="A27714" t="inlineStr">
        <is>
          <t>2025-W6-2025-VARO-Y40108</t>
        </is>
      </c>
      <c r="B27714" t="n">
        <v>2025</v>
      </c>
      <c r="C27714" t="n">
        <v>6</v>
      </c>
      <c r="D27714" t="inlineStr">
        <is>
          <t>2025-VARO</t>
        </is>
      </c>
      <c r="E27714" t="inlineStr">
        <is>
          <t>Y40108</t>
        </is>
      </c>
      <c r="F27714" t="inlineStr">
        <is>
          <t>BN</t>
        </is>
      </c>
      <c r="G27714" t="inlineStr">
        <is>
          <t>No</t>
        </is>
      </c>
      <c r="H27714" t="n">
        <v>3.7</v>
      </c>
    </row>
    <row r="27715">
      <c r="A27715" t="inlineStr">
        <is>
          <t>2025-W6-2025-PUENTETU-Y29369</t>
        </is>
      </c>
      <c r="B27715" t="n">
        <v>2025</v>
      </c>
      <c r="C27715" t="n">
        <v>6</v>
      </c>
      <c r="D27715" t="inlineStr">
        <is>
          <t>2025-PUENTETU</t>
        </is>
      </c>
      <c r="E27715" t="inlineStr">
        <is>
          <t>Y29369</t>
        </is>
      </c>
      <c r="F27715" t="inlineStr">
        <is>
          <t>QB</t>
        </is>
      </c>
      <c r="G27715" t="inlineStr">
        <is>
          <t>Yes</t>
        </is>
      </c>
      <c r="H27715" t="n">
        <v>22.34</v>
      </c>
    </row>
    <row r="27716">
      <c r="A27716" t="inlineStr">
        <is>
          <t>2025-W6-2025-PUENTETU-S12512</t>
        </is>
      </c>
      <c r="B27716" t="n">
        <v>2025</v>
      </c>
      <c r="C27716" t="n">
        <v>6</v>
      </c>
      <c r="D27716" t="inlineStr">
        <is>
          <t>2025-PUENTETU</t>
        </is>
      </c>
      <c r="E27716" t="inlineStr">
        <is>
          <t>S12512</t>
        </is>
      </c>
      <c r="F27716" t="inlineStr">
        <is>
          <t>RB</t>
        </is>
      </c>
      <c r="G27716" t="inlineStr">
        <is>
          <t>Yes</t>
        </is>
      </c>
      <c r="H27716" t="n">
        <v>3.6</v>
      </c>
    </row>
    <row r="27717">
      <c r="A27717" t="inlineStr">
        <is>
          <t>2025-W6-2025-PUENTETU-Y33991</t>
        </is>
      </c>
      <c r="B27717" t="n">
        <v>2025</v>
      </c>
      <c r="C27717" t="n">
        <v>6</v>
      </c>
      <c r="D27717" t="inlineStr">
        <is>
          <t>2025-PUENTETU</t>
        </is>
      </c>
      <c r="E27717" t="inlineStr">
        <is>
          <t>Y33991</t>
        </is>
      </c>
      <c r="F27717" t="inlineStr">
        <is>
          <t>RB</t>
        </is>
      </c>
      <c r="G27717" t="inlineStr">
        <is>
          <t>Yes</t>
        </is>
      </c>
      <c r="H27717" t="n">
        <v>5.9</v>
      </c>
    </row>
    <row r="27718">
      <c r="A27718" t="inlineStr">
        <is>
          <t>2025-W6-2025-PUENTETU-Y28534</t>
        </is>
      </c>
      <c r="B27718" t="n">
        <v>2025</v>
      </c>
      <c r="C27718" t="n">
        <v>6</v>
      </c>
      <c r="D27718" t="inlineStr">
        <is>
          <t>2025-PUENTETU</t>
        </is>
      </c>
      <c r="E27718" t="inlineStr">
        <is>
          <t>Y28534</t>
        </is>
      </c>
      <c r="F27718" t="inlineStr">
        <is>
          <t>WR</t>
        </is>
      </c>
      <c r="G27718" t="inlineStr">
        <is>
          <t>Yes</t>
        </is>
      </c>
      <c r="H27718" t="n">
        <v>4.3</v>
      </c>
    </row>
    <row r="27719">
      <c r="A27719" t="inlineStr">
        <is>
          <t>2025-W6-2025-PUENTETU-S12514</t>
        </is>
      </c>
      <c r="B27719" t="n">
        <v>2025</v>
      </c>
      <c r="C27719" t="n">
        <v>6</v>
      </c>
      <c r="D27719" t="inlineStr">
        <is>
          <t>2025-PUENTETU</t>
        </is>
      </c>
      <c r="E27719" t="inlineStr">
        <is>
          <t>S12514</t>
        </is>
      </c>
      <c r="F27719" t="inlineStr">
        <is>
          <t>WR</t>
        </is>
      </c>
      <c r="G27719" t="inlineStr">
        <is>
          <t>Yes</t>
        </is>
      </c>
      <c r="H27719" t="n">
        <v>3.4</v>
      </c>
    </row>
    <row r="27720">
      <c r="A27720" t="inlineStr">
        <is>
          <t>2025-W6-2025-PUENTETU-S12518</t>
        </is>
      </c>
      <c r="B27720" t="n">
        <v>2025</v>
      </c>
      <c r="C27720" t="n">
        <v>6</v>
      </c>
      <c r="D27720" t="inlineStr">
        <is>
          <t>2025-PUENTETU</t>
        </is>
      </c>
      <c r="E27720" t="inlineStr">
        <is>
          <t>S12518</t>
        </is>
      </c>
      <c r="F27720" t="inlineStr">
        <is>
          <t>TE</t>
        </is>
      </c>
      <c r="G27720" t="inlineStr">
        <is>
          <t>Yes</t>
        </is>
      </c>
      <c r="H27720" t="n">
        <v>15.3</v>
      </c>
    </row>
    <row r="27721">
      <c r="A27721" t="inlineStr">
        <is>
          <t>2025-W6-2025-PUENTETU-Y40901</t>
        </is>
      </c>
      <c r="B27721" t="n">
        <v>2025</v>
      </c>
      <c r="C27721" t="n">
        <v>6</v>
      </c>
      <c r="D27721" t="inlineStr">
        <is>
          <t>2025-PUENTETU</t>
        </is>
      </c>
      <c r="E27721" t="inlineStr">
        <is>
          <t>Y40901</t>
        </is>
      </c>
      <c r="F27721" t="inlineStr">
        <is>
          <t>W/R/T FLEX</t>
        </is>
      </c>
      <c r="G27721" t="inlineStr">
        <is>
          <t>Yes</t>
        </is>
      </c>
      <c r="H27721" t="n">
        <v>4.2</v>
      </c>
    </row>
    <row r="27722">
      <c r="A27722" t="inlineStr">
        <is>
          <t>2025-W6-2025-PUENTETU-Y31977</t>
        </is>
      </c>
      <c r="B27722" t="n">
        <v>2025</v>
      </c>
      <c r="C27722" t="n">
        <v>6</v>
      </c>
      <c r="D27722" t="inlineStr">
        <is>
          <t>2025-PUENTETU</t>
        </is>
      </c>
      <c r="E27722" t="inlineStr">
        <is>
          <t>Y31977</t>
        </is>
      </c>
      <c r="F27722" t="inlineStr">
        <is>
          <t>K</t>
        </is>
      </c>
      <c r="G27722" t="inlineStr">
        <is>
          <t>Yes</t>
        </is>
      </c>
      <c r="H27722" t="n">
        <v>8</v>
      </c>
    </row>
    <row r="27723">
      <c r="A27723" t="inlineStr">
        <is>
          <t>2025-W6-2025-PUENTETU-Y-DEF:new-england</t>
        </is>
      </c>
      <c r="B27723" t="n">
        <v>2025</v>
      </c>
      <c r="C27723" t="n">
        <v>6</v>
      </c>
      <c r="D27723" t="inlineStr">
        <is>
          <t>2025-PUENTETU</t>
        </is>
      </c>
      <c r="E27723" t="inlineStr">
        <is>
          <t>Y-DEF:new-england</t>
        </is>
      </c>
      <c r="F27723" t="inlineStr">
        <is>
          <t>DST</t>
        </is>
      </c>
      <c r="G27723" t="inlineStr">
        <is>
          <t>Yes</t>
        </is>
      </c>
      <c r="H27723" t="n">
        <v>9.380000000000001</v>
      </c>
    </row>
    <row r="27724">
      <c r="A27724" t="inlineStr">
        <is>
          <t>2025-W6-2025-PUENTETU-Y41031</t>
        </is>
      </c>
      <c r="B27724" t="n">
        <v>2025</v>
      </c>
      <c r="C27724" t="n">
        <v>6</v>
      </c>
      <c r="D27724" t="inlineStr">
        <is>
          <t>2025-PUENTETU</t>
        </is>
      </c>
      <c r="E27724" t="inlineStr">
        <is>
          <t>Y41031</t>
        </is>
      </c>
      <c r="F27724" t="inlineStr">
        <is>
          <t>BN</t>
        </is>
      </c>
      <c r="G27724" t="inlineStr">
        <is>
          <t>No</t>
        </is>
      </c>
      <c r="H27724" t="n">
        <v>0.6</v>
      </c>
    </row>
    <row r="27725">
      <c r="A27725" t="inlineStr">
        <is>
          <t>2025-W6-2025-PUENTETU-S11597</t>
        </is>
      </c>
      <c r="B27725" t="n">
        <v>2025</v>
      </c>
      <c r="C27725" t="n">
        <v>6</v>
      </c>
      <c r="D27725" t="inlineStr">
        <is>
          <t>2025-PUENTETU</t>
        </is>
      </c>
      <c r="E27725" t="inlineStr">
        <is>
          <t>S11597</t>
        </is>
      </c>
      <c r="F27725" t="inlineStr">
        <is>
          <t>BN</t>
        </is>
      </c>
      <c r="G27725" t="inlineStr">
        <is>
          <t>No</t>
        </is>
      </c>
      <c r="H27725" t="n">
        <v>3.7</v>
      </c>
    </row>
    <row r="27726">
      <c r="A27726" t="inlineStr">
        <is>
          <t>2025-W6-2025-PUENTETU-Y41048</t>
        </is>
      </c>
      <c r="B27726" t="n">
        <v>2025</v>
      </c>
      <c r="C27726" t="n">
        <v>6</v>
      </c>
      <c r="D27726" t="inlineStr">
        <is>
          <t>2025-PUENTETU</t>
        </is>
      </c>
      <c r="E27726" t="inlineStr">
        <is>
          <t>Y41048</t>
        </is>
      </c>
      <c r="F27726" t="inlineStr">
        <is>
          <t>BN</t>
        </is>
      </c>
      <c r="G27726" t="inlineStr">
        <is>
          <t>No</t>
        </is>
      </c>
      <c r="H27726" t="n">
        <v>0.6</v>
      </c>
    </row>
    <row r="27727">
      <c r="A27727" t="inlineStr">
        <is>
          <t>2025-W6-2025-PUENTETU-S12455</t>
        </is>
      </c>
      <c r="B27727" t="n">
        <v>2025</v>
      </c>
      <c r="C27727" t="n">
        <v>6</v>
      </c>
      <c r="D27727" t="inlineStr">
        <is>
          <t>2025-PUENTETU</t>
        </is>
      </c>
      <c r="E27727" t="inlineStr">
        <is>
          <t>S12455</t>
        </is>
      </c>
      <c r="F27727" t="inlineStr">
        <is>
          <t>BN</t>
        </is>
      </c>
      <c r="G27727" t="inlineStr">
        <is>
          <t>No</t>
        </is>
      </c>
      <c r="H27727" t="n">
        <v>3.6</v>
      </c>
    </row>
    <row r="27728">
      <c r="A27728" t="inlineStr">
        <is>
          <t>2025-W6-2025-PUENTETU-S12495</t>
        </is>
      </c>
      <c r="B27728" t="n">
        <v>2025</v>
      </c>
      <c r="C27728" t="n">
        <v>6</v>
      </c>
      <c r="D27728" t="inlineStr">
        <is>
          <t>2025-PUENTETU</t>
        </is>
      </c>
      <c r="E27728" t="inlineStr">
        <is>
          <t>S12495</t>
        </is>
      </c>
      <c r="F27728" t="inlineStr">
        <is>
          <t>BN</t>
        </is>
      </c>
      <c r="G27728" t="inlineStr">
        <is>
          <t>No</t>
        </is>
      </c>
      <c r="H27728" t="n">
        <v>0.7</v>
      </c>
    </row>
    <row r="27729">
      <c r="A27729" t="inlineStr">
        <is>
          <t>2025-W6-2025-PUENTETU-S12507</t>
        </is>
      </c>
      <c r="B27729" t="n">
        <v>2025</v>
      </c>
      <c r="C27729" t="n">
        <v>6</v>
      </c>
      <c r="D27729" t="inlineStr">
        <is>
          <t>2025-PUENTETU</t>
        </is>
      </c>
      <c r="E27729" t="inlineStr">
        <is>
          <t>S12507</t>
        </is>
      </c>
      <c r="F27729" t="inlineStr">
        <is>
          <t>BN</t>
        </is>
      </c>
      <c r="G27729" t="inlineStr">
        <is>
          <t>No</t>
        </is>
      </c>
      <c r="H27729" t="n">
        <v>0</v>
      </c>
    </row>
    <row r="27730">
      <c r="A27730" t="inlineStr">
        <is>
          <t>2025-W6-2025-PUENTETU-Y29792</t>
        </is>
      </c>
      <c r="B27730" t="n">
        <v>2025</v>
      </c>
      <c r="C27730" t="n">
        <v>6</v>
      </c>
      <c r="D27730" t="inlineStr">
        <is>
          <t>2025-PUENTETU</t>
        </is>
      </c>
      <c r="E27730" t="inlineStr">
        <is>
          <t>Y29792</t>
        </is>
      </c>
      <c r="F27730" t="inlineStr">
        <is>
          <t>BN</t>
        </is>
      </c>
      <c r="G27730" t="inlineStr">
        <is>
          <t>No</t>
        </is>
      </c>
      <c r="H27730" t="n">
        <v>0</v>
      </c>
    </row>
    <row r="27731">
      <c r="A27731" t="inlineStr">
        <is>
          <t>2025-W6-2025-PUENTETU-Y32687</t>
        </is>
      </c>
      <c r="B27731" t="n">
        <v>2025</v>
      </c>
      <c r="C27731" t="n">
        <v>6</v>
      </c>
      <c r="D27731" t="inlineStr">
        <is>
          <t>2025-PUENTETU</t>
        </is>
      </c>
      <c r="E27731" t="inlineStr">
        <is>
          <t>Y32687</t>
        </is>
      </c>
      <c r="F27731" t="inlineStr">
        <is>
          <t>BN</t>
        </is>
      </c>
      <c r="G27731" t="inlineStr">
        <is>
          <t>No</t>
        </is>
      </c>
      <c r="H27731" t="n">
        <v>0</v>
      </c>
    </row>
    <row r="27732">
      <c r="A27732" t="inlineStr">
        <is>
          <t>2025-W6-2025-PUENTETU-S8122</t>
        </is>
      </c>
      <c r="B27732" t="n">
        <v>2025</v>
      </c>
      <c r="C27732" t="n">
        <v>6</v>
      </c>
      <c r="D27732" t="inlineStr">
        <is>
          <t>2025-PUENTETU</t>
        </is>
      </c>
      <c r="E27732" t="inlineStr">
        <is>
          <t>S8122</t>
        </is>
      </c>
      <c r="F27732" t="inlineStr">
        <is>
          <t>BN</t>
        </is>
      </c>
      <c r="G27732" t="inlineStr">
        <is>
          <t>No</t>
        </is>
      </c>
      <c r="H27732" t="n">
        <v>11.9</v>
      </c>
    </row>
    <row r="27733">
      <c r="A27733" t="inlineStr">
        <is>
          <t>2025-W6-2025-ISAROD-Y30971</t>
        </is>
      </c>
      <c r="B27733" t="n">
        <v>2025</v>
      </c>
      <c r="C27733" t="n">
        <v>6</v>
      </c>
      <c r="D27733" t="inlineStr">
        <is>
          <t>2025-ISAROD</t>
        </is>
      </c>
      <c r="E27733" t="inlineStr">
        <is>
          <t>Y30971</t>
        </is>
      </c>
      <c r="F27733" t="inlineStr">
        <is>
          <t>QB</t>
        </is>
      </c>
      <c r="G27733" t="inlineStr">
        <is>
          <t>Yes</t>
        </is>
      </c>
      <c r="H27733" t="n">
        <v>21.64</v>
      </c>
    </row>
    <row r="27734">
      <c r="A27734" t="inlineStr">
        <is>
          <t>2025-W6-2025-ISAROD-Y40118</t>
        </is>
      </c>
      <c r="B27734" t="n">
        <v>2025</v>
      </c>
      <c r="C27734" t="n">
        <v>6</v>
      </c>
      <c r="D27734" t="inlineStr">
        <is>
          <t>2025-ISAROD</t>
        </is>
      </c>
      <c r="E27734" t="inlineStr">
        <is>
          <t>Y40118</t>
        </is>
      </c>
      <c r="F27734" t="inlineStr">
        <is>
          <t>RB</t>
        </is>
      </c>
      <c r="G27734" t="inlineStr">
        <is>
          <t>Yes</t>
        </is>
      </c>
      <c r="H27734" t="n">
        <v>31</v>
      </c>
    </row>
    <row r="27735">
      <c r="A27735" t="inlineStr">
        <is>
          <t>2025-W6-2025-ISAROD-Y32711</t>
        </is>
      </c>
      <c r="B27735" t="n">
        <v>2025</v>
      </c>
      <c r="C27735" t="n">
        <v>6</v>
      </c>
      <c r="D27735" t="inlineStr">
        <is>
          <t>2025-ISAROD</t>
        </is>
      </c>
      <c r="E27735" t="inlineStr">
        <is>
          <t>Y32711</t>
        </is>
      </c>
      <c r="F27735" t="inlineStr">
        <is>
          <t>RB</t>
        </is>
      </c>
      <c r="G27735" t="inlineStr">
        <is>
          <t>Yes</t>
        </is>
      </c>
      <c r="H27735" t="n">
        <v>21.7</v>
      </c>
    </row>
    <row r="27736">
      <c r="A27736" t="inlineStr">
        <is>
          <t>2025-W6-2025-ISAROD-Y33966</t>
        </is>
      </c>
      <c r="B27736" t="n">
        <v>2025</v>
      </c>
      <c r="C27736" t="n">
        <v>6</v>
      </c>
      <c r="D27736" t="inlineStr">
        <is>
          <t>2025-ISAROD</t>
        </is>
      </c>
      <c r="E27736" t="inlineStr">
        <is>
          <t>Y33966</t>
        </is>
      </c>
      <c r="F27736" t="inlineStr">
        <is>
          <t>WR</t>
        </is>
      </c>
      <c r="G27736" t="inlineStr">
        <is>
          <t>Yes</t>
        </is>
      </c>
      <c r="H27736" t="n">
        <v>12.8</v>
      </c>
    </row>
    <row r="27737">
      <c r="A27737" t="inlineStr">
        <is>
          <t>2025-W6-2025-ISAROD-Y34007</t>
        </is>
      </c>
      <c r="B27737" t="n">
        <v>2025</v>
      </c>
      <c r="C27737" t="n">
        <v>6</v>
      </c>
      <c r="D27737" t="inlineStr">
        <is>
          <t>2025-ISAROD</t>
        </is>
      </c>
      <c r="E27737" t="inlineStr">
        <is>
          <t>Y34007</t>
        </is>
      </c>
      <c r="F27737" t="inlineStr">
        <is>
          <t>WR</t>
        </is>
      </c>
      <c r="G27737" t="inlineStr">
        <is>
          <t>Yes</t>
        </is>
      </c>
      <c r="H27737" t="n">
        <v>27.3</v>
      </c>
    </row>
    <row r="27738">
      <c r="A27738" t="inlineStr">
        <is>
          <t>2025-W6-2025-ISAROD-Y34085</t>
        </is>
      </c>
      <c r="B27738" t="n">
        <v>2025</v>
      </c>
      <c r="C27738" t="n">
        <v>6</v>
      </c>
      <c r="D27738" t="inlineStr">
        <is>
          <t>2025-ISAROD</t>
        </is>
      </c>
      <c r="E27738" t="inlineStr">
        <is>
          <t>Y34085</t>
        </is>
      </c>
      <c r="F27738" t="inlineStr">
        <is>
          <t>TE</t>
        </is>
      </c>
      <c r="G27738" t="inlineStr">
        <is>
          <t>Yes</t>
        </is>
      </c>
      <c r="H27738" t="n">
        <v>10.8</v>
      </c>
    </row>
    <row r="27739">
      <c r="A27739" t="inlineStr">
        <is>
          <t>2025-W6-2025-ISAROD-Y33413</t>
        </is>
      </c>
      <c r="B27739" t="n">
        <v>2025</v>
      </c>
      <c r="C27739" t="n">
        <v>6</v>
      </c>
      <c r="D27739" t="inlineStr">
        <is>
          <t>2025-ISAROD</t>
        </is>
      </c>
      <c r="E27739" t="inlineStr">
        <is>
          <t>Y33413</t>
        </is>
      </c>
      <c r="F27739" t="inlineStr">
        <is>
          <t>W/R/T FLEX</t>
        </is>
      </c>
      <c r="G27739" t="inlineStr">
        <is>
          <t>Yes</t>
        </is>
      </c>
      <c r="H27739" t="n">
        <v>7.5</v>
      </c>
    </row>
    <row r="27740">
      <c r="A27740" t="inlineStr">
        <is>
          <t>2025-W6-2025-ISAROD-Y34344</t>
        </is>
      </c>
      <c r="B27740" t="n">
        <v>2025</v>
      </c>
      <c r="C27740" t="n">
        <v>6</v>
      </c>
      <c r="D27740" t="inlineStr">
        <is>
          <t>2025-ISAROD</t>
        </is>
      </c>
      <c r="E27740" t="inlineStr">
        <is>
          <t>Y34344</t>
        </is>
      </c>
      <c r="F27740" t="inlineStr">
        <is>
          <t>K</t>
        </is>
      </c>
      <c r="G27740" t="inlineStr">
        <is>
          <t>Yes</t>
        </is>
      </c>
      <c r="H27740" t="n">
        <v>17</v>
      </c>
    </row>
    <row r="27741">
      <c r="A27741" t="inlineStr">
        <is>
          <t>2025-W6-2025-ISAROD-Y-DEF:cleveland</t>
        </is>
      </c>
      <c r="B27741" t="n">
        <v>2025</v>
      </c>
      <c r="C27741" t="n">
        <v>6</v>
      </c>
      <c r="D27741" t="inlineStr">
        <is>
          <t>2025-ISAROD</t>
        </is>
      </c>
      <c r="E27741" t="inlineStr">
        <is>
          <t>Y-DEF:cleveland</t>
        </is>
      </c>
      <c r="F27741" t="inlineStr">
        <is>
          <t>DST</t>
        </is>
      </c>
      <c r="G27741" t="inlineStr">
        <is>
          <t>Yes</t>
        </is>
      </c>
      <c r="H27741" t="n">
        <v>5.13</v>
      </c>
    </row>
    <row r="27742">
      <c r="A27742" t="inlineStr">
        <is>
          <t>2025-W6-2025-ISAROD-Y30259</t>
        </is>
      </c>
      <c r="B27742" t="n">
        <v>2025</v>
      </c>
      <c r="C27742" t="n">
        <v>6</v>
      </c>
      <c r="D27742" t="inlineStr">
        <is>
          <t>2025-ISAROD</t>
        </is>
      </c>
      <c r="E27742" t="inlineStr">
        <is>
          <t>Y30259</t>
        </is>
      </c>
      <c r="F27742" t="inlineStr">
        <is>
          <t>BN</t>
        </is>
      </c>
      <c r="G27742" t="inlineStr">
        <is>
          <t>No</t>
        </is>
      </c>
      <c r="H27742" t="n">
        <v>0</v>
      </c>
    </row>
    <row r="27743">
      <c r="A27743" t="inlineStr">
        <is>
          <t>2025-W6-2025-ISAROD-Y32703</t>
        </is>
      </c>
      <c r="B27743" t="n">
        <v>2025</v>
      </c>
      <c r="C27743" t="n">
        <v>6</v>
      </c>
      <c r="D27743" t="inlineStr">
        <is>
          <t>2025-ISAROD</t>
        </is>
      </c>
      <c r="E27743" t="inlineStr">
        <is>
          <t>Y32703</t>
        </is>
      </c>
      <c r="F27743" t="inlineStr">
        <is>
          <t>BN</t>
        </is>
      </c>
      <c r="G27743" t="inlineStr">
        <is>
          <t>No</t>
        </is>
      </c>
      <c r="H27743" t="n">
        <v>8.699999999999999</v>
      </c>
    </row>
    <row r="27744">
      <c r="A27744" t="inlineStr">
        <is>
          <t>2025-W6-2025-ISAROD-Y34088</t>
        </is>
      </c>
      <c r="B27744" t="n">
        <v>2025</v>
      </c>
      <c r="C27744" t="n">
        <v>6</v>
      </c>
      <c r="D27744" t="inlineStr">
        <is>
          <t>2025-ISAROD</t>
        </is>
      </c>
      <c r="E27744" t="inlineStr">
        <is>
          <t>Y34088</t>
        </is>
      </c>
      <c r="F27744" t="inlineStr">
        <is>
          <t>BN</t>
        </is>
      </c>
      <c r="G27744" t="inlineStr">
        <is>
          <t>No</t>
        </is>
      </c>
      <c r="H27744" t="n">
        <v>8</v>
      </c>
    </row>
    <row r="27745">
      <c r="A27745" t="inlineStr">
        <is>
          <t>2025-W6-2025-ISAROD-S8125</t>
        </is>
      </c>
      <c r="B27745" t="n">
        <v>2025</v>
      </c>
      <c r="C27745" t="n">
        <v>6</v>
      </c>
      <c r="D27745" t="inlineStr">
        <is>
          <t>2025-ISAROD</t>
        </is>
      </c>
      <c r="E27745" t="inlineStr">
        <is>
          <t>S8125</t>
        </is>
      </c>
      <c r="F27745" t="inlineStr">
        <is>
          <t>BN</t>
        </is>
      </c>
      <c r="G27745" t="inlineStr">
        <is>
          <t>No</t>
        </is>
      </c>
      <c r="H27745" t="n">
        <v>0</v>
      </c>
    </row>
    <row r="27746">
      <c r="A27746" t="inlineStr">
        <is>
          <t>2025-W6-2025-ISAROD-Y40119</t>
        </is>
      </c>
      <c r="B27746" t="n">
        <v>2025</v>
      </c>
      <c r="C27746" t="n">
        <v>6</v>
      </c>
      <c r="D27746" t="inlineStr">
        <is>
          <t>2025-ISAROD</t>
        </is>
      </c>
      <c r="E27746" t="inlineStr">
        <is>
          <t>Y40119</t>
        </is>
      </c>
      <c r="F27746" t="inlineStr">
        <is>
          <t>BN</t>
        </is>
      </c>
      <c r="G27746" t="inlineStr">
        <is>
          <t>No</t>
        </is>
      </c>
      <c r="H27746" t="n">
        <v>7</v>
      </c>
    </row>
    <row r="27747">
      <c r="A27747" t="inlineStr">
        <is>
          <t>2025-W6-2025-ISAROD-Y-DEF:minnesota</t>
        </is>
      </c>
      <c r="B27747" t="n">
        <v>2025</v>
      </c>
      <c r="C27747" t="n">
        <v>6</v>
      </c>
      <c r="D27747" t="inlineStr">
        <is>
          <t>2025-ISAROD</t>
        </is>
      </c>
      <c r="E27747" t="inlineStr">
        <is>
          <t>Y-DEF:minnesota</t>
        </is>
      </c>
      <c r="F27747" t="inlineStr">
        <is>
          <t>BN</t>
        </is>
      </c>
      <c r="G27747" t="inlineStr">
        <is>
          <t>No</t>
        </is>
      </c>
      <c r="H27747" t="n">
        <v>0</v>
      </c>
    </row>
    <row r="27748">
      <c r="A27748" t="inlineStr">
        <is>
          <t>2025-W6-2025-PACO-Y40875</t>
        </is>
      </c>
      <c r="B27748" t="n">
        <v>2025</v>
      </c>
      <c r="C27748" t="n">
        <v>6</v>
      </c>
      <c r="D27748" t="inlineStr">
        <is>
          <t>2025-PACO</t>
        </is>
      </c>
      <c r="E27748" t="inlineStr">
        <is>
          <t>Y40875</t>
        </is>
      </c>
      <c r="F27748" t="inlineStr">
        <is>
          <t>QB</t>
        </is>
      </c>
      <c r="G27748" t="inlineStr">
        <is>
          <t>Yes</t>
        </is>
      </c>
      <c r="H27748" t="n">
        <v>13.36</v>
      </c>
    </row>
    <row r="27749">
      <c r="A27749" t="inlineStr">
        <is>
          <t>2025-W6-2025-PACO-Y32705</t>
        </is>
      </c>
      <c r="B27749" t="n">
        <v>2025</v>
      </c>
      <c r="C27749" t="n">
        <v>6</v>
      </c>
      <c r="D27749" t="inlineStr">
        <is>
          <t>2025-PACO</t>
        </is>
      </c>
      <c r="E27749" t="inlineStr">
        <is>
          <t>Y32705</t>
        </is>
      </c>
      <c r="F27749" t="inlineStr">
        <is>
          <t>RB</t>
        </is>
      </c>
      <c r="G27749" t="inlineStr">
        <is>
          <t>Yes</t>
        </is>
      </c>
      <c r="H27749" t="n">
        <v>24.5</v>
      </c>
    </row>
    <row r="27750">
      <c r="A27750" t="inlineStr">
        <is>
          <t>2025-W6-2025-PACO-Y29279</t>
        </is>
      </c>
      <c r="B27750" t="n">
        <v>2025</v>
      </c>
      <c r="C27750" t="n">
        <v>6</v>
      </c>
      <c r="D27750" t="inlineStr">
        <is>
          <t>2025-PACO</t>
        </is>
      </c>
      <c r="E27750" t="inlineStr">
        <is>
          <t>Y29279</t>
        </is>
      </c>
      <c r="F27750" t="inlineStr">
        <is>
          <t>RB</t>
        </is>
      </c>
      <c r="G27750" t="inlineStr">
        <is>
          <t>Yes</t>
        </is>
      </c>
      <c r="H27750" t="n">
        <v>13.5</v>
      </c>
    </row>
    <row r="27751">
      <c r="A27751" t="inlineStr">
        <is>
          <t>2025-W6-2025-PACO-Y31896</t>
        </is>
      </c>
      <c r="B27751" t="n">
        <v>2025</v>
      </c>
      <c r="C27751" t="n">
        <v>6</v>
      </c>
      <c r="D27751" t="inlineStr">
        <is>
          <t>2025-PACO</t>
        </is>
      </c>
      <c r="E27751" t="inlineStr">
        <is>
          <t>Y31896</t>
        </is>
      </c>
      <c r="F27751" t="inlineStr">
        <is>
          <t>WR</t>
        </is>
      </c>
      <c r="G27751" t="inlineStr">
        <is>
          <t>Yes</t>
        </is>
      </c>
      <c r="H27751" t="n">
        <v>17.5</v>
      </c>
    </row>
    <row r="27752">
      <c r="A27752" t="inlineStr">
        <is>
          <t>2025-W6-2025-PACO-S12499</t>
        </is>
      </c>
      <c r="B27752" t="n">
        <v>2025</v>
      </c>
      <c r="C27752" t="n">
        <v>6</v>
      </c>
      <c r="D27752" t="inlineStr">
        <is>
          <t>2025-PACO</t>
        </is>
      </c>
      <c r="E27752" t="inlineStr">
        <is>
          <t>S12499</t>
        </is>
      </c>
      <c r="F27752" t="inlineStr">
        <is>
          <t>WR</t>
        </is>
      </c>
      <c r="G27752" t="inlineStr">
        <is>
          <t>Yes</t>
        </is>
      </c>
      <c r="H27752" t="n">
        <v>4.2</v>
      </c>
    </row>
    <row r="27753">
      <c r="A27753" t="inlineStr">
        <is>
          <t>2025-W6-2025-PACO-Y40064</t>
        </is>
      </c>
      <c r="B27753" t="n">
        <v>2025</v>
      </c>
      <c r="C27753" t="n">
        <v>6</v>
      </c>
      <c r="D27753" t="inlineStr">
        <is>
          <t>2025-PACO</t>
        </is>
      </c>
      <c r="E27753" t="inlineStr">
        <is>
          <t>Y40064</t>
        </is>
      </c>
      <c r="F27753" t="inlineStr">
        <is>
          <t>TE</t>
        </is>
      </c>
      <c r="G27753" t="inlineStr">
        <is>
          <t>Yes</t>
        </is>
      </c>
      <c r="H27753" t="n">
        <v>14</v>
      </c>
    </row>
    <row r="27754">
      <c r="A27754" t="inlineStr">
        <is>
          <t>2025-W6-2025-PACO-S12533</t>
        </is>
      </c>
      <c r="B27754" t="n">
        <v>2025</v>
      </c>
      <c r="C27754" t="n">
        <v>6</v>
      </c>
      <c r="D27754" t="inlineStr">
        <is>
          <t>2025-PACO</t>
        </is>
      </c>
      <c r="E27754" t="inlineStr">
        <is>
          <t>S12533</t>
        </is>
      </c>
      <c r="F27754" t="inlineStr">
        <is>
          <t>W/R/T FLEX</t>
        </is>
      </c>
      <c r="G27754" t="inlineStr">
        <is>
          <t>Yes</t>
        </is>
      </c>
      <c r="H27754" t="n">
        <v>5.3</v>
      </c>
    </row>
    <row r="27755">
      <c r="A27755" t="inlineStr">
        <is>
          <t>2025-W6-2025-PACO-Y28188</t>
        </is>
      </c>
      <c r="B27755" t="n">
        <v>2025</v>
      </c>
      <c r="C27755" t="n">
        <v>6</v>
      </c>
      <c r="D27755" t="inlineStr">
        <is>
          <t>2025-PACO</t>
        </is>
      </c>
      <c r="E27755" t="inlineStr">
        <is>
          <t>Y28188</t>
        </is>
      </c>
      <c r="F27755" t="inlineStr">
        <is>
          <t>K</t>
        </is>
      </c>
      <c r="G27755" t="inlineStr">
        <is>
          <t>Yes</t>
        </is>
      </c>
      <c r="H27755" t="n">
        <v>15</v>
      </c>
    </row>
    <row r="27756">
      <c r="A27756" t="inlineStr">
        <is>
          <t>2025-W6-2025-PACO-Y-DEF:indianapolis</t>
        </is>
      </c>
      <c r="B27756" t="n">
        <v>2025</v>
      </c>
      <c r="C27756" t="n">
        <v>6</v>
      </c>
      <c r="D27756" t="inlineStr">
        <is>
          <t>2025-PACO</t>
        </is>
      </c>
      <c r="E27756" t="inlineStr">
        <is>
          <t>Y-DEF:indianapolis</t>
        </is>
      </c>
      <c r="F27756" t="inlineStr">
        <is>
          <t>DST</t>
        </is>
      </c>
      <c r="G27756" t="inlineStr">
        <is>
          <t>Yes</t>
        </is>
      </c>
      <c r="H27756" t="n">
        <v>8.880000000000001</v>
      </c>
    </row>
    <row r="27757">
      <c r="A27757" t="inlineStr">
        <is>
          <t>2025-W6-2025-PACO-Y40048</t>
        </is>
      </c>
      <c r="B27757" t="n">
        <v>2025</v>
      </c>
      <c r="C27757" t="n">
        <v>6</v>
      </c>
      <c r="D27757" t="inlineStr">
        <is>
          <t>2025-PACO</t>
        </is>
      </c>
      <c r="E27757" t="inlineStr">
        <is>
          <t>Y40048</t>
        </is>
      </c>
      <c r="F27757" t="inlineStr">
        <is>
          <t>BN</t>
        </is>
      </c>
      <c r="G27757" t="inlineStr">
        <is>
          <t>No</t>
        </is>
      </c>
      <c r="H27757" t="n">
        <v>0</v>
      </c>
    </row>
    <row r="27758">
      <c r="A27758" t="inlineStr">
        <is>
          <t>2025-W6-2025-PACO-Y40911</t>
        </is>
      </c>
      <c r="B27758" t="n">
        <v>2025</v>
      </c>
      <c r="C27758" t="n">
        <v>6</v>
      </c>
      <c r="D27758" t="inlineStr">
        <is>
          <t>2025-PACO</t>
        </is>
      </c>
      <c r="E27758" t="inlineStr">
        <is>
          <t>Y40911</t>
        </is>
      </c>
      <c r="F27758" t="inlineStr">
        <is>
          <t>BN</t>
        </is>
      </c>
      <c r="G27758" t="inlineStr">
        <is>
          <t>No</t>
        </is>
      </c>
      <c r="H27758" t="n">
        <v>2.6</v>
      </c>
    </row>
    <row r="27759">
      <c r="A27759" t="inlineStr">
        <is>
          <t>2025-W6-2025-PACO-Y40892</t>
        </is>
      </c>
      <c r="B27759" t="n">
        <v>2025</v>
      </c>
      <c r="C27759" t="n">
        <v>6</v>
      </c>
      <c r="D27759" t="inlineStr">
        <is>
          <t>2025-PACO</t>
        </is>
      </c>
      <c r="E27759" t="inlineStr">
        <is>
          <t>Y40892</t>
        </is>
      </c>
      <c r="F27759" t="inlineStr">
        <is>
          <t>BN</t>
        </is>
      </c>
      <c r="G27759" t="inlineStr">
        <is>
          <t>No</t>
        </is>
      </c>
      <c r="H27759" t="n">
        <v>0</v>
      </c>
    </row>
    <row r="27760">
      <c r="A27760" t="inlineStr">
        <is>
          <t>2025-W6-2025-PACO-S12508</t>
        </is>
      </c>
      <c r="B27760" t="n">
        <v>2025</v>
      </c>
      <c r="C27760" t="n">
        <v>6</v>
      </c>
      <c r="D27760" t="inlineStr">
        <is>
          <t>2025-PACO</t>
        </is>
      </c>
      <c r="E27760" t="inlineStr">
        <is>
          <t>S12508</t>
        </is>
      </c>
      <c r="F27760" t="inlineStr">
        <is>
          <t>BN</t>
        </is>
      </c>
      <c r="G27760" t="inlineStr">
        <is>
          <t>No</t>
        </is>
      </c>
      <c r="H27760" t="n">
        <v>23.6</v>
      </c>
    </row>
    <row r="27761">
      <c r="A27761" t="inlineStr">
        <is>
          <t>2025-W6-2025-PACO-Y30199</t>
        </is>
      </c>
      <c r="B27761" t="n">
        <v>2025</v>
      </c>
      <c r="C27761" t="n">
        <v>6</v>
      </c>
      <c r="D27761" t="inlineStr">
        <is>
          <t>2025-PACO</t>
        </is>
      </c>
      <c r="E27761" t="inlineStr">
        <is>
          <t>Y30199</t>
        </is>
      </c>
      <c r="F27761" t="inlineStr">
        <is>
          <t>BN</t>
        </is>
      </c>
      <c r="G27761" t="inlineStr">
        <is>
          <t>No</t>
        </is>
      </c>
      <c r="H27761" t="n">
        <v>3.9</v>
      </c>
    </row>
    <row r="27762">
      <c r="A27762" t="inlineStr">
        <is>
          <t>2025-W6-2025-PACO-Y31005</t>
        </is>
      </c>
      <c r="B27762" t="n">
        <v>2025</v>
      </c>
      <c r="C27762" t="n">
        <v>6</v>
      </c>
      <c r="D27762" t="inlineStr">
        <is>
          <t>2025-PACO</t>
        </is>
      </c>
      <c r="E27762" t="inlineStr">
        <is>
          <t>Y31005</t>
        </is>
      </c>
      <c r="F27762" t="inlineStr">
        <is>
          <t>BN</t>
        </is>
      </c>
      <c r="G27762" t="inlineStr">
        <is>
          <t>No</t>
        </is>
      </c>
      <c r="H27762" t="n">
        <v>0</v>
      </c>
    </row>
    <row r="27763">
      <c r="A27763" t="inlineStr">
        <is>
          <t>2025-W6-2025-ALEXAODE-Y33399</t>
        </is>
      </c>
      <c r="B27763" t="n">
        <v>2025</v>
      </c>
      <c r="C27763" t="n">
        <v>6</v>
      </c>
      <c r="D27763" t="inlineStr">
        <is>
          <t>2025-ALEXAODE</t>
        </is>
      </c>
      <c r="E27763" t="inlineStr">
        <is>
          <t>Y33399</t>
        </is>
      </c>
      <c r="F27763" t="inlineStr">
        <is>
          <t>QB</t>
        </is>
      </c>
      <c r="G27763" t="inlineStr">
        <is>
          <t>Yes</t>
        </is>
      </c>
      <c r="H27763" t="n">
        <v>4.9</v>
      </c>
    </row>
    <row r="27764">
      <c r="A27764" t="inlineStr">
        <is>
          <t>2025-W6-2025-ALEXAODE-Y34019</t>
        </is>
      </c>
      <c r="B27764" t="n">
        <v>2025</v>
      </c>
      <c r="C27764" t="n">
        <v>6</v>
      </c>
      <c r="D27764" t="inlineStr">
        <is>
          <t>2025-ALEXAODE</t>
        </is>
      </c>
      <c r="E27764" t="inlineStr">
        <is>
          <t>Y34019</t>
        </is>
      </c>
      <c r="F27764" t="inlineStr">
        <is>
          <t>RB</t>
        </is>
      </c>
      <c r="G27764" t="inlineStr">
        <is>
          <t>Yes</t>
        </is>
      </c>
      <c r="H27764" t="n">
        <v>8.699999999999999</v>
      </c>
    </row>
    <row r="27765">
      <c r="A27765" t="inlineStr">
        <is>
          <t>2025-W6-2025-ALEXAODE-Y30121</t>
        </is>
      </c>
      <c r="B27765" t="n">
        <v>2025</v>
      </c>
      <c r="C27765" t="n">
        <v>6</v>
      </c>
      <c r="D27765" t="inlineStr">
        <is>
          <t>2025-ALEXAODE</t>
        </is>
      </c>
      <c r="E27765" t="inlineStr">
        <is>
          <t>Y30121</t>
        </is>
      </c>
      <c r="F27765" t="inlineStr">
        <is>
          <t>RB</t>
        </is>
      </c>
      <c r="G27765" t="inlineStr">
        <is>
          <t>Yes</t>
        </is>
      </c>
      <c r="H27765" t="n">
        <v>20.6</v>
      </c>
    </row>
    <row r="27766">
      <c r="A27766" t="inlineStr">
        <is>
          <t>2025-W6-2025-ALEXAODE-Y40883</t>
        </is>
      </c>
      <c r="B27766" t="n">
        <v>2025</v>
      </c>
      <c r="C27766" t="n">
        <v>6</v>
      </c>
      <c r="D27766" t="inlineStr">
        <is>
          <t>2025-ALEXAODE</t>
        </is>
      </c>
      <c r="E27766" t="inlineStr">
        <is>
          <t>Y40883</t>
        </is>
      </c>
      <c r="F27766" t="inlineStr">
        <is>
          <t>WR</t>
        </is>
      </c>
      <c r="G27766" t="inlineStr">
        <is>
          <t>Yes</t>
        </is>
      </c>
      <c r="H27766" t="n">
        <v>19</v>
      </c>
    </row>
    <row r="27767">
      <c r="A27767" t="inlineStr">
        <is>
          <t>2025-W6-2025-ALEXAODE-Y40168</t>
        </is>
      </c>
      <c r="B27767" t="n">
        <v>2025</v>
      </c>
      <c r="C27767" t="n">
        <v>6</v>
      </c>
      <c r="D27767" t="inlineStr">
        <is>
          <t>2025-ALEXAODE</t>
        </is>
      </c>
      <c r="E27767" t="inlineStr">
        <is>
          <t>Y40168</t>
        </is>
      </c>
      <c r="F27767" t="inlineStr">
        <is>
          <t>WR</t>
        </is>
      </c>
      <c r="G27767" t="inlineStr">
        <is>
          <t>Yes</t>
        </is>
      </c>
      <c r="H27767" t="n">
        <v>3.8</v>
      </c>
    </row>
    <row r="27768">
      <c r="A27768" t="inlineStr">
        <is>
          <t>2025-W6-2025-ALEXAODE-Y31019</t>
        </is>
      </c>
      <c r="B27768" t="n">
        <v>2025</v>
      </c>
      <c r="C27768" t="n">
        <v>6</v>
      </c>
      <c r="D27768" t="inlineStr">
        <is>
          <t>2025-ALEXAODE</t>
        </is>
      </c>
      <c r="E27768" t="inlineStr">
        <is>
          <t>Y31019</t>
        </is>
      </c>
      <c r="F27768" t="inlineStr">
        <is>
          <t>TE</t>
        </is>
      </c>
      <c r="G27768" t="inlineStr">
        <is>
          <t>Yes</t>
        </is>
      </c>
      <c r="H27768" t="n">
        <v>21.5</v>
      </c>
    </row>
    <row r="27769">
      <c r="A27769" t="inlineStr">
        <is>
          <t>2025-W6-2025-ALEXAODE-Y40893</t>
        </is>
      </c>
      <c r="B27769" t="n">
        <v>2025</v>
      </c>
      <c r="C27769" t="n">
        <v>6</v>
      </c>
      <c r="D27769" t="inlineStr">
        <is>
          <t>2025-ALEXAODE</t>
        </is>
      </c>
      <c r="E27769" t="inlineStr">
        <is>
          <t>Y40893</t>
        </is>
      </c>
      <c r="F27769" t="inlineStr">
        <is>
          <t>W/R/T FLEX</t>
        </is>
      </c>
      <c r="G27769" t="inlineStr">
        <is>
          <t>Yes</t>
        </is>
      </c>
      <c r="H27769" t="n">
        <v>4.2</v>
      </c>
    </row>
    <row r="27770">
      <c r="A27770" t="inlineStr">
        <is>
          <t>2025-W6-2025-ALEXAODE-Y31482</t>
        </is>
      </c>
      <c r="B27770" t="n">
        <v>2025</v>
      </c>
      <c r="C27770" t="n">
        <v>6</v>
      </c>
      <c r="D27770" t="inlineStr">
        <is>
          <t>2025-ALEXAODE</t>
        </is>
      </c>
      <c r="E27770" t="inlineStr">
        <is>
          <t>Y31482</t>
        </is>
      </c>
      <c r="F27770" t="inlineStr">
        <is>
          <t>K</t>
        </is>
      </c>
      <c r="G27770" t="inlineStr">
        <is>
          <t>Yes</t>
        </is>
      </c>
      <c r="H27770" t="n">
        <v>18</v>
      </c>
    </row>
    <row r="27771">
      <c r="A27771" t="inlineStr">
        <is>
          <t>2025-W6-2025-ALEXAODE-Y-DEF:las-vegas</t>
        </is>
      </c>
      <c r="B27771" t="n">
        <v>2025</v>
      </c>
      <c r="C27771" t="n">
        <v>6</v>
      </c>
      <c r="D27771" t="inlineStr">
        <is>
          <t>2025-ALEXAODE</t>
        </is>
      </c>
      <c r="E27771" t="inlineStr">
        <is>
          <t>Y-DEF:las-vegas</t>
        </is>
      </c>
      <c r="F27771" t="inlineStr">
        <is>
          <t>DST</t>
        </is>
      </c>
      <c r="G27771" t="inlineStr">
        <is>
          <t>Yes</t>
        </is>
      </c>
      <c r="H27771" t="n">
        <v>20.35</v>
      </c>
    </row>
    <row r="27772">
      <c r="A27772" t="inlineStr">
        <is>
          <t>2025-W6-2025-ALEXAODE-Y40877</t>
        </is>
      </c>
      <c r="B27772" t="n">
        <v>2025</v>
      </c>
      <c r="C27772" t="n">
        <v>6</v>
      </c>
      <c r="D27772" t="inlineStr">
        <is>
          <t>2025-ALEXAODE</t>
        </is>
      </c>
      <c r="E27772" t="inlineStr">
        <is>
          <t>Y40877</t>
        </is>
      </c>
      <c r="F27772" t="inlineStr">
        <is>
          <t>BN</t>
        </is>
      </c>
      <c r="G27772" t="inlineStr">
        <is>
          <t>No</t>
        </is>
      </c>
      <c r="H27772" t="n">
        <v>9.6</v>
      </c>
    </row>
    <row r="27773">
      <c r="A27773" t="inlineStr">
        <is>
          <t>2025-W6-2025-ALEXAODE-S12474</t>
        </is>
      </c>
      <c r="B27773" t="n">
        <v>2025</v>
      </c>
      <c r="C27773" t="n">
        <v>6</v>
      </c>
      <c r="D27773" t="inlineStr">
        <is>
          <t>2025-ALEXAODE</t>
        </is>
      </c>
      <c r="E27773" t="inlineStr">
        <is>
          <t>S12474</t>
        </is>
      </c>
      <c r="F27773" t="inlineStr">
        <is>
          <t>BN</t>
        </is>
      </c>
      <c r="G27773" t="inlineStr">
        <is>
          <t>No</t>
        </is>
      </c>
      <c r="H27773" t="n">
        <v>0</v>
      </c>
    </row>
    <row r="27774">
      <c r="A27774" t="inlineStr">
        <is>
          <t>2025-W6-2025-ALEXAODE-Y32887</t>
        </is>
      </c>
      <c r="B27774" t="n">
        <v>2025</v>
      </c>
      <c r="C27774" t="n">
        <v>6</v>
      </c>
      <c r="D27774" t="inlineStr">
        <is>
          <t>2025-ALEXAODE</t>
        </is>
      </c>
      <c r="E27774" t="inlineStr">
        <is>
          <t>Y32887</t>
        </is>
      </c>
      <c r="F27774" t="inlineStr">
        <is>
          <t>BN</t>
        </is>
      </c>
      <c r="G27774" t="inlineStr">
        <is>
          <t>No</t>
        </is>
      </c>
      <c r="H27774" t="n">
        <v>1.2</v>
      </c>
    </row>
    <row r="27775">
      <c r="A27775" t="inlineStr">
        <is>
          <t>2025-W6-2025-ALEXAODE-Y33495</t>
        </is>
      </c>
      <c r="B27775" t="n">
        <v>2025</v>
      </c>
      <c r="C27775" t="n">
        <v>6</v>
      </c>
      <c r="D27775" t="inlineStr">
        <is>
          <t>2025-ALEXAODE</t>
        </is>
      </c>
      <c r="E27775" t="inlineStr">
        <is>
          <t>Y33495</t>
        </is>
      </c>
      <c r="F27775" t="inlineStr">
        <is>
          <t>BN</t>
        </is>
      </c>
      <c r="G27775" t="inlineStr">
        <is>
          <t>No</t>
        </is>
      </c>
      <c r="H27775" t="n">
        <v>7.4</v>
      </c>
    </row>
    <row r="27776">
      <c r="A27776" t="inlineStr">
        <is>
          <t>2025-W6-2025-ALEXAODE-Y34107</t>
        </is>
      </c>
      <c r="B27776" t="n">
        <v>2025</v>
      </c>
      <c r="C27776" t="n">
        <v>6</v>
      </c>
      <c r="D27776" t="inlineStr">
        <is>
          <t>2025-ALEXAODE</t>
        </is>
      </c>
      <c r="E27776" t="inlineStr">
        <is>
          <t>Y34107</t>
        </is>
      </c>
      <c r="F27776" t="inlineStr">
        <is>
          <t>BN</t>
        </is>
      </c>
      <c r="G27776" t="inlineStr">
        <is>
          <t>No</t>
        </is>
      </c>
      <c r="H27776" t="n">
        <v>10.3</v>
      </c>
    </row>
    <row r="27777">
      <c r="A27777" t="inlineStr">
        <is>
          <t>2025-W6-2025-PEPSALFA-Y30123</t>
        </is>
      </c>
      <c r="B27777" t="n">
        <v>2025</v>
      </c>
      <c r="C27777" t="n">
        <v>6</v>
      </c>
      <c r="D27777" t="inlineStr">
        <is>
          <t>2025-PEPSALFA</t>
        </is>
      </c>
      <c r="E27777" t="inlineStr">
        <is>
          <t>Y30123</t>
        </is>
      </c>
      <c r="F27777" t="inlineStr">
        <is>
          <t>QB</t>
        </is>
      </c>
      <c r="G27777" t="inlineStr">
        <is>
          <t>Yes</t>
        </is>
      </c>
      <c r="H27777" t="n">
        <v>31.48</v>
      </c>
    </row>
    <row r="27778">
      <c r="A27778" t="inlineStr">
        <is>
          <t>2025-W6-2025-PEPSALFA-Y40059</t>
        </is>
      </c>
      <c r="B27778" t="n">
        <v>2025</v>
      </c>
      <c r="C27778" t="n">
        <v>6</v>
      </c>
      <c r="D27778" t="inlineStr">
        <is>
          <t>2025-PEPSALFA</t>
        </is>
      </c>
      <c r="E27778" t="inlineStr">
        <is>
          <t>Y40059</t>
        </is>
      </c>
      <c r="F27778" t="inlineStr">
        <is>
          <t>RB</t>
        </is>
      </c>
      <c r="G27778" t="inlineStr">
        <is>
          <t>Yes</t>
        </is>
      </c>
      <c r="H27778" t="n">
        <v>7</v>
      </c>
    </row>
    <row r="27779">
      <c r="A27779" t="inlineStr">
        <is>
          <t>2025-W6-2025-PEPSALFA-Y40196</t>
        </is>
      </c>
      <c r="B27779" t="n">
        <v>2025</v>
      </c>
      <c r="C27779" t="n">
        <v>6</v>
      </c>
      <c r="D27779" t="inlineStr">
        <is>
          <t>2025-PEPSALFA</t>
        </is>
      </c>
      <c r="E27779" t="inlineStr">
        <is>
          <t>Y40196</t>
        </is>
      </c>
      <c r="F27779" t="inlineStr">
        <is>
          <t>RB</t>
        </is>
      </c>
      <c r="G27779" t="inlineStr">
        <is>
          <t>Yes</t>
        </is>
      </c>
      <c r="H27779" t="n">
        <v>7.9</v>
      </c>
    </row>
    <row r="27780">
      <c r="A27780" t="inlineStr">
        <is>
          <t>2025-W6-2025-PEPSALFA-Y33965</t>
        </is>
      </c>
      <c r="B27780" t="n">
        <v>2025</v>
      </c>
      <c r="C27780" t="n">
        <v>6</v>
      </c>
      <c r="D27780" t="inlineStr">
        <is>
          <t>2025-PEPSALFA</t>
        </is>
      </c>
      <c r="E27780" t="inlineStr">
        <is>
          <t>Y33965</t>
        </is>
      </c>
      <c r="F27780" t="inlineStr">
        <is>
          <t>WR</t>
        </is>
      </c>
      <c r="G27780" t="inlineStr">
        <is>
          <t>Yes</t>
        </is>
      </c>
      <c r="H27780" t="n">
        <v>2.8</v>
      </c>
    </row>
    <row r="27781">
      <c r="A27781" t="inlineStr">
        <is>
          <t>2025-W6-2025-PEPSALFA-Y40908</t>
        </is>
      </c>
      <c r="B27781" t="n">
        <v>2025</v>
      </c>
      <c r="C27781" t="n">
        <v>6</v>
      </c>
      <c r="D27781" t="inlineStr">
        <is>
          <t>2025-PEPSALFA</t>
        </is>
      </c>
      <c r="E27781" t="inlineStr">
        <is>
          <t>Y40908</t>
        </is>
      </c>
      <c r="F27781" t="inlineStr">
        <is>
          <t>WR</t>
        </is>
      </c>
      <c r="G27781" t="inlineStr">
        <is>
          <t>Yes</t>
        </is>
      </c>
      <c r="H27781" t="n">
        <v>19.5</v>
      </c>
    </row>
    <row r="27782">
      <c r="A27782" t="inlineStr">
        <is>
          <t>2025-W6-2025-PEPSALFA-Y31056</t>
        </is>
      </c>
      <c r="B27782" t="n">
        <v>2025</v>
      </c>
      <c r="C27782" t="n">
        <v>6</v>
      </c>
      <c r="D27782" t="inlineStr">
        <is>
          <t>2025-PEPSALFA</t>
        </is>
      </c>
      <c r="E27782" t="inlineStr">
        <is>
          <t>Y31056</t>
        </is>
      </c>
      <c r="F27782" t="inlineStr">
        <is>
          <t>TE</t>
        </is>
      </c>
      <c r="G27782" t="inlineStr">
        <is>
          <t>Yes</t>
        </is>
      </c>
      <c r="H27782" t="n">
        <v>4.6</v>
      </c>
    </row>
    <row r="27783">
      <c r="A27783" t="inlineStr">
        <is>
          <t>2025-W6-2025-PEPSALFA-Y34047</t>
        </is>
      </c>
      <c r="B27783" t="n">
        <v>2025</v>
      </c>
      <c r="C27783" t="n">
        <v>6</v>
      </c>
      <c r="D27783" t="inlineStr">
        <is>
          <t>2025-PEPSALFA</t>
        </is>
      </c>
      <c r="E27783" t="inlineStr">
        <is>
          <t>Y34047</t>
        </is>
      </c>
      <c r="F27783" t="inlineStr">
        <is>
          <t>W/R/T FLEX</t>
        </is>
      </c>
      <c r="G27783" t="inlineStr">
        <is>
          <t>Yes</t>
        </is>
      </c>
      <c r="H27783" t="n">
        <v>16.1</v>
      </c>
    </row>
    <row r="27784">
      <c r="A27784" t="inlineStr">
        <is>
          <t>2025-W6-2025-PEPSALFA-Y31137</t>
        </is>
      </c>
      <c r="B27784" t="n">
        <v>2025</v>
      </c>
      <c r="C27784" t="n">
        <v>6</v>
      </c>
      <c r="D27784" t="inlineStr">
        <is>
          <t>2025-PEPSALFA</t>
        </is>
      </c>
      <c r="E27784" t="inlineStr">
        <is>
          <t>Y31137</t>
        </is>
      </c>
      <c r="F27784" t="inlineStr">
        <is>
          <t>K</t>
        </is>
      </c>
      <c r="G27784" t="inlineStr">
        <is>
          <t>Yes</t>
        </is>
      </c>
      <c r="H27784" t="n">
        <v>10</v>
      </c>
    </row>
    <row r="27785">
      <c r="A27785" t="inlineStr">
        <is>
          <t>2025-W6-2025-PEPSALFA-Y-DEF:arizona</t>
        </is>
      </c>
      <c r="B27785" t="n">
        <v>2025</v>
      </c>
      <c r="C27785" t="n">
        <v>6</v>
      </c>
      <c r="D27785" t="inlineStr">
        <is>
          <t>2025-PEPSALFA</t>
        </is>
      </c>
      <c r="E27785" t="inlineStr">
        <is>
          <t>Y-DEF:arizona</t>
        </is>
      </c>
      <c r="F27785" t="inlineStr">
        <is>
          <t>DST</t>
        </is>
      </c>
      <c r="G27785" t="inlineStr">
        <is>
          <t>Yes</t>
        </is>
      </c>
      <c r="H27785" t="n">
        <v>5.65</v>
      </c>
    </row>
    <row r="27786">
      <c r="A27786" t="inlineStr">
        <is>
          <t>2025-W6-2025-PEPSALFA-Y26658</t>
        </is>
      </c>
      <c r="B27786" t="n">
        <v>2025</v>
      </c>
      <c r="C27786" t="n">
        <v>6</v>
      </c>
      <c r="D27786" t="inlineStr">
        <is>
          <t>2025-PEPSALFA</t>
        </is>
      </c>
      <c r="E27786" t="inlineStr">
        <is>
          <t>Y26658</t>
        </is>
      </c>
      <c r="F27786" t="inlineStr">
        <is>
          <t>BN</t>
        </is>
      </c>
      <c r="G27786" t="inlineStr">
        <is>
          <t>No</t>
        </is>
      </c>
      <c r="H27786" t="n">
        <v>13.3</v>
      </c>
    </row>
    <row r="27787">
      <c r="A27787" t="inlineStr">
        <is>
          <t>2025-W6-2025-PEPSALFA-Y30182</t>
        </is>
      </c>
      <c r="B27787" t="n">
        <v>2025</v>
      </c>
      <c r="C27787" t="n">
        <v>6</v>
      </c>
      <c r="D27787" t="inlineStr">
        <is>
          <t>2025-PEPSALFA</t>
        </is>
      </c>
      <c r="E27787" t="inlineStr">
        <is>
          <t>Y30182</t>
        </is>
      </c>
      <c r="F27787" t="inlineStr">
        <is>
          <t>BN</t>
        </is>
      </c>
      <c r="G27787" t="inlineStr">
        <is>
          <t>No</t>
        </is>
      </c>
      <c r="H27787" t="n">
        <v>11</v>
      </c>
    </row>
    <row r="27788">
      <c r="A27788" t="inlineStr">
        <is>
          <t>2025-W6-2025-PEPSALFA-Y31960</t>
        </is>
      </c>
      <c r="B27788" t="n">
        <v>2025</v>
      </c>
      <c r="C27788" t="n">
        <v>6</v>
      </c>
      <c r="D27788" t="inlineStr">
        <is>
          <t>2025-PEPSALFA</t>
        </is>
      </c>
      <c r="E27788" t="inlineStr">
        <is>
          <t>Y31960</t>
        </is>
      </c>
      <c r="F27788" t="inlineStr">
        <is>
          <t>BN</t>
        </is>
      </c>
      <c r="G27788" t="inlineStr">
        <is>
          <t>No</t>
        </is>
      </c>
      <c r="H27788" t="n">
        <v>5.7</v>
      </c>
    </row>
    <row r="27789">
      <c r="A27789" t="inlineStr">
        <is>
          <t>2025-W6-2025-PEPSALFA-Y34218</t>
        </is>
      </c>
      <c r="B27789" t="n">
        <v>2025</v>
      </c>
      <c r="C27789" t="n">
        <v>6</v>
      </c>
      <c r="D27789" t="inlineStr">
        <is>
          <t>2025-PEPSALFA</t>
        </is>
      </c>
      <c r="E27789" t="inlineStr">
        <is>
          <t>Y34218</t>
        </is>
      </c>
      <c r="F27789" t="inlineStr">
        <is>
          <t>BN</t>
        </is>
      </c>
      <c r="G27789" t="inlineStr">
        <is>
          <t>No</t>
        </is>
      </c>
      <c r="H27789" t="n">
        <v>0</v>
      </c>
    </row>
    <row r="27790">
      <c r="A27790" t="inlineStr">
        <is>
          <t>2025-W6-2025-PEPSALFA-Y34659</t>
        </is>
      </c>
      <c r="B27790" t="n">
        <v>2025</v>
      </c>
      <c r="C27790" t="n">
        <v>6</v>
      </c>
      <c r="D27790" t="inlineStr">
        <is>
          <t>2025-PEPSALFA</t>
        </is>
      </c>
      <c r="E27790" t="inlineStr">
        <is>
          <t>Y34659</t>
        </is>
      </c>
      <c r="F27790" t="inlineStr">
        <is>
          <t>BN</t>
        </is>
      </c>
      <c r="G27790" t="inlineStr">
        <is>
          <t>No</t>
        </is>
      </c>
      <c r="H27790" t="n">
        <v>4.8</v>
      </c>
    </row>
    <row r="27791">
      <c r="A27791" t="inlineStr">
        <is>
          <t>2025-W6-2025-PEPSALFA-Y40075</t>
        </is>
      </c>
      <c r="B27791" t="n">
        <v>2025</v>
      </c>
      <c r="C27791" t="n">
        <v>6</v>
      </c>
      <c r="D27791" t="inlineStr">
        <is>
          <t>2025-PEPSALFA</t>
        </is>
      </c>
      <c r="E27791" t="inlineStr">
        <is>
          <t>Y40075</t>
        </is>
      </c>
      <c r="F27791" t="inlineStr">
        <is>
          <t>BN</t>
        </is>
      </c>
      <c r="G27791" t="inlineStr">
        <is>
          <t>No</t>
        </is>
      </c>
      <c r="H27791" t="n">
        <v>4.2</v>
      </c>
    </row>
    <row r="27792">
      <c r="A27792" t="inlineStr">
        <is>
          <t>2025-W6-2025-TROQUERO-Y30977</t>
        </is>
      </c>
      <c r="B27792" t="n">
        <v>2025</v>
      </c>
      <c r="C27792" t="n">
        <v>6</v>
      </c>
      <c r="D27792" t="inlineStr">
        <is>
          <t>2025-TROQUERO</t>
        </is>
      </c>
      <c r="E27792" t="inlineStr">
        <is>
          <t>Y30977</t>
        </is>
      </c>
      <c r="F27792" t="inlineStr">
        <is>
          <t>QB</t>
        </is>
      </c>
      <c r="G27792" t="inlineStr">
        <is>
          <t>Yes</t>
        </is>
      </c>
      <c r="H27792" t="n">
        <v>17.4</v>
      </c>
    </row>
    <row r="27793">
      <c r="A27793" t="inlineStr">
        <is>
          <t>2025-W6-2025-TROQUERO-Y34447</t>
        </is>
      </c>
      <c r="B27793" t="n">
        <v>2025</v>
      </c>
      <c r="C27793" t="n">
        <v>6</v>
      </c>
      <c r="D27793" t="inlineStr">
        <is>
          <t>2025-TROQUERO</t>
        </is>
      </c>
      <c r="E27793" t="inlineStr">
        <is>
          <t>Y34447</t>
        </is>
      </c>
      <c r="F27793" t="inlineStr">
        <is>
          <t>RB</t>
        </is>
      </c>
      <c r="G27793" t="inlineStr">
        <is>
          <t>Yes</t>
        </is>
      </c>
      <c r="H27793" t="n">
        <v>7.3</v>
      </c>
    </row>
    <row r="27794">
      <c r="A27794" t="inlineStr">
        <is>
          <t>2025-W6-2025-TROQUERO-Y31905</t>
        </is>
      </c>
      <c r="B27794" t="n">
        <v>2025</v>
      </c>
      <c r="C27794" t="n">
        <v>6</v>
      </c>
      <c r="D27794" t="inlineStr">
        <is>
          <t>2025-TROQUERO</t>
        </is>
      </c>
      <c r="E27794" t="inlineStr">
        <is>
          <t>Y31905</t>
        </is>
      </c>
      <c r="F27794" t="inlineStr">
        <is>
          <t>RB</t>
        </is>
      </c>
      <c r="G27794" t="inlineStr">
        <is>
          <t>Yes</t>
        </is>
      </c>
      <c r="H27794" t="n">
        <v>7.1</v>
      </c>
    </row>
    <row r="27795">
      <c r="A27795" t="inlineStr">
        <is>
          <t>2025-W6-2025-TROQUERO-Y33393</t>
        </is>
      </c>
      <c r="B27795" t="n">
        <v>2025</v>
      </c>
      <c r="C27795" t="n">
        <v>6</v>
      </c>
      <c r="D27795" t="inlineStr">
        <is>
          <t>2025-TROQUERO</t>
        </is>
      </c>
      <c r="E27795" t="inlineStr">
        <is>
          <t>Y33393</t>
        </is>
      </c>
      <c r="F27795" t="inlineStr">
        <is>
          <t>WR</t>
        </is>
      </c>
      <c r="G27795" t="inlineStr">
        <is>
          <t>Yes</t>
        </is>
      </c>
      <c r="H27795" t="n">
        <v>20.1</v>
      </c>
    </row>
    <row r="27796">
      <c r="A27796" t="inlineStr">
        <is>
          <t>2025-W6-2025-TROQUERO-Y31010</t>
        </is>
      </c>
      <c r="B27796" t="n">
        <v>2025</v>
      </c>
      <c r="C27796" t="n">
        <v>6</v>
      </c>
      <c r="D27796" t="inlineStr">
        <is>
          <t>2025-TROQUERO</t>
        </is>
      </c>
      <c r="E27796" t="inlineStr">
        <is>
          <t>Y31010</t>
        </is>
      </c>
      <c r="F27796" t="inlineStr">
        <is>
          <t>WR</t>
        </is>
      </c>
      <c r="G27796" t="inlineStr">
        <is>
          <t>Yes</t>
        </is>
      </c>
      <c r="H27796" t="n">
        <v>2.2</v>
      </c>
    </row>
    <row r="27797">
      <c r="A27797" t="inlineStr">
        <is>
          <t>2025-W6-2025-TROQUERO-Y30136</t>
        </is>
      </c>
      <c r="B27797" t="n">
        <v>2025</v>
      </c>
      <c r="C27797" t="n">
        <v>6</v>
      </c>
      <c r="D27797" t="inlineStr">
        <is>
          <t>2025-TROQUERO</t>
        </is>
      </c>
      <c r="E27797" t="inlineStr">
        <is>
          <t>Y30136</t>
        </is>
      </c>
      <c r="F27797" t="inlineStr">
        <is>
          <t>TE</t>
        </is>
      </c>
      <c r="G27797" t="inlineStr">
        <is>
          <t>Yes</t>
        </is>
      </c>
      <c r="H27797" t="n">
        <v>7.4</v>
      </c>
    </row>
    <row r="27798">
      <c r="A27798" t="inlineStr">
        <is>
          <t>2025-W6-2025-TROQUERO-Y31868</t>
        </is>
      </c>
      <c r="B27798" t="n">
        <v>2025</v>
      </c>
      <c r="C27798" t="n">
        <v>6</v>
      </c>
      <c r="D27798" t="inlineStr">
        <is>
          <t>2025-TROQUERO</t>
        </is>
      </c>
      <c r="E27798" t="inlineStr">
        <is>
          <t>Y31868</t>
        </is>
      </c>
      <c r="F27798" t="inlineStr">
        <is>
          <t>W/R/T FLEX</t>
        </is>
      </c>
      <c r="G27798" t="inlineStr">
        <is>
          <t>Yes</t>
        </is>
      </c>
      <c r="H27798" t="n">
        <v>3.4</v>
      </c>
    </row>
    <row r="27799">
      <c r="A27799" t="inlineStr">
        <is>
          <t>2025-W6-2025-TROQUERO-Y41081</t>
        </is>
      </c>
      <c r="B27799" t="n">
        <v>2025</v>
      </c>
      <c r="C27799" t="n">
        <v>6</v>
      </c>
      <c r="D27799" t="inlineStr">
        <is>
          <t>2025-TROQUERO</t>
        </is>
      </c>
      <c r="E27799" t="inlineStr">
        <is>
          <t>Y41081</t>
        </is>
      </c>
      <c r="F27799" t="inlineStr">
        <is>
          <t>K</t>
        </is>
      </c>
      <c r="G27799" t="inlineStr">
        <is>
          <t>Yes</t>
        </is>
      </c>
      <c r="H27799" t="n">
        <v>5</v>
      </c>
    </row>
    <row r="27800">
      <c r="A27800" t="inlineStr">
        <is>
          <t>2025-W6-2025-TROQUERO-Y-DEF:seattle</t>
        </is>
      </c>
      <c r="B27800" t="n">
        <v>2025</v>
      </c>
      <c r="C27800" t="n">
        <v>6</v>
      </c>
      <c r="D27800" t="inlineStr">
        <is>
          <t>2025-TROQUERO</t>
        </is>
      </c>
      <c r="E27800" t="inlineStr">
        <is>
          <t>Y-DEF:seattle</t>
        </is>
      </c>
      <c r="F27800" t="inlineStr">
        <is>
          <t>DST</t>
        </is>
      </c>
      <c r="G27800" t="inlineStr">
        <is>
          <t>Yes</t>
        </is>
      </c>
      <c r="H27800" t="n">
        <v>13.13</v>
      </c>
    </row>
    <row r="27801">
      <c r="A27801" t="inlineStr">
        <is>
          <t>2025-W6-2025-TROQUERO-S12506</t>
        </is>
      </c>
      <c r="B27801" t="n">
        <v>2025</v>
      </c>
      <c r="C27801" t="n">
        <v>6</v>
      </c>
      <c r="D27801" t="inlineStr">
        <is>
          <t>2025-TROQUERO</t>
        </is>
      </c>
      <c r="E27801" t="inlineStr">
        <is>
          <t>S12506</t>
        </is>
      </c>
      <c r="F27801" t="inlineStr">
        <is>
          <t>BN</t>
        </is>
      </c>
      <c r="G27801" t="inlineStr">
        <is>
          <t>No</t>
        </is>
      </c>
      <c r="H27801" t="n">
        <v>11.6</v>
      </c>
    </row>
    <row r="27802">
      <c r="A27802" t="inlineStr">
        <is>
          <t>2025-W6-2025-TROQUERO-Y31838</t>
        </is>
      </c>
      <c r="B27802" t="n">
        <v>2025</v>
      </c>
      <c r="C27802" t="n">
        <v>6</v>
      </c>
      <c r="D27802" t="inlineStr">
        <is>
          <t>2025-TROQUERO</t>
        </is>
      </c>
      <c r="E27802" t="inlineStr">
        <is>
          <t>Y31838</t>
        </is>
      </c>
      <c r="F27802" t="inlineStr">
        <is>
          <t>BN</t>
        </is>
      </c>
      <c r="G27802" t="inlineStr">
        <is>
          <t>No</t>
        </is>
      </c>
      <c r="H27802" t="n">
        <v>23.48</v>
      </c>
    </row>
    <row r="27803">
      <c r="A27803" t="inlineStr">
        <is>
          <t>2025-W6-2025-TROQUERO-Y32003</t>
        </is>
      </c>
      <c r="B27803" t="n">
        <v>2025</v>
      </c>
      <c r="C27803" t="n">
        <v>6</v>
      </c>
      <c r="D27803" t="inlineStr">
        <is>
          <t>2025-TROQUERO</t>
        </is>
      </c>
      <c r="E27803" t="inlineStr">
        <is>
          <t>Y32003</t>
        </is>
      </c>
      <c r="F27803" t="inlineStr">
        <is>
          <t>BN</t>
        </is>
      </c>
      <c r="G27803" t="inlineStr">
        <is>
          <t>No</t>
        </is>
      </c>
      <c r="H27803" t="n">
        <v>0</v>
      </c>
    </row>
    <row r="27804">
      <c r="A27804" t="inlineStr">
        <is>
          <t>2025-W6-2025-TROQUERO-Y33538</t>
        </is>
      </c>
      <c r="B27804" t="n">
        <v>2025</v>
      </c>
      <c r="C27804" t="n">
        <v>6</v>
      </c>
      <c r="D27804" t="inlineStr">
        <is>
          <t>2025-TROQUERO</t>
        </is>
      </c>
      <c r="E27804" t="inlineStr">
        <is>
          <t>Y33538</t>
        </is>
      </c>
      <c r="F27804" t="inlineStr">
        <is>
          <t>BN</t>
        </is>
      </c>
      <c r="G27804" t="inlineStr">
        <is>
          <t>No</t>
        </is>
      </c>
      <c r="H27804" t="n">
        <v>6.6</v>
      </c>
    </row>
    <row r="27805">
      <c r="A27805" t="inlineStr">
        <is>
          <t>2025-W6-2025-TROQUERO-Y33963</t>
        </is>
      </c>
      <c r="B27805" t="n">
        <v>2025</v>
      </c>
      <c r="C27805" t="n">
        <v>6</v>
      </c>
      <c r="D27805" t="inlineStr">
        <is>
          <t>2025-TROQUERO</t>
        </is>
      </c>
      <c r="E27805" t="inlineStr">
        <is>
          <t>Y33963</t>
        </is>
      </c>
      <c r="F27805" t="inlineStr">
        <is>
          <t>BN</t>
        </is>
      </c>
      <c r="G27805" t="inlineStr">
        <is>
          <t>No</t>
        </is>
      </c>
      <c r="H27805" t="n">
        <v>26.8</v>
      </c>
    </row>
    <row r="27806">
      <c r="A27806" t="inlineStr">
        <is>
          <t>2025-W6-2025-TROQUERO-Y34207</t>
        </is>
      </c>
      <c r="B27806" t="n">
        <v>2025</v>
      </c>
      <c r="C27806" t="n">
        <v>6</v>
      </c>
      <c r="D27806" t="inlineStr">
        <is>
          <t>2025-TROQUERO</t>
        </is>
      </c>
      <c r="E27806" t="inlineStr">
        <is>
          <t>Y34207</t>
        </is>
      </c>
      <c r="F27806" t="inlineStr">
        <is>
          <t>BN</t>
        </is>
      </c>
      <c r="G27806" t="inlineStr">
        <is>
          <t>No</t>
        </is>
      </c>
      <c r="H27806" t="n">
        <v>5.6</v>
      </c>
    </row>
    <row r="27807">
      <c r="A27807" t="inlineStr">
        <is>
          <t>2025-W6-2025-TROQUERO-Y40078</t>
        </is>
      </c>
      <c r="B27807" t="n">
        <v>2025</v>
      </c>
      <c r="C27807" t="n">
        <v>6</v>
      </c>
      <c r="D27807" t="inlineStr">
        <is>
          <t>2025-TROQUERO</t>
        </is>
      </c>
      <c r="E27807" t="inlineStr">
        <is>
          <t>Y40078</t>
        </is>
      </c>
      <c r="F27807" t="inlineStr">
        <is>
          <t>BN</t>
        </is>
      </c>
      <c r="G27807" t="inlineStr">
        <is>
          <t>No</t>
        </is>
      </c>
      <c r="H27807" t="n">
        <v>0</v>
      </c>
    </row>
    <row r="27808">
      <c r="A27808" t="inlineStr">
        <is>
          <t>2025-W6-2025-LDV-Y32696</t>
        </is>
      </c>
      <c r="B27808" t="n">
        <v>2025</v>
      </c>
      <c r="C27808" t="n">
        <v>6</v>
      </c>
      <c r="D27808" t="inlineStr">
        <is>
          <t>2025-LDV</t>
        </is>
      </c>
      <c r="E27808" t="inlineStr">
        <is>
          <t>Y32696</t>
        </is>
      </c>
      <c r="F27808" t="inlineStr">
        <is>
          <t>QB</t>
        </is>
      </c>
      <c r="G27808" t="inlineStr">
        <is>
          <t>Yes</t>
        </is>
      </c>
      <c r="H27808" t="n">
        <v>15.96</v>
      </c>
    </row>
    <row r="27809">
      <c r="A27809" t="inlineStr">
        <is>
          <t>2025-W6-2025-LDV-S12527</t>
        </is>
      </c>
      <c r="B27809" t="n">
        <v>2025</v>
      </c>
      <c r="C27809" t="n">
        <v>6</v>
      </c>
      <c r="D27809" t="inlineStr">
        <is>
          <t>2025-LDV</t>
        </is>
      </c>
      <c r="E27809" t="inlineStr">
        <is>
          <t>S12527</t>
        </is>
      </c>
      <c r="F27809" t="inlineStr">
        <is>
          <t>RB</t>
        </is>
      </c>
      <c r="G27809" t="inlineStr">
        <is>
          <t>Yes</t>
        </is>
      </c>
      <c r="H27809" t="n">
        <v>15.6</v>
      </c>
    </row>
    <row r="27810">
      <c r="A27810" t="inlineStr">
        <is>
          <t>2025-W6-2025-LDV-Y33996</t>
        </is>
      </c>
      <c r="B27810" t="n">
        <v>2025</v>
      </c>
      <c r="C27810" t="n">
        <v>6</v>
      </c>
      <c r="D27810" t="inlineStr">
        <is>
          <t>2025-LDV</t>
        </is>
      </c>
      <c r="E27810" t="inlineStr">
        <is>
          <t>Y33996</t>
        </is>
      </c>
      <c r="F27810" t="inlineStr">
        <is>
          <t>RB</t>
        </is>
      </c>
      <c r="G27810" t="inlineStr">
        <is>
          <t>Yes</t>
        </is>
      </c>
      <c r="H27810" t="n">
        <v>4.2</v>
      </c>
    </row>
    <row r="27811">
      <c r="A27811" t="inlineStr">
        <is>
          <t>2025-W6-2025-LDV-Y33500</t>
        </is>
      </c>
      <c r="B27811" t="n">
        <v>2025</v>
      </c>
      <c r="C27811" t="n">
        <v>6</v>
      </c>
      <c r="D27811" t="inlineStr">
        <is>
          <t>2025-LDV</t>
        </is>
      </c>
      <c r="E27811" t="inlineStr">
        <is>
          <t>Y33500</t>
        </is>
      </c>
      <c r="F27811" t="inlineStr">
        <is>
          <t>WR</t>
        </is>
      </c>
      <c r="G27811" t="inlineStr">
        <is>
          <t>Yes</t>
        </is>
      </c>
      <c r="H27811" t="n">
        <v>9.199999999999999</v>
      </c>
    </row>
    <row r="27812">
      <c r="A27812" t="inlineStr">
        <is>
          <t>2025-W6-2025-LDV-Y40039</t>
        </is>
      </c>
      <c r="B27812" t="n">
        <v>2025</v>
      </c>
      <c r="C27812" t="n">
        <v>6</v>
      </c>
      <c r="D27812" t="inlineStr">
        <is>
          <t>2025-LDV</t>
        </is>
      </c>
      <c r="E27812" t="inlineStr">
        <is>
          <t>Y40039</t>
        </is>
      </c>
      <c r="F27812" t="inlineStr">
        <is>
          <t>WR</t>
        </is>
      </c>
      <c r="G27812" t="inlineStr">
        <is>
          <t>Yes</t>
        </is>
      </c>
      <c r="H27812" t="n">
        <v>5.6</v>
      </c>
    </row>
    <row r="27813">
      <c r="A27813" t="inlineStr">
        <is>
          <t>2025-W6-2025-LDV-Y33392</t>
        </is>
      </c>
      <c r="B27813" t="n">
        <v>2025</v>
      </c>
      <c r="C27813" t="n">
        <v>6</v>
      </c>
      <c r="D27813" t="inlineStr">
        <is>
          <t>2025-LDV</t>
        </is>
      </c>
      <c r="E27813" t="inlineStr">
        <is>
          <t>Y33392</t>
        </is>
      </c>
      <c r="F27813" t="inlineStr">
        <is>
          <t>TE</t>
        </is>
      </c>
      <c r="G27813" t="inlineStr">
        <is>
          <t>Yes</t>
        </is>
      </c>
      <c r="H27813" t="n">
        <v>3.3</v>
      </c>
    </row>
    <row r="27814">
      <c r="A27814" t="inlineStr">
        <is>
          <t>2025-W6-2025-LDV-Y33508</t>
        </is>
      </c>
      <c r="B27814" t="n">
        <v>2025</v>
      </c>
      <c r="C27814" t="n">
        <v>6</v>
      </c>
      <c r="D27814" t="inlineStr">
        <is>
          <t>2025-LDV</t>
        </is>
      </c>
      <c r="E27814" t="inlineStr">
        <is>
          <t>Y33508</t>
        </is>
      </c>
      <c r="F27814" t="inlineStr">
        <is>
          <t>W/R/T FLEX</t>
        </is>
      </c>
      <c r="G27814" t="inlineStr">
        <is>
          <t>Yes</t>
        </is>
      </c>
      <c r="H27814" t="n">
        <v>1.8</v>
      </c>
    </row>
    <row r="27815">
      <c r="A27815" t="inlineStr">
        <is>
          <t>2025-W6-2025-LDV-Y40835</t>
        </is>
      </c>
      <c r="B27815" t="n">
        <v>2025</v>
      </c>
      <c r="C27815" t="n">
        <v>6</v>
      </c>
      <c r="D27815" t="inlineStr">
        <is>
          <t>2025-LDV</t>
        </is>
      </c>
      <c r="E27815" t="inlineStr">
        <is>
          <t>Y40835</t>
        </is>
      </c>
      <c r="F27815" t="inlineStr">
        <is>
          <t>K</t>
        </is>
      </c>
      <c r="G27815" t="inlineStr">
        <is>
          <t>Yes</t>
        </is>
      </c>
      <c r="H27815" t="n">
        <v>5</v>
      </c>
    </row>
    <row r="27816">
      <c r="A27816" t="inlineStr">
        <is>
          <t>2025-W6-2025-LDV-Y-DEF:pittsburgh</t>
        </is>
      </c>
      <c r="B27816" t="n">
        <v>2025</v>
      </c>
      <c r="C27816" t="n">
        <v>6</v>
      </c>
      <c r="D27816" t="inlineStr">
        <is>
          <t>2025-LDV</t>
        </is>
      </c>
      <c r="E27816" t="inlineStr">
        <is>
          <t>Y-DEF:pittsburgh</t>
        </is>
      </c>
      <c r="F27816" t="inlineStr">
        <is>
          <t>DST</t>
        </is>
      </c>
      <c r="G27816" t="inlineStr">
        <is>
          <t>Yes</t>
        </is>
      </c>
      <c r="H27816" t="n">
        <v>15.1</v>
      </c>
    </row>
    <row r="27817">
      <c r="A27817" t="inlineStr">
        <is>
          <t>2025-W6-2025-LDV-Y30197</t>
        </is>
      </c>
      <c r="B27817" t="n">
        <v>2025</v>
      </c>
      <c r="C27817" t="n">
        <v>6</v>
      </c>
      <c r="D27817" t="inlineStr">
        <is>
          <t>2025-LDV</t>
        </is>
      </c>
      <c r="E27817" t="inlineStr">
        <is>
          <t>Y30197</t>
        </is>
      </c>
      <c r="F27817" t="inlineStr">
        <is>
          <t>BN</t>
        </is>
      </c>
      <c r="G27817" t="inlineStr">
        <is>
          <t>No</t>
        </is>
      </c>
      <c r="H27817" t="n">
        <v>0</v>
      </c>
    </row>
    <row r="27818">
      <c r="A27818" t="inlineStr">
        <is>
          <t>2025-W6-2025-LDV-Y30994</t>
        </is>
      </c>
      <c r="B27818" t="n">
        <v>2025</v>
      </c>
      <c r="C27818" t="n">
        <v>6</v>
      </c>
      <c r="D27818" t="inlineStr">
        <is>
          <t>2025-LDV</t>
        </is>
      </c>
      <c r="E27818" t="inlineStr">
        <is>
          <t>Y30994</t>
        </is>
      </c>
      <c r="F27818" t="inlineStr">
        <is>
          <t>BN</t>
        </is>
      </c>
      <c r="G27818" t="inlineStr">
        <is>
          <t>No</t>
        </is>
      </c>
      <c r="H27818" t="n">
        <v>6.7</v>
      </c>
    </row>
    <row r="27819">
      <c r="A27819" t="inlineStr">
        <is>
          <t>2025-W6-2025-LDV-Y31840</t>
        </is>
      </c>
      <c r="B27819" t="n">
        <v>2025</v>
      </c>
      <c r="C27819" t="n">
        <v>6</v>
      </c>
      <c r="D27819" t="inlineStr">
        <is>
          <t>2025-LDV</t>
        </is>
      </c>
      <c r="E27819" t="inlineStr">
        <is>
          <t>Y31840</t>
        </is>
      </c>
      <c r="F27819" t="inlineStr">
        <is>
          <t>BN</t>
        </is>
      </c>
      <c r="G27819" t="inlineStr">
        <is>
          <t>No</t>
        </is>
      </c>
      <c r="H27819" t="n">
        <v>0</v>
      </c>
    </row>
    <row r="27820">
      <c r="A27820" t="inlineStr">
        <is>
          <t>2025-W6-2025-LDV-Y32675</t>
        </is>
      </c>
      <c r="B27820" t="n">
        <v>2025</v>
      </c>
      <c r="C27820" t="n">
        <v>6</v>
      </c>
      <c r="D27820" t="inlineStr">
        <is>
          <t>2025-LDV</t>
        </is>
      </c>
      <c r="E27820" t="inlineStr">
        <is>
          <t>Y32675</t>
        </is>
      </c>
      <c r="F27820" t="inlineStr">
        <is>
          <t>BN</t>
        </is>
      </c>
      <c r="G27820" t="inlineStr">
        <is>
          <t>No</t>
        </is>
      </c>
      <c r="H27820" t="n">
        <v>9.6</v>
      </c>
    </row>
    <row r="27821">
      <c r="A27821" t="inlineStr">
        <is>
          <t>2025-W6-2025-LDV-Y32671</t>
        </is>
      </c>
      <c r="B27821" t="n">
        <v>2025</v>
      </c>
      <c r="C27821" t="n">
        <v>6</v>
      </c>
      <c r="D27821" t="inlineStr">
        <is>
          <t>2025-LDV</t>
        </is>
      </c>
      <c r="E27821" t="inlineStr">
        <is>
          <t>Y32671</t>
        </is>
      </c>
      <c r="F27821" t="inlineStr">
        <is>
          <t>BN</t>
        </is>
      </c>
      <c r="G27821" t="inlineStr">
        <is>
          <t>No</t>
        </is>
      </c>
      <c r="H27821" t="n">
        <v>0</v>
      </c>
    </row>
    <row r="27822">
      <c r="A27822" t="inlineStr">
        <is>
          <t>2025-W6-2025-LDV-Y-DEF:miami</t>
        </is>
      </c>
      <c r="B27822" t="n">
        <v>2025</v>
      </c>
      <c r="C27822" t="n">
        <v>6</v>
      </c>
      <c r="D27822" t="inlineStr">
        <is>
          <t>2025-LDV</t>
        </is>
      </c>
      <c r="E27822" t="inlineStr">
        <is>
          <t>Y-DEF:miami</t>
        </is>
      </c>
      <c r="F27822" t="inlineStr">
        <is>
          <t>BN</t>
        </is>
      </c>
      <c r="G27822" t="inlineStr">
        <is>
          <t>No</t>
        </is>
      </c>
      <c r="H27822" t="n">
        <v>8.699999999999999</v>
      </c>
    </row>
    <row r="27823">
      <c r="A27823" t="inlineStr">
        <is>
          <t>2025-W6-2025-PITACIOC-Y9265</t>
        </is>
      </c>
      <c r="B27823" t="n">
        <v>2025</v>
      </c>
      <c r="C27823" t="n">
        <v>6</v>
      </c>
      <c r="D27823" t="inlineStr">
        <is>
          <t>2025-PITACIOC</t>
        </is>
      </c>
      <c r="E27823" t="inlineStr">
        <is>
          <t>Y9265</t>
        </is>
      </c>
      <c r="F27823" t="inlineStr">
        <is>
          <t>QB</t>
        </is>
      </c>
      <c r="G27823" t="inlineStr">
        <is>
          <t>Yes</t>
        </is>
      </c>
      <c r="H27823" t="n">
        <v>9.34</v>
      </c>
    </row>
    <row r="27824">
      <c r="A27824" t="inlineStr">
        <is>
          <t>2025-W6-2025-PITACIOC-Y40055</t>
        </is>
      </c>
      <c r="B27824" t="n">
        <v>2025</v>
      </c>
      <c r="C27824" t="n">
        <v>6</v>
      </c>
      <c r="D27824" t="inlineStr">
        <is>
          <t>2025-PITACIOC</t>
        </is>
      </c>
      <c r="E27824" t="inlineStr">
        <is>
          <t>Y40055</t>
        </is>
      </c>
      <c r="F27824" t="inlineStr">
        <is>
          <t>RB</t>
        </is>
      </c>
      <c r="G27824" t="inlineStr">
        <is>
          <t>Yes</t>
        </is>
      </c>
      <c r="H27824" t="n">
        <v>34.8</v>
      </c>
    </row>
    <row r="27825">
      <c r="A27825" t="inlineStr">
        <is>
          <t>2025-W6-2025-PITACIOC-S8123</t>
        </is>
      </c>
      <c r="B27825" t="n">
        <v>2025</v>
      </c>
      <c r="C27825" t="n">
        <v>6</v>
      </c>
      <c r="D27825" t="inlineStr">
        <is>
          <t>2025-PITACIOC</t>
        </is>
      </c>
      <c r="E27825" t="inlineStr">
        <is>
          <t>S8123</t>
        </is>
      </c>
      <c r="F27825" t="inlineStr">
        <is>
          <t>RB</t>
        </is>
      </c>
      <c r="G27825" t="inlineStr">
        <is>
          <t>Yes</t>
        </is>
      </c>
      <c r="H27825" t="n">
        <v>2.8</v>
      </c>
    </row>
    <row r="27826">
      <c r="A27826" t="inlineStr">
        <is>
          <t>2025-W6-2025-PITACIOC-Y33394</t>
        </is>
      </c>
      <c r="B27826" t="n">
        <v>2025</v>
      </c>
      <c r="C27826" t="n">
        <v>6</v>
      </c>
      <c r="D27826" t="inlineStr">
        <is>
          <t>2025-PITACIOC</t>
        </is>
      </c>
      <c r="E27826" t="inlineStr">
        <is>
          <t>Y33394</t>
        </is>
      </c>
      <c r="F27826" t="inlineStr">
        <is>
          <t>WR</t>
        </is>
      </c>
      <c r="G27826" t="inlineStr">
        <is>
          <t>Yes</t>
        </is>
      </c>
      <c r="H27826" t="n">
        <v>12.82</v>
      </c>
    </row>
    <row r="27827">
      <c r="A27827" t="inlineStr">
        <is>
          <t>2025-W6-2025-PITACIOC-Y40041</t>
        </is>
      </c>
      <c r="B27827" t="n">
        <v>2025</v>
      </c>
      <c r="C27827" t="n">
        <v>6</v>
      </c>
      <c r="D27827" t="inlineStr">
        <is>
          <t>2025-PITACIOC</t>
        </is>
      </c>
      <c r="E27827" t="inlineStr">
        <is>
          <t>Y40041</t>
        </is>
      </c>
      <c r="F27827" t="inlineStr">
        <is>
          <t>WR</t>
        </is>
      </c>
      <c r="G27827" t="inlineStr">
        <is>
          <t>Yes</t>
        </is>
      </c>
      <c r="H27827" t="n">
        <v>26.2</v>
      </c>
    </row>
    <row r="27828">
      <c r="A27828" t="inlineStr">
        <is>
          <t>2025-W6-2025-PITACIOC-Y41001</t>
        </is>
      </c>
      <c r="B27828" t="n">
        <v>2025</v>
      </c>
      <c r="C27828" t="n">
        <v>6</v>
      </c>
      <c r="D27828" t="inlineStr">
        <is>
          <t>2025-PITACIOC</t>
        </is>
      </c>
      <c r="E27828" t="inlineStr">
        <is>
          <t>Y41001</t>
        </is>
      </c>
      <c r="F27828" t="inlineStr">
        <is>
          <t>TE</t>
        </is>
      </c>
      <c r="G27828" t="inlineStr">
        <is>
          <t>Yes</t>
        </is>
      </c>
      <c r="H27828" t="n">
        <v>8.6</v>
      </c>
    </row>
    <row r="27829">
      <c r="A27829" t="inlineStr">
        <is>
          <t>2025-W6-2025-PITACIOC-Y30551</t>
        </is>
      </c>
      <c r="B27829" t="n">
        <v>2025</v>
      </c>
      <c r="C27829" t="n">
        <v>6</v>
      </c>
      <c r="D27829" t="inlineStr">
        <is>
          <t>2025-PITACIOC</t>
        </is>
      </c>
      <c r="E27829" t="inlineStr">
        <is>
          <t>Y30551</t>
        </is>
      </c>
      <c r="F27829" t="inlineStr">
        <is>
          <t>W/R/T FLEX</t>
        </is>
      </c>
      <c r="G27829" t="inlineStr">
        <is>
          <t>Yes</t>
        </is>
      </c>
      <c r="H27829" t="n">
        <v>16.7</v>
      </c>
    </row>
    <row r="27830">
      <c r="A27830" t="inlineStr">
        <is>
          <t>2025-W6-2025-PITACIOC-Y40819</t>
        </is>
      </c>
      <c r="B27830" t="n">
        <v>2025</v>
      </c>
      <c r="C27830" t="n">
        <v>6</v>
      </c>
      <c r="D27830" t="inlineStr">
        <is>
          <t>2025-PITACIOC</t>
        </is>
      </c>
      <c r="E27830" t="inlineStr">
        <is>
          <t>Y40819</t>
        </is>
      </c>
      <c r="F27830" t="inlineStr">
        <is>
          <t>K</t>
        </is>
      </c>
      <c r="G27830" t="inlineStr">
        <is>
          <t>Yes</t>
        </is>
      </c>
      <c r="H27830" t="n">
        <v>9</v>
      </c>
    </row>
    <row r="27831">
      <c r="A27831" t="inlineStr">
        <is>
          <t>2025-W6-2025-PITACIOC-Y-DEF:denver</t>
        </is>
      </c>
      <c r="B27831" t="n">
        <v>2025</v>
      </c>
      <c r="C27831" t="n">
        <v>6</v>
      </c>
      <c r="D27831" t="inlineStr">
        <is>
          <t>2025-PITACIOC</t>
        </is>
      </c>
      <c r="E27831" t="inlineStr">
        <is>
          <t>Y-DEF:denver</t>
        </is>
      </c>
      <c r="F27831" t="inlineStr">
        <is>
          <t>DST</t>
        </is>
      </c>
      <c r="G27831" t="inlineStr">
        <is>
          <t>Yes</t>
        </is>
      </c>
      <c r="H27831" t="n">
        <v>18.13</v>
      </c>
    </row>
    <row r="27832">
      <c r="A27832" t="inlineStr">
        <is>
          <t>2025-W6-2025-PITACIOC-Y40896</t>
        </is>
      </c>
      <c r="B27832" t="n">
        <v>2025</v>
      </c>
      <c r="C27832" t="n">
        <v>6</v>
      </c>
      <c r="D27832" t="inlineStr">
        <is>
          <t>2025-PITACIOC</t>
        </is>
      </c>
      <c r="E27832" t="inlineStr">
        <is>
          <t>Y40896</t>
        </is>
      </c>
      <c r="F27832" t="inlineStr">
        <is>
          <t>BN</t>
        </is>
      </c>
      <c r="G27832" t="inlineStr">
        <is>
          <t>No</t>
        </is>
      </c>
      <c r="H27832" t="n">
        <v>22.64</v>
      </c>
    </row>
    <row r="27833">
      <c r="A27833" t="inlineStr">
        <is>
          <t>2025-W6-2025-PITACIOC-Y40993</t>
        </is>
      </c>
      <c r="B27833" t="n">
        <v>2025</v>
      </c>
      <c r="C27833" t="n">
        <v>6</v>
      </c>
      <c r="D27833" t="inlineStr">
        <is>
          <t>2025-PITACIOC</t>
        </is>
      </c>
      <c r="E27833" t="inlineStr">
        <is>
          <t>Y40993</t>
        </is>
      </c>
      <c r="F27833" t="inlineStr">
        <is>
          <t>BN</t>
        </is>
      </c>
      <c r="G27833" t="inlineStr">
        <is>
          <t>No</t>
        </is>
      </c>
      <c r="H27833" t="n">
        <v>0</v>
      </c>
    </row>
    <row r="27834">
      <c r="A27834" t="inlineStr">
        <is>
          <t>2025-W6-2025-PITACIOC-Y30142</t>
        </is>
      </c>
      <c r="B27834" t="n">
        <v>2025</v>
      </c>
      <c r="C27834" t="n">
        <v>6</v>
      </c>
      <c r="D27834" t="inlineStr">
        <is>
          <t>2025-PITACIOC</t>
        </is>
      </c>
      <c r="E27834" t="inlineStr">
        <is>
          <t>Y30142</t>
        </is>
      </c>
      <c r="F27834" t="inlineStr">
        <is>
          <t>BN</t>
        </is>
      </c>
      <c r="G27834" t="inlineStr">
        <is>
          <t>No</t>
        </is>
      </c>
      <c r="H27834" t="n">
        <v>4.3</v>
      </c>
    </row>
    <row r="27835">
      <c r="A27835" t="inlineStr">
        <is>
          <t>2025-W6-2025-PITACIOC-Y30996</t>
        </is>
      </c>
      <c r="B27835" t="n">
        <v>2025</v>
      </c>
      <c r="C27835" t="n">
        <v>6</v>
      </c>
      <c r="D27835" t="inlineStr">
        <is>
          <t>2025-PITACIOC</t>
        </is>
      </c>
      <c r="E27835" t="inlineStr">
        <is>
          <t>Y30996</t>
        </is>
      </c>
      <c r="F27835" t="inlineStr">
        <is>
          <t>BN</t>
        </is>
      </c>
      <c r="G27835" t="inlineStr">
        <is>
          <t>No</t>
        </is>
      </c>
      <c r="H27835" t="n">
        <v>2.3</v>
      </c>
    </row>
    <row r="27836">
      <c r="A27836" t="inlineStr">
        <is>
          <t>2025-W6-2025-PITACIOC-Y31908</t>
        </is>
      </c>
      <c r="B27836" t="n">
        <v>2025</v>
      </c>
      <c r="C27836" t="n">
        <v>6</v>
      </c>
      <c r="D27836" t="inlineStr">
        <is>
          <t>2025-PITACIOC</t>
        </is>
      </c>
      <c r="E27836" t="inlineStr">
        <is>
          <t>Y31908</t>
        </is>
      </c>
      <c r="F27836" t="inlineStr">
        <is>
          <t>BN</t>
        </is>
      </c>
      <c r="G27836" t="inlineStr">
        <is>
          <t>No</t>
        </is>
      </c>
      <c r="H27836" t="n">
        <v>0</v>
      </c>
    </row>
    <row r="27837">
      <c r="A27837" t="inlineStr">
        <is>
          <t>2025-W6-2025-PITACIOC-Y34104</t>
        </is>
      </c>
      <c r="B27837" t="n">
        <v>2025</v>
      </c>
      <c r="C27837" t="n">
        <v>6</v>
      </c>
      <c r="D27837" t="inlineStr">
        <is>
          <t>2025-PITACIOC</t>
        </is>
      </c>
      <c r="E27837" t="inlineStr">
        <is>
          <t>Y34104</t>
        </is>
      </c>
      <c r="F27837" t="inlineStr">
        <is>
          <t>BN</t>
        </is>
      </c>
      <c r="G27837" t="inlineStr">
        <is>
          <t>No</t>
        </is>
      </c>
      <c r="H27837" t="n">
        <v>4.8</v>
      </c>
    </row>
    <row r="27838">
      <c r="A27838" t="inlineStr">
        <is>
          <t>2025-W6-2025-TONYCLIF-Y29235</t>
        </is>
      </c>
      <c r="B27838" t="n">
        <v>2025</v>
      </c>
      <c r="C27838" t="n">
        <v>6</v>
      </c>
      <c r="D27838" t="inlineStr">
        <is>
          <t>2025-TONYCLIF</t>
        </is>
      </c>
      <c r="E27838" t="inlineStr">
        <is>
          <t>Y29235</t>
        </is>
      </c>
      <c r="F27838" t="inlineStr">
        <is>
          <t>QB</t>
        </is>
      </c>
      <c r="G27838" t="inlineStr">
        <is>
          <t>Yes</t>
        </is>
      </c>
      <c r="H27838" t="n">
        <v>16.82</v>
      </c>
    </row>
    <row r="27839">
      <c r="A27839" t="inlineStr">
        <is>
          <t>2025-W6-2025-TONYCLIF-Y30972</t>
        </is>
      </c>
      <c r="B27839" t="n">
        <v>2025</v>
      </c>
      <c r="C27839" t="n">
        <v>6</v>
      </c>
      <c r="D27839" t="inlineStr">
        <is>
          <t>2025-TONYCLIF</t>
        </is>
      </c>
      <c r="E27839" t="inlineStr">
        <is>
          <t>Y30972</t>
        </is>
      </c>
      <c r="F27839" t="inlineStr">
        <is>
          <t>RB</t>
        </is>
      </c>
      <c r="G27839" t="inlineStr">
        <is>
          <t>Yes</t>
        </is>
      </c>
      <c r="H27839" t="n">
        <v>7.7</v>
      </c>
    </row>
    <row r="27840">
      <c r="A27840" t="inlineStr">
        <is>
          <t>2025-W6-2025-TONYCLIF-Y32725</t>
        </is>
      </c>
      <c r="B27840" t="n">
        <v>2025</v>
      </c>
      <c r="C27840" t="n">
        <v>6</v>
      </c>
      <c r="D27840" t="inlineStr">
        <is>
          <t>2025-TONYCLIF</t>
        </is>
      </c>
      <c r="E27840" t="inlineStr">
        <is>
          <t>Y32725</t>
        </is>
      </c>
      <c r="F27840" t="inlineStr">
        <is>
          <t>RB</t>
        </is>
      </c>
      <c r="G27840" t="inlineStr">
        <is>
          <t>Yes</t>
        </is>
      </c>
      <c r="H27840" t="n">
        <v>4</v>
      </c>
    </row>
    <row r="27841">
      <c r="A27841" t="inlineStr">
        <is>
          <t>2025-W6-2025-TONYCLIF-Y31883</t>
        </is>
      </c>
      <c r="B27841" t="n">
        <v>2025</v>
      </c>
      <c r="C27841" t="n">
        <v>6</v>
      </c>
      <c r="D27841" t="inlineStr">
        <is>
          <t>2025-TONYCLIF</t>
        </is>
      </c>
      <c r="E27841" t="inlineStr">
        <is>
          <t>Y31883</t>
        </is>
      </c>
      <c r="F27841" t="inlineStr">
        <is>
          <t>WR</t>
        </is>
      </c>
      <c r="G27841" t="inlineStr">
        <is>
          <t>Yes</t>
        </is>
      </c>
      <c r="H27841" t="n">
        <v>11</v>
      </c>
    </row>
    <row r="27842">
      <c r="A27842" t="inlineStr">
        <is>
          <t>2025-W6-2025-TONYCLIF-Y26699</t>
        </is>
      </c>
      <c r="B27842" t="n">
        <v>2025</v>
      </c>
      <c r="C27842" t="n">
        <v>6</v>
      </c>
      <c r="D27842" t="inlineStr">
        <is>
          <t>2025-TONYCLIF</t>
        </is>
      </c>
      <c r="E27842" t="inlineStr">
        <is>
          <t>Y26699</t>
        </is>
      </c>
      <c r="F27842" t="inlineStr">
        <is>
          <t>WR</t>
        </is>
      </c>
      <c r="G27842" t="inlineStr">
        <is>
          <t>Yes</t>
        </is>
      </c>
      <c r="H27842" t="n">
        <v>4.7</v>
      </c>
    </row>
    <row r="27843">
      <c r="A27843" t="inlineStr">
        <is>
          <t>2025-W6-2025-TONYCLIF-Y34010</t>
        </is>
      </c>
      <c r="B27843" t="n">
        <v>2025</v>
      </c>
      <c r="C27843" t="n">
        <v>6</v>
      </c>
      <c r="D27843" t="inlineStr">
        <is>
          <t>2025-TONYCLIF</t>
        </is>
      </c>
      <c r="E27843" t="inlineStr">
        <is>
          <t>Y34010</t>
        </is>
      </c>
      <c r="F27843" t="inlineStr">
        <is>
          <t>TE</t>
        </is>
      </c>
      <c r="G27843" t="inlineStr">
        <is>
          <t>Yes</t>
        </is>
      </c>
      <c r="H27843" t="n">
        <v>17.2</v>
      </c>
    </row>
    <row r="27844">
      <c r="A27844" t="inlineStr">
        <is>
          <t>2025-W6-2025-TONYCLIF-Y33967</t>
        </is>
      </c>
      <c r="B27844" t="n">
        <v>2025</v>
      </c>
      <c r="C27844" t="n">
        <v>6</v>
      </c>
      <c r="D27844" t="inlineStr">
        <is>
          <t>2025-TONYCLIF</t>
        </is>
      </c>
      <c r="E27844" t="inlineStr">
        <is>
          <t>Y33967</t>
        </is>
      </c>
      <c r="F27844" t="inlineStr">
        <is>
          <t>W/R/T FLEX</t>
        </is>
      </c>
      <c r="G27844" t="inlineStr">
        <is>
          <t>Yes</t>
        </is>
      </c>
      <c r="H27844" t="n">
        <v>15.6</v>
      </c>
    </row>
    <row r="27845">
      <c r="A27845" t="inlineStr">
        <is>
          <t>2025-W6-2025-TONYCLIF-Y8565</t>
        </is>
      </c>
      <c r="B27845" t="n">
        <v>2025</v>
      </c>
      <c r="C27845" t="n">
        <v>6</v>
      </c>
      <c r="D27845" t="inlineStr">
        <is>
          <t>2025-TONYCLIF</t>
        </is>
      </c>
      <c r="E27845" t="inlineStr">
        <is>
          <t>Y8565</t>
        </is>
      </c>
      <c r="F27845" t="inlineStr">
        <is>
          <t>K</t>
        </is>
      </c>
      <c r="G27845" t="inlineStr">
        <is>
          <t>Yes</t>
        </is>
      </c>
      <c r="H27845" t="n">
        <v>2</v>
      </c>
    </row>
    <row r="27846">
      <c r="A27846" t="inlineStr">
        <is>
          <t>2025-W6-2025-TONYCLIF-Y-DEF:philadelphia</t>
        </is>
      </c>
      <c r="B27846" t="n">
        <v>2025</v>
      </c>
      <c r="C27846" t="n">
        <v>6</v>
      </c>
      <c r="D27846" t="inlineStr">
        <is>
          <t>2025-TONYCLIF</t>
        </is>
      </c>
      <c r="E27846" t="inlineStr">
        <is>
          <t>Y-DEF:philadelphia</t>
        </is>
      </c>
      <c r="F27846" t="inlineStr">
        <is>
          <t>DST</t>
        </is>
      </c>
      <c r="G27846" t="inlineStr">
        <is>
          <t>Yes</t>
        </is>
      </c>
      <c r="H27846" t="n">
        <v>4.25</v>
      </c>
    </row>
    <row r="27847">
      <c r="A27847" t="inlineStr">
        <is>
          <t>2025-W6-2025-TONYCLIF-Y40900</t>
        </is>
      </c>
      <c r="B27847" t="n">
        <v>2025</v>
      </c>
      <c r="C27847" t="n">
        <v>6</v>
      </c>
      <c r="D27847" t="inlineStr">
        <is>
          <t>2025-TONYCLIF</t>
        </is>
      </c>
      <c r="E27847" t="inlineStr">
        <is>
          <t>Y40900</t>
        </is>
      </c>
      <c r="F27847" t="inlineStr">
        <is>
          <t>BN</t>
        </is>
      </c>
      <c r="G27847" t="inlineStr">
        <is>
          <t>No</t>
        </is>
      </c>
      <c r="H27847" t="n">
        <v>21.88</v>
      </c>
    </row>
    <row r="27848">
      <c r="A27848" t="inlineStr">
        <is>
          <t>2025-W6-2025-TONYCLIF-Y41052</t>
        </is>
      </c>
      <c r="B27848" t="n">
        <v>2025</v>
      </c>
      <c r="C27848" t="n">
        <v>6</v>
      </c>
      <c r="D27848" t="inlineStr">
        <is>
          <t>2025-TONYCLIF</t>
        </is>
      </c>
      <c r="E27848" t="inlineStr">
        <is>
          <t>Y41052</t>
        </is>
      </c>
      <c r="F27848" t="inlineStr">
        <is>
          <t>BN</t>
        </is>
      </c>
      <c r="G27848" t="inlineStr">
        <is>
          <t>No</t>
        </is>
      </c>
      <c r="H27848" t="n">
        <v>21.3</v>
      </c>
    </row>
    <row r="27849">
      <c r="A27849" t="inlineStr">
        <is>
          <t>2025-W6-2025-TONYCLIF-S12489</t>
        </is>
      </c>
      <c r="B27849" t="n">
        <v>2025</v>
      </c>
      <c r="C27849" t="n">
        <v>6</v>
      </c>
      <c r="D27849" t="inlineStr">
        <is>
          <t>2025-TONYCLIF</t>
        </is>
      </c>
      <c r="E27849" t="inlineStr">
        <is>
          <t>S12489</t>
        </is>
      </c>
      <c r="F27849" t="inlineStr">
        <is>
          <t>BN</t>
        </is>
      </c>
      <c r="G27849" t="inlineStr">
        <is>
          <t>No</t>
        </is>
      </c>
      <c r="H27849" t="n">
        <v>4.5</v>
      </c>
    </row>
    <row r="27850">
      <c r="A27850" t="inlineStr">
        <is>
          <t>2025-W6-2025-TONYCLIF-Y30295</t>
        </is>
      </c>
      <c r="B27850" t="n">
        <v>2025</v>
      </c>
      <c r="C27850" t="n">
        <v>6</v>
      </c>
      <c r="D27850" t="inlineStr">
        <is>
          <t>2025-TONYCLIF</t>
        </is>
      </c>
      <c r="E27850" t="inlineStr">
        <is>
          <t>Y30295</t>
        </is>
      </c>
      <c r="F27850" t="inlineStr">
        <is>
          <t>BN</t>
        </is>
      </c>
      <c r="G27850" t="inlineStr">
        <is>
          <t>No</t>
        </is>
      </c>
      <c r="H27850" t="n">
        <v>0</v>
      </c>
    </row>
    <row r="27851">
      <c r="A27851" t="inlineStr">
        <is>
          <t>2025-W6-2025-TONYCLIF-Y32231</t>
        </is>
      </c>
      <c r="B27851" t="n">
        <v>2025</v>
      </c>
      <c r="C27851" t="n">
        <v>6</v>
      </c>
      <c r="D27851" t="inlineStr">
        <is>
          <t>2025-TONYCLIF</t>
        </is>
      </c>
      <c r="E27851" t="inlineStr">
        <is>
          <t>Y32231</t>
        </is>
      </c>
      <c r="F27851" t="inlineStr">
        <is>
          <t>BN</t>
        </is>
      </c>
      <c r="G27851" t="inlineStr">
        <is>
          <t>No</t>
        </is>
      </c>
      <c r="H27851" t="n">
        <v>5.9</v>
      </c>
    </row>
    <row r="27852">
      <c r="A27852" t="inlineStr">
        <is>
          <t>2025-W6-2025-TONYCLIF-Y-DEF:detroit</t>
        </is>
      </c>
      <c r="B27852" t="n">
        <v>2025</v>
      </c>
      <c r="C27852" t="n">
        <v>6</v>
      </c>
      <c r="D27852" t="inlineStr">
        <is>
          <t>2025-TONYCLIF</t>
        </is>
      </c>
      <c r="E27852" t="inlineStr">
        <is>
          <t>Y-DEF:detroit</t>
        </is>
      </c>
      <c r="F27852" t="inlineStr">
        <is>
          <t>BN</t>
        </is>
      </c>
      <c r="G27852" t="inlineStr">
        <is>
          <t>No</t>
        </is>
      </c>
      <c r="H27852" t="n">
        <v>7.5</v>
      </c>
    </row>
    <row r="27853">
      <c r="A27853" t="inlineStr">
        <is>
          <t>2025-W6-2025-ABARBA-Y32723</t>
        </is>
      </c>
      <c r="B27853" t="n">
        <v>2025</v>
      </c>
      <c r="C27853" t="n">
        <v>6</v>
      </c>
      <c r="D27853" t="inlineStr">
        <is>
          <t>2025-ABARBA</t>
        </is>
      </c>
      <c r="E27853" t="inlineStr">
        <is>
          <t>Y32723</t>
        </is>
      </c>
      <c r="F27853" t="inlineStr">
        <is>
          <t>QB</t>
        </is>
      </c>
      <c r="G27853" t="inlineStr">
        <is>
          <t>Yes</t>
        </is>
      </c>
      <c r="H27853" t="n">
        <v>21.62</v>
      </c>
    </row>
    <row r="27854">
      <c r="A27854" t="inlineStr">
        <is>
          <t>2025-W6-2025-ABARBA-Y34120</t>
        </is>
      </c>
      <c r="B27854" t="n">
        <v>2025</v>
      </c>
      <c r="C27854" t="n">
        <v>6</v>
      </c>
      <c r="D27854" t="inlineStr">
        <is>
          <t>2025-ABARBA</t>
        </is>
      </c>
      <c r="E27854" t="inlineStr">
        <is>
          <t>Y34120</t>
        </is>
      </c>
      <c r="F27854" t="inlineStr">
        <is>
          <t>RB</t>
        </is>
      </c>
      <c r="G27854" t="inlineStr">
        <is>
          <t>Yes</t>
        </is>
      </c>
      <c r="H27854" t="n">
        <v>15.7</v>
      </c>
    </row>
    <row r="27855">
      <c r="A27855" t="inlineStr">
        <is>
          <t>2025-W6-2025-ABARBA-Y33423</t>
        </is>
      </c>
      <c r="B27855" t="n">
        <v>2025</v>
      </c>
      <c r="C27855" t="n">
        <v>6</v>
      </c>
      <c r="D27855" t="inlineStr">
        <is>
          <t>2025-ABARBA</t>
        </is>
      </c>
      <c r="E27855" t="inlineStr">
        <is>
          <t>Y33423</t>
        </is>
      </c>
      <c r="F27855" t="inlineStr">
        <is>
          <t>RB</t>
        </is>
      </c>
      <c r="G27855" t="inlineStr">
        <is>
          <t>Yes</t>
        </is>
      </c>
      <c r="H27855" t="n">
        <v>5.9</v>
      </c>
    </row>
    <row r="27856">
      <c r="A27856" t="inlineStr">
        <is>
          <t>2025-W6-2025-ABARBA-Y33398</t>
        </is>
      </c>
      <c r="B27856" t="n">
        <v>2025</v>
      </c>
      <c r="C27856" t="n">
        <v>6</v>
      </c>
      <c r="D27856" t="inlineStr">
        <is>
          <t>2025-ABARBA</t>
        </is>
      </c>
      <c r="E27856" t="inlineStr">
        <is>
          <t>Y33398</t>
        </is>
      </c>
      <c r="F27856" t="inlineStr">
        <is>
          <t>WR</t>
        </is>
      </c>
      <c r="G27856" t="inlineStr">
        <is>
          <t>Yes</t>
        </is>
      </c>
      <c r="H27856" t="n">
        <v>6.9</v>
      </c>
    </row>
    <row r="27857">
      <c r="A27857" t="inlineStr">
        <is>
          <t>2025-W6-2025-ABARBA-Y32685</t>
        </is>
      </c>
      <c r="B27857" t="n">
        <v>2025</v>
      </c>
      <c r="C27857" t="n">
        <v>6</v>
      </c>
      <c r="D27857" t="inlineStr">
        <is>
          <t>2025-ABARBA</t>
        </is>
      </c>
      <c r="E27857" t="inlineStr">
        <is>
          <t>Y32685</t>
        </is>
      </c>
      <c r="F27857" t="inlineStr">
        <is>
          <t>WR</t>
        </is>
      </c>
      <c r="G27857" t="inlineStr">
        <is>
          <t>Yes</t>
        </is>
      </c>
      <c r="H27857" t="n">
        <v>6.8</v>
      </c>
    </row>
    <row r="27858">
      <c r="A27858" t="inlineStr">
        <is>
          <t>2025-W6-2025-ABARBA-Y26686</t>
        </is>
      </c>
      <c r="B27858" t="n">
        <v>2025</v>
      </c>
      <c r="C27858" t="n">
        <v>6</v>
      </c>
      <c r="D27858" t="inlineStr">
        <is>
          <t>2025-ABARBA</t>
        </is>
      </c>
      <c r="E27858" t="inlineStr">
        <is>
          <t>Y26686</t>
        </is>
      </c>
      <c r="F27858" t="inlineStr">
        <is>
          <t>TE</t>
        </is>
      </c>
      <c r="G27858" t="inlineStr">
        <is>
          <t>Yes</t>
        </is>
      </c>
      <c r="H27858" t="n">
        <v>10.8</v>
      </c>
    </row>
    <row r="27859">
      <c r="A27859" t="inlineStr">
        <is>
          <t>2025-W6-2025-ABARBA-Y32704</t>
        </is>
      </c>
      <c r="B27859" t="n">
        <v>2025</v>
      </c>
      <c r="C27859" t="n">
        <v>6</v>
      </c>
      <c r="D27859" t="inlineStr">
        <is>
          <t>2025-ABARBA</t>
        </is>
      </c>
      <c r="E27859" t="inlineStr">
        <is>
          <t>Y32704</t>
        </is>
      </c>
      <c r="F27859" t="inlineStr">
        <is>
          <t>W/R/T FLEX</t>
        </is>
      </c>
      <c r="G27859" t="inlineStr">
        <is>
          <t>Yes</t>
        </is>
      </c>
      <c r="H27859" t="n">
        <v>3</v>
      </c>
    </row>
    <row r="27860">
      <c r="A27860" t="inlineStr">
        <is>
          <t>2025-W6-2025-ABARBA-Y32417</t>
        </is>
      </c>
      <c r="B27860" t="n">
        <v>2025</v>
      </c>
      <c r="C27860" t="n">
        <v>6</v>
      </c>
      <c r="D27860" t="inlineStr">
        <is>
          <t>2025-ABARBA</t>
        </is>
      </c>
      <c r="E27860" t="inlineStr">
        <is>
          <t>Y32417</t>
        </is>
      </c>
      <c r="F27860" t="inlineStr">
        <is>
          <t>K</t>
        </is>
      </c>
      <c r="G27860" t="inlineStr">
        <is>
          <t>Yes</t>
        </is>
      </c>
      <c r="H27860" t="n">
        <v>7</v>
      </c>
    </row>
    <row r="27861">
      <c r="A27861" t="inlineStr">
        <is>
          <t>2025-W6-2025-ABARBA-Y-DEF:la-rams</t>
        </is>
      </c>
      <c r="B27861" t="n">
        <v>2025</v>
      </c>
      <c r="C27861" t="n">
        <v>6</v>
      </c>
      <c r="D27861" t="inlineStr">
        <is>
          <t>2025-ABARBA</t>
        </is>
      </c>
      <c r="E27861" t="inlineStr">
        <is>
          <t>Y-DEF:la-rams</t>
        </is>
      </c>
      <c r="F27861" t="inlineStr">
        <is>
          <t>DST</t>
        </is>
      </c>
      <c r="G27861" t="inlineStr">
        <is>
          <t>Yes</t>
        </is>
      </c>
      <c r="H27861" t="n">
        <v>23.63</v>
      </c>
    </row>
    <row r="27862">
      <c r="A27862" t="inlineStr">
        <is>
          <t>2025-W6-2025-ABARBA-Y29269</t>
        </is>
      </c>
      <c r="B27862" t="n">
        <v>2025</v>
      </c>
      <c r="C27862" t="n">
        <v>6</v>
      </c>
      <c r="D27862" t="inlineStr">
        <is>
          <t>2025-ABARBA</t>
        </is>
      </c>
      <c r="E27862" t="inlineStr">
        <is>
          <t>Y29269</t>
        </is>
      </c>
      <c r="F27862" t="inlineStr">
        <is>
          <t>BN</t>
        </is>
      </c>
      <c r="G27862" t="inlineStr">
        <is>
          <t>No</t>
        </is>
      </c>
      <c r="H27862" t="n">
        <v>4.2</v>
      </c>
    </row>
    <row r="27863">
      <c r="A27863" t="inlineStr">
        <is>
          <t>2025-W6-2025-ABARBA-Y31002</t>
        </is>
      </c>
      <c r="B27863" t="n">
        <v>2025</v>
      </c>
      <c r="C27863" t="n">
        <v>6</v>
      </c>
      <c r="D27863" t="inlineStr">
        <is>
          <t>2025-ABARBA</t>
        </is>
      </c>
      <c r="E27863" t="inlineStr">
        <is>
          <t>Y31002</t>
        </is>
      </c>
      <c r="F27863" t="inlineStr">
        <is>
          <t>BN</t>
        </is>
      </c>
      <c r="G27863" t="inlineStr">
        <is>
          <t>No</t>
        </is>
      </c>
      <c r="H27863" t="n">
        <v>0</v>
      </c>
    </row>
    <row r="27864">
      <c r="A27864" t="inlineStr">
        <is>
          <t>2025-W6-2025-ABARBA-Y31017</t>
        </is>
      </c>
      <c r="B27864" t="n">
        <v>2025</v>
      </c>
      <c r="C27864" t="n">
        <v>6</v>
      </c>
      <c r="D27864" t="inlineStr">
        <is>
          <t>2025-ABARBA</t>
        </is>
      </c>
      <c r="E27864" t="inlineStr">
        <is>
          <t>Y31017</t>
        </is>
      </c>
      <c r="F27864" t="inlineStr">
        <is>
          <t>BN</t>
        </is>
      </c>
      <c r="G27864" t="inlineStr">
        <is>
          <t>No</t>
        </is>
      </c>
      <c r="H27864" t="n">
        <v>0</v>
      </c>
    </row>
    <row r="27865">
      <c r="A27865" t="inlineStr">
        <is>
          <t>2025-W6-2025-ABARBA-Y32692</t>
        </is>
      </c>
      <c r="B27865" t="n">
        <v>2025</v>
      </c>
      <c r="C27865" t="n">
        <v>6</v>
      </c>
      <c r="D27865" t="inlineStr">
        <is>
          <t>2025-ABARBA</t>
        </is>
      </c>
      <c r="E27865" t="inlineStr">
        <is>
          <t>Y32692</t>
        </is>
      </c>
      <c r="F27865" t="inlineStr">
        <is>
          <t>BN</t>
        </is>
      </c>
      <c r="G27865" t="inlineStr">
        <is>
          <t>No</t>
        </is>
      </c>
      <c r="H27865" t="n">
        <v>0</v>
      </c>
    </row>
    <row r="27866">
      <c r="A27866" t="inlineStr">
        <is>
          <t>2025-W6-2025-ABARBA-Y40051</t>
        </is>
      </c>
      <c r="B27866" t="n">
        <v>2025</v>
      </c>
      <c r="C27866" t="n">
        <v>6</v>
      </c>
      <c r="D27866" t="inlineStr">
        <is>
          <t>2025-ABARBA</t>
        </is>
      </c>
      <c r="E27866" t="inlineStr">
        <is>
          <t>Y40051</t>
        </is>
      </c>
      <c r="F27866" t="inlineStr">
        <is>
          <t>BN</t>
        </is>
      </c>
      <c r="G27866" t="inlineStr">
        <is>
          <t>No</t>
        </is>
      </c>
      <c r="H27866" t="n">
        <v>0</v>
      </c>
    </row>
    <row r="27867">
      <c r="A27867" t="inlineStr">
        <is>
          <t>2025-W7-2025-JCHAPS-Y32676</t>
        </is>
      </c>
      <c r="B27867" t="n">
        <v>2025</v>
      </c>
      <c r="C27867" t="n">
        <v>7</v>
      </c>
      <c r="D27867" t="inlineStr">
        <is>
          <t>2025-JCHAPS</t>
        </is>
      </c>
      <c r="E27867" t="inlineStr">
        <is>
          <t>Y32676</t>
        </is>
      </c>
      <c r="F27867" t="inlineStr">
        <is>
          <t>QB</t>
        </is>
      </c>
      <c r="G27867" t="inlineStr">
        <is>
          <t>Yes</t>
        </is>
      </c>
      <c r="H27867" t="n">
        <v>29.9</v>
      </c>
    </row>
    <row r="27868">
      <c r="A27868" t="inlineStr">
        <is>
          <t>2025-W7-2025-JCHAPS-Y34320</t>
        </is>
      </c>
      <c r="B27868" t="n">
        <v>2025</v>
      </c>
      <c r="C27868" t="n">
        <v>7</v>
      </c>
      <c r="D27868" t="inlineStr">
        <is>
          <t>2025-JCHAPS</t>
        </is>
      </c>
      <c r="E27868" t="inlineStr">
        <is>
          <t>Y34320</t>
        </is>
      </c>
      <c r="F27868" t="inlineStr">
        <is>
          <t>RB</t>
        </is>
      </c>
      <c r="G27868" t="inlineStr">
        <is>
          <t>Yes</t>
        </is>
      </c>
      <c r="H27868" t="n">
        <v>11.7</v>
      </c>
    </row>
    <row r="27869">
      <c r="A27869" t="inlineStr">
        <is>
          <t>2025-W7-2025-JCHAPS-Y33100</t>
        </is>
      </c>
      <c r="B27869" t="n">
        <v>2025</v>
      </c>
      <c r="C27869" t="n">
        <v>7</v>
      </c>
      <c r="D27869" t="inlineStr">
        <is>
          <t>2025-JCHAPS</t>
        </is>
      </c>
      <c r="E27869" t="inlineStr">
        <is>
          <t>Y33100</t>
        </is>
      </c>
      <c r="F27869" t="inlineStr">
        <is>
          <t>RB</t>
        </is>
      </c>
      <c r="G27869" t="inlineStr">
        <is>
          <t>Yes</t>
        </is>
      </c>
      <c r="H27869" t="n">
        <v>10.1</v>
      </c>
    </row>
    <row r="27870">
      <c r="A27870" t="inlineStr">
        <is>
          <t>2025-W7-2025-JCHAPS-S12526</t>
        </is>
      </c>
      <c r="B27870" t="n">
        <v>2025</v>
      </c>
      <c r="C27870" t="n">
        <v>7</v>
      </c>
      <c r="D27870" t="inlineStr">
        <is>
          <t>2025-JCHAPS</t>
        </is>
      </c>
      <c r="E27870" t="inlineStr">
        <is>
          <t>S12526</t>
        </is>
      </c>
      <c r="F27870" t="inlineStr">
        <is>
          <t>WR</t>
        </is>
      </c>
      <c r="G27870" t="inlineStr">
        <is>
          <t>Yes</t>
        </is>
      </c>
      <c r="H27870" t="n">
        <v>4.8</v>
      </c>
    </row>
    <row r="27871">
      <c r="A27871" t="inlineStr">
        <is>
          <t>2025-W7-2025-JCHAPS-Y27581</t>
        </is>
      </c>
      <c r="B27871" t="n">
        <v>2025</v>
      </c>
      <c r="C27871" t="n">
        <v>7</v>
      </c>
      <c r="D27871" t="inlineStr">
        <is>
          <t>2025-JCHAPS</t>
        </is>
      </c>
      <c r="E27871" t="inlineStr">
        <is>
          <t>Y27581</t>
        </is>
      </c>
      <c r="F27871" t="inlineStr">
        <is>
          <t>WR</t>
        </is>
      </c>
      <c r="G27871" t="inlineStr">
        <is>
          <t>Yes</t>
        </is>
      </c>
      <c r="H27871" t="n">
        <v>24</v>
      </c>
    </row>
    <row r="27872">
      <c r="A27872" t="inlineStr">
        <is>
          <t>2025-W7-2025-JCHAPS-Y40102</t>
        </is>
      </c>
      <c r="B27872" t="n">
        <v>2025</v>
      </c>
      <c r="C27872" t="n">
        <v>7</v>
      </c>
      <c r="D27872" t="inlineStr">
        <is>
          <t>2025-JCHAPS</t>
        </is>
      </c>
      <c r="E27872" t="inlineStr">
        <is>
          <t>Y40102</t>
        </is>
      </c>
      <c r="F27872" t="inlineStr">
        <is>
          <t>TE</t>
        </is>
      </c>
      <c r="G27872" t="inlineStr">
        <is>
          <t>Yes</t>
        </is>
      </c>
      <c r="H27872" t="n">
        <v>14.3</v>
      </c>
    </row>
    <row r="27873">
      <c r="A27873" t="inlineStr">
        <is>
          <t>2025-W7-2025-JCHAPS-Y33477</t>
        </is>
      </c>
      <c r="B27873" t="n">
        <v>2025</v>
      </c>
      <c r="C27873" t="n">
        <v>7</v>
      </c>
      <c r="D27873" t="inlineStr">
        <is>
          <t>2025-JCHAPS</t>
        </is>
      </c>
      <c r="E27873" t="inlineStr">
        <is>
          <t>Y33477</t>
        </is>
      </c>
      <c r="F27873" t="inlineStr">
        <is>
          <t>W/R/T FLEX</t>
        </is>
      </c>
      <c r="G27873" t="inlineStr">
        <is>
          <t>Yes</t>
        </is>
      </c>
      <c r="H27873" t="n">
        <v>4.7</v>
      </c>
    </row>
    <row r="27874">
      <c r="A27874" t="inlineStr">
        <is>
          <t>2025-W7-2025-JCHAPS-Y30346</t>
        </is>
      </c>
      <c r="B27874" t="n">
        <v>2025</v>
      </c>
      <c r="C27874" t="n">
        <v>7</v>
      </c>
      <c r="D27874" t="inlineStr">
        <is>
          <t>2025-JCHAPS</t>
        </is>
      </c>
      <c r="E27874" t="inlineStr">
        <is>
          <t>Y30346</t>
        </is>
      </c>
      <c r="F27874" t="inlineStr">
        <is>
          <t>K</t>
        </is>
      </c>
      <c r="G27874" t="inlineStr">
        <is>
          <t>Yes</t>
        </is>
      </c>
      <c r="H27874" t="n">
        <v>7</v>
      </c>
    </row>
    <row r="27875">
      <c r="A27875" t="inlineStr">
        <is>
          <t>2025-W7-2025-JCHAPS-Y-DEF:kansas-city</t>
        </is>
      </c>
      <c r="B27875" t="n">
        <v>2025</v>
      </c>
      <c r="C27875" t="n">
        <v>7</v>
      </c>
      <c r="D27875" t="inlineStr">
        <is>
          <t>2025-JCHAPS</t>
        </is>
      </c>
      <c r="E27875" t="inlineStr">
        <is>
          <t>Y-DEF:kansas-city</t>
        </is>
      </c>
      <c r="F27875" t="inlineStr">
        <is>
          <t>DST</t>
        </is>
      </c>
      <c r="G27875" t="inlineStr">
        <is>
          <t>Yes</t>
        </is>
      </c>
      <c r="H27875" t="n">
        <v>15.13</v>
      </c>
    </row>
    <row r="27876">
      <c r="A27876" t="inlineStr">
        <is>
          <t>2025-W7-2025-JCHAPS-Y40962</t>
        </is>
      </c>
      <c r="B27876" t="n">
        <v>2025</v>
      </c>
      <c r="C27876" t="n">
        <v>7</v>
      </c>
      <c r="D27876" t="inlineStr">
        <is>
          <t>2025-JCHAPS</t>
        </is>
      </c>
      <c r="E27876" t="inlineStr">
        <is>
          <t>Y40962</t>
        </is>
      </c>
      <c r="F27876" t="inlineStr">
        <is>
          <t>BN</t>
        </is>
      </c>
      <c r="G27876" t="inlineStr">
        <is>
          <t>No</t>
        </is>
      </c>
      <c r="H27876" t="n">
        <v>4.8</v>
      </c>
    </row>
    <row r="27877">
      <c r="A27877" t="inlineStr">
        <is>
          <t>2025-W7-2025-JCHAPS-Y40958</t>
        </is>
      </c>
      <c r="B27877" t="n">
        <v>2025</v>
      </c>
      <c r="C27877" t="n">
        <v>7</v>
      </c>
      <c r="D27877" t="inlineStr">
        <is>
          <t>2025-JCHAPS</t>
        </is>
      </c>
      <c r="E27877" t="inlineStr">
        <is>
          <t>Y40958</t>
        </is>
      </c>
      <c r="F27877" t="inlineStr">
        <is>
          <t>BN</t>
        </is>
      </c>
      <c r="G27877" t="inlineStr">
        <is>
          <t>No</t>
        </is>
      </c>
      <c r="H27877" t="n">
        <v>0</v>
      </c>
    </row>
    <row r="27878">
      <c r="A27878" t="inlineStr">
        <is>
          <t>2025-W7-2025-JCHAPS-S12457</t>
        </is>
      </c>
      <c r="B27878" t="n">
        <v>2025</v>
      </c>
      <c r="C27878" t="n">
        <v>7</v>
      </c>
      <c r="D27878" t="inlineStr">
        <is>
          <t>2025-JCHAPS</t>
        </is>
      </c>
      <c r="E27878" t="inlineStr">
        <is>
          <t>S12457</t>
        </is>
      </c>
      <c r="F27878" t="inlineStr">
        <is>
          <t>BN</t>
        </is>
      </c>
      <c r="G27878" t="inlineStr">
        <is>
          <t>No</t>
        </is>
      </c>
      <c r="H27878" t="n">
        <v>3.9</v>
      </c>
    </row>
    <row r="27879">
      <c r="A27879" t="inlineStr">
        <is>
          <t>2025-W7-2025-JCHAPS-S12484</t>
        </is>
      </c>
      <c r="B27879" t="n">
        <v>2025</v>
      </c>
      <c r="C27879" t="n">
        <v>7</v>
      </c>
      <c r="D27879" t="inlineStr">
        <is>
          <t>2025-JCHAPS</t>
        </is>
      </c>
      <c r="E27879" t="inlineStr">
        <is>
          <t>S12484</t>
        </is>
      </c>
      <c r="F27879" t="inlineStr">
        <is>
          <t>BN</t>
        </is>
      </c>
      <c r="G27879" t="inlineStr">
        <is>
          <t>No</t>
        </is>
      </c>
      <c r="H27879" t="n">
        <v>0</v>
      </c>
    </row>
    <row r="27880">
      <c r="A27880" t="inlineStr">
        <is>
          <t>2025-W7-2025-JCHAPS-S12490</t>
        </is>
      </c>
      <c r="B27880" t="n">
        <v>2025</v>
      </c>
      <c r="C27880" t="n">
        <v>7</v>
      </c>
      <c r="D27880" t="inlineStr">
        <is>
          <t>2025-JCHAPS</t>
        </is>
      </c>
      <c r="E27880" t="inlineStr">
        <is>
          <t>S12490</t>
        </is>
      </c>
      <c r="F27880" t="inlineStr">
        <is>
          <t>BN</t>
        </is>
      </c>
      <c r="G27880" t="inlineStr">
        <is>
          <t>No</t>
        </is>
      </c>
      <c r="H27880" t="n">
        <v>2.2</v>
      </c>
    </row>
    <row r="27881">
      <c r="A27881" t="inlineStr">
        <is>
          <t>2025-W7-2025-JCHAPS-Y28592</t>
        </is>
      </c>
      <c r="B27881" t="n">
        <v>2025</v>
      </c>
      <c r="C27881" t="n">
        <v>7</v>
      </c>
      <c r="D27881" t="inlineStr">
        <is>
          <t>2025-JCHAPS</t>
        </is>
      </c>
      <c r="E27881" t="inlineStr">
        <is>
          <t>Y28592</t>
        </is>
      </c>
      <c r="F27881" t="inlineStr">
        <is>
          <t>BN</t>
        </is>
      </c>
      <c r="G27881" t="inlineStr">
        <is>
          <t>No</t>
        </is>
      </c>
      <c r="H27881" t="n">
        <v>0</v>
      </c>
    </row>
    <row r="27882">
      <c r="A27882" t="inlineStr">
        <is>
          <t>2025-W7-2025-JCHAPS-Y31002</t>
        </is>
      </c>
      <c r="B27882" t="n">
        <v>2025</v>
      </c>
      <c r="C27882" t="n">
        <v>7</v>
      </c>
      <c r="D27882" t="inlineStr">
        <is>
          <t>2025-JCHAPS</t>
        </is>
      </c>
      <c r="E27882" t="inlineStr">
        <is>
          <t>Y31002</t>
        </is>
      </c>
      <c r="F27882" t="inlineStr">
        <is>
          <t>BN</t>
        </is>
      </c>
      <c r="G27882" t="inlineStr">
        <is>
          <t>No</t>
        </is>
      </c>
      <c r="H27882" t="n">
        <v>0</v>
      </c>
    </row>
    <row r="27883">
      <c r="A27883" t="inlineStr">
        <is>
          <t>2025-W7-2025-JCHAPS-Y33514</t>
        </is>
      </c>
      <c r="B27883" t="n">
        <v>2025</v>
      </c>
      <c r="C27883" t="n">
        <v>7</v>
      </c>
      <c r="D27883" t="inlineStr">
        <is>
          <t>2025-JCHAPS</t>
        </is>
      </c>
      <c r="E27883" t="inlineStr">
        <is>
          <t>Y33514</t>
        </is>
      </c>
      <c r="F27883" t="inlineStr">
        <is>
          <t>BN</t>
        </is>
      </c>
      <c r="G27883" t="inlineStr">
        <is>
          <t>No</t>
        </is>
      </c>
      <c r="H27883" t="n">
        <v>6.5</v>
      </c>
    </row>
    <row r="27884">
      <c r="A27884" t="inlineStr">
        <is>
          <t>2025-W7-2025-VARO-Y40881</t>
        </is>
      </c>
      <c r="B27884" t="n">
        <v>2025</v>
      </c>
      <c r="C27884" t="n">
        <v>7</v>
      </c>
      <c r="D27884" t="inlineStr">
        <is>
          <t>2025-VARO</t>
        </is>
      </c>
      <c r="E27884" t="inlineStr">
        <is>
          <t>Y40881</t>
        </is>
      </c>
      <c r="F27884" t="inlineStr">
        <is>
          <t>QB</t>
        </is>
      </c>
      <c r="G27884" t="inlineStr">
        <is>
          <t>Yes</t>
        </is>
      </c>
      <c r="H27884" t="n">
        <v>23.08</v>
      </c>
    </row>
    <row r="27885">
      <c r="A27885" t="inlineStr">
        <is>
          <t>2025-W7-2025-VARO-S12481</t>
        </is>
      </c>
      <c r="B27885" t="n">
        <v>2025</v>
      </c>
      <c r="C27885" t="n">
        <v>7</v>
      </c>
      <c r="D27885" t="inlineStr">
        <is>
          <t>2025-VARO</t>
        </is>
      </c>
      <c r="E27885" t="inlineStr">
        <is>
          <t>S12481</t>
        </is>
      </c>
      <c r="F27885" t="inlineStr">
        <is>
          <t>RB</t>
        </is>
      </c>
      <c r="G27885" t="inlineStr">
        <is>
          <t>Yes</t>
        </is>
      </c>
      <c r="H27885" t="n">
        <v>16.9</v>
      </c>
    </row>
    <row r="27886">
      <c r="A27886" t="inlineStr">
        <is>
          <t>2025-W7-2025-VARO-S12529</t>
        </is>
      </c>
      <c r="B27886" t="n">
        <v>2025</v>
      </c>
      <c r="C27886" t="n">
        <v>7</v>
      </c>
      <c r="D27886" t="inlineStr">
        <is>
          <t>2025-VARO</t>
        </is>
      </c>
      <c r="E27886" t="inlineStr">
        <is>
          <t>S12529</t>
        </is>
      </c>
      <c r="F27886" t="inlineStr">
        <is>
          <t>RB</t>
        </is>
      </c>
      <c r="G27886" t="inlineStr">
        <is>
          <t>Yes</t>
        </is>
      </c>
      <c r="H27886" t="n">
        <v>0.5</v>
      </c>
    </row>
    <row r="27887">
      <c r="A27887" t="inlineStr">
        <is>
          <t>2025-W7-2025-VARO-Y40084</t>
        </is>
      </c>
      <c r="B27887" t="n">
        <v>2025</v>
      </c>
      <c r="C27887" t="n">
        <v>7</v>
      </c>
      <c r="D27887" t="inlineStr">
        <is>
          <t>2025-VARO</t>
        </is>
      </c>
      <c r="E27887" t="inlineStr">
        <is>
          <t>Y40084</t>
        </is>
      </c>
      <c r="F27887" t="inlineStr">
        <is>
          <t>WR</t>
        </is>
      </c>
      <c r="G27887" t="inlineStr">
        <is>
          <t>Yes</t>
        </is>
      </c>
      <c r="H27887" t="n">
        <v>19.7</v>
      </c>
    </row>
    <row r="27888">
      <c r="A27888" t="inlineStr">
        <is>
          <t>2025-W7-2025-VARO-Y27535</t>
        </is>
      </c>
      <c r="B27888" t="n">
        <v>2025</v>
      </c>
      <c r="C27888" t="n">
        <v>7</v>
      </c>
      <c r="D27888" t="inlineStr">
        <is>
          <t>2025-VARO</t>
        </is>
      </c>
      <c r="E27888" t="inlineStr">
        <is>
          <t>Y27535</t>
        </is>
      </c>
      <c r="F27888" t="inlineStr">
        <is>
          <t>WR</t>
        </is>
      </c>
      <c r="G27888" t="inlineStr">
        <is>
          <t>Yes</t>
        </is>
      </c>
      <c r="H27888" t="n">
        <v>0</v>
      </c>
    </row>
    <row r="27889">
      <c r="A27889" t="inlineStr">
        <is>
          <t>2025-W7-2025-VARO-S12498</t>
        </is>
      </c>
      <c r="B27889" t="n">
        <v>2025</v>
      </c>
      <c r="C27889" t="n">
        <v>7</v>
      </c>
      <c r="D27889" t="inlineStr">
        <is>
          <t>2025-VARO</t>
        </is>
      </c>
      <c r="E27889" t="inlineStr">
        <is>
          <t>S12498</t>
        </is>
      </c>
      <c r="F27889" t="inlineStr">
        <is>
          <t>TE</t>
        </is>
      </c>
      <c r="G27889" t="inlineStr">
        <is>
          <t>Yes</t>
        </is>
      </c>
      <c r="H27889" t="n">
        <v>4.6</v>
      </c>
    </row>
    <row r="27890">
      <c r="A27890" t="inlineStr">
        <is>
          <t>2025-W7-2025-VARO-Y31856</t>
        </is>
      </c>
      <c r="B27890" t="n">
        <v>2025</v>
      </c>
      <c r="C27890" t="n">
        <v>7</v>
      </c>
      <c r="D27890" t="inlineStr">
        <is>
          <t>2025-VARO</t>
        </is>
      </c>
      <c r="E27890" t="inlineStr">
        <is>
          <t>Y31856</t>
        </is>
      </c>
      <c r="F27890" t="inlineStr">
        <is>
          <t>W/R/T FLEX</t>
        </is>
      </c>
      <c r="G27890" t="inlineStr">
        <is>
          <t>Yes</t>
        </is>
      </c>
      <c r="H27890" t="n">
        <v>18.3</v>
      </c>
    </row>
    <row r="27891">
      <c r="A27891" t="inlineStr">
        <is>
          <t>2025-W7-2025-VARO-Y28378</t>
        </is>
      </c>
      <c r="B27891" t="n">
        <v>2025</v>
      </c>
      <c r="C27891" t="n">
        <v>7</v>
      </c>
      <c r="D27891" t="inlineStr">
        <is>
          <t>2025-VARO</t>
        </is>
      </c>
      <c r="E27891" t="inlineStr">
        <is>
          <t>Y28378</t>
        </is>
      </c>
      <c r="F27891" t="inlineStr">
        <is>
          <t>K</t>
        </is>
      </c>
      <c r="G27891" t="inlineStr">
        <is>
          <t>Yes</t>
        </is>
      </c>
      <c r="H27891" t="n">
        <v>10</v>
      </c>
    </row>
    <row r="27892">
      <c r="A27892" t="inlineStr">
        <is>
          <t>2025-W7-2025-VARO-Y-DEF:green-bay</t>
        </is>
      </c>
      <c r="B27892" t="n">
        <v>2025</v>
      </c>
      <c r="C27892" t="n">
        <v>7</v>
      </c>
      <c r="D27892" t="inlineStr">
        <is>
          <t>2025-VARO</t>
        </is>
      </c>
      <c r="E27892" t="inlineStr">
        <is>
          <t>Y-DEF:green-bay</t>
        </is>
      </c>
      <c r="F27892" t="inlineStr">
        <is>
          <t>DST</t>
        </is>
      </c>
      <c r="G27892" t="inlineStr">
        <is>
          <t>Yes</t>
        </is>
      </c>
      <c r="H27892" t="n">
        <v>13.88</v>
      </c>
    </row>
    <row r="27893">
      <c r="A27893" t="inlineStr">
        <is>
          <t>2025-W7-2025-VARO-S10213</t>
        </is>
      </c>
      <c r="B27893" t="n">
        <v>2025</v>
      </c>
      <c r="C27893" t="n">
        <v>7</v>
      </c>
      <c r="D27893" t="inlineStr">
        <is>
          <t>2025-VARO</t>
        </is>
      </c>
      <c r="E27893" t="inlineStr">
        <is>
          <t>S10213</t>
        </is>
      </c>
      <c r="F27893" t="inlineStr">
        <is>
          <t>BN</t>
        </is>
      </c>
      <c r="G27893" t="inlineStr">
        <is>
          <t>No</t>
        </is>
      </c>
      <c r="H27893" t="n">
        <v>5.8</v>
      </c>
    </row>
    <row r="27894">
      <c r="A27894" t="inlineStr">
        <is>
          <t>2025-W7-2025-VARO-Y40878</t>
        </is>
      </c>
      <c r="B27894" t="n">
        <v>2025</v>
      </c>
      <c r="C27894" t="n">
        <v>7</v>
      </c>
      <c r="D27894" t="inlineStr">
        <is>
          <t>2025-VARO</t>
        </is>
      </c>
      <c r="E27894" t="inlineStr">
        <is>
          <t>Y40878</t>
        </is>
      </c>
      <c r="F27894" t="inlineStr">
        <is>
          <t>BN</t>
        </is>
      </c>
      <c r="G27894" t="inlineStr">
        <is>
          <t>No</t>
        </is>
      </c>
      <c r="H27894" t="n">
        <v>0</v>
      </c>
    </row>
    <row r="27895">
      <c r="A27895" t="inlineStr">
        <is>
          <t>2025-W7-2025-VARO-S12497</t>
        </is>
      </c>
      <c r="B27895" t="n">
        <v>2025</v>
      </c>
      <c r="C27895" t="n">
        <v>7</v>
      </c>
      <c r="D27895" t="inlineStr">
        <is>
          <t>2025-VARO</t>
        </is>
      </c>
      <c r="E27895" t="inlineStr">
        <is>
          <t>S12497</t>
        </is>
      </c>
      <c r="F27895" t="inlineStr">
        <is>
          <t>BN</t>
        </is>
      </c>
      <c r="G27895" t="inlineStr">
        <is>
          <t>No</t>
        </is>
      </c>
      <c r="H27895" t="n">
        <v>0</v>
      </c>
    </row>
    <row r="27896">
      <c r="A27896" t="inlineStr">
        <is>
          <t>2025-W7-2025-VARO-S12501</t>
        </is>
      </c>
      <c r="B27896" t="n">
        <v>2025</v>
      </c>
      <c r="C27896" t="n">
        <v>7</v>
      </c>
      <c r="D27896" t="inlineStr">
        <is>
          <t>2025-VARO</t>
        </is>
      </c>
      <c r="E27896" t="inlineStr">
        <is>
          <t>S12501</t>
        </is>
      </c>
      <c r="F27896" t="inlineStr">
        <is>
          <t>BN</t>
        </is>
      </c>
      <c r="G27896" t="inlineStr">
        <is>
          <t>No</t>
        </is>
      </c>
      <c r="H27896" t="n">
        <v>5.7</v>
      </c>
    </row>
    <row r="27897">
      <c r="A27897" t="inlineStr">
        <is>
          <t>2025-W7-2025-VARO-S12534</t>
        </is>
      </c>
      <c r="B27897" t="n">
        <v>2025</v>
      </c>
      <c r="C27897" t="n">
        <v>7</v>
      </c>
      <c r="D27897" t="inlineStr">
        <is>
          <t>2025-VARO</t>
        </is>
      </c>
      <c r="E27897" t="inlineStr">
        <is>
          <t>S12534</t>
        </is>
      </c>
      <c r="F27897" t="inlineStr">
        <is>
          <t>BN</t>
        </is>
      </c>
      <c r="G27897" t="inlineStr">
        <is>
          <t>No</t>
        </is>
      </c>
      <c r="H27897" t="n">
        <v>16.4</v>
      </c>
    </row>
    <row r="27898">
      <c r="A27898" t="inlineStr">
        <is>
          <t>2025-W7-2025-VARO-Y40042</t>
        </is>
      </c>
      <c r="B27898" t="n">
        <v>2025</v>
      </c>
      <c r="C27898" t="n">
        <v>7</v>
      </c>
      <c r="D27898" t="inlineStr">
        <is>
          <t>2025-VARO</t>
        </is>
      </c>
      <c r="E27898" t="inlineStr">
        <is>
          <t>Y40042</t>
        </is>
      </c>
      <c r="F27898" t="inlineStr">
        <is>
          <t>BN</t>
        </is>
      </c>
      <c r="G27898" t="inlineStr">
        <is>
          <t>No</t>
        </is>
      </c>
      <c r="H27898" t="n">
        <v>17.3</v>
      </c>
    </row>
    <row r="27899">
      <c r="A27899" t="inlineStr">
        <is>
          <t>2025-W7-2025-VARO-Y40108</t>
        </is>
      </c>
      <c r="B27899" t="n">
        <v>2025</v>
      </c>
      <c r="C27899" t="n">
        <v>7</v>
      </c>
      <c r="D27899" t="inlineStr">
        <is>
          <t>2025-VARO</t>
        </is>
      </c>
      <c r="E27899" t="inlineStr">
        <is>
          <t>Y40108</t>
        </is>
      </c>
      <c r="F27899" t="inlineStr">
        <is>
          <t>BN</t>
        </is>
      </c>
      <c r="G27899" t="inlineStr">
        <is>
          <t>No</t>
        </is>
      </c>
      <c r="H27899" t="n">
        <v>0.7</v>
      </c>
    </row>
    <row r="27900">
      <c r="A27900" t="inlineStr">
        <is>
          <t>2025-W7-2025-PUENTETU-Y29369</t>
        </is>
      </c>
      <c r="B27900" t="n">
        <v>2025</v>
      </c>
      <c r="C27900" t="n">
        <v>7</v>
      </c>
      <c r="D27900" t="inlineStr">
        <is>
          <t>2025-PUENTETU</t>
        </is>
      </c>
      <c r="E27900" t="inlineStr">
        <is>
          <t>Y29369</t>
        </is>
      </c>
      <c r="F27900" t="inlineStr">
        <is>
          <t>QB</t>
        </is>
      </c>
      <c r="G27900" t="inlineStr">
        <is>
          <t>Yes</t>
        </is>
      </c>
      <c r="H27900" t="n">
        <v>25.26</v>
      </c>
    </row>
    <row r="27901">
      <c r="A27901" t="inlineStr">
        <is>
          <t>2025-W7-2025-PUENTETU-S12512</t>
        </is>
      </c>
      <c r="B27901" t="n">
        <v>2025</v>
      </c>
      <c r="C27901" t="n">
        <v>7</v>
      </c>
      <c r="D27901" t="inlineStr">
        <is>
          <t>2025-PUENTETU</t>
        </is>
      </c>
      <c r="E27901" t="inlineStr">
        <is>
          <t>S12512</t>
        </is>
      </c>
      <c r="F27901" t="inlineStr">
        <is>
          <t>RB</t>
        </is>
      </c>
      <c r="G27901" t="inlineStr">
        <is>
          <t>Yes</t>
        </is>
      </c>
      <c r="H27901" t="n">
        <v>28.4</v>
      </c>
    </row>
    <row r="27902">
      <c r="A27902" t="inlineStr">
        <is>
          <t>2025-W7-2025-PUENTETU-Y33991</t>
        </is>
      </c>
      <c r="B27902" t="n">
        <v>2025</v>
      </c>
      <c r="C27902" t="n">
        <v>7</v>
      </c>
      <c r="D27902" t="inlineStr">
        <is>
          <t>2025-PUENTETU</t>
        </is>
      </c>
      <c r="E27902" t="inlineStr">
        <is>
          <t>Y33991</t>
        </is>
      </c>
      <c r="F27902" t="inlineStr">
        <is>
          <t>RB</t>
        </is>
      </c>
      <c r="G27902" t="inlineStr">
        <is>
          <t>Yes</t>
        </is>
      </c>
      <c r="H27902" t="n">
        <v>6.2</v>
      </c>
    </row>
    <row r="27903">
      <c r="A27903" t="inlineStr">
        <is>
          <t>2025-W7-2025-PUENTETU-Y28534</t>
        </is>
      </c>
      <c r="B27903" t="n">
        <v>2025</v>
      </c>
      <c r="C27903" t="n">
        <v>7</v>
      </c>
      <c r="D27903" t="inlineStr">
        <is>
          <t>2025-PUENTETU</t>
        </is>
      </c>
      <c r="E27903" t="inlineStr">
        <is>
          <t>Y28534</t>
        </is>
      </c>
      <c r="F27903" t="inlineStr">
        <is>
          <t>WR</t>
        </is>
      </c>
      <c r="G27903" t="inlineStr">
        <is>
          <t>Yes</t>
        </is>
      </c>
      <c r="H27903" t="n">
        <v>10.4</v>
      </c>
    </row>
    <row r="27904">
      <c r="A27904" t="inlineStr">
        <is>
          <t>2025-W7-2025-PUENTETU-Y40901</t>
        </is>
      </c>
      <c r="B27904" t="n">
        <v>2025</v>
      </c>
      <c r="C27904" t="n">
        <v>7</v>
      </c>
      <c r="D27904" t="inlineStr">
        <is>
          <t>2025-PUENTETU</t>
        </is>
      </c>
      <c r="E27904" t="inlineStr">
        <is>
          <t>Y40901</t>
        </is>
      </c>
      <c r="F27904" t="inlineStr">
        <is>
          <t>WR</t>
        </is>
      </c>
      <c r="G27904" t="inlineStr">
        <is>
          <t>Yes</t>
        </is>
      </c>
      <c r="H27904" t="n">
        <v>4.1</v>
      </c>
    </row>
    <row r="27905">
      <c r="A27905" t="inlineStr">
        <is>
          <t>2025-W7-2025-PUENTETU-S12518</t>
        </is>
      </c>
      <c r="B27905" t="n">
        <v>2025</v>
      </c>
      <c r="C27905" t="n">
        <v>7</v>
      </c>
      <c r="D27905" t="inlineStr">
        <is>
          <t>2025-PUENTETU</t>
        </is>
      </c>
      <c r="E27905" t="inlineStr">
        <is>
          <t>S12518</t>
        </is>
      </c>
      <c r="F27905" t="inlineStr">
        <is>
          <t>TE</t>
        </is>
      </c>
      <c r="G27905" t="inlineStr">
        <is>
          <t>Yes</t>
        </is>
      </c>
      <c r="H27905" t="n">
        <v>14.9</v>
      </c>
    </row>
    <row r="27906">
      <c r="A27906" t="inlineStr">
        <is>
          <t>2025-W7-2025-PUENTETU-Y32687</t>
        </is>
      </c>
      <c r="B27906" t="n">
        <v>2025</v>
      </c>
      <c r="C27906" t="n">
        <v>7</v>
      </c>
      <c r="D27906" t="inlineStr">
        <is>
          <t>2025-PUENTETU</t>
        </is>
      </c>
      <c r="E27906" t="inlineStr">
        <is>
          <t>Y32687</t>
        </is>
      </c>
      <c r="F27906" t="inlineStr">
        <is>
          <t>W/R/T FLEX</t>
        </is>
      </c>
      <c r="G27906" t="inlineStr">
        <is>
          <t>Yes</t>
        </is>
      </c>
      <c r="H27906" t="n">
        <v>19.5</v>
      </c>
    </row>
    <row r="27907">
      <c r="A27907" t="inlineStr">
        <is>
          <t>2025-W7-2025-PUENTETU-Y29792</t>
        </is>
      </c>
      <c r="B27907" t="n">
        <v>2025</v>
      </c>
      <c r="C27907" t="n">
        <v>7</v>
      </c>
      <c r="D27907" t="inlineStr">
        <is>
          <t>2025-PUENTETU</t>
        </is>
      </c>
      <c r="E27907" t="inlineStr">
        <is>
          <t>Y29792</t>
        </is>
      </c>
      <c r="F27907" t="inlineStr">
        <is>
          <t>K</t>
        </is>
      </c>
      <c r="G27907" t="inlineStr">
        <is>
          <t>Yes</t>
        </is>
      </c>
      <c r="H27907" t="n">
        <v>8</v>
      </c>
    </row>
    <row r="27908">
      <c r="A27908" t="inlineStr">
        <is>
          <t>2025-W7-2025-PUENTETU-Y-DEF:new-england</t>
        </is>
      </c>
      <c r="B27908" t="n">
        <v>2025</v>
      </c>
      <c r="C27908" t="n">
        <v>7</v>
      </c>
      <c r="D27908" t="inlineStr">
        <is>
          <t>2025-PUENTETU</t>
        </is>
      </c>
      <c r="E27908" t="inlineStr">
        <is>
          <t>Y-DEF:new-england</t>
        </is>
      </c>
      <c r="F27908" t="inlineStr">
        <is>
          <t>DST</t>
        </is>
      </c>
      <c r="G27908" t="inlineStr">
        <is>
          <t>Yes</t>
        </is>
      </c>
      <c r="H27908" t="n">
        <v>22.25</v>
      </c>
    </row>
    <row r="27909">
      <c r="A27909" t="inlineStr">
        <is>
          <t>2025-W7-2025-PUENTETU-S12455</t>
        </is>
      </c>
      <c r="B27909" t="n">
        <v>2025</v>
      </c>
      <c r="C27909" t="n">
        <v>7</v>
      </c>
      <c r="D27909" t="inlineStr">
        <is>
          <t>2025-PUENTETU</t>
        </is>
      </c>
      <c r="E27909" t="inlineStr">
        <is>
          <t>S12455</t>
        </is>
      </c>
      <c r="F27909" t="inlineStr">
        <is>
          <t>BN</t>
        </is>
      </c>
      <c r="G27909" t="inlineStr">
        <is>
          <t>No</t>
        </is>
      </c>
      <c r="H27909" t="n">
        <v>10.6</v>
      </c>
    </row>
    <row r="27910">
      <c r="A27910" t="inlineStr">
        <is>
          <t>2025-W7-2025-PUENTETU-S12493</t>
        </is>
      </c>
      <c r="B27910" t="n">
        <v>2025</v>
      </c>
      <c r="C27910" t="n">
        <v>7</v>
      </c>
      <c r="D27910" t="inlineStr">
        <is>
          <t>2025-PUENTETU</t>
        </is>
      </c>
      <c r="E27910" t="inlineStr">
        <is>
          <t>S12493</t>
        </is>
      </c>
      <c r="F27910" t="inlineStr">
        <is>
          <t>BN</t>
        </is>
      </c>
      <c r="G27910" t="inlineStr">
        <is>
          <t>No</t>
        </is>
      </c>
      <c r="H27910" t="n">
        <v>25.9</v>
      </c>
    </row>
    <row r="27911">
      <c r="A27911" t="inlineStr">
        <is>
          <t>2025-W7-2025-PUENTETU-S12495</t>
        </is>
      </c>
      <c r="B27911" t="n">
        <v>2025</v>
      </c>
      <c r="C27911" t="n">
        <v>7</v>
      </c>
      <c r="D27911" t="inlineStr">
        <is>
          <t>2025-PUENTETU</t>
        </is>
      </c>
      <c r="E27911" t="inlineStr">
        <is>
          <t>S12495</t>
        </is>
      </c>
      <c r="F27911" t="inlineStr">
        <is>
          <t>BN</t>
        </is>
      </c>
      <c r="G27911" t="inlineStr">
        <is>
          <t>No</t>
        </is>
      </c>
      <c r="H27911" t="n">
        <v>1.8</v>
      </c>
    </row>
    <row r="27912">
      <c r="A27912" t="inlineStr">
        <is>
          <t>2025-W7-2025-PUENTETU-S12507</t>
        </is>
      </c>
      <c r="B27912" t="n">
        <v>2025</v>
      </c>
      <c r="C27912" t="n">
        <v>7</v>
      </c>
      <c r="D27912" t="inlineStr">
        <is>
          <t>2025-PUENTETU</t>
        </is>
      </c>
      <c r="E27912" t="inlineStr">
        <is>
          <t>S12507</t>
        </is>
      </c>
      <c r="F27912" t="inlineStr">
        <is>
          <t>BN</t>
        </is>
      </c>
      <c r="G27912" t="inlineStr">
        <is>
          <t>No</t>
        </is>
      </c>
      <c r="H27912" t="n">
        <v>0</v>
      </c>
    </row>
    <row r="27913">
      <c r="A27913" t="inlineStr">
        <is>
          <t>2025-W7-2025-PUENTETU-S12514</t>
        </is>
      </c>
      <c r="B27913" t="n">
        <v>2025</v>
      </c>
      <c r="C27913" t="n">
        <v>7</v>
      </c>
      <c r="D27913" t="inlineStr">
        <is>
          <t>2025-PUENTETU</t>
        </is>
      </c>
      <c r="E27913" t="inlineStr">
        <is>
          <t>S12514</t>
        </is>
      </c>
      <c r="F27913" t="inlineStr">
        <is>
          <t>BN</t>
        </is>
      </c>
      <c r="G27913" t="inlineStr">
        <is>
          <t>No</t>
        </is>
      </c>
      <c r="H27913" t="n">
        <v>7.8</v>
      </c>
    </row>
    <row r="27914">
      <c r="A27914" t="inlineStr">
        <is>
          <t>2025-W7-2025-PUENTETU-S8122</t>
        </is>
      </c>
      <c r="B27914" t="n">
        <v>2025</v>
      </c>
      <c r="C27914" t="n">
        <v>7</v>
      </c>
      <c r="D27914" t="inlineStr">
        <is>
          <t>2025-PUENTETU</t>
        </is>
      </c>
      <c r="E27914" t="inlineStr">
        <is>
          <t>S8122</t>
        </is>
      </c>
      <c r="F27914" t="inlineStr">
        <is>
          <t>BN</t>
        </is>
      </c>
      <c r="G27914" t="inlineStr">
        <is>
          <t>No</t>
        </is>
      </c>
      <c r="H27914" t="n">
        <v>7.9</v>
      </c>
    </row>
    <row r="27915">
      <c r="A27915" t="inlineStr">
        <is>
          <t>2025-W7-2025-ISAROD-Y30971</t>
        </is>
      </c>
      <c r="B27915" t="n">
        <v>2025</v>
      </c>
      <c r="C27915" t="n">
        <v>7</v>
      </c>
      <c r="D27915" t="inlineStr">
        <is>
          <t>2025-ISAROD</t>
        </is>
      </c>
      <c r="E27915" t="inlineStr">
        <is>
          <t>Y30971</t>
        </is>
      </c>
      <c r="F27915" t="inlineStr">
        <is>
          <t>QB</t>
        </is>
      </c>
      <c r="G27915" t="inlineStr">
        <is>
          <t>Yes</t>
        </is>
      </c>
      <c r="H27915" t="n">
        <v>12.12</v>
      </c>
    </row>
    <row r="27916">
      <c r="A27916" t="inlineStr">
        <is>
          <t>2025-W7-2025-ISAROD-Y40118</t>
        </is>
      </c>
      <c r="B27916" t="n">
        <v>2025</v>
      </c>
      <c r="C27916" t="n">
        <v>7</v>
      </c>
      <c r="D27916" t="inlineStr">
        <is>
          <t>2025-ISAROD</t>
        </is>
      </c>
      <c r="E27916" t="inlineStr">
        <is>
          <t>Y40118</t>
        </is>
      </c>
      <c r="F27916" t="inlineStr">
        <is>
          <t>RB</t>
        </is>
      </c>
      <c r="G27916" t="inlineStr">
        <is>
          <t>Yes</t>
        </is>
      </c>
      <c r="H27916" t="n">
        <v>11.3</v>
      </c>
    </row>
    <row r="27917">
      <c r="A27917" t="inlineStr">
        <is>
          <t>2025-W7-2025-ISAROD-Y32711</t>
        </is>
      </c>
      <c r="B27917" t="n">
        <v>2025</v>
      </c>
      <c r="C27917" t="n">
        <v>7</v>
      </c>
      <c r="D27917" t="inlineStr">
        <is>
          <t>2025-ISAROD</t>
        </is>
      </c>
      <c r="E27917" t="inlineStr">
        <is>
          <t>Y32711</t>
        </is>
      </c>
      <c r="F27917" t="inlineStr">
        <is>
          <t>RB</t>
        </is>
      </c>
      <c r="G27917" t="inlineStr">
        <is>
          <t>Yes</t>
        </is>
      </c>
      <c r="H27917" t="n">
        <v>32.7</v>
      </c>
    </row>
    <row r="27918">
      <c r="A27918" t="inlineStr">
        <is>
          <t>2025-W7-2025-ISAROD-Y33966</t>
        </is>
      </c>
      <c r="B27918" t="n">
        <v>2025</v>
      </c>
      <c r="C27918" t="n">
        <v>7</v>
      </c>
      <c r="D27918" t="inlineStr">
        <is>
          <t>2025-ISAROD</t>
        </is>
      </c>
      <c r="E27918" t="inlineStr">
        <is>
          <t>Y33966</t>
        </is>
      </c>
      <c r="F27918" t="inlineStr">
        <is>
          <t>WR</t>
        </is>
      </c>
      <c r="G27918" t="inlineStr">
        <is>
          <t>Yes</t>
        </is>
      </c>
      <c r="H27918" t="n">
        <v>24.3</v>
      </c>
    </row>
    <row r="27919">
      <c r="A27919" t="inlineStr">
        <is>
          <t>2025-W7-2025-ISAROD-Y34007</t>
        </is>
      </c>
      <c r="B27919" t="n">
        <v>2025</v>
      </c>
      <c r="C27919" t="n">
        <v>7</v>
      </c>
      <c r="D27919" t="inlineStr">
        <is>
          <t>2025-ISAROD</t>
        </is>
      </c>
      <c r="E27919" t="inlineStr">
        <is>
          <t>Y34007</t>
        </is>
      </c>
      <c r="F27919" t="inlineStr">
        <is>
          <t>WR</t>
        </is>
      </c>
      <c r="G27919" t="inlineStr">
        <is>
          <t>Yes</t>
        </is>
      </c>
      <c r="H27919" t="n">
        <v>10.2</v>
      </c>
    </row>
    <row r="27920">
      <c r="A27920" t="inlineStr">
        <is>
          <t>2025-W7-2025-ISAROD-Y30259</t>
        </is>
      </c>
      <c r="B27920" t="n">
        <v>2025</v>
      </c>
      <c r="C27920" t="n">
        <v>7</v>
      </c>
      <c r="D27920" t="inlineStr">
        <is>
          <t>2025-ISAROD</t>
        </is>
      </c>
      <c r="E27920" t="inlineStr">
        <is>
          <t>Y30259</t>
        </is>
      </c>
      <c r="F27920" t="inlineStr">
        <is>
          <t>TE</t>
        </is>
      </c>
      <c r="G27920" t="inlineStr">
        <is>
          <t>Yes</t>
        </is>
      </c>
      <c r="H27920" t="n">
        <v>0</v>
      </c>
    </row>
    <row r="27921">
      <c r="A27921" t="inlineStr">
        <is>
          <t>2025-W7-2025-ISAROD-Y33413</t>
        </is>
      </c>
      <c r="B27921" t="n">
        <v>2025</v>
      </c>
      <c r="C27921" t="n">
        <v>7</v>
      </c>
      <c r="D27921" t="inlineStr">
        <is>
          <t>2025-ISAROD</t>
        </is>
      </c>
      <c r="E27921" t="inlineStr">
        <is>
          <t>Y33413</t>
        </is>
      </c>
      <c r="F27921" t="inlineStr">
        <is>
          <t>W/R/T FLEX</t>
        </is>
      </c>
      <c r="G27921" t="inlineStr">
        <is>
          <t>Yes</t>
        </is>
      </c>
      <c r="H27921" t="n">
        <v>6</v>
      </c>
    </row>
    <row r="27922">
      <c r="A27922" t="inlineStr">
        <is>
          <t>2025-W7-2025-ISAROD-Y34344</t>
        </is>
      </c>
      <c r="B27922" t="n">
        <v>2025</v>
      </c>
      <c r="C27922" t="n">
        <v>7</v>
      </c>
      <c r="D27922" t="inlineStr">
        <is>
          <t>2025-ISAROD</t>
        </is>
      </c>
      <c r="E27922" t="inlineStr">
        <is>
          <t>Y34344</t>
        </is>
      </c>
      <c r="F27922" t="inlineStr">
        <is>
          <t>K</t>
        </is>
      </c>
      <c r="G27922" t="inlineStr">
        <is>
          <t>Yes</t>
        </is>
      </c>
      <c r="H27922" t="n">
        <v>7</v>
      </c>
    </row>
    <row r="27923">
      <c r="A27923" t="inlineStr">
        <is>
          <t>2025-W7-2025-ISAROD-Y-DEF:cleveland</t>
        </is>
      </c>
      <c r="B27923" t="n">
        <v>2025</v>
      </c>
      <c r="C27923" t="n">
        <v>7</v>
      </c>
      <c r="D27923" t="inlineStr">
        <is>
          <t>2025-ISAROD</t>
        </is>
      </c>
      <c r="E27923" t="inlineStr">
        <is>
          <t>Y-DEF:cleveland</t>
        </is>
      </c>
      <c r="F27923" t="inlineStr">
        <is>
          <t>DST</t>
        </is>
      </c>
      <c r="G27923" t="inlineStr">
        <is>
          <t>Yes</t>
        </is>
      </c>
      <c r="H27923" t="n">
        <v>29.6</v>
      </c>
    </row>
    <row r="27924">
      <c r="A27924" t="inlineStr">
        <is>
          <t>2025-W7-2025-ISAROD-Y32703</t>
        </is>
      </c>
      <c r="B27924" t="n">
        <v>2025</v>
      </c>
      <c r="C27924" t="n">
        <v>7</v>
      </c>
      <c r="D27924" t="inlineStr">
        <is>
          <t>2025-ISAROD</t>
        </is>
      </c>
      <c r="E27924" t="inlineStr">
        <is>
          <t>Y32703</t>
        </is>
      </c>
      <c r="F27924" t="inlineStr">
        <is>
          <t>BN</t>
        </is>
      </c>
      <c r="G27924" t="inlineStr">
        <is>
          <t>No</t>
        </is>
      </c>
      <c r="H27924" t="n">
        <v>18.6</v>
      </c>
    </row>
    <row r="27925">
      <c r="A27925" t="inlineStr">
        <is>
          <t>2025-W7-2025-ISAROD-Y34085</t>
        </is>
      </c>
      <c r="B27925" t="n">
        <v>2025</v>
      </c>
      <c r="C27925" t="n">
        <v>7</v>
      </c>
      <c r="D27925" t="inlineStr">
        <is>
          <t>2025-ISAROD</t>
        </is>
      </c>
      <c r="E27925" t="inlineStr">
        <is>
          <t>Y34085</t>
        </is>
      </c>
      <c r="F27925" t="inlineStr">
        <is>
          <t>BN</t>
        </is>
      </c>
      <c r="G27925" t="inlineStr">
        <is>
          <t>No</t>
        </is>
      </c>
      <c r="H27925" t="n">
        <v>18.4</v>
      </c>
    </row>
    <row r="27926">
      <c r="A27926" t="inlineStr">
        <is>
          <t>2025-W7-2025-ISAROD-Y34088</t>
        </is>
      </c>
      <c r="B27926" t="n">
        <v>2025</v>
      </c>
      <c r="C27926" t="n">
        <v>7</v>
      </c>
      <c r="D27926" t="inlineStr">
        <is>
          <t>2025-ISAROD</t>
        </is>
      </c>
      <c r="E27926" t="inlineStr">
        <is>
          <t>Y34088</t>
        </is>
      </c>
      <c r="F27926" t="inlineStr">
        <is>
          <t>BN</t>
        </is>
      </c>
      <c r="G27926" t="inlineStr">
        <is>
          <t>No</t>
        </is>
      </c>
      <c r="H27926" t="n">
        <v>10.2</v>
      </c>
    </row>
    <row r="27927">
      <c r="A27927" t="inlineStr">
        <is>
          <t>2025-W7-2025-ISAROD-Y40119</t>
        </is>
      </c>
      <c r="B27927" t="n">
        <v>2025</v>
      </c>
      <c r="C27927" t="n">
        <v>7</v>
      </c>
      <c r="D27927" t="inlineStr">
        <is>
          <t>2025-ISAROD</t>
        </is>
      </c>
      <c r="E27927" t="inlineStr">
        <is>
          <t>Y40119</t>
        </is>
      </c>
      <c r="F27927" t="inlineStr">
        <is>
          <t>BN</t>
        </is>
      </c>
      <c r="G27927" t="inlineStr">
        <is>
          <t>No</t>
        </is>
      </c>
      <c r="H27927" t="n">
        <v>5.5</v>
      </c>
    </row>
    <row r="27928">
      <c r="A27928" t="inlineStr">
        <is>
          <t>2025-W7-2025-ISAROD-Y-DEF:minnesota</t>
        </is>
      </c>
      <c r="B27928" t="n">
        <v>2025</v>
      </c>
      <c r="C27928" t="n">
        <v>7</v>
      </c>
      <c r="D27928" t="inlineStr">
        <is>
          <t>2025-ISAROD</t>
        </is>
      </c>
      <c r="E27928" t="inlineStr">
        <is>
          <t>Y-DEF:minnesota</t>
        </is>
      </c>
      <c r="F27928" t="inlineStr">
        <is>
          <t>BN</t>
        </is>
      </c>
      <c r="G27928" t="inlineStr">
        <is>
          <t>No</t>
        </is>
      </c>
      <c r="H27928" t="n">
        <v>6.75</v>
      </c>
    </row>
    <row r="27929">
      <c r="A27929" t="inlineStr">
        <is>
          <t>2025-W7-2025-PACO-Y40875</t>
        </is>
      </c>
      <c r="B27929" t="n">
        <v>2025</v>
      </c>
      <c r="C27929" t="n">
        <v>7</v>
      </c>
      <c r="D27929" t="inlineStr">
        <is>
          <t>2025-PACO</t>
        </is>
      </c>
      <c r="E27929" t="inlineStr">
        <is>
          <t>Y40875</t>
        </is>
      </c>
      <c r="F27929" t="inlineStr">
        <is>
          <t>QB</t>
        </is>
      </c>
      <c r="G27929" t="inlineStr">
        <is>
          <t>Yes</t>
        </is>
      </c>
      <c r="H27929" t="n">
        <v>39.96</v>
      </c>
    </row>
    <row r="27930">
      <c r="A27930" t="inlineStr">
        <is>
          <t>2025-W7-2025-PACO-Y32705</t>
        </is>
      </c>
      <c r="B27930" t="n">
        <v>2025</v>
      </c>
      <c r="C27930" t="n">
        <v>7</v>
      </c>
      <c r="D27930" t="inlineStr">
        <is>
          <t>2025-PACO</t>
        </is>
      </c>
      <c r="E27930" t="inlineStr">
        <is>
          <t>Y32705</t>
        </is>
      </c>
      <c r="F27930" t="inlineStr">
        <is>
          <t>RB</t>
        </is>
      </c>
      <c r="G27930" t="inlineStr">
        <is>
          <t>Yes</t>
        </is>
      </c>
      <c r="H27930" t="n">
        <v>20.3</v>
      </c>
    </row>
    <row r="27931">
      <c r="A27931" t="inlineStr">
        <is>
          <t>2025-W7-2025-PACO-Y31005</t>
        </is>
      </c>
      <c r="B27931" t="n">
        <v>2025</v>
      </c>
      <c r="C27931" t="n">
        <v>7</v>
      </c>
      <c r="D27931" t="inlineStr">
        <is>
          <t>2025-PACO</t>
        </is>
      </c>
      <c r="E27931" t="inlineStr">
        <is>
          <t>Y31005</t>
        </is>
      </c>
      <c r="F27931" t="inlineStr">
        <is>
          <t>RB</t>
        </is>
      </c>
      <c r="G27931" t="inlineStr">
        <is>
          <t>Yes</t>
        </is>
      </c>
      <c r="H27931" t="n">
        <v>1.6</v>
      </c>
    </row>
    <row r="27932">
      <c r="A27932" t="inlineStr">
        <is>
          <t>2025-W7-2025-PACO-Y31896</t>
        </is>
      </c>
      <c r="B27932" t="n">
        <v>2025</v>
      </c>
      <c r="C27932" t="n">
        <v>7</v>
      </c>
      <c r="D27932" t="inlineStr">
        <is>
          <t>2025-PACO</t>
        </is>
      </c>
      <c r="E27932" t="inlineStr">
        <is>
          <t>Y31896</t>
        </is>
      </c>
      <c r="F27932" t="inlineStr">
        <is>
          <t>WR</t>
        </is>
      </c>
      <c r="G27932" t="inlineStr">
        <is>
          <t>Yes</t>
        </is>
      </c>
      <c r="H27932" t="n">
        <v>6.5</v>
      </c>
    </row>
    <row r="27933">
      <c r="A27933" t="inlineStr">
        <is>
          <t>2025-W7-2025-PACO-S12499</t>
        </is>
      </c>
      <c r="B27933" t="n">
        <v>2025</v>
      </c>
      <c r="C27933" t="n">
        <v>7</v>
      </c>
      <c r="D27933" t="inlineStr">
        <is>
          <t>2025-PACO</t>
        </is>
      </c>
      <c r="E27933" t="inlineStr">
        <is>
          <t>S12499</t>
        </is>
      </c>
      <c r="F27933" t="inlineStr">
        <is>
          <t>WR</t>
        </is>
      </c>
      <c r="G27933" t="inlineStr">
        <is>
          <t>Yes</t>
        </is>
      </c>
      <c r="H27933" t="n">
        <v>3.9</v>
      </c>
    </row>
    <row r="27934">
      <c r="A27934" t="inlineStr">
        <is>
          <t>2025-W7-2025-PACO-Y40064</t>
        </is>
      </c>
      <c r="B27934" t="n">
        <v>2025</v>
      </c>
      <c r="C27934" t="n">
        <v>7</v>
      </c>
      <c r="D27934" t="inlineStr">
        <is>
          <t>2025-PACO</t>
        </is>
      </c>
      <c r="E27934" t="inlineStr">
        <is>
          <t>Y40064</t>
        </is>
      </c>
      <c r="F27934" t="inlineStr">
        <is>
          <t>TE</t>
        </is>
      </c>
      <c r="G27934" t="inlineStr">
        <is>
          <t>Yes</t>
        </is>
      </c>
      <c r="H27934" t="n">
        <v>3</v>
      </c>
    </row>
    <row r="27935">
      <c r="A27935" t="inlineStr">
        <is>
          <t>2025-W7-2025-PACO-S12533</t>
        </is>
      </c>
      <c r="B27935" t="n">
        <v>2025</v>
      </c>
      <c r="C27935" t="n">
        <v>7</v>
      </c>
      <c r="D27935" t="inlineStr">
        <is>
          <t>2025-PACO</t>
        </is>
      </c>
      <c r="E27935" t="inlineStr">
        <is>
          <t>S12533</t>
        </is>
      </c>
      <c r="F27935" t="inlineStr">
        <is>
          <t>W/R/T FLEX</t>
        </is>
      </c>
      <c r="G27935" t="inlineStr">
        <is>
          <t>Yes</t>
        </is>
      </c>
      <c r="H27935" t="n">
        <v>3.7</v>
      </c>
    </row>
    <row r="27936">
      <c r="A27936" t="inlineStr">
        <is>
          <t>2025-W7-2025-PACO-Y28188</t>
        </is>
      </c>
      <c r="B27936" t="n">
        <v>2025</v>
      </c>
      <c r="C27936" t="n">
        <v>7</v>
      </c>
      <c r="D27936" t="inlineStr">
        <is>
          <t>2025-PACO</t>
        </is>
      </c>
      <c r="E27936" t="inlineStr">
        <is>
          <t>Y28188</t>
        </is>
      </c>
      <c r="F27936" t="inlineStr">
        <is>
          <t>K</t>
        </is>
      </c>
      <c r="G27936" t="inlineStr">
        <is>
          <t>Yes</t>
        </is>
      </c>
      <c r="H27936" t="n">
        <v>8</v>
      </c>
    </row>
    <row r="27937">
      <c r="A27937" t="inlineStr">
        <is>
          <t>2025-W7-2025-PACO-Y-DEF:indianapolis</t>
        </is>
      </c>
      <c r="B27937" t="n">
        <v>2025</v>
      </c>
      <c r="C27937" t="n">
        <v>7</v>
      </c>
      <c r="D27937" t="inlineStr">
        <is>
          <t>2025-PACO</t>
        </is>
      </c>
      <c r="E27937" t="inlineStr">
        <is>
          <t>Y-DEF:indianapolis</t>
        </is>
      </c>
      <c r="F27937" t="inlineStr">
        <is>
          <t>DST</t>
        </is>
      </c>
      <c r="G27937" t="inlineStr">
        <is>
          <t>Yes</t>
        </is>
      </c>
      <c r="H27937" t="n">
        <v>12.83</v>
      </c>
    </row>
    <row r="27938">
      <c r="A27938" t="inlineStr">
        <is>
          <t>2025-W7-2025-PACO-Y40048</t>
        </is>
      </c>
      <c r="B27938" t="n">
        <v>2025</v>
      </c>
      <c r="C27938" t="n">
        <v>7</v>
      </c>
      <c r="D27938" t="inlineStr">
        <is>
          <t>2025-PACO</t>
        </is>
      </c>
      <c r="E27938" t="inlineStr">
        <is>
          <t>Y40048</t>
        </is>
      </c>
      <c r="F27938" t="inlineStr">
        <is>
          <t>BN</t>
        </is>
      </c>
      <c r="G27938" t="inlineStr">
        <is>
          <t>No</t>
        </is>
      </c>
      <c r="H27938" t="n">
        <v>0</v>
      </c>
    </row>
    <row r="27939">
      <c r="A27939" t="inlineStr">
        <is>
          <t>2025-W7-2025-PACO-Y40892</t>
        </is>
      </c>
      <c r="B27939" t="n">
        <v>2025</v>
      </c>
      <c r="C27939" t="n">
        <v>7</v>
      </c>
      <c r="D27939" t="inlineStr">
        <is>
          <t>2025-PACO</t>
        </is>
      </c>
      <c r="E27939" t="inlineStr">
        <is>
          <t>Y40892</t>
        </is>
      </c>
      <c r="F27939" t="inlineStr">
        <is>
          <t>BN</t>
        </is>
      </c>
      <c r="G27939" t="inlineStr">
        <is>
          <t>No</t>
        </is>
      </c>
      <c r="H27939" t="n">
        <v>0</v>
      </c>
    </row>
    <row r="27940">
      <c r="A27940" t="inlineStr">
        <is>
          <t>2025-W7-2025-PACO-S12508</t>
        </is>
      </c>
      <c r="B27940" t="n">
        <v>2025</v>
      </c>
      <c r="C27940" t="n">
        <v>7</v>
      </c>
      <c r="D27940" t="inlineStr">
        <is>
          <t>2025-PACO</t>
        </is>
      </c>
      <c r="E27940" t="inlineStr">
        <is>
          <t>S12508</t>
        </is>
      </c>
      <c r="F27940" t="inlineStr">
        <is>
          <t>BN</t>
        </is>
      </c>
      <c r="G27940" t="inlineStr">
        <is>
          <t>No</t>
        </is>
      </c>
      <c r="H27940" t="n">
        <v>33.42</v>
      </c>
    </row>
    <row r="27941">
      <c r="A27941" t="inlineStr">
        <is>
          <t>2025-W7-2025-PACO-Y29279</t>
        </is>
      </c>
      <c r="B27941" t="n">
        <v>2025</v>
      </c>
      <c r="C27941" t="n">
        <v>7</v>
      </c>
      <c r="D27941" t="inlineStr">
        <is>
          <t>2025-PACO</t>
        </is>
      </c>
      <c r="E27941" t="inlineStr">
        <is>
          <t>Y29279</t>
        </is>
      </c>
      <c r="F27941" t="inlineStr">
        <is>
          <t>BN</t>
        </is>
      </c>
      <c r="G27941" t="inlineStr">
        <is>
          <t>No</t>
        </is>
      </c>
      <c r="H27941" t="n">
        <v>0</v>
      </c>
    </row>
    <row r="27942">
      <c r="A27942" t="inlineStr">
        <is>
          <t>2025-W7-2025-PACO-Y30199</t>
        </is>
      </c>
      <c r="B27942" t="n">
        <v>2025</v>
      </c>
      <c r="C27942" t="n">
        <v>7</v>
      </c>
      <c r="D27942" t="inlineStr">
        <is>
          <t>2025-PACO</t>
        </is>
      </c>
      <c r="E27942" t="inlineStr">
        <is>
          <t>Y30199</t>
        </is>
      </c>
      <c r="F27942" t="inlineStr">
        <is>
          <t>BN</t>
        </is>
      </c>
      <c r="G27942" t="inlineStr">
        <is>
          <t>No</t>
        </is>
      </c>
      <c r="H27942" t="n">
        <v>1.8</v>
      </c>
    </row>
    <row r="27943">
      <c r="A27943" t="inlineStr">
        <is>
          <t>2025-W7-2025-PACO-Y31857</t>
        </is>
      </c>
      <c r="B27943" t="n">
        <v>2025</v>
      </c>
      <c r="C27943" t="n">
        <v>7</v>
      </c>
      <c r="D27943" t="inlineStr">
        <is>
          <t>2025-PACO</t>
        </is>
      </c>
      <c r="E27943" t="inlineStr">
        <is>
          <t>Y31857</t>
        </is>
      </c>
      <c r="F27943" t="inlineStr">
        <is>
          <t>BN</t>
        </is>
      </c>
      <c r="G27943" t="inlineStr">
        <is>
          <t>No</t>
        </is>
      </c>
      <c r="H27943" t="n">
        <v>8.4</v>
      </c>
    </row>
    <row r="27944">
      <c r="A27944" t="inlineStr">
        <is>
          <t>2025-W7-2025-ALEXAODE-Y33399</t>
        </is>
      </c>
      <c r="B27944" t="n">
        <v>2025</v>
      </c>
      <c r="C27944" t="n">
        <v>7</v>
      </c>
      <c r="D27944" t="inlineStr">
        <is>
          <t>2025-ALEXAODE</t>
        </is>
      </c>
      <c r="E27944" t="inlineStr">
        <is>
          <t>Y33399</t>
        </is>
      </c>
      <c r="F27944" t="inlineStr">
        <is>
          <t>QB</t>
        </is>
      </c>
      <c r="G27944" t="inlineStr">
        <is>
          <t>Yes</t>
        </is>
      </c>
      <c r="H27944" t="n">
        <v>4.04</v>
      </c>
    </row>
    <row r="27945">
      <c r="A27945" t="inlineStr">
        <is>
          <t>2025-W7-2025-ALEXAODE-S12474</t>
        </is>
      </c>
      <c r="B27945" t="n">
        <v>2025</v>
      </c>
      <c r="C27945" t="n">
        <v>7</v>
      </c>
      <c r="D27945" t="inlineStr">
        <is>
          <t>2025-ALEXAODE</t>
        </is>
      </c>
      <c r="E27945" t="inlineStr">
        <is>
          <t>S12474</t>
        </is>
      </c>
      <c r="F27945" t="inlineStr">
        <is>
          <t>RB</t>
        </is>
      </c>
      <c r="G27945" t="inlineStr">
        <is>
          <t>Yes</t>
        </is>
      </c>
      <c r="H27945" t="n">
        <v>11</v>
      </c>
    </row>
    <row r="27946">
      <c r="A27946" t="inlineStr">
        <is>
          <t>2025-W7-2025-ALEXAODE-Y30121</t>
        </is>
      </c>
      <c r="B27946" t="n">
        <v>2025</v>
      </c>
      <c r="C27946" t="n">
        <v>7</v>
      </c>
      <c r="D27946" t="inlineStr">
        <is>
          <t>2025-ALEXAODE</t>
        </is>
      </c>
      <c r="E27946" t="inlineStr">
        <is>
          <t>Y30121</t>
        </is>
      </c>
      <c r="F27946" t="inlineStr">
        <is>
          <t>RB</t>
        </is>
      </c>
      <c r="G27946" t="inlineStr">
        <is>
          <t>Yes</t>
        </is>
      </c>
      <c r="H27946" t="n">
        <v>35.6</v>
      </c>
    </row>
    <row r="27947">
      <c r="A27947" t="inlineStr">
        <is>
          <t>2025-W7-2025-ALEXAODE-Y40883</t>
        </is>
      </c>
      <c r="B27947" t="n">
        <v>2025</v>
      </c>
      <c r="C27947" t="n">
        <v>7</v>
      </c>
      <c r="D27947" t="inlineStr">
        <is>
          <t>2025-ALEXAODE</t>
        </is>
      </c>
      <c r="E27947" t="inlineStr">
        <is>
          <t>Y40883</t>
        </is>
      </c>
      <c r="F27947" t="inlineStr">
        <is>
          <t>WR</t>
        </is>
      </c>
      <c r="G27947" t="inlineStr">
        <is>
          <t>Yes</t>
        </is>
      </c>
      <c r="H27947" t="n">
        <v>4.6</v>
      </c>
    </row>
    <row r="27948">
      <c r="A27948" t="inlineStr">
        <is>
          <t>2025-W7-2025-ALEXAODE-Y33998</t>
        </is>
      </c>
      <c r="B27948" t="n">
        <v>2025</v>
      </c>
      <c r="C27948" t="n">
        <v>7</v>
      </c>
      <c r="D27948" t="inlineStr">
        <is>
          <t>2025-ALEXAODE</t>
        </is>
      </c>
      <c r="E27948" t="inlineStr">
        <is>
          <t>Y33998</t>
        </is>
      </c>
      <c r="F27948" t="inlineStr">
        <is>
          <t>WR</t>
        </is>
      </c>
      <c r="G27948" t="inlineStr">
        <is>
          <t>Yes</t>
        </is>
      </c>
      <c r="H27948" t="n">
        <v>12.5</v>
      </c>
    </row>
    <row r="27949">
      <c r="A27949" t="inlineStr">
        <is>
          <t>2025-W7-2025-ALEXAODE-Y31019</t>
        </is>
      </c>
      <c r="B27949" t="n">
        <v>2025</v>
      </c>
      <c r="C27949" t="n">
        <v>7</v>
      </c>
      <c r="D27949" t="inlineStr">
        <is>
          <t>2025-ALEXAODE</t>
        </is>
      </c>
      <c r="E27949" t="inlineStr">
        <is>
          <t>Y31019</t>
        </is>
      </c>
      <c r="F27949" t="inlineStr">
        <is>
          <t>TE</t>
        </is>
      </c>
      <c r="G27949" t="inlineStr">
        <is>
          <t>Yes</t>
        </is>
      </c>
      <c r="H27949" t="n">
        <v>3.3</v>
      </c>
    </row>
    <row r="27950">
      <c r="A27950" t="inlineStr">
        <is>
          <t>2025-W7-2025-ALEXAODE-Y40893</t>
        </is>
      </c>
      <c r="B27950" t="n">
        <v>2025</v>
      </c>
      <c r="C27950" t="n">
        <v>7</v>
      </c>
      <c r="D27950" t="inlineStr">
        <is>
          <t>2025-ALEXAODE</t>
        </is>
      </c>
      <c r="E27950" t="inlineStr">
        <is>
          <t>Y40893</t>
        </is>
      </c>
      <c r="F27950" t="inlineStr">
        <is>
          <t>W/R/T FLEX</t>
        </is>
      </c>
      <c r="G27950" t="inlineStr">
        <is>
          <t>Yes</t>
        </is>
      </c>
      <c r="H27950" t="n">
        <v>6.8</v>
      </c>
    </row>
    <row r="27951">
      <c r="A27951" t="inlineStr">
        <is>
          <t>2025-W7-2025-ALEXAODE-Y31482</t>
        </is>
      </c>
      <c r="B27951" t="n">
        <v>2025</v>
      </c>
      <c r="C27951" t="n">
        <v>7</v>
      </c>
      <c r="D27951" t="inlineStr">
        <is>
          <t>2025-ALEXAODE</t>
        </is>
      </c>
      <c r="E27951" t="inlineStr">
        <is>
          <t>Y31482</t>
        </is>
      </c>
      <c r="F27951" t="inlineStr">
        <is>
          <t>K</t>
        </is>
      </c>
      <c r="G27951" t="inlineStr">
        <is>
          <t>Yes</t>
        </is>
      </c>
      <c r="H27951" t="n">
        <v>11</v>
      </c>
    </row>
    <row r="27952">
      <c r="A27952" t="inlineStr">
        <is>
          <t>2025-W7-2025-ALEXAODE-Y-DEF:chicago</t>
        </is>
      </c>
      <c r="B27952" t="n">
        <v>2025</v>
      </c>
      <c r="C27952" t="n">
        <v>7</v>
      </c>
      <c r="D27952" t="inlineStr">
        <is>
          <t>2025-ALEXAODE</t>
        </is>
      </c>
      <c r="E27952" t="inlineStr">
        <is>
          <t>Y-DEF:chicago</t>
        </is>
      </c>
      <c r="F27952" t="inlineStr">
        <is>
          <t>DST</t>
        </is>
      </c>
      <c r="G27952" t="inlineStr">
        <is>
          <t>Yes</t>
        </is>
      </c>
      <c r="H27952" t="n">
        <v>18.13</v>
      </c>
    </row>
    <row r="27953">
      <c r="A27953" t="inlineStr">
        <is>
          <t>2025-W7-2025-ALEXAODE-Y40707</t>
        </is>
      </c>
      <c r="B27953" t="n">
        <v>2025</v>
      </c>
      <c r="C27953" t="n">
        <v>7</v>
      </c>
      <c r="D27953" t="inlineStr">
        <is>
          <t>2025-ALEXAODE</t>
        </is>
      </c>
      <c r="E27953" t="inlineStr">
        <is>
          <t>Y40707</t>
        </is>
      </c>
      <c r="F27953" t="inlineStr">
        <is>
          <t>BN</t>
        </is>
      </c>
      <c r="G27953" t="inlineStr">
        <is>
          <t>No</t>
        </is>
      </c>
      <c r="H27953" t="n">
        <v>2</v>
      </c>
    </row>
    <row r="27954">
      <c r="A27954" t="inlineStr">
        <is>
          <t>2025-W7-2025-ALEXAODE-Y40877</t>
        </is>
      </c>
      <c r="B27954" t="n">
        <v>2025</v>
      </c>
      <c r="C27954" t="n">
        <v>7</v>
      </c>
      <c r="D27954" t="inlineStr">
        <is>
          <t>2025-ALEXAODE</t>
        </is>
      </c>
      <c r="E27954" t="inlineStr">
        <is>
          <t>Y40877</t>
        </is>
      </c>
      <c r="F27954" t="inlineStr">
        <is>
          <t>BN</t>
        </is>
      </c>
      <c r="G27954" t="inlineStr">
        <is>
          <t>No</t>
        </is>
      </c>
      <c r="H27954" t="n">
        <v>6.3</v>
      </c>
    </row>
    <row r="27955">
      <c r="A27955" t="inlineStr">
        <is>
          <t>2025-W7-2025-ALEXAODE-Y32887</t>
        </is>
      </c>
      <c r="B27955" t="n">
        <v>2025</v>
      </c>
      <c r="C27955" t="n">
        <v>7</v>
      </c>
      <c r="D27955" t="inlineStr">
        <is>
          <t>2025-ALEXAODE</t>
        </is>
      </c>
      <c r="E27955" t="inlineStr">
        <is>
          <t>Y32887</t>
        </is>
      </c>
      <c r="F27955" t="inlineStr">
        <is>
          <t>BN</t>
        </is>
      </c>
      <c r="G27955" t="inlineStr">
        <is>
          <t>No</t>
        </is>
      </c>
      <c r="H27955" t="n">
        <v>5.1</v>
      </c>
    </row>
    <row r="27956">
      <c r="A27956" t="inlineStr">
        <is>
          <t>2025-W7-2025-ALEXAODE-Y34062</t>
        </is>
      </c>
      <c r="B27956" t="n">
        <v>2025</v>
      </c>
      <c r="C27956" t="n">
        <v>7</v>
      </c>
      <c r="D27956" t="inlineStr">
        <is>
          <t>2025-ALEXAODE</t>
        </is>
      </c>
      <c r="E27956" t="inlineStr">
        <is>
          <t>Y34062</t>
        </is>
      </c>
      <c r="F27956" t="inlineStr">
        <is>
          <t>BN</t>
        </is>
      </c>
      <c r="G27956" t="inlineStr">
        <is>
          <t>No</t>
        </is>
      </c>
      <c r="H27956" t="n">
        <v>10</v>
      </c>
    </row>
    <row r="27957">
      <c r="A27957" t="inlineStr">
        <is>
          <t>2025-W7-2025-ALEXAODE-Y34107</t>
        </is>
      </c>
      <c r="B27957" t="n">
        <v>2025</v>
      </c>
      <c r="C27957" t="n">
        <v>7</v>
      </c>
      <c r="D27957" t="inlineStr">
        <is>
          <t>2025-ALEXAODE</t>
        </is>
      </c>
      <c r="E27957" t="inlineStr">
        <is>
          <t>Y34107</t>
        </is>
      </c>
      <c r="F27957" t="inlineStr">
        <is>
          <t>BN</t>
        </is>
      </c>
      <c r="G27957" t="inlineStr">
        <is>
          <t>No</t>
        </is>
      </c>
      <c r="H27957" t="n">
        <v>1.6</v>
      </c>
    </row>
    <row r="27958">
      <c r="A27958" t="inlineStr">
        <is>
          <t>2025-W7-2025-ALEXAODE-Y34019</t>
        </is>
      </c>
      <c r="B27958" t="n">
        <v>2025</v>
      </c>
      <c r="C27958" t="n">
        <v>7</v>
      </c>
      <c r="D27958" t="inlineStr">
        <is>
          <t>2025-ALEXAODE</t>
        </is>
      </c>
      <c r="E27958" t="inlineStr">
        <is>
          <t>Y34019</t>
        </is>
      </c>
      <c r="F27958" t="inlineStr">
        <is>
          <t>BN</t>
        </is>
      </c>
      <c r="G27958" t="inlineStr">
        <is>
          <t>No</t>
        </is>
      </c>
      <c r="H27958" t="n">
        <v>0</v>
      </c>
    </row>
    <row r="27959">
      <c r="A27959" t="inlineStr">
        <is>
          <t>2025-W7-2025-ALEXAODE-Y34054</t>
        </is>
      </c>
      <c r="B27959" t="n">
        <v>2025</v>
      </c>
      <c r="C27959" t="n">
        <v>7</v>
      </c>
      <c r="D27959" t="inlineStr">
        <is>
          <t>2025-ALEXAODE</t>
        </is>
      </c>
      <c r="E27959" t="inlineStr">
        <is>
          <t>Y34054</t>
        </is>
      </c>
      <c r="F27959" t="inlineStr">
        <is>
          <t>BN</t>
        </is>
      </c>
      <c r="G27959" t="inlineStr">
        <is>
          <t>No</t>
        </is>
      </c>
      <c r="H27959" t="n">
        <v>3.6</v>
      </c>
    </row>
    <row r="27960">
      <c r="A27960" t="inlineStr">
        <is>
          <t>2025-W7-2025-ALEXAODE-Y40168</t>
        </is>
      </c>
      <c r="B27960" t="n">
        <v>2025</v>
      </c>
      <c r="C27960" t="n">
        <v>7</v>
      </c>
      <c r="D27960" t="inlineStr">
        <is>
          <t>2025-ALEXAODE</t>
        </is>
      </c>
      <c r="E27960" t="inlineStr">
        <is>
          <t>Y40168</t>
        </is>
      </c>
      <c r="F27960" t="inlineStr">
        <is>
          <t>BN</t>
        </is>
      </c>
      <c r="G27960" t="inlineStr">
        <is>
          <t>No</t>
        </is>
      </c>
      <c r="H27960" t="n">
        <v>0</v>
      </c>
    </row>
    <row r="27961">
      <c r="A27961" t="inlineStr">
        <is>
          <t>2025-W7-2025-PEPSALFA-Y30123</t>
        </is>
      </c>
      <c r="B27961" t="n">
        <v>2025</v>
      </c>
      <c r="C27961" t="n">
        <v>7</v>
      </c>
      <c r="D27961" t="inlineStr">
        <is>
          <t>2025-PEPSALFA</t>
        </is>
      </c>
      <c r="E27961" t="inlineStr">
        <is>
          <t>Y30123</t>
        </is>
      </c>
      <c r="F27961" t="inlineStr">
        <is>
          <t>QB</t>
        </is>
      </c>
      <c r="G27961" t="inlineStr">
        <is>
          <t>Yes</t>
        </is>
      </c>
      <c r="H27961" t="n">
        <v>26.24</v>
      </c>
    </row>
    <row r="27962">
      <c r="A27962" t="inlineStr">
        <is>
          <t>2025-W7-2025-PEPSALFA-Y40059</t>
        </is>
      </c>
      <c r="B27962" t="n">
        <v>2025</v>
      </c>
      <c r="C27962" t="n">
        <v>7</v>
      </c>
      <c r="D27962" t="inlineStr">
        <is>
          <t>2025-PEPSALFA</t>
        </is>
      </c>
      <c r="E27962" t="inlineStr">
        <is>
          <t>Y40059</t>
        </is>
      </c>
      <c r="F27962" t="inlineStr">
        <is>
          <t>RB</t>
        </is>
      </c>
      <c r="G27962" t="inlineStr">
        <is>
          <t>Yes</t>
        </is>
      </c>
      <c r="H27962" t="n">
        <v>37.3</v>
      </c>
    </row>
    <row r="27963">
      <c r="A27963" t="inlineStr">
        <is>
          <t>2025-W7-2025-PEPSALFA-Y40196</t>
        </is>
      </c>
      <c r="B27963" t="n">
        <v>2025</v>
      </c>
      <c r="C27963" t="n">
        <v>7</v>
      </c>
      <c r="D27963" t="inlineStr">
        <is>
          <t>2025-PEPSALFA</t>
        </is>
      </c>
      <c r="E27963" t="inlineStr">
        <is>
          <t>Y40196</t>
        </is>
      </c>
      <c r="F27963" t="inlineStr">
        <is>
          <t>RB</t>
        </is>
      </c>
      <c r="G27963" t="inlineStr">
        <is>
          <t>Yes</t>
        </is>
      </c>
      <c r="H27963" t="n">
        <v>11</v>
      </c>
    </row>
    <row r="27964">
      <c r="A27964" t="inlineStr">
        <is>
          <t>2025-W7-2025-PEPSALFA-Y34659</t>
        </is>
      </c>
      <c r="B27964" t="n">
        <v>2025</v>
      </c>
      <c r="C27964" t="n">
        <v>7</v>
      </c>
      <c r="D27964" t="inlineStr">
        <is>
          <t>2025-PEPSALFA</t>
        </is>
      </c>
      <c r="E27964" t="inlineStr">
        <is>
          <t>Y34659</t>
        </is>
      </c>
      <c r="F27964" t="inlineStr">
        <is>
          <t>WR</t>
        </is>
      </c>
      <c r="G27964" t="inlineStr">
        <is>
          <t>Yes</t>
        </is>
      </c>
      <c r="H27964" t="n">
        <v>6</v>
      </c>
    </row>
    <row r="27965">
      <c r="A27965" t="inlineStr">
        <is>
          <t>2025-W7-2025-PEPSALFA-Y40908</t>
        </is>
      </c>
      <c r="B27965" t="n">
        <v>2025</v>
      </c>
      <c r="C27965" t="n">
        <v>7</v>
      </c>
      <c r="D27965" t="inlineStr">
        <is>
          <t>2025-PEPSALFA</t>
        </is>
      </c>
      <c r="E27965" t="inlineStr">
        <is>
          <t>Y40908</t>
        </is>
      </c>
      <c r="F27965" t="inlineStr">
        <is>
          <t>WR</t>
        </is>
      </c>
      <c r="G27965" t="inlineStr">
        <is>
          <t>Yes</t>
        </is>
      </c>
      <c r="H27965" t="n">
        <v>11.2</v>
      </c>
    </row>
    <row r="27966">
      <c r="A27966" t="inlineStr">
        <is>
          <t>2025-W7-2025-PEPSALFA-Y26658</t>
        </is>
      </c>
      <c r="B27966" t="n">
        <v>2025</v>
      </c>
      <c r="C27966" t="n">
        <v>7</v>
      </c>
      <c r="D27966" t="inlineStr">
        <is>
          <t>2025-PEPSALFA</t>
        </is>
      </c>
      <c r="E27966" t="inlineStr">
        <is>
          <t>Y26658</t>
        </is>
      </c>
      <c r="F27966" t="inlineStr">
        <is>
          <t>TE</t>
        </is>
      </c>
      <c r="G27966" t="inlineStr">
        <is>
          <t>Yes</t>
        </is>
      </c>
      <c r="H27966" t="n">
        <v>11.2</v>
      </c>
    </row>
    <row r="27967">
      <c r="A27967" t="inlineStr">
        <is>
          <t>2025-W7-2025-PEPSALFA-Y34047</t>
        </is>
      </c>
      <c r="B27967" t="n">
        <v>2025</v>
      </c>
      <c r="C27967" t="n">
        <v>7</v>
      </c>
      <c r="D27967" t="inlineStr">
        <is>
          <t>2025-PEPSALFA</t>
        </is>
      </c>
      <c r="E27967" t="inlineStr">
        <is>
          <t>Y34047</t>
        </is>
      </c>
      <c r="F27967" t="inlineStr">
        <is>
          <t>W/R/T FLEX</t>
        </is>
      </c>
      <c r="G27967" t="inlineStr">
        <is>
          <t>Yes</t>
        </is>
      </c>
      <c r="H27967" t="n">
        <v>6.4</v>
      </c>
    </row>
    <row r="27968">
      <c r="A27968" t="inlineStr">
        <is>
          <t>2025-W7-2025-PEPSALFA-Y31137</t>
        </is>
      </c>
      <c r="B27968" t="n">
        <v>2025</v>
      </c>
      <c r="C27968" t="n">
        <v>7</v>
      </c>
      <c r="D27968" t="inlineStr">
        <is>
          <t>2025-PEPSALFA</t>
        </is>
      </c>
      <c r="E27968" t="inlineStr">
        <is>
          <t>Y31137</t>
        </is>
      </c>
      <c r="F27968" t="inlineStr">
        <is>
          <t>K</t>
        </is>
      </c>
      <c r="G27968" t="inlineStr">
        <is>
          <t>Yes</t>
        </is>
      </c>
      <c r="H27968" t="n">
        <v>0</v>
      </c>
    </row>
    <row r="27969">
      <c r="A27969" t="inlineStr">
        <is>
          <t>2025-W7-2025-PEPSALFA-Y-DEF:arizona</t>
        </is>
      </c>
      <c r="B27969" t="n">
        <v>2025</v>
      </c>
      <c r="C27969" t="n">
        <v>7</v>
      </c>
      <c r="D27969" t="inlineStr">
        <is>
          <t>2025-PEPSALFA</t>
        </is>
      </c>
      <c r="E27969" t="inlineStr">
        <is>
          <t>Y-DEF:arizona</t>
        </is>
      </c>
      <c r="F27969" t="inlineStr">
        <is>
          <t>DST</t>
        </is>
      </c>
      <c r="G27969" t="inlineStr">
        <is>
          <t>Yes</t>
        </is>
      </c>
      <c r="H27969" t="n">
        <v>6.28</v>
      </c>
    </row>
    <row r="27970">
      <c r="A27970" t="inlineStr">
        <is>
          <t>2025-W7-2025-PEPSALFA-Y30182</t>
        </is>
      </c>
      <c r="B27970" t="n">
        <v>2025</v>
      </c>
      <c r="C27970" t="n">
        <v>7</v>
      </c>
      <c r="D27970" t="inlineStr">
        <is>
          <t>2025-PEPSALFA</t>
        </is>
      </c>
      <c r="E27970" t="inlineStr">
        <is>
          <t>Y30182</t>
        </is>
      </c>
      <c r="F27970" t="inlineStr">
        <is>
          <t>BN</t>
        </is>
      </c>
      <c r="G27970" t="inlineStr">
        <is>
          <t>No</t>
        </is>
      </c>
      <c r="H27970" t="n">
        <v>2.7</v>
      </c>
    </row>
    <row r="27971">
      <c r="A27971" t="inlineStr">
        <is>
          <t>2025-W7-2025-PEPSALFA-Y31056</t>
        </is>
      </c>
      <c r="B27971" t="n">
        <v>2025</v>
      </c>
      <c r="C27971" t="n">
        <v>7</v>
      </c>
      <c r="D27971" t="inlineStr">
        <is>
          <t>2025-PEPSALFA</t>
        </is>
      </c>
      <c r="E27971" t="inlineStr">
        <is>
          <t>Y31056</t>
        </is>
      </c>
      <c r="F27971" t="inlineStr">
        <is>
          <t>BN</t>
        </is>
      </c>
      <c r="G27971" t="inlineStr">
        <is>
          <t>No</t>
        </is>
      </c>
      <c r="H27971" t="n">
        <v>0</v>
      </c>
    </row>
    <row r="27972">
      <c r="A27972" t="inlineStr">
        <is>
          <t>2025-W7-2025-PEPSALFA-Y31960</t>
        </is>
      </c>
      <c r="B27972" t="n">
        <v>2025</v>
      </c>
      <c r="C27972" t="n">
        <v>7</v>
      </c>
      <c r="D27972" t="inlineStr">
        <is>
          <t>2025-PEPSALFA</t>
        </is>
      </c>
      <c r="E27972" t="inlineStr">
        <is>
          <t>Y31960</t>
        </is>
      </c>
      <c r="F27972" t="inlineStr">
        <is>
          <t>BN</t>
        </is>
      </c>
      <c r="G27972" t="inlineStr">
        <is>
          <t>No</t>
        </is>
      </c>
      <c r="H27972" t="n">
        <v>9.1</v>
      </c>
    </row>
    <row r="27973">
      <c r="A27973" t="inlineStr">
        <is>
          <t>2025-W7-2025-PEPSALFA-Y33965</t>
        </is>
      </c>
      <c r="B27973" t="n">
        <v>2025</v>
      </c>
      <c r="C27973" t="n">
        <v>7</v>
      </c>
      <c r="D27973" t="inlineStr">
        <is>
          <t>2025-PEPSALFA</t>
        </is>
      </c>
      <c r="E27973" t="inlineStr">
        <is>
          <t>Y33965</t>
        </is>
      </c>
      <c r="F27973" t="inlineStr">
        <is>
          <t>BN</t>
        </is>
      </c>
      <c r="G27973" t="inlineStr">
        <is>
          <t>No</t>
        </is>
      </c>
      <c r="H27973" t="n">
        <v>0</v>
      </c>
    </row>
    <row r="27974">
      <c r="A27974" t="inlineStr">
        <is>
          <t>2025-W7-2025-PEPSALFA-Y34218</t>
        </is>
      </c>
      <c r="B27974" t="n">
        <v>2025</v>
      </c>
      <c r="C27974" t="n">
        <v>7</v>
      </c>
      <c r="D27974" t="inlineStr">
        <is>
          <t>2025-PEPSALFA</t>
        </is>
      </c>
      <c r="E27974" t="inlineStr">
        <is>
          <t>Y34218</t>
        </is>
      </c>
      <c r="F27974" t="inlineStr">
        <is>
          <t>BN</t>
        </is>
      </c>
      <c r="G27974" t="inlineStr">
        <is>
          <t>No</t>
        </is>
      </c>
      <c r="H27974" t="n">
        <v>0</v>
      </c>
    </row>
    <row r="27975">
      <c r="A27975" t="inlineStr">
        <is>
          <t>2025-W7-2025-PEPSALFA-Y40075</t>
        </is>
      </c>
      <c r="B27975" t="n">
        <v>2025</v>
      </c>
      <c r="C27975" t="n">
        <v>7</v>
      </c>
      <c r="D27975" t="inlineStr">
        <is>
          <t>2025-PEPSALFA</t>
        </is>
      </c>
      <c r="E27975" t="inlineStr">
        <is>
          <t>Y40075</t>
        </is>
      </c>
      <c r="F27975" t="inlineStr">
        <is>
          <t>BN</t>
        </is>
      </c>
      <c r="G27975" t="inlineStr">
        <is>
          <t>No</t>
        </is>
      </c>
      <c r="H27975" t="n">
        <v>18.5</v>
      </c>
    </row>
    <row r="27976">
      <c r="A27976" t="inlineStr">
        <is>
          <t>2025-W7-2025-TROQUERO-Y31838</t>
        </is>
      </c>
      <c r="B27976" t="n">
        <v>2025</v>
      </c>
      <c r="C27976" t="n">
        <v>7</v>
      </c>
      <c r="D27976" t="inlineStr">
        <is>
          <t>2025-TROQUERO</t>
        </is>
      </c>
      <c r="E27976" t="inlineStr">
        <is>
          <t>Y31838</t>
        </is>
      </c>
      <c r="F27976" t="inlineStr">
        <is>
          <t>QB</t>
        </is>
      </c>
      <c r="G27976" t="inlineStr">
        <is>
          <t>Yes</t>
        </is>
      </c>
      <c r="H27976" t="n">
        <v>22.22</v>
      </c>
    </row>
    <row r="27977">
      <c r="A27977" t="inlineStr">
        <is>
          <t>2025-W7-2025-TROQUERO-Y34447</t>
        </is>
      </c>
      <c r="B27977" t="n">
        <v>2025</v>
      </c>
      <c r="C27977" t="n">
        <v>7</v>
      </c>
      <c r="D27977" t="inlineStr">
        <is>
          <t>2025-TROQUERO</t>
        </is>
      </c>
      <c r="E27977" t="inlineStr">
        <is>
          <t>Y34447</t>
        </is>
      </c>
      <c r="F27977" t="inlineStr">
        <is>
          <t>RB</t>
        </is>
      </c>
      <c r="G27977" t="inlineStr">
        <is>
          <t>Yes</t>
        </is>
      </c>
      <c r="H27977" t="n">
        <v>17.8</v>
      </c>
    </row>
    <row r="27978">
      <c r="A27978" t="inlineStr">
        <is>
          <t>2025-W7-2025-TROQUERO-Y31905</t>
        </is>
      </c>
      <c r="B27978" t="n">
        <v>2025</v>
      </c>
      <c r="C27978" t="n">
        <v>7</v>
      </c>
      <c r="D27978" t="inlineStr">
        <is>
          <t>2025-TROQUERO</t>
        </is>
      </c>
      <c r="E27978" t="inlineStr">
        <is>
          <t>Y31905</t>
        </is>
      </c>
      <c r="F27978" t="inlineStr">
        <is>
          <t>RB</t>
        </is>
      </c>
      <c r="G27978" t="inlineStr">
        <is>
          <t>Yes</t>
        </is>
      </c>
      <c r="H27978" t="n">
        <v>4.9</v>
      </c>
    </row>
    <row r="27979">
      <c r="A27979" t="inlineStr">
        <is>
          <t>2025-W7-2025-TROQUERO-Y33393</t>
        </is>
      </c>
      <c r="B27979" t="n">
        <v>2025</v>
      </c>
      <c r="C27979" t="n">
        <v>7</v>
      </c>
      <c r="D27979" t="inlineStr">
        <is>
          <t>2025-TROQUERO</t>
        </is>
      </c>
      <c r="E27979" t="inlineStr">
        <is>
          <t>Y33393</t>
        </is>
      </c>
      <c r="F27979" t="inlineStr">
        <is>
          <t>WR</t>
        </is>
      </c>
      <c r="G27979" t="inlineStr">
        <is>
          <t>Yes</t>
        </is>
      </c>
      <c r="H27979" t="n">
        <v>30.1</v>
      </c>
    </row>
    <row r="27980">
      <c r="A27980" t="inlineStr">
        <is>
          <t>2025-W7-2025-TROQUERO-Y31010</t>
        </is>
      </c>
      <c r="B27980" t="n">
        <v>2025</v>
      </c>
      <c r="C27980" t="n">
        <v>7</v>
      </c>
      <c r="D27980" t="inlineStr">
        <is>
          <t>2025-TROQUERO</t>
        </is>
      </c>
      <c r="E27980" t="inlineStr">
        <is>
          <t>Y31010</t>
        </is>
      </c>
      <c r="F27980" t="inlineStr">
        <is>
          <t>WR</t>
        </is>
      </c>
      <c r="G27980" t="inlineStr">
        <is>
          <t>Yes</t>
        </is>
      </c>
      <c r="H27980" t="n">
        <v>13.7</v>
      </c>
    </row>
    <row r="27981">
      <c r="A27981" t="inlineStr">
        <is>
          <t>2025-W7-2025-TROQUERO-S12506</t>
        </is>
      </c>
      <c r="B27981" t="n">
        <v>2025</v>
      </c>
      <c r="C27981" t="n">
        <v>7</v>
      </c>
      <c r="D27981" t="inlineStr">
        <is>
          <t>2025-TROQUERO</t>
        </is>
      </c>
      <c r="E27981" t="inlineStr">
        <is>
          <t>S12506</t>
        </is>
      </c>
      <c r="F27981" t="inlineStr">
        <is>
          <t>TE</t>
        </is>
      </c>
      <c r="G27981" t="inlineStr">
        <is>
          <t>Yes</t>
        </is>
      </c>
      <c r="H27981" t="n">
        <v>5.6</v>
      </c>
    </row>
    <row r="27982">
      <c r="A27982" t="inlineStr">
        <is>
          <t>2025-W7-2025-TROQUERO-Y33963</t>
        </is>
      </c>
      <c r="B27982" t="n">
        <v>2025</v>
      </c>
      <c r="C27982" t="n">
        <v>7</v>
      </c>
      <c r="D27982" t="inlineStr">
        <is>
          <t>2025-TROQUERO</t>
        </is>
      </c>
      <c r="E27982" t="inlineStr">
        <is>
          <t>Y33963</t>
        </is>
      </c>
      <c r="F27982" t="inlineStr">
        <is>
          <t>W/R/T FLEX</t>
        </is>
      </c>
      <c r="G27982" t="inlineStr">
        <is>
          <t>Yes</t>
        </is>
      </c>
      <c r="H27982" t="n">
        <v>6.2</v>
      </c>
    </row>
    <row r="27983">
      <c r="A27983" t="inlineStr">
        <is>
          <t>2025-W7-2025-TROQUERO-Y41081</t>
        </is>
      </c>
      <c r="B27983" t="n">
        <v>2025</v>
      </c>
      <c r="C27983" t="n">
        <v>7</v>
      </c>
      <c r="D27983" t="inlineStr">
        <is>
          <t>2025-TROQUERO</t>
        </is>
      </c>
      <c r="E27983" t="inlineStr">
        <is>
          <t>Y41081</t>
        </is>
      </c>
      <c r="F27983" t="inlineStr">
        <is>
          <t>K</t>
        </is>
      </c>
      <c r="G27983" t="inlineStr">
        <is>
          <t>Yes</t>
        </is>
      </c>
      <c r="H27983" t="n">
        <v>5</v>
      </c>
    </row>
    <row r="27984">
      <c r="A27984" t="inlineStr">
        <is>
          <t>2025-W7-2025-TROQUERO-Y-DEF:seattle</t>
        </is>
      </c>
      <c r="B27984" t="n">
        <v>2025</v>
      </c>
      <c r="C27984" t="n">
        <v>7</v>
      </c>
      <c r="D27984" t="inlineStr">
        <is>
          <t>2025-TROQUERO</t>
        </is>
      </c>
      <c r="E27984" t="inlineStr">
        <is>
          <t>Y-DEF:seattle</t>
        </is>
      </c>
      <c r="F27984" t="inlineStr">
        <is>
          <t>DST</t>
        </is>
      </c>
      <c r="G27984" t="inlineStr">
        <is>
          <t>Yes</t>
        </is>
      </c>
      <c r="H27984" t="n">
        <v>17.58</v>
      </c>
    </row>
    <row r="27985">
      <c r="A27985" t="inlineStr">
        <is>
          <t>2025-W7-2025-TROQUERO-Y30136</t>
        </is>
      </c>
      <c r="B27985" t="n">
        <v>2025</v>
      </c>
      <c r="C27985" t="n">
        <v>7</v>
      </c>
      <c r="D27985" t="inlineStr">
        <is>
          <t>2025-TROQUERO</t>
        </is>
      </c>
      <c r="E27985" t="inlineStr">
        <is>
          <t>Y30136</t>
        </is>
      </c>
      <c r="F27985" t="inlineStr">
        <is>
          <t>BN</t>
        </is>
      </c>
      <c r="G27985" t="inlineStr">
        <is>
          <t>No</t>
        </is>
      </c>
      <c r="H27985" t="n">
        <v>6.7</v>
      </c>
    </row>
    <row r="27986">
      <c r="A27986" t="inlineStr">
        <is>
          <t>2025-W7-2025-TROQUERO-Y30977</t>
        </is>
      </c>
      <c r="B27986" t="n">
        <v>2025</v>
      </c>
      <c r="C27986" t="n">
        <v>7</v>
      </c>
      <c r="D27986" t="inlineStr">
        <is>
          <t>2025-TROQUERO</t>
        </is>
      </c>
      <c r="E27986" t="inlineStr">
        <is>
          <t>Y30977</t>
        </is>
      </c>
      <c r="F27986" t="inlineStr">
        <is>
          <t>BN</t>
        </is>
      </c>
      <c r="G27986" t="inlineStr">
        <is>
          <t>No</t>
        </is>
      </c>
      <c r="H27986" t="n">
        <v>0</v>
      </c>
    </row>
    <row r="27987">
      <c r="A27987" t="inlineStr">
        <is>
          <t>2025-W7-2025-TROQUERO-Y31868</t>
        </is>
      </c>
      <c r="B27987" t="n">
        <v>2025</v>
      </c>
      <c r="C27987" t="n">
        <v>7</v>
      </c>
      <c r="D27987" t="inlineStr">
        <is>
          <t>2025-TROQUERO</t>
        </is>
      </c>
      <c r="E27987" t="inlineStr">
        <is>
          <t>Y31868</t>
        </is>
      </c>
      <c r="F27987" t="inlineStr">
        <is>
          <t>BN</t>
        </is>
      </c>
      <c r="G27987" t="inlineStr">
        <is>
          <t>No</t>
        </is>
      </c>
      <c r="H27987" t="n">
        <v>0</v>
      </c>
    </row>
    <row r="27988">
      <c r="A27988" t="inlineStr">
        <is>
          <t>2025-W7-2025-TROQUERO-Y33538</t>
        </is>
      </c>
      <c r="B27988" t="n">
        <v>2025</v>
      </c>
      <c r="C27988" t="n">
        <v>7</v>
      </c>
      <c r="D27988" t="inlineStr">
        <is>
          <t>2025-TROQUERO</t>
        </is>
      </c>
      <c r="E27988" t="inlineStr">
        <is>
          <t>Y33538</t>
        </is>
      </c>
      <c r="F27988" t="inlineStr">
        <is>
          <t>BN</t>
        </is>
      </c>
      <c r="G27988" t="inlineStr">
        <is>
          <t>No</t>
        </is>
      </c>
      <c r="H27988" t="n">
        <v>2.5</v>
      </c>
    </row>
    <row r="27989">
      <c r="A27989" t="inlineStr">
        <is>
          <t>2025-W7-2025-TROQUERO-Y34207</t>
        </is>
      </c>
      <c r="B27989" t="n">
        <v>2025</v>
      </c>
      <c r="C27989" t="n">
        <v>7</v>
      </c>
      <c r="D27989" t="inlineStr">
        <is>
          <t>2025-TROQUERO</t>
        </is>
      </c>
      <c r="E27989" t="inlineStr">
        <is>
          <t>Y34207</t>
        </is>
      </c>
      <c r="F27989" t="inlineStr">
        <is>
          <t>BN</t>
        </is>
      </c>
      <c r="G27989" t="inlineStr">
        <is>
          <t>No</t>
        </is>
      </c>
      <c r="H27989" t="n">
        <v>11.9</v>
      </c>
    </row>
    <row r="27990">
      <c r="A27990" t="inlineStr">
        <is>
          <t>2025-W7-2025-TROQUERO-Y40078</t>
        </is>
      </c>
      <c r="B27990" t="n">
        <v>2025</v>
      </c>
      <c r="C27990" t="n">
        <v>7</v>
      </c>
      <c r="D27990" t="inlineStr">
        <is>
          <t>2025-TROQUERO</t>
        </is>
      </c>
      <c r="E27990" t="inlineStr">
        <is>
          <t>Y40078</t>
        </is>
      </c>
      <c r="F27990" t="inlineStr">
        <is>
          <t>BN</t>
        </is>
      </c>
      <c r="G27990" t="inlineStr">
        <is>
          <t>No</t>
        </is>
      </c>
      <c r="H27990" t="n">
        <v>0</v>
      </c>
    </row>
    <row r="27991">
      <c r="A27991" t="inlineStr">
        <is>
          <t>2025-W7-2025-LDV-Y32696</t>
        </is>
      </c>
      <c r="B27991" t="n">
        <v>2025</v>
      </c>
      <c r="C27991" t="n">
        <v>7</v>
      </c>
      <c r="D27991" t="inlineStr">
        <is>
          <t>2025-LDV</t>
        </is>
      </c>
      <c r="E27991" t="inlineStr">
        <is>
          <t>Y32696</t>
        </is>
      </c>
      <c r="F27991" t="inlineStr">
        <is>
          <t>QB</t>
        </is>
      </c>
      <c r="G27991" t="inlineStr">
        <is>
          <t>Yes</t>
        </is>
      </c>
      <c r="H27991" t="n">
        <v>13.36</v>
      </c>
    </row>
    <row r="27992">
      <c r="A27992" t="inlineStr">
        <is>
          <t>2025-W7-2025-LDV-S12527</t>
        </is>
      </c>
      <c r="B27992" t="n">
        <v>2025</v>
      </c>
      <c r="C27992" t="n">
        <v>7</v>
      </c>
      <c r="D27992" t="inlineStr">
        <is>
          <t>2025-LDV</t>
        </is>
      </c>
      <c r="E27992" t="inlineStr">
        <is>
          <t>S12527</t>
        </is>
      </c>
      <c r="F27992" t="inlineStr">
        <is>
          <t>RB</t>
        </is>
      </c>
      <c r="G27992" t="inlineStr">
        <is>
          <t>Yes</t>
        </is>
      </c>
      <c r="H27992" t="n">
        <v>3.9</v>
      </c>
    </row>
    <row r="27993">
      <c r="A27993" t="inlineStr">
        <is>
          <t>2025-W7-2025-LDV-Y33996</t>
        </is>
      </c>
      <c r="B27993" t="n">
        <v>2025</v>
      </c>
      <c r="C27993" t="n">
        <v>7</v>
      </c>
      <c r="D27993" t="inlineStr">
        <is>
          <t>2025-LDV</t>
        </is>
      </c>
      <c r="E27993" t="inlineStr">
        <is>
          <t>Y33996</t>
        </is>
      </c>
      <c r="F27993" t="inlineStr">
        <is>
          <t>RB</t>
        </is>
      </c>
      <c r="G27993" t="inlineStr">
        <is>
          <t>Yes</t>
        </is>
      </c>
      <c r="H27993" t="n">
        <v>6.6</v>
      </c>
    </row>
    <row r="27994">
      <c r="A27994" t="inlineStr">
        <is>
          <t>2025-W7-2025-LDV-Y33500</t>
        </is>
      </c>
      <c r="B27994" t="n">
        <v>2025</v>
      </c>
      <c r="C27994" t="n">
        <v>7</v>
      </c>
      <c r="D27994" t="inlineStr">
        <is>
          <t>2025-LDV</t>
        </is>
      </c>
      <c r="E27994" t="inlineStr">
        <is>
          <t>Y33500</t>
        </is>
      </c>
      <c r="F27994" t="inlineStr">
        <is>
          <t>WR</t>
        </is>
      </c>
      <c r="G27994" t="inlineStr">
        <is>
          <t>Yes</t>
        </is>
      </c>
      <c r="H27994" t="n">
        <v>17.6</v>
      </c>
    </row>
    <row r="27995">
      <c r="A27995" t="inlineStr">
        <is>
          <t>2025-W7-2025-LDV-Y30994</t>
        </is>
      </c>
      <c r="B27995" t="n">
        <v>2025</v>
      </c>
      <c r="C27995" t="n">
        <v>7</v>
      </c>
      <c r="D27995" t="inlineStr">
        <is>
          <t>2025-LDV</t>
        </is>
      </c>
      <c r="E27995" t="inlineStr">
        <is>
          <t>Y30994</t>
        </is>
      </c>
      <c r="F27995" t="inlineStr">
        <is>
          <t>WR</t>
        </is>
      </c>
      <c r="G27995" t="inlineStr">
        <is>
          <t>Yes</t>
        </is>
      </c>
      <c r="H27995" t="n">
        <v>6.7</v>
      </c>
    </row>
    <row r="27996">
      <c r="A27996" t="inlineStr">
        <is>
          <t>2025-W7-2025-LDV-Y33392</t>
        </is>
      </c>
      <c r="B27996" t="n">
        <v>2025</v>
      </c>
      <c r="C27996" t="n">
        <v>7</v>
      </c>
      <c r="D27996" t="inlineStr">
        <is>
          <t>2025-LDV</t>
        </is>
      </c>
      <c r="E27996" t="inlineStr">
        <is>
          <t>Y33392</t>
        </is>
      </c>
      <c r="F27996" t="inlineStr">
        <is>
          <t>TE</t>
        </is>
      </c>
      <c r="G27996" t="inlineStr">
        <is>
          <t>Yes</t>
        </is>
      </c>
      <c r="H27996" t="n">
        <v>9.699999999999999</v>
      </c>
    </row>
    <row r="27997">
      <c r="A27997" t="inlineStr">
        <is>
          <t>2025-W7-2025-LDV-Y33508</t>
        </is>
      </c>
      <c r="B27997" t="n">
        <v>2025</v>
      </c>
      <c r="C27997" t="n">
        <v>7</v>
      </c>
      <c r="D27997" t="inlineStr">
        <is>
          <t>2025-LDV</t>
        </is>
      </c>
      <c r="E27997" t="inlineStr">
        <is>
          <t>Y33508</t>
        </is>
      </c>
      <c r="F27997" t="inlineStr">
        <is>
          <t>W/R/T FLEX</t>
        </is>
      </c>
      <c r="G27997" t="inlineStr">
        <is>
          <t>Yes</t>
        </is>
      </c>
      <c r="H27997" t="n">
        <v>15.8</v>
      </c>
    </row>
    <row r="27998">
      <c r="A27998" t="inlineStr">
        <is>
          <t>2025-W7-2025-LDV-Y40835</t>
        </is>
      </c>
      <c r="B27998" t="n">
        <v>2025</v>
      </c>
      <c r="C27998" t="n">
        <v>7</v>
      </c>
      <c r="D27998" t="inlineStr">
        <is>
          <t>2025-LDV</t>
        </is>
      </c>
      <c r="E27998" t="inlineStr">
        <is>
          <t>Y40835</t>
        </is>
      </c>
      <c r="F27998" t="inlineStr">
        <is>
          <t>K</t>
        </is>
      </c>
      <c r="G27998" t="inlineStr">
        <is>
          <t>Yes</t>
        </is>
      </c>
      <c r="H27998" t="n">
        <v>8</v>
      </c>
    </row>
    <row r="27999">
      <c r="A27999" t="inlineStr">
        <is>
          <t>2025-W7-2025-LDV-Y-DEF:pittsburgh</t>
        </is>
      </c>
      <c r="B27999" t="n">
        <v>2025</v>
      </c>
      <c r="C27999" t="n">
        <v>7</v>
      </c>
      <c r="D27999" t="inlineStr">
        <is>
          <t>2025-LDV</t>
        </is>
      </c>
      <c r="E27999" t="inlineStr">
        <is>
          <t>Y-DEF:pittsburgh</t>
        </is>
      </c>
      <c r="F27999" t="inlineStr">
        <is>
          <t>DST</t>
        </is>
      </c>
      <c r="G27999" t="inlineStr">
        <is>
          <t>Yes</t>
        </is>
      </c>
      <c r="H27999" t="n">
        <v>6.15</v>
      </c>
    </row>
    <row r="28000">
      <c r="A28000" t="inlineStr">
        <is>
          <t>2025-W7-2025-LDV-Y30197</t>
        </is>
      </c>
      <c r="B28000" t="n">
        <v>2025</v>
      </c>
      <c r="C28000" t="n">
        <v>7</v>
      </c>
      <c r="D28000" t="inlineStr">
        <is>
          <t>2025-LDV</t>
        </is>
      </c>
      <c r="E28000" t="inlineStr">
        <is>
          <t>Y30197</t>
        </is>
      </c>
      <c r="F28000" t="inlineStr">
        <is>
          <t>BN</t>
        </is>
      </c>
      <c r="G28000" t="inlineStr">
        <is>
          <t>No</t>
        </is>
      </c>
      <c r="H28000" t="n">
        <v>0</v>
      </c>
    </row>
    <row r="28001">
      <c r="A28001" t="inlineStr">
        <is>
          <t>2025-W7-2025-LDV-Y31840</t>
        </is>
      </c>
      <c r="B28001" t="n">
        <v>2025</v>
      </c>
      <c r="C28001" t="n">
        <v>7</v>
      </c>
      <c r="D28001" t="inlineStr">
        <is>
          <t>2025-LDV</t>
        </is>
      </c>
      <c r="E28001" t="inlineStr">
        <is>
          <t>Y31840</t>
        </is>
      </c>
      <c r="F28001" t="inlineStr">
        <is>
          <t>BN</t>
        </is>
      </c>
      <c r="G28001" t="inlineStr">
        <is>
          <t>No</t>
        </is>
      </c>
      <c r="H28001" t="n">
        <v>7.3</v>
      </c>
    </row>
    <row r="28002">
      <c r="A28002" t="inlineStr">
        <is>
          <t>2025-W7-2025-LDV-Y32671</t>
        </is>
      </c>
      <c r="B28002" t="n">
        <v>2025</v>
      </c>
      <c r="C28002" t="n">
        <v>7</v>
      </c>
      <c r="D28002" t="inlineStr">
        <is>
          <t>2025-LDV</t>
        </is>
      </c>
      <c r="E28002" t="inlineStr">
        <is>
          <t>Y32671</t>
        </is>
      </c>
      <c r="F28002" t="inlineStr">
        <is>
          <t>BN</t>
        </is>
      </c>
      <c r="G28002" t="inlineStr">
        <is>
          <t>No</t>
        </is>
      </c>
      <c r="H28002" t="n">
        <v>0</v>
      </c>
    </row>
    <row r="28003">
      <c r="A28003" t="inlineStr">
        <is>
          <t>2025-W7-2025-LDV-S9504</t>
        </is>
      </c>
      <c r="B28003" t="n">
        <v>2025</v>
      </c>
      <c r="C28003" t="n">
        <v>7</v>
      </c>
      <c r="D28003" t="inlineStr">
        <is>
          <t>2025-LDV</t>
        </is>
      </c>
      <c r="E28003" t="inlineStr">
        <is>
          <t>S9504</t>
        </is>
      </c>
      <c r="F28003" t="inlineStr">
        <is>
          <t>BN</t>
        </is>
      </c>
      <c r="G28003" t="inlineStr">
        <is>
          <t>No</t>
        </is>
      </c>
      <c r="H28003" t="n">
        <v>12.5</v>
      </c>
    </row>
    <row r="28004">
      <c r="A28004" t="inlineStr">
        <is>
          <t>2025-W7-2025-LDV-Y40039</t>
        </is>
      </c>
      <c r="B28004" t="n">
        <v>2025</v>
      </c>
      <c r="C28004" t="n">
        <v>7</v>
      </c>
      <c r="D28004" t="inlineStr">
        <is>
          <t>2025-LDV</t>
        </is>
      </c>
      <c r="E28004" t="inlineStr">
        <is>
          <t>Y40039</t>
        </is>
      </c>
      <c r="F28004" t="inlineStr">
        <is>
          <t>BN</t>
        </is>
      </c>
      <c r="G28004" t="inlineStr">
        <is>
          <t>No</t>
        </is>
      </c>
      <c r="H28004" t="n">
        <v>0</v>
      </c>
    </row>
    <row r="28005">
      <c r="A28005" t="inlineStr">
        <is>
          <t>2025-W7-2025-LDV-Y-DEF:miami</t>
        </is>
      </c>
      <c r="B28005" t="n">
        <v>2025</v>
      </c>
      <c r="C28005" t="n">
        <v>7</v>
      </c>
      <c r="D28005" t="inlineStr">
        <is>
          <t>2025-LDV</t>
        </is>
      </c>
      <c r="E28005" t="inlineStr">
        <is>
          <t>Y-DEF:miami</t>
        </is>
      </c>
      <c r="F28005" t="inlineStr">
        <is>
          <t>BN</t>
        </is>
      </c>
      <c r="G28005" t="inlineStr">
        <is>
          <t>No</t>
        </is>
      </c>
      <c r="H28005" t="n">
        <v>7.38</v>
      </c>
    </row>
    <row r="28006">
      <c r="A28006" t="inlineStr">
        <is>
          <t>2025-W7-2025-PITACIOC-Y40896</t>
        </is>
      </c>
      <c r="B28006" t="n">
        <v>2025</v>
      </c>
      <c r="C28006" t="n">
        <v>7</v>
      </c>
      <c r="D28006" t="inlineStr">
        <is>
          <t>2025-PITACIOC</t>
        </is>
      </c>
      <c r="E28006" t="inlineStr">
        <is>
          <t>Y40896</t>
        </is>
      </c>
      <c r="F28006" t="inlineStr">
        <is>
          <t>QB</t>
        </is>
      </c>
      <c r="G28006" t="inlineStr">
        <is>
          <t>Yes</t>
        </is>
      </c>
      <c r="H28006" t="n">
        <v>17.74</v>
      </c>
    </row>
    <row r="28007">
      <c r="A28007" t="inlineStr">
        <is>
          <t>2025-W7-2025-PITACIOC-Y40055</t>
        </is>
      </c>
      <c r="B28007" t="n">
        <v>2025</v>
      </c>
      <c r="C28007" t="n">
        <v>7</v>
      </c>
      <c r="D28007" t="inlineStr">
        <is>
          <t>2025-PITACIOC</t>
        </is>
      </c>
      <c r="E28007" t="inlineStr">
        <is>
          <t>Y40055</t>
        </is>
      </c>
      <c r="F28007" t="inlineStr">
        <is>
          <t>RB</t>
        </is>
      </c>
      <c r="G28007" t="inlineStr">
        <is>
          <t>Yes</t>
        </is>
      </c>
      <c r="H28007" t="n">
        <v>18.2</v>
      </c>
    </row>
    <row r="28008">
      <c r="A28008" t="inlineStr">
        <is>
          <t>2025-W7-2025-PITACIOC-Y40742</t>
        </is>
      </c>
      <c r="B28008" t="n">
        <v>2025</v>
      </c>
      <c r="C28008" t="n">
        <v>7</v>
      </c>
      <c r="D28008" t="inlineStr">
        <is>
          <t>2025-PITACIOC</t>
        </is>
      </c>
      <c r="E28008" t="inlineStr">
        <is>
          <t>Y40742</t>
        </is>
      </c>
      <c r="F28008" t="inlineStr">
        <is>
          <t>RB</t>
        </is>
      </c>
      <c r="G28008" t="inlineStr">
        <is>
          <t>Yes</t>
        </is>
      </c>
      <c r="H28008" t="n">
        <v>1.1</v>
      </c>
    </row>
    <row r="28009">
      <c r="A28009" t="inlineStr">
        <is>
          <t>2025-W7-2025-PITACIOC-Y33394</t>
        </is>
      </c>
      <c r="B28009" t="n">
        <v>2025</v>
      </c>
      <c r="C28009" t="n">
        <v>7</v>
      </c>
      <c r="D28009" t="inlineStr">
        <is>
          <t>2025-PITACIOC</t>
        </is>
      </c>
      <c r="E28009" t="inlineStr">
        <is>
          <t>Y33394</t>
        </is>
      </c>
      <c r="F28009" t="inlineStr">
        <is>
          <t>WR</t>
        </is>
      </c>
      <c r="G28009" t="inlineStr">
        <is>
          <t>Yes</t>
        </is>
      </c>
      <c r="H28009" t="n">
        <v>2</v>
      </c>
    </row>
    <row r="28010">
      <c r="A28010" t="inlineStr">
        <is>
          <t>2025-W7-2025-PITACIOC-Y40041</t>
        </is>
      </c>
      <c r="B28010" t="n">
        <v>2025</v>
      </c>
      <c r="C28010" t="n">
        <v>7</v>
      </c>
      <c r="D28010" t="inlineStr">
        <is>
          <t>2025-PITACIOC</t>
        </is>
      </c>
      <c r="E28010" t="inlineStr">
        <is>
          <t>Y40041</t>
        </is>
      </c>
      <c r="F28010" t="inlineStr">
        <is>
          <t>WR</t>
        </is>
      </c>
      <c r="G28010" t="inlineStr">
        <is>
          <t>Yes</t>
        </is>
      </c>
      <c r="H28010" t="n">
        <v>22.3</v>
      </c>
    </row>
    <row r="28011">
      <c r="A28011" t="inlineStr">
        <is>
          <t>2025-W7-2025-PITACIOC-Y29269</t>
        </is>
      </c>
      <c r="B28011" t="n">
        <v>2025</v>
      </c>
      <c r="C28011" t="n">
        <v>7</v>
      </c>
      <c r="D28011" t="inlineStr">
        <is>
          <t>2025-PITACIOC</t>
        </is>
      </c>
      <c r="E28011" t="inlineStr">
        <is>
          <t>Y29269</t>
        </is>
      </c>
      <c r="F28011" t="inlineStr">
        <is>
          <t>TE</t>
        </is>
      </c>
      <c r="G28011" t="inlineStr">
        <is>
          <t>Yes</t>
        </is>
      </c>
      <c r="H28011" t="n">
        <v>5.3</v>
      </c>
    </row>
    <row r="28012">
      <c r="A28012" t="inlineStr">
        <is>
          <t>2025-W7-2025-PITACIOC-Y30551</t>
        </is>
      </c>
      <c r="B28012" t="n">
        <v>2025</v>
      </c>
      <c r="C28012" t="n">
        <v>7</v>
      </c>
      <c r="D28012" t="inlineStr">
        <is>
          <t>2025-PITACIOC</t>
        </is>
      </c>
      <c r="E28012" t="inlineStr">
        <is>
          <t>Y30551</t>
        </is>
      </c>
      <c r="F28012" t="inlineStr">
        <is>
          <t>W/R/T FLEX</t>
        </is>
      </c>
      <c r="G28012" t="inlineStr">
        <is>
          <t>Yes</t>
        </is>
      </c>
      <c r="H28012" t="n">
        <v>2.4</v>
      </c>
    </row>
    <row r="28013">
      <c r="A28013" t="inlineStr">
        <is>
          <t>2025-W7-2025-PITACIOC-Y40819</t>
        </is>
      </c>
      <c r="B28013" t="n">
        <v>2025</v>
      </c>
      <c r="C28013" t="n">
        <v>7</v>
      </c>
      <c r="D28013" t="inlineStr">
        <is>
          <t>2025-PITACIOC</t>
        </is>
      </c>
      <c r="E28013" t="inlineStr">
        <is>
          <t>Y40819</t>
        </is>
      </c>
      <c r="F28013" t="inlineStr">
        <is>
          <t>K</t>
        </is>
      </c>
      <c r="G28013" t="inlineStr">
        <is>
          <t>Yes</t>
        </is>
      </c>
      <c r="H28013" t="n">
        <v>17</v>
      </c>
    </row>
    <row r="28014">
      <c r="A28014" t="inlineStr">
        <is>
          <t>2025-W7-2025-PITACIOC-Y-DEF:denver</t>
        </is>
      </c>
      <c r="B28014" t="n">
        <v>2025</v>
      </c>
      <c r="C28014" t="n">
        <v>7</v>
      </c>
      <c r="D28014" t="inlineStr">
        <is>
          <t>2025-PITACIOC</t>
        </is>
      </c>
      <c r="E28014" t="inlineStr">
        <is>
          <t>Y-DEF:denver</t>
        </is>
      </c>
      <c r="F28014" t="inlineStr">
        <is>
          <t>DST</t>
        </is>
      </c>
      <c r="G28014" t="inlineStr">
        <is>
          <t>Yes</t>
        </is>
      </c>
      <c r="H28014" t="n">
        <v>8.880000000000001</v>
      </c>
    </row>
    <row r="28015">
      <c r="A28015" t="inlineStr">
        <is>
          <t>2025-W7-2025-PITACIOC-Y40993</t>
        </is>
      </c>
      <c r="B28015" t="n">
        <v>2025</v>
      </c>
      <c r="C28015" t="n">
        <v>7</v>
      </c>
      <c r="D28015" t="inlineStr">
        <is>
          <t>2025-PITACIOC</t>
        </is>
      </c>
      <c r="E28015" t="inlineStr">
        <is>
          <t>Y40993</t>
        </is>
      </c>
      <c r="F28015" t="inlineStr">
        <is>
          <t>BN</t>
        </is>
      </c>
      <c r="G28015" t="inlineStr">
        <is>
          <t>No</t>
        </is>
      </c>
      <c r="H28015" t="n">
        <v>0</v>
      </c>
    </row>
    <row r="28016">
      <c r="A28016" t="inlineStr">
        <is>
          <t>2025-W7-2025-PITACIOC-S11650</t>
        </is>
      </c>
      <c r="B28016" t="n">
        <v>2025</v>
      </c>
      <c r="C28016" t="n">
        <v>7</v>
      </c>
      <c r="D28016" t="inlineStr">
        <is>
          <t>2025-PITACIOC</t>
        </is>
      </c>
      <c r="E28016" t="inlineStr">
        <is>
          <t>S11650</t>
        </is>
      </c>
      <c r="F28016" t="inlineStr">
        <is>
          <t>BN</t>
        </is>
      </c>
      <c r="G28016" t="inlineStr">
        <is>
          <t>No</t>
        </is>
      </c>
      <c r="H28016" t="n">
        <v>0</v>
      </c>
    </row>
    <row r="28017">
      <c r="A28017" t="inlineStr">
        <is>
          <t>2025-W7-2025-PITACIOC-Y30142</t>
        </is>
      </c>
      <c r="B28017" t="n">
        <v>2025</v>
      </c>
      <c r="C28017" t="n">
        <v>7</v>
      </c>
      <c r="D28017" t="inlineStr">
        <is>
          <t>2025-PITACIOC</t>
        </is>
      </c>
      <c r="E28017" t="inlineStr">
        <is>
          <t>Y30142</t>
        </is>
      </c>
      <c r="F28017" t="inlineStr">
        <is>
          <t>BN</t>
        </is>
      </c>
      <c r="G28017" t="inlineStr">
        <is>
          <t>No</t>
        </is>
      </c>
      <c r="H28017" t="n">
        <v>0</v>
      </c>
    </row>
    <row r="28018">
      <c r="A28018" t="inlineStr">
        <is>
          <t>2025-W7-2025-PITACIOC-Y30973</t>
        </is>
      </c>
      <c r="B28018" t="n">
        <v>2025</v>
      </c>
      <c r="C28018" t="n">
        <v>7</v>
      </c>
      <c r="D28018" t="inlineStr">
        <is>
          <t>2025-PITACIOC</t>
        </is>
      </c>
      <c r="E28018" t="inlineStr">
        <is>
          <t>Y30973</t>
        </is>
      </c>
      <c r="F28018" t="inlineStr">
        <is>
          <t>BN</t>
        </is>
      </c>
      <c r="G28018" t="inlineStr">
        <is>
          <t>No</t>
        </is>
      </c>
      <c r="H28018" t="n">
        <v>9.619999999999999</v>
      </c>
    </row>
    <row r="28019">
      <c r="A28019" t="inlineStr">
        <is>
          <t>2025-W7-2025-PITACIOC-Y31908</t>
        </is>
      </c>
      <c r="B28019" t="n">
        <v>2025</v>
      </c>
      <c r="C28019" t="n">
        <v>7</v>
      </c>
      <c r="D28019" t="inlineStr">
        <is>
          <t>2025-PITACIOC</t>
        </is>
      </c>
      <c r="E28019" t="inlineStr">
        <is>
          <t>Y31908</t>
        </is>
      </c>
      <c r="F28019" t="inlineStr">
        <is>
          <t>BN</t>
        </is>
      </c>
      <c r="G28019" t="inlineStr">
        <is>
          <t>No</t>
        </is>
      </c>
      <c r="H28019" t="n">
        <v>0</v>
      </c>
    </row>
    <row r="28020">
      <c r="A28020" t="inlineStr">
        <is>
          <t>2025-W7-2025-TONYCLIF-Y40900</t>
        </is>
      </c>
      <c r="B28020" t="n">
        <v>2025</v>
      </c>
      <c r="C28020" t="n">
        <v>7</v>
      </c>
      <c r="D28020" t="inlineStr">
        <is>
          <t>2025-TONYCLIF</t>
        </is>
      </c>
      <c r="E28020" t="inlineStr">
        <is>
          <t>Y40900</t>
        </is>
      </c>
      <c r="F28020" t="inlineStr">
        <is>
          <t>QB</t>
        </is>
      </c>
      <c r="G28020" t="inlineStr">
        <is>
          <t>Yes</t>
        </is>
      </c>
      <c r="H28020" t="n">
        <v>5.68</v>
      </c>
    </row>
    <row r="28021">
      <c r="A28021" t="inlineStr">
        <is>
          <t>2025-W7-2025-TONYCLIF-Y30972</t>
        </is>
      </c>
      <c r="B28021" t="n">
        <v>2025</v>
      </c>
      <c r="C28021" t="n">
        <v>7</v>
      </c>
      <c r="D28021" t="inlineStr">
        <is>
          <t>2025-TONYCLIF</t>
        </is>
      </c>
      <c r="E28021" t="inlineStr">
        <is>
          <t>Y30972</t>
        </is>
      </c>
      <c r="F28021" t="inlineStr">
        <is>
          <t>RB</t>
        </is>
      </c>
      <c r="G28021" t="inlineStr">
        <is>
          <t>Yes</t>
        </is>
      </c>
      <c r="H28021" t="n">
        <v>4.7</v>
      </c>
    </row>
    <row r="28022">
      <c r="A28022" t="inlineStr">
        <is>
          <t>2025-W7-2025-TONYCLIF-Y41052</t>
        </is>
      </c>
      <c r="B28022" t="n">
        <v>2025</v>
      </c>
      <c r="C28022" t="n">
        <v>7</v>
      </c>
      <c r="D28022" t="inlineStr">
        <is>
          <t>2025-TONYCLIF</t>
        </is>
      </c>
      <c r="E28022" t="inlineStr">
        <is>
          <t>Y41052</t>
        </is>
      </c>
      <c r="F28022" t="inlineStr">
        <is>
          <t>RB</t>
        </is>
      </c>
      <c r="G28022" t="inlineStr">
        <is>
          <t>Yes</t>
        </is>
      </c>
      <c r="H28022" t="n">
        <v>5.5</v>
      </c>
    </row>
    <row r="28023">
      <c r="A28023" t="inlineStr">
        <is>
          <t>2025-W7-2025-TONYCLIF-Y31883</t>
        </is>
      </c>
      <c r="B28023" t="n">
        <v>2025</v>
      </c>
      <c r="C28023" t="n">
        <v>7</v>
      </c>
      <c r="D28023" t="inlineStr">
        <is>
          <t>2025-TONYCLIF</t>
        </is>
      </c>
      <c r="E28023" t="inlineStr">
        <is>
          <t>Y31883</t>
        </is>
      </c>
      <c r="F28023" t="inlineStr">
        <is>
          <t>WR</t>
        </is>
      </c>
      <c r="G28023" t="inlineStr">
        <is>
          <t>Yes</t>
        </is>
      </c>
      <c r="H28023" t="n">
        <v>26.1</v>
      </c>
    </row>
    <row r="28024">
      <c r="A28024" t="inlineStr">
        <is>
          <t>2025-W7-2025-TONYCLIF-Y26699</t>
        </is>
      </c>
      <c r="B28024" t="n">
        <v>2025</v>
      </c>
      <c r="C28024" t="n">
        <v>7</v>
      </c>
      <c r="D28024" t="inlineStr">
        <is>
          <t>2025-TONYCLIF</t>
        </is>
      </c>
      <c r="E28024" t="inlineStr">
        <is>
          <t>Y26699</t>
        </is>
      </c>
      <c r="F28024" t="inlineStr">
        <is>
          <t>WR</t>
        </is>
      </c>
      <c r="G28024" t="inlineStr">
        <is>
          <t>Yes</t>
        </is>
      </c>
      <c r="H28024" t="n">
        <v>23.4</v>
      </c>
    </row>
    <row r="28025">
      <c r="A28025" t="inlineStr">
        <is>
          <t>2025-W7-2025-TONYCLIF-Y34010</t>
        </is>
      </c>
      <c r="B28025" t="n">
        <v>2025</v>
      </c>
      <c r="C28025" t="n">
        <v>7</v>
      </c>
      <c r="D28025" t="inlineStr">
        <is>
          <t>2025-TONYCLIF</t>
        </is>
      </c>
      <c r="E28025" t="inlineStr">
        <is>
          <t>Y34010</t>
        </is>
      </c>
      <c r="F28025" t="inlineStr">
        <is>
          <t>TE</t>
        </is>
      </c>
      <c r="G28025" t="inlineStr">
        <is>
          <t>Yes</t>
        </is>
      </c>
      <c r="H28025" t="n">
        <v>24.4</v>
      </c>
    </row>
    <row r="28026">
      <c r="A28026" t="inlineStr">
        <is>
          <t>2025-W7-2025-TONYCLIF-Y32725</t>
        </is>
      </c>
      <c r="B28026" t="n">
        <v>2025</v>
      </c>
      <c r="C28026" t="n">
        <v>7</v>
      </c>
      <c r="D28026" t="inlineStr">
        <is>
          <t>2025-TONYCLIF</t>
        </is>
      </c>
      <c r="E28026" t="inlineStr">
        <is>
          <t>Y32725</t>
        </is>
      </c>
      <c r="F28026" t="inlineStr">
        <is>
          <t>W/R/T FLEX</t>
        </is>
      </c>
      <c r="G28026" t="inlineStr">
        <is>
          <t>Yes</t>
        </is>
      </c>
      <c r="H28026" t="n">
        <v>8.5</v>
      </c>
    </row>
    <row r="28027">
      <c r="A28027" t="inlineStr">
        <is>
          <t>2025-W7-2025-TONYCLIF-Y31977</t>
        </is>
      </c>
      <c r="B28027" t="n">
        <v>2025</v>
      </c>
      <c r="C28027" t="n">
        <v>7</v>
      </c>
      <c r="D28027" t="inlineStr">
        <is>
          <t>2025-TONYCLIF</t>
        </is>
      </c>
      <c r="E28027" t="inlineStr">
        <is>
          <t>Y31977</t>
        </is>
      </c>
      <c r="F28027" t="inlineStr">
        <is>
          <t>K</t>
        </is>
      </c>
      <c r="G28027" t="inlineStr">
        <is>
          <t>Yes</t>
        </is>
      </c>
      <c r="H28027" t="n">
        <v>2</v>
      </c>
    </row>
    <row r="28028">
      <c r="A28028" t="inlineStr">
        <is>
          <t>2025-W7-2025-TONYCLIF-Y-DEF:philadelphia</t>
        </is>
      </c>
      <c r="B28028" t="n">
        <v>2025</v>
      </c>
      <c r="C28028" t="n">
        <v>7</v>
      </c>
      <c r="D28028" t="inlineStr">
        <is>
          <t>2025-TONYCLIF</t>
        </is>
      </c>
      <c r="E28028" t="inlineStr">
        <is>
          <t>Y-DEF:philadelphia</t>
        </is>
      </c>
      <c r="F28028" t="inlineStr">
        <is>
          <t>DST</t>
        </is>
      </c>
      <c r="G28028" t="inlineStr">
        <is>
          <t>Yes</t>
        </is>
      </c>
      <c r="H28028" t="n">
        <v>16.65</v>
      </c>
    </row>
    <row r="28029">
      <c r="A28029" t="inlineStr">
        <is>
          <t>2025-W7-2025-TONYCLIF-S12489</t>
        </is>
      </c>
      <c r="B28029" t="n">
        <v>2025</v>
      </c>
      <c r="C28029" t="n">
        <v>7</v>
      </c>
      <c r="D28029" t="inlineStr">
        <is>
          <t>2025-TONYCLIF</t>
        </is>
      </c>
      <c r="E28029" t="inlineStr">
        <is>
          <t>S12489</t>
        </is>
      </c>
      <c r="F28029" t="inlineStr">
        <is>
          <t>BN</t>
        </is>
      </c>
      <c r="G28029" t="inlineStr">
        <is>
          <t>No</t>
        </is>
      </c>
      <c r="H28029" t="n">
        <v>6.7</v>
      </c>
    </row>
    <row r="28030">
      <c r="A28030" t="inlineStr">
        <is>
          <t>2025-W7-2025-TONYCLIF-Y29235</t>
        </is>
      </c>
      <c r="B28030" t="n">
        <v>2025</v>
      </c>
      <c r="C28030" t="n">
        <v>7</v>
      </c>
      <c r="D28030" t="inlineStr">
        <is>
          <t>2025-TONYCLIF</t>
        </is>
      </c>
      <c r="E28030" t="inlineStr">
        <is>
          <t>Y29235</t>
        </is>
      </c>
      <c r="F28030" t="inlineStr">
        <is>
          <t>BN</t>
        </is>
      </c>
      <c r="G28030" t="inlineStr">
        <is>
          <t>No</t>
        </is>
      </c>
      <c r="H28030" t="n">
        <v>11.34</v>
      </c>
    </row>
    <row r="28031">
      <c r="A28031" t="inlineStr">
        <is>
          <t>2025-W7-2025-TONYCLIF-Y30295</t>
        </is>
      </c>
      <c r="B28031" t="n">
        <v>2025</v>
      </c>
      <c r="C28031" t="n">
        <v>7</v>
      </c>
      <c r="D28031" t="inlineStr">
        <is>
          <t>2025-TONYCLIF</t>
        </is>
      </c>
      <c r="E28031" t="inlineStr">
        <is>
          <t>Y30295</t>
        </is>
      </c>
      <c r="F28031" t="inlineStr">
        <is>
          <t>BN</t>
        </is>
      </c>
      <c r="G28031" t="inlineStr">
        <is>
          <t>No</t>
        </is>
      </c>
      <c r="H28031" t="n">
        <v>0</v>
      </c>
    </row>
    <row r="28032">
      <c r="A28032" t="inlineStr">
        <is>
          <t>2025-W7-2025-TONYCLIF-Y32231</t>
        </is>
      </c>
      <c r="B28032" t="n">
        <v>2025</v>
      </c>
      <c r="C28032" t="n">
        <v>7</v>
      </c>
      <c r="D28032" t="inlineStr">
        <is>
          <t>2025-TONYCLIF</t>
        </is>
      </c>
      <c r="E28032" t="inlineStr">
        <is>
          <t>Y32231</t>
        </is>
      </c>
      <c r="F28032" t="inlineStr">
        <is>
          <t>BN</t>
        </is>
      </c>
      <c r="G28032" t="inlineStr">
        <is>
          <t>No</t>
        </is>
      </c>
      <c r="H28032" t="n">
        <v>0</v>
      </c>
    </row>
    <row r="28033">
      <c r="A28033" t="inlineStr">
        <is>
          <t>2025-W7-2025-TONYCLIF-Y33967</t>
        </is>
      </c>
      <c r="B28033" t="n">
        <v>2025</v>
      </c>
      <c r="C28033" t="n">
        <v>7</v>
      </c>
      <c r="D28033" t="inlineStr">
        <is>
          <t>2025-TONYCLIF</t>
        </is>
      </c>
      <c r="E28033" t="inlineStr">
        <is>
          <t>Y33967</t>
        </is>
      </c>
      <c r="F28033" t="inlineStr">
        <is>
          <t>BN</t>
        </is>
      </c>
      <c r="G28033" t="inlineStr">
        <is>
          <t>No</t>
        </is>
      </c>
      <c r="H28033" t="n">
        <v>0</v>
      </c>
    </row>
    <row r="28034">
      <c r="A28034" t="inlineStr">
        <is>
          <t>2025-W7-2025-TONYCLIF-Y-DEF:detroit</t>
        </is>
      </c>
      <c r="B28034" t="n">
        <v>2025</v>
      </c>
      <c r="C28034" t="n">
        <v>7</v>
      </c>
      <c r="D28034" t="inlineStr">
        <is>
          <t>2025-TONYCLIF</t>
        </is>
      </c>
      <c r="E28034" t="inlineStr">
        <is>
          <t>Y-DEF:detroit</t>
        </is>
      </c>
      <c r="F28034" t="inlineStr">
        <is>
          <t>BN</t>
        </is>
      </c>
      <c r="G28034" t="inlineStr">
        <is>
          <t>No</t>
        </is>
      </c>
      <c r="H28034" t="n">
        <v>19.35</v>
      </c>
    </row>
    <row r="28035">
      <c r="A28035" t="inlineStr">
        <is>
          <t>2025-W7-2025-ABARBA-Y32723</t>
        </is>
      </c>
      <c r="B28035" t="n">
        <v>2025</v>
      </c>
      <c r="C28035" t="n">
        <v>7</v>
      </c>
      <c r="D28035" t="inlineStr">
        <is>
          <t>2025-ABARBA</t>
        </is>
      </c>
      <c r="E28035" t="inlineStr">
        <is>
          <t>Y32723</t>
        </is>
      </c>
      <c r="F28035" t="inlineStr">
        <is>
          <t>QB</t>
        </is>
      </c>
      <c r="G28035" t="inlineStr">
        <is>
          <t>Yes</t>
        </is>
      </c>
      <c r="H28035" t="n">
        <v>26.04</v>
      </c>
    </row>
    <row r="28036">
      <c r="A28036" t="inlineStr">
        <is>
          <t>2025-W7-2025-ABARBA-Y34120</t>
        </is>
      </c>
      <c r="B28036" t="n">
        <v>2025</v>
      </c>
      <c r="C28036" t="n">
        <v>7</v>
      </c>
      <c r="D28036" t="inlineStr">
        <is>
          <t>2025-ABARBA</t>
        </is>
      </c>
      <c r="E28036" t="inlineStr">
        <is>
          <t>Y34120</t>
        </is>
      </c>
      <c r="F28036" t="inlineStr">
        <is>
          <t>RB</t>
        </is>
      </c>
      <c r="G28036" t="inlineStr">
        <is>
          <t>Yes</t>
        </is>
      </c>
      <c r="H28036" t="n">
        <v>7.5</v>
      </c>
    </row>
    <row r="28037">
      <c r="A28037" t="inlineStr">
        <is>
          <t>2025-W7-2025-ABARBA-Y33423</t>
        </is>
      </c>
      <c r="B28037" t="n">
        <v>2025</v>
      </c>
      <c r="C28037" t="n">
        <v>7</v>
      </c>
      <c r="D28037" t="inlineStr">
        <is>
          <t>2025-ABARBA</t>
        </is>
      </c>
      <c r="E28037" t="inlineStr">
        <is>
          <t>Y33423</t>
        </is>
      </c>
      <c r="F28037" t="inlineStr">
        <is>
          <t>RB</t>
        </is>
      </c>
      <c r="G28037" t="inlineStr">
        <is>
          <t>Yes</t>
        </is>
      </c>
      <c r="H28037" t="n">
        <v>18.3</v>
      </c>
    </row>
    <row r="28038">
      <c r="A28038" t="inlineStr">
        <is>
          <t>2025-W7-2025-ABARBA-Y40051</t>
        </is>
      </c>
      <c r="B28038" t="n">
        <v>2025</v>
      </c>
      <c r="C28038" t="n">
        <v>7</v>
      </c>
      <c r="D28038" t="inlineStr">
        <is>
          <t>2025-ABARBA</t>
        </is>
      </c>
      <c r="E28038" t="inlineStr">
        <is>
          <t>Y40051</t>
        </is>
      </c>
      <c r="F28038" t="inlineStr">
        <is>
          <t>WR</t>
        </is>
      </c>
      <c r="G28038" t="inlineStr">
        <is>
          <t>Yes</t>
        </is>
      </c>
      <c r="H28038" t="n">
        <v>10</v>
      </c>
    </row>
    <row r="28039">
      <c r="A28039" t="inlineStr">
        <is>
          <t>2025-W7-2025-ABARBA-Y32692</t>
        </is>
      </c>
      <c r="B28039" t="n">
        <v>2025</v>
      </c>
      <c r="C28039" t="n">
        <v>7</v>
      </c>
      <c r="D28039" t="inlineStr">
        <is>
          <t>2025-ABARBA</t>
        </is>
      </c>
      <c r="E28039" t="inlineStr">
        <is>
          <t>Y32692</t>
        </is>
      </c>
      <c r="F28039" t="inlineStr">
        <is>
          <t>WR</t>
        </is>
      </c>
      <c r="G28039" t="inlineStr">
        <is>
          <t>Yes</t>
        </is>
      </c>
      <c r="H28039" t="n">
        <v>10.4</v>
      </c>
    </row>
    <row r="28040">
      <c r="A28040" t="inlineStr">
        <is>
          <t>2025-W7-2025-ABARBA-Y26686</t>
        </is>
      </c>
      <c r="B28040" t="n">
        <v>2025</v>
      </c>
      <c r="C28040" t="n">
        <v>7</v>
      </c>
      <c r="D28040" t="inlineStr">
        <is>
          <t>2025-ABARBA</t>
        </is>
      </c>
      <c r="E28040" t="inlineStr">
        <is>
          <t>Y26686</t>
        </is>
      </c>
      <c r="F28040" t="inlineStr">
        <is>
          <t>TE</t>
        </is>
      </c>
      <c r="G28040" t="inlineStr">
        <is>
          <t>Yes</t>
        </is>
      </c>
      <c r="H28040" t="n">
        <v>6.9</v>
      </c>
    </row>
    <row r="28041">
      <c r="A28041" t="inlineStr">
        <is>
          <t>2025-W7-2025-ABARBA-Y30180</t>
        </is>
      </c>
      <c r="B28041" t="n">
        <v>2025</v>
      </c>
      <c r="C28041" t="n">
        <v>7</v>
      </c>
      <c r="D28041" t="inlineStr">
        <is>
          <t>2025-ABARBA</t>
        </is>
      </c>
      <c r="E28041" t="inlineStr">
        <is>
          <t>Y30180</t>
        </is>
      </c>
      <c r="F28041" t="inlineStr">
        <is>
          <t>W/R/T FLEX</t>
        </is>
      </c>
      <c r="G28041" t="inlineStr">
        <is>
          <t>Yes</t>
        </is>
      </c>
      <c r="H28041" t="n">
        <v>4.4</v>
      </c>
    </row>
    <row r="28042">
      <c r="A28042" t="inlineStr">
        <is>
          <t>2025-W7-2025-ABARBA-Y32417</t>
        </is>
      </c>
      <c r="B28042" t="n">
        <v>2025</v>
      </c>
      <c r="C28042" t="n">
        <v>7</v>
      </c>
      <c r="D28042" t="inlineStr">
        <is>
          <t>2025-ABARBA</t>
        </is>
      </c>
      <c r="E28042" t="inlineStr">
        <is>
          <t>Y32417</t>
        </is>
      </c>
      <c r="F28042" t="inlineStr">
        <is>
          <t>K</t>
        </is>
      </c>
      <c r="G28042" t="inlineStr">
        <is>
          <t>Yes</t>
        </is>
      </c>
      <c r="H28042" t="n">
        <v>5</v>
      </c>
    </row>
    <row r="28043">
      <c r="A28043" t="inlineStr">
        <is>
          <t>2025-W7-2025-ABARBA-Y-DEF:la-rams</t>
        </is>
      </c>
      <c r="B28043" t="n">
        <v>2025</v>
      </c>
      <c r="C28043" t="n">
        <v>7</v>
      </c>
      <c r="D28043" t="inlineStr">
        <is>
          <t>2025-ABARBA</t>
        </is>
      </c>
      <c r="E28043" t="inlineStr">
        <is>
          <t>Y-DEF:la-rams</t>
        </is>
      </c>
      <c r="F28043" t="inlineStr">
        <is>
          <t>DST</t>
        </is>
      </c>
      <c r="G28043" t="inlineStr">
        <is>
          <t>Yes</t>
        </is>
      </c>
      <c r="H28043" t="n">
        <v>17.98</v>
      </c>
    </row>
    <row r="28044">
      <c r="A28044" t="inlineStr">
        <is>
          <t>2025-W7-2025-ABARBA-Y9265</t>
        </is>
      </c>
      <c r="B28044" t="n">
        <v>2025</v>
      </c>
      <c r="C28044" t="n">
        <v>7</v>
      </c>
      <c r="D28044" t="inlineStr">
        <is>
          <t>2025-ABARBA</t>
        </is>
      </c>
      <c r="E28044" t="inlineStr">
        <is>
          <t>Y9265</t>
        </is>
      </c>
      <c r="F28044" t="inlineStr">
        <is>
          <t>BN</t>
        </is>
      </c>
      <c r="G28044" t="inlineStr">
        <is>
          <t>No</t>
        </is>
      </c>
      <c r="H28044" t="n">
        <v>27.38</v>
      </c>
    </row>
    <row r="28045">
      <c r="A28045" t="inlineStr">
        <is>
          <t>2025-W7-2025-ABARBA-Y31017</t>
        </is>
      </c>
      <c r="B28045" t="n">
        <v>2025</v>
      </c>
      <c r="C28045" t="n">
        <v>7</v>
      </c>
      <c r="D28045" t="inlineStr">
        <is>
          <t>2025-ABARBA</t>
        </is>
      </c>
      <c r="E28045" t="inlineStr">
        <is>
          <t>Y31017</t>
        </is>
      </c>
      <c r="F28045" t="inlineStr">
        <is>
          <t>BN</t>
        </is>
      </c>
      <c r="G28045" t="inlineStr">
        <is>
          <t>No</t>
        </is>
      </c>
      <c r="H28045" t="n">
        <v>0</v>
      </c>
    </row>
    <row r="28046">
      <c r="A28046" t="inlineStr">
        <is>
          <t>2025-W7-2025-ABARBA-Y32704</t>
        </is>
      </c>
      <c r="B28046" t="n">
        <v>2025</v>
      </c>
      <c r="C28046" t="n">
        <v>7</v>
      </c>
      <c r="D28046" t="inlineStr">
        <is>
          <t>2025-ABARBA</t>
        </is>
      </c>
      <c r="E28046" t="inlineStr">
        <is>
          <t>Y32704</t>
        </is>
      </c>
      <c r="F28046" t="inlineStr">
        <is>
          <t>BN</t>
        </is>
      </c>
      <c r="G28046" t="inlineStr">
        <is>
          <t>No</t>
        </is>
      </c>
      <c r="H28046" t="n">
        <v>17.3</v>
      </c>
    </row>
    <row r="28047">
      <c r="A28047" t="inlineStr">
        <is>
          <t>2025-W7-2025-ABARBA-Y33398</t>
        </is>
      </c>
      <c r="B28047" t="n">
        <v>2025</v>
      </c>
      <c r="C28047" t="n">
        <v>7</v>
      </c>
      <c r="D28047" t="inlineStr">
        <is>
          <t>2025-ABARBA</t>
        </is>
      </c>
      <c r="E28047" t="inlineStr">
        <is>
          <t>Y33398</t>
        </is>
      </c>
      <c r="F28047" t="inlineStr">
        <is>
          <t>BN</t>
        </is>
      </c>
      <c r="G28047" t="inlineStr">
        <is>
          <t>No</t>
        </is>
      </c>
      <c r="H28047" t="n">
        <v>28.8</v>
      </c>
    </row>
    <row r="28048">
      <c r="A28048" t="inlineStr">
        <is>
          <t>2025-W7-2025-ABARBA-S8123</t>
        </is>
      </c>
      <c r="B28048" t="n">
        <v>2025</v>
      </c>
      <c r="C28048" t="n">
        <v>7</v>
      </c>
      <c r="D28048" t="inlineStr">
        <is>
          <t>2025-ABARBA</t>
        </is>
      </c>
      <c r="E28048" t="inlineStr">
        <is>
          <t>S8123</t>
        </is>
      </c>
      <c r="F28048" t="inlineStr">
        <is>
          <t>BN</t>
        </is>
      </c>
      <c r="G28048" t="inlineStr">
        <is>
          <t>No</t>
        </is>
      </c>
      <c r="H28048" t="n">
        <v>1.5</v>
      </c>
    </row>
    <row r="28049">
      <c r="A28049" t="inlineStr">
        <is>
          <t>2025-W8-2025-JCHAPS-Y25812</t>
        </is>
      </c>
      <c r="B28049" t="n">
        <v>2025</v>
      </c>
      <c r="C28049" t="n">
        <v>8</v>
      </c>
      <c r="D28049" t="inlineStr">
        <is>
          <t>2025-JCHAPS</t>
        </is>
      </c>
      <c r="E28049" t="inlineStr">
        <is>
          <t>Y25812</t>
        </is>
      </c>
      <c r="F28049" t="inlineStr">
        <is>
          <t>QB</t>
        </is>
      </c>
      <c r="G28049" t="inlineStr">
        <is>
          <t>Yes</t>
        </is>
      </c>
      <c r="H28049" t="n">
        <v>7.12</v>
      </c>
    </row>
    <row r="28050">
      <c r="A28050" t="inlineStr">
        <is>
          <t>2025-W8-2025-JCHAPS-Y34320</t>
        </is>
      </c>
      <c r="B28050" t="n">
        <v>2025</v>
      </c>
      <c r="C28050" t="n">
        <v>8</v>
      </c>
      <c r="D28050" t="inlineStr">
        <is>
          <t>2025-JCHAPS</t>
        </is>
      </c>
      <c r="E28050" t="inlineStr">
        <is>
          <t>Y34320</t>
        </is>
      </c>
      <c r="F28050" t="inlineStr">
        <is>
          <t>RB</t>
        </is>
      </c>
      <c r="G28050" t="inlineStr">
        <is>
          <t>Yes</t>
        </is>
      </c>
      <c r="H28050" t="n">
        <v>1.1</v>
      </c>
    </row>
    <row r="28051">
      <c r="A28051" t="inlineStr">
        <is>
          <t>2025-W8-2025-JCHAPS-Y33100</t>
        </is>
      </c>
      <c r="B28051" t="n">
        <v>2025</v>
      </c>
      <c r="C28051" t="n">
        <v>8</v>
      </c>
      <c r="D28051" t="inlineStr">
        <is>
          <t>2025-JCHAPS</t>
        </is>
      </c>
      <c r="E28051" t="inlineStr">
        <is>
          <t>Y33100</t>
        </is>
      </c>
      <c r="F28051" t="inlineStr">
        <is>
          <t>RB</t>
        </is>
      </c>
      <c r="G28051" t="inlineStr">
        <is>
          <t>Yes</t>
        </is>
      </c>
      <c r="H28051" t="n">
        <v>5.4</v>
      </c>
    </row>
    <row r="28052">
      <c r="A28052" t="inlineStr">
        <is>
          <t>2025-W8-2025-JCHAPS-S12526</t>
        </is>
      </c>
      <c r="B28052" t="n">
        <v>2025</v>
      </c>
      <c r="C28052" t="n">
        <v>8</v>
      </c>
      <c r="D28052" t="inlineStr">
        <is>
          <t>2025-JCHAPS</t>
        </is>
      </c>
      <c r="E28052" t="inlineStr">
        <is>
          <t>S12526</t>
        </is>
      </c>
      <c r="F28052" t="inlineStr">
        <is>
          <t>WR</t>
        </is>
      </c>
      <c r="G28052" t="inlineStr">
        <is>
          <t>Yes</t>
        </is>
      </c>
      <c r="H28052" t="n">
        <v>13.4</v>
      </c>
    </row>
    <row r="28053">
      <c r="A28053" t="inlineStr">
        <is>
          <t>2025-W8-2025-JCHAPS-Y32843</t>
        </is>
      </c>
      <c r="B28053" t="n">
        <v>2025</v>
      </c>
      <c r="C28053" t="n">
        <v>8</v>
      </c>
      <c r="D28053" t="inlineStr">
        <is>
          <t>2025-JCHAPS</t>
        </is>
      </c>
      <c r="E28053" t="inlineStr">
        <is>
          <t>Y32843</t>
        </is>
      </c>
      <c r="F28053" t="inlineStr">
        <is>
          <t>WR</t>
        </is>
      </c>
      <c r="G28053" t="inlineStr">
        <is>
          <t>Yes</t>
        </is>
      </c>
      <c r="H28053" t="n">
        <v>1.6</v>
      </c>
    </row>
    <row r="28054">
      <c r="A28054" t="inlineStr">
        <is>
          <t>2025-W8-2025-JCHAPS-Y40102</t>
        </is>
      </c>
      <c r="B28054" t="n">
        <v>2025</v>
      </c>
      <c r="C28054" t="n">
        <v>8</v>
      </c>
      <c r="D28054" t="inlineStr">
        <is>
          <t>2025-JCHAPS</t>
        </is>
      </c>
      <c r="E28054" t="inlineStr">
        <is>
          <t>Y40102</t>
        </is>
      </c>
      <c r="F28054" t="inlineStr">
        <is>
          <t>TE</t>
        </is>
      </c>
      <c r="G28054" t="inlineStr">
        <is>
          <t>Yes</t>
        </is>
      </c>
      <c r="H28054" t="n">
        <v>29.8</v>
      </c>
    </row>
    <row r="28055">
      <c r="A28055" t="inlineStr">
        <is>
          <t>2025-W8-2025-JCHAPS-Y40126</t>
        </is>
      </c>
      <c r="B28055" t="n">
        <v>2025</v>
      </c>
      <c r="C28055" t="n">
        <v>8</v>
      </c>
      <c r="D28055" t="inlineStr">
        <is>
          <t>2025-JCHAPS</t>
        </is>
      </c>
      <c r="E28055" t="inlineStr">
        <is>
          <t>Y40126</t>
        </is>
      </c>
      <c r="F28055" t="inlineStr">
        <is>
          <t>W/R/T FLEX</t>
        </is>
      </c>
      <c r="G28055" t="inlineStr">
        <is>
          <t>Yes</t>
        </is>
      </c>
      <c r="H28055" t="n">
        <v>11.4</v>
      </c>
    </row>
    <row r="28056">
      <c r="A28056" t="inlineStr">
        <is>
          <t>2025-W8-2025-JCHAPS-Y30346</t>
        </is>
      </c>
      <c r="B28056" t="n">
        <v>2025</v>
      </c>
      <c r="C28056" t="n">
        <v>8</v>
      </c>
      <c r="D28056" t="inlineStr">
        <is>
          <t>2025-JCHAPS</t>
        </is>
      </c>
      <c r="E28056" t="inlineStr">
        <is>
          <t>Y30346</t>
        </is>
      </c>
      <c r="F28056" t="inlineStr">
        <is>
          <t>K</t>
        </is>
      </c>
      <c r="G28056" t="inlineStr">
        <is>
          <t>Yes</t>
        </is>
      </c>
      <c r="H28056" t="n">
        <v>4</v>
      </c>
    </row>
    <row r="28057">
      <c r="A28057" t="inlineStr">
        <is>
          <t>2025-W8-2025-JCHAPS-Y-DEF:kansas-city</t>
        </is>
      </c>
      <c r="B28057" t="n">
        <v>2025</v>
      </c>
      <c r="C28057" t="n">
        <v>8</v>
      </c>
      <c r="D28057" t="inlineStr">
        <is>
          <t>2025-JCHAPS</t>
        </is>
      </c>
      <c r="E28057" t="inlineStr">
        <is>
          <t>Y-DEF:kansas-city</t>
        </is>
      </c>
      <c r="F28057" t="inlineStr">
        <is>
          <t>DST</t>
        </is>
      </c>
      <c r="G28057" t="inlineStr">
        <is>
          <t>Yes</t>
        </is>
      </c>
      <c r="H28057" t="n">
        <v>14.73</v>
      </c>
    </row>
    <row r="28058">
      <c r="A28058" t="inlineStr">
        <is>
          <t>2025-W8-2025-JCHAPS-Y40962</t>
        </is>
      </c>
      <c r="B28058" t="n">
        <v>2025</v>
      </c>
      <c r="C28058" t="n">
        <v>8</v>
      </c>
      <c r="D28058" t="inlineStr">
        <is>
          <t>2025-JCHAPS</t>
        </is>
      </c>
      <c r="E28058" t="inlineStr">
        <is>
          <t>Y40962</t>
        </is>
      </c>
      <c r="F28058" t="inlineStr">
        <is>
          <t>BN</t>
        </is>
      </c>
      <c r="G28058" t="inlineStr">
        <is>
          <t>No</t>
        </is>
      </c>
      <c r="H28058" t="n">
        <v>0</v>
      </c>
    </row>
    <row r="28059">
      <c r="A28059" t="inlineStr">
        <is>
          <t>2025-W8-2025-JCHAPS-Y40958</t>
        </is>
      </c>
      <c r="B28059" t="n">
        <v>2025</v>
      </c>
      <c r="C28059" t="n">
        <v>8</v>
      </c>
      <c r="D28059" t="inlineStr">
        <is>
          <t>2025-JCHAPS</t>
        </is>
      </c>
      <c r="E28059" t="inlineStr">
        <is>
          <t>Y40958</t>
        </is>
      </c>
      <c r="F28059" t="inlineStr">
        <is>
          <t>BN</t>
        </is>
      </c>
      <c r="G28059" t="inlineStr">
        <is>
          <t>No</t>
        </is>
      </c>
      <c r="H28059" t="n">
        <v>0</v>
      </c>
    </row>
    <row r="28060">
      <c r="A28060" t="inlineStr">
        <is>
          <t>2025-W8-2025-JCHAPS-S12457</t>
        </is>
      </c>
      <c r="B28060" t="n">
        <v>2025</v>
      </c>
      <c r="C28060" t="n">
        <v>8</v>
      </c>
      <c r="D28060" t="inlineStr">
        <is>
          <t>2025-JCHAPS</t>
        </is>
      </c>
      <c r="E28060" t="inlineStr">
        <is>
          <t>S12457</t>
        </is>
      </c>
      <c r="F28060" t="inlineStr">
        <is>
          <t>BN</t>
        </is>
      </c>
      <c r="G28060" t="inlineStr">
        <is>
          <t>No</t>
        </is>
      </c>
      <c r="H28060" t="n">
        <v>2.9</v>
      </c>
    </row>
    <row r="28061">
      <c r="A28061" t="inlineStr">
        <is>
          <t>2025-W8-2025-JCHAPS-Y27581</t>
        </is>
      </c>
      <c r="B28061" t="n">
        <v>2025</v>
      </c>
      <c r="C28061" t="n">
        <v>8</v>
      </c>
      <c r="D28061" t="inlineStr">
        <is>
          <t>2025-JCHAPS</t>
        </is>
      </c>
      <c r="E28061" t="inlineStr">
        <is>
          <t>Y27581</t>
        </is>
      </c>
      <c r="F28061" t="inlineStr">
        <is>
          <t>BN</t>
        </is>
      </c>
      <c r="G28061" t="inlineStr">
        <is>
          <t>No</t>
        </is>
      </c>
      <c r="H28061" t="n">
        <v>0</v>
      </c>
    </row>
    <row r="28062">
      <c r="A28062" t="inlineStr">
        <is>
          <t>2025-W8-2025-JCHAPS-Y31002</t>
        </is>
      </c>
      <c r="B28062" t="n">
        <v>2025</v>
      </c>
      <c r="C28062" t="n">
        <v>8</v>
      </c>
      <c r="D28062" t="inlineStr">
        <is>
          <t>2025-JCHAPS</t>
        </is>
      </c>
      <c r="E28062" t="inlineStr">
        <is>
          <t>Y31002</t>
        </is>
      </c>
      <c r="F28062" t="inlineStr">
        <is>
          <t>BN</t>
        </is>
      </c>
      <c r="G28062" t="inlineStr">
        <is>
          <t>No</t>
        </is>
      </c>
      <c r="H28062" t="n">
        <v>0</v>
      </c>
    </row>
    <row r="28063">
      <c r="A28063" t="inlineStr">
        <is>
          <t>2025-W8-2025-JCHAPS-Y32231</t>
        </is>
      </c>
      <c r="B28063" t="n">
        <v>2025</v>
      </c>
      <c r="C28063" t="n">
        <v>8</v>
      </c>
      <c r="D28063" t="inlineStr">
        <is>
          <t>2025-JCHAPS</t>
        </is>
      </c>
      <c r="E28063" t="inlineStr">
        <is>
          <t>Y32231</t>
        </is>
      </c>
      <c r="F28063" t="inlineStr">
        <is>
          <t>BN</t>
        </is>
      </c>
      <c r="G28063" t="inlineStr">
        <is>
          <t>No</t>
        </is>
      </c>
      <c r="H28063" t="n">
        <v>0</v>
      </c>
    </row>
    <row r="28064">
      <c r="A28064" t="inlineStr">
        <is>
          <t>2025-W8-2025-JCHAPS-Y33477</t>
        </is>
      </c>
      <c r="B28064" t="n">
        <v>2025</v>
      </c>
      <c r="C28064" t="n">
        <v>8</v>
      </c>
      <c r="D28064" t="inlineStr">
        <is>
          <t>2025-JCHAPS</t>
        </is>
      </c>
      <c r="E28064" t="inlineStr">
        <is>
          <t>Y33477</t>
        </is>
      </c>
      <c r="F28064" t="inlineStr">
        <is>
          <t>BN</t>
        </is>
      </c>
      <c r="G28064" t="inlineStr">
        <is>
          <t>No</t>
        </is>
      </c>
      <c r="H28064" t="n">
        <v>0</v>
      </c>
    </row>
    <row r="28065">
      <c r="A28065" t="inlineStr">
        <is>
          <t>2025-W8-2025-JCHAPS-Y33514</t>
        </is>
      </c>
      <c r="B28065" t="n">
        <v>2025</v>
      </c>
      <c r="C28065" t="n">
        <v>8</v>
      </c>
      <c r="D28065" t="inlineStr">
        <is>
          <t>2025-JCHAPS</t>
        </is>
      </c>
      <c r="E28065" t="inlineStr">
        <is>
          <t>Y33514</t>
        </is>
      </c>
      <c r="F28065" t="inlineStr">
        <is>
          <t>BN</t>
        </is>
      </c>
      <c r="G28065" t="inlineStr">
        <is>
          <t>No</t>
        </is>
      </c>
      <c r="H28065" t="n">
        <v>9.4</v>
      </c>
    </row>
    <row r="28066">
      <c r="A28066" t="inlineStr">
        <is>
          <t>2025-W8-2025-JCHAPS-Y40641</t>
        </is>
      </c>
      <c r="B28066" t="n">
        <v>2025</v>
      </c>
      <c r="C28066" t="n">
        <v>8</v>
      </c>
      <c r="D28066" t="inlineStr">
        <is>
          <t>2025-JCHAPS</t>
        </is>
      </c>
      <c r="E28066" t="inlineStr">
        <is>
          <t>Y40641</t>
        </is>
      </c>
      <c r="F28066" t="inlineStr">
        <is>
          <t>BN</t>
        </is>
      </c>
      <c r="G28066" t="inlineStr">
        <is>
          <t>No</t>
        </is>
      </c>
      <c r="H28066" t="n">
        <v>4.3</v>
      </c>
    </row>
    <row r="28067">
      <c r="A28067" t="inlineStr">
        <is>
          <t>2025-W8-2025-VARO-Y40881</t>
        </is>
      </c>
      <c r="B28067" t="n">
        <v>2025</v>
      </c>
      <c r="C28067" t="n">
        <v>8</v>
      </c>
      <c r="D28067" t="inlineStr">
        <is>
          <t>2025-VARO</t>
        </is>
      </c>
      <c r="E28067" t="inlineStr">
        <is>
          <t>Y40881</t>
        </is>
      </c>
      <c r="F28067" t="inlineStr">
        <is>
          <t>QB</t>
        </is>
      </c>
      <c r="G28067" t="inlineStr">
        <is>
          <t>Yes</t>
        </is>
      </c>
      <c r="H28067" t="n">
        <v>27.28</v>
      </c>
    </row>
    <row r="28068">
      <c r="A28068" t="inlineStr">
        <is>
          <t>2025-W8-2025-VARO-S12481</t>
        </is>
      </c>
      <c r="B28068" t="n">
        <v>2025</v>
      </c>
      <c r="C28068" t="n">
        <v>8</v>
      </c>
      <c r="D28068" t="inlineStr">
        <is>
          <t>2025-VARO</t>
        </is>
      </c>
      <c r="E28068" t="inlineStr">
        <is>
          <t>S12481</t>
        </is>
      </c>
      <c r="F28068" t="inlineStr">
        <is>
          <t>RB</t>
        </is>
      </c>
      <c r="G28068" t="inlineStr">
        <is>
          <t>Yes</t>
        </is>
      </c>
      <c r="H28068" t="n">
        <v>9.5</v>
      </c>
    </row>
    <row r="28069">
      <c r="A28069" t="inlineStr">
        <is>
          <t>2025-W8-2025-VARO-Y31856</t>
        </is>
      </c>
      <c r="B28069" t="n">
        <v>2025</v>
      </c>
      <c r="C28069" t="n">
        <v>8</v>
      </c>
      <c r="D28069" t="inlineStr">
        <is>
          <t>2025-VARO</t>
        </is>
      </c>
      <c r="E28069" t="inlineStr">
        <is>
          <t>Y31856</t>
        </is>
      </c>
      <c r="F28069" t="inlineStr">
        <is>
          <t>RB</t>
        </is>
      </c>
      <c r="G28069" t="inlineStr">
        <is>
          <t>Yes</t>
        </is>
      </c>
      <c r="H28069" t="n">
        <v>12</v>
      </c>
    </row>
    <row r="28070">
      <c r="A28070" t="inlineStr">
        <is>
          <t>2025-W8-2025-VARO-S12501</t>
        </is>
      </c>
      <c r="B28070" t="n">
        <v>2025</v>
      </c>
      <c r="C28070" t="n">
        <v>8</v>
      </c>
      <c r="D28070" t="inlineStr">
        <is>
          <t>2025-VARO</t>
        </is>
      </c>
      <c r="E28070" t="inlineStr">
        <is>
          <t>S12501</t>
        </is>
      </c>
      <c r="F28070" t="inlineStr">
        <is>
          <t>WR</t>
        </is>
      </c>
      <c r="G28070" t="inlineStr">
        <is>
          <t>Yes</t>
        </is>
      </c>
      <c r="H28070" t="n">
        <v>1.9</v>
      </c>
    </row>
    <row r="28071">
      <c r="A28071" t="inlineStr">
        <is>
          <t>2025-W8-2025-VARO-Y40042</t>
        </is>
      </c>
      <c r="B28071" t="n">
        <v>2025</v>
      </c>
      <c r="C28071" t="n">
        <v>8</v>
      </c>
      <c r="D28071" t="inlineStr">
        <is>
          <t>2025-VARO</t>
        </is>
      </c>
      <c r="E28071" t="inlineStr">
        <is>
          <t>Y40042</t>
        </is>
      </c>
      <c r="F28071" t="inlineStr">
        <is>
          <t>WR</t>
        </is>
      </c>
      <c r="G28071" t="inlineStr">
        <is>
          <t>Yes</t>
        </is>
      </c>
      <c r="H28071" t="n">
        <v>10.1</v>
      </c>
    </row>
    <row r="28072">
      <c r="A28072" t="inlineStr">
        <is>
          <t>2025-W8-2025-VARO-Y31019</t>
        </is>
      </c>
      <c r="B28072" t="n">
        <v>2025</v>
      </c>
      <c r="C28072" t="n">
        <v>8</v>
      </c>
      <c r="D28072" t="inlineStr">
        <is>
          <t>2025-VARO</t>
        </is>
      </c>
      <c r="E28072" t="inlineStr">
        <is>
          <t>Y31019</t>
        </is>
      </c>
      <c r="F28072" t="inlineStr">
        <is>
          <t>TE</t>
        </is>
      </c>
      <c r="G28072" t="inlineStr">
        <is>
          <t>Yes</t>
        </is>
      </c>
      <c r="H28072" t="n">
        <v>16.3</v>
      </c>
    </row>
    <row r="28073">
      <c r="A28073" t="inlineStr">
        <is>
          <t>2025-W8-2025-VARO-Y40084</t>
        </is>
      </c>
      <c r="B28073" t="n">
        <v>2025</v>
      </c>
      <c r="C28073" t="n">
        <v>8</v>
      </c>
      <c r="D28073" t="inlineStr">
        <is>
          <t>2025-VARO</t>
        </is>
      </c>
      <c r="E28073" t="inlineStr">
        <is>
          <t>Y40084</t>
        </is>
      </c>
      <c r="F28073" t="inlineStr">
        <is>
          <t>W/R/T FLEX</t>
        </is>
      </c>
      <c r="G28073" t="inlineStr">
        <is>
          <t>Yes</t>
        </is>
      </c>
      <c r="H28073" t="n">
        <v>21</v>
      </c>
    </row>
    <row r="28074">
      <c r="A28074" t="inlineStr">
        <is>
          <t>2025-W8-2025-VARO-Y40296</t>
        </is>
      </c>
      <c r="B28074" t="n">
        <v>2025</v>
      </c>
      <c r="C28074" t="n">
        <v>8</v>
      </c>
      <c r="D28074" t="inlineStr">
        <is>
          <t>2025-VARO</t>
        </is>
      </c>
      <c r="E28074" t="inlineStr">
        <is>
          <t>Y40296</t>
        </is>
      </c>
      <c r="F28074" t="inlineStr">
        <is>
          <t>K</t>
        </is>
      </c>
      <c r="G28074" t="inlineStr">
        <is>
          <t>Yes</t>
        </is>
      </c>
      <c r="H28074" t="n">
        <v>4</v>
      </c>
    </row>
    <row r="28075">
      <c r="A28075" t="inlineStr">
        <is>
          <t>2025-W8-2025-VARO-Y-DEF:houston</t>
        </is>
      </c>
      <c r="B28075" t="n">
        <v>2025</v>
      </c>
      <c r="C28075" t="n">
        <v>8</v>
      </c>
      <c r="D28075" t="inlineStr">
        <is>
          <t>2025-VARO</t>
        </is>
      </c>
      <c r="E28075" t="inlineStr">
        <is>
          <t>Y-DEF:houston</t>
        </is>
      </c>
      <c r="F28075" t="inlineStr">
        <is>
          <t>DST</t>
        </is>
      </c>
      <c r="G28075" t="inlineStr">
        <is>
          <t>Yes</t>
        </is>
      </c>
      <c r="H28075" t="n">
        <v>9.279999999999999</v>
      </c>
    </row>
    <row r="28076">
      <c r="A28076" t="inlineStr">
        <is>
          <t>2025-W8-2025-VARO-Y40707</t>
        </is>
      </c>
      <c r="B28076" t="n">
        <v>2025</v>
      </c>
      <c r="C28076" t="n">
        <v>8</v>
      </c>
      <c r="D28076" t="inlineStr">
        <is>
          <t>2025-VARO</t>
        </is>
      </c>
      <c r="E28076" t="inlineStr">
        <is>
          <t>Y40707</t>
        </is>
      </c>
      <c r="F28076" t="inlineStr">
        <is>
          <t>BN</t>
        </is>
      </c>
      <c r="G28076" t="inlineStr">
        <is>
          <t>No</t>
        </is>
      </c>
      <c r="H28076" t="n">
        <v>10.2</v>
      </c>
    </row>
    <row r="28077">
      <c r="A28077" t="inlineStr">
        <is>
          <t>2025-W8-2025-VARO-Y40878</t>
        </is>
      </c>
      <c r="B28077" t="n">
        <v>2025</v>
      </c>
      <c r="C28077" t="n">
        <v>8</v>
      </c>
      <c r="D28077" t="inlineStr">
        <is>
          <t>2025-VARO</t>
        </is>
      </c>
      <c r="E28077" t="inlineStr">
        <is>
          <t>Y40878</t>
        </is>
      </c>
      <c r="F28077" t="inlineStr">
        <is>
          <t>BN</t>
        </is>
      </c>
      <c r="G28077" t="inlineStr">
        <is>
          <t>No</t>
        </is>
      </c>
      <c r="H28077" t="n">
        <v>0</v>
      </c>
    </row>
    <row r="28078">
      <c r="A28078" t="inlineStr">
        <is>
          <t>2025-W8-2025-VARO-Y41048</t>
        </is>
      </c>
      <c r="B28078" t="n">
        <v>2025</v>
      </c>
      <c r="C28078" t="n">
        <v>8</v>
      </c>
      <c r="D28078" t="inlineStr">
        <is>
          <t>2025-VARO</t>
        </is>
      </c>
      <c r="E28078" t="inlineStr">
        <is>
          <t>Y41048</t>
        </is>
      </c>
      <c r="F28078" t="inlineStr">
        <is>
          <t>BN</t>
        </is>
      </c>
      <c r="G28078" t="inlineStr">
        <is>
          <t>No</t>
        </is>
      </c>
      <c r="H28078" t="n">
        <v>6.3</v>
      </c>
    </row>
    <row r="28079">
      <c r="A28079" t="inlineStr">
        <is>
          <t>2025-W8-2025-VARO-S12490</t>
        </is>
      </c>
      <c r="B28079" t="n">
        <v>2025</v>
      </c>
      <c r="C28079" t="n">
        <v>8</v>
      </c>
      <c r="D28079" t="inlineStr">
        <is>
          <t>2025-VARO</t>
        </is>
      </c>
      <c r="E28079" t="inlineStr">
        <is>
          <t>S12490</t>
        </is>
      </c>
      <c r="F28079" t="inlineStr">
        <is>
          <t>BN</t>
        </is>
      </c>
      <c r="G28079" t="inlineStr">
        <is>
          <t>No</t>
        </is>
      </c>
      <c r="H28079" t="n">
        <v>0</v>
      </c>
    </row>
    <row r="28080">
      <c r="A28080" t="inlineStr">
        <is>
          <t>2025-W8-2025-VARO-S12529</t>
        </is>
      </c>
      <c r="B28080" t="n">
        <v>2025</v>
      </c>
      <c r="C28080" t="n">
        <v>8</v>
      </c>
      <c r="D28080" t="inlineStr">
        <is>
          <t>2025-VARO</t>
        </is>
      </c>
      <c r="E28080" t="inlineStr">
        <is>
          <t>S12529</t>
        </is>
      </c>
      <c r="F28080" t="inlineStr">
        <is>
          <t>BN</t>
        </is>
      </c>
      <c r="G28080" t="inlineStr">
        <is>
          <t>No</t>
        </is>
      </c>
      <c r="H28080" t="n">
        <v>5.5</v>
      </c>
    </row>
    <row r="28081">
      <c r="A28081" t="inlineStr">
        <is>
          <t>2025-W8-2025-VARO-S12534</t>
        </is>
      </c>
      <c r="B28081" t="n">
        <v>2025</v>
      </c>
      <c r="C28081" t="n">
        <v>8</v>
      </c>
      <c r="D28081" t="inlineStr">
        <is>
          <t>2025-VARO</t>
        </is>
      </c>
      <c r="E28081" t="inlineStr">
        <is>
          <t>S12534</t>
        </is>
      </c>
      <c r="F28081" t="inlineStr">
        <is>
          <t>BN</t>
        </is>
      </c>
      <c r="G28081" t="inlineStr">
        <is>
          <t>No</t>
        </is>
      </c>
      <c r="H28081" t="n">
        <v>2.4</v>
      </c>
    </row>
    <row r="28082">
      <c r="A28082" t="inlineStr">
        <is>
          <t>2025-W8-2025-VARO-Y27535</t>
        </is>
      </c>
      <c r="B28082" t="n">
        <v>2025</v>
      </c>
      <c r="C28082" t="n">
        <v>8</v>
      </c>
      <c r="D28082" t="inlineStr">
        <is>
          <t>2025-VARO</t>
        </is>
      </c>
      <c r="E28082" t="inlineStr">
        <is>
          <t>Y27535</t>
        </is>
      </c>
      <c r="F28082" t="inlineStr">
        <is>
          <t>BN</t>
        </is>
      </c>
      <c r="G28082" t="inlineStr">
        <is>
          <t>No</t>
        </is>
      </c>
      <c r="H28082" t="n">
        <v>0</v>
      </c>
    </row>
    <row r="28083">
      <c r="A28083" t="inlineStr">
        <is>
          <t>2025-W8-2025-VARO-Y28378</t>
        </is>
      </c>
      <c r="B28083" t="n">
        <v>2025</v>
      </c>
      <c r="C28083" t="n">
        <v>8</v>
      </c>
      <c r="D28083" t="inlineStr">
        <is>
          <t>2025-VARO</t>
        </is>
      </c>
      <c r="E28083" t="inlineStr">
        <is>
          <t>Y28378</t>
        </is>
      </c>
      <c r="F28083" t="inlineStr">
        <is>
          <t>BN</t>
        </is>
      </c>
      <c r="G28083" t="inlineStr">
        <is>
          <t>No</t>
        </is>
      </c>
      <c r="H28083" t="n">
        <v>0</v>
      </c>
    </row>
    <row r="28084">
      <c r="A28084" t="inlineStr">
        <is>
          <t>2025-W8-2025-PUENTETU-Y29369</t>
        </is>
      </c>
      <c r="B28084" t="n">
        <v>2025</v>
      </c>
      <c r="C28084" t="n">
        <v>8</v>
      </c>
      <c r="D28084" t="inlineStr">
        <is>
          <t>2025-PUENTETU</t>
        </is>
      </c>
      <c r="E28084" t="inlineStr">
        <is>
          <t>Y29369</t>
        </is>
      </c>
      <c r="F28084" t="inlineStr">
        <is>
          <t>QB</t>
        </is>
      </c>
      <c r="G28084" t="inlineStr">
        <is>
          <t>Yes</t>
        </is>
      </c>
      <c r="H28084" t="n">
        <v>8.619999999999999</v>
      </c>
    </row>
    <row r="28085">
      <c r="A28085" t="inlineStr">
        <is>
          <t>2025-W8-2025-PUENTETU-S12512</t>
        </is>
      </c>
      <c r="B28085" t="n">
        <v>2025</v>
      </c>
      <c r="C28085" t="n">
        <v>8</v>
      </c>
      <c r="D28085" t="inlineStr">
        <is>
          <t>2025-PUENTETU</t>
        </is>
      </c>
      <c r="E28085" t="inlineStr">
        <is>
          <t>S12512</t>
        </is>
      </c>
      <c r="F28085" t="inlineStr">
        <is>
          <t>RB</t>
        </is>
      </c>
      <c r="G28085" t="inlineStr">
        <is>
          <t>Yes</t>
        </is>
      </c>
      <c r="H28085" t="n">
        <v>3.2</v>
      </c>
    </row>
    <row r="28086">
      <c r="A28086" t="inlineStr">
        <is>
          <t>2025-W8-2025-PUENTETU-Y33991</t>
        </is>
      </c>
      <c r="B28086" t="n">
        <v>2025</v>
      </c>
      <c r="C28086" t="n">
        <v>8</v>
      </c>
      <c r="D28086" t="inlineStr">
        <is>
          <t>2025-PUENTETU</t>
        </is>
      </c>
      <c r="E28086" t="inlineStr">
        <is>
          <t>Y33991</t>
        </is>
      </c>
      <c r="F28086" t="inlineStr">
        <is>
          <t>RB</t>
        </is>
      </c>
      <c r="G28086" t="inlineStr">
        <is>
          <t>Yes</t>
        </is>
      </c>
      <c r="H28086" t="n">
        <v>31.86</v>
      </c>
    </row>
    <row r="28087">
      <c r="A28087" t="inlineStr">
        <is>
          <t>2025-W8-2025-PUENTETU-Y40901</t>
        </is>
      </c>
      <c r="B28087" t="n">
        <v>2025</v>
      </c>
      <c r="C28087" t="n">
        <v>8</v>
      </c>
      <c r="D28087" t="inlineStr">
        <is>
          <t>2025-PUENTETU</t>
        </is>
      </c>
      <c r="E28087" t="inlineStr">
        <is>
          <t>Y40901</t>
        </is>
      </c>
      <c r="F28087" t="inlineStr">
        <is>
          <t>WR</t>
        </is>
      </c>
      <c r="G28087" t="inlineStr">
        <is>
          <t>Yes</t>
        </is>
      </c>
      <c r="H28087" t="n">
        <v>14.9</v>
      </c>
    </row>
    <row r="28088">
      <c r="A28088" t="inlineStr">
        <is>
          <t>2025-W8-2025-PUENTETU-S12514</t>
        </is>
      </c>
      <c r="B28088" t="n">
        <v>2025</v>
      </c>
      <c r="C28088" t="n">
        <v>8</v>
      </c>
      <c r="D28088" t="inlineStr">
        <is>
          <t>2025-PUENTETU</t>
        </is>
      </c>
      <c r="E28088" t="inlineStr">
        <is>
          <t>S12514</t>
        </is>
      </c>
      <c r="F28088" t="inlineStr">
        <is>
          <t>WR</t>
        </is>
      </c>
      <c r="G28088" t="inlineStr">
        <is>
          <t>Yes</t>
        </is>
      </c>
      <c r="H28088" t="n">
        <v>5</v>
      </c>
    </row>
    <row r="28089">
      <c r="A28089" t="inlineStr">
        <is>
          <t>2025-W8-2025-PUENTETU-S12518</t>
        </is>
      </c>
      <c r="B28089" t="n">
        <v>2025</v>
      </c>
      <c r="C28089" t="n">
        <v>8</v>
      </c>
      <c r="D28089" t="inlineStr">
        <is>
          <t>2025-PUENTETU</t>
        </is>
      </c>
      <c r="E28089" t="inlineStr">
        <is>
          <t>S12518</t>
        </is>
      </c>
      <c r="F28089" t="inlineStr">
        <is>
          <t>TE</t>
        </is>
      </c>
      <c r="G28089" t="inlineStr">
        <is>
          <t>Yes</t>
        </is>
      </c>
      <c r="H28089" t="n">
        <v>7.3</v>
      </c>
    </row>
    <row r="28090">
      <c r="A28090" t="inlineStr">
        <is>
          <t>2025-W8-2025-PUENTETU-Y32687</t>
        </is>
      </c>
      <c r="B28090" t="n">
        <v>2025</v>
      </c>
      <c r="C28090" t="n">
        <v>8</v>
      </c>
      <c r="D28090" t="inlineStr">
        <is>
          <t>2025-PUENTETU</t>
        </is>
      </c>
      <c r="E28090" t="inlineStr">
        <is>
          <t>Y32687</t>
        </is>
      </c>
      <c r="F28090" t="inlineStr">
        <is>
          <t>W/R/T FLEX</t>
        </is>
      </c>
      <c r="G28090" t="inlineStr">
        <is>
          <t>Yes</t>
        </is>
      </c>
      <c r="H28090" t="n">
        <v>11.1</v>
      </c>
    </row>
    <row r="28091">
      <c r="A28091" t="inlineStr">
        <is>
          <t>2025-W8-2025-PUENTETU-Y29792</t>
        </is>
      </c>
      <c r="B28091" t="n">
        <v>2025</v>
      </c>
      <c r="C28091" t="n">
        <v>8</v>
      </c>
      <c r="D28091" t="inlineStr">
        <is>
          <t>2025-PUENTETU</t>
        </is>
      </c>
      <c r="E28091" t="inlineStr">
        <is>
          <t>Y29792</t>
        </is>
      </c>
      <c r="F28091" t="inlineStr">
        <is>
          <t>K</t>
        </is>
      </c>
      <c r="G28091" t="inlineStr">
        <is>
          <t>Yes</t>
        </is>
      </c>
      <c r="H28091" t="n">
        <v>14</v>
      </c>
    </row>
    <row r="28092">
      <c r="A28092" t="inlineStr">
        <is>
          <t>2025-W8-2025-PUENTETU-Y-DEF:new-england</t>
        </is>
      </c>
      <c r="B28092" t="n">
        <v>2025</v>
      </c>
      <c r="C28092" t="n">
        <v>8</v>
      </c>
      <c r="D28092" t="inlineStr">
        <is>
          <t>2025-PUENTETU</t>
        </is>
      </c>
      <c r="E28092" t="inlineStr">
        <is>
          <t>Y-DEF:new-england</t>
        </is>
      </c>
      <c r="F28092" t="inlineStr">
        <is>
          <t>DST</t>
        </is>
      </c>
      <c r="G28092" t="inlineStr">
        <is>
          <t>Yes</t>
        </is>
      </c>
      <c r="H28092" t="n">
        <v>15.08</v>
      </c>
    </row>
    <row r="28093">
      <c r="A28093" t="inlineStr">
        <is>
          <t>2025-W8-2025-PUENTETU-S12455</t>
        </is>
      </c>
      <c r="B28093" t="n">
        <v>2025</v>
      </c>
      <c r="C28093" t="n">
        <v>8</v>
      </c>
      <c r="D28093" t="inlineStr">
        <is>
          <t>2025-PUENTETU</t>
        </is>
      </c>
      <c r="E28093" t="inlineStr">
        <is>
          <t>S12455</t>
        </is>
      </c>
      <c r="F28093" t="inlineStr">
        <is>
          <t>BN</t>
        </is>
      </c>
      <c r="G28093" t="inlineStr">
        <is>
          <t>No</t>
        </is>
      </c>
      <c r="H28093" t="n">
        <v>0.8</v>
      </c>
    </row>
    <row r="28094">
      <c r="A28094" t="inlineStr">
        <is>
          <t>2025-W8-2025-PUENTETU-S12485</t>
        </is>
      </c>
      <c r="B28094" t="n">
        <v>2025</v>
      </c>
      <c r="C28094" t="n">
        <v>8</v>
      </c>
      <c r="D28094" t="inlineStr">
        <is>
          <t>2025-PUENTETU</t>
        </is>
      </c>
      <c r="E28094" t="inlineStr">
        <is>
          <t>S12485</t>
        </is>
      </c>
      <c r="F28094" t="inlineStr">
        <is>
          <t>BN</t>
        </is>
      </c>
      <c r="G28094" t="inlineStr">
        <is>
          <t>No</t>
        </is>
      </c>
      <c r="H28094" t="n">
        <v>6.8</v>
      </c>
    </row>
    <row r="28095">
      <c r="A28095" t="inlineStr">
        <is>
          <t>2025-W8-2025-PUENTETU-S12493</t>
        </is>
      </c>
      <c r="B28095" t="n">
        <v>2025</v>
      </c>
      <c r="C28095" t="n">
        <v>8</v>
      </c>
      <c r="D28095" t="inlineStr">
        <is>
          <t>2025-PUENTETU</t>
        </is>
      </c>
      <c r="E28095" t="inlineStr">
        <is>
          <t>S12493</t>
        </is>
      </c>
      <c r="F28095" t="inlineStr">
        <is>
          <t>BN</t>
        </is>
      </c>
      <c r="G28095" t="inlineStr">
        <is>
          <t>No</t>
        </is>
      </c>
      <c r="H28095" t="n">
        <v>16.2</v>
      </c>
    </row>
    <row r="28096">
      <c r="A28096" t="inlineStr">
        <is>
          <t>2025-W8-2025-PUENTETU-S12507</t>
        </is>
      </c>
      <c r="B28096" t="n">
        <v>2025</v>
      </c>
      <c r="C28096" t="n">
        <v>8</v>
      </c>
      <c r="D28096" t="inlineStr">
        <is>
          <t>2025-PUENTETU</t>
        </is>
      </c>
      <c r="E28096" t="inlineStr">
        <is>
          <t>S12507</t>
        </is>
      </c>
      <c r="F28096" t="inlineStr">
        <is>
          <t>BN</t>
        </is>
      </c>
      <c r="G28096" t="inlineStr">
        <is>
          <t>No</t>
        </is>
      </c>
      <c r="H28096" t="n">
        <v>0</v>
      </c>
    </row>
    <row r="28097">
      <c r="A28097" t="inlineStr">
        <is>
          <t>2025-W8-2025-PUENTETU-Y28534</t>
        </is>
      </c>
      <c r="B28097" t="n">
        <v>2025</v>
      </c>
      <c r="C28097" t="n">
        <v>8</v>
      </c>
      <c r="D28097" t="inlineStr">
        <is>
          <t>2025-PUENTETU</t>
        </is>
      </c>
      <c r="E28097" t="inlineStr">
        <is>
          <t>Y28534</t>
        </is>
      </c>
      <c r="F28097" t="inlineStr">
        <is>
          <t>BN</t>
        </is>
      </c>
      <c r="G28097" t="inlineStr">
        <is>
          <t>No</t>
        </is>
      </c>
      <c r="H28097" t="n">
        <v>8.9</v>
      </c>
    </row>
    <row r="28098">
      <c r="A28098" t="inlineStr">
        <is>
          <t>2025-W8-2025-PUENTETU-S8122</t>
        </is>
      </c>
      <c r="B28098" t="n">
        <v>2025</v>
      </c>
      <c r="C28098" t="n">
        <v>8</v>
      </c>
      <c r="D28098" t="inlineStr">
        <is>
          <t>2025-PUENTETU</t>
        </is>
      </c>
      <c r="E28098" t="inlineStr">
        <is>
          <t>S8122</t>
        </is>
      </c>
      <c r="F28098" t="inlineStr">
        <is>
          <t>BN</t>
        </is>
      </c>
      <c r="G28098" t="inlineStr">
        <is>
          <t>No</t>
        </is>
      </c>
      <c r="H28098" t="n">
        <v>0</v>
      </c>
    </row>
    <row r="28099">
      <c r="A28099" t="inlineStr">
        <is>
          <t>2025-W8-2025-ISAROD-Y30971</t>
        </is>
      </c>
      <c r="B28099" t="n">
        <v>2025</v>
      </c>
      <c r="C28099" t="n">
        <v>8</v>
      </c>
      <c r="D28099" t="inlineStr">
        <is>
          <t>2025-ISAROD</t>
        </is>
      </c>
      <c r="E28099" t="inlineStr">
        <is>
          <t>Y30971</t>
        </is>
      </c>
      <c r="F28099" t="inlineStr">
        <is>
          <t>QB</t>
        </is>
      </c>
      <c r="G28099" t="inlineStr">
        <is>
          <t>Yes</t>
        </is>
      </c>
      <c r="H28099" t="n">
        <v>4.08</v>
      </c>
    </row>
    <row r="28100">
      <c r="A28100" t="inlineStr">
        <is>
          <t>2025-W8-2025-ISAROD-Y40118</t>
        </is>
      </c>
      <c r="B28100" t="n">
        <v>2025</v>
      </c>
      <c r="C28100" t="n">
        <v>8</v>
      </c>
      <c r="D28100" t="inlineStr">
        <is>
          <t>2025-ISAROD</t>
        </is>
      </c>
      <c r="E28100" t="inlineStr">
        <is>
          <t>Y40118</t>
        </is>
      </c>
      <c r="F28100" t="inlineStr">
        <is>
          <t>RB</t>
        </is>
      </c>
      <c r="G28100" t="inlineStr">
        <is>
          <t>Yes</t>
        </is>
      </c>
      <c r="H28100" t="n">
        <v>17.6</v>
      </c>
    </row>
    <row r="28101">
      <c r="A28101" t="inlineStr">
        <is>
          <t>2025-W8-2025-ISAROD-Y32711</t>
        </is>
      </c>
      <c r="B28101" t="n">
        <v>2025</v>
      </c>
      <c r="C28101" t="n">
        <v>8</v>
      </c>
      <c r="D28101" t="inlineStr">
        <is>
          <t>2025-ISAROD</t>
        </is>
      </c>
      <c r="E28101" t="inlineStr">
        <is>
          <t>Y32711</t>
        </is>
      </c>
      <c r="F28101" t="inlineStr">
        <is>
          <t>RB</t>
        </is>
      </c>
      <c r="G28101" t="inlineStr">
        <is>
          <t>Yes</t>
        </is>
      </c>
      <c r="H28101" t="n">
        <v>38.4</v>
      </c>
    </row>
    <row r="28102">
      <c r="A28102" t="inlineStr">
        <is>
          <t>2025-W8-2025-ISAROD-Y33966</t>
        </is>
      </c>
      <c r="B28102" t="n">
        <v>2025</v>
      </c>
      <c r="C28102" t="n">
        <v>8</v>
      </c>
      <c r="D28102" t="inlineStr">
        <is>
          <t>2025-ISAROD</t>
        </is>
      </c>
      <c r="E28102" t="inlineStr">
        <is>
          <t>Y33966</t>
        </is>
      </c>
      <c r="F28102" t="inlineStr">
        <is>
          <t>WR</t>
        </is>
      </c>
      <c r="G28102" t="inlineStr">
        <is>
          <t>Yes</t>
        </is>
      </c>
      <c r="H28102" t="n">
        <v>10</v>
      </c>
    </row>
    <row r="28103">
      <c r="A28103" t="inlineStr">
        <is>
          <t>2025-W8-2025-ISAROD-Y34007</t>
        </is>
      </c>
      <c r="B28103" t="n">
        <v>2025</v>
      </c>
      <c r="C28103" t="n">
        <v>8</v>
      </c>
      <c r="D28103" t="inlineStr">
        <is>
          <t>2025-ISAROD</t>
        </is>
      </c>
      <c r="E28103" t="inlineStr">
        <is>
          <t>Y34007</t>
        </is>
      </c>
      <c r="F28103" t="inlineStr">
        <is>
          <t>WR</t>
        </is>
      </c>
      <c r="G28103" t="inlineStr">
        <is>
          <t>Yes</t>
        </is>
      </c>
      <c r="H28103" t="n">
        <v>11.3</v>
      </c>
    </row>
    <row r="28104">
      <c r="A28104" t="inlineStr">
        <is>
          <t>2025-W8-2025-ISAROD-Y30259</t>
        </is>
      </c>
      <c r="B28104" t="n">
        <v>2025</v>
      </c>
      <c r="C28104" t="n">
        <v>8</v>
      </c>
      <c r="D28104" t="inlineStr">
        <is>
          <t>2025-ISAROD</t>
        </is>
      </c>
      <c r="E28104" t="inlineStr">
        <is>
          <t>Y30259</t>
        </is>
      </c>
      <c r="F28104" t="inlineStr">
        <is>
          <t>TE</t>
        </is>
      </c>
      <c r="G28104" t="inlineStr">
        <is>
          <t>Yes</t>
        </is>
      </c>
      <c r="H28104" t="n">
        <v>12.3</v>
      </c>
    </row>
    <row r="28105">
      <c r="A28105" t="inlineStr">
        <is>
          <t>2025-W8-2025-ISAROD-Y32703</t>
        </is>
      </c>
      <c r="B28105" t="n">
        <v>2025</v>
      </c>
      <c r="C28105" t="n">
        <v>8</v>
      </c>
      <c r="D28105" t="inlineStr">
        <is>
          <t>2025-ISAROD</t>
        </is>
      </c>
      <c r="E28105" t="inlineStr">
        <is>
          <t>Y32703</t>
        </is>
      </c>
      <c r="F28105" t="inlineStr">
        <is>
          <t>W/R/T FLEX</t>
        </is>
      </c>
      <c r="G28105" t="inlineStr">
        <is>
          <t>Yes</t>
        </is>
      </c>
      <c r="H28105" t="n">
        <v>10.9</v>
      </c>
    </row>
    <row r="28106">
      <c r="A28106" t="inlineStr">
        <is>
          <t>2025-W8-2025-ISAROD-Y34344</t>
        </is>
      </c>
      <c r="B28106" t="n">
        <v>2025</v>
      </c>
      <c r="C28106" t="n">
        <v>8</v>
      </c>
      <c r="D28106" t="inlineStr">
        <is>
          <t>2025-ISAROD</t>
        </is>
      </c>
      <c r="E28106" t="inlineStr">
        <is>
          <t>Y34344</t>
        </is>
      </c>
      <c r="F28106" t="inlineStr">
        <is>
          <t>K</t>
        </is>
      </c>
      <c r="G28106" t="inlineStr">
        <is>
          <t>Yes</t>
        </is>
      </c>
      <c r="H28106" t="n">
        <v>15</v>
      </c>
    </row>
    <row r="28107">
      <c r="A28107" t="inlineStr">
        <is>
          <t>2025-W8-2025-ISAROD-Y-DEF:cleveland</t>
        </is>
      </c>
      <c r="B28107" t="n">
        <v>2025</v>
      </c>
      <c r="C28107" t="n">
        <v>8</v>
      </c>
      <c r="D28107" t="inlineStr">
        <is>
          <t>2025-ISAROD</t>
        </is>
      </c>
      <c r="E28107" t="inlineStr">
        <is>
          <t>Y-DEF:cleveland</t>
        </is>
      </c>
      <c r="F28107" t="inlineStr">
        <is>
          <t>DST</t>
        </is>
      </c>
      <c r="G28107" t="inlineStr">
        <is>
          <t>Yes</t>
        </is>
      </c>
      <c r="H28107" t="n">
        <v>15.2</v>
      </c>
    </row>
    <row r="28108">
      <c r="A28108" t="inlineStr">
        <is>
          <t>2025-W8-2025-ISAROD-Y33389</t>
        </is>
      </c>
      <c r="B28108" t="n">
        <v>2025</v>
      </c>
      <c r="C28108" t="n">
        <v>8</v>
      </c>
      <c r="D28108" t="inlineStr">
        <is>
          <t>2025-ISAROD</t>
        </is>
      </c>
      <c r="E28108" t="inlineStr">
        <is>
          <t>Y33389</t>
        </is>
      </c>
      <c r="F28108" t="inlineStr">
        <is>
          <t>BN</t>
        </is>
      </c>
      <c r="G28108" t="inlineStr">
        <is>
          <t>No</t>
        </is>
      </c>
      <c r="H28108" t="n">
        <v>0</v>
      </c>
    </row>
    <row r="28109">
      <c r="A28109" t="inlineStr">
        <is>
          <t>2025-W8-2025-ISAROD-Y33413</t>
        </is>
      </c>
      <c r="B28109" t="n">
        <v>2025</v>
      </c>
      <c r="C28109" t="n">
        <v>8</v>
      </c>
      <c r="D28109" t="inlineStr">
        <is>
          <t>2025-ISAROD</t>
        </is>
      </c>
      <c r="E28109" t="inlineStr">
        <is>
          <t>Y33413</t>
        </is>
      </c>
      <c r="F28109" t="inlineStr">
        <is>
          <t>BN</t>
        </is>
      </c>
      <c r="G28109" t="inlineStr">
        <is>
          <t>No</t>
        </is>
      </c>
      <c r="H28109" t="n">
        <v>0</v>
      </c>
    </row>
    <row r="28110">
      <c r="A28110" t="inlineStr">
        <is>
          <t>2025-W8-2025-ISAROD-Y34085</t>
        </is>
      </c>
      <c r="B28110" t="n">
        <v>2025</v>
      </c>
      <c r="C28110" t="n">
        <v>8</v>
      </c>
      <c r="D28110" t="inlineStr">
        <is>
          <t>2025-ISAROD</t>
        </is>
      </c>
      <c r="E28110" t="inlineStr">
        <is>
          <t>Y34085</t>
        </is>
      </c>
      <c r="F28110" t="inlineStr">
        <is>
          <t>BN</t>
        </is>
      </c>
      <c r="G28110" t="inlineStr">
        <is>
          <t>No</t>
        </is>
      </c>
      <c r="H28110" t="n">
        <v>0</v>
      </c>
    </row>
    <row r="28111">
      <c r="A28111" t="inlineStr">
        <is>
          <t>2025-W8-2025-ISAROD-Y34088</t>
        </is>
      </c>
      <c r="B28111" t="n">
        <v>2025</v>
      </c>
      <c r="C28111" t="n">
        <v>8</v>
      </c>
      <c r="D28111" t="inlineStr">
        <is>
          <t>2025-ISAROD</t>
        </is>
      </c>
      <c r="E28111" t="inlineStr">
        <is>
          <t>Y34088</t>
        </is>
      </c>
      <c r="F28111" t="inlineStr">
        <is>
          <t>BN</t>
        </is>
      </c>
      <c r="G28111" t="inlineStr">
        <is>
          <t>No</t>
        </is>
      </c>
      <c r="H28111" t="n">
        <v>7.9</v>
      </c>
    </row>
    <row r="28112">
      <c r="A28112" t="inlineStr">
        <is>
          <t>2025-W8-2025-ISAROD-Y40119</t>
        </is>
      </c>
      <c r="B28112" t="n">
        <v>2025</v>
      </c>
      <c r="C28112" t="n">
        <v>8</v>
      </c>
      <c r="D28112" t="inlineStr">
        <is>
          <t>2025-ISAROD</t>
        </is>
      </c>
      <c r="E28112" t="inlineStr">
        <is>
          <t>Y40119</t>
        </is>
      </c>
      <c r="F28112" t="inlineStr">
        <is>
          <t>BN</t>
        </is>
      </c>
      <c r="G28112" t="inlineStr">
        <is>
          <t>No</t>
        </is>
      </c>
      <c r="H28112" t="n">
        <v>15.7</v>
      </c>
    </row>
    <row r="28113">
      <c r="A28113" t="inlineStr">
        <is>
          <t>2025-W8-2025-ISAROD-Y-DEF:minnesota</t>
        </is>
      </c>
      <c r="B28113" t="n">
        <v>2025</v>
      </c>
      <c r="C28113" t="n">
        <v>8</v>
      </c>
      <c r="D28113" t="inlineStr">
        <is>
          <t>2025-ISAROD</t>
        </is>
      </c>
      <c r="E28113" t="inlineStr">
        <is>
          <t>Y-DEF:minnesota</t>
        </is>
      </c>
      <c r="F28113" t="inlineStr">
        <is>
          <t>BN</t>
        </is>
      </c>
      <c r="G28113" t="inlineStr">
        <is>
          <t>No</t>
        </is>
      </c>
      <c r="H28113" t="n">
        <v>3.38</v>
      </c>
    </row>
    <row r="28114">
      <c r="A28114" t="inlineStr">
        <is>
          <t>2025-W8-2025-PACO-Y40875</t>
        </is>
      </c>
      <c r="B28114" t="n">
        <v>2025</v>
      </c>
      <c r="C28114" t="n">
        <v>8</v>
      </c>
      <c r="D28114" t="inlineStr">
        <is>
          <t>2025-PACO</t>
        </is>
      </c>
      <c r="E28114" t="inlineStr">
        <is>
          <t>Y40875</t>
        </is>
      </c>
      <c r="F28114" t="inlineStr">
        <is>
          <t>QB</t>
        </is>
      </c>
      <c r="G28114" t="inlineStr">
        <is>
          <t>Yes</t>
        </is>
      </c>
      <c r="H28114" t="n">
        <v>24.78</v>
      </c>
    </row>
    <row r="28115">
      <c r="A28115" t="inlineStr">
        <is>
          <t>2025-W8-2025-PACO-Y32705</t>
        </is>
      </c>
      <c r="B28115" t="n">
        <v>2025</v>
      </c>
      <c r="C28115" t="n">
        <v>8</v>
      </c>
      <c r="D28115" t="inlineStr">
        <is>
          <t>2025-PACO</t>
        </is>
      </c>
      <c r="E28115" t="inlineStr">
        <is>
          <t>Y32705</t>
        </is>
      </c>
      <c r="F28115" t="inlineStr">
        <is>
          <t>RB</t>
        </is>
      </c>
      <c r="G28115" t="inlineStr">
        <is>
          <t>Yes</t>
        </is>
      </c>
      <c r="H28115" t="n">
        <v>14.1</v>
      </c>
    </row>
    <row r="28116">
      <c r="A28116" t="inlineStr">
        <is>
          <t>2025-W8-2025-PACO-Y29279</t>
        </is>
      </c>
      <c r="B28116" t="n">
        <v>2025</v>
      </c>
      <c r="C28116" t="n">
        <v>8</v>
      </c>
      <c r="D28116" t="inlineStr">
        <is>
          <t>2025-PACO</t>
        </is>
      </c>
      <c r="E28116" t="inlineStr">
        <is>
          <t>Y29279</t>
        </is>
      </c>
      <c r="F28116" t="inlineStr">
        <is>
          <t>RB</t>
        </is>
      </c>
      <c r="G28116" t="inlineStr">
        <is>
          <t>Yes</t>
        </is>
      </c>
      <c r="H28116" t="n">
        <v>19.1</v>
      </c>
    </row>
    <row r="28117">
      <c r="A28117" t="inlineStr">
        <is>
          <t>2025-W8-2025-PACO-Y31896</t>
        </is>
      </c>
      <c r="B28117" t="n">
        <v>2025</v>
      </c>
      <c r="C28117" t="n">
        <v>8</v>
      </c>
      <c r="D28117" t="inlineStr">
        <is>
          <t>2025-PACO</t>
        </is>
      </c>
      <c r="E28117" t="inlineStr">
        <is>
          <t>Y31896</t>
        </is>
      </c>
      <c r="F28117" t="inlineStr">
        <is>
          <t>WR</t>
        </is>
      </c>
      <c r="G28117" t="inlineStr">
        <is>
          <t>Yes</t>
        </is>
      </c>
      <c r="H28117" t="n">
        <v>14</v>
      </c>
    </row>
    <row r="28118">
      <c r="A28118" t="inlineStr">
        <is>
          <t>2025-W8-2025-PACO-S12499</t>
        </is>
      </c>
      <c r="B28118" t="n">
        <v>2025</v>
      </c>
      <c r="C28118" t="n">
        <v>8</v>
      </c>
      <c r="D28118" t="inlineStr">
        <is>
          <t>2025-PACO</t>
        </is>
      </c>
      <c r="E28118" t="inlineStr">
        <is>
          <t>S12499</t>
        </is>
      </c>
      <c r="F28118" t="inlineStr">
        <is>
          <t>WR</t>
        </is>
      </c>
      <c r="G28118" t="inlineStr">
        <is>
          <t>Yes</t>
        </is>
      </c>
      <c r="H28118" t="n">
        <v>7.2</v>
      </c>
    </row>
    <row r="28119">
      <c r="A28119" t="inlineStr">
        <is>
          <t>2025-W8-2025-PACO-Y40048</t>
        </is>
      </c>
      <c r="B28119" t="n">
        <v>2025</v>
      </c>
      <c r="C28119" t="n">
        <v>8</v>
      </c>
      <c r="D28119" t="inlineStr">
        <is>
          <t>2025-PACO</t>
        </is>
      </c>
      <c r="E28119" t="inlineStr">
        <is>
          <t>Y40048</t>
        </is>
      </c>
      <c r="F28119" t="inlineStr">
        <is>
          <t>TE</t>
        </is>
      </c>
      <c r="G28119" t="inlineStr">
        <is>
          <t>Yes</t>
        </is>
      </c>
      <c r="H28119" t="n">
        <v>2.8</v>
      </c>
    </row>
    <row r="28120">
      <c r="A28120" t="inlineStr">
        <is>
          <t>2025-W8-2025-PACO-S12533</t>
        </is>
      </c>
      <c r="B28120" t="n">
        <v>2025</v>
      </c>
      <c r="C28120" t="n">
        <v>8</v>
      </c>
      <c r="D28120" t="inlineStr">
        <is>
          <t>2025-PACO</t>
        </is>
      </c>
      <c r="E28120" t="inlineStr">
        <is>
          <t>S12533</t>
        </is>
      </c>
      <c r="F28120" t="inlineStr">
        <is>
          <t>W/R/T FLEX</t>
        </is>
      </c>
      <c r="G28120" t="inlineStr">
        <is>
          <t>Yes</t>
        </is>
      </c>
      <c r="H28120" t="n">
        <v>2.5</v>
      </c>
    </row>
    <row r="28121">
      <c r="A28121" t="inlineStr">
        <is>
          <t>2025-W8-2025-PACO-Y28188</t>
        </is>
      </c>
      <c r="B28121" t="n">
        <v>2025</v>
      </c>
      <c r="C28121" t="n">
        <v>8</v>
      </c>
      <c r="D28121" t="inlineStr">
        <is>
          <t>2025-PACO</t>
        </is>
      </c>
      <c r="E28121" t="inlineStr">
        <is>
          <t>Y28188</t>
        </is>
      </c>
      <c r="F28121" t="inlineStr">
        <is>
          <t>K</t>
        </is>
      </c>
      <c r="G28121" t="inlineStr">
        <is>
          <t>Yes</t>
        </is>
      </c>
      <c r="H28121" t="n">
        <v>20</v>
      </c>
    </row>
    <row r="28122">
      <c r="A28122" t="inlineStr">
        <is>
          <t>2025-W8-2025-PACO-Y-DEF:indianapolis</t>
        </is>
      </c>
      <c r="B28122" t="n">
        <v>2025</v>
      </c>
      <c r="C28122" t="n">
        <v>8</v>
      </c>
      <c r="D28122" t="inlineStr">
        <is>
          <t>2025-PACO</t>
        </is>
      </c>
      <c r="E28122" t="inlineStr">
        <is>
          <t>Y-DEF:indianapolis</t>
        </is>
      </c>
      <c r="F28122" t="inlineStr">
        <is>
          <t>DST</t>
        </is>
      </c>
      <c r="G28122" t="inlineStr">
        <is>
          <t>Yes</t>
        </is>
      </c>
      <c r="H28122" t="n">
        <v>11.38</v>
      </c>
    </row>
    <row r="28123">
      <c r="A28123" t="inlineStr">
        <is>
          <t>2025-W8-2025-PACO-Y40064</t>
        </is>
      </c>
      <c r="B28123" t="n">
        <v>2025</v>
      </c>
      <c r="C28123" t="n">
        <v>8</v>
      </c>
      <c r="D28123" t="inlineStr">
        <is>
          <t>2025-PACO</t>
        </is>
      </c>
      <c r="E28123" t="inlineStr">
        <is>
          <t>Y40064</t>
        </is>
      </c>
      <c r="F28123" t="inlineStr">
        <is>
          <t>BN</t>
        </is>
      </c>
      <c r="G28123" t="inlineStr">
        <is>
          <t>No</t>
        </is>
      </c>
      <c r="H28123" t="n">
        <v>0</v>
      </c>
    </row>
    <row r="28124">
      <c r="A28124" t="inlineStr">
        <is>
          <t>2025-W8-2025-PACO-Y40892</t>
        </is>
      </c>
      <c r="B28124" t="n">
        <v>2025</v>
      </c>
      <c r="C28124" t="n">
        <v>8</v>
      </c>
      <c r="D28124" t="inlineStr">
        <is>
          <t>2025-PACO</t>
        </is>
      </c>
      <c r="E28124" t="inlineStr">
        <is>
          <t>Y40892</t>
        </is>
      </c>
      <c r="F28124" t="inlineStr">
        <is>
          <t>BN</t>
        </is>
      </c>
      <c r="G28124" t="inlineStr">
        <is>
          <t>No</t>
        </is>
      </c>
      <c r="H28124" t="n">
        <v>0</v>
      </c>
    </row>
    <row r="28125">
      <c r="A28125" t="inlineStr">
        <is>
          <t>2025-W8-2025-PACO-S12508</t>
        </is>
      </c>
      <c r="B28125" t="n">
        <v>2025</v>
      </c>
      <c r="C28125" t="n">
        <v>8</v>
      </c>
      <c r="D28125" t="inlineStr">
        <is>
          <t>2025-PACO</t>
        </is>
      </c>
      <c r="E28125" t="inlineStr">
        <is>
          <t>S12508</t>
        </is>
      </c>
      <c r="F28125" t="inlineStr">
        <is>
          <t>BN</t>
        </is>
      </c>
      <c r="G28125" t="inlineStr">
        <is>
          <t>No</t>
        </is>
      </c>
      <c r="H28125" t="n">
        <v>19.42</v>
      </c>
    </row>
    <row r="28126">
      <c r="A28126" t="inlineStr">
        <is>
          <t>2025-W8-2025-PACO-Y30199</t>
        </is>
      </c>
      <c r="B28126" t="n">
        <v>2025</v>
      </c>
      <c r="C28126" t="n">
        <v>8</v>
      </c>
      <c r="D28126" t="inlineStr">
        <is>
          <t>2025-PACO</t>
        </is>
      </c>
      <c r="E28126" t="inlineStr">
        <is>
          <t>Y30199</t>
        </is>
      </c>
      <c r="F28126" t="inlineStr">
        <is>
          <t>BN</t>
        </is>
      </c>
      <c r="G28126" t="inlineStr">
        <is>
          <t>No</t>
        </is>
      </c>
      <c r="H28126" t="n">
        <v>16.7</v>
      </c>
    </row>
    <row r="28127">
      <c r="A28127" t="inlineStr">
        <is>
          <t>2025-W8-2025-PACO-Y31005</t>
        </is>
      </c>
      <c r="B28127" t="n">
        <v>2025</v>
      </c>
      <c r="C28127" t="n">
        <v>8</v>
      </c>
      <c r="D28127" t="inlineStr">
        <is>
          <t>2025-PACO</t>
        </is>
      </c>
      <c r="E28127" t="inlineStr">
        <is>
          <t>Y31005</t>
        </is>
      </c>
      <c r="F28127" t="inlineStr">
        <is>
          <t>BN</t>
        </is>
      </c>
      <c r="G28127" t="inlineStr">
        <is>
          <t>No</t>
        </is>
      </c>
      <c r="H28127" t="n">
        <v>7.9</v>
      </c>
    </row>
    <row r="28128">
      <c r="A28128" t="inlineStr">
        <is>
          <t>2025-W8-2025-PACO-Y31857</t>
        </is>
      </c>
      <c r="B28128" t="n">
        <v>2025</v>
      </c>
      <c r="C28128" t="n">
        <v>8</v>
      </c>
      <c r="D28128" t="inlineStr">
        <is>
          <t>2025-PACO</t>
        </is>
      </c>
      <c r="E28128" t="inlineStr">
        <is>
          <t>Y31857</t>
        </is>
      </c>
      <c r="F28128" t="inlineStr">
        <is>
          <t>BN</t>
        </is>
      </c>
      <c r="G28128" t="inlineStr">
        <is>
          <t>No</t>
        </is>
      </c>
      <c r="H28128" t="n">
        <v>0</v>
      </c>
    </row>
    <row r="28129">
      <c r="A28129" t="inlineStr">
        <is>
          <t>2025-W8-2025-ALEXAODE-Y32676</t>
        </is>
      </c>
      <c r="B28129" t="n">
        <v>2025</v>
      </c>
      <c r="C28129" t="n">
        <v>8</v>
      </c>
      <c r="D28129" t="inlineStr">
        <is>
          <t>2025-ALEXAODE</t>
        </is>
      </c>
      <c r="E28129" t="inlineStr">
        <is>
          <t>Y32676</t>
        </is>
      </c>
      <c r="F28129" t="inlineStr">
        <is>
          <t>QB</t>
        </is>
      </c>
      <c r="G28129" t="inlineStr">
        <is>
          <t>Yes</t>
        </is>
      </c>
      <c r="H28129" t="n">
        <v>26.28</v>
      </c>
    </row>
    <row r="28130">
      <c r="A28130" t="inlineStr">
        <is>
          <t>2025-W8-2025-ALEXAODE-Y34019</t>
        </is>
      </c>
      <c r="B28130" t="n">
        <v>2025</v>
      </c>
      <c r="C28130" t="n">
        <v>8</v>
      </c>
      <c r="D28130" t="inlineStr">
        <is>
          <t>2025-ALEXAODE</t>
        </is>
      </c>
      <c r="E28130" t="inlineStr">
        <is>
          <t>Y34019</t>
        </is>
      </c>
      <c r="F28130" t="inlineStr">
        <is>
          <t>RB</t>
        </is>
      </c>
      <c r="G28130" t="inlineStr">
        <is>
          <t>Yes</t>
        </is>
      </c>
      <c r="H28130" t="n">
        <v>35.6</v>
      </c>
    </row>
    <row r="28131">
      <c r="A28131" t="inlineStr">
        <is>
          <t>2025-W8-2025-ALEXAODE-Y30121</t>
        </is>
      </c>
      <c r="B28131" t="n">
        <v>2025</v>
      </c>
      <c r="C28131" t="n">
        <v>8</v>
      </c>
      <c r="D28131" t="inlineStr">
        <is>
          <t>2025-ALEXAODE</t>
        </is>
      </c>
      <c r="E28131" t="inlineStr">
        <is>
          <t>Y30121</t>
        </is>
      </c>
      <c r="F28131" t="inlineStr">
        <is>
          <t>RB</t>
        </is>
      </c>
      <c r="G28131" t="inlineStr">
        <is>
          <t>Yes</t>
        </is>
      </c>
      <c r="H28131" t="n">
        <v>8.300000000000001</v>
      </c>
    </row>
    <row r="28132">
      <c r="A28132" t="inlineStr">
        <is>
          <t>2025-W8-2025-ALEXAODE-Y32887</t>
        </is>
      </c>
      <c r="B28132" t="n">
        <v>2025</v>
      </c>
      <c r="C28132" t="n">
        <v>8</v>
      </c>
      <c r="D28132" t="inlineStr">
        <is>
          <t>2025-ALEXAODE</t>
        </is>
      </c>
      <c r="E28132" t="inlineStr">
        <is>
          <t>Y32887</t>
        </is>
      </c>
      <c r="F28132" t="inlineStr">
        <is>
          <t>WR</t>
        </is>
      </c>
      <c r="G28132" t="inlineStr">
        <is>
          <t>Yes</t>
        </is>
      </c>
      <c r="H28132" t="n">
        <v>6.5</v>
      </c>
    </row>
    <row r="28133">
      <c r="A28133" t="inlineStr">
        <is>
          <t>2025-W8-2025-ALEXAODE-Y33998</t>
        </is>
      </c>
      <c r="B28133" t="n">
        <v>2025</v>
      </c>
      <c r="C28133" t="n">
        <v>8</v>
      </c>
      <c r="D28133" t="inlineStr">
        <is>
          <t>2025-ALEXAODE</t>
        </is>
      </c>
      <c r="E28133" t="inlineStr">
        <is>
          <t>Y33998</t>
        </is>
      </c>
      <c r="F28133" t="inlineStr">
        <is>
          <t>WR</t>
        </is>
      </c>
      <c r="G28133" t="inlineStr">
        <is>
          <t>Yes</t>
        </is>
      </c>
      <c r="H28133" t="n">
        <v>6.3</v>
      </c>
    </row>
    <row r="28134">
      <c r="A28134" t="inlineStr">
        <is>
          <t>2025-W8-2025-ALEXAODE-S11597</t>
        </is>
      </c>
      <c r="B28134" t="n">
        <v>2025</v>
      </c>
      <c r="C28134" t="n">
        <v>8</v>
      </c>
      <c r="D28134" t="inlineStr">
        <is>
          <t>2025-ALEXAODE</t>
        </is>
      </c>
      <c r="E28134" t="inlineStr">
        <is>
          <t>S11597</t>
        </is>
      </c>
      <c r="F28134" t="inlineStr">
        <is>
          <t>TE</t>
        </is>
      </c>
      <c r="G28134" t="inlineStr">
        <is>
          <t>Yes</t>
        </is>
      </c>
      <c r="H28134" t="n">
        <v>3.5</v>
      </c>
    </row>
    <row r="28135">
      <c r="A28135" t="inlineStr">
        <is>
          <t>2025-W8-2025-ALEXAODE-S12474</t>
        </is>
      </c>
      <c r="B28135" t="n">
        <v>2025</v>
      </c>
      <c r="C28135" t="n">
        <v>8</v>
      </c>
      <c r="D28135" t="inlineStr">
        <is>
          <t>2025-ALEXAODE</t>
        </is>
      </c>
      <c r="E28135" t="inlineStr">
        <is>
          <t>S12474</t>
        </is>
      </c>
      <c r="F28135" t="inlineStr">
        <is>
          <t>W/R/T FLEX</t>
        </is>
      </c>
      <c r="G28135" t="inlineStr">
        <is>
          <t>Yes</t>
        </is>
      </c>
      <c r="H28135" t="n">
        <v>13.1</v>
      </c>
    </row>
    <row r="28136">
      <c r="A28136" t="inlineStr">
        <is>
          <t>2025-W8-2025-ALEXAODE-Y31482</t>
        </is>
      </c>
      <c r="B28136" t="n">
        <v>2025</v>
      </c>
      <c r="C28136" t="n">
        <v>8</v>
      </c>
      <c r="D28136" t="inlineStr">
        <is>
          <t>2025-ALEXAODE</t>
        </is>
      </c>
      <c r="E28136" t="inlineStr">
        <is>
          <t>Y31482</t>
        </is>
      </c>
      <c r="F28136" t="inlineStr">
        <is>
          <t>K</t>
        </is>
      </c>
      <c r="G28136" t="inlineStr">
        <is>
          <t>Yes</t>
        </is>
      </c>
      <c r="H28136" t="n">
        <v>1</v>
      </c>
    </row>
    <row r="28137">
      <c r="A28137" t="inlineStr">
        <is>
          <t>2025-W8-2025-ALEXAODE-Y-DEF:tampa-bay</t>
        </is>
      </c>
      <c r="B28137" t="n">
        <v>2025</v>
      </c>
      <c r="C28137" t="n">
        <v>8</v>
      </c>
      <c r="D28137" t="inlineStr">
        <is>
          <t>2025-ALEXAODE</t>
        </is>
      </c>
      <c r="E28137" t="inlineStr">
        <is>
          <t>Y-DEF:tampa-bay</t>
        </is>
      </c>
      <c r="F28137" t="inlineStr">
        <is>
          <t>DST</t>
        </is>
      </c>
      <c r="G28137" t="inlineStr">
        <is>
          <t>Yes</t>
        </is>
      </c>
      <c r="H28137" t="n">
        <v>31.7</v>
      </c>
    </row>
    <row r="28138">
      <c r="A28138" t="inlineStr">
        <is>
          <t>2025-W8-2025-ALEXAODE-Y40877</t>
        </is>
      </c>
      <c r="B28138" t="n">
        <v>2025</v>
      </c>
      <c r="C28138" t="n">
        <v>8</v>
      </c>
      <c r="D28138" t="inlineStr">
        <is>
          <t>2025-ALEXAODE</t>
        </is>
      </c>
      <c r="E28138" t="inlineStr">
        <is>
          <t>Y40877</t>
        </is>
      </c>
      <c r="F28138" t="inlineStr">
        <is>
          <t>BN</t>
        </is>
      </c>
      <c r="G28138" t="inlineStr">
        <is>
          <t>No</t>
        </is>
      </c>
      <c r="H28138" t="n">
        <v>7.8</v>
      </c>
    </row>
    <row r="28139">
      <c r="A28139" t="inlineStr">
        <is>
          <t>2025-W8-2025-ALEXAODE-Y40893</t>
        </is>
      </c>
      <c r="B28139" t="n">
        <v>2025</v>
      </c>
      <c r="C28139" t="n">
        <v>8</v>
      </c>
      <c r="D28139" t="inlineStr">
        <is>
          <t>2025-ALEXAODE</t>
        </is>
      </c>
      <c r="E28139" t="inlineStr">
        <is>
          <t>Y40893</t>
        </is>
      </c>
      <c r="F28139" t="inlineStr">
        <is>
          <t>BN</t>
        </is>
      </c>
      <c r="G28139" t="inlineStr">
        <is>
          <t>No</t>
        </is>
      </c>
      <c r="H28139" t="n">
        <v>0</v>
      </c>
    </row>
    <row r="28140">
      <c r="A28140" t="inlineStr">
        <is>
          <t>2025-W8-2025-ALEXAODE-Y40883</t>
        </is>
      </c>
      <c r="B28140" t="n">
        <v>2025</v>
      </c>
      <c r="C28140" t="n">
        <v>8</v>
      </c>
      <c r="D28140" t="inlineStr">
        <is>
          <t>2025-ALEXAODE</t>
        </is>
      </c>
      <c r="E28140" t="inlineStr">
        <is>
          <t>Y40883</t>
        </is>
      </c>
      <c r="F28140" t="inlineStr">
        <is>
          <t>BN</t>
        </is>
      </c>
      <c r="G28140" t="inlineStr">
        <is>
          <t>No</t>
        </is>
      </c>
      <c r="H28140" t="n">
        <v>0</v>
      </c>
    </row>
    <row r="28141">
      <c r="A28141" t="inlineStr">
        <is>
          <t>2025-W8-2025-ALEXAODE-Y34095</t>
        </is>
      </c>
      <c r="B28141" t="n">
        <v>2025</v>
      </c>
      <c r="C28141" t="n">
        <v>8</v>
      </c>
      <c r="D28141" t="inlineStr">
        <is>
          <t>2025-ALEXAODE</t>
        </is>
      </c>
      <c r="E28141" t="inlineStr">
        <is>
          <t>Y34095</t>
        </is>
      </c>
      <c r="F28141" t="inlineStr">
        <is>
          <t>BN</t>
        </is>
      </c>
      <c r="G28141" t="inlineStr">
        <is>
          <t>No</t>
        </is>
      </c>
      <c r="H28141" t="n">
        <v>1.8</v>
      </c>
    </row>
    <row r="28142">
      <c r="A28142" t="inlineStr">
        <is>
          <t>2025-W8-2025-ALEXAODE-Y34107</t>
        </is>
      </c>
      <c r="B28142" t="n">
        <v>2025</v>
      </c>
      <c r="C28142" t="n">
        <v>8</v>
      </c>
      <c r="D28142" t="inlineStr">
        <is>
          <t>2025-ALEXAODE</t>
        </is>
      </c>
      <c r="E28142" t="inlineStr">
        <is>
          <t>Y34107</t>
        </is>
      </c>
      <c r="F28142" t="inlineStr">
        <is>
          <t>BN</t>
        </is>
      </c>
      <c r="G28142" t="inlineStr">
        <is>
          <t>No</t>
        </is>
      </c>
      <c r="H28142" t="n">
        <v>8.4</v>
      </c>
    </row>
    <row r="28143">
      <c r="A28143" t="inlineStr">
        <is>
          <t>2025-W8-2025-ALEXAODE-Y40168</t>
        </is>
      </c>
      <c r="B28143" t="n">
        <v>2025</v>
      </c>
      <c r="C28143" t="n">
        <v>8</v>
      </c>
      <c r="D28143" t="inlineStr">
        <is>
          <t>2025-ALEXAODE</t>
        </is>
      </c>
      <c r="E28143" t="inlineStr">
        <is>
          <t>Y40168</t>
        </is>
      </c>
      <c r="F28143" t="inlineStr">
        <is>
          <t>BN</t>
        </is>
      </c>
      <c r="G28143" t="inlineStr">
        <is>
          <t>No</t>
        </is>
      </c>
      <c r="H28143" t="n">
        <v>0</v>
      </c>
    </row>
    <row r="28144">
      <c r="A28144" t="inlineStr">
        <is>
          <t>2025-W8-2025-PEPSALFA-Y30123</t>
        </is>
      </c>
      <c r="B28144" t="n">
        <v>2025</v>
      </c>
      <c r="C28144" t="n">
        <v>8</v>
      </c>
      <c r="D28144" t="inlineStr">
        <is>
          <t>2025-PEPSALFA</t>
        </is>
      </c>
      <c r="E28144" t="inlineStr">
        <is>
          <t>Y30123</t>
        </is>
      </c>
      <c r="F28144" t="inlineStr">
        <is>
          <t>QB</t>
        </is>
      </c>
      <c r="G28144" t="inlineStr">
        <is>
          <t>Yes</t>
        </is>
      </c>
      <c r="H28144" t="n">
        <v>24.96</v>
      </c>
    </row>
    <row r="28145">
      <c r="A28145" t="inlineStr">
        <is>
          <t>2025-W8-2025-PEPSALFA-Y34047</t>
        </is>
      </c>
      <c r="B28145" t="n">
        <v>2025</v>
      </c>
      <c r="C28145" t="n">
        <v>8</v>
      </c>
      <c r="D28145" t="inlineStr">
        <is>
          <t>2025-PEPSALFA</t>
        </is>
      </c>
      <c r="E28145" t="inlineStr">
        <is>
          <t>Y34047</t>
        </is>
      </c>
      <c r="F28145" t="inlineStr">
        <is>
          <t>RB</t>
        </is>
      </c>
      <c r="G28145" t="inlineStr">
        <is>
          <t>Yes</t>
        </is>
      </c>
      <c r="H28145" t="n">
        <v>7.1</v>
      </c>
    </row>
    <row r="28146">
      <c r="A28146" t="inlineStr">
        <is>
          <t>2025-W8-2025-PEPSALFA-Y40196</t>
        </is>
      </c>
      <c r="B28146" t="n">
        <v>2025</v>
      </c>
      <c r="C28146" t="n">
        <v>8</v>
      </c>
      <c r="D28146" t="inlineStr">
        <is>
          <t>2025-PEPSALFA</t>
        </is>
      </c>
      <c r="E28146" t="inlineStr">
        <is>
          <t>Y40196</t>
        </is>
      </c>
      <c r="F28146" t="inlineStr">
        <is>
          <t>RB</t>
        </is>
      </c>
      <c r="G28146" t="inlineStr">
        <is>
          <t>Yes</t>
        </is>
      </c>
      <c r="H28146" t="n">
        <v>24</v>
      </c>
    </row>
    <row r="28147">
      <c r="A28147" t="inlineStr">
        <is>
          <t>2025-W8-2025-PEPSALFA-Y34659</t>
        </is>
      </c>
      <c r="B28147" t="n">
        <v>2025</v>
      </c>
      <c r="C28147" t="n">
        <v>8</v>
      </c>
      <c r="D28147" t="inlineStr">
        <is>
          <t>2025-PEPSALFA</t>
        </is>
      </c>
      <c r="E28147" t="inlineStr">
        <is>
          <t>Y34659</t>
        </is>
      </c>
      <c r="F28147" t="inlineStr">
        <is>
          <t>WR</t>
        </is>
      </c>
      <c r="G28147" t="inlineStr">
        <is>
          <t>Yes</t>
        </is>
      </c>
      <c r="H28147" t="n">
        <v>10</v>
      </c>
    </row>
    <row r="28148">
      <c r="A28148" t="inlineStr">
        <is>
          <t>2025-W8-2025-PEPSALFA-Y40908</t>
        </is>
      </c>
      <c r="B28148" t="n">
        <v>2025</v>
      </c>
      <c r="C28148" t="n">
        <v>8</v>
      </c>
      <c r="D28148" t="inlineStr">
        <is>
          <t>2025-PEPSALFA</t>
        </is>
      </c>
      <c r="E28148" t="inlineStr">
        <is>
          <t>Y40908</t>
        </is>
      </c>
      <c r="F28148" t="inlineStr">
        <is>
          <t>WR</t>
        </is>
      </c>
      <c r="G28148" t="inlineStr">
        <is>
          <t>Yes</t>
        </is>
      </c>
      <c r="H28148" t="n">
        <v>17.8</v>
      </c>
    </row>
    <row r="28149">
      <c r="A28149" t="inlineStr">
        <is>
          <t>2025-W8-2025-PEPSALFA-Y26658</t>
        </is>
      </c>
      <c r="B28149" t="n">
        <v>2025</v>
      </c>
      <c r="C28149" t="n">
        <v>8</v>
      </c>
      <c r="D28149" t="inlineStr">
        <is>
          <t>2025-PEPSALFA</t>
        </is>
      </c>
      <c r="E28149" t="inlineStr">
        <is>
          <t>Y26658</t>
        </is>
      </c>
      <c r="F28149" t="inlineStr">
        <is>
          <t>TE</t>
        </is>
      </c>
      <c r="G28149" t="inlineStr">
        <is>
          <t>Yes</t>
        </is>
      </c>
      <c r="H28149" t="n">
        <v>3.6</v>
      </c>
    </row>
    <row r="28150">
      <c r="A28150" t="inlineStr">
        <is>
          <t>2025-W8-2025-PEPSALFA-Y31960</t>
        </is>
      </c>
      <c r="B28150" t="n">
        <v>2025</v>
      </c>
      <c r="C28150" t="n">
        <v>8</v>
      </c>
      <c r="D28150" t="inlineStr">
        <is>
          <t>2025-PEPSALFA</t>
        </is>
      </c>
      <c r="E28150" t="inlineStr">
        <is>
          <t>Y31960</t>
        </is>
      </c>
      <c r="F28150" t="inlineStr">
        <is>
          <t>W/R/T FLEX</t>
        </is>
      </c>
      <c r="G28150" t="inlineStr">
        <is>
          <t>Yes</t>
        </is>
      </c>
      <c r="H28150" t="n">
        <v>5.8</v>
      </c>
    </row>
    <row r="28151">
      <c r="A28151" t="inlineStr">
        <is>
          <t>2025-W8-2025-PEPSALFA-Y8565</t>
        </is>
      </c>
      <c r="B28151" t="n">
        <v>2025</v>
      </c>
      <c r="C28151" t="n">
        <v>8</v>
      </c>
      <c r="D28151" t="inlineStr">
        <is>
          <t>2025-PEPSALFA</t>
        </is>
      </c>
      <c r="E28151" t="inlineStr">
        <is>
          <t>Y8565</t>
        </is>
      </c>
      <c r="F28151" t="inlineStr">
        <is>
          <t>K</t>
        </is>
      </c>
      <c r="G28151" t="inlineStr">
        <is>
          <t>Yes</t>
        </is>
      </c>
      <c r="H28151" t="n">
        <v>11</v>
      </c>
    </row>
    <row r="28152">
      <c r="A28152" t="inlineStr">
        <is>
          <t>2025-W8-2025-PEPSALFA-Y-DEF:cincinnati</t>
        </is>
      </c>
      <c r="B28152" t="n">
        <v>2025</v>
      </c>
      <c r="C28152" t="n">
        <v>8</v>
      </c>
      <c r="D28152" t="inlineStr">
        <is>
          <t>2025-PEPSALFA</t>
        </is>
      </c>
      <c r="E28152" t="inlineStr">
        <is>
          <t>Y-DEF:cincinnati</t>
        </is>
      </c>
      <c r="F28152" t="inlineStr">
        <is>
          <t>DST</t>
        </is>
      </c>
      <c r="G28152" t="inlineStr">
        <is>
          <t>Yes</t>
        </is>
      </c>
      <c r="H28152" t="n">
        <v>-0.15</v>
      </c>
    </row>
    <row r="28153">
      <c r="A28153" t="inlineStr">
        <is>
          <t>2025-W8-2025-PEPSALFA-Y30182</t>
        </is>
      </c>
      <c r="B28153" t="n">
        <v>2025</v>
      </c>
      <c r="C28153" t="n">
        <v>8</v>
      </c>
      <c r="D28153" t="inlineStr">
        <is>
          <t>2025-PEPSALFA</t>
        </is>
      </c>
      <c r="E28153" t="inlineStr">
        <is>
          <t>Y30182</t>
        </is>
      </c>
      <c r="F28153" t="inlineStr">
        <is>
          <t>BN</t>
        </is>
      </c>
      <c r="G28153" t="inlineStr">
        <is>
          <t>No</t>
        </is>
      </c>
      <c r="H28153" t="n">
        <v>0</v>
      </c>
    </row>
    <row r="28154">
      <c r="A28154" t="inlineStr">
        <is>
          <t>2025-W8-2025-PEPSALFA-Y31056</t>
        </is>
      </c>
      <c r="B28154" t="n">
        <v>2025</v>
      </c>
      <c r="C28154" t="n">
        <v>8</v>
      </c>
      <c r="D28154" t="inlineStr">
        <is>
          <t>2025-PEPSALFA</t>
        </is>
      </c>
      <c r="E28154" t="inlineStr">
        <is>
          <t>Y31056</t>
        </is>
      </c>
      <c r="F28154" t="inlineStr">
        <is>
          <t>BN</t>
        </is>
      </c>
      <c r="G28154" t="inlineStr">
        <is>
          <t>No</t>
        </is>
      </c>
      <c r="H28154" t="n">
        <v>4.9</v>
      </c>
    </row>
    <row r="28155">
      <c r="A28155" t="inlineStr">
        <is>
          <t>2025-W8-2025-PEPSALFA-Y33965</t>
        </is>
      </c>
      <c r="B28155" t="n">
        <v>2025</v>
      </c>
      <c r="C28155" t="n">
        <v>8</v>
      </c>
      <c r="D28155" t="inlineStr">
        <is>
          <t>2025-PEPSALFA</t>
        </is>
      </c>
      <c r="E28155" t="inlineStr">
        <is>
          <t>Y33965</t>
        </is>
      </c>
      <c r="F28155" t="inlineStr">
        <is>
          <t>BN</t>
        </is>
      </c>
      <c r="G28155" t="inlineStr">
        <is>
          <t>No</t>
        </is>
      </c>
      <c r="H28155" t="n">
        <v>0</v>
      </c>
    </row>
    <row r="28156">
      <c r="A28156" t="inlineStr">
        <is>
          <t>2025-W8-2025-PEPSALFA-Y34218</t>
        </is>
      </c>
      <c r="B28156" t="n">
        <v>2025</v>
      </c>
      <c r="C28156" t="n">
        <v>8</v>
      </c>
      <c r="D28156" t="inlineStr">
        <is>
          <t>2025-PEPSALFA</t>
        </is>
      </c>
      <c r="E28156" t="inlineStr">
        <is>
          <t>Y34218</t>
        </is>
      </c>
      <c r="F28156" t="inlineStr">
        <is>
          <t>BN</t>
        </is>
      </c>
      <c r="G28156" t="inlineStr">
        <is>
          <t>No</t>
        </is>
      </c>
      <c r="H28156" t="n">
        <v>0</v>
      </c>
    </row>
    <row r="28157">
      <c r="A28157" t="inlineStr">
        <is>
          <t>2025-W8-2025-PEPSALFA-Y40059</t>
        </is>
      </c>
      <c r="B28157" t="n">
        <v>2025</v>
      </c>
      <c r="C28157" t="n">
        <v>8</v>
      </c>
      <c r="D28157" t="inlineStr">
        <is>
          <t>2025-PEPSALFA</t>
        </is>
      </c>
      <c r="E28157" t="inlineStr">
        <is>
          <t>Y40059</t>
        </is>
      </c>
      <c r="F28157" t="inlineStr">
        <is>
          <t>BN</t>
        </is>
      </c>
      <c r="G28157" t="inlineStr">
        <is>
          <t>No</t>
        </is>
      </c>
      <c r="H28157" t="n">
        <v>0</v>
      </c>
    </row>
    <row r="28158">
      <c r="A28158" t="inlineStr">
        <is>
          <t>2025-W8-2025-PEPSALFA-Y40075</t>
        </is>
      </c>
      <c r="B28158" t="n">
        <v>2025</v>
      </c>
      <c r="C28158" t="n">
        <v>8</v>
      </c>
      <c r="D28158" t="inlineStr">
        <is>
          <t>2025-PEPSALFA</t>
        </is>
      </c>
      <c r="E28158" t="inlineStr">
        <is>
          <t>Y40075</t>
        </is>
      </c>
      <c r="F28158" t="inlineStr">
        <is>
          <t>BN</t>
        </is>
      </c>
      <c r="G28158" t="inlineStr">
        <is>
          <t>No</t>
        </is>
      </c>
      <c r="H28158" t="n">
        <v>0</v>
      </c>
    </row>
    <row r="28159">
      <c r="A28159" t="inlineStr">
        <is>
          <t>2025-W8-2025-TROQUERO-Y30977</t>
        </is>
      </c>
      <c r="B28159" t="n">
        <v>2025</v>
      </c>
      <c r="C28159" t="n">
        <v>8</v>
      </c>
      <c r="D28159" t="inlineStr">
        <is>
          <t>2025-TROQUERO</t>
        </is>
      </c>
      <c r="E28159" t="inlineStr">
        <is>
          <t>Y30977</t>
        </is>
      </c>
      <c r="F28159" t="inlineStr">
        <is>
          <t>QB</t>
        </is>
      </c>
      <c r="G28159" t="inlineStr">
        <is>
          <t>Yes</t>
        </is>
      </c>
      <c r="H28159" t="n">
        <v>25.22</v>
      </c>
    </row>
    <row r="28160">
      <c r="A28160" t="inlineStr">
        <is>
          <t>2025-W8-2025-TROQUERO-Y34447</t>
        </is>
      </c>
      <c r="B28160" t="n">
        <v>2025</v>
      </c>
      <c r="C28160" t="n">
        <v>8</v>
      </c>
      <c r="D28160" t="inlineStr">
        <is>
          <t>2025-TROQUERO</t>
        </is>
      </c>
      <c r="E28160" t="inlineStr">
        <is>
          <t>Y34447</t>
        </is>
      </c>
      <c r="F28160" t="inlineStr">
        <is>
          <t>RB</t>
        </is>
      </c>
      <c r="G28160" t="inlineStr">
        <is>
          <t>Yes</t>
        </is>
      </c>
      <c r="H28160" t="n">
        <v>8.300000000000001</v>
      </c>
    </row>
    <row r="28161">
      <c r="A28161" t="inlineStr">
        <is>
          <t>2025-W8-2025-TROQUERO-Y34207</t>
        </is>
      </c>
      <c r="B28161" t="n">
        <v>2025</v>
      </c>
      <c r="C28161" t="n">
        <v>8</v>
      </c>
      <c r="D28161" t="inlineStr">
        <is>
          <t>2025-TROQUERO</t>
        </is>
      </c>
      <c r="E28161" t="inlineStr">
        <is>
          <t>Y34207</t>
        </is>
      </c>
      <c r="F28161" t="inlineStr">
        <is>
          <t>RB</t>
        </is>
      </c>
      <c r="G28161" t="inlineStr">
        <is>
          <t>Yes</t>
        </is>
      </c>
      <c r="H28161" t="n">
        <v>5.8</v>
      </c>
    </row>
    <row r="28162">
      <c r="A28162" t="inlineStr">
        <is>
          <t>2025-W8-2025-TROQUERO-Y33393</t>
        </is>
      </c>
      <c r="B28162" t="n">
        <v>2025</v>
      </c>
      <c r="C28162" t="n">
        <v>8</v>
      </c>
      <c r="D28162" t="inlineStr">
        <is>
          <t>2025-TROQUERO</t>
        </is>
      </c>
      <c r="E28162" t="inlineStr">
        <is>
          <t>Y33393</t>
        </is>
      </c>
      <c r="F28162" t="inlineStr">
        <is>
          <t>WR</t>
        </is>
      </c>
      <c r="G28162" t="inlineStr">
        <is>
          <t>Yes</t>
        </is>
      </c>
      <c r="H28162" t="n">
        <v>15.1</v>
      </c>
    </row>
    <row r="28163">
      <c r="A28163" t="inlineStr">
        <is>
          <t>2025-W8-2025-TROQUERO-Y31010</t>
        </is>
      </c>
      <c r="B28163" t="n">
        <v>2025</v>
      </c>
      <c r="C28163" t="n">
        <v>8</v>
      </c>
      <c r="D28163" t="inlineStr">
        <is>
          <t>2025-TROQUERO</t>
        </is>
      </c>
      <c r="E28163" t="inlineStr">
        <is>
          <t>Y31010</t>
        </is>
      </c>
      <c r="F28163" t="inlineStr">
        <is>
          <t>WR</t>
        </is>
      </c>
      <c r="G28163" t="inlineStr">
        <is>
          <t>Yes</t>
        </is>
      </c>
      <c r="H28163" t="n">
        <v>8.699999999999999</v>
      </c>
    </row>
    <row r="28164">
      <c r="A28164" t="inlineStr">
        <is>
          <t>2025-W8-2025-TROQUERO-S12506</t>
        </is>
      </c>
      <c r="B28164" t="n">
        <v>2025</v>
      </c>
      <c r="C28164" t="n">
        <v>8</v>
      </c>
      <c r="D28164" t="inlineStr">
        <is>
          <t>2025-TROQUERO</t>
        </is>
      </c>
      <c r="E28164" t="inlineStr">
        <is>
          <t>S12506</t>
        </is>
      </c>
      <c r="F28164" t="inlineStr">
        <is>
          <t>TE</t>
        </is>
      </c>
      <c r="G28164" t="inlineStr">
        <is>
          <t>Yes</t>
        </is>
      </c>
      <c r="H28164" t="n">
        <v>15.4</v>
      </c>
    </row>
    <row r="28165">
      <c r="A28165" t="inlineStr">
        <is>
          <t>2025-W8-2025-TROQUERO-Y31868</t>
        </is>
      </c>
      <c r="B28165" t="n">
        <v>2025</v>
      </c>
      <c r="C28165" t="n">
        <v>8</v>
      </c>
      <c r="D28165" t="inlineStr">
        <is>
          <t>2025-TROQUERO</t>
        </is>
      </c>
      <c r="E28165" t="inlineStr">
        <is>
          <t>Y31868</t>
        </is>
      </c>
      <c r="F28165" t="inlineStr">
        <is>
          <t>W/R/T FLEX</t>
        </is>
      </c>
      <c r="G28165" t="inlineStr">
        <is>
          <t>Yes</t>
        </is>
      </c>
      <c r="H28165" t="n">
        <v>2.7</v>
      </c>
    </row>
    <row r="28166">
      <c r="A28166" t="inlineStr">
        <is>
          <t>2025-W8-2025-TROQUERO-Y33537</t>
        </is>
      </c>
      <c r="B28166" t="n">
        <v>2025</v>
      </c>
      <c r="C28166" t="n">
        <v>8</v>
      </c>
      <c r="D28166" t="inlineStr">
        <is>
          <t>2025-TROQUERO</t>
        </is>
      </c>
      <c r="E28166" t="inlineStr">
        <is>
          <t>Y33537</t>
        </is>
      </c>
      <c r="F28166" t="inlineStr">
        <is>
          <t>K</t>
        </is>
      </c>
      <c r="G28166" t="inlineStr">
        <is>
          <t>Yes</t>
        </is>
      </c>
      <c r="H28166" t="n">
        <v>8</v>
      </c>
    </row>
    <row r="28167">
      <c r="A28167" t="inlineStr">
        <is>
          <t>2025-W8-2025-TROQUERO-Y-DEF:atlanta</t>
        </is>
      </c>
      <c r="B28167" t="n">
        <v>2025</v>
      </c>
      <c r="C28167" t="n">
        <v>8</v>
      </c>
      <c r="D28167" t="inlineStr">
        <is>
          <t>2025-TROQUERO</t>
        </is>
      </c>
      <c r="E28167" t="inlineStr">
        <is>
          <t>Y-DEF:atlanta</t>
        </is>
      </c>
      <c r="F28167" t="inlineStr">
        <is>
          <t>DST</t>
        </is>
      </c>
      <c r="G28167" t="inlineStr">
        <is>
          <t>Yes</t>
        </is>
      </c>
      <c r="H28167" t="n">
        <v>5.05</v>
      </c>
    </row>
    <row r="28168">
      <c r="A28168" t="inlineStr">
        <is>
          <t>2025-W8-2025-TROQUERO-S12530</t>
        </is>
      </c>
      <c r="B28168" t="n">
        <v>2025</v>
      </c>
      <c r="C28168" t="n">
        <v>8</v>
      </c>
      <c r="D28168" t="inlineStr">
        <is>
          <t>2025-TROQUERO</t>
        </is>
      </c>
      <c r="E28168" t="inlineStr">
        <is>
          <t>S12530</t>
        </is>
      </c>
      <c r="F28168" t="inlineStr">
        <is>
          <t>BN</t>
        </is>
      </c>
      <c r="G28168" t="inlineStr">
        <is>
          <t>No</t>
        </is>
      </c>
      <c r="H28168" t="n">
        <v>0</v>
      </c>
    </row>
    <row r="28169">
      <c r="A28169" t="inlineStr">
        <is>
          <t>2025-W8-2025-TROQUERO-Y30136</t>
        </is>
      </c>
      <c r="B28169" t="n">
        <v>2025</v>
      </c>
      <c r="C28169" t="n">
        <v>8</v>
      </c>
      <c r="D28169" t="inlineStr">
        <is>
          <t>2025-TROQUERO</t>
        </is>
      </c>
      <c r="E28169" t="inlineStr">
        <is>
          <t>Y30136</t>
        </is>
      </c>
      <c r="F28169" t="inlineStr">
        <is>
          <t>BN</t>
        </is>
      </c>
      <c r="G28169" t="inlineStr">
        <is>
          <t>No</t>
        </is>
      </c>
      <c r="H28169" t="n">
        <v>5.6</v>
      </c>
    </row>
    <row r="28170">
      <c r="A28170" t="inlineStr">
        <is>
          <t>2025-W8-2025-TROQUERO-Y31838</t>
        </is>
      </c>
      <c r="B28170" t="n">
        <v>2025</v>
      </c>
      <c r="C28170" t="n">
        <v>8</v>
      </c>
      <c r="D28170" t="inlineStr">
        <is>
          <t>2025-TROQUERO</t>
        </is>
      </c>
      <c r="E28170" t="inlineStr">
        <is>
          <t>Y31838</t>
        </is>
      </c>
      <c r="F28170" t="inlineStr">
        <is>
          <t>BN</t>
        </is>
      </c>
      <c r="G28170" t="inlineStr">
        <is>
          <t>No</t>
        </is>
      </c>
      <c r="H28170" t="n">
        <v>23.18</v>
      </c>
    </row>
    <row r="28171">
      <c r="A28171" t="inlineStr">
        <is>
          <t>2025-W8-2025-TROQUERO-Y31905</t>
        </is>
      </c>
      <c r="B28171" t="n">
        <v>2025</v>
      </c>
      <c r="C28171" t="n">
        <v>8</v>
      </c>
      <c r="D28171" t="inlineStr">
        <is>
          <t>2025-TROQUERO</t>
        </is>
      </c>
      <c r="E28171" t="inlineStr">
        <is>
          <t>Y31905</t>
        </is>
      </c>
      <c r="F28171" t="inlineStr">
        <is>
          <t>BN</t>
        </is>
      </c>
      <c r="G28171" t="inlineStr">
        <is>
          <t>No</t>
        </is>
      </c>
      <c r="H28171" t="n">
        <v>0</v>
      </c>
    </row>
    <row r="28172">
      <c r="A28172" t="inlineStr">
        <is>
          <t>2025-W8-2025-TROQUERO-Y33963</t>
        </is>
      </c>
      <c r="B28172" t="n">
        <v>2025</v>
      </c>
      <c r="C28172" t="n">
        <v>8</v>
      </c>
      <c r="D28172" t="inlineStr">
        <is>
          <t>2025-TROQUERO</t>
        </is>
      </c>
      <c r="E28172" t="inlineStr">
        <is>
          <t>Y33963</t>
        </is>
      </c>
      <c r="F28172" t="inlineStr">
        <is>
          <t>BN</t>
        </is>
      </c>
      <c r="G28172" t="inlineStr">
        <is>
          <t>No</t>
        </is>
      </c>
      <c r="H28172" t="n">
        <v>0</v>
      </c>
    </row>
    <row r="28173">
      <c r="A28173" t="inlineStr">
        <is>
          <t>2025-W8-2025-TROQUERO-Y-DEF:seattle</t>
        </is>
      </c>
      <c r="B28173" t="n">
        <v>2025</v>
      </c>
      <c r="C28173" t="n">
        <v>8</v>
      </c>
      <c r="D28173" t="inlineStr">
        <is>
          <t>2025-TROQUERO</t>
        </is>
      </c>
      <c r="E28173" t="inlineStr">
        <is>
          <t>Y-DEF:seattle</t>
        </is>
      </c>
      <c r="F28173" t="inlineStr">
        <is>
          <t>BN</t>
        </is>
      </c>
      <c r="G28173" t="inlineStr">
        <is>
          <t>No</t>
        </is>
      </c>
      <c r="H28173" t="n">
        <v>0</v>
      </c>
    </row>
    <row r="28174">
      <c r="A28174" t="inlineStr">
        <is>
          <t>2025-W8-2025-LDV-Y32696</t>
        </is>
      </c>
      <c r="B28174" t="n">
        <v>2025</v>
      </c>
      <c r="C28174" t="n">
        <v>8</v>
      </c>
      <c r="D28174" t="inlineStr">
        <is>
          <t>2025-LDV</t>
        </is>
      </c>
      <c r="E28174" t="inlineStr">
        <is>
          <t>Y32696</t>
        </is>
      </c>
      <c r="F28174" t="inlineStr">
        <is>
          <t>QB</t>
        </is>
      </c>
      <c r="G28174" t="inlineStr">
        <is>
          <t>Yes</t>
        </is>
      </c>
      <c r="H28174" t="n">
        <v>28.3</v>
      </c>
    </row>
    <row r="28175">
      <c r="A28175" t="inlineStr">
        <is>
          <t>2025-W8-2025-LDV-Y33508</t>
        </is>
      </c>
      <c r="B28175" t="n">
        <v>2025</v>
      </c>
      <c r="C28175" t="n">
        <v>8</v>
      </c>
      <c r="D28175" t="inlineStr">
        <is>
          <t>2025-LDV</t>
        </is>
      </c>
      <c r="E28175" t="inlineStr">
        <is>
          <t>Y33508</t>
        </is>
      </c>
      <c r="F28175" t="inlineStr">
        <is>
          <t>RB</t>
        </is>
      </c>
      <c r="G28175" t="inlineStr">
        <is>
          <t>Yes</t>
        </is>
      </c>
      <c r="H28175" t="n">
        <v>5.4</v>
      </c>
    </row>
    <row r="28176">
      <c r="A28176" t="inlineStr">
        <is>
          <t>2025-W8-2025-LDV-Y33538</t>
        </is>
      </c>
      <c r="B28176" t="n">
        <v>2025</v>
      </c>
      <c r="C28176" t="n">
        <v>8</v>
      </c>
      <c r="D28176" t="inlineStr">
        <is>
          <t>2025-LDV</t>
        </is>
      </c>
      <c r="E28176" t="inlineStr">
        <is>
          <t>Y33538</t>
        </is>
      </c>
      <c r="F28176" t="inlineStr">
        <is>
          <t>RB</t>
        </is>
      </c>
      <c r="G28176" t="inlineStr">
        <is>
          <t>Yes</t>
        </is>
      </c>
      <c r="H28176" t="n">
        <v>2.5</v>
      </c>
    </row>
    <row r="28177">
      <c r="A28177" t="inlineStr">
        <is>
          <t>2025-W8-2025-LDV-Y40039</t>
        </is>
      </c>
      <c r="B28177" t="n">
        <v>2025</v>
      </c>
      <c r="C28177" t="n">
        <v>8</v>
      </c>
      <c r="D28177" t="inlineStr">
        <is>
          <t>2025-LDV</t>
        </is>
      </c>
      <c r="E28177" t="inlineStr">
        <is>
          <t>Y40039</t>
        </is>
      </c>
      <c r="F28177" t="inlineStr">
        <is>
          <t>WR</t>
        </is>
      </c>
      <c r="G28177" t="inlineStr">
        <is>
          <t>Yes</t>
        </is>
      </c>
      <c r="H28177" t="n">
        <v>10.6</v>
      </c>
    </row>
    <row r="28178">
      <c r="A28178" t="inlineStr">
        <is>
          <t>2025-W8-2025-LDV-Y30994</t>
        </is>
      </c>
      <c r="B28178" t="n">
        <v>2025</v>
      </c>
      <c r="C28178" t="n">
        <v>8</v>
      </c>
      <c r="D28178" t="inlineStr">
        <is>
          <t>2025-LDV</t>
        </is>
      </c>
      <c r="E28178" t="inlineStr">
        <is>
          <t>Y30994</t>
        </is>
      </c>
      <c r="F28178" t="inlineStr">
        <is>
          <t>WR</t>
        </is>
      </c>
      <c r="G28178" t="inlineStr">
        <is>
          <t>Yes</t>
        </is>
      </c>
      <c r="H28178" t="n">
        <v>9.6</v>
      </c>
    </row>
    <row r="28179">
      <c r="A28179" t="inlineStr">
        <is>
          <t>2025-W8-2025-LDV-Y33392</t>
        </is>
      </c>
      <c r="B28179" t="n">
        <v>2025</v>
      </c>
      <c r="C28179" t="n">
        <v>8</v>
      </c>
      <c r="D28179" t="inlineStr">
        <is>
          <t>2025-LDV</t>
        </is>
      </c>
      <c r="E28179" t="inlineStr">
        <is>
          <t>Y33392</t>
        </is>
      </c>
      <c r="F28179" t="inlineStr">
        <is>
          <t>TE</t>
        </is>
      </c>
      <c r="G28179" t="inlineStr">
        <is>
          <t>Yes</t>
        </is>
      </c>
      <c r="H28179" t="n">
        <v>10.4</v>
      </c>
    </row>
    <row r="28180">
      <c r="A28180" t="inlineStr">
        <is>
          <t>2025-W8-2025-LDV-Y31840</t>
        </is>
      </c>
      <c r="B28180" t="n">
        <v>2025</v>
      </c>
      <c r="C28180" t="n">
        <v>8</v>
      </c>
      <c r="D28180" t="inlineStr">
        <is>
          <t>2025-LDV</t>
        </is>
      </c>
      <c r="E28180" t="inlineStr">
        <is>
          <t>Y31840</t>
        </is>
      </c>
      <c r="F28180" t="inlineStr">
        <is>
          <t>W/R/T FLEX</t>
        </is>
      </c>
      <c r="G28180" t="inlineStr">
        <is>
          <t>Yes</t>
        </is>
      </c>
      <c r="H28180" t="n">
        <v>3.6</v>
      </c>
    </row>
    <row r="28181">
      <c r="A28181" t="inlineStr">
        <is>
          <t>2025-W8-2025-LDV-S12711</t>
        </is>
      </c>
      <c r="B28181" t="n">
        <v>2025</v>
      </c>
      <c r="C28181" t="n">
        <v>8</v>
      </c>
      <c r="D28181" t="inlineStr">
        <is>
          <t>2025-LDV</t>
        </is>
      </c>
      <c r="E28181" t="inlineStr">
        <is>
          <t>S12711</t>
        </is>
      </c>
      <c r="F28181" t="inlineStr">
        <is>
          <t>K</t>
        </is>
      </c>
      <c r="G28181" t="inlineStr">
        <is>
          <t>Yes</t>
        </is>
      </c>
      <c r="H28181" t="n">
        <v>13</v>
      </c>
    </row>
    <row r="28182">
      <c r="A28182" t="inlineStr">
        <is>
          <t>2025-W8-2025-LDV-Y-DEF:pittsburgh</t>
        </is>
      </c>
      <c r="B28182" t="n">
        <v>2025</v>
      </c>
      <c r="C28182" t="n">
        <v>8</v>
      </c>
      <c r="D28182" t="inlineStr">
        <is>
          <t>2025-LDV</t>
        </is>
      </c>
      <c r="E28182" t="inlineStr">
        <is>
          <t>Y-DEF:pittsburgh</t>
        </is>
      </c>
      <c r="F28182" t="inlineStr">
        <is>
          <t>DST</t>
        </is>
      </c>
      <c r="G28182" t="inlineStr">
        <is>
          <t>Yes</t>
        </is>
      </c>
      <c r="H28182" t="n">
        <v>1.35</v>
      </c>
    </row>
    <row r="28183">
      <c r="A28183" t="inlineStr">
        <is>
          <t>2025-W8-2025-LDV-S12527</t>
        </is>
      </c>
      <c r="B28183" t="n">
        <v>2025</v>
      </c>
      <c r="C28183" t="n">
        <v>8</v>
      </c>
      <c r="D28183" t="inlineStr">
        <is>
          <t>2025-LDV</t>
        </is>
      </c>
      <c r="E28183" t="inlineStr">
        <is>
          <t>S12527</t>
        </is>
      </c>
      <c r="F28183" t="inlineStr">
        <is>
          <t>BN</t>
        </is>
      </c>
      <c r="G28183" t="inlineStr">
        <is>
          <t>No</t>
        </is>
      </c>
      <c r="H28183" t="n">
        <v>0</v>
      </c>
    </row>
    <row r="28184">
      <c r="A28184" t="inlineStr">
        <is>
          <t>2025-W8-2025-LDV-Y30197</t>
        </is>
      </c>
      <c r="B28184" t="n">
        <v>2025</v>
      </c>
      <c r="C28184" t="n">
        <v>8</v>
      </c>
      <c r="D28184" t="inlineStr">
        <is>
          <t>2025-LDV</t>
        </is>
      </c>
      <c r="E28184" t="inlineStr">
        <is>
          <t>Y30197</t>
        </is>
      </c>
      <c r="F28184" t="inlineStr">
        <is>
          <t>BN</t>
        </is>
      </c>
      <c r="G28184" t="inlineStr">
        <is>
          <t>No</t>
        </is>
      </c>
      <c r="H28184" t="n">
        <v>0</v>
      </c>
    </row>
    <row r="28185">
      <c r="A28185" t="inlineStr">
        <is>
          <t>2025-W8-2025-LDV-Y32671</t>
        </is>
      </c>
      <c r="B28185" t="n">
        <v>2025</v>
      </c>
      <c r="C28185" t="n">
        <v>8</v>
      </c>
      <c r="D28185" t="inlineStr">
        <is>
          <t>2025-LDV</t>
        </is>
      </c>
      <c r="E28185" t="inlineStr">
        <is>
          <t>Y32671</t>
        </is>
      </c>
      <c r="F28185" t="inlineStr">
        <is>
          <t>BN</t>
        </is>
      </c>
      <c r="G28185" t="inlineStr">
        <is>
          <t>No</t>
        </is>
      </c>
      <c r="H28185" t="n">
        <v>0</v>
      </c>
    </row>
    <row r="28186">
      <c r="A28186" t="inlineStr">
        <is>
          <t>2025-W8-2025-LDV-Y33500</t>
        </is>
      </c>
      <c r="B28186" t="n">
        <v>2025</v>
      </c>
      <c r="C28186" t="n">
        <v>8</v>
      </c>
      <c r="D28186" t="inlineStr">
        <is>
          <t>2025-LDV</t>
        </is>
      </c>
      <c r="E28186" t="inlineStr">
        <is>
          <t>Y33500</t>
        </is>
      </c>
      <c r="F28186" t="inlineStr">
        <is>
          <t>BN</t>
        </is>
      </c>
      <c r="G28186" t="inlineStr">
        <is>
          <t>No</t>
        </is>
      </c>
      <c r="H28186" t="n">
        <v>0</v>
      </c>
    </row>
    <row r="28187">
      <c r="A28187" t="inlineStr">
        <is>
          <t>2025-W8-2025-LDV-Y33996</t>
        </is>
      </c>
      <c r="B28187" t="n">
        <v>2025</v>
      </c>
      <c r="C28187" t="n">
        <v>8</v>
      </c>
      <c r="D28187" t="inlineStr">
        <is>
          <t>2025-LDV</t>
        </is>
      </c>
      <c r="E28187" t="inlineStr">
        <is>
          <t>Y33996</t>
        </is>
      </c>
      <c r="F28187" t="inlineStr">
        <is>
          <t>BN</t>
        </is>
      </c>
      <c r="G28187" t="inlineStr">
        <is>
          <t>No</t>
        </is>
      </c>
      <c r="H28187" t="n">
        <v>0</v>
      </c>
    </row>
    <row r="28188">
      <c r="A28188" t="inlineStr">
        <is>
          <t>2025-W8-2025-LDV-S9504</t>
        </is>
      </c>
      <c r="B28188" t="n">
        <v>2025</v>
      </c>
      <c r="C28188" t="n">
        <v>8</v>
      </c>
      <c r="D28188" t="inlineStr">
        <is>
          <t>2025-LDV</t>
        </is>
      </c>
      <c r="E28188" t="inlineStr">
        <is>
          <t>S9504</t>
        </is>
      </c>
      <c r="F28188" t="inlineStr">
        <is>
          <t>BN</t>
        </is>
      </c>
      <c r="G28188" t="inlineStr">
        <is>
          <t>No</t>
        </is>
      </c>
      <c r="H28188" t="n">
        <v>15</v>
      </c>
    </row>
    <row r="28189">
      <c r="A28189" t="inlineStr">
        <is>
          <t>2025-W8-2025-PITACIOC-Y8795</t>
        </is>
      </c>
      <c r="B28189" t="n">
        <v>2025</v>
      </c>
      <c r="C28189" t="n">
        <v>8</v>
      </c>
      <c r="D28189" t="inlineStr">
        <is>
          <t>2025-PITACIOC</t>
        </is>
      </c>
      <c r="E28189" t="inlineStr">
        <is>
          <t>Y8795</t>
        </is>
      </c>
      <c r="F28189" t="inlineStr">
        <is>
          <t>QB</t>
        </is>
      </c>
      <c r="G28189" t="inlineStr">
        <is>
          <t>Yes</t>
        </is>
      </c>
      <c r="H28189" t="n">
        <v>26.32</v>
      </c>
    </row>
    <row r="28190">
      <c r="A28190" t="inlineStr">
        <is>
          <t>2025-W8-2025-PITACIOC-Y40055</t>
        </is>
      </c>
      <c r="B28190" t="n">
        <v>2025</v>
      </c>
      <c r="C28190" t="n">
        <v>8</v>
      </c>
      <c r="D28190" t="inlineStr">
        <is>
          <t>2025-PITACIOC</t>
        </is>
      </c>
      <c r="E28190" t="inlineStr">
        <is>
          <t>Y40055</t>
        </is>
      </c>
      <c r="F28190" t="inlineStr">
        <is>
          <t>RB</t>
        </is>
      </c>
      <c r="G28190" t="inlineStr">
        <is>
          <t>Yes</t>
        </is>
      </c>
      <c r="H28190" t="n">
        <v>4.3</v>
      </c>
    </row>
    <row r="28191">
      <c r="A28191" t="inlineStr">
        <is>
          <t>2025-W8-2025-PITACIOC-Y30227</t>
        </is>
      </c>
      <c r="B28191" t="n">
        <v>2025</v>
      </c>
      <c r="C28191" t="n">
        <v>8</v>
      </c>
      <c r="D28191" t="inlineStr">
        <is>
          <t>2025-PITACIOC</t>
        </is>
      </c>
      <c r="E28191" t="inlineStr">
        <is>
          <t>Y30227</t>
        </is>
      </c>
      <c r="F28191" t="inlineStr">
        <is>
          <t>RB</t>
        </is>
      </c>
      <c r="G28191" t="inlineStr">
        <is>
          <t>Yes</t>
        </is>
      </c>
      <c r="H28191" t="n">
        <v>16.5</v>
      </c>
    </row>
    <row r="28192">
      <c r="A28192" t="inlineStr">
        <is>
          <t>2025-W8-2025-PITACIOC-Y33394</t>
        </is>
      </c>
      <c r="B28192" t="n">
        <v>2025</v>
      </c>
      <c r="C28192" t="n">
        <v>8</v>
      </c>
      <c r="D28192" t="inlineStr">
        <is>
          <t>2025-PITACIOC</t>
        </is>
      </c>
      <c r="E28192" t="inlineStr">
        <is>
          <t>Y33394</t>
        </is>
      </c>
      <c r="F28192" t="inlineStr">
        <is>
          <t>WR</t>
        </is>
      </c>
      <c r="G28192" t="inlineStr">
        <is>
          <t>Yes</t>
        </is>
      </c>
      <c r="H28192" t="n">
        <v>18.4</v>
      </c>
    </row>
    <row r="28193">
      <c r="A28193" t="inlineStr">
        <is>
          <t>2025-W8-2025-PITACIOC-Y31908</t>
        </is>
      </c>
      <c r="B28193" t="n">
        <v>2025</v>
      </c>
      <c r="C28193" t="n">
        <v>8</v>
      </c>
      <c r="D28193" t="inlineStr">
        <is>
          <t>2025-PITACIOC</t>
        </is>
      </c>
      <c r="E28193" t="inlineStr">
        <is>
          <t>Y31908</t>
        </is>
      </c>
      <c r="F28193" t="inlineStr">
        <is>
          <t>WR</t>
        </is>
      </c>
      <c r="G28193" t="inlineStr">
        <is>
          <t>Yes</t>
        </is>
      </c>
      <c r="H28193" t="n">
        <v>12.9</v>
      </c>
    </row>
    <row r="28194">
      <c r="A28194" t="inlineStr">
        <is>
          <t>2025-W8-2025-PITACIOC-Y31107</t>
        </is>
      </c>
      <c r="B28194" t="n">
        <v>2025</v>
      </c>
      <c r="C28194" t="n">
        <v>8</v>
      </c>
      <c r="D28194" t="inlineStr">
        <is>
          <t>2025-PITACIOC</t>
        </is>
      </c>
      <c r="E28194" t="inlineStr">
        <is>
          <t>Y31107</t>
        </is>
      </c>
      <c r="F28194" t="inlineStr">
        <is>
          <t>TE</t>
        </is>
      </c>
      <c r="G28194" t="inlineStr">
        <is>
          <t>Yes</t>
        </is>
      </c>
      <c r="H28194" t="n">
        <v>3.4</v>
      </c>
    </row>
    <row r="28195">
      <c r="A28195" t="inlineStr">
        <is>
          <t>2025-W8-2025-PITACIOC-S8125</t>
        </is>
      </c>
      <c r="B28195" t="n">
        <v>2025</v>
      </c>
      <c r="C28195" t="n">
        <v>8</v>
      </c>
      <c r="D28195" t="inlineStr">
        <is>
          <t>2025-PITACIOC</t>
        </is>
      </c>
      <c r="E28195" t="inlineStr">
        <is>
          <t>S8125</t>
        </is>
      </c>
      <c r="F28195" t="inlineStr">
        <is>
          <t>W/R/T FLEX</t>
        </is>
      </c>
      <c r="G28195" t="inlineStr">
        <is>
          <t>Yes</t>
        </is>
      </c>
      <c r="H28195" t="n">
        <v>4.8</v>
      </c>
    </row>
    <row r="28196">
      <c r="A28196" t="inlineStr">
        <is>
          <t>2025-W8-2025-PITACIOC-Y40819</t>
        </is>
      </c>
      <c r="B28196" t="n">
        <v>2025</v>
      </c>
      <c r="C28196" t="n">
        <v>8</v>
      </c>
      <c r="D28196" t="inlineStr">
        <is>
          <t>2025-PITACIOC</t>
        </is>
      </c>
      <c r="E28196" t="inlineStr">
        <is>
          <t>Y40819</t>
        </is>
      </c>
      <c r="F28196" t="inlineStr">
        <is>
          <t>K</t>
        </is>
      </c>
      <c r="G28196" t="inlineStr">
        <is>
          <t>Yes</t>
        </is>
      </c>
      <c r="H28196" t="n">
        <v>6</v>
      </c>
    </row>
    <row r="28197">
      <c r="A28197" t="inlineStr">
        <is>
          <t>2025-W8-2025-PITACIOC-Y-DEF:san-francisco</t>
        </is>
      </c>
      <c r="B28197" t="n">
        <v>2025</v>
      </c>
      <c r="C28197" t="n">
        <v>8</v>
      </c>
      <c r="D28197" t="inlineStr">
        <is>
          <t>2025-PITACIOC</t>
        </is>
      </c>
      <c r="E28197" t="inlineStr">
        <is>
          <t>Y-DEF:san-francisco</t>
        </is>
      </c>
      <c r="F28197" t="inlineStr">
        <is>
          <t>DST</t>
        </is>
      </c>
      <c r="G28197" t="inlineStr">
        <is>
          <t>Yes</t>
        </is>
      </c>
      <c r="H28197" t="n">
        <v>6.03</v>
      </c>
    </row>
    <row r="28198">
      <c r="A28198" t="inlineStr">
        <is>
          <t>2025-W8-2025-PITACIOC-Y40896</t>
        </is>
      </c>
      <c r="B28198" t="n">
        <v>2025</v>
      </c>
      <c r="C28198" t="n">
        <v>8</v>
      </c>
      <c r="D28198" t="inlineStr">
        <is>
          <t>2025-PITACIOC</t>
        </is>
      </c>
      <c r="E28198" t="inlineStr">
        <is>
          <t>Y40896</t>
        </is>
      </c>
      <c r="F28198" t="inlineStr">
        <is>
          <t>BN</t>
        </is>
      </c>
      <c r="G28198" t="inlineStr">
        <is>
          <t>No</t>
        </is>
      </c>
      <c r="H28198" t="n">
        <v>0</v>
      </c>
    </row>
    <row r="28199">
      <c r="A28199" t="inlineStr">
        <is>
          <t>2025-W8-2025-PITACIOC-Y40993</t>
        </is>
      </c>
      <c r="B28199" t="n">
        <v>2025</v>
      </c>
      <c r="C28199" t="n">
        <v>8</v>
      </c>
      <c r="D28199" t="inlineStr">
        <is>
          <t>2025-PITACIOC</t>
        </is>
      </c>
      <c r="E28199" t="inlineStr">
        <is>
          <t>Y40993</t>
        </is>
      </c>
      <c r="F28199" t="inlineStr">
        <is>
          <t>BN</t>
        </is>
      </c>
      <c r="G28199" t="inlineStr">
        <is>
          <t>No</t>
        </is>
      </c>
      <c r="H28199" t="n">
        <v>0</v>
      </c>
    </row>
    <row r="28200">
      <c r="A28200" t="inlineStr">
        <is>
          <t>2025-W8-2025-PITACIOC-Y29269</t>
        </is>
      </c>
      <c r="B28200" t="n">
        <v>2025</v>
      </c>
      <c r="C28200" t="n">
        <v>8</v>
      </c>
      <c r="D28200" t="inlineStr">
        <is>
          <t>2025-PITACIOC</t>
        </is>
      </c>
      <c r="E28200" t="inlineStr">
        <is>
          <t>Y29269</t>
        </is>
      </c>
      <c r="F28200" t="inlineStr">
        <is>
          <t>BN</t>
        </is>
      </c>
      <c r="G28200" t="inlineStr">
        <is>
          <t>No</t>
        </is>
      </c>
      <c r="H28200" t="n">
        <v>7.2</v>
      </c>
    </row>
    <row r="28201">
      <c r="A28201" t="inlineStr">
        <is>
          <t>2025-W8-2025-PITACIOC-Y30142</t>
        </is>
      </c>
      <c r="B28201" t="n">
        <v>2025</v>
      </c>
      <c r="C28201" t="n">
        <v>8</v>
      </c>
      <c r="D28201" t="inlineStr">
        <is>
          <t>2025-PITACIOC</t>
        </is>
      </c>
      <c r="E28201" t="inlineStr">
        <is>
          <t>Y30142</t>
        </is>
      </c>
      <c r="F28201" t="inlineStr">
        <is>
          <t>BN</t>
        </is>
      </c>
      <c r="G28201" t="inlineStr">
        <is>
          <t>No</t>
        </is>
      </c>
      <c r="H28201" t="n">
        <v>11.7</v>
      </c>
    </row>
    <row r="28202">
      <c r="A28202" t="inlineStr">
        <is>
          <t>2025-W8-2025-PITACIOC-Y30973</t>
        </is>
      </c>
      <c r="B28202" t="n">
        <v>2025</v>
      </c>
      <c r="C28202" t="n">
        <v>8</v>
      </c>
      <c r="D28202" t="inlineStr">
        <is>
          <t>2025-PITACIOC</t>
        </is>
      </c>
      <c r="E28202" t="inlineStr">
        <is>
          <t>Y30973</t>
        </is>
      </c>
      <c r="F28202" t="inlineStr">
        <is>
          <t>BN</t>
        </is>
      </c>
      <c r="G28202" t="inlineStr">
        <is>
          <t>No</t>
        </is>
      </c>
      <c r="H28202" t="n">
        <v>0</v>
      </c>
    </row>
    <row r="28203">
      <c r="A28203" t="inlineStr">
        <is>
          <t>2025-W8-2025-PITACIOC-Y40041</t>
        </is>
      </c>
      <c r="B28203" t="n">
        <v>2025</v>
      </c>
      <c r="C28203" t="n">
        <v>8</v>
      </c>
      <c r="D28203" t="inlineStr">
        <is>
          <t>2025-PITACIOC</t>
        </is>
      </c>
      <c r="E28203" t="inlineStr">
        <is>
          <t>Y40041</t>
        </is>
      </c>
      <c r="F28203" t="inlineStr">
        <is>
          <t>BN</t>
        </is>
      </c>
      <c r="G28203" t="inlineStr">
        <is>
          <t>No</t>
        </is>
      </c>
      <c r="H28203" t="n">
        <v>0</v>
      </c>
    </row>
    <row r="28204">
      <c r="A28204" t="inlineStr">
        <is>
          <t>2025-W8-2025-TONYCLIF-Y40900</t>
        </is>
      </c>
      <c r="B28204" t="n">
        <v>2025</v>
      </c>
      <c r="C28204" t="n">
        <v>8</v>
      </c>
      <c r="D28204" t="inlineStr">
        <is>
          <t>2025-TONYCLIF</t>
        </is>
      </c>
      <c r="E28204" t="inlineStr">
        <is>
          <t>Y40900</t>
        </is>
      </c>
      <c r="F28204" t="inlineStr">
        <is>
          <t>QB</t>
        </is>
      </c>
      <c r="G28204" t="inlineStr">
        <is>
          <t>Yes</t>
        </is>
      </c>
      <c r="H28204" t="n">
        <v>12.8</v>
      </c>
    </row>
    <row r="28205">
      <c r="A28205" t="inlineStr">
        <is>
          <t>2025-W8-2025-TONYCLIF-Y30972</t>
        </is>
      </c>
      <c r="B28205" t="n">
        <v>2025</v>
      </c>
      <c r="C28205" t="n">
        <v>8</v>
      </c>
      <c r="D28205" t="inlineStr">
        <is>
          <t>2025-TONYCLIF</t>
        </is>
      </c>
      <c r="E28205" t="inlineStr">
        <is>
          <t>Y30972</t>
        </is>
      </c>
      <c r="F28205" t="inlineStr">
        <is>
          <t>RB</t>
        </is>
      </c>
      <c r="G28205" t="inlineStr">
        <is>
          <t>Yes</t>
        </is>
      </c>
      <c r="H28205" t="n">
        <v>33.4</v>
      </c>
    </row>
    <row r="28206">
      <c r="A28206" t="inlineStr">
        <is>
          <t>2025-W8-2025-TONYCLIF-Y41052</t>
        </is>
      </c>
      <c r="B28206" t="n">
        <v>2025</v>
      </c>
      <c r="C28206" t="n">
        <v>8</v>
      </c>
      <c r="D28206" t="inlineStr">
        <is>
          <t>2025-TONYCLIF</t>
        </is>
      </c>
      <c r="E28206" t="inlineStr">
        <is>
          <t>Y41052</t>
        </is>
      </c>
      <c r="F28206" t="inlineStr">
        <is>
          <t>RB</t>
        </is>
      </c>
      <c r="G28206" t="inlineStr">
        <is>
          <t>Yes</t>
        </is>
      </c>
      <c r="H28206" t="n">
        <v>19.2</v>
      </c>
    </row>
    <row r="28207">
      <c r="A28207" t="inlineStr">
        <is>
          <t>2025-W8-2025-TONYCLIF-Y34008</t>
        </is>
      </c>
      <c r="B28207" t="n">
        <v>2025</v>
      </c>
      <c r="C28207" t="n">
        <v>8</v>
      </c>
      <c r="D28207" t="inlineStr">
        <is>
          <t>2025-TONYCLIF</t>
        </is>
      </c>
      <c r="E28207" t="inlineStr">
        <is>
          <t>Y34008</t>
        </is>
      </c>
      <c r="F28207" t="inlineStr">
        <is>
          <t>WR</t>
        </is>
      </c>
      <c r="G28207" t="inlineStr">
        <is>
          <t>Yes</t>
        </is>
      </c>
      <c r="H28207" t="n">
        <v>7.9</v>
      </c>
    </row>
    <row r="28208">
      <c r="A28208" t="inlineStr">
        <is>
          <t>2025-W8-2025-TONYCLIF-Y26699</t>
        </is>
      </c>
      <c r="B28208" t="n">
        <v>2025</v>
      </c>
      <c r="C28208" t="n">
        <v>8</v>
      </c>
      <c r="D28208" t="inlineStr">
        <is>
          <t>2025-TONYCLIF</t>
        </is>
      </c>
      <c r="E28208" t="inlineStr">
        <is>
          <t>Y26699</t>
        </is>
      </c>
      <c r="F28208" t="inlineStr">
        <is>
          <t>WR</t>
        </is>
      </c>
      <c r="G28208" t="inlineStr">
        <is>
          <t>Yes</t>
        </is>
      </c>
      <c r="H28208" t="n">
        <v>6.4</v>
      </c>
    </row>
    <row r="28209">
      <c r="A28209" t="inlineStr">
        <is>
          <t>2025-W8-2025-TONYCLIF-Y34062</t>
        </is>
      </c>
      <c r="B28209" t="n">
        <v>2025</v>
      </c>
      <c r="C28209" t="n">
        <v>8</v>
      </c>
      <c r="D28209" t="inlineStr">
        <is>
          <t>2025-TONYCLIF</t>
        </is>
      </c>
      <c r="E28209" t="inlineStr">
        <is>
          <t>Y34062</t>
        </is>
      </c>
      <c r="F28209" t="inlineStr">
        <is>
          <t>TE</t>
        </is>
      </c>
      <c r="G28209" t="inlineStr">
        <is>
          <t>Yes</t>
        </is>
      </c>
      <c r="H28209" t="n">
        <v>6</v>
      </c>
    </row>
    <row r="28210">
      <c r="A28210" t="inlineStr">
        <is>
          <t>2025-W8-2025-TONYCLIF-Y32725</t>
        </is>
      </c>
      <c r="B28210" t="n">
        <v>2025</v>
      </c>
      <c r="C28210" t="n">
        <v>8</v>
      </c>
      <c r="D28210" t="inlineStr">
        <is>
          <t>2025-TONYCLIF</t>
        </is>
      </c>
      <c r="E28210" t="inlineStr">
        <is>
          <t>Y32725</t>
        </is>
      </c>
      <c r="F28210" t="inlineStr">
        <is>
          <t>W/R/T FLEX</t>
        </is>
      </c>
      <c r="G28210" t="inlineStr">
        <is>
          <t>Yes</t>
        </is>
      </c>
      <c r="H28210" t="n">
        <v>13.1</v>
      </c>
    </row>
    <row r="28211">
      <c r="A28211" t="inlineStr">
        <is>
          <t>2025-W8-2025-TONYCLIF-Y29754</t>
        </is>
      </c>
      <c r="B28211" t="n">
        <v>2025</v>
      </c>
      <c r="C28211" t="n">
        <v>8</v>
      </c>
      <c r="D28211" t="inlineStr">
        <is>
          <t>2025-TONYCLIF</t>
        </is>
      </c>
      <c r="E28211" t="inlineStr">
        <is>
          <t>Y29754</t>
        </is>
      </c>
      <c r="F28211" t="inlineStr">
        <is>
          <t>K</t>
        </is>
      </c>
      <c r="G28211" t="inlineStr">
        <is>
          <t>Yes</t>
        </is>
      </c>
      <c r="H28211" t="n">
        <v>9</v>
      </c>
    </row>
    <row r="28212">
      <c r="A28212" t="inlineStr">
        <is>
          <t>2025-W8-2025-TONYCLIF-Y-DEF:philadelphia</t>
        </is>
      </c>
      <c r="B28212" t="n">
        <v>2025</v>
      </c>
      <c r="C28212" t="n">
        <v>8</v>
      </c>
      <c r="D28212" t="inlineStr">
        <is>
          <t>2025-TONYCLIF</t>
        </is>
      </c>
      <c r="E28212" t="inlineStr">
        <is>
          <t>Y-DEF:philadelphia</t>
        </is>
      </c>
      <c r="F28212" t="inlineStr">
        <is>
          <t>DST</t>
        </is>
      </c>
      <c r="G28212" t="inlineStr">
        <is>
          <t>Yes</t>
        </is>
      </c>
      <c r="H28212" t="n">
        <v>9.65</v>
      </c>
    </row>
    <row r="28213">
      <c r="A28213" t="inlineStr">
        <is>
          <t>2025-W8-2025-TONYCLIF-Y29235</t>
        </is>
      </c>
      <c r="B28213" t="n">
        <v>2025</v>
      </c>
      <c r="C28213" t="n">
        <v>8</v>
      </c>
      <c r="D28213" t="inlineStr">
        <is>
          <t>2025-TONYCLIF</t>
        </is>
      </c>
      <c r="E28213" t="inlineStr">
        <is>
          <t>Y29235</t>
        </is>
      </c>
      <c r="F28213" t="inlineStr">
        <is>
          <t>BN</t>
        </is>
      </c>
      <c r="G28213" t="inlineStr">
        <is>
          <t>No</t>
        </is>
      </c>
      <c r="H28213" t="n">
        <v>0</v>
      </c>
    </row>
    <row r="28214">
      <c r="A28214" t="inlineStr">
        <is>
          <t>2025-W8-2025-TONYCLIF-Y30295</t>
        </is>
      </c>
      <c r="B28214" t="n">
        <v>2025</v>
      </c>
      <c r="C28214" t="n">
        <v>8</v>
      </c>
      <c r="D28214" t="inlineStr">
        <is>
          <t>2025-TONYCLIF</t>
        </is>
      </c>
      <c r="E28214" t="inlineStr">
        <is>
          <t>Y30295</t>
        </is>
      </c>
      <c r="F28214" t="inlineStr">
        <is>
          <t>BN</t>
        </is>
      </c>
      <c r="G28214" t="inlineStr">
        <is>
          <t>No</t>
        </is>
      </c>
      <c r="H28214" t="n">
        <v>4</v>
      </c>
    </row>
    <row r="28215">
      <c r="A28215" t="inlineStr">
        <is>
          <t>2025-W8-2025-TONYCLIF-Y31883</t>
        </is>
      </c>
      <c r="B28215" t="n">
        <v>2025</v>
      </c>
      <c r="C28215" t="n">
        <v>8</v>
      </c>
      <c r="D28215" t="inlineStr">
        <is>
          <t>2025-TONYCLIF</t>
        </is>
      </c>
      <c r="E28215" t="inlineStr">
        <is>
          <t>Y31883</t>
        </is>
      </c>
      <c r="F28215" t="inlineStr">
        <is>
          <t>BN</t>
        </is>
      </c>
      <c r="G28215" t="inlineStr">
        <is>
          <t>No</t>
        </is>
      </c>
      <c r="H28215" t="n">
        <v>0</v>
      </c>
    </row>
    <row r="28216">
      <c r="A28216" t="inlineStr">
        <is>
          <t>2025-W8-2025-TONYCLIF-Y34010</t>
        </is>
      </c>
      <c r="B28216" t="n">
        <v>2025</v>
      </c>
      <c r="C28216" t="n">
        <v>8</v>
      </c>
      <c r="D28216" t="inlineStr">
        <is>
          <t>2025-TONYCLIF</t>
        </is>
      </c>
      <c r="E28216" t="inlineStr">
        <is>
          <t>Y34010</t>
        </is>
      </c>
      <c r="F28216" t="inlineStr">
        <is>
          <t>BN</t>
        </is>
      </c>
      <c r="G28216" t="inlineStr">
        <is>
          <t>No</t>
        </is>
      </c>
      <c r="H28216" t="n">
        <v>0</v>
      </c>
    </row>
    <row r="28217">
      <c r="A28217" t="inlineStr">
        <is>
          <t>2025-W8-2025-TONYCLIF-Y33967</t>
        </is>
      </c>
      <c r="B28217" t="n">
        <v>2025</v>
      </c>
      <c r="C28217" t="n">
        <v>8</v>
      </c>
      <c r="D28217" t="inlineStr">
        <is>
          <t>2025-TONYCLIF</t>
        </is>
      </c>
      <c r="E28217" t="inlineStr">
        <is>
          <t>Y33967</t>
        </is>
      </c>
      <c r="F28217" t="inlineStr">
        <is>
          <t>BN</t>
        </is>
      </c>
      <c r="G28217" t="inlineStr">
        <is>
          <t>No</t>
        </is>
      </c>
      <c r="H28217" t="n">
        <v>0</v>
      </c>
    </row>
    <row r="28218">
      <c r="A28218" t="inlineStr">
        <is>
          <t>2025-W8-2025-TONYCLIF-Y-DEF:detroit</t>
        </is>
      </c>
      <c r="B28218" t="n">
        <v>2025</v>
      </c>
      <c r="C28218" t="n">
        <v>8</v>
      </c>
      <c r="D28218" t="inlineStr">
        <is>
          <t>2025-TONYCLIF</t>
        </is>
      </c>
      <c r="E28218" t="inlineStr">
        <is>
          <t>Y-DEF:detroit</t>
        </is>
      </c>
      <c r="F28218" t="inlineStr">
        <is>
          <t>BN</t>
        </is>
      </c>
      <c r="G28218" t="inlineStr">
        <is>
          <t>No</t>
        </is>
      </c>
      <c r="H28218" t="n">
        <v>0</v>
      </c>
    </row>
    <row r="28219">
      <c r="A28219" t="inlineStr">
        <is>
          <t>2025-W8-2025-ABARBA-Y32723</t>
        </is>
      </c>
      <c r="B28219" t="n">
        <v>2025</v>
      </c>
      <c r="C28219" t="n">
        <v>8</v>
      </c>
      <c r="D28219" t="inlineStr">
        <is>
          <t>2025-ABARBA</t>
        </is>
      </c>
      <c r="E28219" t="inlineStr">
        <is>
          <t>Y32723</t>
        </is>
      </c>
      <c r="F28219" t="inlineStr">
        <is>
          <t>QB</t>
        </is>
      </c>
      <c r="G28219" t="inlineStr">
        <is>
          <t>Yes</t>
        </is>
      </c>
      <c r="H28219" t="n">
        <v>27.36</v>
      </c>
    </row>
    <row r="28220">
      <c r="A28220" t="inlineStr">
        <is>
          <t>2025-W8-2025-ABARBA-Y30180</t>
        </is>
      </c>
      <c r="B28220" t="n">
        <v>2025</v>
      </c>
      <c r="C28220" t="n">
        <v>8</v>
      </c>
      <c r="D28220" t="inlineStr">
        <is>
          <t>2025-ABARBA</t>
        </is>
      </c>
      <c r="E28220" t="inlineStr">
        <is>
          <t>Y30180</t>
        </is>
      </c>
      <c r="F28220" t="inlineStr">
        <is>
          <t>RB</t>
        </is>
      </c>
      <c r="G28220" t="inlineStr">
        <is>
          <t>Yes</t>
        </is>
      </c>
      <c r="H28220" t="n">
        <v>5.5</v>
      </c>
    </row>
    <row r="28221">
      <c r="A28221" t="inlineStr">
        <is>
          <t>2025-W8-2025-ABARBA-Y33423</t>
        </is>
      </c>
      <c r="B28221" t="n">
        <v>2025</v>
      </c>
      <c r="C28221" t="n">
        <v>8</v>
      </c>
      <c r="D28221" t="inlineStr">
        <is>
          <t>2025-ABARBA</t>
        </is>
      </c>
      <c r="E28221" t="inlineStr">
        <is>
          <t>Y33423</t>
        </is>
      </c>
      <c r="F28221" t="inlineStr">
        <is>
          <t>RB</t>
        </is>
      </c>
      <c r="G28221" t="inlineStr">
        <is>
          <t>Yes</t>
        </is>
      </c>
      <c r="H28221" t="n">
        <v>17.4</v>
      </c>
    </row>
    <row r="28222">
      <c r="A28222" t="inlineStr">
        <is>
          <t>2025-W8-2025-ABARBA-Y40051</t>
        </is>
      </c>
      <c r="B28222" t="n">
        <v>2025</v>
      </c>
      <c r="C28222" t="n">
        <v>8</v>
      </c>
      <c r="D28222" t="inlineStr">
        <is>
          <t>2025-ABARBA</t>
        </is>
      </c>
      <c r="E28222" t="inlineStr">
        <is>
          <t>Y40051</t>
        </is>
      </c>
      <c r="F28222" t="inlineStr">
        <is>
          <t>WR</t>
        </is>
      </c>
      <c r="G28222" t="inlineStr">
        <is>
          <t>Yes</t>
        </is>
      </c>
      <c r="H28222" t="n">
        <v>0</v>
      </c>
    </row>
    <row r="28223">
      <c r="A28223" t="inlineStr">
        <is>
          <t>2025-W8-2025-ABARBA-Y32692</t>
        </is>
      </c>
      <c r="B28223" t="n">
        <v>2025</v>
      </c>
      <c r="C28223" t="n">
        <v>8</v>
      </c>
      <c r="D28223" t="inlineStr">
        <is>
          <t>2025-ABARBA</t>
        </is>
      </c>
      <c r="E28223" t="inlineStr">
        <is>
          <t>Y32692</t>
        </is>
      </c>
      <c r="F28223" t="inlineStr">
        <is>
          <t>WR</t>
        </is>
      </c>
      <c r="G28223" t="inlineStr">
        <is>
          <t>Yes</t>
        </is>
      </c>
      <c r="H28223" t="n">
        <v>10.9</v>
      </c>
    </row>
    <row r="28224">
      <c r="A28224" t="inlineStr">
        <is>
          <t>2025-W8-2025-ABARBA-Y26686</t>
        </is>
      </c>
      <c r="B28224" t="n">
        <v>2025</v>
      </c>
      <c r="C28224" t="n">
        <v>8</v>
      </c>
      <c r="D28224" t="inlineStr">
        <is>
          <t>2025-ABARBA</t>
        </is>
      </c>
      <c r="E28224" t="inlineStr">
        <is>
          <t>Y26686</t>
        </is>
      </c>
      <c r="F28224" t="inlineStr">
        <is>
          <t>TE</t>
        </is>
      </c>
      <c r="G28224" t="inlineStr">
        <is>
          <t>Yes</t>
        </is>
      </c>
      <c r="H28224" t="n">
        <v>18.9</v>
      </c>
    </row>
    <row r="28225">
      <c r="A28225" t="inlineStr">
        <is>
          <t>2025-W8-2025-ABARBA-Y33398</t>
        </is>
      </c>
      <c r="B28225" t="n">
        <v>2025</v>
      </c>
      <c r="C28225" t="n">
        <v>8</v>
      </c>
      <c r="D28225" t="inlineStr">
        <is>
          <t>2025-ABARBA</t>
        </is>
      </c>
      <c r="E28225" t="inlineStr">
        <is>
          <t>Y33398</t>
        </is>
      </c>
      <c r="F28225" t="inlineStr">
        <is>
          <t>W/R/T FLEX</t>
        </is>
      </c>
      <c r="G28225" t="inlineStr">
        <is>
          <t>Yes</t>
        </is>
      </c>
      <c r="H28225" t="n">
        <v>11.4</v>
      </c>
    </row>
    <row r="28226">
      <c r="A28226" t="inlineStr">
        <is>
          <t>2025-W8-2025-ABARBA-Y32417</t>
        </is>
      </c>
      <c r="B28226" t="n">
        <v>2025</v>
      </c>
      <c r="C28226" t="n">
        <v>8</v>
      </c>
      <c r="D28226" t="inlineStr">
        <is>
          <t>2025-ABARBA</t>
        </is>
      </c>
      <c r="E28226" t="inlineStr">
        <is>
          <t>Y32417</t>
        </is>
      </c>
      <c r="F28226" t="inlineStr">
        <is>
          <t>K</t>
        </is>
      </c>
      <c r="G28226" t="inlineStr">
        <is>
          <t>Yes</t>
        </is>
      </c>
      <c r="H28226" t="n">
        <v>17</v>
      </c>
    </row>
    <row r="28227">
      <c r="A28227" t="inlineStr">
        <is>
          <t>2025-W8-2025-ABARBA-Y-DEF:buffalo</t>
        </is>
      </c>
      <c r="B28227" t="n">
        <v>2025</v>
      </c>
      <c r="C28227" t="n">
        <v>8</v>
      </c>
      <c r="D28227" t="inlineStr">
        <is>
          <t>2025-ABARBA</t>
        </is>
      </c>
      <c r="E28227" t="inlineStr">
        <is>
          <t>Y-DEF:buffalo</t>
        </is>
      </c>
      <c r="F28227" t="inlineStr">
        <is>
          <t>DST</t>
        </is>
      </c>
      <c r="G28227" t="inlineStr">
        <is>
          <t>Yes</t>
        </is>
      </c>
      <c r="H28227" t="n">
        <v>21.2</v>
      </c>
    </row>
    <row r="28228">
      <c r="A28228" t="inlineStr">
        <is>
          <t>2025-W8-2025-ABARBA-Y40835</t>
        </is>
      </c>
      <c r="B28228" t="n">
        <v>2025</v>
      </c>
      <c r="C28228" t="n">
        <v>8</v>
      </c>
      <c r="D28228" t="inlineStr">
        <is>
          <t>2025-ABARBA</t>
        </is>
      </c>
      <c r="E28228" t="inlineStr">
        <is>
          <t>Y40835</t>
        </is>
      </c>
      <c r="F28228" t="inlineStr">
        <is>
          <t>BN</t>
        </is>
      </c>
      <c r="G28228" t="inlineStr">
        <is>
          <t>No</t>
        </is>
      </c>
      <c r="H28228" t="n">
        <v>0</v>
      </c>
    </row>
    <row r="28229">
      <c r="A28229" t="inlineStr">
        <is>
          <t>2025-W8-2025-ABARBA-Y9265</t>
        </is>
      </c>
      <c r="B28229" t="n">
        <v>2025</v>
      </c>
      <c r="C28229" t="n">
        <v>8</v>
      </c>
      <c r="D28229" t="inlineStr">
        <is>
          <t>2025-ABARBA</t>
        </is>
      </c>
      <c r="E28229" t="inlineStr">
        <is>
          <t>Y9265</t>
        </is>
      </c>
      <c r="F28229" t="inlineStr">
        <is>
          <t>BN</t>
        </is>
      </c>
      <c r="G28229" t="inlineStr">
        <is>
          <t>No</t>
        </is>
      </c>
      <c r="H28229" t="n">
        <v>0</v>
      </c>
    </row>
    <row r="28230">
      <c r="A28230" t="inlineStr">
        <is>
          <t>2025-W8-2025-ABARBA-Y32704</t>
        </is>
      </c>
      <c r="B28230" t="n">
        <v>2025</v>
      </c>
      <c r="C28230" t="n">
        <v>8</v>
      </c>
      <c r="D28230" t="inlineStr">
        <is>
          <t>2025-ABARBA</t>
        </is>
      </c>
      <c r="E28230" t="inlineStr">
        <is>
          <t>Y32704</t>
        </is>
      </c>
      <c r="F28230" t="inlineStr">
        <is>
          <t>BN</t>
        </is>
      </c>
      <c r="G28230" t="inlineStr">
        <is>
          <t>No</t>
        </is>
      </c>
      <c r="H28230" t="n">
        <v>19.5</v>
      </c>
    </row>
    <row r="28231">
      <c r="A28231" t="inlineStr">
        <is>
          <t>2025-W8-2025-ABARBA-S8123</t>
        </is>
      </c>
      <c r="B28231" t="n">
        <v>2025</v>
      </c>
      <c r="C28231" t="n">
        <v>8</v>
      </c>
      <c r="D28231" t="inlineStr">
        <is>
          <t>2025-ABARBA</t>
        </is>
      </c>
      <c r="E28231" t="inlineStr">
        <is>
          <t>S8123</t>
        </is>
      </c>
      <c r="F28231" t="inlineStr">
        <is>
          <t>BN</t>
        </is>
      </c>
      <c r="G28231" t="inlineStr">
        <is>
          <t>No</t>
        </is>
      </c>
      <c r="H28231" t="n">
        <v>0</v>
      </c>
    </row>
    <row r="28232">
      <c r="A28232" t="inlineStr">
        <is>
          <t>2025-W8-2025-ABARBA-Y34120</t>
        </is>
      </c>
      <c r="B28232" t="n">
        <v>2025</v>
      </c>
      <c r="C28232" t="n">
        <v>8</v>
      </c>
      <c r="D28232" t="inlineStr">
        <is>
          <t>2025-ABARBA</t>
        </is>
      </c>
      <c r="E28232" t="inlineStr">
        <is>
          <t>Y34120</t>
        </is>
      </c>
      <c r="F28232" t="inlineStr">
        <is>
          <t>BN</t>
        </is>
      </c>
      <c r="G28232" t="inlineStr">
        <is>
          <t>No</t>
        </is>
      </c>
      <c r="H28232" t="n">
        <v>0</v>
      </c>
    </row>
    <row r="28233">
      <c r="A28233" t="inlineStr">
        <is>
          <t>2025-W8-2025-ABARBA-Y-DEF:la-rams</t>
        </is>
      </c>
      <c r="B28233" t="n">
        <v>2025</v>
      </c>
      <c r="C28233" t="n">
        <v>8</v>
      </c>
      <c r="D28233" t="inlineStr">
        <is>
          <t>2025-ABARBA</t>
        </is>
      </c>
      <c r="E28233" t="inlineStr">
        <is>
          <t>Y-DEF:la-rams</t>
        </is>
      </c>
      <c r="F28233" t="inlineStr">
        <is>
          <t>BN</t>
        </is>
      </c>
      <c r="G28233" t="inlineStr">
        <is>
          <t>No</t>
        </is>
      </c>
      <c r="H28233" t="n">
        <v>0</v>
      </c>
    </row>
    <row r="28234">
      <c r="A28234" t="inlineStr">
        <is>
          <t>2025-W9-2025-JCHAPS-Y31002</t>
        </is>
      </c>
      <c r="B28234" t="n">
        <v>2025</v>
      </c>
      <c r="C28234" t="n">
        <v>9</v>
      </c>
      <c r="D28234" t="inlineStr">
        <is>
          <t>2025-JCHAPS</t>
        </is>
      </c>
      <c r="E28234" t="inlineStr">
        <is>
          <t>Y31002</t>
        </is>
      </c>
      <c r="F28234" t="inlineStr">
        <is>
          <t>QB</t>
        </is>
      </c>
      <c r="G28234" t="inlineStr">
        <is>
          <t>Yes</t>
        </is>
      </c>
      <c r="H28234" t="n">
        <v>25.56</v>
      </c>
    </row>
    <row r="28235">
      <c r="A28235" t="inlineStr">
        <is>
          <t>2025-W9-2025-JCHAPS-Y34320</t>
        </is>
      </c>
      <c r="B28235" t="n">
        <v>2025</v>
      </c>
      <c r="C28235" t="n">
        <v>9</v>
      </c>
      <c r="D28235" t="inlineStr">
        <is>
          <t>2025-JCHAPS</t>
        </is>
      </c>
      <c r="E28235" t="inlineStr">
        <is>
          <t>Y34320</t>
        </is>
      </c>
      <c r="F28235" t="inlineStr">
        <is>
          <t>RB</t>
        </is>
      </c>
      <c r="G28235" t="inlineStr">
        <is>
          <t>Yes</t>
        </is>
      </c>
      <c r="H28235" t="n">
        <v>4.2</v>
      </c>
    </row>
    <row r="28236">
      <c r="A28236" t="inlineStr">
        <is>
          <t>2025-W9-2025-JCHAPS-Y33100</t>
        </is>
      </c>
      <c r="B28236" t="n">
        <v>2025</v>
      </c>
      <c r="C28236" t="n">
        <v>9</v>
      </c>
      <c r="D28236" t="inlineStr">
        <is>
          <t>2025-JCHAPS</t>
        </is>
      </c>
      <c r="E28236" t="inlineStr">
        <is>
          <t>Y33100</t>
        </is>
      </c>
      <c r="F28236" t="inlineStr">
        <is>
          <t>RB</t>
        </is>
      </c>
      <c r="G28236" t="inlineStr">
        <is>
          <t>Yes</t>
        </is>
      </c>
      <c r="H28236" t="n">
        <v>27.1</v>
      </c>
    </row>
    <row r="28237">
      <c r="A28237" t="inlineStr">
        <is>
          <t>2025-W9-2025-JCHAPS-S12526</t>
        </is>
      </c>
      <c r="B28237" t="n">
        <v>2025</v>
      </c>
      <c r="C28237" t="n">
        <v>9</v>
      </c>
      <c r="D28237" t="inlineStr">
        <is>
          <t>2025-JCHAPS</t>
        </is>
      </c>
      <c r="E28237" t="inlineStr">
        <is>
          <t>S12526</t>
        </is>
      </c>
      <c r="F28237" t="inlineStr">
        <is>
          <t>WR</t>
        </is>
      </c>
      <c r="G28237" t="inlineStr">
        <is>
          <t>Yes</t>
        </is>
      </c>
      <c r="H28237" t="n">
        <v>6.6</v>
      </c>
    </row>
    <row r="28238">
      <c r="A28238" t="inlineStr">
        <is>
          <t>2025-W9-2025-JCHAPS-Y33477</t>
        </is>
      </c>
      <c r="B28238" t="n">
        <v>2025</v>
      </c>
      <c r="C28238" t="n">
        <v>9</v>
      </c>
      <c r="D28238" t="inlineStr">
        <is>
          <t>2025-JCHAPS</t>
        </is>
      </c>
      <c r="E28238" t="inlineStr">
        <is>
          <t>Y33477</t>
        </is>
      </c>
      <c r="F28238" t="inlineStr">
        <is>
          <t>WR</t>
        </is>
      </c>
      <c r="G28238" t="inlineStr">
        <is>
          <t>Yes</t>
        </is>
      </c>
      <c r="H28238" t="n">
        <v>11</v>
      </c>
    </row>
    <row r="28239">
      <c r="A28239" t="inlineStr">
        <is>
          <t>2025-W9-2025-JCHAPS-Y40102</t>
        </is>
      </c>
      <c r="B28239" t="n">
        <v>2025</v>
      </c>
      <c r="C28239" t="n">
        <v>9</v>
      </c>
      <c r="D28239" t="inlineStr">
        <is>
          <t>2025-JCHAPS</t>
        </is>
      </c>
      <c r="E28239" t="inlineStr">
        <is>
          <t>Y40102</t>
        </is>
      </c>
      <c r="F28239" t="inlineStr">
        <is>
          <t>TE</t>
        </is>
      </c>
      <c r="G28239" t="inlineStr">
        <is>
          <t>Yes</t>
        </is>
      </c>
      <c r="H28239" t="n">
        <v>3</v>
      </c>
    </row>
    <row r="28240">
      <c r="A28240" t="inlineStr">
        <is>
          <t>2025-W9-2025-JCHAPS-Y27581</t>
        </is>
      </c>
      <c r="B28240" t="n">
        <v>2025</v>
      </c>
      <c r="C28240" t="n">
        <v>9</v>
      </c>
      <c r="D28240" t="inlineStr">
        <is>
          <t>2025-JCHAPS</t>
        </is>
      </c>
      <c r="E28240" t="inlineStr">
        <is>
          <t>Y27581</t>
        </is>
      </c>
      <c r="F28240" t="inlineStr">
        <is>
          <t>W/R/T FLEX</t>
        </is>
      </c>
      <c r="G28240" t="inlineStr">
        <is>
          <t>Yes</t>
        </is>
      </c>
      <c r="H28240" t="n">
        <v>20.5</v>
      </c>
    </row>
    <row r="28241">
      <c r="A28241" t="inlineStr">
        <is>
          <t>2025-W9-2025-JCHAPS-Y30346</t>
        </is>
      </c>
      <c r="B28241" t="n">
        <v>2025</v>
      </c>
      <c r="C28241" t="n">
        <v>9</v>
      </c>
      <c r="D28241" t="inlineStr">
        <is>
          <t>2025-JCHAPS</t>
        </is>
      </c>
      <c r="E28241" t="inlineStr">
        <is>
          <t>Y30346</t>
        </is>
      </c>
      <c r="F28241" t="inlineStr">
        <is>
          <t>K</t>
        </is>
      </c>
      <c r="G28241" t="inlineStr">
        <is>
          <t>Yes</t>
        </is>
      </c>
      <c r="H28241" t="n">
        <v>8</v>
      </c>
    </row>
    <row r="28242">
      <c r="A28242" t="inlineStr">
        <is>
          <t>2025-W9-2025-JCHAPS-Y-DEF:baltimore</t>
        </is>
      </c>
      <c r="B28242" t="n">
        <v>2025</v>
      </c>
      <c r="C28242" t="n">
        <v>9</v>
      </c>
      <c r="D28242" t="inlineStr">
        <is>
          <t>2025-JCHAPS</t>
        </is>
      </c>
      <c r="E28242" t="inlineStr">
        <is>
          <t>Y-DEF:baltimore</t>
        </is>
      </c>
      <c r="F28242" t="inlineStr">
        <is>
          <t>DST</t>
        </is>
      </c>
      <c r="G28242" t="inlineStr">
        <is>
          <t>Yes</t>
        </is>
      </c>
      <c r="H28242" t="n">
        <v>20.6</v>
      </c>
    </row>
    <row r="28243">
      <c r="A28243" t="inlineStr">
        <is>
          <t>2025-W9-2025-JCHAPS-Y40962</t>
        </is>
      </c>
      <c r="B28243" t="n">
        <v>2025</v>
      </c>
      <c r="C28243" t="n">
        <v>9</v>
      </c>
      <c r="D28243" t="inlineStr">
        <is>
          <t>2025-JCHAPS</t>
        </is>
      </c>
      <c r="E28243" t="inlineStr">
        <is>
          <t>Y40962</t>
        </is>
      </c>
      <c r="F28243" t="inlineStr">
        <is>
          <t>BN</t>
        </is>
      </c>
      <c r="G28243" t="inlineStr">
        <is>
          <t>No</t>
        </is>
      </c>
      <c r="H28243" t="n">
        <v>5.8</v>
      </c>
    </row>
    <row r="28244">
      <c r="A28244" t="inlineStr">
        <is>
          <t>2025-W9-2025-JCHAPS-Y40958</t>
        </is>
      </c>
      <c r="B28244" t="n">
        <v>2025</v>
      </c>
      <c r="C28244" t="n">
        <v>9</v>
      </c>
      <c r="D28244" t="inlineStr">
        <is>
          <t>2025-JCHAPS</t>
        </is>
      </c>
      <c r="E28244" t="inlineStr">
        <is>
          <t>Y40958</t>
        </is>
      </c>
      <c r="F28244" t="inlineStr">
        <is>
          <t>BN</t>
        </is>
      </c>
      <c r="G28244" t="inlineStr">
        <is>
          <t>No</t>
        </is>
      </c>
      <c r="H28244" t="n">
        <v>0</v>
      </c>
    </row>
    <row r="28245">
      <c r="A28245" t="inlineStr">
        <is>
          <t>2025-W9-2025-JCHAPS-S12457</t>
        </is>
      </c>
      <c r="B28245" t="n">
        <v>2025</v>
      </c>
      <c r="C28245" t="n">
        <v>9</v>
      </c>
      <c r="D28245" t="inlineStr">
        <is>
          <t>2025-JCHAPS</t>
        </is>
      </c>
      <c r="E28245" t="inlineStr">
        <is>
          <t>S12457</t>
        </is>
      </c>
      <c r="F28245" t="inlineStr">
        <is>
          <t>BN</t>
        </is>
      </c>
      <c r="G28245" t="inlineStr">
        <is>
          <t>No</t>
        </is>
      </c>
      <c r="H28245" t="n">
        <v>0</v>
      </c>
    </row>
    <row r="28246">
      <c r="A28246" t="inlineStr">
        <is>
          <t>2025-W9-2025-JCHAPS-S12495</t>
        </is>
      </c>
      <c r="B28246" t="n">
        <v>2025</v>
      </c>
      <c r="C28246" t="n">
        <v>9</v>
      </c>
      <c r="D28246" t="inlineStr">
        <is>
          <t>2025-JCHAPS</t>
        </is>
      </c>
      <c r="E28246" t="inlineStr">
        <is>
          <t>S12495</t>
        </is>
      </c>
      <c r="F28246" t="inlineStr">
        <is>
          <t>BN</t>
        </is>
      </c>
      <c r="G28246" t="inlineStr">
        <is>
          <t>No</t>
        </is>
      </c>
      <c r="H28246" t="n">
        <v>1.4</v>
      </c>
    </row>
    <row r="28247">
      <c r="A28247" t="inlineStr">
        <is>
          <t>2025-W9-2025-JCHAPS-Y33514</t>
        </is>
      </c>
      <c r="B28247" t="n">
        <v>2025</v>
      </c>
      <c r="C28247" t="n">
        <v>9</v>
      </c>
      <c r="D28247" t="inlineStr">
        <is>
          <t>2025-JCHAPS</t>
        </is>
      </c>
      <c r="E28247" t="inlineStr">
        <is>
          <t>Y33514</t>
        </is>
      </c>
      <c r="F28247" t="inlineStr">
        <is>
          <t>BN</t>
        </is>
      </c>
      <c r="G28247" t="inlineStr">
        <is>
          <t>No</t>
        </is>
      </c>
      <c r="H28247" t="n">
        <v>1.7</v>
      </c>
    </row>
    <row r="28248">
      <c r="A28248" t="inlineStr">
        <is>
          <t>2025-W9-2025-JCHAPS-Y34062</t>
        </is>
      </c>
      <c r="B28248" t="n">
        <v>2025</v>
      </c>
      <c r="C28248" t="n">
        <v>9</v>
      </c>
      <c r="D28248" t="inlineStr">
        <is>
          <t>2025-JCHAPS</t>
        </is>
      </c>
      <c r="E28248" t="inlineStr">
        <is>
          <t>Y34062</t>
        </is>
      </c>
      <c r="F28248" t="inlineStr">
        <is>
          <t>BN</t>
        </is>
      </c>
      <c r="G28248" t="inlineStr">
        <is>
          <t>No</t>
        </is>
      </c>
      <c r="H28248" t="n">
        <v>0</v>
      </c>
    </row>
    <row r="28249">
      <c r="A28249" t="inlineStr">
        <is>
          <t>2025-W9-2025-JCHAPS-Y34104</t>
        </is>
      </c>
      <c r="B28249" t="n">
        <v>2025</v>
      </c>
      <c r="C28249" t="n">
        <v>9</v>
      </c>
      <c r="D28249" t="inlineStr">
        <is>
          <t>2025-JCHAPS</t>
        </is>
      </c>
      <c r="E28249" t="inlineStr">
        <is>
          <t>Y34104</t>
        </is>
      </c>
      <c r="F28249" t="inlineStr">
        <is>
          <t>BN</t>
        </is>
      </c>
      <c r="G28249" t="inlineStr">
        <is>
          <t>No</t>
        </is>
      </c>
      <c r="H28249" t="n">
        <v>7.8</v>
      </c>
    </row>
    <row r="28250">
      <c r="A28250" t="inlineStr">
        <is>
          <t>2025-W9-2025-JCHAPS-Y34054</t>
        </is>
      </c>
      <c r="B28250" t="n">
        <v>2025</v>
      </c>
      <c r="C28250" t="n">
        <v>9</v>
      </c>
      <c r="D28250" t="inlineStr">
        <is>
          <t>2025-JCHAPS</t>
        </is>
      </c>
      <c r="E28250" t="inlineStr">
        <is>
          <t>Y34054</t>
        </is>
      </c>
      <c r="F28250" t="inlineStr">
        <is>
          <t>BN</t>
        </is>
      </c>
      <c r="G28250" t="inlineStr">
        <is>
          <t>No</t>
        </is>
      </c>
      <c r="H28250" t="n">
        <v>11.3</v>
      </c>
    </row>
    <row r="28251">
      <c r="A28251" t="inlineStr">
        <is>
          <t>2025-W9-2025-JCHAPS-Y40126</t>
        </is>
      </c>
      <c r="B28251" t="n">
        <v>2025</v>
      </c>
      <c r="C28251" t="n">
        <v>9</v>
      </c>
      <c r="D28251" t="inlineStr">
        <is>
          <t>2025-JCHAPS</t>
        </is>
      </c>
      <c r="E28251" t="inlineStr">
        <is>
          <t>Y40126</t>
        </is>
      </c>
      <c r="F28251" t="inlineStr">
        <is>
          <t>BN</t>
        </is>
      </c>
      <c r="G28251" t="inlineStr">
        <is>
          <t>No</t>
        </is>
      </c>
      <c r="H28251" t="n">
        <v>12.7</v>
      </c>
    </row>
    <row r="28252">
      <c r="A28252" t="inlineStr">
        <is>
          <t>2025-W9-2025-JCHAPS-Y40641</t>
        </is>
      </c>
      <c r="B28252" t="n">
        <v>2025</v>
      </c>
      <c r="C28252" t="n">
        <v>9</v>
      </c>
      <c r="D28252" t="inlineStr">
        <is>
          <t>2025-JCHAPS</t>
        </is>
      </c>
      <c r="E28252" t="inlineStr">
        <is>
          <t>Y40641</t>
        </is>
      </c>
      <c r="F28252" t="inlineStr">
        <is>
          <t>BN</t>
        </is>
      </c>
      <c r="G28252" t="inlineStr">
        <is>
          <t>No</t>
        </is>
      </c>
      <c r="H28252" t="n">
        <v>2.3</v>
      </c>
    </row>
    <row r="28253">
      <c r="A28253" t="inlineStr">
        <is>
          <t>2025-W9-2025-VARO-Y40881</t>
        </is>
      </c>
      <c r="B28253" t="n">
        <v>2025</v>
      </c>
      <c r="C28253" t="n">
        <v>9</v>
      </c>
      <c r="D28253" t="inlineStr">
        <is>
          <t>2025-VARO</t>
        </is>
      </c>
      <c r="E28253" t="inlineStr">
        <is>
          <t>Y40881</t>
        </is>
      </c>
      <c r="F28253" t="inlineStr">
        <is>
          <t>QB</t>
        </is>
      </c>
      <c r="G28253" t="inlineStr">
        <is>
          <t>Yes</t>
        </is>
      </c>
      <c r="H28253" t="n">
        <v>17.36</v>
      </c>
    </row>
    <row r="28254">
      <c r="A28254" t="inlineStr">
        <is>
          <t>2025-W9-2025-VARO-Y31856</t>
        </is>
      </c>
      <c r="B28254" t="n">
        <v>2025</v>
      </c>
      <c r="C28254" t="n">
        <v>9</v>
      </c>
      <c r="D28254" t="inlineStr">
        <is>
          <t>2025-VARO</t>
        </is>
      </c>
      <c r="E28254" t="inlineStr">
        <is>
          <t>Y31856</t>
        </is>
      </c>
      <c r="F28254" t="inlineStr">
        <is>
          <t>RB</t>
        </is>
      </c>
      <c r="G28254" t="inlineStr">
        <is>
          <t>Yes</t>
        </is>
      </c>
      <c r="H28254" t="n">
        <v>18</v>
      </c>
    </row>
    <row r="28255">
      <c r="A28255" t="inlineStr">
        <is>
          <t>2025-W9-2025-VARO-S12534</t>
        </is>
      </c>
      <c r="B28255" t="n">
        <v>2025</v>
      </c>
      <c r="C28255" t="n">
        <v>9</v>
      </c>
      <c r="D28255" t="inlineStr">
        <is>
          <t>2025-VARO</t>
        </is>
      </c>
      <c r="E28255" t="inlineStr">
        <is>
          <t>S12534</t>
        </is>
      </c>
      <c r="F28255" t="inlineStr">
        <is>
          <t>RB</t>
        </is>
      </c>
      <c r="G28255" t="inlineStr">
        <is>
          <t>Yes</t>
        </is>
      </c>
      <c r="H28255" t="n">
        <v>21.3</v>
      </c>
    </row>
    <row r="28256">
      <c r="A28256" t="inlineStr">
        <is>
          <t>2025-W9-2025-VARO-Y40084</t>
        </is>
      </c>
      <c r="B28256" t="n">
        <v>2025</v>
      </c>
      <c r="C28256" t="n">
        <v>9</v>
      </c>
      <c r="D28256" t="inlineStr">
        <is>
          <t>2025-VARO</t>
        </is>
      </c>
      <c r="E28256" t="inlineStr">
        <is>
          <t>Y40084</t>
        </is>
      </c>
      <c r="F28256" t="inlineStr">
        <is>
          <t>WR</t>
        </is>
      </c>
      <c r="G28256" t="inlineStr">
        <is>
          <t>Yes</t>
        </is>
      </c>
      <c r="H28256" t="n">
        <v>16.6</v>
      </c>
    </row>
    <row r="28257">
      <c r="A28257" t="inlineStr">
        <is>
          <t>2025-W9-2025-VARO-Y40039</t>
        </is>
      </c>
      <c r="B28257" t="n">
        <v>2025</v>
      </c>
      <c r="C28257" t="n">
        <v>9</v>
      </c>
      <c r="D28257" t="inlineStr">
        <is>
          <t>2025-VARO</t>
        </is>
      </c>
      <c r="E28257" t="inlineStr">
        <is>
          <t>Y40039</t>
        </is>
      </c>
      <c r="F28257" t="inlineStr">
        <is>
          <t>WR</t>
        </is>
      </c>
      <c r="G28257" t="inlineStr">
        <is>
          <t>Yes</t>
        </is>
      </c>
      <c r="H28257" t="n">
        <v>8.9</v>
      </c>
    </row>
    <row r="28258">
      <c r="A28258" t="inlineStr">
        <is>
          <t>2025-W9-2025-VARO-Y40878</t>
        </is>
      </c>
      <c r="B28258" t="n">
        <v>2025</v>
      </c>
      <c r="C28258" t="n">
        <v>9</v>
      </c>
      <c r="D28258" t="inlineStr">
        <is>
          <t>2025-VARO</t>
        </is>
      </c>
      <c r="E28258" t="inlineStr">
        <is>
          <t>Y40878</t>
        </is>
      </c>
      <c r="F28258" t="inlineStr">
        <is>
          <t>TE</t>
        </is>
      </c>
      <c r="G28258" t="inlineStr">
        <is>
          <t>Yes</t>
        </is>
      </c>
      <c r="H28258" t="n">
        <v>37.3</v>
      </c>
    </row>
    <row r="28259">
      <c r="A28259" t="inlineStr">
        <is>
          <t>2025-W9-2025-VARO-Y41048</t>
        </is>
      </c>
      <c r="B28259" t="n">
        <v>2025</v>
      </c>
      <c r="C28259" t="n">
        <v>9</v>
      </c>
      <c r="D28259" t="inlineStr">
        <is>
          <t>2025-VARO</t>
        </is>
      </c>
      <c r="E28259" t="inlineStr">
        <is>
          <t>Y41048</t>
        </is>
      </c>
      <c r="F28259" t="inlineStr">
        <is>
          <t>W/R/T FLEX</t>
        </is>
      </c>
      <c r="G28259" t="inlineStr">
        <is>
          <t>Yes</t>
        </is>
      </c>
      <c r="H28259" t="n">
        <v>5.2</v>
      </c>
    </row>
    <row r="28260">
      <c r="A28260" t="inlineStr">
        <is>
          <t>2025-W9-2025-VARO-Y28378</t>
        </is>
      </c>
      <c r="B28260" t="n">
        <v>2025</v>
      </c>
      <c r="C28260" t="n">
        <v>9</v>
      </c>
      <c r="D28260" t="inlineStr">
        <is>
          <t>2025-VARO</t>
        </is>
      </c>
      <c r="E28260" t="inlineStr">
        <is>
          <t>Y28378</t>
        </is>
      </c>
      <c r="F28260" t="inlineStr">
        <is>
          <t>K</t>
        </is>
      </c>
      <c r="G28260" t="inlineStr">
        <is>
          <t>Yes</t>
        </is>
      </c>
      <c r="H28260" t="n">
        <v>9</v>
      </c>
    </row>
    <row r="28261">
      <c r="A28261" t="inlineStr">
        <is>
          <t>2025-W9-2025-VARO-Y-DEF:houston</t>
        </is>
      </c>
      <c r="B28261" t="n">
        <v>2025</v>
      </c>
      <c r="C28261" t="n">
        <v>9</v>
      </c>
      <c r="D28261" t="inlineStr">
        <is>
          <t>2025-VARO</t>
        </is>
      </c>
      <c r="E28261" t="inlineStr">
        <is>
          <t>Y-DEF:houston</t>
        </is>
      </c>
      <c r="F28261" t="inlineStr">
        <is>
          <t>DST</t>
        </is>
      </c>
      <c r="G28261" t="inlineStr">
        <is>
          <t>Yes</t>
        </is>
      </c>
      <c r="H28261" t="n">
        <v>11.93</v>
      </c>
    </row>
    <row r="28262">
      <c r="A28262" t="inlineStr">
        <is>
          <t>2025-W9-2025-VARO-Y40707</t>
        </is>
      </c>
      <c r="B28262" t="n">
        <v>2025</v>
      </c>
      <c r="C28262" t="n">
        <v>9</v>
      </c>
      <c r="D28262" t="inlineStr">
        <is>
          <t>2025-VARO</t>
        </is>
      </c>
      <c r="E28262" t="inlineStr">
        <is>
          <t>Y40707</t>
        </is>
      </c>
      <c r="F28262" t="inlineStr">
        <is>
          <t>BN</t>
        </is>
      </c>
      <c r="G28262" t="inlineStr">
        <is>
          <t>No</t>
        </is>
      </c>
      <c r="H28262" t="n">
        <v>2.2</v>
      </c>
    </row>
    <row r="28263">
      <c r="A28263" t="inlineStr">
        <is>
          <t>2025-W9-2025-VARO-Y41031</t>
        </is>
      </c>
      <c r="B28263" t="n">
        <v>2025</v>
      </c>
      <c r="C28263" t="n">
        <v>9</v>
      </c>
      <c r="D28263" t="inlineStr">
        <is>
          <t>2025-VARO</t>
        </is>
      </c>
      <c r="E28263" t="inlineStr">
        <is>
          <t>Y41031</t>
        </is>
      </c>
      <c r="F28263" t="inlineStr">
        <is>
          <t>BN</t>
        </is>
      </c>
      <c r="G28263" t="inlineStr">
        <is>
          <t>No</t>
        </is>
      </c>
      <c r="H28263" t="n">
        <v>0</v>
      </c>
    </row>
    <row r="28264">
      <c r="A28264" t="inlineStr">
        <is>
          <t>2025-W9-2025-VARO-S12481</t>
        </is>
      </c>
      <c r="B28264" t="n">
        <v>2025</v>
      </c>
      <c r="C28264" t="n">
        <v>9</v>
      </c>
      <c r="D28264" t="inlineStr">
        <is>
          <t>2025-VARO</t>
        </is>
      </c>
      <c r="E28264" t="inlineStr">
        <is>
          <t>S12481</t>
        </is>
      </c>
      <c r="F28264" t="inlineStr">
        <is>
          <t>BN</t>
        </is>
      </c>
      <c r="G28264" t="inlineStr">
        <is>
          <t>No</t>
        </is>
      </c>
      <c r="H28264" t="n">
        <v>0</v>
      </c>
    </row>
    <row r="28265">
      <c r="A28265" t="inlineStr">
        <is>
          <t>2025-W9-2025-VARO-S12490</t>
        </is>
      </c>
      <c r="B28265" t="n">
        <v>2025</v>
      </c>
      <c r="C28265" t="n">
        <v>9</v>
      </c>
      <c r="D28265" t="inlineStr">
        <is>
          <t>2025-VARO</t>
        </is>
      </c>
      <c r="E28265" t="inlineStr">
        <is>
          <t>S12490</t>
        </is>
      </c>
      <c r="F28265" t="inlineStr">
        <is>
          <t>BN</t>
        </is>
      </c>
      <c r="G28265" t="inlineStr">
        <is>
          <t>No</t>
        </is>
      </c>
      <c r="H28265" t="n">
        <v>9.1</v>
      </c>
    </row>
    <row r="28266">
      <c r="A28266" t="inlineStr">
        <is>
          <t>2025-W9-2025-VARO-S12497</t>
        </is>
      </c>
      <c r="B28266" t="n">
        <v>2025</v>
      </c>
      <c r="C28266" t="n">
        <v>9</v>
      </c>
      <c r="D28266" t="inlineStr">
        <is>
          <t>2025-VARO</t>
        </is>
      </c>
      <c r="E28266" t="inlineStr">
        <is>
          <t>S12497</t>
        </is>
      </c>
      <c r="F28266" t="inlineStr">
        <is>
          <t>BN</t>
        </is>
      </c>
      <c r="G28266" t="inlineStr">
        <is>
          <t>No</t>
        </is>
      </c>
      <c r="H28266" t="n">
        <v>18.8</v>
      </c>
    </row>
    <row r="28267">
      <c r="A28267" t="inlineStr">
        <is>
          <t>2025-W9-2025-VARO-S12501</t>
        </is>
      </c>
      <c r="B28267" t="n">
        <v>2025</v>
      </c>
      <c r="C28267" t="n">
        <v>9</v>
      </c>
      <c r="D28267" t="inlineStr">
        <is>
          <t>2025-VARO</t>
        </is>
      </c>
      <c r="E28267" t="inlineStr">
        <is>
          <t>S12501</t>
        </is>
      </c>
      <c r="F28267" t="inlineStr">
        <is>
          <t>BN</t>
        </is>
      </c>
      <c r="G28267" t="inlineStr">
        <is>
          <t>No</t>
        </is>
      </c>
      <c r="H28267" t="n">
        <v>1.9</v>
      </c>
    </row>
    <row r="28268">
      <c r="A28268" t="inlineStr">
        <is>
          <t>2025-W9-2025-VARO-S12529</t>
        </is>
      </c>
      <c r="B28268" t="n">
        <v>2025</v>
      </c>
      <c r="C28268" t="n">
        <v>9</v>
      </c>
      <c r="D28268" t="inlineStr">
        <is>
          <t>2025-VARO</t>
        </is>
      </c>
      <c r="E28268" t="inlineStr">
        <is>
          <t>S12529</t>
        </is>
      </c>
      <c r="F28268" t="inlineStr">
        <is>
          <t>BN</t>
        </is>
      </c>
      <c r="G28268" t="inlineStr">
        <is>
          <t>No</t>
        </is>
      </c>
      <c r="H28268" t="n">
        <v>10.7</v>
      </c>
    </row>
    <row r="28269">
      <c r="A28269" t="inlineStr">
        <is>
          <t>2025-W9-2025-VARO-Y40095</t>
        </is>
      </c>
      <c r="B28269" t="n">
        <v>2025</v>
      </c>
      <c r="C28269" t="n">
        <v>9</v>
      </c>
      <c r="D28269" t="inlineStr">
        <is>
          <t>2025-VARO</t>
        </is>
      </c>
      <c r="E28269" t="inlineStr">
        <is>
          <t>Y40095</t>
        </is>
      </c>
      <c r="F28269" t="inlineStr">
        <is>
          <t>BN</t>
        </is>
      </c>
      <c r="G28269" t="inlineStr">
        <is>
          <t>No</t>
        </is>
      </c>
      <c r="H28269" t="n">
        <v>0</v>
      </c>
    </row>
    <row r="28270">
      <c r="A28270" t="inlineStr">
        <is>
          <t>2025-W9-2025-PUENTETU-Y29369</t>
        </is>
      </c>
      <c r="B28270" t="n">
        <v>2025</v>
      </c>
      <c r="C28270" t="n">
        <v>9</v>
      </c>
      <c r="D28270" t="inlineStr">
        <is>
          <t>2025-PUENTETU</t>
        </is>
      </c>
      <c r="E28270" t="inlineStr">
        <is>
          <t>Y29369</t>
        </is>
      </c>
      <c r="F28270" t="inlineStr">
        <is>
          <t>QB</t>
        </is>
      </c>
      <c r="G28270" t="inlineStr">
        <is>
          <t>Yes</t>
        </is>
      </c>
      <c r="H28270" t="n">
        <v>16.4</v>
      </c>
    </row>
    <row r="28271">
      <c r="A28271" t="inlineStr">
        <is>
          <t>2025-W9-2025-PUENTETU-S12455</t>
        </is>
      </c>
      <c r="B28271" t="n">
        <v>2025</v>
      </c>
      <c r="C28271" t="n">
        <v>9</v>
      </c>
      <c r="D28271" t="inlineStr">
        <is>
          <t>2025-PUENTETU</t>
        </is>
      </c>
      <c r="E28271" t="inlineStr">
        <is>
          <t>S12455</t>
        </is>
      </c>
      <c r="F28271" t="inlineStr">
        <is>
          <t>RB</t>
        </is>
      </c>
      <c r="G28271" t="inlineStr">
        <is>
          <t>Yes</t>
        </is>
      </c>
      <c r="H28271" t="n">
        <v>0.7</v>
      </c>
    </row>
    <row r="28272">
      <c r="A28272" t="inlineStr">
        <is>
          <t>2025-W9-2025-PUENTETU-S8122</t>
        </is>
      </c>
      <c r="B28272" t="n">
        <v>2025</v>
      </c>
      <c r="C28272" t="n">
        <v>9</v>
      </c>
      <c r="D28272" t="inlineStr">
        <is>
          <t>2025-PUENTETU</t>
        </is>
      </c>
      <c r="E28272" t="inlineStr">
        <is>
          <t>S8122</t>
        </is>
      </c>
      <c r="F28272" t="inlineStr">
        <is>
          <t>RB</t>
        </is>
      </c>
      <c r="G28272" t="inlineStr">
        <is>
          <t>Yes</t>
        </is>
      </c>
      <c r="H28272" t="n">
        <v>5.7</v>
      </c>
    </row>
    <row r="28273">
      <c r="A28273" t="inlineStr">
        <is>
          <t>2025-W9-2025-PUENTETU-Y40901</t>
        </is>
      </c>
      <c r="B28273" t="n">
        <v>2025</v>
      </c>
      <c r="C28273" t="n">
        <v>9</v>
      </c>
      <c r="D28273" t="inlineStr">
        <is>
          <t>2025-PUENTETU</t>
        </is>
      </c>
      <c r="E28273" t="inlineStr">
        <is>
          <t>Y40901</t>
        </is>
      </c>
      <c r="F28273" t="inlineStr">
        <is>
          <t>WR</t>
        </is>
      </c>
      <c r="G28273" t="inlineStr">
        <is>
          <t>Yes</t>
        </is>
      </c>
      <c r="H28273" t="n">
        <v>0</v>
      </c>
    </row>
    <row r="28274">
      <c r="A28274" t="inlineStr">
        <is>
          <t>2025-W9-2025-PUENTETU-Y28534</t>
        </is>
      </c>
      <c r="B28274" t="n">
        <v>2025</v>
      </c>
      <c r="C28274" t="n">
        <v>9</v>
      </c>
      <c r="D28274" t="inlineStr">
        <is>
          <t>2025-PUENTETU</t>
        </is>
      </c>
      <c r="E28274" t="inlineStr">
        <is>
          <t>Y28534</t>
        </is>
      </c>
      <c r="F28274" t="inlineStr">
        <is>
          <t>WR</t>
        </is>
      </c>
      <c r="G28274" t="inlineStr">
        <is>
          <t>Yes</t>
        </is>
      </c>
      <c r="H28274" t="n">
        <v>11.3</v>
      </c>
    </row>
    <row r="28275">
      <c r="A28275" t="inlineStr">
        <is>
          <t>2025-W9-2025-PUENTETU-S12518</t>
        </is>
      </c>
      <c r="B28275" t="n">
        <v>2025</v>
      </c>
      <c r="C28275" t="n">
        <v>9</v>
      </c>
      <c r="D28275" t="inlineStr">
        <is>
          <t>2025-PUENTETU</t>
        </is>
      </c>
      <c r="E28275" t="inlineStr">
        <is>
          <t>S12518</t>
        </is>
      </c>
      <c r="F28275" t="inlineStr">
        <is>
          <t>TE</t>
        </is>
      </c>
      <c r="G28275" t="inlineStr">
        <is>
          <t>Yes</t>
        </is>
      </c>
      <c r="H28275" t="n">
        <v>5.1</v>
      </c>
    </row>
    <row r="28276">
      <c r="A28276" t="inlineStr">
        <is>
          <t>2025-W9-2025-PUENTETU-Y32687</t>
        </is>
      </c>
      <c r="B28276" t="n">
        <v>2025</v>
      </c>
      <c r="C28276" t="n">
        <v>9</v>
      </c>
      <c r="D28276" t="inlineStr">
        <is>
          <t>2025-PUENTETU</t>
        </is>
      </c>
      <c r="E28276" t="inlineStr">
        <is>
          <t>Y32687</t>
        </is>
      </c>
      <c r="F28276" t="inlineStr">
        <is>
          <t>W/R/T FLEX</t>
        </is>
      </c>
      <c r="G28276" t="inlineStr">
        <is>
          <t>Yes</t>
        </is>
      </c>
      <c r="H28276" t="n">
        <v>12</v>
      </c>
    </row>
    <row r="28277">
      <c r="A28277" t="inlineStr">
        <is>
          <t>2025-W9-2025-PUENTETU-Y29792</t>
        </is>
      </c>
      <c r="B28277" t="n">
        <v>2025</v>
      </c>
      <c r="C28277" t="n">
        <v>9</v>
      </c>
      <c r="D28277" t="inlineStr">
        <is>
          <t>2025-PUENTETU</t>
        </is>
      </c>
      <c r="E28277" t="inlineStr">
        <is>
          <t>Y29792</t>
        </is>
      </c>
      <c r="F28277" t="inlineStr">
        <is>
          <t>K</t>
        </is>
      </c>
      <c r="G28277" t="inlineStr">
        <is>
          <t>Yes</t>
        </is>
      </c>
      <c r="H28277" t="n">
        <v>18</v>
      </c>
    </row>
    <row r="28278">
      <c r="A28278" t="inlineStr">
        <is>
          <t>2025-W9-2025-PUENTETU-Y-DEF:new-england</t>
        </is>
      </c>
      <c r="B28278" t="n">
        <v>2025</v>
      </c>
      <c r="C28278" t="n">
        <v>9</v>
      </c>
      <c r="D28278" t="inlineStr">
        <is>
          <t>2025-PUENTETU</t>
        </is>
      </c>
      <c r="E28278" t="inlineStr">
        <is>
          <t>Y-DEF:new-england</t>
        </is>
      </c>
      <c r="F28278" t="inlineStr">
        <is>
          <t>DST</t>
        </is>
      </c>
      <c r="G28278" t="inlineStr">
        <is>
          <t>Yes</t>
        </is>
      </c>
      <c r="H28278" t="n">
        <v>6.1</v>
      </c>
    </row>
    <row r="28279">
      <c r="A28279" t="inlineStr">
        <is>
          <t>2025-W9-2025-PUENTETU-S12485</t>
        </is>
      </c>
      <c r="B28279" t="n">
        <v>2025</v>
      </c>
      <c r="C28279" t="n">
        <v>9</v>
      </c>
      <c r="D28279" t="inlineStr">
        <is>
          <t>2025-PUENTETU</t>
        </is>
      </c>
      <c r="E28279" t="inlineStr">
        <is>
          <t>S12485</t>
        </is>
      </c>
      <c r="F28279" t="inlineStr">
        <is>
          <t>BN</t>
        </is>
      </c>
      <c r="G28279" t="inlineStr">
        <is>
          <t>No</t>
        </is>
      </c>
      <c r="H28279" t="n">
        <v>0</v>
      </c>
    </row>
    <row r="28280">
      <c r="A28280" t="inlineStr">
        <is>
          <t>2025-W9-2025-PUENTETU-S12493</t>
        </is>
      </c>
      <c r="B28280" t="n">
        <v>2025</v>
      </c>
      <c r="C28280" t="n">
        <v>9</v>
      </c>
      <c r="D28280" t="inlineStr">
        <is>
          <t>2025-PUENTETU</t>
        </is>
      </c>
      <c r="E28280" t="inlineStr">
        <is>
          <t>S12493</t>
        </is>
      </c>
      <c r="F28280" t="inlineStr">
        <is>
          <t>BN</t>
        </is>
      </c>
      <c r="G28280" t="inlineStr">
        <is>
          <t>No</t>
        </is>
      </c>
      <c r="H28280" t="n">
        <v>9.300000000000001</v>
      </c>
    </row>
    <row r="28281">
      <c r="A28281" t="inlineStr">
        <is>
          <t>2025-W9-2025-PUENTETU-S12507</t>
        </is>
      </c>
      <c r="B28281" t="n">
        <v>2025</v>
      </c>
      <c r="C28281" t="n">
        <v>9</v>
      </c>
      <c r="D28281" t="inlineStr">
        <is>
          <t>2025-PUENTETU</t>
        </is>
      </c>
      <c r="E28281" t="inlineStr">
        <is>
          <t>S12507</t>
        </is>
      </c>
      <c r="F28281" t="inlineStr">
        <is>
          <t>BN</t>
        </is>
      </c>
      <c r="G28281" t="inlineStr">
        <is>
          <t>No</t>
        </is>
      </c>
      <c r="H28281" t="n">
        <v>0</v>
      </c>
    </row>
    <row r="28282">
      <c r="A28282" t="inlineStr">
        <is>
          <t>2025-W9-2025-PUENTETU-S12512</t>
        </is>
      </c>
      <c r="B28282" t="n">
        <v>2025</v>
      </c>
      <c r="C28282" t="n">
        <v>9</v>
      </c>
      <c r="D28282" t="inlineStr">
        <is>
          <t>2025-PUENTETU</t>
        </is>
      </c>
      <c r="E28282" t="inlineStr">
        <is>
          <t>S12512</t>
        </is>
      </c>
      <c r="F28282" t="inlineStr">
        <is>
          <t>BN</t>
        </is>
      </c>
      <c r="G28282" t="inlineStr">
        <is>
          <t>No</t>
        </is>
      </c>
      <c r="H28282" t="n">
        <v>0</v>
      </c>
    </row>
    <row r="28283">
      <c r="A28283" t="inlineStr">
        <is>
          <t>2025-W9-2025-PUENTETU-S12514</t>
        </is>
      </c>
      <c r="B28283" t="n">
        <v>2025</v>
      </c>
      <c r="C28283" t="n">
        <v>9</v>
      </c>
      <c r="D28283" t="inlineStr">
        <is>
          <t>2025-PUENTETU</t>
        </is>
      </c>
      <c r="E28283" t="inlineStr">
        <is>
          <t>S12514</t>
        </is>
      </c>
      <c r="F28283" t="inlineStr">
        <is>
          <t>BN</t>
        </is>
      </c>
      <c r="G28283" t="inlineStr">
        <is>
          <t>No</t>
        </is>
      </c>
      <c r="H28283" t="n">
        <v>0</v>
      </c>
    </row>
    <row r="28284">
      <c r="A28284" t="inlineStr">
        <is>
          <t>2025-W9-2025-PUENTETU-Y30996</t>
        </is>
      </c>
      <c r="B28284" t="n">
        <v>2025</v>
      </c>
      <c r="C28284" t="n">
        <v>9</v>
      </c>
      <c r="D28284" t="inlineStr">
        <is>
          <t>2025-PUENTETU</t>
        </is>
      </c>
      <c r="E28284" t="inlineStr">
        <is>
          <t>Y30996</t>
        </is>
      </c>
      <c r="F28284" t="inlineStr">
        <is>
          <t>BN</t>
        </is>
      </c>
      <c r="G28284" t="inlineStr">
        <is>
          <t>No</t>
        </is>
      </c>
      <c r="H28284" t="n">
        <v>0</v>
      </c>
    </row>
    <row r="28285">
      <c r="A28285" t="inlineStr">
        <is>
          <t>2025-W9-2025-PUENTETU-Y33991</t>
        </is>
      </c>
      <c r="B28285" t="n">
        <v>2025</v>
      </c>
      <c r="C28285" t="n">
        <v>9</v>
      </c>
      <c r="D28285" t="inlineStr">
        <is>
          <t>2025-PUENTETU</t>
        </is>
      </c>
      <c r="E28285" t="inlineStr">
        <is>
          <t>Y33991</t>
        </is>
      </c>
      <c r="F28285" t="inlineStr">
        <is>
          <t>BN</t>
        </is>
      </c>
      <c r="G28285" t="inlineStr">
        <is>
          <t>No</t>
        </is>
      </c>
      <c r="H28285" t="n">
        <v>0</v>
      </c>
    </row>
    <row r="28286">
      <c r="A28286" t="inlineStr">
        <is>
          <t>2025-W9-2025-ISAROD-Y33389</t>
        </is>
      </c>
      <c r="B28286" t="n">
        <v>2025</v>
      </c>
      <c r="C28286" t="n">
        <v>9</v>
      </c>
      <c r="D28286" t="inlineStr">
        <is>
          <t>2025-ISAROD</t>
        </is>
      </c>
      <c r="E28286" t="inlineStr">
        <is>
          <t>Y33389</t>
        </is>
      </c>
      <c r="F28286" t="inlineStr">
        <is>
          <t>QB</t>
        </is>
      </c>
      <c r="G28286" t="inlineStr">
        <is>
          <t>Yes</t>
        </is>
      </c>
      <c r="H28286" t="n">
        <v>22.2</v>
      </c>
    </row>
    <row r="28287">
      <c r="A28287" t="inlineStr">
        <is>
          <t>2025-W9-2025-ISAROD-Y40118</t>
        </is>
      </c>
      <c r="B28287" t="n">
        <v>2025</v>
      </c>
      <c r="C28287" t="n">
        <v>9</v>
      </c>
      <c r="D28287" t="inlineStr">
        <is>
          <t>2025-ISAROD</t>
        </is>
      </c>
      <c r="E28287" t="inlineStr">
        <is>
          <t>Y40118</t>
        </is>
      </c>
      <c r="F28287" t="inlineStr">
        <is>
          <t>RB</t>
        </is>
      </c>
      <c r="G28287" t="inlineStr">
        <is>
          <t>Yes</t>
        </is>
      </c>
      <c r="H28287" t="n">
        <v>13.6</v>
      </c>
    </row>
    <row r="28288">
      <c r="A28288" t="inlineStr">
        <is>
          <t>2025-W9-2025-ISAROD-Y32711</t>
        </is>
      </c>
      <c r="B28288" t="n">
        <v>2025</v>
      </c>
      <c r="C28288" t="n">
        <v>9</v>
      </c>
      <c r="D28288" t="inlineStr">
        <is>
          <t>2025-ISAROD</t>
        </is>
      </c>
      <c r="E28288" t="inlineStr">
        <is>
          <t>Y32711</t>
        </is>
      </c>
      <c r="F28288" t="inlineStr">
        <is>
          <t>RB</t>
        </is>
      </c>
      <c r="G28288" t="inlineStr">
        <is>
          <t>Yes</t>
        </is>
      </c>
      <c r="H28288" t="n">
        <v>6.7</v>
      </c>
    </row>
    <row r="28289">
      <c r="A28289" t="inlineStr">
        <is>
          <t>2025-W9-2025-ISAROD-Y33966</t>
        </is>
      </c>
      <c r="B28289" t="n">
        <v>2025</v>
      </c>
      <c r="C28289" t="n">
        <v>9</v>
      </c>
      <c r="D28289" t="inlineStr">
        <is>
          <t>2025-ISAROD</t>
        </is>
      </c>
      <c r="E28289" t="inlineStr">
        <is>
          <t>Y33966</t>
        </is>
      </c>
      <c r="F28289" t="inlineStr">
        <is>
          <t>WR</t>
        </is>
      </c>
      <c r="G28289" t="inlineStr">
        <is>
          <t>Yes</t>
        </is>
      </c>
      <c r="H28289" t="n">
        <v>7.2</v>
      </c>
    </row>
    <row r="28290">
      <c r="A28290" t="inlineStr">
        <is>
          <t>2025-W9-2025-ISAROD-Y34007</t>
        </is>
      </c>
      <c r="B28290" t="n">
        <v>2025</v>
      </c>
      <c r="C28290" t="n">
        <v>9</v>
      </c>
      <c r="D28290" t="inlineStr">
        <is>
          <t>2025-ISAROD</t>
        </is>
      </c>
      <c r="E28290" t="inlineStr">
        <is>
          <t>Y34007</t>
        </is>
      </c>
      <c r="F28290" t="inlineStr">
        <is>
          <t>WR</t>
        </is>
      </c>
      <c r="G28290" t="inlineStr">
        <is>
          <t>Yes</t>
        </is>
      </c>
      <c r="H28290" t="n">
        <v>10.9</v>
      </c>
    </row>
    <row r="28291">
      <c r="A28291" t="inlineStr">
        <is>
          <t>2025-W9-2025-ISAROD-Y30259</t>
        </is>
      </c>
      <c r="B28291" t="n">
        <v>2025</v>
      </c>
      <c r="C28291" t="n">
        <v>9</v>
      </c>
      <c r="D28291" t="inlineStr">
        <is>
          <t>2025-ISAROD</t>
        </is>
      </c>
      <c r="E28291" t="inlineStr">
        <is>
          <t>Y30259</t>
        </is>
      </c>
      <c r="F28291" t="inlineStr">
        <is>
          <t>TE</t>
        </is>
      </c>
      <c r="G28291" t="inlineStr">
        <is>
          <t>Yes</t>
        </is>
      </c>
      <c r="H28291" t="n">
        <v>4.9</v>
      </c>
    </row>
    <row r="28292">
      <c r="A28292" t="inlineStr">
        <is>
          <t>2025-W9-2025-ISAROD-Y33413</t>
        </is>
      </c>
      <c r="B28292" t="n">
        <v>2025</v>
      </c>
      <c r="C28292" t="n">
        <v>9</v>
      </c>
      <c r="D28292" t="inlineStr">
        <is>
          <t>2025-ISAROD</t>
        </is>
      </c>
      <c r="E28292" t="inlineStr">
        <is>
          <t>Y33413</t>
        </is>
      </c>
      <c r="F28292" t="inlineStr">
        <is>
          <t>W/R/T FLEX</t>
        </is>
      </c>
      <c r="G28292" t="inlineStr">
        <is>
          <t>Yes</t>
        </is>
      </c>
      <c r="H28292" t="n">
        <v>14</v>
      </c>
    </row>
    <row r="28293">
      <c r="A28293" t="inlineStr">
        <is>
          <t>2025-W9-2025-ISAROD-Y34344</t>
        </is>
      </c>
      <c r="B28293" t="n">
        <v>2025</v>
      </c>
      <c r="C28293" t="n">
        <v>9</v>
      </c>
      <c r="D28293" t="inlineStr">
        <is>
          <t>2025-ISAROD</t>
        </is>
      </c>
      <c r="E28293" t="inlineStr">
        <is>
          <t>Y34344</t>
        </is>
      </c>
      <c r="F28293" t="inlineStr">
        <is>
          <t>K</t>
        </is>
      </c>
      <c r="G28293" t="inlineStr">
        <is>
          <t>Yes</t>
        </is>
      </c>
      <c r="H28293" t="n">
        <v>11</v>
      </c>
    </row>
    <row r="28294">
      <c r="A28294" t="inlineStr">
        <is>
          <t>2025-W9-2025-ISAROD-Y-DEF:la-chargers</t>
        </is>
      </c>
      <c r="B28294" t="n">
        <v>2025</v>
      </c>
      <c r="C28294" t="n">
        <v>9</v>
      </c>
      <c r="D28294" t="inlineStr">
        <is>
          <t>2025-ISAROD</t>
        </is>
      </c>
      <c r="E28294" t="inlineStr">
        <is>
          <t>Y-DEF:la-chargers</t>
        </is>
      </c>
      <c r="F28294" t="inlineStr">
        <is>
          <t>DST</t>
        </is>
      </c>
      <c r="G28294" t="inlineStr">
        <is>
          <t>Yes</t>
        </is>
      </c>
      <c r="H28294" t="n">
        <v>9.77</v>
      </c>
    </row>
    <row r="28295">
      <c r="A28295" t="inlineStr">
        <is>
          <t>2025-W9-2025-ISAROD-Y30971</t>
        </is>
      </c>
      <c r="B28295" t="n">
        <v>2025</v>
      </c>
      <c r="C28295" t="n">
        <v>9</v>
      </c>
      <c r="D28295" t="inlineStr">
        <is>
          <t>2025-ISAROD</t>
        </is>
      </c>
      <c r="E28295" t="inlineStr">
        <is>
          <t>Y30971</t>
        </is>
      </c>
      <c r="F28295" t="inlineStr">
        <is>
          <t>BN</t>
        </is>
      </c>
      <c r="G28295" t="inlineStr">
        <is>
          <t>No</t>
        </is>
      </c>
      <c r="H28295" t="n">
        <v>0</v>
      </c>
    </row>
    <row r="28296">
      <c r="A28296" t="inlineStr">
        <is>
          <t>2025-W9-2025-ISAROD-Y32703</t>
        </is>
      </c>
      <c r="B28296" t="n">
        <v>2025</v>
      </c>
      <c r="C28296" t="n">
        <v>9</v>
      </c>
      <c r="D28296" t="inlineStr">
        <is>
          <t>2025-ISAROD</t>
        </is>
      </c>
      <c r="E28296" t="inlineStr">
        <is>
          <t>Y32703</t>
        </is>
      </c>
      <c r="F28296" t="inlineStr">
        <is>
          <t>BN</t>
        </is>
      </c>
      <c r="G28296" t="inlineStr">
        <is>
          <t>No</t>
        </is>
      </c>
      <c r="H28296" t="n">
        <v>29.6</v>
      </c>
    </row>
    <row r="28297">
      <c r="A28297" t="inlineStr">
        <is>
          <t>2025-W9-2025-ISAROD-Y34085</t>
        </is>
      </c>
      <c r="B28297" t="n">
        <v>2025</v>
      </c>
      <c r="C28297" t="n">
        <v>9</v>
      </c>
      <c r="D28297" t="inlineStr">
        <is>
          <t>2025-ISAROD</t>
        </is>
      </c>
      <c r="E28297" t="inlineStr">
        <is>
          <t>Y34085</t>
        </is>
      </c>
      <c r="F28297" t="inlineStr">
        <is>
          <t>BN</t>
        </is>
      </c>
      <c r="G28297" t="inlineStr">
        <is>
          <t>No</t>
        </is>
      </c>
      <c r="H28297" t="n">
        <v>5.5</v>
      </c>
    </row>
    <row r="28298">
      <c r="A28298" t="inlineStr">
        <is>
          <t>2025-W9-2025-ISAROD-Y40119</t>
        </is>
      </c>
      <c r="B28298" t="n">
        <v>2025</v>
      </c>
      <c r="C28298" t="n">
        <v>9</v>
      </c>
      <c r="D28298" t="inlineStr">
        <is>
          <t>2025-ISAROD</t>
        </is>
      </c>
      <c r="E28298" t="inlineStr">
        <is>
          <t>Y40119</t>
        </is>
      </c>
      <c r="F28298" t="inlineStr">
        <is>
          <t>BN</t>
        </is>
      </c>
      <c r="G28298" t="inlineStr">
        <is>
          <t>No</t>
        </is>
      </c>
      <c r="H28298" t="n">
        <v>7.7</v>
      </c>
    </row>
    <row r="28299">
      <c r="A28299" t="inlineStr">
        <is>
          <t>2025-W9-2025-ISAROD-Y-DEF:cleveland</t>
        </is>
      </c>
      <c r="B28299" t="n">
        <v>2025</v>
      </c>
      <c r="C28299" t="n">
        <v>9</v>
      </c>
      <c r="D28299" t="inlineStr">
        <is>
          <t>2025-ISAROD</t>
        </is>
      </c>
      <c r="E28299" t="inlineStr">
        <is>
          <t>Y-DEF:cleveland</t>
        </is>
      </c>
      <c r="F28299" t="inlineStr">
        <is>
          <t>BN</t>
        </is>
      </c>
      <c r="G28299" t="inlineStr">
        <is>
          <t>No</t>
        </is>
      </c>
      <c r="H28299" t="n">
        <v>0</v>
      </c>
    </row>
    <row r="28300">
      <c r="A28300" t="inlineStr">
        <is>
          <t>2025-W9-2025-PACO-S12508</t>
        </is>
      </c>
      <c r="B28300" t="n">
        <v>2025</v>
      </c>
      <c r="C28300" t="n">
        <v>9</v>
      </c>
      <c r="D28300" t="inlineStr">
        <is>
          <t>2025-PACO</t>
        </is>
      </c>
      <c r="E28300" t="inlineStr">
        <is>
          <t>S12508</t>
        </is>
      </c>
      <c r="F28300" t="inlineStr">
        <is>
          <t>QB</t>
        </is>
      </c>
      <c r="G28300" t="inlineStr">
        <is>
          <t>Yes</t>
        </is>
      </c>
      <c r="H28300" t="n">
        <v>27.24</v>
      </c>
    </row>
    <row r="28301">
      <c r="A28301" t="inlineStr">
        <is>
          <t>2025-W9-2025-PACO-S12533</t>
        </is>
      </c>
      <c r="B28301" t="n">
        <v>2025</v>
      </c>
      <c r="C28301" t="n">
        <v>9</v>
      </c>
      <c r="D28301" t="inlineStr">
        <is>
          <t>2025-PACO</t>
        </is>
      </c>
      <c r="E28301" t="inlineStr">
        <is>
          <t>S12533</t>
        </is>
      </c>
      <c r="F28301" t="inlineStr">
        <is>
          <t>RB</t>
        </is>
      </c>
      <c r="G28301" t="inlineStr">
        <is>
          <t>Yes</t>
        </is>
      </c>
      <c r="H28301" t="n">
        <v>4.6</v>
      </c>
    </row>
    <row r="28302">
      <c r="A28302" t="inlineStr">
        <is>
          <t>2025-W9-2025-PACO-Y29279</t>
        </is>
      </c>
      <c r="B28302" t="n">
        <v>2025</v>
      </c>
      <c r="C28302" t="n">
        <v>9</v>
      </c>
      <c r="D28302" t="inlineStr">
        <is>
          <t>2025-PACO</t>
        </is>
      </c>
      <c r="E28302" t="inlineStr">
        <is>
          <t>Y29279</t>
        </is>
      </c>
      <c r="F28302" t="inlineStr">
        <is>
          <t>RB</t>
        </is>
      </c>
      <c r="G28302" t="inlineStr">
        <is>
          <t>Yes</t>
        </is>
      </c>
      <c r="H28302" t="n">
        <v>12.6</v>
      </c>
    </row>
    <row r="28303">
      <c r="A28303" t="inlineStr">
        <is>
          <t>2025-W9-2025-PACO-Y31896</t>
        </is>
      </c>
      <c r="B28303" t="n">
        <v>2025</v>
      </c>
      <c r="C28303" t="n">
        <v>9</v>
      </c>
      <c r="D28303" t="inlineStr">
        <is>
          <t>2025-PACO</t>
        </is>
      </c>
      <c r="E28303" t="inlineStr">
        <is>
          <t>Y31896</t>
        </is>
      </c>
      <c r="F28303" t="inlineStr">
        <is>
          <t>WR</t>
        </is>
      </c>
      <c r="G28303" t="inlineStr">
        <is>
          <t>Yes</t>
        </is>
      </c>
      <c r="H28303" t="n">
        <v>1.6</v>
      </c>
    </row>
    <row r="28304">
      <c r="A28304" t="inlineStr">
        <is>
          <t>2025-W9-2025-PACO-Y40877</t>
        </is>
      </c>
      <c r="B28304" t="n">
        <v>2025</v>
      </c>
      <c r="C28304" t="n">
        <v>9</v>
      </c>
      <c r="D28304" t="inlineStr">
        <is>
          <t>2025-PACO</t>
        </is>
      </c>
      <c r="E28304" t="inlineStr">
        <is>
          <t>Y40877</t>
        </is>
      </c>
      <c r="F28304" t="inlineStr">
        <is>
          <t>WR</t>
        </is>
      </c>
      <c r="G28304" t="inlineStr">
        <is>
          <t>Yes</t>
        </is>
      </c>
      <c r="H28304" t="n">
        <v>4.5</v>
      </c>
    </row>
    <row r="28305">
      <c r="A28305" t="inlineStr">
        <is>
          <t>2025-W9-2025-PACO-Y40064</t>
        </is>
      </c>
      <c r="B28305" t="n">
        <v>2025</v>
      </c>
      <c r="C28305" t="n">
        <v>9</v>
      </c>
      <c r="D28305" t="inlineStr">
        <is>
          <t>2025-PACO</t>
        </is>
      </c>
      <c r="E28305" t="inlineStr">
        <is>
          <t>Y40064</t>
        </is>
      </c>
      <c r="F28305" t="inlineStr">
        <is>
          <t>TE</t>
        </is>
      </c>
      <c r="G28305" t="inlineStr">
        <is>
          <t>Yes</t>
        </is>
      </c>
      <c r="H28305" t="n">
        <v>18.7</v>
      </c>
    </row>
    <row r="28306">
      <c r="A28306" t="inlineStr">
        <is>
          <t>2025-W9-2025-PACO-Y30199</t>
        </is>
      </c>
      <c r="B28306" t="n">
        <v>2025</v>
      </c>
      <c r="C28306" t="n">
        <v>9</v>
      </c>
      <c r="D28306" t="inlineStr">
        <is>
          <t>2025-PACO</t>
        </is>
      </c>
      <c r="E28306" t="inlineStr">
        <is>
          <t>Y30199</t>
        </is>
      </c>
      <c r="F28306" t="inlineStr">
        <is>
          <t>W/R/T FLEX</t>
        </is>
      </c>
      <c r="G28306" t="inlineStr">
        <is>
          <t>Yes</t>
        </is>
      </c>
      <c r="H28306" t="n">
        <v>12</v>
      </c>
    </row>
    <row r="28307">
      <c r="A28307" t="inlineStr">
        <is>
          <t>2025-W9-2025-PACO-Y28188</t>
        </is>
      </c>
      <c r="B28307" t="n">
        <v>2025</v>
      </c>
      <c r="C28307" t="n">
        <v>9</v>
      </c>
      <c r="D28307" t="inlineStr">
        <is>
          <t>2025-PACO</t>
        </is>
      </c>
      <c r="E28307" t="inlineStr">
        <is>
          <t>Y28188</t>
        </is>
      </c>
      <c r="F28307" t="inlineStr">
        <is>
          <t>K</t>
        </is>
      </c>
      <c r="G28307" t="inlineStr">
        <is>
          <t>Yes</t>
        </is>
      </c>
      <c r="H28307" t="n">
        <v>10</v>
      </c>
    </row>
    <row r="28308">
      <c r="A28308" t="inlineStr">
        <is>
          <t>2025-W9-2025-PACO-Y-DEF:indianapolis</t>
        </is>
      </c>
      <c r="B28308" t="n">
        <v>2025</v>
      </c>
      <c r="C28308" t="n">
        <v>9</v>
      </c>
      <c r="D28308" t="inlineStr">
        <is>
          <t>2025-PACO</t>
        </is>
      </c>
      <c r="E28308" t="inlineStr">
        <is>
          <t>Y-DEF:indianapolis</t>
        </is>
      </c>
      <c r="F28308" t="inlineStr">
        <is>
          <t>DST</t>
        </is>
      </c>
      <c r="G28308" t="inlineStr">
        <is>
          <t>Yes</t>
        </is>
      </c>
      <c r="H28308" t="n">
        <v>11.08</v>
      </c>
    </row>
    <row r="28309">
      <c r="A28309" t="inlineStr">
        <is>
          <t>2025-W9-2025-PACO-Y40048</t>
        </is>
      </c>
      <c r="B28309" t="n">
        <v>2025</v>
      </c>
      <c r="C28309" t="n">
        <v>9</v>
      </c>
      <c r="D28309" t="inlineStr">
        <is>
          <t>2025-PACO</t>
        </is>
      </c>
      <c r="E28309" t="inlineStr">
        <is>
          <t>Y40048</t>
        </is>
      </c>
      <c r="F28309" t="inlineStr">
        <is>
          <t>BN</t>
        </is>
      </c>
      <c r="G28309" t="inlineStr">
        <is>
          <t>No</t>
        </is>
      </c>
      <c r="H28309" t="n">
        <v>19.1</v>
      </c>
    </row>
    <row r="28310">
      <c r="A28310" t="inlineStr">
        <is>
          <t>2025-W9-2025-PACO-Y40875</t>
        </is>
      </c>
      <c r="B28310" t="n">
        <v>2025</v>
      </c>
      <c r="C28310" t="n">
        <v>9</v>
      </c>
      <c r="D28310" t="inlineStr">
        <is>
          <t>2025-PACO</t>
        </is>
      </c>
      <c r="E28310" t="inlineStr">
        <is>
          <t>Y40875</t>
        </is>
      </c>
      <c r="F28310" t="inlineStr">
        <is>
          <t>BN</t>
        </is>
      </c>
      <c r="G28310" t="inlineStr">
        <is>
          <t>No</t>
        </is>
      </c>
      <c r="H28310" t="n">
        <v>19.52</v>
      </c>
    </row>
    <row r="28311">
      <c r="A28311" t="inlineStr">
        <is>
          <t>2025-W9-2025-PACO-Y40892</t>
        </is>
      </c>
      <c r="B28311" t="n">
        <v>2025</v>
      </c>
      <c r="C28311" t="n">
        <v>9</v>
      </c>
      <c r="D28311" t="inlineStr">
        <is>
          <t>2025-PACO</t>
        </is>
      </c>
      <c r="E28311" t="inlineStr">
        <is>
          <t>Y40892</t>
        </is>
      </c>
      <c r="F28311" t="inlineStr">
        <is>
          <t>BN</t>
        </is>
      </c>
      <c r="G28311" t="inlineStr">
        <is>
          <t>No</t>
        </is>
      </c>
      <c r="H28311" t="n">
        <v>0</v>
      </c>
    </row>
    <row r="28312">
      <c r="A28312" t="inlineStr">
        <is>
          <t>2025-W9-2025-PACO-S12499</t>
        </is>
      </c>
      <c r="B28312" t="n">
        <v>2025</v>
      </c>
      <c r="C28312" t="n">
        <v>9</v>
      </c>
      <c r="D28312" t="inlineStr">
        <is>
          <t>2025-PACO</t>
        </is>
      </c>
      <c r="E28312" t="inlineStr">
        <is>
          <t>S12499</t>
        </is>
      </c>
      <c r="F28312" t="inlineStr">
        <is>
          <t>BN</t>
        </is>
      </c>
      <c r="G28312" t="inlineStr">
        <is>
          <t>No</t>
        </is>
      </c>
      <c r="H28312" t="n">
        <v>6.1</v>
      </c>
    </row>
    <row r="28313">
      <c r="A28313" t="inlineStr">
        <is>
          <t>2025-W9-2025-PACO-Y31005</t>
        </is>
      </c>
      <c r="B28313" t="n">
        <v>2025</v>
      </c>
      <c r="C28313" t="n">
        <v>9</v>
      </c>
      <c r="D28313" t="inlineStr">
        <is>
          <t>2025-PACO</t>
        </is>
      </c>
      <c r="E28313" t="inlineStr">
        <is>
          <t>Y31005</t>
        </is>
      </c>
      <c r="F28313" t="inlineStr">
        <is>
          <t>BN</t>
        </is>
      </c>
      <c r="G28313" t="inlineStr">
        <is>
          <t>No</t>
        </is>
      </c>
      <c r="H28313" t="n">
        <v>3.4</v>
      </c>
    </row>
    <row r="28314">
      <c r="A28314" t="inlineStr">
        <is>
          <t>2025-W9-2025-PACO-Y32705</t>
        </is>
      </c>
      <c r="B28314" t="n">
        <v>2025</v>
      </c>
      <c r="C28314" t="n">
        <v>9</v>
      </c>
      <c r="D28314" t="inlineStr">
        <is>
          <t>2025-PACO</t>
        </is>
      </c>
      <c r="E28314" t="inlineStr">
        <is>
          <t>Y32705</t>
        </is>
      </c>
      <c r="F28314" t="inlineStr">
        <is>
          <t>BN</t>
        </is>
      </c>
      <c r="G28314" t="inlineStr">
        <is>
          <t>No</t>
        </is>
      </c>
      <c r="H28314" t="n">
        <v>0</v>
      </c>
    </row>
    <row r="28315">
      <c r="A28315" t="inlineStr">
        <is>
          <t>2025-W9-2025-ALEXAODE-Y32676</t>
        </is>
      </c>
      <c r="B28315" t="n">
        <v>2025</v>
      </c>
      <c r="C28315" t="n">
        <v>9</v>
      </c>
      <c r="D28315" t="inlineStr">
        <is>
          <t>2025-ALEXAODE</t>
        </is>
      </c>
      <c r="E28315" t="inlineStr">
        <is>
          <t>Y32676</t>
        </is>
      </c>
      <c r="F28315" t="inlineStr">
        <is>
          <t>QB</t>
        </is>
      </c>
      <c r="G28315" t="inlineStr">
        <is>
          <t>Yes</t>
        </is>
      </c>
      <c r="H28315" t="n">
        <v>26.7</v>
      </c>
    </row>
    <row r="28316">
      <c r="A28316" t="inlineStr">
        <is>
          <t>2025-W9-2025-ALEXAODE-Y34019</t>
        </is>
      </c>
      <c r="B28316" t="n">
        <v>2025</v>
      </c>
      <c r="C28316" t="n">
        <v>9</v>
      </c>
      <c r="D28316" t="inlineStr">
        <is>
          <t>2025-ALEXAODE</t>
        </is>
      </c>
      <c r="E28316" t="inlineStr">
        <is>
          <t>Y34019</t>
        </is>
      </c>
      <c r="F28316" t="inlineStr">
        <is>
          <t>RB</t>
        </is>
      </c>
      <c r="G28316" t="inlineStr">
        <is>
          <t>Yes</t>
        </is>
      </c>
      <c r="H28316" t="n">
        <v>13</v>
      </c>
    </row>
    <row r="28317">
      <c r="A28317" t="inlineStr">
        <is>
          <t>2025-W9-2025-ALEXAODE-Y30121</t>
        </is>
      </c>
      <c r="B28317" t="n">
        <v>2025</v>
      </c>
      <c r="C28317" t="n">
        <v>9</v>
      </c>
      <c r="D28317" t="inlineStr">
        <is>
          <t>2025-ALEXAODE</t>
        </is>
      </c>
      <c r="E28317" t="inlineStr">
        <is>
          <t>Y30121</t>
        </is>
      </c>
      <c r="F28317" t="inlineStr">
        <is>
          <t>RB</t>
        </is>
      </c>
      <c r="G28317" t="inlineStr">
        <is>
          <t>Yes</t>
        </is>
      </c>
      <c r="H28317" t="n">
        <v>31.8</v>
      </c>
    </row>
    <row r="28318">
      <c r="A28318" t="inlineStr">
        <is>
          <t>2025-W9-2025-ALEXAODE-Y40168</t>
        </is>
      </c>
      <c r="B28318" t="n">
        <v>2025</v>
      </c>
      <c r="C28318" t="n">
        <v>9</v>
      </c>
      <c r="D28318" t="inlineStr">
        <is>
          <t>2025-ALEXAODE</t>
        </is>
      </c>
      <c r="E28318" t="inlineStr">
        <is>
          <t>Y40168</t>
        </is>
      </c>
      <c r="F28318" t="inlineStr">
        <is>
          <t>WR</t>
        </is>
      </c>
      <c r="G28318" t="inlineStr">
        <is>
          <t>Yes</t>
        </is>
      </c>
      <c r="H28318" t="n">
        <v>19.3</v>
      </c>
    </row>
    <row r="28319">
      <c r="A28319" t="inlineStr">
        <is>
          <t>2025-W9-2025-ALEXAODE-Y40883</t>
        </is>
      </c>
      <c r="B28319" t="n">
        <v>2025</v>
      </c>
      <c r="C28319" t="n">
        <v>9</v>
      </c>
      <c r="D28319" t="inlineStr">
        <is>
          <t>2025-ALEXAODE</t>
        </is>
      </c>
      <c r="E28319" t="inlineStr">
        <is>
          <t>Y40883</t>
        </is>
      </c>
      <c r="F28319" t="inlineStr">
        <is>
          <t>WR</t>
        </is>
      </c>
      <c r="G28319" t="inlineStr">
        <is>
          <t>Yes</t>
        </is>
      </c>
      <c r="H28319" t="n">
        <v>7</v>
      </c>
    </row>
    <row r="28320">
      <c r="A28320" t="inlineStr">
        <is>
          <t>2025-W9-2025-ALEXAODE-Y34095</t>
        </is>
      </c>
      <c r="B28320" t="n">
        <v>2025</v>
      </c>
      <c r="C28320" t="n">
        <v>9</v>
      </c>
      <c r="D28320" t="inlineStr">
        <is>
          <t>2025-ALEXAODE</t>
        </is>
      </c>
      <c r="E28320" t="inlineStr">
        <is>
          <t>Y34095</t>
        </is>
      </c>
      <c r="F28320" t="inlineStr">
        <is>
          <t>TE</t>
        </is>
      </c>
      <c r="G28320" t="inlineStr">
        <is>
          <t>Yes</t>
        </is>
      </c>
      <c r="H28320" t="n">
        <v>7.5</v>
      </c>
    </row>
    <row r="28321">
      <c r="A28321" t="inlineStr">
        <is>
          <t>2025-W9-2025-ALEXAODE-Y40893</t>
        </is>
      </c>
      <c r="B28321" t="n">
        <v>2025</v>
      </c>
      <c r="C28321" t="n">
        <v>9</v>
      </c>
      <c r="D28321" t="inlineStr">
        <is>
          <t>2025-ALEXAODE</t>
        </is>
      </c>
      <c r="E28321" t="inlineStr">
        <is>
          <t>Y40893</t>
        </is>
      </c>
      <c r="F28321" t="inlineStr">
        <is>
          <t>W/R/T FLEX</t>
        </is>
      </c>
      <c r="G28321" t="inlineStr">
        <is>
          <t>Yes</t>
        </is>
      </c>
      <c r="H28321" t="n">
        <v>19.1</v>
      </c>
    </row>
    <row r="28322">
      <c r="A28322" t="inlineStr">
        <is>
          <t>2025-W9-2025-ALEXAODE-Y31482</t>
        </is>
      </c>
      <c r="B28322" t="n">
        <v>2025</v>
      </c>
      <c r="C28322" t="n">
        <v>9</v>
      </c>
      <c r="D28322" t="inlineStr">
        <is>
          <t>2025-ALEXAODE</t>
        </is>
      </c>
      <c r="E28322" t="inlineStr">
        <is>
          <t>Y31482</t>
        </is>
      </c>
      <c r="F28322" t="inlineStr">
        <is>
          <t>K</t>
        </is>
      </c>
      <c r="G28322" t="inlineStr">
        <is>
          <t>Yes</t>
        </is>
      </c>
      <c r="H28322" t="n">
        <v>12</v>
      </c>
    </row>
    <row r="28323">
      <c r="A28323" t="inlineStr">
        <is>
          <t>2025-W9-2025-ALEXAODE-Y-DEF:green-bay</t>
        </is>
      </c>
      <c r="B28323" t="n">
        <v>2025</v>
      </c>
      <c r="C28323" t="n">
        <v>9</v>
      </c>
      <c r="D28323" t="inlineStr">
        <is>
          <t>2025-ALEXAODE</t>
        </is>
      </c>
      <c r="E28323" t="inlineStr">
        <is>
          <t>Y-DEF:green-bay</t>
        </is>
      </c>
      <c r="F28323" t="inlineStr">
        <is>
          <t>DST</t>
        </is>
      </c>
      <c r="G28323" t="inlineStr">
        <is>
          <t>Yes</t>
        </is>
      </c>
      <c r="H28323" t="n">
        <v>7.1</v>
      </c>
    </row>
    <row r="28324">
      <c r="A28324" t="inlineStr">
        <is>
          <t>2025-W9-2025-ALEXAODE-S12469</t>
        </is>
      </c>
      <c r="B28324" t="n">
        <v>2025</v>
      </c>
      <c r="C28324" t="n">
        <v>9</v>
      </c>
      <c r="D28324" t="inlineStr">
        <is>
          <t>2025-ALEXAODE</t>
        </is>
      </c>
      <c r="E28324" t="inlineStr">
        <is>
          <t>S12469</t>
        </is>
      </c>
      <c r="F28324" t="inlineStr">
        <is>
          <t>BN</t>
        </is>
      </c>
      <c r="G28324" t="inlineStr">
        <is>
          <t>No</t>
        </is>
      </c>
      <c r="H28324" t="n">
        <v>0</v>
      </c>
    </row>
    <row r="28325">
      <c r="A28325" t="inlineStr">
        <is>
          <t>2025-W9-2025-ALEXAODE-S12474</t>
        </is>
      </c>
      <c r="B28325" t="n">
        <v>2025</v>
      </c>
      <c r="C28325" t="n">
        <v>9</v>
      </c>
      <c r="D28325" t="inlineStr">
        <is>
          <t>2025-ALEXAODE</t>
        </is>
      </c>
      <c r="E28325" t="inlineStr">
        <is>
          <t>S12474</t>
        </is>
      </c>
      <c r="F28325" t="inlineStr">
        <is>
          <t>BN</t>
        </is>
      </c>
      <c r="G28325" t="inlineStr">
        <is>
          <t>No</t>
        </is>
      </c>
      <c r="H28325" t="n">
        <v>2.7</v>
      </c>
    </row>
    <row r="28326">
      <c r="A28326" t="inlineStr">
        <is>
          <t>2025-W9-2025-ALEXAODE-Y32887</t>
        </is>
      </c>
      <c r="B28326" t="n">
        <v>2025</v>
      </c>
      <c r="C28326" t="n">
        <v>9</v>
      </c>
      <c r="D28326" t="inlineStr">
        <is>
          <t>2025-ALEXAODE</t>
        </is>
      </c>
      <c r="E28326" t="inlineStr">
        <is>
          <t>Y32887</t>
        </is>
      </c>
      <c r="F28326" t="inlineStr">
        <is>
          <t>BN</t>
        </is>
      </c>
      <c r="G28326" t="inlineStr">
        <is>
          <t>No</t>
        </is>
      </c>
      <c r="H28326" t="n">
        <v>12.1</v>
      </c>
    </row>
    <row r="28327">
      <c r="A28327" t="inlineStr">
        <is>
          <t>2025-W9-2025-ALEXAODE-Y33998</t>
        </is>
      </c>
      <c r="B28327" t="n">
        <v>2025</v>
      </c>
      <c r="C28327" t="n">
        <v>9</v>
      </c>
      <c r="D28327" t="inlineStr">
        <is>
          <t>2025-ALEXAODE</t>
        </is>
      </c>
      <c r="E28327" t="inlineStr">
        <is>
          <t>Y33998</t>
        </is>
      </c>
      <c r="F28327" t="inlineStr">
        <is>
          <t>BN</t>
        </is>
      </c>
      <c r="G28327" t="inlineStr">
        <is>
          <t>No</t>
        </is>
      </c>
      <c r="H28327" t="n">
        <v>9.1</v>
      </c>
    </row>
    <row r="28328">
      <c r="A28328" t="inlineStr">
        <is>
          <t>2025-W9-2025-ALEXAODE-Y34107</t>
        </is>
      </c>
      <c r="B28328" t="n">
        <v>2025</v>
      </c>
      <c r="C28328" t="n">
        <v>9</v>
      </c>
      <c r="D28328" t="inlineStr">
        <is>
          <t>2025-ALEXAODE</t>
        </is>
      </c>
      <c r="E28328" t="inlineStr">
        <is>
          <t>Y34107</t>
        </is>
      </c>
      <c r="F28328" t="inlineStr">
        <is>
          <t>BN</t>
        </is>
      </c>
      <c r="G28328" t="inlineStr">
        <is>
          <t>No</t>
        </is>
      </c>
      <c r="H28328" t="n">
        <v>0.6</v>
      </c>
    </row>
    <row r="28329">
      <c r="A28329" t="inlineStr">
        <is>
          <t>2025-W9-2025-PEPSALFA-Y30123</t>
        </is>
      </c>
      <c r="B28329" t="n">
        <v>2025</v>
      </c>
      <c r="C28329" t="n">
        <v>9</v>
      </c>
      <c r="D28329" t="inlineStr">
        <is>
          <t>2025-PEPSALFA</t>
        </is>
      </c>
      <c r="E28329" t="inlineStr">
        <is>
          <t>Y30123</t>
        </is>
      </c>
      <c r="F28329" t="inlineStr">
        <is>
          <t>QB</t>
        </is>
      </c>
      <c r="G28329" t="inlineStr">
        <is>
          <t>Yes</t>
        </is>
      </c>
      <c r="H28329" t="n">
        <v>11.5</v>
      </c>
    </row>
    <row r="28330">
      <c r="A28330" t="inlineStr">
        <is>
          <t>2025-W9-2025-PEPSALFA-Y40059</t>
        </is>
      </c>
      <c r="B28330" t="n">
        <v>2025</v>
      </c>
      <c r="C28330" t="n">
        <v>9</v>
      </c>
      <c r="D28330" t="inlineStr">
        <is>
          <t>2025-PEPSALFA</t>
        </is>
      </c>
      <c r="E28330" t="inlineStr">
        <is>
          <t>Y40059</t>
        </is>
      </c>
      <c r="F28330" t="inlineStr">
        <is>
          <t>RB</t>
        </is>
      </c>
      <c r="G28330" t="inlineStr">
        <is>
          <t>Yes</t>
        </is>
      </c>
      <c r="H28330" t="n">
        <v>4.3</v>
      </c>
    </row>
    <row r="28331">
      <c r="A28331" t="inlineStr">
        <is>
          <t>2025-W9-2025-PEPSALFA-Y40196</t>
        </is>
      </c>
      <c r="B28331" t="n">
        <v>2025</v>
      </c>
      <c r="C28331" t="n">
        <v>9</v>
      </c>
      <c r="D28331" t="inlineStr">
        <is>
          <t>2025-PEPSALFA</t>
        </is>
      </c>
      <c r="E28331" t="inlineStr">
        <is>
          <t>Y40196</t>
        </is>
      </c>
      <c r="F28331" t="inlineStr">
        <is>
          <t>RB</t>
        </is>
      </c>
      <c r="G28331" t="inlineStr">
        <is>
          <t>Yes</t>
        </is>
      </c>
      <c r="H28331" t="n">
        <v>15.2</v>
      </c>
    </row>
    <row r="28332">
      <c r="A28332" t="inlineStr">
        <is>
          <t>2025-W9-2025-PEPSALFA-Y34659</t>
        </is>
      </c>
      <c r="B28332" t="n">
        <v>2025</v>
      </c>
      <c r="C28332" t="n">
        <v>9</v>
      </c>
      <c r="D28332" t="inlineStr">
        <is>
          <t>2025-PEPSALFA</t>
        </is>
      </c>
      <c r="E28332" t="inlineStr">
        <is>
          <t>Y34659</t>
        </is>
      </c>
      <c r="F28332" t="inlineStr">
        <is>
          <t>WR</t>
        </is>
      </c>
      <c r="G28332" t="inlineStr">
        <is>
          <t>Yes</t>
        </is>
      </c>
      <c r="H28332" t="n">
        <v>9.300000000000001</v>
      </c>
    </row>
    <row r="28333">
      <c r="A28333" t="inlineStr">
        <is>
          <t>2025-W9-2025-PEPSALFA-Y40908</t>
        </is>
      </c>
      <c r="B28333" t="n">
        <v>2025</v>
      </c>
      <c r="C28333" t="n">
        <v>9</v>
      </c>
      <c r="D28333" t="inlineStr">
        <is>
          <t>2025-PEPSALFA</t>
        </is>
      </c>
      <c r="E28333" t="inlineStr">
        <is>
          <t>Y40908</t>
        </is>
      </c>
      <c r="F28333" t="inlineStr">
        <is>
          <t>WR</t>
        </is>
      </c>
      <c r="G28333" t="inlineStr">
        <is>
          <t>Yes</t>
        </is>
      </c>
      <c r="H28333" t="n">
        <v>7.6</v>
      </c>
    </row>
    <row r="28334">
      <c r="A28334" t="inlineStr">
        <is>
          <t>2025-W9-2025-PEPSALFA-Y26658</t>
        </is>
      </c>
      <c r="B28334" t="n">
        <v>2025</v>
      </c>
      <c r="C28334" t="n">
        <v>9</v>
      </c>
      <c r="D28334" t="inlineStr">
        <is>
          <t>2025-PEPSALFA</t>
        </is>
      </c>
      <c r="E28334" t="inlineStr">
        <is>
          <t>Y26658</t>
        </is>
      </c>
      <c r="F28334" t="inlineStr">
        <is>
          <t>TE</t>
        </is>
      </c>
      <c r="G28334" t="inlineStr">
        <is>
          <t>Yes</t>
        </is>
      </c>
      <c r="H28334" t="n">
        <v>6.6</v>
      </c>
    </row>
    <row r="28335">
      <c r="A28335" t="inlineStr">
        <is>
          <t>2025-W9-2025-PEPSALFA-Y40075</t>
        </is>
      </c>
      <c r="B28335" t="n">
        <v>2025</v>
      </c>
      <c r="C28335" t="n">
        <v>9</v>
      </c>
      <c r="D28335" t="inlineStr">
        <is>
          <t>2025-PEPSALFA</t>
        </is>
      </c>
      <c r="E28335" t="inlineStr">
        <is>
          <t>Y40075</t>
        </is>
      </c>
      <c r="F28335" t="inlineStr">
        <is>
          <t>W/R/T FLEX</t>
        </is>
      </c>
      <c r="G28335" t="inlineStr">
        <is>
          <t>Yes</t>
        </is>
      </c>
      <c r="H28335" t="n">
        <v>5.1</v>
      </c>
    </row>
    <row r="28336">
      <c r="A28336" t="inlineStr">
        <is>
          <t>2025-W9-2025-PEPSALFA-Y8565</t>
        </is>
      </c>
      <c r="B28336" t="n">
        <v>2025</v>
      </c>
      <c r="C28336" t="n">
        <v>9</v>
      </c>
      <c r="D28336" t="inlineStr">
        <is>
          <t>2025-PEPSALFA</t>
        </is>
      </c>
      <c r="E28336" t="inlineStr">
        <is>
          <t>Y8565</t>
        </is>
      </c>
      <c r="F28336" t="inlineStr">
        <is>
          <t>K</t>
        </is>
      </c>
      <c r="G28336" t="inlineStr">
        <is>
          <t>Yes</t>
        </is>
      </c>
      <c r="H28336" t="n">
        <v>4</v>
      </c>
    </row>
    <row r="28337">
      <c r="A28337" t="inlineStr">
        <is>
          <t>2025-W9-2025-PEPSALFA-Y-DEF:cincinnati</t>
        </is>
      </c>
      <c r="B28337" t="n">
        <v>2025</v>
      </c>
      <c r="C28337" t="n">
        <v>9</v>
      </c>
      <c r="D28337" t="inlineStr">
        <is>
          <t>2025-PEPSALFA</t>
        </is>
      </c>
      <c r="E28337" t="inlineStr">
        <is>
          <t>Y-DEF:cincinnati</t>
        </is>
      </c>
      <c r="F28337" t="inlineStr">
        <is>
          <t>DST</t>
        </is>
      </c>
      <c r="G28337" t="inlineStr">
        <is>
          <t>Yes</t>
        </is>
      </c>
      <c r="H28337" t="n">
        <v>14.23</v>
      </c>
    </row>
    <row r="28338">
      <c r="A28338" t="inlineStr">
        <is>
          <t>2025-W9-2025-PEPSALFA-Y30182</t>
        </is>
      </c>
      <c r="B28338" t="n">
        <v>2025</v>
      </c>
      <c r="C28338" t="n">
        <v>9</v>
      </c>
      <c r="D28338" t="inlineStr">
        <is>
          <t>2025-PEPSALFA</t>
        </is>
      </c>
      <c r="E28338" t="inlineStr">
        <is>
          <t>Y30182</t>
        </is>
      </c>
      <c r="F28338" t="inlineStr">
        <is>
          <t>BN</t>
        </is>
      </c>
      <c r="G28338" t="inlineStr">
        <is>
          <t>No</t>
        </is>
      </c>
      <c r="H28338" t="n">
        <v>0</v>
      </c>
    </row>
    <row r="28339">
      <c r="A28339" t="inlineStr">
        <is>
          <t>2025-W9-2025-PEPSALFA-Y31056</t>
        </is>
      </c>
      <c r="B28339" t="n">
        <v>2025</v>
      </c>
      <c r="C28339" t="n">
        <v>9</v>
      </c>
      <c r="D28339" t="inlineStr">
        <is>
          <t>2025-PEPSALFA</t>
        </is>
      </c>
      <c r="E28339" t="inlineStr">
        <is>
          <t>Y31056</t>
        </is>
      </c>
      <c r="F28339" t="inlineStr">
        <is>
          <t>BN</t>
        </is>
      </c>
      <c r="G28339" t="inlineStr">
        <is>
          <t>No</t>
        </is>
      </c>
      <c r="H28339" t="n">
        <v>15.6</v>
      </c>
    </row>
    <row r="28340">
      <c r="A28340" t="inlineStr">
        <is>
          <t>2025-W9-2025-PEPSALFA-Y31960</t>
        </is>
      </c>
      <c r="B28340" t="n">
        <v>2025</v>
      </c>
      <c r="C28340" t="n">
        <v>9</v>
      </c>
      <c r="D28340" t="inlineStr">
        <is>
          <t>2025-PEPSALFA</t>
        </is>
      </c>
      <c r="E28340" t="inlineStr">
        <is>
          <t>Y31960</t>
        </is>
      </c>
      <c r="F28340" t="inlineStr">
        <is>
          <t>BN</t>
        </is>
      </c>
      <c r="G28340" t="inlineStr">
        <is>
          <t>No</t>
        </is>
      </c>
      <c r="H28340" t="n">
        <v>7.3</v>
      </c>
    </row>
    <row r="28341">
      <c r="A28341" t="inlineStr">
        <is>
          <t>2025-W9-2025-PEPSALFA-Y34047</t>
        </is>
      </c>
      <c r="B28341" t="n">
        <v>2025</v>
      </c>
      <c r="C28341" t="n">
        <v>9</v>
      </c>
      <c r="D28341" t="inlineStr">
        <is>
          <t>2025-PEPSALFA</t>
        </is>
      </c>
      <c r="E28341" t="inlineStr">
        <is>
          <t>Y34047</t>
        </is>
      </c>
      <c r="F28341" t="inlineStr">
        <is>
          <t>BN</t>
        </is>
      </c>
      <c r="G28341" t="inlineStr">
        <is>
          <t>No</t>
        </is>
      </c>
      <c r="H28341" t="n">
        <v>0</v>
      </c>
    </row>
    <row r="28342">
      <c r="A28342" t="inlineStr">
        <is>
          <t>2025-W9-2025-PEPSALFA-Y33965</t>
        </is>
      </c>
      <c r="B28342" t="n">
        <v>2025</v>
      </c>
      <c r="C28342" t="n">
        <v>9</v>
      </c>
      <c r="D28342" t="inlineStr">
        <is>
          <t>2025-PEPSALFA</t>
        </is>
      </c>
      <c r="E28342" t="inlineStr">
        <is>
          <t>Y33965</t>
        </is>
      </c>
      <c r="F28342" t="inlineStr">
        <is>
          <t>BN</t>
        </is>
      </c>
      <c r="G28342" t="inlineStr">
        <is>
          <t>No</t>
        </is>
      </c>
      <c r="H28342" t="n">
        <v>0</v>
      </c>
    </row>
    <row r="28343">
      <c r="A28343" t="inlineStr">
        <is>
          <t>2025-W9-2025-PEPSALFA-Y34218</t>
        </is>
      </c>
      <c r="B28343" t="n">
        <v>2025</v>
      </c>
      <c r="C28343" t="n">
        <v>9</v>
      </c>
      <c r="D28343" t="inlineStr">
        <is>
          <t>2025-PEPSALFA</t>
        </is>
      </c>
      <c r="E28343" t="inlineStr">
        <is>
          <t>Y34218</t>
        </is>
      </c>
      <c r="F28343" t="inlineStr">
        <is>
          <t>BN</t>
        </is>
      </c>
      <c r="G28343" t="inlineStr">
        <is>
          <t>No</t>
        </is>
      </c>
      <c r="H28343" t="n">
        <v>0</v>
      </c>
    </row>
    <row r="28344">
      <c r="A28344" t="inlineStr">
        <is>
          <t>2025-W9-2025-TROQUERO-Y30977</t>
        </is>
      </c>
      <c r="B28344" t="n">
        <v>2025</v>
      </c>
      <c r="C28344" t="n">
        <v>9</v>
      </c>
      <c r="D28344" t="inlineStr">
        <is>
          <t>2025-TROQUERO</t>
        </is>
      </c>
      <c r="E28344" t="inlineStr">
        <is>
          <t>Y30977</t>
        </is>
      </c>
      <c r="F28344" t="inlineStr">
        <is>
          <t>QB</t>
        </is>
      </c>
      <c r="G28344" t="inlineStr">
        <is>
          <t>Yes</t>
        </is>
      </c>
      <c r="H28344" t="n">
        <v>28.82</v>
      </c>
    </row>
    <row r="28345">
      <c r="A28345" t="inlineStr">
        <is>
          <t>2025-W9-2025-TROQUERO-Y34447</t>
        </is>
      </c>
      <c r="B28345" t="n">
        <v>2025</v>
      </c>
      <c r="C28345" t="n">
        <v>9</v>
      </c>
      <c r="D28345" t="inlineStr">
        <is>
          <t>2025-TROQUERO</t>
        </is>
      </c>
      <c r="E28345" t="inlineStr">
        <is>
          <t>Y34447</t>
        </is>
      </c>
      <c r="F28345" t="inlineStr">
        <is>
          <t>RB</t>
        </is>
      </c>
      <c r="G28345" t="inlineStr">
        <is>
          <t>Yes</t>
        </is>
      </c>
      <c r="H28345" t="n">
        <v>15.9</v>
      </c>
    </row>
    <row r="28346">
      <c r="A28346" t="inlineStr">
        <is>
          <t>2025-W9-2025-TROQUERO-Y31905</t>
        </is>
      </c>
      <c r="B28346" t="n">
        <v>2025</v>
      </c>
      <c r="C28346" t="n">
        <v>9</v>
      </c>
      <c r="D28346" t="inlineStr">
        <is>
          <t>2025-TROQUERO</t>
        </is>
      </c>
      <c r="E28346" t="inlineStr">
        <is>
          <t>Y31905</t>
        </is>
      </c>
      <c r="F28346" t="inlineStr">
        <is>
          <t>RB</t>
        </is>
      </c>
      <c r="G28346" t="inlineStr">
        <is>
          <t>Yes</t>
        </is>
      </c>
      <c r="H28346" t="n">
        <v>10</v>
      </c>
    </row>
    <row r="28347">
      <c r="A28347" t="inlineStr">
        <is>
          <t>2025-W9-2025-TROQUERO-Y33393</t>
        </is>
      </c>
      <c r="B28347" t="n">
        <v>2025</v>
      </c>
      <c r="C28347" t="n">
        <v>9</v>
      </c>
      <c r="D28347" t="inlineStr">
        <is>
          <t>2025-TROQUERO</t>
        </is>
      </c>
      <c r="E28347" t="inlineStr">
        <is>
          <t>Y33393</t>
        </is>
      </c>
      <c r="F28347" t="inlineStr">
        <is>
          <t>WR</t>
        </is>
      </c>
      <c r="G28347" t="inlineStr">
        <is>
          <t>Yes</t>
        </is>
      </c>
      <c r="H28347" t="n">
        <v>14.1</v>
      </c>
    </row>
    <row r="28348">
      <c r="A28348" t="inlineStr">
        <is>
          <t>2025-W9-2025-TROQUERO-Y31010</t>
        </is>
      </c>
      <c r="B28348" t="n">
        <v>2025</v>
      </c>
      <c r="C28348" t="n">
        <v>9</v>
      </c>
      <c r="D28348" t="inlineStr">
        <is>
          <t>2025-TROQUERO</t>
        </is>
      </c>
      <c r="E28348" t="inlineStr">
        <is>
          <t>Y31010</t>
        </is>
      </c>
      <c r="F28348" t="inlineStr">
        <is>
          <t>WR</t>
        </is>
      </c>
      <c r="G28348" t="inlineStr">
        <is>
          <t>Yes</t>
        </is>
      </c>
      <c r="H28348" t="n">
        <v>9.5</v>
      </c>
    </row>
    <row r="28349">
      <c r="A28349" t="inlineStr">
        <is>
          <t>2025-W9-2025-TROQUERO-Y30136</t>
        </is>
      </c>
      <c r="B28349" t="n">
        <v>2025</v>
      </c>
      <c r="C28349" t="n">
        <v>9</v>
      </c>
      <c r="D28349" t="inlineStr">
        <is>
          <t>2025-TROQUERO</t>
        </is>
      </c>
      <c r="E28349" t="inlineStr">
        <is>
          <t>Y30136</t>
        </is>
      </c>
      <c r="F28349" t="inlineStr">
        <is>
          <t>TE</t>
        </is>
      </c>
      <c r="G28349" t="inlineStr">
        <is>
          <t>Yes</t>
        </is>
      </c>
      <c r="H28349" t="n">
        <v>0</v>
      </c>
    </row>
    <row r="28350">
      <c r="A28350" t="inlineStr">
        <is>
          <t>2025-W9-2025-TROQUERO-Y33963</t>
        </is>
      </c>
      <c r="B28350" t="n">
        <v>2025</v>
      </c>
      <c r="C28350" t="n">
        <v>9</v>
      </c>
      <c r="D28350" t="inlineStr">
        <is>
          <t>2025-TROQUERO</t>
        </is>
      </c>
      <c r="E28350" t="inlineStr">
        <is>
          <t>Y33963</t>
        </is>
      </c>
      <c r="F28350" t="inlineStr">
        <is>
          <t>W/R/T FLEX</t>
        </is>
      </c>
      <c r="G28350" t="inlineStr">
        <is>
          <t>Yes</t>
        </is>
      </c>
      <c r="H28350" t="n">
        <v>34.3</v>
      </c>
    </row>
    <row r="28351">
      <c r="A28351" t="inlineStr">
        <is>
          <t>2025-W9-2025-TROQUERO-Y33537</t>
        </is>
      </c>
      <c r="B28351" t="n">
        <v>2025</v>
      </c>
      <c r="C28351" t="n">
        <v>9</v>
      </c>
      <c r="D28351" t="inlineStr">
        <is>
          <t>2025-TROQUERO</t>
        </is>
      </c>
      <c r="E28351" t="inlineStr">
        <is>
          <t>Y33537</t>
        </is>
      </c>
      <c r="F28351" t="inlineStr">
        <is>
          <t>K</t>
        </is>
      </c>
      <c r="G28351" t="inlineStr">
        <is>
          <t>Yes</t>
        </is>
      </c>
      <c r="H28351" t="n">
        <v>11</v>
      </c>
    </row>
    <row r="28352">
      <c r="A28352" t="inlineStr">
        <is>
          <t>2025-W9-2025-TROQUERO-Y-DEF:seattle</t>
        </is>
      </c>
      <c r="B28352" t="n">
        <v>2025</v>
      </c>
      <c r="C28352" t="n">
        <v>9</v>
      </c>
      <c r="D28352" t="inlineStr">
        <is>
          <t>2025-TROQUERO</t>
        </is>
      </c>
      <c r="E28352" t="inlineStr">
        <is>
          <t>Y-DEF:seattle</t>
        </is>
      </c>
      <c r="F28352" t="inlineStr">
        <is>
          <t>DST</t>
        </is>
      </c>
      <c r="G28352" t="inlineStr">
        <is>
          <t>Yes</t>
        </is>
      </c>
      <c r="H28352" t="n">
        <v>11.7</v>
      </c>
    </row>
    <row r="28353">
      <c r="A28353" t="inlineStr">
        <is>
          <t>2025-W9-2025-TROQUERO-S12476</t>
        </is>
      </c>
      <c r="B28353" t="n">
        <v>2025</v>
      </c>
      <c r="C28353" t="n">
        <v>9</v>
      </c>
      <c r="D28353" t="inlineStr">
        <is>
          <t>2025-TROQUERO</t>
        </is>
      </c>
      <c r="E28353" t="inlineStr">
        <is>
          <t>S12476</t>
        </is>
      </c>
      <c r="F28353" t="inlineStr">
        <is>
          <t>BN</t>
        </is>
      </c>
      <c r="G28353" t="inlineStr">
        <is>
          <t>No</t>
        </is>
      </c>
      <c r="H28353" t="n">
        <v>1.7</v>
      </c>
    </row>
    <row r="28354">
      <c r="A28354" t="inlineStr">
        <is>
          <t>2025-W9-2025-TROQUERO-S12506</t>
        </is>
      </c>
      <c r="B28354" t="n">
        <v>2025</v>
      </c>
      <c r="C28354" t="n">
        <v>9</v>
      </c>
      <c r="D28354" t="inlineStr">
        <is>
          <t>2025-TROQUERO</t>
        </is>
      </c>
      <c r="E28354" t="inlineStr">
        <is>
          <t>S12506</t>
        </is>
      </c>
      <c r="F28354" t="inlineStr">
        <is>
          <t>BN</t>
        </is>
      </c>
      <c r="G28354" t="inlineStr">
        <is>
          <t>No</t>
        </is>
      </c>
      <c r="H28354" t="n">
        <v>0</v>
      </c>
    </row>
    <row r="28355">
      <c r="A28355" t="inlineStr">
        <is>
          <t>2025-W9-2025-TROQUERO-S12530</t>
        </is>
      </c>
      <c r="B28355" t="n">
        <v>2025</v>
      </c>
      <c r="C28355" t="n">
        <v>9</v>
      </c>
      <c r="D28355" t="inlineStr">
        <is>
          <t>2025-TROQUERO</t>
        </is>
      </c>
      <c r="E28355" t="inlineStr">
        <is>
          <t>S12530</t>
        </is>
      </c>
      <c r="F28355" t="inlineStr">
        <is>
          <t>BN</t>
        </is>
      </c>
      <c r="G28355" t="inlineStr">
        <is>
          <t>No</t>
        </is>
      </c>
      <c r="H28355" t="n">
        <v>0</v>
      </c>
    </row>
    <row r="28356">
      <c r="A28356" t="inlineStr">
        <is>
          <t>2025-W9-2025-TROQUERO-Y31838</t>
        </is>
      </c>
      <c r="B28356" t="n">
        <v>2025</v>
      </c>
      <c r="C28356" t="n">
        <v>9</v>
      </c>
      <c r="D28356" t="inlineStr">
        <is>
          <t>2025-TROQUERO</t>
        </is>
      </c>
      <c r="E28356" t="inlineStr">
        <is>
          <t>Y31838</t>
        </is>
      </c>
      <c r="F28356" t="inlineStr">
        <is>
          <t>BN</t>
        </is>
      </c>
      <c r="G28356" t="inlineStr">
        <is>
          <t>No</t>
        </is>
      </c>
      <c r="H28356" t="n">
        <v>17.08</v>
      </c>
    </row>
    <row r="28357">
      <c r="A28357" t="inlineStr">
        <is>
          <t>2025-W9-2025-TROQUERO-Y31868</t>
        </is>
      </c>
      <c r="B28357" t="n">
        <v>2025</v>
      </c>
      <c r="C28357" t="n">
        <v>9</v>
      </c>
      <c r="D28357" t="inlineStr">
        <is>
          <t>2025-TROQUERO</t>
        </is>
      </c>
      <c r="E28357" t="inlineStr">
        <is>
          <t>Y31868</t>
        </is>
      </c>
      <c r="F28357" t="inlineStr">
        <is>
          <t>BN</t>
        </is>
      </c>
      <c r="G28357" t="inlineStr">
        <is>
          <t>No</t>
        </is>
      </c>
      <c r="H28357" t="n">
        <v>6.9</v>
      </c>
    </row>
    <row r="28358">
      <c r="A28358" t="inlineStr">
        <is>
          <t>2025-W9-2025-TROQUERO-Y34207</t>
        </is>
      </c>
      <c r="B28358" t="n">
        <v>2025</v>
      </c>
      <c r="C28358" t="n">
        <v>9</v>
      </c>
      <c r="D28358" t="inlineStr">
        <is>
          <t>2025-TROQUERO</t>
        </is>
      </c>
      <c r="E28358" t="inlineStr">
        <is>
          <t>Y34207</t>
        </is>
      </c>
      <c r="F28358" t="inlineStr">
        <is>
          <t>BN</t>
        </is>
      </c>
      <c r="G28358" t="inlineStr">
        <is>
          <t>No</t>
        </is>
      </c>
      <c r="H28358" t="n">
        <v>0</v>
      </c>
    </row>
    <row r="28359">
      <c r="A28359" t="inlineStr">
        <is>
          <t>2025-W9-2025-LDV-Y32696</t>
        </is>
      </c>
      <c r="B28359" t="n">
        <v>2025</v>
      </c>
      <c r="C28359" t="n">
        <v>9</v>
      </c>
      <c r="D28359" t="inlineStr">
        <is>
          <t>2025-LDV</t>
        </is>
      </c>
      <c r="E28359" t="inlineStr">
        <is>
          <t>Y32696</t>
        </is>
      </c>
      <c r="F28359" t="inlineStr">
        <is>
          <t>QB</t>
        </is>
      </c>
      <c r="G28359" t="inlineStr">
        <is>
          <t>Yes</t>
        </is>
      </c>
      <c r="H28359" t="n">
        <v>10.02</v>
      </c>
    </row>
    <row r="28360">
      <c r="A28360" t="inlineStr">
        <is>
          <t>2025-W9-2025-LDV-Y33996</t>
        </is>
      </c>
      <c r="B28360" t="n">
        <v>2025</v>
      </c>
      <c r="C28360" t="n">
        <v>9</v>
      </c>
      <c r="D28360" t="inlineStr">
        <is>
          <t>2025-LDV</t>
        </is>
      </c>
      <c r="E28360" t="inlineStr">
        <is>
          <t>Y33996</t>
        </is>
      </c>
      <c r="F28360" t="inlineStr">
        <is>
          <t>RB</t>
        </is>
      </c>
      <c r="G28360" t="inlineStr">
        <is>
          <t>Yes</t>
        </is>
      </c>
      <c r="H28360" t="n">
        <v>7.1</v>
      </c>
    </row>
    <row r="28361">
      <c r="A28361" t="inlineStr">
        <is>
          <t>2025-W9-2025-LDV-S12527</t>
        </is>
      </c>
      <c r="B28361" t="n">
        <v>2025</v>
      </c>
      <c r="C28361" t="n">
        <v>9</v>
      </c>
      <c r="D28361" t="inlineStr">
        <is>
          <t>2025-LDV</t>
        </is>
      </c>
      <c r="E28361" t="inlineStr">
        <is>
          <t>S12527</t>
        </is>
      </c>
      <c r="F28361" t="inlineStr">
        <is>
          <t>RB</t>
        </is>
      </c>
      <c r="G28361" t="inlineStr">
        <is>
          <t>Yes</t>
        </is>
      </c>
      <c r="H28361" t="n">
        <v>17.4</v>
      </c>
    </row>
    <row r="28362">
      <c r="A28362" t="inlineStr">
        <is>
          <t>2025-W9-2025-LDV-Y33500</t>
        </is>
      </c>
      <c r="B28362" t="n">
        <v>2025</v>
      </c>
      <c r="C28362" t="n">
        <v>9</v>
      </c>
      <c r="D28362" t="inlineStr">
        <is>
          <t>2025-LDV</t>
        </is>
      </c>
      <c r="E28362" t="inlineStr">
        <is>
          <t>Y33500</t>
        </is>
      </c>
      <c r="F28362" t="inlineStr">
        <is>
          <t>WR</t>
        </is>
      </c>
      <c r="G28362" t="inlineStr">
        <is>
          <t>Yes</t>
        </is>
      </c>
      <c r="H28362" t="n">
        <v>14.2</v>
      </c>
    </row>
    <row r="28363">
      <c r="A28363" t="inlineStr">
        <is>
          <t>2025-W9-2025-LDV-Y40042</t>
        </is>
      </c>
      <c r="B28363" t="n">
        <v>2025</v>
      </c>
      <c r="C28363" t="n">
        <v>9</v>
      </c>
      <c r="D28363" t="inlineStr">
        <is>
          <t>2025-LDV</t>
        </is>
      </c>
      <c r="E28363" t="inlineStr">
        <is>
          <t>Y40042</t>
        </is>
      </c>
      <c r="F28363" t="inlineStr">
        <is>
          <t>WR</t>
        </is>
      </c>
      <c r="G28363" t="inlineStr">
        <is>
          <t>Yes</t>
        </is>
      </c>
      <c r="H28363" t="n">
        <v>7.4</v>
      </c>
    </row>
    <row r="28364">
      <c r="A28364" t="inlineStr">
        <is>
          <t>2025-W9-2025-LDV-Y33392</t>
        </is>
      </c>
      <c r="B28364" t="n">
        <v>2025</v>
      </c>
      <c r="C28364" t="n">
        <v>9</v>
      </c>
      <c r="D28364" t="inlineStr">
        <is>
          <t>2025-LDV</t>
        </is>
      </c>
      <c r="E28364" t="inlineStr">
        <is>
          <t>Y33392</t>
        </is>
      </c>
      <c r="F28364" t="inlineStr">
        <is>
          <t>TE</t>
        </is>
      </c>
      <c r="G28364" t="inlineStr">
        <is>
          <t>Yes</t>
        </is>
      </c>
      <c r="H28364" t="n">
        <v>5.8</v>
      </c>
    </row>
    <row r="28365">
      <c r="A28365" t="inlineStr">
        <is>
          <t>2025-W9-2025-LDV-S9504</t>
        </is>
      </c>
      <c r="B28365" t="n">
        <v>2025</v>
      </c>
      <c r="C28365" t="n">
        <v>9</v>
      </c>
      <c r="D28365" t="inlineStr">
        <is>
          <t>2025-LDV</t>
        </is>
      </c>
      <c r="E28365" t="inlineStr">
        <is>
          <t>S9504</t>
        </is>
      </c>
      <c r="F28365" t="inlineStr">
        <is>
          <t>W/R/T FLEX</t>
        </is>
      </c>
      <c r="G28365" t="inlineStr">
        <is>
          <t>Yes</t>
        </is>
      </c>
      <c r="H28365" t="n">
        <v>0</v>
      </c>
    </row>
    <row r="28366">
      <c r="A28366" t="inlineStr">
        <is>
          <t>2025-W9-2025-LDV-S12711</t>
        </is>
      </c>
      <c r="B28366" t="n">
        <v>2025</v>
      </c>
      <c r="C28366" t="n">
        <v>9</v>
      </c>
      <c r="D28366" t="inlineStr">
        <is>
          <t>2025-LDV</t>
        </is>
      </c>
      <c r="E28366" t="inlineStr">
        <is>
          <t>S12711</t>
        </is>
      </c>
      <c r="F28366" t="inlineStr">
        <is>
          <t>K</t>
        </is>
      </c>
      <c r="G28366" t="inlineStr">
        <is>
          <t>Yes</t>
        </is>
      </c>
      <c r="H28366" t="n">
        <v>4</v>
      </c>
    </row>
    <row r="28367">
      <c r="A28367" t="inlineStr">
        <is>
          <t>2025-W9-2025-LDV-Y-DEF:pittsburgh</t>
        </is>
      </c>
      <c r="B28367" t="n">
        <v>2025</v>
      </c>
      <c r="C28367" t="n">
        <v>9</v>
      </c>
      <c r="D28367" t="inlineStr">
        <is>
          <t>2025-LDV</t>
        </is>
      </c>
      <c r="E28367" t="inlineStr">
        <is>
          <t>Y-DEF:pittsburgh</t>
        </is>
      </c>
      <c r="F28367" t="inlineStr">
        <is>
          <t>DST</t>
        </is>
      </c>
      <c r="G28367" t="inlineStr">
        <is>
          <t>Yes</t>
        </is>
      </c>
      <c r="H28367" t="n">
        <v>22.68</v>
      </c>
    </row>
    <row r="28368">
      <c r="A28368" t="inlineStr">
        <is>
          <t>2025-W9-2025-LDV-Y30197</t>
        </is>
      </c>
      <c r="B28368" t="n">
        <v>2025</v>
      </c>
      <c r="C28368" t="n">
        <v>9</v>
      </c>
      <c r="D28368" t="inlineStr">
        <is>
          <t>2025-LDV</t>
        </is>
      </c>
      <c r="E28368" t="inlineStr">
        <is>
          <t>Y30197</t>
        </is>
      </c>
      <c r="F28368" t="inlineStr">
        <is>
          <t>BN</t>
        </is>
      </c>
      <c r="G28368" t="inlineStr">
        <is>
          <t>No</t>
        </is>
      </c>
      <c r="H28368" t="n">
        <v>0</v>
      </c>
    </row>
    <row r="28369">
      <c r="A28369" t="inlineStr">
        <is>
          <t>2025-W9-2025-LDV-Y31019</t>
        </is>
      </c>
      <c r="B28369" t="n">
        <v>2025</v>
      </c>
      <c r="C28369" t="n">
        <v>9</v>
      </c>
      <c r="D28369" t="inlineStr">
        <is>
          <t>2025-LDV</t>
        </is>
      </c>
      <c r="E28369" t="inlineStr">
        <is>
          <t>Y31019</t>
        </is>
      </c>
      <c r="F28369" t="inlineStr">
        <is>
          <t>BN</t>
        </is>
      </c>
      <c r="G28369" t="inlineStr">
        <is>
          <t>No</t>
        </is>
      </c>
      <c r="H28369" t="n">
        <v>0</v>
      </c>
    </row>
    <row r="28370">
      <c r="A28370" t="inlineStr">
        <is>
          <t>2025-W9-2025-LDV-Y31840</t>
        </is>
      </c>
      <c r="B28370" t="n">
        <v>2025</v>
      </c>
      <c r="C28370" t="n">
        <v>9</v>
      </c>
      <c r="D28370" t="inlineStr">
        <is>
          <t>2025-LDV</t>
        </is>
      </c>
      <c r="E28370" t="inlineStr">
        <is>
          <t>Y31840</t>
        </is>
      </c>
      <c r="F28370" t="inlineStr">
        <is>
          <t>BN</t>
        </is>
      </c>
      <c r="G28370" t="inlineStr">
        <is>
          <t>No</t>
        </is>
      </c>
      <c r="H28370" t="n">
        <v>8.1</v>
      </c>
    </row>
    <row r="28371">
      <c r="A28371" t="inlineStr">
        <is>
          <t>2025-W9-2025-LDV-Y32671</t>
        </is>
      </c>
      <c r="B28371" t="n">
        <v>2025</v>
      </c>
      <c r="C28371" t="n">
        <v>9</v>
      </c>
      <c r="D28371" t="inlineStr">
        <is>
          <t>2025-LDV</t>
        </is>
      </c>
      <c r="E28371" t="inlineStr">
        <is>
          <t>Y32671</t>
        </is>
      </c>
      <c r="F28371" t="inlineStr">
        <is>
          <t>BN</t>
        </is>
      </c>
      <c r="G28371" t="inlineStr">
        <is>
          <t>No</t>
        </is>
      </c>
      <c r="H28371" t="n">
        <v>0</v>
      </c>
    </row>
    <row r="28372">
      <c r="A28372" t="inlineStr">
        <is>
          <t>2025-W9-2025-LDV-Y33538</t>
        </is>
      </c>
      <c r="B28372" t="n">
        <v>2025</v>
      </c>
      <c r="C28372" t="n">
        <v>9</v>
      </c>
      <c r="D28372" t="inlineStr">
        <is>
          <t>2025-LDV</t>
        </is>
      </c>
      <c r="E28372" t="inlineStr">
        <is>
          <t>Y33538</t>
        </is>
      </c>
      <c r="F28372" t="inlineStr">
        <is>
          <t>BN</t>
        </is>
      </c>
      <c r="G28372" t="inlineStr">
        <is>
          <t>No</t>
        </is>
      </c>
      <c r="H28372" t="n">
        <v>5.4</v>
      </c>
    </row>
    <row r="28373">
      <c r="A28373" t="inlineStr">
        <is>
          <t>2025-W9-2025-LDV-Y33508</t>
        </is>
      </c>
      <c r="B28373" t="n">
        <v>2025</v>
      </c>
      <c r="C28373" t="n">
        <v>9</v>
      </c>
      <c r="D28373" t="inlineStr">
        <is>
          <t>2025-LDV</t>
        </is>
      </c>
      <c r="E28373" t="inlineStr">
        <is>
          <t>Y33508</t>
        </is>
      </c>
      <c r="F28373" t="inlineStr">
        <is>
          <t>BN</t>
        </is>
      </c>
      <c r="G28373" t="inlineStr">
        <is>
          <t>No</t>
        </is>
      </c>
      <c r="H28373" t="n">
        <v>0</v>
      </c>
    </row>
    <row r="28374">
      <c r="A28374" t="inlineStr">
        <is>
          <t>2025-W9-2025-PITACIOC-Y30973</t>
        </is>
      </c>
      <c r="B28374" t="n">
        <v>2025</v>
      </c>
      <c r="C28374" t="n">
        <v>9</v>
      </c>
      <c r="D28374" t="inlineStr">
        <is>
          <t>2025-PITACIOC</t>
        </is>
      </c>
      <c r="E28374" t="inlineStr">
        <is>
          <t>Y30973</t>
        </is>
      </c>
      <c r="F28374" t="inlineStr">
        <is>
          <t>QB</t>
        </is>
      </c>
      <c r="G28374" t="inlineStr">
        <is>
          <t>Yes</t>
        </is>
      </c>
      <c r="H28374" t="n">
        <v>30.2</v>
      </c>
    </row>
    <row r="28375">
      <c r="A28375" t="inlineStr">
        <is>
          <t>2025-W9-2025-PITACIOC-Y40055</t>
        </is>
      </c>
      <c r="B28375" t="n">
        <v>2025</v>
      </c>
      <c r="C28375" t="n">
        <v>9</v>
      </c>
      <c r="D28375" t="inlineStr">
        <is>
          <t>2025-PITACIOC</t>
        </is>
      </c>
      <c r="E28375" t="inlineStr">
        <is>
          <t>Y40055</t>
        </is>
      </c>
      <c r="F28375" t="inlineStr">
        <is>
          <t>RB</t>
        </is>
      </c>
      <c r="G28375" t="inlineStr">
        <is>
          <t>Yes</t>
        </is>
      </c>
      <c r="H28375" t="n">
        <v>13.6</v>
      </c>
    </row>
    <row r="28376">
      <c r="A28376" t="inlineStr">
        <is>
          <t>2025-W9-2025-PITACIOC-Y30227</t>
        </is>
      </c>
      <c r="B28376" t="n">
        <v>2025</v>
      </c>
      <c r="C28376" t="n">
        <v>9</v>
      </c>
      <c r="D28376" t="inlineStr">
        <is>
          <t>2025-PITACIOC</t>
        </is>
      </c>
      <c r="E28376" t="inlineStr">
        <is>
          <t>Y30227</t>
        </is>
      </c>
      <c r="F28376" t="inlineStr">
        <is>
          <t>RB</t>
        </is>
      </c>
      <c r="G28376" t="inlineStr">
        <is>
          <t>Yes</t>
        </is>
      </c>
      <c r="H28376" t="n">
        <v>0.5</v>
      </c>
    </row>
    <row r="28377">
      <c r="A28377" t="inlineStr">
        <is>
          <t>2025-W9-2025-PITACIOC-Y33394</t>
        </is>
      </c>
      <c r="B28377" t="n">
        <v>2025</v>
      </c>
      <c r="C28377" t="n">
        <v>9</v>
      </c>
      <c r="D28377" t="inlineStr">
        <is>
          <t>2025-PITACIOC</t>
        </is>
      </c>
      <c r="E28377" t="inlineStr">
        <is>
          <t>Y33394</t>
        </is>
      </c>
      <c r="F28377" t="inlineStr">
        <is>
          <t>WR</t>
        </is>
      </c>
      <c r="G28377" t="inlineStr">
        <is>
          <t>Yes</t>
        </is>
      </c>
      <c r="H28377" t="n">
        <v>11.2</v>
      </c>
    </row>
    <row r="28378">
      <c r="A28378" t="inlineStr">
        <is>
          <t>2025-W9-2025-PITACIOC-Y40041</t>
        </is>
      </c>
      <c r="B28378" t="n">
        <v>2025</v>
      </c>
      <c r="C28378" t="n">
        <v>9</v>
      </c>
      <c r="D28378" t="inlineStr">
        <is>
          <t>2025-PITACIOC</t>
        </is>
      </c>
      <c r="E28378" t="inlineStr">
        <is>
          <t>Y40041</t>
        </is>
      </c>
      <c r="F28378" t="inlineStr">
        <is>
          <t>WR</t>
        </is>
      </c>
      <c r="G28378" t="inlineStr">
        <is>
          <t>Yes</t>
        </is>
      </c>
      <c r="H28378" t="n">
        <v>18</v>
      </c>
    </row>
    <row r="28379">
      <c r="A28379" t="inlineStr">
        <is>
          <t>2025-W9-2025-PITACIOC-Y29269</t>
        </is>
      </c>
      <c r="B28379" t="n">
        <v>2025</v>
      </c>
      <c r="C28379" t="n">
        <v>9</v>
      </c>
      <c r="D28379" t="inlineStr">
        <is>
          <t>2025-PITACIOC</t>
        </is>
      </c>
      <c r="E28379" t="inlineStr">
        <is>
          <t>Y29269</t>
        </is>
      </c>
      <c r="F28379" t="inlineStr">
        <is>
          <t>TE</t>
        </is>
      </c>
      <c r="G28379" t="inlineStr">
        <is>
          <t>Yes</t>
        </is>
      </c>
      <c r="H28379" t="n">
        <v>7.1</v>
      </c>
    </row>
    <row r="28380">
      <c r="A28380" t="inlineStr">
        <is>
          <t>2025-W9-2025-PITACIOC-S11627</t>
        </is>
      </c>
      <c r="B28380" t="n">
        <v>2025</v>
      </c>
      <c r="C28380" t="n">
        <v>9</v>
      </c>
      <c r="D28380" t="inlineStr">
        <is>
          <t>2025-PITACIOC</t>
        </is>
      </c>
      <c r="E28380" t="inlineStr">
        <is>
          <t>S11627</t>
        </is>
      </c>
      <c r="F28380" t="inlineStr">
        <is>
          <t>W/R/T FLEX</t>
        </is>
      </c>
      <c r="G28380" t="inlineStr">
        <is>
          <t>Yes</t>
        </is>
      </c>
      <c r="H28380" t="n">
        <v>6.3</v>
      </c>
    </row>
    <row r="28381">
      <c r="A28381" t="inlineStr">
        <is>
          <t>2025-W9-2025-PITACIOC-Y40819</t>
        </is>
      </c>
      <c r="B28381" t="n">
        <v>2025</v>
      </c>
      <c r="C28381" t="n">
        <v>9</v>
      </c>
      <c r="D28381" t="inlineStr">
        <is>
          <t>2025-PITACIOC</t>
        </is>
      </c>
      <c r="E28381" t="inlineStr">
        <is>
          <t>Y40819</t>
        </is>
      </c>
      <c r="F28381" t="inlineStr">
        <is>
          <t>K</t>
        </is>
      </c>
      <c r="G28381" t="inlineStr">
        <is>
          <t>Yes</t>
        </is>
      </c>
      <c r="H28381" t="n">
        <v>5</v>
      </c>
    </row>
    <row r="28382">
      <c r="A28382" t="inlineStr">
        <is>
          <t>2025-W9-2025-PITACIOC-Y-DEF:denver</t>
        </is>
      </c>
      <c r="B28382" t="n">
        <v>2025</v>
      </c>
      <c r="C28382" t="n">
        <v>9</v>
      </c>
      <c r="D28382" t="inlineStr">
        <is>
          <t>2025-PITACIOC</t>
        </is>
      </c>
      <c r="E28382" t="inlineStr">
        <is>
          <t>Y-DEF:denver</t>
        </is>
      </c>
      <c r="F28382" t="inlineStr">
        <is>
          <t>DST</t>
        </is>
      </c>
      <c r="G28382" t="inlineStr">
        <is>
          <t>Yes</t>
        </is>
      </c>
      <c r="H28382" t="n">
        <v>9.4</v>
      </c>
    </row>
    <row r="28383">
      <c r="A28383" t="inlineStr">
        <is>
          <t>2025-W9-2025-PITACIOC-Y40896</t>
        </is>
      </c>
      <c r="B28383" t="n">
        <v>2025</v>
      </c>
      <c r="C28383" t="n">
        <v>9</v>
      </c>
      <c r="D28383" t="inlineStr">
        <is>
          <t>2025-PITACIOC</t>
        </is>
      </c>
      <c r="E28383" t="inlineStr">
        <is>
          <t>Y40896</t>
        </is>
      </c>
      <c r="F28383" t="inlineStr">
        <is>
          <t>BN</t>
        </is>
      </c>
      <c r="G28383" t="inlineStr">
        <is>
          <t>No</t>
        </is>
      </c>
      <c r="H28383" t="n">
        <v>16.22</v>
      </c>
    </row>
    <row r="28384">
      <c r="A28384" t="inlineStr">
        <is>
          <t>2025-W9-2025-PITACIOC-Y40993</t>
        </is>
      </c>
      <c r="B28384" t="n">
        <v>2025</v>
      </c>
      <c r="C28384" t="n">
        <v>9</v>
      </c>
      <c r="D28384" t="inlineStr">
        <is>
          <t>2025-PITACIOC</t>
        </is>
      </c>
      <c r="E28384" t="inlineStr">
        <is>
          <t>Y40993</t>
        </is>
      </c>
      <c r="F28384" t="inlineStr">
        <is>
          <t>BN</t>
        </is>
      </c>
      <c r="G28384" t="inlineStr">
        <is>
          <t>No</t>
        </is>
      </c>
      <c r="H28384" t="n">
        <v>0</v>
      </c>
    </row>
    <row r="28385">
      <c r="A28385" t="inlineStr">
        <is>
          <t>2025-W9-2025-PITACIOC-Y8795</t>
        </is>
      </c>
      <c r="B28385" t="n">
        <v>2025</v>
      </c>
      <c r="C28385" t="n">
        <v>9</v>
      </c>
      <c r="D28385" t="inlineStr">
        <is>
          <t>2025-PITACIOC</t>
        </is>
      </c>
      <c r="E28385" t="inlineStr">
        <is>
          <t>Y8795</t>
        </is>
      </c>
      <c r="F28385" t="inlineStr">
        <is>
          <t>BN</t>
        </is>
      </c>
      <c r="G28385" t="inlineStr">
        <is>
          <t>No</t>
        </is>
      </c>
      <c r="H28385" t="n">
        <v>34.7</v>
      </c>
    </row>
    <row r="28386">
      <c r="A28386" t="inlineStr">
        <is>
          <t>2025-W9-2025-PITACIOC-Y30142</t>
        </is>
      </c>
      <c r="B28386" t="n">
        <v>2025</v>
      </c>
      <c r="C28386" t="n">
        <v>9</v>
      </c>
      <c r="D28386" t="inlineStr">
        <is>
          <t>2025-PITACIOC</t>
        </is>
      </c>
      <c r="E28386" t="inlineStr">
        <is>
          <t>Y30142</t>
        </is>
      </c>
      <c r="F28386" t="inlineStr">
        <is>
          <t>BN</t>
        </is>
      </c>
      <c r="G28386" t="inlineStr">
        <is>
          <t>No</t>
        </is>
      </c>
      <c r="H28386" t="n">
        <v>0</v>
      </c>
    </row>
    <row r="28387">
      <c r="A28387" t="inlineStr">
        <is>
          <t>2025-W9-2025-PITACIOC-Y31908</t>
        </is>
      </c>
      <c r="B28387" t="n">
        <v>2025</v>
      </c>
      <c r="C28387" t="n">
        <v>9</v>
      </c>
      <c r="D28387" t="inlineStr">
        <is>
          <t>2025-PITACIOC</t>
        </is>
      </c>
      <c r="E28387" t="inlineStr">
        <is>
          <t>Y31908</t>
        </is>
      </c>
      <c r="F28387" t="inlineStr">
        <is>
          <t>BN</t>
        </is>
      </c>
      <c r="G28387" t="inlineStr">
        <is>
          <t>No</t>
        </is>
      </c>
      <c r="H28387" t="n">
        <v>0</v>
      </c>
    </row>
    <row r="28388">
      <c r="A28388" t="inlineStr">
        <is>
          <t>2025-W9-2025-PITACIOC-Y32231</t>
        </is>
      </c>
      <c r="B28388" t="n">
        <v>2025</v>
      </c>
      <c r="C28388" t="n">
        <v>9</v>
      </c>
      <c r="D28388" t="inlineStr">
        <is>
          <t>2025-PITACIOC</t>
        </is>
      </c>
      <c r="E28388" t="inlineStr">
        <is>
          <t>Y32231</t>
        </is>
      </c>
      <c r="F28388" t="inlineStr">
        <is>
          <t>BN</t>
        </is>
      </c>
      <c r="G28388" t="inlineStr">
        <is>
          <t>No</t>
        </is>
      </c>
      <c r="H28388" t="n">
        <v>4.3</v>
      </c>
    </row>
    <row r="28389">
      <c r="A28389" t="inlineStr">
        <is>
          <t>2025-W9-2025-TONYCLIF-Y29235</t>
        </is>
      </c>
      <c r="B28389" t="n">
        <v>2025</v>
      </c>
      <c r="C28389" t="n">
        <v>9</v>
      </c>
      <c r="D28389" t="inlineStr">
        <is>
          <t>2025-TONYCLIF</t>
        </is>
      </c>
      <c r="E28389" t="inlineStr">
        <is>
          <t>Y29235</t>
        </is>
      </c>
      <c r="F28389" t="inlineStr">
        <is>
          <t>QB</t>
        </is>
      </c>
      <c r="G28389" t="inlineStr">
        <is>
          <t>Yes</t>
        </is>
      </c>
      <c r="H28389" t="n">
        <v>21.36</v>
      </c>
    </row>
    <row r="28390">
      <c r="A28390" t="inlineStr">
        <is>
          <t>2025-W9-2025-TONYCLIF-Y32725</t>
        </is>
      </c>
      <c r="B28390" t="n">
        <v>2025</v>
      </c>
      <c r="C28390" t="n">
        <v>9</v>
      </c>
      <c r="D28390" t="inlineStr">
        <is>
          <t>2025-TONYCLIF</t>
        </is>
      </c>
      <c r="E28390" t="inlineStr">
        <is>
          <t>Y32725</t>
        </is>
      </c>
      <c r="F28390" t="inlineStr">
        <is>
          <t>RB</t>
        </is>
      </c>
      <c r="G28390" t="inlineStr">
        <is>
          <t>Yes</t>
        </is>
      </c>
      <c r="H28390" t="n">
        <v>6.4</v>
      </c>
    </row>
    <row r="28391">
      <c r="A28391" t="inlineStr">
        <is>
          <t>2025-W9-2025-TONYCLIF-Y41052</t>
        </is>
      </c>
      <c r="B28391" t="n">
        <v>2025</v>
      </c>
      <c r="C28391" t="n">
        <v>9</v>
      </c>
      <c r="D28391" t="inlineStr">
        <is>
          <t>2025-TONYCLIF</t>
        </is>
      </c>
      <c r="E28391" t="inlineStr">
        <is>
          <t>Y41052</t>
        </is>
      </c>
      <c r="F28391" t="inlineStr">
        <is>
          <t>RB</t>
        </is>
      </c>
      <c r="G28391" t="inlineStr">
        <is>
          <t>Yes</t>
        </is>
      </c>
      <c r="H28391" t="n">
        <v>3</v>
      </c>
    </row>
    <row r="28392">
      <c r="A28392" t="inlineStr">
        <is>
          <t>2025-W9-2025-TONYCLIF-Y33967</t>
        </is>
      </c>
      <c r="B28392" t="n">
        <v>2025</v>
      </c>
      <c r="C28392" t="n">
        <v>9</v>
      </c>
      <c r="D28392" t="inlineStr">
        <is>
          <t>2025-TONYCLIF</t>
        </is>
      </c>
      <c r="E28392" t="inlineStr">
        <is>
          <t>Y33967</t>
        </is>
      </c>
      <c r="F28392" t="inlineStr">
        <is>
          <t>WR</t>
        </is>
      </c>
      <c r="G28392" t="inlineStr">
        <is>
          <t>Yes</t>
        </is>
      </c>
      <c r="H28392" t="n">
        <v>14.6</v>
      </c>
    </row>
    <row r="28393">
      <c r="A28393" t="inlineStr">
        <is>
          <t>2025-W9-2025-TONYCLIF-Y26699</t>
        </is>
      </c>
      <c r="B28393" t="n">
        <v>2025</v>
      </c>
      <c r="C28393" t="n">
        <v>9</v>
      </c>
      <c r="D28393" t="inlineStr">
        <is>
          <t>2025-TONYCLIF</t>
        </is>
      </c>
      <c r="E28393" t="inlineStr">
        <is>
          <t>Y26699</t>
        </is>
      </c>
      <c r="F28393" t="inlineStr">
        <is>
          <t>WR</t>
        </is>
      </c>
      <c r="G28393" t="inlineStr">
        <is>
          <t>Yes</t>
        </is>
      </c>
      <c r="H28393" t="n">
        <v>5.1</v>
      </c>
    </row>
    <row r="28394">
      <c r="A28394" t="inlineStr">
        <is>
          <t>2025-W9-2025-TONYCLIF-Y34010</t>
        </is>
      </c>
      <c r="B28394" t="n">
        <v>2025</v>
      </c>
      <c r="C28394" t="n">
        <v>9</v>
      </c>
      <c r="D28394" t="inlineStr">
        <is>
          <t>2025-TONYCLIF</t>
        </is>
      </c>
      <c r="E28394" t="inlineStr">
        <is>
          <t>Y34010</t>
        </is>
      </c>
      <c r="F28394" t="inlineStr">
        <is>
          <t>TE</t>
        </is>
      </c>
      <c r="G28394" t="inlineStr">
        <is>
          <t>Yes</t>
        </is>
      </c>
      <c r="H28394" t="n">
        <v>14</v>
      </c>
    </row>
    <row r="28395">
      <c r="A28395" t="inlineStr">
        <is>
          <t>2025-W9-2025-TONYCLIF-S12489</t>
        </is>
      </c>
      <c r="B28395" t="n">
        <v>2025</v>
      </c>
      <c r="C28395" t="n">
        <v>9</v>
      </c>
      <c r="D28395" t="inlineStr">
        <is>
          <t>2025-TONYCLIF</t>
        </is>
      </c>
      <c r="E28395" t="inlineStr">
        <is>
          <t>S12489</t>
        </is>
      </c>
      <c r="F28395" t="inlineStr">
        <is>
          <t>W/R/T FLEX</t>
        </is>
      </c>
      <c r="G28395" t="inlineStr">
        <is>
          <t>Yes</t>
        </is>
      </c>
      <c r="H28395" t="n">
        <v>14.1</v>
      </c>
    </row>
    <row r="28396">
      <c r="A28396" t="inlineStr">
        <is>
          <t>2025-W9-2025-TONYCLIF-Y29754</t>
        </is>
      </c>
      <c r="B28396" t="n">
        <v>2025</v>
      </c>
      <c r="C28396" t="n">
        <v>9</v>
      </c>
      <c r="D28396" t="inlineStr">
        <is>
          <t>2025-TONYCLIF</t>
        </is>
      </c>
      <c r="E28396" t="inlineStr">
        <is>
          <t>Y29754</t>
        </is>
      </c>
      <c r="F28396" t="inlineStr">
        <is>
          <t>K</t>
        </is>
      </c>
      <c r="G28396" t="inlineStr">
        <is>
          <t>Yes</t>
        </is>
      </c>
      <c r="H28396" t="n">
        <v>4</v>
      </c>
    </row>
    <row r="28397">
      <c r="A28397" t="inlineStr">
        <is>
          <t>2025-W9-2025-TONYCLIF-Y-DEF:detroit</t>
        </is>
      </c>
      <c r="B28397" t="n">
        <v>2025</v>
      </c>
      <c r="C28397" t="n">
        <v>9</v>
      </c>
      <c r="D28397" t="inlineStr">
        <is>
          <t>2025-TONYCLIF</t>
        </is>
      </c>
      <c r="E28397" t="inlineStr">
        <is>
          <t>Y-DEF:detroit</t>
        </is>
      </c>
      <c r="F28397" t="inlineStr">
        <is>
          <t>DST</t>
        </is>
      </c>
      <c r="G28397" t="inlineStr">
        <is>
          <t>Yes</t>
        </is>
      </c>
      <c r="H28397" t="n">
        <v>12.13</v>
      </c>
    </row>
    <row r="28398">
      <c r="A28398" t="inlineStr">
        <is>
          <t>2025-W9-2025-TONYCLIF-Y40900</t>
        </is>
      </c>
      <c r="B28398" t="n">
        <v>2025</v>
      </c>
      <c r="C28398" t="n">
        <v>9</v>
      </c>
      <c r="D28398" t="inlineStr">
        <is>
          <t>2025-TONYCLIF</t>
        </is>
      </c>
      <c r="E28398" t="inlineStr">
        <is>
          <t>Y40900</t>
        </is>
      </c>
      <c r="F28398" t="inlineStr">
        <is>
          <t>BN</t>
        </is>
      </c>
      <c r="G28398" t="inlineStr">
        <is>
          <t>No</t>
        </is>
      </c>
      <c r="H28398" t="n">
        <v>39.7</v>
      </c>
    </row>
    <row r="28399">
      <c r="A28399" t="inlineStr">
        <is>
          <t>2025-W9-2025-TONYCLIF-Y30295</t>
        </is>
      </c>
      <c r="B28399" t="n">
        <v>2025</v>
      </c>
      <c r="C28399" t="n">
        <v>9</v>
      </c>
      <c r="D28399" t="inlineStr">
        <is>
          <t>2025-TONYCLIF</t>
        </is>
      </c>
      <c r="E28399" t="inlineStr">
        <is>
          <t>Y30295</t>
        </is>
      </c>
      <c r="F28399" t="inlineStr">
        <is>
          <t>BN</t>
        </is>
      </c>
      <c r="G28399" t="inlineStr">
        <is>
          <t>No</t>
        </is>
      </c>
      <c r="H28399" t="n">
        <v>10.8</v>
      </c>
    </row>
    <row r="28400">
      <c r="A28400" t="inlineStr">
        <is>
          <t>2025-W9-2025-TONYCLIF-Y30972</t>
        </is>
      </c>
      <c r="B28400" t="n">
        <v>2025</v>
      </c>
      <c r="C28400" t="n">
        <v>9</v>
      </c>
      <c r="D28400" t="inlineStr">
        <is>
          <t>2025-TONYCLIF</t>
        </is>
      </c>
      <c r="E28400" t="inlineStr">
        <is>
          <t>Y30972</t>
        </is>
      </c>
      <c r="F28400" t="inlineStr">
        <is>
          <t>BN</t>
        </is>
      </c>
      <c r="G28400" t="inlineStr">
        <is>
          <t>No</t>
        </is>
      </c>
      <c r="H28400" t="n">
        <v>0</v>
      </c>
    </row>
    <row r="28401">
      <c r="A28401" t="inlineStr">
        <is>
          <t>2025-W9-2025-TONYCLIF-Y31883</t>
        </is>
      </c>
      <c r="B28401" t="n">
        <v>2025</v>
      </c>
      <c r="C28401" t="n">
        <v>9</v>
      </c>
      <c r="D28401" t="inlineStr">
        <is>
          <t>2025-TONYCLIF</t>
        </is>
      </c>
      <c r="E28401" t="inlineStr">
        <is>
          <t>Y31883</t>
        </is>
      </c>
      <c r="F28401" t="inlineStr">
        <is>
          <t>BN</t>
        </is>
      </c>
      <c r="G28401" t="inlineStr">
        <is>
          <t>No</t>
        </is>
      </c>
      <c r="H28401" t="n">
        <v>0</v>
      </c>
    </row>
    <row r="28402">
      <c r="A28402" t="inlineStr">
        <is>
          <t>2025-W9-2025-TONYCLIF-Y34008</t>
        </is>
      </c>
      <c r="B28402" t="n">
        <v>2025</v>
      </c>
      <c r="C28402" t="n">
        <v>9</v>
      </c>
      <c r="D28402" t="inlineStr">
        <is>
          <t>2025-TONYCLIF</t>
        </is>
      </c>
      <c r="E28402" t="inlineStr">
        <is>
          <t>Y34008</t>
        </is>
      </c>
      <c r="F28402" t="inlineStr">
        <is>
          <t>BN</t>
        </is>
      </c>
      <c r="G28402" t="inlineStr">
        <is>
          <t>No</t>
        </is>
      </c>
      <c r="H28402" t="n">
        <v>14.5</v>
      </c>
    </row>
    <row r="28403">
      <c r="A28403" t="inlineStr">
        <is>
          <t>2025-W9-2025-TONYCLIF-Y-DEF:philadelphia</t>
        </is>
      </c>
      <c r="B28403" t="n">
        <v>2025</v>
      </c>
      <c r="C28403" t="n">
        <v>9</v>
      </c>
      <c r="D28403" t="inlineStr">
        <is>
          <t>2025-TONYCLIF</t>
        </is>
      </c>
      <c r="E28403" t="inlineStr">
        <is>
          <t>Y-DEF:philadelphia</t>
        </is>
      </c>
      <c r="F28403" t="inlineStr">
        <is>
          <t>BN</t>
        </is>
      </c>
      <c r="G28403" t="inlineStr">
        <is>
          <t>No</t>
        </is>
      </c>
      <c r="H28403" t="n">
        <v>0</v>
      </c>
    </row>
    <row r="28404">
      <c r="A28404" t="inlineStr">
        <is>
          <t>2025-W9-2025-ABARBA-Y9265</t>
        </is>
      </c>
      <c r="B28404" t="n">
        <v>2025</v>
      </c>
      <c r="C28404" t="n">
        <v>9</v>
      </c>
      <c r="D28404" t="inlineStr">
        <is>
          <t>2025-ABARBA</t>
        </is>
      </c>
      <c r="E28404" t="inlineStr">
        <is>
          <t>Y9265</t>
        </is>
      </c>
      <c r="F28404" t="inlineStr">
        <is>
          <t>QB</t>
        </is>
      </c>
      <c r="G28404" t="inlineStr">
        <is>
          <t>Yes</t>
        </is>
      </c>
      <c r="H28404" t="n">
        <v>26.84</v>
      </c>
    </row>
    <row r="28405">
      <c r="A28405" t="inlineStr">
        <is>
          <t>2025-W9-2025-ABARBA-Y34120</t>
        </is>
      </c>
      <c r="B28405" t="n">
        <v>2025</v>
      </c>
      <c r="C28405" t="n">
        <v>9</v>
      </c>
      <c r="D28405" t="inlineStr">
        <is>
          <t>2025-ABARBA</t>
        </is>
      </c>
      <c r="E28405" t="inlineStr">
        <is>
          <t>Y34120</t>
        </is>
      </c>
      <c r="F28405" t="inlineStr">
        <is>
          <t>RB</t>
        </is>
      </c>
      <c r="G28405" t="inlineStr">
        <is>
          <t>Yes</t>
        </is>
      </c>
      <c r="H28405" t="n">
        <v>17.4</v>
      </c>
    </row>
    <row r="28406">
      <c r="A28406" t="inlineStr">
        <is>
          <t>2025-W9-2025-ABARBA-Y33423</t>
        </is>
      </c>
      <c r="B28406" t="n">
        <v>2025</v>
      </c>
      <c r="C28406" t="n">
        <v>9</v>
      </c>
      <c r="D28406" t="inlineStr">
        <is>
          <t>2025-ABARBA</t>
        </is>
      </c>
      <c r="E28406" t="inlineStr">
        <is>
          <t>Y33423</t>
        </is>
      </c>
      <c r="F28406" t="inlineStr">
        <is>
          <t>RB</t>
        </is>
      </c>
      <c r="G28406" t="inlineStr">
        <is>
          <t>Yes</t>
        </is>
      </c>
      <c r="H28406" t="n">
        <v>6.8</v>
      </c>
    </row>
    <row r="28407">
      <c r="A28407" t="inlineStr">
        <is>
          <t>2025-W9-2025-ABARBA-Y32704</t>
        </is>
      </c>
      <c r="B28407" t="n">
        <v>2025</v>
      </c>
      <c r="C28407" t="n">
        <v>9</v>
      </c>
      <c r="D28407" t="inlineStr">
        <is>
          <t>2025-ABARBA</t>
        </is>
      </c>
      <c r="E28407" t="inlineStr">
        <is>
          <t>Y32704</t>
        </is>
      </c>
      <c r="F28407" t="inlineStr">
        <is>
          <t>WR</t>
        </is>
      </c>
      <c r="G28407" t="inlineStr">
        <is>
          <t>Yes</t>
        </is>
      </c>
      <c r="H28407" t="n">
        <v>16</v>
      </c>
    </row>
    <row r="28408">
      <c r="A28408" t="inlineStr">
        <is>
          <t>2025-W9-2025-ABARBA-Y32692</t>
        </is>
      </c>
      <c r="B28408" t="n">
        <v>2025</v>
      </c>
      <c r="C28408" t="n">
        <v>9</v>
      </c>
      <c r="D28408" t="inlineStr">
        <is>
          <t>2025-ABARBA</t>
        </is>
      </c>
      <c r="E28408" t="inlineStr">
        <is>
          <t>Y32692</t>
        </is>
      </c>
      <c r="F28408" t="inlineStr">
        <is>
          <t>WR</t>
        </is>
      </c>
      <c r="G28408" t="inlineStr">
        <is>
          <t>Yes</t>
        </is>
      </c>
      <c r="H28408" t="n">
        <v>13.7</v>
      </c>
    </row>
    <row r="28409">
      <c r="A28409" t="inlineStr">
        <is>
          <t>2025-W9-2025-ABARBA-Y26686</t>
        </is>
      </c>
      <c r="B28409" t="n">
        <v>2025</v>
      </c>
      <c r="C28409" t="n">
        <v>9</v>
      </c>
      <c r="D28409" t="inlineStr">
        <is>
          <t>2025-ABARBA</t>
        </is>
      </c>
      <c r="E28409" t="inlineStr">
        <is>
          <t>Y26686</t>
        </is>
      </c>
      <c r="F28409" t="inlineStr">
        <is>
          <t>TE</t>
        </is>
      </c>
      <c r="G28409" t="inlineStr">
        <is>
          <t>Yes</t>
        </is>
      </c>
      <c r="H28409" t="n">
        <v>10.6</v>
      </c>
    </row>
    <row r="28410">
      <c r="A28410" t="inlineStr">
        <is>
          <t>2025-W9-2025-ABARBA-Y40051</t>
        </is>
      </c>
      <c r="B28410" t="n">
        <v>2025</v>
      </c>
      <c r="C28410" t="n">
        <v>9</v>
      </c>
      <c r="D28410" t="inlineStr">
        <is>
          <t>2025-ABARBA</t>
        </is>
      </c>
      <c r="E28410" t="inlineStr">
        <is>
          <t>Y40051</t>
        </is>
      </c>
      <c r="F28410" t="inlineStr">
        <is>
          <t>W/R/T FLEX</t>
        </is>
      </c>
      <c r="G28410" t="inlineStr">
        <is>
          <t>Yes</t>
        </is>
      </c>
      <c r="H28410" t="n">
        <v>13.3</v>
      </c>
    </row>
    <row r="28411">
      <c r="A28411" t="inlineStr">
        <is>
          <t>2025-W9-2025-ABARBA-Y40835</t>
        </is>
      </c>
      <c r="B28411" t="n">
        <v>2025</v>
      </c>
      <c r="C28411" t="n">
        <v>9</v>
      </c>
      <c r="D28411" t="inlineStr">
        <is>
          <t>2025-ABARBA</t>
        </is>
      </c>
      <c r="E28411" t="inlineStr">
        <is>
          <t>Y40835</t>
        </is>
      </c>
      <c r="F28411" t="inlineStr">
        <is>
          <t>K</t>
        </is>
      </c>
      <c r="G28411" t="inlineStr">
        <is>
          <t>Yes</t>
        </is>
      </c>
      <c r="H28411" t="n">
        <v>7</v>
      </c>
    </row>
    <row r="28412">
      <c r="A28412" t="inlineStr">
        <is>
          <t>2025-W9-2025-ABARBA-Y-DEF:la-rams</t>
        </is>
      </c>
      <c r="B28412" t="n">
        <v>2025</v>
      </c>
      <c r="C28412" t="n">
        <v>9</v>
      </c>
      <c r="D28412" t="inlineStr">
        <is>
          <t>2025-ABARBA</t>
        </is>
      </c>
      <c r="E28412" t="inlineStr">
        <is>
          <t>Y-DEF:la-rams</t>
        </is>
      </c>
      <c r="F28412" t="inlineStr">
        <is>
          <t>DST</t>
        </is>
      </c>
      <c r="G28412" t="inlineStr">
        <is>
          <t>Yes</t>
        </is>
      </c>
      <c r="H28412" t="n">
        <v>13.28</v>
      </c>
    </row>
    <row r="28413">
      <c r="A28413" t="inlineStr">
        <is>
          <t>2025-W9-2025-ABARBA-Y30180</t>
        </is>
      </c>
      <c r="B28413" t="n">
        <v>2025</v>
      </c>
      <c r="C28413" t="n">
        <v>9</v>
      </c>
      <c r="D28413" t="inlineStr">
        <is>
          <t>2025-ABARBA</t>
        </is>
      </c>
      <c r="E28413" t="inlineStr">
        <is>
          <t>Y30180</t>
        </is>
      </c>
      <c r="F28413" t="inlineStr">
        <is>
          <t>BN</t>
        </is>
      </c>
      <c r="G28413" t="inlineStr">
        <is>
          <t>No</t>
        </is>
      </c>
      <c r="H28413" t="n">
        <v>0.2</v>
      </c>
    </row>
    <row r="28414">
      <c r="A28414" t="inlineStr">
        <is>
          <t>2025-W9-2025-ABARBA-Y32417</t>
        </is>
      </c>
      <c r="B28414" t="n">
        <v>2025</v>
      </c>
      <c r="C28414" t="n">
        <v>9</v>
      </c>
      <c r="D28414" t="inlineStr">
        <is>
          <t>2025-ABARBA</t>
        </is>
      </c>
      <c r="E28414" t="inlineStr">
        <is>
          <t>Y32417</t>
        </is>
      </c>
      <c r="F28414" t="inlineStr">
        <is>
          <t>BN</t>
        </is>
      </c>
      <c r="G28414" t="inlineStr">
        <is>
          <t>No</t>
        </is>
      </c>
      <c r="H28414" t="n">
        <v>0</v>
      </c>
    </row>
    <row r="28415">
      <c r="A28415" t="inlineStr">
        <is>
          <t>2025-W9-2025-ABARBA-Y32723</t>
        </is>
      </c>
      <c r="B28415" t="n">
        <v>2025</v>
      </c>
      <c r="C28415" t="n">
        <v>9</v>
      </c>
      <c r="D28415" t="inlineStr">
        <is>
          <t>2025-ABARBA</t>
        </is>
      </c>
      <c r="E28415" t="inlineStr">
        <is>
          <t>Y32723</t>
        </is>
      </c>
      <c r="F28415" t="inlineStr">
        <is>
          <t>BN</t>
        </is>
      </c>
      <c r="G28415" t="inlineStr">
        <is>
          <t>No</t>
        </is>
      </c>
      <c r="H28415" t="n">
        <v>0</v>
      </c>
    </row>
    <row r="28416">
      <c r="A28416" t="inlineStr">
        <is>
          <t>2025-W9-2025-ABARBA-Y33398</t>
        </is>
      </c>
      <c r="B28416" t="n">
        <v>2025</v>
      </c>
      <c r="C28416" t="n">
        <v>9</v>
      </c>
      <c r="D28416" t="inlineStr">
        <is>
          <t>2025-ABARBA</t>
        </is>
      </c>
      <c r="E28416" t="inlineStr">
        <is>
          <t>Y33398</t>
        </is>
      </c>
      <c r="F28416" t="inlineStr">
        <is>
          <t>BN</t>
        </is>
      </c>
      <c r="G28416" t="inlineStr">
        <is>
          <t>No</t>
        </is>
      </c>
      <c r="H28416" t="n">
        <v>0</v>
      </c>
    </row>
    <row r="28417">
      <c r="A28417" t="inlineStr">
        <is>
          <t>2025-W9-2025-ABARBA-S8123</t>
        </is>
      </c>
      <c r="B28417" t="n">
        <v>2025</v>
      </c>
      <c r="C28417" t="n">
        <v>9</v>
      </c>
      <c r="D28417" t="inlineStr">
        <is>
          <t>2025-ABARBA</t>
        </is>
      </c>
      <c r="E28417" t="inlineStr">
        <is>
          <t>S8123</t>
        </is>
      </c>
      <c r="F28417" t="inlineStr">
        <is>
          <t>BN</t>
        </is>
      </c>
      <c r="G28417" t="inlineStr">
        <is>
          <t>No</t>
        </is>
      </c>
      <c r="H28417" t="n">
        <v>0</v>
      </c>
    </row>
    <row r="28418">
      <c r="A28418" t="inlineStr">
        <is>
          <t>2025-W10-2025-JCHAPS-Y31002</t>
        </is>
      </c>
      <c r="B28418" t="n">
        <v>2025</v>
      </c>
      <c r="C28418" t="n">
        <v>10</v>
      </c>
      <c r="D28418" t="inlineStr">
        <is>
          <t>2025-JCHAPS</t>
        </is>
      </c>
      <c r="E28418" t="inlineStr">
        <is>
          <t>Y31002</t>
        </is>
      </c>
      <c r="F28418" t="inlineStr">
        <is>
          <t>QB</t>
        </is>
      </c>
      <c r="G28418" t="inlineStr">
        <is>
          <t>Yes</t>
        </is>
      </c>
      <c r="H28418" t="n">
        <v>16.64</v>
      </c>
    </row>
    <row r="28419">
      <c r="A28419" t="inlineStr">
        <is>
          <t>2025-W10-2025-JCHAPS-Y40430</t>
        </is>
      </c>
      <c r="B28419" t="n">
        <v>2025</v>
      </c>
      <c r="C28419" t="n">
        <v>10</v>
      </c>
      <c r="D28419" t="inlineStr">
        <is>
          <t>2025-JCHAPS</t>
        </is>
      </c>
      <c r="E28419" t="inlineStr">
        <is>
          <t>Y40430</t>
        </is>
      </c>
      <c r="F28419" t="inlineStr">
        <is>
          <t>RB</t>
        </is>
      </c>
      <c r="G28419" t="inlineStr">
        <is>
          <t>Yes</t>
        </is>
      </c>
      <c r="H28419" t="n">
        <v>11.9</v>
      </c>
    </row>
    <row r="28420">
      <c r="A28420" t="inlineStr">
        <is>
          <t>2025-W10-2025-JCHAPS-Y33100</t>
        </is>
      </c>
      <c r="B28420" t="n">
        <v>2025</v>
      </c>
      <c r="C28420" t="n">
        <v>10</v>
      </c>
      <c r="D28420" t="inlineStr">
        <is>
          <t>2025-JCHAPS</t>
        </is>
      </c>
      <c r="E28420" t="inlineStr">
        <is>
          <t>Y33100</t>
        </is>
      </c>
      <c r="F28420" t="inlineStr">
        <is>
          <t>RB</t>
        </is>
      </c>
      <c r="G28420" t="inlineStr">
        <is>
          <t>Yes</t>
        </is>
      </c>
      <c r="H28420" t="n">
        <v>13.8</v>
      </c>
    </row>
    <row r="28421">
      <c r="A28421" t="inlineStr">
        <is>
          <t>2025-W10-2025-JCHAPS-S12526</t>
        </is>
      </c>
      <c r="B28421" t="n">
        <v>2025</v>
      </c>
      <c r="C28421" t="n">
        <v>10</v>
      </c>
      <c r="D28421" t="inlineStr">
        <is>
          <t>2025-JCHAPS</t>
        </is>
      </c>
      <c r="E28421" t="inlineStr">
        <is>
          <t>S12526</t>
        </is>
      </c>
      <c r="F28421" t="inlineStr">
        <is>
          <t>WR</t>
        </is>
      </c>
      <c r="G28421" t="inlineStr">
        <is>
          <t>Yes</t>
        </is>
      </c>
      <c r="H28421" t="n">
        <v>8.5</v>
      </c>
    </row>
    <row r="28422">
      <c r="A28422" t="inlineStr">
        <is>
          <t>2025-W10-2025-JCHAPS-Y33477</t>
        </is>
      </c>
      <c r="B28422" t="n">
        <v>2025</v>
      </c>
      <c r="C28422" t="n">
        <v>10</v>
      </c>
      <c r="D28422" t="inlineStr">
        <is>
          <t>2025-JCHAPS</t>
        </is>
      </c>
      <c r="E28422" t="inlineStr">
        <is>
          <t>Y33477</t>
        </is>
      </c>
      <c r="F28422" t="inlineStr">
        <is>
          <t>WR</t>
        </is>
      </c>
      <c r="G28422" t="inlineStr">
        <is>
          <t>Yes</t>
        </is>
      </c>
      <c r="H28422" t="n">
        <v>19.1</v>
      </c>
    </row>
    <row r="28423">
      <c r="A28423" t="inlineStr">
        <is>
          <t>2025-W10-2025-JCHAPS-Y34062</t>
        </is>
      </c>
      <c r="B28423" t="n">
        <v>2025</v>
      </c>
      <c r="C28423" t="n">
        <v>10</v>
      </c>
      <c r="D28423" t="inlineStr">
        <is>
          <t>2025-JCHAPS</t>
        </is>
      </c>
      <c r="E28423" t="inlineStr">
        <is>
          <t>Y34062</t>
        </is>
      </c>
      <c r="F28423" t="inlineStr">
        <is>
          <t>TE</t>
        </is>
      </c>
      <c r="G28423" t="inlineStr">
        <is>
          <t>Yes</t>
        </is>
      </c>
      <c r="H28423" t="n">
        <v>12.7</v>
      </c>
    </row>
    <row r="28424">
      <c r="A28424" t="inlineStr">
        <is>
          <t>2025-W10-2025-JCHAPS-Y27581</t>
        </is>
      </c>
      <c r="B28424" t="n">
        <v>2025</v>
      </c>
      <c r="C28424" t="n">
        <v>10</v>
      </c>
      <c r="D28424" t="inlineStr">
        <is>
          <t>2025-JCHAPS</t>
        </is>
      </c>
      <c r="E28424" t="inlineStr">
        <is>
          <t>Y27581</t>
        </is>
      </c>
      <c r="F28424" t="inlineStr">
        <is>
          <t>W/R/T FLEX</t>
        </is>
      </c>
      <c r="G28424" t="inlineStr">
        <is>
          <t>Yes</t>
        </is>
      </c>
      <c r="H28424" t="n">
        <v>16.7</v>
      </c>
    </row>
    <row r="28425">
      <c r="A28425" t="inlineStr">
        <is>
          <t>2025-W10-2025-JCHAPS-Y40835</t>
        </is>
      </c>
      <c r="B28425" t="n">
        <v>2025</v>
      </c>
      <c r="C28425" t="n">
        <v>10</v>
      </c>
      <c r="D28425" t="inlineStr">
        <is>
          <t>2025-JCHAPS</t>
        </is>
      </c>
      <c r="E28425" t="inlineStr">
        <is>
          <t>Y40835</t>
        </is>
      </c>
      <c r="F28425" t="inlineStr">
        <is>
          <t>K</t>
        </is>
      </c>
      <c r="G28425" t="inlineStr">
        <is>
          <t>Yes</t>
        </is>
      </c>
      <c r="H28425" t="n">
        <v>12</v>
      </c>
    </row>
    <row r="28426">
      <c r="A28426" t="inlineStr">
        <is>
          <t>2025-W10-2025-JCHAPS-Y-DEF:baltimore</t>
        </is>
      </c>
      <c r="B28426" t="n">
        <v>2025</v>
      </c>
      <c r="C28426" t="n">
        <v>10</v>
      </c>
      <c r="D28426" t="inlineStr">
        <is>
          <t>2025-JCHAPS</t>
        </is>
      </c>
      <c r="E28426" t="inlineStr">
        <is>
          <t>Y-DEF:baltimore</t>
        </is>
      </c>
      <c r="F28426" t="inlineStr">
        <is>
          <t>DST</t>
        </is>
      </c>
      <c r="G28426" t="inlineStr">
        <is>
          <t>Yes</t>
        </is>
      </c>
      <c r="H28426" t="n">
        <v>16.25</v>
      </c>
    </row>
    <row r="28427">
      <c r="A28427" t="inlineStr">
        <is>
          <t>2025-W10-2025-JCHAPS-Y40958</t>
        </is>
      </c>
      <c r="B28427" t="n">
        <v>2025</v>
      </c>
      <c r="C28427" t="n">
        <v>10</v>
      </c>
      <c r="D28427" t="inlineStr">
        <is>
          <t>2025-JCHAPS</t>
        </is>
      </c>
      <c r="E28427" t="inlineStr">
        <is>
          <t>Y40958</t>
        </is>
      </c>
      <c r="F28427" t="inlineStr">
        <is>
          <t>BN</t>
        </is>
      </c>
      <c r="G28427" t="inlineStr">
        <is>
          <t>No</t>
        </is>
      </c>
      <c r="H28427" t="n">
        <v>0</v>
      </c>
    </row>
    <row r="28428">
      <c r="A28428" t="inlineStr">
        <is>
          <t>2025-W10-2025-JCHAPS-S12490</t>
        </is>
      </c>
      <c r="B28428" t="n">
        <v>2025</v>
      </c>
      <c r="C28428" t="n">
        <v>10</v>
      </c>
      <c r="D28428" t="inlineStr">
        <is>
          <t>2025-JCHAPS</t>
        </is>
      </c>
      <c r="E28428" t="inlineStr">
        <is>
          <t>S12490</t>
        </is>
      </c>
      <c r="F28428" t="inlineStr">
        <is>
          <t>BN</t>
        </is>
      </c>
      <c r="G28428" t="inlineStr">
        <is>
          <t>No</t>
        </is>
      </c>
      <c r="H28428" t="n">
        <v>1.5</v>
      </c>
    </row>
    <row r="28429">
      <c r="A28429" t="inlineStr">
        <is>
          <t>2025-W10-2025-JCHAPS-Y33514</t>
        </is>
      </c>
      <c r="B28429" t="n">
        <v>2025</v>
      </c>
      <c r="C28429" t="n">
        <v>10</v>
      </c>
      <c r="D28429" t="inlineStr">
        <is>
          <t>2025-JCHAPS</t>
        </is>
      </c>
      <c r="E28429" t="inlineStr">
        <is>
          <t>Y33514</t>
        </is>
      </c>
      <c r="F28429" t="inlineStr">
        <is>
          <t>BN</t>
        </is>
      </c>
      <c r="G28429" t="inlineStr">
        <is>
          <t>No</t>
        </is>
      </c>
      <c r="H28429" t="n">
        <v>2</v>
      </c>
    </row>
    <row r="28430">
      <c r="A28430" t="inlineStr">
        <is>
          <t>2025-W10-2025-JCHAPS-Y34104</t>
        </is>
      </c>
      <c r="B28430" t="n">
        <v>2025</v>
      </c>
      <c r="C28430" t="n">
        <v>10</v>
      </c>
      <c r="D28430" t="inlineStr">
        <is>
          <t>2025-JCHAPS</t>
        </is>
      </c>
      <c r="E28430" t="inlineStr">
        <is>
          <t>Y34104</t>
        </is>
      </c>
      <c r="F28430" t="inlineStr">
        <is>
          <t>BN</t>
        </is>
      </c>
      <c r="G28430" t="inlineStr">
        <is>
          <t>No</t>
        </is>
      </c>
      <c r="H28430" t="n">
        <v>9.300000000000001</v>
      </c>
    </row>
    <row r="28431">
      <c r="A28431" t="inlineStr">
        <is>
          <t>2025-W10-2025-JCHAPS-Y34054</t>
        </is>
      </c>
      <c r="B28431" t="n">
        <v>2025</v>
      </c>
      <c r="C28431" t="n">
        <v>10</v>
      </c>
      <c r="D28431" t="inlineStr">
        <is>
          <t>2025-JCHAPS</t>
        </is>
      </c>
      <c r="E28431" t="inlineStr">
        <is>
          <t>Y34054</t>
        </is>
      </c>
      <c r="F28431" t="inlineStr">
        <is>
          <t>BN</t>
        </is>
      </c>
      <c r="G28431" t="inlineStr">
        <is>
          <t>No</t>
        </is>
      </c>
      <c r="H28431" t="n">
        <v>11</v>
      </c>
    </row>
    <row r="28432">
      <c r="A28432" t="inlineStr">
        <is>
          <t>2025-W10-2025-JCHAPS-Y33989</t>
        </is>
      </c>
      <c r="B28432" t="n">
        <v>2025</v>
      </c>
      <c r="C28432" t="n">
        <v>10</v>
      </c>
      <c r="D28432" t="inlineStr">
        <is>
          <t>2025-JCHAPS</t>
        </is>
      </c>
      <c r="E28432" t="inlineStr">
        <is>
          <t>Y33989</t>
        </is>
      </c>
      <c r="F28432" t="inlineStr">
        <is>
          <t>BN</t>
        </is>
      </c>
      <c r="G28432" t="inlineStr">
        <is>
          <t>No</t>
        </is>
      </c>
      <c r="H28432" t="n">
        <v>5.5</v>
      </c>
    </row>
    <row r="28433">
      <c r="A28433" t="inlineStr">
        <is>
          <t>2025-W10-2025-JCHAPS-Y34320</t>
        </is>
      </c>
      <c r="B28433" t="n">
        <v>2025</v>
      </c>
      <c r="C28433" t="n">
        <v>10</v>
      </c>
      <c r="D28433" t="inlineStr">
        <is>
          <t>2025-JCHAPS</t>
        </is>
      </c>
      <c r="E28433" t="inlineStr">
        <is>
          <t>Y34320</t>
        </is>
      </c>
      <c r="F28433" t="inlineStr">
        <is>
          <t>BN</t>
        </is>
      </c>
      <c r="G28433" t="inlineStr">
        <is>
          <t>No</t>
        </is>
      </c>
      <c r="H28433" t="n">
        <v>3.6</v>
      </c>
    </row>
    <row r="28434">
      <c r="A28434" t="inlineStr">
        <is>
          <t>2025-W10-2025-JCHAPS-Y40126</t>
        </is>
      </c>
      <c r="B28434" t="n">
        <v>2025</v>
      </c>
      <c r="C28434" t="n">
        <v>10</v>
      </c>
      <c r="D28434" t="inlineStr">
        <is>
          <t>2025-JCHAPS</t>
        </is>
      </c>
      <c r="E28434" t="inlineStr">
        <is>
          <t>Y40126</t>
        </is>
      </c>
      <c r="F28434" t="inlineStr">
        <is>
          <t>BN</t>
        </is>
      </c>
      <c r="G28434" t="inlineStr">
        <is>
          <t>No</t>
        </is>
      </c>
      <c r="H28434" t="n">
        <v>0.8</v>
      </c>
    </row>
    <row r="28435">
      <c r="A28435" t="inlineStr">
        <is>
          <t>2025-W10-2025-VARO-Y40881</t>
        </is>
      </c>
      <c r="B28435" t="n">
        <v>2025</v>
      </c>
      <c r="C28435" t="n">
        <v>10</v>
      </c>
      <c r="D28435" t="inlineStr">
        <is>
          <t>2025-VARO</t>
        </is>
      </c>
      <c r="E28435" t="inlineStr">
        <is>
          <t>Y40881</t>
        </is>
      </c>
      <c r="F28435" t="inlineStr">
        <is>
          <t>QB</t>
        </is>
      </c>
      <c r="G28435" t="inlineStr">
        <is>
          <t>Yes</t>
        </is>
      </c>
      <c r="H28435" t="n">
        <v>21.1</v>
      </c>
    </row>
    <row r="28436">
      <c r="A28436" t="inlineStr">
        <is>
          <t>2025-W10-2025-VARO-S12529</t>
        </is>
      </c>
      <c r="B28436" t="n">
        <v>2025</v>
      </c>
      <c r="C28436" t="n">
        <v>10</v>
      </c>
      <c r="D28436" t="inlineStr">
        <is>
          <t>2025-VARO</t>
        </is>
      </c>
      <c r="E28436" t="inlineStr">
        <is>
          <t>S12529</t>
        </is>
      </c>
      <c r="F28436" t="inlineStr">
        <is>
          <t>RB</t>
        </is>
      </c>
      <c r="G28436" t="inlineStr">
        <is>
          <t>Yes</t>
        </is>
      </c>
      <c r="H28436" t="n">
        <v>31.5</v>
      </c>
    </row>
    <row r="28437">
      <c r="A28437" t="inlineStr">
        <is>
          <t>2025-W10-2025-VARO-S12534</t>
        </is>
      </c>
      <c r="B28437" t="n">
        <v>2025</v>
      </c>
      <c r="C28437" t="n">
        <v>10</v>
      </c>
      <c r="D28437" t="inlineStr">
        <is>
          <t>2025-VARO</t>
        </is>
      </c>
      <c r="E28437" t="inlineStr">
        <is>
          <t>S12534</t>
        </is>
      </c>
      <c r="F28437" t="inlineStr">
        <is>
          <t>RB</t>
        </is>
      </c>
      <c r="G28437" t="inlineStr">
        <is>
          <t>Yes</t>
        </is>
      </c>
      <c r="H28437" t="n">
        <v>8.800000000000001</v>
      </c>
    </row>
    <row r="28438">
      <c r="A28438" t="inlineStr">
        <is>
          <t>2025-W10-2025-VARO-Y34088</t>
        </is>
      </c>
      <c r="B28438" t="n">
        <v>2025</v>
      </c>
      <c r="C28438" t="n">
        <v>10</v>
      </c>
      <c r="D28438" t="inlineStr">
        <is>
          <t>2025-VARO</t>
        </is>
      </c>
      <c r="E28438" t="inlineStr">
        <is>
          <t>Y34088</t>
        </is>
      </c>
      <c r="F28438" t="inlineStr">
        <is>
          <t>WR</t>
        </is>
      </c>
      <c r="G28438" t="inlineStr">
        <is>
          <t>Yes</t>
        </is>
      </c>
      <c r="H28438" t="n">
        <v>1</v>
      </c>
    </row>
    <row r="28439">
      <c r="A28439" t="inlineStr">
        <is>
          <t>2025-W10-2025-VARO-Y40039</t>
        </is>
      </c>
      <c r="B28439" t="n">
        <v>2025</v>
      </c>
      <c r="C28439" t="n">
        <v>10</v>
      </c>
      <c r="D28439" t="inlineStr">
        <is>
          <t>2025-VARO</t>
        </is>
      </c>
      <c r="E28439" t="inlineStr">
        <is>
          <t>Y40039</t>
        </is>
      </c>
      <c r="F28439" t="inlineStr">
        <is>
          <t>WR</t>
        </is>
      </c>
      <c r="G28439" t="inlineStr">
        <is>
          <t>Yes</t>
        </is>
      </c>
      <c r="H28439" t="n">
        <v>10.1</v>
      </c>
    </row>
    <row r="28440">
      <c r="A28440" t="inlineStr">
        <is>
          <t>2025-W10-2025-VARO-Y40878</t>
        </is>
      </c>
      <c r="B28440" t="n">
        <v>2025</v>
      </c>
      <c r="C28440" t="n">
        <v>10</v>
      </c>
      <c r="D28440" t="inlineStr">
        <is>
          <t>2025-VARO</t>
        </is>
      </c>
      <c r="E28440" t="inlineStr">
        <is>
          <t>Y40878</t>
        </is>
      </c>
      <c r="F28440" t="inlineStr">
        <is>
          <t>TE</t>
        </is>
      </c>
      <c r="G28440" t="inlineStr">
        <is>
          <t>Yes</t>
        </is>
      </c>
      <c r="H28440" t="n">
        <v>3.2</v>
      </c>
    </row>
    <row r="28441">
      <c r="A28441" t="inlineStr">
        <is>
          <t>2025-W10-2025-VARO-Y31856</t>
        </is>
      </c>
      <c r="B28441" t="n">
        <v>2025</v>
      </c>
      <c r="C28441" t="n">
        <v>10</v>
      </c>
      <c r="D28441" t="inlineStr">
        <is>
          <t>2025-VARO</t>
        </is>
      </c>
      <c r="E28441" t="inlineStr">
        <is>
          <t>Y31856</t>
        </is>
      </c>
      <c r="F28441" t="inlineStr">
        <is>
          <t>W/R/T FLEX</t>
        </is>
      </c>
      <c r="G28441" t="inlineStr">
        <is>
          <t>Yes</t>
        </is>
      </c>
      <c r="H28441" t="n">
        <v>17.2</v>
      </c>
    </row>
    <row r="28442">
      <c r="A28442" t="inlineStr">
        <is>
          <t>2025-W10-2025-VARO-Y28378</t>
        </is>
      </c>
      <c r="B28442" t="n">
        <v>2025</v>
      </c>
      <c r="C28442" t="n">
        <v>10</v>
      </c>
      <c r="D28442" t="inlineStr">
        <is>
          <t>2025-VARO</t>
        </is>
      </c>
      <c r="E28442" t="inlineStr">
        <is>
          <t>Y28378</t>
        </is>
      </c>
      <c r="F28442" t="inlineStr">
        <is>
          <t>K</t>
        </is>
      </c>
      <c r="G28442" t="inlineStr">
        <is>
          <t>Yes</t>
        </is>
      </c>
      <c r="H28442" t="n">
        <v>15</v>
      </c>
    </row>
    <row r="28443">
      <c r="A28443" t="inlineStr">
        <is>
          <t>2025-W10-2025-VARO-Y-DEF:houston</t>
        </is>
      </c>
      <c r="B28443" t="n">
        <v>2025</v>
      </c>
      <c r="C28443" t="n">
        <v>10</v>
      </c>
      <c r="D28443" t="inlineStr">
        <is>
          <t>2025-VARO</t>
        </is>
      </c>
      <c r="E28443" t="inlineStr">
        <is>
          <t>Y-DEF:houston</t>
        </is>
      </c>
      <c r="F28443" t="inlineStr">
        <is>
          <t>DST</t>
        </is>
      </c>
      <c r="G28443" t="inlineStr">
        <is>
          <t>Yes</t>
        </is>
      </c>
      <c r="H28443" t="n">
        <v>18.48</v>
      </c>
    </row>
    <row r="28444">
      <c r="A28444" t="inlineStr">
        <is>
          <t>2025-W10-2025-VARO-Y40084</t>
        </is>
      </c>
      <c r="B28444" t="n">
        <v>2025</v>
      </c>
      <c r="C28444" t="n">
        <v>10</v>
      </c>
      <c r="D28444" t="inlineStr">
        <is>
          <t>2025-VARO</t>
        </is>
      </c>
      <c r="E28444" t="inlineStr">
        <is>
          <t>Y40084</t>
        </is>
      </c>
      <c r="F28444" t="inlineStr">
        <is>
          <t>BN</t>
        </is>
      </c>
      <c r="G28444" t="inlineStr">
        <is>
          <t>No</t>
        </is>
      </c>
      <c r="H28444" t="n">
        <v>0</v>
      </c>
    </row>
    <row r="28445">
      <c r="A28445" t="inlineStr">
        <is>
          <t>2025-W10-2025-VARO-Y40707</t>
        </is>
      </c>
      <c r="B28445" t="n">
        <v>2025</v>
      </c>
      <c r="C28445" t="n">
        <v>10</v>
      </c>
      <c r="D28445" t="inlineStr">
        <is>
          <t>2025-VARO</t>
        </is>
      </c>
      <c r="E28445" t="inlineStr">
        <is>
          <t>Y40707</t>
        </is>
      </c>
      <c r="F28445" t="inlineStr">
        <is>
          <t>BN</t>
        </is>
      </c>
      <c r="G28445" t="inlineStr">
        <is>
          <t>No</t>
        </is>
      </c>
      <c r="H28445" t="n">
        <v>0.9</v>
      </c>
    </row>
    <row r="28446">
      <c r="A28446" t="inlineStr">
        <is>
          <t>2025-W10-2025-VARO-Y40962</t>
        </is>
      </c>
      <c r="B28446" t="n">
        <v>2025</v>
      </c>
      <c r="C28446" t="n">
        <v>10</v>
      </c>
      <c r="D28446" t="inlineStr">
        <is>
          <t>2025-VARO</t>
        </is>
      </c>
      <c r="E28446" t="inlineStr">
        <is>
          <t>Y40962</t>
        </is>
      </c>
      <c r="F28446" t="inlineStr">
        <is>
          <t>BN</t>
        </is>
      </c>
      <c r="G28446" t="inlineStr">
        <is>
          <t>No</t>
        </is>
      </c>
      <c r="H28446" t="n">
        <v>5.6</v>
      </c>
    </row>
    <row r="28447">
      <c r="A28447" t="inlineStr">
        <is>
          <t>2025-W10-2025-VARO-Y41048</t>
        </is>
      </c>
      <c r="B28447" t="n">
        <v>2025</v>
      </c>
      <c r="C28447" t="n">
        <v>10</v>
      </c>
      <c r="D28447" t="inlineStr">
        <is>
          <t>2025-VARO</t>
        </is>
      </c>
      <c r="E28447" t="inlineStr">
        <is>
          <t>Y41048</t>
        </is>
      </c>
      <c r="F28447" t="inlineStr">
        <is>
          <t>BN</t>
        </is>
      </c>
      <c r="G28447" t="inlineStr">
        <is>
          <t>No</t>
        </is>
      </c>
      <c r="H28447" t="n">
        <v>7.6</v>
      </c>
    </row>
    <row r="28448">
      <c r="A28448" t="inlineStr">
        <is>
          <t>2025-W10-2025-VARO-S12481</t>
        </is>
      </c>
      <c r="B28448" t="n">
        <v>2025</v>
      </c>
      <c r="C28448" t="n">
        <v>10</v>
      </c>
      <c r="D28448" t="inlineStr">
        <is>
          <t>2025-VARO</t>
        </is>
      </c>
      <c r="E28448" t="inlineStr">
        <is>
          <t>S12481</t>
        </is>
      </c>
      <c r="F28448" t="inlineStr">
        <is>
          <t>BN</t>
        </is>
      </c>
      <c r="G28448" t="inlineStr">
        <is>
          <t>No</t>
        </is>
      </c>
      <c r="H28448" t="n">
        <v>0</v>
      </c>
    </row>
    <row r="28449">
      <c r="A28449" t="inlineStr">
        <is>
          <t>2025-W10-2025-VARO-Y40095</t>
        </is>
      </c>
      <c r="B28449" t="n">
        <v>2025</v>
      </c>
      <c r="C28449" t="n">
        <v>10</v>
      </c>
      <c r="D28449" t="inlineStr">
        <is>
          <t>2025-VARO</t>
        </is>
      </c>
      <c r="E28449" t="inlineStr">
        <is>
          <t>Y40095</t>
        </is>
      </c>
      <c r="F28449" t="inlineStr">
        <is>
          <t>BN</t>
        </is>
      </c>
      <c r="G28449" t="inlineStr">
        <is>
          <t>No</t>
        </is>
      </c>
      <c r="H28449" t="n">
        <v>0.7</v>
      </c>
    </row>
    <row r="28450">
      <c r="A28450" t="inlineStr">
        <is>
          <t>2025-W10-2025-PUENTETU-Y31838</t>
        </is>
      </c>
      <c r="B28450" t="n">
        <v>2025</v>
      </c>
      <c r="C28450" t="n">
        <v>10</v>
      </c>
      <c r="D28450" t="inlineStr">
        <is>
          <t>2025-PUENTETU</t>
        </is>
      </c>
      <c r="E28450" t="inlineStr">
        <is>
          <t>Y31838</t>
        </is>
      </c>
      <c r="F28450" t="inlineStr">
        <is>
          <t>QB</t>
        </is>
      </c>
      <c r="G28450" t="inlineStr">
        <is>
          <t>Yes</t>
        </is>
      </c>
      <c r="H28450" t="n">
        <v>16.5</v>
      </c>
    </row>
    <row r="28451">
      <c r="A28451" t="inlineStr">
        <is>
          <t>2025-W10-2025-PUENTETU-S12512</t>
        </is>
      </c>
      <c r="B28451" t="n">
        <v>2025</v>
      </c>
      <c r="C28451" t="n">
        <v>10</v>
      </c>
      <c r="D28451" t="inlineStr">
        <is>
          <t>2025-PUENTETU</t>
        </is>
      </c>
      <c r="E28451" t="inlineStr">
        <is>
          <t>S12512</t>
        </is>
      </c>
      <c r="F28451" t="inlineStr">
        <is>
          <t>RB</t>
        </is>
      </c>
      <c r="G28451" t="inlineStr">
        <is>
          <t>Yes</t>
        </is>
      </c>
      <c r="H28451" t="n">
        <v>9.5</v>
      </c>
    </row>
    <row r="28452">
      <c r="A28452" t="inlineStr">
        <is>
          <t>2025-W10-2025-PUENTETU-Y33991</t>
        </is>
      </c>
      <c r="B28452" t="n">
        <v>2025</v>
      </c>
      <c r="C28452" t="n">
        <v>10</v>
      </c>
      <c r="D28452" t="inlineStr">
        <is>
          <t>2025-PUENTETU</t>
        </is>
      </c>
      <c r="E28452" t="inlineStr">
        <is>
          <t>Y33991</t>
        </is>
      </c>
      <c r="F28452" t="inlineStr">
        <is>
          <t>RB</t>
        </is>
      </c>
      <c r="G28452" t="inlineStr">
        <is>
          <t>Yes</t>
        </is>
      </c>
      <c r="H28452" t="n">
        <v>19</v>
      </c>
    </row>
    <row r="28453">
      <c r="A28453" t="inlineStr">
        <is>
          <t>2025-W10-2025-PUENTETU-S12514</t>
        </is>
      </c>
      <c r="B28453" t="n">
        <v>2025</v>
      </c>
      <c r="C28453" t="n">
        <v>10</v>
      </c>
      <c r="D28453" t="inlineStr">
        <is>
          <t>2025-PUENTETU</t>
        </is>
      </c>
      <c r="E28453" t="inlineStr">
        <is>
          <t>S12514</t>
        </is>
      </c>
      <c r="F28453" t="inlineStr">
        <is>
          <t>WR</t>
        </is>
      </c>
      <c r="G28453" t="inlineStr">
        <is>
          <t>Yes</t>
        </is>
      </c>
      <c r="H28453" t="n">
        <v>20.5</v>
      </c>
    </row>
    <row r="28454">
      <c r="A28454" t="inlineStr">
        <is>
          <t>2025-W10-2025-PUENTETU-Y28534</t>
        </is>
      </c>
      <c r="B28454" t="n">
        <v>2025</v>
      </c>
      <c r="C28454" t="n">
        <v>10</v>
      </c>
      <c r="D28454" t="inlineStr">
        <is>
          <t>2025-PUENTETU</t>
        </is>
      </c>
      <c r="E28454" t="inlineStr">
        <is>
          <t>Y28534</t>
        </is>
      </c>
      <c r="F28454" t="inlineStr">
        <is>
          <t>WR</t>
        </is>
      </c>
      <c r="G28454" t="inlineStr">
        <is>
          <t>Yes</t>
        </is>
      </c>
      <c r="H28454" t="n">
        <v>13.1</v>
      </c>
    </row>
    <row r="28455">
      <c r="A28455" t="inlineStr">
        <is>
          <t>2025-W10-2025-PUENTETU-S12493</t>
        </is>
      </c>
      <c r="B28455" t="n">
        <v>2025</v>
      </c>
      <c r="C28455" t="n">
        <v>10</v>
      </c>
      <c r="D28455" t="inlineStr">
        <is>
          <t>2025-PUENTETU</t>
        </is>
      </c>
      <c r="E28455" t="inlineStr">
        <is>
          <t>S12493</t>
        </is>
      </c>
      <c r="F28455" t="inlineStr">
        <is>
          <t>TE</t>
        </is>
      </c>
      <c r="G28455" t="inlineStr">
        <is>
          <t>Yes</t>
        </is>
      </c>
      <c r="H28455" t="n">
        <v>2.8</v>
      </c>
    </row>
    <row r="28456">
      <c r="A28456" t="inlineStr">
        <is>
          <t>2025-W10-2025-PUENTETU-Y31868</t>
        </is>
      </c>
      <c r="B28456" t="n">
        <v>2025</v>
      </c>
      <c r="C28456" t="n">
        <v>10</v>
      </c>
      <c r="D28456" t="inlineStr">
        <is>
          <t>2025-PUENTETU</t>
        </is>
      </c>
      <c r="E28456" t="inlineStr">
        <is>
          <t>Y31868</t>
        </is>
      </c>
      <c r="F28456" t="inlineStr">
        <is>
          <t>W/R/T FLEX</t>
        </is>
      </c>
      <c r="G28456" t="inlineStr">
        <is>
          <t>Yes</t>
        </is>
      </c>
      <c r="H28456" t="n">
        <v>10.9</v>
      </c>
    </row>
    <row r="28457">
      <c r="A28457" t="inlineStr">
        <is>
          <t>2025-W10-2025-PUENTETU-Y31482</t>
        </is>
      </c>
      <c r="B28457" t="n">
        <v>2025</v>
      </c>
      <c r="C28457" t="n">
        <v>10</v>
      </c>
      <c r="D28457" t="inlineStr">
        <is>
          <t>2025-PUENTETU</t>
        </is>
      </c>
      <c r="E28457" t="inlineStr">
        <is>
          <t>Y31482</t>
        </is>
      </c>
      <c r="F28457" t="inlineStr">
        <is>
          <t>K</t>
        </is>
      </c>
      <c r="G28457" t="inlineStr">
        <is>
          <t>Yes</t>
        </is>
      </c>
      <c r="H28457" t="n">
        <v>1</v>
      </c>
    </row>
    <row r="28458">
      <c r="A28458" t="inlineStr">
        <is>
          <t>2025-W10-2025-PUENTETU-Y-DEF:new-england</t>
        </is>
      </c>
      <c r="B28458" t="n">
        <v>2025</v>
      </c>
      <c r="C28458" t="n">
        <v>10</v>
      </c>
      <c r="D28458" t="inlineStr">
        <is>
          <t>2025-PUENTETU</t>
        </is>
      </c>
      <c r="E28458" t="inlineStr">
        <is>
          <t>Y-DEF:new-england</t>
        </is>
      </c>
      <c r="F28458" t="inlineStr">
        <is>
          <t>DST</t>
        </is>
      </c>
      <c r="G28458" t="inlineStr">
        <is>
          <t>Yes</t>
        </is>
      </c>
      <c r="H28458" t="n">
        <v>4.95</v>
      </c>
    </row>
    <row r="28459">
      <c r="A28459" t="inlineStr">
        <is>
          <t>2025-W10-2025-PUENTETU-S12485</t>
        </is>
      </c>
      <c r="B28459" t="n">
        <v>2025</v>
      </c>
      <c r="C28459" t="n">
        <v>10</v>
      </c>
      <c r="D28459" t="inlineStr">
        <is>
          <t>2025-PUENTETU</t>
        </is>
      </c>
      <c r="E28459" t="inlineStr">
        <is>
          <t>S12485</t>
        </is>
      </c>
      <c r="F28459" t="inlineStr">
        <is>
          <t>BN</t>
        </is>
      </c>
      <c r="G28459" t="inlineStr">
        <is>
          <t>No</t>
        </is>
      </c>
      <c r="H28459" t="n">
        <v>18.2</v>
      </c>
    </row>
    <row r="28460">
      <c r="A28460" t="inlineStr">
        <is>
          <t>2025-W10-2025-PUENTETU-S12506</t>
        </is>
      </c>
      <c r="B28460" t="n">
        <v>2025</v>
      </c>
      <c r="C28460" t="n">
        <v>10</v>
      </c>
      <c r="D28460" t="inlineStr">
        <is>
          <t>2025-PUENTETU</t>
        </is>
      </c>
      <c r="E28460" t="inlineStr">
        <is>
          <t>S12506</t>
        </is>
      </c>
      <c r="F28460" t="inlineStr">
        <is>
          <t>BN</t>
        </is>
      </c>
      <c r="G28460" t="inlineStr">
        <is>
          <t>No</t>
        </is>
      </c>
      <c r="H28460" t="n">
        <v>6.4</v>
      </c>
    </row>
    <row r="28461">
      <c r="A28461" t="inlineStr">
        <is>
          <t>2025-W10-2025-PUENTETU-S12507</t>
        </is>
      </c>
      <c r="B28461" t="n">
        <v>2025</v>
      </c>
      <c r="C28461" t="n">
        <v>10</v>
      </c>
      <c r="D28461" t="inlineStr">
        <is>
          <t>2025-PUENTETU</t>
        </is>
      </c>
      <c r="E28461" t="inlineStr">
        <is>
          <t>S12507</t>
        </is>
      </c>
      <c r="F28461" t="inlineStr">
        <is>
          <t>BN</t>
        </is>
      </c>
      <c r="G28461" t="inlineStr">
        <is>
          <t>No</t>
        </is>
      </c>
      <c r="H28461" t="n">
        <v>0</v>
      </c>
    </row>
    <row r="28462">
      <c r="A28462" t="inlineStr">
        <is>
          <t>2025-W10-2025-PUENTETU-Y8795</t>
        </is>
      </c>
      <c r="B28462" t="n">
        <v>2025</v>
      </c>
      <c r="C28462" t="n">
        <v>10</v>
      </c>
      <c r="D28462" t="inlineStr">
        <is>
          <t>2025-PUENTETU</t>
        </is>
      </c>
      <c r="E28462" t="inlineStr">
        <is>
          <t>Y8795</t>
        </is>
      </c>
      <c r="F28462" t="inlineStr">
        <is>
          <t>BN</t>
        </is>
      </c>
      <c r="G28462" t="inlineStr">
        <is>
          <t>No</t>
        </is>
      </c>
      <c r="H28462" t="n">
        <v>0</v>
      </c>
    </row>
    <row r="28463">
      <c r="A28463" t="inlineStr">
        <is>
          <t>2025-W10-2025-PUENTETU-Y30994</t>
        </is>
      </c>
      <c r="B28463" t="n">
        <v>2025</v>
      </c>
      <c r="C28463" t="n">
        <v>10</v>
      </c>
      <c r="D28463" t="inlineStr">
        <is>
          <t>2025-PUENTETU</t>
        </is>
      </c>
      <c r="E28463" t="inlineStr">
        <is>
          <t>Y30994</t>
        </is>
      </c>
      <c r="F28463" t="inlineStr">
        <is>
          <t>BN</t>
        </is>
      </c>
      <c r="G28463" t="inlineStr">
        <is>
          <t>No</t>
        </is>
      </c>
      <c r="H28463" t="n">
        <v>0</v>
      </c>
    </row>
    <row r="28464">
      <c r="A28464" t="inlineStr">
        <is>
          <t>2025-W10-2025-PUENTETU-Y32687</t>
        </is>
      </c>
      <c r="B28464" t="n">
        <v>2025</v>
      </c>
      <c r="C28464" t="n">
        <v>10</v>
      </c>
      <c r="D28464" t="inlineStr">
        <is>
          <t>2025-PUENTETU</t>
        </is>
      </c>
      <c r="E28464" t="inlineStr">
        <is>
          <t>Y32687</t>
        </is>
      </c>
      <c r="F28464" t="inlineStr">
        <is>
          <t>BN</t>
        </is>
      </c>
      <c r="G28464" t="inlineStr">
        <is>
          <t>No</t>
        </is>
      </c>
      <c r="H28464" t="n">
        <v>0</v>
      </c>
    </row>
    <row r="28465">
      <c r="A28465" t="inlineStr">
        <is>
          <t>2025-W10-2025-PUENTETU-Y33706</t>
        </is>
      </c>
      <c r="B28465" t="n">
        <v>2025</v>
      </c>
      <c r="C28465" t="n">
        <v>10</v>
      </c>
      <c r="D28465" t="inlineStr">
        <is>
          <t>2025-PUENTETU</t>
        </is>
      </c>
      <c r="E28465" t="inlineStr">
        <is>
          <t>Y33706</t>
        </is>
      </c>
      <c r="F28465" t="inlineStr">
        <is>
          <t>BN</t>
        </is>
      </c>
      <c r="G28465" t="inlineStr">
        <is>
          <t>No</t>
        </is>
      </c>
      <c r="H28465" t="n">
        <v>0.1</v>
      </c>
    </row>
    <row r="28466">
      <c r="A28466" t="inlineStr">
        <is>
          <t>2025-W10-2025-PUENTETU-Y33537</t>
        </is>
      </c>
      <c r="B28466" t="n">
        <v>2025</v>
      </c>
      <c r="C28466" t="n">
        <v>10</v>
      </c>
      <c r="D28466" t="inlineStr">
        <is>
          <t>2025-PUENTETU</t>
        </is>
      </c>
      <c r="E28466" t="inlineStr">
        <is>
          <t>Y33537</t>
        </is>
      </c>
      <c r="F28466" t="inlineStr">
        <is>
          <t>BN</t>
        </is>
      </c>
      <c r="G28466" t="inlineStr">
        <is>
          <t>No</t>
        </is>
      </c>
      <c r="H28466" t="n">
        <v>0</v>
      </c>
    </row>
    <row r="28467">
      <c r="A28467" t="inlineStr">
        <is>
          <t>2025-W10-2025-PUENTETU-Y40074</t>
        </is>
      </c>
      <c r="B28467" t="n">
        <v>2025</v>
      </c>
      <c r="C28467" t="n">
        <v>10</v>
      </c>
      <c r="D28467" t="inlineStr">
        <is>
          <t>2025-PUENTETU</t>
        </is>
      </c>
      <c r="E28467" t="inlineStr">
        <is>
          <t>Y40074</t>
        </is>
      </c>
      <c r="F28467" t="inlineStr">
        <is>
          <t>BN</t>
        </is>
      </c>
      <c r="G28467" t="inlineStr">
        <is>
          <t>No</t>
        </is>
      </c>
      <c r="H28467" t="n">
        <v>3.8</v>
      </c>
    </row>
    <row r="28468">
      <c r="A28468" t="inlineStr">
        <is>
          <t>2025-W10-2025-ISAROD-Y30971</t>
        </is>
      </c>
      <c r="B28468" t="n">
        <v>2025</v>
      </c>
      <c r="C28468" t="n">
        <v>10</v>
      </c>
      <c r="D28468" t="inlineStr">
        <is>
          <t>2025-ISAROD</t>
        </is>
      </c>
      <c r="E28468" t="inlineStr">
        <is>
          <t>Y30971</t>
        </is>
      </c>
      <c r="F28468" t="inlineStr">
        <is>
          <t>QB</t>
        </is>
      </c>
      <c r="G28468" t="inlineStr">
        <is>
          <t>Yes</t>
        </is>
      </c>
      <c r="H28468" t="n">
        <v>22.92</v>
      </c>
    </row>
    <row r="28469">
      <c r="A28469" t="inlineStr">
        <is>
          <t>2025-W10-2025-ISAROD-Y40118</t>
        </is>
      </c>
      <c r="B28469" t="n">
        <v>2025</v>
      </c>
      <c r="C28469" t="n">
        <v>10</v>
      </c>
      <c r="D28469" t="inlineStr">
        <is>
          <t>2025-ISAROD</t>
        </is>
      </c>
      <c r="E28469" t="inlineStr">
        <is>
          <t>Y40118</t>
        </is>
      </c>
      <c r="F28469" t="inlineStr">
        <is>
          <t>RB</t>
        </is>
      </c>
      <c r="G28469" t="inlineStr">
        <is>
          <t>Yes</t>
        </is>
      </c>
      <c r="H28469" t="n">
        <v>39.5</v>
      </c>
    </row>
    <row r="28470">
      <c r="A28470" t="inlineStr">
        <is>
          <t>2025-W10-2025-ISAROD-Y32711</t>
        </is>
      </c>
      <c r="B28470" t="n">
        <v>2025</v>
      </c>
      <c r="C28470" t="n">
        <v>10</v>
      </c>
      <c r="D28470" t="inlineStr">
        <is>
          <t>2025-ISAROD</t>
        </is>
      </c>
      <c r="E28470" t="inlineStr">
        <is>
          <t>Y32711</t>
        </is>
      </c>
      <c r="F28470" t="inlineStr">
        <is>
          <t>RB</t>
        </is>
      </c>
      <c r="G28470" t="inlineStr">
        <is>
          <t>Yes</t>
        </is>
      </c>
      <c r="H28470" t="n">
        <v>50.1</v>
      </c>
    </row>
    <row r="28471">
      <c r="A28471" t="inlineStr">
        <is>
          <t>2025-W10-2025-ISAROD-Y33966</t>
        </is>
      </c>
      <c r="B28471" t="n">
        <v>2025</v>
      </c>
      <c r="C28471" t="n">
        <v>10</v>
      </c>
      <c r="D28471" t="inlineStr">
        <is>
          <t>2025-ISAROD</t>
        </is>
      </c>
      <c r="E28471" t="inlineStr">
        <is>
          <t>Y33966</t>
        </is>
      </c>
      <c r="F28471" t="inlineStr">
        <is>
          <t>WR</t>
        </is>
      </c>
      <c r="G28471" t="inlineStr">
        <is>
          <t>Yes</t>
        </is>
      </c>
      <c r="H28471" t="n">
        <v>18.9</v>
      </c>
    </row>
    <row r="28472">
      <c r="A28472" t="inlineStr">
        <is>
          <t>2025-W10-2025-ISAROD-Y32003</t>
        </is>
      </c>
      <c r="B28472" t="n">
        <v>2025</v>
      </c>
      <c r="C28472" t="n">
        <v>10</v>
      </c>
      <c r="D28472" t="inlineStr">
        <is>
          <t>2025-ISAROD</t>
        </is>
      </c>
      <c r="E28472" t="inlineStr">
        <is>
          <t>Y32003</t>
        </is>
      </c>
      <c r="F28472" t="inlineStr">
        <is>
          <t>WR</t>
        </is>
      </c>
      <c r="G28472" t="inlineStr">
        <is>
          <t>Yes</t>
        </is>
      </c>
      <c r="H28472" t="n">
        <v>10.9</v>
      </c>
    </row>
    <row r="28473">
      <c r="A28473" t="inlineStr">
        <is>
          <t>2025-W10-2025-ISAROD-Y30259</t>
        </is>
      </c>
      <c r="B28473" t="n">
        <v>2025</v>
      </c>
      <c r="C28473" t="n">
        <v>10</v>
      </c>
      <c r="D28473" t="inlineStr">
        <is>
          <t>2025-ISAROD</t>
        </is>
      </c>
      <c r="E28473" t="inlineStr">
        <is>
          <t>Y30259</t>
        </is>
      </c>
      <c r="F28473" t="inlineStr">
        <is>
          <t>TE</t>
        </is>
      </c>
      <c r="G28473" t="inlineStr">
        <is>
          <t>Yes</t>
        </is>
      </c>
      <c r="H28473" t="n">
        <v>18.9</v>
      </c>
    </row>
    <row r="28474">
      <c r="A28474" t="inlineStr">
        <is>
          <t>2025-W10-2025-ISAROD-Y33413</t>
        </is>
      </c>
      <c r="B28474" t="n">
        <v>2025</v>
      </c>
      <c r="C28474" t="n">
        <v>10</v>
      </c>
      <c r="D28474" t="inlineStr">
        <is>
          <t>2025-ISAROD</t>
        </is>
      </c>
      <c r="E28474" t="inlineStr">
        <is>
          <t>Y33413</t>
        </is>
      </c>
      <c r="F28474" t="inlineStr">
        <is>
          <t>W/R/T FLEX</t>
        </is>
      </c>
      <c r="G28474" t="inlineStr">
        <is>
          <t>Yes</t>
        </is>
      </c>
      <c r="H28474" t="n">
        <v>14.7</v>
      </c>
    </row>
    <row r="28475">
      <c r="A28475" t="inlineStr">
        <is>
          <t>2025-W10-2025-ISAROD-Y34344</t>
        </is>
      </c>
      <c r="B28475" t="n">
        <v>2025</v>
      </c>
      <c r="C28475" t="n">
        <v>10</v>
      </c>
      <c r="D28475" t="inlineStr">
        <is>
          <t>2025-ISAROD</t>
        </is>
      </c>
      <c r="E28475" t="inlineStr">
        <is>
          <t>Y34344</t>
        </is>
      </c>
      <c r="F28475" t="inlineStr">
        <is>
          <t>K</t>
        </is>
      </c>
      <c r="G28475" t="inlineStr">
        <is>
          <t>Yes</t>
        </is>
      </c>
      <c r="H28475" t="n">
        <v>14</v>
      </c>
    </row>
    <row r="28476">
      <c r="A28476" t="inlineStr">
        <is>
          <t>2025-W10-2025-ISAROD-Y-DEF:cleveland</t>
        </is>
      </c>
      <c r="B28476" t="n">
        <v>2025</v>
      </c>
      <c r="C28476" t="n">
        <v>10</v>
      </c>
      <c r="D28476" t="inlineStr">
        <is>
          <t>2025-ISAROD</t>
        </is>
      </c>
      <c r="E28476" t="inlineStr">
        <is>
          <t>Y-DEF:cleveland</t>
        </is>
      </c>
      <c r="F28476" t="inlineStr">
        <is>
          <t>DST</t>
        </is>
      </c>
      <c r="G28476" t="inlineStr">
        <is>
          <t>Yes</t>
        </is>
      </c>
      <c r="H28476" t="n">
        <v>9.779999999999999</v>
      </c>
    </row>
    <row r="28477">
      <c r="A28477" t="inlineStr">
        <is>
          <t>2025-W10-2025-ISAROD-S10213</t>
        </is>
      </c>
      <c r="B28477" t="n">
        <v>2025</v>
      </c>
      <c r="C28477" t="n">
        <v>10</v>
      </c>
      <c r="D28477" t="inlineStr">
        <is>
          <t>2025-ISAROD</t>
        </is>
      </c>
      <c r="E28477" t="inlineStr">
        <is>
          <t>S10213</t>
        </is>
      </c>
      <c r="F28477" t="inlineStr">
        <is>
          <t>BN</t>
        </is>
      </c>
      <c r="G28477" t="inlineStr">
        <is>
          <t>No</t>
        </is>
      </c>
      <c r="H28477" t="n">
        <v>4.5</v>
      </c>
    </row>
    <row r="28478">
      <c r="A28478" t="inlineStr">
        <is>
          <t>2025-W10-2025-ISAROD-Y32703</t>
        </is>
      </c>
      <c r="B28478" t="n">
        <v>2025</v>
      </c>
      <c r="C28478" t="n">
        <v>10</v>
      </c>
      <c r="D28478" t="inlineStr">
        <is>
          <t>2025-ISAROD</t>
        </is>
      </c>
      <c r="E28478" t="inlineStr">
        <is>
          <t>Y32703</t>
        </is>
      </c>
      <c r="F28478" t="inlineStr">
        <is>
          <t>BN</t>
        </is>
      </c>
      <c r="G28478" t="inlineStr">
        <is>
          <t>No</t>
        </is>
      </c>
      <c r="H28478" t="n">
        <v>0</v>
      </c>
    </row>
    <row r="28479">
      <c r="A28479" t="inlineStr">
        <is>
          <t>2025-W10-2025-ISAROD-Y34085</t>
        </is>
      </c>
      <c r="B28479" t="n">
        <v>2025</v>
      </c>
      <c r="C28479" t="n">
        <v>10</v>
      </c>
      <c r="D28479" t="inlineStr">
        <is>
          <t>2025-ISAROD</t>
        </is>
      </c>
      <c r="E28479" t="inlineStr">
        <is>
          <t>Y34085</t>
        </is>
      </c>
      <c r="F28479" t="inlineStr">
        <is>
          <t>BN</t>
        </is>
      </c>
      <c r="G28479" t="inlineStr">
        <is>
          <t>No</t>
        </is>
      </c>
      <c r="H28479" t="n">
        <v>0</v>
      </c>
    </row>
    <row r="28480">
      <c r="A28480" t="inlineStr">
        <is>
          <t>2025-W10-2025-ISAROD-S8125</t>
        </is>
      </c>
      <c r="B28480" t="n">
        <v>2025</v>
      </c>
      <c r="C28480" t="n">
        <v>10</v>
      </c>
      <c r="D28480" t="inlineStr">
        <is>
          <t>2025-ISAROD</t>
        </is>
      </c>
      <c r="E28480" t="inlineStr">
        <is>
          <t>S8125</t>
        </is>
      </c>
      <c r="F28480" t="inlineStr">
        <is>
          <t>BN</t>
        </is>
      </c>
      <c r="G28480" t="inlineStr">
        <is>
          <t>No</t>
        </is>
      </c>
      <c r="H28480" t="n">
        <v>2.4</v>
      </c>
    </row>
    <row r="28481">
      <c r="A28481" t="inlineStr">
        <is>
          <t>2025-W10-2025-ISAROD-Y34007</t>
        </is>
      </c>
      <c r="B28481" t="n">
        <v>2025</v>
      </c>
      <c r="C28481" t="n">
        <v>10</v>
      </c>
      <c r="D28481" t="inlineStr">
        <is>
          <t>2025-ISAROD</t>
        </is>
      </c>
      <c r="E28481" t="inlineStr">
        <is>
          <t>Y34007</t>
        </is>
      </c>
      <c r="F28481" t="inlineStr">
        <is>
          <t>BN</t>
        </is>
      </c>
      <c r="G28481" t="inlineStr">
        <is>
          <t>No</t>
        </is>
      </c>
      <c r="H28481" t="n">
        <v>0</v>
      </c>
    </row>
    <row r="28482">
      <c r="A28482" t="inlineStr">
        <is>
          <t>2025-W10-2025-ISAROD-Y40119</t>
        </is>
      </c>
      <c r="B28482" t="n">
        <v>2025</v>
      </c>
      <c r="C28482" t="n">
        <v>10</v>
      </c>
      <c r="D28482" t="inlineStr">
        <is>
          <t>2025-ISAROD</t>
        </is>
      </c>
      <c r="E28482" t="inlineStr">
        <is>
          <t>Y40119</t>
        </is>
      </c>
      <c r="F28482" t="inlineStr">
        <is>
          <t>BN</t>
        </is>
      </c>
      <c r="G28482" t="inlineStr">
        <is>
          <t>No</t>
        </is>
      </c>
      <c r="H28482" t="n">
        <v>0</v>
      </c>
    </row>
    <row r="28483">
      <c r="A28483" t="inlineStr">
        <is>
          <t>2025-W10-2025-PACO-S12508</t>
        </is>
      </c>
      <c r="B28483" t="n">
        <v>2025</v>
      </c>
      <c r="C28483" t="n">
        <v>10</v>
      </c>
      <c r="D28483" t="inlineStr">
        <is>
          <t>2025-PACO</t>
        </is>
      </c>
      <c r="E28483" t="inlineStr">
        <is>
          <t>S12508</t>
        </is>
      </c>
      <c r="F28483" t="inlineStr">
        <is>
          <t>QB</t>
        </is>
      </c>
      <c r="G28483" t="inlineStr">
        <is>
          <t>Yes</t>
        </is>
      </c>
      <c r="H28483" t="n">
        <v>26.28</v>
      </c>
    </row>
    <row r="28484">
      <c r="A28484" t="inlineStr">
        <is>
          <t>2025-W10-2025-PACO-Y32705</t>
        </is>
      </c>
      <c r="B28484" t="n">
        <v>2025</v>
      </c>
      <c r="C28484" t="n">
        <v>10</v>
      </c>
      <c r="D28484" t="inlineStr">
        <is>
          <t>2025-PACO</t>
        </is>
      </c>
      <c r="E28484" t="inlineStr">
        <is>
          <t>Y32705</t>
        </is>
      </c>
      <c r="F28484" t="inlineStr">
        <is>
          <t>RB</t>
        </is>
      </c>
      <c r="G28484" t="inlineStr">
        <is>
          <t>Yes</t>
        </is>
      </c>
      <c r="H28484" t="n">
        <v>12.3</v>
      </c>
    </row>
    <row r="28485">
      <c r="A28485" t="inlineStr">
        <is>
          <t>2025-W10-2025-PACO-Y29279</t>
        </is>
      </c>
      <c r="B28485" t="n">
        <v>2025</v>
      </c>
      <c r="C28485" t="n">
        <v>10</v>
      </c>
      <c r="D28485" t="inlineStr">
        <is>
          <t>2025-PACO</t>
        </is>
      </c>
      <c r="E28485" t="inlineStr">
        <is>
          <t>Y29279</t>
        </is>
      </c>
      <c r="F28485" t="inlineStr">
        <is>
          <t>RB</t>
        </is>
      </c>
      <c r="G28485" t="inlineStr">
        <is>
          <t>Yes</t>
        </is>
      </c>
      <c r="H28485" t="n">
        <v>9.9</v>
      </c>
    </row>
    <row r="28486">
      <c r="A28486" t="inlineStr">
        <is>
          <t>2025-W10-2025-PACO-Y31896</t>
        </is>
      </c>
      <c r="B28486" t="n">
        <v>2025</v>
      </c>
      <c r="C28486" t="n">
        <v>10</v>
      </c>
      <c r="D28486" t="inlineStr">
        <is>
          <t>2025-PACO</t>
        </is>
      </c>
      <c r="E28486" t="inlineStr">
        <is>
          <t>Y31896</t>
        </is>
      </c>
      <c r="F28486" t="inlineStr">
        <is>
          <t>WR</t>
        </is>
      </c>
      <c r="G28486" t="inlineStr">
        <is>
          <t>Yes</t>
        </is>
      </c>
      <c r="H28486" t="n">
        <v>5</v>
      </c>
    </row>
    <row r="28487">
      <c r="A28487" t="inlineStr">
        <is>
          <t>2025-W10-2025-PACO-Y34008</t>
        </is>
      </c>
      <c r="B28487" t="n">
        <v>2025</v>
      </c>
      <c r="C28487" t="n">
        <v>10</v>
      </c>
      <c r="D28487" t="inlineStr">
        <is>
          <t>2025-PACO</t>
        </is>
      </c>
      <c r="E28487" t="inlineStr">
        <is>
          <t>Y34008</t>
        </is>
      </c>
      <c r="F28487" t="inlineStr">
        <is>
          <t>WR</t>
        </is>
      </c>
      <c r="G28487" t="inlineStr">
        <is>
          <t>Yes</t>
        </is>
      </c>
      <c r="H28487" t="n">
        <v>16.4</v>
      </c>
    </row>
    <row r="28488">
      <c r="A28488" t="inlineStr">
        <is>
          <t>2025-W10-2025-PACO-Y40064</t>
        </is>
      </c>
      <c r="B28488" t="n">
        <v>2025</v>
      </c>
      <c r="C28488" t="n">
        <v>10</v>
      </c>
      <c r="D28488" t="inlineStr">
        <is>
          <t>2025-PACO</t>
        </is>
      </c>
      <c r="E28488" t="inlineStr">
        <is>
          <t>Y40064</t>
        </is>
      </c>
      <c r="F28488" t="inlineStr">
        <is>
          <t>TE</t>
        </is>
      </c>
      <c r="G28488" t="inlineStr">
        <is>
          <t>Yes</t>
        </is>
      </c>
      <c r="H28488" t="n">
        <v>7.8</v>
      </c>
    </row>
    <row r="28489">
      <c r="A28489" t="inlineStr">
        <is>
          <t>2025-W10-2025-PACO-Y40048</t>
        </is>
      </c>
      <c r="B28489" t="n">
        <v>2025</v>
      </c>
      <c r="C28489" t="n">
        <v>10</v>
      </c>
      <c r="D28489" t="inlineStr">
        <is>
          <t>2025-PACO</t>
        </is>
      </c>
      <c r="E28489" t="inlineStr">
        <is>
          <t>Y40048</t>
        </is>
      </c>
      <c r="F28489" t="inlineStr">
        <is>
          <t>W/R/T FLEX</t>
        </is>
      </c>
      <c r="G28489" t="inlineStr">
        <is>
          <t>Yes</t>
        </is>
      </c>
      <c r="H28489" t="n">
        <v>4.7</v>
      </c>
    </row>
    <row r="28490">
      <c r="A28490" t="inlineStr">
        <is>
          <t>2025-W10-2025-PACO-Y28188</t>
        </is>
      </c>
      <c r="B28490" t="n">
        <v>2025</v>
      </c>
      <c r="C28490" t="n">
        <v>10</v>
      </c>
      <c r="D28490" t="inlineStr">
        <is>
          <t>2025-PACO</t>
        </is>
      </c>
      <c r="E28490" t="inlineStr">
        <is>
          <t>Y28188</t>
        </is>
      </c>
      <c r="F28490" t="inlineStr">
        <is>
          <t>K</t>
        </is>
      </c>
      <c r="G28490" t="inlineStr">
        <is>
          <t>Yes</t>
        </is>
      </c>
      <c r="H28490" t="n">
        <v>6</v>
      </c>
    </row>
    <row r="28491">
      <c r="A28491" t="inlineStr">
        <is>
          <t>2025-W10-2025-PACO-Y-DEF:indianapolis</t>
        </is>
      </c>
      <c r="B28491" t="n">
        <v>2025</v>
      </c>
      <c r="C28491" t="n">
        <v>10</v>
      </c>
      <c r="D28491" t="inlineStr">
        <is>
          <t>2025-PACO</t>
        </is>
      </c>
      <c r="E28491" t="inlineStr">
        <is>
          <t>Y-DEF:indianapolis</t>
        </is>
      </c>
      <c r="F28491" t="inlineStr">
        <is>
          <t>DST</t>
        </is>
      </c>
      <c r="G28491" t="inlineStr">
        <is>
          <t>Yes</t>
        </is>
      </c>
      <c r="H28491" t="n">
        <v>10.78</v>
      </c>
    </row>
    <row r="28492">
      <c r="A28492" t="inlineStr">
        <is>
          <t>2025-W10-2025-PACO-Y40875</t>
        </is>
      </c>
      <c r="B28492" t="n">
        <v>2025</v>
      </c>
      <c r="C28492" t="n">
        <v>10</v>
      </c>
      <c r="D28492" t="inlineStr">
        <is>
          <t>2025-PACO</t>
        </is>
      </c>
      <c r="E28492" t="inlineStr">
        <is>
          <t>Y40875</t>
        </is>
      </c>
      <c r="F28492" t="inlineStr">
        <is>
          <t>BN</t>
        </is>
      </c>
      <c r="G28492" t="inlineStr">
        <is>
          <t>No</t>
        </is>
      </c>
      <c r="H28492" t="n">
        <v>7.8</v>
      </c>
    </row>
    <row r="28493">
      <c r="A28493" t="inlineStr">
        <is>
          <t>2025-W10-2025-PACO-Y40877</t>
        </is>
      </c>
      <c r="B28493" t="n">
        <v>2025</v>
      </c>
      <c r="C28493" t="n">
        <v>10</v>
      </c>
      <c r="D28493" t="inlineStr">
        <is>
          <t>2025-PACO</t>
        </is>
      </c>
      <c r="E28493" t="inlineStr">
        <is>
          <t>Y40877</t>
        </is>
      </c>
      <c r="F28493" t="inlineStr">
        <is>
          <t>BN</t>
        </is>
      </c>
      <c r="G28493" t="inlineStr">
        <is>
          <t>No</t>
        </is>
      </c>
      <c r="H28493" t="n">
        <v>0</v>
      </c>
    </row>
    <row r="28494">
      <c r="A28494" t="inlineStr">
        <is>
          <t>2025-W10-2025-PACO-Y40892</t>
        </is>
      </c>
      <c r="B28494" t="n">
        <v>2025</v>
      </c>
      <c r="C28494" t="n">
        <v>10</v>
      </c>
      <c r="D28494" t="inlineStr">
        <is>
          <t>2025-PACO</t>
        </is>
      </c>
      <c r="E28494" t="inlineStr">
        <is>
          <t>Y40892</t>
        </is>
      </c>
      <c r="F28494" t="inlineStr">
        <is>
          <t>BN</t>
        </is>
      </c>
      <c r="G28494" t="inlineStr">
        <is>
          <t>No</t>
        </is>
      </c>
      <c r="H28494" t="n">
        <v>0</v>
      </c>
    </row>
    <row r="28495">
      <c r="A28495" t="inlineStr">
        <is>
          <t>2025-W10-2025-PACO-S12533</t>
        </is>
      </c>
      <c r="B28495" t="n">
        <v>2025</v>
      </c>
      <c r="C28495" t="n">
        <v>10</v>
      </c>
      <c r="D28495" t="inlineStr">
        <is>
          <t>2025-PACO</t>
        </is>
      </c>
      <c r="E28495" t="inlineStr">
        <is>
          <t>S12533</t>
        </is>
      </c>
      <c r="F28495" t="inlineStr">
        <is>
          <t>BN</t>
        </is>
      </c>
      <c r="G28495" t="inlineStr">
        <is>
          <t>No</t>
        </is>
      </c>
      <c r="H28495" t="n">
        <v>3</v>
      </c>
    </row>
    <row r="28496">
      <c r="A28496" t="inlineStr">
        <is>
          <t>2025-W10-2025-PACO-Y30199</t>
        </is>
      </c>
      <c r="B28496" t="n">
        <v>2025</v>
      </c>
      <c r="C28496" t="n">
        <v>10</v>
      </c>
      <c r="D28496" t="inlineStr">
        <is>
          <t>2025-PACO</t>
        </is>
      </c>
      <c r="E28496" t="inlineStr">
        <is>
          <t>Y30199</t>
        </is>
      </c>
      <c r="F28496" t="inlineStr">
        <is>
          <t>BN</t>
        </is>
      </c>
      <c r="G28496" t="inlineStr">
        <is>
          <t>No</t>
        </is>
      </c>
      <c r="H28496" t="n">
        <v>0</v>
      </c>
    </row>
    <row r="28497">
      <c r="A28497" t="inlineStr">
        <is>
          <t>2025-W10-2025-PACO-Y31005</t>
        </is>
      </c>
      <c r="B28497" t="n">
        <v>2025</v>
      </c>
      <c r="C28497" t="n">
        <v>10</v>
      </c>
      <c r="D28497" t="inlineStr">
        <is>
          <t>2025-PACO</t>
        </is>
      </c>
      <c r="E28497" t="inlineStr">
        <is>
          <t>Y31005</t>
        </is>
      </c>
      <c r="F28497" t="inlineStr">
        <is>
          <t>BN</t>
        </is>
      </c>
      <c r="G28497" t="inlineStr">
        <is>
          <t>No</t>
        </is>
      </c>
      <c r="H28497" t="n">
        <v>5.7</v>
      </c>
    </row>
    <row r="28498">
      <c r="A28498" t="inlineStr">
        <is>
          <t>2025-W10-2025-ALEXAODE-Y32676</t>
        </is>
      </c>
      <c r="B28498" t="n">
        <v>2025</v>
      </c>
      <c r="C28498" t="n">
        <v>10</v>
      </c>
      <c r="D28498" t="inlineStr">
        <is>
          <t>2025-ALEXAODE</t>
        </is>
      </c>
      <c r="E28498" t="inlineStr">
        <is>
          <t>Y32676</t>
        </is>
      </c>
      <c r="F28498" t="inlineStr">
        <is>
          <t>QB</t>
        </is>
      </c>
      <c r="G28498" t="inlineStr">
        <is>
          <t>Yes</t>
        </is>
      </c>
      <c r="H28498" t="n">
        <v>14.7</v>
      </c>
    </row>
    <row r="28499">
      <c r="A28499" t="inlineStr">
        <is>
          <t>2025-W10-2025-ALEXAODE-Y34019</t>
        </is>
      </c>
      <c r="B28499" t="n">
        <v>2025</v>
      </c>
      <c r="C28499" t="n">
        <v>10</v>
      </c>
      <c r="D28499" t="inlineStr">
        <is>
          <t>2025-ALEXAODE</t>
        </is>
      </c>
      <c r="E28499" t="inlineStr">
        <is>
          <t>Y34019</t>
        </is>
      </c>
      <c r="F28499" t="inlineStr">
        <is>
          <t>RB</t>
        </is>
      </c>
      <c r="G28499" t="inlineStr">
        <is>
          <t>Yes</t>
        </is>
      </c>
      <c r="H28499" t="n">
        <v>8.199999999999999</v>
      </c>
    </row>
    <row r="28500">
      <c r="A28500" t="inlineStr">
        <is>
          <t>2025-W10-2025-ALEXAODE-Y30121</t>
        </is>
      </c>
      <c r="B28500" t="n">
        <v>2025</v>
      </c>
      <c r="C28500" t="n">
        <v>10</v>
      </c>
      <c r="D28500" t="inlineStr">
        <is>
          <t>2025-ALEXAODE</t>
        </is>
      </c>
      <c r="E28500" t="inlineStr">
        <is>
          <t>Y30121</t>
        </is>
      </c>
      <c r="F28500" t="inlineStr">
        <is>
          <t>RB</t>
        </is>
      </c>
      <c r="G28500" t="inlineStr">
        <is>
          <t>Yes</t>
        </is>
      </c>
      <c r="H28500" t="n">
        <v>13.6</v>
      </c>
    </row>
    <row r="28501">
      <c r="A28501" t="inlineStr">
        <is>
          <t>2025-W10-2025-ALEXAODE-Y40168</t>
        </is>
      </c>
      <c r="B28501" t="n">
        <v>2025</v>
      </c>
      <c r="C28501" t="n">
        <v>10</v>
      </c>
      <c r="D28501" t="inlineStr">
        <is>
          <t>2025-ALEXAODE</t>
        </is>
      </c>
      <c r="E28501" t="inlineStr">
        <is>
          <t>Y40168</t>
        </is>
      </c>
      <c r="F28501" t="inlineStr">
        <is>
          <t>WR</t>
        </is>
      </c>
      <c r="G28501" t="inlineStr">
        <is>
          <t>Yes</t>
        </is>
      </c>
      <c r="H28501" t="n">
        <v>14.9</v>
      </c>
    </row>
    <row r="28502">
      <c r="A28502" t="inlineStr">
        <is>
          <t>2025-W10-2025-ALEXAODE-Y32887</t>
        </is>
      </c>
      <c r="B28502" t="n">
        <v>2025</v>
      </c>
      <c r="C28502" t="n">
        <v>10</v>
      </c>
      <c r="D28502" t="inlineStr">
        <is>
          <t>2025-ALEXAODE</t>
        </is>
      </c>
      <c r="E28502" t="inlineStr">
        <is>
          <t>Y32887</t>
        </is>
      </c>
      <c r="F28502" t="inlineStr">
        <is>
          <t>WR</t>
        </is>
      </c>
      <c r="G28502" t="inlineStr">
        <is>
          <t>Yes</t>
        </is>
      </c>
      <c r="H28502" t="n">
        <v>14.1</v>
      </c>
    </row>
    <row r="28503">
      <c r="A28503" t="inlineStr">
        <is>
          <t>2025-W10-2025-ALEXAODE-S12517</t>
        </is>
      </c>
      <c r="B28503" t="n">
        <v>2025</v>
      </c>
      <c r="C28503" t="n">
        <v>10</v>
      </c>
      <c r="D28503" t="inlineStr">
        <is>
          <t>2025-ALEXAODE</t>
        </is>
      </c>
      <c r="E28503" t="inlineStr">
        <is>
          <t>S12517</t>
        </is>
      </c>
      <c r="F28503" t="inlineStr">
        <is>
          <t>TE</t>
        </is>
      </c>
      <c r="G28503" t="inlineStr">
        <is>
          <t>Yes</t>
        </is>
      </c>
      <c r="H28503" t="n">
        <v>7.5</v>
      </c>
    </row>
    <row r="28504">
      <c r="A28504" t="inlineStr">
        <is>
          <t>2025-W10-2025-ALEXAODE-Y40893</t>
        </is>
      </c>
      <c r="B28504" t="n">
        <v>2025</v>
      </c>
      <c r="C28504" t="n">
        <v>10</v>
      </c>
      <c r="D28504" t="inlineStr">
        <is>
          <t>2025-ALEXAODE</t>
        </is>
      </c>
      <c r="E28504" t="inlineStr">
        <is>
          <t>Y40893</t>
        </is>
      </c>
      <c r="F28504" t="inlineStr">
        <is>
          <t>W/R/T FLEX</t>
        </is>
      </c>
      <c r="G28504" t="inlineStr">
        <is>
          <t>Yes</t>
        </is>
      </c>
      <c r="H28504" t="n">
        <v>12.8</v>
      </c>
    </row>
    <row r="28505">
      <c r="A28505" t="inlineStr">
        <is>
          <t>2025-W10-2025-ALEXAODE-Y31366</t>
        </is>
      </c>
      <c r="B28505" t="n">
        <v>2025</v>
      </c>
      <c r="C28505" t="n">
        <v>10</v>
      </c>
      <c r="D28505" t="inlineStr">
        <is>
          <t>2025-ALEXAODE</t>
        </is>
      </c>
      <c r="E28505" t="inlineStr">
        <is>
          <t>Y31366</t>
        </is>
      </c>
      <c r="F28505" t="inlineStr">
        <is>
          <t>K</t>
        </is>
      </c>
      <c r="G28505" t="inlineStr">
        <is>
          <t>Yes</t>
        </is>
      </c>
      <c r="H28505" t="n">
        <v>7</v>
      </c>
    </row>
    <row r="28506">
      <c r="A28506" t="inlineStr">
        <is>
          <t>2025-W10-2025-ALEXAODE-Y-DEF:carolina</t>
        </is>
      </c>
      <c r="B28506" t="n">
        <v>2025</v>
      </c>
      <c r="C28506" t="n">
        <v>10</v>
      </c>
      <c r="D28506" t="inlineStr">
        <is>
          <t>2025-ALEXAODE</t>
        </is>
      </c>
      <c r="E28506" t="inlineStr">
        <is>
          <t>Y-DEF:carolina</t>
        </is>
      </c>
      <c r="F28506" t="inlineStr">
        <is>
          <t>DST</t>
        </is>
      </c>
      <c r="G28506" t="inlineStr">
        <is>
          <t>Yes</t>
        </is>
      </c>
      <c r="H28506" t="n">
        <v>8.57</v>
      </c>
    </row>
    <row r="28507">
      <c r="A28507" t="inlineStr">
        <is>
          <t>2025-W10-2025-ALEXAODE-S10219</t>
        </is>
      </c>
      <c r="B28507" t="n">
        <v>2025</v>
      </c>
      <c r="C28507" t="n">
        <v>10</v>
      </c>
      <c r="D28507" t="inlineStr">
        <is>
          <t>2025-ALEXAODE</t>
        </is>
      </c>
      <c r="E28507" t="inlineStr">
        <is>
          <t>S10219</t>
        </is>
      </c>
      <c r="F28507" t="inlineStr">
        <is>
          <t>BN</t>
        </is>
      </c>
      <c r="G28507" t="inlineStr">
        <is>
          <t>No</t>
        </is>
      </c>
      <c r="H28507" t="n">
        <v>7.6</v>
      </c>
    </row>
    <row r="28508">
      <c r="A28508" t="inlineStr">
        <is>
          <t>2025-W10-2025-ALEXAODE-Y41031</t>
        </is>
      </c>
      <c r="B28508" t="n">
        <v>2025</v>
      </c>
      <c r="C28508" t="n">
        <v>10</v>
      </c>
      <c r="D28508" t="inlineStr">
        <is>
          <t>2025-ALEXAODE</t>
        </is>
      </c>
      <c r="E28508" t="inlineStr">
        <is>
          <t>Y41031</t>
        </is>
      </c>
      <c r="F28508" t="inlineStr">
        <is>
          <t>BN</t>
        </is>
      </c>
      <c r="G28508" t="inlineStr">
        <is>
          <t>No</t>
        </is>
      </c>
      <c r="H28508" t="n">
        <v>1.6</v>
      </c>
    </row>
    <row r="28509">
      <c r="A28509" t="inlineStr">
        <is>
          <t>2025-W10-2025-ALEXAODE-Y40883</t>
        </is>
      </c>
      <c r="B28509" t="n">
        <v>2025</v>
      </c>
      <c r="C28509" t="n">
        <v>10</v>
      </c>
      <c r="D28509" t="inlineStr">
        <is>
          <t>2025-ALEXAODE</t>
        </is>
      </c>
      <c r="E28509" t="inlineStr">
        <is>
          <t>Y40883</t>
        </is>
      </c>
      <c r="F28509" t="inlineStr">
        <is>
          <t>BN</t>
        </is>
      </c>
      <c r="G28509" t="inlineStr">
        <is>
          <t>No</t>
        </is>
      </c>
      <c r="H28509" t="n">
        <v>0</v>
      </c>
    </row>
    <row r="28510">
      <c r="A28510" t="inlineStr">
        <is>
          <t>2025-W10-2025-ALEXAODE-S12474</t>
        </is>
      </c>
      <c r="B28510" t="n">
        <v>2025</v>
      </c>
      <c r="C28510" t="n">
        <v>10</v>
      </c>
      <c r="D28510" t="inlineStr">
        <is>
          <t>2025-ALEXAODE</t>
        </is>
      </c>
      <c r="E28510" t="inlineStr">
        <is>
          <t>S12474</t>
        </is>
      </c>
      <c r="F28510" t="inlineStr">
        <is>
          <t>BN</t>
        </is>
      </c>
      <c r="G28510" t="inlineStr">
        <is>
          <t>No</t>
        </is>
      </c>
      <c r="H28510" t="n">
        <v>15.1</v>
      </c>
    </row>
    <row r="28511">
      <c r="A28511" t="inlineStr">
        <is>
          <t>2025-W10-2025-ALEXAODE-Y33998</t>
        </is>
      </c>
      <c r="B28511" t="n">
        <v>2025</v>
      </c>
      <c r="C28511" t="n">
        <v>10</v>
      </c>
      <c r="D28511" t="inlineStr">
        <is>
          <t>2025-ALEXAODE</t>
        </is>
      </c>
      <c r="E28511" t="inlineStr">
        <is>
          <t>Y33998</t>
        </is>
      </c>
      <c r="F28511" t="inlineStr">
        <is>
          <t>BN</t>
        </is>
      </c>
      <c r="G28511" t="inlineStr">
        <is>
          <t>No</t>
        </is>
      </c>
      <c r="H28511" t="n">
        <v>9.199999999999999</v>
      </c>
    </row>
    <row r="28512">
      <c r="A28512" t="inlineStr">
        <is>
          <t>2025-W10-2025-ALEXAODE-Y34107</t>
        </is>
      </c>
      <c r="B28512" t="n">
        <v>2025</v>
      </c>
      <c r="C28512" t="n">
        <v>10</v>
      </c>
      <c r="D28512" t="inlineStr">
        <is>
          <t>2025-ALEXAODE</t>
        </is>
      </c>
      <c r="E28512" t="inlineStr">
        <is>
          <t>Y34107</t>
        </is>
      </c>
      <c r="F28512" t="inlineStr">
        <is>
          <t>BN</t>
        </is>
      </c>
      <c r="G28512" t="inlineStr">
        <is>
          <t>No</t>
        </is>
      </c>
      <c r="H28512" t="n">
        <v>17.7</v>
      </c>
    </row>
    <row r="28513">
      <c r="A28513" t="inlineStr">
        <is>
          <t>2025-W10-2025-PEPSALFA-Y33389</t>
        </is>
      </c>
      <c r="B28513" t="n">
        <v>2025</v>
      </c>
      <c r="C28513" t="n">
        <v>10</v>
      </c>
      <c r="D28513" t="inlineStr">
        <is>
          <t>2025-PEPSALFA</t>
        </is>
      </c>
      <c r="E28513" t="inlineStr">
        <is>
          <t>Y33389</t>
        </is>
      </c>
      <c r="F28513" t="inlineStr">
        <is>
          <t>QB</t>
        </is>
      </c>
      <c r="G28513" t="inlineStr">
        <is>
          <t>Yes</t>
        </is>
      </c>
      <c r="H28513" t="n">
        <v>10.82</v>
      </c>
    </row>
    <row r="28514">
      <c r="A28514" t="inlineStr">
        <is>
          <t>2025-W10-2025-PEPSALFA-Y34047</t>
        </is>
      </c>
      <c r="B28514" t="n">
        <v>2025</v>
      </c>
      <c r="C28514" t="n">
        <v>10</v>
      </c>
      <c r="D28514" t="inlineStr">
        <is>
          <t>2025-PEPSALFA</t>
        </is>
      </c>
      <c r="E28514" t="inlineStr">
        <is>
          <t>Y34047</t>
        </is>
      </c>
      <c r="F28514" t="inlineStr">
        <is>
          <t>RB</t>
        </is>
      </c>
      <c r="G28514" t="inlineStr">
        <is>
          <t>Yes</t>
        </is>
      </c>
      <c r="H28514" t="n">
        <v>7.9</v>
      </c>
    </row>
    <row r="28515">
      <c r="A28515" t="inlineStr">
        <is>
          <t>2025-W10-2025-PEPSALFA-Y40059</t>
        </is>
      </c>
      <c r="B28515" t="n">
        <v>2025</v>
      </c>
      <c r="C28515" t="n">
        <v>10</v>
      </c>
      <c r="D28515" t="inlineStr">
        <is>
          <t>2025-PEPSALFA</t>
        </is>
      </c>
      <c r="E28515" t="inlineStr">
        <is>
          <t>Y40059</t>
        </is>
      </c>
      <c r="F28515" t="inlineStr">
        <is>
          <t>RB</t>
        </is>
      </c>
      <c r="G28515" t="inlineStr">
        <is>
          <t>Yes</t>
        </is>
      </c>
      <c r="H28515" t="n">
        <v>38.7</v>
      </c>
    </row>
    <row r="28516">
      <c r="A28516" t="inlineStr">
        <is>
          <t>2025-W10-2025-PEPSALFA-Y34659</t>
        </is>
      </c>
      <c r="B28516" t="n">
        <v>2025</v>
      </c>
      <c r="C28516" t="n">
        <v>10</v>
      </c>
      <c r="D28516" t="inlineStr">
        <is>
          <t>2025-PEPSALFA</t>
        </is>
      </c>
      <c r="E28516" t="inlineStr">
        <is>
          <t>Y34659</t>
        </is>
      </c>
      <c r="F28516" t="inlineStr">
        <is>
          <t>WR</t>
        </is>
      </c>
      <c r="G28516" t="inlineStr">
        <is>
          <t>Yes</t>
        </is>
      </c>
      <c r="H28516" t="n">
        <v>2.8</v>
      </c>
    </row>
    <row r="28517">
      <c r="A28517" t="inlineStr">
        <is>
          <t>2025-W10-2025-PEPSALFA-Y40908</t>
        </is>
      </c>
      <c r="B28517" t="n">
        <v>2025</v>
      </c>
      <c r="C28517" t="n">
        <v>10</v>
      </c>
      <c r="D28517" t="inlineStr">
        <is>
          <t>2025-PEPSALFA</t>
        </is>
      </c>
      <c r="E28517" t="inlineStr">
        <is>
          <t>Y40908</t>
        </is>
      </c>
      <c r="F28517" t="inlineStr">
        <is>
          <t>WR</t>
        </is>
      </c>
      <c r="G28517" t="inlineStr">
        <is>
          <t>Yes</t>
        </is>
      </c>
      <c r="H28517" t="n">
        <v>18.7</v>
      </c>
    </row>
    <row r="28518">
      <c r="A28518" t="inlineStr">
        <is>
          <t>2025-W10-2025-PEPSALFA-Y31056</t>
        </is>
      </c>
      <c r="B28518" t="n">
        <v>2025</v>
      </c>
      <c r="C28518" t="n">
        <v>10</v>
      </c>
      <c r="D28518" t="inlineStr">
        <is>
          <t>2025-PEPSALFA</t>
        </is>
      </c>
      <c r="E28518" t="inlineStr">
        <is>
          <t>Y31056</t>
        </is>
      </c>
      <c r="F28518" t="inlineStr">
        <is>
          <t>TE</t>
        </is>
      </c>
      <c r="G28518" t="inlineStr">
        <is>
          <t>Yes</t>
        </is>
      </c>
      <c r="H28518" t="n">
        <v>8.9</v>
      </c>
    </row>
    <row r="28519">
      <c r="A28519" t="inlineStr">
        <is>
          <t>2025-W10-2025-PEPSALFA-Y33965</t>
        </is>
      </c>
      <c r="B28519" t="n">
        <v>2025</v>
      </c>
      <c r="C28519" t="n">
        <v>10</v>
      </c>
      <c r="D28519" t="inlineStr">
        <is>
          <t>2025-PEPSALFA</t>
        </is>
      </c>
      <c r="E28519" t="inlineStr">
        <is>
          <t>Y33965</t>
        </is>
      </c>
      <c r="F28519" t="inlineStr">
        <is>
          <t>W/R/T FLEX</t>
        </is>
      </c>
      <c r="G28519" t="inlineStr">
        <is>
          <t>Yes</t>
        </is>
      </c>
      <c r="H28519" t="n">
        <v>0</v>
      </c>
    </row>
    <row r="28520">
      <c r="A28520" t="inlineStr">
        <is>
          <t>2025-W10-2025-PEPSALFA-Y8565</t>
        </is>
      </c>
      <c r="B28520" t="n">
        <v>2025</v>
      </c>
      <c r="C28520" t="n">
        <v>10</v>
      </c>
      <c r="D28520" t="inlineStr">
        <is>
          <t>2025-PEPSALFA</t>
        </is>
      </c>
      <c r="E28520" t="inlineStr">
        <is>
          <t>Y8565</t>
        </is>
      </c>
      <c r="F28520" t="inlineStr">
        <is>
          <t>K</t>
        </is>
      </c>
      <c r="G28520" t="inlineStr">
        <is>
          <t>Yes</t>
        </is>
      </c>
      <c r="H28520" t="n">
        <v>1</v>
      </c>
    </row>
    <row r="28521">
      <c r="A28521" t="inlineStr">
        <is>
          <t>2025-W10-2025-PEPSALFA-Y-DEF:buffalo</t>
        </is>
      </c>
      <c r="B28521" t="n">
        <v>2025</v>
      </c>
      <c r="C28521" t="n">
        <v>10</v>
      </c>
      <c r="D28521" t="inlineStr">
        <is>
          <t>2025-PEPSALFA</t>
        </is>
      </c>
      <c r="E28521" t="inlineStr">
        <is>
          <t>Y-DEF:buffalo</t>
        </is>
      </c>
      <c r="F28521" t="inlineStr">
        <is>
          <t>DST</t>
        </is>
      </c>
      <c r="G28521" t="inlineStr">
        <is>
          <t>Yes</t>
        </is>
      </c>
      <c r="H28521" t="n">
        <v>5.75</v>
      </c>
    </row>
    <row r="28522">
      <c r="A28522" t="inlineStr">
        <is>
          <t>2025-W10-2025-PEPSALFA-Y26658</t>
        </is>
      </c>
      <c r="B28522" t="n">
        <v>2025</v>
      </c>
      <c r="C28522" t="n">
        <v>10</v>
      </c>
      <c r="D28522" t="inlineStr">
        <is>
          <t>2025-PEPSALFA</t>
        </is>
      </c>
      <c r="E28522" t="inlineStr">
        <is>
          <t>Y26658</t>
        </is>
      </c>
      <c r="F28522" t="inlineStr">
        <is>
          <t>BN</t>
        </is>
      </c>
      <c r="G28522" t="inlineStr">
        <is>
          <t>No</t>
        </is>
      </c>
      <c r="H28522" t="n">
        <v>7.4</v>
      </c>
    </row>
    <row r="28523">
      <c r="A28523" t="inlineStr">
        <is>
          <t>2025-W10-2025-PEPSALFA-Y30123</t>
        </is>
      </c>
      <c r="B28523" t="n">
        <v>2025</v>
      </c>
      <c r="C28523" t="n">
        <v>10</v>
      </c>
      <c r="D28523" t="inlineStr">
        <is>
          <t>2025-PEPSALFA</t>
        </is>
      </c>
      <c r="E28523" t="inlineStr">
        <is>
          <t>Y30123</t>
        </is>
      </c>
      <c r="F28523" t="inlineStr">
        <is>
          <t>BN</t>
        </is>
      </c>
      <c r="G28523" t="inlineStr">
        <is>
          <t>No</t>
        </is>
      </c>
      <c r="H28523" t="n">
        <v>0</v>
      </c>
    </row>
    <row r="28524">
      <c r="A28524" t="inlineStr">
        <is>
          <t>2025-W10-2025-PEPSALFA-Y31960</t>
        </is>
      </c>
      <c r="B28524" t="n">
        <v>2025</v>
      </c>
      <c r="C28524" t="n">
        <v>10</v>
      </c>
      <c r="D28524" t="inlineStr">
        <is>
          <t>2025-PEPSALFA</t>
        </is>
      </c>
      <c r="E28524" t="inlineStr">
        <is>
          <t>Y31960</t>
        </is>
      </c>
      <c r="F28524" t="inlineStr">
        <is>
          <t>BN</t>
        </is>
      </c>
      <c r="G28524" t="inlineStr">
        <is>
          <t>No</t>
        </is>
      </c>
      <c r="H28524" t="n">
        <v>0</v>
      </c>
    </row>
    <row r="28525">
      <c r="A28525" t="inlineStr">
        <is>
          <t>2025-W10-2025-PEPSALFA-Y40196</t>
        </is>
      </c>
      <c r="B28525" t="n">
        <v>2025</v>
      </c>
      <c r="C28525" t="n">
        <v>10</v>
      </c>
      <c r="D28525" t="inlineStr">
        <is>
          <t>2025-PEPSALFA</t>
        </is>
      </c>
      <c r="E28525" t="inlineStr">
        <is>
          <t>Y40196</t>
        </is>
      </c>
      <c r="F28525" t="inlineStr">
        <is>
          <t>BN</t>
        </is>
      </c>
      <c r="G28525" t="inlineStr">
        <is>
          <t>No</t>
        </is>
      </c>
      <c r="H28525" t="n">
        <v>0</v>
      </c>
    </row>
    <row r="28526">
      <c r="A28526" t="inlineStr">
        <is>
          <t>2025-W10-2025-PEPSALFA-Y40075</t>
        </is>
      </c>
      <c r="B28526" t="n">
        <v>2025</v>
      </c>
      <c r="C28526" t="n">
        <v>10</v>
      </c>
      <c r="D28526" t="inlineStr">
        <is>
          <t>2025-PEPSALFA</t>
        </is>
      </c>
      <c r="E28526" t="inlineStr">
        <is>
          <t>Y40075</t>
        </is>
      </c>
      <c r="F28526" t="inlineStr">
        <is>
          <t>BN</t>
        </is>
      </c>
      <c r="G28526" t="inlineStr">
        <is>
          <t>No</t>
        </is>
      </c>
      <c r="H28526" t="n">
        <v>14.3</v>
      </c>
    </row>
    <row r="28527">
      <c r="A28527" t="inlineStr">
        <is>
          <t>2025-W10-2025-TROQUERO-Y30977</t>
        </is>
      </c>
      <c r="B28527" t="n">
        <v>2025</v>
      </c>
      <c r="C28527" t="n">
        <v>10</v>
      </c>
      <c r="D28527" t="inlineStr">
        <is>
          <t>2025-TROQUERO</t>
        </is>
      </c>
      <c r="E28527" t="inlineStr">
        <is>
          <t>Y30977</t>
        </is>
      </c>
      <c r="F28527" t="inlineStr">
        <is>
          <t>QB</t>
        </is>
      </c>
      <c r="G28527" t="inlineStr">
        <is>
          <t>Yes</t>
        </is>
      </c>
      <c r="H28527" t="n">
        <v>20.34</v>
      </c>
    </row>
    <row r="28528">
      <c r="A28528" t="inlineStr">
        <is>
          <t>2025-W10-2025-TROQUERO-Y34447</t>
        </is>
      </c>
      <c r="B28528" t="n">
        <v>2025</v>
      </c>
      <c r="C28528" t="n">
        <v>10</v>
      </c>
      <c r="D28528" t="inlineStr">
        <is>
          <t>2025-TROQUERO</t>
        </is>
      </c>
      <c r="E28528" t="inlineStr">
        <is>
          <t>Y34447</t>
        </is>
      </c>
      <c r="F28528" t="inlineStr">
        <is>
          <t>RB</t>
        </is>
      </c>
      <c r="G28528" t="inlineStr">
        <is>
          <t>Yes</t>
        </is>
      </c>
      <c r="H28528" t="n">
        <v>10.1</v>
      </c>
    </row>
    <row r="28529">
      <c r="A28529" t="inlineStr">
        <is>
          <t>2025-W10-2025-TROQUERO-Y31905</t>
        </is>
      </c>
      <c r="B28529" t="n">
        <v>2025</v>
      </c>
      <c r="C28529" t="n">
        <v>10</v>
      </c>
      <c r="D28529" t="inlineStr">
        <is>
          <t>2025-TROQUERO</t>
        </is>
      </c>
      <c r="E28529" t="inlineStr">
        <is>
          <t>Y31905</t>
        </is>
      </c>
      <c r="F28529" t="inlineStr">
        <is>
          <t>RB</t>
        </is>
      </c>
      <c r="G28529" t="inlineStr">
        <is>
          <t>Yes</t>
        </is>
      </c>
      <c r="H28529" t="n">
        <v>9.6</v>
      </c>
    </row>
    <row r="28530">
      <c r="A28530" t="inlineStr">
        <is>
          <t>2025-W10-2025-TROQUERO-Y33963</t>
        </is>
      </c>
      <c r="B28530" t="n">
        <v>2025</v>
      </c>
      <c r="C28530" t="n">
        <v>10</v>
      </c>
      <c r="D28530" t="inlineStr">
        <is>
          <t>2025-TROQUERO</t>
        </is>
      </c>
      <c r="E28530" t="inlineStr">
        <is>
          <t>Y33963</t>
        </is>
      </c>
      <c r="F28530" t="inlineStr">
        <is>
          <t>WR</t>
        </is>
      </c>
      <c r="G28530" t="inlineStr">
        <is>
          <t>Yes</t>
        </is>
      </c>
      <c r="H28530" t="n">
        <v>21.4</v>
      </c>
    </row>
    <row r="28531">
      <c r="A28531" t="inlineStr">
        <is>
          <t>2025-W10-2025-TROQUERO-Y31010</t>
        </is>
      </c>
      <c r="B28531" t="n">
        <v>2025</v>
      </c>
      <c r="C28531" t="n">
        <v>10</v>
      </c>
      <c r="D28531" t="inlineStr">
        <is>
          <t>2025-TROQUERO</t>
        </is>
      </c>
      <c r="E28531" t="inlineStr">
        <is>
          <t>Y31010</t>
        </is>
      </c>
      <c r="F28531" t="inlineStr">
        <is>
          <t>WR</t>
        </is>
      </c>
      <c r="G28531" t="inlineStr">
        <is>
          <t>Yes</t>
        </is>
      </c>
      <c r="H28531" t="n">
        <v>3.9</v>
      </c>
    </row>
    <row r="28532">
      <c r="A28532" t="inlineStr">
        <is>
          <t>2025-W10-2025-TROQUERO-Y30136</t>
        </is>
      </c>
      <c r="B28532" t="n">
        <v>2025</v>
      </c>
      <c r="C28532" t="n">
        <v>10</v>
      </c>
      <c r="D28532" t="inlineStr">
        <is>
          <t>2025-TROQUERO</t>
        </is>
      </c>
      <c r="E28532" t="inlineStr">
        <is>
          <t>Y30136</t>
        </is>
      </c>
      <c r="F28532" t="inlineStr">
        <is>
          <t>TE</t>
        </is>
      </c>
      <c r="G28532" t="inlineStr">
        <is>
          <t>Yes</t>
        </is>
      </c>
      <c r="H28532" t="n">
        <v>2.2</v>
      </c>
    </row>
    <row r="28533">
      <c r="A28533" t="inlineStr">
        <is>
          <t>2025-W10-2025-TROQUERO-Y40901</t>
        </is>
      </c>
      <c r="B28533" t="n">
        <v>2025</v>
      </c>
      <c r="C28533" t="n">
        <v>10</v>
      </c>
      <c r="D28533" t="inlineStr">
        <is>
          <t>2025-TROQUERO</t>
        </is>
      </c>
      <c r="E28533" t="inlineStr">
        <is>
          <t>Y40901</t>
        </is>
      </c>
      <c r="F28533" t="inlineStr">
        <is>
          <t>W/R/T FLEX</t>
        </is>
      </c>
      <c r="G28533" t="inlineStr">
        <is>
          <t>Yes</t>
        </is>
      </c>
      <c r="H28533" t="n">
        <v>17.6</v>
      </c>
    </row>
    <row r="28534">
      <c r="A28534" t="inlineStr">
        <is>
          <t>2025-W10-2025-TROQUERO-Y30266</t>
        </is>
      </c>
      <c r="B28534" t="n">
        <v>2025</v>
      </c>
      <c r="C28534" t="n">
        <v>10</v>
      </c>
      <c r="D28534" t="inlineStr">
        <is>
          <t>2025-TROQUERO</t>
        </is>
      </c>
      <c r="E28534" t="inlineStr">
        <is>
          <t>Y30266</t>
        </is>
      </c>
      <c r="F28534" t="inlineStr">
        <is>
          <t>K</t>
        </is>
      </c>
      <c r="G28534" t="inlineStr">
        <is>
          <t>Yes</t>
        </is>
      </c>
      <c r="H28534" t="n">
        <v>4</v>
      </c>
    </row>
    <row r="28535">
      <c r="A28535" t="inlineStr">
        <is>
          <t>2025-W10-2025-TROQUERO-Y-DEF:seattle</t>
        </is>
      </c>
      <c r="B28535" t="n">
        <v>2025</v>
      </c>
      <c r="C28535" t="n">
        <v>10</v>
      </c>
      <c r="D28535" t="inlineStr">
        <is>
          <t>2025-TROQUERO</t>
        </is>
      </c>
      <c r="E28535" t="inlineStr">
        <is>
          <t>Y-DEF:seattle</t>
        </is>
      </c>
      <c r="F28535" t="inlineStr">
        <is>
          <t>DST</t>
        </is>
      </c>
      <c r="G28535" t="inlineStr">
        <is>
          <t>Yes</t>
        </is>
      </c>
      <c r="H28535" t="n">
        <v>27.93</v>
      </c>
    </row>
    <row r="28536">
      <c r="A28536" t="inlineStr">
        <is>
          <t>2025-W10-2025-TROQUERO-S12476</t>
        </is>
      </c>
      <c r="B28536" t="n">
        <v>2025</v>
      </c>
      <c r="C28536" t="n">
        <v>10</v>
      </c>
      <c r="D28536" t="inlineStr">
        <is>
          <t>2025-TROQUERO</t>
        </is>
      </c>
      <c r="E28536" t="inlineStr">
        <is>
          <t>S12476</t>
        </is>
      </c>
      <c r="F28536" t="inlineStr">
        <is>
          <t>BN</t>
        </is>
      </c>
      <c r="G28536" t="inlineStr">
        <is>
          <t>No</t>
        </is>
      </c>
      <c r="H28536" t="n">
        <v>4.6</v>
      </c>
    </row>
    <row r="28537">
      <c r="A28537" t="inlineStr">
        <is>
          <t>2025-W10-2025-TROQUERO-S12518</t>
        </is>
      </c>
      <c r="B28537" t="n">
        <v>2025</v>
      </c>
      <c r="C28537" t="n">
        <v>10</v>
      </c>
      <c r="D28537" t="inlineStr">
        <is>
          <t>2025-TROQUERO</t>
        </is>
      </c>
      <c r="E28537" t="inlineStr">
        <is>
          <t>S12518</t>
        </is>
      </c>
      <c r="F28537" t="inlineStr">
        <is>
          <t>BN</t>
        </is>
      </c>
      <c r="G28537" t="inlineStr">
        <is>
          <t>No</t>
        </is>
      </c>
      <c r="H28537" t="n">
        <v>13.9</v>
      </c>
    </row>
    <row r="28538">
      <c r="A28538" t="inlineStr">
        <is>
          <t>2025-W10-2025-TROQUERO-S12530</t>
        </is>
      </c>
      <c r="B28538" t="n">
        <v>2025</v>
      </c>
      <c r="C28538" t="n">
        <v>10</v>
      </c>
      <c r="D28538" t="inlineStr">
        <is>
          <t>2025-TROQUERO</t>
        </is>
      </c>
      <c r="E28538" t="inlineStr">
        <is>
          <t>S12530</t>
        </is>
      </c>
      <c r="F28538" t="inlineStr">
        <is>
          <t>BN</t>
        </is>
      </c>
      <c r="G28538" t="inlineStr">
        <is>
          <t>No</t>
        </is>
      </c>
      <c r="H28538" t="n">
        <v>0</v>
      </c>
    </row>
    <row r="28539">
      <c r="A28539" t="inlineStr">
        <is>
          <t>2025-W10-2025-TROQUERO-Y29369</t>
        </is>
      </c>
      <c r="B28539" t="n">
        <v>2025</v>
      </c>
      <c r="C28539" t="n">
        <v>10</v>
      </c>
      <c r="D28539" t="inlineStr">
        <is>
          <t>2025-TROQUERO</t>
        </is>
      </c>
      <c r="E28539" t="inlineStr">
        <is>
          <t>Y29369</t>
        </is>
      </c>
      <c r="F28539" t="inlineStr">
        <is>
          <t>BN</t>
        </is>
      </c>
      <c r="G28539" t="inlineStr">
        <is>
          <t>No</t>
        </is>
      </c>
      <c r="H28539" t="n">
        <v>0</v>
      </c>
    </row>
    <row r="28540">
      <c r="A28540" t="inlineStr">
        <is>
          <t>2025-W10-2025-TROQUERO-Y33393</t>
        </is>
      </c>
      <c r="B28540" t="n">
        <v>2025</v>
      </c>
      <c r="C28540" t="n">
        <v>10</v>
      </c>
      <c r="D28540" t="inlineStr">
        <is>
          <t>2025-TROQUERO</t>
        </is>
      </c>
      <c r="E28540" t="inlineStr">
        <is>
          <t>Y33393</t>
        </is>
      </c>
      <c r="F28540" t="inlineStr">
        <is>
          <t>BN</t>
        </is>
      </c>
      <c r="G28540" t="inlineStr">
        <is>
          <t>No</t>
        </is>
      </c>
      <c r="H28540" t="n">
        <v>0</v>
      </c>
    </row>
    <row r="28541">
      <c r="A28541" t="inlineStr">
        <is>
          <t>2025-W10-2025-TROQUERO-Y34207</t>
        </is>
      </c>
      <c r="B28541" t="n">
        <v>2025</v>
      </c>
      <c r="C28541" t="n">
        <v>10</v>
      </c>
      <c r="D28541" t="inlineStr">
        <is>
          <t>2025-TROQUERO</t>
        </is>
      </c>
      <c r="E28541" t="inlineStr">
        <is>
          <t>Y34207</t>
        </is>
      </c>
      <c r="F28541" t="inlineStr">
        <is>
          <t>BN</t>
        </is>
      </c>
      <c r="G28541" t="inlineStr">
        <is>
          <t>No</t>
        </is>
      </c>
      <c r="H28541" t="n">
        <v>0</v>
      </c>
    </row>
    <row r="28542">
      <c r="A28542" t="inlineStr">
        <is>
          <t>2025-W10-2025-LDV-Y32696</t>
        </is>
      </c>
      <c r="B28542" t="n">
        <v>2025</v>
      </c>
      <c r="C28542" t="n">
        <v>10</v>
      </c>
      <c r="D28542" t="inlineStr">
        <is>
          <t>2025-LDV</t>
        </is>
      </c>
      <c r="E28542" t="inlineStr">
        <is>
          <t>Y32696</t>
        </is>
      </c>
      <c r="F28542" t="inlineStr">
        <is>
          <t>QB</t>
        </is>
      </c>
      <c r="G28542" t="inlineStr">
        <is>
          <t>Yes</t>
        </is>
      </c>
      <c r="H28542" t="n">
        <v>7.84</v>
      </c>
    </row>
    <row r="28543">
      <c r="A28543" t="inlineStr">
        <is>
          <t>2025-W10-2025-LDV-Y33996</t>
        </is>
      </c>
      <c r="B28543" t="n">
        <v>2025</v>
      </c>
      <c r="C28543" t="n">
        <v>10</v>
      </c>
      <c r="D28543" t="inlineStr">
        <is>
          <t>2025-LDV</t>
        </is>
      </c>
      <c r="E28543" t="inlineStr">
        <is>
          <t>Y33996</t>
        </is>
      </c>
      <c r="F28543" t="inlineStr">
        <is>
          <t>RB</t>
        </is>
      </c>
      <c r="G28543" t="inlineStr">
        <is>
          <t>Yes</t>
        </is>
      </c>
      <c r="H28543" t="n">
        <v>7.5</v>
      </c>
    </row>
    <row r="28544">
      <c r="A28544" t="inlineStr">
        <is>
          <t>2025-W10-2025-LDV-S12527</t>
        </is>
      </c>
      <c r="B28544" t="n">
        <v>2025</v>
      </c>
      <c r="C28544" t="n">
        <v>10</v>
      </c>
      <c r="D28544" t="inlineStr">
        <is>
          <t>2025-LDV</t>
        </is>
      </c>
      <c r="E28544" t="inlineStr">
        <is>
          <t>S12527</t>
        </is>
      </c>
      <c r="F28544" t="inlineStr">
        <is>
          <t>RB</t>
        </is>
      </c>
      <c r="G28544" t="inlineStr">
        <is>
          <t>Yes</t>
        </is>
      </c>
      <c r="H28544" t="n">
        <v>13.8</v>
      </c>
    </row>
    <row r="28545">
      <c r="A28545" t="inlineStr">
        <is>
          <t>2025-W10-2025-LDV-Y33500</t>
        </is>
      </c>
      <c r="B28545" t="n">
        <v>2025</v>
      </c>
      <c r="C28545" t="n">
        <v>10</v>
      </c>
      <c r="D28545" t="inlineStr">
        <is>
          <t>2025-LDV</t>
        </is>
      </c>
      <c r="E28545" t="inlineStr">
        <is>
          <t>Y33500</t>
        </is>
      </c>
      <c r="F28545" t="inlineStr">
        <is>
          <t>WR</t>
        </is>
      </c>
      <c r="G28545" t="inlineStr">
        <is>
          <t>Yes</t>
        </is>
      </c>
      <c r="H28545" t="n">
        <v>14.3</v>
      </c>
    </row>
    <row r="28546">
      <c r="A28546" t="inlineStr">
        <is>
          <t>2025-W10-2025-LDV-Y40042</t>
        </is>
      </c>
      <c r="B28546" t="n">
        <v>2025</v>
      </c>
      <c r="C28546" t="n">
        <v>10</v>
      </c>
      <c r="D28546" t="inlineStr">
        <is>
          <t>2025-LDV</t>
        </is>
      </c>
      <c r="E28546" t="inlineStr">
        <is>
          <t>Y40042</t>
        </is>
      </c>
      <c r="F28546" t="inlineStr">
        <is>
          <t>WR</t>
        </is>
      </c>
      <c r="G28546" t="inlineStr">
        <is>
          <t>Yes</t>
        </is>
      </c>
      <c r="H28546" t="n">
        <v>5</v>
      </c>
    </row>
    <row r="28547">
      <c r="A28547" t="inlineStr">
        <is>
          <t>2025-W10-2025-LDV-Y31019</t>
        </is>
      </c>
      <c r="B28547" t="n">
        <v>2025</v>
      </c>
      <c r="C28547" t="n">
        <v>10</v>
      </c>
      <c r="D28547" t="inlineStr">
        <is>
          <t>2025-LDV</t>
        </is>
      </c>
      <c r="E28547" t="inlineStr">
        <is>
          <t>Y31019</t>
        </is>
      </c>
      <c r="F28547" t="inlineStr">
        <is>
          <t>TE</t>
        </is>
      </c>
      <c r="G28547" t="inlineStr">
        <is>
          <t>Yes</t>
        </is>
      </c>
      <c r="H28547" t="n">
        <v>6.3</v>
      </c>
    </row>
    <row r="28548">
      <c r="A28548" t="inlineStr">
        <is>
          <t>2025-W10-2025-LDV-Y33538</t>
        </is>
      </c>
      <c r="B28548" t="n">
        <v>2025</v>
      </c>
      <c r="C28548" t="n">
        <v>10</v>
      </c>
      <c r="D28548" t="inlineStr">
        <is>
          <t>2025-LDV</t>
        </is>
      </c>
      <c r="E28548" t="inlineStr">
        <is>
          <t>Y33538</t>
        </is>
      </c>
      <c r="F28548" t="inlineStr">
        <is>
          <t>W/R/T FLEX</t>
        </is>
      </c>
      <c r="G28548" t="inlineStr">
        <is>
          <t>Yes</t>
        </is>
      </c>
      <c r="H28548" t="n">
        <v>1.4</v>
      </c>
    </row>
    <row r="28549">
      <c r="A28549" t="inlineStr">
        <is>
          <t>2025-W10-2025-LDV-S12711</t>
        </is>
      </c>
      <c r="B28549" t="n">
        <v>2025</v>
      </c>
      <c r="C28549" t="n">
        <v>10</v>
      </c>
      <c r="D28549" t="inlineStr">
        <is>
          <t>2025-LDV</t>
        </is>
      </c>
      <c r="E28549" t="inlineStr">
        <is>
          <t>S12711</t>
        </is>
      </c>
      <c r="F28549" t="inlineStr">
        <is>
          <t>K</t>
        </is>
      </c>
      <c r="G28549" t="inlineStr">
        <is>
          <t>Yes</t>
        </is>
      </c>
      <c r="H28549" t="n">
        <v>14</v>
      </c>
    </row>
    <row r="28550">
      <c r="A28550" t="inlineStr">
        <is>
          <t>2025-W10-2025-LDV-Y-DEF:pittsburgh</t>
        </is>
      </c>
      <c r="B28550" t="n">
        <v>2025</v>
      </c>
      <c r="C28550" t="n">
        <v>10</v>
      </c>
      <c r="D28550" t="inlineStr">
        <is>
          <t>2025-LDV</t>
        </is>
      </c>
      <c r="E28550" t="inlineStr">
        <is>
          <t>Y-DEF:pittsburgh</t>
        </is>
      </c>
      <c r="F28550" t="inlineStr">
        <is>
          <t>DST</t>
        </is>
      </c>
      <c r="G28550" t="inlineStr">
        <is>
          <t>Yes</t>
        </is>
      </c>
      <c r="H28550" t="n">
        <v>8.130000000000001</v>
      </c>
    </row>
    <row r="28551">
      <c r="A28551" t="inlineStr">
        <is>
          <t>2025-W10-2025-LDV-Y30197</t>
        </is>
      </c>
      <c r="B28551" t="n">
        <v>2025</v>
      </c>
      <c r="C28551" t="n">
        <v>10</v>
      </c>
      <c r="D28551" t="inlineStr">
        <is>
          <t>2025-LDV</t>
        </is>
      </c>
      <c r="E28551" t="inlineStr">
        <is>
          <t>Y30197</t>
        </is>
      </c>
      <c r="F28551" t="inlineStr">
        <is>
          <t>BN</t>
        </is>
      </c>
      <c r="G28551" t="inlineStr">
        <is>
          <t>No</t>
        </is>
      </c>
      <c r="H28551" t="n">
        <v>0</v>
      </c>
    </row>
    <row r="28552">
      <c r="A28552" t="inlineStr">
        <is>
          <t>2025-W10-2025-LDV-Y31840</t>
        </is>
      </c>
      <c r="B28552" t="n">
        <v>2025</v>
      </c>
      <c r="C28552" t="n">
        <v>10</v>
      </c>
      <c r="D28552" t="inlineStr">
        <is>
          <t>2025-LDV</t>
        </is>
      </c>
      <c r="E28552" t="inlineStr">
        <is>
          <t>Y31840</t>
        </is>
      </c>
      <c r="F28552" t="inlineStr">
        <is>
          <t>BN</t>
        </is>
      </c>
      <c r="G28552" t="inlineStr">
        <is>
          <t>No</t>
        </is>
      </c>
      <c r="H28552" t="n">
        <v>1.8</v>
      </c>
    </row>
    <row r="28553">
      <c r="A28553" t="inlineStr">
        <is>
          <t>2025-W10-2025-LDV-Y32671</t>
        </is>
      </c>
      <c r="B28553" t="n">
        <v>2025</v>
      </c>
      <c r="C28553" t="n">
        <v>10</v>
      </c>
      <c r="D28553" t="inlineStr">
        <is>
          <t>2025-LDV</t>
        </is>
      </c>
      <c r="E28553" t="inlineStr">
        <is>
          <t>Y32671</t>
        </is>
      </c>
      <c r="F28553" t="inlineStr">
        <is>
          <t>BN</t>
        </is>
      </c>
      <c r="G28553" t="inlineStr">
        <is>
          <t>No</t>
        </is>
      </c>
      <c r="H28553" t="n">
        <v>0</v>
      </c>
    </row>
    <row r="28554">
      <c r="A28554" t="inlineStr">
        <is>
          <t>2025-W10-2025-LDV-Y33392</t>
        </is>
      </c>
      <c r="B28554" t="n">
        <v>2025</v>
      </c>
      <c r="C28554" t="n">
        <v>10</v>
      </c>
      <c r="D28554" t="inlineStr">
        <is>
          <t>2025-LDV</t>
        </is>
      </c>
      <c r="E28554" t="inlineStr">
        <is>
          <t>Y33392</t>
        </is>
      </c>
      <c r="F28554" t="inlineStr">
        <is>
          <t>BN</t>
        </is>
      </c>
      <c r="G28554" t="inlineStr">
        <is>
          <t>No</t>
        </is>
      </c>
      <c r="H28554" t="n">
        <v>4.8</v>
      </c>
    </row>
    <row r="28555">
      <c r="A28555" t="inlineStr">
        <is>
          <t>2025-W10-2025-LDV-Y33508</t>
        </is>
      </c>
      <c r="B28555" t="n">
        <v>2025</v>
      </c>
      <c r="C28555" t="n">
        <v>10</v>
      </c>
      <c r="D28555" t="inlineStr">
        <is>
          <t>2025-LDV</t>
        </is>
      </c>
      <c r="E28555" t="inlineStr">
        <is>
          <t>Y33508</t>
        </is>
      </c>
      <c r="F28555" t="inlineStr">
        <is>
          <t>BN</t>
        </is>
      </c>
      <c r="G28555" t="inlineStr">
        <is>
          <t>No</t>
        </is>
      </c>
      <c r="H28555" t="n">
        <v>0</v>
      </c>
    </row>
    <row r="28556">
      <c r="A28556" t="inlineStr">
        <is>
          <t>2025-W10-2025-LDV-S9504</t>
        </is>
      </c>
      <c r="B28556" t="n">
        <v>2025</v>
      </c>
      <c r="C28556" t="n">
        <v>10</v>
      </c>
      <c r="D28556" t="inlineStr">
        <is>
          <t>2025-LDV</t>
        </is>
      </c>
      <c r="E28556" t="inlineStr">
        <is>
          <t>S9504</t>
        </is>
      </c>
      <c r="F28556" t="inlineStr">
        <is>
          <t>BN</t>
        </is>
      </c>
      <c r="G28556" t="inlineStr">
        <is>
          <t>No</t>
        </is>
      </c>
      <c r="H28556" t="n">
        <v>0</v>
      </c>
    </row>
    <row r="28557">
      <c r="A28557" t="inlineStr">
        <is>
          <t>2025-W10-2025-PITACIOC-Y30973</t>
        </is>
      </c>
      <c r="B28557" t="n">
        <v>2025</v>
      </c>
      <c r="C28557" t="n">
        <v>10</v>
      </c>
      <c r="D28557" t="inlineStr">
        <is>
          <t>2025-PITACIOC</t>
        </is>
      </c>
      <c r="E28557" t="inlineStr">
        <is>
          <t>Y30973</t>
        </is>
      </c>
      <c r="F28557" t="inlineStr">
        <is>
          <t>QB</t>
        </is>
      </c>
      <c r="G28557" t="inlineStr">
        <is>
          <t>Yes</t>
        </is>
      </c>
      <c r="H28557" t="n">
        <v>7.92</v>
      </c>
    </row>
    <row r="28558">
      <c r="A28558" t="inlineStr">
        <is>
          <t>2025-W10-2025-PITACIOC-Y40055</t>
        </is>
      </c>
      <c r="B28558" t="n">
        <v>2025</v>
      </c>
      <c r="C28558" t="n">
        <v>10</v>
      </c>
      <c r="D28558" t="inlineStr">
        <is>
          <t>2025-PITACIOC</t>
        </is>
      </c>
      <c r="E28558" t="inlineStr">
        <is>
          <t>Y40055</t>
        </is>
      </c>
      <c r="F28558" t="inlineStr">
        <is>
          <t>RB</t>
        </is>
      </c>
      <c r="G28558" t="inlineStr">
        <is>
          <t>Yes</t>
        </is>
      </c>
      <c r="H28558" t="n">
        <v>9.800000000000001</v>
      </c>
    </row>
    <row r="28559">
      <c r="A28559" t="inlineStr">
        <is>
          <t>2025-W10-2025-PITACIOC-Y31906</t>
        </is>
      </c>
      <c r="B28559" t="n">
        <v>2025</v>
      </c>
      <c r="C28559" t="n">
        <v>10</v>
      </c>
      <c r="D28559" t="inlineStr">
        <is>
          <t>2025-PITACIOC</t>
        </is>
      </c>
      <c r="E28559" t="inlineStr">
        <is>
          <t>Y31906</t>
        </is>
      </c>
      <c r="F28559" t="inlineStr">
        <is>
          <t>RB</t>
        </is>
      </c>
      <c r="G28559" t="inlineStr">
        <is>
          <t>Yes</t>
        </is>
      </c>
      <c r="H28559" t="n">
        <v>8.800000000000001</v>
      </c>
    </row>
    <row r="28560">
      <c r="A28560" t="inlineStr">
        <is>
          <t>2025-W10-2025-PITACIOC-Y33394</t>
        </is>
      </c>
      <c r="B28560" t="n">
        <v>2025</v>
      </c>
      <c r="C28560" t="n">
        <v>10</v>
      </c>
      <c r="D28560" t="inlineStr">
        <is>
          <t>2025-PITACIOC</t>
        </is>
      </c>
      <c r="E28560" t="inlineStr">
        <is>
          <t>Y33394</t>
        </is>
      </c>
      <c r="F28560" t="inlineStr">
        <is>
          <t>WR</t>
        </is>
      </c>
      <c r="G28560" t="inlineStr">
        <is>
          <t>Yes</t>
        </is>
      </c>
      <c r="H28560" t="n">
        <v>16.9</v>
      </c>
    </row>
    <row r="28561">
      <c r="A28561" t="inlineStr">
        <is>
          <t>2025-W10-2025-PITACIOC-Y40041</t>
        </is>
      </c>
      <c r="B28561" t="n">
        <v>2025</v>
      </c>
      <c r="C28561" t="n">
        <v>10</v>
      </c>
      <c r="D28561" t="inlineStr">
        <is>
          <t>2025-PITACIOC</t>
        </is>
      </c>
      <c r="E28561" t="inlineStr">
        <is>
          <t>Y40041</t>
        </is>
      </c>
      <c r="F28561" t="inlineStr">
        <is>
          <t>WR</t>
        </is>
      </c>
      <c r="G28561" t="inlineStr">
        <is>
          <t>Yes</t>
        </is>
      </c>
      <c r="H28561" t="n">
        <v>17.8</v>
      </c>
    </row>
    <row r="28562">
      <c r="A28562" t="inlineStr">
        <is>
          <t>2025-W10-2025-PITACIOC-Y30142</t>
        </is>
      </c>
      <c r="B28562" t="n">
        <v>2025</v>
      </c>
      <c r="C28562" t="n">
        <v>10</v>
      </c>
      <c r="D28562" t="inlineStr">
        <is>
          <t>2025-PITACIOC</t>
        </is>
      </c>
      <c r="E28562" t="inlineStr">
        <is>
          <t>Y30142</t>
        </is>
      </c>
      <c r="F28562" t="inlineStr">
        <is>
          <t>TE</t>
        </is>
      </c>
      <c r="G28562" t="inlineStr">
        <is>
          <t>Yes</t>
        </is>
      </c>
      <c r="H28562" t="n">
        <v>9.1</v>
      </c>
    </row>
    <row r="28563">
      <c r="A28563" t="inlineStr">
        <is>
          <t>2025-W10-2025-PITACIOC-S11627</t>
        </is>
      </c>
      <c r="B28563" t="n">
        <v>2025</v>
      </c>
      <c r="C28563" t="n">
        <v>10</v>
      </c>
      <c r="D28563" t="inlineStr">
        <is>
          <t>2025-PITACIOC</t>
        </is>
      </c>
      <c r="E28563" t="inlineStr">
        <is>
          <t>S11627</t>
        </is>
      </c>
      <c r="F28563" t="inlineStr">
        <is>
          <t>W/R/T FLEX</t>
        </is>
      </c>
      <c r="G28563" t="inlineStr">
        <is>
          <t>Yes</t>
        </is>
      </c>
      <c r="H28563" t="n">
        <v>12.5</v>
      </c>
    </row>
    <row r="28564">
      <c r="A28564" t="inlineStr">
        <is>
          <t>2025-W10-2025-PITACIOC-Y28227</t>
        </is>
      </c>
      <c r="B28564" t="n">
        <v>2025</v>
      </c>
      <c r="C28564" t="n">
        <v>10</v>
      </c>
      <c r="D28564" t="inlineStr">
        <is>
          <t>2025-PITACIOC</t>
        </is>
      </c>
      <c r="E28564" t="inlineStr">
        <is>
          <t>Y28227</t>
        </is>
      </c>
      <c r="F28564" t="inlineStr">
        <is>
          <t>K</t>
        </is>
      </c>
      <c r="G28564" t="inlineStr">
        <is>
          <t>Yes</t>
        </is>
      </c>
      <c r="H28564" t="n">
        <v>6</v>
      </c>
    </row>
    <row r="28565">
      <c r="A28565" t="inlineStr">
        <is>
          <t>2025-W10-2025-PITACIOC-Y-DEF:denver</t>
        </is>
      </c>
      <c r="B28565" t="n">
        <v>2025</v>
      </c>
      <c r="C28565" t="n">
        <v>10</v>
      </c>
      <c r="D28565" t="inlineStr">
        <is>
          <t>2025-PITACIOC</t>
        </is>
      </c>
      <c r="E28565" t="inlineStr">
        <is>
          <t>Y-DEF:denver</t>
        </is>
      </c>
      <c r="F28565" t="inlineStr">
        <is>
          <t>DST</t>
        </is>
      </c>
      <c r="G28565" t="inlineStr">
        <is>
          <t>Yes</t>
        </is>
      </c>
      <c r="H28565" t="n">
        <v>17.85</v>
      </c>
    </row>
    <row r="28566">
      <c r="A28566" t="inlineStr">
        <is>
          <t>2025-W10-2025-PITACIOC-Y40819</t>
        </is>
      </c>
      <c r="B28566" t="n">
        <v>2025</v>
      </c>
      <c r="C28566" t="n">
        <v>10</v>
      </c>
      <c r="D28566" t="inlineStr">
        <is>
          <t>2025-PITACIOC</t>
        </is>
      </c>
      <c r="E28566" t="inlineStr">
        <is>
          <t>Y40819</t>
        </is>
      </c>
      <c r="F28566" t="inlineStr">
        <is>
          <t>BN</t>
        </is>
      </c>
      <c r="G28566" t="inlineStr">
        <is>
          <t>No</t>
        </is>
      </c>
      <c r="H28566" t="n">
        <v>0</v>
      </c>
    </row>
    <row r="28567">
      <c r="A28567" t="inlineStr">
        <is>
          <t>2025-W10-2025-PITACIOC-Y40896</t>
        </is>
      </c>
      <c r="B28567" t="n">
        <v>2025</v>
      </c>
      <c r="C28567" t="n">
        <v>10</v>
      </c>
      <c r="D28567" t="inlineStr">
        <is>
          <t>2025-PITACIOC</t>
        </is>
      </c>
      <c r="E28567" t="inlineStr">
        <is>
          <t>Y40896</t>
        </is>
      </c>
      <c r="F28567" t="inlineStr">
        <is>
          <t>BN</t>
        </is>
      </c>
      <c r="G28567" t="inlineStr">
        <is>
          <t>No</t>
        </is>
      </c>
      <c r="H28567" t="n">
        <v>0</v>
      </c>
    </row>
    <row r="28568">
      <c r="A28568" t="inlineStr">
        <is>
          <t>2025-W10-2025-PITACIOC-Y40993</t>
        </is>
      </c>
      <c r="B28568" t="n">
        <v>2025</v>
      </c>
      <c r="C28568" t="n">
        <v>10</v>
      </c>
      <c r="D28568" t="inlineStr">
        <is>
          <t>2025-PITACIOC</t>
        </is>
      </c>
      <c r="E28568" t="inlineStr">
        <is>
          <t>Y40993</t>
        </is>
      </c>
      <c r="F28568" t="inlineStr">
        <is>
          <t>BN</t>
        </is>
      </c>
      <c r="G28568" t="inlineStr">
        <is>
          <t>No</t>
        </is>
      </c>
      <c r="H28568" t="n">
        <v>0</v>
      </c>
    </row>
    <row r="28569">
      <c r="A28569" t="inlineStr">
        <is>
          <t>2025-W10-2025-PITACIOC-Y29269</t>
        </is>
      </c>
      <c r="B28569" t="n">
        <v>2025</v>
      </c>
      <c r="C28569" t="n">
        <v>10</v>
      </c>
      <c r="D28569" t="inlineStr">
        <is>
          <t>2025-PITACIOC</t>
        </is>
      </c>
      <c r="E28569" t="inlineStr">
        <is>
          <t>Y29269</t>
        </is>
      </c>
      <c r="F28569" t="inlineStr">
        <is>
          <t>BN</t>
        </is>
      </c>
      <c r="G28569" t="inlineStr">
        <is>
          <t>No</t>
        </is>
      </c>
      <c r="H28569" t="n">
        <v>1.4</v>
      </c>
    </row>
    <row r="28570">
      <c r="A28570" t="inlineStr">
        <is>
          <t>2025-W10-2025-PITACIOC-Y31908</t>
        </is>
      </c>
      <c r="B28570" t="n">
        <v>2025</v>
      </c>
      <c r="C28570" t="n">
        <v>10</v>
      </c>
      <c r="D28570" t="inlineStr">
        <is>
          <t>2025-PITACIOC</t>
        </is>
      </c>
      <c r="E28570" t="inlineStr">
        <is>
          <t>Y31908</t>
        </is>
      </c>
      <c r="F28570" t="inlineStr">
        <is>
          <t>BN</t>
        </is>
      </c>
      <c r="G28570" t="inlineStr">
        <is>
          <t>No</t>
        </is>
      </c>
      <c r="H28570" t="n">
        <v>0</v>
      </c>
    </row>
    <row r="28571">
      <c r="A28571" t="inlineStr">
        <is>
          <t>2025-W10-2025-PITACIOC-Y32231</t>
        </is>
      </c>
      <c r="B28571" t="n">
        <v>2025</v>
      </c>
      <c r="C28571" t="n">
        <v>10</v>
      </c>
      <c r="D28571" t="inlineStr">
        <is>
          <t>2025-PITACIOC</t>
        </is>
      </c>
      <c r="E28571" t="inlineStr">
        <is>
          <t>Y32231</t>
        </is>
      </c>
      <c r="F28571" t="inlineStr">
        <is>
          <t>BN</t>
        </is>
      </c>
      <c r="G28571" t="inlineStr">
        <is>
          <t>No</t>
        </is>
      </c>
      <c r="H28571" t="n">
        <v>5.6</v>
      </c>
    </row>
    <row r="28572">
      <c r="A28572" t="inlineStr">
        <is>
          <t>2025-W10-2025-TONYCLIF-Y29235</t>
        </is>
      </c>
      <c r="B28572" t="n">
        <v>2025</v>
      </c>
      <c r="C28572" t="n">
        <v>10</v>
      </c>
      <c r="D28572" t="inlineStr">
        <is>
          <t>2025-TONYCLIF</t>
        </is>
      </c>
      <c r="E28572" t="inlineStr">
        <is>
          <t>Y29235</t>
        </is>
      </c>
      <c r="F28572" t="inlineStr">
        <is>
          <t>QB</t>
        </is>
      </c>
      <c r="G28572" t="inlineStr">
        <is>
          <t>Yes</t>
        </is>
      </c>
      <c r="H28572" t="n">
        <v>24.8</v>
      </c>
    </row>
    <row r="28573">
      <c r="A28573" t="inlineStr">
        <is>
          <t>2025-W10-2025-TONYCLIF-Y32725</t>
        </is>
      </c>
      <c r="B28573" t="n">
        <v>2025</v>
      </c>
      <c r="C28573" t="n">
        <v>10</v>
      </c>
      <c r="D28573" t="inlineStr">
        <is>
          <t>2025-TONYCLIF</t>
        </is>
      </c>
      <c r="E28573" t="inlineStr">
        <is>
          <t>Y32725</t>
        </is>
      </c>
      <c r="F28573" t="inlineStr">
        <is>
          <t>RB</t>
        </is>
      </c>
      <c r="G28573" t="inlineStr">
        <is>
          <t>Yes</t>
        </is>
      </c>
      <c r="H28573" t="n">
        <v>8.9</v>
      </c>
    </row>
    <row r="28574">
      <c r="A28574" t="inlineStr">
        <is>
          <t>2025-W10-2025-TONYCLIF-Y30972</t>
        </is>
      </c>
      <c r="B28574" t="n">
        <v>2025</v>
      </c>
      <c r="C28574" t="n">
        <v>10</v>
      </c>
      <c r="D28574" t="inlineStr">
        <is>
          <t>2025-TONYCLIF</t>
        </is>
      </c>
      <c r="E28574" t="inlineStr">
        <is>
          <t>Y30972</t>
        </is>
      </c>
      <c r="F28574" t="inlineStr">
        <is>
          <t>RB</t>
        </is>
      </c>
      <c r="G28574" t="inlineStr">
        <is>
          <t>Yes</t>
        </is>
      </c>
      <c r="H28574" t="n">
        <v>11.6</v>
      </c>
    </row>
    <row r="28575">
      <c r="A28575" t="inlineStr">
        <is>
          <t>2025-W10-2025-TONYCLIF-Y33967</t>
        </is>
      </c>
      <c r="B28575" t="n">
        <v>2025</v>
      </c>
      <c r="C28575" t="n">
        <v>10</v>
      </c>
      <c r="D28575" t="inlineStr">
        <is>
          <t>2025-TONYCLIF</t>
        </is>
      </c>
      <c r="E28575" t="inlineStr">
        <is>
          <t>Y33967</t>
        </is>
      </c>
      <c r="F28575" t="inlineStr">
        <is>
          <t>WR</t>
        </is>
      </c>
      <c r="G28575" t="inlineStr">
        <is>
          <t>Yes</t>
        </is>
      </c>
      <c r="H28575" t="n">
        <v>20.9</v>
      </c>
    </row>
    <row r="28576">
      <c r="A28576" t="inlineStr">
        <is>
          <t>2025-W10-2025-TONYCLIF-Y31883</t>
        </is>
      </c>
      <c r="B28576" t="n">
        <v>2025</v>
      </c>
      <c r="C28576" t="n">
        <v>10</v>
      </c>
      <c r="D28576" t="inlineStr">
        <is>
          <t>2025-TONYCLIF</t>
        </is>
      </c>
      <c r="E28576" t="inlineStr">
        <is>
          <t>Y31883</t>
        </is>
      </c>
      <c r="F28576" t="inlineStr">
        <is>
          <t>WR</t>
        </is>
      </c>
      <c r="G28576" t="inlineStr">
        <is>
          <t>Yes</t>
        </is>
      </c>
      <c r="H28576" t="n">
        <v>2.3</v>
      </c>
    </row>
    <row r="28577">
      <c r="A28577" t="inlineStr">
        <is>
          <t>2025-W10-2025-TONYCLIF-Y34010</t>
        </is>
      </c>
      <c r="B28577" t="n">
        <v>2025</v>
      </c>
      <c r="C28577" t="n">
        <v>10</v>
      </c>
      <c r="D28577" t="inlineStr">
        <is>
          <t>2025-TONYCLIF</t>
        </is>
      </c>
      <c r="E28577" t="inlineStr">
        <is>
          <t>Y34010</t>
        </is>
      </c>
      <c r="F28577" t="inlineStr">
        <is>
          <t>TE</t>
        </is>
      </c>
      <c r="G28577" t="inlineStr">
        <is>
          <t>Yes</t>
        </is>
      </c>
      <c r="H28577" t="n">
        <v>23.2</v>
      </c>
    </row>
    <row r="28578">
      <c r="A28578" t="inlineStr">
        <is>
          <t>2025-W10-2025-TONYCLIF-S12489</t>
        </is>
      </c>
      <c r="B28578" t="n">
        <v>2025</v>
      </c>
      <c r="C28578" t="n">
        <v>10</v>
      </c>
      <c r="D28578" t="inlineStr">
        <is>
          <t>2025-TONYCLIF</t>
        </is>
      </c>
      <c r="E28578" t="inlineStr">
        <is>
          <t>S12489</t>
        </is>
      </c>
      <c r="F28578" t="inlineStr">
        <is>
          <t>W/R/T FLEX</t>
        </is>
      </c>
      <c r="G28578" t="inlineStr">
        <is>
          <t>Yes</t>
        </is>
      </c>
      <c r="H28578" t="n">
        <v>2.8</v>
      </c>
    </row>
    <row r="28579">
      <c r="A28579" t="inlineStr">
        <is>
          <t>2025-W10-2025-TONYCLIF-Y27120</t>
        </is>
      </c>
      <c r="B28579" t="n">
        <v>2025</v>
      </c>
      <c r="C28579" t="n">
        <v>10</v>
      </c>
      <c r="D28579" t="inlineStr">
        <is>
          <t>2025-TONYCLIF</t>
        </is>
      </c>
      <c r="E28579" t="inlineStr">
        <is>
          <t>Y27120</t>
        </is>
      </c>
      <c r="F28579" t="inlineStr">
        <is>
          <t>K</t>
        </is>
      </c>
      <c r="G28579" t="inlineStr">
        <is>
          <t>Yes</t>
        </is>
      </c>
      <c r="H28579" t="n">
        <v>1</v>
      </c>
    </row>
    <row r="28580">
      <c r="A28580" t="inlineStr">
        <is>
          <t>2025-W10-2025-TONYCLIF-Y-DEF:detroit</t>
        </is>
      </c>
      <c r="B28580" t="n">
        <v>2025</v>
      </c>
      <c r="C28580" t="n">
        <v>10</v>
      </c>
      <c r="D28580" t="inlineStr">
        <is>
          <t>2025-TONYCLIF</t>
        </is>
      </c>
      <c r="E28580" t="inlineStr">
        <is>
          <t>Y-DEF:detroit</t>
        </is>
      </c>
      <c r="F28580" t="inlineStr">
        <is>
          <t>DST</t>
        </is>
      </c>
      <c r="G28580" t="inlineStr">
        <is>
          <t>Yes</t>
        </is>
      </c>
      <c r="H28580" t="n">
        <v>4.33</v>
      </c>
    </row>
    <row r="28581">
      <c r="A28581" t="inlineStr">
        <is>
          <t>2025-W10-2025-TONYCLIF-Y40900</t>
        </is>
      </c>
      <c r="B28581" t="n">
        <v>2025</v>
      </c>
      <c r="C28581" t="n">
        <v>10</v>
      </c>
      <c r="D28581" t="inlineStr">
        <is>
          <t>2025-TONYCLIF</t>
        </is>
      </c>
      <c r="E28581" t="inlineStr">
        <is>
          <t>Y40900</t>
        </is>
      </c>
      <c r="F28581" t="inlineStr">
        <is>
          <t>BN</t>
        </is>
      </c>
      <c r="G28581" t="inlineStr">
        <is>
          <t>No</t>
        </is>
      </c>
      <c r="H28581" t="n">
        <v>25.1</v>
      </c>
    </row>
    <row r="28582">
      <c r="A28582" t="inlineStr">
        <is>
          <t>2025-W10-2025-TONYCLIF-Y41052</t>
        </is>
      </c>
      <c r="B28582" t="n">
        <v>2025</v>
      </c>
      <c r="C28582" t="n">
        <v>10</v>
      </c>
      <c r="D28582" t="inlineStr">
        <is>
          <t>2025-TONYCLIF</t>
        </is>
      </c>
      <c r="E28582" t="inlineStr">
        <is>
          <t>Y41052</t>
        </is>
      </c>
      <c r="F28582" t="inlineStr">
        <is>
          <t>BN</t>
        </is>
      </c>
      <c r="G28582" t="inlineStr">
        <is>
          <t>No</t>
        </is>
      </c>
      <c r="H28582" t="n">
        <v>17.3</v>
      </c>
    </row>
    <row r="28583">
      <c r="A28583" t="inlineStr">
        <is>
          <t>2025-W10-2025-TONYCLIF-Y26699</t>
        </is>
      </c>
      <c r="B28583" t="n">
        <v>2025</v>
      </c>
      <c r="C28583" t="n">
        <v>10</v>
      </c>
      <c r="D28583" t="inlineStr">
        <is>
          <t>2025-TONYCLIF</t>
        </is>
      </c>
      <c r="E28583" t="inlineStr">
        <is>
          <t>Y26699</t>
        </is>
      </c>
      <c r="F28583" t="inlineStr">
        <is>
          <t>BN</t>
        </is>
      </c>
      <c r="G28583" t="inlineStr">
        <is>
          <t>No</t>
        </is>
      </c>
      <c r="H28583" t="n">
        <v>2.9</v>
      </c>
    </row>
    <row r="28584">
      <c r="A28584" t="inlineStr">
        <is>
          <t>2025-W10-2025-TONYCLIF-Y30295</t>
        </is>
      </c>
      <c r="B28584" t="n">
        <v>2025</v>
      </c>
      <c r="C28584" t="n">
        <v>10</v>
      </c>
      <c r="D28584" t="inlineStr">
        <is>
          <t>2025-TONYCLIF</t>
        </is>
      </c>
      <c r="E28584" t="inlineStr">
        <is>
          <t>Y30295</t>
        </is>
      </c>
      <c r="F28584" t="inlineStr">
        <is>
          <t>BN</t>
        </is>
      </c>
      <c r="G28584" t="inlineStr">
        <is>
          <t>No</t>
        </is>
      </c>
      <c r="H28584" t="n">
        <v>14.4</v>
      </c>
    </row>
    <row r="28585">
      <c r="A28585" t="inlineStr">
        <is>
          <t>2025-W10-2025-TONYCLIF-Y-DEF:philadelphia</t>
        </is>
      </c>
      <c r="B28585" t="n">
        <v>2025</v>
      </c>
      <c r="C28585" t="n">
        <v>10</v>
      </c>
      <c r="D28585" t="inlineStr">
        <is>
          <t>2025-TONYCLIF</t>
        </is>
      </c>
      <c r="E28585" t="inlineStr">
        <is>
          <t>Y-DEF:philadelphia</t>
        </is>
      </c>
      <c r="F28585" t="inlineStr">
        <is>
          <t>BN</t>
        </is>
      </c>
      <c r="G28585" t="inlineStr">
        <is>
          <t>No</t>
        </is>
      </c>
      <c r="H28585" t="n">
        <v>17.55</v>
      </c>
    </row>
    <row r="28586">
      <c r="A28586" t="inlineStr">
        <is>
          <t>2025-W10-2025-ABARBA-Y9265</t>
        </is>
      </c>
      <c r="B28586" t="n">
        <v>2025</v>
      </c>
      <c r="C28586" t="n">
        <v>10</v>
      </c>
      <c r="D28586" t="inlineStr">
        <is>
          <t>2025-ABARBA</t>
        </is>
      </c>
      <c r="E28586" t="inlineStr">
        <is>
          <t>Y9265</t>
        </is>
      </c>
      <c r="F28586" t="inlineStr">
        <is>
          <t>QB</t>
        </is>
      </c>
      <c r="G28586" t="inlineStr">
        <is>
          <t>Yes</t>
        </is>
      </c>
      <c r="H28586" t="n">
        <v>26.9</v>
      </c>
    </row>
    <row r="28587">
      <c r="A28587" t="inlineStr">
        <is>
          <t>2025-W10-2025-ABARBA-Y34120</t>
        </is>
      </c>
      <c r="B28587" t="n">
        <v>2025</v>
      </c>
      <c r="C28587" t="n">
        <v>10</v>
      </c>
      <c r="D28587" t="inlineStr">
        <is>
          <t>2025-ABARBA</t>
        </is>
      </c>
      <c r="E28587" t="inlineStr">
        <is>
          <t>Y34120</t>
        </is>
      </c>
      <c r="F28587" t="inlineStr">
        <is>
          <t>RB</t>
        </is>
      </c>
      <c r="G28587" t="inlineStr">
        <is>
          <t>Yes</t>
        </is>
      </c>
      <c r="H28587" t="n">
        <v>21.4</v>
      </c>
    </row>
    <row r="28588">
      <c r="A28588" t="inlineStr">
        <is>
          <t>2025-W10-2025-ABARBA-Y30180</t>
        </is>
      </c>
      <c r="B28588" t="n">
        <v>2025</v>
      </c>
      <c r="C28588" t="n">
        <v>10</v>
      </c>
      <c r="D28588" t="inlineStr">
        <is>
          <t>2025-ABARBA</t>
        </is>
      </c>
      <c r="E28588" t="inlineStr">
        <is>
          <t>Y30180</t>
        </is>
      </c>
      <c r="F28588" t="inlineStr">
        <is>
          <t>RB</t>
        </is>
      </c>
      <c r="G28588" t="inlineStr">
        <is>
          <t>Yes</t>
        </is>
      </c>
      <c r="H28588" t="n">
        <v>13</v>
      </c>
    </row>
    <row r="28589">
      <c r="A28589" t="inlineStr">
        <is>
          <t>2025-W10-2025-ABARBA-Y33398</t>
        </is>
      </c>
      <c r="B28589" t="n">
        <v>2025</v>
      </c>
      <c r="C28589" t="n">
        <v>10</v>
      </c>
      <c r="D28589" t="inlineStr">
        <is>
          <t>2025-ABARBA</t>
        </is>
      </c>
      <c r="E28589" t="inlineStr">
        <is>
          <t>Y33398</t>
        </is>
      </c>
      <c r="F28589" t="inlineStr">
        <is>
          <t>WR</t>
        </is>
      </c>
      <c r="G28589" t="inlineStr">
        <is>
          <t>Yes</t>
        </is>
      </c>
      <c r="H28589" t="n">
        <v>14.9</v>
      </c>
    </row>
    <row r="28590">
      <c r="A28590" t="inlineStr">
        <is>
          <t>2025-W10-2025-ABARBA-Y32692</t>
        </is>
      </c>
      <c r="B28590" t="n">
        <v>2025</v>
      </c>
      <c r="C28590" t="n">
        <v>10</v>
      </c>
      <c r="D28590" t="inlineStr">
        <is>
          <t>2025-ABARBA</t>
        </is>
      </c>
      <c r="E28590" t="inlineStr">
        <is>
          <t>Y32692</t>
        </is>
      </c>
      <c r="F28590" t="inlineStr">
        <is>
          <t>WR</t>
        </is>
      </c>
      <c r="G28590" t="inlineStr">
        <is>
          <t>Yes</t>
        </is>
      </c>
      <c r="H28590" t="n">
        <v>5.7</v>
      </c>
    </row>
    <row r="28591">
      <c r="A28591" t="inlineStr">
        <is>
          <t>2025-W10-2025-ABARBA-S11597</t>
        </is>
      </c>
      <c r="B28591" t="n">
        <v>2025</v>
      </c>
      <c r="C28591" t="n">
        <v>10</v>
      </c>
      <c r="D28591" t="inlineStr">
        <is>
          <t>2025-ABARBA</t>
        </is>
      </c>
      <c r="E28591" t="inlineStr">
        <is>
          <t>S11597</t>
        </is>
      </c>
      <c r="F28591" t="inlineStr">
        <is>
          <t>TE</t>
        </is>
      </c>
      <c r="G28591" t="inlineStr">
        <is>
          <t>Yes</t>
        </is>
      </c>
      <c r="H28591" t="n">
        <v>11</v>
      </c>
    </row>
    <row r="28592">
      <c r="A28592" t="inlineStr">
        <is>
          <t>2025-W10-2025-ABARBA-Y40051</t>
        </is>
      </c>
      <c r="B28592" t="n">
        <v>2025</v>
      </c>
      <c r="C28592" t="n">
        <v>10</v>
      </c>
      <c r="D28592" t="inlineStr">
        <is>
          <t>2025-ABARBA</t>
        </is>
      </c>
      <c r="E28592" t="inlineStr">
        <is>
          <t>Y40051</t>
        </is>
      </c>
      <c r="F28592" t="inlineStr">
        <is>
          <t>W/R/T FLEX</t>
        </is>
      </c>
      <c r="G28592" t="inlineStr">
        <is>
          <t>Yes</t>
        </is>
      </c>
      <c r="H28592" t="n">
        <v>6.7</v>
      </c>
    </row>
    <row r="28593">
      <c r="A28593" t="inlineStr">
        <is>
          <t>2025-W10-2025-ABARBA-Y32417</t>
        </is>
      </c>
      <c r="B28593" t="n">
        <v>2025</v>
      </c>
      <c r="C28593" t="n">
        <v>10</v>
      </c>
      <c r="D28593" t="inlineStr">
        <is>
          <t>2025-ABARBA</t>
        </is>
      </c>
      <c r="E28593" t="inlineStr">
        <is>
          <t>Y32417</t>
        </is>
      </c>
      <c r="F28593" t="inlineStr">
        <is>
          <t>K</t>
        </is>
      </c>
      <c r="G28593" t="inlineStr">
        <is>
          <t>Yes</t>
        </is>
      </c>
      <c r="H28593" t="n">
        <v>5</v>
      </c>
    </row>
    <row r="28594">
      <c r="A28594" t="inlineStr">
        <is>
          <t>2025-W10-2025-ABARBA-Y-DEF:la-rams</t>
        </is>
      </c>
      <c r="B28594" t="n">
        <v>2025</v>
      </c>
      <c r="C28594" t="n">
        <v>10</v>
      </c>
      <c r="D28594" t="inlineStr">
        <is>
          <t>2025-ABARBA</t>
        </is>
      </c>
      <c r="E28594" t="inlineStr">
        <is>
          <t>Y-DEF:la-rams</t>
        </is>
      </c>
      <c r="F28594" t="inlineStr">
        <is>
          <t>DST</t>
        </is>
      </c>
      <c r="G28594" t="inlineStr">
        <is>
          <t>Yes</t>
        </is>
      </c>
      <c r="H28594" t="n">
        <v>12.13</v>
      </c>
    </row>
    <row r="28595">
      <c r="A28595" t="inlineStr">
        <is>
          <t>2025-W10-2025-ABARBA-Y26686</t>
        </is>
      </c>
      <c r="B28595" t="n">
        <v>2025</v>
      </c>
      <c r="C28595" t="n">
        <v>10</v>
      </c>
      <c r="D28595" t="inlineStr">
        <is>
          <t>2025-ABARBA</t>
        </is>
      </c>
      <c r="E28595" t="inlineStr">
        <is>
          <t>Y26686</t>
        </is>
      </c>
      <c r="F28595" t="inlineStr">
        <is>
          <t>BN</t>
        </is>
      </c>
      <c r="G28595" t="inlineStr">
        <is>
          <t>No</t>
        </is>
      </c>
      <c r="H28595" t="n">
        <v>0</v>
      </c>
    </row>
    <row r="28596">
      <c r="A28596" t="inlineStr">
        <is>
          <t>2025-W10-2025-ABARBA-Y32704</t>
        </is>
      </c>
      <c r="B28596" t="n">
        <v>2025</v>
      </c>
      <c r="C28596" t="n">
        <v>10</v>
      </c>
      <c r="D28596" t="inlineStr">
        <is>
          <t>2025-ABARBA</t>
        </is>
      </c>
      <c r="E28596" t="inlineStr">
        <is>
          <t>Y32704</t>
        </is>
      </c>
      <c r="F28596" t="inlineStr">
        <is>
          <t>BN</t>
        </is>
      </c>
      <c r="G28596" t="inlineStr">
        <is>
          <t>No</t>
        </is>
      </c>
      <c r="H28596" t="n">
        <v>2.9</v>
      </c>
    </row>
    <row r="28597">
      <c r="A28597" t="inlineStr">
        <is>
          <t>2025-W10-2025-ABARBA-Y32723</t>
        </is>
      </c>
      <c r="B28597" t="n">
        <v>2025</v>
      </c>
      <c r="C28597" t="n">
        <v>10</v>
      </c>
      <c r="D28597" t="inlineStr">
        <is>
          <t>2025-ABARBA</t>
        </is>
      </c>
      <c r="E28597" t="inlineStr">
        <is>
          <t>Y32723</t>
        </is>
      </c>
      <c r="F28597" t="inlineStr">
        <is>
          <t>BN</t>
        </is>
      </c>
      <c r="G28597" t="inlineStr">
        <is>
          <t>No</t>
        </is>
      </c>
      <c r="H28597" t="n">
        <v>12.02</v>
      </c>
    </row>
    <row r="28598">
      <c r="A28598" t="inlineStr">
        <is>
          <t>2025-W10-2025-ABARBA-Y33423</t>
        </is>
      </c>
      <c r="B28598" t="n">
        <v>2025</v>
      </c>
      <c r="C28598" t="n">
        <v>10</v>
      </c>
      <c r="D28598" t="inlineStr">
        <is>
          <t>2025-ABARBA</t>
        </is>
      </c>
      <c r="E28598" t="inlineStr">
        <is>
          <t>Y33423</t>
        </is>
      </c>
      <c r="F28598" t="inlineStr">
        <is>
          <t>BN</t>
        </is>
      </c>
      <c r="G28598" t="inlineStr">
        <is>
          <t>No</t>
        </is>
      </c>
      <c r="H28598" t="n">
        <v>0</v>
      </c>
    </row>
    <row r="28599">
      <c r="A28599" t="inlineStr">
        <is>
          <t>2025-W10-2025-ABARBA-S8123</t>
        </is>
      </c>
      <c r="B28599" t="n">
        <v>2025</v>
      </c>
      <c r="C28599" t="n">
        <v>10</v>
      </c>
      <c r="D28599" t="inlineStr">
        <is>
          <t>2025-ABARBA</t>
        </is>
      </c>
      <c r="E28599" t="inlineStr">
        <is>
          <t>S8123</t>
        </is>
      </c>
      <c r="F28599" t="inlineStr">
        <is>
          <t>BN</t>
        </is>
      </c>
      <c r="G28599" t="inlineStr">
        <is>
          <t>No</t>
        </is>
      </c>
      <c r="H28599" t="n">
        <v>0</v>
      </c>
    </row>
    <row r="28600">
      <c r="A28600" t="inlineStr">
        <is>
          <t>2025-W11-2025-JCHAPS-Y31002</t>
        </is>
      </c>
      <c r="B28600" t="n">
        <v>2025</v>
      </c>
      <c r="C28600" t="n">
        <v>11</v>
      </c>
      <c r="D28600" t="inlineStr">
        <is>
          <t>2025-JCHAPS</t>
        </is>
      </c>
      <c r="E28600" t="inlineStr">
        <is>
          <t>Y31002</t>
        </is>
      </c>
      <c r="F28600" t="inlineStr">
        <is>
          <t>QB</t>
        </is>
      </c>
      <c r="G28600" t="inlineStr">
        <is>
          <t>Yes</t>
        </is>
      </c>
      <c r="H28600" t="n">
        <v>4.72</v>
      </c>
    </row>
    <row r="28601">
      <c r="A28601" t="inlineStr">
        <is>
          <t>2025-W11-2025-JCHAPS-Y40430</t>
        </is>
      </c>
      <c r="B28601" t="n">
        <v>2025</v>
      </c>
      <c r="C28601" t="n">
        <v>11</v>
      </c>
      <c r="D28601" t="inlineStr">
        <is>
          <t>2025-JCHAPS</t>
        </is>
      </c>
      <c r="E28601" t="inlineStr">
        <is>
          <t>Y40430</t>
        </is>
      </c>
      <c r="F28601" t="inlineStr">
        <is>
          <t>RB</t>
        </is>
      </c>
      <c r="G28601" t="inlineStr">
        <is>
          <t>Yes</t>
        </is>
      </c>
      <c r="H28601" t="n">
        <v>3</v>
      </c>
    </row>
    <row r="28602">
      <c r="A28602" t="inlineStr">
        <is>
          <t>2025-W11-2025-JCHAPS-Y33100</t>
        </is>
      </c>
      <c r="B28602" t="n">
        <v>2025</v>
      </c>
      <c r="C28602" t="n">
        <v>11</v>
      </c>
      <c r="D28602" t="inlineStr">
        <is>
          <t>2025-JCHAPS</t>
        </is>
      </c>
      <c r="E28602" t="inlineStr">
        <is>
          <t>Y33100</t>
        </is>
      </c>
      <c r="F28602" t="inlineStr">
        <is>
          <t>RB</t>
        </is>
      </c>
      <c r="G28602" t="inlineStr">
        <is>
          <t>Yes</t>
        </is>
      </c>
      <c r="H28602" t="n">
        <v>12.5</v>
      </c>
    </row>
    <row r="28603">
      <c r="A28603" t="inlineStr">
        <is>
          <t>2025-W11-2025-JCHAPS-S12526</t>
        </is>
      </c>
      <c r="B28603" t="n">
        <v>2025</v>
      </c>
      <c r="C28603" t="n">
        <v>11</v>
      </c>
      <c r="D28603" t="inlineStr">
        <is>
          <t>2025-JCHAPS</t>
        </is>
      </c>
      <c r="E28603" t="inlineStr">
        <is>
          <t>S12526</t>
        </is>
      </c>
      <c r="F28603" t="inlineStr">
        <is>
          <t>WR</t>
        </is>
      </c>
      <c r="G28603" t="inlineStr">
        <is>
          <t>Yes</t>
        </is>
      </c>
      <c r="H28603" t="n">
        <v>29</v>
      </c>
    </row>
    <row r="28604">
      <c r="A28604" t="inlineStr">
        <is>
          <t>2025-W11-2025-JCHAPS-Y33477</t>
        </is>
      </c>
      <c r="B28604" t="n">
        <v>2025</v>
      </c>
      <c r="C28604" t="n">
        <v>11</v>
      </c>
      <c r="D28604" t="inlineStr">
        <is>
          <t>2025-JCHAPS</t>
        </is>
      </c>
      <c r="E28604" t="inlineStr">
        <is>
          <t>Y33477</t>
        </is>
      </c>
      <c r="F28604" t="inlineStr">
        <is>
          <t>WR</t>
        </is>
      </c>
      <c r="G28604" t="inlineStr">
        <is>
          <t>Yes</t>
        </is>
      </c>
      <c r="H28604" t="n">
        <v>19.7</v>
      </c>
    </row>
    <row r="28605">
      <c r="A28605" t="inlineStr">
        <is>
          <t>2025-W11-2025-JCHAPS-Y34062</t>
        </is>
      </c>
      <c r="B28605" t="n">
        <v>2025</v>
      </c>
      <c r="C28605" t="n">
        <v>11</v>
      </c>
      <c r="D28605" t="inlineStr">
        <is>
          <t>2025-JCHAPS</t>
        </is>
      </c>
      <c r="E28605" t="inlineStr">
        <is>
          <t>Y34062</t>
        </is>
      </c>
      <c r="F28605" t="inlineStr">
        <is>
          <t>TE</t>
        </is>
      </c>
      <c r="G28605" t="inlineStr">
        <is>
          <t>Yes</t>
        </is>
      </c>
      <c r="H28605" t="n">
        <v>3.8</v>
      </c>
    </row>
    <row r="28606">
      <c r="A28606" t="inlineStr">
        <is>
          <t>2025-W11-2025-JCHAPS-Y27581</t>
        </is>
      </c>
      <c r="B28606" t="n">
        <v>2025</v>
      </c>
      <c r="C28606" t="n">
        <v>11</v>
      </c>
      <c r="D28606" t="inlineStr">
        <is>
          <t>2025-JCHAPS</t>
        </is>
      </c>
      <c r="E28606" t="inlineStr">
        <is>
          <t>Y27581</t>
        </is>
      </c>
      <c r="F28606" t="inlineStr">
        <is>
          <t>W/R/T FLEX</t>
        </is>
      </c>
      <c r="G28606" t="inlineStr">
        <is>
          <t>Yes</t>
        </is>
      </c>
      <c r="H28606" t="n">
        <v>6.6</v>
      </c>
    </row>
    <row r="28607">
      <c r="A28607" t="inlineStr">
        <is>
          <t>2025-W11-2025-JCHAPS-Y40835</t>
        </is>
      </c>
      <c r="B28607" t="n">
        <v>2025</v>
      </c>
      <c r="C28607" t="n">
        <v>11</v>
      </c>
      <c r="D28607" t="inlineStr">
        <is>
          <t>2025-JCHAPS</t>
        </is>
      </c>
      <c r="E28607" t="inlineStr">
        <is>
          <t>Y40835</t>
        </is>
      </c>
      <c r="F28607" t="inlineStr">
        <is>
          <t>K</t>
        </is>
      </c>
      <c r="G28607" t="inlineStr">
        <is>
          <t>Yes</t>
        </is>
      </c>
      <c r="H28607" t="n">
        <v>4</v>
      </c>
    </row>
    <row r="28608">
      <c r="A28608" t="inlineStr">
        <is>
          <t>2025-W11-2025-JCHAPS-Y-DEF:baltimore</t>
        </is>
      </c>
      <c r="B28608" t="n">
        <v>2025</v>
      </c>
      <c r="C28608" t="n">
        <v>11</v>
      </c>
      <c r="D28608" t="inlineStr">
        <is>
          <t>2025-JCHAPS</t>
        </is>
      </c>
      <c r="E28608" t="inlineStr">
        <is>
          <t>Y-DEF:baltimore</t>
        </is>
      </c>
      <c r="F28608" t="inlineStr">
        <is>
          <t>DST</t>
        </is>
      </c>
      <c r="G28608" t="inlineStr">
        <is>
          <t>Yes</t>
        </is>
      </c>
      <c r="H28608" t="n">
        <v>15.28</v>
      </c>
    </row>
    <row r="28609">
      <c r="A28609" t="inlineStr">
        <is>
          <t>2025-W11-2025-JCHAPS-Y40958</t>
        </is>
      </c>
      <c r="B28609" t="n">
        <v>2025</v>
      </c>
      <c r="C28609" t="n">
        <v>11</v>
      </c>
      <c r="D28609" t="inlineStr">
        <is>
          <t>2025-JCHAPS</t>
        </is>
      </c>
      <c r="E28609" t="inlineStr">
        <is>
          <t>Y40958</t>
        </is>
      </c>
      <c r="F28609" t="inlineStr">
        <is>
          <t>BN</t>
        </is>
      </c>
      <c r="G28609" t="inlineStr">
        <is>
          <t>No</t>
        </is>
      </c>
      <c r="H28609" t="n">
        <v>0</v>
      </c>
    </row>
    <row r="28610">
      <c r="A28610" t="inlineStr">
        <is>
          <t>2025-W11-2025-JCHAPS-S12495</t>
        </is>
      </c>
      <c r="B28610" t="n">
        <v>2025</v>
      </c>
      <c r="C28610" t="n">
        <v>11</v>
      </c>
      <c r="D28610" t="inlineStr">
        <is>
          <t>2025-JCHAPS</t>
        </is>
      </c>
      <c r="E28610" t="inlineStr">
        <is>
          <t>S12495</t>
        </is>
      </c>
      <c r="F28610" t="inlineStr">
        <is>
          <t>BN</t>
        </is>
      </c>
      <c r="G28610" t="inlineStr">
        <is>
          <t>No</t>
        </is>
      </c>
      <c r="H28610" t="n">
        <v>10.5</v>
      </c>
    </row>
    <row r="28611">
      <c r="A28611" t="inlineStr">
        <is>
          <t>2025-W11-2025-JCHAPS-Y33113</t>
        </is>
      </c>
      <c r="B28611" t="n">
        <v>2025</v>
      </c>
      <c r="C28611" t="n">
        <v>11</v>
      </c>
      <c r="D28611" t="inlineStr">
        <is>
          <t>2025-JCHAPS</t>
        </is>
      </c>
      <c r="E28611" t="inlineStr">
        <is>
          <t>Y33113</t>
        </is>
      </c>
      <c r="F28611" t="inlineStr">
        <is>
          <t>BN</t>
        </is>
      </c>
      <c r="G28611" t="inlineStr">
        <is>
          <t>No</t>
        </is>
      </c>
      <c r="H28611" t="n">
        <v>0</v>
      </c>
    </row>
    <row r="28612">
      <c r="A28612" t="inlineStr">
        <is>
          <t>2025-W11-2025-JCHAPS-Y33514</t>
        </is>
      </c>
      <c r="B28612" t="n">
        <v>2025</v>
      </c>
      <c r="C28612" t="n">
        <v>11</v>
      </c>
      <c r="D28612" t="inlineStr">
        <is>
          <t>2025-JCHAPS</t>
        </is>
      </c>
      <c r="E28612" t="inlineStr">
        <is>
          <t>Y33514</t>
        </is>
      </c>
      <c r="F28612" t="inlineStr">
        <is>
          <t>BN</t>
        </is>
      </c>
      <c r="G28612" t="inlineStr">
        <is>
          <t>No</t>
        </is>
      </c>
      <c r="H28612" t="n">
        <v>3.3</v>
      </c>
    </row>
    <row r="28613">
      <c r="A28613" t="inlineStr">
        <is>
          <t>2025-W11-2025-JCHAPS-Y34104</t>
        </is>
      </c>
      <c r="B28613" t="n">
        <v>2025</v>
      </c>
      <c r="C28613" t="n">
        <v>11</v>
      </c>
      <c r="D28613" t="inlineStr">
        <is>
          <t>2025-JCHAPS</t>
        </is>
      </c>
      <c r="E28613" t="inlineStr">
        <is>
          <t>Y34104</t>
        </is>
      </c>
      <c r="F28613" t="inlineStr">
        <is>
          <t>BN</t>
        </is>
      </c>
      <c r="G28613" t="inlineStr">
        <is>
          <t>No</t>
        </is>
      </c>
      <c r="H28613" t="n">
        <v>0.2</v>
      </c>
    </row>
    <row r="28614">
      <c r="A28614" t="inlineStr">
        <is>
          <t>2025-W11-2025-JCHAPS-Y34054</t>
        </is>
      </c>
      <c r="B28614" t="n">
        <v>2025</v>
      </c>
      <c r="C28614" t="n">
        <v>11</v>
      </c>
      <c r="D28614" t="inlineStr">
        <is>
          <t>2025-JCHAPS</t>
        </is>
      </c>
      <c r="E28614" t="inlineStr">
        <is>
          <t>Y34054</t>
        </is>
      </c>
      <c r="F28614" t="inlineStr">
        <is>
          <t>BN</t>
        </is>
      </c>
      <c r="G28614" t="inlineStr">
        <is>
          <t>No</t>
        </is>
      </c>
      <c r="H28614" t="n">
        <v>2.4</v>
      </c>
    </row>
    <row r="28615">
      <c r="A28615" t="inlineStr">
        <is>
          <t>2025-W11-2025-JCHAPS-Y34320</t>
        </is>
      </c>
      <c r="B28615" t="n">
        <v>2025</v>
      </c>
      <c r="C28615" t="n">
        <v>11</v>
      </c>
      <c r="D28615" t="inlineStr">
        <is>
          <t>2025-JCHAPS</t>
        </is>
      </c>
      <c r="E28615" t="inlineStr">
        <is>
          <t>Y34320</t>
        </is>
      </c>
      <c r="F28615" t="inlineStr">
        <is>
          <t>BN</t>
        </is>
      </c>
      <c r="G28615" t="inlineStr">
        <is>
          <t>No</t>
        </is>
      </c>
      <c r="H28615" t="n">
        <v>10.5</v>
      </c>
    </row>
    <row r="28616">
      <c r="A28616" t="inlineStr">
        <is>
          <t>2025-W11-2025-JCHAPS-Y40641</t>
        </is>
      </c>
      <c r="B28616" t="n">
        <v>2025</v>
      </c>
      <c r="C28616" t="n">
        <v>11</v>
      </c>
      <c r="D28616" t="inlineStr">
        <is>
          <t>2025-JCHAPS</t>
        </is>
      </c>
      <c r="E28616" t="inlineStr">
        <is>
          <t>Y40641</t>
        </is>
      </c>
      <c r="F28616" t="inlineStr">
        <is>
          <t>BN</t>
        </is>
      </c>
      <c r="G28616" t="inlineStr">
        <is>
          <t>No</t>
        </is>
      </c>
      <c r="H28616" t="n">
        <v>6.4</v>
      </c>
    </row>
    <row r="28617">
      <c r="A28617" t="inlineStr">
        <is>
          <t>2025-W11-2025-VARO-Y40881</t>
        </is>
      </c>
      <c r="B28617" t="n">
        <v>2025</v>
      </c>
      <c r="C28617" t="n">
        <v>11</v>
      </c>
      <c r="D28617" t="inlineStr">
        <is>
          <t>2025-VARO</t>
        </is>
      </c>
      <c r="E28617" t="inlineStr">
        <is>
          <t>Y40881</t>
        </is>
      </c>
      <c r="F28617" t="inlineStr">
        <is>
          <t>QB</t>
        </is>
      </c>
      <c r="G28617" t="inlineStr">
        <is>
          <t>Yes</t>
        </is>
      </c>
      <c r="H28617" t="n">
        <v>15.44</v>
      </c>
    </row>
    <row r="28618">
      <c r="A28618" t="inlineStr">
        <is>
          <t>2025-W11-2025-VARO-S12529</t>
        </is>
      </c>
      <c r="B28618" t="n">
        <v>2025</v>
      </c>
      <c r="C28618" t="n">
        <v>11</v>
      </c>
      <c r="D28618" t="inlineStr">
        <is>
          <t>2025-VARO</t>
        </is>
      </c>
      <c r="E28618" t="inlineStr">
        <is>
          <t>S12529</t>
        </is>
      </c>
      <c r="F28618" t="inlineStr">
        <is>
          <t>RB</t>
        </is>
      </c>
      <c r="G28618" t="inlineStr">
        <is>
          <t>Yes</t>
        </is>
      </c>
      <c r="H28618" t="n">
        <v>29.8</v>
      </c>
    </row>
    <row r="28619">
      <c r="A28619" t="inlineStr">
        <is>
          <t>2025-W11-2025-VARO-Y31856</t>
        </is>
      </c>
      <c r="B28619" t="n">
        <v>2025</v>
      </c>
      <c r="C28619" t="n">
        <v>11</v>
      </c>
      <c r="D28619" t="inlineStr">
        <is>
          <t>2025-VARO</t>
        </is>
      </c>
      <c r="E28619" t="inlineStr">
        <is>
          <t>Y31856</t>
        </is>
      </c>
      <c r="F28619" t="inlineStr">
        <is>
          <t>RB</t>
        </is>
      </c>
      <c r="G28619" t="inlineStr">
        <is>
          <t>Yes</t>
        </is>
      </c>
      <c r="H28619" t="n">
        <v>4</v>
      </c>
    </row>
    <row r="28620">
      <c r="A28620" t="inlineStr">
        <is>
          <t>2025-W11-2025-VARO-Y40084</t>
        </is>
      </c>
      <c r="B28620" t="n">
        <v>2025</v>
      </c>
      <c r="C28620" t="n">
        <v>11</v>
      </c>
      <c r="D28620" t="inlineStr">
        <is>
          <t>2025-VARO</t>
        </is>
      </c>
      <c r="E28620" t="inlineStr">
        <is>
          <t>Y40084</t>
        </is>
      </c>
      <c r="F28620" t="inlineStr">
        <is>
          <t>WR</t>
        </is>
      </c>
      <c r="G28620" t="inlineStr">
        <is>
          <t>Yes</t>
        </is>
      </c>
      <c r="H28620" t="n">
        <v>6.8</v>
      </c>
    </row>
    <row r="28621">
      <c r="A28621" t="inlineStr">
        <is>
          <t>2025-W11-2025-VARO-Y34088</t>
        </is>
      </c>
      <c r="B28621" t="n">
        <v>2025</v>
      </c>
      <c r="C28621" t="n">
        <v>11</v>
      </c>
      <c r="D28621" t="inlineStr">
        <is>
          <t>2025-VARO</t>
        </is>
      </c>
      <c r="E28621" t="inlineStr">
        <is>
          <t>Y34088</t>
        </is>
      </c>
      <c r="F28621" t="inlineStr">
        <is>
          <t>WR</t>
        </is>
      </c>
      <c r="G28621" t="inlineStr">
        <is>
          <t>Yes</t>
        </is>
      </c>
      <c r="H28621" t="n">
        <v>7.3</v>
      </c>
    </row>
    <row r="28622">
      <c r="A28622" t="inlineStr">
        <is>
          <t>2025-W11-2025-VARO-Y40878</t>
        </is>
      </c>
      <c r="B28622" t="n">
        <v>2025</v>
      </c>
      <c r="C28622" t="n">
        <v>11</v>
      </c>
      <c r="D28622" t="inlineStr">
        <is>
          <t>2025-VARO</t>
        </is>
      </c>
      <c r="E28622" t="inlineStr">
        <is>
          <t>Y40878</t>
        </is>
      </c>
      <c r="F28622" t="inlineStr">
        <is>
          <t>TE</t>
        </is>
      </c>
      <c r="G28622" t="inlineStr">
        <is>
          <t>Yes</t>
        </is>
      </c>
      <c r="H28622" t="n">
        <v>10.7</v>
      </c>
    </row>
    <row r="28623">
      <c r="A28623" t="inlineStr">
        <is>
          <t>2025-W11-2025-VARO-Y40039</t>
        </is>
      </c>
      <c r="B28623" t="n">
        <v>2025</v>
      </c>
      <c r="C28623" t="n">
        <v>11</v>
      </c>
      <c r="D28623" t="inlineStr">
        <is>
          <t>2025-VARO</t>
        </is>
      </c>
      <c r="E28623" t="inlineStr">
        <is>
          <t>Y40039</t>
        </is>
      </c>
      <c r="F28623" t="inlineStr">
        <is>
          <t>W/R/T FLEX</t>
        </is>
      </c>
      <c r="G28623" t="inlineStr">
        <is>
          <t>Yes</t>
        </is>
      </c>
      <c r="H28623" t="n">
        <v>9.800000000000001</v>
      </c>
    </row>
    <row r="28624">
      <c r="A28624" t="inlineStr">
        <is>
          <t>2025-W11-2025-VARO-Y28378</t>
        </is>
      </c>
      <c r="B28624" t="n">
        <v>2025</v>
      </c>
      <c r="C28624" t="n">
        <v>11</v>
      </c>
      <c r="D28624" t="inlineStr">
        <is>
          <t>2025-VARO</t>
        </is>
      </c>
      <c r="E28624" t="inlineStr">
        <is>
          <t>Y28378</t>
        </is>
      </c>
      <c r="F28624" t="inlineStr">
        <is>
          <t>K</t>
        </is>
      </c>
      <c r="G28624" t="inlineStr">
        <is>
          <t>Yes</t>
        </is>
      </c>
      <c r="H28624" t="n">
        <v>15</v>
      </c>
    </row>
    <row r="28625">
      <c r="A28625" t="inlineStr">
        <is>
          <t>2025-W11-2025-VARO-Y-DEF:houston</t>
        </is>
      </c>
      <c r="B28625" t="n">
        <v>2025</v>
      </c>
      <c r="C28625" t="n">
        <v>11</v>
      </c>
      <c r="D28625" t="inlineStr">
        <is>
          <t>2025-VARO</t>
        </is>
      </c>
      <c r="E28625" t="inlineStr">
        <is>
          <t>Y-DEF:houston</t>
        </is>
      </c>
      <c r="F28625" t="inlineStr">
        <is>
          <t>DST</t>
        </is>
      </c>
      <c r="G28625" t="inlineStr">
        <is>
          <t>Yes</t>
        </is>
      </c>
      <c r="H28625" t="n">
        <v>13.48</v>
      </c>
    </row>
    <row r="28626">
      <c r="A28626" t="inlineStr">
        <is>
          <t>2025-W11-2025-VARO-Y40707</t>
        </is>
      </c>
      <c r="B28626" t="n">
        <v>2025</v>
      </c>
      <c r="C28626" t="n">
        <v>11</v>
      </c>
      <c r="D28626" t="inlineStr">
        <is>
          <t>2025-VARO</t>
        </is>
      </c>
      <c r="E28626" t="inlineStr">
        <is>
          <t>Y40707</t>
        </is>
      </c>
      <c r="F28626" t="inlineStr">
        <is>
          <t>BN</t>
        </is>
      </c>
      <c r="G28626" t="inlineStr">
        <is>
          <t>No</t>
        </is>
      </c>
      <c r="H28626" t="n">
        <v>13.4</v>
      </c>
    </row>
    <row r="28627">
      <c r="A28627" t="inlineStr">
        <is>
          <t>2025-W11-2025-VARO-Y40962</t>
        </is>
      </c>
      <c r="B28627" t="n">
        <v>2025</v>
      </c>
      <c r="C28627" t="n">
        <v>11</v>
      </c>
      <c r="D28627" t="inlineStr">
        <is>
          <t>2025-VARO</t>
        </is>
      </c>
      <c r="E28627" t="inlineStr">
        <is>
          <t>Y40962</t>
        </is>
      </c>
      <c r="F28627" t="inlineStr">
        <is>
          <t>BN</t>
        </is>
      </c>
      <c r="G28627" t="inlineStr">
        <is>
          <t>No</t>
        </is>
      </c>
      <c r="H28627" t="n">
        <v>1</v>
      </c>
    </row>
    <row r="28628">
      <c r="A28628" t="inlineStr">
        <is>
          <t>2025-W11-2025-VARO-Y41048</t>
        </is>
      </c>
      <c r="B28628" t="n">
        <v>2025</v>
      </c>
      <c r="C28628" t="n">
        <v>11</v>
      </c>
      <c r="D28628" t="inlineStr">
        <is>
          <t>2025-VARO</t>
        </is>
      </c>
      <c r="E28628" t="inlineStr">
        <is>
          <t>Y41048</t>
        </is>
      </c>
      <c r="F28628" t="inlineStr">
        <is>
          <t>BN</t>
        </is>
      </c>
      <c r="G28628" t="inlineStr">
        <is>
          <t>No</t>
        </is>
      </c>
      <c r="H28628" t="n">
        <v>15.9</v>
      </c>
    </row>
    <row r="28629">
      <c r="A28629" t="inlineStr">
        <is>
          <t>2025-W11-2025-VARO-S12481</t>
        </is>
      </c>
      <c r="B28629" t="n">
        <v>2025</v>
      </c>
      <c r="C28629" t="n">
        <v>11</v>
      </c>
      <c r="D28629" t="inlineStr">
        <is>
          <t>2025-VARO</t>
        </is>
      </c>
      <c r="E28629" t="inlineStr">
        <is>
          <t>S12481</t>
        </is>
      </c>
      <c r="F28629" t="inlineStr">
        <is>
          <t>BN</t>
        </is>
      </c>
      <c r="G28629" t="inlineStr">
        <is>
          <t>No</t>
        </is>
      </c>
      <c r="H28629" t="n">
        <v>0</v>
      </c>
    </row>
    <row r="28630">
      <c r="A28630" t="inlineStr">
        <is>
          <t>2025-W11-2025-VARO-S12534</t>
        </is>
      </c>
      <c r="B28630" t="n">
        <v>2025</v>
      </c>
      <c r="C28630" t="n">
        <v>11</v>
      </c>
      <c r="D28630" t="inlineStr">
        <is>
          <t>2025-VARO</t>
        </is>
      </c>
      <c r="E28630" t="inlineStr">
        <is>
          <t>S12534</t>
        </is>
      </c>
      <c r="F28630" t="inlineStr">
        <is>
          <t>BN</t>
        </is>
      </c>
      <c r="G28630" t="inlineStr">
        <is>
          <t>No</t>
        </is>
      </c>
      <c r="H28630" t="n">
        <v>10.2</v>
      </c>
    </row>
    <row r="28631">
      <c r="A28631" t="inlineStr">
        <is>
          <t>2025-W11-2025-VARO-Y40742</t>
        </is>
      </c>
      <c r="B28631" t="n">
        <v>2025</v>
      </c>
      <c r="C28631" t="n">
        <v>11</v>
      </c>
      <c r="D28631" t="inlineStr">
        <is>
          <t>2025-VARO</t>
        </is>
      </c>
      <c r="E28631" t="inlineStr">
        <is>
          <t>Y40742</t>
        </is>
      </c>
      <c r="F28631" t="inlineStr">
        <is>
          <t>BN</t>
        </is>
      </c>
      <c r="G28631" t="inlineStr">
        <is>
          <t>No</t>
        </is>
      </c>
      <c r="H28631" t="n">
        <v>35</v>
      </c>
    </row>
    <row r="28632">
      <c r="A28632" t="inlineStr">
        <is>
          <t>2025-W11-2025-PUENTETU-Y8795</t>
        </is>
      </c>
      <c r="B28632" t="n">
        <v>2025</v>
      </c>
      <c r="C28632" t="n">
        <v>11</v>
      </c>
      <c r="D28632" t="inlineStr">
        <is>
          <t>2025-PUENTETU</t>
        </is>
      </c>
      <c r="E28632" t="inlineStr">
        <is>
          <t>Y8795</t>
        </is>
      </c>
      <c r="F28632" t="inlineStr">
        <is>
          <t>QB</t>
        </is>
      </c>
      <c r="G28632" t="inlineStr">
        <is>
          <t>Yes</t>
        </is>
      </c>
      <c r="H28632" t="n">
        <v>8.859999999999999</v>
      </c>
    </row>
    <row r="28633">
      <c r="A28633" t="inlineStr">
        <is>
          <t>2025-W11-2025-PUENTETU-S12512</t>
        </is>
      </c>
      <c r="B28633" t="n">
        <v>2025</v>
      </c>
      <c r="C28633" t="n">
        <v>11</v>
      </c>
      <c r="D28633" t="inlineStr">
        <is>
          <t>2025-PUENTETU</t>
        </is>
      </c>
      <c r="E28633" t="inlineStr">
        <is>
          <t>S12512</t>
        </is>
      </c>
      <c r="F28633" t="inlineStr">
        <is>
          <t>RB</t>
        </is>
      </c>
      <c r="G28633" t="inlineStr">
        <is>
          <t>Yes</t>
        </is>
      </c>
      <c r="H28633" t="n">
        <v>5.9</v>
      </c>
    </row>
    <row r="28634">
      <c r="A28634" t="inlineStr">
        <is>
          <t>2025-W11-2025-PUENTETU-Y33991</t>
        </is>
      </c>
      <c r="B28634" t="n">
        <v>2025</v>
      </c>
      <c r="C28634" t="n">
        <v>11</v>
      </c>
      <c r="D28634" t="inlineStr">
        <is>
          <t>2025-PUENTETU</t>
        </is>
      </c>
      <c r="E28634" t="inlineStr">
        <is>
          <t>Y33991</t>
        </is>
      </c>
      <c r="F28634" t="inlineStr">
        <is>
          <t>RB</t>
        </is>
      </c>
      <c r="G28634" t="inlineStr">
        <is>
          <t>Yes</t>
        </is>
      </c>
      <c r="H28634" t="n">
        <v>7.4</v>
      </c>
    </row>
    <row r="28635">
      <c r="A28635" t="inlineStr">
        <is>
          <t>2025-W11-2025-PUENTETU-S12514</t>
        </is>
      </c>
      <c r="B28635" t="n">
        <v>2025</v>
      </c>
      <c r="C28635" t="n">
        <v>11</v>
      </c>
      <c r="D28635" t="inlineStr">
        <is>
          <t>2025-PUENTETU</t>
        </is>
      </c>
      <c r="E28635" t="inlineStr">
        <is>
          <t>S12514</t>
        </is>
      </c>
      <c r="F28635" t="inlineStr">
        <is>
          <t>WR</t>
        </is>
      </c>
      <c r="G28635" t="inlineStr">
        <is>
          <t>Yes</t>
        </is>
      </c>
      <c r="H28635" t="n">
        <v>6.5</v>
      </c>
    </row>
    <row r="28636">
      <c r="A28636" t="inlineStr">
        <is>
          <t>2025-W11-2025-PUENTETU-Y28534</t>
        </is>
      </c>
      <c r="B28636" t="n">
        <v>2025</v>
      </c>
      <c r="C28636" t="n">
        <v>11</v>
      </c>
      <c r="D28636" t="inlineStr">
        <is>
          <t>2025-PUENTETU</t>
        </is>
      </c>
      <c r="E28636" t="inlineStr">
        <is>
          <t>Y28534</t>
        </is>
      </c>
      <c r="F28636" t="inlineStr">
        <is>
          <t>WR</t>
        </is>
      </c>
      <c r="G28636" t="inlineStr">
        <is>
          <t>Yes</t>
        </is>
      </c>
      <c r="H28636" t="n">
        <v>15</v>
      </c>
    </row>
    <row r="28637">
      <c r="A28637" t="inlineStr">
        <is>
          <t>2025-W11-2025-PUENTETU-S12493</t>
        </is>
      </c>
      <c r="B28637" t="n">
        <v>2025</v>
      </c>
      <c r="C28637" t="n">
        <v>11</v>
      </c>
      <c r="D28637" t="inlineStr">
        <is>
          <t>2025-PUENTETU</t>
        </is>
      </c>
      <c r="E28637" t="inlineStr">
        <is>
          <t>S12493</t>
        </is>
      </c>
      <c r="F28637" t="inlineStr">
        <is>
          <t>TE</t>
        </is>
      </c>
      <c r="G28637" t="inlineStr">
        <is>
          <t>Yes</t>
        </is>
      </c>
      <c r="H28637" t="n">
        <v>5.1</v>
      </c>
    </row>
    <row r="28638">
      <c r="A28638" t="inlineStr">
        <is>
          <t>2025-W11-2025-PUENTETU-Y32687</t>
        </is>
      </c>
      <c r="B28638" t="n">
        <v>2025</v>
      </c>
      <c r="C28638" t="n">
        <v>11</v>
      </c>
      <c r="D28638" t="inlineStr">
        <is>
          <t>2025-PUENTETU</t>
        </is>
      </c>
      <c r="E28638" t="inlineStr">
        <is>
          <t>Y32687</t>
        </is>
      </c>
      <c r="F28638" t="inlineStr">
        <is>
          <t>W/R/T FLEX</t>
        </is>
      </c>
      <c r="G28638" t="inlineStr">
        <is>
          <t>Yes</t>
        </is>
      </c>
      <c r="H28638" t="n">
        <v>15.1</v>
      </c>
    </row>
    <row r="28639">
      <c r="A28639" t="inlineStr">
        <is>
          <t>2025-W11-2025-PUENTETU-Y33537</t>
        </is>
      </c>
      <c r="B28639" t="n">
        <v>2025</v>
      </c>
      <c r="C28639" t="n">
        <v>11</v>
      </c>
      <c r="D28639" t="inlineStr">
        <is>
          <t>2025-PUENTETU</t>
        </is>
      </c>
      <c r="E28639" t="inlineStr">
        <is>
          <t>Y33537</t>
        </is>
      </c>
      <c r="F28639" t="inlineStr">
        <is>
          <t>K</t>
        </is>
      </c>
      <c r="G28639" t="inlineStr">
        <is>
          <t>Yes</t>
        </is>
      </c>
      <c r="H28639" t="n">
        <v>8</v>
      </c>
    </row>
    <row r="28640">
      <c r="A28640" t="inlineStr">
        <is>
          <t>2025-W11-2025-PUENTETU-Y-DEF:new-england</t>
        </is>
      </c>
      <c r="B28640" t="n">
        <v>2025</v>
      </c>
      <c r="C28640" t="n">
        <v>11</v>
      </c>
      <c r="D28640" t="inlineStr">
        <is>
          <t>2025-PUENTETU</t>
        </is>
      </c>
      <c r="E28640" t="inlineStr">
        <is>
          <t>Y-DEF:new-england</t>
        </is>
      </c>
      <c r="F28640" t="inlineStr">
        <is>
          <t>DST</t>
        </is>
      </c>
      <c r="G28640" t="inlineStr">
        <is>
          <t>Yes</t>
        </is>
      </c>
      <c r="H28640" t="n">
        <v>8.449999999999999</v>
      </c>
    </row>
    <row r="28641">
      <c r="A28641" t="inlineStr">
        <is>
          <t>2025-W11-2025-PUENTETU-S12485</t>
        </is>
      </c>
      <c r="B28641" t="n">
        <v>2025</v>
      </c>
      <c r="C28641" t="n">
        <v>11</v>
      </c>
      <c r="D28641" t="inlineStr">
        <is>
          <t>2025-PUENTETU</t>
        </is>
      </c>
      <c r="E28641" t="inlineStr">
        <is>
          <t>S12485</t>
        </is>
      </c>
      <c r="F28641" t="inlineStr">
        <is>
          <t>BN</t>
        </is>
      </c>
      <c r="G28641" t="inlineStr">
        <is>
          <t>No</t>
        </is>
      </c>
      <c r="H28641" t="n">
        <v>1.1</v>
      </c>
    </row>
    <row r="28642">
      <c r="A28642" t="inlineStr">
        <is>
          <t>2025-W11-2025-PUENTETU-S12506</t>
        </is>
      </c>
      <c r="B28642" t="n">
        <v>2025</v>
      </c>
      <c r="C28642" t="n">
        <v>11</v>
      </c>
      <c r="D28642" t="inlineStr">
        <is>
          <t>2025-PUENTETU</t>
        </is>
      </c>
      <c r="E28642" t="inlineStr">
        <is>
          <t>S12506</t>
        </is>
      </c>
      <c r="F28642" t="inlineStr">
        <is>
          <t>BN</t>
        </is>
      </c>
      <c r="G28642" t="inlineStr">
        <is>
          <t>No</t>
        </is>
      </c>
      <c r="H28642" t="n">
        <v>3.6</v>
      </c>
    </row>
    <row r="28643">
      <c r="A28643" t="inlineStr">
        <is>
          <t>2025-W11-2025-PUENTETU-S12507</t>
        </is>
      </c>
      <c r="B28643" t="n">
        <v>2025</v>
      </c>
      <c r="C28643" t="n">
        <v>11</v>
      </c>
      <c r="D28643" t="inlineStr">
        <is>
          <t>2025-PUENTETU</t>
        </is>
      </c>
      <c r="E28643" t="inlineStr">
        <is>
          <t>S12507</t>
        </is>
      </c>
      <c r="F28643" t="inlineStr">
        <is>
          <t>BN</t>
        </is>
      </c>
      <c r="G28643" t="inlineStr">
        <is>
          <t>No</t>
        </is>
      </c>
      <c r="H28643" t="n">
        <v>0</v>
      </c>
    </row>
    <row r="28644">
      <c r="A28644" t="inlineStr">
        <is>
          <t>2025-W11-2025-PUENTETU-Y31838</t>
        </is>
      </c>
      <c r="B28644" t="n">
        <v>2025</v>
      </c>
      <c r="C28644" t="n">
        <v>11</v>
      </c>
      <c r="D28644" t="inlineStr">
        <is>
          <t>2025-PUENTETU</t>
        </is>
      </c>
      <c r="E28644" t="inlineStr">
        <is>
          <t>Y31838</t>
        </is>
      </c>
      <c r="F28644" t="inlineStr">
        <is>
          <t>BN</t>
        </is>
      </c>
      <c r="G28644" t="inlineStr">
        <is>
          <t>No</t>
        </is>
      </c>
      <c r="H28644" t="n">
        <v>0</v>
      </c>
    </row>
    <row r="28645">
      <c r="A28645" t="inlineStr">
        <is>
          <t>2025-W11-2025-PUENTETU-Y31868</t>
        </is>
      </c>
      <c r="B28645" t="n">
        <v>2025</v>
      </c>
      <c r="C28645" t="n">
        <v>11</v>
      </c>
      <c r="D28645" t="inlineStr">
        <is>
          <t>2025-PUENTETU</t>
        </is>
      </c>
      <c r="E28645" t="inlineStr">
        <is>
          <t>Y31868</t>
        </is>
      </c>
      <c r="F28645" t="inlineStr">
        <is>
          <t>BN</t>
        </is>
      </c>
      <c r="G28645" t="inlineStr">
        <is>
          <t>No</t>
        </is>
      </c>
      <c r="H28645" t="n">
        <v>17.2</v>
      </c>
    </row>
    <row r="28646">
      <c r="A28646" t="inlineStr">
        <is>
          <t>2025-W11-2025-PUENTETU-Y40095</t>
        </is>
      </c>
      <c r="B28646" t="n">
        <v>2025</v>
      </c>
      <c r="C28646" t="n">
        <v>11</v>
      </c>
      <c r="D28646" t="inlineStr">
        <is>
          <t>2025-PUENTETU</t>
        </is>
      </c>
      <c r="E28646" t="inlineStr">
        <is>
          <t>Y40095</t>
        </is>
      </c>
      <c r="F28646" t="inlineStr">
        <is>
          <t>BN</t>
        </is>
      </c>
      <c r="G28646" t="inlineStr">
        <is>
          <t>No</t>
        </is>
      </c>
      <c r="H28646" t="n">
        <v>3.4</v>
      </c>
    </row>
    <row r="28647">
      <c r="A28647" t="inlineStr">
        <is>
          <t>2025-W11-2025-PUENTETU-S9487</t>
        </is>
      </c>
      <c r="B28647" t="n">
        <v>2025</v>
      </c>
      <c r="C28647" t="n">
        <v>11</v>
      </c>
      <c r="D28647" t="inlineStr">
        <is>
          <t>2025-PUENTETU</t>
        </is>
      </c>
      <c r="E28647" t="inlineStr">
        <is>
          <t>S9487</t>
        </is>
      </c>
      <c r="F28647" t="inlineStr">
        <is>
          <t>BN</t>
        </is>
      </c>
      <c r="G28647" t="inlineStr">
        <is>
          <t>No</t>
        </is>
      </c>
      <c r="H28647" t="n">
        <v>3</v>
      </c>
    </row>
    <row r="28648">
      <c r="A28648" t="inlineStr">
        <is>
          <t>2025-W11-2025-ISAROD-Y30971</t>
        </is>
      </c>
      <c r="B28648" t="n">
        <v>2025</v>
      </c>
      <c r="C28648" t="n">
        <v>11</v>
      </c>
      <c r="D28648" t="inlineStr">
        <is>
          <t>2025-ISAROD</t>
        </is>
      </c>
      <c r="E28648" t="inlineStr">
        <is>
          <t>Y30971</t>
        </is>
      </c>
      <c r="F28648" t="inlineStr">
        <is>
          <t>QB</t>
        </is>
      </c>
      <c r="G28648" t="inlineStr">
        <is>
          <t>Yes</t>
        </is>
      </c>
      <c r="H28648" t="n">
        <v>17.82</v>
      </c>
    </row>
    <row r="28649">
      <c r="A28649" t="inlineStr">
        <is>
          <t>2025-W11-2025-ISAROD-Y40118</t>
        </is>
      </c>
      <c r="B28649" t="n">
        <v>2025</v>
      </c>
      <c r="C28649" t="n">
        <v>11</v>
      </c>
      <c r="D28649" t="inlineStr">
        <is>
          <t>2025-ISAROD</t>
        </is>
      </c>
      <c r="E28649" t="inlineStr">
        <is>
          <t>Y40118</t>
        </is>
      </c>
      <c r="F28649" t="inlineStr">
        <is>
          <t>RB</t>
        </is>
      </c>
      <c r="G28649" t="inlineStr">
        <is>
          <t>Yes</t>
        </is>
      </c>
      <c r="H28649" t="n">
        <v>19</v>
      </c>
    </row>
    <row r="28650">
      <c r="A28650" t="inlineStr">
        <is>
          <t>2025-W11-2025-ISAROD-Y33413</t>
        </is>
      </c>
      <c r="B28650" t="n">
        <v>2025</v>
      </c>
      <c r="C28650" t="n">
        <v>11</v>
      </c>
      <c r="D28650" t="inlineStr">
        <is>
          <t>2025-ISAROD</t>
        </is>
      </c>
      <c r="E28650" t="inlineStr">
        <is>
          <t>Y33413</t>
        </is>
      </c>
      <c r="F28650" t="inlineStr">
        <is>
          <t>RB</t>
        </is>
      </c>
      <c r="G28650" t="inlineStr">
        <is>
          <t>Yes</t>
        </is>
      </c>
      <c r="H28650" t="n">
        <v>19.3</v>
      </c>
    </row>
    <row r="28651">
      <c r="A28651" t="inlineStr">
        <is>
          <t>2025-W11-2025-ISAROD-Y32703</t>
        </is>
      </c>
      <c r="B28651" t="n">
        <v>2025</v>
      </c>
      <c r="C28651" t="n">
        <v>11</v>
      </c>
      <c r="D28651" t="inlineStr">
        <is>
          <t>2025-ISAROD</t>
        </is>
      </c>
      <c r="E28651" t="inlineStr">
        <is>
          <t>Y32703</t>
        </is>
      </c>
      <c r="F28651" t="inlineStr">
        <is>
          <t>WR</t>
        </is>
      </c>
      <c r="G28651" t="inlineStr">
        <is>
          <t>Yes</t>
        </is>
      </c>
      <c r="H28651" t="n">
        <v>13.8</v>
      </c>
    </row>
    <row r="28652">
      <c r="A28652" t="inlineStr">
        <is>
          <t>2025-W11-2025-ISAROD-Y34007</t>
        </is>
      </c>
      <c r="B28652" t="n">
        <v>2025</v>
      </c>
      <c r="C28652" t="n">
        <v>11</v>
      </c>
      <c r="D28652" t="inlineStr">
        <is>
          <t>2025-ISAROD</t>
        </is>
      </c>
      <c r="E28652" t="inlineStr">
        <is>
          <t>Y34007</t>
        </is>
      </c>
      <c r="F28652" t="inlineStr">
        <is>
          <t>WR</t>
        </is>
      </c>
      <c r="G28652" t="inlineStr">
        <is>
          <t>Yes</t>
        </is>
      </c>
      <c r="H28652" t="n">
        <v>24.9</v>
      </c>
    </row>
    <row r="28653">
      <c r="A28653" t="inlineStr">
        <is>
          <t>2025-W11-2025-ISAROD-Y30259</t>
        </is>
      </c>
      <c r="B28653" t="n">
        <v>2025</v>
      </c>
      <c r="C28653" t="n">
        <v>11</v>
      </c>
      <c r="D28653" t="inlineStr">
        <is>
          <t>2025-ISAROD</t>
        </is>
      </c>
      <c r="E28653" t="inlineStr">
        <is>
          <t>Y30259</t>
        </is>
      </c>
      <c r="F28653" t="inlineStr">
        <is>
          <t>TE</t>
        </is>
      </c>
      <c r="G28653" t="inlineStr">
        <is>
          <t>Yes</t>
        </is>
      </c>
      <c r="H28653" t="n">
        <v>21.7</v>
      </c>
    </row>
    <row r="28654">
      <c r="A28654" t="inlineStr">
        <is>
          <t>2025-W11-2025-ISAROD-Y28457</t>
        </is>
      </c>
      <c r="B28654" t="n">
        <v>2025</v>
      </c>
      <c r="C28654" t="n">
        <v>11</v>
      </c>
      <c r="D28654" t="inlineStr">
        <is>
          <t>2025-ISAROD</t>
        </is>
      </c>
      <c r="E28654" t="inlineStr">
        <is>
          <t>Y28457</t>
        </is>
      </c>
      <c r="F28654" t="inlineStr">
        <is>
          <t>W/R/T FLEX</t>
        </is>
      </c>
      <c r="G28654" t="inlineStr">
        <is>
          <t>Yes</t>
        </is>
      </c>
      <c r="H28654" t="n">
        <v>4.8</v>
      </c>
    </row>
    <row r="28655">
      <c r="A28655" t="inlineStr">
        <is>
          <t>2025-W11-2025-ISAROD-Y34344</t>
        </is>
      </c>
      <c r="B28655" t="n">
        <v>2025</v>
      </c>
      <c r="C28655" t="n">
        <v>11</v>
      </c>
      <c r="D28655" t="inlineStr">
        <is>
          <t>2025-ISAROD</t>
        </is>
      </c>
      <c r="E28655" t="inlineStr">
        <is>
          <t>Y34344</t>
        </is>
      </c>
      <c r="F28655" t="inlineStr">
        <is>
          <t>K</t>
        </is>
      </c>
      <c r="G28655" t="inlineStr">
        <is>
          <t>Yes</t>
        </is>
      </c>
      <c r="H28655" t="n">
        <v>8</v>
      </c>
    </row>
    <row r="28656">
      <c r="A28656" t="inlineStr">
        <is>
          <t>2025-W11-2025-ISAROD-Y-DEF:cleveland</t>
        </is>
      </c>
      <c r="B28656" t="n">
        <v>2025</v>
      </c>
      <c r="C28656" t="n">
        <v>11</v>
      </c>
      <c r="D28656" t="inlineStr">
        <is>
          <t>2025-ISAROD</t>
        </is>
      </c>
      <c r="E28656" t="inlineStr">
        <is>
          <t>Y-DEF:cleveland</t>
        </is>
      </c>
      <c r="F28656" t="inlineStr">
        <is>
          <t>DST</t>
        </is>
      </c>
      <c r="G28656" t="inlineStr">
        <is>
          <t>Yes</t>
        </is>
      </c>
      <c r="H28656" t="n">
        <v>20.02</v>
      </c>
    </row>
    <row r="28657">
      <c r="A28657" t="inlineStr">
        <is>
          <t>2025-W11-2025-ISAROD-Y32003</t>
        </is>
      </c>
      <c r="B28657" t="n">
        <v>2025</v>
      </c>
      <c r="C28657" t="n">
        <v>11</v>
      </c>
      <c r="D28657" t="inlineStr">
        <is>
          <t>2025-ISAROD</t>
        </is>
      </c>
      <c r="E28657" t="inlineStr">
        <is>
          <t>Y32003</t>
        </is>
      </c>
      <c r="F28657" t="inlineStr">
        <is>
          <t>BN</t>
        </is>
      </c>
      <c r="G28657" t="inlineStr">
        <is>
          <t>No</t>
        </is>
      </c>
      <c r="H28657" t="n">
        <v>0</v>
      </c>
    </row>
    <row r="28658">
      <c r="A28658" t="inlineStr">
        <is>
          <t>2025-W11-2025-ISAROD-Y32711</t>
        </is>
      </c>
      <c r="B28658" t="n">
        <v>2025</v>
      </c>
      <c r="C28658" t="n">
        <v>11</v>
      </c>
      <c r="D28658" t="inlineStr">
        <is>
          <t>2025-ISAROD</t>
        </is>
      </c>
      <c r="E28658" t="inlineStr">
        <is>
          <t>Y32711</t>
        </is>
      </c>
      <c r="F28658" t="inlineStr">
        <is>
          <t>BN</t>
        </is>
      </c>
      <c r="G28658" t="inlineStr">
        <is>
          <t>No</t>
        </is>
      </c>
      <c r="H28658" t="n">
        <v>0</v>
      </c>
    </row>
    <row r="28659">
      <c r="A28659" t="inlineStr">
        <is>
          <t>2025-W11-2025-ISAROD-Y34085</t>
        </is>
      </c>
      <c r="B28659" t="n">
        <v>2025</v>
      </c>
      <c r="C28659" t="n">
        <v>11</v>
      </c>
      <c r="D28659" t="inlineStr">
        <is>
          <t>2025-ISAROD</t>
        </is>
      </c>
      <c r="E28659" t="inlineStr">
        <is>
          <t>Y34085</t>
        </is>
      </c>
      <c r="F28659" t="inlineStr">
        <is>
          <t>BN</t>
        </is>
      </c>
      <c r="G28659" t="inlineStr">
        <is>
          <t>No</t>
        </is>
      </c>
      <c r="H28659" t="n">
        <v>9.6</v>
      </c>
    </row>
    <row r="28660">
      <c r="A28660" t="inlineStr">
        <is>
          <t>2025-W11-2025-ISAROD-Y33966</t>
        </is>
      </c>
      <c r="B28660" t="n">
        <v>2025</v>
      </c>
      <c r="C28660" t="n">
        <v>11</v>
      </c>
      <c r="D28660" t="inlineStr">
        <is>
          <t>2025-ISAROD</t>
        </is>
      </c>
      <c r="E28660" t="inlineStr">
        <is>
          <t>Y33966</t>
        </is>
      </c>
      <c r="F28660" t="inlineStr">
        <is>
          <t>BN</t>
        </is>
      </c>
      <c r="G28660" t="inlineStr">
        <is>
          <t>No</t>
        </is>
      </c>
      <c r="H28660" t="n">
        <v>0</v>
      </c>
    </row>
    <row r="28661">
      <c r="A28661" t="inlineStr">
        <is>
          <t>2025-W11-2025-ISAROD-Y40119</t>
        </is>
      </c>
      <c r="B28661" t="n">
        <v>2025</v>
      </c>
      <c r="C28661" t="n">
        <v>11</v>
      </c>
      <c r="D28661" t="inlineStr">
        <is>
          <t>2025-ISAROD</t>
        </is>
      </c>
      <c r="E28661" t="inlineStr">
        <is>
          <t>Y40119</t>
        </is>
      </c>
      <c r="F28661" t="inlineStr">
        <is>
          <t>BN</t>
        </is>
      </c>
      <c r="G28661" t="inlineStr">
        <is>
          <t>No</t>
        </is>
      </c>
      <c r="H28661" t="n">
        <v>5.9</v>
      </c>
    </row>
    <row r="28662">
      <c r="A28662" t="inlineStr">
        <is>
          <t>2025-W11-2025-PACO-Y29325</t>
        </is>
      </c>
      <c r="B28662" t="n">
        <v>2025</v>
      </c>
      <c r="C28662" t="n">
        <v>11</v>
      </c>
      <c r="D28662" t="inlineStr">
        <is>
          <t>2025-PACO</t>
        </is>
      </c>
      <c r="E28662" t="inlineStr">
        <is>
          <t>Y29325</t>
        </is>
      </c>
      <c r="F28662" t="inlineStr">
        <is>
          <t>QB</t>
        </is>
      </c>
      <c r="G28662" t="inlineStr">
        <is>
          <t>Yes</t>
        </is>
      </c>
      <c r="H28662" t="n">
        <v>23.88</v>
      </c>
    </row>
    <row r="28663">
      <c r="A28663" t="inlineStr">
        <is>
          <t>2025-W11-2025-PACO-Y32705</t>
        </is>
      </c>
      <c r="B28663" t="n">
        <v>2025</v>
      </c>
      <c r="C28663" t="n">
        <v>11</v>
      </c>
      <c r="D28663" t="inlineStr">
        <is>
          <t>2025-PACO</t>
        </is>
      </c>
      <c r="E28663" t="inlineStr">
        <is>
          <t>Y32705</t>
        </is>
      </c>
      <c r="F28663" t="inlineStr">
        <is>
          <t>RB</t>
        </is>
      </c>
      <c r="G28663" t="inlineStr">
        <is>
          <t>Yes</t>
        </is>
      </c>
      <c r="H28663" t="n">
        <v>9</v>
      </c>
    </row>
    <row r="28664">
      <c r="A28664" t="inlineStr">
        <is>
          <t>2025-W11-2025-PACO-Y29279</t>
        </is>
      </c>
      <c r="B28664" t="n">
        <v>2025</v>
      </c>
      <c r="C28664" t="n">
        <v>11</v>
      </c>
      <c r="D28664" t="inlineStr">
        <is>
          <t>2025-PACO</t>
        </is>
      </c>
      <c r="E28664" t="inlineStr">
        <is>
          <t>Y29279</t>
        </is>
      </c>
      <c r="F28664" t="inlineStr">
        <is>
          <t>RB</t>
        </is>
      </c>
      <c r="G28664" t="inlineStr">
        <is>
          <t>Yes</t>
        </is>
      </c>
      <c r="H28664" t="n">
        <v>19.2</v>
      </c>
    </row>
    <row r="28665">
      <c r="A28665" t="inlineStr">
        <is>
          <t>2025-W11-2025-PACO-Y31896</t>
        </is>
      </c>
      <c r="B28665" t="n">
        <v>2025</v>
      </c>
      <c r="C28665" t="n">
        <v>11</v>
      </c>
      <c r="D28665" t="inlineStr">
        <is>
          <t>2025-PACO</t>
        </is>
      </c>
      <c r="E28665" t="inlineStr">
        <is>
          <t>Y31896</t>
        </is>
      </c>
      <c r="F28665" t="inlineStr">
        <is>
          <t>WR</t>
        </is>
      </c>
      <c r="G28665" t="inlineStr">
        <is>
          <t>Yes</t>
        </is>
      </c>
      <c r="H28665" t="n">
        <v>7.4</v>
      </c>
    </row>
    <row r="28666">
      <c r="A28666" t="inlineStr">
        <is>
          <t>2025-W11-2025-PACO-Y32231</t>
        </is>
      </c>
      <c r="B28666" t="n">
        <v>2025</v>
      </c>
      <c r="C28666" t="n">
        <v>11</v>
      </c>
      <c r="D28666" t="inlineStr">
        <is>
          <t>2025-PACO</t>
        </is>
      </c>
      <c r="E28666" t="inlineStr">
        <is>
          <t>Y32231</t>
        </is>
      </c>
      <c r="F28666" t="inlineStr">
        <is>
          <t>WR</t>
        </is>
      </c>
      <c r="G28666" t="inlineStr">
        <is>
          <t>Yes</t>
        </is>
      </c>
      <c r="H28666" t="n">
        <v>8.9</v>
      </c>
    </row>
    <row r="28667">
      <c r="A28667" t="inlineStr">
        <is>
          <t>2025-W11-2025-PACO-Y31107</t>
        </is>
      </c>
      <c r="B28667" t="n">
        <v>2025</v>
      </c>
      <c r="C28667" t="n">
        <v>11</v>
      </c>
      <c r="D28667" t="inlineStr">
        <is>
          <t>2025-PACO</t>
        </is>
      </c>
      <c r="E28667" t="inlineStr">
        <is>
          <t>Y31107</t>
        </is>
      </c>
      <c r="F28667" t="inlineStr">
        <is>
          <t>TE</t>
        </is>
      </c>
      <c r="G28667" t="inlineStr">
        <is>
          <t>Yes</t>
        </is>
      </c>
      <c r="H28667" t="n">
        <v>8.1</v>
      </c>
    </row>
    <row r="28668">
      <c r="A28668" t="inlineStr">
        <is>
          <t>2025-W11-2025-PACO-Y30199</t>
        </is>
      </c>
      <c r="B28668" t="n">
        <v>2025</v>
      </c>
      <c r="C28668" t="n">
        <v>11</v>
      </c>
      <c r="D28668" t="inlineStr">
        <is>
          <t>2025-PACO</t>
        </is>
      </c>
      <c r="E28668" t="inlineStr">
        <is>
          <t>Y30199</t>
        </is>
      </c>
      <c r="F28668" t="inlineStr">
        <is>
          <t>W/R/T FLEX</t>
        </is>
      </c>
      <c r="G28668" t="inlineStr">
        <is>
          <t>Yes</t>
        </is>
      </c>
      <c r="H28668" t="n">
        <v>12.7</v>
      </c>
    </row>
    <row r="28669">
      <c r="A28669" t="inlineStr">
        <is>
          <t>2025-W11-2025-PACO-Y28188</t>
        </is>
      </c>
      <c r="B28669" t="n">
        <v>2025</v>
      </c>
      <c r="C28669" t="n">
        <v>11</v>
      </c>
      <c r="D28669" t="inlineStr">
        <is>
          <t>2025-PACO</t>
        </is>
      </c>
      <c r="E28669" t="inlineStr">
        <is>
          <t>Y28188</t>
        </is>
      </c>
      <c r="F28669" t="inlineStr">
        <is>
          <t>K</t>
        </is>
      </c>
      <c r="G28669" t="inlineStr">
        <is>
          <t>Yes</t>
        </is>
      </c>
      <c r="H28669" t="n">
        <v>10</v>
      </c>
    </row>
    <row r="28670">
      <c r="A28670" t="inlineStr">
        <is>
          <t>2025-W11-2025-PACO-Y-DEF:miami</t>
        </is>
      </c>
      <c r="B28670" t="n">
        <v>2025</v>
      </c>
      <c r="C28670" t="n">
        <v>11</v>
      </c>
      <c r="D28670" t="inlineStr">
        <is>
          <t>2025-PACO</t>
        </is>
      </c>
      <c r="E28670" t="inlineStr">
        <is>
          <t>Y-DEF:miami</t>
        </is>
      </c>
      <c r="F28670" t="inlineStr">
        <is>
          <t>DST</t>
        </is>
      </c>
      <c r="G28670" t="inlineStr">
        <is>
          <t>Yes</t>
        </is>
      </c>
      <c r="H28670" t="n">
        <v>9.6</v>
      </c>
    </row>
    <row r="28671">
      <c r="A28671" t="inlineStr">
        <is>
          <t>2025-W11-2025-PACO-Y40048</t>
        </is>
      </c>
      <c r="B28671" t="n">
        <v>2025</v>
      </c>
      <c r="C28671" t="n">
        <v>11</v>
      </c>
      <c r="D28671" t="inlineStr">
        <is>
          <t>2025-PACO</t>
        </is>
      </c>
      <c r="E28671" t="inlineStr">
        <is>
          <t>Y40048</t>
        </is>
      </c>
      <c r="F28671" t="inlineStr">
        <is>
          <t>BN</t>
        </is>
      </c>
      <c r="G28671" t="inlineStr">
        <is>
          <t>No</t>
        </is>
      </c>
      <c r="H28671" t="n">
        <v>0</v>
      </c>
    </row>
    <row r="28672">
      <c r="A28672" t="inlineStr">
        <is>
          <t>2025-W11-2025-PACO-Y40064</t>
        </is>
      </c>
      <c r="B28672" t="n">
        <v>2025</v>
      </c>
      <c r="C28672" t="n">
        <v>11</v>
      </c>
      <c r="D28672" t="inlineStr">
        <is>
          <t>2025-PACO</t>
        </is>
      </c>
      <c r="E28672" t="inlineStr">
        <is>
          <t>Y40064</t>
        </is>
      </c>
      <c r="F28672" t="inlineStr">
        <is>
          <t>BN</t>
        </is>
      </c>
      <c r="G28672" t="inlineStr">
        <is>
          <t>No</t>
        </is>
      </c>
      <c r="H28672" t="n">
        <v>0</v>
      </c>
    </row>
    <row r="28673">
      <c r="A28673" t="inlineStr">
        <is>
          <t>2025-W11-2025-PACO-Y40892</t>
        </is>
      </c>
      <c r="B28673" t="n">
        <v>2025</v>
      </c>
      <c r="C28673" t="n">
        <v>11</v>
      </c>
      <c r="D28673" t="inlineStr">
        <is>
          <t>2025-PACO</t>
        </is>
      </c>
      <c r="E28673" t="inlineStr">
        <is>
          <t>Y40892</t>
        </is>
      </c>
      <c r="F28673" t="inlineStr">
        <is>
          <t>BN</t>
        </is>
      </c>
      <c r="G28673" t="inlineStr">
        <is>
          <t>No</t>
        </is>
      </c>
      <c r="H28673" t="n">
        <v>0.5</v>
      </c>
    </row>
    <row r="28674">
      <c r="A28674" t="inlineStr">
        <is>
          <t>2025-W11-2025-PACO-S12508</t>
        </is>
      </c>
      <c r="B28674" t="n">
        <v>2025</v>
      </c>
      <c r="C28674" t="n">
        <v>11</v>
      </c>
      <c r="D28674" t="inlineStr">
        <is>
          <t>2025-PACO</t>
        </is>
      </c>
      <c r="E28674" t="inlineStr">
        <is>
          <t>S12508</t>
        </is>
      </c>
      <c r="F28674" t="inlineStr">
        <is>
          <t>BN</t>
        </is>
      </c>
      <c r="G28674" t="inlineStr">
        <is>
          <t>No</t>
        </is>
      </c>
      <c r="H28674" t="n">
        <v>0</v>
      </c>
    </row>
    <row r="28675">
      <c r="A28675" t="inlineStr">
        <is>
          <t>2025-W11-2025-PACO-S12533</t>
        </is>
      </c>
      <c r="B28675" t="n">
        <v>2025</v>
      </c>
      <c r="C28675" t="n">
        <v>11</v>
      </c>
      <c r="D28675" t="inlineStr">
        <is>
          <t>2025-PACO</t>
        </is>
      </c>
      <c r="E28675" t="inlineStr">
        <is>
          <t>S12533</t>
        </is>
      </c>
      <c r="F28675" t="inlineStr">
        <is>
          <t>BN</t>
        </is>
      </c>
      <c r="G28675" t="inlineStr">
        <is>
          <t>No</t>
        </is>
      </c>
      <c r="H28675" t="n">
        <v>3.8</v>
      </c>
    </row>
    <row r="28676">
      <c r="A28676" t="inlineStr">
        <is>
          <t>2025-W11-2025-PACO-Y34008</t>
        </is>
      </c>
      <c r="B28676" t="n">
        <v>2025</v>
      </c>
      <c r="C28676" t="n">
        <v>11</v>
      </c>
      <c r="D28676" t="inlineStr">
        <is>
          <t>2025-PACO</t>
        </is>
      </c>
      <c r="E28676" t="inlineStr">
        <is>
          <t>Y34008</t>
        </is>
      </c>
      <c r="F28676" t="inlineStr">
        <is>
          <t>BN</t>
        </is>
      </c>
      <c r="G28676" t="inlineStr">
        <is>
          <t>No</t>
        </is>
      </c>
      <c r="H28676" t="n">
        <v>0</v>
      </c>
    </row>
    <row r="28677">
      <c r="A28677" t="inlineStr">
        <is>
          <t>2025-W11-2025-ALEXAODE-Y32676</t>
        </is>
      </c>
      <c r="B28677" t="n">
        <v>2025</v>
      </c>
      <c r="C28677" t="n">
        <v>11</v>
      </c>
      <c r="D28677" t="inlineStr">
        <is>
          <t>2025-ALEXAODE</t>
        </is>
      </c>
      <c r="E28677" t="inlineStr">
        <is>
          <t>Y32676</t>
        </is>
      </c>
      <c r="F28677" t="inlineStr">
        <is>
          <t>QB</t>
        </is>
      </c>
      <c r="G28677" t="inlineStr">
        <is>
          <t>Yes</t>
        </is>
      </c>
      <c r="H28677" t="n">
        <v>4.34</v>
      </c>
    </row>
    <row r="28678">
      <c r="A28678" t="inlineStr">
        <is>
          <t>2025-W11-2025-ALEXAODE-Y34019</t>
        </is>
      </c>
      <c r="B28678" t="n">
        <v>2025</v>
      </c>
      <c r="C28678" t="n">
        <v>11</v>
      </c>
      <c r="D28678" t="inlineStr">
        <is>
          <t>2025-ALEXAODE</t>
        </is>
      </c>
      <c r="E28678" t="inlineStr">
        <is>
          <t>Y34019</t>
        </is>
      </c>
      <c r="F28678" t="inlineStr">
        <is>
          <t>RB</t>
        </is>
      </c>
      <c r="G28678" t="inlineStr">
        <is>
          <t>Yes</t>
        </is>
      </c>
      <c r="H28678" t="n">
        <v>18.9</v>
      </c>
    </row>
    <row r="28679">
      <c r="A28679" t="inlineStr">
        <is>
          <t>2025-W11-2025-ALEXAODE-Y30121</t>
        </is>
      </c>
      <c r="B28679" t="n">
        <v>2025</v>
      </c>
      <c r="C28679" t="n">
        <v>11</v>
      </c>
      <c r="D28679" t="inlineStr">
        <is>
          <t>2025-ALEXAODE</t>
        </is>
      </c>
      <c r="E28679" t="inlineStr">
        <is>
          <t>Y30121</t>
        </is>
      </c>
      <c r="F28679" t="inlineStr">
        <is>
          <t>RB</t>
        </is>
      </c>
      <c r="G28679" t="inlineStr">
        <is>
          <t>Yes</t>
        </is>
      </c>
      <c r="H28679" t="n">
        <v>32.6</v>
      </c>
    </row>
    <row r="28680">
      <c r="A28680" t="inlineStr">
        <is>
          <t>2025-W11-2025-ALEXAODE-Y40168</t>
        </is>
      </c>
      <c r="B28680" t="n">
        <v>2025</v>
      </c>
      <c r="C28680" t="n">
        <v>11</v>
      </c>
      <c r="D28680" t="inlineStr">
        <is>
          <t>2025-ALEXAODE</t>
        </is>
      </c>
      <c r="E28680" t="inlineStr">
        <is>
          <t>Y40168</t>
        </is>
      </c>
      <c r="F28680" t="inlineStr">
        <is>
          <t>WR</t>
        </is>
      </c>
      <c r="G28680" t="inlineStr">
        <is>
          <t>Yes</t>
        </is>
      </c>
      <c r="H28680" t="n">
        <v>10.8</v>
      </c>
    </row>
    <row r="28681">
      <c r="A28681" t="inlineStr">
        <is>
          <t>2025-W11-2025-ALEXAODE-Y33998</t>
        </is>
      </c>
      <c r="B28681" t="n">
        <v>2025</v>
      </c>
      <c r="C28681" t="n">
        <v>11</v>
      </c>
      <c r="D28681" t="inlineStr">
        <is>
          <t>2025-ALEXAODE</t>
        </is>
      </c>
      <c r="E28681" t="inlineStr">
        <is>
          <t>Y33998</t>
        </is>
      </c>
      <c r="F28681" t="inlineStr">
        <is>
          <t>WR</t>
        </is>
      </c>
      <c r="G28681" t="inlineStr">
        <is>
          <t>Yes</t>
        </is>
      </c>
      <c r="H28681" t="n">
        <v>5.6</v>
      </c>
    </row>
    <row r="28682">
      <c r="A28682" t="inlineStr">
        <is>
          <t>2025-W11-2025-ALEXAODE-S12517</t>
        </is>
      </c>
      <c r="B28682" t="n">
        <v>2025</v>
      </c>
      <c r="C28682" t="n">
        <v>11</v>
      </c>
      <c r="D28682" t="inlineStr">
        <is>
          <t>2025-ALEXAODE</t>
        </is>
      </c>
      <c r="E28682" t="inlineStr">
        <is>
          <t>S12517</t>
        </is>
      </c>
      <c r="F28682" t="inlineStr">
        <is>
          <t>TE</t>
        </is>
      </c>
      <c r="G28682" t="inlineStr">
        <is>
          <t>Yes</t>
        </is>
      </c>
      <c r="H28682" t="n">
        <v>5.5</v>
      </c>
    </row>
    <row r="28683">
      <c r="A28683" t="inlineStr">
        <is>
          <t>2025-W11-2025-ALEXAODE-S12474</t>
        </is>
      </c>
      <c r="B28683" t="n">
        <v>2025</v>
      </c>
      <c r="C28683" t="n">
        <v>11</v>
      </c>
      <c r="D28683" t="inlineStr">
        <is>
          <t>2025-ALEXAODE</t>
        </is>
      </c>
      <c r="E28683" t="inlineStr">
        <is>
          <t>S12474</t>
        </is>
      </c>
      <c r="F28683" t="inlineStr">
        <is>
          <t>W/R/T FLEX</t>
        </is>
      </c>
      <c r="G28683" t="inlineStr">
        <is>
          <t>Yes</t>
        </is>
      </c>
      <c r="H28683" t="n">
        <v>5.6</v>
      </c>
    </row>
    <row r="28684">
      <c r="A28684" t="inlineStr">
        <is>
          <t>2025-W11-2025-ALEXAODE-Y30346</t>
        </is>
      </c>
      <c r="B28684" t="n">
        <v>2025</v>
      </c>
      <c r="C28684" t="n">
        <v>11</v>
      </c>
      <c r="D28684" t="inlineStr">
        <is>
          <t>2025-ALEXAODE</t>
        </is>
      </c>
      <c r="E28684" t="inlineStr">
        <is>
          <t>Y30346</t>
        </is>
      </c>
      <c r="F28684" t="inlineStr">
        <is>
          <t>K</t>
        </is>
      </c>
      <c r="G28684" t="inlineStr">
        <is>
          <t>Yes</t>
        </is>
      </c>
      <c r="H28684" t="n">
        <v>6</v>
      </c>
    </row>
    <row r="28685">
      <c r="A28685" t="inlineStr">
        <is>
          <t>2025-W11-2025-ALEXAODE-Y-DEF:atlanta</t>
        </is>
      </c>
      <c r="B28685" t="n">
        <v>2025</v>
      </c>
      <c r="C28685" t="n">
        <v>11</v>
      </c>
      <c r="D28685" t="inlineStr">
        <is>
          <t>2025-ALEXAODE</t>
        </is>
      </c>
      <c r="E28685" t="inlineStr">
        <is>
          <t>Y-DEF:atlanta</t>
        </is>
      </c>
      <c r="F28685" t="inlineStr">
        <is>
          <t>DST</t>
        </is>
      </c>
      <c r="G28685" t="inlineStr">
        <is>
          <t>Yes</t>
        </is>
      </c>
      <c r="H28685" t="n">
        <v>9.57</v>
      </c>
    </row>
    <row r="28686">
      <c r="A28686" t="inlineStr">
        <is>
          <t>2025-W11-2025-ALEXAODE-S10219</t>
        </is>
      </c>
      <c r="B28686" t="n">
        <v>2025</v>
      </c>
      <c r="C28686" t="n">
        <v>11</v>
      </c>
      <c r="D28686" t="inlineStr">
        <is>
          <t>2025-ALEXAODE</t>
        </is>
      </c>
      <c r="E28686" t="inlineStr">
        <is>
          <t>S10219</t>
        </is>
      </c>
      <c r="F28686" t="inlineStr">
        <is>
          <t>BN</t>
        </is>
      </c>
      <c r="G28686" t="inlineStr">
        <is>
          <t>No</t>
        </is>
      </c>
      <c r="H28686" t="n">
        <v>9</v>
      </c>
    </row>
    <row r="28687">
      <c r="A28687" t="inlineStr">
        <is>
          <t>2025-W11-2025-ALEXAODE-Y40121</t>
        </is>
      </c>
      <c r="B28687" t="n">
        <v>2025</v>
      </c>
      <c r="C28687" t="n">
        <v>11</v>
      </c>
      <c r="D28687" t="inlineStr">
        <is>
          <t>2025-ALEXAODE</t>
        </is>
      </c>
      <c r="E28687" t="inlineStr">
        <is>
          <t>Y40121</t>
        </is>
      </c>
      <c r="F28687" t="inlineStr">
        <is>
          <t>BN</t>
        </is>
      </c>
      <c r="G28687" t="inlineStr">
        <is>
          <t>No</t>
        </is>
      </c>
      <c r="H28687" t="n">
        <v>26</v>
      </c>
    </row>
    <row r="28688">
      <c r="A28688" t="inlineStr">
        <is>
          <t>2025-W11-2025-ALEXAODE-Y41031</t>
        </is>
      </c>
      <c r="B28688" t="n">
        <v>2025</v>
      </c>
      <c r="C28688" t="n">
        <v>11</v>
      </c>
      <c r="D28688" t="inlineStr">
        <is>
          <t>2025-ALEXAODE</t>
        </is>
      </c>
      <c r="E28688" t="inlineStr">
        <is>
          <t>Y41031</t>
        </is>
      </c>
      <c r="F28688" t="inlineStr">
        <is>
          <t>BN</t>
        </is>
      </c>
      <c r="G28688" t="inlineStr">
        <is>
          <t>No</t>
        </is>
      </c>
      <c r="H28688" t="n">
        <v>1.1</v>
      </c>
    </row>
    <row r="28689">
      <c r="A28689" t="inlineStr">
        <is>
          <t>2025-W11-2025-ALEXAODE-Y40893</t>
        </is>
      </c>
      <c r="B28689" t="n">
        <v>2025</v>
      </c>
      <c r="C28689" t="n">
        <v>11</v>
      </c>
      <c r="D28689" t="inlineStr">
        <is>
          <t>2025-ALEXAODE</t>
        </is>
      </c>
      <c r="E28689" t="inlineStr">
        <is>
          <t>Y40893</t>
        </is>
      </c>
      <c r="F28689" t="inlineStr">
        <is>
          <t>BN</t>
        </is>
      </c>
      <c r="G28689" t="inlineStr">
        <is>
          <t>No</t>
        </is>
      </c>
      <c r="H28689" t="n">
        <v>0</v>
      </c>
    </row>
    <row r="28690">
      <c r="A28690" t="inlineStr">
        <is>
          <t>2025-W11-2025-ALEXAODE-Y40883</t>
        </is>
      </c>
      <c r="B28690" t="n">
        <v>2025</v>
      </c>
      <c r="C28690" t="n">
        <v>11</v>
      </c>
      <c r="D28690" t="inlineStr">
        <is>
          <t>2025-ALEXAODE</t>
        </is>
      </c>
      <c r="E28690" t="inlineStr">
        <is>
          <t>Y40883</t>
        </is>
      </c>
      <c r="F28690" t="inlineStr">
        <is>
          <t>BN</t>
        </is>
      </c>
      <c r="G28690" t="inlineStr">
        <is>
          <t>No</t>
        </is>
      </c>
      <c r="H28690" t="n">
        <v>0</v>
      </c>
    </row>
    <row r="28691">
      <c r="A28691" t="inlineStr">
        <is>
          <t>2025-W11-2025-ALEXAODE-Y32887</t>
        </is>
      </c>
      <c r="B28691" t="n">
        <v>2025</v>
      </c>
      <c r="C28691" t="n">
        <v>11</v>
      </c>
      <c r="D28691" t="inlineStr">
        <is>
          <t>2025-ALEXAODE</t>
        </is>
      </c>
      <c r="E28691" t="inlineStr">
        <is>
          <t>Y32887</t>
        </is>
      </c>
      <c r="F28691" t="inlineStr">
        <is>
          <t>BN</t>
        </is>
      </c>
      <c r="G28691" t="inlineStr">
        <is>
          <t>No</t>
        </is>
      </c>
      <c r="H28691" t="n">
        <v>7.4</v>
      </c>
    </row>
    <row r="28692">
      <c r="A28692" t="inlineStr">
        <is>
          <t>2025-W11-2025-ALEXAODE-Y34107</t>
        </is>
      </c>
      <c r="B28692" t="n">
        <v>2025</v>
      </c>
      <c r="C28692" t="n">
        <v>11</v>
      </c>
      <c r="D28692" t="inlineStr">
        <is>
          <t>2025-ALEXAODE</t>
        </is>
      </c>
      <c r="E28692" t="inlineStr">
        <is>
          <t>Y34107</t>
        </is>
      </c>
      <c r="F28692" t="inlineStr">
        <is>
          <t>BN</t>
        </is>
      </c>
      <c r="G28692" t="inlineStr">
        <is>
          <t>No</t>
        </is>
      </c>
      <c r="H28692" t="n">
        <v>8.6</v>
      </c>
    </row>
    <row r="28693">
      <c r="A28693" t="inlineStr">
        <is>
          <t>2025-W11-2025-PEPSALFA-Y30123</t>
        </is>
      </c>
      <c r="B28693" t="n">
        <v>2025</v>
      </c>
      <c r="C28693" t="n">
        <v>11</v>
      </c>
      <c r="D28693" t="inlineStr">
        <is>
          <t>2025-PEPSALFA</t>
        </is>
      </c>
      <c r="E28693" t="inlineStr">
        <is>
          <t>Y30123</t>
        </is>
      </c>
      <c r="F28693" t="inlineStr">
        <is>
          <t>QB</t>
        </is>
      </c>
      <c r="G28693" t="inlineStr">
        <is>
          <t>Yes</t>
        </is>
      </c>
      <c r="H28693" t="n">
        <v>14.34</v>
      </c>
    </row>
    <row r="28694">
      <c r="A28694" t="inlineStr">
        <is>
          <t>2025-W11-2025-PEPSALFA-Y40196</t>
        </is>
      </c>
      <c r="B28694" t="n">
        <v>2025</v>
      </c>
      <c r="C28694" t="n">
        <v>11</v>
      </c>
      <c r="D28694" t="inlineStr">
        <is>
          <t>2025-PEPSALFA</t>
        </is>
      </c>
      <c r="E28694" t="inlineStr">
        <is>
          <t>Y40196</t>
        </is>
      </c>
      <c r="F28694" t="inlineStr">
        <is>
          <t>RB</t>
        </is>
      </c>
      <c r="G28694" t="inlineStr">
        <is>
          <t>Yes</t>
        </is>
      </c>
      <c r="H28694" t="n">
        <v>15.7</v>
      </c>
    </row>
    <row r="28695">
      <c r="A28695" t="inlineStr">
        <is>
          <t>2025-W11-2025-PEPSALFA-Y40059</t>
        </is>
      </c>
      <c r="B28695" t="n">
        <v>2025</v>
      </c>
      <c r="C28695" t="n">
        <v>11</v>
      </c>
      <c r="D28695" t="inlineStr">
        <is>
          <t>2025-PEPSALFA</t>
        </is>
      </c>
      <c r="E28695" t="inlineStr">
        <is>
          <t>Y40059</t>
        </is>
      </c>
      <c r="F28695" t="inlineStr">
        <is>
          <t>RB</t>
        </is>
      </c>
      <c r="G28695" t="inlineStr">
        <is>
          <t>Yes</t>
        </is>
      </c>
      <c r="H28695" t="n">
        <v>17.1</v>
      </c>
    </row>
    <row r="28696">
      <c r="A28696" t="inlineStr">
        <is>
          <t>2025-W11-2025-PEPSALFA-Y34659</t>
        </is>
      </c>
      <c r="B28696" t="n">
        <v>2025</v>
      </c>
      <c r="C28696" t="n">
        <v>11</v>
      </c>
      <c r="D28696" t="inlineStr">
        <is>
          <t>2025-PEPSALFA</t>
        </is>
      </c>
      <c r="E28696" t="inlineStr">
        <is>
          <t>Y34659</t>
        </is>
      </c>
      <c r="F28696" t="inlineStr">
        <is>
          <t>WR</t>
        </is>
      </c>
      <c r="G28696" t="inlineStr">
        <is>
          <t>Yes</t>
        </is>
      </c>
      <c r="H28696" t="n">
        <v>3.9</v>
      </c>
    </row>
    <row r="28697">
      <c r="A28697" t="inlineStr">
        <is>
          <t>2025-W11-2025-PEPSALFA-Y40908</t>
        </is>
      </c>
      <c r="B28697" t="n">
        <v>2025</v>
      </c>
      <c r="C28697" t="n">
        <v>11</v>
      </c>
      <c r="D28697" t="inlineStr">
        <is>
          <t>2025-PEPSALFA</t>
        </is>
      </c>
      <c r="E28697" t="inlineStr">
        <is>
          <t>Y40908</t>
        </is>
      </c>
      <c r="F28697" t="inlineStr">
        <is>
          <t>WR</t>
        </is>
      </c>
      <c r="G28697" t="inlineStr">
        <is>
          <t>Yes</t>
        </is>
      </c>
      <c r="H28697" t="n">
        <v>2.8</v>
      </c>
    </row>
    <row r="28698">
      <c r="A28698" t="inlineStr">
        <is>
          <t>2025-W11-2025-PEPSALFA-Y31056</t>
        </is>
      </c>
      <c r="B28698" t="n">
        <v>2025</v>
      </c>
      <c r="C28698" t="n">
        <v>11</v>
      </c>
      <c r="D28698" t="inlineStr">
        <is>
          <t>2025-PEPSALFA</t>
        </is>
      </c>
      <c r="E28698" t="inlineStr">
        <is>
          <t>Y31056</t>
        </is>
      </c>
      <c r="F28698" t="inlineStr">
        <is>
          <t>TE</t>
        </is>
      </c>
      <c r="G28698" t="inlineStr">
        <is>
          <t>Yes</t>
        </is>
      </c>
      <c r="H28698" t="n">
        <v>14.2</v>
      </c>
    </row>
    <row r="28699">
      <c r="A28699" t="inlineStr">
        <is>
          <t>2025-W11-2025-PEPSALFA-Y34047</t>
        </is>
      </c>
      <c r="B28699" t="n">
        <v>2025</v>
      </c>
      <c r="C28699" t="n">
        <v>11</v>
      </c>
      <c r="D28699" t="inlineStr">
        <is>
          <t>2025-PEPSALFA</t>
        </is>
      </c>
      <c r="E28699" t="inlineStr">
        <is>
          <t>Y34047</t>
        </is>
      </c>
      <c r="F28699" t="inlineStr">
        <is>
          <t>W/R/T FLEX</t>
        </is>
      </c>
      <c r="G28699" t="inlineStr">
        <is>
          <t>Yes</t>
        </is>
      </c>
      <c r="H28699" t="n">
        <v>7.2</v>
      </c>
    </row>
    <row r="28700">
      <c r="A28700" t="inlineStr">
        <is>
          <t>2025-W11-2025-PEPSALFA-Y41093</t>
        </is>
      </c>
      <c r="B28700" t="n">
        <v>2025</v>
      </c>
      <c r="C28700" t="n">
        <v>11</v>
      </c>
      <c r="D28700" t="inlineStr">
        <is>
          <t>2025-PEPSALFA</t>
        </is>
      </c>
      <c r="E28700" t="inlineStr">
        <is>
          <t>Y41093</t>
        </is>
      </c>
      <c r="F28700" t="inlineStr">
        <is>
          <t>K</t>
        </is>
      </c>
      <c r="G28700" t="inlineStr">
        <is>
          <t>Yes</t>
        </is>
      </c>
      <c r="H28700" t="n">
        <v>5</v>
      </c>
    </row>
    <row r="28701">
      <c r="A28701" t="inlineStr">
        <is>
          <t>2025-W11-2025-PEPSALFA-Y-DEF:buffalo</t>
        </is>
      </c>
      <c r="B28701" t="n">
        <v>2025</v>
      </c>
      <c r="C28701" t="n">
        <v>11</v>
      </c>
      <c r="D28701" t="inlineStr">
        <is>
          <t>2025-PEPSALFA</t>
        </is>
      </c>
      <c r="E28701" t="inlineStr">
        <is>
          <t>Y-DEF:buffalo</t>
        </is>
      </c>
      <c r="F28701" t="inlineStr">
        <is>
          <t>DST</t>
        </is>
      </c>
      <c r="G28701" t="inlineStr">
        <is>
          <t>Yes</t>
        </is>
      </c>
      <c r="H28701" t="n">
        <v>11.35</v>
      </c>
    </row>
    <row r="28702">
      <c r="A28702" t="inlineStr">
        <is>
          <t>2025-W11-2025-PEPSALFA-S11610</t>
        </is>
      </c>
      <c r="B28702" t="n">
        <v>2025</v>
      </c>
      <c r="C28702" t="n">
        <v>11</v>
      </c>
      <c r="D28702" t="inlineStr">
        <is>
          <t>2025-PEPSALFA</t>
        </is>
      </c>
      <c r="E28702" t="inlineStr">
        <is>
          <t>S11610</t>
        </is>
      </c>
      <c r="F28702" t="inlineStr">
        <is>
          <t>BN</t>
        </is>
      </c>
      <c r="G28702" t="inlineStr">
        <is>
          <t>No</t>
        </is>
      </c>
      <c r="H28702" t="n">
        <v>5.7</v>
      </c>
    </row>
    <row r="28703">
      <c r="A28703" t="inlineStr">
        <is>
          <t>2025-W11-2025-PEPSALFA-Y26658</t>
        </is>
      </c>
      <c r="B28703" t="n">
        <v>2025</v>
      </c>
      <c r="C28703" t="n">
        <v>11</v>
      </c>
      <c r="D28703" t="inlineStr">
        <is>
          <t>2025-PEPSALFA</t>
        </is>
      </c>
      <c r="E28703" t="inlineStr">
        <is>
          <t>Y26658</t>
        </is>
      </c>
      <c r="F28703" t="inlineStr">
        <is>
          <t>BN</t>
        </is>
      </c>
      <c r="G28703" t="inlineStr">
        <is>
          <t>No</t>
        </is>
      </c>
      <c r="H28703" t="n">
        <v>6.2</v>
      </c>
    </row>
    <row r="28704">
      <c r="A28704" t="inlineStr">
        <is>
          <t>2025-W11-2025-PEPSALFA-Y30994</t>
        </is>
      </c>
      <c r="B28704" t="n">
        <v>2025</v>
      </c>
      <c r="C28704" t="n">
        <v>11</v>
      </c>
      <c r="D28704" t="inlineStr">
        <is>
          <t>2025-PEPSALFA</t>
        </is>
      </c>
      <c r="E28704" t="inlineStr">
        <is>
          <t>Y30994</t>
        </is>
      </c>
      <c r="F28704" t="inlineStr">
        <is>
          <t>BN</t>
        </is>
      </c>
      <c r="G28704" t="inlineStr">
        <is>
          <t>No</t>
        </is>
      </c>
      <c r="H28704" t="n">
        <v>2.6</v>
      </c>
    </row>
    <row r="28705">
      <c r="A28705" t="inlineStr">
        <is>
          <t>2025-W11-2025-PEPSALFA-Y31960</t>
        </is>
      </c>
      <c r="B28705" t="n">
        <v>2025</v>
      </c>
      <c r="C28705" t="n">
        <v>11</v>
      </c>
      <c r="D28705" t="inlineStr">
        <is>
          <t>2025-PEPSALFA</t>
        </is>
      </c>
      <c r="E28705" t="inlineStr">
        <is>
          <t>Y31960</t>
        </is>
      </c>
      <c r="F28705" t="inlineStr">
        <is>
          <t>BN</t>
        </is>
      </c>
      <c r="G28705" t="inlineStr">
        <is>
          <t>No</t>
        </is>
      </c>
      <c r="H28705" t="n">
        <v>4.1</v>
      </c>
    </row>
    <row r="28706">
      <c r="A28706" t="inlineStr">
        <is>
          <t>2025-W11-2025-PEPSALFA-Y33965</t>
        </is>
      </c>
      <c r="B28706" t="n">
        <v>2025</v>
      </c>
      <c r="C28706" t="n">
        <v>11</v>
      </c>
      <c r="D28706" t="inlineStr">
        <is>
          <t>2025-PEPSALFA</t>
        </is>
      </c>
      <c r="E28706" t="inlineStr">
        <is>
          <t>Y33965</t>
        </is>
      </c>
      <c r="F28706" t="inlineStr">
        <is>
          <t>BN</t>
        </is>
      </c>
      <c r="G28706" t="inlineStr">
        <is>
          <t>No</t>
        </is>
      </c>
      <c r="H28706" t="n">
        <v>0</v>
      </c>
    </row>
    <row r="28707">
      <c r="A28707" t="inlineStr">
        <is>
          <t>2025-W11-2025-PEPSALFA-Y40075</t>
        </is>
      </c>
      <c r="B28707" t="n">
        <v>2025</v>
      </c>
      <c r="C28707" t="n">
        <v>11</v>
      </c>
      <c r="D28707" t="inlineStr">
        <is>
          <t>2025-PEPSALFA</t>
        </is>
      </c>
      <c r="E28707" t="inlineStr">
        <is>
          <t>Y40075</t>
        </is>
      </c>
      <c r="F28707" t="inlineStr">
        <is>
          <t>BN</t>
        </is>
      </c>
      <c r="G28707" t="inlineStr">
        <is>
          <t>No</t>
        </is>
      </c>
      <c r="H28707" t="n">
        <v>5.7</v>
      </c>
    </row>
    <row r="28708">
      <c r="A28708" t="inlineStr">
        <is>
          <t>2025-W11-2025-TROQUERO-Y30977</t>
        </is>
      </c>
      <c r="B28708" t="n">
        <v>2025</v>
      </c>
      <c r="C28708" t="n">
        <v>11</v>
      </c>
      <c r="D28708" t="inlineStr">
        <is>
          <t>2025-TROQUERO</t>
        </is>
      </c>
      <c r="E28708" t="inlineStr">
        <is>
          <t>Y30977</t>
        </is>
      </c>
      <c r="F28708" t="inlineStr">
        <is>
          <t>QB</t>
        </is>
      </c>
      <c r="G28708" t="inlineStr">
        <is>
          <t>Yes</t>
        </is>
      </c>
      <c r="H28708" t="n">
        <v>48.68</v>
      </c>
    </row>
    <row r="28709">
      <c r="A28709" t="inlineStr">
        <is>
          <t>2025-W11-2025-TROQUERO-Y34447</t>
        </is>
      </c>
      <c r="B28709" t="n">
        <v>2025</v>
      </c>
      <c r="C28709" t="n">
        <v>11</v>
      </c>
      <c r="D28709" t="inlineStr">
        <is>
          <t>2025-TROQUERO</t>
        </is>
      </c>
      <c r="E28709" t="inlineStr">
        <is>
          <t>Y34447</t>
        </is>
      </c>
      <c r="F28709" t="inlineStr">
        <is>
          <t>RB</t>
        </is>
      </c>
      <c r="G28709" t="inlineStr">
        <is>
          <t>Yes</t>
        </is>
      </c>
      <c r="H28709" t="n">
        <v>7.7</v>
      </c>
    </row>
    <row r="28710">
      <c r="A28710" t="inlineStr">
        <is>
          <t>2025-W11-2025-TROQUERO-Y31905</t>
        </is>
      </c>
      <c r="B28710" t="n">
        <v>2025</v>
      </c>
      <c r="C28710" t="n">
        <v>11</v>
      </c>
      <c r="D28710" t="inlineStr">
        <is>
          <t>2025-TROQUERO</t>
        </is>
      </c>
      <c r="E28710" t="inlineStr">
        <is>
          <t>Y31905</t>
        </is>
      </c>
      <c r="F28710" t="inlineStr">
        <is>
          <t>RB</t>
        </is>
      </c>
      <c r="G28710" t="inlineStr">
        <is>
          <t>Yes</t>
        </is>
      </c>
      <c r="H28710" t="n">
        <v>4.2</v>
      </c>
    </row>
    <row r="28711">
      <c r="A28711" t="inlineStr">
        <is>
          <t>2025-W11-2025-TROQUERO-Y33963</t>
        </is>
      </c>
      <c r="B28711" t="n">
        <v>2025</v>
      </c>
      <c r="C28711" t="n">
        <v>11</v>
      </c>
      <c r="D28711" t="inlineStr">
        <is>
          <t>2025-TROQUERO</t>
        </is>
      </c>
      <c r="E28711" t="inlineStr">
        <is>
          <t>Y33963</t>
        </is>
      </c>
      <c r="F28711" t="inlineStr">
        <is>
          <t>WR</t>
        </is>
      </c>
      <c r="G28711" t="inlineStr">
        <is>
          <t>Yes</t>
        </is>
      </c>
      <c r="H28711" t="n">
        <v>15.4</v>
      </c>
    </row>
    <row r="28712">
      <c r="A28712" t="inlineStr">
        <is>
          <t>2025-W11-2025-TROQUERO-Y33393</t>
        </is>
      </c>
      <c r="B28712" t="n">
        <v>2025</v>
      </c>
      <c r="C28712" t="n">
        <v>11</v>
      </c>
      <c r="D28712" t="inlineStr">
        <is>
          <t>2025-TROQUERO</t>
        </is>
      </c>
      <c r="E28712" t="inlineStr">
        <is>
          <t>Y33393</t>
        </is>
      </c>
      <c r="F28712" t="inlineStr">
        <is>
          <t>WR</t>
        </is>
      </c>
      <c r="G28712" t="inlineStr">
        <is>
          <t>Yes</t>
        </is>
      </c>
      <c r="H28712" t="n">
        <v>4.5</v>
      </c>
    </row>
    <row r="28713">
      <c r="A28713" t="inlineStr">
        <is>
          <t>2025-W11-2025-TROQUERO-Y31928</t>
        </is>
      </c>
      <c r="B28713" t="n">
        <v>2025</v>
      </c>
      <c r="C28713" t="n">
        <v>11</v>
      </c>
      <c r="D28713" t="inlineStr">
        <is>
          <t>2025-TROQUERO</t>
        </is>
      </c>
      <c r="E28713" t="inlineStr">
        <is>
          <t>Y31928</t>
        </is>
      </c>
      <c r="F28713" t="inlineStr">
        <is>
          <t>TE</t>
        </is>
      </c>
      <c r="G28713" t="inlineStr">
        <is>
          <t>Yes</t>
        </is>
      </c>
      <c r="H28713" t="n">
        <v>2.8</v>
      </c>
    </row>
    <row r="28714">
      <c r="A28714" t="inlineStr">
        <is>
          <t>2025-W11-2025-TROQUERO-Y40901</t>
        </is>
      </c>
      <c r="B28714" t="n">
        <v>2025</v>
      </c>
      <c r="C28714" t="n">
        <v>11</v>
      </c>
      <c r="D28714" t="inlineStr">
        <is>
          <t>2025-TROQUERO</t>
        </is>
      </c>
      <c r="E28714" t="inlineStr">
        <is>
          <t>Y40901</t>
        </is>
      </c>
      <c r="F28714" t="inlineStr">
        <is>
          <t>W/R/T FLEX</t>
        </is>
      </c>
      <c r="G28714" t="inlineStr">
        <is>
          <t>Yes</t>
        </is>
      </c>
      <c r="H28714" t="n">
        <v>5.1</v>
      </c>
    </row>
    <row r="28715">
      <c r="A28715" t="inlineStr">
        <is>
          <t>2025-W11-2025-TROQUERO-Y30266</t>
        </is>
      </c>
      <c r="B28715" t="n">
        <v>2025</v>
      </c>
      <c r="C28715" t="n">
        <v>11</v>
      </c>
      <c r="D28715" t="inlineStr">
        <is>
          <t>2025-TROQUERO</t>
        </is>
      </c>
      <c r="E28715" t="inlineStr">
        <is>
          <t>Y30266</t>
        </is>
      </c>
      <c r="F28715" t="inlineStr">
        <is>
          <t>K</t>
        </is>
      </c>
      <c r="G28715" t="inlineStr">
        <is>
          <t>Yes</t>
        </is>
      </c>
      <c r="H28715" t="n">
        <v>11</v>
      </c>
    </row>
    <row r="28716">
      <c r="A28716" t="inlineStr">
        <is>
          <t>2025-W11-2025-TROQUERO-Y-DEF:seattle</t>
        </is>
      </c>
      <c r="B28716" t="n">
        <v>2025</v>
      </c>
      <c r="C28716" t="n">
        <v>11</v>
      </c>
      <c r="D28716" t="inlineStr">
        <is>
          <t>2025-TROQUERO</t>
        </is>
      </c>
      <c r="E28716" t="inlineStr">
        <is>
          <t>Y-DEF:seattle</t>
        </is>
      </c>
      <c r="F28716" t="inlineStr">
        <is>
          <t>DST</t>
        </is>
      </c>
      <c r="G28716" t="inlineStr">
        <is>
          <t>Yes</t>
        </is>
      </c>
      <c r="H28716" t="n">
        <v>5.25</v>
      </c>
    </row>
    <row r="28717">
      <c r="A28717" t="inlineStr">
        <is>
          <t>2025-W11-2025-TROQUERO-S12455</t>
        </is>
      </c>
      <c r="B28717" t="n">
        <v>2025</v>
      </c>
      <c r="C28717" t="n">
        <v>11</v>
      </c>
      <c r="D28717" t="inlineStr">
        <is>
          <t>2025-TROQUERO</t>
        </is>
      </c>
      <c r="E28717" t="inlineStr">
        <is>
          <t>S12455</t>
        </is>
      </c>
      <c r="F28717" t="inlineStr">
        <is>
          <t>BN</t>
        </is>
      </c>
      <c r="G28717" t="inlineStr">
        <is>
          <t>No</t>
        </is>
      </c>
      <c r="H28717" t="n">
        <v>1.8</v>
      </c>
    </row>
    <row r="28718">
      <c r="A28718" t="inlineStr">
        <is>
          <t>2025-W11-2025-TROQUERO-S12518</t>
        </is>
      </c>
      <c r="B28718" t="n">
        <v>2025</v>
      </c>
      <c r="C28718" t="n">
        <v>11</v>
      </c>
      <c r="D28718" t="inlineStr">
        <is>
          <t>2025-TROQUERO</t>
        </is>
      </c>
      <c r="E28718" t="inlineStr">
        <is>
          <t>S12518</t>
        </is>
      </c>
      <c r="F28718" t="inlineStr">
        <is>
          <t>BN</t>
        </is>
      </c>
      <c r="G28718" t="inlineStr">
        <is>
          <t>No</t>
        </is>
      </c>
      <c r="H28718" t="n">
        <v>0</v>
      </c>
    </row>
    <row r="28719">
      <c r="A28719" t="inlineStr">
        <is>
          <t>2025-W11-2025-TROQUERO-S12530</t>
        </is>
      </c>
      <c r="B28719" t="n">
        <v>2025</v>
      </c>
      <c r="C28719" t="n">
        <v>11</v>
      </c>
      <c r="D28719" t="inlineStr">
        <is>
          <t>2025-TROQUERO</t>
        </is>
      </c>
      <c r="E28719" t="inlineStr">
        <is>
          <t>S12530</t>
        </is>
      </c>
      <c r="F28719" t="inlineStr">
        <is>
          <t>BN</t>
        </is>
      </c>
      <c r="G28719" t="inlineStr">
        <is>
          <t>No</t>
        </is>
      </c>
      <c r="H28719" t="n">
        <v>0</v>
      </c>
    </row>
    <row r="28720">
      <c r="A28720" t="inlineStr">
        <is>
          <t>2025-W11-2025-TROQUERO-Y29369</t>
        </is>
      </c>
      <c r="B28720" t="n">
        <v>2025</v>
      </c>
      <c r="C28720" t="n">
        <v>11</v>
      </c>
      <c r="D28720" t="inlineStr">
        <is>
          <t>2025-TROQUERO</t>
        </is>
      </c>
      <c r="E28720" t="inlineStr">
        <is>
          <t>Y29369</t>
        </is>
      </c>
      <c r="F28720" t="inlineStr">
        <is>
          <t>BN</t>
        </is>
      </c>
      <c r="G28720" t="inlineStr">
        <is>
          <t>No</t>
        </is>
      </c>
      <c r="H28720" t="n">
        <v>24.32</v>
      </c>
    </row>
    <row r="28721">
      <c r="A28721" t="inlineStr">
        <is>
          <t>2025-W11-2025-TROQUERO-Y31010</t>
        </is>
      </c>
      <c r="B28721" t="n">
        <v>2025</v>
      </c>
      <c r="C28721" t="n">
        <v>11</v>
      </c>
      <c r="D28721" t="inlineStr">
        <is>
          <t>2025-TROQUERO</t>
        </is>
      </c>
      <c r="E28721" t="inlineStr">
        <is>
          <t>Y31010</t>
        </is>
      </c>
      <c r="F28721" t="inlineStr">
        <is>
          <t>BN</t>
        </is>
      </c>
      <c r="G28721" t="inlineStr">
        <is>
          <t>No</t>
        </is>
      </c>
      <c r="H28721" t="n">
        <v>7.9</v>
      </c>
    </row>
    <row r="28722">
      <c r="A28722" t="inlineStr">
        <is>
          <t>2025-W11-2025-TROQUERO-Y34207</t>
        </is>
      </c>
      <c r="B28722" t="n">
        <v>2025</v>
      </c>
      <c r="C28722" t="n">
        <v>11</v>
      </c>
      <c r="D28722" t="inlineStr">
        <is>
          <t>2025-TROQUERO</t>
        </is>
      </c>
      <c r="E28722" t="inlineStr">
        <is>
          <t>Y34207</t>
        </is>
      </c>
      <c r="F28722" t="inlineStr">
        <is>
          <t>BN</t>
        </is>
      </c>
      <c r="G28722" t="inlineStr">
        <is>
          <t>No</t>
        </is>
      </c>
      <c r="H28722" t="n">
        <v>0</v>
      </c>
    </row>
    <row r="28723">
      <c r="A28723" t="inlineStr">
        <is>
          <t>2025-W11-2025-LDV-Y32696</t>
        </is>
      </c>
      <c r="B28723" t="n">
        <v>2025</v>
      </c>
      <c r="C28723" t="n">
        <v>11</v>
      </c>
      <c r="D28723" t="inlineStr">
        <is>
          <t>2025-LDV</t>
        </is>
      </c>
      <c r="E28723" t="inlineStr">
        <is>
          <t>Y32696</t>
        </is>
      </c>
      <c r="F28723" t="inlineStr">
        <is>
          <t>QB</t>
        </is>
      </c>
      <c r="G28723" t="inlineStr">
        <is>
          <t>Yes</t>
        </is>
      </c>
      <c r="H28723" t="n">
        <v>17.66</v>
      </c>
    </row>
    <row r="28724">
      <c r="A28724" t="inlineStr">
        <is>
          <t>2025-W11-2025-LDV-Y33996</t>
        </is>
      </c>
      <c r="B28724" t="n">
        <v>2025</v>
      </c>
      <c r="C28724" t="n">
        <v>11</v>
      </c>
      <c r="D28724" t="inlineStr">
        <is>
          <t>2025-LDV</t>
        </is>
      </c>
      <c r="E28724" t="inlineStr">
        <is>
          <t>Y33996</t>
        </is>
      </c>
      <c r="F28724" t="inlineStr">
        <is>
          <t>RB</t>
        </is>
      </c>
      <c r="G28724" t="inlineStr">
        <is>
          <t>Yes</t>
        </is>
      </c>
      <c r="H28724" t="n">
        <v>18.6</v>
      </c>
    </row>
    <row r="28725">
      <c r="A28725" t="inlineStr">
        <is>
          <t>2025-W11-2025-LDV-S12527</t>
        </is>
      </c>
      <c r="B28725" t="n">
        <v>2025</v>
      </c>
      <c r="C28725" t="n">
        <v>11</v>
      </c>
      <c r="D28725" t="inlineStr">
        <is>
          <t>2025-LDV</t>
        </is>
      </c>
      <c r="E28725" t="inlineStr">
        <is>
          <t>S12527</t>
        </is>
      </c>
      <c r="F28725" t="inlineStr">
        <is>
          <t>RB</t>
        </is>
      </c>
      <c r="G28725" t="inlineStr">
        <is>
          <t>Yes</t>
        </is>
      </c>
      <c r="H28725" t="n">
        <v>6.4</v>
      </c>
    </row>
    <row r="28726">
      <c r="A28726" t="inlineStr">
        <is>
          <t>2025-W11-2025-LDV-Y33500</t>
        </is>
      </c>
      <c r="B28726" t="n">
        <v>2025</v>
      </c>
      <c r="C28726" t="n">
        <v>11</v>
      </c>
      <c r="D28726" t="inlineStr">
        <is>
          <t>2025-LDV</t>
        </is>
      </c>
      <c r="E28726" t="inlineStr">
        <is>
          <t>Y33500</t>
        </is>
      </c>
      <c r="F28726" t="inlineStr">
        <is>
          <t>WR</t>
        </is>
      </c>
      <c r="G28726" t="inlineStr">
        <is>
          <t>Yes</t>
        </is>
      </c>
      <c r="H28726" t="n">
        <v>5.2</v>
      </c>
    </row>
    <row r="28727">
      <c r="A28727" t="inlineStr">
        <is>
          <t>2025-W11-2025-LDV-Y40042</t>
        </is>
      </c>
      <c r="B28727" t="n">
        <v>2025</v>
      </c>
      <c r="C28727" t="n">
        <v>11</v>
      </c>
      <c r="D28727" t="inlineStr">
        <is>
          <t>2025-LDV</t>
        </is>
      </c>
      <c r="E28727" t="inlineStr">
        <is>
          <t>Y40042</t>
        </is>
      </c>
      <c r="F28727" t="inlineStr">
        <is>
          <t>WR</t>
        </is>
      </c>
      <c r="G28727" t="inlineStr">
        <is>
          <t>Yes</t>
        </is>
      </c>
      <c r="H28727" t="n">
        <v>9</v>
      </c>
    </row>
    <row r="28728">
      <c r="A28728" t="inlineStr">
        <is>
          <t>2025-W11-2025-LDV-Y31019</t>
        </is>
      </c>
      <c r="B28728" t="n">
        <v>2025</v>
      </c>
      <c r="C28728" t="n">
        <v>11</v>
      </c>
      <c r="D28728" t="inlineStr">
        <is>
          <t>2025-LDV</t>
        </is>
      </c>
      <c r="E28728" t="inlineStr">
        <is>
          <t>Y31019</t>
        </is>
      </c>
      <c r="F28728" t="inlineStr">
        <is>
          <t>TE</t>
        </is>
      </c>
      <c r="G28728" t="inlineStr">
        <is>
          <t>Yes</t>
        </is>
      </c>
      <c r="H28728" t="n">
        <v>3.4</v>
      </c>
    </row>
    <row r="28729">
      <c r="A28729" t="inlineStr">
        <is>
          <t>2025-W11-2025-LDV-Y33538</t>
        </is>
      </c>
      <c r="B28729" t="n">
        <v>2025</v>
      </c>
      <c r="C28729" t="n">
        <v>11</v>
      </c>
      <c r="D28729" t="inlineStr">
        <is>
          <t>2025-LDV</t>
        </is>
      </c>
      <c r="E28729" t="inlineStr">
        <is>
          <t>Y33538</t>
        </is>
      </c>
      <c r="F28729" t="inlineStr">
        <is>
          <t>W/R/T FLEX</t>
        </is>
      </c>
      <c r="G28729" t="inlineStr">
        <is>
          <t>Yes</t>
        </is>
      </c>
      <c r="H28729" t="n">
        <v>26</v>
      </c>
    </row>
    <row r="28730">
      <c r="A28730" t="inlineStr">
        <is>
          <t>2025-W11-2025-LDV-S12711</t>
        </is>
      </c>
      <c r="B28730" t="n">
        <v>2025</v>
      </c>
      <c r="C28730" t="n">
        <v>11</v>
      </c>
      <c r="D28730" t="inlineStr">
        <is>
          <t>2025-LDV</t>
        </is>
      </c>
      <c r="E28730" t="inlineStr">
        <is>
          <t>S12711</t>
        </is>
      </c>
      <c r="F28730" t="inlineStr">
        <is>
          <t>K</t>
        </is>
      </c>
      <c r="G28730" t="inlineStr">
        <is>
          <t>Yes</t>
        </is>
      </c>
      <c r="H28730" t="n">
        <v>12</v>
      </c>
    </row>
    <row r="28731">
      <c r="A28731" t="inlineStr">
        <is>
          <t>2025-W11-2025-LDV-Y-DEF:pittsburgh</t>
        </is>
      </c>
      <c r="B28731" t="n">
        <v>2025</v>
      </c>
      <c r="C28731" t="n">
        <v>11</v>
      </c>
      <c r="D28731" t="inlineStr">
        <is>
          <t>2025-LDV</t>
        </is>
      </c>
      <c r="E28731" t="inlineStr">
        <is>
          <t>Y-DEF:pittsburgh</t>
        </is>
      </c>
      <c r="F28731" t="inlineStr">
        <is>
          <t>DST</t>
        </is>
      </c>
      <c r="G28731" t="inlineStr">
        <is>
          <t>Yes</t>
        </is>
      </c>
      <c r="H28731" t="n">
        <v>25.23</v>
      </c>
    </row>
    <row r="28732">
      <c r="A28732" t="inlineStr">
        <is>
          <t>2025-W11-2025-LDV-Y30197</t>
        </is>
      </c>
      <c r="B28732" t="n">
        <v>2025</v>
      </c>
      <c r="C28732" t="n">
        <v>11</v>
      </c>
      <c r="D28732" t="inlineStr">
        <is>
          <t>2025-LDV</t>
        </is>
      </c>
      <c r="E28732" t="inlineStr">
        <is>
          <t>Y30197</t>
        </is>
      </c>
      <c r="F28732" t="inlineStr">
        <is>
          <t>BN</t>
        </is>
      </c>
      <c r="G28732" t="inlineStr">
        <is>
          <t>No</t>
        </is>
      </c>
      <c r="H28732" t="n">
        <v>0</v>
      </c>
    </row>
    <row r="28733">
      <c r="A28733" t="inlineStr">
        <is>
          <t>2025-W11-2025-LDV-Y31840</t>
        </is>
      </c>
      <c r="B28733" t="n">
        <v>2025</v>
      </c>
      <c r="C28733" t="n">
        <v>11</v>
      </c>
      <c r="D28733" t="inlineStr">
        <is>
          <t>2025-LDV</t>
        </is>
      </c>
      <c r="E28733" t="inlineStr">
        <is>
          <t>Y31840</t>
        </is>
      </c>
      <c r="F28733" t="inlineStr">
        <is>
          <t>BN</t>
        </is>
      </c>
      <c r="G28733" t="inlineStr">
        <is>
          <t>No</t>
        </is>
      </c>
      <c r="H28733" t="n">
        <v>5.4</v>
      </c>
    </row>
    <row r="28734">
      <c r="A28734" t="inlineStr">
        <is>
          <t>2025-W11-2025-LDV-Y32671</t>
        </is>
      </c>
      <c r="B28734" t="n">
        <v>2025</v>
      </c>
      <c r="C28734" t="n">
        <v>11</v>
      </c>
      <c r="D28734" t="inlineStr">
        <is>
          <t>2025-LDV</t>
        </is>
      </c>
      <c r="E28734" t="inlineStr">
        <is>
          <t>Y32671</t>
        </is>
      </c>
      <c r="F28734" t="inlineStr">
        <is>
          <t>BN</t>
        </is>
      </c>
      <c r="G28734" t="inlineStr">
        <is>
          <t>No</t>
        </is>
      </c>
      <c r="H28734" t="n">
        <v>0</v>
      </c>
    </row>
    <row r="28735">
      <c r="A28735" t="inlineStr">
        <is>
          <t>2025-W11-2025-LDV-Y33392</t>
        </is>
      </c>
      <c r="B28735" t="n">
        <v>2025</v>
      </c>
      <c r="C28735" t="n">
        <v>11</v>
      </c>
      <c r="D28735" t="inlineStr">
        <is>
          <t>2025-LDV</t>
        </is>
      </c>
      <c r="E28735" t="inlineStr">
        <is>
          <t>Y33392</t>
        </is>
      </c>
      <c r="F28735" t="inlineStr">
        <is>
          <t>BN</t>
        </is>
      </c>
      <c r="G28735" t="inlineStr">
        <is>
          <t>No</t>
        </is>
      </c>
      <c r="H28735" t="n">
        <v>2.4</v>
      </c>
    </row>
    <row r="28736">
      <c r="A28736" t="inlineStr">
        <is>
          <t>2025-W11-2025-LDV-Y33508</t>
        </is>
      </c>
      <c r="B28736" t="n">
        <v>2025</v>
      </c>
      <c r="C28736" t="n">
        <v>11</v>
      </c>
      <c r="D28736" t="inlineStr">
        <is>
          <t>2025-LDV</t>
        </is>
      </c>
      <c r="E28736" t="inlineStr">
        <is>
          <t>Y33508</t>
        </is>
      </c>
      <c r="F28736" t="inlineStr">
        <is>
          <t>BN</t>
        </is>
      </c>
      <c r="G28736" t="inlineStr">
        <is>
          <t>No</t>
        </is>
      </c>
      <c r="H28736" t="n">
        <v>0</v>
      </c>
    </row>
    <row r="28737">
      <c r="A28737" t="inlineStr">
        <is>
          <t>2025-W11-2025-LDV-S9504</t>
        </is>
      </c>
      <c r="B28737" t="n">
        <v>2025</v>
      </c>
      <c r="C28737" t="n">
        <v>11</v>
      </c>
      <c r="D28737" t="inlineStr">
        <is>
          <t>2025-LDV</t>
        </is>
      </c>
      <c r="E28737" t="inlineStr">
        <is>
          <t>S9504</t>
        </is>
      </c>
      <c r="F28737" t="inlineStr">
        <is>
          <t>BN</t>
        </is>
      </c>
      <c r="G28737" t="inlineStr">
        <is>
          <t>No</t>
        </is>
      </c>
      <c r="H28737" t="n">
        <v>0</v>
      </c>
    </row>
    <row r="28738">
      <c r="A28738" t="inlineStr">
        <is>
          <t>2025-W11-2025-PITACIOC-Y30973</t>
        </is>
      </c>
      <c r="B28738" t="n">
        <v>2025</v>
      </c>
      <c r="C28738" t="n">
        <v>11</v>
      </c>
      <c r="D28738" t="inlineStr">
        <is>
          <t>2025-PITACIOC</t>
        </is>
      </c>
      <c r="E28738" t="inlineStr">
        <is>
          <t>Y30973</t>
        </is>
      </c>
      <c r="F28738" t="inlineStr">
        <is>
          <t>QB</t>
        </is>
      </c>
      <c r="G28738" t="inlineStr">
        <is>
          <t>Yes</t>
        </is>
      </c>
      <c r="H28738" t="n">
        <v>8.26</v>
      </c>
    </row>
    <row r="28739">
      <c r="A28739" t="inlineStr">
        <is>
          <t>2025-W11-2025-PITACIOC-Y40055</t>
        </is>
      </c>
      <c r="B28739" t="n">
        <v>2025</v>
      </c>
      <c r="C28739" t="n">
        <v>11</v>
      </c>
      <c r="D28739" t="inlineStr">
        <is>
          <t>2025-PITACIOC</t>
        </is>
      </c>
      <c r="E28739" t="inlineStr">
        <is>
          <t>Y40055</t>
        </is>
      </c>
      <c r="F28739" t="inlineStr">
        <is>
          <t>RB</t>
        </is>
      </c>
      <c r="G28739" t="inlineStr">
        <is>
          <t>Yes</t>
        </is>
      </c>
      <c r="H28739" t="n">
        <v>28.3</v>
      </c>
    </row>
    <row r="28740">
      <c r="A28740" t="inlineStr">
        <is>
          <t>2025-W11-2025-PITACIOC-Y31005</t>
        </is>
      </c>
      <c r="B28740" t="n">
        <v>2025</v>
      </c>
      <c r="C28740" t="n">
        <v>11</v>
      </c>
      <c r="D28740" t="inlineStr">
        <is>
          <t>2025-PITACIOC</t>
        </is>
      </c>
      <c r="E28740" t="inlineStr">
        <is>
          <t>Y31005</t>
        </is>
      </c>
      <c r="F28740" t="inlineStr">
        <is>
          <t>RB</t>
        </is>
      </c>
      <c r="G28740" t="inlineStr">
        <is>
          <t>Yes</t>
        </is>
      </c>
      <c r="H28740" t="n">
        <v>1.7</v>
      </c>
    </row>
    <row r="28741">
      <c r="A28741" t="inlineStr">
        <is>
          <t>2025-W11-2025-PITACIOC-Y33394</t>
        </is>
      </c>
      <c r="B28741" t="n">
        <v>2025</v>
      </c>
      <c r="C28741" t="n">
        <v>11</v>
      </c>
      <c r="D28741" t="inlineStr">
        <is>
          <t>2025-PITACIOC</t>
        </is>
      </c>
      <c r="E28741" t="inlineStr">
        <is>
          <t>Y33394</t>
        </is>
      </c>
      <c r="F28741" t="inlineStr">
        <is>
          <t>WR</t>
        </is>
      </c>
      <c r="G28741" t="inlineStr">
        <is>
          <t>Yes</t>
        </is>
      </c>
      <c r="H28741" t="n">
        <v>6.7</v>
      </c>
    </row>
    <row r="28742">
      <c r="A28742" t="inlineStr">
        <is>
          <t>2025-W11-2025-PITACIOC-Y40041</t>
        </is>
      </c>
      <c r="B28742" t="n">
        <v>2025</v>
      </c>
      <c r="C28742" t="n">
        <v>11</v>
      </c>
      <c r="D28742" t="inlineStr">
        <is>
          <t>2025-PITACIOC</t>
        </is>
      </c>
      <c r="E28742" t="inlineStr">
        <is>
          <t>Y40041</t>
        </is>
      </c>
      <c r="F28742" t="inlineStr">
        <is>
          <t>WR</t>
        </is>
      </c>
      <c r="G28742" t="inlineStr">
        <is>
          <t>Yes</t>
        </is>
      </c>
      <c r="H28742" t="n">
        <v>16.1</v>
      </c>
    </row>
    <row r="28743">
      <c r="A28743" t="inlineStr">
        <is>
          <t>2025-W11-2025-PITACIOC-Y29269</t>
        </is>
      </c>
      <c r="B28743" t="n">
        <v>2025</v>
      </c>
      <c r="C28743" t="n">
        <v>11</v>
      </c>
      <c r="D28743" t="inlineStr">
        <is>
          <t>2025-PITACIOC</t>
        </is>
      </c>
      <c r="E28743" t="inlineStr">
        <is>
          <t>Y29269</t>
        </is>
      </c>
      <c r="F28743" t="inlineStr">
        <is>
          <t>TE</t>
        </is>
      </c>
      <c r="G28743" t="inlineStr">
        <is>
          <t>Yes</t>
        </is>
      </c>
      <c r="H28743" t="n">
        <v>6.5</v>
      </c>
    </row>
    <row r="28744">
      <c r="A28744" t="inlineStr">
        <is>
          <t>2025-W11-2025-PITACIOC-S11627</t>
        </is>
      </c>
      <c r="B28744" t="n">
        <v>2025</v>
      </c>
      <c r="C28744" t="n">
        <v>11</v>
      </c>
      <c r="D28744" t="inlineStr">
        <is>
          <t>2025-PITACIOC</t>
        </is>
      </c>
      <c r="E28744" t="inlineStr">
        <is>
          <t>S11627</t>
        </is>
      </c>
      <c r="F28744" t="inlineStr">
        <is>
          <t>W/R/T FLEX</t>
        </is>
      </c>
      <c r="G28744" t="inlineStr">
        <is>
          <t>Yes</t>
        </is>
      </c>
      <c r="H28744" t="n">
        <v>10.4</v>
      </c>
    </row>
    <row r="28745">
      <c r="A28745" t="inlineStr">
        <is>
          <t>2025-W11-2025-PITACIOC-Y40819</t>
        </is>
      </c>
      <c r="B28745" t="n">
        <v>2025</v>
      </c>
      <c r="C28745" t="n">
        <v>11</v>
      </c>
      <c r="D28745" t="inlineStr">
        <is>
          <t>2025-PITACIOC</t>
        </is>
      </c>
      <c r="E28745" t="inlineStr">
        <is>
          <t>Y40819</t>
        </is>
      </c>
      <c r="F28745" t="inlineStr">
        <is>
          <t>K</t>
        </is>
      </c>
      <c r="G28745" t="inlineStr">
        <is>
          <t>Yes</t>
        </is>
      </c>
      <c r="H28745" t="n">
        <v>9</v>
      </c>
    </row>
    <row r="28746">
      <c r="A28746" t="inlineStr">
        <is>
          <t>2025-W11-2025-PITACIOC-Y-DEF:green-bay</t>
        </is>
      </c>
      <c r="B28746" t="n">
        <v>2025</v>
      </c>
      <c r="C28746" t="n">
        <v>11</v>
      </c>
      <c r="D28746" t="inlineStr">
        <is>
          <t>2025-PITACIOC</t>
        </is>
      </c>
      <c r="E28746" t="inlineStr">
        <is>
          <t>Y-DEF:green-bay</t>
        </is>
      </c>
      <c r="F28746" t="inlineStr">
        <is>
          <t>DST</t>
        </is>
      </c>
      <c r="G28746" t="inlineStr">
        <is>
          <t>Yes</t>
        </is>
      </c>
      <c r="H28746" t="n">
        <v>11.25</v>
      </c>
    </row>
    <row r="28747">
      <c r="A28747" t="inlineStr">
        <is>
          <t>2025-W11-2025-PITACIOC-Y40896</t>
        </is>
      </c>
      <c r="B28747" t="n">
        <v>2025</v>
      </c>
      <c r="C28747" t="n">
        <v>11</v>
      </c>
      <c r="D28747" t="inlineStr">
        <is>
          <t>2025-PITACIOC</t>
        </is>
      </c>
      <c r="E28747" t="inlineStr">
        <is>
          <t>Y40896</t>
        </is>
      </c>
      <c r="F28747" t="inlineStr">
        <is>
          <t>BN</t>
        </is>
      </c>
      <c r="G28747" t="inlineStr">
        <is>
          <t>No</t>
        </is>
      </c>
      <c r="H28747" t="n">
        <v>0</v>
      </c>
    </row>
    <row r="28748">
      <c r="A28748" t="inlineStr">
        <is>
          <t>2025-W11-2025-PITACIOC-Y40993</t>
        </is>
      </c>
      <c r="B28748" t="n">
        <v>2025</v>
      </c>
      <c r="C28748" t="n">
        <v>11</v>
      </c>
      <c r="D28748" t="inlineStr">
        <is>
          <t>2025-PITACIOC</t>
        </is>
      </c>
      <c r="E28748" t="inlineStr">
        <is>
          <t>Y40993</t>
        </is>
      </c>
      <c r="F28748" t="inlineStr">
        <is>
          <t>BN</t>
        </is>
      </c>
      <c r="G28748" t="inlineStr">
        <is>
          <t>No</t>
        </is>
      </c>
      <c r="H28748" t="n">
        <v>0</v>
      </c>
    </row>
    <row r="28749">
      <c r="A28749" t="inlineStr">
        <is>
          <t>2025-W11-2025-PITACIOC-Y40877</t>
        </is>
      </c>
      <c r="B28749" t="n">
        <v>2025</v>
      </c>
      <c r="C28749" t="n">
        <v>11</v>
      </c>
      <c r="D28749" t="inlineStr">
        <is>
          <t>2025-PITACIOC</t>
        </is>
      </c>
      <c r="E28749" t="inlineStr">
        <is>
          <t>Y40877</t>
        </is>
      </c>
      <c r="F28749" t="inlineStr">
        <is>
          <t>BN</t>
        </is>
      </c>
      <c r="G28749" t="inlineStr">
        <is>
          <t>No</t>
        </is>
      </c>
      <c r="H28749" t="n">
        <v>4</v>
      </c>
    </row>
    <row r="28750">
      <c r="A28750" t="inlineStr">
        <is>
          <t>2025-W11-2025-PITACIOC-Y30142</t>
        </is>
      </c>
      <c r="B28750" t="n">
        <v>2025</v>
      </c>
      <c r="C28750" t="n">
        <v>11</v>
      </c>
      <c r="D28750" t="inlineStr">
        <is>
          <t>2025-PITACIOC</t>
        </is>
      </c>
      <c r="E28750" t="inlineStr">
        <is>
          <t>Y30142</t>
        </is>
      </c>
      <c r="F28750" t="inlineStr">
        <is>
          <t>BN</t>
        </is>
      </c>
      <c r="G28750" t="inlineStr">
        <is>
          <t>No</t>
        </is>
      </c>
      <c r="H28750" t="n">
        <v>1.2</v>
      </c>
    </row>
    <row r="28751">
      <c r="A28751" t="inlineStr">
        <is>
          <t>2025-W11-2025-PITACIOC-Y31908</t>
        </is>
      </c>
      <c r="B28751" t="n">
        <v>2025</v>
      </c>
      <c r="C28751" t="n">
        <v>11</v>
      </c>
      <c r="D28751" t="inlineStr">
        <is>
          <t>2025-PITACIOC</t>
        </is>
      </c>
      <c r="E28751" t="inlineStr">
        <is>
          <t>Y31908</t>
        </is>
      </c>
      <c r="F28751" t="inlineStr">
        <is>
          <t>BN</t>
        </is>
      </c>
      <c r="G28751" t="inlineStr">
        <is>
          <t>No</t>
        </is>
      </c>
      <c r="H28751" t="n">
        <v>0</v>
      </c>
    </row>
    <row r="28752">
      <c r="A28752" t="inlineStr">
        <is>
          <t>2025-W11-2025-PITACIOC-Y31906</t>
        </is>
      </c>
      <c r="B28752" t="n">
        <v>2025</v>
      </c>
      <c r="C28752" t="n">
        <v>11</v>
      </c>
      <c r="D28752" t="inlineStr">
        <is>
          <t>2025-PITACIOC</t>
        </is>
      </c>
      <c r="E28752" t="inlineStr">
        <is>
          <t>Y31906</t>
        </is>
      </c>
      <c r="F28752" t="inlineStr">
        <is>
          <t>BN</t>
        </is>
      </c>
      <c r="G28752" t="inlineStr">
        <is>
          <t>No</t>
        </is>
      </c>
      <c r="H28752" t="n">
        <v>17.2</v>
      </c>
    </row>
    <row r="28753">
      <c r="A28753" t="inlineStr">
        <is>
          <t>2025-W11-2025-TONYCLIF-Y29235</t>
        </is>
      </c>
      <c r="B28753" t="n">
        <v>2025</v>
      </c>
      <c r="C28753" t="n">
        <v>11</v>
      </c>
      <c r="D28753" t="inlineStr">
        <is>
          <t>2025-TONYCLIF</t>
        </is>
      </c>
      <c r="E28753" t="inlineStr">
        <is>
          <t>Y29235</t>
        </is>
      </c>
      <c r="F28753" t="inlineStr">
        <is>
          <t>QB</t>
        </is>
      </c>
      <c r="G28753" t="inlineStr">
        <is>
          <t>Yes</t>
        </is>
      </c>
      <c r="H28753" t="n">
        <v>15.1</v>
      </c>
    </row>
    <row r="28754">
      <c r="A28754" t="inlineStr">
        <is>
          <t>2025-W11-2025-TONYCLIF-S12489</t>
        </is>
      </c>
      <c r="B28754" t="n">
        <v>2025</v>
      </c>
      <c r="C28754" t="n">
        <v>11</v>
      </c>
      <c r="D28754" t="inlineStr">
        <is>
          <t>2025-TONYCLIF</t>
        </is>
      </c>
      <c r="E28754" t="inlineStr">
        <is>
          <t>S12489</t>
        </is>
      </c>
      <c r="F28754" t="inlineStr">
        <is>
          <t>RB</t>
        </is>
      </c>
      <c r="G28754" t="inlineStr">
        <is>
          <t>Yes</t>
        </is>
      </c>
      <c r="H28754" t="n">
        <v>6.5</v>
      </c>
    </row>
    <row r="28755">
      <c r="A28755" t="inlineStr">
        <is>
          <t>2025-W11-2025-TONYCLIF-Y30972</t>
        </is>
      </c>
      <c r="B28755" t="n">
        <v>2025</v>
      </c>
      <c r="C28755" t="n">
        <v>11</v>
      </c>
      <c r="D28755" t="inlineStr">
        <is>
          <t>2025-TONYCLIF</t>
        </is>
      </c>
      <c r="E28755" t="inlineStr">
        <is>
          <t>Y30972</t>
        </is>
      </c>
      <c r="F28755" t="inlineStr">
        <is>
          <t>RB</t>
        </is>
      </c>
      <c r="G28755" t="inlineStr">
        <is>
          <t>Yes</t>
        </is>
      </c>
      <c r="H28755" t="n">
        <v>9.5</v>
      </c>
    </row>
    <row r="28756">
      <c r="A28756" t="inlineStr">
        <is>
          <t>2025-W11-2025-TONYCLIF-Y33967</t>
        </is>
      </c>
      <c r="B28756" t="n">
        <v>2025</v>
      </c>
      <c r="C28756" t="n">
        <v>11</v>
      </c>
      <c r="D28756" t="inlineStr">
        <is>
          <t>2025-TONYCLIF</t>
        </is>
      </c>
      <c r="E28756" t="inlineStr">
        <is>
          <t>Y33967</t>
        </is>
      </c>
      <c r="F28756" t="inlineStr">
        <is>
          <t>WR</t>
        </is>
      </c>
      <c r="G28756" t="inlineStr">
        <is>
          <t>Yes</t>
        </is>
      </c>
      <c r="H28756" t="n">
        <v>17.7</v>
      </c>
    </row>
    <row r="28757">
      <c r="A28757" t="inlineStr">
        <is>
          <t>2025-W11-2025-TONYCLIF-Y31883</t>
        </is>
      </c>
      <c r="B28757" t="n">
        <v>2025</v>
      </c>
      <c r="C28757" t="n">
        <v>11</v>
      </c>
      <c r="D28757" t="inlineStr">
        <is>
          <t>2025-TONYCLIF</t>
        </is>
      </c>
      <c r="E28757" t="inlineStr">
        <is>
          <t>Y31883</t>
        </is>
      </c>
      <c r="F28757" t="inlineStr">
        <is>
          <t>WR</t>
        </is>
      </c>
      <c r="G28757" t="inlineStr">
        <is>
          <t>Yes</t>
        </is>
      </c>
      <c r="H28757" t="n">
        <v>8.4</v>
      </c>
    </row>
    <row r="28758">
      <c r="A28758" t="inlineStr">
        <is>
          <t>2025-W11-2025-TONYCLIF-Y34010</t>
        </is>
      </c>
      <c r="B28758" t="n">
        <v>2025</v>
      </c>
      <c r="C28758" t="n">
        <v>11</v>
      </c>
      <c r="D28758" t="inlineStr">
        <is>
          <t>2025-TONYCLIF</t>
        </is>
      </c>
      <c r="E28758" t="inlineStr">
        <is>
          <t>Y34010</t>
        </is>
      </c>
      <c r="F28758" t="inlineStr">
        <is>
          <t>TE</t>
        </is>
      </c>
      <c r="G28758" t="inlineStr">
        <is>
          <t>Yes</t>
        </is>
      </c>
      <c r="H28758" t="n">
        <v>22.5</v>
      </c>
    </row>
    <row r="28759">
      <c r="A28759" t="inlineStr">
        <is>
          <t>2025-W11-2025-TONYCLIF-Y41052</t>
        </is>
      </c>
      <c r="B28759" t="n">
        <v>2025</v>
      </c>
      <c r="C28759" t="n">
        <v>11</v>
      </c>
      <c r="D28759" t="inlineStr">
        <is>
          <t>2025-TONYCLIF</t>
        </is>
      </c>
      <c r="E28759" t="inlineStr">
        <is>
          <t>Y41052</t>
        </is>
      </c>
      <c r="F28759" t="inlineStr">
        <is>
          <t>W/R/T FLEX</t>
        </is>
      </c>
      <c r="G28759" t="inlineStr">
        <is>
          <t>Yes</t>
        </is>
      </c>
      <c r="H28759" t="n">
        <v>2.2</v>
      </c>
    </row>
    <row r="28760">
      <c r="A28760" t="inlineStr">
        <is>
          <t>2025-W11-2025-TONYCLIF-S11786</t>
        </is>
      </c>
      <c r="B28760" t="n">
        <v>2025</v>
      </c>
      <c r="C28760" t="n">
        <v>11</v>
      </c>
      <c r="D28760" t="inlineStr">
        <is>
          <t>2025-TONYCLIF</t>
        </is>
      </c>
      <c r="E28760" t="inlineStr">
        <is>
          <t>S11786</t>
        </is>
      </c>
      <c r="F28760" t="inlineStr">
        <is>
          <t>K</t>
        </is>
      </c>
      <c r="G28760" t="inlineStr">
        <is>
          <t>Yes</t>
        </is>
      </c>
      <c r="H28760" t="n">
        <v>5</v>
      </c>
    </row>
    <row r="28761">
      <c r="A28761" t="inlineStr">
        <is>
          <t>2025-W11-2025-TONYCLIF-Y-DEF:philadelphia</t>
        </is>
      </c>
      <c r="B28761" t="n">
        <v>2025</v>
      </c>
      <c r="C28761" t="n">
        <v>11</v>
      </c>
      <c r="D28761" t="inlineStr">
        <is>
          <t>2025-TONYCLIF</t>
        </is>
      </c>
      <c r="E28761" t="inlineStr">
        <is>
          <t>Y-DEF:philadelphia</t>
        </is>
      </c>
      <c r="F28761" t="inlineStr">
        <is>
          <t>DST</t>
        </is>
      </c>
      <c r="G28761" t="inlineStr">
        <is>
          <t>Yes</t>
        </is>
      </c>
      <c r="H28761" t="n">
        <v>13.8</v>
      </c>
    </row>
    <row r="28762">
      <c r="A28762" t="inlineStr">
        <is>
          <t>2025-W11-2025-TONYCLIF-Y40900</t>
        </is>
      </c>
      <c r="B28762" t="n">
        <v>2025</v>
      </c>
      <c r="C28762" t="n">
        <v>11</v>
      </c>
      <c r="D28762" t="inlineStr">
        <is>
          <t>2025-TONYCLIF</t>
        </is>
      </c>
      <c r="E28762" t="inlineStr">
        <is>
          <t>Y40900</t>
        </is>
      </c>
      <c r="F28762" t="inlineStr">
        <is>
          <t>BN</t>
        </is>
      </c>
      <c r="G28762" t="inlineStr">
        <is>
          <t>No</t>
        </is>
      </c>
      <c r="H28762" t="n">
        <v>10.32</v>
      </c>
    </row>
    <row r="28763">
      <c r="A28763" t="inlineStr">
        <is>
          <t>2025-W11-2025-TONYCLIF-Y26699</t>
        </is>
      </c>
      <c r="B28763" t="n">
        <v>2025</v>
      </c>
      <c r="C28763" t="n">
        <v>11</v>
      </c>
      <c r="D28763" t="inlineStr">
        <is>
          <t>2025-TONYCLIF</t>
        </is>
      </c>
      <c r="E28763" t="inlineStr">
        <is>
          <t>Y26699</t>
        </is>
      </c>
      <c r="F28763" t="inlineStr">
        <is>
          <t>BN</t>
        </is>
      </c>
      <c r="G28763" t="inlineStr">
        <is>
          <t>No</t>
        </is>
      </c>
      <c r="H28763" t="n">
        <v>7.3</v>
      </c>
    </row>
    <row r="28764">
      <c r="A28764" t="inlineStr">
        <is>
          <t>2025-W11-2025-TONYCLIF-Y30295</t>
        </is>
      </c>
      <c r="B28764" t="n">
        <v>2025</v>
      </c>
      <c r="C28764" t="n">
        <v>11</v>
      </c>
      <c r="D28764" t="inlineStr">
        <is>
          <t>2025-TONYCLIF</t>
        </is>
      </c>
      <c r="E28764" t="inlineStr">
        <is>
          <t>Y30295</t>
        </is>
      </c>
      <c r="F28764" t="inlineStr">
        <is>
          <t>BN</t>
        </is>
      </c>
      <c r="G28764" t="inlineStr">
        <is>
          <t>No</t>
        </is>
      </c>
      <c r="H28764" t="n">
        <v>9.6</v>
      </c>
    </row>
    <row r="28765">
      <c r="A28765" t="inlineStr">
        <is>
          <t>2025-W11-2025-TONYCLIF-Y32725</t>
        </is>
      </c>
      <c r="B28765" t="n">
        <v>2025</v>
      </c>
      <c r="C28765" t="n">
        <v>11</v>
      </c>
      <c r="D28765" t="inlineStr">
        <is>
          <t>2025-TONYCLIF</t>
        </is>
      </c>
      <c r="E28765" t="inlineStr">
        <is>
          <t>Y32725</t>
        </is>
      </c>
      <c r="F28765" t="inlineStr">
        <is>
          <t>BN</t>
        </is>
      </c>
      <c r="G28765" t="inlineStr">
        <is>
          <t>No</t>
        </is>
      </c>
      <c r="H28765" t="n">
        <v>0</v>
      </c>
    </row>
    <row r="28766">
      <c r="A28766" t="inlineStr">
        <is>
          <t>2025-W11-2025-TONYCLIF-Y-DEF:detroit</t>
        </is>
      </c>
      <c r="B28766" t="n">
        <v>2025</v>
      </c>
      <c r="C28766" t="n">
        <v>11</v>
      </c>
      <c r="D28766" t="inlineStr">
        <is>
          <t>2025-TONYCLIF</t>
        </is>
      </c>
      <c r="E28766" t="inlineStr">
        <is>
          <t>Y-DEF:detroit</t>
        </is>
      </c>
      <c r="F28766" t="inlineStr">
        <is>
          <t>BN</t>
        </is>
      </c>
      <c r="G28766" t="inlineStr">
        <is>
          <t>No</t>
        </is>
      </c>
      <c r="H28766" t="n">
        <v>5.38</v>
      </c>
    </row>
    <row r="28767">
      <c r="A28767" t="inlineStr">
        <is>
          <t>2025-W11-2025-ABARBA-Y9265</t>
        </is>
      </c>
      <c r="B28767" t="n">
        <v>2025</v>
      </c>
      <c r="C28767" t="n">
        <v>11</v>
      </c>
      <c r="D28767" t="inlineStr">
        <is>
          <t>2025-ABARBA</t>
        </is>
      </c>
      <c r="E28767" t="inlineStr">
        <is>
          <t>Y9265</t>
        </is>
      </c>
      <c r="F28767" t="inlineStr">
        <is>
          <t>QB</t>
        </is>
      </c>
      <c r="G28767" t="inlineStr">
        <is>
          <t>Yes</t>
        </is>
      </c>
      <c r="H28767" t="n">
        <v>13.2</v>
      </c>
    </row>
    <row r="28768">
      <c r="A28768" t="inlineStr">
        <is>
          <t>2025-W11-2025-ABARBA-Y34120</t>
        </is>
      </c>
      <c r="B28768" t="n">
        <v>2025</v>
      </c>
      <c r="C28768" t="n">
        <v>11</v>
      </c>
      <c r="D28768" t="inlineStr">
        <is>
          <t>2025-ABARBA</t>
        </is>
      </c>
      <c r="E28768" t="inlineStr">
        <is>
          <t>Y34120</t>
        </is>
      </c>
      <c r="F28768" t="inlineStr">
        <is>
          <t>RB</t>
        </is>
      </c>
      <c r="G28768" t="inlineStr">
        <is>
          <t>Yes</t>
        </is>
      </c>
      <c r="H28768" t="n">
        <v>16.1</v>
      </c>
    </row>
    <row r="28769">
      <c r="A28769" t="inlineStr">
        <is>
          <t>2025-W11-2025-ABARBA-Y33423</t>
        </is>
      </c>
      <c r="B28769" t="n">
        <v>2025</v>
      </c>
      <c r="C28769" t="n">
        <v>11</v>
      </c>
      <c r="D28769" t="inlineStr">
        <is>
          <t>2025-ABARBA</t>
        </is>
      </c>
      <c r="E28769" t="inlineStr">
        <is>
          <t>Y33423</t>
        </is>
      </c>
      <c r="F28769" t="inlineStr">
        <is>
          <t>RB</t>
        </is>
      </c>
      <c r="G28769" t="inlineStr">
        <is>
          <t>Yes</t>
        </is>
      </c>
      <c r="H28769" t="n">
        <v>9.800000000000001</v>
      </c>
    </row>
    <row r="28770">
      <c r="A28770" t="inlineStr">
        <is>
          <t>2025-W11-2025-ABARBA-Y33398</t>
        </is>
      </c>
      <c r="B28770" t="n">
        <v>2025</v>
      </c>
      <c r="C28770" t="n">
        <v>11</v>
      </c>
      <c r="D28770" t="inlineStr">
        <is>
          <t>2025-ABARBA</t>
        </is>
      </c>
      <c r="E28770" t="inlineStr">
        <is>
          <t>Y33398</t>
        </is>
      </c>
      <c r="F28770" t="inlineStr">
        <is>
          <t>WR</t>
        </is>
      </c>
      <c r="G28770" t="inlineStr">
        <is>
          <t>Yes</t>
        </is>
      </c>
      <c r="H28770" t="n">
        <v>1.3</v>
      </c>
    </row>
    <row r="28771">
      <c r="A28771" t="inlineStr">
        <is>
          <t>2025-W11-2025-ABARBA-Y32692</t>
        </is>
      </c>
      <c r="B28771" t="n">
        <v>2025</v>
      </c>
      <c r="C28771" t="n">
        <v>11</v>
      </c>
      <c r="D28771" t="inlineStr">
        <is>
          <t>2025-ABARBA</t>
        </is>
      </c>
      <c r="E28771" t="inlineStr">
        <is>
          <t>Y32692</t>
        </is>
      </c>
      <c r="F28771" t="inlineStr">
        <is>
          <t>WR</t>
        </is>
      </c>
      <c r="G28771" t="inlineStr">
        <is>
          <t>Yes</t>
        </is>
      </c>
      <c r="H28771" t="n">
        <v>8.6</v>
      </c>
    </row>
    <row r="28772">
      <c r="A28772" t="inlineStr">
        <is>
          <t>2025-W11-2025-ABARBA-Y26686</t>
        </is>
      </c>
      <c r="B28772" t="n">
        <v>2025</v>
      </c>
      <c r="C28772" t="n">
        <v>11</v>
      </c>
      <c r="D28772" t="inlineStr">
        <is>
          <t>2025-ABARBA</t>
        </is>
      </c>
      <c r="E28772" t="inlineStr">
        <is>
          <t>Y26686</t>
        </is>
      </c>
      <c r="F28772" t="inlineStr">
        <is>
          <t>TE</t>
        </is>
      </c>
      <c r="G28772" t="inlineStr">
        <is>
          <t>Yes</t>
        </is>
      </c>
      <c r="H28772" t="n">
        <v>19.6</v>
      </c>
    </row>
    <row r="28773">
      <c r="A28773" t="inlineStr">
        <is>
          <t>2025-W11-2025-ABARBA-S10213</t>
        </is>
      </c>
      <c r="B28773" t="n">
        <v>2025</v>
      </c>
      <c r="C28773" t="n">
        <v>11</v>
      </c>
      <c r="D28773" t="inlineStr">
        <is>
          <t>2025-ABARBA</t>
        </is>
      </c>
      <c r="E28773" t="inlineStr">
        <is>
          <t>S10213</t>
        </is>
      </c>
      <c r="F28773" t="inlineStr">
        <is>
          <t>W/R/T FLEX</t>
        </is>
      </c>
      <c r="G28773" t="inlineStr">
        <is>
          <t>Yes</t>
        </is>
      </c>
      <c r="H28773" t="n">
        <v>12.7</v>
      </c>
    </row>
    <row r="28774">
      <c r="A28774" t="inlineStr">
        <is>
          <t>2025-W11-2025-ABARBA-Y32417</t>
        </is>
      </c>
      <c r="B28774" t="n">
        <v>2025</v>
      </c>
      <c r="C28774" t="n">
        <v>11</v>
      </c>
      <c r="D28774" t="inlineStr">
        <is>
          <t>2025-ABARBA</t>
        </is>
      </c>
      <c r="E28774" t="inlineStr">
        <is>
          <t>Y32417</t>
        </is>
      </c>
      <c r="F28774" t="inlineStr">
        <is>
          <t>K</t>
        </is>
      </c>
      <c r="G28774" t="inlineStr">
        <is>
          <t>Yes</t>
        </is>
      </c>
      <c r="H28774" t="n">
        <v>8</v>
      </c>
    </row>
    <row r="28775">
      <c r="A28775" t="inlineStr">
        <is>
          <t>2025-W11-2025-ABARBA-Y-DEF:la-rams</t>
        </is>
      </c>
      <c r="B28775" t="n">
        <v>2025</v>
      </c>
      <c r="C28775" t="n">
        <v>11</v>
      </c>
      <c r="D28775" t="inlineStr">
        <is>
          <t>2025-ABARBA</t>
        </is>
      </c>
      <c r="E28775" t="inlineStr">
        <is>
          <t>Y-DEF:la-rams</t>
        </is>
      </c>
      <c r="F28775" t="inlineStr">
        <is>
          <t>DST</t>
        </is>
      </c>
      <c r="G28775" t="inlineStr">
        <is>
          <t>Yes</t>
        </is>
      </c>
      <c r="H28775" t="n">
        <v>12.78</v>
      </c>
    </row>
    <row r="28776">
      <c r="A28776" t="inlineStr">
        <is>
          <t>2025-W11-2025-ABARBA-S11597</t>
        </is>
      </c>
      <c r="B28776" t="n">
        <v>2025</v>
      </c>
      <c r="C28776" t="n">
        <v>11</v>
      </c>
      <c r="D28776" t="inlineStr">
        <is>
          <t>2025-ABARBA</t>
        </is>
      </c>
      <c r="E28776" t="inlineStr">
        <is>
          <t>S11597</t>
        </is>
      </c>
      <c r="F28776" t="inlineStr">
        <is>
          <t>BN</t>
        </is>
      </c>
      <c r="G28776" t="inlineStr">
        <is>
          <t>No</t>
        </is>
      </c>
      <c r="H28776" t="n">
        <v>5.1</v>
      </c>
    </row>
    <row r="28777">
      <c r="A28777" t="inlineStr">
        <is>
          <t>2025-W11-2025-ABARBA-Y30180</t>
        </is>
      </c>
      <c r="B28777" t="n">
        <v>2025</v>
      </c>
      <c r="C28777" t="n">
        <v>11</v>
      </c>
      <c r="D28777" t="inlineStr">
        <is>
          <t>2025-ABARBA</t>
        </is>
      </c>
      <c r="E28777" t="inlineStr">
        <is>
          <t>Y30180</t>
        </is>
      </c>
      <c r="F28777" t="inlineStr">
        <is>
          <t>BN</t>
        </is>
      </c>
      <c r="G28777" t="inlineStr">
        <is>
          <t>No</t>
        </is>
      </c>
      <c r="H28777" t="n">
        <v>0</v>
      </c>
    </row>
    <row r="28778">
      <c r="A28778" t="inlineStr">
        <is>
          <t>2025-W11-2025-ABARBA-Y32704</t>
        </is>
      </c>
      <c r="B28778" t="n">
        <v>2025</v>
      </c>
      <c r="C28778" t="n">
        <v>11</v>
      </c>
      <c r="D28778" t="inlineStr">
        <is>
          <t>2025-ABARBA</t>
        </is>
      </c>
      <c r="E28778" t="inlineStr">
        <is>
          <t>Y32704</t>
        </is>
      </c>
      <c r="F28778" t="inlineStr">
        <is>
          <t>BN</t>
        </is>
      </c>
      <c r="G28778" t="inlineStr">
        <is>
          <t>No</t>
        </is>
      </c>
      <c r="H28778" t="n">
        <v>0</v>
      </c>
    </row>
    <row r="28779">
      <c r="A28779" t="inlineStr">
        <is>
          <t>2025-W11-2025-ABARBA-Y32723</t>
        </is>
      </c>
      <c r="B28779" t="n">
        <v>2025</v>
      </c>
      <c r="C28779" t="n">
        <v>11</v>
      </c>
      <c r="D28779" t="inlineStr">
        <is>
          <t>2025-ABARBA</t>
        </is>
      </c>
      <c r="E28779" t="inlineStr">
        <is>
          <t>Y32723</t>
        </is>
      </c>
      <c r="F28779" t="inlineStr">
        <is>
          <t>BN</t>
        </is>
      </c>
      <c r="G28779" t="inlineStr">
        <is>
          <t>No</t>
        </is>
      </c>
      <c r="H28779" t="n">
        <v>14.5</v>
      </c>
    </row>
    <row r="28780">
      <c r="A28780" t="inlineStr">
        <is>
          <t>2025-W11-2025-ABARBA-S8123</t>
        </is>
      </c>
      <c r="B28780" t="n">
        <v>2025</v>
      </c>
      <c r="C28780" t="n">
        <v>11</v>
      </c>
      <c r="D28780" t="inlineStr">
        <is>
          <t>2025-ABARBA</t>
        </is>
      </c>
      <c r="E28780" t="inlineStr">
        <is>
          <t>S8123</t>
        </is>
      </c>
      <c r="F28780" t="inlineStr">
        <is>
          <t>BN</t>
        </is>
      </c>
      <c r="G28780" t="inlineStr">
        <is>
          <t>No</t>
        </is>
      </c>
      <c r="H28780" t="n">
        <v>0</v>
      </c>
    </row>
    <row r="28781">
      <c r="A28781" t="inlineStr">
        <is>
          <t>2025-W11-2025-ABARBA-Y40051</t>
        </is>
      </c>
      <c r="B28781" t="n">
        <v>2025</v>
      </c>
      <c r="C28781" t="n">
        <v>11</v>
      </c>
      <c r="D28781" t="inlineStr">
        <is>
          <t>2025-ABARBA</t>
        </is>
      </c>
      <c r="E28781" t="inlineStr">
        <is>
          <t>Y40051</t>
        </is>
      </c>
      <c r="F28781" t="inlineStr">
        <is>
          <t>BN</t>
        </is>
      </c>
      <c r="G28781" t="inlineStr">
        <is>
          <t>No</t>
        </is>
      </c>
      <c r="H28781" t="n">
        <v>0</v>
      </c>
    </row>
    <row r="28782">
      <c r="A28782" t="inlineStr">
        <is>
          <t>2025-W12-2025-JCHAPS-Y31002</t>
        </is>
      </c>
      <c r="B28782" t="n">
        <v>2025</v>
      </c>
      <c r="C28782" t="n">
        <v>12</v>
      </c>
      <c r="D28782" t="inlineStr">
        <is>
          <t>2025-JCHAPS</t>
        </is>
      </c>
      <c r="E28782" t="inlineStr">
        <is>
          <t>Y31002</t>
        </is>
      </c>
      <c r="F28782" t="inlineStr">
        <is>
          <t>QB</t>
        </is>
      </c>
      <c r="G28782" t="inlineStr">
        <is>
          <t>Yes</t>
        </is>
      </c>
      <c r="H28782" t="n">
        <v>7.22</v>
      </c>
    </row>
    <row r="28783">
      <c r="A28783" t="inlineStr">
        <is>
          <t>2025-W12-2025-JCHAPS-S8122</t>
        </is>
      </c>
      <c r="B28783" t="n">
        <v>2025</v>
      </c>
      <c r="C28783" t="n">
        <v>12</v>
      </c>
      <c r="D28783" t="inlineStr">
        <is>
          <t>2025-JCHAPS</t>
        </is>
      </c>
      <c r="E28783" t="inlineStr">
        <is>
          <t>S8122</t>
        </is>
      </c>
      <c r="F28783" t="inlineStr">
        <is>
          <t>RB</t>
        </is>
      </c>
      <c r="G28783" t="inlineStr">
        <is>
          <t>Yes</t>
        </is>
      </c>
      <c r="H28783" t="n">
        <v>11.2</v>
      </c>
    </row>
    <row r="28784">
      <c r="A28784" t="inlineStr">
        <is>
          <t>2025-W12-2025-JCHAPS-Y33100</t>
        </is>
      </c>
      <c r="B28784" t="n">
        <v>2025</v>
      </c>
      <c r="C28784" t="n">
        <v>12</v>
      </c>
      <c r="D28784" t="inlineStr">
        <is>
          <t>2025-JCHAPS</t>
        </is>
      </c>
      <c r="E28784" t="inlineStr">
        <is>
          <t>Y33100</t>
        </is>
      </c>
      <c r="F28784" t="inlineStr">
        <is>
          <t>RB</t>
        </is>
      </c>
      <c r="G28784" t="inlineStr">
        <is>
          <t>Yes</t>
        </is>
      </c>
      <c r="H28784" t="n">
        <v>9.4</v>
      </c>
    </row>
    <row r="28785">
      <c r="A28785" t="inlineStr">
        <is>
          <t>2025-W12-2025-JCHAPS-S12526</t>
        </is>
      </c>
      <c r="B28785" t="n">
        <v>2025</v>
      </c>
      <c r="C28785" t="n">
        <v>12</v>
      </c>
      <c r="D28785" t="inlineStr">
        <is>
          <t>2025-JCHAPS</t>
        </is>
      </c>
      <c r="E28785" t="inlineStr">
        <is>
          <t>S12526</t>
        </is>
      </c>
      <c r="F28785" t="inlineStr">
        <is>
          <t>WR</t>
        </is>
      </c>
      <c r="G28785" t="inlineStr">
        <is>
          <t>Yes</t>
        </is>
      </c>
      <c r="H28785" t="n">
        <v>10.5</v>
      </c>
    </row>
    <row r="28786">
      <c r="A28786" t="inlineStr">
        <is>
          <t>2025-W12-2025-JCHAPS-Y33477</t>
        </is>
      </c>
      <c r="B28786" t="n">
        <v>2025</v>
      </c>
      <c r="C28786" t="n">
        <v>12</v>
      </c>
      <c r="D28786" t="inlineStr">
        <is>
          <t>2025-JCHAPS</t>
        </is>
      </c>
      <c r="E28786" t="inlineStr">
        <is>
          <t>Y33477</t>
        </is>
      </c>
      <c r="F28786" t="inlineStr">
        <is>
          <t>WR</t>
        </is>
      </c>
      <c r="G28786" t="inlineStr">
        <is>
          <t>Yes</t>
        </is>
      </c>
      <c r="H28786" t="n">
        <v>7</v>
      </c>
    </row>
    <row r="28787">
      <c r="A28787" t="inlineStr">
        <is>
          <t>2025-W12-2025-JCHAPS-Y34062</t>
        </is>
      </c>
      <c r="B28787" t="n">
        <v>2025</v>
      </c>
      <c r="C28787" t="n">
        <v>12</v>
      </c>
      <c r="D28787" t="inlineStr">
        <is>
          <t>2025-JCHAPS</t>
        </is>
      </c>
      <c r="E28787" t="inlineStr">
        <is>
          <t>Y34062</t>
        </is>
      </c>
      <c r="F28787" t="inlineStr">
        <is>
          <t>TE</t>
        </is>
      </c>
      <c r="G28787" t="inlineStr">
        <is>
          <t>Yes</t>
        </is>
      </c>
      <c r="H28787" t="n">
        <v>4.1</v>
      </c>
    </row>
    <row r="28788">
      <c r="A28788" t="inlineStr">
        <is>
          <t>2025-W12-2025-JCHAPS-Y27581</t>
        </is>
      </c>
      <c r="B28788" t="n">
        <v>2025</v>
      </c>
      <c r="C28788" t="n">
        <v>12</v>
      </c>
      <c r="D28788" t="inlineStr">
        <is>
          <t>2025-JCHAPS</t>
        </is>
      </c>
      <c r="E28788" t="inlineStr">
        <is>
          <t>Y27581</t>
        </is>
      </c>
      <c r="F28788" t="inlineStr">
        <is>
          <t>W/R/T FLEX</t>
        </is>
      </c>
      <c r="G28788" t="inlineStr">
        <is>
          <t>Yes</t>
        </is>
      </c>
      <c r="H28788" t="n">
        <v>20.7</v>
      </c>
    </row>
    <row r="28789">
      <c r="A28789" t="inlineStr">
        <is>
          <t>2025-W12-2025-JCHAPS-Y29792</t>
        </is>
      </c>
      <c r="B28789" t="n">
        <v>2025</v>
      </c>
      <c r="C28789" t="n">
        <v>12</v>
      </c>
      <c r="D28789" t="inlineStr">
        <is>
          <t>2025-JCHAPS</t>
        </is>
      </c>
      <c r="E28789" t="inlineStr">
        <is>
          <t>Y29792</t>
        </is>
      </c>
      <c r="F28789" t="inlineStr">
        <is>
          <t>K</t>
        </is>
      </c>
      <c r="G28789" t="inlineStr">
        <is>
          <t>Yes</t>
        </is>
      </c>
      <c r="H28789" t="n">
        <v>12</v>
      </c>
    </row>
    <row r="28790">
      <c r="A28790" t="inlineStr">
        <is>
          <t>2025-W12-2025-JCHAPS-Y-DEF:baltimore</t>
        </is>
      </c>
      <c r="B28790" t="n">
        <v>2025</v>
      </c>
      <c r="C28790" t="n">
        <v>12</v>
      </c>
      <c r="D28790" t="inlineStr">
        <is>
          <t>2025-JCHAPS</t>
        </is>
      </c>
      <c r="E28790" t="inlineStr">
        <is>
          <t>Y-DEF:baltimore</t>
        </is>
      </c>
      <c r="F28790" t="inlineStr">
        <is>
          <t>DST</t>
        </is>
      </c>
      <c r="G28790" t="inlineStr">
        <is>
          <t>Yes</t>
        </is>
      </c>
      <c r="H28790" t="n">
        <v>16.4</v>
      </c>
    </row>
    <row r="28791">
      <c r="A28791" t="inlineStr">
        <is>
          <t>2025-W12-2025-JCHAPS-Y40958</t>
        </is>
      </c>
      <c r="B28791" t="n">
        <v>2025</v>
      </c>
      <c r="C28791" t="n">
        <v>12</v>
      </c>
      <c r="D28791" t="inlineStr">
        <is>
          <t>2025-JCHAPS</t>
        </is>
      </c>
      <c r="E28791" t="inlineStr">
        <is>
          <t>Y40958</t>
        </is>
      </c>
      <c r="F28791" t="inlineStr">
        <is>
          <t>BN</t>
        </is>
      </c>
      <c r="G28791" t="inlineStr">
        <is>
          <t>No</t>
        </is>
      </c>
      <c r="H28791" t="n">
        <v>0</v>
      </c>
    </row>
    <row r="28792">
      <c r="A28792" t="inlineStr">
        <is>
          <t>2025-W12-2025-JCHAPS-Y33113</t>
        </is>
      </c>
      <c r="B28792" t="n">
        <v>2025</v>
      </c>
      <c r="C28792" t="n">
        <v>12</v>
      </c>
      <c r="D28792" t="inlineStr">
        <is>
          <t>2025-JCHAPS</t>
        </is>
      </c>
      <c r="E28792" t="inlineStr">
        <is>
          <t>Y33113</t>
        </is>
      </c>
      <c r="F28792" t="inlineStr">
        <is>
          <t>BN</t>
        </is>
      </c>
      <c r="G28792" t="inlineStr">
        <is>
          <t>No</t>
        </is>
      </c>
      <c r="H28792" t="n">
        <v>7.6</v>
      </c>
    </row>
    <row r="28793">
      <c r="A28793" t="inlineStr">
        <is>
          <t>2025-W12-2025-JCHAPS-Y33514</t>
        </is>
      </c>
      <c r="B28793" t="n">
        <v>2025</v>
      </c>
      <c r="C28793" t="n">
        <v>12</v>
      </c>
      <c r="D28793" t="inlineStr">
        <is>
          <t>2025-JCHAPS</t>
        </is>
      </c>
      <c r="E28793" t="inlineStr">
        <is>
          <t>Y33514</t>
        </is>
      </c>
      <c r="F28793" t="inlineStr">
        <is>
          <t>BN</t>
        </is>
      </c>
      <c r="G28793" t="inlineStr">
        <is>
          <t>No</t>
        </is>
      </c>
      <c r="H28793" t="n">
        <v>6.3</v>
      </c>
    </row>
    <row r="28794">
      <c r="A28794" t="inlineStr">
        <is>
          <t>2025-W12-2025-JCHAPS-Y34104</t>
        </is>
      </c>
      <c r="B28794" t="n">
        <v>2025</v>
      </c>
      <c r="C28794" t="n">
        <v>12</v>
      </c>
      <c r="D28794" t="inlineStr">
        <is>
          <t>2025-JCHAPS</t>
        </is>
      </c>
      <c r="E28794" t="inlineStr">
        <is>
          <t>Y34104</t>
        </is>
      </c>
      <c r="F28794" t="inlineStr">
        <is>
          <t>BN</t>
        </is>
      </c>
      <c r="G28794" t="inlineStr">
        <is>
          <t>No</t>
        </is>
      </c>
      <c r="H28794" t="n">
        <v>13</v>
      </c>
    </row>
    <row r="28795">
      <c r="A28795" t="inlineStr">
        <is>
          <t>2025-W12-2025-JCHAPS-Y34320</t>
        </is>
      </c>
      <c r="B28795" t="n">
        <v>2025</v>
      </c>
      <c r="C28795" t="n">
        <v>12</v>
      </c>
      <c r="D28795" t="inlineStr">
        <is>
          <t>2025-JCHAPS</t>
        </is>
      </c>
      <c r="E28795" t="inlineStr">
        <is>
          <t>Y34320</t>
        </is>
      </c>
      <c r="F28795" t="inlineStr">
        <is>
          <t>BN</t>
        </is>
      </c>
      <c r="G28795" t="inlineStr">
        <is>
          <t>No</t>
        </is>
      </c>
      <c r="H28795" t="n">
        <v>4.2</v>
      </c>
    </row>
    <row r="28796">
      <c r="A28796" t="inlineStr">
        <is>
          <t>2025-W12-2025-JCHAPS-Y40641</t>
        </is>
      </c>
      <c r="B28796" t="n">
        <v>2025</v>
      </c>
      <c r="C28796" t="n">
        <v>12</v>
      </c>
      <c r="D28796" t="inlineStr">
        <is>
          <t>2025-JCHAPS</t>
        </is>
      </c>
      <c r="E28796" t="inlineStr">
        <is>
          <t>Y40641</t>
        </is>
      </c>
      <c r="F28796" t="inlineStr">
        <is>
          <t>BN</t>
        </is>
      </c>
      <c r="G28796" t="inlineStr">
        <is>
          <t>No</t>
        </is>
      </c>
      <c r="H28796" t="n">
        <v>2.4</v>
      </c>
    </row>
    <row r="28797">
      <c r="A28797" t="inlineStr">
        <is>
          <t>2025-W12-2025-VARO-Y40881</t>
        </is>
      </c>
      <c r="B28797" t="n">
        <v>2025</v>
      </c>
      <c r="C28797" t="n">
        <v>12</v>
      </c>
      <c r="D28797" t="inlineStr">
        <is>
          <t>2025-VARO</t>
        </is>
      </c>
      <c r="E28797" t="inlineStr">
        <is>
          <t>Y40881</t>
        </is>
      </c>
      <c r="F28797" t="inlineStr">
        <is>
          <t>QB</t>
        </is>
      </c>
      <c r="G28797" t="inlineStr">
        <is>
          <t>Yes</t>
        </is>
      </c>
      <c r="H28797" t="n">
        <v>14.96</v>
      </c>
    </row>
    <row r="28798">
      <c r="A28798" t="inlineStr">
        <is>
          <t>2025-W12-2025-VARO-S12529</t>
        </is>
      </c>
      <c r="B28798" t="n">
        <v>2025</v>
      </c>
      <c r="C28798" t="n">
        <v>12</v>
      </c>
      <c r="D28798" t="inlineStr">
        <is>
          <t>2025-VARO</t>
        </is>
      </c>
      <c r="E28798" t="inlineStr">
        <is>
          <t>S12529</t>
        </is>
      </c>
      <c r="F28798" t="inlineStr">
        <is>
          <t>RB</t>
        </is>
      </c>
      <c r="G28798" t="inlineStr">
        <is>
          <t>Yes</t>
        </is>
      </c>
      <c r="H28798" t="n">
        <v>9.6</v>
      </c>
    </row>
    <row r="28799">
      <c r="A28799" t="inlineStr">
        <is>
          <t>2025-W12-2025-VARO-Y40707</t>
        </is>
      </c>
      <c r="B28799" t="n">
        <v>2025</v>
      </c>
      <c r="C28799" t="n">
        <v>12</v>
      </c>
      <c r="D28799" t="inlineStr">
        <is>
          <t>2025-VARO</t>
        </is>
      </c>
      <c r="E28799" t="inlineStr">
        <is>
          <t>Y40707</t>
        </is>
      </c>
      <c r="F28799" t="inlineStr">
        <is>
          <t>RB</t>
        </is>
      </c>
      <c r="G28799" t="inlineStr">
        <is>
          <t>Yes</t>
        </is>
      </c>
      <c r="H28799" t="n">
        <v>25.5</v>
      </c>
    </row>
    <row r="28800">
      <c r="A28800" t="inlineStr">
        <is>
          <t>2025-W12-2025-VARO-Y40084</t>
        </is>
      </c>
      <c r="B28800" t="n">
        <v>2025</v>
      </c>
      <c r="C28800" t="n">
        <v>12</v>
      </c>
      <c r="D28800" t="inlineStr">
        <is>
          <t>2025-VARO</t>
        </is>
      </c>
      <c r="E28800" t="inlineStr">
        <is>
          <t>Y40084</t>
        </is>
      </c>
      <c r="F28800" t="inlineStr">
        <is>
          <t>WR</t>
        </is>
      </c>
      <c r="G28800" t="inlineStr">
        <is>
          <t>Yes</t>
        </is>
      </c>
      <c r="H28800" t="n">
        <v>20.1</v>
      </c>
    </row>
    <row r="28801">
      <c r="A28801" t="inlineStr">
        <is>
          <t>2025-W12-2025-VARO-Y40039</t>
        </is>
      </c>
      <c r="B28801" t="n">
        <v>2025</v>
      </c>
      <c r="C28801" t="n">
        <v>12</v>
      </c>
      <c r="D28801" t="inlineStr">
        <is>
          <t>2025-VARO</t>
        </is>
      </c>
      <c r="E28801" t="inlineStr">
        <is>
          <t>Y40039</t>
        </is>
      </c>
      <c r="F28801" t="inlineStr">
        <is>
          <t>WR</t>
        </is>
      </c>
      <c r="G28801" t="inlineStr">
        <is>
          <t>Yes</t>
        </is>
      </c>
      <c r="H28801" t="n">
        <v>9.4</v>
      </c>
    </row>
    <row r="28802">
      <c r="A28802" t="inlineStr">
        <is>
          <t>2025-W12-2025-VARO-Y40878</t>
        </is>
      </c>
      <c r="B28802" t="n">
        <v>2025</v>
      </c>
      <c r="C28802" t="n">
        <v>12</v>
      </c>
      <c r="D28802" t="inlineStr">
        <is>
          <t>2025-VARO</t>
        </is>
      </c>
      <c r="E28802" t="inlineStr">
        <is>
          <t>Y40878</t>
        </is>
      </c>
      <c r="F28802" t="inlineStr">
        <is>
          <t>TE</t>
        </is>
      </c>
      <c r="G28802" t="inlineStr">
        <is>
          <t>Yes</t>
        </is>
      </c>
      <c r="H28802" t="n">
        <v>8.5</v>
      </c>
    </row>
    <row r="28803">
      <c r="A28803" t="inlineStr">
        <is>
          <t>2025-W12-2025-VARO-Y40742</t>
        </is>
      </c>
      <c r="B28803" t="n">
        <v>2025</v>
      </c>
      <c r="C28803" t="n">
        <v>12</v>
      </c>
      <c r="D28803" t="inlineStr">
        <is>
          <t>2025-VARO</t>
        </is>
      </c>
      <c r="E28803" t="inlineStr">
        <is>
          <t>Y40742</t>
        </is>
      </c>
      <c r="F28803" t="inlineStr">
        <is>
          <t>W/R/T FLEX</t>
        </is>
      </c>
      <c r="G28803" t="inlineStr">
        <is>
          <t>Yes</t>
        </is>
      </c>
      <c r="H28803" t="n">
        <v>5.1</v>
      </c>
    </row>
    <row r="28804">
      <c r="A28804" t="inlineStr">
        <is>
          <t>2025-W12-2025-VARO-Y28378</t>
        </is>
      </c>
      <c r="B28804" t="n">
        <v>2025</v>
      </c>
      <c r="C28804" t="n">
        <v>12</v>
      </c>
      <c r="D28804" t="inlineStr">
        <is>
          <t>2025-VARO</t>
        </is>
      </c>
      <c r="E28804" t="inlineStr">
        <is>
          <t>Y28378</t>
        </is>
      </c>
      <c r="F28804" t="inlineStr">
        <is>
          <t>K</t>
        </is>
      </c>
      <c r="G28804" t="inlineStr">
        <is>
          <t>Yes</t>
        </is>
      </c>
      <c r="H28804" t="n">
        <v>13</v>
      </c>
    </row>
    <row r="28805">
      <c r="A28805" t="inlineStr">
        <is>
          <t>2025-W12-2025-VARO-Y-DEF:houston</t>
        </is>
      </c>
      <c r="B28805" t="n">
        <v>2025</v>
      </c>
      <c r="C28805" t="n">
        <v>12</v>
      </c>
      <c r="D28805" t="inlineStr">
        <is>
          <t>2025-VARO</t>
        </is>
      </c>
      <c r="E28805" t="inlineStr">
        <is>
          <t>Y-DEF:houston</t>
        </is>
      </c>
      <c r="F28805" t="inlineStr">
        <is>
          <t>DST</t>
        </is>
      </c>
      <c r="G28805" t="inlineStr">
        <is>
          <t>Yes</t>
        </is>
      </c>
      <c r="H28805" t="n">
        <v>21.4</v>
      </c>
    </row>
    <row r="28806">
      <c r="A28806" t="inlineStr">
        <is>
          <t>2025-W12-2025-VARO-Y40962</t>
        </is>
      </c>
      <c r="B28806" t="n">
        <v>2025</v>
      </c>
      <c r="C28806" t="n">
        <v>12</v>
      </c>
      <c r="D28806" t="inlineStr">
        <is>
          <t>2025-VARO</t>
        </is>
      </c>
      <c r="E28806" t="inlineStr">
        <is>
          <t>Y40962</t>
        </is>
      </c>
      <c r="F28806" t="inlineStr">
        <is>
          <t>BN</t>
        </is>
      </c>
      <c r="G28806" t="inlineStr">
        <is>
          <t>No</t>
        </is>
      </c>
      <c r="H28806" t="n">
        <v>2.4</v>
      </c>
    </row>
    <row r="28807">
      <c r="A28807" t="inlineStr">
        <is>
          <t>2025-W12-2025-VARO-Y41048</t>
        </is>
      </c>
      <c r="B28807" t="n">
        <v>2025</v>
      </c>
      <c r="C28807" t="n">
        <v>12</v>
      </c>
      <c r="D28807" t="inlineStr">
        <is>
          <t>2025-VARO</t>
        </is>
      </c>
      <c r="E28807" t="inlineStr">
        <is>
          <t>Y41048</t>
        </is>
      </c>
      <c r="F28807" t="inlineStr">
        <is>
          <t>BN</t>
        </is>
      </c>
      <c r="G28807" t="inlineStr">
        <is>
          <t>No</t>
        </is>
      </c>
      <c r="H28807" t="n">
        <v>14.5</v>
      </c>
    </row>
    <row r="28808">
      <c r="A28808" t="inlineStr">
        <is>
          <t>2025-W12-2025-VARO-S12481</t>
        </is>
      </c>
      <c r="B28808" t="n">
        <v>2025</v>
      </c>
      <c r="C28808" t="n">
        <v>12</v>
      </c>
      <c r="D28808" t="inlineStr">
        <is>
          <t>2025-VARO</t>
        </is>
      </c>
      <c r="E28808" t="inlineStr">
        <is>
          <t>S12481</t>
        </is>
      </c>
      <c r="F28808" t="inlineStr">
        <is>
          <t>BN</t>
        </is>
      </c>
      <c r="G28808" t="inlineStr">
        <is>
          <t>No</t>
        </is>
      </c>
      <c r="H28808" t="n">
        <v>0</v>
      </c>
    </row>
    <row r="28809">
      <c r="A28809" t="inlineStr">
        <is>
          <t>2025-W12-2025-VARO-S12490</t>
        </is>
      </c>
      <c r="B28809" t="n">
        <v>2025</v>
      </c>
      <c r="C28809" t="n">
        <v>12</v>
      </c>
      <c r="D28809" t="inlineStr">
        <is>
          <t>2025-VARO</t>
        </is>
      </c>
      <c r="E28809" t="inlineStr">
        <is>
          <t>S12490</t>
        </is>
      </c>
      <c r="F28809" t="inlineStr">
        <is>
          <t>BN</t>
        </is>
      </c>
      <c r="G28809" t="inlineStr">
        <is>
          <t>No</t>
        </is>
      </c>
      <c r="H28809" t="n">
        <v>1.7</v>
      </c>
    </row>
    <row r="28810">
      <c r="A28810" t="inlineStr">
        <is>
          <t>2025-W12-2025-VARO-S12534</t>
        </is>
      </c>
      <c r="B28810" t="n">
        <v>2025</v>
      </c>
      <c r="C28810" t="n">
        <v>12</v>
      </c>
      <c r="D28810" t="inlineStr">
        <is>
          <t>2025-VARO</t>
        </is>
      </c>
      <c r="E28810" t="inlineStr">
        <is>
          <t>S12534</t>
        </is>
      </c>
      <c r="F28810" t="inlineStr">
        <is>
          <t>BN</t>
        </is>
      </c>
      <c r="G28810" t="inlineStr">
        <is>
          <t>No</t>
        </is>
      </c>
      <c r="H28810" t="n">
        <v>10.8</v>
      </c>
    </row>
    <row r="28811">
      <c r="A28811" t="inlineStr">
        <is>
          <t>2025-W12-2025-VARO-Y31856</t>
        </is>
      </c>
      <c r="B28811" t="n">
        <v>2025</v>
      </c>
      <c r="C28811" t="n">
        <v>12</v>
      </c>
      <c r="D28811" t="inlineStr">
        <is>
          <t>2025-VARO</t>
        </is>
      </c>
      <c r="E28811" t="inlineStr">
        <is>
          <t>Y31856</t>
        </is>
      </c>
      <c r="F28811" t="inlineStr">
        <is>
          <t>BN</t>
        </is>
      </c>
      <c r="G28811" t="inlineStr">
        <is>
          <t>No</t>
        </is>
      </c>
      <c r="H28811" t="n">
        <v>0</v>
      </c>
    </row>
    <row r="28812">
      <c r="A28812" t="inlineStr">
        <is>
          <t>2025-W12-2025-PUENTETU-Y31838</t>
        </is>
      </c>
      <c r="B28812" t="n">
        <v>2025</v>
      </c>
      <c r="C28812" t="n">
        <v>12</v>
      </c>
      <c r="D28812" t="inlineStr">
        <is>
          <t>2025-PUENTETU</t>
        </is>
      </c>
      <c r="E28812" t="inlineStr">
        <is>
          <t>Y31838</t>
        </is>
      </c>
      <c r="F28812" t="inlineStr">
        <is>
          <t>QB</t>
        </is>
      </c>
      <c r="G28812" t="inlineStr">
        <is>
          <t>Yes</t>
        </is>
      </c>
      <c r="H28812" t="n">
        <v>16.84</v>
      </c>
    </row>
    <row r="28813">
      <c r="A28813" t="inlineStr">
        <is>
          <t>2025-W12-2025-PUENTETU-S12512</t>
        </is>
      </c>
      <c r="B28813" t="n">
        <v>2025</v>
      </c>
      <c r="C28813" t="n">
        <v>12</v>
      </c>
      <c r="D28813" t="inlineStr">
        <is>
          <t>2025-PUENTETU</t>
        </is>
      </c>
      <c r="E28813" t="inlineStr">
        <is>
          <t>S12512</t>
        </is>
      </c>
      <c r="F28813" t="inlineStr">
        <is>
          <t>RB</t>
        </is>
      </c>
      <c r="G28813" t="inlineStr">
        <is>
          <t>Yes</t>
        </is>
      </c>
      <c r="H28813" t="n">
        <v>16.7</v>
      </c>
    </row>
    <row r="28814">
      <c r="A28814" t="inlineStr">
        <is>
          <t>2025-W12-2025-PUENTETU-Y33991</t>
        </is>
      </c>
      <c r="B28814" t="n">
        <v>2025</v>
      </c>
      <c r="C28814" t="n">
        <v>12</v>
      </c>
      <c r="D28814" t="inlineStr">
        <is>
          <t>2025-PUENTETU</t>
        </is>
      </c>
      <c r="E28814" t="inlineStr">
        <is>
          <t>Y33991</t>
        </is>
      </c>
      <c r="F28814" t="inlineStr">
        <is>
          <t>RB</t>
        </is>
      </c>
      <c r="G28814" t="inlineStr">
        <is>
          <t>Yes</t>
        </is>
      </c>
      <c r="H28814" t="n">
        <v>11.9</v>
      </c>
    </row>
    <row r="28815">
      <c r="A28815" t="inlineStr">
        <is>
          <t>2025-W12-2025-PUENTETU-Y32687</t>
        </is>
      </c>
      <c r="B28815" t="n">
        <v>2025</v>
      </c>
      <c r="C28815" t="n">
        <v>12</v>
      </c>
      <c r="D28815" t="inlineStr">
        <is>
          <t>2025-PUENTETU</t>
        </is>
      </c>
      <c r="E28815" t="inlineStr">
        <is>
          <t>Y32687</t>
        </is>
      </c>
      <c r="F28815" t="inlineStr">
        <is>
          <t>WR</t>
        </is>
      </c>
      <c r="G28815" t="inlineStr">
        <is>
          <t>Yes</t>
        </is>
      </c>
      <c r="H28815" t="n">
        <v>9.5</v>
      </c>
    </row>
    <row r="28816">
      <c r="A28816" t="inlineStr">
        <is>
          <t>2025-W12-2025-PUENTETU-Y28534</t>
        </is>
      </c>
      <c r="B28816" t="n">
        <v>2025</v>
      </c>
      <c r="C28816" t="n">
        <v>12</v>
      </c>
      <c r="D28816" t="inlineStr">
        <is>
          <t>2025-PUENTETU</t>
        </is>
      </c>
      <c r="E28816" t="inlineStr">
        <is>
          <t>Y28534</t>
        </is>
      </c>
      <c r="F28816" t="inlineStr">
        <is>
          <t>WR</t>
        </is>
      </c>
      <c r="G28816" t="inlineStr">
        <is>
          <t>Yes</t>
        </is>
      </c>
      <c r="H28816" t="n">
        <v>3</v>
      </c>
    </row>
    <row r="28817">
      <c r="A28817" t="inlineStr">
        <is>
          <t>2025-W12-2025-PUENTETU-S12506</t>
        </is>
      </c>
      <c r="B28817" t="n">
        <v>2025</v>
      </c>
      <c r="C28817" t="n">
        <v>12</v>
      </c>
      <c r="D28817" t="inlineStr">
        <is>
          <t>2025-PUENTETU</t>
        </is>
      </c>
      <c r="E28817" t="inlineStr">
        <is>
          <t>S12506</t>
        </is>
      </c>
      <c r="F28817" t="inlineStr">
        <is>
          <t>TE</t>
        </is>
      </c>
      <c r="G28817" t="inlineStr">
        <is>
          <t>Yes</t>
        </is>
      </c>
      <c r="H28817" t="n">
        <v>6.4</v>
      </c>
    </row>
    <row r="28818">
      <c r="A28818" t="inlineStr">
        <is>
          <t>2025-W12-2025-PUENTETU-S12514</t>
        </is>
      </c>
      <c r="B28818" t="n">
        <v>2025</v>
      </c>
      <c r="C28818" t="n">
        <v>12</v>
      </c>
      <c r="D28818" t="inlineStr">
        <is>
          <t>2025-PUENTETU</t>
        </is>
      </c>
      <c r="E28818" t="inlineStr">
        <is>
          <t>S12514</t>
        </is>
      </c>
      <c r="F28818" t="inlineStr">
        <is>
          <t>W/R/T FLEX</t>
        </is>
      </c>
      <c r="G28818" t="inlineStr">
        <is>
          <t>Yes</t>
        </is>
      </c>
      <c r="H28818" t="n">
        <v>4.7</v>
      </c>
    </row>
    <row r="28819">
      <c r="A28819" t="inlineStr">
        <is>
          <t>2025-W12-2025-PUENTETU-Y33537</t>
        </is>
      </c>
      <c r="B28819" t="n">
        <v>2025</v>
      </c>
      <c r="C28819" t="n">
        <v>12</v>
      </c>
      <c r="D28819" t="inlineStr">
        <is>
          <t>2025-PUENTETU</t>
        </is>
      </c>
      <c r="E28819" t="inlineStr">
        <is>
          <t>Y33537</t>
        </is>
      </c>
      <c r="F28819" t="inlineStr">
        <is>
          <t>K</t>
        </is>
      </c>
      <c r="G28819" t="inlineStr">
        <is>
          <t>Yes</t>
        </is>
      </c>
      <c r="H28819" t="n">
        <v>12</v>
      </c>
    </row>
    <row r="28820">
      <c r="A28820" t="inlineStr">
        <is>
          <t>2025-W12-2025-PUENTETU-Y-DEF:new-england</t>
        </is>
      </c>
      <c r="B28820" t="n">
        <v>2025</v>
      </c>
      <c r="C28820" t="n">
        <v>12</v>
      </c>
      <c r="D28820" t="inlineStr">
        <is>
          <t>2025-PUENTETU</t>
        </is>
      </c>
      <c r="E28820" t="inlineStr">
        <is>
          <t>Y-DEF:new-england</t>
        </is>
      </c>
      <c r="F28820" t="inlineStr">
        <is>
          <t>DST</t>
        </is>
      </c>
      <c r="G28820" t="inlineStr">
        <is>
          <t>Yes</t>
        </is>
      </c>
      <c r="H28820" t="n">
        <v>13.9</v>
      </c>
    </row>
    <row r="28821">
      <c r="A28821" t="inlineStr">
        <is>
          <t>2025-W12-2025-PUENTETU-S12485</t>
        </is>
      </c>
      <c r="B28821" t="n">
        <v>2025</v>
      </c>
      <c r="C28821" t="n">
        <v>12</v>
      </c>
      <c r="D28821" t="inlineStr">
        <is>
          <t>2025-PUENTETU</t>
        </is>
      </c>
      <c r="E28821" t="inlineStr">
        <is>
          <t>S12485</t>
        </is>
      </c>
      <c r="F28821" t="inlineStr">
        <is>
          <t>BN</t>
        </is>
      </c>
      <c r="G28821" t="inlineStr">
        <is>
          <t>No</t>
        </is>
      </c>
      <c r="H28821" t="n">
        <v>10.8</v>
      </c>
    </row>
    <row r="28822">
      <c r="A28822" t="inlineStr">
        <is>
          <t>2025-W12-2025-PUENTETU-S12493</t>
        </is>
      </c>
      <c r="B28822" t="n">
        <v>2025</v>
      </c>
      <c r="C28822" t="n">
        <v>12</v>
      </c>
      <c r="D28822" t="inlineStr">
        <is>
          <t>2025-PUENTETU</t>
        </is>
      </c>
      <c r="E28822" t="inlineStr">
        <is>
          <t>S12493</t>
        </is>
      </c>
      <c r="F28822" t="inlineStr">
        <is>
          <t>BN</t>
        </is>
      </c>
      <c r="G28822" t="inlineStr">
        <is>
          <t>No</t>
        </is>
      </c>
      <c r="H28822" t="n">
        <v>0</v>
      </c>
    </row>
    <row r="28823">
      <c r="A28823" t="inlineStr">
        <is>
          <t>2025-W12-2025-PUENTETU-S12507</t>
        </is>
      </c>
      <c r="B28823" t="n">
        <v>2025</v>
      </c>
      <c r="C28823" t="n">
        <v>12</v>
      </c>
      <c r="D28823" t="inlineStr">
        <is>
          <t>2025-PUENTETU</t>
        </is>
      </c>
      <c r="E28823" t="inlineStr">
        <is>
          <t>S12507</t>
        </is>
      </c>
      <c r="F28823" t="inlineStr">
        <is>
          <t>BN</t>
        </is>
      </c>
      <c r="G28823" t="inlineStr">
        <is>
          <t>No</t>
        </is>
      </c>
      <c r="H28823" t="n">
        <v>0</v>
      </c>
    </row>
    <row r="28824">
      <c r="A28824" t="inlineStr">
        <is>
          <t>2025-W12-2025-PUENTETU-Y31868</t>
        </is>
      </c>
      <c r="B28824" t="n">
        <v>2025</v>
      </c>
      <c r="C28824" t="n">
        <v>12</v>
      </c>
      <c r="D28824" t="inlineStr">
        <is>
          <t>2025-PUENTETU</t>
        </is>
      </c>
      <c r="E28824" t="inlineStr">
        <is>
          <t>Y31868</t>
        </is>
      </c>
      <c r="F28824" t="inlineStr">
        <is>
          <t>BN</t>
        </is>
      </c>
      <c r="G28824" t="inlineStr">
        <is>
          <t>No</t>
        </is>
      </c>
      <c r="H28824" t="n">
        <v>0</v>
      </c>
    </row>
    <row r="28825">
      <c r="A28825" t="inlineStr">
        <is>
          <t>2025-W12-2025-PUENTETU-Y33495</t>
        </is>
      </c>
      <c r="B28825" t="n">
        <v>2025</v>
      </c>
      <c r="C28825" t="n">
        <v>12</v>
      </c>
      <c r="D28825" t="inlineStr">
        <is>
          <t>2025-PUENTETU</t>
        </is>
      </c>
      <c r="E28825" t="inlineStr">
        <is>
          <t>Y33495</t>
        </is>
      </c>
      <c r="F28825" t="inlineStr">
        <is>
          <t>BN</t>
        </is>
      </c>
      <c r="G28825" t="inlineStr">
        <is>
          <t>No</t>
        </is>
      </c>
      <c r="H28825" t="n">
        <v>7.3</v>
      </c>
    </row>
    <row r="28826">
      <c r="A28826" t="inlineStr">
        <is>
          <t>2025-W12-2025-PUENTETU-Y33989</t>
        </is>
      </c>
      <c r="B28826" t="n">
        <v>2025</v>
      </c>
      <c r="C28826" t="n">
        <v>12</v>
      </c>
      <c r="D28826" t="inlineStr">
        <is>
          <t>2025-PUENTETU</t>
        </is>
      </c>
      <c r="E28826" t="inlineStr">
        <is>
          <t>Y33989</t>
        </is>
      </c>
      <c r="F28826" t="inlineStr">
        <is>
          <t>BN</t>
        </is>
      </c>
      <c r="G28826" t="inlineStr">
        <is>
          <t>No</t>
        </is>
      </c>
      <c r="H28826" t="n">
        <v>7.4</v>
      </c>
    </row>
    <row r="28827">
      <c r="A28827" t="inlineStr">
        <is>
          <t>2025-W12-2025-ISAROD-Y30971</t>
        </is>
      </c>
      <c r="B28827" t="n">
        <v>2025</v>
      </c>
      <c r="C28827" t="n">
        <v>12</v>
      </c>
      <c r="D28827" t="inlineStr">
        <is>
          <t>2025-ISAROD</t>
        </is>
      </c>
      <c r="E28827" t="inlineStr">
        <is>
          <t>Y30971</t>
        </is>
      </c>
      <c r="F28827" t="inlineStr">
        <is>
          <t>QB</t>
        </is>
      </c>
      <c r="G28827" t="inlineStr">
        <is>
          <t>Yes</t>
        </is>
      </c>
      <c r="H28827" t="n">
        <v>3.54</v>
      </c>
    </row>
    <row r="28828">
      <c r="A28828" t="inlineStr">
        <is>
          <t>2025-W12-2025-ISAROD-Y32711</t>
        </is>
      </c>
      <c r="B28828" t="n">
        <v>2025</v>
      </c>
      <c r="C28828" t="n">
        <v>12</v>
      </c>
      <c r="D28828" t="inlineStr">
        <is>
          <t>2025-ISAROD</t>
        </is>
      </c>
      <c r="E28828" t="inlineStr">
        <is>
          <t>Y32711</t>
        </is>
      </c>
      <c r="F28828" t="inlineStr">
        <is>
          <t>RB</t>
        </is>
      </c>
      <c r="G28828" t="inlineStr">
        <is>
          <t>Yes</t>
        </is>
      </c>
      <c r="H28828" t="n">
        <v>7.6</v>
      </c>
    </row>
    <row r="28829">
      <c r="A28829" t="inlineStr">
        <is>
          <t>2025-W12-2025-ISAROD-Y33413</t>
        </is>
      </c>
      <c r="B28829" t="n">
        <v>2025</v>
      </c>
      <c r="C28829" t="n">
        <v>12</v>
      </c>
      <c r="D28829" t="inlineStr">
        <is>
          <t>2025-ISAROD</t>
        </is>
      </c>
      <c r="E28829" t="inlineStr">
        <is>
          <t>Y33413</t>
        </is>
      </c>
      <c r="F28829" t="inlineStr">
        <is>
          <t>RB</t>
        </is>
      </c>
      <c r="G28829" t="inlineStr">
        <is>
          <t>Yes</t>
        </is>
      </c>
      <c r="H28829" t="n">
        <v>19.1</v>
      </c>
    </row>
    <row r="28830">
      <c r="A28830" t="inlineStr">
        <is>
          <t>2025-W12-2025-ISAROD-Y32703</t>
        </is>
      </c>
      <c r="B28830" t="n">
        <v>2025</v>
      </c>
      <c r="C28830" t="n">
        <v>12</v>
      </c>
      <c r="D28830" t="inlineStr">
        <is>
          <t>2025-ISAROD</t>
        </is>
      </c>
      <c r="E28830" t="inlineStr">
        <is>
          <t>Y32703</t>
        </is>
      </c>
      <c r="F28830" t="inlineStr">
        <is>
          <t>WR</t>
        </is>
      </c>
      <c r="G28830" t="inlineStr">
        <is>
          <t>Yes</t>
        </is>
      </c>
      <c r="H28830" t="n">
        <v>5.6</v>
      </c>
    </row>
    <row r="28831">
      <c r="A28831" t="inlineStr">
        <is>
          <t>2025-W12-2025-ISAROD-Y34007</t>
        </is>
      </c>
      <c r="B28831" t="n">
        <v>2025</v>
      </c>
      <c r="C28831" t="n">
        <v>12</v>
      </c>
      <c r="D28831" t="inlineStr">
        <is>
          <t>2025-ISAROD</t>
        </is>
      </c>
      <c r="E28831" t="inlineStr">
        <is>
          <t>Y34007</t>
        </is>
      </c>
      <c r="F28831" t="inlineStr">
        <is>
          <t>WR</t>
        </is>
      </c>
      <c r="G28831" t="inlineStr">
        <is>
          <t>Yes</t>
        </is>
      </c>
      <c r="H28831" t="n">
        <v>25.1</v>
      </c>
    </row>
    <row r="28832">
      <c r="A28832" t="inlineStr">
        <is>
          <t>2025-W12-2025-ISAROD-Y30259</t>
        </is>
      </c>
      <c r="B28832" t="n">
        <v>2025</v>
      </c>
      <c r="C28832" t="n">
        <v>12</v>
      </c>
      <c r="D28832" t="inlineStr">
        <is>
          <t>2025-ISAROD</t>
        </is>
      </c>
      <c r="E28832" t="inlineStr">
        <is>
          <t>Y30259</t>
        </is>
      </c>
      <c r="F28832" t="inlineStr">
        <is>
          <t>TE</t>
        </is>
      </c>
      <c r="G28832" t="inlineStr">
        <is>
          <t>Yes</t>
        </is>
      </c>
      <c r="H28832" t="n">
        <v>10.8</v>
      </c>
    </row>
    <row r="28833">
      <c r="A28833" t="inlineStr">
        <is>
          <t>2025-W12-2025-ISAROD-Y33966</t>
        </is>
      </c>
      <c r="B28833" t="n">
        <v>2025</v>
      </c>
      <c r="C28833" t="n">
        <v>12</v>
      </c>
      <c r="D28833" t="inlineStr">
        <is>
          <t>2025-ISAROD</t>
        </is>
      </c>
      <c r="E28833" t="inlineStr">
        <is>
          <t>Y33966</t>
        </is>
      </c>
      <c r="F28833" t="inlineStr">
        <is>
          <t>W/R/T FLEX</t>
        </is>
      </c>
      <c r="G28833" t="inlineStr">
        <is>
          <t>Yes</t>
        </is>
      </c>
      <c r="H28833" t="n">
        <v>11.5</v>
      </c>
    </row>
    <row r="28834">
      <c r="A28834" t="inlineStr">
        <is>
          <t>2025-W12-2025-ISAROD-Y31366</t>
        </is>
      </c>
      <c r="B28834" t="n">
        <v>2025</v>
      </c>
      <c r="C28834" t="n">
        <v>12</v>
      </c>
      <c r="D28834" t="inlineStr">
        <is>
          <t>2025-ISAROD</t>
        </is>
      </c>
      <c r="E28834" t="inlineStr">
        <is>
          <t>Y31366</t>
        </is>
      </c>
      <c r="F28834" t="inlineStr">
        <is>
          <t>K</t>
        </is>
      </c>
      <c r="G28834" t="inlineStr">
        <is>
          <t>Yes</t>
        </is>
      </c>
      <c r="H28834" t="n">
        <v>8</v>
      </c>
    </row>
    <row r="28835">
      <c r="A28835" t="inlineStr">
        <is>
          <t>2025-W12-2025-ISAROD-Y-DEF:cleveland</t>
        </is>
      </c>
      <c r="B28835" t="n">
        <v>2025</v>
      </c>
      <c r="C28835" t="n">
        <v>12</v>
      </c>
      <c r="D28835" t="inlineStr">
        <is>
          <t>2025-ISAROD</t>
        </is>
      </c>
      <c r="E28835" t="inlineStr">
        <is>
          <t>Y-DEF:cleveland</t>
        </is>
      </c>
      <c r="F28835" t="inlineStr">
        <is>
          <t>DST</t>
        </is>
      </c>
      <c r="G28835" t="inlineStr">
        <is>
          <t>Yes</t>
        </is>
      </c>
      <c r="H28835" t="n">
        <v>24.68</v>
      </c>
    </row>
    <row r="28836">
      <c r="A28836" t="inlineStr">
        <is>
          <t>2025-W12-2025-ISAROD-Y40875</t>
        </is>
      </c>
      <c r="B28836" t="n">
        <v>2025</v>
      </c>
      <c r="C28836" t="n">
        <v>12</v>
      </c>
      <c r="D28836" t="inlineStr">
        <is>
          <t>2025-ISAROD</t>
        </is>
      </c>
      <c r="E28836" t="inlineStr">
        <is>
          <t>Y40875</t>
        </is>
      </c>
      <c r="F28836" t="inlineStr">
        <is>
          <t>BN</t>
        </is>
      </c>
      <c r="G28836" t="inlineStr">
        <is>
          <t>No</t>
        </is>
      </c>
      <c r="H28836" t="n">
        <v>0</v>
      </c>
    </row>
    <row r="28837">
      <c r="A28837" t="inlineStr">
        <is>
          <t>2025-W12-2025-ISAROD-Y32003</t>
        </is>
      </c>
      <c r="B28837" t="n">
        <v>2025</v>
      </c>
      <c r="C28837" t="n">
        <v>12</v>
      </c>
      <c r="D28837" t="inlineStr">
        <is>
          <t>2025-ISAROD</t>
        </is>
      </c>
      <c r="E28837" t="inlineStr">
        <is>
          <t>Y32003</t>
        </is>
      </c>
      <c r="F28837" t="inlineStr">
        <is>
          <t>BN</t>
        </is>
      </c>
      <c r="G28837" t="inlineStr">
        <is>
          <t>No</t>
        </is>
      </c>
      <c r="H28837" t="n">
        <v>2.8</v>
      </c>
    </row>
    <row r="28838">
      <c r="A28838" t="inlineStr">
        <is>
          <t>2025-W12-2025-ISAROD-Y34085</t>
        </is>
      </c>
      <c r="B28838" t="n">
        <v>2025</v>
      </c>
      <c r="C28838" t="n">
        <v>12</v>
      </c>
      <c r="D28838" t="inlineStr">
        <is>
          <t>2025-ISAROD</t>
        </is>
      </c>
      <c r="E28838" t="inlineStr">
        <is>
          <t>Y34085</t>
        </is>
      </c>
      <c r="F28838" t="inlineStr">
        <is>
          <t>BN</t>
        </is>
      </c>
      <c r="G28838" t="inlineStr">
        <is>
          <t>No</t>
        </is>
      </c>
      <c r="H28838" t="n">
        <v>8.6</v>
      </c>
    </row>
    <row r="28839">
      <c r="A28839" t="inlineStr">
        <is>
          <t>2025-W12-2025-ISAROD-Y34344</t>
        </is>
      </c>
      <c r="B28839" t="n">
        <v>2025</v>
      </c>
      <c r="C28839" t="n">
        <v>12</v>
      </c>
      <c r="D28839" t="inlineStr">
        <is>
          <t>2025-ISAROD</t>
        </is>
      </c>
      <c r="E28839" t="inlineStr">
        <is>
          <t>Y34344</t>
        </is>
      </c>
      <c r="F28839" t="inlineStr">
        <is>
          <t>BN</t>
        </is>
      </c>
      <c r="G28839" t="inlineStr">
        <is>
          <t>No</t>
        </is>
      </c>
      <c r="H28839" t="n">
        <v>0</v>
      </c>
    </row>
    <row r="28840">
      <c r="A28840" t="inlineStr">
        <is>
          <t>2025-W12-2025-ISAROD-Y40118</t>
        </is>
      </c>
      <c r="B28840" t="n">
        <v>2025</v>
      </c>
      <c r="C28840" t="n">
        <v>12</v>
      </c>
      <c r="D28840" t="inlineStr">
        <is>
          <t>2025-ISAROD</t>
        </is>
      </c>
      <c r="E28840" t="inlineStr">
        <is>
          <t>Y40118</t>
        </is>
      </c>
      <c r="F28840" t="inlineStr">
        <is>
          <t>BN</t>
        </is>
      </c>
      <c r="G28840" t="inlineStr">
        <is>
          <t>No</t>
        </is>
      </c>
      <c r="H28840" t="n">
        <v>0</v>
      </c>
    </row>
    <row r="28841">
      <c r="A28841" t="inlineStr">
        <is>
          <t>2025-W12-2025-ISAROD-Y40119</t>
        </is>
      </c>
      <c r="B28841" t="n">
        <v>2025</v>
      </c>
      <c r="C28841" t="n">
        <v>12</v>
      </c>
      <c r="D28841" t="inlineStr">
        <is>
          <t>2025-ISAROD</t>
        </is>
      </c>
      <c r="E28841" t="inlineStr">
        <is>
          <t>Y40119</t>
        </is>
      </c>
      <c r="F28841" t="inlineStr">
        <is>
          <t>BN</t>
        </is>
      </c>
      <c r="G28841" t="inlineStr">
        <is>
          <t>No</t>
        </is>
      </c>
      <c r="H28841" t="n">
        <v>4.5</v>
      </c>
    </row>
    <row r="28842">
      <c r="A28842" t="inlineStr">
        <is>
          <t>2025-W12-2025-PACO-Y29325</t>
        </is>
      </c>
      <c r="B28842" t="n">
        <v>2025</v>
      </c>
      <c r="C28842" t="n">
        <v>12</v>
      </c>
      <c r="D28842" t="inlineStr">
        <is>
          <t>2025-PACO</t>
        </is>
      </c>
      <c r="E28842" t="inlineStr">
        <is>
          <t>Y29325</t>
        </is>
      </c>
      <c r="F28842" t="inlineStr">
        <is>
          <t>QB</t>
        </is>
      </c>
      <c r="G28842" t="inlineStr">
        <is>
          <t>Yes</t>
        </is>
      </c>
      <c r="H28842" t="n">
        <v>18.68</v>
      </c>
    </row>
    <row r="28843">
      <c r="A28843" t="inlineStr">
        <is>
          <t>2025-W12-2025-PACO-Y32705</t>
        </is>
      </c>
      <c r="B28843" t="n">
        <v>2025</v>
      </c>
      <c r="C28843" t="n">
        <v>12</v>
      </c>
      <c r="D28843" t="inlineStr">
        <is>
          <t>2025-PACO</t>
        </is>
      </c>
      <c r="E28843" t="inlineStr">
        <is>
          <t>Y32705</t>
        </is>
      </c>
      <c r="F28843" t="inlineStr">
        <is>
          <t>RB</t>
        </is>
      </c>
      <c r="G28843" t="inlineStr">
        <is>
          <t>Yes</t>
        </is>
      </c>
      <c r="H28843" t="n">
        <v>1.4</v>
      </c>
    </row>
    <row r="28844">
      <c r="A28844" t="inlineStr">
        <is>
          <t>2025-W12-2025-PACO-Y29279</t>
        </is>
      </c>
      <c r="B28844" t="n">
        <v>2025</v>
      </c>
      <c r="C28844" t="n">
        <v>12</v>
      </c>
      <c r="D28844" t="inlineStr">
        <is>
          <t>2025-PACO</t>
        </is>
      </c>
      <c r="E28844" t="inlineStr">
        <is>
          <t>Y29279</t>
        </is>
      </c>
      <c r="F28844" t="inlineStr">
        <is>
          <t>RB</t>
        </is>
      </c>
      <c r="G28844" t="inlineStr">
        <is>
          <t>Yes</t>
        </is>
      </c>
      <c r="H28844" t="n">
        <v>21.8</v>
      </c>
    </row>
    <row r="28845">
      <c r="A28845" t="inlineStr">
        <is>
          <t>2025-W12-2025-PACO-Y31896</t>
        </is>
      </c>
      <c r="B28845" t="n">
        <v>2025</v>
      </c>
      <c r="C28845" t="n">
        <v>12</v>
      </c>
      <c r="D28845" t="inlineStr">
        <is>
          <t>2025-PACO</t>
        </is>
      </c>
      <c r="E28845" t="inlineStr">
        <is>
          <t>Y31896</t>
        </is>
      </c>
      <c r="F28845" t="inlineStr">
        <is>
          <t>WR</t>
        </is>
      </c>
      <c r="G28845" t="inlineStr">
        <is>
          <t>Yes</t>
        </is>
      </c>
      <c r="H28845" t="n">
        <v>11.9</v>
      </c>
    </row>
    <row r="28846">
      <c r="A28846" t="inlineStr">
        <is>
          <t>2025-W12-2025-PACO-Y34008</t>
        </is>
      </c>
      <c r="B28846" t="n">
        <v>2025</v>
      </c>
      <c r="C28846" t="n">
        <v>12</v>
      </c>
      <c r="D28846" t="inlineStr">
        <is>
          <t>2025-PACO</t>
        </is>
      </c>
      <c r="E28846" t="inlineStr">
        <is>
          <t>Y34008</t>
        </is>
      </c>
      <c r="F28846" t="inlineStr">
        <is>
          <t>WR</t>
        </is>
      </c>
      <c r="G28846" t="inlineStr">
        <is>
          <t>Yes</t>
        </is>
      </c>
      <c r="H28846" t="n">
        <v>3.1</v>
      </c>
    </row>
    <row r="28847">
      <c r="A28847" t="inlineStr">
        <is>
          <t>2025-W12-2025-PACO-Y31107</t>
        </is>
      </c>
      <c r="B28847" t="n">
        <v>2025</v>
      </c>
      <c r="C28847" t="n">
        <v>12</v>
      </c>
      <c r="D28847" t="inlineStr">
        <is>
          <t>2025-PACO</t>
        </is>
      </c>
      <c r="E28847" t="inlineStr">
        <is>
          <t>Y31107</t>
        </is>
      </c>
      <c r="F28847" t="inlineStr">
        <is>
          <t>TE</t>
        </is>
      </c>
      <c r="G28847" t="inlineStr">
        <is>
          <t>Yes</t>
        </is>
      </c>
      <c r="H28847" t="n">
        <v>1.3</v>
      </c>
    </row>
    <row r="28848">
      <c r="A28848" t="inlineStr">
        <is>
          <t>2025-W12-2025-PACO-Y30199</t>
        </is>
      </c>
      <c r="B28848" t="n">
        <v>2025</v>
      </c>
      <c r="C28848" t="n">
        <v>12</v>
      </c>
      <c r="D28848" t="inlineStr">
        <is>
          <t>2025-PACO</t>
        </is>
      </c>
      <c r="E28848" t="inlineStr">
        <is>
          <t>Y30199</t>
        </is>
      </c>
      <c r="F28848" t="inlineStr">
        <is>
          <t>W/R/T FLEX</t>
        </is>
      </c>
      <c r="G28848" t="inlineStr">
        <is>
          <t>Yes</t>
        </is>
      </c>
      <c r="H28848" t="n">
        <v>18.5</v>
      </c>
    </row>
    <row r="28849">
      <c r="A28849" t="inlineStr">
        <is>
          <t>2025-W12-2025-PACO-Y28188</t>
        </is>
      </c>
      <c r="B28849" t="n">
        <v>2025</v>
      </c>
      <c r="C28849" t="n">
        <v>12</v>
      </c>
      <c r="D28849" t="inlineStr">
        <is>
          <t>2025-PACO</t>
        </is>
      </c>
      <c r="E28849" t="inlineStr">
        <is>
          <t>Y28188</t>
        </is>
      </c>
      <c r="F28849" t="inlineStr">
        <is>
          <t>K</t>
        </is>
      </c>
      <c r="G28849" t="inlineStr">
        <is>
          <t>Yes</t>
        </is>
      </c>
      <c r="H28849" t="n">
        <v>4</v>
      </c>
    </row>
    <row r="28850">
      <c r="A28850" t="inlineStr">
        <is>
          <t>2025-W12-2025-PACO-Y-DEF:new-orleans</t>
        </is>
      </c>
      <c r="B28850" t="n">
        <v>2025</v>
      </c>
      <c r="C28850" t="n">
        <v>12</v>
      </c>
      <c r="D28850" t="inlineStr">
        <is>
          <t>2025-PACO</t>
        </is>
      </c>
      <c r="E28850" t="inlineStr">
        <is>
          <t>Y-DEF:new-orleans</t>
        </is>
      </c>
      <c r="F28850" t="inlineStr">
        <is>
          <t>DST</t>
        </is>
      </c>
      <c r="G28850" t="inlineStr">
        <is>
          <t>Yes</t>
        </is>
      </c>
      <c r="H28850" t="n">
        <v>16.08</v>
      </c>
    </row>
    <row r="28851">
      <c r="A28851" t="inlineStr">
        <is>
          <t>2025-W12-2025-PACO-Y40048</t>
        </is>
      </c>
      <c r="B28851" t="n">
        <v>2025</v>
      </c>
      <c r="C28851" t="n">
        <v>12</v>
      </c>
      <c r="D28851" t="inlineStr">
        <is>
          <t>2025-PACO</t>
        </is>
      </c>
      <c r="E28851" t="inlineStr">
        <is>
          <t>Y40048</t>
        </is>
      </c>
      <c r="F28851" t="inlineStr">
        <is>
          <t>BN</t>
        </is>
      </c>
      <c r="G28851" t="inlineStr">
        <is>
          <t>No</t>
        </is>
      </c>
      <c r="H28851" t="n">
        <v>0</v>
      </c>
    </row>
    <row r="28852">
      <c r="A28852" t="inlineStr">
        <is>
          <t>2025-W12-2025-PACO-Y40892</t>
        </is>
      </c>
      <c r="B28852" t="n">
        <v>2025</v>
      </c>
      <c r="C28852" t="n">
        <v>12</v>
      </c>
      <c r="D28852" t="inlineStr">
        <is>
          <t>2025-PACO</t>
        </is>
      </c>
      <c r="E28852" t="inlineStr">
        <is>
          <t>Y40892</t>
        </is>
      </c>
      <c r="F28852" t="inlineStr">
        <is>
          <t>BN</t>
        </is>
      </c>
      <c r="G28852" t="inlineStr">
        <is>
          <t>No</t>
        </is>
      </c>
      <c r="H28852" t="n">
        <v>1.8</v>
      </c>
    </row>
    <row r="28853">
      <c r="A28853" t="inlineStr">
        <is>
          <t>2025-W12-2025-PACO-S12508</t>
        </is>
      </c>
      <c r="B28853" t="n">
        <v>2025</v>
      </c>
      <c r="C28853" t="n">
        <v>12</v>
      </c>
      <c r="D28853" t="inlineStr">
        <is>
          <t>2025-PACO</t>
        </is>
      </c>
      <c r="E28853" t="inlineStr">
        <is>
          <t>S12508</t>
        </is>
      </c>
      <c r="F28853" t="inlineStr">
        <is>
          <t>BN</t>
        </is>
      </c>
      <c r="G28853" t="inlineStr">
        <is>
          <t>No</t>
        </is>
      </c>
      <c r="H28853" t="n">
        <v>0</v>
      </c>
    </row>
    <row r="28854">
      <c r="A28854" t="inlineStr">
        <is>
          <t>2025-W12-2025-PACO-S12533</t>
        </is>
      </c>
      <c r="B28854" t="n">
        <v>2025</v>
      </c>
      <c r="C28854" t="n">
        <v>12</v>
      </c>
      <c r="D28854" t="inlineStr">
        <is>
          <t>2025-PACO</t>
        </is>
      </c>
      <c r="E28854" t="inlineStr">
        <is>
          <t>S12533</t>
        </is>
      </c>
      <c r="F28854" t="inlineStr">
        <is>
          <t>BN</t>
        </is>
      </c>
      <c r="G28854" t="inlineStr">
        <is>
          <t>No</t>
        </is>
      </c>
      <c r="H28854" t="n">
        <v>0</v>
      </c>
    </row>
    <row r="28855">
      <c r="A28855" t="inlineStr">
        <is>
          <t>2025-W12-2025-PACO-Y32231</t>
        </is>
      </c>
      <c r="B28855" t="n">
        <v>2025</v>
      </c>
      <c r="C28855" t="n">
        <v>12</v>
      </c>
      <c r="D28855" t="inlineStr">
        <is>
          <t>2025-PACO</t>
        </is>
      </c>
      <c r="E28855" t="inlineStr">
        <is>
          <t>Y32231</t>
        </is>
      </c>
      <c r="F28855" t="inlineStr">
        <is>
          <t>BN</t>
        </is>
      </c>
      <c r="G28855" t="inlineStr">
        <is>
          <t>No</t>
        </is>
      </c>
      <c r="H28855" t="n">
        <v>13</v>
      </c>
    </row>
    <row r="28856">
      <c r="A28856" t="inlineStr">
        <is>
          <t>2025-W12-2025-PACO-Y-DEF:miami</t>
        </is>
      </c>
      <c r="B28856" t="n">
        <v>2025</v>
      </c>
      <c r="C28856" t="n">
        <v>12</v>
      </c>
      <c r="D28856" t="inlineStr">
        <is>
          <t>2025-PACO</t>
        </is>
      </c>
      <c r="E28856" t="inlineStr">
        <is>
          <t>Y-DEF:miami</t>
        </is>
      </c>
      <c r="F28856" t="inlineStr">
        <is>
          <t>BN</t>
        </is>
      </c>
      <c r="G28856" t="inlineStr">
        <is>
          <t>No</t>
        </is>
      </c>
      <c r="H28856" t="n">
        <v>0</v>
      </c>
    </row>
    <row r="28857">
      <c r="A28857" t="inlineStr">
        <is>
          <t>2025-W12-2025-ALEXAODE-S7585</t>
        </is>
      </c>
      <c r="B28857" t="n">
        <v>2025</v>
      </c>
      <c r="C28857" t="n">
        <v>12</v>
      </c>
      <c r="D28857" t="inlineStr">
        <is>
          <t>2025-ALEXAODE</t>
        </is>
      </c>
      <c r="E28857" t="inlineStr">
        <is>
          <t>S7585</t>
        </is>
      </c>
      <c r="F28857" t="inlineStr">
        <is>
          <t>QB</t>
        </is>
      </c>
      <c r="G28857" t="inlineStr">
        <is>
          <t>Yes</t>
        </is>
      </c>
      <c r="H28857" t="n">
        <v>14.52</v>
      </c>
    </row>
    <row r="28858">
      <c r="A28858" t="inlineStr">
        <is>
          <t>2025-W12-2025-ALEXAODE-Y34019</t>
        </is>
      </c>
      <c r="B28858" t="n">
        <v>2025</v>
      </c>
      <c r="C28858" t="n">
        <v>12</v>
      </c>
      <c r="D28858" t="inlineStr">
        <is>
          <t>2025-ALEXAODE</t>
        </is>
      </c>
      <c r="E28858" t="inlineStr">
        <is>
          <t>Y34019</t>
        </is>
      </c>
      <c r="F28858" t="inlineStr">
        <is>
          <t>RB</t>
        </is>
      </c>
      <c r="G28858" t="inlineStr">
        <is>
          <t>Yes</t>
        </is>
      </c>
      <c r="H28858" t="n">
        <v>22.4</v>
      </c>
    </row>
    <row r="28859">
      <c r="A28859" t="inlineStr">
        <is>
          <t>2025-W12-2025-ALEXAODE-Y30121</t>
        </is>
      </c>
      <c r="B28859" t="n">
        <v>2025</v>
      </c>
      <c r="C28859" t="n">
        <v>12</v>
      </c>
      <c r="D28859" t="inlineStr">
        <is>
          <t>2025-ALEXAODE</t>
        </is>
      </c>
      <c r="E28859" t="inlineStr">
        <is>
          <t>Y30121</t>
        </is>
      </c>
      <c r="F28859" t="inlineStr">
        <is>
          <t>RB</t>
        </is>
      </c>
      <c r="G28859" t="inlineStr">
        <is>
          <t>Yes</t>
        </is>
      </c>
      <c r="H28859" t="n">
        <v>23.7</v>
      </c>
    </row>
    <row r="28860">
      <c r="A28860" t="inlineStr">
        <is>
          <t>2025-W12-2025-ALEXAODE-Y40168</t>
        </is>
      </c>
      <c r="B28860" t="n">
        <v>2025</v>
      </c>
      <c r="C28860" t="n">
        <v>12</v>
      </c>
      <c r="D28860" t="inlineStr">
        <is>
          <t>2025-ALEXAODE</t>
        </is>
      </c>
      <c r="E28860" t="inlineStr">
        <is>
          <t>Y40168</t>
        </is>
      </c>
      <c r="F28860" t="inlineStr">
        <is>
          <t>WR</t>
        </is>
      </c>
      <c r="G28860" t="inlineStr">
        <is>
          <t>Yes</t>
        </is>
      </c>
      <c r="H28860" t="n">
        <v>13.2</v>
      </c>
    </row>
    <row r="28861">
      <c r="A28861" t="inlineStr">
        <is>
          <t>2025-W12-2025-ALEXAODE-Y40121</t>
        </is>
      </c>
      <c r="B28861" t="n">
        <v>2025</v>
      </c>
      <c r="C28861" t="n">
        <v>12</v>
      </c>
      <c r="D28861" t="inlineStr">
        <is>
          <t>2025-ALEXAODE</t>
        </is>
      </c>
      <c r="E28861" t="inlineStr">
        <is>
          <t>Y40121</t>
        </is>
      </c>
      <c r="F28861" t="inlineStr">
        <is>
          <t>WR</t>
        </is>
      </c>
      <c r="G28861" t="inlineStr">
        <is>
          <t>Yes</t>
        </is>
      </c>
      <c r="H28861" t="n">
        <v>16.8</v>
      </c>
    </row>
    <row r="28862">
      <c r="A28862" t="inlineStr">
        <is>
          <t>2025-W12-2025-ALEXAODE-Y40078</t>
        </is>
      </c>
      <c r="B28862" t="n">
        <v>2025</v>
      </c>
      <c r="C28862" t="n">
        <v>12</v>
      </c>
      <c r="D28862" t="inlineStr">
        <is>
          <t>2025-ALEXAODE</t>
        </is>
      </c>
      <c r="E28862" t="inlineStr">
        <is>
          <t>Y40078</t>
        </is>
      </c>
      <c r="F28862" t="inlineStr">
        <is>
          <t>TE</t>
        </is>
      </c>
      <c r="G28862" t="inlineStr">
        <is>
          <t>Yes</t>
        </is>
      </c>
      <c r="H28862" t="n">
        <v>11.8</v>
      </c>
    </row>
    <row r="28863">
      <c r="A28863" t="inlineStr">
        <is>
          <t>2025-W12-2025-ALEXAODE-S12474</t>
        </is>
      </c>
      <c r="B28863" t="n">
        <v>2025</v>
      </c>
      <c r="C28863" t="n">
        <v>12</v>
      </c>
      <c r="D28863" t="inlineStr">
        <is>
          <t>2025-ALEXAODE</t>
        </is>
      </c>
      <c r="E28863" t="inlineStr">
        <is>
          <t>S12474</t>
        </is>
      </c>
      <c r="F28863" t="inlineStr">
        <is>
          <t>W/R/T FLEX</t>
        </is>
      </c>
      <c r="G28863" t="inlineStr">
        <is>
          <t>Yes</t>
        </is>
      </c>
      <c r="H28863" t="n">
        <v>7.4</v>
      </c>
    </row>
    <row r="28864">
      <c r="A28864" t="inlineStr">
        <is>
          <t>2025-W12-2025-ALEXAODE-S12713</t>
        </is>
      </c>
      <c r="B28864" t="n">
        <v>2025</v>
      </c>
      <c r="C28864" t="n">
        <v>12</v>
      </c>
      <c r="D28864" t="inlineStr">
        <is>
          <t>2025-ALEXAODE</t>
        </is>
      </c>
      <c r="E28864" t="inlineStr">
        <is>
          <t>S12713</t>
        </is>
      </c>
      <c r="F28864" t="inlineStr">
        <is>
          <t>K</t>
        </is>
      </c>
      <c r="G28864" t="inlineStr">
        <is>
          <t>Yes</t>
        </is>
      </c>
      <c r="H28864" t="n">
        <v>18</v>
      </c>
    </row>
    <row r="28865">
      <c r="A28865" t="inlineStr">
        <is>
          <t>2025-W12-2025-ALEXAODE-Y-DEF:atlanta</t>
        </is>
      </c>
      <c r="B28865" t="n">
        <v>2025</v>
      </c>
      <c r="C28865" t="n">
        <v>12</v>
      </c>
      <c r="D28865" t="inlineStr">
        <is>
          <t>2025-ALEXAODE</t>
        </is>
      </c>
      <c r="E28865" t="inlineStr">
        <is>
          <t>Y-DEF:atlanta</t>
        </is>
      </c>
      <c r="F28865" t="inlineStr">
        <is>
          <t>DST</t>
        </is>
      </c>
      <c r="G28865" t="inlineStr">
        <is>
          <t>Yes</t>
        </is>
      </c>
      <c r="H28865" t="n">
        <v>21.85</v>
      </c>
    </row>
    <row r="28866">
      <c r="A28866" t="inlineStr">
        <is>
          <t>2025-W12-2025-ALEXAODE-S10219</t>
        </is>
      </c>
      <c r="B28866" t="n">
        <v>2025</v>
      </c>
      <c r="C28866" t="n">
        <v>12</v>
      </c>
      <c r="D28866" t="inlineStr">
        <is>
          <t>2025-ALEXAODE</t>
        </is>
      </c>
      <c r="E28866" t="inlineStr">
        <is>
          <t>S10219</t>
        </is>
      </c>
      <c r="F28866" t="inlineStr">
        <is>
          <t>BN</t>
        </is>
      </c>
      <c r="G28866" t="inlineStr">
        <is>
          <t>No</t>
        </is>
      </c>
      <c r="H28866" t="n">
        <v>0</v>
      </c>
    </row>
    <row r="28867">
      <c r="A28867" t="inlineStr">
        <is>
          <t>2025-W12-2025-ALEXAODE-Y40893</t>
        </is>
      </c>
      <c r="B28867" t="n">
        <v>2025</v>
      </c>
      <c r="C28867" t="n">
        <v>12</v>
      </c>
      <c r="D28867" t="inlineStr">
        <is>
          <t>2025-ALEXAODE</t>
        </is>
      </c>
      <c r="E28867" t="inlineStr">
        <is>
          <t>Y40893</t>
        </is>
      </c>
      <c r="F28867" t="inlineStr">
        <is>
          <t>BN</t>
        </is>
      </c>
      <c r="G28867" t="inlineStr">
        <is>
          <t>No</t>
        </is>
      </c>
      <c r="H28867" t="n">
        <v>0</v>
      </c>
    </row>
    <row r="28868">
      <c r="A28868" t="inlineStr">
        <is>
          <t>2025-W12-2025-ALEXAODE-Y40883</t>
        </is>
      </c>
      <c r="B28868" t="n">
        <v>2025</v>
      </c>
      <c r="C28868" t="n">
        <v>12</v>
      </c>
      <c r="D28868" t="inlineStr">
        <is>
          <t>2025-ALEXAODE</t>
        </is>
      </c>
      <c r="E28868" t="inlineStr">
        <is>
          <t>Y40883</t>
        </is>
      </c>
      <c r="F28868" t="inlineStr">
        <is>
          <t>BN</t>
        </is>
      </c>
      <c r="G28868" t="inlineStr">
        <is>
          <t>No</t>
        </is>
      </c>
      <c r="H28868" t="n">
        <v>0</v>
      </c>
    </row>
    <row r="28869">
      <c r="A28869" t="inlineStr">
        <is>
          <t>2025-W12-2025-ALEXAODE-Y32676</t>
        </is>
      </c>
      <c r="B28869" t="n">
        <v>2025</v>
      </c>
      <c r="C28869" t="n">
        <v>12</v>
      </c>
      <c r="D28869" t="inlineStr">
        <is>
          <t>2025-ALEXAODE</t>
        </is>
      </c>
      <c r="E28869" t="inlineStr">
        <is>
          <t>Y32676</t>
        </is>
      </c>
      <c r="F28869" t="inlineStr">
        <is>
          <t>BN</t>
        </is>
      </c>
      <c r="G28869" t="inlineStr">
        <is>
          <t>No</t>
        </is>
      </c>
      <c r="H28869" t="n">
        <v>0</v>
      </c>
    </row>
    <row r="28870">
      <c r="A28870" t="inlineStr">
        <is>
          <t>2025-W12-2025-ALEXAODE-Y32887</t>
        </is>
      </c>
      <c r="B28870" t="n">
        <v>2025</v>
      </c>
      <c r="C28870" t="n">
        <v>12</v>
      </c>
      <c r="D28870" t="inlineStr">
        <is>
          <t>2025-ALEXAODE</t>
        </is>
      </c>
      <c r="E28870" t="inlineStr">
        <is>
          <t>Y32887</t>
        </is>
      </c>
      <c r="F28870" t="inlineStr">
        <is>
          <t>BN</t>
        </is>
      </c>
      <c r="G28870" t="inlineStr">
        <is>
          <t>No</t>
        </is>
      </c>
      <c r="H28870" t="n">
        <v>12.6</v>
      </c>
    </row>
    <row r="28871">
      <c r="A28871" t="inlineStr">
        <is>
          <t>2025-W12-2025-ALEXAODE-Y34107</t>
        </is>
      </c>
      <c r="B28871" t="n">
        <v>2025</v>
      </c>
      <c r="C28871" t="n">
        <v>12</v>
      </c>
      <c r="D28871" t="inlineStr">
        <is>
          <t>2025-ALEXAODE</t>
        </is>
      </c>
      <c r="E28871" t="inlineStr">
        <is>
          <t>Y34107</t>
        </is>
      </c>
      <c r="F28871" t="inlineStr">
        <is>
          <t>BN</t>
        </is>
      </c>
      <c r="G28871" t="inlineStr">
        <is>
          <t>No</t>
        </is>
      </c>
      <c r="H28871" t="n">
        <v>5.4</v>
      </c>
    </row>
    <row r="28872">
      <c r="A28872" t="inlineStr">
        <is>
          <t>2025-W12-2025-PEPSALFA-Y30123</t>
        </is>
      </c>
      <c r="B28872" t="n">
        <v>2025</v>
      </c>
      <c r="C28872" t="n">
        <v>12</v>
      </c>
      <c r="D28872" t="inlineStr">
        <is>
          <t>2025-PEPSALFA</t>
        </is>
      </c>
      <c r="E28872" t="inlineStr">
        <is>
          <t>Y30123</t>
        </is>
      </c>
      <c r="F28872" t="inlineStr">
        <is>
          <t>QB</t>
        </is>
      </c>
      <c r="G28872" t="inlineStr">
        <is>
          <t>Yes</t>
        </is>
      </c>
      <c r="H28872" t="n">
        <v>18.08</v>
      </c>
    </row>
    <row r="28873">
      <c r="A28873" t="inlineStr">
        <is>
          <t>2025-W12-2025-PEPSALFA-Y40196</t>
        </is>
      </c>
      <c r="B28873" t="n">
        <v>2025</v>
      </c>
      <c r="C28873" t="n">
        <v>12</v>
      </c>
      <c r="D28873" t="inlineStr">
        <is>
          <t>2025-PEPSALFA</t>
        </is>
      </c>
      <c r="E28873" t="inlineStr">
        <is>
          <t>Y40196</t>
        </is>
      </c>
      <c r="F28873" t="inlineStr">
        <is>
          <t>RB</t>
        </is>
      </c>
      <c r="G28873" t="inlineStr">
        <is>
          <t>Yes</t>
        </is>
      </c>
      <c r="H28873" t="n">
        <v>14</v>
      </c>
    </row>
    <row r="28874">
      <c r="A28874" t="inlineStr">
        <is>
          <t>2025-W12-2025-PEPSALFA-Y40059</t>
        </is>
      </c>
      <c r="B28874" t="n">
        <v>2025</v>
      </c>
      <c r="C28874" t="n">
        <v>12</v>
      </c>
      <c r="D28874" t="inlineStr">
        <is>
          <t>2025-PEPSALFA</t>
        </is>
      </c>
      <c r="E28874" t="inlineStr">
        <is>
          <t>Y40059</t>
        </is>
      </c>
      <c r="F28874" t="inlineStr">
        <is>
          <t>RB</t>
        </is>
      </c>
      <c r="G28874" t="inlineStr">
        <is>
          <t>Yes</t>
        </is>
      </c>
      <c r="H28874" t="n">
        <v>53.9</v>
      </c>
    </row>
    <row r="28875">
      <c r="A28875" t="inlineStr">
        <is>
          <t>2025-W12-2025-PEPSALFA-Y34659</t>
        </is>
      </c>
      <c r="B28875" t="n">
        <v>2025</v>
      </c>
      <c r="C28875" t="n">
        <v>12</v>
      </c>
      <c r="D28875" t="inlineStr">
        <is>
          <t>2025-PEPSALFA</t>
        </is>
      </c>
      <c r="E28875" t="inlineStr">
        <is>
          <t>Y34659</t>
        </is>
      </c>
      <c r="F28875" t="inlineStr">
        <is>
          <t>WR</t>
        </is>
      </c>
      <c r="G28875" t="inlineStr">
        <is>
          <t>Yes</t>
        </is>
      </c>
      <c r="H28875" t="n">
        <v>0.5</v>
      </c>
    </row>
    <row r="28876">
      <c r="A28876" t="inlineStr">
        <is>
          <t>2025-W12-2025-PEPSALFA-Y30994</t>
        </is>
      </c>
      <c r="B28876" t="n">
        <v>2025</v>
      </c>
      <c r="C28876" t="n">
        <v>12</v>
      </c>
      <c r="D28876" t="inlineStr">
        <is>
          <t>2025-PEPSALFA</t>
        </is>
      </c>
      <c r="E28876" t="inlineStr">
        <is>
          <t>Y30994</t>
        </is>
      </c>
      <c r="F28876" t="inlineStr">
        <is>
          <t>WR</t>
        </is>
      </c>
      <c r="G28876" t="inlineStr">
        <is>
          <t>Yes</t>
        </is>
      </c>
      <c r="H28876" t="n">
        <v>20.9</v>
      </c>
    </row>
    <row r="28877">
      <c r="A28877" t="inlineStr">
        <is>
          <t>2025-W12-2025-PEPSALFA-Y31056</t>
        </is>
      </c>
      <c r="B28877" t="n">
        <v>2025</v>
      </c>
      <c r="C28877" t="n">
        <v>12</v>
      </c>
      <c r="D28877" t="inlineStr">
        <is>
          <t>2025-PEPSALFA</t>
        </is>
      </c>
      <c r="E28877" t="inlineStr">
        <is>
          <t>Y31056</t>
        </is>
      </c>
      <c r="F28877" t="inlineStr">
        <is>
          <t>TE</t>
        </is>
      </c>
      <c r="G28877" t="inlineStr">
        <is>
          <t>Yes</t>
        </is>
      </c>
      <c r="H28877" t="n">
        <v>1.6</v>
      </c>
    </row>
    <row r="28878">
      <c r="A28878" t="inlineStr">
        <is>
          <t>2025-W12-2025-PEPSALFA-Y34047</t>
        </is>
      </c>
      <c r="B28878" t="n">
        <v>2025</v>
      </c>
      <c r="C28878" t="n">
        <v>12</v>
      </c>
      <c r="D28878" t="inlineStr">
        <is>
          <t>2025-PEPSALFA</t>
        </is>
      </c>
      <c r="E28878" t="inlineStr">
        <is>
          <t>Y34047</t>
        </is>
      </c>
      <c r="F28878" t="inlineStr">
        <is>
          <t>W/R/T FLEX</t>
        </is>
      </c>
      <c r="G28878" t="inlineStr">
        <is>
          <t>Yes</t>
        </is>
      </c>
      <c r="H28878" t="n">
        <v>4.7</v>
      </c>
    </row>
    <row r="28879">
      <c r="A28879" t="inlineStr">
        <is>
          <t>2025-W12-2025-PEPSALFA-Y41093</t>
        </is>
      </c>
      <c r="B28879" t="n">
        <v>2025</v>
      </c>
      <c r="C28879" t="n">
        <v>12</v>
      </c>
      <c r="D28879" t="inlineStr">
        <is>
          <t>2025-PEPSALFA</t>
        </is>
      </c>
      <c r="E28879" t="inlineStr">
        <is>
          <t>Y41093</t>
        </is>
      </c>
      <c r="F28879" t="inlineStr">
        <is>
          <t>K</t>
        </is>
      </c>
      <c r="G28879" t="inlineStr">
        <is>
          <t>Yes</t>
        </is>
      </c>
      <c r="H28879" t="n">
        <v>10</v>
      </c>
    </row>
    <row r="28880">
      <c r="A28880" t="inlineStr">
        <is>
          <t>2025-W12-2025-PEPSALFA-Y-DEF:buffalo</t>
        </is>
      </c>
      <c r="B28880" t="n">
        <v>2025</v>
      </c>
      <c r="C28880" t="n">
        <v>12</v>
      </c>
      <c r="D28880" t="inlineStr">
        <is>
          <t>2025-PEPSALFA</t>
        </is>
      </c>
      <c r="E28880" t="inlineStr">
        <is>
          <t>Y-DEF:buffalo</t>
        </is>
      </c>
      <c r="F28880" t="inlineStr">
        <is>
          <t>DST</t>
        </is>
      </c>
      <c r="G28880" t="inlineStr">
        <is>
          <t>Yes</t>
        </is>
      </c>
      <c r="H28880" t="n">
        <v>11.8</v>
      </c>
    </row>
    <row r="28881">
      <c r="A28881" t="inlineStr">
        <is>
          <t>2025-W12-2025-PEPSALFA-S11610</t>
        </is>
      </c>
      <c r="B28881" t="n">
        <v>2025</v>
      </c>
      <c r="C28881" t="n">
        <v>12</v>
      </c>
      <c r="D28881" t="inlineStr">
        <is>
          <t>2025-PEPSALFA</t>
        </is>
      </c>
      <c r="E28881" t="inlineStr">
        <is>
          <t>S11610</t>
        </is>
      </c>
      <c r="F28881" t="inlineStr">
        <is>
          <t>BN</t>
        </is>
      </c>
      <c r="G28881" t="inlineStr">
        <is>
          <t>No</t>
        </is>
      </c>
      <c r="H28881" t="n">
        <v>0</v>
      </c>
    </row>
    <row r="28882">
      <c r="A28882" t="inlineStr">
        <is>
          <t>2025-W12-2025-PEPSALFA-Y40908</t>
        </is>
      </c>
      <c r="B28882" t="n">
        <v>2025</v>
      </c>
      <c r="C28882" t="n">
        <v>12</v>
      </c>
      <c r="D28882" t="inlineStr">
        <is>
          <t>2025-PEPSALFA</t>
        </is>
      </c>
      <c r="E28882" t="inlineStr">
        <is>
          <t>Y40908</t>
        </is>
      </c>
      <c r="F28882" t="inlineStr">
        <is>
          <t>BN</t>
        </is>
      </c>
      <c r="G28882" t="inlineStr">
        <is>
          <t>No</t>
        </is>
      </c>
      <c r="H28882" t="n">
        <v>0</v>
      </c>
    </row>
    <row r="28883">
      <c r="A28883" t="inlineStr">
        <is>
          <t>2025-W12-2025-PEPSALFA-Y26658</t>
        </is>
      </c>
      <c r="B28883" t="n">
        <v>2025</v>
      </c>
      <c r="C28883" t="n">
        <v>12</v>
      </c>
      <c r="D28883" t="inlineStr">
        <is>
          <t>2025-PEPSALFA</t>
        </is>
      </c>
      <c r="E28883" t="inlineStr">
        <is>
          <t>Y26658</t>
        </is>
      </c>
      <c r="F28883" t="inlineStr">
        <is>
          <t>BN</t>
        </is>
      </c>
      <c r="G28883" t="inlineStr">
        <is>
          <t>No</t>
        </is>
      </c>
      <c r="H28883" t="n">
        <v>0</v>
      </c>
    </row>
    <row r="28884">
      <c r="A28884" t="inlineStr">
        <is>
          <t>2025-W12-2025-PEPSALFA-Y31960</t>
        </is>
      </c>
      <c r="B28884" t="n">
        <v>2025</v>
      </c>
      <c r="C28884" t="n">
        <v>12</v>
      </c>
      <c r="D28884" t="inlineStr">
        <is>
          <t>2025-PEPSALFA</t>
        </is>
      </c>
      <c r="E28884" t="inlineStr">
        <is>
          <t>Y31960</t>
        </is>
      </c>
      <c r="F28884" t="inlineStr">
        <is>
          <t>BN</t>
        </is>
      </c>
      <c r="G28884" t="inlineStr">
        <is>
          <t>No</t>
        </is>
      </c>
      <c r="H28884" t="n">
        <v>6.1</v>
      </c>
    </row>
    <row r="28885">
      <c r="A28885" t="inlineStr">
        <is>
          <t>2025-W12-2025-PEPSALFA-Y33965</t>
        </is>
      </c>
      <c r="B28885" t="n">
        <v>2025</v>
      </c>
      <c r="C28885" t="n">
        <v>12</v>
      </c>
      <c r="D28885" t="inlineStr">
        <is>
          <t>2025-PEPSALFA</t>
        </is>
      </c>
      <c r="E28885" t="inlineStr">
        <is>
          <t>Y33965</t>
        </is>
      </c>
      <c r="F28885" t="inlineStr">
        <is>
          <t>BN</t>
        </is>
      </c>
      <c r="G28885" t="inlineStr">
        <is>
          <t>No</t>
        </is>
      </c>
      <c r="H28885" t="n">
        <v>0</v>
      </c>
    </row>
    <row r="28886">
      <c r="A28886" t="inlineStr">
        <is>
          <t>2025-W12-2025-PEPSALFA-Y40075</t>
        </is>
      </c>
      <c r="B28886" t="n">
        <v>2025</v>
      </c>
      <c r="C28886" t="n">
        <v>12</v>
      </c>
      <c r="D28886" t="inlineStr">
        <is>
          <t>2025-PEPSALFA</t>
        </is>
      </c>
      <c r="E28886" t="inlineStr">
        <is>
          <t>Y40075</t>
        </is>
      </c>
      <c r="F28886" t="inlineStr">
        <is>
          <t>BN</t>
        </is>
      </c>
      <c r="G28886" t="inlineStr">
        <is>
          <t>No</t>
        </is>
      </c>
      <c r="H28886" t="n">
        <v>9.5</v>
      </c>
    </row>
    <row r="28887">
      <c r="A28887" t="inlineStr">
        <is>
          <t>2025-W12-2025-TROQUERO-Y30977</t>
        </is>
      </c>
      <c r="B28887" t="n">
        <v>2025</v>
      </c>
      <c r="C28887" t="n">
        <v>12</v>
      </c>
      <c r="D28887" t="inlineStr">
        <is>
          <t>2025-TROQUERO</t>
        </is>
      </c>
      <c r="E28887" t="inlineStr">
        <is>
          <t>Y30977</t>
        </is>
      </c>
      <c r="F28887" t="inlineStr">
        <is>
          <t>QB</t>
        </is>
      </c>
      <c r="G28887" t="inlineStr">
        <is>
          <t>Yes</t>
        </is>
      </c>
      <c r="H28887" t="n">
        <v>10.12</v>
      </c>
    </row>
    <row r="28888">
      <c r="A28888" t="inlineStr">
        <is>
          <t>2025-W12-2025-TROQUERO-Y34447</t>
        </is>
      </c>
      <c r="B28888" t="n">
        <v>2025</v>
      </c>
      <c r="C28888" t="n">
        <v>12</v>
      </c>
      <c r="D28888" t="inlineStr">
        <is>
          <t>2025-TROQUERO</t>
        </is>
      </c>
      <c r="E28888" t="inlineStr">
        <is>
          <t>Y34447</t>
        </is>
      </c>
      <c r="F28888" t="inlineStr">
        <is>
          <t>RB</t>
        </is>
      </c>
      <c r="G28888" t="inlineStr">
        <is>
          <t>Yes</t>
        </is>
      </c>
      <c r="H28888" t="n">
        <v>12.8</v>
      </c>
    </row>
    <row r="28889">
      <c r="A28889" t="inlineStr">
        <is>
          <t>2025-W12-2025-TROQUERO-Y31905</t>
        </is>
      </c>
      <c r="B28889" t="n">
        <v>2025</v>
      </c>
      <c r="C28889" t="n">
        <v>12</v>
      </c>
      <c r="D28889" t="inlineStr">
        <is>
          <t>2025-TROQUERO</t>
        </is>
      </c>
      <c r="E28889" t="inlineStr">
        <is>
          <t>Y31905</t>
        </is>
      </c>
      <c r="F28889" t="inlineStr">
        <is>
          <t>RB</t>
        </is>
      </c>
      <c r="G28889" t="inlineStr">
        <is>
          <t>Yes</t>
        </is>
      </c>
      <c r="H28889" t="n">
        <v>5.2</v>
      </c>
    </row>
    <row r="28890">
      <c r="A28890" t="inlineStr">
        <is>
          <t>2025-W12-2025-TROQUERO-Y33998</t>
        </is>
      </c>
      <c r="B28890" t="n">
        <v>2025</v>
      </c>
      <c r="C28890" t="n">
        <v>12</v>
      </c>
      <c r="D28890" t="inlineStr">
        <is>
          <t>2025-TROQUERO</t>
        </is>
      </c>
      <c r="E28890" t="inlineStr">
        <is>
          <t>Y33998</t>
        </is>
      </c>
      <c r="F28890" t="inlineStr">
        <is>
          <t>WR</t>
        </is>
      </c>
      <c r="G28890" t="inlineStr">
        <is>
          <t>Yes</t>
        </is>
      </c>
      <c r="H28890" t="n">
        <v>26.1</v>
      </c>
    </row>
    <row r="28891">
      <c r="A28891" t="inlineStr">
        <is>
          <t>2025-W12-2025-TROQUERO-S12484</t>
        </is>
      </c>
      <c r="B28891" t="n">
        <v>2025</v>
      </c>
      <c r="C28891" t="n">
        <v>12</v>
      </c>
      <c r="D28891" t="inlineStr">
        <is>
          <t>2025-TROQUERO</t>
        </is>
      </c>
      <c r="E28891" t="inlineStr">
        <is>
          <t>S12484</t>
        </is>
      </c>
      <c r="F28891" t="inlineStr">
        <is>
          <t>WR</t>
        </is>
      </c>
      <c r="G28891" t="inlineStr">
        <is>
          <t>Yes</t>
        </is>
      </c>
      <c r="H28891" t="n">
        <v>11.8</v>
      </c>
    </row>
    <row r="28892">
      <c r="A28892" t="inlineStr">
        <is>
          <t>2025-W12-2025-TROQUERO-S12518</t>
        </is>
      </c>
      <c r="B28892" t="n">
        <v>2025</v>
      </c>
      <c r="C28892" t="n">
        <v>12</v>
      </c>
      <c r="D28892" t="inlineStr">
        <is>
          <t>2025-TROQUERO</t>
        </is>
      </c>
      <c r="E28892" t="inlineStr">
        <is>
          <t>S12518</t>
        </is>
      </c>
      <c r="F28892" t="inlineStr">
        <is>
          <t>TE</t>
        </is>
      </c>
      <c r="G28892" t="inlineStr">
        <is>
          <t>Yes</t>
        </is>
      </c>
      <c r="H28892" t="n">
        <v>7</v>
      </c>
    </row>
    <row r="28893">
      <c r="A28893" t="inlineStr">
        <is>
          <t>2025-W12-2025-TROQUERO-Y40901</t>
        </is>
      </c>
      <c r="B28893" t="n">
        <v>2025</v>
      </c>
      <c r="C28893" t="n">
        <v>12</v>
      </c>
      <c r="D28893" t="inlineStr">
        <is>
          <t>2025-TROQUERO</t>
        </is>
      </c>
      <c r="E28893" t="inlineStr">
        <is>
          <t>Y40901</t>
        </is>
      </c>
      <c r="F28893" t="inlineStr">
        <is>
          <t>W/R/T FLEX</t>
        </is>
      </c>
      <c r="G28893" t="inlineStr">
        <is>
          <t>Yes</t>
        </is>
      </c>
      <c r="H28893" t="n">
        <v>6.8</v>
      </c>
    </row>
    <row r="28894">
      <c r="A28894" t="inlineStr">
        <is>
          <t>2025-W12-2025-TROQUERO-Y30266</t>
        </is>
      </c>
      <c r="B28894" t="n">
        <v>2025</v>
      </c>
      <c r="C28894" t="n">
        <v>12</v>
      </c>
      <c r="D28894" t="inlineStr">
        <is>
          <t>2025-TROQUERO</t>
        </is>
      </c>
      <c r="E28894" t="inlineStr">
        <is>
          <t>Y30266</t>
        </is>
      </c>
      <c r="F28894" t="inlineStr">
        <is>
          <t>K</t>
        </is>
      </c>
      <c r="G28894" t="inlineStr">
        <is>
          <t>Yes</t>
        </is>
      </c>
      <c r="H28894" t="n">
        <v>3</v>
      </c>
    </row>
    <row r="28895">
      <c r="A28895" t="inlineStr">
        <is>
          <t>2025-W12-2025-TROQUERO-Y-DEF:seattle</t>
        </is>
      </c>
      <c r="B28895" t="n">
        <v>2025</v>
      </c>
      <c r="C28895" t="n">
        <v>12</v>
      </c>
      <c r="D28895" t="inlineStr">
        <is>
          <t>2025-TROQUERO</t>
        </is>
      </c>
      <c r="E28895" t="inlineStr">
        <is>
          <t>Y-DEF:seattle</t>
        </is>
      </c>
      <c r="F28895" t="inlineStr">
        <is>
          <t>DST</t>
        </is>
      </c>
      <c r="G28895" t="inlineStr">
        <is>
          <t>Yes</t>
        </is>
      </c>
      <c r="H28895" t="n">
        <v>8.9</v>
      </c>
    </row>
    <row r="28896">
      <c r="A28896" t="inlineStr">
        <is>
          <t>2025-W12-2025-TROQUERO-S12530</t>
        </is>
      </c>
      <c r="B28896" t="n">
        <v>2025</v>
      </c>
      <c r="C28896" t="n">
        <v>12</v>
      </c>
      <c r="D28896" t="inlineStr">
        <is>
          <t>2025-TROQUERO</t>
        </is>
      </c>
      <c r="E28896" t="inlineStr">
        <is>
          <t>S12530</t>
        </is>
      </c>
      <c r="F28896" t="inlineStr">
        <is>
          <t>BN</t>
        </is>
      </c>
      <c r="G28896" t="inlineStr">
        <is>
          <t>No</t>
        </is>
      </c>
      <c r="H28896" t="n">
        <v>0</v>
      </c>
    </row>
    <row r="28897">
      <c r="A28897" t="inlineStr">
        <is>
          <t>2025-W12-2025-TROQUERO-Y29369</t>
        </is>
      </c>
      <c r="B28897" t="n">
        <v>2025</v>
      </c>
      <c r="C28897" t="n">
        <v>12</v>
      </c>
      <c r="D28897" t="inlineStr">
        <is>
          <t>2025-TROQUERO</t>
        </is>
      </c>
      <c r="E28897" t="inlineStr">
        <is>
          <t>Y29369</t>
        </is>
      </c>
      <c r="F28897" t="inlineStr">
        <is>
          <t>BN</t>
        </is>
      </c>
      <c r="G28897" t="inlineStr">
        <is>
          <t>No</t>
        </is>
      </c>
      <c r="H28897" t="n">
        <v>28.06</v>
      </c>
    </row>
    <row r="28898">
      <c r="A28898" t="inlineStr">
        <is>
          <t>2025-W12-2025-TROQUERO-Y31010</t>
        </is>
      </c>
      <c r="B28898" t="n">
        <v>2025</v>
      </c>
      <c r="C28898" t="n">
        <v>12</v>
      </c>
      <c r="D28898" t="inlineStr">
        <is>
          <t>2025-TROQUERO</t>
        </is>
      </c>
      <c r="E28898" t="inlineStr">
        <is>
          <t>Y31010</t>
        </is>
      </c>
      <c r="F28898" t="inlineStr">
        <is>
          <t>BN</t>
        </is>
      </c>
      <c r="G28898" t="inlineStr">
        <is>
          <t>No</t>
        </is>
      </c>
      <c r="H28898" t="n">
        <v>0</v>
      </c>
    </row>
    <row r="28899">
      <c r="A28899" t="inlineStr">
        <is>
          <t>2025-W12-2025-TROQUERO-Y33393</t>
        </is>
      </c>
      <c r="B28899" t="n">
        <v>2025</v>
      </c>
      <c r="C28899" t="n">
        <v>12</v>
      </c>
      <c r="D28899" t="inlineStr">
        <is>
          <t>2025-TROQUERO</t>
        </is>
      </c>
      <c r="E28899" t="inlineStr">
        <is>
          <t>Y33393</t>
        </is>
      </c>
      <c r="F28899" t="inlineStr">
        <is>
          <t>BN</t>
        </is>
      </c>
      <c r="G28899" t="inlineStr">
        <is>
          <t>No</t>
        </is>
      </c>
      <c r="H28899" t="n">
        <v>0</v>
      </c>
    </row>
    <row r="28900">
      <c r="A28900" t="inlineStr">
        <is>
          <t>2025-W12-2025-TROQUERO-Y33963</t>
        </is>
      </c>
      <c r="B28900" t="n">
        <v>2025</v>
      </c>
      <c r="C28900" t="n">
        <v>12</v>
      </c>
      <c r="D28900" t="inlineStr">
        <is>
          <t>2025-TROQUERO</t>
        </is>
      </c>
      <c r="E28900" t="inlineStr">
        <is>
          <t>Y33963</t>
        </is>
      </c>
      <c r="F28900" t="inlineStr">
        <is>
          <t>BN</t>
        </is>
      </c>
      <c r="G28900" t="inlineStr">
        <is>
          <t>No</t>
        </is>
      </c>
      <c r="H28900" t="n">
        <v>0</v>
      </c>
    </row>
    <row r="28901">
      <c r="A28901" t="inlineStr">
        <is>
          <t>2025-W12-2025-TROQUERO-Y34207</t>
        </is>
      </c>
      <c r="B28901" t="n">
        <v>2025</v>
      </c>
      <c r="C28901" t="n">
        <v>12</v>
      </c>
      <c r="D28901" t="inlineStr">
        <is>
          <t>2025-TROQUERO</t>
        </is>
      </c>
      <c r="E28901" t="inlineStr">
        <is>
          <t>Y34207</t>
        </is>
      </c>
      <c r="F28901" t="inlineStr">
        <is>
          <t>BN</t>
        </is>
      </c>
      <c r="G28901" t="inlineStr">
        <is>
          <t>No</t>
        </is>
      </c>
      <c r="H28901" t="n">
        <v>0</v>
      </c>
    </row>
    <row r="28902">
      <c r="A28902" t="inlineStr">
        <is>
          <t>2025-W12-2025-LDV-Y34218</t>
        </is>
      </c>
      <c r="B28902" t="n">
        <v>2025</v>
      </c>
      <c r="C28902" t="n">
        <v>12</v>
      </c>
      <c r="D28902" t="inlineStr">
        <is>
          <t>2025-LDV</t>
        </is>
      </c>
      <c r="E28902" t="inlineStr">
        <is>
          <t>Y34218</t>
        </is>
      </c>
      <c r="F28902" t="inlineStr">
        <is>
          <t>QB</t>
        </is>
      </c>
      <c r="G28902" t="inlineStr">
        <is>
          <t>Yes</t>
        </is>
      </c>
      <c r="H28902" t="n">
        <v>10.32</v>
      </c>
    </row>
    <row r="28903">
      <c r="A28903" t="inlineStr">
        <is>
          <t>2025-W12-2025-LDV-Y33996</t>
        </is>
      </c>
      <c r="B28903" t="n">
        <v>2025</v>
      </c>
      <c r="C28903" t="n">
        <v>12</v>
      </c>
      <c r="D28903" t="inlineStr">
        <is>
          <t>2025-LDV</t>
        </is>
      </c>
      <c r="E28903" t="inlineStr">
        <is>
          <t>Y33996</t>
        </is>
      </c>
      <c r="F28903" t="inlineStr">
        <is>
          <t>RB</t>
        </is>
      </c>
      <c r="G28903" t="inlineStr">
        <is>
          <t>Yes</t>
        </is>
      </c>
      <c r="H28903" t="n">
        <v>11.6</v>
      </c>
    </row>
    <row r="28904">
      <c r="A28904" t="inlineStr">
        <is>
          <t>2025-W12-2025-LDV-S12527</t>
        </is>
      </c>
      <c r="B28904" t="n">
        <v>2025</v>
      </c>
      <c r="C28904" t="n">
        <v>12</v>
      </c>
      <c r="D28904" t="inlineStr">
        <is>
          <t>2025-LDV</t>
        </is>
      </c>
      <c r="E28904" t="inlineStr">
        <is>
          <t>S12527</t>
        </is>
      </c>
      <c r="F28904" t="inlineStr">
        <is>
          <t>RB</t>
        </is>
      </c>
      <c r="G28904" t="inlineStr">
        <is>
          <t>Yes</t>
        </is>
      </c>
      <c r="H28904" t="n">
        <v>20.8</v>
      </c>
    </row>
    <row r="28905">
      <c r="A28905" t="inlineStr">
        <is>
          <t>2025-W12-2025-LDV-Y33500</t>
        </is>
      </c>
      <c r="B28905" t="n">
        <v>2025</v>
      </c>
      <c r="C28905" t="n">
        <v>12</v>
      </c>
      <c r="D28905" t="inlineStr">
        <is>
          <t>2025-LDV</t>
        </is>
      </c>
      <c r="E28905" t="inlineStr">
        <is>
          <t>Y33500</t>
        </is>
      </c>
      <c r="F28905" t="inlineStr">
        <is>
          <t>WR</t>
        </is>
      </c>
      <c r="G28905" t="inlineStr">
        <is>
          <t>Yes</t>
        </is>
      </c>
      <c r="H28905" t="n">
        <v>25.4</v>
      </c>
    </row>
    <row r="28906">
      <c r="A28906" t="inlineStr">
        <is>
          <t>2025-W12-2025-LDV-Y40042</t>
        </is>
      </c>
      <c r="B28906" t="n">
        <v>2025</v>
      </c>
      <c r="C28906" t="n">
        <v>12</v>
      </c>
      <c r="D28906" t="inlineStr">
        <is>
          <t>2025-LDV</t>
        </is>
      </c>
      <c r="E28906" t="inlineStr">
        <is>
          <t>Y40042</t>
        </is>
      </c>
      <c r="F28906" t="inlineStr">
        <is>
          <t>WR</t>
        </is>
      </c>
      <c r="G28906" t="inlineStr">
        <is>
          <t>Yes</t>
        </is>
      </c>
      <c r="H28906" t="n">
        <v>0</v>
      </c>
    </row>
    <row r="28907">
      <c r="A28907" t="inlineStr">
        <is>
          <t>2025-W12-2025-LDV-Y31019</t>
        </is>
      </c>
      <c r="B28907" t="n">
        <v>2025</v>
      </c>
      <c r="C28907" t="n">
        <v>12</v>
      </c>
      <c r="D28907" t="inlineStr">
        <is>
          <t>2025-LDV</t>
        </is>
      </c>
      <c r="E28907" t="inlineStr">
        <is>
          <t>Y31019</t>
        </is>
      </c>
      <c r="F28907" t="inlineStr">
        <is>
          <t>TE</t>
        </is>
      </c>
      <c r="G28907" t="inlineStr">
        <is>
          <t>Yes</t>
        </is>
      </c>
      <c r="H28907" t="n">
        <v>3</v>
      </c>
    </row>
    <row r="28908">
      <c r="A28908" t="inlineStr">
        <is>
          <t>2025-W12-2025-LDV-Y33538</t>
        </is>
      </c>
      <c r="B28908" t="n">
        <v>2025</v>
      </c>
      <c r="C28908" t="n">
        <v>12</v>
      </c>
      <c r="D28908" t="inlineStr">
        <is>
          <t>2025-LDV</t>
        </is>
      </c>
      <c r="E28908" t="inlineStr">
        <is>
          <t>Y33538</t>
        </is>
      </c>
      <c r="F28908" t="inlineStr">
        <is>
          <t>W/R/T FLEX</t>
        </is>
      </c>
      <c r="G28908" t="inlineStr">
        <is>
          <t>Yes</t>
        </is>
      </c>
      <c r="H28908" t="n">
        <v>15.2</v>
      </c>
    </row>
    <row r="28909">
      <c r="A28909" t="inlineStr">
        <is>
          <t>2025-W12-2025-LDV-S12711</t>
        </is>
      </c>
      <c r="B28909" t="n">
        <v>2025</v>
      </c>
      <c r="C28909" t="n">
        <v>12</v>
      </c>
      <c r="D28909" t="inlineStr">
        <is>
          <t>2025-LDV</t>
        </is>
      </c>
      <c r="E28909" t="inlineStr">
        <is>
          <t>S12711</t>
        </is>
      </c>
      <c r="F28909" t="inlineStr">
        <is>
          <t>K</t>
        </is>
      </c>
      <c r="G28909" t="inlineStr">
        <is>
          <t>Yes</t>
        </is>
      </c>
      <c r="H28909" t="n">
        <v>11</v>
      </c>
    </row>
    <row r="28910">
      <c r="A28910" t="inlineStr">
        <is>
          <t>2025-W12-2025-LDV-Y-DEF:pittsburgh</t>
        </is>
      </c>
      <c r="B28910" t="n">
        <v>2025</v>
      </c>
      <c r="C28910" t="n">
        <v>12</v>
      </c>
      <c r="D28910" t="inlineStr">
        <is>
          <t>2025-LDV</t>
        </is>
      </c>
      <c r="E28910" t="inlineStr">
        <is>
          <t>Y-DEF:pittsburgh</t>
        </is>
      </c>
      <c r="F28910" t="inlineStr">
        <is>
          <t>DST</t>
        </is>
      </c>
      <c r="G28910" t="inlineStr">
        <is>
          <t>Yes</t>
        </is>
      </c>
      <c r="H28910" t="n">
        <v>15.18</v>
      </c>
    </row>
    <row r="28911">
      <c r="A28911" t="inlineStr">
        <is>
          <t>2025-W12-2025-LDV-Y30197</t>
        </is>
      </c>
      <c r="B28911" t="n">
        <v>2025</v>
      </c>
      <c r="C28911" t="n">
        <v>12</v>
      </c>
      <c r="D28911" t="inlineStr">
        <is>
          <t>2025-LDV</t>
        </is>
      </c>
      <c r="E28911" t="inlineStr">
        <is>
          <t>Y30197</t>
        </is>
      </c>
      <c r="F28911" t="inlineStr">
        <is>
          <t>BN</t>
        </is>
      </c>
      <c r="G28911" t="inlineStr">
        <is>
          <t>No</t>
        </is>
      </c>
      <c r="H28911" t="n">
        <v>1.9</v>
      </c>
    </row>
    <row r="28912">
      <c r="A28912" t="inlineStr">
        <is>
          <t>2025-W12-2025-LDV-Y32671</t>
        </is>
      </c>
      <c r="B28912" t="n">
        <v>2025</v>
      </c>
      <c r="C28912" t="n">
        <v>12</v>
      </c>
      <c r="D28912" t="inlineStr">
        <is>
          <t>2025-LDV</t>
        </is>
      </c>
      <c r="E28912" t="inlineStr">
        <is>
          <t>Y32671</t>
        </is>
      </c>
      <c r="F28912" t="inlineStr">
        <is>
          <t>BN</t>
        </is>
      </c>
      <c r="G28912" t="inlineStr">
        <is>
          <t>No</t>
        </is>
      </c>
      <c r="H28912" t="n">
        <v>0</v>
      </c>
    </row>
    <row r="28913">
      <c r="A28913" t="inlineStr">
        <is>
          <t>2025-W12-2025-LDV-Y32696</t>
        </is>
      </c>
      <c r="B28913" t="n">
        <v>2025</v>
      </c>
      <c r="C28913" t="n">
        <v>12</v>
      </c>
      <c r="D28913" t="inlineStr">
        <is>
          <t>2025-LDV</t>
        </is>
      </c>
      <c r="E28913" t="inlineStr">
        <is>
          <t>Y32696</t>
        </is>
      </c>
      <c r="F28913" t="inlineStr">
        <is>
          <t>BN</t>
        </is>
      </c>
      <c r="G28913" t="inlineStr">
        <is>
          <t>No</t>
        </is>
      </c>
      <c r="H28913" t="n">
        <v>7.06</v>
      </c>
    </row>
    <row r="28914">
      <c r="A28914" t="inlineStr">
        <is>
          <t>2025-W12-2025-LDV-Y33392</t>
        </is>
      </c>
      <c r="B28914" t="n">
        <v>2025</v>
      </c>
      <c r="C28914" t="n">
        <v>12</v>
      </c>
      <c r="D28914" t="inlineStr">
        <is>
          <t>2025-LDV</t>
        </is>
      </c>
      <c r="E28914" t="inlineStr">
        <is>
          <t>Y33392</t>
        </is>
      </c>
      <c r="F28914" t="inlineStr">
        <is>
          <t>BN</t>
        </is>
      </c>
      <c r="G28914" t="inlineStr">
        <is>
          <t>No</t>
        </is>
      </c>
      <c r="H28914" t="n">
        <v>3.5</v>
      </c>
    </row>
    <row r="28915">
      <c r="A28915" t="inlineStr">
        <is>
          <t>2025-W12-2025-LDV-Y33508</t>
        </is>
      </c>
      <c r="B28915" t="n">
        <v>2025</v>
      </c>
      <c r="C28915" t="n">
        <v>12</v>
      </c>
      <c r="D28915" t="inlineStr">
        <is>
          <t>2025-LDV</t>
        </is>
      </c>
      <c r="E28915" t="inlineStr">
        <is>
          <t>Y33508</t>
        </is>
      </c>
      <c r="F28915" t="inlineStr">
        <is>
          <t>BN</t>
        </is>
      </c>
      <c r="G28915" t="inlineStr">
        <is>
          <t>No</t>
        </is>
      </c>
      <c r="H28915" t="n">
        <v>1.5</v>
      </c>
    </row>
    <row r="28916">
      <c r="A28916" t="inlineStr">
        <is>
          <t>2025-W12-2025-LDV-S9504</t>
        </is>
      </c>
      <c r="B28916" t="n">
        <v>2025</v>
      </c>
      <c r="C28916" t="n">
        <v>12</v>
      </c>
      <c r="D28916" t="inlineStr">
        <is>
          <t>2025-LDV</t>
        </is>
      </c>
      <c r="E28916" t="inlineStr">
        <is>
          <t>S9504</t>
        </is>
      </c>
      <c r="F28916" t="inlineStr">
        <is>
          <t>BN</t>
        </is>
      </c>
      <c r="G28916" t="inlineStr">
        <is>
          <t>No</t>
        </is>
      </c>
      <c r="H28916" t="n">
        <v>2.5</v>
      </c>
    </row>
    <row r="28917">
      <c r="A28917" t="inlineStr">
        <is>
          <t>2025-W12-2025-PITACIOC-Y30973</t>
        </is>
      </c>
      <c r="B28917" t="n">
        <v>2025</v>
      </c>
      <c r="C28917" t="n">
        <v>12</v>
      </c>
      <c r="D28917" t="inlineStr">
        <is>
          <t>2025-PITACIOC</t>
        </is>
      </c>
      <c r="E28917" t="inlineStr">
        <is>
          <t>Y30973</t>
        </is>
      </c>
      <c r="F28917" t="inlineStr">
        <is>
          <t>QB</t>
        </is>
      </c>
      <c r="G28917" t="inlineStr">
        <is>
          <t>Yes</t>
        </is>
      </c>
      <c r="H28917" t="n">
        <v>19.66</v>
      </c>
    </row>
    <row r="28918">
      <c r="A28918" t="inlineStr">
        <is>
          <t>2025-W12-2025-PITACIOC-Y40055</t>
        </is>
      </c>
      <c r="B28918" t="n">
        <v>2025</v>
      </c>
      <c r="C28918" t="n">
        <v>12</v>
      </c>
      <c r="D28918" t="inlineStr">
        <is>
          <t>2025-PITACIOC</t>
        </is>
      </c>
      <c r="E28918" t="inlineStr">
        <is>
          <t>Y40055</t>
        </is>
      </c>
      <c r="F28918" t="inlineStr">
        <is>
          <t>RB</t>
        </is>
      </c>
      <c r="G28918" t="inlineStr">
        <is>
          <t>Yes</t>
        </is>
      </c>
      <c r="H28918" t="n">
        <v>13.7</v>
      </c>
    </row>
    <row r="28919">
      <c r="A28919" t="inlineStr">
        <is>
          <t>2025-W12-2025-PITACIOC-Y31906</t>
        </is>
      </c>
      <c r="B28919" t="n">
        <v>2025</v>
      </c>
      <c r="C28919" t="n">
        <v>12</v>
      </c>
      <c r="D28919" t="inlineStr">
        <is>
          <t>2025-PITACIOC</t>
        </is>
      </c>
      <c r="E28919" t="inlineStr">
        <is>
          <t>Y31906</t>
        </is>
      </c>
      <c r="F28919" t="inlineStr">
        <is>
          <t>RB</t>
        </is>
      </c>
      <c r="G28919" t="inlineStr">
        <is>
          <t>Yes</t>
        </is>
      </c>
      <c r="H28919" t="n">
        <v>4.7</v>
      </c>
    </row>
    <row r="28920">
      <c r="A28920" t="inlineStr">
        <is>
          <t>2025-W12-2025-PITACIOC-Y32843</t>
        </is>
      </c>
      <c r="B28920" t="n">
        <v>2025</v>
      </c>
      <c r="C28920" t="n">
        <v>12</v>
      </c>
      <c r="D28920" t="inlineStr">
        <is>
          <t>2025-PITACIOC</t>
        </is>
      </c>
      <c r="E28920" t="inlineStr">
        <is>
          <t>Y32843</t>
        </is>
      </c>
      <c r="F28920" t="inlineStr">
        <is>
          <t>WR</t>
        </is>
      </c>
      <c r="G28920" t="inlineStr">
        <is>
          <t>Yes</t>
        </is>
      </c>
      <c r="H28920" t="n">
        <v>14.9</v>
      </c>
    </row>
    <row r="28921">
      <c r="A28921" t="inlineStr">
        <is>
          <t>2025-W12-2025-PITACIOC-Y40041</t>
        </is>
      </c>
      <c r="B28921" t="n">
        <v>2025</v>
      </c>
      <c r="C28921" t="n">
        <v>12</v>
      </c>
      <c r="D28921" t="inlineStr">
        <is>
          <t>2025-PITACIOC</t>
        </is>
      </c>
      <c r="E28921" t="inlineStr">
        <is>
          <t>Y40041</t>
        </is>
      </c>
      <c r="F28921" t="inlineStr">
        <is>
          <t>WR</t>
        </is>
      </c>
      <c r="G28921" t="inlineStr">
        <is>
          <t>Yes</t>
        </is>
      </c>
      <c r="H28921" t="n">
        <v>33.1</v>
      </c>
    </row>
    <row r="28922">
      <c r="A28922" t="inlineStr">
        <is>
          <t>2025-W12-2025-PITACIOC-Y30142</t>
        </is>
      </c>
      <c r="B28922" t="n">
        <v>2025</v>
      </c>
      <c r="C28922" t="n">
        <v>12</v>
      </c>
      <c r="D28922" t="inlineStr">
        <is>
          <t>2025-PITACIOC</t>
        </is>
      </c>
      <c r="E28922" t="inlineStr">
        <is>
          <t>Y30142</t>
        </is>
      </c>
      <c r="F28922" t="inlineStr">
        <is>
          <t>TE</t>
        </is>
      </c>
      <c r="G28922" t="inlineStr">
        <is>
          <t>Yes</t>
        </is>
      </c>
      <c r="H28922" t="n">
        <v>0</v>
      </c>
    </row>
    <row r="28923">
      <c r="A28923" t="inlineStr">
        <is>
          <t>2025-W12-2025-PITACIOC-Y32523</t>
        </is>
      </c>
      <c r="B28923" t="n">
        <v>2025</v>
      </c>
      <c r="C28923" t="n">
        <v>12</v>
      </c>
      <c r="D28923" t="inlineStr">
        <is>
          <t>2025-PITACIOC</t>
        </is>
      </c>
      <c r="E28923" t="inlineStr">
        <is>
          <t>Y32523</t>
        </is>
      </c>
      <c r="F28923" t="inlineStr">
        <is>
          <t>W/R/T FLEX</t>
        </is>
      </c>
      <c r="G28923" t="inlineStr">
        <is>
          <t>Yes</t>
        </is>
      </c>
      <c r="H28923" t="n">
        <v>13.8</v>
      </c>
    </row>
    <row r="28924">
      <c r="A28924" t="inlineStr">
        <is>
          <t>2025-W12-2025-PITACIOC-Y40819</t>
        </is>
      </c>
      <c r="B28924" t="n">
        <v>2025</v>
      </c>
      <c r="C28924" t="n">
        <v>12</v>
      </c>
      <c r="D28924" t="inlineStr">
        <is>
          <t>2025-PITACIOC</t>
        </is>
      </c>
      <c r="E28924" t="inlineStr">
        <is>
          <t>Y40819</t>
        </is>
      </c>
      <c r="F28924" t="inlineStr">
        <is>
          <t>K</t>
        </is>
      </c>
      <c r="G28924" t="inlineStr">
        <is>
          <t>Yes</t>
        </is>
      </c>
      <c r="H28924" t="n">
        <v>7</v>
      </c>
    </row>
    <row r="28925">
      <c r="A28925" t="inlineStr">
        <is>
          <t>2025-W12-2025-PITACIOC-Y-DEF:green-bay</t>
        </is>
      </c>
      <c r="B28925" t="n">
        <v>2025</v>
      </c>
      <c r="C28925" t="n">
        <v>12</v>
      </c>
      <c r="D28925" t="inlineStr">
        <is>
          <t>2025-PITACIOC</t>
        </is>
      </c>
      <c r="E28925" t="inlineStr">
        <is>
          <t>Y-DEF:green-bay</t>
        </is>
      </c>
      <c r="F28925" t="inlineStr">
        <is>
          <t>DST</t>
        </is>
      </c>
      <c r="G28925" t="inlineStr">
        <is>
          <t>Yes</t>
        </is>
      </c>
      <c r="H28925" t="n">
        <v>20.43</v>
      </c>
    </row>
    <row r="28926">
      <c r="A28926" t="inlineStr">
        <is>
          <t>2025-W12-2025-PITACIOC-Y40896</t>
        </is>
      </c>
      <c r="B28926" t="n">
        <v>2025</v>
      </c>
      <c r="C28926" t="n">
        <v>12</v>
      </c>
      <c r="D28926" t="inlineStr">
        <is>
          <t>2025-PITACIOC</t>
        </is>
      </c>
      <c r="E28926" t="inlineStr">
        <is>
          <t>Y40896</t>
        </is>
      </c>
      <c r="F28926" t="inlineStr">
        <is>
          <t>BN</t>
        </is>
      </c>
      <c r="G28926" t="inlineStr">
        <is>
          <t>No</t>
        </is>
      </c>
      <c r="H28926" t="n">
        <v>0</v>
      </c>
    </row>
    <row r="28927">
      <c r="A28927" t="inlineStr">
        <is>
          <t>2025-W12-2025-PITACIOC-Y40993</t>
        </is>
      </c>
      <c r="B28927" t="n">
        <v>2025</v>
      </c>
      <c r="C28927" t="n">
        <v>12</v>
      </c>
      <c r="D28927" t="inlineStr">
        <is>
          <t>2025-PITACIOC</t>
        </is>
      </c>
      <c r="E28927" t="inlineStr">
        <is>
          <t>Y40993</t>
        </is>
      </c>
      <c r="F28927" t="inlineStr">
        <is>
          <t>BN</t>
        </is>
      </c>
      <c r="G28927" t="inlineStr">
        <is>
          <t>No</t>
        </is>
      </c>
      <c r="H28927" t="n">
        <v>0</v>
      </c>
    </row>
    <row r="28928">
      <c r="A28928" t="inlineStr">
        <is>
          <t>2025-W12-2025-PITACIOC-Y41001</t>
        </is>
      </c>
      <c r="B28928" t="n">
        <v>2025</v>
      </c>
      <c r="C28928" t="n">
        <v>12</v>
      </c>
      <c r="D28928" t="inlineStr">
        <is>
          <t>2025-PITACIOC</t>
        </is>
      </c>
      <c r="E28928" t="inlineStr">
        <is>
          <t>Y41001</t>
        </is>
      </c>
      <c r="F28928" t="inlineStr">
        <is>
          <t>BN</t>
        </is>
      </c>
      <c r="G28928" t="inlineStr">
        <is>
          <t>No</t>
        </is>
      </c>
      <c r="H28928" t="n">
        <v>2.8</v>
      </c>
    </row>
    <row r="28929">
      <c r="A28929" t="inlineStr">
        <is>
          <t>2025-W12-2025-PITACIOC-S11627</t>
        </is>
      </c>
      <c r="B28929" t="n">
        <v>2025</v>
      </c>
      <c r="C28929" t="n">
        <v>12</v>
      </c>
      <c r="D28929" t="inlineStr">
        <is>
          <t>2025-PITACIOC</t>
        </is>
      </c>
      <c r="E28929" t="inlineStr">
        <is>
          <t>S11627</t>
        </is>
      </c>
      <c r="F28929" t="inlineStr">
        <is>
          <t>BN</t>
        </is>
      </c>
      <c r="G28929" t="inlineStr">
        <is>
          <t>No</t>
        </is>
      </c>
      <c r="H28929" t="n">
        <v>0</v>
      </c>
    </row>
    <row r="28930">
      <c r="A28930" t="inlineStr">
        <is>
          <t>2025-W12-2025-PITACIOC-Y31908</t>
        </is>
      </c>
      <c r="B28930" t="n">
        <v>2025</v>
      </c>
      <c r="C28930" t="n">
        <v>12</v>
      </c>
      <c r="D28930" t="inlineStr">
        <is>
          <t>2025-PITACIOC</t>
        </is>
      </c>
      <c r="E28930" t="inlineStr">
        <is>
          <t>Y31908</t>
        </is>
      </c>
      <c r="F28930" t="inlineStr">
        <is>
          <t>BN</t>
        </is>
      </c>
      <c r="G28930" t="inlineStr">
        <is>
          <t>No</t>
        </is>
      </c>
      <c r="H28930" t="n">
        <v>0</v>
      </c>
    </row>
    <row r="28931">
      <c r="A28931" t="inlineStr">
        <is>
          <t>2025-W12-2025-PITACIOC-Y33394</t>
        </is>
      </c>
      <c r="B28931" t="n">
        <v>2025</v>
      </c>
      <c r="C28931" t="n">
        <v>12</v>
      </c>
      <c r="D28931" t="inlineStr">
        <is>
          <t>2025-PITACIOC</t>
        </is>
      </c>
      <c r="E28931" t="inlineStr">
        <is>
          <t>Y33394</t>
        </is>
      </c>
      <c r="F28931" t="inlineStr">
        <is>
          <t>BN</t>
        </is>
      </c>
      <c r="G28931" t="inlineStr">
        <is>
          <t>No</t>
        </is>
      </c>
      <c r="H28931" t="n">
        <v>0</v>
      </c>
    </row>
    <row r="28932">
      <c r="A28932" t="inlineStr">
        <is>
          <t>2025-W12-2025-PITACIOC-Y-DEF:la-chargers</t>
        </is>
      </c>
      <c r="B28932" t="n">
        <v>2025</v>
      </c>
      <c r="C28932" t="n">
        <v>12</v>
      </c>
      <c r="D28932" t="inlineStr">
        <is>
          <t>2025-PITACIOC</t>
        </is>
      </c>
      <c r="E28932" t="inlineStr">
        <is>
          <t>Y-DEF:la-chargers</t>
        </is>
      </c>
      <c r="F28932" t="inlineStr">
        <is>
          <t>BN</t>
        </is>
      </c>
      <c r="G28932" t="inlineStr">
        <is>
          <t>No</t>
        </is>
      </c>
      <c r="H28932" t="n">
        <v>0</v>
      </c>
    </row>
    <row r="28933">
      <c r="A28933" t="inlineStr">
        <is>
          <t>2025-W12-2025-TONYCLIF-Y29235</t>
        </is>
      </c>
      <c r="B28933" t="n">
        <v>2025</v>
      </c>
      <c r="C28933" t="n">
        <v>12</v>
      </c>
      <c r="D28933" t="inlineStr">
        <is>
          <t>2025-TONYCLIF</t>
        </is>
      </c>
      <c r="E28933" t="inlineStr">
        <is>
          <t>Y29235</t>
        </is>
      </c>
      <c r="F28933" t="inlineStr">
        <is>
          <t>QB</t>
        </is>
      </c>
      <c r="G28933" t="inlineStr">
        <is>
          <t>Yes</t>
        </is>
      </c>
      <c r="H28933" t="n">
        <v>18.16</v>
      </c>
    </row>
    <row r="28934">
      <c r="A28934" t="inlineStr">
        <is>
          <t>2025-W12-2025-TONYCLIF-Y30295</t>
        </is>
      </c>
      <c r="B28934" t="n">
        <v>2025</v>
      </c>
      <c r="C28934" t="n">
        <v>12</v>
      </c>
      <c r="D28934" t="inlineStr">
        <is>
          <t>2025-TONYCLIF</t>
        </is>
      </c>
      <c r="E28934" t="inlineStr">
        <is>
          <t>Y30295</t>
        </is>
      </c>
      <c r="F28934" t="inlineStr">
        <is>
          <t>RB</t>
        </is>
      </c>
      <c r="G28934" t="inlineStr">
        <is>
          <t>Yes</t>
        </is>
      </c>
      <c r="H28934" t="n">
        <v>7.2</v>
      </c>
    </row>
    <row r="28935">
      <c r="A28935" t="inlineStr">
        <is>
          <t>2025-W12-2025-TONYCLIF-Y30972</t>
        </is>
      </c>
      <c r="B28935" t="n">
        <v>2025</v>
      </c>
      <c r="C28935" t="n">
        <v>12</v>
      </c>
      <c r="D28935" t="inlineStr">
        <is>
          <t>2025-TONYCLIF</t>
        </is>
      </c>
      <c r="E28935" t="inlineStr">
        <is>
          <t>Y30972</t>
        </is>
      </c>
      <c r="F28935" t="inlineStr">
        <is>
          <t>RB</t>
        </is>
      </c>
      <c r="G28935" t="inlineStr">
        <is>
          <t>Yes</t>
        </is>
      </c>
      <c r="H28935" t="n">
        <v>8.9</v>
      </c>
    </row>
    <row r="28936">
      <c r="A28936" t="inlineStr">
        <is>
          <t>2025-W12-2025-TONYCLIF-Y33967</t>
        </is>
      </c>
      <c r="B28936" t="n">
        <v>2025</v>
      </c>
      <c r="C28936" t="n">
        <v>12</v>
      </c>
      <c r="D28936" t="inlineStr">
        <is>
          <t>2025-TONYCLIF</t>
        </is>
      </c>
      <c r="E28936" t="inlineStr">
        <is>
          <t>Y33967</t>
        </is>
      </c>
      <c r="F28936" t="inlineStr">
        <is>
          <t>WR</t>
        </is>
      </c>
      <c r="G28936" t="inlineStr">
        <is>
          <t>Yes</t>
        </is>
      </c>
      <c r="H28936" t="n">
        <v>0</v>
      </c>
    </row>
    <row r="28937">
      <c r="A28937" t="inlineStr">
        <is>
          <t>2025-W12-2025-TONYCLIF-Y31883</t>
        </is>
      </c>
      <c r="B28937" t="n">
        <v>2025</v>
      </c>
      <c r="C28937" t="n">
        <v>12</v>
      </c>
      <c r="D28937" t="inlineStr">
        <is>
          <t>2025-TONYCLIF</t>
        </is>
      </c>
      <c r="E28937" t="inlineStr">
        <is>
          <t>Y31883</t>
        </is>
      </c>
      <c r="F28937" t="inlineStr">
        <is>
          <t>WR</t>
        </is>
      </c>
      <c r="G28937" t="inlineStr">
        <is>
          <t>Yes</t>
        </is>
      </c>
      <c r="H28937" t="n">
        <v>21</v>
      </c>
    </row>
    <row r="28938">
      <c r="A28938" t="inlineStr">
        <is>
          <t>2025-W12-2025-TONYCLIF-Y34010</t>
        </is>
      </c>
      <c r="B28938" t="n">
        <v>2025</v>
      </c>
      <c r="C28938" t="n">
        <v>12</v>
      </c>
      <c r="D28938" t="inlineStr">
        <is>
          <t>2025-TONYCLIF</t>
        </is>
      </c>
      <c r="E28938" t="inlineStr">
        <is>
          <t>Y34010</t>
        </is>
      </c>
      <c r="F28938" t="inlineStr">
        <is>
          <t>TE</t>
        </is>
      </c>
      <c r="G28938" t="inlineStr">
        <is>
          <t>Yes</t>
        </is>
      </c>
      <c r="H28938" t="n">
        <v>12.4</v>
      </c>
    </row>
    <row r="28939">
      <c r="A28939" t="inlineStr">
        <is>
          <t>2025-W12-2025-TONYCLIF-Y30231</t>
        </is>
      </c>
      <c r="B28939" t="n">
        <v>2025</v>
      </c>
      <c r="C28939" t="n">
        <v>12</v>
      </c>
      <c r="D28939" t="inlineStr">
        <is>
          <t>2025-TONYCLIF</t>
        </is>
      </c>
      <c r="E28939" t="inlineStr">
        <is>
          <t>Y30231</t>
        </is>
      </c>
      <c r="F28939" t="inlineStr">
        <is>
          <t>W/R/T FLEX</t>
        </is>
      </c>
      <c r="G28939" t="inlineStr">
        <is>
          <t>Yes</t>
        </is>
      </c>
      <c r="H28939" t="n">
        <v>4</v>
      </c>
    </row>
    <row r="28940">
      <c r="A28940" t="inlineStr">
        <is>
          <t>2025-W12-2025-TONYCLIF-S11786</t>
        </is>
      </c>
      <c r="B28940" t="n">
        <v>2025</v>
      </c>
      <c r="C28940" t="n">
        <v>12</v>
      </c>
      <c r="D28940" t="inlineStr">
        <is>
          <t>2025-TONYCLIF</t>
        </is>
      </c>
      <c r="E28940" t="inlineStr">
        <is>
          <t>S11786</t>
        </is>
      </c>
      <c r="F28940" t="inlineStr">
        <is>
          <t>K</t>
        </is>
      </c>
      <c r="G28940" t="inlineStr">
        <is>
          <t>Yes</t>
        </is>
      </c>
      <c r="H28940" t="n">
        <v>13</v>
      </c>
    </row>
    <row r="28941">
      <c r="A28941" t="inlineStr">
        <is>
          <t>2025-W12-2025-TONYCLIF-Y-DEF:detroit</t>
        </is>
      </c>
      <c r="B28941" t="n">
        <v>2025</v>
      </c>
      <c r="C28941" t="n">
        <v>12</v>
      </c>
      <c r="D28941" t="inlineStr">
        <is>
          <t>2025-TONYCLIF</t>
        </is>
      </c>
      <c r="E28941" t="inlineStr">
        <is>
          <t>Y-DEF:detroit</t>
        </is>
      </c>
      <c r="F28941" t="inlineStr">
        <is>
          <t>DST</t>
        </is>
      </c>
      <c r="G28941" t="inlineStr">
        <is>
          <t>Yes</t>
        </is>
      </c>
      <c r="H28941" t="n">
        <v>11.08</v>
      </c>
    </row>
    <row r="28942">
      <c r="A28942" t="inlineStr">
        <is>
          <t>2025-W12-2025-TONYCLIF-Y40900</t>
        </is>
      </c>
      <c r="B28942" t="n">
        <v>2025</v>
      </c>
      <c r="C28942" t="n">
        <v>12</v>
      </c>
      <c r="D28942" t="inlineStr">
        <is>
          <t>2025-TONYCLIF</t>
        </is>
      </c>
      <c r="E28942" t="inlineStr">
        <is>
          <t>Y40900</t>
        </is>
      </c>
      <c r="F28942" t="inlineStr">
        <is>
          <t>BN</t>
        </is>
      </c>
      <c r="G28942" t="inlineStr">
        <is>
          <t>No</t>
        </is>
      </c>
      <c r="H28942" t="n">
        <v>21.66</v>
      </c>
    </row>
    <row r="28943">
      <c r="A28943" t="inlineStr">
        <is>
          <t>2025-W12-2025-TONYCLIF-Y41052</t>
        </is>
      </c>
      <c r="B28943" t="n">
        <v>2025</v>
      </c>
      <c r="C28943" t="n">
        <v>12</v>
      </c>
      <c r="D28943" t="inlineStr">
        <is>
          <t>2025-TONYCLIF</t>
        </is>
      </c>
      <c r="E28943" t="inlineStr">
        <is>
          <t>Y41052</t>
        </is>
      </c>
      <c r="F28943" t="inlineStr">
        <is>
          <t>BN</t>
        </is>
      </c>
      <c r="G28943" t="inlineStr">
        <is>
          <t>No</t>
        </is>
      </c>
      <c r="H28943" t="n">
        <v>0</v>
      </c>
    </row>
    <row r="28944">
      <c r="A28944" t="inlineStr">
        <is>
          <t>2025-W12-2025-TONYCLIF-S12489</t>
        </is>
      </c>
      <c r="B28944" t="n">
        <v>2025</v>
      </c>
      <c r="C28944" t="n">
        <v>12</v>
      </c>
      <c r="D28944" t="inlineStr">
        <is>
          <t>2025-TONYCLIF</t>
        </is>
      </c>
      <c r="E28944" t="inlineStr">
        <is>
          <t>S12489</t>
        </is>
      </c>
      <c r="F28944" t="inlineStr">
        <is>
          <t>BN</t>
        </is>
      </c>
      <c r="G28944" t="inlineStr">
        <is>
          <t>No</t>
        </is>
      </c>
      <c r="H28944" t="n">
        <v>0</v>
      </c>
    </row>
    <row r="28945">
      <c r="A28945" t="inlineStr">
        <is>
          <t>2025-W12-2025-TONYCLIF-Y26699</t>
        </is>
      </c>
      <c r="B28945" t="n">
        <v>2025</v>
      </c>
      <c r="C28945" t="n">
        <v>12</v>
      </c>
      <c r="D28945" t="inlineStr">
        <is>
          <t>2025-TONYCLIF</t>
        </is>
      </c>
      <c r="E28945" t="inlineStr">
        <is>
          <t>Y26699</t>
        </is>
      </c>
      <c r="F28945" t="inlineStr">
        <is>
          <t>BN</t>
        </is>
      </c>
      <c r="G28945" t="inlineStr">
        <is>
          <t>No</t>
        </is>
      </c>
      <c r="H28945" t="n">
        <v>0</v>
      </c>
    </row>
    <row r="28946">
      <c r="A28946" t="inlineStr">
        <is>
          <t>2025-W12-2025-TONYCLIF-Y32725</t>
        </is>
      </c>
      <c r="B28946" t="n">
        <v>2025</v>
      </c>
      <c r="C28946" t="n">
        <v>12</v>
      </c>
      <c r="D28946" t="inlineStr">
        <is>
          <t>2025-TONYCLIF</t>
        </is>
      </c>
      <c r="E28946" t="inlineStr">
        <is>
          <t>Y32725</t>
        </is>
      </c>
      <c r="F28946" t="inlineStr">
        <is>
          <t>BN</t>
        </is>
      </c>
      <c r="G28946" t="inlineStr">
        <is>
          <t>No</t>
        </is>
      </c>
      <c r="H28946" t="n">
        <v>0</v>
      </c>
    </row>
    <row r="28947">
      <c r="A28947" t="inlineStr">
        <is>
          <t>2025-W12-2025-TONYCLIF-Y-DEF:philadelphia</t>
        </is>
      </c>
      <c r="B28947" t="n">
        <v>2025</v>
      </c>
      <c r="C28947" t="n">
        <v>12</v>
      </c>
      <c r="D28947" t="inlineStr">
        <is>
          <t>2025-TONYCLIF</t>
        </is>
      </c>
      <c r="E28947" t="inlineStr">
        <is>
          <t>Y-DEF:philadelphia</t>
        </is>
      </c>
      <c r="F28947" t="inlineStr">
        <is>
          <t>BN</t>
        </is>
      </c>
      <c r="G28947" t="inlineStr">
        <is>
          <t>No</t>
        </is>
      </c>
      <c r="H28947" t="n">
        <v>12.63</v>
      </c>
    </row>
    <row r="28948">
      <c r="A28948" t="inlineStr">
        <is>
          <t>2025-W12-2025-ABARBA-Y32723</t>
        </is>
      </c>
      <c r="B28948" t="n">
        <v>2025</v>
      </c>
      <c r="C28948" t="n">
        <v>12</v>
      </c>
      <c r="D28948" t="inlineStr">
        <is>
          <t>2025-ABARBA</t>
        </is>
      </c>
      <c r="E28948" t="inlineStr">
        <is>
          <t>Y32723</t>
        </is>
      </c>
      <c r="F28948" t="inlineStr">
        <is>
          <t>QB</t>
        </is>
      </c>
      <c r="G28948" t="inlineStr">
        <is>
          <t>Yes</t>
        </is>
      </c>
      <c r="H28948" t="n">
        <v>30.86</v>
      </c>
    </row>
    <row r="28949">
      <c r="A28949" t="inlineStr">
        <is>
          <t>2025-W12-2025-ABARBA-Y34120</t>
        </is>
      </c>
      <c r="B28949" t="n">
        <v>2025</v>
      </c>
      <c r="C28949" t="n">
        <v>12</v>
      </c>
      <c r="D28949" t="inlineStr">
        <is>
          <t>2025-ABARBA</t>
        </is>
      </c>
      <c r="E28949" t="inlineStr">
        <is>
          <t>Y34120</t>
        </is>
      </c>
      <c r="F28949" t="inlineStr">
        <is>
          <t>RB</t>
        </is>
      </c>
      <c r="G28949" t="inlineStr">
        <is>
          <t>Yes</t>
        </is>
      </c>
      <c r="H28949" t="n">
        <v>5.3</v>
      </c>
    </row>
    <row r="28950">
      <c r="A28950" t="inlineStr">
        <is>
          <t>2025-W12-2025-ABARBA-Y33423</t>
        </is>
      </c>
      <c r="B28950" t="n">
        <v>2025</v>
      </c>
      <c r="C28950" t="n">
        <v>12</v>
      </c>
      <c r="D28950" t="inlineStr">
        <is>
          <t>2025-ABARBA</t>
        </is>
      </c>
      <c r="E28950" t="inlineStr">
        <is>
          <t>Y33423</t>
        </is>
      </c>
      <c r="F28950" t="inlineStr">
        <is>
          <t>RB</t>
        </is>
      </c>
      <c r="G28950" t="inlineStr">
        <is>
          <t>Yes</t>
        </is>
      </c>
      <c r="H28950" t="n">
        <v>11.1</v>
      </c>
    </row>
    <row r="28951">
      <c r="A28951" t="inlineStr">
        <is>
          <t>2025-W12-2025-ABARBA-Y33398</t>
        </is>
      </c>
      <c r="B28951" t="n">
        <v>2025</v>
      </c>
      <c r="C28951" t="n">
        <v>12</v>
      </c>
      <c r="D28951" t="inlineStr">
        <is>
          <t>2025-ABARBA</t>
        </is>
      </c>
      <c r="E28951" t="inlineStr">
        <is>
          <t>Y33398</t>
        </is>
      </c>
      <c r="F28951" t="inlineStr">
        <is>
          <t>WR</t>
        </is>
      </c>
      <c r="G28951" t="inlineStr">
        <is>
          <t>Yes</t>
        </is>
      </c>
      <c r="H28951" t="n">
        <v>11.9</v>
      </c>
    </row>
    <row r="28952">
      <c r="A28952" t="inlineStr">
        <is>
          <t>2025-W12-2025-ABARBA-Y32692</t>
        </is>
      </c>
      <c r="B28952" t="n">
        <v>2025</v>
      </c>
      <c r="C28952" t="n">
        <v>12</v>
      </c>
      <c r="D28952" t="inlineStr">
        <is>
          <t>2025-ABARBA</t>
        </is>
      </c>
      <c r="E28952" t="inlineStr">
        <is>
          <t>Y32692</t>
        </is>
      </c>
      <c r="F28952" t="inlineStr">
        <is>
          <t>WR</t>
        </is>
      </c>
      <c r="G28952" t="inlineStr">
        <is>
          <t>Yes</t>
        </is>
      </c>
      <c r="H28952" t="n">
        <v>6.8</v>
      </c>
    </row>
    <row r="28953">
      <c r="A28953" t="inlineStr">
        <is>
          <t>2025-W12-2025-ABARBA-Y26686</t>
        </is>
      </c>
      <c r="B28953" t="n">
        <v>2025</v>
      </c>
      <c r="C28953" t="n">
        <v>12</v>
      </c>
      <c r="D28953" t="inlineStr">
        <is>
          <t>2025-ABARBA</t>
        </is>
      </c>
      <c r="E28953" t="inlineStr">
        <is>
          <t>Y26686</t>
        </is>
      </c>
      <c r="F28953" t="inlineStr">
        <is>
          <t>TE</t>
        </is>
      </c>
      <c r="G28953" t="inlineStr">
        <is>
          <t>Yes</t>
        </is>
      </c>
      <c r="H28953" t="n">
        <v>6.4</v>
      </c>
    </row>
    <row r="28954">
      <c r="A28954" t="inlineStr">
        <is>
          <t>2025-W12-2025-ABARBA-S10213</t>
        </is>
      </c>
      <c r="B28954" t="n">
        <v>2025</v>
      </c>
      <c r="C28954" t="n">
        <v>12</v>
      </c>
      <c r="D28954" t="inlineStr">
        <is>
          <t>2025-ABARBA</t>
        </is>
      </c>
      <c r="E28954" t="inlineStr">
        <is>
          <t>S10213</t>
        </is>
      </c>
      <c r="F28954" t="inlineStr">
        <is>
          <t>W/R/T FLEX</t>
        </is>
      </c>
      <c r="G28954" t="inlineStr">
        <is>
          <t>Yes</t>
        </is>
      </c>
      <c r="H28954" t="n">
        <v>4.3</v>
      </c>
    </row>
    <row r="28955">
      <c r="A28955" t="inlineStr">
        <is>
          <t>2025-W12-2025-ABARBA-Y32417</t>
        </is>
      </c>
      <c r="B28955" t="n">
        <v>2025</v>
      </c>
      <c r="C28955" t="n">
        <v>12</v>
      </c>
      <c r="D28955" t="inlineStr">
        <is>
          <t>2025-ABARBA</t>
        </is>
      </c>
      <c r="E28955" t="inlineStr">
        <is>
          <t>Y32417</t>
        </is>
      </c>
      <c r="F28955" t="inlineStr">
        <is>
          <t>K</t>
        </is>
      </c>
      <c r="G28955" t="inlineStr">
        <is>
          <t>Yes</t>
        </is>
      </c>
      <c r="H28955" t="n">
        <v>1</v>
      </c>
    </row>
    <row r="28956">
      <c r="A28956" t="inlineStr">
        <is>
          <t>2025-W12-2025-ABARBA-Y-DEF:la-rams</t>
        </is>
      </c>
      <c r="B28956" t="n">
        <v>2025</v>
      </c>
      <c r="C28956" t="n">
        <v>12</v>
      </c>
      <c r="D28956" t="inlineStr">
        <is>
          <t>2025-ABARBA</t>
        </is>
      </c>
      <c r="E28956" t="inlineStr">
        <is>
          <t>Y-DEF:la-rams</t>
        </is>
      </c>
      <c r="F28956" t="inlineStr">
        <is>
          <t>DST</t>
        </is>
      </c>
      <c r="G28956" t="inlineStr">
        <is>
          <t>Yes</t>
        </is>
      </c>
      <c r="H28956" t="n">
        <v>22.95</v>
      </c>
    </row>
    <row r="28957">
      <c r="A28957" t="inlineStr">
        <is>
          <t>2025-W12-2025-ABARBA-S11597</t>
        </is>
      </c>
      <c r="B28957" t="n">
        <v>2025</v>
      </c>
      <c r="C28957" t="n">
        <v>12</v>
      </c>
      <c r="D28957" t="inlineStr">
        <is>
          <t>2025-ABARBA</t>
        </is>
      </c>
      <c r="E28957" t="inlineStr">
        <is>
          <t>S11597</t>
        </is>
      </c>
      <c r="F28957" t="inlineStr">
        <is>
          <t>BN</t>
        </is>
      </c>
      <c r="G28957" t="inlineStr">
        <is>
          <t>No</t>
        </is>
      </c>
      <c r="H28957" t="n">
        <v>9.199999999999999</v>
      </c>
    </row>
    <row r="28958">
      <c r="A28958" t="inlineStr">
        <is>
          <t>2025-W12-2025-ABARBA-Y30180</t>
        </is>
      </c>
      <c r="B28958" t="n">
        <v>2025</v>
      </c>
      <c r="C28958" t="n">
        <v>12</v>
      </c>
      <c r="D28958" t="inlineStr">
        <is>
          <t>2025-ABARBA</t>
        </is>
      </c>
      <c r="E28958" t="inlineStr">
        <is>
          <t>Y30180</t>
        </is>
      </c>
      <c r="F28958" t="inlineStr">
        <is>
          <t>BN</t>
        </is>
      </c>
      <c r="G28958" t="inlineStr">
        <is>
          <t>No</t>
        </is>
      </c>
      <c r="H28958" t="n">
        <v>2.5</v>
      </c>
    </row>
    <row r="28959">
      <c r="A28959" t="inlineStr">
        <is>
          <t>2025-W12-2025-ABARBA-Y9265</t>
        </is>
      </c>
      <c r="B28959" t="n">
        <v>2025</v>
      </c>
      <c r="C28959" t="n">
        <v>12</v>
      </c>
      <c r="D28959" t="inlineStr">
        <is>
          <t>2025-ABARBA</t>
        </is>
      </c>
      <c r="E28959" t="inlineStr">
        <is>
          <t>Y9265</t>
        </is>
      </c>
      <c r="F28959" t="inlineStr">
        <is>
          <t>BN</t>
        </is>
      </c>
      <c r="G28959" t="inlineStr">
        <is>
          <t>No</t>
        </is>
      </c>
      <c r="H28959" t="n">
        <v>22.92</v>
      </c>
    </row>
    <row r="28960">
      <c r="A28960" t="inlineStr">
        <is>
          <t>2025-W12-2025-ABARBA-Y32704</t>
        </is>
      </c>
      <c r="B28960" t="n">
        <v>2025</v>
      </c>
      <c r="C28960" t="n">
        <v>12</v>
      </c>
      <c r="D28960" t="inlineStr">
        <is>
          <t>2025-ABARBA</t>
        </is>
      </c>
      <c r="E28960" t="inlineStr">
        <is>
          <t>Y32704</t>
        </is>
      </c>
      <c r="F28960" t="inlineStr">
        <is>
          <t>BN</t>
        </is>
      </c>
      <c r="G28960" t="inlineStr">
        <is>
          <t>No</t>
        </is>
      </c>
      <c r="H28960" t="n">
        <v>11.2</v>
      </c>
    </row>
    <row r="28961">
      <c r="A28961" t="inlineStr">
        <is>
          <t>2025-W12-2025-ABARBA-S8123</t>
        </is>
      </c>
      <c r="B28961" t="n">
        <v>2025</v>
      </c>
      <c r="C28961" t="n">
        <v>12</v>
      </c>
      <c r="D28961" t="inlineStr">
        <is>
          <t>2025-ABARBA</t>
        </is>
      </c>
      <c r="E28961" t="inlineStr">
        <is>
          <t>S8123</t>
        </is>
      </c>
      <c r="F28961" t="inlineStr">
        <is>
          <t>BN</t>
        </is>
      </c>
      <c r="G28961" t="inlineStr">
        <is>
          <t>No</t>
        </is>
      </c>
      <c r="H28961" t="n">
        <v>0</v>
      </c>
    </row>
    <row r="28962">
      <c r="A28962" t="inlineStr">
        <is>
          <t>2025-W12-2025-ABARBA-Y40051</t>
        </is>
      </c>
      <c r="B28962" t="n">
        <v>2025</v>
      </c>
      <c r="C28962" t="n">
        <v>12</v>
      </c>
      <c r="D28962" t="inlineStr">
        <is>
          <t>2025-ABARBA</t>
        </is>
      </c>
      <c r="E28962" t="inlineStr">
        <is>
          <t>Y40051</t>
        </is>
      </c>
      <c r="F28962" t="inlineStr">
        <is>
          <t>BN</t>
        </is>
      </c>
      <c r="G28962" t="inlineStr">
        <is>
          <t>No</t>
        </is>
      </c>
      <c r="H28962" t="n">
        <v>0</v>
      </c>
    </row>
    <row r="28963">
      <c r="A28963" t="inlineStr">
        <is>
          <t>2025-W13-2025-JCHAPS-Y31002</t>
        </is>
      </c>
      <c r="B28963" t="n">
        <v>2025</v>
      </c>
      <c r="C28963" t="n">
        <v>13</v>
      </c>
      <c r="D28963" t="inlineStr">
        <is>
          <t>2025-JCHAPS</t>
        </is>
      </c>
      <c r="E28963" t="inlineStr">
        <is>
          <t>Y31002</t>
        </is>
      </c>
      <c r="F28963" t="inlineStr">
        <is>
          <t>QB</t>
        </is>
      </c>
      <c r="G28963" t="inlineStr">
        <is>
          <t>Yes</t>
        </is>
      </c>
      <c r="H28963" t="n">
        <v>7.54</v>
      </c>
    </row>
    <row r="28964">
      <c r="A28964" t="inlineStr">
        <is>
          <t>2025-W13-2025-JCHAPS-S12476</t>
        </is>
      </c>
      <c r="B28964" t="n">
        <v>2025</v>
      </c>
      <c r="C28964" t="n">
        <v>13</v>
      </c>
      <c r="D28964" t="inlineStr">
        <is>
          <t>2025-JCHAPS</t>
        </is>
      </c>
      <c r="E28964" t="inlineStr">
        <is>
          <t>S12476</t>
        </is>
      </c>
      <c r="F28964" t="inlineStr">
        <is>
          <t>RB</t>
        </is>
      </c>
      <c r="G28964" t="inlineStr">
        <is>
          <t>Yes</t>
        </is>
      </c>
      <c r="H28964" t="n">
        <v>8.4</v>
      </c>
    </row>
    <row r="28965">
      <c r="A28965" t="inlineStr">
        <is>
          <t>2025-W13-2025-JCHAPS-Y33100</t>
        </is>
      </c>
      <c r="B28965" t="n">
        <v>2025</v>
      </c>
      <c r="C28965" t="n">
        <v>13</v>
      </c>
      <c r="D28965" t="inlineStr">
        <is>
          <t>2025-JCHAPS</t>
        </is>
      </c>
      <c r="E28965" t="inlineStr">
        <is>
          <t>Y33100</t>
        </is>
      </c>
      <c r="F28965" t="inlineStr">
        <is>
          <t>RB</t>
        </is>
      </c>
      <c r="G28965" t="inlineStr">
        <is>
          <t>Yes</t>
        </is>
      </c>
      <c r="H28965" t="n">
        <v>8.9</v>
      </c>
    </row>
    <row r="28966">
      <c r="A28966" t="inlineStr">
        <is>
          <t>2025-W13-2025-JCHAPS-S12526</t>
        </is>
      </c>
      <c r="B28966" t="n">
        <v>2025</v>
      </c>
      <c r="C28966" t="n">
        <v>13</v>
      </c>
      <c r="D28966" t="inlineStr">
        <is>
          <t>2025-JCHAPS</t>
        </is>
      </c>
      <c r="E28966" t="inlineStr">
        <is>
          <t>S12526</t>
        </is>
      </c>
      <c r="F28966" t="inlineStr">
        <is>
          <t>WR</t>
        </is>
      </c>
      <c r="G28966" t="inlineStr">
        <is>
          <t>Yes</t>
        </is>
      </c>
      <c r="H28966" t="n">
        <v>10.8</v>
      </c>
    </row>
    <row r="28967">
      <c r="A28967" t="inlineStr">
        <is>
          <t>2025-W13-2025-JCHAPS-Y33477</t>
        </is>
      </c>
      <c r="B28967" t="n">
        <v>2025</v>
      </c>
      <c r="C28967" t="n">
        <v>13</v>
      </c>
      <c r="D28967" t="inlineStr">
        <is>
          <t>2025-JCHAPS</t>
        </is>
      </c>
      <c r="E28967" t="inlineStr">
        <is>
          <t>Y33477</t>
        </is>
      </c>
      <c r="F28967" t="inlineStr">
        <is>
          <t>WR</t>
        </is>
      </c>
      <c r="G28967" t="inlineStr">
        <is>
          <t>Yes</t>
        </is>
      </c>
      <c r="H28967" t="n">
        <v>19</v>
      </c>
    </row>
    <row r="28968">
      <c r="A28968" t="inlineStr">
        <is>
          <t>2025-W13-2025-JCHAPS-Y33113</t>
        </is>
      </c>
      <c r="B28968" t="n">
        <v>2025</v>
      </c>
      <c r="C28968" t="n">
        <v>13</v>
      </c>
      <c r="D28968" t="inlineStr">
        <is>
          <t>2025-JCHAPS</t>
        </is>
      </c>
      <c r="E28968" t="inlineStr">
        <is>
          <t>Y33113</t>
        </is>
      </c>
      <c r="F28968" t="inlineStr">
        <is>
          <t>TE</t>
        </is>
      </c>
      <c r="G28968" t="inlineStr">
        <is>
          <t>Yes</t>
        </is>
      </c>
      <c r="H28968" t="n">
        <v>6.4</v>
      </c>
    </row>
    <row r="28969">
      <c r="A28969" t="inlineStr">
        <is>
          <t>2025-W13-2025-JCHAPS-Y27581</t>
        </is>
      </c>
      <c r="B28969" t="n">
        <v>2025</v>
      </c>
      <c r="C28969" t="n">
        <v>13</v>
      </c>
      <c r="D28969" t="inlineStr">
        <is>
          <t>2025-JCHAPS</t>
        </is>
      </c>
      <c r="E28969" t="inlineStr">
        <is>
          <t>Y27581</t>
        </is>
      </c>
      <c r="F28969" t="inlineStr">
        <is>
          <t>W/R/T FLEX</t>
        </is>
      </c>
      <c r="G28969" t="inlineStr">
        <is>
          <t>Yes</t>
        </is>
      </c>
      <c r="H28969" t="n">
        <v>19.8</v>
      </c>
    </row>
    <row r="28970">
      <c r="A28970" t="inlineStr">
        <is>
          <t>2025-W13-2025-JCHAPS-Y29792</t>
        </is>
      </c>
      <c r="B28970" t="n">
        <v>2025</v>
      </c>
      <c r="C28970" t="n">
        <v>13</v>
      </c>
      <c r="D28970" t="inlineStr">
        <is>
          <t>2025-JCHAPS</t>
        </is>
      </c>
      <c r="E28970" t="inlineStr">
        <is>
          <t>Y29792</t>
        </is>
      </c>
      <c r="F28970" t="inlineStr">
        <is>
          <t>K</t>
        </is>
      </c>
      <c r="G28970" t="inlineStr">
        <is>
          <t>Yes</t>
        </is>
      </c>
      <c r="H28970" t="n">
        <v>9</v>
      </c>
    </row>
    <row r="28971">
      <c r="A28971" t="inlineStr">
        <is>
          <t>2025-W13-2025-JCHAPS-Y-DEF:baltimore</t>
        </is>
      </c>
      <c r="B28971" t="n">
        <v>2025</v>
      </c>
      <c r="C28971" t="n">
        <v>13</v>
      </c>
      <c r="D28971" t="inlineStr">
        <is>
          <t>2025-JCHAPS</t>
        </is>
      </c>
      <c r="E28971" t="inlineStr">
        <is>
          <t>Y-DEF:baltimore</t>
        </is>
      </c>
      <c r="F28971" t="inlineStr">
        <is>
          <t>DST</t>
        </is>
      </c>
      <c r="G28971" t="inlineStr">
        <is>
          <t>Yes</t>
        </is>
      </c>
      <c r="H28971" t="n">
        <v>8.300000000000001</v>
      </c>
    </row>
    <row r="28972">
      <c r="A28972" t="inlineStr">
        <is>
          <t>2025-W13-2025-JCHAPS-Y40958</t>
        </is>
      </c>
      <c r="B28972" t="n">
        <v>2025</v>
      </c>
      <c r="C28972" t="n">
        <v>13</v>
      </c>
      <c r="D28972" t="inlineStr">
        <is>
          <t>2025-JCHAPS</t>
        </is>
      </c>
      <c r="E28972" t="inlineStr">
        <is>
          <t>Y40958</t>
        </is>
      </c>
      <c r="F28972" t="inlineStr">
        <is>
          <t>BN</t>
        </is>
      </c>
      <c r="G28972" t="inlineStr">
        <is>
          <t>No</t>
        </is>
      </c>
      <c r="H28972" t="n">
        <v>0</v>
      </c>
    </row>
    <row r="28973">
      <c r="A28973" t="inlineStr">
        <is>
          <t>2025-W13-2025-JCHAPS-Y33514</t>
        </is>
      </c>
      <c r="B28973" t="n">
        <v>2025</v>
      </c>
      <c r="C28973" t="n">
        <v>13</v>
      </c>
      <c r="D28973" t="inlineStr">
        <is>
          <t>2025-JCHAPS</t>
        </is>
      </c>
      <c r="E28973" t="inlineStr">
        <is>
          <t>Y33514</t>
        </is>
      </c>
      <c r="F28973" t="inlineStr">
        <is>
          <t>BN</t>
        </is>
      </c>
      <c r="G28973" t="inlineStr">
        <is>
          <t>No</t>
        </is>
      </c>
      <c r="H28973" t="n">
        <v>19.4</v>
      </c>
    </row>
    <row r="28974">
      <c r="A28974" t="inlineStr">
        <is>
          <t>2025-W13-2025-JCHAPS-Y34062</t>
        </is>
      </c>
      <c r="B28974" t="n">
        <v>2025</v>
      </c>
      <c r="C28974" t="n">
        <v>13</v>
      </c>
      <c r="D28974" t="inlineStr">
        <is>
          <t>2025-JCHAPS</t>
        </is>
      </c>
      <c r="E28974" t="inlineStr">
        <is>
          <t>Y34062</t>
        </is>
      </c>
      <c r="F28974" t="inlineStr">
        <is>
          <t>BN</t>
        </is>
      </c>
      <c r="G28974" t="inlineStr">
        <is>
          <t>No</t>
        </is>
      </c>
      <c r="H28974" t="n">
        <v>1.9</v>
      </c>
    </row>
    <row r="28975">
      <c r="A28975" t="inlineStr">
        <is>
          <t>2025-W13-2025-JCHAPS-S8122</t>
        </is>
      </c>
      <c r="B28975" t="n">
        <v>2025</v>
      </c>
      <c r="C28975" t="n">
        <v>13</v>
      </c>
      <c r="D28975" t="inlineStr">
        <is>
          <t>2025-JCHAPS</t>
        </is>
      </c>
      <c r="E28975" t="inlineStr">
        <is>
          <t>S8122</t>
        </is>
      </c>
      <c r="F28975" t="inlineStr">
        <is>
          <t>BN</t>
        </is>
      </c>
      <c r="G28975" t="inlineStr">
        <is>
          <t>No</t>
        </is>
      </c>
      <c r="H28975" t="n">
        <v>15.3</v>
      </c>
    </row>
    <row r="28976">
      <c r="A28976" t="inlineStr">
        <is>
          <t>2025-W13-2025-JCHAPS-Y34104</t>
        </is>
      </c>
      <c r="B28976" t="n">
        <v>2025</v>
      </c>
      <c r="C28976" t="n">
        <v>13</v>
      </c>
      <c r="D28976" t="inlineStr">
        <is>
          <t>2025-JCHAPS</t>
        </is>
      </c>
      <c r="E28976" t="inlineStr">
        <is>
          <t>Y34104</t>
        </is>
      </c>
      <c r="F28976" t="inlineStr">
        <is>
          <t>BN</t>
        </is>
      </c>
      <c r="G28976" t="inlineStr">
        <is>
          <t>No</t>
        </is>
      </c>
      <c r="H28976" t="n">
        <v>1</v>
      </c>
    </row>
    <row r="28977">
      <c r="A28977" t="inlineStr">
        <is>
          <t>2025-W13-2025-JCHAPS-Y40641</t>
        </is>
      </c>
      <c r="B28977" t="n">
        <v>2025</v>
      </c>
      <c r="C28977" t="n">
        <v>13</v>
      </c>
      <c r="D28977" t="inlineStr">
        <is>
          <t>2025-JCHAPS</t>
        </is>
      </c>
      <c r="E28977" t="inlineStr">
        <is>
          <t>Y40641</t>
        </is>
      </c>
      <c r="F28977" t="inlineStr">
        <is>
          <t>BN</t>
        </is>
      </c>
      <c r="G28977" t="inlineStr">
        <is>
          <t>No</t>
        </is>
      </c>
      <c r="H28977" t="n">
        <v>10.1</v>
      </c>
    </row>
    <row r="28978">
      <c r="A28978" t="inlineStr">
        <is>
          <t>2025-W13-2025-VARO-Y40881</t>
        </is>
      </c>
      <c r="B28978" t="n">
        <v>2025</v>
      </c>
      <c r="C28978" t="n">
        <v>13</v>
      </c>
      <c r="D28978" t="inlineStr">
        <is>
          <t>2025-VARO</t>
        </is>
      </c>
      <c r="E28978" t="inlineStr">
        <is>
          <t>Y40881</t>
        </is>
      </c>
      <c r="F28978" t="inlineStr">
        <is>
          <t>QB</t>
        </is>
      </c>
      <c r="G28978" t="inlineStr">
        <is>
          <t>Yes</t>
        </is>
      </c>
      <c r="H28978" t="n">
        <v>20.48</v>
      </c>
    </row>
    <row r="28979">
      <c r="A28979" t="inlineStr">
        <is>
          <t>2025-W13-2025-VARO-S12529</t>
        </is>
      </c>
      <c r="B28979" t="n">
        <v>2025</v>
      </c>
      <c r="C28979" t="n">
        <v>13</v>
      </c>
      <c r="D28979" t="inlineStr">
        <is>
          <t>2025-VARO</t>
        </is>
      </c>
      <c r="E28979" t="inlineStr">
        <is>
          <t>S12529</t>
        </is>
      </c>
      <c r="F28979" t="inlineStr">
        <is>
          <t>RB</t>
        </is>
      </c>
      <c r="G28979" t="inlineStr">
        <is>
          <t>Yes</t>
        </is>
      </c>
      <c r="H28979" t="n">
        <v>10.1</v>
      </c>
    </row>
    <row r="28980">
      <c r="A28980" t="inlineStr">
        <is>
          <t>2025-W13-2025-VARO-Y31856</t>
        </is>
      </c>
      <c r="B28980" t="n">
        <v>2025</v>
      </c>
      <c r="C28980" t="n">
        <v>13</v>
      </c>
      <c r="D28980" t="inlineStr">
        <is>
          <t>2025-VARO</t>
        </is>
      </c>
      <c r="E28980" t="inlineStr">
        <is>
          <t>Y31856</t>
        </is>
      </c>
      <c r="F28980" t="inlineStr">
        <is>
          <t>RB</t>
        </is>
      </c>
      <c r="G28980" t="inlineStr">
        <is>
          <t>Yes</t>
        </is>
      </c>
      <c r="H28980" t="n">
        <v>9.6</v>
      </c>
    </row>
    <row r="28981">
      <c r="A28981" t="inlineStr">
        <is>
          <t>2025-W13-2025-VARO-Y40084</t>
        </is>
      </c>
      <c r="B28981" t="n">
        <v>2025</v>
      </c>
      <c r="C28981" t="n">
        <v>13</v>
      </c>
      <c r="D28981" t="inlineStr">
        <is>
          <t>2025-VARO</t>
        </is>
      </c>
      <c r="E28981" t="inlineStr">
        <is>
          <t>Y40084</t>
        </is>
      </c>
      <c r="F28981" t="inlineStr">
        <is>
          <t>WR</t>
        </is>
      </c>
      <c r="G28981" t="inlineStr">
        <is>
          <t>Yes</t>
        </is>
      </c>
      <c r="H28981" t="n">
        <v>25.4</v>
      </c>
    </row>
    <row r="28982">
      <c r="A28982" t="inlineStr">
        <is>
          <t>2025-W13-2025-VARO-Y40039</t>
        </is>
      </c>
      <c r="B28982" t="n">
        <v>2025</v>
      </c>
      <c r="C28982" t="n">
        <v>13</v>
      </c>
      <c r="D28982" t="inlineStr">
        <is>
          <t>2025-VARO</t>
        </is>
      </c>
      <c r="E28982" t="inlineStr">
        <is>
          <t>Y40039</t>
        </is>
      </c>
      <c r="F28982" t="inlineStr">
        <is>
          <t>WR</t>
        </is>
      </c>
      <c r="G28982" t="inlineStr">
        <is>
          <t>Yes</t>
        </is>
      </c>
      <c r="H28982" t="n">
        <v>-0.4</v>
      </c>
    </row>
    <row r="28983">
      <c r="A28983" t="inlineStr">
        <is>
          <t>2025-W13-2025-VARO-Y40878</t>
        </is>
      </c>
      <c r="B28983" t="n">
        <v>2025</v>
      </c>
      <c r="C28983" t="n">
        <v>13</v>
      </c>
      <c r="D28983" t="inlineStr">
        <is>
          <t>2025-VARO</t>
        </is>
      </c>
      <c r="E28983" t="inlineStr">
        <is>
          <t>Y40878</t>
        </is>
      </c>
      <c r="F28983" t="inlineStr">
        <is>
          <t>TE</t>
        </is>
      </c>
      <c r="G28983" t="inlineStr">
        <is>
          <t>Yes</t>
        </is>
      </c>
      <c r="H28983" t="n">
        <v>20.3</v>
      </c>
    </row>
    <row r="28984">
      <c r="A28984" t="inlineStr">
        <is>
          <t>2025-W13-2025-VARO-Y41048</t>
        </is>
      </c>
      <c r="B28984" t="n">
        <v>2025</v>
      </c>
      <c r="C28984" t="n">
        <v>13</v>
      </c>
      <c r="D28984" t="inlineStr">
        <is>
          <t>2025-VARO</t>
        </is>
      </c>
      <c r="E28984" t="inlineStr">
        <is>
          <t>Y41048</t>
        </is>
      </c>
      <c r="F28984" t="inlineStr">
        <is>
          <t>W/R/T FLEX</t>
        </is>
      </c>
      <c r="G28984" t="inlineStr">
        <is>
          <t>Yes</t>
        </is>
      </c>
      <c r="H28984" t="n">
        <v>3.8</v>
      </c>
    </row>
    <row r="28985">
      <c r="A28985" t="inlineStr">
        <is>
          <t>2025-W13-2025-VARO-Y28378</t>
        </is>
      </c>
      <c r="B28985" t="n">
        <v>2025</v>
      </c>
      <c r="C28985" t="n">
        <v>13</v>
      </c>
      <c r="D28985" t="inlineStr">
        <is>
          <t>2025-VARO</t>
        </is>
      </c>
      <c r="E28985" t="inlineStr">
        <is>
          <t>Y28378</t>
        </is>
      </c>
      <c r="F28985" t="inlineStr">
        <is>
          <t>K</t>
        </is>
      </c>
      <c r="G28985" t="inlineStr">
        <is>
          <t>Yes</t>
        </is>
      </c>
      <c r="H28985" t="n">
        <v>19</v>
      </c>
    </row>
    <row r="28986">
      <c r="A28986" t="inlineStr">
        <is>
          <t>2025-W13-2025-VARO-Y-DEF:houston</t>
        </is>
      </c>
      <c r="B28986" t="n">
        <v>2025</v>
      </c>
      <c r="C28986" t="n">
        <v>13</v>
      </c>
      <c r="D28986" t="inlineStr">
        <is>
          <t>2025-VARO</t>
        </is>
      </c>
      <c r="E28986" t="inlineStr">
        <is>
          <t>Y-DEF:houston</t>
        </is>
      </c>
      <c r="F28986" t="inlineStr">
        <is>
          <t>DST</t>
        </is>
      </c>
      <c r="G28986" t="inlineStr">
        <is>
          <t>Yes</t>
        </is>
      </c>
      <c r="H28986" t="n">
        <v>8.07</v>
      </c>
    </row>
    <row r="28987">
      <c r="A28987" t="inlineStr">
        <is>
          <t>2025-W13-2025-VARO-Y40707</t>
        </is>
      </c>
      <c r="B28987" t="n">
        <v>2025</v>
      </c>
      <c r="C28987" t="n">
        <v>13</v>
      </c>
      <c r="D28987" t="inlineStr">
        <is>
          <t>2025-VARO</t>
        </is>
      </c>
      <c r="E28987" t="inlineStr">
        <is>
          <t>Y40707</t>
        </is>
      </c>
      <c r="F28987" t="inlineStr">
        <is>
          <t>BN</t>
        </is>
      </c>
      <c r="G28987" t="inlineStr">
        <is>
          <t>No</t>
        </is>
      </c>
      <c r="H28987" t="n">
        <v>1.4</v>
      </c>
    </row>
    <row r="28988">
      <c r="A28988" t="inlineStr">
        <is>
          <t>2025-W13-2025-VARO-Y40962</t>
        </is>
      </c>
      <c r="B28988" t="n">
        <v>2025</v>
      </c>
      <c r="C28988" t="n">
        <v>13</v>
      </c>
      <c r="D28988" t="inlineStr">
        <is>
          <t>2025-VARO</t>
        </is>
      </c>
      <c r="E28988" t="inlineStr">
        <is>
          <t>Y40962</t>
        </is>
      </c>
      <c r="F28988" t="inlineStr">
        <is>
          <t>BN</t>
        </is>
      </c>
      <c r="G28988" t="inlineStr">
        <is>
          <t>No</t>
        </is>
      </c>
      <c r="H28988" t="n">
        <v>14.1</v>
      </c>
    </row>
    <row r="28989">
      <c r="A28989" t="inlineStr">
        <is>
          <t>2025-W13-2025-VARO-S12481</t>
        </is>
      </c>
      <c r="B28989" t="n">
        <v>2025</v>
      </c>
      <c r="C28989" t="n">
        <v>13</v>
      </c>
      <c r="D28989" t="inlineStr">
        <is>
          <t>2025-VARO</t>
        </is>
      </c>
      <c r="E28989" t="inlineStr">
        <is>
          <t>S12481</t>
        </is>
      </c>
      <c r="F28989" t="inlineStr">
        <is>
          <t>BN</t>
        </is>
      </c>
      <c r="G28989" t="inlineStr">
        <is>
          <t>No</t>
        </is>
      </c>
      <c r="H28989" t="n">
        <v>0</v>
      </c>
    </row>
    <row r="28990">
      <c r="A28990" t="inlineStr">
        <is>
          <t>2025-W13-2025-VARO-S12490</t>
        </is>
      </c>
      <c r="B28990" t="n">
        <v>2025</v>
      </c>
      <c r="C28990" t="n">
        <v>13</v>
      </c>
      <c r="D28990" t="inlineStr">
        <is>
          <t>2025-VARO</t>
        </is>
      </c>
      <c r="E28990" t="inlineStr">
        <is>
          <t>S12490</t>
        </is>
      </c>
      <c r="F28990" t="inlineStr">
        <is>
          <t>BN</t>
        </is>
      </c>
      <c r="G28990" t="inlineStr">
        <is>
          <t>No</t>
        </is>
      </c>
      <c r="H28990" t="n">
        <v>8.4</v>
      </c>
    </row>
    <row r="28991">
      <c r="A28991" t="inlineStr">
        <is>
          <t>2025-W13-2025-VARO-S12534</t>
        </is>
      </c>
      <c r="B28991" t="n">
        <v>2025</v>
      </c>
      <c r="C28991" t="n">
        <v>13</v>
      </c>
      <c r="D28991" t="inlineStr">
        <is>
          <t>2025-VARO</t>
        </is>
      </c>
      <c r="E28991" t="inlineStr">
        <is>
          <t>S12534</t>
        </is>
      </c>
      <c r="F28991" t="inlineStr">
        <is>
          <t>BN</t>
        </is>
      </c>
      <c r="G28991" t="inlineStr">
        <is>
          <t>No</t>
        </is>
      </c>
      <c r="H28991" t="n">
        <v>19</v>
      </c>
    </row>
    <row r="28992">
      <c r="A28992" t="inlineStr">
        <is>
          <t>2025-W13-2025-VARO-Y40742</t>
        </is>
      </c>
      <c r="B28992" t="n">
        <v>2025</v>
      </c>
      <c r="C28992" t="n">
        <v>13</v>
      </c>
      <c r="D28992" t="inlineStr">
        <is>
          <t>2025-VARO</t>
        </is>
      </c>
      <c r="E28992" t="inlineStr">
        <is>
          <t>Y40742</t>
        </is>
      </c>
      <c r="F28992" t="inlineStr">
        <is>
          <t>BN</t>
        </is>
      </c>
      <c r="G28992" t="inlineStr">
        <is>
          <t>No</t>
        </is>
      </c>
      <c r="H28992" t="n">
        <v>0</v>
      </c>
    </row>
    <row r="28993">
      <c r="A28993" t="inlineStr">
        <is>
          <t>2025-W13-2025-PUENTETU-Y33389</t>
        </is>
      </c>
      <c r="B28993" t="n">
        <v>2025</v>
      </c>
      <c r="C28993" t="n">
        <v>13</v>
      </c>
      <c r="D28993" t="inlineStr">
        <is>
          <t>2025-PUENTETU</t>
        </is>
      </c>
      <c r="E28993" t="inlineStr">
        <is>
          <t>Y33389</t>
        </is>
      </c>
      <c r="F28993" t="inlineStr">
        <is>
          <t>QB</t>
        </is>
      </c>
      <c r="G28993" t="inlineStr">
        <is>
          <t>Yes</t>
        </is>
      </c>
      <c r="H28993" t="n">
        <v>21.66</v>
      </c>
    </row>
    <row r="28994">
      <c r="A28994" t="inlineStr">
        <is>
          <t>2025-W13-2025-PUENTETU-S12512</t>
        </is>
      </c>
      <c r="B28994" t="n">
        <v>2025</v>
      </c>
      <c r="C28994" t="n">
        <v>13</v>
      </c>
      <c r="D28994" t="inlineStr">
        <is>
          <t>2025-PUENTETU</t>
        </is>
      </c>
      <c r="E28994" t="inlineStr">
        <is>
          <t>S12512</t>
        </is>
      </c>
      <c r="F28994" t="inlineStr">
        <is>
          <t>RB</t>
        </is>
      </c>
      <c r="G28994" t="inlineStr">
        <is>
          <t>Yes</t>
        </is>
      </c>
      <c r="H28994" t="n">
        <v>14.4</v>
      </c>
    </row>
    <row r="28995">
      <c r="A28995" t="inlineStr">
        <is>
          <t>2025-W13-2025-PUENTETU-Y33991</t>
        </is>
      </c>
      <c r="B28995" t="n">
        <v>2025</v>
      </c>
      <c r="C28995" t="n">
        <v>13</v>
      </c>
      <c r="D28995" t="inlineStr">
        <is>
          <t>2025-PUENTETU</t>
        </is>
      </c>
      <c r="E28995" t="inlineStr">
        <is>
          <t>Y33991</t>
        </is>
      </c>
      <c r="F28995" t="inlineStr">
        <is>
          <t>RB</t>
        </is>
      </c>
      <c r="G28995" t="inlineStr">
        <is>
          <t>Yes</t>
        </is>
      </c>
      <c r="H28995" t="n">
        <v>14.6</v>
      </c>
    </row>
    <row r="28996">
      <c r="A28996" t="inlineStr">
        <is>
          <t>2025-W13-2025-PUENTETU-Y32687</t>
        </is>
      </c>
      <c r="B28996" t="n">
        <v>2025</v>
      </c>
      <c r="C28996" t="n">
        <v>13</v>
      </c>
      <c r="D28996" t="inlineStr">
        <is>
          <t>2025-PUENTETU</t>
        </is>
      </c>
      <c r="E28996" t="inlineStr">
        <is>
          <t>Y32687</t>
        </is>
      </c>
      <c r="F28996" t="inlineStr">
        <is>
          <t>WR</t>
        </is>
      </c>
      <c r="G28996" t="inlineStr">
        <is>
          <t>Yes</t>
        </is>
      </c>
      <c r="H28996" t="n">
        <v>20.7</v>
      </c>
    </row>
    <row r="28997">
      <c r="A28997" t="inlineStr">
        <is>
          <t>2025-W13-2025-PUENTETU-Y33989</t>
        </is>
      </c>
      <c r="B28997" t="n">
        <v>2025</v>
      </c>
      <c r="C28997" t="n">
        <v>13</v>
      </c>
      <c r="D28997" t="inlineStr">
        <is>
          <t>2025-PUENTETU</t>
        </is>
      </c>
      <c r="E28997" t="inlineStr">
        <is>
          <t>Y33989</t>
        </is>
      </c>
      <c r="F28997" t="inlineStr">
        <is>
          <t>WR</t>
        </is>
      </c>
      <c r="G28997" t="inlineStr">
        <is>
          <t>Yes</t>
        </is>
      </c>
      <c r="H28997" t="n">
        <v>16.3</v>
      </c>
    </row>
    <row r="28998">
      <c r="A28998" t="inlineStr">
        <is>
          <t>2025-W13-2025-PUENTETU-S12493</t>
        </is>
      </c>
      <c r="B28998" t="n">
        <v>2025</v>
      </c>
      <c r="C28998" t="n">
        <v>13</v>
      </c>
      <c r="D28998" t="inlineStr">
        <is>
          <t>2025-PUENTETU</t>
        </is>
      </c>
      <c r="E28998" t="inlineStr">
        <is>
          <t>S12493</t>
        </is>
      </c>
      <c r="F28998" t="inlineStr">
        <is>
          <t>TE</t>
        </is>
      </c>
      <c r="G28998" t="inlineStr">
        <is>
          <t>Yes</t>
        </is>
      </c>
      <c r="H28998" t="n">
        <v>3.2</v>
      </c>
    </row>
    <row r="28999">
      <c r="A28999" t="inlineStr">
        <is>
          <t>2025-W13-2025-PUENTETU-Y28534</t>
        </is>
      </c>
      <c r="B28999" t="n">
        <v>2025</v>
      </c>
      <c r="C28999" t="n">
        <v>13</v>
      </c>
      <c r="D28999" t="inlineStr">
        <is>
          <t>2025-PUENTETU</t>
        </is>
      </c>
      <c r="E28999" t="inlineStr">
        <is>
          <t>Y28534</t>
        </is>
      </c>
      <c r="F28999" t="inlineStr">
        <is>
          <t>W/R/T FLEX</t>
        </is>
      </c>
      <c r="G28999" t="inlineStr">
        <is>
          <t>Yes</t>
        </is>
      </c>
      <c r="H28999" t="n">
        <v>4.1</v>
      </c>
    </row>
    <row r="29000">
      <c r="A29000" t="inlineStr">
        <is>
          <t>2025-W13-2025-PUENTETU-Y33537</t>
        </is>
      </c>
      <c r="B29000" t="n">
        <v>2025</v>
      </c>
      <c r="C29000" t="n">
        <v>13</v>
      </c>
      <c r="D29000" t="inlineStr">
        <is>
          <t>2025-PUENTETU</t>
        </is>
      </c>
      <c r="E29000" t="inlineStr">
        <is>
          <t>Y33537</t>
        </is>
      </c>
      <c r="F29000" t="inlineStr">
        <is>
          <t>K</t>
        </is>
      </c>
      <c r="G29000" t="inlineStr">
        <is>
          <t>Yes</t>
        </is>
      </c>
      <c r="H29000" t="n">
        <v>24</v>
      </c>
    </row>
    <row r="29001">
      <c r="A29001" t="inlineStr">
        <is>
          <t>2025-W13-2025-PUENTETU-Y-DEF:denver</t>
        </is>
      </c>
      <c r="B29001" t="n">
        <v>2025</v>
      </c>
      <c r="C29001" t="n">
        <v>13</v>
      </c>
      <c r="D29001" t="inlineStr">
        <is>
          <t>2025-PUENTETU</t>
        </is>
      </c>
      <c r="E29001" t="inlineStr">
        <is>
          <t>Y-DEF:denver</t>
        </is>
      </c>
      <c r="F29001" t="inlineStr">
        <is>
          <t>DST</t>
        </is>
      </c>
      <c r="G29001" t="inlineStr">
        <is>
          <t>Yes</t>
        </is>
      </c>
      <c r="H29001" t="n">
        <v>9.449999999999999</v>
      </c>
    </row>
    <row r="29002">
      <c r="A29002" t="inlineStr">
        <is>
          <t>2025-W13-2025-PUENTETU-S12507</t>
        </is>
      </c>
      <c r="B29002" t="n">
        <v>2025</v>
      </c>
      <c r="C29002" t="n">
        <v>13</v>
      </c>
      <c r="D29002" t="inlineStr">
        <is>
          <t>2025-PUENTETU</t>
        </is>
      </c>
      <c r="E29002" t="inlineStr">
        <is>
          <t>S12507</t>
        </is>
      </c>
      <c r="F29002" t="inlineStr">
        <is>
          <t>BN</t>
        </is>
      </c>
      <c r="G29002" t="inlineStr">
        <is>
          <t>No</t>
        </is>
      </c>
      <c r="H29002" t="n">
        <v>0</v>
      </c>
    </row>
    <row r="29003">
      <c r="A29003" t="inlineStr">
        <is>
          <t>2025-W13-2025-PUENTETU-S12514</t>
        </is>
      </c>
      <c r="B29003" t="n">
        <v>2025</v>
      </c>
      <c r="C29003" t="n">
        <v>13</v>
      </c>
      <c r="D29003" t="inlineStr">
        <is>
          <t>2025-PUENTETU</t>
        </is>
      </c>
      <c r="E29003" t="inlineStr">
        <is>
          <t>S12514</t>
        </is>
      </c>
      <c r="F29003" t="inlineStr">
        <is>
          <t>BN</t>
        </is>
      </c>
      <c r="G29003" t="inlineStr">
        <is>
          <t>No</t>
        </is>
      </c>
      <c r="H29003" t="n">
        <v>6.2</v>
      </c>
    </row>
    <row r="29004">
      <c r="A29004" t="inlineStr">
        <is>
          <t>2025-W13-2025-PUENTETU-S12517</t>
        </is>
      </c>
      <c r="B29004" t="n">
        <v>2025</v>
      </c>
      <c r="C29004" t="n">
        <v>13</v>
      </c>
      <c r="D29004" t="inlineStr">
        <is>
          <t>2025-PUENTETU</t>
        </is>
      </c>
      <c r="E29004" t="inlineStr">
        <is>
          <t>S12517</t>
        </is>
      </c>
      <c r="F29004" t="inlineStr">
        <is>
          <t>BN</t>
        </is>
      </c>
      <c r="G29004" t="inlineStr">
        <is>
          <t>No</t>
        </is>
      </c>
      <c r="H29004" t="n">
        <v>4.3</v>
      </c>
    </row>
    <row r="29005">
      <c r="A29005" t="inlineStr">
        <is>
          <t>2025-W13-2025-PUENTETU-Y29269</t>
        </is>
      </c>
      <c r="B29005" t="n">
        <v>2025</v>
      </c>
      <c r="C29005" t="n">
        <v>13</v>
      </c>
      <c r="D29005" t="inlineStr">
        <is>
          <t>2025-PUENTETU</t>
        </is>
      </c>
      <c r="E29005" t="inlineStr">
        <is>
          <t>Y29269</t>
        </is>
      </c>
      <c r="F29005" t="inlineStr">
        <is>
          <t>BN</t>
        </is>
      </c>
      <c r="G29005" t="inlineStr">
        <is>
          <t>No</t>
        </is>
      </c>
      <c r="H29005" t="n">
        <v>9.300000000000001</v>
      </c>
    </row>
    <row r="29006">
      <c r="A29006" t="inlineStr">
        <is>
          <t>2025-W13-2025-PUENTETU-Y31838</t>
        </is>
      </c>
      <c r="B29006" t="n">
        <v>2025</v>
      </c>
      <c r="C29006" t="n">
        <v>13</v>
      </c>
      <c r="D29006" t="inlineStr">
        <is>
          <t>2025-PUENTETU</t>
        </is>
      </c>
      <c r="E29006" t="inlineStr">
        <is>
          <t>Y31838</t>
        </is>
      </c>
      <c r="F29006" t="inlineStr">
        <is>
          <t>BN</t>
        </is>
      </c>
      <c r="G29006" t="inlineStr">
        <is>
          <t>No</t>
        </is>
      </c>
      <c r="H29006" t="n">
        <v>16.14</v>
      </c>
    </row>
    <row r="29007">
      <c r="A29007" t="inlineStr">
        <is>
          <t>2025-W13-2025-PUENTETU-Y31868</t>
        </is>
      </c>
      <c r="B29007" t="n">
        <v>2025</v>
      </c>
      <c r="C29007" t="n">
        <v>13</v>
      </c>
      <c r="D29007" t="inlineStr">
        <is>
          <t>2025-PUENTETU</t>
        </is>
      </c>
      <c r="E29007" t="inlineStr">
        <is>
          <t>Y31868</t>
        </is>
      </c>
      <c r="F29007" t="inlineStr">
        <is>
          <t>BN</t>
        </is>
      </c>
      <c r="G29007" t="inlineStr">
        <is>
          <t>No</t>
        </is>
      </c>
      <c r="H29007" t="n">
        <v>8.6</v>
      </c>
    </row>
    <row r="29008">
      <c r="A29008" t="inlineStr">
        <is>
          <t>2025-W13-2025-PUENTETU-Y-DEF:new-england</t>
        </is>
      </c>
      <c r="B29008" t="n">
        <v>2025</v>
      </c>
      <c r="C29008" t="n">
        <v>13</v>
      </c>
      <c r="D29008" t="inlineStr">
        <is>
          <t>2025-PUENTETU</t>
        </is>
      </c>
      <c r="E29008" t="inlineStr">
        <is>
          <t>Y-DEF:new-england</t>
        </is>
      </c>
      <c r="F29008" t="inlineStr">
        <is>
          <t>BN</t>
        </is>
      </c>
      <c r="G29008" t="inlineStr">
        <is>
          <t>No</t>
        </is>
      </c>
      <c r="H29008" t="n">
        <v>19.58</v>
      </c>
    </row>
    <row r="29009">
      <c r="A29009" t="inlineStr">
        <is>
          <t>2025-W13-2025-ISAROD-Y40875</t>
        </is>
      </c>
      <c r="B29009" t="n">
        <v>2025</v>
      </c>
      <c r="C29009" t="n">
        <v>13</v>
      </c>
      <c r="D29009" t="inlineStr">
        <is>
          <t>2025-ISAROD</t>
        </is>
      </c>
      <c r="E29009" t="inlineStr">
        <is>
          <t>Y40875</t>
        </is>
      </c>
      <c r="F29009" t="inlineStr">
        <is>
          <t>QB</t>
        </is>
      </c>
      <c r="G29009" t="inlineStr">
        <is>
          <t>Yes</t>
        </is>
      </c>
      <c r="H29009" t="n">
        <v>17.44</v>
      </c>
    </row>
    <row r="29010">
      <c r="A29010" t="inlineStr">
        <is>
          <t>2025-W13-2025-ISAROD-Y32711</t>
        </is>
      </c>
      <c r="B29010" t="n">
        <v>2025</v>
      </c>
      <c r="C29010" t="n">
        <v>13</v>
      </c>
      <c r="D29010" t="inlineStr">
        <is>
          <t>2025-ISAROD</t>
        </is>
      </c>
      <c r="E29010" t="inlineStr">
        <is>
          <t>Y32711</t>
        </is>
      </c>
      <c r="F29010" t="inlineStr">
        <is>
          <t>RB</t>
        </is>
      </c>
      <c r="G29010" t="inlineStr">
        <is>
          <t>Yes</t>
        </is>
      </c>
      <c r="H29010" t="n">
        <v>13.6</v>
      </c>
    </row>
    <row r="29011">
      <c r="A29011" t="inlineStr">
        <is>
          <t>2025-W13-2025-ISAROD-Y40118</t>
        </is>
      </c>
      <c r="B29011" t="n">
        <v>2025</v>
      </c>
      <c r="C29011" t="n">
        <v>13</v>
      </c>
      <c r="D29011" t="inlineStr">
        <is>
          <t>2025-ISAROD</t>
        </is>
      </c>
      <c r="E29011" t="inlineStr">
        <is>
          <t>Y40118</t>
        </is>
      </c>
      <c r="F29011" t="inlineStr">
        <is>
          <t>RB</t>
        </is>
      </c>
      <c r="G29011" t="inlineStr">
        <is>
          <t>Yes</t>
        </is>
      </c>
      <c r="H29011" t="n">
        <v>19.4</v>
      </c>
    </row>
    <row r="29012">
      <c r="A29012" t="inlineStr">
        <is>
          <t>2025-W13-2025-ISAROD-Y33966</t>
        </is>
      </c>
      <c r="B29012" t="n">
        <v>2025</v>
      </c>
      <c r="C29012" t="n">
        <v>13</v>
      </c>
      <c r="D29012" t="inlineStr">
        <is>
          <t>2025-ISAROD</t>
        </is>
      </c>
      <c r="E29012" t="inlineStr">
        <is>
          <t>Y33966</t>
        </is>
      </c>
      <c r="F29012" t="inlineStr">
        <is>
          <t>WR</t>
        </is>
      </c>
      <c r="G29012" t="inlineStr">
        <is>
          <t>Yes</t>
        </is>
      </c>
      <c r="H29012" t="n">
        <v>12.7</v>
      </c>
    </row>
    <row r="29013">
      <c r="A29013" t="inlineStr">
        <is>
          <t>2025-W13-2025-ISAROD-Y34007</t>
        </is>
      </c>
      <c r="B29013" t="n">
        <v>2025</v>
      </c>
      <c r="C29013" t="n">
        <v>13</v>
      </c>
      <c r="D29013" t="inlineStr">
        <is>
          <t>2025-ISAROD</t>
        </is>
      </c>
      <c r="E29013" t="inlineStr">
        <is>
          <t>Y34007</t>
        </is>
      </c>
      <c r="F29013" t="inlineStr">
        <is>
          <t>WR</t>
        </is>
      </c>
      <c r="G29013" t="inlineStr">
        <is>
          <t>Yes</t>
        </is>
      </c>
      <c r="H29013" t="n">
        <v>13.8</v>
      </c>
    </row>
    <row r="29014">
      <c r="A29014" t="inlineStr">
        <is>
          <t>2025-W13-2025-ISAROD-Y30259</t>
        </is>
      </c>
      <c r="B29014" t="n">
        <v>2025</v>
      </c>
      <c r="C29014" t="n">
        <v>13</v>
      </c>
      <c r="D29014" t="inlineStr">
        <is>
          <t>2025-ISAROD</t>
        </is>
      </c>
      <c r="E29014" t="inlineStr">
        <is>
          <t>Y30259</t>
        </is>
      </c>
      <c r="F29014" t="inlineStr">
        <is>
          <t>TE</t>
        </is>
      </c>
      <c r="G29014" t="inlineStr">
        <is>
          <t>Yes</t>
        </is>
      </c>
      <c r="H29014" t="n">
        <v>8.699999999999999</v>
      </c>
    </row>
    <row r="29015">
      <c r="A29015" t="inlineStr">
        <is>
          <t>2025-W13-2025-ISAROD-Y33413</t>
        </is>
      </c>
      <c r="B29015" t="n">
        <v>2025</v>
      </c>
      <c r="C29015" t="n">
        <v>13</v>
      </c>
      <c r="D29015" t="inlineStr">
        <is>
          <t>2025-ISAROD</t>
        </is>
      </c>
      <c r="E29015" t="inlineStr">
        <is>
          <t>Y33413</t>
        </is>
      </c>
      <c r="F29015" t="inlineStr">
        <is>
          <t>W/R/T FLEX</t>
        </is>
      </c>
      <c r="G29015" t="inlineStr">
        <is>
          <t>Yes</t>
        </is>
      </c>
      <c r="H29015" t="n">
        <v>4.6</v>
      </c>
    </row>
    <row r="29016">
      <c r="A29016" t="inlineStr">
        <is>
          <t>2025-W13-2025-ISAROD-Y34344</t>
        </is>
      </c>
      <c r="B29016" t="n">
        <v>2025</v>
      </c>
      <c r="C29016" t="n">
        <v>13</v>
      </c>
      <c r="D29016" t="inlineStr">
        <is>
          <t>2025-ISAROD</t>
        </is>
      </c>
      <c r="E29016" t="inlineStr">
        <is>
          <t>Y34344</t>
        </is>
      </c>
      <c r="F29016" t="inlineStr">
        <is>
          <t>K</t>
        </is>
      </c>
      <c r="G29016" t="inlineStr">
        <is>
          <t>Yes</t>
        </is>
      </c>
      <c r="H29016" t="n">
        <v>9</v>
      </c>
    </row>
    <row r="29017">
      <c r="A29017" t="inlineStr">
        <is>
          <t>2025-W13-2025-ISAROD-Y-DEF:cleveland</t>
        </is>
      </c>
      <c r="B29017" t="n">
        <v>2025</v>
      </c>
      <c r="C29017" t="n">
        <v>13</v>
      </c>
      <c r="D29017" t="inlineStr">
        <is>
          <t>2025-ISAROD</t>
        </is>
      </c>
      <c r="E29017" t="inlineStr">
        <is>
          <t>Y-DEF:cleveland</t>
        </is>
      </c>
      <c r="F29017" t="inlineStr">
        <is>
          <t>DST</t>
        </is>
      </c>
      <c r="G29017" t="inlineStr">
        <is>
          <t>Yes</t>
        </is>
      </c>
      <c r="H29017" t="n">
        <v>3.4</v>
      </c>
    </row>
    <row r="29018">
      <c r="A29018" t="inlineStr">
        <is>
          <t>2025-W13-2025-ISAROD-Y30971</t>
        </is>
      </c>
      <c r="B29018" t="n">
        <v>2025</v>
      </c>
      <c r="C29018" t="n">
        <v>13</v>
      </c>
      <c r="D29018" t="inlineStr">
        <is>
          <t>2025-ISAROD</t>
        </is>
      </c>
      <c r="E29018" t="inlineStr">
        <is>
          <t>Y30971</t>
        </is>
      </c>
      <c r="F29018" t="inlineStr">
        <is>
          <t>BN</t>
        </is>
      </c>
      <c r="G29018" t="inlineStr">
        <is>
          <t>No</t>
        </is>
      </c>
      <c r="H29018" t="n">
        <v>14.46</v>
      </c>
    </row>
    <row r="29019">
      <c r="A29019" t="inlineStr">
        <is>
          <t>2025-W13-2025-ISAROD-Y32003</t>
        </is>
      </c>
      <c r="B29019" t="n">
        <v>2025</v>
      </c>
      <c r="C29019" t="n">
        <v>13</v>
      </c>
      <c r="D29019" t="inlineStr">
        <is>
          <t>2025-ISAROD</t>
        </is>
      </c>
      <c r="E29019" t="inlineStr">
        <is>
          <t>Y32003</t>
        </is>
      </c>
      <c r="F29019" t="inlineStr">
        <is>
          <t>BN</t>
        </is>
      </c>
      <c r="G29019" t="inlineStr">
        <is>
          <t>No</t>
        </is>
      </c>
      <c r="H29019" t="n">
        <v>13.1</v>
      </c>
    </row>
    <row r="29020">
      <c r="A29020" t="inlineStr">
        <is>
          <t>2025-W13-2025-ISAROD-Y32703</t>
        </is>
      </c>
      <c r="B29020" t="n">
        <v>2025</v>
      </c>
      <c r="C29020" t="n">
        <v>13</v>
      </c>
      <c r="D29020" t="inlineStr">
        <is>
          <t>2025-ISAROD</t>
        </is>
      </c>
      <c r="E29020" t="inlineStr">
        <is>
          <t>Y32703</t>
        </is>
      </c>
      <c r="F29020" t="inlineStr">
        <is>
          <t>BN</t>
        </is>
      </c>
      <c r="G29020" t="inlineStr">
        <is>
          <t>No</t>
        </is>
      </c>
      <c r="H29020" t="n">
        <v>0</v>
      </c>
    </row>
    <row r="29021">
      <c r="A29021" t="inlineStr">
        <is>
          <t>2025-W13-2025-ISAROD-Y34085</t>
        </is>
      </c>
      <c r="B29021" t="n">
        <v>2025</v>
      </c>
      <c r="C29021" t="n">
        <v>13</v>
      </c>
      <c r="D29021" t="inlineStr">
        <is>
          <t>2025-ISAROD</t>
        </is>
      </c>
      <c r="E29021" t="inlineStr">
        <is>
          <t>Y34085</t>
        </is>
      </c>
      <c r="F29021" t="inlineStr">
        <is>
          <t>BN</t>
        </is>
      </c>
      <c r="G29021" t="inlineStr">
        <is>
          <t>No</t>
        </is>
      </c>
      <c r="H29021" t="n">
        <v>6.1</v>
      </c>
    </row>
    <row r="29022">
      <c r="A29022" t="inlineStr">
        <is>
          <t>2025-W13-2025-ISAROD-Y40119</t>
        </is>
      </c>
      <c r="B29022" t="n">
        <v>2025</v>
      </c>
      <c r="C29022" t="n">
        <v>13</v>
      </c>
      <c r="D29022" t="inlineStr">
        <is>
          <t>2025-ISAROD</t>
        </is>
      </c>
      <c r="E29022" t="inlineStr">
        <is>
          <t>Y40119</t>
        </is>
      </c>
      <c r="F29022" t="inlineStr">
        <is>
          <t>BN</t>
        </is>
      </c>
      <c r="G29022" t="inlineStr">
        <is>
          <t>No</t>
        </is>
      </c>
      <c r="H29022" t="n">
        <v>5.4</v>
      </c>
    </row>
    <row r="29023">
      <c r="A29023" t="inlineStr">
        <is>
          <t>2025-W13-2025-PACO-Y29325</t>
        </is>
      </c>
      <c r="B29023" t="n">
        <v>2025</v>
      </c>
      <c r="C29023" t="n">
        <v>13</v>
      </c>
      <c r="D29023" t="inlineStr">
        <is>
          <t>2025-PACO</t>
        </is>
      </c>
      <c r="E29023" t="inlineStr">
        <is>
          <t>Y29325</t>
        </is>
      </c>
      <c r="F29023" t="inlineStr">
        <is>
          <t>QB</t>
        </is>
      </c>
      <c r="G29023" t="inlineStr">
        <is>
          <t>Yes</t>
        </is>
      </c>
      <c r="H29023" t="n">
        <v>20.64</v>
      </c>
    </row>
    <row r="29024">
      <c r="A29024" t="inlineStr">
        <is>
          <t>2025-W13-2025-PACO-Y32705</t>
        </is>
      </c>
      <c r="B29024" t="n">
        <v>2025</v>
      </c>
      <c r="C29024" t="n">
        <v>13</v>
      </c>
      <c r="D29024" t="inlineStr">
        <is>
          <t>2025-PACO</t>
        </is>
      </c>
      <c r="E29024" t="inlineStr">
        <is>
          <t>Y32705</t>
        </is>
      </c>
      <c r="F29024" t="inlineStr">
        <is>
          <t>RB</t>
        </is>
      </c>
      <c r="G29024" t="inlineStr">
        <is>
          <t>Yes</t>
        </is>
      </c>
      <c r="H29024" t="n">
        <v>20.3</v>
      </c>
    </row>
    <row r="29025">
      <c r="A29025" t="inlineStr">
        <is>
          <t>2025-W13-2025-PACO-Y29279</t>
        </is>
      </c>
      <c r="B29025" t="n">
        <v>2025</v>
      </c>
      <c r="C29025" t="n">
        <v>13</v>
      </c>
      <c r="D29025" t="inlineStr">
        <is>
          <t>2025-PACO</t>
        </is>
      </c>
      <c r="E29025" t="inlineStr">
        <is>
          <t>Y29279</t>
        </is>
      </c>
      <c r="F29025" t="inlineStr">
        <is>
          <t>RB</t>
        </is>
      </c>
      <c r="G29025" t="inlineStr">
        <is>
          <t>Yes</t>
        </is>
      </c>
      <c r="H29025" t="n">
        <v>16.9</v>
      </c>
    </row>
    <row r="29026">
      <c r="A29026" t="inlineStr">
        <is>
          <t>2025-W13-2025-PACO-Y31896</t>
        </is>
      </c>
      <c r="B29026" t="n">
        <v>2025</v>
      </c>
      <c r="C29026" t="n">
        <v>13</v>
      </c>
      <c r="D29026" t="inlineStr">
        <is>
          <t>2025-PACO</t>
        </is>
      </c>
      <c r="E29026" t="inlineStr">
        <is>
          <t>Y31896</t>
        </is>
      </c>
      <c r="F29026" t="inlineStr">
        <is>
          <t>WR</t>
        </is>
      </c>
      <c r="G29026" t="inlineStr">
        <is>
          <t>Yes</t>
        </is>
      </c>
      <c r="H29026" t="n">
        <v>4.7</v>
      </c>
    </row>
    <row r="29027">
      <c r="A29027" t="inlineStr">
        <is>
          <t>2025-W13-2025-PACO-Y32231</t>
        </is>
      </c>
      <c r="B29027" t="n">
        <v>2025</v>
      </c>
      <c r="C29027" t="n">
        <v>13</v>
      </c>
      <c r="D29027" t="inlineStr">
        <is>
          <t>2025-PACO</t>
        </is>
      </c>
      <c r="E29027" t="inlineStr">
        <is>
          <t>Y32231</t>
        </is>
      </c>
      <c r="F29027" t="inlineStr">
        <is>
          <t>WR</t>
        </is>
      </c>
      <c r="G29027" t="inlineStr">
        <is>
          <t>Yes</t>
        </is>
      </c>
      <c r="H29027" t="n">
        <v>18.3</v>
      </c>
    </row>
    <row r="29028">
      <c r="A29028" t="inlineStr">
        <is>
          <t>2025-W13-2025-PACO-Y31107</t>
        </is>
      </c>
      <c r="B29028" t="n">
        <v>2025</v>
      </c>
      <c r="C29028" t="n">
        <v>13</v>
      </c>
      <c r="D29028" t="inlineStr">
        <is>
          <t>2025-PACO</t>
        </is>
      </c>
      <c r="E29028" t="inlineStr">
        <is>
          <t>Y31107</t>
        </is>
      </c>
      <c r="F29028" t="inlineStr">
        <is>
          <t>TE</t>
        </is>
      </c>
      <c r="G29028" t="inlineStr">
        <is>
          <t>Yes</t>
        </is>
      </c>
      <c r="H29028" t="n">
        <v>9</v>
      </c>
    </row>
    <row r="29029">
      <c r="A29029" t="inlineStr">
        <is>
          <t>2025-W13-2025-PACO-Y30199</t>
        </is>
      </c>
      <c r="B29029" t="n">
        <v>2025</v>
      </c>
      <c r="C29029" t="n">
        <v>13</v>
      </c>
      <c r="D29029" t="inlineStr">
        <is>
          <t>2025-PACO</t>
        </is>
      </c>
      <c r="E29029" t="inlineStr">
        <is>
          <t>Y30199</t>
        </is>
      </c>
      <c r="F29029" t="inlineStr">
        <is>
          <t>W/R/T FLEX</t>
        </is>
      </c>
      <c r="G29029" t="inlineStr">
        <is>
          <t>Yes</t>
        </is>
      </c>
      <c r="H29029" t="n">
        <v>8.5</v>
      </c>
    </row>
    <row r="29030">
      <c r="A29030" t="inlineStr">
        <is>
          <t>2025-W13-2025-PACO-Y28188</t>
        </is>
      </c>
      <c r="B29030" t="n">
        <v>2025</v>
      </c>
      <c r="C29030" t="n">
        <v>13</v>
      </c>
      <c r="D29030" t="inlineStr">
        <is>
          <t>2025-PACO</t>
        </is>
      </c>
      <c r="E29030" t="inlineStr">
        <is>
          <t>Y28188</t>
        </is>
      </c>
      <c r="F29030" t="inlineStr">
        <is>
          <t>K</t>
        </is>
      </c>
      <c r="G29030" t="inlineStr">
        <is>
          <t>Yes</t>
        </is>
      </c>
      <c r="H29030" t="n">
        <v>1</v>
      </c>
    </row>
    <row r="29031">
      <c r="A29031" t="inlineStr">
        <is>
          <t>2025-W13-2025-PACO-Y-DEF:jacksonville</t>
        </is>
      </c>
      <c r="B29031" t="n">
        <v>2025</v>
      </c>
      <c r="C29031" t="n">
        <v>13</v>
      </c>
      <c r="D29031" t="inlineStr">
        <is>
          <t>2025-PACO</t>
        </is>
      </c>
      <c r="E29031" t="inlineStr">
        <is>
          <t>Y-DEF:jacksonville</t>
        </is>
      </c>
      <c r="F29031" t="inlineStr">
        <is>
          <t>DST</t>
        </is>
      </c>
      <c r="G29031" t="inlineStr">
        <is>
          <t>Yes</t>
        </is>
      </c>
      <c r="H29031" t="n">
        <v>21.8</v>
      </c>
    </row>
    <row r="29032">
      <c r="A29032" t="inlineStr">
        <is>
          <t>2025-W13-2025-PACO-Y40048</t>
        </is>
      </c>
      <c r="B29032" t="n">
        <v>2025</v>
      </c>
      <c r="C29032" t="n">
        <v>13</v>
      </c>
      <c r="D29032" t="inlineStr">
        <is>
          <t>2025-PACO</t>
        </is>
      </c>
      <c r="E29032" t="inlineStr">
        <is>
          <t>Y40048</t>
        </is>
      </c>
      <c r="F29032" t="inlineStr">
        <is>
          <t>BN</t>
        </is>
      </c>
      <c r="G29032" t="inlineStr">
        <is>
          <t>No</t>
        </is>
      </c>
      <c r="H29032" t="n">
        <v>0</v>
      </c>
    </row>
    <row r="29033">
      <c r="A29033" t="inlineStr">
        <is>
          <t>2025-W13-2025-PACO-Y40696</t>
        </is>
      </c>
      <c r="B29033" t="n">
        <v>2025</v>
      </c>
      <c r="C29033" t="n">
        <v>13</v>
      </c>
      <c r="D29033" t="inlineStr">
        <is>
          <t>2025-PACO</t>
        </is>
      </c>
      <c r="E29033" t="inlineStr">
        <is>
          <t>Y40696</t>
        </is>
      </c>
      <c r="F29033" t="inlineStr">
        <is>
          <t>BN</t>
        </is>
      </c>
      <c r="G29033" t="inlineStr">
        <is>
          <t>No</t>
        </is>
      </c>
      <c r="H29033" t="n">
        <v>3.5</v>
      </c>
    </row>
    <row r="29034">
      <c r="A29034" t="inlineStr">
        <is>
          <t>2025-W13-2025-PACO-Y40892</t>
        </is>
      </c>
      <c r="B29034" t="n">
        <v>2025</v>
      </c>
      <c r="C29034" t="n">
        <v>13</v>
      </c>
      <c r="D29034" t="inlineStr">
        <is>
          <t>2025-PACO</t>
        </is>
      </c>
      <c r="E29034" t="inlineStr">
        <is>
          <t>Y40892</t>
        </is>
      </c>
      <c r="F29034" t="inlineStr">
        <is>
          <t>BN</t>
        </is>
      </c>
      <c r="G29034" t="inlineStr">
        <is>
          <t>No</t>
        </is>
      </c>
      <c r="H29034" t="n">
        <v>2.4</v>
      </c>
    </row>
    <row r="29035">
      <c r="A29035" t="inlineStr">
        <is>
          <t>2025-W13-2025-PACO-S12508</t>
        </is>
      </c>
      <c r="B29035" t="n">
        <v>2025</v>
      </c>
      <c r="C29035" t="n">
        <v>13</v>
      </c>
      <c r="D29035" t="inlineStr">
        <is>
          <t>2025-PACO</t>
        </is>
      </c>
      <c r="E29035" t="inlineStr">
        <is>
          <t>S12508</t>
        </is>
      </c>
      <c r="F29035" t="inlineStr">
        <is>
          <t>BN</t>
        </is>
      </c>
      <c r="G29035" t="inlineStr">
        <is>
          <t>No</t>
        </is>
      </c>
      <c r="H29035" t="n">
        <v>13.56</v>
      </c>
    </row>
    <row r="29036">
      <c r="A29036" t="inlineStr">
        <is>
          <t>2025-W13-2025-PACO-S12533</t>
        </is>
      </c>
      <c r="B29036" t="n">
        <v>2025</v>
      </c>
      <c r="C29036" t="n">
        <v>13</v>
      </c>
      <c r="D29036" t="inlineStr">
        <is>
          <t>2025-PACO</t>
        </is>
      </c>
      <c r="E29036" t="inlineStr">
        <is>
          <t>S12533</t>
        </is>
      </c>
      <c r="F29036" t="inlineStr">
        <is>
          <t>BN</t>
        </is>
      </c>
      <c r="G29036" t="inlineStr">
        <is>
          <t>No</t>
        </is>
      </c>
      <c r="H29036" t="n">
        <v>2</v>
      </c>
    </row>
    <row r="29037">
      <c r="A29037" t="inlineStr">
        <is>
          <t>2025-W13-2025-PACO-Y34008</t>
        </is>
      </c>
      <c r="B29037" t="n">
        <v>2025</v>
      </c>
      <c r="C29037" t="n">
        <v>13</v>
      </c>
      <c r="D29037" t="inlineStr">
        <is>
          <t>2025-PACO</t>
        </is>
      </c>
      <c r="E29037" t="inlineStr">
        <is>
          <t>Y34008</t>
        </is>
      </c>
      <c r="F29037" t="inlineStr">
        <is>
          <t>BN</t>
        </is>
      </c>
      <c r="G29037" t="inlineStr">
        <is>
          <t>No</t>
        </is>
      </c>
      <c r="H29037" t="n">
        <v>15.8</v>
      </c>
    </row>
    <row r="29038">
      <c r="A29038" t="inlineStr">
        <is>
          <t>2025-W13-2025-PACO-Y34320</t>
        </is>
      </c>
      <c r="B29038" t="n">
        <v>2025</v>
      </c>
      <c r="C29038" t="n">
        <v>13</v>
      </c>
      <c r="D29038" t="inlineStr">
        <is>
          <t>2025-PACO</t>
        </is>
      </c>
      <c r="E29038" t="inlineStr">
        <is>
          <t>Y34320</t>
        </is>
      </c>
      <c r="F29038" t="inlineStr">
        <is>
          <t>BN</t>
        </is>
      </c>
      <c r="G29038" t="inlineStr">
        <is>
          <t>No</t>
        </is>
      </c>
      <c r="H29038" t="n">
        <v>5.3</v>
      </c>
    </row>
    <row r="29039">
      <c r="A29039" t="inlineStr">
        <is>
          <t>2025-W13-2025-ALEXAODE-Y32676</t>
        </is>
      </c>
      <c r="B29039" t="n">
        <v>2025</v>
      </c>
      <c r="C29039" t="n">
        <v>13</v>
      </c>
      <c r="D29039" t="inlineStr">
        <is>
          <t>2025-ALEXAODE</t>
        </is>
      </c>
      <c r="E29039" t="inlineStr">
        <is>
          <t>Y32676</t>
        </is>
      </c>
      <c r="F29039" t="inlineStr">
        <is>
          <t>QB</t>
        </is>
      </c>
      <c r="G29039" t="inlineStr">
        <is>
          <t>Yes</t>
        </is>
      </c>
      <c r="H29039" t="n">
        <v>13.84</v>
      </c>
    </row>
    <row r="29040">
      <c r="A29040" t="inlineStr">
        <is>
          <t>2025-W13-2025-ALEXAODE-Y34019</t>
        </is>
      </c>
      <c r="B29040" t="n">
        <v>2025</v>
      </c>
      <c r="C29040" t="n">
        <v>13</v>
      </c>
      <c r="D29040" t="inlineStr">
        <is>
          <t>2025-ALEXAODE</t>
        </is>
      </c>
      <c r="E29040" t="inlineStr">
        <is>
          <t>Y34019</t>
        </is>
      </c>
      <c r="F29040" t="inlineStr">
        <is>
          <t>RB</t>
        </is>
      </c>
      <c r="G29040" t="inlineStr">
        <is>
          <t>Yes</t>
        </is>
      </c>
      <c r="H29040" t="n">
        <v>17.2</v>
      </c>
    </row>
    <row r="29041">
      <c r="A29041" t="inlineStr">
        <is>
          <t>2025-W13-2025-ALEXAODE-Y30121</t>
        </is>
      </c>
      <c r="B29041" t="n">
        <v>2025</v>
      </c>
      <c r="C29041" t="n">
        <v>13</v>
      </c>
      <c r="D29041" t="inlineStr">
        <is>
          <t>2025-ALEXAODE</t>
        </is>
      </c>
      <c r="E29041" t="inlineStr">
        <is>
          <t>Y30121</t>
        </is>
      </c>
      <c r="F29041" t="inlineStr">
        <is>
          <t>RB</t>
        </is>
      </c>
      <c r="G29041" t="inlineStr">
        <is>
          <t>Yes</t>
        </is>
      </c>
      <c r="H29041" t="n">
        <v>15.4</v>
      </c>
    </row>
    <row r="29042">
      <c r="A29042" t="inlineStr">
        <is>
          <t>2025-W13-2025-ALEXAODE-Y40168</t>
        </is>
      </c>
      <c r="B29042" t="n">
        <v>2025</v>
      </c>
      <c r="C29042" t="n">
        <v>13</v>
      </c>
      <c r="D29042" t="inlineStr">
        <is>
          <t>2025-ALEXAODE</t>
        </is>
      </c>
      <c r="E29042" t="inlineStr">
        <is>
          <t>Y40168</t>
        </is>
      </c>
      <c r="F29042" t="inlineStr">
        <is>
          <t>WR</t>
        </is>
      </c>
      <c r="G29042" t="inlineStr">
        <is>
          <t>Yes</t>
        </is>
      </c>
      <c r="H29042" t="n">
        <v>10.2</v>
      </c>
    </row>
    <row r="29043">
      <c r="A29043" t="inlineStr">
        <is>
          <t>2025-W13-2025-ALEXAODE-Y40121</t>
        </is>
      </c>
      <c r="B29043" t="n">
        <v>2025</v>
      </c>
      <c r="C29043" t="n">
        <v>13</v>
      </c>
      <c r="D29043" t="inlineStr">
        <is>
          <t>2025-ALEXAODE</t>
        </is>
      </c>
      <c r="E29043" t="inlineStr">
        <is>
          <t>Y40121</t>
        </is>
      </c>
      <c r="F29043" t="inlineStr">
        <is>
          <t>WR</t>
        </is>
      </c>
      <c r="G29043" t="inlineStr">
        <is>
          <t>Yes</t>
        </is>
      </c>
      <c r="H29043" t="n">
        <v>5.1</v>
      </c>
    </row>
    <row r="29044">
      <c r="A29044" t="inlineStr">
        <is>
          <t>2025-W13-2025-ALEXAODE-Y40078</t>
        </is>
      </c>
      <c r="B29044" t="n">
        <v>2025</v>
      </c>
      <c r="C29044" t="n">
        <v>13</v>
      </c>
      <c r="D29044" t="inlineStr">
        <is>
          <t>2025-ALEXAODE</t>
        </is>
      </c>
      <c r="E29044" t="inlineStr">
        <is>
          <t>Y40078</t>
        </is>
      </c>
      <c r="F29044" t="inlineStr">
        <is>
          <t>TE</t>
        </is>
      </c>
      <c r="G29044" t="inlineStr">
        <is>
          <t>Yes</t>
        </is>
      </c>
      <c r="H29044" t="n">
        <v>12</v>
      </c>
    </row>
    <row r="29045">
      <c r="A29045" t="inlineStr">
        <is>
          <t>2025-W13-2025-ALEXAODE-S12474</t>
        </is>
      </c>
      <c r="B29045" t="n">
        <v>2025</v>
      </c>
      <c r="C29045" t="n">
        <v>13</v>
      </c>
      <c r="D29045" t="inlineStr">
        <is>
          <t>2025-ALEXAODE</t>
        </is>
      </c>
      <c r="E29045" t="inlineStr">
        <is>
          <t>S12474</t>
        </is>
      </c>
      <c r="F29045" t="inlineStr">
        <is>
          <t>W/R/T FLEX</t>
        </is>
      </c>
      <c r="G29045" t="inlineStr">
        <is>
          <t>Yes</t>
        </is>
      </c>
      <c r="H29045" t="n">
        <v>7.2</v>
      </c>
    </row>
    <row r="29046">
      <c r="A29046" t="inlineStr">
        <is>
          <t>2025-W13-2025-ALEXAODE-Y30346</t>
        </is>
      </c>
      <c r="B29046" t="n">
        <v>2025</v>
      </c>
      <c r="C29046" t="n">
        <v>13</v>
      </c>
      <c r="D29046" t="inlineStr">
        <is>
          <t>2025-ALEXAODE</t>
        </is>
      </c>
      <c r="E29046" t="inlineStr">
        <is>
          <t>Y30346</t>
        </is>
      </c>
      <c r="F29046" t="inlineStr">
        <is>
          <t>K</t>
        </is>
      </c>
      <c r="G29046" t="inlineStr">
        <is>
          <t>Yes</t>
        </is>
      </c>
      <c r="H29046" t="n">
        <v>4</v>
      </c>
    </row>
    <row r="29047">
      <c r="A29047" t="inlineStr">
        <is>
          <t>2025-W13-2025-ALEXAODE-Y-DEF:atlanta</t>
        </is>
      </c>
      <c r="B29047" t="n">
        <v>2025</v>
      </c>
      <c r="C29047" t="n">
        <v>13</v>
      </c>
      <c r="D29047" t="inlineStr">
        <is>
          <t>2025-ALEXAODE</t>
        </is>
      </c>
      <c r="E29047" t="inlineStr">
        <is>
          <t>Y-DEF:atlanta</t>
        </is>
      </c>
      <c r="F29047" t="inlineStr">
        <is>
          <t>DST</t>
        </is>
      </c>
      <c r="G29047" t="inlineStr">
        <is>
          <t>Yes</t>
        </is>
      </c>
      <c r="H29047" t="n">
        <v>5.6</v>
      </c>
    </row>
    <row r="29048">
      <c r="A29048" t="inlineStr">
        <is>
          <t>2025-W13-2025-ALEXAODE-S10219</t>
        </is>
      </c>
      <c r="B29048" t="n">
        <v>2025</v>
      </c>
      <c r="C29048" t="n">
        <v>13</v>
      </c>
      <c r="D29048" t="inlineStr">
        <is>
          <t>2025-ALEXAODE</t>
        </is>
      </c>
      <c r="E29048" t="inlineStr">
        <is>
          <t>S10219</t>
        </is>
      </c>
      <c r="F29048" t="inlineStr">
        <is>
          <t>BN</t>
        </is>
      </c>
      <c r="G29048" t="inlineStr">
        <is>
          <t>No</t>
        </is>
      </c>
      <c r="H29048" t="n">
        <v>10.1</v>
      </c>
    </row>
    <row r="29049">
      <c r="A29049" t="inlineStr">
        <is>
          <t>2025-W13-2025-ALEXAODE-Y40893</t>
        </is>
      </c>
      <c r="B29049" t="n">
        <v>2025</v>
      </c>
      <c r="C29049" t="n">
        <v>13</v>
      </c>
      <c r="D29049" t="inlineStr">
        <is>
          <t>2025-ALEXAODE</t>
        </is>
      </c>
      <c r="E29049" t="inlineStr">
        <is>
          <t>Y40893</t>
        </is>
      </c>
      <c r="F29049" t="inlineStr">
        <is>
          <t>BN</t>
        </is>
      </c>
      <c r="G29049" t="inlineStr">
        <is>
          <t>No</t>
        </is>
      </c>
      <c r="H29049" t="n">
        <v>9.9</v>
      </c>
    </row>
    <row r="29050">
      <c r="A29050" t="inlineStr">
        <is>
          <t>2025-W13-2025-ALEXAODE-Y40883</t>
        </is>
      </c>
      <c r="B29050" t="n">
        <v>2025</v>
      </c>
      <c r="C29050" t="n">
        <v>13</v>
      </c>
      <c r="D29050" t="inlineStr">
        <is>
          <t>2025-ALEXAODE</t>
        </is>
      </c>
      <c r="E29050" t="inlineStr">
        <is>
          <t>Y40883</t>
        </is>
      </c>
      <c r="F29050" t="inlineStr">
        <is>
          <t>BN</t>
        </is>
      </c>
      <c r="G29050" t="inlineStr">
        <is>
          <t>No</t>
        </is>
      </c>
      <c r="H29050" t="n">
        <v>3.8</v>
      </c>
    </row>
    <row r="29051">
      <c r="A29051" t="inlineStr">
        <is>
          <t>2025-W13-2025-ALEXAODE-Y32887</t>
        </is>
      </c>
      <c r="B29051" t="n">
        <v>2025</v>
      </c>
      <c r="C29051" t="n">
        <v>13</v>
      </c>
      <c r="D29051" t="inlineStr">
        <is>
          <t>2025-ALEXAODE</t>
        </is>
      </c>
      <c r="E29051" t="inlineStr">
        <is>
          <t>Y32887</t>
        </is>
      </c>
      <c r="F29051" t="inlineStr">
        <is>
          <t>BN</t>
        </is>
      </c>
      <c r="G29051" t="inlineStr">
        <is>
          <t>No</t>
        </is>
      </c>
      <c r="H29051" t="n">
        <v>11.9</v>
      </c>
    </row>
    <row r="29052">
      <c r="A29052" t="inlineStr">
        <is>
          <t>2025-W13-2025-ALEXAODE-Y34107</t>
        </is>
      </c>
      <c r="B29052" t="n">
        <v>2025</v>
      </c>
      <c r="C29052" t="n">
        <v>13</v>
      </c>
      <c r="D29052" t="inlineStr">
        <is>
          <t>2025-ALEXAODE</t>
        </is>
      </c>
      <c r="E29052" t="inlineStr">
        <is>
          <t>Y34107</t>
        </is>
      </c>
      <c r="F29052" t="inlineStr">
        <is>
          <t>BN</t>
        </is>
      </c>
      <c r="G29052" t="inlineStr">
        <is>
          <t>No</t>
        </is>
      </c>
      <c r="H29052" t="n">
        <v>12.5</v>
      </c>
    </row>
    <row r="29053">
      <c r="A29053" t="inlineStr">
        <is>
          <t>2025-W13-2025-PEPSALFA-Y30123</t>
        </is>
      </c>
      <c r="B29053" t="n">
        <v>2025</v>
      </c>
      <c r="C29053" t="n">
        <v>13</v>
      </c>
      <c r="D29053" t="inlineStr">
        <is>
          <t>2025-PEPSALFA</t>
        </is>
      </c>
      <c r="E29053" t="inlineStr">
        <is>
          <t>Y30123</t>
        </is>
      </c>
      <c r="F29053" t="inlineStr">
        <is>
          <t>QB</t>
        </is>
      </c>
      <c r="G29053" t="inlineStr">
        <is>
          <t>Yes</t>
        </is>
      </c>
      <c r="H29053" t="n">
        <v>29.44</v>
      </c>
    </row>
    <row r="29054">
      <c r="A29054" t="inlineStr">
        <is>
          <t>2025-W13-2025-PEPSALFA-Y40196</t>
        </is>
      </c>
      <c r="B29054" t="n">
        <v>2025</v>
      </c>
      <c r="C29054" t="n">
        <v>13</v>
      </c>
      <c r="D29054" t="inlineStr">
        <is>
          <t>2025-PEPSALFA</t>
        </is>
      </c>
      <c r="E29054" t="inlineStr">
        <is>
          <t>Y40196</t>
        </is>
      </c>
      <c r="F29054" t="inlineStr">
        <is>
          <t>RB</t>
        </is>
      </c>
      <c r="G29054" t="inlineStr">
        <is>
          <t>Yes</t>
        </is>
      </c>
      <c r="H29054" t="n">
        <v>14.8</v>
      </c>
    </row>
    <row r="29055">
      <c r="A29055" t="inlineStr">
        <is>
          <t>2025-W13-2025-PEPSALFA-Y40059</t>
        </is>
      </c>
      <c r="B29055" t="n">
        <v>2025</v>
      </c>
      <c r="C29055" t="n">
        <v>13</v>
      </c>
      <c r="D29055" t="inlineStr">
        <is>
          <t>2025-PEPSALFA</t>
        </is>
      </c>
      <c r="E29055" t="inlineStr">
        <is>
          <t>Y40059</t>
        </is>
      </c>
      <c r="F29055" t="inlineStr">
        <is>
          <t>RB</t>
        </is>
      </c>
      <c r="G29055" t="inlineStr">
        <is>
          <t>Yes</t>
        </is>
      </c>
      <c r="H29055" t="n">
        <v>10.1</v>
      </c>
    </row>
    <row r="29056">
      <c r="A29056" t="inlineStr">
        <is>
          <t>2025-W13-2025-PEPSALFA-Y40908</t>
        </is>
      </c>
      <c r="B29056" t="n">
        <v>2025</v>
      </c>
      <c r="C29056" t="n">
        <v>13</v>
      </c>
      <c r="D29056" t="inlineStr">
        <is>
          <t>2025-PEPSALFA</t>
        </is>
      </c>
      <c r="E29056" t="inlineStr">
        <is>
          <t>Y40908</t>
        </is>
      </c>
      <c r="F29056" t="inlineStr">
        <is>
          <t>WR</t>
        </is>
      </c>
      <c r="G29056" t="inlineStr">
        <is>
          <t>Yes</t>
        </is>
      </c>
      <c r="H29056" t="n">
        <v>11.9</v>
      </c>
    </row>
    <row r="29057">
      <c r="A29057" t="inlineStr">
        <is>
          <t>2025-W13-2025-PEPSALFA-Y30994</t>
        </is>
      </c>
      <c r="B29057" t="n">
        <v>2025</v>
      </c>
      <c r="C29057" t="n">
        <v>13</v>
      </c>
      <c r="D29057" t="inlineStr">
        <is>
          <t>2025-PEPSALFA</t>
        </is>
      </c>
      <c r="E29057" t="inlineStr">
        <is>
          <t>Y30994</t>
        </is>
      </c>
      <c r="F29057" t="inlineStr">
        <is>
          <t>WR</t>
        </is>
      </c>
      <c r="G29057" t="inlineStr">
        <is>
          <t>Yes</t>
        </is>
      </c>
      <c r="H29057" t="n">
        <v>3.7</v>
      </c>
    </row>
    <row r="29058">
      <c r="A29058" t="inlineStr">
        <is>
          <t>2025-W13-2025-PEPSALFA-Y31056</t>
        </is>
      </c>
      <c r="B29058" t="n">
        <v>2025</v>
      </c>
      <c r="C29058" t="n">
        <v>13</v>
      </c>
      <c r="D29058" t="inlineStr">
        <is>
          <t>2025-PEPSALFA</t>
        </is>
      </c>
      <c r="E29058" t="inlineStr">
        <is>
          <t>Y31056</t>
        </is>
      </c>
      <c r="F29058" t="inlineStr">
        <is>
          <t>TE</t>
        </is>
      </c>
      <c r="G29058" t="inlineStr">
        <is>
          <t>Yes</t>
        </is>
      </c>
      <c r="H29058" t="n">
        <v>6.7</v>
      </c>
    </row>
    <row r="29059">
      <c r="A29059" t="inlineStr">
        <is>
          <t>2025-W13-2025-PEPSALFA-Y40075</t>
        </is>
      </c>
      <c r="B29059" t="n">
        <v>2025</v>
      </c>
      <c r="C29059" t="n">
        <v>13</v>
      </c>
      <c r="D29059" t="inlineStr">
        <is>
          <t>2025-PEPSALFA</t>
        </is>
      </c>
      <c r="E29059" t="inlineStr">
        <is>
          <t>Y40075</t>
        </is>
      </c>
      <c r="F29059" t="inlineStr">
        <is>
          <t>W/R/T FLEX</t>
        </is>
      </c>
      <c r="G29059" t="inlineStr">
        <is>
          <t>Yes</t>
        </is>
      </c>
      <c r="H29059" t="n">
        <v>11.2</v>
      </c>
    </row>
    <row r="29060">
      <c r="A29060" t="inlineStr">
        <is>
          <t>2025-W13-2025-PEPSALFA-Y41093</t>
        </is>
      </c>
      <c r="B29060" t="n">
        <v>2025</v>
      </c>
      <c r="C29060" t="n">
        <v>13</v>
      </c>
      <c r="D29060" t="inlineStr">
        <is>
          <t>2025-PEPSALFA</t>
        </is>
      </c>
      <c r="E29060" t="inlineStr">
        <is>
          <t>Y41093</t>
        </is>
      </c>
      <c r="F29060" t="inlineStr">
        <is>
          <t>K</t>
        </is>
      </c>
      <c r="G29060" t="inlineStr">
        <is>
          <t>Yes</t>
        </is>
      </c>
      <c r="H29060" t="n">
        <v>0</v>
      </c>
    </row>
    <row r="29061">
      <c r="A29061" t="inlineStr">
        <is>
          <t>2025-W13-2025-PEPSALFA-Y-DEF:buffalo</t>
        </is>
      </c>
      <c r="B29061" t="n">
        <v>2025</v>
      </c>
      <c r="C29061" t="n">
        <v>13</v>
      </c>
      <c r="D29061" t="inlineStr">
        <is>
          <t>2025-PEPSALFA</t>
        </is>
      </c>
      <c r="E29061" t="inlineStr">
        <is>
          <t>Y-DEF:buffalo</t>
        </is>
      </c>
      <c r="F29061" t="inlineStr">
        <is>
          <t>DST</t>
        </is>
      </c>
      <c r="G29061" t="inlineStr">
        <is>
          <t>Yes</t>
        </is>
      </c>
      <c r="H29061" t="n">
        <v>18.4</v>
      </c>
    </row>
    <row r="29062">
      <c r="A29062" t="inlineStr">
        <is>
          <t>2025-W13-2025-PEPSALFA-S11610</t>
        </is>
      </c>
      <c r="B29062" t="n">
        <v>2025</v>
      </c>
      <c r="C29062" t="n">
        <v>13</v>
      </c>
      <c r="D29062" t="inlineStr">
        <is>
          <t>2025-PEPSALFA</t>
        </is>
      </c>
      <c r="E29062" t="inlineStr">
        <is>
          <t>S11610</t>
        </is>
      </c>
      <c r="F29062" t="inlineStr">
        <is>
          <t>BN</t>
        </is>
      </c>
      <c r="G29062" t="inlineStr">
        <is>
          <t>No</t>
        </is>
      </c>
      <c r="H29062" t="n">
        <v>5</v>
      </c>
    </row>
    <row r="29063">
      <c r="A29063" t="inlineStr">
        <is>
          <t>2025-W13-2025-PEPSALFA-Y26658</t>
        </is>
      </c>
      <c r="B29063" t="n">
        <v>2025</v>
      </c>
      <c r="C29063" t="n">
        <v>13</v>
      </c>
      <c r="D29063" t="inlineStr">
        <is>
          <t>2025-PEPSALFA</t>
        </is>
      </c>
      <c r="E29063" t="inlineStr">
        <is>
          <t>Y26658</t>
        </is>
      </c>
      <c r="F29063" t="inlineStr">
        <is>
          <t>BN</t>
        </is>
      </c>
      <c r="G29063" t="inlineStr">
        <is>
          <t>No</t>
        </is>
      </c>
      <c r="H29063" t="n">
        <v>15.6</v>
      </c>
    </row>
    <row r="29064">
      <c r="A29064" t="inlineStr">
        <is>
          <t>2025-W13-2025-PEPSALFA-Y31960</t>
        </is>
      </c>
      <c r="B29064" t="n">
        <v>2025</v>
      </c>
      <c r="C29064" t="n">
        <v>13</v>
      </c>
      <c r="D29064" t="inlineStr">
        <is>
          <t>2025-PEPSALFA</t>
        </is>
      </c>
      <c r="E29064" t="inlineStr">
        <is>
          <t>Y31960</t>
        </is>
      </c>
      <c r="F29064" t="inlineStr">
        <is>
          <t>BN</t>
        </is>
      </c>
      <c r="G29064" t="inlineStr">
        <is>
          <t>No</t>
        </is>
      </c>
      <c r="H29064" t="n">
        <v>4.8</v>
      </c>
    </row>
    <row r="29065">
      <c r="A29065" t="inlineStr">
        <is>
          <t>2025-W13-2025-PEPSALFA-Y34047</t>
        </is>
      </c>
      <c r="B29065" t="n">
        <v>2025</v>
      </c>
      <c r="C29065" t="n">
        <v>13</v>
      </c>
      <c r="D29065" t="inlineStr">
        <is>
          <t>2025-PEPSALFA</t>
        </is>
      </c>
      <c r="E29065" t="inlineStr">
        <is>
          <t>Y34047</t>
        </is>
      </c>
      <c r="F29065" t="inlineStr">
        <is>
          <t>BN</t>
        </is>
      </c>
      <c r="G29065" t="inlineStr">
        <is>
          <t>No</t>
        </is>
      </c>
      <c r="H29065" t="n">
        <v>4.4</v>
      </c>
    </row>
    <row r="29066">
      <c r="A29066" t="inlineStr">
        <is>
          <t>2025-W13-2025-PEPSALFA-Y33965</t>
        </is>
      </c>
      <c r="B29066" t="n">
        <v>2025</v>
      </c>
      <c r="C29066" t="n">
        <v>13</v>
      </c>
      <c r="D29066" t="inlineStr">
        <is>
          <t>2025-PEPSALFA</t>
        </is>
      </c>
      <c r="E29066" t="inlineStr">
        <is>
          <t>Y33965</t>
        </is>
      </c>
      <c r="F29066" t="inlineStr">
        <is>
          <t>BN</t>
        </is>
      </c>
      <c r="G29066" t="inlineStr">
        <is>
          <t>No</t>
        </is>
      </c>
      <c r="H29066" t="n">
        <v>0</v>
      </c>
    </row>
    <row r="29067">
      <c r="A29067" t="inlineStr">
        <is>
          <t>2025-W13-2025-PEPSALFA-Y34659</t>
        </is>
      </c>
      <c r="B29067" t="n">
        <v>2025</v>
      </c>
      <c r="C29067" t="n">
        <v>13</v>
      </c>
      <c r="D29067" t="inlineStr">
        <is>
          <t>2025-PEPSALFA</t>
        </is>
      </c>
      <c r="E29067" t="inlineStr">
        <is>
          <t>Y34659</t>
        </is>
      </c>
      <c r="F29067" t="inlineStr">
        <is>
          <t>BN</t>
        </is>
      </c>
      <c r="G29067" t="inlineStr">
        <is>
          <t>No</t>
        </is>
      </c>
      <c r="H29067" t="n">
        <v>2.1</v>
      </c>
    </row>
    <row r="29068">
      <c r="A29068" t="inlineStr">
        <is>
          <t>2025-W13-2025-TROQUERO-Y30977</t>
        </is>
      </c>
      <c r="B29068" t="n">
        <v>2025</v>
      </c>
      <c r="C29068" t="n">
        <v>13</v>
      </c>
      <c r="D29068" t="inlineStr">
        <is>
          <t>2025-TROQUERO</t>
        </is>
      </c>
      <c r="E29068" t="inlineStr">
        <is>
          <t>Y30977</t>
        </is>
      </c>
      <c r="F29068" t="inlineStr">
        <is>
          <t>QB</t>
        </is>
      </c>
      <c r="G29068" t="inlineStr">
        <is>
          <t>Yes</t>
        </is>
      </c>
      <c r="H29068" t="n">
        <v>17.72</v>
      </c>
    </row>
    <row r="29069">
      <c r="A29069" t="inlineStr">
        <is>
          <t>2025-W13-2025-TROQUERO-Y34447</t>
        </is>
      </c>
      <c r="B29069" t="n">
        <v>2025</v>
      </c>
      <c r="C29069" t="n">
        <v>13</v>
      </c>
      <c r="D29069" t="inlineStr">
        <is>
          <t>2025-TROQUERO</t>
        </is>
      </c>
      <c r="E29069" t="inlineStr">
        <is>
          <t>Y34447</t>
        </is>
      </c>
      <c r="F29069" t="inlineStr">
        <is>
          <t>RB</t>
        </is>
      </c>
      <c r="G29069" t="inlineStr">
        <is>
          <t>Yes</t>
        </is>
      </c>
      <c r="H29069" t="n">
        <v>11.4</v>
      </c>
    </row>
    <row r="29070">
      <c r="A29070" t="inlineStr">
        <is>
          <t>2025-W13-2025-TROQUERO-Y31905</t>
        </is>
      </c>
      <c r="B29070" t="n">
        <v>2025</v>
      </c>
      <c r="C29070" t="n">
        <v>13</v>
      </c>
      <c r="D29070" t="inlineStr">
        <is>
          <t>2025-TROQUERO</t>
        </is>
      </c>
      <c r="E29070" t="inlineStr">
        <is>
          <t>Y31905</t>
        </is>
      </c>
      <c r="F29070" t="inlineStr">
        <is>
          <t>RB</t>
        </is>
      </c>
      <c r="G29070" t="inlineStr">
        <is>
          <t>Yes</t>
        </is>
      </c>
      <c r="H29070" t="n">
        <v>11.8</v>
      </c>
    </row>
    <row r="29071">
      <c r="A29071" t="inlineStr">
        <is>
          <t>2025-W13-2025-TROQUERO-Y33393</t>
        </is>
      </c>
      <c r="B29071" t="n">
        <v>2025</v>
      </c>
      <c r="C29071" t="n">
        <v>13</v>
      </c>
      <c r="D29071" t="inlineStr">
        <is>
          <t>2025-TROQUERO</t>
        </is>
      </c>
      <c r="E29071" t="inlineStr">
        <is>
          <t>Y33393</t>
        </is>
      </c>
      <c r="F29071" t="inlineStr">
        <is>
          <t>WR</t>
        </is>
      </c>
      <c r="G29071" t="inlineStr">
        <is>
          <t>Yes</t>
        </is>
      </c>
      <c r="H29071" t="n">
        <v>14.5</v>
      </c>
    </row>
    <row r="29072">
      <c r="A29072" t="inlineStr">
        <is>
          <t>2025-W13-2025-TROQUERO-S12484</t>
        </is>
      </c>
      <c r="B29072" t="n">
        <v>2025</v>
      </c>
      <c r="C29072" t="n">
        <v>13</v>
      </c>
      <c r="D29072" t="inlineStr">
        <is>
          <t>2025-TROQUERO</t>
        </is>
      </c>
      <c r="E29072" t="inlineStr">
        <is>
          <t>S12484</t>
        </is>
      </c>
      <c r="F29072" t="inlineStr">
        <is>
          <t>WR</t>
        </is>
      </c>
      <c r="G29072" t="inlineStr">
        <is>
          <t>Yes</t>
        </is>
      </c>
      <c r="H29072" t="n">
        <v>9</v>
      </c>
    </row>
    <row r="29073">
      <c r="A29073" t="inlineStr">
        <is>
          <t>2025-W13-2025-TROQUERO-S12518</t>
        </is>
      </c>
      <c r="B29073" t="n">
        <v>2025</v>
      </c>
      <c r="C29073" t="n">
        <v>13</v>
      </c>
      <c r="D29073" t="inlineStr">
        <is>
          <t>2025-TROQUERO</t>
        </is>
      </c>
      <c r="E29073" t="inlineStr">
        <is>
          <t>S12518</t>
        </is>
      </c>
      <c r="F29073" t="inlineStr">
        <is>
          <t>TE</t>
        </is>
      </c>
      <c r="G29073" t="inlineStr">
        <is>
          <t>Yes</t>
        </is>
      </c>
      <c r="H29073" t="n">
        <v>9.699999999999999</v>
      </c>
    </row>
    <row r="29074">
      <c r="A29074" t="inlineStr">
        <is>
          <t>2025-W13-2025-TROQUERO-Y33998</t>
        </is>
      </c>
      <c r="B29074" t="n">
        <v>2025</v>
      </c>
      <c r="C29074" t="n">
        <v>13</v>
      </c>
      <c r="D29074" t="inlineStr">
        <is>
          <t>2025-TROQUERO</t>
        </is>
      </c>
      <c r="E29074" t="inlineStr">
        <is>
          <t>Y33998</t>
        </is>
      </c>
      <c r="F29074" t="inlineStr">
        <is>
          <t>W/R/T FLEX</t>
        </is>
      </c>
      <c r="G29074" t="inlineStr">
        <is>
          <t>Yes</t>
        </is>
      </c>
      <c r="H29074" t="n">
        <v>6.9</v>
      </c>
    </row>
    <row r="29075">
      <c r="A29075" t="inlineStr">
        <is>
          <t>2025-W13-2025-TROQUERO-Y30266</t>
        </is>
      </c>
      <c r="B29075" t="n">
        <v>2025</v>
      </c>
      <c r="C29075" t="n">
        <v>13</v>
      </c>
      <c r="D29075" t="inlineStr">
        <is>
          <t>2025-TROQUERO</t>
        </is>
      </c>
      <c r="E29075" t="inlineStr">
        <is>
          <t>Y30266</t>
        </is>
      </c>
      <c r="F29075" t="inlineStr">
        <is>
          <t>K</t>
        </is>
      </c>
      <c r="G29075" t="inlineStr">
        <is>
          <t>Yes</t>
        </is>
      </c>
      <c r="H29075" t="n">
        <v>3</v>
      </c>
    </row>
    <row r="29076">
      <c r="A29076" t="inlineStr">
        <is>
          <t>2025-W13-2025-TROQUERO-Y-DEF:seattle</t>
        </is>
      </c>
      <c r="B29076" t="n">
        <v>2025</v>
      </c>
      <c r="C29076" t="n">
        <v>13</v>
      </c>
      <c r="D29076" t="inlineStr">
        <is>
          <t>2025-TROQUERO</t>
        </is>
      </c>
      <c r="E29076" t="inlineStr">
        <is>
          <t>Y-DEF:seattle</t>
        </is>
      </c>
      <c r="F29076" t="inlineStr">
        <is>
          <t>DST</t>
        </is>
      </c>
      <c r="G29076" t="inlineStr">
        <is>
          <t>Yes</t>
        </is>
      </c>
      <c r="H29076" t="n">
        <v>34.58</v>
      </c>
    </row>
    <row r="29077">
      <c r="A29077" t="inlineStr">
        <is>
          <t>2025-W13-2025-TROQUERO-Y40901</t>
        </is>
      </c>
      <c r="B29077" t="n">
        <v>2025</v>
      </c>
      <c r="C29077" t="n">
        <v>13</v>
      </c>
      <c r="D29077" t="inlineStr">
        <is>
          <t>2025-TROQUERO</t>
        </is>
      </c>
      <c r="E29077" t="inlineStr">
        <is>
          <t>Y40901</t>
        </is>
      </c>
      <c r="F29077" t="inlineStr">
        <is>
          <t>BN</t>
        </is>
      </c>
      <c r="G29077" t="inlineStr">
        <is>
          <t>No</t>
        </is>
      </c>
      <c r="H29077" t="n">
        <v>1.8</v>
      </c>
    </row>
    <row r="29078">
      <c r="A29078" t="inlineStr">
        <is>
          <t>2025-W13-2025-TROQUERO-S12530</t>
        </is>
      </c>
      <c r="B29078" t="n">
        <v>2025</v>
      </c>
      <c r="C29078" t="n">
        <v>13</v>
      </c>
      <c r="D29078" t="inlineStr">
        <is>
          <t>2025-TROQUERO</t>
        </is>
      </c>
      <c r="E29078" t="inlineStr">
        <is>
          <t>S12530</t>
        </is>
      </c>
      <c r="F29078" t="inlineStr">
        <is>
          <t>BN</t>
        </is>
      </c>
      <c r="G29078" t="inlineStr">
        <is>
          <t>No</t>
        </is>
      </c>
      <c r="H29078" t="n">
        <v>0</v>
      </c>
    </row>
    <row r="29079">
      <c r="A29079" t="inlineStr">
        <is>
          <t>2025-W13-2025-TROQUERO-Y28654</t>
        </is>
      </c>
      <c r="B29079" t="n">
        <v>2025</v>
      </c>
      <c r="C29079" t="n">
        <v>13</v>
      </c>
      <c r="D29079" t="inlineStr">
        <is>
          <t>2025-TROQUERO</t>
        </is>
      </c>
      <c r="E29079" t="inlineStr">
        <is>
          <t>Y28654</t>
        </is>
      </c>
      <c r="F29079" t="inlineStr">
        <is>
          <t>BN</t>
        </is>
      </c>
      <c r="G29079" t="inlineStr">
        <is>
          <t>No</t>
        </is>
      </c>
      <c r="H29079" t="n">
        <v>0.6</v>
      </c>
    </row>
    <row r="29080">
      <c r="A29080" t="inlineStr">
        <is>
          <t>2025-W13-2025-TROQUERO-Y29369</t>
        </is>
      </c>
      <c r="B29080" t="n">
        <v>2025</v>
      </c>
      <c r="C29080" t="n">
        <v>13</v>
      </c>
      <c r="D29080" t="inlineStr">
        <is>
          <t>2025-TROQUERO</t>
        </is>
      </c>
      <c r="E29080" t="inlineStr">
        <is>
          <t>Y29369</t>
        </is>
      </c>
      <c r="F29080" t="inlineStr">
        <is>
          <t>BN</t>
        </is>
      </c>
      <c r="G29080" t="inlineStr">
        <is>
          <t>No</t>
        </is>
      </c>
      <c r="H29080" t="n">
        <v>21.6</v>
      </c>
    </row>
    <row r="29081">
      <c r="A29081" t="inlineStr">
        <is>
          <t>2025-W13-2025-TROQUERO-Y31010</t>
        </is>
      </c>
      <c r="B29081" t="n">
        <v>2025</v>
      </c>
      <c r="C29081" t="n">
        <v>13</v>
      </c>
      <c r="D29081" t="inlineStr">
        <is>
          <t>2025-TROQUERO</t>
        </is>
      </c>
      <c r="E29081" t="inlineStr">
        <is>
          <t>Y31010</t>
        </is>
      </c>
      <c r="F29081" t="inlineStr">
        <is>
          <t>BN</t>
        </is>
      </c>
      <c r="G29081" t="inlineStr">
        <is>
          <t>No</t>
        </is>
      </c>
      <c r="H29081" t="n">
        <v>14.7</v>
      </c>
    </row>
    <row r="29082">
      <c r="A29082" t="inlineStr">
        <is>
          <t>2025-W13-2025-TROQUERO-Y33963</t>
        </is>
      </c>
      <c r="B29082" t="n">
        <v>2025</v>
      </c>
      <c r="C29082" t="n">
        <v>13</v>
      </c>
      <c r="D29082" t="inlineStr">
        <is>
          <t>2025-TROQUERO</t>
        </is>
      </c>
      <c r="E29082" t="inlineStr">
        <is>
          <t>Y33963</t>
        </is>
      </c>
      <c r="F29082" t="inlineStr">
        <is>
          <t>BN</t>
        </is>
      </c>
      <c r="G29082" t="inlineStr">
        <is>
          <t>No</t>
        </is>
      </c>
      <c r="H29082" t="n">
        <v>0</v>
      </c>
    </row>
    <row r="29083">
      <c r="A29083" t="inlineStr">
        <is>
          <t>2025-W13-2025-TROQUERO-Y34207</t>
        </is>
      </c>
      <c r="B29083" t="n">
        <v>2025</v>
      </c>
      <c r="C29083" t="n">
        <v>13</v>
      </c>
      <c r="D29083" t="inlineStr">
        <is>
          <t>2025-TROQUERO</t>
        </is>
      </c>
      <c r="E29083" t="inlineStr">
        <is>
          <t>Y34207</t>
        </is>
      </c>
      <c r="F29083" t="inlineStr">
        <is>
          <t>BN</t>
        </is>
      </c>
      <c r="G29083" t="inlineStr">
        <is>
          <t>No</t>
        </is>
      </c>
      <c r="H29083" t="n">
        <v>4.3</v>
      </c>
    </row>
    <row r="29084">
      <c r="A29084" t="inlineStr">
        <is>
          <t>2025-W13-2025-LDV-Y32671</t>
        </is>
      </c>
      <c r="B29084" t="n">
        <v>2025</v>
      </c>
      <c r="C29084" t="n">
        <v>13</v>
      </c>
      <c r="D29084" t="inlineStr">
        <is>
          <t>2025-LDV</t>
        </is>
      </c>
      <c r="E29084" t="inlineStr">
        <is>
          <t>Y32671</t>
        </is>
      </c>
      <c r="F29084" t="inlineStr">
        <is>
          <t>QB</t>
        </is>
      </c>
      <c r="G29084" t="inlineStr">
        <is>
          <t>Yes</t>
        </is>
      </c>
      <c r="H29084" t="n">
        <v>19.24</v>
      </c>
    </row>
    <row r="29085">
      <c r="A29085" t="inlineStr">
        <is>
          <t>2025-W13-2025-LDV-S12527</t>
        </is>
      </c>
      <c r="B29085" t="n">
        <v>2025</v>
      </c>
      <c r="C29085" t="n">
        <v>13</v>
      </c>
      <c r="D29085" t="inlineStr">
        <is>
          <t>2025-LDV</t>
        </is>
      </c>
      <c r="E29085" t="inlineStr">
        <is>
          <t>S12527</t>
        </is>
      </c>
      <c r="F29085" t="inlineStr">
        <is>
          <t>RB</t>
        </is>
      </c>
      <c r="G29085" t="inlineStr">
        <is>
          <t>Yes</t>
        </is>
      </c>
      <c r="H29085" t="n">
        <v>9.1</v>
      </c>
    </row>
    <row r="29086">
      <c r="A29086" t="inlineStr">
        <is>
          <t>2025-W13-2025-LDV-Y33996</t>
        </is>
      </c>
      <c r="B29086" t="n">
        <v>2025</v>
      </c>
      <c r="C29086" t="n">
        <v>13</v>
      </c>
      <c r="D29086" t="inlineStr">
        <is>
          <t>2025-LDV</t>
        </is>
      </c>
      <c r="E29086" t="inlineStr">
        <is>
          <t>Y33996</t>
        </is>
      </c>
      <c r="F29086" t="inlineStr">
        <is>
          <t>RB</t>
        </is>
      </c>
      <c r="G29086" t="inlineStr">
        <is>
          <t>Yes</t>
        </is>
      </c>
      <c r="H29086" t="n">
        <v>8.9</v>
      </c>
    </row>
    <row r="29087">
      <c r="A29087" t="inlineStr">
        <is>
          <t>2025-W13-2025-LDV-S9504</t>
        </is>
      </c>
      <c r="B29087" t="n">
        <v>2025</v>
      </c>
      <c r="C29087" t="n">
        <v>13</v>
      </c>
      <c r="D29087" t="inlineStr">
        <is>
          <t>2025-LDV</t>
        </is>
      </c>
      <c r="E29087" t="inlineStr">
        <is>
          <t>S9504</t>
        </is>
      </c>
      <c r="F29087" t="inlineStr">
        <is>
          <t>WR</t>
        </is>
      </c>
      <c r="G29087" t="inlineStr">
        <is>
          <t>Yes</t>
        </is>
      </c>
      <c r="H29087" t="n">
        <v>11.5</v>
      </c>
    </row>
    <row r="29088">
      <c r="A29088" t="inlineStr">
        <is>
          <t>2025-W13-2025-LDV-Y40042</t>
        </is>
      </c>
      <c r="B29088" t="n">
        <v>2025</v>
      </c>
      <c r="C29088" t="n">
        <v>13</v>
      </c>
      <c r="D29088" t="inlineStr">
        <is>
          <t>2025-LDV</t>
        </is>
      </c>
      <c r="E29088" t="inlineStr">
        <is>
          <t>Y40042</t>
        </is>
      </c>
      <c r="F29088" t="inlineStr">
        <is>
          <t>WR</t>
        </is>
      </c>
      <c r="G29088" t="inlineStr">
        <is>
          <t>Yes</t>
        </is>
      </c>
      <c r="H29088" t="n">
        <v>6.1</v>
      </c>
    </row>
    <row r="29089">
      <c r="A29089" t="inlineStr">
        <is>
          <t>2025-W13-2025-LDV-Y31019</t>
        </is>
      </c>
      <c r="B29089" t="n">
        <v>2025</v>
      </c>
      <c r="C29089" t="n">
        <v>13</v>
      </c>
      <c r="D29089" t="inlineStr">
        <is>
          <t>2025-LDV</t>
        </is>
      </c>
      <c r="E29089" t="inlineStr">
        <is>
          <t>Y31019</t>
        </is>
      </c>
      <c r="F29089" t="inlineStr">
        <is>
          <t>TE</t>
        </is>
      </c>
      <c r="G29089" t="inlineStr">
        <is>
          <t>Yes</t>
        </is>
      </c>
      <c r="H29089" t="n">
        <v>3.7</v>
      </c>
    </row>
    <row r="29090">
      <c r="A29090" t="inlineStr">
        <is>
          <t>2025-W13-2025-LDV-Y33538</t>
        </is>
      </c>
      <c r="B29090" t="n">
        <v>2025</v>
      </c>
      <c r="C29090" t="n">
        <v>13</v>
      </c>
      <c r="D29090" t="inlineStr">
        <is>
          <t>2025-LDV</t>
        </is>
      </c>
      <c r="E29090" t="inlineStr">
        <is>
          <t>Y33538</t>
        </is>
      </c>
      <c r="F29090" t="inlineStr">
        <is>
          <t>W/R/T FLEX</t>
        </is>
      </c>
      <c r="G29090" t="inlineStr">
        <is>
          <t>Yes</t>
        </is>
      </c>
      <c r="H29090" t="n">
        <v>5.5</v>
      </c>
    </row>
    <row r="29091">
      <c r="A29091" t="inlineStr">
        <is>
          <t>2025-W13-2025-LDV-S12711</t>
        </is>
      </c>
      <c r="B29091" t="n">
        <v>2025</v>
      </c>
      <c r="C29091" t="n">
        <v>13</v>
      </c>
      <c r="D29091" t="inlineStr">
        <is>
          <t>2025-LDV</t>
        </is>
      </c>
      <c r="E29091" t="inlineStr">
        <is>
          <t>S12711</t>
        </is>
      </c>
      <c r="F29091" t="inlineStr">
        <is>
          <t>K</t>
        </is>
      </c>
      <c r="G29091" t="inlineStr">
        <is>
          <t>Yes</t>
        </is>
      </c>
      <c r="H29091" t="n">
        <v>2</v>
      </c>
    </row>
    <row r="29092">
      <c r="A29092" t="inlineStr">
        <is>
          <t>2025-W13-2025-LDV-Y-DEF:pittsburgh</t>
        </is>
      </c>
      <c r="B29092" t="n">
        <v>2025</v>
      </c>
      <c r="C29092" t="n">
        <v>13</v>
      </c>
      <c r="D29092" t="inlineStr">
        <is>
          <t>2025-LDV</t>
        </is>
      </c>
      <c r="E29092" t="inlineStr">
        <is>
          <t>Y-DEF:pittsburgh</t>
        </is>
      </c>
      <c r="F29092" t="inlineStr">
        <is>
          <t>DST</t>
        </is>
      </c>
      <c r="G29092" t="inlineStr">
        <is>
          <t>Yes</t>
        </is>
      </c>
      <c r="H29092" t="n">
        <v>10.43</v>
      </c>
    </row>
    <row r="29093">
      <c r="A29093" t="inlineStr">
        <is>
          <t>2025-W13-2025-LDV-Y30197</t>
        </is>
      </c>
      <c r="B29093" t="n">
        <v>2025</v>
      </c>
      <c r="C29093" t="n">
        <v>13</v>
      </c>
      <c r="D29093" t="inlineStr">
        <is>
          <t>2025-LDV</t>
        </is>
      </c>
      <c r="E29093" t="inlineStr">
        <is>
          <t>Y30197</t>
        </is>
      </c>
      <c r="F29093" t="inlineStr">
        <is>
          <t>BN</t>
        </is>
      </c>
      <c r="G29093" t="inlineStr">
        <is>
          <t>No</t>
        </is>
      </c>
      <c r="H29093" t="n">
        <v>9.300000000000001</v>
      </c>
    </row>
    <row r="29094">
      <c r="A29094" t="inlineStr">
        <is>
          <t>2025-W13-2025-LDV-Y32696</t>
        </is>
      </c>
      <c r="B29094" t="n">
        <v>2025</v>
      </c>
      <c r="C29094" t="n">
        <v>13</v>
      </c>
      <c r="D29094" t="inlineStr">
        <is>
          <t>2025-LDV</t>
        </is>
      </c>
      <c r="E29094" t="inlineStr">
        <is>
          <t>Y32696</t>
        </is>
      </c>
      <c r="F29094" t="inlineStr">
        <is>
          <t>BN</t>
        </is>
      </c>
      <c r="G29094" t="inlineStr">
        <is>
          <t>No</t>
        </is>
      </c>
      <c r="H29094" t="n">
        <v>27.76</v>
      </c>
    </row>
    <row r="29095">
      <c r="A29095" t="inlineStr">
        <is>
          <t>2025-W13-2025-LDV-Y33500</t>
        </is>
      </c>
      <c r="B29095" t="n">
        <v>2025</v>
      </c>
      <c r="C29095" t="n">
        <v>13</v>
      </c>
      <c r="D29095" t="inlineStr">
        <is>
          <t>2025-LDV</t>
        </is>
      </c>
      <c r="E29095" t="inlineStr">
        <is>
          <t>Y33500</t>
        </is>
      </c>
      <c r="F29095" t="inlineStr">
        <is>
          <t>BN</t>
        </is>
      </c>
      <c r="G29095" t="inlineStr">
        <is>
          <t>No</t>
        </is>
      </c>
      <c r="H29095" t="n">
        <v>0</v>
      </c>
    </row>
    <row r="29096">
      <c r="A29096" t="inlineStr">
        <is>
          <t>2025-W13-2025-LDV-Y33508</t>
        </is>
      </c>
      <c r="B29096" t="n">
        <v>2025</v>
      </c>
      <c r="C29096" t="n">
        <v>13</v>
      </c>
      <c r="D29096" t="inlineStr">
        <is>
          <t>2025-LDV</t>
        </is>
      </c>
      <c r="E29096" t="inlineStr">
        <is>
          <t>Y33508</t>
        </is>
      </c>
      <c r="F29096" t="inlineStr">
        <is>
          <t>BN</t>
        </is>
      </c>
      <c r="G29096" t="inlineStr">
        <is>
          <t>No</t>
        </is>
      </c>
      <c r="H29096" t="n">
        <v>9.5</v>
      </c>
    </row>
    <row r="29097">
      <c r="A29097" t="inlineStr">
        <is>
          <t>2025-W13-2025-LDV-Y34218</t>
        </is>
      </c>
      <c r="B29097" t="n">
        <v>2025</v>
      </c>
      <c r="C29097" t="n">
        <v>13</v>
      </c>
      <c r="D29097" t="inlineStr">
        <is>
          <t>2025-LDV</t>
        </is>
      </c>
      <c r="E29097" t="inlineStr">
        <is>
          <t>Y34218</t>
        </is>
      </c>
      <c r="F29097" t="inlineStr">
        <is>
          <t>BN</t>
        </is>
      </c>
      <c r="G29097" t="inlineStr">
        <is>
          <t>No</t>
        </is>
      </c>
      <c r="H29097" t="n">
        <v>17.12</v>
      </c>
    </row>
    <row r="29098">
      <c r="A29098" t="inlineStr">
        <is>
          <t>2025-W13-2025-PITACIOC-Y32723</t>
        </is>
      </c>
      <c r="B29098" t="n">
        <v>2025</v>
      </c>
      <c r="C29098" t="n">
        <v>13</v>
      </c>
      <c r="D29098" t="inlineStr">
        <is>
          <t>2025-PITACIOC</t>
        </is>
      </c>
      <c r="E29098" t="inlineStr">
        <is>
          <t>Y32723</t>
        </is>
      </c>
      <c r="F29098" t="inlineStr">
        <is>
          <t>QB</t>
        </is>
      </c>
      <c r="G29098" t="inlineStr">
        <is>
          <t>Yes</t>
        </is>
      </c>
      <c r="H29098" t="n">
        <v>17.3</v>
      </c>
    </row>
    <row r="29099">
      <c r="A29099" t="inlineStr">
        <is>
          <t>2025-W13-2025-PITACIOC-Y34120</t>
        </is>
      </c>
      <c r="B29099" t="n">
        <v>2025</v>
      </c>
      <c r="C29099" t="n">
        <v>13</v>
      </c>
      <c r="D29099" t="inlineStr">
        <is>
          <t>2025-PITACIOC</t>
        </is>
      </c>
      <c r="E29099" t="inlineStr">
        <is>
          <t>Y34120</t>
        </is>
      </c>
      <c r="F29099" t="inlineStr">
        <is>
          <t>RB</t>
        </is>
      </c>
      <c r="G29099" t="inlineStr">
        <is>
          <t>Yes</t>
        </is>
      </c>
      <c r="H29099" t="n">
        <v>13.2</v>
      </c>
    </row>
    <row r="29100">
      <c r="A29100" t="inlineStr">
        <is>
          <t>2025-W13-2025-PITACIOC-Y40993</t>
        </is>
      </c>
      <c r="B29100" t="n">
        <v>2025</v>
      </c>
      <c r="C29100" t="n">
        <v>13</v>
      </c>
      <c r="D29100" t="inlineStr">
        <is>
          <t>2025-PITACIOC</t>
        </is>
      </c>
      <c r="E29100" t="inlineStr">
        <is>
          <t>Y40993</t>
        </is>
      </c>
      <c r="F29100" t="inlineStr">
        <is>
          <t>RB</t>
        </is>
      </c>
      <c r="G29100" t="inlineStr">
        <is>
          <t>Yes</t>
        </is>
      </c>
      <c r="H29100" t="n">
        <v>15.1</v>
      </c>
    </row>
    <row r="29101">
      <c r="A29101" t="inlineStr">
        <is>
          <t>2025-W13-2025-PITACIOC-Y32843</t>
        </is>
      </c>
      <c r="B29101" t="n">
        <v>2025</v>
      </c>
      <c r="C29101" t="n">
        <v>13</v>
      </c>
      <c r="D29101" t="inlineStr">
        <is>
          <t>2025-PITACIOC</t>
        </is>
      </c>
      <c r="E29101" t="inlineStr">
        <is>
          <t>Y32843</t>
        </is>
      </c>
      <c r="F29101" t="inlineStr">
        <is>
          <t>WR</t>
        </is>
      </c>
      <c r="G29101" t="inlineStr">
        <is>
          <t>Yes</t>
        </is>
      </c>
      <c r="H29101" t="n">
        <v>3.5</v>
      </c>
    </row>
    <row r="29102">
      <c r="A29102" t="inlineStr">
        <is>
          <t>2025-W13-2025-PITACIOC-Y40041</t>
        </is>
      </c>
      <c r="B29102" t="n">
        <v>2025</v>
      </c>
      <c r="C29102" t="n">
        <v>13</v>
      </c>
      <c r="D29102" t="inlineStr">
        <is>
          <t>2025-PITACIOC</t>
        </is>
      </c>
      <c r="E29102" t="inlineStr">
        <is>
          <t>Y40041</t>
        </is>
      </c>
      <c r="F29102" t="inlineStr">
        <is>
          <t>WR</t>
        </is>
      </c>
      <c r="G29102" t="inlineStr">
        <is>
          <t>Yes</t>
        </is>
      </c>
      <c r="H29102" t="n">
        <v>3.3</v>
      </c>
    </row>
    <row r="29103">
      <c r="A29103" t="inlineStr">
        <is>
          <t>2025-W13-2025-PITACIOC-Y31012</t>
        </is>
      </c>
      <c r="B29103" t="n">
        <v>2025</v>
      </c>
      <c r="C29103" t="n">
        <v>13</v>
      </c>
      <c r="D29103" t="inlineStr">
        <is>
          <t>2025-PITACIOC</t>
        </is>
      </c>
      <c r="E29103" t="inlineStr">
        <is>
          <t>Y31012</t>
        </is>
      </c>
      <c r="F29103" t="inlineStr">
        <is>
          <t>TE</t>
        </is>
      </c>
      <c r="G29103" t="inlineStr">
        <is>
          <t>Yes</t>
        </is>
      </c>
      <c r="H29103" t="n">
        <v>2.9</v>
      </c>
    </row>
    <row r="29104">
      <c r="A29104" t="inlineStr">
        <is>
          <t>2025-W13-2025-PITACIOC-S11627</t>
        </is>
      </c>
      <c r="B29104" t="n">
        <v>2025</v>
      </c>
      <c r="C29104" t="n">
        <v>13</v>
      </c>
      <c r="D29104" t="inlineStr">
        <is>
          <t>2025-PITACIOC</t>
        </is>
      </c>
      <c r="E29104" t="inlineStr">
        <is>
          <t>S11627</t>
        </is>
      </c>
      <c r="F29104" t="inlineStr">
        <is>
          <t>W/R/T FLEX</t>
        </is>
      </c>
      <c r="G29104" t="inlineStr">
        <is>
          <t>Yes</t>
        </is>
      </c>
      <c r="H29104" t="n">
        <v>3.1</v>
      </c>
    </row>
    <row r="29105">
      <c r="A29105" t="inlineStr">
        <is>
          <t>2025-W13-2025-PITACIOC-Y40835</t>
        </is>
      </c>
      <c r="B29105" t="n">
        <v>2025</v>
      </c>
      <c r="C29105" t="n">
        <v>13</v>
      </c>
      <c r="D29105" t="inlineStr">
        <is>
          <t>2025-PITACIOC</t>
        </is>
      </c>
      <c r="E29105" t="inlineStr">
        <is>
          <t>Y40835</t>
        </is>
      </c>
      <c r="F29105" t="inlineStr">
        <is>
          <t>K</t>
        </is>
      </c>
      <c r="G29105" t="inlineStr">
        <is>
          <t>Yes</t>
        </is>
      </c>
      <c r="H29105" t="n">
        <v>6</v>
      </c>
    </row>
    <row r="29106">
      <c r="A29106" t="inlineStr">
        <is>
          <t>2025-W13-2025-PITACIOC-Y-DEF:la-chargers</t>
        </is>
      </c>
      <c r="B29106" t="n">
        <v>2025</v>
      </c>
      <c r="C29106" t="n">
        <v>13</v>
      </c>
      <c r="D29106" t="inlineStr">
        <is>
          <t>2025-PITACIOC</t>
        </is>
      </c>
      <c r="E29106" t="inlineStr">
        <is>
          <t>Y-DEF:la-chargers</t>
        </is>
      </c>
      <c r="F29106" t="inlineStr">
        <is>
          <t>DST</t>
        </is>
      </c>
      <c r="G29106" t="inlineStr">
        <is>
          <t>Yes</t>
        </is>
      </c>
      <c r="H29106" t="n">
        <v>14.4</v>
      </c>
    </row>
    <row r="29107">
      <c r="A29107" t="inlineStr">
        <is>
          <t>2025-W13-2025-PITACIOC-Y40896</t>
        </is>
      </c>
      <c r="B29107" t="n">
        <v>2025</v>
      </c>
      <c r="C29107" t="n">
        <v>13</v>
      </c>
      <c r="D29107" t="inlineStr">
        <is>
          <t>2025-PITACIOC</t>
        </is>
      </c>
      <c r="E29107" t="inlineStr">
        <is>
          <t>Y40896</t>
        </is>
      </c>
      <c r="F29107" t="inlineStr">
        <is>
          <t>BN</t>
        </is>
      </c>
      <c r="G29107" t="inlineStr">
        <is>
          <t>No</t>
        </is>
      </c>
      <c r="H29107" t="n">
        <v>0</v>
      </c>
    </row>
    <row r="29108">
      <c r="A29108" t="inlineStr">
        <is>
          <t>2025-W13-2025-PITACIOC-Y31908</t>
        </is>
      </c>
      <c r="B29108" t="n">
        <v>2025</v>
      </c>
      <c r="C29108" t="n">
        <v>13</v>
      </c>
      <c r="D29108" t="inlineStr">
        <is>
          <t>2025-PITACIOC</t>
        </is>
      </c>
      <c r="E29108" t="inlineStr">
        <is>
          <t>Y31908</t>
        </is>
      </c>
      <c r="F29108" t="inlineStr">
        <is>
          <t>BN</t>
        </is>
      </c>
      <c r="G29108" t="inlineStr">
        <is>
          <t>No</t>
        </is>
      </c>
      <c r="H29108" t="n">
        <v>19.1</v>
      </c>
    </row>
    <row r="29109">
      <c r="A29109" t="inlineStr">
        <is>
          <t>2025-W13-2025-PITACIOC-Y32523</t>
        </is>
      </c>
      <c r="B29109" t="n">
        <v>2025</v>
      </c>
      <c r="C29109" t="n">
        <v>13</v>
      </c>
      <c r="D29109" t="inlineStr">
        <is>
          <t>2025-PITACIOC</t>
        </is>
      </c>
      <c r="E29109" t="inlineStr">
        <is>
          <t>Y32523</t>
        </is>
      </c>
      <c r="F29109" t="inlineStr">
        <is>
          <t>BN</t>
        </is>
      </c>
      <c r="G29109" t="inlineStr">
        <is>
          <t>No</t>
        </is>
      </c>
      <c r="H29109" t="n">
        <v>2.4</v>
      </c>
    </row>
    <row r="29110">
      <c r="A29110" t="inlineStr">
        <is>
          <t>2025-W13-2025-PITACIOC-Y31906</t>
        </is>
      </c>
      <c r="B29110" t="n">
        <v>2025</v>
      </c>
      <c r="C29110" t="n">
        <v>13</v>
      </c>
      <c r="D29110" t="inlineStr">
        <is>
          <t>2025-PITACIOC</t>
        </is>
      </c>
      <c r="E29110" t="inlineStr">
        <is>
          <t>Y31906</t>
        </is>
      </c>
      <c r="F29110" t="inlineStr">
        <is>
          <t>BN</t>
        </is>
      </c>
      <c r="G29110" t="inlineStr">
        <is>
          <t>No</t>
        </is>
      </c>
      <c r="H29110" t="n">
        <v>17.7</v>
      </c>
    </row>
    <row r="29111">
      <c r="A29111" t="inlineStr">
        <is>
          <t>2025-W13-2025-PITACIOC-Y32704</t>
        </is>
      </c>
      <c r="B29111" t="n">
        <v>2025</v>
      </c>
      <c r="C29111" t="n">
        <v>13</v>
      </c>
      <c r="D29111" t="inlineStr">
        <is>
          <t>2025-PITACIOC</t>
        </is>
      </c>
      <c r="E29111" t="inlineStr">
        <is>
          <t>Y32704</t>
        </is>
      </c>
      <c r="F29111" t="inlineStr">
        <is>
          <t>BN</t>
        </is>
      </c>
      <c r="G29111" t="inlineStr">
        <is>
          <t>No</t>
        </is>
      </c>
      <c r="H29111" t="n">
        <v>1.8</v>
      </c>
    </row>
    <row r="29112">
      <c r="A29112" t="inlineStr">
        <is>
          <t>2025-W13-2025-PITACIOC-Y34054</t>
        </is>
      </c>
      <c r="B29112" t="n">
        <v>2025</v>
      </c>
      <c r="C29112" t="n">
        <v>13</v>
      </c>
      <c r="D29112" t="inlineStr">
        <is>
          <t>2025-PITACIOC</t>
        </is>
      </c>
      <c r="E29112" t="inlineStr">
        <is>
          <t>Y34054</t>
        </is>
      </c>
      <c r="F29112" t="inlineStr">
        <is>
          <t>BN</t>
        </is>
      </c>
      <c r="G29112" t="inlineStr">
        <is>
          <t>No</t>
        </is>
      </c>
      <c r="H29112" t="n">
        <v>2.6</v>
      </c>
    </row>
    <row r="29113">
      <c r="A29113" t="inlineStr">
        <is>
          <t>2025-W13-2025-TONYCLIF-Y40900</t>
        </is>
      </c>
      <c r="B29113" t="n">
        <v>2025</v>
      </c>
      <c r="C29113" t="n">
        <v>13</v>
      </c>
      <c r="D29113" t="inlineStr">
        <is>
          <t>2025-TONYCLIF</t>
        </is>
      </c>
      <c r="E29113" t="inlineStr">
        <is>
          <t>Y40900</t>
        </is>
      </c>
      <c r="F29113" t="inlineStr">
        <is>
          <t>QB</t>
        </is>
      </c>
      <c r="G29113" t="inlineStr">
        <is>
          <t>Yes</t>
        </is>
      </c>
      <c r="H29113" t="n">
        <v>10.46</v>
      </c>
    </row>
    <row r="29114">
      <c r="A29114" t="inlineStr">
        <is>
          <t>2025-W13-2025-TONYCLIF-S12489</t>
        </is>
      </c>
      <c r="B29114" t="n">
        <v>2025</v>
      </c>
      <c r="C29114" t="n">
        <v>13</v>
      </c>
      <c r="D29114" t="inlineStr">
        <is>
          <t>2025-TONYCLIF</t>
        </is>
      </c>
      <c r="E29114" t="inlineStr">
        <is>
          <t>S12489</t>
        </is>
      </c>
      <c r="F29114" t="inlineStr">
        <is>
          <t>RB</t>
        </is>
      </c>
      <c r="G29114" t="inlineStr">
        <is>
          <t>Yes</t>
        </is>
      </c>
      <c r="H29114" t="n">
        <v>19.7</v>
      </c>
    </row>
    <row r="29115">
      <c r="A29115" t="inlineStr">
        <is>
          <t>2025-W13-2025-TONYCLIF-Y30972</t>
        </is>
      </c>
      <c r="B29115" t="n">
        <v>2025</v>
      </c>
      <c r="C29115" t="n">
        <v>13</v>
      </c>
      <c r="D29115" t="inlineStr">
        <is>
          <t>2025-TONYCLIF</t>
        </is>
      </c>
      <c r="E29115" t="inlineStr">
        <is>
          <t>Y30972</t>
        </is>
      </c>
      <c r="F29115" t="inlineStr">
        <is>
          <t>RB</t>
        </is>
      </c>
      <c r="G29115" t="inlineStr">
        <is>
          <t>Yes</t>
        </is>
      </c>
      <c r="H29115" t="n">
        <v>5.6</v>
      </c>
    </row>
    <row r="29116">
      <c r="A29116" t="inlineStr">
        <is>
          <t>2025-W13-2025-TONYCLIF-Y33967</t>
        </is>
      </c>
      <c r="B29116" t="n">
        <v>2025</v>
      </c>
      <c r="C29116" t="n">
        <v>13</v>
      </c>
      <c r="D29116" t="inlineStr">
        <is>
          <t>2025-TONYCLIF</t>
        </is>
      </c>
      <c r="E29116" t="inlineStr">
        <is>
          <t>Y33967</t>
        </is>
      </c>
      <c r="F29116" t="inlineStr">
        <is>
          <t>WR</t>
        </is>
      </c>
      <c r="G29116" t="inlineStr">
        <is>
          <t>Yes</t>
        </is>
      </c>
      <c r="H29116" t="n">
        <v>23.4</v>
      </c>
    </row>
    <row r="29117">
      <c r="A29117" t="inlineStr">
        <is>
          <t>2025-W13-2025-TONYCLIF-Y31883</t>
        </is>
      </c>
      <c r="B29117" t="n">
        <v>2025</v>
      </c>
      <c r="C29117" t="n">
        <v>13</v>
      </c>
      <c r="D29117" t="inlineStr">
        <is>
          <t>2025-TONYCLIF</t>
        </is>
      </c>
      <c r="E29117" t="inlineStr">
        <is>
          <t>Y31883</t>
        </is>
      </c>
      <c r="F29117" t="inlineStr">
        <is>
          <t>WR</t>
        </is>
      </c>
      <c r="G29117" t="inlineStr">
        <is>
          <t>Yes</t>
        </is>
      </c>
      <c r="H29117" t="n">
        <v>30.2</v>
      </c>
    </row>
    <row r="29118">
      <c r="A29118" t="inlineStr">
        <is>
          <t>2025-W13-2025-TONYCLIF-Y34010</t>
        </is>
      </c>
      <c r="B29118" t="n">
        <v>2025</v>
      </c>
      <c r="C29118" t="n">
        <v>13</v>
      </c>
      <c r="D29118" t="inlineStr">
        <is>
          <t>2025-TONYCLIF</t>
        </is>
      </c>
      <c r="E29118" t="inlineStr">
        <is>
          <t>Y34010</t>
        </is>
      </c>
      <c r="F29118" t="inlineStr">
        <is>
          <t>TE</t>
        </is>
      </c>
      <c r="G29118" t="inlineStr">
        <is>
          <t>Yes</t>
        </is>
      </c>
      <c r="H29118" t="n">
        <v>18.2</v>
      </c>
    </row>
    <row r="29119">
      <c r="A29119" t="inlineStr">
        <is>
          <t>2025-W13-2025-TONYCLIF-Y41052</t>
        </is>
      </c>
      <c r="B29119" t="n">
        <v>2025</v>
      </c>
      <c r="C29119" t="n">
        <v>13</v>
      </c>
      <c r="D29119" t="inlineStr">
        <is>
          <t>2025-TONYCLIF</t>
        </is>
      </c>
      <c r="E29119" t="inlineStr">
        <is>
          <t>Y41052</t>
        </is>
      </c>
      <c r="F29119" t="inlineStr">
        <is>
          <t>W/R/T FLEX</t>
        </is>
      </c>
      <c r="G29119" t="inlineStr">
        <is>
          <t>Yes</t>
        </is>
      </c>
      <c r="H29119" t="n">
        <v>22.2</v>
      </c>
    </row>
    <row r="29120">
      <c r="A29120" t="inlineStr">
        <is>
          <t>2025-W13-2025-TONYCLIF-S11786</t>
        </is>
      </c>
      <c r="B29120" t="n">
        <v>2025</v>
      </c>
      <c r="C29120" t="n">
        <v>13</v>
      </c>
      <c r="D29120" t="inlineStr">
        <is>
          <t>2025-TONYCLIF</t>
        </is>
      </c>
      <c r="E29120" t="inlineStr">
        <is>
          <t>S11786</t>
        </is>
      </c>
      <c r="F29120" t="inlineStr">
        <is>
          <t>K</t>
        </is>
      </c>
      <c r="G29120" t="inlineStr">
        <is>
          <t>Yes</t>
        </is>
      </c>
      <c r="H29120" t="n">
        <v>6</v>
      </c>
    </row>
    <row r="29121">
      <c r="A29121" t="inlineStr">
        <is>
          <t>2025-W13-2025-TONYCLIF-Y-DEF:philadelphia</t>
        </is>
      </c>
      <c r="B29121" t="n">
        <v>2025</v>
      </c>
      <c r="C29121" t="n">
        <v>13</v>
      </c>
      <c r="D29121" t="inlineStr">
        <is>
          <t>2025-TONYCLIF</t>
        </is>
      </c>
      <c r="E29121" t="inlineStr">
        <is>
          <t>Y-DEF:philadelphia</t>
        </is>
      </c>
      <c r="F29121" t="inlineStr">
        <is>
          <t>DST</t>
        </is>
      </c>
      <c r="G29121" t="inlineStr">
        <is>
          <t>Yes</t>
        </is>
      </c>
      <c r="H29121" t="n">
        <v>8.199999999999999</v>
      </c>
    </row>
    <row r="29122">
      <c r="A29122" t="inlineStr">
        <is>
          <t>2025-W13-2025-TONYCLIF-Y26699</t>
        </is>
      </c>
      <c r="B29122" t="n">
        <v>2025</v>
      </c>
      <c r="C29122" t="n">
        <v>13</v>
      </c>
      <c r="D29122" t="inlineStr">
        <is>
          <t>2025-TONYCLIF</t>
        </is>
      </c>
      <c r="E29122" t="inlineStr">
        <is>
          <t>Y26699</t>
        </is>
      </c>
      <c r="F29122" t="inlineStr">
        <is>
          <t>BN</t>
        </is>
      </c>
      <c r="G29122" t="inlineStr">
        <is>
          <t>No</t>
        </is>
      </c>
      <c r="H29122" t="n">
        <v>5</v>
      </c>
    </row>
    <row r="29123">
      <c r="A29123" t="inlineStr">
        <is>
          <t>2025-W13-2025-TONYCLIF-Y29235</t>
        </is>
      </c>
      <c r="B29123" t="n">
        <v>2025</v>
      </c>
      <c r="C29123" t="n">
        <v>13</v>
      </c>
      <c r="D29123" t="inlineStr">
        <is>
          <t>2025-TONYCLIF</t>
        </is>
      </c>
      <c r="E29123" t="inlineStr">
        <is>
          <t>Y29235</t>
        </is>
      </c>
      <c r="F29123" t="inlineStr">
        <is>
          <t>BN</t>
        </is>
      </c>
      <c r="G29123" t="inlineStr">
        <is>
          <t>No</t>
        </is>
      </c>
      <c r="H29123" t="n">
        <v>20.64</v>
      </c>
    </row>
    <row r="29124">
      <c r="A29124" t="inlineStr">
        <is>
          <t>2025-W13-2025-TONYCLIF-Y30231</t>
        </is>
      </c>
      <c r="B29124" t="n">
        <v>2025</v>
      </c>
      <c r="C29124" t="n">
        <v>13</v>
      </c>
      <c r="D29124" t="inlineStr">
        <is>
          <t>2025-TONYCLIF</t>
        </is>
      </c>
      <c r="E29124" t="inlineStr">
        <is>
          <t>Y30231</t>
        </is>
      </c>
      <c r="F29124" t="inlineStr">
        <is>
          <t>BN</t>
        </is>
      </c>
      <c r="G29124" t="inlineStr">
        <is>
          <t>No</t>
        </is>
      </c>
      <c r="H29124" t="n">
        <v>3.8</v>
      </c>
    </row>
    <row r="29125">
      <c r="A29125" t="inlineStr">
        <is>
          <t>2025-W13-2025-TONYCLIF-Y30295</t>
        </is>
      </c>
      <c r="B29125" t="n">
        <v>2025</v>
      </c>
      <c r="C29125" t="n">
        <v>13</v>
      </c>
      <c r="D29125" t="inlineStr">
        <is>
          <t>2025-TONYCLIF</t>
        </is>
      </c>
      <c r="E29125" t="inlineStr">
        <is>
          <t>Y30295</t>
        </is>
      </c>
      <c r="F29125" t="inlineStr">
        <is>
          <t>BN</t>
        </is>
      </c>
      <c r="G29125" t="inlineStr">
        <is>
          <t>No</t>
        </is>
      </c>
      <c r="H29125" t="n">
        <v>2.5</v>
      </c>
    </row>
    <row r="29126">
      <c r="A29126" t="inlineStr">
        <is>
          <t>2025-W13-2025-TONYCLIF-Y32725</t>
        </is>
      </c>
      <c r="B29126" t="n">
        <v>2025</v>
      </c>
      <c r="C29126" t="n">
        <v>13</v>
      </c>
      <c r="D29126" t="inlineStr">
        <is>
          <t>2025-TONYCLIF</t>
        </is>
      </c>
      <c r="E29126" t="inlineStr">
        <is>
          <t>Y32725</t>
        </is>
      </c>
      <c r="F29126" t="inlineStr">
        <is>
          <t>BN</t>
        </is>
      </c>
      <c r="G29126" t="inlineStr">
        <is>
          <t>No</t>
        </is>
      </c>
      <c r="H29126" t="n">
        <v>0</v>
      </c>
    </row>
    <row r="29127">
      <c r="A29127" t="inlineStr">
        <is>
          <t>2025-W13-2025-TONYCLIF-Y-DEF:detroit</t>
        </is>
      </c>
      <c r="B29127" t="n">
        <v>2025</v>
      </c>
      <c r="C29127" t="n">
        <v>13</v>
      </c>
      <c r="D29127" t="inlineStr">
        <is>
          <t>2025-TONYCLIF</t>
        </is>
      </c>
      <c r="E29127" t="inlineStr">
        <is>
          <t>Y-DEF:detroit</t>
        </is>
      </c>
      <c r="F29127" t="inlineStr">
        <is>
          <t>BN</t>
        </is>
      </c>
      <c r="G29127" t="inlineStr">
        <is>
          <t>No</t>
        </is>
      </c>
      <c r="H29127" t="n">
        <v>3.05</v>
      </c>
    </row>
    <row r="29128">
      <c r="A29128" t="inlineStr">
        <is>
          <t>2025-W13-2025-ABARBA-Y9265</t>
        </is>
      </c>
      <c r="B29128" t="n">
        <v>2025</v>
      </c>
      <c r="C29128" t="n">
        <v>13</v>
      </c>
      <c r="D29128" t="inlineStr">
        <is>
          <t>2025-ABARBA</t>
        </is>
      </c>
      <c r="E29128" t="inlineStr">
        <is>
          <t>Y9265</t>
        </is>
      </c>
      <c r="F29128" t="inlineStr">
        <is>
          <t>QB</t>
        </is>
      </c>
      <c r="G29128" t="inlineStr">
        <is>
          <t>Yes</t>
        </is>
      </c>
      <c r="H29128" t="n">
        <v>11.62</v>
      </c>
    </row>
    <row r="29129">
      <c r="A29129" t="inlineStr">
        <is>
          <t>2025-W13-2025-ABARBA-Y40055</t>
        </is>
      </c>
      <c r="B29129" t="n">
        <v>2025</v>
      </c>
      <c r="C29129" t="n">
        <v>13</v>
      </c>
      <c r="D29129" t="inlineStr">
        <is>
          <t>2025-ABARBA</t>
        </is>
      </c>
      <c r="E29129" t="inlineStr">
        <is>
          <t>Y40055</t>
        </is>
      </c>
      <c r="F29129" t="inlineStr">
        <is>
          <t>RB</t>
        </is>
      </c>
      <c r="G29129" t="inlineStr">
        <is>
          <t>Yes</t>
        </is>
      </c>
      <c r="H29129" t="n">
        <v>27.8</v>
      </c>
    </row>
    <row r="29130">
      <c r="A29130" t="inlineStr">
        <is>
          <t>2025-W13-2025-ABARBA-Y33423</t>
        </is>
      </c>
      <c r="B29130" t="n">
        <v>2025</v>
      </c>
      <c r="C29130" t="n">
        <v>13</v>
      </c>
      <c r="D29130" t="inlineStr">
        <is>
          <t>2025-ABARBA</t>
        </is>
      </c>
      <c r="E29130" t="inlineStr">
        <is>
          <t>Y33423</t>
        </is>
      </c>
      <c r="F29130" t="inlineStr">
        <is>
          <t>RB</t>
        </is>
      </c>
      <c r="G29130" t="inlineStr">
        <is>
          <t>Yes</t>
        </is>
      </c>
      <c r="H29130" t="n">
        <v>15.5</v>
      </c>
    </row>
    <row r="29131">
      <c r="A29131" t="inlineStr">
        <is>
          <t>2025-W13-2025-ABARBA-Y32692</t>
        </is>
      </c>
      <c r="B29131" t="n">
        <v>2025</v>
      </c>
      <c r="C29131" t="n">
        <v>13</v>
      </c>
      <c r="D29131" t="inlineStr">
        <is>
          <t>2025-ABARBA</t>
        </is>
      </c>
      <c r="E29131" t="inlineStr">
        <is>
          <t>Y32692</t>
        </is>
      </c>
      <c r="F29131" t="inlineStr">
        <is>
          <t>WR</t>
        </is>
      </c>
      <c r="G29131" t="inlineStr">
        <is>
          <t>Yes</t>
        </is>
      </c>
      <c r="H29131" t="n">
        <v>1.4</v>
      </c>
    </row>
    <row r="29132">
      <c r="A29132" t="inlineStr">
        <is>
          <t>2025-W13-2025-ABARBA-Y33394</t>
        </is>
      </c>
      <c r="B29132" t="n">
        <v>2025</v>
      </c>
      <c r="C29132" t="n">
        <v>13</v>
      </c>
      <c r="D29132" t="inlineStr">
        <is>
          <t>2025-ABARBA</t>
        </is>
      </c>
      <c r="E29132" t="inlineStr">
        <is>
          <t>Y33394</t>
        </is>
      </c>
      <c r="F29132" t="inlineStr">
        <is>
          <t>WR</t>
        </is>
      </c>
      <c r="G29132" t="inlineStr">
        <is>
          <t>Yes</t>
        </is>
      </c>
      <c r="H29132" t="n">
        <v>5.5</v>
      </c>
    </row>
    <row r="29133">
      <c r="A29133" t="inlineStr">
        <is>
          <t>2025-W13-2025-ABARBA-Y26686</t>
        </is>
      </c>
      <c r="B29133" t="n">
        <v>2025</v>
      </c>
      <c r="C29133" t="n">
        <v>13</v>
      </c>
      <c r="D29133" t="inlineStr">
        <is>
          <t>2025-ABARBA</t>
        </is>
      </c>
      <c r="E29133" t="inlineStr">
        <is>
          <t>Y26686</t>
        </is>
      </c>
      <c r="F29133" t="inlineStr">
        <is>
          <t>TE</t>
        </is>
      </c>
      <c r="G29133" t="inlineStr">
        <is>
          <t>Yes</t>
        </is>
      </c>
      <c r="H29133" t="n">
        <v>13</v>
      </c>
    </row>
    <row r="29134">
      <c r="A29134" t="inlineStr">
        <is>
          <t>2025-W13-2025-ABARBA-Y33398</t>
        </is>
      </c>
      <c r="B29134" t="n">
        <v>2025</v>
      </c>
      <c r="C29134" t="n">
        <v>13</v>
      </c>
      <c r="D29134" t="inlineStr">
        <is>
          <t>2025-ABARBA</t>
        </is>
      </c>
      <c r="E29134" t="inlineStr">
        <is>
          <t>Y33398</t>
        </is>
      </c>
      <c r="F29134" t="inlineStr">
        <is>
          <t>W/R/T FLEX</t>
        </is>
      </c>
      <c r="G29134" t="inlineStr">
        <is>
          <t>Yes</t>
        </is>
      </c>
      <c r="H29134" t="n">
        <v>7.3</v>
      </c>
    </row>
    <row r="29135">
      <c r="A29135" t="inlineStr">
        <is>
          <t>2025-W13-2025-ABARBA-Y40819</t>
        </is>
      </c>
      <c r="B29135" t="n">
        <v>2025</v>
      </c>
      <c r="C29135" t="n">
        <v>13</v>
      </c>
      <c r="D29135" t="inlineStr">
        <is>
          <t>2025-ABARBA</t>
        </is>
      </c>
      <c r="E29135" t="inlineStr">
        <is>
          <t>Y40819</t>
        </is>
      </c>
      <c r="F29135" t="inlineStr">
        <is>
          <t>K</t>
        </is>
      </c>
      <c r="G29135" t="inlineStr">
        <is>
          <t>Yes</t>
        </is>
      </c>
      <c r="H29135" t="n">
        <v>12</v>
      </c>
    </row>
    <row r="29136">
      <c r="A29136" t="inlineStr">
        <is>
          <t>2025-W13-2025-ABARBA-Y-DEF:la-rams</t>
        </is>
      </c>
      <c r="B29136" t="n">
        <v>2025</v>
      </c>
      <c r="C29136" t="n">
        <v>13</v>
      </c>
      <c r="D29136" t="inlineStr">
        <is>
          <t>2025-ABARBA</t>
        </is>
      </c>
      <c r="E29136" t="inlineStr">
        <is>
          <t>Y-DEF:la-rams</t>
        </is>
      </c>
      <c r="F29136" t="inlineStr">
        <is>
          <t>DST</t>
        </is>
      </c>
      <c r="G29136" t="inlineStr">
        <is>
          <t>Yes</t>
        </is>
      </c>
      <c r="H29136" t="n">
        <v>5.63</v>
      </c>
    </row>
    <row r="29137">
      <c r="A29137" t="inlineStr">
        <is>
          <t>2025-W13-2025-ABARBA-S10213</t>
        </is>
      </c>
      <c r="B29137" t="n">
        <v>2025</v>
      </c>
      <c r="C29137" t="n">
        <v>13</v>
      </c>
      <c r="D29137" t="inlineStr">
        <is>
          <t>2025-ABARBA</t>
        </is>
      </c>
      <c r="E29137" t="inlineStr">
        <is>
          <t>S10213</t>
        </is>
      </c>
      <c r="F29137" t="inlineStr">
        <is>
          <t>BN</t>
        </is>
      </c>
      <c r="G29137" t="inlineStr">
        <is>
          <t>No</t>
        </is>
      </c>
      <c r="H29137" t="n">
        <v>3.5</v>
      </c>
    </row>
    <row r="29138">
      <c r="A29138" t="inlineStr">
        <is>
          <t>2025-W13-2025-ABARBA-S11597</t>
        </is>
      </c>
      <c r="B29138" t="n">
        <v>2025</v>
      </c>
      <c r="C29138" t="n">
        <v>13</v>
      </c>
      <c r="D29138" t="inlineStr">
        <is>
          <t>2025-ABARBA</t>
        </is>
      </c>
      <c r="E29138" t="inlineStr">
        <is>
          <t>S11597</t>
        </is>
      </c>
      <c r="F29138" t="inlineStr">
        <is>
          <t>BN</t>
        </is>
      </c>
      <c r="G29138" t="inlineStr">
        <is>
          <t>No</t>
        </is>
      </c>
      <c r="H29138" t="n">
        <v>4.4</v>
      </c>
    </row>
    <row r="29139">
      <c r="A29139" t="inlineStr">
        <is>
          <t>2025-W13-2025-ABARBA-Y30180</t>
        </is>
      </c>
      <c r="B29139" t="n">
        <v>2025</v>
      </c>
      <c r="C29139" t="n">
        <v>13</v>
      </c>
      <c r="D29139" t="inlineStr">
        <is>
          <t>2025-ABARBA</t>
        </is>
      </c>
      <c r="E29139" t="inlineStr">
        <is>
          <t>Y30180</t>
        </is>
      </c>
      <c r="F29139" t="inlineStr">
        <is>
          <t>BN</t>
        </is>
      </c>
      <c r="G29139" t="inlineStr">
        <is>
          <t>No</t>
        </is>
      </c>
      <c r="H29139" t="n">
        <v>0</v>
      </c>
    </row>
    <row r="29140">
      <c r="A29140" t="inlineStr">
        <is>
          <t>2025-W13-2025-ABARBA-Y40051</t>
        </is>
      </c>
      <c r="B29140" t="n">
        <v>2025</v>
      </c>
      <c r="C29140" t="n">
        <v>13</v>
      </c>
      <c r="D29140" t="inlineStr">
        <is>
          <t>2025-ABARBA</t>
        </is>
      </c>
      <c r="E29140" t="inlineStr">
        <is>
          <t>Y40051</t>
        </is>
      </c>
      <c r="F29140" t="inlineStr">
        <is>
          <t>BN</t>
        </is>
      </c>
      <c r="G29140" t="inlineStr">
        <is>
          <t>No</t>
        </is>
      </c>
      <c r="H29140" t="n">
        <v>9.800000000000001</v>
      </c>
    </row>
    <row r="29141">
      <c r="A29141" t="inlineStr">
        <is>
          <t>2025-W14-2025-JCHAPS-Y31002</t>
        </is>
      </c>
      <c r="B29141" t="n">
        <v>2025</v>
      </c>
      <c r="C29141" t="n">
        <v>14</v>
      </c>
      <c r="D29141" t="inlineStr">
        <is>
          <t>2025-JCHAPS</t>
        </is>
      </c>
      <c r="E29141" t="inlineStr">
        <is>
          <t>Y31002</t>
        </is>
      </c>
      <c r="F29141" t="inlineStr">
        <is>
          <t>QB</t>
        </is>
      </c>
      <c r="G29141" t="inlineStr">
        <is>
          <t>Yes</t>
        </is>
      </c>
      <c r="H29141" t="n">
        <v>22.06</v>
      </c>
    </row>
    <row r="29142">
      <c r="A29142" t="inlineStr">
        <is>
          <t>2025-W14-2025-JCHAPS-S12476</t>
        </is>
      </c>
      <c r="B29142" t="n">
        <v>2025</v>
      </c>
      <c r="C29142" t="n">
        <v>14</v>
      </c>
      <c r="D29142" t="inlineStr">
        <is>
          <t>2025-JCHAPS</t>
        </is>
      </c>
      <c r="E29142" t="inlineStr">
        <is>
          <t>S12476</t>
        </is>
      </c>
      <c r="F29142" t="inlineStr">
        <is>
          <t>RB</t>
        </is>
      </c>
      <c r="G29142" t="inlineStr">
        <is>
          <t>Yes</t>
        </is>
      </c>
      <c r="H29142" t="n">
        <v>14.9</v>
      </c>
    </row>
    <row r="29143">
      <c r="A29143" t="inlineStr">
        <is>
          <t>2025-W14-2025-JCHAPS-S8122</t>
        </is>
      </c>
      <c r="B29143" t="n">
        <v>2025</v>
      </c>
      <c r="C29143" t="n">
        <v>14</v>
      </c>
      <c r="D29143" t="inlineStr">
        <is>
          <t>2025-JCHAPS</t>
        </is>
      </c>
      <c r="E29143" t="inlineStr">
        <is>
          <t>S8122</t>
        </is>
      </c>
      <c r="F29143" t="inlineStr">
        <is>
          <t>RB</t>
        </is>
      </c>
      <c r="G29143" t="inlineStr">
        <is>
          <t>Yes</t>
        </is>
      </c>
      <c r="H29143" t="n">
        <v>4.9</v>
      </c>
    </row>
    <row r="29144">
      <c r="A29144" t="inlineStr">
        <is>
          <t>2025-W14-2025-JCHAPS-Y27581</t>
        </is>
      </c>
      <c r="B29144" t="n">
        <v>2025</v>
      </c>
      <c r="C29144" t="n">
        <v>14</v>
      </c>
      <c r="D29144" t="inlineStr">
        <is>
          <t>2025-JCHAPS</t>
        </is>
      </c>
      <c r="E29144" t="inlineStr">
        <is>
          <t>Y27581</t>
        </is>
      </c>
      <c r="F29144" t="inlineStr">
        <is>
          <t>WR</t>
        </is>
      </c>
      <c r="G29144" t="inlineStr">
        <is>
          <t>Yes</t>
        </is>
      </c>
      <c r="H29144" t="n">
        <v>4.9</v>
      </c>
    </row>
    <row r="29145">
      <c r="A29145" t="inlineStr">
        <is>
          <t>2025-W14-2025-JCHAPS-Y33477</t>
        </is>
      </c>
      <c r="B29145" t="n">
        <v>2025</v>
      </c>
      <c r="C29145" t="n">
        <v>14</v>
      </c>
      <c r="D29145" t="inlineStr">
        <is>
          <t>2025-JCHAPS</t>
        </is>
      </c>
      <c r="E29145" t="inlineStr">
        <is>
          <t>Y33477</t>
        </is>
      </c>
      <c r="F29145" t="inlineStr">
        <is>
          <t>WR</t>
        </is>
      </c>
      <c r="G29145" t="inlineStr">
        <is>
          <t>Yes</t>
        </is>
      </c>
      <c r="H29145" t="n">
        <v>14.1</v>
      </c>
    </row>
    <row r="29146">
      <c r="A29146" t="inlineStr">
        <is>
          <t>2025-W14-2025-JCHAPS-S12506</t>
        </is>
      </c>
      <c r="B29146" t="n">
        <v>2025</v>
      </c>
      <c r="C29146" t="n">
        <v>14</v>
      </c>
      <c r="D29146" t="inlineStr">
        <is>
          <t>2025-JCHAPS</t>
        </is>
      </c>
      <c r="E29146" t="inlineStr">
        <is>
          <t>S12506</t>
        </is>
      </c>
      <c r="F29146" t="inlineStr">
        <is>
          <t>TE</t>
        </is>
      </c>
      <c r="G29146" t="inlineStr">
        <is>
          <t>Yes</t>
        </is>
      </c>
      <c r="H29146" t="n">
        <v>21.4</v>
      </c>
    </row>
    <row r="29147">
      <c r="A29147" t="inlineStr">
        <is>
          <t>2025-W14-2025-JCHAPS-S12535</t>
        </is>
      </c>
      <c r="B29147" t="n">
        <v>2025</v>
      </c>
      <c r="C29147" t="n">
        <v>14</v>
      </c>
      <c r="D29147" t="inlineStr">
        <is>
          <t>2025-JCHAPS</t>
        </is>
      </c>
      <c r="E29147" t="inlineStr">
        <is>
          <t>S12535</t>
        </is>
      </c>
      <c r="F29147" t="inlineStr">
        <is>
          <t>W/R/T FLEX</t>
        </is>
      </c>
      <c r="G29147" t="inlineStr">
        <is>
          <t>Yes</t>
        </is>
      </c>
      <c r="H29147" t="n">
        <v>9</v>
      </c>
    </row>
    <row r="29148">
      <c r="A29148" t="inlineStr">
        <is>
          <t>2025-W14-2025-JCHAPS-Y29792</t>
        </is>
      </c>
      <c r="B29148" t="n">
        <v>2025</v>
      </c>
      <c r="C29148" t="n">
        <v>14</v>
      </c>
      <c r="D29148" t="inlineStr">
        <is>
          <t>2025-JCHAPS</t>
        </is>
      </c>
      <c r="E29148" t="inlineStr">
        <is>
          <t>Y29792</t>
        </is>
      </c>
      <c r="F29148" t="inlineStr">
        <is>
          <t>K</t>
        </is>
      </c>
      <c r="G29148" t="inlineStr">
        <is>
          <t>Yes</t>
        </is>
      </c>
      <c r="H29148" t="n">
        <v>8</v>
      </c>
    </row>
    <row r="29149">
      <c r="A29149" t="inlineStr">
        <is>
          <t>2025-W14-2025-JCHAPS-Y-DEF:baltimore</t>
        </is>
      </c>
      <c r="B29149" t="n">
        <v>2025</v>
      </c>
      <c r="C29149" t="n">
        <v>14</v>
      </c>
      <c r="D29149" t="inlineStr">
        <is>
          <t>2025-JCHAPS</t>
        </is>
      </c>
      <c r="E29149" t="inlineStr">
        <is>
          <t>Y-DEF:baltimore</t>
        </is>
      </c>
      <c r="F29149" t="inlineStr">
        <is>
          <t>DST</t>
        </is>
      </c>
      <c r="G29149" t="inlineStr">
        <is>
          <t>Yes</t>
        </is>
      </c>
      <c r="H29149" t="n">
        <v>4.28</v>
      </c>
    </row>
    <row r="29150">
      <c r="A29150" t="inlineStr">
        <is>
          <t>2025-W14-2025-JCHAPS-Y40958</t>
        </is>
      </c>
      <c r="B29150" t="n">
        <v>2025</v>
      </c>
      <c r="C29150" t="n">
        <v>14</v>
      </c>
      <c r="D29150" t="inlineStr">
        <is>
          <t>2025-JCHAPS</t>
        </is>
      </c>
      <c r="E29150" t="inlineStr">
        <is>
          <t>Y40958</t>
        </is>
      </c>
      <c r="F29150" t="inlineStr">
        <is>
          <t>BN</t>
        </is>
      </c>
      <c r="G29150" t="inlineStr">
        <is>
          <t>No</t>
        </is>
      </c>
      <c r="H29150" t="n">
        <v>0</v>
      </c>
    </row>
    <row r="29151">
      <c r="A29151" t="inlineStr">
        <is>
          <t>2025-W14-2025-JCHAPS-Y41048</t>
        </is>
      </c>
      <c r="B29151" t="n">
        <v>2025</v>
      </c>
      <c r="C29151" t="n">
        <v>14</v>
      </c>
      <c r="D29151" t="inlineStr">
        <is>
          <t>2025-JCHAPS</t>
        </is>
      </c>
      <c r="E29151" t="inlineStr">
        <is>
          <t>Y41048</t>
        </is>
      </c>
      <c r="F29151" t="inlineStr">
        <is>
          <t>BN</t>
        </is>
      </c>
      <c r="G29151" t="inlineStr">
        <is>
          <t>No</t>
        </is>
      </c>
      <c r="H29151" t="n">
        <v>0</v>
      </c>
    </row>
    <row r="29152">
      <c r="A29152" t="inlineStr">
        <is>
          <t>2025-W14-2025-JCHAPS-S12526</t>
        </is>
      </c>
      <c r="B29152" t="n">
        <v>2025</v>
      </c>
      <c r="C29152" t="n">
        <v>14</v>
      </c>
      <c r="D29152" t="inlineStr">
        <is>
          <t>2025-JCHAPS</t>
        </is>
      </c>
      <c r="E29152" t="inlineStr">
        <is>
          <t>S12526</t>
        </is>
      </c>
      <c r="F29152" t="inlineStr">
        <is>
          <t>BN</t>
        </is>
      </c>
      <c r="G29152" t="inlineStr">
        <is>
          <t>No</t>
        </is>
      </c>
      <c r="H29152" t="n">
        <v>0</v>
      </c>
    </row>
    <row r="29153">
      <c r="A29153" t="inlineStr">
        <is>
          <t>2025-W14-2025-JCHAPS-Y33113</t>
        </is>
      </c>
      <c r="B29153" t="n">
        <v>2025</v>
      </c>
      <c r="C29153" t="n">
        <v>14</v>
      </c>
      <c r="D29153" t="inlineStr">
        <is>
          <t>2025-JCHAPS</t>
        </is>
      </c>
      <c r="E29153" t="inlineStr">
        <is>
          <t>Y33113</t>
        </is>
      </c>
      <c r="F29153" t="inlineStr">
        <is>
          <t>BN</t>
        </is>
      </c>
      <c r="G29153" t="inlineStr">
        <is>
          <t>No</t>
        </is>
      </c>
      <c r="H29153" t="n">
        <v>5.8</v>
      </c>
    </row>
    <row r="29154">
      <c r="A29154" t="inlineStr">
        <is>
          <t>2025-W14-2025-JCHAPS-Y33100</t>
        </is>
      </c>
      <c r="B29154" t="n">
        <v>2025</v>
      </c>
      <c r="C29154" t="n">
        <v>14</v>
      </c>
      <c r="D29154" t="inlineStr">
        <is>
          <t>2025-JCHAPS</t>
        </is>
      </c>
      <c r="E29154" t="inlineStr">
        <is>
          <t>Y33100</t>
        </is>
      </c>
      <c r="F29154" t="inlineStr">
        <is>
          <t>BN</t>
        </is>
      </c>
      <c r="G29154" t="inlineStr">
        <is>
          <t>No</t>
        </is>
      </c>
      <c r="H29154" t="n">
        <v>0</v>
      </c>
    </row>
    <row r="29155">
      <c r="A29155" t="inlineStr">
        <is>
          <t>2025-W14-2025-JCHAPS-Y33514</t>
        </is>
      </c>
      <c r="B29155" t="n">
        <v>2025</v>
      </c>
      <c r="C29155" t="n">
        <v>14</v>
      </c>
      <c r="D29155" t="inlineStr">
        <is>
          <t>2025-JCHAPS</t>
        </is>
      </c>
      <c r="E29155" t="inlineStr">
        <is>
          <t>Y33514</t>
        </is>
      </c>
      <c r="F29155" t="inlineStr">
        <is>
          <t>BN</t>
        </is>
      </c>
      <c r="G29155" t="inlineStr">
        <is>
          <t>No</t>
        </is>
      </c>
      <c r="H29155" t="n">
        <v>0</v>
      </c>
    </row>
    <row r="29156">
      <c r="A29156" t="inlineStr">
        <is>
          <t>2025-W14-2025-JCHAPS-Y-DEF:san-francisco</t>
        </is>
      </c>
      <c r="B29156" t="n">
        <v>2025</v>
      </c>
      <c r="C29156" t="n">
        <v>14</v>
      </c>
      <c r="D29156" t="inlineStr">
        <is>
          <t>2025-JCHAPS</t>
        </is>
      </c>
      <c r="E29156" t="inlineStr">
        <is>
          <t>Y-DEF:san-francisco</t>
        </is>
      </c>
      <c r="F29156" t="inlineStr">
        <is>
          <t>BN</t>
        </is>
      </c>
      <c r="G29156" t="inlineStr">
        <is>
          <t>No</t>
        </is>
      </c>
      <c r="H29156" t="n">
        <v>0</v>
      </c>
    </row>
    <row r="29157">
      <c r="A29157" t="inlineStr">
        <is>
          <t>2025-W14-2025-VARO-Y40875</t>
        </is>
      </c>
      <c r="B29157" t="n">
        <v>2025</v>
      </c>
      <c r="C29157" t="n">
        <v>14</v>
      </c>
      <c r="D29157" t="inlineStr">
        <is>
          <t>2025-VARO</t>
        </is>
      </c>
      <c r="E29157" t="inlineStr">
        <is>
          <t>Y40875</t>
        </is>
      </c>
      <c r="F29157" t="inlineStr">
        <is>
          <t>QB</t>
        </is>
      </c>
      <c r="G29157" t="inlineStr">
        <is>
          <t>Yes</t>
        </is>
      </c>
      <c r="H29157" t="n">
        <v>15.98</v>
      </c>
    </row>
    <row r="29158">
      <c r="A29158" t="inlineStr">
        <is>
          <t>2025-W14-2025-VARO-S12534</t>
        </is>
      </c>
      <c r="B29158" t="n">
        <v>2025</v>
      </c>
      <c r="C29158" t="n">
        <v>14</v>
      </c>
      <c r="D29158" t="inlineStr">
        <is>
          <t>2025-VARO</t>
        </is>
      </c>
      <c r="E29158" t="inlineStr">
        <is>
          <t>S12534</t>
        </is>
      </c>
      <c r="F29158" t="inlineStr">
        <is>
          <t>RB</t>
        </is>
      </c>
      <c r="G29158" t="inlineStr">
        <is>
          <t>Yes</t>
        </is>
      </c>
      <c r="H29158" t="n">
        <v>8.199999999999999</v>
      </c>
    </row>
    <row r="29159">
      <c r="A29159" t="inlineStr">
        <is>
          <t>2025-W14-2025-VARO-Y31856</t>
        </is>
      </c>
      <c r="B29159" t="n">
        <v>2025</v>
      </c>
      <c r="C29159" t="n">
        <v>14</v>
      </c>
      <c r="D29159" t="inlineStr">
        <is>
          <t>2025-VARO</t>
        </is>
      </c>
      <c r="E29159" t="inlineStr">
        <is>
          <t>Y31856</t>
        </is>
      </c>
      <c r="F29159" t="inlineStr">
        <is>
          <t>RB</t>
        </is>
      </c>
      <c r="G29159" t="inlineStr">
        <is>
          <t>Yes</t>
        </is>
      </c>
      <c r="H29159" t="n">
        <v>16.2</v>
      </c>
    </row>
    <row r="29160">
      <c r="A29160" t="inlineStr">
        <is>
          <t>2025-W14-2025-VARO-Y40084</t>
        </is>
      </c>
      <c r="B29160" t="n">
        <v>2025</v>
      </c>
      <c r="C29160" t="n">
        <v>14</v>
      </c>
      <c r="D29160" t="inlineStr">
        <is>
          <t>2025-VARO</t>
        </is>
      </c>
      <c r="E29160" t="inlineStr">
        <is>
          <t>Y40084</t>
        </is>
      </c>
      <c r="F29160" t="inlineStr">
        <is>
          <t>WR</t>
        </is>
      </c>
      <c r="G29160" t="inlineStr">
        <is>
          <t>Yes</t>
        </is>
      </c>
      <c r="H29160" t="n">
        <v>5.4</v>
      </c>
    </row>
    <row r="29161">
      <c r="A29161" t="inlineStr">
        <is>
          <t>2025-W14-2025-VARO-Y40039</t>
        </is>
      </c>
      <c r="B29161" t="n">
        <v>2025</v>
      </c>
      <c r="C29161" t="n">
        <v>14</v>
      </c>
      <c r="D29161" t="inlineStr">
        <is>
          <t>2025-VARO</t>
        </is>
      </c>
      <c r="E29161" t="inlineStr">
        <is>
          <t>Y40039</t>
        </is>
      </c>
      <c r="F29161" t="inlineStr">
        <is>
          <t>WR</t>
        </is>
      </c>
      <c r="G29161" t="inlineStr">
        <is>
          <t>Yes</t>
        </is>
      </c>
      <c r="H29161" t="n">
        <v>16.6</v>
      </c>
    </row>
    <row r="29162">
      <c r="A29162" t="inlineStr">
        <is>
          <t>2025-W14-2025-VARO-Y40878</t>
        </is>
      </c>
      <c r="B29162" t="n">
        <v>2025</v>
      </c>
      <c r="C29162" t="n">
        <v>14</v>
      </c>
      <c r="D29162" t="inlineStr">
        <is>
          <t>2025-VARO</t>
        </is>
      </c>
      <c r="E29162" t="inlineStr">
        <is>
          <t>Y40878</t>
        </is>
      </c>
      <c r="F29162" t="inlineStr">
        <is>
          <t>TE</t>
        </is>
      </c>
      <c r="G29162" t="inlineStr">
        <is>
          <t>Yes</t>
        </is>
      </c>
      <c r="H29162" t="n">
        <v>12.6</v>
      </c>
    </row>
    <row r="29163">
      <c r="A29163" t="inlineStr">
        <is>
          <t>2025-W14-2025-VARO-Y40962</t>
        </is>
      </c>
      <c r="B29163" t="n">
        <v>2025</v>
      </c>
      <c r="C29163" t="n">
        <v>14</v>
      </c>
      <c r="D29163" t="inlineStr">
        <is>
          <t>2025-VARO</t>
        </is>
      </c>
      <c r="E29163" t="inlineStr">
        <is>
          <t>Y40962</t>
        </is>
      </c>
      <c r="F29163" t="inlineStr">
        <is>
          <t>W/R/T FLEX</t>
        </is>
      </c>
      <c r="G29163" t="inlineStr">
        <is>
          <t>Yes</t>
        </is>
      </c>
      <c r="H29163" t="n">
        <v>27.6</v>
      </c>
    </row>
    <row r="29164">
      <c r="A29164" t="inlineStr">
        <is>
          <t>2025-W14-2025-VARO-Y28378</t>
        </is>
      </c>
      <c r="B29164" t="n">
        <v>2025</v>
      </c>
      <c r="C29164" t="n">
        <v>14</v>
      </c>
      <c r="D29164" t="inlineStr">
        <is>
          <t>2025-VARO</t>
        </is>
      </c>
      <c r="E29164" t="inlineStr">
        <is>
          <t>Y28378</t>
        </is>
      </c>
      <c r="F29164" t="inlineStr">
        <is>
          <t>K</t>
        </is>
      </c>
      <c r="G29164" t="inlineStr">
        <is>
          <t>Yes</t>
        </is>
      </c>
      <c r="H29164" t="n">
        <v>14</v>
      </c>
    </row>
    <row r="29165">
      <c r="A29165" t="inlineStr">
        <is>
          <t>2025-W14-2025-VARO-Y-DEF:houston</t>
        </is>
      </c>
      <c r="B29165" t="n">
        <v>2025</v>
      </c>
      <c r="C29165" t="n">
        <v>14</v>
      </c>
      <c r="D29165" t="inlineStr">
        <is>
          <t>2025-VARO</t>
        </is>
      </c>
      <c r="E29165" t="inlineStr">
        <is>
          <t>Y-DEF:houston</t>
        </is>
      </c>
      <c r="F29165" t="inlineStr">
        <is>
          <t>DST</t>
        </is>
      </c>
      <c r="G29165" t="inlineStr">
        <is>
          <t>Yes</t>
        </is>
      </c>
      <c r="H29165" t="n">
        <v>15.8</v>
      </c>
    </row>
    <row r="29166">
      <c r="A29166" t="inlineStr">
        <is>
          <t>2025-W14-2025-VARO-Y40707</t>
        </is>
      </c>
      <c r="B29166" t="n">
        <v>2025</v>
      </c>
      <c r="C29166" t="n">
        <v>14</v>
      </c>
      <c r="D29166" t="inlineStr">
        <is>
          <t>2025-VARO</t>
        </is>
      </c>
      <c r="E29166" t="inlineStr">
        <is>
          <t>Y40707</t>
        </is>
      </c>
      <c r="F29166" t="inlineStr">
        <is>
          <t>BN</t>
        </is>
      </c>
      <c r="G29166" t="inlineStr">
        <is>
          <t>No</t>
        </is>
      </c>
      <c r="H29166" t="n">
        <v>1</v>
      </c>
    </row>
    <row r="29167">
      <c r="A29167" t="inlineStr">
        <is>
          <t>2025-W14-2025-VARO-Y40881</t>
        </is>
      </c>
      <c r="B29167" t="n">
        <v>2025</v>
      </c>
      <c r="C29167" t="n">
        <v>14</v>
      </c>
      <c r="D29167" t="inlineStr">
        <is>
          <t>2025-VARO</t>
        </is>
      </c>
      <c r="E29167" t="inlineStr">
        <is>
          <t>Y40881</t>
        </is>
      </c>
      <c r="F29167" t="inlineStr">
        <is>
          <t>BN</t>
        </is>
      </c>
      <c r="G29167" t="inlineStr">
        <is>
          <t>No</t>
        </is>
      </c>
      <c r="H29167" t="n">
        <v>0</v>
      </c>
    </row>
    <row r="29168">
      <c r="A29168" t="inlineStr">
        <is>
          <t>2025-W14-2025-VARO-S12481</t>
        </is>
      </c>
      <c r="B29168" t="n">
        <v>2025</v>
      </c>
      <c r="C29168" t="n">
        <v>14</v>
      </c>
      <c r="D29168" t="inlineStr">
        <is>
          <t>2025-VARO</t>
        </is>
      </c>
      <c r="E29168" t="inlineStr">
        <is>
          <t>S12481</t>
        </is>
      </c>
      <c r="F29168" t="inlineStr">
        <is>
          <t>BN</t>
        </is>
      </c>
      <c r="G29168" t="inlineStr">
        <is>
          <t>No</t>
        </is>
      </c>
      <c r="H29168" t="n">
        <v>0</v>
      </c>
    </row>
    <row r="29169">
      <c r="A29169" t="inlineStr">
        <is>
          <t>2025-W14-2025-VARO-S12490</t>
        </is>
      </c>
      <c r="B29169" t="n">
        <v>2025</v>
      </c>
      <c r="C29169" t="n">
        <v>14</v>
      </c>
      <c r="D29169" t="inlineStr">
        <is>
          <t>2025-VARO</t>
        </is>
      </c>
      <c r="E29169" t="inlineStr">
        <is>
          <t>S12490</t>
        </is>
      </c>
      <c r="F29169" t="inlineStr">
        <is>
          <t>BN</t>
        </is>
      </c>
      <c r="G29169" t="inlineStr">
        <is>
          <t>No</t>
        </is>
      </c>
      <c r="H29169" t="n">
        <v>-1.5</v>
      </c>
    </row>
    <row r="29170">
      <c r="A29170" t="inlineStr">
        <is>
          <t>2025-W14-2025-VARO-S12529</t>
        </is>
      </c>
      <c r="B29170" t="n">
        <v>2025</v>
      </c>
      <c r="C29170" t="n">
        <v>14</v>
      </c>
      <c r="D29170" t="inlineStr">
        <is>
          <t>2025-VARO</t>
        </is>
      </c>
      <c r="E29170" t="inlineStr">
        <is>
          <t>S12529</t>
        </is>
      </c>
      <c r="F29170" t="inlineStr">
        <is>
          <t>BN</t>
        </is>
      </c>
      <c r="G29170" t="inlineStr">
        <is>
          <t>No</t>
        </is>
      </c>
      <c r="H29170" t="n">
        <v>0</v>
      </c>
    </row>
    <row r="29171">
      <c r="A29171" t="inlineStr">
        <is>
          <t>2025-W14-2025-VARO-Y27535</t>
        </is>
      </c>
      <c r="B29171" t="n">
        <v>2025</v>
      </c>
      <c r="C29171" t="n">
        <v>14</v>
      </c>
      <c r="D29171" t="inlineStr">
        <is>
          <t>2025-VARO</t>
        </is>
      </c>
      <c r="E29171" t="inlineStr">
        <is>
          <t>Y27535</t>
        </is>
      </c>
      <c r="F29171" t="inlineStr">
        <is>
          <t>BN</t>
        </is>
      </c>
      <c r="G29171" t="inlineStr">
        <is>
          <t>No</t>
        </is>
      </c>
      <c r="H29171" t="n">
        <v>0</v>
      </c>
    </row>
    <row r="29172">
      <c r="A29172" t="inlineStr">
        <is>
          <t>2025-W14-2025-VARO-Y40095</t>
        </is>
      </c>
      <c r="B29172" t="n">
        <v>2025</v>
      </c>
      <c r="C29172" t="n">
        <v>14</v>
      </c>
      <c r="D29172" t="inlineStr">
        <is>
          <t>2025-VARO</t>
        </is>
      </c>
      <c r="E29172" t="inlineStr">
        <is>
          <t>Y40095</t>
        </is>
      </c>
      <c r="F29172" t="inlineStr">
        <is>
          <t>BN</t>
        </is>
      </c>
      <c r="G29172" t="inlineStr">
        <is>
          <t>No</t>
        </is>
      </c>
      <c r="H29172" t="n">
        <v>0.4</v>
      </c>
    </row>
    <row r="29173">
      <c r="A29173" t="inlineStr">
        <is>
          <t>2025-W14-2025-PUENTETU-Y24967</t>
        </is>
      </c>
      <c r="B29173" t="n">
        <v>2025</v>
      </c>
      <c r="C29173" t="n">
        <v>14</v>
      </c>
      <c r="D29173" t="inlineStr">
        <is>
          <t>2025-PUENTETU</t>
        </is>
      </c>
      <c r="E29173" t="inlineStr">
        <is>
          <t>Y24967</t>
        </is>
      </c>
      <c r="F29173" t="inlineStr">
        <is>
          <t>QB</t>
        </is>
      </c>
      <c r="G29173" t="inlineStr">
        <is>
          <t>Yes</t>
        </is>
      </c>
      <c r="H29173" t="n">
        <v>-0.76</v>
      </c>
    </row>
    <row r="29174">
      <c r="A29174" t="inlineStr">
        <is>
          <t>2025-W14-2025-PUENTETU-S12512</t>
        </is>
      </c>
      <c r="B29174" t="n">
        <v>2025</v>
      </c>
      <c r="C29174" t="n">
        <v>14</v>
      </c>
      <c r="D29174" t="inlineStr">
        <is>
          <t>2025-PUENTETU</t>
        </is>
      </c>
      <c r="E29174" t="inlineStr">
        <is>
          <t>S12512</t>
        </is>
      </c>
      <c r="F29174" t="inlineStr">
        <is>
          <t>RB</t>
        </is>
      </c>
      <c r="G29174" t="inlineStr">
        <is>
          <t>Yes</t>
        </is>
      </c>
      <c r="H29174" t="n">
        <v>8.9</v>
      </c>
    </row>
    <row r="29175">
      <c r="A29175" t="inlineStr">
        <is>
          <t>2025-W14-2025-PUENTETU-Y33991</t>
        </is>
      </c>
      <c r="B29175" t="n">
        <v>2025</v>
      </c>
      <c r="C29175" t="n">
        <v>14</v>
      </c>
      <c r="D29175" t="inlineStr">
        <is>
          <t>2025-PUENTETU</t>
        </is>
      </c>
      <c r="E29175" t="inlineStr">
        <is>
          <t>Y33991</t>
        </is>
      </c>
      <c r="F29175" t="inlineStr">
        <is>
          <t>RB</t>
        </is>
      </c>
      <c r="G29175" t="inlineStr">
        <is>
          <t>Yes</t>
        </is>
      </c>
      <c r="H29175" t="n">
        <v>4.3</v>
      </c>
    </row>
    <row r="29176">
      <c r="A29176" t="inlineStr">
        <is>
          <t>2025-W14-2025-PUENTETU-Y32687</t>
        </is>
      </c>
      <c r="B29176" t="n">
        <v>2025</v>
      </c>
      <c r="C29176" t="n">
        <v>14</v>
      </c>
      <c r="D29176" t="inlineStr">
        <is>
          <t>2025-PUENTETU</t>
        </is>
      </c>
      <c r="E29176" t="inlineStr">
        <is>
          <t>Y32687</t>
        </is>
      </c>
      <c r="F29176" t="inlineStr">
        <is>
          <t>WR</t>
        </is>
      </c>
      <c r="G29176" t="inlineStr">
        <is>
          <t>Yes</t>
        </is>
      </c>
      <c r="H29176" t="n">
        <v>15.1</v>
      </c>
    </row>
    <row r="29177">
      <c r="A29177" t="inlineStr">
        <is>
          <t>2025-W14-2025-PUENTETU-Y31868</t>
        </is>
      </c>
      <c r="B29177" t="n">
        <v>2025</v>
      </c>
      <c r="C29177" t="n">
        <v>14</v>
      </c>
      <c r="D29177" t="inlineStr">
        <is>
          <t>2025-PUENTETU</t>
        </is>
      </c>
      <c r="E29177" t="inlineStr">
        <is>
          <t>Y31868</t>
        </is>
      </c>
      <c r="F29177" t="inlineStr">
        <is>
          <t>WR</t>
        </is>
      </c>
      <c r="G29177" t="inlineStr">
        <is>
          <t>Yes</t>
        </is>
      </c>
      <c r="H29177" t="n">
        <v>4.7</v>
      </c>
    </row>
    <row r="29178">
      <c r="A29178" t="inlineStr">
        <is>
          <t>2025-W14-2025-PUENTETU-S12493</t>
        </is>
      </c>
      <c r="B29178" t="n">
        <v>2025</v>
      </c>
      <c r="C29178" t="n">
        <v>14</v>
      </c>
      <c r="D29178" t="inlineStr">
        <is>
          <t>2025-PUENTETU</t>
        </is>
      </c>
      <c r="E29178" t="inlineStr">
        <is>
          <t>S12493</t>
        </is>
      </c>
      <c r="F29178" t="inlineStr">
        <is>
          <t>TE</t>
        </is>
      </c>
      <c r="G29178" t="inlineStr">
        <is>
          <t>Yes</t>
        </is>
      </c>
      <c r="H29178" t="n">
        <v>1.2</v>
      </c>
    </row>
    <row r="29179">
      <c r="A29179" t="inlineStr">
        <is>
          <t>2025-W14-2025-PUENTETU-Y33989</t>
        </is>
      </c>
      <c r="B29179" t="n">
        <v>2025</v>
      </c>
      <c r="C29179" t="n">
        <v>14</v>
      </c>
      <c r="D29179" t="inlineStr">
        <is>
          <t>2025-PUENTETU</t>
        </is>
      </c>
      <c r="E29179" t="inlineStr">
        <is>
          <t>Y33989</t>
        </is>
      </c>
      <c r="F29179" t="inlineStr">
        <is>
          <t>W/R/T FLEX</t>
        </is>
      </c>
      <c r="G29179" t="inlineStr">
        <is>
          <t>Yes</t>
        </is>
      </c>
      <c r="H29179" t="n">
        <v>22.9</v>
      </c>
    </row>
    <row r="29180">
      <c r="A29180" t="inlineStr">
        <is>
          <t>2025-W14-2025-PUENTETU-Y33537</t>
        </is>
      </c>
      <c r="B29180" t="n">
        <v>2025</v>
      </c>
      <c r="C29180" t="n">
        <v>14</v>
      </c>
      <c r="D29180" t="inlineStr">
        <is>
          <t>2025-PUENTETU</t>
        </is>
      </c>
      <c r="E29180" t="inlineStr">
        <is>
          <t>Y33537</t>
        </is>
      </c>
      <c r="F29180" t="inlineStr">
        <is>
          <t>K</t>
        </is>
      </c>
      <c r="G29180" t="inlineStr">
        <is>
          <t>Yes</t>
        </is>
      </c>
      <c r="H29180" t="n">
        <v>4</v>
      </c>
    </row>
    <row r="29181">
      <c r="A29181" t="inlineStr">
        <is>
          <t>2025-W14-2025-PUENTETU-Y-DEF:denver</t>
        </is>
      </c>
      <c r="B29181" t="n">
        <v>2025</v>
      </c>
      <c r="C29181" t="n">
        <v>14</v>
      </c>
      <c r="D29181" t="inlineStr">
        <is>
          <t>2025-PUENTETU</t>
        </is>
      </c>
      <c r="E29181" t="inlineStr">
        <is>
          <t>Y-DEF:denver</t>
        </is>
      </c>
      <c r="F29181" t="inlineStr">
        <is>
          <t>DST</t>
        </is>
      </c>
      <c r="G29181" t="inlineStr">
        <is>
          <t>Yes</t>
        </is>
      </c>
      <c r="H29181" t="n">
        <v>15.43</v>
      </c>
    </row>
    <row r="29182">
      <c r="A29182" t="inlineStr">
        <is>
          <t>2025-W14-2025-PUENTETU-S12507</t>
        </is>
      </c>
      <c r="B29182" t="n">
        <v>2025</v>
      </c>
      <c r="C29182" t="n">
        <v>14</v>
      </c>
      <c r="D29182" t="inlineStr">
        <is>
          <t>2025-PUENTETU</t>
        </is>
      </c>
      <c r="E29182" t="inlineStr">
        <is>
          <t>S12507</t>
        </is>
      </c>
      <c r="F29182" t="inlineStr">
        <is>
          <t>BN</t>
        </is>
      </c>
      <c r="G29182" t="inlineStr">
        <is>
          <t>No</t>
        </is>
      </c>
      <c r="H29182" t="n">
        <v>13.7</v>
      </c>
    </row>
    <row r="29183">
      <c r="A29183" t="inlineStr">
        <is>
          <t>2025-W14-2025-PUENTETU-S12514</t>
        </is>
      </c>
      <c r="B29183" t="n">
        <v>2025</v>
      </c>
      <c r="C29183" t="n">
        <v>14</v>
      </c>
      <c r="D29183" t="inlineStr">
        <is>
          <t>2025-PUENTETU</t>
        </is>
      </c>
      <c r="E29183" t="inlineStr">
        <is>
          <t>S12514</t>
        </is>
      </c>
      <c r="F29183" t="inlineStr">
        <is>
          <t>BN</t>
        </is>
      </c>
      <c r="G29183" t="inlineStr">
        <is>
          <t>No</t>
        </is>
      </c>
      <c r="H29183" t="n">
        <v>2.5</v>
      </c>
    </row>
    <row r="29184">
      <c r="A29184" t="inlineStr">
        <is>
          <t>2025-W14-2025-PUENTETU-S12519</t>
        </is>
      </c>
      <c r="B29184" t="n">
        <v>2025</v>
      </c>
      <c r="C29184" t="n">
        <v>14</v>
      </c>
      <c r="D29184" t="inlineStr">
        <is>
          <t>2025-PUENTETU</t>
        </is>
      </c>
      <c r="E29184" t="inlineStr">
        <is>
          <t>S12519</t>
        </is>
      </c>
      <c r="F29184" t="inlineStr">
        <is>
          <t>BN</t>
        </is>
      </c>
      <c r="G29184" t="inlineStr">
        <is>
          <t>No</t>
        </is>
      </c>
      <c r="H29184" t="n">
        <v>9</v>
      </c>
    </row>
    <row r="29185">
      <c r="A29185" t="inlineStr">
        <is>
          <t>2025-W14-2025-PUENTETU-Y28534</t>
        </is>
      </c>
      <c r="B29185" t="n">
        <v>2025</v>
      </c>
      <c r="C29185" t="n">
        <v>14</v>
      </c>
      <c r="D29185" t="inlineStr">
        <is>
          <t>2025-PUENTETU</t>
        </is>
      </c>
      <c r="E29185" t="inlineStr">
        <is>
          <t>Y28534</t>
        </is>
      </c>
      <c r="F29185" t="inlineStr">
        <is>
          <t>BN</t>
        </is>
      </c>
      <c r="G29185" t="inlineStr">
        <is>
          <t>No</t>
        </is>
      </c>
      <c r="H29185" t="n">
        <v>0</v>
      </c>
    </row>
    <row r="29186">
      <c r="A29186" t="inlineStr">
        <is>
          <t>2025-W14-2025-PUENTETU-Y29269</t>
        </is>
      </c>
      <c r="B29186" t="n">
        <v>2025</v>
      </c>
      <c r="C29186" t="n">
        <v>14</v>
      </c>
      <c r="D29186" t="inlineStr">
        <is>
          <t>2025-PUENTETU</t>
        </is>
      </c>
      <c r="E29186" t="inlineStr">
        <is>
          <t>Y29269</t>
        </is>
      </c>
      <c r="F29186" t="inlineStr">
        <is>
          <t>BN</t>
        </is>
      </c>
      <c r="G29186" t="inlineStr">
        <is>
          <t>No</t>
        </is>
      </c>
      <c r="H29186" t="n">
        <v>0</v>
      </c>
    </row>
    <row r="29187">
      <c r="A29187" t="inlineStr">
        <is>
          <t>2025-W14-2025-PUENTETU-Y34218</t>
        </is>
      </c>
      <c r="B29187" t="n">
        <v>2025</v>
      </c>
      <c r="C29187" t="n">
        <v>14</v>
      </c>
      <c r="D29187" t="inlineStr">
        <is>
          <t>2025-PUENTETU</t>
        </is>
      </c>
      <c r="E29187" t="inlineStr">
        <is>
          <t>Y34218</t>
        </is>
      </c>
      <c r="F29187" t="inlineStr">
        <is>
          <t>BN</t>
        </is>
      </c>
      <c r="G29187" t="inlineStr">
        <is>
          <t>No</t>
        </is>
      </c>
      <c r="H29187" t="n">
        <v>0</v>
      </c>
    </row>
    <row r="29188">
      <c r="A29188" t="inlineStr">
        <is>
          <t>2025-W14-2025-PUENTETU-Y-DEF:new-england</t>
        </is>
      </c>
      <c r="B29188" t="n">
        <v>2025</v>
      </c>
      <c r="C29188" t="n">
        <v>14</v>
      </c>
      <c r="D29188" t="inlineStr">
        <is>
          <t>2025-PUENTETU</t>
        </is>
      </c>
      <c r="E29188" t="inlineStr">
        <is>
          <t>Y-DEF:new-england</t>
        </is>
      </c>
      <c r="F29188" t="inlineStr">
        <is>
          <t>BN</t>
        </is>
      </c>
      <c r="G29188" t="inlineStr">
        <is>
          <t>No</t>
        </is>
      </c>
      <c r="H29188" t="n">
        <v>0</v>
      </c>
    </row>
    <row r="29189">
      <c r="A29189" t="inlineStr">
        <is>
          <t>2025-W14-2025-ISAROD-Y30971</t>
        </is>
      </c>
      <c r="B29189" t="n">
        <v>2025</v>
      </c>
      <c r="C29189" t="n">
        <v>14</v>
      </c>
      <c r="D29189" t="inlineStr">
        <is>
          <t>2025-ISAROD</t>
        </is>
      </c>
      <c r="E29189" t="inlineStr">
        <is>
          <t>Y30971</t>
        </is>
      </c>
      <c r="F29189" t="inlineStr">
        <is>
          <t>QB</t>
        </is>
      </c>
      <c r="G29189" t="inlineStr">
        <is>
          <t>Yes</t>
        </is>
      </c>
      <c r="H29189" t="n">
        <v>12.08</v>
      </c>
    </row>
    <row r="29190">
      <c r="A29190" t="inlineStr">
        <is>
          <t>2025-W14-2025-ISAROD-Y32711</t>
        </is>
      </c>
      <c r="B29190" t="n">
        <v>2025</v>
      </c>
      <c r="C29190" t="n">
        <v>14</v>
      </c>
      <c r="D29190" t="inlineStr">
        <is>
          <t>2025-ISAROD</t>
        </is>
      </c>
      <c r="E29190" t="inlineStr">
        <is>
          <t>Y32711</t>
        </is>
      </c>
      <c r="F29190" t="inlineStr">
        <is>
          <t>RB</t>
        </is>
      </c>
      <c r="G29190" t="inlineStr">
        <is>
          <t>Yes</t>
        </is>
      </c>
      <c r="H29190" t="n">
        <v>11.4</v>
      </c>
    </row>
    <row r="29191">
      <c r="A29191" t="inlineStr">
        <is>
          <t>2025-W14-2025-ISAROD-Y40118</t>
        </is>
      </c>
      <c r="B29191" t="n">
        <v>2025</v>
      </c>
      <c r="C29191" t="n">
        <v>14</v>
      </c>
      <c r="D29191" t="inlineStr">
        <is>
          <t>2025-ISAROD</t>
        </is>
      </c>
      <c r="E29191" t="inlineStr">
        <is>
          <t>Y40118</t>
        </is>
      </c>
      <c r="F29191" t="inlineStr">
        <is>
          <t>RB</t>
        </is>
      </c>
      <c r="G29191" t="inlineStr">
        <is>
          <t>Yes</t>
        </is>
      </c>
      <c r="H29191" t="n">
        <v>17</v>
      </c>
    </row>
    <row r="29192">
      <c r="A29192" t="inlineStr">
        <is>
          <t>2025-W14-2025-ISAROD-Y33966</t>
        </is>
      </c>
      <c r="B29192" t="n">
        <v>2025</v>
      </c>
      <c r="C29192" t="n">
        <v>14</v>
      </c>
      <c r="D29192" t="inlineStr">
        <is>
          <t>2025-ISAROD</t>
        </is>
      </c>
      <c r="E29192" t="inlineStr">
        <is>
          <t>Y33966</t>
        </is>
      </c>
      <c r="F29192" t="inlineStr">
        <is>
          <t>WR</t>
        </is>
      </c>
      <c r="G29192" t="inlineStr">
        <is>
          <t>Yes</t>
        </is>
      </c>
      <c r="H29192" t="n">
        <v>4.5</v>
      </c>
    </row>
    <row r="29193">
      <c r="A29193" t="inlineStr">
        <is>
          <t>2025-W14-2025-ISAROD-Y34007</t>
        </is>
      </c>
      <c r="B29193" t="n">
        <v>2025</v>
      </c>
      <c r="C29193" t="n">
        <v>14</v>
      </c>
      <c r="D29193" t="inlineStr">
        <is>
          <t>2025-ISAROD</t>
        </is>
      </c>
      <c r="E29193" t="inlineStr">
        <is>
          <t>Y34007</t>
        </is>
      </c>
      <c r="F29193" t="inlineStr">
        <is>
          <t>WR</t>
        </is>
      </c>
      <c r="G29193" t="inlineStr">
        <is>
          <t>Yes</t>
        </is>
      </c>
      <c r="H29193" t="n">
        <v>6.2</v>
      </c>
    </row>
    <row r="29194">
      <c r="A29194" t="inlineStr">
        <is>
          <t>2025-W14-2025-ISAROD-Y34085</t>
        </is>
      </c>
      <c r="B29194" t="n">
        <v>2025</v>
      </c>
      <c r="C29194" t="n">
        <v>14</v>
      </c>
      <c r="D29194" t="inlineStr">
        <is>
          <t>2025-ISAROD</t>
        </is>
      </c>
      <c r="E29194" t="inlineStr">
        <is>
          <t>Y34085</t>
        </is>
      </c>
      <c r="F29194" t="inlineStr">
        <is>
          <t>TE</t>
        </is>
      </c>
      <c r="G29194" t="inlineStr">
        <is>
          <t>Yes</t>
        </is>
      </c>
      <c r="H29194" t="n">
        <v>8.300000000000001</v>
      </c>
    </row>
    <row r="29195">
      <c r="A29195" t="inlineStr">
        <is>
          <t>2025-W14-2025-ISAROD-Y32703</t>
        </is>
      </c>
      <c r="B29195" t="n">
        <v>2025</v>
      </c>
      <c r="C29195" t="n">
        <v>14</v>
      </c>
      <c r="D29195" t="inlineStr">
        <is>
          <t>2025-ISAROD</t>
        </is>
      </c>
      <c r="E29195" t="inlineStr">
        <is>
          <t>Y32703</t>
        </is>
      </c>
      <c r="F29195" t="inlineStr">
        <is>
          <t>W/R/T FLEX</t>
        </is>
      </c>
      <c r="G29195" t="inlineStr">
        <is>
          <t>Yes</t>
        </is>
      </c>
      <c r="H29195" t="n">
        <v>24.2</v>
      </c>
    </row>
    <row r="29196">
      <c r="A29196" t="inlineStr">
        <is>
          <t>2025-W14-2025-ISAROD-Y34344</t>
        </is>
      </c>
      <c r="B29196" t="n">
        <v>2025</v>
      </c>
      <c r="C29196" t="n">
        <v>14</v>
      </c>
      <c r="D29196" t="inlineStr">
        <is>
          <t>2025-ISAROD</t>
        </is>
      </c>
      <c r="E29196" t="inlineStr">
        <is>
          <t>Y34344</t>
        </is>
      </c>
      <c r="F29196" t="inlineStr">
        <is>
          <t>K</t>
        </is>
      </c>
      <c r="G29196" t="inlineStr">
        <is>
          <t>Yes</t>
        </is>
      </c>
      <c r="H29196" t="n">
        <v>20</v>
      </c>
    </row>
    <row r="29197">
      <c r="A29197" t="inlineStr">
        <is>
          <t>2025-W14-2025-ISAROD-Y-DEF:cleveland</t>
        </is>
      </c>
      <c r="B29197" t="n">
        <v>2025</v>
      </c>
      <c r="C29197" t="n">
        <v>14</v>
      </c>
      <c r="D29197" t="inlineStr">
        <is>
          <t>2025-ISAROD</t>
        </is>
      </c>
      <c r="E29197" t="inlineStr">
        <is>
          <t>Y-DEF:cleveland</t>
        </is>
      </c>
      <c r="F29197" t="inlineStr">
        <is>
          <t>DST</t>
        </is>
      </c>
      <c r="G29197" t="inlineStr">
        <is>
          <t>Yes</t>
        </is>
      </c>
      <c r="H29197" t="n">
        <v>5.98</v>
      </c>
    </row>
    <row r="29198">
      <c r="A29198" t="inlineStr">
        <is>
          <t>2025-W14-2025-ISAROD-Y40915</t>
        </is>
      </c>
      <c r="B29198" t="n">
        <v>2025</v>
      </c>
      <c r="C29198" t="n">
        <v>14</v>
      </c>
      <c r="D29198" t="inlineStr">
        <is>
          <t>2025-ISAROD</t>
        </is>
      </c>
      <c r="E29198" t="inlineStr">
        <is>
          <t>Y40915</t>
        </is>
      </c>
      <c r="F29198" t="inlineStr">
        <is>
          <t>BN</t>
        </is>
      </c>
      <c r="G29198" t="inlineStr">
        <is>
          <t>No</t>
        </is>
      </c>
      <c r="H29198" t="n">
        <v>2.9</v>
      </c>
    </row>
    <row r="29199">
      <c r="A29199" t="inlineStr">
        <is>
          <t>2025-W14-2025-ISAROD-Y30259</t>
        </is>
      </c>
      <c r="B29199" t="n">
        <v>2025</v>
      </c>
      <c r="C29199" t="n">
        <v>14</v>
      </c>
      <c r="D29199" t="inlineStr">
        <is>
          <t>2025-ISAROD</t>
        </is>
      </c>
      <c r="E29199" t="inlineStr">
        <is>
          <t>Y30259</t>
        </is>
      </c>
      <c r="F29199" t="inlineStr">
        <is>
          <t>BN</t>
        </is>
      </c>
      <c r="G29199" t="inlineStr">
        <is>
          <t>No</t>
        </is>
      </c>
      <c r="H29199" t="n">
        <v>0</v>
      </c>
    </row>
    <row r="29200">
      <c r="A29200" t="inlineStr">
        <is>
          <t>2025-W14-2025-ISAROD-Y33413</t>
        </is>
      </c>
      <c r="B29200" t="n">
        <v>2025</v>
      </c>
      <c r="C29200" t="n">
        <v>14</v>
      </c>
      <c r="D29200" t="inlineStr">
        <is>
          <t>2025-ISAROD</t>
        </is>
      </c>
      <c r="E29200" t="inlineStr">
        <is>
          <t>Y33413</t>
        </is>
      </c>
      <c r="F29200" t="inlineStr">
        <is>
          <t>BN</t>
        </is>
      </c>
      <c r="G29200" t="inlineStr">
        <is>
          <t>No</t>
        </is>
      </c>
      <c r="H29200" t="n">
        <v>20.7</v>
      </c>
    </row>
    <row r="29201">
      <c r="A29201" t="inlineStr">
        <is>
          <t>2025-W14-2025-ISAROD-Y40119</t>
        </is>
      </c>
      <c r="B29201" t="n">
        <v>2025</v>
      </c>
      <c r="C29201" t="n">
        <v>14</v>
      </c>
      <c r="D29201" t="inlineStr">
        <is>
          <t>2025-ISAROD</t>
        </is>
      </c>
      <c r="E29201" t="inlineStr">
        <is>
          <t>Y40119</t>
        </is>
      </c>
      <c r="F29201" t="inlineStr">
        <is>
          <t>BN</t>
        </is>
      </c>
      <c r="G29201" t="inlineStr">
        <is>
          <t>No</t>
        </is>
      </c>
      <c r="H29201" t="n">
        <v>5.7</v>
      </c>
    </row>
    <row r="29202">
      <c r="A29202" t="inlineStr">
        <is>
          <t>2025-W14-2025-PACO-Y29325</t>
        </is>
      </c>
      <c r="B29202" t="n">
        <v>2025</v>
      </c>
      <c r="C29202" t="n">
        <v>14</v>
      </c>
      <c r="D29202" t="inlineStr">
        <is>
          <t>2025-PACO</t>
        </is>
      </c>
      <c r="E29202" t="inlineStr">
        <is>
          <t>Y29325</t>
        </is>
      </c>
      <c r="F29202" t="inlineStr">
        <is>
          <t>QB</t>
        </is>
      </c>
      <c r="G29202" t="inlineStr">
        <is>
          <t>Yes</t>
        </is>
      </c>
      <c r="H29202" t="n">
        <v>20.04</v>
      </c>
    </row>
    <row r="29203">
      <c r="A29203" t="inlineStr">
        <is>
          <t>2025-W14-2025-PACO-Y32705</t>
        </is>
      </c>
      <c r="B29203" t="n">
        <v>2025</v>
      </c>
      <c r="C29203" t="n">
        <v>14</v>
      </c>
      <c r="D29203" t="inlineStr">
        <is>
          <t>2025-PACO</t>
        </is>
      </c>
      <c r="E29203" t="inlineStr">
        <is>
          <t>Y32705</t>
        </is>
      </c>
      <c r="F29203" t="inlineStr">
        <is>
          <t>RB</t>
        </is>
      </c>
      <c r="G29203" t="inlineStr">
        <is>
          <t>Yes</t>
        </is>
      </c>
      <c r="H29203" t="n">
        <v>9.699999999999999</v>
      </c>
    </row>
    <row r="29204">
      <c r="A29204" t="inlineStr">
        <is>
          <t>2025-W14-2025-PACO-Y29279</t>
        </is>
      </c>
      <c r="B29204" t="n">
        <v>2025</v>
      </c>
      <c r="C29204" t="n">
        <v>14</v>
      </c>
      <c r="D29204" t="inlineStr">
        <is>
          <t>2025-PACO</t>
        </is>
      </c>
      <c r="E29204" t="inlineStr">
        <is>
          <t>Y29279</t>
        </is>
      </c>
      <c r="F29204" t="inlineStr">
        <is>
          <t>RB</t>
        </is>
      </c>
      <c r="G29204" t="inlineStr">
        <is>
          <t>Yes</t>
        </is>
      </c>
      <c r="H29204" t="n">
        <v>10.7</v>
      </c>
    </row>
    <row r="29205">
      <c r="A29205" t="inlineStr">
        <is>
          <t>2025-W14-2025-PACO-Y34008</t>
        </is>
      </c>
      <c r="B29205" t="n">
        <v>2025</v>
      </c>
      <c r="C29205" t="n">
        <v>14</v>
      </c>
      <c r="D29205" t="inlineStr">
        <is>
          <t>2025-PACO</t>
        </is>
      </c>
      <c r="E29205" t="inlineStr">
        <is>
          <t>Y34008</t>
        </is>
      </c>
      <c r="F29205" t="inlineStr">
        <is>
          <t>WR</t>
        </is>
      </c>
      <c r="G29205" t="inlineStr">
        <is>
          <t>Yes</t>
        </is>
      </c>
      <c r="H29205" t="n">
        <v>10.5</v>
      </c>
    </row>
    <row r="29206">
      <c r="A29206" t="inlineStr">
        <is>
          <t>2025-W14-2025-PACO-Y32231</t>
        </is>
      </c>
      <c r="B29206" t="n">
        <v>2025</v>
      </c>
      <c r="C29206" t="n">
        <v>14</v>
      </c>
      <c r="D29206" t="inlineStr">
        <is>
          <t>2025-PACO</t>
        </is>
      </c>
      <c r="E29206" t="inlineStr">
        <is>
          <t>Y32231</t>
        </is>
      </c>
      <c r="F29206" t="inlineStr">
        <is>
          <t>WR</t>
        </is>
      </c>
      <c r="G29206" t="inlineStr">
        <is>
          <t>Yes</t>
        </is>
      </c>
      <c r="H29206" t="n">
        <v>12.8</v>
      </c>
    </row>
    <row r="29207">
      <c r="A29207" t="inlineStr">
        <is>
          <t>2025-W14-2025-PACO-Y40048</t>
        </is>
      </c>
      <c r="B29207" t="n">
        <v>2025</v>
      </c>
      <c r="C29207" t="n">
        <v>14</v>
      </c>
      <c r="D29207" t="inlineStr">
        <is>
          <t>2025-PACO</t>
        </is>
      </c>
      <c r="E29207" t="inlineStr">
        <is>
          <t>Y40048</t>
        </is>
      </c>
      <c r="F29207" t="inlineStr">
        <is>
          <t>TE</t>
        </is>
      </c>
      <c r="G29207" t="inlineStr">
        <is>
          <t>Yes</t>
        </is>
      </c>
      <c r="H29207" t="n">
        <v>12.1</v>
      </c>
    </row>
    <row r="29208">
      <c r="A29208" t="inlineStr">
        <is>
          <t>2025-W14-2025-PACO-Y30199</t>
        </is>
      </c>
      <c r="B29208" t="n">
        <v>2025</v>
      </c>
      <c r="C29208" t="n">
        <v>14</v>
      </c>
      <c r="D29208" t="inlineStr">
        <is>
          <t>2025-PACO</t>
        </is>
      </c>
      <c r="E29208" t="inlineStr">
        <is>
          <t>Y30199</t>
        </is>
      </c>
      <c r="F29208" t="inlineStr">
        <is>
          <t>W/R/T FLEX</t>
        </is>
      </c>
      <c r="G29208" t="inlineStr">
        <is>
          <t>Yes</t>
        </is>
      </c>
      <c r="H29208" t="n">
        <v>9</v>
      </c>
    </row>
    <row r="29209">
      <c r="A29209" t="inlineStr">
        <is>
          <t>2025-W14-2025-PACO-Y28188</t>
        </is>
      </c>
      <c r="B29209" t="n">
        <v>2025</v>
      </c>
      <c r="C29209" t="n">
        <v>14</v>
      </c>
      <c r="D29209" t="inlineStr">
        <is>
          <t>2025-PACO</t>
        </is>
      </c>
      <c r="E29209" t="inlineStr">
        <is>
          <t>Y28188</t>
        </is>
      </c>
      <c r="F29209" t="inlineStr">
        <is>
          <t>K</t>
        </is>
      </c>
      <c r="G29209" t="inlineStr">
        <is>
          <t>Yes</t>
        </is>
      </c>
      <c r="H29209" t="n">
        <v>9</v>
      </c>
    </row>
    <row r="29210">
      <c r="A29210" t="inlineStr">
        <is>
          <t>2025-W14-2025-PACO-Y-DEF:jacksonville</t>
        </is>
      </c>
      <c r="B29210" t="n">
        <v>2025</v>
      </c>
      <c r="C29210" t="n">
        <v>14</v>
      </c>
      <c r="D29210" t="inlineStr">
        <is>
          <t>2025-PACO</t>
        </is>
      </c>
      <c r="E29210" t="inlineStr">
        <is>
          <t>Y-DEF:jacksonville</t>
        </is>
      </c>
      <c r="F29210" t="inlineStr">
        <is>
          <t>DST</t>
        </is>
      </c>
      <c r="G29210" t="inlineStr">
        <is>
          <t>Yes</t>
        </is>
      </c>
      <c r="H29210" t="n">
        <v>15.45</v>
      </c>
    </row>
    <row r="29211">
      <c r="A29211" t="inlineStr">
        <is>
          <t>2025-W14-2025-PACO-S12508</t>
        </is>
      </c>
      <c r="B29211" t="n">
        <v>2025</v>
      </c>
      <c r="C29211" t="n">
        <v>14</v>
      </c>
      <c r="D29211" t="inlineStr">
        <is>
          <t>2025-PACO</t>
        </is>
      </c>
      <c r="E29211" t="inlineStr">
        <is>
          <t>S12508</t>
        </is>
      </c>
      <c r="F29211" t="inlineStr">
        <is>
          <t>BN</t>
        </is>
      </c>
      <c r="G29211" t="inlineStr">
        <is>
          <t>No</t>
        </is>
      </c>
      <c r="H29211" t="n">
        <v>0</v>
      </c>
    </row>
    <row r="29212">
      <c r="A29212" t="inlineStr">
        <is>
          <t>2025-W14-2025-PACO-S12533</t>
        </is>
      </c>
      <c r="B29212" t="n">
        <v>2025</v>
      </c>
      <c r="C29212" t="n">
        <v>14</v>
      </c>
      <c r="D29212" t="inlineStr">
        <is>
          <t>2025-PACO</t>
        </is>
      </c>
      <c r="E29212" t="inlineStr">
        <is>
          <t>S12533</t>
        </is>
      </c>
      <c r="F29212" t="inlineStr">
        <is>
          <t>BN</t>
        </is>
      </c>
      <c r="G29212" t="inlineStr">
        <is>
          <t>No</t>
        </is>
      </c>
      <c r="H29212" t="n">
        <v>3.2</v>
      </c>
    </row>
    <row r="29213">
      <c r="A29213" t="inlineStr">
        <is>
          <t>2025-W14-2025-PACO-Y31107</t>
        </is>
      </c>
      <c r="B29213" t="n">
        <v>2025</v>
      </c>
      <c r="C29213" t="n">
        <v>14</v>
      </c>
      <c r="D29213" t="inlineStr">
        <is>
          <t>2025-PACO</t>
        </is>
      </c>
      <c r="E29213" t="inlineStr">
        <is>
          <t>Y31107</t>
        </is>
      </c>
      <c r="F29213" t="inlineStr">
        <is>
          <t>BN</t>
        </is>
      </c>
      <c r="G29213" t="inlineStr">
        <is>
          <t>No</t>
        </is>
      </c>
      <c r="H29213" t="n">
        <v>3.7</v>
      </c>
    </row>
    <row r="29214">
      <c r="A29214" t="inlineStr">
        <is>
          <t>2025-W14-2025-PACO-Y31896</t>
        </is>
      </c>
      <c r="B29214" t="n">
        <v>2025</v>
      </c>
      <c r="C29214" t="n">
        <v>14</v>
      </c>
      <c r="D29214" t="inlineStr">
        <is>
          <t>2025-PACO</t>
        </is>
      </c>
      <c r="E29214" t="inlineStr">
        <is>
          <t>Y31896</t>
        </is>
      </c>
      <c r="F29214" t="inlineStr">
        <is>
          <t>BN</t>
        </is>
      </c>
      <c r="G29214" t="inlineStr">
        <is>
          <t>No</t>
        </is>
      </c>
      <c r="H29214" t="n">
        <v>18.3</v>
      </c>
    </row>
    <row r="29215">
      <c r="A29215" t="inlineStr">
        <is>
          <t>2025-W14-2025-PACO-Y34207</t>
        </is>
      </c>
      <c r="B29215" t="n">
        <v>2025</v>
      </c>
      <c r="C29215" t="n">
        <v>14</v>
      </c>
      <c r="D29215" t="inlineStr">
        <is>
          <t>2025-PACO</t>
        </is>
      </c>
      <c r="E29215" t="inlineStr">
        <is>
          <t>Y34207</t>
        </is>
      </c>
      <c r="F29215" t="inlineStr">
        <is>
          <t>BN</t>
        </is>
      </c>
      <c r="G29215" t="inlineStr">
        <is>
          <t>No</t>
        </is>
      </c>
      <c r="H29215" t="n">
        <v>3</v>
      </c>
    </row>
    <row r="29216">
      <c r="A29216" t="inlineStr">
        <is>
          <t>2025-W14-2025-ALEXAODE-Y40030</t>
        </is>
      </c>
      <c r="B29216" t="n">
        <v>2025</v>
      </c>
      <c r="C29216" t="n">
        <v>14</v>
      </c>
      <c r="D29216" t="inlineStr">
        <is>
          <t>2025-ALEXAODE</t>
        </is>
      </c>
      <c r="E29216" t="inlineStr">
        <is>
          <t>Y40030</t>
        </is>
      </c>
      <c r="F29216" t="inlineStr">
        <is>
          <t>QB</t>
        </is>
      </c>
      <c r="G29216" t="inlineStr">
        <is>
          <t>Yes</t>
        </is>
      </c>
      <c r="H29216" t="n">
        <v>12.62</v>
      </c>
    </row>
    <row r="29217">
      <c r="A29217" t="inlineStr">
        <is>
          <t>2025-W14-2025-ALEXAODE-Y34019</t>
        </is>
      </c>
      <c r="B29217" t="n">
        <v>2025</v>
      </c>
      <c r="C29217" t="n">
        <v>14</v>
      </c>
      <c r="D29217" t="inlineStr">
        <is>
          <t>2025-ALEXAODE</t>
        </is>
      </c>
      <c r="E29217" t="inlineStr">
        <is>
          <t>Y34019</t>
        </is>
      </c>
      <c r="F29217" t="inlineStr">
        <is>
          <t>RB</t>
        </is>
      </c>
      <c r="G29217" t="inlineStr">
        <is>
          <t>Yes</t>
        </is>
      </c>
      <c r="H29217" t="n">
        <v>10.1</v>
      </c>
    </row>
    <row r="29218">
      <c r="A29218" t="inlineStr">
        <is>
          <t>2025-W14-2025-ALEXAODE-S10219</t>
        </is>
      </c>
      <c r="B29218" t="n">
        <v>2025</v>
      </c>
      <c r="C29218" t="n">
        <v>14</v>
      </c>
      <c r="D29218" t="inlineStr">
        <is>
          <t>2025-ALEXAODE</t>
        </is>
      </c>
      <c r="E29218" t="inlineStr">
        <is>
          <t>S10219</t>
        </is>
      </c>
      <c r="F29218" t="inlineStr">
        <is>
          <t>RB</t>
        </is>
      </c>
      <c r="G29218" t="inlineStr">
        <is>
          <t>Yes</t>
        </is>
      </c>
      <c r="H29218" t="n">
        <v>5.2</v>
      </c>
    </row>
    <row r="29219">
      <c r="A29219" t="inlineStr">
        <is>
          <t>2025-W14-2025-ALEXAODE-Y40168</t>
        </is>
      </c>
      <c r="B29219" t="n">
        <v>2025</v>
      </c>
      <c r="C29219" t="n">
        <v>14</v>
      </c>
      <c r="D29219" t="inlineStr">
        <is>
          <t>2025-ALEXAODE</t>
        </is>
      </c>
      <c r="E29219" t="inlineStr">
        <is>
          <t>Y40168</t>
        </is>
      </c>
      <c r="F29219" t="inlineStr">
        <is>
          <t>WR</t>
        </is>
      </c>
      <c r="G29219" t="inlineStr">
        <is>
          <t>Yes</t>
        </is>
      </c>
      <c r="H29219" t="n">
        <v>32.2</v>
      </c>
    </row>
    <row r="29220">
      <c r="A29220" t="inlineStr">
        <is>
          <t>2025-W14-2025-ALEXAODE-Y40121</t>
        </is>
      </c>
      <c r="B29220" t="n">
        <v>2025</v>
      </c>
      <c r="C29220" t="n">
        <v>14</v>
      </c>
      <c r="D29220" t="inlineStr">
        <is>
          <t>2025-ALEXAODE</t>
        </is>
      </c>
      <c r="E29220" t="inlineStr">
        <is>
          <t>Y40121</t>
        </is>
      </c>
      <c r="F29220" t="inlineStr">
        <is>
          <t>WR</t>
        </is>
      </c>
      <c r="G29220" t="inlineStr">
        <is>
          <t>Yes</t>
        </is>
      </c>
      <c r="H29220" t="n">
        <v>31.7</v>
      </c>
    </row>
    <row r="29221">
      <c r="A29221" t="inlineStr">
        <is>
          <t>2025-W14-2025-ALEXAODE-Y40078</t>
        </is>
      </c>
      <c r="B29221" t="n">
        <v>2025</v>
      </c>
      <c r="C29221" t="n">
        <v>14</v>
      </c>
      <c r="D29221" t="inlineStr">
        <is>
          <t>2025-ALEXAODE</t>
        </is>
      </c>
      <c r="E29221" t="inlineStr">
        <is>
          <t>Y40078</t>
        </is>
      </c>
      <c r="F29221" t="inlineStr">
        <is>
          <t>TE</t>
        </is>
      </c>
      <c r="G29221" t="inlineStr">
        <is>
          <t>Yes</t>
        </is>
      </c>
      <c r="H29221" t="n">
        <v>4.2</v>
      </c>
    </row>
    <row r="29222">
      <c r="A29222" t="inlineStr">
        <is>
          <t>2025-W14-2025-ALEXAODE-S12474</t>
        </is>
      </c>
      <c r="B29222" t="n">
        <v>2025</v>
      </c>
      <c r="C29222" t="n">
        <v>14</v>
      </c>
      <c r="D29222" t="inlineStr">
        <is>
          <t>2025-ALEXAODE</t>
        </is>
      </c>
      <c r="E29222" t="inlineStr">
        <is>
          <t>S12474</t>
        </is>
      </c>
      <c r="F29222" t="inlineStr">
        <is>
          <t>W/R/T FLEX</t>
        </is>
      </c>
      <c r="G29222" t="inlineStr">
        <is>
          <t>Yes</t>
        </is>
      </c>
      <c r="H29222" t="n">
        <v>14.6</v>
      </c>
    </row>
    <row r="29223">
      <c r="A29223" t="inlineStr">
        <is>
          <t>2025-W14-2025-ALEXAODE-Y30346</t>
        </is>
      </c>
      <c r="B29223" t="n">
        <v>2025</v>
      </c>
      <c r="C29223" t="n">
        <v>14</v>
      </c>
      <c r="D29223" t="inlineStr">
        <is>
          <t>2025-ALEXAODE</t>
        </is>
      </c>
      <c r="E29223" t="inlineStr">
        <is>
          <t>Y30346</t>
        </is>
      </c>
      <c r="F29223" t="inlineStr">
        <is>
          <t>K</t>
        </is>
      </c>
      <c r="G29223" t="inlineStr">
        <is>
          <t>Yes</t>
        </is>
      </c>
      <c r="H29223" t="n">
        <v>4</v>
      </c>
    </row>
    <row r="29224">
      <c r="A29224" t="inlineStr">
        <is>
          <t>2025-W14-2025-ALEXAODE-Y-DEF:tampa-bay</t>
        </is>
      </c>
      <c r="B29224" t="n">
        <v>2025</v>
      </c>
      <c r="C29224" t="n">
        <v>14</v>
      </c>
      <c r="D29224" t="inlineStr">
        <is>
          <t>2025-ALEXAODE</t>
        </is>
      </c>
      <c r="E29224" t="inlineStr">
        <is>
          <t>Y-DEF:tampa-bay</t>
        </is>
      </c>
      <c r="F29224" t="inlineStr">
        <is>
          <t>DST</t>
        </is>
      </c>
      <c r="G29224" t="inlineStr">
        <is>
          <t>Yes</t>
        </is>
      </c>
      <c r="H29224" t="n">
        <v>7.48</v>
      </c>
    </row>
    <row r="29225">
      <c r="A29225" t="inlineStr">
        <is>
          <t>2025-W14-2025-ALEXAODE-Y40893</t>
        </is>
      </c>
      <c r="B29225" t="n">
        <v>2025</v>
      </c>
      <c r="C29225" t="n">
        <v>14</v>
      </c>
      <c r="D29225" t="inlineStr">
        <is>
          <t>2025-ALEXAODE</t>
        </is>
      </c>
      <c r="E29225" t="inlineStr">
        <is>
          <t>Y40893</t>
        </is>
      </c>
      <c r="F29225" t="inlineStr">
        <is>
          <t>BN</t>
        </is>
      </c>
      <c r="G29225" t="inlineStr">
        <is>
          <t>No</t>
        </is>
      </c>
      <c r="H29225" t="n">
        <v>0</v>
      </c>
    </row>
    <row r="29226">
      <c r="A29226" t="inlineStr">
        <is>
          <t>2025-W14-2025-ALEXAODE-Y40883</t>
        </is>
      </c>
      <c r="B29226" t="n">
        <v>2025</v>
      </c>
      <c r="C29226" t="n">
        <v>14</v>
      </c>
      <c r="D29226" t="inlineStr">
        <is>
          <t>2025-ALEXAODE</t>
        </is>
      </c>
      <c r="E29226" t="inlineStr">
        <is>
          <t>Y40883</t>
        </is>
      </c>
      <c r="F29226" t="inlineStr">
        <is>
          <t>BN</t>
        </is>
      </c>
      <c r="G29226" t="inlineStr">
        <is>
          <t>No</t>
        </is>
      </c>
      <c r="H29226" t="n">
        <v>10.2</v>
      </c>
    </row>
    <row r="29227">
      <c r="A29227" t="inlineStr">
        <is>
          <t>2025-W14-2025-ALEXAODE-Y41097</t>
        </is>
      </c>
      <c r="B29227" t="n">
        <v>2025</v>
      </c>
      <c r="C29227" t="n">
        <v>14</v>
      </c>
      <c r="D29227" t="inlineStr">
        <is>
          <t>2025-ALEXAODE</t>
        </is>
      </c>
      <c r="E29227" t="inlineStr">
        <is>
          <t>Y41097</t>
        </is>
      </c>
      <c r="F29227" t="inlineStr">
        <is>
          <t>BN</t>
        </is>
      </c>
      <c r="G29227" t="inlineStr">
        <is>
          <t>No</t>
        </is>
      </c>
      <c r="H29227" t="n">
        <v>5.5</v>
      </c>
    </row>
    <row r="29228">
      <c r="A29228" t="inlineStr">
        <is>
          <t>2025-W14-2025-ALEXAODE-Y30121</t>
        </is>
      </c>
      <c r="B29228" t="n">
        <v>2025</v>
      </c>
      <c r="C29228" t="n">
        <v>14</v>
      </c>
      <c r="D29228" t="inlineStr">
        <is>
          <t>2025-ALEXAODE</t>
        </is>
      </c>
      <c r="E29228" t="inlineStr">
        <is>
          <t>Y30121</t>
        </is>
      </c>
      <c r="F29228" t="inlineStr">
        <is>
          <t>BN</t>
        </is>
      </c>
      <c r="G29228" t="inlineStr">
        <is>
          <t>No</t>
        </is>
      </c>
      <c r="H29228" t="n">
        <v>0</v>
      </c>
    </row>
    <row r="29229">
      <c r="A29229" t="inlineStr">
        <is>
          <t>2025-W14-2025-ALEXAODE-Y32676</t>
        </is>
      </c>
      <c r="B29229" t="n">
        <v>2025</v>
      </c>
      <c r="C29229" t="n">
        <v>14</v>
      </c>
      <c r="D29229" t="inlineStr">
        <is>
          <t>2025-ALEXAODE</t>
        </is>
      </c>
      <c r="E29229" t="inlineStr">
        <is>
          <t>Y32676</t>
        </is>
      </c>
      <c r="F29229" t="inlineStr">
        <is>
          <t>BN</t>
        </is>
      </c>
      <c r="G29229" t="inlineStr">
        <is>
          <t>No</t>
        </is>
      </c>
      <c r="H29229" t="n">
        <v>13.16</v>
      </c>
    </row>
    <row r="29230">
      <c r="A29230" t="inlineStr">
        <is>
          <t>2025-W14-2025-ALEXAODE-Y32887</t>
        </is>
      </c>
      <c r="B29230" t="n">
        <v>2025</v>
      </c>
      <c r="C29230" t="n">
        <v>14</v>
      </c>
      <c r="D29230" t="inlineStr">
        <is>
          <t>2025-ALEXAODE</t>
        </is>
      </c>
      <c r="E29230" t="inlineStr">
        <is>
          <t>Y32887</t>
        </is>
      </c>
      <c r="F29230" t="inlineStr">
        <is>
          <t>BN</t>
        </is>
      </c>
      <c r="G29230" t="inlineStr">
        <is>
          <t>No</t>
        </is>
      </c>
      <c r="H29230" t="n">
        <v>0</v>
      </c>
    </row>
    <row r="29231">
      <c r="A29231" t="inlineStr">
        <is>
          <t>2025-W14-2025-ALEXAODE-Y34107</t>
        </is>
      </c>
      <c r="B29231" t="n">
        <v>2025</v>
      </c>
      <c r="C29231" t="n">
        <v>14</v>
      </c>
      <c r="D29231" t="inlineStr">
        <is>
          <t>2025-ALEXAODE</t>
        </is>
      </c>
      <c r="E29231" t="inlineStr">
        <is>
          <t>Y34107</t>
        </is>
      </c>
      <c r="F29231" t="inlineStr">
        <is>
          <t>BN</t>
        </is>
      </c>
      <c r="G29231" t="inlineStr">
        <is>
          <t>No</t>
        </is>
      </c>
      <c r="H29231" t="n">
        <v>7.7</v>
      </c>
    </row>
    <row r="29232">
      <c r="A29232" t="inlineStr">
        <is>
          <t>2025-W14-2025-PEPSALFA-Y30123</t>
        </is>
      </c>
      <c r="B29232" t="n">
        <v>2025</v>
      </c>
      <c r="C29232" t="n">
        <v>14</v>
      </c>
      <c r="D29232" t="inlineStr">
        <is>
          <t>2025-PEPSALFA</t>
        </is>
      </c>
      <c r="E29232" t="inlineStr">
        <is>
          <t>Y30123</t>
        </is>
      </c>
      <c r="F29232" t="inlineStr">
        <is>
          <t>QB</t>
        </is>
      </c>
      <c r="G29232" t="inlineStr">
        <is>
          <t>Yes</t>
        </is>
      </c>
      <c r="H29232" t="n">
        <v>8.800000000000001</v>
      </c>
    </row>
    <row r="29233">
      <c r="A29233" t="inlineStr">
        <is>
          <t>2025-W14-2025-PEPSALFA-Y40196</t>
        </is>
      </c>
      <c r="B29233" t="n">
        <v>2025</v>
      </c>
      <c r="C29233" t="n">
        <v>14</v>
      </c>
      <c r="D29233" t="inlineStr">
        <is>
          <t>2025-PEPSALFA</t>
        </is>
      </c>
      <c r="E29233" t="inlineStr">
        <is>
          <t>Y40196</t>
        </is>
      </c>
      <c r="F29233" t="inlineStr">
        <is>
          <t>RB</t>
        </is>
      </c>
      <c r="G29233" t="inlineStr">
        <is>
          <t>Yes</t>
        </is>
      </c>
      <c r="H29233" t="n">
        <v>17</v>
      </c>
    </row>
    <row r="29234">
      <c r="A29234" t="inlineStr">
        <is>
          <t>2025-W14-2025-PEPSALFA-Y40059</t>
        </is>
      </c>
      <c r="B29234" t="n">
        <v>2025</v>
      </c>
      <c r="C29234" t="n">
        <v>14</v>
      </c>
      <c r="D29234" t="inlineStr">
        <is>
          <t>2025-PEPSALFA</t>
        </is>
      </c>
      <c r="E29234" t="inlineStr">
        <is>
          <t>Y40059</t>
        </is>
      </c>
      <c r="F29234" t="inlineStr">
        <is>
          <t>RB</t>
        </is>
      </c>
      <c r="G29234" t="inlineStr">
        <is>
          <t>Yes</t>
        </is>
      </c>
      <c r="H29234" t="n">
        <v>33.5</v>
      </c>
    </row>
    <row r="29235">
      <c r="A29235" t="inlineStr">
        <is>
          <t>2025-W14-2025-PEPSALFA-Y40908</t>
        </is>
      </c>
      <c r="B29235" t="n">
        <v>2025</v>
      </c>
      <c r="C29235" t="n">
        <v>14</v>
      </c>
      <c r="D29235" t="inlineStr">
        <is>
          <t>2025-PEPSALFA</t>
        </is>
      </c>
      <c r="E29235" t="inlineStr">
        <is>
          <t>Y40908</t>
        </is>
      </c>
      <c r="F29235" t="inlineStr">
        <is>
          <t>WR</t>
        </is>
      </c>
      <c r="G29235" t="inlineStr">
        <is>
          <t>Yes</t>
        </is>
      </c>
      <c r="H29235" t="n">
        <v>1.7</v>
      </c>
    </row>
    <row r="29236">
      <c r="A29236" t="inlineStr">
        <is>
          <t>2025-W14-2025-PEPSALFA-Y30994</t>
        </is>
      </c>
      <c r="B29236" t="n">
        <v>2025</v>
      </c>
      <c r="C29236" t="n">
        <v>14</v>
      </c>
      <c r="D29236" t="inlineStr">
        <is>
          <t>2025-PEPSALFA</t>
        </is>
      </c>
      <c r="E29236" t="inlineStr">
        <is>
          <t>Y30994</t>
        </is>
      </c>
      <c r="F29236" t="inlineStr">
        <is>
          <t>WR</t>
        </is>
      </c>
      <c r="G29236" t="inlineStr">
        <is>
          <t>Yes</t>
        </is>
      </c>
      <c r="H29236" t="n">
        <v>0.1</v>
      </c>
    </row>
    <row r="29237">
      <c r="A29237" t="inlineStr">
        <is>
          <t>2025-W14-2025-PEPSALFA-Y26658</t>
        </is>
      </c>
      <c r="B29237" t="n">
        <v>2025</v>
      </c>
      <c r="C29237" t="n">
        <v>14</v>
      </c>
      <c r="D29237" t="inlineStr">
        <is>
          <t>2025-PEPSALFA</t>
        </is>
      </c>
      <c r="E29237" t="inlineStr">
        <is>
          <t>Y26658</t>
        </is>
      </c>
      <c r="F29237" t="inlineStr">
        <is>
          <t>TE</t>
        </is>
      </c>
      <c r="G29237" t="inlineStr">
        <is>
          <t>Yes</t>
        </is>
      </c>
      <c r="H29237" t="n">
        <v>1.6</v>
      </c>
    </row>
    <row r="29238">
      <c r="A29238" t="inlineStr">
        <is>
          <t>2025-W14-2025-PEPSALFA-Y40075</t>
        </is>
      </c>
      <c r="B29238" t="n">
        <v>2025</v>
      </c>
      <c r="C29238" t="n">
        <v>14</v>
      </c>
      <c r="D29238" t="inlineStr">
        <is>
          <t>2025-PEPSALFA</t>
        </is>
      </c>
      <c r="E29238" t="inlineStr">
        <is>
          <t>Y40075</t>
        </is>
      </c>
      <c r="F29238" t="inlineStr">
        <is>
          <t>W/R/T FLEX</t>
        </is>
      </c>
      <c r="G29238" t="inlineStr">
        <is>
          <t>Yes</t>
        </is>
      </c>
      <c r="H29238" t="n">
        <v>7.6</v>
      </c>
    </row>
    <row r="29239">
      <c r="A29239" t="inlineStr">
        <is>
          <t>2025-W14-2025-PEPSALFA-Y27120</t>
        </is>
      </c>
      <c r="B29239" t="n">
        <v>2025</v>
      </c>
      <c r="C29239" t="n">
        <v>14</v>
      </c>
      <c r="D29239" t="inlineStr">
        <is>
          <t>2025-PEPSALFA</t>
        </is>
      </c>
      <c r="E29239" t="inlineStr">
        <is>
          <t>Y27120</t>
        </is>
      </c>
      <c r="F29239" t="inlineStr">
        <is>
          <t>K</t>
        </is>
      </c>
      <c r="G29239" t="inlineStr">
        <is>
          <t>Yes</t>
        </is>
      </c>
      <c r="H29239" t="n">
        <v>4</v>
      </c>
    </row>
    <row r="29240">
      <c r="A29240" t="inlineStr">
        <is>
          <t>2025-W14-2025-PEPSALFA-Y-DEF:buffalo</t>
        </is>
      </c>
      <c r="B29240" t="n">
        <v>2025</v>
      </c>
      <c r="C29240" t="n">
        <v>14</v>
      </c>
      <c r="D29240" t="inlineStr">
        <is>
          <t>2025-PEPSALFA</t>
        </is>
      </c>
      <c r="E29240" t="inlineStr">
        <is>
          <t>Y-DEF:buffalo</t>
        </is>
      </c>
      <c r="F29240" t="inlineStr">
        <is>
          <t>DST</t>
        </is>
      </c>
      <c r="G29240" t="inlineStr">
        <is>
          <t>Yes</t>
        </is>
      </c>
      <c r="H29240" t="n">
        <v>13.73</v>
      </c>
    </row>
    <row r="29241">
      <c r="A29241" t="inlineStr">
        <is>
          <t>2025-W14-2025-PEPSALFA-S11610</t>
        </is>
      </c>
      <c r="B29241" t="n">
        <v>2025</v>
      </c>
      <c r="C29241" t="n">
        <v>14</v>
      </c>
      <c r="D29241" t="inlineStr">
        <is>
          <t>2025-PEPSALFA</t>
        </is>
      </c>
      <c r="E29241" t="inlineStr">
        <is>
          <t>S11610</t>
        </is>
      </c>
      <c r="F29241" t="inlineStr">
        <is>
          <t>BN</t>
        </is>
      </c>
      <c r="G29241" t="inlineStr">
        <is>
          <t>No</t>
        </is>
      </c>
      <c r="H29241" t="n">
        <v>2.5</v>
      </c>
    </row>
    <row r="29242">
      <c r="A29242" t="inlineStr">
        <is>
          <t>2025-W14-2025-PEPSALFA-Y31056</t>
        </is>
      </c>
      <c r="B29242" t="n">
        <v>2025</v>
      </c>
      <c r="C29242" t="n">
        <v>14</v>
      </c>
      <c r="D29242" t="inlineStr">
        <is>
          <t>2025-PEPSALFA</t>
        </is>
      </c>
      <c r="E29242" t="inlineStr">
        <is>
          <t>Y31056</t>
        </is>
      </c>
      <c r="F29242" t="inlineStr">
        <is>
          <t>BN</t>
        </is>
      </c>
      <c r="G29242" t="inlineStr">
        <is>
          <t>No</t>
        </is>
      </c>
      <c r="H29242" t="n">
        <v>1.4</v>
      </c>
    </row>
    <row r="29243">
      <c r="A29243" t="inlineStr">
        <is>
          <t>2025-W14-2025-PEPSALFA-Y31960</t>
        </is>
      </c>
      <c r="B29243" t="n">
        <v>2025</v>
      </c>
      <c r="C29243" t="n">
        <v>14</v>
      </c>
      <c r="D29243" t="inlineStr">
        <is>
          <t>2025-PEPSALFA</t>
        </is>
      </c>
      <c r="E29243" t="inlineStr">
        <is>
          <t>Y31960</t>
        </is>
      </c>
      <c r="F29243" t="inlineStr">
        <is>
          <t>BN</t>
        </is>
      </c>
      <c r="G29243" t="inlineStr">
        <is>
          <t>No</t>
        </is>
      </c>
      <c r="H29243" t="n">
        <v>30.1</v>
      </c>
    </row>
    <row r="29244">
      <c r="A29244" t="inlineStr">
        <is>
          <t>2025-W14-2025-PEPSALFA-Y34047</t>
        </is>
      </c>
      <c r="B29244" t="n">
        <v>2025</v>
      </c>
      <c r="C29244" t="n">
        <v>14</v>
      </c>
      <c r="D29244" t="inlineStr">
        <is>
          <t>2025-PEPSALFA</t>
        </is>
      </c>
      <c r="E29244" t="inlineStr">
        <is>
          <t>Y34047</t>
        </is>
      </c>
      <c r="F29244" t="inlineStr">
        <is>
          <t>BN</t>
        </is>
      </c>
      <c r="G29244" t="inlineStr">
        <is>
          <t>No</t>
        </is>
      </c>
      <c r="H29244" t="n">
        <v>6</v>
      </c>
    </row>
    <row r="29245">
      <c r="A29245" t="inlineStr">
        <is>
          <t>2025-W14-2025-PEPSALFA-Y33965</t>
        </is>
      </c>
      <c r="B29245" t="n">
        <v>2025</v>
      </c>
      <c r="C29245" t="n">
        <v>14</v>
      </c>
      <c r="D29245" t="inlineStr">
        <is>
          <t>2025-PEPSALFA</t>
        </is>
      </c>
      <c r="E29245" t="inlineStr">
        <is>
          <t>Y33965</t>
        </is>
      </c>
      <c r="F29245" t="inlineStr">
        <is>
          <t>BN</t>
        </is>
      </c>
      <c r="G29245" t="inlineStr">
        <is>
          <t>No</t>
        </is>
      </c>
      <c r="H29245" t="n">
        <v>0</v>
      </c>
    </row>
    <row r="29246">
      <c r="A29246" t="inlineStr">
        <is>
          <t>2025-W14-2025-PEPSALFA-Y34659</t>
        </is>
      </c>
      <c r="B29246" t="n">
        <v>2025</v>
      </c>
      <c r="C29246" t="n">
        <v>14</v>
      </c>
      <c r="D29246" t="inlineStr">
        <is>
          <t>2025-PEPSALFA</t>
        </is>
      </c>
      <c r="E29246" t="inlineStr">
        <is>
          <t>Y34659</t>
        </is>
      </c>
      <c r="F29246" t="inlineStr">
        <is>
          <t>BN</t>
        </is>
      </c>
      <c r="G29246" t="inlineStr">
        <is>
          <t>No</t>
        </is>
      </c>
      <c r="H29246" t="n">
        <v>14.7</v>
      </c>
    </row>
    <row r="29247">
      <c r="A29247" t="inlineStr">
        <is>
          <t>2025-W14-2025-TROQUERO-Y30977</t>
        </is>
      </c>
      <c r="B29247" t="n">
        <v>2025</v>
      </c>
      <c r="C29247" t="n">
        <v>14</v>
      </c>
      <c r="D29247" t="inlineStr">
        <is>
          <t>2025-TROQUERO</t>
        </is>
      </c>
      <c r="E29247" t="inlineStr">
        <is>
          <t>Y30977</t>
        </is>
      </c>
      <c r="F29247" t="inlineStr">
        <is>
          <t>QB</t>
        </is>
      </c>
      <c r="G29247" t="inlineStr">
        <is>
          <t>Yes</t>
        </is>
      </c>
      <c r="H29247" t="n">
        <v>39.84</v>
      </c>
    </row>
    <row r="29248">
      <c r="A29248" t="inlineStr">
        <is>
          <t>2025-W14-2025-TROQUERO-Y34447</t>
        </is>
      </c>
      <c r="B29248" t="n">
        <v>2025</v>
      </c>
      <c r="C29248" t="n">
        <v>14</v>
      </c>
      <c r="D29248" t="inlineStr">
        <is>
          <t>2025-TROQUERO</t>
        </is>
      </c>
      <c r="E29248" t="inlineStr">
        <is>
          <t>Y34447</t>
        </is>
      </c>
      <c r="F29248" t="inlineStr">
        <is>
          <t>RB</t>
        </is>
      </c>
      <c r="G29248" t="inlineStr">
        <is>
          <t>Yes</t>
        </is>
      </c>
      <c r="H29248" t="n">
        <v>13.7</v>
      </c>
    </row>
    <row r="29249">
      <c r="A29249" t="inlineStr">
        <is>
          <t>2025-W14-2025-TROQUERO-Y31905</t>
        </is>
      </c>
      <c r="B29249" t="n">
        <v>2025</v>
      </c>
      <c r="C29249" t="n">
        <v>14</v>
      </c>
      <c r="D29249" t="inlineStr">
        <is>
          <t>2025-TROQUERO</t>
        </is>
      </c>
      <c r="E29249" t="inlineStr">
        <is>
          <t>Y31905</t>
        </is>
      </c>
      <c r="F29249" t="inlineStr">
        <is>
          <t>RB</t>
        </is>
      </c>
      <c r="G29249" t="inlineStr">
        <is>
          <t>Yes</t>
        </is>
      </c>
      <c r="H29249" t="n">
        <v>13.8</v>
      </c>
    </row>
    <row r="29250">
      <c r="A29250" t="inlineStr">
        <is>
          <t>2025-W14-2025-TROQUERO-Y33393</t>
        </is>
      </c>
      <c r="B29250" t="n">
        <v>2025</v>
      </c>
      <c r="C29250" t="n">
        <v>14</v>
      </c>
      <c r="D29250" t="inlineStr">
        <is>
          <t>2025-TROQUERO</t>
        </is>
      </c>
      <c r="E29250" t="inlineStr">
        <is>
          <t>Y33393</t>
        </is>
      </c>
      <c r="F29250" t="inlineStr">
        <is>
          <t>WR</t>
        </is>
      </c>
      <c r="G29250" t="inlineStr">
        <is>
          <t>Yes</t>
        </is>
      </c>
      <c r="H29250" t="n">
        <v>7.7</v>
      </c>
    </row>
    <row r="29251">
      <c r="A29251" t="inlineStr">
        <is>
          <t>2025-W14-2025-TROQUERO-Y31010</t>
        </is>
      </c>
      <c r="B29251" t="n">
        <v>2025</v>
      </c>
      <c r="C29251" t="n">
        <v>14</v>
      </c>
      <c r="D29251" t="inlineStr">
        <is>
          <t>2025-TROQUERO</t>
        </is>
      </c>
      <c r="E29251" t="inlineStr">
        <is>
          <t>Y31010</t>
        </is>
      </c>
      <c r="F29251" t="inlineStr">
        <is>
          <t>WR</t>
        </is>
      </c>
      <c r="G29251" t="inlineStr">
        <is>
          <t>Yes</t>
        </is>
      </c>
      <c r="H29251" t="n">
        <v>9.199999999999999</v>
      </c>
    </row>
    <row r="29252">
      <c r="A29252" t="inlineStr">
        <is>
          <t>2025-W14-2025-TROQUERO-S12518</t>
        </is>
      </c>
      <c r="B29252" t="n">
        <v>2025</v>
      </c>
      <c r="C29252" t="n">
        <v>14</v>
      </c>
      <c r="D29252" t="inlineStr">
        <is>
          <t>2025-TROQUERO</t>
        </is>
      </c>
      <c r="E29252" t="inlineStr">
        <is>
          <t>S12518</t>
        </is>
      </c>
      <c r="F29252" t="inlineStr">
        <is>
          <t>TE</t>
        </is>
      </c>
      <c r="G29252" t="inlineStr">
        <is>
          <t>Yes</t>
        </is>
      </c>
      <c r="H29252" t="n">
        <v>2.7</v>
      </c>
    </row>
    <row r="29253">
      <c r="A29253" t="inlineStr">
        <is>
          <t>2025-W14-2025-TROQUERO-S12484</t>
        </is>
      </c>
      <c r="B29253" t="n">
        <v>2025</v>
      </c>
      <c r="C29253" t="n">
        <v>14</v>
      </c>
      <c r="D29253" t="inlineStr">
        <is>
          <t>2025-TROQUERO</t>
        </is>
      </c>
      <c r="E29253" t="inlineStr">
        <is>
          <t>S12484</t>
        </is>
      </c>
      <c r="F29253" t="inlineStr">
        <is>
          <t>W/R/T FLEX</t>
        </is>
      </c>
      <c r="G29253" t="inlineStr">
        <is>
          <t>Yes</t>
        </is>
      </c>
      <c r="H29253" t="n">
        <v>4.9</v>
      </c>
    </row>
    <row r="29254">
      <c r="A29254" t="inlineStr">
        <is>
          <t>2025-W14-2025-TROQUERO-Y8565</t>
        </is>
      </c>
      <c r="B29254" t="n">
        <v>2025</v>
      </c>
      <c r="C29254" t="n">
        <v>14</v>
      </c>
      <c r="D29254" t="inlineStr">
        <is>
          <t>2025-TROQUERO</t>
        </is>
      </c>
      <c r="E29254" t="inlineStr">
        <is>
          <t>Y8565</t>
        </is>
      </c>
      <c r="F29254" t="inlineStr">
        <is>
          <t>K</t>
        </is>
      </c>
      <c r="G29254" t="inlineStr">
        <is>
          <t>Yes</t>
        </is>
      </c>
      <c r="H29254" t="n">
        <v>7</v>
      </c>
    </row>
    <row r="29255">
      <c r="A29255" t="inlineStr">
        <is>
          <t>2025-W14-2025-TROQUERO-Y-DEF:seattle</t>
        </is>
      </c>
      <c r="B29255" t="n">
        <v>2025</v>
      </c>
      <c r="C29255" t="n">
        <v>14</v>
      </c>
      <c r="D29255" t="inlineStr">
        <is>
          <t>2025-TROQUERO</t>
        </is>
      </c>
      <c r="E29255" t="inlineStr">
        <is>
          <t>Y-DEF:seattle</t>
        </is>
      </c>
      <c r="F29255" t="inlineStr">
        <is>
          <t>DST</t>
        </is>
      </c>
      <c r="G29255" t="inlineStr">
        <is>
          <t>Yes</t>
        </is>
      </c>
      <c r="H29255" t="n">
        <v>24.7</v>
      </c>
    </row>
    <row r="29256">
      <c r="A29256" t="inlineStr">
        <is>
          <t>2025-W14-2025-TROQUERO-Y40901</t>
        </is>
      </c>
      <c r="B29256" t="n">
        <v>2025</v>
      </c>
      <c r="C29256" t="n">
        <v>14</v>
      </c>
      <c r="D29256" t="inlineStr">
        <is>
          <t>2025-TROQUERO</t>
        </is>
      </c>
      <c r="E29256" t="inlineStr">
        <is>
          <t>Y40901</t>
        </is>
      </c>
      <c r="F29256" t="inlineStr">
        <is>
          <t>BN</t>
        </is>
      </c>
      <c r="G29256" t="inlineStr">
        <is>
          <t>No</t>
        </is>
      </c>
      <c r="H29256" t="n">
        <v>0</v>
      </c>
    </row>
    <row r="29257">
      <c r="A29257" t="inlineStr">
        <is>
          <t>2025-W14-2025-TROQUERO-S12530</t>
        </is>
      </c>
      <c r="B29257" t="n">
        <v>2025</v>
      </c>
      <c r="C29257" t="n">
        <v>14</v>
      </c>
      <c r="D29257" t="inlineStr">
        <is>
          <t>2025-TROQUERO</t>
        </is>
      </c>
      <c r="E29257" t="inlineStr">
        <is>
          <t>S12530</t>
        </is>
      </c>
      <c r="F29257" t="inlineStr">
        <is>
          <t>BN</t>
        </is>
      </c>
      <c r="G29257" t="inlineStr">
        <is>
          <t>No</t>
        </is>
      </c>
      <c r="H29257" t="n">
        <v>0</v>
      </c>
    </row>
    <row r="29258">
      <c r="A29258" t="inlineStr">
        <is>
          <t>2025-W14-2025-TROQUERO-Y28654</t>
        </is>
      </c>
      <c r="B29258" t="n">
        <v>2025</v>
      </c>
      <c r="C29258" t="n">
        <v>14</v>
      </c>
      <c r="D29258" t="inlineStr">
        <is>
          <t>2025-TROQUERO</t>
        </is>
      </c>
      <c r="E29258" t="inlineStr">
        <is>
          <t>Y28654</t>
        </is>
      </c>
      <c r="F29258" t="inlineStr">
        <is>
          <t>BN</t>
        </is>
      </c>
      <c r="G29258" t="inlineStr">
        <is>
          <t>No</t>
        </is>
      </c>
      <c r="H29258" t="n">
        <v>0.7</v>
      </c>
    </row>
    <row r="29259">
      <c r="A29259" t="inlineStr">
        <is>
          <t>2025-W14-2025-TROQUERO-Y29369</t>
        </is>
      </c>
      <c r="B29259" t="n">
        <v>2025</v>
      </c>
      <c r="C29259" t="n">
        <v>14</v>
      </c>
      <c r="D29259" t="inlineStr">
        <is>
          <t>2025-TROQUERO</t>
        </is>
      </c>
      <c r="E29259" t="inlineStr">
        <is>
          <t>Y29369</t>
        </is>
      </c>
      <c r="F29259" t="inlineStr">
        <is>
          <t>BN</t>
        </is>
      </c>
      <c r="G29259" t="inlineStr">
        <is>
          <t>No</t>
        </is>
      </c>
      <c r="H29259" t="n">
        <v>22.44</v>
      </c>
    </row>
    <row r="29260">
      <c r="A29260" t="inlineStr">
        <is>
          <t>2025-W14-2025-TROQUERO-Y33963</t>
        </is>
      </c>
      <c r="B29260" t="n">
        <v>2025</v>
      </c>
      <c r="C29260" t="n">
        <v>14</v>
      </c>
      <c r="D29260" t="inlineStr">
        <is>
          <t>2025-TROQUERO</t>
        </is>
      </c>
      <c r="E29260" t="inlineStr">
        <is>
          <t>Y33963</t>
        </is>
      </c>
      <c r="F29260" t="inlineStr">
        <is>
          <t>BN</t>
        </is>
      </c>
      <c r="G29260" t="inlineStr">
        <is>
          <t>No</t>
        </is>
      </c>
      <c r="H29260" t="n">
        <v>0</v>
      </c>
    </row>
    <row r="29261">
      <c r="A29261" t="inlineStr">
        <is>
          <t>2025-W14-2025-TROQUERO-Y33998</t>
        </is>
      </c>
      <c r="B29261" t="n">
        <v>2025</v>
      </c>
      <c r="C29261" t="n">
        <v>14</v>
      </c>
      <c r="D29261" t="inlineStr">
        <is>
          <t>2025-TROQUERO</t>
        </is>
      </c>
      <c r="E29261" t="inlineStr">
        <is>
          <t>Y33998</t>
        </is>
      </c>
      <c r="F29261" t="inlineStr">
        <is>
          <t>BN</t>
        </is>
      </c>
      <c r="G29261" t="inlineStr">
        <is>
          <t>No</t>
        </is>
      </c>
      <c r="H29261" t="n">
        <v>0</v>
      </c>
    </row>
    <row r="29262">
      <c r="A29262" t="inlineStr">
        <is>
          <t>2025-W14-2025-LDV-Y32671</t>
        </is>
      </c>
      <c r="B29262" t="n">
        <v>2025</v>
      </c>
      <c r="C29262" t="n">
        <v>14</v>
      </c>
      <c r="D29262" t="inlineStr">
        <is>
          <t>2025-LDV</t>
        </is>
      </c>
      <c r="E29262" t="inlineStr">
        <is>
          <t>Y32671</t>
        </is>
      </c>
      <c r="F29262" t="inlineStr">
        <is>
          <t>QB</t>
        </is>
      </c>
      <c r="G29262" t="inlineStr">
        <is>
          <t>Yes</t>
        </is>
      </c>
      <c r="H29262" t="n">
        <v>23.36</v>
      </c>
    </row>
    <row r="29263">
      <c r="A29263" t="inlineStr">
        <is>
          <t>2025-W14-2025-LDV-S12527</t>
        </is>
      </c>
      <c r="B29263" t="n">
        <v>2025</v>
      </c>
      <c r="C29263" t="n">
        <v>14</v>
      </c>
      <c r="D29263" t="inlineStr">
        <is>
          <t>2025-LDV</t>
        </is>
      </c>
      <c r="E29263" t="inlineStr">
        <is>
          <t>S12527</t>
        </is>
      </c>
      <c r="F29263" t="inlineStr">
        <is>
          <t>RB</t>
        </is>
      </c>
      <c r="G29263" t="inlineStr">
        <is>
          <t>Yes</t>
        </is>
      </c>
      <c r="H29263" t="n">
        <v>4.8</v>
      </c>
    </row>
    <row r="29264">
      <c r="A29264" t="inlineStr">
        <is>
          <t>2025-W14-2025-LDV-Y33996</t>
        </is>
      </c>
      <c r="B29264" t="n">
        <v>2025</v>
      </c>
      <c r="C29264" t="n">
        <v>14</v>
      </c>
      <c r="D29264" t="inlineStr">
        <is>
          <t>2025-LDV</t>
        </is>
      </c>
      <c r="E29264" t="inlineStr">
        <is>
          <t>Y33996</t>
        </is>
      </c>
      <c r="F29264" t="inlineStr">
        <is>
          <t>RB</t>
        </is>
      </c>
      <c r="G29264" t="inlineStr">
        <is>
          <t>Yes</t>
        </is>
      </c>
      <c r="H29264" t="n">
        <v>3.3</v>
      </c>
    </row>
    <row r="29265">
      <c r="A29265" t="inlineStr">
        <is>
          <t>2025-W14-2025-LDV-Y33500</t>
        </is>
      </c>
      <c r="B29265" t="n">
        <v>2025</v>
      </c>
      <c r="C29265" t="n">
        <v>14</v>
      </c>
      <c r="D29265" t="inlineStr">
        <is>
          <t>2025-LDV</t>
        </is>
      </c>
      <c r="E29265" t="inlineStr">
        <is>
          <t>Y33500</t>
        </is>
      </c>
      <c r="F29265" t="inlineStr">
        <is>
          <t>WR</t>
        </is>
      </c>
      <c r="G29265" t="inlineStr">
        <is>
          <t>Yes</t>
        </is>
      </c>
      <c r="H29265" t="n">
        <v>12.2</v>
      </c>
    </row>
    <row r="29266">
      <c r="A29266" t="inlineStr">
        <is>
          <t>2025-W14-2025-LDV-Y40042</t>
        </is>
      </c>
      <c r="B29266" t="n">
        <v>2025</v>
      </c>
      <c r="C29266" t="n">
        <v>14</v>
      </c>
      <c r="D29266" t="inlineStr">
        <is>
          <t>2025-LDV</t>
        </is>
      </c>
      <c r="E29266" t="inlineStr">
        <is>
          <t>Y40042</t>
        </is>
      </c>
      <c r="F29266" t="inlineStr">
        <is>
          <t>WR</t>
        </is>
      </c>
      <c r="G29266" t="inlineStr">
        <is>
          <t>Yes</t>
        </is>
      </c>
      <c r="H29266" t="n">
        <v>8.199999999999999</v>
      </c>
    </row>
    <row r="29267">
      <c r="A29267" t="inlineStr">
        <is>
          <t>2025-W14-2025-LDV-Y31019</t>
        </is>
      </c>
      <c r="B29267" t="n">
        <v>2025</v>
      </c>
      <c r="C29267" t="n">
        <v>14</v>
      </c>
      <c r="D29267" t="inlineStr">
        <is>
          <t>2025-LDV</t>
        </is>
      </c>
      <c r="E29267" t="inlineStr">
        <is>
          <t>Y31019</t>
        </is>
      </c>
      <c r="F29267" t="inlineStr">
        <is>
          <t>TE</t>
        </is>
      </c>
      <c r="G29267" t="inlineStr">
        <is>
          <t>Yes</t>
        </is>
      </c>
      <c r="H29267" t="n">
        <v>11.8</v>
      </c>
    </row>
    <row r="29268">
      <c r="A29268" t="inlineStr">
        <is>
          <t>2025-W14-2025-LDV-Y33538</t>
        </is>
      </c>
      <c r="B29268" t="n">
        <v>2025</v>
      </c>
      <c r="C29268" t="n">
        <v>14</v>
      </c>
      <c r="D29268" t="inlineStr">
        <is>
          <t>2025-LDV</t>
        </is>
      </c>
      <c r="E29268" t="inlineStr">
        <is>
          <t>Y33538</t>
        </is>
      </c>
      <c r="F29268" t="inlineStr">
        <is>
          <t>W/R/T FLEX</t>
        </is>
      </c>
      <c r="G29268" t="inlineStr">
        <is>
          <t>Yes</t>
        </is>
      </c>
      <c r="H29268" t="n">
        <v>13.2</v>
      </c>
    </row>
    <row r="29269">
      <c r="A29269" t="inlineStr">
        <is>
          <t>2025-W14-2025-LDV-S12711</t>
        </is>
      </c>
      <c r="B29269" t="n">
        <v>2025</v>
      </c>
      <c r="C29269" t="n">
        <v>14</v>
      </c>
      <c r="D29269" t="inlineStr">
        <is>
          <t>2025-LDV</t>
        </is>
      </c>
      <c r="E29269" t="inlineStr">
        <is>
          <t>S12711</t>
        </is>
      </c>
      <c r="F29269" t="inlineStr">
        <is>
          <t>K</t>
        </is>
      </c>
      <c r="G29269" t="inlineStr">
        <is>
          <t>Yes</t>
        </is>
      </c>
      <c r="H29269" t="n">
        <v>9</v>
      </c>
    </row>
    <row r="29270">
      <c r="A29270" t="inlineStr">
        <is>
          <t>2025-W14-2025-LDV-Y-DEF:pittsburgh</t>
        </is>
      </c>
      <c r="B29270" t="n">
        <v>2025</v>
      </c>
      <c r="C29270" t="n">
        <v>14</v>
      </c>
      <c r="D29270" t="inlineStr">
        <is>
          <t>2025-LDV</t>
        </is>
      </c>
      <c r="E29270" t="inlineStr">
        <is>
          <t>Y-DEF:pittsburgh</t>
        </is>
      </c>
      <c r="F29270" t="inlineStr">
        <is>
          <t>DST</t>
        </is>
      </c>
      <c r="G29270" t="inlineStr">
        <is>
          <t>Yes</t>
        </is>
      </c>
      <c r="H29270" t="n">
        <v>7.75</v>
      </c>
    </row>
    <row r="29271">
      <c r="A29271" t="inlineStr">
        <is>
          <t>2025-W14-2025-LDV-Y30197</t>
        </is>
      </c>
      <c r="B29271" t="n">
        <v>2025</v>
      </c>
      <c r="C29271" t="n">
        <v>14</v>
      </c>
      <c r="D29271" t="inlineStr">
        <is>
          <t>2025-LDV</t>
        </is>
      </c>
      <c r="E29271" t="inlineStr">
        <is>
          <t>Y30197</t>
        </is>
      </c>
      <c r="F29271" t="inlineStr">
        <is>
          <t>BN</t>
        </is>
      </c>
      <c r="G29271" t="inlineStr">
        <is>
          <t>No</t>
        </is>
      </c>
      <c r="H29271" t="n">
        <v>8</v>
      </c>
    </row>
    <row r="29272">
      <c r="A29272" t="inlineStr">
        <is>
          <t>2025-W14-2025-LDV-Y31005</t>
        </is>
      </c>
      <c r="B29272" t="n">
        <v>2025</v>
      </c>
      <c r="C29272" t="n">
        <v>14</v>
      </c>
      <c r="D29272" t="inlineStr">
        <is>
          <t>2025-LDV</t>
        </is>
      </c>
      <c r="E29272" t="inlineStr">
        <is>
          <t>Y31005</t>
        </is>
      </c>
      <c r="F29272" t="inlineStr">
        <is>
          <t>BN</t>
        </is>
      </c>
      <c r="G29272" t="inlineStr">
        <is>
          <t>No</t>
        </is>
      </c>
      <c r="H29272" t="n">
        <v>0.3</v>
      </c>
    </row>
    <row r="29273">
      <c r="A29273" t="inlineStr">
        <is>
          <t>2025-W14-2025-LDV-Y32696</t>
        </is>
      </c>
      <c r="B29273" t="n">
        <v>2025</v>
      </c>
      <c r="C29273" t="n">
        <v>14</v>
      </c>
      <c r="D29273" t="inlineStr">
        <is>
          <t>2025-LDV</t>
        </is>
      </c>
      <c r="E29273" t="inlineStr">
        <is>
          <t>Y32696</t>
        </is>
      </c>
      <c r="F29273" t="inlineStr">
        <is>
          <t>BN</t>
        </is>
      </c>
      <c r="G29273" t="inlineStr">
        <is>
          <t>No</t>
        </is>
      </c>
      <c r="H29273" t="n">
        <v>24.26</v>
      </c>
    </row>
    <row r="29274">
      <c r="A29274" t="inlineStr">
        <is>
          <t>2025-W14-2025-LDV-Y33391</t>
        </is>
      </c>
      <c r="B29274" t="n">
        <v>2025</v>
      </c>
      <c r="C29274" t="n">
        <v>14</v>
      </c>
      <c r="D29274" t="inlineStr">
        <is>
          <t>2025-LDV</t>
        </is>
      </c>
      <c r="E29274" t="inlineStr">
        <is>
          <t>Y33391</t>
        </is>
      </c>
      <c r="F29274" t="inlineStr">
        <is>
          <t>BN</t>
        </is>
      </c>
      <c r="G29274" t="inlineStr">
        <is>
          <t>No</t>
        </is>
      </c>
      <c r="H29274" t="n">
        <v>0</v>
      </c>
    </row>
    <row r="29275">
      <c r="A29275" t="inlineStr">
        <is>
          <t>2025-W14-2025-LDV-Y33508</t>
        </is>
      </c>
      <c r="B29275" t="n">
        <v>2025</v>
      </c>
      <c r="C29275" t="n">
        <v>14</v>
      </c>
      <c r="D29275" t="inlineStr">
        <is>
          <t>2025-LDV</t>
        </is>
      </c>
      <c r="E29275" t="inlineStr">
        <is>
          <t>Y33508</t>
        </is>
      </c>
      <c r="F29275" t="inlineStr">
        <is>
          <t>BN</t>
        </is>
      </c>
      <c r="G29275" t="inlineStr">
        <is>
          <t>No</t>
        </is>
      </c>
      <c r="H29275" t="n">
        <v>0</v>
      </c>
    </row>
    <row r="29276">
      <c r="A29276" t="inlineStr">
        <is>
          <t>2025-W14-2025-LDV-S9504</t>
        </is>
      </c>
      <c r="B29276" t="n">
        <v>2025</v>
      </c>
      <c r="C29276" t="n">
        <v>14</v>
      </c>
      <c r="D29276" t="inlineStr">
        <is>
          <t>2025-LDV</t>
        </is>
      </c>
      <c r="E29276" t="inlineStr">
        <is>
          <t>S9504</t>
        </is>
      </c>
      <c r="F29276" t="inlineStr">
        <is>
          <t>BN</t>
        </is>
      </c>
      <c r="G29276" t="inlineStr">
        <is>
          <t>No</t>
        </is>
      </c>
      <c r="H29276" t="n">
        <v>0</v>
      </c>
    </row>
    <row r="29277">
      <c r="A29277" t="inlineStr">
        <is>
          <t>2025-W14-2025-PITACIOC-Y32723</t>
        </is>
      </c>
      <c r="B29277" t="n">
        <v>2025</v>
      </c>
      <c r="C29277" t="n">
        <v>14</v>
      </c>
      <c r="D29277" t="inlineStr">
        <is>
          <t>2025-PITACIOC</t>
        </is>
      </c>
      <c r="E29277" t="inlineStr">
        <is>
          <t>Y32723</t>
        </is>
      </c>
      <c r="F29277" t="inlineStr">
        <is>
          <t>QB</t>
        </is>
      </c>
      <c r="G29277" t="inlineStr">
        <is>
          <t>Yes</t>
        </is>
      </c>
      <c r="H29277" t="n">
        <v>4.4</v>
      </c>
    </row>
    <row r="29278">
      <c r="A29278" t="inlineStr">
        <is>
          <t>2025-W14-2025-PITACIOC-Y34120</t>
        </is>
      </c>
      <c r="B29278" t="n">
        <v>2025</v>
      </c>
      <c r="C29278" t="n">
        <v>14</v>
      </c>
      <c r="D29278" t="inlineStr">
        <is>
          <t>2025-PITACIOC</t>
        </is>
      </c>
      <c r="E29278" t="inlineStr">
        <is>
          <t>Y34120</t>
        </is>
      </c>
      <c r="F29278" t="inlineStr">
        <is>
          <t>RB</t>
        </is>
      </c>
      <c r="G29278" t="inlineStr">
        <is>
          <t>Yes</t>
        </is>
      </c>
      <c r="H29278" t="n">
        <v>16.7</v>
      </c>
    </row>
    <row r="29279">
      <c r="A29279" t="inlineStr">
        <is>
          <t>2025-W14-2025-PITACIOC-Y40993</t>
        </is>
      </c>
      <c r="B29279" t="n">
        <v>2025</v>
      </c>
      <c r="C29279" t="n">
        <v>14</v>
      </c>
      <c r="D29279" t="inlineStr">
        <is>
          <t>2025-PITACIOC</t>
        </is>
      </c>
      <c r="E29279" t="inlineStr">
        <is>
          <t>Y40993</t>
        </is>
      </c>
      <c r="F29279" t="inlineStr">
        <is>
          <t>RB</t>
        </is>
      </c>
      <c r="G29279" t="inlineStr">
        <is>
          <t>Yes</t>
        </is>
      </c>
      <c r="H29279" t="n">
        <v>15.1</v>
      </c>
    </row>
    <row r="29280">
      <c r="A29280" t="inlineStr">
        <is>
          <t>2025-W14-2025-PITACIOC-Y32704</t>
        </is>
      </c>
      <c r="B29280" t="n">
        <v>2025</v>
      </c>
      <c r="C29280" t="n">
        <v>14</v>
      </c>
      <c r="D29280" t="inlineStr">
        <is>
          <t>2025-PITACIOC</t>
        </is>
      </c>
      <c r="E29280" t="inlineStr">
        <is>
          <t>Y32704</t>
        </is>
      </c>
      <c r="F29280" t="inlineStr">
        <is>
          <t>WR</t>
        </is>
      </c>
      <c r="G29280" t="inlineStr">
        <is>
          <t>Yes</t>
        </is>
      </c>
      <c r="H29280" t="n">
        <v>12.4</v>
      </c>
    </row>
    <row r="29281">
      <c r="A29281" t="inlineStr">
        <is>
          <t>2025-W14-2025-PITACIOC-Y40041</t>
        </is>
      </c>
      <c r="B29281" t="n">
        <v>2025</v>
      </c>
      <c r="C29281" t="n">
        <v>14</v>
      </c>
      <c r="D29281" t="inlineStr">
        <is>
          <t>2025-PITACIOC</t>
        </is>
      </c>
      <c r="E29281" t="inlineStr">
        <is>
          <t>Y40041</t>
        </is>
      </c>
      <c r="F29281" t="inlineStr">
        <is>
          <t>WR</t>
        </is>
      </c>
      <c r="G29281" t="inlineStr">
        <is>
          <t>Yes</t>
        </is>
      </c>
      <c r="H29281" t="n">
        <v>24.6</v>
      </c>
    </row>
    <row r="29282">
      <c r="A29282" t="inlineStr">
        <is>
          <t>2025-W14-2025-PITACIOC-Y28592</t>
        </is>
      </c>
      <c r="B29282" t="n">
        <v>2025</v>
      </c>
      <c r="C29282" t="n">
        <v>14</v>
      </c>
      <c r="D29282" t="inlineStr">
        <is>
          <t>2025-PITACIOC</t>
        </is>
      </c>
      <c r="E29282" t="inlineStr">
        <is>
          <t>Y28592</t>
        </is>
      </c>
      <c r="F29282" t="inlineStr">
        <is>
          <t>TE</t>
        </is>
      </c>
      <c r="G29282" t="inlineStr">
        <is>
          <t>Yes</t>
        </is>
      </c>
      <c r="H29282" t="n">
        <v>2.2</v>
      </c>
    </row>
    <row r="29283">
      <c r="A29283" t="inlineStr">
        <is>
          <t>2025-W14-2025-PITACIOC-Y31908</t>
        </is>
      </c>
      <c r="B29283" t="n">
        <v>2025</v>
      </c>
      <c r="C29283" t="n">
        <v>14</v>
      </c>
      <c r="D29283" t="inlineStr">
        <is>
          <t>2025-PITACIOC</t>
        </is>
      </c>
      <c r="E29283" t="inlineStr">
        <is>
          <t>Y31908</t>
        </is>
      </c>
      <c r="F29283" t="inlineStr">
        <is>
          <t>W/R/T FLEX</t>
        </is>
      </c>
      <c r="G29283" t="inlineStr">
        <is>
          <t>Yes</t>
        </is>
      </c>
      <c r="H29283" t="n">
        <v>5.6</v>
      </c>
    </row>
    <row r="29284">
      <c r="A29284" t="inlineStr">
        <is>
          <t>2025-W14-2025-PITACIOC-Y32417</t>
        </is>
      </c>
      <c r="B29284" t="n">
        <v>2025</v>
      </c>
      <c r="C29284" t="n">
        <v>14</v>
      </c>
      <c r="D29284" t="inlineStr">
        <is>
          <t>2025-PITACIOC</t>
        </is>
      </c>
      <c r="E29284" t="inlineStr">
        <is>
          <t>Y32417</t>
        </is>
      </c>
      <c r="F29284" t="inlineStr">
        <is>
          <t>K</t>
        </is>
      </c>
      <c r="G29284" t="inlineStr">
        <is>
          <t>Yes</t>
        </is>
      </c>
      <c r="H29284" t="n">
        <v>9</v>
      </c>
    </row>
    <row r="29285">
      <c r="A29285" t="inlineStr">
        <is>
          <t>2025-W14-2025-PITACIOC-Y-DEF:kansas-city</t>
        </is>
      </c>
      <c r="B29285" t="n">
        <v>2025</v>
      </c>
      <c r="C29285" t="n">
        <v>14</v>
      </c>
      <c r="D29285" t="inlineStr">
        <is>
          <t>2025-PITACIOC</t>
        </is>
      </c>
      <c r="E29285" t="inlineStr">
        <is>
          <t>Y-DEF:kansas-city</t>
        </is>
      </c>
      <c r="F29285" t="inlineStr">
        <is>
          <t>DST</t>
        </is>
      </c>
      <c r="G29285" t="inlineStr">
        <is>
          <t>Yes</t>
        </is>
      </c>
      <c r="H29285" t="n">
        <v>7.85</v>
      </c>
    </row>
    <row r="29286">
      <c r="A29286" t="inlineStr">
        <is>
          <t>2025-W14-2025-PITACIOC-Y40896</t>
        </is>
      </c>
      <c r="B29286" t="n">
        <v>2025</v>
      </c>
      <c r="C29286" t="n">
        <v>14</v>
      </c>
      <c r="D29286" t="inlineStr">
        <is>
          <t>2025-PITACIOC</t>
        </is>
      </c>
      <c r="E29286" t="inlineStr">
        <is>
          <t>Y40896</t>
        </is>
      </c>
      <c r="F29286" t="inlineStr">
        <is>
          <t>BN</t>
        </is>
      </c>
      <c r="G29286" t="inlineStr">
        <is>
          <t>No</t>
        </is>
      </c>
      <c r="H29286" t="n">
        <v>3.72</v>
      </c>
    </row>
    <row r="29287">
      <c r="A29287" t="inlineStr">
        <is>
          <t>2025-W14-2025-PITACIOC-S11627</t>
        </is>
      </c>
      <c r="B29287" t="n">
        <v>2025</v>
      </c>
      <c r="C29287" t="n">
        <v>14</v>
      </c>
      <c r="D29287" t="inlineStr">
        <is>
          <t>2025-PITACIOC</t>
        </is>
      </c>
      <c r="E29287" t="inlineStr">
        <is>
          <t>S11627</t>
        </is>
      </c>
      <c r="F29287" t="inlineStr">
        <is>
          <t>BN</t>
        </is>
      </c>
      <c r="G29287" t="inlineStr">
        <is>
          <t>No</t>
        </is>
      </c>
      <c r="H29287" t="n">
        <v>2.6</v>
      </c>
    </row>
    <row r="29288">
      <c r="A29288" t="inlineStr">
        <is>
          <t>2025-W14-2025-PITACIOC-Y31906</t>
        </is>
      </c>
      <c r="B29288" t="n">
        <v>2025</v>
      </c>
      <c r="C29288" t="n">
        <v>14</v>
      </c>
      <c r="D29288" t="inlineStr">
        <is>
          <t>2025-PITACIOC</t>
        </is>
      </c>
      <c r="E29288" t="inlineStr">
        <is>
          <t>Y31906</t>
        </is>
      </c>
      <c r="F29288" t="inlineStr">
        <is>
          <t>BN</t>
        </is>
      </c>
      <c r="G29288" t="inlineStr">
        <is>
          <t>No</t>
        </is>
      </c>
      <c r="H29288" t="n">
        <v>0</v>
      </c>
    </row>
    <row r="29289">
      <c r="A29289" t="inlineStr">
        <is>
          <t>2025-W14-2025-PITACIOC-Y32843</t>
        </is>
      </c>
      <c r="B29289" t="n">
        <v>2025</v>
      </c>
      <c r="C29289" t="n">
        <v>14</v>
      </c>
      <c r="D29289" t="inlineStr">
        <is>
          <t>2025-PITACIOC</t>
        </is>
      </c>
      <c r="E29289" t="inlineStr">
        <is>
          <t>Y32843</t>
        </is>
      </c>
      <c r="F29289" t="inlineStr">
        <is>
          <t>BN</t>
        </is>
      </c>
      <c r="G29289" t="inlineStr">
        <is>
          <t>No</t>
        </is>
      </c>
      <c r="H29289" t="n">
        <v>1.1</v>
      </c>
    </row>
    <row r="29290">
      <c r="A29290" t="inlineStr">
        <is>
          <t>2025-W14-2025-PITACIOC-Y33392</t>
        </is>
      </c>
      <c r="B29290" t="n">
        <v>2025</v>
      </c>
      <c r="C29290" t="n">
        <v>14</v>
      </c>
      <c r="D29290" t="inlineStr">
        <is>
          <t>2025-PITACIOC</t>
        </is>
      </c>
      <c r="E29290" t="inlineStr">
        <is>
          <t>Y33392</t>
        </is>
      </c>
      <c r="F29290" t="inlineStr">
        <is>
          <t>BN</t>
        </is>
      </c>
      <c r="G29290" t="inlineStr">
        <is>
          <t>No</t>
        </is>
      </c>
      <c r="H29290" t="n">
        <v>12</v>
      </c>
    </row>
    <row r="29291">
      <c r="A29291" t="inlineStr">
        <is>
          <t>2025-W14-2025-TONYCLIF-Y29235</t>
        </is>
      </c>
      <c r="B29291" t="n">
        <v>2025</v>
      </c>
      <c r="C29291" t="n">
        <v>14</v>
      </c>
      <c r="D29291" t="inlineStr">
        <is>
          <t>2025-TONYCLIF</t>
        </is>
      </c>
      <c r="E29291" t="inlineStr">
        <is>
          <t>Y29235</t>
        </is>
      </c>
      <c r="F29291" t="inlineStr">
        <is>
          <t>QB</t>
        </is>
      </c>
      <c r="G29291" t="inlineStr">
        <is>
          <t>Yes</t>
        </is>
      </c>
      <c r="H29291" t="n">
        <v>16.16</v>
      </c>
    </row>
    <row r="29292">
      <c r="A29292" t="inlineStr">
        <is>
          <t>2025-W14-2025-TONYCLIF-S12489</t>
        </is>
      </c>
      <c r="B29292" t="n">
        <v>2025</v>
      </c>
      <c r="C29292" t="n">
        <v>14</v>
      </c>
      <c r="D29292" t="inlineStr">
        <is>
          <t>2025-TONYCLIF</t>
        </is>
      </c>
      <c r="E29292" t="inlineStr">
        <is>
          <t>S12489</t>
        </is>
      </c>
      <c r="F29292" t="inlineStr">
        <is>
          <t>RB</t>
        </is>
      </c>
      <c r="G29292" t="inlineStr">
        <is>
          <t>Yes</t>
        </is>
      </c>
      <c r="H29292" t="n">
        <v>19</v>
      </c>
    </row>
    <row r="29293">
      <c r="A29293" t="inlineStr">
        <is>
          <t>2025-W14-2025-TONYCLIF-Y30972</t>
        </is>
      </c>
      <c r="B29293" t="n">
        <v>2025</v>
      </c>
      <c r="C29293" t="n">
        <v>14</v>
      </c>
      <c r="D29293" t="inlineStr">
        <is>
          <t>2025-TONYCLIF</t>
        </is>
      </c>
      <c r="E29293" t="inlineStr">
        <is>
          <t>Y30972</t>
        </is>
      </c>
      <c r="F29293" t="inlineStr">
        <is>
          <t>RB</t>
        </is>
      </c>
      <c r="G29293" t="inlineStr">
        <is>
          <t>Yes</t>
        </is>
      </c>
      <c r="H29293" t="n">
        <v>20.2</v>
      </c>
    </row>
    <row r="29294">
      <c r="A29294" t="inlineStr">
        <is>
          <t>2025-W14-2025-TONYCLIF-Y33967</t>
        </is>
      </c>
      <c r="B29294" t="n">
        <v>2025</v>
      </c>
      <c r="C29294" t="n">
        <v>14</v>
      </c>
      <c r="D29294" t="inlineStr">
        <is>
          <t>2025-TONYCLIF</t>
        </is>
      </c>
      <c r="E29294" t="inlineStr">
        <is>
          <t>Y33967</t>
        </is>
      </c>
      <c r="F29294" t="inlineStr">
        <is>
          <t>WR</t>
        </is>
      </c>
      <c r="G29294" t="inlineStr">
        <is>
          <t>Yes</t>
        </is>
      </c>
      <c r="H29294" t="n">
        <v>13.8</v>
      </c>
    </row>
    <row r="29295">
      <c r="A29295" t="inlineStr">
        <is>
          <t>2025-W14-2025-TONYCLIF-Y31883</t>
        </is>
      </c>
      <c r="B29295" t="n">
        <v>2025</v>
      </c>
      <c r="C29295" t="n">
        <v>14</v>
      </c>
      <c r="D29295" t="inlineStr">
        <is>
          <t>2025-TONYCLIF</t>
        </is>
      </c>
      <c r="E29295" t="inlineStr">
        <is>
          <t>Y31883</t>
        </is>
      </c>
      <c r="F29295" t="inlineStr">
        <is>
          <t>WR</t>
        </is>
      </c>
      <c r="G29295" t="inlineStr">
        <is>
          <t>Yes</t>
        </is>
      </c>
      <c r="H29295" t="n">
        <v>13</v>
      </c>
    </row>
    <row r="29296">
      <c r="A29296" t="inlineStr">
        <is>
          <t>2025-W14-2025-TONYCLIF-Y34010</t>
        </is>
      </c>
      <c r="B29296" t="n">
        <v>2025</v>
      </c>
      <c r="C29296" t="n">
        <v>14</v>
      </c>
      <c r="D29296" t="inlineStr">
        <is>
          <t>2025-TONYCLIF</t>
        </is>
      </c>
      <c r="E29296" t="inlineStr">
        <is>
          <t>Y34010</t>
        </is>
      </c>
      <c r="F29296" t="inlineStr">
        <is>
          <t>TE</t>
        </is>
      </c>
      <c r="G29296" t="inlineStr">
        <is>
          <t>Yes</t>
        </is>
      </c>
      <c r="H29296" t="n">
        <v>8.300000000000001</v>
      </c>
    </row>
    <row r="29297">
      <c r="A29297" t="inlineStr">
        <is>
          <t>2025-W14-2025-TONYCLIF-Y30295</t>
        </is>
      </c>
      <c r="B29297" t="n">
        <v>2025</v>
      </c>
      <c r="C29297" t="n">
        <v>14</v>
      </c>
      <c r="D29297" t="inlineStr">
        <is>
          <t>2025-TONYCLIF</t>
        </is>
      </c>
      <c r="E29297" t="inlineStr">
        <is>
          <t>Y30295</t>
        </is>
      </c>
      <c r="F29297" t="inlineStr">
        <is>
          <t>W/R/T FLEX</t>
        </is>
      </c>
      <c r="G29297" t="inlineStr">
        <is>
          <t>Yes</t>
        </is>
      </c>
      <c r="H29297" t="n">
        <v>7.6</v>
      </c>
    </row>
    <row r="29298">
      <c r="A29298" t="inlineStr">
        <is>
          <t>2025-W14-2025-TONYCLIF-Y29754</t>
        </is>
      </c>
      <c r="B29298" t="n">
        <v>2025</v>
      </c>
      <c r="C29298" t="n">
        <v>14</v>
      </c>
      <c r="D29298" t="inlineStr">
        <is>
          <t>2025-TONYCLIF</t>
        </is>
      </c>
      <c r="E29298" t="inlineStr">
        <is>
          <t>Y29754</t>
        </is>
      </c>
      <c r="F29298" t="inlineStr">
        <is>
          <t>K</t>
        </is>
      </c>
      <c r="G29298" t="inlineStr">
        <is>
          <t>Yes</t>
        </is>
      </c>
      <c r="H29298" t="n">
        <v>6</v>
      </c>
    </row>
    <row r="29299">
      <c r="A29299" t="inlineStr">
        <is>
          <t>2025-W14-2025-TONYCLIF-Y-DEF:philadelphia</t>
        </is>
      </c>
      <c r="B29299" t="n">
        <v>2025</v>
      </c>
      <c r="C29299" t="n">
        <v>14</v>
      </c>
      <c r="D29299" t="inlineStr">
        <is>
          <t>2025-TONYCLIF</t>
        </is>
      </c>
      <c r="E29299" t="inlineStr">
        <is>
          <t>Y-DEF:philadelphia</t>
        </is>
      </c>
      <c r="F29299" t="inlineStr">
        <is>
          <t>DST</t>
        </is>
      </c>
      <c r="G29299" t="inlineStr">
        <is>
          <t>Yes</t>
        </is>
      </c>
      <c r="H29299" t="n">
        <v>21.08</v>
      </c>
    </row>
    <row r="29300">
      <c r="A29300" t="inlineStr">
        <is>
          <t>2025-W14-2025-TONYCLIF-Y40900</t>
        </is>
      </c>
      <c r="B29300" t="n">
        <v>2025</v>
      </c>
      <c r="C29300" t="n">
        <v>14</v>
      </c>
      <c r="D29300" t="inlineStr">
        <is>
          <t>2025-TONYCLIF</t>
        </is>
      </c>
      <c r="E29300" t="inlineStr">
        <is>
          <t>Y40900</t>
        </is>
      </c>
      <c r="F29300" t="inlineStr">
        <is>
          <t>BN</t>
        </is>
      </c>
      <c r="G29300" t="inlineStr">
        <is>
          <t>No</t>
        </is>
      </c>
      <c r="H29300" t="n">
        <v>15.94</v>
      </c>
    </row>
    <row r="29301">
      <c r="A29301" t="inlineStr">
        <is>
          <t>2025-W14-2025-TONYCLIF-Y41052</t>
        </is>
      </c>
      <c r="B29301" t="n">
        <v>2025</v>
      </c>
      <c r="C29301" t="n">
        <v>14</v>
      </c>
      <c r="D29301" t="inlineStr">
        <is>
          <t>2025-TONYCLIF</t>
        </is>
      </c>
      <c r="E29301" t="inlineStr">
        <is>
          <t>Y41052</t>
        </is>
      </c>
      <c r="F29301" t="inlineStr">
        <is>
          <t>BN</t>
        </is>
      </c>
      <c r="G29301" t="inlineStr">
        <is>
          <t>No</t>
        </is>
      </c>
      <c r="H29301" t="n">
        <v>10.9</v>
      </c>
    </row>
    <row r="29302">
      <c r="A29302" t="inlineStr">
        <is>
          <t>2025-W14-2025-TONYCLIF-S11786</t>
        </is>
      </c>
      <c r="B29302" t="n">
        <v>2025</v>
      </c>
      <c r="C29302" t="n">
        <v>14</v>
      </c>
      <c r="D29302" t="inlineStr">
        <is>
          <t>2025-TONYCLIF</t>
        </is>
      </c>
      <c r="E29302" t="inlineStr">
        <is>
          <t>S11786</t>
        </is>
      </c>
      <c r="F29302" t="inlineStr">
        <is>
          <t>BN</t>
        </is>
      </c>
      <c r="G29302" t="inlineStr">
        <is>
          <t>No</t>
        </is>
      </c>
      <c r="H29302" t="n">
        <v>11</v>
      </c>
    </row>
    <row r="29303">
      <c r="A29303" t="inlineStr">
        <is>
          <t>2025-W14-2025-TONYCLIF-Y26699</t>
        </is>
      </c>
      <c r="B29303" t="n">
        <v>2025</v>
      </c>
      <c r="C29303" t="n">
        <v>14</v>
      </c>
      <c r="D29303" t="inlineStr">
        <is>
          <t>2025-TONYCLIF</t>
        </is>
      </c>
      <c r="E29303" t="inlineStr">
        <is>
          <t>Y26699</t>
        </is>
      </c>
      <c r="F29303" t="inlineStr">
        <is>
          <t>BN</t>
        </is>
      </c>
      <c r="G29303" t="inlineStr">
        <is>
          <t>No</t>
        </is>
      </c>
      <c r="H29303" t="n">
        <v>3.7</v>
      </c>
    </row>
    <row r="29304">
      <c r="A29304" t="inlineStr">
        <is>
          <t>2025-W14-2025-TONYCLIF-Y32725</t>
        </is>
      </c>
      <c r="B29304" t="n">
        <v>2025</v>
      </c>
      <c r="C29304" t="n">
        <v>14</v>
      </c>
      <c r="D29304" t="inlineStr">
        <is>
          <t>2025-TONYCLIF</t>
        </is>
      </c>
      <c r="E29304" t="inlineStr">
        <is>
          <t>Y32725</t>
        </is>
      </c>
      <c r="F29304" t="inlineStr">
        <is>
          <t>BN</t>
        </is>
      </c>
      <c r="G29304" t="inlineStr">
        <is>
          <t>No</t>
        </is>
      </c>
      <c r="H29304" t="n">
        <v>0</v>
      </c>
    </row>
    <row r="29305">
      <c r="A29305" t="inlineStr">
        <is>
          <t>2025-W14-2025-TONYCLIF-Y-DEF:detroit</t>
        </is>
      </c>
      <c r="B29305" t="n">
        <v>2025</v>
      </c>
      <c r="C29305" t="n">
        <v>14</v>
      </c>
      <c r="D29305" t="inlineStr">
        <is>
          <t>2025-TONYCLIF</t>
        </is>
      </c>
      <c r="E29305" t="inlineStr">
        <is>
          <t>Y-DEF:detroit</t>
        </is>
      </c>
      <c r="F29305" t="inlineStr">
        <is>
          <t>BN</t>
        </is>
      </c>
      <c r="G29305" t="inlineStr">
        <is>
          <t>No</t>
        </is>
      </c>
      <c r="H29305" t="n">
        <v>20.3</v>
      </c>
    </row>
    <row r="29306">
      <c r="A29306" t="inlineStr">
        <is>
          <t>2025-W14-2025-ABARBA-Y9265</t>
        </is>
      </c>
      <c r="B29306" t="n">
        <v>2025</v>
      </c>
      <c r="C29306" t="n">
        <v>14</v>
      </c>
      <c r="D29306" t="inlineStr">
        <is>
          <t>2025-ABARBA</t>
        </is>
      </c>
      <c r="E29306" t="inlineStr">
        <is>
          <t>Y9265</t>
        </is>
      </c>
      <c r="F29306" t="inlineStr">
        <is>
          <t>QB</t>
        </is>
      </c>
      <c r="G29306" t="inlineStr">
        <is>
          <t>Yes</t>
        </is>
      </c>
      <c r="H29306" t="n">
        <v>23.24</v>
      </c>
    </row>
    <row r="29307">
      <c r="A29307" t="inlineStr">
        <is>
          <t>2025-W14-2025-ABARBA-Y40055</t>
        </is>
      </c>
      <c r="B29307" t="n">
        <v>2025</v>
      </c>
      <c r="C29307" t="n">
        <v>14</v>
      </c>
      <c r="D29307" t="inlineStr">
        <is>
          <t>2025-ABARBA</t>
        </is>
      </c>
      <c r="E29307" t="inlineStr">
        <is>
          <t>Y40055</t>
        </is>
      </c>
      <c r="F29307" t="inlineStr">
        <is>
          <t>RB</t>
        </is>
      </c>
      <c r="G29307" t="inlineStr">
        <is>
          <t>Yes</t>
        </is>
      </c>
      <c r="H29307" t="n">
        <v>8.4</v>
      </c>
    </row>
    <row r="29308">
      <c r="A29308" t="inlineStr">
        <is>
          <t>2025-W14-2025-ABARBA-Y33423</t>
        </is>
      </c>
      <c r="B29308" t="n">
        <v>2025</v>
      </c>
      <c r="C29308" t="n">
        <v>14</v>
      </c>
      <c r="D29308" t="inlineStr">
        <is>
          <t>2025-ABARBA</t>
        </is>
      </c>
      <c r="E29308" t="inlineStr">
        <is>
          <t>Y33423</t>
        </is>
      </c>
      <c r="F29308" t="inlineStr">
        <is>
          <t>RB</t>
        </is>
      </c>
      <c r="G29308" t="inlineStr">
        <is>
          <t>Yes</t>
        </is>
      </c>
      <c r="H29308" t="n">
        <v>13.7</v>
      </c>
    </row>
    <row r="29309">
      <c r="A29309" t="inlineStr">
        <is>
          <t>2025-W14-2025-ABARBA-Y32692</t>
        </is>
      </c>
      <c r="B29309" t="n">
        <v>2025</v>
      </c>
      <c r="C29309" t="n">
        <v>14</v>
      </c>
      <c r="D29309" t="inlineStr">
        <is>
          <t>2025-ABARBA</t>
        </is>
      </c>
      <c r="E29309" t="inlineStr">
        <is>
          <t>Y32692</t>
        </is>
      </c>
      <c r="F29309" t="inlineStr">
        <is>
          <t>WR</t>
        </is>
      </c>
      <c r="G29309" t="inlineStr">
        <is>
          <t>Yes</t>
        </is>
      </c>
      <c r="H29309" t="n">
        <v>2.1</v>
      </c>
    </row>
    <row r="29310">
      <c r="A29310" t="inlineStr">
        <is>
          <t>2025-W14-2025-ABARBA-Y33394</t>
        </is>
      </c>
      <c r="B29310" t="n">
        <v>2025</v>
      </c>
      <c r="C29310" t="n">
        <v>14</v>
      </c>
      <c r="D29310" t="inlineStr">
        <is>
          <t>2025-ABARBA</t>
        </is>
      </c>
      <c r="E29310" t="inlineStr">
        <is>
          <t>Y33394</t>
        </is>
      </c>
      <c r="F29310" t="inlineStr">
        <is>
          <t>WR</t>
        </is>
      </c>
      <c r="G29310" t="inlineStr">
        <is>
          <t>Yes</t>
        </is>
      </c>
      <c r="H29310" t="n">
        <v>15.6</v>
      </c>
    </row>
    <row r="29311">
      <c r="A29311" t="inlineStr">
        <is>
          <t>2025-W14-2025-ABARBA-Y26686</t>
        </is>
      </c>
      <c r="B29311" t="n">
        <v>2025</v>
      </c>
      <c r="C29311" t="n">
        <v>14</v>
      </c>
      <c r="D29311" t="inlineStr">
        <is>
          <t>2025-ABARBA</t>
        </is>
      </c>
      <c r="E29311" t="inlineStr">
        <is>
          <t>Y26686</t>
        </is>
      </c>
      <c r="F29311" t="inlineStr">
        <is>
          <t>TE</t>
        </is>
      </c>
      <c r="G29311" t="inlineStr">
        <is>
          <t>Yes</t>
        </is>
      </c>
      <c r="H29311" t="n">
        <v>1.3</v>
      </c>
    </row>
    <row r="29312">
      <c r="A29312" t="inlineStr">
        <is>
          <t>2025-W14-2025-ABARBA-Y33398</t>
        </is>
      </c>
      <c r="B29312" t="n">
        <v>2025</v>
      </c>
      <c r="C29312" t="n">
        <v>14</v>
      </c>
      <c r="D29312" t="inlineStr">
        <is>
          <t>2025-ABARBA</t>
        </is>
      </c>
      <c r="E29312" t="inlineStr">
        <is>
          <t>Y33398</t>
        </is>
      </c>
      <c r="F29312" t="inlineStr">
        <is>
          <t>W/R/T FLEX</t>
        </is>
      </c>
      <c r="G29312" t="inlineStr">
        <is>
          <t>Yes</t>
        </is>
      </c>
      <c r="H29312" t="n">
        <v>5.7</v>
      </c>
    </row>
    <row r="29313">
      <c r="A29313" t="inlineStr">
        <is>
          <t>2025-W14-2025-ABARBA-Y40819</t>
        </is>
      </c>
      <c r="B29313" t="n">
        <v>2025</v>
      </c>
      <c r="C29313" t="n">
        <v>14</v>
      </c>
      <c r="D29313" t="inlineStr">
        <is>
          <t>2025-ABARBA</t>
        </is>
      </c>
      <c r="E29313" t="inlineStr">
        <is>
          <t>Y40819</t>
        </is>
      </c>
      <c r="F29313" t="inlineStr">
        <is>
          <t>K</t>
        </is>
      </c>
      <c r="G29313" t="inlineStr">
        <is>
          <t>Yes</t>
        </is>
      </c>
      <c r="H29313" t="n">
        <v>23</v>
      </c>
    </row>
    <row r="29314">
      <c r="A29314" t="inlineStr">
        <is>
          <t>2025-W14-2025-ABARBA-Y-DEF:la-rams</t>
        </is>
      </c>
      <c r="B29314" t="n">
        <v>2025</v>
      </c>
      <c r="C29314" t="n">
        <v>14</v>
      </c>
      <c r="D29314" t="inlineStr">
        <is>
          <t>2025-ABARBA</t>
        </is>
      </c>
      <c r="E29314" t="inlineStr">
        <is>
          <t>Y-DEF:la-rams</t>
        </is>
      </c>
      <c r="F29314" t="inlineStr">
        <is>
          <t>DST</t>
        </is>
      </c>
      <c r="G29314" t="inlineStr">
        <is>
          <t>Yes</t>
        </is>
      </c>
      <c r="H29314" t="n">
        <v>11.25</v>
      </c>
    </row>
    <row r="29315">
      <c r="A29315" t="inlineStr">
        <is>
          <t>2025-W14-2025-ABARBA-S10213</t>
        </is>
      </c>
      <c r="B29315" t="n">
        <v>2025</v>
      </c>
      <c r="C29315" t="n">
        <v>14</v>
      </c>
      <c r="D29315" t="inlineStr">
        <is>
          <t>2025-ABARBA</t>
        </is>
      </c>
      <c r="E29315" t="inlineStr">
        <is>
          <t>S10213</t>
        </is>
      </c>
      <c r="F29315" t="inlineStr">
        <is>
          <t>BN</t>
        </is>
      </c>
      <c r="G29315" t="inlineStr">
        <is>
          <t>No</t>
        </is>
      </c>
      <c r="H29315" t="n">
        <v>3.4</v>
      </c>
    </row>
    <row r="29316">
      <c r="A29316" t="inlineStr">
        <is>
          <t>2025-W14-2025-ABARBA-S11597</t>
        </is>
      </c>
      <c r="B29316" t="n">
        <v>2025</v>
      </c>
      <c r="C29316" t="n">
        <v>14</v>
      </c>
      <c r="D29316" t="inlineStr">
        <is>
          <t>2025-ABARBA</t>
        </is>
      </c>
      <c r="E29316" t="inlineStr">
        <is>
          <t>S11597</t>
        </is>
      </c>
      <c r="F29316" t="inlineStr">
        <is>
          <t>BN</t>
        </is>
      </c>
      <c r="G29316" t="inlineStr">
        <is>
          <t>No</t>
        </is>
      </c>
      <c r="H29316" t="n">
        <v>0</v>
      </c>
    </row>
    <row r="29317">
      <c r="A29317" t="inlineStr">
        <is>
          <t>2025-W14-2025-ABARBA-Y30180</t>
        </is>
      </c>
      <c r="B29317" t="n">
        <v>2025</v>
      </c>
      <c r="C29317" t="n">
        <v>14</v>
      </c>
      <c r="D29317" t="inlineStr">
        <is>
          <t>2025-ABARBA</t>
        </is>
      </c>
      <c r="E29317" t="inlineStr">
        <is>
          <t>Y30180</t>
        </is>
      </c>
      <c r="F29317" t="inlineStr">
        <is>
          <t>BN</t>
        </is>
      </c>
      <c r="G29317" t="inlineStr">
        <is>
          <t>No</t>
        </is>
      </c>
      <c r="H29317" t="n">
        <v>0</v>
      </c>
    </row>
    <row r="29318">
      <c r="A29318" t="inlineStr">
        <is>
          <t>2025-W14-2025-ABARBA-Y40051</t>
        </is>
      </c>
      <c r="B29318" t="n">
        <v>2025</v>
      </c>
      <c r="C29318" t="n">
        <v>14</v>
      </c>
      <c r="D29318" t="inlineStr">
        <is>
          <t>2025-ABARBA</t>
        </is>
      </c>
      <c r="E29318" t="inlineStr">
        <is>
          <t>Y40051</t>
        </is>
      </c>
      <c r="F29318" t="inlineStr">
        <is>
          <t>BN</t>
        </is>
      </c>
      <c r="G29318" t="inlineStr">
        <is>
          <t>No</t>
        </is>
      </c>
      <c r="H29318" t="n">
        <v>1.8</v>
      </c>
    </row>
    <row r="29319">
      <c r="A29319" t="inlineStr">
        <is>
          <t>2025-W15-2025-JCHAPS-Y31002</t>
        </is>
      </c>
      <c r="B29319" t="n">
        <v>2025</v>
      </c>
      <c r="C29319" t="n">
        <v>15</v>
      </c>
      <c r="D29319" t="inlineStr">
        <is>
          <t>2025-JCHAPS</t>
        </is>
      </c>
      <c r="E29319" t="inlineStr">
        <is>
          <t>Y31002</t>
        </is>
      </c>
      <c r="F29319" t="inlineStr">
        <is>
          <t>QB</t>
        </is>
      </c>
      <c r="G29319" t="inlineStr">
        <is>
          <t>Yes</t>
        </is>
      </c>
      <c r="H29319" t="n">
        <v>15.6</v>
      </c>
    </row>
    <row r="29320">
      <c r="A29320" t="inlineStr">
        <is>
          <t>2025-W15-2025-JCHAPS-Y33100</t>
        </is>
      </c>
      <c r="B29320" t="n">
        <v>2025</v>
      </c>
      <c r="C29320" t="n">
        <v>15</v>
      </c>
      <c r="D29320" t="inlineStr">
        <is>
          <t>2025-JCHAPS</t>
        </is>
      </c>
      <c r="E29320" t="inlineStr">
        <is>
          <t>Y33100</t>
        </is>
      </c>
      <c r="F29320" t="inlineStr">
        <is>
          <t>RB</t>
        </is>
      </c>
      <c r="G29320" t="inlineStr">
        <is>
          <t>Yes</t>
        </is>
      </c>
      <c r="H29320" t="n">
        <v>11.9</v>
      </c>
    </row>
    <row r="29321">
      <c r="A29321" t="inlineStr">
        <is>
          <t>2025-W15-2025-JCHAPS-S12476</t>
        </is>
      </c>
      <c r="B29321" t="n">
        <v>2025</v>
      </c>
      <c r="C29321" t="n">
        <v>15</v>
      </c>
      <c r="D29321" t="inlineStr">
        <is>
          <t>2025-JCHAPS</t>
        </is>
      </c>
      <c r="E29321" t="inlineStr">
        <is>
          <t>S12476</t>
        </is>
      </c>
      <c r="F29321" t="inlineStr">
        <is>
          <t>RB</t>
        </is>
      </c>
      <c r="G29321" t="inlineStr">
        <is>
          <t>Yes</t>
        </is>
      </c>
      <c r="H29321" t="n">
        <v>9.699999999999999</v>
      </c>
    </row>
    <row r="29322">
      <c r="A29322" t="inlineStr">
        <is>
          <t>2025-W15-2025-JCHAPS-Y27581</t>
        </is>
      </c>
      <c r="B29322" t="n">
        <v>2025</v>
      </c>
      <c r="C29322" t="n">
        <v>15</v>
      </c>
      <c r="D29322" t="inlineStr">
        <is>
          <t>2025-JCHAPS</t>
        </is>
      </c>
      <c r="E29322" t="inlineStr">
        <is>
          <t>Y27581</t>
        </is>
      </c>
      <c r="F29322" t="inlineStr">
        <is>
          <t>WR</t>
        </is>
      </c>
      <c r="G29322" t="inlineStr">
        <is>
          <t>Yes</t>
        </is>
      </c>
      <c r="H29322" t="n">
        <v>9.1</v>
      </c>
    </row>
    <row r="29323">
      <c r="A29323" t="inlineStr">
        <is>
          <t>2025-W15-2025-JCHAPS-Y33477</t>
        </is>
      </c>
      <c r="B29323" t="n">
        <v>2025</v>
      </c>
      <c r="C29323" t="n">
        <v>15</v>
      </c>
      <c r="D29323" t="inlineStr">
        <is>
          <t>2025-JCHAPS</t>
        </is>
      </c>
      <c r="E29323" t="inlineStr">
        <is>
          <t>Y33477</t>
        </is>
      </c>
      <c r="F29323" t="inlineStr">
        <is>
          <t>WR</t>
        </is>
      </c>
      <c r="G29323" t="inlineStr">
        <is>
          <t>Yes</t>
        </is>
      </c>
      <c r="H29323" t="n">
        <v>22</v>
      </c>
    </row>
    <row r="29324">
      <c r="A29324" t="inlineStr">
        <is>
          <t>2025-W15-2025-JCHAPS-S12506</t>
        </is>
      </c>
      <c r="B29324" t="n">
        <v>2025</v>
      </c>
      <c r="C29324" t="n">
        <v>15</v>
      </c>
      <c r="D29324" t="inlineStr">
        <is>
          <t>2025-JCHAPS</t>
        </is>
      </c>
      <c r="E29324" t="inlineStr">
        <is>
          <t>S12506</t>
        </is>
      </c>
      <c r="F29324" t="inlineStr">
        <is>
          <t>TE</t>
        </is>
      </c>
      <c r="G29324" t="inlineStr">
        <is>
          <t>Yes</t>
        </is>
      </c>
      <c r="H29324" t="n">
        <v>8.5</v>
      </c>
    </row>
    <row r="29325">
      <c r="A29325" t="inlineStr">
        <is>
          <t>2025-W15-2025-JCHAPS-S12526</t>
        </is>
      </c>
      <c r="B29325" t="n">
        <v>2025</v>
      </c>
      <c r="C29325" t="n">
        <v>15</v>
      </c>
      <c r="D29325" t="inlineStr">
        <is>
          <t>2025-JCHAPS</t>
        </is>
      </c>
      <c r="E29325" t="inlineStr">
        <is>
          <t>S12526</t>
        </is>
      </c>
      <c r="F29325" t="inlineStr">
        <is>
          <t>W/R/T FLEX</t>
        </is>
      </c>
      <c r="G29325" t="inlineStr">
        <is>
          <t>Yes</t>
        </is>
      </c>
      <c r="H29325" t="n">
        <v>3.5</v>
      </c>
    </row>
    <row r="29326">
      <c r="A29326" t="inlineStr">
        <is>
          <t>2025-W15-2025-JCHAPS-Y29792</t>
        </is>
      </c>
      <c r="B29326" t="n">
        <v>2025</v>
      </c>
      <c r="C29326" t="n">
        <v>15</v>
      </c>
      <c r="D29326" t="inlineStr">
        <is>
          <t>2025-JCHAPS</t>
        </is>
      </c>
      <c r="E29326" t="inlineStr">
        <is>
          <t>Y29792</t>
        </is>
      </c>
      <c r="F29326" t="inlineStr">
        <is>
          <t>K</t>
        </is>
      </c>
      <c r="G29326" t="inlineStr">
        <is>
          <t>Yes</t>
        </is>
      </c>
      <c r="H29326" t="n">
        <v>18</v>
      </c>
    </row>
    <row r="29327">
      <c r="A29327" t="inlineStr">
        <is>
          <t>2025-W15-2025-JCHAPS-Y-DEF:san-francisco</t>
        </is>
      </c>
      <c r="B29327" t="n">
        <v>2025</v>
      </c>
      <c r="C29327" t="n">
        <v>15</v>
      </c>
      <c r="D29327" t="inlineStr">
        <is>
          <t>2025-JCHAPS</t>
        </is>
      </c>
      <c r="E29327" t="inlineStr">
        <is>
          <t>Y-DEF:san-francisco</t>
        </is>
      </c>
      <c r="F29327" t="inlineStr">
        <is>
          <t>DST</t>
        </is>
      </c>
      <c r="G29327" t="inlineStr">
        <is>
          <t>Yes</t>
        </is>
      </c>
      <c r="H29327" t="n">
        <v>2.53</v>
      </c>
    </row>
    <row r="29328">
      <c r="A29328" t="inlineStr">
        <is>
          <t>2025-W15-2025-JCHAPS-Y40958</t>
        </is>
      </c>
      <c r="B29328" t="n">
        <v>2025</v>
      </c>
      <c r="C29328" t="n">
        <v>15</v>
      </c>
      <c r="D29328" t="inlineStr">
        <is>
          <t>2025-JCHAPS</t>
        </is>
      </c>
      <c r="E29328" t="inlineStr">
        <is>
          <t>Y40958</t>
        </is>
      </c>
      <c r="F29328" t="inlineStr">
        <is>
          <t>BN</t>
        </is>
      </c>
      <c r="G29328" t="inlineStr">
        <is>
          <t>No</t>
        </is>
      </c>
      <c r="H29328" t="n">
        <v>0</v>
      </c>
    </row>
    <row r="29329">
      <c r="A29329" t="inlineStr">
        <is>
          <t>2025-W15-2025-JCHAPS-Y41048</t>
        </is>
      </c>
      <c r="B29329" t="n">
        <v>2025</v>
      </c>
      <c r="C29329" t="n">
        <v>15</v>
      </c>
      <c r="D29329" t="inlineStr">
        <is>
          <t>2025-JCHAPS</t>
        </is>
      </c>
      <c r="E29329" t="inlineStr">
        <is>
          <t>Y41048</t>
        </is>
      </c>
      <c r="F29329" t="inlineStr">
        <is>
          <t>BN</t>
        </is>
      </c>
      <c r="G29329" t="inlineStr">
        <is>
          <t>No</t>
        </is>
      </c>
      <c r="H29329" t="n">
        <v>23.2</v>
      </c>
    </row>
    <row r="29330">
      <c r="A29330" t="inlineStr">
        <is>
          <t>2025-W15-2025-JCHAPS-Y33113</t>
        </is>
      </c>
      <c r="B29330" t="n">
        <v>2025</v>
      </c>
      <c r="C29330" t="n">
        <v>15</v>
      </c>
      <c r="D29330" t="inlineStr">
        <is>
          <t>2025-JCHAPS</t>
        </is>
      </c>
      <c r="E29330" t="inlineStr">
        <is>
          <t>Y33113</t>
        </is>
      </c>
      <c r="F29330" t="inlineStr">
        <is>
          <t>BN</t>
        </is>
      </c>
      <c r="G29330" t="inlineStr">
        <is>
          <t>No</t>
        </is>
      </c>
      <c r="H29330" t="n">
        <v>5</v>
      </c>
    </row>
    <row r="29331">
      <c r="A29331" t="inlineStr">
        <is>
          <t>2025-W15-2025-JCHAPS-Y33514</t>
        </is>
      </c>
      <c r="B29331" t="n">
        <v>2025</v>
      </c>
      <c r="C29331" t="n">
        <v>15</v>
      </c>
      <c r="D29331" t="inlineStr">
        <is>
          <t>2025-JCHAPS</t>
        </is>
      </c>
      <c r="E29331" t="inlineStr">
        <is>
          <t>Y33514</t>
        </is>
      </c>
      <c r="F29331" t="inlineStr">
        <is>
          <t>BN</t>
        </is>
      </c>
      <c r="G29331" t="inlineStr">
        <is>
          <t>No</t>
        </is>
      </c>
      <c r="H29331" t="n">
        <v>4.3</v>
      </c>
    </row>
    <row r="29332">
      <c r="A29332" t="inlineStr">
        <is>
          <t>2025-W15-2025-JCHAPS-S8122</t>
        </is>
      </c>
      <c r="B29332" t="n">
        <v>2025</v>
      </c>
      <c r="C29332" t="n">
        <v>15</v>
      </c>
      <c r="D29332" t="inlineStr">
        <is>
          <t>2025-JCHAPS</t>
        </is>
      </c>
      <c r="E29332" t="inlineStr">
        <is>
          <t>S8122</t>
        </is>
      </c>
      <c r="F29332" t="inlineStr">
        <is>
          <t>BN</t>
        </is>
      </c>
      <c r="G29332" t="inlineStr">
        <is>
          <t>No</t>
        </is>
      </c>
      <c r="H29332" t="n">
        <v>-0.2</v>
      </c>
    </row>
    <row r="29333">
      <c r="A29333" t="inlineStr">
        <is>
          <t>2025-W15-2025-JCHAPS-Y-DEF:minnesota</t>
        </is>
      </c>
      <c r="B29333" t="n">
        <v>2025</v>
      </c>
      <c r="C29333" t="n">
        <v>15</v>
      </c>
      <c r="D29333" t="inlineStr">
        <is>
          <t>2025-JCHAPS</t>
        </is>
      </c>
      <c r="E29333" t="inlineStr">
        <is>
          <t>Y-DEF:minnesota</t>
        </is>
      </c>
      <c r="F29333" t="inlineStr">
        <is>
          <t>BN</t>
        </is>
      </c>
      <c r="G29333" t="inlineStr">
        <is>
          <t>No</t>
        </is>
      </c>
      <c r="H29333" t="n">
        <v>6.83</v>
      </c>
    </row>
    <row r="29334">
      <c r="A29334" t="inlineStr">
        <is>
          <t>2025-W15-2025-VARO-Y40881</t>
        </is>
      </c>
      <c r="B29334" t="n">
        <v>2025</v>
      </c>
      <c r="C29334" t="n">
        <v>15</v>
      </c>
      <c r="D29334" t="inlineStr">
        <is>
          <t>2025-VARO</t>
        </is>
      </c>
      <c r="E29334" t="inlineStr">
        <is>
          <t>Y40881</t>
        </is>
      </c>
      <c r="F29334" t="inlineStr">
        <is>
          <t>QB</t>
        </is>
      </c>
      <c r="G29334" t="inlineStr">
        <is>
          <t>Yes</t>
        </is>
      </c>
      <c r="H29334" t="n">
        <v>21.5</v>
      </c>
    </row>
    <row r="29335">
      <c r="A29335" t="inlineStr">
        <is>
          <t>2025-W15-2025-VARO-S12529</t>
        </is>
      </c>
      <c r="B29335" t="n">
        <v>2025</v>
      </c>
      <c r="C29335" t="n">
        <v>15</v>
      </c>
      <c r="D29335" t="inlineStr">
        <is>
          <t>2025-VARO</t>
        </is>
      </c>
      <c r="E29335" t="inlineStr">
        <is>
          <t>S12529</t>
        </is>
      </c>
      <c r="F29335" t="inlineStr">
        <is>
          <t>RB</t>
        </is>
      </c>
      <c r="G29335" t="inlineStr">
        <is>
          <t>Yes</t>
        </is>
      </c>
      <c r="H29335" t="n">
        <v>33.1</v>
      </c>
    </row>
    <row r="29336">
      <c r="A29336" t="inlineStr">
        <is>
          <t>2025-W15-2025-VARO-S12534</t>
        </is>
      </c>
      <c r="B29336" t="n">
        <v>2025</v>
      </c>
      <c r="C29336" t="n">
        <v>15</v>
      </c>
      <c r="D29336" t="inlineStr">
        <is>
          <t>2025-VARO</t>
        </is>
      </c>
      <c r="E29336" t="inlineStr">
        <is>
          <t>S12534</t>
        </is>
      </c>
      <c r="F29336" t="inlineStr">
        <is>
          <t>RB</t>
        </is>
      </c>
      <c r="G29336" t="inlineStr">
        <is>
          <t>Yes</t>
        </is>
      </c>
      <c r="H29336" t="n">
        <v>3.3</v>
      </c>
    </row>
    <row r="29337">
      <c r="A29337" t="inlineStr">
        <is>
          <t>2025-W15-2025-VARO-Y40084</t>
        </is>
      </c>
      <c r="B29337" t="n">
        <v>2025</v>
      </c>
      <c r="C29337" t="n">
        <v>15</v>
      </c>
      <c r="D29337" t="inlineStr">
        <is>
          <t>2025-VARO</t>
        </is>
      </c>
      <c r="E29337" t="inlineStr">
        <is>
          <t>Y40084</t>
        </is>
      </c>
      <c r="F29337" t="inlineStr">
        <is>
          <t>WR</t>
        </is>
      </c>
      <c r="G29337" t="inlineStr">
        <is>
          <t>Yes</t>
        </is>
      </c>
      <c r="H29337" t="n">
        <v>8.6</v>
      </c>
    </row>
    <row r="29338">
      <c r="A29338" t="inlineStr">
        <is>
          <t>2025-W15-2025-VARO-Y40039</t>
        </is>
      </c>
      <c r="B29338" t="n">
        <v>2025</v>
      </c>
      <c r="C29338" t="n">
        <v>15</v>
      </c>
      <c r="D29338" t="inlineStr">
        <is>
          <t>2025-VARO</t>
        </is>
      </c>
      <c r="E29338" t="inlineStr">
        <is>
          <t>Y40039</t>
        </is>
      </c>
      <c r="F29338" t="inlineStr">
        <is>
          <t>WR</t>
        </is>
      </c>
      <c r="G29338" t="inlineStr">
        <is>
          <t>Yes</t>
        </is>
      </c>
      <c r="H29338" t="n">
        <v>14.3</v>
      </c>
    </row>
    <row r="29339">
      <c r="A29339" t="inlineStr">
        <is>
          <t>2025-W15-2025-VARO-Y40878</t>
        </is>
      </c>
      <c r="B29339" t="n">
        <v>2025</v>
      </c>
      <c r="C29339" t="n">
        <v>15</v>
      </c>
      <c r="D29339" t="inlineStr">
        <is>
          <t>2025-VARO</t>
        </is>
      </c>
      <c r="E29339" t="inlineStr">
        <is>
          <t>Y40878</t>
        </is>
      </c>
      <c r="F29339" t="inlineStr">
        <is>
          <t>TE</t>
        </is>
      </c>
      <c r="G29339" t="inlineStr">
        <is>
          <t>Yes</t>
        </is>
      </c>
      <c r="H29339" t="n">
        <v>5.8</v>
      </c>
    </row>
    <row r="29340">
      <c r="A29340" t="inlineStr">
        <is>
          <t>2025-W15-2025-VARO-Y31856</t>
        </is>
      </c>
      <c r="B29340" t="n">
        <v>2025</v>
      </c>
      <c r="C29340" t="n">
        <v>15</v>
      </c>
      <c r="D29340" t="inlineStr">
        <is>
          <t>2025-VARO</t>
        </is>
      </c>
      <c r="E29340" t="inlineStr">
        <is>
          <t>Y31856</t>
        </is>
      </c>
      <c r="F29340" t="inlineStr">
        <is>
          <t>W/R/T FLEX</t>
        </is>
      </c>
      <c r="G29340" t="inlineStr">
        <is>
          <t>Yes</t>
        </is>
      </c>
      <c r="H29340" t="n">
        <v>24.2</v>
      </c>
    </row>
    <row r="29341">
      <c r="A29341" t="inlineStr">
        <is>
          <t>2025-W15-2025-VARO-Y28378</t>
        </is>
      </c>
      <c r="B29341" t="n">
        <v>2025</v>
      </c>
      <c r="C29341" t="n">
        <v>15</v>
      </c>
      <c r="D29341" t="inlineStr">
        <is>
          <t>2025-VARO</t>
        </is>
      </c>
      <c r="E29341" t="inlineStr">
        <is>
          <t>Y28378</t>
        </is>
      </c>
      <c r="F29341" t="inlineStr">
        <is>
          <t>K</t>
        </is>
      </c>
      <c r="G29341" t="inlineStr">
        <is>
          <t>Yes</t>
        </is>
      </c>
      <c r="H29341" t="n">
        <v>24</v>
      </c>
    </row>
    <row r="29342">
      <c r="A29342" t="inlineStr">
        <is>
          <t>2025-W15-2025-VARO-Y-DEF:houston</t>
        </is>
      </c>
      <c r="B29342" t="n">
        <v>2025</v>
      </c>
      <c r="C29342" t="n">
        <v>15</v>
      </c>
      <c r="D29342" t="inlineStr">
        <is>
          <t>2025-VARO</t>
        </is>
      </c>
      <c r="E29342" t="inlineStr">
        <is>
          <t>Y-DEF:houston</t>
        </is>
      </c>
      <c r="F29342" t="inlineStr">
        <is>
          <t>DST</t>
        </is>
      </c>
      <c r="G29342" t="inlineStr">
        <is>
          <t>Yes</t>
        </is>
      </c>
      <c r="H29342" t="n">
        <v>12.78</v>
      </c>
    </row>
    <row r="29343">
      <c r="A29343" t="inlineStr">
        <is>
          <t>2025-W15-2025-VARO-Y40707</t>
        </is>
      </c>
      <c r="B29343" t="n">
        <v>2025</v>
      </c>
      <c r="C29343" t="n">
        <v>15</v>
      </c>
      <c r="D29343" t="inlineStr">
        <is>
          <t>2025-VARO</t>
        </is>
      </c>
      <c r="E29343" t="inlineStr">
        <is>
          <t>Y40707</t>
        </is>
      </c>
      <c r="F29343" t="inlineStr">
        <is>
          <t>BN</t>
        </is>
      </c>
      <c r="G29343" t="inlineStr">
        <is>
          <t>No</t>
        </is>
      </c>
      <c r="H29343" t="n">
        <v>0.3</v>
      </c>
    </row>
    <row r="29344">
      <c r="A29344" t="inlineStr">
        <is>
          <t>2025-W15-2025-VARO-Y40962</t>
        </is>
      </c>
      <c r="B29344" t="n">
        <v>2025</v>
      </c>
      <c r="C29344" t="n">
        <v>15</v>
      </c>
      <c r="D29344" t="inlineStr">
        <is>
          <t>2025-VARO</t>
        </is>
      </c>
      <c r="E29344" t="inlineStr">
        <is>
          <t>Y40962</t>
        </is>
      </c>
      <c r="F29344" t="inlineStr">
        <is>
          <t>BN</t>
        </is>
      </c>
      <c r="G29344" t="inlineStr">
        <is>
          <t>No</t>
        </is>
      </c>
      <c r="H29344" t="n">
        <v>13.1</v>
      </c>
    </row>
    <row r="29345">
      <c r="A29345" t="inlineStr">
        <is>
          <t>2025-W15-2025-VARO-Y41010</t>
        </is>
      </c>
      <c r="B29345" t="n">
        <v>2025</v>
      </c>
      <c r="C29345" t="n">
        <v>15</v>
      </c>
      <c r="D29345" t="inlineStr">
        <is>
          <t>2025-VARO</t>
        </is>
      </c>
      <c r="E29345" t="inlineStr">
        <is>
          <t>Y41010</t>
        </is>
      </c>
      <c r="F29345" t="inlineStr">
        <is>
          <t>BN</t>
        </is>
      </c>
      <c r="G29345" t="inlineStr">
        <is>
          <t>No</t>
        </is>
      </c>
      <c r="H29345" t="n">
        <v>1.6</v>
      </c>
    </row>
    <row r="29346">
      <c r="A29346" t="inlineStr">
        <is>
          <t>2025-W15-2025-VARO-S12481</t>
        </is>
      </c>
      <c r="B29346" t="n">
        <v>2025</v>
      </c>
      <c r="C29346" t="n">
        <v>15</v>
      </c>
      <c r="D29346" t="inlineStr">
        <is>
          <t>2025-VARO</t>
        </is>
      </c>
      <c r="E29346" t="inlineStr">
        <is>
          <t>S12481</t>
        </is>
      </c>
      <c r="F29346" t="inlineStr">
        <is>
          <t>BN</t>
        </is>
      </c>
      <c r="G29346" t="inlineStr">
        <is>
          <t>No</t>
        </is>
      </c>
      <c r="H29346" t="n">
        <v>0</v>
      </c>
    </row>
    <row r="29347">
      <c r="A29347" t="inlineStr">
        <is>
          <t>2025-W15-2025-VARO-Y27535</t>
        </is>
      </c>
      <c r="B29347" t="n">
        <v>2025</v>
      </c>
      <c r="C29347" t="n">
        <v>15</v>
      </c>
      <c r="D29347" t="inlineStr">
        <is>
          <t>2025-VARO</t>
        </is>
      </c>
      <c r="E29347" t="inlineStr">
        <is>
          <t>Y27535</t>
        </is>
      </c>
      <c r="F29347" t="inlineStr">
        <is>
          <t>BN</t>
        </is>
      </c>
      <c r="G29347" t="inlineStr">
        <is>
          <t>No</t>
        </is>
      </c>
      <c r="H29347" t="n">
        <v>16.2</v>
      </c>
    </row>
    <row r="29348">
      <c r="A29348" t="inlineStr">
        <is>
          <t>2025-W15-2025-VARO-Y28592</t>
        </is>
      </c>
      <c r="B29348" t="n">
        <v>2025</v>
      </c>
      <c r="C29348" t="n">
        <v>15</v>
      </c>
      <c r="D29348" t="inlineStr">
        <is>
          <t>2025-VARO</t>
        </is>
      </c>
      <c r="E29348" t="inlineStr">
        <is>
          <t>Y28592</t>
        </is>
      </c>
      <c r="F29348" t="inlineStr">
        <is>
          <t>BN</t>
        </is>
      </c>
      <c r="G29348" t="inlineStr">
        <is>
          <t>No</t>
        </is>
      </c>
      <c r="H29348" t="n">
        <v>22.1</v>
      </c>
    </row>
    <row r="29349">
      <c r="A29349" t="inlineStr">
        <is>
          <t>2025-W15-2025-VARO-Y34054</t>
        </is>
      </c>
      <c r="B29349" t="n">
        <v>2025</v>
      </c>
      <c r="C29349" t="n">
        <v>15</v>
      </c>
      <c r="D29349" t="inlineStr">
        <is>
          <t>2025-VARO</t>
        </is>
      </c>
      <c r="E29349" t="inlineStr">
        <is>
          <t>Y34054</t>
        </is>
      </c>
      <c r="F29349" t="inlineStr">
        <is>
          <t>BN</t>
        </is>
      </c>
      <c r="G29349" t="inlineStr">
        <is>
          <t>No</t>
        </is>
      </c>
      <c r="H29349" t="n">
        <v>2.1</v>
      </c>
    </row>
    <row r="29350">
      <c r="A29350" t="inlineStr">
        <is>
          <t>2025-W15-2025-VARO-Y34320</t>
        </is>
      </c>
      <c r="B29350" t="n">
        <v>2025</v>
      </c>
      <c r="C29350" t="n">
        <v>15</v>
      </c>
      <c r="D29350" t="inlineStr">
        <is>
          <t>2025-VARO</t>
        </is>
      </c>
      <c r="E29350" t="inlineStr">
        <is>
          <t>Y34320</t>
        </is>
      </c>
      <c r="F29350" t="inlineStr">
        <is>
          <t>BN</t>
        </is>
      </c>
      <c r="G29350" t="inlineStr">
        <is>
          <t>No</t>
        </is>
      </c>
      <c r="H29350" t="n">
        <v>2.9</v>
      </c>
    </row>
    <row r="29351">
      <c r="A29351" t="inlineStr">
        <is>
          <t>2025-W15-2025-VARO-Y40095</t>
        </is>
      </c>
      <c r="B29351" t="n">
        <v>2025</v>
      </c>
      <c r="C29351" t="n">
        <v>15</v>
      </c>
      <c r="D29351" t="inlineStr">
        <is>
          <t>2025-VARO</t>
        </is>
      </c>
      <c r="E29351" t="inlineStr">
        <is>
          <t>Y40095</t>
        </is>
      </c>
      <c r="F29351" t="inlineStr">
        <is>
          <t>BN</t>
        </is>
      </c>
      <c r="G29351" t="inlineStr">
        <is>
          <t>No</t>
        </is>
      </c>
      <c r="H29351" t="n">
        <v>5.7</v>
      </c>
    </row>
    <row r="29352">
      <c r="A29352" t="inlineStr">
        <is>
          <t>2025-W15-2025-VARO-Y40742</t>
        </is>
      </c>
      <c r="B29352" t="n">
        <v>2025</v>
      </c>
      <c r="C29352" t="n">
        <v>15</v>
      </c>
      <c r="D29352" t="inlineStr">
        <is>
          <t>2025-VARO</t>
        </is>
      </c>
      <c r="E29352" t="inlineStr">
        <is>
          <t>Y40742</t>
        </is>
      </c>
      <c r="F29352" t="inlineStr">
        <is>
          <t>BN</t>
        </is>
      </c>
      <c r="G29352" t="inlineStr">
        <is>
          <t>No</t>
        </is>
      </c>
      <c r="H29352" t="n">
        <v>6.7</v>
      </c>
    </row>
    <row r="29353">
      <c r="A29353" t="inlineStr">
        <is>
          <t>2025-W15-2025-PUENTETU-Y34218</t>
        </is>
      </c>
      <c r="B29353" t="n">
        <v>2025</v>
      </c>
      <c r="C29353" t="n">
        <v>15</v>
      </c>
      <c r="D29353" t="inlineStr">
        <is>
          <t>2025-PUENTETU</t>
        </is>
      </c>
      <c r="E29353" t="inlineStr">
        <is>
          <t>Y34218</t>
        </is>
      </c>
      <c r="F29353" t="inlineStr">
        <is>
          <t>QB</t>
        </is>
      </c>
      <c r="G29353" t="inlineStr">
        <is>
          <t>Yes</t>
        </is>
      </c>
      <c r="H29353" t="n">
        <v>26.2</v>
      </c>
    </row>
    <row r="29354">
      <c r="A29354" t="inlineStr">
        <is>
          <t>2025-W15-2025-PUENTETU-S12512</t>
        </is>
      </c>
      <c r="B29354" t="n">
        <v>2025</v>
      </c>
      <c r="C29354" t="n">
        <v>15</v>
      </c>
      <c r="D29354" t="inlineStr">
        <is>
          <t>2025-PUENTETU</t>
        </is>
      </c>
      <c r="E29354" t="inlineStr">
        <is>
          <t>S12512</t>
        </is>
      </c>
      <c r="F29354" t="inlineStr">
        <is>
          <t>RB</t>
        </is>
      </c>
      <c r="G29354" t="inlineStr">
        <is>
          <t>Yes</t>
        </is>
      </c>
      <c r="H29354" t="n">
        <v>3.2</v>
      </c>
    </row>
    <row r="29355">
      <c r="A29355" t="inlineStr">
        <is>
          <t>2025-W15-2025-PUENTETU-S12507</t>
        </is>
      </c>
      <c r="B29355" t="n">
        <v>2025</v>
      </c>
      <c r="C29355" t="n">
        <v>15</v>
      </c>
      <c r="D29355" t="inlineStr">
        <is>
          <t>2025-PUENTETU</t>
        </is>
      </c>
      <c r="E29355" t="inlineStr">
        <is>
          <t>S12507</t>
        </is>
      </c>
      <c r="F29355" t="inlineStr">
        <is>
          <t>RB</t>
        </is>
      </c>
      <c r="G29355" t="inlineStr">
        <is>
          <t>Yes</t>
        </is>
      </c>
      <c r="H29355" t="n">
        <v>7</v>
      </c>
    </row>
    <row r="29356">
      <c r="A29356" t="inlineStr">
        <is>
          <t>2025-W15-2025-PUENTETU-S12514</t>
        </is>
      </c>
      <c r="B29356" t="n">
        <v>2025</v>
      </c>
      <c r="C29356" t="n">
        <v>15</v>
      </c>
      <c r="D29356" t="inlineStr">
        <is>
          <t>2025-PUENTETU</t>
        </is>
      </c>
      <c r="E29356" t="inlineStr">
        <is>
          <t>S12514</t>
        </is>
      </c>
      <c r="F29356" t="inlineStr">
        <is>
          <t>WR</t>
        </is>
      </c>
      <c r="G29356" t="inlineStr">
        <is>
          <t>Yes</t>
        </is>
      </c>
      <c r="H29356" t="n">
        <v>8.4</v>
      </c>
    </row>
    <row r="29357">
      <c r="A29357" t="inlineStr">
        <is>
          <t>2025-W15-2025-PUENTETU-Y31868</t>
        </is>
      </c>
      <c r="B29357" t="n">
        <v>2025</v>
      </c>
      <c r="C29357" t="n">
        <v>15</v>
      </c>
      <c r="D29357" t="inlineStr">
        <is>
          <t>2025-PUENTETU</t>
        </is>
      </c>
      <c r="E29357" t="inlineStr">
        <is>
          <t>Y31868</t>
        </is>
      </c>
      <c r="F29357" t="inlineStr">
        <is>
          <t>WR</t>
        </is>
      </c>
      <c r="G29357" t="inlineStr">
        <is>
          <t>Yes</t>
        </is>
      </c>
      <c r="H29357" t="n">
        <v>5.8</v>
      </c>
    </row>
    <row r="29358">
      <c r="A29358" t="inlineStr">
        <is>
          <t>2025-W15-2025-PUENTETU-Y29269</t>
        </is>
      </c>
      <c r="B29358" t="n">
        <v>2025</v>
      </c>
      <c r="C29358" t="n">
        <v>15</v>
      </c>
      <c r="D29358" t="inlineStr">
        <is>
          <t>2025-PUENTETU</t>
        </is>
      </c>
      <c r="E29358" t="inlineStr">
        <is>
          <t>Y29269</t>
        </is>
      </c>
      <c r="F29358" t="inlineStr">
        <is>
          <t>TE</t>
        </is>
      </c>
      <c r="G29358" t="inlineStr">
        <is>
          <t>Yes</t>
        </is>
      </c>
      <c r="H29358" t="n">
        <v>2.3</v>
      </c>
    </row>
    <row r="29359">
      <c r="A29359" t="inlineStr">
        <is>
          <t>2025-W15-2025-PUENTETU-Y32687</t>
        </is>
      </c>
      <c r="B29359" t="n">
        <v>2025</v>
      </c>
      <c r="C29359" t="n">
        <v>15</v>
      </c>
      <c r="D29359" t="inlineStr">
        <is>
          <t>2025-PUENTETU</t>
        </is>
      </c>
      <c r="E29359" t="inlineStr">
        <is>
          <t>Y32687</t>
        </is>
      </c>
      <c r="F29359" t="inlineStr">
        <is>
          <t>W/R/T FLEX</t>
        </is>
      </c>
      <c r="G29359" t="inlineStr">
        <is>
          <t>Yes</t>
        </is>
      </c>
      <c r="H29359" t="n">
        <v>14.1</v>
      </c>
    </row>
    <row r="29360">
      <c r="A29360" t="inlineStr">
        <is>
          <t>2025-W15-2025-PUENTETU-Y33537</t>
        </is>
      </c>
      <c r="B29360" t="n">
        <v>2025</v>
      </c>
      <c r="C29360" t="n">
        <v>15</v>
      </c>
      <c r="D29360" t="inlineStr">
        <is>
          <t>2025-PUENTETU</t>
        </is>
      </c>
      <c r="E29360" t="inlineStr">
        <is>
          <t>Y33537</t>
        </is>
      </c>
      <c r="F29360" t="inlineStr">
        <is>
          <t>K</t>
        </is>
      </c>
      <c r="G29360" t="inlineStr">
        <is>
          <t>Yes</t>
        </is>
      </c>
      <c r="H29360" t="n">
        <v>0</v>
      </c>
    </row>
    <row r="29361">
      <c r="A29361" t="inlineStr">
        <is>
          <t>2025-W15-2025-PUENTETU-Y-DEF:denver</t>
        </is>
      </c>
      <c r="B29361" t="n">
        <v>2025</v>
      </c>
      <c r="C29361" t="n">
        <v>15</v>
      </c>
      <c r="D29361" t="inlineStr">
        <is>
          <t>2025-PUENTETU</t>
        </is>
      </c>
      <c r="E29361" t="inlineStr">
        <is>
          <t>Y-DEF:denver</t>
        </is>
      </c>
      <c r="F29361" t="inlineStr">
        <is>
          <t>DST</t>
        </is>
      </c>
      <c r="G29361" t="inlineStr">
        <is>
          <t>Yes</t>
        </is>
      </c>
      <c r="H29361" t="n">
        <v>13.45</v>
      </c>
    </row>
    <row r="29362">
      <c r="A29362" t="inlineStr">
        <is>
          <t>2025-W15-2025-PUENTETU-S12493</t>
        </is>
      </c>
      <c r="B29362" t="n">
        <v>2025</v>
      </c>
      <c r="C29362" t="n">
        <v>15</v>
      </c>
      <c r="D29362" t="inlineStr">
        <is>
          <t>2025-PUENTETU</t>
        </is>
      </c>
      <c r="E29362" t="inlineStr">
        <is>
          <t>S12493</t>
        </is>
      </c>
      <c r="F29362" t="inlineStr">
        <is>
          <t>BN</t>
        </is>
      </c>
      <c r="G29362" t="inlineStr">
        <is>
          <t>No</t>
        </is>
      </c>
      <c r="H29362" t="n">
        <v>8.1</v>
      </c>
    </row>
    <row r="29363">
      <c r="A29363" t="inlineStr">
        <is>
          <t>2025-W15-2025-PUENTETU-Y28534</t>
        </is>
      </c>
      <c r="B29363" t="n">
        <v>2025</v>
      </c>
      <c r="C29363" t="n">
        <v>15</v>
      </c>
      <c r="D29363" t="inlineStr">
        <is>
          <t>2025-PUENTETU</t>
        </is>
      </c>
      <c r="E29363" t="inlineStr">
        <is>
          <t>Y28534</t>
        </is>
      </c>
      <c r="F29363" t="inlineStr">
        <is>
          <t>BN</t>
        </is>
      </c>
      <c r="G29363" t="inlineStr">
        <is>
          <t>No</t>
        </is>
      </c>
      <c r="H29363" t="n">
        <v>4.1</v>
      </c>
    </row>
    <row r="29364">
      <c r="A29364" t="inlineStr">
        <is>
          <t>2025-W15-2025-PUENTETU-Y33991</t>
        </is>
      </c>
      <c r="B29364" t="n">
        <v>2025</v>
      </c>
      <c r="C29364" t="n">
        <v>15</v>
      </c>
      <c r="D29364" t="inlineStr">
        <is>
          <t>2025-PUENTETU</t>
        </is>
      </c>
      <c r="E29364" t="inlineStr">
        <is>
          <t>Y33991</t>
        </is>
      </c>
      <c r="F29364" t="inlineStr">
        <is>
          <t>BN</t>
        </is>
      </c>
      <c r="G29364" t="inlineStr">
        <is>
          <t>No</t>
        </is>
      </c>
      <c r="H29364" t="n">
        <v>4.7</v>
      </c>
    </row>
    <row r="29365">
      <c r="A29365" t="inlineStr">
        <is>
          <t>2025-W15-2025-PUENTETU-Y33989</t>
        </is>
      </c>
      <c r="B29365" t="n">
        <v>2025</v>
      </c>
      <c r="C29365" t="n">
        <v>15</v>
      </c>
      <c r="D29365" t="inlineStr">
        <is>
          <t>2025-PUENTETU</t>
        </is>
      </c>
      <c r="E29365" t="inlineStr">
        <is>
          <t>Y33989</t>
        </is>
      </c>
      <c r="F29365" t="inlineStr">
        <is>
          <t>BN</t>
        </is>
      </c>
      <c r="G29365" t="inlineStr">
        <is>
          <t>No</t>
        </is>
      </c>
      <c r="H29365" t="n">
        <v>4.4</v>
      </c>
    </row>
    <row r="29366">
      <c r="A29366" t="inlineStr">
        <is>
          <t>2025-W15-2025-PUENTETU-Y-DEF:new-england</t>
        </is>
      </c>
      <c r="B29366" t="n">
        <v>2025</v>
      </c>
      <c r="C29366" t="n">
        <v>15</v>
      </c>
      <c r="D29366" t="inlineStr">
        <is>
          <t>2025-PUENTETU</t>
        </is>
      </c>
      <c r="E29366" t="inlineStr">
        <is>
          <t>Y-DEF:new-england</t>
        </is>
      </c>
      <c r="F29366" t="inlineStr">
        <is>
          <t>BN</t>
        </is>
      </c>
      <c r="G29366" t="inlineStr">
        <is>
          <t>No</t>
        </is>
      </c>
      <c r="H29366" t="n">
        <v>1.3</v>
      </c>
    </row>
    <row r="29367">
      <c r="A29367" t="inlineStr">
        <is>
          <t>2025-W15-2025-ISAROD-Y30971</t>
        </is>
      </c>
      <c r="B29367" t="n">
        <v>2025</v>
      </c>
      <c r="C29367" t="n">
        <v>15</v>
      </c>
      <c r="D29367" t="inlineStr">
        <is>
          <t>2025-ISAROD</t>
        </is>
      </c>
      <c r="E29367" t="inlineStr">
        <is>
          <t>Y30971</t>
        </is>
      </c>
      <c r="F29367" t="inlineStr">
        <is>
          <t>QB</t>
        </is>
      </c>
      <c r="G29367" t="inlineStr">
        <is>
          <t>Yes</t>
        </is>
      </c>
      <c r="H29367" t="n">
        <v>20.18</v>
      </c>
    </row>
    <row r="29368">
      <c r="A29368" t="inlineStr">
        <is>
          <t>2025-W15-2025-ISAROD-Y32711</t>
        </is>
      </c>
      <c r="B29368" t="n">
        <v>2025</v>
      </c>
      <c r="C29368" t="n">
        <v>15</v>
      </c>
      <c r="D29368" t="inlineStr">
        <is>
          <t>2025-ISAROD</t>
        </is>
      </c>
      <c r="E29368" t="inlineStr">
        <is>
          <t>Y32711</t>
        </is>
      </c>
      <c r="F29368" t="inlineStr">
        <is>
          <t>RB</t>
        </is>
      </c>
      <c r="G29368" t="inlineStr">
        <is>
          <t>Yes</t>
        </is>
      </c>
      <c r="H29368" t="n">
        <v>11.6</v>
      </c>
    </row>
    <row r="29369">
      <c r="A29369" t="inlineStr">
        <is>
          <t>2025-W15-2025-ISAROD-Y40118</t>
        </is>
      </c>
      <c r="B29369" t="n">
        <v>2025</v>
      </c>
      <c r="C29369" t="n">
        <v>15</v>
      </c>
      <c r="D29369" t="inlineStr">
        <is>
          <t>2025-ISAROD</t>
        </is>
      </c>
      <c r="E29369" t="inlineStr">
        <is>
          <t>Y40118</t>
        </is>
      </c>
      <c r="F29369" t="inlineStr">
        <is>
          <t>RB</t>
        </is>
      </c>
      <c r="G29369" t="inlineStr">
        <is>
          <t>Yes</t>
        </is>
      </c>
      <c r="H29369" t="n">
        <v>15.7</v>
      </c>
    </row>
    <row r="29370">
      <c r="A29370" t="inlineStr">
        <is>
          <t>2025-W15-2025-ISAROD-Y33966</t>
        </is>
      </c>
      <c r="B29370" t="n">
        <v>2025</v>
      </c>
      <c r="C29370" t="n">
        <v>15</v>
      </c>
      <c r="D29370" t="inlineStr">
        <is>
          <t>2025-ISAROD</t>
        </is>
      </c>
      <c r="E29370" t="inlineStr">
        <is>
          <t>Y33966</t>
        </is>
      </c>
      <c r="F29370" t="inlineStr">
        <is>
          <t>WR</t>
        </is>
      </c>
      <c r="G29370" t="inlineStr">
        <is>
          <t>Yes</t>
        </is>
      </c>
      <c r="H29370" t="n">
        <v>17.5</v>
      </c>
    </row>
    <row r="29371">
      <c r="A29371" t="inlineStr">
        <is>
          <t>2025-W15-2025-ISAROD-Y34007</t>
        </is>
      </c>
      <c r="B29371" t="n">
        <v>2025</v>
      </c>
      <c r="C29371" t="n">
        <v>15</v>
      </c>
      <c r="D29371" t="inlineStr">
        <is>
          <t>2025-ISAROD</t>
        </is>
      </c>
      <c r="E29371" t="inlineStr">
        <is>
          <t>Y34007</t>
        </is>
      </c>
      <c r="F29371" t="inlineStr">
        <is>
          <t>WR</t>
        </is>
      </c>
      <c r="G29371" t="inlineStr">
        <is>
          <t>Yes</t>
        </is>
      </c>
      <c r="H29371" t="n">
        <v>4.8</v>
      </c>
    </row>
    <row r="29372">
      <c r="A29372" t="inlineStr">
        <is>
          <t>2025-W15-2025-ISAROD-Y30259</t>
        </is>
      </c>
      <c r="B29372" t="n">
        <v>2025</v>
      </c>
      <c r="C29372" t="n">
        <v>15</v>
      </c>
      <c r="D29372" t="inlineStr">
        <is>
          <t>2025-ISAROD</t>
        </is>
      </c>
      <c r="E29372" t="inlineStr">
        <is>
          <t>Y30259</t>
        </is>
      </c>
      <c r="F29372" t="inlineStr">
        <is>
          <t>TE</t>
        </is>
      </c>
      <c r="G29372" t="inlineStr">
        <is>
          <t>Yes</t>
        </is>
      </c>
      <c r="H29372" t="n">
        <v>18.8</v>
      </c>
    </row>
    <row r="29373">
      <c r="A29373" t="inlineStr">
        <is>
          <t>2025-W15-2025-ISAROD-Y33413</t>
        </is>
      </c>
      <c r="B29373" t="n">
        <v>2025</v>
      </c>
      <c r="C29373" t="n">
        <v>15</v>
      </c>
      <c r="D29373" t="inlineStr">
        <is>
          <t>2025-ISAROD</t>
        </is>
      </c>
      <c r="E29373" t="inlineStr">
        <is>
          <t>Y33413</t>
        </is>
      </c>
      <c r="F29373" t="inlineStr">
        <is>
          <t>W/R/T FLEX</t>
        </is>
      </c>
      <c r="G29373" t="inlineStr">
        <is>
          <t>Yes</t>
        </is>
      </c>
      <c r="H29373" t="n">
        <v>30</v>
      </c>
    </row>
    <row r="29374">
      <c r="A29374" t="inlineStr">
        <is>
          <t>2025-W15-2025-ISAROD-Y34344</t>
        </is>
      </c>
      <c r="B29374" t="n">
        <v>2025</v>
      </c>
      <c r="C29374" t="n">
        <v>15</v>
      </c>
      <c r="D29374" t="inlineStr">
        <is>
          <t>2025-ISAROD</t>
        </is>
      </c>
      <c r="E29374" t="inlineStr">
        <is>
          <t>Y34344</t>
        </is>
      </c>
      <c r="F29374" t="inlineStr">
        <is>
          <t>K</t>
        </is>
      </c>
      <c r="G29374" t="inlineStr">
        <is>
          <t>Yes</t>
        </is>
      </c>
      <c r="H29374" t="n">
        <v>12</v>
      </c>
    </row>
    <row r="29375">
      <c r="A29375" t="inlineStr">
        <is>
          <t>2025-W15-2025-ISAROD-Y-DEF:cleveland</t>
        </is>
      </c>
      <c r="B29375" t="n">
        <v>2025</v>
      </c>
      <c r="C29375" t="n">
        <v>15</v>
      </c>
      <c r="D29375" t="inlineStr">
        <is>
          <t>2025-ISAROD</t>
        </is>
      </c>
      <c r="E29375" t="inlineStr">
        <is>
          <t>Y-DEF:cleveland</t>
        </is>
      </c>
      <c r="F29375" t="inlineStr">
        <is>
          <t>DST</t>
        </is>
      </c>
      <c r="G29375" t="inlineStr">
        <is>
          <t>Yes</t>
        </is>
      </c>
      <c r="H29375" t="n">
        <v>5.9</v>
      </c>
    </row>
    <row r="29376">
      <c r="A29376" t="inlineStr">
        <is>
          <t>2025-W15-2025-ISAROD-Y40063</t>
        </is>
      </c>
      <c r="B29376" t="n">
        <v>2025</v>
      </c>
      <c r="C29376" t="n">
        <v>15</v>
      </c>
      <c r="D29376" t="inlineStr">
        <is>
          <t>2025-ISAROD</t>
        </is>
      </c>
      <c r="E29376" t="inlineStr">
        <is>
          <t>Y40063</t>
        </is>
      </c>
      <c r="F29376" t="inlineStr">
        <is>
          <t>BN</t>
        </is>
      </c>
      <c r="G29376" t="inlineStr">
        <is>
          <t>No</t>
        </is>
      </c>
      <c r="H29376" t="n">
        <v>8</v>
      </c>
    </row>
    <row r="29377">
      <c r="A29377" t="inlineStr">
        <is>
          <t>2025-W15-2025-ISAROD-Y30197</t>
        </is>
      </c>
      <c r="B29377" t="n">
        <v>2025</v>
      </c>
      <c r="C29377" t="n">
        <v>15</v>
      </c>
      <c r="D29377" t="inlineStr">
        <is>
          <t>2025-ISAROD</t>
        </is>
      </c>
      <c r="E29377" t="inlineStr">
        <is>
          <t>Y30197</t>
        </is>
      </c>
      <c r="F29377" t="inlineStr">
        <is>
          <t>BN</t>
        </is>
      </c>
      <c r="G29377" t="inlineStr">
        <is>
          <t>No</t>
        </is>
      </c>
      <c r="H29377" t="n">
        <v>12</v>
      </c>
    </row>
    <row r="29378">
      <c r="A29378" t="inlineStr">
        <is>
          <t>2025-W15-2025-ISAROD-Y32703</t>
        </is>
      </c>
      <c r="B29378" t="n">
        <v>2025</v>
      </c>
      <c r="C29378" t="n">
        <v>15</v>
      </c>
      <c r="D29378" t="inlineStr">
        <is>
          <t>2025-ISAROD</t>
        </is>
      </c>
      <c r="E29378" t="inlineStr">
        <is>
          <t>Y32703</t>
        </is>
      </c>
      <c r="F29378" t="inlineStr">
        <is>
          <t>BN</t>
        </is>
      </c>
      <c r="G29378" t="inlineStr">
        <is>
          <t>No</t>
        </is>
      </c>
      <c r="H29378" t="n">
        <v>0</v>
      </c>
    </row>
    <row r="29379">
      <c r="A29379" t="inlineStr">
        <is>
          <t>2025-W15-2025-ISAROD-Y34085</t>
        </is>
      </c>
      <c r="B29379" t="n">
        <v>2025</v>
      </c>
      <c r="C29379" t="n">
        <v>15</v>
      </c>
      <c r="D29379" t="inlineStr">
        <is>
          <t>2025-ISAROD</t>
        </is>
      </c>
      <c r="E29379" t="inlineStr">
        <is>
          <t>Y34085</t>
        </is>
      </c>
      <c r="F29379" t="inlineStr">
        <is>
          <t>BN</t>
        </is>
      </c>
      <c r="G29379" t="inlineStr">
        <is>
          <t>No</t>
        </is>
      </c>
      <c r="H29379" t="n">
        <v>2.6</v>
      </c>
    </row>
    <row r="29380">
      <c r="A29380" t="inlineStr">
        <is>
          <t>2025-W15-2025-ISAROD-Y40119</t>
        </is>
      </c>
      <c r="B29380" t="n">
        <v>2025</v>
      </c>
      <c r="C29380" t="n">
        <v>15</v>
      </c>
      <c r="D29380" t="inlineStr">
        <is>
          <t>2025-ISAROD</t>
        </is>
      </c>
      <c r="E29380" t="inlineStr">
        <is>
          <t>Y40119</t>
        </is>
      </c>
      <c r="F29380" t="inlineStr">
        <is>
          <t>BN</t>
        </is>
      </c>
      <c r="G29380" t="inlineStr">
        <is>
          <t>No</t>
        </is>
      </c>
      <c r="H29380" t="n">
        <v>4.6</v>
      </c>
    </row>
    <row r="29381">
      <c r="A29381" t="inlineStr">
        <is>
          <t>2025-W15-2025-PACO-Y29325</t>
        </is>
      </c>
      <c r="B29381" t="n">
        <v>2025</v>
      </c>
      <c r="C29381" t="n">
        <v>15</v>
      </c>
      <c r="D29381" t="inlineStr">
        <is>
          <t>2025-PACO</t>
        </is>
      </c>
      <c r="E29381" t="inlineStr">
        <is>
          <t>Y29325</t>
        </is>
      </c>
      <c r="F29381" t="inlineStr">
        <is>
          <t>QB</t>
        </is>
      </c>
      <c r="G29381" t="inlineStr">
        <is>
          <t>Yes</t>
        </is>
      </c>
      <c r="H29381" t="n">
        <v>21.56</v>
      </c>
    </row>
    <row r="29382">
      <c r="A29382" t="inlineStr">
        <is>
          <t>2025-W15-2025-PACO-Y32705</t>
        </is>
      </c>
      <c r="B29382" t="n">
        <v>2025</v>
      </c>
      <c r="C29382" t="n">
        <v>15</v>
      </c>
      <c r="D29382" t="inlineStr">
        <is>
          <t>2025-PACO</t>
        </is>
      </c>
      <c r="E29382" t="inlineStr">
        <is>
          <t>Y32705</t>
        </is>
      </c>
      <c r="F29382" t="inlineStr">
        <is>
          <t>RB</t>
        </is>
      </c>
      <c r="G29382" t="inlineStr">
        <is>
          <t>Yes</t>
        </is>
      </c>
      <c r="H29382" t="n">
        <v>22.1</v>
      </c>
    </row>
    <row r="29383">
      <c r="A29383" t="inlineStr">
        <is>
          <t>2025-W15-2025-PACO-Y29279</t>
        </is>
      </c>
      <c r="B29383" t="n">
        <v>2025</v>
      </c>
      <c r="C29383" t="n">
        <v>15</v>
      </c>
      <c r="D29383" t="inlineStr">
        <is>
          <t>2025-PACO</t>
        </is>
      </c>
      <c r="E29383" t="inlineStr">
        <is>
          <t>Y29279</t>
        </is>
      </c>
      <c r="F29383" t="inlineStr">
        <is>
          <t>RB</t>
        </is>
      </c>
      <c r="G29383" t="inlineStr">
        <is>
          <t>Yes</t>
        </is>
      </c>
      <c r="H29383" t="n">
        <v>10</v>
      </c>
    </row>
    <row r="29384">
      <c r="A29384" t="inlineStr">
        <is>
          <t>2025-W15-2025-PACO-Y34008</t>
        </is>
      </c>
      <c r="B29384" t="n">
        <v>2025</v>
      </c>
      <c r="C29384" t="n">
        <v>15</v>
      </c>
      <c r="D29384" t="inlineStr">
        <is>
          <t>2025-PACO</t>
        </is>
      </c>
      <c r="E29384" t="inlineStr">
        <is>
          <t>Y34008</t>
        </is>
      </c>
      <c r="F29384" t="inlineStr">
        <is>
          <t>WR</t>
        </is>
      </c>
      <c r="G29384" t="inlineStr">
        <is>
          <t>Yes</t>
        </is>
      </c>
      <c r="H29384" t="n">
        <v>2.1</v>
      </c>
    </row>
    <row r="29385">
      <c r="A29385" t="inlineStr">
        <is>
          <t>2025-W15-2025-PACO-Y32231</t>
        </is>
      </c>
      <c r="B29385" t="n">
        <v>2025</v>
      </c>
      <c r="C29385" t="n">
        <v>15</v>
      </c>
      <c r="D29385" t="inlineStr">
        <is>
          <t>2025-PACO</t>
        </is>
      </c>
      <c r="E29385" t="inlineStr">
        <is>
          <t>Y32231</t>
        </is>
      </c>
      <c r="F29385" t="inlineStr">
        <is>
          <t>WR</t>
        </is>
      </c>
      <c r="G29385" t="inlineStr">
        <is>
          <t>Yes</t>
        </is>
      </c>
      <c r="H29385" t="n">
        <v>9.6</v>
      </c>
    </row>
    <row r="29386">
      <c r="A29386" t="inlineStr">
        <is>
          <t>2025-W15-2025-PACO-Y40048</t>
        </is>
      </c>
      <c r="B29386" t="n">
        <v>2025</v>
      </c>
      <c r="C29386" t="n">
        <v>15</v>
      </c>
      <c r="D29386" t="inlineStr">
        <is>
          <t>2025-PACO</t>
        </is>
      </c>
      <c r="E29386" t="inlineStr">
        <is>
          <t>Y40048</t>
        </is>
      </c>
      <c r="F29386" t="inlineStr">
        <is>
          <t>TE</t>
        </is>
      </c>
      <c r="G29386" t="inlineStr">
        <is>
          <t>Yes</t>
        </is>
      </c>
      <c r="H29386" t="n">
        <v>4.9</v>
      </c>
    </row>
    <row r="29387">
      <c r="A29387" t="inlineStr">
        <is>
          <t>2025-W15-2025-PACO-Y30199</t>
        </is>
      </c>
      <c r="B29387" t="n">
        <v>2025</v>
      </c>
      <c r="C29387" t="n">
        <v>15</v>
      </c>
      <c r="D29387" t="inlineStr">
        <is>
          <t>2025-PACO</t>
        </is>
      </c>
      <c r="E29387" t="inlineStr">
        <is>
          <t>Y30199</t>
        </is>
      </c>
      <c r="F29387" t="inlineStr">
        <is>
          <t>W/R/T FLEX</t>
        </is>
      </c>
      <c r="G29387" t="inlineStr">
        <is>
          <t>Yes</t>
        </is>
      </c>
      <c r="H29387" t="n">
        <v>2.5</v>
      </c>
    </row>
    <row r="29388">
      <c r="A29388" t="inlineStr">
        <is>
          <t>2025-W15-2025-PACO-Y28188</t>
        </is>
      </c>
      <c r="B29388" t="n">
        <v>2025</v>
      </c>
      <c r="C29388" t="n">
        <v>15</v>
      </c>
      <c r="D29388" t="inlineStr">
        <is>
          <t>2025-PACO</t>
        </is>
      </c>
      <c r="E29388" t="inlineStr">
        <is>
          <t>Y28188</t>
        </is>
      </c>
      <c r="F29388" t="inlineStr">
        <is>
          <t>K</t>
        </is>
      </c>
      <c r="G29388" t="inlineStr">
        <is>
          <t>Yes</t>
        </is>
      </c>
      <c r="H29388" t="n">
        <v>4</v>
      </c>
    </row>
    <row r="29389">
      <c r="A29389" t="inlineStr">
        <is>
          <t>2025-W15-2025-PACO-Y-DEF:jacksonville</t>
        </is>
      </c>
      <c r="B29389" t="n">
        <v>2025</v>
      </c>
      <c r="C29389" t="n">
        <v>15</v>
      </c>
      <c r="D29389" t="inlineStr">
        <is>
          <t>2025-PACO</t>
        </is>
      </c>
      <c r="E29389" t="inlineStr">
        <is>
          <t>Y-DEF:jacksonville</t>
        </is>
      </c>
      <c r="F29389" t="inlineStr">
        <is>
          <t>DST</t>
        </is>
      </c>
      <c r="G29389" t="inlineStr">
        <is>
          <t>Yes</t>
        </is>
      </c>
      <c r="H29389" t="n">
        <v>15.58</v>
      </c>
    </row>
    <row r="29390">
      <c r="A29390" t="inlineStr">
        <is>
          <t>2025-W15-2025-PACO-S12508</t>
        </is>
      </c>
      <c r="B29390" t="n">
        <v>2025</v>
      </c>
      <c r="C29390" t="n">
        <v>15</v>
      </c>
      <c r="D29390" t="inlineStr">
        <is>
          <t>2025-PACO</t>
        </is>
      </c>
      <c r="E29390" t="inlineStr">
        <is>
          <t>S12508</t>
        </is>
      </c>
      <c r="F29390" t="inlineStr">
        <is>
          <t>BN</t>
        </is>
      </c>
      <c r="G29390" t="inlineStr">
        <is>
          <t>No</t>
        </is>
      </c>
      <c r="H29390" t="n">
        <v>23.14</v>
      </c>
    </row>
    <row r="29391">
      <c r="A29391" t="inlineStr">
        <is>
          <t>2025-W15-2025-PACO-S12533</t>
        </is>
      </c>
      <c r="B29391" t="n">
        <v>2025</v>
      </c>
      <c r="C29391" t="n">
        <v>15</v>
      </c>
      <c r="D29391" t="inlineStr">
        <is>
          <t>2025-PACO</t>
        </is>
      </c>
      <c r="E29391" t="inlineStr">
        <is>
          <t>S12533</t>
        </is>
      </c>
      <c r="F29391" t="inlineStr">
        <is>
          <t>BN</t>
        </is>
      </c>
      <c r="G29391" t="inlineStr">
        <is>
          <t>No</t>
        </is>
      </c>
      <c r="H29391" t="n">
        <v>15.6</v>
      </c>
    </row>
    <row r="29392">
      <c r="A29392" t="inlineStr">
        <is>
          <t>2025-W15-2025-PACO-Y31107</t>
        </is>
      </c>
      <c r="B29392" t="n">
        <v>2025</v>
      </c>
      <c r="C29392" t="n">
        <v>15</v>
      </c>
      <c r="D29392" t="inlineStr">
        <is>
          <t>2025-PACO</t>
        </is>
      </c>
      <c r="E29392" t="inlineStr">
        <is>
          <t>Y31107</t>
        </is>
      </c>
      <c r="F29392" t="inlineStr">
        <is>
          <t>BN</t>
        </is>
      </c>
      <c r="G29392" t="inlineStr">
        <is>
          <t>No</t>
        </is>
      </c>
      <c r="H29392" t="n">
        <v>17.6</v>
      </c>
    </row>
    <row r="29393">
      <c r="A29393" t="inlineStr">
        <is>
          <t>2025-W15-2025-PACO-Y31896</t>
        </is>
      </c>
      <c r="B29393" t="n">
        <v>2025</v>
      </c>
      <c r="C29393" t="n">
        <v>15</v>
      </c>
      <c r="D29393" t="inlineStr">
        <is>
          <t>2025-PACO</t>
        </is>
      </c>
      <c r="E29393" t="inlineStr">
        <is>
          <t>Y31896</t>
        </is>
      </c>
      <c r="F29393" t="inlineStr">
        <is>
          <t>BN</t>
        </is>
      </c>
      <c r="G29393" t="inlineStr">
        <is>
          <t>No</t>
        </is>
      </c>
      <c r="H29393" t="n">
        <v>13</v>
      </c>
    </row>
    <row r="29394">
      <c r="A29394" t="inlineStr">
        <is>
          <t>2025-W15-2025-PACO-Y34207</t>
        </is>
      </c>
      <c r="B29394" t="n">
        <v>2025</v>
      </c>
      <c r="C29394" t="n">
        <v>15</v>
      </c>
      <c r="D29394" t="inlineStr">
        <is>
          <t>2025-PACO</t>
        </is>
      </c>
      <c r="E29394" t="inlineStr">
        <is>
          <t>Y34207</t>
        </is>
      </c>
      <c r="F29394" t="inlineStr">
        <is>
          <t>BN</t>
        </is>
      </c>
      <c r="G29394" t="inlineStr">
        <is>
          <t>No</t>
        </is>
      </c>
      <c r="H29394" t="n">
        <v>2.1</v>
      </c>
    </row>
    <row r="29395">
      <c r="A29395" t="inlineStr">
        <is>
          <t>2025-W15-2025-ALEXAODE-Y32676</t>
        </is>
      </c>
      <c r="B29395" t="n">
        <v>2025</v>
      </c>
      <c r="C29395" t="n">
        <v>15</v>
      </c>
      <c r="D29395" t="inlineStr">
        <is>
          <t>2025-ALEXAODE</t>
        </is>
      </c>
      <c r="E29395" t="inlineStr">
        <is>
          <t>Y32676</t>
        </is>
      </c>
      <c r="F29395" t="inlineStr">
        <is>
          <t>QB</t>
        </is>
      </c>
      <c r="G29395" t="inlineStr">
        <is>
          <t>Yes</t>
        </is>
      </c>
      <c r="H29395" t="n">
        <v>11.4</v>
      </c>
    </row>
    <row r="29396">
      <c r="A29396" t="inlineStr">
        <is>
          <t>2025-W15-2025-ALEXAODE-Y34019</t>
        </is>
      </c>
      <c r="B29396" t="n">
        <v>2025</v>
      </c>
      <c r="C29396" t="n">
        <v>15</v>
      </c>
      <c r="D29396" t="inlineStr">
        <is>
          <t>2025-ALEXAODE</t>
        </is>
      </c>
      <c r="E29396" t="inlineStr">
        <is>
          <t>Y34019</t>
        </is>
      </c>
      <c r="F29396" t="inlineStr">
        <is>
          <t>RB</t>
        </is>
      </c>
      <c r="G29396" t="inlineStr">
        <is>
          <t>Yes</t>
        </is>
      </c>
      <c r="H29396" t="n">
        <v>30.1</v>
      </c>
    </row>
    <row r="29397">
      <c r="A29397" t="inlineStr">
        <is>
          <t>2025-W15-2025-ALEXAODE-Y30121</t>
        </is>
      </c>
      <c r="B29397" t="n">
        <v>2025</v>
      </c>
      <c r="C29397" t="n">
        <v>15</v>
      </c>
      <c r="D29397" t="inlineStr">
        <is>
          <t>2025-ALEXAODE</t>
        </is>
      </c>
      <c r="E29397" t="inlineStr">
        <is>
          <t>Y30121</t>
        </is>
      </c>
      <c r="F29397" t="inlineStr">
        <is>
          <t>RB</t>
        </is>
      </c>
      <c r="G29397" t="inlineStr">
        <is>
          <t>Yes</t>
        </is>
      </c>
      <c r="H29397" t="n">
        <v>15.2</v>
      </c>
    </row>
    <row r="29398">
      <c r="A29398" t="inlineStr">
        <is>
          <t>2025-W15-2025-ALEXAODE-Y40168</t>
        </is>
      </c>
      <c r="B29398" t="n">
        <v>2025</v>
      </c>
      <c r="C29398" t="n">
        <v>15</v>
      </c>
      <c r="D29398" t="inlineStr">
        <is>
          <t>2025-ALEXAODE</t>
        </is>
      </c>
      <c r="E29398" t="inlineStr">
        <is>
          <t>Y40168</t>
        </is>
      </c>
      <c r="F29398" t="inlineStr">
        <is>
          <t>WR</t>
        </is>
      </c>
      <c r="G29398" t="inlineStr">
        <is>
          <t>Yes</t>
        </is>
      </c>
      <c r="H29398" t="n">
        <v>23.4</v>
      </c>
    </row>
    <row r="29399">
      <c r="A29399" t="inlineStr">
        <is>
          <t>2025-W15-2025-ALEXAODE-Y40121</t>
        </is>
      </c>
      <c r="B29399" t="n">
        <v>2025</v>
      </c>
      <c r="C29399" t="n">
        <v>15</v>
      </c>
      <c r="D29399" t="inlineStr">
        <is>
          <t>2025-ALEXAODE</t>
        </is>
      </c>
      <c r="E29399" t="inlineStr">
        <is>
          <t>Y40121</t>
        </is>
      </c>
      <c r="F29399" t="inlineStr">
        <is>
          <t>WR</t>
        </is>
      </c>
      <c r="G29399" t="inlineStr">
        <is>
          <t>Yes</t>
        </is>
      </c>
      <c r="H29399" t="n">
        <v>13.9</v>
      </c>
    </row>
    <row r="29400">
      <c r="A29400" t="inlineStr">
        <is>
          <t>2025-W15-2025-ALEXAODE-Y34095</t>
        </is>
      </c>
      <c r="B29400" t="n">
        <v>2025</v>
      </c>
      <c r="C29400" t="n">
        <v>15</v>
      </c>
      <c r="D29400" t="inlineStr">
        <is>
          <t>2025-ALEXAODE</t>
        </is>
      </c>
      <c r="E29400" t="inlineStr">
        <is>
          <t>Y34095</t>
        </is>
      </c>
      <c r="F29400" t="inlineStr">
        <is>
          <t>TE</t>
        </is>
      </c>
      <c r="G29400" t="inlineStr">
        <is>
          <t>Yes</t>
        </is>
      </c>
      <c r="H29400" t="n">
        <v>0</v>
      </c>
    </row>
    <row r="29401">
      <c r="A29401" t="inlineStr">
        <is>
          <t>2025-W15-2025-ALEXAODE-S12474</t>
        </is>
      </c>
      <c r="B29401" t="n">
        <v>2025</v>
      </c>
      <c r="C29401" t="n">
        <v>15</v>
      </c>
      <c r="D29401" t="inlineStr">
        <is>
          <t>2025-ALEXAODE</t>
        </is>
      </c>
      <c r="E29401" t="inlineStr">
        <is>
          <t>S12474</t>
        </is>
      </c>
      <c r="F29401" t="inlineStr">
        <is>
          <t>W/R/T FLEX</t>
        </is>
      </c>
      <c r="G29401" t="inlineStr">
        <is>
          <t>Yes</t>
        </is>
      </c>
      <c r="H29401" t="n">
        <v>10.3</v>
      </c>
    </row>
    <row r="29402">
      <c r="A29402" t="inlineStr">
        <is>
          <t>2025-W15-2025-ALEXAODE-Y30346</t>
        </is>
      </c>
      <c r="B29402" t="n">
        <v>2025</v>
      </c>
      <c r="C29402" t="n">
        <v>15</v>
      </c>
      <c r="D29402" t="inlineStr">
        <is>
          <t>2025-ALEXAODE</t>
        </is>
      </c>
      <c r="E29402" t="inlineStr">
        <is>
          <t>Y30346</t>
        </is>
      </c>
      <c r="F29402" t="inlineStr">
        <is>
          <t>K</t>
        </is>
      </c>
      <c r="G29402" t="inlineStr">
        <is>
          <t>Yes</t>
        </is>
      </c>
      <c r="H29402" t="n">
        <v>8</v>
      </c>
    </row>
    <row r="29403">
      <c r="A29403" t="inlineStr">
        <is>
          <t>2025-W15-2025-ALEXAODE-Y-DEF:tampa-bay</t>
        </is>
      </c>
      <c r="B29403" t="n">
        <v>2025</v>
      </c>
      <c r="C29403" t="n">
        <v>15</v>
      </c>
      <c r="D29403" t="inlineStr">
        <is>
          <t>2025-ALEXAODE</t>
        </is>
      </c>
      <c r="E29403" t="inlineStr">
        <is>
          <t>Y-DEF:tampa-bay</t>
        </is>
      </c>
      <c r="F29403" t="inlineStr">
        <is>
          <t>DST</t>
        </is>
      </c>
      <c r="G29403" t="inlineStr">
        <is>
          <t>Yes</t>
        </is>
      </c>
      <c r="H29403" t="n">
        <v>6.8</v>
      </c>
    </row>
    <row r="29404">
      <c r="A29404" t="inlineStr">
        <is>
          <t>2025-W15-2025-ALEXAODE-S10219</t>
        </is>
      </c>
      <c r="B29404" t="n">
        <v>2025</v>
      </c>
      <c r="C29404" t="n">
        <v>15</v>
      </c>
      <c r="D29404" t="inlineStr">
        <is>
          <t>2025-ALEXAODE</t>
        </is>
      </c>
      <c r="E29404" t="inlineStr">
        <is>
          <t>S10219</t>
        </is>
      </c>
      <c r="F29404" t="inlineStr">
        <is>
          <t>BN</t>
        </is>
      </c>
      <c r="G29404" t="inlineStr">
        <is>
          <t>No</t>
        </is>
      </c>
      <c r="H29404" t="n">
        <v>0</v>
      </c>
    </row>
    <row r="29405">
      <c r="A29405" t="inlineStr">
        <is>
          <t>2025-W15-2025-ALEXAODE-Y40893</t>
        </is>
      </c>
      <c r="B29405" t="n">
        <v>2025</v>
      </c>
      <c r="C29405" t="n">
        <v>15</v>
      </c>
      <c r="D29405" t="inlineStr">
        <is>
          <t>2025-ALEXAODE</t>
        </is>
      </c>
      <c r="E29405" t="inlineStr">
        <is>
          <t>Y40893</t>
        </is>
      </c>
      <c r="F29405" t="inlineStr">
        <is>
          <t>BN</t>
        </is>
      </c>
      <c r="G29405" t="inlineStr">
        <is>
          <t>No</t>
        </is>
      </c>
      <c r="H29405" t="n">
        <v>0</v>
      </c>
    </row>
    <row r="29406">
      <c r="A29406" t="inlineStr">
        <is>
          <t>2025-W15-2025-ALEXAODE-Y40883</t>
        </is>
      </c>
      <c r="B29406" t="n">
        <v>2025</v>
      </c>
      <c r="C29406" t="n">
        <v>15</v>
      </c>
      <c r="D29406" t="inlineStr">
        <is>
          <t>2025-ALEXAODE</t>
        </is>
      </c>
      <c r="E29406" t="inlineStr">
        <is>
          <t>Y40883</t>
        </is>
      </c>
      <c r="F29406" t="inlineStr">
        <is>
          <t>BN</t>
        </is>
      </c>
      <c r="G29406" t="inlineStr">
        <is>
          <t>No</t>
        </is>
      </c>
      <c r="H29406" t="n">
        <v>15.1</v>
      </c>
    </row>
    <row r="29407">
      <c r="A29407" t="inlineStr">
        <is>
          <t>2025-W15-2025-ALEXAODE-Y32887</t>
        </is>
      </c>
      <c r="B29407" t="n">
        <v>2025</v>
      </c>
      <c r="C29407" t="n">
        <v>15</v>
      </c>
      <c r="D29407" t="inlineStr">
        <is>
          <t>2025-ALEXAODE</t>
        </is>
      </c>
      <c r="E29407" t="inlineStr">
        <is>
          <t>Y32887</t>
        </is>
      </c>
      <c r="F29407" t="inlineStr">
        <is>
          <t>BN</t>
        </is>
      </c>
      <c r="G29407" t="inlineStr">
        <is>
          <t>No</t>
        </is>
      </c>
      <c r="H29407" t="n">
        <v>17.2</v>
      </c>
    </row>
    <row r="29408">
      <c r="A29408" t="inlineStr">
        <is>
          <t>2025-W15-2025-ALEXAODE-Y34107</t>
        </is>
      </c>
      <c r="B29408" t="n">
        <v>2025</v>
      </c>
      <c r="C29408" t="n">
        <v>15</v>
      </c>
      <c r="D29408" t="inlineStr">
        <is>
          <t>2025-ALEXAODE</t>
        </is>
      </c>
      <c r="E29408" t="inlineStr">
        <is>
          <t>Y34107</t>
        </is>
      </c>
      <c r="F29408" t="inlineStr">
        <is>
          <t>BN</t>
        </is>
      </c>
      <c r="G29408" t="inlineStr">
        <is>
          <t>No</t>
        </is>
      </c>
      <c r="H29408" t="n">
        <v>1.8</v>
      </c>
    </row>
    <row r="29409">
      <c r="A29409" t="inlineStr">
        <is>
          <t>2025-W15-2025-ALEXAODE-Y40641</t>
        </is>
      </c>
      <c r="B29409" t="n">
        <v>2025</v>
      </c>
      <c r="C29409" t="n">
        <v>15</v>
      </c>
      <c r="D29409" t="inlineStr">
        <is>
          <t>2025-ALEXAODE</t>
        </is>
      </c>
      <c r="E29409" t="inlineStr">
        <is>
          <t>Y40641</t>
        </is>
      </c>
      <c r="F29409" t="inlineStr">
        <is>
          <t>BN</t>
        </is>
      </c>
      <c r="G29409" t="inlineStr">
        <is>
          <t>No</t>
        </is>
      </c>
      <c r="H29409" t="n">
        <v>6.6</v>
      </c>
    </row>
    <row r="29410">
      <c r="A29410" t="inlineStr">
        <is>
          <t>2025-W15-2025-PEPSALFA-Y30123</t>
        </is>
      </c>
      <c r="B29410" t="n">
        <v>2025</v>
      </c>
      <c r="C29410" t="n">
        <v>15</v>
      </c>
      <c r="D29410" t="inlineStr">
        <is>
          <t>2025-PEPSALFA</t>
        </is>
      </c>
      <c r="E29410" t="inlineStr">
        <is>
          <t>Y30123</t>
        </is>
      </c>
      <c r="F29410" t="inlineStr">
        <is>
          <t>QB</t>
        </is>
      </c>
      <c r="G29410" t="inlineStr">
        <is>
          <t>Yes</t>
        </is>
      </c>
      <c r="H29410" t="n">
        <v>14.06</v>
      </c>
    </row>
    <row r="29411">
      <c r="A29411" t="inlineStr">
        <is>
          <t>2025-W15-2025-PEPSALFA-Y40196</t>
        </is>
      </c>
      <c r="B29411" t="n">
        <v>2025</v>
      </c>
      <c r="C29411" t="n">
        <v>15</v>
      </c>
      <c r="D29411" t="inlineStr">
        <is>
          <t>2025-PEPSALFA</t>
        </is>
      </c>
      <c r="E29411" t="inlineStr">
        <is>
          <t>Y40196</t>
        </is>
      </c>
      <c r="F29411" t="inlineStr">
        <is>
          <t>RB</t>
        </is>
      </c>
      <c r="G29411" t="inlineStr">
        <is>
          <t>Yes</t>
        </is>
      </c>
      <c r="H29411" t="n">
        <v>12.5</v>
      </c>
    </row>
    <row r="29412">
      <c r="A29412" t="inlineStr">
        <is>
          <t>2025-W15-2025-PEPSALFA-Y40059</t>
        </is>
      </c>
      <c r="B29412" t="n">
        <v>2025</v>
      </c>
      <c r="C29412" t="n">
        <v>15</v>
      </c>
      <c r="D29412" t="inlineStr">
        <is>
          <t>2025-PEPSALFA</t>
        </is>
      </c>
      <c r="E29412" t="inlineStr">
        <is>
          <t>Y40059</t>
        </is>
      </c>
      <c r="F29412" t="inlineStr">
        <is>
          <t>RB</t>
        </is>
      </c>
      <c r="G29412" t="inlineStr">
        <is>
          <t>Yes</t>
        </is>
      </c>
      <c r="H29412" t="n">
        <v>7.8</v>
      </c>
    </row>
    <row r="29413">
      <c r="A29413" t="inlineStr">
        <is>
          <t>2025-W15-2025-PEPSALFA-Y40908</t>
        </is>
      </c>
      <c r="B29413" t="n">
        <v>2025</v>
      </c>
      <c r="C29413" t="n">
        <v>15</v>
      </c>
      <c r="D29413" t="inlineStr">
        <is>
          <t>2025-PEPSALFA</t>
        </is>
      </c>
      <c r="E29413" t="inlineStr">
        <is>
          <t>Y40908</t>
        </is>
      </c>
      <c r="F29413" t="inlineStr">
        <is>
          <t>WR</t>
        </is>
      </c>
      <c r="G29413" t="inlineStr">
        <is>
          <t>Yes</t>
        </is>
      </c>
      <c r="H29413" t="n">
        <v>3</v>
      </c>
    </row>
    <row r="29414">
      <c r="A29414" t="inlineStr">
        <is>
          <t>2025-W15-2025-PEPSALFA-Y34659</t>
        </is>
      </c>
      <c r="B29414" t="n">
        <v>2025</v>
      </c>
      <c r="C29414" t="n">
        <v>15</v>
      </c>
      <c r="D29414" t="inlineStr">
        <is>
          <t>2025-PEPSALFA</t>
        </is>
      </c>
      <c r="E29414" t="inlineStr">
        <is>
          <t>Y34659</t>
        </is>
      </c>
      <c r="F29414" t="inlineStr">
        <is>
          <t>WR</t>
        </is>
      </c>
      <c r="G29414" t="inlineStr">
        <is>
          <t>Yes</t>
        </is>
      </c>
      <c r="H29414" t="n">
        <v>9.6</v>
      </c>
    </row>
    <row r="29415">
      <c r="A29415" t="inlineStr">
        <is>
          <t>2025-W15-2025-PEPSALFA-Y31056</t>
        </is>
      </c>
      <c r="B29415" t="n">
        <v>2025</v>
      </c>
      <c r="C29415" t="n">
        <v>15</v>
      </c>
      <c r="D29415" t="inlineStr">
        <is>
          <t>2025-PEPSALFA</t>
        </is>
      </c>
      <c r="E29415" t="inlineStr">
        <is>
          <t>Y31056</t>
        </is>
      </c>
      <c r="F29415" t="inlineStr">
        <is>
          <t>TE</t>
        </is>
      </c>
      <c r="G29415" t="inlineStr">
        <is>
          <t>Yes</t>
        </is>
      </c>
      <c r="H29415" t="n">
        <v>2.8</v>
      </c>
    </row>
    <row r="29416">
      <c r="A29416" t="inlineStr">
        <is>
          <t>2025-W15-2025-PEPSALFA-Y31960</t>
        </is>
      </c>
      <c r="B29416" t="n">
        <v>2025</v>
      </c>
      <c r="C29416" t="n">
        <v>15</v>
      </c>
      <c r="D29416" t="inlineStr">
        <is>
          <t>2025-PEPSALFA</t>
        </is>
      </c>
      <c r="E29416" t="inlineStr">
        <is>
          <t>Y31960</t>
        </is>
      </c>
      <c r="F29416" t="inlineStr">
        <is>
          <t>W/R/T FLEX</t>
        </is>
      </c>
      <c r="G29416" t="inlineStr">
        <is>
          <t>Yes</t>
        </is>
      </c>
      <c r="H29416" t="n">
        <v>17.7</v>
      </c>
    </row>
    <row r="29417">
      <c r="A29417" t="inlineStr">
        <is>
          <t>2025-W15-2025-PEPSALFA-Y27120</t>
        </is>
      </c>
      <c r="B29417" t="n">
        <v>2025</v>
      </c>
      <c r="C29417" t="n">
        <v>15</v>
      </c>
      <c r="D29417" t="inlineStr">
        <is>
          <t>2025-PEPSALFA</t>
        </is>
      </c>
      <c r="E29417" t="inlineStr">
        <is>
          <t>Y27120</t>
        </is>
      </c>
      <c r="F29417" t="inlineStr">
        <is>
          <t>K</t>
        </is>
      </c>
      <c r="G29417" t="inlineStr">
        <is>
          <t>Yes</t>
        </is>
      </c>
      <c r="H29417" t="n">
        <v>16</v>
      </c>
    </row>
    <row r="29418">
      <c r="A29418" t="inlineStr">
        <is>
          <t>2025-W15-2025-PEPSALFA-Y-DEF:buffalo</t>
        </is>
      </c>
      <c r="B29418" t="n">
        <v>2025</v>
      </c>
      <c r="C29418" t="n">
        <v>15</v>
      </c>
      <c r="D29418" t="inlineStr">
        <is>
          <t>2025-PEPSALFA</t>
        </is>
      </c>
      <c r="E29418" t="inlineStr">
        <is>
          <t>Y-DEF:buffalo</t>
        </is>
      </c>
      <c r="F29418" t="inlineStr">
        <is>
          <t>DST</t>
        </is>
      </c>
      <c r="G29418" t="inlineStr">
        <is>
          <t>Yes</t>
        </is>
      </c>
      <c r="H29418" t="n">
        <v>10.9</v>
      </c>
    </row>
    <row r="29419">
      <c r="A29419" t="inlineStr">
        <is>
          <t>2025-W15-2025-PEPSALFA-S11610</t>
        </is>
      </c>
      <c r="B29419" t="n">
        <v>2025</v>
      </c>
      <c r="C29419" t="n">
        <v>15</v>
      </c>
      <c r="D29419" t="inlineStr">
        <is>
          <t>2025-PEPSALFA</t>
        </is>
      </c>
      <c r="E29419" t="inlineStr">
        <is>
          <t>S11610</t>
        </is>
      </c>
      <c r="F29419" t="inlineStr">
        <is>
          <t>BN</t>
        </is>
      </c>
      <c r="G29419" t="inlineStr">
        <is>
          <t>No</t>
        </is>
      </c>
      <c r="H29419" t="n">
        <v>1.5</v>
      </c>
    </row>
    <row r="29420">
      <c r="A29420" t="inlineStr">
        <is>
          <t>2025-W15-2025-PEPSALFA-Y26658</t>
        </is>
      </c>
      <c r="B29420" t="n">
        <v>2025</v>
      </c>
      <c r="C29420" t="n">
        <v>15</v>
      </c>
      <c r="D29420" t="inlineStr">
        <is>
          <t>2025-PEPSALFA</t>
        </is>
      </c>
      <c r="E29420" t="inlineStr">
        <is>
          <t>Y26658</t>
        </is>
      </c>
      <c r="F29420" t="inlineStr">
        <is>
          <t>BN</t>
        </is>
      </c>
      <c r="G29420" t="inlineStr">
        <is>
          <t>No</t>
        </is>
      </c>
      <c r="H29420" t="n">
        <v>0</v>
      </c>
    </row>
    <row r="29421">
      <c r="A29421" t="inlineStr">
        <is>
          <t>2025-W15-2025-PEPSALFA-Y30994</t>
        </is>
      </c>
      <c r="B29421" t="n">
        <v>2025</v>
      </c>
      <c r="C29421" t="n">
        <v>15</v>
      </c>
      <c r="D29421" t="inlineStr">
        <is>
          <t>2025-PEPSALFA</t>
        </is>
      </c>
      <c r="E29421" t="inlineStr">
        <is>
          <t>Y30994</t>
        </is>
      </c>
      <c r="F29421" t="inlineStr">
        <is>
          <t>BN</t>
        </is>
      </c>
      <c r="G29421" t="inlineStr">
        <is>
          <t>No</t>
        </is>
      </c>
      <c r="H29421" t="n">
        <v>20.9</v>
      </c>
    </row>
    <row r="29422">
      <c r="A29422" t="inlineStr">
        <is>
          <t>2025-W15-2025-PEPSALFA-Y34047</t>
        </is>
      </c>
      <c r="B29422" t="n">
        <v>2025</v>
      </c>
      <c r="C29422" t="n">
        <v>15</v>
      </c>
      <c r="D29422" t="inlineStr">
        <is>
          <t>2025-PEPSALFA</t>
        </is>
      </c>
      <c r="E29422" t="inlineStr">
        <is>
          <t>Y34047</t>
        </is>
      </c>
      <c r="F29422" t="inlineStr">
        <is>
          <t>BN</t>
        </is>
      </c>
      <c r="G29422" t="inlineStr">
        <is>
          <t>No</t>
        </is>
      </c>
      <c r="H29422" t="n">
        <v>3.1</v>
      </c>
    </row>
    <row r="29423">
      <c r="A29423" t="inlineStr">
        <is>
          <t>2025-W15-2025-PEPSALFA-Y33965</t>
        </is>
      </c>
      <c r="B29423" t="n">
        <v>2025</v>
      </c>
      <c r="C29423" t="n">
        <v>15</v>
      </c>
      <c r="D29423" t="inlineStr">
        <is>
          <t>2025-PEPSALFA</t>
        </is>
      </c>
      <c r="E29423" t="inlineStr">
        <is>
          <t>Y33965</t>
        </is>
      </c>
      <c r="F29423" t="inlineStr">
        <is>
          <t>BN</t>
        </is>
      </c>
      <c r="G29423" t="inlineStr">
        <is>
          <t>No</t>
        </is>
      </c>
      <c r="H29423" t="n">
        <v>0</v>
      </c>
    </row>
    <row r="29424">
      <c r="A29424" t="inlineStr">
        <is>
          <t>2025-W15-2025-PEPSALFA-Y40075</t>
        </is>
      </c>
      <c r="B29424" t="n">
        <v>2025</v>
      </c>
      <c r="C29424" t="n">
        <v>15</v>
      </c>
      <c r="D29424" t="inlineStr">
        <is>
          <t>2025-PEPSALFA</t>
        </is>
      </c>
      <c r="E29424" t="inlineStr">
        <is>
          <t>Y40075</t>
        </is>
      </c>
      <c r="F29424" t="inlineStr">
        <is>
          <t>BN</t>
        </is>
      </c>
      <c r="G29424" t="inlineStr">
        <is>
          <t>No</t>
        </is>
      </c>
      <c r="H29424" t="n">
        <v>3.1</v>
      </c>
    </row>
    <row r="29425">
      <c r="A29425" t="inlineStr">
        <is>
          <t>2025-W15-2025-TROQUERO-Y30977</t>
        </is>
      </c>
      <c r="B29425" t="n">
        <v>2025</v>
      </c>
      <c r="C29425" t="n">
        <v>15</v>
      </c>
      <c r="D29425" t="inlineStr">
        <is>
          <t>2025-TROQUERO</t>
        </is>
      </c>
      <c r="E29425" t="inlineStr">
        <is>
          <t>Y30977</t>
        </is>
      </c>
      <c r="F29425" t="inlineStr">
        <is>
          <t>QB</t>
        </is>
      </c>
      <c r="G29425" t="inlineStr">
        <is>
          <t>Yes</t>
        </is>
      </c>
      <c r="H29425" t="n">
        <v>24.52</v>
      </c>
    </row>
    <row r="29426">
      <c r="A29426" t="inlineStr">
        <is>
          <t>2025-W15-2025-TROQUERO-Y34447</t>
        </is>
      </c>
      <c r="B29426" t="n">
        <v>2025</v>
      </c>
      <c r="C29426" t="n">
        <v>15</v>
      </c>
      <c r="D29426" t="inlineStr">
        <is>
          <t>2025-TROQUERO</t>
        </is>
      </c>
      <c r="E29426" t="inlineStr">
        <is>
          <t>Y34447</t>
        </is>
      </c>
      <c r="F29426" t="inlineStr">
        <is>
          <t>RB</t>
        </is>
      </c>
      <c r="G29426" t="inlineStr">
        <is>
          <t>Yes</t>
        </is>
      </c>
      <c r="H29426" t="n">
        <v>6.3</v>
      </c>
    </row>
    <row r="29427">
      <c r="A29427" t="inlineStr">
        <is>
          <t>2025-W15-2025-TROQUERO-Y31905</t>
        </is>
      </c>
      <c r="B29427" t="n">
        <v>2025</v>
      </c>
      <c r="C29427" t="n">
        <v>15</v>
      </c>
      <c r="D29427" t="inlineStr">
        <is>
          <t>2025-TROQUERO</t>
        </is>
      </c>
      <c r="E29427" t="inlineStr">
        <is>
          <t>Y31905</t>
        </is>
      </c>
      <c r="F29427" t="inlineStr">
        <is>
          <t>RB</t>
        </is>
      </c>
      <c r="G29427" t="inlineStr">
        <is>
          <t>Yes</t>
        </is>
      </c>
      <c r="H29427" t="n">
        <v>9.199999999999999</v>
      </c>
    </row>
    <row r="29428">
      <c r="A29428" t="inlineStr">
        <is>
          <t>2025-W15-2025-TROQUERO-Y33393</t>
        </is>
      </c>
      <c r="B29428" t="n">
        <v>2025</v>
      </c>
      <c r="C29428" t="n">
        <v>15</v>
      </c>
      <c r="D29428" t="inlineStr">
        <is>
          <t>2025-TROQUERO</t>
        </is>
      </c>
      <c r="E29428" t="inlineStr">
        <is>
          <t>Y33393</t>
        </is>
      </c>
      <c r="F29428" t="inlineStr">
        <is>
          <t>WR</t>
        </is>
      </c>
      <c r="G29428" t="inlineStr">
        <is>
          <t>Yes</t>
        </is>
      </c>
      <c r="H29428" t="n">
        <v>18.2</v>
      </c>
    </row>
    <row r="29429">
      <c r="A29429" t="inlineStr">
        <is>
          <t>2025-W15-2025-TROQUERO-Y31010</t>
        </is>
      </c>
      <c r="B29429" t="n">
        <v>2025</v>
      </c>
      <c r="C29429" t="n">
        <v>15</v>
      </c>
      <c r="D29429" t="inlineStr">
        <is>
          <t>2025-TROQUERO</t>
        </is>
      </c>
      <c r="E29429" t="inlineStr">
        <is>
          <t>Y31010</t>
        </is>
      </c>
      <c r="F29429" t="inlineStr">
        <is>
          <t>WR</t>
        </is>
      </c>
      <c r="G29429" t="inlineStr">
        <is>
          <t>Yes</t>
        </is>
      </c>
      <c r="H29429" t="n">
        <v>20.8</v>
      </c>
    </row>
    <row r="29430">
      <c r="A29430" t="inlineStr">
        <is>
          <t>2025-W15-2025-TROQUERO-S12518</t>
        </is>
      </c>
      <c r="B29430" t="n">
        <v>2025</v>
      </c>
      <c r="C29430" t="n">
        <v>15</v>
      </c>
      <c r="D29430" t="inlineStr">
        <is>
          <t>2025-TROQUERO</t>
        </is>
      </c>
      <c r="E29430" t="inlineStr">
        <is>
          <t>S12518</t>
        </is>
      </c>
      <c r="F29430" t="inlineStr">
        <is>
          <t>TE</t>
        </is>
      </c>
      <c r="G29430" t="inlineStr">
        <is>
          <t>Yes</t>
        </is>
      </c>
      <c r="H29430" t="n">
        <v>3.4</v>
      </c>
    </row>
    <row r="29431">
      <c r="A29431" t="inlineStr">
        <is>
          <t>2025-W15-2025-TROQUERO-S12484</t>
        </is>
      </c>
      <c r="B29431" t="n">
        <v>2025</v>
      </c>
      <c r="C29431" t="n">
        <v>15</v>
      </c>
      <c r="D29431" t="inlineStr">
        <is>
          <t>2025-TROQUERO</t>
        </is>
      </c>
      <c r="E29431" t="inlineStr">
        <is>
          <t>S12484</t>
        </is>
      </c>
      <c r="F29431" t="inlineStr">
        <is>
          <t>W/R/T FLEX</t>
        </is>
      </c>
      <c r="G29431" t="inlineStr">
        <is>
          <t>Yes</t>
        </is>
      </c>
      <c r="H29431" t="n">
        <v>0.9</v>
      </c>
    </row>
    <row r="29432">
      <c r="A29432" t="inlineStr">
        <is>
          <t>2025-W15-2025-TROQUERO-Y8565</t>
        </is>
      </c>
      <c r="B29432" t="n">
        <v>2025</v>
      </c>
      <c r="C29432" t="n">
        <v>15</v>
      </c>
      <c r="D29432" t="inlineStr">
        <is>
          <t>2025-TROQUERO</t>
        </is>
      </c>
      <c r="E29432" t="inlineStr">
        <is>
          <t>Y8565</t>
        </is>
      </c>
      <c r="F29432" t="inlineStr">
        <is>
          <t>K</t>
        </is>
      </c>
      <c r="G29432" t="inlineStr">
        <is>
          <t>Yes</t>
        </is>
      </c>
      <c r="H29432" t="n">
        <v>5</v>
      </c>
    </row>
    <row r="29433">
      <c r="A29433" t="inlineStr">
        <is>
          <t>2025-W15-2025-TROQUERO-Y-DEF:seattle</t>
        </is>
      </c>
      <c r="B29433" t="n">
        <v>2025</v>
      </c>
      <c r="C29433" t="n">
        <v>15</v>
      </c>
      <c r="D29433" t="inlineStr">
        <is>
          <t>2025-TROQUERO</t>
        </is>
      </c>
      <c r="E29433" t="inlineStr">
        <is>
          <t>Y-DEF:seattle</t>
        </is>
      </c>
      <c r="F29433" t="inlineStr">
        <is>
          <t>DST</t>
        </is>
      </c>
      <c r="G29433" t="inlineStr">
        <is>
          <t>Yes</t>
        </is>
      </c>
      <c r="H29433" t="n">
        <v>7.93</v>
      </c>
    </row>
    <row r="29434">
      <c r="A29434" t="inlineStr">
        <is>
          <t>2025-W15-2025-TROQUERO-Y40901</t>
        </is>
      </c>
      <c r="B29434" t="n">
        <v>2025</v>
      </c>
      <c r="C29434" t="n">
        <v>15</v>
      </c>
      <c r="D29434" t="inlineStr">
        <is>
          <t>2025-TROQUERO</t>
        </is>
      </c>
      <c r="E29434" t="inlineStr">
        <is>
          <t>Y40901</t>
        </is>
      </c>
      <c r="F29434" t="inlineStr">
        <is>
          <t>BN</t>
        </is>
      </c>
      <c r="G29434" t="inlineStr">
        <is>
          <t>No</t>
        </is>
      </c>
      <c r="H29434" t="n">
        <v>0</v>
      </c>
    </row>
    <row r="29435">
      <c r="A29435" t="inlineStr">
        <is>
          <t>2025-W15-2025-TROQUERO-S12530</t>
        </is>
      </c>
      <c r="B29435" t="n">
        <v>2025</v>
      </c>
      <c r="C29435" t="n">
        <v>15</v>
      </c>
      <c r="D29435" t="inlineStr">
        <is>
          <t>2025-TROQUERO</t>
        </is>
      </c>
      <c r="E29435" t="inlineStr">
        <is>
          <t>S12530</t>
        </is>
      </c>
      <c r="F29435" t="inlineStr">
        <is>
          <t>BN</t>
        </is>
      </c>
      <c r="G29435" t="inlineStr">
        <is>
          <t>No</t>
        </is>
      </c>
      <c r="H29435" t="n">
        <v>0</v>
      </c>
    </row>
    <row r="29436">
      <c r="A29436" t="inlineStr">
        <is>
          <t>2025-W15-2025-TROQUERO-Y29369</t>
        </is>
      </c>
      <c r="B29436" t="n">
        <v>2025</v>
      </c>
      <c r="C29436" t="n">
        <v>15</v>
      </c>
      <c r="D29436" t="inlineStr">
        <is>
          <t>2025-TROQUERO</t>
        </is>
      </c>
      <c r="E29436" t="inlineStr">
        <is>
          <t>Y29369</t>
        </is>
      </c>
      <c r="F29436" t="inlineStr">
        <is>
          <t>BN</t>
        </is>
      </c>
      <c r="G29436" t="inlineStr">
        <is>
          <t>No</t>
        </is>
      </c>
      <c r="H29436" t="n">
        <v>11.96</v>
      </c>
    </row>
    <row r="29437">
      <c r="A29437" t="inlineStr">
        <is>
          <t>2025-W15-2025-TROQUERO-Y33963</t>
        </is>
      </c>
      <c r="B29437" t="n">
        <v>2025</v>
      </c>
      <c r="C29437" t="n">
        <v>15</v>
      </c>
      <c r="D29437" t="inlineStr">
        <is>
          <t>2025-TROQUERO</t>
        </is>
      </c>
      <c r="E29437" t="inlineStr">
        <is>
          <t>Y33963</t>
        </is>
      </c>
      <c r="F29437" t="inlineStr">
        <is>
          <t>BN</t>
        </is>
      </c>
      <c r="G29437" t="inlineStr">
        <is>
          <t>No</t>
        </is>
      </c>
      <c r="H29437" t="n">
        <v>0</v>
      </c>
    </row>
    <row r="29438">
      <c r="A29438" t="inlineStr">
        <is>
          <t>2025-W15-2025-TROQUERO-Y33998</t>
        </is>
      </c>
      <c r="B29438" t="n">
        <v>2025</v>
      </c>
      <c r="C29438" t="n">
        <v>15</v>
      </c>
      <c r="D29438" t="inlineStr">
        <is>
          <t>2025-TROQUERO</t>
        </is>
      </c>
      <c r="E29438" t="inlineStr">
        <is>
          <t>Y33998</t>
        </is>
      </c>
      <c r="F29438" t="inlineStr">
        <is>
          <t>BN</t>
        </is>
      </c>
      <c r="G29438" t="inlineStr">
        <is>
          <t>No</t>
        </is>
      </c>
      <c r="H29438" t="n">
        <v>13.9</v>
      </c>
    </row>
    <row r="29439">
      <c r="A29439" t="inlineStr">
        <is>
          <t>2025-W15-2025-TROQUERO-Y40078</t>
        </is>
      </c>
      <c r="B29439" t="n">
        <v>2025</v>
      </c>
      <c r="C29439" t="n">
        <v>15</v>
      </c>
      <c r="D29439" t="inlineStr">
        <is>
          <t>2025-TROQUERO</t>
        </is>
      </c>
      <c r="E29439" t="inlineStr">
        <is>
          <t>Y40078</t>
        </is>
      </c>
      <c r="F29439" t="inlineStr">
        <is>
          <t>BN</t>
        </is>
      </c>
      <c r="G29439" t="inlineStr">
        <is>
          <t>No</t>
        </is>
      </c>
      <c r="H29439" t="n">
        <v>3.1</v>
      </c>
    </row>
    <row r="29440">
      <c r="A29440" t="inlineStr">
        <is>
          <t>2025-W15-2025-LDV-Y32671</t>
        </is>
      </c>
      <c r="B29440" t="n">
        <v>2025</v>
      </c>
      <c r="C29440" t="n">
        <v>15</v>
      </c>
      <c r="D29440" t="inlineStr">
        <is>
          <t>2025-LDV</t>
        </is>
      </c>
      <c r="E29440" t="inlineStr">
        <is>
          <t>Y32671</t>
        </is>
      </c>
      <c r="F29440" t="inlineStr">
        <is>
          <t>QB</t>
        </is>
      </c>
      <c r="G29440" t="inlineStr">
        <is>
          <t>Yes</t>
        </is>
      </c>
      <c r="H29440" t="n">
        <v>5.5</v>
      </c>
    </row>
    <row r="29441">
      <c r="A29441" t="inlineStr">
        <is>
          <t>2025-W15-2025-LDV-S12527</t>
        </is>
      </c>
      <c r="B29441" t="n">
        <v>2025</v>
      </c>
      <c r="C29441" t="n">
        <v>15</v>
      </c>
      <c r="D29441" t="inlineStr">
        <is>
          <t>2025-LDV</t>
        </is>
      </c>
      <c r="E29441" t="inlineStr">
        <is>
          <t>S12527</t>
        </is>
      </c>
      <c r="F29441" t="inlineStr">
        <is>
          <t>RB</t>
        </is>
      </c>
      <c r="G29441" t="inlineStr">
        <is>
          <t>Yes</t>
        </is>
      </c>
      <c r="H29441" t="n">
        <v>6.2</v>
      </c>
    </row>
    <row r="29442">
      <c r="A29442" t="inlineStr">
        <is>
          <t>2025-W15-2025-LDV-Y33996</t>
        </is>
      </c>
      <c r="B29442" t="n">
        <v>2025</v>
      </c>
      <c r="C29442" t="n">
        <v>15</v>
      </c>
      <c r="D29442" t="inlineStr">
        <is>
          <t>2025-LDV</t>
        </is>
      </c>
      <c r="E29442" t="inlineStr">
        <is>
          <t>Y33996</t>
        </is>
      </c>
      <c r="F29442" t="inlineStr">
        <is>
          <t>RB</t>
        </is>
      </c>
      <c r="G29442" t="inlineStr">
        <is>
          <t>Yes</t>
        </is>
      </c>
      <c r="H29442" t="n">
        <v>2.4</v>
      </c>
    </row>
    <row r="29443">
      <c r="A29443" t="inlineStr">
        <is>
          <t>2025-W15-2025-LDV-Y33500</t>
        </is>
      </c>
      <c r="B29443" t="n">
        <v>2025</v>
      </c>
      <c r="C29443" t="n">
        <v>15</v>
      </c>
      <c r="D29443" t="inlineStr">
        <is>
          <t>2025-LDV</t>
        </is>
      </c>
      <c r="E29443" t="inlineStr">
        <is>
          <t>Y33500</t>
        </is>
      </c>
      <c r="F29443" t="inlineStr">
        <is>
          <t>WR</t>
        </is>
      </c>
      <c r="G29443" t="inlineStr">
        <is>
          <t>Yes</t>
        </is>
      </c>
      <c r="H29443" t="n">
        <v>34.9</v>
      </c>
    </row>
    <row r="29444">
      <c r="A29444" t="inlineStr">
        <is>
          <t>2025-W15-2025-LDV-Y40042</t>
        </is>
      </c>
      <c r="B29444" t="n">
        <v>2025</v>
      </c>
      <c r="C29444" t="n">
        <v>15</v>
      </c>
      <c r="D29444" t="inlineStr">
        <is>
          <t>2025-LDV</t>
        </is>
      </c>
      <c r="E29444" t="inlineStr">
        <is>
          <t>Y40042</t>
        </is>
      </c>
      <c r="F29444" t="inlineStr">
        <is>
          <t>WR</t>
        </is>
      </c>
      <c r="G29444" t="inlineStr">
        <is>
          <t>Yes</t>
        </is>
      </c>
      <c r="H29444" t="n">
        <v>7.6</v>
      </c>
    </row>
    <row r="29445">
      <c r="A29445" t="inlineStr">
        <is>
          <t>2025-W15-2025-LDV-Y31019</t>
        </is>
      </c>
      <c r="B29445" t="n">
        <v>2025</v>
      </c>
      <c r="C29445" t="n">
        <v>15</v>
      </c>
      <c r="D29445" t="inlineStr">
        <is>
          <t>2025-LDV</t>
        </is>
      </c>
      <c r="E29445" t="inlineStr">
        <is>
          <t>Y31019</t>
        </is>
      </c>
      <c r="F29445" t="inlineStr">
        <is>
          <t>TE</t>
        </is>
      </c>
      <c r="G29445" t="inlineStr">
        <is>
          <t>Yes</t>
        </is>
      </c>
      <c r="H29445" t="n">
        <v>22</v>
      </c>
    </row>
    <row r="29446">
      <c r="A29446" t="inlineStr">
        <is>
          <t>2025-W15-2025-LDV-Y33538</t>
        </is>
      </c>
      <c r="B29446" t="n">
        <v>2025</v>
      </c>
      <c r="C29446" t="n">
        <v>15</v>
      </c>
      <c r="D29446" t="inlineStr">
        <is>
          <t>2025-LDV</t>
        </is>
      </c>
      <c r="E29446" t="inlineStr">
        <is>
          <t>Y33538</t>
        </is>
      </c>
      <c r="F29446" t="inlineStr">
        <is>
          <t>W/R/T FLEX</t>
        </is>
      </c>
      <c r="G29446" t="inlineStr">
        <is>
          <t>Yes</t>
        </is>
      </c>
      <c r="H29446" t="n">
        <v>16.1</v>
      </c>
    </row>
    <row r="29447">
      <c r="A29447" t="inlineStr">
        <is>
          <t>2025-W15-2025-LDV-S12711</t>
        </is>
      </c>
      <c r="B29447" t="n">
        <v>2025</v>
      </c>
      <c r="C29447" t="n">
        <v>15</v>
      </c>
      <c r="D29447" t="inlineStr">
        <is>
          <t>2025-LDV</t>
        </is>
      </c>
      <c r="E29447" t="inlineStr">
        <is>
          <t>S12711</t>
        </is>
      </c>
      <c r="F29447" t="inlineStr">
        <is>
          <t>K</t>
        </is>
      </c>
      <c r="G29447" t="inlineStr">
        <is>
          <t>Yes</t>
        </is>
      </c>
      <c r="H29447" t="n">
        <v>6</v>
      </c>
    </row>
    <row r="29448">
      <c r="A29448" t="inlineStr">
        <is>
          <t>2025-W15-2025-LDV-Y-DEF:pittsburgh</t>
        </is>
      </c>
      <c r="B29448" t="n">
        <v>2025</v>
      </c>
      <c r="C29448" t="n">
        <v>15</v>
      </c>
      <c r="D29448" t="inlineStr">
        <is>
          <t>2025-LDV</t>
        </is>
      </c>
      <c r="E29448" t="inlineStr">
        <is>
          <t>Y-DEF:pittsburgh</t>
        </is>
      </c>
      <c r="F29448" t="inlineStr">
        <is>
          <t>DST</t>
        </is>
      </c>
      <c r="G29448" t="inlineStr">
        <is>
          <t>Yes</t>
        </is>
      </c>
      <c r="H29448" t="n">
        <v>9.07</v>
      </c>
    </row>
    <row r="29449">
      <c r="A29449" t="inlineStr">
        <is>
          <t>2025-W15-2025-LDV-Y31005</t>
        </is>
      </c>
      <c r="B29449" t="n">
        <v>2025</v>
      </c>
      <c r="C29449" t="n">
        <v>15</v>
      </c>
      <c r="D29449" t="inlineStr">
        <is>
          <t>2025-LDV</t>
        </is>
      </c>
      <c r="E29449" t="inlineStr">
        <is>
          <t>Y31005</t>
        </is>
      </c>
      <c r="F29449" t="inlineStr">
        <is>
          <t>BN</t>
        </is>
      </c>
      <c r="G29449" t="inlineStr">
        <is>
          <t>No</t>
        </is>
      </c>
      <c r="H29449" t="n">
        <v>0</v>
      </c>
    </row>
    <row r="29450">
      <c r="A29450" t="inlineStr">
        <is>
          <t>2025-W15-2025-LDV-Y32696</t>
        </is>
      </c>
      <c r="B29450" t="n">
        <v>2025</v>
      </c>
      <c r="C29450" t="n">
        <v>15</v>
      </c>
      <c r="D29450" t="inlineStr">
        <is>
          <t>2025-LDV</t>
        </is>
      </c>
      <c r="E29450" t="inlineStr">
        <is>
          <t>Y32696</t>
        </is>
      </c>
      <c r="F29450" t="inlineStr">
        <is>
          <t>BN</t>
        </is>
      </c>
      <c r="G29450" t="inlineStr">
        <is>
          <t>No</t>
        </is>
      </c>
      <c r="H29450" t="n">
        <v>15.94</v>
      </c>
    </row>
    <row r="29451">
      <c r="A29451" t="inlineStr">
        <is>
          <t>2025-W15-2025-LDV-Y33391</t>
        </is>
      </c>
      <c r="B29451" t="n">
        <v>2025</v>
      </c>
      <c r="C29451" t="n">
        <v>15</v>
      </c>
      <c r="D29451" t="inlineStr">
        <is>
          <t>2025-LDV</t>
        </is>
      </c>
      <c r="E29451" t="inlineStr">
        <is>
          <t>Y33391</t>
        </is>
      </c>
      <c r="F29451" t="inlineStr">
        <is>
          <t>BN</t>
        </is>
      </c>
      <c r="G29451" t="inlineStr">
        <is>
          <t>No</t>
        </is>
      </c>
      <c r="H29451" t="n">
        <v>0</v>
      </c>
    </row>
    <row r="29452">
      <c r="A29452" t="inlineStr">
        <is>
          <t>2025-W15-2025-LDV-Y33508</t>
        </is>
      </c>
      <c r="B29452" t="n">
        <v>2025</v>
      </c>
      <c r="C29452" t="n">
        <v>15</v>
      </c>
      <c r="D29452" t="inlineStr">
        <is>
          <t>2025-LDV</t>
        </is>
      </c>
      <c r="E29452" t="inlineStr">
        <is>
          <t>Y33508</t>
        </is>
      </c>
      <c r="F29452" t="inlineStr">
        <is>
          <t>BN</t>
        </is>
      </c>
      <c r="G29452" t="inlineStr">
        <is>
          <t>No</t>
        </is>
      </c>
      <c r="H29452" t="n">
        <v>9.199999999999999</v>
      </c>
    </row>
    <row r="29453">
      <c r="A29453" t="inlineStr">
        <is>
          <t>2025-W15-2025-LDV-S9504</t>
        </is>
      </c>
      <c r="B29453" t="n">
        <v>2025</v>
      </c>
      <c r="C29453" t="n">
        <v>15</v>
      </c>
      <c r="D29453" t="inlineStr">
        <is>
          <t>2025-LDV</t>
        </is>
      </c>
      <c r="E29453" t="inlineStr">
        <is>
          <t>S9504</t>
        </is>
      </c>
      <c r="F29453" t="inlineStr">
        <is>
          <t>BN</t>
        </is>
      </c>
      <c r="G29453" t="inlineStr">
        <is>
          <t>No</t>
        </is>
      </c>
      <c r="H29453" t="n">
        <v>3.5</v>
      </c>
    </row>
    <row r="29454">
      <c r="A29454" t="inlineStr">
        <is>
          <t>2025-W15-2025-PITACIOC-Y40896</t>
        </is>
      </c>
      <c r="B29454" t="n">
        <v>2025</v>
      </c>
      <c r="C29454" t="n">
        <v>15</v>
      </c>
      <c r="D29454" t="inlineStr">
        <is>
          <t>2025-PITACIOC</t>
        </is>
      </c>
      <c r="E29454" t="inlineStr">
        <is>
          <t>Y40896</t>
        </is>
      </c>
      <c r="F29454" t="inlineStr">
        <is>
          <t>BN</t>
        </is>
      </c>
      <c r="G29454" t="inlineStr">
        <is>
          <t>No</t>
        </is>
      </c>
      <c r="H29454" t="n">
        <v>0</v>
      </c>
    </row>
    <row r="29455">
      <c r="A29455" t="inlineStr">
        <is>
          <t>2025-W15-2025-PITACIOC-Y40993</t>
        </is>
      </c>
      <c r="B29455" t="n">
        <v>2025</v>
      </c>
      <c r="C29455" t="n">
        <v>15</v>
      </c>
      <c r="D29455" t="inlineStr">
        <is>
          <t>2025-PITACIOC</t>
        </is>
      </c>
      <c r="E29455" t="inlineStr">
        <is>
          <t>Y40993</t>
        </is>
      </c>
      <c r="F29455" t="inlineStr">
        <is>
          <t>BN</t>
        </is>
      </c>
      <c r="G29455" t="inlineStr">
        <is>
          <t>No</t>
        </is>
      </c>
      <c r="H29455" t="n">
        <v>7.6</v>
      </c>
    </row>
    <row r="29456">
      <c r="A29456" t="inlineStr">
        <is>
          <t>2025-W15-2025-PITACIOC-S11627</t>
        </is>
      </c>
      <c r="B29456" t="n">
        <v>2025</v>
      </c>
      <c r="C29456" t="n">
        <v>15</v>
      </c>
      <c r="D29456" t="inlineStr">
        <is>
          <t>2025-PITACIOC</t>
        </is>
      </c>
      <c r="E29456" t="inlineStr">
        <is>
          <t>S11627</t>
        </is>
      </c>
      <c r="F29456" t="inlineStr">
        <is>
          <t>BN</t>
        </is>
      </c>
      <c r="G29456" t="inlineStr">
        <is>
          <t>No</t>
        </is>
      </c>
      <c r="H29456" t="n">
        <v>17.8</v>
      </c>
    </row>
    <row r="29457">
      <c r="A29457" t="inlineStr">
        <is>
          <t>2025-W15-2025-PITACIOC-Y6763</t>
        </is>
      </c>
      <c r="B29457" t="n">
        <v>2025</v>
      </c>
      <c r="C29457" t="n">
        <v>15</v>
      </c>
      <c r="D29457" t="inlineStr">
        <is>
          <t>2025-PITACIOC</t>
        </is>
      </c>
      <c r="E29457" t="inlineStr">
        <is>
          <t>Y6763</t>
        </is>
      </c>
      <c r="F29457" t="inlineStr">
        <is>
          <t>BN</t>
        </is>
      </c>
      <c r="G29457" t="inlineStr">
        <is>
          <t>No</t>
        </is>
      </c>
      <c r="H29457" t="n">
        <v>7.8</v>
      </c>
    </row>
    <row r="29458">
      <c r="A29458" t="inlineStr">
        <is>
          <t>2025-W15-2025-PITACIOC-Y31908</t>
        </is>
      </c>
      <c r="B29458" t="n">
        <v>2025</v>
      </c>
      <c r="C29458" t="n">
        <v>15</v>
      </c>
      <c r="D29458" t="inlineStr">
        <is>
          <t>2025-PITACIOC</t>
        </is>
      </c>
      <c r="E29458" t="inlineStr">
        <is>
          <t>Y31908</t>
        </is>
      </c>
      <c r="F29458" t="inlineStr">
        <is>
          <t>BN</t>
        </is>
      </c>
      <c r="G29458" t="inlineStr">
        <is>
          <t>No</t>
        </is>
      </c>
      <c r="H29458" t="n">
        <v>14.4</v>
      </c>
    </row>
    <row r="29459">
      <c r="A29459" t="inlineStr">
        <is>
          <t>2025-W15-2025-PITACIOC-Y31906</t>
        </is>
      </c>
      <c r="B29459" t="n">
        <v>2025</v>
      </c>
      <c r="C29459" t="n">
        <v>15</v>
      </c>
      <c r="D29459" t="inlineStr">
        <is>
          <t>2025-PITACIOC</t>
        </is>
      </c>
      <c r="E29459" t="inlineStr">
        <is>
          <t>Y31906</t>
        </is>
      </c>
      <c r="F29459" t="inlineStr">
        <is>
          <t>BN</t>
        </is>
      </c>
      <c r="G29459" t="inlineStr">
        <is>
          <t>No</t>
        </is>
      </c>
      <c r="H29459" t="n">
        <v>1.9</v>
      </c>
    </row>
    <row r="29460">
      <c r="A29460" t="inlineStr">
        <is>
          <t>2025-W15-2025-PITACIOC-Y32417</t>
        </is>
      </c>
      <c r="B29460" t="n">
        <v>2025</v>
      </c>
      <c r="C29460" t="n">
        <v>15</v>
      </c>
      <c r="D29460" t="inlineStr">
        <is>
          <t>2025-PITACIOC</t>
        </is>
      </c>
      <c r="E29460" t="inlineStr">
        <is>
          <t>Y32417</t>
        </is>
      </c>
      <c r="F29460" t="inlineStr">
        <is>
          <t>BN</t>
        </is>
      </c>
      <c r="G29460" t="inlineStr">
        <is>
          <t>No</t>
        </is>
      </c>
      <c r="H29460" t="n">
        <v>11</v>
      </c>
    </row>
    <row r="29461">
      <c r="A29461" t="inlineStr">
        <is>
          <t>2025-W15-2025-PITACIOC-Y32704</t>
        </is>
      </c>
      <c r="B29461" t="n">
        <v>2025</v>
      </c>
      <c r="C29461" t="n">
        <v>15</v>
      </c>
      <c r="D29461" t="inlineStr">
        <is>
          <t>2025-PITACIOC</t>
        </is>
      </c>
      <c r="E29461" t="inlineStr">
        <is>
          <t>Y32704</t>
        </is>
      </c>
      <c r="F29461" t="inlineStr">
        <is>
          <t>BN</t>
        </is>
      </c>
      <c r="G29461" t="inlineStr">
        <is>
          <t>No</t>
        </is>
      </c>
      <c r="H29461" t="n">
        <v>4.1</v>
      </c>
    </row>
    <row r="29462">
      <c r="A29462" t="inlineStr">
        <is>
          <t>2025-W15-2025-PITACIOC-Y32723</t>
        </is>
      </c>
      <c r="B29462" t="n">
        <v>2025</v>
      </c>
      <c r="C29462" t="n">
        <v>15</v>
      </c>
      <c r="D29462" t="inlineStr">
        <is>
          <t>2025-PITACIOC</t>
        </is>
      </c>
      <c r="E29462" t="inlineStr">
        <is>
          <t>Y32723</t>
        </is>
      </c>
      <c r="F29462" t="inlineStr">
        <is>
          <t>BN</t>
        </is>
      </c>
      <c r="G29462" t="inlineStr">
        <is>
          <t>No</t>
        </is>
      </c>
      <c r="H29462" t="n">
        <v>22.9</v>
      </c>
    </row>
    <row r="29463">
      <c r="A29463" t="inlineStr">
        <is>
          <t>2025-W15-2025-PITACIOC-Y32843</t>
        </is>
      </c>
      <c r="B29463" t="n">
        <v>2025</v>
      </c>
      <c r="C29463" t="n">
        <v>15</v>
      </c>
      <c r="D29463" t="inlineStr">
        <is>
          <t>2025-PITACIOC</t>
        </is>
      </c>
      <c r="E29463" t="inlineStr">
        <is>
          <t>Y32843</t>
        </is>
      </c>
      <c r="F29463" t="inlineStr">
        <is>
          <t>BN</t>
        </is>
      </c>
      <c r="G29463" t="inlineStr">
        <is>
          <t>No</t>
        </is>
      </c>
      <c r="H29463" t="n">
        <v>5</v>
      </c>
    </row>
    <row r="29464">
      <c r="A29464" t="inlineStr">
        <is>
          <t>2025-W15-2025-PITACIOC-Y33392</t>
        </is>
      </c>
      <c r="B29464" t="n">
        <v>2025</v>
      </c>
      <c r="C29464" t="n">
        <v>15</v>
      </c>
      <c r="D29464" t="inlineStr">
        <is>
          <t>2025-PITACIOC</t>
        </is>
      </c>
      <c r="E29464" t="inlineStr">
        <is>
          <t>Y33392</t>
        </is>
      </c>
      <c r="F29464" t="inlineStr">
        <is>
          <t>BN</t>
        </is>
      </c>
      <c r="G29464" t="inlineStr">
        <is>
          <t>No</t>
        </is>
      </c>
      <c r="H29464" t="n">
        <v>40.1</v>
      </c>
    </row>
    <row r="29465">
      <c r="A29465" t="inlineStr">
        <is>
          <t>2025-W15-2025-PITACIOC-Y34120</t>
        </is>
      </c>
      <c r="B29465" t="n">
        <v>2025</v>
      </c>
      <c r="C29465" t="n">
        <v>15</v>
      </c>
      <c r="D29465" t="inlineStr">
        <is>
          <t>2025-PITACIOC</t>
        </is>
      </c>
      <c r="E29465" t="inlineStr">
        <is>
          <t>Y34120</t>
        </is>
      </c>
      <c r="F29465" t="inlineStr">
        <is>
          <t>BN</t>
        </is>
      </c>
      <c r="G29465" t="inlineStr">
        <is>
          <t>No</t>
        </is>
      </c>
      <c r="H29465" t="n">
        <v>21.3</v>
      </c>
    </row>
    <row r="29466">
      <c r="A29466" t="inlineStr">
        <is>
          <t>2025-W15-2025-PITACIOC-Y40041</t>
        </is>
      </c>
      <c r="B29466" t="n">
        <v>2025</v>
      </c>
      <c r="C29466" t="n">
        <v>15</v>
      </c>
      <c r="D29466" t="inlineStr">
        <is>
          <t>2025-PITACIOC</t>
        </is>
      </c>
      <c r="E29466" t="inlineStr">
        <is>
          <t>Y40041</t>
        </is>
      </c>
      <c r="F29466" t="inlineStr">
        <is>
          <t>BN</t>
        </is>
      </c>
      <c r="G29466" t="inlineStr">
        <is>
          <t>No</t>
        </is>
      </c>
      <c r="H29466" t="n">
        <v>14.8</v>
      </c>
    </row>
    <row r="29467">
      <c r="A29467" t="inlineStr">
        <is>
          <t>2025-W15-2025-PITACIOC-Y-DEF:kansas-city</t>
        </is>
      </c>
      <c r="B29467" t="n">
        <v>2025</v>
      </c>
      <c r="C29467" t="n">
        <v>15</v>
      </c>
      <c r="D29467" t="inlineStr">
        <is>
          <t>2025-PITACIOC</t>
        </is>
      </c>
      <c r="E29467" t="inlineStr">
        <is>
          <t>Y-DEF:kansas-city</t>
        </is>
      </c>
      <c r="F29467" t="inlineStr">
        <is>
          <t>BN</t>
        </is>
      </c>
      <c r="G29467" t="inlineStr">
        <is>
          <t>No</t>
        </is>
      </c>
      <c r="H29467" t="n">
        <v>10.25</v>
      </c>
    </row>
    <row r="29468">
      <c r="A29468" t="inlineStr">
        <is>
          <t>2025-W15-2025-TONYCLIF-Y29235</t>
        </is>
      </c>
      <c r="B29468" t="n">
        <v>2025</v>
      </c>
      <c r="C29468" t="n">
        <v>15</v>
      </c>
      <c r="D29468" t="inlineStr">
        <is>
          <t>2025-TONYCLIF</t>
        </is>
      </c>
      <c r="E29468" t="inlineStr">
        <is>
          <t>Y29235</t>
        </is>
      </c>
      <c r="F29468" t="inlineStr">
        <is>
          <t>QB</t>
        </is>
      </c>
      <c r="G29468" t="inlineStr">
        <is>
          <t>Yes</t>
        </is>
      </c>
      <c r="H29468" t="n">
        <v>25.52</v>
      </c>
    </row>
    <row r="29469">
      <c r="A29469" t="inlineStr">
        <is>
          <t>2025-W15-2025-TONYCLIF-S12489</t>
        </is>
      </c>
      <c r="B29469" t="n">
        <v>2025</v>
      </c>
      <c r="C29469" t="n">
        <v>15</v>
      </c>
      <c r="D29469" t="inlineStr">
        <is>
          <t>2025-TONYCLIF</t>
        </is>
      </c>
      <c r="E29469" t="inlineStr">
        <is>
          <t>S12489</t>
        </is>
      </c>
      <c r="F29469" t="inlineStr">
        <is>
          <t>RB</t>
        </is>
      </c>
      <c r="G29469" t="inlineStr">
        <is>
          <t>Yes</t>
        </is>
      </c>
      <c r="H29469" t="n">
        <v>10.5</v>
      </c>
    </row>
    <row r="29470">
      <c r="A29470" t="inlineStr">
        <is>
          <t>2025-W15-2025-TONYCLIF-Y30972</t>
        </is>
      </c>
      <c r="B29470" t="n">
        <v>2025</v>
      </c>
      <c r="C29470" t="n">
        <v>15</v>
      </c>
      <c r="D29470" t="inlineStr">
        <is>
          <t>2025-TONYCLIF</t>
        </is>
      </c>
      <c r="E29470" t="inlineStr">
        <is>
          <t>Y30972</t>
        </is>
      </c>
      <c r="F29470" t="inlineStr">
        <is>
          <t>RB</t>
        </is>
      </c>
      <c r="G29470" t="inlineStr">
        <is>
          <t>Yes</t>
        </is>
      </c>
      <c r="H29470" t="n">
        <v>16.2</v>
      </c>
    </row>
    <row r="29471">
      <c r="A29471" t="inlineStr">
        <is>
          <t>2025-W15-2025-TONYCLIF-Y33967</t>
        </is>
      </c>
      <c r="B29471" t="n">
        <v>2025</v>
      </c>
      <c r="C29471" t="n">
        <v>15</v>
      </c>
      <c r="D29471" t="inlineStr">
        <is>
          <t>2025-TONYCLIF</t>
        </is>
      </c>
      <c r="E29471" t="inlineStr">
        <is>
          <t>Y33967</t>
        </is>
      </c>
      <c r="F29471" t="inlineStr">
        <is>
          <t>WR</t>
        </is>
      </c>
      <c r="G29471" t="inlineStr">
        <is>
          <t>Yes</t>
        </is>
      </c>
      <c r="H29471" t="n">
        <v>22.9</v>
      </c>
    </row>
    <row r="29472">
      <c r="A29472" t="inlineStr">
        <is>
          <t>2025-W15-2025-TONYCLIF-Y31883</t>
        </is>
      </c>
      <c r="B29472" t="n">
        <v>2025</v>
      </c>
      <c r="C29472" t="n">
        <v>15</v>
      </c>
      <c r="D29472" t="inlineStr">
        <is>
          <t>2025-TONYCLIF</t>
        </is>
      </c>
      <c r="E29472" t="inlineStr">
        <is>
          <t>Y31883</t>
        </is>
      </c>
      <c r="F29472" t="inlineStr">
        <is>
          <t>WR</t>
        </is>
      </c>
      <c r="G29472" t="inlineStr">
        <is>
          <t>Yes</t>
        </is>
      </c>
      <c r="H29472" t="n">
        <v>11.1</v>
      </c>
    </row>
    <row r="29473">
      <c r="A29473" t="inlineStr">
        <is>
          <t>2025-W15-2025-TONYCLIF-Y34010</t>
        </is>
      </c>
      <c r="B29473" t="n">
        <v>2025</v>
      </c>
      <c r="C29473" t="n">
        <v>15</v>
      </c>
      <c r="D29473" t="inlineStr">
        <is>
          <t>2025-TONYCLIF</t>
        </is>
      </c>
      <c r="E29473" t="inlineStr">
        <is>
          <t>Y34010</t>
        </is>
      </c>
      <c r="F29473" t="inlineStr">
        <is>
          <t>TE</t>
        </is>
      </c>
      <c r="G29473" t="inlineStr">
        <is>
          <t>Yes</t>
        </is>
      </c>
      <c r="H29473" t="n">
        <v>31.4</v>
      </c>
    </row>
    <row r="29474">
      <c r="A29474" t="inlineStr">
        <is>
          <t>2025-W15-2025-TONYCLIF-Y41052</t>
        </is>
      </c>
      <c r="B29474" t="n">
        <v>2025</v>
      </c>
      <c r="C29474" t="n">
        <v>15</v>
      </c>
      <c r="D29474" t="inlineStr">
        <is>
          <t>2025-TONYCLIF</t>
        </is>
      </c>
      <c r="E29474" t="inlineStr">
        <is>
          <t>Y41052</t>
        </is>
      </c>
      <c r="F29474" t="inlineStr">
        <is>
          <t>W/R/T FLEX</t>
        </is>
      </c>
      <c r="G29474" t="inlineStr">
        <is>
          <t>Yes</t>
        </is>
      </c>
      <c r="H29474" t="n">
        <v>5.3</v>
      </c>
    </row>
    <row r="29475">
      <c r="A29475" t="inlineStr">
        <is>
          <t>2025-W15-2025-TONYCLIF-S11786</t>
        </is>
      </c>
      <c r="B29475" t="n">
        <v>2025</v>
      </c>
      <c r="C29475" t="n">
        <v>15</v>
      </c>
      <c r="D29475" t="inlineStr">
        <is>
          <t>2025-TONYCLIF</t>
        </is>
      </c>
      <c r="E29475" t="inlineStr">
        <is>
          <t>S11786</t>
        </is>
      </c>
      <c r="F29475" t="inlineStr">
        <is>
          <t>K</t>
        </is>
      </c>
      <c r="G29475" t="inlineStr">
        <is>
          <t>Yes</t>
        </is>
      </c>
      <c r="H29475" t="n">
        <v>12</v>
      </c>
    </row>
    <row r="29476">
      <c r="A29476" t="inlineStr">
        <is>
          <t>2025-W15-2025-TONYCLIF-Y-DEF:philadelphia</t>
        </is>
      </c>
      <c r="B29476" t="n">
        <v>2025</v>
      </c>
      <c r="C29476" t="n">
        <v>15</v>
      </c>
      <c r="D29476" t="inlineStr">
        <is>
          <t>2025-TONYCLIF</t>
        </is>
      </c>
      <c r="E29476" t="inlineStr">
        <is>
          <t>Y-DEF:philadelphia</t>
        </is>
      </c>
      <c r="F29476" t="inlineStr">
        <is>
          <t>DST</t>
        </is>
      </c>
      <c r="G29476" t="inlineStr">
        <is>
          <t>Yes</t>
        </is>
      </c>
      <c r="H29476" t="n">
        <v>19.33</v>
      </c>
    </row>
    <row r="29477">
      <c r="A29477" t="inlineStr">
        <is>
          <t>2025-W15-2025-TONYCLIF-Y40900</t>
        </is>
      </c>
      <c r="B29477" t="n">
        <v>2025</v>
      </c>
      <c r="C29477" t="n">
        <v>15</v>
      </c>
      <c r="D29477" t="inlineStr">
        <is>
          <t>2025-TONYCLIF</t>
        </is>
      </c>
      <c r="E29477" t="inlineStr">
        <is>
          <t>Y40900</t>
        </is>
      </c>
      <c r="F29477" t="inlineStr">
        <is>
          <t>BN</t>
        </is>
      </c>
      <c r="G29477" t="inlineStr">
        <is>
          <t>No</t>
        </is>
      </c>
      <c r="H29477" t="n">
        <v>18.98</v>
      </c>
    </row>
    <row r="29478">
      <c r="A29478" t="inlineStr">
        <is>
          <t>2025-W15-2025-TONYCLIF-Y26699</t>
        </is>
      </c>
      <c r="B29478" t="n">
        <v>2025</v>
      </c>
      <c r="C29478" t="n">
        <v>15</v>
      </c>
      <c r="D29478" t="inlineStr">
        <is>
          <t>2025-TONYCLIF</t>
        </is>
      </c>
      <c r="E29478" t="inlineStr">
        <is>
          <t>Y26699</t>
        </is>
      </c>
      <c r="F29478" t="inlineStr">
        <is>
          <t>BN</t>
        </is>
      </c>
      <c r="G29478" t="inlineStr">
        <is>
          <t>No</t>
        </is>
      </c>
      <c r="H29478" t="n">
        <v>6.1</v>
      </c>
    </row>
    <row r="29479">
      <c r="A29479" t="inlineStr">
        <is>
          <t>2025-W15-2025-TONYCLIF-Y29754</t>
        </is>
      </c>
      <c r="B29479" t="n">
        <v>2025</v>
      </c>
      <c r="C29479" t="n">
        <v>15</v>
      </c>
      <c r="D29479" t="inlineStr">
        <is>
          <t>2025-TONYCLIF</t>
        </is>
      </c>
      <c r="E29479" t="inlineStr">
        <is>
          <t>Y29754</t>
        </is>
      </c>
      <c r="F29479" t="inlineStr">
        <is>
          <t>BN</t>
        </is>
      </c>
      <c r="G29479" t="inlineStr">
        <is>
          <t>No</t>
        </is>
      </c>
      <c r="H29479" t="n">
        <v>4</v>
      </c>
    </row>
    <row r="29480">
      <c r="A29480" t="inlineStr">
        <is>
          <t>2025-W15-2025-TONYCLIF-Y30295</t>
        </is>
      </c>
      <c r="B29480" t="n">
        <v>2025</v>
      </c>
      <c r="C29480" t="n">
        <v>15</v>
      </c>
      <c r="D29480" t="inlineStr">
        <is>
          <t>2025-TONYCLIF</t>
        </is>
      </c>
      <c r="E29480" t="inlineStr">
        <is>
          <t>Y30295</t>
        </is>
      </c>
      <c r="F29480" t="inlineStr">
        <is>
          <t>BN</t>
        </is>
      </c>
      <c r="G29480" t="inlineStr">
        <is>
          <t>No</t>
        </is>
      </c>
      <c r="H29480" t="n">
        <v>8</v>
      </c>
    </row>
    <row r="29481">
      <c r="A29481" t="inlineStr">
        <is>
          <t>2025-W15-2025-TONYCLIF-Y32725</t>
        </is>
      </c>
      <c r="B29481" t="n">
        <v>2025</v>
      </c>
      <c r="C29481" t="n">
        <v>15</v>
      </c>
      <c r="D29481" t="inlineStr">
        <is>
          <t>2025-TONYCLIF</t>
        </is>
      </c>
      <c r="E29481" t="inlineStr">
        <is>
          <t>Y32725</t>
        </is>
      </c>
      <c r="F29481" t="inlineStr">
        <is>
          <t>BN</t>
        </is>
      </c>
      <c r="G29481" t="inlineStr">
        <is>
          <t>No</t>
        </is>
      </c>
      <c r="H29481" t="n">
        <v>0</v>
      </c>
    </row>
    <row r="29482">
      <c r="A29482" t="inlineStr">
        <is>
          <t>2025-W15-2025-TONYCLIF-Y-DEF:detroit</t>
        </is>
      </c>
      <c r="B29482" t="n">
        <v>2025</v>
      </c>
      <c r="C29482" t="n">
        <v>15</v>
      </c>
      <c r="D29482" t="inlineStr">
        <is>
          <t>2025-TONYCLIF</t>
        </is>
      </c>
      <c r="E29482" t="inlineStr">
        <is>
          <t>Y-DEF:detroit</t>
        </is>
      </c>
      <c r="F29482" t="inlineStr">
        <is>
          <t>BN</t>
        </is>
      </c>
      <c r="G29482" t="inlineStr">
        <is>
          <t>No</t>
        </is>
      </c>
      <c r="H29482" t="n">
        <v>1.15</v>
      </c>
    </row>
    <row r="29483">
      <c r="A29483" t="inlineStr">
        <is>
          <t>2025-W15-2025-ABARBA-Y9265</t>
        </is>
      </c>
      <c r="B29483" t="n">
        <v>2025</v>
      </c>
      <c r="C29483" t="n">
        <v>15</v>
      </c>
      <c r="D29483" t="inlineStr">
        <is>
          <t>2025-ABARBA</t>
        </is>
      </c>
      <c r="E29483" t="inlineStr">
        <is>
          <t>Y9265</t>
        </is>
      </c>
      <c r="F29483" t="inlineStr">
        <is>
          <t>QB</t>
        </is>
      </c>
      <c r="G29483" t="inlineStr">
        <is>
          <t>Yes</t>
        </is>
      </c>
      <c r="H29483" t="n">
        <v>21.92</v>
      </c>
    </row>
    <row r="29484">
      <c r="A29484" t="inlineStr">
        <is>
          <t>2025-W15-2025-ABARBA-Y40055</t>
        </is>
      </c>
      <c r="B29484" t="n">
        <v>2025</v>
      </c>
      <c r="C29484" t="n">
        <v>15</v>
      </c>
      <c r="D29484" t="inlineStr">
        <is>
          <t>2025-ABARBA</t>
        </is>
      </c>
      <c r="E29484" t="inlineStr">
        <is>
          <t>Y40055</t>
        </is>
      </c>
      <c r="F29484" t="inlineStr">
        <is>
          <t>RB</t>
        </is>
      </c>
      <c r="G29484" t="inlineStr">
        <is>
          <t>Yes</t>
        </is>
      </c>
      <c r="H29484" t="n">
        <v>25.5</v>
      </c>
    </row>
    <row r="29485">
      <c r="A29485" t="inlineStr">
        <is>
          <t>2025-W15-2025-ABARBA-Y33423</t>
        </is>
      </c>
      <c r="B29485" t="n">
        <v>2025</v>
      </c>
      <c r="C29485" t="n">
        <v>15</v>
      </c>
      <c r="D29485" t="inlineStr">
        <is>
          <t>2025-ABARBA</t>
        </is>
      </c>
      <c r="E29485" t="inlineStr">
        <is>
          <t>Y33423</t>
        </is>
      </c>
      <c r="F29485" t="inlineStr">
        <is>
          <t>RB</t>
        </is>
      </c>
      <c r="G29485" t="inlineStr">
        <is>
          <t>Yes</t>
        </is>
      </c>
      <c r="H29485" t="n">
        <v>15.1</v>
      </c>
    </row>
    <row r="29486">
      <c r="A29486" t="inlineStr">
        <is>
          <t>2025-W15-2025-ABARBA-Y32692</t>
        </is>
      </c>
      <c r="B29486" t="n">
        <v>2025</v>
      </c>
      <c r="C29486" t="n">
        <v>15</v>
      </c>
      <c r="D29486" t="inlineStr">
        <is>
          <t>2025-ABARBA</t>
        </is>
      </c>
      <c r="E29486" t="inlineStr">
        <is>
          <t>Y32692</t>
        </is>
      </c>
      <c r="F29486" t="inlineStr">
        <is>
          <t>WR</t>
        </is>
      </c>
      <c r="G29486" t="inlineStr">
        <is>
          <t>Yes</t>
        </is>
      </c>
      <c r="H29486" t="n">
        <v>3.2</v>
      </c>
    </row>
    <row r="29487">
      <c r="A29487" t="inlineStr">
        <is>
          <t>2025-W15-2025-ABARBA-Y33394</t>
        </is>
      </c>
      <c r="B29487" t="n">
        <v>2025</v>
      </c>
      <c r="C29487" t="n">
        <v>15</v>
      </c>
      <c r="D29487" t="inlineStr">
        <is>
          <t>2025-ABARBA</t>
        </is>
      </c>
      <c r="E29487" t="inlineStr">
        <is>
          <t>Y33394</t>
        </is>
      </c>
      <c r="F29487" t="inlineStr">
        <is>
          <t>WR</t>
        </is>
      </c>
      <c r="G29487" t="inlineStr">
        <is>
          <t>Yes</t>
        </is>
      </c>
      <c r="H29487" t="n">
        <v>3.6</v>
      </c>
    </row>
    <row r="29488">
      <c r="A29488" t="inlineStr">
        <is>
          <t>2025-W15-2025-ABARBA-Y26686</t>
        </is>
      </c>
      <c r="B29488" t="n">
        <v>2025</v>
      </c>
      <c r="C29488" t="n">
        <v>15</v>
      </c>
      <c r="D29488" t="inlineStr">
        <is>
          <t>2025-ABARBA</t>
        </is>
      </c>
      <c r="E29488" t="inlineStr">
        <is>
          <t>Y26686</t>
        </is>
      </c>
      <c r="F29488" t="inlineStr">
        <is>
          <t>TE</t>
        </is>
      </c>
      <c r="G29488" t="inlineStr">
        <is>
          <t>Yes</t>
        </is>
      </c>
      <c r="H29488" t="n">
        <v>10.5</v>
      </c>
    </row>
    <row r="29489">
      <c r="A29489" t="inlineStr">
        <is>
          <t>2025-W15-2025-ABARBA-Y33398</t>
        </is>
      </c>
      <c r="B29489" t="n">
        <v>2025</v>
      </c>
      <c r="C29489" t="n">
        <v>15</v>
      </c>
      <c r="D29489" t="inlineStr">
        <is>
          <t>2025-ABARBA</t>
        </is>
      </c>
      <c r="E29489" t="inlineStr">
        <is>
          <t>Y33398</t>
        </is>
      </c>
      <c r="F29489" t="inlineStr">
        <is>
          <t>W/R/T FLEX</t>
        </is>
      </c>
      <c r="G29489" t="inlineStr">
        <is>
          <t>Yes</t>
        </is>
      </c>
      <c r="H29489" t="n">
        <v>6</v>
      </c>
    </row>
    <row r="29490">
      <c r="A29490" t="inlineStr">
        <is>
          <t>2025-W15-2025-ABARBA-Y40819</t>
        </is>
      </c>
      <c r="B29490" t="n">
        <v>2025</v>
      </c>
      <c r="C29490" t="n">
        <v>15</v>
      </c>
      <c r="D29490" t="inlineStr">
        <is>
          <t>2025-ABARBA</t>
        </is>
      </c>
      <c r="E29490" t="inlineStr">
        <is>
          <t>Y40819</t>
        </is>
      </c>
      <c r="F29490" t="inlineStr">
        <is>
          <t>K</t>
        </is>
      </c>
      <c r="G29490" t="inlineStr">
        <is>
          <t>Yes</t>
        </is>
      </c>
      <c r="H29490" t="n">
        <v>16.6</v>
      </c>
    </row>
    <row r="29491">
      <c r="A29491" t="inlineStr">
        <is>
          <t>2025-W15-2025-ABARBA-Y-DEF:la-rams</t>
        </is>
      </c>
      <c r="B29491" t="n">
        <v>2025</v>
      </c>
      <c r="C29491" t="n">
        <v>15</v>
      </c>
      <c r="D29491" t="inlineStr">
        <is>
          <t>2025-ABARBA</t>
        </is>
      </c>
      <c r="E29491" t="inlineStr">
        <is>
          <t>Y-DEF:la-rams</t>
        </is>
      </c>
      <c r="F29491" t="inlineStr">
        <is>
          <t>DST</t>
        </is>
      </c>
      <c r="G29491" t="inlineStr">
        <is>
          <t>Yes</t>
        </is>
      </c>
      <c r="H29491" t="n">
        <v>4.8</v>
      </c>
    </row>
    <row r="29492">
      <c r="A29492" t="inlineStr">
        <is>
          <t>2025-W15-2025-ABARBA-S10213</t>
        </is>
      </c>
      <c r="B29492" t="n">
        <v>2025</v>
      </c>
      <c r="C29492" t="n">
        <v>15</v>
      </c>
      <c r="D29492" t="inlineStr">
        <is>
          <t>2025-ABARBA</t>
        </is>
      </c>
      <c r="E29492" t="inlineStr">
        <is>
          <t>S10213</t>
        </is>
      </c>
      <c r="F29492" t="inlineStr">
        <is>
          <t>BN</t>
        </is>
      </c>
      <c r="G29492" t="inlineStr">
        <is>
          <t>No</t>
        </is>
      </c>
      <c r="H29492" t="n">
        <v>0</v>
      </c>
    </row>
    <row r="29493">
      <c r="A29493" t="inlineStr">
        <is>
          <t>2025-W15-2025-ABARBA-S11597</t>
        </is>
      </c>
      <c r="B29493" t="n">
        <v>2025</v>
      </c>
      <c r="C29493" t="n">
        <v>15</v>
      </c>
      <c r="D29493" t="inlineStr">
        <is>
          <t>2025-ABARBA</t>
        </is>
      </c>
      <c r="E29493" t="inlineStr">
        <is>
          <t>S11597</t>
        </is>
      </c>
      <c r="F29493" t="inlineStr">
        <is>
          <t>BN</t>
        </is>
      </c>
      <c r="G29493" t="inlineStr">
        <is>
          <t>No</t>
        </is>
      </c>
      <c r="H29493" t="n">
        <v>8.699999999999999</v>
      </c>
    </row>
    <row r="29494">
      <c r="A29494" t="inlineStr">
        <is>
          <t>2025-W15-2025-ABARBA-Y30180</t>
        </is>
      </c>
      <c r="B29494" t="n">
        <v>2025</v>
      </c>
      <c r="C29494" t="n">
        <v>15</v>
      </c>
      <c r="D29494" t="inlineStr">
        <is>
          <t>2025-ABARBA</t>
        </is>
      </c>
      <c r="E29494" t="inlineStr">
        <is>
          <t>Y30180</t>
        </is>
      </c>
      <c r="F29494" t="inlineStr">
        <is>
          <t>BN</t>
        </is>
      </c>
      <c r="G29494" t="inlineStr">
        <is>
          <t>No</t>
        </is>
      </c>
      <c r="H29494" t="n">
        <v>0</v>
      </c>
    </row>
    <row r="29495">
      <c r="A29495" t="inlineStr">
        <is>
          <t>2025-W15-2025-ABARBA-Y40051</t>
        </is>
      </c>
      <c r="B29495" t="n">
        <v>2025</v>
      </c>
      <c r="C29495" t="n">
        <v>15</v>
      </c>
      <c r="D29495" t="inlineStr">
        <is>
          <t>2025-ABARBA</t>
        </is>
      </c>
      <c r="E29495" t="inlineStr">
        <is>
          <t>Y40051</t>
        </is>
      </c>
      <c r="F29495" t="inlineStr">
        <is>
          <t>BN</t>
        </is>
      </c>
      <c r="G29495" t="inlineStr">
        <is>
          <t>No</t>
        </is>
      </c>
      <c r="H29495" t="n">
        <v>0</v>
      </c>
    </row>
    <row r="29496">
      <c r="A29496" t="inlineStr">
        <is>
          <t>2025-W16-2025-JCHAPS-Y31002</t>
        </is>
      </c>
      <c r="B29496" t="n">
        <v>2025</v>
      </c>
      <c r="C29496" t="n">
        <v>16</v>
      </c>
      <c r="D29496" t="inlineStr">
        <is>
          <t>2025-JCHAPS</t>
        </is>
      </c>
      <c r="E29496" t="inlineStr">
        <is>
          <t>Y31002</t>
        </is>
      </c>
      <c r="F29496" t="inlineStr">
        <is>
          <t>QB</t>
        </is>
      </c>
      <c r="G29496" t="inlineStr">
        <is>
          <t>Yes</t>
        </is>
      </c>
      <c r="H29496" t="n">
        <v>4.74</v>
      </c>
    </row>
    <row r="29497">
      <c r="A29497" t="inlineStr">
        <is>
          <t>2025-W16-2025-JCHAPS-Y33100</t>
        </is>
      </c>
      <c r="B29497" t="n">
        <v>2025</v>
      </c>
      <c r="C29497" t="n">
        <v>16</v>
      </c>
      <c r="D29497" t="inlineStr">
        <is>
          <t>2025-JCHAPS</t>
        </is>
      </c>
      <c r="E29497" t="inlineStr">
        <is>
          <t>Y33100</t>
        </is>
      </c>
      <c r="F29497" t="inlineStr">
        <is>
          <t>RB</t>
        </is>
      </c>
      <c r="G29497" t="inlineStr">
        <is>
          <t>Yes</t>
        </is>
      </c>
      <c r="H29497" t="n">
        <v>6.3</v>
      </c>
    </row>
    <row r="29498">
      <c r="A29498" t="inlineStr">
        <is>
          <t>2025-W16-2025-JCHAPS-S12476</t>
        </is>
      </c>
      <c r="B29498" t="n">
        <v>2025</v>
      </c>
      <c r="C29498" t="n">
        <v>16</v>
      </c>
      <c r="D29498" t="inlineStr">
        <is>
          <t>2025-JCHAPS</t>
        </is>
      </c>
      <c r="E29498" t="inlineStr">
        <is>
          <t>S12476</t>
        </is>
      </c>
      <c r="F29498" t="inlineStr">
        <is>
          <t>RB</t>
        </is>
      </c>
      <c r="G29498" t="inlineStr">
        <is>
          <t>Yes</t>
        </is>
      </c>
      <c r="H29498" t="n">
        <v>0</v>
      </c>
    </row>
    <row r="29499">
      <c r="A29499" t="inlineStr">
        <is>
          <t>2025-W16-2025-JCHAPS-Y27581</t>
        </is>
      </c>
      <c r="B29499" t="n">
        <v>2025</v>
      </c>
      <c r="C29499" t="n">
        <v>16</v>
      </c>
      <c r="D29499" t="inlineStr">
        <is>
          <t>2025-JCHAPS</t>
        </is>
      </c>
      <c r="E29499" t="inlineStr">
        <is>
          <t>Y27581</t>
        </is>
      </c>
      <c r="F29499" t="inlineStr">
        <is>
          <t>WR</t>
        </is>
      </c>
      <c r="G29499" t="inlineStr">
        <is>
          <t>Yes</t>
        </is>
      </c>
      <c r="H29499" t="n">
        <v>0</v>
      </c>
    </row>
    <row r="29500">
      <c r="A29500" t="inlineStr">
        <is>
          <t>2025-W16-2025-JCHAPS-Y33477</t>
        </is>
      </c>
      <c r="B29500" t="n">
        <v>2025</v>
      </c>
      <c r="C29500" t="n">
        <v>16</v>
      </c>
      <c r="D29500" t="inlineStr">
        <is>
          <t>2025-JCHAPS</t>
        </is>
      </c>
      <c r="E29500" t="inlineStr">
        <is>
          <t>Y33477</t>
        </is>
      </c>
      <c r="F29500" t="inlineStr">
        <is>
          <t>WR</t>
        </is>
      </c>
      <c r="G29500" t="inlineStr">
        <is>
          <t>Yes</t>
        </is>
      </c>
      <c r="H29500" t="n">
        <v>7.9</v>
      </c>
    </row>
    <row r="29501">
      <c r="A29501" t="inlineStr">
        <is>
          <t>2025-W16-2025-JCHAPS-S12506</t>
        </is>
      </c>
      <c r="B29501" t="n">
        <v>2025</v>
      </c>
      <c r="C29501" t="n">
        <v>16</v>
      </c>
      <c r="D29501" t="inlineStr">
        <is>
          <t>2025-JCHAPS</t>
        </is>
      </c>
      <c r="E29501" t="inlineStr">
        <is>
          <t>S12506</t>
        </is>
      </c>
      <c r="F29501" t="inlineStr">
        <is>
          <t>TE</t>
        </is>
      </c>
      <c r="G29501" t="inlineStr">
        <is>
          <t>Yes</t>
        </is>
      </c>
      <c r="H29501" t="n">
        <v>17.5</v>
      </c>
    </row>
    <row r="29502">
      <c r="A29502" t="inlineStr">
        <is>
          <t>2025-W16-2025-JCHAPS-S12526</t>
        </is>
      </c>
      <c r="B29502" t="n">
        <v>2025</v>
      </c>
      <c r="C29502" t="n">
        <v>16</v>
      </c>
      <c r="D29502" t="inlineStr">
        <is>
          <t>2025-JCHAPS</t>
        </is>
      </c>
      <c r="E29502" t="inlineStr">
        <is>
          <t>S12526</t>
        </is>
      </c>
      <c r="F29502" t="inlineStr">
        <is>
          <t>W/R/T FLEX</t>
        </is>
      </c>
      <c r="G29502" t="inlineStr">
        <is>
          <t>Yes</t>
        </is>
      </c>
      <c r="H29502" t="n">
        <v>16.3</v>
      </c>
    </row>
    <row r="29503">
      <c r="A29503" t="inlineStr">
        <is>
          <t>2025-W16-2025-JCHAPS-Y29792</t>
        </is>
      </c>
      <c r="B29503" t="n">
        <v>2025</v>
      </c>
      <c r="C29503" t="n">
        <v>16</v>
      </c>
      <c r="D29503" t="inlineStr">
        <is>
          <t>2025-JCHAPS</t>
        </is>
      </c>
      <c r="E29503" t="inlineStr">
        <is>
          <t>Y29792</t>
        </is>
      </c>
      <c r="F29503" t="inlineStr">
        <is>
          <t>K</t>
        </is>
      </c>
      <c r="G29503" t="inlineStr">
        <is>
          <t>Yes</t>
        </is>
      </c>
      <c r="H29503" t="n">
        <v>16</v>
      </c>
    </row>
    <row r="29504">
      <c r="A29504" t="inlineStr">
        <is>
          <t>2025-W16-2025-JCHAPS-Y-DEF:san-francisco</t>
        </is>
      </c>
      <c r="B29504" t="n">
        <v>2025</v>
      </c>
      <c r="C29504" t="n">
        <v>16</v>
      </c>
      <c r="D29504" t="inlineStr">
        <is>
          <t>2025-JCHAPS</t>
        </is>
      </c>
      <c r="E29504" t="inlineStr">
        <is>
          <t>Y-DEF:san-francisco</t>
        </is>
      </c>
      <c r="F29504" t="inlineStr">
        <is>
          <t>DST</t>
        </is>
      </c>
      <c r="G29504" t="inlineStr">
        <is>
          <t>Yes</t>
        </is>
      </c>
      <c r="H29504" t="n">
        <v>18.88</v>
      </c>
    </row>
    <row r="29505">
      <c r="A29505" t="inlineStr">
        <is>
          <t>2025-W16-2025-JCHAPS-Y40958</t>
        </is>
      </c>
      <c r="B29505" t="n">
        <v>2025</v>
      </c>
      <c r="C29505" t="n">
        <v>16</v>
      </c>
      <c r="D29505" t="inlineStr">
        <is>
          <t>2025-JCHAPS</t>
        </is>
      </c>
      <c r="E29505" t="inlineStr">
        <is>
          <t>Y40958</t>
        </is>
      </c>
      <c r="F29505" t="inlineStr">
        <is>
          <t>BN</t>
        </is>
      </c>
      <c r="G29505" t="inlineStr">
        <is>
          <t>No</t>
        </is>
      </c>
      <c r="H29505" t="n">
        <v>0</v>
      </c>
    </row>
    <row r="29506">
      <c r="A29506" t="inlineStr">
        <is>
          <t>2025-W16-2025-JCHAPS-Y41048</t>
        </is>
      </c>
      <c r="B29506" t="n">
        <v>2025</v>
      </c>
      <c r="C29506" t="n">
        <v>16</v>
      </c>
      <c r="D29506" t="inlineStr">
        <is>
          <t>2025-JCHAPS</t>
        </is>
      </c>
      <c r="E29506" t="inlineStr">
        <is>
          <t>Y41048</t>
        </is>
      </c>
      <c r="F29506" t="inlineStr">
        <is>
          <t>BN</t>
        </is>
      </c>
      <c r="G29506" t="inlineStr">
        <is>
          <t>No</t>
        </is>
      </c>
      <c r="H29506" t="n">
        <v>8.800000000000001</v>
      </c>
    </row>
    <row r="29507">
      <c r="A29507" t="inlineStr">
        <is>
          <t>2025-W16-2025-JCHAPS-Y33113</t>
        </is>
      </c>
      <c r="B29507" t="n">
        <v>2025</v>
      </c>
      <c r="C29507" t="n">
        <v>16</v>
      </c>
      <c r="D29507" t="inlineStr">
        <is>
          <t>2025-JCHAPS</t>
        </is>
      </c>
      <c r="E29507" t="inlineStr">
        <is>
          <t>Y33113</t>
        </is>
      </c>
      <c r="F29507" t="inlineStr">
        <is>
          <t>BN</t>
        </is>
      </c>
      <c r="G29507" t="inlineStr">
        <is>
          <t>No</t>
        </is>
      </c>
      <c r="H29507" t="n">
        <v>12.9</v>
      </c>
    </row>
    <row r="29508">
      <c r="A29508" t="inlineStr">
        <is>
          <t>2025-W16-2025-JCHAPS-Y33514</t>
        </is>
      </c>
      <c r="B29508" t="n">
        <v>2025</v>
      </c>
      <c r="C29508" t="n">
        <v>16</v>
      </c>
      <c r="D29508" t="inlineStr">
        <is>
          <t>2025-JCHAPS</t>
        </is>
      </c>
      <c r="E29508" t="inlineStr">
        <is>
          <t>Y33514</t>
        </is>
      </c>
      <c r="F29508" t="inlineStr">
        <is>
          <t>BN</t>
        </is>
      </c>
      <c r="G29508" t="inlineStr">
        <is>
          <t>No</t>
        </is>
      </c>
      <c r="H29508" t="n">
        <v>3.9</v>
      </c>
    </row>
    <row r="29509">
      <c r="A29509" t="inlineStr">
        <is>
          <t>2025-W16-2025-JCHAPS-S8122</t>
        </is>
      </c>
      <c r="B29509" t="n">
        <v>2025</v>
      </c>
      <c r="C29509" t="n">
        <v>16</v>
      </c>
      <c r="D29509" t="inlineStr">
        <is>
          <t>2025-JCHAPS</t>
        </is>
      </c>
      <c r="E29509" t="inlineStr">
        <is>
          <t>S8122</t>
        </is>
      </c>
      <c r="F29509" t="inlineStr">
        <is>
          <t>BN</t>
        </is>
      </c>
      <c r="G29509" t="inlineStr">
        <is>
          <t>No</t>
        </is>
      </c>
      <c r="H29509" t="n">
        <v>0</v>
      </c>
    </row>
    <row r="29510">
      <c r="A29510" t="inlineStr">
        <is>
          <t>2025-W16-2025-JCHAPS-Y-DEF:minnesota</t>
        </is>
      </c>
      <c r="B29510" t="n">
        <v>2025</v>
      </c>
      <c r="C29510" t="n">
        <v>16</v>
      </c>
      <c r="D29510" t="inlineStr">
        <is>
          <t>2025-JCHAPS</t>
        </is>
      </c>
      <c r="E29510" t="inlineStr">
        <is>
          <t>Y-DEF:minnesota</t>
        </is>
      </c>
      <c r="F29510" t="inlineStr">
        <is>
          <t>BN</t>
        </is>
      </c>
      <c r="G29510" t="inlineStr">
        <is>
          <t>No</t>
        </is>
      </c>
      <c r="H29510" t="n">
        <v>14.8</v>
      </c>
    </row>
    <row r="29511">
      <c r="A29511" t="inlineStr">
        <is>
          <t>2025-W16-2025-VARO-Y40881</t>
        </is>
      </c>
      <c r="B29511" t="n">
        <v>2025</v>
      </c>
      <c r="C29511" t="n">
        <v>16</v>
      </c>
      <c r="D29511" t="inlineStr">
        <is>
          <t>2025-VARO</t>
        </is>
      </c>
      <c r="E29511" t="inlineStr">
        <is>
          <t>Y40881</t>
        </is>
      </c>
      <c r="F29511" t="inlineStr">
        <is>
          <t>QB</t>
        </is>
      </c>
      <c r="G29511" t="inlineStr">
        <is>
          <t>Yes</t>
        </is>
      </c>
      <c r="H29511" t="n">
        <v>24.7</v>
      </c>
    </row>
    <row r="29512">
      <c r="A29512" t="inlineStr">
        <is>
          <t>2025-W16-2025-VARO-S12529</t>
        </is>
      </c>
      <c r="B29512" t="n">
        <v>2025</v>
      </c>
      <c r="C29512" t="n">
        <v>16</v>
      </c>
      <c r="D29512" t="inlineStr">
        <is>
          <t>2025-VARO</t>
        </is>
      </c>
      <c r="E29512" t="inlineStr">
        <is>
          <t>S12529</t>
        </is>
      </c>
      <c r="F29512" t="inlineStr">
        <is>
          <t>RB</t>
        </is>
      </c>
      <c r="G29512" t="inlineStr">
        <is>
          <t>Yes</t>
        </is>
      </c>
      <c r="H29512" t="n">
        <v>1.7</v>
      </c>
    </row>
    <row r="29513">
      <c r="A29513" t="inlineStr">
        <is>
          <t>2025-W16-2025-VARO-Y31856</t>
        </is>
      </c>
      <c r="B29513" t="n">
        <v>2025</v>
      </c>
      <c r="C29513" t="n">
        <v>16</v>
      </c>
      <c r="D29513" t="inlineStr">
        <is>
          <t>2025-VARO</t>
        </is>
      </c>
      <c r="E29513" t="inlineStr">
        <is>
          <t>Y31856</t>
        </is>
      </c>
      <c r="F29513" t="inlineStr">
        <is>
          <t>RB</t>
        </is>
      </c>
      <c r="G29513" t="inlineStr">
        <is>
          <t>Yes</t>
        </is>
      </c>
      <c r="H29513" t="n">
        <v>3.8</v>
      </c>
    </row>
    <row r="29514">
      <c r="A29514" t="inlineStr">
        <is>
          <t>2025-W16-2025-VARO-Y40039</t>
        </is>
      </c>
      <c r="B29514" t="n">
        <v>2025</v>
      </c>
      <c r="C29514" t="n">
        <v>16</v>
      </c>
      <c r="D29514" t="inlineStr">
        <is>
          <t>2025-VARO</t>
        </is>
      </c>
      <c r="E29514" t="inlineStr">
        <is>
          <t>Y40039</t>
        </is>
      </c>
      <c r="F29514" t="inlineStr">
        <is>
          <t>WR</t>
        </is>
      </c>
      <c r="G29514" t="inlineStr">
        <is>
          <t>Yes</t>
        </is>
      </c>
      <c r="H29514" t="n">
        <v>17.7</v>
      </c>
    </row>
    <row r="29515">
      <c r="A29515" t="inlineStr">
        <is>
          <t>2025-W16-2025-VARO-Y27535</t>
        </is>
      </c>
      <c r="B29515" t="n">
        <v>2025</v>
      </c>
      <c r="C29515" t="n">
        <v>16</v>
      </c>
      <c r="D29515" t="inlineStr">
        <is>
          <t>2025-VARO</t>
        </is>
      </c>
      <c r="E29515" t="inlineStr">
        <is>
          <t>Y27535</t>
        </is>
      </c>
      <c r="F29515" t="inlineStr">
        <is>
          <t>WR</t>
        </is>
      </c>
      <c r="G29515" t="inlineStr">
        <is>
          <t>Yes</t>
        </is>
      </c>
      <c r="H29515" t="n">
        <v>11.6</v>
      </c>
    </row>
    <row r="29516">
      <c r="A29516" t="inlineStr">
        <is>
          <t>2025-W16-2025-VARO-S12517</t>
        </is>
      </c>
      <c r="B29516" t="n">
        <v>2025</v>
      </c>
      <c r="C29516" t="n">
        <v>16</v>
      </c>
      <c r="D29516" t="inlineStr">
        <is>
          <t>2025-VARO</t>
        </is>
      </c>
      <c r="E29516" t="inlineStr">
        <is>
          <t>S12517</t>
        </is>
      </c>
      <c r="F29516" t="inlineStr">
        <is>
          <t>TE</t>
        </is>
      </c>
      <c r="G29516" t="inlineStr">
        <is>
          <t>Yes</t>
        </is>
      </c>
      <c r="H29516" t="n">
        <v>4.5</v>
      </c>
    </row>
    <row r="29517">
      <c r="A29517" t="inlineStr">
        <is>
          <t>2025-W16-2025-VARO-Y40878</t>
        </is>
      </c>
      <c r="B29517" t="n">
        <v>2025</v>
      </c>
      <c r="C29517" t="n">
        <v>16</v>
      </c>
      <c r="D29517" t="inlineStr">
        <is>
          <t>2025-VARO</t>
        </is>
      </c>
      <c r="E29517" t="inlineStr">
        <is>
          <t>Y40878</t>
        </is>
      </c>
      <c r="F29517" t="inlineStr">
        <is>
          <t>W/R/T FLEX</t>
        </is>
      </c>
      <c r="G29517" t="inlineStr">
        <is>
          <t>Yes</t>
        </is>
      </c>
      <c r="H29517" t="n">
        <v>11.8</v>
      </c>
    </row>
    <row r="29518">
      <c r="A29518" t="inlineStr">
        <is>
          <t>2025-W16-2025-VARO-Y28378</t>
        </is>
      </c>
      <c r="B29518" t="n">
        <v>2025</v>
      </c>
      <c r="C29518" t="n">
        <v>16</v>
      </c>
      <c r="D29518" t="inlineStr">
        <is>
          <t>2025-VARO</t>
        </is>
      </c>
      <c r="E29518" t="inlineStr">
        <is>
          <t>Y28378</t>
        </is>
      </c>
      <c r="F29518" t="inlineStr">
        <is>
          <t>K</t>
        </is>
      </c>
      <c r="G29518" t="inlineStr">
        <is>
          <t>Yes</t>
        </is>
      </c>
      <c r="H29518" t="n">
        <v>2</v>
      </c>
    </row>
    <row r="29519">
      <c r="A29519" t="inlineStr">
        <is>
          <t>2025-W16-2025-VARO-Y-DEF:houston</t>
        </is>
      </c>
      <c r="B29519" t="n">
        <v>2025</v>
      </c>
      <c r="C29519" t="n">
        <v>16</v>
      </c>
      <c r="D29519" t="inlineStr">
        <is>
          <t>2025-VARO</t>
        </is>
      </c>
      <c r="E29519" t="inlineStr">
        <is>
          <t>Y-DEF:houston</t>
        </is>
      </c>
      <c r="F29519" t="inlineStr">
        <is>
          <t>DST</t>
        </is>
      </c>
      <c r="G29519" t="inlineStr">
        <is>
          <t>Yes</t>
        </is>
      </c>
      <c r="H29519" t="n">
        <v>15.68</v>
      </c>
    </row>
    <row r="29520">
      <c r="A29520" t="inlineStr">
        <is>
          <t>2025-W16-2025-VARO-Y40084</t>
        </is>
      </c>
      <c r="B29520" t="n">
        <v>2025</v>
      </c>
      <c r="C29520" t="n">
        <v>16</v>
      </c>
      <c r="D29520" t="inlineStr">
        <is>
          <t>2025-VARO</t>
        </is>
      </c>
      <c r="E29520" t="inlineStr">
        <is>
          <t>Y40084</t>
        </is>
      </c>
      <c r="F29520" t="inlineStr">
        <is>
          <t>BN</t>
        </is>
      </c>
      <c r="G29520" t="inlineStr">
        <is>
          <t>No</t>
        </is>
      </c>
      <c r="H29520" t="n">
        <v>0</v>
      </c>
    </row>
    <row r="29521">
      <c r="A29521" t="inlineStr">
        <is>
          <t>2025-W16-2025-VARO-Y40707</t>
        </is>
      </c>
      <c r="B29521" t="n">
        <v>2025</v>
      </c>
      <c r="C29521" t="n">
        <v>16</v>
      </c>
      <c r="D29521" t="inlineStr">
        <is>
          <t>2025-VARO</t>
        </is>
      </c>
      <c r="E29521" t="inlineStr">
        <is>
          <t>Y40707</t>
        </is>
      </c>
      <c r="F29521" t="inlineStr">
        <is>
          <t>BN</t>
        </is>
      </c>
      <c r="G29521" t="inlineStr">
        <is>
          <t>No</t>
        </is>
      </c>
      <c r="H29521" t="n">
        <v>8.199999999999999</v>
      </c>
    </row>
    <row r="29522">
      <c r="A29522" t="inlineStr">
        <is>
          <t>2025-W16-2025-VARO-Y40962</t>
        </is>
      </c>
      <c r="B29522" t="n">
        <v>2025</v>
      </c>
      <c r="C29522" t="n">
        <v>16</v>
      </c>
      <c r="D29522" t="inlineStr">
        <is>
          <t>2025-VARO</t>
        </is>
      </c>
      <c r="E29522" t="inlineStr">
        <is>
          <t>Y40962</t>
        </is>
      </c>
      <c r="F29522" t="inlineStr">
        <is>
          <t>BN</t>
        </is>
      </c>
      <c r="G29522" t="inlineStr">
        <is>
          <t>No</t>
        </is>
      </c>
      <c r="H29522" t="n">
        <v>12.6</v>
      </c>
    </row>
    <row r="29523">
      <c r="A29523" t="inlineStr">
        <is>
          <t>2025-W16-2025-VARO-S12481</t>
        </is>
      </c>
      <c r="B29523" t="n">
        <v>2025</v>
      </c>
      <c r="C29523" t="n">
        <v>16</v>
      </c>
      <c r="D29523" t="inlineStr">
        <is>
          <t>2025-VARO</t>
        </is>
      </c>
      <c r="E29523" t="inlineStr">
        <is>
          <t>S12481</t>
        </is>
      </c>
      <c r="F29523" t="inlineStr">
        <is>
          <t>BN</t>
        </is>
      </c>
      <c r="G29523" t="inlineStr">
        <is>
          <t>No</t>
        </is>
      </c>
      <c r="H29523" t="n">
        <v>0</v>
      </c>
    </row>
    <row r="29524">
      <c r="A29524" t="inlineStr">
        <is>
          <t>2025-W16-2025-VARO-S12534</t>
        </is>
      </c>
      <c r="B29524" t="n">
        <v>2025</v>
      </c>
      <c r="C29524" t="n">
        <v>16</v>
      </c>
      <c r="D29524" t="inlineStr">
        <is>
          <t>2025-VARO</t>
        </is>
      </c>
      <c r="E29524" t="inlineStr">
        <is>
          <t>S12534</t>
        </is>
      </c>
      <c r="F29524" t="inlineStr">
        <is>
          <t>BN</t>
        </is>
      </c>
      <c r="G29524" t="inlineStr">
        <is>
          <t>No</t>
        </is>
      </c>
      <c r="H29524" t="n">
        <v>10.8</v>
      </c>
    </row>
    <row r="29525">
      <c r="A29525" t="inlineStr">
        <is>
          <t>2025-W16-2025-VARO-Y40095</t>
        </is>
      </c>
      <c r="B29525" t="n">
        <v>2025</v>
      </c>
      <c r="C29525" t="n">
        <v>16</v>
      </c>
      <c r="D29525" t="inlineStr">
        <is>
          <t>2025-VARO</t>
        </is>
      </c>
      <c r="E29525" t="inlineStr">
        <is>
          <t>Y40095</t>
        </is>
      </c>
      <c r="F29525" t="inlineStr">
        <is>
          <t>BN</t>
        </is>
      </c>
      <c r="G29525" t="inlineStr">
        <is>
          <t>No</t>
        </is>
      </c>
      <c r="H29525" t="n">
        <v>9.699999999999999</v>
      </c>
    </row>
    <row r="29526">
      <c r="A29526" t="inlineStr">
        <is>
          <t>2025-W16-2025-PUENTETU-Y34218</t>
        </is>
      </c>
      <c r="B29526" t="n">
        <v>2025</v>
      </c>
      <c r="C29526" t="n">
        <v>16</v>
      </c>
      <c r="D29526" t="inlineStr">
        <is>
          <t>2025-PUENTETU</t>
        </is>
      </c>
      <c r="E29526" t="inlineStr">
        <is>
          <t>Y34218</t>
        </is>
      </c>
      <c r="F29526" t="inlineStr">
        <is>
          <t>QB</t>
        </is>
      </c>
      <c r="G29526" t="inlineStr">
        <is>
          <t>Yes</t>
        </is>
      </c>
      <c r="H29526" t="n">
        <v>31.9</v>
      </c>
    </row>
    <row r="29527">
      <c r="A29527" t="inlineStr">
        <is>
          <t>2025-W16-2025-PUENTETU-S12512</t>
        </is>
      </c>
      <c r="B29527" t="n">
        <v>2025</v>
      </c>
      <c r="C29527" t="n">
        <v>16</v>
      </c>
      <c r="D29527" t="inlineStr">
        <is>
          <t>2025-PUENTETU</t>
        </is>
      </c>
      <c r="E29527" t="inlineStr">
        <is>
          <t>S12512</t>
        </is>
      </c>
      <c r="F29527" t="inlineStr">
        <is>
          <t>RB</t>
        </is>
      </c>
      <c r="G29527" t="inlineStr">
        <is>
          <t>Yes</t>
        </is>
      </c>
      <c r="H29527" t="n">
        <v>7.6</v>
      </c>
    </row>
    <row r="29528">
      <c r="A29528" t="inlineStr">
        <is>
          <t>2025-W16-2025-PUENTETU-S12507</t>
        </is>
      </c>
      <c r="B29528" t="n">
        <v>2025</v>
      </c>
      <c r="C29528" t="n">
        <v>16</v>
      </c>
      <c r="D29528" t="inlineStr">
        <is>
          <t>2025-PUENTETU</t>
        </is>
      </c>
      <c r="E29528" t="inlineStr">
        <is>
          <t>S12507</t>
        </is>
      </c>
      <c r="F29528" t="inlineStr">
        <is>
          <t>RB</t>
        </is>
      </c>
      <c r="G29528" t="inlineStr">
        <is>
          <t>Yes</t>
        </is>
      </c>
      <c r="H29528" t="n">
        <v>16</v>
      </c>
    </row>
    <row r="29529">
      <c r="A29529" t="inlineStr">
        <is>
          <t>2025-W16-2025-PUENTETU-S12514</t>
        </is>
      </c>
      <c r="B29529" t="n">
        <v>2025</v>
      </c>
      <c r="C29529" t="n">
        <v>16</v>
      </c>
      <c r="D29529" t="inlineStr">
        <is>
          <t>2025-PUENTETU</t>
        </is>
      </c>
      <c r="E29529" t="inlineStr">
        <is>
          <t>S12514</t>
        </is>
      </c>
      <c r="F29529" t="inlineStr">
        <is>
          <t>WR</t>
        </is>
      </c>
      <c r="G29529" t="inlineStr">
        <is>
          <t>Yes</t>
        </is>
      </c>
      <c r="H29529" t="n">
        <v>4.5</v>
      </c>
    </row>
    <row r="29530">
      <c r="A29530" t="inlineStr">
        <is>
          <t>2025-W16-2025-PUENTETU-Y31868</t>
        </is>
      </c>
      <c r="B29530" t="n">
        <v>2025</v>
      </c>
      <c r="C29530" t="n">
        <v>16</v>
      </c>
      <c r="D29530" t="inlineStr">
        <is>
          <t>2025-PUENTETU</t>
        </is>
      </c>
      <c r="E29530" t="inlineStr">
        <is>
          <t>Y31868</t>
        </is>
      </c>
      <c r="F29530" t="inlineStr">
        <is>
          <t>WR</t>
        </is>
      </c>
      <c r="G29530" t="inlineStr">
        <is>
          <t>Yes</t>
        </is>
      </c>
      <c r="H29530" t="n">
        <v>5</v>
      </c>
    </row>
    <row r="29531">
      <c r="A29531" t="inlineStr">
        <is>
          <t>2025-W16-2025-PUENTETU-S12493</t>
        </is>
      </c>
      <c r="B29531" t="n">
        <v>2025</v>
      </c>
      <c r="C29531" t="n">
        <v>16</v>
      </c>
      <c r="D29531" t="inlineStr">
        <is>
          <t>2025-PUENTETU</t>
        </is>
      </c>
      <c r="E29531" t="inlineStr">
        <is>
          <t>S12493</t>
        </is>
      </c>
      <c r="F29531" t="inlineStr">
        <is>
          <t>TE</t>
        </is>
      </c>
      <c r="G29531" t="inlineStr">
        <is>
          <t>Yes</t>
        </is>
      </c>
      <c r="H29531" t="n">
        <v>1.2</v>
      </c>
    </row>
    <row r="29532">
      <c r="A29532" t="inlineStr">
        <is>
          <t>2025-W16-2025-PUENTETU-Y32687</t>
        </is>
      </c>
      <c r="B29532" t="n">
        <v>2025</v>
      </c>
      <c r="C29532" t="n">
        <v>16</v>
      </c>
      <c r="D29532" t="inlineStr">
        <is>
          <t>2025-PUENTETU</t>
        </is>
      </c>
      <c r="E29532" t="inlineStr">
        <is>
          <t>Y32687</t>
        </is>
      </c>
      <c r="F29532" t="inlineStr">
        <is>
          <t>W/R/T FLEX</t>
        </is>
      </c>
      <c r="G29532" t="inlineStr">
        <is>
          <t>Yes</t>
        </is>
      </c>
      <c r="H29532" t="n">
        <v>8.1</v>
      </c>
    </row>
    <row r="29533">
      <c r="A29533" t="inlineStr">
        <is>
          <t>2025-W16-2025-PUENTETU-Y33537</t>
        </is>
      </c>
      <c r="B29533" t="n">
        <v>2025</v>
      </c>
      <c r="C29533" t="n">
        <v>16</v>
      </c>
      <c r="D29533" t="inlineStr">
        <is>
          <t>2025-PUENTETU</t>
        </is>
      </c>
      <c r="E29533" t="inlineStr">
        <is>
          <t>Y33537</t>
        </is>
      </c>
      <c r="F29533" t="inlineStr">
        <is>
          <t>K</t>
        </is>
      </c>
      <c r="G29533" t="inlineStr">
        <is>
          <t>Yes</t>
        </is>
      </c>
      <c r="H29533" t="n">
        <v>10</v>
      </c>
    </row>
    <row r="29534">
      <c r="A29534" t="inlineStr">
        <is>
          <t>2025-W16-2025-PUENTETU-Y-DEF:denver</t>
        </is>
      </c>
      <c r="B29534" t="n">
        <v>2025</v>
      </c>
      <c r="C29534" t="n">
        <v>16</v>
      </c>
      <c r="D29534" t="inlineStr">
        <is>
          <t>2025-PUENTETU</t>
        </is>
      </c>
      <c r="E29534" t="inlineStr">
        <is>
          <t>Y-DEF:denver</t>
        </is>
      </c>
      <c r="F29534" t="inlineStr">
        <is>
          <t>DST</t>
        </is>
      </c>
      <c r="G29534" t="inlineStr">
        <is>
          <t>Yes</t>
        </is>
      </c>
      <c r="H29534" t="n">
        <v>7.85</v>
      </c>
    </row>
    <row r="29535">
      <c r="A29535" t="inlineStr">
        <is>
          <t>2025-W16-2025-PUENTETU-Y28534</t>
        </is>
      </c>
      <c r="B29535" t="n">
        <v>2025</v>
      </c>
      <c r="C29535" t="n">
        <v>16</v>
      </c>
      <c r="D29535" t="inlineStr">
        <is>
          <t>2025-PUENTETU</t>
        </is>
      </c>
      <c r="E29535" t="inlineStr">
        <is>
          <t>Y28534</t>
        </is>
      </c>
      <c r="F29535" t="inlineStr">
        <is>
          <t>BN</t>
        </is>
      </c>
      <c r="G29535" t="inlineStr">
        <is>
          <t>No</t>
        </is>
      </c>
      <c r="H29535" t="n">
        <v>18.3</v>
      </c>
    </row>
    <row r="29536">
      <c r="A29536" t="inlineStr">
        <is>
          <t>2025-W16-2025-PUENTETU-Y29269</t>
        </is>
      </c>
      <c r="B29536" t="n">
        <v>2025</v>
      </c>
      <c r="C29536" t="n">
        <v>16</v>
      </c>
      <c r="D29536" t="inlineStr">
        <is>
          <t>2025-PUENTETU</t>
        </is>
      </c>
      <c r="E29536" t="inlineStr">
        <is>
          <t>Y29269</t>
        </is>
      </c>
      <c r="F29536" t="inlineStr">
        <is>
          <t>BN</t>
        </is>
      </c>
      <c r="G29536" t="inlineStr">
        <is>
          <t>No</t>
        </is>
      </c>
      <c r="H29536" t="n">
        <v>12.5</v>
      </c>
    </row>
    <row r="29537">
      <c r="A29537" t="inlineStr">
        <is>
          <t>2025-W16-2025-PUENTETU-Y33991</t>
        </is>
      </c>
      <c r="B29537" t="n">
        <v>2025</v>
      </c>
      <c r="C29537" t="n">
        <v>16</v>
      </c>
      <c r="D29537" t="inlineStr">
        <is>
          <t>2025-PUENTETU</t>
        </is>
      </c>
      <c r="E29537" t="inlineStr">
        <is>
          <t>Y33991</t>
        </is>
      </c>
      <c r="F29537" t="inlineStr">
        <is>
          <t>BN</t>
        </is>
      </c>
      <c r="G29537" t="inlineStr">
        <is>
          <t>No</t>
        </is>
      </c>
      <c r="H29537" t="n">
        <v>7.3</v>
      </c>
    </row>
    <row r="29538">
      <c r="A29538" t="inlineStr">
        <is>
          <t>2025-W16-2025-PUENTETU-Y33989</t>
        </is>
      </c>
      <c r="B29538" t="n">
        <v>2025</v>
      </c>
      <c r="C29538" t="n">
        <v>16</v>
      </c>
      <c r="D29538" t="inlineStr">
        <is>
          <t>2025-PUENTETU</t>
        </is>
      </c>
      <c r="E29538" t="inlineStr">
        <is>
          <t>Y33989</t>
        </is>
      </c>
      <c r="F29538" t="inlineStr">
        <is>
          <t>BN</t>
        </is>
      </c>
      <c r="G29538" t="inlineStr">
        <is>
          <t>No</t>
        </is>
      </c>
      <c r="H29538" t="n">
        <v>2.7</v>
      </c>
    </row>
    <row r="29539">
      <c r="A29539" t="inlineStr">
        <is>
          <t>2025-W16-2025-PUENTETU-Y-DEF:new-england</t>
        </is>
      </c>
      <c r="B29539" t="n">
        <v>2025</v>
      </c>
      <c r="C29539" t="n">
        <v>16</v>
      </c>
      <c r="D29539" t="inlineStr">
        <is>
          <t>2025-PUENTETU</t>
        </is>
      </c>
      <c r="E29539" t="inlineStr">
        <is>
          <t>Y-DEF:new-england</t>
        </is>
      </c>
      <c r="F29539" t="inlineStr">
        <is>
          <t>BN</t>
        </is>
      </c>
      <c r="G29539" t="inlineStr">
        <is>
          <t>No</t>
        </is>
      </c>
      <c r="H29539" t="n">
        <v>9.48</v>
      </c>
    </row>
    <row r="29540">
      <c r="A29540" t="inlineStr">
        <is>
          <t>2025-W16-2025-ISAROD-Y30971</t>
        </is>
      </c>
      <c r="B29540" t="n">
        <v>2025</v>
      </c>
      <c r="C29540" t="n">
        <v>16</v>
      </c>
      <c r="D29540" t="inlineStr">
        <is>
          <t>2025-ISAROD</t>
        </is>
      </c>
      <c r="E29540" t="inlineStr">
        <is>
          <t>Y30971</t>
        </is>
      </c>
      <c r="F29540" t="inlineStr">
        <is>
          <t>QB</t>
        </is>
      </c>
      <c r="G29540" t="inlineStr">
        <is>
          <t>Yes</t>
        </is>
      </c>
      <c r="H29540" t="n">
        <v>13.7</v>
      </c>
    </row>
    <row r="29541">
      <c r="A29541" t="inlineStr">
        <is>
          <t>2025-W16-2025-ISAROD-Y32711</t>
        </is>
      </c>
      <c r="B29541" t="n">
        <v>2025</v>
      </c>
      <c r="C29541" t="n">
        <v>16</v>
      </c>
      <c r="D29541" t="inlineStr">
        <is>
          <t>2025-ISAROD</t>
        </is>
      </c>
      <c r="E29541" t="inlineStr">
        <is>
          <t>Y32711</t>
        </is>
      </c>
      <c r="F29541" t="inlineStr">
        <is>
          <t>RB</t>
        </is>
      </c>
      <c r="G29541" t="inlineStr">
        <is>
          <t>Yes</t>
        </is>
      </c>
      <c r="H29541" t="n">
        <v>15.4</v>
      </c>
    </row>
    <row r="29542">
      <c r="A29542" t="inlineStr">
        <is>
          <t>2025-W16-2025-ISAROD-Y40118</t>
        </is>
      </c>
      <c r="B29542" t="n">
        <v>2025</v>
      </c>
      <c r="C29542" t="n">
        <v>16</v>
      </c>
      <c r="D29542" t="inlineStr">
        <is>
          <t>2025-ISAROD</t>
        </is>
      </c>
      <c r="E29542" t="inlineStr">
        <is>
          <t>Y40118</t>
        </is>
      </c>
      <c r="F29542" t="inlineStr">
        <is>
          <t>RB</t>
        </is>
      </c>
      <c r="G29542" t="inlineStr">
        <is>
          <t>Yes</t>
        </is>
      </c>
      <c r="H29542" t="n">
        <v>18.5</v>
      </c>
    </row>
    <row r="29543">
      <c r="A29543" t="inlineStr">
        <is>
          <t>2025-W16-2025-ISAROD-Y33966</t>
        </is>
      </c>
      <c r="B29543" t="n">
        <v>2025</v>
      </c>
      <c r="C29543" t="n">
        <v>16</v>
      </c>
      <c r="D29543" t="inlineStr">
        <is>
          <t>2025-ISAROD</t>
        </is>
      </c>
      <c r="E29543" t="inlineStr">
        <is>
          <t>Y33966</t>
        </is>
      </c>
      <c r="F29543" t="inlineStr">
        <is>
          <t>WR</t>
        </is>
      </c>
      <c r="G29543" t="inlineStr">
        <is>
          <t>Yes</t>
        </is>
      </c>
      <c r="H29543" t="n">
        <v>31.8</v>
      </c>
    </row>
    <row r="29544">
      <c r="A29544" t="inlineStr">
        <is>
          <t>2025-W16-2025-ISAROD-Y34007</t>
        </is>
      </c>
      <c r="B29544" t="n">
        <v>2025</v>
      </c>
      <c r="C29544" t="n">
        <v>16</v>
      </c>
      <c r="D29544" t="inlineStr">
        <is>
          <t>2025-ISAROD</t>
        </is>
      </c>
      <c r="E29544" t="inlineStr">
        <is>
          <t>Y34007</t>
        </is>
      </c>
      <c r="F29544" t="inlineStr">
        <is>
          <t>WR</t>
        </is>
      </c>
      <c r="G29544" t="inlineStr">
        <is>
          <t>Yes</t>
        </is>
      </c>
      <c r="H29544" t="n">
        <v>22.5</v>
      </c>
    </row>
    <row r="29545">
      <c r="A29545" t="inlineStr">
        <is>
          <t>2025-W16-2025-ISAROD-Y30259</t>
        </is>
      </c>
      <c r="B29545" t="n">
        <v>2025</v>
      </c>
      <c r="C29545" t="n">
        <v>16</v>
      </c>
      <c r="D29545" t="inlineStr">
        <is>
          <t>2025-ISAROD</t>
        </is>
      </c>
      <c r="E29545" t="inlineStr">
        <is>
          <t>Y30259</t>
        </is>
      </c>
      <c r="F29545" t="inlineStr">
        <is>
          <t>TE</t>
        </is>
      </c>
      <c r="G29545" t="inlineStr">
        <is>
          <t>Yes</t>
        </is>
      </c>
      <c r="H29545" t="n">
        <v>21</v>
      </c>
    </row>
    <row r="29546">
      <c r="A29546" t="inlineStr">
        <is>
          <t>2025-W16-2025-ISAROD-Y33413</t>
        </is>
      </c>
      <c r="B29546" t="n">
        <v>2025</v>
      </c>
      <c r="C29546" t="n">
        <v>16</v>
      </c>
      <c r="D29546" t="inlineStr">
        <is>
          <t>2025-ISAROD</t>
        </is>
      </c>
      <c r="E29546" t="inlineStr">
        <is>
          <t>Y33413</t>
        </is>
      </c>
      <c r="F29546" t="inlineStr">
        <is>
          <t>W/R/T FLEX</t>
        </is>
      </c>
      <c r="G29546" t="inlineStr">
        <is>
          <t>Yes</t>
        </is>
      </c>
      <c r="H29546" t="n">
        <v>14.6</v>
      </c>
    </row>
    <row r="29547">
      <c r="A29547" t="inlineStr">
        <is>
          <t>2025-W16-2025-ISAROD-Y34344</t>
        </is>
      </c>
      <c r="B29547" t="n">
        <v>2025</v>
      </c>
      <c r="C29547" t="n">
        <v>16</v>
      </c>
      <c r="D29547" t="inlineStr">
        <is>
          <t>2025-ISAROD</t>
        </is>
      </c>
      <c r="E29547" t="inlineStr">
        <is>
          <t>Y34344</t>
        </is>
      </c>
      <c r="F29547" t="inlineStr">
        <is>
          <t>K</t>
        </is>
      </c>
      <c r="G29547" t="inlineStr">
        <is>
          <t>Yes</t>
        </is>
      </c>
      <c r="H29547" t="n">
        <v>10</v>
      </c>
    </row>
    <row r="29548">
      <c r="A29548" t="inlineStr">
        <is>
          <t>2025-W16-2025-ISAROD-Y-DEF:cleveland</t>
        </is>
      </c>
      <c r="B29548" t="n">
        <v>2025</v>
      </c>
      <c r="C29548" t="n">
        <v>16</v>
      </c>
      <c r="D29548" t="inlineStr">
        <is>
          <t>2025-ISAROD</t>
        </is>
      </c>
      <c r="E29548" t="inlineStr">
        <is>
          <t>Y-DEF:cleveland</t>
        </is>
      </c>
      <c r="F29548" t="inlineStr">
        <is>
          <t>DST</t>
        </is>
      </c>
      <c r="G29548" t="inlineStr">
        <is>
          <t>Yes</t>
        </is>
      </c>
      <c r="H29548" t="n">
        <v>7.5</v>
      </c>
    </row>
    <row r="29549">
      <c r="A29549" t="inlineStr">
        <is>
          <t>2025-W16-2025-ISAROD-Y40063</t>
        </is>
      </c>
      <c r="B29549" t="n">
        <v>2025</v>
      </c>
      <c r="C29549" t="n">
        <v>16</v>
      </c>
      <c r="D29549" t="inlineStr">
        <is>
          <t>2025-ISAROD</t>
        </is>
      </c>
      <c r="E29549" t="inlineStr">
        <is>
          <t>Y40063</t>
        </is>
      </c>
      <c r="F29549" t="inlineStr">
        <is>
          <t>BN</t>
        </is>
      </c>
      <c r="G29549" t="inlineStr">
        <is>
          <t>No</t>
        </is>
      </c>
      <c r="H29549" t="n">
        <v>5.6</v>
      </c>
    </row>
    <row r="29550">
      <c r="A29550" t="inlineStr">
        <is>
          <t>2025-W16-2025-ISAROD-Y30197</t>
        </is>
      </c>
      <c r="B29550" t="n">
        <v>2025</v>
      </c>
      <c r="C29550" t="n">
        <v>16</v>
      </c>
      <c r="D29550" t="inlineStr">
        <is>
          <t>2025-ISAROD</t>
        </is>
      </c>
      <c r="E29550" t="inlineStr">
        <is>
          <t>Y30197</t>
        </is>
      </c>
      <c r="F29550" t="inlineStr">
        <is>
          <t>BN</t>
        </is>
      </c>
      <c r="G29550" t="inlineStr">
        <is>
          <t>No</t>
        </is>
      </c>
      <c r="H29550" t="n">
        <v>5.5</v>
      </c>
    </row>
    <row r="29551">
      <c r="A29551" t="inlineStr">
        <is>
          <t>2025-W16-2025-ISAROD-Y32703</t>
        </is>
      </c>
      <c r="B29551" t="n">
        <v>2025</v>
      </c>
      <c r="C29551" t="n">
        <v>16</v>
      </c>
      <c r="D29551" t="inlineStr">
        <is>
          <t>2025-ISAROD</t>
        </is>
      </c>
      <c r="E29551" t="inlineStr">
        <is>
          <t>Y32703</t>
        </is>
      </c>
      <c r="F29551" t="inlineStr">
        <is>
          <t>BN</t>
        </is>
      </c>
      <c r="G29551" t="inlineStr">
        <is>
          <t>No</t>
        </is>
      </c>
      <c r="H29551" t="n">
        <v>12.8</v>
      </c>
    </row>
    <row r="29552">
      <c r="A29552" t="inlineStr">
        <is>
          <t>2025-W16-2025-ISAROD-Y33495</t>
        </is>
      </c>
      <c r="B29552" t="n">
        <v>2025</v>
      </c>
      <c r="C29552" t="n">
        <v>16</v>
      </c>
      <c r="D29552" t="inlineStr">
        <is>
          <t>2025-ISAROD</t>
        </is>
      </c>
      <c r="E29552" t="inlineStr">
        <is>
          <t>Y33495</t>
        </is>
      </c>
      <c r="F29552" t="inlineStr">
        <is>
          <t>BN</t>
        </is>
      </c>
      <c r="G29552" t="inlineStr">
        <is>
          <t>No</t>
        </is>
      </c>
      <c r="H29552" t="n">
        <v>6.5</v>
      </c>
    </row>
    <row r="29553">
      <c r="A29553" t="inlineStr">
        <is>
          <t>2025-W16-2025-ISAROD-Y34085</t>
        </is>
      </c>
      <c r="B29553" t="n">
        <v>2025</v>
      </c>
      <c r="C29553" t="n">
        <v>16</v>
      </c>
      <c r="D29553" t="inlineStr">
        <is>
          <t>2025-ISAROD</t>
        </is>
      </c>
      <c r="E29553" t="inlineStr">
        <is>
          <t>Y34085</t>
        </is>
      </c>
      <c r="F29553" t="inlineStr">
        <is>
          <t>BN</t>
        </is>
      </c>
      <c r="G29553" t="inlineStr">
        <is>
          <t>No</t>
        </is>
      </c>
      <c r="H29553" t="n">
        <v>3.4</v>
      </c>
    </row>
    <row r="29554">
      <c r="A29554" t="inlineStr">
        <is>
          <t>2025-W16-2025-PACO-Y29325</t>
        </is>
      </c>
      <c r="B29554" t="n">
        <v>2025</v>
      </c>
      <c r="C29554" t="n">
        <v>16</v>
      </c>
      <c r="D29554" t="inlineStr">
        <is>
          <t>2025-PACO</t>
        </is>
      </c>
      <c r="E29554" t="inlineStr">
        <is>
          <t>Y29325</t>
        </is>
      </c>
      <c r="F29554" t="inlineStr">
        <is>
          <t>QB</t>
        </is>
      </c>
      <c r="G29554" t="inlineStr">
        <is>
          <t>Yes</t>
        </is>
      </c>
      <c r="H29554" t="n">
        <v>11.62</v>
      </c>
    </row>
    <row r="29555">
      <c r="A29555" t="inlineStr">
        <is>
          <t>2025-W16-2025-PACO-Y32705</t>
        </is>
      </c>
      <c r="B29555" t="n">
        <v>2025</v>
      </c>
      <c r="C29555" t="n">
        <v>16</v>
      </c>
      <c r="D29555" t="inlineStr">
        <is>
          <t>2025-PACO</t>
        </is>
      </c>
      <c r="E29555" t="inlineStr">
        <is>
          <t>Y32705</t>
        </is>
      </c>
      <c r="F29555" t="inlineStr">
        <is>
          <t>RB</t>
        </is>
      </c>
      <c r="G29555" t="inlineStr">
        <is>
          <t>Yes</t>
        </is>
      </c>
      <c r="H29555" t="n">
        <v>8</v>
      </c>
    </row>
    <row r="29556">
      <c r="A29556" t="inlineStr">
        <is>
          <t>2025-W16-2025-PACO-Y29279</t>
        </is>
      </c>
      <c r="B29556" t="n">
        <v>2025</v>
      </c>
      <c r="C29556" t="n">
        <v>16</v>
      </c>
      <c r="D29556" t="inlineStr">
        <is>
          <t>2025-PACO</t>
        </is>
      </c>
      <c r="E29556" t="inlineStr">
        <is>
          <t>Y29279</t>
        </is>
      </c>
      <c r="F29556" t="inlineStr">
        <is>
          <t>RB</t>
        </is>
      </c>
      <c r="G29556" t="inlineStr">
        <is>
          <t>Yes</t>
        </is>
      </c>
      <c r="H29556" t="n">
        <v>22.8</v>
      </c>
    </row>
    <row r="29557">
      <c r="A29557" t="inlineStr">
        <is>
          <t>2025-W16-2025-PACO-Y34008</t>
        </is>
      </c>
      <c r="B29557" t="n">
        <v>2025</v>
      </c>
      <c r="C29557" t="n">
        <v>16</v>
      </c>
      <c r="D29557" t="inlineStr">
        <is>
          <t>2025-PACO</t>
        </is>
      </c>
      <c r="E29557" t="inlineStr">
        <is>
          <t>Y34008</t>
        </is>
      </c>
      <c r="F29557" t="inlineStr">
        <is>
          <t>WR</t>
        </is>
      </c>
      <c r="G29557" t="inlineStr">
        <is>
          <t>Yes</t>
        </is>
      </c>
      <c r="H29557" t="n">
        <v>22.6</v>
      </c>
    </row>
    <row r="29558">
      <c r="A29558" t="inlineStr">
        <is>
          <t>2025-W16-2025-PACO-Y32231</t>
        </is>
      </c>
      <c r="B29558" t="n">
        <v>2025</v>
      </c>
      <c r="C29558" t="n">
        <v>16</v>
      </c>
      <c r="D29558" t="inlineStr">
        <is>
          <t>2025-PACO</t>
        </is>
      </c>
      <c r="E29558" t="inlineStr">
        <is>
          <t>Y32231</t>
        </is>
      </c>
      <c r="F29558" t="inlineStr">
        <is>
          <t>WR</t>
        </is>
      </c>
      <c r="G29558" t="inlineStr">
        <is>
          <t>Yes</t>
        </is>
      </c>
      <c r="H29558" t="n">
        <v>6.6</v>
      </c>
    </row>
    <row r="29559">
      <c r="A29559" t="inlineStr">
        <is>
          <t>2025-W16-2025-PACO-Y31107</t>
        </is>
      </c>
      <c r="B29559" t="n">
        <v>2025</v>
      </c>
      <c r="C29559" t="n">
        <v>16</v>
      </c>
      <c r="D29559" t="inlineStr">
        <is>
          <t>2025-PACO</t>
        </is>
      </c>
      <c r="E29559" t="inlineStr">
        <is>
          <t>Y31107</t>
        </is>
      </c>
      <c r="F29559" t="inlineStr">
        <is>
          <t>TE</t>
        </is>
      </c>
      <c r="G29559" t="inlineStr">
        <is>
          <t>Yes</t>
        </is>
      </c>
      <c r="H29559" t="n">
        <v>12</v>
      </c>
    </row>
    <row r="29560">
      <c r="A29560" t="inlineStr">
        <is>
          <t>2025-W16-2025-PACO-Y31896</t>
        </is>
      </c>
      <c r="B29560" t="n">
        <v>2025</v>
      </c>
      <c r="C29560" t="n">
        <v>16</v>
      </c>
      <c r="D29560" t="inlineStr">
        <is>
          <t>2025-PACO</t>
        </is>
      </c>
      <c r="E29560" t="inlineStr">
        <is>
          <t>Y31896</t>
        </is>
      </c>
      <c r="F29560" t="inlineStr">
        <is>
          <t>W/R/T FLEX</t>
        </is>
      </c>
      <c r="G29560" t="inlineStr">
        <is>
          <t>Yes</t>
        </is>
      </c>
      <c r="H29560" t="n">
        <v>6.2</v>
      </c>
    </row>
    <row r="29561">
      <c r="A29561" t="inlineStr">
        <is>
          <t>2025-W16-2025-PACO-Y28188</t>
        </is>
      </c>
      <c r="B29561" t="n">
        <v>2025</v>
      </c>
      <c r="C29561" t="n">
        <v>16</v>
      </c>
      <c r="D29561" t="inlineStr">
        <is>
          <t>2025-PACO</t>
        </is>
      </c>
      <c r="E29561" t="inlineStr">
        <is>
          <t>Y28188</t>
        </is>
      </c>
      <c r="F29561" t="inlineStr">
        <is>
          <t>K</t>
        </is>
      </c>
      <c r="G29561" t="inlineStr">
        <is>
          <t>Yes</t>
        </is>
      </c>
      <c r="H29561" t="n">
        <v>11</v>
      </c>
    </row>
    <row r="29562">
      <c r="A29562" t="inlineStr">
        <is>
          <t>2025-W16-2025-PACO-Y-DEF:jacksonville</t>
        </is>
      </c>
      <c r="B29562" t="n">
        <v>2025</v>
      </c>
      <c r="C29562" t="n">
        <v>16</v>
      </c>
      <c r="D29562" t="inlineStr">
        <is>
          <t>2025-PACO</t>
        </is>
      </c>
      <c r="E29562" t="inlineStr">
        <is>
          <t>Y-DEF:jacksonville</t>
        </is>
      </c>
      <c r="F29562" t="inlineStr">
        <is>
          <t>DST</t>
        </is>
      </c>
      <c r="G29562" t="inlineStr">
        <is>
          <t>Yes</t>
        </is>
      </c>
      <c r="H29562" t="n">
        <v>11.78</v>
      </c>
    </row>
    <row r="29563">
      <c r="A29563" t="inlineStr">
        <is>
          <t>2025-W16-2025-PACO-Y40048</t>
        </is>
      </c>
      <c r="B29563" t="n">
        <v>2025</v>
      </c>
      <c r="C29563" t="n">
        <v>16</v>
      </c>
      <c r="D29563" t="inlineStr">
        <is>
          <t>2025-PACO</t>
        </is>
      </c>
      <c r="E29563" t="inlineStr">
        <is>
          <t>Y40048</t>
        </is>
      </c>
      <c r="F29563" t="inlineStr">
        <is>
          <t>BN</t>
        </is>
      </c>
      <c r="G29563" t="inlineStr">
        <is>
          <t>No</t>
        </is>
      </c>
      <c r="H29563" t="n">
        <v>0</v>
      </c>
    </row>
    <row r="29564">
      <c r="A29564" t="inlineStr">
        <is>
          <t>2025-W16-2025-PACO-S12508</t>
        </is>
      </c>
      <c r="B29564" t="n">
        <v>2025</v>
      </c>
      <c r="C29564" t="n">
        <v>16</v>
      </c>
      <c r="D29564" t="inlineStr">
        <is>
          <t>2025-PACO</t>
        </is>
      </c>
      <c r="E29564" t="inlineStr">
        <is>
          <t>S12508</t>
        </is>
      </c>
      <c r="F29564" t="inlineStr">
        <is>
          <t>BN</t>
        </is>
      </c>
      <c r="G29564" t="inlineStr">
        <is>
          <t>No</t>
        </is>
      </c>
      <c r="H29564" t="n">
        <v>1.02</v>
      </c>
    </row>
    <row r="29565">
      <c r="A29565" t="inlineStr">
        <is>
          <t>2025-W16-2025-PACO-S12533</t>
        </is>
      </c>
      <c r="B29565" t="n">
        <v>2025</v>
      </c>
      <c r="C29565" t="n">
        <v>16</v>
      </c>
      <c r="D29565" t="inlineStr">
        <is>
          <t>2025-PACO</t>
        </is>
      </c>
      <c r="E29565" t="inlineStr">
        <is>
          <t>S12533</t>
        </is>
      </c>
      <c r="F29565" t="inlineStr">
        <is>
          <t>BN</t>
        </is>
      </c>
      <c r="G29565" t="inlineStr">
        <is>
          <t>No</t>
        </is>
      </c>
      <c r="H29565" t="n">
        <v>8.5</v>
      </c>
    </row>
    <row r="29566">
      <c r="A29566" t="inlineStr">
        <is>
          <t>2025-W16-2025-PACO-Y30199</t>
        </is>
      </c>
      <c r="B29566" t="n">
        <v>2025</v>
      </c>
      <c r="C29566" t="n">
        <v>16</v>
      </c>
      <c r="D29566" t="inlineStr">
        <is>
          <t>2025-PACO</t>
        </is>
      </c>
      <c r="E29566" t="inlineStr">
        <is>
          <t>Y30199</t>
        </is>
      </c>
      <c r="F29566" t="inlineStr">
        <is>
          <t>BN</t>
        </is>
      </c>
      <c r="G29566" t="inlineStr">
        <is>
          <t>No</t>
        </is>
      </c>
      <c r="H29566" t="n">
        <v>0.2</v>
      </c>
    </row>
    <row r="29567">
      <c r="A29567" t="inlineStr">
        <is>
          <t>2025-W16-2025-PACO-Y34207</t>
        </is>
      </c>
      <c r="B29567" t="n">
        <v>2025</v>
      </c>
      <c r="C29567" t="n">
        <v>16</v>
      </c>
      <c r="D29567" t="inlineStr">
        <is>
          <t>2025-PACO</t>
        </is>
      </c>
      <c r="E29567" t="inlineStr">
        <is>
          <t>Y34207</t>
        </is>
      </c>
      <c r="F29567" t="inlineStr">
        <is>
          <t>BN</t>
        </is>
      </c>
      <c r="G29567" t="inlineStr">
        <is>
          <t>No</t>
        </is>
      </c>
      <c r="H29567" t="n">
        <v>10.5</v>
      </c>
    </row>
    <row r="29568">
      <c r="A29568" t="inlineStr">
        <is>
          <t>2025-W16-2025-ALEXAODE-Y32676</t>
        </is>
      </c>
      <c r="B29568" t="n">
        <v>2025</v>
      </c>
      <c r="C29568" t="n">
        <v>16</v>
      </c>
      <c r="D29568" t="inlineStr">
        <is>
          <t>2025-ALEXAODE</t>
        </is>
      </c>
      <c r="E29568" t="inlineStr">
        <is>
          <t>Y32676</t>
        </is>
      </c>
      <c r="F29568" t="inlineStr">
        <is>
          <t>QB</t>
        </is>
      </c>
      <c r="G29568" t="inlineStr">
        <is>
          <t>Yes</t>
        </is>
      </c>
      <c r="H29568" t="n">
        <v>30.2</v>
      </c>
    </row>
    <row r="29569">
      <c r="A29569" t="inlineStr">
        <is>
          <t>2025-W16-2025-ALEXAODE-Y34019</t>
        </is>
      </c>
      <c r="B29569" t="n">
        <v>2025</v>
      </c>
      <c r="C29569" t="n">
        <v>16</v>
      </c>
      <c r="D29569" t="inlineStr">
        <is>
          <t>2025-ALEXAODE</t>
        </is>
      </c>
      <c r="E29569" t="inlineStr">
        <is>
          <t>Y34019</t>
        </is>
      </c>
      <c r="F29569" t="inlineStr">
        <is>
          <t>RB</t>
        </is>
      </c>
      <c r="G29569" t="inlineStr">
        <is>
          <t>Yes</t>
        </is>
      </c>
      <c r="H29569" t="n">
        <v>27.9</v>
      </c>
    </row>
    <row r="29570">
      <c r="A29570" t="inlineStr">
        <is>
          <t>2025-W16-2025-ALEXAODE-Y30121</t>
        </is>
      </c>
      <c r="B29570" t="n">
        <v>2025</v>
      </c>
      <c r="C29570" t="n">
        <v>16</v>
      </c>
      <c r="D29570" t="inlineStr">
        <is>
          <t>2025-ALEXAODE</t>
        </is>
      </c>
      <c r="E29570" t="inlineStr">
        <is>
          <t>Y30121</t>
        </is>
      </c>
      <c r="F29570" t="inlineStr">
        <is>
          <t>RB</t>
        </is>
      </c>
      <c r="G29570" t="inlineStr">
        <is>
          <t>Yes</t>
        </is>
      </c>
      <c r="H29570" t="n">
        <v>29.6</v>
      </c>
    </row>
    <row r="29571">
      <c r="A29571" t="inlineStr">
        <is>
          <t>2025-W16-2025-ALEXAODE-Y40168</t>
        </is>
      </c>
      <c r="B29571" t="n">
        <v>2025</v>
      </c>
      <c r="C29571" t="n">
        <v>16</v>
      </c>
      <c r="D29571" t="inlineStr">
        <is>
          <t>2025-ALEXAODE</t>
        </is>
      </c>
      <c r="E29571" t="inlineStr">
        <is>
          <t>Y40168</t>
        </is>
      </c>
      <c r="F29571" t="inlineStr">
        <is>
          <t>WR</t>
        </is>
      </c>
      <c r="G29571" t="inlineStr">
        <is>
          <t>Yes</t>
        </is>
      </c>
      <c r="H29571" t="n">
        <v>40.5</v>
      </c>
    </row>
    <row r="29572">
      <c r="A29572" t="inlineStr">
        <is>
          <t>2025-W16-2025-ALEXAODE-Y40121</t>
        </is>
      </c>
      <c r="B29572" t="n">
        <v>2025</v>
      </c>
      <c r="C29572" t="n">
        <v>16</v>
      </c>
      <c r="D29572" t="inlineStr">
        <is>
          <t>2025-ALEXAODE</t>
        </is>
      </c>
      <c r="E29572" t="inlineStr">
        <is>
          <t>Y40121</t>
        </is>
      </c>
      <c r="F29572" t="inlineStr">
        <is>
          <t>WR</t>
        </is>
      </c>
      <c r="G29572" t="inlineStr">
        <is>
          <t>Yes</t>
        </is>
      </c>
      <c r="H29572" t="n">
        <v>12.2</v>
      </c>
    </row>
    <row r="29573">
      <c r="A29573" t="inlineStr">
        <is>
          <t>2025-W16-2025-ALEXAODE-Y34095</t>
        </is>
      </c>
      <c r="B29573" t="n">
        <v>2025</v>
      </c>
      <c r="C29573" t="n">
        <v>16</v>
      </c>
      <c r="D29573" t="inlineStr">
        <is>
          <t>2025-ALEXAODE</t>
        </is>
      </c>
      <c r="E29573" t="inlineStr">
        <is>
          <t>Y34095</t>
        </is>
      </c>
      <c r="F29573" t="inlineStr">
        <is>
          <t>TE</t>
        </is>
      </c>
      <c r="G29573" t="inlineStr">
        <is>
          <t>Yes</t>
        </is>
      </c>
      <c r="H29573" t="n">
        <v>0</v>
      </c>
    </row>
    <row r="29574">
      <c r="A29574" t="inlineStr">
        <is>
          <t>2025-W16-2025-ALEXAODE-S12474</t>
        </is>
      </c>
      <c r="B29574" t="n">
        <v>2025</v>
      </c>
      <c r="C29574" t="n">
        <v>16</v>
      </c>
      <c r="D29574" t="inlineStr">
        <is>
          <t>2025-ALEXAODE</t>
        </is>
      </c>
      <c r="E29574" t="inlineStr">
        <is>
          <t>S12474</t>
        </is>
      </c>
      <c r="F29574" t="inlineStr">
        <is>
          <t>W/R/T FLEX</t>
        </is>
      </c>
      <c r="G29574" t="inlineStr">
        <is>
          <t>Yes</t>
        </is>
      </c>
      <c r="H29574" t="n">
        <v>0</v>
      </c>
    </row>
    <row r="29575">
      <c r="A29575" t="inlineStr">
        <is>
          <t>2025-W16-2025-ALEXAODE-Y30346</t>
        </is>
      </c>
      <c r="B29575" t="n">
        <v>2025</v>
      </c>
      <c r="C29575" t="n">
        <v>16</v>
      </c>
      <c r="D29575" t="inlineStr">
        <is>
          <t>2025-ALEXAODE</t>
        </is>
      </c>
      <c r="E29575" t="inlineStr">
        <is>
          <t>Y30346</t>
        </is>
      </c>
      <c r="F29575" t="inlineStr">
        <is>
          <t>K</t>
        </is>
      </c>
      <c r="G29575" t="inlineStr">
        <is>
          <t>Yes</t>
        </is>
      </c>
      <c r="H29575" t="n">
        <v>12</v>
      </c>
    </row>
    <row r="29576">
      <c r="A29576" t="inlineStr">
        <is>
          <t>2025-W16-2025-ALEXAODE-Y-DEF:tampa-bay</t>
        </is>
      </c>
      <c r="B29576" t="n">
        <v>2025</v>
      </c>
      <c r="C29576" t="n">
        <v>16</v>
      </c>
      <c r="D29576" t="inlineStr">
        <is>
          <t>2025-ALEXAODE</t>
        </is>
      </c>
      <c r="E29576" t="inlineStr">
        <is>
          <t>Y-DEF:tampa-bay</t>
        </is>
      </c>
      <c r="F29576" t="inlineStr">
        <is>
          <t>DST</t>
        </is>
      </c>
      <c r="G29576" t="inlineStr">
        <is>
          <t>Yes</t>
        </is>
      </c>
      <c r="H29576" t="n">
        <v>5.85</v>
      </c>
    </row>
    <row r="29577">
      <c r="A29577" t="inlineStr">
        <is>
          <t>2025-W16-2025-ALEXAODE-S10219</t>
        </is>
      </c>
      <c r="B29577" t="n">
        <v>2025</v>
      </c>
      <c r="C29577" t="n">
        <v>16</v>
      </c>
      <c r="D29577" t="inlineStr">
        <is>
          <t>2025-ALEXAODE</t>
        </is>
      </c>
      <c r="E29577" t="inlineStr">
        <is>
          <t>S10219</t>
        </is>
      </c>
      <c r="F29577" t="inlineStr">
        <is>
          <t>BN</t>
        </is>
      </c>
      <c r="G29577" t="inlineStr">
        <is>
          <t>No</t>
        </is>
      </c>
      <c r="H29577" t="n">
        <v>13.4</v>
      </c>
    </row>
    <row r="29578">
      <c r="A29578" t="inlineStr">
        <is>
          <t>2025-W16-2025-ALEXAODE-Y40893</t>
        </is>
      </c>
      <c r="B29578" t="n">
        <v>2025</v>
      </c>
      <c r="C29578" t="n">
        <v>16</v>
      </c>
      <c r="D29578" t="inlineStr">
        <is>
          <t>2025-ALEXAODE</t>
        </is>
      </c>
      <c r="E29578" t="inlineStr">
        <is>
          <t>Y40893</t>
        </is>
      </c>
      <c r="F29578" t="inlineStr">
        <is>
          <t>BN</t>
        </is>
      </c>
      <c r="G29578" t="inlineStr">
        <is>
          <t>No</t>
        </is>
      </c>
      <c r="H29578" t="n">
        <v>1.9</v>
      </c>
    </row>
    <row r="29579">
      <c r="A29579" t="inlineStr">
        <is>
          <t>2025-W16-2025-ALEXAODE-Y40883</t>
        </is>
      </c>
      <c r="B29579" t="n">
        <v>2025</v>
      </c>
      <c r="C29579" t="n">
        <v>16</v>
      </c>
      <c r="D29579" t="inlineStr">
        <is>
          <t>2025-ALEXAODE</t>
        </is>
      </c>
      <c r="E29579" t="inlineStr">
        <is>
          <t>Y40883</t>
        </is>
      </c>
      <c r="F29579" t="inlineStr">
        <is>
          <t>BN</t>
        </is>
      </c>
      <c r="G29579" t="inlineStr">
        <is>
          <t>No</t>
        </is>
      </c>
      <c r="H29579" t="n">
        <v>2.8</v>
      </c>
    </row>
    <row r="29580">
      <c r="A29580" t="inlineStr">
        <is>
          <t>2025-W16-2025-ALEXAODE-Y32887</t>
        </is>
      </c>
      <c r="B29580" t="n">
        <v>2025</v>
      </c>
      <c r="C29580" t="n">
        <v>16</v>
      </c>
      <c r="D29580" t="inlineStr">
        <is>
          <t>2025-ALEXAODE</t>
        </is>
      </c>
      <c r="E29580" t="inlineStr">
        <is>
          <t>Y32887</t>
        </is>
      </c>
      <c r="F29580" t="inlineStr">
        <is>
          <t>BN</t>
        </is>
      </c>
      <c r="G29580" t="inlineStr">
        <is>
          <t>No</t>
        </is>
      </c>
      <c r="H29580" t="n">
        <v>15.6</v>
      </c>
    </row>
    <row r="29581">
      <c r="A29581" t="inlineStr">
        <is>
          <t>2025-W16-2025-ALEXAODE-Y34107</t>
        </is>
      </c>
      <c r="B29581" t="n">
        <v>2025</v>
      </c>
      <c r="C29581" t="n">
        <v>16</v>
      </c>
      <c r="D29581" t="inlineStr">
        <is>
          <t>2025-ALEXAODE</t>
        </is>
      </c>
      <c r="E29581" t="inlineStr">
        <is>
          <t>Y34107</t>
        </is>
      </c>
      <c r="F29581" t="inlineStr">
        <is>
          <t>BN</t>
        </is>
      </c>
      <c r="G29581" t="inlineStr">
        <is>
          <t>No</t>
        </is>
      </c>
      <c r="H29581" t="n">
        <v>7.8</v>
      </c>
    </row>
    <row r="29582">
      <c r="A29582" t="inlineStr">
        <is>
          <t>2025-W16-2025-ALEXAODE-Y40641</t>
        </is>
      </c>
      <c r="B29582" t="n">
        <v>2025</v>
      </c>
      <c r="C29582" t="n">
        <v>16</v>
      </c>
      <c r="D29582" t="inlineStr">
        <is>
          <t>2025-ALEXAODE</t>
        </is>
      </c>
      <c r="E29582" t="inlineStr">
        <is>
          <t>Y40641</t>
        </is>
      </c>
      <c r="F29582" t="inlineStr">
        <is>
          <t>BN</t>
        </is>
      </c>
      <c r="G29582" t="inlineStr">
        <is>
          <t>No</t>
        </is>
      </c>
      <c r="H29582" t="n">
        <v>1.3</v>
      </c>
    </row>
    <row r="29583">
      <c r="A29583" t="inlineStr">
        <is>
          <t>2025-W16-2025-PEPSALFA-Y30123</t>
        </is>
      </c>
      <c r="B29583" t="n">
        <v>2025</v>
      </c>
      <c r="C29583" t="n">
        <v>16</v>
      </c>
      <c r="D29583" t="inlineStr">
        <is>
          <t>2025-PEPSALFA</t>
        </is>
      </c>
      <c r="E29583" t="inlineStr">
        <is>
          <t>Y30123</t>
        </is>
      </c>
      <c r="F29583" t="inlineStr">
        <is>
          <t>QB</t>
        </is>
      </c>
      <c r="G29583" t="inlineStr">
        <is>
          <t>Yes</t>
        </is>
      </c>
      <c r="H29583" t="n">
        <v>0</v>
      </c>
    </row>
    <row r="29584">
      <c r="A29584" t="inlineStr">
        <is>
          <t>2025-W16-2025-PEPSALFA-Y40196</t>
        </is>
      </c>
      <c r="B29584" t="n">
        <v>2025</v>
      </c>
      <c r="C29584" t="n">
        <v>16</v>
      </c>
      <c r="D29584" t="inlineStr">
        <is>
          <t>2025-PEPSALFA</t>
        </is>
      </c>
      <c r="E29584" t="inlineStr">
        <is>
          <t>Y40196</t>
        </is>
      </c>
      <c r="F29584" t="inlineStr">
        <is>
          <t>RB</t>
        </is>
      </c>
      <c r="G29584" t="inlineStr">
        <is>
          <t>Yes</t>
        </is>
      </c>
      <c r="H29584" t="n">
        <v>30.9</v>
      </c>
    </row>
    <row r="29585">
      <c r="A29585" t="inlineStr">
        <is>
          <t>2025-W16-2025-PEPSALFA-Y40059</t>
        </is>
      </c>
      <c r="B29585" t="n">
        <v>2025</v>
      </c>
      <c r="C29585" t="n">
        <v>16</v>
      </c>
      <c r="D29585" t="inlineStr">
        <is>
          <t>2025-PEPSALFA</t>
        </is>
      </c>
      <c r="E29585" t="inlineStr">
        <is>
          <t>Y40059</t>
        </is>
      </c>
      <c r="F29585" t="inlineStr">
        <is>
          <t>RB</t>
        </is>
      </c>
      <c r="G29585" t="inlineStr">
        <is>
          <t>Yes</t>
        </is>
      </c>
      <c r="H29585" t="n">
        <v>17.8</v>
      </c>
    </row>
    <row r="29586">
      <c r="A29586" t="inlineStr">
        <is>
          <t>2025-W16-2025-PEPSALFA-Y40908</t>
        </is>
      </c>
      <c r="B29586" t="n">
        <v>2025</v>
      </c>
      <c r="C29586" t="n">
        <v>16</v>
      </c>
      <c r="D29586" t="inlineStr">
        <is>
          <t>2025-PEPSALFA</t>
        </is>
      </c>
      <c r="E29586" t="inlineStr">
        <is>
          <t>Y40908</t>
        </is>
      </c>
      <c r="F29586" t="inlineStr">
        <is>
          <t>WR</t>
        </is>
      </c>
      <c r="G29586" t="inlineStr">
        <is>
          <t>Yes</t>
        </is>
      </c>
      <c r="H29586" t="n">
        <v>12.3</v>
      </c>
    </row>
    <row r="29587">
      <c r="A29587" t="inlineStr">
        <is>
          <t>2025-W16-2025-PEPSALFA-Y34659</t>
        </is>
      </c>
      <c r="B29587" t="n">
        <v>2025</v>
      </c>
      <c r="C29587" t="n">
        <v>16</v>
      </c>
      <c r="D29587" t="inlineStr">
        <is>
          <t>2025-PEPSALFA</t>
        </is>
      </c>
      <c r="E29587" t="inlineStr">
        <is>
          <t>Y34659</t>
        </is>
      </c>
      <c r="F29587" t="inlineStr">
        <is>
          <t>WR</t>
        </is>
      </c>
      <c r="G29587" t="inlineStr">
        <is>
          <t>Yes</t>
        </is>
      </c>
      <c r="H29587" t="n">
        <v>9.1</v>
      </c>
    </row>
    <row r="29588">
      <c r="A29588" t="inlineStr">
        <is>
          <t>2025-W16-2025-PEPSALFA-Y31056</t>
        </is>
      </c>
      <c r="B29588" t="n">
        <v>2025</v>
      </c>
      <c r="C29588" t="n">
        <v>16</v>
      </c>
      <c r="D29588" t="inlineStr">
        <is>
          <t>2025-PEPSALFA</t>
        </is>
      </c>
      <c r="E29588" t="inlineStr">
        <is>
          <t>Y31056</t>
        </is>
      </c>
      <c r="F29588" t="inlineStr">
        <is>
          <t>TE</t>
        </is>
      </c>
      <c r="G29588" t="inlineStr">
        <is>
          <t>Yes</t>
        </is>
      </c>
      <c r="H29588" t="n">
        <v>3.4</v>
      </c>
    </row>
    <row r="29589">
      <c r="A29589" t="inlineStr">
        <is>
          <t>2025-W16-2025-PEPSALFA-Y31960</t>
        </is>
      </c>
      <c r="B29589" t="n">
        <v>2025</v>
      </c>
      <c r="C29589" t="n">
        <v>16</v>
      </c>
      <c r="D29589" t="inlineStr">
        <is>
          <t>2025-PEPSALFA</t>
        </is>
      </c>
      <c r="E29589" t="inlineStr">
        <is>
          <t>Y31960</t>
        </is>
      </c>
      <c r="F29589" t="inlineStr">
        <is>
          <t>W/R/T FLEX</t>
        </is>
      </c>
      <c r="G29589" t="inlineStr">
        <is>
          <t>Yes</t>
        </is>
      </c>
      <c r="H29589" t="n">
        <v>10.2</v>
      </c>
    </row>
    <row r="29590">
      <c r="A29590" t="inlineStr">
        <is>
          <t>2025-W16-2025-PEPSALFA-Y27120</t>
        </is>
      </c>
      <c r="B29590" t="n">
        <v>2025</v>
      </c>
      <c r="C29590" t="n">
        <v>16</v>
      </c>
      <c r="D29590" t="inlineStr">
        <is>
          <t>2025-PEPSALFA</t>
        </is>
      </c>
      <c r="E29590" t="inlineStr">
        <is>
          <t>Y27120</t>
        </is>
      </c>
      <c r="F29590" t="inlineStr">
        <is>
          <t>K</t>
        </is>
      </c>
      <c r="G29590" t="inlineStr">
        <is>
          <t>Yes</t>
        </is>
      </c>
      <c r="H29590" t="n">
        <v>10</v>
      </c>
    </row>
    <row r="29591">
      <c r="A29591" t="inlineStr">
        <is>
          <t>2025-W16-2025-PEPSALFA-Y-DEF:buffalo</t>
        </is>
      </c>
      <c r="B29591" t="n">
        <v>2025</v>
      </c>
      <c r="C29591" t="n">
        <v>16</v>
      </c>
      <c r="D29591" t="inlineStr">
        <is>
          <t>2025-PEPSALFA</t>
        </is>
      </c>
      <c r="E29591" t="inlineStr">
        <is>
          <t>Y-DEF:buffalo</t>
        </is>
      </c>
      <c r="F29591" t="inlineStr">
        <is>
          <t>DST</t>
        </is>
      </c>
      <c r="G29591" t="inlineStr">
        <is>
          <t>Yes</t>
        </is>
      </c>
      <c r="H29591" t="n">
        <v>11.73</v>
      </c>
    </row>
    <row r="29592">
      <c r="A29592" t="inlineStr">
        <is>
          <t>2025-W16-2025-PEPSALFA-S11610</t>
        </is>
      </c>
      <c r="B29592" t="n">
        <v>2025</v>
      </c>
      <c r="C29592" t="n">
        <v>16</v>
      </c>
      <c r="D29592" t="inlineStr">
        <is>
          <t>2025-PEPSALFA</t>
        </is>
      </c>
      <c r="E29592" t="inlineStr">
        <is>
          <t>S11610</t>
        </is>
      </c>
      <c r="F29592" t="inlineStr">
        <is>
          <t>BN</t>
        </is>
      </c>
      <c r="G29592" t="inlineStr">
        <is>
          <t>No</t>
        </is>
      </c>
      <c r="H29592" t="n">
        <v>9.699999999999999</v>
      </c>
    </row>
    <row r="29593">
      <c r="A29593" t="inlineStr">
        <is>
          <t>2025-W16-2025-PEPSALFA-Y26658</t>
        </is>
      </c>
      <c r="B29593" t="n">
        <v>2025</v>
      </c>
      <c r="C29593" t="n">
        <v>16</v>
      </c>
      <c r="D29593" t="inlineStr">
        <is>
          <t>2025-PEPSALFA</t>
        </is>
      </c>
      <c r="E29593" t="inlineStr">
        <is>
          <t>Y26658</t>
        </is>
      </c>
      <c r="F29593" t="inlineStr">
        <is>
          <t>BN</t>
        </is>
      </c>
      <c r="G29593" t="inlineStr">
        <is>
          <t>No</t>
        </is>
      </c>
      <c r="H29593" t="n">
        <v>0</v>
      </c>
    </row>
    <row r="29594">
      <c r="A29594" t="inlineStr">
        <is>
          <t>2025-W16-2025-PEPSALFA-Y30994</t>
        </is>
      </c>
      <c r="B29594" t="n">
        <v>2025</v>
      </c>
      <c r="C29594" t="n">
        <v>16</v>
      </c>
      <c r="D29594" t="inlineStr">
        <is>
          <t>2025-PEPSALFA</t>
        </is>
      </c>
      <c r="E29594" t="inlineStr">
        <is>
          <t>Y30994</t>
        </is>
      </c>
      <c r="F29594" t="inlineStr">
        <is>
          <t>BN</t>
        </is>
      </c>
      <c r="G29594" t="inlineStr">
        <is>
          <t>No</t>
        </is>
      </c>
      <c r="H29594" t="n">
        <v>19.4</v>
      </c>
    </row>
    <row r="29595">
      <c r="A29595" t="inlineStr">
        <is>
          <t>2025-W16-2025-PEPSALFA-Y34047</t>
        </is>
      </c>
      <c r="B29595" t="n">
        <v>2025</v>
      </c>
      <c r="C29595" t="n">
        <v>16</v>
      </c>
      <c r="D29595" t="inlineStr">
        <is>
          <t>2025-PEPSALFA</t>
        </is>
      </c>
      <c r="E29595" t="inlineStr">
        <is>
          <t>Y34047</t>
        </is>
      </c>
      <c r="F29595" t="inlineStr">
        <is>
          <t>BN</t>
        </is>
      </c>
      <c r="G29595" t="inlineStr">
        <is>
          <t>No</t>
        </is>
      </c>
      <c r="H29595" t="n">
        <v>7</v>
      </c>
    </row>
    <row r="29596">
      <c r="A29596" t="inlineStr">
        <is>
          <t>2025-W16-2025-PEPSALFA-Y33965</t>
        </is>
      </c>
      <c r="B29596" t="n">
        <v>2025</v>
      </c>
      <c r="C29596" t="n">
        <v>16</v>
      </c>
      <c r="D29596" t="inlineStr">
        <is>
          <t>2025-PEPSALFA</t>
        </is>
      </c>
      <c r="E29596" t="inlineStr">
        <is>
          <t>Y33965</t>
        </is>
      </c>
      <c r="F29596" t="inlineStr">
        <is>
          <t>BN</t>
        </is>
      </c>
      <c r="G29596" t="inlineStr">
        <is>
          <t>No</t>
        </is>
      </c>
      <c r="H29596" t="n">
        <v>0</v>
      </c>
    </row>
    <row r="29597">
      <c r="A29597" t="inlineStr">
        <is>
          <t>2025-W16-2025-PEPSALFA-Y40075</t>
        </is>
      </c>
      <c r="B29597" t="n">
        <v>2025</v>
      </c>
      <c r="C29597" t="n">
        <v>16</v>
      </c>
      <c r="D29597" t="inlineStr">
        <is>
          <t>2025-PEPSALFA</t>
        </is>
      </c>
      <c r="E29597" t="inlineStr">
        <is>
          <t>Y40075</t>
        </is>
      </c>
      <c r="F29597" t="inlineStr">
        <is>
          <t>BN</t>
        </is>
      </c>
      <c r="G29597" t="inlineStr">
        <is>
          <t>No</t>
        </is>
      </c>
      <c r="H29597" t="n">
        <v>15.4</v>
      </c>
    </row>
    <row r="29598">
      <c r="A29598" t="inlineStr">
        <is>
          <t>2025-W16-2025-TROQUERO-Y30977</t>
        </is>
      </c>
      <c r="B29598" t="n">
        <v>2025</v>
      </c>
      <c r="C29598" t="n">
        <v>16</v>
      </c>
      <c r="D29598" t="inlineStr">
        <is>
          <t>2025-TROQUERO</t>
        </is>
      </c>
      <c r="E29598" t="inlineStr">
        <is>
          <t>Y30977</t>
        </is>
      </c>
      <c r="F29598" t="inlineStr">
        <is>
          <t>QB</t>
        </is>
      </c>
      <c r="G29598" t="inlineStr">
        <is>
          <t>Yes</t>
        </is>
      </c>
      <c r="H29598" t="n">
        <v>6.9</v>
      </c>
    </row>
    <row r="29599">
      <c r="A29599" t="inlineStr">
        <is>
          <t>2025-W16-2025-TROQUERO-Y34447</t>
        </is>
      </c>
      <c r="B29599" t="n">
        <v>2025</v>
      </c>
      <c r="C29599" t="n">
        <v>16</v>
      </c>
      <c r="D29599" t="inlineStr">
        <is>
          <t>2025-TROQUERO</t>
        </is>
      </c>
      <c r="E29599" t="inlineStr">
        <is>
          <t>Y34447</t>
        </is>
      </c>
      <c r="F29599" t="inlineStr">
        <is>
          <t>RB</t>
        </is>
      </c>
      <c r="G29599" t="inlineStr">
        <is>
          <t>Yes</t>
        </is>
      </c>
      <c r="H29599" t="n">
        <v>32.1</v>
      </c>
    </row>
    <row r="29600">
      <c r="A29600" t="inlineStr">
        <is>
          <t>2025-W16-2025-TROQUERO-Y41019</t>
        </is>
      </c>
      <c r="B29600" t="n">
        <v>2025</v>
      </c>
      <c r="C29600" t="n">
        <v>16</v>
      </c>
      <c r="D29600" t="inlineStr">
        <is>
          <t>2025-TROQUERO</t>
        </is>
      </c>
      <c r="E29600" t="inlineStr">
        <is>
          <t>Y41019</t>
        </is>
      </c>
      <c r="F29600" t="inlineStr">
        <is>
          <t>RB</t>
        </is>
      </c>
      <c r="G29600" t="inlineStr">
        <is>
          <t>Yes</t>
        </is>
      </c>
      <c r="H29600" t="n">
        <v>5.1</v>
      </c>
    </row>
    <row r="29601">
      <c r="A29601" t="inlineStr">
        <is>
          <t>2025-W16-2025-TROQUERO-Y33393</t>
        </is>
      </c>
      <c r="B29601" t="n">
        <v>2025</v>
      </c>
      <c r="C29601" t="n">
        <v>16</v>
      </c>
      <c r="D29601" t="inlineStr">
        <is>
          <t>2025-TROQUERO</t>
        </is>
      </c>
      <c r="E29601" t="inlineStr">
        <is>
          <t>Y33393</t>
        </is>
      </c>
      <c r="F29601" t="inlineStr">
        <is>
          <t>WR</t>
        </is>
      </c>
      <c r="G29601" t="inlineStr">
        <is>
          <t>Yes</t>
        </is>
      </c>
      <c r="H29601" t="n">
        <v>15.4</v>
      </c>
    </row>
    <row r="29602">
      <c r="A29602" t="inlineStr">
        <is>
          <t>2025-W16-2025-TROQUERO-Y33963</t>
        </is>
      </c>
      <c r="B29602" t="n">
        <v>2025</v>
      </c>
      <c r="C29602" t="n">
        <v>16</v>
      </c>
      <c r="D29602" t="inlineStr">
        <is>
          <t>2025-TROQUERO</t>
        </is>
      </c>
      <c r="E29602" t="inlineStr">
        <is>
          <t>Y33963</t>
        </is>
      </c>
      <c r="F29602" t="inlineStr">
        <is>
          <t>WR</t>
        </is>
      </c>
      <c r="G29602" t="inlineStr">
        <is>
          <t>Yes</t>
        </is>
      </c>
      <c r="H29602" t="n">
        <v>4.2</v>
      </c>
    </row>
    <row r="29603">
      <c r="A29603" t="inlineStr">
        <is>
          <t>2025-W16-2025-TROQUERO-S12518</t>
        </is>
      </c>
      <c r="B29603" t="n">
        <v>2025</v>
      </c>
      <c r="C29603" t="n">
        <v>16</v>
      </c>
      <c r="D29603" t="inlineStr">
        <is>
          <t>2025-TROQUERO</t>
        </is>
      </c>
      <c r="E29603" t="inlineStr">
        <is>
          <t>S12518</t>
        </is>
      </c>
      <c r="F29603" t="inlineStr">
        <is>
          <t>TE</t>
        </is>
      </c>
      <c r="G29603" t="inlineStr">
        <is>
          <t>Yes</t>
        </is>
      </c>
      <c r="H29603" t="n">
        <v>4.5</v>
      </c>
    </row>
    <row r="29604">
      <c r="A29604" t="inlineStr">
        <is>
          <t>2025-W16-2025-TROQUERO-Y31010</t>
        </is>
      </c>
      <c r="B29604" t="n">
        <v>2025</v>
      </c>
      <c r="C29604" t="n">
        <v>16</v>
      </c>
      <c r="D29604" t="inlineStr">
        <is>
          <t>2025-TROQUERO</t>
        </is>
      </c>
      <c r="E29604" t="inlineStr">
        <is>
          <t>Y31010</t>
        </is>
      </c>
      <c r="F29604" t="inlineStr">
        <is>
          <t>W/R/T FLEX</t>
        </is>
      </c>
      <c r="G29604" t="inlineStr">
        <is>
          <t>Yes</t>
        </is>
      </c>
      <c r="H29604" t="n">
        <v>17.6</v>
      </c>
    </row>
    <row r="29605">
      <c r="A29605" t="inlineStr">
        <is>
          <t>2025-W16-2025-TROQUERO-Y31482</t>
        </is>
      </c>
      <c r="B29605" t="n">
        <v>2025</v>
      </c>
      <c r="C29605" t="n">
        <v>16</v>
      </c>
      <c r="D29605" t="inlineStr">
        <is>
          <t>2025-TROQUERO</t>
        </is>
      </c>
      <c r="E29605" t="inlineStr">
        <is>
          <t>Y31482</t>
        </is>
      </c>
      <c r="F29605" t="inlineStr">
        <is>
          <t>K</t>
        </is>
      </c>
      <c r="G29605" t="inlineStr">
        <is>
          <t>Yes</t>
        </is>
      </c>
      <c r="H29605" t="n">
        <v>12</v>
      </c>
    </row>
    <row r="29606">
      <c r="A29606" t="inlineStr">
        <is>
          <t>2025-W16-2025-TROQUERO-Y-DEF:seattle</t>
        </is>
      </c>
      <c r="B29606" t="n">
        <v>2025</v>
      </c>
      <c r="C29606" t="n">
        <v>16</v>
      </c>
      <c r="D29606" t="inlineStr">
        <is>
          <t>2025-TROQUERO</t>
        </is>
      </c>
      <c r="E29606" t="inlineStr">
        <is>
          <t>Y-DEF:seattle</t>
        </is>
      </c>
      <c r="F29606" t="inlineStr">
        <is>
          <t>DST</t>
        </is>
      </c>
      <c r="G29606" t="inlineStr">
        <is>
          <t>Yes</t>
        </is>
      </c>
      <c r="H29606" t="n">
        <v>5.2</v>
      </c>
    </row>
    <row r="29607">
      <c r="A29607" t="inlineStr">
        <is>
          <t>2025-W16-2025-TROQUERO-S11588</t>
        </is>
      </c>
      <c r="B29607" t="n">
        <v>2025</v>
      </c>
      <c r="C29607" t="n">
        <v>16</v>
      </c>
      <c r="D29607" t="inlineStr">
        <is>
          <t>2025-TROQUERO</t>
        </is>
      </c>
      <c r="E29607" t="inlineStr">
        <is>
          <t>S11588</t>
        </is>
      </c>
      <c r="F29607" t="inlineStr">
        <is>
          <t>BN</t>
        </is>
      </c>
      <c r="G29607" t="inlineStr">
        <is>
          <t>No</t>
        </is>
      </c>
      <c r="H29607" t="n">
        <v>9.5</v>
      </c>
    </row>
    <row r="29608">
      <c r="A29608" t="inlineStr">
        <is>
          <t>2025-W16-2025-TROQUERO-S12530</t>
        </is>
      </c>
      <c r="B29608" t="n">
        <v>2025</v>
      </c>
      <c r="C29608" t="n">
        <v>16</v>
      </c>
      <c r="D29608" t="inlineStr">
        <is>
          <t>2025-TROQUERO</t>
        </is>
      </c>
      <c r="E29608" t="inlineStr">
        <is>
          <t>S12530</t>
        </is>
      </c>
      <c r="F29608" t="inlineStr">
        <is>
          <t>BN</t>
        </is>
      </c>
      <c r="G29608" t="inlineStr">
        <is>
          <t>No</t>
        </is>
      </c>
      <c r="H29608" t="n">
        <v>0</v>
      </c>
    </row>
    <row r="29609">
      <c r="A29609" t="inlineStr">
        <is>
          <t>2025-W16-2025-TROQUERO-Y28592</t>
        </is>
      </c>
      <c r="B29609" t="n">
        <v>2025</v>
      </c>
      <c r="C29609" t="n">
        <v>16</v>
      </c>
      <c r="D29609" t="inlineStr">
        <is>
          <t>2025-TROQUERO</t>
        </is>
      </c>
      <c r="E29609" t="inlineStr">
        <is>
          <t>Y28592</t>
        </is>
      </c>
      <c r="F29609" t="inlineStr">
        <is>
          <t>BN</t>
        </is>
      </c>
      <c r="G29609" t="inlineStr">
        <is>
          <t>No</t>
        </is>
      </c>
      <c r="H29609" t="n">
        <v>5.5</v>
      </c>
    </row>
    <row r="29610">
      <c r="A29610" t="inlineStr">
        <is>
          <t>2025-W16-2025-TROQUERO-Y29369</t>
        </is>
      </c>
      <c r="B29610" t="n">
        <v>2025</v>
      </c>
      <c r="C29610" t="n">
        <v>16</v>
      </c>
      <c r="D29610" t="inlineStr">
        <is>
          <t>2025-TROQUERO</t>
        </is>
      </c>
      <c r="E29610" t="inlineStr">
        <is>
          <t>Y29369</t>
        </is>
      </c>
      <c r="F29610" t="inlineStr">
        <is>
          <t>BN</t>
        </is>
      </c>
      <c r="G29610" t="inlineStr">
        <is>
          <t>No</t>
        </is>
      </c>
      <c r="H29610" t="n">
        <v>19.16</v>
      </c>
    </row>
    <row r="29611">
      <c r="A29611" t="inlineStr">
        <is>
          <t>2025-W16-2025-TROQUERO-Y31905</t>
        </is>
      </c>
      <c r="B29611" t="n">
        <v>2025</v>
      </c>
      <c r="C29611" t="n">
        <v>16</v>
      </c>
      <c r="D29611" t="inlineStr">
        <is>
          <t>2025-TROQUERO</t>
        </is>
      </c>
      <c r="E29611" t="inlineStr">
        <is>
          <t>Y31905</t>
        </is>
      </c>
      <c r="F29611" t="inlineStr">
        <is>
          <t>BN</t>
        </is>
      </c>
      <c r="G29611" t="inlineStr">
        <is>
          <t>No</t>
        </is>
      </c>
      <c r="H29611" t="n">
        <v>1.4</v>
      </c>
    </row>
    <row r="29612">
      <c r="A29612" t="inlineStr">
        <is>
          <t>2025-W16-2025-TROQUERO-Y33998</t>
        </is>
      </c>
      <c r="B29612" t="n">
        <v>2025</v>
      </c>
      <c r="C29612" t="n">
        <v>16</v>
      </c>
      <c r="D29612" t="inlineStr">
        <is>
          <t>2025-TROQUERO</t>
        </is>
      </c>
      <c r="E29612" t="inlineStr">
        <is>
          <t>Y33998</t>
        </is>
      </c>
      <c r="F29612" t="inlineStr">
        <is>
          <t>BN</t>
        </is>
      </c>
      <c r="G29612" t="inlineStr">
        <is>
          <t>No</t>
        </is>
      </c>
      <c r="H29612" t="n">
        <v>3.7</v>
      </c>
    </row>
    <row r="29613">
      <c r="A29613" t="inlineStr">
        <is>
          <t>2025-W16-2025-LDV-Y32671</t>
        </is>
      </c>
      <c r="B29613" t="n">
        <v>2025</v>
      </c>
      <c r="C29613" t="n">
        <v>16</v>
      </c>
      <c r="D29613" t="inlineStr">
        <is>
          <t>2025-LDV</t>
        </is>
      </c>
      <c r="E29613" t="inlineStr">
        <is>
          <t>Y32671</t>
        </is>
      </c>
      <c r="F29613" t="inlineStr">
        <is>
          <t>QB</t>
        </is>
      </c>
      <c r="G29613" t="inlineStr">
        <is>
          <t>Yes</t>
        </is>
      </c>
      <c r="H29613" t="n">
        <v>28.96</v>
      </c>
    </row>
    <row r="29614">
      <c r="A29614" t="inlineStr">
        <is>
          <t>2025-W16-2025-LDV-S12527</t>
        </is>
      </c>
      <c r="B29614" t="n">
        <v>2025</v>
      </c>
      <c r="C29614" t="n">
        <v>16</v>
      </c>
      <c r="D29614" t="inlineStr">
        <is>
          <t>2025-LDV</t>
        </is>
      </c>
      <c r="E29614" t="inlineStr">
        <is>
          <t>S12527</t>
        </is>
      </c>
      <c r="F29614" t="inlineStr">
        <is>
          <t>RB</t>
        </is>
      </c>
      <c r="G29614" t="inlineStr">
        <is>
          <t>Yes</t>
        </is>
      </c>
      <c r="H29614" t="n">
        <v>33.3</v>
      </c>
    </row>
    <row r="29615">
      <c r="A29615" t="inlineStr">
        <is>
          <t>2025-W16-2025-LDV-Y33996</t>
        </is>
      </c>
      <c r="B29615" t="n">
        <v>2025</v>
      </c>
      <c r="C29615" t="n">
        <v>16</v>
      </c>
      <c r="D29615" t="inlineStr">
        <is>
          <t>2025-LDV</t>
        </is>
      </c>
      <c r="E29615" t="inlineStr">
        <is>
          <t>Y33996</t>
        </is>
      </c>
      <c r="F29615" t="inlineStr">
        <is>
          <t>RB</t>
        </is>
      </c>
      <c r="G29615" t="inlineStr">
        <is>
          <t>Yes</t>
        </is>
      </c>
      <c r="H29615" t="n">
        <v>25.9</v>
      </c>
    </row>
    <row r="29616">
      <c r="A29616" t="inlineStr">
        <is>
          <t>2025-W16-2025-LDV-Y33500</t>
        </is>
      </c>
      <c r="B29616" t="n">
        <v>2025</v>
      </c>
      <c r="C29616" t="n">
        <v>16</v>
      </c>
      <c r="D29616" t="inlineStr">
        <is>
          <t>2025-LDV</t>
        </is>
      </c>
      <c r="E29616" t="inlineStr">
        <is>
          <t>Y33500</t>
        </is>
      </c>
      <c r="F29616" t="inlineStr">
        <is>
          <t>WR</t>
        </is>
      </c>
      <c r="G29616" t="inlineStr">
        <is>
          <t>Yes</t>
        </is>
      </c>
      <c r="H29616" t="n">
        <v>7.4</v>
      </c>
    </row>
    <row r="29617">
      <c r="A29617" t="inlineStr">
        <is>
          <t>2025-W16-2025-LDV-Y40042</t>
        </is>
      </c>
      <c r="B29617" t="n">
        <v>2025</v>
      </c>
      <c r="C29617" t="n">
        <v>16</v>
      </c>
      <c r="D29617" t="inlineStr">
        <is>
          <t>2025-LDV</t>
        </is>
      </c>
      <c r="E29617" t="inlineStr">
        <is>
          <t>Y40042</t>
        </is>
      </c>
      <c r="F29617" t="inlineStr">
        <is>
          <t>WR</t>
        </is>
      </c>
      <c r="G29617" t="inlineStr">
        <is>
          <t>Yes</t>
        </is>
      </c>
      <c r="H29617" t="n">
        <v>3.6</v>
      </c>
    </row>
    <row r="29618">
      <c r="A29618" t="inlineStr">
        <is>
          <t>2025-W16-2025-LDV-Y31019</t>
        </is>
      </c>
      <c r="B29618" t="n">
        <v>2025</v>
      </c>
      <c r="C29618" t="n">
        <v>16</v>
      </c>
      <c r="D29618" t="inlineStr">
        <is>
          <t>2025-LDV</t>
        </is>
      </c>
      <c r="E29618" t="inlineStr">
        <is>
          <t>Y31019</t>
        </is>
      </c>
      <c r="F29618" t="inlineStr">
        <is>
          <t>TE</t>
        </is>
      </c>
      <c r="G29618" t="inlineStr">
        <is>
          <t>Yes</t>
        </is>
      </c>
      <c r="H29618" t="n">
        <v>10.7</v>
      </c>
    </row>
    <row r="29619">
      <c r="A29619" t="inlineStr">
        <is>
          <t>2025-W16-2025-LDV-Y33538</t>
        </is>
      </c>
      <c r="B29619" t="n">
        <v>2025</v>
      </c>
      <c r="C29619" t="n">
        <v>16</v>
      </c>
      <c r="D29619" t="inlineStr">
        <is>
          <t>2025-LDV</t>
        </is>
      </c>
      <c r="E29619" t="inlineStr">
        <is>
          <t>Y33538</t>
        </is>
      </c>
      <c r="F29619" t="inlineStr">
        <is>
          <t>W/R/T FLEX</t>
        </is>
      </c>
      <c r="G29619" t="inlineStr">
        <is>
          <t>Yes</t>
        </is>
      </c>
      <c r="H29619" t="n">
        <v>21.3</v>
      </c>
    </row>
    <row r="29620">
      <c r="A29620" t="inlineStr">
        <is>
          <t>2025-W16-2025-LDV-S12711</t>
        </is>
      </c>
      <c r="B29620" t="n">
        <v>2025</v>
      </c>
      <c r="C29620" t="n">
        <v>16</v>
      </c>
      <c r="D29620" t="inlineStr">
        <is>
          <t>2025-LDV</t>
        </is>
      </c>
      <c r="E29620" t="inlineStr">
        <is>
          <t>S12711</t>
        </is>
      </c>
      <c r="F29620" t="inlineStr">
        <is>
          <t>K</t>
        </is>
      </c>
      <c r="G29620" t="inlineStr">
        <is>
          <t>Yes</t>
        </is>
      </c>
      <c r="H29620" t="n">
        <v>6</v>
      </c>
    </row>
    <row r="29621">
      <c r="A29621" t="inlineStr">
        <is>
          <t>2025-W16-2025-LDV-Y-DEF:pittsburgh</t>
        </is>
      </c>
      <c r="B29621" t="n">
        <v>2025</v>
      </c>
      <c r="C29621" t="n">
        <v>16</v>
      </c>
      <c r="D29621" t="inlineStr">
        <is>
          <t>2025-LDV</t>
        </is>
      </c>
      <c r="E29621" t="inlineStr">
        <is>
          <t>Y-DEF:pittsburgh</t>
        </is>
      </c>
      <c r="F29621" t="inlineStr">
        <is>
          <t>DST</t>
        </is>
      </c>
      <c r="G29621" t="inlineStr">
        <is>
          <t>Yes</t>
        </is>
      </c>
      <c r="H29621" t="n">
        <v>10.45</v>
      </c>
    </row>
    <row r="29622">
      <c r="A29622" t="inlineStr">
        <is>
          <t>2025-W16-2025-LDV-Y31005</t>
        </is>
      </c>
      <c r="B29622" t="n">
        <v>2025</v>
      </c>
      <c r="C29622" t="n">
        <v>16</v>
      </c>
      <c r="D29622" t="inlineStr">
        <is>
          <t>2025-LDV</t>
        </is>
      </c>
      <c r="E29622" t="inlineStr">
        <is>
          <t>Y31005</t>
        </is>
      </c>
      <c r="F29622" t="inlineStr">
        <is>
          <t>BN</t>
        </is>
      </c>
      <c r="G29622" t="inlineStr">
        <is>
          <t>No</t>
        </is>
      </c>
      <c r="H29622" t="n">
        <v>4.7</v>
      </c>
    </row>
    <row r="29623">
      <c r="A29623" t="inlineStr">
        <is>
          <t>2025-W16-2025-LDV-Y32696</t>
        </is>
      </c>
      <c r="B29623" t="n">
        <v>2025</v>
      </c>
      <c r="C29623" t="n">
        <v>16</v>
      </c>
      <c r="D29623" t="inlineStr">
        <is>
          <t>2025-LDV</t>
        </is>
      </c>
      <c r="E29623" t="inlineStr">
        <is>
          <t>Y32696</t>
        </is>
      </c>
      <c r="F29623" t="inlineStr">
        <is>
          <t>BN</t>
        </is>
      </c>
      <c r="G29623" t="inlineStr">
        <is>
          <t>No</t>
        </is>
      </c>
      <c r="H29623" t="n">
        <v>3.78</v>
      </c>
    </row>
    <row r="29624">
      <c r="A29624" t="inlineStr">
        <is>
          <t>2025-W16-2025-LDV-Y33391</t>
        </is>
      </c>
      <c r="B29624" t="n">
        <v>2025</v>
      </c>
      <c r="C29624" t="n">
        <v>16</v>
      </c>
      <c r="D29624" t="inlineStr">
        <is>
          <t>2025-LDV</t>
        </is>
      </c>
      <c r="E29624" t="inlineStr">
        <is>
          <t>Y33391</t>
        </is>
      </c>
      <c r="F29624" t="inlineStr">
        <is>
          <t>BN</t>
        </is>
      </c>
      <c r="G29624" t="inlineStr">
        <is>
          <t>No</t>
        </is>
      </c>
      <c r="H29624" t="n">
        <v>0</v>
      </c>
    </row>
    <row r="29625">
      <c r="A29625" t="inlineStr">
        <is>
          <t>2025-W16-2025-LDV-Y33508</t>
        </is>
      </c>
      <c r="B29625" t="n">
        <v>2025</v>
      </c>
      <c r="C29625" t="n">
        <v>16</v>
      </c>
      <c r="D29625" t="inlineStr">
        <is>
          <t>2025-LDV</t>
        </is>
      </c>
      <c r="E29625" t="inlineStr">
        <is>
          <t>Y33508</t>
        </is>
      </c>
      <c r="F29625" t="inlineStr">
        <is>
          <t>BN</t>
        </is>
      </c>
      <c r="G29625" t="inlineStr">
        <is>
          <t>No</t>
        </is>
      </c>
      <c r="H29625" t="n">
        <v>16.8</v>
      </c>
    </row>
    <row r="29626">
      <c r="A29626" t="inlineStr">
        <is>
          <t>2025-W16-2025-LDV-S9504</t>
        </is>
      </c>
      <c r="B29626" t="n">
        <v>2025</v>
      </c>
      <c r="C29626" t="n">
        <v>16</v>
      </c>
      <c r="D29626" t="inlineStr">
        <is>
          <t>2025-LDV</t>
        </is>
      </c>
      <c r="E29626" t="inlineStr">
        <is>
          <t>S9504</t>
        </is>
      </c>
      <c r="F29626" t="inlineStr">
        <is>
          <t>BN</t>
        </is>
      </c>
      <c r="G29626" t="inlineStr">
        <is>
          <t>No</t>
        </is>
      </c>
      <c r="H29626" t="n">
        <v>2.1</v>
      </c>
    </row>
    <row r="29627">
      <c r="A29627" t="inlineStr">
        <is>
          <t>2025-W16-2025-PITACIOC-Y32723</t>
        </is>
      </c>
      <c r="B29627" t="n">
        <v>2025</v>
      </c>
      <c r="C29627" t="n">
        <v>16</v>
      </c>
      <c r="D29627" t="inlineStr">
        <is>
          <t>2025-PITACIOC</t>
        </is>
      </c>
      <c r="E29627" t="inlineStr">
        <is>
          <t>Y32723</t>
        </is>
      </c>
      <c r="F29627" t="inlineStr">
        <is>
          <t>QB</t>
        </is>
      </c>
      <c r="G29627" t="inlineStr">
        <is>
          <t>Yes</t>
        </is>
      </c>
      <c r="H29627" t="n">
        <v>19.4</v>
      </c>
    </row>
    <row r="29628">
      <c r="A29628" t="inlineStr">
        <is>
          <t>2025-W16-2025-PITACIOC-Y40993</t>
        </is>
      </c>
      <c r="B29628" t="n">
        <v>2025</v>
      </c>
      <c r="C29628" t="n">
        <v>16</v>
      </c>
      <c r="D29628" t="inlineStr">
        <is>
          <t>2025-PITACIOC</t>
        </is>
      </c>
      <c r="E29628" t="inlineStr">
        <is>
          <t>Y40993</t>
        </is>
      </c>
      <c r="F29628" t="inlineStr">
        <is>
          <t>RB</t>
        </is>
      </c>
      <c r="G29628" t="inlineStr">
        <is>
          <t>Yes</t>
        </is>
      </c>
      <c r="H29628" t="n">
        <v>7.1</v>
      </c>
    </row>
    <row r="29629">
      <c r="A29629" t="inlineStr">
        <is>
          <t>2025-W16-2025-PITACIOC-Y34120</t>
        </is>
      </c>
      <c r="B29629" t="n">
        <v>2025</v>
      </c>
      <c r="C29629" t="n">
        <v>16</v>
      </c>
      <c r="D29629" t="inlineStr">
        <is>
          <t>2025-PITACIOC</t>
        </is>
      </c>
      <c r="E29629" t="inlineStr">
        <is>
          <t>Y34120</t>
        </is>
      </c>
      <c r="F29629" t="inlineStr">
        <is>
          <t>RB</t>
        </is>
      </c>
      <c r="G29629" t="inlineStr">
        <is>
          <t>Yes</t>
        </is>
      </c>
      <c r="H29629" t="n">
        <v>10</v>
      </c>
    </row>
    <row r="29630">
      <c r="A29630" t="inlineStr">
        <is>
          <t>2025-W16-2025-PITACIOC-Y40041</t>
        </is>
      </c>
      <c r="B29630" t="n">
        <v>2025</v>
      </c>
      <c r="C29630" t="n">
        <v>16</v>
      </c>
      <c r="D29630" t="inlineStr">
        <is>
          <t>2025-PITACIOC</t>
        </is>
      </c>
      <c r="E29630" t="inlineStr">
        <is>
          <t>Y40041</t>
        </is>
      </c>
      <c r="F29630" t="inlineStr">
        <is>
          <t>WR</t>
        </is>
      </c>
      <c r="G29630" t="inlineStr">
        <is>
          <t>Yes</t>
        </is>
      </c>
      <c r="H29630" t="n">
        <v>19.6</v>
      </c>
    </row>
    <row r="29631">
      <c r="A29631" t="inlineStr">
        <is>
          <t>2025-W16-2025-PITACIOC-Y31908</t>
        </is>
      </c>
      <c r="B29631" t="n">
        <v>2025</v>
      </c>
      <c r="C29631" t="n">
        <v>16</v>
      </c>
      <c r="D29631" t="inlineStr">
        <is>
          <t>2025-PITACIOC</t>
        </is>
      </c>
      <c r="E29631" t="inlineStr">
        <is>
          <t>Y31908</t>
        </is>
      </c>
      <c r="F29631" t="inlineStr">
        <is>
          <t>WR</t>
        </is>
      </c>
      <c r="G29631" t="inlineStr">
        <is>
          <t>Yes</t>
        </is>
      </c>
      <c r="H29631" t="n">
        <v>6.8</v>
      </c>
    </row>
    <row r="29632">
      <c r="A29632" t="inlineStr">
        <is>
          <t>2025-W16-2025-PITACIOC-Y32803</t>
        </is>
      </c>
      <c r="B29632" t="n">
        <v>2025</v>
      </c>
      <c r="C29632" t="n">
        <v>16</v>
      </c>
      <c r="D29632" t="inlineStr">
        <is>
          <t>2025-PITACIOC</t>
        </is>
      </c>
      <c r="E29632" t="inlineStr">
        <is>
          <t>Y32803</t>
        </is>
      </c>
      <c r="F29632" t="inlineStr">
        <is>
          <t>TE</t>
        </is>
      </c>
      <c r="G29632" t="inlineStr">
        <is>
          <t>Yes</t>
        </is>
      </c>
      <c r="H29632" t="n">
        <v>3.1</v>
      </c>
    </row>
    <row r="29633">
      <c r="A29633" t="inlineStr">
        <is>
          <t>2025-W16-2025-PITACIOC-Y33392</t>
        </is>
      </c>
      <c r="B29633" t="n">
        <v>2025</v>
      </c>
      <c r="C29633" t="n">
        <v>16</v>
      </c>
      <c r="D29633" t="inlineStr">
        <is>
          <t>2025-PITACIOC</t>
        </is>
      </c>
      <c r="E29633" t="inlineStr">
        <is>
          <t>Y33392</t>
        </is>
      </c>
      <c r="F29633" t="inlineStr">
        <is>
          <t>W/R/T FLEX</t>
        </is>
      </c>
      <c r="G29633" t="inlineStr">
        <is>
          <t>Yes</t>
        </is>
      </c>
      <c r="H29633" t="n">
        <v>15.2</v>
      </c>
    </row>
    <row r="29634">
      <c r="A29634" t="inlineStr">
        <is>
          <t>2025-W16-2025-PITACIOC-Y32417</t>
        </is>
      </c>
      <c r="B29634" t="n">
        <v>2025</v>
      </c>
      <c r="C29634" t="n">
        <v>16</v>
      </c>
      <c r="D29634" t="inlineStr">
        <is>
          <t>2025-PITACIOC</t>
        </is>
      </c>
      <c r="E29634" t="inlineStr">
        <is>
          <t>Y32417</t>
        </is>
      </c>
      <c r="F29634" t="inlineStr">
        <is>
          <t>K</t>
        </is>
      </c>
      <c r="G29634" t="inlineStr">
        <is>
          <t>Yes</t>
        </is>
      </c>
      <c r="H29634" t="n">
        <v>10</v>
      </c>
    </row>
    <row r="29635">
      <c r="A29635" t="inlineStr">
        <is>
          <t>2025-W16-2025-PITACIOC-Y-DEF:kansas-city</t>
        </is>
      </c>
      <c r="B29635" t="n">
        <v>2025</v>
      </c>
      <c r="C29635" t="n">
        <v>16</v>
      </c>
      <c r="D29635" t="inlineStr">
        <is>
          <t>2025-PITACIOC</t>
        </is>
      </c>
      <c r="E29635" t="inlineStr">
        <is>
          <t>Y-DEF:kansas-city</t>
        </is>
      </c>
      <c r="F29635" t="inlineStr">
        <is>
          <t>DST</t>
        </is>
      </c>
      <c r="G29635" t="inlineStr">
        <is>
          <t>Yes</t>
        </is>
      </c>
      <c r="H29635" t="n">
        <v>8.65</v>
      </c>
    </row>
    <row r="29636">
      <c r="A29636" t="inlineStr">
        <is>
          <t>2025-W16-2025-PITACIOC-S11627</t>
        </is>
      </c>
      <c r="B29636" t="n">
        <v>2025</v>
      </c>
      <c r="C29636" t="n">
        <v>16</v>
      </c>
      <c r="D29636" t="inlineStr">
        <is>
          <t>2025-PITACIOC</t>
        </is>
      </c>
      <c r="E29636" t="inlineStr">
        <is>
          <t>S11627</t>
        </is>
      </c>
      <c r="F29636" t="inlineStr">
        <is>
          <t>BN</t>
        </is>
      </c>
      <c r="G29636" t="inlineStr">
        <is>
          <t>No</t>
        </is>
      </c>
      <c r="H29636" t="n">
        <v>8.6</v>
      </c>
    </row>
    <row r="29637">
      <c r="A29637" t="inlineStr">
        <is>
          <t>2025-W16-2025-PITACIOC-Y31906</t>
        </is>
      </c>
      <c r="B29637" t="n">
        <v>2025</v>
      </c>
      <c r="C29637" t="n">
        <v>16</v>
      </c>
      <c r="D29637" t="inlineStr">
        <is>
          <t>2025-PITACIOC</t>
        </is>
      </c>
      <c r="E29637" t="inlineStr">
        <is>
          <t>Y31906</t>
        </is>
      </c>
      <c r="F29637" t="inlineStr">
        <is>
          <t>BN</t>
        </is>
      </c>
      <c r="G29637" t="inlineStr">
        <is>
          <t>No</t>
        </is>
      </c>
      <c r="H29637" t="n">
        <v>5.1</v>
      </c>
    </row>
    <row r="29638">
      <c r="A29638" t="inlineStr">
        <is>
          <t>2025-W16-2025-PITACIOC-Y32003</t>
        </is>
      </c>
      <c r="B29638" t="n">
        <v>2025</v>
      </c>
      <c r="C29638" t="n">
        <v>16</v>
      </c>
      <c r="D29638" t="inlineStr">
        <is>
          <t>2025-PITACIOC</t>
        </is>
      </c>
      <c r="E29638" t="inlineStr">
        <is>
          <t>Y32003</t>
        </is>
      </c>
      <c r="F29638" t="inlineStr">
        <is>
          <t>BN</t>
        </is>
      </c>
      <c r="G29638" t="inlineStr">
        <is>
          <t>No</t>
        </is>
      </c>
      <c r="H29638" t="n">
        <v>1.3</v>
      </c>
    </row>
    <row r="29639">
      <c r="A29639" t="inlineStr">
        <is>
          <t>2025-W16-2025-PITACIOC-Y32704</t>
        </is>
      </c>
      <c r="B29639" t="n">
        <v>2025</v>
      </c>
      <c r="C29639" t="n">
        <v>16</v>
      </c>
      <c r="D29639" t="inlineStr">
        <is>
          <t>2025-PITACIOC</t>
        </is>
      </c>
      <c r="E29639" t="inlineStr">
        <is>
          <t>Y32704</t>
        </is>
      </c>
      <c r="F29639" t="inlineStr">
        <is>
          <t>BN</t>
        </is>
      </c>
      <c r="G29639" t="inlineStr">
        <is>
          <t>No</t>
        </is>
      </c>
      <c r="H29639" t="n">
        <v>5.2</v>
      </c>
    </row>
    <row r="29640">
      <c r="A29640" t="inlineStr">
        <is>
          <t>2025-W16-2025-PITACIOC-Y32843</t>
        </is>
      </c>
      <c r="B29640" t="n">
        <v>2025</v>
      </c>
      <c r="C29640" t="n">
        <v>16</v>
      </c>
      <c r="D29640" t="inlineStr">
        <is>
          <t>2025-PITACIOC</t>
        </is>
      </c>
      <c r="E29640" t="inlineStr">
        <is>
          <t>Y32843</t>
        </is>
      </c>
      <c r="F29640" t="inlineStr">
        <is>
          <t>BN</t>
        </is>
      </c>
      <c r="G29640" t="inlineStr">
        <is>
          <t>No</t>
        </is>
      </c>
      <c r="H29640" t="n">
        <v>3.4</v>
      </c>
    </row>
    <row r="29641">
      <c r="A29641" t="inlineStr">
        <is>
          <t>2025-W16-2025-TONYCLIF-Y29235</t>
        </is>
      </c>
      <c r="B29641" t="n">
        <v>2025</v>
      </c>
      <c r="C29641" t="n">
        <v>16</v>
      </c>
      <c r="D29641" t="inlineStr">
        <is>
          <t>2025-TONYCLIF</t>
        </is>
      </c>
      <c r="E29641" t="inlineStr">
        <is>
          <t>Y29235</t>
        </is>
      </c>
      <c r="F29641" t="inlineStr">
        <is>
          <t>QB</t>
        </is>
      </c>
      <c r="G29641" t="inlineStr">
        <is>
          <t>Yes</t>
        </is>
      </c>
      <c r="H29641" t="n">
        <v>26.46</v>
      </c>
    </row>
    <row r="29642">
      <c r="A29642" t="inlineStr">
        <is>
          <t>2025-W16-2025-TONYCLIF-S12489</t>
        </is>
      </c>
      <c r="B29642" t="n">
        <v>2025</v>
      </c>
      <c r="C29642" t="n">
        <v>16</v>
      </c>
      <c r="D29642" t="inlineStr">
        <is>
          <t>2025-TONYCLIF</t>
        </is>
      </c>
      <c r="E29642" t="inlineStr">
        <is>
          <t>S12489</t>
        </is>
      </c>
      <c r="F29642" t="inlineStr">
        <is>
          <t>RB</t>
        </is>
      </c>
      <c r="G29642" t="inlineStr">
        <is>
          <t>Yes</t>
        </is>
      </c>
      <c r="H29642" t="n">
        <v>20.1</v>
      </c>
    </row>
    <row r="29643">
      <c r="A29643" t="inlineStr">
        <is>
          <t>2025-W16-2025-TONYCLIF-Y30972</t>
        </is>
      </c>
      <c r="B29643" t="n">
        <v>2025</v>
      </c>
      <c r="C29643" t="n">
        <v>16</v>
      </c>
      <c r="D29643" t="inlineStr">
        <is>
          <t>2025-TONYCLIF</t>
        </is>
      </c>
      <c r="E29643" t="inlineStr">
        <is>
          <t>Y30972</t>
        </is>
      </c>
      <c r="F29643" t="inlineStr">
        <is>
          <t>RB</t>
        </is>
      </c>
      <c r="G29643" t="inlineStr">
        <is>
          <t>Yes</t>
        </is>
      </c>
      <c r="H29643" t="n">
        <v>21.2</v>
      </c>
    </row>
    <row r="29644">
      <c r="A29644" t="inlineStr">
        <is>
          <t>2025-W16-2025-TONYCLIF-Y33967</t>
        </is>
      </c>
      <c r="B29644" t="n">
        <v>2025</v>
      </c>
      <c r="C29644" t="n">
        <v>16</v>
      </c>
      <c r="D29644" t="inlineStr">
        <is>
          <t>2025-TONYCLIF</t>
        </is>
      </c>
      <c r="E29644" t="inlineStr">
        <is>
          <t>Y33967</t>
        </is>
      </c>
      <c r="F29644" t="inlineStr">
        <is>
          <t>WR</t>
        </is>
      </c>
      <c r="G29644" t="inlineStr">
        <is>
          <t>Yes</t>
        </is>
      </c>
      <c r="H29644" t="n">
        <v>9.5</v>
      </c>
    </row>
    <row r="29645">
      <c r="A29645" t="inlineStr">
        <is>
          <t>2025-W16-2025-TONYCLIF-Y31883</t>
        </is>
      </c>
      <c r="B29645" t="n">
        <v>2025</v>
      </c>
      <c r="C29645" t="n">
        <v>16</v>
      </c>
      <c r="D29645" t="inlineStr">
        <is>
          <t>2025-TONYCLIF</t>
        </is>
      </c>
      <c r="E29645" t="inlineStr">
        <is>
          <t>Y31883</t>
        </is>
      </c>
      <c r="F29645" t="inlineStr">
        <is>
          <t>WR</t>
        </is>
      </c>
      <c r="G29645" t="inlineStr">
        <is>
          <t>Yes</t>
        </is>
      </c>
      <c r="H29645" t="n">
        <v>14</v>
      </c>
    </row>
    <row r="29646">
      <c r="A29646" t="inlineStr">
        <is>
          <t>2025-W16-2025-TONYCLIF-Y34010</t>
        </is>
      </c>
      <c r="B29646" t="n">
        <v>2025</v>
      </c>
      <c r="C29646" t="n">
        <v>16</v>
      </c>
      <c r="D29646" t="inlineStr">
        <is>
          <t>2025-TONYCLIF</t>
        </is>
      </c>
      <c r="E29646" t="inlineStr">
        <is>
          <t>Y34010</t>
        </is>
      </c>
      <c r="F29646" t="inlineStr">
        <is>
          <t>TE</t>
        </is>
      </c>
      <c r="G29646" t="inlineStr">
        <is>
          <t>Yes</t>
        </is>
      </c>
      <c r="H29646" t="n">
        <v>4.7</v>
      </c>
    </row>
    <row r="29647">
      <c r="A29647" t="inlineStr">
        <is>
          <t>2025-W16-2025-TONYCLIF-Y30295</t>
        </is>
      </c>
      <c r="B29647" t="n">
        <v>2025</v>
      </c>
      <c r="C29647" t="n">
        <v>16</v>
      </c>
      <c r="D29647" t="inlineStr">
        <is>
          <t>2025-TONYCLIF</t>
        </is>
      </c>
      <c r="E29647" t="inlineStr">
        <is>
          <t>Y30295</t>
        </is>
      </c>
      <c r="F29647" t="inlineStr">
        <is>
          <t>W/R/T FLEX</t>
        </is>
      </c>
      <c r="G29647" t="inlineStr">
        <is>
          <t>Yes</t>
        </is>
      </c>
      <c r="H29647" t="n">
        <v>10.3</v>
      </c>
    </row>
    <row r="29648">
      <c r="A29648" t="inlineStr">
        <is>
          <t>2025-W16-2025-TONYCLIF-Y40835</t>
        </is>
      </c>
      <c r="B29648" t="n">
        <v>2025</v>
      </c>
      <c r="C29648" t="n">
        <v>16</v>
      </c>
      <c r="D29648" t="inlineStr">
        <is>
          <t>2025-TONYCLIF</t>
        </is>
      </c>
      <c r="E29648" t="inlineStr">
        <is>
          <t>Y40835</t>
        </is>
      </c>
      <c r="F29648" t="inlineStr">
        <is>
          <t>K</t>
        </is>
      </c>
      <c r="G29648" t="inlineStr">
        <is>
          <t>Yes</t>
        </is>
      </c>
      <c r="H29648" t="n">
        <v>6</v>
      </c>
    </row>
    <row r="29649">
      <c r="A29649" t="inlineStr">
        <is>
          <t>2025-W16-2025-TONYCLIF-Y-DEF:philadelphia</t>
        </is>
      </c>
      <c r="B29649" t="n">
        <v>2025</v>
      </c>
      <c r="C29649" t="n">
        <v>16</v>
      </c>
      <c r="D29649" t="inlineStr">
        <is>
          <t>2025-TONYCLIF</t>
        </is>
      </c>
      <c r="E29649" t="inlineStr">
        <is>
          <t>Y-DEF:philadelphia</t>
        </is>
      </c>
      <c r="F29649" t="inlineStr">
        <is>
          <t>DST</t>
        </is>
      </c>
      <c r="G29649" t="inlineStr">
        <is>
          <t>Yes</t>
        </is>
      </c>
      <c r="H29649" t="n">
        <v>7.43</v>
      </c>
    </row>
    <row r="29650">
      <c r="A29650" t="inlineStr">
        <is>
          <t>2025-W16-2025-TONYCLIF-Y40900</t>
        </is>
      </c>
      <c r="B29650" t="n">
        <v>2025</v>
      </c>
      <c r="C29650" t="n">
        <v>16</v>
      </c>
      <c r="D29650" t="inlineStr">
        <is>
          <t>2025-TONYCLIF</t>
        </is>
      </c>
      <c r="E29650" t="inlineStr">
        <is>
          <t>Y40900</t>
        </is>
      </c>
      <c r="F29650" t="inlineStr">
        <is>
          <t>BN</t>
        </is>
      </c>
      <c r="G29650" t="inlineStr">
        <is>
          <t>No</t>
        </is>
      </c>
      <c r="H29650" t="n">
        <v>23</v>
      </c>
    </row>
    <row r="29651">
      <c r="A29651" t="inlineStr">
        <is>
          <t>2025-W16-2025-TONYCLIF-Y41052</t>
        </is>
      </c>
      <c r="B29651" t="n">
        <v>2025</v>
      </c>
      <c r="C29651" t="n">
        <v>16</v>
      </c>
      <c r="D29651" t="inlineStr">
        <is>
          <t>2025-TONYCLIF</t>
        </is>
      </c>
      <c r="E29651" t="inlineStr">
        <is>
          <t>Y41052</t>
        </is>
      </c>
      <c r="F29651" t="inlineStr">
        <is>
          <t>BN</t>
        </is>
      </c>
      <c r="G29651" t="inlineStr">
        <is>
          <t>No</t>
        </is>
      </c>
      <c r="H29651" t="n">
        <v>1.1</v>
      </c>
    </row>
    <row r="29652">
      <c r="A29652" t="inlineStr">
        <is>
          <t>2025-W16-2025-TONYCLIF-S11786</t>
        </is>
      </c>
      <c r="B29652" t="n">
        <v>2025</v>
      </c>
      <c r="C29652" t="n">
        <v>16</v>
      </c>
      <c r="D29652" t="inlineStr">
        <is>
          <t>2025-TONYCLIF</t>
        </is>
      </c>
      <c r="E29652" t="inlineStr">
        <is>
          <t>S11786</t>
        </is>
      </c>
      <c r="F29652" t="inlineStr">
        <is>
          <t>BN</t>
        </is>
      </c>
      <c r="G29652" t="inlineStr">
        <is>
          <t>No</t>
        </is>
      </c>
      <c r="H29652" t="n">
        <v>11</v>
      </c>
    </row>
    <row r="29653">
      <c r="A29653" t="inlineStr">
        <is>
          <t>2025-W16-2025-TONYCLIF-Y26699</t>
        </is>
      </c>
      <c r="B29653" t="n">
        <v>2025</v>
      </c>
      <c r="C29653" t="n">
        <v>16</v>
      </c>
      <c r="D29653" t="inlineStr">
        <is>
          <t>2025-TONYCLIF</t>
        </is>
      </c>
      <c r="E29653" t="inlineStr">
        <is>
          <t>Y26699</t>
        </is>
      </c>
      <c r="F29653" t="inlineStr">
        <is>
          <t>BN</t>
        </is>
      </c>
      <c r="G29653" t="inlineStr">
        <is>
          <t>No</t>
        </is>
      </c>
      <c r="H29653" t="n">
        <v>6.9</v>
      </c>
    </row>
    <row r="29654">
      <c r="A29654" t="inlineStr">
        <is>
          <t>2025-W16-2025-TONYCLIF-Y32725</t>
        </is>
      </c>
      <c r="B29654" t="n">
        <v>2025</v>
      </c>
      <c r="C29654" t="n">
        <v>16</v>
      </c>
      <c r="D29654" t="inlineStr">
        <is>
          <t>2025-TONYCLIF</t>
        </is>
      </c>
      <c r="E29654" t="inlineStr">
        <is>
          <t>Y32725</t>
        </is>
      </c>
      <c r="F29654" t="inlineStr">
        <is>
          <t>BN</t>
        </is>
      </c>
      <c r="G29654" t="inlineStr">
        <is>
          <t>No</t>
        </is>
      </c>
      <c r="H29654" t="n">
        <v>0</v>
      </c>
    </row>
    <row r="29655">
      <c r="A29655" t="inlineStr">
        <is>
          <t>2025-W16-2025-TONYCLIF-Y-DEF:detroit</t>
        </is>
      </c>
      <c r="B29655" t="n">
        <v>2025</v>
      </c>
      <c r="C29655" t="n">
        <v>16</v>
      </c>
      <c r="D29655" t="inlineStr">
        <is>
          <t>2025-TONYCLIF</t>
        </is>
      </c>
      <c r="E29655" t="inlineStr">
        <is>
          <t>Y-DEF:detroit</t>
        </is>
      </c>
      <c r="F29655" t="inlineStr">
        <is>
          <t>BN</t>
        </is>
      </c>
      <c r="G29655" t="inlineStr">
        <is>
          <t>No</t>
        </is>
      </c>
      <c r="H29655" t="n">
        <v>9.25</v>
      </c>
    </row>
    <row r="29656">
      <c r="A29656" t="inlineStr">
        <is>
          <t>2025-W16-2025-ABARBA-Y9265</t>
        </is>
      </c>
      <c r="B29656" t="n">
        <v>2025</v>
      </c>
      <c r="C29656" t="n">
        <v>16</v>
      </c>
      <c r="D29656" t="inlineStr">
        <is>
          <t>2025-ABARBA</t>
        </is>
      </c>
      <c r="E29656" t="inlineStr">
        <is>
          <t>Y9265</t>
        </is>
      </c>
      <c r="F29656" t="inlineStr">
        <is>
          <t>QB</t>
        </is>
      </c>
      <c r="G29656" t="inlineStr">
        <is>
          <t>Yes</t>
        </is>
      </c>
      <c r="H29656" t="n">
        <v>32.88</v>
      </c>
    </row>
    <row r="29657">
      <c r="A29657" t="inlineStr">
        <is>
          <t>2025-W16-2025-ABARBA-Y40055</t>
        </is>
      </c>
      <c r="B29657" t="n">
        <v>2025</v>
      </c>
      <c r="C29657" t="n">
        <v>16</v>
      </c>
      <c r="D29657" t="inlineStr">
        <is>
          <t>2025-ABARBA</t>
        </is>
      </c>
      <c r="E29657" t="inlineStr">
        <is>
          <t>Y40055</t>
        </is>
      </c>
      <c r="F29657" t="inlineStr">
        <is>
          <t>RB</t>
        </is>
      </c>
      <c r="G29657" t="inlineStr">
        <is>
          <t>Yes</t>
        </is>
      </c>
      <c r="H29657" t="n">
        <v>26.3</v>
      </c>
    </row>
    <row r="29658">
      <c r="A29658" t="inlineStr">
        <is>
          <t>2025-W16-2025-ABARBA-Y33423</t>
        </is>
      </c>
      <c r="B29658" t="n">
        <v>2025</v>
      </c>
      <c r="C29658" t="n">
        <v>16</v>
      </c>
      <c r="D29658" t="inlineStr">
        <is>
          <t>2025-ABARBA</t>
        </is>
      </c>
      <c r="E29658" t="inlineStr">
        <is>
          <t>Y33423</t>
        </is>
      </c>
      <c r="F29658" t="inlineStr">
        <is>
          <t>RB</t>
        </is>
      </c>
      <c r="G29658" t="inlineStr">
        <is>
          <t>Yes</t>
        </is>
      </c>
      <c r="H29658" t="n">
        <v>5.3</v>
      </c>
    </row>
    <row r="29659">
      <c r="A29659" t="inlineStr">
        <is>
          <t>2025-W16-2025-ABARBA-Y32692</t>
        </is>
      </c>
      <c r="B29659" t="n">
        <v>2025</v>
      </c>
      <c r="C29659" t="n">
        <v>16</v>
      </c>
      <c r="D29659" t="inlineStr">
        <is>
          <t>2025-ABARBA</t>
        </is>
      </c>
      <c r="E29659" t="inlineStr">
        <is>
          <t>Y32692</t>
        </is>
      </c>
      <c r="F29659" t="inlineStr">
        <is>
          <t>WR</t>
        </is>
      </c>
      <c r="G29659" t="inlineStr">
        <is>
          <t>Yes</t>
        </is>
      </c>
      <c r="H29659" t="n">
        <v>11.5</v>
      </c>
    </row>
    <row r="29660">
      <c r="A29660" t="inlineStr">
        <is>
          <t>2025-W16-2025-ABARBA-Y33394</t>
        </is>
      </c>
      <c r="B29660" t="n">
        <v>2025</v>
      </c>
      <c r="C29660" t="n">
        <v>16</v>
      </c>
      <c r="D29660" t="inlineStr">
        <is>
          <t>2025-ABARBA</t>
        </is>
      </c>
      <c r="E29660" t="inlineStr">
        <is>
          <t>Y33394</t>
        </is>
      </c>
      <c r="F29660" t="inlineStr">
        <is>
          <t>WR</t>
        </is>
      </c>
      <c r="G29660" t="inlineStr">
        <is>
          <t>Yes</t>
        </is>
      </c>
      <c r="H29660" t="n">
        <v>9.699999999999999</v>
      </c>
    </row>
    <row r="29661">
      <c r="A29661" t="inlineStr">
        <is>
          <t>2025-W16-2025-ABARBA-Y26686</t>
        </is>
      </c>
      <c r="B29661" t="n">
        <v>2025</v>
      </c>
      <c r="C29661" t="n">
        <v>16</v>
      </c>
      <c r="D29661" t="inlineStr">
        <is>
          <t>2025-ABARBA</t>
        </is>
      </c>
      <c r="E29661" t="inlineStr">
        <is>
          <t>Y26686</t>
        </is>
      </c>
      <c r="F29661" t="inlineStr">
        <is>
          <t>TE</t>
        </is>
      </c>
      <c r="G29661" t="inlineStr">
        <is>
          <t>Yes</t>
        </is>
      </c>
      <c r="H29661" t="n">
        <v>1.1</v>
      </c>
    </row>
    <row r="29662">
      <c r="A29662" t="inlineStr">
        <is>
          <t>2025-W16-2025-ABARBA-Y33398</t>
        </is>
      </c>
      <c r="B29662" t="n">
        <v>2025</v>
      </c>
      <c r="C29662" t="n">
        <v>16</v>
      </c>
      <c r="D29662" t="inlineStr">
        <is>
          <t>2025-ABARBA</t>
        </is>
      </c>
      <c r="E29662" t="inlineStr">
        <is>
          <t>Y33398</t>
        </is>
      </c>
      <c r="F29662" t="inlineStr">
        <is>
          <t>W/R/T FLEX</t>
        </is>
      </c>
      <c r="G29662" t="inlineStr">
        <is>
          <t>Yes</t>
        </is>
      </c>
      <c r="H29662" t="n">
        <v>13.2</v>
      </c>
    </row>
    <row r="29663">
      <c r="A29663" t="inlineStr">
        <is>
          <t>2025-W16-2025-ABARBA-Y40819</t>
        </is>
      </c>
      <c r="B29663" t="n">
        <v>2025</v>
      </c>
      <c r="C29663" t="n">
        <v>16</v>
      </c>
      <c r="D29663" t="inlineStr">
        <is>
          <t>2025-ABARBA</t>
        </is>
      </c>
      <c r="E29663" t="inlineStr">
        <is>
          <t>Y40819</t>
        </is>
      </c>
      <c r="F29663" t="inlineStr">
        <is>
          <t>K</t>
        </is>
      </c>
      <c r="G29663" t="inlineStr">
        <is>
          <t>Yes</t>
        </is>
      </c>
      <c r="H29663" t="n">
        <v>5</v>
      </c>
    </row>
    <row r="29664">
      <c r="A29664" t="inlineStr">
        <is>
          <t>2025-W16-2025-ABARBA-Y-DEF:la-rams</t>
        </is>
      </c>
      <c r="B29664" t="n">
        <v>2025</v>
      </c>
      <c r="C29664" t="n">
        <v>16</v>
      </c>
      <c r="D29664" t="inlineStr">
        <is>
          <t>2025-ABARBA</t>
        </is>
      </c>
      <c r="E29664" t="inlineStr">
        <is>
          <t>Y-DEF:la-rams</t>
        </is>
      </c>
      <c r="F29664" t="inlineStr">
        <is>
          <t>DST</t>
        </is>
      </c>
      <c r="G29664" t="inlineStr">
        <is>
          <t>Yes</t>
        </is>
      </c>
      <c r="H29664" t="n">
        <v>11.95</v>
      </c>
    </row>
    <row r="29665">
      <c r="A29665" t="inlineStr">
        <is>
          <t>2025-W16-2025-ABARBA-S10213</t>
        </is>
      </c>
      <c r="B29665" t="n">
        <v>2025</v>
      </c>
      <c r="C29665" t="n">
        <v>16</v>
      </c>
      <c r="D29665" t="inlineStr">
        <is>
          <t>2025-ABARBA</t>
        </is>
      </c>
      <c r="E29665" t="inlineStr">
        <is>
          <t>S10213</t>
        </is>
      </c>
      <c r="F29665" t="inlineStr">
        <is>
          <t>BN</t>
        </is>
      </c>
      <c r="G29665" t="inlineStr">
        <is>
          <t>No</t>
        </is>
      </c>
      <c r="H29665" t="n">
        <v>7.4</v>
      </c>
    </row>
    <row r="29666">
      <c r="A29666" t="inlineStr">
        <is>
          <t>2025-W16-2025-ABARBA-S11597</t>
        </is>
      </c>
      <c r="B29666" t="n">
        <v>2025</v>
      </c>
      <c r="C29666" t="n">
        <v>16</v>
      </c>
      <c r="D29666" t="inlineStr">
        <is>
          <t>2025-ABARBA</t>
        </is>
      </c>
      <c r="E29666" t="inlineStr">
        <is>
          <t>S11597</t>
        </is>
      </c>
      <c r="F29666" t="inlineStr">
        <is>
          <t>BN</t>
        </is>
      </c>
      <c r="G29666" t="inlineStr">
        <is>
          <t>No</t>
        </is>
      </c>
      <c r="H29666" t="n">
        <v>0</v>
      </c>
    </row>
    <row r="29667">
      <c r="A29667" t="inlineStr">
        <is>
          <t>2025-W16-2025-ABARBA-Y30180</t>
        </is>
      </c>
      <c r="B29667" t="n">
        <v>2025</v>
      </c>
      <c r="C29667" t="n">
        <v>16</v>
      </c>
      <c r="D29667" t="inlineStr">
        <is>
          <t>2025-ABARBA</t>
        </is>
      </c>
      <c r="E29667" t="inlineStr">
        <is>
          <t>Y30180</t>
        </is>
      </c>
      <c r="F29667" t="inlineStr">
        <is>
          <t>BN</t>
        </is>
      </c>
      <c r="G29667" t="inlineStr">
        <is>
          <t>No</t>
        </is>
      </c>
      <c r="H29667" t="n">
        <v>0</v>
      </c>
    </row>
    <row r="29668">
      <c r="A29668" t="inlineStr">
        <is>
          <t>2025-W16-2025-ABARBA-Y40051</t>
        </is>
      </c>
      <c r="B29668" t="n">
        <v>2025</v>
      </c>
      <c r="C29668" t="n">
        <v>16</v>
      </c>
      <c r="D29668" t="inlineStr">
        <is>
          <t>2025-ABARBA</t>
        </is>
      </c>
      <c r="E29668" t="inlineStr">
        <is>
          <t>Y40051</t>
        </is>
      </c>
      <c r="F29668" t="inlineStr">
        <is>
          <t>BN</t>
        </is>
      </c>
      <c r="G29668" t="inlineStr">
        <is>
          <t>No</t>
        </is>
      </c>
      <c r="H29668" t="n">
        <v>18.4</v>
      </c>
    </row>
    <row r="29669">
      <c r="A29669" t="inlineStr">
        <is>
          <t>2025-W17-2025-JCHAPS-Y31002</t>
        </is>
      </c>
      <c r="B29669" t="n">
        <v>2025</v>
      </c>
      <c r="C29669" t="n">
        <v>17</v>
      </c>
      <c r="D29669" t="inlineStr">
        <is>
          <t>2025-JCHAPS</t>
        </is>
      </c>
      <c r="E29669" t="inlineStr">
        <is>
          <t>Y31002</t>
        </is>
      </c>
      <c r="F29669" t="inlineStr">
        <is>
          <t>QB</t>
        </is>
      </c>
      <c r="G29669" t="inlineStr">
        <is>
          <t>Yes</t>
        </is>
      </c>
      <c r="H29669" t="n">
        <v>0</v>
      </c>
    </row>
    <row r="29670">
      <c r="A29670" t="inlineStr">
        <is>
          <t>2025-W17-2025-JCHAPS-Y33100</t>
        </is>
      </c>
      <c r="B29670" t="n">
        <v>2025</v>
      </c>
      <c r="C29670" t="n">
        <v>17</v>
      </c>
      <c r="D29670" t="inlineStr">
        <is>
          <t>2025-JCHAPS</t>
        </is>
      </c>
      <c r="E29670" t="inlineStr">
        <is>
          <t>Y33100</t>
        </is>
      </c>
      <c r="F29670" t="inlineStr">
        <is>
          <t>RB</t>
        </is>
      </c>
      <c r="G29670" t="inlineStr">
        <is>
          <t>Yes</t>
        </is>
      </c>
      <c r="H29670" t="n">
        <v>7.8</v>
      </c>
    </row>
    <row r="29671">
      <c r="A29671" t="inlineStr">
        <is>
          <t>2025-W17-2025-JCHAPS-S12476</t>
        </is>
      </c>
      <c r="B29671" t="n">
        <v>2025</v>
      </c>
      <c r="C29671" t="n">
        <v>17</v>
      </c>
      <c r="D29671" t="inlineStr">
        <is>
          <t>2025-JCHAPS</t>
        </is>
      </c>
      <c r="E29671" t="inlineStr">
        <is>
          <t>S12476</t>
        </is>
      </c>
      <c r="F29671" t="inlineStr">
        <is>
          <t>RB</t>
        </is>
      </c>
      <c r="G29671" t="inlineStr">
        <is>
          <t>Yes</t>
        </is>
      </c>
      <c r="H29671" t="n">
        <v>0</v>
      </c>
    </row>
    <row r="29672">
      <c r="A29672" t="inlineStr">
        <is>
          <t>2025-W17-2025-JCHAPS-Y27581</t>
        </is>
      </c>
      <c r="B29672" t="n">
        <v>2025</v>
      </c>
      <c r="C29672" t="n">
        <v>17</v>
      </c>
      <c r="D29672" t="inlineStr">
        <is>
          <t>2025-JCHAPS</t>
        </is>
      </c>
      <c r="E29672" t="inlineStr">
        <is>
          <t>Y27581</t>
        </is>
      </c>
      <c r="F29672" t="inlineStr">
        <is>
          <t>WR</t>
        </is>
      </c>
      <c r="G29672" t="inlineStr">
        <is>
          <t>Yes</t>
        </is>
      </c>
      <c r="H29672" t="n">
        <v>0</v>
      </c>
    </row>
    <row r="29673">
      <c r="A29673" t="inlineStr">
        <is>
          <t>2025-W17-2025-JCHAPS-Y33477</t>
        </is>
      </c>
      <c r="B29673" t="n">
        <v>2025</v>
      </c>
      <c r="C29673" t="n">
        <v>17</v>
      </c>
      <c r="D29673" t="inlineStr">
        <is>
          <t>2025-JCHAPS</t>
        </is>
      </c>
      <c r="E29673" t="inlineStr">
        <is>
          <t>Y33477</t>
        </is>
      </c>
      <c r="F29673" t="inlineStr">
        <is>
          <t>WR</t>
        </is>
      </c>
      <c r="G29673" t="inlineStr">
        <is>
          <t>Yes</t>
        </is>
      </c>
      <c r="H29673" t="n">
        <v>7.2</v>
      </c>
    </row>
    <row r="29674">
      <c r="A29674" t="inlineStr">
        <is>
          <t>2025-W17-2025-JCHAPS-S12506</t>
        </is>
      </c>
      <c r="B29674" t="n">
        <v>2025</v>
      </c>
      <c r="C29674" t="n">
        <v>17</v>
      </c>
      <c r="D29674" t="inlineStr">
        <is>
          <t>2025-JCHAPS</t>
        </is>
      </c>
      <c r="E29674" t="inlineStr">
        <is>
          <t>S12506</t>
        </is>
      </c>
      <c r="F29674" t="inlineStr">
        <is>
          <t>TE</t>
        </is>
      </c>
      <c r="G29674" t="inlineStr">
        <is>
          <t>Yes</t>
        </is>
      </c>
      <c r="H29674" t="n">
        <v>10</v>
      </c>
    </row>
    <row r="29675">
      <c r="A29675" t="inlineStr">
        <is>
          <t>2025-W17-2025-JCHAPS-S12526</t>
        </is>
      </c>
      <c r="B29675" t="n">
        <v>2025</v>
      </c>
      <c r="C29675" t="n">
        <v>17</v>
      </c>
      <c r="D29675" t="inlineStr">
        <is>
          <t>2025-JCHAPS</t>
        </is>
      </c>
      <c r="E29675" t="inlineStr">
        <is>
          <t>S12526</t>
        </is>
      </c>
      <c r="F29675" t="inlineStr">
        <is>
          <t>W/R/T FLEX</t>
        </is>
      </c>
      <c r="G29675" t="inlineStr">
        <is>
          <t>Yes</t>
        </is>
      </c>
      <c r="H29675" t="n">
        <v>1</v>
      </c>
    </row>
    <row r="29676">
      <c r="A29676" t="inlineStr">
        <is>
          <t>2025-W17-2025-JCHAPS-Y29792</t>
        </is>
      </c>
      <c r="B29676" t="n">
        <v>2025</v>
      </c>
      <c r="C29676" t="n">
        <v>17</v>
      </c>
      <c r="D29676" t="inlineStr">
        <is>
          <t>2025-JCHAPS</t>
        </is>
      </c>
      <c r="E29676" t="inlineStr">
        <is>
          <t>Y29792</t>
        </is>
      </c>
      <c r="F29676" t="inlineStr">
        <is>
          <t>K</t>
        </is>
      </c>
      <c r="G29676" t="inlineStr">
        <is>
          <t>Yes</t>
        </is>
      </c>
      <c r="H29676" t="n">
        <v>10</v>
      </c>
    </row>
    <row r="29677">
      <c r="A29677" t="inlineStr">
        <is>
          <t>2025-W17-2025-JCHAPS-Y-DEF:san-francisco</t>
        </is>
      </c>
      <c r="B29677" t="n">
        <v>2025</v>
      </c>
      <c r="C29677" t="n">
        <v>17</v>
      </c>
      <c r="D29677" t="inlineStr">
        <is>
          <t>2025-JCHAPS</t>
        </is>
      </c>
      <c r="E29677" t="inlineStr">
        <is>
          <t>Y-DEF:san-francisco</t>
        </is>
      </c>
      <c r="F29677" t="inlineStr">
        <is>
          <t>DST</t>
        </is>
      </c>
      <c r="G29677" t="inlineStr">
        <is>
          <t>Yes</t>
        </is>
      </c>
      <c r="H29677" t="n">
        <v>2.08</v>
      </c>
    </row>
    <row r="29678">
      <c r="A29678" t="inlineStr">
        <is>
          <t>2025-W17-2025-JCHAPS-Y40958</t>
        </is>
      </c>
      <c r="B29678" t="n">
        <v>2025</v>
      </c>
      <c r="C29678" t="n">
        <v>17</v>
      </c>
      <c r="D29678" t="inlineStr">
        <is>
          <t>2025-JCHAPS</t>
        </is>
      </c>
      <c r="E29678" t="inlineStr">
        <is>
          <t>Y40958</t>
        </is>
      </c>
      <c r="F29678" t="inlineStr">
        <is>
          <t>BN</t>
        </is>
      </c>
      <c r="G29678" t="inlineStr">
        <is>
          <t>No</t>
        </is>
      </c>
      <c r="H29678" t="n">
        <v>0</v>
      </c>
    </row>
    <row r="29679">
      <c r="A29679" t="inlineStr">
        <is>
          <t>2025-W17-2025-JCHAPS-Y41048</t>
        </is>
      </c>
      <c r="B29679" t="n">
        <v>2025</v>
      </c>
      <c r="C29679" t="n">
        <v>17</v>
      </c>
      <c r="D29679" t="inlineStr">
        <is>
          <t>2025-JCHAPS</t>
        </is>
      </c>
      <c r="E29679" t="inlineStr">
        <is>
          <t>Y41048</t>
        </is>
      </c>
      <c r="F29679" t="inlineStr">
        <is>
          <t>BN</t>
        </is>
      </c>
      <c r="G29679" t="inlineStr">
        <is>
          <t>No</t>
        </is>
      </c>
      <c r="H29679" t="n">
        <v>6.2</v>
      </c>
    </row>
    <row r="29680">
      <c r="A29680" t="inlineStr">
        <is>
          <t>2025-W17-2025-JCHAPS-Y33113</t>
        </is>
      </c>
      <c r="B29680" t="n">
        <v>2025</v>
      </c>
      <c r="C29680" t="n">
        <v>17</v>
      </c>
      <c r="D29680" t="inlineStr">
        <is>
          <t>2025-JCHAPS</t>
        </is>
      </c>
      <c r="E29680" t="inlineStr">
        <is>
          <t>Y33113</t>
        </is>
      </c>
      <c r="F29680" t="inlineStr">
        <is>
          <t>BN</t>
        </is>
      </c>
      <c r="G29680" t="inlineStr">
        <is>
          <t>No</t>
        </is>
      </c>
      <c r="H29680" t="n">
        <v>11.5</v>
      </c>
    </row>
    <row r="29681">
      <c r="A29681" t="inlineStr">
        <is>
          <t>2025-W17-2025-JCHAPS-Y33514</t>
        </is>
      </c>
      <c r="B29681" t="n">
        <v>2025</v>
      </c>
      <c r="C29681" t="n">
        <v>17</v>
      </c>
      <c r="D29681" t="inlineStr">
        <is>
          <t>2025-JCHAPS</t>
        </is>
      </c>
      <c r="E29681" t="inlineStr">
        <is>
          <t>Y33514</t>
        </is>
      </c>
      <c r="F29681" t="inlineStr">
        <is>
          <t>BN</t>
        </is>
      </c>
      <c r="G29681" t="inlineStr">
        <is>
          <t>No</t>
        </is>
      </c>
      <c r="H29681" t="n">
        <v>1.3</v>
      </c>
    </row>
    <row r="29682">
      <c r="A29682" t="inlineStr">
        <is>
          <t>2025-W17-2025-JCHAPS-S8122</t>
        </is>
      </c>
      <c r="B29682" t="n">
        <v>2025</v>
      </c>
      <c r="C29682" t="n">
        <v>17</v>
      </c>
      <c r="D29682" t="inlineStr">
        <is>
          <t>2025-JCHAPS</t>
        </is>
      </c>
      <c r="E29682" t="inlineStr">
        <is>
          <t>S8122</t>
        </is>
      </c>
      <c r="F29682" t="inlineStr">
        <is>
          <t>BN</t>
        </is>
      </c>
      <c r="G29682" t="inlineStr">
        <is>
          <t>No</t>
        </is>
      </c>
      <c r="H29682" t="n">
        <v>0</v>
      </c>
    </row>
    <row r="29683">
      <c r="A29683" t="inlineStr">
        <is>
          <t>2025-W17-2025-JCHAPS-Y-DEF:minnesota</t>
        </is>
      </c>
      <c r="B29683" t="n">
        <v>2025</v>
      </c>
      <c r="C29683" t="n">
        <v>17</v>
      </c>
      <c r="D29683" t="inlineStr">
        <is>
          <t>2025-JCHAPS</t>
        </is>
      </c>
      <c r="E29683" t="inlineStr">
        <is>
          <t>Y-DEF:minnesota</t>
        </is>
      </c>
      <c r="F29683" t="inlineStr">
        <is>
          <t>BN</t>
        </is>
      </c>
      <c r="G29683" t="inlineStr">
        <is>
          <t>No</t>
        </is>
      </c>
      <c r="H29683" t="n">
        <v>23.6</v>
      </c>
    </row>
    <row r="29684">
      <c r="A29684" t="inlineStr">
        <is>
          <t>2025-W17-2025-VARO-Y40881</t>
        </is>
      </c>
      <c r="B29684" t="n">
        <v>2025</v>
      </c>
      <c r="C29684" t="n">
        <v>17</v>
      </c>
      <c r="D29684" t="inlineStr">
        <is>
          <t>2025-VARO</t>
        </is>
      </c>
      <c r="E29684" t="inlineStr">
        <is>
          <t>Y40881</t>
        </is>
      </c>
      <c r="F29684" t="inlineStr">
        <is>
          <t>QB</t>
        </is>
      </c>
      <c r="G29684" t="inlineStr">
        <is>
          <t>Yes</t>
        </is>
      </c>
      <c r="H29684" t="n">
        <v>32.44</v>
      </c>
    </row>
    <row r="29685">
      <c r="A29685" t="inlineStr">
        <is>
          <t>2025-W17-2025-VARO-S12529</t>
        </is>
      </c>
      <c r="B29685" t="n">
        <v>2025</v>
      </c>
      <c r="C29685" t="n">
        <v>17</v>
      </c>
      <c r="D29685" t="inlineStr">
        <is>
          <t>2025-VARO</t>
        </is>
      </c>
      <c r="E29685" t="inlineStr">
        <is>
          <t>S12529</t>
        </is>
      </c>
      <c r="F29685" t="inlineStr">
        <is>
          <t>RB</t>
        </is>
      </c>
      <c r="G29685" t="inlineStr">
        <is>
          <t>Yes</t>
        </is>
      </c>
      <c r="H29685" t="n">
        <v>8.199999999999999</v>
      </c>
    </row>
    <row r="29686">
      <c r="A29686" t="inlineStr">
        <is>
          <t>2025-W17-2025-VARO-Y31856</t>
        </is>
      </c>
      <c r="B29686" t="n">
        <v>2025</v>
      </c>
      <c r="C29686" t="n">
        <v>17</v>
      </c>
      <c r="D29686" t="inlineStr">
        <is>
          <t>2025-VARO</t>
        </is>
      </c>
      <c r="E29686" t="inlineStr">
        <is>
          <t>Y31856</t>
        </is>
      </c>
      <c r="F29686" t="inlineStr">
        <is>
          <t>RB</t>
        </is>
      </c>
      <c r="G29686" t="inlineStr">
        <is>
          <t>Yes</t>
        </is>
      </c>
      <c r="H29686" t="n">
        <v>0.8</v>
      </c>
    </row>
    <row r="29687">
      <c r="A29687" t="inlineStr">
        <is>
          <t>2025-W17-2025-VARO-Y40039</t>
        </is>
      </c>
      <c r="B29687" t="n">
        <v>2025</v>
      </c>
      <c r="C29687" t="n">
        <v>17</v>
      </c>
      <c r="D29687" t="inlineStr">
        <is>
          <t>2025-VARO</t>
        </is>
      </c>
      <c r="E29687" t="inlineStr">
        <is>
          <t>Y40039</t>
        </is>
      </c>
      <c r="F29687" t="inlineStr">
        <is>
          <t>WR</t>
        </is>
      </c>
      <c r="G29687" t="inlineStr">
        <is>
          <t>Yes</t>
        </is>
      </c>
      <c r="H29687" t="n">
        <v>11</v>
      </c>
    </row>
    <row r="29688">
      <c r="A29688" t="inlineStr">
        <is>
          <t>2025-W17-2025-VARO-Y27535</t>
        </is>
      </c>
      <c r="B29688" t="n">
        <v>2025</v>
      </c>
      <c r="C29688" t="n">
        <v>17</v>
      </c>
      <c r="D29688" t="inlineStr">
        <is>
          <t>2025-VARO</t>
        </is>
      </c>
      <c r="E29688" t="inlineStr">
        <is>
          <t>Y27535</t>
        </is>
      </c>
      <c r="F29688" t="inlineStr">
        <is>
          <t>WR</t>
        </is>
      </c>
      <c r="G29688" t="inlineStr">
        <is>
          <t>Yes</t>
        </is>
      </c>
      <c r="H29688" t="n">
        <v>10.6</v>
      </c>
    </row>
    <row r="29689">
      <c r="A29689" t="inlineStr">
        <is>
          <t>2025-W17-2025-VARO-Y30614</t>
        </is>
      </c>
      <c r="B29689" t="n">
        <v>2025</v>
      </c>
      <c r="C29689" t="n">
        <v>17</v>
      </c>
      <c r="D29689" t="inlineStr">
        <is>
          <t>2025-VARO</t>
        </is>
      </c>
      <c r="E29689" t="inlineStr">
        <is>
          <t>Y30614</t>
        </is>
      </c>
      <c r="F29689" t="inlineStr">
        <is>
          <t>TE</t>
        </is>
      </c>
      <c r="G29689" t="inlineStr">
        <is>
          <t>Yes</t>
        </is>
      </c>
      <c r="H29689" t="n">
        <v>0</v>
      </c>
    </row>
    <row r="29690">
      <c r="A29690" t="inlineStr">
        <is>
          <t>2025-W17-2025-VARO-Y40962</t>
        </is>
      </c>
      <c r="B29690" t="n">
        <v>2025</v>
      </c>
      <c r="C29690" t="n">
        <v>17</v>
      </c>
      <c r="D29690" t="inlineStr">
        <is>
          <t>2025-VARO</t>
        </is>
      </c>
      <c r="E29690" t="inlineStr">
        <is>
          <t>Y40962</t>
        </is>
      </c>
      <c r="F29690" t="inlineStr">
        <is>
          <t>W/R/T FLEX</t>
        </is>
      </c>
      <c r="G29690" t="inlineStr">
        <is>
          <t>Yes</t>
        </is>
      </c>
      <c r="H29690" t="n">
        <v>1.8</v>
      </c>
    </row>
    <row r="29691">
      <c r="A29691" t="inlineStr">
        <is>
          <t>2025-W17-2025-VARO-Y28378</t>
        </is>
      </c>
      <c r="B29691" t="n">
        <v>2025</v>
      </c>
      <c r="C29691" t="n">
        <v>17</v>
      </c>
      <c r="D29691" t="inlineStr">
        <is>
          <t>2025-VARO</t>
        </is>
      </c>
      <c r="E29691" t="inlineStr">
        <is>
          <t>Y28378</t>
        </is>
      </c>
      <c r="F29691" t="inlineStr">
        <is>
          <t>K</t>
        </is>
      </c>
      <c r="G29691" t="inlineStr">
        <is>
          <t>Yes</t>
        </is>
      </c>
      <c r="H29691" t="n">
        <v>10</v>
      </c>
    </row>
    <row r="29692">
      <c r="A29692" t="inlineStr">
        <is>
          <t>2025-W17-2025-VARO-Y-DEF:houston</t>
        </is>
      </c>
      <c r="B29692" t="n">
        <v>2025</v>
      </c>
      <c r="C29692" t="n">
        <v>17</v>
      </c>
      <c r="D29692" t="inlineStr">
        <is>
          <t>2025-VARO</t>
        </is>
      </c>
      <c r="E29692" t="inlineStr">
        <is>
          <t>Y-DEF:houston</t>
        </is>
      </c>
      <c r="F29692" t="inlineStr">
        <is>
          <t>DST</t>
        </is>
      </c>
      <c r="G29692" t="inlineStr">
        <is>
          <t>Yes</t>
        </is>
      </c>
      <c r="H29692" t="n">
        <v>12.3</v>
      </c>
    </row>
    <row r="29693">
      <c r="A29693" t="inlineStr">
        <is>
          <t>2025-W17-2025-VARO-Y40084</t>
        </is>
      </c>
      <c r="B29693" t="n">
        <v>2025</v>
      </c>
      <c r="C29693" t="n">
        <v>17</v>
      </c>
      <c r="D29693" t="inlineStr">
        <is>
          <t>2025-VARO</t>
        </is>
      </c>
      <c r="E29693" t="inlineStr">
        <is>
          <t>Y40084</t>
        </is>
      </c>
      <c r="F29693" t="inlineStr">
        <is>
          <t>BN</t>
        </is>
      </c>
      <c r="G29693" t="inlineStr">
        <is>
          <t>No</t>
        </is>
      </c>
      <c r="H29693" t="n">
        <v>0</v>
      </c>
    </row>
    <row r="29694">
      <c r="A29694" t="inlineStr">
        <is>
          <t>2025-W17-2025-VARO-Y40707</t>
        </is>
      </c>
      <c r="B29694" t="n">
        <v>2025</v>
      </c>
      <c r="C29694" t="n">
        <v>17</v>
      </c>
      <c r="D29694" t="inlineStr">
        <is>
          <t>2025-VARO</t>
        </is>
      </c>
      <c r="E29694" t="inlineStr">
        <is>
          <t>Y40707</t>
        </is>
      </c>
      <c r="F29694" t="inlineStr">
        <is>
          <t>BN</t>
        </is>
      </c>
      <c r="G29694" t="inlineStr">
        <is>
          <t>No</t>
        </is>
      </c>
      <c r="H29694" t="n">
        <v>2.9</v>
      </c>
    </row>
    <row r="29695">
      <c r="A29695" t="inlineStr">
        <is>
          <t>2025-W17-2025-VARO-Y40878</t>
        </is>
      </c>
      <c r="B29695" t="n">
        <v>2025</v>
      </c>
      <c r="C29695" t="n">
        <v>17</v>
      </c>
      <c r="D29695" t="inlineStr">
        <is>
          <t>2025-VARO</t>
        </is>
      </c>
      <c r="E29695" t="inlineStr">
        <is>
          <t>Y40878</t>
        </is>
      </c>
      <c r="F29695" t="inlineStr">
        <is>
          <t>BN</t>
        </is>
      </c>
      <c r="G29695" t="inlineStr">
        <is>
          <t>No</t>
        </is>
      </c>
      <c r="H29695" t="n">
        <v>0</v>
      </c>
    </row>
    <row r="29696">
      <c r="A29696" t="inlineStr">
        <is>
          <t>2025-W17-2025-VARO-S12481</t>
        </is>
      </c>
      <c r="B29696" t="n">
        <v>2025</v>
      </c>
      <c r="C29696" t="n">
        <v>17</v>
      </c>
      <c r="D29696" t="inlineStr">
        <is>
          <t>2025-VARO</t>
        </is>
      </c>
      <c r="E29696" t="inlineStr">
        <is>
          <t>S12481</t>
        </is>
      </c>
      <c r="F29696" t="inlineStr">
        <is>
          <t>BN</t>
        </is>
      </c>
      <c r="G29696" t="inlineStr">
        <is>
          <t>No</t>
        </is>
      </c>
      <c r="H29696" t="n">
        <v>0</v>
      </c>
    </row>
    <row r="29697">
      <c r="A29697" t="inlineStr">
        <is>
          <t>2025-W17-2025-VARO-S12517</t>
        </is>
      </c>
      <c r="B29697" t="n">
        <v>2025</v>
      </c>
      <c r="C29697" t="n">
        <v>17</v>
      </c>
      <c r="D29697" t="inlineStr">
        <is>
          <t>2025-VARO</t>
        </is>
      </c>
      <c r="E29697" t="inlineStr">
        <is>
          <t>S12517</t>
        </is>
      </c>
      <c r="F29697" t="inlineStr">
        <is>
          <t>BN</t>
        </is>
      </c>
      <c r="G29697" t="inlineStr">
        <is>
          <t>No</t>
        </is>
      </c>
      <c r="H29697" t="n">
        <v>18.4</v>
      </c>
    </row>
    <row r="29698">
      <c r="A29698" t="inlineStr">
        <is>
          <t>2025-W17-2025-VARO-S12534</t>
        </is>
      </c>
      <c r="B29698" t="n">
        <v>2025</v>
      </c>
      <c r="C29698" t="n">
        <v>17</v>
      </c>
      <c r="D29698" t="inlineStr">
        <is>
          <t>2025-VARO</t>
        </is>
      </c>
      <c r="E29698" t="inlineStr">
        <is>
          <t>S12534</t>
        </is>
      </c>
      <c r="F29698" t="inlineStr">
        <is>
          <t>BN</t>
        </is>
      </c>
      <c r="G29698" t="inlineStr">
        <is>
          <t>No</t>
        </is>
      </c>
      <c r="H29698" t="n">
        <v>6.2</v>
      </c>
    </row>
    <row r="29699">
      <c r="A29699" t="inlineStr">
        <is>
          <t>2025-W17-2025-PUENTETU-Y34218</t>
        </is>
      </c>
      <c r="B29699" t="n">
        <v>2025</v>
      </c>
      <c r="C29699" t="n">
        <v>17</v>
      </c>
      <c r="D29699" t="inlineStr">
        <is>
          <t>2025-PUENTETU</t>
        </is>
      </c>
      <c r="E29699" t="inlineStr">
        <is>
          <t>Y34218</t>
        </is>
      </c>
      <c r="F29699" t="inlineStr">
        <is>
          <t>QB</t>
        </is>
      </c>
      <c r="G29699" t="inlineStr">
        <is>
          <t>Yes</t>
        </is>
      </c>
      <c r="H29699" t="n">
        <v>35.92</v>
      </c>
    </row>
    <row r="29700">
      <c r="A29700" t="inlineStr">
        <is>
          <t>2025-W17-2025-PUENTETU-Y33991</t>
        </is>
      </c>
      <c r="B29700" t="n">
        <v>2025</v>
      </c>
      <c r="C29700" t="n">
        <v>17</v>
      </c>
      <c r="D29700" t="inlineStr">
        <is>
          <t>2025-PUENTETU</t>
        </is>
      </c>
      <c r="E29700" t="inlineStr">
        <is>
          <t>Y33991</t>
        </is>
      </c>
      <c r="F29700" t="inlineStr">
        <is>
          <t>RB</t>
        </is>
      </c>
      <c r="G29700" t="inlineStr">
        <is>
          <t>Yes</t>
        </is>
      </c>
      <c r="H29700" t="n">
        <v>21.9</v>
      </c>
    </row>
    <row r="29701">
      <c r="A29701" t="inlineStr">
        <is>
          <t>2025-W17-2025-PUENTETU-S12507</t>
        </is>
      </c>
      <c r="B29701" t="n">
        <v>2025</v>
      </c>
      <c r="C29701" t="n">
        <v>17</v>
      </c>
      <c r="D29701" t="inlineStr">
        <is>
          <t>2025-PUENTETU</t>
        </is>
      </c>
      <c r="E29701" t="inlineStr">
        <is>
          <t>S12507</t>
        </is>
      </c>
      <c r="F29701" t="inlineStr">
        <is>
          <t>RB</t>
        </is>
      </c>
      <c r="G29701" t="inlineStr">
        <is>
          <t>Yes</t>
        </is>
      </c>
      <c r="H29701" t="n">
        <v>16</v>
      </c>
    </row>
    <row r="29702">
      <c r="A29702" t="inlineStr">
        <is>
          <t>2025-W17-2025-PUENTETU-Y33989</t>
        </is>
      </c>
      <c r="B29702" t="n">
        <v>2025</v>
      </c>
      <c r="C29702" t="n">
        <v>17</v>
      </c>
      <c r="D29702" t="inlineStr">
        <is>
          <t>2025-PUENTETU</t>
        </is>
      </c>
      <c r="E29702" t="inlineStr">
        <is>
          <t>Y33989</t>
        </is>
      </c>
      <c r="F29702" t="inlineStr">
        <is>
          <t>WR</t>
        </is>
      </c>
      <c r="G29702" t="inlineStr">
        <is>
          <t>Yes</t>
        </is>
      </c>
      <c r="H29702" t="n">
        <v>19.8</v>
      </c>
    </row>
    <row r="29703">
      <c r="A29703" t="inlineStr">
        <is>
          <t>2025-W17-2025-PUENTETU-Y31868</t>
        </is>
      </c>
      <c r="B29703" t="n">
        <v>2025</v>
      </c>
      <c r="C29703" t="n">
        <v>17</v>
      </c>
      <c r="D29703" t="inlineStr">
        <is>
          <t>2025-PUENTETU</t>
        </is>
      </c>
      <c r="E29703" t="inlineStr">
        <is>
          <t>Y31868</t>
        </is>
      </c>
      <c r="F29703" t="inlineStr">
        <is>
          <t>WR</t>
        </is>
      </c>
      <c r="G29703" t="inlineStr">
        <is>
          <t>Yes</t>
        </is>
      </c>
      <c r="H29703" t="n">
        <v>10.3</v>
      </c>
    </row>
    <row r="29704">
      <c r="A29704" t="inlineStr">
        <is>
          <t>2025-W17-2025-PUENTETU-Y29269</t>
        </is>
      </c>
      <c r="B29704" t="n">
        <v>2025</v>
      </c>
      <c r="C29704" t="n">
        <v>17</v>
      </c>
      <c r="D29704" t="inlineStr">
        <is>
          <t>2025-PUENTETU</t>
        </is>
      </c>
      <c r="E29704" t="inlineStr">
        <is>
          <t>Y29269</t>
        </is>
      </c>
      <c r="F29704" t="inlineStr">
        <is>
          <t>TE</t>
        </is>
      </c>
      <c r="G29704" t="inlineStr">
        <is>
          <t>Yes</t>
        </is>
      </c>
      <c r="H29704" t="n">
        <v>12.4</v>
      </c>
    </row>
    <row r="29705">
      <c r="A29705" t="inlineStr">
        <is>
          <t>2025-W17-2025-PUENTETU-Y32687</t>
        </is>
      </c>
      <c r="B29705" t="n">
        <v>2025</v>
      </c>
      <c r="C29705" t="n">
        <v>17</v>
      </c>
      <c r="D29705" t="inlineStr">
        <is>
          <t>2025-PUENTETU</t>
        </is>
      </c>
      <c r="E29705" t="inlineStr">
        <is>
          <t>Y32687</t>
        </is>
      </c>
      <c r="F29705" t="inlineStr">
        <is>
          <t>W/R/T FLEX</t>
        </is>
      </c>
      <c r="G29705" t="inlineStr">
        <is>
          <t>Yes</t>
        </is>
      </c>
      <c r="H29705" t="n">
        <v>7.1</v>
      </c>
    </row>
    <row r="29706">
      <c r="A29706" t="inlineStr">
        <is>
          <t>2025-W17-2025-PUENTETU-Y33537</t>
        </is>
      </c>
      <c r="B29706" t="n">
        <v>2025</v>
      </c>
      <c r="C29706" t="n">
        <v>17</v>
      </c>
      <c r="D29706" t="inlineStr">
        <is>
          <t>2025-PUENTETU</t>
        </is>
      </c>
      <c r="E29706" t="inlineStr">
        <is>
          <t>Y33537</t>
        </is>
      </c>
      <c r="F29706" t="inlineStr">
        <is>
          <t>K</t>
        </is>
      </c>
      <c r="G29706" t="inlineStr">
        <is>
          <t>Yes</t>
        </is>
      </c>
      <c r="H29706" t="n">
        <v>8</v>
      </c>
    </row>
    <row r="29707">
      <c r="A29707" t="inlineStr">
        <is>
          <t>2025-W17-2025-PUENTETU-Y-DEF:denver</t>
        </is>
      </c>
      <c r="B29707" t="n">
        <v>2025</v>
      </c>
      <c r="C29707" t="n">
        <v>17</v>
      </c>
      <c r="D29707" t="inlineStr">
        <is>
          <t>2025-PUENTETU</t>
        </is>
      </c>
      <c r="E29707" t="inlineStr">
        <is>
          <t>Y-DEF:denver</t>
        </is>
      </c>
      <c r="F29707" t="inlineStr">
        <is>
          <t>DST</t>
        </is>
      </c>
      <c r="G29707" t="inlineStr">
        <is>
          <t>Yes</t>
        </is>
      </c>
      <c r="H29707" t="n">
        <v>7.98</v>
      </c>
    </row>
    <row r="29708">
      <c r="A29708" t="inlineStr">
        <is>
          <t>2025-W17-2025-PUENTETU-S12493</t>
        </is>
      </c>
      <c r="B29708" t="n">
        <v>2025</v>
      </c>
      <c r="C29708" t="n">
        <v>17</v>
      </c>
      <c r="D29708" t="inlineStr">
        <is>
          <t>2025-PUENTETU</t>
        </is>
      </c>
      <c r="E29708" t="inlineStr">
        <is>
          <t>S12493</t>
        </is>
      </c>
      <c r="F29708" t="inlineStr">
        <is>
          <t>BN</t>
        </is>
      </c>
      <c r="G29708" t="inlineStr">
        <is>
          <t>No</t>
        </is>
      </c>
      <c r="H29708" t="n">
        <v>10.7</v>
      </c>
    </row>
    <row r="29709">
      <c r="A29709" t="inlineStr">
        <is>
          <t>2025-W17-2025-PUENTETU-S12512</t>
        </is>
      </c>
      <c r="B29709" t="n">
        <v>2025</v>
      </c>
      <c r="C29709" t="n">
        <v>17</v>
      </c>
      <c r="D29709" t="inlineStr">
        <is>
          <t>2025-PUENTETU</t>
        </is>
      </c>
      <c r="E29709" t="inlineStr">
        <is>
          <t>S12512</t>
        </is>
      </c>
      <c r="F29709" t="inlineStr">
        <is>
          <t>BN</t>
        </is>
      </c>
      <c r="G29709" t="inlineStr">
        <is>
          <t>No</t>
        </is>
      </c>
      <c r="H29709" t="n">
        <v>0</v>
      </c>
    </row>
    <row r="29710">
      <c r="A29710" t="inlineStr">
        <is>
          <t>2025-W17-2025-PUENTETU-S12514</t>
        </is>
      </c>
      <c r="B29710" t="n">
        <v>2025</v>
      </c>
      <c r="C29710" t="n">
        <v>17</v>
      </c>
      <c r="D29710" t="inlineStr">
        <is>
          <t>2025-PUENTETU</t>
        </is>
      </c>
      <c r="E29710" t="inlineStr">
        <is>
          <t>S12514</t>
        </is>
      </c>
      <c r="F29710" t="inlineStr">
        <is>
          <t>BN</t>
        </is>
      </c>
      <c r="G29710" t="inlineStr">
        <is>
          <t>No</t>
        </is>
      </c>
      <c r="H29710" t="n">
        <v>3.5</v>
      </c>
    </row>
    <row r="29711">
      <c r="A29711" t="inlineStr">
        <is>
          <t>2025-W17-2025-PUENTETU-Y28534</t>
        </is>
      </c>
      <c r="B29711" t="n">
        <v>2025</v>
      </c>
      <c r="C29711" t="n">
        <v>17</v>
      </c>
      <c r="D29711" t="inlineStr">
        <is>
          <t>2025-PUENTETU</t>
        </is>
      </c>
      <c r="E29711" t="inlineStr">
        <is>
          <t>Y28534</t>
        </is>
      </c>
      <c r="F29711" t="inlineStr">
        <is>
          <t>BN</t>
        </is>
      </c>
      <c r="G29711" t="inlineStr">
        <is>
          <t>No</t>
        </is>
      </c>
      <c r="H29711" t="n">
        <v>19.1</v>
      </c>
    </row>
    <row r="29712">
      <c r="A29712" t="inlineStr">
        <is>
          <t>2025-W17-2025-PUENTETU-Y-DEF:new-england</t>
        </is>
      </c>
      <c r="B29712" t="n">
        <v>2025</v>
      </c>
      <c r="C29712" t="n">
        <v>17</v>
      </c>
      <c r="D29712" t="inlineStr">
        <is>
          <t>2025-PUENTETU</t>
        </is>
      </c>
      <c r="E29712" t="inlineStr">
        <is>
          <t>Y-DEF:new-england</t>
        </is>
      </c>
      <c r="F29712" t="inlineStr">
        <is>
          <t>BN</t>
        </is>
      </c>
      <c r="G29712" t="inlineStr">
        <is>
          <t>No</t>
        </is>
      </c>
      <c r="H29712" t="n">
        <v>13.43</v>
      </c>
    </row>
    <row r="29713">
      <c r="A29713" t="inlineStr">
        <is>
          <t>2025-W17-2025-ISAROD-Y30971</t>
        </is>
      </c>
      <c r="B29713" t="n">
        <v>2025</v>
      </c>
      <c r="C29713" t="n">
        <v>17</v>
      </c>
      <c r="D29713" t="inlineStr">
        <is>
          <t>2025-ISAROD</t>
        </is>
      </c>
      <c r="E29713" t="inlineStr">
        <is>
          <t>Y30971</t>
        </is>
      </c>
      <c r="F29713" t="inlineStr">
        <is>
          <t>QB</t>
        </is>
      </c>
      <c r="G29713" t="inlineStr">
        <is>
          <t>Yes</t>
        </is>
      </c>
      <c r="H29713" t="n">
        <v>19.44</v>
      </c>
    </row>
    <row r="29714">
      <c r="A29714" t="inlineStr">
        <is>
          <t>2025-W17-2025-ISAROD-Y33413</t>
        </is>
      </c>
      <c r="B29714" t="n">
        <v>2025</v>
      </c>
      <c r="C29714" t="n">
        <v>17</v>
      </c>
      <c r="D29714" t="inlineStr">
        <is>
          <t>2025-ISAROD</t>
        </is>
      </c>
      <c r="E29714" t="inlineStr">
        <is>
          <t>Y33413</t>
        </is>
      </c>
      <c r="F29714" t="inlineStr">
        <is>
          <t>RB</t>
        </is>
      </c>
      <c r="G29714" t="inlineStr">
        <is>
          <t>Yes</t>
        </is>
      </c>
      <c r="H29714" t="n">
        <v>10.2</v>
      </c>
    </row>
    <row r="29715">
      <c r="A29715" t="inlineStr">
        <is>
          <t>2025-W17-2025-ISAROD-Y40118</t>
        </is>
      </c>
      <c r="B29715" t="n">
        <v>2025</v>
      </c>
      <c r="C29715" t="n">
        <v>17</v>
      </c>
      <c r="D29715" t="inlineStr">
        <is>
          <t>2025-ISAROD</t>
        </is>
      </c>
      <c r="E29715" t="inlineStr">
        <is>
          <t>Y40118</t>
        </is>
      </c>
      <c r="F29715" t="inlineStr">
        <is>
          <t>RB</t>
        </is>
      </c>
      <c r="G29715" t="inlineStr">
        <is>
          <t>Yes</t>
        </is>
      </c>
      <c r="H29715" t="n">
        <v>12.7</v>
      </c>
    </row>
    <row r="29716">
      <c r="A29716" t="inlineStr">
        <is>
          <t>2025-W17-2025-ISAROD-Y33966</t>
        </is>
      </c>
      <c r="B29716" t="n">
        <v>2025</v>
      </c>
      <c r="C29716" t="n">
        <v>17</v>
      </c>
      <c r="D29716" t="inlineStr">
        <is>
          <t>2025-ISAROD</t>
        </is>
      </c>
      <c r="E29716" t="inlineStr">
        <is>
          <t>Y33966</t>
        </is>
      </c>
      <c r="F29716" t="inlineStr">
        <is>
          <t>WR</t>
        </is>
      </c>
      <c r="G29716" t="inlineStr">
        <is>
          <t>Yes</t>
        </is>
      </c>
      <c r="H29716" t="n">
        <v>21.9</v>
      </c>
    </row>
    <row r="29717">
      <c r="A29717" t="inlineStr">
        <is>
          <t>2025-W17-2025-ISAROD-Y34007</t>
        </is>
      </c>
      <c r="B29717" t="n">
        <v>2025</v>
      </c>
      <c r="C29717" t="n">
        <v>17</v>
      </c>
      <c r="D29717" t="inlineStr">
        <is>
          <t>2025-ISAROD</t>
        </is>
      </c>
      <c r="E29717" t="inlineStr">
        <is>
          <t>Y34007</t>
        </is>
      </c>
      <c r="F29717" t="inlineStr">
        <is>
          <t>WR</t>
        </is>
      </c>
      <c r="G29717" t="inlineStr">
        <is>
          <t>Yes</t>
        </is>
      </c>
      <c r="H29717" t="n">
        <v>9.800000000000001</v>
      </c>
    </row>
    <row r="29718">
      <c r="A29718" t="inlineStr">
        <is>
          <t>2025-W17-2025-ISAROD-Y31012</t>
        </is>
      </c>
      <c r="B29718" t="n">
        <v>2025</v>
      </c>
      <c r="C29718" t="n">
        <v>17</v>
      </c>
      <c r="D29718" t="inlineStr">
        <is>
          <t>2025-ISAROD</t>
        </is>
      </c>
      <c r="E29718" t="inlineStr">
        <is>
          <t>Y31012</t>
        </is>
      </c>
      <c r="F29718" t="inlineStr">
        <is>
          <t>TE</t>
        </is>
      </c>
      <c r="G29718" t="inlineStr">
        <is>
          <t>Yes</t>
        </is>
      </c>
      <c r="H29718" t="n">
        <v>5.7</v>
      </c>
    </row>
    <row r="29719">
      <c r="A29719" t="inlineStr">
        <is>
          <t>2025-W17-2025-ISAROD-Y32711</t>
        </is>
      </c>
      <c r="B29719" t="n">
        <v>2025</v>
      </c>
      <c r="C29719" t="n">
        <v>17</v>
      </c>
      <c r="D29719" t="inlineStr">
        <is>
          <t>2025-ISAROD</t>
        </is>
      </c>
      <c r="E29719" t="inlineStr">
        <is>
          <t>Y32711</t>
        </is>
      </c>
      <c r="F29719" t="inlineStr">
        <is>
          <t>W/R/T FLEX</t>
        </is>
      </c>
      <c r="G29719" t="inlineStr">
        <is>
          <t>Yes</t>
        </is>
      </c>
      <c r="H29719" t="n">
        <v>15.9</v>
      </c>
    </row>
    <row r="29720">
      <c r="A29720" t="inlineStr">
        <is>
          <t>2025-W17-2025-ISAROD-Y34344</t>
        </is>
      </c>
      <c r="B29720" t="n">
        <v>2025</v>
      </c>
      <c r="C29720" t="n">
        <v>17</v>
      </c>
      <c r="D29720" t="inlineStr">
        <is>
          <t>2025-ISAROD</t>
        </is>
      </c>
      <c r="E29720" t="inlineStr">
        <is>
          <t>Y34344</t>
        </is>
      </c>
      <c r="F29720" t="inlineStr">
        <is>
          <t>K</t>
        </is>
      </c>
      <c r="G29720" t="inlineStr">
        <is>
          <t>Yes</t>
        </is>
      </c>
      <c r="H29720" t="n">
        <v>3</v>
      </c>
    </row>
    <row r="29721">
      <c r="A29721" t="inlineStr">
        <is>
          <t>2025-W17-2025-ISAROD-Y-DEF:new-orleans</t>
        </is>
      </c>
      <c r="B29721" t="n">
        <v>2025</v>
      </c>
      <c r="C29721" t="n">
        <v>17</v>
      </c>
      <c r="D29721" t="inlineStr">
        <is>
          <t>2025-ISAROD</t>
        </is>
      </c>
      <c r="E29721" t="inlineStr">
        <is>
          <t>Y-DEF:new-orleans</t>
        </is>
      </c>
      <c r="F29721" t="inlineStr">
        <is>
          <t>DST</t>
        </is>
      </c>
      <c r="G29721" t="inlineStr">
        <is>
          <t>Yes</t>
        </is>
      </c>
      <c r="H29721" t="n">
        <v>18.95</v>
      </c>
    </row>
    <row r="29722">
      <c r="A29722" t="inlineStr">
        <is>
          <t>2025-W17-2025-ISAROD-Y30259</t>
        </is>
      </c>
      <c r="B29722" t="n">
        <v>2025</v>
      </c>
      <c r="C29722" t="n">
        <v>17</v>
      </c>
      <c r="D29722" t="inlineStr">
        <is>
          <t>2025-ISAROD</t>
        </is>
      </c>
      <c r="E29722" t="inlineStr">
        <is>
          <t>Y30259</t>
        </is>
      </c>
      <c r="F29722" t="inlineStr">
        <is>
          <t>BN</t>
        </is>
      </c>
      <c r="G29722" t="inlineStr">
        <is>
          <t>No</t>
        </is>
      </c>
      <c r="H29722" t="n">
        <v>0</v>
      </c>
    </row>
    <row r="29723">
      <c r="A29723" t="inlineStr">
        <is>
          <t>2025-W17-2025-ISAROD-Y32703</t>
        </is>
      </c>
      <c r="B29723" t="n">
        <v>2025</v>
      </c>
      <c r="C29723" t="n">
        <v>17</v>
      </c>
      <c r="D29723" t="inlineStr">
        <is>
          <t>2025-ISAROD</t>
        </is>
      </c>
      <c r="E29723" t="inlineStr">
        <is>
          <t>Y32703</t>
        </is>
      </c>
      <c r="F29723" t="inlineStr">
        <is>
          <t>BN</t>
        </is>
      </c>
      <c r="G29723" t="inlineStr">
        <is>
          <t>No</t>
        </is>
      </c>
      <c r="H29723" t="n">
        <v>7.9</v>
      </c>
    </row>
    <row r="29724">
      <c r="A29724" t="inlineStr">
        <is>
          <t>2025-W17-2025-ISAROD-Y33495</t>
        </is>
      </c>
      <c r="B29724" t="n">
        <v>2025</v>
      </c>
      <c r="C29724" t="n">
        <v>17</v>
      </c>
      <c r="D29724" t="inlineStr">
        <is>
          <t>2025-ISAROD</t>
        </is>
      </c>
      <c r="E29724" t="inlineStr">
        <is>
          <t>Y33495</t>
        </is>
      </c>
      <c r="F29724" t="inlineStr">
        <is>
          <t>BN</t>
        </is>
      </c>
      <c r="G29724" t="inlineStr">
        <is>
          <t>No</t>
        </is>
      </c>
      <c r="H29724" t="n">
        <v>5.3</v>
      </c>
    </row>
    <row r="29725">
      <c r="A29725" t="inlineStr">
        <is>
          <t>2025-W17-2025-ISAROD-Y34085</t>
        </is>
      </c>
      <c r="B29725" t="n">
        <v>2025</v>
      </c>
      <c r="C29725" t="n">
        <v>17</v>
      </c>
      <c r="D29725" t="inlineStr">
        <is>
          <t>2025-ISAROD</t>
        </is>
      </c>
      <c r="E29725" t="inlineStr">
        <is>
          <t>Y34085</t>
        </is>
      </c>
      <c r="F29725" t="inlineStr">
        <is>
          <t>BN</t>
        </is>
      </c>
      <c r="G29725" t="inlineStr">
        <is>
          <t>No</t>
        </is>
      </c>
      <c r="H29725" t="n">
        <v>7.1</v>
      </c>
    </row>
    <row r="29726">
      <c r="A29726" t="inlineStr">
        <is>
          <t>2025-W17-2025-ISAROD-S8698</t>
        </is>
      </c>
      <c r="B29726" t="n">
        <v>2025</v>
      </c>
      <c r="C29726" t="n">
        <v>17</v>
      </c>
      <c r="D29726" t="inlineStr">
        <is>
          <t>2025-ISAROD</t>
        </is>
      </c>
      <c r="E29726" t="inlineStr">
        <is>
          <t>S8698</t>
        </is>
      </c>
      <c r="F29726" t="inlineStr">
        <is>
          <t>BN</t>
        </is>
      </c>
      <c r="G29726" t="inlineStr">
        <is>
          <t>No</t>
        </is>
      </c>
      <c r="H29726" t="n">
        <v>15.5</v>
      </c>
    </row>
    <row r="29727">
      <c r="A29727" t="inlineStr">
        <is>
          <t>2025-W17-2025-PACO-Y29325</t>
        </is>
      </c>
      <c r="B29727" t="n">
        <v>2025</v>
      </c>
      <c r="C29727" t="n">
        <v>17</v>
      </c>
      <c r="D29727" t="inlineStr">
        <is>
          <t>2025-PACO</t>
        </is>
      </c>
      <c r="E29727" t="inlineStr">
        <is>
          <t>Y29325</t>
        </is>
      </c>
      <c r="F29727" t="inlineStr">
        <is>
          <t>QB</t>
        </is>
      </c>
      <c r="G29727" t="inlineStr">
        <is>
          <t>Yes</t>
        </is>
      </c>
      <c r="H29727" t="n">
        <v>16.48</v>
      </c>
    </row>
    <row r="29728">
      <c r="A29728" t="inlineStr">
        <is>
          <t>2025-W17-2025-PACO-Y32705</t>
        </is>
      </c>
      <c r="B29728" t="n">
        <v>2025</v>
      </c>
      <c r="C29728" t="n">
        <v>17</v>
      </c>
      <c r="D29728" t="inlineStr">
        <is>
          <t>2025-PACO</t>
        </is>
      </c>
      <c r="E29728" t="inlineStr">
        <is>
          <t>Y32705</t>
        </is>
      </c>
      <c r="F29728" t="inlineStr">
        <is>
          <t>RB</t>
        </is>
      </c>
      <c r="G29728" t="inlineStr">
        <is>
          <t>Yes</t>
        </is>
      </c>
      <c r="H29728" t="n">
        <v>20.9</v>
      </c>
    </row>
    <row r="29729">
      <c r="A29729" t="inlineStr">
        <is>
          <t>2025-W17-2025-PACO-Y29279</t>
        </is>
      </c>
      <c r="B29729" t="n">
        <v>2025</v>
      </c>
      <c r="C29729" t="n">
        <v>17</v>
      </c>
      <c r="D29729" t="inlineStr">
        <is>
          <t>2025-PACO</t>
        </is>
      </c>
      <c r="E29729" t="inlineStr">
        <is>
          <t>Y29279</t>
        </is>
      </c>
      <c r="F29729" t="inlineStr">
        <is>
          <t>RB</t>
        </is>
      </c>
      <c r="G29729" t="inlineStr">
        <is>
          <t>Yes</t>
        </is>
      </c>
      <c r="H29729" t="n">
        <v>45.6</v>
      </c>
    </row>
    <row r="29730">
      <c r="A29730" t="inlineStr">
        <is>
          <t>2025-W17-2025-PACO-Y34008</t>
        </is>
      </c>
      <c r="B29730" t="n">
        <v>2025</v>
      </c>
      <c r="C29730" t="n">
        <v>17</v>
      </c>
      <c r="D29730" t="inlineStr">
        <is>
          <t>2025-PACO</t>
        </is>
      </c>
      <c r="E29730" t="inlineStr">
        <is>
          <t>Y34008</t>
        </is>
      </c>
      <c r="F29730" t="inlineStr">
        <is>
          <t>WR</t>
        </is>
      </c>
      <c r="G29730" t="inlineStr">
        <is>
          <t>Yes</t>
        </is>
      </c>
      <c r="H29730" t="n">
        <v>0</v>
      </c>
    </row>
    <row r="29731">
      <c r="A29731" t="inlineStr">
        <is>
          <t>2025-W17-2025-PACO-Y32231</t>
        </is>
      </c>
      <c r="B29731" t="n">
        <v>2025</v>
      </c>
      <c r="C29731" t="n">
        <v>17</v>
      </c>
      <c r="D29731" t="inlineStr">
        <is>
          <t>2025-PACO</t>
        </is>
      </c>
      <c r="E29731" t="inlineStr">
        <is>
          <t>Y32231</t>
        </is>
      </c>
      <c r="F29731" t="inlineStr">
        <is>
          <t>WR</t>
        </is>
      </c>
      <c r="G29731" t="inlineStr">
        <is>
          <t>Yes</t>
        </is>
      </c>
      <c r="H29731" t="n">
        <v>4.9</v>
      </c>
    </row>
    <row r="29732">
      <c r="A29732" t="inlineStr">
        <is>
          <t>2025-W17-2025-PACO-Y31107</t>
        </is>
      </c>
      <c r="B29732" t="n">
        <v>2025</v>
      </c>
      <c r="C29732" t="n">
        <v>17</v>
      </c>
      <c r="D29732" t="inlineStr">
        <is>
          <t>2025-PACO</t>
        </is>
      </c>
      <c r="E29732" t="inlineStr">
        <is>
          <t>Y31107</t>
        </is>
      </c>
      <c r="F29732" t="inlineStr">
        <is>
          <t>TE</t>
        </is>
      </c>
      <c r="G29732" t="inlineStr">
        <is>
          <t>Yes</t>
        </is>
      </c>
      <c r="H29732" t="n">
        <v>3.4</v>
      </c>
    </row>
    <row r="29733">
      <c r="A29733" t="inlineStr">
        <is>
          <t>2025-W17-2025-PACO-Y31896</t>
        </is>
      </c>
      <c r="B29733" t="n">
        <v>2025</v>
      </c>
      <c r="C29733" t="n">
        <v>17</v>
      </c>
      <c r="D29733" t="inlineStr">
        <is>
          <t>2025-PACO</t>
        </is>
      </c>
      <c r="E29733" t="inlineStr">
        <is>
          <t>Y31896</t>
        </is>
      </c>
      <c r="F29733" t="inlineStr">
        <is>
          <t>W/R/T FLEX</t>
        </is>
      </c>
      <c r="G29733" t="inlineStr">
        <is>
          <t>Yes</t>
        </is>
      </c>
      <c r="H29733" t="n">
        <v>0</v>
      </c>
    </row>
    <row r="29734">
      <c r="A29734" t="inlineStr">
        <is>
          <t>2025-W17-2025-PACO-Y28188</t>
        </is>
      </c>
      <c r="B29734" t="n">
        <v>2025</v>
      </c>
      <c r="C29734" t="n">
        <v>17</v>
      </c>
      <c r="D29734" t="inlineStr">
        <is>
          <t>2025-PACO</t>
        </is>
      </c>
      <c r="E29734" t="inlineStr">
        <is>
          <t>Y28188</t>
        </is>
      </c>
      <c r="F29734" t="inlineStr">
        <is>
          <t>K</t>
        </is>
      </c>
      <c r="G29734" t="inlineStr">
        <is>
          <t>Yes</t>
        </is>
      </c>
      <c r="H29734" t="n">
        <v>8</v>
      </c>
    </row>
    <row r="29735">
      <c r="A29735" t="inlineStr">
        <is>
          <t>2025-W17-2025-PACO-Y-DEF:jacksonville</t>
        </is>
      </c>
      <c r="B29735" t="n">
        <v>2025</v>
      </c>
      <c r="C29735" t="n">
        <v>17</v>
      </c>
      <c r="D29735" t="inlineStr">
        <is>
          <t>2025-PACO</t>
        </is>
      </c>
      <c r="E29735" t="inlineStr">
        <is>
          <t>Y-DEF:jacksonville</t>
        </is>
      </c>
      <c r="F29735" t="inlineStr">
        <is>
          <t>DST</t>
        </is>
      </c>
      <c r="G29735" t="inlineStr">
        <is>
          <t>Yes</t>
        </is>
      </c>
      <c r="H29735" t="n">
        <v>11.75</v>
      </c>
    </row>
    <row r="29736">
      <c r="A29736" t="inlineStr">
        <is>
          <t>2025-W17-2025-PACO-Y40048</t>
        </is>
      </c>
      <c r="B29736" t="n">
        <v>2025</v>
      </c>
      <c r="C29736" t="n">
        <v>17</v>
      </c>
      <c r="D29736" t="inlineStr">
        <is>
          <t>2025-PACO</t>
        </is>
      </c>
      <c r="E29736" t="inlineStr">
        <is>
          <t>Y40048</t>
        </is>
      </c>
      <c r="F29736" t="inlineStr">
        <is>
          <t>BN</t>
        </is>
      </c>
      <c r="G29736" t="inlineStr">
        <is>
          <t>No</t>
        </is>
      </c>
      <c r="H29736" t="n">
        <v>0</v>
      </c>
    </row>
    <row r="29737">
      <c r="A29737" t="inlineStr">
        <is>
          <t>2025-W17-2025-PACO-S12508</t>
        </is>
      </c>
      <c r="B29737" t="n">
        <v>2025</v>
      </c>
      <c r="C29737" t="n">
        <v>17</v>
      </c>
      <c r="D29737" t="inlineStr">
        <is>
          <t>2025-PACO</t>
        </is>
      </c>
      <c r="E29737" t="inlineStr">
        <is>
          <t>S12508</t>
        </is>
      </c>
      <c r="F29737" t="inlineStr">
        <is>
          <t>BN</t>
        </is>
      </c>
      <c r="G29737" t="inlineStr">
        <is>
          <t>No</t>
        </is>
      </c>
      <c r="H29737" t="n">
        <v>25.08</v>
      </c>
    </row>
    <row r="29738">
      <c r="A29738" t="inlineStr">
        <is>
          <t>2025-W17-2025-PACO-S12533</t>
        </is>
      </c>
      <c r="B29738" t="n">
        <v>2025</v>
      </c>
      <c r="C29738" t="n">
        <v>17</v>
      </c>
      <c r="D29738" t="inlineStr">
        <is>
          <t>2025-PACO</t>
        </is>
      </c>
      <c r="E29738" t="inlineStr">
        <is>
          <t>S12533</t>
        </is>
      </c>
      <c r="F29738" t="inlineStr">
        <is>
          <t>BN</t>
        </is>
      </c>
      <c r="G29738" t="inlineStr">
        <is>
          <t>No</t>
        </is>
      </c>
      <c r="H29738" t="n">
        <v>24.5</v>
      </c>
    </row>
    <row r="29739">
      <c r="A29739" t="inlineStr">
        <is>
          <t>2025-W17-2025-PACO-Y30199</t>
        </is>
      </c>
      <c r="B29739" t="n">
        <v>2025</v>
      </c>
      <c r="C29739" t="n">
        <v>17</v>
      </c>
      <c r="D29739" t="inlineStr">
        <is>
          <t>2025-PACO</t>
        </is>
      </c>
      <c r="E29739" t="inlineStr">
        <is>
          <t>Y30199</t>
        </is>
      </c>
      <c r="F29739" t="inlineStr">
        <is>
          <t>BN</t>
        </is>
      </c>
      <c r="G29739" t="inlineStr">
        <is>
          <t>No</t>
        </is>
      </c>
      <c r="H29739" t="n">
        <v>3.8</v>
      </c>
    </row>
    <row r="29740">
      <c r="A29740" t="inlineStr">
        <is>
          <t>2025-W17-2025-PACO-Y34207</t>
        </is>
      </c>
      <c r="B29740" t="n">
        <v>2025</v>
      </c>
      <c r="C29740" t="n">
        <v>17</v>
      </c>
      <c r="D29740" t="inlineStr">
        <is>
          <t>2025-PACO</t>
        </is>
      </c>
      <c r="E29740" t="inlineStr">
        <is>
          <t>Y34207</t>
        </is>
      </c>
      <c r="F29740" t="inlineStr">
        <is>
          <t>BN</t>
        </is>
      </c>
      <c r="G29740" t="inlineStr">
        <is>
          <t>No</t>
        </is>
      </c>
      <c r="H29740" t="n">
        <v>3.2</v>
      </c>
    </row>
    <row r="29741">
      <c r="A29741" t="inlineStr">
        <is>
          <t>2025-W17-2025-ALEXAODE-Y32676</t>
        </is>
      </c>
      <c r="B29741" t="n">
        <v>2025</v>
      </c>
      <c r="C29741" t="n">
        <v>17</v>
      </c>
      <c r="D29741" t="inlineStr">
        <is>
          <t>2025-ALEXAODE</t>
        </is>
      </c>
      <c r="E29741" t="inlineStr">
        <is>
          <t>Y32676</t>
        </is>
      </c>
      <c r="F29741" t="inlineStr">
        <is>
          <t>QB</t>
        </is>
      </c>
      <c r="G29741" t="inlineStr">
        <is>
          <t>Yes</t>
        </is>
      </c>
      <c r="H29741" t="n">
        <v>16.14</v>
      </c>
    </row>
    <row r="29742">
      <c r="A29742" t="inlineStr">
        <is>
          <t>2025-W17-2025-ALEXAODE-Y34019</t>
        </is>
      </c>
      <c r="B29742" t="n">
        <v>2025</v>
      </c>
      <c r="C29742" t="n">
        <v>17</v>
      </c>
      <c r="D29742" t="inlineStr">
        <is>
          <t>2025-ALEXAODE</t>
        </is>
      </c>
      <c r="E29742" t="inlineStr">
        <is>
          <t>Y34019</t>
        </is>
      </c>
      <c r="F29742" t="inlineStr">
        <is>
          <t>RB</t>
        </is>
      </c>
      <c r="G29742" t="inlineStr">
        <is>
          <t>Yes</t>
        </is>
      </c>
      <c r="H29742" t="n">
        <v>8.199999999999999</v>
      </c>
    </row>
    <row r="29743">
      <c r="A29743" t="inlineStr">
        <is>
          <t>2025-W17-2025-ALEXAODE-Y30121</t>
        </is>
      </c>
      <c r="B29743" t="n">
        <v>2025</v>
      </c>
      <c r="C29743" t="n">
        <v>17</v>
      </c>
      <c r="D29743" t="inlineStr">
        <is>
          <t>2025-ALEXAODE</t>
        </is>
      </c>
      <c r="E29743" t="inlineStr">
        <is>
          <t>Y30121</t>
        </is>
      </c>
      <c r="F29743" t="inlineStr">
        <is>
          <t>RB</t>
        </is>
      </c>
      <c r="G29743" t="inlineStr">
        <is>
          <t>Yes</t>
        </is>
      </c>
      <c r="H29743" t="n">
        <v>26.1</v>
      </c>
    </row>
    <row r="29744">
      <c r="A29744" t="inlineStr">
        <is>
          <t>2025-W17-2025-ALEXAODE-Y40168</t>
        </is>
      </c>
      <c r="B29744" t="n">
        <v>2025</v>
      </c>
      <c r="C29744" t="n">
        <v>17</v>
      </c>
      <c r="D29744" t="inlineStr">
        <is>
          <t>2025-ALEXAODE</t>
        </is>
      </c>
      <c r="E29744" t="inlineStr">
        <is>
          <t>Y40168</t>
        </is>
      </c>
      <c r="F29744" t="inlineStr">
        <is>
          <t>WR</t>
        </is>
      </c>
      <c r="G29744" t="inlineStr">
        <is>
          <t>Yes</t>
        </is>
      </c>
      <c r="H29744" t="n">
        <v>13.2</v>
      </c>
    </row>
    <row r="29745">
      <c r="A29745" t="inlineStr">
        <is>
          <t>2025-W17-2025-ALEXAODE-Y40121</t>
        </is>
      </c>
      <c r="B29745" t="n">
        <v>2025</v>
      </c>
      <c r="C29745" t="n">
        <v>17</v>
      </c>
      <c r="D29745" t="inlineStr">
        <is>
          <t>2025-ALEXAODE</t>
        </is>
      </c>
      <c r="E29745" t="inlineStr">
        <is>
          <t>Y40121</t>
        </is>
      </c>
      <c r="F29745" t="inlineStr">
        <is>
          <t>WR</t>
        </is>
      </c>
      <c r="G29745" t="inlineStr">
        <is>
          <t>Yes</t>
        </is>
      </c>
      <c r="H29745" t="n">
        <v>17.4</v>
      </c>
    </row>
    <row r="29746">
      <c r="A29746" t="inlineStr">
        <is>
          <t>2025-W17-2025-ALEXAODE-Y40078</t>
        </is>
      </c>
      <c r="B29746" t="n">
        <v>2025</v>
      </c>
      <c r="C29746" t="n">
        <v>17</v>
      </c>
      <c r="D29746" t="inlineStr">
        <is>
          <t>2025-ALEXAODE</t>
        </is>
      </c>
      <c r="E29746" t="inlineStr">
        <is>
          <t>Y40078</t>
        </is>
      </c>
      <c r="F29746" t="inlineStr">
        <is>
          <t>TE</t>
        </is>
      </c>
      <c r="G29746" t="inlineStr">
        <is>
          <t>Yes</t>
        </is>
      </c>
      <c r="H29746" t="n">
        <v>6.9</v>
      </c>
    </row>
    <row r="29747">
      <c r="A29747" t="inlineStr">
        <is>
          <t>2025-W17-2025-ALEXAODE-Y32887</t>
        </is>
      </c>
      <c r="B29747" t="n">
        <v>2025</v>
      </c>
      <c r="C29747" t="n">
        <v>17</v>
      </c>
      <c r="D29747" t="inlineStr">
        <is>
          <t>2025-ALEXAODE</t>
        </is>
      </c>
      <c r="E29747" t="inlineStr">
        <is>
          <t>Y32887</t>
        </is>
      </c>
      <c r="F29747" t="inlineStr">
        <is>
          <t>W/R/T FLEX</t>
        </is>
      </c>
      <c r="G29747" t="inlineStr">
        <is>
          <t>Yes</t>
        </is>
      </c>
      <c r="H29747" t="n">
        <v>11.2</v>
      </c>
    </row>
    <row r="29748">
      <c r="A29748" t="inlineStr">
        <is>
          <t>2025-W17-2025-ALEXAODE-Y30346</t>
        </is>
      </c>
      <c r="B29748" t="n">
        <v>2025</v>
      </c>
      <c r="C29748" t="n">
        <v>17</v>
      </c>
      <c r="D29748" t="inlineStr">
        <is>
          <t>2025-ALEXAODE</t>
        </is>
      </c>
      <c r="E29748" t="inlineStr">
        <is>
          <t>Y30346</t>
        </is>
      </c>
      <c r="F29748" t="inlineStr">
        <is>
          <t>K</t>
        </is>
      </c>
      <c r="G29748" t="inlineStr">
        <is>
          <t>Yes</t>
        </is>
      </c>
      <c r="H29748" t="n">
        <v>10</v>
      </c>
    </row>
    <row r="29749">
      <c r="A29749" t="inlineStr">
        <is>
          <t>2025-W17-2025-ALEXAODE-Y-DEF:tampa-bay</t>
        </is>
      </c>
      <c r="B29749" t="n">
        <v>2025</v>
      </c>
      <c r="C29749" t="n">
        <v>17</v>
      </c>
      <c r="D29749" t="inlineStr">
        <is>
          <t>2025-ALEXAODE</t>
        </is>
      </c>
      <c r="E29749" t="inlineStr">
        <is>
          <t>Y-DEF:tampa-bay</t>
        </is>
      </c>
      <c r="F29749" t="inlineStr">
        <is>
          <t>DST</t>
        </is>
      </c>
      <c r="G29749" t="inlineStr">
        <is>
          <t>Yes</t>
        </is>
      </c>
      <c r="H29749" t="n">
        <v>6.3</v>
      </c>
    </row>
    <row r="29750">
      <c r="A29750" t="inlineStr">
        <is>
          <t>2025-W17-2025-ALEXAODE-S10219</t>
        </is>
      </c>
      <c r="B29750" t="n">
        <v>2025</v>
      </c>
      <c r="C29750" t="n">
        <v>17</v>
      </c>
      <c r="D29750" t="inlineStr">
        <is>
          <t>2025-ALEXAODE</t>
        </is>
      </c>
      <c r="E29750" t="inlineStr">
        <is>
          <t>S10219</t>
        </is>
      </c>
      <c r="F29750" t="inlineStr">
        <is>
          <t>BN</t>
        </is>
      </c>
      <c r="G29750" t="inlineStr">
        <is>
          <t>No</t>
        </is>
      </c>
      <c r="H29750" t="n">
        <v>0</v>
      </c>
    </row>
    <row r="29751">
      <c r="A29751" t="inlineStr">
        <is>
          <t>2025-W17-2025-ALEXAODE-Y40893</t>
        </is>
      </c>
      <c r="B29751" t="n">
        <v>2025</v>
      </c>
      <c r="C29751" t="n">
        <v>17</v>
      </c>
      <c r="D29751" t="inlineStr">
        <is>
          <t>2025-ALEXAODE</t>
        </is>
      </c>
      <c r="E29751" t="inlineStr">
        <is>
          <t>Y40893</t>
        </is>
      </c>
      <c r="F29751" t="inlineStr">
        <is>
          <t>BN</t>
        </is>
      </c>
      <c r="G29751" t="inlineStr">
        <is>
          <t>No</t>
        </is>
      </c>
      <c r="H29751" t="n">
        <v>0</v>
      </c>
    </row>
    <row r="29752">
      <c r="A29752" t="inlineStr">
        <is>
          <t>2025-W17-2025-ALEXAODE-S12474</t>
        </is>
      </c>
      <c r="B29752" t="n">
        <v>2025</v>
      </c>
      <c r="C29752" t="n">
        <v>17</v>
      </c>
      <c r="D29752" t="inlineStr">
        <is>
          <t>2025-ALEXAODE</t>
        </is>
      </c>
      <c r="E29752" t="inlineStr">
        <is>
          <t>S12474</t>
        </is>
      </c>
      <c r="F29752" t="inlineStr">
        <is>
          <t>BN</t>
        </is>
      </c>
      <c r="G29752" t="inlineStr">
        <is>
          <t>No</t>
        </is>
      </c>
      <c r="H29752" t="n">
        <v>8</v>
      </c>
    </row>
    <row r="29753">
      <c r="A29753" t="inlineStr">
        <is>
          <t>2025-W17-2025-ALEXAODE-Y34107</t>
        </is>
      </c>
      <c r="B29753" t="n">
        <v>2025</v>
      </c>
      <c r="C29753" t="n">
        <v>17</v>
      </c>
      <c r="D29753" t="inlineStr">
        <is>
          <t>2025-ALEXAODE</t>
        </is>
      </c>
      <c r="E29753" t="inlineStr">
        <is>
          <t>Y34107</t>
        </is>
      </c>
      <c r="F29753" t="inlineStr">
        <is>
          <t>BN</t>
        </is>
      </c>
      <c r="G29753" t="inlineStr">
        <is>
          <t>No</t>
        </is>
      </c>
      <c r="H29753" t="n">
        <v>2.3</v>
      </c>
    </row>
    <row r="29754">
      <c r="A29754" t="inlineStr">
        <is>
          <t>2025-W17-2025-ALEXAODE-Y40641</t>
        </is>
      </c>
      <c r="B29754" t="n">
        <v>2025</v>
      </c>
      <c r="C29754" t="n">
        <v>17</v>
      </c>
      <c r="D29754" t="inlineStr">
        <is>
          <t>2025-ALEXAODE</t>
        </is>
      </c>
      <c r="E29754" t="inlineStr">
        <is>
          <t>Y40641</t>
        </is>
      </c>
      <c r="F29754" t="inlineStr">
        <is>
          <t>BN</t>
        </is>
      </c>
      <c r="G29754" t="inlineStr">
        <is>
          <t>No</t>
        </is>
      </c>
      <c r="H29754" t="n">
        <v>4.8</v>
      </c>
    </row>
    <row r="29755">
      <c r="A29755" t="inlineStr">
        <is>
          <t>2025-W17-2025-PEPSALFA-Y30123</t>
        </is>
      </c>
      <c r="B29755" t="n">
        <v>2025</v>
      </c>
      <c r="C29755" t="n">
        <v>17</v>
      </c>
      <c r="D29755" t="inlineStr">
        <is>
          <t>2025-PEPSALFA</t>
        </is>
      </c>
      <c r="E29755" t="inlineStr">
        <is>
          <t>Y30123</t>
        </is>
      </c>
      <c r="F29755" t="inlineStr">
        <is>
          <t>QB</t>
        </is>
      </c>
      <c r="G29755" t="inlineStr">
        <is>
          <t>Yes</t>
        </is>
      </c>
      <c r="H29755" t="n">
        <v>0</v>
      </c>
    </row>
    <row r="29756">
      <c r="A29756" t="inlineStr">
        <is>
          <t>2025-W17-2025-PEPSALFA-Y40196</t>
        </is>
      </c>
      <c r="B29756" t="n">
        <v>2025</v>
      </c>
      <c r="C29756" t="n">
        <v>17</v>
      </c>
      <c r="D29756" t="inlineStr">
        <is>
          <t>2025-PEPSALFA</t>
        </is>
      </c>
      <c r="E29756" t="inlineStr">
        <is>
          <t>Y40196</t>
        </is>
      </c>
      <c r="F29756" t="inlineStr">
        <is>
          <t>RB</t>
        </is>
      </c>
      <c r="G29756" t="inlineStr">
        <is>
          <t>Yes</t>
        </is>
      </c>
      <c r="H29756" t="n">
        <v>27.6</v>
      </c>
    </row>
    <row r="29757">
      <c r="A29757" t="inlineStr">
        <is>
          <t>2025-W17-2025-PEPSALFA-Y40059</t>
        </is>
      </c>
      <c r="B29757" t="n">
        <v>2025</v>
      </c>
      <c r="C29757" t="n">
        <v>17</v>
      </c>
      <c r="D29757" t="inlineStr">
        <is>
          <t>2025-PEPSALFA</t>
        </is>
      </c>
      <c r="E29757" t="inlineStr">
        <is>
          <t>Y40059</t>
        </is>
      </c>
      <c r="F29757" t="inlineStr">
        <is>
          <t>RB</t>
        </is>
      </c>
      <c r="G29757" t="inlineStr">
        <is>
          <t>Yes</t>
        </is>
      </c>
      <c r="H29757" t="n">
        <v>5.4</v>
      </c>
    </row>
    <row r="29758">
      <c r="A29758" t="inlineStr">
        <is>
          <t>2025-W17-2025-PEPSALFA-Y40908</t>
        </is>
      </c>
      <c r="B29758" t="n">
        <v>2025</v>
      </c>
      <c r="C29758" t="n">
        <v>17</v>
      </c>
      <c r="D29758" t="inlineStr">
        <is>
          <t>2025-PEPSALFA</t>
        </is>
      </c>
      <c r="E29758" t="inlineStr">
        <is>
          <t>Y40908</t>
        </is>
      </c>
      <c r="F29758" t="inlineStr">
        <is>
          <t>WR</t>
        </is>
      </c>
      <c r="G29758" t="inlineStr">
        <is>
          <t>Yes</t>
        </is>
      </c>
      <c r="H29758" t="n">
        <v>3.6</v>
      </c>
    </row>
    <row r="29759">
      <c r="A29759" t="inlineStr">
        <is>
          <t>2025-W17-2025-PEPSALFA-Y34659</t>
        </is>
      </c>
      <c r="B29759" t="n">
        <v>2025</v>
      </c>
      <c r="C29759" t="n">
        <v>17</v>
      </c>
      <c r="D29759" t="inlineStr">
        <is>
          <t>2025-PEPSALFA</t>
        </is>
      </c>
      <c r="E29759" t="inlineStr">
        <is>
          <t>Y34659</t>
        </is>
      </c>
      <c r="F29759" t="inlineStr">
        <is>
          <t>WR</t>
        </is>
      </c>
      <c r="G29759" t="inlineStr">
        <is>
          <t>Yes</t>
        </is>
      </c>
      <c r="H29759" t="n">
        <v>1.3</v>
      </c>
    </row>
    <row r="29760">
      <c r="A29760" t="inlineStr">
        <is>
          <t>2025-W17-2025-PEPSALFA-Y31056</t>
        </is>
      </c>
      <c r="B29760" t="n">
        <v>2025</v>
      </c>
      <c r="C29760" t="n">
        <v>17</v>
      </c>
      <c r="D29760" t="inlineStr">
        <is>
          <t>2025-PEPSALFA</t>
        </is>
      </c>
      <c r="E29760" t="inlineStr">
        <is>
          <t>Y31056</t>
        </is>
      </c>
      <c r="F29760" t="inlineStr">
        <is>
          <t>TE</t>
        </is>
      </c>
      <c r="G29760" t="inlineStr">
        <is>
          <t>Yes</t>
        </is>
      </c>
      <c r="H29760" t="n">
        <v>4.8</v>
      </c>
    </row>
    <row r="29761">
      <c r="A29761" t="inlineStr">
        <is>
          <t>2025-W17-2025-PEPSALFA-Y31960</t>
        </is>
      </c>
      <c r="B29761" t="n">
        <v>2025</v>
      </c>
      <c r="C29761" t="n">
        <v>17</v>
      </c>
      <c r="D29761" t="inlineStr">
        <is>
          <t>2025-PEPSALFA</t>
        </is>
      </c>
      <c r="E29761" t="inlineStr">
        <is>
          <t>Y31960</t>
        </is>
      </c>
      <c r="F29761" t="inlineStr">
        <is>
          <t>W/R/T FLEX</t>
        </is>
      </c>
      <c r="G29761" t="inlineStr">
        <is>
          <t>Yes</t>
        </is>
      </c>
      <c r="H29761" t="n">
        <v>10.5</v>
      </c>
    </row>
    <row r="29762">
      <c r="A29762" t="inlineStr">
        <is>
          <t>2025-W17-2025-PEPSALFA-Y27120</t>
        </is>
      </c>
      <c r="B29762" t="n">
        <v>2025</v>
      </c>
      <c r="C29762" t="n">
        <v>17</v>
      </c>
      <c r="D29762" t="inlineStr">
        <is>
          <t>2025-PEPSALFA</t>
        </is>
      </c>
      <c r="E29762" t="inlineStr">
        <is>
          <t>Y27120</t>
        </is>
      </c>
      <c r="F29762" t="inlineStr">
        <is>
          <t>K</t>
        </is>
      </c>
      <c r="G29762" t="inlineStr">
        <is>
          <t>Yes</t>
        </is>
      </c>
      <c r="H29762" t="n">
        <v>6</v>
      </c>
    </row>
    <row r="29763">
      <c r="A29763" t="inlineStr">
        <is>
          <t>2025-W17-2025-PEPSALFA-Y-DEF:buffalo</t>
        </is>
      </c>
      <c r="B29763" t="n">
        <v>2025</v>
      </c>
      <c r="C29763" t="n">
        <v>17</v>
      </c>
      <c r="D29763" t="inlineStr">
        <is>
          <t>2025-PEPSALFA</t>
        </is>
      </c>
      <c r="E29763" t="inlineStr">
        <is>
          <t>Y-DEF:buffalo</t>
        </is>
      </c>
      <c r="F29763" t="inlineStr">
        <is>
          <t>DST</t>
        </is>
      </c>
      <c r="G29763" t="inlineStr">
        <is>
          <t>Yes</t>
        </is>
      </c>
      <c r="H29763" t="n">
        <v>9.6</v>
      </c>
    </row>
    <row r="29764">
      <c r="A29764" t="inlineStr">
        <is>
          <t>2025-W17-2025-PEPSALFA-S11610</t>
        </is>
      </c>
      <c r="B29764" t="n">
        <v>2025</v>
      </c>
      <c r="C29764" t="n">
        <v>17</v>
      </c>
      <c r="D29764" t="inlineStr">
        <is>
          <t>2025-PEPSALFA</t>
        </is>
      </c>
      <c r="E29764" t="inlineStr">
        <is>
          <t>S11610</t>
        </is>
      </c>
      <c r="F29764" t="inlineStr">
        <is>
          <t>BN</t>
        </is>
      </c>
      <c r="G29764" t="inlineStr">
        <is>
          <t>No</t>
        </is>
      </c>
      <c r="H29764" t="n">
        <v>1</v>
      </c>
    </row>
    <row r="29765">
      <c r="A29765" t="inlineStr">
        <is>
          <t>2025-W17-2025-PEPSALFA-Y26658</t>
        </is>
      </c>
      <c r="B29765" t="n">
        <v>2025</v>
      </c>
      <c r="C29765" t="n">
        <v>17</v>
      </c>
      <c r="D29765" t="inlineStr">
        <is>
          <t>2025-PEPSALFA</t>
        </is>
      </c>
      <c r="E29765" t="inlineStr">
        <is>
          <t>Y26658</t>
        </is>
      </c>
      <c r="F29765" t="inlineStr">
        <is>
          <t>BN</t>
        </is>
      </c>
      <c r="G29765" t="inlineStr">
        <is>
          <t>No</t>
        </is>
      </c>
      <c r="H29765" t="n">
        <v>0</v>
      </c>
    </row>
    <row r="29766">
      <c r="A29766" t="inlineStr">
        <is>
          <t>2025-W17-2025-PEPSALFA-Y30994</t>
        </is>
      </c>
      <c r="B29766" t="n">
        <v>2025</v>
      </c>
      <c r="C29766" t="n">
        <v>17</v>
      </c>
      <c r="D29766" t="inlineStr">
        <is>
          <t>2025-PEPSALFA</t>
        </is>
      </c>
      <c r="E29766" t="inlineStr">
        <is>
          <t>Y30994</t>
        </is>
      </c>
      <c r="F29766" t="inlineStr">
        <is>
          <t>BN</t>
        </is>
      </c>
      <c r="G29766" t="inlineStr">
        <is>
          <t>No</t>
        </is>
      </c>
      <c r="H29766" t="n">
        <v>1.2</v>
      </c>
    </row>
    <row r="29767">
      <c r="A29767" t="inlineStr">
        <is>
          <t>2025-W17-2025-PEPSALFA-Y34047</t>
        </is>
      </c>
      <c r="B29767" t="n">
        <v>2025</v>
      </c>
      <c r="C29767" t="n">
        <v>17</v>
      </c>
      <c r="D29767" t="inlineStr">
        <is>
          <t>2025-PEPSALFA</t>
        </is>
      </c>
      <c r="E29767" t="inlineStr">
        <is>
          <t>Y34047</t>
        </is>
      </c>
      <c r="F29767" t="inlineStr">
        <is>
          <t>BN</t>
        </is>
      </c>
      <c r="G29767" t="inlineStr">
        <is>
          <t>No</t>
        </is>
      </c>
      <c r="H29767" t="n">
        <v>2.7</v>
      </c>
    </row>
    <row r="29768">
      <c r="A29768" t="inlineStr">
        <is>
          <t>2025-W17-2025-PEPSALFA-Y33965</t>
        </is>
      </c>
      <c r="B29768" t="n">
        <v>2025</v>
      </c>
      <c r="C29768" t="n">
        <v>17</v>
      </c>
      <c r="D29768" t="inlineStr">
        <is>
          <t>2025-PEPSALFA</t>
        </is>
      </c>
      <c r="E29768" t="inlineStr">
        <is>
          <t>Y33965</t>
        </is>
      </c>
      <c r="F29768" t="inlineStr">
        <is>
          <t>BN</t>
        </is>
      </c>
      <c r="G29768" t="inlineStr">
        <is>
          <t>No</t>
        </is>
      </c>
      <c r="H29768" t="n">
        <v>0</v>
      </c>
    </row>
    <row r="29769">
      <c r="A29769" t="inlineStr">
        <is>
          <t>2025-W17-2025-PEPSALFA-Y40075</t>
        </is>
      </c>
      <c r="B29769" t="n">
        <v>2025</v>
      </c>
      <c r="C29769" t="n">
        <v>17</v>
      </c>
      <c r="D29769" t="inlineStr">
        <is>
          <t>2025-PEPSALFA</t>
        </is>
      </c>
      <c r="E29769" t="inlineStr">
        <is>
          <t>Y40075</t>
        </is>
      </c>
      <c r="F29769" t="inlineStr">
        <is>
          <t>BN</t>
        </is>
      </c>
      <c r="G29769" t="inlineStr">
        <is>
          <t>No</t>
        </is>
      </c>
      <c r="H29769" t="n">
        <v>25.2</v>
      </c>
    </row>
    <row r="29770">
      <c r="A29770" t="inlineStr">
        <is>
          <t>2025-W17-2025-TROQUERO-Y30977</t>
        </is>
      </c>
      <c r="B29770" t="n">
        <v>2025</v>
      </c>
      <c r="C29770" t="n">
        <v>17</v>
      </c>
      <c r="D29770" t="inlineStr">
        <is>
          <t>2025-TROQUERO</t>
        </is>
      </c>
      <c r="E29770" t="inlineStr">
        <is>
          <t>Y30977</t>
        </is>
      </c>
      <c r="F29770" t="inlineStr">
        <is>
          <t>QB</t>
        </is>
      </c>
      <c r="G29770" t="inlineStr">
        <is>
          <t>Yes</t>
        </is>
      </c>
      <c r="H29770" t="n">
        <v>23.18</v>
      </c>
    </row>
    <row r="29771">
      <c r="A29771" t="inlineStr">
        <is>
          <t>2025-W17-2025-TROQUERO-Y34447</t>
        </is>
      </c>
      <c r="B29771" t="n">
        <v>2025</v>
      </c>
      <c r="C29771" t="n">
        <v>17</v>
      </c>
      <c r="D29771" t="inlineStr">
        <is>
          <t>2025-TROQUERO</t>
        </is>
      </c>
      <c r="E29771" t="inlineStr">
        <is>
          <t>Y34447</t>
        </is>
      </c>
      <c r="F29771" t="inlineStr">
        <is>
          <t>RB</t>
        </is>
      </c>
      <c r="G29771" t="inlineStr">
        <is>
          <t>Yes</t>
        </is>
      </c>
      <c r="H29771" t="n">
        <v>6.4</v>
      </c>
    </row>
    <row r="29772">
      <c r="A29772" t="inlineStr">
        <is>
          <t>2025-W17-2025-TROQUERO-Y41019</t>
        </is>
      </c>
      <c r="B29772" t="n">
        <v>2025</v>
      </c>
      <c r="C29772" t="n">
        <v>17</v>
      </c>
      <c r="D29772" t="inlineStr">
        <is>
          <t>2025-TROQUERO</t>
        </is>
      </c>
      <c r="E29772" t="inlineStr">
        <is>
          <t>Y41019</t>
        </is>
      </c>
      <c r="F29772" t="inlineStr">
        <is>
          <t>RB</t>
        </is>
      </c>
      <c r="G29772" t="inlineStr">
        <is>
          <t>Yes</t>
        </is>
      </c>
      <c r="H29772" t="n">
        <v>16.3</v>
      </c>
    </row>
    <row r="29773">
      <c r="A29773" t="inlineStr">
        <is>
          <t>2025-W17-2025-TROQUERO-Y33393</t>
        </is>
      </c>
      <c r="B29773" t="n">
        <v>2025</v>
      </c>
      <c r="C29773" t="n">
        <v>17</v>
      </c>
      <c r="D29773" t="inlineStr">
        <is>
          <t>2025-TROQUERO</t>
        </is>
      </c>
      <c r="E29773" t="inlineStr">
        <is>
          <t>Y33393</t>
        </is>
      </c>
      <c r="F29773" t="inlineStr">
        <is>
          <t>WR</t>
        </is>
      </c>
      <c r="G29773" t="inlineStr">
        <is>
          <t>Yes</t>
        </is>
      </c>
      <c r="H29773" t="n">
        <v>21.5</v>
      </c>
    </row>
    <row r="29774">
      <c r="A29774" t="inlineStr">
        <is>
          <t>2025-W17-2025-TROQUERO-Y33963</t>
        </is>
      </c>
      <c r="B29774" t="n">
        <v>2025</v>
      </c>
      <c r="C29774" t="n">
        <v>17</v>
      </c>
      <c r="D29774" t="inlineStr">
        <is>
          <t>2025-TROQUERO</t>
        </is>
      </c>
      <c r="E29774" t="inlineStr">
        <is>
          <t>Y33963</t>
        </is>
      </c>
      <c r="F29774" t="inlineStr">
        <is>
          <t>WR</t>
        </is>
      </c>
      <c r="G29774" t="inlineStr">
        <is>
          <t>Yes</t>
        </is>
      </c>
      <c r="H29774" t="n">
        <v>0.9</v>
      </c>
    </row>
    <row r="29775">
      <c r="A29775" t="inlineStr">
        <is>
          <t>2025-W17-2025-TROQUERO-S12518</t>
        </is>
      </c>
      <c r="B29775" t="n">
        <v>2025</v>
      </c>
      <c r="C29775" t="n">
        <v>17</v>
      </c>
      <c r="D29775" t="inlineStr">
        <is>
          <t>2025-TROQUERO</t>
        </is>
      </c>
      <c r="E29775" t="inlineStr">
        <is>
          <t>S12518</t>
        </is>
      </c>
      <c r="F29775" t="inlineStr">
        <is>
          <t>TE</t>
        </is>
      </c>
      <c r="G29775" t="inlineStr">
        <is>
          <t>Yes</t>
        </is>
      </c>
      <c r="H29775" t="n">
        <v>6.8</v>
      </c>
    </row>
    <row r="29776">
      <c r="A29776" t="inlineStr">
        <is>
          <t>2025-W17-2025-TROQUERO-Y31010</t>
        </is>
      </c>
      <c r="B29776" t="n">
        <v>2025</v>
      </c>
      <c r="C29776" t="n">
        <v>17</v>
      </c>
      <c r="D29776" t="inlineStr">
        <is>
          <t>2025-TROQUERO</t>
        </is>
      </c>
      <c r="E29776" t="inlineStr">
        <is>
          <t>Y31010</t>
        </is>
      </c>
      <c r="F29776" t="inlineStr">
        <is>
          <t>W/R/T FLEX</t>
        </is>
      </c>
      <c r="G29776" t="inlineStr">
        <is>
          <t>Yes</t>
        </is>
      </c>
      <c r="H29776" t="n">
        <v>6</v>
      </c>
    </row>
    <row r="29777">
      <c r="A29777" t="inlineStr">
        <is>
          <t>2025-W17-2025-TROQUERO-Y31482</t>
        </is>
      </c>
      <c r="B29777" t="n">
        <v>2025</v>
      </c>
      <c r="C29777" t="n">
        <v>17</v>
      </c>
      <c r="D29777" t="inlineStr">
        <is>
          <t>2025-TROQUERO</t>
        </is>
      </c>
      <c r="E29777" t="inlineStr">
        <is>
          <t>Y31482</t>
        </is>
      </c>
      <c r="F29777" t="inlineStr">
        <is>
          <t>K</t>
        </is>
      </c>
      <c r="G29777" t="inlineStr">
        <is>
          <t>Yes</t>
        </is>
      </c>
      <c r="H29777" t="n">
        <v>6</v>
      </c>
    </row>
    <row r="29778">
      <c r="A29778" t="inlineStr">
        <is>
          <t>2025-W17-2025-TROQUERO-Y-DEF:seattle</t>
        </is>
      </c>
      <c r="B29778" t="n">
        <v>2025</v>
      </c>
      <c r="C29778" t="n">
        <v>17</v>
      </c>
      <c r="D29778" t="inlineStr">
        <is>
          <t>2025-TROQUERO</t>
        </is>
      </c>
      <c r="E29778" t="inlineStr">
        <is>
          <t>Y-DEF:seattle</t>
        </is>
      </c>
      <c r="F29778" t="inlineStr">
        <is>
          <t>DST</t>
        </is>
      </c>
      <c r="G29778" t="inlineStr">
        <is>
          <t>Yes</t>
        </is>
      </c>
      <c r="H29778" t="n">
        <v>16.18</v>
      </c>
    </row>
    <row r="29779">
      <c r="A29779" t="inlineStr">
        <is>
          <t>2025-W17-2025-TROQUERO-S11588</t>
        </is>
      </c>
      <c r="B29779" t="n">
        <v>2025</v>
      </c>
      <c r="C29779" t="n">
        <v>17</v>
      </c>
      <c r="D29779" t="inlineStr">
        <is>
          <t>2025-TROQUERO</t>
        </is>
      </c>
      <c r="E29779" t="inlineStr">
        <is>
          <t>S11588</t>
        </is>
      </c>
      <c r="F29779" t="inlineStr">
        <is>
          <t>BN</t>
        </is>
      </c>
      <c r="G29779" t="inlineStr">
        <is>
          <t>No</t>
        </is>
      </c>
      <c r="H29779" t="n">
        <v>3.6</v>
      </c>
    </row>
    <row r="29780">
      <c r="A29780" t="inlineStr">
        <is>
          <t>2025-W17-2025-TROQUERO-S12530</t>
        </is>
      </c>
      <c r="B29780" t="n">
        <v>2025</v>
      </c>
      <c r="C29780" t="n">
        <v>17</v>
      </c>
      <c r="D29780" t="inlineStr">
        <is>
          <t>2025-TROQUERO</t>
        </is>
      </c>
      <c r="E29780" t="inlineStr">
        <is>
          <t>S12530</t>
        </is>
      </c>
      <c r="F29780" t="inlineStr">
        <is>
          <t>BN</t>
        </is>
      </c>
      <c r="G29780" t="inlineStr">
        <is>
          <t>No</t>
        </is>
      </c>
      <c r="H29780" t="n">
        <v>0</v>
      </c>
    </row>
    <row r="29781">
      <c r="A29781" t="inlineStr">
        <is>
          <t>2025-W17-2025-TROQUERO-Y28592</t>
        </is>
      </c>
      <c r="B29781" t="n">
        <v>2025</v>
      </c>
      <c r="C29781" t="n">
        <v>17</v>
      </c>
      <c r="D29781" t="inlineStr">
        <is>
          <t>2025-TROQUERO</t>
        </is>
      </c>
      <c r="E29781" t="inlineStr">
        <is>
          <t>Y28592</t>
        </is>
      </c>
      <c r="F29781" t="inlineStr">
        <is>
          <t>BN</t>
        </is>
      </c>
      <c r="G29781" t="inlineStr">
        <is>
          <t>No</t>
        </is>
      </c>
      <c r="H29781" t="n">
        <v>0.5</v>
      </c>
    </row>
    <row r="29782">
      <c r="A29782" t="inlineStr">
        <is>
          <t>2025-W17-2025-TROQUERO-Y29369</t>
        </is>
      </c>
      <c r="B29782" t="n">
        <v>2025</v>
      </c>
      <c r="C29782" t="n">
        <v>17</v>
      </c>
      <c r="D29782" t="inlineStr">
        <is>
          <t>2025-TROQUERO</t>
        </is>
      </c>
      <c r="E29782" t="inlineStr">
        <is>
          <t>Y29369</t>
        </is>
      </c>
      <c r="F29782" t="inlineStr">
        <is>
          <t>BN</t>
        </is>
      </c>
      <c r="G29782" t="inlineStr">
        <is>
          <t>No</t>
        </is>
      </c>
      <c r="H29782" t="n">
        <v>24.68</v>
      </c>
    </row>
    <row r="29783">
      <c r="A29783" t="inlineStr">
        <is>
          <t>2025-W17-2025-TROQUERO-Y31905</t>
        </is>
      </c>
      <c r="B29783" t="n">
        <v>2025</v>
      </c>
      <c r="C29783" t="n">
        <v>17</v>
      </c>
      <c r="D29783" t="inlineStr">
        <is>
          <t>2025-TROQUERO</t>
        </is>
      </c>
      <c r="E29783" t="inlineStr">
        <is>
          <t>Y31905</t>
        </is>
      </c>
      <c r="F29783" t="inlineStr">
        <is>
          <t>BN</t>
        </is>
      </c>
      <c r="G29783" t="inlineStr">
        <is>
          <t>No</t>
        </is>
      </c>
      <c r="H29783" t="n">
        <v>5</v>
      </c>
    </row>
    <row r="29784">
      <c r="A29784" t="inlineStr">
        <is>
          <t>2025-W17-2025-TROQUERO-Y33998</t>
        </is>
      </c>
      <c r="B29784" t="n">
        <v>2025</v>
      </c>
      <c r="C29784" t="n">
        <v>17</v>
      </c>
      <c r="D29784" t="inlineStr">
        <is>
          <t>2025-TROQUERO</t>
        </is>
      </c>
      <c r="E29784" t="inlineStr">
        <is>
          <t>Y33998</t>
        </is>
      </c>
      <c r="F29784" t="inlineStr">
        <is>
          <t>BN</t>
        </is>
      </c>
      <c r="G29784" t="inlineStr">
        <is>
          <t>No</t>
        </is>
      </c>
      <c r="H29784" t="n">
        <v>16.8</v>
      </c>
    </row>
    <row r="29785">
      <c r="A29785" t="inlineStr">
        <is>
          <t>2025-W17-2025-LDV-Y32671</t>
        </is>
      </c>
      <c r="B29785" t="n">
        <v>2025</v>
      </c>
      <c r="C29785" t="n">
        <v>17</v>
      </c>
      <c r="D29785" t="inlineStr">
        <is>
          <t>2025-LDV</t>
        </is>
      </c>
      <c r="E29785" t="inlineStr">
        <is>
          <t>Y32671</t>
        </is>
      </c>
      <c r="F29785" t="inlineStr">
        <is>
          <t>QB</t>
        </is>
      </c>
      <c r="G29785" t="inlineStr">
        <is>
          <t>Yes</t>
        </is>
      </c>
      <c r="H29785" t="n">
        <v>20.4</v>
      </c>
    </row>
    <row r="29786">
      <c r="A29786" t="inlineStr">
        <is>
          <t>2025-W17-2025-LDV-S12527</t>
        </is>
      </c>
      <c r="B29786" t="n">
        <v>2025</v>
      </c>
      <c r="C29786" t="n">
        <v>17</v>
      </c>
      <c r="D29786" t="inlineStr">
        <is>
          <t>2025-LDV</t>
        </is>
      </c>
      <c r="E29786" t="inlineStr">
        <is>
          <t>S12527</t>
        </is>
      </c>
      <c r="F29786" t="inlineStr">
        <is>
          <t>RB</t>
        </is>
      </c>
      <c r="G29786" t="inlineStr">
        <is>
          <t>Yes</t>
        </is>
      </c>
      <c r="H29786" t="n">
        <v>8.300000000000001</v>
      </c>
    </row>
    <row r="29787">
      <c r="A29787" t="inlineStr">
        <is>
          <t>2025-W17-2025-LDV-Y33996</t>
        </is>
      </c>
      <c r="B29787" t="n">
        <v>2025</v>
      </c>
      <c r="C29787" t="n">
        <v>17</v>
      </c>
      <c r="D29787" t="inlineStr">
        <is>
          <t>2025-LDV</t>
        </is>
      </c>
      <c r="E29787" t="inlineStr">
        <is>
          <t>Y33996</t>
        </is>
      </c>
      <c r="F29787" t="inlineStr">
        <is>
          <t>RB</t>
        </is>
      </c>
      <c r="G29787" t="inlineStr">
        <is>
          <t>Yes</t>
        </is>
      </c>
      <c r="H29787" t="n">
        <v>6.7</v>
      </c>
    </row>
    <row r="29788">
      <c r="A29788" t="inlineStr">
        <is>
          <t>2025-W17-2025-LDV-Y33500</t>
        </is>
      </c>
      <c r="B29788" t="n">
        <v>2025</v>
      </c>
      <c r="C29788" t="n">
        <v>17</v>
      </c>
      <c r="D29788" t="inlineStr">
        <is>
          <t>2025-LDV</t>
        </is>
      </c>
      <c r="E29788" t="inlineStr">
        <is>
          <t>Y33500</t>
        </is>
      </c>
      <c r="F29788" t="inlineStr">
        <is>
          <t>WR</t>
        </is>
      </c>
      <c r="G29788" t="inlineStr">
        <is>
          <t>Yes</t>
        </is>
      </c>
      <c r="H29788" t="n">
        <v>10.8</v>
      </c>
    </row>
    <row r="29789">
      <c r="A29789" t="inlineStr">
        <is>
          <t>2025-W17-2025-LDV-Y40042</t>
        </is>
      </c>
      <c r="B29789" t="n">
        <v>2025</v>
      </c>
      <c r="C29789" t="n">
        <v>17</v>
      </c>
      <c r="D29789" t="inlineStr">
        <is>
          <t>2025-LDV</t>
        </is>
      </c>
      <c r="E29789" t="inlineStr">
        <is>
          <t>Y40042</t>
        </is>
      </c>
      <c r="F29789" t="inlineStr">
        <is>
          <t>WR</t>
        </is>
      </c>
      <c r="G29789" t="inlineStr">
        <is>
          <t>Yes</t>
        </is>
      </c>
      <c r="H29789" t="n">
        <v>14.5</v>
      </c>
    </row>
    <row r="29790">
      <c r="A29790" t="inlineStr">
        <is>
          <t>2025-W17-2025-LDV-Y31019</t>
        </is>
      </c>
      <c r="B29790" t="n">
        <v>2025</v>
      </c>
      <c r="C29790" t="n">
        <v>17</v>
      </c>
      <c r="D29790" t="inlineStr">
        <is>
          <t>2025-LDV</t>
        </is>
      </c>
      <c r="E29790" t="inlineStr">
        <is>
          <t>Y31019</t>
        </is>
      </c>
      <c r="F29790" t="inlineStr">
        <is>
          <t>TE</t>
        </is>
      </c>
      <c r="G29790" t="inlineStr">
        <is>
          <t>Yes</t>
        </is>
      </c>
      <c r="H29790" t="n">
        <v>8.300000000000001</v>
      </c>
    </row>
    <row r="29791">
      <c r="A29791" t="inlineStr">
        <is>
          <t>2025-W17-2025-LDV-Y33538</t>
        </is>
      </c>
      <c r="B29791" t="n">
        <v>2025</v>
      </c>
      <c r="C29791" t="n">
        <v>17</v>
      </c>
      <c r="D29791" t="inlineStr">
        <is>
          <t>2025-LDV</t>
        </is>
      </c>
      <c r="E29791" t="inlineStr">
        <is>
          <t>Y33538</t>
        </is>
      </c>
      <c r="F29791" t="inlineStr">
        <is>
          <t>W/R/T FLEX</t>
        </is>
      </c>
      <c r="G29791" t="inlineStr">
        <is>
          <t>Yes</t>
        </is>
      </c>
      <c r="H29791" t="n">
        <v>5.3</v>
      </c>
    </row>
    <row r="29792">
      <c r="A29792" t="inlineStr">
        <is>
          <t>2025-W17-2025-LDV-S12711</t>
        </is>
      </c>
      <c r="B29792" t="n">
        <v>2025</v>
      </c>
      <c r="C29792" t="n">
        <v>17</v>
      </c>
      <c r="D29792" t="inlineStr">
        <is>
          <t>2025-LDV</t>
        </is>
      </c>
      <c r="E29792" t="inlineStr">
        <is>
          <t>S12711</t>
        </is>
      </c>
      <c r="F29792" t="inlineStr">
        <is>
          <t>K</t>
        </is>
      </c>
      <c r="G29792" t="inlineStr">
        <is>
          <t>Yes</t>
        </is>
      </c>
      <c r="H29792" t="n">
        <v>11</v>
      </c>
    </row>
    <row r="29793">
      <c r="A29793" t="inlineStr">
        <is>
          <t>2025-W17-2025-LDV-Y-DEF:pittsburgh</t>
        </is>
      </c>
      <c r="B29793" t="n">
        <v>2025</v>
      </c>
      <c r="C29793" t="n">
        <v>17</v>
      </c>
      <c r="D29793" t="inlineStr">
        <is>
          <t>2025-LDV</t>
        </is>
      </c>
      <c r="E29793" t="inlineStr">
        <is>
          <t>Y-DEF:pittsburgh</t>
        </is>
      </c>
      <c r="F29793" t="inlineStr">
        <is>
          <t>DST</t>
        </is>
      </c>
      <c r="G29793" t="inlineStr">
        <is>
          <t>Yes</t>
        </is>
      </c>
      <c r="H29793" t="n">
        <v>13.75</v>
      </c>
    </row>
    <row r="29794">
      <c r="A29794" t="inlineStr">
        <is>
          <t>2025-W17-2025-LDV-Y31005</t>
        </is>
      </c>
      <c r="B29794" t="n">
        <v>2025</v>
      </c>
      <c r="C29794" t="n">
        <v>17</v>
      </c>
      <c r="D29794" t="inlineStr">
        <is>
          <t>2025-LDV</t>
        </is>
      </c>
      <c r="E29794" t="inlineStr">
        <is>
          <t>Y31005</t>
        </is>
      </c>
      <c r="F29794" t="inlineStr">
        <is>
          <t>BN</t>
        </is>
      </c>
      <c r="G29794" t="inlineStr">
        <is>
          <t>No</t>
        </is>
      </c>
      <c r="H29794" t="n">
        <v>0.1</v>
      </c>
    </row>
    <row r="29795">
      <c r="A29795" t="inlineStr">
        <is>
          <t>2025-W17-2025-LDV-Y32696</t>
        </is>
      </c>
      <c r="B29795" t="n">
        <v>2025</v>
      </c>
      <c r="C29795" t="n">
        <v>17</v>
      </c>
      <c r="D29795" t="inlineStr">
        <is>
          <t>2025-LDV</t>
        </is>
      </c>
      <c r="E29795" t="inlineStr">
        <is>
          <t>Y32696</t>
        </is>
      </c>
      <c r="F29795" t="inlineStr">
        <is>
          <t>BN</t>
        </is>
      </c>
      <c r="G29795" t="inlineStr">
        <is>
          <t>No</t>
        </is>
      </c>
      <c r="H29795" t="n">
        <v>0</v>
      </c>
    </row>
    <row r="29796">
      <c r="A29796" t="inlineStr">
        <is>
          <t>2025-W17-2025-LDV-Y33391</t>
        </is>
      </c>
      <c r="B29796" t="n">
        <v>2025</v>
      </c>
      <c r="C29796" t="n">
        <v>17</v>
      </c>
      <c r="D29796" t="inlineStr">
        <is>
          <t>2025-LDV</t>
        </is>
      </c>
      <c r="E29796" t="inlineStr">
        <is>
          <t>Y33391</t>
        </is>
      </c>
      <c r="F29796" t="inlineStr">
        <is>
          <t>BN</t>
        </is>
      </c>
      <c r="G29796" t="inlineStr">
        <is>
          <t>No</t>
        </is>
      </c>
      <c r="H29796" t="n">
        <v>0</v>
      </c>
    </row>
    <row r="29797">
      <c r="A29797" t="inlineStr">
        <is>
          <t>2025-W17-2025-LDV-Y33508</t>
        </is>
      </c>
      <c r="B29797" t="n">
        <v>2025</v>
      </c>
      <c r="C29797" t="n">
        <v>17</v>
      </c>
      <c r="D29797" t="inlineStr">
        <is>
          <t>2025-LDV</t>
        </is>
      </c>
      <c r="E29797" t="inlineStr">
        <is>
          <t>Y33508</t>
        </is>
      </c>
      <c r="F29797" t="inlineStr">
        <is>
          <t>BN</t>
        </is>
      </c>
      <c r="G29797" t="inlineStr">
        <is>
          <t>No</t>
        </is>
      </c>
      <c r="H29797" t="n">
        <v>24.7</v>
      </c>
    </row>
    <row r="29798">
      <c r="A29798" t="inlineStr">
        <is>
          <t>2025-W17-2025-LDV-S9504</t>
        </is>
      </c>
      <c r="B29798" t="n">
        <v>2025</v>
      </c>
      <c r="C29798" t="n">
        <v>17</v>
      </c>
      <c r="D29798" t="inlineStr">
        <is>
          <t>2025-LDV</t>
        </is>
      </c>
      <c r="E29798" t="inlineStr">
        <is>
          <t>S9504</t>
        </is>
      </c>
      <c r="F29798" t="inlineStr">
        <is>
          <t>BN</t>
        </is>
      </c>
      <c r="G29798" t="inlineStr">
        <is>
          <t>No</t>
        </is>
      </c>
      <c r="H29798" t="n">
        <v>0</v>
      </c>
    </row>
    <row r="29799">
      <c r="A29799" t="inlineStr">
        <is>
          <t>2025-W17-2025-PITACIOC-Y32723</t>
        </is>
      </c>
      <c r="B29799" t="n">
        <v>2025</v>
      </c>
      <c r="C29799" t="n">
        <v>17</v>
      </c>
      <c r="D29799" t="inlineStr">
        <is>
          <t>2025-PITACIOC</t>
        </is>
      </c>
      <c r="E29799" t="inlineStr">
        <is>
          <t>Y32723</t>
        </is>
      </c>
      <c r="F29799" t="inlineStr">
        <is>
          <t>QB</t>
        </is>
      </c>
      <c r="G29799" t="inlineStr">
        <is>
          <t>Yes</t>
        </is>
      </c>
      <c r="H29799" t="n">
        <v>8.9</v>
      </c>
    </row>
    <row r="29800">
      <c r="A29800" t="inlineStr">
        <is>
          <t>2025-W17-2025-PITACIOC-Y40993</t>
        </is>
      </c>
      <c r="B29800" t="n">
        <v>2025</v>
      </c>
      <c r="C29800" t="n">
        <v>17</v>
      </c>
      <c r="D29800" t="inlineStr">
        <is>
          <t>2025-PITACIOC</t>
        </is>
      </c>
      <c r="E29800" t="inlineStr">
        <is>
          <t>Y40993</t>
        </is>
      </c>
      <c r="F29800" t="inlineStr">
        <is>
          <t>RB</t>
        </is>
      </c>
      <c r="G29800" t="inlineStr">
        <is>
          <t>Yes</t>
        </is>
      </c>
      <c r="H29800" t="n">
        <v>5.8</v>
      </c>
    </row>
    <row r="29801">
      <c r="A29801" t="inlineStr">
        <is>
          <t>2025-W17-2025-PITACIOC-Y34120</t>
        </is>
      </c>
      <c r="B29801" t="n">
        <v>2025</v>
      </c>
      <c r="C29801" t="n">
        <v>17</v>
      </c>
      <c r="D29801" t="inlineStr">
        <is>
          <t>2025-PITACIOC</t>
        </is>
      </c>
      <c r="E29801" t="inlineStr">
        <is>
          <t>Y34120</t>
        </is>
      </c>
      <c r="F29801" t="inlineStr">
        <is>
          <t>RB</t>
        </is>
      </c>
      <c r="G29801" t="inlineStr">
        <is>
          <t>Yes</t>
        </is>
      </c>
      <c r="H29801" t="n">
        <v>14.5</v>
      </c>
    </row>
    <row r="29802">
      <c r="A29802" t="inlineStr">
        <is>
          <t>2025-W17-2025-PITACIOC-Y40041</t>
        </is>
      </c>
      <c r="B29802" t="n">
        <v>2025</v>
      </c>
      <c r="C29802" t="n">
        <v>17</v>
      </c>
      <c r="D29802" t="inlineStr">
        <is>
          <t>2025-PITACIOC</t>
        </is>
      </c>
      <c r="E29802" t="inlineStr">
        <is>
          <t>Y40041</t>
        </is>
      </c>
      <c r="F29802" t="inlineStr">
        <is>
          <t>WR</t>
        </is>
      </c>
      <c r="G29802" t="inlineStr">
        <is>
          <t>Yes</t>
        </is>
      </c>
      <c r="H29802" t="n">
        <v>11.7</v>
      </c>
    </row>
    <row r="29803">
      <c r="A29803" t="inlineStr">
        <is>
          <t>2025-W17-2025-PITACIOC-Y31908</t>
        </is>
      </c>
      <c r="B29803" t="n">
        <v>2025</v>
      </c>
      <c r="C29803" t="n">
        <v>17</v>
      </c>
      <c r="D29803" t="inlineStr">
        <is>
          <t>2025-PITACIOC</t>
        </is>
      </c>
      <c r="E29803" t="inlineStr">
        <is>
          <t>Y31908</t>
        </is>
      </c>
      <c r="F29803" t="inlineStr">
        <is>
          <t>WR</t>
        </is>
      </c>
      <c r="G29803" t="inlineStr">
        <is>
          <t>Yes</t>
        </is>
      </c>
      <c r="H29803" t="n">
        <v>8.800000000000001</v>
      </c>
    </row>
    <row r="29804">
      <c r="A29804" t="inlineStr">
        <is>
          <t>2025-W17-2025-PITACIOC-Y32803</t>
        </is>
      </c>
      <c r="B29804" t="n">
        <v>2025</v>
      </c>
      <c r="C29804" t="n">
        <v>17</v>
      </c>
      <c r="D29804" t="inlineStr">
        <is>
          <t>2025-PITACIOC</t>
        </is>
      </c>
      <c r="E29804" t="inlineStr">
        <is>
          <t>Y32803</t>
        </is>
      </c>
      <c r="F29804" t="inlineStr">
        <is>
          <t>TE</t>
        </is>
      </c>
      <c r="G29804" t="inlineStr">
        <is>
          <t>Yes</t>
        </is>
      </c>
      <c r="H29804" t="n">
        <v>8.300000000000001</v>
      </c>
    </row>
    <row r="29805">
      <c r="A29805" t="inlineStr">
        <is>
          <t>2025-W17-2025-PITACIOC-Y33392</t>
        </is>
      </c>
      <c r="B29805" t="n">
        <v>2025</v>
      </c>
      <c r="C29805" t="n">
        <v>17</v>
      </c>
      <c r="D29805" t="inlineStr">
        <is>
          <t>2025-PITACIOC</t>
        </is>
      </c>
      <c r="E29805" t="inlineStr">
        <is>
          <t>Y33392</t>
        </is>
      </c>
      <c r="F29805" t="inlineStr">
        <is>
          <t>W/R/T FLEX</t>
        </is>
      </c>
      <c r="G29805" t="inlineStr">
        <is>
          <t>Yes</t>
        </is>
      </c>
      <c r="H29805" t="n">
        <v>2.6</v>
      </c>
    </row>
    <row r="29806">
      <c r="A29806" t="inlineStr">
        <is>
          <t>2025-W17-2025-PITACIOC-Y32417</t>
        </is>
      </c>
      <c r="B29806" t="n">
        <v>2025</v>
      </c>
      <c r="C29806" t="n">
        <v>17</v>
      </c>
      <c r="D29806" t="inlineStr">
        <is>
          <t>2025-PITACIOC</t>
        </is>
      </c>
      <c r="E29806" t="inlineStr">
        <is>
          <t>Y32417</t>
        </is>
      </c>
      <c r="F29806" t="inlineStr">
        <is>
          <t>K</t>
        </is>
      </c>
      <c r="G29806" t="inlineStr">
        <is>
          <t>Yes</t>
        </is>
      </c>
      <c r="H29806" t="n">
        <v>5</v>
      </c>
    </row>
    <row r="29807">
      <c r="A29807" t="inlineStr">
        <is>
          <t>2025-W17-2025-PITACIOC-Y-DEF:kansas-city</t>
        </is>
      </c>
      <c r="B29807" t="n">
        <v>2025</v>
      </c>
      <c r="C29807" t="n">
        <v>17</v>
      </c>
      <c r="D29807" t="inlineStr">
        <is>
          <t>2025-PITACIOC</t>
        </is>
      </c>
      <c r="E29807" t="inlineStr">
        <is>
          <t>Y-DEF:kansas-city</t>
        </is>
      </c>
      <c r="F29807" t="inlineStr">
        <is>
          <t>DST</t>
        </is>
      </c>
      <c r="G29807" t="inlineStr">
        <is>
          <t>Yes</t>
        </is>
      </c>
      <c r="H29807" t="n">
        <v>7.28</v>
      </c>
    </row>
    <row r="29808">
      <c r="A29808" t="inlineStr">
        <is>
          <t>2025-W17-2025-PITACIOC-S11627</t>
        </is>
      </c>
      <c r="B29808" t="n">
        <v>2025</v>
      </c>
      <c r="C29808" t="n">
        <v>17</v>
      </c>
      <c r="D29808" t="inlineStr">
        <is>
          <t>2025-PITACIOC</t>
        </is>
      </c>
      <c r="E29808" t="inlineStr">
        <is>
          <t>S11627</t>
        </is>
      </c>
      <c r="F29808" t="inlineStr">
        <is>
          <t>BN</t>
        </is>
      </c>
      <c r="G29808" t="inlineStr">
        <is>
          <t>No</t>
        </is>
      </c>
      <c r="H29808" t="n">
        <v>3.7</v>
      </c>
    </row>
    <row r="29809">
      <c r="A29809" t="inlineStr">
        <is>
          <t>2025-W17-2025-PITACIOC-Y31906</t>
        </is>
      </c>
      <c r="B29809" t="n">
        <v>2025</v>
      </c>
      <c r="C29809" t="n">
        <v>17</v>
      </c>
      <c r="D29809" t="inlineStr">
        <is>
          <t>2025-PITACIOC</t>
        </is>
      </c>
      <c r="E29809" t="inlineStr">
        <is>
          <t>Y31906</t>
        </is>
      </c>
      <c r="F29809" t="inlineStr">
        <is>
          <t>BN</t>
        </is>
      </c>
      <c r="G29809" t="inlineStr">
        <is>
          <t>No</t>
        </is>
      </c>
      <c r="H29809" t="n">
        <v>15</v>
      </c>
    </row>
    <row r="29810">
      <c r="A29810" t="inlineStr">
        <is>
          <t>2025-W17-2025-PITACIOC-Y32003</t>
        </is>
      </c>
      <c r="B29810" t="n">
        <v>2025</v>
      </c>
      <c r="C29810" t="n">
        <v>17</v>
      </c>
      <c r="D29810" t="inlineStr">
        <is>
          <t>2025-PITACIOC</t>
        </is>
      </c>
      <c r="E29810" t="inlineStr">
        <is>
          <t>Y32003</t>
        </is>
      </c>
      <c r="F29810" t="inlineStr">
        <is>
          <t>BN</t>
        </is>
      </c>
      <c r="G29810" t="inlineStr">
        <is>
          <t>No</t>
        </is>
      </c>
      <c r="H29810" t="n">
        <v>4.6</v>
      </c>
    </row>
    <row r="29811">
      <c r="A29811" t="inlineStr">
        <is>
          <t>2025-W17-2025-PITACIOC-Y32704</t>
        </is>
      </c>
      <c r="B29811" t="n">
        <v>2025</v>
      </c>
      <c r="C29811" t="n">
        <v>17</v>
      </c>
      <c r="D29811" t="inlineStr">
        <is>
          <t>2025-PITACIOC</t>
        </is>
      </c>
      <c r="E29811" t="inlineStr">
        <is>
          <t>Y32704</t>
        </is>
      </c>
      <c r="F29811" t="inlineStr">
        <is>
          <t>BN</t>
        </is>
      </c>
      <c r="G29811" t="inlineStr">
        <is>
          <t>No</t>
        </is>
      </c>
      <c r="H29811" t="n">
        <v>2.6</v>
      </c>
    </row>
    <row r="29812">
      <c r="A29812" t="inlineStr">
        <is>
          <t>2025-W17-2025-PITACIOC-Y32843</t>
        </is>
      </c>
      <c r="B29812" t="n">
        <v>2025</v>
      </c>
      <c r="C29812" t="n">
        <v>17</v>
      </c>
      <c r="D29812" t="inlineStr">
        <is>
          <t>2025-PITACIOC</t>
        </is>
      </c>
      <c r="E29812" t="inlineStr">
        <is>
          <t>Y32843</t>
        </is>
      </c>
      <c r="F29812" t="inlineStr">
        <is>
          <t>BN</t>
        </is>
      </c>
      <c r="G29812" t="inlineStr">
        <is>
          <t>No</t>
        </is>
      </c>
      <c r="H29812" t="n">
        <v>4.5</v>
      </c>
    </row>
    <row r="29813">
      <c r="A29813" t="inlineStr">
        <is>
          <t>2025-W17-2025-TONYCLIF-Y33389</t>
        </is>
      </c>
      <c r="B29813" t="n">
        <v>2025</v>
      </c>
      <c r="C29813" t="n">
        <v>17</v>
      </c>
      <c r="D29813" t="inlineStr">
        <is>
          <t>2025-TONYCLIF</t>
        </is>
      </c>
      <c r="E29813" t="inlineStr">
        <is>
          <t>Y33389</t>
        </is>
      </c>
      <c r="F29813" t="inlineStr">
        <is>
          <t>QB</t>
        </is>
      </c>
      <c r="G29813" t="inlineStr">
        <is>
          <t>Yes</t>
        </is>
      </c>
      <c r="H29813" t="n">
        <v>24.12</v>
      </c>
    </row>
    <row r="29814">
      <c r="A29814" t="inlineStr">
        <is>
          <t>2025-W17-2025-TONYCLIF-S12489</t>
        </is>
      </c>
      <c r="B29814" t="n">
        <v>2025</v>
      </c>
      <c r="C29814" t="n">
        <v>17</v>
      </c>
      <c r="D29814" t="inlineStr">
        <is>
          <t>2025-TONYCLIF</t>
        </is>
      </c>
      <c r="E29814" t="inlineStr">
        <is>
          <t>S12489</t>
        </is>
      </c>
      <c r="F29814" t="inlineStr">
        <is>
          <t>RB</t>
        </is>
      </c>
      <c r="G29814" t="inlineStr">
        <is>
          <t>Yes</t>
        </is>
      </c>
      <c r="H29814" t="n">
        <v>16.1</v>
      </c>
    </row>
    <row r="29815">
      <c r="A29815" t="inlineStr">
        <is>
          <t>2025-W17-2025-TONYCLIF-Y30972</t>
        </is>
      </c>
      <c r="B29815" t="n">
        <v>2025</v>
      </c>
      <c r="C29815" t="n">
        <v>17</v>
      </c>
      <c r="D29815" t="inlineStr">
        <is>
          <t>2025-TONYCLIF</t>
        </is>
      </c>
      <c r="E29815" t="inlineStr">
        <is>
          <t>Y30972</t>
        </is>
      </c>
      <c r="F29815" t="inlineStr">
        <is>
          <t>RB</t>
        </is>
      </c>
      <c r="G29815" t="inlineStr">
        <is>
          <t>Yes</t>
        </is>
      </c>
      <c r="H29815" t="n">
        <v>6.8</v>
      </c>
    </row>
    <row r="29816">
      <c r="A29816" t="inlineStr">
        <is>
          <t>2025-W17-2025-TONYCLIF-Y33967</t>
        </is>
      </c>
      <c r="B29816" t="n">
        <v>2025</v>
      </c>
      <c r="C29816" t="n">
        <v>17</v>
      </c>
      <c r="D29816" t="inlineStr">
        <is>
          <t>2025-TONYCLIF</t>
        </is>
      </c>
      <c r="E29816" t="inlineStr">
        <is>
          <t>Y33967</t>
        </is>
      </c>
      <c r="F29816" t="inlineStr">
        <is>
          <t>WR</t>
        </is>
      </c>
      <c r="G29816" t="inlineStr">
        <is>
          <t>Yes</t>
        </is>
      </c>
      <c r="H29816" t="n">
        <v>4.7</v>
      </c>
    </row>
    <row r="29817">
      <c r="A29817" t="inlineStr">
        <is>
          <t>2025-W17-2025-TONYCLIF-Y31883</t>
        </is>
      </c>
      <c r="B29817" t="n">
        <v>2025</v>
      </c>
      <c r="C29817" t="n">
        <v>17</v>
      </c>
      <c r="D29817" t="inlineStr">
        <is>
          <t>2025-TONYCLIF</t>
        </is>
      </c>
      <c r="E29817" t="inlineStr">
        <is>
          <t>Y31883</t>
        </is>
      </c>
      <c r="F29817" t="inlineStr">
        <is>
          <t>WR</t>
        </is>
      </c>
      <c r="G29817" t="inlineStr">
        <is>
          <t>Yes</t>
        </is>
      </c>
      <c r="H29817" t="n">
        <v>9.300000000000001</v>
      </c>
    </row>
    <row r="29818">
      <c r="A29818" t="inlineStr">
        <is>
          <t>2025-W17-2025-TONYCLIF-Y34010</t>
        </is>
      </c>
      <c r="B29818" t="n">
        <v>2025</v>
      </c>
      <c r="C29818" t="n">
        <v>17</v>
      </c>
      <c r="D29818" t="inlineStr">
        <is>
          <t>2025-TONYCLIF</t>
        </is>
      </c>
      <c r="E29818" t="inlineStr">
        <is>
          <t>Y34010</t>
        </is>
      </c>
      <c r="F29818" t="inlineStr">
        <is>
          <t>TE</t>
        </is>
      </c>
      <c r="G29818" t="inlineStr">
        <is>
          <t>Yes</t>
        </is>
      </c>
      <c r="H29818" t="n">
        <v>18.6</v>
      </c>
    </row>
    <row r="29819">
      <c r="A29819" t="inlineStr">
        <is>
          <t>2025-W17-2025-TONYCLIF-Y30295</t>
        </is>
      </c>
      <c r="B29819" t="n">
        <v>2025</v>
      </c>
      <c r="C29819" t="n">
        <v>17</v>
      </c>
      <c r="D29819" t="inlineStr">
        <is>
          <t>2025-TONYCLIF</t>
        </is>
      </c>
      <c r="E29819" t="inlineStr">
        <is>
          <t>Y30295</t>
        </is>
      </c>
      <c r="F29819" t="inlineStr">
        <is>
          <t>W/R/T FLEX</t>
        </is>
      </c>
      <c r="G29819" t="inlineStr">
        <is>
          <t>Yes</t>
        </is>
      </c>
      <c r="H29819" t="n">
        <v>13.8</v>
      </c>
    </row>
    <row r="29820">
      <c r="A29820" t="inlineStr">
        <is>
          <t>2025-W17-2025-TONYCLIF-S11786</t>
        </is>
      </c>
      <c r="B29820" t="n">
        <v>2025</v>
      </c>
      <c r="C29820" t="n">
        <v>17</v>
      </c>
      <c r="D29820" t="inlineStr">
        <is>
          <t>2025-TONYCLIF</t>
        </is>
      </c>
      <c r="E29820" t="inlineStr">
        <is>
          <t>S11786</t>
        </is>
      </c>
      <c r="F29820" t="inlineStr">
        <is>
          <t>K</t>
        </is>
      </c>
      <c r="G29820" t="inlineStr">
        <is>
          <t>Yes</t>
        </is>
      </c>
      <c r="H29820" t="n">
        <v>14</v>
      </c>
    </row>
    <row r="29821">
      <c r="A29821" t="inlineStr">
        <is>
          <t>2025-W17-2025-TONYCLIF-Y-DEF:detroit</t>
        </is>
      </c>
      <c r="B29821" t="n">
        <v>2025</v>
      </c>
      <c r="C29821" t="n">
        <v>17</v>
      </c>
      <c r="D29821" t="inlineStr">
        <is>
          <t>2025-TONYCLIF</t>
        </is>
      </c>
      <c r="E29821" t="inlineStr">
        <is>
          <t>Y-DEF:detroit</t>
        </is>
      </c>
      <c r="F29821" t="inlineStr">
        <is>
          <t>DST</t>
        </is>
      </c>
      <c r="G29821" t="inlineStr">
        <is>
          <t>Yes</t>
        </is>
      </c>
      <c r="H29821" t="n">
        <v>11.93</v>
      </c>
    </row>
    <row r="29822">
      <c r="A29822" t="inlineStr">
        <is>
          <t>2025-W17-2025-TONYCLIF-Y40835</t>
        </is>
      </c>
      <c r="B29822" t="n">
        <v>2025</v>
      </c>
      <c r="C29822" t="n">
        <v>17</v>
      </c>
      <c r="D29822" t="inlineStr">
        <is>
          <t>2025-TONYCLIF</t>
        </is>
      </c>
      <c r="E29822" t="inlineStr">
        <is>
          <t>Y40835</t>
        </is>
      </c>
      <c r="F29822" t="inlineStr">
        <is>
          <t>BN</t>
        </is>
      </c>
      <c r="G29822" t="inlineStr">
        <is>
          <t>No</t>
        </is>
      </c>
      <c r="H29822" t="n">
        <v>5</v>
      </c>
    </row>
    <row r="29823">
      <c r="A29823" t="inlineStr">
        <is>
          <t>2025-W17-2025-TONYCLIF-Y40900</t>
        </is>
      </c>
      <c r="B29823" t="n">
        <v>2025</v>
      </c>
      <c r="C29823" t="n">
        <v>17</v>
      </c>
      <c r="D29823" t="inlineStr">
        <is>
          <t>2025-TONYCLIF</t>
        </is>
      </c>
      <c r="E29823" t="inlineStr">
        <is>
          <t>Y40900</t>
        </is>
      </c>
      <c r="F29823" t="inlineStr">
        <is>
          <t>BN</t>
        </is>
      </c>
      <c r="G29823" t="inlineStr">
        <is>
          <t>No</t>
        </is>
      </c>
      <c r="H29823" t="n">
        <v>23</v>
      </c>
    </row>
    <row r="29824">
      <c r="A29824" t="inlineStr">
        <is>
          <t>2025-W17-2025-TONYCLIF-Y41052</t>
        </is>
      </c>
      <c r="B29824" t="n">
        <v>2025</v>
      </c>
      <c r="C29824" t="n">
        <v>17</v>
      </c>
      <c r="D29824" t="inlineStr">
        <is>
          <t>2025-TONYCLIF</t>
        </is>
      </c>
      <c r="E29824" t="inlineStr">
        <is>
          <t>Y41052</t>
        </is>
      </c>
      <c r="F29824" t="inlineStr">
        <is>
          <t>BN</t>
        </is>
      </c>
      <c r="G29824" t="inlineStr">
        <is>
          <t>No</t>
        </is>
      </c>
      <c r="H29824" t="n">
        <v>0</v>
      </c>
    </row>
    <row r="29825">
      <c r="A29825" t="inlineStr">
        <is>
          <t>2025-W17-2025-TONYCLIF-Y29235</t>
        </is>
      </c>
      <c r="B29825" t="n">
        <v>2025</v>
      </c>
      <c r="C29825" t="n">
        <v>17</v>
      </c>
      <c r="D29825" t="inlineStr">
        <is>
          <t>2025-TONYCLIF</t>
        </is>
      </c>
      <c r="E29825" t="inlineStr">
        <is>
          <t>Y29235</t>
        </is>
      </c>
      <c r="F29825" t="inlineStr">
        <is>
          <t>BN</t>
        </is>
      </c>
      <c r="G29825" t="inlineStr">
        <is>
          <t>No</t>
        </is>
      </c>
      <c r="H29825" t="n">
        <v>4.08</v>
      </c>
    </row>
    <row r="29826">
      <c r="A29826" t="inlineStr">
        <is>
          <t>2025-W17-2025-TONYCLIF-Y32725</t>
        </is>
      </c>
      <c r="B29826" t="n">
        <v>2025</v>
      </c>
      <c r="C29826" t="n">
        <v>17</v>
      </c>
      <c r="D29826" t="inlineStr">
        <is>
          <t>2025-TONYCLIF</t>
        </is>
      </c>
      <c r="E29826" t="inlineStr">
        <is>
          <t>Y32725</t>
        </is>
      </c>
      <c r="F29826" t="inlineStr">
        <is>
          <t>BN</t>
        </is>
      </c>
      <c r="G29826" t="inlineStr">
        <is>
          <t>No</t>
        </is>
      </c>
      <c r="H29826" t="n">
        <v>0</v>
      </c>
    </row>
    <row r="29827">
      <c r="A29827" t="inlineStr">
        <is>
          <t>2025-W17-2025-TONYCLIF-Y-DEF:philadelphia</t>
        </is>
      </c>
      <c r="B29827" t="n">
        <v>2025</v>
      </c>
      <c r="C29827" t="n">
        <v>17</v>
      </c>
      <c r="D29827" t="inlineStr">
        <is>
          <t>2025-TONYCLIF</t>
        </is>
      </c>
      <c r="E29827" t="inlineStr">
        <is>
          <t>Y-DEF:philadelphia</t>
        </is>
      </c>
      <c r="F29827" t="inlineStr">
        <is>
          <t>BN</t>
        </is>
      </c>
      <c r="G29827" t="inlineStr">
        <is>
          <t>No</t>
        </is>
      </c>
      <c r="H29827" t="n">
        <v>16.93</v>
      </c>
    </row>
    <row r="29828">
      <c r="A29828" t="inlineStr">
        <is>
          <t>2025-W17-2025-ABARBA-Y9265</t>
        </is>
      </c>
      <c r="B29828" t="n">
        <v>2025</v>
      </c>
      <c r="C29828" t="n">
        <v>17</v>
      </c>
      <c r="D29828" t="inlineStr">
        <is>
          <t>2025-ABARBA</t>
        </is>
      </c>
      <c r="E29828" t="inlineStr">
        <is>
          <t>Y9265</t>
        </is>
      </c>
      <c r="F29828" t="inlineStr">
        <is>
          <t>QB</t>
        </is>
      </c>
      <c r="G29828" t="inlineStr">
        <is>
          <t>Yes</t>
        </is>
      </c>
      <c r="H29828" t="n">
        <v>13.76</v>
      </c>
    </row>
    <row r="29829">
      <c r="A29829" t="inlineStr">
        <is>
          <t>2025-W17-2025-ABARBA-Y40055</t>
        </is>
      </c>
      <c r="B29829" t="n">
        <v>2025</v>
      </c>
      <c r="C29829" t="n">
        <v>17</v>
      </c>
      <c r="D29829" t="inlineStr">
        <is>
          <t>2025-ABARBA</t>
        </is>
      </c>
      <c r="E29829" t="inlineStr">
        <is>
          <t>Y40055</t>
        </is>
      </c>
      <c r="F29829" t="inlineStr">
        <is>
          <t>RB</t>
        </is>
      </c>
      <c r="G29829" t="inlineStr">
        <is>
          <t>Yes</t>
        </is>
      </c>
      <c r="H29829" t="n">
        <v>39.4</v>
      </c>
    </row>
    <row r="29830">
      <c r="A29830" t="inlineStr">
        <is>
          <t>2025-W17-2025-ABARBA-Y33423</t>
        </is>
      </c>
      <c r="B29830" t="n">
        <v>2025</v>
      </c>
      <c r="C29830" t="n">
        <v>17</v>
      </c>
      <c r="D29830" t="inlineStr">
        <is>
          <t>2025-ABARBA</t>
        </is>
      </c>
      <c r="E29830" t="inlineStr">
        <is>
          <t>Y33423</t>
        </is>
      </c>
      <c r="F29830" t="inlineStr">
        <is>
          <t>RB</t>
        </is>
      </c>
      <c r="G29830" t="inlineStr">
        <is>
          <t>Yes</t>
        </is>
      </c>
      <c r="H29830" t="n">
        <v>11.4</v>
      </c>
    </row>
    <row r="29831">
      <c r="A29831" t="inlineStr">
        <is>
          <t>2025-W17-2025-ABARBA-Y32692</t>
        </is>
      </c>
      <c r="B29831" t="n">
        <v>2025</v>
      </c>
      <c r="C29831" t="n">
        <v>17</v>
      </c>
      <c r="D29831" t="inlineStr">
        <is>
          <t>2025-ABARBA</t>
        </is>
      </c>
      <c r="E29831" t="inlineStr">
        <is>
          <t>Y32692</t>
        </is>
      </c>
      <c r="F29831" t="inlineStr">
        <is>
          <t>WR</t>
        </is>
      </c>
      <c r="G29831" t="inlineStr">
        <is>
          <t>Yes</t>
        </is>
      </c>
      <c r="H29831" t="n">
        <v>5</v>
      </c>
    </row>
    <row r="29832">
      <c r="A29832" t="inlineStr">
        <is>
          <t>2025-W17-2025-ABARBA-Y33394</t>
        </is>
      </c>
      <c r="B29832" t="n">
        <v>2025</v>
      </c>
      <c r="C29832" t="n">
        <v>17</v>
      </c>
      <c r="D29832" t="inlineStr">
        <is>
          <t>2025-ABARBA</t>
        </is>
      </c>
      <c r="E29832" t="inlineStr">
        <is>
          <t>Y33394</t>
        </is>
      </c>
      <c r="F29832" t="inlineStr">
        <is>
          <t>WR</t>
        </is>
      </c>
      <c r="G29832" t="inlineStr">
        <is>
          <t>Yes</t>
        </is>
      </c>
      <c r="H29832" t="n">
        <v>0.7</v>
      </c>
    </row>
    <row r="29833">
      <c r="A29833" t="inlineStr">
        <is>
          <t>2025-W17-2025-ABARBA-Y26686</t>
        </is>
      </c>
      <c r="B29833" t="n">
        <v>2025</v>
      </c>
      <c r="C29833" t="n">
        <v>17</v>
      </c>
      <c r="D29833" t="inlineStr">
        <is>
          <t>2025-ABARBA</t>
        </is>
      </c>
      <c r="E29833" t="inlineStr">
        <is>
          <t>Y26686</t>
        </is>
      </c>
      <c r="F29833" t="inlineStr">
        <is>
          <t>TE</t>
        </is>
      </c>
      <c r="G29833" t="inlineStr">
        <is>
          <t>Yes</t>
        </is>
      </c>
      <c r="H29833" t="n">
        <v>6.1</v>
      </c>
    </row>
    <row r="29834">
      <c r="A29834" t="inlineStr">
        <is>
          <t>2025-W17-2025-ABARBA-Y33398</t>
        </is>
      </c>
      <c r="B29834" t="n">
        <v>2025</v>
      </c>
      <c r="C29834" t="n">
        <v>17</v>
      </c>
      <c r="D29834" t="inlineStr">
        <is>
          <t>2025-ABARBA</t>
        </is>
      </c>
      <c r="E29834" t="inlineStr">
        <is>
          <t>Y33398</t>
        </is>
      </c>
      <c r="F29834" t="inlineStr">
        <is>
          <t>W/R/T FLEX</t>
        </is>
      </c>
      <c r="G29834" t="inlineStr">
        <is>
          <t>Yes</t>
        </is>
      </c>
      <c r="H29834" t="n">
        <v>3.5</v>
      </c>
    </row>
    <row r="29835">
      <c r="A29835" t="inlineStr">
        <is>
          <t>2025-W17-2025-ABARBA-Y40819</t>
        </is>
      </c>
      <c r="B29835" t="n">
        <v>2025</v>
      </c>
      <c r="C29835" t="n">
        <v>17</v>
      </c>
      <c r="D29835" t="inlineStr">
        <is>
          <t>2025-ABARBA</t>
        </is>
      </c>
      <c r="E29835" t="inlineStr">
        <is>
          <t>Y40819</t>
        </is>
      </c>
      <c r="F29835" t="inlineStr">
        <is>
          <t>K</t>
        </is>
      </c>
      <c r="G29835" t="inlineStr">
        <is>
          <t>Yes</t>
        </is>
      </c>
      <c r="H29835" t="n">
        <v>17</v>
      </c>
    </row>
    <row r="29836">
      <c r="A29836" t="inlineStr">
        <is>
          <t>2025-W17-2025-ABARBA-Y-DEF:la-rams</t>
        </is>
      </c>
      <c r="B29836" t="n">
        <v>2025</v>
      </c>
      <c r="C29836" t="n">
        <v>17</v>
      </c>
      <c r="D29836" t="inlineStr">
        <is>
          <t>2025-ABARBA</t>
        </is>
      </c>
      <c r="E29836" t="inlineStr">
        <is>
          <t>Y-DEF:la-rams</t>
        </is>
      </c>
      <c r="F29836" t="inlineStr">
        <is>
          <t>DST</t>
        </is>
      </c>
      <c r="G29836" t="inlineStr">
        <is>
          <t>Yes</t>
        </is>
      </c>
      <c r="H29836" t="n">
        <v>11.33</v>
      </c>
    </row>
    <row r="29837">
      <c r="A29837" t="inlineStr">
        <is>
          <t>2025-W17-2025-ABARBA-S10213</t>
        </is>
      </c>
      <c r="B29837" t="n">
        <v>2025</v>
      </c>
      <c r="C29837" t="n">
        <v>17</v>
      </c>
      <c r="D29837" t="inlineStr">
        <is>
          <t>2025-ABARBA</t>
        </is>
      </c>
      <c r="E29837" t="inlineStr">
        <is>
          <t>S10213</t>
        </is>
      </c>
      <c r="F29837" t="inlineStr">
        <is>
          <t>BN</t>
        </is>
      </c>
      <c r="G29837" t="inlineStr">
        <is>
          <t>No</t>
        </is>
      </c>
      <c r="H29837" t="n">
        <v>7.4</v>
      </c>
    </row>
    <row r="29838">
      <c r="A29838" t="inlineStr">
        <is>
          <t>2025-W17-2025-ABARBA-S11597</t>
        </is>
      </c>
      <c r="B29838" t="n">
        <v>2025</v>
      </c>
      <c r="C29838" t="n">
        <v>17</v>
      </c>
      <c r="D29838" t="inlineStr">
        <is>
          <t>2025-ABARBA</t>
        </is>
      </c>
      <c r="E29838" t="inlineStr">
        <is>
          <t>S11597</t>
        </is>
      </c>
      <c r="F29838" t="inlineStr">
        <is>
          <t>BN</t>
        </is>
      </c>
      <c r="G29838" t="inlineStr">
        <is>
          <t>No</t>
        </is>
      </c>
      <c r="H29838" t="n">
        <v>0</v>
      </c>
    </row>
    <row r="29839">
      <c r="A29839" t="inlineStr">
        <is>
          <t>2025-W17-2025-ABARBA-Y30180</t>
        </is>
      </c>
      <c r="B29839" t="n">
        <v>2025</v>
      </c>
      <c r="C29839" t="n">
        <v>17</v>
      </c>
      <c r="D29839" t="inlineStr">
        <is>
          <t>2025-ABARBA</t>
        </is>
      </c>
      <c r="E29839" t="inlineStr">
        <is>
          <t>Y30180</t>
        </is>
      </c>
      <c r="F29839" t="inlineStr">
        <is>
          <t>BN</t>
        </is>
      </c>
      <c r="G29839" t="inlineStr">
        <is>
          <t>No</t>
        </is>
      </c>
      <c r="H29839" t="n">
        <v>0</v>
      </c>
    </row>
    <row r="29840">
      <c r="A29840" t="inlineStr">
        <is>
          <t>2025-W17-2025-ABARBA-Y40051</t>
        </is>
      </c>
      <c r="B29840" t="n">
        <v>2025</v>
      </c>
      <c r="C29840" t="n">
        <v>17</v>
      </c>
      <c r="D29840" t="inlineStr">
        <is>
          <t>2025-ABARBA</t>
        </is>
      </c>
      <c r="E29840" t="inlineStr">
        <is>
          <t>Y40051</t>
        </is>
      </c>
      <c r="F29840" t="inlineStr">
        <is>
          <t>BN</t>
        </is>
      </c>
      <c r="G29840" t="inlineStr">
        <is>
          <t>No</t>
        </is>
      </c>
      <c r="H29840" t="n">
        <v>12.3</v>
      </c>
    </row>
    <row r="29841">
      <c r="A29841" t="inlineStr">
        <is>
          <t>2026-W1-2026-JCHAPS-Y40881</t>
        </is>
      </c>
      <c r="B29841" t="n">
        <v>2026</v>
      </c>
      <c r="C29841" t="n">
        <v>1</v>
      </c>
      <c r="D29841" t="inlineStr">
        <is>
          <t>2026-JCHAPS</t>
        </is>
      </c>
      <c r="E29841" t="inlineStr">
        <is>
          <t>Y40881</t>
        </is>
      </c>
      <c r="F29841" t="inlineStr">
        <is>
          <t>QB</t>
        </is>
      </c>
      <c r="G29841" t="inlineStr">
        <is>
          <t>Yes</t>
        </is>
      </c>
      <c r="H29841" t="n">
        <v>12.82</v>
      </c>
    </row>
    <row r="29842">
      <c r="A29842" t="inlineStr">
        <is>
          <t>2026-W1-2026-JCHAPS-Y34019</t>
        </is>
      </c>
      <c r="B29842" t="n">
        <v>2026</v>
      </c>
      <c r="C29842" t="n">
        <v>1</v>
      </c>
      <c r="D29842" t="inlineStr">
        <is>
          <t>2026-JCHAPS</t>
        </is>
      </c>
      <c r="E29842" t="inlineStr">
        <is>
          <t>Y34019</t>
        </is>
      </c>
      <c r="F29842" t="inlineStr">
        <is>
          <t>RB</t>
        </is>
      </c>
      <c r="G29842" t="inlineStr">
        <is>
          <t>Yes</t>
        </is>
      </c>
      <c r="H29842" t="n">
        <v>8.4</v>
      </c>
    </row>
    <row r="29843">
      <c r="A29843" t="inlineStr">
        <is>
          <t>2026-W1-2026-JCHAPS-Y33423</t>
        </is>
      </c>
      <c r="B29843" t="n">
        <v>2026</v>
      </c>
      <c r="C29843" t="n">
        <v>1</v>
      </c>
      <c r="D29843" t="inlineStr">
        <is>
          <t>2026-JCHAPS</t>
        </is>
      </c>
      <c r="E29843" t="inlineStr">
        <is>
          <t>Y33423</t>
        </is>
      </c>
      <c r="F29843" t="inlineStr">
        <is>
          <t>RB</t>
        </is>
      </c>
      <c r="G29843" t="inlineStr">
        <is>
          <t>Yes</t>
        </is>
      </c>
      <c r="H29843" t="n">
        <v>21.7</v>
      </c>
    </row>
    <row r="29844">
      <c r="A29844" t="inlineStr">
        <is>
          <t>2026-W1-2026-JCHAPS-Y32692</t>
        </is>
      </c>
      <c r="B29844" t="n">
        <v>2026</v>
      </c>
      <c r="C29844" t="n">
        <v>1</v>
      </c>
      <c r="D29844" t="inlineStr">
        <is>
          <t>2026-JCHAPS</t>
        </is>
      </c>
      <c r="E29844" t="inlineStr">
        <is>
          <t>Y32692</t>
        </is>
      </c>
      <c r="F29844" t="inlineStr">
        <is>
          <t>WR</t>
        </is>
      </c>
      <c r="G29844" t="inlineStr">
        <is>
          <t>Yes</t>
        </is>
      </c>
      <c r="H29844" t="n">
        <v>27.2</v>
      </c>
    </row>
    <row r="29845">
      <c r="A29845" t="inlineStr">
        <is>
          <t>2026-W1-2026-JCHAPS-Y33394</t>
        </is>
      </c>
      <c r="B29845" t="n">
        <v>2026</v>
      </c>
      <c r="C29845" t="n">
        <v>1</v>
      </c>
      <c r="D29845" t="inlineStr">
        <is>
          <t>2026-JCHAPS</t>
        </is>
      </c>
      <c r="E29845" t="inlineStr">
        <is>
          <t>Y33394</t>
        </is>
      </c>
      <c r="F29845" t="inlineStr">
        <is>
          <t>WR</t>
        </is>
      </c>
      <c r="G29845" t="inlineStr">
        <is>
          <t>Yes</t>
        </is>
      </c>
      <c r="H29845" t="n">
        <v>0.7</v>
      </c>
    </row>
    <row r="29846">
      <c r="A29846" t="inlineStr">
        <is>
          <t>2026-W1-2026-JCHAPS-Y34085</t>
        </is>
      </c>
      <c r="B29846" t="n">
        <v>2026</v>
      </c>
      <c r="C29846" t="n">
        <v>1</v>
      </c>
      <c r="D29846" t="inlineStr">
        <is>
          <t>2026-JCHAPS</t>
        </is>
      </c>
      <c r="E29846" t="inlineStr">
        <is>
          <t>Y34085</t>
        </is>
      </c>
      <c r="F29846" t="inlineStr">
        <is>
          <t>TE</t>
        </is>
      </c>
      <c r="G29846" t="inlineStr">
        <is>
          <t>Yes</t>
        </is>
      </c>
      <c r="H29846" t="n">
        <v>1.6</v>
      </c>
    </row>
    <row r="29847">
      <c r="A29847" t="inlineStr">
        <is>
          <t>2026-W1-2026-JCHAPS-Y27535</t>
        </is>
      </c>
      <c r="B29847" t="n">
        <v>2026</v>
      </c>
      <c r="C29847" t="n">
        <v>1</v>
      </c>
      <c r="D29847" t="inlineStr">
        <is>
          <t>2026-JCHAPS</t>
        </is>
      </c>
      <c r="E29847" t="inlineStr">
        <is>
          <t>Y27535</t>
        </is>
      </c>
      <c r="F29847" t="inlineStr">
        <is>
          <t>W/R/T FLEX</t>
        </is>
      </c>
      <c r="G29847" t="inlineStr">
        <is>
          <t>Yes</t>
        </is>
      </c>
      <c r="H29847" t="n">
        <v>13.9</v>
      </c>
    </row>
    <row r="29848">
      <c r="A29848" t="inlineStr">
        <is>
          <t>2026-W1-2026-JCHAPS-Y29792</t>
        </is>
      </c>
      <c r="B29848" t="n">
        <v>2026</v>
      </c>
      <c r="C29848" t="n">
        <v>1</v>
      </c>
      <c r="D29848" t="inlineStr">
        <is>
          <t>2026-JCHAPS</t>
        </is>
      </c>
      <c r="E29848" t="inlineStr">
        <is>
          <t>Y29792</t>
        </is>
      </c>
      <c r="F29848" t="inlineStr">
        <is>
          <t>K</t>
        </is>
      </c>
      <c r="G29848" t="inlineStr">
        <is>
          <t>Yes</t>
        </is>
      </c>
      <c r="H29848" t="n">
        <v>9</v>
      </c>
    </row>
    <row r="29849">
      <c r="A29849" t="inlineStr">
        <is>
          <t>2026-W1-2026-JCHAPS-Y-DEF:jacksonville</t>
        </is>
      </c>
      <c r="B29849" t="n">
        <v>2026</v>
      </c>
      <c r="C29849" t="n">
        <v>1</v>
      </c>
      <c r="D29849" t="inlineStr">
        <is>
          <t>2026-JCHAPS</t>
        </is>
      </c>
      <c r="E29849" t="inlineStr">
        <is>
          <t>Y-DEF:jacksonville</t>
        </is>
      </c>
      <c r="F29849" t="inlineStr">
        <is>
          <t>DST</t>
        </is>
      </c>
      <c r="G29849" t="inlineStr">
        <is>
          <t>Yes</t>
        </is>
      </c>
      <c r="H29849" t="n">
        <v>18.43</v>
      </c>
    </row>
    <row r="29850">
      <c r="A29850" t="inlineStr">
        <is>
          <t>2026-W1-2026-JCHAPS-Y40901</t>
        </is>
      </c>
      <c r="B29850" t="n">
        <v>2026</v>
      </c>
      <c r="C29850" t="n">
        <v>1</v>
      </c>
      <c r="D29850" t="inlineStr">
        <is>
          <t>2026-JCHAPS</t>
        </is>
      </c>
      <c r="E29850" t="inlineStr">
        <is>
          <t>Y40901</t>
        </is>
      </c>
      <c r="F29850" t="inlineStr">
        <is>
          <t>BN</t>
        </is>
      </c>
      <c r="G29850" t="inlineStr">
        <is>
          <t>No</t>
        </is>
      </c>
      <c r="H29850" t="n">
        <v>6.2</v>
      </c>
    </row>
    <row r="29851">
      <c r="A29851" t="inlineStr">
        <is>
          <t>2026-W1-2026-JCHAPS-Y40893</t>
        </is>
      </c>
      <c r="B29851" t="n">
        <v>2026</v>
      </c>
      <c r="C29851" t="n">
        <v>1</v>
      </c>
      <c r="D29851" t="inlineStr">
        <is>
          <t>2026-JCHAPS</t>
        </is>
      </c>
      <c r="E29851" t="inlineStr">
        <is>
          <t>Y40893</t>
        </is>
      </c>
      <c r="F29851" t="inlineStr">
        <is>
          <t>BN</t>
        </is>
      </c>
      <c r="G29851" t="inlineStr">
        <is>
          <t>No</t>
        </is>
      </c>
      <c r="H29851" t="n">
        <v>3.8</v>
      </c>
    </row>
    <row r="29852">
      <c r="A29852" t="inlineStr">
        <is>
          <t>2026-W1-2026-JCHAPS-Y41010</t>
        </is>
      </c>
      <c r="B29852" t="n">
        <v>2026</v>
      </c>
      <c r="C29852" t="n">
        <v>1</v>
      </c>
      <c r="D29852" t="inlineStr">
        <is>
          <t>2026-JCHAPS</t>
        </is>
      </c>
      <c r="E29852" t="inlineStr">
        <is>
          <t>Y41010</t>
        </is>
      </c>
      <c r="F29852" t="inlineStr">
        <is>
          <t>BN</t>
        </is>
      </c>
      <c r="G29852" t="inlineStr">
        <is>
          <t>No</t>
        </is>
      </c>
      <c r="H29852" t="n">
        <v>-0.1</v>
      </c>
    </row>
    <row r="29853">
      <c r="A29853" t="inlineStr">
        <is>
          <t>2026-W1-2026-JCHAPS-S13298</t>
        </is>
      </c>
      <c r="B29853" t="n">
        <v>2026</v>
      </c>
      <c r="C29853" t="n">
        <v>1</v>
      </c>
      <c r="D29853" t="inlineStr">
        <is>
          <t>2026-JCHAPS</t>
        </is>
      </c>
      <c r="E29853" t="inlineStr">
        <is>
          <t>S13298</t>
        </is>
      </c>
      <c r="F29853" t="inlineStr">
        <is>
          <t>BN</t>
        </is>
      </c>
      <c r="G29853" t="inlineStr">
        <is>
          <t>No</t>
        </is>
      </c>
      <c r="H29853" t="n">
        <v>5.8</v>
      </c>
    </row>
    <row r="29854">
      <c r="A29854" t="inlineStr">
        <is>
          <t>2026-W1-2026-JCHAPS-S13311</t>
        </is>
      </c>
      <c r="B29854" t="n">
        <v>2026</v>
      </c>
      <c r="C29854" t="n">
        <v>1</v>
      </c>
      <c r="D29854" t="inlineStr">
        <is>
          <t>2026-JCHAPS</t>
        </is>
      </c>
      <c r="E29854" t="inlineStr">
        <is>
          <t>S13311</t>
        </is>
      </c>
      <c r="F29854" t="inlineStr">
        <is>
          <t>BN</t>
        </is>
      </c>
      <c r="G29854" t="inlineStr">
        <is>
          <t>No</t>
        </is>
      </c>
      <c r="H29854" t="n">
        <v>3</v>
      </c>
    </row>
    <row r="29855">
      <c r="A29855" t="inlineStr">
        <is>
          <t>2026-W1-2026-JCHAPS-Y33100</t>
        </is>
      </c>
      <c r="B29855" t="n">
        <v>2026</v>
      </c>
      <c r="C29855" t="n">
        <v>1</v>
      </c>
      <c r="D29855" t="inlineStr">
        <is>
          <t>2026-JCHAPS</t>
        </is>
      </c>
      <c r="E29855" t="inlineStr">
        <is>
          <t>Y33100</t>
        </is>
      </c>
      <c r="F29855" t="inlineStr">
        <is>
          <t>BN</t>
        </is>
      </c>
      <c r="G29855" t="inlineStr">
        <is>
          <t>No</t>
        </is>
      </c>
      <c r="H29855" t="n">
        <v>3.1</v>
      </c>
    </row>
    <row r="29856">
      <c r="A29856" t="inlineStr">
        <is>
          <t>2026-W1-2026-JCHAPS-Y34207</t>
        </is>
      </c>
      <c r="B29856" t="n">
        <v>2026</v>
      </c>
      <c r="C29856" t="n">
        <v>1</v>
      </c>
      <c r="D29856" t="inlineStr">
        <is>
          <t>2026-JCHAPS</t>
        </is>
      </c>
      <c r="E29856" t="inlineStr">
        <is>
          <t>Y34207</t>
        </is>
      </c>
      <c r="F29856" t="inlineStr">
        <is>
          <t>BN</t>
        </is>
      </c>
      <c r="G29856" t="inlineStr">
        <is>
          <t>No</t>
        </is>
      </c>
      <c r="H29856" t="n">
        <v>0</v>
      </c>
    </row>
    <row r="29857">
      <c r="A29857" t="inlineStr">
        <is>
          <t>2026-W1-2026-JCHAPS-Y40641</t>
        </is>
      </c>
      <c r="B29857" t="n">
        <v>2026</v>
      </c>
      <c r="C29857" t="n">
        <v>1</v>
      </c>
      <c r="D29857" t="inlineStr">
        <is>
          <t>2026-JCHAPS</t>
        </is>
      </c>
      <c r="E29857" t="inlineStr">
        <is>
          <t>Y40641</t>
        </is>
      </c>
      <c r="F29857" t="inlineStr">
        <is>
          <t>BN</t>
        </is>
      </c>
      <c r="G29857" t="inlineStr">
        <is>
          <t>No</t>
        </is>
      </c>
      <c r="H29857" t="n">
        <v>0.9</v>
      </c>
    </row>
    <row r="29858">
      <c r="A29858" t="inlineStr">
        <is>
          <t>2026-W1-2026-VARO-Y40900</t>
        </is>
      </c>
      <c r="B29858" t="n">
        <v>2026</v>
      </c>
      <c r="C29858" t="n">
        <v>1</v>
      </c>
      <c r="D29858" t="inlineStr">
        <is>
          <t>2026-VARO</t>
        </is>
      </c>
      <c r="E29858" t="inlineStr">
        <is>
          <t>Y40900</t>
        </is>
      </c>
      <c r="F29858" t="inlineStr">
        <is>
          <t>QB</t>
        </is>
      </c>
      <c r="G29858" t="inlineStr">
        <is>
          <t>Yes</t>
        </is>
      </c>
      <c r="H29858" t="n">
        <v>37.26</v>
      </c>
    </row>
    <row r="29859">
      <c r="A29859" t="inlineStr">
        <is>
          <t>2026-W1-2026-VARO-Y40055</t>
        </is>
      </c>
      <c r="B29859" t="n">
        <v>2026</v>
      </c>
      <c r="C29859" t="n">
        <v>1</v>
      </c>
      <c r="D29859" t="inlineStr">
        <is>
          <t>2026-VARO</t>
        </is>
      </c>
      <c r="E29859" t="inlineStr">
        <is>
          <t>Y40055</t>
        </is>
      </c>
      <c r="F29859" t="inlineStr">
        <is>
          <t>RB</t>
        </is>
      </c>
      <c r="G29859" t="inlineStr">
        <is>
          <t>Yes</t>
        </is>
      </c>
      <c r="H29859" t="n">
        <v>27.3</v>
      </c>
    </row>
    <row r="29860">
      <c r="A29860" t="inlineStr">
        <is>
          <t>2026-W1-2026-VARO-Y40971</t>
        </is>
      </c>
      <c r="B29860" t="n">
        <v>2026</v>
      </c>
      <c r="C29860" t="n">
        <v>1</v>
      </c>
      <c r="D29860" t="inlineStr">
        <is>
          <t>2026-VARO</t>
        </is>
      </c>
      <c r="E29860" t="inlineStr">
        <is>
          <t>Y40971</t>
        </is>
      </c>
      <c r="F29860" t="inlineStr">
        <is>
          <t>RB</t>
        </is>
      </c>
      <c r="G29860" t="inlineStr">
        <is>
          <t>Yes</t>
        </is>
      </c>
      <c r="H29860" t="n">
        <v>3.7</v>
      </c>
    </row>
    <row r="29861">
      <c r="A29861" t="inlineStr">
        <is>
          <t>2026-W1-2026-VARO-Y40084</t>
        </is>
      </c>
      <c r="B29861" t="n">
        <v>2026</v>
      </c>
      <c r="C29861" t="n">
        <v>1</v>
      </c>
      <c r="D29861" t="inlineStr">
        <is>
          <t>2026-VARO</t>
        </is>
      </c>
      <c r="E29861" t="inlineStr">
        <is>
          <t>Y40084</t>
        </is>
      </c>
      <c r="F29861" t="inlineStr">
        <is>
          <t>WR</t>
        </is>
      </c>
      <c r="G29861" t="inlineStr">
        <is>
          <t>Yes</t>
        </is>
      </c>
      <c r="H29861" t="n">
        <v>8.9</v>
      </c>
    </row>
    <row r="29862">
      <c r="A29862" t="inlineStr">
        <is>
          <t>2026-W1-2026-VARO-S12514</t>
        </is>
      </c>
      <c r="B29862" t="n">
        <v>2026</v>
      </c>
      <c r="C29862" t="n">
        <v>1</v>
      </c>
      <c r="D29862" t="inlineStr">
        <is>
          <t>2026-VARO</t>
        </is>
      </c>
      <c r="E29862" t="inlineStr">
        <is>
          <t>S12514</t>
        </is>
      </c>
      <c r="F29862" t="inlineStr">
        <is>
          <t>WR</t>
        </is>
      </c>
      <c r="G29862" t="inlineStr">
        <is>
          <t>Yes</t>
        </is>
      </c>
      <c r="H29862" t="n">
        <v>8.800000000000001</v>
      </c>
    </row>
    <row r="29863">
      <c r="A29863" t="inlineStr">
        <is>
          <t>2026-W1-2026-VARO-S12517</t>
        </is>
      </c>
      <c r="B29863" t="n">
        <v>2026</v>
      </c>
      <c r="C29863" t="n">
        <v>1</v>
      </c>
      <c r="D29863" t="inlineStr">
        <is>
          <t>2026-VARO</t>
        </is>
      </c>
      <c r="E29863" t="inlineStr">
        <is>
          <t>S12517</t>
        </is>
      </c>
      <c r="F29863" t="inlineStr">
        <is>
          <t>TE</t>
        </is>
      </c>
      <c r="G29863" t="inlineStr">
        <is>
          <t>Yes</t>
        </is>
      </c>
      <c r="H29863" t="n">
        <v>0</v>
      </c>
    </row>
    <row r="29864">
      <c r="A29864" t="inlineStr">
        <is>
          <t>2026-W1-2026-VARO-S13287</t>
        </is>
      </c>
      <c r="B29864" t="n">
        <v>2026</v>
      </c>
      <c r="C29864" t="n">
        <v>1</v>
      </c>
      <c r="D29864" t="inlineStr">
        <is>
          <t>2026-VARO</t>
        </is>
      </c>
      <c r="E29864" t="inlineStr">
        <is>
          <t>S13287</t>
        </is>
      </c>
      <c r="F29864" t="inlineStr">
        <is>
          <t>W/R/T FLEX</t>
        </is>
      </c>
      <c r="G29864" t="inlineStr">
        <is>
          <t>Yes</t>
        </is>
      </c>
      <c r="H29864" t="n">
        <v>12</v>
      </c>
    </row>
    <row r="29865">
      <c r="A29865" t="inlineStr">
        <is>
          <t>2026-W1-2026-VARO-S12015</t>
        </is>
      </c>
      <c r="B29865" t="n">
        <v>2026</v>
      </c>
      <c r="C29865" t="n">
        <v>1</v>
      </c>
      <c r="D29865" t="inlineStr">
        <is>
          <t>2026-VARO</t>
        </is>
      </c>
      <c r="E29865" t="inlineStr">
        <is>
          <t>S12015</t>
        </is>
      </c>
      <c r="F29865" t="inlineStr">
        <is>
          <t>K</t>
        </is>
      </c>
      <c r="G29865" t="inlineStr">
        <is>
          <t>Yes</t>
        </is>
      </c>
      <c r="H29865" t="n">
        <v>1</v>
      </c>
    </row>
    <row r="29866">
      <c r="A29866" t="inlineStr">
        <is>
          <t>2026-W1-2026-VARO-Y-DEF:houston</t>
        </is>
      </c>
      <c r="B29866" t="n">
        <v>2026</v>
      </c>
      <c r="C29866" t="n">
        <v>1</v>
      </c>
      <c r="D29866" t="inlineStr">
        <is>
          <t>2026-VARO</t>
        </is>
      </c>
      <c r="E29866" t="inlineStr">
        <is>
          <t>Y-DEF:houston</t>
        </is>
      </c>
      <c r="F29866" t="inlineStr">
        <is>
          <t>DST</t>
        </is>
      </c>
      <c r="G29866" t="inlineStr">
        <is>
          <t>Yes</t>
        </is>
      </c>
      <c r="H29866" t="n">
        <v>5.3</v>
      </c>
    </row>
    <row r="29867">
      <c r="A29867" t="inlineStr">
        <is>
          <t>2026-W1-2026-VARO-S10213</t>
        </is>
      </c>
      <c r="B29867" t="n">
        <v>2026</v>
      </c>
      <c r="C29867" t="n">
        <v>1</v>
      </c>
      <c r="D29867" t="inlineStr">
        <is>
          <t>2026-VARO</t>
        </is>
      </c>
      <c r="E29867" t="inlineStr">
        <is>
          <t>S10213</t>
        </is>
      </c>
      <c r="F29867" t="inlineStr">
        <is>
          <t>BN</t>
        </is>
      </c>
      <c r="G29867" t="inlineStr">
        <is>
          <t>No</t>
        </is>
      </c>
      <c r="H29867" t="n">
        <v>3.7</v>
      </c>
    </row>
    <row r="29868">
      <c r="A29868" t="inlineStr">
        <is>
          <t>2026-W1-2026-VARO-Y40063</t>
        </is>
      </c>
      <c r="B29868" t="n">
        <v>2026</v>
      </c>
      <c r="C29868" t="n">
        <v>1</v>
      </c>
      <c r="D29868" t="inlineStr">
        <is>
          <t>2026-VARO</t>
        </is>
      </c>
      <c r="E29868" t="inlineStr">
        <is>
          <t>Y40063</t>
        </is>
      </c>
      <c r="F29868" t="inlineStr">
        <is>
          <t>BN</t>
        </is>
      </c>
      <c r="G29868" t="inlineStr">
        <is>
          <t>No</t>
        </is>
      </c>
      <c r="H29868" t="n">
        <v>3.5</v>
      </c>
    </row>
    <row r="29869">
      <c r="A29869" t="inlineStr">
        <is>
          <t>2026-W1-2026-VARO-Y40980</t>
        </is>
      </c>
      <c r="B29869" t="n">
        <v>2026</v>
      </c>
      <c r="C29869" t="n">
        <v>1</v>
      </c>
      <c r="D29869" t="inlineStr">
        <is>
          <t>2026-VARO</t>
        </is>
      </c>
      <c r="E29869" t="inlineStr">
        <is>
          <t>Y40980</t>
        </is>
      </c>
      <c r="F29869" t="inlineStr">
        <is>
          <t>BN</t>
        </is>
      </c>
      <c r="G29869" t="inlineStr">
        <is>
          <t>No</t>
        </is>
      </c>
      <c r="H29869" t="n">
        <v>0.3</v>
      </c>
    </row>
    <row r="29870">
      <c r="A29870" t="inlineStr">
        <is>
          <t>2026-W1-2026-VARO-Y40962</t>
        </is>
      </c>
      <c r="B29870" t="n">
        <v>2026</v>
      </c>
      <c r="C29870" t="n">
        <v>1</v>
      </c>
      <c r="D29870" t="inlineStr">
        <is>
          <t>2026-VARO</t>
        </is>
      </c>
      <c r="E29870" t="inlineStr">
        <is>
          <t>Y40962</t>
        </is>
      </c>
      <c r="F29870" t="inlineStr">
        <is>
          <t>BN</t>
        </is>
      </c>
      <c r="G29870" t="inlineStr">
        <is>
          <t>No</t>
        </is>
      </c>
      <c r="H29870" t="n">
        <v>5.4</v>
      </c>
    </row>
    <row r="29871">
      <c r="A29871" t="inlineStr">
        <is>
          <t>2026-W1-2026-VARO-S12487</t>
        </is>
      </c>
      <c r="B29871" t="n">
        <v>2026</v>
      </c>
      <c r="C29871" t="n">
        <v>1</v>
      </c>
      <c r="D29871" t="inlineStr">
        <is>
          <t>2026-VARO</t>
        </is>
      </c>
      <c r="E29871" t="inlineStr">
        <is>
          <t>S12487</t>
        </is>
      </c>
      <c r="F29871" t="inlineStr">
        <is>
          <t>BN</t>
        </is>
      </c>
      <c r="G29871" t="inlineStr">
        <is>
          <t>No</t>
        </is>
      </c>
      <c r="H29871" t="n">
        <v>0</v>
      </c>
    </row>
    <row r="29872">
      <c r="A29872" t="inlineStr">
        <is>
          <t>2026-W1-2026-VARO-S13346</t>
        </is>
      </c>
      <c r="B29872" t="n">
        <v>2026</v>
      </c>
      <c r="C29872" t="n">
        <v>1</v>
      </c>
      <c r="D29872" t="inlineStr">
        <is>
          <t>2026-VARO</t>
        </is>
      </c>
      <c r="E29872" t="inlineStr">
        <is>
          <t>S13346</t>
        </is>
      </c>
      <c r="F29872" t="inlineStr">
        <is>
          <t>BN</t>
        </is>
      </c>
      <c r="G29872" t="inlineStr">
        <is>
          <t>No</t>
        </is>
      </c>
      <c r="H29872" t="n">
        <v>12.9</v>
      </c>
    </row>
    <row r="29873">
      <c r="A29873" t="inlineStr">
        <is>
          <t>2026-W1-2026-VARO-Y34107</t>
        </is>
      </c>
      <c r="B29873" t="n">
        <v>2026</v>
      </c>
      <c r="C29873" t="n">
        <v>1</v>
      </c>
      <c r="D29873" t="inlineStr">
        <is>
          <t>2026-VARO</t>
        </is>
      </c>
      <c r="E29873" t="inlineStr">
        <is>
          <t>Y34107</t>
        </is>
      </c>
      <c r="F29873" t="inlineStr">
        <is>
          <t>BN</t>
        </is>
      </c>
      <c r="G29873" t="inlineStr">
        <is>
          <t>No</t>
        </is>
      </c>
      <c r="H29873" t="n">
        <v>8</v>
      </c>
    </row>
    <row r="29874">
      <c r="A29874" t="inlineStr">
        <is>
          <t>2026-W1-2026-VARO-Y34054</t>
        </is>
      </c>
      <c r="B29874" t="n">
        <v>2026</v>
      </c>
      <c r="C29874" t="n">
        <v>1</v>
      </c>
      <c r="D29874" t="inlineStr">
        <is>
          <t>2026-VARO</t>
        </is>
      </c>
      <c r="E29874" t="inlineStr">
        <is>
          <t>Y34054</t>
        </is>
      </c>
      <c r="F29874" t="inlineStr">
        <is>
          <t>BN</t>
        </is>
      </c>
      <c r="G29874" t="inlineStr">
        <is>
          <t>No</t>
        </is>
      </c>
      <c r="H29874" t="n">
        <v>3.1</v>
      </c>
    </row>
    <row r="29875">
      <c r="A29875" t="inlineStr">
        <is>
          <t>2026-W1-2026-PUENTETU-Y30977</t>
        </is>
      </c>
      <c r="B29875" t="n">
        <v>2026</v>
      </c>
      <c r="C29875" t="n">
        <v>1</v>
      </c>
      <c r="D29875" t="inlineStr">
        <is>
          <t>2026-PUENTETU</t>
        </is>
      </c>
      <c r="E29875" t="inlineStr">
        <is>
          <t>Y30977</t>
        </is>
      </c>
      <c r="F29875" t="inlineStr">
        <is>
          <t>QB</t>
        </is>
      </c>
      <c r="G29875" t="inlineStr">
        <is>
          <t>Yes</t>
        </is>
      </c>
      <c r="H29875" t="n">
        <v>37.66</v>
      </c>
    </row>
    <row r="29876">
      <c r="A29876" t="inlineStr">
        <is>
          <t>2026-W1-2026-PUENTETU-Y29279</t>
        </is>
      </c>
      <c r="B29876" t="n">
        <v>2026</v>
      </c>
      <c r="C29876" t="n">
        <v>1</v>
      </c>
      <c r="D29876" t="inlineStr">
        <is>
          <t>2026-PUENTETU</t>
        </is>
      </c>
      <c r="E29876" t="inlineStr">
        <is>
          <t>Y29279</t>
        </is>
      </c>
      <c r="F29876" t="inlineStr">
        <is>
          <t>RB</t>
        </is>
      </c>
      <c r="G29876" t="inlineStr">
        <is>
          <t>Yes</t>
        </is>
      </c>
      <c r="H29876" t="n">
        <v>34.8</v>
      </c>
    </row>
    <row r="29877">
      <c r="A29877" t="inlineStr">
        <is>
          <t>2026-W1-2026-PUENTETU-Y30972</t>
        </is>
      </c>
      <c r="B29877" t="n">
        <v>2026</v>
      </c>
      <c r="C29877" t="n">
        <v>1</v>
      </c>
      <c r="D29877" t="inlineStr">
        <is>
          <t>2026-PUENTETU</t>
        </is>
      </c>
      <c r="E29877" t="inlineStr">
        <is>
          <t>Y30972</t>
        </is>
      </c>
      <c r="F29877" t="inlineStr">
        <is>
          <t>RB</t>
        </is>
      </c>
      <c r="G29877" t="inlineStr">
        <is>
          <t>Yes</t>
        </is>
      </c>
      <c r="H29877" t="n">
        <v>8.5</v>
      </c>
    </row>
    <row r="29878">
      <c r="A29878" t="inlineStr">
        <is>
          <t>2026-W1-2026-PUENTETU-S9487</t>
        </is>
      </c>
      <c r="B29878" t="n">
        <v>2026</v>
      </c>
      <c r="C29878" t="n">
        <v>1</v>
      </c>
      <c r="D29878" t="inlineStr">
        <is>
          <t>2026-PUENTETU</t>
        </is>
      </c>
      <c r="E29878" t="inlineStr">
        <is>
          <t>S9487</t>
        </is>
      </c>
      <c r="F29878" t="inlineStr">
        <is>
          <t>WR</t>
        </is>
      </c>
      <c r="G29878" t="inlineStr">
        <is>
          <t>Yes</t>
        </is>
      </c>
      <c r="H29878" t="n">
        <v>16.8</v>
      </c>
    </row>
    <row r="29879">
      <c r="A29879" t="inlineStr">
        <is>
          <t>2026-W1-2026-PUENTETU-Y30994</t>
        </is>
      </c>
      <c r="B29879" t="n">
        <v>2026</v>
      </c>
      <c r="C29879" t="n">
        <v>1</v>
      </c>
      <c r="D29879" t="inlineStr">
        <is>
          <t>2026-PUENTETU</t>
        </is>
      </c>
      <c r="E29879" t="inlineStr">
        <is>
          <t>Y30994</t>
        </is>
      </c>
      <c r="F29879" t="inlineStr">
        <is>
          <t>WR</t>
        </is>
      </c>
      <c r="G29879" t="inlineStr">
        <is>
          <t>Yes</t>
        </is>
      </c>
      <c r="H29879" t="n">
        <v>18.5</v>
      </c>
    </row>
    <row r="29880">
      <c r="A29880" t="inlineStr">
        <is>
          <t>2026-W1-2026-PUENTETU-Y40102</t>
        </is>
      </c>
      <c r="B29880" t="n">
        <v>2026</v>
      </c>
      <c r="C29880" t="n">
        <v>1</v>
      </c>
      <c r="D29880" t="inlineStr">
        <is>
          <t>2026-PUENTETU</t>
        </is>
      </c>
      <c r="E29880" t="inlineStr">
        <is>
          <t>Y40102</t>
        </is>
      </c>
      <c r="F29880" t="inlineStr">
        <is>
          <t>TE</t>
        </is>
      </c>
      <c r="G29880" t="inlineStr">
        <is>
          <t>Yes</t>
        </is>
      </c>
      <c r="H29880" t="n">
        <v>8</v>
      </c>
    </row>
    <row r="29881">
      <c r="A29881" t="inlineStr">
        <is>
          <t>2026-W1-2026-PUENTETU-S12519</t>
        </is>
      </c>
      <c r="B29881" t="n">
        <v>2026</v>
      </c>
      <c r="C29881" t="n">
        <v>1</v>
      </c>
      <c r="D29881" t="inlineStr">
        <is>
          <t>2026-PUENTETU</t>
        </is>
      </c>
      <c r="E29881" t="inlineStr">
        <is>
          <t>S12519</t>
        </is>
      </c>
      <c r="F29881" t="inlineStr">
        <is>
          <t>W/R/T FLEX</t>
        </is>
      </c>
      <c r="G29881" t="inlineStr">
        <is>
          <t>Yes</t>
        </is>
      </c>
      <c r="H29881" t="n">
        <v>7</v>
      </c>
    </row>
    <row r="29882">
      <c r="A29882" t="inlineStr">
        <is>
          <t>2026-W1-2026-PUENTETU-Y41093</t>
        </is>
      </c>
      <c r="B29882" t="n">
        <v>2026</v>
      </c>
      <c r="C29882" t="n">
        <v>1</v>
      </c>
      <c r="D29882" t="inlineStr">
        <is>
          <t>2026-PUENTETU</t>
        </is>
      </c>
      <c r="E29882" t="inlineStr">
        <is>
          <t>Y41093</t>
        </is>
      </c>
      <c r="F29882" t="inlineStr">
        <is>
          <t>K</t>
        </is>
      </c>
      <c r="G29882" t="inlineStr">
        <is>
          <t>Yes</t>
        </is>
      </c>
      <c r="H29882" t="n">
        <v>7</v>
      </c>
    </row>
    <row r="29883">
      <c r="A29883" t="inlineStr">
        <is>
          <t>2026-W1-2026-PUENTETU-Y-DEF:minnesota</t>
        </is>
      </c>
      <c r="B29883" t="n">
        <v>2026</v>
      </c>
      <c r="C29883" t="n">
        <v>1</v>
      </c>
      <c r="D29883" t="inlineStr">
        <is>
          <t>2026-PUENTETU</t>
        </is>
      </c>
      <c r="E29883" t="inlineStr">
        <is>
          <t>Y-DEF:minnesota</t>
        </is>
      </c>
      <c r="F29883" t="inlineStr">
        <is>
          <t>DST</t>
        </is>
      </c>
      <c r="G29883" t="inlineStr">
        <is>
          <t>Yes</t>
        </is>
      </c>
      <c r="H29883" t="n">
        <v>17.05</v>
      </c>
    </row>
    <row r="29884">
      <c r="A29884" t="inlineStr">
        <is>
          <t>2026-W1-2026-PUENTETU-S12512</t>
        </is>
      </c>
      <c r="B29884" t="n">
        <v>2026</v>
      </c>
      <c r="C29884" t="n">
        <v>1</v>
      </c>
      <c r="D29884" t="inlineStr">
        <is>
          <t>2026-PUENTETU</t>
        </is>
      </c>
      <c r="E29884" t="inlineStr">
        <is>
          <t>S12512</t>
        </is>
      </c>
      <c r="F29884" t="inlineStr">
        <is>
          <t>BN</t>
        </is>
      </c>
      <c r="G29884" t="inlineStr">
        <is>
          <t>No</t>
        </is>
      </c>
      <c r="H29884" t="n">
        <v>6</v>
      </c>
    </row>
    <row r="29885">
      <c r="A29885" t="inlineStr">
        <is>
          <t>2026-W1-2026-PUENTETU-S13296</t>
        </is>
      </c>
      <c r="B29885" t="n">
        <v>2026</v>
      </c>
      <c r="C29885" t="n">
        <v>1</v>
      </c>
      <c r="D29885" t="inlineStr">
        <is>
          <t>2026-PUENTETU</t>
        </is>
      </c>
      <c r="E29885" t="inlineStr">
        <is>
          <t>S13296</t>
        </is>
      </c>
      <c r="F29885" t="inlineStr">
        <is>
          <t>BN</t>
        </is>
      </c>
      <c r="G29885" t="inlineStr">
        <is>
          <t>No</t>
        </is>
      </c>
      <c r="H29885" t="n">
        <v>11.9</v>
      </c>
    </row>
    <row r="29886">
      <c r="A29886" t="inlineStr">
        <is>
          <t>2026-W1-2026-PUENTETU-Y27540</t>
        </is>
      </c>
      <c r="B29886" t="n">
        <v>2026</v>
      </c>
      <c r="C29886" t="n">
        <v>1</v>
      </c>
      <c r="D29886" t="inlineStr">
        <is>
          <t>2026-PUENTETU</t>
        </is>
      </c>
      <c r="E29886" t="inlineStr">
        <is>
          <t>Y27540</t>
        </is>
      </c>
      <c r="F29886" t="inlineStr">
        <is>
          <t>BN</t>
        </is>
      </c>
      <c r="G29886" t="inlineStr">
        <is>
          <t>No</t>
        </is>
      </c>
      <c r="H29886" t="n">
        <v>0</v>
      </c>
    </row>
    <row r="29887">
      <c r="A29887" t="inlineStr">
        <is>
          <t>2026-W1-2026-PUENTETU-Y30136</t>
        </is>
      </c>
      <c r="B29887" t="n">
        <v>2026</v>
      </c>
      <c r="C29887" t="n">
        <v>1</v>
      </c>
      <c r="D29887" t="inlineStr">
        <is>
          <t>2026-PUENTETU</t>
        </is>
      </c>
      <c r="E29887" t="inlineStr">
        <is>
          <t>Y30136</t>
        </is>
      </c>
      <c r="F29887" t="inlineStr">
        <is>
          <t>BN</t>
        </is>
      </c>
      <c r="G29887" t="inlineStr">
        <is>
          <t>No</t>
        </is>
      </c>
      <c r="H29887" t="n">
        <v>12.3</v>
      </c>
    </row>
    <row r="29888">
      <c r="A29888" t="inlineStr">
        <is>
          <t>2026-W1-2026-PUENTETU-Y31833</t>
        </is>
      </c>
      <c r="B29888" t="n">
        <v>2026</v>
      </c>
      <c r="C29888" t="n">
        <v>1</v>
      </c>
      <c r="D29888" t="inlineStr">
        <is>
          <t>2026-PUENTETU</t>
        </is>
      </c>
      <c r="E29888" t="inlineStr">
        <is>
          <t>Y31833</t>
        </is>
      </c>
      <c r="F29888" t="inlineStr">
        <is>
          <t>BN</t>
        </is>
      </c>
      <c r="G29888" t="inlineStr">
        <is>
          <t>No</t>
        </is>
      </c>
      <c r="H29888" t="n">
        <v>0.62</v>
      </c>
    </row>
    <row r="29889">
      <c r="A29889" t="inlineStr">
        <is>
          <t>2026-W1-2026-PUENTETU-Y31868</t>
        </is>
      </c>
      <c r="B29889" t="n">
        <v>2026</v>
      </c>
      <c r="C29889" t="n">
        <v>1</v>
      </c>
      <c r="D29889" t="inlineStr">
        <is>
          <t>2026-PUENTETU</t>
        </is>
      </c>
      <c r="E29889" t="inlineStr">
        <is>
          <t>Y31868</t>
        </is>
      </c>
      <c r="F29889" t="inlineStr">
        <is>
          <t>BN</t>
        </is>
      </c>
      <c r="G29889" t="inlineStr">
        <is>
          <t>No</t>
        </is>
      </c>
      <c r="H29889" t="n">
        <v>15</v>
      </c>
    </row>
    <row r="29890">
      <c r="A29890" t="inlineStr">
        <is>
          <t>2026-W1-2026-PUENTETU-Y33412</t>
        </is>
      </c>
      <c r="B29890" t="n">
        <v>2026</v>
      </c>
      <c r="C29890" t="n">
        <v>1</v>
      </c>
      <c r="D29890" t="inlineStr">
        <is>
          <t>2026-PUENTETU</t>
        </is>
      </c>
      <c r="E29890" t="inlineStr">
        <is>
          <t>Y33412</t>
        </is>
      </c>
      <c r="F29890" t="inlineStr">
        <is>
          <t>BN</t>
        </is>
      </c>
      <c r="G29890" t="inlineStr">
        <is>
          <t>No</t>
        </is>
      </c>
      <c r="H29890" t="n">
        <v>0</v>
      </c>
    </row>
    <row r="29891">
      <c r="A29891" t="inlineStr">
        <is>
          <t>2026-W1-2026-PUENTETU-S8180</t>
        </is>
      </c>
      <c r="B29891" t="n">
        <v>2026</v>
      </c>
      <c r="C29891" t="n">
        <v>1</v>
      </c>
      <c r="D29891" t="inlineStr">
        <is>
          <t>2026-PUENTETU</t>
        </is>
      </c>
      <c r="E29891" t="inlineStr">
        <is>
          <t>S8180</t>
        </is>
      </c>
      <c r="F29891" t="inlineStr">
        <is>
          <t>BN</t>
        </is>
      </c>
      <c r="G29891" t="inlineStr">
        <is>
          <t>No</t>
        </is>
      </c>
      <c r="H29891" t="n">
        <v>4.2</v>
      </c>
    </row>
    <row r="29892">
      <c r="A29892" t="inlineStr">
        <is>
          <t>2026-W1-2026-PUENTETU-Y40051</t>
        </is>
      </c>
      <c r="B29892" t="n">
        <v>2026</v>
      </c>
      <c r="C29892" t="n">
        <v>1</v>
      </c>
      <c r="D29892" t="inlineStr">
        <is>
          <t>2026-PUENTETU</t>
        </is>
      </c>
      <c r="E29892" t="inlineStr">
        <is>
          <t>Y40051</t>
        </is>
      </c>
      <c r="F29892" t="inlineStr">
        <is>
          <t>BN</t>
        </is>
      </c>
      <c r="G29892" t="inlineStr">
        <is>
          <t>No</t>
        </is>
      </c>
      <c r="H29892" t="n">
        <v>2.7</v>
      </c>
    </row>
    <row r="29893">
      <c r="A29893" t="inlineStr">
        <is>
          <t>2026-W1-2026-ISAROD-S12508</t>
        </is>
      </c>
      <c r="B29893" t="n">
        <v>2026</v>
      </c>
      <c r="C29893" t="n">
        <v>1</v>
      </c>
      <c r="D29893" t="inlineStr">
        <is>
          <t>2026-ISAROD</t>
        </is>
      </c>
      <c r="E29893" t="inlineStr">
        <is>
          <t>S12508</t>
        </is>
      </c>
      <c r="F29893" t="inlineStr">
        <is>
          <t>QB</t>
        </is>
      </c>
      <c r="G29893" t="inlineStr">
        <is>
          <t>Yes</t>
        </is>
      </c>
      <c r="H29893" t="n">
        <v>26.6</v>
      </c>
    </row>
    <row r="29894">
      <c r="A29894" t="inlineStr">
        <is>
          <t>2026-W1-2026-ISAROD-Y40993</t>
        </is>
      </c>
      <c r="B29894" t="n">
        <v>2026</v>
      </c>
      <c r="C29894" t="n">
        <v>1</v>
      </c>
      <c r="D29894" t="inlineStr">
        <is>
          <t>2026-ISAROD</t>
        </is>
      </c>
      <c r="E29894" t="inlineStr">
        <is>
          <t>Y40993</t>
        </is>
      </c>
      <c r="F29894" t="inlineStr">
        <is>
          <t>RB</t>
        </is>
      </c>
      <c r="G29894" t="inlineStr">
        <is>
          <t>Yes</t>
        </is>
      </c>
      <c r="H29894" t="n">
        <v>16.8</v>
      </c>
    </row>
    <row r="29895">
      <c r="A29895" t="inlineStr">
        <is>
          <t>2026-W1-2026-ISAROD-Y34447</t>
        </is>
      </c>
      <c r="B29895" t="n">
        <v>2026</v>
      </c>
      <c r="C29895" t="n">
        <v>1</v>
      </c>
      <c r="D29895" t="inlineStr">
        <is>
          <t>2026-ISAROD</t>
        </is>
      </c>
      <c r="E29895" t="inlineStr">
        <is>
          <t>Y34447</t>
        </is>
      </c>
      <c r="F29895" t="inlineStr">
        <is>
          <t>RB</t>
        </is>
      </c>
      <c r="G29895" t="inlineStr">
        <is>
          <t>Yes</t>
        </is>
      </c>
      <c r="H29895" t="n">
        <v>7.8</v>
      </c>
    </row>
    <row r="29896">
      <c r="A29896" t="inlineStr">
        <is>
          <t>2026-W1-2026-ISAROD-Y32687</t>
        </is>
      </c>
      <c r="B29896" t="n">
        <v>2026</v>
      </c>
      <c r="C29896" t="n">
        <v>1</v>
      </c>
      <c r="D29896" t="inlineStr">
        <is>
          <t>2026-ISAROD</t>
        </is>
      </c>
      <c r="E29896" t="inlineStr">
        <is>
          <t>Y32687</t>
        </is>
      </c>
      <c r="F29896" t="inlineStr">
        <is>
          <t>WR</t>
        </is>
      </c>
      <c r="G29896" t="inlineStr">
        <is>
          <t>Yes</t>
        </is>
      </c>
      <c r="H29896" t="n">
        <v>12.9</v>
      </c>
    </row>
    <row r="29897">
      <c r="A29897" t="inlineStr">
        <is>
          <t>2026-W1-2026-ISAROD-Y33963</t>
        </is>
      </c>
      <c r="B29897" t="n">
        <v>2026</v>
      </c>
      <c r="C29897" t="n">
        <v>1</v>
      </c>
      <c r="D29897" t="inlineStr">
        <is>
          <t>2026-ISAROD</t>
        </is>
      </c>
      <c r="E29897" t="inlineStr">
        <is>
          <t>Y33963</t>
        </is>
      </c>
      <c r="F29897" t="inlineStr">
        <is>
          <t>WR</t>
        </is>
      </c>
      <c r="G29897" t="inlineStr">
        <is>
          <t>Yes</t>
        </is>
      </c>
      <c r="H29897" t="n">
        <v>4.5</v>
      </c>
    </row>
    <row r="29898">
      <c r="A29898" t="inlineStr">
        <is>
          <t>2026-W1-2026-ISAROD-Y33392</t>
        </is>
      </c>
      <c r="B29898" t="n">
        <v>2026</v>
      </c>
      <c r="C29898" t="n">
        <v>1</v>
      </c>
      <c r="D29898" t="inlineStr">
        <is>
          <t>2026-ISAROD</t>
        </is>
      </c>
      <c r="E29898" t="inlineStr">
        <is>
          <t>Y33392</t>
        </is>
      </c>
      <c r="F29898" t="inlineStr">
        <is>
          <t>TE</t>
        </is>
      </c>
      <c r="G29898" t="inlineStr">
        <is>
          <t>Yes</t>
        </is>
      </c>
      <c r="H29898" t="n">
        <v>0</v>
      </c>
    </row>
    <row r="29899">
      <c r="A29899" t="inlineStr">
        <is>
          <t>2026-W1-2026-ISAROD-Y32725</t>
        </is>
      </c>
      <c r="B29899" t="n">
        <v>2026</v>
      </c>
      <c r="C29899" t="n">
        <v>1</v>
      </c>
      <c r="D29899" t="inlineStr">
        <is>
          <t>2026-ISAROD</t>
        </is>
      </c>
      <c r="E29899" t="inlineStr">
        <is>
          <t>Y32725</t>
        </is>
      </c>
      <c r="F29899" t="inlineStr">
        <is>
          <t>W/R/T FLEX</t>
        </is>
      </c>
      <c r="G29899" t="inlineStr">
        <is>
          <t>Yes</t>
        </is>
      </c>
      <c r="H29899" t="n">
        <v>3.6</v>
      </c>
    </row>
    <row r="29900">
      <c r="A29900" t="inlineStr">
        <is>
          <t>2026-W1-2026-ISAROD-Y28188</t>
        </is>
      </c>
      <c r="B29900" t="n">
        <v>2026</v>
      </c>
      <c r="C29900" t="n">
        <v>1</v>
      </c>
      <c r="D29900" t="inlineStr">
        <is>
          <t>2026-ISAROD</t>
        </is>
      </c>
      <c r="E29900" t="inlineStr">
        <is>
          <t>Y28188</t>
        </is>
      </c>
      <c r="F29900" t="inlineStr">
        <is>
          <t>K</t>
        </is>
      </c>
      <c r="G29900" t="inlineStr">
        <is>
          <t>Yes</t>
        </is>
      </c>
      <c r="H29900" t="n">
        <v>9</v>
      </c>
    </row>
    <row r="29901">
      <c r="A29901" t="inlineStr">
        <is>
          <t>2026-W1-2026-ISAROD-Y-DEF:pittsburgh</t>
        </is>
      </c>
      <c r="B29901" t="n">
        <v>2026</v>
      </c>
      <c r="C29901" t="n">
        <v>1</v>
      </c>
      <c r="D29901" t="inlineStr">
        <is>
          <t>2026-ISAROD</t>
        </is>
      </c>
      <c r="E29901" t="inlineStr">
        <is>
          <t>Y-DEF:pittsburgh</t>
        </is>
      </c>
      <c r="F29901" t="inlineStr">
        <is>
          <t>DST</t>
        </is>
      </c>
      <c r="G29901" t="inlineStr">
        <is>
          <t>Yes</t>
        </is>
      </c>
      <c r="H29901" t="n">
        <v>22.68</v>
      </c>
    </row>
    <row r="29902">
      <c r="A29902" t="inlineStr">
        <is>
          <t>2026-W1-2026-ISAROD-S10219</t>
        </is>
      </c>
      <c r="B29902" t="n">
        <v>2026</v>
      </c>
      <c r="C29902" t="n">
        <v>1</v>
      </c>
      <c r="D29902" t="inlineStr">
        <is>
          <t>2026-ISAROD</t>
        </is>
      </c>
      <c r="E29902" t="inlineStr">
        <is>
          <t>S10219</t>
        </is>
      </c>
      <c r="F29902" t="inlineStr">
        <is>
          <t>BN</t>
        </is>
      </c>
      <c r="G29902" t="inlineStr">
        <is>
          <t>No</t>
        </is>
      </c>
      <c r="H29902" t="n">
        <v>2.3</v>
      </c>
    </row>
    <row r="29903">
      <c r="A29903" t="inlineStr">
        <is>
          <t>2026-W1-2026-ISAROD-S13345</t>
        </is>
      </c>
      <c r="B29903" t="n">
        <v>2026</v>
      </c>
      <c r="C29903" t="n">
        <v>1</v>
      </c>
      <c r="D29903" t="inlineStr">
        <is>
          <t>2026-ISAROD</t>
        </is>
      </c>
      <c r="E29903" t="inlineStr">
        <is>
          <t>S13345</t>
        </is>
      </c>
      <c r="F29903" t="inlineStr">
        <is>
          <t>BN</t>
        </is>
      </c>
      <c r="G29903" t="inlineStr">
        <is>
          <t>No</t>
        </is>
      </c>
      <c r="H29903" t="n">
        <v>0</v>
      </c>
    </row>
    <row r="29904">
      <c r="A29904" t="inlineStr">
        <is>
          <t>2026-W1-2026-ISAROD-Y30259</t>
        </is>
      </c>
      <c r="B29904" t="n">
        <v>2026</v>
      </c>
      <c r="C29904" t="n">
        <v>1</v>
      </c>
      <c r="D29904" t="inlineStr">
        <is>
          <t>2026-ISAROD</t>
        </is>
      </c>
      <c r="E29904" t="inlineStr">
        <is>
          <t>Y30259</t>
        </is>
      </c>
      <c r="F29904" t="inlineStr">
        <is>
          <t>BN</t>
        </is>
      </c>
      <c r="G29904" t="inlineStr">
        <is>
          <t>No</t>
        </is>
      </c>
      <c r="H29904" t="n">
        <v>2.2</v>
      </c>
    </row>
    <row r="29905">
      <c r="A29905" t="inlineStr">
        <is>
          <t>2026-W1-2026-ISAROD-Y31010</t>
        </is>
      </c>
      <c r="B29905" t="n">
        <v>2026</v>
      </c>
      <c r="C29905" t="n">
        <v>1</v>
      </c>
      <c r="D29905" t="inlineStr">
        <is>
          <t>2026-ISAROD</t>
        </is>
      </c>
      <c r="E29905" t="inlineStr">
        <is>
          <t>Y31010</t>
        </is>
      </c>
      <c r="F29905" t="inlineStr">
        <is>
          <t>BN</t>
        </is>
      </c>
      <c r="G29905" t="inlineStr">
        <is>
          <t>No</t>
        </is>
      </c>
      <c r="H29905" t="n">
        <v>2.1</v>
      </c>
    </row>
    <row r="29906">
      <c r="A29906" t="inlineStr">
        <is>
          <t>2026-W1-2026-ISAROD-Y33538</t>
        </is>
      </c>
      <c r="B29906" t="n">
        <v>2026</v>
      </c>
      <c r="C29906" t="n">
        <v>1</v>
      </c>
      <c r="D29906" t="inlineStr">
        <is>
          <t>2026-ISAROD</t>
        </is>
      </c>
      <c r="E29906" t="inlineStr">
        <is>
          <t>Y33538</t>
        </is>
      </c>
      <c r="F29906" t="inlineStr">
        <is>
          <t>BN</t>
        </is>
      </c>
      <c r="G29906" t="inlineStr">
        <is>
          <t>No</t>
        </is>
      </c>
      <c r="H29906" t="n">
        <v>2.3</v>
      </c>
    </row>
    <row r="29907">
      <c r="A29907" t="inlineStr">
        <is>
          <t>2026-W1-2026-ISAROD-Y34659</t>
        </is>
      </c>
      <c r="B29907" t="n">
        <v>2026</v>
      </c>
      <c r="C29907" t="n">
        <v>1</v>
      </c>
      <c r="D29907" t="inlineStr">
        <is>
          <t>2026-ISAROD</t>
        </is>
      </c>
      <c r="E29907" t="inlineStr">
        <is>
          <t>Y34659</t>
        </is>
      </c>
      <c r="F29907" t="inlineStr">
        <is>
          <t>BN</t>
        </is>
      </c>
      <c r="G29907" t="inlineStr">
        <is>
          <t>No</t>
        </is>
      </c>
      <c r="H29907" t="n">
        <v>0.9</v>
      </c>
    </row>
    <row r="29908">
      <c r="A29908" t="inlineStr">
        <is>
          <t>2026-W1-2026-ISAROD-Y40095</t>
        </is>
      </c>
      <c r="B29908" t="n">
        <v>2026</v>
      </c>
      <c r="C29908" t="n">
        <v>1</v>
      </c>
      <c r="D29908" t="inlineStr">
        <is>
          <t>2026-ISAROD</t>
        </is>
      </c>
      <c r="E29908" t="inlineStr">
        <is>
          <t>Y40095</t>
        </is>
      </c>
      <c r="F29908" t="inlineStr">
        <is>
          <t>BN</t>
        </is>
      </c>
      <c r="G29908" t="inlineStr">
        <is>
          <t>No</t>
        </is>
      </c>
      <c r="H29908" t="n">
        <v>0.3</v>
      </c>
    </row>
    <row r="29909">
      <c r="A29909" t="inlineStr">
        <is>
          <t>2026-W1-2026-PACO-Y32723</t>
        </is>
      </c>
      <c r="B29909" t="n">
        <v>2026</v>
      </c>
      <c r="C29909" t="n">
        <v>1</v>
      </c>
      <c r="D29909" t="inlineStr">
        <is>
          <t>2026-PACO</t>
        </is>
      </c>
      <c r="E29909" t="inlineStr">
        <is>
          <t>Y32723</t>
        </is>
      </c>
      <c r="F29909" t="inlineStr">
        <is>
          <t>QB</t>
        </is>
      </c>
      <c r="G29909" t="inlineStr">
        <is>
          <t>Yes</t>
        </is>
      </c>
      <c r="H29909" t="n">
        <v>26.72</v>
      </c>
    </row>
    <row r="29910">
      <c r="A29910" t="inlineStr">
        <is>
          <t>2026-W1-2026-PACO-Y34120</t>
        </is>
      </c>
      <c r="B29910" t="n">
        <v>2026</v>
      </c>
      <c r="C29910" t="n">
        <v>1</v>
      </c>
      <c r="D29910" t="inlineStr">
        <is>
          <t>2026-PACO</t>
        </is>
      </c>
      <c r="E29910" t="inlineStr">
        <is>
          <t>Y34120</t>
        </is>
      </c>
      <c r="F29910" t="inlineStr">
        <is>
          <t>RB</t>
        </is>
      </c>
      <c r="G29910" t="inlineStr">
        <is>
          <t>Yes</t>
        </is>
      </c>
      <c r="H29910" t="n">
        <v>14</v>
      </c>
    </row>
    <row r="29911">
      <c r="A29911" t="inlineStr">
        <is>
          <t>2026-W1-2026-PACO-S12481</t>
        </is>
      </c>
      <c r="B29911" t="n">
        <v>2026</v>
      </c>
      <c r="C29911" t="n">
        <v>1</v>
      </c>
      <c r="D29911" t="inlineStr">
        <is>
          <t>2026-PACO</t>
        </is>
      </c>
      <c r="E29911" t="inlineStr">
        <is>
          <t>S12481</t>
        </is>
      </c>
      <c r="F29911" t="inlineStr">
        <is>
          <t>RB</t>
        </is>
      </c>
      <c r="G29911" t="inlineStr">
        <is>
          <t>Yes</t>
        </is>
      </c>
      <c r="H29911" t="n">
        <v>14.1</v>
      </c>
    </row>
    <row r="29912">
      <c r="A29912" t="inlineStr">
        <is>
          <t>2026-W1-2026-PACO-Y33393</t>
        </is>
      </c>
      <c r="B29912" t="n">
        <v>2026</v>
      </c>
      <c r="C29912" t="n">
        <v>1</v>
      </c>
      <c r="D29912" t="inlineStr">
        <is>
          <t>2026-PACO</t>
        </is>
      </c>
      <c r="E29912" t="inlineStr">
        <is>
          <t>Y33393</t>
        </is>
      </c>
      <c r="F29912" t="inlineStr">
        <is>
          <t>WR</t>
        </is>
      </c>
      <c r="G29912" t="inlineStr">
        <is>
          <t>Yes</t>
        </is>
      </c>
      <c r="H29912" t="n">
        <v>2.2</v>
      </c>
    </row>
    <row r="29913">
      <c r="A29913" t="inlineStr">
        <is>
          <t>2026-W1-2026-PACO-Y34008</t>
        </is>
      </c>
      <c r="B29913" t="n">
        <v>2026</v>
      </c>
      <c r="C29913" t="n">
        <v>1</v>
      </c>
      <c r="D29913" t="inlineStr">
        <is>
          <t>2026-PACO</t>
        </is>
      </c>
      <c r="E29913" t="inlineStr">
        <is>
          <t>Y34008</t>
        </is>
      </c>
      <c r="F29913" t="inlineStr">
        <is>
          <t>WR</t>
        </is>
      </c>
      <c r="G29913" t="inlineStr">
        <is>
          <t>Yes</t>
        </is>
      </c>
      <c r="H29913" t="n">
        <v>8.1</v>
      </c>
    </row>
    <row r="29914">
      <c r="A29914" t="inlineStr">
        <is>
          <t>2026-W1-2026-PACO-Y40064</t>
        </is>
      </c>
      <c r="B29914" t="n">
        <v>2026</v>
      </c>
      <c r="C29914" t="n">
        <v>1</v>
      </c>
      <c r="D29914" t="inlineStr">
        <is>
          <t>2026-PACO</t>
        </is>
      </c>
      <c r="E29914" t="inlineStr">
        <is>
          <t>Y40064</t>
        </is>
      </c>
      <c r="F29914" t="inlineStr">
        <is>
          <t>TE</t>
        </is>
      </c>
      <c r="G29914" t="inlineStr">
        <is>
          <t>Yes</t>
        </is>
      </c>
      <c r="H29914" t="n">
        <v>7.3</v>
      </c>
    </row>
    <row r="29915">
      <c r="A29915" t="inlineStr">
        <is>
          <t>2026-W1-2026-PACO-S12526</t>
        </is>
      </c>
      <c r="B29915" t="n">
        <v>2026</v>
      </c>
      <c r="C29915" t="n">
        <v>1</v>
      </c>
      <c r="D29915" t="inlineStr">
        <is>
          <t>2026-PACO</t>
        </is>
      </c>
      <c r="E29915" t="inlineStr">
        <is>
          <t>S12526</t>
        </is>
      </c>
      <c r="F29915" t="inlineStr">
        <is>
          <t>W/R/T FLEX</t>
        </is>
      </c>
      <c r="G29915" t="inlineStr">
        <is>
          <t>Yes</t>
        </is>
      </c>
      <c r="H29915" t="n">
        <v>8</v>
      </c>
    </row>
    <row r="29916">
      <c r="A29916" t="inlineStr">
        <is>
          <t>2026-W1-2026-PACO-Y33537</t>
        </is>
      </c>
      <c r="B29916" t="n">
        <v>2026</v>
      </c>
      <c r="C29916" t="n">
        <v>1</v>
      </c>
      <c r="D29916" t="inlineStr">
        <is>
          <t>2026-PACO</t>
        </is>
      </c>
      <c r="E29916" t="inlineStr">
        <is>
          <t>Y33537</t>
        </is>
      </c>
      <c r="F29916" t="inlineStr">
        <is>
          <t>K</t>
        </is>
      </c>
      <c r="G29916" t="inlineStr">
        <is>
          <t>Yes</t>
        </is>
      </c>
      <c r="H29916" t="n">
        <v>19</v>
      </c>
    </row>
    <row r="29917">
      <c r="A29917" t="inlineStr">
        <is>
          <t>2026-W1-2026-PACO-Y-DEF:detroit</t>
        </is>
      </c>
      <c r="B29917" t="n">
        <v>2026</v>
      </c>
      <c r="C29917" t="n">
        <v>1</v>
      </c>
      <c r="D29917" t="inlineStr">
        <is>
          <t>2026-PACO</t>
        </is>
      </c>
      <c r="E29917" t="inlineStr">
        <is>
          <t>Y-DEF:detroit</t>
        </is>
      </c>
      <c r="F29917" t="inlineStr">
        <is>
          <t>DST</t>
        </is>
      </c>
      <c r="G29917" t="inlineStr">
        <is>
          <t>Yes</t>
        </is>
      </c>
      <c r="H29917" t="n">
        <v>14.23</v>
      </c>
    </row>
    <row r="29918">
      <c r="A29918" t="inlineStr">
        <is>
          <t>2026-W1-2026-PACO-Y40048</t>
        </is>
      </c>
      <c r="B29918" t="n">
        <v>2026</v>
      </c>
      <c r="C29918" t="n">
        <v>1</v>
      </c>
      <c r="D29918" t="inlineStr">
        <is>
          <t>2026-PACO</t>
        </is>
      </c>
      <c r="E29918" t="inlineStr">
        <is>
          <t>Y40048</t>
        </is>
      </c>
      <c r="F29918" t="inlineStr">
        <is>
          <t>BN</t>
        </is>
      </c>
      <c r="G29918" t="inlineStr">
        <is>
          <t>No</t>
        </is>
      </c>
      <c r="H29918" t="n">
        <v>15.5</v>
      </c>
    </row>
    <row r="29919">
      <c r="A29919" t="inlineStr">
        <is>
          <t>2026-W1-2026-PACO-S11370</t>
        </is>
      </c>
      <c r="B29919" t="n">
        <v>2026</v>
      </c>
      <c r="C29919" t="n">
        <v>1</v>
      </c>
      <c r="D29919" t="inlineStr">
        <is>
          <t>2026-PACO</t>
        </is>
      </c>
      <c r="E29919" t="inlineStr">
        <is>
          <t>S11370</t>
        </is>
      </c>
      <c r="F29919" t="inlineStr">
        <is>
          <t>BN</t>
        </is>
      </c>
      <c r="G29919" t="inlineStr">
        <is>
          <t>No</t>
        </is>
      </c>
      <c r="H29919" t="n">
        <v>2.9</v>
      </c>
    </row>
    <row r="29920">
      <c r="A29920" t="inlineStr">
        <is>
          <t>2026-W1-2026-PACO-S11610</t>
        </is>
      </c>
      <c r="B29920" t="n">
        <v>2026</v>
      </c>
      <c r="C29920" t="n">
        <v>1</v>
      </c>
      <c r="D29920" t="inlineStr">
        <is>
          <t>2026-PACO</t>
        </is>
      </c>
      <c r="E29920" t="inlineStr">
        <is>
          <t>S11610</t>
        </is>
      </c>
      <c r="F29920" t="inlineStr">
        <is>
          <t>BN</t>
        </is>
      </c>
      <c r="G29920" t="inlineStr">
        <is>
          <t>No</t>
        </is>
      </c>
      <c r="H29920" t="n">
        <v>4.8</v>
      </c>
    </row>
    <row r="29921">
      <c r="A29921" t="inlineStr">
        <is>
          <t>2026-W1-2026-PACO-S13305</t>
        </is>
      </c>
      <c r="B29921" t="n">
        <v>2026</v>
      </c>
      <c r="C29921" t="n">
        <v>1</v>
      </c>
      <c r="D29921" t="inlineStr">
        <is>
          <t>2026-PACO</t>
        </is>
      </c>
      <c r="E29921" t="inlineStr">
        <is>
          <t>S13305</t>
        </is>
      </c>
      <c r="F29921" t="inlineStr">
        <is>
          <t>BN</t>
        </is>
      </c>
      <c r="G29921" t="inlineStr">
        <is>
          <t>No</t>
        </is>
      </c>
      <c r="H29921" t="n">
        <v>4.1</v>
      </c>
    </row>
    <row r="29922">
      <c r="A29922" t="inlineStr">
        <is>
          <t>2026-W1-2026-PACO-S13413</t>
        </is>
      </c>
      <c r="B29922" t="n">
        <v>2026</v>
      </c>
      <c r="C29922" t="n">
        <v>1</v>
      </c>
      <c r="D29922" t="inlineStr">
        <is>
          <t>2026-PACO</t>
        </is>
      </c>
      <c r="E29922" t="inlineStr">
        <is>
          <t>S13413</t>
        </is>
      </c>
      <c r="F29922" t="inlineStr">
        <is>
          <t>BN</t>
        </is>
      </c>
      <c r="G29922" t="inlineStr">
        <is>
          <t>No</t>
        </is>
      </c>
      <c r="H29922" t="n">
        <v>0</v>
      </c>
    </row>
    <row r="29923">
      <c r="A29923" t="inlineStr">
        <is>
          <t>2026-W1-2026-PACO-Y26686</t>
        </is>
      </c>
      <c r="B29923" t="n">
        <v>2026</v>
      </c>
      <c r="C29923" t="n">
        <v>1</v>
      </c>
      <c r="D29923" t="inlineStr">
        <is>
          <t>2026-PACO</t>
        </is>
      </c>
      <c r="E29923" t="inlineStr">
        <is>
          <t>Y26686</t>
        </is>
      </c>
      <c r="F29923" t="inlineStr">
        <is>
          <t>BN</t>
        </is>
      </c>
      <c r="G29923" t="inlineStr">
        <is>
          <t>No</t>
        </is>
      </c>
      <c r="H29923" t="n">
        <v>8.6</v>
      </c>
    </row>
    <row r="29924">
      <c r="A29924" t="inlineStr">
        <is>
          <t>2026-W1-2026-PACO-Y30123</t>
        </is>
      </c>
      <c r="B29924" t="n">
        <v>2026</v>
      </c>
      <c r="C29924" t="n">
        <v>1</v>
      </c>
      <c r="D29924" t="inlineStr">
        <is>
          <t>2026-PACO</t>
        </is>
      </c>
      <c r="E29924" t="inlineStr">
        <is>
          <t>Y30123</t>
        </is>
      </c>
      <c r="F29924" t="inlineStr">
        <is>
          <t>BN</t>
        </is>
      </c>
      <c r="G29924" t="inlineStr">
        <is>
          <t>No</t>
        </is>
      </c>
      <c r="H29924" t="n">
        <v>22.66</v>
      </c>
    </row>
    <row r="29925">
      <c r="A29925" t="inlineStr">
        <is>
          <t>2026-W1-2026-PACO-Y40075</t>
        </is>
      </c>
      <c r="B29925" t="n">
        <v>2026</v>
      </c>
      <c r="C29925" t="n">
        <v>1</v>
      </c>
      <c r="D29925" t="inlineStr">
        <is>
          <t>2026-PACO</t>
        </is>
      </c>
      <c r="E29925" t="inlineStr">
        <is>
          <t>Y40075</t>
        </is>
      </c>
      <c r="F29925" t="inlineStr">
        <is>
          <t>BN</t>
        </is>
      </c>
      <c r="G29925" t="inlineStr">
        <is>
          <t>No</t>
        </is>
      </c>
      <c r="H29925" t="n">
        <v>0</v>
      </c>
    </row>
    <row r="29926">
      <c r="A29926" t="inlineStr">
        <is>
          <t>2026-W1-2026-ALEXAODE-Y32671</t>
        </is>
      </c>
      <c r="B29926" t="n">
        <v>2026</v>
      </c>
      <c r="C29926" t="n">
        <v>1</v>
      </c>
      <c r="D29926" t="inlineStr">
        <is>
          <t>2026-ALEXAODE</t>
        </is>
      </c>
      <c r="E29926" t="inlineStr">
        <is>
          <t>Y32671</t>
        </is>
      </c>
      <c r="F29926" t="inlineStr">
        <is>
          <t>QB</t>
        </is>
      </c>
      <c r="G29926" t="inlineStr">
        <is>
          <t>Yes</t>
        </is>
      </c>
      <c r="H29926" t="n">
        <v>13.16</v>
      </c>
    </row>
    <row r="29927">
      <c r="A29927" t="inlineStr">
        <is>
          <t>2026-W1-2026-ALEXAODE-Y40118</t>
        </is>
      </c>
      <c r="B29927" t="n">
        <v>2026</v>
      </c>
      <c r="C29927" t="n">
        <v>1</v>
      </c>
      <c r="D29927" t="inlineStr">
        <is>
          <t>2026-ALEXAODE</t>
        </is>
      </c>
      <c r="E29927" t="inlineStr">
        <is>
          <t>Y40118</t>
        </is>
      </c>
      <c r="F29927" t="inlineStr">
        <is>
          <t>RB</t>
        </is>
      </c>
      <c r="G29927" t="inlineStr">
        <is>
          <t>Yes</t>
        </is>
      </c>
      <c r="H29927" t="n">
        <v>8.6</v>
      </c>
    </row>
    <row r="29928">
      <c r="A29928" t="inlineStr">
        <is>
          <t>2026-W1-2026-ALEXAODE-Y40196</t>
        </is>
      </c>
      <c r="B29928" t="n">
        <v>2026</v>
      </c>
      <c r="C29928" t="n">
        <v>1</v>
      </c>
      <c r="D29928" t="inlineStr">
        <is>
          <t>2026-ALEXAODE</t>
        </is>
      </c>
      <c r="E29928" t="inlineStr">
        <is>
          <t>Y40196</t>
        </is>
      </c>
      <c r="F29928" t="inlineStr">
        <is>
          <t>RB</t>
        </is>
      </c>
      <c r="G29928" t="inlineStr">
        <is>
          <t>Yes</t>
        </is>
      </c>
      <c r="H29928" t="n">
        <v>16.3</v>
      </c>
    </row>
    <row r="29929">
      <c r="A29929" t="inlineStr">
        <is>
          <t>2026-W1-2026-ALEXAODE-Y40899</t>
        </is>
      </c>
      <c r="B29929" t="n">
        <v>2026</v>
      </c>
      <c r="C29929" t="n">
        <v>1</v>
      </c>
      <c r="D29929" t="inlineStr">
        <is>
          <t>2026-ALEXAODE</t>
        </is>
      </c>
      <c r="E29929" t="inlineStr">
        <is>
          <t>Y40899</t>
        </is>
      </c>
      <c r="F29929" t="inlineStr">
        <is>
          <t>WR</t>
        </is>
      </c>
      <c r="G29929" t="inlineStr">
        <is>
          <t>Yes</t>
        </is>
      </c>
      <c r="H29929" t="n">
        <v>9.9</v>
      </c>
    </row>
    <row r="29930">
      <c r="A29930" t="inlineStr">
        <is>
          <t>2026-W1-2026-ALEXAODE-Y33989</t>
        </is>
      </c>
      <c r="B29930" t="n">
        <v>2026</v>
      </c>
      <c r="C29930" t="n">
        <v>1</v>
      </c>
      <c r="D29930" t="inlineStr">
        <is>
          <t>2026-ALEXAODE</t>
        </is>
      </c>
      <c r="E29930" t="inlineStr">
        <is>
          <t>Y33989</t>
        </is>
      </c>
      <c r="F29930" t="inlineStr">
        <is>
          <t>WR</t>
        </is>
      </c>
      <c r="G29930" t="inlineStr">
        <is>
          <t>Yes</t>
        </is>
      </c>
      <c r="H29930" t="n">
        <v>29.7</v>
      </c>
    </row>
    <row r="29931">
      <c r="A29931" t="inlineStr">
        <is>
          <t>2026-W1-2026-ALEXAODE-Y31056</t>
        </is>
      </c>
      <c r="B29931" t="n">
        <v>2026</v>
      </c>
      <c r="C29931" t="n">
        <v>1</v>
      </c>
      <c r="D29931" t="inlineStr">
        <is>
          <t>2026-ALEXAODE</t>
        </is>
      </c>
      <c r="E29931" t="inlineStr">
        <is>
          <t>Y31056</t>
        </is>
      </c>
      <c r="F29931" t="inlineStr">
        <is>
          <t>TE</t>
        </is>
      </c>
      <c r="G29931" t="inlineStr">
        <is>
          <t>Yes</t>
        </is>
      </c>
      <c r="H29931" t="n">
        <v>6.9</v>
      </c>
    </row>
    <row r="29932">
      <c r="A29932" t="inlineStr">
        <is>
          <t>2026-W1-2026-ALEXAODE-Y33413</t>
        </is>
      </c>
      <c r="B29932" t="n">
        <v>2026</v>
      </c>
      <c r="C29932" t="n">
        <v>1</v>
      </c>
      <c r="D29932" t="inlineStr">
        <is>
          <t>2026-ALEXAODE</t>
        </is>
      </c>
      <c r="E29932" t="inlineStr">
        <is>
          <t>Y33413</t>
        </is>
      </c>
      <c r="F29932" t="inlineStr">
        <is>
          <t>W/R/T FLEX</t>
        </is>
      </c>
      <c r="G29932" t="inlineStr">
        <is>
          <t>Yes</t>
        </is>
      </c>
      <c r="H29932" t="n">
        <v>11.3</v>
      </c>
    </row>
    <row r="29933">
      <c r="A29933" t="inlineStr">
        <is>
          <t>2026-W1-2026-ALEXAODE-Y40835</t>
        </is>
      </c>
      <c r="B29933" t="n">
        <v>2026</v>
      </c>
      <c r="C29933" t="n">
        <v>1</v>
      </c>
      <c r="D29933" t="inlineStr">
        <is>
          <t>2026-ALEXAODE</t>
        </is>
      </c>
      <c r="E29933" t="inlineStr">
        <is>
          <t>Y40835</t>
        </is>
      </c>
      <c r="F29933" t="inlineStr">
        <is>
          <t>K</t>
        </is>
      </c>
      <c r="G29933" t="inlineStr">
        <is>
          <t>Yes</t>
        </is>
      </c>
      <c r="H29933" t="n">
        <v>7</v>
      </c>
    </row>
    <row r="29934">
      <c r="A29934" t="inlineStr">
        <is>
          <t>2026-W1-2026-ALEXAODE-Y-DEF:la-chargers</t>
        </is>
      </c>
      <c r="B29934" t="n">
        <v>2026</v>
      </c>
      <c r="C29934" t="n">
        <v>1</v>
      </c>
      <c r="D29934" t="inlineStr">
        <is>
          <t>2026-ALEXAODE</t>
        </is>
      </c>
      <c r="E29934" t="inlineStr">
        <is>
          <t>Y-DEF:la-chargers</t>
        </is>
      </c>
      <c r="F29934" t="inlineStr">
        <is>
          <t>DST</t>
        </is>
      </c>
      <c r="G29934" t="inlineStr">
        <is>
          <t>Yes</t>
        </is>
      </c>
      <c r="H29934" t="n">
        <v>3.25</v>
      </c>
    </row>
    <row r="29935">
      <c r="A29935" t="inlineStr">
        <is>
          <t>2026-W1-2026-ALEXAODE-Y40121</t>
        </is>
      </c>
      <c r="B29935" t="n">
        <v>2026</v>
      </c>
      <c r="C29935" t="n">
        <v>1</v>
      </c>
      <c r="D29935" t="inlineStr">
        <is>
          <t>2026-ALEXAODE</t>
        </is>
      </c>
      <c r="E29935" t="inlineStr">
        <is>
          <t>Y40121</t>
        </is>
      </c>
      <c r="F29935" t="inlineStr">
        <is>
          <t>BN</t>
        </is>
      </c>
      <c r="G29935" t="inlineStr">
        <is>
          <t>No</t>
        </is>
      </c>
      <c r="H29935" t="n">
        <v>8.1</v>
      </c>
    </row>
    <row r="29936">
      <c r="A29936" t="inlineStr">
        <is>
          <t>2026-W1-2026-ALEXAODE-Y40430</t>
        </is>
      </c>
      <c r="B29936" t="n">
        <v>2026</v>
      </c>
      <c r="C29936" t="n">
        <v>1</v>
      </c>
      <c r="D29936" t="inlineStr">
        <is>
          <t>2026-ALEXAODE</t>
        </is>
      </c>
      <c r="E29936" t="inlineStr">
        <is>
          <t>Y40430</t>
        </is>
      </c>
      <c r="F29936" t="inlineStr">
        <is>
          <t>BN</t>
        </is>
      </c>
      <c r="G29936" t="inlineStr">
        <is>
          <t>No</t>
        </is>
      </c>
      <c r="H29936" t="n">
        <v>0.7</v>
      </c>
    </row>
    <row r="29937">
      <c r="A29937" t="inlineStr">
        <is>
          <t>2026-W1-2026-ALEXAODE-Y40926</t>
        </is>
      </c>
      <c r="B29937" t="n">
        <v>2026</v>
      </c>
      <c r="C29937" t="n">
        <v>1</v>
      </c>
      <c r="D29937" t="inlineStr">
        <is>
          <t>2026-ALEXAODE</t>
        </is>
      </c>
      <c r="E29937" t="inlineStr">
        <is>
          <t>Y40926</t>
        </is>
      </c>
      <c r="F29937" t="inlineStr">
        <is>
          <t>BN</t>
        </is>
      </c>
      <c r="G29937" t="inlineStr">
        <is>
          <t>No</t>
        </is>
      </c>
      <c r="H29937" t="n">
        <v>6.7</v>
      </c>
    </row>
    <row r="29938">
      <c r="A29938" t="inlineStr">
        <is>
          <t>2026-W1-2026-ALEXAODE-S12474</t>
        </is>
      </c>
      <c r="B29938" t="n">
        <v>2026</v>
      </c>
      <c r="C29938" t="n">
        <v>1</v>
      </c>
      <c r="D29938" t="inlineStr">
        <is>
          <t>2026-ALEXAODE</t>
        </is>
      </c>
      <c r="E29938" t="inlineStr">
        <is>
          <t>S12474</t>
        </is>
      </c>
      <c r="F29938" t="inlineStr">
        <is>
          <t>BN</t>
        </is>
      </c>
      <c r="G29938" t="inlineStr">
        <is>
          <t>No</t>
        </is>
      </c>
      <c r="H29938" t="n">
        <v>4.5</v>
      </c>
    </row>
    <row r="29939">
      <c r="A29939" t="inlineStr">
        <is>
          <t>2026-W1-2026-ALEXAODE-S12493</t>
        </is>
      </c>
      <c r="B29939" t="n">
        <v>2026</v>
      </c>
      <c r="C29939" t="n">
        <v>1</v>
      </c>
      <c r="D29939" t="inlineStr">
        <is>
          <t>2026-ALEXAODE</t>
        </is>
      </c>
      <c r="E29939" t="inlineStr">
        <is>
          <t>S12493</t>
        </is>
      </c>
      <c r="F29939" t="inlineStr">
        <is>
          <t>BN</t>
        </is>
      </c>
      <c r="G29939" t="inlineStr">
        <is>
          <t>No</t>
        </is>
      </c>
      <c r="H29939" t="n">
        <v>4.2</v>
      </c>
    </row>
    <row r="29940">
      <c r="A29940" t="inlineStr">
        <is>
          <t>2026-W1-2026-ALEXAODE-S12533</t>
        </is>
      </c>
      <c r="B29940" t="n">
        <v>2026</v>
      </c>
      <c r="C29940" t="n">
        <v>1</v>
      </c>
      <c r="D29940" t="inlineStr">
        <is>
          <t>2026-ALEXAODE</t>
        </is>
      </c>
      <c r="E29940" t="inlineStr">
        <is>
          <t>S12533</t>
        </is>
      </c>
      <c r="F29940" t="inlineStr">
        <is>
          <t>BN</t>
        </is>
      </c>
      <c r="G29940" t="inlineStr">
        <is>
          <t>No</t>
        </is>
      </c>
      <c r="H29940" t="n">
        <v>12.1</v>
      </c>
    </row>
    <row r="29941">
      <c r="A29941" t="inlineStr">
        <is>
          <t>2026-W1-2026-ALEXAODE-S12545</t>
        </is>
      </c>
      <c r="B29941" t="n">
        <v>2026</v>
      </c>
      <c r="C29941" t="n">
        <v>1</v>
      </c>
      <c r="D29941" t="inlineStr">
        <is>
          <t>2026-ALEXAODE</t>
        </is>
      </c>
      <c r="E29941" t="inlineStr">
        <is>
          <t>S12545</t>
        </is>
      </c>
      <c r="F29941" t="inlineStr">
        <is>
          <t>BN</t>
        </is>
      </c>
      <c r="G29941" t="inlineStr">
        <is>
          <t>No</t>
        </is>
      </c>
      <c r="H29941" t="n">
        <v>25.2</v>
      </c>
    </row>
    <row r="29942">
      <c r="A29942" t="inlineStr">
        <is>
          <t>2026-W1-2026-ALEXAODE-S13294</t>
        </is>
      </c>
      <c r="B29942" t="n">
        <v>2026</v>
      </c>
      <c r="C29942" t="n">
        <v>1</v>
      </c>
      <c r="D29942" t="inlineStr">
        <is>
          <t>2026-ALEXAODE</t>
        </is>
      </c>
      <c r="E29942" t="inlineStr">
        <is>
          <t>S13294</t>
        </is>
      </c>
      <c r="F29942" t="inlineStr">
        <is>
          <t>BN</t>
        </is>
      </c>
      <c r="G29942" t="inlineStr">
        <is>
          <t>No</t>
        </is>
      </c>
      <c r="H29942" t="n">
        <v>1</v>
      </c>
    </row>
    <row r="29943">
      <c r="A29943" t="inlineStr">
        <is>
          <t>2026-W1-2026-ALEXAODE-S8188</t>
        </is>
      </c>
      <c r="B29943" t="n">
        <v>2026</v>
      </c>
      <c r="C29943" t="n">
        <v>1</v>
      </c>
      <c r="D29943" t="inlineStr">
        <is>
          <t>2026-ALEXAODE</t>
        </is>
      </c>
      <c r="E29943" t="inlineStr">
        <is>
          <t>S8188</t>
        </is>
      </c>
      <c r="F29943" t="inlineStr">
        <is>
          <t>BN</t>
        </is>
      </c>
      <c r="G29943" t="inlineStr">
        <is>
          <t>No</t>
        </is>
      </c>
      <c r="H29943" t="n">
        <v>0</v>
      </c>
    </row>
    <row r="29944">
      <c r="A29944" t="inlineStr">
        <is>
          <t>2026-W1-2026-ALEXAODE-Y40097</t>
        </is>
      </c>
      <c r="B29944" t="n">
        <v>2026</v>
      </c>
      <c r="C29944" t="n">
        <v>1</v>
      </c>
      <c r="D29944" t="inlineStr">
        <is>
          <t>2026-ALEXAODE</t>
        </is>
      </c>
      <c r="E29944" t="inlineStr">
        <is>
          <t>Y40097</t>
        </is>
      </c>
      <c r="F29944" t="inlineStr">
        <is>
          <t>BN</t>
        </is>
      </c>
      <c r="G29944" t="inlineStr">
        <is>
          <t>No</t>
        </is>
      </c>
      <c r="H29944" t="n">
        <v>0</v>
      </c>
    </row>
    <row r="29945">
      <c r="A29945" t="inlineStr">
        <is>
          <t>2026-W1-2026-ALEXAODE-Y-DEF:kansas-city</t>
        </is>
      </c>
      <c r="B29945" t="n">
        <v>2026</v>
      </c>
      <c r="C29945" t="n">
        <v>1</v>
      </c>
      <c r="D29945" t="inlineStr">
        <is>
          <t>2026-ALEXAODE</t>
        </is>
      </c>
      <c r="E29945" t="inlineStr">
        <is>
          <t>Y-DEF:kansas-city</t>
        </is>
      </c>
      <c r="F29945" t="inlineStr">
        <is>
          <t>BN</t>
        </is>
      </c>
      <c r="G29945" t="inlineStr">
        <is>
          <t>No</t>
        </is>
      </c>
      <c r="H29945" t="n">
        <v>17.13</v>
      </c>
    </row>
    <row r="29946">
      <c r="A29946" t="inlineStr">
        <is>
          <t>2026-W1-2026-PEPSALFA-Y9265</t>
        </is>
      </c>
      <c r="B29946" t="n">
        <v>2026</v>
      </c>
      <c r="C29946" t="n">
        <v>1</v>
      </c>
      <c r="D29946" t="inlineStr">
        <is>
          <t>2026-PEPSALFA</t>
        </is>
      </c>
      <c r="E29946" t="inlineStr">
        <is>
          <t>Y9265</t>
        </is>
      </c>
      <c r="F29946" t="inlineStr">
        <is>
          <t>QB</t>
        </is>
      </c>
      <c r="G29946" t="inlineStr">
        <is>
          <t>Yes</t>
        </is>
      </c>
      <c r="H29946" t="n">
        <v>5.1</v>
      </c>
    </row>
    <row r="29947">
      <c r="A29947" t="inlineStr">
        <is>
          <t>2026-W1-2026-PEPSALFA-Y40059</t>
        </is>
      </c>
      <c r="B29947" t="n">
        <v>2026</v>
      </c>
      <c r="C29947" t="n">
        <v>1</v>
      </c>
      <c r="D29947" t="inlineStr">
        <is>
          <t>2026-PEPSALFA</t>
        </is>
      </c>
      <c r="E29947" t="inlineStr">
        <is>
          <t>Y40059</t>
        </is>
      </c>
      <c r="F29947" t="inlineStr">
        <is>
          <t>RB</t>
        </is>
      </c>
      <c r="G29947" t="inlineStr">
        <is>
          <t>Yes</t>
        </is>
      </c>
      <c r="H29947" t="n">
        <v>31.1</v>
      </c>
    </row>
    <row r="29948">
      <c r="A29948" t="inlineStr">
        <is>
          <t>2026-W1-2026-PEPSALFA-S12529</t>
        </is>
      </c>
      <c r="B29948" t="n">
        <v>2026</v>
      </c>
      <c r="C29948" t="n">
        <v>1</v>
      </c>
      <c r="D29948" t="inlineStr">
        <is>
          <t>2026-PEPSALFA</t>
        </is>
      </c>
      <c r="E29948" t="inlineStr">
        <is>
          <t>S12529</t>
        </is>
      </c>
      <c r="F29948" t="inlineStr">
        <is>
          <t>RB</t>
        </is>
      </c>
      <c r="G29948" t="inlineStr">
        <is>
          <t>Yes</t>
        </is>
      </c>
      <c r="H29948" t="n">
        <v>0</v>
      </c>
    </row>
    <row r="29949">
      <c r="A29949" t="inlineStr">
        <is>
          <t>2026-W1-2026-PEPSALFA-Y33477</t>
        </is>
      </c>
      <c r="B29949" t="n">
        <v>2026</v>
      </c>
      <c r="C29949" t="n">
        <v>1</v>
      </c>
      <c r="D29949" t="inlineStr">
        <is>
          <t>2026-PEPSALFA</t>
        </is>
      </c>
      <c r="E29949" t="inlineStr">
        <is>
          <t>Y33477</t>
        </is>
      </c>
      <c r="F29949" t="inlineStr">
        <is>
          <t>WR</t>
        </is>
      </c>
      <c r="G29949" t="inlineStr">
        <is>
          <t>Yes</t>
        </is>
      </c>
      <c r="H29949" t="n">
        <v>17.7</v>
      </c>
    </row>
    <row r="29950">
      <c r="A29950" t="inlineStr">
        <is>
          <t>2026-W1-2026-PEPSALFA-Y27581</t>
        </is>
      </c>
      <c r="B29950" t="n">
        <v>2026</v>
      </c>
      <c r="C29950" t="n">
        <v>1</v>
      </c>
      <c r="D29950" t="inlineStr">
        <is>
          <t>2026-PEPSALFA</t>
        </is>
      </c>
      <c r="E29950" t="inlineStr">
        <is>
          <t>Y27581</t>
        </is>
      </c>
      <c r="F29950" t="inlineStr">
        <is>
          <t>WR</t>
        </is>
      </c>
      <c r="G29950" t="inlineStr">
        <is>
          <t>Yes</t>
        </is>
      </c>
      <c r="H29950" t="n">
        <v>4.1</v>
      </c>
    </row>
    <row r="29951">
      <c r="A29951" t="inlineStr">
        <is>
          <t>2026-W1-2026-PEPSALFA-Y34010</t>
        </is>
      </c>
      <c r="B29951" t="n">
        <v>2026</v>
      </c>
      <c r="C29951" t="n">
        <v>1</v>
      </c>
      <c r="D29951" t="inlineStr">
        <is>
          <t>2026-PEPSALFA</t>
        </is>
      </c>
      <c r="E29951" t="inlineStr">
        <is>
          <t>Y34010</t>
        </is>
      </c>
      <c r="F29951" t="inlineStr">
        <is>
          <t>TE</t>
        </is>
      </c>
      <c r="G29951" t="inlineStr">
        <is>
          <t>Yes</t>
        </is>
      </c>
      <c r="H29951" t="n">
        <v>20</v>
      </c>
    </row>
    <row r="29952">
      <c r="A29952" t="inlineStr">
        <is>
          <t>2026-W1-2026-PEPSALFA-Y31960</t>
        </is>
      </c>
      <c r="B29952" t="n">
        <v>2026</v>
      </c>
      <c r="C29952" t="n">
        <v>1</v>
      </c>
      <c r="D29952" t="inlineStr">
        <is>
          <t>2026-PEPSALFA</t>
        </is>
      </c>
      <c r="E29952" t="inlineStr">
        <is>
          <t>Y31960</t>
        </is>
      </c>
      <c r="F29952" t="inlineStr">
        <is>
          <t>W/R/T FLEX</t>
        </is>
      </c>
      <c r="G29952" t="inlineStr">
        <is>
          <t>Yes</t>
        </is>
      </c>
      <c r="H29952" t="n">
        <v>3.9</v>
      </c>
    </row>
    <row r="29953">
      <c r="A29953" t="inlineStr">
        <is>
          <t>2026-W1-2026-PEPSALFA-Y30346</t>
        </is>
      </c>
      <c r="B29953" t="n">
        <v>2026</v>
      </c>
      <c r="C29953" t="n">
        <v>1</v>
      </c>
      <c r="D29953" t="inlineStr">
        <is>
          <t>2026-PEPSALFA</t>
        </is>
      </c>
      <c r="E29953" t="inlineStr">
        <is>
          <t>Y30346</t>
        </is>
      </c>
      <c r="F29953" t="inlineStr">
        <is>
          <t>K</t>
        </is>
      </c>
      <c r="G29953" t="inlineStr">
        <is>
          <t>Yes</t>
        </is>
      </c>
      <c r="H29953" t="n">
        <v>7</v>
      </c>
    </row>
    <row r="29954">
      <c r="A29954" t="inlineStr">
        <is>
          <t>2026-W1-2026-PEPSALFA-Y-DEF:philadelphia</t>
        </is>
      </c>
      <c r="B29954" t="n">
        <v>2026</v>
      </c>
      <c r="C29954" t="n">
        <v>1</v>
      </c>
      <c r="D29954" t="inlineStr">
        <is>
          <t>2026-PEPSALFA</t>
        </is>
      </c>
      <c r="E29954" t="inlineStr">
        <is>
          <t>Y-DEF:philadelphia</t>
        </is>
      </c>
      <c r="F29954" t="inlineStr">
        <is>
          <t>DST</t>
        </is>
      </c>
      <c r="G29954" t="inlineStr">
        <is>
          <t>Yes</t>
        </is>
      </c>
      <c r="H29954" t="n">
        <v>8.050000000000001</v>
      </c>
    </row>
    <row r="29955">
      <c r="A29955" t="inlineStr">
        <is>
          <t>2026-W1-2026-PEPSALFA-Y40877</t>
        </is>
      </c>
      <c r="B29955" t="n">
        <v>2026</v>
      </c>
      <c r="C29955" t="n">
        <v>1</v>
      </c>
      <c r="D29955" t="inlineStr">
        <is>
          <t>2026-PEPSALFA</t>
        </is>
      </c>
      <c r="E29955" t="inlineStr">
        <is>
          <t>Y40877</t>
        </is>
      </c>
      <c r="F29955" t="inlineStr">
        <is>
          <t>BN</t>
        </is>
      </c>
      <c r="G29955" t="inlineStr">
        <is>
          <t>No</t>
        </is>
      </c>
      <c r="H29955" t="n">
        <v>3.3</v>
      </c>
    </row>
    <row r="29956">
      <c r="A29956" t="inlineStr">
        <is>
          <t>2026-W1-2026-PEPSALFA-Y28592</t>
        </is>
      </c>
      <c r="B29956" t="n">
        <v>2026</v>
      </c>
      <c r="C29956" t="n">
        <v>1</v>
      </c>
      <c r="D29956" t="inlineStr">
        <is>
          <t>2026-PEPSALFA</t>
        </is>
      </c>
      <c r="E29956" t="inlineStr">
        <is>
          <t>Y28592</t>
        </is>
      </c>
      <c r="F29956" t="inlineStr">
        <is>
          <t>BN</t>
        </is>
      </c>
      <c r="G29956" t="inlineStr">
        <is>
          <t>No</t>
        </is>
      </c>
      <c r="H29956" t="n">
        <v>3.8</v>
      </c>
    </row>
    <row r="29957">
      <c r="A29957" t="inlineStr">
        <is>
          <t>2026-W1-2026-PEPSALFA-Y29235</t>
        </is>
      </c>
      <c r="B29957" t="n">
        <v>2026</v>
      </c>
      <c r="C29957" t="n">
        <v>1</v>
      </c>
      <c r="D29957" t="inlineStr">
        <is>
          <t>2026-PEPSALFA</t>
        </is>
      </c>
      <c r="E29957" t="inlineStr">
        <is>
          <t>Y29235</t>
        </is>
      </c>
      <c r="F29957" t="inlineStr">
        <is>
          <t>BN</t>
        </is>
      </c>
      <c r="G29957" t="inlineStr">
        <is>
          <t>No</t>
        </is>
      </c>
      <c r="H29957" t="n">
        <v>16.44</v>
      </c>
    </row>
    <row r="29958">
      <c r="A29958" t="inlineStr">
        <is>
          <t>2026-W1-2026-PEPSALFA-Y30295</t>
        </is>
      </c>
      <c r="B29958" t="n">
        <v>2026</v>
      </c>
      <c r="C29958" t="n">
        <v>1</v>
      </c>
      <c r="D29958" t="inlineStr">
        <is>
          <t>2026-PEPSALFA</t>
        </is>
      </c>
      <c r="E29958" t="inlineStr">
        <is>
          <t>Y30295</t>
        </is>
      </c>
      <c r="F29958" t="inlineStr">
        <is>
          <t>BN</t>
        </is>
      </c>
      <c r="G29958" t="inlineStr">
        <is>
          <t>No</t>
        </is>
      </c>
      <c r="H29958" t="n">
        <v>10</v>
      </c>
    </row>
    <row r="29959">
      <c r="A29959" t="inlineStr">
        <is>
          <t>2026-W1-2026-PEPSALFA-Y31896</t>
        </is>
      </c>
      <c r="B29959" t="n">
        <v>2026</v>
      </c>
      <c r="C29959" t="n">
        <v>1</v>
      </c>
      <c r="D29959" t="inlineStr">
        <is>
          <t>2026-PEPSALFA</t>
        </is>
      </c>
      <c r="E29959" t="inlineStr">
        <is>
          <t>Y31896</t>
        </is>
      </c>
      <c r="F29959" t="inlineStr">
        <is>
          <t>BN</t>
        </is>
      </c>
      <c r="G29959" t="inlineStr">
        <is>
          <t>No</t>
        </is>
      </c>
      <c r="H29959" t="n">
        <v>6</v>
      </c>
    </row>
    <row r="29960">
      <c r="A29960" t="inlineStr">
        <is>
          <t>2026-W1-2026-PEPSALFA-Y34088</t>
        </is>
      </c>
      <c r="B29960" t="n">
        <v>2026</v>
      </c>
      <c r="C29960" t="n">
        <v>1</v>
      </c>
      <c r="D29960" t="inlineStr">
        <is>
          <t>2026-PEPSALFA</t>
        </is>
      </c>
      <c r="E29960" t="inlineStr">
        <is>
          <t>Y34088</t>
        </is>
      </c>
      <c r="F29960" t="inlineStr">
        <is>
          <t>BN</t>
        </is>
      </c>
      <c r="G29960" t="inlineStr">
        <is>
          <t>No</t>
        </is>
      </c>
      <c r="H29960" t="n">
        <v>0</v>
      </c>
    </row>
    <row r="29961">
      <c r="A29961" t="inlineStr">
        <is>
          <t>2026-W1-2026-PEPSALFA-Y34047</t>
        </is>
      </c>
      <c r="B29961" t="n">
        <v>2026</v>
      </c>
      <c r="C29961" t="n">
        <v>1</v>
      </c>
      <c r="D29961" t="inlineStr">
        <is>
          <t>2026-PEPSALFA</t>
        </is>
      </c>
      <c r="E29961" t="inlineStr">
        <is>
          <t>Y34047</t>
        </is>
      </c>
      <c r="F29961" t="inlineStr">
        <is>
          <t>BN</t>
        </is>
      </c>
      <c r="G29961" t="inlineStr">
        <is>
          <t>No</t>
        </is>
      </c>
      <c r="H29961" t="n">
        <v>3.7</v>
      </c>
    </row>
    <row r="29962">
      <c r="A29962" t="inlineStr">
        <is>
          <t>2026-W1-2026-TROQUERO-Y31002</t>
        </is>
      </c>
      <c r="B29962" t="n">
        <v>2026</v>
      </c>
      <c r="C29962" t="n">
        <v>1</v>
      </c>
      <c r="D29962" t="inlineStr">
        <is>
          <t>2026-TROQUERO</t>
        </is>
      </c>
      <c r="E29962" t="inlineStr">
        <is>
          <t>Y31002</t>
        </is>
      </c>
      <c r="F29962" t="inlineStr">
        <is>
          <t>QB</t>
        </is>
      </c>
      <c r="G29962" t="inlineStr">
        <is>
          <t>Yes</t>
        </is>
      </c>
      <c r="H29962" t="n">
        <v>26.96</v>
      </c>
    </row>
    <row r="29963">
      <c r="A29963" t="inlineStr">
        <is>
          <t>2026-W1-2026-TROQUERO-Y31905</t>
        </is>
      </c>
      <c r="B29963" t="n">
        <v>2026</v>
      </c>
      <c r="C29963" t="n">
        <v>1</v>
      </c>
      <c r="D29963" t="inlineStr">
        <is>
          <t>2026-TROQUERO</t>
        </is>
      </c>
      <c r="E29963" t="inlineStr">
        <is>
          <t>Y31905</t>
        </is>
      </c>
      <c r="F29963" t="inlineStr">
        <is>
          <t>RB</t>
        </is>
      </c>
      <c r="G29963" t="inlineStr">
        <is>
          <t>Yes</t>
        </is>
      </c>
      <c r="H29963" t="n">
        <v>27.4</v>
      </c>
    </row>
    <row r="29964">
      <c r="A29964" t="inlineStr">
        <is>
          <t>2026-W1-2026-TROQUERO-Y33514</t>
        </is>
      </c>
      <c r="B29964" t="n">
        <v>2026</v>
      </c>
      <c r="C29964" t="n">
        <v>1</v>
      </c>
      <c r="D29964" t="inlineStr">
        <is>
          <t>2026-TROQUERO</t>
        </is>
      </c>
      <c r="E29964" t="inlineStr">
        <is>
          <t>Y33514</t>
        </is>
      </c>
      <c r="F29964" t="inlineStr">
        <is>
          <t>RB</t>
        </is>
      </c>
      <c r="G29964" t="inlineStr">
        <is>
          <t>Yes</t>
        </is>
      </c>
      <c r="H29964" t="n">
        <v>22.2</v>
      </c>
    </row>
    <row r="29965">
      <c r="A29965" t="inlineStr">
        <is>
          <t>2026-W1-2026-TROQUERO-Y40168</t>
        </is>
      </c>
      <c r="B29965" t="n">
        <v>2026</v>
      </c>
      <c r="C29965" t="n">
        <v>1</v>
      </c>
      <c r="D29965" t="inlineStr">
        <is>
          <t>2026-TROQUERO</t>
        </is>
      </c>
      <c r="E29965" t="inlineStr">
        <is>
          <t>Y40168</t>
        </is>
      </c>
      <c r="F29965" t="inlineStr">
        <is>
          <t>WR</t>
        </is>
      </c>
      <c r="G29965" t="inlineStr">
        <is>
          <t>Yes</t>
        </is>
      </c>
      <c r="H29965" t="n">
        <v>9.9</v>
      </c>
    </row>
    <row r="29966">
      <c r="A29966" t="inlineStr">
        <is>
          <t>2026-W1-2026-TROQUERO-Y32703</t>
        </is>
      </c>
      <c r="B29966" t="n">
        <v>2026</v>
      </c>
      <c r="C29966" t="n">
        <v>1</v>
      </c>
      <c r="D29966" t="inlineStr">
        <is>
          <t>2026-TROQUERO</t>
        </is>
      </c>
      <c r="E29966" t="inlineStr">
        <is>
          <t>Y32703</t>
        </is>
      </c>
      <c r="F29966" t="inlineStr">
        <is>
          <t>WR</t>
        </is>
      </c>
      <c r="G29966" t="inlineStr">
        <is>
          <t>Yes</t>
        </is>
      </c>
      <c r="H29966" t="n">
        <v>7.4</v>
      </c>
    </row>
    <row r="29967">
      <c r="A29967" t="inlineStr">
        <is>
          <t>2026-W1-2026-TROQUERO-S12518</t>
        </is>
      </c>
      <c r="B29967" t="n">
        <v>2026</v>
      </c>
      <c r="C29967" t="n">
        <v>1</v>
      </c>
      <c r="D29967" t="inlineStr">
        <is>
          <t>2026-TROQUERO</t>
        </is>
      </c>
      <c r="E29967" t="inlineStr">
        <is>
          <t>S12518</t>
        </is>
      </c>
      <c r="F29967" t="inlineStr">
        <is>
          <t>TE</t>
        </is>
      </c>
      <c r="G29967" t="inlineStr">
        <is>
          <t>Yes</t>
        </is>
      </c>
      <c r="H29967" t="n">
        <v>8.800000000000001</v>
      </c>
    </row>
    <row r="29968">
      <c r="A29968" t="inlineStr">
        <is>
          <t>2026-W1-2026-TROQUERO-Y33996</t>
        </is>
      </c>
      <c r="B29968" t="n">
        <v>2026</v>
      </c>
      <c r="C29968" t="n">
        <v>1</v>
      </c>
      <c r="D29968" t="inlineStr">
        <is>
          <t>2026-TROQUERO</t>
        </is>
      </c>
      <c r="E29968" t="inlineStr">
        <is>
          <t>Y33996</t>
        </is>
      </c>
      <c r="F29968" t="inlineStr">
        <is>
          <t>W/R/T FLEX</t>
        </is>
      </c>
      <c r="G29968" t="inlineStr">
        <is>
          <t>Yes</t>
        </is>
      </c>
      <c r="H29968" t="n">
        <v>34.6</v>
      </c>
    </row>
    <row r="29969">
      <c r="A29969" t="inlineStr">
        <is>
          <t>2026-W1-2026-TROQUERO-Y34344</t>
        </is>
      </c>
      <c r="B29969" t="n">
        <v>2026</v>
      </c>
      <c r="C29969" t="n">
        <v>1</v>
      </c>
      <c r="D29969" t="inlineStr">
        <is>
          <t>2026-TROQUERO</t>
        </is>
      </c>
      <c r="E29969" t="inlineStr">
        <is>
          <t>Y34344</t>
        </is>
      </c>
      <c r="F29969" t="inlineStr">
        <is>
          <t>K</t>
        </is>
      </c>
      <c r="G29969" t="inlineStr">
        <is>
          <t>Yes</t>
        </is>
      </c>
      <c r="H29969" t="n">
        <v>2</v>
      </c>
    </row>
    <row r="29970">
      <c r="A29970" t="inlineStr">
        <is>
          <t>2026-W1-2026-TROQUERO-Y-DEF:new-england</t>
        </is>
      </c>
      <c r="B29970" t="n">
        <v>2026</v>
      </c>
      <c r="C29970" t="n">
        <v>1</v>
      </c>
      <c r="D29970" t="inlineStr">
        <is>
          <t>2026-TROQUERO</t>
        </is>
      </c>
      <c r="E29970" t="inlineStr">
        <is>
          <t>Y-DEF:new-england</t>
        </is>
      </c>
      <c r="F29970" t="inlineStr">
        <is>
          <t>DST</t>
        </is>
      </c>
      <c r="G29970" t="inlineStr">
        <is>
          <t>Yes</t>
        </is>
      </c>
      <c r="H29970" t="n">
        <v>8.68</v>
      </c>
    </row>
    <row r="29971">
      <c r="A29971" t="inlineStr">
        <is>
          <t>2026-W1-2026-TROQUERO-S12501</t>
        </is>
      </c>
      <c r="B29971" t="n">
        <v>2026</v>
      </c>
      <c r="C29971" t="n">
        <v>1</v>
      </c>
      <c r="D29971" t="inlineStr">
        <is>
          <t>2026-TROQUERO</t>
        </is>
      </c>
      <c r="E29971" t="inlineStr">
        <is>
          <t>S12501</t>
        </is>
      </c>
      <c r="F29971" t="inlineStr">
        <is>
          <t>BN</t>
        </is>
      </c>
      <c r="G29971" t="inlineStr">
        <is>
          <t>No</t>
        </is>
      </c>
      <c r="H29971" t="n">
        <v>12.5</v>
      </c>
    </row>
    <row r="29972">
      <c r="A29972" t="inlineStr">
        <is>
          <t>2026-W1-2026-TROQUERO-Y31856</t>
        </is>
      </c>
      <c r="B29972" t="n">
        <v>2026</v>
      </c>
      <c r="C29972" t="n">
        <v>1</v>
      </c>
      <c r="D29972" t="inlineStr">
        <is>
          <t>2026-TROQUERO</t>
        </is>
      </c>
      <c r="E29972" t="inlineStr">
        <is>
          <t>Y31856</t>
        </is>
      </c>
      <c r="F29972" t="inlineStr">
        <is>
          <t>BN</t>
        </is>
      </c>
      <c r="G29972" t="inlineStr">
        <is>
          <t>No</t>
        </is>
      </c>
      <c r="H29972" t="n">
        <v>0</v>
      </c>
    </row>
    <row r="29973">
      <c r="A29973" t="inlineStr">
        <is>
          <t>2026-W1-2026-TROQUERO-Y32231</t>
        </is>
      </c>
      <c r="B29973" t="n">
        <v>2026</v>
      </c>
      <c r="C29973" t="n">
        <v>1</v>
      </c>
      <c r="D29973" t="inlineStr">
        <is>
          <t>2026-TROQUERO</t>
        </is>
      </c>
      <c r="E29973" t="inlineStr">
        <is>
          <t>Y32231</t>
        </is>
      </c>
      <c r="F29973" t="inlineStr">
        <is>
          <t>BN</t>
        </is>
      </c>
      <c r="G29973" t="inlineStr">
        <is>
          <t>No</t>
        </is>
      </c>
      <c r="H29973" t="n">
        <v>11.2</v>
      </c>
    </row>
    <row r="29974">
      <c r="A29974" t="inlineStr">
        <is>
          <t>2026-W1-2026-TROQUERO-Y34104</t>
        </is>
      </c>
      <c r="B29974" t="n">
        <v>2026</v>
      </c>
      <c r="C29974" t="n">
        <v>1</v>
      </c>
      <c r="D29974" t="inlineStr">
        <is>
          <t>2026-TROQUERO</t>
        </is>
      </c>
      <c r="E29974" t="inlineStr">
        <is>
          <t>Y34104</t>
        </is>
      </c>
      <c r="F29974" t="inlineStr">
        <is>
          <t>BN</t>
        </is>
      </c>
      <c r="G29974" t="inlineStr">
        <is>
          <t>No</t>
        </is>
      </c>
      <c r="H29974" t="n">
        <v>7</v>
      </c>
    </row>
    <row r="29975">
      <c r="A29975" t="inlineStr">
        <is>
          <t>2026-W1-2026-TROQUERO-Y34218</t>
        </is>
      </c>
      <c r="B29975" t="n">
        <v>2026</v>
      </c>
      <c r="C29975" t="n">
        <v>1</v>
      </c>
      <c r="D29975" t="inlineStr">
        <is>
          <t>2026-TROQUERO</t>
        </is>
      </c>
      <c r="E29975" t="inlineStr">
        <is>
          <t>Y34218</t>
        </is>
      </c>
      <c r="F29975" t="inlineStr">
        <is>
          <t>BN</t>
        </is>
      </c>
      <c r="G29975" t="inlineStr">
        <is>
          <t>No</t>
        </is>
      </c>
      <c r="H29975" t="n">
        <v>22.1</v>
      </c>
    </row>
    <row r="29976">
      <c r="A29976" t="inlineStr">
        <is>
          <t>2026-W1-2026-TROQUERO-Y40119</t>
        </is>
      </c>
      <c r="B29976" t="n">
        <v>2026</v>
      </c>
      <c r="C29976" t="n">
        <v>1</v>
      </c>
      <c r="D29976" t="inlineStr">
        <is>
          <t>2026-TROQUERO</t>
        </is>
      </c>
      <c r="E29976" t="inlineStr">
        <is>
          <t>Y40119</t>
        </is>
      </c>
      <c r="F29976" t="inlineStr">
        <is>
          <t>BN</t>
        </is>
      </c>
      <c r="G29976" t="inlineStr">
        <is>
          <t>No</t>
        </is>
      </c>
      <c r="H29976" t="n">
        <v>3.4</v>
      </c>
    </row>
    <row r="29977">
      <c r="A29977" t="inlineStr">
        <is>
          <t>2026-W1-2026-TROQUERO-Y40042</t>
        </is>
      </c>
      <c r="B29977" t="n">
        <v>2026</v>
      </c>
      <c r="C29977" t="n">
        <v>1</v>
      </c>
      <c r="D29977" t="inlineStr">
        <is>
          <t>2026-TROQUERO</t>
        </is>
      </c>
      <c r="E29977" t="inlineStr">
        <is>
          <t>Y40042</t>
        </is>
      </c>
      <c r="F29977" t="inlineStr">
        <is>
          <t>BN</t>
        </is>
      </c>
      <c r="G29977" t="inlineStr">
        <is>
          <t>No</t>
        </is>
      </c>
      <c r="H29977" t="n">
        <v>0</v>
      </c>
    </row>
    <row r="29978">
      <c r="A29978" t="inlineStr">
        <is>
          <t>2026-W1-2026-HUEROELC-Y29369</t>
        </is>
      </c>
      <c r="B29978" t="n">
        <v>2026</v>
      </c>
      <c r="C29978" t="n">
        <v>1</v>
      </c>
      <c r="D29978" t="inlineStr">
        <is>
          <t>2026-HUEROELC</t>
        </is>
      </c>
      <c r="E29978" t="inlineStr">
        <is>
          <t>Y29369</t>
        </is>
      </c>
      <c r="F29978" t="inlineStr">
        <is>
          <t>QB</t>
        </is>
      </c>
      <c r="G29978" t="inlineStr">
        <is>
          <t>Yes</t>
        </is>
      </c>
      <c r="H29978" t="n">
        <v>15.4</v>
      </c>
    </row>
    <row r="29979">
      <c r="A29979" t="inlineStr">
        <is>
          <t>2026-W1-2026-HUEROELC-Y30121</t>
        </is>
      </c>
      <c r="B29979" t="n">
        <v>2026</v>
      </c>
      <c r="C29979" t="n">
        <v>1</v>
      </c>
      <c r="D29979" t="inlineStr">
        <is>
          <t>2026-HUEROELC</t>
        </is>
      </c>
      <c r="E29979" t="inlineStr">
        <is>
          <t>Y30121</t>
        </is>
      </c>
      <c r="F29979" t="inlineStr">
        <is>
          <t>RB</t>
        </is>
      </c>
      <c r="G29979" t="inlineStr">
        <is>
          <t>Yes</t>
        </is>
      </c>
      <c r="H29979" t="n">
        <v>11.3</v>
      </c>
    </row>
    <row r="29980">
      <c r="A29980" t="inlineStr">
        <is>
          <t>2026-W1-2026-HUEROELC-Y33508</t>
        </is>
      </c>
      <c r="B29980" t="n">
        <v>2026</v>
      </c>
      <c r="C29980" t="n">
        <v>1</v>
      </c>
      <c r="D29980" t="inlineStr">
        <is>
          <t>2026-HUEROELC</t>
        </is>
      </c>
      <c r="E29980" t="inlineStr">
        <is>
          <t>Y33508</t>
        </is>
      </c>
      <c r="F29980" t="inlineStr">
        <is>
          <t>RB</t>
        </is>
      </c>
      <c r="G29980" t="inlineStr">
        <is>
          <t>Yes</t>
        </is>
      </c>
      <c r="H29980" t="n">
        <v>12</v>
      </c>
    </row>
    <row r="29981">
      <c r="A29981" t="inlineStr">
        <is>
          <t>2026-W1-2026-HUEROELC-Y31883</t>
        </is>
      </c>
      <c r="B29981" t="n">
        <v>2026</v>
      </c>
      <c r="C29981" t="n">
        <v>1</v>
      </c>
      <c r="D29981" t="inlineStr">
        <is>
          <t>2026-HUEROELC</t>
        </is>
      </c>
      <c r="E29981" t="inlineStr">
        <is>
          <t>Y31883</t>
        </is>
      </c>
      <c r="F29981" t="inlineStr">
        <is>
          <t>WR</t>
        </is>
      </c>
      <c r="G29981" t="inlineStr">
        <is>
          <t>Yes</t>
        </is>
      </c>
      <c r="H29981" t="n">
        <v>4.1</v>
      </c>
    </row>
    <row r="29982">
      <c r="A29982" t="inlineStr">
        <is>
          <t>2026-W1-2026-HUEROELC-Y34007</t>
        </is>
      </c>
      <c r="B29982" t="n">
        <v>2026</v>
      </c>
      <c r="C29982" t="n">
        <v>1</v>
      </c>
      <c r="D29982" t="inlineStr">
        <is>
          <t>2026-HUEROELC</t>
        </is>
      </c>
      <c r="E29982" t="inlineStr">
        <is>
          <t>Y34007</t>
        </is>
      </c>
      <c r="F29982" t="inlineStr">
        <is>
          <t>WR</t>
        </is>
      </c>
      <c r="G29982" t="inlineStr">
        <is>
          <t>Yes</t>
        </is>
      </c>
      <c r="H29982" t="n">
        <v>4.3</v>
      </c>
    </row>
    <row r="29983">
      <c r="A29983" t="inlineStr">
        <is>
          <t>2026-W1-2026-HUEROELC-Y34095</t>
        </is>
      </c>
      <c r="B29983" t="n">
        <v>2026</v>
      </c>
      <c r="C29983" t="n">
        <v>1</v>
      </c>
      <c r="D29983" t="inlineStr">
        <is>
          <t>2026-HUEROELC</t>
        </is>
      </c>
      <c r="E29983" t="inlineStr">
        <is>
          <t>Y34095</t>
        </is>
      </c>
      <c r="F29983" t="inlineStr">
        <is>
          <t>TE</t>
        </is>
      </c>
      <c r="G29983" t="inlineStr">
        <is>
          <t>Yes</t>
        </is>
      </c>
      <c r="H29983" t="n">
        <v>23.8</v>
      </c>
    </row>
    <row r="29984">
      <c r="A29984" t="inlineStr">
        <is>
          <t>2026-W1-2026-HUEROELC-Y33965</t>
        </is>
      </c>
      <c r="B29984" t="n">
        <v>2026</v>
      </c>
      <c r="C29984" t="n">
        <v>1</v>
      </c>
      <c r="D29984" t="inlineStr">
        <is>
          <t>2026-HUEROELC</t>
        </is>
      </c>
      <c r="E29984" t="inlineStr">
        <is>
          <t>Y33965</t>
        </is>
      </c>
      <c r="F29984" t="inlineStr">
        <is>
          <t>W/R/T FLEX</t>
        </is>
      </c>
      <c r="G29984" t="inlineStr">
        <is>
          <t>Yes</t>
        </is>
      </c>
      <c r="H29984" t="n">
        <v>10.9</v>
      </c>
    </row>
    <row r="29985">
      <c r="A29985" t="inlineStr">
        <is>
          <t>2026-W1-2026-HUEROELC-Y29754</t>
        </is>
      </c>
      <c r="B29985" t="n">
        <v>2026</v>
      </c>
      <c r="C29985" t="n">
        <v>1</v>
      </c>
      <c r="D29985" t="inlineStr">
        <is>
          <t>2026-HUEROELC</t>
        </is>
      </c>
      <c r="E29985" t="inlineStr">
        <is>
          <t>Y29754</t>
        </is>
      </c>
      <c r="F29985" t="inlineStr">
        <is>
          <t>K</t>
        </is>
      </c>
      <c r="G29985" t="inlineStr">
        <is>
          <t>Yes</t>
        </is>
      </c>
      <c r="H29985" t="n">
        <v>4</v>
      </c>
    </row>
    <row r="29986">
      <c r="A29986" t="inlineStr">
        <is>
          <t>2026-W1-2026-HUEROELC-Y-DEF:green-bay</t>
        </is>
      </c>
      <c r="B29986" t="n">
        <v>2026</v>
      </c>
      <c r="C29986" t="n">
        <v>1</v>
      </c>
      <c r="D29986" t="inlineStr">
        <is>
          <t>2026-HUEROELC</t>
        </is>
      </c>
      <c r="E29986" t="inlineStr">
        <is>
          <t>Y-DEF:green-bay</t>
        </is>
      </c>
      <c r="F29986" t="inlineStr">
        <is>
          <t>DST</t>
        </is>
      </c>
      <c r="G29986" t="inlineStr">
        <is>
          <t>Yes</t>
        </is>
      </c>
      <c r="H29986" t="n">
        <v>6.32</v>
      </c>
    </row>
    <row r="29987">
      <c r="A29987" t="inlineStr">
        <is>
          <t>2026-W1-2026-HUEROELC-S12048</t>
        </is>
      </c>
      <c r="B29987" t="n">
        <v>2026</v>
      </c>
      <c r="C29987" t="n">
        <v>1</v>
      </c>
      <c r="D29987" t="inlineStr">
        <is>
          <t>2026-HUEROELC</t>
        </is>
      </c>
      <c r="E29987" t="inlineStr">
        <is>
          <t>S12048</t>
        </is>
      </c>
      <c r="F29987" t="inlineStr">
        <is>
          <t>BN</t>
        </is>
      </c>
      <c r="G29987" t="inlineStr">
        <is>
          <t>No</t>
        </is>
      </c>
      <c r="H29987" t="n">
        <v>2.9</v>
      </c>
    </row>
    <row r="29988">
      <c r="A29988" t="inlineStr">
        <is>
          <t>2026-W1-2026-HUEROELC-S12492</t>
        </is>
      </c>
      <c r="B29988" t="n">
        <v>2026</v>
      </c>
      <c r="C29988" t="n">
        <v>1</v>
      </c>
      <c r="D29988" t="inlineStr">
        <is>
          <t>2026-HUEROELC</t>
        </is>
      </c>
      <c r="E29988" t="inlineStr">
        <is>
          <t>S12492</t>
        </is>
      </c>
      <c r="F29988" t="inlineStr">
        <is>
          <t>BN</t>
        </is>
      </c>
      <c r="G29988" t="inlineStr">
        <is>
          <t>No</t>
        </is>
      </c>
      <c r="H29988" t="n">
        <v>6.2</v>
      </c>
    </row>
    <row r="29989">
      <c r="A29989" t="inlineStr">
        <is>
          <t>2026-W1-2026-HUEROELC-S13281</t>
        </is>
      </c>
      <c r="B29989" t="n">
        <v>2026</v>
      </c>
      <c r="C29989" t="n">
        <v>1</v>
      </c>
      <c r="D29989" t="inlineStr">
        <is>
          <t>2026-HUEROELC</t>
        </is>
      </c>
      <c r="E29989" t="inlineStr">
        <is>
          <t>S13281</t>
        </is>
      </c>
      <c r="F29989" t="inlineStr">
        <is>
          <t>BN</t>
        </is>
      </c>
      <c r="G29989" t="inlineStr">
        <is>
          <t>No</t>
        </is>
      </c>
      <c r="H29989" t="n">
        <v>0</v>
      </c>
    </row>
    <row r="29990">
      <c r="A29990" t="inlineStr">
        <is>
          <t>2026-W1-2026-HUEROELC-S13337</t>
        </is>
      </c>
      <c r="B29990" t="n">
        <v>2026</v>
      </c>
      <c r="C29990" t="n">
        <v>1</v>
      </c>
      <c r="D29990" t="inlineStr">
        <is>
          <t>2026-HUEROELC</t>
        </is>
      </c>
      <c r="E29990" t="inlineStr">
        <is>
          <t>S13337</t>
        </is>
      </c>
      <c r="F29990" t="inlineStr">
        <is>
          <t>BN</t>
        </is>
      </c>
      <c r="G29990" t="inlineStr">
        <is>
          <t>No</t>
        </is>
      </c>
      <c r="H29990" t="n">
        <v>7.8</v>
      </c>
    </row>
    <row r="29991">
      <c r="A29991" t="inlineStr">
        <is>
          <t>2026-W1-2026-HUEROELC-S13414</t>
        </is>
      </c>
      <c r="B29991" t="n">
        <v>2026</v>
      </c>
      <c r="C29991" t="n">
        <v>1</v>
      </c>
      <c r="D29991" t="inlineStr">
        <is>
          <t>2026-HUEROELC</t>
        </is>
      </c>
      <c r="E29991" t="inlineStr">
        <is>
          <t>S13414</t>
        </is>
      </c>
      <c r="F29991" t="inlineStr">
        <is>
          <t>BN</t>
        </is>
      </c>
      <c r="G29991" t="inlineStr">
        <is>
          <t>No</t>
        </is>
      </c>
      <c r="H29991" t="n">
        <v>7.5</v>
      </c>
    </row>
    <row r="29992">
      <c r="A29992" t="inlineStr">
        <is>
          <t>2026-W1-2026-HUEROELC-Y30197</t>
        </is>
      </c>
      <c r="B29992" t="n">
        <v>2026</v>
      </c>
      <c r="C29992" t="n">
        <v>1</v>
      </c>
      <c r="D29992" t="inlineStr">
        <is>
          <t>2026-HUEROELC</t>
        </is>
      </c>
      <c r="E29992" t="inlineStr">
        <is>
          <t>Y30197</t>
        </is>
      </c>
      <c r="F29992" t="inlineStr">
        <is>
          <t>BN</t>
        </is>
      </c>
      <c r="G29992" t="inlineStr">
        <is>
          <t>No</t>
        </is>
      </c>
      <c r="H29992" t="n">
        <v>6.3</v>
      </c>
    </row>
    <row r="29993">
      <c r="A29993" t="inlineStr">
        <is>
          <t>2026-W1-2026-HUEROELC-Y34099</t>
        </is>
      </c>
      <c r="B29993" t="n">
        <v>2026</v>
      </c>
      <c r="C29993" t="n">
        <v>1</v>
      </c>
      <c r="D29993" t="inlineStr">
        <is>
          <t>2026-HUEROELC</t>
        </is>
      </c>
      <c r="E29993" t="inlineStr">
        <is>
          <t>Y34099</t>
        </is>
      </c>
      <c r="F29993" t="inlineStr">
        <is>
          <t>BN</t>
        </is>
      </c>
      <c r="G29993" t="inlineStr">
        <is>
          <t>No</t>
        </is>
      </c>
      <c r="H29993" t="n">
        <v>2.6</v>
      </c>
    </row>
    <row r="29994">
      <c r="A29994" t="inlineStr">
        <is>
          <t>2026-W1-2026-HUEROELC-Y34320</t>
        </is>
      </c>
      <c r="B29994" t="n">
        <v>2026</v>
      </c>
      <c r="C29994" t="n">
        <v>1</v>
      </c>
      <c r="D29994" t="inlineStr">
        <is>
          <t>2026-HUEROELC</t>
        </is>
      </c>
      <c r="E29994" t="inlineStr">
        <is>
          <t>Y34320</t>
        </is>
      </c>
      <c r="F29994" t="inlineStr">
        <is>
          <t>BN</t>
        </is>
      </c>
      <c r="G29994" t="inlineStr">
        <is>
          <t>No</t>
        </is>
      </c>
      <c r="H29994" t="n">
        <v>11.9</v>
      </c>
    </row>
    <row r="29995">
      <c r="A29995" t="inlineStr">
        <is>
          <t>2026-W1-2026-HUEROELC-Y40039</t>
        </is>
      </c>
      <c r="B29995" t="n">
        <v>2026</v>
      </c>
      <c r="C29995" t="n">
        <v>1</v>
      </c>
      <c r="D29995" t="inlineStr">
        <is>
          <t>2026-HUEROELC</t>
        </is>
      </c>
      <c r="E29995" t="inlineStr">
        <is>
          <t>Y40039</t>
        </is>
      </c>
      <c r="F29995" t="inlineStr">
        <is>
          <t>BN</t>
        </is>
      </c>
      <c r="G29995" t="inlineStr">
        <is>
          <t>No</t>
        </is>
      </c>
      <c r="H29995" t="n">
        <v>23.5</v>
      </c>
    </row>
    <row r="29996">
      <c r="A29996" t="inlineStr">
        <is>
          <t>2026-W1-2026-PITACIOC-Y33389</t>
        </is>
      </c>
      <c r="B29996" t="n">
        <v>2026</v>
      </c>
      <c r="C29996" t="n">
        <v>1</v>
      </c>
      <c r="D29996" t="inlineStr">
        <is>
          <t>2026-PITACIOC</t>
        </is>
      </c>
      <c r="E29996" t="inlineStr">
        <is>
          <t>Y33389</t>
        </is>
      </c>
      <c r="F29996" t="inlineStr">
        <is>
          <t>QB</t>
        </is>
      </c>
      <c r="G29996" t="inlineStr">
        <is>
          <t>Yes</t>
        </is>
      </c>
      <c r="H29996" t="n">
        <v>26.1</v>
      </c>
    </row>
    <row r="29997">
      <c r="A29997" t="inlineStr">
        <is>
          <t>2026-W1-2026-PITACIOC-S12507</t>
        </is>
      </c>
      <c r="B29997" t="n">
        <v>2026</v>
      </c>
      <c r="C29997" t="n">
        <v>1</v>
      </c>
      <c r="D29997" t="inlineStr">
        <is>
          <t>2026-PITACIOC</t>
        </is>
      </c>
      <c r="E29997" t="inlineStr">
        <is>
          <t>S12507</t>
        </is>
      </c>
      <c r="F29997" t="inlineStr">
        <is>
          <t>RB</t>
        </is>
      </c>
      <c r="G29997" t="inlineStr">
        <is>
          <t>Yes</t>
        </is>
      </c>
      <c r="H29997" t="n">
        <v>8.300000000000001</v>
      </c>
    </row>
    <row r="29998">
      <c r="A29998" t="inlineStr">
        <is>
          <t>2026-W1-2026-PITACIOC-Y32705</t>
        </is>
      </c>
      <c r="B29998" t="n">
        <v>2026</v>
      </c>
      <c r="C29998" t="n">
        <v>1</v>
      </c>
      <c r="D29998" t="inlineStr">
        <is>
          <t>2026-PITACIOC</t>
        </is>
      </c>
      <c r="E29998" t="inlineStr">
        <is>
          <t>Y32705</t>
        </is>
      </c>
      <c r="F29998" t="inlineStr">
        <is>
          <t>RB</t>
        </is>
      </c>
      <c r="G29998" t="inlineStr">
        <is>
          <t>Yes</t>
        </is>
      </c>
      <c r="H29998" t="n">
        <v>31.9</v>
      </c>
    </row>
    <row r="29999">
      <c r="A29999" t="inlineStr">
        <is>
          <t>2026-W1-2026-PITACIOC-Y33500</t>
        </is>
      </c>
      <c r="B29999" t="n">
        <v>2026</v>
      </c>
      <c r="C29999" t="n">
        <v>1</v>
      </c>
      <c r="D29999" t="inlineStr">
        <is>
          <t>2026-PITACIOC</t>
        </is>
      </c>
      <c r="E29999" t="inlineStr">
        <is>
          <t>Y33500</t>
        </is>
      </c>
      <c r="F29999" t="inlineStr">
        <is>
          <t>WR</t>
        </is>
      </c>
      <c r="G29999" t="inlineStr">
        <is>
          <t>Yes</t>
        </is>
      </c>
      <c r="H29999" t="n">
        <v>23.7</v>
      </c>
    </row>
    <row r="30000">
      <c r="A30000" t="inlineStr">
        <is>
          <t>2026-W1-2026-PITACIOC-Y40908</t>
        </is>
      </c>
      <c r="B30000" t="n">
        <v>2026</v>
      </c>
      <c r="C30000" t="n">
        <v>1</v>
      </c>
      <c r="D30000" t="inlineStr">
        <is>
          <t>2026-PITACIOC</t>
        </is>
      </c>
      <c r="E30000" t="inlineStr">
        <is>
          <t>Y40908</t>
        </is>
      </c>
      <c r="F30000" t="inlineStr">
        <is>
          <t>WR</t>
        </is>
      </c>
      <c r="G30000" t="inlineStr">
        <is>
          <t>Yes</t>
        </is>
      </c>
      <c r="H30000" t="n">
        <v>16.7</v>
      </c>
    </row>
    <row r="30001">
      <c r="A30001" t="inlineStr">
        <is>
          <t>2026-W1-2026-PITACIOC-Y31019</t>
        </is>
      </c>
      <c r="B30001" t="n">
        <v>2026</v>
      </c>
      <c r="C30001" t="n">
        <v>1</v>
      </c>
      <c r="D30001" t="inlineStr">
        <is>
          <t>2026-PITACIOC</t>
        </is>
      </c>
      <c r="E30001" t="inlineStr">
        <is>
          <t>Y31019</t>
        </is>
      </c>
      <c r="F30001" t="inlineStr">
        <is>
          <t>TE</t>
        </is>
      </c>
      <c r="G30001" t="inlineStr">
        <is>
          <t>Yes</t>
        </is>
      </c>
      <c r="H30001" t="n">
        <v>21.7</v>
      </c>
    </row>
    <row r="30002">
      <c r="A30002" t="inlineStr">
        <is>
          <t>2026-W1-2026-PITACIOC-S12490</t>
        </is>
      </c>
      <c r="B30002" t="n">
        <v>2026</v>
      </c>
      <c r="C30002" t="n">
        <v>1</v>
      </c>
      <c r="D30002" t="inlineStr">
        <is>
          <t>2026-PITACIOC</t>
        </is>
      </c>
      <c r="E30002" t="inlineStr">
        <is>
          <t>S12490</t>
        </is>
      </c>
      <c r="F30002" t="inlineStr">
        <is>
          <t>W/R/T FLEX</t>
        </is>
      </c>
      <c r="G30002" t="inlineStr">
        <is>
          <t>Yes</t>
        </is>
      </c>
      <c r="H30002" t="n">
        <v>9.300000000000001</v>
      </c>
    </row>
    <row r="30003">
      <c r="A30003" t="inlineStr">
        <is>
          <t>2026-W1-2026-PITACIOC-Y40819</t>
        </is>
      </c>
      <c r="B30003" t="n">
        <v>2026</v>
      </c>
      <c r="C30003" t="n">
        <v>1</v>
      </c>
      <c r="D30003" t="inlineStr">
        <is>
          <t>2026-PITACIOC</t>
        </is>
      </c>
      <c r="E30003" t="inlineStr">
        <is>
          <t>Y40819</t>
        </is>
      </c>
      <c r="F30003" t="inlineStr">
        <is>
          <t>K</t>
        </is>
      </c>
      <c r="G30003" t="inlineStr">
        <is>
          <t>Yes</t>
        </is>
      </c>
      <c r="H30003" t="n">
        <v>2</v>
      </c>
    </row>
    <row r="30004">
      <c r="A30004" t="inlineStr">
        <is>
          <t>2026-W1-2026-PITACIOC-Y-DEF:denver</t>
        </is>
      </c>
      <c r="B30004" t="n">
        <v>2026</v>
      </c>
      <c r="C30004" t="n">
        <v>1</v>
      </c>
      <c r="D30004" t="inlineStr">
        <is>
          <t>2026-PITACIOC</t>
        </is>
      </c>
      <c r="E30004" t="inlineStr">
        <is>
          <t>Y-DEF:denver</t>
        </is>
      </c>
      <c r="F30004" t="inlineStr">
        <is>
          <t>DST</t>
        </is>
      </c>
      <c r="G30004" t="inlineStr">
        <is>
          <t>Yes</t>
        </is>
      </c>
      <c r="H30004" t="n">
        <v>8.6</v>
      </c>
    </row>
    <row r="30005">
      <c r="A30005" t="inlineStr">
        <is>
          <t>2026-W1-2026-PITACIOC-S11646</t>
        </is>
      </c>
      <c r="B30005" t="n">
        <v>2026</v>
      </c>
      <c r="C30005" t="n">
        <v>1</v>
      </c>
      <c r="D30005" t="inlineStr">
        <is>
          <t>2026-PITACIOC</t>
        </is>
      </c>
      <c r="E30005" t="inlineStr">
        <is>
          <t>S11646</t>
        </is>
      </c>
      <c r="F30005" t="inlineStr">
        <is>
          <t>BN</t>
        </is>
      </c>
      <c r="G30005" t="inlineStr">
        <is>
          <t>No</t>
        </is>
      </c>
      <c r="H30005" t="n">
        <v>29.8</v>
      </c>
    </row>
    <row r="30006">
      <c r="A30006" t="inlineStr">
        <is>
          <t>2026-W1-2026-PITACIOC-S12469</t>
        </is>
      </c>
      <c r="B30006" t="n">
        <v>2026</v>
      </c>
      <c r="C30006" t="n">
        <v>1</v>
      </c>
      <c r="D30006" t="inlineStr">
        <is>
          <t>2026-PITACIOC</t>
        </is>
      </c>
      <c r="E30006" t="inlineStr">
        <is>
          <t>S12469</t>
        </is>
      </c>
      <c r="F30006" t="inlineStr">
        <is>
          <t>BN</t>
        </is>
      </c>
      <c r="G30006" t="inlineStr">
        <is>
          <t>No</t>
        </is>
      </c>
      <c r="H30006" t="n">
        <v>0</v>
      </c>
    </row>
    <row r="30007">
      <c r="A30007" t="inlineStr">
        <is>
          <t>2026-W1-2026-PITACIOC-Y30971</t>
        </is>
      </c>
      <c r="B30007" t="n">
        <v>2026</v>
      </c>
      <c r="C30007" t="n">
        <v>1</v>
      </c>
      <c r="D30007" t="inlineStr">
        <is>
          <t>2026-PITACIOC</t>
        </is>
      </c>
      <c r="E30007" t="inlineStr">
        <is>
          <t>Y30971</t>
        </is>
      </c>
      <c r="F30007" t="inlineStr">
        <is>
          <t>BN</t>
        </is>
      </c>
      <c r="G30007" t="inlineStr">
        <is>
          <t>No</t>
        </is>
      </c>
      <c r="H30007" t="n">
        <v>11.64</v>
      </c>
    </row>
    <row r="30008">
      <c r="A30008" t="inlineStr">
        <is>
          <t>2026-W1-2026-PITACIOC-Y31908</t>
        </is>
      </c>
      <c r="B30008" t="n">
        <v>2026</v>
      </c>
      <c r="C30008" t="n">
        <v>1</v>
      </c>
      <c r="D30008" t="inlineStr">
        <is>
          <t>2026-PITACIOC</t>
        </is>
      </c>
      <c r="E30008" t="inlineStr">
        <is>
          <t>Y31908</t>
        </is>
      </c>
      <c r="F30008" t="inlineStr">
        <is>
          <t>BN</t>
        </is>
      </c>
      <c r="G30008" t="inlineStr">
        <is>
          <t>No</t>
        </is>
      </c>
      <c r="H30008" t="n">
        <v>2.4</v>
      </c>
    </row>
    <row r="30009">
      <c r="A30009" t="inlineStr">
        <is>
          <t>2026-W1-2026-PITACIOC-Y32704</t>
        </is>
      </c>
      <c r="B30009" t="n">
        <v>2026</v>
      </c>
      <c r="C30009" t="n">
        <v>1</v>
      </c>
      <c r="D30009" t="inlineStr">
        <is>
          <t>2026-PITACIOC</t>
        </is>
      </c>
      <c r="E30009" t="inlineStr">
        <is>
          <t>Y32704</t>
        </is>
      </c>
      <c r="F30009" t="inlineStr">
        <is>
          <t>BN</t>
        </is>
      </c>
      <c r="G30009" t="inlineStr">
        <is>
          <t>No</t>
        </is>
      </c>
      <c r="H30009" t="n">
        <v>7.3</v>
      </c>
    </row>
    <row r="30010">
      <c r="A30010" t="inlineStr">
        <is>
          <t>2026-W1-2026-PITACIOC-Y33113</t>
        </is>
      </c>
      <c r="B30010" t="n">
        <v>2026</v>
      </c>
      <c r="C30010" t="n">
        <v>1</v>
      </c>
      <c r="D30010" t="inlineStr">
        <is>
          <t>2026-PITACIOC</t>
        </is>
      </c>
      <c r="E30010" t="inlineStr">
        <is>
          <t>Y33113</t>
        </is>
      </c>
      <c r="F30010" t="inlineStr">
        <is>
          <t>BN</t>
        </is>
      </c>
      <c r="G30010" t="inlineStr">
        <is>
          <t>No</t>
        </is>
      </c>
      <c r="H30010" t="n">
        <v>12.9</v>
      </c>
    </row>
    <row r="30011">
      <c r="A30011" t="inlineStr">
        <is>
          <t>2026-W1-2026-PITACIOC-Y33998</t>
        </is>
      </c>
      <c r="B30011" t="n">
        <v>2026</v>
      </c>
      <c r="C30011" t="n">
        <v>1</v>
      </c>
      <c r="D30011" t="inlineStr">
        <is>
          <t>2026-PITACIOC</t>
        </is>
      </c>
      <c r="E30011" t="inlineStr">
        <is>
          <t>Y33998</t>
        </is>
      </c>
      <c r="F30011" t="inlineStr">
        <is>
          <t>BN</t>
        </is>
      </c>
      <c r="G30011" t="inlineStr">
        <is>
          <t>No</t>
        </is>
      </c>
      <c r="H30011" t="n">
        <v>6.3</v>
      </c>
    </row>
    <row r="30012">
      <c r="A30012" t="inlineStr">
        <is>
          <t>2026-W1-2026-TONYCLIF-Y32676</t>
        </is>
      </c>
      <c r="B30012" t="n">
        <v>2026</v>
      </c>
      <c r="C30012" t="n">
        <v>1</v>
      </c>
      <c r="D30012" t="inlineStr">
        <is>
          <t>2026-TONYCLIF</t>
        </is>
      </c>
      <c r="E30012" t="inlineStr">
        <is>
          <t>Y32676</t>
        </is>
      </c>
      <c r="F30012" t="inlineStr">
        <is>
          <t>QB</t>
        </is>
      </c>
      <c r="G30012" t="inlineStr">
        <is>
          <t>Yes</t>
        </is>
      </c>
      <c r="H30012" t="n">
        <v>14.26</v>
      </c>
    </row>
    <row r="30013">
      <c r="A30013" t="inlineStr">
        <is>
          <t>2026-W1-2026-TONYCLIF-Y32711</t>
        </is>
      </c>
      <c r="B30013" t="n">
        <v>2026</v>
      </c>
      <c r="C30013" t="n">
        <v>1</v>
      </c>
      <c r="D30013" t="inlineStr">
        <is>
          <t>2026-TONYCLIF</t>
        </is>
      </c>
      <c r="E30013" t="inlineStr">
        <is>
          <t>Y32711</t>
        </is>
      </c>
      <c r="F30013" t="inlineStr">
        <is>
          <t>RB</t>
        </is>
      </c>
      <c r="G30013" t="inlineStr">
        <is>
          <t>Yes</t>
        </is>
      </c>
      <c r="H30013" t="n">
        <v>23.6</v>
      </c>
    </row>
    <row r="30014">
      <c r="A30014" t="inlineStr">
        <is>
          <t>2026-W1-2026-TONYCLIF-S12527</t>
        </is>
      </c>
      <c r="B30014" t="n">
        <v>2026</v>
      </c>
      <c r="C30014" t="n">
        <v>1</v>
      </c>
      <c r="D30014" t="inlineStr">
        <is>
          <t>2026-TONYCLIF</t>
        </is>
      </c>
      <c r="E30014" t="inlineStr">
        <is>
          <t>S12527</t>
        </is>
      </c>
      <c r="F30014" t="inlineStr">
        <is>
          <t>RB</t>
        </is>
      </c>
      <c r="G30014" t="inlineStr">
        <is>
          <t>Yes</t>
        </is>
      </c>
      <c r="H30014" t="n">
        <v>29.7</v>
      </c>
    </row>
    <row r="30015">
      <c r="A30015" t="inlineStr">
        <is>
          <t>2026-W1-2026-TONYCLIF-Y33966</t>
        </is>
      </c>
      <c r="B30015" t="n">
        <v>2026</v>
      </c>
      <c r="C30015" t="n">
        <v>1</v>
      </c>
      <c r="D30015" t="inlineStr">
        <is>
          <t>2026-TONYCLIF</t>
        </is>
      </c>
      <c r="E30015" t="inlineStr">
        <is>
          <t>Y33966</t>
        </is>
      </c>
      <c r="F30015" t="inlineStr">
        <is>
          <t>WR</t>
        </is>
      </c>
      <c r="G30015" t="inlineStr">
        <is>
          <t>Yes</t>
        </is>
      </c>
      <c r="H30015" t="n">
        <v>23.2</v>
      </c>
    </row>
    <row r="30016">
      <c r="A30016" t="inlineStr">
        <is>
          <t>2026-W1-2026-TONYCLIF-Y33398</t>
        </is>
      </c>
      <c r="B30016" t="n">
        <v>2026</v>
      </c>
      <c r="C30016" t="n">
        <v>1</v>
      </c>
      <c r="D30016" t="inlineStr">
        <is>
          <t>2026-TONYCLIF</t>
        </is>
      </c>
      <c r="E30016" t="inlineStr">
        <is>
          <t>Y33398</t>
        </is>
      </c>
      <c r="F30016" t="inlineStr">
        <is>
          <t>WR</t>
        </is>
      </c>
      <c r="G30016" t="inlineStr">
        <is>
          <t>Yes</t>
        </is>
      </c>
      <c r="H30016" t="n">
        <v>6.8</v>
      </c>
    </row>
    <row r="30017">
      <c r="A30017" t="inlineStr">
        <is>
          <t>2026-W1-2026-TONYCLIF-S12506</t>
        </is>
      </c>
      <c r="B30017" t="n">
        <v>2026</v>
      </c>
      <c r="C30017" t="n">
        <v>1</v>
      </c>
      <c r="D30017" t="inlineStr">
        <is>
          <t>2026-TONYCLIF</t>
        </is>
      </c>
      <c r="E30017" t="inlineStr">
        <is>
          <t>S12506</t>
        </is>
      </c>
      <c r="F30017" t="inlineStr">
        <is>
          <t>TE</t>
        </is>
      </c>
      <c r="G30017" t="inlineStr">
        <is>
          <t>Yes</t>
        </is>
      </c>
      <c r="H30017" t="n">
        <v>3.1</v>
      </c>
    </row>
    <row r="30018">
      <c r="A30018" t="inlineStr">
        <is>
          <t>2026-W1-2026-TONYCLIF-Y33967</t>
        </is>
      </c>
      <c r="B30018" t="n">
        <v>2026</v>
      </c>
      <c r="C30018" t="n">
        <v>1</v>
      </c>
      <c r="D30018" t="inlineStr">
        <is>
          <t>2026-TONYCLIF</t>
        </is>
      </c>
      <c r="E30018" t="inlineStr">
        <is>
          <t>Y33967</t>
        </is>
      </c>
      <c r="F30018" t="inlineStr">
        <is>
          <t>W/R/T FLEX</t>
        </is>
      </c>
      <c r="G30018" t="inlineStr">
        <is>
          <t>Yes</t>
        </is>
      </c>
      <c r="H30018" t="n">
        <v>6.5</v>
      </c>
    </row>
    <row r="30019">
      <c r="A30019" t="inlineStr">
        <is>
          <t>2026-W1-2026-TONYCLIF-Y28378</t>
        </is>
      </c>
      <c r="B30019" t="n">
        <v>2026</v>
      </c>
      <c r="C30019" t="n">
        <v>1</v>
      </c>
      <c r="D30019" t="inlineStr">
        <is>
          <t>2026-TONYCLIF</t>
        </is>
      </c>
      <c r="E30019" t="inlineStr">
        <is>
          <t>Y28378</t>
        </is>
      </c>
      <c r="F30019" t="inlineStr">
        <is>
          <t>K</t>
        </is>
      </c>
      <c r="G30019" t="inlineStr">
        <is>
          <t>Yes</t>
        </is>
      </c>
      <c r="H30019" t="n">
        <v>7</v>
      </c>
    </row>
    <row r="30020">
      <c r="A30020" t="inlineStr">
        <is>
          <t>2026-W1-2026-TONYCLIF-Y-DEF:las-vegas</t>
        </is>
      </c>
      <c r="B30020" t="n">
        <v>2026</v>
      </c>
      <c r="C30020" t="n">
        <v>1</v>
      </c>
      <c r="D30020" t="inlineStr">
        <is>
          <t>2026-TONYCLIF</t>
        </is>
      </c>
      <c r="E30020" t="inlineStr">
        <is>
          <t>Y-DEF:las-vegas</t>
        </is>
      </c>
      <c r="F30020" t="inlineStr">
        <is>
          <t>DST</t>
        </is>
      </c>
      <c r="G30020" t="inlineStr">
        <is>
          <t>Yes</t>
        </is>
      </c>
      <c r="H30020" t="n">
        <v>20</v>
      </c>
    </row>
    <row r="30021">
      <c r="A30021" t="inlineStr">
        <is>
          <t>2026-W1-2026-TONYCLIF-Y40875</t>
        </is>
      </c>
      <c r="B30021" t="n">
        <v>2026</v>
      </c>
      <c r="C30021" t="n">
        <v>1</v>
      </c>
      <c r="D30021" t="inlineStr">
        <is>
          <t>2026-TONYCLIF</t>
        </is>
      </c>
      <c r="E30021" t="inlineStr">
        <is>
          <t>Y40875</t>
        </is>
      </c>
      <c r="F30021" t="inlineStr">
        <is>
          <t>BN</t>
        </is>
      </c>
      <c r="G30021" t="inlineStr">
        <is>
          <t>No</t>
        </is>
      </c>
      <c r="H30021" t="n">
        <v>6.44</v>
      </c>
    </row>
    <row r="30022">
      <c r="A30022" t="inlineStr">
        <is>
          <t>2026-W1-2026-TONYCLIF-Y41097</t>
        </is>
      </c>
      <c r="B30022" t="n">
        <v>2026</v>
      </c>
      <c r="C30022" t="n">
        <v>1</v>
      </c>
      <c r="D30022" t="inlineStr">
        <is>
          <t>2026-TONYCLIF</t>
        </is>
      </c>
      <c r="E30022" t="inlineStr">
        <is>
          <t>Y41097</t>
        </is>
      </c>
      <c r="F30022" t="inlineStr">
        <is>
          <t>BN</t>
        </is>
      </c>
      <c r="G30022" t="inlineStr">
        <is>
          <t>No</t>
        </is>
      </c>
      <c r="H30022" t="n">
        <v>16.4</v>
      </c>
    </row>
    <row r="30023">
      <c r="A30023" t="inlineStr">
        <is>
          <t>2026-W1-2026-TONYCLIF-S12489</t>
        </is>
      </c>
      <c r="B30023" t="n">
        <v>2026</v>
      </c>
      <c r="C30023" t="n">
        <v>1</v>
      </c>
      <c r="D30023" t="inlineStr">
        <is>
          <t>2026-TONYCLIF</t>
        </is>
      </c>
      <c r="E30023" t="inlineStr">
        <is>
          <t>S12489</t>
        </is>
      </c>
      <c r="F30023" t="inlineStr">
        <is>
          <t>BN</t>
        </is>
      </c>
      <c r="G30023" t="inlineStr">
        <is>
          <t>No</t>
        </is>
      </c>
      <c r="H30023" t="n">
        <v>6.1</v>
      </c>
    </row>
    <row r="30024">
      <c r="A30024" t="inlineStr">
        <is>
          <t>2026-W1-2026-TONYCLIF-S12534</t>
        </is>
      </c>
      <c r="B30024" t="n">
        <v>2026</v>
      </c>
      <c r="C30024" t="n">
        <v>1</v>
      </c>
      <c r="D30024" t="inlineStr">
        <is>
          <t>2026-TONYCLIF</t>
        </is>
      </c>
      <c r="E30024" t="inlineStr">
        <is>
          <t>S12534</t>
        </is>
      </c>
      <c r="F30024" t="inlineStr">
        <is>
          <t>BN</t>
        </is>
      </c>
      <c r="G30024" t="inlineStr">
        <is>
          <t>No</t>
        </is>
      </c>
      <c r="H30024" t="n">
        <v>21.4</v>
      </c>
    </row>
    <row r="30025">
      <c r="A30025" t="inlineStr">
        <is>
          <t>2026-W1-2026-TONYCLIF-S13293</t>
        </is>
      </c>
      <c r="B30025" t="n">
        <v>2026</v>
      </c>
      <c r="C30025" t="n">
        <v>1</v>
      </c>
      <c r="D30025" t="inlineStr">
        <is>
          <t>2026-TONYCLIF</t>
        </is>
      </c>
      <c r="E30025" t="inlineStr">
        <is>
          <t>S13293</t>
        </is>
      </c>
      <c r="F30025" t="inlineStr">
        <is>
          <t>BN</t>
        </is>
      </c>
      <c r="G30025" t="inlineStr">
        <is>
          <t>No</t>
        </is>
      </c>
      <c r="H30025" t="n">
        <v>1.6</v>
      </c>
    </row>
    <row r="30026">
      <c r="A30026" t="inlineStr">
        <is>
          <t>2026-W1-2026-TONYCLIF-Y29269</t>
        </is>
      </c>
      <c r="B30026" t="n">
        <v>2026</v>
      </c>
      <c r="C30026" t="n">
        <v>1</v>
      </c>
      <c r="D30026" t="inlineStr">
        <is>
          <t>2026-TONYCLIF</t>
        </is>
      </c>
      <c r="E30026" t="inlineStr">
        <is>
          <t>Y29269</t>
        </is>
      </c>
      <c r="F30026" t="inlineStr">
        <is>
          <t>BN</t>
        </is>
      </c>
      <c r="G30026" t="inlineStr">
        <is>
          <t>No</t>
        </is>
      </c>
      <c r="H30026" t="n">
        <v>4.1</v>
      </c>
    </row>
    <row r="30027">
      <c r="A30027" t="inlineStr">
        <is>
          <t>2026-W1-2026-TONYCLIF-Y-DEF:seattle</t>
        </is>
      </c>
      <c r="B30027" t="n">
        <v>2026</v>
      </c>
      <c r="C30027" t="n">
        <v>1</v>
      </c>
      <c r="D30027" t="inlineStr">
        <is>
          <t>2026-TONYCLIF</t>
        </is>
      </c>
      <c r="E30027" t="inlineStr">
        <is>
          <t>Y-DEF:seattle</t>
        </is>
      </c>
      <c r="F30027" t="inlineStr">
        <is>
          <t>BN</t>
        </is>
      </c>
      <c r="G30027" t="inlineStr">
        <is>
          <t>No</t>
        </is>
      </c>
      <c r="H30027" t="n">
        <v>15.48</v>
      </c>
    </row>
    <row r="30028">
      <c r="A30028" t="inlineStr">
        <is>
          <t>2026-W1-2026-CALLITO-Y40896</t>
        </is>
      </c>
      <c r="B30028" t="n">
        <v>2026</v>
      </c>
      <c r="C30028" t="n">
        <v>1</v>
      </c>
      <c r="D30028" t="inlineStr">
        <is>
          <t>2026-CALLITO</t>
        </is>
      </c>
      <c r="E30028" t="inlineStr">
        <is>
          <t>Y40896</t>
        </is>
      </c>
      <c r="F30028" t="inlineStr">
        <is>
          <t>QB</t>
        </is>
      </c>
      <c r="G30028" t="inlineStr">
        <is>
          <t>Yes</t>
        </is>
      </c>
      <c r="H30028" t="n">
        <v>17.66</v>
      </c>
    </row>
    <row r="30029">
      <c r="A30029" t="inlineStr">
        <is>
          <t>2026-W1-2026-CALLITO-Y33991</t>
        </is>
      </c>
      <c r="B30029" t="n">
        <v>2026</v>
      </c>
      <c r="C30029" t="n">
        <v>1</v>
      </c>
      <c r="D30029" t="inlineStr">
        <is>
          <t>2026-CALLITO</t>
        </is>
      </c>
      <c r="E30029" t="inlineStr">
        <is>
          <t>Y33991</t>
        </is>
      </c>
      <c r="F30029" t="inlineStr">
        <is>
          <t>RB</t>
        </is>
      </c>
      <c r="G30029" t="inlineStr">
        <is>
          <t>Yes</t>
        </is>
      </c>
      <c r="H30029" t="n">
        <v>18.8</v>
      </c>
    </row>
    <row r="30030">
      <c r="A30030" t="inlineStr">
        <is>
          <t>2026-W1-2026-CALLITO-S13286</t>
        </is>
      </c>
      <c r="B30030" t="n">
        <v>2026</v>
      </c>
      <c r="C30030" t="n">
        <v>1</v>
      </c>
      <c r="D30030" t="inlineStr">
        <is>
          <t>2026-CALLITO</t>
        </is>
      </c>
      <c r="E30030" t="inlineStr">
        <is>
          <t>S13286</t>
        </is>
      </c>
      <c r="F30030" t="inlineStr">
        <is>
          <t>RB</t>
        </is>
      </c>
      <c r="G30030" t="inlineStr">
        <is>
          <t>Yes</t>
        </is>
      </c>
      <c r="H30030" t="n">
        <v>6.8</v>
      </c>
    </row>
    <row r="30031">
      <c r="A30031" t="inlineStr">
        <is>
          <t>2026-W1-2026-CALLITO-Y40041</t>
        </is>
      </c>
      <c r="B30031" t="n">
        <v>2026</v>
      </c>
      <c r="C30031" t="n">
        <v>1</v>
      </c>
      <c r="D30031" t="inlineStr">
        <is>
          <t>2026-CALLITO</t>
        </is>
      </c>
      <c r="E30031" t="inlineStr">
        <is>
          <t>Y40041</t>
        </is>
      </c>
      <c r="F30031" t="inlineStr">
        <is>
          <t>WR</t>
        </is>
      </c>
      <c r="G30031" t="inlineStr">
        <is>
          <t>Yes</t>
        </is>
      </c>
      <c r="H30031" t="n">
        <v>22.2</v>
      </c>
    </row>
    <row r="30032">
      <c r="A30032" t="inlineStr">
        <is>
          <t>2026-W1-2026-CALLITO-S13279</t>
        </is>
      </c>
      <c r="B30032" t="n">
        <v>2026</v>
      </c>
      <c r="C30032" t="n">
        <v>1</v>
      </c>
      <c r="D30032" t="inlineStr">
        <is>
          <t>2026-CALLITO</t>
        </is>
      </c>
      <c r="E30032" t="inlineStr">
        <is>
          <t>S13279</t>
        </is>
      </c>
      <c r="F30032" t="inlineStr">
        <is>
          <t>WR</t>
        </is>
      </c>
      <c r="G30032" t="inlineStr">
        <is>
          <t>Yes</t>
        </is>
      </c>
      <c r="H30032" t="n">
        <v>5.8</v>
      </c>
    </row>
    <row r="30033">
      <c r="A30033" t="inlineStr">
        <is>
          <t>2026-W1-2026-CALLITO-Y40065</t>
        </is>
      </c>
      <c r="B30033" t="n">
        <v>2026</v>
      </c>
      <c r="C30033" t="n">
        <v>1</v>
      </c>
      <c r="D30033" t="inlineStr">
        <is>
          <t>2026-CALLITO</t>
        </is>
      </c>
      <c r="E30033" t="inlineStr">
        <is>
          <t>Y40065</t>
        </is>
      </c>
      <c r="F30033" t="inlineStr">
        <is>
          <t>TE</t>
        </is>
      </c>
      <c r="G30033" t="inlineStr">
        <is>
          <t>Yes</t>
        </is>
      </c>
      <c r="H30033" t="n">
        <v>6.2</v>
      </c>
    </row>
    <row r="30034">
      <c r="A30034" t="inlineStr">
        <is>
          <t>2026-W1-2026-CALLITO-Y40883</t>
        </is>
      </c>
      <c r="B30034" t="n">
        <v>2026</v>
      </c>
      <c r="C30034" t="n">
        <v>1</v>
      </c>
      <c r="D30034" t="inlineStr">
        <is>
          <t>2026-CALLITO</t>
        </is>
      </c>
      <c r="E30034" t="inlineStr">
        <is>
          <t>Y40883</t>
        </is>
      </c>
      <c r="F30034" t="inlineStr">
        <is>
          <t>W/R/T FLEX</t>
        </is>
      </c>
      <c r="G30034" t="inlineStr">
        <is>
          <t>Yes</t>
        </is>
      </c>
      <c r="H30034" t="n">
        <v>5.5</v>
      </c>
    </row>
    <row r="30035">
      <c r="A30035" t="inlineStr">
        <is>
          <t>2026-W1-2026-CALLITO-S11786</t>
        </is>
      </c>
      <c r="B30035" t="n">
        <v>2026</v>
      </c>
      <c r="C30035" t="n">
        <v>1</v>
      </c>
      <c r="D30035" t="inlineStr">
        <is>
          <t>2026-CALLITO</t>
        </is>
      </c>
      <c r="E30035" t="inlineStr">
        <is>
          <t>S11786</t>
        </is>
      </c>
      <c r="F30035" t="inlineStr">
        <is>
          <t>K</t>
        </is>
      </c>
      <c r="G30035" t="inlineStr">
        <is>
          <t>Yes</t>
        </is>
      </c>
      <c r="H30035" t="n">
        <v>12</v>
      </c>
    </row>
    <row r="30036">
      <c r="A30036" t="inlineStr">
        <is>
          <t>2026-W1-2026-CALLITO-Y-DEF:la-rams</t>
        </is>
      </c>
      <c r="B30036" t="n">
        <v>2026</v>
      </c>
      <c r="C30036" t="n">
        <v>1</v>
      </c>
      <c r="D30036" t="inlineStr">
        <is>
          <t>2026-CALLITO</t>
        </is>
      </c>
      <c r="E30036" t="inlineStr">
        <is>
          <t>Y-DEF:la-rams</t>
        </is>
      </c>
      <c r="F30036" t="inlineStr">
        <is>
          <t>DST</t>
        </is>
      </c>
      <c r="G30036" t="inlineStr">
        <is>
          <t>Yes</t>
        </is>
      </c>
      <c r="H30036" t="n">
        <v>5.5</v>
      </c>
    </row>
    <row r="30037">
      <c r="A30037" t="inlineStr">
        <is>
          <t>2026-W1-2026-CALLITO-Y40981</t>
        </is>
      </c>
      <c r="B30037" t="n">
        <v>2026</v>
      </c>
      <c r="C30037" t="n">
        <v>1</v>
      </c>
      <c r="D30037" t="inlineStr">
        <is>
          <t>2026-CALLITO</t>
        </is>
      </c>
      <c r="E30037" t="inlineStr">
        <is>
          <t>Y40981</t>
        </is>
      </c>
      <c r="F30037" t="inlineStr">
        <is>
          <t>BN</t>
        </is>
      </c>
      <c r="G30037" t="inlineStr">
        <is>
          <t>No</t>
        </is>
      </c>
      <c r="H30037" t="n">
        <v>4</v>
      </c>
    </row>
    <row r="30038">
      <c r="A30038" t="inlineStr">
        <is>
          <t>2026-W1-2026-CALLITO-Y40878</t>
        </is>
      </c>
      <c r="B30038" t="n">
        <v>2026</v>
      </c>
      <c r="C30038" t="n">
        <v>1</v>
      </c>
      <c r="D30038" t="inlineStr">
        <is>
          <t>2026-CALLITO</t>
        </is>
      </c>
      <c r="E30038" t="inlineStr">
        <is>
          <t>Y40878</t>
        </is>
      </c>
      <c r="F30038" t="inlineStr">
        <is>
          <t>BN</t>
        </is>
      </c>
      <c r="G30038" t="inlineStr">
        <is>
          <t>No</t>
        </is>
      </c>
      <c r="H30038" t="n">
        <v>0</v>
      </c>
    </row>
    <row r="30039">
      <c r="A30039" t="inlineStr">
        <is>
          <t>2026-W1-2026-CALLITO-Y41048</t>
        </is>
      </c>
      <c r="B30039" t="n">
        <v>2026</v>
      </c>
      <c r="C30039" t="n">
        <v>1</v>
      </c>
      <c r="D30039" t="inlineStr">
        <is>
          <t>2026-CALLITO</t>
        </is>
      </c>
      <c r="E30039" t="inlineStr">
        <is>
          <t>Y41048</t>
        </is>
      </c>
      <c r="F30039" t="inlineStr">
        <is>
          <t>BN</t>
        </is>
      </c>
      <c r="G30039" t="inlineStr">
        <is>
          <t>No</t>
        </is>
      </c>
      <c r="H30039" t="n">
        <v>-0.6</v>
      </c>
    </row>
    <row r="30040">
      <c r="A30040" t="inlineStr">
        <is>
          <t>2026-W1-2026-CALLITO-S13285</t>
        </is>
      </c>
      <c r="B30040" t="n">
        <v>2026</v>
      </c>
      <c r="C30040" t="n">
        <v>1</v>
      </c>
      <c r="D30040" t="inlineStr">
        <is>
          <t>2026-CALLITO</t>
        </is>
      </c>
      <c r="E30040" t="inlineStr">
        <is>
          <t>S13285</t>
        </is>
      </c>
      <c r="F30040" t="inlineStr">
        <is>
          <t>BN</t>
        </is>
      </c>
      <c r="G30040" t="inlineStr">
        <is>
          <t>No</t>
        </is>
      </c>
      <c r="H30040" t="n">
        <v>3.5</v>
      </c>
    </row>
    <row r="30041">
      <c r="A30041" t="inlineStr">
        <is>
          <t>2026-W1-2026-CALLITO-S13417</t>
        </is>
      </c>
      <c r="B30041" t="n">
        <v>2026</v>
      </c>
      <c r="C30041" t="n">
        <v>1</v>
      </c>
      <c r="D30041" t="inlineStr">
        <is>
          <t>2026-CALLITO</t>
        </is>
      </c>
      <c r="E30041" t="inlineStr">
        <is>
          <t>S13417</t>
        </is>
      </c>
      <c r="F30041" t="inlineStr">
        <is>
          <t>BN</t>
        </is>
      </c>
      <c r="G30041" t="inlineStr">
        <is>
          <t>No</t>
        </is>
      </c>
      <c r="H30041" t="n">
        <v>0</v>
      </c>
    </row>
    <row r="30042">
      <c r="A30042" t="inlineStr">
        <is>
          <t>2026-W1-2026-CALLITO-Y28534</t>
        </is>
      </c>
      <c r="B30042" t="n">
        <v>2026</v>
      </c>
      <c r="C30042" t="n">
        <v>1</v>
      </c>
      <c r="D30042" t="inlineStr">
        <is>
          <t>2026-CALLITO</t>
        </is>
      </c>
      <c r="E30042" t="inlineStr">
        <is>
          <t>Y28534</t>
        </is>
      </c>
      <c r="F30042" t="inlineStr">
        <is>
          <t>BN</t>
        </is>
      </c>
      <c r="G30042" t="inlineStr">
        <is>
          <t>No</t>
        </is>
      </c>
      <c r="H30042" t="n">
        <v>13.5</v>
      </c>
    </row>
    <row r="30043">
      <c r="A30043" t="inlineStr">
        <is>
          <t>2026-W1-2026-CALLITO-Y30180</t>
        </is>
      </c>
      <c r="B30043" t="n">
        <v>2026</v>
      </c>
      <c r="C30043" t="n">
        <v>1</v>
      </c>
      <c r="D30043" t="inlineStr">
        <is>
          <t>2026-CALLITO</t>
        </is>
      </c>
      <c r="E30043" t="inlineStr">
        <is>
          <t>Y30180</t>
        </is>
      </c>
      <c r="F30043" t="inlineStr">
        <is>
          <t>BN</t>
        </is>
      </c>
      <c r="G30043" t="inlineStr">
        <is>
          <t>No</t>
        </is>
      </c>
      <c r="H30043" t="n">
        <v>0</v>
      </c>
    </row>
    <row r="30044">
      <c r="A30044" t="inlineStr">
        <is>
          <t>2026-W1-2026-CALLITO-Y40126</t>
        </is>
      </c>
      <c r="B30044" t="n">
        <v>2026</v>
      </c>
      <c r="C30044" t="n">
        <v>1</v>
      </c>
      <c r="D30044" t="inlineStr">
        <is>
          <t>2026-CALLITO</t>
        </is>
      </c>
      <c r="E30044" t="inlineStr">
        <is>
          <t>Y40126</t>
        </is>
      </c>
      <c r="F30044" t="inlineStr">
        <is>
          <t>BN</t>
        </is>
      </c>
      <c r="G30044" t="inlineStr">
        <is>
          <t>No</t>
        </is>
      </c>
      <c r="H30044" t="n">
        <v>4.7</v>
      </c>
    </row>
    <row r="30045">
      <c r="A30045" t="inlineStr">
        <is>
          <t>2026-W2-2026-JCHAPS-Y40881</t>
        </is>
      </c>
      <c r="B30045" t="n">
        <v>2026</v>
      </c>
      <c r="C30045" t="n">
        <v>2</v>
      </c>
      <c r="D30045" t="inlineStr">
        <is>
          <t>2026-JCHAPS</t>
        </is>
      </c>
      <c r="E30045" t="inlineStr">
        <is>
          <t>Y40881</t>
        </is>
      </c>
      <c r="F30045" t="inlineStr">
        <is>
          <t>QB</t>
        </is>
      </c>
      <c r="G30045" t="inlineStr">
        <is>
          <t>Yes</t>
        </is>
      </c>
      <c r="H30045" t="n">
        <v>9.02</v>
      </c>
    </row>
    <row r="30046">
      <c r="A30046" t="inlineStr">
        <is>
          <t>2026-W2-2026-JCHAPS-Y34019</t>
        </is>
      </c>
      <c r="B30046" t="n">
        <v>2026</v>
      </c>
      <c r="C30046" t="n">
        <v>2</v>
      </c>
      <c r="D30046" t="inlineStr">
        <is>
          <t>2026-JCHAPS</t>
        </is>
      </c>
      <c r="E30046" t="inlineStr">
        <is>
          <t>Y34019</t>
        </is>
      </c>
      <c r="F30046" t="inlineStr">
        <is>
          <t>RB</t>
        </is>
      </c>
      <c r="G30046" t="inlineStr">
        <is>
          <t>Yes</t>
        </is>
      </c>
      <c r="H30046" t="n">
        <v>20.4</v>
      </c>
    </row>
    <row r="30047">
      <c r="A30047" t="inlineStr">
        <is>
          <t>2026-W2-2026-JCHAPS-Y33423</t>
        </is>
      </c>
      <c r="B30047" t="n">
        <v>2026</v>
      </c>
      <c r="C30047" t="n">
        <v>2</v>
      </c>
      <c r="D30047" t="inlineStr">
        <is>
          <t>2026-JCHAPS</t>
        </is>
      </c>
      <c r="E30047" t="inlineStr">
        <is>
          <t>Y33423</t>
        </is>
      </c>
      <c r="F30047" t="inlineStr">
        <is>
          <t>RB</t>
        </is>
      </c>
      <c r="G30047" t="inlineStr">
        <is>
          <t>Yes</t>
        </is>
      </c>
      <c r="H30047" t="n">
        <v>6.5</v>
      </c>
    </row>
    <row r="30048">
      <c r="A30048" t="inlineStr">
        <is>
          <t>2026-W2-2026-JCHAPS-Y32692</t>
        </is>
      </c>
      <c r="B30048" t="n">
        <v>2026</v>
      </c>
      <c r="C30048" t="n">
        <v>2</v>
      </c>
      <c r="D30048" t="inlineStr">
        <is>
          <t>2026-JCHAPS</t>
        </is>
      </c>
      <c r="E30048" t="inlineStr">
        <is>
          <t>Y32692</t>
        </is>
      </c>
      <c r="F30048" t="inlineStr">
        <is>
          <t>WR</t>
        </is>
      </c>
      <c r="G30048" t="inlineStr">
        <is>
          <t>Yes</t>
        </is>
      </c>
      <c r="H30048" t="n">
        <v>7</v>
      </c>
    </row>
    <row r="30049">
      <c r="A30049" t="inlineStr">
        <is>
          <t>2026-W2-2026-JCHAPS-Y33394</t>
        </is>
      </c>
      <c r="B30049" t="n">
        <v>2026</v>
      </c>
      <c r="C30049" t="n">
        <v>2</v>
      </c>
      <c r="D30049" t="inlineStr">
        <is>
          <t>2026-JCHAPS</t>
        </is>
      </c>
      <c r="E30049" t="inlineStr">
        <is>
          <t>Y33394</t>
        </is>
      </c>
      <c r="F30049" t="inlineStr">
        <is>
          <t>WR</t>
        </is>
      </c>
      <c r="G30049" t="inlineStr">
        <is>
          <t>Yes</t>
        </is>
      </c>
      <c r="H30049" t="n">
        <v>17.8</v>
      </c>
    </row>
    <row r="30050">
      <c r="A30050" t="inlineStr">
        <is>
          <t>2026-W2-2026-JCHAPS-Y34085</t>
        </is>
      </c>
      <c r="B30050" t="n">
        <v>2026</v>
      </c>
      <c r="C30050" t="n">
        <v>2</v>
      </c>
      <c r="D30050" t="inlineStr">
        <is>
          <t>2026-JCHAPS</t>
        </is>
      </c>
      <c r="E30050" t="inlineStr">
        <is>
          <t>Y34085</t>
        </is>
      </c>
      <c r="F30050" t="inlineStr">
        <is>
          <t>TE</t>
        </is>
      </c>
      <c r="G30050" t="inlineStr">
        <is>
          <t>Yes</t>
        </is>
      </c>
      <c r="H30050" t="n">
        <v>18.3</v>
      </c>
    </row>
    <row r="30051">
      <c r="A30051" t="inlineStr">
        <is>
          <t>2026-W2-2026-JCHAPS-Y27535</t>
        </is>
      </c>
      <c r="B30051" t="n">
        <v>2026</v>
      </c>
      <c r="C30051" t="n">
        <v>2</v>
      </c>
      <c r="D30051" t="inlineStr">
        <is>
          <t>2026-JCHAPS</t>
        </is>
      </c>
      <c r="E30051" t="inlineStr">
        <is>
          <t>Y27535</t>
        </is>
      </c>
      <c r="F30051" t="inlineStr">
        <is>
          <t>W/R/T FLEX</t>
        </is>
      </c>
      <c r="G30051" t="inlineStr">
        <is>
          <t>Yes</t>
        </is>
      </c>
      <c r="H30051" t="n">
        <v>6.9</v>
      </c>
    </row>
    <row r="30052">
      <c r="A30052" t="inlineStr">
        <is>
          <t>2026-W2-2026-JCHAPS-Y29792</t>
        </is>
      </c>
      <c r="B30052" t="n">
        <v>2026</v>
      </c>
      <c r="C30052" t="n">
        <v>2</v>
      </c>
      <c r="D30052" t="inlineStr">
        <is>
          <t>2026-JCHAPS</t>
        </is>
      </c>
      <c r="E30052" t="inlineStr">
        <is>
          <t>Y29792</t>
        </is>
      </c>
      <c r="F30052" t="inlineStr">
        <is>
          <t>K</t>
        </is>
      </c>
      <c r="G30052" t="inlineStr">
        <is>
          <t>Yes</t>
        </is>
      </c>
      <c r="H30052" t="n">
        <v>7</v>
      </c>
    </row>
    <row r="30053">
      <c r="A30053" t="inlineStr">
        <is>
          <t>2026-W2-2026-JCHAPS-Y-DEF:baltimore</t>
        </is>
      </c>
      <c r="B30053" t="n">
        <v>2026</v>
      </c>
      <c r="C30053" t="n">
        <v>2</v>
      </c>
      <c r="D30053" t="inlineStr">
        <is>
          <t>2026-JCHAPS</t>
        </is>
      </c>
      <c r="E30053" t="inlineStr">
        <is>
          <t>Y-DEF:baltimore</t>
        </is>
      </c>
      <c r="F30053" t="inlineStr">
        <is>
          <t>DST</t>
        </is>
      </c>
      <c r="G30053" t="inlineStr">
        <is>
          <t>Yes</t>
        </is>
      </c>
      <c r="H30053" t="n">
        <v>5.95</v>
      </c>
    </row>
    <row r="30054">
      <c r="A30054" t="inlineStr">
        <is>
          <t>2026-W2-2026-JCHAPS-Y40980</t>
        </is>
      </c>
      <c r="B30054" t="n">
        <v>2026</v>
      </c>
      <c r="C30054" t="n">
        <v>2</v>
      </c>
      <c r="D30054" t="inlineStr">
        <is>
          <t>2026-JCHAPS</t>
        </is>
      </c>
      <c r="E30054" t="inlineStr">
        <is>
          <t>Y40980</t>
        </is>
      </c>
      <c r="F30054" t="inlineStr">
        <is>
          <t>BN</t>
        </is>
      </c>
      <c r="G30054" t="inlineStr">
        <is>
          <t>No</t>
        </is>
      </c>
      <c r="H30054" t="n">
        <v>0</v>
      </c>
    </row>
    <row r="30055">
      <c r="A30055" t="inlineStr">
        <is>
          <t>2026-W2-2026-JCHAPS-Y40901</t>
        </is>
      </c>
      <c r="B30055" t="n">
        <v>2026</v>
      </c>
      <c r="C30055" t="n">
        <v>2</v>
      </c>
      <c r="D30055" t="inlineStr">
        <is>
          <t>2026-JCHAPS</t>
        </is>
      </c>
      <c r="E30055" t="inlineStr">
        <is>
          <t>Y40901</t>
        </is>
      </c>
      <c r="F30055" t="inlineStr">
        <is>
          <t>BN</t>
        </is>
      </c>
      <c r="G30055" t="inlineStr">
        <is>
          <t>No</t>
        </is>
      </c>
      <c r="H30055" t="n">
        <v>5.8</v>
      </c>
    </row>
    <row r="30056">
      <c r="A30056" t="inlineStr">
        <is>
          <t>2026-W2-2026-JCHAPS-Y40893</t>
        </is>
      </c>
      <c r="B30056" t="n">
        <v>2026</v>
      </c>
      <c r="C30056" t="n">
        <v>2</v>
      </c>
      <c r="D30056" t="inlineStr">
        <is>
          <t>2026-JCHAPS</t>
        </is>
      </c>
      <c r="E30056" t="inlineStr">
        <is>
          <t>Y40893</t>
        </is>
      </c>
      <c r="F30056" t="inlineStr">
        <is>
          <t>BN</t>
        </is>
      </c>
      <c r="G30056" t="inlineStr">
        <is>
          <t>No</t>
        </is>
      </c>
      <c r="H30056" t="n">
        <v>0</v>
      </c>
    </row>
    <row r="30057">
      <c r="A30057" t="inlineStr">
        <is>
          <t>2026-W2-2026-JCHAPS-S13298</t>
        </is>
      </c>
      <c r="B30057" t="n">
        <v>2026</v>
      </c>
      <c r="C30057" t="n">
        <v>2</v>
      </c>
      <c r="D30057" t="inlineStr">
        <is>
          <t>2026-JCHAPS</t>
        </is>
      </c>
      <c r="E30057" t="inlineStr">
        <is>
          <t>S13298</t>
        </is>
      </c>
      <c r="F30057" t="inlineStr">
        <is>
          <t>BN</t>
        </is>
      </c>
      <c r="G30057" t="inlineStr">
        <is>
          <t>No</t>
        </is>
      </c>
      <c r="H30057" t="n">
        <v>5.2</v>
      </c>
    </row>
    <row r="30058">
      <c r="A30058" t="inlineStr">
        <is>
          <t>2026-W2-2026-JCHAPS-S13302</t>
        </is>
      </c>
      <c r="B30058" t="n">
        <v>2026</v>
      </c>
      <c r="C30058" t="n">
        <v>2</v>
      </c>
      <c r="D30058" t="inlineStr">
        <is>
          <t>2026-JCHAPS</t>
        </is>
      </c>
      <c r="E30058" t="inlineStr">
        <is>
          <t>S13302</t>
        </is>
      </c>
      <c r="F30058" t="inlineStr">
        <is>
          <t>BN</t>
        </is>
      </c>
      <c r="G30058" t="inlineStr">
        <is>
          <t>No</t>
        </is>
      </c>
      <c r="H30058" t="n">
        <v>0</v>
      </c>
    </row>
    <row r="30059">
      <c r="A30059" t="inlineStr">
        <is>
          <t>2026-W2-2026-JCHAPS-S13311</t>
        </is>
      </c>
      <c r="B30059" t="n">
        <v>2026</v>
      </c>
      <c r="C30059" t="n">
        <v>2</v>
      </c>
      <c r="D30059" t="inlineStr">
        <is>
          <t>2026-JCHAPS</t>
        </is>
      </c>
      <c r="E30059" t="inlineStr">
        <is>
          <t>S13311</t>
        </is>
      </c>
      <c r="F30059" t="inlineStr">
        <is>
          <t>BN</t>
        </is>
      </c>
      <c r="G30059" t="inlineStr">
        <is>
          <t>No</t>
        </is>
      </c>
      <c r="H30059" t="n">
        <v>0</v>
      </c>
    </row>
    <row r="30060">
      <c r="A30060" t="inlineStr">
        <is>
          <t>2026-W2-2026-JCHAPS-Y31107</t>
        </is>
      </c>
      <c r="B30060" t="n">
        <v>2026</v>
      </c>
      <c r="C30060" t="n">
        <v>2</v>
      </c>
      <c r="D30060" t="inlineStr">
        <is>
          <t>2026-JCHAPS</t>
        </is>
      </c>
      <c r="E30060" t="inlineStr">
        <is>
          <t>Y31107</t>
        </is>
      </c>
      <c r="F30060" t="inlineStr">
        <is>
          <t>BN</t>
        </is>
      </c>
      <c r="G30060" t="inlineStr">
        <is>
          <t>No</t>
        </is>
      </c>
      <c r="H30060" t="n">
        <v>20</v>
      </c>
    </row>
    <row r="30061">
      <c r="A30061" t="inlineStr">
        <is>
          <t>2026-W2-2026-JCHAPS-Y33100</t>
        </is>
      </c>
      <c r="B30061" t="n">
        <v>2026</v>
      </c>
      <c r="C30061" t="n">
        <v>2</v>
      </c>
      <c r="D30061" t="inlineStr">
        <is>
          <t>2026-JCHAPS</t>
        </is>
      </c>
      <c r="E30061" t="inlineStr">
        <is>
          <t>Y33100</t>
        </is>
      </c>
      <c r="F30061" t="inlineStr">
        <is>
          <t>BN</t>
        </is>
      </c>
      <c r="G30061" t="inlineStr">
        <is>
          <t>No</t>
        </is>
      </c>
      <c r="H30061" t="n">
        <v>5.4</v>
      </c>
    </row>
    <row r="30062">
      <c r="A30062" t="inlineStr">
        <is>
          <t>2026-W2-2026-JCHAPS-Y33412</t>
        </is>
      </c>
      <c r="B30062" t="n">
        <v>2026</v>
      </c>
      <c r="C30062" t="n">
        <v>2</v>
      </c>
      <c r="D30062" t="inlineStr">
        <is>
          <t>2026-JCHAPS</t>
        </is>
      </c>
      <c r="E30062" t="inlineStr">
        <is>
          <t>Y33412</t>
        </is>
      </c>
      <c r="F30062" t="inlineStr">
        <is>
          <t>BN</t>
        </is>
      </c>
      <c r="G30062" t="inlineStr">
        <is>
          <t>No</t>
        </is>
      </c>
      <c r="H30062" t="n">
        <v>0.6</v>
      </c>
    </row>
    <row r="30063">
      <c r="A30063" t="inlineStr">
        <is>
          <t>2026-W2-2026-JCHAPS-Y34207</t>
        </is>
      </c>
      <c r="B30063" t="n">
        <v>2026</v>
      </c>
      <c r="C30063" t="n">
        <v>2</v>
      </c>
      <c r="D30063" t="inlineStr">
        <is>
          <t>2026-JCHAPS</t>
        </is>
      </c>
      <c r="E30063" t="inlineStr">
        <is>
          <t>Y34207</t>
        </is>
      </c>
      <c r="F30063" t="inlineStr">
        <is>
          <t>BN</t>
        </is>
      </c>
      <c r="G30063" t="inlineStr">
        <is>
          <t>No</t>
        </is>
      </c>
      <c r="H30063" t="n">
        <v>0</v>
      </c>
    </row>
    <row r="30064">
      <c r="A30064" t="inlineStr">
        <is>
          <t>2026-W2-2026-JCHAPS-Y40641</t>
        </is>
      </c>
      <c r="B30064" t="n">
        <v>2026</v>
      </c>
      <c r="C30064" t="n">
        <v>2</v>
      </c>
      <c r="D30064" t="inlineStr">
        <is>
          <t>2026-JCHAPS</t>
        </is>
      </c>
      <c r="E30064" t="inlineStr">
        <is>
          <t>Y40641</t>
        </is>
      </c>
      <c r="F30064" t="inlineStr">
        <is>
          <t>BN</t>
        </is>
      </c>
      <c r="G30064" t="inlineStr">
        <is>
          <t>No</t>
        </is>
      </c>
      <c r="H30064" t="n">
        <v>4.4</v>
      </c>
    </row>
    <row r="30065">
      <c r="A30065" t="inlineStr">
        <is>
          <t>2026-W2-2026-VARO-Y40900</t>
        </is>
      </c>
      <c r="B30065" t="n">
        <v>2026</v>
      </c>
      <c r="C30065" t="n">
        <v>2</v>
      </c>
      <c r="D30065" t="inlineStr">
        <is>
          <t>2026-VARO</t>
        </is>
      </c>
      <c r="E30065" t="inlineStr">
        <is>
          <t>Y40900</t>
        </is>
      </c>
      <c r="F30065" t="inlineStr">
        <is>
          <t>QB</t>
        </is>
      </c>
      <c r="G30065" t="inlineStr">
        <is>
          <t>Yes</t>
        </is>
      </c>
      <c r="H30065" t="n">
        <v>8.720000000000001</v>
      </c>
    </row>
    <row r="30066">
      <c r="A30066" t="inlineStr">
        <is>
          <t>2026-W2-2026-VARO-Y40055</t>
        </is>
      </c>
      <c r="B30066" t="n">
        <v>2026</v>
      </c>
      <c r="C30066" t="n">
        <v>2</v>
      </c>
      <c r="D30066" t="inlineStr">
        <is>
          <t>2026-VARO</t>
        </is>
      </c>
      <c r="E30066" t="inlineStr">
        <is>
          <t>Y40055</t>
        </is>
      </c>
      <c r="F30066" t="inlineStr">
        <is>
          <t>RB</t>
        </is>
      </c>
      <c r="G30066" t="inlineStr">
        <is>
          <t>Yes</t>
        </is>
      </c>
      <c r="H30066" t="n">
        <v>9.6</v>
      </c>
    </row>
    <row r="30067">
      <c r="A30067" t="inlineStr">
        <is>
          <t>2026-W2-2026-VARO-S13287</t>
        </is>
      </c>
      <c r="B30067" t="n">
        <v>2026</v>
      </c>
      <c r="C30067" t="n">
        <v>2</v>
      </c>
      <c r="D30067" t="inlineStr">
        <is>
          <t>2026-VARO</t>
        </is>
      </c>
      <c r="E30067" t="inlineStr">
        <is>
          <t>S13287</t>
        </is>
      </c>
      <c r="F30067" t="inlineStr">
        <is>
          <t>RB</t>
        </is>
      </c>
      <c r="G30067" t="inlineStr">
        <is>
          <t>Yes</t>
        </is>
      </c>
      <c r="H30067" t="n">
        <v>6</v>
      </c>
    </row>
    <row r="30068">
      <c r="A30068" t="inlineStr">
        <is>
          <t>2026-W2-2026-VARO-Y40084</t>
        </is>
      </c>
      <c r="B30068" t="n">
        <v>2026</v>
      </c>
      <c r="C30068" t="n">
        <v>2</v>
      </c>
      <c r="D30068" t="inlineStr">
        <is>
          <t>2026-VARO</t>
        </is>
      </c>
      <c r="E30068" t="inlineStr">
        <is>
          <t>Y40084</t>
        </is>
      </c>
      <c r="F30068" t="inlineStr">
        <is>
          <t>WR</t>
        </is>
      </c>
      <c r="G30068" t="inlineStr">
        <is>
          <t>Yes</t>
        </is>
      </c>
      <c r="H30068" t="n">
        <v>10.3</v>
      </c>
    </row>
    <row r="30069">
      <c r="A30069" t="inlineStr">
        <is>
          <t>2026-W2-2026-VARO-S12514</t>
        </is>
      </c>
      <c r="B30069" t="n">
        <v>2026</v>
      </c>
      <c r="C30069" t="n">
        <v>2</v>
      </c>
      <c r="D30069" t="inlineStr">
        <is>
          <t>2026-VARO</t>
        </is>
      </c>
      <c r="E30069" t="inlineStr">
        <is>
          <t>S12514</t>
        </is>
      </c>
      <c r="F30069" t="inlineStr">
        <is>
          <t>WR</t>
        </is>
      </c>
      <c r="G30069" t="inlineStr">
        <is>
          <t>Yes</t>
        </is>
      </c>
      <c r="H30069" t="n">
        <v>8.800000000000001</v>
      </c>
    </row>
    <row r="30070">
      <c r="A30070" t="inlineStr">
        <is>
          <t>2026-W2-2026-VARO-S12517</t>
        </is>
      </c>
      <c r="B30070" t="n">
        <v>2026</v>
      </c>
      <c r="C30070" t="n">
        <v>2</v>
      </c>
      <c r="D30070" t="inlineStr">
        <is>
          <t>2026-VARO</t>
        </is>
      </c>
      <c r="E30070" t="inlineStr">
        <is>
          <t>S12517</t>
        </is>
      </c>
      <c r="F30070" t="inlineStr">
        <is>
          <t>TE</t>
        </is>
      </c>
      <c r="G30070" t="inlineStr">
        <is>
          <t>Yes</t>
        </is>
      </c>
      <c r="H30070" t="n">
        <v>0.8</v>
      </c>
    </row>
    <row r="30071">
      <c r="A30071" t="inlineStr">
        <is>
          <t>2026-W2-2026-VARO-Y40962</t>
        </is>
      </c>
      <c r="B30071" t="n">
        <v>2026</v>
      </c>
      <c r="C30071" t="n">
        <v>2</v>
      </c>
      <c r="D30071" t="inlineStr">
        <is>
          <t>2026-VARO</t>
        </is>
      </c>
      <c r="E30071" t="inlineStr">
        <is>
          <t>Y40962</t>
        </is>
      </c>
      <c r="F30071" t="inlineStr">
        <is>
          <t>W/R/T FLEX</t>
        </is>
      </c>
      <c r="G30071" t="inlineStr">
        <is>
          <t>Yes</t>
        </is>
      </c>
      <c r="H30071" t="n">
        <v>9.699999999999999</v>
      </c>
    </row>
    <row r="30072">
      <c r="A30072" t="inlineStr">
        <is>
          <t>2026-W2-2026-VARO-S12015</t>
        </is>
      </c>
      <c r="B30072" t="n">
        <v>2026</v>
      </c>
      <c r="C30072" t="n">
        <v>2</v>
      </c>
      <c r="D30072" t="inlineStr">
        <is>
          <t>2026-VARO</t>
        </is>
      </c>
      <c r="E30072" t="inlineStr">
        <is>
          <t>S12015</t>
        </is>
      </c>
      <c r="F30072" t="inlineStr">
        <is>
          <t>K</t>
        </is>
      </c>
      <c r="G30072" t="inlineStr">
        <is>
          <t>Yes</t>
        </is>
      </c>
      <c r="H30072" t="n">
        <v>4</v>
      </c>
    </row>
    <row r="30073">
      <c r="A30073" t="inlineStr">
        <is>
          <t>2026-W2-2026-VARO-Y-DEF:houston</t>
        </is>
      </c>
      <c r="B30073" t="n">
        <v>2026</v>
      </c>
      <c r="C30073" t="n">
        <v>2</v>
      </c>
      <c r="D30073" t="inlineStr">
        <is>
          <t>2026-VARO</t>
        </is>
      </c>
      <c r="E30073" t="inlineStr">
        <is>
          <t>Y-DEF:houston</t>
        </is>
      </c>
      <c r="F30073" t="inlineStr">
        <is>
          <t>DST</t>
        </is>
      </c>
      <c r="G30073" t="inlineStr">
        <is>
          <t>Yes</t>
        </is>
      </c>
      <c r="H30073" t="n">
        <v>9.880000000000001</v>
      </c>
    </row>
    <row r="30074">
      <c r="A30074" t="inlineStr">
        <is>
          <t>2026-W2-2026-VARO-Y40063</t>
        </is>
      </c>
      <c r="B30074" t="n">
        <v>2026</v>
      </c>
      <c r="C30074" t="n">
        <v>2</v>
      </c>
      <c r="D30074" t="inlineStr">
        <is>
          <t>2026-VARO</t>
        </is>
      </c>
      <c r="E30074" t="inlineStr">
        <is>
          <t>Y40063</t>
        </is>
      </c>
      <c r="F30074" t="inlineStr">
        <is>
          <t>BN</t>
        </is>
      </c>
      <c r="G30074" t="inlineStr">
        <is>
          <t>No</t>
        </is>
      </c>
      <c r="H30074" t="n">
        <v>0.9</v>
      </c>
    </row>
    <row r="30075">
      <c r="A30075" t="inlineStr">
        <is>
          <t>2026-W2-2026-VARO-Y40971</t>
        </is>
      </c>
      <c r="B30075" t="n">
        <v>2026</v>
      </c>
      <c r="C30075" t="n">
        <v>2</v>
      </c>
      <c r="D30075" t="inlineStr">
        <is>
          <t>2026-VARO</t>
        </is>
      </c>
      <c r="E30075" t="inlineStr">
        <is>
          <t>Y40971</t>
        </is>
      </c>
      <c r="F30075" t="inlineStr">
        <is>
          <t>BN</t>
        </is>
      </c>
      <c r="G30075" t="inlineStr">
        <is>
          <t>No</t>
        </is>
      </c>
      <c r="H30075" t="n">
        <v>7.6</v>
      </c>
    </row>
    <row r="30076">
      <c r="A30076" t="inlineStr">
        <is>
          <t>2026-W2-2026-VARO-Y41010</t>
        </is>
      </c>
      <c r="B30076" t="n">
        <v>2026</v>
      </c>
      <c r="C30076" t="n">
        <v>2</v>
      </c>
      <c r="D30076" t="inlineStr">
        <is>
          <t>2026-VARO</t>
        </is>
      </c>
      <c r="E30076" t="inlineStr">
        <is>
          <t>Y41010</t>
        </is>
      </c>
      <c r="F30076" t="inlineStr">
        <is>
          <t>BN</t>
        </is>
      </c>
      <c r="G30076" t="inlineStr">
        <is>
          <t>No</t>
        </is>
      </c>
      <c r="H30076" t="n">
        <v>1.1</v>
      </c>
    </row>
    <row r="30077">
      <c r="A30077" t="inlineStr">
        <is>
          <t>2026-W2-2026-VARO-S12487</t>
        </is>
      </c>
      <c r="B30077" t="n">
        <v>2026</v>
      </c>
      <c r="C30077" t="n">
        <v>2</v>
      </c>
      <c r="D30077" t="inlineStr">
        <is>
          <t>2026-VARO</t>
        </is>
      </c>
      <c r="E30077" t="inlineStr">
        <is>
          <t>S12487</t>
        </is>
      </c>
      <c r="F30077" t="inlineStr">
        <is>
          <t>BN</t>
        </is>
      </c>
      <c r="G30077" t="inlineStr">
        <is>
          <t>No</t>
        </is>
      </c>
      <c r="H30077" t="n">
        <v>14.4</v>
      </c>
    </row>
    <row r="30078">
      <c r="A30078" t="inlineStr">
        <is>
          <t>2026-W2-2026-VARO-S13346</t>
        </is>
      </c>
      <c r="B30078" t="n">
        <v>2026</v>
      </c>
      <c r="C30078" t="n">
        <v>2</v>
      </c>
      <c r="D30078" t="inlineStr">
        <is>
          <t>2026-VARO</t>
        </is>
      </c>
      <c r="E30078" t="inlineStr">
        <is>
          <t>S13346</t>
        </is>
      </c>
      <c r="F30078" t="inlineStr">
        <is>
          <t>BN</t>
        </is>
      </c>
      <c r="G30078" t="inlineStr">
        <is>
          <t>No</t>
        </is>
      </c>
      <c r="H30078" t="n">
        <v>18</v>
      </c>
    </row>
    <row r="30079">
      <c r="A30079" t="inlineStr">
        <is>
          <t>2026-W2-2026-VARO-Y34107</t>
        </is>
      </c>
      <c r="B30079" t="n">
        <v>2026</v>
      </c>
      <c r="C30079" t="n">
        <v>2</v>
      </c>
      <c r="D30079" t="inlineStr">
        <is>
          <t>2026-VARO</t>
        </is>
      </c>
      <c r="E30079" t="inlineStr">
        <is>
          <t>Y34107</t>
        </is>
      </c>
      <c r="F30079" t="inlineStr">
        <is>
          <t>BN</t>
        </is>
      </c>
      <c r="G30079" t="inlineStr">
        <is>
          <t>No</t>
        </is>
      </c>
      <c r="H30079" t="n">
        <v>2.9</v>
      </c>
    </row>
    <row r="30080">
      <c r="A30080" t="inlineStr">
        <is>
          <t>2026-W2-2026-VARO-Y34054</t>
        </is>
      </c>
      <c r="B30080" t="n">
        <v>2026</v>
      </c>
      <c r="C30080" t="n">
        <v>2</v>
      </c>
      <c r="D30080" t="inlineStr">
        <is>
          <t>2026-VARO</t>
        </is>
      </c>
      <c r="E30080" t="inlineStr">
        <is>
          <t>Y34054</t>
        </is>
      </c>
      <c r="F30080" t="inlineStr">
        <is>
          <t>BN</t>
        </is>
      </c>
      <c r="G30080" t="inlineStr">
        <is>
          <t>No</t>
        </is>
      </c>
      <c r="H30080" t="n">
        <v>7.7</v>
      </c>
    </row>
    <row r="30081">
      <c r="A30081" t="inlineStr">
        <is>
          <t>2026-W2-2026-VARO-S8161</t>
        </is>
      </c>
      <c r="B30081" t="n">
        <v>2026</v>
      </c>
      <c r="C30081" t="n">
        <v>2</v>
      </c>
      <c r="D30081" t="inlineStr">
        <is>
          <t>2026-VARO</t>
        </is>
      </c>
      <c r="E30081" t="inlineStr">
        <is>
          <t>S8161</t>
        </is>
      </c>
      <c r="F30081" t="inlineStr">
        <is>
          <t>BN</t>
        </is>
      </c>
      <c r="G30081" t="inlineStr">
        <is>
          <t>No</t>
        </is>
      </c>
      <c r="H30081" t="n">
        <v>14.48</v>
      </c>
    </row>
    <row r="30082">
      <c r="A30082" t="inlineStr">
        <is>
          <t>2026-W2-2026-PUENTETU-Y30977</t>
        </is>
      </c>
      <c r="B30082" t="n">
        <v>2026</v>
      </c>
      <c r="C30082" t="n">
        <v>2</v>
      </c>
      <c r="D30082" t="inlineStr">
        <is>
          <t>2026-PUENTETU</t>
        </is>
      </c>
      <c r="E30082" t="inlineStr">
        <is>
          <t>Y30977</t>
        </is>
      </c>
      <c r="F30082" t="inlineStr">
        <is>
          <t>QB</t>
        </is>
      </c>
      <c r="G30082" t="inlineStr">
        <is>
          <t>Yes</t>
        </is>
      </c>
      <c r="H30082" t="n">
        <v>42.82</v>
      </c>
    </row>
    <row r="30083">
      <c r="A30083" t="inlineStr">
        <is>
          <t>2026-W2-2026-PUENTETU-Y29279</t>
        </is>
      </c>
      <c r="B30083" t="n">
        <v>2026</v>
      </c>
      <c r="C30083" t="n">
        <v>2</v>
      </c>
      <c r="D30083" t="inlineStr">
        <is>
          <t>2026-PUENTETU</t>
        </is>
      </c>
      <c r="E30083" t="inlineStr">
        <is>
          <t>Y29279</t>
        </is>
      </c>
      <c r="F30083" t="inlineStr">
        <is>
          <t>RB</t>
        </is>
      </c>
      <c r="G30083" t="inlineStr">
        <is>
          <t>Yes</t>
        </is>
      </c>
      <c r="H30083" t="n">
        <v>16.2</v>
      </c>
    </row>
    <row r="30084">
      <c r="A30084" t="inlineStr">
        <is>
          <t>2026-W2-2026-PUENTETU-Y30972</t>
        </is>
      </c>
      <c r="B30084" t="n">
        <v>2026</v>
      </c>
      <c r="C30084" t="n">
        <v>2</v>
      </c>
      <c r="D30084" t="inlineStr">
        <is>
          <t>2026-PUENTETU</t>
        </is>
      </c>
      <c r="E30084" t="inlineStr">
        <is>
          <t>Y30972</t>
        </is>
      </c>
      <c r="F30084" t="inlineStr">
        <is>
          <t>RB</t>
        </is>
      </c>
      <c r="G30084" t="inlineStr">
        <is>
          <t>Yes</t>
        </is>
      </c>
      <c r="H30084" t="n">
        <v>2.5</v>
      </c>
    </row>
    <row r="30085">
      <c r="A30085" t="inlineStr">
        <is>
          <t>2026-W2-2026-PUENTETU-S9487</t>
        </is>
      </c>
      <c r="B30085" t="n">
        <v>2026</v>
      </c>
      <c r="C30085" t="n">
        <v>2</v>
      </c>
      <c r="D30085" t="inlineStr">
        <is>
          <t>2026-PUENTETU</t>
        </is>
      </c>
      <c r="E30085" t="inlineStr">
        <is>
          <t>S9487</t>
        </is>
      </c>
      <c r="F30085" t="inlineStr">
        <is>
          <t>WR</t>
        </is>
      </c>
      <c r="G30085" t="inlineStr">
        <is>
          <t>Yes</t>
        </is>
      </c>
      <c r="H30085" t="n">
        <v>13.3</v>
      </c>
    </row>
    <row r="30086">
      <c r="A30086" t="inlineStr">
        <is>
          <t>2026-W2-2026-PUENTETU-Y30994</t>
        </is>
      </c>
      <c r="B30086" t="n">
        <v>2026</v>
      </c>
      <c r="C30086" t="n">
        <v>2</v>
      </c>
      <c r="D30086" t="inlineStr">
        <is>
          <t>2026-PUENTETU</t>
        </is>
      </c>
      <c r="E30086" t="inlineStr">
        <is>
          <t>Y30994</t>
        </is>
      </c>
      <c r="F30086" t="inlineStr">
        <is>
          <t>WR</t>
        </is>
      </c>
      <c r="G30086" t="inlineStr">
        <is>
          <t>Yes</t>
        </is>
      </c>
      <c r="H30086" t="n">
        <v>-0.1</v>
      </c>
    </row>
    <row r="30087">
      <c r="A30087" t="inlineStr">
        <is>
          <t>2026-W2-2026-PUENTETU-Y40102</t>
        </is>
      </c>
      <c r="B30087" t="n">
        <v>2026</v>
      </c>
      <c r="C30087" t="n">
        <v>2</v>
      </c>
      <c r="D30087" t="inlineStr">
        <is>
          <t>2026-PUENTETU</t>
        </is>
      </c>
      <c r="E30087" t="inlineStr">
        <is>
          <t>Y40102</t>
        </is>
      </c>
      <c r="F30087" t="inlineStr">
        <is>
          <t>TE</t>
        </is>
      </c>
      <c r="G30087" t="inlineStr">
        <is>
          <t>Yes</t>
        </is>
      </c>
      <c r="H30087" t="n">
        <v>2.5</v>
      </c>
    </row>
    <row r="30088">
      <c r="A30088" t="inlineStr">
        <is>
          <t>2026-W2-2026-PUENTETU-Y31868</t>
        </is>
      </c>
      <c r="B30088" t="n">
        <v>2026</v>
      </c>
      <c r="C30088" t="n">
        <v>2</v>
      </c>
      <c r="D30088" t="inlineStr">
        <is>
          <t>2026-PUENTETU</t>
        </is>
      </c>
      <c r="E30088" t="inlineStr">
        <is>
          <t>Y31868</t>
        </is>
      </c>
      <c r="F30088" t="inlineStr">
        <is>
          <t>W/R/T FLEX</t>
        </is>
      </c>
      <c r="G30088" t="inlineStr">
        <is>
          <t>Yes</t>
        </is>
      </c>
      <c r="H30088" t="n">
        <v>5</v>
      </c>
    </row>
    <row r="30089">
      <c r="A30089" t="inlineStr">
        <is>
          <t>2026-W2-2026-PUENTETU-Y41093</t>
        </is>
      </c>
      <c r="B30089" t="n">
        <v>2026</v>
      </c>
      <c r="C30089" t="n">
        <v>2</v>
      </c>
      <c r="D30089" t="inlineStr">
        <is>
          <t>2026-PUENTETU</t>
        </is>
      </c>
      <c r="E30089" t="inlineStr">
        <is>
          <t>Y41093</t>
        </is>
      </c>
      <c r="F30089" t="inlineStr">
        <is>
          <t>K</t>
        </is>
      </c>
      <c r="G30089" t="inlineStr">
        <is>
          <t>Yes</t>
        </is>
      </c>
      <c r="H30089" t="n">
        <v>10</v>
      </c>
    </row>
    <row r="30090">
      <c r="A30090" t="inlineStr">
        <is>
          <t>2026-W2-2026-PUENTETU-Y-DEF:minnesota</t>
        </is>
      </c>
      <c r="B30090" t="n">
        <v>2026</v>
      </c>
      <c r="C30090" t="n">
        <v>2</v>
      </c>
      <c r="D30090" t="inlineStr">
        <is>
          <t>2026-PUENTETU</t>
        </is>
      </c>
      <c r="E30090" t="inlineStr">
        <is>
          <t>Y-DEF:minnesota</t>
        </is>
      </c>
      <c r="F30090" t="inlineStr">
        <is>
          <t>DST</t>
        </is>
      </c>
      <c r="G30090" t="inlineStr">
        <is>
          <t>Yes</t>
        </is>
      </c>
      <c r="H30090" t="n">
        <v>20.58</v>
      </c>
    </row>
    <row r="30091">
      <c r="A30091" t="inlineStr">
        <is>
          <t>2026-W2-2026-PUENTETU-S12048</t>
        </is>
      </c>
      <c r="B30091" t="n">
        <v>2026</v>
      </c>
      <c r="C30091" t="n">
        <v>2</v>
      </c>
      <c r="D30091" t="inlineStr">
        <is>
          <t>2026-PUENTETU</t>
        </is>
      </c>
      <c r="E30091" t="inlineStr">
        <is>
          <t>S12048</t>
        </is>
      </c>
      <c r="F30091" t="inlineStr">
        <is>
          <t>BN</t>
        </is>
      </c>
      <c r="G30091" t="inlineStr">
        <is>
          <t>No</t>
        </is>
      </c>
      <c r="H30091" t="n">
        <v>2</v>
      </c>
    </row>
    <row r="30092">
      <c r="A30092" t="inlineStr">
        <is>
          <t>2026-W2-2026-PUENTETU-S12512</t>
        </is>
      </c>
      <c r="B30092" t="n">
        <v>2026</v>
      </c>
      <c r="C30092" t="n">
        <v>2</v>
      </c>
      <c r="D30092" t="inlineStr">
        <is>
          <t>2026-PUENTETU</t>
        </is>
      </c>
      <c r="E30092" t="inlineStr">
        <is>
          <t>S12512</t>
        </is>
      </c>
      <c r="F30092" t="inlineStr">
        <is>
          <t>BN</t>
        </is>
      </c>
      <c r="G30092" t="inlineStr">
        <is>
          <t>No</t>
        </is>
      </c>
      <c r="H30092" t="n">
        <v>7.3</v>
      </c>
    </row>
    <row r="30093">
      <c r="A30093" t="inlineStr">
        <is>
          <t>2026-W2-2026-PUENTETU-S12519</t>
        </is>
      </c>
      <c r="B30093" t="n">
        <v>2026</v>
      </c>
      <c r="C30093" t="n">
        <v>2</v>
      </c>
      <c r="D30093" t="inlineStr">
        <is>
          <t>2026-PUENTETU</t>
        </is>
      </c>
      <c r="E30093" t="inlineStr">
        <is>
          <t>S12519</t>
        </is>
      </c>
      <c r="F30093" t="inlineStr">
        <is>
          <t>BN</t>
        </is>
      </c>
      <c r="G30093" t="inlineStr">
        <is>
          <t>No</t>
        </is>
      </c>
      <c r="H30093" t="n">
        <v>4.7</v>
      </c>
    </row>
    <row r="30094">
      <c r="A30094" t="inlineStr">
        <is>
          <t>2026-W2-2026-PUENTETU-S13296</t>
        </is>
      </c>
      <c r="B30094" t="n">
        <v>2026</v>
      </c>
      <c r="C30094" t="n">
        <v>2</v>
      </c>
      <c r="D30094" t="inlineStr">
        <is>
          <t>2026-PUENTETU</t>
        </is>
      </c>
      <c r="E30094" t="inlineStr">
        <is>
          <t>S13296</t>
        </is>
      </c>
      <c r="F30094" t="inlineStr">
        <is>
          <t>BN</t>
        </is>
      </c>
      <c r="G30094" t="inlineStr">
        <is>
          <t>No</t>
        </is>
      </c>
      <c r="H30094" t="n">
        <v>2.9</v>
      </c>
    </row>
    <row r="30095">
      <c r="A30095" t="inlineStr">
        <is>
          <t>2026-W2-2026-PUENTETU-Y30136</t>
        </is>
      </c>
      <c r="B30095" t="n">
        <v>2026</v>
      </c>
      <c r="C30095" t="n">
        <v>2</v>
      </c>
      <c r="D30095" t="inlineStr">
        <is>
          <t>2026-PUENTETU</t>
        </is>
      </c>
      <c r="E30095" t="inlineStr">
        <is>
          <t>Y30136</t>
        </is>
      </c>
      <c r="F30095" t="inlineStr">
        <is>
          <t>BN</t>
        </is>
      </c>
      <c r="G30095" t="inlineStr">
        <is>
          <t>No</t>
        </is>
      </c>
      <c r="H30095" t="n">
        <v>2.2</v>
      </c>
    </row>
    <row r="30096">
      <c r="A30096" t="inlineStr">
        <is>
          <t>2026-W2-2026-PUENTETU-Y30227</t>
        </is>
      </c>
      <c r="B30096" t="n">
        <v>2026</v>
      </c>
      <c r="C30096" t="n">
        <v>2</v>
      </c>
      <c r="D30096" t="inlineStr">
        <is>
          <t>2026-PUENTETU</t>
        </is>
      </c>
      <c r="E30096" t="inlineStr">
        <is>
          <t>Y30227</t>
        </is>
      </c>
      <c r="F30096" t="inlineStr">
        <is>
          <t>BN</t>
        </is>
      </c>
      <c r="G30096" t="inlineStr">
        <is>
          <t>No</t>
        </is>
      </c>
      <c r="H30096" t="n">
        <v>2.7</v>
      </c>
    </row>
    <row r="30097">
      <c r="A30097" t="inlineStr">
        <is>
          <t>2026-W2-2026-PUENTETU-Y30551</t>
        </is>
      </c>
      <c r="B30097" t="n">
        <v>2026</v>
      </c>
      <c r="C30097" t="n">
        <v>2</v>
      </c>
      <c r="D30097" t="inlineStr">
        <is>
          <t>2026-PUENTETU</t>
        </is>
      </c>
      <c r="E30097" t="inlineStr">
        <is>
          <t>Y30551</t>
        </is>
      </c>
      <c r="F30097" t="inlineStr">
        <is>
          <t>BN</t>
        </is>
      </c>
      <c r="G30097" t="inlineStr">
        <is>
          <t>No</t>
        </is>
      </c>
      <c r="H30097" t="n">
        <v>2.1</v>
      </c>
    </row>
    <row r="30098">
      <c r="A30098" t="inlineStr">
        <is>
          <t>2026-W2-2026-PUENTETU-Y31833</t>
        </is>
      </c>
      <c r="B30098" t="n">
        <v>2026</v>
      </c>
      <c r="C30098" t="n">
        <v>2</v>
      </c>
      <c r="D30098" t="inlineStr">
        <is>
          <t>2026-PUENTETU</t>
        </is>
      </c>
      <c r="E30098" t="inlineStr">
        <is>
          <t>Y31833</t>
        </is>
      </c>
      <c r="F30098" t="inlineStr">
        <is>
          <t>BN</t>
        </is>
      </c>
      <c r="G30098" t="inlineStr">
        <is>
          <t>No</t>
        </is>
      </c>
      <c r="H30098" t="n">
        <v>0</v>
      </c>
    </row>
    <row r="30099">
      <c r="A30099" t="inlineStr">
        <is>
          <t>2026-W2-2026-PUENTETU-Y40051</t>
        </is>
      </c>
      <c r="B30099" t="n">
        <v>2026</v>
      </c>
      <c r="C30099" t="n">
        <v>2</v>
      </c>
      <c r="D30099" t="inlineStr">
        <is>
          <t>2026-PUENTETU</t>
        </is>
      </c>
      <c r="E30099" t="inlineStr">
        <is>
          <t>Y40051</t>
        </is>
      </c>
      <c r="F30099" t="inlineStr">
        <is>
          <t>BN</t>
        </is>
      </c>
      <c r="G30099" t="inlineStr">
        <is>
          <t>No</t>
        </is>
      </c>
      <c r="H30099" t="n">
        <v>1.9</v>
      </c>
    </row>
    <row r="30100">
      <c r="A30100" t="inlineStr">
        <is>
          <t>2026-W2-2026-ISAROD-S12508</t>
        </is>
      </c>
      <c r="B30100" t="n">
        <v>2026</v>
      </c>
      <c r="C30100" t="n">
        <v>2</v>
      </c>
      <c r="D30100" t="inlineStr">
        <is>
          <t>2026-ISAROD</t>
        </is>
      </c>
      <c r="E30100" t="inlineStr">
        <is>
          <t>S12508</t>
        </is>
      </c>
      <c r="F30100" t="inlineStr">
        <is>
          <t>QB</t>
        </is>
      </c>
      <c r="G30100" t="inlineStr">
        <is>
          <t>Yes</t>
        </is>
      </c>
      <c r="H30100" t="n">
        <v>0.8</v>
      </c>
    </row>
    <row r="30101">
      <c r="A30101" t="inlineStr">
        <is>
          <t>2026-W2-2026-ISAROD-Y40993</t>
        </is>
      </c>
      <c r="B30101" t="n">
        <v>2026</v>
      </c>
      <c r="C30101" t="n">
        <v>2</v>
      </c>
      <c r="D30101" t="inlineStr">
        <is>
          <t>2026-ISAROD</t>
        </is>
      </c>
      <c r="E30101" t="inlineStr">
        <is>
          <t>Y40993</t>
        </is>
      </c>
      <c r="F30101" t="inlineStr">
        <is>
          <t>RB</t>
        </is>
      </c>
      <c r="G30101" t="inlineStr">
        <is>
          <t>Yes</t>
        </is>
      </c>
      <c r="H30101" t="n">
        <v>11</v>
      </c>
    </row>
    <row r="30102">
      <c r="A30102" t="inlineStr">
        <is>
          <t>2026-W2-2026-ISAROD-Y34447</t>
        </is>
      </c>
      <c r="B30102" t="n">
        <v>2026</v>
      </c>
      <c r="C30102" t="n">
        <v>2</v>
      </c>
      <c r="D30102" t="inlineStr">
        <is>
          <t>2026-ISAROD</t>
        </is>
      </c>
      <c r="E30102" t="inlineStr">
        <is>
          <t>Y34447</t>
        </is>
      </c>
      <c r="F30102" t="inlineStr">
        <is>
          <t>RB</t>
        </is>
      </c>
      <c r="G30102" t="inlineStr">
        <is>
          <t>Yes</t>
        </is>
      </c>
      <c r="H30102" t="n">
        <v>8.699999999999999</v>
      </c>
    </row>
    <row r="30103">
      <c r="A30103" t="inlineStr">
        <is>
          <t>2026-W2-2026-ISAROD-Y32687</t>
        </is>
      </c>
      <c r="B30103" t="n">
        <v>2026</v>
      </c>
      <c r="C30103" t="n">
        <v>2</v>
      </c>
      <c r="D30103" t="inlineStr">
        <is>
          <t>2026-ISAROD</t>
        </is>
      </c>
      <c r="E30103" t="inlineStr">
        <is>
          <t>Y32687</t>
        </is>
      </c>
      <c r="F30103" t="inlineStr">
        <is>
          <t>WR</t>
        </is>
      </c>
      <c r="G30103" t="inlineStr">
        <is>
          <t>Yes</t>
        </is>
      </c>
      <c r="H30103" t="n">
        <v>31.3</v>
      </c>
    </row>
    <row r="30104">
      <c r="A30104" t="inlineStr">
        <is>
          <t>2026-W2-2026-ISAROD-Y33963</t>
        </is>
      </c>
      <c r="B30104" t="n">
        <v>2026</v>
      </c>
      <c r="C30104" t="n">
        <v>2</v>
      </c>
      <c r="D30104" t="inlineStr">
        <is>
          <t>2026-ISAROD</t>
        </is>
      </c>
      <c r="E30104" t="inlineStr">
        <is>
          <t>Y33963</t>
        </is>
      </c>
      <c r="F30104" t="inlineStr">
        <is>
          <t>WR</t>
        </is>
      </c>
      <c r="G30104" t="inlineStr">
        <is>
          <t>Yes</t>
        </is>
      </c>
      <c r="H30104" t="n">
        <v>6.9</v>
      </c>
    </row>
    <row r="30105">
      <c r="A30105" t="inlineStr">
        <is>
          <t>2026-W2-2026-ISAROD-Y33392</t>
        </is>
      </c>
      <c r="B30105" t="n">
        <v>2026</v>
      </c>
      <c r="C30105" t="n">
        <v>2</v>
      </c>
      <c r="D30105" t="inlineStr">
        <is>
          <t>2026-ISAROD</t>
        </is>
      </c>
      <c r="E30105" t="inlineStr">
        <is>
          <t>Y33392</t>
        </is>
      </c>
      <c r="F30105" t="inlineStr">
        <is>
          <t>TE</t>
        </is>
      </c>
      <c r="G30105" t="inlineStr">
        <is>
          <t>Yes</t>
        </is>
      </c>
      <c r="H30105" t="n">
        <v>2</v>
      </c>
    </row>
    <row r="30106">
      <c r="A30106" t="inlineStr">
        <is>
          <t>2026-W2-2026-ISAROD-Y32725</t>
        </is>
      </c>
      <c r="B30106" t="n">
        <v>2026</v>
      </c>
      <c r="C30106" t="n">
        <v>2</v>
      </c>
      <c r="D30106" t="inlineStr">
        <is>
          <t>2026-ISAROD</t>
        </is>
      </c>
      <c r="E30106" t="inlineStr">
        <is>
          <t>Y32725</t>
        </is>
      </c>
      <c r="F30106" t="inlineStr">
        <is>
          <t>W/R/T FLEX</t>
        </is>
      </c>
      <c r="G30106" t="inlineStr">
        <is>
          <t>Yes</t>
        </is>
      </c>
      <c r="H30106" t="n">
        <v>3.6</v>
      </c>
    </row>
    <row r="30107">
      <c r="A30107" t="inlineStr">
        <is>
          <t>2026-W2-2026-ISAROD-Y31977</t>
        </is>
      </c>
      <c r="B30107" t="n">
        <v>2026</v>
      </c>
      <c r="C30107" t="n">
        <v>2</v>
      </c>
      <c r="D30107" t="inlineStr">
        <is>
          <t>2026-ISAROD</t>
        </is>
      </c>
      <c r="E30107" t="inlineStr">
        <is>
          <t>Y31977</t>
        </is>
      </c>
      <c r="F30107" t="inlineStr">
        <is>
          <t>K</t>
        </is>
      </c>
      <c r="G30107" t="inlineStr">
        <is>
          <t>Yes</t>
        </is>
      </c>
      <c r="H30107" t="n">
        <v>8</v>
      </c>
    </row>
    <row r="30108">
      <c r="A30108" t="inlineStr">
        <is>
          <t>2026-W2-2026-ISAROD-Y-DEF:pittsburgh</t>
        </is>
      </c>
      <c r="B30108" t="n">
        <v>2026</v>
      </c>
      <c r="C30108" t="n">
        <v>2</v>
      </c>
      <c r="D30108" t="inlineStr">
        <is>
          <t>2026-ISAROD</t>
        </is>
      </c>
      <c r="E30108" t="inlineStr">
        <is>
          <t>Y-DEF:pittsburgh</t>
        </is>
      </c>
      <c r="F30108" t="inlineStr">
        <is>
          <t>DST</t>
        </is>
      </c>
      <c r="G30108" t="inlineStr">
        <is>
          <t>Yes</t>
        </is>
      </c>
      <c r="H30108" t="n">
        <v>13.98</v>
      </c>
    </row>
    <row r="30109">
      <c r="A30109" t="inlineStr">
        <is>
          <t>2026-W2-2026-ISAROD-S10219</t>
        </is>
      </c>
      <c r="B30109" t="n">
        <v>2026</v>
      </c>
      <c r="C30109" t="n">
        <v>2</v>
      </c>
      <c r="D30109" t="inlineStr">
        <is>
          <t>2026-ISAROD</t>
        </is>
      </c>
      <c r="E30109" t="inlineStr">
        <is>
          <t>S10219</t>
        </is>
      </c>
      <c r="F30109" t="inlineStr">
        <is>
          <t>BN</t>
        </is>
      </c>
      <c r="G30109" t="inlineStr">
        <is>
          <t>No</t>
        </is>
      </c>
      <c r="H30109" t="n">
        <v>1.3</v>
      </c>
    </row>
    <row r="30110">
      <c r="A30110" t="inlineStr">
        <is>
          <t>2026-W2-2026-ISAROD-S13345</t>
        </is>
      </c>
      <c r="B30110" t="n">
        <v>2026</v>
      </c>
      <c r="C30110" t="n">
        <v>2</v>
      </c>
      <c r="D30110" t="inlineStr">
        <is>
          <t>2026-ISAROD</t>
        </is>
      </c>
      <c r="E30110" t="inlineStr">
        <is>
          <t>S13345</t>
        </is>
      </c>
      <c r="F30110" t="inlineStr">
        <is>
          <t>BN</t>
        </is>
      </c>
      <c r="G30110" t="inlineStr">
        <is>
          <t>No</t>
        </is>
      </c>
      <c r="H30110" t="n">
        <v>13.3</v>
      </c>
    </row>
    <row r="30111">
      <c r="A30111" t="inlineStr">
        <is>
          <t>2026-W2-2026-ISAROD-Y30259</t>
        </is>
      </c>
      <c r="B30111" t="n">
        <v>2026</v>
      </c>
      <c r="C30111" t="n">
        <v>2</v>
      </c>
      <c r="D30111" t="inlineStr">
        <is>
          <t>2026-ISAROD</t>
        </is>
      </c>
      <c r="E30111" t="inlineStr">
        <is>
          <t>Y30259</t>
        </is>
      </c>
      <c r="F30111" t="inlineStr">
        <is>
          <t>BN</t>
        </is>
      </c>
      <c r="G30111" t="inlineStr">
        <is>
          <t>No</t>
        </is>
      </c>
      <c r="H30111" t="n">
        <v>16</v>
      </c>
    </row>
    <row r="30112">
      <c r="A30112" t="inlineStr">
        <is>
          <t>2026-W2-2026-ISAROD-Y31010</t>
        </is>
      </c>
      <c r="B30112" t="n">
        <v>2026</v>
      </c>
      <c r="C30112" t="n">
        <v>2</v>
      </c>
      <c r="D30112" t="inlineStr">
        <is>
          <t>2026-ISAROD</t>
        </is>
      </c>
      <c r="E30112" t="inlineStr">
        <is>
          <t>Y31010</t>
        </is>
      </c>
      <c r="F30112" t="inlineStr">
        <is>
          <t>BN</t>
        </is>
      </c>
      <c r="G30112" t="inlineStr">
        <is>
          <t>No</t>
        </is>
      </c>
      <c r="H30112" t="n">
        <v>4</v>
      </c>
    </row>
    <row r="30113">
      <c r="A30113" t="inlineStr">
        <is>
          <t>2026-W2-2026-ISAROD-Y33538</t>
        </is>
      </c>
      <c r="B30113" t="n">
        <v>2026</v>
      </c>
      <c r="C30113" t="n">
        <v>2</v>
      </c>
      <c r="D30113" t="inlineStr">
        <is>
          <t>2026-ISAROD</t>
        </is>
      </c>
      <c r="E30113" t="inlineStr">
        <is>
          <t>Y33538</t>
        </is>
      </c>
      <c r="F30113" t="inlineStr">
        <is>
          <t>BN</t>
        </is>
      </c>
      <c r="G30113" t="inlineStr">
        <is>
          <t>No</t>
        </is>
      </c>
      <c r="H30113" t="n">
        <v>3</v>
      </c>
    </row>
    <row r="30114">
      <c r="A30114" t="inlineStr">
        <is>
          <t>2026-W2-2026-ISAROD-Y34659</t>
        </is>
      </c>
      <c r="B30114" t="n">
        <v>2026</v>
      </c>
      <c r="C30114" t="n">
        <v>2</v>
      </c>
      <c r="D30114" t="inlineStr">
        <is>
          <t>2026-ISAROD</t>
        </is>
      </c>
      <c r="E30114" t="inlineStr">
        <is>
          <t>Y34659</t>
        </is>
      </c>
      <c r="F30114" t="inlineStr">
        <is>
          <t>BN</t>
        </is>
      </c>
      <c r="G30114" t="inlineStr">
        <is>
          <t>No</t>
        </is>
      </c>
      <c r="H30114" t="n">
        <v>5.4</v>
      </c>
    </row>
    <row r="30115">
      <c r="A30115" t="inlineStr">
        <is>
          <t>2026-W2-2026-ISAROD-Y40095</t>
        </is>
      </c>
      <c r="B30115" t="n">
        <v>2026</v>
      </c>
      <c r="C30115" t="n">
        <v>2</v>
      </c>
      <c r="D30115" t="inlineStr">
        <is>
          <t>2026-ISAROD</t>
        </is>
      </c>
      <c r="E30115" t="inlineStr">
        <is>
          <t>Y40095</t>
        </is>
      </c>
      <c r="F30115" t="inlineStr">
        <is>
          <t>BN</t>
        </is>
      </c>
      <c r="G30115" t="inlineStr">
        <is>
          <t>No</t>
        </is>
      </c>
      <c r="H30115" t="n">
        <v>10.8</v>
      </c>
    </row>
    <row r="30116">
      <c r="A30116" t="inlineStr">
        <is>
          <t>2026-W2-2026-PACO-Y32723</t>
        </is>
      </c>
      <c r="B30116" t="n">
        <v>2026</v>
      </c>
      <c r="C30116" t="n">
        <v>2</v>
      </c>
      <c r="D30116" t="inlineStr">
        <is>
          <t>2026-PACO</t>
        </is>
      </c>
      <c r="E30116" t="inlineStr">
        <is>
          <t>Y32723</t>
        </is>
      </c>
      <c r="F30116" t="inlineStr">
        <is>
          <t>QB</t>
        </is>
      </c>
      <c r="G30116" t="inlineStr">
        <is>
          <t>Yes</t>
        </is>
      </c>
      <c r="H30116" t="n">
        <v>18.16</v>
      </c>
    </row>
    <row r="30117">
      <c r="A30117" t="inlineStr">
        <is>
          <t>2026-W2-2026-PACO-Y34120</t>
        </is>
      </c>
      <c r="B30117" t="n">
        <v>2026</v>
      </c>
      <c r="C30117" t="n">
        <v>2</v>
      </c>
      <c r="D30117" t="inlineStr">
        <is>
          <t>2026-PACO</t>
        </is>
      </c>
      <c r="E30117" t="inlineStr">
        <is>
          <t>Y34120</t>
        </is>
      </c>
      <c r="F30117" t="inlineStr">
        <is>
          <t>RB</t>
        </is>
      </c>
      <c r="G30117" t="inlineStr">
        <is>
          <t>Yes</t>
        </is>
      </c>
      <c r="H30117" t="n">
        <v>14.7</v>
      </c>
    </row>
    <row r="30118">
      <c r="A30118" t="inlineStr">
        <is>
          <t>2026-W2-2026-PACO-S12481</t>
        </is>
      </c>
      <c r="B30118" t="n">
        <v>2026</v>
      </c>
      <c r="C30118" t="n">
        <v>2</v>
      </c>
      <c r="D30118" t="inlineStr">
        <is>
          <t>2026-PACO</t>
        </is>
      </c>
      <c r="E30118" t="inlineStr">
        <is>
          <t>S12481</t>
        </is>
      </c>
      <c r="F30118" t="inlineStr">
        <is>
          <t>RB</t>
        </is>
      </c>
      <c r="G30118" t="inlineStr">
        <is>
          <t>Yes</t>
        </is>
      </c>
      <c r="H30118" t="n">
        <v>7.5</v>
      </c>
    </row>
    <row r="30119">
      <c r="A30119" t="inlineStr">
        <is>
          <t>2026-W2-2026-PACO-Y33393</t>
        </is>
      </c>
      <c r="B30119" t="n">
        <v>2026</v>
      </c>
      <c r="C30119" t="n">
        <v>2</v>
      </c>
      <c r="D30119" t="inlineStr">
        <is>
          <t>2026-PACO</t>
        </is>
      </c>
      <c r="E30119" t="inlineStr">
        <is>
          <t>Y33393</t>
        </is>
      </c>
      <c r="F30119" t="inlineStr">
        <is>
          <t>WR</t>
        </is>
      </c>
      <c r="G30119" t="inlineStr">
        <is>
          <t>Yes</t>
        </is>
      </c>
      <c r="H30119" t="n">
        <v>23</v>
      </c>
    </row>
    <row r="30120">
      <c r="A30120" t="inlineStr">
        <is>
          <t>2026-W2-2026-PACO-S12526</t>
        </is>
      </c>
      <c r="B30120" t="n">
        <v>2026</v>
      </c>
      <c r="C30120" t="n">
        <v>2</v>
      </c>
      <c r="D30120" t="inlineStr">
        <is>
          <t>2026-PACO</t>
        </is>
      </c>
      <c r="E30120" t="inlineStr">
        <is>
          <t>S12526</t>
        </is>
      </c>
      <c r="F30120" t="inlineStr">
        <is>
          <t>WR</t>
        </is>
      </c>
      <c r="G30120" t="inlineStr">
        <is>
          <t>Yes</t>
        </is>
      </c>
      <c r="H30120" t="n">
        <v>12.6</v>
      </c>
    </row>
    <row r="30121">
      <c r="A30121" t="inlineStr">
        <is>
          <t>2026-W2-2026-PACO-Y40048</t>
        </is>
      </c>
      <c r="B30121" t="n">
        <v>2026</v>
      </c>
      <c r="C30121" t="n">
        <v>2</v>
      </c>
      <c r="D30121" t="inlineStr">
        <is>
          <t>2026-PACO</t>
        </is>
      </c>
      <c r="E30121" t="inlineStr">
        <is>
          <t>Y40048</t>
        </is>
      </c>
      <c r="F30121" t="inlineStr">
        <is>
          <t>TE</t>
        </is>
      </c>
      <c r="G30121" t="inlineStr">
        <is>
          <t>Yes</t>
        </is>
      </c>
      <c r="H30121" t="n">
        <v>19</v>
      </c>
    </row>
    <row r="30122">
      <c r="A30122" t="inlineStr">
        <is>
          <t>2026-W2-2026-PACO-Y34008</t>
        </is>
      </c>
      <c r="B30122" t="n">
        <v>2026</v>
      </c>
      <c r="C30122" t="n">
        <v>2</v>
      </c>
      <c r="D30122" t="inlineStr">
        <is>
          <t>2026-PACO</t>
        </is>
      </c>
      <c r="E30122" t="inlineStr">
        <is>
          <t>Y34008</t>
        </is>
      </c>
      <c r="F30122" t="inlineStr">
        <is>
          <t>W/R/T FLEX</t>
        </is>
      </c>
      <c r="G30122" t="inlineStr">
        <is>
          <t>Yes</t>
        </is>
      </c>
      <c r="H30122" t="n">
        <v>1.6</v>
      </c>
    </row>
    <row r="30123">
      <c r="A30123" t="inlineStr">
        <is>
          <t>2026-W2-2026-PACO-Y33537</t>
        </is>
      </c>
      <c r="B30123" t="n">
        <v>2026</v>
      </c>
      <c r="C30123" t="n">
        <v>2</v>
      </c>
      <c r="D30123" t="inlineStr">
        <is>
          <t>2026-PACO</t>
        </is>
      </c>
      <c r="E30123" t="inlineStr">
        <is>
          <t>Y33537</t>
        </is>
      </c>
      <c r="F30123" t="inlineStr">
        <is>
          <t>K</t>
        </is>
      </c>
      <c r="G30123" t="inlineStr">
        <is>
          <t>Yes</t>
        </is>
      </c>
      <c r="H30123" t="n">
        <v>12</v>
      </c>
    </row>
    <row r="30124">
      <c r="A30124" t="inlineStr">
        <is>
          <t>2026-W2-2026-PACO-Y-DEF:san-francisco</t>
        </is>
      </c>
      <c r="B30124" t="n">
        <v>2026</v>
      </c>
      <c r="C30124" t="n">
        <v>2</v>
      </c>
      <c r="D30124" t="inlineStr">
        <is>
          <t>2026-PACO</t>
        </is>
      </c>
      <c r="E30124" t="inlineStr">
        <is>
          <t>Y-DEF:san-francisco</t>
        </is>
      </c>
      <c r="F30124" t="inlineStr">
        <is>
          <t>DST</t>
        </is>
      </c>
      <c r="G30124" t="inlineStr">
        <is>
          <t>Yes</t>
        </is>
      </c>
      <c r="H30124" t="n">
        <v>11.88</v>
      </c>
    </row>
    <row r="30125">
      <c r="A30125" t="inlineStr">
        <is>
          <t>2026-W2-2026-PACO-Y40064</t>
        </is>
      </c>
      <c r="B30125" t="n">
        <v>2026</v>
      </c>
      <c r="C30125" t="n">
        <v>2</v>
      </c>
      <c r="D30125" t="inlineStr">
        <is>
          <t>2026-PACO</t>
        </is>
      </c>
      <c r="E30125" t="inlineStr">
        <is>
          <t>Y40064</t>
        </is>
      </c>
      <c r="F30125" t="inlineStr">
        <is>
          <t>BN</t>
        </is>
      </c>
      <c r="G30125" t="inlineStr">
        <is>
          <t>No</t>
        </is>
      </c>
      <c r="H30125" t="n">
        <v>14.2</v>
      </c>
    </row>
    <row r="30126">
      <c r="A30126" t="inlineStr">
        <is>
          <t>2026-W2-2026-PACO-S11370</t>
        </is>
      </c>
      <c r="B30126" t="n">
        <v>2026</v>
      </c>
      <c r="C30126" t="n">
        <v>2</v>
      </c>
      <c r="D30126" t="inlineStr">
        <is>
          <t>2026-PACO</t>
        </is>
      </c>
      <c r="E30126" t="inlineStr">
        <is>
          <t>S11370</t>
        </is>
      </c>
      <c r="F30126" t="inlineStr">
        <is>
          <t>BN</t>
        </is>
      </c>
      <c r="G30126" t="inlineStr">
        <is>
          <t>No</t>
        </is>
      </c>
      <c r="H30126" t="n">
        <v>3.1</v>
      </c>
    </row>
    <row r="30127">
      <c r="A30127" t="inlineStr">
        <is>
          <t>2026-W2-2026-PACO-S11610</t>
        </is>
      </c>
      <c r="B30127" t="n">
        <v>2026</v>
      </c>
      <c r="C30127" t="n">
        <v>2</v>
      </c>
      <c r="D30127" t="inlineStr">
        <is>
          <t>2026-PACO</t>
        </is>
      </c>
      <c r="E30127" t="inlineStr">
        <is>
          <t>S11610</t>
        </is>
      </c>
      <c r="F30127" t="inlineStr">
        <is>
          <t>BN</t>
        </is>
      </c>
      <c r="G30127" t="inlineStr">
        <is>
          <t>No</t>
        </is>
      </c>
      <c r="H30127" t="n">
        <v>6.7</v>
      </c>
    </row>
    <row r="30128">
      <c r="A30128" t="inlineStr">
        <is>
          <t>2026-W2-2026-PACO-S12509</t>
        </is>
      </c>
      <c r="B30128" t="n">
        <v>2026</v>
      </c>
      <c r="C30128" t="n">
        <v>2</v>
      </c>
      <c r="D30128" t="inlineStr">
        <is>
          <t>2026-PACO</t>
        </is>
      </c>
      <c r="E30128" t="inlineStr">
        <is>
          <t>S12509</t>
        </is>
      </c>
      <c r="F30128" t="inlineStr">
        <is>
          <t>BN</t>
        </is>
      </c>
      <c r="G30128" t="inlineStr">
        <is>
          <t>No</t>
        </is>
      </c>
      <c r="H30128" t="n">
        <v>5.8</v>
      </c>
    </row>
    <row r="30129">
      <c r="A30129" t="inlineStr">
        <is>
          <t>2026-W2-2026-PACO-S13305</t>
        </is>
      </c>
      <c r="B30129" t="n">
        <v>2026</v>
      </c>
      <c r="C30129" t="n">
        <v>2</v>
      </c>
      <c r="D30129" t="inlineStr">
        <is>
          <t>2026-PACO</t>
        </is>
      </c>
      <c r="E30129" t="inlineStr">
        <is>
          <t>S13305</t>
        </is>
      </c>
      <c r="F30129" t="inlineStr">
        <is>
          <t>BN</t>
        </is>
      </c>
      <c r="G30129" t="inlineStr">
        <is>
          <t>No</t>
        </is>
      </c>
      <c r="H30129" t="n">
        <v>0.7</v>
      </c>
    </row>
    <row r="30130">
      <c r="A30130" t="inlineStr">
        <is>
          <t>2026-W2-2026-PACO-Y26686</t>
        </is>
      </c>
      <c r="B30130" t="n">
        <v>2026</v>
      </c>
      <c r="C30130" t="n">
        <v>2</v>
      </c>
      <c r="D30130" t="inlineStr">
        <is>
          <t>2026-PACO</t>
        </is>
      </c>
      <c r="E30130" t="inlineStr">
        <is>
          <t>Y26686</t>
        </is>
      </c>
      <c r="F30130" t="inlineStr">
        <is>
          <t>BN</t>
        </is>
      </c>
      <c r="G30130" t="inlineStr">
        <is>
          <t>No</t>
        </is>
      </c>
      <c r="H30130" t="n">
        <v>20.6</v>
      </c>
    </row>
    <row r="30131">
      <c r="A30131" t="inlineStr">
        <is>
          <t>2026-W2-2026-PACO-Y30123</t>
        </is>
      </c>
      <c r="B30131" t="n">
        <v>2026</v>
      </c>
      <c r="C30131" t="n">
        <v>2</v>
      </c>
      <c r="D30131" t="inlineStr">
        <is>
          <t>2026-PACO</t>
        </is>
      </c>
      <c r="E30131" t="inlineStr">
        <is>
          <t>Y30123</t>
        </is>
      </c>
      <c r="F30131" t="inlineStr">
        <is>
          <t>BN</t>
        </is>
      </c>
      <c r="G30131" t="inlineStr">
        <is>
          <t>No</t>
        </is>
      </c>
      <c r="H30131" t="n">
        <v>28.98</v>
      </c>
    </row>
    <row r="30132">
      <c r="A30132" t="inlineStr">
        <is>
          <t>2026-W2-2026-PACO-Y31906</t>
        </is>
      </c>
      <c r="B30132" t="n">
        <v>2026</v>
      </c>
      <c r="C30132" t="n">
        <v>2</v>
      </c>
      <c r="D30132" t="inlineStr">
        <is>
          <t>2026-PACO</t>
        </is>
      </c>
      <c r="E30132" t="inlineStr">
        <is>
          <t>Y31906</t>
        </is>
      </c>
      <c r="F30132" t="inlineStr">
        <is>
          <t>BN</t>
        </is>
      </c>
      <c r="G30132" t="inlineStr">
        <is>
          <t>No</t>
        </is>
      </c>
      <c r="H30132" t="n">
        <v>0.9</v>
      </c>
    </row>
    <row r="30133">
      <c r="A30133" t="inlineStr">
        <is>
          <t>2026-W2-2026-PACO-Y40075</t>
        </is>
      </c>
      <c r="B30133" t="n">
        <v>2026</v>
      </c>
      <c r="C30133" t="n">
        <v>2</v>
      </c>
      <c r="D30133" t="inlineStr">
        <is>
          <t>2026-PACO</t>
        </is>
      </c>
      <c r="E30133" t="inlineStr">
        <is>
          <t>Y40075</t>
        </is>
      </c>
      <c r="F30133" t="inlineStr">
        <is>
          <t>BN</t>
        </is>
      </c>
      <c r="G30133" t="inlineStr">
        <is>
          <t>No</t>
        </is>
      </c>
      <c r="H30133" t="n">
        <v>0</v>
      </c>
    </row>
    <row r="30134">
      <c r="A30134" t="inlineStr">
        <is>
          <t>2026-W2-2026-PACO-Y-DEF:detroit</t>
        </is>
      </c>
      <c r="B30134" t="n">
        <v>2026</v>
      </c>
      <c r="C30134" t="n">
        <v>2</v>
      </c>
      <c r="D30134" t="inlineStr">
        <is>
          <t>2026-PACO</t>
        </is>
      </c>
      <c r="E30134" t="inlineStr">
        <is>
          <t>Y-DEF:detroit</t>
        </is>
      </c>
      <c r="F30134" t="inlineStr">
        <is>
          <t>BN</t>
        </is>
      </c>
      <c r="G30134" t="inlineStr">
        <is>
          <t>No</t>
        </is>
      </c>
      <c r="H30134" t="n">
        <v>2.93</v>
      </c>
    </row>
    <row r="30135">
      <c r="A30135" t="inlineStr">
        <is>
          <t>2026-W2-2026-ALEXAODE-Y32671</t>
        </is>
      </c>
      <c r="B30135" t="n">
        <v>2026</v>
      </c>
      <c r="C30135" t="n">
        <v>2</v>
      </c>
      <c r="D30135" t="inlineStr">
        <is>
          <t>2026-ALEXAODE</t>
        </is>
      </c>
      <c r="E30135" t="inlineStr">
        <is>
          <t>Y32671</t>
        </is>
      </c>
      <c r="F30135" t="inlineStr">
        <is>
          <t>QB</t>
        </is>
      </c>
      <c r="G30135" t="inlineStr">
        <is>
          <t>Yes</t>
        </is>
      </c>
      <c r="H30135" t="n">
        <v>16.18</v>
      </c>
    </row>
    <row r="30136">
      <c r="A30136" t="inlineStr">
        <is>
          <t>2026-W2-2026-ALEXAODE-Y40118</t>
        </is>
      </c>
      <c r="B30136" t="n">
        <v>2026</v>
      </c>
      <c r="C30136" t="n">
        <v>2</v>
      </c>
      <c r="D30136" t="inlineStr">
        <is>
          <t>2026-ALEXAODE</t>
        </is>
      </c>
      <c r="E30136" t="inlineStr">
        <is>
          <t>Y40118</t>
        </is>
      </c>
      <c r="F30136" t="inlineStr">
        <is>
          <t>RB</t>
        </is>
      </c>
      <c r="G30136" t="inlineStr">
        <is>
          <t>Yes</t>
        </is>
      </c>
      <c r="H30136" t="n">
        <v>10.8</v>
      </c>
    </row>
    <row r="30137">
      <c r="A30137" t="inlineStr">
        <is>
          <t>2026-W2-2026-ALEXAODE-Y40196</t>
        </is>
      </c>
      <c r="B30137" t="n">
        <v>2026</v>
      </c>
      <c r="C30137" t="n">
        <v>2</v>
      </c>
      <c r="D30137" t="inlineStr">
        <is>
          <t>2026-ALEXAODE</t>
        </is>
      </c>
      <c r="E30137" t="inlineStr">
        <is>
          <t>Y40196</t>
        </is>
      </c>
      <c r="F30137" t="inlineStr">
        <is>
          <t>RB</t>
        </is>
      </c>
      <c r="G30137" t="inlineStr">
        <is>
          <t>Yes</t>
        </is>
      </c>
      <c r="H30137" t="n">
        <v>9.699999999999999</v>
      </c>
    </row>
    <row r="30138">
      <c r="A30138" t="inlineStr">
        <is>
          <t>2026-W2-2026-ALEXAODE-Y40899</t>
        </is>
      </c>
      <c r="B30138" t="n">
        <v>2026</v>
      </c>
      <c r="C30138" t="n">
        <v>2</v>
      </c>
      <c r="D30138" t="inlineStr">
        <is>
          <t>2026-ALEXAODE</t>
        </is>
      </c>
      <c r="E30138" t="inlineStr">
        <is>
          <t>Y40899</t>
        </is>
      </c>
      <c r="F30138" t="inlineStr">
        <is>
          <t>WR</t>
        </is>
      </c>
      <c r="G30138" t="inlineStr">
        <is>
          <t>Yes</t>
        </is>
      </c>
      <c r="H30138" t="n">
        <v>0.6</v>
      </c>
    </row>
    <row r="30139">
      <c r="A30139" t="inlineStr">
        <is>
          <t>2026-W2-2026-ALEXAODE-Y33989</t>
        </is>
      </c>
      <c r="B30139" t="n">
        <v>2026</v>
      </c>
      <c r="C30139" t="n">
        <v>2</v>
      </c>
      <c r="D30139" t="inlineStr">
        <is>
          <t>2026-ALEXAODE</t>
        </is>
      </c>
      <c r="E30139" t="inlineStr">
        <is>
          <t>Y33989</t>
        </is>
      </c>
      <c r="F30139" t="inlineStr">
        <is>
          <t>WR</t>
        </is>
      </c>
      <c r="G30139" t="inlineStr">
        <is>
          <t>Yes</t>
        </is>
      </c>
      <c r="H30139" t="n">
        <v>12.1</v>
      </c>
    </row>
    <row r="30140">
      <c r="A30140" t="inlineStr">
        <is>
          <t>2026-W2-2026-ALEXAODE-Y31056</t>
        </is>
      </c>
      <c r="B30140" t="n">
        <v>2026</v>
      </c>
      <c r="C30140" t="n">
        <v>2</v>
      </c>
      <c r="D30140" t="inlineStr">
        <is>
          <t>2026-ALEXAODE</t>
        </is>
      </c>
      <c r="E30140" t="inlineStr">
        <is>
          <t>Y31056</t>
        </is>
      </c>
      <c r="F30140" t="inlineStr">
        <is>
          <t>TE</t>
        </is>
      </c>
      <c r="G30140" t="inlineStr">
        <is>
          <t>Yes</t>
        </is>
      </c>
      <c r="H30140" t="n">
        <v>7.9</v>
      </c>
    </row>
    <row r="30141">
      <c r="A30141" t="inlineStr">
        <is>
          <t>2026-W2-2026-ALEXAODE-S12533</t>
        </is>
      </c>
      <c r="B30141" t="n">
        <v>2026</v>
      </c>
      <c r="C30141" t="n">
        <v>2</v>
      </c>
      <c r="D30141" t="inlineStr">
        <is>
          <t>2026-ALEXAODE</t>
        </is>
      </c>
      <c r="E30141" t="inlineStr">
        <is>
          <t>S12533</t>
        </is>
      </c>
      <c r="F30141" t="inlineStr">
        <is>
          <t>W/R/T FLEX</t>
        </is>
      </c>
      <c r="G30141" t="inlineStr">
        <is>
          <t>Yes</t>
        </is>
      </c>
      <c r="H30141" t="n">
        <v>5.3</v>
      </c>
    </row>
    <row r="30142">
      <c r="A30142" t="inlineStr">
        <is>
          <t>2026-W2-2026-ALEXAODE-Y40835</t>
        </is>
      </c>
      <c r="B30142" t="n">
        <v>2026</v>
      </c>
      <c r="C30142" t="n">
        <v>2</v>
      </c>
      <c r="D30142" t="inlineStr">
        <is>
          <t>2026-ALEXAODE</t>
        </is>
      </c>
      <c r="E30142" t="inlineStr">
        <is>
          <t>Y40835</t>
        </is>
      </c>
      <c r="F30142" t="inlineStr">
        <is>
          <t>K</t>
        </is>
      </c>
      <c r="G30142" t="inlineStr">
        <is>
          <t>Yes</t>
        </is>
      </c>
      <c r="H30142" t="n">
        <v>7</v>
      </c>
    </row>
    <row r="30143">
      <c r="A30143" t="inlineStr">
        <is>
          <t>2026-W2-2026-ALEXAODE-Y-DEF:kansas-city</t>
        </is>
      </c>
      <c r="B30143" t="n">
        <v>2026</v>
      </c>
      <c r="C30143" t="n">
        <v>2</v>
      </c>
      <c r="D30143" t="inlineStr">
        <is>
          <t>2026-ALEXAODE</t>
        </is>
      </c>
      <c r="E30143" t="inlineStr">
        <is>
          <t>Y-DEF:kansas-city</t>
        </is>
      </c>
      <c r="F30143" t="inlineStr">
        <is>
          <t>DST</t>
        </is>
      </c>
      <c r="G30143" t="inlineStr">
        <is>
          <t>Yes</t>
        </is>
      </c>
      <c r="H30143" t="n">
        <v>5.38</v>
      </c>
    </row>
    <row r="30144">
      <c r="A30144" t="inlineStr">
        <is>
          <t>2026-W2-2026-ALEXAODE-Y40121</t>
        </is>
      </c>
      <c r="B30144" t="n">
        <v>2026</v>
      </c>
      <c r="C30144" t="n">
        <v>2</v>
      </c>
      <c r="D30144" t="inlineStr">
        <is>
          <t>2026-ALEXAODE</t>
        </is>
      </c>
      <c r="E30144" t="inlineStr">
        <is>
          <t>Y40121</t>
        </is>
      </c>
      <c r="F30144" t="inlineStr">
        <is>
          <t>BN</t>
        </is>
      </c>
      <c r="G30144" t="inlineStr">
        <is>
          <t>No</t>
        </is>
      </c>
      <c r="H30144" t="n">
        <v>2.8</v>
      </c>
    </row>
    <row r="30145">
      <c r="A30145" t="inlineStr">
        <is>
          <t>2026-W2-2026-ALEXAODE-Y40926</t>
        </is>
      </c>
      <c r="B30145" t="n">
        <v>2026</v>
      </c>
      <c r="C30145" t="n">
        <v>2</v>
      </c>
      <c r="D30145" t="inlineStr">
        <is>
          <t>2026-ALEXAODE</t>
        </is>
      </c>
      <c r="E30145" t="inlineStr">
        <is>
          <t>Y40926</t>
        </is>
      </c>
      <c r="F30145" t="inlineStr">
        <is>
          <t>BN</t>
        </is>
      </c>
      <c r="G30145" t="inlineStr">
        <is>
          <t>No</t>
        </is>
      </c>
      <c r="H30145" t="n">
        <v>1.6</v>
      </c>
    </row>
    <row r="30146">
      <c r="A30146" t="inlineStr">
        <is>
          <t>2026-W2-2026-ALEXAODE-S11729</t>
        </is>
      </c>
      <c r="B30146" t="n">
        <v>2026</v>
      </c>
      <c r="C30146" t="n">
        <v>2</v>
      </c>
      <c r="D30146" t="inlineStr">
        <is>
          <t>2026-ALEXAODE</t>
        </is>
      </c>
      <c r="E30146" t="inlineStr">
        <is>
          <t>S11729</t>
        </is>
      </c>
      <c r="F30146" t="inlineStr">
        <is>
          <t>BN</t>
        </is>
      </c>
      <c r="G30146" t="inlineStr">
        <is>
          <t>No</t>
        </is>
      </c>
      <c r="H30146" t="n">
        <v>2.5</v>
      </c>
    </row>
    <row r="30147">
      <c r="A30147" t="inlineStr">
        <is>
          <t>2026-W2-2026-ALEXAODE-S12474</t>
        </is>
      </c>
      <c r="B30147" t="n">
        <v>2026</v>
      </c>
      <c r="C30147" t="n">
        <v>2</v>
      </c>
      <c r="D30147" t="inlineStr">
        <is>
          <t>2026-ALEXAODE</t>
        </is>
      </c>
      <c r="E30147" t="inlineStr">
        <is>
          <t>S12474</t>
        </is>
      </c>
      <c r="F30147" t="inlineStr">
        <is>
          <t>BN</t>
        </is>
      </c>
      <c r="G30147" t="inlineStr">
        <is>
          <t>No</t>
        </is>
      </c>
      <c r="H30147" t="n">
        <v>6</v>
      </c>
    </row>
    <row r="30148">
      <c r="A30148" t="inlineStr">
        <is>
          <t>2026-W2-2026-ALEXAODE-S12545</t>
        </is>
      </c>
      <c r="B30148" t="n">
        <v>2026</v>
      </c>
      <c r="C30148" t="n">
        <v>2</v>
      </c>
      <c r="D30148" t="inlineStr">
        <is>
          <t>2026-ALEXAODE</t>
        </is>
      </c>
      <c r="E30148" t="inlineStr">
        <is>
          <t>S12545</t>
        </is>
      </c>
      <c r="F30148" t="inlineStr">
        <is>
          <t>BN</t>
        </is>
      </c>
      <c r="G30148" t="inlineStr">
        <is>
          <t>No</t>
        </is>
      </c>
      <c r="H30148" t="n">
        <v>22.38</v>
      </c>
    </row>
    <row r="30149">
      <c r="A30149" t="inlineStr">
        <is>
          <t>2026-W2-2026-ALEXAODE-S13330</t>
        </is>
      </c>
      <c r="B30149" t="n">
        <v>2026</v>
      </c>
      <c r="C30149" t="n">
        <v>2</v>
      </c>
      <c r="D30149" t="inlineStr">
        <is>
          <t>2026-ALEXAODE</t>
        </is>
      </c>
      <c r="E30149" t="inlineStr">
        <is>
          <t>S13330</t>
        </is>
      </c>
      <c r="F30149" t="inlineStr">
        <is>
          <t>BN</t>
        </is>
      </c>
      <c r="G30149" t="inlineStr">
        <is>
          <t>No</t>
        </is>
      </c>
      <c r="H30149" t="n">
        <v>2.7</v>
      </c>
    </row>
    <row r="30150">
      <c r="A30150" t="inlineStr">
        <is>
          <t>2026-W2-2026-ALEXAODE-S13424</t>
        </is>
      </c>
      <c r="B30150" t="n">
        <v>2026</v>
      </c>
      <c r="C30150" t="n">
        <v>2</v>
      </c>
      <c r="D30150" t="inlineStr">
        <is>
          <t>2026-ALEXAODE</t>
        </is>
      </c>
      <c r="E30150" t="inlineStr">
        <is>
          <t>S13424</t>
        </is>
      </c>
      <c r="F30150" t="inlineStr">
        <is>
          <t>BN</t>
        </is>
      </c>
      <c r="G30150" t="inlineStr">
        <is>
          <t>No</t>
        </is>
      </c>
      <c r="H30150" t="n">
        <v>0</v>
      </c>
    </row>
    <row r="30151">
      <c r="A30151" t="inlineStr">
        <is>
          <t>2026-W2-2026-ALEXAODE-Y30231</t>
        </is>
      </c>
      <c r="B30151" t="n">
        <v>2026</v>
      </c>
      <c r="C30151" t="n">
        <v>2</v>
      </c>
      <c r="D30151" t="inlineStr">
        <is>
          <t>2026-ALEXAODE</t>
        </is>
      </c>
      <c r="E30151" t="inlineStr">
        <is>
          <t>Y30231</t>
        </is>
      </c>
      <c r="F30151" t="inlineStr">
        <is>
          <t>BN</t>
        </is>
      </c>
      <c r="G30151" t="inlineStr">
        <is>
          <t>No</t>
        </is>
      </c>
      <c r="H30151" t="n">
        <v>2.8</v>
      </c>
    </row>
    <row r="30152">
      <c r="A30152" t="inlineStr">
        <is>
          <t>2026-W2-2026-ALEXAODE-Y33413</t>
        </is>
      </c>
      <c r="B30152" t="n">
        <v>2026</v>
      </c>
      <c r="C30152" t="n">
        <v>2</v>
      </c>
      <c r="D30152" t="inlineStr">
        <is>
          <t>2026-ALEXAODE</t>
        </is>
      </c>
      <c r="E30152" t="inlineStr">
        <is>
          <t>Y33413</t>
        </is>
      </c>
      <c r="F30152" t="inlineStr">
        <is>
          <t>BN</t>
        </is>
      </c>
      <c r="G30152" t="inlineStr">
        <is>
          <t>No</t>
        </is>
      </c>
      <c r="H30152" t="n">
        <v>6.1</v>
      </c>
    </row>
    <row r="30153">
      <c r="A30153" t="inlineStr">
        <is>
          <t>2026-W2-2026-ALEXAODE-Y40097</t>
        </is>
      </c>
      <c r="B30153" t="n">
        <v>2026</v>
      </c>
      <c r="C30153" t="n">
        <v>2</v>
      </c>
      <c r="D30153" t="inlineStr">
        <is>
          <t>2026-ALEXAODE</t>
        </is>
      </c>
      <c r="E30153" t="inlineStr">
        <is>
          <t>Y40097</t>
        </is>
      </c>
      <c r="F30153" t="inlineStr">
        <is>
          <t>BN</t>
        </is>
      </c>
      <c r="G30153" t="inlineStr">
        <is>
          <t>No</t>
        </is>
      </c>
      <c r="H30153" t="n">
        <v>0</v>
      </c>
    </row>
    <row r="30154">
      <c r="A30154" t="inlineStr">
        <is>
          <t>2026-W2-2026-PEPSALFA-Y29235</t>
        </is>
      </c>
      <c r="B30154" t="n">
        <v>2026</v>
      </c>
      <c r="C30154" t="n">
        <v>2</v>
      </c>
      <c r="D30154" t="inlineStr">
        <is>
          <t>2026-PEPSALFA</t>
        </is>
      </c>
      <c r="E30154" t="inlineStr">
        <is>
          <t>Y29235</t>
        </is>
      </c>
      <c r="F30154" t="inlineStr">
        <is>
          <t>QB</t>
        </is>
      </c>
      <c r="G30154" t="inlineStr">
        <is>
          <t>Yes</t>
        </is>
      </c>
      <c r="H30154" t="n">
        <v>29.78</v>
      </c>
    </row>
    <row r="30155">
      <c r="A30155" t="inlineStr">
        <is>
          <t>2026-W2-2026-PEPSALFA-Y40059</t>
        </is>
      </c>
      <c r="B30155" t="n">
        <v>2026</v>
      </c>
      <c r="C30155" t="n">
        <v>2</v>
      </c>
      <c r="D30155" t="inlineStr">
        <is>
          <t>2026-PEPSALFA</t>
        </is>
      </c>
      <c r="E30155" t="inlineStr">
        <is>
          <t>Y40059</t>
        </is>
      </c>
      <c r="F30155" t="inlineStr">
        <is>
          <t>RB</t>
        </is>
      </c>
      <c r="G30155" t="inlineStr">
        <is>
          <t>Yes</t>
        </is>
      </c>
      <c r="H30155" t="n">
        <v>20.3</v>
      </c>
    </row>
    <row r="30156">
      <c r="A30156" t="inlineStr">
        <is>
          <t>2026-W2-2026-PEPSALFA-Y30295</t>
        </is>
      </c>
      <c r="B30156" t="n">
        <v>2026</v>
      </c>
      <c r="C30156" t="n">
        <v>2</v>
      </c>
      <c r="D30156" t="inlineStr">
        <is>
          <t>2026-PEPSALFA</t>
        </is>
      </c>
      <c r="E30156" t="inlineStr">
        <is>
          <t>Y30295</t>
        </is>
      </c>
      <c r="F30156" t="inlineStr">
        <is>
          <t>RB</t>
        </is>
      </c>
      <c r="G30156" t="inlineStr">
        <is>
          <t>Yes</t>
        </is>
      </c>
      <c r="H30156" t="n">
        <v>10.5</v>
      </c>
    </row>
    <row r="30157">
      <c r="A30157" t="inlineStr">
        <is>
          <t>2026-W2-2026-PEPSALFA-Y31896</t>
        </is>
      </c>
      <c r="B30157" t="n">
        <v>2026</v>
      </c>
      <c r="C30157" t="n">
        <v>2</v>
      </c>
      <c r="D30157" t="inlineStr">
        <is>
          <t>2026-PEPSALFA</t>
        </is>
      </c>
      <c r="E30157" t="inlineStr">
        <is>
          <t>Y31896</t>
        </is>
      </c>
      <c r="F30157" t="inlineStr">
        <is>
          <t>WR</t>
        </is>
      </c>
      <c r="G30157" t="inlineStr">
        <is>
          <t>Yes</t>
        </is>
      </c>
      <c r="H30157" t="n">
        <v>4.7</v>
      </c>
    </row>
    <row r="30158">
      <c r="A30158" t="inlineStr">
        <is>
          <t>2026-W2-2026-PEPSALFA-Y27581</t>
        </is>
      </c>
      <c r="B30158" t="n">
        <v>2026</v>
      </c>
      <c r="C30158" t="n">
        <v>2</v>
      </c>
      <c r="D30158" t="inlineStr">
        <is>
          <t>2026-PEPSALFA</t>
        </is>
      </c>
      <c r="E30158" t="inlineStr">
        <is>
          <t>Y27581</t>
        </is>
      </c>
      <c r="F30158" t="inlineStr">
        <is>
          <t>WR</t>
        </is>
      </c>
      <c r="G30158" t="inlineStr">
        <is>
          <t>Yes</t>
        </is>
      </c>
      <c r="H30158" t="n">
        <v>35.5</v>
      </c>
    </row>
    <row r="30159">
      <c r="A30159" t="inlineStr">
        <is>
          <t>2026-W2-2026-PEPSALFA-Y34010</t>
        </is>
      </c>
      <c r="B30159" t="n">
        <v>2026</v>
      </c>
      <c r="C30159" t="n">
        <v>2</v>
      </c>
      <c r="D30159" t="inlineStr">
        <is>
          <t>2026-PEPSALFA</t>
        </is>
      </c>
      <c r="E30159" t="inlineStr">
        <is>
          <t>Y34010</t>
        </is>
      </c>
      <c r="F30159" t="inlineStr">
        <is>
          <t>TE</t>
        </is>
      </c>
      <c r="G30159" t="inlineStr">
        <is>
          <t>Yes</t>
        </is>
      </c>
      <c r="H30159" t="n">
        <v>14.1</v>
      </c>
    </row>
    <row r="30160">
      <c r="A30160" t="inlineStr">
        <is>
          <t>2026-W2-2026-PEPSALFA-Y31960</t>
        </is>
      </c>
      <c r="B30160" t="n">
        <v>2026</v>
      </c>
      <c r="C30160" t="n">
        <v>2</v>
      </c>
      <c r="D30160" t="inlineStr">
        <is>
          <t>2026-PEPSALFA</t>
        </is>
      </c>
      <c r="E30160" t="inlineStr">
        <is>
          <t>Y31960</t>
        </is>
      </c>
      <c r="F30160" t="inlineStr">
        <is>
          <t>W/R/T FLEX</t>
        </is>
      </c>
      <c r="G30160" t="inlineStr">
        <is>
          <t>Yes</t>
        </is>
      </c>
      <c r="H30160" t="n">
        <v>7</v>
      </c>
    </row>
    <row r="30161">
      <c r="A30161" t="inlineStr">
        <is>
          <t>2026-W2-2026-PEPSALFA-Y30346</t>
        </is>
      </c>
      <c r="B30161" t="n">
        <v>2026</v>
      </c>
      <c r="C30161" t="n">
        <v>2</v>
      </c>
      <c r="D30161" t="inlineStr">
        <is>
          <t>2026-PEPSALFA</t>
        </is>
      </c>
      <c r="E30161" t="inlineStr">
        <is>
          <t>Y30346</t>
        </is>
      </c>
      <c r="F30161" t="inlineStr">
        <is>
          <t>K</t>
        </is>
      </c>
      <c r="G30161" t="inlineStr">
        <is>
          <t>Yes</t>
        </is>
      </c>
      <c r="H30161" t="n">
        <v>17</v>
      </c>
    </row>
    <row r="30162">
      <c r="A30162" t="inlineStr">
        <is>
          <t>2026-W2-2026-PEPSALFA-Y-DEF:philadelphia</t>
        </is>
      </c>
      <c r="B30162" t="n">
        <v>2026</v>
      </c>
      <c r="C30162" t="n">
        <v>2</v>
      </c>
      <c r="D30162" t="inlineStr">
        <is>
          <t>2026-PEPSALFA</t>
        </is>
      </c>
      <c r="E30162" t="inlineStr">
        <is>
          <t>Y-DEF:philadelphia</t>
        </is>
      </c>
      <c r="F30162" t="inlineStr">
        <is>
          <t>DST</t>
        </is>
      </c>
      <c r="G30162" t="inlineStr">
        <is>
          <t>Yes</t>
        </is>
      </c>
      <c r="H30162" t="n">
        <v>5.28</v>
      </c>
    </row>
    <row r="30163">
      <c r="A30163" t="inlineStr">
        <is>
          <t>2026-W2-2026-PEPSALFA-Y40877</t>
        </is>
      </c>
      <c r="B30163" t="n">
        <v>2026</v>
      </c>
      <c r="C30163" t="n">
        <v>2</v>
      </c>
      <c r="D30163" t="inlineStr">
        <is>
          <t>2026-PEPSALFA</t>
        </is>
      </c>
      <c r="E30163" t="inlineStr">
        <is>
          <t>Y40877</t>
        </is>
      </c>
      <c r="F30163" t="inlineStr">
        <is>
          <t>BN</t>
        </is>
      </c>
      <c r="G30163" t="inlineStr">
        <is>
          <t>No</t>
        </is>
      </c>
      <c r="H30163" t="n">
        <v>11</v>
      </c>
    </row>
    <row r="30164">
      <c r="A30164" t="inlineStr">
        <is>
          <t>2026-W2-2026-PEPSALFA-S12529</t>
        </is>
      </c>
      <c r="B30164" t="n">
        <v>2026</v>
      </c>
      <c r="C30164" t="n">
        <v>2</v>
      </c>
      <c r="D30164" t="inlineStr">
        <is>
          <t>2026-PEPSALFA</t>
        </is>
      </c>
      <c r="E30164" t="inlineStr">
        <is>
          <t>S12529</t>
        </is>
      </c>
      <c r="F30164" t="inlineStr">
        <is>
          <t>BN</t>
        </is>
      </c>
      <c r="G30164" t="inlineStr">
        <is>
          <t>No</t>
        </is>
      </c>
      <c r="H30164" t="n">
        <v>13.6</v>
      </c>
    </row>
    <row r="30165">
      <c r="A30165" t="inlineStr">
        <is>
          <t>2026-W2-2026-PEPSALFA-Y28592</t>
        </is>
      </c>
      <c r="B30165" t="n">
        <v>2026</v>
      </c>
      <c r="C30165" t="n">
        <v>2</v>
      </c>
      <c r="D30165" t="inlineStr">
        <is>
          <t>2026-PEPSALFA</t>
        </is>
      </c>
      <c r="E30165" t="inlineStr">
        <is>
          <t>Y28592</t>
        </is>
      </c>
      <c r="F30165" t="inlineStr">
        <is>
          <t>BN</t>
        </is>
      </c>
      <c r="G30165" t="inlineStr">
        <is>
          <t>No</t>
        </is>
      </c>
      <c r="H30165" t="n">
        <v>16.8</v>
      </c>
    </row>
    <row r="30166">
      <c r="A30166" t="inlineStr">
        <is>
          <t>2026-W2-2026-PEPSALFA-Y9265</t>
        </is>
      </c>
      <c r="B30166" t="n">
        <v>2026</v>
      </c>
      <c r="C30166" t="n">
        <v>2</v>
      </c>
      <c r="D30166" t="inlineStr">
        <is>
          <t>2026-PEPSALFA</t>
        </is>
      </c>
      <c r="E30166" t="inlineStr">
        <is>
          <t>Y9265</t>
        </is>
      </c>
      <c r="F30166" t="inlineStr">
        <is>
          <t>BN</t>
        </is>
      </c>
      <c r="G30166" t="inlineStr">
        <is>
          <t>No</t>
        </is>
      </c>
      <c r="H30166" t="n">
        <v>27.98</v>
      </c>
    </row>
    <row r="30167">
      <c r="A30167" t="inlineStr">
        <is>
          <t>2026-W2-2026-PEPSALFA-Y33477</t>
        </is>
      </c>
      <c r="B30167" t="n">
        <v>2026</v>
      </c>
      <c r="C30167" t="n">
        <v>2</v>
      </c>
      <c r="D30167" t="inlineStr">
        <is>
          <t>2026-PEPSALFA</t>
        </is>
      </c>
      <c r="E30167" t="inlineStr">
        <is>
          <t>Y33477</t>
        </is>
      </c>
      <c r="F30167" t="inlineStr">
        <is>
          <t>BN</t>
        </is>
      </c>
      <c r="G30167" t="inlineStr">
        <is>
          <t>No</t>
        </is>
      </c>
      <c r="H30167" t="n">
        <v>0</v>
      </c>
    </row>
    <row r="30168">
      <c r="A30168" t="inlineStr">
        <is>
          <t>2026-W2-2026-PEPSALFA-Y34088</t>
        </is>
      </c>
      <c r="B30168" t="n">
        <v>2026</v>
      </c>
      <c r="C30168" t="n">
        <v>2</v>
      </c>
      <c r="D30168" t="inlineStr">
        <is>
          <t>2026-PEPSALFA</t>
        </is>
      </c>
      <c r="E30168" t="inlineStr">
        <is>
          <t>Y34088</t>
        </is>
      </c>
      <c r="F30168" t="inlineStr">
        <is>
          <t>BN</t>
        </is>
      </c>
      <c r="G30168" t="inlineStr">
        <is>
          <t>No</t>
        </is>
      </c>
      <c r="H30168" t="n">
        <v>11.1</v>
      </c>
    </row>
    <row r="30169">
      <c r="A30169" t="inlineStr">
        <is>
          <t>2026-W2-2026-PEPSALFA-Y34047</t>
        </is>
      </c>
      <c r="B30169" t="n">
        <v>2026</v>
      </c>
      <c r="C30169" t="n">
        <v>2</v>
      </c>
      <c r="D30169" t="inlineStr">
        <is>
          <t>2026-PEPSALFA</t>
        </is>
      </c>
      <c r="E30169" t="inlineStr">
        <is>
          <t>Y34047</t>
        </is>
      </c>
      <c r="F30169" t="inlineStr">
        <is>
          <t>BN</t>
        </is>
      </c>
      <c r="G30169" t="inlineStr">
        <is>
          <t>No</t>
        </is>
      </c>
      <c r="H30169" t="n">
        <v>11.3</v>
      </c>
    </row>
    <row r="30170">
      <c r="A30170" t="inlineStr">
        <is>
          <t>2026-W2-2026-TROQUERO-Y31002</t>
        </is>
      </c>
      <c r="B30170" t="n">
        <v>2026</v>
      </c>
      <c r="C30170" t="n">
        <v>2</v>
      </c>
      <c r="D30170" t="inlineStr">
        <is>
          <t>2026-TROQUERO</t>
        </is>
      </c>
      <c r="E30170" t="inlineStr">
        <is>
          <t>Y31002</t>
        </is>
      </c>
      <c r="F30170" t="inlineStr">
        <is>
          <t>QB</t>
        </is>
      </c>
      <c r="G30170" t="inlineStr">
        <is>
          <t>Yes</t>
        </is>
      </c>
      <c r="H30170" t="n">
        <v>15.8</v>
      </c>
    </row>
    <row r="30171">
      <c r="A30171" t="inlineStr">
        <is>
          <t>2026-W2-2026-TROQUERO-Y31905</t>
        </is>
      </c>
      <c r="B30171" t="n">
        <v>2026</v>
      </c>
      <c r="C30171" t="n">
        <v>2</v>
      </c>
      <c r="D30171" t="inlineStr">
        <is>
          <t>2026-TROQUERO</t>
        </is>
      </c>
      <c r="E30171" t="inlineStr">
        <is>
          <t>Y31905</t>
        </is>
      </c>
      <c r="F30171" t="inlineStr">
        <is>
          <t>RB</t>
        </is>
      </c>
      <c r="G30171" t="inlineStr">
        <is>
          <t>Yes</t>
        </is>
      </c>
      <c r="H30171" t="n">
        <v>3.4</v>
      </c>
    </row>
    <row r="30172">
      <c r="A30172" t="inlineStr">
        <is>
          <t>2026-W2-2026-TROQUERO-Y33514</t>
        </is>
      </c>
      <c r="B30172" t="n">
        <v>2026</v>
      </c>
      <c r="C30172" t="n">
        <v>2</v>
      </c>
      <c r="D30172" t="inlineStr">
        <is>
          <t>2026-TROQUERO</t>
        </is>
      </c>
      <c r="E30172" t="inlineStr">
        <is>
          <t>Y33514</t>
        </is>
      </c>
      <c r="F30172" t="inlineStr">
        <is>
          <t>RB</t>
        </is>
      </c>
      <c r="G30172" t="inlineStr">
        <is>
          <t>Yes</t>
        </is>
      </c>
      <c r="H30172" t="n">
        <v>13.4</v>
      </c>
    </row>
    <row r="30173">
      <c r="A30173" t="inlineStr">
        <is>
          <t>2026-W2-2026-TROQUERO-S12501</t>
        </is>
      </c>
      <c r="B30173" t="n">
        <v>2026</v>
      </c>
      <c r="C30173" t="n">
        <v>2</v>
      </c>
      <c r="D30173" t="inlineStr">
        <is>
          <t>2026-TROQUERO</t>
        </is>
      </c>
      <c r="E30173" t="inlineStr">
        <is>
          <t>S12501</t>
        </is>
      </c>
      <c r="F30173" t="inlineStr">
        <is>
          <t>WR</t>
        </is>
      </c>
      <c r="G30173" t="inlineStr">
        <is>
          <t>Yes</t>
        </is>
      </c>
      <c r="H30173" t="n">
        <v>7.8</v>
      </c>
    </row>
    <row r="30174">
      <c r="A30174" t="inlineStr">
        <is>
          <t>2026-W2-2026-TROQUERO-Y32703</t>
        </is>
      </c>
      <c r="B30174" t="n">
        <v>2026</v>
      </c>
      <c r="C30174" t="n">
        <v>2</v>
      </c>
      <c r="D30174" t="inlineStr">
        <is>
          <t>2026-TROQUERO</t>
        </is>
      </c>
      <c r="E30174" t="inlineStr">
        <is>
          <t>Y32703</t>
        </is>
      </c>
      <c r="F30174" t="inlineStr">
        <is>
          <t>WR</t>
        </is>
      </c>
      <c r="G30174" t="inlineStr">
        <is>
          <t>Yes</t>
        </is>
      </c>
      <c r="H30174" t="n">
        <v>12</v>
      </c>
    </row>
    <row r="30175">
      <c r="A30175" t="inlineStr">
        <is>
          <t>2026-W2-2026-TROQUERO-S12518</t>
        </is>
      </c>
      <c r="B30175" t="n">
        <v>2026</v>
      </c>
      <c r="C30175" t="n">
        <v>2</v>
      </c>
      <c r="D30175" t="inlineStr">
        <is>
          <t>2026-TROQUERO</t>
        </is>
      </c>
      <c r="E30175" t="inlineStr">
        <is>
          <t>S12518</t>
        </is>
      </c>
      <c r="F30175" t="inlineStr">
        <is>
          <t>TE</t>
        </is>
      </c>
      <c r="G30175" t="inlineStr">
        <is>
          <t>Yes</t>
        </is>
      </c>
      <c r="H30175" t="n">
        <v>11.4</v>
      </c>
    </row>
    <row r="30176">
      <c r="A30176" t="inlineStr">
        <is>
          <t>2026-W2-2026-TROQUERO-Y33996</t>
        </is>
      </c>
      <c r="B30176" t="n">
        <v>2026</v>
      </c>
      <c r="C30176" t="n">
        <v>2</v>
      </c>
      <c r="D30176" t="inlineStr">
        <is>
          <t>2026-TROQUERO</t>
        </is>
      </c>
      <c r="E30176" t="inlineStr">
        <is>
          <t>Y33996</t>
        </is>
      </c>
      <c r="F30176" t="inlineStr">
        <is>
          <t>W/R/T FLEX</t>
        </is>
      </c>
      <c r="G30176" t="inlineStr">
        <is>
          <t>Yes</t>
        </is>
      </c>
      <c r="H30176" t="n">
        <v>20.8</v>
      </c>
    </row>
    <row r="30177">
      <c r="A30177" t="inlineStr">
        <is>
          <t>2026-W2-2026-TROQUERO-Y34344</t>
        </is>
      </c>
      <c r="B30177" t="n">
        <v>2026</v>
      </c>
      <c r="C30177" t="n">
        <v>2</v>
      </c>
      <c r="D30177" t="inlineStr">
        <is>
          <t>2026-TROQUERO</t>
        </is>
      </c>
      <c r="E30177" t="inlineStr">
        <is>
          <t>Y34344</t>
        </is>
      </c>
      <c r="F30177" t="inlineStr">
        <is>
          <t>K</t>
        </is>
      </c>
      <c r="G30177" t="inlineStr">
        <is>
          <t>Yes</t>
        </is>
      </c>
      <c r="H30177" t="n">
        <v>2</v>
      </c>
    </row>
    <row r="30178">
      <c r="A30178" t="inlineStr">
        <is>
          <t>2026-W2-2026-TROQUERO-Y-DEF:new-england</t>
        </is>
      </c>
      <c r="B30178" t="n">
        <v>2026</v>
      </c>
      <c r="C30178" t="n">
        <v>2</v>
      </c>
      <c r="D30178" t="inlineStr">
        <is>
          <t>2026-TROQUERO</t>
        </is>
      </c>
      <c r="E30178" t="inlineStr">
        <is>
          <t>Y-DEF:new-england</t>
        </is>
      </c>
      <c r="F30178" t="inlineStr">
        <is>
          <t>DST</t>
        </is>
      </c>
      <c r="G30178" t="inlineStr">
        <is>
          <t>Yes</t>
        </is>
      </c>
      <c r="H30178" t="n">
        <v>25.98</v>
      </c>
    </row>
    <row r="30179">
      <c r="A30179" t="inlineStr">
        <is>
          <t>2026-W2-2026-TROQUERO-Y31856</t>
        </is>
      </c>
      <c r="B30179" t="n">
        <v>2026</v>
      </c>
      <c r="C30179" t="n">
        <v>2</v>
      </c>
      <c r="D30179" t="inlineStr">
        <is>
          <t>2026-TROQUERO</t>
        </is>
      </c>
      <c r="E30179" t="inlineStr">
        <is>
          <t>Y31856</t>
        </is>
      </c>
      <c r="F30179" t="inlineStr">
        <is>
          <t>BN</t>
        </is>
      </c>
      <c r="G30179" t="inlineStr">
        <is>
          <t>No</t>
        </is>
      </c>
      <c r="H30179" t="n">
        <v>0</v>
      </c>
    </row>
    <row r="30180">
      <c r="A30180" t="inlineStr">
        <is>
          <t>2026-W2-2026-TROQUERO-Y32231</t>
        </is>
      </c>
      <c r="B30180" t="n">
        <v>2026</v>
      </c>
      <c r="C30180" t="n">
        <v>2</v>
      </c>
      <c r="D30180" t="inlineStr">
        <is>
          <t>2026-TROQUERO</t>
        </is>
      </c>
      <c r="E30180" t="inlineStr">
        <is>
          <t>Y32231</t>
        </is>
      </c>
      <c r="F30180" t="inlineStr">
        <is>
          <t>BN</t>
        </is>
      </c>
      <c r="G30180" t="inlineStr">
        <is>
          <t>No</t>
        </is>
      </c>
      <c r="H30180" t="n">
        <v>3.3</v>
      </c>
    </row>
    <row r="30181">
      <c r="A30181" t="inlineStr">
        <is>
          <t>2026-W2-2026-TROQUERO-Y34104</t>
        </is>
      </c>
      <c r="B30181" t="n">
        <v>2026</v>
      </c>
      <c r="C30181" t="n">
        <v>2</v>
      </c>
      <c r="D30181" t="inlineStr">
        <is>
          <t>2026-TROQUERO</t>
        </is>
      </c>
      <c r="E30181" t="inlineStr">
        <is>
          <t>Y34104</t>
        </is>
      </c>
      <c r="F30181" t="inlineStr">
        <is>
          <t>BN</t>
        </is>
      </c>
      <c r="G30181" t="inlineStr">
        <is>
          <t>No</t>
        </is>
      </c>
      <c r="H30181" t="n">
        <v>5.3</v>
      </c>
    </row>
    <row r="30182">
      <c r="A30182" t="inlineStr">
        <is>
          <t>2026-W2-2026-TROQUERO-Y34218</t>
        </is>
      </c>
      <c r="B30182" t="n">
        <v>2026</v>
      </c>
      <c r="C30182" t="n">
        <v>2</v>
      </c>
      <c r="D30182" t="inlineStr">
        <is>
          <t>2026-TROQUERO</t>
        </is>
      </c>
      <c r="E30182" t="inlineStr">
        <is>
          <t>Y34218</t>
        </is>
      </c>
      <c r="F30182" t="inlineStr">
        <is>
          <t>BN</t>
        </is>
      </c>
      <c r="G30182" t="inlineStr">
        <is>
          <t>No</t>
        </is>
      </c>
      <c r="H30182" t="n">
        <v>28.48</v>
      </c>
    </row>
    <row r="30183">
      <c r="A30183" t="inlineStr">
        <is>
          <t>2026-W2-2026-TROQUERO-Y40168</t>
        </is>
      </c>
      <c r="B30183" t="n">
        <v>2026</v>
      </c>
      <c r="C30183" t="n">
        <v>2</v>
      </c>
      <c r="D30183" t="inlineStr">
        <is>
          <t>2026-TROQUERO</t>
        </is>
      </c>
      <c r="E30183" t="inlineStr">
        <is>
          <t>Y40168</t>
        </is>
      </c>
      <c r="F30183" t="inlineStr">
        <is>
          <t>BN</t>
        </is>
      </c>
      <c r="G30183" t="inlineStr">
        <is>
          <t>No</t>
        </is>
      </c>
      <c r="H30183" t="n">
        <v>0</v>
      </c>
    </row>
    <row r="30184">
      <c r="A30184" t="inlineStr">
        <is>
          <t>2026-W2-2026-TROQUERO-Y40119</t>
        </is>
      </c>
      <c r="B30184" t="n">
        <v>2026</v>
      </c>
      <c r="C30184" t="n">
        <v>2</v>
      </c>
      <c r="D30184" t="inlineStr">
        <is>
          <t>2026-TROQUERO</t>
        </is>
      </c>
      <c r="E30184" t="inlineStr">
        <is>
          <t>Y40119</t>
        </is>
      </c>
      <c r="F30184" t="inlineStr">
        <is>
          <t>BN</t>
        </is>
      </c>
      <c r="G30184" t="inlineStr">
        <is>
          <t>No</t>
        </is>
      </c>
      <c r="H30184" t="n">
        <v>8</v>
      </c>
    </row>
    <row r="30185">
      <c r="A30185" t="inlineStr">
        <is>
          <t>2026-W2-2026-TROQUERO-Y40042</t>
        </is>
      </c>
      <c r="B30185" t="n">
        <v>2026</v>
      </c>
      <c r="C30185" t="n">
        <v>2</v>
      </c>
      <c r="D30185" t="inlineStr">
        <is>
          <t>2026-TROQUERO</t>
        </is>
      </c>
      <c r="E30185" t="inlineStr">
        <is>
          <t>Y40042</t>
        </is>
      </c>
      <c r="F30185" t="inlineStr">
        <is>
          <t>BN</t>
        </is>
      </c>
      <c r="G30185" t="inlineStr">
        <is>
          <t>No</t>
        </is>
      </c>
      <c r="H30185" t="n">
        <v>3.1</v>
      </c>
    </row>
    <row r="30186">
      <c r="A30186" t="inlineStr">
        <is>
          <t>2026-W2-2026-HUEROELC-Y29369</t>
        </is>
      </c>
      <c r="B30186" t="n">
        <v>2026</v>
      </c>
      <c r="C30186" t="n">
        <v>2</v>
      </c>
      <c r="D30186" t="inlineStr">
        <is>
          <t>2026-HUEROELC</t>
        </is>
      </c>
      <c r="E30186" t="inlineStr">
        <is>
          <t>Y29369</t>
        </is>
      </c>
      <c r="F30186" t="inlineStr">
        <is>
          <t>QB</t>
        </is>
      </c>
      <c r="G30186" t="inlineStr">
        <is>
          <t>Yes</t>
        </is>
      </c>
      <c r="H30186" t="n">
        <v>29.76</v>
      </c>
    </row>
    <row r="30187">
      <c r="A30187" t="inlineStr">
        <is>
          <t>2026-W2-2026-HUEROELC-Y30121</t>
        </is>
      </c>
      <c r="B30187" t="n">
        <v>2026</v>
      </c>
      <c r="C30187" t="n">
        <v>2</v>
      </c>
      <c r="D30187" t="inlineStr">
        <is>
          <t>2026-HUEROELC</t>
        </is>
      </c>
      <c r="E30187" t="inlineStr">
        <is>
          <t>Y30121</t>
        </is>
      </c>
      <c r="F30187" t="inlineStr">
        <is>
          <t>RB</t>
        </is>
      </c>
      <c r="G30187" t="inlineStr">
        <is>
          <t>Yes</t>
        </is>
      </c>
      <c r="H30187" t="n">
        <v>20.6</v>
      </c>
    </row>
    <row r="30188">
      <c r="A30188" t="inlineStr">
        <is>
          <t>2026-W2-2026-HUEROELC-Y33508</t>
        </is>
      </c>
      <c r="B30188" t="n">
        <v>2026</v>
      </c>
      <c r="C30188" t="n">
        <v>2</v>
      </c>
      <c r="D30188" t="inlineStr">
        <is>
          <t>2026-HUEROELC</t>
        </is>
      </c>
      <c r="E30188" t="inlineStr">
        <is>
          <t>Y33508</t>
        </is>
      </c>
      <c r="F30188" t="inlineStr">
        <is>
          <t>RB</t>
        </is>
      </c>
      <c r="G30188" t="inlineStr">
        <is>
          <t>Yes</t>
        </is>
      </c>
      <c r="H30188" t="n">
        <v>3.1</v>
      </c>
    </row>
    <row r="30189">
      <c r="A30189" t="inlineStr">
        <is>
          <t>2026-W2-2026-HUEROELC-Y34007</t>
        </is>
      </c>
      <c r="B30189" t="n">
        <v>2026</v>
      </c>
      <c r="C30189" t="n">
        <v>2</v>
      </c>
      <c r="D30189" t="inlineStr">
        <is>
          <t>2026-HUEROELC</t>
        </is>
      </c>
      <c r="E30189" t="inlineStr">
        <is>
          <t>Y34007</t>
        </is>
      </c>
      <c r="F30189" t="inlineStr">
        <is>
          <t>WR</t>
        </is>
      </c>
      <c r="G30189" t="inlineStr">
        <is>
          <t>Yes</t>
        </is>
      </c>
      <c r="H30189" t="n">
        <v>7</v>
      </c>
    </row>
    <row r="30190">
      <c r="A30190" t="inlineStr">
        <is>
          <t>2026-W2-2026-HUEROELC-Y33965</t>
        </is>
      </c>
      <c r="B30190" t="n">
        <v>2026</v>
      </c>
      <c r="C30190" t="n">
        <v>2</v>
      </c>
      <c r="D30190" t="inlineStr">
        <is>
          <t>2026-HUEROELC</t>
        </is>
      </c>
      <c r="E30190" t="inlineStr">
        <is>
          <t>Y33965</t>
        </is>
      </c>
      <c r="F30190" t="inlineStr">
        <is>
          <t>WR</t>
        </is>
      </c>
      <c r="G30190" t="inlineStr">
        <is>
          <t>Yes</t>
        </is>
      </c>
      <c r="H30190" t="n">
        <v>14.2</v>
      </c>
    </row>
    <row r="30191">
      <c r="A30191" t="inlineStr">
        <is>
          <t>2026-W2-2026-HUEROELC-Y34095</t>
        </is>
      </c>
      <c r="B30191" t="n">
        <v>2026</v>
      </c>
      <c r="C30191" t="n">
        <v>2</v>
      </c>
      <c r="D30191" t="inlineStr">
        <is>
          <t>2026-HUEROELC</t>
        </is>
      </c>
      <c r="E30191" t="inlineStr">
        <is>
          <t>Y34095</t>
        </is>
      </c>
      <c r="F30191" t="inlineStr">
        <is>
          <t>TE</t>
        </is>
      </c>
      <c r="G30191" t="inlineStr">
        <is>
          <t>Yes</t>
        </is>
      </c>
      <c r="H30191" t="n">
        <v>5.8</v>
      </c>
    </row>
    <row r="30192">
      <c r="A30192" t="inlineStr">
        <is>
          <t>2026-W2-2026-HUEROELC-Y30197</t>
        </is>
      </c>
      <c r="B30192" t="n">
        <v>2026</v>
      </c>
      <c r="C30192" t="n">
        <v>2</v>
      </c>
      <c r="D30192" t="inlineStr">
        <is>
          <t>2026-HUEROELC</t>
        </is>
      </c>
      <c r="E30192" t="inlineStr">
        <is>
          <t>Y30197</t>
        </is>
      </c>
      <c r="F30192" t="inlineStr">
        <is>
          <t>W/R/T FLEX</t>
        </is>
      </c>
      <c r="G30192" t="inlineStr">
        <is>
          <t>Yes</t>
        </is>
      </c>
      <c r="H30192" t="n">
        <v>7.3</v>
      </c>
    </row>
    <row r="30193">
      <c r="A30193" t="inlineStr">
        <is>
          <t>2026-W2-2026-HUEROELC-Y32858</t>
        </is>
      </c>
      <c r="B30193" t="n">
        <v>2026</v>
      </c>
      <c r="C30193" t="n">
        <v>2</v>
      </c>
      <c r="D30193" t="inlineStr">
        <is>
          <t>2026-HUEROELC</t>
        </is>
      </c>
      <c r="E30193" t="inlineStr">
        <is>
          <t>Y32858</t>
        </is>
      </c>
      <c r="F30193" t="inlineStr">
        <is>
          <t>K</t>
        </is>
      </c>
      <c r="G30193" t="inlineStr">
        <is>
          <t>Yes</t>
        </is>
      </c>
      <c r="H30193" t="n">
        <v>5</v>
      </c>
    </row>
    <row r="30194">
      <c r="A30194" t="inlineStr">
        <is>
          <t>2026-W2-2026-HUEROELC-Y-DEF:green-bay</t>
        </is>
      </c>
      <c r="B30194" t="n">
        <v>2026</v>
      </c>
      <c r="C30194" t="n">
        <v>2</v>
      </c>
      <c r="D30194" t="inlineStr">
        <is>
          <t>2026-HUEROELC</t>
        </is>
      </c>
      <c r="E30194" t="inlineStr">
        <is>
          <t>Y-DEF:green-bay</t>
        </is>
      </c>
      <c r="F30194" t="inlineStr">
        <is>
          <t>DST</t>
        </is>
      </c>
      <c r="G30194" t="inlineStr">
        <is>
          <t>Yes</t>
        </is>
      </c>
      <c r="H30194" t="n">
        <v>11.7</v>
      </c>
    </row>
    <row r="30195">
      <c r="A30195" t="inlineStr">
        <is>
          <t>2026-W2-2026-HUEROELC-Y40430</t>
        </is>
      </c>
      <c r="B30195" t="n">
        <v>2026</v>
      </c>
      <c r="C30195" t="n">
        <v>2</v>
      </c>
      <c r="D30195" t="inlineStr">
        <is>
          <t>2026-HUEROELC</t>
        </is>
      </c>
      <c r="E30195" t="inlineStr">
        <is>
          <t>Y40430</t>
        </is>
      </c>
      <c r="F30195" t="inlineStr">
        <is>
          <t>BN</t>
        </is>
      </c>
      <c r="G30195" t="inlineStr">
        <is>
          <t>No</t>
        </is>
      </c>
      <c r="H30195" t="n">
        <v>0.8</v>
      </c>
    </row>
    <row r="30196">
      <c r="A30196" t="inlineStr">
        <is>
          <t>2026-W2-2026-HUEROELC-S12492</t>
        </is>
      </c>
      <c r="B30196" t="n">
        <v>2026</v>
      </c>
      <c r="C30196" t="n">
        <v>2</v>
      </c>
      <c r="D30196" t="inlineStr">
        <is>
          <t>2026-HUEROELC</t>
        </is>
      </c>
      <c r="E30196" t="inlineStr">
        <is>
          <t>S12492</t>
        </is>
      </c>
      <c r="F30196" t="inlineStr">
        <is>
          <t>BN</t>
        </is>
      </c>
      <c r="G30196" t="inlineStr">
        <is>
          <t>No</t>
        </is>
      </c>
      <c r="H30196" t="n">
        <v>1.6</v>
      </c>
    </row>
    <row r="30197">
      <c r="A30197" t="inlineStr">
        <is>
          <t>2026-W2-2026-HUEROELC-S13281</t>
        </is>
      </c>
      <c r="B30197" t="n">
        <v>2026</v>
      </c>
      <c r="C30197" t="n">
        <v>2</v>
      </c>
      <c r="D30197" t="inlineStr">
        <is>
          <t>2026-HUEROELC</t>
        </is>
      </c>
      <c r="E30197" t="inlineStr">
        <is>
          <t>S13281</t>
        </is>
      </c>
      <c r="F30197" t="inlineStr">
        <is>
          <t>BN</t>
        </is>
      </c>
      <c r="G30197" t="inlineStr">
        <is>
          <t>No</t>
        </is>
      </c>
      <c r="H30197" t="n">
        <v>0</v>
      </c>
    </row>
    <row r="30198">
      <c r="A30198" t="inlineStr">
        <is>
          <t>2026-W2-2026-HUEROELC-S13337</t>
        </is>
      </c>
      <c r="B30198" t="n">
        <v>2026</v>
      </c>
      <c r="C30198" t="n">
        <v>2</v>
      </c>
      <c r="D30198" t="inlineStr">
        <is>
          <t>2026-HUEROELC</t>
        </is>
      </c>
      <c r="E30198" t="inlineStr">
        <is>
          <t>S13337</t>
        </is>
      </c>
      <c r="F30198" t="inlineStr">
        <is>
          <t>BN</t>
        </is>
      </c>
      <c r="G30198" t="inlineStr">
        <is>
          <t>No</t>
        </is>
      </c>
      <c r="H30198" t="n">
        <v>4.5</v>
      </c>
    </row>
    <row r="30199">
      <c r="A30199" t="inlineStr">
        <is>
          <t>2026-W2-2026-HUEROELC-S13347</t>
        </is>
      </c>
      <c r="B30199" t="n">
        <v>2026</v>
      </c>
      <c r="C30199" t="n">
        <v>2</v>
      </c>
      <c r="D30199" t="inlineStr">
        <is>
          <t>2026-HUEROELC</t>
        </is>
      </c>
      <c r="E30199" t="inlineStr">
        <is>
          <t>S13347</t>
        </is>
      </c>
      <c r="F30199" t="inlineStr">
        <is>
          <t>BN</t>
        </is>
      </c>
      <c r="G30199" t="inlineStr">
        <is>
          <t>No</t>
        </is>
      </c>
      <c r="H30199" t="n">
        <v>0.7</v>
      </c>
    </row>
    <row r="30200">
      <c r="A30200" t="inlineStr">
        <is>
          <t>2026-W2-2026-HUEROELC-S13414</t>
        </is>
      </c>
      <c r="B30200" t="n">
        <v>2026</v>
      </c>
      <c r="C30200" t="n">
        <v>2</v>
      </c>
      <c r="D30200" t="inlineStr">
        <is>
          <t>2026-HUEROELC</t>
        </is>
      </c>
      <c r="E30200" t="inlineStr">
        <is>
          <t>S13414</t>
        </is>
      </c>
      <c r="F30200" t="inlineStr">
        <is>
          <t>BN</t>
        </is>
      </c>
      <c r="G30200" t="inlineStr">
        <is>
          <t>No</t>
        </is>
      </c>
      <c r="H30200" t="n">
        <v>2.5</v>
      </c>
    </row>
    <row r="30201">
      <c r="A30201" t="inlineStr">
        <is>
          <t>2026-W2-2026-HUEROELC-Y31883</t>
        </is>
      </c>
      <c r="B30201" t="n">
        <v>2026</v>
      </c>
      <c r="C30201" t="n">
        <v>2</v>
      </c>
      <c r="D30201" t="inlineStr">
        <is>
          <t>2026-HUEROELC</t>
        </is>
      </c>
      <c r="E30201" t="inlineStr">
        <is>
          <t>Y31883</t>
        </is>
      </c>
      <c r="F30201" t="inlineStr">
        <is>
          <t>BN</t>
        </is>
      </c>
      <c r="G30201" t="inlineStr">
        <is>
          <t>No</t>
        </is>
      </c>
      <c r="H30201" t="n">
        <v>0</v>
      </c>
    </row>
    <row r="30202">
      <c r="A30202" t="inlineStr">
        <is>
          <t>2026-W2-2026-HUEROELC-Y34320</t>
        </is>
      </c>
      <c r="B30202" t="n">
        <v>2026</v>
      </c>
      <c r="C30202" t="n">
        <v>2</v>
      </c>
      <c r="D30202" t="inlineStr">
        <is>
          <t>2026-HUEROELC</t>
        </is>
      </c>
      <c r="E30202" t="inlineStr">
        <is>
          <t>Y34320</t>
        </is>
      </c>
      <c r="F30202" t="inlineStr">
        <is>
          <t>BN</t>
        </is>
      </c>
      <c r="G30202" t="inlineStr">
        <is>
          <t>No</t>
        </is>
      </c>
      <c r="H30202" t="n">
        <v>0</v>
      </c>
    </row>
    <row r="30203">
      <c r="A30203" t="inlineStr">
        <is>
          <t>2026-W2-2026-HUEROELC-Y40039</t>
        </is>
      </c>
      <c r="B30203" t="n">
        <v>2026</v>
      </c>
      <c r="C30203" t="n">
        <v>2</v>
      </c>
      <c r="D30203" t="inlineStr">
        <is>
          <t>2026-HUEROELC</t>
        </is>
      </c>
      <c r="E30203" t="inlineStr">
        <is>
          <t>Y40039</t>
        </is>
      </c>
      <c r="F30203" t="inlineStr">
        <is>
          <t>BN</t>
        </is>
      </c>
      <c r="G30203" t="inlineStr">
        <is>
          <t>No</t>
        </is>
      </c>
      <c r="H30203" t="n">
        <v>0</v>
      </c>
    </row>
    <row r="30204">
      <c r="A30204" t="inlineStr">
        <is>
          <t>2026-W2-2026-PITACIOC-Y30971</t>
        </is>
      </c>
      <c r="B30204" t="n">
        <v>2026</v>
      </c>
      <c r="C30204" t="n">
        <v>2</v>
      </c>
      <c r="D30204" t="inlineStr">
        <is>
          <t>2026-PITACIOC</t>
        </is>
      </c>
      <c r="E30204" t="inlineStr">
        <is>
          <t>Y30971</t>
        </is>
      </c>
      <c r="F30204" t="inlineStr">
        <is>
          <t>QB</t>
        </is>
      </c>
      <c r="G30204" t="inlineStr">
        <is>
          <t>Yes</t>
        </is>
      </c>
      <c r="H30204" t="n">
        <v>13.18</v>
      </c>
    </row>
    <row r="30205">
      <c r="A30205" t="inlineStr">
        <is>
          <t>2026-W2-2026-PITACIOC-S12507</t>
        </is>
      </c>
      <c r="B30205" t="n">
        <v>2026</v>
      </c>
      <c r="C30205" t="n">
        <v>2</v>
      </c>
      <c r="D30205" t="inlineStr">
        <is>
          <t>2026-PITACIOC</t>
        </is>
      </c>
      <c r="E30205" t="inlineStr">
        <is>
          <t>S12507</t>
        </is>
      </c>
      <c r="F30205" t="inlineStr">
        <is>
          <t>RB</t>
        </is>
      </c>
      <c r="G30205" t="inlineStr">
        <is>
          <t>Yes</t>
        </is>
      </c>
      <c r="H30205" t="n">
        <v>16.5</v>
      </c>
    </row>
    <row r="30206">
      <c r="A30206" t="inlineStr">
        <is>
          <t>2026-W2-2026-PITACIOC-Y32705</t>
        </is>
      </c>
      <c r="B30206" t="n">
        <v>2026</v>
      </c>
      <c r="C30206" t="n">
        <v>2</v>
      </c>
      <c r="D30206" t="inlineStr">
        <is>
          <t>2026-PITACIOC</t>
        </is>
      </c>
      <c r="E30206" t="inlineStr">
        <is>
          <t>Y32705</t>
        </is>
      </c>
      <c r="F30206" t="inlineStr">
        <is>
          <t>RB</t>
        </is>
      </c>
      <c r="G30206" t="inlineStr">
        <is>
          <t>Yes</t>
        </is>
      </c>
      <c r="H30206" t="n">
        <v>10.4</v>
      </c>
    </row>
    <row r="30207">
      <c r="A30207" t="inlineStr">
        <is>
          <t>2026-W2-2026-PITACIOC-Y33500</t>
        </is>
      </c>
      <c r="B30207" t="n">
        <v>2026</v>
      </c>
      <c r="C30207" t="n">
        <v>2</v>
      </c>
      <c r="D30207" t="inlineStr">
        <is>
          <t>2026-PITACIOC</t>
        </is>
      </c>
      <c r="E30207" t="inlineStr">
        <is>
          <t>Y33500</t>
        </is>
      </c>
      <c r="F30207" t="inlineStr">
        <is>
          <t>WR</t>
        </is>
      </c>
      <c r="G30207" t="inlineStr">
        <is>
          <t>Yes</t>
        </is>
      </c>
      <c r="H30207" t="n">
        <v>30.7</v>
      </c>
    </row>
    <row r="30208">
      <c r="A30208" t="inlineStr">
        <is>
          <t>2026-W2-2026-PITACIOC-Y40908</t>
        </is>
      </c>
      <c r="B30208" t="n">
        <v>2026</v>
      </c>
      <c r="C30208" t="n">
        <v>2</v>
      </c>
      <c r="D30208" t="inlineStr">
        <is>
          <t>2026-PITACIOC</t>
        </is>
      </c>
      <c r="E30208" t="inlineStr">
        <is>
          <t>Y40908</t>
        </is>
      </c>
      <c r="F30208" t="inlineStr">
        <is>
          <t>WR</t>
        </is>
      </c>
      <c r="G30208" t="inlineStr">
        <is>
          <t>Yes</t>
        </is>
      </c>
      <c r="H30208" t="n">
        <v>5</v>
      </c>
    </row>
    <row r="30209">
      <c r="A30209" t="inlineStr">
        <is>
          <t>2026-W2-2026-PITACIOC-Y31019</t>
        </is>
      </c>
      <c r="B30209" t="n">
        <v>2026</v>
      </c>
      <c r="C30209" t="n">
        <v>2</v>
      </c>
      <c r="D30209" t="inlineStr">
        <is>
          <t>2026-PITACIOC</t>
        </is>
      </c>
      <c r="E30209" t="inlineStr">
        <is>
          <t>Y31019</t>
        </is>
      </c>
      <c r="F30209" t="inlineStr">
        <is>
          <t>TE</t>
        </is>
      </c>
      <c r="G30209" t="inlineStr">
        <is>
          <t>Yes</t>
        </is>
      </c>
      <c r="H30209" t="n">
        <v>0.9</v>
      </c>
    </row>
    <row r="30210">
      <c r="A30210" t="inlineStr">
        <is>
          <t>2026-W2-2026-PITACIOC-S12490</t>
        </is>
      </c>
      <c r="B30210" t="n">
        <v>2026</v>
      </c>
      <c r="C30210" t="n">
        <v>2</v>
      </c>
      <c r="D30210" t="inlineStr">
        <is>
          <t>2026-PITACIOC</t>
        </is>
      </c>
      <c r="E30210" t="inlineStr">
        <is>
          <t>S12490</t>
        </is>
      </c>
      <c r="F30210" t="inlineStr">
        <is>
          <t>W/R/T FLEX</t>
        </is>
      </c>
      <c r="G30210" t="inlineStr">
        <is>
          <t>Yes</t>
        </is>
      </c>
      <c r="H30210" t="n">
        <v>13.2</v>
      </c>
    </row>
    <row r="30211">
      <c r="A30211" t="inlineStr">
        <is>
          <t>2026-W2-2026-PITACIOC-Y40819</t>
        </is>
      </c>
      <c r="B30211" t="n">
        <v>2026</v>
      </c>
      <c r="C30211" t="n">
        <v>2</v>
      </c>
      <c r="D30211" t="inlineStr">
        <is>
          <t>2026-PITACIOC</t>
        </is>
      </c>
      <c r="E30211" t="inlineStr">
        <is>
          <t>Y40819</t>
        </is>
      </c>
      <c r="F30211" t="inlineStr">
        <is>
          <t>K</t>
        </is>
      </c>
      <c r="G30211" t="inlineStr">
        <is>
          <t>Yes</t>
        </is>
      </c>
      <c r="H30211" t="n">
        <v>16</v>
      </c>
    </row>
    <row r="30212">
      <c r="A30212" t="inlineStr">
        <is>
          <t>2026-W2-2026-PITACIOC-Y-DEF:tampa-bay</t>
        </is>
      </c>
      <c r="B30212" t="n">
        <v>2026</v>
      </c>
      <c r="C30212" t="n">
        <v>2</v>
      </c>
      <c r="D30212" t="inlineStr">
        <is>
          <t>2026-PITACIOC</t>
        </is>
      </c>
      <c r="E30212" t="inlineStr">
        <is>
          <t>Y-DEF:tampa-bay</t>
        </is>
      </c>
      <c r="F30212" t="inlineStr">
        <is>
          <t>DST</t>
        </is>
      </c>
      <c r="G30212" t="inlineStr">
        <is>
          <t>Yes</t>
        </is>
      </c>
      <c r="H30212" t="n">
        <v>7.98</v>
      </c>
    </row>
    <row r="30213">
      <c r="A30213" t="inlineStr">
        <is>
          <t>2026-W2-2026-PITACIOC-S11646</t>
        </is>
      </c>
      <c r="B30213" t="n">
        <v>2026</v>
      </c>
      <c r="C30213" t="n">
        <v>2</v>
      </c>
      <c r="D30213" t="inlineStr">
        <is>
          <t>2026-PITACIOC</t>
        </is>
      </c>
      <c r="E30213" t="inlineStr">
        <is>
          <t>S11646</t>
        </is>
      </c>
      <c r="F30213" t="inlineStr">
        <is>
          <t>BN</t>
        </is>
      </c>
      <c r="G30213" t="inlineStr">
        <is>
          <t>No</t>
        </is>
      </c>
      <c r="H30213" t="n">
        <v>10.6</v>
      </c>
    </row>
    <row r="30214">
      <c r="A30214" t="inlineStr">
        <is>
          <t>2026-W2-2026-PITACIOC-S13301</t>
        </is>
      </c>
      <c r="B30214" t="n">
        <v>2026</v>
      </c>
      <c r="C30214" t="n">
        <v>2</v>
      </c>
      <c r="D30214" t="inlineStr">
        <is>
          <t>2026-PITACIOC</t>
        </is>
      </c>
      <c r="E30214" t="inlineStr">
        <is>
          <t>S13301</t>
        </is>
      </c>
      <c r="F30214" t="inlineStr">
        <is>
          <t>BN</t>
        </is>
      </c>
      <c r="G30214" t="inlineStr">
        <is>
          <t>No</t>
        </is>
      </c>
      <c r="H30214" t="n">
        <v>3.9</v>
      </c>
    </row>
    <row r="30215">
      <c r="A30215" t="inlineStr">
        <is>
          <t>2026-W2-2026-PITACIOC-Y31908</t>
        </is>
      </c>
      <c r="B30215" t="n">
        <v>2026</v>
      </c>
      <c r="C30215" t="n">
        <v>2</v>
      </c>
      <c r="D30215" t="inlineStr">
        <is>
          <t>2026-PITACIOC</t>
        </is>
      </c>
      <c r="E30215" t="inlineStr">
        <is>
          <t>Y31908</t>
        </is>
      </c>
      <c r="F30215" t="inlineStr">
        <is>
          <t>BN</t>
        </is>
      </c>
      <c r="G30215" t="inlineStr">
        <is>
          <t>No</t>
        </is>
      </c>
      <c r="H30215" t="n">
        <v>6</v>
      </c>
    </row>
    <row r="30216">
      <c r="A30216" t="inlineStr">
        <is>
          <t>2026-W2-2026-PITACIOC-Y32704</t>
        </is>
      </c>
      <c r="B30216" t="n">
        <v>2026</v>
      </c>
      <c r="C30216" t="n">
        <v>2</v>
      </c>
      <c r="D30216" t="inlineStr">
        <is>
          <t>2026-PITACIOC</t>
        </is>
      </c>
      <c r="E30216" t="inlineStr">
        <is>
          <t>Y32704</t>
        </is>
      </c>
      <c r="F30216" t="inlineStr">
        <is>
          <t>BN</t>
        </is>
      </c>
      <c r="G30216" t="inlineStr">
        <is>
          <t>No</t>
        </is>
      </c>
      <c r="H30216" t="n">
        <v>0</v>
      </c>
    </row>
    <row r="30217">
      <c r="A30217" t="inlineStr">
        <is>
          <t>2026-W2-2026-PITACIOC-Y33113</t>
        </is>
      </c>
      <c r="B30217" t="n">
        <v>2026</v>
      </c>
      <c r="C30217" t="n">
        <v>2</v>
      </c>
      <c r="D30217" t="inlineStr">
        <is>
          <t>2026-PITACIOC</t>
        </is>
      </c>
      <c r="E30217" t="inlineStr">
        <is>
          <t>Y33113</t>
        </is>
      </c>
      <c r="F30217" t="inlineStr">
        <is>
          <t>BN</t>
        </is>
      </c>
      <c r="G30217" t="inlineStr">
        <is>
          <t>No</t>
        </is>
      </c>
      <c r="H30217" t="n">
        <v>8.6</v>
      </c>
    </row>
    <row r="30218">
      <c r="A30218" t="inlineStr">
        <is>
          <t>2026-W2-2026-PITACIOC-Y33389</t>
        </is>
      </c>
      <c r="B30218" t="n">
        <v>2026</v>
      </c>
      <c r="C30218" t="n">
        <v>2</v>
      </c>
      <c r="D30218" t="inlineStr">
        <is>
          <t>2026-PITACIOC</t>
        </is>
      </c>
      <c r="E30218" t="inlineStr">
        <is>
          <t>Y33389</t>
        </is>
      </c>
      <c r="F30218" t="inlineStr">
        <is>
          <t>BN</t>
        </is>
      </c>
      <c r="G30218" t="inlineStr">
        <is>
          <t>No</t>
        </is>
      </c>
      <c r="H30218" t="n">
        <v>7.16</v>
      </c>
    </row>
    <row r="30219">
      <c r="A30219" t="inlineStr">
        <is>
          <t>2026-W2-2026-PITACIOC-Y-DEF:denver</t>
        </is>
      </c>
      <c r="B30219" t="n">
        <v>2026</v>
      </c>
      <c r="C30219" t="n">
        <v>2</v>
      </c>
      <c r="D30219" t="inlineStr">
        <is>
          <t>2026-PITACIOC</t>
        </is>
      </c>
      <c r="E30219" t="inlineStr">
        <is>
          <t>Y-DEF:denver</t>
        </is>
      </c>
      <c r="F30219" t="inlineStr">
        <is>
          <t>BN</t>
        </is>
      </c>
      <c r="G30219" t="inlineStr">
        <is>
          <t>No</t>
        </is>
      </c>
      <c r="H30219" t="n">
        <v>10.4</v>
      </c>
    </row>
    <row r="30220">
      <c r="A30220" t="inlineStr">
        <is>
          <t>2026-W2-2026-TONYCLIF-Y40029</t>
        </is>
      </c>
      <c r="B30220" t="n">
        <v>2026</v>
      </c>
      <c r="C30220" t="n">
        <v>2</v>
      </c>
      <c r="D30220" t="inlineStr">
        <is>
          <t>2026-TONYCLIF</t>
        </is>
      </c>
      <c r="E30220" t="inlineStr">
        <is>
          <t>Y40029</t>
        </is>
      </c>
      <c r="F30220" t="inlineStr">
        <is>
          <t>QB</t>
        </is>
      </c>
      <c r="G30220" t="inlineStr">
        <is>
          <t>Yes</t>
        </is>
      </c>
      <c r="H30220" t="n">
        <v>24.08</v>
      </c>
    </row>
    <row r="30221">
      <c r="A30221" t="inlineStr">
        <is>
          <t>2026-W2-2026-TONYCLIF-Y32711</t>
        </is>
      </c>
      <c r="B30221" t="n">
        <v>2026</v>
      </c>
      <c r="C30221" t="n">
        <v>2</v>
      </c>
      <c r="D30221" t="inlineStr">
        <is>
          <t>2026-TONYCLIF</t>
        </is>
      </c>
      <c r="E30221" t="inlineStr">
        <is>
          <t>Y32711</t>
        </is>
      </c>
      <c r="F30221" t="inlineStr">
        <is>
          <t>RB</t>
        </is>
      </c>
      <c r="G30221" t="inlineStr">
        <is>
          <t>Yes</t>
        </is>
      </c>
      <c r="H30221" t="n">
        <v>27.2</v>
      </c>
    </row>
    <row r="30222">
      <c r="A30222" t="inlineStr">
        <is>
          <t>2026-W2-2026-TONYCLIF-S12527</t>
        </is>
      </c>
      <c r="B30222" t="n">
        <v>2026</v>
      </c>
      <c r="C30222" t="n">
        <v>2</v>
      </c>
      <c r="D30222" t="inlineStr">
        <is>
          <t>2026-TONYCLIF</t>
        </is>
      </c>
      <c r="E30222" t="inlineStr">
        <is>
          <t>S12527</t>
        </is>
      </c>
      <c r="F30222" t="inlineStr">
        <is>
          <t>RB</t>
        </is>
      </c>
      <c r="G30222" t="inlineStr">
        <is>
          <t>Yes</t>
        </is>
      </c>
      <c r="H30222" t="n">
        <v>8.300000000000001</v>
      </c>
    </row>
    <row r="30223">
      <c r="A30223" t="inlineStr">
        <is>
          <t>2026-W2-2026-TONYCLIF-Y33966</t>
        </is>
      </c>
      <c r="B30223" t="n">
        <v>2026</v>
      </c>
      <c r="C30223" t="n">
        <v>2</v>
      </c>
      <c r="D30223" t="inlineStr">
        <is>
          <t>2026-TONYCLIF</t>
        </is>
      </c>
      <c r="E30223" t="inlineStr">
        <is>
          <t>Y33966</t>
        </is>
      </c>
      <c r="F30223" t="inlineStr">
        <is>
          <t>WR</t>
        </is>
      </c>
      <c r="G30223" t="inlineStr">
        <is>
          <t>Yes</t>
        </is>
      </c>
      <c r="H30223" t="n">
        <v>18.6</v>
      </c>
    </row>
    <row r="30224">
      <c r="A30224" t="inlineStr">
        <is>
          <t>2026-W2-2026-TONYCLIF-Y33398</t>
        </is>
      </c>
      <c r="B30224" t="n">
        <v>2026</v>
      </c>
      <c r="C30224" t="n">
        <v>2</v>
      </c>
      <c r="D30224" t="inlineStr">
        <is>
          <t>2026-TONYCLIF</t>
        </is>
      </c>
      <c r="E30224" t="inlineStr">
        <is>
          <t>Y33398</t>
        </is>
      </c>
      <c r="F30224" t="inlineStr">
        <is>
          <t>WR</t>
        </is>
      </c>
      <c r="G30224" t="inlineStr">
        <is>
          <t>Yes</t>
        </is>
      </c>
      <c r="H30224" t="n">
        <v>22.7</v>
      </c>
    </row>
    <row r="30225">
      <c r="A30225" t="inlineStr">
        <is>
          <t>2026-W2-2026-TONYCLIF-Y29269</t>
        </is>
      </c>
      <c r="B30225" t="n">
        <v>2026</v>
      </c>
      <c r="C30225" t="n">
        <v>2</v>
      </c>
      <c r="D30225" t="inlineStr">
        <is>
          <t>2026-TONYCLIF</t>
        </is>
      </c>
      <c r="E30225" t="inlineStr">
        <is>
          <t>Y29269</t>
        </is>
      </c>
      <c r="F30225" t="inlineStr">
        <is>
          <t>TE</t>
        </is>
      </c>
      <c r="G30225" t="inlineStr">
        <is>
          <t>Yes</t>
        </is>
      </c>
      <c r="H30225" t="n">
        <v>5.5</v>
      </c>
    </row>
    <row r="30226">
      <c r="A30226" t="inlineStr">
        <is>
          <t>2026-W2-2026-TONYCLIF-Y33967</t>
        </is>
      </c>
      <c r="B30226" t="n">
        <v>2026</v>
      </c>
      <c r="C30226" t="n">
        <v>2</v>
      </c>
      <c r="D30226" t="inlineStr">
        <is>
          <t>2026-TONYCLIF</t>
        </is>
      </c>
      <c r="E30226" t="inlineStr">
        <is>
          <t>Y33967</t>
        </is>
      </c>
      <c r="F30226" t="inlineStr">
        <is>
          <t>W/R/T FLEX</t>
        </is>
      </c>
      <c r="G30226" t="inlineStr">
        <is>
          <t>Yes</t>
        </is>
      </c>
      <c r="H30226" t="n">
        <v>4.3</v>
      </c>
    </row>
    <row r="30227">
      <c r="A30227" t="inlineStr">
        <is>
          <t>2026-W2-2026-TONYCLIF-Y28378</t>
        </is>
      </c>
      <c r="B30227" t="n">
        <v>2026</v>
      </c>
      <c r="C30227" t="n">
        <v>2</v>
      </c>
      <c r="D30227" t="inlineStr">
        <is>
          <t>2026-TONYCLIF</t>
        </is>
      </c>
      <c r="E30227" t="inlineStr">
        <is>
          <t>Y28378</t>
        </is>
      </c>
      <c r="F30227" t="inlineStr">
        <is>
          <t>K</t>
        </is>
      </c>
      <c r="G30227" t="inlineStr">
        <is>
          <t>Yes</t>
        </is>
      </c>
      <c r="H30227" t="n">
        <v>7</v>
      </c>
    </row>
    <row r="30228">
      <c r="A30228" t="inlineStr">
        <is>
          <t>2026-W2-2026-TONYCLIF-Y-DEF:seattle</t>
        </is>
      </c>
      <c r="B30228" t="n">
        <v>2026</v>
      </c>
      <c r="C30228" t="n">
        <v>2</v>
      </c>
      <c r="D30228" t="inlineStr">
        <is>
          <t>2026-TONYCLIF</t>
        </is>
      </c>
      <c r="E30228" t="inlineStr">
        <is>
          <t>Y-DEF:seattle</t>
        </is>
      </c>
      <c r="F30228" t="inlineStr">
        <is>
          <t>DST</t>
        </is>
      </c>
      <c r="G30228" t="inlineStr">
        <is>
          <t>Yes</t>
        </is>
      </c>
      <c r="H30228" t="n">
        <v>10.9</v>
      </c>
    </row>
    <row r="30229">
      <c r="A30229" t="inlineStr">
        <is>
          <t>2026-W2-2026-TONYCLIF-Y40875</t>
        </is>
      </c>
      <c r="B30229" t="n">
        <v>2026</v>
      </c>
      <c r="C30229" t="n">
        <v>2</v>
      </c>
      <c r="D30229" t="inlineStr">
        <is>
          <t>2026-TONYCLIF</t>
        </is>
      </c>
      <c r="E30229" t="inlineStr">
        <is>
          <t>Y40875</t>
        </is>
      </c>
      <c r="F30229" t="inlineStr">
        <is>
          <t>BN</t>
        </is>
      </c>
      <c r="G30229" t="inlineStr">
        <is>
          <t>No</t>
        </is>
      </c>
      <c r="H30229" t="n">
        <v>15.12</v>
      </c>
    </row>
    <row r="30230">
      <c r="A30230" t="inlineStr">
        <is>
          <t>2026-W2-2026-TONYCLIF-Y41097</t>
        </is>
      </c>
      <c r="B30230" t="n">
        <v>2026</v>
      </c>
      <c r="C30230" t="n">
        <v>2</v>
      </c>
      <c r="D30230" t="inlineStr">
        <is>
          <t>2026-TONYCLIF</t>
        </is>
      </c>
      <c r="E30230" t="inlineStr">
        <is>
          <t>Y41097</t>
        </is>
      </c>
      <c r="F30230" t="inlineStr">
        <is>
          <t>BN</t>
        </is>
      </c>
      <c r="G30230" t="inlineStr">
        <is>
          <t>No</t>
        </is>
      </c>
      <c r="H30230" t="n">
        <v>8.9</v>
      </c>
    </row>
    <row r="30231">
      <c r="A30231" t="inlineStr">
        <is>
          <t>2026-W2-2026-TONYCLIF-S12489</t>
        </is>
      </c>
      <c r="B30231" t="n">
        <v>2026</v>
      </c>
      <c r="C30231" t="n">
        <v>2</v>
      </c>
      <c r="D30231" t="inlineStr">
        <is>
          <t>2026-TONYCLIF</t>
        </is>
      </c>
      <c r="E30231" t="inlineStr">
        <is>
          <t>S12489</t>
        </is>
      </c>
      <c r="F30231" t="inlineStr">
        <is>
          <t>BN</t>
        </is>
      </c>
      <c r="G30231" t="inlineStr">
        <is>
          <t>No</t>
        </is>
      </c>
      <c r="H30231" t="n">
        <v>0</v>
      </c>
    </row>
    <row r="30232">
      <c r="A30232" t="inlineStr">
        <is>
          <t>2026-W2-2026-TONYCLIF-S12506</t>
        </is>
      </c>
      <c r="B30232" t="n">
        <v>2026</v>
      </c>
      <c r="C30232" t="n">
        <v>2</v>
      </c>
      <c r="D30232" t="inlineStr">
        <is>
          <t>2026-TONYCLIF</t>
        </is>
      </c>
      <c r="E30232" t="inlineStr">
        <is>
          <t>S12506</t>
        </is>
      </c>
      <c r="F30232" t="inlineStr">
        <is>
          <t>BN</t>
        </is>
      </c>
      <c r="G30232" t="inlineStr">
        <is>
          <t>No</t>
        </is>
      </c>
      <c r="H30232" t="n">
        <v>7.9</v>
      </c>
    </row>
    <row r="30233">
      <c r="A30233" t="inlineStr">
        <is>
          <t>2026-W2-2026-TONYCLIF-S12534</t>
        </is>
      </c>
      <c r="B30233" t="n">
        <v>2026</v>
      </c>
      <c r="C30233" t="n">
        <v>2</v>
      </c>
      <c r="D30233" t="inlineStr">
        <is>
          <t>2026-TONYCLIF</t>
        </is>
      </c>
      <c r="E30233" t="inlineStr">
        <is>
          <t>S12534</t>
        </is>
      </c>
      <c r="F30233" t="inlineStr">
        <is>
          <t>BN</t>
        </is>
      </c>
      <c r="G30233" t="inlineStr">
        <is>
          <t>No</t>
        </is>
      </c>
      <c r="H30233" t="n">
        <v>6.8</v>
      </c>
    </row>
    <row r="30234">
      <c r="A30234" t="inlineStr">
        <is>
          <t>2026-W2-2026-TONYCLIF-S13293</t>
        </is>
      </c>
      <c r="B30234" t="n">
        <v>2026</v>
      </c>
      <c r="C30234" t="n">
        <v>2</v>
      </c>
      <c r="D30234" t="inlineStr">
        <is>
          <t>2026-TONYCLIF</t>
        </is>
      </c>
      <c r="E30234" t="inlineStr">
        <is>
          <t>S13293</t>
        </is>
      </c>
      <c r="F30234" t="inlineStr">
        <is>
          <t>BN</t>
        </is>
      </c>
      <c r="G30234" t="inlineStr">
        <is>
          <t>No</t>
        </is>
      </c>
      <c r="H30234" t="n">
        <v>0</v>
      </c>
    </row>
    <row r="30235">
      <c r="A30235" t="inlineStr">
        <is>
          <t>2026-W2-2026-TONYCLIF-Y32676</t>
        </is>
      </c>
      <c r="B30235" t="n">
        <v>2026</v>
      </c>
      <c r="C30235" t="n">
        <v>2</v>
      </c>
      <c r="D30235" t="inlineStr">
        <is>
          <t>2026-TONYCLIF</t>
        </is>
      </c>
      <c r="E30235" t="inlineStr">
        <is>
          <t>Y32676</t>
        </is>
      </c>
      <c r="F30235" t="inlineStr">
        <is>
          <t>BN</t>
        </is>
      </c>
      <c r="G30235" t="inlineStr">
        <is>
          <t>No</t>
        </is>
      </c>
      <c r="H30235" t="n">
        <v>9.880000000000001</v>
      </c>
    </row>
    <row r="30236">
      <c r="A30236" t="inlineStr">
        <is>
          <t>2026-W2-2026-TONYCLIF-Y40201</t>
        </is>
      </c>
      <c r="B30236" t="n">
        <v>2026</v>
      </c>
      <c r="C30236" t="n">
        <v>2</v>
      </c>
      <c r="D30236" t="inlineStr">
        <is>
          <t>2026-TONYCLIF</t>
        </is>
      </c>
      <c r="E30236" t="inlineStr">
        <is>
          <t>Y40201</t>
        </is>
      </c>
      <c r="F30236" t="inlineStr">
        <is>
          <t>BN</t>
        </is>
      </c>
      <c r="G30236" t="inlineStr">
        <is>
          <t>No</t>
        </is>
      </c>
      <c r="H30236" t="n">
        <v>9.9</v>
      </c>
    </row>
    <row r="30237">
      <c r="A30237" t="inlineStr">
        <is>
          <t>2026-W2-2026-CALLITO-Y40896</t>
        </is>
      </c>
      <c r="B30237" t="n">
        <v>2026</v>
      </c>
      <c r="C30237" t="n">
        <v>2</v>
      </c>
      <c r="D30237" t="inlineStr">
        <is>
          <t>2026-CALLITO</t>
        </is>
      </c>
      <c r="E30237" t="inlineStr">
        <is>
          <t>Y40896</t>
        </is>
      </c>
      <c r="F30237" t="inlineStr">
        <is>
          <t>QB</t>
        </is>
      </c>
      <c r="G30237" t="inlineStr">
        <is>
          <t>Yes</t>
        </is>
      </c>
      <c r="H30237" t="n">
        <v>14.74</v>
      </c>
    </row>
    <row r="30238">
      <c r="A30238" t="inlineStr">
        <is>
          <t>2026-W2-2026-CALLITO-Y33991</t>
        </is>
      </c>
      <c r="B30238" t="n">
        <v>2026</v>
      </c>
      <c r="C30238" t="n">
        <v>2</v>
      </c>
      <c r="D30238" t="inlineStr">
        <is>
          <t>2026-CALLITO</t>
        </is>
      </c>
      <c r="E30238" t="inlineStr">
        <is>
          <t>Y33991</t>
        </is>
      </c>
      <c r="F30238" t="inlineStr">
        <is>
          <t>RB</t>
        </is>
      </c>
      <c r="G30238" t="inlineStr">
        <is>
          <t>Yes</t>
        </is>
      </c>
      <c r="H30238" t="n">
        <v>11.7</v>
      </c>
    </row>
    <row r="30239">
      <c r="A30239" t="inlineStr">
        <is>
          <t>2026-W2-2026-CALLITO-S13286</t>
        </is>
      </c>
      <c r="B30239" t="n">
        <v>2026</v>
      </c>
      <c r="C30239" t="n">
        <v>2</v>
      </c>
      <c r="D30239" t="inlineStr">
        <is>
          <t>2026-CALLITO</t>
        </is>
      </c>
      <c r="E30239" t="inlineStr">
        <is>
          <t>S13286</t>
        </is>
      </c>
      <c r="F30239" t="inlineStr">
        <is>
          <t>RB</t>
        </is>
      </c>
      <c r="G30239" t="inlineStr">
        <is>
          <t>Yes</t>
        </is>
      </c>
      <c r="H30239" t="n">
        <v>4.5</v>
      </c>
    </row>
    <row r="30240">
      <c r="A30240" t="inlineStr">
        <is>
          <t>2026-W2-2026-CALLITO-Y40041</t>
        </is>
      </c>
      <c r="B30240" t="n">
        <v>2026</v>
      </c>
      <c r="C30240" t="n">
        <v>2</v>
      </c>
      <c r="D30240" t="inlineStr">
        <is>
          <t>2026-CALLITO</t>
        </is>
      </c>
      <c r="E30240" t="inlineStr">
        <is>
          <t>Y40041</t>
        </is>
      </c>
      <c r="F30240" t="inlineStr">
        <is>
          <t>WR</t>
        </is>
      </c>
      <c r="G30240" t="inlineStr">
        <is>
          <t>Yes</t>
        </is>
      </c>
      <c r="H30240" t="n">
        <v>38</v>
      </c>
    </row>
    <row r="30241">
      <c r="A30241" t="inlineStr">
        <is>
          <t>2026-W2-2026-CALLITO-S13279</t>
        </is>
      </c>
      <c r="B30241" t="n">
        <v>2026</v>
      </c>
      <c r="C30241" t="n">
        <v>2</v>
      </c>
      <c r="D30241" t="inlineStr">
        <is>
          <t>2026-CALLITO</t>
        </is>
      </c>
      <c r="E30241" t="inlineStr">
        <is>
          <t>S13279</t>
        </is>
      </c>
      <c r="F30241" t="inlineStr">
        <is>
          <t>WR</t>
        </is>
      </c>
      <c r="G30241" t="inlineStr">
        <is>
          <t>Yes</t>
        </is>
      </c>
      <c r="H30241" t="n">
        <v>4.2</v>
      </c>
    </row>
    <row r="30242">
      <c r="A30242" t="inlineStr">
        <is>
          <t>2026-W2-2026-CALLITO-Y40065</t>
        </is>
      </c>
      <c r="B30242" t="n">
        <v>2026</v>
      </c>
      <c r="C30242" t="n">
        <v>2</v>
      </c>
      <c r="D30242" t="inlineStr">
        <is>
          <t>2026-CALLITO</t>
        </is>
      </c>
      <c r="E30242" t="inlineStr">
        <is>
          <t>Y40065</t>
        </is>
      </c>
      <c r="F30242" t="inlineStr">
        <is>
          <t>TE</t>
        </is>
      </c>
      <c r="G30242" t="inlineStr">
        <is>
          <t>Yes</t>
        </is>
      </c>
      <c r="H30242" t="n">
        <v>3.8</v>
      </c>
    </row>
    <row r="30243">
      <c r="A30243" t="inlineStr">
        <is>
          <t>2026-W2-2026-CALLITO-Y28534</t>
        </is>
      </c>
      <c r="B30243" t="n">
        <v>2026</v>
      </c>
      <c r="C30243" t="n">
        <v>2</v>
      </c>
      <c r="D30243" t="inlineStr">
        <is>
          <t>2026-CALLITO</t>
        </is>
      </c>
      <c r="E30243" t="inlineStr">
        <is>
          <t>Y28534</t>
        </is>
      </c>
      <c r="F30243" t="inlineStr">
        <is>
          <t>W/R/T FLEX</t>
        </is>
      </c>
      <c r="G30243" t="inlineStr">
        <is>
          <t>Yes</t>
        </is>
      </c>
      <c r="H30243" t="n">
        <v>19.2</v>
      </c>
    </row>
    <row r="30244">
      <c r="A30244" t="inlineStr">
        <is>
          <t>2026-W2-2026-CALLITO-S11786</t>
        </is>
      </c>
      <c r="B30244" t="n">
        <v>2026</v>
      </c>
      <c r="C30244" t="n">
        <v>2</v>
      </c>
      <c r="D30244" t="inlineStr">
        <is>
          <t>2026-CALLITO</t>
        </is>
      </c>
      <c r="E30244" t="inlineStr">
        <is>
          <t>S11786</t>
        </is>
      </c>
      <c r="F30244" t="inlineStr">
        <is>
          <t>K</t>
        </is>
      </c>
      <c r="G30244" t="inlineStr">
        <is>
          <t>Yes</t>
        </is>
      </c>
      <c r="H30244" t="n">
        <v>8</v>
      </c>
    </row>
    <row r="30245">
      <c r="A30245" t="inlineStr">
        <is>
          <t>2026-W2-2026-CALLITO-Y-DEF:la-rams</t>
        </is>
      </c>
      <c r="B30245" t="n">
        <v>2026</v>
      </c>
      <c r="C30245" t="n">
        <v>2</v>
      </c>
      <c r="D30245" t="inlineStr">
        <is>
          <t>2026-CALLITO</t>
        </is>
      </c>
      <c r="E30245" t="inlineStr">
        <is>
          <t>Y-DEF:la-rams</t>
        </is>
      </c>
      <c r="F30245" t="inlineStr">
        <is>
          <t>DST</t>
        </is>
      </c>
      <c r="G30245" t="inlineStr">
        <is>
          <t>Yes</t>
        </is>
      </c>
      <c r="H30245" t="n">
        <v>15.03</v>
      </c>
    </row>
    <row r="30246">
      <c r="A30246" t="inlineStr">
        <is>
          <t>2026-W2-2026-CALLITO-Y40981</t>
        </is>
      </c>
      <c r="B30246" t="n">
        <v>2026</v>
      </c>
      <c r="C30246" t="n">
        <v>2</v>
      </c>
      <c r="D30246" t="inlineStr">
        <is>
          <t>2026-CALLITO</t>
        </is>
      </c>
      <c r="E30246" t="inlineStr">
        <is>
          <t>Y40981</t>
        </is>
      </c>
      <c r="F30246" t="inlineStr">
        <is>
          <t>BN</t>
        </is>
      </c>
      <c r="G30246" t="inlineStr">
        <is>
          <t>No</t>
        </is>
      </c>
      <c r="H30246" t="n">
        <v>8</v>
      </c>
    </row>
    <row r="30247">
      <c r="A30247" t="inlineStr">
        <is>
          <t>2026-W2-2026-CALLITO-Y40878</t>
        </is>
      </c>
      <c r="B30247" t="n">
        <v>2026</v>
      </c>
      <c r="C30247" t="n">
        <v>2</v>
      </c>
      <c r="D30247" t="inlineStr">
        <is>
          <t>2026-CALLITO</t>
        </is>
      </c>
      <c r="E30247" t="inlineStr">
        <is>
          <t>Y40878</t>
        </is>
      </c>
      <c r="F30247" t="inlineStr">
        <is>
          <t>BN</t>
        </is>
      </c>
      <c r="G30247" t="inlineStr">
        <is>
          <t>No</t>
        </is>
      </c>
      <c r="H30247" t="n">
        <v>0</v>
      </c>
    </row>
    <row r="30248">
      <c r="A30248" t="inlineStr">
        <is>
          <t>2026-W2-2026-CALLITO-Y40883</t>
        </is>
      </c>
      <c r="B30248" t="n">
        <v>2026</v>
      </c>
      <c r="C30248" t="n">
        <v>2</v>
      </c>
      <c r="D30248" t="inlineStr">
        <is>
          <t>2026-CALLITO</t>
        </is>
      </c>
      <c r="E30248" t="inlineStr">
        <is>
          <t>Y40883</t>
        </is>
      </c>
      <c r="F30248" t="inlineStr">
        <is>
          <t>BN</t>
        </is>
      </c>
      <c r="G30248" t="inlineStr">
        <is>
          <t>No</t>
        </is>
      </c>
      <c r="H30248" t="n">
        <v>5.5</v>
      </c>
    </row>
    <row r="30249">
      <c r="A30249" t="inlineStr">
        <is>
          <t>2026-W2-2026-CALLITO-Y41048</t>
        </is>
      </c>
      <c r="B30249" t="n">
        <v>2026</v>
      </c>
      <c r="C30249" t="n">
        <v>2</v>
      </c>
      <c r="D30249" t="inlineStr">
        <is>
          <t>2026-CALLITO</t>
        </is>
      </c>
      <c r="E30249" t="inlineStr">
        <is>
          <t>Y41048</t>
        </is>
      </c>
      <c r="F30249" t="inlineStr">
        <is>
          <t>BN</t>
        </is>
      </c>
      <c r="G30249" t="inlineStr">
        <is>
          <t>No</t>
        </is>
      </c>
      <c r="H30249" t="n">
        <v>0</v>
      </c>
    </row>
    <row r="30250">
      <c r="A30250" t="inlineStr">
        <is>
          <t>2026-W2-2026-CALLITO-S13285</t>
        </is>
      </c>
      <c r="B30250" t="n">
        <v>2026</v>
      </c>
      <c r="C30250" t="n">
        <v>2</v>
      </c>
      <c r="D30250" t="inlineStr">
        <is>
          <t>2026-CALLITO</t>
        </is>
      </c>
      <c r="E30250" t="inlineStr">
        <is>
          <t>S13285</t>
        </is>
      </c>
      <c r="F30250" t="inlineStr">
        <is>
          <t>BN</t>
        </is>
      </c>
      <c r="G30250" t="inlineStr">
        <is>
          <t>No</t>
        </is>
      </c>
      <c r="H30250" t="n">
        <v>4</v>
      </c>
    </row>
    <row r="30251">
      <c r="A30251" t="inlineStr">
        <is>
          <t>2026-W2-2026-CALLITO-S13417</t>
        </is>
      </c>
      <c r="B30251" t="n">
        <v>2026</v>
      </c>
      <c r="C30251" t="n">
        <v>2</v>
      </c>
      <c r="D30251" t="inlineStr">
        <is>
          <t>2026-CALLITO</t>
        </is>
      </c>
      <c r="E30251" t="inlineStr">
        <is>
          <t>S13417</t>
        </is>
      </c>
      <c r="F30251" t="inlineStr">
        <is>
          <t>BN</t>
        </is>
      </c>
      <c r="G30251" t="inlineStr">
        <is>
          <t>No</t>
        </is>
      </c>
      <c r="H30251" t="n">
        <v>0</v>
      </c>
    </row>
    <row r="30252">
      <c r="A30252" t="inlineStr">
        <is>
          <t>2026-W2-2026-CALLITO-Y30180</t>
        </is>
      </c>
      <c r="B30252" t="n">
        <v>2026</v>
      </c>
      <c r="C30252" t="n">
        <v>2</v>
      </c>
      <c r="D30252" t="inlineStr">
        <is>
          <t>2026-CALLITO</t>
        </is>
      </c>
      <c r="E30252" t="inlineStr">
        <is>
          <t>Y30180</t>
        </is>
      </c>
      <c r="F30252" t="inlineStr">
        <is>
          <t>BN</t>
        </is>
      </c>
      <c r="G30252" t="inlineStr">
        <is>
          <t>No</t>
        </is>
      </c>
      <c r="H30252" t="n">
        <v>4.7</v>
      </c>
    </row>
    <row r="30253">
      <c r="A30253" t="inlineStr">
        <is>
          <t>2026-W2-2026-CALLITO-Y40126</t>
        </is>
      </c>
      <c r="B30253" t="n">
        <v>2026</v>
      </c>
      <c r="C30253" t="n">
        <v>2</v>
      </c>
      <c r="D30253" t="inlineStr">
        <is>
          <t>2026-CALLITO</t>
        </is>
      </c>
      <c r="E30253" t="inlineStr">
        <is>
          <t>Y40126</t>
        </is>
      </c>
      <c r="F30253" t="inlineStr">
        <is>
          <t>BN</t>
        </is>
      </c>
      <c r="G30253" t="inlineStr">
        <is>
          <t>No</t>
        </is>
      </c>
      <c r="H30253" t="n">
        <v>10.7</v>
      </c>
    </row>
    <row r="30254">
      <c r="A30254" t="inlineStr">
        <is>
          <t>2026-W3-2026-JCHAPS-Y40881</t>
        </is>
      </c>
      <c r="B30254" t="n">
        <v>2026</v>
      </c>
      <c r="C30254" t="n">
        <v>3</v>
      </c>
      <c r="D30254" t="inlineStr">
        <is>
          <t>2026-JCHAPS</t>
        </is>
      </c>
      <c r="E30254" t="inlineStr">
        <is>
          <t>Y40881</t>
        </is>
      </c>
      <c r="F30254" t="inlineStr">
        <is>
          <t>QB</t>
        </is>
      </c>
      <c r="G30254" t="inlineStr">
        <is>
          <t>Yes</t>
        </is>
      </c>
      <c r="H30254" t="n">
        <v>5.76</v>
      </c>
    </row>
    <row r="30255">
      <c r="A30255" t="inlineStr">
        <is>
          <t>2026-W3-2026-JCHAPS-Y34019</t>
        </is>
      </c>
      <c r="B30255" t="n">
        <v>2026</v>
      </c>
      <c r="C30255" t="n">
        <v>3</v>
      </c>
      <c r="D30255" t="inlineStr">
        <is>
          <t>2026-JCHAPS</t>
        </is>
      </c>
      <c r="E30255" t="inlineStr">
        <is>
          <t>Y34019</t>
        </is>
      </c>
      <c r="F30255" t="inlineStr">
        <is>
          <t>RB</t>
        </is>
      </c>
      <c r="G30255" t="inlineStr">
        <is>
          <t>Yes</t>
        </is>
      </c>
      <c r="H30255" t="n">
        <v>19.4</v>
      </c>
    </row>
    <row r="30256">
      <c r="A30256" t="inlineStr">
        <is>
          <t>2026-W3-2026-JCHAPS-Y33423</t>
        </is>
      </c>
      <c r="B30256" t="n">
        <v>2026</v>
      </c>
      <c r="C30256" t="n">
        <v>3</v>
      </c>
      <c r="D30256" t="inlineStr">
        <is>
          <t>2026-JCHAPS</t>
        </is>
      </c>
      <c r="E30256" t="inlineStr">
        <is>
          <t>Y33423</t>
        </is>
      </c>
      <c r="F30256" t="inlineStr">
        <is>
          <t>RB</t>
        </is>
      </c>
      <c r="G30256" t="inlineStr">
        <is>
          <t>Yes</t>
        </is>
      </c>
      <c r="H30256" t="n">
        <v>17.3</v>
      </c>
    </row>
    <row r="30257">
      <c r="A30257" t="inlineStr">
        <is>
          <t>2026-W3-2026-JCHAPS-Y32692</t>
        </is>
      </c>
      <c r="B30257" t="n">
        <v>2026</v>
      </c>
      <c r="C30257" t="n">
        <v>3</v>
      </c>
      <c r="D30257" t="inlineStr">
        <is>
          <t>2026-JCHAPS</t>
        </is>
      </c>
      <c r="E30257" t="inlineStr">
        <is>
          <t>Y32692</t>
        </is>
      </c>
      <c r="F30257" t="inlineStr">
        <is>
          <t>WR</t>
        </is>
      </c>
      <c r="G30257" t="inlineStr">
        <is>
          <t>Yes</t>
        </is>
      </c>
      <c r="H30257" t="n">
        <v>4.2</v>
      </c>
    </row>
    <row r="30258">
      <c r="A30258" t="inlineStr">
        <is>
          <t>2026-W3-2026-JCHAPS-Y33394</t>
        </is>
      </c>
      <c r="B30258" t="n">
        <v>2026</v>
      </c>
      <c r="C30258" t="n">
        <v>3</v>
      </c>
      <c r="D30258" t="inlineStr">
        <is>
          <t>2026-JCHAPS</t>
        </is>
      </c>
      <c r="E30258" t="inlineStr">
        <is>
          <t>Y33394</t>
        </is>
      </c>
      <c r="F30258" t="inlineStr">
        <is>
          <t>WR</t>
        </is>
      </c>
      <c r="G30258" t="inlineStr">
        <is>
          <t>Yes</t>
        </is>
      </c>
      <c r="H30258" t="n">
        <v>5.4</v>
      </c>
    </row>
    <row r="30259">
      <c r="A30259" t="inlineStr">
        <is>
          <t>2026-W3-2026-JCHAPS-Y31107</t>
        </is>
      </c>
      <c r="B30259" t="n">
        <v>2026</v>
      </c>
      <c r="C30259" t="n">
        <v>3</v>
      </c>
      <c r="D30259" t="inlineStr">
        <is>
          <t>2026-JCHAPS</t>
        </is>
      </c>
      <c r="E30259" t="inlineStr">
        <is>
          <t>Y31107</t>
        </is>
      </c>
      <c r="F30259" t="inlineStr">
        <is>
          <t>TE</t>
        </is>
      </c>
      <c r="G30259" t="inlineStr">
        <is>
          <t>Yes</t>
        </is>
      </c>
      <c r="H30259" t="n">
        <v>4.5</v>
      </c>
    </row>
    <row r="30260">
      <c r="A30260" t="inlineStr">
        <is>
          <t>2026-W3-2026-JCHAPS-Y27535</t>
        </is>
      </c>
      <c r="B30260" t="n">
        <v>2026</v>
      </c>
      <c r="C30260" t="n">
        <v>3</v>
      </c>
      <c r="D30260" t="inlineStr">
        <is>
          <t>2026-JCHAPS</t>
        </is>
      </c>
      <c r="E30260" t="inlineStr">
        <is>
          <t>Y27535</t>
        </is>
      </c>
      <c r="F30260" t="inlineStr">
        <is>
          <t>W/R/T FLEX</t>
        </is>
      </c>
      <c r="G30260" t="inlineStr">
        <is>
          <t>Yes</t>
        </is>
      </c>
      <c r="H30260" t="n">
        <v>10.9</v>
      </c>
    </row>
    <row r="30261">
      <c r="A30261" t="inlineStr">
        <is>
          <t>2026-W3-2026-JCHAPS-Y29792</t>
        </is>
      </c>
      <c r="B30261" t="n">
        <v>2026</v>
      </c>
      <c r="C30261" t="n">
        <v>3</v>
      </c>
      <c r="D30261" t="inlineStr">
        <is>
          <t>2026-JCHAPS</t>
        </is>
      </c>
      <c r="E30261" t="inlineStr">
        <is>
          <t>Y29792</t>
        </is>
      </c>
      <c r="F30261" t="inlineStr">
        <is>
          <t>K</t>
        </is>
      </c>
      <c r="G30261" t="inlineStr">
        <is>
          <t>Yes</t>
        </is>
      </c>
      <c r="H30261" t="n">
        <v>5</v>
      </c>
    </row>
    <row r="30262">
      <c r="A30262" t="inlineStr">
        <is>
          <t>2026-W3-2026-JCHAPS-Y-DEF:cincinnati</t>
        </is>
      </c>
      <c r="B30262" t="n">
        <v>2026</v>
      </c>
      <c r="C30262" t="n">
        <v>3</v>
      </c>
      <c r="D30262" t="inlineStr">
        <is>
          <t>2026-JCHAPS</t>
        </is>
      </c>
      <c r="E30262" t="inlineStr">
        <is>
          <t>Y-DEF:cincinnati</t>
        </is>
      </c>
      <c r="F30262" t="inlineStr">
        <is>
          <t>DST</t>
        </is>
      </c>
      <c r="G30262" t="inlineStr">
        <is>
          <t>Yes</t>
        </is>
      </c>
      <c r="H30262" t="n">
        <v>7.6</v>
      </c>
    </row>
    <row r="30263">
      <c r="A30263" t="inlineStr">
        <is>
          <t>2026-W3-2026-JCHAPS-Y40162</t>
        </is>
      </c>
      <c r="B30263" t="n">
        <v>2026</v>
      </c>
      <c r="C30263" t="n">
        <v>3</v>
      </c>
      <c r="D30263" t="inlineStr">
        <is>
          <t>2026-JCHAPS</t>
        </is>
      </c>
      <c r="E30263" t="inlineStr">
        <is>
          <t>Y40162</t>
        </is>
      </c>
      <c r="F30263" t="inlineStr">
        <is>
          <t>BN</t>
        </is>
      </c>
      <c r="G30263" t="inlineStr">
        <is>
          <t>No</t>
        </is>
      </c>
      <c r="H30263" t="n">
        <v>0</v>
      </c>
    </row>
    <row r="30264">
      <c r="A30264" t="inlineStr">
        <is>
          <t>2026-W3-2026-JCHAPS-Y40901</t>
        </is>
      </c>
      <c r="B30264" t="n">
        <v>2026</v>
      </c>
      <c r="C30264" t="n">
        <v>3</v>
      </c>
      <c r="D30264" t="inlineStr">
        <is>
          <t>2026-JCHAPS</t>
        </is>
      </c>
      <c r="E30264" t="inlineStr">
        <is>
          <t>Y40901</t>
        </is>
      </c>
      <c r="F30264" t="inlineStr">
        <is>
          <t>BN</t>
        </is>
      </c>
      <c r="G30264" t="inlineStr">
        <is>
          <t>No</t>
        </is>
      </c>
      <c r="H30264" t="n">
        <v>5.9</v>
      </c>
    </row>
    <row r="30265">
      <c r="A30265" t="inlineStr">
        <is>
          <t>2026-W3-2026-JCHAPS-Y40893</t>
        </is>
      </c>
      <c r="B30265" t="n">
        <v>2026</v>
      </c>
      <c r="C30265" t="n">
        <v>3</v>
      </c>
      <c r="D30265" t="inlineStr">
        <is>
          <t>2026-JCHAPS</t>
        </is>
      </c>
      <c r="E30265" t="inlineStr">
        <is>
          <t>Y40893</t>
        </is>
      </c>
      <c r="F30265" t="inlineStr">
        <is>
          <t>BN</t>
        </is>
      </c>
      <c r="G30265" t="inlineStr">
        <is>
          <t>No</t>
        </is>
      </c>
      <c r="H30265" t="n">
        <v>5.5</v>
      </c>
    </row>
    <row r="30266">
      <c r="A30266" t="inlineStr">
        <is>
          <t>2026-W3-2026-JCHAPS-S13298</t>
        </is>
      </c>
      <c r="B30266" t="n">
        <v>2026</v>
      </c>
      <c r="C30266" t="n">
        <v>3</v>
      </c>
      <c r="D30266" t="inlineStr">
        <is>
          <t>2026-JCHAPS</t>
        </is>
      </c>
      <c r="E30266" t="inlineStr">
        <is>
          <t>S13298</t>
        </is>
      </c>
      <c r="F30266" t="inlineStr">
        <is>
          <t>BN</t>
        </is>
      </c>
      <c r="G30266" t="inlineStr">
        <is>
          <t>No</t>
        </is>
      </c>
      <c r="H30266" t="n">
        <v>1.9</v>
      </c>
    </row>
    <row r="30267">
      <c r="A30267" t="inlineStr">
        <is>
          <t>2026-W3-2026-JCHAPS-Y31908</t>
        </is>
      </c>
      <c r="B30267" t="n">
        <v>2026</v>
      </c>
      <c r="C30267" t="n">
        <v>3</v>
      </c>
      <c r="D30267" t="inlineStr">
        <is>
          <t>2026-JCHAPS</t>
        </is>
      </c>
      <c r="E30267" t="inlineStr">
        <is>
          <t>Y31908</t>
        </is>
      </c>
      <c r="F30267" t="inlineStr">
        <is>
          <t>BN</t>
        </is>
      </c>
      <c r="G30267" t="inlineStr">
        <is>
          <t>No</t>
        </is>
      </c>
      <c r="H30267" t="n">
        <v>16.7</v>
      </c>
    </row>
    <row r="30268">
      <c r="A30268" t="inlineStr">
        <is>
          <t>2026-W3-2026-JCHAPS-Y31945</t>
        </is>
      </c>
      <c r="B30268" t="n">
        <v>2026</v>
      </c>
      <c r="C30268" t="n">
        <v>3</v>
      </c>
      <c r="D30268" t="inlineStr">
        <is>
          <t>2026-JCHAPS</t>
        </is>
      </c>
      <c r="E30268" t="inlineStr">
        <is>
          <t>Y31945</t>
        </is>
      </c>
      <c r="F30268" t="inlineStr">
        <is>
          <t>BN</t>
        </is>
      </c>
      <c r="G30268" t="inlineStr">
        <is>
          <t>No</t>
        </is>
      </c>
      <c r="H30268" t="n">
        <v>3.3</v>
      </c>
    </row>
    <row r="30269">
      <c r="A30269" t="inlineStr">
        <is>
          <t>2026-W3-2026-JCHAPS-Y33100</t>
        </is>
      </c>
      <c r="B30269" t="n">
        <v>2026</v>
      </c>
      <c r="C30269" t="n">
        <v>3</v>
      </c>
      <c r="D30269" t="inlineStr">
        <is>
          <t>2026-JCHAPS</t>
        </is>
      </c>
      <c r="E30269" t="inlineStr">
        <is>
          <t>Y33100</t>
        </is>
      </c>
      <c r="F30269" t="inlineStr">
        <is>
          <t>BN</t>
        </is>
      </c>
      <c r="G30269" t="inlineStr">
        <is>
          <t>No</t>
        </is>
      </c>
      <c r="H30269" t="n">
        <v>0</v>
      </c>
    </row>
    <row r="30270">
      <c r="A30270" t="inlineStr">
        <is>
          <t>2026-W3-2026-JCHAPS-Y34085</t>
        </is>
      </c>
      <c r="B30270" t="n">
        <v>2026</v>
      </c>
      <c r="C30270" t="n">
        <v>3</v>
      </c>
      <c r="D30270" t="inlineStr">
        <is>
          <t>2026-JCHAPS</t>
        </is>
      </c>
      <c r="E30270" t="inlineStr">
        <is>
          <t>Y34085</t>
        </is>
      </c>
      <c r="F30270" t="inlineStr">
        <is>
          <t>BN</t>
        </is>
      </c>
      <c r="G30270" t="inlineStr">
        <is>
          <t>No</t>
        </is>
      </c>
      <c r="H30270" t="n">
        <v>7.8</v>
      </c>
    </row>
    <row r="30271">
      <c r="A30271" t="inlineStr">
        <is>
          <t>2026-W3-2026-JCHAPS-Y40641</t>
        </is>
      </c>
      <c r="B30271" t="n">
        <v>2026</v>
      </c>
      <c r="C30271" t="n">
        <v>3</v>
      </c>
      <c r="D30271" t="inlineStr">
        <is>
          <t>2026-JCHAPS</t>
        </is>
      </c>
      <c r="E30271" t="inlineStr">
        <is>
          <t>Y40641</t>
        </is>
      </c>
      <c r="F30271" t="inlineStr">
        <is>
          <t>BN</t>
        </is>
      </c>
      <c r="G30271" t="inlineStr">
        <is>
          <t>No</t>
        </is>
      </c>
      <c r="H30271" t="n">
        <v>12.2</v>
      </c>
    </row>
    <row r="30272">
      <c r="A30272" t="inlineStr">
        <is>
          <t>2026-W3-2026-VARO-Y26662</t>
        </is>
      </c>
      <c r="B30272" t="n">
        <v>2026</v>
      </c>
      <c r="C30272" t="n">
        <v>3</v>
      </c>
      <c r="D30272" t="inlineStr">
        <is>
          <t>2026-VARO</t>
        </is>
      </c>
      <c r="E30272" t="inlineStr">
        <is>
          <t>Y26662</t>
        </is>
      </c>
      <c r="F30272" t="inlineStr">
        <is>
          <t>QB</t>
        </is>
      </c>
      <c r="G30272" t="inlineStr">
        <is>
          <t>Yes</t>
        </is>
      </c>
      <c r="H30272" t="n">
        <v>26.04</v>
      </c>
    </row>
    <row r="30273">
      <c r="A30273" t="inlineStr">
        <is>
          <t>2026-W3-2026-VARO-Y40055</t>
        </is>
      </c>
      <c r="B30273" t="n">
        <v>2026</v>
      </c>
      <c r="C30273" t="n">
        <v>3</v>
      </c>
      <c r="D30273" t="inlineStr">
        <is>
          <t>2026-VARO</t>
        </is>
      </c>
      <c r="E30273" t="inlineStr">
        <is>
          <t>Y40055</t>
        </is>
      </c>
      <c r="F30273" t="inlineStr">
        <is>
          <t>RB</t>
        </is>
      </c>
      <c r="G30273" t="inlineStr">
        <is>
          <t>Yes</t>
        </is>
      </c>
      <c r="H30273" t="n">
        <v>34.3</v>
      </c>
    </row>
    <row r="30274">
      <c r="A30274" t="inlineStr">
        <is>
          <t>2026-W3-2026-VARO-S13287</t>
        </is>
      </c>
      <c r="B30274" t="n">
        <v>2026</v>
      </c>
      <c r="C30274" t="n">
        <v>3</v>
      </c>
      <c r="D30274" t="inlineStr">
        <is>
          <t>2026-VARO</t>
        </is>
      </c>
      <c r="E30274" t="inlineStr">
        <is>
          <t>S13287</t>
        </is>
      </c>
      <c r="F30274" t="inlineStr">
        <is>
          <t>RB</t>
        </is>
      </c>
      <c r="G30274" t="inlineStr">
        <is>
          <t>Yes</t>
        </is>
      </c>
      <c r="H30274" t="n">
        <v>19.4</v>
      </c>
    </row>
    <row r="30275">
      <c r="A30275" t="inlineStr">
        <is>
          <t>2026-W3-2026-VARO-Y40084</t>
        </is>
      </c>
      <c r="B30275" t="n">
        <v>2026</v>
      </c>
      <c r="C30275" t="n">
        <v>3</v>
      </c>
      <c r="D30275" t="inlineStr">
        <is>
          <t>2026-VARO</t>
        </is>
      </c>
      <c r="E30275" t="inlineStr">
        <is>
          <t>Y40084</t>
        </is>
      </c>
      <c r="F30275" t="inlineStr">
        <is>
          <t>WR</t>
        </is>
      </c>
      <c r="G30275" t="inlineStr">
        <is>
          <t>Yes</t>
        </is>
      </c>
      <c r="H30275" t="n">
        <v>12.3</v>
      </c>
    </row>
    <row r="30276">
      <c r="A30276" t="inlineStr">
        <is>
          <t>2026-W3-2026-VARO-S12514</t>
        </is>
      </c>
      <c r="B30276" t="n">
        <v>2026</v>
      </c>
      <c r="C30276" t="n">
        <v>3</v>
      </c>
      <c r="D30276" t="inlineStr">
        <is>
          <t>2026-VARO</t>
        </is>
      </c>
      <c r="E30276" t="inlineStr">
        <is>
          <t>S12514</t>
        </is>
      </c>
      <c r="F30276" t="inlineStr">
        <is>
          <t>WR</t>
        </is>
      </c>
      <c r="G30276" t="inlineStr">
        <is>
          <t>Yes</t>
        </is>
      </c>
      <c r="H30276" t="n">
        <v>8.699999999999999</v>
      </c>
    </row>
    <row r="30277">
      <c r="A30277" t="inlineStr">
        <is>
          <t>2026-W3-2026-VARO-S12487</t>
        </is>
      </c>
      <c r="B30277" t="n">
        <v>2026</v>
      </c>
      <c r="C30277" t="n">
        <v>3</v>
      </c>
      <c r="D30277" t="inlineStr">
        <is>
          <t>2026-VARO</t>
        </is>
      </c>
      <c r="E30277" t="inlineStr">
        <is>
          <t>S12487</t>
        </is>
      </c>
      <c r="F30277" t="inlineStr">
        <is>
          <t>TE</t>
        </is>
      </c>
      <c r="G30277" t="inlineStr">
        <is>
          <t>Yes</t>
        </is>
      </c>
      <c r="H30277" t="n">
        <v>1.4</v>
      </c>
    </row>
    <row r="30278">
      <c r="A30278" t="inlineStr">
        <is>
          <t>2026-W3-2026-VARO-Y40962</t>
        </is>
      </c>
      <c r="B30278" t="n">
        <v>2026</v>
      </c>
      <c r="C30278" t="n">
        <v>3</v>
      </c>
      <c r="D30278" t="inlineStr">
        <is>
          <t>2026-VARO</t>
        </is>
      </c>
      <c r="E30278" t="inlineStr">
        <is>
          <t>Y40962</t>
        </is>
      </c>
      <c r="F30278" t="inlineStr">
        <is>
          <t>W/R/T FLEX</t>
        </is>
      </c>
      <c r="G30278" t="inlineStr">
        <is>
          <t>Yes</t>
        </is>
      </c>
      <c r="H30278" t="n">
        <v>2.5</v>
      </c>
    </row>
    <row r="30279">
      <c r="A30279" t="inlineStr">
        <is>
          <t>2026-W3-2026-VARO-S13545</t>
        </is>
      </c>
      <c r="B30279" t="n">
        <v>2026</v>
      </c>
      <c r="C30279" t="n">
        <v>3</v>
      </c>
      <c r="D30279" t="inlineStr">
        <is>
          <t>2026-VARO</t>
        </is>
      </c>
      <c r="E30279" t="inlineStr">
        <is>
          <t>S13545</t>
        </is>
      </c>
      <c r="F30279" t="inlineStr">
        <is>
          <t>K</t>
        </is>
      </c>
      <c r="G30279" t="inlineStr">
        <is>
          <t>Yes</t>
        </is>
      </c>
      <c r="H30279" t="n">
        <v>2</v>
      </c>
    </row>
    <row r="30280">
      <c r="A30280" t="inlineStr">
        <is>
          <t>2026-W3-2026-VARO-Y-DEF:houston</t>
        </is>
      </c>
      <c r="B30280" t="n">
        <v>2026</v>
      </c>
      <c r="C30280" t="n">
        <v>3</v>
      </c>
      <c r="D30280" t="inlineStr">
        <is>
          <t>2026-VARO</t>
        </is>
      </c>
      <c r="E30280" t="inlineStr">
        <is>
          <t>Y-DEF:houston</t>
        </is>
      </c>
      <c r="F30280" t="inlineStr">
        <is>
          <t>DST</t>
        </is>
      </c>
      <c r="G30280" t="inlineStr">
        <is>
          <t>Yes</t>
        </is>
      </c>
      <c r="H30280" t="n">
        <v>16.9</v>
      </c>
    </row>
    <row r="30281">
      <c r="A30281" t="inlineStr">
        <is>
          <t>2026-W3-2026-VARO-Y40900</t>
        </is>
      </c>
      <c r="B30281" t="n">
        <v>2026</v>
      </c>
      <c r="C30281" t="n">
        <v>3</v>
      </c>
      <c r="D30281" t="inlineStr">
        <is>
          <t>2026-VARO</t>
        </is>
      </c>
      <c r="E30281" t="inlineStr">
        <is>
          <t>Y40900</t>
        </is>
      </c>
      <c r="F30281" t="inlineStr">
        <is>
          <t>BN</t>
        </is>
      </c>
      <c r="G30281" t="inlineStr">
        <is>
          <t>No</t>
        </is>
      </c>
      <c r="H30281" t="n">
        <v>0</v>
      </c>
    </row>
    <row r="30282">
      <c r="A30282" t="inlineStr">
        <is>
          <t>2026-W3-2026-VARO-Y40980</t>
        </is>
      </c>
      <c r="B30282" t="n">
        <v>2026</v>
      </c>
      <c r="C30282" t="n">
        <v>3</v>
      </c>
      <c r="D30282" t="inlineStr">
        <is>
          <t>2026-VARO</t>
        </is>
      </c>
      <c r="E30282" t="inlineStr">
        <is>
          <t>Y40980</t>
        </is>
      </c>
      <c r="F30282" t="inlineStr">
        <is>
          <t>BN</t>
        </is>
      </c>
      <c r="G30282" t="inlineStr">
        <is>
          <t>No</t>
        </is>
      </c>
      <c r="H30282" t="n">
        <v>0</v>
      </c>
    </row>
    <row r="30283">
      <c r="A30283" t="inlineStr">
        <is>
          <t>2026-W3-2026-VARO-Y40971</t>
        </is>
      </c>
      <c r="B30283" t="n">
        <v>2026</v>
      </c>
      <c r="C30283" t="n">
        <v>3</v>
      </c>
      <c r="D30283" t="inlineStr">
        <is>
          <t>2026-VARO</t>
        </is>
      </c>
      <c r="E30283" t="inlineStr">
        <is>
          <t>Y40971</t>
        </is>
      </c>
      <c r="F30283" t="inlineStr">
        <is>
          <t>BN</t>
        </is>
      </c>
      <c r="G30283" t="inlineStr">
        <is>
          <t>No</t>
        </is>
      </c>
      <c r="H30283" t="n">
        <v>2.8</v>
      </c>
    </row>
    <row r="30284">
      <c r="A30284" t="inlineStr">
        <is>
          <t>2026-W3-2026-VARO-S12483</t>
        </is>
      </c>
      <c r="B30284" t="n">
        <v>2026</v>
      </c>
      <c r="C30284" t="n">
        <v>3</v>
      </c>
      <c r="D30284" t="inlineStr">
        <is>
          <t>2026-VARO</t>
        </is>
      </c>
      <c r="E30284" t="inlineStr">
        <is>
          <t>S12483</t>
        </is>
      </c>
      <c r="F30284" t="inlineStr">
        <is>
          <t>BN</t>
        </is>
      </c>
      <c r="G30284" t="inlineStr">
        <is>
          <t>No</t>
        </is>
      </c>
      <c r="H30284" t="n">
        <v>0</v>
      </c>
    </row>
    <row r="30285">
      <c r="A30285" t="inlineStr">
        <is>
          <t>2026-W3-2026-VARO-S12517</t>
        </is>
      </c>
      <c r="B30285" t="n">
        <v>2026</v>
      </c>
      <c r="C30285" t="n">
        <v>3</v>
      </c>
      <c r="D30285" t="inlineStr">
        <is>
          <t>2026-VARO</t>
        </is>
      </c>
      <c r="E30285" t="inlineStr">
        <is>
          <t>S12517</t>
        </is>
      </c>
      <c r="F30285" t="inlineStr">
        <is>
          <t>BN</t>
        </is>
      </c>
      <c r="G30285" t="inlineStr">
        <is>
          <t>No</t>
        </is>
      </c>
      <c r="H30285" t="n">
        <v>5.1</v>
      </c>
    </row>
    <row r="30286">
      <c r="A30286" t="inlineStr">
        <is>
          <t>2026-W3-2026-VARO-S13346</t>
        </is>
      </c>
      <c r="B30286" t="n">
        <v>2026</v>
      </c>
      <c r="C30286" t="n">
        <v>3</v>
      </c>
      <c r="D30286" t="inlineStr">
        <is>
          <t>2026-VARO</t>
        </is>
      </c>
      <c r="E30286" t="inlineStr">
        <is>
          <t>S13346</t>
        </is>
      </c>
      <c r="F30286" t="inlineStr">
        <is>
          <t>BN</t>
        </is>
      </c>
      <c r="G30286" t="inlineStr">
        <is>
          <t>No</t>
        </is>
      </c>
      <c r="H30286" t="n">
        <v>7.1</v>
      </c>
    </row>
    <row r="30287">
      <c r="A30287" t="inlineStr">
        <is>
          <t>2026-W3-2026-VARO-S13424</t>
        </is>
      </c>
      <c r="B30287" t="n">
        <v>2026</v>
      </c>
      <c r="C30287" t="n">
        <v>3</v>
      </c>
      <c r="D30287" t="inlineStr">
        <is>
          <t>2026-VARO</t>
        </is>
      </c>
      <c r="E30287" t="inlineStr">
        <is>
          <t>S13424</t>
        </is>
      </c>
      <c r="F30287" t="inlineStr">
        <is>
          <t>BN</t>
        </is>
      </c>
      <c r="G30287" t="inlineStr">
        <is>
          <t>No</t>
        </is>
      </c>
      <c r="H30287" t="n">
        <v>1.4</v>
      </c>
    </row>
    <row r="30288">
      <c r="A30288" t="inlineStr">
        <is>
          <t>2026-W3-2026-VARO-Y29399</t>
        </is>
      </c>
      <c r="B30288" t="n">
        <v>2026</v>
      </c>
      <c r="C30288" t="n">
        <v>3</v>
      </c>
      <c r="D30288" t="inlineStr">
        <is>
          <t>2026-VARO</t>
        </is>
      </c>
      <c r="E30288" t="inlineStr">
        <is>
          <t>Y29399</t>
        </is>
      </c>
      <c r="F30288" t="inlineStr">
        <is>
          <t>BN</t>
        </is>
      </c>
      <c r="G30288" t="inlineStr">
        <is>
          <t>No</t>
        </is>
      </c>
      <c r="H30288" t="n">
        <v>0</v>
      </c>
    </row>
    <row r="30289">
      <c r="A30289" t="inlineStr">
        <is>
          <t>2026-W3-2026-VARO-Y34107</t>
        </is>
      </c>
      <c r="B30289" t="n">
        <v>2026</v>
      </c>
      <c r="C30289" t="n">
        <v>3</v>
      </c>
      <c r="D30289" t="inlineStr">
        <is>
          <t>2026-VARO</t>
        </is>
      </c>
      <c r="E30289" t="inlineStr">
        <is>
          <t>Y34107</t>
        </is>
      </c>
      <c r="F30289" t="inlineStr">
        <is>
          <t>BN</t>
        </is>
      </c>
      <c r="G30289" t="inlineStr">
        <is>
          <t>No</t>
        </is>
      </c>
      <c r="H30289" t="n">
        <v>2.9</v>
      </c>
    </row>
    <row r="30290">
      <c r="A30290" t="inlineStr">
        <is>
          <t>2026-W3-2026-VARO-Y34054</t>
        </is>
      </c>
      <c r="B30290" t="n">
        <v>2026</v>
      </c>
      <c r="C30290" t="n">
        <v>3</v>
      </c>
      <c r="D30290" t="inlineStr">
        <is>
          <t>2026-VARO</t>
        </is>
      </c>
      <c r="E30290" t="inlineStr">
        <is>
          <t>Y34054</t>
        </is>
      </c>
      <c r="F30290" t="inlineStr">
        <is>
          <t>BN</t>
        </is>
      </c>
      <c r="G30290" t="inlineStr">
        <is>
          <t>No</t>
        </is>
      </c>
      <c r="H30290" t="n">
        <v>11</v>
      </c>
    </row>
    <row r="30291">
      <c r="A30291" t="inlineStr">
        <is>
          <t>2026-W3-2026-PUENTETU-Y30977</t>
        </is>
      </c>
      <c r="B30291" t="n">
        <v>2026</v>
      </c>
      <c r="C30291" t="n">
        <v>3</v>
      </c>
      <c r="D30291" t="inlineStr">
        <is>
          <t>2026-PUENTETU</t>
        </is>
      </c>
      <c r="E30291" t="inlineStr">
        <is>
          <t>Y30977</t>
        </is>
      </c>
      <c r="F30291" t="inlineStr">
        <is>
          <t>QB</t>
        </is>
      </c>
      <c r="G30291" t="inlineStr">
        <is>
          <t>Yes</t>
        </is>
      </c>
      <c r="H30291" t="n">
        <v>18.96</v>
      </c>
    </row>
    <row r="30292">
      <c r="A30292" t="inlineStr">
        <is>
          <t>2026-W3-2026-PUENTETU-Y29279</t>
        </is>
      </c>
      <c r="B30292" t="n">
        <v>2026</v>
      </c>
      <c r="C30292" t="n">
        <v>3</v>
      </c>
      <c r="D30292" t="inlineStr">
        <is>
          <t>2026-PUENTETU</t>
        </is>
      </c>
      <c r="E30292" t="inlineStr">
        <is>
          <t>Y29279</t>
        </is>
      </c>
      <c r="F30292" t="inlineStr">
        <is>
          <t>RB</t>
        </is>
      </c>
      <c r="G30292" t="inlineStr">
        <is>
          <t>Yes</t>
        </is>
      </c>
      <c r="H30292" t="n">
        <v>21.4</v>
      </c>
    </row>
    <row r="30293">
      <c r="A30293" t="inlineStr">
        <is>
          <t>2026-W3-2026-PUENTETU-S12512</t>
        </is>
      </c>
      <c r="B30293" t="n">
        <v>2026</v>
      </c>
      <c r="C30293" t="n">
        <v>3</v>
      </c>
      <c r="D30293" t="inlineStr">
        <is>
          <t>2026-PUENTETU</t>
        </is>
      </c>
      <c r="E30293" t="inlineStr">
        <is>
          <t>S12512</t>
        </is>
      </c>
      <c r="F30293" t="inlineStr">
        <is>
          <t>RB</t>
        </is>
      </c>
      <c r="G30293" t="inlineStr">
        <is>
          <t>Yes</t>
        </is>
      </c>
      <c r="H30293" t="n">
        <v>8.9</v>
      </c>
    </row>
    <row r="30294">
      <c r="A30294" t="inlineStr">
        <is>
          <t>2026-W3-2026-PUENTETU-S9487</t>
        </is>
      </c>
      <c r="B30294" t="n">
        <v>2026</v>
      </c>
      <c r="C30294" t="n">
        <v>3</v>
      </c>
      <c r="D30294" t="inlineStr">
        <is>
          <t>2026-PUENTETU</t>
        </is>
      </c>
      <c r="E30294" t="inlineStr">
        <is>
          <t>S9487</t>
        </is>
      </c>
      <c r="F30294" t="inlineStr">
        <is>
          <t>WR</t>
        </is>
      </c>
      <c r="G30294" t="inlineStr">
        <is>
          <t>Yes</t>
        </is>
      </c>
      <c r="H30294" t="n">
        <v>11.5</v>
      </c>
    </row>
    <row r="30295">
      <c r="A30295" t="inlineStr">
        <is>
          <t>2026-W3-2026-PUENTETU-Y31868</t>
        </is>
      </c>
      <c r="B30295" t="n">
        <v>2026</v>
      </c>
      <c r="C30295" t="n">
        <v>3</v>
      </c>
      <c r="D30295" t="inlineStr">
        <is>
          <t>2026-PUENTETU</t>
        </is>
      </c>
      <c r="E30295" t="inlineStr">
        <is>
          <t>Y31868</t>
        </is>
      </c>
      <c r="F30295" t="inlineStr">
        <is>
          <t>WR</t>
        </is>
      </c>
      <c r="G30295" t="inlineStr">
        <is>
          <t>Yes</t>
        </is>
      </c>
      <c r="H30295" t="n">
        <v>15.4</v>
      </c>
    </row>
    <row r="30296">
      <c r="A30296" t="inlineStr">
        <is>
          <t>2026-W3-2026-PUENTETU-Y40102</t>
        </is>
      </c>
      <c r="B30296" t="n">
        <v>2026</v>
      </c>
      <c r="C30296" t="n">
        <v>3</v>
      </c>
      <c r="D30296" t="inlineStr">
        <is>
          <t>2026-PUENTETU</t>
        </is>
      </c>
      <c r="E30296" t="inlineStr">
        <is>
          <t>Y40102</t>
        </is>
      </c>
      <c r="F30296" t="inlineStr">
        <is>
          <t>TE</t>
        </is>
      </c>
      <c r="G30296" t="inlineStr">
        <is>
          <t>Yes</t>
        </is>
      </c>
      <c r="H30296" t="n">
        <v>4.6</v>
      </c>
    </row>
    <row r="30297">
      <c r="A30297" t="inlineStr">
        <is>
          <t>2026-W3-2026-PUENTETU-Y30972</t>
        </is>
      </c>
      <c r="B30297" t="n">
        <v>2026</v>
      </c>
      <c r="C30297" t="n">
        <v>3</v>
      </c>
      <c r="D30297" t="inlineStr">
        <is>
          <t>2026-PUENTETU</t>
        </is>
      </c>
      <c r="E30297" t="inlineStr">
        <is>
          <t>Y30972</t>
        </is>
      </c>
      <c r="F30297" t="inlineStr">
        <is>
          <t>W/R/T FLEX</t>
        </is>
      </c>
      <c r="G30297" t="inlineStr">
        <is>
          <t>Yes</t>
        </is>
      </c>
      <c r="H30297" t="n">
        <v>8.5</v>
      </c>
    </row>
    <row r="30298">
      <c r="A30298" t="inlineStr">
        <is>
          <t>2026-W3-2026-PUENTETU-Y41093</t>
        </is>
      </c>
      <c r="B30298" t="n">
        <v>2026</v>
      </c>
      <c r="C30298" t="n">
        <v>3</v>
      </c>
      <c r="D30298" t="inlineStr">
        <is>
          <t>2026-PUENTETU</t>
        </is>
      </c>
      <c r="E30298" t="inlineStr">
        <is>
          <t>Y41093</t>
        </is>
      </c>
      <c r="F30298" t="inlineStr">
        <is>
          <t>K</t>
        </is>
      </c>
      <c r="G30298" t="inlineStr">
        <is>
          <t>Yes</t>
        </is>
      </c>
      <c r="H30298" t="n">
        <v>16</v>
      </c>
    </row>
    <row r="30299">
      <c r="A30299" t="inlineStr">
        <is>
          <t>2026-W3-2026-PUENTETU-Y-DEF:minnesota</t>
        </is>
      </c>
      <c r="B30299" t="n">
        <v>2026</v>
      </c>
      <c r="C30299" t="n">
        <v>3</v>
      </c>
      <c r="D30299" t="inlineStr">
        <is>
          <t>2026-PUENTETU</t>
        </is>
      </c>
      <c r="E30299" t="inlineStr">
        <is>
          <t>Y-DEF:minnesota</t>
        </is>
      </c>
      <c r="F30299" t="inlineStr">
        <is>
          <t>DST</t>
        </is>
      </c>
      <c r="G30299" t="inlineStr">
        <is>
          <t>Yes</t>
        </is>
      </c>
      <c r="H30299" t="n">
        <v>26.45</v>
      </c>
    </row>
    <row r="30300">
      <c r="A30300" t="inlineStr">
        <is>
          <t>2026-W3-2026-PUENTETU-S11577</t>
        </is>
      </c>
      <c r="B30300" t="n">
        <v>2026</v>
      </c>
      <c r="C30300" t="n">
        <v>3</v>
      </c>
      <c r="D30300" t="inlineStr">
        <is>
          <t>2026-PUENTETU</t>
        </is>
      </c>
      <c r="E30300" t="inlineStr">
        <is>
          <t>S11577</t>
        </is>
      </c>
      <c r="F30300" t="inlineStr">
        <is>
          <t>BN</t>
        </is>
      </c>
      <c r="G30300" t="inlineStr">
        <is>
          <t>No</t>
        </is>
      </c>
      <c r="H30300" t="n">
        <v>1.6</v>
      </c>
    </row>
    <row r="30301">
      <c r="A30301" t="inlineStr">
        <is>
          <t>2026-W3-2026-PUENTETU-S12493</t>
        </is>
      </c>
      <c r="B30301" t="n">
        <v>2026</v>
      </c>
      <c r="C30301" t="n">
        <v>3</v>
      </c>
      <c r="D30301" t="inlineStr">
        <is>
          <t>2026-PUENTETU</t>
        </is>
      </c>
      <c r="E30301" t="inlineStr">
        <is>
          <t>S12493</t>
        </is>
      </c>
      <c r="F30301" t="inlineStr">
        <is>
          <t>BN</t>
        </is>
      </c>
      <c r="G30301" t="inlineStr">
        <is>
          <t>No</t>
        </is>
      </c>
      <c r="H30301" t="n">
        <v>0</v>
      </c>
    </row>
    <row r="30302">
      <c r="A30302" t="inlineStr">
        <is>
          <t>2026-W3-2026-PUENTETU-S12504</t>
        </is>
      </c>
      <c r="B30302" t="n">
        <v>2026</v>
      </c>
      <c r="C30302" t="n">
        <v>3</v>
      </c>
      <c r="D30302" t="inlineStr">
        <is>
          <t>2026-PUENTETU</t>
        </is>
      </c>
      <c r="E30302" t="inlineStr">
        <is>
          <t>S12504</t>
        </is>
      </c>
      <c r="F30302" t="inlineStr">
        <is>
          <t>BN</t>
        </is>
      </c>
      <c r="G30302" t="inlineStr">
        <is>
          <t>No</t>
        </is>
      </c>
      <c r="H30302" t="n">
        <v>2.1</v>
      </c>
    </row>
    <row r="30303">
      <c r="A30303" t="inlineStr">
        <is>
          <t>2026-W3-2026-PUENTETU-S12519</t>
        </is>
      </c>
      <c r="B30303" t="n">
        <v>2026</v>
      </c>
      <c r="C30303" t="n">
        <v>3</v>
      </c>
      <c r="D30303" t="inlineStr">
        <is>
          <t>2026-PUENTETU</t>
        </is>
      </c>
      <c r="E30303" t="inlineStr">
        <is>
          <t>S12519</t>
        </is>
      </c>
      <c r="F30303" t="inlineStr">
        <is>
          <t>BN</t>
        </is>
      </c>
      <c r="G30303" t="inlineStr">
        <is>
          <t>No</t>
        </is>
      </c>
      <c r="H30303" t="n">
        <v>16.3</v>
      </c>
    </row>
    <row r="30304">
      <c r="A30304" t="inlineStr">
        <is>
          <t>2026-W3-2026-PUENTETU-S13296</t>
        </is>
      </c>
      <c r="B30304" t="n">
        <v>2026</v>
      </c>
      <c r="C30304" t="n">
        <v>3</v>
      </c>
      <c r="D30304" t="inlineStr">
        <is>
          <t>2026-PUENTETU</t>
        </is>
      </c>
      <c r="E30304" t="inlineStr">
        <is>
          <t>S13296</t>
        </is>
      </c>
      <c r="F30304" t="inlineStr">
        <is>
          <t>BN</t>
        </is>
      </c>
      <c r="G30304" t="inlineStr">
        <is>
          <t>No</t>
        </is>
      </c>
      <c r="H30304" t="n">
        <v>0</v>
      </c>
    </row>
    <row r="30305">
      <c r="A30305" t="inlineStr">
        <is>
          <t>2026-W3-2026-PUENTETU-Y26658</t>
        </is>
      </c>
      <c r="B30305" t="n">
        <v>2026</v>
      </c>
      <c r="C30305" t="n">
        <v>3</v>
      </c>
      <c r="D30305" t="inlineStr">
        <is>
          <t>2026-PUENTETU</t>
        </is>
      </c>
      <c r="E30305" t="inlineStr">
        <is>
          <t>Y26658</t>
        </is>
      </c>
      <c r="F30305" t="inlineStr">
        <is>
          <t>BN</t>
        </is>
      </c>
      <c r="G30305" t="inlineStr">
        <is>
          <t>No</t>
        </is>
      </c>
      <c r="H30305" t="n">
        <v>1.4</v>
      </c>
    </row>
    <row r="30306">
      <c r="A30306" t="inlineStr">
        <is>
          <t>2026-W3-2026-PUENTETU-Y30136</t>
        </is>
      </c>
      <c r="B30306" t="n">
        <v>2026</v>
      </c>
      <c r="C30306" t="n">
        <v>3</v>
      </c>
      <c r="D30306" t="inlineStr">
        <is>
          <t>2026-PUENTETU</t>
        </is>
      </c>
      <c r="E30306" t="inlineStr">
        <is>
          <t>Y30136</t>
        </is>
      </c>
      <c r="F30306" t="inlineStr">
        <is>
          <t>BN</t>
        </is>
      </c>
      <c r="G30306" t="inlineStr">
        <is>
          <t>No</t>
        </is>
      </c>
      <c r="H30306" t="n">
        <v>0</v>
      </c>
    </row>
    <row r="30307">
      <c r="A30307" t="inlineStr">
        <is>
          <t>2026-W3-2026-PUENTETU-Y30227</t>
        </is>
      </c>
      <c r="B30307" t="n">
        <v>2026</v>
      </c>
      <c r="C30307" t="n">
        <v>3</v>
      </c>
      <c r="D30307" t="inlineStr">
        <is>
          <t>2026-PUENTETU</t>
        </is>
      </c>
      <c r="E30307" t="inlineStr">
        <is>
          <t>Y30227</t>
        </is>
      </c>
      <c r="F30307" t="inlineStr">
        <is>
          <t>BN</t>
        </is>
      </c>
      <c r="G30307" t="inlineStr">
        <is>
          <t>No</t>
        </is>
      </c>
      <c r="H30307" t="n">
        <v>1.9</v>
      </c>
    </row>
    <row r="30308">
      <c r="A30308" t="inlineStr">
        <is>
          <t>2026-W3-2026-PUENTETU-Y30994</t>
        </is>
      </c>
      <c r="B30308" t="n">
        <v>2026</v>
      </c>
      <c r="C30308" t="n">
        <v>3</v>
      </c>
      <c r="D30308" t="inlineStr">
        <is>
          <t>2026-PUENTETU</t>
        </is>
      </c>
      <c r="E30308" t="inlineStr">
        <is>
          <t>Y30994</t>
        </is>
      </c>
      <c r="F30308" t="inlineStr">
        <is>
          <t>BN</t>
        </is>
      </c>
      <c r="G30308" t="inlineStr">
        <is>
          <t>No</t>
        </is>
      </c>
      <c r="H30308" t="n">
        <v>9.699999999999999</v>
      </c>
    </row>
    <row r="30309">
      <c r="A30309" t="inlineStr">
        <is>
          <t>2026-W3-2026-PUENTETU-Y31833</t>
        </is>
      </c>
      <c r="B30309" t="n">
        <v>2026</v>
      </c>
      <c r="C30309" t="n">
        <v>3</v>
      </c>
      <c r="D30309" t="inlineStr">
        <is>
          <t>2026-PUENTETU</t>
        </is>
      </c>
      <c r="E30309" t="inlineStr">
        <is>
          <t>Y31833</t>
        </is>
      </c>
      <c r="F30309" t="inlineStr">
        <is>
          <t>BN</t>
        </is>
      </c>
      <c r="G30309" t="inlineStr">
        <is>
          <t>No</t>
        </is>
      </c>
      <c r="H30309" t="n">
        <v>13.42</v>
      </c>
    </row>
    <row r="30310">
      <c r="A30310" t="inlineStr">
        <is>
          <t>2026-W3-2026-PUENTETU-S9504</t>
        </is>
      </c>
      <c r="B30310" t="n">
        <v>2026</v>
      </c>
      <c r="C30310" t="n">
        <v>3</v>
      </c>
      <c r="D30310" t="inlineStr">
        <is>
          <t>2026-PUENTETU</t>
        </is>
      </c>
      <c r="E30310" t="inlineStr">
        <is>
          <t>S9504</t>
        </is>
      </c>
      <c r="F30310" t="inlineStr">
        <is>
          <t>BN</t>
        </is>
      </c>
      <c r="G30310" t="inlineStr">
        <is>
          <t>No</t>
        </is>
      </c>
      <c r="H30310" t="n">
        <v>3.1</v>
      </c>
    </row>
    <row r="30311">
      <c r="A30311" t="inlineStr">
        <is>
          <t>2026-W3-2026-PUENTETU-Y40051</t>
        </is>
      </c>
      <c r="B30311" t="n">
        <v>2026</v>
      </c>
      <c r="C30311" t="n">
        <v>3</v>
      </c>
      <c r="D30311" t="inlineStr">
        <is>
          <t>2026-PUENTETU</t>
        </is>
      </c>
      <c r="E30311" t="inlineStr">
        <is>
          <t>Y40051</t>
        </is>
      </c>
      <c r="F30311" t="inlineStr">
        <is>
          <t>BN</t>
        </is>
      </c>
      <c r="G30311" t="inlineStr">
        <is>
          <t>No</t>
        </is>
      </c>
      <c r="H30311" t="n">
        <v>5.5</v>
      </c>
    </row>
    <row r="30312">
      <c r="A30312" t="inlineStr">
        <is>
          <t>2026-W3-2026-ISAROD-Y30971</t>
        </is>
      </c>
      <c r="B30312" t="n">
        <v>2026</v>
      </c>
      <c r="C30312" t="n">
        <v>3</v>
      </c>
      <c r="D30312" t="inlineStr">
        <is>
          <t>2026-ISAROD</t>
        </is>
      </c>
      <c r="E30312" t="inlineStr">
        <is>
          <t>Y30971</t>
        </is>
      </c>
      <c r="F30312" t="inlineStr">
        <is>
          <t>QB</t>
        </is>
      </c>
      <c r="G30312" t="inlineStr">
        <is>
          <t>Yes</t>
        </is>
      </c>
      <c r="H30312" t="n">
        <v>14.28</v>
      </c>
    </row>
    <row r="30313">
      <c r="A30313" t="inlineStr">
        <is>
          <t>2026-W3-2026-ISAROD-Y40993</t>
        </is>
      </c>
      <c r="B30313" t="n">
        <v>2026</v>
      </c>
      <c r="C30313" t="n">
        <v>3</v>
      </c>
      <c r="D30313" t="inlineStr">
        <is>
          <t>2026-ISAROD</t>
        </is>
      </c>
      <c r="E30313" t="inlineStr">
        <is>
          <t>Y40993</t>
        </is>
      </c>
      <c r="F30313" t="inlineStr">
        <is>
          <t>RB</t>
        </is>
      </c>
      <c r="G30313" t="inlineStr">
        <is>
          <t>Yes</t>
        </is>
      </c>
      <c r="H30313" t="n">
        <v>6.8</v>
      </c>
    </row>
    <row r="30314">
      <c r="A30314" t="inlineStr">
        <is>
          <t>2026-W3-2026-ISAROD-Y34447</t>
        </is>
      </c>
      <c r="B30314" t="n">
        <v>2026</v>
      </c>
      <c r="C30314" t="n">
        <v>3</v>
      </c>
      <c r="D30314" t="inlineStr">
        <is>
          <t>2026-ISAROD</t>
        </is>
      </c>
      <c r="E30314" t="inlineStr">
        <is>
          <t>Y34447</t>
        </is>
      </c>
      <c r="F30314" t="inlineStr">
        <is>
          <t>RB</t>
        </is>
      </c>
      <c r="G30314" t="inlineStr">
        <is>
          <t>Yes</t>
        </is>
      </c>
      <c r="H30314" t="n">
        <v>19.1</v>
      </c>
    </row>
    <row r="30315">
      <c r="A30315" t="inlineStr">
        <is>
          <t>2026-W3-2026-ISAROD-Y32687</t>
        </is>
      </c>
      <c r="B30315" t="n">
        <v>2026</v>
      </c>
      <c r="C30315" t="n">
        <v>3</v>
      </c>
      <c r="D30315" t="inlineStr">
        <is>
          <t>2026-ISAROD</t>
        </is>
      </c>
      <c r="E30315" t="inlineStr">
        <is>
          <t>Y32687</t>
        </is>
      </c>
      <c r="F30315" t="inlineStr">
        <is>
          <t>WR</t>
        </is>
      </c>
      <c r="G30315" t="inlineStr">
        <is>
          <t>Yes</t>
        </is>
      </c>
      <c r="H30315" t="n">
        <v>16.7</v>
      </c>
    </row>
    <row r="30316">
      <c r="A30316" t="inlineStr">
        <is>
          <t>2026-W3-2026-ISAROD-Y33963</t>
        </is>
      </c>
      <c r="B30316" t="n">
        <v>2026</v>
      </c>
      <c r="C30316" t="n">
        <v>3</v>
      </c>
      <c r="D30316" t="inlineStr">
        <is>
          <t>2026-ISAROD</t>
        </is>
      </c>
      <c r="E30316" t="inlineStr">
        <is>
          <t>Y33963</t>
        </is>
      </c>
      <c r="F30316" t="inlineStr">
        <is>
          <t>WR</t>
        </is>
      </c>
      <c r="G30316" t="inlineStr">
        <is>
          <t>Yes</t>
        </is>
      </c>
      <c r="H30316" t="n">
        <v>23.9</v>
      </c>
    </row>
    <row r="30317">
      <c r="A30317" t="inlineStr">
        <is>
          <t>2026-W3-2026-ISAROD-Y30259</t>
        </is>
      </c>
      <c r="B30317" t="n">
        <v>2026</v>
      </c>
      <c r="C30317" t="n">
        <v>3</v>
      </c>
      <c r="D30317" t="inlineStr">
        <is>
          <t>2026-ISAROD</t>
        </is>
      </c>
      <c r="E30317" t="inlineStr">
        <is>
          <t>Y30259</t>
        </is>
      </c>
      <c r="F30317" t="inlineStr">
        <is>
          <t>TE</t>
        </is>
      </c>
      <c r="G30317" t="inlineStr">
        <is>
          <t>Yes</t>
        </is>
      </c>
      <c r="H30317" t="n">
        <v>23.2</v>
      </c>
    </row>
    <row r="30318">
      <c r="A30318" t="inlineStr">
        <is>
          <t>2026-W3-2026-ISAROD-Y32725</t>
        </is>
      </c>
      <c r="B30318" t="n">
        <v>2026</v>
      </c>
      <c r="C30318" t="n">
        <v>3</v>
      </c>
      <c r="D30318" t="inlineStr">
        <is>
          <t>2026-ISAROD</t>
        </is>
      </c>
      <c r="E30318" t="inlineStr">
        <is>
          <t>Y32725</t>
        </is>
      </c>
      <c r="F30318" t="inlineStr">
        <is>
          <t>W/R/T FLEX</t>
        </is>
      </c>
      <c r="G30318" t="inlineStr">
        <is>
          <t>Yes</t>
        </is>
      </c>
      <c r="H30318" t="n">
        <v>5.8</v>
      </c>
    </row>
    <row r="30319">
      <c r="A30319" t="inlineStr">
        <is>
          <t>2026-W3-2026-ISAROD-Y31977</t>
        </is>
      </c>
      <c r="B30319" t="n">
        <v>2026</v>
      </c>
      <c r="C30319" t="n">
        <v>3</v>
      </c>
      <c r="D30319" t="inlineStr">
        <is>
          <t>2026-ISAROD</t>
        </is>
      </c>
      <c r="E30319" t="inlineStr">
        <is>
          <t>Y31977</t>
        </is>
      </c>
      <c r="F30319" t="inlineStr">
        <is>
          <t>K</t>
        </is>
      </c>
      <c r="G30319" t="inlineStr">
        <is>
          <t>Yes</t>
        </is>
      </c>
      <c r="H30319" t="n">
        <v>12</v>
      </c>
    </row>
    <row r="30320">
      <c r="A30320" t="inlineStr">
        <is>
          <t>2026-W3-2026-ISAROD-Y-DEF:pittsburgh</t>
        </is>
      </c>
      <c r="B30320" t="n">
        <v>2026</v>
      </c>
      <c r="C30320" t="n">
        <v>3</v>
      </c>
      <c r="D30320" t="inlineStr">
        <is>
          <t>2026-ISAROD</t>
        </is>
      </c>
      <c r="E30320" t="inlineStr">
        <is>
          <t>Y-DEF:pittsburgh</t>
        </is>
      </c>
      <c r="F30320" t="inlineStr">
        <is>
          <t>DST</t>
        </is>
      </c>
      <c r="G30320" t="inlineStr">
        <is>
          <t>Yes</t>
        </is>
      </c>
      <c r="H30320" t="n">
        <v>7.93</v>
      </c>
    </row>
    <row r="30321">
      <c r="A30321" t="inlineStr">
        <is>
          <t>2026-W3-2026-ISAROD-S10219</t>
        </is>
      </c>
      <c r="B30321" t="n">
        <v>2026</v>
      </c>
      <c r="C30321" t="n">
        <v>3</v>
      </c>
      <c r="D30321" t="inlineStr">
        <is>
          <t>2026-ISAROD</t>
        </is>
      </c>
      <c r="E30321" t="inlineStr">
        <is>
          <t>S10219</t>
        </is>
      </c>
      <c r="F30321" t="inlineStr">
        <is>
          <t>BN</t>
        </is>
      </c>
      <c r="G30321" t="inlineStr">
        <is>
          <t>No</t>
        </is>
      </c>
      <c r="H30321" t="n">
        <v>9.699999999999999</v>
      </c>
    </row>
    <row r="30322">
      <c r="A30322" t="inlineStr">
        <is>
          <t>2026-W3-2026-ISAROD-S13345</t>
        </is>
      </c>
      <c r="B30322" t="n">
        <v>2026</v>
      </c>
      <c r="C30322" t="n">
        <v>3</v>
      </c>
      <c r="D30322" t="inlineStr">
        <is>
          <t>2026-ISAROD</t>
        </is>
      </c>
      <c r="E30322" t="inlineStr">
        <is>
          <t>S13345</t>
        </is>
      </c>
      <c r="F30322" t="inlineStr">
        <is>
          <t>BN</t>
        </is>
      </c>
      <c r="G30322" t="inlineStr">
        <is>
          <t>No</t>
        </is>
      </c>
      <c r="H30322" t="n">
        <v>0</v>
      </c>
    </row>
    <row r="30323">
      <c r="A30323" t="inlineStr">
        <is>
          <t>2026-W3-2026-ISAROD-Y31010</t>
        </is>
      </c>
      <c r="B30323" t="n">
        <v>2026</v>
      </c>
      <c r="C30323" t="n">
        <v>3</v>
      </c>
      <c r="D30323" t="inlineStr">
        <is>
          <t>2026-ISAROD</t>
        </is>
      </c>
      <c r="E30323" t="inlineStr">
        <is>
          <t>Y31010</t>
        </is>
      </c>
      <c r="F30323" t="inlineStr">
        <is>
          <t>BN</t>
        </is>
      </c>
      <c r="G30323" t="inlineStr">
        <is>
          <t>No</t>
        </is>
      </c>
      <c r="H30323" t="n">
        <v>6.1</v>
      </c>
    </row>
    <row r="30324">
      <c r="A30324" t="inlineStr">
        <is>
          <t>2026-W3-2026-ISAROD-Y33392</t>
        </is>
      </c>
      <c r="B30324" t="n">
        <v>2026</v>
      </c>
      <c r="C30324" t="n">
        <v>3</v>
      </c>
      <c r="D30324" t="inlineStr">
        <is>
          <t>2026-ISAROD</t>
        </is>
      </c>
      <c r="E30324" t="inlineStr">
        <is>
          <t>Y33392</t>
        </is>
      </c>
      <c r="F30324" t="inlineStr">
        <is>
          <t>BN</t>
        </is>
      </c>
      <c r="G30324" t="inlineStr">
        <is>
          <t>No</t>
        </is>
      </c>
      <c r="H30324" t="n">
        <v>1</v>
      </c>
    </row>
    <row r="30325">
      <c r="A30325" t="inlineStr">
        <is>
          <t>2026-W3-2026-ISAROD-Y33538</t>
        </is>
      </c>
      <c r="B30325" t="n">
        <v>2026</v>
      </c>
      <c r="C30325" t="n">
        <v>3</v>
      </c>
      <c r="D30325" t="inlineStr">
        <is>
          <t>2026-ISAROD</t>
        </is>
      </c>
      <c r="E30325" t="inlineStr">
        <is>
          <t>Y33538</t>
        </is>
      </c>
      <c r="F30325" t="inlineStr">
        <is>
          <t>BN</t>
        </is>
      </c>
      <c r="G30325" t="inlineStr">
        <is>
          <t>No</t>
        </is>
      </c>
      <c r="H30325" t="n">
        <v>2</v>
      </c>
    </row>
    <row r="30326">
      <c r="A30326" t="inlineStr">
        <is>
          <t>2026-W3-2026-ISAROD-Y34659</t>
        </is>
      </c>
      <c r="B30326" t="n">
        <v>2026</v>
      </c>
      <c r="C30326" t="n">
        <v>3</v>
      </c>
      <c r="D30326" t="inlineStr">
        <is>
          <t>2026-ISAROD</t>
        </is>
      </c>
      <c r="E30326" t="inlineStr">
        <is>
          <t>Y34659</t>
        </is>
      </c>
      <c r="F30326" t="inlineStr">
        <is>
          <t>BN</t>
        </is>
      </c>
      <c r="G30326" t="inlineStr">
        <is>
          <t>No</t>
        </is>
      </c>
      <c r="H30326" t="n">
        <v>2.4</v>
      </c>
    </row>
    <row r="30327">
      <c r="A30327" t="inlineStr">
        <is>
          <t>2026-W3-2026-ISAROD-Y40095</t>
        </is>
      </c>
      <c r="B30327" t="n">
        <v>2026</v>
      </c>
      <c r="C30327" t="n">
        <v>3</v>
      </c>
      <c r="D30327" t="inlineStr">
        <is>
          <t>2026-ISAROD</t>
        </is>
      </c>
      <c r="E30327" t="inlineStr">
        <is>
          <t>Y40095</t>
        </is>
      </c>
      <c r="F30327" t="inlineStr">
        <is>
          <t>BN</t>
        </is>
      </c>
      <c r="G30327" t="inlineStr">
        <is>
          <t>No</t>
        </is>
      </c>
      <c r="H30327" t="n">
        <v>-1</v>
      </c>
    </row>
    <row r="30328">
      <c r="A30328" t="inlineStr">
        <is>
          <t>2026-W3-2026-PACO-Y30123</t>
        </is>
      </c>
      <c r="B30328" t="n">
        <v>2026</v>
      </c>
      <c r="C30328" t="n">
        <v>3</v>
      </c>
      <c r="D30328" t="inlineStr">
        <is>
          <t>2026-PACO</t>
        </is>
      </c>
      <c r="E30328" t="inlineStr">
        <is>
          <t>Y30123</t>
        </is>
      </c>
      <c r="F30328" t="inlineStr">
        <is>
          <t>QB</t>
        </is>
      </c>
      <c r="G30328" t="inlineStr">
        <is>
          <t>Yes</t>
        </is>
      </c>
      <c r="H30328" t="n">
        <v>16.94</v>
      </c>
    </row>
    <row r="30329">
      <c r="A30329" t="inlineStr">
        <is>
          <t>2026-W3-2026-PACO-Y34120</t>
        </is>
      </c>
      <c r="B30329" t="n">
        <v>2026</v>
      </c>
      <c r="C30329" t="n">
        <v>3</v>
      </c>
      <c r="D30329" t="inlineStr">
        <is>
          <t>2026-PACO</t>
        </is>
      </c>
      <c r="E30329" t="inlineStr">
        <is>
          <t>Y34120</t>
        </is>
      </c>
      <c r="F30329" t="inlineStr">
        <is>
          <t>RB</t>
        </is>
      </c>
      <c r="G30329" t="inlineStr">
        <is>
          <t>Yes</t>
        </is>
      </c>
      <c r="H30329" t="n">
        <v>18.8</v>
      </c>
    </row>
    <row r="30330">
      <c r="A30330" t="inlineStr">
        <is>
          <t>2026-W3-2026-PACO-S12481</t>
        </is>
      </c>
      <c r="B30330" t="n">
        <v>2026</v>
      </c>
      <c r="C30330" t="n">
        <v>3</v>
      </c>
      <c r="D30330" t="inlineStr">
        <is>
          <t>2026-PACO</t>
        </is>
      </c>
      <c r="E30330" t="inlineStr">
        <is>
          <t>S12481</t>
        </is>
      </c>
      <c r="F30330" t="inlineStr">
        <is>
          <t>RB</t>
        </is>
      </c>
      <c r="G30330" t="inlineStr">
        <is>
          <t>Yes</t>
        </is>
      </c>
      <c r="H30330" t="n">
        <v>11.5</v>
      </c>
    </row>
    <row r="30331">
      <c r="A30331" t="inlineStr">
        <is>
          <t>2026-W3-2026-PACO-Y33393</t>
        </is>
      </c>
      <c r="B30331" t="n">
        <v>2026</v>
      </c>
      <c r="C30331" t="n">
        <v>3</v>
      </c>
      <c r="D30331" t="inlineStr">
        <is>
          <t>2026-PACO</t>
        </is>
      </c>
      <c r="E30331" t="inlineStr">
        <is>
          <t>Y33393</t>
        </is>
      </c>
      <c r="F30331" t="inlineStr">
        <is>
          <t>WR</t>
        </is>
      </c>
      <c r="G30331" t="inlineStr">
        <is>
          <t>Yes</t>
        </is>
      </c>
      <c r="H30331" t="n">
        <v>20.3</v>
      </c>
    </row>
    <row r="30332">
      <c r="A30332" t="inlineStr">
        <is>
          <t>2026-W3-2026-PACO-S12526</t>
        </is>
      </c>
      <c r="B30332" t="n">
        <v>2026</v>
      </c>
      <c r="C30332" t="n">
        <v>3</v>
      </c>
      <c r="D30332" t="inlineStr">
        <is>
          <t>2026-PACO</t>
        </is>
      </c>
      <c r="E30332" t="inlineStr">
        <is>
          <t>S12526</t>
        </is>
      </c>
      <c r="F30332" t="inlineStr">
        <is>
          <t>WR</t>
        </is>
      </c>
      <c r="G30332" t="inlineStr">
        <is>
          <t>Yes</t>
        </is>
      </c>
      <c r="H30332" t="n">
        <v>2.7</v>
      </c>
    </row>
    <row r="30333">
      <c r="A30333" t="inlineStr">
        <is>
          <t>2026-W3-2026-PACO-Y40048</t>
        </is>
      </c>
      <c r="B30333" t="n">
        <v>2026</v>
      </c>
      <c r="C30333" t="n">
        <v>3</v>
      </c>
      <c r="D30333" t="inlineStr">
        <is>
          <t>2026-PACO</t>
        </is>
      </c>
      <c r="E30333" t="inlineStr">
        <is>
          <t>Y40048</t>
        </is>
      </c>
      <c r="F30333" t="inlineStr">
        <is>
          <t>TE</t>
        </is>
      </c>
      <c r="G30333" t="inlineStr">
        <is>
          <t>Yes</t>
        </is>
      </c>
      <c r="H30333" t="n">
        <v>2.8</v>
      </c>
    </row>
    <row r="30334">
      <c r="A30334" t="inlineStr">
        <is>
          <t>2026-W3-2026-PACO-Y26686</t>
        </is>
      </c>
      <c r="B30334" t="n">
        <v>2026</v>
      </c>
      <c r="C30334" t="n">
        <v>3</v>
      </c>
      <c r="D30334" t="inlineStr">
        <is>
          <t>2026-PACO</t>
        </is>
      </c>
      <c r="E30334" t="inlineStr">
        <is>
          <t>Y26686</t>
        </is>
      </c>
      <c r="F30334" t="inlineStr">
        <is>
          <t>W/R/T FLEX</t>
        </is>
      </c>
      <c r="G30334" t="inlineStr">
        <is>
          <t>Yes</t>
        </is>
      </c>
      <c r="H30334" t="n">
        <v>12.9</v>
      </c>
    </row>
    <row r="30335">
      <c r="A30335" t="inlineStr">
        <is>
          <t>2026-W3-2026-PACO-Y33537</t>
        </is>
      </c>
      <c r="B30335" t="n">
        <v>2026</v>
      </c>
      <c r="C30335" t="n">
        <v>3</v>
      </c>
      <c r="D30335" t="inlineStr">
        <is>
          <t>2026-PACO</t>
        </is>
      </c>
      <c r="E30335" t="inlineStr">
        <is>
          <t>Y33537</t>
        </is>
      </c>
      <c r="F30335" t="inlineStr">
        <is>
          <t>K</t>
        </is>
      </c>
      <c r="G30335" t="inlineStr">
        <is>
          <t>Yes</t>
        </is>
      </c>
      <c r="H30335" t="n">
        <v>11</v>
      </c>
    </row>
    <row r="30336">
      <c r="A30336" t="inlineStr">
        <is>
          <t>2026-W3-2026-PACO-Y-DEF:san-francisco</t>
        </is>
      </c>
      <c r="B30336" t="n">
        <v>2026</v>
      </c>
      <c r="C30336" t="n">
        <v>3</v>
      </c>
      <c r="D30336" t="inlineStr">
        <is>
          <t>2026-PACO</t>
        </is>
      </c>
      <c r="E30336" t="inlineStr">
        <is>
          <t>Y-DEF:san-francisco</t>
        </is>
      </c>
      <c r="F30336" t="inlineStr">
        <is>
          <t>DST</t>
        </is>
      </c>
      <c r="G30336" t="inlineStr">
        <is>
          <t>Yes</t>
        </is>
      </c>
      <c r="H30336" t="n">
        <v>3.65</v>
      </c>
    </row>
    <row r="30337">
      <c r="A30337" t="inlineStr">
        <is>
          <t>2026-W3-2026-PACO-Y40064</t>
        </is>
      </c>
      <c r="B30337" t="n">
        <v>2026</v>
      </c>
      <c r="C30337" t="n">
        <v>3</v>
      </c>
      <c r="D30337" t="inlineStr">
        <is>
          <t>2026-PACO</t>
        </is>
      </c>
      <c r="E30337" t="inlineStr">
        <is>
          <t>Y40064</t>
        </is>
      </c>
      <c r="F30337" t="inlineStr">
        <is>
          <t>BN</t>
        </is>
      </c>
      <c r="G30337" t="inlineStr">
        <is>
          <t>No</t>
        </is>
      </c>
      <c r="H30337" t="n">
        <v>5.9</v>
      </c>
    </row>
    <row r="30338">
      <c r="A30338" t="inlineStr">
        <is>
          <t>2026-W3-2026-PACO-S13305</t>
        </is>
      </c>
      <c r="B30338" t="n">
        <v>2026</v>
      </c>
      <c r="C30338" t="n">
        <v>3</v>
      </c>
      <c r="D30338" t="inlineStr">
        <is>
          <t>2026-PACO</t>
        </is>
      </c>
      <c r="E30338" t="inlineStr">
        <is>
          <t>S13305</t>
        </is>
      </c>
      <c r="F30338" t="inlineStr">
        <is>
          <t>BN</t>
        </is>
      </c>
      <c r="G30338" t="inlineStr">
        <is>
          <t>No</t>
        </is>
      </c>
      <c r="H30338" t="n">
        <v>11.4</v>
      </c>
    </row>
    <row r="30339">
      <c r="A30339" t="inlineStr">
        <is>
          <t>2026-W3-2026-PACO-Y32732</t>
        </is>
      </c>
      <c r="B30339" t="n">
        <v>2026</v>
      </c>
      <c r="C30339" t="n">
        <v>3</v>
      </c>
      <c r="D30339" t="inlineStr">
        <is>
          <t>2026-PACO</t>
        </is>
      </c>
      <c r="E30339" t="inlineStr">
        <is>
          <t>Y32732</t>
        </is>
      </c>
      <c r="F30339" t="inlineStr">
        <is>
          <t>BN</t>
        </is>
      </c>
      <c r="G30339" t="inlineStr">
        <is>
          <t>No</t>
        </is>
      </c>
      <c r="H30339" t="n">
        <v>1.9</v>
      </c>
    </row>
    <row r="30340">
      <c r="A30340" t="inlineStr">
        <is>
          <t>2026-W3-2026-PACO-Y32723</t>
        </is>
      </c>
      <c r="B30340" t="n">
        <v>2026</v>
      </c>
      <c r="C30340" t="n">
        <v>3</v>
      </c>
      <c r="D30340" t="inlineStr">
        <is>
          <t>2026-PACO</t>
        </is>
      </c>
      <c r="E30340" t="inlineStr">
        <is>
          <t>Y32723</t>
        </is>
      </c>
      <c r="F30340" t="inlineStr">
        <is>
          <t>BN</t>
        </is>
      </c>
      <c r="G30340" t="inlineStr">
        <is>
          <t>No</t>
        </is>
      </c>
      <c r="H30340" t="n">
        <v>13.62</v>
      </c>
    </row>
    <row r="30341">
      <c r="A30341" t="inlineStr">
        <is>
          <t>2026-W3-2026-PACO-Y33415</t>
        </is>
      </c>
      <c r="B30341" t="n">
        <v>2026</v>
      </c>
      <c r="C30341" t="n">
        <v>3</v>
      </c>
      <c r="D30341" t="inlineStr">
        <is>
          <t>2026-PACO</t>
        </is>
      </c>
      <c r="E30341" t="inlineStr">
        <is>
          <t>Y33415</t>
        </is>
      </c>
      <c r="F30341" t="inlineStr">
        <is>
          <t>BN</t>
        </is>
      </c>
      <c r="G30341" t="inlineStr">
        <is>
          <t>No</t>
        </is>
      </c>
      <c r="H30341" t="n">
        <v>4.7</v>
      </c>
    </row>
    <row r="30342">
      <c r="A30342" t="inlineStr">
        <is>
          <t>2026-W3-2026-PACO-Y34008</t>
        </is>
      </c>
      <c r="B30342" t="n">
        <v>2026</v>
      </c>
      <c r="C30342" t="n">
        <v>3</v>
      </c>
      <c r="D30342" t="inlineStr">
        <is>
          <t>2026-PACO</t>
        </is>
      </c>
      <c r="E30342" t="inlineStr">
        <is>
          <t>Y34008</t>
        </is>
      </c>
      <c r="F30342" t="inlineStr">
        <is>
          <t>BN</t>
        </is>
      </c>
      <c r="G30342" t="inlineStr">
        <is>
          <t>No</t>
        </is>
      </c>
      <c r="H30342" t="n">
        <v>0</v>
      </c>
    </row>
    <row r="30343">
      <c r="A30343" t="inlineStr">
        <is>
          <t>2026-W3-2026-PACO-Y40075</t>
        </is>
      </c>
      <c r="B30343" t="n">
        <v>2026</v>
      </c>
      <c r="C30343" t="n">
        <v>3</v>
      </c>
      <c r="D30343" t="inlineStr">
        <is>
          <t>2026-PACO</t>
        </is>
      </c>
      <c r="E30343" t="inlineStr">
        <is>
          <t>Y40075</t>
        </is>
      </c>
      <c r="F30343" t="inlineStr">
        <is>
          <t>BN</t>
        </is>
      </c>
      <c r="G30343" t="inlineStr">
        <is>
          <t>No</t>
        </is>
      </c>
      <c r="H30343" t="n">
        <v>0</v>
      </c>
    </row>
    <row r="30344">
      <c r="A30344" t="inlineStr">
        <is>
          <t>2026-W3-2026-PACO-Y-DEF:baltimore</t>
        </is>
      </c>
      <c r="B30344" t="n">
        <v>2026</v>
      </c>
      <c r="C30344" t="n">
        <v>3</v>
      </c>
      <c r="D30344" t="inlineStr">
        <is>
          <t>2026-PACO</t>
        </is>
      </c>
      <c r="E30344" t="inlineStr">
        <is>
          <t>Y-DEF:baltimore</t>
        </is>
      </c>
      <c r="F30344" t="inlineStr">
        <is>
          <t>BN</t>
        </is>
      </c>
      <c r="G30344" t="inlineStr">
        <is>
          <t>No</t>
        </is>
      </c>
      <c r="H30344" t="n">
        <v>8.82</v>
      </c>
    </row>
    <row r="30345">
      <c r="A30345" t="inlineStr">
        <is>
          <t>2026-W3-2026-ALEXAODE-S12545</t>
        </is>
      </c>
      <c r="B30345" t="n">
        <v>2026</v>
      </c>
      <c r="C30345" t="n">
        <v>3</v>
      </c>
      <c r="D30345" t="inlineStr">
        <is>
          <t>2026-ALEXAODE</t>
        </is>
      </c>
      <c r="E30345" t="inlineStr">
        <is>
          <t>S12545</t>
        </is>
      </c>
      <c r="F30345" t="inlineStr">
        <is>
          <t>QB</t>
        </is>
      </c>
      <c r="G30345" t="inlineStr">
        <is>
          <t>Yes</t>
        </is>
      </c>
      <c r="H30345" t="n">
        <v>24.8</v>
      </c>
    </row>
    <row r="30346">
      <c r="A30346" t="inlineStr">
        <is>
          <t>2026-W3-2026-ALEXAODE-Y40118</t>
        </is>
      </c>
      <c r="B30346" t="n">
        <v>2026</v>
      </c>
      <c r="C30346" t="n">
        <v>3</v>
      </c>
      <c r="D30346" t="inlineStr">
        <is>
          <t>2026-ALEXAODE</t>
        </is>
      </c>
      <c r="E30346" t="inlineStr">
        <is>
          <t>Y40118</t>
        </is>
      </c>
      <c r="F30346" t="inlineStr">
        <is>
          <t>RB</t>
        </is>
      </c>
      <c r="G30346" t="inlineStr">
        <is>
          <t>Yes</t>
        </is>
      </c>
      <c r="H30346" t="n">
        <v>1.7</v>
      </c>
    </row>
    <row r="30347">
      <c r="A30347" t="inlineStr">
        <is>
          <t>2026-W3-2026-ALEXAODE-Y40196</t>
        </is>
      </c>
      <c r="B30347" t="n">
        <v>2026</v>
      </c>
      <c r="C30347" t="n">
        <v>3</v>
      </c>
      <c r="D30347" t="inlineStr">
        <is>
          <t>2026-ALEXAODE</t>
        </is>
      </c>
      <c r="E30347" t="inlineStr">
        <is>
          <t>Y40196</t>
        </is>
      </c>
      <c r="F30347" t="inlineStr">
        <is>
          <t>RB</t>
        </is>
      </c>
      <c r="G30347" t="inlineStr">
        <is>
          <t>Yes</t>
        </is>
      </c>
      <c r="H30347" t="n">
        <v>7.9</v>
      </c>
    </row>
    <row r="30348">
      <c r="A30348" t="inlineStr">
        <is>
          <t>2026-W3-2026-ALEXAODE-Y40899</t>
        </is>
      </c>
      <c r="B30348" t="n">
        <v>2026</v>
      </c>
      <c r="C30348" t="n">
        <v>3</v>
      </c>
      <c r="D30348" t="inlineStr">
        <is>
          <t>2026-ALEXAODE</t>
        </is>
      </c>
      <c r="E30348" t="inlineStr">
        <is>
          <t>Y40899</t>
        </is>
      </c>
      <c r="F30348" t="inlineStr">
        <is>
          <t>WR</t>
        </is>
      </c>
      <c r="G30348" t="inlineStr">
        <is>
          <t>Yes</t>
        </is>
      </c>
      <c r="H30348" t="n">
        <v>5.1</v>
      </c>
    </row>
    <row r="30349">
      <c r="A30349" t="inlineStr">
        <is>
          <t>2026-W3-2026-ALEXAODE-Y33989</t>
        </is>
      </c>
      <c r="B30349" t="n">
        <v>2026</v>
      </c>
      <c r="C30349" t="n">
        <v>3</v>
      </c>
      <c r="D30349" t="inlineStr">
        <is>
          <t>2026-ALEXAODE</t>
        </is>
      </c>
      <c r="E30349" t="inlineStr">
        <is>
          <t>Y33989</t>
        </is>
      </c>
      <c r="F30349" t="inlineStr">
        <is>
          <t>WR</t>
        </is>
      </c>
      <c r="G30349" t="inlineStr">
        <is>
          <t>Yes</t>
        </is>
      </c>
      <c r="H30349" t="n">
        <v>19.1</v>
      </c>
    </row>
    <row r="30350">
      <c r="A30350" t="inlineStr">
        <is>
          <t>2026-W3-2026-ALEXAODE-Y31056</t>
        </is>
      </c>
      <c r="B30350" t="n">
        <v>2026</v>
      </c>
      <c r="C30350" t="n">
        <v>3</v>
      </c>
      <c r="D30350" t="inlineStr">
        <is>
          <t>2026-ALEXAODE</t>
        </is>
      </c>
      <c r="E30350" t="inlineStr">
        <is>
          <t>Y31056</t>
        </is>
      </c>
      <c r="F30350" t="inlineStr">
        <is>
          <t>TE</t>
        </is>
      </c>
      <c r="G30350" t="inlineStr">
        <is>
          <t>Yes</t>
        </is>
      </c>
      <c r="H30350" t="n">
        <v>3.9</v>
      </c>
    </row>
    <row r="30351">
      <c r="A30351" t="inlineStr">
        <is>
          <t>2026-W3-2026-ALEXAODE-Y40121</t>
        </is>
      </c>
      <c r="B30351" t="n">
        <v>2026</v>
      </c>
      <c r="C30351" t="n">
        <v>3</v>
      </c>
      <c r="D30351" t="inlineStr">
        <is>
          <t>2026-ALEXAODE</t>
        </is>
      </c>
      <c r="E30351" t="inlineStr">
        <is>
          <t>Y40121</t>
        </is>
      </c>
      <c r="F30351" t="inlineStr">
        <is>
          <t>W/R/T FLEX</t>
        </is>
      </c>
      <c r="G30351" t="inlineStr">
        <is>
          <t>Yes</t>
        </is>
      </c>
      <c r="H30351" t="n">
        <v>20.4</v>
      </c>
    </row>
    <row r="30352">
      <c r="A30352" t="inlineStr">
        <is>
          <t>2026-W3-2026-ALEXAODE-Y40835</t>
        </is>
      </c>
      <c r="B30352" t="n">
        <v>2026</v>
      </c>
      <c r="C30352" t="n">
        <v>3</v>
      </c>
      <c r="D30352" t="inlineStr">
        <is>
          <t>2026-ALEXAODE</t>
        </is>
      </c>
      <c r="E30352" t="inlineStr">
        <is>
          <t>Y40835</t>
        </is>
      </c>
      <c r="F30352" t="inlineStr">
        <is>
          <t>K</t>
        </is>
      </c>
      <c r="G30352" t="inlineStr">
        <is>
          <t>Yes</t>
        </is>
      </c>
      <c r="H30352" t="n">
        <v>7</v>
      </c>
    </row>
    <row r="30353">
      <c r="A30353" t="inlineStr">
        <is>
          <t>2026-W3-2026-ALEXAODE-Y-DEF:kansas-city</t>
        </is>
      </c>
      <c r="B30353" t="n">
        <v>2026</v>
      </c>
      <c r="C30353" t="n">
        <v>3</v>
      </c>
      <c r="D30353" t="inlineStr">
        <is>
          <t>2026-ALEXAODE</t>
        </is>
      </c>
      <c r="E30353" t="inlineStr">
        <is>
          <t>Y-DEF:kansas-city</t>
        </is>
      </c>
      <c r="F30353" t="inlineStr">
        <is>
          <t>DST</t>
        </is>
      </c>
      <c r="G30353" t="inlineStr">
        <is>
          <t>Yes</t>
        </is>
      </c>
      <c r="H30353" t="n">
        <v>13.63</v>
      </c>
    </row>
    <row r="30354">
      <c r="A30354" t="inlineStr">
        <is>
          <t>2026-W3-2026-ALEXAODE-S12474</t>
        </is>
      </c>
      <c r="B30354" t="n">
        <v>2026</v>
      </c>
      <c r="C30354" t="n">
        <v>3</v>
      </c>
      <c r="D30354" t="inlineStr">
        <is>
          <t>2026-ALEXAODE</t>
        </is>
      </c>
      <c r="E30354" t="inlineStr">
        <is>
          <t>S12474</t>
        </is>
      </c>
      <c r="F30354" t="inlineStr">
        <is>
          <t>BN</t>
        </is>
      </c>
      <c r="G30354" t="inlineStr">
        <is>
          <t>No</t>
        </is>
      </c>
      <c r="H30354" t="n">
        <v>8.6</v>
      </c>
    </row>
    <row r="30355">
      <c r="A30355" t="inlineStr">
        <is>
          <t>2026-W3-2026-ALEXAODE-S12492</t>
        </is>
      </c>
      <c r="B30355" t="n">
        <v>2026</v>
      </c>
      <c r="C30355" t="n">
        <v>3</v>
      </c>
      <c r="D30355" t="inlineStr">
        <is>
          <t>2026-ALEXAODE</t>
        </is>
      </c>
      <c r="E30355" t="inlineStr">
        <is>
          <t>S12492</t>
        </is>
      </c>
      <c r="F30355" t="inlineStr">
        <is>
          <t>BN</t>
        </is>
      </c>
      <c r="G30355" t="inlineStr">
        <is>
          <t>No</t>
        </is>
      </c>
      <c r="H30355" t="n">
        <v>13.4</v>
      </c>
    </row>
    <row r="30356">
      <c r="A30356" t="inlineStr">
        <is>
          <t>2026-W3-2026-ALEXAODE-S12533</t>
        </is>
      </c>
      <c r="B30356" t="n">
        <v>2026</v>
      </c>
      <c r="C30356" t="n">
        <v>3</v>
      </c>
      <c r="D30356" t="inlineStr">
        <is>
          <t>2026-ALEXAODE</t>
        </is>
      </c>
      <c r="E30356" t="inlineStr">
        <is>
          <t>S12533</t>
        </is>
      </c>
      <c r="F30356" t="inlineStr">
        <is>
          <t>BN</t>
        </is>
      </c>
      <c r="G30356" t="inlineStr">
        <is>
          <t>No</t>
        </is>
      </c>
      <c r="H30356" t="n">
        <v>4.8</v>
      </c>
    </row>
    <row r="30357">
      <c r="A30357" t="inlineStr">
        <is>
          <t>2026-W3-2026-ALEXAODE-S13294</t>
        </is>
      </c>
      <c r="B30357" t="n">
        <v>2026</v>
      </c>
      <c r="C30357" t="n">
        <v>3</v>
      </c>
      <c r="D30357" t="inlineStr">
        <is>
          <t>2026-ALEXAODE</t>
        </is>
      </c>
      <c r="E30357" t="inlineStr">
        <is>
          <t>S13294</t>
        </is>
      </c>
      <c r="F30357" t="inlineStr">
        <is>
          <t>BN</t>
        </is>
      </c>
      <c r="G30357" t="inlineStr">
        <is>
          <t>No</t>
        </is>
      </c>
      <c r="H30357" t="n">
        <v>4.4</v>
      </c>
    </row>
    <row r="30358">
      <c r="A30358" t="inlineStr">
        <is>
          <t>2026-W3-2026-ALEXAODE-S13330</t>
        </is>
      </c>
      <c r="B30358" t="n">
        <v>2026</v>
      </c>
      <c r="C30358" t="n">
        <v>3</v>
      </c>
      <c r="D30358" t="inlineStr">
        <is>
          <t>2026-ALEXAODE</t>
        </is>
      </c>
      <c r="E30358" t="inlineStr">
        <is>
          <t>S13330</t>
        </is>
      </c>
      <c r="F30358" t="inlineStr">
        <is>
          <t>BN</t>
        </is>
      </c>
      <c r="G30358" t="inlineStr">
        <is>
          <t>No</t>
        </is>
      </c>
      <c r="H30358" t="n">
        <v>20</v>
      </c>
    </row>
    <row r="30359">
      <c r="A30359" t="inlineStr">
        <is>
          <t>2026-W3-2026-ALEXAODE-Y32671</t>
        </is>
      </c>
      <c r="B30359" t="n">
        <v>2026</v>
      </c>
      <c r="C30359" t="n">
        <v>3</v>
      </c>
      <c r="D30359" t="inlineStr">
        <is>
          <t>2026-ALEXAODE</t>
        </is>
      </c>
      <c r="E30359" t="inlineStr">
        <is>
          <t>Y32671</t>
        </is>
      </c>
      <c r="F30359" t="inlineStr">
        <is>
          <t>BN</t>
        </is>
      </c>
      <c r="G30359" t="inlineStr">
        <is>
          <t>No</t>
        </is>
      </c>
      <c r="H30359" t="n">
        <v>22.58</v>
      </c>
    </row>
    <row r="30360">
      <c r="A30360" t="inlineStr">
        <is>
          <t>2026-W3-2026-ALEXAODE-Y33413</t>
        </is>
      </c>
      <c r="B30360" t="n">
        <v>2026</v>
      </c>
      <c r="C30360" t="n">
        <v>3</v>
      </c>
      <c r="D30360" t="inlineStr">
        <is>
          <t>2026-ALEXAODE</t>
        </is>
      </c>
      <c r="E30360" t="inlineStr">
        <is>
          <t>Y33413</t>
        </is>
      </c>
      <c r="F30360" t="inlineStr">
        <is>
          <t>BN</t>
        </is>
      </c>
      <c r="G30360" t="inlineStr">
        <is>
          <t>No</t>
        </is>
      </c>
      <c r="H30360" t="n">
        <v>8</v>
      </c>
    </row>
    <row r="30361">
      <c r="A30361" t="inlineStr">
        <is>
          <t>2026-W3-2026-ALEXAODE-Y40097</t>
        </is>
      </c>
      <c r="B30361" t="n">
        <v>2026</v>
      </c>
      <c r="C30361" t="n">
        <v>3</v>
      </c>
      <c r="D30361" t="inlineStr">
        <is>
          <t>2026-ALEXAODE</t>
        </is>
      </c>
      <c r="E30361" t="inlineStr">
        <is>
          <t>Y40097</t>
        </is>
      </c>
      <c r="F30361" t="inlineStr">
        <is>
          <t>BN</t>
        </is>
      </c>
      <c r="G30361" t="inlineStr">
        <is>
          <t>No</t>
        </is>
      </c>
      <c r="H30361" t="n">
        <v>0</v>
      </c>
    </row>
    <row r="30362">
      <c r="A30362" t="inlineStr">
        <is>
          <t>2026-W3-2026-PEPSALFA-Y29235</t>
        </is>
      </c>
      <c r="B30362" t="n">
        <v>2026</v>
      </c>
      <c r="C30362" t="n">
        <v>3</v>
      </c>
      <c r="D30362" t="inlineStr">
        <is>
          <t>2026-PEPSALFA</t>
        </is>
      </c>
      <c r="E30362" t="inlineStr">
        <is>
          <t>Y29235</t>
        </is>
      </c>
      <c r="F30362" t="inlineStr">
        <is>
          <t>QB</t>
        </is>
      </c>
      <c r="G30362" t="inlineStr">
        <is>
          <t>Yes</t>
        </is>
      </c>
      <c r="H30362" t="n">
        <v>19.36</v>
      </c>
    </row>
    <row r="30363">
      <c r="A30363" t="inlineStr">
        <is>
          <t>2026-W3-2026-PEPSALFA-Y40059</t>
        </is>
      </c>
      <c r="B30363" t="n">
        <v>2026</v>
      </c>
      <c r="C30363" t="n">
        <v>3</v>
      </c>
      <c r="D30363" t="inlineStr">
        <is>
          <t>2026-PEPSALFA</t>
        </is>
      </c>
      <c r="E30363" t="inlineStr">
        <is>
          <t>Y40059</t>
        </is>
      </c>
      <c r="F30363" t="inlineStr">
        <is>
          <t>RB</t>
        </is>
      </c>
      <c r="G30363" t="inlineStr">
        <is>
          <t>Yes</t>
        </is>
      </c>
      <c r="H30363" t="n">
        <v>37.9</v>
      </c>
    </row>
    <row r="30364">
      <c r="A30364" t="inlineStr">
        <is>
          <t>2026-W3-2026-PEPSALFA-Y30295</t>
        </is>
      </c>
      <c r="B30364" t="n">
        <v>2026</v>
      </c>
      <c r="C30364" t="n">
        <v>3</v>
      </c>
      <c r="D30364" t="inlineStr">
        <is>
          <t>2026-PEPSALFA</t>
        </is>
      </c>
      <c r="E30364" t="inlineStr">
        <is>
          <t>Y30295</t>
        </is>
      </c>
      <c r="F30364" t="inlineStr">
        <is>
          <t>RB</t>
        </is>
      </c>
      <c r="G30364" t="inlineStr">
        <is>
          <t>Yes</t>
        </is>
      </c>
      <c r="H30364" t="n">
        <v>11.7</v>
      </c>
    </row>
    <row r="30365">
      <c r="A30365" t="inlineStr">
        <is>
          <t>2026-W3-2026-PEPSALFA-Y27581</t>
        </is>
      </c>
      <c r="B30365" t="n">
        <v>2026</v>
      </c>
      <c r="C30365" t="n">
        <v>3</v>
      </c>
      <c r="D30365" t="inlineStr">
        <is>
          <t>2026-PEPSALFA</t>
        </is>
      </c>
      <c r="E30365" t="inlineStr">
        <is>
          <t>Y27581</t>
        </is>
      </c>
      <c r="F30365" t="inlineStr">
        <is>
          <t>WR</t>
        </is>
      </c>
      <c r="G30365" t="inlineStr">
        <is>
          <t>Yes</t>
        </is>
      </c>
      <c r="H30365" t="n">
        <v>17.2</v>
      </c>
    </row>
    <row r="30366">
      <c r="A30366" t="inlineStr">
        <is>
          <t>2026-W3-2026-PEPSALFA-Y34088</t>
        </is>
      </c>
      <c r="B30366" t="n">
        <v>2026</v>
      </c>
      <c r="C30366" t="n">
        <v>3</v>
      </c>
      <c r="D30366" t="inlineStr">
        <is>
          <t>2026-PEPSALFA</t>
        </is>
      </c>
      <c r="E30366" t="inlineStr">
        <is>
          <t>Y34088</t>
        </is>
      </c>
      <c r="F30366" t="inlineStr">
        <is>
          <t>WR</t>
        </is>
      </c>
      <c r="G30366" t="inlineStr">
        <is>
          <t>Yes</t>
        </is>
      </c>
      <c r="H30366" t="n">
        <v>6.4</v>
      </c>
    </row>
    <row r="30367">
      <c r="A30367" t="inlineStr">
        <is>
          <t>2026-W3-2026-PEPSALFA-Y34010</t>
        </is>
      </c>
      <c r="B30367" t="n">
        <v>2026</v>
      </c>
      <c r="C30367" t="n">
        <v>3</v>
      </c>
      <c r="D30367" t="inlineStr">
        <is>
          <t>2026-PEPSALFA</t>
        </is>
      </c>
      <c r="E30367" t="inlineStr">
        <is>
          <t>Y34010</t>
        </is>
      </c>
      <c r="F30367" t="inlineStr">
        <is>
          <t>TE</t>
        </is>
      </c>
      <c r="G30367" t="inlineStr">
        <is>
          <t>Yes</t>
        </is>
      </c>
      <c r="H30367" t="n">
        <v>12</v>
      </c>
    </row>
    <row r="30368">
      <c r="A30368" t="inlineStr">
        <is>
          <t>2026-W3-2026-PEPSALFA-S12529</t>
        </is>
      </c>
      <c r="B30368" t="n">
        <v>2026</v>
      </c>
      <c r="C30368" t="n">
        <v>3</v>
      </c>
      <c r="D30368" t="inlineStr">
        <is>
          <t>2026-PEPSALFA</t>
        </is>
      </c>
      <c r="E30368" t="inlineStr">
        <is>
          <t>S12529</t>
        </is>
      </c>
      <c r="F30368" t="inlineStr">
        <is>
          <t>W/R/T FLEX</t>
        </is>
      </c>
      <c r="G30368" t="inlineStr">
        <is>
          <t>Yes</t>
        </is>
      </c>
      <c r="H30368" t="n">
        <v>3.4</v>
      </c>
    </row>
    <row r="30369">
      <c r="A30369" t="inlineStr">
        <is>
          <t>2026-W3-2026-PEPSALFA-Y30346</t>
        </is>
      </c>
      <c r="B30369" t="n">
        <v>2026</v>
      </c>
      <c r="C30369" t="n">
        <v>3</v>
      </c>
      <c r="D30369" t="inlineStr">
        <is>
          <t>2026-PEPSALFA</t>
        </is>
      </c>
      <c r="E30369" t="inlineStr">
        <is>
          <t>Y30346</t>
        </is>
      </c>
      <c r="F30369" t="inlineStr">
        <is>
          <t>K</t>
        </is>
      </c>
      <c r="G30369" t="inlineStr">
        <is>
          <t>Yes</t>
        </is>
      </c>
      <c r="H30369" t="n">
        <v>6</v>
      </c>
    </row>
    <row r="30370">
      <c r="A30370" t="inlineStr">
        <is>
          <t>2026-W3-2026-PEPSALFA-Y-DEF:philadelphia</t>
        </is>
      </c>
      <c r="B30370" t="n">
        <v>2026</v>
      </c>
      <c r="C30370" t="n">
        <v>3</v>
      </c>
      <c r="D30370" t="inlineStr">
        <is>
          <t>2026-PEPSALFA</t>
        </is>
      </c>
      <c r="E30370" t="inlineStr">
        <is>
          <t>Y-DEF:philadelphia</t>
        </is>
      </c>
      <c r="F30370" t="inlineStr">
        <is>
          <t>DST</t>
        </is>
      </c>
      <c r="G30370" t="inlineStr">
        <is>
          <t>Yes</t>
        </is>
      </c>
      <c r="H30370" t="n">
        <v>4.2</v>
      </c>
    </row>
    <row r="30371">
      <c r="A30371" t="inlineStr">
        <is>
          <t>2026-W3-2026-PEPSALFA-Y40877</t>
        </is>
      </c>
      <c r="B30371" t="n">
        <v>2026</v>
      </c>
      <c r="C30371" t="n">
        <v>3</v>
      </c>
      <c r="D30371" t="inlineStr">
        <is>
          <t>2026-PEPSALFA</t>
        </is>
      </c>
      <c r="E30371" t="inlineStr">
        <is>
          <t>Y40877</t>
        </is>
      </c>
      <c r="F30371" t="inlineStr">
        <is>
          <t>BN</t>
        </is>
      </c>
      <c r="G30371" t="inlineStr">
        <is>
          <t>No</t>
        </is>
      </c>
      <c r="H30371" t="n">
        <v>3</v>
      </c>
    </row>
    <row r="30372">
      <c r="A30372" t="inlineStr">
        <is>
          <t>2026-W3-2026-PEPSALFA-Y28592</t>
        </is>
      </c>
      <c r="B30372" t="n">
        <v>2026</v>
      </c>
      <c r="C30372" t="n">
        <v>3</v>
      </c>
      <c r="D30372" t="inlineStr">
        <is>
          <t>2026-PEPSALFA</t>
        </is>
      </c>
      <c r="E30372" t="inlineStr">
        <is>
          <t>Y28592</t>
        </is>
      </c>
      <c r="F30372" t="inlineStr">
        <is>
          <t>BN</t>
        </is>
      </c>
      <c r="G30372" t="inlineStr">
        <is>
          <t>No</t>
        </is>
      </c>
      <c r="H30372" t="n">
        <v>7.6</v>
      </c>
    </row>
    <row r="30373">
      <c r="A30373" t="inlineStr">
        <is>
          <t>2026-W3-2026-PEPSALFA-Y9265</t>
        </is>
      </c>
      <c r="B30373" t="n">
        <v>2026</v>
      </c>
      <c r="C30373" t="n">
        <v>3</v>
      </c>
      <c r="D30373" t="inlineStr">
        <is>
          <t>2026-PEPSALFA</t>
        </is>
      </c>
      <c r="E30373" t="inlineStr">
        <is>
          <t>Y9265</t>
        </is>
      </c>
      <c r="F30373" t="inlineStr">
        <is>
          <t>BN</t>
        </is>
      </c>
      <c r="G30373" t="inlineStr">
        <is>
          <t>No</t>
        </is>
      </c>
      <c r="H30373" t="n">
        <v>22.9</v>
      </c>
    </row>
    <row r="30374">
      <c r="A30374" t="inlineStr">
        <is>
          <t>2026-W3-2026-PEPSALFA-Y31896</t>
        </is>
      </c>
      <c r="B30374" t="n">
        <v>2026</v>
      </c>
      <c r="C30374" t="n">
        <v>3</v>
      </c>
      <c r="D30374" t="inlineStr">
        <is>
          <t>2026-PEPSALFA</t>
        </is>
      </c>
      <c r="E30374" t="inlineStr">
        <is>
          <t>Y31896</t>
        </is>
      </c>
      <c r="F30374" t="inlineStr">
        <is>
          <t>BN</t>
        </is>
      </c>
      <c r="G30374" t="inlineStr">
        <is>
          <t>No</t>
        </is>
      </c>
      <c r="H30374" t="n">
        <v>10.6</v>
      </c>
    </row>
    <row r="30375">
      <c r="A30375" t="inlineStr">
        <is>
          <t>2026-W3-2026-PEPSALFA-Y31960</t>
        </is>
      </c>
      <c r="B30375" t="n">
        <v>2026</v>
      </c>
      <c r="C30375" t="n">
        <v>3</v>
      </c>
      <c r="D30375" t="inlineStr">
        <is>
          <t>2026-PEPSALFA</t>
        </is>
      </c>
      <c r="E30375" t="inlineStr">
        <is>
          <t>Y31960</t>
        </is>
      </c>
      <c r="F30375" t="inlineStr">
        <is>
          <t>BN</t>
        </is>
      </c>
      <c r="G30375" t="inlineStr">
        <is>
          <t>No</t>
        </is>
      </c>
      <c r="H30375" t="n">
        <v>11.6</v>
      </c>
    </row>
    <row r="30376">
      <c r="A30376" t="inlineStr">
        <is>
          <t>2026-W3-2026-PEPSALFA-Y33477</t>
        </is>
      </c>
      <c r="B30376" t="n">
        <v>2026</v>
      </c>
      <c r="C30376" t="n">
        <v>3</v>
      </c>
      <c r="D30376" t="inlineStr">
        <is>
          <t>2026-PEPSALFA</t>
        </is>
      </c>
      <c r="E30376" t="inlineStr">
        <is>
          <t>Y33477</t>
        </is>
      </c>
      <c r="F30376" t="inlineStr">
        <is>
          <t>BN</t>
        </is>
      </c>
      <c r="G30376" t="inlineStr">
        <is>
          <t>No</t>
        </is>
      </c>
      <c r="H30376" t="n">
        <v>0</v>
      </c>
    </row>
    <row r="30377">
      <c r="A30377" t="inlineStr">
        <is>
          <t>2026-W3-2026-PEPSALFA-Y34047</t>
        </is>
      </c>
      <c r="B30377" t="n">
        <v>2026</v>
      </c>
      <c r="C30377" t="n">
        <v>3</v>
      </c>
      <c r="D30377" t="inlineStr">
        <is>
          <t>2026-PEPSALFA</t>
        </is>
      </c>
      <c r="E30377" t="inlineStr">
        <is>
          <t>Y34047</t>
        </is>
      </c>
      <c r="F30377" t="inlineStr">
        <is>
          <t>BN</t>
        </is>
      </c>
      <c r="G30377" t="inlineStr">
        <is>
          <t>No</t>
        </is>
      </c>
      <c r="H30377" t="n">
        <v>10.6</v>
      </c>
    </row>
    <row r="30378">
      <c r="A30378" t="inlineStr">
        <is>
          <t>2026-W3-2026-TROQUERO-Y31002</t>
        </is>
      </c>
      <c r="B30378" t="n">
        <v>2026</v>
      </c>
      <c r="C30378" t="n">
        <v>3</v>
      </c>
      <c r="D30378" t="inlineStr">
        <is>
          <t>2026-TROQUERO</t>
        </is>
      </c>
      <c r="E30378" t="inlineStr">
        <is>
          <t>Y31002</t>
        </is>
      </c>
      <c r="F30378" t="inlineStr">
        <is>
          <t>QB</t>
        </is>
      </c>
      <c r="G30378" t="inlineStr">
        <is>
          <t>Yes</t>
        </is>
      </c>
      <c r="H30378" t="n">
        <v>20.44</v>
      </c>
    </row>
    <row r="30379">
      <c r="A30379" t="inlineStr">
        <is>
          <t>2026-W3-2026-TROQUERO-Y31905</t>
        </is>
      </c>
      <c r="B30379" t="n">
        <v>2026</v>
      </c>
      <c r="C30379" t="n">
        <v>3</v>
      </c>
      <c r="D30379" t="inlineStr">
        <is>
          <t>2026-TROQUERO</t>
        </is>
      </c>
      <c r="E30379" t="inlineStr">
        <is>
          <t>Y31905</t>
        </is>
      </c>
      <c r="F30379" t="inlineStr">
        <is>
          <t>RB</t>
        </is>
      </c>
      <c r="G30379" t="inlineStr">
        <is>
          <t>Yes</t>
        </is>
      </c>
      <c r="H30379" t="n">
        <v>5.8</v>
      </c>
    </row>
    <row r="30380">
      <c r="A30380" t="inlineStr">
        <is>
          <t>2026-W3-2026-TROQUERO-Y33514</t>
        </is>
      </c>
      <c r="B30380" t="n">
        <v>2026</v>
      </c>
      <c r="C30380" t="n">
        <v>3</v>
      </c>
      <c r="D30380" t="inlineStr">
        <is>
          <t>2026-TROQUERO</t>
        </is>
      </c>
      <c r="E30380" t="inlineStr">
        <is>
          <t>Y33514</t>
        </is>
      </c>
      <c r="F30380" t="inlineStr">
        <is>
          <t>RB</t>
        </is>
      </c>
      <c r="G30380" t="inlineStr">
        <is>
          <t>Yes</t>
        </is>
      </c>
      <c r="H30380" t="n">
        <v>13</v>
      </c>
    </row>
    <row r="30381">
      <c r="A30381" t="inlineStr">
        <is>
          <t>2026-W3-2026-TROQUERO-S12501</t>
        </is>
      </c>
      <c r="B30381" t="n">
        <v>2026</v>
      </c>
      <c r="C30381" t="n">
        <v>3</v>
      </c>
      <c r="D30381" t="inlineStr">
        <is>
          <t>2026-TROQUERO</t>
        </is>
      </c>
      <c r="E30381" t="inlineStr">
        <is>
          <t>S12501</t>
        </is>
      </c>
      <c r="F30381" t="inlineStr">
        <is>
          <t>WR</t>
        </is>
      </c>
      <c r="G30381" t="inlineStr">
        <is>
          <t>Yes</t>
        </is>
      </c>
      <c r="H30381" t="n">
        <v>18.5</v>
      </c>
    </row>
    <row r="30382">
      <c r="A30382" t="inlineStr">
        <is>
          <t>2026-W3-2026-TROQUERO-Y32703</t>
        </is>
      </c>
      <c r="B30382" t="n">
        <v>2026</v>
      </c>
      <c r="C30382" t="n">
        <v>3</v>
      </c>
      <c r="D30382" t="inlineStr">
        <is>
          <t>2026-TROQUERO</t>
        </is>
      </c>
      <c r="E30382" t="inlineStr">
        <is>
          <t>Y32703</t>
        </is>
      </c>
      <c r="F30382" t="inlineStr">
        <is>
          <t>WR</t>
        </is>
      </c>
      <c r="G30382" t="inlineStr">
        <is>
          <t>Yes</t>
        </is>
      </c>
      <c r="H30382" t="n">
        <v>18</v>
      </c>
    </row>
    <row r="30383">
      <c r="A30383" t="inlineStr">
        <is>
          <t>2026-W3-2026-TROQUERO-S12518</t>
        </is>
      </c>
      <c r="B30383" t="n">
        <v>2026</v>
      </c>
      <c r="C30383" t="n">
        <v>3</v>
      </c>
      <c r="D30383" t="inlineStr">
        <is>
          <t>2026-TROQUERO</t>
        </is>
      </c>
      <c r="E30383" t="inlineStr">
        <is>
          <t>S12518</t>
        </is>
      </c>
      <c r="F30383" t="inlineStr">
        <is>
          <t>TE</t>
        </is>
      </c>
      <c r="G30383" t="inlineStr">
        <is>
          <t>Yes</t>
        </is>
      </c>
      <c r="H30383" t="n">
        <v>10.2</v>
      </c>
    </row>
    <row r="30384">
      <c r="A30384" t="inlineStr">
        <is>
          <t>2026-W3-2026-TROQUERO-Y33996</t>
        </is>
      </c>
      <c r="B30384" t="n">
        <v>2026</v>
      </c>
      <c r="C30384" t="n">
        <v>3</v>
      </c>
      <c r="D30384" t="inlineStr">
        <is>
          <t>2026-TROQUERO</t>
        </is>
      </c>
      <c r="E30384" t="inlineStr">
        <is>
          <t>Y33996</t>
        </is>
      </c>
      <c r="F30384" t="inlineStr">
        <is>
          <t>W/R/T FLEX</t>
        </is>
      </c>
      <c r="G30384" t="inlineStr">
        <is>
          <t>Yes</t>
        </is>
      </c>
      <c r="H30384" t="n">
        <v>20.3</v>
      </c>
    </row>
    <row r="30385">
      <c r="A30385" t="inlineStr">
        <is>
          <t>2026-W3-2026-TROQUERO-Y34344</t>
        </is>
      </c>
      <c r="B30385" t="n">
        <v>2026</v>
      </c>
      <c r="C30385" t="n">
        <v>3</v>
      </c>
      <c r="D30385" t="inlineStr">
        <is>
          <t>2026-TROQUERO</t>
        </is>
      </c>
      <c r="E30385" t="inlineStr">
        <is>
          <t>Y34344</t>
        </is>
      </c>
      <c r="F30385" t="inlineStr">
        <is>
          <t>K</t>
        </is>
      </c>
      <c r="G30385" t="inlineStr">
        <is>
          <t>Yes</t>
        </is>
      </c>
      <c r="H30385" t="n">
        <v>10</v>
      </c>
    </row>
    <row r="30386">
      <c r="A30386" t="inlineStr">
        <is>
          <t>2026-W3-2026-TROQUERO-Y-DEF:new-england</t>
        </is>
      </c>
      <c r="B30386" t="n">
        <v>2026</v>
      </c>
      <c r="C30386" t="n">
        <v>3</v>
      </c>
      <c r="D30386" t="inlineStr">
        <is>
          <t>2026-TROQUERO</t>
        </is>
      </c>
      <c r="E30386" t="inlineStr">
        <is>
          <t>Y-DEF:new-england</t>
        </is>
      </c>
      <c r="F30386" t="inlineStr">
        <is>
          <t>DST</t>
        </is>
      </c>
      <c r="G30386" t="inlineStr">
        <is>
          <t>Yes</t>
        </is>
      </c>
      <c r="H30386" t="n">
        <v>3.3</v>
      </c>
    </row>
    <row r="30387">
      <c r="A30387" t="inlineStr">
        <is>
          <t>2026-W3-2026-TROQUERO-Y31856</t>
        </is>
      </c>
      <c r="B30387" t="n">
        <v>2026</v>
      </c>
      <c r="C30387" t="n">
        <v>3</v>
      </c>
      <c r="D30387" t="inlineStr">
        <is>
          <t>2026-TROQUERO</t>
        </is>
      </c>
      <c r="E30387" t="inlineStr">
        <is>
          <t>Y31856</t>
        </is>
      </c>
      <c r="F30387" t="inlineStr">
        <is>
          <t>BN</t>
        </is>
      </c>
      <c r="G30387" t="inlineStr">
        <is>
          <t>No</t>
        </is>
      </c>
      <c r="H30387" t="n">
        <v>0</v>
      </c>
    </row>
    <row r="30388">
      <c r="A30388" t="inlineStr">
        <is>
          <t>2026-W3-2026-TROQUERO-Y32231</t>
        </is>
      </c>
      <c r="B30388" t="n">
        <v>2026</v>
      </c>
      <c r="C30388" t="n">
        <v>3</v>
      </c>
      <c r="D30388" t="inlineStr">
        <is>
          <t>2026-TROQUERO</t>
        </is>
      </c>
      <c r="E30388" t="inlineStr">
        <is>
          <t>Y32231</t>
        </is>
      </c>
      <c r="F30388" t="inlineStr">
        <is>
          <t>BN</t>
        </is>
      </c>
      <c r="G30388" t="inlineStr">
        <is>
          <t>No</t>
        </is>
      </c>
      <c r="H30388" t="n">
        <v>15.9</v>
      </c>
    </row>
    <row r="30389">
      <c r="A30389" t="inlineStr">
        <is>
          <t>2026-W3-2026-TROQUERO-Y34104</t>
        </is>
      </c>
      <c r="B30389" t="n">
        <v>2026</v>
      </c>
      <c r="C30389" t="n">
        <v>3</v>
      </c>
      <c r="D30389" t="inlineStr">
        <is>
          <t>2026-TROQUERO</t>
        </is>
      </c>
      <c r="E30389" t="inlineStr">
        <is>
          <t>Y34104</t>
        </is>
      </c>
      <c r="F30389" t="inlineStr">
        <is>
          <t>BN</t>
        </is>
      </c>
      <c r="G30389" t="inlineStr">
        <is>
          <t>No</t>
        </is>
      </c>
      <c r="H30389" t="n">
        <v>1.1</v>
      </c>
    </row>
    <row r="30390">
      <c r="A30390" t="inlineStr">
        <is>
          <t>2026-W3-2026-TROQUERO-Y34218</t>
        </is>
      </c>
      <c r="B30390" t="n">
        <v>2026</v>
      </c>
      <c r="C30390" t="n">
        <v>3</v>
      </c>
      <c r="D30390" t="inlineStr">
        <is>
          <t>2026-TROQUERO</t>
        </is>
      </c>
      <c r="E30390" t="inlineStr">
        <is>
          <t>Y34218</t>
        </is>
      </c>
      <c r="F30390" t="inlineStr">
        <is>
          <t>BN</t>
        </is>
      </c>
      <c r="G30390" t="inlineStr">
        <is>
          <t>No</t>
        </is>
      </c>
      <c r="H30390" t="n">
        <v>33.28</v>
      </c>
    </row>
    <row r="30391">
      <c r="A30391" t="inlineStr">
        <is>
          <t>2026-W3-2026-TROQUERO-Y40168</t>
        </is>
      </c>
      <c r="B30391" t="n">
        <v>2026</v>
      </c>
      <c r="C30391" t="n">
        <v>3</v>
      </c>
      <c r="D30391" t="inlineStr">
        <is>
          <t>2026-TROQUERO</t>
        </is>
      </c>
      <c r="E30391" t="inlineStr">
        <is>
          <t>Y40168</t>
        </is>
      </c>
      <c r="F30391" t="inlineStr">
        <is>
          <t>BN</t>
        </is>
      </c>
      <c r="G30391" t="inlineStr">
        <is>
          <t>No</t>
        </is>
      </c>
      <c r="H30391" t="n">
        <v>0</v>
      </c>
    </row>
    <row r="30392">
      <c r="A30392" t="inlineStr">
        <is>
          <t>2026-W3-2026-TROQUERO-Y40119</t>
        </is>
      </c>
      <c r="B30392" t="n">
        <v>2026</v>
      </c>
      <c r="C30392" t="n">
        <v>3</v>
      </c>
      <c r="D30392" t="inlineStr">
        <is>
          <t>2026-TROQUERO</t>
        </is>
      </c>
      <c r="E30392" t="inlineStr">
        <is>
          <t>Y40119</t>
        </is>
      </c>
      <c r="F30392" t="inlineStr">
        <is>
          <t>BN</t>
        </is>
      </c>
      <c r="G30392" t="inlineStr">
        <is>
          <t>No</t>
        </is>
      </c>
      <c r="H30392" t="n">
        <v>0.5</v>
      </c>
    </row>
    <row r="30393">
      <c r="A30393" t="inlineStr">
        <is>
          <t>2026-W3-2026-TROQUERO-Y40042</t>
        </is>
      </c>
      <c r="B30393" t="n">
        <v>2026</v>
      </c>
      <c r="C30393" t="n">
        <v>3</v>
      </c>
      <c r="D30393" t="inlineStr">
        <is>
          <t>2026-TROQUERO</t>
        </is>
      </c>
      <c r="E30393" t="inlineStr">
        <is>
          <t>Y40042</t>
        </is>
      </c>
      <c r="F30393" t="inlineStr">
        <is>
          <t>BN</t>
        </is>
      </c>
      <c r="G30393" t="inlineStr">
        <is>
          <t>No</t>
        </is>
      </c>
      <c r="H30393" t="n">
        <v>17.5</v>
      </c>
    </row>
    <row r="30394">
      <c r="A30394" t="inlineStr">
        <is>
          <t>2026-W3-2026-HUEROELC-Y29369</t>
        </is>
      </c>
      <c r="B30394" t="n">
        <v>2026</v>
      </c>
      <c r="C30394" t="n">
        <v>3</v>
      </c>
      <c r="D30394" t="inlineStr">
        <is>
          <t>2026-HUEROELC</t>
        </is>
      </c>
      <c r="E30394" t="inlineStr">
        <is>
          <t>Y29369</t>
        </is>
      </c>
      <c r="F30394" t="inlineStr">
        <is>
          <t>QB</t>
        </is>
      </c>
      <c r="G30394" t="inlineStr">
        <is>
          <t>Yes</t>
        </is>
      </c>
      <c r="H30394" t="n">
        <v>18.94</v>
      </c>
    </row>
    <row r="30395">
      <c r="A30395" t="inlineStr">
        <is>
          <t>2026-W3-2026-HUEROELC-Y30121</t>
        </is>
      </c>
      <c r="B30395" t="n">
        <v>2026</v>
      </c>
      <c r="C30395" t="n">
        <v>3</v>
      </c>
      <c r="D30395" t="inlineStr">
        <is>
          <t>2026-HUEROELC</t>
        </is>
      </c>
      <c r="E30395" t="inlineStr">
        <is>
          <t>Y30121</t>
        </is>
      </c>
      <c r="F30395" t="inlineStr">
        <is>
          <t>RB</t>
        </is>
      </c>
      <c r="G30395" t="inlineStr">
        <is>
          <t>Yes</t>
        </is>
      </c>
      <c r="H30395" t="n">
        <v>19.6</v>
      </c>
    </row>
    <row r="30396">
      <c r="A30396" t="inlineStr">
        <is>
          <t>2026-W3-2026-HUEROELC-Y33508</t>
        </is>
      </c>
      <c r="B30396" t="n">
        <v>2026</v>
      </c>
      <c r="C30396" t="n">
        <v>3</v>
      </c>
      <c r="D30396" t="inlineStr">
        <is>
          <t>2026-HUEROELC</t>
        </is>
      </c>
      <c r="E30396" t="inlineStr">
        <is>
          <t>Y33508</t>
        </is>
      </c>
      <c r="F30396" t="inlineStr">
        <is>
          <t>RB</t>
        </is>
      </c>
      <c r="G30396" t="inlineStr">
        <is>
          <t>Yes</t>
        </is>
      </c>
      <c r="H30396" t="n">
        <v>5.3</v>
      </c>
    </row>
    <row r="30397">
      <c r="A30397" t="inlineStr">
        <is>
          <t>2026-W3-2026-HUEROELC-Y34007</t>
        </is>
      </c>
      <c r="B30397" t="n">
        <v>2026</v>
      </c>
      <c r="C30397" t="n">
        <v>3</v>
      </c>
      <c r="D30397" t="inlineStr">
        <is>
          <t>2026-HUEROELC</t>
        </is>
      </c>
      <c r="E30397" t="inlineStr">
        <is>
          <t>Y34007</t>
        </is>
      </c>
      <c r="F30397" t="inlineStr">
        <is>
          <t>WR</t>
        </is>
      </c>
      <c r="G30397" t="inlineStr">
        <is>
          <t>Yes</t>
        </is>
      </c>
      <c r="H30397" t="n">
        <v>11.7</v>
      </c>
    </row>
    <row r="30398">
      <c r="A30398" t="inlineStr">
        <is>
          <t>2026-W3-2026-HUEROELC-Y33965</t>
        </is>
      </c>
      <c r="B30398" t="n">
        <v>2026</v>
      </c>
      <c r="C30398" t="n">
        <v>3</v>
      </c>
      <c r="D30398" t="inlineStr">
        <is>
          <t>2026-HUEROELC</t>
        </is>
      </c>
      <c r="E30398" t="inlineStr">
        <is>
          <t>Y33965</t>
        </is>
      </c>
      <c r="F30398" t="inlineStr">
        <is>
          <t>WR</t>
        </is>
      </c>
      <c r="G30398" t="inlineStr">
        <is>
          <t>Yes</t>
        </is>
      </c>
      <c r="H30398" t="n">
        <v>21.7</v>
      </c>
    </row>
    <row r="30399">
      <c r="A30399" t="inlineStr">
        <is>
          <t>2026-W3-2026-HUEROELC-Y34095</t>
        </is>
      </c>
      <c r="B30399" t="n">
        <v>2026</v>
      </c>
      <c r="C30399" t="n">
        <v>3</v>
      </c>
      <c r="D30399" t="inlineStr">
        <is>
          <t>2026-HUEROELC</t>
        </is>
      </c>
      <c r="E30399" t="inlineStr">
        <is>
          <t>Y34095</t>
        </is>
      </c>
      <c r="F30399" t="inlineStr">
        <is>
          <t>TE</t>
        </is>
      </c>
      <c r="G30399" t="inlineStr">
        <is>
          <t>Yes</t>
        </is>
      </c>
      <c r="H30399" t="n">
        <v>2.3</v>
      </c>
    </row>
    <row r="30400">
      <c r="A30400" t="inlineStr">
        <is>
          <t>2026-W3-2026-HUEROELC-S10213</t>
        </is>
      </c>
      <c r="B30400" t="n">
        <v>2026</v>
      </c>
      <c r="C30400" t="n">
        <v>3</v>
      </c>
      <c r="D30400" t="inlineStr">
        <is>
          <t>2026-HUEROELC</t>
        </is>
      </c>
      <c r="E30400" t="inlineStr">
        <is>
          <t>S10213</t>
        </is>
      </c>
      <c r="F30400" t="inlineStr">
        <is>
          <t>W/R/T FLEX</t>
        </is>
      </c>
      <c r="G30400" t="inlineStr">
        <is>
          <t>Yes</t>
        </is>
      </c>
      <c r="H30400" t="n">
        <v>6.3</v>
      </c>
    </row>
    <row r="30401">
      <c r="A30401" t="inlineStr">
        <is>
          <t>2026-W3-2026-HUEROELC-Y32417</t>
        </is>
      </c>
      <c r="B30401" t="n">
        <v>2026</v>
      </c>
      <c r="C30401" t="n">
        <v>3</v>
      </c>
      <c r="D30401" t="inlineStr">
        <is>
          <t>2026-HUEROELC</t>
        </is>
      </c>
      <c r="E30401" t="inlineStr">
        <is>
          <t>Y32417</t>
        </is>
      </c>
      <c r="F30401" t="inlineStr">
        <is>
          <t>K</t>
        </is>
      </c>
      <c r="G30401" t="inlineStr">
        <is>
          <t>Yes</t>
        </is>
      </c>
      <c r="H30401" t="n">
        <v>12</v>
      </c>
    </row>
    <row r="30402">
      <c r="A30402" t="inlineStr">
        <is>
          <t>2026-W3-2026-HUEROELC-Y-DEF:green-bay</t>
        </is>
      </c>
      <c r="B30402" t="n">
        <v>2026</v>
      </c>
      <c r="C30402" t="n">
        <v>3</v>
      </c>
      <c r="D30402" t="inlineStr">
        <is>
          <t>2026-HUEROELC</t>
        </is>
      </c>
      <c r="E30402" t="inlineStr">
        <is>
          <t>Y-DEF:green-bay</t>
        </is>
      </c>
      <c r="F30402" t="inlineStr">
        <is>
          <t>DST</t>
        </is>
      </c>
      <c r="G30402" t="inlineStr">
        <is>
          <t>Yes</t>
        </is>
      </c>
      <c r="H30402" t="n">
        <v>2.5</v>
      </c>
    </row>
    <row r="30403">
      <c r="A30403" t="inlineStr">
        <is>
          <t>2026-W3-2026-HUEROELC-Y40981</t>
        </is>
      </c>
      <c r="B30403" t="n">
        <v>2026</v>
      </c>
      <c r="C30403" t="n">
        <v>3</v>
      </c>
      <c r="D30403" t="inlineStr">
        <is>
          <t>2026-HUEROELC</t>
        </is>
      </c>
      <c r="E30403" t="inlineStr">
        <is>
          <t>Y40981</t>
        </is>
      </c>
      <c r="F30403" t="inlineStr">
        <is>
          <t>BN</t>
        </is>
      </c>
      <c r="G30403" t="inlineStr">
        <is>
          <t>No</t>
        </is>
      </c>
      <c r="H30403" t="n">
        <v>3.2</v>
      </c>
    </row>
    <row r="30404">
      <c r="A30404" t="inlineStr">
        <is>
          <t>2026-W3-2026-HUEROELC-S13311</t>
        </is>
      </c>
      <c r="B30404" t="n">
        <v>2026</v>
      </c>
      <c r="C30404" t="n">
        <v>3</v>
      </c>
      <c r="D30404" t="inlineStr">
        <is>
          <t>2026-HUEROELC</t>
        </is>
      </c>
      <c r="E30404" t="inlineStr">
        <is>
          <t>S13311</t>
        </is>
      </c>
      <c r="F30404" t="inlineStr">
        <is>
          <t>BN</t>
        </is>
      </c>
      <c r="G30404" t="inlineStr">
        <is>
          <t>No</t>
        </is>
      </c>
      <c r="H30404" t="n">
        <v>8.699999999999999</v>
      </c>
    </row>
    <row r="30405">
      <c r="A30405" t="inlineStr">
        <is>
          <t>2026-W3-2026-HUEROELC-S13337</t>
        </is>
      </c>
      <c r="B30405" t="n">
        <v>2026</v>
      </c>
      <c r="C30405" t="n">
        <v>3</v>
      </c>
      <c r="D30405" t="inlineStr">
        <is>
          <t>2026-HUEROELC</t>
        </is>
      </c>
      <c r="E30405" t="inlineStr">
        <is>
          <t>S13337</t>
        </is>
      </c>
      <c r="F30405" t="inlineStr">
        <is>
          <t>BN</t>
        </is>
      </c>
      <c r="G30405" t="inlineStr">
        <is>
          <t>No</t>
        </is>
      </c>
      <c r="H30405" t="n">
        <v>1.7</v>
      </c>
    </row>
    <row r="30406">
      <c r="A30406" t="inlineStr">
        <is>
          <t>2026-W3-2026-HUEROELC-S13414</t>
        </is>
      </c>
      <c r="B30406" t="n">
        <v>2026</v>
      </c>
      <c r="C30406" t="n">
        <v>3</v>
      </c>
      <c r="D30406" t="inlineStr">
        <is>
          <t>2026-HUEROELC</t>
        </is>
      </c>
      <c r="E30406" t="inlineStr">
        <is>
          <t>S13414</t>
        </is>
      </c>
      <c r="F30406" t="inlineStr">
        <is>
          <t>BN</t>
        </is>
      </c>
      <c r="G30406" t="inlineStr">
        <is>
          <t>No</t>
        </is>
      </c>
      <c r="H30406" t="n">
        <v>1.7</v>
      </c>
    </row>
    <row r="30407">
      <c r="A30407" t="inlineStr">
        <is>
          <t>2026-W3-2026-HUEROELC-Y30197</t>
        </is>
      </c>
      <c r="B30407" t="n">
        <v>2026</v>
      </c>
      <c r="C30407" t="n">
        <v>3</v>
      </c>
      <c r="D30407" t="inlineStr">
        <is>
          <t>2026-HUEROELC</t>
        </is>
      </c>
      <c r="E30407" t="inlineStr">
        <is>
          <t>Y30197</t>
        </is>
      </c>
      <c r="F30407" t="inlineStr">
        <is>
          <t>BN</t>
        </is>
      </c>
      <c r="G30407" t="inlineStr">
        <is>
          <t>No</t>
        </is>
      </c>
      <c r="H30407" t="n">
        <v>4</v>
      </c>
    </row>
    <row r="30408">
      <c r="A30408" t="inlineStr">
        <is>
          <t>2026-W3-2026-HUEROELC-Y31883</t>
        </is>
      </c>
      <c r="B30408" t="n">
        <v>2026</v>
      </c>
      <c r="C30408" t="n">
        <v>3</v>
      </c>
      <c r="D30408" t="inlineStr">
        <is>
          <t>2026-HUEROELC</t>
        </is>
      </c>
      <c r="E30408" t="inlineStr">
        <is>
          <t>Y31883</t>
        </is>
      </c>
      <c r="F30408" t="inlineStr">
        <is>
          <t>BN</t>
        </is>
      </c>
      <c r="G30408" t="inlineStr">
        <is>
          <t>No</t>
        </is>
      </c>
      <c r="H30408" t="n">
        <v>0</v>
      </c>
    </row>
    <row r="30409">
      <c r="A30409" t="inlineStr">
        <is>
          <t>2026-W3-2026-HUEROELC-Y34320</t>
        </is>
      </c>
      <c r="B30409" t="n">
        <v>2026</v>
      </c>
      <c r="C30409" t="n">
        <v>3</v>
      </c>
      <c r="D30409" t="inlineStr">
        <is>
          <t>2026-HUEROELC</t>
        </is>
      </c>
      <c r="E30409" t="inlineStr">
        <is>
          <t>Y34320</t>
        </is>
      </c>
      <c r="F30409" t="inlineStr">
        <is>
          <t>BN</t>
        </is>
      </c>
      <c r="G30409" t="inlineStr">
        <is>
          <t>No</t>
        </is>
      </c>
      <c r="H30409" t="n">
        <v>0</v>
      </c>
    </row>
    <row r="30410">
      <c r="A30410" t="inlineStr">
        <is>
          <t>2026-W3-2026-HUEROELC-Y40039</t>
        </is>
      </c>
      <c r="B30410" t="n">
        <v>2026</v>
      </c>
      <c r="C30410" t="n">
        <v>3</v>
      </c>
      <c r="D30410" t="inlineStr">
        <is>
          <t>2026-HUEROELC</t>
        </is>
      </c>
      <c r="E30410" t="inlineStr">
        <is>
          <t>Y40039</t>
        </is>
      </c>
      <c r="F30410" t="inlineStr">
        <is>
          <t>BN</t>
        </is>
      </c>
      <c r="G30410" t="inlineStr">
        <is>
          <t>No</t>
        </is>
      </c>
      <c r="H30410" t="n">
        <v>12.9</v>
      </c>
    </row>
    <row r="30411">
      <c r="A30411" t="inlineStr">
        <is>
          <t>2026-W3-2026-PITACIOC-Y32696</t>
        </is>
      </c>
      <c r="B30411" t="n">
        <v>2026</v>
      </c>
      <c r="C30411" t="n">
        <v>3</v>
      </c>
      <c r="D30411" t="inlineStr">
        <is>
          <t>2026-PITACIOC</t>
        </is>
      </c>
      <c r="E30411" t="inlineStr">
        <is>
          <t>Y32696</t>
        </is>
      </c>
      <c r="F30411" t="inlineStr">
        <is>
          <t>QB</t>
        </is>
      </c>
      <c r="G30411" t="inlineStr">
        <is>
          <t>Yes</t>
        </is>
      </c>
      <c r="H30411" t="n">
        <v>19.48</v>
      </c>
    </row>
    <row r="30412">
      <c r="A30412" t="inlineStr">
        <is>
          <t>2026-W3-2026-PITACIOC-S12507</t>
        </is>
      </c>
      <c r="B30412" t="n">
        <v>2026</v>
      </c>
      <c r="C30412" t="n">
        <v>3</v>
      </c>
      <c r="D30412" t="inlineStr">
        <is>
          <t>2026-PITACIOC</t>
        </is>
      </c>
      <c r="E30412" t="inlineStr">
        <is>
          <t>S12507</t>
        </is>
      </c>
      <c r="F30412" t="inlineStr">
        <is>
          <t>RB</t>
        </is>
      </c>
      <c r="G30412" t="inlineStr">
        <is>
          <t>Yes</t>
        </is>
      </c>
      <c r="H30412" t="n">
        <v>5.6</v>
      </c>
    </row>
    <row r="30413">
      <c r="A30413" t="inlineStr">
        <is>
          <t>2026-W3-2026-PITACIOC-Y32705</t>
        </is>
      </c>
      <c r="B30413" t="n">
        <v>2026</v>
      </c>
      <c r="C30413" t="n">
        <v>3</v>
      </c>
      <c r="D30413" t="inlineStr">
        <is>
          <t>2026-PITACIOC</t>
        </is>
      </c>
      <c r="E30413" t="inlineStr">
        <is>
          <t>Y32705</t>
        </is>
      </c>
      <c r="F30413" t="inlineStr">
        <is>
          <t>RB</t>
        </is>
      </c>
      <c r="G30413" t="inlineStr">
        <is>
          <t>Yes</t>
        </is>
      </c>
      <c r="H30413" t="n">
        <v>9.800000000000001</v>
      </c>
    </row>
    <row r="30414">
      <c r="A30414" t="inlineStr">
        <is>
          <t>2026-W3-2026-PITACIOC-Y33500</t>
        </is>
      </c>
      <c r="B30414" t="n">
        <v>2026</v>
      </c>
      <c r="C30414" t="n">
        <v>3</v>
      </c>
      <c r="D30414" t="inlineStr">
        <is>
          <t>2026-PITACIOC</t>
        </is>
      </c>
      <c r="E30414" t="inlineStr">
        <is>
          <t>Y33500</t>
        </is>
      </c>
      <c r="F30414" t="inlineStr">
        <is>
          <t>WR</t>
        </is>
      </c>
      <c r="G30414" t="inlineStr">
        <is>
          <t>Yes</t>
        </is>
      </c>
      <c r="H30414" t="n">
        <v>9.9</v>
      </c>
    </row>
    <row r="30415">
      <c r="A30415" t="inlineStr">
        <is>
          <t>2026-W3-2026-PITACIOC-S11646</t>
        </is>
      </c>
      <c r="B30415" t="n">
        <v>2026</v>
      </c>
      <c r="C30415" t="n">
        <v>3</v>
      </c>
      <c r="D30415" t="inlineStr">
        <is>
          <t>2026-PITACIOC</t>
        </is>
      </c>
      <c r="E30415" t="inlineStr">
        <is>
          <t>S11646</t>
        </is>
      </c>
      <c r="F30415" t="inlineStr">
        <is>
          <t>WR</t>
        </is>
      </c>
      <c r="G30415" t="inlineStr">
        <is>
          <t>Yes</t>
        </is>
      </c>
      <c r="H30415" t="n">
        <v>2.8</v>
      </c>
    </row>
    <row r="30416">
      <c r="A30416" t="inlineStr">
        <is>
          <t>2026-W3-2026-PITACIOC-Y33113</t>
        </is>
      </c>
      <c r="B30416" t="n">
        <v>2026</v>
      </c>
      <c r="C30416" t="n">
        <v>3</v>
      </c>
      <c r="D30416" t="inlineStr">
        <is>
          <t>2026-PITACIOC</t>
        </is>
      </c>
      <c r="E30416" t="inlineStr">
        <is>
          <t>Y33113</t>
        </is>
      </c>
      <c r="F30416" t="inlineStr">
        <is>
          <t>TE</t>
        </is>
      </c>
      <c r="G30416" t="inlineStr">
        <is>
          <t>Yes</t>
        </is>
      </c>
      <c r="H30416" t="n">
        <v>19.3</v>
      </c>
    </row>
    <row r="30417">
      <c r="A30417" t="inlineStr">
        <is>
          <t>2026-W3-2026-PITACIOC-Y40908</t>
        </is>
      </c>
      <c r="B30417" t="n">
        <v>2026</v>
      </c>
      <c r="C30417" t="n">
        <v>3</v>
      </c>
      <c r="D30417" t="inlineStr">
        <is>
          <t>2026-PITACIOC</t>
        </is>
      </c>
      <c r="E30417" t="inlineStr">
        <is>
          <t>Y40908</t>
        </is>
      </c>
      <c r="F30417" t="inlineStr">
        <is>
          <t>W/R/T FLEX</t>
        </is>
      </c>
      <c r="G30417" t="inlineStr">
        <is>
          <t>Yes</t>
        </is>
      </c>
      <c r="H30417" t="n">
        <v>8.6</v>
      </c>
    </row>
    <row r="30418">
      <c r="A30418" t="inlineStr">
        <is>
          <t>2026-W3-2026-PITACIOC-Y40819</t>
        </is>
      </c>
      <c r="B30418" t="n">
        <v>2026</v>
      </c>
      <c r="C30418" t="n">
        <v>3</v>
      </c>
      <c r="D30418" t="inlineStr">
        <is>
          <t>2026-PITACIOC</t>
        </is>
      </c>
      <c r="E30418" t="inlineStr">
        <is>
          <t>Y40819</t>
        </is>
      </c>
      <c r="F30418" t="inlineStr">
        <is>
          <t>K</t>
        </is>
      </c>
      <c r="G30418" t="inlineStr">
        <is>
          <t>Yes</t>
        </is>
      </c>
      <c r="H30418" t="n">
        <v>11</v>
      </c>
    </row>
    <row r="30419">
      <c r="A30419" t="inlineStr">
        <is>
          <t>2026-W3-2026-PITACIOC-Y-DEF:carolina</t>
        </is>
      </c>
      <c r="B30419" t="n">
        <v>2026</v>
      </c>
      <c r="C30419" t="n">
        <v>3</v>
      </c>
      <c r="D30419" t="inlineStr">
        <is>
          <t>2026-PITACIOC</t>
        </is>
      </c>
      <c r="E30419" t="inlineStr">
        <is>
          <t>Y-DEF:carolina</t>
        </is>
      </c>
      <c r="F30419" t="inlineStr">
        <is>
          <t>DST</t>
        </is>
      </c>
      <c r="G30419" t="inlineStr">
        <is>
          <t>Yes</t>
        </is>
      </c>
      <c r="H30419" t="n">
        <v>8.75</v>
      </c>
    </row>
    <row r="30420">
      <c r="A30420" t="inlineStr">
        <is>
          <t>2026-W3-2026-PITACIOC-Y40915</t>
        </is>
      </c>
      <c r="B30420" t="n">
        <v>2026</v>
      </c>
      <c r="C30420" t="n">
        <v>3</v>
      </c>
      <c r="D30420" t="inlineStr">
        <is>
          <t>2026-PITACIOC</t>
        </is>
      </c>
      <c r="E30420" t="inlineStr">
        <is>
          <t>Y40915</t>
        </is>
      </c>
      <c r="F30420" t="inlineStr">
        <is>
          <t>BN</t>
        </is>
      </c>
      <c r="G30420" t="inlineStr">
        <is>
          <t>No</t>
        </is>
      </c>
      <c r="H30420" t="n">
        <v>0</v>
      </c>
    </row>
    <row r="30421">
      <c r="A30421" t="inlineStr">
        <is>
          <t>2026-W3-2026-PITACIOC-S12490</t>
        </is>
      </c>
      <c r="B30421" t="n">
        <v>2026</v>
      </c>
      <c r="C30421" t="n">
        <v>3</v>
      </c>
      <c r="D30421" t="inlineStr">
        <is>
          <t>2026-PITACIOC</t>
        </is>
      </c>
      <c r="E30421" t="inlineStr">
        <is>
          <t>S12490</t>
        </is>
      </c>
      <c r="F30421" t="inlineStr">
        <is>
          <t>BN</t>
        </is>
      </c>
      <c r="G30421" t="inlineStr">
        <is>
          <t>No</t>
        </is>
      </c>
      <c r="H30421" t="n">
        <v>16</v>
      </c>
    </row>
    <row r="30422">
      <c r="A30422" t="inlineStr">
        <is>
          <t>2026-W3-2026-PITACIOC-Y31019</t>
        </is>
      </c>
      <c r="B30422" t="n">
        <v>2026</v>
      </c>
      <c r="C30422" t="n">
        <v>3</v>
      </c>
      <c r="D30422" t="inlineStr">
        <is>
          <t>2026-PITACIOC</t>
        </is>
      </c>
      <c r="E30422" t="inlineStr">
        <is>
          <t>Y31019</t>
        </is>
      </c>
      <c r="F30422" t="inlineStr">
        <is>
          <t>BN</t>
        </is>
      </c>
      <c r="G30422" t="inlineStr">
        <is>
          <t>No</t>
        </is>
      </c>
      <c r="H30422" t="n">
        <v>0</v>
      </c>
    </row>
    <row r="30423">
      <c r="A30423" t="inlineStr">
        <is>
          <t>2026-W3-2026-PITACIOC-Y31840</t>
        </is>
      </c>
      <c r="B30423" t="n">
        <v>2026</v>
      </c>
      <c r="C30423" t="n">
        <v>3</v>
      </c>
      <c r="D30423" t="inlineStr">
        <is>
          <t>2026-PITACIOC</t>
        </is>
      </c>
      <c r="E30423" t="inlineStr">
        <is>
          <t>Y31840</t>
        </is>
      </c>
      <c r="F30423" t="inlineStr">
        <is>
          <t>BN</t>
        </is>
      </c>
      <c r="G30423" t="inlineStr">
        <is>
          <t>No</t>
        </is>
      </c>
      <c r="H30423" t="n">
        <v>2.1</v>
      </c>
    </row>
    <row r="30424">
      <c r="A30424" t="inlineStr">
        <is>
          <t>2026-W3-2026-PITACIOC-Y32704</t>
        </is>
      </c>
      <c r="B30424" t="n">
        <v>2026</v>
      </c>
      <c r="C30424" t="n">
        <v>3</v>
      </c>
      <c r="D30424" t="inlineStr">
        <is>
          <t>2026-PITACIOC</t>
        </is>
      </c>
      <c r="E30424" t="inlineStr">
        <is>
          <t>Y32704</t>
        </is>
      </c>
      <c r="F30424" t="inlineStr">
        <is>
          <t>BN</t>
        </is>
      </c>
      <c r="G30424" t="inlineStr">
        <is>
          <t>No</t>
        </is>
      </c>
      <c r="H30424" t="n">
        <v>2.6</v>
      </c>
    </row>
    <row r="30425">
      <c r="A30425" t="inlineStr">
        <is>
          <t>2026-W3-2026-PITACIOC-Y33389</t>
        </is>
      </c>
      <c r="B30425" t="n">
        <v>2026</v>
      </c>
      <c r="C30425" t="n">
        <v>3</v>
      </c>
      <c r="D30425" t="inlineStr">
        <is>
          <t>2026-PITACIOC</t>
        </is>
      </c>
      <c r="E30425" t="inlineStr">
        <is>
          <t>Y33389</t>
        </is>
      </c>
      <c r="F30425" t="inlineStr">
        <is>
          <t>BN</t>
        </is>
      </c>
      <c r="G30425" t="inlineStr">
        <is>
          <t>No</t>
        </is>
      </c>
      <c r="H30425" t="n">
        <v>20.78</v>
      </c>
    </row>
    <row r="30426">
      <c r="A30426" t="inlineStr">
        <is>
          <t>2026-W3-2026-PITACIOC-Y-DEF:denver</t>
        </is>
      </c>
      <c r="B30426" t="n">
        <v>2026</v>
      </c>
      <c r="C30426" t="n">
        <v>3</v>
      </c>
      <c r="D30426" t="inlineStr">
        <is>
          <t>2026-PITACIOC</t>
        </is>
      </c>
      <c r="E30426" t="inlineStr">
        <is>
          <t>Y-DEF:denver</t>
        </is>
      </c>
      <c r="F30426" t="inlineStr">
        <is>
          <t>BN</t>
        </is>
      </c>
      <c r="G30426" t="inlineStr">
        <is>
          <t>No</t>
        </is>
      </c>
      <c r="H30426" t="n">
        <v>17.9</v>
      </c>
    </row>
    <row r="30427">
      <c r="A30427" t="inlineStr">
        <is>
          <t>2026-W3-2026-TONYCLIF-Y40029</t>
        </is>
      </c>
      <c r="B30427" t="n">
        <v>2026</v>
      </c>
      <c r="C30427" t="n">
        <v>3</v>
      </c>
      <c r="D30427" t="inlineStr">
        <is>
          <t>2026-TONYCLIF</t>
        </is>
      </c>
      <c r="E30427" t="inlineStr">
        <is>
          <t>Y40029</t>
        </is>
      </c>
      <c r="F30427" t="inlineStr">
        <is>
          <t>QB</t>
        </is>
      </c>
      <c r="G30427" t="inlineStr">
        <is>
          <t>Yes</t>
        </is>
      </c>
      <c r="H30427" t="n">
        <v>14.64</v>
      </c>
    </row>
    <row r="30428">
      <c r="A30428" t="inlineStr">
        <is>
          <t>2026-W3-2026-TONYCLIF-Y32711</t>
        </is>
      </c>
      <c r="B30428" t="n">
        <v>2026</v>
      </c>
      <c r="C30428" t="n">
        <v>3</v>
      </c>
      <c r="D30428" t="inlineStr">
        <is>
          <t>2026-TONYCLIF</t>
        </is>
      </c>
      <c r="E30428" t="inlineStr">
        <is>
          <t>Y32711</t>
        </is>
      </c>
      <c r="F30428" t="inlineStr">
        <is>
          <t>RB</t>
        </is>
      </c>
      <c r="G30428" t="inlineStr">
        <is>
          <t>Yes</t>
        </is>
      </c>
      <c r="H30428" t="n">
        <v>8.199999999999999</v>
      </c>
    </row>
    <row r="30429">
      <c r="A30429" t="inlineStr">
        <is>
          <t>2026-W3-2026-TONYCLIF-S12527</t>
        </is>
      </c>
      <c r="B30429" t="n">
        <v>2026</v>
      </c>
      <c r="C30429" t="n">
        <v>3</v>
      </c>
      <c r="D30429" t="inlineStr">
        <is>
          <t>2026-TONYCLIF</t>
        </is>
      </c>
      <c r="E30429" t="inlineStr">
        <is>
          <t>S12527</t>
        </is>
      </c>
      <c r="F30429" t="inlineStr">
        <is>
          <t>RB</t>
        </is>
      </c>
      <c r="G30429" t="inlineStr">
        <is>
          <t>Yes</t>
        </is>
      </c>
      <c r="H30429" t="n">
        <v>10.8</v>
      </c>
    </row>
    <row r="30430">
      <c r="A30430" t="inlineStr">
        <is>
          <t>2026-W3-2026-TONYCLIF-Y33966</t>
        </is>
      </c>
      <c r="B30430" t="n">
        <v>2026</v>
      </c>
      <c r="C30430" t="n">
        <v>3</v>
      </c>
      <c r="D30430" t="inlineStr">
        <is>
          <t>2026-TONYCLIF</t>
        </is>
      </c>
      <c r="E30430" t="inlineStr">
        <is>
          <t>Y33966</t>
        </is>
      </c>
      <c r="F30430" t="inlineStr">
        <is>
          <t>WR</t>
        </is>
      </c>
      <c r="G30430" t="inlineStr">
        <is>
          <t>Yes</t>
        </is>
      </c>
      <c r="H30430" t="n">
        <v>15.2</v>
      </c>
    </row>
    <row r="30431">
      <c r="A30431" t="inlineStr">
        <is>
          <t>2026-W3-2026-TONYCLIF-Y33398</t>
        </is>
      </c>
      <c r="B30431" t="n">
        <v>2026</v>
      </c>
      <c r="C30431" t="n">
        <v>3</v>
      </c>
      <c r="D30431" t="inlineStr">
        <is>
          <t>2026-TONYCLIF</t>
        </is>
      </c>
      <c r="E30431" t="inlineStr">
        <is>
          <t>Y33398</t>
        </is>
      </c>
      <c r="F30431" t="inlineStr">
        <is>
          <t>WR</t>
        </is>
      </c>
      <c r="G30431" t="inlineStr">
        <is>
          <t>Yes</t>
        </is>
      </c>
      <c r="H30431" t="n">
        <v>9.5</v>
      </c>
    </row>
    <row r="30432">
      <c r="A30432" t="inlineStr">
        <is>
          <t>2026-W3-2026-TONYCLIF-S12506</t>
        </is>
      </c>
      <c r="B30432" t="n">
        <v>2026</v>
      </c>
      <c r="C30432" t="n">
        <v>3</v>
      </c>
      <c r="D30432" t="inlineStr">
        <is>
          <t>2026-TONYCLIF</t>
        </is>
      </c>
      <c r="E30432" t="inlineStr">
        <is>
          <t>S12506</t>
        </is>
      </c>
      <c r="F30432" t="inlineStr">
        <is>
          <t>TE</t>
        </is>
      </c>
      <c r="G30432" t="inlineStr">
        <is>
          <t>Yes</t>
        </is>
      </c>
      <c r="H30432" t="n">
        <v>20.6</v>
      </c>
    </row>
    <row r="30433">
      <c r="A30433" t="inlineStr">
        <is>
          <t>2026-W3-2026-TONYCLIF-Y41097</t>
        </is>
      </c>
      <c r="B30433" t="n">
        <v>2026</v>
      </c>
      <c r="C30433" t="n">
        <v>3</v>
      </c>
      <c r="D30433" t="inlineStr">
        <is>
          <t>2026-TONYCLIF</t>
        </is>
      </c>
      <c r="E30433" t="inlineStr">
        <is>
          <t>Y41097</t>
        </is>
      </c>
      <c r="F30433" t="inlineStr">
        <is>
          <t>W/R/T FLEX</t>
        </is>
      </c>
      <c r="G30433" t="inlineStr">
        <is>
          <t>Yes</t>
        </is>
      </c>
      <c r="H30433" t="n">
        <v>5.4</v>
      </c>
    </row>
    <row r="30434">
      <c r="A30434" t="inlineStr">
        <is>
          <t>2026-W3-2026-TONYCLIF-Y28378</t>
        </is>
      </c>
      <c r="B30434" t="n">
        <v>2026</v>
      </c>
      <c r="C30434" t="n">
        <v>3</v>
      </c>
      <c r="D30434" t="inlineStr">
        <is>
          <t>2026-TONYCLIF</t>
        </is>
      </c>
      <c r="E30434" t="inlineStr">
        <is>
          <t>Y28378</t>
        </is>
      </c>
      <c r="F30434" t="inlineStr">
        <is>
          <t>K</t>
        </is>
      </c>
      <c r="G30434" t="inlineStr">
        <is>
          <t>Yes</t>
        </is>
      </c>
      <c r="H30434" t="n">
        <v>9</v>
      </c>
    </row>
    <row r="30435">
      <c r="A30435" t="inlineStr">
        <is>
          <t>2026-W3-2026-TONYCLIF-Y-DEF:seattle</t>
        </is>
      </c>
      <c r="B30435" t="n">
        <v>2026</v>
      </c>
      <c r="C30435" t="n">
        <v>3</v>
      </c>
      <c r="D30435" t="inlineStr">
        <is>
          <t>2026-TONYCLIF</t>
        </is>
      </c>
      <c r="E30435" t="inlineStr">
        <is>
          <t>Y-DEF:seattle</t>
        </is>
      </c>
      <c r="F30435" t="inlineStr">
        <is>
          <t>DST</t>
        </is>
      </c>
      <c r="G30435" t="inlineStr">
        <is>
          <t>Yes</t>
        </is>
      </c>
      <c r="H30435" t="n">
        <v>6.28</v>
      </c>
    </row>
    <row r="30436">
      <c r="A30436" t="inlineStr">
        <is>
          <t>2026-W3-2026-TONYCLIF-S12489</t>
        </is>
      </c>
      <c r="B30436" t="n">
        <v>2026</v>
      </c>
      <c r="C30436" t="n">
        <v>3</v>
      </c>
      <c r="D30436" t="inlineStr">
        <is>
          <t>2026-TONYCLIF</t>
        </is>
      </c>
      <c r="E30436" t="inlineStr">
        <is>
          <t>S12489</t>
        </is>
      </c>
      <c r="F30436" t="inlineStr">
        <is>
          <t>BN</t>
        </is>
      </c>
      <c r="G30436" t="inlineStr">
        <is>
          <t>No</t>
        </is>
      </c>
      <c r="H30436" t="n">
        <v>7.7</v>
      </c>
    </row>
    <row r="30437">
      <c r="A30437" t="inlineStr">
        <is>
          <t>2026-W3-2026-TONYCLIF-S12534</t>
        </is>
      </c>
      <c r="B30437" t="n">
        <v>2026</v>
      </c>
      <c r="C30437" t="n">
        <v>3</v>
      </c>
      <c r="D30437" t="inlineStr">
        <is>
          <t>2026-TONYCLIF</t>
        </is>
      </c>
      <c r="E30437" t="inlineStr">
        <is>
          <t>S12534</t>
        </is>
      </c>
      <c r="F30437" t="inlineStr">
        <is>
          <t>BN</t>
        </is>
      </c>
      <c r="G30437" t="inlineStr">
        <is>
          <t>No</t>
        </is>
      </c>
      <c r="H30437" t="n">
        <v>3.1</v>
      </c>
    </row>
    <row r="30438">
      <c r="A30438" t="inlineStr">
        <is>
          <t>2026-W3-2026-TONYCLIF-S13293</t>
        </is>
      </c>
      <c r="B30438" t="n">
        <v>2026</v>
      </c>
      <c r="C30438" t="n">
        <v>3</v>
      </c>
      <c r="D30438" t="inlineStr">
        <is>
          <t>2026-TONYCLIF</t>
        </is>
      </c>
      <c r="E30438" t="inlineStr">
        <is>
          <t>S13293</t>
        </is>
      </c>
      <c r="F30438" t="inlineStr">
        <is>
          <t>BN</t>
        </is>
      </c>
      <c r="G30438" t="inlineStr">
        <is>
          <t>No</t>
        </is>
      </c>
      <c r="H30438" t="n">
        <v>0</v>
      </c>
    </row>
    <row r="30439">
      <c r="A30439" t="inlineStr">
        <is>
          <t>2026-W3-2026-TONYCLIF-Y29269</t>
        </is>
      </c>
      <c r="B30439" t="n">
        <v>2026</v>
      </c>
      <c r="C30439" t="n">
        <v>3</v>
      </c>
      <c r="D30439" t="inlineStr">
        <is>
          <t>2026-TONYCLIF</t>
        </is>
      </c>
      <c r="E30439" t="inlineStr">
        <is>
          <t>Y29269</t>
        </is>
      </c>
      <c r="F30439" t="inlineStr">
        <is>
          <t>BN</t>
        </is>
      </c>
      <c r="G30439" t="inlineStr">
        <is>
          <t>No</t>
        </is>
      </c>
      <c r="H30439" t="n">
        <v>1</v>
      </c>
    </row>
    <row r="30440">
      <c r="A30440" t="inlineStr">
        <is>
          <t>2026-W3-2026-TONYCLIF-Y32676</t>
        </is>
      </c>
      <c r="B30440" t="n">
        <v>2026</v>
      </c>
      <c r="C30440" t="n">
        <v>3</v>
      </c>
      <c r="D30440" t="inlineStr">
        <is>
          <t>2026-TONYCLIF</t>
        </is>
      </c>
      <c r="E30440" t="inlineStr">
        <is>
          <t>Y32676</t>
        </is>
      </c>
      <c r="F30440" t="inlineStr">
        <is>
          <t>BN</t>
        </is>
      </c>
      <c r="G30440" t="inlineStr">
        <is>
          <t>No</t>
        </is>
      </c>
      <c r="H30440" t="n">
        <v>13.74</v>
      </c>
    </row>
    <row r="30441">
      <c r="A30441" t="inlineStr">
        <is>
          <t>2026-W3-2026-TONYCLIF-Y33967</t>
        </is>
      </c>
      <c r="B30441" t="n">
        <v>2026</v>
      </c>
      <c r="C30441" t="n">
        <v>3</v>
      </c>
      <c r="D30441" t="inlineStr">
        <is>
          <t>2026-TONYCLIF</t>
        </is>
      </c>
      <c r="E30441" t="inlineStr">
        <is>
          <t>Y33967</t>
        </is>
      </c>
      <c r="F30441" t="inlineStr">
        <is>
          <t>BN</t>
        </is>
      </c>
      <c r="G30441" t="inlineStr">
        <is>
          <t>No</t>
        </is>
      </c>
      <c r="H30441" t="n">
        <v>6.9</v>
      </c>
    </row>
    <row r="30442">
      <c r="A30442" t="inlineStr">
        <is>
          <t>2026-W3-2026-TONYCLIF-Y40201</t>
        </is>
      </c>
      <c r="B30442" t="n">
        <v>2026</v>
      </c>
      <c r="C30442" t="n">
        <v>3</v>
      </c>
      <c r="D30442" t="inlineStr">
        <is>
          <t>2026-TONYCLIF</t>
        </is>
      </c>
      <c r="E30442" t="inlineStr">
        <is>
          <t>Y40201</t>
        </is>
      </c>
      <c r="F30442" t="inlineStr">
        <is>
          <t>BN</t>
        </is>
      </c>
      <c r="G30442" t="inlineStr">
        <is>
          <t>No</t>
        </is>
      </c>
      <c r="H30442" t="n">
        <v>4.2</v>
      </c>
    </row>
    <row r="30443">
      <c r="A30443" t="inlineStr">
        <is>
          <t>2026-W3-2026-TONYCLIF-Y-DEF:las-vegas</t>
        </is>
      </c>
      <c r="B30443" t="n">
        <v>2026</v>
      </c>
      <c r="C30443" t="n">
        <v>3</v>
      </c>
      <c r="D30443" t="inlineStr">
        <is>
          <t>2026-TONYCLIF</t>
        </is>
      </c>
      <c r="E30443" t="inlineStr">
        <is>
          <t>Y-DEF:las-vegas</t>
        </is>
      </c>
      <c r="F30443" t="inlineStr">
        <is>
          <t>BN</t>
        </is>
      </c>
      <c r="G30443" t="inlineStr">
        <is>
          <t>No</t>
        </is>
      </c>
      <c r="H30443" t="n">
        <v>19.9</v>
      </c>
    </row>
    <row r="30444">
      <c r="A30444" t="inlineStr">
        <is>
          <t>2026-W3-2026-CALLITO-Y25812</t>
        </is>
      </c>
      <c r="B30444" t="n">
        <v>2026</v>
      </c>
      <c r="C30444" t="n">
        <v>3</v>
      </c>
      <c r="D30444" t="inlineStr">
        <is>
          <t>2026-CALLITO</t>
        </is>
      </c>
      <c r="E30444" t="inlineStr">
        <is>
          <t>Y25812</t>
        </is>
      </c>
      <c r="F30444" t="inlineStr">
        <is>
          <t>QB</t>
        </is>
      </c>
      <c r="G30444" t="inlineStr">
        <is>
          <t>Yes</t>
        </is>
      </c>
      <c r="H30444" t="n">
        <v>22.22</v>
      </c>
    </row>
    <row r="30445">
      <c r="A30445" t="inlineStr">
        <is>
          <t>2026-W3-2026-CALLITO-Y33991</t>
        </is>
      </c>
      <c r="B30445" t="n">
        <v>2026</v>
      </c>
      <c r="C30445" t="n">
        <v>3</v>
      </c>
      <c r="D30445" t="inlineStr">
        <is>
          <t>2026-CALLITO</t>
        </is>
      </c>
      <c r="E30445" t="inlineStr">
        <is>
          <t>Y33991</t>
        </is>
      </c>
      <c r="F30445" t="inlineStr">
        <is>
          <t>RB</t>
        </is>
      </c>
      <c r="G30445" t="inlineStr">
        <is>
          <t>Yes</t>
        </is>
      </c>
      <c r="H30445" t="n">
        <v>7</v>
      </c>
    </row>
    <row r="30446">
      <c r="A30446" t="inlineStr">
        <is>
          <t>2026-W3-2026-CALLITO-S13286</t>
        </is>
      </c>
      <c r="B30446" t="n">
        <v>2026</v>
      </c>
      <c r="C30446" t="n">
        <v>3</v>
      </c>
      <c r="D30446" t="inlineStr">
        <is>
          <t>2026-CALLITO</t>
        </is>
      </c>
      <c r="E30446" t="inlineStr">
        <is>
          <t>S13286</t>
        </is>
      </c>
      <c r="F30446" t="inlineStr">
        <is>
          <t>RB</t>
        </is>
      </c>
      <c r="G30446" t="inlineStr">
        <is>
          <t>Yes</t>
        </is>
      </c>
      <c r="H30446" t="n">
        <v>0.7</v>
      </c>
    </row>
    <row r="30447">
      <c r="A30447" t="inlineStr">
        <is>
          <t>2026-W3-2026-CALLITO-Y40041</t>
        </is>
      </c>
      <c r="B30447" t="n">
        <v>2026</v>
      </c>
      <c r="C30447" t="n">
        <v>3</v>
      </c>
      <c r="D30447" t="inlineStr">
        <is>
          <t>2026-CALLITO</t>
        </is>
      </c>
      <c r="E30447" t="inlineStr">
        <is>
          <t>Y40041</t>
        </is>
      </c>
      <c r="F30447" t="inlineStr">
        <is>
          <t>WR</t>
        </is>
      </c>
      <c r="G30447" t="inlineStr">
        <is>
          <t>Yes</t>
        </is>
      </c>
      <c r="H30447" t="n">
        <v>30.36</v>
      </c>
    </row>
    <row r="30448">
      <c r="A30448" t="inlineStr">
        <is>
          <t>2026-W3-2026-CALLITO-Y40883</t>
        </is>
      </c>
      <c r="B30448" t="n">
        <v>2026</v>
      </c>
      <c r="C30448" t="n">
        <v>3</v>
      </c>
      <c r="D30448" t="inlineStr">
        <is>
          <t>2026-CALLITO</t>
        </is>
      </c>
      <c r="E30448" t="inlineStr">
        <is>
          <t>Y40883</t>
        </is>
      </c>
      <c r="F30448" t="inlineStr">
        <is>
          <t>WR</t>
        </is>
      </c>
      <c r="G30448" t="inlineStr">
        <is>
          <t>Yes</t>
        </is>
      </c>
      <c r="H30448" t="n">
        <v>1.3</v>
      </c>
    </row>
    <row r="30449">
      <c r="A30449" t="inlineStr">
        <is>
          <t>2026-W3-2026-CALLITO-Y40878</t>
        </is>
      </c>
      <c r="B30449" t="n">
        <v>2026</v>
      </c>
      <c r="C30449" t="n">
        <v>3</v>
      </c>
      <c r="D30449" t="inlineStr">
        <is>
          <t>2026-CALLITO</t>
        </is>
      </c>
      <c r="E30449" t="inlineStr">
        <is>
          <t>Y40878</t>
        </is>
      </c>
      <c r="F30449" t="inlineStr">
        <is>
          <t>TE</t>
        </is>
      </c>
      <c r="G30449" t="inlineStr">
        <is>
          <t>Yes</t>
        </is>
      </c>
      <c r="H30449" t="n">
        <v>22.6</v>
      </c>
    </row>
    <row r="30450">
      <c r="A30450" t="inlineStr">
        <is>
          <t>2026-W3-2026-CALLITO-Y28534</t>
        </is>
      </c>
      <c r="B30450" t="n">
        <v>2026</v>
      </c>
      <c r="C30450" t="n">
        <v>3</v>
      </c>
      <c r="D30450" t="inlineStr">
        <is>
          <t>2026-CALLITO</t>
        </is>
      </c>
      <c r="E30450" t="inlineStr">
        <is>
          <t>Y28534</t>
        </is>
      </c>
      <c r="F30450" t="inlineStr">
        <is>
          <t>W/R/T FLEX</t>
        </is>
      </c>
      <c r="G30450" t="inlineStr">
        <is>
          <t>Yes</t>
        </is>
      </c>
      <c r="H30450" t="n">
        <v>5.3</v>
      </c>
    </row>
    <row r="30451">
      <c r="A30451" t="inlineStr">
        <is>
          <t>2026-W3-2026-CALLITO-S11786</t>
        </is>
      </c>
      <c r="B30451" t="n">
        <v>2026</v>
      </c>
      <c r="C30451" t="n">
        <v>3</v>
      </c>
      <c r="D30451" t="inlineStr">
        <is>
          <t>2026-CALLITO</t>
        </is>
      </c>
      <c r="E30451" t="inlineStr">
        <is>
          <t>S11786</t>
        </is>
      </c>
      <c r="F30451" t="inlineStr">
        <is>
          <t>K</t>
        </is>
      </c>
      <c r="G30451" t="inlineStr">
        <is>
          <t>Yes</t>
        </is>
      </c>
      <c r="H30451" t="n">
        <v>5</v>
      </c>
    </row>
    <row r="30452">
      <c r="A30452" t="inlineStr">
        <is>
          <t>2026-W3-2026-CALLITO-Y-DEF:la-rams</t>
        </is>
      </c>
      <c r="B30452" t="n">
        <v>2026</v>
      </c>
      <c r="C30452" t="n">
        <v>3</v>
      </c>
      <c r="D30452" t="inlineStr">
        <is>
          <t>2026-CALLITO</t>
        </is>
      </c>
      <c r="E30452" t="inlineStr">
        <is>
          <t>Y-DEF:la-rams</t>
        </is>
      </c>
      <c r="F30452" t="inlineStr">
        <is>
          <t>DST</t>
        </is>
      </c>
      <c r="G30452" t="inlineStr">
        <is>
          <t>Yes</t>
        </is>
      </c>
      <c r="H30452" t="n">
        <v>8.48</v>
      </c>
    </row>
    <row r="30453">
      <c r="A30453" t="inlineStr">
        <is>
          <t>2026-W3-2026-CALLITO-Y40707</t>
        </is>
      </c>
      <c r="B30453" t="n">
        <v>2026</v>
      </c>
      <c r="C30453" t="n">
        <v>3</v>
      </c>
      <c r="D30453" t="inlineStr">
        <is>
          <t>2026-CALLITO</t>
        </is>
      </c>
      <c r="E30453" t="inlineStr">
        <is>
          <t>Y40707</t>
        </is>
      </c>
      <c r="F30453" t="inlineStr">
        <is>
          <t>BN</t>
        </is>
      </c>
      <c r="G30453" t="inlineStr">
        <is>
          <t>No</t>
        </is>
      </c>
      <c r="H30453" t="n">
        <v>1.4</v>
      </c>
    </row>
    <row r="30454">
      <c r="A30454" t="inlineStr">
        <is>
          <t>2026-W3-2026-CALLITO-Y40896</t>
        </is>
      </c>
      <c r="B30454" t="n">
        <v>2026</v>
      </c>
      <c r="C30454" t="n">
        <v>3</v>
      </c>
      <c r="D30454" t="inlineStr">
        <is>
          <t>2026-CALLITO</t>
        </is>
      </c>
      <c r="E30454" t="inlineStr">
        <is>
          <t>Y40896</t>
        </is>
      </c>
      <c r="F30454" t="inlineStr">
        <is>
          <t>BN</t>
        </is>
      </c>
      <c r="G30454" t="inlineStr">
        <is>
          <t>No</t>
        </is>
      </c>
      <c r="H30454" t="n">
        <v>0</v>
      </c>
    </row>
    <row r="30455">
      <c r="A30455" t="inlineStr">
        <is>
          <t>2026-W3-2026-CALLITO-S13279</t>
        </is>
      </c>
      <c r="B30455" t="n">
        <v>2026</v>
      </c>
      <c r="C30455" t="n">
        <v>3</v>
      </c>
      <c r="D30455" t="inlineStr">
        <is>
          <t>2026-CALLITO</t>
        </is>
      </c>
      <c r="E30455" t="inlineStr">
        <is>
          <t>S13279</t>
        </is>
      </c>
      <c r="F30455" t="inlineStr">
        <is>
          <t>BN</t>
        </is>
      </c>
      <c r="G30455" t="inlineStr">
        <is>
          <t>No</t>
        </is>
      </c>
      <c r="H30455" t="n">
        <v>8.800000000000001</v>
      </c>
    </row>
    <row r="30456">
      <c r="A30456" t="inlineStr">
        <is>
          <t>2026-W3-2026-CALLITO-S13285</t>
        </is>
      </c>
      <c r="B30456" t="n">
        <v>2026</v>
      </c>
      <c r="C30456" t="n">
        <v>3</v>
      </c>
      <c r="D30456" t="inlineStr">
        <is>
          <t>2026-CALLITO</t>
        </is>
      </c>
      <c r="E30456" t="inlineStr">
        <is>
          <t>S13285</t>
        </is>
      </c>
      <c r="F30456" t="inlineStr">
        <is>
          <t>BN</t>
        </is>
      </c>
      <c r="G30456" t="inlineStr">
        <is>
          <t>No</t>
        </is>
      </c>
      <c r="H30456" t="n">
        <v>2.9</v>
      </c>
    </row>
    <row r="30457">
      <c r="A30457" t="inlineStr">
        <is>
          <t>2026-W3-2026-CALLITO-S13417</t>
        </is>
      </c>
      <c r="B30457" t="n">
        <v>2026</v>
      </c>
      <c r="C30457" t="n">
        <v>3</v>
      </c>
      <c r="D30457" t="inlineStr">
        <is>
          <t>2026-CALLITO</t>
        </is>
      </c>
      <c r="E30457" t="inlineStr">
        <is>
          <t>S13417</t>
        </is>
      </c>
      <c r="F30457" t="inlineStr">
        <is>
          <t>BN</t>
        </is>
      </c>
      <c r="G30457" t="inlineStr">
        <is>
          <t>No</t>
        </is>
      </c>
      <c r="H30457" t="n">
        <v>0</v>
      </c>
    </row>
    <row r="30458">
      <c r="A30458" t="inlineStr">
        <is>
          <t>2026-W3-2026-CALLITO-Y30180</t>
        </is>
      </c>
      <c r="B30458" t="n">
        <v>2026</v>
      </c>
      <c r="C30458" t="n">
        <v>3</v>
      </c>
      <c r="D30458" t="inlineStr">
        <is>
          <t>2026-CALLITO</t>
        </is>
      </c>
      <c r="E30458" t="inlineStr">
        <is>
          <t>Y30180</t>
        </is>
      </c>
      <c r="F30458" t="inlineStr">
        <is>
          <t>BN</t>
        </is>
      </c>
      <c r="G30458" t="inlineStr">
        <is>
          <t>No</t>
        </is>
      </c>
      <c r="H30458" t="n">
        <v>4.6</v>
      </c>
    </row>
    <row r="30459">
      <c r="A30459" t="inlineStr">
        <is>
          <t>2026-W3-2026-CALLITO-Y40065</t>
        </is>
      </c>
      <c r="B30459" t="n">
        <v>2026</v>
      </c>
      <c r="C30459" t="n">
        <v>3</v>
      </c>
      <c r="D30459" t="inlineStr">
        <is>
          <t>2026-CALLITO</t>
        </is>
      </c>
      <c r="E30459" t="inlineStr">
        <is>
          <t>Y40065</t>
        </is>
      </c>
      <c r="F30459" t="inlineStr">
        <is>
          <t>BN</t>
        </is>
      </c>
      <c r="G30459" t="inlineStr">
        <is>
          <t>No</t>
        </is>
      </c>
      <c r="H30459" t="n">
        <v>10.7</v>
      </c>
    </row>
    <row r="30460">
      <c r="A30460" t="inlineStr">
        <is>
          <t>2026-W3-2026-CALLITO-Y40126</t>
        </is>
      </c>
      <c r="B30460" t="n">
        <v>2026</v>
      </c>
      <c r="C30460" t="n">
        <v>3</v>
      </c>
      <c r="D30460" t="inlineStr">
        <is>
          <t>2026-CALLITO</t>
        </is>
      </c>
      <c r="E30460" t="inlineStr">
        <is>
          <t>Y40126</t>
        </is>
      </c>
      <c r="F30460" t="inlineStr">
        <is>
          <t>BN</t>
        </is>
      </c>
      <c r="G30460" t="inlineStr">
        <is>
          <t>No</t>
        </is>
      </c>
      <c r="H30460" t="n">
        <v>10.2</v>
      </c>
    </row>
    <row r="30461">
      <c r="A30461" t="inlineStr">
        <is>
          <t>2026-W4-2026-JCHAPS-Y29325</t>
        </is>
      </c>
      <c r="B30461" t="n">
        <v>2026</v>
      </c>
      <c r="C30461" t="n">
        <v>4</v>
      </c>
      <c r="D30461" t="inlineStr">
        <is>
          <t>2026-JCHAPS</t>
        </is>
      </c>
      <c r="E30461" t="inlineStr">
        <is>
          <t>Y29325</t>
        </is>
      </c>
      <c r="F30461" t="inlineStr">
        <is>
          <t>QB</t>
        </is>
      </c>
      <c r="G30461" t="inlineStr">
        <is>
          <t>Yes</t>
        </is>
      </c>
      <c r="H30461" t="n">
        <v>11.44</v>
      </c>
    </row>
    <row r="30462">
      <c r="A30462" t="inlineStr">
        <is>
          <t>2026-W4-2026-JCHAPS-Y34019</t>
        </is>
      </c>
      <c r="B30462" t="n">
        <v>2026</v>
      </c>
      <c r="C30462" t="n">
        <v>4</v>
      </c>
      <c r="D30462" t="inlineStr">
        <is>
          <t>2026-JCHAPS</t>
        </is>
      </c>
      <c r="E30462" t="inlineStr">
        <is>
          <t>Y34019</t>
        </is>
      </c>
      <c r="F30462" t="inlineStr">
        <is>
          <t>RB</t>
        </is>
      </c>
      <c r="G30462" t="inlineStr">
        <is>
          <t>Yes</t>
        </is>
      </c>
      <c r="H30462" t="n">
        <v>15.3</v>
      </c>
    </row>
    <row r="30463">
      <c r="A30463" t="inlineStr">
        <is>
          <t>2026-W4-2026-JCHAPS-Y33423</t>
        </is>
      </c>
      <c r="B30463" t="n">
        <v>2026</v>
      </c>
      <c r="C30463" t="n">
        <v>4</v>
      </c>
      <c r="D30463" t="inlineStr">
        <is>
          <t>2026-JCHAPS</t>
        </is>
      </c>
      <c r="E30463" t="inlineStr">
        <is>
          <t>Y33423</t>
        </is>
      </c>
      <c r="F30463" t="inlineStr">
        <is>
          <t>RB</t>
        </is>
      </c>
      <c r="G30463" t="inlineStr">
        <is>
          <t>Yes</t>
        </is>
      </c>
      <c r="H30463" t="n">
        <v>28.8</v>
      </c>
    </row>
    <row r="30464">
      <c r="A30464" t="inlineStr">
        <is>
          <t>2026-W4-2026-JCHAPS-Y40901</t>
        </is>
      </c>
      <c r="B30464" t="n">
        <v>2026</v>
      </c>
      <c r="C30464" t="n">
        <v>4</v>
      </c>
      <c r="D30464" t="inlineStr">
        <is>
          <t>2026-JCHAPS</t>
        </is>
      </c>
      <c r="E30464" t="inlineStr">
        <is>
          <t>Y40901</t>
        </is>
      </c>
      <c r="F30464" t="inlineStr">
        <is>
          <t>WR</t>
        </is>
      </c>
      <c r="G30464" t="inlineStr">
        <is>
          <t>Yes</t>
        </is>
      </c>
      <c r="H30464" t="n">
        <v>12.4</v>
      </c>
    </row>
    <row r="30465">
      <c r="A30465" t="inlineStr">
        <is>
          <t>2026-W4-2026-JCHAPS-Y33394</t>
        </is>
      </c>
      <c r="B30465" t="n">
        <v>2026</v>
      </c>
      <c r="C30465" t="n">
        <v>4</v>
      </c>
      <c r="D30465" t="inlineStr">
        <is>
          <t>2026-JCHAPS</t>
        </is>
      </c>
      <c r="E30465" t="inlineStr">
        <is>
          <t>Y33394</t>
        </is>
      </c>
      <c r="F30465" t="inlineStr">
        <is>
          <t>WR</t>
        </is>
      </c>
      <c r="G30465" t="inlineStr">
        <is>
          <t>Yes</t>
        </is>
      </c>
      <c r="H30465" t="n">
        <v>12</v>
      </c>
    </row>
    <row r="30466">
      <c r="A30466" t="inlineStr">
        <is>
          <t>2026-W4-2026-JCHAPS-Y31107</t>
        </is>
      </c>
      <c r="B30466" t="n">
        <v>2026</v>
      </c>
      <c r="C30466" t="n">
        <v>4</v>
      </c>
      <c r="D30466" t="inlineStr">
        <is>
          <t>2026-JCHAPS</t>
        </is>
      </c>
      <c r="E30466" t="inlineStr">
        <is>
          <t>Y31107</t>
        </is>
      </c>
      <c r="F30466" t="inlineStr">
        <is>
          <t>TE</t>
        </is>
      </c>
      <c r="G30466" t="inlineStr">
        <is>
          <t>Yes</t>
        </is>
      </c>
      <c r="H30466" t="n">
        <v>1.9</v>
      </c>
    </row>
    <row r="30467">
      <c r="A30467" t="inlineStr">
        <is>
          <t>2026-W4-2026-JCHAPS-Y34085</t>
        </is>
      </c>
      <c r="B30467" t="n">
        <v>2026</v>
      </c>
      <c r="C30467" t="n">
        <v>4</v>
      </c>
      <c r="D30467" t="inlineStr">
        <is>
          <t>2026-JCHAPS</t>
        </is>
      </c>
      <c r="E30467" t="inlineStr">
        <is>
          <t>Y34085</t>
        </is>
      </c>
      <c r="F30467" t="inlineStr">
        <is>
          <t>W/R/T FLEX</t>
        </is>
      </c>
      <c r="G30467" t="inlineStr">
        <is>
          <t>Yes</t>
        </is>
      </c>
      <c r="H30467" t="n">
        <v>2.6</v>
      </c>
    </row>
    <row r="30468">
      <c r="A30468" t="inlineStr">
        <is>
          <t>2026-W4-2026-JCHAPS-Y29792</t>
        </is>
      </c>
      <c r="B30468" t="n">
        <v>2026</v>
      </c>
      <c r="C30468" t="n">
        <v>4</v>
      </c>
      <c r="D30468" t="inlineStr">
        <is>
          <t>2026-JCHAPS</t>
        </is>
      </c>
      <c r="E30468" t="inlineStr">
        <is>
          <t>Y29792</t>
        </is>
      </c>
      <c r="F30468" t="inlineStr">
        <is>
          <t>K</t>
        </is>
      </c>
      <c r="G30468" t="inlineStr">
        <is>
          <t>Yes</t>
        </is>
      </c>
      <c r="H30468" t="n">
        <v>16</v>
      </c>
    </row>
    <row r="30469">
      <c r="A30469" t="inlineStr">
        <is>
          <t>2026-W4-2026-JCHAPS-Y-DEF:jacksonville</t>
        </is>
      </c>
      <c r="B30469" t="n">
        <v>2026</v>
      </c>
      <c r="C30469" t="n">
        <v>4</v>
      </c>
      <c r="D30469" t="inlineStr">
        <is>
          <t>2026-JCHAPS</t>
        </is>
      </c>
      <c r="E30469" t="inlineStr">
        <is>
          <t>Y-DEF:jacksonville</t>
        </is>
      </c>
      <c r="F30469" t="inlineStr">
        <is>
          <t>DST</t>
        </is>
      </c>
      <c r="G30469" t="inlineStr">
        <is>
          <t>Yes</t>
        </is>
      </c>
      <c r="H30469" t="n">
        <v>11.53</v>
      </c>
    </row>
    <row r="30470">
      <c r="A30470" t="inlineStr">
        <is>
          <t>2026-W4-2026-JCHAPS-S13298</t>
        </is>
      </c>
      <c r="B30470" t="n">
        <v>2026</v>
      </c>
      <c r="C30470" t="n">
        <v>4</v>
      </c>
      <c r="D30470" t="inlineStr">
        <is>
          <t>2026-JCHAPS</t>
        </is>
      </c>
      <c r="E30470" t="inlineStr">
        <is>
          <t>S13298</t>
        </is>
      </c>
      <c r="F30470" t="inlineStr">
        <is>
          <t>BN</t>
        </is>
      </c>
      <c r="G30470" t="inlineStr">
        <is>
          <t>No</t>
        </is>
      </c>
      <c r="H30470" t="n">
        <v>8.9</v>
      </c>
    </row>
    <row r="30471">
      <c r="A30471" t="inlineStr">
        <is>
          <t>2026-W4-2026-JCHAPS-Y27535</t>
        </is>
      </c>
      <c r="B30471" t="n">
        <v>2026</v>
      </c>
      <c r="C30471" t="n">
        <v>4</v>
      </c>
      <c r="D30471" t="inlineStr">
        <is>
          <t>2026-JCHAPS</t>
        </is>
      </c>
      <c r="E30471" t="inlineStr">
        <is>
          <t>Y27535</t>
        </is>
      </c>
      <c r="F30471" t="inlineStr">
        <is>
          <t>BN</t>
        </is>
      </c>
      <c r="G30471" t="inlineStr">
        <is>
          <t>No</t>
        </is>
      </c>
      <c r="H30471" t="n">
        <v>10.1</v>
      </c>
    </row>
    <row r="30472">
      <c r="A30472" t="inlineStr">
        <is>
          <t>2026-W4-2026-JCHAPS-Y31908</t>
        </is>
      </c>
      <c r="B30472" t="n">
        <v>2026</v>
      </c>
      <c r="C30472" t="n">
        <v>4</v>
      </c>
      <c r="D30472" t="inlineStr">
        <is>
          <t>2026-JCHAPS</t>
        </is>
      </c>
      <c r="E30472" t="inlineStr">
        <is>
          <t>Y31908</t>
        </is>
      </c>
      <c r="F30472" t="inlineStr">
        <is>
          <t>BN</t>
        </is>
      </c>
      <c r="G30472" t="inlineStr">
        <is>
          <t>No</t>
        </is>
      </c>
      <c r="H30472" t="n">
        <v>0</v>
      </c>
    </row>
    <row r="30473">
      <c r="A30473" t="inlineStr">
        <is>
          <t>2026-W4-2026-JCHAPS-Y32692</t>
        </is>
      </c>
      <c r="B30473" t="n">
        <v>2026</v>
      </c>
      <c r="C30473" t="n">
        <v>4</v>
      </c>
      <c r="D30473" t="inlineStr">
        <is>
          <t>2026-JCHAPS</t>
        </is>
      </c>
      <c r="E30473" t="inlineStr">
        <is>
          <t>Y32692</t>
        </is>
      </c>
      <c r="F30473" t="inlineStr">
        <is>
          <t>BN</t>
        </is>
      </c>
      <c r="G30473" t="inlineStr">
        <is>
          <t>No</t>
        </is>
      </c>
      <c r="H30473" t="n">
        <v>0</v>
      </c>
    </row>
    <row r="30474">
      <c r="A30474" t="inlineStr">
        <is>
          <t>2026-W4-2026-JCHAPS-Y33100</t>
        </is>
      </c>
      <c r="B30474" t="n">
        <v>2026</v>
      </c>
      <c r="C30474" t="n">
        <v>4</v>
      </c>
      <c r="D30474" t="inlineStr">
        <is>
          <t>2026-JCHAPS</t>
        </is>
      </c>
      <c r="E30474" t="inlineStr">
        <is>
          <t>Y33100</t>
        </is>
      </c>
      <c r="F30474" t="inlineStr">
        <is>
          <t>BN</t>
        </is>
      </c>
      <c r="G30474" t="inlineStr">
        <is>
          <t>No</t>
        </is>
      </c>
      <c r="H30474" t="n">
        <v>0</v>
      </c>
    </row>
    <row r="30475">
      <c r="A30475" t="inlineStr">
        <is>
          <t>2026-W4-2026-JCHAPS-Y40641</t>
        </is>
      </c>
      <c r="B30475" t="n">
        <v>2026</v>
      </c>
      <c r="C30475" t="n">
        <v>4</v>
      </c>
      <c r="D30475" t="inlineStr">
        <is>
          <t>2026-JCHAPS</t>
        </is>
      </c>
      <c r="E30475" t="inlineStr">
        <is>
          <t>Y40641</t>
        </is>
      </c>
      <c r="F30475" t="inlineStr">
        <is>
          <t>BN</t>
        </is>
      </c>
      <c r="G30475" t="inlineStr">
        <is>
          <t>No</t>
        </is>
      </c>
      <c r="H30475" t="n">
        <v>8.800000000000001</v>
      </c>
    </row>
    <row r="30476">
      <c r="A30476" t="inlineStr">
        <is>
          <t>2026-W4-2026-VARO-Y32696</t>
        </is>
      </c>
      <c r="B30476" t="n">
        <v>2026</v>
      </c>
      <c r="C30476" t="n">
        <v>4</v>
      </c>
      <c r="D30476" t="inlineStr">
        <is>
          <t>2026-VARO</t>
        </is>
      </c>
      <c r="E30476" t="inlineStr">
        <is>
          <t>Y32696</t>
        </is>
      </c>
      <c r="F30476" t="inlineStr">
        <is>
          <t>QB</t>
        </is>
      </c>
      <c r="G30476" t="inlineStr">
        <is>
          <t>Yes</t>
        </is>
      </c>
      <c r="H30476" t="n">
        <v>14.08</v>
      </c>
    </row>
    <row r="30477">
      <c r="A30477" t="inlineStr">
        <is>
          <t>2026-W4-2026-VARO-Y40055</t>
        </is>
      </c>
      <c r="B30477" t="n">
        <v>2026</v>
      </c>
      <c r="C30477" t="n">
        <v>4</v>
      </c>
      <c r="D30477" t="inlineStr">
        <is>
          <t>2026-VARO</t>
        </is>
      </c>
      <c r="E30477" t="inlineStr">
        <is>
          <t>Y40055</t>
        </is>
      </c>
      <c r="F30477" t="inlineStr">
        <is>
          <t>RB</t>
        </is>
      </c>
      <c r="G30477" t="inlineStr">
        <is>
          <t>Yes</t>
        </is>
      </c>
      <c r="H30477" t="n">
        <v>29.2</v>
      </c>
    </row>
    <row r="30478">
      <c r="A30478" t="inlineStr">
        <is>
          <t>2026-W4-2026-VARO-S13287</t>
        </is>
      </c>
      <c r="B30478" t="n">
        <v>2026</v>
      </c>
      <c r="C30478" t="n">
        <v>4</v>
      </c>
      <c r="D30478" t="inlineStr">
        <is>
          <t>2026-VARO</t>
        </is>
      </c>
      <c r="E30478" t="inlineStr">
        <is>
          <t>S13287</t>
        </is>
      </c>
      <c r="F30478" t="inlineStr">
        <is>
          <t>RB</t>
        </is>
      </c>
      <c r="G30478" t="inlineStr">
        <is>
          <t>Yes</t>
        </is>
      </c>
      <c r="H30478" t="n">
        <v>6</v>
      </c>
    </row>
    <row r="30479">
      <c r="A30479" t="inlineStr">
        <is>
          <t>2026-W4-2026-VARO-S13346</t>
        </is>
      </c>
      <c r="B30479" t="n">
        <v>2026</v>
      </c>
      <c r="C30479" t="n">
        <v>4</v>
      </c>
      <c r="D30479" t="inlineStr">
        <is>
          <t>2026-VARO</t>
        </is>
      </c>
      <c r="E30479" t="inlineStr">
        <is>
          <t>S13346</t>
        </is>
      </c>
      <c r="F30479" t="inlineStr">
        <is>
          <t>WR</t>
        </is>
      </c>
      <c r="G30479" t="inlineStr">
        <is>
          <t>Yes</t>
        </is>
      </c>
      <c r="H30479" t="n">
        <v>10.9</v>
      </c>
    </row>
    <row r="30480">
      <c r="A30480" t="inlineStr">
        <is>
          <t>2026-W4-2026-VARO-S12514</t>
        </is>
      </c>
      <c r="B30480" t="n">
        <v>2026</v>
      </c>
      <c r="C30480" t="n">
        <v>4</v>
      </c>
      <c r="D30480" t="inlineStr">
        <is>
          <t>2026-VARO</t>
        </is>
      </c>
      <c r="E30480" t="inlineStr">
        <is>
          <t>S12514</t>
        </is>
      </c>
      <c r="F30480" t="inlineStr">
        <is>
          <t>WR</t>
        </is>
      </c>
      <c r="G30480" t="inlineStr">
        <is>
          <t>Yes</t>
        </is>
      </c>
      <c r="H30480" t="n">
        <v>2.3</v>
      </c>
    </row>
    <row r="30481">
      <c r="A30481" t="inlineStr">
        <is>
          <t>2026-W4-2026-VARO-S12517</t>
        </is>
      </c>
      <c r="B30481" t="n">
        <v>2026</v>
      </c>
      <c r="C30481" t="n">
        <v>4</v>
      </c>
      <c r="D30481" t="inlineStr">
        <is>
          <t>2026-VARO</t>
        </is>
      </c>
      <c r="E30481" t="inlineStr">
        <is>
          <t>S12517</t>
        </is>
      </c>
      <c r="F30481" t="inlineStr">
        <is>
          <t>TE</t>
        </is>
      </c>
      <c r="G30481" t="inlineStr">
        <is>
          <t>Yes</t>
        </is>
      </c>
      <c r="H30481" t="n">
        <v>8.699999999999999</v>
      </c>
    </row>
    <row r="30482">
      <c r="A30482" t="inlineStr">
        <is>
          <t>2026-W4-2026-VARO-Y40084</t>
        </is>
      </c>
      <c r="B30482" t="n">
        <v>2026</v>
      </c>
      <c r="C30482" t="n">
        <v>4</v>
      </c>
      <c r="D30482" t="inlineStr">
        <is>
          <t>2026-VARO</t>
        </is>
      </c>
      <c r="E30482" t="inlineStr">
        <is>
          <t>Y40084</t>
        </is>
      </c>
      <c r="F30482" t="inlineStr">
        <is>
          <t>W/R/T FLEX</t>
        </is>
      </c>
      <c r="G30482" t="inlineStr">
        <is>
          <t>Yes</t>
        </is>
      </c>
      <c r="H30482" t="n">
        <v>0</v>
      </c>
    </row>
    <row r="30483">
      <c r="A30483" t="inlineStr">
        <is>
          <t>2026-W4-2026-VARO-S12711</t>
        </is>
      </c>
      <c r="B30483" t="n">
        <v>2026</v>
      </c>
      <c r="C30483" t="n">
        <v>4</v>
      </c>
      <c r="D30483" t="inlineStr">
        <is>
          <t>2026-VARO</t>
        </is>
      </c>
      <c r="E30483" t="inlineStr">
        <is>
          <t>S12711</t>
        </is>
      </c>
      <c r="F30483" t="inlineStr">
        <is>
          <t>K</t>
        </is>
      </c>
      <c r="G30483" t="inlineStr">
        <is>
          <t>Yes</t>
        </is>
      </c>
      <c r="H30483" t="n">
        <v>8</v>
      </c>
    </row>
    <row r="30484">
      <c r="A30484" t="inlineStr">
        <is>
          <t>2026-W4-2026-VARO-Y-DEF:houston</t>
        </is>
      </c>
      <c r="B30484" t="n">
        <v>2026</v>
      </c>
      <c r="C30484" t="n">
        <v>4</v>
      </c>
      <c r="D30484" t="inlineStr">
        <is>
          <t>2026-VARO</t>
        </is>
      </c>
      <c r="E30484" t="inlineStr">
        <is>
          <t>Y-DEF:houston</t>
        </is>
      </c>
      <c r="F30484" t="inlineStr">
        <is>
          <t>DST</t>
        </is>
      </c>
      <c r="G30484" t="inlineStr">
        <is>
          <t>Yes</t>
        </is>
      </c>
      <c r="H30484" t="n">
        <v>8.48</v>
      </c>
    </row>
    <row r="30485">
      <c r="A30485" t="inlineStr">
        <is>
          <t>2026-W4-2026-VARO-Y40900</t>
        </is>
      </c>
      <c r="B30485" t="n">
        <v>2026</v>
      </c>
      <c r="C30485" t="n">
        <v>4</v>
      </c>
      <c r="D30485" t="inlineStr">
        <is>
          <t>2026-VARO</t>
        </is>
      </c>
      <c r="E30485" t="inlineStr">
        <is>
          <t>Y40900</t>
        </is>
      </c>
      <c r="F30485" t="inlineStr">
        <is>
          <t>BN</t>
        </is>
      </c>
      <c r="G30485" t="inlineStr">
        <is>
          <t>No</t>
        </is>
      </c>
      <c r="H30485" t="n">
        <v>0</v>
      </c>
    </row>
    <row r="30486">
      <c r="A30486" t="inlineStr">
        <is>
          <t>2026-W4-2026-VARO-Y40962</t>
        </is>
      </c>
      <c r="B30486" t="n">
        <v>2026</v>
      </c>
      <c r="C30486" t="n">
        <v>4</v>
      </c>
      <c r="D30486" t="inlineStr">
        <is>
          <t>2026-VARO</t>
        </is>
      </c>
      <c r="E30486" t="inlineStr">
        <is>
          <t>Y40962</t>
        </is>
      </c>
      <c r="F30486" t="inlineStr">
        <is>
          <t>BN</t>
        </is>
      </c>
      <c r="G30486" t="inlineStr">
        <is>
          <t>No</t>
        </is>
      </c>
      <c r="H30486" t="n">
        <v>2.6</v>
      </c>
    </row>
    <row r="30487">
      <c r="A30487" t="inlineStr">
        <is>
          <t>2026-W4-2026-VARO-S12487</t>
        </is>
      </c>
      <c r="B30487" t="n">
        <v>2026</v>
      </c>
      <c r="C30487" t="n">
        <v>4</v>
      </c>
      <c r="D30487" t="inlineStr">
        <is>
          <t>2026-VARO</t>
        </is>
      </c>
      <c r="E30487" t="inlineStr">
        <is>
          <t>S12487</t>
        </is>
      </c>
      <c r="F30487" t="inlineStr">
        <is>
          <t>BN</t>
        </is>
      </c>
      <c r="G30487" t="inlineStr">
        <is>
          <t>No</t>
        </is>
      </c>
      <c r="H30487" t="n">
        <v>0</v>
      </c>
    </row>
    <row r="30488">
      <c r="A30488" t="inlineStr">
        <is>
          <t>2026-W4-2026-VARO-Y29399</t>
        </is>
      </c>
      <c r="B30488" t="n">
        <v>2026</v>
      </c>
      <c r="C30488" t="n">
        <v>4</v>
      </c>
      <c r="D30488" t="inlineStr">
        <is>
          <t>2026-VARO</t>
        </is>
      </c>
      <c r="E30488" t="inlineStr">
        <is>
          <t>Y29399</t>
        </is>
      </c>
      <c r="F30488" t="inlineStr">
        <is>
          <t>BN</t>
        </is>
      </c>
      <c r="G30488" t="inlineStr">
        <is>
          <t>No</t>
        </is>
      </c>
      <c r="H30488" t="n">
        <v>0</v>
      </c>
    </row>
    <row r="30489">
      <c r="A30489" t="inlineStr">
        <is>
          <t>2026-W4-2026-VARO-Y34107</t>
        </is>
      </c>
      <c r="B30489" t="n">
        <v>2026</v>
      </c>
      <c r="C30489" t="n">
        <v>4</v>
      </c>
      <c r="D30489" t="inlineStr">
        <is>
          <t>2026-VARO</t>
        </is>
      </c>
      <c r="E30489" t="inlineStr">
        <is>
          <t>Y34107</t>
        </is>
      </c>
      <c r="F30489" t="inlineStr">
        <is>
          <t>BN</t>
        </is>
      </c>
      <c r="G30489" t="inlineStr">
        <is>
          <t>No</t>
        </is>
      </c>
      <c r="H30489" t="n">
        <v>11.9</v>
      </c>
    </row>
    <row r="30490">
      <c r="A30490" t="inlineStr">
        <is>
          <t>2026-W4-2026-VARO-Y34054</t>
        </is>
      </c>
      <c r="B30490" t="n">
        <v>2026</v>
      </c>
      <c r="C30490" t="n">
        <v>4</v>
      </c>
      <c r="D30490" t="inlineStr">
        <is>
          <t>2026-VARO</t>
        </is>
      </c>
      <c r="E30490" t="inlineStr">
        <is>
          <t>Y34054</t>
        </is>
      </c>
      <c r="F30490" t="inlineStr">
        <is>
          <t>BN</t>
        </is>
      </c>
      <c r="G30490" t="inlineStr">
        <is>
          <t>No</t>
        </is>
      </c>
      <c r="H30490" t="n">
        <v>25.2</v>
      </c>
    </row>
    <row r="30491">
      <c r="A30491" t="inlineStr">
        <is>
          <t>2026-W4-2026-PUENTETU-Y30977</t>
        </is>
      </c>
      <c r="B30491" t="n">
        <v>2026</v>
      </c>
      <c r="C30491" t="n">
        <v>4</v>
      </c>
      <c r="D30491" t="inlineStr">
        <is>
          <t>2026-PUENTETU</t>
        </is>
      </c>
      <c r="E30491" t="inlineStr">
        <is>
          <t>Y30977</t>
        </is>
      </c>
      <c r="F30491" t="inlineStr">
        <is>
          <t>QB</t>
        </is>
      </c>
      <c r="G30491" t="inlineStr">
        <is>
          <t>Yes</t>
        </is>
      </c>
      <c r="H30491" t="n">
        <v>19.52</v>
      </c>
    </row>
    <row r="30492">
      <c r="A30492" t="inlineStr">
        <is>
          <t>2026-W4-2026-PUENTETU-Y29279</t>
        </is>
      </c>
      <c r="B30492" t="n">
        <v>2026</v>
      </c>
      <c r="C30492" t="n">
        <v>4</v>
      </c>
      <c r="D30492" t="inlineStr">
        <is>
          <t>2026-PUENTETU</t>
        </is>
      </c>
      <c r="E30492" t="inlineStr">
        <is>
          <t>Y29279</t>
        </is>
      </c>
      <c r="F30492" t="inlineStr">
        <is>
          <t>RB</t>
        </is>
      </c>
      <c r="G30492" t="inlineStr">
        <is>
          <t>Yes</t>
        </is>
      </c>
      <c r="H30492" t="n">
        <v>14.9</v>
      </c>
    </row>
    <row r="30493">
      <c r="A30493" t="inlineStr">
        <is>
          <t>2026-W4-2026-PUENTETU-Y30972</t>
        </is>
      </c>
      <c r="B30493" t="n">
        <v>2026</v>
      </c>
      <c r="C30493" t="n">
        <v>4</v>
      </c>
      <c r="D30493" t="inlineStr">
        <is>
          <t>2026-PUENTETU</t>
        </is>
      </c>
      <c r="E30493" t="inlineStr">
        <is>
          <t>Y30972</t>
        </is>
      </c>
      <c r="F30493" t="inlineStr">
        <is>
          <t>RB</t>
        </is>
      </c>
      <c r="G30493" t="inlineStr">
        <is>
          <t>Yes</t>
        </is>
      </c>
      <c r="H30493" t="n">
        <v>1.5</v>
      </c>
    </row>
    <row r="30494">
      <c r="A30494" t="inlineStr">
        <is>
          <t>2026-W4-2026-PUENTETU-S9487</t>
        </is>
      </c>
      <c r="B30494" t="n">
        <v>2026</v>
      </c>
      <c r="C30494" t="n">
        <v>4</v>
      </c>
      <c r="D30494" t="inlineStr">
        <is>
          <t>2026-PUENTETU</t>
        </is>
      </c>
      <c r="E30494" t="inlineStr">
        <is>
          <t>S9487</t>
        </is>
      </c>
      <c r="F30494" t="inlineStr">
        <is>
          <t>WR</t>
        </is>
      </c>
      <c r="G30494" t="inlineStr">
        <is>
          <t>Yes</t>
        </is>
      </c>
      <c r="H30494" t="n">
        <v>1.5</v>
      </c>
    </row>
    <row r="30495">
      <c r="A30495" t="inlineStr">
        <is>
          <t>2026-W4-2026-PUENTETU-Y30994</t>
        </is>
      </c>
      <c r="B30495" t="n">
        <v>2026</v>
      </c>
      <c r="C30495" t="n">
        <v>4</v>
      </c>
      <c r="D30495" t="inlineStr">
        <is>
          <t>2026-PUENTETU</t>
        </is>
      </c>
      <c r="E30495" t="inlineStr">
        <is>
          <t>Y30994</t>
        </is>
      </c>
      <c r="F30495" t="inlineStr">
        <is>
          <t>WR</t>
        </is>
      </c>
      <c r="G30495" t="inlineStr">
        <is>
          <t>Yes</t>
        </is>
      </c>
      <c r="H30495" t="n">
        <v>2.2</v>
      </c>
    </row>
    <row r="30496">
      <c r="A30496" t="inlineStr">
        <is>
          <t>2026-W4-2026-PUENTETU-Y40102</t>
        </is>
      </c>
      <c r="B30496" t="n">
        <v>2026</v>
      </c>
      <c r="C30496" t="n">
        <v>4</v>
      </c>
      <c r="D30496" t="inlineStr">
        <is>
          <t>2026-PUENTETU</t>
        </is>
      </c>
      <c r="E30496" t="inlineStr">
        <is>
          <t>Y40102</t>
        </is>
      </c>
      <c r="F30496" t="inlineStr">
        <is>
          <t>TE</t>
        </is>
      </c>
      <c r="G30496" t="inlineStr">
        <is>
          <t>Yes</t>
        </is>
      </c>
      <c r="H30496" t="n">
        <v>13.5</v>
      </c>
    </row>
    <row r="30497">
      <c r="A30497" t="inlineStr">
        <is>
          <t>2026-W4-2026-PUENTETU-S12519</t>
        </is>
      </c>
      <c r="B30497" t="n">
        <v>2026</v>
      </c>
      <c r="C30497" t="n">
        <v>4</v>
      </c>
      <c r="D30497" t="inlineStr">
        <is>
          <t>2026-PUENTETU</t>
        </is>
      </c>
      <c r="E30497" t="inlineStr">
        <is>
          <t>S12519</t>
        </is>
      </c>
      <c r="F30497" t="inlineStr">
        <is>
          <t>W/R/T FLEX</t>
        </is>
      </c>
      <c r="G30497" t="inlineStr">
        <is>
          <t>Yes</t>
        </is>
      </c>
      <c r="H30497" t="n">
        <v>9.4</v>
      </c>
    </row>
    <row r="30498">
      <c r="A30498" t="inlineStr">
        <is>
          <t>2026-W4-2026-PUENTETU-Y41093</t>
        </is>
      </c>
      <c r="B30498" t="n">
        <v>2026</v>
      </c>
      <c r="C30498" t="n">
        <v>4</v>
      </c>
      <c r="D30498" t="inlineStr">
        <is>
          <t>2026-PUENTETU</t>
        </is>
      </c>
      <c r="E30498" t="inlineStr">
        <is>
          <t>Y41093</t>
        </is>
      </c>
      <c r="F30498" t="inlineStr">
        <is>
          <t>K</t>
        </is>
      </c>
      <c r="G30498" t="inlineStr">
        <is>
          <t>Yes</t>
        </is>
      </c>
      <c r="H30498" t="n">
        <v>19</v>
      </c>
    </row>
    <row r="30499">
      <c r="A30499" t="inlineStr">
        <is>
          <t>2026-W4-2026-PUENTETU-Y-DEF:minnesota</t>
        </is>
      </c>
      <c r="B30499" t="n">
        <v>2026</v>
      </c>
      <c r="C30499" t="n">
        <v>4</v>
      </c>
      <c r="D30499" t="inlineStr">
        <is>
          <t>2026-PUENTETU</t>
        </is>
      </c>
      <c r="E30499" t="inlineStr">
        <is>
          <t>Y-DEF:minnesota</t>
        </is>
      </c>
      <c r="F30499" t="inlineStr">
        <is>
          <t>DST</t>
        </is>
      </c>
      <c r="G30499" t="inlineStr">
        <is>
          <t>Yes</t>
        </is>
      </c>
      <c r="H30499" t="n">
        <v>13.03</v>
      </c>
    </row>
    <row r="30500">
      <c r="A30500" t="inlineStr">
        <is>
          <t>2026-W4-2026-PUENTETU-S12512</t>
        </is>
      </c>
      <c r="B30500" t="n">
        <v>2026</v>
      </c>
      <c r="C30500" t="n">
        <v>4</v>
      </c>
      <c r="D30500" t="inlineStr">
        <is>
          <t>2026-PUENTETU</t>
        </is>
      </c>
      <c r="E30500" t="inlineStr">
        <is>
          <t>S12512</t>
        </is>
      </c>
      <c r="F30500" t="inlineStr">
        <is>
          <t>BN</t>
        </is>
      </c>
      <c r="G30500" t="inlineStr">
        <is>
          <t>No</t>
        </is>
      </c>
      <c r="H30500" t="n">
        <v>18.6</v>
      </c>
    </row>
    <row r="30501">
      <c r="A30501" t="inlineStr">
        <is>
          <t>2026-W4-2026-PUENTETU-S13293</t>
        </is>
      </c>
      <c r="B30501" t="n">
        <v>2026</v>
      </c>
      <c r="C30501" t="n">
        <v>4</v>
      </c>
      <c r="D30501" t="inlineStr">
        <is>
          <t>2026-PUENTETU</t>
        </is>
      </c>
      <c r="E30501" t="inlineStr">
        <is>
          <t>S13293</t>
        </is>
      </c>
      <c r="F30501" t="inlineStr">
        <is>
          <t>BN</t>
        </is>
      </c>
      <c r="G30501" t="inlineStr">
        <is>
          <t>No</t>
        </is>
      </c>
      <c r="H30501" t="n">
        <v>0</v>
      </c>
    </row>
    <row r="30502">
      <c r="A30502" t="inlineStr">
        <is>
          <t>2026-W4-2026-PUENTETU-S13296</t>
        </is>
      </c>
      <c r="B30502" t="n">
        <v>2026</v>
      </c>
      <c r="C30502" t="n">
        <v>4</v>
      </c>
      <c r="D30502" t="inlineStr">
        <is>
          <t>2026-PUENTETU</t>
        </is>
      </c>
      <c r="E30502" t="inlineStr">
        <is>
          <t>S13296</t>
        </is>
      </c>
      <c r="F30502" t="inlineStr">
        <is>
          <t>BN</t>
        </is>
      </c>
      <c r="G30502" t="inlineStr">
        <is>
          <t>No</t>
        </is>
      </c>
      <c r="H30502" t="n">
        <v>0</v>
      </c>
    </row>
    <row r="30503">
      <c r="A30503" t="inlineStr">
        <is>
          <t>2026-W4-2026-PUENTETU-Y26699</t>
        </is>
      </c>
      <c r="B30503" t="n">
        <v>2026</v>
      </c>
      <c r="C30503" t="n">
        <v>4</v>
      </c>
      <c r="D30503" t="inlineStr">
        <is>
          <t>2026-PUENTETU</t>
        </is>
      </c>
      <c r="E30503" t="inlineStr">
        <is>
          <t>Y26699</t>
        </is>
      </c>
      <c r="F30503" t="inlineStr">
        <is>
          <t>BN</t>
        </is>
      </c>
      <c r="G30503" t="inlineStr">
        <is>
          <t>No</t>
        </is>
      </c>
      <c r="H30503" t="n">
        <v>0</v>
      </c>
    </row>
    <row r="30504">
      <c r="A30504" t="inlineStr">
        <is>
          <t>2026-W4-2026-PUENTETU-Y31868</t>
        </is>
      </c>
      <c r="B30504" t="n">
        <v>2026</v>
      </c>
      <c r="C30504" t="n">
        <v>4</v>
      </c>
      <c r="D30504" t="inlineStr">
        <is>
          <t>2026-PUENTETU</t>
        </is>
      </c>
      <c r="E30504" t="inlineStr">
        <is>
          <t>Y31868</t>
        </is>
      </c>
      <c r="F30504" t="inlineStr">
        <is>
          <t>BN</t>
        </is>
      </c>
      <c r="G30504" t="inlineStr">
        <is>
          <t>No</t>
        </is>
      </c>
      <c r="H30504" t="n">
        <v>15.5</v>
      </c>
    </row>
    <row r="30505">
      <c r="A30505" t="inlineStr">
        <is>
          <t>2026-W4-2026-PUENTETU-Y32732</t>
        </is>
      </c>
      <c r="B30505" t="n">
        <v>2026</v>
      </c>
      <c r="C30505" t="n">
        <v>4</v>
      </c>
      <c r="D30505" t="inlineStr">
        <is>
          <t>2026-PUENTETU</t>
        </is>
      </c>
      <c r="E30505" t="inlineStr">
        <is>
          <t>Y32732</t>
        </is>
      </c>
      <c r="F30505" t="inlineStr">
        <is>
          <t>BN</t>
        </is>
      </c>
      <c r="G30505" t="inlineStr">
        <is>
          <t>No</t>
        </is>
      </c>
      <c r="H30505" t="n">
        <v>1.2</v>
      </c>
    </row>
    <row r="30506">
      <c r="A30506" t="inlineStr">
        <is>
          <t>2026-W4-2026-PUENTETU-Y33412</t>
        </is>
      </c>
      <c r="B30506" t="n">
        <v>2026</v>
      </c>
      <c r="C30506" t="n">
        <v>4</v>
      </c>
      <c r="D30506" t="inlineStr">
        <is>
          <t>2026-PUENTETU</t>
        </is>
      </c>
      <c r="E30506" t="inlineStr">
        <is>
          <t>Y33412</t>
        </is>
      </c>
      <c r="F30506" t="inlineStr">
        <is>
          <t>BN</t>
        </is>
      </c>
      <c r="G30506" t="inlineStr">
        <is>
          <t>No</t>
        </is>
      </c>
      <c r="H30506" t="n">
        <v>3</v>
      </c>
    </row>
    <row r="30507">
      <c r="A30507" t="inlineStr">
        <is>
          <t>2026-W4-2026-PUENTETU-Y34099</t>
        </is>
      </c>
      <c r="B30507" t="n">
        <v>2026</v>
      </c>
      <c r="C30507" t="n">
        <v>4</v>
      </c>
      <c r="D30507" t="inlineStr">
        <is>
          <t>2026-PUENTETU</t>
        </is>
      </c>
      <c r="E30507" t="inlineStr">
        <is>
          <t>Y34099</t>
        </is>
      </c>
      <c r="F30507" t="inlineStr">
        <is>
          <t>BN</t>
        </is>
      </c>
      <c r="G30507" t="inlineStr">
        <is>
          <t>No</t>
        </is>
      </c>
      <c r="H30507" t="n">
        <v>1.5</v>
      </c>
    </row>
    <row r="30508">
      <c r="A30508" t="inlineStr">
        <is>
          <t>2026-W4-2026-ISAROD-Y40030</t>
        </is>
      </c>
      <c r="B30508" t="n">
        <v>2026</v>
      </c>
      <c r="C30508" t="n">
        <v>4</v>
      </c>
      <c r="D30508" t="inlineStr">
        <is>
          <t>2026-ISAROD</t>
        </is>
      </c>
      <c r="E30508" t="inlineStr">
        <is>
          <t>Y40030</t>
        </is>
      </c>
      <c r="F30508" t="inlineStr">
        <is>
          <t>QB</t>
        </is>
      </c>
      <c r="G30508" t="inlineStr">
        <is>
          <t>Yes</t>
        </is>
      </c>
      <c r="H30508" t="n">
        <v>23.08</v>
      </c>
    </row>
    <row r="30509">
      <c r="A30509" t="inlineStr">
        <is>
          <t>2026-W4-2026-ISAROD-Y40993</t>
        </is>
      </c>
      <c r="B30509" t="n">
        <v>2026</v>
      </c>
      <c r="C30509" t="n">
        <v>4</v>
      </c>
      <c r="D30509" t="inlineStr">
        <is>
          <t>2026-ISAROD</t>
        </is>
      </c>
      <c r="E30509" t="inlineStr">
        <is>
          <t>Y40993</t>
        </is>
      </c>
      <c r="F30509" t="inlineStr">
        <is>
          <t>RB</t>
        </is>
      </c>
      <c r="G30509" t="inlineStr">
        <is>
          <t>Yes</t>
        </is>
      </c>
      <c r="H30509" t="n">
        <v>6.1</v>
      </c>
    </row>
    <row r="30510">
      <c r="A30510" t="inlineStr">
        <is>
          <t>2026-W4-2026-ISAROD-Y34447</t>
        </is>
      </c>
      <c r="B30510" t="n">
        <v>2026</v>
      </c>
      <c r="C30510" t="n">
        <v>4</v>
      </c>
      <c r="D30510" t="inlineStr">
        <is>
          <t>2026-ISAROD</t>
        </is>
      </c>
      <c r="E30510" t="inlineStr">
        <is>
          <t>Y34447</t>
        </is>
      </c>
      <c r="F30510" t="inlineStr">
        <is>
          <t>RB</t>
        </is>
      </c>
      <c r="G30510" t="inlineStr">
        <is>
          <t>Yes</t>
        </is>
      </c>
      <c r="H30510" t="n">
        <v>14.1</v>
      </c>
    </row>
    <row r="30511">
      <c r="A30511" t="inlineStr">
        <is>
          <t>2026-W4-2026-ISAROD-Y32687</t>
        </is>
      </c>
      <c r="B30511" t="n">
        <v>2026</v>
      </c>
      <c r="C30511" t="n">
        <v>4</v>
      </c>
      <c r="D30511" t="inlineStr">
        <is>
          <t>2026-ISAROD</t>
        </is>
      </c>
      <c r="E30511" t="inlineStr">
        <is>
          <t>Y32687</t>
        </is>
      </c>
      <c r="F30511" t="inlineStr">
        <is>
          <t>WR</t>
        </is>
      </c>
      <c r="G30511" t="inlineStr">
        <is>
          <t>Yes</t>
        </is>
      </c>
      <c r="H30511" t="n">
        <v>32.8</v>
      </c>
    </row>
    <row r="30512">
      <c r="A30512" t="inlineStr">
        <is>
          <t>2026-W4-2026-ISAROD-Y33963</t>
        </is>
      </c>
      <c r="B30512" t="n">
        <v>2026</v>
      </c>
      <c r="C30512" t="n">
        <v>4</v>
      </c>
      <c r="D30512" t="inlineStr">
        <is>
          <t>2026-ISAROD</t>
        </is>
      </c>
      <c r="E30512" t="inlineStr">
        <is>
          <t>Y33963</t>
        </is>
      </c>
      <c r="F30512" t="inlineStr">
        <is>
          <t>WR</t>
        </is>
      </c>
      <c r="G30512" t="inlineStr">
        <is>
          <t>Yes</t>
        </is>
      </c>
      <c r="H30512" t="n">
        <v>12.1</v>
      </c>
    </row>
    <row r="30513">
      <c r="A30513" t="inlineStr">
        <is>
          <t>2026-W4-2026-ISAROD-Y30259</t>
        </is>
      </c>
      <c r="B30513" t="n">
        <v>2026</v>
      </c>
      <c r="C30513" t="n">
        <v>4</v>
      </c>
      <c r="D30513" t="inlineStr">
        <is>
          <t>2026-ISAROD</t>
        </is>
      </c>
      <c r="E30513" t="inlineStr">
        <is>
          <t>Y30259</t>
        </is>
      </c>
      <c r="F30513" t="inlineStr">
        <is>
          <t>TE</t>
        </is>
      </c>
      <c r="G30513" t="inlineStr">
        <is>
          <t>Yes</t>
        </is>
      </c>
      <c r="H30513" t="n">
        <v>15</v>
      </c>
    </row>
    <row r="30514">
      <c r="A30514" t="inlineStr">
        <is>
          <t>2026-W4-2026-ISAROD-Y32725</t>
        </is>
      </c>
      <c r="B30514" t="n">
        <v>2026</v>
      </c>
      <c r="C30514" t="n">
        <v>4</v>
      </c>
      <c r="D30514" t="inlineStr">
        <is>
          <t>2026-ISAROD</t>
        </is>
      </c>
      <c r="E30514" t="inlineStr">
        <is>
          <t>Y32725</t>
        </is>
      </c>
      <c r="F30514" t="inlineStr">
        <is>
          <t>W/R/T FLEX</t>
        </is>
      </c>
      <c r="G30514" t="inlineStr">
        <is>
          <t>Yes</t>
        </is>
      </c>
      <c r="H30514" t="n">
        <v>6.2</v>
      </c>
    </row>
    <row r="30515">
      <c r="A30515" t="inlineStr">
        <is>
          <t>2026-W4-2026-ISAROD-Y31977</t>
        </is>
      </c>
      <c r="B30515" t="n">
        <v>2026</v>
      </c>
      <c r="C30515" t="n">
        <v>4</v>
      </c>
      <c r="D30515" t="inlineStr">
        <is>
          <t>2026-ISAROD</t>
        </is>
      </c>
      <c r="E30515" t="inlineStr">
        <is>
          <t>Y31977</t>
        </is>
      </c>
      <c r="F30515" t="inlineStr">
        <is>
          <t>K</t>
        </is>
      </c>
      <c r="G30515" t="inlineStr">
        <is>
          <t>Yes</t>
        </is>
      </c>
      <c r="H30515" t="n">
        <v>16</v>
      </c>
    </row>
    <row r="30516">
      <c r="A30516" t="inlineStr">
        <is>
          <t>2026-W4-2026-ISAROD-Y-DEF:pittsburgh</t>
        </is>
      </c>
      <c r="B30516" t="n">
        <v>2026</v>
      </c>
      <c r="C30516" t="n">
        <v>4</v>
      </c>
      <c r="D30516" t="inlineStr">
        <is>
          <t>2026-ISAROD</t>
        </is>
      </c>
      <c r="E30516" t="inlineStr">
        <is>
          <t>Y-DEF:pittsburgh</t>
        </is>
      </c>
      <c r="F30516" t="inlineStr">
        <is>
          <t>DST</t>
        </is>
      </c>
      <c r="G30516" t="inlineStr">
        <is>
          <t>Yes</t>
        </is>
      </c>
      <c r="H30516" t="n">
        <v>11.4</v>
      </c>
    </row>
    <row r="30517">
      <c r="A30517" t="inlineStr">
        <is>
          <t>2026-W4-2026-ISAROD-S10219</t>
        </is>
      </c>
      <c r="B30517" t="n">
        <v>2026</v>
      </c>
      <c r="C30517" t="n">
        <v>4</v>
      </c>
      <c r="D30517" t="inlineStr">
        <is>
          <t>2026-ISAROD</t>
        </is>
      </c>
      <c r="E30517" t="inlineStr">
        <is>
          <t>S10219</t>
        </is>
      </c>
      <c r="F30517" t="inlineStr">
        <is>
          <t>BN</t>
        </is>
      </c>
      <c r="G30517" t="inlineStr">
        <is>
          <t>No</t>
        </is>
      </c>
      <c r="H30517" t="n">
        <v>9.5</v>
      </c>
    </row>
    <row r="30518">
      <c r="A30518" t="inlineStr">
        <is>
          <t>2026-W4-2026-ISAROD-S11610</t>
        </is>
      </c>
      <c r="B30518" t="n">
        <v>2026</v>
      </c>
      <c r="C30518" t="n">
        <v>4</v>
      </c>
      <c r="D30518" t="inlineStr">
        <is>
          <t>2026-ISAROD</t>
        </is>
      </c>
      <c r="E30518" t="inlineStr">
        <is>
          <t>S11610</t>
        </is>
      </c>
      <c r="F30518" t="inlineStr">
        <is>
          <t>BN</t>
        </is>
      </c>
      <c r="G30518" t="inlineStr">
        <is>
          <t>No</t>
        </is>
      </c>
      <c r="H30518" t="n">
        <v>9.5</v>
      </c>
    </row>
    <row r="30519">
      <c r="A30519" t="inlineStr">
        <is>
          <t>2026-W4-2026-ISAROD-S13345</t>
        </is>
      </c>
      <c r="B30519" t="n">
        <v>2026</v>
      </c>
      <c r="C30519" t="n">
        <v>4</v>
      </c>
      <c r="D30519" t="inlineStr">
        <is>
          <t>2026-ISAROD</t>
        </is>
      </c>
      <c r="E30519" t="inlineStr">
        <is>
          <t>S13345</t>
        </is>
      </c>
      <c r="F30519" t="inlineStr">
        <is>
          <t>BN</t>
        </is>
      </c>
      <c r="G30519" t="inlineStr">
        <is>
          <t>No</t>
        </is>
      </c>
      <c r="H30519" t="n">
        <v>0</v>
      </c>
    </row>
    <row r="30520">
      <c r="A30520" t="inlineStr">
        <is>
          <t>2026-W4-2026-ISAROD-Y33392</t>
        </is>
      </c>
      <c r="B30520" t="n">
        <v>2026</v>
      </c>
      <c r="C30520" t="n">
        <v>4</v>
      </c>
      <c r="D30520" t="inlineStr">
        <is>
          <t>2026-ISAROD</t>
        </is>
      </c>
      <c r="E30520" t="inlineStr">
        <is>
          <t>Y33392</t>
        </is>
      </c>
      <c r="F30520" t="inlineStr">
        <is>
          <t>BN</t>
        </is>
      </c>
      <c r="G30520" t="inlineStr">
        <is>
          <t>No</t>
        </is>
      </c>
      <c r="H30520" t="n">
        <v>6.2</v>
      </c>
    </row>
    <row r="30521">
      <c r="A30521" t="inlineStr">
        <is>
          <t>2026-W4-2026-ISAROD-Y33538</t>
        </is>
      </c>
      <c r="B30521" t="n">
        <v>2026</v>
      </c>
      <c r="C30521" t="n">
        <v>4</v>
      </c>
      <c r="D30521" t="inlineStr">
        <is>
          <t>2026-ISAROD</t>
        </is>
      </c>
      <c r="E30521" t="inlineStr">
        <is>
          <t>Y33538</t>
        </is>
      </c>
      <c r="F30521" t="inlineStr">
        <is>
          <t>BN</t>
        </is>
      </c>
      <c r="G30521" t="inlineStr">
        <is>
          <t>No</t>
        </is>
      </c>
      <c r="H30521" t="n">
        <v>9.699999999999999</v>
      </c>
    </row>
    <row r="30522">
      <c r="A30522" t="inlineStr">
        <is>
          <t>2026-W4-2026-ISAROD-Y40095</t>
        </is>
      </c>
      <c r="B30522" t="n">
        <v>2026</v>
      </c>
      <c r="C30522" t="n">
        <v>4</v>
      </c>
      <c r="D30522" t="inlineStr">
        <is>
          <t>2026-ISAROD</t>
        </is>
      </c>
      <c r="E30522" t="inlineStr">
        <is>
          <t>Y40095</t>
        </is>
      </c>
      <c r="F30522" t="inlineStr">
        <is>
          <t>BN</t>
        </is>
      </c>
      <c r="G30522" t="inlineStr">
        <is>
          <t>No</t>
        </is>
      </c>
      <c r="H30522" t="n">
        <v>5.5</v>
      </c>
    </row>
    <row r="30523">
      <c r="A30523" t="inlineStr">
        <is>
          <t>2026-W4-2026-PACO-Y30123</t>
        </is>
      </c>
      <c r="B30523" t="n">
        <v>2026</v>
      </c>
      <c r="C30523" t="n">
        <v>4</v>
      </c>
      <c r="D30523" t="inlineStr">
        <is>
          <t>2026-PACO</t>
        </is>
      </c>
      <c r="E30523" t="inlineStr">
        <is>
          <t>Y30123</t>
        </is>
      </c>
      <c r="F30523" t="inlineStr">
        <is>
          <t>QB</t>
        </is>
      </c>
      <c r="G30523" t="inlineStr">
        <is>
          <t>Yes</t>
        </is>
      </c>
      <c r="H30523" t="n">
        <v>17</v>
      </c>
    </row>
    <row r="30524">
      <c r="A30524" t="inlineStr">
        <is>
          <t>2026-W4-2026-PACO-Y34120</t>
        </is>
      </c>
      <c r="B30524" t="n">
        <v>2026</v>
      </c>
      <c r="C30524" t="n">
        <v>4</v>
      </c>
      <c r="D30524" t="inlineStr">
        <is>
          <t>2026-PACO</t>
        </is>
      </c>
      <c r="E30524" t="inlineStr">
        <is>
          <t>Y34120</t>
        </is>
      </c>
      <c r="F30524" t="inlineStr">
        <is>
          <t>RB</t>
        </is>
      </c>
      <c r="G30524" t="inlineStr">
        <is>
          <t>Yes</t>
        </is>
      </c>
      <c r="H30524" t="n">
        <v>31.7</v>
      </c>
    </row>
    <row r="30525">
      <c r="A30525" t="inlineStr">
        <is>
          <t>2026-W4-2026-PACO-S12481</t>
        </is>
      </c>
      <c r="B30525" t="n">
        <v>2026</v>
      </c>
      <c r="C30525" t="n">
        <v>4</v>
      </c>
      <c r="D30525" t="inlineStr">
        <is>
          <t>2026-PACO</t>
        </is>
      </c>
      <c r="E30525" t="inlineStr">
        <is>
          <t>S12481</t>
        </is>
      </c>
      <c r="F30525" t="inlineStr">
        <is>
          <t>RB</t>
        </is>
      </c>
      <c r="G30525" t="inlineStr">
        <is>
          <t>Yes</t>
        </is>
      </c>
      <c r="H30525" t="n">
        <v>7.1</v>
      </c>
    </row>
    <row r="30526">
      <c r="A30526" t="inlineStr">
        <is>
          <t>2026-W4-2026-PACO-Y33393</t>
        </is>
      </c>
      <c r="B30526" t="n">
        <v>2026</v>
      </c>
      <c r="C30526" t="n">
        <v>4</v>
      </c>
      <c r="D30526" t="inlineStr">
        <is>
          <t>2026-PACO</t>
        </is>
      </c>
      <c r="E30526" t="inlineStr">
        <is>
          <t>Y33393</t>
        </is>
      </c>
      <c r="F30526" t="inlineStr">
        <is>
          <t>WR</t>
        </is>
      </c>
      <c r="G30526" t="inlineStr">
        <is>
          <t>Yes</t>
        </is>
      </c>
      <c r="H30526" t="n">
        <v>4.2</v>
      </c>
    </row>
    <row r="30527">
      <c r="A30527" t="inlineStr">
        <is>
          <t>2026-W4-2026-PACO-S12526</t>
        </is>
      </c>
      <c r="B30527" t="n">
        <v>2026</v>
      </c>
      <c r="C30527" t="n">
        <v>4</v>
      </c>
      <c r="D30527" t="inlineStr">
        <is>
          <t>2026-PACO</t>
        </is>
      </c>
      <c r="E30527" t="inlineStr">
        <is>
          <t>S12526</t>
        </is>
      </c>
      <c r="F30527" t="inlineStr">
        <is>
          <t>WR</t>
        </is>
      </c>
      <c r="G30527" t="inlineStr">
        <is>
          <t>Yes</t>
        </is>
      </c>
      <c r="H30527" t="n">
        <v>38.2</v>
      </c>
    </row>
    <row r="30528">
      <c r="A30528" t="inlineStr">
        <is>
          <t>2026-W4-2026-PACO-Y40048</t>
        </is>
      </c>
      <c r="B30528" t="n">
        <v>2026</v>
      </c>
      <c r="C30528" t="n">
        <v>4</v>
      </c>
      <c r="D30528" t="inlineStr">
        <is>
          <t>2026-PACO</t>
        </is>
      </c>
      <c r="E30528" t="inlineStr">
        <is>
          <t>Y40048</t>
        </is>
      </c>
      <c r="F30528" t="inlineStr">
        <is>
          <t>TE</t>
        </is>
      </c>
      <c r="G30528" t="inlineStr">
        <is>
          <t>Yes</t>
        </is>
      </c>
      <c r="H30528" t="n">
        <v>1.2</v>
      </c>
    </row>
    <row r="30529">
      <c r="A30529" t="inlineStr">
        <is>
          <t>2026-W4-2026-PACO-Y26686</t>
        </is>
      </c>
      <c r="B30529" t="n">
        <v>2026</v>
      </c>
      <c r="C30529" t="n">
        <v>4</v>
      </c>
      <c r="D30529" t="inlineStr">
        <is>
          <t>2026-PACO</t>
        </is>
      </c>
      <c r="E30529" t="inlineStr">
        <is>
          <t>Y26686</t>
        </is>
      </c>
      <c r="F30529" t="inlineStr">
        <is>
          <t>W/R/T FLEX</t>
        </is>
      </c>
      <c r="G30529" t="inlineStr">
        <is>
          <t>Yes</t>
        </is>
      </c>
      <c r="H30529" t="n">
        <v>2.5</v>
      </c>
    </row>
    <row r="30530">
      <c r="A30530" t="inlineStr">
        <is>
          <t>2026-W4-2026-PACO-Y33537</t>
        </is>
      </c>
      <c r="B30530" t="n">
        <v>2026</v>
      </c>
      <c r="C30530" t="n">
        <v>4</v>
      </c>
      <c r="D30530" t="inlineStr">
        <is>
          <t>2026-PACO</t>
        </is>
      </c>
      <c r="E30530" t="inlineStr">
        <is>
          <t>Y33537</t>
        </is>
      </c>
      <c r="F30530" t="inlineStr">
        <is>
          <t>K</t>
        </is>
      </c>
      <c r="G30530" t="inlineStr">
        <is>
          <t>Yes</t>
        </is>
      </c>
      <c r="H30530" t="n">
        <v>5</v>
      </c>
    </row>
    <row r="30531">
      <c r="A30531" t="inlineStr">
        <is>
          <t>2026-W4-2026-PACO-Y-DEF:baltimore</t>
        </is>
      </c>
      <c r="B30531" t="n">
        <v>2026</v>
      </c>
      <c r="C30531" t="n">
        <v>4</v>
      </c>
      <c r="D30531" t="inlineStr">
        <is>
          <t>2026-PACO</t>
        </is>
      </c>
      <c r="E30531" t="inlineStr">
        <is>
          <t>Y-DEF:baltimore</t>
        </is>
      </c>
      <c r="F30531" t="inlineStr">
        <is>
          <t>DST</t>
        </is>
      </c>
      <c r="G30531" t="inlineStr">
        <is>
          <t>Yes</t>
        </is>
      </c>
      <c r="H30531" t="n">
        <v>9.73</v>
      </c>
    </row>
    <row r="30532">
      <c r="A30532" t="inlineStr">
        <is>
          <t>2026-W4-2026-PACO-Y40064</t>
        </is>
      </c>
      <c r="B30532" t="n">
        <v>2026</v>
      </c>
      <c r="C30532" t="n">
        <v>4</v>
      </c>
      <c r="D30532" t="inlineStr">
        <is>
          <t>2026-PACO</t>
        </is>
      </c>
      <c r="E30532" t="inlineStr">
        <is>
          <t>Y40064</t>
        </is>
      </c>
      <c r="F30532" t="inlineStr">
        <is>
          <t>BN</t>
        </is>
      </c>
      <c r="G30532" t="inlineStr">
        <is>
          <t>No</t>
        </is>
      </c>
      <c r="H30532" t="n">
        <v>18.4</v>
      </c>
    </row>
    <row r="30533">
      <c r="A30533" t="inlineStr">
        <is>
          <t>2026-W4-2026-PACO-S12495</t>
        </is>
      </c>
      <c r="B30533" t="n">
        <v>2026</v>
      </c>
      <c r="C30533" t="n">
        <v>4</v>
      </c>
      <c r="D30533" t="inlineStr">
        <is>
          <t>2026-PACO</t>
        </is>
      </c>
      <c r="E30533" t="inlineStr">
        <is>
          <t>S12495</t>
        </is>
      </c>
      <c r="F30533" t="inlineStr">
        <is>
          <t>BN</t>
        </is>
      </c>
      <c r="G30533" t="inlineStr">
        <is>
          <t>No</t>
        </is>
      </c>
      <c r="H30533" t="n">
        <v>17</v>
      </c>
    </row>
    <row r="30534">
      <c r="A30534" t="inlineStr">
        <is>
          <t>2026-W4-2026-PACO-S13305</t>
        </is>
      </c>
      <c r="B30534" t="n">
        <v>2026</v>
      </c>
      <c r="C30534" t="n">
        <v>4</v>
      </c>
      <c r="D30534" t="inlineStr">
        <is>
          <t>2026-PACO</t>
        </is>
      </c>
      <c r="E30534" t="inlineStr">
        <is>
          <t>S13305</t>
        </is>
      </c>
      <c r="F30534" t="inlineStr">
        <is>
          <t>BN</t>
        </is>
      </c>
      <c r="G30534" t="inlineStr">
        <is>
          <t>No</t>
        </is>
      </c>
      <c r="H30534" t="n">
        <v>2.2</v>
      </c>
    </row>
    <row r="30535">
      <c r="A30535" t="inlineStr">
        <is>
          <t>2026-W4-2026-PACO-Y32723</t>
        </is>
      </c>
      <c r="B30535" t="n">
        <v>2026</v>
      </c>
      <c r="C30535" t="n">
        <v>4</v>
      </c>
      <c r="D30535" t="inlineStr">
        <is>
          <t>2026-PACO</t>
        </is>
      </c>
      <c r="E30535" t="inlineStr">
        <is>
          <t>Y32723</t>
        </is>
      </c>
      <c r="F30535" t="inlineStr">
        <is>
          <t>BN</t>
        </is>
      </c>
      <c r="G30535" t="inlineStr">
        <is>
          <t>No</t>
        </is>
      </c>
      <c r="H30535" t="n">
        <v>13.52</v>
      </c>
    </row>
    <row r="30536">
      <c r="A30536" t="inlineStr">
        <is>
          <t>2026-W4-2026-PACO-Y34008</t>
        </is>
      </c>
      <c r="B30536" t="n">
        <v>2026</v>
      </c>
      <c r="C30536" t="n">
        <v>4</v>
      </c>
      <c r="D30536" t="inlineStr">
        <is>
          <t>2026-PACO</t>
        </is>
      </c>
      <c r="E30536" t="inlineStr">
        <is>
          <t>Y34008</t>
        </is>
      </c>
      <c r="F30536" t="inlineStr">
        <is>
          <t>BN</t>
        </is>
      </c>
      <c r="G30536" t="inlineStr">
        <is>
          <t>No</t>
        </is>
      </c>
      <c r="H30536" t="n">
        <v>0</v>
      </c>
    </row>
    <row r="30537">
      <c r="A30537" t="inlineStr">
        <is>
          <t>2026-W4-2026-PACO-Y40075</t>
        </is>
      </c>
      <c r="B30537" t="n">
        <v>2026</v>
      </c>
      <c r="C30537" t="n">
        <v>4</v>
      </c>
      <c r="D30537" t="inlineStr">
        <is>
          <t>2026-PACO</t>
        </is>
      </c>
      <c r="E30537" t="inlineStr">
        <is>
          <t>Y40075</t>
        </is>
      </c>
      <c r="F30537" t="inlineStr">
        <is>
          <t>BN</t>
        </is>
      </c>
      <c r="G30537" t="inlineStr">
        <is>
          <t>No</t>
        </is>
      </c>
      <c r="H30537" t="n">
        <v>0</v>
      </c>
    </row>
    <row r="30538">
      <c r="A30538" t="inlineStr">
        <is>
          <t>2026-W4-2026-ALEXAODE-S12545</t>
        </is>
      </c>
      <c r="B30538" t="n">
        <v>2026</v>
      </c>
      <c r="C30538" t="n">
        <v>4</v>
      </c>
      <c r="D30538" t="inlineStr">
        <is>
          <t>2026-ALEXAODE</t>
        </is>
      </c>
      <c r="E30538" t="inlineStr">
        <is>
          <t>S12545</t>
        </is>
      </c>
      <c r="F30538" t="inlineStr">
        <is>
          <t>QB</t>
        </is>
      </c>
      <c r="G30538" t="inlineStr">
        <is>
          <t>Yes</t>
        </is>
      </c>
      <c r="H30538" t="n">
        <v>15.94</v>
      </c>
    </row>
    <row r="30539">
      <c r="A30539" t="inlineStr">
        <is>
          <t>2026-W4-2026-ALEXAODE-S12533</t>
        </is>
      </c>
      <c r="B30539" t="n">
        <v>2026</v>
      </c>
      <c r="C30539" t="n">
        <v>4</v>
      </c>
      <c r="D30539" t="inlineStr">
        <is>
          <t>2026-ALEXAODE</t>
        </is>
      </c>
      <c r="E30539" t="inlineStr">
        <is>
          <t>S12533</t>
        </is>
      </c>
      <c r="F30539" t="inlineStr">
        <is>
          <t>RB</t>
        </is>
      </c>
      <c r="G30539" t="inlineStr">
        <is>
          <t>Yes</t>
        </is>
      </c>
      <c r="H30539" t="n">
        <v>6</v>
      </c>
    </row>
    <row r="30540">
      <c r="A30540" t="inlineStr">
        <is>
          <t>2026-W4-2026-ALEXAODE-Y40196</t>
        </is>
      </c>
      <c r="B30540" t="n">
        <v>2026</v>
      </c>
      <c r="C30540" t="n">
        <v>4</v>
      </c>
      <c r="D30540" t="inlineStr">
        <is>
          <t>2026-ALEXAODE</t>
        </is>
      </c>
      <c r="E30540" t="inlineStr">
        <is>
          <t>Y40196</t>
        </is>
      </c>
      <c r="F30540" t="inlineStr">
        <is>
          <t>RB</t>
        </is>
      </c>
      <c r="G30540" t="inlineStr">
        <is>
          <t>Yes</t>
        </is>
      </c>
      <c r="H30540" t="n">
        <v>13.6</v>
      </c>
    </row>
    <row r="30541">
      <c r="A30541" t="inlineStr">
        <is>
          <t>2026-W4-2026-ALEXAODE-Y40899</t>
        </is>
      </c>
      <c r="B30541" t="n">
        <v>2026</v>
      </c>
      <c r="C30541" t="n">
        <v>4</v>
      </c>
      <c r="D30541" t="inlineStr">
        <is>
          <t>2026-ALEXAODE</t>
        </is>
      </c>
      <c r="E30541" t="inlineStr">
        <is>
          <t>Y40899</t>
        </is>
      </c>
      <c r="F30541" t="inlineStr">
        <is>
          <t>WR</t>
        </is>
      </c>
      <c r="G30541" t="inlineStr">
        <is>
          <t>Yes</t>
        </is>
      </c>
      <c r="H30541" t="n">
        <v>20.2</v>
      </c>
    </row>
    <row r="30542">
      <c r="A30542" t="inlineStr">
        <is>
          <t>2026-W4-2026-ALEXAODE-Y33989</t>
        </is>
      </c>
      <c r="B30542" t="n">
        <v>2026</v>
      </c>
      <c r="C30542" t="n">
        <v>4</v>
      </c>
      <c r="D30542" t="inlineStr">
        <is>
          <t>2026-ALEXAODE</t>
        </is>
      </c>
      <c r="E30542" t="inlineStr">
        <is>
          <t>Y33989</t>
        </is>
      </c>
      <c r="F30542" t="inlineStr">
        <is>
          <t>WR</t>
        </is>
      </c>
      <c r="G30542" t="inlineStr">
        <is>
          <t>Yes</t>
        </is>
      </c>
      <c r="H30542" t="n">
        <v>6.2</v>
      </c>
    </row>
    <row r="30543">
      <c r="A30543" t="inlineStr">
        <is>
          <t>2026-W4-2026-ALEXAODE-S13330</t>
        </is>
      </c>
      <c r="B30543" t="n">
        <v>2026</v>
      </c>
      <c r="C30543" t="n">
        <v>4</v>
      </c>
      <c r="D30543" t="inlineStr">
        <is>
          <t>2026-ALEXAODE</t>
        </is>
      </c>
      <c r="E30543" t="inlineStr">
        <is>
          <t>S13330</t>
        </is>
      </c>
      <c r="F30543" t="inlineStr">
        <is>
          <t>TE</t>
        </is>
      </c>
      <c r="G30543" t="inlineStr">
        <is>
          <t>Yes</t>
        </is>
      </c>
      <c r="H30543" t="n">
        <v>0</v>
      </c>
    </row>
    <row r="30544">
      <c r="A30544" t="inlineStr">
        <is>
          <t>2026-W4-2026-ALEXAODE-Y40121</t>
        </is>
      </c>
      <c r="B30544" t="n">
        <v>2026</v>
      </c>
      <c r="C30544" t="n">
        <v>4</v>
      </c>
      <c r="D30544" t="inlineStr">
        <is>
          <t>2026-ALEXAODE</t>
        </is>
      </c>
      <c r="E30544" t="inlineStr">
        <is>
          <t>Y40121</t>
        </is>
      </c>
      <c r="F30544" t="inlineStr">
        <is>
          <t>W/R/T FLEX</t>
        </is>
      </c>
      <c r="G30544" t="inlineStr">
        <is>
          <t>Yes</t>
        </is>
      </c>
      <c r="H30544" t="n">
        <v>13</v>
      </c>
    </row>
    <row r="30545">
      <c r="A30545" t="inlineStr">
        <is>
          <t>2026-W4-2026-ALEXAODE-Y31482</t>
        </is>
      </c>
      <c r="B30545" t="n">
        <v>2026</v>
      </c>
      <c r="C30545" t="n">
        <v>4</v>
      </c>
      <c r="D30545" t="inlineStr">
        <is>
          <t>2026-ALEXAODE</t>
        </is>
      </c>
      <c r="E30545" t="inlineStr">
        <is>
          <t>Y31482</t>
        </is>
      </c>
      <c r="F30545" t="inlineStr">
        <is>
          <t>K</t>
        </is>
      </c>
      <c r="G30545" t="inlineStr">
        <is>
          <t>Yes</t>
        </is>
      </c>
      <c r="H30545" t="n">
        <v>6</v>
      </c>
    </row>
    <row r="30546">
      <c r="A30546" t="inlineStr">
        <is>
          <t>2026-W4-2026-ALEXAODE-Y-DEF:kansas-city</t>
        </is>
      </c>
      <c r="B30546" t="n">
        <v>2026</v>
      </c>
      <c r="C30546" t="n">
        <v>4</v>
      </c>
      <c r="D30546" t="inlineStr">
        <is>
          <t>2026-ALEXAODE</t>
        </is>
      </c>
      <c r="E30546" t="inlineStr">
        <is>
          <t>Y-DEF:kansas-city</t>
        </is>
      </c>
      <c r="F30546" t="inlineStr">
        <is>
          <t>DST</t>
        </is>
      </c>
      <c r="G30546" t="inlineStr">
        <is>
          <t>Yes</t>
        </is>
      </c>
      <c r="H30546" t="n">
        <v>7.85</v>
      </c>
    </row>
    <row r="30547">
      <c r="A30547" t="inlineStr">
        <is>
          <t>2026-W4-2026-ALEXAODE-Y41031</t>
        </is>
      </c>
      <c r="B30547" t="n">
        <v>2026</v>
      </c>
      <c r="C30547" t="n">
        <v>4</v>
      </c>
      <c r="D30547" t="inlineStr">
        <is>
          <t>2026-ALEXAODE</t>
        </is>
      </c>
      <c r="E30547" t="inlineStr">
        <is>
          <t>Y41031</t>
        </is>
      </c>
      <c r="F30547" t="inlineStr">
        <is>
          <t>BN</t>
        </is>
      </c>
      <c r="G30547" t="inlineStr">
        <is>
          <t>No</t>
        </is>
      </c>
      <c r="H30547" t="n">
        <v>0</v>
      </c>
    </row>
    <row r="30548">
      <c r="A30548" t="inlineStr">
        <is>
          <t>2026-W4-2026-ALEXAODE-Y41010</t>
        </is>
      </c>
      <c r="B30548" t="n">
        <v>2026</v>
      </c>
      <c r="C30548" t="n">
        <v>4</v>
      </c>
      <c r="D30548" t="inlineStr">
        <is>
          <t>2026-ALEXAODE</t>
        </is>
      </c>
      <c r="E30548" t="inlineStr">
        <is>
          <t>Y41010</t>
        </is>
      </c>
      <c r="F30548" t="inlineStr">
        <is>
          <t>BN</t>
        </is>
      </c>
      <c r="G30548" t="inlineStr">
        <is>
          <t>No</t>
        </is>
      </c>
      <c r="H30548" t="n">
        <v>0.7</v>
      </c>
    </row>
    <row r="30549">
      <c r="A30549" t="inlineStr">
        <is>
          <t>2026-W4-2026-ALEXAODE-S12474</t>
        </is>
      </c>
      <c r="B30549" t="n">
        <v>2026</v>
      </c>
      <c r="C30549" t="n">
        <v>4</v>
      </c>
      <c r="D30549" t="inlineStr">
        <is>
          <t>2026-ALEXAODE</t>
        </is>
      </c>
      <c r="E30549" t="inlineStr">
        <is>
          <t>S12474</t>
        </is>
      </c>
      <c r="F30549" t="inlineStr">
        <is>
          <t>BN</t>
        </is>
      </c>
      <c r="G30549" t="inlineStr">
        <is>
          <t>No</t>
        </is>
      </c>
      <c r="H30549" t="n">
        <v>8.199999999999999</v>
      </c>
    </row>
    <row r="30550">
      <c r="A30550" t="inlineStr">
        <is>
          <t>2026-W4-2026-ALEXAODE-S12493</t>
        </is>
      </c>
      <c r="B30550" t="n">
        <v>2026</v>
      </c>
      <c r="C30550" t="n">
        <v>4</v>
      </c>
      <c r="D30550" t="inlineStr">
        <is>
          <t>2026-ALEXAODE</t>
        </is>
      </c>
      <c r="E30550" t="inlineStr">
        <is>
          <t>S12493</t>
        </is>
      </c>
      <c r="F30550" t="inlineStr">
        <is>
          <t>BN</t>
        </is>
      </c>
      <c r="G30550" t="inlineStr">
        <is>
          <t>No</t>
        </is>
      </c>
      <c r="H30550" t="n">
        <v>6.3</v>
      </c>
    </row>
    <row r="30551">
      <c r="A30551" t="inlineStr">
        <is>
          <t>2026-W4-2026-ALEXAODE-S13277</t>
        </is>
      </c>
      <c r="B30551" t="n">
        <v>2026</v>
      </c>
      <c r="C30551" t="n">
        <v>4</v>
      </c>
      <c r="D30551" t="inlineStr">
        <is>
          <t>2026-ALEXAODE</t>
        </is>
      </c>
      <c r="E30551" t="inlineStr">
        <is>
          <t>S13277</t>
        </is>
      </c>
      <c r="F30551" t="inlineStr">
        <is>
          <t>BN</t>
        </is>
      </c>
      <c r="G30551" t="inlineStr">
        <is>
          <t>No</t>
        </is>
      </c>
      <c r="H30551" t="n">
        <v>3.3</v>
      </c>
    </row>
    <row r="30552">
      <c r="A30552" t="inlineStr">
        <is>
          <t>2026-W4-2026-ALEXAODE-S13281</t>
        </is>
      </c>
      <c r="B30552" t="n">
        <v>2026</v>
      </c>
      <c r="C30552" t="n">
        <v>4</v>
      </c>
      <c r="D30552" t="inlineStr">
        <is>
          <t>2026-ALEXAODE</t>
        </is>
      </c>
      <c r="E30552" t="inlineStr">
        <is>
          <t>S13281</t>
        </is>
      </c>
      <c r="F30552" t="inlineStr">
        <is>
          <t>BN</t>
        </is>
      </c>
      <c r="G30552" t="inlineStr">
        <is>
          <t>No</t>
        </is>
      </c>
      <c r="H30552" t="n">
        <v>0</v>
      </c>
    </row>
    <row r="30553">
      <c r="A30553" t="inlineStr">
        <is>
          <t>2026-W4-2026-ALEXAODE-Y32671</t>
        </is>
      </c>
      <c r="B30553" t="n">
        <v>2026</v>
      </c>
      <c r="C30553" t="n">
        <v>4</v>
      </c>
      <c r="D30553" t="inlineStr">
        <is>
          <t>2026-ALEXAODE</t>
        </is>
      </c>
      <c r="E30553" t="inlineStr">
        <is>
          <t>Y32671</t>
        </is>
      </c>
      <c r="F30553" t="inlineStr">
        <is>
          <t>BN</t>
        </is>
      </c>
      <c r="G30553" t="inlineStr">
        <is>
          <t>No</t>
        </is>
      </c>
      <c r="H30553" t="n">
        <v>25.72</v>
      </c>
    </row>
    <row r="30554">
      <c r="A30554" t="inlineStr">
        <is>
          <t>2026-W4-2026-ALEXAODE-Y32704</t>
        </is>
      </c>
      <c r="B30554" t="n">
        <v>2026</v>
      </c>
      <c r="C30554" t="n">
        <v>4</v>
      </c>
      <c r="D30554" t="inlineStr">
        <is>
          <t>2026-ALEXAODE</t>
        </is>
      </c>
      <c r="E30554" t="inlineStr">
        <is>
          <t>Y32704</t>
        </is>
      </c>
      <c r="F30554" t="inlineStr">
        <is>
          <t>BN</t>
        </is>
      </c>
      <c r="G30554" t="inlineStr">
        <is>
          <t>No</t>
        </is>
      </c>
      <c r="H30554" t="n">
        <v>2.5</v>
      </c>
    </row>
    <row r="30555">
      <c r="A30555" t="inlineStr">
        <is>
          <t>2026-W4-2026-ALEXAODE-Y33413</t>
        </is>
      </c>
      <c r="B30555" t="n">
        <v>2026</v>
      </c>
      <c r="C30555" t="n">
        <v>4</v>
      </c>
      <c r="D30555" t="inlineStr">
        <is>
          <t>2026-ALEXAODE</t>
        </is>
      </c>
      <c r="E30555" t="inlineStr">
        <is>
          <t>Y33413</t>
        </is>
      </c>
      <c r="F30555" t="inlineStr">
        <is>
          <t>BN</t>
        </is>
      </c>
      <c r="G30555" t="inlineStr">
        <is>
          <t>No</t>
        </is>
      </c>
      <c r="H30555" t="n">
        <v>0</v>
      </c>
    </row>
    <row r="30556">
      <c r="A30556" t="inlineStr">
        <is>
          <t>2026-W4-2026-PEPSALFA-Y29235</t>
        </is>
      </c>
      <c r="B30556" t="n">
        <v>2026</v>
      </c>
      <c r="C30556" t="n">
        <v>4</v>
      </c>
      <c r="D30556" t="inlineStr">
        <is>
          <t>2026-PEPSALFA</t>
        </is>
      </c>
      <c r="E30556" t="inlineStr">
        <is>
          <t>Y29235</t>
        </is>
      </c>
      <c r="F30556" t="inlineStr">
        <is>
          <t>QB</t>
        </is>
      </c>
      <c r="G30556" t="inlineStr">
        <is>
          <t>Yes</t>
        </is>
      </c>
      <c r="H30556" t="n">
        <v>20.48</v>
      </c>
    </row>
    <row r="30557">
      <c r="A30557" t="inlineStr">
        <is>
          <t>2026-W4-2026-PEPSALFA-Y40059</t>
        </is>
      </c>
      <c r="B30557" t="n">
        <v>2026</v>
      </c>
      <c r="C30557" t="n">
        <v>4</v>
      </c>
      <c r="D30557" t="inlineStr">
        <is>
          <t>2026-PEPSALFA</t>
        </is>
      </c>
      <c r="E30557" t="inlineStr">
        <is>
          <t>Y40059</t>
        </is>
      </c>
      <c r="F30557" t="inlineStr">
        <is>
          <t>RB</t>
        </is>
      </c>
      <c r="G30557" t="inlineStr">
        <is>
          <t>Yes</t>
        </is>
      </c>
      <c r="H30557" t="n">
        <v>15.7</v>
      </c>
    </row>
    <row r="30558">
      <c r="A30558" t="inlineStr">
        <is>
          <t>2026-W4-2026-PEPSALFA-Y30295</t>
        </is>
      </c>
      <c r="B30558" t="n">
        <v>2026</v>
      </c>
      <c r="C30558" t="n">
        <v>4</v>
      </c>
      <c r="D30558" t="inlineStr">
        <is>
          <t>2026-PEPSALFA</t>
        </is>
      </c>
      <c r="E30558" t="inlineStr">
        <is>
          <t>Y30295</t>
        </is>
      </c>
      <c r="F30558" t="inlineStr">
        <is>
          <t>RB</t>
        </is>
      </c>
      <c r="G30558" t="inlineStr">
        <is>
          <t>Yes</t>
        </is>
      </c>
      <c r="H30558" t="n">
        <v>14.8</v>
      </c>
    </row>
    <row r="30559">
      <c r="A30559" t="inlineStr">
        <is>
          <t>2026-W4-2026-PEPSALFA-Y27581</t>
        </is>
      </c>
      <c r="B30559" t="n">
        <v>2026</v>
      </c>
      <c r="C30559" t="n">
        <v>4</v>
      </c>
      <c r="D30559" t="inlineStr">
        <is>
          <t>2026-PEPSALFA</t>
        </is>
      </c>
      <c r="E30559" t="inlineStr">
        <is>
          <t>Y27581</t>
        </is>
      </c>
      <c r="F30559" t="inlineStr">
        <is>
          <t>WR</t>
        </is>
      </c>
      <c r="G30559" t="inlineStr">
        <is>
          <t>Yes</t>
        </is>
      </c>
      <c r="H30559" t="n">
        <v>5.2</v>
      </c>
    </row>
    <row r="30560">
      <c r="A30560" t="inlineStr">
        <is>
          <t>2026-W4-2026-PEPSALFA-Y33477</t>
        </is>
      </c>
      <c r="B30560" t="n">
        <v>2026</v>
      </c>
      <c r="C30560" t="n">
        <v>4</v>
      </c>
      <c r="D30560" t="inlineStr">
        <is>
          <t>2026-PEPSALFA</t>
        </is>
      </c>
      <c r="E30560" t="inlineStr">
        <is>
          <t>Y33477</t>
        </is>
      </c>
      <c r="F30560" t="inlineStr">
        <is>
          <t>WR</t>
        </is>
      </c>
      <c r="G30560" t="inlineStr">
        <is>
          <t>Yes</t>
        </is>
      </c>
      <c r="H30560" t="n">
        <v>27.3</v>
      </c>
    </row>
    <row r="30561">
      <c r="A30561" t="inlineStr">
        <is>
          <t>2026-W4-2026-PEPSALFA-Y34010</t>
        </is>
      </c>
      <c r="B30561" t="n">
        <v>2026</v>
      </c>
      <c r="C30561" t="n">
        <v>4</v>
      </c>
      <c r="D30561" t="inlineStr">
        <is>
          <t>2026-PEPSALFA</t>
        </is>
      </c>
      <c r="E30561" t="inlineStr">
        <is>
          <t>Y34010</t>
        </is>
      </c>
      <c r="F30561" t="inlineStr">
        <is>
          <t>TE</t>
        </is>
      </c>
      <c r="G30561" t="inlineStr">
        <is>
          <t>Yes</t>
        </is>
      </c>
      <c r="H30561" t="n">
        <v>6.6</v>
      </c>
    </row>
    <row r="30562">
      <c r="A30562" t="inlineStr">
        <is>
          <t>2026-W4-2026-PEPSALFA-S12529</t>
        </is>
      </c>
      <c r="B30562" t="n">
        <v>2026</v>
      </c>
      <c r="C30562" t="n">
        <v>4</v>
      </c>
      <c r="D30562" t="inlineStr">
        <is>
          <t>2026-PEPSALFA</t>
        </is>
      </c>
      <c r="E30562" t="inlineStr">
        <is>
          <t>S12529</t>
        </is>
      </c>
      <c r="F30562" t="inlineStr">
        <is>
          <t>W/R/T FLEX</t>
        </is>
      </c>
      <c r="G30562" t="inlineStr">
        <is>
          <t>Yes</t>
        </is>
      </c>
      <c r="H30562" t="n">
        <v>4.2</v>
      </c>
    </row>
    <row r="30563">
      <c r="A30563" t="inlineStr">
        <is>
          <t>2026-W4-2026-PEPSALFA-Y30346</t>
        </is>
      </c>
      <c r="B30563" t="n">
        <v>2026</v>
      </c>
      <c r="C30563" t="n">
        <v>4</v>
      </c>
      <c r="D30563" t="inlineStr">
        <is>
          <t>2026-PEPSALFA</t>
        </is>
      </c>
      <c r="E30563" t="inlineStr">
        <is>
          <t>Y30346</t>
        </is>
      </c>
      <c r="F30563" t="inlineStr">
        <is>
          <t>K</t>
        </is>
      </c>
      <c r="G30563" t="inlineStr">
        <is>
          <t>Yes</t>
        </is>
      </c>
      <c r="H30563" t="n">
        <v>6</v>
      </c>
    </row>
    <row r="30564">
      <c r="A30564" t="inlineStr">
        <is>
          <t>2026-W4-2026-PEPSALFA-Y-DEF:philadelphia</t>
        </is>
      </c>
      <c r="B30564" t="n">
        <v>2026</v>
      </c>
      <c r="C30564" t="n">
        <v>4</v>
      </c>
      <c r="D30564" t="inlineStr">
        <is>
          <t>2026-PEPSALFA</t>
        </is>
      </c>
      <c r="E30564" t="inlineStr">
        <is>
          <t>Y-DEF:philadelphia</t>
        </is>
      </c>
      <c r="F30564" t="inlineStr">
        <is>
          <t>DST</t>
        </is>
      </c>
      <c r="G30564" t="inlineStr">
        <is>
          <t>Yes</t>
        </is>
      </c>
      <c r="H30564" t="n">
        <v>9.6</v>
      </c>
    </row>
    <row r="30565">
      <c r="A30565" t="inlineStr">
        <is>
          <t>2026-W4-2026-PEPSALFA-Y28592</t>
        </is>
      </c>
      <c r="B30565" t="n">
        <v>2026</v>
      </c>
      <c r="C30565" t="n">
        <v>4</v>
      </c>
      <c r="D30565" t="inlineStr">
        <is>
          <t>2026-PEPSALFA</t>
        </is>
      </c>
      <c r="E30565" t="inlineStr">
        <is>
          <t>Y28592</t>
        </is>
      </c>
      <c r="F30565" t="inlineStr">
        <is>
          <t>BN</t>
        </is>
      </c>
      <c r="G30565" t="inlineStr">
        <is>
          <t>No</t>
        </is>
      </c>
      <c r="H30565" t="n">
        <v>5.1</v>
      </c>
    </row>
    <row r="30566">
      <c r="A30566" t="inlineStr">
        <is>
          <t>2026-W4-2026-PEPSALFA-Y9265</t>
        </is>
      </c>
      <c r="B30566" t="n">
        <v>2026</v>
      </c>
      <c r="C30566" t="n">
        <v>4</v>
      </c>
      <c r="D30566" t="inlineStr">
        <is>
          <t>2026-PEPSALFA</t>
        </is>
      </c>
      <c r="E30566" t="inlineStr">
        <is>
          <t>Y9265</t>
        </is>
      </c>
      <c r="F30566" t="inlineStr">
        <is>
          <t>BN</t>
        </is>
      </c>
      <c r="G30566" t="inlineStr">
        <is>
          <t>No</t>
        </is>
      </c>
      <c r="H30566" t="n">
        <v>11.68</v>
      </c>
    </row>
    <row r="30567">
      <c r="A30567" t="inlineStr">
        <is>
          <t>2026-W4-2026-PEPSALFA-Y31896</t>
        </is>
      </c>
      <c r="B30567" t="n">
        <v>2026</v>
      </c>
      <c r="C30567" t="n">
        <v>4</v>
      </c>
      <c r="D30567" t="inlineStr">
        <is>
          <t>2026-PEPSALFA</t>
        </is>
      </c>
      <c r="E30567" t="inlineStr">
        <is>
          <t>Y31896</t>
        </is>
      </c>
      <c r="F30567" t="inlineStr">
        <is>
          <t>BN</t>
        </is>
      </c>
      <c r="G30567" t="inlineStr">
        <is>
          <t>No</t>
        </is>
      </c>
      <c r="H30567" t="n">
        <v>14</v>
      </c>
    </row>
    <row r="30568">
      <c r="A30568" t="inlineStr">
        <is>
          <t>2026-W4-2026-PEPSALFA-Y31960</t>
        </is>
      </c>
      <c r="B30568" t="n">
        <v>2026</v>
      </c>
      <c r="C30568" t="n">
        <v>4</v>
      </c>
      <c r="D30568" t="inlineStr">
        <is>
          <t>2026-PEPSALFA</t>
        </is>
      </c>
      <c r="E30568" t="inlineStr">
        <is>
          <t>Y31960</t>
        </is>
      </c>
      <c r="F30568" t="inlineStr">
        <is>
          <t>BN</t>
        </is>
      </c>
      <c r="G30568" t="inlineStr">
        <is>
          <t>No</t>
        </is>
      </c>
      <c r="H30568" t="n">
        <v>12</v>
      </c>
    </row>
    <row r="30569">
      <c r="A30569" t="inlineStr">
        <is>
          <t>2026-W4-2026-PEPSALFA-Y34088</t>
        </is>
      </c>
      <c r="B30569" t="n">
        <v>2026</v>
      </c>
      <c r="C30569" t="n">
        <v>4</v>
      </c>
      <c r="D30569" t="inlineStr">
        <is>
          <t>2026-PEPSALFA</t>
        </is>
      </c>
      <c r="E30569" t="inlineStr">
        <is>
          <t>Y34088</t>
        </is>
      </c>
      <c r="F30569" t="inlineStr">
        <is>
          <t>BN</t>
        </is>
      </c>
      <c r="G30569" t="inlineStr">
        <is>
          <t>No</t>
        </is>
      </c>
      <c r="H30569" t="n">
        <v>20.8</v>
      </c>
    </row>
    <row r="30570">
      <c r="A30570" t="inlineStr">
        <is>
          <t>2026-W4-2026-PEPSALFA-Y34047</t>
        </is>
      </c>
      <c r="B30570" t="n">
        <v>2026</v>
      </c>
      <c r="C30570" t="n">
        <v>4</v>
      </c>
      <c r="D30570" t="inlineStr">
        <is>
          <t>2026-PEPSALFA</t>
        </is>
      </c>
      <c r="E30570" t="inlineStr">
        <is>
          <t>Y34047</t>
        </is>
      </c>
      <c r="F30570" t="inlineStr">
        <is>
          <t>BN</t>
        </is>
      </c>
      <c r="G30570" t="inlineStr">
        <is>
          <t>No</t>
        </is>
      </c>
      <c r="H30570" t="n">
        <v>0</v>
      </c>
    </row>
    <row r="30571">
      <c r="A30571" t="inlineStr">
        <is>
          <t>2026-W4-2026-TROQUERO-Y34218</t>
        </is>
      </c>
      <c r="B30571" t="n">
        <v>2026</v>
      </c>
      <c r="C30571" t="n">
        <v>4</v>
      </c>
      <c r="D30571" t="inlineStr">
        <is>
          <t>2026-TROQUERO</t>
        </is>
      </c>
      <c r="E30571" t="inlineStr">
        <is>
          <t>Y34218</t>
        </is>
      </c>
      <c r="F30571" t="inlineStr">
        <is>
          <t>QB</t>
        </is>
      </c>
      <c r="G30571" t="inlineStr">
        <is>
          <t>Yes</t>
        </is>
      </c>
      <c r="H30571" t="n">
        <v>21.62</v>
      </c>
    </row>
    <row r="30572">
      <c r="A30572" t="inlineStr">
        <is>
          <t>2026-W4-2026-TROQUERO-Y33996</t>
        </is>
      </c>
      <c r="B30572" t="n">
        <v>2026</v>
      </c>
      <c r="C30572" t="n">
        <v>4</v>
      </c>
      <c r="D30572" t="inlineStr">
        <is>
          <t>2026-TROQUERO</t>
        </is>
      </c>
      <c r="E30572" t="inlineStr">
        <is>
          <t>Y33996</t>
        </is>
      </c>
      <c r="F30572" t="inlineStr">
        <is>
          <t>RB</t>
        </is>
      </c>
      <c r="G30572" t="inlineStr">
        <is>
          <t>Yes</t>
        </is>
      </c>
      <c r="H30572" t="n">
        <v>30.4</v>
      </c>
    </row>
    <row r="30573">
      <c r="A30573" t="inlineStr">
        <is>
          <t>2026-W4-2026-TROQUERO-Y33514</t>
        </is>
      </c>
      <c r="B30573" t="n">
        <v>2026</v>
      </c>
      <c r="C30573" t="n">
        <v>4</v>
      </c>
      <c r="D30573" t="inlineStr">
        <is>
          <t>2026-TROQUERO</t>
        </is>
      </c>
      <c r="E30573" t="inlineStr">
        <is>
          <t>Y33514</t>
        </is>
      </c>
      <c r="F30573" t="inlineStr">
        <is>
          <t>RB</t>
        </is>
      </c>
      <c r="G30573" t="inlineStr">
        <is>
          <t>Yes</t>
        </is>
      </c>
      <c r="H30573" t="n">
        <v>25.4</v>
      </c>
    </row>
    <row r="30574">
      <c r="A30574" t="inlineStr">
        <is>
          <t>2026-W4-2026-TROQUERO-S12501</t>
        </is>
      </c>
      <c r="B30574" t="n">
        <v>2026</v>
      </c>
      <c r="C30574" t="n">
        <v>4</v>
      </c>
      <c r="D30574" t="inlineStr">
        <is>
          <t>2026-TROQUERO</t>
        </is>
      </c>
      <c r="E30574" t="inlineStr">
        <is>
          <t>S12501</t>
        </is>
      </c>
      <c r="F30574" t="inlineStr">
        <is>
          <t>WR</t>
        </is>
      </c>
      <c r="G30574" t="inlineStr">
        <is>
          <t>Yes</t>
        </is>
      </c>
      <c r="H30574" t="n">
        <v>10.2</v>
      </c>
    </row>
    <row r="30575">
      <c r="A30575" t="inlineStr">
        <is>
          <t>2026-W4-2026-TROQUERO-Y32703</t>
        </is>
      </c>
      <c r="B30575" t="n">
        <v>2026</v>
      </c>
      <c r="C30575" t="n">
        <v>4</v>
      </c>
      <c r="D30575" t="inlineStr">
        <is>
          <t>2026-TROQUERO</t>
        </is>
      </c>
      <c r="E30575" t="inlineStr">
        <is>
          <t>Y32703</t>
        </is>
      </c>
      <c r="F30575" t="inlineStr">
        <is>
          <t>WR</t>
        </is>
      </c>
      <c r="G30575" t="inlineStr">
        <is>
          <t>Yes</t>
        </is>
      </c>
      <c r="H30575" t="n">
        <v>21.2</v>
      </c>
    </row>
    <row r="30576">
      <c r="A30576" t="inlineStr">
        <is>
          <t>2026-W4-2026-TROQUERO-S12518</t>
        </is>
      </c>
      <c r="B30576" t="n">
        <v>2026</v>
      </c>
      <c r="C30576" t="n">
        <v>4</v>
      </c>
      <c r="D30576" t="inlineStr">
        <is>
          <t>2026-TROQUERO</t>
        </is>
      </c>
      <c r="E30576" t="inlineStr">
        <is>
          <t>S12518</t>
        </is>
      </c>
      <c r="F30576" t="inlineStr">
        <is>
          <t>TE</t>
        </is>
      </c>
      <c r="G30576" t="inlineStr">
        <is>
          <t>Yes</t>
        </is>
      </c>
      <c r="H30576" t="n">
        <v>6.6</v>
      </c>
    </row>
    <row r="30577">
      <c r="A30577" t="inlineStr">
        <is>
          <t>2026-W4-2026-TROQUERO-Y40168</t>
        </is>
      </c>
      <c r="B30577" t="n">
        <v>2026</v>
      </c>
      <c r="C30577" t="n">
        <v>4</v>
      </c>
      <c r="D30577" t="inlineStr">
        <is>
          <t>2026-TROQUERO</t>
        </is>
      </c>
      <c r="E30577" t="inlineStr">
        <is>
          <t>Y40168</t>
        </is>
      </c>
      <c r="F30577" t="inlineStr">
        <is>
          <t>W/R/T FLEX</t>
        </is>
      </c>
      <c r="G30577" t="inlineStr">
        <is>
          <t>Yes</t>
        </is>
      </c>
      <c r="H30577" t="n">
        <v>23.2</v>
      </c>
    </row>
    <row r="30578">
      <c r="A30578" t="inlineStr">
        <is>
          <t>2026-W4-2026-TROQUERO-Y34344</t>
        </is>
      </c>
      <c r="B30578" t="n">
        <v>2026</v>
      </c>
      <c r="C30578" t="n">
        <v>4</v>
      </c>
      <c r="D30578" t="inlineStr">
        <is>
          <t>2026-TROQUERO</t>
        </is>
      </c>
      <c r="E30578" t="inlineStr">
        <is>
          <t>Y34344</t>
        </is>
      </c>
      <c r="F30578" t="inlineStr">
        <is>
          <t>K</t>
        </is>
      </c>
      <c r="G30578" t="inlineStr">
        <is>
          <t>Yes</t>
        </is>
      </c>
      <c r="H30578" t="n">
        <v>12</v>
      </c>
    </row>
    <row r="30579">
      <c r="A30579" t="inlineStr">
        <is>
          <t>2026-W4-2026-TROQUERO-Y-DEF:new-england</t>
        </is>
      </c>
      <c r="B30579" t="n">
        <v>2026</v>
      </c>
      <c r="C30579" t="n">
        <v>4</v>
      </c>
      <c r="D30579" t="inlineStr">
        <is>
          <t>2026-TROQUERO</t>
        </is>
      </c>
      <c r="E30579" t="inlineStr">
        <is>
          <t>Y-DEF:new-england</t>
        </is>
      </c>
      <c r="F30579" t="inlineStr">
        <is>
          <t>DST</t>
        </is>
      </c>
      <c r="G30579" t="inlineStr">
        <is>
          <t>Yes</t>
        </is>
      </c>
      <c r="H30579" t="n">
        <v>9.779999999999999</v>
      </c>
    </row>
    <row r="30580">
      <c r="A30580" t="inlineStr">
        <is>
          <t>2026-W4-2026-TROQUERO-Y31002</t>
        </is>
      </c>
      <c r="B30580" t="n">
        <v>2026</v>
      </c>
      <c r="C30580" t="n">
        <v>4</v>
      </c>
      <c r="D30580" t="inlineStr">
        <is>
          <t>2026-TROQUERO</t>
        </is>
      </c>
      <c r="E30580" t="inlineStr">
        <is>
          <t>Y31002</t>
        </is>
      </c>
      <c r="F30580" t="inlineStr">
        <is>
          <t>BN</t>
        </is>
      </c>
      <c r="G30580" t="inlineStr">
        <is>
          <t>No</t>
        </is>
      </c>
      <c r="H30580" t="n">
        <v>18.88</v>
      </c>
    </row>
    <row r="30581">
      <c r="A30581" t="inlineStr">
        <is>
          <t>2026-W4-2026-TROQUERO-Y31856</t>
        </is>
      </c>
      <c r="B30581" t="n">
        <v>2026</v>
      </c>
      <c r="C30581" t="n">
        <v>4</v>
      </c>
      <c r="D30581" t="inlineStr">
        <is>
          <t>2026-TROQUERO</t>
        </is>
      </c>
      <c r="E30581" t="inlineStr">
        <is>
          <t>Y31856</t>
        </is>
      </c>
      <c r="F30581" t="inlineStr">
        <is>
          <t>BN</t>
        </is>
      </c>
      <c r="G30581" t="inlineStr">
        <is>
          <t>No</t>
        </is>
      </c>
      <c r="H30581" t="n">
        <v>0</v>
      </c>
    </row>
    <row r="30582">
      <c r="A30582" t="inlineStr">
        <is>
          <t>2026-W4-2026-TROQUERO-Y31905</t>
        </is>
      </c>
      <c r="B30582" t="n">
        <v>2026</v>
      </c>
      <c r="C30582" t="n">
        <v>4</v>
      </c>
      <c r="D30582" t="inlineStr">
        <is>
          <t>2026-TROQUERO</t>
        </is>
      </c>
      <c r="E30582" t="inlineStr">
        <is>
          <t>Y31905</t>
        </is>
      </c>
      <c r="F30582" t="inlineStr">
        <is>
          <t>BN</t>
        </is>
      </c>
      <c r="G30582" t="inlineStr">
        <is>
          <t>No</t>
        </is>
      </c>
      <c r="H30582" t="n">
        <v>4.3</v>
      </c>
    </row>
    <row r="30583">
      <c r="A30583" t="inlineStr">
        <is>
          <t>2026-W4-2026-TROQUERO-Y32231</t>
        </is>
      </c>
      <c r="B30583" t="n">
        <v>2026</v>
      </c>
      <c r="C30583" t="n">
        <v>4</v>
      </c>
      <c r="D30583" t="inlineStr">
        <is>
          <t>2026-TROQUERO</t>
        </is>
      </c>
      <c r="E30583" t="inlineStr">
        <is>
          <t>Y32231</t>
        </is>
      </c>
      <c r="F30583" t="inlineStr">
        <is>
          <t>BN</t>
        </is>
      </c>
      <c r="G30583" t="inlineStr">
        <is>
          <t>No</t>
        </is>
      </c>
      <c r="H30583" t="n">
        <v>4.8</v>
      </c>
    </row>
    <row r="30584">
      <c r="A30584" t="inlineStr">
        <is>
          <t>2026-W4-2026-TROQUERO-Y40042</t>
        </is>
      </c>
      <c r="B30584" t="n">
        <v>2026</v>
      </c>
      <c r="C30584" t="n">
        <v>4</v>
      </c>
      <c r="D30584" t="inlineStr">
        <is>
          <t>2026-TROQUERO</t>
        </is>
      </c>
      <c r="E30584" t="inlineStr">
        <is>
          <t>Y40042</t>
        </is>
      </c>
      <c r="F30584" t="inlineStr">
        <is>
          <t>BN</t>
        </is>
      </c>
      <c r="G30584" t="inlineStr">
        <is>
          <t>No</t>
        </is>
      </c>
      <c r="H30584" t="n">
        <v>7.1</v>
      </c>
    </row>
    <row r="30585">
      <c r="A30585" t="inlineStr">
        <is>
          <t>2026-W4-2026-HUEROELC-Y29369</t>
        </is>
      </c>
      <c r="B30585" t="n">
        <v>2026</v>
      </c>
      <c r="C30585" t="n">
        <v>4</v>
      </c>
      <c r="D30585" t="inlineStr">
        <is>
          <t>2026-HUEROELC</t>
        </is>
      </c>
      <c r="E30585" t="inlineStr">
        <is>
          <t>Y29369</t>
        </is>
      </c>
      <c r="F30585" t="inlineStr">
        <is>
          <t>QB</t>
        </is>
      </c>
      <c r="G30585" t="inlineStr">
        <is>
          <t>Yes</t>
        </is>
      </c>
      <c r="H30585" t="n">
        <v>18.1</v>
      </c>
    </row>
    <row r="30586">
      <c r="A30586" t="inlineStr">
        <is>
          <t>2026-W4-2026-HUEROELC-Y30121</t>
        </is>
      </c>
      <c r="B30586" t="n">
        <v>2026</v>
      </c>
      <c r="C30586" t="n">
        <v>4</v>
      </c>
      <c r="D30586" t="inlineStr">
        <is>
          <t>2026-HUEROELC</t>
        </is>
      </c>
      <c r="E30586" t="inlineStr">
        <is>
          <t>Y30121</t>
        </is>
      </c>
      <c r="F30586" t="inlineStr">
        <is>
          <t>RB</t>
        </is>
      </c>
      <c r="G30586" t="inlineStr">
        <is>
          <t>Yes</t>
        </is>
      </c>
      <c r="H30586" t="n">
        <v>14.5</v>
      </c>
    </row>
    <row r="30587">
      <c r="A30587" t="inlineStr">
        <is>
          <t>2026-W4-2026-HUEROELC-Y40981</t>
        </is>
      </c>
      <c r="B30587" t="n">
        <v>2026</v>
      </c>
      <c r="C30587" t="n">
        <v>4</v>
      </c>
      <c r="D30587" t="inlineStr">
        <is>
          <t>2026-HUEROELC</t>
        </is>
      </c>
      <c r="E30587" t="inlineStr">
        <is>
          <t>Y40981</t>
        </is>
      </c>
      <c r="F30587" t="inlineStr">
        <is>
          <t>RB</t>
        </is>
      </c>
      <c r="G30587" t="inlineStr">
        <is>
          <t>Yes</t>
        </is>
      </c>
      <c r="H30587" t="n">
        <v>7.7</v>
      </c>
    </row>
    <row r="30588">
      <c r="A30588" t="inlineStr">
        <is>
          <t>2026-W4-2026-HUEROELC-Y34007</t>
        </is>
      </c>
      <c r="B30588" t="n">
        <v>2026</v>
      </c>
      <c r="C30588" t="n">
        <v>4</v>
      </c>
      <c r="D30588" t="inlineStr">
        <is>
          <t>2026-HUEROELC</t>
        </is>
      </c>
      <c r="E30588" t="inlineStr">
        <is>
          <t>Y34007</t>
        </is>
      </c>
      <c r="F30588" t="inlineStr">
        <is>
          <t>WR</t>
        </is>
      </c>
      <c r="G30588" t="inlineStr">
        <is>
          <t>Yes</t>
        </is>
      </c>
      <c r="H30588" t="n">
        <v>8.5</v>
      </c>
    </row>
    <row r="30589">
      <c r="A30589" t="inlineStr">
        <is>
          <t>2026-W4-2026-HUEROELC-Y33965</t>
        </is>
      </c>
      <c r="B30589" t="n">
        <v>2026</v>
      </c>
      <c r="C30589" t="n">
        <v>4</v>
      </c>
      <c r="D30589" t="inlineStr">
        <is>
          <t>2026-HUEROELC</t>
        </is>
      </c>
      <c r="E30589" t="inlineStr">
        <is>
          <t>Y33965</t>
        </is>
      </c>
      <c r="F30589" t="inlineStr">
        <is>
          <t>WR</t>
        </is>
      </c>
      <c r="G30589" t="inlineStr">
        <is>
          <t>Yes</t>
        </is>
      </c>
      <c r="H30589" t="n">
        <v>4.2</v>
      </c>
    </row>
    <row r="30590">
      <c r="A30590" t="inlineStr">
        <is>
          <t>2026-W4-2026-HUEROELC-Y34095</t>
        </is>
      </c>
      <c r="B30590" t="n">
        <v>2026</v>
      </c>
      <c r="C30590" t="n">
        <v>4</v>
      </c>
      <c r="D30590" t="inlineStr">
        <is>
          <t>2026-HUEROELC</t>
        </is>
      </c>
      <c r="E30590" t="inlineStr">
        <is>
          <t>Y34095</t>
        </is>
      </c>
      <c r="F30590" t="inlineStr">
        <is>
          <t>TE</t>
        </is>
      </c>
      <c r="G30590" t="inlineStr">
        <is>
          <t>Yes</t>
        </is>
      </c>
      <c r="H30590" t="n">
        <v>10.1</v>
      </c>
    </row>
    <row r="30591">
      <c r="A30591" t="inlineStr">
        <is>
          <t>2026-W4-2026-HUEROELC-Y40039</t>
        </is>
      </c>
      <c r="B30591" t="n">
        <v>2026</v>
      </c>
      <c r="C30591" t="n">
        <v>4</v>
      </c>
      <c r="D30591" t="inlineStr">
        <is>
          <t>2026-HUEROELC</t>
        </is>
      </c>
      <c r="E30591" t="inlineStr">
        <is>
          <t>Y40039</t>
        </is>
      </c>
      <c r="F30591" t="inlineStr">
        <is>
          <t>W/R/T FLEX</t>
        </is>
      </c>
      <c r="G30591" t="inlineStr">
        <is>
          <t>Yes</t>
        </is>
      </c>
      <c r="H30591" t="n">
        <v>21.8</v>
      </c>
    </row>
    <row r="30592">
      <c r="A30592" t="inlineStr">
        <is>
          <t>2026-W4-2026-HUEROELC-Y41499</t>
        </is>
      </c>
      <c r="B30592" t="n">
        <v>2026</v>
      </c>
      <c r="C30592" t="n">
        <v>4</v>
      </c>
      <c r="D30592" t="inlineStr">
        <is>
          <t>2026-HUEROELC</t>
        </is>
      </c>
      <c r="E30592" t="inlineStr">
        <is>
          <t>Y41499</t>
        </is>
      </c>
      <c r="F30592" t="inlineStr">
        <is>
          <t>K</t>
        </is>
      </c>
      <c r="G30592" t="inlineStr">
        <is>
          <t>Yes</t>
        </is>
      </c>
      <c r="H30592" t="n">
        <v>16</v>
      </c>
    </row>
    <row r="30593">
      <c r="A30593" t="inlineStr">
        <is>
          <t>2026-W4-2026-HUEROELC-Y-DEF:green-bay</t>
        </is>
      </c>
      <c r="B30593" t="n">
        <v>2026</v>
      </c>
      <c r="C30593" t="n">
        <v>4</v>
      </c>
      <c r="D30593" t="inlineStr">
        <is>
          <t>2026-HUEROELC</t>
        </is>
      </c>
      <c r="E30593" t="inlineStr">
        <is>
          <t>Y-DEF:green-bay</t>
        </is>
      </c>
      <c r="F30593" t="inlineStr">
        <is>
          <t>DST</t>
        </is>
      </c>
      <c r="G30593" t="inlineStr">
        <is>
          <t>Yes</t>
        </is>
      </c>
      <c r="H30593" t="n">
        <v>11.53</v>
      </c>
    </row>
    <row r="30594">
      <c r="A30594" t="inlineStr">
        <is>
          <t>2026-W4-2026-HUEROELC-S13311</t>
        </is>
      </c>
      <c r="B30594" t="n">
        <v>2026</v>
      </c>
      <c r="C30594" t="n">
        <v>4</v>
      </c>
      <c r="D30594" t="inlineStr">
        <is>
          <t>2026-HUEROELC</t>
        </is>
      </c>
      <c r="E30594" t="inlineStr">
        <is>
          <t>S13311</t>
        </is>
      </c>
      <c r="F30594" t="inlineStr">
        <is>
          <t>BN</t>
        </is>
      </c>
      <c r="G30594" t="inlineStr">
        <is>
          <t>No</t>
        </is>
      </c>
      <c r="H30594" t="n">
        <v>0</v>
      </c>
    </row>
    <row r="30595">
      <c r="A30595" t="inlineStr">
        <is>
          <t>2026-W4-2026-HUEROELC-S13337</t>
        </is>
      </c>
      <c r="B30595" t="n">
        <v>2026</v>
      </c>
      <c r="C30595" t="n">
        <v>4</v>
      </c>
      <c r="D30595" t="inlineStr">
        <is>
          <t>2026-HUEROELC</t>
        </is>
      </c>
      <c r="E30595" t="inlineStr">
        <is>
          <t>S13337</t>
        </is>
      </c>
      <c r="F30595" t="inlineStr">
        <is>
          <t>BN</t>
        </is>
      </c>
      <c r="G30595" t="inlineStr">
        <is>
          <t>No</t>
        </is>
      </c>
      <c r="H30595" t="n">
        <v>1.5</v>
      </c>
    </row>
    <row r="30596">
      <c r="A30596" t="inlineStr">
        <is>
          <t>2026-W4-2026-HUEROELC-S13414</t>
        </is>
      </c>
      <c r="B30596" t="n">
        <v>2026</v>
      </c>
      <c r="C30596" t="n">
        <v>4</v>
      </c>
      <c r="D30596" t="inlineStr">
        <is>
          <t>2026-HUEROELC</t>
        </is>
      </c>
      <c r="E30596" t="inlineStr">
        <is>
          <t>S13414</t>
        </is>
      </c>
      <c r="F30596" t="inlineStr">
        <is>
          <t>BN</t>
        </is>
      </c>
      <c r="G30596" t="inlineStr">
        <is>
          <t>No</t>
        </is>
      </c>
      <c r="H30596" t="n">
        <v>1.3</v>
      </c>
    </row>
    <row r="30597">
      <c r="A30597" t="inlineStr">
        <is>
          <t>2026-W4-2026-HUEROELC-Y31883</t>
        </is>
      </c>
      <c r="B30597" t="n">
        <v>2026</v>
      </c>
      <c r="C30597" t="n">
        <v>4</v>
      </c>
      <c r="D30597" t="inlineStr">
        <is>
          <t>2026-HUEROELC</t>
        </is>
      </c>
      <c r="E30597" t="inlineStr">
        <is>
          <t>Y31883</t>
        </is>
      </c>
      <c r="F30597" t="inlineStr">
        <is>
          <t>BN</t>
        </is>
      </c>
      <c r="G30597" t="inlineStr">
        <is>
          <t>No</t>
        </is>
      </c>
      <c r="H30597" t="n">
        <v>0</v>
      </c>
    </row>
    <row r="30598">
      <c r="A30598" t="inlineStr">
        <is>
          <t>2026-W4-2026-HUEROELC-Y33508</t>
        </is>
      </c>
      <c r="B30598" t="n">
        <v>2026</v>
      </c>
      <c r="C30598" t="n">
        <v>4</v>
      </c>
      <c r="D30598" t="inlineStr">
        <is>
          <t>2026-HUEROELC</t>
        </is>
      </c>
      <c r="E30598" t="inlineStr">
        <is>
          <t>Y33508</t>
        </is>
      </c>
      <c r="F30598" t="inlineStr">
        <is>
          <t>BN</t>
        </is>
      </c>
      <c r="G30598" t="inlineStr">
        <is>
          <t>No</t>
        </is>
      </c>
      <c r="H30598" t="n">
        <v>16.9</v>
      </c>
    </row>
    <row r="30599">
      <c r="A30599" t="inlineStr">
        <is>
          <t>2026-W4-2026-HUEROELC-Y34320</t>
        </is>
      </c>
      <c r="B30599" t="n">
        <v>2026</v>
      </c>
      <c r="C30599" t="n">
        <v>4</v>
      </c>
      <c r="D30599" t="inlineStr">
        <is>
          <t>2026-HUEROELC</t>
        </is>
      </c>
      <c r="E30599" t="inlineStr">
        <is>
          <t>Y34320</t>
        </is>
      </c>
      <c r="F30599" t="inlineStr">
        <is>
          <t>BN</t>
        </is>
      </c>
      <c r="G30599" t="inlineStr">
        <is>
          <t>No</t>
        </is>
      </c>
      <c r="H30599" t="n">
        <v>0</v>
      </c>
    </row>
    <row r="30600">
      <c r="A30600" t="inlineStr">
        <is>
          <t>2026-W4-2026-PITACIOC-Y33389</t>
        </is>
      </c>
      <c r="B30600" t="n">
        <v>2026</v>
      </c>
      <c r="C30600" t="n">
        <v>4</v>
      </c>
      <c r="D30600" t="inlineStr">
        <is>
          <t>2026-PITACIOC</t>
        </is>
      </c>
      <c r="E30600" t="inlineStr">
        <is>
          <t>Y33389</t>
        </is>
      </c>
      <c r="F30600" t="inlineStr">
        <is>
          <t>QB</t>
        </is>
      </c>
      <c r="G30600" t="inlineStr">
        <is>
          <t>Yes</t>
        </is>
      </c>
      <c r="H30600" t="n">
        <v>13.08</v>
      </c>
    </row>
    <row r="30601">
      <c r="A30601" t="inlineStr">
        <is>
          <t>2026-W4-2026-PITACIOC-S12507</t>
        </is>
      </c>
      <c r="B30601" t="n">
        <v>2026</v>
      </c>
      <c r="C30601" t="n">
        <v>4</v>
      </c>
      <c r="D30601" t="inlineStr">
        <is>
          <t>2026-PITACIOC</t>
        </is>
      </c>
      <c r="E30601" t="inlineStr">
        <is>
          <t>S12507</t>
        </is>
      </c>
      <c r="F30601" t="inlineStr">
        <is>
          <t>RB</t>
        </is>
      </c>
      <c r="G30601" t="inlineStr">
        <is>
          <t>Yes</t>
        </is>
      </c>
      <c r="H30601" t="n">
        <v>12.3</v>
      </c>
    </row>
    <row r="30602">
      <c r="A30602" t="inlineStr">
        <is>
          <t>2026-W4-2026-PITACIOC-Y32705</t>
        </is>
      </c>
      <c r="B30602" t="n">
        <v>2026</v>
      </c>
      <c r="C30602" t="n">
        <v>4</v>
      </c>
      <c r="D30602" t="inlineStr">
        <is>
          <t>2026-PITACIOC</t>
        </is>
      </c>
      <c r="E30602" t="inlineStr">
        <is>
          <t>Y32705</t>
        </is>
      </c>
      <c r="F30602" t="inlineStr">
        <is>
          <t>RB</t>
        </is>
      </c>
      <c r="G30602" t="inlineStr">
        <is>
          <t>Yes</t>
        </is>
      </c>
      <c r="H30602" t="n">
        <v>6.4</v>
      </c>
    </row>
    <row r="30603">
      <c r="A30603" t="inlineStr">
        <is>
          <t>2026-W4-2026-PITACIOC-Y33500</t>
        </is>
      </c>
      <c r="B30603" t="n">
        <v>2026</v>
      </c>
      <c r="C30603" t="n">
        <v>4</v>
      </c>
      <c r="D30603" t="inlineStr">
        <is>
          <t>2026-PITACIOC</t>
        </is>
      </c>
      <c r="E30603" t="inlineStr">
        <is>
          <t>Y33500</t>
        </is>
      </c>
      <c r="F30603" t="inlineStr">
        <is>
          <t>WR</t>
        </is>
      </c>
      <c r="G30603" t="inlineStr">
        <is>
          <t>Yes</t>
        </is>
      </c>
      <c r="H30603" t="n">
        <v>11.5</v>
      </c>
    </row>
    <row r="30604">
      <c r="A30604" t="inlineStr">
        <is>
          <t>2026-W4-2026-PITACIOC-Y29631</t>
        </is>
      </c>
      <c r="B30604" t="n">
        <v>2026</v>
      </c>
      <c r="C30604" t="n">
        <v>4</v>
      </c>
      <c r="D30604" t="inlineStr">
        <is>
          <t>2026-PITACIOC</t>
        </is>
      </c>
      <c r="E30604" t="inlineStr">
        <is>
          <t>Y29631</t>
        </is>
      </c>
      <c r="F30604" t="inlineStr">
        <is>
          <t>WR</t>
        </is>
      </c>
      <c r="G30604" t="inlineStr">
        <is>
          <t>Yes</t>
        </is>
      </c>
      <c r="H30604" t="n">
        <v>1.6</v>
      </c>
    </row>
    <row r="30605">
      <c r="A30605" t="inlineStr">
        <is>
          <t>2026-W4-2026-PITACIOC-Y33113</t>
        </is>
      </c>
      <c r="B30605" t="n">
        <v>2026</v>
      </c>
      <c r="C30605" t="n">
        <v>4</v>
      </c>
      <c r="D30605" t="inlineStr">
        <is>
          <t>2026-PITACIOC</t>
        </is>
      </c>
      <c r="E30605" t="inlineStr">
        <is>
          <t>Y33113</t>
        </is>
      </c>
      <c r="F30605" t="inlineStr">
        <is>
          <t>TE</t>
        </is>
      </c>
      <c r="G30605" t="inlineStr">
        <is>
          <t>Yes</t>
        </is>
      </c>
      <c r="H30605" t="n">
        <v>8.9</v>
      </c>
    </row>
    <row r="30606">
      <c r="A30606" t="inlineStr">
        <is>
          <t>2026-W4-2026-PITACIOC-S12490</t>
        </is>
      </c>
      <c r="B30606" t="n">
        <v>2026</v>
      </c>
      <c r="C30606" t="n">
        <v>4</v>
      </c>
      <c r="D30606" t="inlineStr">
        <is>
          <t>2026-PITACIOC</t>
        </is>
      </c>
      <c r="E30606" t="inlineStr">
        <is>
          <t>S12490</t>
        </is>
      </c>
      <c r="F30606" t="inlineStr">
        <is>
          <t>W/R/T FLEX</t>
        </is>
      </c>
      <c r="G30606" t="inlineStr">
        <is>
          <t>Yes</t>
        </is>
      </c>
      <c r="H30606" t="n">
        <v>10.1</v>
      </c>
    </row>
    <row r="30607">
      <c r="A30607" t="inlineStr">
        <is>
          <t>2026-W4-2026-PITACIOC-Y40819</t>
        </is>
      </c>
      <c r="B30607" t="n">
        <v>2026</v>
      </c>
      <c r="C30607" t="n">
        <v>4</v>
      </c>
      <c r="D30607" t="inlineStr">
        <is>
          <t>2026-PITACIOC</t>
        </is>
      </c>
      <c r="E30607" t="inlineStr">
        <is>
          <t>Y40819</t>
        </is>
      </c>
      <c r="F30607" t="inlineStr">
        <is>
          <t>K</t>
        </is>
      </c>
      <c r="G30607" t="inlineStr">
        <is>
          <t>Yes</t>
        </is>
      </c>
      <c r="H30607" t="n">
        <v>12</v>
      </c>
    </row>
    <row r="30608">
      <c r="A30608" t="inlineStr">
        <is>
          <t>2026-W4-2026-PITACIOC-Y-DEF:denver</t>
        </is>
      </c>
      <c r="B30608" t="n">
        <v>2026</v>
      </c>
      <c r="C30608" t="n">
        <v>4</v>
      </c>
      <c r="D30608" t="inlineStr">
        <is>
          <t>2026-PITACIOC</t>
        </is>
      </c>
      <c r="E30608" t="inlineStr">
        <is>
          <t>Y-DEF:denver</t>
        </is>
      </c>
      <c r="F30608" t="inlineStr">
        <is>
          <t>DST</t>
        </is>
      </c>
      <c r="G30608" t="inlineStr">
        <is>
          <t>Yes</t>
        </is>
      </c>
      <c r="H30608" t="n">
        <v>6.88</v>
      </c>
    </row>
    <row r="30609">
      <c r="A30609" t="inlineStr">
        <is>
          <t>2026-W4-2026-PITACIOC-Y40915</t>
        </is>
      </c>
      <c r="B30609" t="n">
        <v>2026</v>
      </c>
      <c r="C30609" t="n">
        <v>4</v>
      </c>
      <c r="D30609" t="inlineStr">
        <is>
          <t>2026-PITACIOC</t>
        </is>
      </c>
      <c r="E30609" t="inlineStr">
        <is>
          <t>Y40915</t>
        </is>
      </c>
      <c r="F30609" t="inlineStr">
        <is>
          <t>BN</t>
        </is>
      </c>
      <c r="G30609" t="inlineStr">
        <is>
          <t>No</t>
        </is>
      </c>
      <c r="H30609" t="n">
        <v>0</v>
      </c>
    </row>
    <row r="30610">
      <c r="A30610" t="inlineStr">
        <is>
          <t>2026-W4-2026-PITACIOC-Y40908</t>
        </is>
      </c>
      <c r="B30610" t="n">
        <v>2026</v>
      </c>
      <c r="C30610" t="n">
        <v>4</v>
      </c>
      <c r="D30610" t="inlineStr">
        <is>
          <t>2026-PITACIOC</t>
        </is>
      </c>
      <c r="E30610" t="inlineStr">
        <is>
          <t>Y40908</t>
        </is>
      </c>
      <c r="F30610" t="inlineStr">
        <is>
          <t>BN</t>
        </is>
      </c>
      <c r="G30610" t="inlineStr">
        <is>
          <t>No</t>
        </is>
      </c>
      <c r="H30610" t="n">
        <v>0</v>
      </c>
    </row>
    <row r="30611">
      <c r="A30611" t="inlineStr">
        <is>
          <t>2026-W4-2026-PITACIOC-S11646</t>
        </is>
      </c>
      <c r="B30611" t="n">
        <v>2026</v>
      </c>
      <c r="C30611" t="n">
        <v>4</v>
      </c>
      <c r="D30611" t="inlineStr">
        <is>
          <t>2026-PITACIOC</t>
        </is>
      </c>
      <c r="E30611" t="inlineStr">
        <is>
          <t>S11646</t>
        </is>
      </c>
      <c r="F30611" t="inlineStr">
        <is>
          <t>BN</t>
        </is>
      </c>
      <c r="G30611" t="inlineStr">
        <is>
          <t>No</t>
        </is>
      </c>
      <c r="H30611" t="n">
        <v>0</v>
      </c>
    </row>
    <row r="30612">
      <c r="A30612" t="inlineStr">
        <is>
          <t>2026-W4-2026-PITACIOC-Y31019</t>
        </is>
      </c>
      <c r="B30612" t="n">
        <v>2026</v>
      </c>
      <c r="C30612" t="n">
        <v>4</v>
      </c>
      <c r="D30612" t="inlineStr">
        <is>
          <t>2026-PITACIOC</t>
        </is>
      </c>
      <c r="E30612" t="inlineStr">
        <is>
          <t>Y31019</t>
        </is>
      </c>
      <c r="F30612" t="inlineStr">
        <is>
          <t>BN</t>
        </is>
      </c>
      <c r="G30612" t="inlineStr">
        <is>
          <t>No</t>
        </is>
      </c>
      <c r="H30612" t="n">
        <v>0</v>
      </c>
    </row>
    <row r="30613">
      <c r="A30613" t="inlineStr">
        <is>
          <t>2026-W4-2026-PITACIOC-Y40108</t>
        </is>
      </c>
      <c r="B30613" t="n">
        <v>2026</v>
      </c>
      <c r="C30613" t="n">
        <v>4</v>
      </c>
      <c r="D30613" t="inlineStr">
        <is>
          <t>2026-PITACIOC</t>
        </is>
      </c>
      <c r="E30613" t="inlineStr">
        <is>
          <t>Y40108</t>
        </is>
      </c>
      <c r="F30613" t="inlineStr">
        <is>
          <t>BN</t>
        </is>
      </c>
      <c r="G30613" t="inlineStr">
        <is>
          <t>No</t>
        </is>
      </c>
      <c r="H30613" t="n">
        <v>0.9</v>
      </c>
    </row>
    <row r="30614">
      <c r="A30614" t="inlineStr">
        <is>
          <t>2026-W4-2026-TONYCLIF-Y40029</t>
        </is>
      </c>
      <c r="B30614" t="n">
        <v>2026</v>
      </c>
      <c r="C30614" t="n">
        <v>4</v>
      </c>
      <c r="D30614" t="inlineStr">
        <is>
          <t>2026-TONYCLIF</t>
        </is>
      </c>
      <c r="E30614" t="inlineStr">
        <is>
          <t>Y40029</t>
        </is>
      </c>
      <c r="F30614" t="inlineStr">
        <is>
          <t>QB</t>
        </is>
      </c>
      <c r="G30614" t="inlineStr">
        <is>
          <t>Yes</t>
        </is>
      </c>
      <c r="H30614" t="n">
        <v>21.46</v>
      </c>
    </row>
    <row r="30615">
      <c r="A30615" t="inlineStr">
        <is>
          <t>2026-W4-2026-TONYCLIF-Y32711</t>
        </is>
      </c>
      <c r="B30615" t="n">
        <v>2026</v>
      </c>
      <c r="C30615" t="n">
        <v>4</v>
      </c>
      <c r="D30615" t="inlineStr">
        <is>
          <t>2026-TONYCLIF</t>
        </is>
      </c>
      <c r="E30615" t="inlineStr">
        <is>
          <t>Y32711</t>
        </is>
      </c>
      <c r="F30615" t="inlineStr">
        <is>
          <t>RB</t>
        </is>
      </c>
      <c r="G30615" t="inlineStr">
        <is>
          <t>Yes</t>
        </is>
      </c>
      <c r="H30615" t="n">
        <v>22.2</v>
      </c>
    </row>
    <row r="30616">
      <c r="A30616" t="inlineStr">
        <is>
          <t>2026-W4-2026-TONYCLIF-S12527</t>
        </is>
      </c>
      <c r="B30616" t="n">
        <v>2026</v>
      </c>
      <c r="C30616" t="n">
        <v>4</v>
      </c>
      <c r="D30616" t="inlineStr">
        <is>
          <t>2026-TONYCLIF</t>
        </is>
      </c>
      <c r="E30616" t="inlineStr">
        <is>
          <t>S12527</t>
        </is>
      </c>
      <c r="F30616" t="inlineStr">
        <is>
          <t>RB</t>
        </is>
      </c>
      <c r="G30616" t="inlineStr">
        <is>
          <t>Yes</t>
        </is>
      </c>
      <c r="H30616" t="n">
        <v>15.6</v>
      </c>
    </row>
    <row r="30617">
      <c r="A30617" t="inlineStr">
        <is>
          <t>2026-W4-2026-TONYCLIF-Y33966</t>
        </is>
      </c>
      <c r="B30617" t="n">
        <v>2026</v>
      </c>
      <c r="C30617" t="n">
        <v>4</v>
      </c>
      <c r="D30617" t="inlineStr">
        <is>
          <t>2026-TONYCLIF</t>
        </is>
      </c>
      <c r="E30617" t="inlineStr">
        <is>
          <t>Y33966</t>
        </is>
      </c>
      <c r="F30617" t="inlineStr">
        <is>
          <t>WR</t>
        </is>
      </c>
      <c r="G30617" t="inlineStr">
        <is>
          <t>Yes</t>
        </is>
      </c>
      <c r="H30617" t="n">
        <v>15.6</v>
      </c>
    </row>
    <row r="30618">
      <c r="A30618" t="inlineStr">
        <is>
          <t>2026-W4-2026-TONYCLIF-Y40201</t>
        </is>
      </c>
      <c r="B30618" t="n">
        <v>2026</v>
      </c>
      <c r="C30618" t="n">
        <v>4</v>
      </c>
      <c r="D30618" t="inlineStr">
        <is>
          <t>2026-TONYCLIF</t>
        </is>
      </c>
      <c r="E30618" t="inlineStr">
        <is>
          <t>Y40201</t>
        </is>
      </c>
      <c r="F30618" t="inlineStr">
        <is>
          <t>WR</t>
        </is>
      </c>
      <c r="G30618" t="inlineStr">
        <is>
          <t>Yes</t>
        </is>
      </c>
      <c r="H30618" t="n">
        <v>3.3</v>
      </c>
    </row>
    <row r="30619">
      <c r="A30619" t="inlineStr">
        <is>
          <t>2026-W4-2026-TONYCLIF-S12506</t>
        </is>
      </c>
      <c r="B30619" t="n">
        <v>2026</v>
      </c>
      <c r="C30619" t="n">
        <v>4</v>
      </c>
      <c r="D30619" t="inlineStr">
        <is>
          <t>2026-TONYCLIF</t>
        </is>
      </c>
      <c r="E30619" t="inlineStr">
        <is>
          <t>S12506</t>
        </is>
      </c>
      <c r="F30619" t="inlineStr">
        <is>
          <t>TE</t>
        </is>
      </c>
      <c r="G30619" t="inlineStr">
        <is>
          <t>Yes</t>
        </is>
      </c>
      <c r="H30619" t="n">
        <v>10.2</v>
      </c>
    </row>
    <row r="30620">
      <c r="A30620" t="inlineStr">
        <is>
          <t>2026-W4-2026-TONYCLIF-Y41097</t>
        </is>
      </c>
      <c r="B30620" t="n">
        <v>2026</v>
      </c>
      <c r="C30620" t="n">
        <v>4</v>
      </c>
      <c r="D30620" t="inlineStr">
        <is>
          <t>2026-TONYCLIF</t>
        </is>
      </c>
      <c r="E30620" t="inlineStr">
        <is>
          <t>Y41097</t>
        </is>
      </c>
      <c r="F30620" t="inlineStr">
        <is>
          <t>W/R/T FLEX</t>
        </is>
      </c>
      <c r="G30620" t="inlineStr">
        <is>
          <t>Yes</t>
        </is>
      </c>
      <c r="H30620" t="n">
        <v>14.4</v>
      </c>
    </row>
    <row r="30621">
      <c r="A30621" t="inlineStr">
        <is>
          <t>2026-W4-2026-TONYCLIF-Y28378</t>
        </is>
      </c>
      <c r="B30621" t="n">
        <v>2026</v>
      </c>
      <c r="C30621" t="n">
        <v>4</v>
      </c>
      <c r="D30621" t="inlineStr">
        <is>
          <t>2026-TONYCLIF</t>
        </is>
      </c>
      <c r="E30621" t="inlineStr">
        <is>
          <t>Y28378</t>
        </is>
      </c>
      <c r="F30621" t="inlineStr">
        <is>
          <t>K</t>
        </is>
      </c>
      <c r="G30621" t="inlineStr">
        <is>
          <t>Yes</t>
        </is>
      </c>
      <c r="H30621" t="n">
        <v>6</v>
      </c>
    </row>
    <row r="30622">
      <c r="A30622" t="inlineStr">
        <is>
          <t>2026-W4-2026-TONYCLIF-Y-DEF:seattle</t>
        </is>
      </c>
      <c r="B30622" t="n">
        <v>2026</v>
      </c>
      <c r="C30622" t="n">
        <v>4</v>
      </c>
      <c r="D30622" t="inlineStr">
        <is>
          <t>2026-TONYCLIF</t>
        </is>
      </c>
      <c r="E30622" t="inlineStr">
        <is>
          <t>Y-DEF:seattle</t>
        </is>
      </c>
      <c r="F30622" t="inlineStr">
        <is>
          <t>DST</t>
        </is>
      </c>
      <c r="G30622" t="inlineStr">
        <is>
          <t>Yes</t>
        </is>
      </c>
      <c r="H30622" t="n">
        <v>15.38</v>
      </c>
    </row>
    <row r="30623">
      <c r="A30623" t="inlineStr">
        <is>
          <t>2026-W4-2026-TONYCLIF-S12489</t>
        </is>
      </c>
      <c r="B30623" t="n">
        <v>2026</v>
      </c>
      <c r="C30623" t="n">
        <v>4</v>
      </c>
      <c r="D30623" t="inlineStr">
        <is>
          <t>2026-TONYCLIF</t>
        </is>
      </c>
      <c r="E30623" t="inlineStr">
        <is>
          <t>S12489</t>
        </is>
      </c>
      <c r="F30623" t="inlineStr">
        <is>
          <t>BN</t>
        </is>
      </c>
      <c r="G30623" t="inlineStr">
        <is>
          <t>No</t>
        </is>
      </c>
      <c r="H30623" t="n">
        <v>14.3</v>
      </c>
    </row>
    <row r="30624">
      <c r="A30624" t="inlineStr">
        <is>
          <t>2026-W4-2026-TONYCLIF-S12534</t>
        </is>
      </c>
      <c r="B30624" t="n">
        <v>2026</v>
      </c>
      <c r="C30624" t="n">
        <v>4</v>
      </c>
      <c r="D30624" t="inlineStr">
        <is>
          <t>2026-TONYCLIF</t>
        </is>
      </c>
      <c r="E30624" t="inlineStr">
        <is>
          <t>S12534</t>
        </is>
      </c>
      <c r="F30624" t="inlineStr">
        <is>
          <t>BN</t>
        </is>
      </c>
      <c r="G30624" t="inlineStr">
        <is>
          <t>No</t>
        </is>
      </c>
      <c r="H30624" t="n">
        <v>27.5</v>
      </c>
    </row>
    <row r="30625">
      <c r="A30625" t="inlineStr">
        <is>
          <t>2026-W4-2026-TONYCLIF-Y33398</t>
        </is>
      </c>
      <c r="B30625" t="n">
        <v>2026</v>
      </c>
      <c r="C30625" t="n">
        <v>4</v>
      </c>
      <c r="D30625" t="inlineStr">
        <is>
          <t>2026-TONYCLIF</t>
        </is>
      </c>
      <c r="E30625" t="inlineStr">
        <is>
          <t>Y33398</t>
        </is>
      </c>
      <c r="F30625" t="inlineStr">
        <is>
          <t>BN</t>
        </is>
      </c>
      <c r="G30625" t="inlineStr">
        <is>
          <t>No</t>
        </is>
      </c>
      <c r="H30625" t="n">
        <v>0</v>
      </c>
    </row>
    <row r="30626">
      <c r="A30626" t="inlineStr">
        <is>
          <t>2026-W4-2026-TONYCLIF-Y33967</t>
        </is>
      </c>
      <c r="B30626" t="n">
        <v>2026</v>
      </c>
      <c r="C30626" t="n">
        <v>4</v>
      </c>
      <c r="D30626" t="inlineStr">
        <is>
          <t>2026-TONYCLIF</t>
        </is>
      </c>
      <c r="E30626" t="inlineStr">
        <is>
          <t>Y33967</t>
        </is>
      </c>
      <c r="F30626" t="inlineStr">
        <is>
          <t>BN</t>
        </is>
      </c>
      <c r="G30626" t="inlineStr">
        <is>
          <t>No</t>
        </is>
      </c>
      <c r="H30626" t="n">
        <v>13.2</v>
      </c>
    </row>
    <row r="30627">
      <c r="A30627" t="inlineStr">
        <is>
          <t>2026-W4-2026-TONYCLIF-Y-DEF:las-vegas</t>
        </is>
      </c>
      <c r="B30627" t="n">
        <v>2026</v>
      </c>
      <c r="C30627" t="n">
        <v>4</v>
      </c>
      <c r="D30627" t="inlineStr">
        <is>
          <t>2026-TONYCLIF</t>
        </is>
      </c>
      <c r="E30627" t="inlineStr">
        <is>
          <t>Y-DEF:las-vegas</t>
        </is>
      </c>
      <c r="F30627" t="inlineStr">
        <is>
          <t>BN</t>
        </is>
      </c>
      <c r="G30627" t="inlineStr">
        <is>
          <t>No</t>
        </is>
      </c>
      <c r="H30627" t="n">
        <v>6.55</v>
      </c>
    </row>
    <row r="30628">
      <c r="A30628" t="inlineStr">
        <is>
          <t>2026-W4-2026-CALLITO-Y25812</t>
        </is>
      </c>
      <c r="B30628" t="n">
        <v>2026</v>
      </c>
      <c r="C30628" t="n">
        <v>4</v>
      </c>
      <c r="D30628" t="inlineStr">
        <is>
          <t>2026-CALLITO</t>
        </is>
      </c>
      <c r="E30628" t="inlineStr">
        <is>
          <t>Y25812</t>
        </is>
      </c>
      <c r="F30628" t="inlineStr">
        <is>
          <t>QB</t>
        </is>
      </c>
      <c r="G30628" t="inlineStr">
        <is>
          <t>Yes</t>
        </is>
      </c>
      <c r="H30628" t="n">
        <v>23.6</v>
      </c>
    </row>
    <row r="30629">
      <c r="A30629" t="inlineStr">
        <is>
          <t>2026-W4-2026-CALLITO-Y30180</t>
        </is>
      </c>
      <c r="B30629" t="n">
        <v>2026</v>
      </c>
      <c r="C30629" t="n">
        <v>4</v>
      </c>
      <c r="D30629" t="inlineStr">
        <is>
          <t>2026-CALLITO</t>
        </is>
      </c>
      <c r="E30629" t="inlineStr">
        <is>
          <t>Y30180</t>
        </is>
      </c>
      <c r="F30629" t="inlineStr">
        <is>
          <t>RB</t>
        </is>
      </c>
      <c r="G30629" t="inlineStr">
        <is>
          <t>Yes</t>
        </is>
      </c>
      <c r="H30629" t="n">
        <v>20.3</v>
      </c>
    </row>
    <row r="30630">
      <c r="A30630" t="inlineStr">
        <is>
          <t>2026-W4-2026-CALLITO-Y40707</t>
        </is>
      </c>
      <c r="B30630" t="n">
        <v>2026</v>
      </c>
      <c r="C30630" t="n">
        <v>4</v>
      </c>
      <c r="D30630" t="inlineStr">
        <is>
          <t>2026-CALLITO</t>
        </is>
      </c>
      <c r="E30630" t="inlineStr">
        <is>
          <t>Y40707</t>
        </is>
      </c>
      <c r="F30630" t="inlineStr">
        <is>
          <t>RB</t>
        </is>
      </c>
      <c r="G30630" t="inlineStr">
        <is>
          <t>Yes</t>
        </is>
      </c>
      <c r="H30630" t="n">
        <v>25.5</v>
      </c>
    </row>
    <row r="30631">
      <c r="A30631" t="inlineStr">
        <is>
          <t>2026-W4-2026-CALLITO-Y40041</t>
        </is>
      </c>
      <c r="B30631" t="n">
        <v>2026</v>
      </c>
      <c r="C30631" t="n">
        <v>4</v>
      </c>
      <c r="D30631" t="inlineStr">
        <is>
          <t>2026-CALLITO</t>
        </is>
      </c>
      <c r="E30631" t="inlineStr">
        <is>
          <t>Y40041</t>
        </is>
      </c>
      <c r="F30631" t="inlineStr">
        <is>
          <t>WR</t>
        </is>
      </c>
      <c r="G30631" t="inlineStr">
        <is>
          <t>Yes</t>
        </is>
      </c>
      <c r="H30631" t="n">
        <v>10.1</v>
      </c>
    </row>
    <row r="30632">
      <c r="A30632" t="inlineStr">
        <is>
          <t>2026-W4-2026-CALLITO-Y40126</t>
        </is>
      </c>
      <c r="B30632" t="n">
        <v>2026</v>
      </c>
      <c r="C30632" t="n">
        <v>4</v>
      </c>
      <c r="D30632" t="inlineStr">
        <is>
          <t>2026-CALLITO</t>
        </is>
      </c>
      <c r="E30632" t="inlineStr">
        <is>
          <t>Y40126</t>
        </is>
      </c>
      <c r="F30632" t="inlineStr">
        <is>
          <t>WR</t>
        </is>
      </c>
      <c r="G30632" t="inlineStr">
        <is>
          <t>Yes</t>
        </is>
      </c>
      <c r="H30632" t="n">
        <v>3.1</v>
      </c>
    </row>
    <row r="30633">
      <c r="A30633" t="inlineStr">
        <is>
          <t>2026-W4-2026-CALLITO-Y40878</t>
        </is>
      </c>
      <c r="B30633" t="n">
        <v>2026</v>
      </c>
      <c r="C30633" t="n">
        <v>4</v>
      </c>
      <c r="D30633" t="inlineStr">
        <is>
          <t>2026-CALLITO</t>
        </is>
      </c>
      <c r="E30633" t="inlineStr">
        <is>
          <t>Y40878</t>
        </is>
      </c>
      <c r="F30633" t="inlineStr">
        <is>
          <t>TE</t>
        </is>
      </c>
      <c r="G30633" t="inlineStr">
        <is>
          <t>Yes</t>
        </is>
      </c>
      <c r="H30633" t="n">
        <v>17.6</v>
      </c>
    </row>
    <row r="30634">
      <c r="A30634" t="inlineStr">
        <is>
          <t>2026-W4-2026-CALLITO-Y28534</t>
        </is>
      </c>
      <c r="B30634" t="n">
        <v>2026</v>
      </c>
      <c r="C30634" t="n">
        <v>4</v>
      </c>
      <c r="D30634" t="inlineStr">
        <is>
          <t>2026-CALLITO</t>
        </is>
      </c>
      <c r="E30634" t="inlineStr">
        <is>
          <t>Y28534</t>
        </is>
      </c>
      <c r="F30634" t="inlineStr">
        <is>
          <t>W/R/T FLEX</t>
        </is>
      </c>
      <c r="G30634" t="inlineStr">
        <is>
          <t>Yes</t>
        </is>
      </c>
      <c r="H30634" t="n">
        <v>6</v>
      </c>
    </row>
    <row r="30635">
      <c r="A30635" t="inlineStr">
        <is>
          <t>2026-W4-2026-CALLITO-S11786</t>
        </is>
      </c>
      <c r="B30635" t="n">
        <v>2026</v>
      </c>
      <c r="C30635" t="n">
        <v>4</v>
      </c>
      <c r="D30635" t="inlineStr">
        <is>
          <t>2026-CALLITO</t>
        </is>
      </c>
      <c r="E30635" t="inlineStr">
        <is>
          <t>S11786</t>
        </is>
      </c>
      <c r="F30635" t="inlineStr">
        <is>
          <t>K</t>
        </is>
      </c>
      <c r="G30635" t="inlineStr">
        <is>
          <t>Yes</t>
        </is>
      </c>
      <c r="H30635" t="n">
        <v>14</v>
      </c>
    </row>
    <row r="30636">
      <c r="A30636" t="inlineStr">
        <is>
          <t>2026-W4-2026-CALLITO-Y-DEF:la-rams</t>
        </is>
      </c>
      <c r="B30636" t="n">
        <v>2026</v>
      </c>
      <c r="C30636" t="n">
        <v>4</v>
      </c>
      <c r="D30636" t="inlineStr">
        <is>
          <t>2026-CALLITO</t>
        </is>
      </c>
      <c r="E30636" t="inlineStr">
        <is>
          <t>Y-DEF:la-rams</t>
        </is>
      </c>
      <c r="F30636" t="inlineStr">
        <is>
          <t>DST</t>
        </is>
      </c>
      <c r="G30636" t="inlineStr">
        <is>
          <t>Yes</t>
        </is>
      </c>
      <c r="H30636" t="n">
        <v>13.48</v>
      </c>
    </row>
    <row r="30637">
      <c r="A30637" t="inlineStr">
        <is>
          <t>2026-W4-2026-CALLITO-Y40896</t>
        </is>
      </c>
      <c r="B30637" t="n">
        <v>2026</v>
      </c>
      <c r="C30637" t="n">
        <v>4</v>
      </c>
      <c r="D30637" t="inlineStr">
        <is>
          <t>2026-CALLITO</t>
        </is>
      </c>
      <c r="E30637" t="inlineStr">
        <is>
          <t>Y40896</t>
        </is>
      </c>
      <c r="F30637" t="inlineStr">
        <is>
          <t>BN</t>
        </is>
      </c>
      <c r="G30637" t="inlineStr">
        <is>
          <t>No</t>
        </is>
      </c>
      <c r="H30637" t="n">
        <v>0</v>
      </c>
    </row>
    <row r="30638">
      <c r="A30638" t="inlineStr">
        <is>
          <t>2026-W4-2026-CALLITO-Y40883</t>
        </is>
      </c>
      <c r="B30638" t="n">
        <v>2026</v>
      </c>
      <c r="C30638" t="n">
        <v>4</v>
      </c>
      <c r="D30638" t="inlineStr">
        <is>
          <t>2026-CALLITO</t>
        </is>
      </c>
      <c r="E30638" t="inlineStr">
        <is>
          <t>Y40883</t>
        </is>
      </c>
      <c r="F30638" t="inlineStr">
        <is>
          <t>BN</t>
        </is>
      </c>
      <c r="G30638" t="inlineStr">
        <is>
          <t>No</t>
        </is>
      </c>
      <c r="H30638" t="n">
        <v>8.699999999999999</v>
      </c>
    </row>
    <row r="30639">
      <c r="A30639" t="inlineStr">
        <is>
          <t>2026-W4-2026-CALLITO-S13279</t>
        </is>
      </c>
      <c r="B30639" t="n">
        <v>2026</v>
      </c>
      <c r="C30639" t="n">
        <v>4</v>
      </c>
      <c r="D30639" t="inlineStr">
        <is>
          <t>2026-CALLITO</t>
        </is>
      </c>
      <c r="E30639" t="inlineStr">
        <is>
          <t>S13279</t>
        </is>
      </c>
      <c r="F30639" t="inlineStr">
        <is>
          <t>BN</t>
        </is>
      </c>
      <c r="G30639" t="inlineStr">
        <is>
          <t>No</t>
        </is>
      </c>
      <c r="H30639" t="n">
        <v>17</v>
      </c>
    </row>
    <row r="30640">
      <c r="A30640" t="inlineStr">
        <is>
          <t>2026-W4-2026-CALLITO-S13285</t>
        </is>
      </c>
      <c r="B30640" t="n">
        <v>2026</v>
      </c>
      <c r="C30640" t="n">
        <v>4</v>
      </c>
      <c r="D30640" t="inlineStr">
        <is>
          <t>2026-CALLITO</t>
        </is>
      </c>
      <c r="E30640" t="inlineStr">
        <is>
          <t>S13285</t>
        </is>
      </c>
      <c r="F30640" t="inlineStr">
        <is>
          <t>BN</t>
        </is>
      </c>
      <c r="G30640" t="inlineStr">
        <is>
          <t>No</t>
        </is>
      </c>
      <c r="H30640" t="n">
        <v>12.2</v>
      </c>
    </row>
    <row r="30641">
      <c r="A30641" t="inlineStr">
        <is>
          <t>2026-W4-2026-CALLITO-S13286</t>
        </is>
      </c>
      <c r="B30641" t="n">
        <v>2026</v>
      </c>
      <c r="C30641" t="n">
        <v>4</v>
      </c>
      <c r="D30641" t="inlineStr">
        <is>
          <t>2026-CALLITO</t>
        </is>
      </c>
      <c r="E30641" t="inlineStr">
        <is>
          <t>S13286</t>
        </is>
      </c>
      <c r="F30641" t="inlineStr">
        <is>
          <t>BN</t>
        </is>
      </c>
      <c r="G30641" t="inlineStr">
        <is>
          <t>No</t>
        </is>
      </c>
      <c r="H30641" t="n">
        <v>0</v>
      </c>
    </row>
    <row r="30642">
      <c r="A30642" t="inlineStr">
        <is>
          <t>2026-W4-2026-CALLITO-Y33991</t>
        </is>
      </c>
      <c r="B30642" t="n">
        <v>2026</v>
      </c>
      <c r="C30642" t="n">
        <v>4</v>
      </c>
      <c r="D30642" t="inlineStr">
        <is>
          <t>2026-CALLITO</t>
        </is>
      </c>
      <c r="E30642" t="inlineStr">
        <is>
          <t>Y33991</t>
        </is>
      </c>
      <c r="F30642" t="inlineStr">
        <is>
          <t>BN</t>
        </is>
      </c>
      <c r="G30642" t="inlineStr">
        <is>
          <t>No</t>
        </is>
      </c>
      <c r="H30642" t="n">
        <v>0</v>
      </c>
    </row>
    <row r="30643">
      <c r="A30643" t="inlineStr">
        <is>
          <t>2026-W1-2026-JCHAPS-S11564</t>
        </is>
      </c>
      <c r="B30643" t="n">
        <v>2026</v>
      </c>
      <c r="C30643" t="n">
        <v>1</v>
      </c>
      <c r="D30643" t="inlineStr">
        <is>
          <t>2026-JCHAPS</t>
        </is>
      </c>
      <c r="E30643" t="inlineStr">
        <is>
          <t>S11564</t>
        </is>
      </c>
      <c r="F30643" t="inlineStr">
        <is>
          <t>QB</t>
        </is>
      </c>
      <c r="G30643" t="inlineStr">
        <is>
          <t>Yes</t>
        </is>
      </c>
      <c r="H30643" t="n">
        <v>12.82</v>
      </c>
    </row>
    <row r="30644">
      <c r="A30644" t="inlineStr">
        <is>
          <t>2026-W1-2026-JCHAPS-S8138</t>
        </is>
      </c>
      <c r="B30644" t="n">
        <v>2026</v>
      </c>
      <c r="C30644" t="n">
        <v>1</v>
      </c>
      <c r="D30644" t="inlineStr">
        <is>
          <t>2026-JCHAPS</t>
        </is>
      </c>
      <c r="E30644" t="inlineStr">
        <is>
          <t>S8138</t>
        </is>
      </c>
      <c r="F30644" t="inlineStr">
        <is>
          <t>RB</t>
        </is>
      </c>
      <c r="G30644" t="inlineStr">
        <is>
          <t>Yes</t>
        </is>
      </c>
      <c r="H30644" t="n">
        <v>8.4</v>
      </c>
    </row>
    <row r="30645">
      <c r="A30645" t="inlineStr">
        <is>
          <t>2026-W1-2026-JCHAPS-S7588</t>
        </is>
      </c>
      <c r="B30645" t="n">
        <v>2026</v>
      </c>
      <c r="C30645" t="n">
        <v>1</v>
      </c>
      <c r="D30645" t="inlineStr">
        <is>
          <t>2026-JCHAPS</t>
        </is>
      </c>
      <c r="E30645" t="inlineStr">
        <is>
          <t>S7588</t>
        </is>
      </c>
      <c r="F30645" t="inlineStr">
        <is>
          <t>RB</t>
        </is>
      </c>
      <c r="G30645" t="inlineStr">
        <is>
          <t>Yes</t>
        </is>
      </c>
      <c r="H30645" t="n">
        <v>21.7</v>
      </c>
    </row>
    <row r="30646">
      <c r="A30646" t="inlineStr">
        <is>
          <t>2026-W1-2026-JCHAPS-S7526</t>
        </is>
      </c>
      <c r="B30646" t="n">
        <v>2026</v>
      </c>
      <c r="C30646" t="n">
        <v>1</v>
      </c>
      <c r="D30646" t="inlineStr">
        <is>
          <t>2026-JCHAPS</t>
        </is>
      </c>
      <c r="E30646" t="inlineStr">
        <is>
          <t>S7526</t>
        </is>
      </c>
      <c r="F30646" t="inlineStr">
        <is>
          <t>WR</t>
        </is>
      </c>
      <c r="G30646" t="inlineStr">
        <is>
          <t>Yes</t>
        </is>
      </c>
      <c r="H30646" t="n">
        <v>0.7</v>
      </c>
    </row>
    <row r="30647">
      <c r="A30647" t="inlineStr">
        <is>
          <t>2026-W1-2026-JCHAPS-S8110</t>
        </is>
      </c>
      <c r="B30647" t="n">
        <v>2026</v>
      </c>
      <c r="C30647" t="n">
        <v>1</v>
      </c>
      <c r="D30647" t="inlineStr">
        <is>
          <t>2026-JCHAPS</t>
        </is>
      </c>
      <c r="E30647" t="inlineStr">
        <is>
          <t>S8110</t>
        </is>
      </c>
      <c r="F30647" t="inlineStr">
        <is>
          <t>TE</t>
        </is>
      </c>
      <c r="G30647" t="inlineStr">
        <is>
          <t>Yes</t>
        </is>
      </c>
      <c r="H30647" t="n">
        <v>1.6</v>
      </c>
    </row>
    <row r="30648">
      <c r="A30648" t="inlineStr">
        <is>
          <t>2026-W1-2026-JCHAPS-S11620</t>
        </is>
      </c>
      <c r="B30648" t="n">
        <v>2026</v>
      </c>
      <c r="C30648" t="n">
        <v>1</v>
      </c>
      <c r="D30648" t="inlineStr">
        <is>
          <t>2026-JCHAPS</t>
        </is>
      </c>
      <c r="E30648" t="inlineStr">
        <is>
          <t>S11620</t>
        </is>
      </c>
      <c r="F30648" t="inlineStr">
        <is>
          <t>BN</t>
        </is>
      </c>
      <c r="G30648" t="inlineStr">
        <is>
          <t>No</t>
        </is>
      </c>
      <c r="H30648" t="n">
        <v>6.2</v>
      </c>
    </row>
    <row r="30649">
      <c r="A30649" t="inlineStr">
        <is>
          <t>2026-W1-2026-JCHAPS-S11628</t>
        </is>
      </c>
      <c r="B30649" t="n">
        <v>2026</v>
      </c>
      <c r="C30649" t="n">
        <v>1</v>
      </c>
      <c r="D30649" t="inlineStr">
        <is>
          <t>2026-JCHAPS</t>
        </is>
      </c>
      <c r="E30649" t="inlineStr">
        <is>
          <t>S11628</t>
        </is>
      </c>
      <c r="F30649" t="inlineStr">
        <is>
          <t>BN</t>
        </is>
      </c>
      <c r="G30649" t="inlineStr">
        <is>
          <t>No</t>
        </is>
      </c>
      <c r="H30649" t="n">
        <v>3.8</v>
      </c>
    </row>
    <row r="30650">
      <c r="A30650" t="inlineStr">
        <is>
          <t>2026-W1-2026-JCHAPS-S11643</t>
        </is>
      </c>
      <c r="B30650" t="n">
        <v>2026</v>
      </c>
      <c r="C30650" t="n">
        <v>1</v>
      </c>
      <c r="D30650" t="inlineStr">
        <is>
          <t>2026-JCHAPS</t>
        </is>
      </c>
      <c r="E30650" t="inlineStr">
        <is>
          <t>S11643</t>
        </is>
      </c>
      <c r="F30650" t="inlineStr">
        <is>
          <t>BN</t>
        </is>
      </c>
      <c r="G30650" t="inlineStr">
        <is>
          <t>No</t>
        </is>
      </c>
      <c r="H30650" t="n">
        <v>-0.1</v>
      </c>
    </row>
    <row r="30651">
      <c r="A30651" t="inlineStr">
        <is>
          <t>2026-W1-2026-JCHAPS-S8205</t>
        </is>
      </c>
      <c r="B30651" t="n">
        <v>2026</v>
      </c>
      <c r="C30651" t="n">
        <v>1</v>
      </c>
      <c r="D30651" t="inlineStr">
        <is>
          <t>2026-JCHAPS</t>
        </is>
      </c>
      <c r="E30651" t="inlineStr">
        <is>
          <t>S8205</t>
        </is>
      </c>
      <c r="F30651" t="inlineStr">
        <is>
          <t>BN</t>
        </is>
      </c>
      <c r="G30651" t="inlineStr">
        <is>
          <t>No</t>
        </is>
      </c>
      <c r="H30651" t="n">
        <v>0</v>
      </c>
    </row>
    <row r="30652">
      <c r="A30652" t="inlineStr">
        <is>
          <t>2026-W1-2026-JCHAPS-S9511</t>
        </is>
      </c>
      <c r="B30652" t="n">
        <v>2026</v>
      </c>
      <c r="C30652" t="n">
        <v>1</v>
      </c>
      <c r="D30652" t="inlineStr">
        <is>
          <t>2026-JCHAPS</t>
        </is>
      </c>
      <c r="E30652" t="inlineStr">
        <is>
          <t>S9511</t>
        </is>
      </c>
      <c r="F30652" t="inlineStr">
        <is>
          <t>BN</t>
        </is>
      </c>
      <c r="G30652" t="inlineStr">
        <is>
          <t>No</t>
        </is>
      </c>
      <c r="H30652" t="n">
        <v>0.9</v>
      </c>
    </row>
    <row r="30653">
      <c r="A30653" t="inlineStr">
        <is>
          <t>2026-W1-2026-VARO-S11560</t>
        </is>
      </c>
      <c r="B30653" t="n">
        <v>2026</v>
      </c>
      <c r="C30653" t="n">
        <v>1</v>
      </c>
      <c r="D30653" t="inlineStr">
        <is>
          <t>2026-VARO</t>
        </is>
      </c>
      <c r="E30653" t="inlineStr">
        <is>
          <t>S11560</t>
        </is>
      </c>
      <c r="F30653" t="inlineStr">
        <is>
          <t>QB</t>
        </is>
      </c>
      <c r="G30653" t="inlineStr">
        <is>
          <t>Yes</t>
        </is>
      </c>
      <c r="H30653" t="n">
        <v>37.26</v>
      </c>
    </row>
    <row r="30654">
      <c r="A30654" t="inlineStr">
        <is>
          <t>2026-W1-2026-VARO-S9509</t>
        </is>
      </c>
      <c r="B30654" t="n">
        <v>2026</v>
      </c>
      <c r="C30654" t="n">
        <v>1</v>
      </c>
      <c r="D30654" t="inlineStr">
        <is>
          <t>2026-VARO</t>
        </is>
      </c>
      <c r="E30654" t="inlineStr">
        <is>
          <t>S9509</t>
        </is>
      </c>
      <c r="F30654" t="inlineStr">
        <is>
          <t>RB</t>
        </is>
      </c>
      <c r="G30654" t="inlineStr">
        <is>
          <t>Yes</t>
        </is>
      </c>
      <c r="H30654" t="n">
        <v>27.3</v>
      </c>
    </row>
    <row r="30655">
      <c r="A30655" t="inlineStr">
        <is>
          <t>2026-W1-2026-VARO-S11581</t>
        </is>
      </c>
      <c r="B30655" t="n">
        <v>2026</v>
      </c>
      <c r="C30655" t="n">
        <v>1</v>
      </c>
      <c r="D30655" t="inlineStr">
        <is>
          <t>2026-VARO</t>
        </is>
      </c>
      <c r="E30655" t="inlineStr">
        <is>
          <t>S11581</t>
        </is>
      </c>
      <c r="F30655" t="inlineStr">
        <is>
          <t>RB</t>
        </is>
      </c>
      <c r="G30655" t="inlineStr">
        <is>
          <t>Yes</t>
        </is>
      </c>
      <c r="H30655" t="n">
        <v>3.7</v>
      </c>
    </row>
    <row r="30656">
      <c r="A30656" t="inlineStr">
        <is>
          <t>2026-W1-2026-VARO-S10229</t>
        </is>
      </c>
      <c r="B30656" t="n">
        <v>2026</v>
      </c>
      <c r="C30656" t="n">
        <v>1</v>
      </c>
      <c r="D30656" t="inlineStr">
        <is>
          <t>2026-VARO</t>
        </is>
      </c>
      <c r="E30656" t="inlineStr">
        <is>
          <t>S10229</t>
        </is>
      </c>
      <c r="F30656" t="inlineStr">
        <is>
          <t>WR</t>
        </is>
      </c>
      <c r="G30656" t="inlineStr">
        <is>
          <t>Yes</t>
        </is>
      </c>
      <c r="H30656" t="n">
        <v>8.9</v>
      </c>
    </row>
    <row r="30657">
      <c r="A30657" t="inlineStr">
        <is>
          <t>2026-W1-2026-VARO-S10222</t>
        </is>
      </c>
      <c r="B30657" t="n">
        <v>2026</v>
      </c>
      <c r="C30657" t="n">
        <v>1</v>
      </c>
      <c r="D30657" t="inlineStr">
        <is>
          <t>2026-VARO</t>
        </is>
      </c>
      <c r="E30657" t="inlineStr">
        <is>
          <t>S10222</t>
        </is>
      </c>
      <c r="F30657" t="inlineStr">
        <is>
          <t>BN</t>
        </is>
      </c>
      <c r="G30657" t="inlineStr">
        <is>
          <t>No</t>
        </is>
      </c>
      <c r="H30657" t="n">
        <v>3.5</v>
      </c>
    </row>
    <row r="30658">
      <c r="A30658" t="inlineStr">
        <is>
          <t>2026-W1-2026-VARO-S11575</t>
        </is>
      </c>
      <c r="B30658" t="n">
        <v>2026</v>
      </c>
      <c r="C30658" t="n">
        <v>1</v>
      </c>
      <c r="D30658" t="inlineStr">
        <is>
          <t>2026-VARO</t>
        </is>
      </c>
      <c r="E30658" t="inlineStr">
        <is>
          <t>S11575</t>
        </is>
      </c>
      <c r="F30658" t="inlineStr">
        <is>
          <t>BN</t>
        </is>
      </c>
      <c r="G30658" t="inlineStr">
        <is>
          <t>No</t>
        </is>
      </c>
      <c r="H30658" t="n">
        <v>0.3</v>
      </c>
    </row>
    <row r="30659">
      <c r="A30659" t="inlineStr">
        <is>
          <t>2026-W1-2026-VARO-S11586</t>
        </is>
      </c>
      <c r="B30659" t="n">
        <v>2026</v>
      </c>
      <c r="C30659" t="n">
        <v>1</v>
      </c>
      <c r="D30659" t="inlineStr">
        <is>
          <t>2026-VARO</t>
        </is>
      </c>
      <c r="E30659" t="inlineStr">
        <is>
          <t>S11586</t>
        </is>
      </c>
      <c r="F30659" t="inlineStr">
        <is>
          <t>BN</t>
        </is>
      </c>
      <c r="G30659" t="inlineStr">
        <is>
          <t>No</t>
        </is>
      </c>
      <c r="H30659" t="n">
        <v>5.4</v>
      </c>
    </row>
    <row r="30660">
      <c r="A30660" t="inlineStr">
        <is>
          <t>2026-W1-2026-VARO-S8132</t>
        </is>
      </c>
      <c r="B30660" t="n">
        <v>2026</v>
      </c>
      <c r="C30660" t="n">
        <v>1</v>
      </c>
      <c r="D30660" t="inlineStr">
        <is>
          <t>2026-VARO</t>
        </is>
      </c>
      <c r="E30660" t="inlineStr">
        <is>
          <t>S8132</t>
        </is>
      </c>
      <c r="F30660" t="inlineStr">
        <is>
          <t>BN</t>
        </is>
      </c>
      <c r="G30660" t="inlineStr">
        <is>
          <t>No</t>
        </is>
      </c>
      <c r="H30660" t="n">
        <v>8</v>
      </c>
    </row>
    <row r="30661">
      <c r="A30661" t="inlineStr">
        <is>
          <t>2026-W1-2026-VARO-S8154</t>
        </is>
      </c>
      <c r="B30661" t="n">
        <v>2026</v>
      </c>
      <c r="C30661" t="n">
        <v>1</v>
      </c>
      <c r="D30661" t="inlineStr">
        <is>
          <t>2026-VARO</t>
        </is>
      </c>
      <c r="E30661" t="inlineStr">
        <is>
          <t>S8154</t>
        </is>
      </c>
      <c r="F30661" t="inlineStr">
        <is>
          <t>BN</t>
        </is>
      </c>
      <c r="G30661" t="inlineStr">
        <is>
          <t>No</t>
        </is>
      </c>
      <c r="H30661" t="n">
        <v>3.1</v>
      </c>
    </row>
    <row r="30662">
      <c r="A30662" t="inlineStr">
        <is>
          <t>2026-W1-2026-PUENTETU-S9484</t>
        </is>
      </c>
      <c r="B30662" t="n">
        <v>2026</v>
      </c>
      <c r="C30662" t="n">
        <v>1</v>
      </c>
      <c r="D30662" t="inlineStr">
        <is>
          <t>2026-PUENTETU</t>
        </is>
      </c>
      <c r="E30662" t="inlineStr">
        <is>
          <t>S9484</t>
        </is>
      </c>
      <c r="F30662" t="inlineStr">
        <is>
          <t>TE</t>
        </is>
      </c>
      <c r="G30662" t="inlineStr">
        <is>
          <t>Yes</t>
        </is>
      </c>
      <c r="H30662" t="n">
        <v>8</v>
      </c>
    </row>
    <row r="30663">
      <c r="A30663" t="inlineStr">
        <is>
          <t>2026-W1-2026-PUENTETU-S11792</t>
        </is>
      </c>
      <c r="B30663" t="n">
        <v>2026</v>
      </c>
      <c r="C30663" t="n">
        <v>1</v>
      </c>
      <c r="D30663" t="inlineStr">
        <is>
          <t>2026-PUENTETU</t>
        </is>
      </c>
      <c r="E30663" t="inlineStr">
        <is>
          <t>S11792</t>
        </is>
      </c>
      <c r="F30663" t="inlineStr">
        <is>
          <t>K</t>
        </is>
      </c>
      <c r="G30663" t="inlineStr">
        <is>
          <t>Yes</t>
        </is>
      </c>
      <c r="H30663" t="n">
        <v>7</v>
      </c>
    </row>
    <row r="30664">
      <c r="A30664" t="inlineStr">
        <is>
          <t>2026-W1-2026-PUENTETU-S7528</t>
        </is>
      </c>
      <c r="B30664" t="n">
        <v>2026</v>
      </c>
      <c r="C30664" t="n">
        <v>1</v>
      </c>
      <c r="D30664" t="inlineStr">
        <is>
          <t>2026-PUENTETU</t>
        </is>
      </c>
      <c r="E30664" t="inlineStr">
        <is>
          <t>S7528</t>
        </is>
      </c>
      <c r="F30664" t="inlineStr">
        <is>
          <t>BN</t>
        </is>
      </c>
      <c r="G30664" t="inlineStr">
        <is>
          <t>No</t>
        </is>
      </c>
      <c r="H30664" t="n">
        <v>0</v>
      </c>
    </row>
    <row r="30665">
      <c r="A30665" t="inlineStr">
        <is>
          <t>2026-W1-2026-PUENTETU-S9754</t>
        </is>
      </c>
      <c r="B30665" t="n">
        <v>2026</v>
      </c>
      <c r="C30665" t="n">
        <v>1</v>
      </c>
      <c r="D30665" t="inlineStr">
        <is>
          <t>2026-PUENTETU</t>
        </is>
      </c>
      <c r="E30665" t="inlineStr">
        <is>
          <t>S9754</t>
        </is>
      </c>
      <c r="F30665" t="inlineStr">
        <is>
          <t>BN</t>
        </is>
      </c>
      <c r="G30665" t="inlineStr">
        <is>
          <t>No</t>
        </is>
      </c>
      <c r="H30665" t="n">
        <v>2.7</v>
      </c>
    </row>
    <row r="30666">
      <c r="A30666" t="inlineStr">
        <is>
          <t>2026-W1-2026-ISAROD-S11584</t>
        </is>
      </c>
      <c r="B30666" t="n">
        <v>2026</v>
      </c>
      <c r="C30666" t="n">
        <v>1</v>
      </c>
      <c r="D30666" t="inlineStr">
        <is>
          <t>2026-ISAROD</t>
        </is>
      </c>
      <c r="E30666" t="inlineStr">
        <is>
          <t>S11584</t>
        </is>
      </c>
      <c r="F30666" t="inlineStr">
        <is>
          <t>RB</t>
        </is>
      </c>
      <c r="G30666" t="inlineStr">
        <is>
          <t>Yes</t>
        </is>
      </c>
      <c r="H30666" t="n">
        <v>16.8</v>
      </c>
    </row>
    <row r="30667">
      <c r="A30667" t="inlineStr">
        <is>
          <t>2026-W1-2026-ISAROD-S8228</t>
        </is>
      </c>
      <c r="B30667" t="n">
        <v>2026</v>
      </c>
      <c r="C30667" t="n">
        <v>1</v>
      </c>
      <c r="D30667" t="inlineStr">
        <is>
          <t>2026-ISAROD</t>
        </is>
      </c>
      <c r="E30667" t="inlineStr">
        <is>
          <t>S8228</t>
        </is>
      </c>
      <c r="F30667" t="inlineStr">
        <is>
          <t>RB</t>
        </is>
      </c>
      <c r="G30667" t="inlineStr">
        <is>
          <t>Yes</t>
        </is>
      </c>
      <c r="H30667" t="n">
        <v>7.8</v>
      </c>
    </row>
    <row r="30668">
      <c r="A30668" t="inlineStr">
        <is>
          <t>2026-W1-2026-ISAROD-S8112</t>
        </is>
      </c>
      <c r="B30668" t="n">
        <v>2026</v>
      </c>
      <c r="C30668" t="n">
        <v>1</v>
      </c>
      <c r="D30668" t="inlineStr">
        <is>
          <t>2026-ISAROD</t>
        </is>
      </c>
      <c r="E30668" t="inlineStr">
        <is>
          <t>S8112</t>
        </is>
      </c>
      <c r="F30668" t="inlineStr">
        <is>
          <t>WR</t>
        </is>
      </c>
      <c r="G30668" t="inlineStr">
        <is>
          <t>Yes</t>
        </is>
      </c>
      <c r="H30668" t="n">
        <v>4.5</v>
      </c>
    </row>
    <row r="30669">
      <c r="A30669" t="inlineStr">
        <is>
          <t>2026-W1-2026-ISAROD-S7553</t>
        </is>
      </c>
      <c r="B30669" t="n">
        <v>2026</v>
      </c>
      <c r="C30669" t="n">
        <v>1</v>
      </c>
      <c r="D30669" t="inlineStr">
        <is>
          <t>2026-ISAROD</t>
        </is>
      </c>
      <c r="E30669" t="inlineStr">
        <is>
          <t>S7553</t>
        </is>
      </c>
      <c r="F30669" t="inlineStr">
        <is>
          <t>TE</t>
        </is>
      </c>
      <c r="G30669" t="inlineStr">
        <is>
          <t>Yes</t>
        </is>
      </c>
      <c r="H30669" t="n">
        <v>0</v>
      </c>
    </row>
    <row r="30670">
      <c r="A30670" t="inlineStr">
        <is>
          <t>2026-W1-2026-ISAROD-S7567</t>
        </is>
      </c>
      <c r="B30670" t="n">
        <v>2026</v>
      </c>
      <c r="C30670" t="n">
        <v>1</v>
      </c>
      <c r="D30670" t="inlineStr">
        <is>
          <t>2026-ISAROD</t>
        </is>
      </c>
      <c r="E30670" t="inlineStr">
        <is>
          <t>S7567</t>
        </is>
      </c>
      <c r="F30670" t="inlineStr">
        <is>
          <t>BN</t>
        </is>
      </c>
      <c r="G30670" t="inlineStr">
        <is>
          <t>No</t>
        </is>
      </c>
      <c r="H30670" t="n">
        <v>2.3</v>
      </c>
    </row>
    <row r="30671">
      <c r="A30671" t="inlineStr">
        <is>
          <t>2026-W1-2026-ISAROD-S8676</t>
        </is>
      </c>
      <c r="B30671" t="n">
        <v>2026</v>
      </c>
      <c r="C30671" t="n">
        <v>1</v>
      </c>
      <c r="D30671" t="inlineStr">
        <is>
          <t>2026-ISAROD</t>
        </is>
      </c>
      <c r="E30671" t="inlineStr">
        <is>
          <t>S8676</t>
        </is>
      </c>
      <c r="F30671" t="inlineStr">
        <is>
          <t>BN</t>
        </is>
      </c>
      <c r="G30671" t="inlineStr">
        <is>
          <t>No</t>
        </is>
      </c>
      <c r="H30671" t="n">
        <v>0.9</v>
      </c>
    </row>
    <row r="30672">
      <c r="A30672" t="inlineStr">
        <is>
          <t>2026-W1-2026-ISAROD-S9225</t>
        </is>
      </c>
      <c r="B30672" t="n">
        <v>2026</v>
      </c>
      <c r="C30672" t="n">
        <v>1</v>
      </c>
      <c r="D30672" t="inlineStr">
        <is>
          <t>2026-ISAROD</t>
        </is>
      </c>
      <c r="E30672" t="inlineStr">
        <is>
          <t>S9225</t>
        </is>
      </c>
      <c r="F30672" t="inlineStr">
        <is>
          <t>BN</t>
        </is>
      </c>
      <c r="G30672" t="inlineStr">
        <is>
          <t>No</t>
        </is>
      </c>
      <c r="H30672" t="n">
        <v>0.3</v>
      </c>
    </row>
    <row r="30673">
      <c r="A30673" t="inlineStr">
        <is>
          <t>2026-W1-2026-PACO-S8150</t>
        </is>
      </c>
      <c r="B30673" t="n">
        <v>2026</v>
      </c>
      <c r="C30673" t="n">
        <v>1</v>
      </c>
      <c r="D30673" t="inlineStr">
        <is>
          <t>2026-PACO</t>
        </is>
      </c>
      <c r="E30673" t="inlineStr">
        <is>
          <t>S8150</t>
        </is>
      </c>
      <c r="F30673" t="inlineStr">
        <is>
          <t>RB</t>
        </is>
      </c>
      <c r="G30673" t="inlineStr">
        <is>
          <t>Yes</t>
        </is>
      </c>
      <c r="H30673" t="n">
        <v>14</v>
      </c>
    </row>
    <row r="30674">
      <c r="A30674" t="inlineStr">
        <is>
          <t>2026-W1-2026-PACO-S7564</t>
        </is>
      </c>
      <c r="B30674" t="n">
        <v>2026</v>
      </c>
      <c r="C30674" t="n">
        <v>1</v>
      </c>
      <c r="D30674" t="inlineStr">
        <is>
          <t>2026-PACO</t>
        </is>
      </c>
      <c r="E30674" t="inlineStr">
        <is>
          <t>S7564</t>
        </is>
      </c>
      <c r="F30674" t="inlineStr">
        <is>
          <t>WR</t>
        </is>
      </c>
      <c r="G30674" t="inlineStr">
        <is>
          <t>Yes</t>
        </is>
      </c>
      <c r="H30674" t="n">
        <v>2.2</v>
      </c>
    </row>
    <row r="30675">
      <c r="A30675" t="inlineStr">
        <is>
          <t>2026-W1-2026-PACO-S8142</t>
        </is>
      </c>
      <c r="B30675" t="n">
        <v>2026</v>
      </c>
      <c r="C30675" t="n">
        <v>1</v>
      </c>
      <c r="D30675" t="inlineStr">
        <is>
          <t>2026-PACO</t>
        </is>
      </c>
      <c r="E30675" t="inlineStr">
        <is>
          <t>S8142</t>
        </is>
      </c>
      <c r="F30675" t="inlineStr">
        <is>
          <t>WR</t>
        </is>
      </c>
      <c r="G30675" t="inlineStr">
        <is>
          <t>Yes</t>
        </is>
      </c>
      <c r="H30675" t="n">
        <v>8.1</v>
      </c>
    </row>
    <row r="30676">
      <c r="A30676" t="inlineStr">
        <is>
          <t>2026-W1-2026-PACO-S10859</t>
        </is>
      </c>
      <c r="B30676" t="n">
        <v>2026</v>
      </c>
      <c r="C30676" t="n">
        <v>1</v>
      </c>
      <c r="D30676" t="inlineStr">
        <is>
          <t>2026-PACO</t>
        </is>
      </c>
      <c r="E30676" t="inlineStr">
        <is>
          <t>S10859</t>
        </is>
      </c>
      <c r="F30676" t="inlineStr">
        <is>
          <t>TE</t>
        </is>
      </c>
      <c r="G30676" t="inlineStr">
        <is>
          <t>Yes</t>
        </is>
      </c>
      <c r="H30676" t="n">
        <v>7.3</v>
      </c>
    </row>
    <row r="30677">
      <c r="A30677" t="inlineStr">
        <is>
          <t>2026-W1-2026-PACO-S7839</t>
        </is>
      </c>
      <c r="B30677" t="n">
        <v>2026</v>
      </c>
      <c r="C30677" t="n">
        <v>1</v>
      </c>
      <c r="D30677" t="inlineStr">
        <is>
          <t>2026-PACO</t>
        </is>
      </c>
      <c r="E30677" t="inlineStr">
        <is>
          <t>S7839</t>
        </is>
      </c>
      <c r="F30677" t="inlineStr">
        <is>
          <t>K</t>
        </is>
      </c>
      <c r="G30677" t="inlineStr">
        <is>
          <t>Yes</t>
        </is>
      </c>
      <c r="H30677" t="n">
        <v>19</v>
      </c>
    </row>
    <row r="30678">
      <c r="A30678" t="inlineStr">
        <is>
          <t>2026-W1-2026-PACO-S10236</t>
        </is>
      </c>
      <c r="B30678" t="n">
        <v>2026</v>
      </c>
      <c r="C30678" t="n">
        <v>1</v>
      </c>
      <c r="D30678" t="inlineStr">
        <is>
          <t>2026-PACO</t>
        </is>
      </c>
      <c r="E30678" t="inlineStr">
        <is>
          <t>S10236</t>
        </is>
      </c>
      <c r="F30678" t="inlineStr">
        <is>
          <t>BN</t>
        </is>
      </c>
      <c r="G30678" t="inlineStr">
        <is>
          <t>No</t>
        </is>
      </c>
      <c r="H30678" t="n">
        <v>15.5</v>
      </c>
    </row>
    <row r="30679">
      <c r="A30679" t="inlineStr">
        <is>
          <t>2026-W1-2026-PACO-S9753</t>
        </is>
      </c>
      <c r="B30679" t="n">
        <v>2026</v>
      </c>
      <c r="C30679" t="n">
        <v>1</v>
      </c>
      <c r="D30679" t="inlineStr">
        <is>
          <t>2026-PACO</t>
        </is>
      </c>
      <c r="E30679" t="inlineStr">
        <is>
          <t>S9753</t>
        </is>
      </c>
      <c r="F30679" t="inlineStr">
        <is>
          <t>BN</t>
        </is>
      </c>
      <c r="G30679" t="inlineStr">
        <is>
          <t>No</t>
        </is>
      </c>
      <c r="H30679" t="n">
        <v>0</v>
      </c>
    </row>
    <row r="30680">
      <c r="A30680" t="inlineStr">
        <is>
          <t>2026-W1-2026-ALEXAODE-S9226</t>
        </is>
      </c>
      <c r="B30680" t="n">
        <v>2026</v>
      </c>
      <c r="C30680" t="n">
        <v>1</v>
      </c>
      <c r="D30680" t="inlineStr">
        <is>
          <t>2026-ALEXAODE</t>
        </is>
      </c>
      <c r="E30680" t="inlineStr">
        <is>
          <t>S9226</t>
        </is>
      </c>
      <c r="F30680" t="inlineStr">
        <is>
          <t>RB</t>
        </is>
      </c>
      <c r="G30680" t="inlineStr">
        <is>
          <t>Yes</t>
        </is>
      </c>
      <c r="H30680" t="n">
        <v>8.6</v>
      </c>
    </row>
    <row r="30681">
      <c r="A30681" t="inlineStr">
        <is>
          <t>2026-W1-2026-ALEXAODE-S9224</t>
        </is>
      </c>
      <c r="B30681" t="n">
        <v>2026</v>
      </c>
      <c r="C30681" t="n">
        <v>1</v>
      </c>
      <c r="D30681" t="inlineStr">
        <is>
          <t>2026-ALEXAODE</t>
        </is>
      </c>
      <c r="E30681" t="inlineStr">
        <is>
          <t>S9224</t>
        </is>
      </c>
      <c r="F30681" t="inlineStr">
        <is>
          <t>RB</t>
        </is>
      </c>
      <c r="G30681" t="inlineStr">
        <is>
          <t>Yes</t>
        </is>
      </c>
      <c r="H30681" t="n">
        <v>16.3</v>
      </c>
    </row>
    <row r="30682">
      <c r="A30682" t="inlineStr">
        <is>
          <t>2026-W1-2026-ALEXAODE-S11632</t>
        </is>
      </c>
      <c r="B30682" t="n">
        <v>2026</v>
      </c>
      <c r="C30682" t="n">
        <v>1</v>
      </c>
      <c r="D30682" t="inlineStr">
        <is>
          <t>2026-ALEXAODE</t>
        </is>
      </c>
      <c r="E30682" t="inlineStr">
        <is>
          <t>S11632</t>
        </is>
      </c>
      <c r="F30682" t="inlineStr">
        <is>
          <t>WR</t>
        </is>
      </c>
      <c r="G30682" t="inlineStr">
        <is>
          <t>Yes</t>
        </is>
      </c>
      <c r="H30682" t="n">
        <v>9.9</v>
      </c>
    </row>
    <row r="30683">
      <c r="A30683" t="inlineStr">
        <is>
          <t>2026-W1-2026-ALEXAODE-S8167</t>
        </is>
      </c>
      <c r="B30683" t="n">
        <v>2026</v>
      </c>
      <c r="C30683" t="n">
        <v>1</v>
      </c>
      <c r="D30683" t="inlineStr">
        <is>
          <t>2026-ALEXAODE</t>
        </is>
      </c>
      <c r="E30683" t="inlineStr">
        <is>
          <t>S8167</t>
        </is>
      </c>
      <c r="F30683" t="inlineStr">
        <is>
          <t>WR</t>
        </is>
      </c>
      <c r="G30683" t="inlineStr">
        <is>
          <t>Yes</t>
        </is>
      </c>
      <c r="H30683" t="n">
        <v>29.7</v>
      </c>
    </row>
    <row r="30684">
      <c r="A30684" t="inlineStr">
        <is>
          <t>2026-W1-2026-ALEXAODE-S7543</t>
        </is>
      </c>
      <c r="B30684" t="n">
        <v>2026</v>
      </c>
      <c r="C30684" t="n">
        <v>1</v>
      </c>
      <c r="D30684" t="inlineStr">
        <is>
          <t>2026-ALEXAODE</t>
        </is>
      </c>
      <c r="E30684" t="inlineStr">
        <is>
          <t>S7543</t>
        </is>
      </c>
      <c r="F30684" t="inlineStr">
        <is>
          <t>W/R/T FLEX</t>
        </is>
      </c>
      <c r="G30684" t="inlineStr">
        <is>
          <t>Yes</t>
        </is>
      </c>
      <c r="H30684" t="n">
        <v>11.3</v>
      </c>
    </row>
    <row r="30685">
      <c r="A30685" t="inlineStr">
        <is>
          <t>2026-W1-2026-ALEXAODE-S11539</t>
        </is>
      </c>
      <c r="B30685" t="n">
        <v>2026</v>
      </c>
      <c r="C30685" t="n">
        <v>1</v>
      </c>
      <c r="D30685" t="inlineStr">
        <is>
          <t>2026-ALEXAODE</t>
        </is>
      </c>
      <c r="E30685" t="inlineStr">
        <is>
          <t>S11539</t>
        </is>
      </c>
      <c r="F30685" t="inlineStr">
        <is>
          <t>K</t>
        </is>
      </c>
      <c r="G30685" t="inlineStr">
        <is>
          <t>Yes</t>
        </is>
      </c>
      <c r="H30685" t="n">
        <v>7</v>
      </c>
    </row>
    <row r="30686">
      <c r="A30686" t="inlineStr">
        <is>
          <t>2026-W1-2026-ALEXAODE-S10232</t>
        </is>
      </c>
      <c r="B30686" t="n">
        <v>2026</v>
      </c>
      <c r="C30686" t="n">
        <v>1</v>
      </c>
      <c r="D30686" t="inlineStr">
        <is>
          <t>2026-ALEXAODE</t>
        </is>
      </c>
      <c r="E30686" t="inlineStr">
        <is>
          <t>S10232</t>
        </is>
      </c>
      <c r="F30686" t="inlineStr">
        <is>
          <t>BN</t>
        </is>
      </c>
      <c r="G30686" t="inlineStr">
        <is>
          <t>No</t>
        </is>
      </c>
      <c r="H30686" t="n">
        <v>8.1</v>
      </c>
    </row>
    <row r="30687">
      <c r="A30687" t="inlineStr">
        <is>
          <t>2026-W1-2026-ALEXAODE-S11199</t>
        </is>
      </c>
      <c r="B30687" t="n">
        <v>2026</v>
      </c>
      <c r="C30687" t="n">
        <v>1</v>
      </c>
      <c r="D30687" t="inlineStr">
        <is>
          <t>2026-ALEXAODE</t>
        </is>
      </c>
      <c r="E30687" t="inlineStr">
        <is>
          <t>S11199</t>
        </is>
      </c>
      <c r="F30687" t="inlineStr">
        <is>
          <t>BN</t>
        </is>
      </c>
      <c r="G30687" t="inlineStr">
        <is>
          <t>No</t>
        </is>
      </c>
      <c r="H30687" t="n">
        <v>0.7</v>
      </c>
    </row>
    <row r="30688">
      <c r="A30688" t="inlineStr">
        <is>
          <t>2026-W1-2026-ALEXAODE-S11583</t>
        </is>
      </c>
      <c r="B30688" t="n">
        <v>2026</v>
      </c>
      <c r="C30688" t="n">
        <v>1</v>
      </c>
      <c r="D30688" t="inlineStr">
        <is>
          <t>2026-ALEXAODE</t>
        </is>
      </c>
      <c r="E30688" t="inlineStr">
        <is>
          <t>S11583</t>
        </is>
      </c>
      <c r="F30688" t="inlineStr">
        <is>
          <t>BN</t>
        </is>
      </c>
      <c r="G30688" t="inlineStr">
        <is>
          <t>No</t>
        </is>
      </c>
      <c r="H30688" t="n">
        <v>6.7</v>
      </c>
    </row>
    <row r="30689">
      <c r="A30689" t="inlineStr">
        <is>
          <t>2026-W1-2026-ALEXAODE-S9502</t>
        </is>
      </c>
      <c r="B30689" t="n">
        <v>2026</v>
      </c>
      <c r="C30689" t="n">
        <v>1</v>
      </c>
      <c r="D30689" t="inlineStr">
        <is>
          <t>2026-ALEXAODE</t>
        </is>
      </c>
      <c r="E30689" t="inlineStr">
        <is>
          <t>S9502</t>
        </is>
      </c>
      <c r="F30689" t="inlineStr">
        <is>
          <t>BN</t>
        </is>
      </c>
      <c r="G30689" t="inlineStr">
        <is>
          <t>No</t>
        </is>
      </c>
      <c r="H30689" t="n">
        <v>0</v>
      </c>
    </row>
    <row r="30690">
      <c r="A30690" t="inlineStr">
        <is>
          <t>2026-W1-2026-PEPSALFA-S9221</t>
        </is>
      </c>
      <c r="B30690" t="n">
        <v>2026</v>
      </c>
      <c r="C30690" t="n">
        <v>1</v>
      </c>
      <c r="D30690" t="inlineStr">
        <is>
          <t>2026-PEPSALFA</t>
        </is>
      </c>
      <c r="E30690" t="inlineStr">
        <is>
          <t>S9221</t>
        </is>
      </c>
      <c r="F30690" t="inlineStr">
        <is>
          <t>RB</t>
        </is>
      </c>
      <c r="G30690" t="inlineStr">
        <is>
          <t>Yes</t>
        </is>
      </c>
      <c r="H30690" t="n">
        <v>31.1</v>
      </c>
    </row>
    <row r="30691">
      <c r="A30691" t="inlineStr">
        <is>
          <t>2026-W1-2026-PEPSALFA-S7569</t>
        </is>
      </c>
      <c r="B30691" t="n">
        <v>2026</v>
      </c>
      <c r="C30691" t="n">
        <v>1</v>
      </c>
      <c r="D30691" t="inlineStr">
        <is>
          <t>2026-PEPSALFA</t>
        </is>
      </c>
      <c r="E30691" t="inlineStr">
        <is>
          <t>S7569</t>
        </is>
      </c>
      <c r="F30691" t="inlineStr">
        <is>
          <t>WR</t>
        </is>
      </c>
      <c r="G30691" t="inlineStr">
        <is>
          <t>Yes</t>
        </is>
      </c>
      <c r="H30691" t="n">
        <v>17.7</v>
      </c>
    </row>
    <row r="30692">
      <c r="A30692" t="inlineStr">
        <is>
          <t>2026-W1-2026-PEPSALFA-S8130</t>
        </is>
      </c>
      <c r="B30692" t="n">
        <v>2026</v>
      </c>
      <c r="C30692" t="n">
        <v>1</v>
      </c>
      <c r="D30692" t="inlineStr">
        <is>
          <t>2026-PEPSALFA</t>
        </is>
      </c>
      <c r="E30692" t="inlineStr">
        <is>
          <t>S8130</t>
        </is>
      </c>
      <c r="F30692" t="inlineStr">
        <is>
          <t>TE</t>
        </is>
      </c>
      <c r="G30692" t="inlineStr">
        <is>
          <t>Yes</t>
        </is>
      </c>
      <c r="H30692" t="n">
        <v>20</v>
      </c>
    </row>
    <row r="30693">
      <c r="A30693" t="inlineStr">
        <is>
          <t>2026-W1-2026-PEPSALFA-S11624</t>
        </is>
      </c>
      <c r="B30693" t="n">
        <v>2026</v>
      </c>
      <c r="C30693" t="n">
        <v>1</v>
      </c>
      <c r="D30693" t="inlineStr">
        <is>
          <t>2026-PEPSALFA</t>
        </is>
      </c>
      <c r="E30693" t="inlineStr">
        <is>
          <t>S11624</t>
        </is>
      </c>
      <c r="F30693" t="inlineStr">
        <is>
          <t>BN</t>
        </is>
      </c>
      <c r="G30693" t="inlineStr">
        <is>
          <t>No</t>
        </is>
      </c>
      <c r="H30693" t="n">
        <v>3.3</v>
      </c>
    </row>
    <row r="30694">
      <c r="A30694" t="inlineStr">
        <is>
          <t>2026-W1-2026-PEPSALFA-S8121</t>
        </is>
      </c>
      <c r="B30694" t="n">
        <v>2026</v>
      </c>
      <c r="C30694" t="n">
        <v>1</v>
      </c>
      <c r="D30694" t="inlineStr">
        <is>
          <t>2026-PEPSALFA</t>
        </is>
      </c>
      <c r="E30694" t="inlineStr">
        <is>
          <t>S8121</t>
        </is>
      </c>
      <c r="F30694" t="inlineStr">
        <is>
          <t>BN</t>
        </is>
      </c>
      <c r="G30694" t="inlineStr">
        <is>
          <t>No</t>
        </is>
      </c>
      <c r="H30694" t="n">
        <v>0</v>
      </c>
    </row>
    <row r="30695">
      <c r="A30695" t="inlineStr">
        <is>
          <t>2026-W1-2026-PEPSALFA-S8136</t>
        </is>
      </c>
      <c r="B30695" t="n">
        <v>2026</v>
      </c>
      <c r="C30695" t="n">
        <v>1</v>
      </c>
      <c r="D30695" t="inlineStr">
        <is>
          <t>2026-PEPSALFA</t>
        </is>
      </c>
      <c r="E30695" t="inlineStr">
        <is>
          <t>S8136</t>
        </is>
      </c>
      <c r="F30695" t="inlineStr">
        <is>
          <t>BN</t>
        </is>
      </c>
      <c r="G30695" t="inlineStr">
        <is>
          <t>No</t>
        </is>
      </c>
      <c r="H30695" t="n">
        <v>3.7</v>
      </c>
    </row>
    <row r="30696">
      <c r="A30696" t="inlineStr">
        <is>
          <t>2026-W1-2026-TROQUERO-S7594</t>
        </is>
      </c>
      <c r="B30696" t="n">
        <v>2026</v>
      </c>
      <c r="C30696" t="n">
        <v>1</v>
      </c>
      <c r="D30696" t="inlineStr">
        <is>
          <t>2026-TROQUERO</t>
        </is>
      </c>
      <c r="E30696" t="inlineStr">
        <is>
          <t>S7594</t>
        </is>
      </c>
      <c r="F30696" t="inlineStr">
        <is>
          <t>RB</t>
        </is>
      </c>
      <c r="G30696" t="inlineStr">
        <is>
          <t>Yes</t>
        </is>
      </c>
      <c r="H30696" t="n">
        <v>22.2</v>
      </c>
    </row>
    <row r="30697">
      <c r="A30697" t="inlineStr">
        <is>
          <t>2026-W1-2026-TROQUERO-S9493</t>
        </is>
      </c>
      <c r="B30697" t="n">
        <v>2026</v>
      </c>
      <c r="C30697" t="n">
        <v>1</v>
      </c>
      <c r="D30697" t="inlineStr">
        <is>
          <t>2026-TROQUERO</t>
        </is>
      </c>
      <c r="E30697" t="inlineStr">
        <is>
          <t>S9493</t>
        </is>
      </c>
      <c r="F30697" t="inlineStr">
        <is>
          <t>WR</t>
        </is>
      </c>
      <c r="G30697" t="inlineStr">
        <is>
          <t>Yes</t>
        </is>
      </c>
      <c r="H30697" t="n">
        <v>9.9</v>
      </c>
    </row>
    <row r="30698">
      <c r="A30698" t="inlineStr">
        <is>
          <t>2026-W1-2026-TROQUERO-S8151</t>
        </is>
      </c>
      <c r="B30698" t="n">
        <v>2026</v>
      </c>
      <c r="C30698" t="n">
        <v>1</v>
      </c>
      <c r="D30698" t="inlineStr">
        <is>
          <t>2026-TROQUERO</t>
        </is>
      </c>
      <c r="E30698" t="inlineStr">
        <is>
          <t>S8151</t>
        </is>
      </c>
      <c r="F30698" t="inlineStr">
        <is>
          <t>W/R/T FLEX</t>
        </is>
      </c>
      <c r="G30698" t="inlineStr">
        <is>
          <t>Yes</t>
        </is>
      </c>
      <c r="H30698" t="n">
        <v>34.6</v>
      </c>
    </row>
    <row r="30699">
      <c r="A30699" t="inlineStr">
        <is>
          <t>2026-W1-2026-TROQUERO-S8259</t>
        </is>
      </c>
      <c r="B30699" t="n">
        <v>2026</v>
      </c>
      <c r="C30699" t="n">
        <v>1</v>
      </c>
      <c r="D30699" t="inlineStr">
        <is>
          <t>2026-TROQUERO</t>
        </is>
      </c>
      <c r="E30699" t="inlineStr">
        <is>
          <t>S8259</t>
        </is>
      </c>
      <c r="F30699" t="inlineStr">
        <is>
          <t>K</t>
        </is>
      </c>
      <c r="G30699" t="inlineStr">
        <is>
          <t>Yes</t>
        </is>
      </c>
      <c r="H30699" t="n">
        <v>2</v>
      </c>
    </row>
    <row r="30700">
      <c r="A30700" t="inlineStr">
        <is>
          <t>2026-W1-2026-TROQUERO-S8134</t>
        </is>
      </c>
      <c r="B30700" t="n">
        <v>2026</v>
      </c>
      <c r="C30700" t="n">
        <v>1</v>
      </c>
      <c r="D30700" t="inlineStr">
        <is>
          <t>2026-TROQUERO</t>
        </is>
      </c>
      <c r="E30700" t="inlineStr">
        <is>
          <t>S8134</t>
        </is>
      </c>
      <c r="F30700" t="inlineStr">
        <is>
          <t>BN</t>
        </is>
      </c>
      <c r="G30700" t="inlineStr">
        <is>
          <t>No</t>
        </is>
      </c>
      <c r="H30700" t="n">
        <v>7</v>
      </c>
    </row>
    <row r="30701">
      <c r="A30701" t="inlineStr">
        <is>
          <t>2026-W1-2026-TROQUERO-S8183</t>
        </is>
      </c>
      <c r="B30701" t="n">
        <v>2026</v>
      </c>
      <c r="C30701" t="n">
        <v>1</v>
      </c>
      <c r="D30701" t="inlineStr">
        <is>
          <t>2026-TROQUERO</t>
        </is>
      </c>
      <c r="E30701" t="inlineStr">
        <is>
          <t>S8183</t>
        </is>
      </c>
      <c r="F30701" t="inlineStr">
        <is>
          <t>BN</t>
        </is>
      </c>
      <c r="G30701" t="inlineStr">
        <is>
          <t>No</t>
        </is>
      </c>
      <c r="H30701" t="n">
        <v>22.1</v>
      </c>
    </row>
    <row r="30702">
      <c r="A30702" t="inlineStr">
        <is>
          <t>2026-W1-2026-TROQUERO-S9508</t>
        </is>
      </c>
      <c r="B30702" t="n">
        <v>2026</v>
      </c>
      <c r="C30702" t="n">
        <v>1</v>
      </c>
      <c r="D30702" t="inlineStr">
        <is>
          <t>2026-TROQUERO</t>
        </is>
      </c>
      <c r="E30702" t="inlineStr">
        <is>
          <t>S9508</t>
        </is>
      </c>
      <c r="F30702" t="inlineStr">
        <is>
          <t>BN</t>
        </is>
      </c>
      <c r="G30702" t="inlineStr">
        <is>
          <t>No</t>
        </is>
      </c>
      <c r="H30702" t="n">
        <v>3.4</v>
      </c>
    </row>
    <row r="30703">
      <c r="A30703" t="inlineStr">
        <is>
          <t>2026-W1-2026-TROQUERO-S9756</t>
        </is>
      </c>
      <c r="B30703" t="n">
        <v>2026</v>
      </c>
      <c r="C30703" t="n">
        <v>1</v>
      </c>
      <c r="D30703" t="inlineStr">
        <is>
          <t>2026-TROQUERO</t>
        </is>
      </c>
      <c r="E30703" t="inlineStr">
        <is>
          <t>S9756</t>
        </is>
      </c>
      <c r="F30703" t="inlineStr">
        <is>
          <t>BN</t>
        </is>
      </c>
      <c r="G30703" t="inlineStr">
        <is>
          <t>No</t>
        </is>
      </c>
      <c r="H30703" t="n">
        <v>0</v>
      </c>
    </row>
    <row r="30704">
      <c r="A30704" t="inlineStr">
        <is>
          <t>2026-W1-2026-HUEROELC-S7611</t>
        </is>
      </c>
      <c r="B30704" t="n">
        <v>2026</v>
      </c>
      <c r="C30704" t="n">
        <v>1</v>
      </c>
      <c r="D30704" t="inlineStr">
        <is>
          <t>2026-HUEROELC</t>
        </is>
      </c>
      <c r="E30704" t="inlineStr">
        <is>
          <t>S7611</t>
        </is>
      </c>
      <c r="F30704" t="inlineStr">
        <is>
          <t>RB</t>
        </is>
      </c>
      <c r="G30704" t="inlineStr">
        <is>
          <t>Yes</t>
        </is>
      </c>
      <c r="H30704" t="n">
        <v>12</v>
      </c>
    </row>
    <row r="30705">
      <c r="A30705" t="inlineStr">
        <is>
          <t>2026-W1-2026-HUEROELC-S8137</t>
        </is>
      </c>
      <c r="B30705" t="n">
        <v>2026</v>
      </c>
      <c r="C30705" t="n">
        <v>1</v>
      </c>
      <c r="D30705" t="inlineStr">
        <is>
          <t>2026-HUEROELC</t>
        </is>
      </c>
      <c r="E30705" t="inlineStr">
        <is>
          <t>S8137</t>
        </is>
      </c>
      <c r="F30705" t="inlineStr">
        <is>
          <t>WR</t>
        </is>
      </c>
      <c r="G30705" t="inlineStr">
        <is>
          <t>Yes</t>
        </is>
      </c>
      <c r="H30705" t="n">
        <v>4.3</v>
      </c>
    </row>
    <row r="30706">
      <c r="A30706" t="inlineStr">
        <is>
          <t>2026-W1-2026-HUEROELC-S8131</t>
        </is>
      </c>
      <c r="B30706" t="n">
        <v>2026</v>
      </c>
      <c r="C30706" t="n">
        <v>1</v>
      </c>
      <c r="D30706" t="inlineStr">
        <is>
          <t>2026-HUEROELC</t>
        </is>
      </c>
      <c r="E30706" t="inlineStr">
        <is>
          <t>S8131</t>
        </is>
      </c>
      <c r="F30706" t="inlineStr">
        <is>
          <t>TE</t>
        </is>
      </c>
      <c r="G30706" t="inlineStr">
        <is>
          <t>Yes</t>
        </is>
      </c>
      <c r="H30706" t="n">
        <v>23.8</v>
      </c>
    </row>
    <row r="30707">
      <c r="A30707" t="inlineStr">
        <is>
          <t>2026-W1-2026-HUEROELC-S8146</t>
        </is>
      </c>
      <c r="B30707" t="n">
        <v>2026</v>
      </c>
      <c r="C30707" t="n">
        <v>1</v>
      </c>
      <c r="D30707" t="inlineStr">
        <is>
          <t>2026-HUEROELC</t>
        </is>
      </c>
      <c r="E30707" t="inlineStr">
        <is>
          <t>S8146</t>
        </is>
      </c>
      <c r="F30707" t="inlineStr">
        <is>
          <t>W/R/T FLEX</t>
        </is>
      </c>
      <c r="G30707" t="inlineStr">
        <is>
          <t>Yes</t>
        </is>
      </c>
      <c r="H30707" t="n">
        <v>10.9</v>
      </c>
    </row>
    <row r="30708">
      <c r="A30708" t="inlineStr">
        <is>
          <t>2026-W1-2026-HUEROELC-S8210</t>
        </is>
      </c>
      <c r="B30708" t="n">
        <v>2026</v>
      </c>
      <c r="C30708" t="n">
        <v>1</v>
      </c>
      <c r="D30708" t="inlineStr">
        <is>
          <t>2026-HUEROELC</t>
        </is>
      </c>
      <c r="E30708" t="inlineStr">
        <is>
          <t>S8210</t>
        </is>
      </c>
      <c r="F30708" t="inlineStr">
        <is>
          <t>BN</t>
        </is>
      </c>
      <c r="G30708" t="inlineStr">
        <is>
          <t>No</t>
        </is>
      </c>
      <c r="H30708" t="n">
        <v>2.6</v>
      </c>
    </row>
    <row r="30709">
      <c r="A30709" t="inlineStr">
        <is>
          <t>2026-W1-2026-HUEROELC-S8408</t>
        </is>
      </c>
      <c r="B30709" t="n">
        <v>2026</v>
      </c>
      <c r="C30709" t="n">
        <v>1</v>
      </c>
      <c r="D30709" t="inlineStr">
        <is>
          <t>2026-HUEROELC</t>
        </is>
      </c>
      <c r="E30709" t="inlineStr">
        <is>
          <t>S8408</t>
        </is>
      </c>
      <c r="F30709" t="inlineStr">
        <is>
          <t>BN</t>
        </is>
      </c>
      <c r="G30709" t="inlineStr">
        <is>
          <t>No</t>
        </is>
      </c>
      <c r="H30709" t="n">
        <v>11.9</v>
      </c>
    </row>
    <row r="30710">
      <c r="A30710" t="inlineStr">
        <is>
          <t>2026-W1-2026-HUEROELC-S9997</t>
        </is>
      </c>
      <c r="B30710" t="n">
        <v>2026</v>
      </c>
      <c r="C30710" t="n">
        <v>1</v>
      </c>
      <c r="D30710" t="inlineStr">
        <is>
          <t>2026-HUEROELC</t>
        </is>
      </c>
      <c r="E30710" t="inlineStr">
        <is>
          <t>S9997</t>
        </is>
      </c>
      <c r="F30710" t="inlineStr">
        <is>
          <t>BN</t>
        </is>
      </c>
      <c r="G30710" t="inlineStr">
        <is>
          <t>No</t>
        </is>
      </c>
      <c r="H30710" t="n">
        <v>23.5</v>
      </c>
    </row>
    <row r="30711">
      <c r="A30711" t="inlineStr">
        <is>
          <t>2026-W1-2026-PITACIOC-S7523</t>
        </is>
      </c>
      <c r="B30711" t="n">
        <v>2026</v>
      </c>
      <c r="C30711" t="n">
        <v>1</v>
      </c>
      <c r="D30711" t="inlineStr">
        <is>
          <t>2026-PITACIOC</t>
        </is>
      </c>
      <c r="E30711" t="inlineStr">
        <is>
          <t>S7523</t>
        </is>
      </c>
      <c r="F30711" t="inlineStr">
        <is>
          <t>QB</t>
        </is>
      </c>
      <c r="G30711" t="inlineStr">
        <is>
          <t>Yes</t>
        </is>
      </c>
      <c r="H30711" t="n">
        <v>26.1</v>
      </c>
    </row>
    <row r="30712">
      <c r="A30712" t="inlineStr">
        <is>
          <t>2026-W1-2026-PITACIOC-S7547</t>
        </is>
      </c>
      <c r="B30712" t="n">
        <v>2026</v>
      </c>
      <c r="C30712" t="n">
        <v>1</v>
      </c>
      <c r="D30712" t="inlineStr">
        <is>
          <t>2026-PITACIOC</t>
        </is>
      </c>
      <c r="E30712" t="inlineStr">
        <is>
          <t>S7547</t>
        </is>
      </c>
      <c r="F30712" t="inlineStr">
        <is>
          <t>WR</t>
        </is>
      </c>
      <c r="G30712" t="inlineStr">
        <is>
          <t>Yes</t>
        </is>
      </c>
      <c r="H30712" t="n">
        <v>23.7</v>
      </c>
    </row>
    <row r="30713">
      <c r="A30713" t="inlineStr">
        <is>
          <t>2026-W1-2026-PITACIOC-S11635</t>
        </is>
      </c>
      <c r="B30713" t="n">
        <v>2026</v>
      </c>
      <c r="C30713" t="n">
        <v>1</v>
      </c>
      <c r="D30713" t="inlineStr">
        <is>
          <t>2026-PITACIOC</t>
        </is>
      </c>
      <c r="E30713" t="inlineStr">
        <is>
          <t>S11635</t>
        </is>
      </c>
      <c r="F30713" t="inlineStr">
        <is>
          <t>WR</t>
        </is>
      </c>
      <c r="G30713" t="inlineStr">
        <is>
          <t>Yes</t>
        </is>
      </c>
      <c r="H30713" t="n">
        <v>16.7</v>
      </c>
    </row>
    <row r="30714">
      <c r="A30714" t="inlineStr">
        <is>
          <t>2026-W1-2026-PITACIOC-S11533</t>
        </is>
      </c>
      <c r="B30714" t="n">
        <v>2026</v>
      </c>
      <c r="C30714" t="n">
        <v>1</v>
      </c>
      <c r="D30714" t="inlineStr">
        <is>
          <t>2026-PITACIOC</t>
        </is>
      </c>
      <c r="E30714" t="inlineStr">
        <is>
          <t>S11533</t>
        </is>
      </c>
      <c r="F30714" t="inlineStr">
        <is>
          <t>K</t>
        </is>
      </c>
      <c r="G30714" t="inlineStr">
        <is>
          <t>Yes</t>
        </is>
      </c>
      <c r="H30714" t="n">
        <v>2</v>
      </c>
    </row>
    <row r="30715">
      <c r="A30715" t="inlineStr">
        <is>
          <t>2026-W1-2026-PITACIOC-S8126</t>
        </is>
      </c>
      <c r="B30715" t="n">
        <v>2026</v>
      </c>
      <c r="C30715" t="n">
        <v>1</v>
      </c>
      <c r="D30715" t="inlineStr">
        <is>
          <t>2026-PITACIOC</t>
        </is>
      </c>
      <c r="E30715" t="inlineStr">
        <is>
          <t>S8126</t>
        </is>
      </c>
      <c r="F30715" t="inlineStr">
        <is>
          <t>BN</t>
        </is>
      </c>
      <c r="G30715" t="inlineStr">
        <is>
          <t>No</t>
        </is>
      </c>
      <c r="H30715" t="n">
        <v>6.3</v>
      </c>
    </row>
    <row r="30716">
      <c r="A30716" t="inlineStr">
        <is>
          <t>2026-W1-2026-TONYCLIF-S8144</t>
        </is>
      </c>
      <c r="B30716" t="n">
        <v>2026</v>
      </c>
      <c r="C30716" t="n">
        <v>1</v>
      </c>
      <c r="D30716" t="inlineStr">
        <is>
          <t>2026-TONYCLIF</t>
        </is>
      </c>
      <c r="E30716" t="inlineStr">
        <is>
          <t>S8144</t>
        </is>
      </c>
      <c r="F30716" t="inlineStr">
        <is>
          <t>WR</t>
        </is>
      </c>
      <c r="G30716" t="inlineStr">
        <is>
          <t>Yes</t>
        </is>
      </c>
      <c r="H30716" t="n">
        <v>23.2</v>
      </c>
    </row>
    <row r="30717">
      <c r="A30717" t="inlineStr">
        <is>
          <t>2026-W1-2026-TONYCLIF-S7525</t>
        </is>
      </c>
      <c r="B30717" t="n">
        <v>2026</v>
      </c>
      <c r="C30717" t="n">
        <v>1</v>
      </c>
      <c r="D30717" t="inlineStr">
        <is>
          <t>2026-TONYCLIF</t>
        </is>
      </c>
      <c r="E30717" t="inlineStr">
        <is>
          <t>S7525</t>
        </is>
      </c>
      <c r="F30717" t="inlineStr">
        <is>
          <t>WR</t>
        </is>
      </c>
      <c r="G30717" t="inlineStr">
        <is>
          <t>Yes</t>
        </is>
      </c>
      <c r="H30717" t="n">
        <v>6.8</v>
      </c>
    </row>
    <row r="30718">
      <c r="A30718" t="inlineStr">
        <is>
          <t>2026-W1-2026-TONYCLIF-S8148</t>
        </is>
      </c>
      <c r="B30718" t="n">
        <v>2026</v>
      </c>
      <c r="C30718" t="n">
        <v>1</v>
      </c>
      <c r="D30718" t="inlineStr">
        <is>
          <t>2026-TONYCLIF</t>
        </is>
      </c>
      <c r="E30718" t="inlineStr">
        <is>
          <t>S8148</t>
        </is>
      </c>
      <c r="F30718" t="inlineStr">
        <is>
          <t>W/R/T FLEX</t>
        </is>
      </c>
      <c r="G30718" t="inlineStr">
        <is>
          <t>Yes</t>
        </is>
      </c>
      <c r="H30718" t="n">
        <v>6.5</v>
      </c>
    </row>
    <row r="30719">
      <c r="A30719" t="inlineStr">
        <is>
          <t>2026-W1-2026-TONYCLIF-S11563</t>
        </is>
      </c>
      <c r="B30719" t="n">
        <v>2026</v>
      </c>
      <c r="C30719" t="n">
        <v>1</v>
      </c>
      <c r="D30719" t="inlineStr">
        <is>
          <t>2026-TONYCLIF</t>
        </is>
      </c>
      <c r="E30719" t="inlineStr">
        <is>
          <t>S11563</t>
        </is>
      </c>
      <c r="F30719" t="inlineStr">
        <is>
          <t>BN</t>
        </is>
      </c>
      <c r="G30719" t="inlineStr">
        <is>
          <t>No</t>
        </is>
      </c>
      <c r="H30719" t="n">
        <v>6.44</v>
      </c>
    </row>
    <row r="30720">
      <c r="A30720" t="inlineStr">
        <is>
          <t>2026-W1-2026-TONYCLIF-S11834</t>
        </is>
      </c>
      <c r="B30720" t="n">
        <v>2026</v>
      </c>
      <c r="C30720" t="n">
        <v>1</v>
      </c>
      <c r="D30720" t="inlineStr">
        <is>
          <t>2026-TONYCLIF</t>
        </is>
      </c>
      <c r="E30720" t="inlineStr">
        <is>
          <t>S11834</t>
        </is>
      </c>
      <c r="F30720" t="inlineStr">
        <is>
          <t>BN</t>
        </is>
      </c>
      <c r="G30720" t="inlineStr">
        <is>
          <t>No</t>
        </is>
      </c>
      <c r="H30720" t="n">
        <v>16.4</v>
      </c>
    </row>
    <row r="30721">
      <c r="A30721" t="inlineStr">
        <is>
          <t>2026-W1-2026-CALLITO-S11566</t>
        </is>
      </c>
      <c r="B30721" t="n">
        <v>2026</v>
      </c>
      <c r="C30721" t="n">
        <v>1</v>
      </c>
      <c r="D30721" t="inlineStr">
        <is>
          <t>2026-CALLITO</t>
        </is>
      </c>
      <c r="E30721" t="inlineStr">
        <is>
          <t>S11566</t>
        </is>
      </c>
      <c r="F30721" t="inlineStr">
        <is>
          <t>QB</t>
        </is>
      </c>
      <c r="G30721" t="inlineStr">
        <is>
          <t>Yes</t>
        </is>
      </c>
      <c r="H30721" t="n">
        <v>17.66</v>
      </c>
    </row>
    <row r="30722">
      <c r="A30722" t="inlineStr">
        <is>
          <t>2026-W1-2026-CALLITO-S8155</t>
        </is>
      </c>
      <c r="B30722" t="n">
        <v>2026</v>
      </c>
      <c r="C30722" t="n">
        <v>1</v>
      </c>
      <c r="D30722" t="inlineStr">
        <is>
          <t>2026-CALLITO</t>
        </is>
      </c>
      <c r="E30722" t="inlineStr">
        <is>
          <t>S8155</t>
        </is>
      </c>
      <c r="F30722" t="inlineStr">
        <is>
          <t>RB</t>
        </is>
      </c>
      <c r="G30722" t="inlineStr">
        <is>
          <t>Yes</t>
        </is>
      </c>
      <c r="H30722" t="n">
        <v>18.8</v>
      </c>
    </row>
    <row r="30723">
      <c r="A30723" t="inlineStr">
        <is>
          <t>2026-W1-2026-CALLITO-S9488</t>
        </is>
      </c>
      <c r="B30723" t="n">
        <v>2026</v>
      </c>
      <c r="C30723" t="n">
        <v>1</v>
      </c>
      <c r="D30723" t="inlineStr">
        <is>
          <t>2026-CALLITO</t>
        </is>
      </c>
      <c r="E30723" t="inlineStr">
        <is>
          <t>S9488</t>
        </is>
      </c>
      <c r="F30723" t="inlineStr">
        <is>
          <t>WR</t>
        </is>
      </c>
      <c r="G30723" t="inlineStr">
        <is>
          <t>Yes</t>
        </is>
      </c>
      <c r="H30723" t="n">
        <v>22.2</v>
      </c>
    </row>
    <row r="30724">
      <c r="A30724" t="inlineStr">
        <is>
          <t>2026-W1-2026-CALLITO-S9482</t>
        </is>
      </c>
      <c r="B30724" t="n">
        <v>2026</v>
      </c>
      <c r="C30724" t="n">
        <v>1</v>
      </c>
      <c r="D30724" t="inlineStr">
        <is>
          <t>2026-CALLITO</t>
        </is>
      </c>
      <c r="E30724" t="inlineStr">
        <is>
          <t>S9482</t>
        </is>
      </c>
      <c r="F30724" t="inlineStr">
        <is>
          <t>TE</t>
        </is>
      </c>
      <c r="G30724" t="inlineStr">
        <is>
          <t>Yes</t>
        </is>
      </c>
      <c r="H30724" t="n">
        <v>6.2</v>
      </c>
    </row>
    <row r="30725">
      <c r="A30725" t="inlineStr">
        <is>
          <t>2026-W1-2026-CALLITO-S11631</t>
        </is>
      </c>
      <c r="B30725" t="n">
        <v>2026</v>
      </c>
      <c r="C30725" t="n">
        <v>1</v>
      </c>
      <c r="D30725" t="inlineStr">
        <is>
          <t>2026-CALLITO</t>
        </is>
      </c>
      <c r="E30725" t="inlineStr">
        <is>
          <t>S11631</t>
        </is>
      </c>
      <c r="F30725" t="inlineStr">
        <is>
          <t>W/R/T FLEX</t>
        </is>
      </c>
      <c r="G30725" t="inlineStr">
        <is>
          <t>Yes</t>
        </is>
      </c>
      <c r="H30725" t="n">
        <v>5.5</v>
      </c>
    </row>
    <row r="30726">
      <c r="A30726" t="inlineStr">
        <is>
          <t>2026-W1-2026-CALLITO-S11576</t>
        </is>
      </c>
      <c r="B30726" t="n">
        <v>2026</v>
      </c>
      <c r="C30726" t="n">
        <v>1</v>
      </c>
      <c r="D30726" t="inlineStr">
        <is>
          <t>2026-CALLITO</t>
        </is>
      </c>
      <c r="E30726" t="inlineStr">
        <is>
          <t>S11576</t>
        </is>
      </c>
      <c r="F30726" t="inlineStr">
        <is>
          <t>BN</t>
        </is>
      </c>
      <c r="G30726" t="inlineStr">
        <is>
          <t>No</t>
        </is>
      </c>
      <c r="H30726" t="n">
        <v>4</v>
      </c>
    </row>
    <row r="30727">
      <c r="A30727" t="inlineStr">
        <is>
          <t>2026-W1-2026-CALLITO-S11604</t>
        </is>
      </c>
      <c r="B30727" t="n">
        <v>2026</v>
      </c>
      <c r="C30727" t="n">
        <v>1</v>
      </c>
      <c r="D30727" t="inlineStr">
        <is>
          <t>2026-CALLITO</t>
        </is>
      </c>
      <c r="E30727" t="inlineStr">
        <is>
          <t>S11604</t>
        </is>
      </c>
      <c r="F30727" t="inlineStr">
        <is>
          <t>BN</t>
        </is>
      </c>
      <c r="G30727" t="inlineStr">
        <is>
          <t>No</t>
        </is>
      </c>
      <c r="H30727" t="n">
        <v>0</v>
      </c>
    </row>
    <row r="30728">
      <c r="A30728" t="inlineStr">
        <is>
          <t>2026-W1-2026-CALLITO-S11655</t>
        </is>
      </c>
      <c r="B30728" t="n">
        <v>2026</v>
      </c>
      <c r="C30728" t="n">
        <v>1</v>
      </c>
      <c r="D30728" t="inlineStr">
        <is>
          <t>2026-CALLITO</t>
        </is>
      </c>
      <c r="E30728" t="inlineStr">
        <is>
          <t>S11655</t>
        </is>
      </c>
      <c r="F30728" t="inlineStr">
        <is>
          <t>BN</t>
        </is>
      </c>
      <c r="G30728" t="inlineStr">
        <is>
          <t>No</t>
        </is>
      </c>
      <c r="H30728" t="n">
        <v>-0.6</v>
      </c>
    </row>
    <row r="30729">
      <c r="A30729" t="inlineStr">
        <is>
          <t>2026-W1-2026-CALLITO-S9500</t>
        </is>
      </c>
      <c r="B30729" t="n">
        <v>2026</v>
      </c>
      <c r="C30729" t="n">
        <v>1</v>
      </c>
      <c r="D30729" t="inlineStr">
        <is>
          <t>2026-CALLITO</t>
        </is>
      </c>
      <c r="E30729" t="inlineStr">
        <is>
          <t>S9500</t>
        </is>
      </c>
      <c r="F30729" t="inlineStr">
        <is>
          <t>BN</t>
        </is>
      </c>
      <c r="G30729" t="inlineStr">
        <is>
          <t>No</t>
        </is>
      </c>
      <c r="H30729" t="n">
        <v>4.7</v>
      </c>
    </row>
    <row r="30730">
      <c r="A30730" t="inlineStr">
        <is>
          <t>2026-W2-2026-JCHAPS-S11564</t>
        </is>
      </c>
      <c r="B30730" t="n">
        <v>2026</v>
      </c>
      <c r="C30730" t="n">
        <v>2</v>
      </c>
      <c r="D30730" t="inlineStr">
        <is>
          <t>2026-JCHAPS</t>
        </is>
      </c>
      <c r="E30730" t="inlineStr">
        <is>
          <t>S11564</t>
        </is>
      </c>
      <c r="F30730" t="inlineStr">
        <is>
          <t>QB</t>
        </is>
      </c>
      <c r="G30730" t="inlineStr">
        <is>
          <t>Yes</t>
        </is>
      </c>
      <c r="H30730" t="n">
        <v>9.02</v>
      </c>
    </row>
    <row r="30731">
      <c r="A30731" t="inlineStr">
        <is>
          <t>2026-W2-2026-JCHAPS-S8138</t>
        </is>
      </c>
      <c r="B30731" t="n">
        <v>2026</v>
      </c>
      <c r="C30731" t="n">
        <v>2</v>
      </c>
      <c r="D30731" t="inlineStr">
        <is>
          <t>2026-JCHAPS</t>
        </is>
      </c>
      <c r="E30731" t="inlineStr">
        <is>
          <t>S8138</t>
        </is>
      </c>
      <c r="F30731" t="inlineStr">
        <is>
          <t>RB</t>
        </is>
      </c>
      <c r="G30731" t="inlineStr">
        <is>
          <t>Yes</t>
        </is>
      </c>
      <c r="H30731" t="n">
        <v>20.4</v>
      </c>
    </row>
    <row r="30732">
      <c r="A30732" t="inlineStr">
        <is>
          <t>2026-W2-2026-JCHAPS-S7588</t>
        </is>
      </c>
      <c r="B30732" t="n">
        <v>2026</v>
      </c>
      <c r="C30732" t="n">
        <v>2</v>
      </c>
      <c r="D30732" t="inlineStr">
        <is>
          <t>2026-JCHAPS</t>
        </is>
      </c>
      <c r="E30732" t="inlineStr">
        <is>
          <t>S7588</t>
        </is>
      </c>
      <c r="F30732" t="inlineStr">
        <is>
          <t>RB</t>
        </is>
      </c>
      <c r="G30732" t="inlineStr">
        <is>
          <t>Yes</t>
        </is>
      </c>
      <c r="H30732" t="n">
        <v>6.5</v>
      </c>
    </row>
    <row r="30733">
      <c r="A30733" t="inlineStr">
        <is>
          <t>2026-W2-2026-JCHAPS-S7526</t>
        </is>
      </c>
      <c r="B30733" t="n">
        <v>2026</v>
      </c>
      <c r="C30733" t="n">
        <v>2</v>
      </c>
      <c r="D30733" t="inlineStr">
        <is>
          <t>2026-JCHAPS</t>
        </is>
      </c>
      <c r="E30733" t="inlineStr">
        <is>
          <t>S7526</t>
        </is>
      </c>
      <c r="F30733" t="inlineStr">
        <is>
          <t>WR</t>
        </is>
      </c>
      <c r="G30733" t="inlineStr">
        <is>
          <t>Yes</t>
        </is>
      </c>
      <c r="H30733" t="n">
        <v>17.8</v>
      </c>
    </row>
    <row r="30734">
      <c r="A30734" t="inlineStr">
        <is>
          <t>2026-W2-2026-JCHAPS-S8110</t>
        </is>
      </c>
      <c r="B30734" t="n">
        <v>2026</v>
      </c>
      <c r="C30734" t="n">
        <v>2</v>
      </c>
      <c r="D30734" t="inlineStr">
        <is>
          <t>2026-JCHAPS</t>
        </is>
      </c>
      <c r="E30734" t="inlineStr">
        <is>
          <t>S8110</t>
        </is>
      </c>
      <c r="F30734" t="inlineStr">
        <is>
          <t>TE</t>
        </is>
      </c>
      <c r="G30734" t="inlineStr">
        <is>
          <t>Yes</t>
        </is>
      </c>
      <c r="H30734" t="n">
        <v>18.3</v>
      </c>
    </row>
    <row r="30735">
      <c r="A30735" t="inlineStr">
        <is>
          <t>2026-W2-2026-JCHAPS-S11575</t>
        </is>
      </c>
      <c r="B30735" t="n">
        <v>2026</v>
      </c>
      <c r="C30735" t="n">
        <v>2</v>
      </c>
      <c r="D30735" t="inlineStr">
        <is>
          <t>2026-JCHAPS</t>
        </is>
      </c>
      <c r="E30735" t="inlineStr">
        <is>
          <t>S11575</t>
        </is>
      </c>
      <c r="F30735" t="inlineStr">
        <is>
          <t>BN</t>
        </is>
      </c>
      <c r="G30735" t="inlineStr">
        <is>
          <t>No</t>
        </is>
      </c>
      <c r="H30735" t="n">
        <v>0</v>
      </c>
    </row>
    <row r="30736">
      <c r="A30736" t="inlineStr">
        <is>
          <t>2026-W2-2026-JCHAPS-S11620</t>
        </is>
      </c>
      <c r="B30736" t="n">
        <v>2026</v>
      </c>
      <c r="C30736" t="n">
        <v>2</v>
      </c>
      <c r="D30736" t="inlineStr">
        <is>
          <t>2026-JCHAPS</t>
        </is>
      </c>
      <c r="E30736" t="inlineStr">
        <is>
          <t>S11620</t>
        </is>
      </c>
      <c r="F30736" t="inlineStr">
        <is>
          <t>BN</t>
        </is>
      </c>
      <c r="G30736" t="inlineStr">
        <is>
          <t>No</t>
        </is>
      </c>
      <c r="H30736" t="n">
        <v>5.8</v>
      </c>
    </row>
    <row r="30737">
      <c r="A30737" t="inlineStr">
        <is>
          <t>2026-W2-2026-JCHAPS-S11628</t>
        </is>
      </c>
      <c r="B30737" t="n">
        <v>2026</v>
      </c>
      <c r="C30737" t="n">
        <v>2</v>
      </c>
      <c r="D30737" t="inlineStr">
        <is>
          <t>2026-JCHAPS</t>
        </is>
      </c>
      <c r="E30737" t="inlineStr">
        <is>
          <t>S11628</t>
        </is>
      </c>
      <c r="F30737" t="inlineStr">
        <is>
          <t>BN</t>
        </is>
      </c>
      <c r="G30737" t="inlineStr">
        <is>
          <t>No</t>
        </is>
      </c>
      <c r="H30737" t="n">
        <v>0</v>
      </c>
    </row>
    <row r="30738">
      <c r="A30738" t="inlineStr">
        <is>
          <t>2026-W2-2026-JCHAPS-S7528</t>
        </is>
      </c>
      <c r="B30738" t="n">
        <v>2026</v>
      </c>
      <c r="C30738" t="n">
        <v>2</v>
      </c>
      <c r="D30738" t="inlineStr">
        <is>
          <t>2026-JCHAPS</t>
        </is>
      </c>
      <c r="E30738" t="inlineStr">
        <is>
          <t>S7528</t>
        </is>
      </c>
      <c r="F30738" t="inlineStr">
        <is>
          <t>BN</t>
        </is>
      </c>
      <c r="G30738" t="inlineStr">
        <is>
          <t>No</t>
        </is>
      </c>
      <c r="H30738" t="n">
        <v>0.6</v>
      </c>
    </row>
    <row r="30739">
      <c r="A30739" t="inlineStr">
        <is>
          <t>2026-W2-2026-JCHAPS-S8205</t>
        </is>
      </c>
      <c r="B30739" t="n">
        <v>2026</v>
      </c>
      <c r="C30739" t="n">
        <v>2</v>
      </c>
      <c r="D30739" t="inlineStr">
        <is>
          <t>2026-JCHAPS</t>
        </is>
      </c>
      <c r="E30739" t="inlineStr">
        <is>
          <t>S8205</t>
        </is>
      </c>
      <c r="F30739" t="inlineStr">
        <is>
          <t>BN</t>
        </is>
      </c>
      <c r="G30739" t="inlineStr">
        <is>
          <t>No</t>
        </is>
      </c>
      <c r="H30739" t="n">
        <v>0</v>
      </c>
    </row>
    <row r="30740">
      <c r="A30740" t="inlineStr">
        <is>
          <t>2026-W2-2026-JCHAPS-S9511</t>
        </is>
      </c>
      <c r="B30740" t="n">
        <v>2026</v>
      </c>
      <c r="C30740" t="n">
        <v>2</v>
      </c>
      <c r="D30740" t="inlineStr">
        <is>
          <t>2026-JCHAPS</t>
        </is>
      </c>
      <c r="E30740" t="inlineStr">
        <is>
          <t>S9511</t>
        </is>
      </c>
      <c r="F30740" t="inlineStr">
        <is>
          <t>BN</t>
        </is>
      </c>
      <c r="G30740" t="inlineStr">
        <is>
          <t>No</t>
        </is>
      </c>
      <c r="H30740" t="n">
        <v>4.4</v>
      </c>
    </row>
    <row r="30741">
      <c r="A30741" t="inlineStr">
        <is>
          <t>2026-W2-2026-VARO-S11560</t>
        </is>
      </c>
      <c r="B30741" t="n">
        <v>2026</v>
      </c>
      <c r="C30741" t="n">
        <v>2</v>
      </c>
      <c r="D30741" t="inlineStr">
        <is>
          <t>2026-VARO</t>
        </is>
      </c>
      <c r="E30741" t="inlineStr">
        <is>
          <t>S11560</t>
        </is>
      </c>
      <c r="F30741" t="inlineStr">
        <is>
          <t>QB</t>
        </is>
      </c>
      <c r="G30741" t="inlineStr">
        <is>
          <t>Yes</t>
        </is>
      </c>
      <c r="H30741" t="n">
        <v>8.720000000000001</v>
      </c>
    </row>
    <row r="30742">
      <c r="A30742" t="inlineStr">
        <is>
          <t>2026-W2-2026-VARO-S9509</t>
        </is>
      </c>
      <c r="B30742" t="n">
        <v>2026</v>
      </c>
      <c r="C30742" t="n">
        <v>2</v>
      </c>
      <c r="D30742" t="inlineStr">
        <is>
          <t>2026-VARO</t>
        </is>
      </c>
      <c r="E30742" t="inlineStr">
        <is>
          <t>S9509</t>
        </is>
      </c>
      <c r="F30742" t="inlineStr">
        <is>
          <t>RB</t>
        </is>
      </c>
      <c r="G30742" t="inlineStr">
        <is>
          <t>Yes</t>
        </is>
      </c>
      <c r="H30742" t="n">
        <v>9.6</v>
      </c>
    </row>
    <row r="30743">
      <c r="A30743" t="inlineStr">
        <is>
          <t>2026-W2-2026-VARO-S10229</t>
        </is>
      </c>
      <c r="B30743" t="n">
        <v>2026</v>
      </c>
      <c r="C30743" t="n">
        <v>2</v>
      </c>
      <c r="D30743" t="inlineStr">
        <is>
          <t>2026-VARO</t>
        </is>
      </c>
      <c r="E30743" t="inlineStr">
        <is>
          <t>S10229</t>
        </is>
      </c>
      <c r="F30743" t="inlineStr">
        <is>
          <t>WR</t>
        </is>
      </c>
      <c r="G30743" t="inlineStr">
        <is>
          <t>Yes</t>
        </is>
      </c>
      <c r="H30743" t="n">
        <v>10.3</v>
      </c>
    </row>
    <row r="30744">
      <c r="A30744" t="inlineStr">
        <is>
          <t>2026-W2-2026-VARO-S11586</t>
        </is>
      </c>
      <c r="B30744" t="n">
        <v>2026</v>
      </c>
      <c r="C30744" t="n">
        <v>2</v>
      </c>
      <c r="D30744" t="inlineStr">
        <is>
          <t>2026-VARO</t>
        </is>
      </c>
      <c r="E30744" t="inlineStr">
        <is>
          <t>S11586</t>
        </is>
      </c>
      <c r="F30744" t="inlineStr">
        <is>
          <t>W/R/T FLEX</t>
        </is>
      </c>
      <c r="G30744" t="inlineStr">
        <is>
          <t>Yes</t>
        </is>
      </c>
      <c r="H30744" t="n">
        <v>9.699999999999999</v>
      </c>
    </row>
    <row r="30745">
      <c r="A30745" t="inlineStr">
        <is>
          <t>2026-W2-2026-VARO-S10222</t>
        </is>
      </c>
      <c r="B30745" t="n">
        <v>2026</v>
      </c>
      <c r="C30745" t="n">
        <v>2</v>
      </c>
      <c r="D30745" t="inlineStr">
        <is>
          <t>2026-VARO</t>
        </is>
      </c>
      <c r="E30745" t="inlineStr">
        <is>
          <t>S10222</t>
        </is>
      </c>
      <c r="F30745" t="inlineStr">
        <is>
          <t>BN</t>
        </is>
      </c>
      <c r="G30745" t="inlineStr">
        <is>
          <t>No</t>
        </is>
      </c>
      <c r="H30745" t="n">
        <v>0.9</v>
      </c>
    </row>
    <row r="30746">
      <c r="A30746" t="inlineStr">
        <is>
          <t>2026-W2-2026-VARO-S11581</t>
        </is>
      </c>
      <c r="B30746" t="n">
        <v>2026</v>
      </c>
      <c r="C30746" t="n">
        <v>2</v>
      </c>
      <c r="D30746" t="inlineStr">
        <is>
          <t>2026-VARO</t>
        </is>
      </c>
      <c r="E30746" t="inlineStr">
        <is>
          <t>S11581</t>
        </is>
      </c>
      <c r="F30746" t="inlineStr">
        <is>
          <t>BN</t>
        </is>
      </c>
      <c r="G30746" t="inlineStr">
        <is>
          <t>No</t>
        </is>
      </c>
      <c r="H30746" t="n">
        <v>7.6</v>
      </c>
    </row>
    <row r="30747">
      <c r="A30747" t="inlineStr">
        <is>
          <t>2026-W2-2026-VARO-S11643</t>
        </is>
      </c>
      <c r="B30747" t="n">
        <v>2026</v>
      </c>
      <c r="C30747" t="n">
        <v>2</v>
      </c>
      <c r="D30747" t="inlineStr">
        <is>
          <t>2026-VARO</t>
        </is>
      </c>
      <c r="E30747" t="inlineStr">
        <is>
          <t>S11643</t>
        </is>
      </c>
      <c r="F30747" t="inlineStr">
        <is>
          <t>BN</t>
        </is>
      </c>
      <c r="G30747" t="inlineStr">
        <is>
          <t>No</t>
        </is>
      </c>
      <c r="H30747" t="n">
        <v>1.1</v>
      </c>
    </row>
    <row r="30748">
      <c r="A30748" t="inlineStr">
        <is>
          <t>2026-W2-2026-VARO-S8132</t>
        </is>
      </c>
      <c r="B30748" t="n">
        <v>2026</v>
      </c>
      <c r="C30748" t="n">
        <v>2</v>
      </c>
      <c r="D30748" t="inlineStr">
        <is>
          <t>2026-VARO</t>
        </is>
      </c>
      <c r="E30748" t="inlineStr">
        <is>
          <t>S8132</t>
        </is>
      </c>
      <c r="F30748" t="inlineStr">
        <is>
          <t>BN</t>
        </is>
      </c>
      <c r="G30748" t="inlineStr">
        <is>
          <t>No</t>
        </is>
      </c>
      <c r="H30748" t="n">
        <v>2.9</v>
      </c>
    </row>
    <row r="30749">
      <c r="A30749" t="inlineStr">
        <is>
          <t>2026-W2-2026-VARO-S8154</t>
        </is>
      </c>
      <c r="B30749" t="n">
        <v>2026</v>
      </c>
      <c r="C30749" t="n">
        <v>2</v>
      </c>
      <c r="D30749" t="inlineStr">
        <is>
          <t>2026-VARO</t>
        </is>
      </c>
      <c r="E30749" t="inlineStr">
        <is>
          <t>S8154</t>
        </is>
      </c>
      <c r="F30749" t="inlineStr">
        <is>
          <t>BN</t>
        </is>
      </c>
      <c r="G30749" t="inlineStr">
        <is>
          <t>No</t>
        </is>
      </c>
      <c r="H30749" t="n">
        <v>7.7</v>
      </c>
    </row>
    <row r="30750">
      <c r="A30750" t="inlineStr">
        <is>
          <t>2026-W2-2026-PUENTETU-S9484</t>
        </is>
      </c>
      <c r="B30750" t="n">
        <v>2026</v>
      </c>
      <c r="C30750" t="n">
        <v>2</v>
      </c>
      <c r="D30750" t="inlineStr">
        <is>
          <t>2026-PUENTETU</t>
        </is>
      </c>
      <c r="E30750" t="inlineStr">
        <is>
          <t>S9484</t>
        </is>
      </c>
      <c r="F30750" t="inlineStr">
        <is>
          <t>TE</t>
        </is>
      </c>
      <c r="G30750" t="inlineStr">
        <is>
          <t>Yes</t>
        </is>
      </c>
      <c r="H30750" t="n">
        <v>2.5</v>
      </c>
    </row>
    <row r="30751">
      <c r="A30751" t="inlineStr">
        <is>
          <t>2026-W2-2026-PUENTETU-S11792</t>
        </is>
      </c>
      <c r="B30751" t="n">
        <v>2026</v>
      </c>
      <c r="C30751" t="n">
        <v>2</v>
      </c>
      <c r="D30751" t="inlineStr">
        <is>
          <t>2026-PUENTETU</t>
        </is>
      </c>
      <c r="E30751" t="inlineStr">
        <is>
          <t>S11792</t>
        </is>
      </c>
      <c r="F30751" t="inlineStr">
        <is>
          <t>K</t>
        </is>
      </c>
      <c r="G30751" t="inlineStr">
        <is>
          <t>Yes</t>
        </is>
      </c>
      <c r="H30751" t="n">
        <v>10</v>
      </c>
    </row>
    <row r="30752">
      <c r="A30752" t="inlineStr">
        <is>
          <t>2026-W2-2026-PUENTETU-S9754</t>
        </is>
      </c>
      <c r="B30752" t="n">
        <v>2026</v>
      </c>
      <c r="C30752" t="n">
        <v>2</v>
      </c>
      <c r="D30752" t="inlineStr">
        <is>
          <t>2026-PUENTETU</t>
        </is>
      </c>
      <c r="E30752" t="inlineStr">
        <is>
          <t>S9754</t>
        </is>
      </c>
      <c r="F30752" t="inlineStr">
        <is>
          <t>BN</t>
        </is>
      </c>
      <c r="G30752" t="inlineStr">
        <is>
          <t>No</t>
        </is>
      </c>
      <c r="H30752" t="n">
        <v>1.9</v>
      </c>
    </row>
    <row r="30753">
      <c r="A30753" t="inlineStr">
        <is>
          <t>2026-W2-2026-ISAROD-S11584</t>
        </is>
      </c>
      <c r="B30753" t="n">
        <v>2026</v>
      </c>
      <c r="C30753" t="n">
        <v>2</v>
      </c>
      <c r="D30753" t="inlineStr">
        <is>
          <t>2026-ISAROD</t>
        </is>
      </c>
      <c r="E30753" t="inlineStr">
        <is>
          <t>S11584</t>
        </is>
      </c>
      <c r="F30753" t="inlineStr">
        <is>
          <t>RB</t>
        </is>
      </c>
      <c r="G30753" t="inlineStr">
        <is>
          <t>Yes</t>
        </is>
      </c>
      <c r="H30753" t="n">
        <v>11</v>
      </c>
    </row>
    <row r="30754">
      <c r="A30754" t="inlineStr">
        <is>
          <t>2026-W2-2026-ISAROD-S8228</t>
        </is>
      </c>
      <c r="B30754" t="n">
        <v>2026</v>
      </c>
      <c r="C30754" t="n">
        <v>2</v>
      </c>
      <c r="D30754" t="inlineStr">
        <is>
          <t>2026-ISAROD</t>
        </is>
      </c>
      <c r="E30754" t="inlineStr">
        <is>
          <t>S8228</t>
        </is>
      </c>
      <c r="F30754" t="inlineStr">
        <is>
          <t>RB</t>
        </is>
      </c>
      <c r="G30754" t="inlineStr">
        <is>
          <t>Yes</t>
        </is>
      </c>
      <c r="H30754" t="n">
        <v>8.699999999999999</v>
      </c>
    </row>
    <row r="30755">
      <c r="A30755" t="inlineStr">
        <is>
          <t>2026-W2-2026-ISAROD-S8112</t>
        </is>
      </c>
      <c r="B30755" t="n">
        <v>2026</v>
      </c>
      <c r="C30755" t="n">
        <v>2</v>
      </c>
      <c r="D30755" t="inlineStr">
        <is>
          <t>2026-ISAROD</t>
        </is>
      </c>
      <c r="E30755" t="inlineStr">
        <is>
          <t>S8112</t>
        </is>
      </c>
      <c r="F30755" t="inlineStr">
        <is>
          <t>WR</t>
        </is>
      </c>
      <c r="G30755" t="inlineStr">
        <is>
          <t>Yes</t>
        </is>
      </c>
      <c r="H30755" t="n">
        <v>6.9</v>
      </c>
    </row>
    <row r="30756">
      <c r="A30756" t="inlineStr">
        <is>
          <t>2026-W2-2026-ISAROD-S7553</t>
        </is>
      </c>
      <c r="B30756" t="n">
        <v>2026</v>
      </c>
      <c r="C30756" t="n">
        <v>2</v>
      </c>
      <c r="D30756" t="inlineStr">
        <is>
          <t>2026-ISAROD</t>
        </is>
      </c>
      <c r="E30756" t="inlineStr">
        <is>
          <t>S7553</t>
        </is>
      </c>
      <c r="F30756" t="inlineStr">
        <is>
          <t>TE</t>
        </is>
      </c>
      <c r="G30756" t="inlineStr">
        <is>
          <t>Yes</t>
        </is>
      </c>
      <c r="H30756" t="n">
        <v>2</v>
      </c>
    </row>
    <row r="30757">
      <c r="A30757" t="inlineStr">
        <is>
          <t>2026-W2-2026-ISAROD-S7567</t>
        </is>
      </c>
      <c r="B30757" t="n">
        <v>2026</v>
      </c>
      <c r="C30757" t="n">
        <v>2</v>
      </c>
      <c r="D30757" t="inlineStr">
        <is>
          <t>2026-ISAROD</t>
        </is>
      </c>
      <c r="E30757" t="inlineStr">
        <is>
          <t>S7567</t>
        </is>
      </c>
      <c r="F30757" t="inlineStr">
        <is>
          <t>BN</t>
        </is>
      </c>
      <c r="G30757" t="inlineStr">
        <is>
          <t>No</t>
        </is>
      </c>
      <c r="H30757" t="n">
        <v>3</v>
      </c>
    </row>
    <row r="30758">
      <c r="A30758" t="inlineStr">
        <is>
          <t>2026-W2-2026-ISAROD-S8676</t>
        </is>
      </c>
      <c r="B30758" t="n">
        <v>2026</v>
      </c>
      <c r="C30758" t="n">
        <v>2</v>
      </c>
      <c r="D30758" t="inlineStr">
        <is>
          <t>2026-ISAROD</t>
        </is>
      </c>
      <c r="E30758" t="inlineStr">
        <is>
          <t>S8676</t>
        </is>
      </c>
      <c r="F30758" t="inlineStr">
        <is>
          <t>BN</t>
        </is>
      </c>
      <c r="G30758" t="inlineStr">
        <is>
          <t>No</t>
        </is>
      </c>
      <c r="H30758" t="n">
        <v>5.4</v>
      </c>
    </row>
    <row r="30759">
      <c r="A30759" t="inlineStr">
        <is>
          <t>2026-W2-2026-ISAROD-S9225</t>
        </is>
      </c>
      <c r="B30759" t="n">
        <v>2026</v>
      </c>
      <c r="C30759" t="n">
        <v>2</v>
      </c>
      <c r="D30759" t="inlineStr">
        <is>
          <t>2026-ISAROD</t>
        </is>
      </c>
      <c r="E30759" t="inlineStr">
        <is>
          <t>S9225</t>
        </is>
      </c>
      <c r="F30759" t="inlineStr">
        <is>
          <t>BN</t>
        </is>
      </c>
      <c r="G30759" t="inlineStr">
        <is>
          <t>No</t>
        </is>
      </c>
      <c r="H30759" t="n">
        <v>10.8</v>
      </c>
    </row>
    <row r="30760">
      <c r="A30760" t="inlineStr">
        <is>
          <t>2026-W2-2026-PACO-S8150</t>
        </is>
      </c>
      <c r="B30760" t="n">
        <v>2026</v>
      </c>
      <c r="C30760" t="n">
        <v>2</v>
      </c>
      <c r="D30760" t="inlineStr">
        <is>
          <t>2026-PACO</t>
        </is>
      </c>
      <c r="E30760" t="inlineStr">
        <is>
          <t>S8150</t>
        </is>
      </c>
      <c r="F30760" t="inlineStr">
        <is>
          <t>RB</t>
        </is>
      </c>
      <c r="G30760" t="inlineStr">
        <is>
          <t>Yes</t>
        </is>
      </c>
      <c r="H30760" t="n">
        <v>14.7</v>
      </c>
    </row>
    <row r="30761">
      <c r="A30761" t="inlineStr">
        <is>
          <t>2026-W2-2026-PACO-S7564</t>
        </is>
      </c>
      <c r="B30761" t="n">
        <v>2026</v>
      </c>
      <c r="C30761" t="n">
        <v>2</v>
      </c>
      <c r="D30761" t="inlineStr">
        <is>
          <t>2026-PACO</t>
        </is>
      </c>
      <c r="E30761" t="inlineStr">
        <is>
          <t>S7564</t>
        </is>
      </c>
      <c r="F30761" t="inlineStr">
        <is>
          <t>WR</t>
        </is>
      </c>
      <c r="G30761" t="inlineStr">
        <is>
          <t>Yes</t>
        </is>
      </c>
      <c r="H30761" t="n">
        <v>23</v>
      </c>
    </row>
    <row r="30762">
      <c r="A30762" t="inlineStr">
        <is>
          <t>2026-W2-2026-PACO-S10236</t>
        </is>
      </c>
      <c r="B30762" t="n">
        <v>2026</v>
      </c>
      <c r="C30762" t="n">
        <v>2</v>
      </c>
      <c r="D30762" t="inlineStr">
        <is>
          <t>2026-PACO</t>
        </is>
      </c>
      <c r="E30762" t="inlineStr">
        <is>
          <t>S10236</t>
        </is>
      </c>
      <c r="F30762" t="inlineStr">
        <is>
          <t>TE</t>
        </is>
      </c>
      <c r="G30762" t="inlineStr">
        <is>
          <t>Yes</t>
        </is>
      </c>
      <c r="H30762" t="n">
        <v>19</v>
      </c>
    </row>
    <row r="30763">
      <c r="A30763" t="inlineStr">
        <is>
          <t>2026-W2-2026-PACO-S8142</t>
        </is>
      </c>
      <c r="B30763" t="n">
        <v>2026</v>
      </c>
      <c r="C30763" t="n">
        <v>2</v>
      </c>
      <c r="D30763" t="inlineStr">
        <is>
          <t>2026-PACO</t>
        </is>
      </c>
      <c r="E30763" t="inlineStr">
        <is>
          <t>S8142</t>
        </is>
      </c>
      <c r="F30763" t="inlineStr">
        <is>
          <t>W/R/T FLEX</t>
        </is>
      </c>
      <c r="G30763" t="inlineStr">
        <is>
          <t>Yes</t>
        </is>
      </c>
      <c r="H30763" t="n">
        <v>1.6</v>
      </c>
    </row>
    <row r="30764">
      <c r="A30764" t="inlineStr">
        <is>
          <t>2026-W2-2026-PACO-S7839</t>
        </is>
      </c>
      <c r="B30764" t="n">
        <v>2026</v>
      </c>
      <c r="C30764" t="n">
        <v>2</v>
      </c>
      <c r="D30764" t="inlineStr">
        <is>
          <t>2026-PACO</t>
        </is>
      </c>
      <c r="E30764" t="inlineStr">
        <is>
          <t>S7839</t>
        </is>
      </c>
      <c r="F30764" t="inlineStr">
        <is>
          <t>K</t>
        </is>
      </c>
      <c r="G30764" t="inlineStr">
        <is>
          <t>Yes</t>
        </is>
      </c>
      <c r="H30764" t="n">
        <v>12</v>
      </c>
    </row>
    <row r="30765">
      <c r="A30765" t="inlineStr">
        <is>
          <t>2026-W2-2026-PACO-S10859</t>
        </is>
      </c>
      <c r="B30765" t="n">
        <v>2026</v>
      </c>
      <c r="C30765" t="n">
        <v>2</v>
      </c>
      <c r="D30765" t="inlineStr">
        <is>
          <t>2026-PACO</t>
        </is>
      </c>
      <c r="E30765" t="inlineStr">
        <is>
          <t>S10859</t>
        </is>
      </c>
      <c r="F30765" t="inlineStr">
        <is>
          <t>BN</t>
        </is>
      </c>
      <c r="G30765" t="inlineStr">
        <is>
          <t>No</t>
        </is>
      </c>
      <c r="H30765" t="n">
        <v>14.2</v>
      </c>
    </row>
    <row r="30766">
      <c r="A30766" t="inlineStr">
        <is>
          <t>2026-W2-2026-PACO-S9753</t>
        </is>
      </c>
      <c r="B30766" t="n">
        <v>2026</v>
      </c>
      <c r="C30766" t="n">
        <v>2</v>
      </c>
      <c r="D30766" t="inlineStr">
        <is>
          <t>2026-PACO</t>
        </is>
      </c>
      <c r="E30766" t="inlineStr">
        <is>
          <t>S9753</t>
        </is>
      </c>
      <c r="F30766" t="inlineStr">
        <is>
          <t>BN</t>
        </is>
      </c>
      <c r="G30766" t="inlineStr">
        <is>
          <t>No</t>
        </is>
      </c>
      <c r="H30766" t="n">
        <v>0</v>
      </c>
    </row>
    <row r="30767">
      <c r="A30767" t="inlineStr">
        <is>
          <t>2026-W2-2026-ALEXAODE-S9226</t>
        </is>
      </c>
      <c r="B30767" t="n">
        <v>2026</v>
      </c>
      <c r="C30767" t="n">
        <v>2</v>
      </c>
      <c r="D30767" t="inlineStr">
        <is>
          <t>2026-ALEXAODE</t>
        </is>
      </c>
      <c r="E30767" t="inlineStr">
        <is>
          <t>S9226</t>
        </is>
      </c>
      <c r="F30767" t="inlineStr">
        <is>
          <t>RB</t>
        </is>
      </c>
      <c r="G30767" t="inlineStr">
        <is>
          <t>Yes</t>
        </is>
      </c>
      <c r="H30767" t="n">
        <v>10.8</v>
      </c>
    </row>
    <row r="30768">
      <c r="A30768" t="inlineStr">
        <is>
          <t>2026-W2-2026-ALEXAODE-S9224</t>
        </is>
      </c>
      <c r="B30768" t="n">
        <v>2026</v>
      </c>
      <c r="C30768" t="n">
        <v>2</v>
      </c>
      <c r="D30768" t="inlineStr">
        <is>
          <t>2026-ALEXAODE</t>
        </is>
      </c>
      <c r="E30768" t="inlineStr">
        <is>
          <t>S9224</t>
        </is>
      </c>
      <c r="F30768" t="inlineStr">
        <is>
          <t>RB</t>
        </is>
      </c>
      <c r="G30768" t="inlineStr">
        <is>
          <t>Yes</t>
        </is>
      </c>
      <c r="H30768" t="n">
        <v>9.699999999999999</v>
      </c>
    </row>
    <row r="30769">
      <c r="A30769" t="inlineStr">
        <is>
          <t>2026-W2-2026-ALEXAODE-S11632</t>
        </is>
      </c>
      <c r="B30769" t="n">
        <v>2026</v>
      </c>
      <c r="C30769" t="n">
        <v>2</v>
      </c>
      <c r="D30769" t="inlineStr">
        <is>
          <t>2026-ALEXAODE</t>
        </is>
      </c>
      <c r="E30769" t="inlineStr">
        <is>
          <t>S11632</t>
        </is>
      </c>
      <c r="F30769" t="inlineStr">
        <is>
          <t>WR</t>
        </is>
      </c>
      <c r="G30769" t="inlineStr">
        <is>
          <t>Yes</t>
        </is>
      </c>
      <c r="H30769" t="n">
        <v>0.6</v>
      </c>
    </row>
    <row r="30770">
      <c r="A30770" t="inlineStr">
        <is>
          <t>2026-W2-2026-ALEXAODE-S8167</t>
        </is>
      </c>
      <c r="B30770" t="n">
        <v>2026</v>
      </c>
      <c r="C30770" t="n">
        <v>2</v>
      </c>
      <c r="D30770" t="inlineStr">
        <is>
          <t>2026-ALEXAODE</t>
        </is>
      </c>
      <c r="E30770" t="inlineStr">
        <is>
          <t>S8167</t>
        </is>
      </c>
      <c r="F30770" t="inlineStr">
        <is>
          <t>WR</t>
        </is>
      </c>
      <c r="G30770" t="inlineStr">
        <is>
          <t>Yes</t>
        </is>
      </c>
      <c r="H30770" t="n">
        <v>12.1</v>
      </c>
    </row>
    <row r="30771">
      <c r="A30771" t="inlineStr">
        <is>
          <t>2026-W2-2026-ALEXAODE-S11539</t>
        </is>
      </c>
      <c r="B30771" t="n">
        <v>2026</v>
      </c>
      <c r="C30771" t="n">
        <v>2</v>
      </c>
      <c r="D30771" t="inlineStr">
        <is>
          <t>2026-ALEXAODE</t>
        </is>
      </c>
      <c r="E30771" t="inlineStr">
        <is>
          <t>S11539</t>
        </is>
      </c>
      <c r="F30771" t="inlineStr">
        <is>
          <t>K</t>
        </is>
      </c>
      <c r="G30771" t="inlineStr">
        <is>
          <t>Yes</t>
        </is>
      </c>
      <c r="H30771" t="n">
        <v>7</v>
      </c>
    </row>
    <row r="30772">
      <c r="A30772" t="inlineStr">
        <is>
          <t>2026-W2-2026-ALEXAODE-S10232</t>
        </is>
      </c>
      <c r="B30772" t="n">
        <v>2026</v>
      </c>
      <c r="C30772" t="n">
        <v>2</v>
      </c>
      <c r="D30772" t="inlineStr">
        <is>
          <t>2026-ALEXAODE</t>
        </is>
      </c>
      <c r="E30772" t="inlineStr">
        <is>
          <t>S10232</t>
        </is>
      </c>
      <c r="F30772" t="inlineStr">
        <is>
          <t>BN</t>
        </is>
      </c>
      <c r="G30772" t="inlineStr">
        <is>
          <t>No</t>
        </is>
      </c>
      <c r="H30772" t="n">
        <v>2.8</v>
      </c>
    </row>
    <row r="30773">
      <c r="A30773" t="inlineStr">
        <is>
          <t>2026-W2-2026-ALEXAODE-S11583</t>
        </is>
      </c>
      <c r="B30773" t="n">
        <v>2026</v>
      </c>
      <c r="C30773" t="n">
        <v>2</v>
      </c>
      <c r="D30773" t="inlineStr">
        <is>
          <t>2026-ALEXAODE</t>
        </is>
      </c>
      <c r="E30773" t="inlineStr">
        <is>
          <t>S11583</t>
        </is>
      </c>
      <c r="F30773" t="inlineStr">
        <is>
          <t>BN</t>
        </is>
      </c>
      <c r="G30773" t="inlineStr">
        <is>
          <t>No</t>
        </is>
      </c>
      <c r="H30773" t="n">
        <v>1.6</v>
      </c>
    </row>
    <row r="30774">
      <c r="A30774" t="inlineStr">
        <is>
          <t>2026-W2-2026-ALEXAODE-S7543</t>
        </is>
      </c>
      <c r="B30774" t="n">
        <v>2026</v>
      </c>
      <c r="C30774" t="n">
        <v>2</v>
      </c>
      <c r="D30774" t="inlineStr">
        <is>
          <t>2026-ALEXAODE</t>
        </is>
      </c>
      <c r="E30774" t="inlineStr">
        <is>
          <t>S7543</t>
        </is>
      </c>
      <c r="F30774" t="inlineStr">
        <is>
          <t>BN</t>
        </is>
      </c>
      <c r="G30774" t="inlineStr">
        <is>
          <t>No</t>
        </is>
      </c>
      <c r="H30774" t="n">
        <v>6.1</v>
      </c>
    </row>
    <row r="30775">
      <c r="A30775" t="inlineStr">
        <is>
          <t>2026-W2-2026-ALEXAODE-S9502</t>
        </is>
      </c>
      <c r="B30775" t="n">
        <v>2026</v>
      </c>
      <c r="C30775" t="n">
        <v>2</v>
      </c>
      <c r="D30775" t="inlineStr">
        <is>
          <t>2026-ALEXAODE</t>
        </is>
      </c>
      <c r="E30775" t="inlineStr">
        <is>
          <t>S9502</t>
        </is>
      </c>
      <c r="F30775" t="inlineStr">
        <is>
          <t>BN</t>
        </is>
      </c>
      <c r="G30775" t="inlineStr">
        <is>
          <t>No</t>
        </is>
      </c>
      <c r="H30775" t="n">
        <v>0</v>
      </c>
    </row>
    <row r="30776">
      <c r="A30776" t="inlineStr">
        <is>
          <t>2026-W2-2026-PEPSALFA-S9221</t>
        </is>
      </c>
      <c r="B30776" t="n">
        <v>2026</v>
      </c>
      <c r="C30776" t="n">
        <v>2</v>
      </c>
      <c r="D30776" t="inlineStr">
        <is>
          <t>2026-PEPSALFA</t>
        </is>
      </c>
      <c r="E30776" t="inlineStr">
        <is>
          <t>S9221</t>
        </is>
      </c>
      <c r="F30776" t="inlineStr">
        <is>
          <t>RB</t>
        </is>
      </c>
      <c r="G30776" t="inlineStr">
        <is>
          <t>Yes</t>
        </is>
      </c>
      <c r="H30776" t="n">
        <v>20.3</v>
      </c>
    </row>
    <row r="30777">
      <c r="A30777" t="inlineStr">
        <is>
          <t>2026-W2-2026-PEPSALFA-S8130</t>
        </is>
      </c>
      <c r="B30777" t="n">
        <v>2026</v>
      </c>
      <c r="C30777" t="n">
        <v>2</v>
      </c>
      <c r="D30777" t="inlineStr">
        <is>
          <t>2026-PEPSALFA</t>
        </is>
      </c>
      <c r="E30777" t="inlineStr">
        <is>
          <t>S8130</t>
        </is>
      </c>
      <c r="F30777" t="inlineStr">
        <is>
          <t>TE</t>
        </is>
      </c>
      <c r="G30777" t="inlineStr">
        <is>
          <t>Yes</t>
        </is>
      </c>
      <c r="H30777" t="n">
        <v>14.1</v>
      </c>
    </row>
    <row r="30778">
      <c r="A30778" t="inlineStr">
        <is>
          <t>2026-W2-2026-PEPSALFA-S11624</t>
        </is>
      </c>
      <c r="B30778" t="n">
        <v>2026</v>
      </c>
      <c r="C30778" t="n">
        <v>2</v>
      </c>
      <c r="D30778" t="inlineStr">
        <is>
          <t>2026-PEPSALFA</t>
        </is>
      </c>
      <c r="E30778" t="inlineStr">
        <is>
          <t>S11624</t>
        </is>
      </c>
      <c r="F30778" t="inlineStr">
        <is>
          <t>BN</t>
        </is>
      </c>
      <c r="G30778" t="inlineStr">
        <is>
          <t>No</t>
        </is>
      </c>
      <c r="H30778" t="n">
        <v>11</v>
      </c>
    </row>
    <row r="30779">
      <c r="A30779" t="inlineStr">
        <is>
          <t>2026-W2-2026-PEPSALFA-S7569</t>
        </is>
      </c>
      <c r="B30779" t="n">
        <v>2026</v>
      </c>
      <c r="C30779" t="n">
        <v>2</v>
      </c>
      <c r="D30779" t="inlineStr">
        <is>
          <t>2026-PEPSALFA</t>
        </is>
      </c>
      <c r="E30779" t="inlineStr">
        <is>
          <t>S7569</t>
        </is>
      </c>
      <c r="F30779" t="inlineStr">
        <is>
          <t>BN</t>
        </is>
      </c>
      <c r="G30779" t="inlineStr">
        <is>
          <t>No</t>
        </is>
      </c>
      <c r="H30779" t="n">
        <v>0</v>
      </c>
    </row>
    <row r="30780">
      <c r="A30780" t="inlineStr">
        <is>
          <t>2026-W2-2026-PEPSALFA-S8121</t>
        </is>
      </c>
      <c r="B30780" t="n">
        <v>2026</v>
      </c>
      <c r="C30780" t="n">
        <v>2</v>
      </c>
      <c r="D30780" t="inlineStr">
        <is>
          <t>2026-PEPSALFA</t>
        </is>
      </c>
      <c r="E30780" t="inlineStr">
        <is>
          <t>S8121</t>
        </is>
      </c>
      <c r="F30780" t="inlineStr">
        <is>
          <t>BN</t>
        </is>
      </c>
      <c r="G30780" t="inlineStr">
        <is>
          <t>No</t>
        </is>
      </c>
      <c r="H30780" t="n">
        <v>11.1</v>
      </c>
    </row>
    <row r="30781">
      <c r="A30781" t="inlineStr">
        <is>
          <t>2026-W2-2026-PEPSALFA-S8136</t>
        </is>
      </c>
      <c r="B30781" t="n">
        <v>2026</v>
      </c>
      <c r="C30781" t="n">
        <v>2</v>
      </c>
      <c r="D30781" t="inlineStr">
        <is>
          <t>2026-PEPSALFA</t>
        </is>
      </c>
      <c r="E30781" t="inlineStr">
        <is>
          <t>S8136</t>
        </is>
      </c>
      <c r="F30781" t="inlineStr">
        <is>
          <t>BN</t>
        </is>
      </c>
      <c r="G30781" t="inlineStr">
        <is>
          <t>No</t>
        </is>
      </c>
      <c r="H30781" t="n">
        <v>11.3</v>
      </c>
    </row>
    <row r="30782">
      <c r="A30782" t="inlineStr">
        <is>
          <t>2026-W2-2026-TROQUERO-S7594</t>
        </is>
      </c>
      <c r="B30782" t="n">
        <v>2026</v>
      </c>
      <c r="C30782" t="n">
        <v>2</v>
      </c>
      <c r="D30782" t="inlineStr">
        <is>
          <t>2026-TROQUERO</t>
        </is>
      </c>
      <c r="E30782" t="inlineStr">
        <is>
          <t>S7594</t>
        </is>
      </c>
      <c r="F30782" t="inlineStr">
        <is>
          <t>RB</t>
        </is>
      </c>
      <c r="G30782" t="inlineStr">
        <is>
          <t>Yes</t>
        </is>
      </c>
      <c r="H30782" t="n">
        <v>13.4</v>
      </c>
    </row>
    <row r="30783">
      <c r="A30783" t="inlineStr">
        <is>
          <t>2026-W2-2026-TROQUERO-S8151</t>
        </is>
      </c>
      <c r="B30783" t="n">
        <v>2026</v>
      </c>
      <c r="C30783" t="n">
        <v>2</v>
      </c>
      <c r="D30783" t="inlineStr">
        <is>
          <t>2026-TROQUERO</t>
        </is>
      </c>
      <c r="E30783" t="inlineStr">
        <is>
          <t>S8151</t>
        </is>
      </c>
      <c r="F30783" t="inlineStr">
        <is>
          <t>W/R/T FLEX</t>
        </is>
      </c>
      <c r="G30783" t="inlineStr">
        <is>
          <t>Yes</t>
        </is>
      </c>
      <c r="H30783" t="n">
        <v>20.8</v>
      </c>
    </row>
    <row r="30784">
      <c r="A30784" t="inlineStr">
        <is>
          <t>2026-W2-2026-TROQUERO-S8259</t>
        </is>
      </c>
      <c r="B30784" t="n">
        <v>2026</v>
      </c>
      <c r="C30784" t="n">
        <v>2</v>
      </c>
      <c r="D30784" t="inlineStr">
        <is>
          <t>2026-TROQUERO</t>
        </is>
      </c>
      <c r="E30784" t="inlineStr">
        <is>
          <t>S8259</t>
        </is>
      </c>
      <c r="F30784" t="inlineStr">
        <is>
          <t>K</t>
        </is>
      </c>
      <c r="G30784" t="inlineStr">
        <is>
          <t>Yes</t>
        </is>
      </c>
      <c r="H30784" t="n">
        <v>2</v>
      </c>
    </row>
    <row r="30785">
      <c r="A30785" t="inlineStr">
        <is>
          <t>2026-W2-2026-TROQUERO-S8134</t>
        </is>
      </c>
      <c r="B30785" t="n">
        <v>2026</v>
      </c>
      <c r="C30785" t="n">
        <v>2</v>
      </c>
      <c r="D30785" t="inlineStr">
        <is>
          <t>2026-TROQUERO</t>
        </is>
      </c>
      <c r="E30785" t="inlineStr">
        <is>
          <t>S8134</t>
        </is>
      </c>
      <c r="F30785" t="inlineStr">
        <is>
          <t>BN</t>
        </is>
      </c>
      <c r="G30785" t="inlineStr">
        <is>
          <t>No</t>
        </is>
      </c>
      <c r="H30785" t="n">
        <v>5.3</v>
      </c>
    </row>
    <row r="30786">
      <c r="A30786" t="inlineStr">
        <is>
          <t>2026-W2-2026-TROQUERO-S8183</t>
        </is>
      </c>
      <c r="B30786" t="n">
        <v>2026</v>
      </c>
      <c r="C30786" t="n">
        <v>2</v>
      </c>
      <c r="D30786" t="inlineStr">
        <is>
          <t>2026-TROQUERO</t>
        </is>
      </c>
      <c r="E30786" t="inlineStr">
        <is>
          <t>S8183</t>
        </is>
      </c>
      <c r="F30786" t="inlineStr">
        <is>
          <t>BN</t>
        </is>
      </c>
      <c r="G30786" t="inlineStr">
        <is>
          <t>No</t>
        </is>
      </c>
      <c r="H30786" t="n">
        <v>28.48</v>
      </c>
    </row>
    <row r="30787">
      <c r="A30787" t="inlineStr">
        <is>
          <t>2026-W2-2026-TROQUERO-S9493</t>
        </is>
      </c>
      <c r="B30787" t="n">
        <v>2026</v>
      </c>
      <c r="C30787" t="n">
        <v>2</v>
      </c>
      <c r="D30787" t="inlineStr">
        <is>
          <t>2026-TROQUERO</t>
        </is>
      </c>
      <c r="E30787" t="inlineStr">
        <is>
          <t>S9493</t>
        </is>
      </c>
      <c r="F30787" t="inlineStr">
        <is>
          <t>BN</t>
        </is>
      </c>
      <c r="G30787" t="inlineStr">
        <is>
          <t>No</t>
        </is>
      </c>
      <c r="H30787" t="n">
        <v>0</v>
      </c>
    </row>
    <row r="30788">
      <c r="A30788" t="inlineStr">
        <is>
          <t>2026-W2-2026-TROQUERO-S9508</t>
        </is>
      </c>
      <c r="B30788" t="n">
        <v>2026</v>
      </c>
      <c r="C30788" t="n">
        <v>2</v>
      </c>
      <c r="D30788" t="inlineStr">
        <is>
          <t>2026-TROQUERO</t>
        </is>
      </c>
      <c r="E30788" t="inlineStr">
        <is>
          <t>S9508</t>
        </is>
      </c>
      <c r="F30788" t="inlineStr">
        <is>
          <t>BN</t>
        </is>
      </c>
      <c r="G30788" t="inlineStr">
        <is>
          <t>No</t>
        </is>
      </c>
      <c r="H30788" t="n">
        <v>8</v>
      </c>
    </row>
    <row r="30789">
      <c r="A30789" t="inlineStr">
        <is>
          <t>2026-W2-2026-TROQUERO-S9756</t>
        </is>
      </c>
      <c r="B30789" t="n">
        <v>2026</v>
      </c>
      <c r="C30789" t="n">
        <v>2</v>
      </c>
      <c r="D30789" t="inlineStr">
        <is>
          <t>2026-TROQUERO</t>
        </is>
      </c>
      <c r="E30789" t="inlineStr">
        <is>
          <t>S9756</t>
        </is>
      </c>
      <c r="F30789" t="inlineStr">
        <is>
          <t>BN</t>
        </is>
      </c>
      <c r="G30789" t="inlineStr">
        <is>
          <t>No</t>
        </is>
      </c>
      <c r="H30789" t="n">
        <v>3.1</v>
      </c>
    </row>
    <row r="30790">
      <c r="A30790" t="inlineStr">
        <is>
          <t>2026-W2-2026-HUEROELC-S7611</t>
        </is>
      </c>
      <c r="B30790" t="n">
        <v>2026</v>
      </c>
      <c r="C30790" t="n">
        <v>2</v>
      </c>
      <c r="D30790" t="inlineStr">
        <is>
          <t>2026-HUEROELC</t>
        </is>
      </c>
      <c r="E30790" t="inlineStr">
        <is>
          <t>S7611</t>
        </is>
      </c>
      <c r="F30790" t="inlineStr">
        <is>
          <t>RB</t>
        </is>
      </c>
      <c r="G30790" t="inlineStr">
        <is>
          <t>Yes</t>
        </is>
      </c>
      <c r="H30790" t="n">
        <v>3.1</v>
      </c>
    </row>
    <row r="30791">
      <c r="A30791" t="inlineStr">
        <is>
          <t>2026-W2-2026-HUEROELC-S8137</t>
        </is>
      </c>
      <c r="B30791" t="n">
        <v>2026</v>
      </c>
      <c r="C30791" t="n">
        <v>2</v>
      </c>
      <c r="D30791" t="inlineStr">
        <is>
          <t>2026-HUEROELC</t>
        </is>
      </c>
      <c r="E30791" t="inlineStr">
        <is>
          <t>S8137</t>
        </is>
      </c>
      <c r="F30791" t="inlineStr">
        <is>
          <t>WR</t>
        </is>
      </c>
      <c r="G30791" t="inlineStr">
        <is>
          <t>Yes</t>
        </is>
      </c>
      <c r="H30791" t="n">
        <v>7</v>
      </c>
    </row>
    <row r="30792">
      <c r="A30792" t="inlineStr">
        <is>
          <t>2026-W2-2026-HUEROELC-S8146</t>
        </is>
      </c>
      <c r="B30792" t="n">
        <v>2026</v>
      </c>
      <c r="C30792" t="n">
        <v>2</v>
      </c>
      <c r="D30792" t="inlineStr">
        <is>
          <t>2026-HUEROELC</t>
        </is>
      </c>
      <c r="E30792" t="inlineStr">
        <is>
          <t>S8146</t>
        </is>
      </c>
      <c r="F30792" t="inlineStr">
        <is>
          <t>WR</t>
        </is>
      </c>
      <c r="G30792" t="inlineStr">
        <is>
          <t>Yes</t>
        </is>
      </c>
      <c r="H30792" t="n">
        <v>14.2</v>
      </c>
    </row>
    <row r="30793">
      <c r="A30793" t="inlineStr">
        <is>
          <t>2026-W2-2026-HUEROELC-S8131</t>
        </is>
      </c>
      <c r="B30793" t="n">
        <v>2026</v>
      </c>
      <c r="C30793" t="n">
        <v>2</v>
      </c>
      <c r="D30793" t="inlineStr">
        <is>
          <t>2026-HUEROELC</t>
        </is>
      </c>
      <c r="E30793" t="inlineStr">
        <is>
          <t>S8131</t>
        </is>
      </c>
      <c r="F30793" t="inlineStr">
        <is>
          <t>TE</t>
        </is>
      </c>
      <c r="G30793" t="inlineStr">
        <is>
          <t>Yes</t>
        </is>
      </c>
      <c r="H30793" t="n">
        <v>5.8</v>
      </c>
    </row>
    <row r="30794">
      <c r="A30794" t="inlineStr">
        <is>
          <t>2026-W2-2026-HUEROELC-S11199</t>
        </is>
      </c>
      <c r="B30794" t="n">
        <v>2026</v>
      </c>
      <c r="C30794" t="n">
        <v>2</v>
      </c>
      <c r="D30794" t="inlineStr">
        <is>
          <t>2026-HUEROELC</t>
        </is>
      </c>
      <c r="E30794" t="inlineStr">
        <is>
          <t>S11199</t>
        </is>
      </c>
      <c r="F30794" t="inlineStr">
        <is>
          <t>BN</t>
        </is>
      </c>
      <c r="G30794" t="inlineStr">
        <is>
          <t>No</t>
        </is>
      </c>
      <c r="H30794" t="n">
        <v>0.8</v>
      </c>
    </row>
    <row r="30795">
      <c r="A30795" t="inlineStr">
        <is>
          <t>2026-W2-2026-HUEROELC-S8408</t>
        </is>
      </c>
      <c r="B30795" t="n">
        <v>2026</v>
      </c>
      <c r="C30795" t="n">
        <v>2</v>
      </c>
      <c r="D30795" t="inlineStr">
        <is>
          <t>2026-HUEROELC</t>
        </is>
      </c>
      <c r="E30795" t="inlineStr">
        <is>
          <t>S8408</t>
        </is>
      </c>
      <c r="F30795" t="inlineStr">
        <is>
          <t>BN</t>
        </is>
      </c>
      <c r="G30795" t="inlineStr">
        <is>
          <t>No</t>
        </is>
      </c>
      <c r="H30795" t="n">
        <v>0</v>
      </c>
    </row>
    <row r="30796">
      <c r="A30796" t="inlineStr">
        <is>
          <t>2026-W2-2026-HUEROELC-S9997</t>
        </is>
      </c>
      <c r="B30796" t="n">
        <v>2026</v>
      </c>
      <c r="C30796" t="n">
        <v>2</v>
      </c>
      <c r="D30796" t="inlineStr">
        <is>
          <t>2026-HUEROELC</t>
        </is>
      </c>
      <c r="E30796" t="inlineStr">
        <is>
          <t>S9997</t>
        </is>
      </c>
      <c r="F30796" t="inlineStr">
        <is>
          <t>BN</t>
        </is>
      </c>
      <c r="G30796" t="inlineStr">
        <is>
          <t>No</t>
        </is>
      </c>
      <c r="H30796" t="n">
        <v>0</v>
      </c>
    </row>
    <row r="30797">
      <c r="A30797" t="inlineStr">
        <is>
          <t>2026-W2-2026-PITACIOC-S7547</t>
        </is>
      </c>
      <c r="B30797" t="n">
        <v>2026</v>
      </c>
      <c r="C30797" t="n">
        <v>2</v>
      </c>
      <c r="D30797" t="inlineStr">
        <is>
          <t>2026-PITACIOC</t>
        </is>
      </c>
      <c r="E30797" t="inlineStr">
        <is>
          <t>S7547</t>
        </is>
      </c>
      <c r="F30797" t="inlineStr">
        <is>
          <t>WR</t>
        </is>
      </c>
      <c r="G30797" t="inlineStr">
        <is>
          <t>Yes</t>
        </is>
      </c>
      <c r="H30797" t="n">
        <v>30.7</v>
      </c>
    </row>
    <row r="30798">
      <c r="A30798" t="inlineStr">
        <is>
          <t>2026-W2-2026-PITACIOC-S11635</t>
        </is>
      </c>
      <c r="B30798" t="n">
        <v>2026</v>
      </c>
      <c r="C30798" t="n">
        <v>2</v>
      </c>
      <c r="D30798" t="inlineStr">
        <is>
          <t>2026-PITACIOC</t>
        </is>
      </c>
      <c r="E30798" t="inlineStr">
        <is>
          <t>S11635</t>
        </is>
      </c>
      <c r="F30798" t="inlineStr">
        <is>
          <t>WR</t>
        </is>
      </c>
      <c r="G30798" t="inlineStr">
        <is>
          <t>Yes</t>
        </is>
      </c>
      <c r="H30798" t="n">
        <v>5</v>
      </c>
    </row>
    <row r="30799">
      <c r="A30799" t="inlineStr">
        <is>
          <t>2026-W2-2026-PITACIOC-S11533</t>
        </is>
      </c>
      <c r="B30799" t="n">
        <v>2026</v>
      </c>
      <c r="C30799" t="n">
        <v>2</v>
      </c>
      <c r="D30799" t="inlineStr">
        <is>
          <t>2026-PITACIOC</t>
        </is>
      </c>
      <c r="E30799" t="inlineStr">
        <is>
          <t>S11533</t>
        </is>
      </c>
      <c r="F30799" t="inlineStr">
        <is>
          <t>K</t>
        </is>
      </c>
      <c r="G30799" t="inlineStr">
        <is>
          <t>Yes</t>
        </is>
      </c>
      <c r="H30799" t="n">
        <v>16</v>
      </c>
    </row>
    <row r="30800">
      <c r="A30800" t="inlineStr">
        <is>
          <t>2026-W2-2026-PITACIOC-S7523</t>
        </is>
      </c>
      <c r="B30800" t="n">
        <v>2026</v>
      </c>
      <c r="C30800" t="n">
        <v>2</v>
      </c>
      <c r="D30800" t="inlineStr">
        <is>
          <t>2026-PITACIOC</t>
        </is>
      </c>
      <c r="E30800" t="inlineStr">
        <is>
          <t>S7523</t>
        </is>
      </c>
      <c r="F30800" t="inlineStr">
        <is>
          <t>BN</t>
        </is>
      </c>
      <c r="G30800" t="inlineStr">
        <is>
          <t>No</t>
        </is>
      </c>
      <c r="H30800" t="n">
        <v>7.16</v>
      </c>
    </row>
    <row r="30801">
      <c r="A30801" t="inlineStr">
        <is>
          <t>2026-W2-2026-TONYCLIF-S9228</t>
        </is>
      </c>
      <c r="B30801" t="n">
        <v>2026</v>
      </c>
      <c r="C30801" t="n">
        <v>2</v>
      </c>
      <c r="D30801" t="inlineStr">
        <is>
          <t>2026-TONYCLIF</t>
        </is>
      </c>
      <c r="E30801" t="inlineStr">
        <is>
          <t>S9228</t>
        </is>
      </c>
      <c r="F30801" t="inlineStr">
        <is>
          <t>QB</t>
        </is>
      </c>
      <c r="G30801" t="inlineStr">
        <is>
          <t>Yes</t>
        </is>
      </c>
      <c r="H30801" t="n">
        <v>24.08</v>
      </c>
    </row>
    <row r="30802">
      <c r="A30802" t="inlineStr">
        <is>
          <t>2026-W2-2026-TONYCLIF-S8144</t>
        </is>
      </c>
      <c r="B30802" t="n">
        <v>2026</v>
      </c>
      <c r="C30802" t="n">
        <v>2</v>
      </c>
      <c r="D30802" t="inlineStr">
        <is>
          <t>2026-TONYCLIF</t>
        </is>
      </c>
      <c r="E30802" t="inlineStr">
        <is>
          <t>S8144</t>
        </is>
      </c>
      <c r="F30802" t="inlineStr">
        <is>
          <t>WR</t>
        </is>
      </c>
      <c r="G30802" t="inlineStr">
        <is>
          <t>Yes</t>
        </is>
      </c>
      <c r="H30802" t="n">
        <v>18.6</v>
      </c>
    </row>
    <row r="30803">
      <c r="A30803" t="inlineStr">
        <is>
          <t>2026-W2-2026-TONYCLIF-S7525</t>
        </is>
      </c>
      <c r="B30803" t="n">
        <v>2026</v>
      </c>
      <c r="C30803" t="n">
        <v>2</v>
      </c>
      <c r="D30803" t="inlineStr">
        <is>
          <t>2026-TONYCLIF</t>
        </is>
      </c>
      <c r="E30803" t="inlineStr">
        <is>
          <t>S7525</t>
        </is>
      </c>
      <c r="F30803" t="inlineStr">
        <is>
          <t>WR</t>
        </is>
      </c>
      <c r="G30803" t="inlineStr">
        <is>
          <t>Yes</t>
        </is>
      </c>
      <c r="H30803" t="n">
        <v>22.7</v>
      </c>
    </row>
    <row r="30804">
      <c r="A30804" t="inlineStr">
        <is>
          <t>2026-W2-2026-TONYCLIF-S8148</t>
        </is>
      </c>
      <c r="B30804" t="n">
        <v>2026</v>
      </c>
      <c r="C30804" t="n">
        <v>2</v>
      </c>
      <c r="D30804" t="inlineStr">
        <is>
          <t>2026-TONYCLIF</t>
        </is>
      </c>
      <c r="E30804" t="inlineStr">
        <is>
          <t>S8148</t>
        </is>
      </c>
      <c r="F30804" t="inlineStr">
        <is>
          <t>W/R/T FLEX</t>
        </is>
      </c>
      <c r="G30804" t="inlineStr">
        <is>
          <t>Yes</t>
        </is>
      </c>
      <c r="H30804" t="n">
        <v>4.3</v>
      </c>
    </row>
    <row r="30805">
      <c r="A30805" t="inlineStr">
        <is>
          <t>2026-W2-2026-TONYCLIF-S11563</t>
        </is>
      </c>
      <c r="B30805" t="n">
        <v>2026</v>
      </c>
      <c r="C30805" t="n">
        <v>2</v>
      </c>
      <c r="D30805" t="inlineStr">
        <is>
          <t>2026-TONYCLIF</t>
        </is>
      </c>
      <c r="E30805" t="inlineStr">
        <is>
          <t>S11563</t>
        </is>
      </c>
      <c r="F30805" t="inlineStr">
        <is>
          <t>BN</t>
        </is>
      </c>
      <c r="G30805" t="inlineStr">
        <is>
          <t>No</t>
        </is>
      </c>
      <c r="H30805" t="n">
        <v>15.12</v>
      </c>
    </row>
    <row r="30806">
      <c r="A30806" t="inlineStr">
        <is>
          <t>2026-W2-2026-TONYCLIF-S11834</t>
        </is>
      </c>
      <c r="B30806" t="n">
        <v>2026</v>
      </c>
      <c r="C30806" t="n">
        <v>2</v>
      </c>
      <c r="D30806" t="inlineStr">
        <is>
          <t>2026-TONYCLIF</t>
        </is>
      </c>
      <c r="E30806" t="inlineStr">
        <is>
          <t>S11834</t>
        </is>
      </c>
      <c r="F30806" t="inlineStr">
        <is>
          <t>BN</t>
        </is>
      </c>
      <c r="G30806" t="inlineStr">
        <is>
          <t>No</t>
        </is>
      </c>
      <c r="H30806" t="n">
        <v>8.9</v>
      </c>
    </row>
    <row r="30807">
      <c r="A30807" t="inlineStr">
        <is>
          <t>2026-W2-2026-TONYCLIF-S9486</t>
        </is>
      </c>
      <c r="B30807" t="n">
        <v>2026</v>
      </c>
      <c r="C30807" t="n">
        <v>2</v>
      </c>
      <c r="D30807" t="inlineStr">
        <is>
          <t>2026-TONYCLIF</t>
        </is>
      </c>
      <c r="E30807" t="inlineStr">
        <is>
          <t>S9486</t>
        </is>
      </c>
      <c r="F30807" t="inlineStr">
        <is>
          <t>BN</t>
        </is>
      </c>
      <c r="G30807" t="inlineStr">
        <is>
          <t>No</t>
        </is>
      </c>
      <c r="H30807" t="n">
        <v>9.9</v>
      </c>
    </row>
    <row r="30808">
      <c r="A30808" t="inlineStr">
        <is>
          <t>2026-W2-2026-CALLITO-S11566</t>
        </is>
      </c>
      <c r="B30808" t="n">
        <v>2026</v>
      </c>
      <c r="C30808" t="n">
        <v>2</v>
      </c>
      <c r="D30808" t="inlineStr">
        <is>
          <t>2026-CALLITO</t>
        </is>
      </c>
      <c r="E30808" t="inlineStr">
        <is>
          <t>S11566</t>
        </is>
      </c>
      <c r="F30808" t="inlineStr">
        <is>
          <t>QB</t>
        </is>
      </c>
      <c r="G30808" t="inlineStr">
        <is>
          <t>Yes</t>
        </is>
      </c>
      <c r="H30808" t="n">
        <v>14.74</v>
      </c>
    </row>
    <row r="30809">
      <c r="A30809" t="inlineStr">
        <is>
          <t>2026-W2-2026-CALLITO-S8155</t>
        </is>
      </c>
      <c r="B30809" t="n">
        <v>2026</v>
      </c>
      <c r="C30809" t="n">
        <v>2</v>
      </c>
      <c r="D30809" t="inlineStr">
        <is>
          <t>2026-CALLITO</t>
        </is>
      </c>
      <c r="E30809" t="inlineStr">
        <is>
          <t>S8155</t>
        </is>
      </c>
      <c r="F30809" t="inlineStr">
        <is>
          <t>RB</t>
        </is>
      </c>
      <c r="G30809" t="inlineStr">
        <is>
          <t>Yes</t>
        </is>
      </c>
      <c r="H30809" t="n">
        <v>11.7</v>
      </c>
    </row>
    <row r="30810">
      <c r="A30810" t="inlineStr">
        <is>
          <t>2026-W2-2026-CALLITO-S9488</t>
        </is>
      </c>
      <c r="B30810" t="n">
        <v>2026</v>
      </c>
      <c r="C30810" t="n">
        <v>2</v>
      </c>
      <c r="D30810" t="inlineStr">
        <is>
          <t>2026-CALLITO</t>
        </is>
      </c>
      <c r="E30810" t="inlineStr">
        <is>
          <t>S9488</t>
        </is>
      </c>
      <c r="F30810" t="inlineStr">
        <is>
          <t>WR</t>
        </is>
      </c>
      <c r="G30810" t="inlineStr">
        <is>
          <t>Yes</t>
        </is>
      </c>
      <c r="H30810" t="n">
        <v>38</v>
      </c>
    </row>
    <row r="30811">
      <c r="A30811" t="inlineStr">
        <is>
          <t>2026-W2-2026-CALLITO-S9482</t>
        </is>
      </c>
      <c r="B30811" t="n">
        <v>2026</v>
      </c>
      <c r="C30811" t="n">
        <v>2</v>
      </c>
      <c r="D30811" t="inlineStr">
        <is>
          <t>2026-CALLITO</t>
        </is>
      </c>
      <c r="E30811" t="inlineStr">
        <is>
          <t>S9482</t>
        </is>
      </c>
      <c r="F30811" t="inlineStr">
        <is>
          <t>TE</t>
        </is>
      </c>
      <c r="G30811" t="inlineStr">
        <is>
          <t>Yes</t>
        </is>
      </c>
      <c r="H30811" t="n">
        <v>3.8</v>
      </c>
    </row>
    <row r="30812">
      <c r="A30812" t="inlineStr">
        <is>
          <t>2026-W2-2026-CALLITO-S11576</t>
        </is>
      </c>
      <c r="B30812" t="n">
        <v>2026</v>
      </c>
      <c r="C30812" t="n">
        <v>2</v>
      </c>
      <c r="D30812" t="inlineStr">
        <is>
          <t>2026-CALLITO</t>
        </is>
      </c>
      <c r="E30812" t="inlineStr">
        <is>
          <t>S11576</t>
        </is>
      </c>
      <c r="F30812" t="inlineStr">
        <is>
          <t>BN</t>
        </is>
      </c>
      <c r="G30812" t="inlineStr">
        <is>
          <t>No</t>
        </is>
      </c>
      <c r="H30812" t="n">
        <v>8</v>
      </c>
    </row>
    <row r="30813">
      <c r="A30813" t="inlineStr">
        <is>
          <t>2026-W2-2026-CALLITO-S11604</t>
        </is>
      </c>
      <c r="B30813" t="n">
        <v>2026</v>
      </c>
      <c r="C30813" t="n">
        <v>2</v>
      </c>
      <c r="D30813" t="inlineStr">
        <is>
          <t>2026-CALLITO</t>
        </is>
      </c>
      <c r="E30813" t="inlineStr">
        <is>
          <t>S11604</t>
        </is>
      </c>
      <c r="F30813" t="inlineStr">
        <is>
          <t>BN</t>
        </is>
      </c>
      <c r="G30813" t="inlineStr">
        <is>
          <t>No</t>
        </is>
      </c>
      <c r="H30813" t="n">
        <v>0</v>
      </c>
    </row>
    <row r="30814">
      <c r="A30814" t="inlineStr">
        <is>
          <t>2026-W2-2026-CALLITO-S11631</t>
        </is>
      </c>
      <c r="B30814" t="n">
        <v>2026</v>
      </c>
      <c r="C30814" t="n">
        <v>2</v>
      </c>
      <c r="D30814" t="inlineStr">
        <is>
          <t>2026-CALLITO</t>
        </is>
      </c>
      <c r="E30814" t="inlineStr">
        <is>
          <t>S11631</t>
        </is>
      </c>
      <c r="F30814" t="inlineStr">
        <is>
          <t>BN</t>
        </is>
      </c>
      <c r="G30814" t="inlineStr">
        <is>
          <t>No</t>
        </is>
      </c>
      <c r="H30814" t="n">
        <v>5.5</v>
      </c>
    </row>
    <row r="30815">
      <c r="A30815" t="inlineStr">
        <is>
          <t>2026-W2-2026-CALLITO-S11655</t>
        </is>
      </c>
      <c r="B30815" t="n">
        <v>2026</v>
      </c>
      <c r="C30815" t="n">
        <v>2</v>
      </c>
      <c r="D30815" t="inlineStr">
        <is>
          <t>2026-CALLITO</t>
        </is>
      </c>
      <c r="E30815" t="inlineStr">
        <is>
          <t>S11655</t>
        </is>
      </c>
      <c r="F30815" t="inlineStr">
        <is>
          <t>BN</t>
        </is>
      </c>
      <c r="G30815" t="inlineStr">
        <is>
          <t>No</t>
        </is>
      </c>
      <c r="H30815" t="n">
        <v>0</v>
      </c>
    </row>
    <row r="30816">
      <c r="A30816" t="inlineStr">
        <is>
          <t>2026-W2-2026-CALLITO-S9500</t>
        </is>
      </c>
      <c r="B30816" t="n">
        <v>2026</v>
      </c>
      <c r="C30816" t="n">
        <v>2</v>
      </c>
      <c r="D30816" t="inlineStr">
        <is>
          <t>2026-CALLITO</t>
        </is>
      </c>
      <c r="E30816" t="inlineStr">
        <is>
          <t>S9500</t>
        </is>
      </c>
      <c r="F30816" t="inlineStr">
        <is>
          <t>BN</t>
        </is>
      </c>
      <c r="G30816" t="inlineStr">
        <is>
          <t>No</t>
        </is>
      </c>
      <c r="H30816" t="n">
        <v>10.7</v>
      </c>
    </row>
    <row r="30817">
      <c r="A30817" t="inlineStr">
        <is>
          <t>2026-W3-2026-JCHAPS-S11564</t>
        </is>
      </c>
      <c r="B30817" t="n">
        <v>2026</v>
      </c>
      <c r="C30817" t="n">
        <v>3</v>
      </c>
      <c r="D30817" t="inlineStr">
        <is>
          <t>2026-JCHAPS</t>
        </is>
      </c>
      <c r="E30817" t="inlineStr">
        <is>
          <t>S11564</t>
        </is>
      </c>
      <c r="F30817" t="inlineStr">
        <is>
          <t>QB</t>
        </is>
      </c>
      <c r="G30817" t="inlineStr">
        <is>
          <t>Yes</t>
        </is>
      </c>
      <c r="H30817" t="n">
        <v>5.76</v>
      </c>
    </row>
    <row r="30818">
      <c r="A30818" t="inlineStr">
        <is>
          <t>2026-W3-2026-JCHAPS-S8138</t>
        </is>
      </c>
      <c r="B30818" t="n">
        <v>2026</v>
      </c>
      <c r="C30818" t="n">
        <v>3</v>
      </c>
      <c r="D30818" t="inlineStr">
        <is>
          <t>2026-JCHAPS</t>
        </is>
      </c>
      <c r="E30818" t="inlineStr">
        <is>
          <t>S8138</t>
        </is>
      </c>
      <c r="F30818" t="inlineStr">
        <is>
          <t>RB</t>
        </is>
      </c>
      <c r="G30818" t="inlineStr">
        <is>
          <t>Yes</t>
        </is>
      </c>
      <c r="H30818" t="n">
        <v>19.4</v>
      </c>
    </row>
    <row r="30819">
      <c r="A30819" t="inlineStr">
        <is>
          <t>2026-W3-2026-JCHAPS-S7588</t>
        </is>
      </c>
      <c r="B30819" t="n">
        <v>2026</v>
      </c>
      <c r="C30819" t="n">
        <v>3</v>
      </c>
      <c r="D30819" t="inlineStr">
        <is>
          <t>2026-JCHAPS</t>
        </is>
      </c>
      <c r="E30819" t="inlineStr">
        <is>
          <t>S7588</t>
        </is>
      </c>
      <c r="F30819" t="inlineStr">
        <is>
          <t>RB</t>
        </is>
      </c>
      <c r="G30819" t="inlineStr">
        <is>
          <t>Yes</t>
        </is>
      </c>
      <c r="H30819" t="n">
        <v>17.3</v>
      </c>
    </row>
    <row r="30820">
      <c r="A30820" t="inlineStr">
        <is>
          <t>2026-W3-2026-JCHAPS-S7526</t>
        </is>
      </c>
      <c r="B30820" t="n">
        <v>2026</v>
      </c>
      <c r="C30820" t="n">
        <v>3</v>
      </c>
      <c r="D30820" t="inlineStr">
        <is>
          <t>2026-JCHAPS</t>
        </is>
      </c>
      <c r="E30820" t="inlineStr">
        <is>
          <t>S7526</t>
        </is>
      </c>
      <c r="F30820" t="inlineStr">
        <is>
          <t>WR</t>
        </is>
      </c>
      <c r="G30820" t="inlineStr">
        <is>
          <t>Yes</t>
        </is>
      </c>
      <c r="H30820" t="n">
        <v>5.4</v>
      </c>
    </row>
    <row r="30821">
      <c r="A30821" t="inlineStr">
        <is>
          <t>2026-W3-2026-JCHAPS-S10235</t>
        </is>
      </c>
      <c r="B30821" t="n">
        <v>2026</v>
      </c>
      <c r="C30821" t="n">
        <v>3</v>
      </c>
      <c r="D30821" t="inlineStr">
        <is>
          <t>2026-JCHAPS</t>
        </is>
      </c>
      <c r="E30821" t="inlineStr">
        <is>
          <t>S10235</t>
        </is>
      </c>
      <c r="F30821" t="inlineStr">
        <is>
          <t>BN</t>
        </is>
      </c>
      <c r="G30821" t="inlineStr">
        <is>
          <t>No</t>
        </is>
      </c>
      <c r="H30821" t="n">
        <v>0</v>
      </c>
    </row>
    <row r="30822">
      <c r="A30822" t="inlineStr">
        <is>
          <t>2026-W3-2026-JCHAPS-S11620</t>
        </is>
      </c>
      <c r="B30822" t="n">
        <v>2026</v>
      </c>
      <c r="C30822" t="n">
        <v>3</v>
      </c>
      <c r="D30822" t="inlineStr">
        <is>
          <t>2026-JCHAPS</t>
        </is>
      </c>
      <c r="E30822" t="inlineStr">
        <is>
          <t>S11620</t>
        </is>
      </c>
      <c r="F30822" t="inlineStr">
        <is>
          <t>BN</t>
        </is>
      </c>
      <c r="G30822" t="inlineStr">
        <is>
          <t>No</t>
        </is>
      </c>
      <c r="H30822" t="n">
        <v>5.9</v>
      </c>
    </row>
    <row r="30823">
      <c r="A30823" t="inlineStr">
        <is>
          <t>2026-W3-2026-JCHAPS-S11628</t>
        </is>
      </c>
      <c r="B30823" t="n">
        <v>2026</v>
      </c>
      <c r="C30823" t="n">
        <v>3</v>
      </c>
      <c r="D30823" t="inlineStr">
        <is>
          <t>2026-JCHAPS</t>
        </is>
      </c>
      <c r="E30823" t="inlineStr">
        <is>
          <t>S11628</t>
        </is>
      </c>
      <c r="F30823" t="inlineStr">
        <is>
          <t>BN</t>
        </is>
      </c>
      <c r="G30823" t="inlineStr">
        <is>
          <t>No</t>
        </is>
      </c>
      <c r="H30823" t="n">
        <v>5.5</v>
      </c>
    </row>
    <row r="30824">
      <c r="A30824" t="inlineStr">
        <is>
          <t>2026-W3-2026-JCHAPS-S8110</t>
        </is>
      </c>
      <c r="B30824" t="n">
        <v>2026</v>
      </c>
      <c r="C30824" t="n">
        <v>3</v>
      </c>
      <c r="D30824" t="inlineStr">
        <is>
          <t>2026-JCHAPS</t>
        </is>
      </c>
      <c r="E30824" t="inlineStr">
        <is>
          <t>S8110</t>
        </is>
      </c>
      <c r="F30824" t="inlineStr">
        <is>
          <t>BN</t>
        </is>
      </c>
      <c r="G30824" t="inlineStr">
        <is>
          <t>No</t>
        </is>
      </c>
      <c r="H30824" t="n">
        <v>7.8</v>
      </c>
    </row>
    <row r="30825">
      <c r="A30825" t="inlineStr">
        <is>
          <t>2026-W3-2026-JCHAPS-S9511</t>
        </is>
      </c>
      <c r="B30825" t="n">
        <v>2026</v>
      </c>
      <c r="C30825" t="n">
        <v>3</v>
      </c>
      <c r="D30825" t="inlineStr">
        <is>
          <t>2026-JCHAPS</t>
        </is>
      </c>
      <c r="E30825" t="inlineStr">
        <is>
          <t>S9511</t>
        </is>
      </c>
      <c r="F30825" t="inlineStr">
        <is>
          <t>BN</t>
        </is>
      </c>
      <c r="G30825" t="inlineStr">
        <is>
          <t>No</t>
        </is>
      </c>
      <c r="H30825" t="n">
        <v>12.2</v>
      </c>
    </row>
    <row r="30826">
      <c r="A30826" t="inlineStr">
        <is>
          <t>2026-W3-2026-VARO-S9509</t>
        </is>
      </c>
      <c r="B30826" t="n">
        <v>2026</v>
      </c>
      <c r="C30826" t="n">
        <v>3</v>
      </c>
      <c r="D30826" t="inlineStr">
        <is>
          <t>2026-VARO</t>
        </is>
      </c>
      <c r="E30826" t="inlineStr">
        <is>
          <t>S9509</t>
        </is>
      </c>
      <c r="F30826" t="inlineStr">
        <is>
          <t>RB</t>
        </is>
      </c>
      <c r="G30826" t="inlineStr">
        <is>
          <t>Yes</t>
        </is>
      </c>
      <c r="H30826" t="n">
        <v>34.3</v>
      </c>
    </row>
    <row r="30827">
      <c r="A30827" t="inlineStr">
        <is>
          <t>2026-W3-2026-VARO-S10229</t>
        </is>
      </c>
      <c r="B30827" t="n">
        <v>2026</v>
      </c>
      <c r="C30827" t="n">
        <v>3</v>
      </c>
      <c r="D30827" t="inlineStr">
        <is>
          <t>2026-VARO</t>
        </is>
      </c>
      <c r="E30827" t="inlineStr">
        <is>
          <t>S10229</t>
        </is>
      </c>
      <c r="F30827" t="inlineStr">
        <is>
          <t>WR</t>
        </is>
      </c>
      <c r="G30827" t="inlineStr">
        <is>
          <t>Yes</t>
        </is>
      </c>
      <c r="H30827" t="n">
        <v>12.3</v>
      </c>
    </row>
    <row r="30828">
      <c r="A30828" t="inlineStr">
        <is>
          <t>2026-W3-2026-VARO-S11586</t>
        </is>
      </c>
      <c r="B30828" t="n">
        <v>2026</v>
      </c>
      <c r="C30828" t="n">
        <v>3</v>
      </c>
      <c r="D30828" t="inlineStr">
        <is>
          <t>2026-VARO</t>
        </is>
      </c>
      <c r="E30828" t="inlineStr">
        <is>
          <t>S11586</t>
        </is>
      </c>
      <c r="F30828" t="inlineStr">
        <is>
          <t>W/R/T FLEX</t>
        </is>
      </c>
      <c r="G30828" t="inlineStr">
        <is>
          <t>Yes</t>
        </is>
      </c>
      <c r="H30828" t="n">
        <v>2.5</v>
      </c>
    </row>
    <row r="30829">
      <c r="A30829" t="inlineStr">
        <is>
          <t>2026-W3-2026-VARO-S11560</t>
        </is>
      </c>
      <c r="B30829" t="n">
        <v>2026</v>
      </c>
      <c r="C30829" t="n">
        <v>3</v>
      </c>
      <c r="D30829" t="inlineStr">
        <is>
          <t>2026-VARO</t>
        </is>
      </c>
      <c r="E30829" t="inlineStr">
        <is>
          <t>S11560</t>
        </is>
      </c>
      <c r="F30829" t="inlineStr">
        <is>
          <t>BN</t>
        </is>
      </c>
      <c r="G30829" t="inlineStr">
        <is>
          <t>No</t>
        </is>
      </c>
      <c r="H30829" t="n">
        <v>0</v>
      </c>
    </row>
    <row r="30830">
      <c r="A30830" t="inlineStr">
        <is>
          <t>2026-W3-2026-VARO-S11575</t>
        </is>
      </c>
      <c r="B30830" t="n">
        <v>2026</v>
      </c>
      <c r="C30830" t="n">
        <v>3</v>
      </c>
      <c r="D30830" t="inlineStr">
        <is>
          <t>2026-VARO</t>
        </is>
      </c>
      <c r="E30830" t="inlineStr">
        <is>
          <t>S11575</t>
        </is>
      </c>
      <c r="F30830" t="inlineStr">
        <is>
          <t>BN</t>
        </is>
      </c>
      <c r="G30830" t="inlineStr">
        <is>
          <t>No</t>
        </is>
      </c>
      <c r="H30830" t="n">
        <v>0</v>
      </c>
    </row>
    <row r="30831">
      <c r="A30831" t="inlineStr">
        <is>
          <t>2026-W3-2026-VARO-S11581</t>
        </is>
      </c>
      <c r="B30831" t="n">
        <v>2026</v>
      </c>
      <c r="C30831" t="n">
        <v>3</v>
      </c>
      <c r="D30831" t="inlineStr">
        <is>
          <t>2026-VARO</t>
        </is>
      </c>
      <c r="E30831" t="inlineStr">
        <is>
          <t>S11581</t>
        </is>
      </c>
      <c r="F30831" t="inlineStr">
        <is>
          <t>BN</t>
        </is>
      </c>
      <c r="G30831" t="inlineStr">
        <is>
          <t>No</t>
        </is>
      </c>
      <c r="H30831" t="n">
        <v>2.8</v>
      </c>
    </row>
    <row r="30832">
      <c r="A30832" t="inlineStr">
        <is>
          <t>2026-W3-2026-VARO-S8132</t>
        </is>
      </c>
      <c r="B30832" t="n">
        <v>2026</v>
      </c>
      <c r="C30832" t="n">
        <v>3</v>
      </c>
      <c r="D30832" t="inlineStr">
        <is>
          <t>2026-VARO</t>
        </is>
      </c>
      <c r="E30832" t="inlineStr">
        <is>
          <t>S8132</t>
        </is>
      </c>
      <c r="F30832" t="inlineStr">
        <is>
          <t>BN</t>
        </is>
      </c>
      <c r="G30832" t="inlineStr">
        <is>
          <t>No</t>
        </is>
      </c>
      <c r="H30832" t="n">
        <v>2.9</v>
      </c>
    </row>
    <row r="30833">
      <c r="A30833" t="inlineStr">
        <is>
          <t>2026-W3-2026-VARO-S8154</t>
        </is>
      </c>
      <c r="B30833" t="n">
        <v>2026</v>
      </c>
      <c r="C30833" t="n">
        <v>3</v>
      </c>
      <c r="D30833" t="inlineStr">
        <is>
          <t>2026-VARO</t>
        </is>
      </c>
      <c r="E30833" t="inlineStr">
        <is>
          <t>S8154</t>
        </is>
      </c>
      <c r="F30833" t="inlineStr">
        <is>
          <t>BN</t>
        </is>
      </c>
      <c r="G30833" t="inlineStr">
        <is>
          <t>No</t>
        </is>
      </c>
      <c r="H30833" t="n">
        <v>11</v>
      </c>
    </row>
    <row r="30834">
      <c r="A30834" t="inlineStr">
        <is>
          <t>2026-W3-2026-PUENTETU-S9484</t>
        </is>
      </c>
      <c r="B30834" t="n">
        <v>2026</v>
      </c>
      <c r="C30834" t="n">
        <v>3</v>
      </c>
      <c r="D30834" t="inlineStr">
        <is>
          <t>2026-PUENTETU</t>
        </is>
      </c>
      <c r="E30834" t="inlineStr">
        <is>
          <t>S9484</t>
        </is>
      </c>
      <c r="F30834" t="inlineStr">
        <is>
          <t>TE</t>
        </is>
      </c>
      <c r="G30834" t="inlineStr">
        <is>
          <t>Yes</t>
        </is>
      </c>
      <c r="H30834" t="n">
        <v>4.6</v>
      </c>
    </row>
    <row r="30835">
      <c r="A30835" t="inlineStr">
        <is>
          <t>2026-W3-2026-PUENTETU-S11792</t>
        </is>
      </c>
      <c r="B30835" t="n">
        <v>2026</v>
      </c>
      <c r="C30835" t="n">
        <v>3</v>
      </c>
      <c r="D30835" t="inlineStr">
        <is>
          <t>2026-PUENTETU</t>
        </is>
      </c>
      <c r="E30835" t="inlineStr">
        <is>
          <t>S11792</t>
        </is>
      </c>
      <c r="F30835" t="inlineStr">
        <is>
          <t>K</t>
        </is>
      </c>
      <c r="G30835" t="inlineStr">
        <is>
          <t>Yes</t>
        </is>
      </c>
      <c r="H30835" t="n">
        <v>16</v>
      </c>
    </row>
    <row r="30836">
      <c r="A30836" t="inlineStr">
        <is>
          <t>2026-W3-2026-PUENTETU-S9754</t>
        </is>
      </c>
      <c r="B30836" t="n">
        <v>2026</v>
      </c>
      <c r="C30836" t="n">
        <v>3</v>
      </c>
      <c r="D30836" t="inlineStr">
        <is>
          <t>2026-PUENTETU</t>
        </is>
      </c>
      <c r="E30836" t="inlineStr">
        <is>
          <t>S9754</t>
        </is>
      </c>
      <c r="F30836" t="inlineStr">
        <is>
          <t>BN</t>
        </is>
      </c>
      <c r="G30836" t="inlineStr">
        <is>
          <t>No</t>
        </is>
      </c>
      <c r="H30836" t="n">
        <v>5.5</v>
      </c>
    </row>
    <row r="30837">
      <c r="A30837" t="inlineStr">
        <is>
          <t>2026-W3-2026-ISAROD-S11584</t>
        </is>
      </c>
      <c r="B30837" t="n">
        <v>2026</v>
      </c>
      <c r="C30837" t="n">
        <v>3</v>
      </c>
      <c r="D30837" t="inlineStr">
        <is>
          <t>2026-ISAROD</t>
        </is>
      </c>
      <c r="E30837" t="inlineStr">
        <is>
          <t>S11584</t>
        </is>
      </c>
      <c r="F30837" t="inlineStr">
        <is>
          <t>RB</t>
        </is>
      </c>
      <c r="G30837" t="inlineStr">
        <is>
          <t>Yes</t>
        </is>
      </c>
      <c r="H30837" t="n">
        <v>6.8</v>
      </c>
    </row>
    <row r="30838">
      <c r="A30838" t="inlineStr">
        <is>
          <t>2026-W3-2026-ISAROD-S8228</t>
        </is>
      </c>
      <c r="B30838" t="n">
        <v>2026</v>
      </c>
      <c r="C30838" t="n">
        <v>3</v>
      </c>
      <c r="D30838" t="inlineStr">
        <is>
          <t>2026-ISAROD</t>
        </is>
      </c>
      <c r="E30838" t="inlineStr">
        <is>
          <t>S8228</t>
        </is>
      </c>
      <c r="F30838" t="inlineStr">
        <is>
          <t>RB</t>
        </is>
      </c>
      <c r="G30838" t="inlineStr">
        <is>
          <t>Yes</t>
        </is>
      </c>
      <c r="H30838" t="n">
        <v>19.1</v>
      </c>
    </row>
    <row r="30839">
      <c r="A30839" t="inlineStr">
        <is>
          <t>2026-W3-2026-ISAROD-S8112</t>
        </is>
      </c>
      <c r="B30839" t="n">
        <v>2026</v>
      </c>
      <c r="C30839" t="n">
        <v>3</v>
      </c>
      <c r="D30839" t="inlineStr">
        <is>
          <t>2026-ISAROD</t>
        </is>
      </c>
      <c r="E30839" t="inlineStr">
        <is>
          <t>S8112</t>
        </is>
      </c>
      <c r="F30839" t="inlineStr">
        <is>
          <t>WR</t>
        </is>
      </c>
      <c r="G30839" t="inlineStr">
        <is>
          <t>Yes</t>
        </is>
      </c>
      <c r="H30839" t="n">
        <v>23.9</v>
      </c>
    </row>
    <row r="30840">
      <c r="A30840" t="inlineStr">
        <is>
          <t>2026-W3-2026-ISAROD-S7553</t>
        </is>
      </c>
      <c r="B30840" t="n">
        <v>2026</v>
      </c>
      <c r="C30840" t="n">
        <v>3</v>
      </c>
      <c r="D30840" t="inlineStr">
        <is>
          <t>2026-ISAROD</t>
        </is>
      </c>
      <c r="E30840" t="inlineStr">
        <is>
          <t>S7553</t>
        </is>
      </c>
      <c r="F30840" t="inlineStr">
        <is>
          <t>BN</t>
        </is>
      </c>
      <c r="G30840" t="inlineStr">
        <is>
          <t>No</t>
        </is>
      </c>
      <c r="H30840" t="n">
        <v>1</v>
      </c>
    </row>
    <row r="30841">
      <c r="A30841" t="inlineStr">
        <is>
          <t>2026-W3-2026-ISAROD-S7567</t>
        </is>
      </c>
      <c r="B30841" t="n">
        <v>2026</v>
      </c>
      <c r="C30841" t="n">
        <v>3</v>
      </c>
      <c r="D30841" t="inlineStr">
        <is>
          <t>2026-ISAROD</t>
        </is>
      </c>
      <c r="E30841" t="inlineStr">
        <is>
          <t>S7567</t>
        </is>
      </c>
      <c r="F30841" t="inlineStr">
        <is>
          <t>BN</t>
        </is>
      </c>
      <c r="G30841" t="inlineStr">
        <is>
          <t>No</t>
        </is>
      </c>
      <c r="H30841" t="n">
        <v>2</v>
      </c>
    </row>
    <row r="30842">
      <c r="A30842" t="inlineStr">
        <is>
          <t>2026-W3-2026-ISAROD-S8676</t>
        </is>
      </c>
      <c r="B30842" t="n">
        <v>2026</v>
      </c>
      <c r="C30842" t="n">
        <v>3</v>
      </c>
      <c r="D30842" t="inlineStr">
        <is>
          <t>2026-ISAROD</t>
        </is>
      </c>
      <c r="E30842" t="inlineStr">
        <is>
          <t>S8676</t>
        </is>
      </c>
      <c r="F30842" t="inlineStr">
        <is>
          <t>BN</t>
        </is>
      </c>
      <c r="G30842" t="inlineStr">
        <is>
          <t>No</t>
        </is>
      </c>
      <c r="H30842" t="n">
        <v>2.4</v>
      </c>
    </row>
    <row r="30843">
      <c r="A30843" t="inlineStr">
        <is>
          <t>2026-W3-2026-ISAROD-S9225</t>
        </is>
      </c>
      <c r="B30843" t="n">
        <v>2026</v>
      </c>
      <c r="C30843" t="n">
        <v>3</v>
      </c>
      <c r="D30843" t="inlineStr">
        <is>
          <t>2026-ISAROD</t>
        </is>
      </c>
      <c r="E30843" t="inlineStr">
        <is>
          <t>S9225</t>
        </is>
      </c>
      <c r="F30843" t="inlineStr">
        <is>
          <t>BN</t>
        </is>
      </c>
      <c r="G30843" t="inlineStr">
        <is>
          <t>No</t>
        </is>
      </c>
      <c r="H30843" t="n">
        <v>-1</v>
      </c>
    </row>
    <row r="30844">
      <c r="A30844" t="inlineStr">
        <is>
          <t>2026-W3-2026-PACO-S8150</t>
        </is>
      </c>
      <c r="B30844" t="n">
        <v>2026</v>
      </c>
      <c r="C30844" t="n">
        <v>3</v>
      </c>
      <c r="D30844" t="inlineStr">
        <is>
          <t>2026-PACO</t>
        </is>
      </c>
      <c r="E30844" t="inlineStr">
        <is>
          <t>S8150</t>
        </is>
      </c>
      <c r="F30844" t="inlineStr">
        <is>
          <t>RB</t>
        </is>
      </c>
      <c r="G30844" t="inlineStr">
        <is>
          <t>Yes</t>
        </is>
      </c>
      <c r="H30844" t="n">
        <v>18.8</v>
      </c>
    </row>
    <row r="30845">
      <c r="A30845" t="inlineStr">
        <is>
          <t>2026-W3-2026-PACO-S7564</t>
        </is>
      </c>
      <c r="B30845" t="n">
        <v>2026</v>
      </c>
      <c r="C30845" t="n">
        <v>3</v>
      </c>
      <c r="D30845" t="inlineStr">
        <is>
          <t>2026-PACO</t>
        </is>
      </c>
      <c r="E30845" t="inlineStr">
        <is>
          <t>S7564</t>
        </is>
      </c>
      <c r="F30845" t="inlineStr">
        <is>
          <t>WR</t>
        </is>
      </c>
      <c r="G30845" t="inlineStr">
        <is>
          <t>Yes</t>
        </is>
      </c>
      <c r="H30845" t="n">
        <v>20.3</v>
      </c>
    </row>
    <row r="30846">
      <c r="A30846" t="inlineStr">
        <is>
          <t>2026-W3-2026-PACO-S10236</t>
        </is>
      </c>
      <c r="B30846" t="n">
        <v>2026</v>
      </c>
      <c r="C30846" t="n">
        <v>3</v>
      </c>
      <c r="D30846" t="inlineStr">
        <is>
          <t>2026-PACO</t>
        </is>
      </c>
      <c r="E30846" t="inlineStr">
        <is>
          <t>S10236</t>
        </is>
      </c>
      <c r="F30846" t="inlineStr">
        <is>
          <t>TE</t>
        </is>
      </c>
      <c r="G30846" t="inlineStr">
        <is>
          <t>Yes</t>
        </is>
      </c>
      <c r="H30846" t="n">
        <v>2.8</v>
      </c>
    </row>
    <row r="30847">
      <c r="A30847" t="inlineStr">
        <is>
          <t>2026-W3-2026-PACO-S7839</t>
        </is>
      </c>
      <c r="B30847" t="n">
        <v>2026</v>
      </c>
      <c r="C30847" t="n">
        <v>3</v>
      </c>
      <c r="D30847" t="inlineStr">
        <is>
          <t>2026-PACO</t>
        </is>
      </c>
      <c r="E30847" t="inlineStr">
        <is>
          <t>S7839</t>
        </is>
      </c>
      <c r="F30847" t="inlineStr">
        <is>
          <t>K</t>
        </is>
      </c>
      <c r="G30847" t="inlineStr">
        <is>
          <t>Yes</t>
        </is>
      </c>
      <c r="H30847" t="n">
        <v>11</v>
      </c>
    </row>
    <row r="30848">
      <c r="A30848" t="inlineStr">
        <is>
          <t>2026-W3-2026-PACO-S10859</t>
        </is>
      </c>
      <c r="B30848" t="n">
        <v>2026</v>
      </c>
      <c r="C30848" t="n">
        <v>3</v>
      </c>
      <c r="D30848" t="inlineStr">
        <is>
          <t>2026-PACO</t>
        </is>
      </c>
      <c r="E30848" t="inlineStr">
        <is>
          <t>S10859</t>
        </is>
      </c>
      <c r="F30848" t="inlineStr">
        <is>
          <t>BN</t>
        </is>
      </c>
      <c r="G30848" t="inlineStr">
        <is>
          <t>No</t>
        </is>
      </c>
      <c r="H30848" t="n">
        <v>5.9</v>
      </c>
    </row>
    <row r="30849">
      <c r="A30849" t="inlineStr">
        <is>
          <t>2026-W3-2026-PACO-S7571</t>
        </is>
      </c>
      <c r="B30849" t="n">
        <v>2026</v>
      </c>
      <c r="C30849" t="n">
        <v>3</v>
      </c>
      <c r="D30849" t="inlineStr">
        <is>
          <t>2026-PACO</t>
        </is>
      </c>
      <c r="E30849" t="inlineStr">
        <is>
          <t>S7571</t>
        </is>
      </c>
      <c r="F30849" t="inlineStr">
        <is>
          <t>BN</t>
        </is>
      </c>
      <c r="G30849" t="inlineStr">
        <is>
          <t>No</t>
        </is>
      </c>
      <c r="H30849" t="n">
        <v>4.7</v>
      </c>
    </row>
    <row r="30850">
      <c r="A30850" t="inlineStr">
        <is>
          <t>2026-W3-2026-PACO-S8142</t>
        </is>
      </c>
      <c r="B30850" t="n">
        <v>2026</v>
      </c>
      <c r="C30850" t="n">
        <v>3</v>
      </c>
      <c r="D30850" t="inlineStr">
        <is>
          <t>2026-PACO</t>
        </is>
      </c>
      <c r="E30850" t="inlineStr">
        <is>
          <t>S8142</t>
        </is>
      </c>
      <c r="F30850" t="inlineStr">
        <is>
          <t>BN</t>
        </is>
      </c>
      <c r="G30850" t="inlineStr">
        <is>
          <t>No</t>
        </is>
      </c>
      <c r="H30850" t="n">
        <v>0</v>
      </c>
    </row>
    <row r="30851">
      <c r="A30851" t="inlineStr">
        <is>
          <t>2026-W3-2026-PACO-S9753</t>
        </is>
      </c>
      <c r="B30851" t="n">
        <v>2026</v>
      </c>
      <c r="C30851" t="n">
        <v>3</v>
      </c>
      <c r="D30851" t="inlineStr">
        <is>
          <t>2026-PACO</t>
        </is>
      </c>
      <c r="E30851" t="inlineStr">
        <is>
          <t>S9753</t>
        </is>
      </c>
      <c r="F30851" t="inlineStr">
        <is>
          <t>BN</t>
        </is>
      </c>
      <c r="G30851" t="inlineStr">
        <is>
          <t>No</t>
        </is>
      </c>
      <c r="H30851" t="n">
        <v>0</v>
      </c>
    </row>
    <row r="30852">
      <c r="A30852" t="inlineStr">
        <is>
          <t>2026-W3-2026-ALEXAODE-S9226</t>
        </is>
      </c>
      <c r="B30852" t="n">
        <v>2026</v>
      </c>
      <c r="C30852" t="n">
        <v>3</v>
      </c>
      <c r="D30852" t="inlineStr">
        <is>
          <t>2026-ALEXAODE</t>
        </is>
      </c>
      <c r="E30852" t="inlineStr">
        <is>
          <t>S9226</t>
        </is>
      </c>
      <c r="F30852" t="inlineStr">
        <is>
          <t>RB</t>
        </is>
      </c>
      <c r="G30852" t="inlineStr">
        <is>
          <t>Yes</t>
        </is>
      </c>
      <c r="H30852" t="n">
        <v>1.7</v>
      </c>
    </row>
    <row r="30853">
      <c r="A30853" t="inlineStr">
        <is>
          <t>2026-W3-2026-ALEXAODE-S9224</t>
        </is>
      </c>
      <c r="B30853" t="n">
        <v>2026</v>
      </c>
      <c r="C30853" t="n">
        <v>3</v>
      </c>
      <c r="D30853" t="inlineStr">
        <is>
          <t>2026-ALEXAODE</t>
        </is>
      </c>
      <c r="E30853" t="inlineStr">
        <is>
          <t>S9224</t>
        </is>
      </c>
      <c r="F30853" t="inlineStr">
        <is>
          <t>RB</t>
        </is>
      </c>
      <c r="G30853" t="inlineStr">
        <is>
          <t>Yes</t>
        </is>
      </c>
      <c r="H30853" t="n">
        <v>7.9</v>
      </c>
    </row>
    <row r="30854">
      <c r="A30854" t="inlineStr">
        <is>
          <t>2026-W3-2026-ALEXAODE-S11632</t>
        </is>
      </c>
      <c r="B30854" t="n">
        <v>2026</v>
      </c>
      <c r="C30854" t="n">
        <v>3</v>
      </c>
      <c r="D30854" t="inlineStr">
        <is>
          <t>2026-ALEXAODE</t>
        </is>
      </c>
      <c r="E30854" t="inlineStr">
        <is>
          <t>S11632</t>
        </is>
      </c>
      <c r="F30854" t="inlineStr">
        <is>
          <t>WR</t>
        </is>
      </c>
      <c r="G30854" t="inlineStr">
        <is>
          <t>Yes</t>
        </is>
      </c>
      <c r="H30854" t="n">
        <v>5.1</v>
      </c>
    </row>
    <row r="30855">
      <c r="A30855" t="inlineStr">
        <is>
          <t>2026-W3-2026-ALEXAODE-S8167</t>
        </is>
      </c>
      <c r="B30855" t="n">
        <v>2026</v>
      </c>
      <c r="C30855" t="n">
        <v>3</v>
      </c>
      <c r="D30855" t="inlineStr">
        <is>
          <t>2026-ALEXAODE</t>
        </is>
      </c>
      <c r="E30855" t="inlineStr">
        <is>
          <t>S8167</t>
        </is>
      </c>
      <c r="F30855" t="inlineStr">
        <is>
          <t>WR</t>
        </is>
      </c>
      <c r="G30855" t="inlineStr">
        <is>
          <t>Yes</t>
        </is>
      </c>
      <c r="H30855" t="n">
        <v>19.1</v>
      </c>
    </row>
    <row r="30856">
      <c r="A30856" t="inlineStr">
        <is>
          <t>2026-W3-2026-ALEXAODE-S10232</t>
        </is>
      </c>
      <c r="B30856" t="n">
        <v>2026</v>
      </c>
      <c r="C30856" t="n">
        <v>3</v>
      </c>
      <c r="D30856" t="inlineStr">
        <is>
          <t>2026-ALEXAODE</t>
        </is>
      </c>
      <c r="E30856" t="inlineStr">
        <is>
          <t>S10232</t>
        </is>
      </c>
      <c r="F30856" t="inlineStr">
        <is>
          <t>W/R/T FLEX</t>
        </is>
      </c>
      <c r="G30856" t="inlineStr">
        <is>
          <t>Yes</t>
        </is>
      </c>
      <c r="H30856" t="n">
        <v>20.4</v>
      </c>
    </row>
    <row r="30857">
      <c r="A30857" t="inlineStr">
        <is>
          <t>2026-W3-2026-ALEXAODE-S11539</t>
        </is>
      </c>
      <c r="B30857" t="n">
        <v>2026</v>
      </c>
      <c r="C30857" t="n">
        <v>3</v>
      </c>
      <c r="D30857" t="inlineStr">
        <is>
          <t>2026-ALEXAODE</t>
        </is>
      </c>
      <c r="E30857" t="inlineStr">
        <is>
          <t>S11539</t>
        </is>
      </c>
      <c r="F30857" t="inlineStr">
        <is>
          <t>K</t>
        </is>
      </c>
      <c r="G30857" t="inlineStr">
        <is>
          <t>Yes</t>
        </is>
      </c>
      <c r="H30857" t="n">
        <v>7</v>
      </c>
    </row>
    <row r="30858">
      <c r="A30858" t="inlineStr">
        <is>
          <t>2026-W3-2026-ALEXAODE-S7543</t>
        </is>
      </c>
      <c r="B30858" t="n">
        <v>2026</v>
      </c>
      <c r="C30858" t="n">
        <v>3</v>
      </c>
      <c r="D30858" t="inlineStr">
        <is>
          <t>2026-ALEXAODE</t>
        </is>
      </c>
      <c r="E30858" t="inlineStr">
        <is>
          <t>S7543</t>
        </is>
      </c>
      <c r="F30858" t="inlineStr">
        <is>
          <t>BN</t>
        </is>
      </c>
      <c r="G30858" t="inlineStr">
        <is>
          <t>No</t>
        </is>
      </c>
      <c r="H30858" t="n">
        <v>8</v>
      </c>
    </row>
    <row r="30859">
      <c r="A30859" t="inlineStr">
        <is>
          <t>2026-W3-2026-ALEXAODE-S9502</t>
        </is>
      </c>
      <c r="B30859" t="n">
        <v>2026</v>
      </c>
      <c r="C30859" t="n">
        <v>3</v>
      </c>
      <c r="D30859" t="inlineStr">
        <is>
          <t>2026-ALEXAODE</t>
        </is>
      </c>
      <c r="E30859" t="inlineStr">
        <is>
          <t>S9502</t>
        </is>
      </c>
      <c r="F30859" t="inlineStr">
        <is>
          <t>BN</t>
        </is>
      </c>
      <c r="G30859" t="inlineStr">
        <is>
          <t>No</t>
        </is>
      </c>
      <c r="H30859" t="n">
        <v>0</v>
      </c>
    </row>
    <row r="30860">
      <c r="A30860" t="inlineStr">
        <is>
          <t>2026-W3-2026-PEPSALFA-S9221</t>
        </is>
      </c>
      <c r="B30860" t="n">
        <v>2026</v>
      </c>
      <c r="C30860" t="n">
        <v>3</v>
      </c>
      <c r="D30860" t="inlineStr">
        <is>
          <t>2026-PEPSALFA</t>
        </is>
      </c>
      <c r="E30860" t="inlineStr">
        <is>
          <t>S9221</t>
        </is>
      </c>
      <c r="F30860" t="inlineStr">
        <is>
          <t>RB</t>
        </is>
      </c>
      <c r="G30860" t="inlineStr">
        <is>
          <t>Yes</t>
        </is>
      </c>
      <c r="H30860" t="n">
        <v>37.9</v>
      </c>
    </row>
    <row r="30861">
      <c r="A30861" t="inlineStr">
        <is>
          <t>2026-W3-2026-PEPSALFA-S8121</t>
        </is>
      </c>
      <c r="B30861" t="n">
        <v>2026</v>
      </c>
      <c r="C30861" t="n">
        <v>3</v>
      </c>
      <c r="D30861" t="inlineStr">
        <is>
          <t>2026-PEPSALFA</t>
        </is>
      </c>
      <c r="E30861" t="inlineStr">
        <is>
          <t>S8121</t>
        </is>
      </c>
      <c r="F30861" t="inlineStr">
        <is>
          <t>WR</t>
        </is>
      </c>
      <c r="G30861" t="inlineStr">
        <is>
          <t>Yes</t>
        </is>
      </c>
      <c r="H30861" t="n">
        <v>6.4</v>
      </c>
    </row>
    <row r="30862">
      <c r="A30862" t="inlineStr">
        <is>
          <t>2026-W3-2026-PEPSALFA-S8130</t>
        </is>
      </c>
      <c r="B30862" t="n">
        <v>2026</v>
      </c>
      <c r="C30862" t="n">
        <v>3</v>
      </c>
      <c r="D30862" t="inlineStr">
        <is>
          <t>2026-PEPSALFA</t>
        </is>
      </c>
      <c r="E30862" t="inlineStr">
        <is>
          <t>S8130</t>
        </is>
      </c>
      <c r="F30862" t="inlineStr">
        <is>
          <t>TE</t>
        </is>
      </c>
      <c r="G30862" t="inlineStr">
        <is>
          <t>Yes</t>
        </is>
      </c>
      <c r="H30862" t="n">
        <v>12</v>
      </c>
    </row>
    <row r="30863">
      <c r="A30863" t="inlineStr">
        <is>
          <t>2026-W3-2026-PEPSALFA-S11624</t>
        </is>
      </c>
      <c r="B30863" t="n">
        <v>2026</v>
      </c>
      <c r="C30863" t="n">
        <v>3</v>
      </c>
      <c r="D30863" t="inlineStr">
        <is>
          <t>2026-PEPSALFA</t>
        </is>
      </c>
      <c r="E30863" t="inlineStr">
        <is>
          <t>S11624</t>
        </is>
      </c>
      <c r="F30863" t="inlineStr">
        <is>
          <t>BN</t>
        </is>
      </c>
      <c r="G30863" t="inlineStr">
        <is>
          <t>No</t>
        </is>
      </c>
      <c r="H30863" t="n">
        <v>3</v>
      </c>
    </row>
    <row r="30864">
      <c r="A30864" t="inlineStr">
        <is>
          <t>2026-W3-2026-PEPSALFA-S7569</t>
        </is>
      </c>
      <c r="B30864" t="n">
        <v>2026</v>
      </c>
      <c r="C30864" t="n">
        <v>3</v>
      </c>
      <c r="D30864" t="inlineStr">
        <is>
          <t>2026-PEPSALFA</t>
        </is>
      </c>
      <c r="E30864" t="inlineStr">
        <is>
          <t>S7569</t>
        </is>
      </c>
      <c r="F30864" t="inlineStr">
        <is>
          <t>BN</t>
        </is>
      </c>
      <c r="G30864" t="inlineStr">
        <is>
          <t>No</t>
        </is>
      </c>
      <c r="H30864" t="n">
        <v>0</v>
      </c>
    </row>
    <row r="30865">
      <c r="A30865" t="inlineStr">
        <is>
          <t>2026-W3-2026-PEPSALFA-S8136</t>
        </is>
      </c>
      <c r="B30865" t="n">
        <v>2026</v>
      </c>
      <c r="C30865" t="n">
        <v>3</v>
      </c>
      <c r="D30865" t="inlineStr">
        <is>
          <t>2026-PEPSALFA</t>
        </is>
      </c>
      <c r="E30865" t="inlineStr">
        <is>
          <t>S8136</t>
        </is>
      </c>
      <c r="F30865" t="inlineStr">
        <is>
          <t>BN</t>
        </is>
      </c>
      <c r="G30865" t="inlineStr">
        <is>
          <t>No</t>
        </is>
      </c>
      <c r="H30865" t="n">
        <v>10.6</v>
      </c>
    </row>
    <row r="30866">
      <c r="A30866" t="inlineStr">
        <is>
          <t>2026-W3-2026-TROQUERO-S7594</t>
        </is>
      </c>
      <c r="B30866" t="n">
        <v>2026</v>
      </c>
      <c r="C30866" t="n">
        <v>3</v>
      </c>
      <c r="D30866" t="inlineStr">
        <is>
          <t>2026-TROQUERO</t>
        </is>
      </c>
      <c r="E30866" t="inlineStr">
        <is>
          <t>S7594</t>
        </is>
      </c>
      <c r="F30866" t="inlineStr">
        <is>
          <t>RB</t>
        </is>
      </c>
      <c r="G30866" t="inlineStr">
        <is>
          <t>Yes</t>
        </is>
      </c>
      <c r="H30866" t="n">
        <v>13</v>
      </c>
    </row>
    <row r="30867">
      <c r="A30867" t="inlineStr">
        <is>
          <t>2026-W3-2026-TROQUERO-S8151</t>
        </is>
      </c>
      <c r="B30867" t="n">
        <v>2026</v>
      </c>
      <c r="C30867" t="n">
        <v>3</v>
      </c>
      <c r="D30867" t="inlineStr">
        <is>
          <t>2026-TROQUERO</t>
        </is>
      </c>
      <c r="E30867" t="inlineStr">
        <is>
          <t>S8151</t>
        </is>
      </c>
      <c r="F30867" t="inlineStr">
        <is>
          <t>W/R/T FLEX</t>
        </is>
      </c>
      <c r="G30867" t="inlineStr">
        <is>
          <t>Yes</t>
        </is>
      </c>
      <c r="H30867" t="n">
        <v>20.3</v>
      </c>
    </row>
    <row r="30868">
      <c r="A30868" t="inlineStr">
        <is>
          <t>2026-W3-2026-TROQUERO-S8259</t>
        </is>
      </c>
      <c r="B30868" t="n">
        <v>2026</v>
      </c>
      <c r="C30868" t="n">
        <v>3</v>
      </c>
      <c r="D30868" t="inlineStr">
        <is>
          <t>2026-TROQUERO</t>
        </is>
      </c>
      <c r="E30868" t="inlineStr">
        <is>
          <t>S8259</t>
        </is>
      </c>
      <c r="F30868" t="inlineStr">
        <is>
          <t>K</t>
        </is>
      </c>
      <c r="G30868" t="inlineStr">
        <is>
          <t>Yes</t>
        </is>
      </c>
      <c r="H30868" t="n">
        <v>10</v>
      </c>
    </row>
    <row r="30869">
      <c r="A30869" t="inlineStr">
        <is>
          <t>2026-W3-2026-TROQUERO-S8134</t>
        </is>
      </c>
      <c r="B30869" t="n">
        <v>2026</v>
      </c>
      <c r="C30869" t="n">
        <v>3</v>
      </c>
      <c r="D30869" t="inlineStr">
        <is>
          <t>2026-TROQUERO</t>
        </is>
      </c>
      <c r="E30869" t="inlineStr">
        <is>
          <t>S8134</t>
        </is>
      </c>
      <c r="F30869" t="inlineStr">
        <is>
          <t>BN</t>
        </is>
      </c>
      <c r="G30869" t="inlineStr">
        <is>
          <t>No</t>
        </is>
      </c>
      <c r="H30869" t="n">
        <v>1.1</v>
      </c>
    </row>
    <row r="30870">
      <c r="A30870" t="inlineStr">
        <is>
          <t>2026-W3-2026-TROQUERO-S8183</t>
        </is>
      </c>
      <c r="B30870" t="n">
        <v>2026</v>
      </c>
      <c r="C30870" t="n">
        <v>3</v>
      </c>
      <c r="D30870" t="inlineStr">
        <is>
          <t>2026-TROQUERO</t>
        </is>
      </c>
      <c r="E30870" t="inlineStr">
        <is>
          <t>S8183</t>
        </is>
      </c>
      <c r="F30870" t="inlineStr">
        <is>
          <t>BN</t>
        </is>
      </c>
      <c r="G30870" t="inlineStr">
        <is>
          <t>No</t>
        </is>
      </c>
      <c r="H30870" t="n">
        <v>33.28</v>
      </c>
    </row>
    <row r="30871">
      <c r="A30871" t="inlineStr">
        <is>
          <t>2026-W3-2026-TROQUERO-S9493</t>
        </is>
      </c>
      <c r="B30871" t="n">
        <v>2026</v>
      </c>
      <c r="C30871" t="n">
        <v>3</v>
      </c>
      <c r="D30871" t="inlineStr">
        <is>
          <t>2026-TROQUERO</t>
        </is>
      </c>
      <c r="E30871" t="inlineStr">
        <is>
          <t>S9493</t>
        </is>
      </c>
      <c r="F30871" t="inlineStr">
        <is>
          <t>BN</t>
        </is>
      </c>
      <c r="G30871" t="inlineStr">
        <is>
          <t>No</t>
        </is>
      </c>
      <c r="H30871" t="n">
        <v>0</v>
      </c>
    </row>
    <row r="30872">
      <c r="A30872" t="inlineStr">
        <is>
          <t>2026-W3-2026-TROQUERO-S9508</t>
        </is>
      </c>
      <c r="B30872" t="n">
        <v>2026</v>
      </c>
      <c r="C30872" t="n">
        <v>3</v>
      </c>
      <c r="D30872" t="inlineStr">
        <is>
          <t>2026-TROQUERO</t>
        </is>
      </c>
      <c r="E30872" t="inlineStr">
        <is>
          <t>S9508</t>
        </is>
      </c>
      <c r="F30872" t="inlineStr">
        <is>
          <t>BN</t>
        </is>
      </c>
      <c r="G30872" t="inlineStr">
        <is>
          <t>No</t>
        </is>
      </c>
      <c r="H30872" t="n">
        <v>0.5</v>
      </c>
    </row>
    <row r="30873">
      <c r="A30873" t="inlineStr">
        <is>
          <t>2026-W3-2026-TROQUERO-S9756</t>
        </is>
      </c>
      <c r="B30873" t="n">
        <v>2026</v>
      </c>
      <c r="C30873" t="n">
        <v>3</v>
      </c>
      <c r="D30873" t="inlineStr">
        <is>
          <t>2026-TROQUERO</t>
        </is>
      </c>
      <c r="E30873" t="inlineStr">
        <is>
          <t>S9756</t>
        </is>
      </c>
      <c r="F30873" t="inlineStr">
        <is>
          <t>BN</t>
        </is>
      </c>
      <c r="G30873" t="inlineStr">
        <is>
          <t>No</t>
        </is>
      </c>
      <c r="H30873" t="n">
        <v>17.5</v>
      </c>
    </row>
    <row r="30874">
      <c r="A30874" t="inlineStr">
        <is>
          <t>2026-W3-2026-HUEROELC-S7611</t>
        </is>
      </c>
      <c r="B30874" t="n">
        <v>2026</v>
      </c>
      <c r="C30874" t="n">
        <v>3</v>
      </c>
      <c r="D30874" t="inlineStr">
        <is>
          <t>2026-HUEROELC</t>
        </is>
      </c>
      <c r="E30874" t="inlineStr">
        <is>
          <t>S7611</t>
        </is>
      </c>
      <c r="F30874" t="inlineStr">
        <is>
          <t>RB</t>
        </is>
      </c>
      <c r="G30874" t="inlineStr">
        <is>
          <t>Yes</t>
        </is>
      </c>
      <c r="H30874" t="n">
        <v>5.3</v>
      </c>
    </row>
    <row r="30875">
      <c r="A30875" t="inlineStr">
        <is>
          <t>2026-W3-2026-HUEROELC-S8137</t>
        </is>
      </c>
      <c r="B30875" t="n">
        <v>2026</v>
      </c>
      <c r="C30875" t="n">
        <v>3</v>
      </c>
      <c r="D30875" t="inlineStr">
        <is>
          <t>2026-HUEROELC</t>
        </is>
      </c>
      <c r="E30875" t="inlineStr">
        <is>
          <t>S8137</t>
        </is>
      </c>
      <c r="F30875" t="inlineStr">
        <is>
          <t>WR</t>
        </is>
      </c>
      <c r="G30875" t="inlineStr">
        <is>
          <t>Yes</t>
        </is>
      </c>
      <c r="H30875" t="n">
        <v>11.7</v>
      </c>
    </row>
    <row r="30876">
      <c r="A30876" t="inlineStr">
        <is>
          <t>2026-W3-2026-HUEROELC-S8146</t>
        </is>
      </c>
      <c r="B30876" t="n">
        <v>2026</v>
      </c>
      <c r="C30876" t="n">
        <v>3</v>
      </c>
      <c r="D30876" t="inlineStr">
        <is>
          <t>2026-HUEROELC</t>
        </is>
      </c>
      <c r="E30876" t="inlineStr">
        <is>
          <t>S8146</t>
        </is>
      </c>
      <c r="F30876" t="inlineStr">
        <is>
          <t>WR</t>
        </is>
      </c>
      <c r="G30876" t="inlineStr">
        <is>
          <t>Yes</t>
        </is>
      </c>
      <c r="H30876" t="n">
        <v>21.7</v>
      </c>
    </row>
    <row r="30877">
      <c r="A30877" t="inlineStr">
        <is>
          <t>2026-W3-2026-HUEROELC-S8131</t>
        </is>
      </c>
      <c r="B30877" t="n">
        <v>2026</v>
      </c>
      <c r="C30877" t="n">
        <v>3</v>
      </c>
      <c r="D30877" t="inlineStr">
        <is>
          <t>2026-HUEROELC</t>
        </is>
      </c>
      <c r="E30877" t="inlineStr">
        <is>
          <t>S8131</t>
        </is>
      </c>
      <c r="F30877" t="inlineStr">
        <is>
          <t>TE</t>
        </is>
      </c>
      <c r="G30877" t="inlineStr">
        <is>
          <t>Yes</t>
        </is>
      </c>
      <c r="H30877" t="n">
        <v>2.3</v>
      </c>
    </row>
    <row r="30878">
      <c r="A30878" t="inlineStr">
        <is>
          <t>2026-W3-2026-HUEROELC-S11576</t>
        </is>
      </c>
      <c r="B30878" t="n">
        <v>2026</v>
      </c>
      <c r="C30878" t="n">
        <v>3</v>
      </c>
      <c r="D30878" t="inlineStr">
        <is>
          <t>2026-HUEROELC</t>
        </is>
      </c>
      <c r="E30878" t="inlineStr">
        <is>
          <t>S11576</t>
        </is>
      </c>
      <c r="F30878" t="inlineStr">
        <is>
          <t>BN</t>
        </is>
      </c>
      <c r="G30878" t="inlineStr">
        <is>
          <t>No</t>
        </is>
      </c>
      <c r="H30878" t="n">
        <v>3.2</v>
      </c>
    </row>
    <row r="30879">
      <c r="A30879" t="inlineStr">
        <is>
          <t>2026-W3-2026-HUEROELC-S8408</t>
        </is>
      </c>
      <c r="B30879" t="n">
        <v>2026</v>
      </c>
      <c r="C30879" t="n">
        <v>3</v>
      </c>
      <c r="D30879" t="inlineStr">
        <is>
          <t>2026-HUEROELC</t>
        </is>
      </c>
      <c r="E30879" t="inlineStr">
        <is>
          <t>S8408</t>
        </is>
      </c>
      <c r="F30879" t="inlineStr">
        <is>
          <t>BN</t>
        </is>
      </c>
      <c r="G30879" t="inlineStr">
        <is>
          <t>No</t>
        </is>
      </c>
      <c r="H30879" t="n">
        <v>0</v>
      </c>
    </row>
    <row r="30880">
      <c r="A30880" t="inlineStr">
        <is>
          <t>2026-W3-2026-HUEROELC-S9997</t>
        </is>
      </c>
      <c r="B30880" t="n">
        <v>2026</v>
      </c>
      <c r="C30880" t="n">
        <v>3</v>
      </c>
      <c r="D30880" t="inlineStr">
        <is>
          <t>2026-HUEROELC</t>
        </is>
      </c>
      <c r="E30880" t="inlineStr">
        <is>
          <t>S9997</t>
        </is>
      </c>
      <c r="F30880" t="inlineStr">
        <is>
          <t>BN</t>
        </is>
      </c>
      <c r="G30880" t="inlineStr">
        <is>
          <t>No</t>
        </is>
      </c>
      <c r="H30880" t="n">
        <v>12.9</v>
      </c>
    </row>
    <row r="30881">
      <c r="A30881" t="inlineStr">
        <is>
          <t>2026-W3-2026-PITACIOC-S7547</t>
        </is>
      </c>
      <c r="B30881" t="n">
        <v>2026</v>
      </c>
      <c r="C30881" t="n">
        <v>3</v>
      </c>
      <c r="D30881" t="inlineStr">
        <is>
          <t>2026-PITACIOC</t>
        </is>
      </c>
      <c r="E30881" t="inlineStr">
        <is>
          <t>S7547</t>
        </is>
      </c>
      <c r="F30881" t="inlineStr">
        <is>
          <t>WR</t>
        </is>
      </c>
      <c r="G30881" t="inlineStr">
        <is>
          <t>Yes</t>
        </is>
      </c>
      <c r="H30881" t="n">
        <v>9.9</v>
      </c>
    </row>
    <row r="30882">
      <c r="A30882" t="inlineStr">
        <is>
          <t>2026-W3-2026-PITACIOC-S11635</t>
        </is>
      </c>
      <c r="B30882" t="n">
        <v>2026</v>
      </c>
      <c r="C30882" t="n">
        <v>3</v>
      </c>
      <c r="D30882" t="inlineStr">
        <is>
          <t>2026-PITACIOC</t>
        </is>
      </c>
      <c r="E30882" t="inlineStr">
        <is>
          <t>S11635</t>
        </is>
      </c>
      <c r="F30882" t="inlineStr">
        <is>
          <t>W/R/T FLEX</t>
        </is>
      </c>
      <c r="G30882" t="inlineStr">
        <is>
          <t>Yes</t>
        </is>
      </c>
      <c r="H30882" t="n">
        <v>8.6</v>
      </c>
    </row>
    <row r="30883">
      <c r="A30883" t="inlineStr">
        <is>
          <t>2026-W3-2026-PITACIOC-S11533</t>
        </is>
      </c>
      <c r="B30883" t="n">
        <v>2026</v>
      </c>
      <c r="C30883" t="n">
        <v>3</v>
      </c>
      <c r="D30883" t="inlineStr">
        <is>
          <t>2026-PITACIOC</t>
        </is>
      </c>
      <c r="E30883" t="inlineStr">
        <is>
          <t>S11533</t>
        </is>
      </c>
      <c r="F30883" t="inlineStr">
        <is>
          <t>K</t>
        </is>
      </c>
      <c r="G30883" t="inlineStr">
        <is>
          <t>Yes</t>
        </is>
      </c>
      <c r="H30883" t="n">
        <v>11</v>
      </c>
    </row>
    <row r="30884">
      <c r="A30884" t="inlineStr">
        <is>
          <t>2026-W3-2026-PITACIOC-S11625</t>
        </is>
      </c>
      <c r="B30884" t="n">
        <v>2026</v>
      </c>
      <c r="C30884" t="n">
        <v>3</v>
      </c>
      <c r="D30884" t="inlineStr">
        <is>
          <t>2026-PITACIOC</t>
        </is>
      </c>
      <c r="E30884" t="inlineStr">
        <is>
          <t>S11625</t>
        </is>
      </c>
      <c r="F30884" t="inlineStr">
        <is>
          <t>BN</t>
        </is>
      </c>
      <c r="G30884" t="inlineStr">
        <is>
          <t>No</t>
        </is>
      </c>
      <c r="H30884" t="n">
        <v>0</v>
      </c>
    </row>
    <row r="30885">
      <c r="A30885" t="inlineStr">
        <is>
          <t>2026-W3-2026-PITACIOC-S7523</t>
        </is>
      </c>
      <c r="B30885" t="n">
        <v>2026</v>
      </c>
      <c r="C30885" t="n">
        <v>3</v>
      </c>
      <c r="D30885" t="inlineStr">
        <is>
          <t>2026-PITACIOC</t>
        </is>
      </c>
      <c r="E30885" t="inlineStr">
        <is>
          <t>S7523</t>
        </is>
      </c>
      <c r="F30885" t="inlineStr">
        <is>
          <t>BN</t>
        </is>
      </c>
      <c r="G30885" t="inlineStr">
        <is>
          <t>No</t>
        </is>
      </c>
      <c r="H30885" t="n">
        <v>20.78</v>
      </c>
    </row>
    <row r="30886">
      <c r="A30886" t="inlineStr">
        <is>
          <t>2026-W3-2026-TONYCLIF-S9228</t>
        </is>
      </c>
      <c r="B30886" t="n">
        <v>2026</v>
      </c>
      <c r="C30886" t="n">
        <v>3</v>
      </c>
      <c r="D30886" t="inlineStr">
        <is>
          <t>2026-TONYCLIF</t>
        </is>
      </c>
      <c r="E30886" t="inlineStr">
        <is>
          <t>S9228</t>
        </is>
      </c>
      <c r="F30886" t="inlineStr">
        <is>
          <t>QB</t>
        </is>
      </c>
      <c r="G30886" t="inlineStr">
        <is>
          <t>Yes</t>
        </is>
      </c>
      <c r="H30886" t="n">
        <v>14.64</v>
      </c>
    </row>
    <row r="30887">
      <c r="A30887" t="inlineStr">
        <is>
          <t>2026-W3-2026-TONYCLIF-S8144</t>
        </is>
      </c>
      <c r="B30887" t="n">
        <v>2026</v>
      </c>
      <c r="C30887" t="n">
        <v>3</v>
      </c>
      <c r="D30887" t="inlineStr">
        <is>
          <t>2026-TONYCLIF</t>
        </is>
      </c>
      <c r="E30887" t="inlineStr">
        <is>
          <t>S8144</t>
        </is>
      </c>
      <c r="F30887" t="inlineStr">
        <is>
          <t>WR</t>
        </is>
      </c>
      <c r="G30887" t="inlineStr">
        <is>
          <t>Yes</t>
        </is>
      </c>
      <c r="H30887" t="n">
        <v>15.2</v>
      </c>
    </row>
    <row r="30888">
      <c r="A30888" t="inlineStr">
        <is>
          <t>2026-W3-2026-TONYCLIF-S7525</t>
        </is>
      </c>
      <c r="B30888" t="n">
        <v>2026</v>
      </c>
      <c r="C30888" t="n">
        <v>3</v>
      </c>
      <c r="D30888" t="inlineStr">
        <is>
          <t>2026-TONYCLIF</t>
        </is>
      </c>
      <c r="E30888" t="inlineStr">
        <is>
          <t>S7525</t>
        </is>
      </c>
      <c r="F30888" t="inlineStr">
        <is>
          <t>WR</t>
        </is>
      </c>
      <c r="G30888" t="inlineStr">
        <is>
          <t>Yes</t>
        </is>
      </c>
      <c r="H30888" t="n">
        <v>9.5</v>
      </c>
    </row>
    <row r="30889">
      <c r="A30889" t="inlineStr">
        <is>
          <t>2026-W3-2026-TONYCLIF-S11834</t>
        </is>
      </c>
      <c r="B30889" t="n">
        <v>2026</v>
      </c>
      <c r="C30889" t="n">
        <v>3</v>
      </c>
      <c r="D30889" t="inlineStr">
        <is>
          <t>2026-TONYCLIF</t>
        </is>
      </c>
      <c r="E30889" t="inlineStr">
        <is>
          <t>S11834</t>
        </is>
      </c>
      <c r="F30889" t="inlineStr">
        <is>
          <t>W/R/T FLEX</t>
        </is>
      </c>
      <c r="G30889" t="inlineStr">
        <is>
          <t>Yes</t>
        </is>
      </c>
      <c r="H30889" t="n">
        <v>5.4</v>
      </c>
    </row>
    <row r="30890">
      <c r="A30890" t="inlineStr">
        <is>
          <t>2026-W3-2026-TONYCLIF-S8148</t>
        </is>
      </c>
      <c r="B30890" t="n">
        <v>2026</v>
      </c>
      <c r="C30890" t="n">
        <v>3</v>
      </c>
      <c r="D30890" t="inlineStr">
        <is>
          <t>2026-TONYCLIF</t>
        </is>
      </c>
      <c r="E30890" t="inlineStr">
        <is>
          <t>S8148</t>
        </is>
      </c>
      <c r="F30890" t="inlineStr">
        <is>
          <t>BN</t>
        </is>
      </c>
      <c r="G30890" t="inlineStr">
        <is>
          <t>No</t>
        </is>
      </c>
      <c r="H30890" t="n">
        <v>6.9</v>
      </c>
    </row>
    <row r="30891">
      <c r="A30891" t="inlineStr">
        <is>
          <t>2026-W3-2026-TONYCLIF-S9486</t>
        </is>
      </c>
      <c r="B30891" t="n">
        <v>2026</v>
      </c>
      <c r="C30891" t="n">
        <v>3</v>
      </c>
      <c r="D30891" t="inlineStr">
        <is>
          <t>2026-TONYCLIF</t>
        </is>
      </c>
      <c r="E30891" t="inlineStr">
        <is>
          <t>S9486</t>
        </is>
      </c>
      <c r="F30891" t="inlineStr">
        <is>
          <t>BN</t>
        </is>
      </c>
      <c r="G30891" t="inlineStr">
        <is>
          <t>No</t>
        </is>
      </c>
      <c r="H30891" t="n">
        <v>4.2</v>
      </c>
    </row>
    <row r="30892">
      <c r="A30892" t="inlineStr">
        <is>
          <t>2026-W3-2026-CALLITO-S8155</t>
        </is>
      </c>
      <c r="B30892" t="n">
        <v>2026</v>
      </c>
      <c r="C30892" t="n">
        <v>3</v>
      </c>
      <c r="D30892" t="inlineStr">
        <is>
          <t>2026-CALLITO</t>
        </is>
      </c>
      <c r="E30892" t="inlineStr">
        <is>
          <t>S8155</t>
        </is>
      </c>
      <c r="F30892" t="inlineStr">
        <is>
          <t>RB</t>
        </is>
      </c>
      <c r="G30892" t="inlineStr">
        <is>
          <t>Yes</t>
        </is>
      </c>
      <c r="H30892" t="n">
        <v>7</v>
      </c>
    </row>
    <row r="30893">
      <c r="A30893" t="inlineStr">
        <is>
          <t>2026-W3-2026-CALLITO-S9488</t>
        </is>
      </c>
      <c r="B30893" t="n">
        <v>2026</v>
      </c>
      <c r="C30893" t="n">
        <v>3</v>
      </c>
      <c r="D30893" t="inlineStr">
        <is>
          <t>2026-CALLITO</t>
        </is>
      </c>
      <c r="E30893" t="inlineStr">
        <is>
          <t>S9488</t>
        </is>
      </c>
      <c r="F30893" t="inlineStr">
        <is>
          <t>WR</t>
        </is>
      </c>
      <c r="G30893" t="inlineStr">
        <is>
          <t>Yes</t>
        </is>
      </c>
      <c r="H30893" t="n">
        <v>30.36</v>
      </c>
    </row>
    <row r="30894">
      <c r="A30894" t="inlineStr">
        <is>
          <t>2026-W3-2026-CALLITO-S11631</t>
        </is>
      </c>
      <c r="B30894" t="n">
        <v>2026</v>
      </c>
      <c r="C30894" t="n">
        <v>3</v>
      </c>
      <c r="D30894" t="inlineStr">
        <is>
          <t>2026-CALLITO</t>
        </is>
      </c>
      <c r="E30894" t="inlineStr">
        <is>
          <t>S11631</t>
        </is>
      </c>
      <c r="F30894" t="inlineStr">
        <is>
          <t>WR</t>
        </is>
      </c>
      <c r="G30894" t="inlineStr">
        <is>
          <t>Yes</t>
        </is>
      </c>
      <c r="H30894" t="n">
        <v>1.3</v>
      </c>
    </row>
    <row r="30895">
      <c r="A30895" t="inlineStr">
        <is>
          <t>2026-W3-2026-CALLITO-S11604</t>
        </is>
      </c>
      <c r="B30895" t="n">
        <v>2026</v>
      </c>
      <c r="C30895" t="n">
        <v>3</v>
      </c>
      <c r="D30895" t="inlineStr">
        <is>
          <t>2026-CALLITO</t>
        </is>
      </c>
      <c r="E30895" t="inlineStr">
        <is>
          <t>S11604</t>
        </is>
      </c>
      <c r="F30895" t="inlineStr">
        <is>
          <t>TE</t>
        </is>
      </c>
      <c r="G30895" t="inlineStr">
        <is>
          <t>Yes</t>
        </is>
      </c>
      <c r="H30895" t="n">
        <v>22.6</v>
      </c>
    </row>
    <row r="30896">
      <c r="A30896" t="inlineStr">
        <is>
          <t>2026-W3-2026-CALLITO-S11435</t>
        </is>
      </c>
      <c r="B30896" t="n">
        <v>2026</v>
      </c>
      <c r="C30896" t="n">
        <v>3</v>
      </c>
      <c r="D30896" t="inlineStr">
        <is>
          <t>2026-CALLITO</t>
        </is>
      </c>
      <c r="E30896" t="inlineStr">
        <is>
          <t>S11435</t>
        </is>
      </c>
      <c r="F30896" t="inlineStr">
        <is>
          <t>BN</t>
        </is>
      </c>
      <c r="G30896" t="inlineStr">
        <is>
          <t>No</t>
        </is>
      </c>
      <c r="H30896" t="n">
        <v>1.4</v>
      </c>
    </row>
    <row r="30897">
      <c r="A30897" t="inlineStr">
        <is>
          <t>2026-W3-2026-CALLITO-S11566</t>
        </is>
      </c>
      <c r="B30897" t="n">
        <v>2026</v>
      </c>
      <c r="C30897" t="n">
        <v>3</v>
      </c>
      <c r="D30897" t="inlineStr">
        <is>
          <t>2026-CALLITO</t>
        </is>
      </c>
      <c r="E30897" t="inlineStr">
        <is>
          <t>S11566</t>
        </is>
      </c>
      <c r="F30897" t="inlineStr">
        <is>
          <t>BN</t>
        </is>
      </c>
      <c r="G30897" t="inlineStr">
        <is>
          <t>No</t>
        </is>
      </c>
      <c r="H30897" t="n">
        <v>0</v>
      </c>
    </row>
    <row r="30898">
      <c r="A30898" t="inlineStr">
        <is>
          <t>2026-W3-2026-CALLITO-S9482</t>
        </is>
      </c>
      <c r="B30898" t="n">
        <v>2026</v>
      </c>
      <c r="C30898" t="n">
        <v>3</v>
      </c>
      <c r="D30898" t="inlineStr">
        <is>
          <t>2026-CALLITO</t>
        </is>
      </c>
      <c r="E30898" t="inlineStr">
        <is>
          <t>S9482</t>
        </is>
      </c>
      <c r="F30898" t="inlineStr">
        <is>
          <t>BN</t>
        </is>
      </c>
      <c r="G30898" t="inlineStr">
        <is>
          <t>No</t>
        </is>
      </c>
      <c r="H30898" t="n">
        <v>10.7</v>
      </c>
    </row>
    <row r="30899">
      <c r="A30899" t="inlineStr">
        <is>
          <t>2026-W3-2026-CALLITO-S9500</t>
        </is>
      </c>
      <c r="B30899" t="n">
        <v>2026</v>
      </c>
      <c r="C30899" t="n">
        <v>3</v>
      </c>
      <c r="D30899" t="inlineStr">
        <is>
          <t>2026-CALLITO</t>
        </is>
      </c>
      <c r="E30899" t="inlineStr">
        <is>
          <t>S9500</t>
        </is>
      </c>
      <c r="F30899" t="inlineStr">
        <is>
          <t>BN</t>
        </is>
      </c>
      <c r="G30899" t="inlineStr">
        <is>
          <t>No</t>
        </is>
      </c>
      <c r="H30899" t="n">
        <v>10.2</v>
      </c>
    </row>
    <row r="30900">
      <c r="A30900" t="inlineStr">
        <is>
          <t>2026-W4-2026-JCHAPS-S8138</t>
        </is>
      </c>
      <c r="B30900" t="n">
        <v>2026</v>
      </c>
      <c r="C30900" t="n">
        <v>4</v>
      </c>
      <c r="D30900" t="inlineStr">
        <is>
          <t>2026-JCHAPS</t>
        </is>
      </c>
      <c r="E30900" t="inlineStr">
        <is>
          <t>S8138</t>
        </is>
      </c>
      <c r="F30900" t="inlineStr">
        <is>
          <t>RB</t>
        </is>
      </c>
      <c r="G30900" t="inlineStr">
        <is>
          <t>Yes</t>
        </is>
      </c>
      <c r="H30900" t="n">
        <v>15.3</v>
      </c>
    </row>
    <row r="30901">
      <c r="A30901" t="inlineStr">
        <is>
          <t>2026-W4-2026-JCHAPS-S7588</t>
        </is>
      </c>
      <c r="B30901" t="n">
        <v>2026</v>
      </c>
      <c r="C30901" t="n">
        <v>4</v>
      </c>
      <c r="D30901" t="inlineStr">
        <is>
          <t>2026-JCHAPS</t>
        </is>
      </c>
      <c r="E30901" t="inlineStr">
        <is>
          <t>S7588</t>
        </is>
      </c>
      <c r="F30901" t="inlineStr">
        <is>
          <t>RB</t>
        </is>
      </c>
      <c r="G30901" t="inlineStr">
        <is>
          <t>Yes</t>
        </is>
      </c>
      <c r="H30901" t="n">
        <v>28.8</v>
      </c>
    </row>
    <row r="30902">
      <c r="A30902" t="inlineStr">
        <is>
          <t>2026-W4-2026-JCHAPS-S11620</t>
        </is>
      </c>
      <c r="B30902" t="n">
        <v>2026</v>
      </c>
      <c r="C30902" t="n">
        <v>4</v>
      </c>
      <c r="D30902" t="inlineStr">
        <is>
          <t>2026-JCHAPS</t>
        </is>
      </c>
      <c r="E30902" t="inlineStr">
        <is>
          <t>S11620</t>
        </is>
      </c>
      <c r="F30902" t="inlineStr">
        <is>
          <t>WR</t>
        </is>
      </c>
      <c r="G30902" t="inlineStr">
        <is>
          <t>Yes</t>
        </is>
      </c>
      <c r="H30902" t="n">
        <v>12.4</v>
      </c>
    </row>
    <row r="30903">
      <c r="A30903" t="inlineStr">
        <is>
          <t>2026-W4-2026-JCHAPS-S7526</t>
        </is>
      </c>
      <c r="B30903" t="n">
        <v>2026</v>
      </c>
      <c r="C30903" t="n">
        <v>4</v>
      </c>
      <c r="D30903" t="inlineStr">
        <is>
          <t>2026-JCHAPS</t>
        </is>
      </c>
      <c r="E30903" t="inlineStr">
        <is>
          <t>S7526</t>
        </is>
      </c>
      <c r="F30903" t="inlineStr">
        <is>
          <t>WR</t>
        </is>
      </c>
      <c r="G30903" t="inlineStr">
        <is>
          <t>Yes</t>
        </is>
      </c>
      <c r="H30903" t="n">
        <v>12</v>
      </c>
    </row>
    <row r="30904">
      <c r="A30904" t="inlineStr">
        <is>
          <t>2026-W4-2026-JCHAPS-S8110</t>
        </is>
      </c>
      <c r="B30904" t="n">
        <v>2026</v>
      </c>
      <c r="C30904" t="n">
        <v>4</v>
      </c>
      <c r="D30904" t="inlineStr">
        <is>
          <t>2026-JCHAPS</t>
        </is>
      </c>
      <c r="E30904" t="inlineStr">
        <is>
          <t>S8110</t>
        </is>
      </c>
      <c r="F30904" t="inlineStr">
        <is>
          <t>W/R/T FLEX</t>
        </is>
      </c>
      <c r="G30904" t="inlineStr">
        <is>
          <t>Yes</t>
        </is>
      </c>
      <c r="H30904" t="n">
        <v>2.6</v>
      </c>
    </row>
    <row r="30905">
      <c r="A30905" t="inlineStr">
        <is>
          <t>2026-W4-2026-JCHAPS-S9511</t>
        </is>
      </c>
      <c r="B30905" t="n">
        <v>2026</v>
      </c>
      <c r="C30905" t="n">
        <v>4</v>
      </c>
      <c r="D30905" t="inlineStr">
        <is>
          <t>2026-JCHAPS</t>
        </is>
      </c>
      <c r="E30905" t="inlineStr">
        <is>
          <t>S9511</t>
        </is>
      </c>
      <c r="F30905" t="inlineStr">
        <is>
          <t>BN</t>
        </is>
      </c>
      <c r="G30905" t="inlineStr">
        <is>
          <t>No</t>
        </is>
      </c>
      <c r="H30905" t="n">
        <v>8.800000000000001</v>
      </c>
    </row>
    <row r="30906">
      <c r="A30906" t="inlineStr">
        <is>
          <t>2026-W4-2026-VARO-S9509</t>
        </is>
      </c>
      <c r="B30906" t="n">
        <v>2026</v>
      </c>
      <c r="C30906" t="n">
        <v>4</v>
      </c>
      <c r="D30906" t="inlineStr">
        <is>
          <t>2026-VARO</t>
        </is>
      </c>
      <c r="E30906" t="inlineStr">
        <is>
          <t>S9509</t>
        </is>
      </c>
      <c r="F30906" t="inlineStr">
        <is>
          <t>RB</t>
        </is>
      </c>
      <c r="G30906" t="inlineStr">
        <is>
          <t>Yes</t>
        </is>
      </c>
      <c r="H30906" t="n">
        <v>29.2</v>
      </c>
    </row>
    <row r="30907">
      <c r="A30907" t="inlineStr">
        <is>
          <t>2026-W4-2026-VARO-S10229</t>
        </is>
      </c>
      <c r="B30907" t="n">
        <v>2026</v>
      </c>
      <c r="C30907" t="n">
        <v>4</v>
      </c>
      <c r="D30907" t="inlineStr">
        <is>
          <t>2026-VARO</t>
        </is>
      </c>
      <c r="E30907" t="inlineStr">
        <is>
          <t>S10229</t>
        </is>
      </c>
      <c r="F30907" t="inlineStr">
        <is>
          <t>W/R/T FLEX</t>
        </is>
      </c>
      <c r="G30907" t="inlineStr">
        <is>
          <t>Yes</t>
        </is>
      </c>
      <c r="H30907" t="n">
        <v>0</v>
      </c>
    </row>
    <row r="30908">
      <c r="A30908" t="inlineStr">
        <is>
          <t>2026-W4-2026-VARO-S11560</t>
        </is>
      </c>
      <c r="B30908" t="n">
        <v>2026</v>
      </c>
      <c r="C30908" t="n">
        <v>4</v>
      </c>
      <c r="D30908" t="inlineStr">
        <is>
          <t>2026-VARO</t>
        </is>
      </c>
      <c r="E30908" t="inlineStr">
        <is>
          <t>S11560</t>
        </is>
      </c>
      <c r="F30908" t="inlineStr">
        <is>
          <t>BN</t>
        </is>
      </c>
      <c r="G30908" t="inlineStr">
        <is>
          <t>No</t>
        </is>
      </c>
      <c r="H30908" t="n">
        <v>0</v>
      </c>
    </row>
    <row r="30909">
      <c r="A30909" t="inlineStr">
        <is>
          <t>2026-W4-2026-VARO-S11586</t>
        </is>
      </c>
      <c r="B30909" t="n">
        <v>2026</v>
      </c>
      <c r="C30909" t="n">
        <v>4</v>
      </c>
      <c r="D30909" t="inlineStr">
        <is>
          <t>2026-VARO</t>
        </is>
      </c>
      <c r="E30909" t="inlineStr">
        <is>
          <t>S11586</t>
        </is>
      </c>
      <c r="F30909" t="inlineStr">
        <is>
          <t>BN</t>
        </is>
      </c>
      <c r="G30909" t="inlineStr">
        <is>
          <t>No</t>
        </is>
      </c>
      <c r="H30909" t="n">
        <v>2.6</v>
      </c>
    </row>
    <row r="30910">
      <c r="A30910" t="inlineStr">
        <is>
          <t>2026-W4-2026-VARO-S8132</t>
        </is>
      </c>
      <c r="B30910" t="n">
        <v>2026</v>
      </c>
      <c r="C30910" t="n">
        <v>4</v>
      </c>
      <c r="D30910" t="inlineStr">
        <is>
          <t>2026-VARO</t>
        </is>
      </c>
      <c r="E30910" t="inlineStr">
        <is>
          <t>S8132</t>
        </is>
      </c>
      <c r="F30910" t="inlineStr">
        <is>
          <t>BN</t>
        </is>
      </c>
      <c r="G30910" t="inlineStr">
        <is>
          <t>No</t>
        </is>
      </c>
      <c r="H30910" t="n">
        <v>11.9</v>
      </c>
    </row>
    <row r="30911">
      <c r="A30911" t="inlineStr">
        <is>
          <t>2026-W4-2026-VARO-S8154</t>
        </is>
      </c>
      <c r="B30911" t="n">
        <v>2026</v>
      </c>
      <c r="C30911" t="n">
        <v>4</v>
      </c>
      <c r="D30911" t="inlineStr">
        <is>
          <t>2026-VARO</t>
        </is>
      </c>
      <c r="E30911" t="inlineStr">
        <is>
          <t>S8154</t>
        </is>
      </c>
      <c r="F30911" t="inlineStr">
        <is>
          <t>BN</t>
        </is>
      </c>
      <c r="G30911" t="inlineStr">
        <is>
          <t>No</t>
        </is>
      </c>
      <c r="H30911" t="n">
        <v>25.2</v>
      </c>
    </row>
    <row r="30912">
      <c r="A30912" t="inlineStr">
        <is>
          <t>2026-W4-2026-PUENTETU-S9484</t>
        </is>
      </c>
      <c r="B30912" t="n">
        <v>2026</v>
      </c>
      <c r="C30912" t="n">
        <v>4</v>
      </c>
      <c r="D30912" t="inlineStr">
        <is>
          <t>2026-PUENTETU</t>
        </is>
      </c>
      <c r="E30912" t="inlineStr">
        <is>
          <t>S9484</t>
        </is>
      </c>
      <c r="F30912" t="inlineStr">
        <is>
          <t>TE</t>
        </is>
      </c>
      <c r="G30912" t="inlineStr">
        <is>
          <t>Yes</t>
        </is>
      </c>
      <c r="H30912" t="n">
        <v>13.5</v>
      </c>
    </row>
    <row r="30913">
      <c r="A30913" t="inlineStr">
        <is>
          <t>2026-W4-2026-PUENTETU-S11792</t>
        </is>
      </c>
      <c r="B30913" t="n">
        <v>2026</v>
      </c>
      <c r="C30913" t="n">
        <v>4</v>
      </c>
      <c r="D30913" t="inlineStr">
        <is>
          <t>2026-PUENTETU</t>
        </is>
      </c>
      <c r="E30913" t="inlineStr">
        <is>
          <t>S11792</t>
        </is>
      </c>
      <c r="F30913" t="inlineStr">
        <is>
          <t>K</t>
        </is>
      </c>
      <c r="G30913" t="inlineStr">
        <is>
          <t>Yes</t>
        </is>
      </c>
      <c r="H30913" t="n">
        <v>19</v>
      </c>
    </row>
    <row r="30914">
      <c r="A30914" t="inlineStr">
        <is>
          <t>2026-W4-2026-PUENTETU-S7528</t>
        </is>
      </c>
      <c r="B30914" t="n">
        <v>2026</v>
      </c>
      <c r="C30914" t="n">
        <v>4</v>
      </c>
      <c r="D30914" t="inlineStr">
        <is>
          <t>2026-PUENTETU</t>
        </is>
      </c>
      <c r="E30914" t="inlineStr">
        <is>
          <t>S7528</t>
        </is>
      </c>
      <c r="F30914" t="inlineStr">
        <is>
          <t>BN</t>
        </is>
      </c>
      <c r="G30914" t="inlineStr">
        <is>
          <t>No</t>
        </is>
      </c>
      <c r="H30914" t="n">
        <v>3</v>
      </c>
    </row>
    <row r="30915">
      <c r="A30915" t="inlineStr">
        <is>
          <t>2026-W4-2026-PUENTETU-S8210</t>
        </is>
      </c>
      <c r="B30915" t="n">
        <v>2026</v>
      </c>
      <c r="C30915" t="n">
        <v>4</v>
      </c>
      <c r="D30915" t="inlineStr">
        <is>
          <t>2026-PUENTETU</t>
        </is>
      </c>
      <c r="E30915" t="inlineStr">
        <is>
          <t>S8210</t>
        </is>
      </c>
      <c r="F30915" t="inlineStr">
        <is>
          <t>BN</t>
        </is>
      </c>
      <c r="G30915" t="inlineStr">
        <is>
          <t>No</t>
        </is>
      </c>
      <c r="H30915" t="n">
        <v>1.5</v>
      </c>
    </row>
    <row r="30916">
      <c r="A30916" t="inlineStr">
        <is>
          <t>2026-W4-2026-ISAROD-S9758</t>
        </is>
      </c>
      <c r="B30916" t="n">
        <v>2026</v>
      </c>
      <c r="C30916" t="n">
        <v>4</v>
      </c>
      <c r="D30916" t="inlineStr">
        <is>
          <t>2026-ISAROD</t>
        </is>
      </c>
      <c r="E30916" t="inlineStr">
        <is>
          <t>S9758</t>
        </is>
      </c>
      <c r="F30916" t="inlineStr">
        <is>
          <t>QB</t>
        </is>
      </c>
      <c r="G30916" t="inlineStr">
        <is>
          <t>Yes</t>
        </is>
      </c>
      <c r="H30916" t="n">
        <v>23.08</v>
      </c>
    </row>
    <row r="30917">
      <c r="A30917" t="inlineStr">
        <is>
          <t>2026-W4-2026-ISAROD-S11584</t>
        </is>
      </c>
      <c r="B30917" t="n">
        <v>2026</v>
      </c>
      <c r="C30917" t="n">
        <v>4</v>
      </c>
      <c r="D30917" t="inlineStr">
        <is>
          <t>2026-ISAROD</t>
        </is>
      </c>
      <c r="E30917" t="inlineStr">
        <is>
          <t>S11584</t>
        </is>
      </c>
      <c r="F30917" t="inlineStr">
        <is>
          <t>RB</t>
        </is>
      </c>
      <c r="G30917" t="inlineStr">
        <is>
          <t>Yes</t>
        </is>
      </c>
      <c r="H30917" t="n">
        <v>6.1</v>
      </c>
    </row>
    <row r="30918">
      <c r="A30918" t="inlineStr">
        <is>
          <t>2026-W4-2026-ISAROD-S8228</t>
        </is>
      </c>
      <c r="B30918" t="n">
        <v>2026</v>
      </c>
      <c r="C30918" t="n">
        <v>4</v>
      </c>
      <c r="D30918" t="inlineStr">
        <is>
          <t>2026-ISAROD</t>
        </is>
      </c>
      <c r="E30918" t="inlineStr">
        <is>
          <t>S8228</t>
        </is>
      </c>
      <c r="F30918" t="inlineStr">
        <is>
          <t>RB</t>
        </is>
      </c>
      <c r="G30918" t="inlineStr">
        <is>
          <t>Yes</t>
        </is>
      </c>
      <c r="H30918" t="n">
        <v>14.1</v>
      </c>
    </row>
    <row r="30919">
      <c r="A30919" t="inlineStr">
        <is>
          <t>2026-W4-2026-ISAROD-S8112</t>
        </is>
      </c>
      <c r="B30919" t="n">
        <v>2026</v>
      </c>
      <c r="C30919" t="n">
        <v>4</v>
      </c>
      <c r="D30919" t="inlineStr">
        <is>
          <t>2026-ISAROD</t>
        </is>
      </c>
      <c r="E30919" t="inlineStr">
        <is>
          <t>S8112</t>
        </is>
      </c>
      <c r="F30919" t="inlineStr">
        <is>
          <t>WR</t>
        </is>
      </c>
      <c r="G30919" t="inlineStr">
        <is>
          <t>Yes</t>
        </is>
      </c>
      <c r="H30919" t="n">
        <v>12.1</v>
      </c>
    </row>
    <row r="30920">
      <c r="A30920" t="inlineStr">
        <is>
          <t>2026-W4-2026-ISAROD-S7553</t>
        </is>
      </c>
      <c r="B30920" t="n">
        <v>2026</v>
      </c>
      <c r="C30920" t="n">
        <v>4</v>
      </c>
      <c r="D30920" t="inlineStr">
        <is>
          <t>2026-ISAROD</t>
        </is>
      </c>
      <c r="E30920" t="inlineStr">
        <is>
          <t>S7553</t>
        </is>
      </c>
      <c r="F30920" t="inlineStr">
        <is>
          <t>BN</t>
        </is>
      </c>
      <c r="G30920" t="inlineStr">
        <is>
          <t>No</t>
        </is>
      </c>
      <c r="H30920" t="n">
        <v>6.2</v>
      </c>
    </row>
    <row r="30921">
      <c r="A30921" t="inlineStr">
        <is>
          <t>2026-W4-2026-ISAROD-S7567</t>
        </is>
      </c>
      <c r="B30921" t="n">
        <v>2026</v>
      </c>
      <c r="C30921" t="n">
        <v>4</v>
      </c>
      <c r="D30921" t="inlineStr">
        <is>
          <t>2026-ISAROD</t>
        </is>
      </c>
      <c r="E30921" t="inlineStr">
        <is>
          <t>S7567</t>
        </is>
      </c>
      <c r="F30921" t="inlineStr">
        <is>
          <t>BN</t>
        </is>
      </c>
      <c r="G30921" t="inlineStr">
        <is>
          <t>No</t>
        </is>
      </c>
      <c r="H30921" t="n">
        <v>9.699999999999999</v>
      </c>
    </row>
    <row r="30922">
      <c r="A30922" t="inlineStr">
        <is>
          <t>2026-W4-2026-ISAROD-S9225</t>
        </is>
      </c>
      <c r="B30922" t="n">
        <v>2026</v>
      </c>
      <c r="C30922" t="n">
        <v>4</v>
      </c>
      <c r="D30922" t="inlineStr">
        <is>
          <t>2026-ISAROD</t>
        </is>
      </c>
      <c r="E30922" t="inlineStr">
        <is>
          <t>S9225</t>
        </is>
      </c>
      <c r="F30922" t="inlineStr">
        <is>
          <t>BN</t>
        </is>
      </c>
      <c r="G30922" t="inlineStr">
        <is>
          <t>No</t>
        </is>
      </c>
      <c r="H30922" t="n">
        <v>5.5</v>
      </c>
    </row>
    <row r="30923">
      <c r="A30923" t="inlineStr">
        <is>
          <t>2026-W4-2026-PACO-S8150</t>
        </is>
      </c>
      <c r="B30923" t="n">
        <v>2026</v>
      </c>
      <c r="C30923" t="n">
        <v>4</v>
      </c>
      <c r="D30923" t="inlineStr">
        <is>
          <t>2026-PACO</t>
        </is>
      </c>
      <c r="E30923" t="inlineStr">
        <is>
          <t>S8150</t>
        </is>
      </c>
      <c r="F30923" t="inlineStr">
        <is>
          <t>RB</t>
        </is>
      </c>
      <c r="G30923" t="inlineStr">
        <is>
          <t>Yes</t>
        </is>
      </c>
      <c r="H30923" t="n">
        <v>31.7</v>
      </c>
    </row>
    <row r="30924">
      <c r="A30924" t="inlineStr">
        <is>
          <t>2026-W4-2026-PACO-S7564</t>
        </is>
      </c>
      <c r="B30924" t="n">
        <v>2026</v>
      </c>
      <c r="C30924" t="n">
        <v>4</v>
      </c>
      <c r="D30924" t="inlineStr">
        <is>
          <t>2026-PACO</t>
        </is>
      </c>
      <c r="E30924" t="inlineStr">
        <is>
          <t>S7564</t>
        </is>
      </c>
      <c r="F30924" t="inlineStr">
        <is>
          <t>WR</t>
        </is>
      </c>
      <c r="G30924" t="inlineStr">
        <is>
          <t>Yes</t>
        </is>
      </c>
      <c r="H30924" t="n">
        <v>4.2</v>
      </c>
    </row>
    <row r="30925">
      <c r="A30925" t="inlineStr">
        <is>
          <t>2026-W4-2026-PACO-S10236</t>
        </is>
      </c>
      <c r="B30925" t="n">
        <v>2026</v>
      </c>
      <c r="C30925" t="n">
        <v>4</v>
      </c>
      <c r="D30925" t="inlineStr">
        <is>
          <t>2026-PACO</t>
        </is>
      </c>
      <c r="E30925" t="inlineStr">
        <is>
          <t>S10236</t>
        </is>
      </c>
      <c r="F30925" t="inlineStr">
        <is>
          <t>TE</t>
        </is>
      </c>
      <c r="G30925" t="inlineStr">
        <is>
          <t>Yes</t>
        </is>
      </c>
      <c r="H30925" t="n">
        <v>1.2</v>
      </c>
    </row>
    <row r="30926">
      <c r="A30926" t="inlineStr">
        <is>
          <t>2026-W4-2026-PACO-S7839</t>
        </is>
      </c>
      <c r="B30926" t="n">
        <v>2026</v>
      </c>
      <c r="C30926" t="n">
        <v>4</v>
      </c>
      <c r="D30926" t="inlineStr">
        <is>
          <t>2026-PACO</t>
        </is>
      </c>
      <c r="E30926" t="inlineStr">
        <is>
          <t>S7839</t>
        </is>
      </c>
      <c r="F30926" t="inlineStr">
        <is>
          <t>K</t>
        </is>
      </c>
      <c r="G30926" t="inlineStr">
        <is>
          <t>Yes</t>
        </is>
      </c>
      <c r="H30926" t="n">
        <v>5</v>
      </c>
    </row>
    <row r="30927">
      <c r="A30927" t="inlineStr">
        <is>
          <t>2026-W4-2026-PACO-S10859</t>
        </is>
      </c>
      <c r="B30927" t="n">
        <v>2026</v>
      </c>
      <c r="C30927" t="n">
        <v>4</v>
      </c>
      <c r="D30927" t="inlineStr">
        <is>
          <t>2026-PACO</t>
        </is>
      </c>
      <c r="E30927" t="inlineStr">
        <is>
          <t>S10859</t>
        </is>
      </c>
      <c r="F30927" t="inlineStr">
        <is>
          <t>BN</t>
        </is>
      </c>
      <c r="G30927" t="inlineStr">
        <is>
          <t>No</t>
        </is>
      </c>
      <c r="H30927" t="n">
        <v>18.4</v>
      </c>
    </row>
    <row r="30928">
      <c r="A30928" t="inlineStr">
        <is>
          <t>2026-W4-2026-PACO-S8142</t>
        </is>
      </c>
      <c r="B30928" t="n">
        <v>2026</v>
      </c>
      <c r="C30928" t="n">
        <v>4</v>
      </c>
      <c r="D30928" t="inlineStr">
        <is>
          <t>2026-PACO</t>
        </is>
      </c>
      <c r="E30928" t="inlineStr">
        <is>
          <t>S8142</t>
        </is>
      </c>
      <c r="F30928" t="inlineStr">
        <is>
          <t>BN</t>
        </is>
      </c>
      <c r="G30928" t="inlineStr">
        <is>
          <t>No</t>
        </is>
      </c>
      <c r="H30928" t="n">
        <v>0</v>
      </c>
    </row>
    <row r="30929">
      <c r="A30929" t="inlineStr">
        <is>
          <t>2026-W4-2026-PACO-S9753</t>
        </is>
      </c>
      <c r="B30929" t="n">
        <v>2026</v>
      </c>
      <c r="C30929" t="n">
        <v>4</v>
      </c>
      <c r="D30929" t="inlineStr">
        <is>
          <t>2026-PACO</t>
        </is>
      </c>
      <c r="E30929" t="inlineStr">
        <is>
          <t>S9753</t>
        </is>
      </c>
      <c r="F30929" t="inlineStr">
        <is>
          <t>BN</t>
        </is>
      </c>
      <c r="G30929" t="inlineStr">
        <is>
          <t>No</t>
        </is>
      </c>
      <c r="H30929" t="n">
        <v>0</v>
      </c>
    </row>
    <row r="30930">
      <c r="A30930" t="inlineStr">
        <is>
          <t>2026-W4-2026-ALEXAODE-S9224</t>
        </is>
      </c>
      <c r="B30930" t="n">
        <v>2026</v>
      </c>
      <c r="C30930" t="n">
        <v>4</v>
      </c>
      <c r="D30930" t="inlineStr">
        <is>
          <t>2026-ALEXAODE</t>
        </is>
      </c>
      <c r="E30930" t="inlineStr">
        <is>
          <t>S9224</t>
        </is>
      </c>
      <c r="F30930" t="inlineStr">
        <is>
          <t>RB</t>
        </is>
      </c>
      <c r="G30930" t="inlineStr">
        <is>
          <t>Yes</t>
        </is>
      </c>
      <c r="H30930" t="n">
        <v>13.6</v>
      </c>
    </row>
    <row r="30931">
      <c r="A30931" t="inlineStr">
        <is>
          <t>2026-W4-2026-ALEXAODE-S11632</t>
        </is>
      </c>
      <c r="B30931" t="n">
        <v>2026</v>
      </c>
      <c r="C30931" t="n">
        <v>4</v>
      </c>
      <c r="D30931" t="inlineStr">
        <is>
          <t>2026-ALEXAODE</t>
        </is>
      </c>
      <c r="E30931" t="inlineStr">
        <is>
          <t>S11632</t>
        </is>
      </c>
      <c r="F30931" t="inlineStr">
        <is>
          <t>WR</t>
        </is>
      </c>
      <c r="G30931" t="inlineStr">
        <is>
          <t>Yes</t>
        </is>
      </c>
      <c r="H30931" t="n">
        <v>20.2</v>
      </c>
    </row>
    <row r="30932">
      <c r="A30932" t="inlineStr">
        <is>
          <t>2026-W4-2026-ALEXAODE-S8167</t>
        </is>
      </c>
      <c r="B30932" t="n">
        <v>2026</v>
      </c>
      <c r="C30932" t="n">
        <v>4</v>
      </c>
      <c r="D30932" t="inlineStr">
        <is>
          <t>2026-ALEXAODE</t>
        </is>
      </c>
      <c r="E30932" t="inlineStr">
        <is>
          <t>S8167</t>
        </is>
      </c>
      <c r="F30932" t="inlineStr">
        <is>
          <t>WR</t>
        </is>
      </c>
      <c r="G30932" t="inlineStr">
        <is>
          <t>Yes</t>
        </is>
      </c>
      <c r="H30932" t="n">
        <v>6.2</v>
      </c>
    </row>
    <row r="30933">
      <c r="A30933" t="inlineStr">
        <is>
          <t>2026-W4-2026-ALEXAODE-S10232</t>
        </is>
      </c>
      <c r="B30933" t="n">
        <v>2026</v>
      </c>
      <c r="C30933" t="n">
        <v>4</v>
      </c>
      <c r="D30933" t="inlineStr">
        <is>
          <t>2026-ALEXAODE</t>
        </is>
      </c>
      <c r="E30933" t="inlineStr">
        <is>
          <t>S10232</t>
        </is>
      </c>
      <c r="F30933" t="inlineStr">
        <is>
          <t>W/R/T FLEX</t>
        </is>
      </c>
      <c r="G30933" t="inlineStr">
        <is>
          <t>Yes</t>
        </is>
      </c>
      <c r="H30933" t="n">
        <v>13</v>
      </c>
    </row>
    <row r="30934">
      <c r="A30934" t="inlineStr">
        <is>
          <t>2026-W4-2026-ALEXAODE-S11571</t>
        </is>
      </c>
      <c r="B30934" t="n">
        <v>2026</v>
      </c>
      <c r="C30934" t="n">
        <v>4</v>
      </c>
      <c r="D30934" t="inlineStr">
        <is>
          <t>2026-ALEXAODE</t>
        </is>
      </c>
      <c r="E30934" t="inlineStr">
        <is>
          <t>S11571</t>
        </is>
      </c>
      <c r="F30934" t="inlineStr">
        <is>
          <t>BN</t>
        </is>
      </c>
      <c r="G30934" t="inlineStr">
        <is>
          <t>No</t>
        </is>
      </c>
      <c r="H30934" t="n">
        <v>0</v>
      </c>
    </row>
    <row r="30935">
      <c r="A30935" t="inlineStr">
        <is>
          <t>2026-W4-2026-ALEXAODE-S11643</t>
        </is>
      </c>
      <c r="B30935" t="n">
        <v>2026</v>
      </c>
      <c r="C30935" t="n">
        <v>4</v>
      </c>
      <c r="D30935" t="inlineStr">
        <is>
          <t>2026-ALEXAODE</t>
        </is>
      </c>
      <c r="E30935" t="inlineStr">
        <is>
          <t>S11643</t>
        </is>
      </c>
      <c r="F30935" t="inlineStr">
        <is>
          <t>BN</t>
        </is>
      </c>
      <c r="G30935" t="inlineStr">
        <is>
          <t>No</t>
        </is>
      </c>
      <c r="H30935" t="n">
        <v>0.7</v>
      </c>
    </row>
    <row r="30936">
      <c r="A30936" t="inlineStr">
        <is>
          <t>2026-W4-2026-ALEXAODE-S7543</t>
        </is>
      </c>
      <c r="B30936" t="n">
        <v>2026</v>
      </c>
      <c r="C30936" t="n">
        <v>4</v>
      </c>
      <c r="D30936" t="inlineStr">
        <is>
          <t>2026-ALEXAODE</t>
        </is>
      </c>
      <c r="E30936" t="inlineStr">
        <is>
          <t>S7543</t>
        </is>
      </c>
      <c r="F30936" t="inlineStr">
        <is>
          <t>BN</t>
        </is>
      </c>
      <c r="G30936" t="inlineStr">
        <is>
          <t>No</t>
        </is>
      </c>
      <c r="H30936" t="n">
        <v>0</v>
      </c>
    </row>
    <row r="30937">
      <c r="A30937" t="inlineStr">
        <is>
          <t>2026-W4-2026-PEPSALFA-S9221</t>
        </is>
      </c>
      <c r="B30937" t="n">
        <v>2026</v>
      </c>
      <c r="C30937" t="n">
        <v>4</v>
      </c>
      <c r="D30937" t="inlineStr">
        <is>
          <t>2026-PEPSALFA</t>
        </is>
      </c>
      <c r="E30937" t="inlineStr">
        <is>
          <t>S9221</t>
        </is>
      </c>
      <c r="F30937" t="inlineStr">
        <is>
          <t>RB</t>
        </is>
      </c>
      <c r="G30937" t="inlineStr">
        <is>
          <t>Yes</t>
        </is>
      </c>
      <c r="H30937" t="n">
        <v>15.7</v>
      </c>
    </row>
    <row r="30938">
      <c r="A30938" t="inlineStr">
        <is>
          <t>2026-W4-2026-PEPSALFA-S7569</t>
        </is>
      </c>
      <c r="B30938" t="n">
        <v>2026</v>
      </c>
      <c r="C30938" t="n">
        <v>4</v>
      </c>
      <c r="D30938" t="inlineStr">
        <is>
          <t>2026-PEPSALFA</t>
        </is>
      </c>
      <c r="E30938" t="inlineStr">
        <is>
          <t>S7569</t>
        </is>
      </c>
      <c r="F30938" t="inlineStr">
        <is>
          <t>WR</t>
        </is>
      </c>
      <c r="G30938" t="inlineStr">
        <is>
          <t>Yes</t>
        </is>
      </c>
      <c r="H30938" t="n">
        <v>27.3</v>
      </c>
    </row>
    <row r="30939">
      <c r="A30939" t="inlineStr">
        <is>
          <t>2026-W4-2026-PEPSALFA-S8130</t>
        </is>
      </c>
      <c r="B30939" t="n">
        <v>2026</v>
      </c>
      <c r="C30939" t="n">
        <v>4</v>
      </c>
      <c r="D30939" t="inlineStr">
        <is>
          <t>2026-PEPSALFA</t>
        </is>
      </c>
      <c r="E30939" t="inlineStr">
        <is>
          <t>S8130</t>
        </is>
      </c>
      <c r="F30939" t="inlineStr">
        <is>
          <t>TE</t>
        </is>
      </c>
      <c r="G30939" t="inlineStr">
        <is>
          <t>Yes</t>
        </is>
      </c>
      <c r="H30939" t="n">
        <v>6.6</v>
      </c>
    </row>
    <row r="30940">
      <c r="A30940" t="inlineStr">
        <is>
          <t>2026-W4-2026-PEPSALFA-S8121</t>
        </is>
      </c>
      <c r="B30940" t="n">
        <v>2026</v>
      </c>
      <c r="C30940" t="n">
        <v>4</v>
      </c>
      <c r="D30940" t="inlineStr">
        <is>
          <t>2026-PEPSALFA</t>
        </is>
      </c>
      <c r="E30940" t="inlineStr">
        <is>
          <t>S8121</t>
        </is>
      </c>
      <c r="F30940" t="inlineStr">
        <is>
          <t>BN</t>
        </is>
      </c>
      <c r="G30940" t="inlineStr">
        <is>
          <t>No</t>
        </is>
      </c>
      <c r="H30940" t="n">
        <v>20.8</v>
      </c>
    </row>
    <row r="30941">
      <c r="A30941" t="inlineStr">
        <is>
          <t>2026-W4-2026-PEPSALFA-S8136</t>
        </is>
      </c>
      <c r="B30941" t="n">
        <v>2026</v>
      </c>
      <c r="C30941" t="n">
        <v>4</v>
      </c>
      <c r="D30941" t="inlineStr">
        <is>
          <t>2026-PEPSALFA</t>
        </is>
      </c>
      <c r="E30941" t="inlineStr">
        <is>
          <t>S8136</t>
        </is>
      </c>
      <c r="F30941" t="inlineStr">
        <is>
          <t>BN</t>
        </is>
      </c>
      <c r="G30941" t="inlineStr">
        <is>
          <t>No</t>
        </is>
      </c>
      <c r="H30941" t="n">
        <v>0</v>
      </c>
    </row>
    <row r="30942">
      <c r="A30942" t="inlineStr">
        <is>
          <t>2026-W4-2026-TROQUERO-S8183</t>
        </is>
      </c>
      <c r="B30942" t="n">
        <v>2026</v>
      </c>
      <c r="C30942" t="n">
        <v>4</v>
      </c>
      <c r="D30942" t="inlineStr">
        <is>
          <t>2026-TROQUERO</t>
        </is>
      </c>
      <c r="E30942" t="inlineStr">
        <is>
          <t>S8183</t>
        </is>
      </c>
      <c r="F30942" t="inlineStr">
        <is>
          <t>QB</t>
        </is>
      </c>
      <c r="G30942" t="inlineStr">
        <is>
          <t>Yes</t>
        </is>
      </c>
      <c r="H30942" t="n">
        <v>21.62</v>
      </c>
    </row>
    <row r="30943">
      <c r="A30943" t="inlineStr">
        <is>
          <t>2026-W4-2026-TROQUERO-S8151</t>
        </is>
      </c>
      <c r="B30943" t="n">
        <v>2026</v>
      </c>
      <c r="C30943" t="n">
        <v>4</v>
      </c>
      <c r="D30943" t="inlineStr">
        <is>
          <t>2026-TROQUERO</t>
        </is>
      </c>
      <c r="E30943" t="inlineStr">
        <is>
          <t>S8151</t>
        </is>
      </c>
      <c r="F30943" t="inlineStr">
        <is>
          <t>RB</t>
        </is>
      </c>
      <c r="G30943" t="inlineStr">
        <is>
          <t>Yes</t>
        </is>
      </c>
      <c r="H30943" t="n">
        <v>30.4</v>
      </c>
    </row>
    <row r="30944">
      <c r="A30944" t="inlineStr">
        <is>
          <t>2026-W4-2026-TROQUERO-S7594</t>
        </is>
      </c>
      <c r="B30944" t="n">
        <v>2026</v>
      </c>
      <c r="C30944" t="n">
        <v>4</v>
      </c>
      <c r="D30944" t="inlineStr">
        <is>
          <t>2026-TROQUERO</t>
        </is>
      </c>
      <c r="E30944" t="inlineStr">
        <is>
          <t>S7594</t>
        </is>
      </c>
      <c r="F30944" t="inlineStr">
        <is>
          <t>RB</t>
        </is>
      </c>
      <c r="G30944" t="inlineStr">
        <is>
          <t>Yes</t>
        </is>
      </c>
      <c r="H30944" t="n">
        <v>25.4</v>
      </c>
    </row>
    <row r="30945">
      <c r="A30945" t="inlineStr">
        <is>
          <t>2026-W4-2026-TROQUERO-S9493</t>
        </is>
      </c>
      <c r="B30945" t="n">
        <v>2026</v>
      </c>
      <c r="C30945" t="n">
        <v>4</v>
      </c>
      <c r="D30945" t="inlineStr">
        <is>
          <t>2026-TROQUERO</t>
        </is>
      </c>
      <c r="E30945" t="inlineStr">
        <is>
          <t>S9493</t>
        </is>
      </c>
      <c r="F30945" t="inlineStr">
        <is>
          <t>W/R/T FLEX</t>
        </is>
      </c>
      <c r="G30945" t="inlineStr">
        <is>
          <t>Yes</t>
        </is>
      </c>
      <c r="H30945" t="n">
        <v>23.2</v>
      </c>
    </row>
    <row r="30946">
      <c r="A30946" t="inlineStr">
        <is>
          <t>2026-W4-2026-TROQUERO-S8259</t>
        </is>
      </c>
      <c r="B30946" t="n">
        <v>2026</v>
      </c>
      <c r="C30946" t="n">
        <v>4</v>
      </c>
      <c r="D30946" t="inlineStr">
        <is>
          <t>2026-TROQUERO</t>
        </is>
      </c>
      <c r="E30946" t="inlineStr">
        <is>
          <t>S8259</t>
        </is>
      </c>
      <c r="F30946" t="inlineStr">
        <is>
          <t>K</t>
        </is>
      </c>
      <c r="G30946" t="inlineStr">
        <is>
          <t>Yes</t>
        </is>
      </c>
      <c r="H30946" t="n">
        <v>12</v>
      </c>
    </row>
    <row r="30947">
      <c r="A30947" t="inlineStr">
        <is>
          <t>2026-W4-2026-TROQUERO-S9756</t>
        </is>
      </c>
      <c r="B30947" t="n">
        <v>2026</v>
      </c>
      <c r="C30947" t="n">
        <v>4</v>
      </c>
      <c r="D30947" t="inlineStr">
        <is>
          <t>2026-TROQUERO</t>
        </is>
      </c>
      <c r="E30947" t="inlineStr">
        <is>
          <t>S9756</t>
        </is>
      </c>
      <c r="F30947" t="inlineStr">
        <is>
          <t>BN</t>
        </is>
      </c>
      <c r="G30947" t="inlineStr">
        <is>
          <t>No</t>
        </is>
      </c>
      <c r="H30947" t="n">
        <v>7.1</v>
      </c>
    </row>
    <row r="30948">
      <c r="A30948" t="inlineStr">
        <is>
          <t>2026-W4-2026-HUEROELC-S11576</t>
        </is>
      </c>
      <c r="B30948" t="n">
        <v>2026</v>
      </c>
      <c r="C30948" t="n">
        <v>4</v>
      </c>
      <c r="D30948" t="inlineStr">
        <is>
          <t>2026-HUEROELC</t>
        </is>
      </c>
      <c r="E30948" t="inlineStr">
        <is>
          <t>S11576</t>
        </is>
      </c>
      <c r="F30948" t="inlineStr">
        <is>
          <t>RB</t>
        </is>
      </c>
      <c r="G30948" t="inlineStr">
        <is>
          <t>Yes</t>
        </is>
      </c>
      <c r="H30948" t="n">
        <v>7.7</v>
      </c>
    </row>
    <row r="30949">
      <c r="A30949" t="inlineStr">
        <is>
          <t>2026-W4-2026-HUEROELC-S8137</t>
        </is>
      </c>
      <c r="B30949" t="n">
        <v>2026</v>
      </c>
      <c r="C30949" t="n">
        <v>4</v>
      </c>
      <c r="D30949" t="inlineStr">
        <is>
          <t>2026-HUEROELC</t>
        </is>
      </c>
      <c r="E30949" t="inlineStr">
        <is>
          <t>S8137</t>
        </is>
      </c>
      <c r="F30949" t="inlineStr">
        <is>
          <t>WR</t>
        </is>
      </c>
      <c r="G30949" t="inlineStr">
        <is>
          <t>Yes</t>
        </is>
      </c>
      <c r="H30949" t="n">
        <v>8.5</v>
      </c>
    </row>
    <row r="30950">
      <c r="A30950" t="inlineStr">
        <is>
          <t>2026-W4-2026-HUEROELC-S8146</t>
        </is>
      </c>
      <c r="B30950" t="n">
        <v>2026</v>
      </c>
      <c r="C30950" t="n">
        <v>4</v>
      </c>
      <c r="D30950" t="inlineStr">
        <is>
          <t>2026-HUEROELC</t>
        </is>
      </c>
      <c r="E30950" t="inlineStr">
        <is>
          <t>S8146</t>
        </is>
      </c>
      <c r="F30950" t="inlineStr">
        <is>
          <t>WR</t>
        </is>
      </c>
      <c r="G30950" t="inlineStr">
        <is>
          <t>Yes</t>
        </is>
      </c>
      <c r="H30950" t="n">
        <v>4.2</v>
      </c>
    </row>
    <row r="30951">
      <c r="A30951" t="inlineStr">
        <is>
          <t>2026-W4-2026-HUEROELC-S8131</t>
        </is>
      </c>
      <c r="B30951" t="n">
        <v>2026</v>
      </c>
      <c r="C30951" t="n">
        <v>4</v>
      </c>
      <c r="D30951" t="inlineStr">
        <is>
          <t>2026-HUEROELC</t>
        </is>
      </c>
      <c r="E30951" t="inlineStr">
        <is>
          <t>S8131</t>
        </is>
      </c>
      <c r="F30951" t="inlineStr">
        <is>
          <t>TE</t>
        </is>
      </c>
      <c r="G30951" t="inlineStr">
        <is>
          <t>Yes</t>
        </is>
      </c>
      <c r="H30951" t="n">
        <v>10.1</v>
      </c>
    </row>
    <row r="30952">
      <c r="A30952" t="inlineStr">
        <is>
          <t>2026-W4-2026-HUEROELC-S9997</t>
        </is>
      </c>
      <c r="B30952" t="n">
        <v>2026</v>
      </c>
      <c r="C30952" t="n">
        <v>4</v>
      </c>
      <c r="D30952" t="inlineStr">
        <is>
          <t>2026-HUEROELC</t>
        </is>
      </c>
      <c r="E30952" t="inlineStr">
        <is>
          <t>S9997</t>
        </is>
      </c>
      <c r="F30952" t="inlineStr">
        <is>
          <t>W/R/T FLEX</t>
        </is>
      </c>
      <c r="G30952" t="inlineStr">
        <is>
          <t>Yes</t>
        </is>
      </c>
      <c r="H30952" t="n">
        <v>21.8</v>
      </c>
    </row>
    <row r="30953">
      <c r="A30953" t="inlineStr">
        <is>
          <t>2026-W4-2026-HUEROELC-S12185</t>
        </is>
      </c>
      <c r="B30953" t="n">
        <v>2026</v>
      </c>
      <c r="C30953" t="n">
        <v>4</v>
      </c>
      <c r="D30953" t="inlineStr">
        <is>
          <t>2026-HUEROELC</t>
        </is>
      </c>
      <c r="E30953" t="inlineStr">
        <is>
          <t>S12185</t>
        </is>
      </c>
      <c r="F30953" t="inlineStr">
        <is>
          <t>K</t>
        </is>
      </c>
      <c r="G30953" t="inlineStr">
        <is>
          <t>Yes</t>
        </is>
      </c>
      <c r="H30953" t="n">
        <v>16</v>
      </c>
    </row>
    <row r="30954">
      <c r="A30954" t="inlineStr">
        <is>
          <t>2026-W4-2026-HUEROELC-S7611</t>
        </is>
      </c>
      <c r="B30954" t="n">
        <v>2026</v>
      </c>
      <c r="C30954" t="n">
        <v>4</v>
      </c>
      <c r="D30954" t="inlineStr">
        <is>
          <t>2026-HUEROELC</t>
        </is>
      </c>
      <c r="E30954" t="inlineStr">
        <is>
          <t>S7611</t>
        </is>
      </c>
      <c r="F30954" t="inlineStr">
        <is>
          <t>BN</t>
        </is>
      </c>
      <c r="G30954" t="inlineStr">
        <is>
          <t>No</t>
        </is>
      </c>
      <c r="H30954" t="n">
        <v>16.9</v>
      </c>
    </row>
    <row r="30955">
      <c r="A30955" t="inlineStr">
        <is>
          <t>2026-W4-2026-HUEROELC-S8408</t>
        </is>
      </c>
      <c r="B30955" t="n">
        <v>2026</v>
      </c>
      <c r="C30955" t="n">
        <v>4</v>
      </c>
      <c r="D30955" t="inlineStr">
        <is>
          <t>2026-HUEROELC</t>
        </is>
      </c>
      <c r="E30955" t="inlineStr">
        <is>
          <t>S8408</t>
        </is>
      </c>
      <c r="F30955" t="inlineStr">
        <is>
          <t>BN</t>
        </is>
      </c>
      <c r="G30955" t="inlineStr">
        <is>
          <t>No</t>
        </is>
      </c>
      <c r="H30955" t="n">
        <v>0</v>
      </c>
    </row>
    <row r="30956">
      <c r="A30956" t="inlineStr">
        <is>
          <t>2026-W4-2026-PITACIOC-S7523</t>
        </is>
      </c>
      <c r="B30956" t="n">
        <v>2026</v>
      </c>
      <c r="C30956" t="n">
        <v>4</v>
      </c>
      <c r="D30956" t="inlineStr">
        <is>
          <t>2026-PITACIOC</t>
        </is>
      </c>
      <c r="E30956" t="inlineStr">
        <is>
          <t>S7523</t>
        </is>
      </c>
      <c r="F30956" t="inlineStr">
        <is>
          <t>QB</t>
        </is>
      </c>
      <c r="G30956" t="inlineStr">
        <is>
          <t>Yes</t>
        </is>
      </c>
      <c r="H30956" t="n">
        <v>13.08</v>
      </c>
    </row>
    <row r="30957">
      <c r="A30957" t="inlineStr">
        <is>
          <t>2026-W4-2026-PITACIOC-S7547</t>
        </is>
      </c>
      <c r="B30957" t="n">
        <v>2026</v>
      </c>
      <c r="C30957" t="n">
        <v>4</v>
      </c>
      <c r="D30957" t="inlineStr">
        <is>
          <t>2026-PITACIOC</t>
        </is>
      </c>
      <c r="E30957" t="inlineStr">
        <is>
          <t>S7547</t>
        </is>
      </c>
      <c r="F30957" t="inlineStr">
        <is>
          <t>WR</t>
        </is>
      </c>
      <c r="G30957" t="inlineStr">
        <is>
          <t>Yes</t>
        </is>
      </c>
      <c r="H30957" t="n">
        <v>11.5</v>
      </c>
    </row>
    <row r="30958">
      <c r="A30958" t="inlineStr">
        <is>
          <t>2026-W4-2026-PITACIOC-S11533</t>
        </is>
      </c>
      <c r="B30958" t="n">
        <v>2026</v>
      </c>
      <c r="C30958" t="n">
        <v>4</v>
      </c>
      <c r="D30958" t="inlineStr">
        <is>
          <t>2026-PITACIOC</t>
        </is>
      </c>
      <c r="E30958" t="inlineStr">
        <is>
          <t>S11533</t>
        </is>
      </c>
      <c r="F30958" t="inlineStr">
        <is>
          <t>K</t>
        </is>
      </c>
      <c r="G30958" t="inlineStr">
        <is>
          <t>Yes</t>
        </is>
      </c>
      <c r="H30958" t="n">
        <v>12</v>
      </c>
    </row>
    <row r="30959">
      <c r="A30959" t="inlineStr">
        <is>
          <t>2026-W4-2026-PITACIOC-S11625</t>
        </is>
      </c>
      <c r="B30959" t="n">
        <v>2026</v>
      </c>
      <c r="C30959" t="n">
        <v>4</v>
      </c>
      <c r="D30959" t="inlineStr">
        <is>
          <t>2026-PITACIOC</t>
        </is>
      </c>
      <c r="E30959" t="inlineStr">
        <is>
          <t>S11625</t>
        </is>
      </c>
      <c r="F30959" t="inlineStr">
        <is>
          <t>BN</t>
        </is>
      </c>
      <c r="G30959" t="inlineStr">
        <is>
          <t>No</t>
        </is>
      </c>
      <c r="H30959" t="n">
        <v>0</v>
      </c>
    </row>
    <row r="30960">
      <c r="A30960" t="inlineStr">
        <is>
          <t>2026-W4-2026-PITACIOC-S11635</t>
        </is>
      </c>
      <c r="B30960" t="n">
        <v>2026</v>
      </c>
      <c r="C30960" t="n">
        <v>4</v>
      </c>
      <c r="D30960" t="inlineStr">
        <is>
          <t>2026-PITACIOC</t>
        </is>
      </c>
      <c r="E30960" t="inlineStr">
        <is>
          <t>S11635</t>
        </is>
      </c>
      <c r="F30960" t="inlineStr">
        <is>
          <t>BN</t>
        </is>
      </c>
      <c r="G30960" t="inlineStr">
        <is>
          <t>No</t>
        </is>
      </c>
      <c r="H30960" t="n">
        <v>0</v>
      </c>
    </row>
    <row r="30961">
      <c r="A30961" t="inlineStr">
        <is>
          <t>2026-W4-2026-PITACIOC-S9757</t>
        </is>
      </c>
      <c r="B30961" t="n">
        <v>2026</v>
      </c>
      <c r="C30961" t="n">
        <v>4</v>
      </c>
      <c r="D30961" t="inlineStr">
        <is>
          <t>2026-PITACIOC</t>
        </is>
      </c>
      <c r="E30961" t="inlineStr">
        <is>
          <t>S9757</t>
        </is>
      </c>
      <c r="F30961" t="inlineStr">
        <is>
          <t>BN</t>
        </is>
      </c>
      <c r="G30961" t="inlineStr">
        <is>
          <t>No</t>
        </is>
      </c>
      <c r="H30961" t="n">
        <v>0.9</v>
      </c>
    </row>
    <row r="30962">
      <c r="A30962" t="inlineStr">
        <is>
          <t>2026-W4-2026-TONYCLIF-S9228</t>
        </is>
      </c>
      <c r="B30962" t="n">
        <v>2026</v>
      </c>
      <c r="C30962" t="n">
        <v>4</v>
      </c>
      <c r="D30962" t="inlineStr">
        <is>
          <t>2026-TONYCLIF</t>
        </is>
      </c>
      <c r="E30962" t="inlineStr">
        <is>
          <t>S9228</t>
        </is>
      </c>
      <c r="F30962" t="inlineStr">
        <is>
          <t>QB</t>
        </is>
      </c>
      <c r="G30962" t="inlineStr">
        <is>
          <t>Yes</t>
        </is>
      </c>
      <c r="H30962" t="n">
        <v>21.46</v>
      </c>
    </row>
    <row r="30963">
      <c r="A30963" t="inlineStr">
        <is>
          <t>2026-W4-2026-TONYCLIF-S8144</t>
        </is>
      </c>
      <c r="B30963" t="n">
        <v>2026</v>
      </c>
      <c r="C30963" t="n">
        <v>4</v>
      </c>
      <c r="D30963" t="inlineStr">
        <is>
          <t>2026-TONYCLIF</t>
        </is>
      </c>
      <c r="E30963" t="inlineStr">
        <is>
          <t>S8144</t>
        </is>
      </c>
      <c r="F30963" t="inlineStr">
        <is>
          <t>WR</t>
        </is>
      </c>
      <c r="G30963" t="inlineStr">
        <is>
          <t>Yes</t>
        </is>
      </c>
      <c r="H30963" t="n">
        <v>15.6</v>
      </c>
    </row>
    <row r="30964">
      <c r="A30964" t="inlineStr">
        <is>
          <t>2026-W4-2026-TONYCLIF-S9486</t>
        </is>
      </c>
      <c r="B30964" t="n">
        <v>2026</v>
      </c>
      <c r="C30964" t="n">
        <v>4</v>
      </c>
      <c r="D30964" t="inlineStr">
        <is>
          <t>2026-TONYCLIF</t>
        </is>
      </c>
      <c r="E30964" t="inlineStr">
        <is>
          <t>S9486</t>
        </is>
      </c>
      <c r="F30964" t="inlineStr">
        <is>
          <t>WR</t>
        </is>
      </c>
      <c r="G30964" t="inlineStr">
        <is>
          <t>Yes</t>
        </is>
      </c>
      <c r="H30964" t="n">
        <v>3.3</v>
      </c>
    </row>
    <row r="30965">
      <c r="A30965" t="inlineStr">
        <is>
          <t>2026-W4-2026-TONYCLIF-S11834</t>
        </is>
      </c>
      <c r="B30965" t="n">
        <v>2026</v>
      </c>
      <c r="C30965" t="n">
        <v>4</v>
      </c>
      <c r="D30965" t="inlineStr">
        <is>
          <t>2026-TONYCLIF</t>
        </is>
      </c>
      <c r="E30965" t="inlineStr">
        <is>
          <t>S11834</t>
        </is>
      </c>
      <c r="F30965" t="inlineStr">
        <is>
          <t>W/R/T FLEX</t>
        </is>
      </c>
      <c r="G30965" t="inlineStr">
        <is>
          <t>Yes</t>
        </is>
      </c>
      <c r="H30965" t="n">
        <v>14.4</v>
      </c>
    </row>
    <row r="30966">
      <c r="A30966" t="inlineStr">
        <is>
          <t>2026-W4-2026-TONYCLIF-S7525</t>
        </is>
      </c>
      <c r="B30966" t="n">
        <v>2026</v>
      </c>
      <c r="C30966" t="n">
        <v>4</v>
      </c>
      <c r="D30966" t="inlineStr">
        <is>
          <t>2026-TONYCLIF</t>
        </is>
      </c>
      <c r="E30966" t="inlineStr">
        <is>
          <t>S7525</t>
        </is>
      </c>
      <c r="F30966" t="inlineStr">
        <is>
          <t>BN</t>
        </is>
      </c>
      <c r="G30966" t="inlineStr">
        <is>
          <t>No</t>
        </is>
      </c>
      <c r="H30966" t="n">
        <v>0</v>
      </c>
    </row>
    <row r="30967">
      <c r="A30967" t="inlineStr">
        <is>
          <t>2026-W4-2026-TONYCLIF-S8148</t>
        </is>
      </c>
      <c r="B30967" t="n">
        <v>2026</v>
      </c>
      <c r="C30967" t="n">
        <v>4</v>
      </c>
      <c r="D30967" t="inlineStr">
        <is>
          <t>2026-TONYCLIF</t>
        </is>
      </c>
      <c r="E30967" t="inlineStr">
        <is>
          <t>S8148</t>
        </is>
      </c>
      <c r="F30967" t="inlineStr">
        <is>
          <t>BN</t>
        </is>
      </c>
      <c r="G30967" t="inlineStr">
        <is>
          <t>No</t>
        </is>
      </c>
      <c r="H30967" t="n">
        <v>13.2</v>
      </c>
    </row>
    <row r="30968">
      <c r="A30968" t="inlineStr">
        <is>
          <t>2026-W4-2026-CALLITO-S11435</t>
        </is>
      </c>
      <c r="B30968" t="n">
        <v>2026</v>
      </c>
      <c r="C30968" t="n">
        <v>4</v>
      </c>
      <c r="D30968" t="inlineStr">
        <is>
          <t>2026-CALLITO</t>
        </is>
      </c>
      <c r="E30968" t="inlineStr">
        <is>
          <t>S11435</t>
        </is>
      </c>
      <c r="F30968" t="inlineStr">
        <is>
          <t>RB</t>
        </is>
      </c>
      <c r="G30968" t="inlineStr">
        <is>
          <t>Yes</t>
        </is>
      </c>
      <c r="H30968" t="n">
        <v>25.5</v>
      </c>
    </row>
    <row r="30969">
      <c r="A30969" t="inlineStr">
        <is>
          <t>2026-W4-2026-CALLITO-S9488</t>
        </is>
      </c>
      <c r="B30969" t="n">
        <v>2026</v>
      </c>
      <c r="C30969" t="n">
        <v>4</v>
      </c>
      <c r="D30969" t="inlineStr">
        <is>
          <t>2026-CALLITO</t>
        </is>
      </c>
      <c r="E30969" t="inlineStr">
        <is>
          <t>S9488</t>
        </is>
      </c>
      <c r="F30969" t="inlineStr">
        <is>
          <t>WR</t>
        </is>
      </c>
      <c r="G30969" t="inlineStr">
        <is>
          <t>Yes</t>
        </is>
      </c>
      <c r="H30969" t="n">
        <v>10.1</v>
      </c>
    </row>
    <row r="30970">
      <c r="A30970" t="inlineStr">
        <is>
          <t>2026-W4-2026-CALLITO-S9500</t>
        </is>
      </c>
      <c r="B30970" t="n">
        <v>2026</v>
      </c>
      <c r="C30970" t="n">
        <v>4</v>
      </c>
      <c r="D30970" t="inlineStr">
        <is>
          <t>2026-CALLITO</t>
        </is>
      </c>
      <c r="E30970" t="inlineStr">
        <is>
          <t>S9500</t>
        </is>
      </c>
      <c r="F30970" t="inlineStr">
        <is>
          <t>WR</t>
        </is>
      </c>
      <c r="G30970" t="inlineStr">
        <is>
          <t>Yes</t>
        </is>
      </c>
      <c r="H30970" t="n">
        <v>3.1</v>
      </c>
    </row>
    <row r="30971">
      <c r="A30971" t="inlineStr">
        <is>
          <t>2026-W4-2026-CALLITO-S11604</t>
        </is>
      </c>
      <c r="B30971" t="n">
        <v>2026</v>
      </c>
      <c r="C30971" t="n">
        <v>4</v>
      </c>
      <c r="D30971" t="inlineStr">
        <is>
          <t>2026-CALLITO</t>
        </is>
      </c>
      <c r="E30971" t="inlineStr">
        <is>
          <t>S11604</t>
        </is>
      </c>
      <c r="F30971" t="inlineStr">
        <is>
          <t>TE</t>
        </is>
      </c>
      <c r="G30971" t="inlineStr">
        <is>
          <t>Yes</t>
        </is>
      </c>
      <c r="H30971" t="n">
        <v>17.6</v>
      </c>
    </row>
    <row r="30972">
      <c r="A30972" t="inlineStr">
        <is>
          <t>2026-W4-2026-CALLITO-S11566</t>
        </is>
      </c>
      <c r="B30972" t="n">
        <v>2026</v>
      </c>
      <c r="C30972" t="n">
        <v>4</v>
      </c>
      <c r="D30972" t="inlineStr">
        <is>
          <t>2026-CALLITO</t>
        </is>
      </c>
      <c r="E30972" t="inlineStr">
        <is>
          <t>S11566</t>
        </is>
      </c>
      <c r="F30972" t="inlineStr">
        <is>
          <t>BN</t>
        </is>
      </c>
      <c r="G30972" t="inlineStr">
        <is>
          <t>No</t>
        </is>
      </c>
      <c r="H30972" t="n">
        <v>0</v>
      </c>
    </row>
    <row r="30973">
      <c r="A30973" t="inlineStr">
        <is>
          <t>2026-W4-2026-CALLITO-S11631</t>
        </is>
      </c>
      <c r="B30973" t="n">
        <v>2026</v>
      </c>
      <c r="C30973" t="n">
        <v>4</v>
      </c>
      <c r="D30973" t="inlineStr">
        <is>
          <t>2026-CALLITO</t>
        </is>
      </c>
      <c r="E30973" t="inlineStr">
        <is>
          <t>S11631</t>
        </is>
      </c>
      <c r="F30973" t="inlineStr">
        <is>
          <t>BN</t>
        </is>
      </c>
      <c r="G30973" t="inlineStr">
        <is>
          <t>No</t>
        </is>
      </c>
      <c r="H30973" t="n">
        <v>8.699999999999999</v>
      </c>
    </row>
    <row r="30974">
      <c r="A30974" t="inlineStr">
        <is>
          <t>2026-W4-2026-CALLITO-S8155</t>
        </is>
      </c>
      <c r="B30974" t="n">
        <v>2026</v>
      </c>
      <c r="C30974" t="n">
        <v>4</v>
      </c>
      <c r="D30974" t="inlineStr">
        <is>
          <t>2026-CALLITO</t>
        </is>
      </c>
      <c r="E30974" t="inlineStr">
        <is>
          <t>S8155</t>
        </is>
      </c>
      <c r="F30974" t="inlineStr">
        <is>
          <t>BN</t>
        </is>
      </c>
      <c r="G30974" t="inlineStr">
        <is>
          <t>No</t>
        </is>
      </c>
      <c r="H30974" t="n">
        <v>0</v>
      </c>
    </row>
    <row r="30975">
      <c r="A30975" t="inlineStr">
        <is>
          <t>2026-W5-2026-JCHAPS-S11564</t>
        </is>
      </c>
      <c r="B30975" t="n">
        <v>2026</v>
      </c>
      <c r="C30975" t="n">
        <v>5</v>
      </c>
      <c r="D30975" t="inlineStr">
        <is>
          <t>2026-JCHAPS</t>
        </is>
      </c>
      <c r="E30975" t="inlineStr">
        <is>
          <t>S11564</t>
        </is>
      </c>
      <c r="F30975" t="inlineStr">
        <is>
          <t>QB</t>
        </is>
      </c>
      <c r="G30975" t="inlineStr">
        <is>
          <t>Yes</t>
        </is>
      </c>
      <c r="H30975" t="n">
        <v>39.46</v>
      </c>
    </row>
    <row r="30976">
      <c r="A30976" t="inlineStr">
        <is>
          <t>2026-W5-2026-JCHAPS-S8138</t>
        </is>
      </c>
      <c r="B30976" t="n">
        <v>2026</v>
      </c>
      <c r="C30976" t="n">
        <v>5</v>
      </c>
      <c r="D30976" t="inlineStr">
        <is>
          <t>2026-JCHAPS</t>
        </is>
      </c>
      <c r="E30976" t="inlineStr">
        <is>
          <t>S8138</t>
        </is>
      </c>
      <c r="F30976" t="inlineStr">
        <is>
          <t>RB</t>
        </is>
      </c>
      <c r="G30976" t="inlineStr">
        <is>
          <t>Yes</t>
        </is>
      </c>
      <c r="H30976" t="n">
        <v>22.3</v>
      </c>
    </row>
    <row r="30977">
      <c r="A30977" t="inlineStr">
        <is>
          <t>2026-W5-2026-JCHAPS-S7588</t>
        </is>
      </c>
      <c r="B30977" t="n">
        <v>2026</v>
      </c>
      <c r="C30977" t="n">
        <v>5</v>
      </c>
      <c r="D30977" t="inlineStr">
        <is>
          <t>2026-JCHAPS</t>
        </is>
      </c>
      <c r="E30977" t="inlineStr">
        <is>
          <t>S7588</t>
        </is>
      </c>
      <c r="F30977" t="inlineStr">
        <is>
          <t>RB</t>
        </is>
      </c>
      <c r="G30977" t="inlineStr">
        <is>
          <t>Yes</t>
        </is>
      </c>
      <c r="H30977" t="n">
        <v>13.2</v>
      </c>
    </row>
    <row r="30978">
      <c r="A30978" t="inlineStr">
        <is>
          <t>2026-W5-2026-JCHAPS-Y32692</t>
        </is>
      </c>
      <c r="B30978" t="n">
        <v>2026</v>
      </c>
      <c r="C30978" t="n">
        <v>5</v>
      </c>
      <c r="D30978" t="inlineStr">
        <is>
          <t>2026-JCHAPS</t>
        </is>
      </c>
      <c r="E30978" t="inlineStr">
        <is>
          <t>Y32692</t>
        </is>
      </c>
      <c r="F30978" t="inlineStr">
        <is>
          <t>WR</t>
        </is>
      </c>
      <c r="G30978" t="inlineStr">
        <is>
          <t>Yes</t>
        </is>
      </c>
      <c r="H30978" t="n">
        <v>15.8</v>
      </c>
    </row>
    <row r="30979">
      <c r="A30979" t="inlineStr">
        <is>
          <t>2026-W5-2026-JCHAPS-S7526</t>
        </is>
      </c>
      <c r="B30979" t="n">
        <v>2026</v>
      </c>
      <c r="C30979" t="n">
        <v>5</v>
      </c>
      <c r="D30979" t="inlineStr">
        <is>
          <t>2026-JCHAPS</t>
        </is>
      </c>
      <c r="E30979" t="inlineStr">
        <is>
          <t>S7526</t>
        </is>
      </c>
      <c r="F30979" t="inlineStr">
        <is>
          <t>WR</t>
        </is>
      </c>
      <c r="G30979" t="inlineStr">
        <is>
          <t>Yes</t>
        </is>
      </c>
      <c r="H30979" t="n">
        <v>3.8</v>
      </c>
    </row>
    <row r="30980">
      <c r="A30980" t="inlineStr">
        <is>
          <t>2026-W5-2026-JCHAPS-S8110</t>
        </is>
      </c>
      <c r="B30980" t="n">
        <v>2026</v>
      </c>
      <c r="C30980" t="n">
        <v>5</v>
      </c>
      <c r="D30980" t="inlineStr">
        <is>
          <t>2026-JCHAPS</t>
        </is>
      </c>
      <c r="E30980" t="inlineStr">
        <is>
          <t>S8110</t>
        </is>
      </c>
      <c r="F30980" t="inlineStr">
        <is>
          <t>TE</t>
        </is>
      </c>
      <c r="G30980" t="inlineStr">
        <is>
          <t>Yes</t>
        </is>
      </c>
      <c r="H30980" t="n">
        <v>3.4</v>
      </c>
    </row>
    <row r="30981">
      <c r="A30981" t="inlineStr">
        <is>
          <t>2026-W5-2026-JCHAPS-Y27535</t>
        </is>
      </c>
      <c r="B30981" t="n">
        <v>2026</v>
      </c>
      <c r="C30981" t="n">
        <v>5</v>
      </c>
      <c r="D30981" t="inlineStr">
        <is>
          <t>2026-JCHAPS</t>
        </is>
      </c>
      <c r="E30981" t="inlineStr">
        <is>
          <t>Y27535</t>
        </is>
      </c>
      <c r="F30981" t="inlineStr">
        <is>
          <t>W/R/T FLEX</t>
        </is>
      </c>
      <c r="G30981" t="inlineStr">
        <is>
          <t>Yes</t>
        </is>
      </c>
      <c r="H30981" t="n">
        <v>22.8</v>
      </c>
    </row>
    <row r="30982">
      <c r="A30982" t="inlineStr">
        <is>
          <t>2026-W5-2026-JCHAPS-Y29792</t>
        </is>
      </c>
      <c r="B30982" t="n">
        <v>2026</v>
      </c>
      <c r="C30982" t="n">
        <v>5</v>
      </c>
      <c r="D30982" t="inlineStr">
        <is>
          <t>2026-JCHAPS</t>
        </is>
      </c>
      <c r="E30982" t="inlineStr">
        <is>
          <t>Y29792</t>
        </is>
      </c>
      <c r="F30982" t="inlineStr">
        <is>
          <t>K</t>
        </is>
      </c>
      <c r="G30982" t="inlineStr">
        <is>
          <t>Yes</t>
        </is>
      </c>
      <c r="H30982" t="n">
        <v>17</v>
      </c>
    </row>
    <row r="30983">
      <c r="A30983" t="inlineStr">
        <is>
          <t>2026-W5-2026-JCHAPS-Y-DEF:jacksonville</t>
        </is>
      </c>
      <c r="B30983" t="n">
        <v>2026</v>
      </c>
      <c r="C30983" t="n">
        <v>5</v>
      </c>
      <c r="D30983" t="inlineStr">
        <is>
          <t>2026-JCHAPS</t>
        </is>
      </c>
      <c r="E30983" t="inlineStr">
        <is>
          <t>Y-DEF:jacksonville</t>
        </is>
      </c>
      <c r="F30983" t="inlineStr">
        <is>
          <t>DST</t>
        </is>
      </c>
      <c r="G30983" t="inlineStr">
        <is>
          <t>Yes</t>
        </is>
      </c>
      <c r="H30983" t="n">
        <v>8.43</v>
      </c>
    </row>
    <row r="30984">
      <c r="A30984" t="inlineStr">
        <is>
          <t>2026-W5-2026-JCHAPS-S11581</t>
        </is>
      </c>
      <c r="B30984" t="n">
        <v>2026</v>
      </c>
      <c r="C30984" t="n">
        <v>5</v>
      </c>
      <c r="D30984" t="inlineStr">
        <is>
          <t>2026-JCHAPS</t>
        </is>
      </c>
      <c r="E30984" t="inlineStr">
        <is>
          <t>S11581</t>
        </is>
      </c>
      <c r="F30984" t="inlineStr">
        <is>
          <t>BN</t>
        </is>
      </c>
      <c r="G30984" t="inlineStr">
        <is>
          <t>No</t>
        </is>
      </c>
      <c r="H30984" t="n">
        <v>16.2</v>
      </c>
    </row>
    <row r="30985">
      <c r="A30985" t="inlineStr">
        <is>
          <t>2026-W5-2026-JCHAPS-S11625</t>
        </is>
      </c>
      <c r="B30985" t="n">
        <v>2026</v>
      </c>
      <c r="C30985" t="n">
        <v>5</v>
      </c>
      <c r="D30985" t="inlineStr">
        <is>
          <t>2026-JCHAPS</t>
        </is>
      </c>
      <c r="E30985" t="inlineStr">
        <is>
          <t>S11625</t>
        </is>
      </c>
      <c r="F30985" t="inlineStr">
        <is>
          <t>BN</t>
        </is>
      </c>
      <c r="G30985" t="inlineStr">
        <is>
          <t>No</t>
        </is>
      </c>
      <c r="H30985" t="n">
        <v>0</v>
      </c>
    </row>
    <row r="30986">
      <c r="A30986" t="inlineStr">
        <is>
          <t>2026-W5-2026-JCHAPS-Y31908</t>
        </is>
      </c>
      <c r="B30986" t="n">
        <v>2026</v>
      </c>
      <c r="C30986" t="n">
        <v>5</v>
      </c>
      <c r="D30986" t="inlineStr">
        <is>
          <t>2026-JCHAPS</t>
        </is>
      </c>
      <c r="E30986" t="inlineStr">
        <is>
          <t>Y31908</t>
        </is>
      </c>
      <c r="F30986" t="inlineStr">
        <is>
          <t>BN</t>
        </is>
      </c>
      <c r="G30986" t="inlineStr">
        <is>
          <t>No</t>
        </is>
      </c>
      <c r="H30986" t="n">
        <v>10.2</v>
      </c>
    </row>
    <row r="30987">
      <c r="A30987" t="inlineStr">
        <is>
          <t>2026-W5-2026-JCHAPS-Y33113</t>
        </is>
      </c>
      <c r="B30987" t="n">
        <v>2026</v>
      </c>
      <c r="C30987" t="n">
        <v>5</v>
      </c>
      <c r="D30987" t="inlineStr">
        <is>
          <t>2026-JCHAPS</t>
        </is>
      </c>
      <c r="E30987" t="inlineStr">
        <is>
          <t>Y33113</t>
        </is>
      </c>
      <c r="F30987" t="inlineStr">
        <is>
          <t>BN</t>
        </is>
      </c>
      <c r="G30987" t="inlineStr">
        <is>
          <t>No</t>
        </is>
      </c>
      <c r="H30987" t="n">
        <v>3.6</v>
      </c>
    </row>
    <row r="30988">
      <c r="A30988" t="inlineStr">
        <is>
          <t>2026-W5-2026-JCHAPS-Y33100</t>
        </is>
      </c>
      <c r="B30988" t="n">
        <v>2026</v>
      </c>
      <c r="C30988" t="n">
        <v>5</v>
      </c>
      <c r="D30988" t="inlineStr">
        <is>
          <t>2026-JCHAPS</t>
        </is>
      </c>
      <c r="E30988" t="inlineStr">
        <is>
          <t>Y33100</t>
        </is>
      </c>
      <c r="F30988" t="inlineStr">
        <is>
          <t>BN</t>
        </is>
      </c>
      <c r="G30988" t="inlineStr">
        <is>
          <t>No</t>
        </is>
      </c>
      <c r="H30988" t="n">
        <v>0</v>
      </c>
    </row>
    <row r="30989">
      <c r="A30989" t="inlineStr">
        <is>
          <t>2026-W5-2026-JCHAPS-S9511</t>
        </is>
      </c>
      <c r="B30989" t="n">
        <v>2026</v>
      </c>
      <c r="C30989" t="n">
        <v>5</v>
      </c>
      <c r="D30989" t="inlineStr">
        <is>
          <t>2026-JCHAPS</t>
        </is>
      </c>
      <c r="E30989" t="inlineStr">
        <is>
          <t>S9511</t>
        </is>
      </c>
      <c r="F30989" t="inlineStr">
        <is>
          <t>BN</t>
        </is>
      </c>
      <c r="G30989" t="inlineStr">
        <is>
          <t>No</t>
        </is>
      </c>
      <c r="H30989" t="n">
        <v>4.4</v>
      </c>
    </row>
    <row r="30990">
      <c r="A30990" t="inlineStr">
        <is>
          <t>2026-W5-2026-VARO-Y29325</t>
        </is>
      </c>
      <c r="B30990" t="n">
        <v>2026</v>
      </c>
      <c r="C30990" t="n">
        <v>5</v>
      </c>
      <c r="D30990" t="inlineStr">
        <is>
          <t>2026-VARO</t>
        </is>
      </c>
      <c r="E30990" t="inlineStr">
        <is>
          <t>Y29325</t>
        </is>
      </c>
      <c r="F30990" t="inlineStr">
        <is>
          <t>QB</t>
        </is>
      </c>
      <c r="G30990" t="inlineStr">
        <is>
          <t>Yes</t>
        </is>
      </c>
      <c r="H30990" t="n">
        <v>25.78</v>
      </c>
    </row>
    <row r="30991">
      <c r="A30991" t="inlineStr">
        <is>
          <t>2026-W5-2026-VARO-S9509</t>
        </is>
      </c>
      <c r="B30991" t="n">
        <v>2026</v>
      </c>
      <c r="C30991" t="n">
        <v>5</v>
      </c>
      <c r="D30991" t="inlineStr">
        <is>
          <t>2026-VARO</t>
        </is>
      </c>
      <c r="E30991" t="inlineStr">
        <is>
          <t>S9509</t>
        </is>
      </c>
      <c r="F30991" t="inlineStr">
        <is>
          <t>RB</t>
        </is>
      </c>
      <c r="G30991" t="inlineStr">
        <is>
          <t>Yes</t>
        </is>
      </c>
      <c r="H30991" t="n">
        <v>13.8</v>
      </c>
    </row>
    <row r="30992">
      <c r="A30992" t="inlineStr">
        <is>
          <t>2026-W5-2026-VARO-S13287</t>
        </is>
      </c>
      <c r="B30992" t="n">
        <v>2026</v>
      </c>
      <c r="C30992" t="n">
        <v>5</v>
      </c>
      <c r="D30992" t="inlineStr">
        <is>
          <t>2026-VARO</t>
        </is>
      </c>
      <c r="E30992" t="inlineStr">
        <is>
          <t>S13287</t>
        </is>
      </c>
      <c r="F30992" t="inlineStr">
        <is>
          <t>RB</t>
        </is>
      </c>
      <c r="G30992" t="inlineStr">
        <is>
          <t>Yes</t>
        </is>
      </c>
      <c r="H30992" t="n">
        <v>2.2</v>
      </c>
    </row>
    <row r="30993">
      <c r="A30993" t="inlineStr">
        <is>
          <t>2026-W5-2026-VARO-S13346</t>
        </is>
      </c>
      <c r="B30993" t="n">
        <v>2026</v>
      </c>
      <c r="C30993" t="n">
        <v>5</v>
      </c>
      <c r="D30993" t="inlineStr">
        <is>
          <t>2026-VARO</t>
        </is>
      </c>
      <c r="E30993" t="inlineStr">
        <is>
          <t>S13346</t>
        </is>
      </c>
      <c r="F30993" t="inlineStr">
        <is>
          <t>WR</t>
        </is>
      </c>
      <c r="G30993" t="inlineStr">
        <is>
          <t>Yes</t>
        </is>
      </c>
      <c r="H30993" t="n">
        <v>12.1</v>
      </c>
    </row>
    <row r="30994">
      <c r="A30994" t="inlineStr">
        <is>
          <t>2026-W5-2026-VARO-S12514</t>
        </is>
      </c>
      <c r="B30994" t="n">
        <v>2026</v>
      </c>
      <c r="C30994" t="n">
        <v>5</v>
      </c>
      <c r="D30994" t="inlineStr">
        <is>
          <t>2026-VARO</t>
        </is>
      </c>
      <c r="E30994" t="inlineStr">
        <is>
          <t>S12514</t>
        </is>
      </c>
      <c r="F30994" t="inlineStr">
        <is>
          <t>WR</t>
        </is>
      </c>
      <c r="G30994" t="inlineStr">
        <is>
          <t>Yes</t>
        </is>
      </c>
      <c r="H30994" t="n">
        <v>14.2</v>
      </c>
    </row>
    <row r="30995">
      <c r="A30995" t="inlineStr">
        <is>
          <t>2026-W5-2026-VARO-S12517</t>
        </is>
      </c>
      <c r="B30995" t="n">
        <v>2026</v>
      </c>
      <c r="C30995" t="n">
        <v>5</v>
      </c>
      <c r="D30995" t="inlineStr">
        <is>
          <t>2026-VARO</t>
        </is>
      </c>
      <c r="E30995" t="inlineStr">
        <is>
          <t>S12517</t>
        </is>
      </c>
      <c r="F30995" t="inlineStr">
        <is>
          <t>TE</t>
        </is>
      </c>
      <c r="G30995" t="inlineStr">
        <is>
          <t>Yes</t>
        </is>
      </c>
      <c r="H30995" t="n">
        <v>2.9</v>
      </c>
    </row>
    <row r="30996">
      <c r="A30996" t="inlineStr">
        <is>
          <t>2026-W5-2026-VARO-S8154</t>
        </is>
      </c>
      <c r="B30996" t="n">
        <v>2026</v>
      </c>
      <c r="C30996" t="n">
        <v>5</v>
      </c>
      <c r="D30996" t="inlineStr">
        <is>
          <t>2026-VARO</t>
        </is>
      </c>
      <c r="E30996" t="inlineStr">
        <is>
          <t>S8154</t>
        </is>
      </c>
      <c r="F30996" t="inlineStr">
        <is>
          <t>W/R/T FLEX</t>
        </is>
      </c>
      <c r="G30996" t="inlineStr">
        <is>
          <t>Yes</t>
        </is>
      </c>
      <c r="H30996" t="n">
        <v>1.6</v>
      </c>
    </row>
    <row r="30997">
      <c r="A30997" t="inlineStr">
        <is>
          <t>2026-W5-2026-VARO-Y28378</t>
        </is>
      </c>
      <c r="B30997" t="n">
        <v>2026</v>
      </c>
      <c r="C30997" t="n">
        <v>5</v>
      </c>
      <c r="D30997" t="inlineStr">
        <is>
          <t>2026-VARO</t>
        </is>
      </c>
      <c r="E30997" t="inlineStr">
        <is>
          <t>Y28378</t>
        </is>
      </c>
      <c r="F30997" t="inlineStr">
        <is>
          <t>K</t>
        </is>
      </c>
      <c r="G30997" t="inlineStr">
        <is>
          <t>Yes</t>
        </is>
      </c>
      <c r="H30997" t="n">
        <v>23</v>
      </c>
    </row>
    <row r="30998">
      <c r="A30998" t="inlineStr">
        <is>
          <t>2026-W5-2026-VARO-Y-DEF:houston</t>
        </is>
      </c>
      <c r="B30998" t="n">
        <v>2026</v>
      </c>
      <c r="C30998" t="n">
        <v>5</v>
      </c>
      <c r="D30998" t="inlineStr">
        <is>
          <t>2026-VARO</t>
        </is>
      </c>
      <c r="E30998" t="inlineStr">
        <is>
          <t>Y-DEF:houston</t>
        </is>
      </c>
      <c r="F30998" t="inlineStr">
        <is>
          <t>DST</t>
        </is>
      </c>
      <c r="G30998" t="inlineStr">
        <is>
          <t>Yes</t>
        </is>
      </c>
      <c r="H30998" t="n">
        <v>20.13</v>
      </c>
    </row>
    <row r="30999">
      <c r="A30999" t="inlineStr">
        <is>
          <t>2026-W5-2026-VARO-S10229</t>
        </is>
      </c>
      <c r="B30999" t="n">
        <v>2026</v>
      </c>
      <c r="C30999" t="n">
        <v>5</v>
      </c>
      <c r="D30999" t="inlineStr">
        <is>
          <t>2026-VARO</t>
        </is>
      </c>
      <c r="E30999" t="inlineStr">
        <is>
          <t>S10229</t>
        </is>
      </c>
      <c r="F30999" t="inlineStr">
        <is>
          <t>BN</t>
        </is>
      </c>
      <c r="G30999" t="inlineStr">
        <is>
          <t>No</t>
        </is>
      </c>
      <c r="H30999" t="n">
        <v>0</v>
      </c>
    </row>
    <row r="31000">
      <c r="A31000" t="inlineStr">
        <is>
          <t>2026-W5-2026-VARO-S11560</t>
        </is>
      </c>
      <c r="B31000" t="n">
        <v>2026</v>
      </c>
      <c r="C31000" t="n">
        <v>5</v>
      </c>
      <c r="D31000" t="inlineStr">
        <is>
          <t>2026-VARO</t>
        </is>
      </c>
      <c r="E31000" t="inlineStr">
        <is>
          <t>S11560</t>
        </is>
      </c>
      <c r="F31000" t="inlineStr">
        <is>
          <t>BN</t>
        </is>
      </c>
      <c r="G31000" t="inlineStr">
        <is>
          <t>No</t>
        </is>
      </c>
      <c r="H31000" t="n">
        <v>0</v>
      </c>
    </row>
    <row r="31001">
      <c r="A31001" t="inlineStr">
        <is>
          <t>2026-W5-2026-VARO-S11586</t>
        </is>
      </c>
      <c r="B31001" t="n">
        <v>2026</v>
      </c>
      <c r="C31001" t="n">
        <v>5</v>
      </c>
      <c r="D31001" t="inlineStr">
        <is>
          <t>2026-VARO</t>
        </is>
      </c>
      <c r="E31001" t="inlineStr">
        <is>
          <t>S11586</t>
        </is>
      </c>
      <c r="F31001" t="inlineStr">
        <is>
          <t>BN</t>
        </is>
      </c>
      <c r="G31001" t="inlineStr">
        <is>
          <t>No</t>
        </is>
      </c>
      <c r="H31001" t="n">
        <v>14.7</v>
      </c>
    </row>
    <row r="31002">
      <c r="A31002" t="inlineStr">
        <is>
          <t>2026-W5-2026-VARO-S12487</t>
        </is>
      </c>
      <c r="B31002" t="n">
        <v>2026</v>
      </c>
      <c r="C31002" t="n">
        <v>5</v>
      </c>
      <c r="D31002" t="inlineStr">
        <is>
          <t>2026-VARO</t>
        </is>
      </c>
      <c r="E31002" t="inlineStr">
        <is>
          <t>S12487</t>
        </is>
      </c>
      <c r="F31002" t="inlineStr">
        <is>
          <t>BN</t>
        </is>
      </c>
      <c r="G31002" t="inlineStr">
        <is>
          <t>No</t>
        </is>
      </c>
      <c r="H31002" t="n">
        <v>0</v>
      </c>
    </row>
    <row r="31003">
      <c r="A31003" t="inlineStr">
        <is>
          <t>2026-W5-2026-VARO-Y29399</t>
        </is>
      </c>
      <c r="B31003" t="n">
        <v>2026</v>
      </c>
      <c r="C31003" t="n">
        <v>5</v>
      </c>
      <c r="D31003" t="inlineStr">
        <is>
          <t>2026-VARO</t>
        </is>
      </c>
      <c r="E31003" t="inlineStr">
        <is>
          <t>Y29399</t>
        </is>
      </c>
      <c r="F31003" t="inlineStr">
        <is>
          <t>BN</t>
        </is>
      </c>
      <c r="G31003" t="inlineStr">
        <is>
          <t>No</t>
        </is>
      </c>
      <c r="H31003" t="n">
        <v>0</v>
      </c>
    </row>
    <row r="31004">
      <c r="A31004" t="inlineStr">
        <is>
          <t>2026-W5-2026-VARO-S8132</t>
        </is>
      </c>
      <c r="B31004" t="n">
        <v>2026</v>
      </c>
      <c r="C31004" t="n">
        <v>5</v>
      </c>
      <c r="D31004" t="inlineStr">
        <is>
          <t>2026-VARO</t>
        </is>
      </c>
      <c r="E31004" t="inlineStr">
        <is>
          <t>S8132</t>
        </is>
      </c>
      <c r="F31004" t="inlineStr">
        <is>
          <t>BN</t>
        </is>
      </c>
      <c r="G31004" t="inlineStr">
        <is>
          <t>No</t>
        </is>
      </c>
      <c r="H31004" t="n">
        <v>2.6</v>
      </c>
    </row>
    <row r="31005">
      <c r="A31005" t="inlineStr">
        <is>
          <t>2026-W5-2026-PUENTETU-Y30977</t>
        </is>
      </c>
      <c r="B31005" t="n">
        <v>2026</v>
      </c>
      <c r="C31005" t="n">
        <v>5</v>
      </c>
      <c r="D31005" t="inlineStr">
        <is>
          <t>2026-PUENTETU</t>
        </is>
      </c>
      <c r="E31005" t="inlineStr">
        <is>
          <t>Y30977</t>
        </is>
      </c>
      <c r="F31005" t="inlineStr">
        <is>
          <t>QB</t>
        </is>
      </c>
      <c r="G31005" t="inlineStr">
        <is>
          <t>Yes</t>
        </is>
      </c>
      <c r="H31005" t="n">
        <v>31.5</v>
      </c>
    </row>
    <row r="31006">
      <c r="A31006" t="inlineStr">
        <is>
          <t>2026-W5-2026-PUENTETU-Y29279</t>
        </is>
      </c>
      <c r="B31006" t="n">
        <v>2026</v>
      </c>
      <c r="C31006" t="n">
        <v>5</v>
      </c>
      <c r="D31006" t="inlineStr">
        <is>
          <t>2026-PUENTETU</t>
        </is>
      </c>
      <c r="E31006" t="inlineStr">
        <is>
          <t>Y29279</t>
        </is>
      </c>
      <c r="F31006" t="inlineStr">
        <is>
          <t>RB</t>
        </is>
      </c>
      <c r="G31006" t="inlineStr">
        <is>
          <t>Yes</t>
        </is>
      </c>
      <c r="H31006" t="n">
        <v>20.5</v>
      </c>
    </row>
    <row r="31007">
      <c r="A31007" t="inlineStr">
        <is>
          <t>2026-W5-2026-PUENTETU-S12512</t>
        </is>
      </c>
      <c r="B31007" t="n">
        <v>2026</v>
      </c>
      <c r="C31007" t="n">
        <v>5</v>
      </c>
      <c r="D31007" t="inlineStr">
        <is>
          <t>2026-PUENTETU</t>
        </is>
      </c>
      <c r="E31007" t="inlineStr">
        <is>
          <t>S12512</t>
        </is>
      </c>
      <c r="F31007" t="inlineStr">
        <is>
          <t>RB</t>
        </is>
      </c>
      <c r="G31007" t="inlineStr">
        <is>
          <t>Yes</t>
        </is>
      </c>
      <c r="H31007" t="n">
        <v>6.5</v>
      </c>
    </row>
    <row r="31008">
      <c r="A31008" t="inlineStr">
        <is>
          <t>2026-W5-2026-PUENTETU-S9487</t>
        </is>
      </c>
      <c r="B31008" t="n">
        <v>2026</v>
      </c>
      <c r="C31008" t="n">
        <v>5</v>
      </c>
      <c r="D31008" t="inlineStr">
        <is>
          <t>2026-PUENTETU</t>
        </is>
      </c>
      <c r="E31008" t="inlineStr">
        <is>
          <t>S9487</t>
        </is>
      </c>
      <c r="F31008" t="inlineStr">
        <is>
          <t>WR</t>
        </is>
      </c>
      <c r="G31008" t="inlineStr">
        <is>
          <t>Yes</t>
        </is>
      </c>
      <c r="H31008" t="n">
        <v>27.4</v>
      </c>
    </row>
    <row r="31009">
      <c r="A31009" t="inlineStr">
        <is>
          <t>2026-W5-2026-PUENTETU-S12519</t>
        </is>
      </c>
      <c r="B31009" t="n">
        <v>2026</v>
      </c>
      <c r="C31009" t="n">
        <v>5</v>
      </c>
      <c r="D31009" t="inlineStr">
        <is>
          <t>2026-PUENTETU</t>
        </is>
      </c>
      <c r="E31009" t="inlineStr">
        <is>
          <t>S12519</t>
        </is>
      </c>
      <c r="F31009" t="inlineStr">
        <is>
          <t>WR</t>
        </is>
      </c>
      <c r="G31009" t="inlineStr">
        <is>
          <t>Yes</t>
        </is>
      </c>
      <c r="H31009" t="n">
        <v>6.9</v>
      </c>
    </row>
    <row r="31010">
      <c r="A31010" t="inlineStr">
        <is>
          <t>2026-W5-2026-PUENTETU-S9484</t>
        </is>
      </c>
      <c r="B31010" t="n">
        <v>2026</v>
      </c>
      <c r="C31010" t="n">
        <v>5</v>
      </c>
      <c r="D31010" t="inlineStr">
        <is>
          <t>2026-PUENTETU</t>
        </is>
      </c>
      <c r="E31010" t="inlineStr">
        <is>
          <t>S9484</t>
        </is>
      </c>
      <c r="F31010" t="inlineStr">
        <is>
          <t>TE</t>
        </is>
      </c>
      <c r="G31010" t="inlineStr">
        <is>
          <t>Yes</t>
        </is>
      </c>
      <c r="H31010" t="n">
        <v>9.1</v>
      </c>
    </row>
    <row r="31011">
      <c r="A31011" t="inlineStr">
        <is>
          <t>2026-W5-2026-PUENTETU-Y31868</t>
        </is>
      </c>
      <c r="B31011" t="n">
        <v>2026</v>
      </c>
      <c r="C31011" t="n">
        <v>5</v>
      </c>
      <c r="D31011" t="inlineStr">
        <is>
          <t>2026-PUENTETU</t>
        </is>
      </c>
      <c r="E31011" t="inlineStr">
        <is>
          <t>Y31868</t>
        </is>
      </c>
      <c r="F31011" t="inlineStr">
        <is>
          <t>W/R/T FLEX</t>
        </is>
      </c>
      <c r="G31011" t="inlineStr">
        <is>
          <t>Yes</t>
        </is>
      </c>
      <c r="H31011" t="n">
        <v>1.5</v>
      </c>
    </row>
    <row r="31012">
      <c r="A31012" t="inlineStr">
        <is>
          <t>2026-W5-2026-PUENTETU-S11792</t>
        </is>
      </c>
      <c r="B31012" t="n">
        <v>2026</v>
      </c>
      <c r="C31012" t="n">
        <v>5</v>
      </c>
      <c r="D31012" t="inlineStr">
        <is>
          <t>2026-PUENTETU</t>
        </is>
      </c>
      <c r="E31012" t="inlineStr">
        <is>
          <t>S11792</t>
        </is>
      </c>
      <c r="F31012" t="inlineStr">
        <is>
          <t>K</t>
        </is>
      </c>
      <c r="G31012" t="inlineStr">
        <is>
          <t>Yes</t>
        </is>
      </c>
      <c r="H31012" t="n">
        <v>16</v>
      </c>
    </row>
    <row r="31013">
      <c r="A31013" t="inlineStr">
        <is>
          <t>2026-W5-2026-PUENTETU-Y-DEF:minnesota</t>
        </is>
      </c>
      <c r="B31013" t="n">
        <v>2026</v>
      </c>
      <c r="C31013" t="n">
        <v>5</v>
      </c>
      <c r="D31013" t="inlineStr">
        <is>
          <t>2026-PUENTETU</t>
        </is>
      </c>
      <c r="E31013" t="inlineStr">
        <is>
          <t>Y-DEF:minnesota</t>
        </is>
      </c>
      <c r="F31013" t="inlineStr">
        <is>
          <t>DST</t>
        </is>
      </c>
      <c r="G31013" t="inlineStr">
        <is>
          <t>Yes</t>
        </is>
      </c>
      <c r="H31013" t="n">
        <v>16.5</v>
      </c>
    </row>
    <row r="31014">
      <c r="A31014" t="inlineStr">
        <is>
          <t>2026-W5-2026-PUENTETU-S11628</t>
        </is>
      </c>
      <c r="B31014" t="n">
        <v>2026</v>
      </c>
      <c r="C31014" t="n">
        <v>5</v>
      </c>
      <c r="D31014" t="inlineStr">
        <is>
          <t>2026-PUENTETU</t>
        </is>
      </c>
      <c r="E31014" t="inlineStr">
        <is>
          <t>S11628</t>
        </is>
      </c>
      <c r="F31014" t="inlineStr">
        <is>
          <t>BN</t>
        </is>
      </c>
      <c r="G31014" t="inlineStr">
        <is>
          <t>No</t>
        </is>
      </c>
      <c r="H31014" t="n">
        <v>0</v>
      </c>
    </row>
    <row r="31015">
      <c r="A31015" t="inlineStr">
        <is>
          <t>2026-W5-2026-PUENTETU-S13296</t>
        </is>
      </c>
      <c r="B31015" t="n">
        <v>2026</v>
      </c>
      <c r="C31015" t="n">
        <v>5</v>
      </c>
      <c r="D31015" t="inlineStr">
        <is>
          <t>2026-PUENTETU</t>
        </is>
      </c>
      <c r="E31015" t="inlineStr">
        <is>
          <t>S13296</t>
        </is>
      </c>
      <c r="F31015" t="inlineStr">
        <is>
          <t>BN</t>
        </is>
      </c>
      <c r="G31015" t="inlineStr">
        <is>
          <t>No</t>
        </is>
      </c>
      <c r="H31015" t="n">
        <v>0</v>
      </c>
    </row>
    <row r="31016">
      <c r="A31016" t="inlineStr">
        <is>
          <t>2026-W5-2026-PUENTETU-Y26699</t>
        </is>
      </c>
      <c r="B31016" t="n">
        <v>2026</v>
      </c>
      <c r="C31016" t="n">
        <v>5</v>
      </c>
      <c r="D31016" t="inlineStr">
        <is>
          <t>2026-PUENTETU</t>
        </is>
      </c>
      <c r="E31016" t="inlineStr">
        <is>
          <t>Y26699</t>
        </is>
      </c>
      <c r="F31016" t="inlineStr">
        <is>
          <t>BN</t>
        </is>
      </c>
      <c r="G31016" t="inlineStr">
        <is>
          <t>No</t>
        </is>
      </c>
      <c r="H31016" t="n">
        <v>7</v>
      </c>
    </row>
    <row r="31017">
      <c r="A31017" t="inlineStr">
        <is>
          <t>2026-W5-2026-PUENTETU-Y30423</t>
        </is>
      </c>
      <c r="B31017" t="n">
        <v>2026</v>
      </c>
      <c r="C31017" t="n">
        <v>5</v>
      </c>
      <c r="D31017" t="inlineStr">
        <is>
          <t>2026-PUENTETU</t>
        </is>
      </c>
      <c r="E31017" t="inlineStr">
        <is>
          <t>Y30423</t>
        </is>
      </c>
      <c r="F31017" t="inlineStr">
        <is>
          <t>BN</t>
        </is>
      </c>
      <c r="G31017" t="inlineStr">
        <is>
          <t>No</t>
        </is>
      </c>
      <c r="H31017" t="n">
        <v>1.9</v>
      </c>
    </row>
    <row r="31018">
      <c r="A31018" t="inlineStr">
        <is>
          <t>2026-W5-2026-PUENTETU-Y30972</t>
        </is>
      </c>
      <c r="B31018" t="n">
        <v>2026</v>
      </c>
      <c r="C31018" t="n">
        <v>5</v>
      </c>
      <c r="D31018" t="inlineStr">
        <is>
          <t>2026-PUENTETU</t>
        </is>
      </c>
      <c r="E31018" t="inlineStr">
        <is>
          <t>Y30972</t>
        </is>
      </c>
      <c r="F31018" t="inlineStr">
        <is>
          <t>BN</t>
        </is>
      </c>
      <c r="G31018" t="inlineStr">
        <is>
          <t>No</t>
        </is>
      </c>
      <c r="H31018" t="n">
        <v>0</v>
      </c>
    </row>
    <row r="31019">
      <c r="A31019" t="inlineStr">
        <is>
          <t>2026-W5-2026-PUENTETU-Y30994</t>
        </is>
      </c>
      <c r="B31019" t="n">
        <v>2026</v>
      </c>
      <c r="C31019" t="n">
        <v>5</v>
      </c>
      <c r="D31019" t="inlineStr">
        <is>
          <t>2026-PUENTETU</t>
        </is>
      </c>
      <c r="E31019" t="inlineStr">
        <is>
          <t>Y30994</t>
        </is>
      </c>
      <c r="F31019" t="inlineStr">
        <is>
          <t>BN</t>
        </is>
      </c>
      <c r="G31019" t="inlineStr">
        <is>
          <t>No</t>
        </is>
      </c>
      <c r="H31019" t="n">
        <v>0</v>
      </c>
    </row>
    <row r="31020">
      <c r="A31020" t="inlineStr">
        <is>
          <t>2026-W5-2026-PUENTETU-Y31010</t>
        </is>
      </c>
      <c r="B31020" t="n">
        <v>2026</v>
      </c>
      <c r="C31020" t="n">
        <v>5</v>
      </c>
      <c r="D31020" t="inlineStr">
        <is>
          <t>2026-PUENTETU</t>
        </is>
      </c>
      <c r="E31020" t="inlineStr">
        <is>
          <t>Y31010</t>
        </is>
      </c>
      <c r="F31020" t="inlineStr">
        <is>
          <t>BN</t>
        </is>
      </c>
      <c r="G31020" t="inlineStr">
        <is>
          <t>No</t>
        </is>
      </c>
      <c r="H31020" t="n">
        <v>8.800000000000001</v>
      </c>
    </row>
    <row r="31021">
      <c r="A31021" t="inlineStr">
        <is>
          <t>2026-W5-2026-ISAROD-S9758</t>
        </is>
      </c>
      <c r="B31021" t="n">
        <v>2026</v>
      </c>
      <c r="C31021" t="n">
        <v>5</v>
      </c>
      <c r="D31021" t="inlineStr">
        <is>
          <t>2026-ISAROD</t>
        </is>
      </c>
      <c r="E31021" t="inlineStr">
        <is>
          <t>S9758</t>
        </is>
      </c>
      <c r="F31021" t="inlineStr">
        <is>
          <t>QB</t>
        </is>
      </c>
      <c r="G31021" t="inlineStr">
        <is>
          <t>Yes</t>
        </is>
      </c>
      <c r="H31021" t="n">
        <v>20.94</v>
      </c>
    </row>
    <row r="31022">
      <c r="A31022" t="inlineStr">
        <is>
          <t>2026-W5-2026-ISAROD-S11584</t>
        </is>
      </c>
      <c r="B31022" t="n">
        <v>2026</v>
      </c>
      <c r="C31022" t="n">
        <v>5</v>
      </c>
      <c r="D31022" t="inlineStr">
        <is>
          <t>2026-ISAROD</t>
        </is>
      </c>
      <c r="E31022" t="inlineStr">
        <is>
          <t>S11584</t>
        </is>
      </c>
      <c r="F31022" t="inlineStr">
        <is>
          <t>RB</t>
        </is>
      </c>
      <c r="G31022" t="inlineStr">
        <is>
          <t>Yes</t>
        </is>
      </c>
      <c r="H31022" t="n">
        <v>30.5</v>
      </c>
    </row>
    <row r="31023">
      <c r="A31023" t="inlineStr">
        <is>
          <t>2026-W5-2026-ISAROD-S8228</t>
        </is>
      </c>
      <c r="B31023" t="n">
        <v>2026</v>
      </c>
      <c r="C31023" t="n">
        <v>5</v>
      </c>
      <c r="D31023" t="inlineStr">
        <is>
          <t>2026-ISAROD</t>
        </is>
      </c>
      <c r="E31023" t="inlineStr">
        <is>
          <t>S8228</t>
        </is>
      </c>
      <c r="F31023" t="inlineStr">
        <is>
          <t>RB</t>
        </is>
      </c>
      <c r="G31023" t="inlineStr">
        <is>
          <t>Yes</t>
        </is>
      </c>
      <c r="H31023" t="n">
        <v>35.8</v>
      </c>
    </row>
    <row r="31024">
      <c r="A31024" t="inlineStr">
        <is>
          <t>2026-W5-2026-ISAROD-Y32687</t>
        </is>
      </c>
      <c r="B31024" t="n">
        <v>2026</v>
      </c>
      <c r="C31024" t="n">
        <v>5</v>
      </c>
      <c r="D31024" t="inlineStr">
        <is>
          <t>2026-ISAROD</t>
        </is>
      </c>
      <c r="E31024" t="inlineStr">
        <is>
          <t>Y32687</t>
        </is>
      </c>
      <c r="F31024" t="inlineStr">
        <is>
          <t>WR</t>
        </is>
      </c>
      <c r="G31024" t="inlineStr">
        <is>
          <t>Yes</t>
        </is>
      </c>
      <c r="H31024" t="n">
        <v>1.9</v>
      </c>
    </row>
    <row r="31025">
      <c r="A31025" t="inlineStr">
        <is>
          <t>2026-W5-2026-ISAROD-S8112</t>
        </is>
      </c>
      <c r="B31025" t="n">
        <v>2026</v>
      </c>
      <c r="C31025" t="n">
        <v>5</v>
      </c>
      <c r="D31025" t="inlineStr">
        <is>
          <t>2026-ISAROD</t>
        </is>
      </c>
      <c r="E31025" t="inlineStr">
        <is>
          <t>S8112</t>
        </is>
      </c>
      <c r="F31025" t="inlineStr">
        <is>
          <t>WR</t>
        </is>
      </c>
      <c r="G31025" t="inlineStr">
        <is>
          <t>Yes</t>
        </is>
      </c>
      <c r="H31025" t="n">
        <v>15.3</v>
      </c>
    </row>
    <row r="31026">
      <c r="A31026" t="inlineStr">
        <is>
          <t>2026-W5-2026-ISAROD-Y30259</t>
        </is>
      </c>
      <c r="B31026" t="n">
        <v>2026</v>
      </c>
      <c r="C31026" t="n">
        <v>5</v>
      </c>
      <c r="D31026" t="inlineStr">
        <is>
          <t>2026-ISAROD</t>
        </is>
      </c>
      <c r="E31026" t="inlineStr">
        <is>
          <t>Y30259</t>
        </is>
      </c>
      <c r="F31026" t="inlineStr">
        <is>
          <t>TE</t>
        </is>
      </c>
      <c r="G31026" t="inlineStr">
        <is>
          <t>Yes</t>
        </is>
      </c>
      <c r="H31026" t="n">
        <v>4.9</v>
      </c>
    </row>
    <row r="31027">
      <c r="A31027" t="inlineStr">
        <is>
          <t>2026-W5-2026-ISAROD-S11610</t>
        </is>
      </c>
      <c r="B31027" t="n">
        <v>2026</v>
      </c>
      <c r="C31027" t="n">
        <v>5</v>
      </c>
      <c r="D31027" t="inlineStr">
        <is>
          <t>2026-ISAROD</t>
        </is>
      </c>
      <c r="E31027" t="inlineStr">
        <is>
          <t>S11610</t>
        </is>
      </c>
      <c r="F31027" t="inlineStr">
        <is>
          <t>W/R/T FLEX</t>
        </is>
      </c>
      <c r="G31027" t="inlineStr">
        <is>
          <t>Yes</t>
        </is>
      </c>
      <c r="H31027" t="n">
        <v>9.1</v>
      </c>
    </row>
    <row r="31028">
      <c r="A31028" t="inlineStr">
        <is>
          <t>2026-W5-2026-ISAROD-Y31977</t>
        </is>
      </c>
      <c r="B31028" t="n">
        <v>2026</v>
      </c>
      <c r="C31028" t="n">
        <v>5</v>
      </c>
      <c r="D31028" t="inlineStr">
        <is>
          <t>2026-ISAROD</t>
        </is>
      </c>
      <c r="E31028" t="inlineStr">
        <is>
          <t>Y31977</t>
        </is>
      </c>
      <c r="F31028" t="inlineStr">
        <is>
          <t>K</t>
        </is>
      </c>
      <c r="G31028" t="inlineStr">
        <is>
          <t>Yes</t>
        </is>
      </c>
      <c r="H31028" t="n">
        <v>6</v>
      </c>
    </row>
    <row r="31029">
      <c r="A31029" t="inlineStr">
        <is>
          <t>2026-W5-2026-ISAROD-Y-DEF:pittsburgh</t>
        </is>
      </c>
      <c r="B31029" t="n">
        <v>2026</v>
      </c>
      <c r="C31029" t="n">
        <v>5</v>
      </c>
      <c r="D31029" t="inlineStr">
        <is>
          <t>2026-ISAROD</t>
        </is>
      </c>
      <c r="E31029" t="inlineStr">
        <is>
          <t>Y-DEF:pittsburgh</t>
        </is>
      </c>
      <c r="F31029" t="inlineStr">
        <is>
          <t>DST</t>
        </is>
      </c>
      <c r="G31029" t="inlineStr">
        <is>
          <t>Yes</t>
        </is>
      </c>
      <c r="H31029" t="n">
        <v>5.75</v>
      </c>
    </row>
    <row r="31030">
      <c r="A31030" t="inlineStr">
        <is>
          <t>2026-W5-2026-ISAROD-S10219</t>
        </is>
      </c>
      <c r="B31030" t="n">
        <v>2026</v>
      </c>
      <c r="C31030" t="n">
        <v>5</v>
      </c>
      <c r="D31030" t="inlineStr">
        <is>
          <t>2026-ISAROD</t>
        </is>
      </c>
      <c r="E31030" t="inlineStr">
        <is>
          <t>S10219</t>
        </is>
      </c>
      <c r="F31030" t="inlineStr">
        <is>
          <t>BN</t>
        </is>
      </c>
      <c r="G31030" t="inlineStr">
        <is>
          <t>No</t>
        </is>
      </c>
      <c r="H31030" t="n">
        <v>1.6</v>
      </c>
    </row>
    <row r="31031">
      <c r="A31031" t="inlineStr">
        <is>
          <t>2026-W5-2026-ISAROD-S13345</t>
        </is>
      </c>
      <c r="B31031" t="n">
        <v>2026</v>
      </c>
      <c r="C31031" t="n">
        <v>5</v>
      </c>
      <c r="D31031" t="inlineStr">
        <is>
          <t>2026-ISAROD</t>
        </is>
      </c>
      <c r="E31031" t="inlineStr">
        <is>
          <t>S13345</t>
        </is>
      </c>
      <c r="F31031" t="inlineStr">
        <is>
          <t>BN</t>
        </is>
      </c>
      <c r="G31031" t="inlineStr">
        <is>
          <t>No</t>
        </is>
      </c>
      <c r="H31031" t="n">
        <v>0</v>
      </c>
    </row>
    <row r="31032">
      <c r="A31032" t="inlineStr">
        <is>
          <t>2026-W5-2026-ISAROD-Y32725</t>
        </is>
      </c>
      <c r="B31032" t="n">
        <v>2026</v>
      </c>
      <c r="C31032" t="n">
        <v>5</v>
      </c>
      <c r="D31032" t="inlineStr">
        <is>
          <t>2026-ISAROD</t>
        </is>
      </c>
      <c r="E31032" t="inlineStr">
        <is>
          <t>Y32725</t>
        </is>
      </c>
      <c r="F31032" t="inlineStr">
        <is>
          <t>BN</t>
        </is>
      </c>
      <c r="G31032" t="inlineStr">
        <is>
          <t>No</t>
        </is>
      </c>
      <c r="H31032" t="n">
        <v>14.4</v>
      </c>
    </row>
    <row r="31033">
      <c r="A31033" t="inlineStr">
        <is>
          <t>2026-W5-2026-ISAROD-S7553</t>
        </is>
      </c>
      <c r="B31033" t="n">
        <v>2026</v>
      </c>
      <c r="C31033" t="n">
        <v>5</v>
      </c>
      <c r="D31033" t="inlineStr">
        <is>
          <t>2026-ISAROD</t>
        </is>
      </c>
      <c r="E31033" t="inlineStr">
        <is>
          <t>S7553</t>
        </is>
      </c>
      <c r="F31033" t="inlineStr">
        <is>
          <t>BN</t>
        </is>
      </c>
      <c r="G31033" t="inlineStr">
        <is>
          <t>No</t>
        </is>
      </c>
      <c r="H31033" t="n">
        <v>12.7</v>
      </c>
    </row>
    <row r="31034">
      <c r="A31034" t="inlineStr">
        <is>
          <t>2026-W5-2026-ISAROD-S7567</t>
        </is>
      </c>
      <c r="B31034" t="n">
        <v>2026</v>
      </c>
      <c r="C31034" t="n">
        <v>5</v>
      </c>
      <c r="D31034" t="inlineStr">
        <is>
          <t>2026-ISAROD</t>
        </is>
      </c>
      <c r="E31034" t="inlineStr">
        <is>
          <t>S7567</t>
        </is>
      </c>
      <c r="F31034" t="inlineStr">
        <is>
          <t>BN</t>
        </is>
      </c>
      <c r="G31034" t="inlineStr">
        <is>
          <t>No</t>
        </is>
      </c>
      <c r="H31034" t="n">
        <v>4.3</v>
      </c>
    </row>
    <row r="31035">
      <c r="A31035" t="inlineStr">
        <is>
          <t>2026-W5-2026-ISAROD-S9225</t>
        </is>
      </c>
      <c r="B31035" t="n">
        <v>2026</v>
      </c>
      <c r="C31035" t="n">
        <v>5</v>
      </c>
      <c r="D31035" t="inlineStr">
        <is>
          <t>2026-ISAROD</t>
        </is>
      </c>
      <c r="E31035" t="inlineStr">
        <is>
          <t>S9225</t>
        </is>
      </c>
      <c r="F31035" t="inlineStr">
        <is>
          <t>BN</t>
        </is>
      </c>
      <c r="G31035" t="inlineStr">
        <is>
          <t>No</t>
        </is>
      </c>
      <c r="H31035" t="n">
        <v>0</v>
      </c>
    </row>
    <row r="31036">
      <c r="A31036" t="inlineStr">
        <is>
          <t>2026-W5-2026-PACO-Y32723</t>
        </is>
      </c>
      <c r="B31036" t="n">
        <v>2026</v>
      </c>
      <c r="C31036" t="n">
        <v>5</v>
      </c>
      <c r="D31036" t="inlineStr">
        <is>
          <t>2026-PACO</t>
        </is>
      </c>
      <c r="E31036" t="inlineStr">
        <is>
          <t>Y32723</t>
        </is>
      </c>
      <c r="F31036" t="inlineStr">
        <is>
          <t>QB</t>
        </is>
      </c>
      <c r="G31036" t="inlineStr">
        <is>
          <t>Yes</t>
        </is>
      </c>
      <c r="H31036" t="n">
        <v>15</v>
      </c>
    </row>
    <row r="31037">
      <c r="A31037" t="inlineStr">
        <is>
          <t>2026-W5-2026-PACO-S8150</t>
        </is>
      </c>
      <c r="B31037" t="n">
        <v>2026</v>
      </c>
      <c r="C31037" t="n">
        <v>5</v>
      </c>
      <c r="D31037" t="inlineStr">
        <is>
          <t>2026-PACO</t>
        </is>
      </c>
      <c r="E31037" t="inlineStr">
        <is>
          <t>S8150</t>
        </is>
      </c>
      <c r="F31037" t="inlineStr">
        <is>
          <t>RB</t>
        </is>
      </c>
      <c r="G31037" t="inlineStr">
        <is>
          <t>Yes</t>
        </is>
      </c>
      <c r="H31037" t="n">
        <v>16.6</v>
      </c>
    </row>
    <row r="31038">
      <c r="A31038" t="inlineStr">
        <is>
          <t>2026-W5-2026-PACO-S12495</t>
        </is>
      </c>
      <c r="B31038" t="n">
        <v>2026</v>
      </c>
      <c r="C31038" t="n">
        <v>5</v>
      </c>
      <c r="D31038" t="inlineStr">
        <is>
          <t>2026-PACO</t>
        </is>
      </c>
      <c r="E31038" t="inlineStr">
        <is>
          <t>S12495</t>
        </is>
      </c>
      <c r="F31038" t="inlineStr">
        <is>
          <t>RB</t>
        </is>
      </c>
      <c r="G31038" t="inlineStr">
        <is>
          <t>Yes</t>
        </is>
      </c>
      <c r="H31038" t="n">
        <v>14.8</v>
      </c>
    </row>
    <row r="31039">
      <c r="A31039" t="inlineStr">
        <is>
          <t>2026-W5-2026-PACO-S7564</t>
        </is>
      </c>
      <c r="B31039" t="n">
        <v>2026</v>
      </c>
      <c r="C31039" t="n">
        <v>5</v>
      </c>
      <c r="D31039" t="inlineStr">
        <is>
          <t>2026-PACO</t>
        </is>
      </c>
      <c r="E31039" t="inlineStr">
        <is>
          <t>S7564</t>
        </is>
      </c>
      <c r="F31039" t="inlineStr">
        <is>
          <t>WR</t>
        </is>
      </c>
      <c r="G31039" t="inlineStr">
        <is>
          <t>Yes</t>
        </is>
      </c>
      <c r="H31039" t="n">
        <v>16.7</v>
      </c>
    </row>
    <row r="31040">
      <c r="A31040" t="inlineStr">
        <is>
          <t>2026-W5-2026-PACO-S8126</t>
        </is>
      </c>
      <c r="B31040" t="n">
        <v>2026</v>
      </c>
      <c r="C31040" t="n">
        <v>5</v>
      </c>
      <c r="D31040" t="inlineStr">
        <is>
          <t>2026-PACO</t>
        </is>
      </c>
      <c r="E31040" t="inlineStr">
        <is>
          <t>S8126</t>
        </is>
      </c>
      <c r="F31040" t="inlineStr">
        <is>
          <t>WR</t>
        </is>
      </c>
      <c r="G31040" t="inlineStr">
        <is>
          <t>Yes</t>
        </is>
      </c>
      <c r="H31040" t="n">
        <v>8.300000000000001</v>
      </c>
    </row>
    <row r="31041">
      <c r="A31041" t="inlineStr">
        <is>
          <t>2026-W5-2026-PACO-S10859</t>
        </is>
      </c>
      <c r="B31041" t="n">
        <v>2026</v>
      </c>
      <c r="C31041" t="n">
        <v>5</v>
      </c>
      <c r="D31041" t="inlineStr">
        <is>
          <t>2026-PACO</t>
        </is>
      </c>
      <c r="E31041" t="inlineStr">
        <is>
          <t>S10859</t>
        </is>
      </c>
      <c r="F31041" t="inlineStr">
        <is>
          <t>TE</t>
        </is>
      </c>
      <c r="G31041" t="inlineStr">
        <is>
          <t>Yes</t>
        </is>
      </c>
      <c r="H31041" t="n">
        <v>17.3</v>
      </c>
    </row>
    <row r="31042">
      <c r="A31042" t="inlineStr">
        <is>
          <t>2026-W5-2026-PACO-S12481</t>
        </is>
      </c>
      <c r="B31042" t="n">
        <v>2026</v>
      </c>
      <c r="C31042" t="n">
        <v>5</v>
      </c>
      <c r="D31042" t="inlineStr">
        <is>
          <t>2026-PACO</t>
        </is>
      </c>
      <c r="E31042" t="inlineStr">
        <is>
          <t>S12481</t>
        </is>
      </c>
      <c r="F31042" t="inlineStr">
        <is>
          <t>W/R/T FLEX</t>
        </is>
      </c>
      <c r="G31042" t="inlineStr">
        <is>
          <t>Yes</t>
        </is>
      </c>
      <c r="H31042" t="n">
        <v>6.1</v>
      </c>
    </row>
    <row r="31043">
      <c r="A31043" t="inlineStr">
        <is>
          <t>2026-W5-2026-PACO-S7839</t>
        </is>
      </c>
      <c r="B31043" t="n">
        <v>2026</v>
      </c>
      <c r="C31043" t="n">
        <v>5</v>
      </c>
      <c r="D31043" t="inlineStr">
        <is>
          <t>2026-PACO</t>
        </is>
      </c>
      <c r="E31043" t="inlineStr">
        <is>
          <t>S7839</t>
        </is>
      </c>
      <c r="F31043" t="inlineStr">
        <is>
          <t>K</t>
        </is>
      </c>
      <c r="G31043" t="inlineStr">
        <is>
          <t>Yes</t>
        </is>
      </c>
      <c r="H31043" t="n">
        <v>7</v>
      </c>
    </row>
    <row r="31044">
      <c r="A31044" t="inlineStr">
        <is>
          <t>2026-W5-2026-PACO-Y-DEF:chicago</t>
        </is>
      </c>
      <c r="B31044" t="n">
        <v>2026</v>
      </c>
      <c r="C31044" t="n">
        <v>5</v>
      </c>
      <c r="D31044" t="inlineStr">
        <is>
          <t>2026-PACO</t>
        </is>
      </c>
      <c r="E31044" t="inlineStr">
        <is>
          <t>Y-DEF:chicago</t>
        </is>
      </c>
      <c r="F31044" t="inlineStr">
        <is>
          <t>DST</t>
        </is>
      </c>
      <c r="G31044" t="inlineStr">
        <is>
          <t>Yes</t>
        </is>
      </c>
      <c r="H31044" t="n">
        <v>7.78</v>
      </c>
    </row>
    <row r="31045">
      <c r="A31045" t="inlineStr">
        <is>
          <t>2026-W5-2026-PACO-S10236</t>
        </is>
      </c>
      <c r="B31045" t="n">
        <v>2026</v>
      </c>
      <c r="C31045" t="n">
        <v>5</v>
      </c>
      <c r="D31045" t="inlineStr">
        <is>
          <t>2026-PACO</t>
        </is>
      </c>
      <c r="E31045" t="inlineStr">
        <is>
          <t>S10236</t>
        </is>
      </c>
      <c r="F31045" t="inlineStr">
        <is>
          <t>BN</t>
        </is>
      </c>
      <c r="G31045" t="inlineStr">
        <is>
          <t>No</t>
        </is>
      </c>
      <c r="H31045" t="n">
        <v>3.2</v>
      </c>
    </row>
    <row r="31046">
      <c r="A31046" t="inlineStr">
        <is>
          <t>2026-W5-2026-PACO-S12526</t>
        </is>
      </c>
      <c r="B31046" t="n">
        <v>2026</v>
      </c>
      <c r="C31046" t="n">
        <v>5</v>
      </c>
      <c r="D31046" t="inlineStr">
        <is>
          <t>2026-PACO</t>
        </is>
      </c>
      <c r="E31046" t="inlineStr">
        <is>
          <t>S12526</t>
        </is>
      </c>
      <c r="F31046" t="inlineStr">
        <is>
          <t>BN</t>
        </is>
      </c>
      <c r="G31046" t="inlineStr">
        <is>
          <t>No</t>
        </is>
      </c>
      <c r="H31046" t="n">
        <v>0</v>
      </c>
    </row>
    <row r="31047">
      <c r="A31047" t="inlineStr">
        <is>
          <t>2026-W5-2026-PACO-S13305</t>
        </is>
      </c>
      <c r="B31047" t="n">
        <v>2026</v>
      </c>
      <c r="C31047" t="n">
        <v>5</v>
      </c>
      <c r="D31047" t="inlineStr">
        <is>
          <t>2026-PACO</t>
        </is>
      </c>
      <c r="E31047" t="inlineStr">
        <is>
          <t>S13305</t>
        </is>
      </c>
      <c r="F31047" t="inlineStr">
        <is>
          <t>BN</t>
        </is>
      </c>
      <c r="G31047" t="inlineStr">
        <is>
          <t>No</t>
        </is>
      </c>
      <c r="H31047" t="n">
        <v>1.5</v>
      </c>
    </row>
    <row r="31048">
      <c r="A31048" t="inlineStr">
        <is>
          <t>2026-W5-2026-PACO-Y26686</t>
        </is>
      </c>
      <c r="B31048" t="n">
        <v>2026</v>
      </c>
      <c r="C31048" t="n">
        <v>5</v>
      </c>
      <c r="D31048" t="inlineStr">
        <is>
          <t>2026-PACO</t>
        </is>
      </c>
      <c r="E31048" t="inlineStr">
        <is>
          <t>Y26686</t>
        </is>
      </c>
      <c r="F31048" t="inlineStr">
        <is>
          <t>BN</t>
        </is>
      </c>
      <c r="G31048" t="inlineStr">
        <is>
          <t>No</t>
        </is>
      </c>
      <c r="H31048" t="n">
        <v>0</v>
      </c>
    </row>
    <row r="31049">
      <c r="A31049" t="inlineStr">
        <is>
          <t>2026-W5-2026-PACO-Y30123</t>
        </is>
      </c>
      <c r="B31049" t="n">
        <v>2026</v>
      </c>
      <c r="C31049" t="n">
        <v>5</v>
      </c>
      <c r="D31049" t="inlineStr">
        <is>
          <t>2026-PACO</t>
        </is>
      </c>
      <c r="E31049" t="inlineStr">
        <is>
          <t>Y30123</t>
        </is>
      </c>
      <c r="F31049" t="inlineStr">
        <is>
          <t>BN</t>
        </is>
      </c>
      <c r="G31049" t="inlineStr">
        <is>
          <t>No</t>
        </is>
      </c>
      <c r="H31049" t="n">
        <v>0</v>
      </c>
    </row>
    <row r="31050">
      <c r="A31050" t="inlineStr">
        <is>
          <t>2026-W5-2026-PACO-S9753</t>
        </is>
      </c>
      <c r="B31050" t="n">
        <v>2026</v>
      </c>
      <c r="C31050" t="n">
        <v>5</v>
      </c>
      <c r="D31050" t="inlineStr">
        <is>
          <t>2026-PACO</t>
        </is>
      </c>
      <c r="E31050" t="inlineStr">
        <is>
          <t>S9753</t>
        </is>
      </c>
      <c r="F31050" t="inlineStr">
        <is>
          <t>BN</t>
        </is>
      </c>
      <c r="G31050" t="inlineStr">
        <is>
          <t>No</t>
        </is>
      </c>
      <c r="H31050" t="n">
        <v>0</v>
      </c>
    </row>
    <row r="31051">
      <c r="A31051" t="inlineStr">
        <is>
          <t>2026-W5-2026-ALEXAODE-Y32671</t>
        </is>
      </c>
      <c r="B31051" t="n">
        <v>2026</v>
      </c>
      <c r="C31051" t="n">
        <v>5</v>
      </c>
      <c r="D31051" t="inlineStr">
        <is>
          <t>2026-ALEXAODE</t>
        </is>
      </c>
      <c r="E31051" t="inlineStr">
        <is>
          <t>Y32671</t>
        </is>
      </c>
      <c r="F31051" t="inlineStr">
        <is>
          <t>QB</t>
        </is>
      </c>
      <c r="G31051" t="inlineStr">
        <is>
          <t>Yes</t>
        </is>
      </c>
      <c r="H31051" t="n">
        <v>26.6</v>
      </c>
    </row>
    <row r="31052">
      <c r="A31052" t="inlineStr">
        <is>
          <t>2026-W5-2026-ALEXAODE-S12474</t>
        </is>
      </c>
      <c r="B31052" t="n">
        <v>2026</v>
      </c>
      <c r="C31052" t="n">
        <v>5</v>
      </c>
      <c r="D31052" t="inlineStr">
        <is>
          <t>2026-ALEXAODE</t>
        </is>
      </c>
      <c r="E31052" t="inlineStr">
        <is>
          <t>S12474</t>
        </is>
      </c>
      <c r="F31052" t="inlineStr">
        <is>
          <t>RB</t>
        </is>
      </c>
      <c r="G31052" t="inlineStr">
        <is>
          <t>Yes</t>
        </is>
      </c>
      <c r="H31052" t="n">
        <v>10.5</v>
      </c>
    </row>
    <row r="31053">
      <c r="A31053" t="inlineStr">
        <is>
          <t>2026-W5-2026-ALEXAODE-S9224</t>
        </is>
      </c>
      <c r="B31053" t="n">
        <v>2026</v>
      </c>
      <c r="C31053" t="n">
        <v>5</v>
      </c>
      <c r="D31053" t="inlineStr">
        <is>
          <t>2026-ALEXAODE</t>
        </is>
      </c>
      <c r="E31053" t="inlineStr">
        <is>
          <t>S9224</t>
        </is>
      </c>
      <c r="F31053" t="inlineStr">
        <is>
          <t>RB</t>
        </is>
      </c>
      <c r="G31053" t="inlineStr">
        <is>
          <t>Yes</t>
        </is>
      </c>
      <c r="H31053" t="n">
        <v>5.5</v>
      </c>
    </row>
    <row r="31054">
      <c r="A31054" t="inlineStr">
        <is>
          <t>2026-W5-2026-ALEXAODE-S11632</t>
        </is>
      </c>
      <c r="B31054" t="n">
        <v>2026</v>
      </c>
      <c r="C31054" t="n">
        <v>5</v>
      </c>
      <c r="D31054" t="inlineStr">
        <is>
          <t>2026-ALEXAODE</t>
        </is>
      </c>
      <c r="E31054" t="inlineStr">
        <is>
          <t>S11632</t>
        </is>
      </c>
      <c r="F31054" t="inlineStr">
        <is>
          <t>WR</t>
        </is>
      </c>
      <c r="G31054" t="inlineStr">
        <is>
          <t>Yes</t>
        </is>
      </c>
      <c r="H31054" t="n">
        <v>23.6</v>
      </c>
    </row>
    <row r="31055">
      <c r="A31055" t="inlineStr">
        <is>
          <t>2026-W5-2026-ALEXAODE-S8167</t>
        </is>
      </c>
      <c r="B31055" t="n">
        <v>2026</v>
      </c>
      <c r="C31055" t="n">
        <v>5</v>
      </c>
      <c r="D31055" t="inlineStr">
        <is>
          <t>2026-ALEXAODE</t>
        </is>
      </c>
      <c r="E31055" t="inlineStr">
        <is>
          <t>S8167</t>
        </is>
      </c>
      <c r="F31055" t="inlineStr">
        <is>
          <t>WR</t>
        </is>
      </c>
      <c r="G31055" t="inlineStr">
        <is>
          <t>Yes</t>
        </is>
      </c>
      <c r="H31055" t="n">
        <v>29.3</v>
      </c>
    </row>
    <row r="31056">
      <c r="A31056" t="inlineStr">
        <is>
          <t>2026-W5-2026-ALEXAODE-S13330</t>
        </is>
      </c>
      <c r="B31056" t="n">
        <v>2026</v>
      </c>
      <c r="C31056" t="n">
        <v>5</v>
      </c>
      <c r="D31056" t="inlineStr">
        <is>
          <t>2026-ALEXAODE</t>
        </is>
      </c>
      <c r="E31056" t="inlineStr">
        <is>
          <t>S13330</t>
        </is>
      </c>
      <c r="F31056" t="inlineStr">
        <is>
          <t>TE</t>
        </is>
      </c>
      <c r="G31056" t="inlineStr">
        <is>
          <t>Yes</t>
        </is>
      </c>
      <c r="H31056" t="n">
        <v>-0.7</v>
      </c>
    </row>
    <row r="31057">
      <c r="A31057" t="inlineStr">
        <is>
          <t>2026-W5-2026-ALEXAODE-S10232</t>
        </is>
      </c>
      <c r="B31057" t="n">
        <v>2026</v>
      </c>
      <c r="C31057" t="n">
        <v>5</v>
      </c>
      <c r="D31057" t="inlineStr">
        <is>
          <t>2026-ALEXAODE</t>
        </is>
      </c>
      <c r="E31057" t="inlineStr">
        <is>
          <t>S10232</t>
        </is>
      </c>
      <c r="F31057" t="inlineStr">
        <is>
          <t>W/R/T FLEX</t>
        </is>
      </c>
      <c r="G31057" t="inlineStr">
        <is>
          <t>Yes</t>
        </is>
      </c>
      <c r="H31057" t="n">
        <v>5.28</v>
      </c>
    </row>
    <row r="31058">
      <c r="A31058" t="inlineStr">
        <is>
          <t>2026-W5-2026-ALEXAODE-Y8432</t>
        </is>
      </c>
      <c r="B31058" t="n">
        <v>2026</v>
      </c>
      <c r="C31058" t="n">
        <v>5</v>
      </c>
      <c r="D31058" t="inlineStr">
        <is>
          <t>2026-ALEXAODE</t>
        </is>
      </c>
      <c r="E31058" t="inlineStr">
        <is>
          <t>Y8432</t>
        </is>
      </c>
      <c r="F31058" t="inlineStr">
        <is>
          <t>K</t>
        </is>
      </c>
      <c r="G31058" t="inlineStr">
        <is>
          <t>Yes</t>
        </is>
      </c>
      <c r="H31058" t="n">
        <v>12</v>
      </c>
    </row>
    <row r="31059">
      <c r="A31059" t="inlineStr">
        <is>
          <t>2026-W5-2026-ALEXAODE-Y-DEF:cincinnati</t>
        </is>
      </c>
      <c r="B31059" t="n">
        <v>2026</v>
      </c>
      <c r="C31059" t="n">
        <v>5</v>
      </c>
      <c r="D31059" t="inlineStr">
        <is>
          <t>2026-ALEXAODE</t>
        </is>
      </c>
      <c r="E31059" t="inlineStr">
        <is>
          <t>Y-DEF:cincinnati</t>
        </is>
      </c>
      <c r="F31059" t="inlineStr">
        <is>
          <t>DST</t>
        </is>
      </c>
      <c r="G31059" t="inlineStr">
        <is>
          <t>Yes</t>
        </is>
      </c>
      <c r="H31059" t="n">
        <v>13.1</v>
      </c>
    </row>
    <row r="31060">
      <c r="A31060" t="inlineStr">
        <is>
          <t>2026-W5-2026-ALEXAODE-S11630</t>
        </is>
      </c>
      <c r="B31060" t="n">
        <v>2026</v>
      </c>
      <c r="C31060" t="n">
        <v>5</v>
      </c>
      <c r="D31060" t="inlineStr">
        <is>
          <t>2026-ALEXAODE</t>
        </is>
      </c>
      <c r="E31060" t="inlineStr">
        <is>
          <t>S11630</t>
        </is>
      </c>
      <c r="F31060" t="inlineStr">
        <is>
          <t>BN</t>
        </is>
      </c>
      <c r="G31060" t="inlineStr">
        <is>
          <t>No</t>
        </is>
      </c>
      <c r="H31060" t="n">
        <v>0</v>
      </c>
    </row>
    <row r="31061">
      <c r="A31061" t="inlineStr">
        <is>
          <t>2026-W5-2026-ALEXAODE-S12493</t>
        </is>
      </c>
      <c r="B31061" t="n">
        <v>2026</v>
      </c>
      <c r="C31061" t="n">
        <v>5</v>
      </c>
      <c r="D31061" t="inlineStr">
        <is>
          <t>2026-ALEXAODE</t>
        </is>
      </c>
      <c r="E31061" t="inlineStr">
        <is>
          <t>S12493</t>
        </is>
      </c>
      <c r="F31061" t="inlineStr">
        <is>
          <t>BN</t>
        </is>
      </c>
      <c r="G31061" t="inlineStr">
        <is>
          <t>No</t>
        </is>
      </c>
      <c r="H31061" t="n">
        <v>0</v>
      </c>
    </row>
    <row r="31062">
      <c r="A31062" t="inlineStr">
        <is>
          <t>2026-W5-2026-ALEXAODE-S12504</t>
        </is>
      </c>
      <c r="B31062" t="n">
        <v>2026</v>
      </c>
      <c r="C31062" t="n">
        <v>5</v>
      </c>
      <c r="D31062" t="inlineStr">
        <is>
          <t>2026-ALEXAODE</t>
        </is>
      </c>
      <c r="E31062" t="inlineStr">
        <is>
          <t>S12504</t>
        </is>
      </c>
      <c r="F31062" t="inlineStr">
        <is>
          <t>BN</t>
        </is>
      </c>
      <c r="G31062" t="inlineStr">
        <is>
          <t>No</t>
        </is>
      </c>
      <c r="H31062" t="n">
        <v>2.6</v>
      </c>
    </row>
    <row r="31063">
      <c r="A31063" t="inlineStr">
        <is>
          <t>2026-W5-2026-ALEXAODE-S12533</t>
        </is>
      </c>
      <c r="B31063" t="n">
        <v>2026</v>
      </c>
      <c r="C31063" t="n">
        <v>5</v>
      </c>
      <c r="D31063" t="inlineStr">
        <is>
          <t>2026-ALEXAODE</t>
        </is>
      </c>
      <c r="E31063" t="inlineStr">
        <is>
          <t>S12533</t>
        </is>
      </c>
      <c r="F31063" t="inlineStr">
        <is>
          <t>BN</t>
        </is>
      </c>
      <c r="G31063" t="inlineStr">
        <is>
          <t>No</t>
        </is>
      </c>
      <c r="H31063" t="n">
        <v>14.2</v>
      </c>
    </row>
    <row r="31064">
      <c r="A31064" t="inlineStr">
        <is>
          <t>2026-W5-2026-ALEXAODE-S12535</t>
        </is>
      </c>
      <c r="B31064" t="n">
        <v>2026</v>
      </c>
      <c r="C31064" t="n">
        <v>5</v>
      </c>
      <c r="D31064" t="inlineStr">
        <is>
          <t>2026-ALEXAODE</t>
        </is>
      </c>
      <c r="E31064" t="inlineStr">
        <is>
          <t>S12535</t>
        </is>
      </c>
      <c r="F31064" t="inlineStr">
        <is>
          <t>BN</t>
        </is>
      </c>
      <c r="G31064" t="inlineStr">
        <is>
          <t>No</t>
        </is>
      </c>
      <c r="H31064" t="n">
        <v>0</v>
      </c>
    </row>
    <row r="31065">
      <c r="A31065" t="inlineStr">
        <is>
          <t>2026-W5-2026-ALEXAODE-S12545</t>
        </is>
      </c>
      <c r="B31065" t="n">
        <v>2026</v>
      </c>
      <c r="C31065" t="n">
        <v>5</v>
      </c>
      <c r="D31065" t="inlineStr">
        <is>
          <t>2026-ALEXAODE</t>
        </is>
      </c>
      <c r="E31065" t="inlineStr">
        <is>
          <t>S12545</t>
        </is>
      </c>
      <c r="F31065" t="inlineStr">
        <is>
          <t>BN</t>
        </is>
      </c>
      <c r="G31065" t="inlineStr">
        <is>
          <t>No</t>
        </is>
      </c>
      <c r="H31065" t="n">
        <v>1.84</v>
      </c>
    </row>
    <row r="31066">
      <c r="A31066" t="inlineStr">
        <is>
          <t>2026-W5-2026-ALEXAODE-S13281</t>
        </is>
      </c>
      <c r="B31066" t="n">
        <v>2026</v>
      </c>
      <c r="C31066" t="n">
        <v>5</v>
      </c>
      <c r="D31066" t="inlineStr">
        <is>
          <t>2026-ALEXAODE</t>
        </is>
      </c>
      <c r="E31066" t="inlineStr">
        <is>
          <t>S13281</t>
        </is>
      </c>
      <c r="F31066" t="inlineStr">
        <is>
          <t>BN</t>
        </is>
      </c>
      <c r="G31066" t="inlineStr">
        <is>
          <t>No</t>
        </is>
      </c>
      <c r="H31066" t="n">
        <v>0</v>
      </c>
    </row>
    <row r="31067">
      <c r="A31067" t="inlineStr">
        <is>
          <t>2026-W5-2026-ALEXAODE-S7543</t>
        </is>
      </c>
      <c r="B31067" t="n">
        <v>2026</v>
      </c>
      <c r="C31067" t="n">
        <v>5</v>
      </c>
      <c r="D31067" t="inlineStr">
        <is>
          <t>2026-ALEXAODE</t>
        </is>
      </c>
      <c r="E31067" t="inlineStr">
        <is>
          <t>S7543</t>
        </is>
      </c>
      <c r="F31067" t="inlineStr">
        <is>
          <t>BN</t>
        </is>
      </c>
      <c r="G31067" t="inlineStr">
        <is>
          <t>No</t>
        </is>
      </c>
      <c r="H31067" t="n">
        <v>0</v>
      </c>
    </row>
    <row r="31068">
      <c r="A31068" t="inlineStr">
        <is>
          <t>2026-W5-2026-PEPSALFA-Y29235</t>
        </is>
      </c>
      <c r="B31068" t="n">
        <v>2026</v>
      </c>
      <c r="C31068" t="n">
        <v>5</v>
      </c>
      <c r="D31068" t="inlineStr">
        <is>
          <t>2026-PEPSALFA</t>
        </is>
      </c>
      <c r="E31068" t="inlineStr">
        <is>
          <t>Y29235</t>
        </is>
      </c>
      <c r="F31068" t="inlineStr">
        <is>
          <t>QB</t>
        </is>
      </c>
      <c r="G31068" t="inlineStr">
        <is>
          <t>Yes</t>
        </is>
      </c>
      <c r="H31068" t="n">
        <v>28.94</v>
      </c>
    </row>
    <row r="31069">
      <c r="A31069" t="inlineStr">
        <is>
          <t>2026-W5-2026-PEPSALFA-S9221</t>
        </is>
      </c>
      <c r="B31069" t="n">
        <v>2026</v>
      </c>
      <c r="C31069" t="n">
        <v>5</v>
      </c>
      <c r="D31069" t="inlineStr">
        <is>
          <t>2026-PEPSALFA</t>
        </is>
      </c>
      <c r="E31069" t="inlineStr">
        <is>
          <t>S9221</t>
        </is>
      </c>
      <c r="F31069" t="inlineStr">
        <is>
          <t>RB</t>
        </is>
      </c>
      <c r="G31069" t="inlineStr">
        <is>
          <t>Yes</t>
        </is>
      </c>
      <c r="H31069" t="n">
        <v>35.2</v>
      </c>
    </row>
    <row r="31070">
      <c r="A31070" t="inlineStr">
        <is>
          <t>2026-W5-2026-PEPSALFA-Y30295</t>
        </is>
      </c>
      <c r="B31070" t="n">
        <v>2026</v>
      </c>
      <c r="C31070" t="n">
        <v>5</v>
      </c>
      <c r="D31070" t="inlineStr">
        <is>
          <t>2026-PEPSALFA</t>
        </is>
      </c>
      <c r="E31070" t="inlineStr">
        <is>
          <t>Y30295</t>
        </is>
      </c>
      <c r="F31070" t="inlineStr">
        <is>
          <t>RB</t>
        </is>
      </c>
      <c r="G31070" t="inlineStr">
        <is>
          <t>Yes</t>
        </is>
      </c>
      <c r="H31070" t="n">
        <v>17.2</v>
      </c>
    </row>
    <row r="31071">
      <c r="A31071" t="inlineStr">
        <is>
          <t>2026-W5-2026-PEPSALFA-Y27581</t>
        </is>
      </c>
      <c r="B31071" t="n">
        <v>2026</v>
      </c>
      <c r="C31071" t="n">
        <v>5</v>
      </c>
      <c r="D31071" t="inlineStr">
        <is>
          <t>2026-PEPSALFA</t>
        </is>
      </c>
      <c r="E31071" t="inlineStr">
        <is>
          <t>Y27581</t>
        </is>
      </c>
      <c r="F31071" t="inlineStr">
        <is>
          <t>WR</t>
        </is>
      </c>
      <c r="G31071" t="inlineStr">
        <is>
          <t>Yes</t>
        </is>
      </c>
      <c r="H31071" t="n">
        <v>19.6</v>
      </c>
    </row>
    <row r="31072">
      <c r="A31072" t="inlineStr">
        <is>
          <t>2026-W5-2026-PEPSALFA-S7569</t>
        </is>
      </c>
      <c r="B31072" t="n">
        <v>2026</v>
      </c>
      <c r="C31072" t="n">
        <v>5</v>
      </c>
      <c r="D31072" t="inlineStr">
        <is>
          <t>2026-PEPSALFA</t>
        </is>
      </c>
      <c r="E31072" t="inlineStr">
        <is>
          <t>S7569</t>
        </is>
      </c>
      <c r="F31072" t="inlineStr">
        <is>
          <t>WR</t>
        </is>
      </c>
      <c r="G31072" t="inlineStr">
        <is>
          <t>Yes</t>
        </is>
      </c>
      <c r="H31072" t="n">
        <v>8.1</v>
      </c>
    </row>
    <row r="31073">
      <c r="A31073" t="inlineStr">
        <is>
          <t>2026-W5-2026-PEPSALFA-S8130</t>
        </is>
      </c>
      <c r="B31073" t="n">
        <v>2026</v>
      </c>
      <c r="C31073" t="n">
        <v>5</v>
      </c>
      <c r="D31073" t="inlineStr">
        <is>
          <t>2026-PEPSALFA</t>
        </is>
      </c>
      <c r="E31073" t="inlineStr">
        <is>
          <t>S8130</t>
        </is>
      </c>
      <c r="F31073" t="inlineStr">
        <is>
          <t>TE</t>
        </is>
      </c>
      <c r="G31073" t="inlineStr">
        <is>
          <t>Yes</t>
        </is>
      </c>
      <c r="H31073" t="n">
        <v>17.1</v>
      </c>
    </row>
    <row r="31074">
      <c r="A31074" t="inlineStr">
        <is>
          <t>2026-W5-2026-PEPSALFA-S8121</t>
        </is>
      </c>
      <c r="B31074" t="n">
        <v>2026</v>
      </c>
      <c r="C31074" t="n">
        <v>5</v>
      </c>
      <c r="D31074" t="inlineStr">
        <is>
          <t>2026-PEPSALFA</t>
        </is>
      </c>
      <c r="E31074" t="inlineStr">
        <is>
          <t>S8121</t>
        </is>
      </c>
      <c r="F31074" t="inlineStr">
        <is>
          <t>W/R/T FLEX</t>
        </is>
      </c>
      <c r="G31074" t="inlineStr">
        <is>
          <t>Yes</t>
        </is>
      </c>
      <c r="H31074" t="n">
        <v>2.1</v>
      </c>
    </row>
    <row r="31075">
      <c r="A31075" t="inlineStr">
        <is>
          <t>2026-W5-2026-PEPSALFA-Y28227</t>
        </is>
      </c>
      <c r="B31075" t="n">
        <v>2026</v>
      </c>
      <c r="C31075" t="n">
        <v>5</v>
      </c>
      <c r="D31075" t="inlineStr">
        <is>
          <t>2026-PEPSALFA</t>
        </is>
      </c>
      <c r="E31075" t="inlineStr">
        <is>
          <t>Y28227</t>
        </is>
      </c>
      <c r="F31075" t="inlineStr">
        <is>
          <t>K</t>
        </is>
      </c>
      <c r="G31075" t="inlineStr">
        <is>
          <t>Yes</t>
        </is>
      </c>
      <c r="H31075" t="n">
        <v>1</v>
      </c>
    </row>
    <row r="31076">
      <c r="A31076" t="inlineStr">
        <is>
          <t>2026-W5-2026-PEPSALFA-Y-DEF:ny-jets</t>
        </is>
      </c>
      <c r="B31076" t="n">
        <v>2026</v>
      </c>
      <c r="C31076" t="n">
        <v>5</v>
      </c>
      <c r="D31076" t="inlineStr">
        <is>
          <t>2026-PEPSALFA</t>
        </is>
      </c>
      <c r="E31076" t="inlineStr">
        <is>
          <t>Y-DEF:ny-jets</t>
        </is>
      </c>
      <c r="F31076" t="inlineStr">
        <is>
          <t>DST</t>
        </is>
      </c>
      <c r="G31076" t="inlineStr">
        <is>
          <t>Yes</t>
        </is>
      </c>
      <c r="H31076" t="n">
        <v>24.53</v>
      </c>
    </row>
    <row r="31077">
      <c r="A31077" t="inlineStr">
        <is>
          <t>2026-W5-2026-PEPSALFA-S12529</t>
        </is>
      </c>
      <c r="B31077" t="n">
        <v>2026</v>
      </c>
      <c r="C31077" t="n">
        <v>5</v>
      </c>
      <c r="D31077" t="inlineStr">
        <is>
          <t>2026-PEPSALFA</t>
        </is>
      </c>
      <c r="E31077" t="inlineStr">
        <is>
          <t>S12529</t>
        </is>
      </c>
      <c r="F31077" t="inlineStr">
        <is>
          <t>BN</t>
        </is>
      </c>
      <c r="G31077" t="inlineStr">
        <is>
          <t>No</t>
        </is>
      </c>
      <c r="H31077" t="n">
        <v>4.3</v>
      </c>
    </row>
    <row r="31078">
      <c r="A31078" t="inlineStr">
        <is>
          <t>2026-W5-2026-PEPSALFA-Y9265</t>
        </is>
      </c>
      <c r="B31078" t="n">
        <v>2026</v>
      </c>
      <c r="C31078" t="n">
        <v>5</v>
      </c>
      <c r="D31078" t="inlineStr">
        <is>
          <t>2026-PEPSALFA</t>
        </is>
      </c>
      <c r="E31078" t="inlineStr">
        <is>
          <t>Y9265</t>
        </is>
      </c>
      <c r="F31078" t="inlineStr">
        <is>
          <t>BN</t>
        </is>
      </c>
      <c r="G31078" t="inlineStr">
        <is>
          <t>No</t>
        </is>
      </c>
      <c r="H31078" t="n">
        <v>27.32</v>
      </c>
    </row>
    <row r="31079">
      <c r="A31079" t="inlineStr">
        <is>
          <t>2026-W5-2026-PEPSALFA-Y31896</t>
        </is>
      </c>
      <c r="B31079" t="n">
        <v>2026</v>
      </c>
      <c r="C31079" t="n">
        <v>5</v>
      </c>
      <c r="D31079" t="inlineStr">
        <is>
          <t>2026-PEPSALFA</t>
        </is>
      </c>
      <c r="E31079" t="inlineStr">
        <is>
          <t>Y31896</t>
        </is>
      </c>
      <c r="F31079" t="inlineStr">
        <is>
          <t>BN</t>
        </is>
      </c>
      <c r="G31079" t="inlineStr">
        <is>
          <t>No</t>
        </is>
      </c>
      <c r="H31079" t="n">
        <v>3.8</v>
      </c>
    </row>
    <row r="31080">
      <c r="A31080" t="inlineStr">
        <is>
          <t>2026-W5-2026-PEPSALFA-Y31960</t>
        </is>
      </c>
      <c r="B31080" t="n">
        <v>2026</v>
      </c>
      <c r="C31080" t="n">
        <v>5</v>
      </c>
      <c r="D31080" t="inlineStr">
        <is>
          <t>2026-PEPSALFA</t>
        </is>
      </c>
      <c r="E31080" t="inlineStr">
        <is>
          <t>Y31960</t>
        </is>
      </c>
      <c r="F31080" t="inlineStr">
        <is>
          <t>BN</t>
        </is>
      </c>
      <c r="G31080" t="inlineStr">
        <is>
          <t>No</t>
        </is>
      </c>
      <c r="H31080" t="n">
        <v>5.2</v>
      </c>
    </row>
    <row r="31081">
      <c r="A31081" t="inlineStr">
        <is>
          <t>2026-W5-2026-PEPSALFA-S8136</t>
        </is>
      </c>
      <c r="B31081" t="n">
        <v>2026</v>
      </c>
      <c r="C31081" t="n">
        <v>5</v>
      </c>
      <c r="D31081" t="inlineStr">
        <is>
          <t>2026-PEPSALFA</t>
        </is>
      </c>
      <c r="E31081" t="inlineStr">
        <is>
          <t>S8136</t>
        </is>
      </c>
      <c r="F31081" t="inlineStr">
        <is>
          <t>BN</t>
        </is>
      </c>
      <c r="G31081" t="inlineStr">
        <is>
          <t>No</t>
        </is>
      </c>
      <c r="H31081" t="n">
        <v>2.5</v>
      </c>
    </row>
    <row r="31082">
      <c r="A31082" t="inlineStr">
        <is>
          <t>2026-W5-2026-TROQUERO-S8183</t>
        </is>
      </c>
      <c r="B31082" t="n">
        <v>2026</v>
      </c>
      <c r="C31082" t="n">
        <v>5</v>
      </c>
      <c r="D31082" t="inlineStr">
        <is>
          <t>2026-TROQUERO</t>
        </is>
      </c>
      <c r="E31082" t="inlineStr">
        <is>
          <t>S8183</t>
        </is>
      </c>
      <c r="F31082" t="inlineStr">
        <is>
          <t>QB</t>
        </is>
      </c>
      <c r="G31082" t="inlineStr">
        <is>
          <t>Yes</t>
        </is>
      </c>
      <c r="H31082" t="n">
        <v>17.16</v>
      </c>
    </row>
    <row r="31083">
      <c r="A31083" t="inlineStr">
        <is>
          <t>2026-W5-2026-TROQUERO-Y31905</t>
        </is>
      </c>
      <c r="B31083" t="n">
        <v>2026</v>
      </c>
      <c r="C31083" t="n">
        <v>5</v>
      </c>
      <c r="D31083" t="inlineStr">
        <is>
          <t>2026-TROQUERO</t>
        </is>
      </c>
      <c r="E31083" t="inlineStr">
        <is>
          <t>Y31905</t>
        </is>
      </c>
      <c r="F31083" t="inlineStr">
        <is>
          <t>RB</t>
        </is>
      </c>
      <c r="G31083" t="inlineStr">
        <is>
          <t>Yes</t>
        </is>
      </c>
      <c r="H31083" t="n">
        <v>1.1</v>
      </c>
    </row>
    <row r="31084">
      <c r="A31084" t="inlineStr">
        <is>
          <t>2026-W5-2026-TROQUERO-S7528</t>
        </is>
      </c>
      <c r="B31084" t="n">
        <v>2026</v>
      </c>
      <c r="C31084" t="n">
        <v>5</v>
      </c>
      <c r="D31084" t="inlineStr">
        <is>
          <t>2026-TROQUERO</t>
        </is>
      </c>
      <c r="E31084" t="inlineStr">
        <is>
          <t>S7528</t>
        </is>
      </c>
      <c r="F31084" t="inlineStr">
        <is>
          <t>RB</t>
        </is>
      </c>
      <c r="G31084" t="inlineStr">
        <is>
          <t>Yes</t>
        </is>
      </c>
      <c r="H31084" t="n">
        <v>1.9</v>
      </c>
    </row>
    <row r="31085">
      <c r="A31085" t="inlineStr">
        <is>
          <t>2026-W5-2026-TROQUERO-S12501</t>
        </is>
      </c>
      <c r="B31085" t="n">
        <v>2026</v>
      </c>
      <c r="C31085" t="n">
        <v>5</v>
      </c>
      <c r="D31085" t="inlineStr">
        <is>
          <t>2026-TROQUERO</t>
        </is>
      </c>
      <c r="E31085" t="inlineStr">
        <is>
          <t>S12501</t>
        </is>
      </c>
      <c r="F31085" t="inlineStr">
        <is>
          <t>WR</t>
        </is>
      </c>
      <c r="G31085" t="inlineStr">
        <is>
          <t>Yes</t>
        </is>
      </c>
      <c r="H31085" t="n">
        <v>17.3</v>
      </c>
    </row>
    <row r="31086">
      <c r="A31086" t="inlineStr">
        <is>
          <t>2026-W5-2026-TROQUERO-Y32703</t>
        </is>
      </c>
      <c r="B31086" t="n">
        <v>2026</v>
      </c>
      <c r="C31086" t="n">
        <v>5</v>
      </c>
      <c r="D31086" t="inlineStr">
        <is>
          <t>2026-TROQUERO</t>
        </is>
      </c>
      <c r="E31086" t="inlineStr">
        <is>
          <t>Y32703</t>
        </is>
      </c>
      <c r="F31086" t="inlineStr">
        <is>
          <t>WR</t>
        </is>
      </c>
      <c r="G31086" t="inlineStr">
        <is>
          <t>Yes</t>
        </is>
      </c>
      <c r="H31086" t="n">
        <v>3.2</v>
      </c>
    </row>
    <row r="31087">
      <c r="A31087" t="inlineStr">
        <is>
          <t>2026-W5-2026-TROQUERO-S12518</t>
        </is>
      </c>
      <c r="B31087" t="n">
        <v>2026</v>
      </c>
      <c r="C31087" t="n">
        <v>5</v>
      </c>
      <c r="D31087" t="inlineStr">
        <is>
          <t>2026-TROQUERO</t>
        </is>
      </c>
      <c r="E31087" t="inlineStr">
        <is>
          <t>S12518</t>
        </is>
      </c>
      <c r="F31087" t="inlineStr">
        <is>
          <t>TE</t>
        </is>
      </c>
      <c r="G31087" t="inlineStr">
        <is>
          <t>Yes</t>
        </is>
      </c>
      <c r="H31087" t="n">
        <v>17.9</v>
      </c>
    </row>
    <row r="31088">
      <c r="A31088" t="inlineStr">
        <is>
          <t>2026-W5-2026-TROQUERO-S9493</t>
        </is>
      </c>
      <c r="B31088" t="n">
        <v>2026</v>
      </c>
      <c r="C31088" t="n">
        <v>5</v>
      </c>
      <c r="D31088" t="inlineStr">
        <is>
          <t>2026-TROQUERO</t>
        </is>
      </c>
      <c r="E31088" t="inlineStr">
        <is>
          <t>S9493</t>
        </is>
      </c>
      <c r="F31088" t="inlineStr">
        <is>
          <t>W/R/T FLEX</t>
        </is>
      </c>
      <c r="G31088" t="inlineStr">
        <is>
          <t>Yes</t>
        </is>
      </c>
      <c r="H31088" t="n">
        <v>29.2</v>
      </c>
    </row>
    <row r="31089">
      <c r="A31089" t="inlineStr">
        <is>
          <t>2026-W5-2026-TROQUERO-S8259</t>
        </is>
      </c>
      <c r="B31089" t="n">
        <v>2026</v>
      </c>
      <c r="C31089" t="n">
        <v>5</v>
      </c>
      <c r="D31089" t="inlineStr">
        <is>
          <t>2026-TROQUERO</t>
        </is>
      </c>
      <c r="E31089" t="inlineStr">
        <is>
          <t>S8259</t>
        </is>
      </c>
      <c r="F31089" t="inlineStr">
        <is>
          <t>K</t>
        </is>
      </c>
      <c r="G31089" t="inlineStr">
        <is>
          <t>Yes</t>
        </is>
      </c>
      <c r="H31089" t="n">
        <v>6</v>
      </c>
    </row>
    <row r="31090">
      <c r="A31090" t="inlineStr">
        <is>
          <t>2026-W5-2026-TROQUERO-Y-DEF:new-england</t>
        </is>
      </c>
      <c r="B31090" t="n">
        <v>2026</v>
      </c>
      <c r="C31090" t="n">
        <v>5</v>
      </c>
      <c r="D31090" t="inlineStr">
        <is>
          <t>2026-TROQUERO</t>
        </is>
      </c>
      <c r="E31090" t="inlineStr">
        <is>
          <t>Y-DEF:new-england</t>
        </is>
      </c>
      <c r="F31090" t="inlineStr">
        <is>
          <t>DST</t>
        </is>
      </c>
      <c r="G31090" t="inlineStr">
        <is>
          <t>Yes</t>
        </is>
      </c>
      <c r="H31090" t="n">
        <v>13.25</v>
      </c>
    </row>
    <row r="31091">
      <c r="A31091" t="inlineStr">
        <is>
          <t>2026-W5-2026-TROQUERO-Y31002</t>
        </is>
      </c>
      <c r="B31091" t="n">
        <v>2026</v>
      </c>
      <c r="C31091" t="n">
        <v>5</v>
      </c>
      <c r="D31091" t="inlineStr">
        <is>
          <t>2026-TROQUERO</t>
        </is>
      </c>
      <c r="E31091" t="inlineStr">
        <is>
          <t>Y31002</t>
        </is>
      </c>
      <c r="F31091" t="inlineStr">
        <is>
          <t>BN</t>
        </is>
      </c>
      <c r="G31091" t="inlineStr">
        <is>
          <t>No</t>
        </is>
      </c>
      <c r="H31091" t="n">
        <v>0</v>
      </c>
    </row>
    <row r="31092">
      <c r="A31092" t="inlineStr">
        <is>
          <t>2026-W5-2026-TROQUERO-Y31856</t>
        </is>
      </c>
      <c r="B31092" t="n">
        <v>2026</v>
      </c>
      <c r="C31092" t="n">
        <v>5</v>
      </c>
      <c r="D31092" t="inlineStr">
        <is>
          <t>2026-TROQUERO</t>
        </is>
      </c>
      <c r="E31092" t="inlineStr">
        <is>
          <t>Y31856</t>
        </is>
      </c>
      <c r="F31092" t="inlineStr">
        <is>
          <t>BN</t>
        </is>
      </c>
      <c r="G31092" t="inlineStr">
        <is>
          <t>No</t>
        </is>
      </c>
      <c r="H31092" t="n">
        <v>0</v>
      </c>
    </row>
    <row r="31093">
      <c r="A31093" t="inlineStr">
        <is>
          <t>2026-W5-2026-TROQUERO-Y32231</t>
        </is>
      </c>
      <c r="B31093" t="n">
        <v>2026</v>
      </c>
      <c r="C31093" t="n">
        <v>5</v>
      </c>
      <c r="D31093" t="inlineStr">
        <is>
          <t>2026-TROQUERO</t>
        </is>
      </c>
      <c r="E31093" t="inlineStr">
        <is>
          <t>Y32231</t>
        </is>
      </c>
      <c r="F31093" t="inlineStr">
        <is>
          <t>BN</t>
        </is>
      </c>
      <c r="G31093" t="inlineStr">
        <is>
          <t>No</t>
        </is>
      </c>
      <c r="H31093" t="n">
        <v>4.7</v>
      </c>
    </row>
    <row r="31094">
      <c r="A31094" t="inlineStr">
        <is>
          <t>2026-W5-2026-TROQUERO-S7594</t>
        </is>
      </c>
      <c r="B31094" t="n">
        <v>2026</v>
      </c>
      <c r="C31094" t="n">
        <v>5</v>
      </c>
      <c r="D31094" t="inlineStr">
        <is>
          <t>2026-TROQUERO</t>
        </is>
      </c>
      <c r="E31094" t="inlineStr">
        <is>
          <t>S7594</t>
        </is>
      </c>
      <c r="F31094" t="inlineStr">
        <is>
          <t>BN</t>
        </is>
      </c>
      <c r="G31094" t="inlineStr">
        <is>
          <t>No</t>
        </is>
      </c>
      <c r="H31094" t="n">
        <v>0</v>
      </c>
    </row>
    <row r="31095">
      <c r="A31095" t="inlineStr">
        <is>
          <t>2026-W5-2026-TROQUERO-S8151</t>
        </is>
      </c>
      <c r="B31095" t="n">
        <v>2026</v>
      </c>
      <c r="C31095" t="n">
        <v>5</v>
      </c>
      <c r="D31095" t="inlineStr">
        <is>
          <t>2026-TROQUERO</t>
        </is>
      </c>
      <c r="E31095" t="inlineStr">
        <is>
          <t>S8151</t>
        </is>
      </c>
      <c r="F31095" t="inlineStr">
        <is>
          <t>BN</t>
        </is>
      </c>
      <c r="G31095" t="inlineStr">
        <is>
          <t>No</t>
        </is>
      </c>
      <c r="H31095" t="n">
        <v>0</v>
      </c>
    </row>
    <row r="31096">
      <c r="A31096" t="inlineStr">
        <is>
          <t>2026-W5-2026-TROQUERO-S9756</t>
        </is>
      </c>
      <c r="B31096" t="n">
        <v>2026</v>
      </c>
      <c r="C31096" t="n">
        <v>5</v>
      </c>
      <c r="D31096" t="inlineStr">
        <is>
          <t>2026-TROQUERO</t>
        </is>
      </c>
      <c r="E31096" t="inlineStr">
        <is>
          <t>S9756</t>
        </is>
      </c>
      <c r="F31096" t="inlineStr">
        <is>
          <t>BN</t>
        </is>
      </c>
      <c r="G31096" t="inlineStr">
        <is>
          <t>No</t>
        </is>
      </c>
      <c r="H31096" t="n">
        <v>0</v>
      </c>
    </row>
    <row r="31097">
      <c r="A31097" t="inlineStr">
        <is>
          <t>2026-W5-2026-HUEROELC-Y29369</t>
        </is>
      </c>
      <c r="B31097" t="n">
        <v>2026</v>
      </c>
      <c r="C31097" t="n">
        <v>5</v>
      </c>
      <c r="D31097" t="inlineStr">
        <is>
          <t>2026-HUEROELC</t>
        </is>
      </c>
      <c r="E31097" t="inlineStr">
        <is>
          <t>Y29369</t>
        </is>
      </c>
      <c r="F31097" t="inlineStr">
        <is>
          <t>QB</t>
        </is>
      </c>
      <c r="G31097" t="inlineStr">
        <is>
          <t>Yes</t>
        </is>
      </c>
      <c r="H31097" t="n">
        <v>14.64</v>
      </c>
    </row>
    <row r="31098">
      <c r="A31098" t="inlineStr">
        <is>
          <t>2026-W5-2026-HUEROELC-Y30121</t>
        </is>
      </c>
      <c r="B31098" t="n">
        <v>2026</v>
      </c>
      <c r="C31098" t="n">
        <v>5</v>
      </c>
      <c r="D31098" t="inlineStr">
        <is>
          <t>2026-HUEROELC</t>
        </is>
      </c>
      <c r="E31098" t="inlineStr">
        <is>
          <t>Y30121</t>
        </is>
      </c>
      <c r="F31098" t="inlineStr">
        <is>
          <t>RB</t>
        </is>
      </c>
      <c r="G31098" t="inlineStr">
        <is>
          <t>Yes</t>
        </is>
      </c>
      <c r="H31098" t="n">
        <v>15.8</v>
      </c>
    </row>
    <row r="31099">
      <c r="A31099" t="inlineStr">
        <is>
          <t>2026-W5-2026-HUEROELC-S7611</t>
        </is>
      </c>
      <c r="B31099" t="n">
        <v>2026</v>
      </c>
      <c r="C31099" t="n">
        <v>5</v>
      </c>
      <c r="D31099" t="inlineStr">
        <is>
          <t>2026-HUEROELC</t>
        </is>
      </c>
      <c r="E31099" t="inlineStr">
        <is>
          <t>S7611</t>
        </is>
      </c>
      <c r="F31099" t="inlineStr">
        <is>
          <t>RB</t>
        </is>
      </c>
      <c r="G31099" t="inlineStr">
        <is>
          <t>Yes</t>
        </is>
      </c>
      <c r="H31099" t="n">
        <v>16</v>
      </c>
    </row>
    <row r="31100">
      <c r="A31100" t="inlineStr">
        <is>
          <t>2026-W5-2026-HUEROELC-S8137</t>
        </is>
      </c>
      <c r="B31100" t="n">
        <v>2026</v>
      </c>
      <c r="C31100" t="n">
        <v>5</v>
      </c>
      <c r="D31100" t="inlineStr">
        <is>
          <t>2026-HUEROELC</t>
        </is>
      </c>
      <c r="E31100" t="inlineStr">
        <is>
          <t>S8137</t>
        </is>
      </c>
      <c r="F31100" t="inlineStr">
        <is>
          <t>WR</t>
        </is>
      </c>
      <c r="G31100" t="inlineStr">
        <is>
          <t>Yes</t>
        </is>
      </c>
      <c r="H31100" t="n">
        <v>23.5</v>
      </c>
    </row>
    <row r="31101">
      <c r="A31101" t="inlineStr">
        <is>
          <t>2026-W5-2026-HUEROELC-S8146</t>
        </is>
      </c>
      <c r="B31101" t="n">
        <v>2026</v>
      </c>
      <c r="C31101" t="n">
        <v>5</v>
      </c>
      <c r="D31101" t="inlineStr">
        <is>
          <t>2026-HUEROELC</t>
        </is>
      </c>
      <c r="E31101" t="inlineStr">
        <is>
          <t>S8146</t>
        </is>
      </c>
      <c r="F31101" t="inlineStr">
        <is>
          <t>WR</t>
        </is>
      </c>
      <c r="G31101" t="inlineStr">
        <is>
          <t>Yes</t>
        </is>
      </c>
      <c r="H31101" t="n">
        <v>19.9</v>
      </c>
    </row>
    <row r="31102">
      <c r="A31102" t="inlineStr">
        <is>
          <t>2026-W5-2026-HUEROELC-Y31840</t>
        </is>
      </c>
      <c r="B31102" t="n">
        <v>2026</v>
      </c>
      <c r="C31102" t="n">
        <v>5</v>
      </c>
      <c r="D31102" t="inlineStr">
        <is>
          <t>2026-HUEROELC</t>
        </is>
      </c>
      <c r="E31102" t="inlineStr">
        <is>
          <t>Y31840</t>
        </is>
      </c>
      <c r="F31102" t="inlineStr">
        <is>
          <t>TE</t>
        </is>
      </c>
      <c r="G31102" t="inlineStr">
        <is>
          <t>Yes</t>
        </is>
      </c>
      <c r="H31102" t="n">
        <v>1.2</v>
      </c>
    </row>
    <row r="31103">
      <c r="A31103" t="inlineStr">
        <is>
          <t>2026-W5-2026-HUEROELC-S9997</t>
        </is>
      </c>
      <c r="B31103" t="n">
        <v>2026</v>
      </c>
      <c r="C31103" t="n">
        <v>5</v>
      </c>
      <c r="D31103" t="inlineStr">
        <is>
          <t>2026-HUEROELC</t>
        </is>
      </c>
      <c r="E31103" t="inlineStr">
        <is>
          <t>S9997</t>
        </is>
      </c>
      <c r="F31103" t="inlineStr">
        <is>
          <t>W/R/T FLEX</t>
        </is>
      </c>
      <c r="G31103" t="inlineStr">
        <is>
          <t>Yes</t>
        </is>
      </c>
      <c r="H31103" t="n">
        <v>10.6</v>
      </c>
    </row>
    <row r="31104">
      <c r="A31104" t="inlineStr">
        <is>
          <t>2026-W5-2026-HUEROELC-S12185</t>
        </is>
      </c>
      <c r="B31104" t="n">
        <v>2026</v>
      </c>
      <c r="C31104" t="n">
        <v>5</v>
      </c>
      <c r="D31104" t="inlineStr">
        <is>
          <t>2026-HUEROELC</t>
        </is>
      </c>
      <c r="E31104" t="inlineStr">
        <is>
          <t>S12185</t>
        </is>
      </c>
      <c r="F31104" t="inlineStr">
        <is>
          <t>K</t>
        </is>
      </c>
      <c r="G31104" t="inlineStr">
        <is>
          <t>Yes</t>
        </is>
      </c>
      <c r="H31104" t="n">
        <v>21</v>
      </c>
    </row>
    <row r="31105">
      <c r="A31105" t="inlineStr">
        <is>
          <t>2026-W5-2026-HUEROELC-Y-DEF:dallas</t>
        </is>
      </c>
      <c r="B31105" t="n">
        <v>2026</v>
      </c>
      <c r="C31105" t="n">
        <v>5</v>
      </c>
      <c r="D31105" t="inlineStr">
        <is>
          <t>2026-HUEROELC</t>
        </is>
      </c>
      <c r="E31105" t="inlineStr">
        <is>
          <t>Y-DEF:dallas</t>
        </is>
      </c>
      <c r="F31105" t="inlineStr">
        <is>
          <t>DST</t>
        </is>
      </c>
      <c r="G31105" t="inlineStr">
        <is>
          <t>Yes</t>
        </is>
      </c>
      <c r="H31105" t="n">
        <v>6.18</v>
      </c>
    </row>
    <row r="31106">
      <c r="A31106" t="inlineStr">
        <is>
          <t>2026-W5-2026-HUEROELC-S11576</t>
        </is>
      </c>
      <c r="B31106" t="n">
        <v>2026</v>
      </c>
      <c r="C31106" t="n">
        <v>5</v>
      </c>
      <c r="D31106" t="inlineStr">
        <is>
          <t>2026-HUEROELC</t>
        </is>
      </c>
      <c r="E31106" t="inlineStr">
        <is>
          <t>S11576</t>
        </is>
      </c>
      <c r="F31106" t="inlineStr">
        <is>
          <t>BN</t>
        </is>
      </c>
      <c r="G31106" t="inlineStr">
        <is>
          <t>No</t>
        </is>
      </c>
      <c r="H31106" t="n">
        <v>18.1</v>
      </c>
    </row>
    <row r="31107">
      <c r="A31107" t="inlineStr">
        <is>
          <t>2026-W5-2026-HUEROELC-S11637</t>
        </is>
      </c>
      <c r="B31107" t="n">
        <v>2026</v>
      </c>
      <c r="C31107" t="n">
        <v>5</v>
      </c>
      <c r="D31107" t="inlineStr">
        <is>
          <t>2026-HUEROELC</t>
        </is>
      </c>
      <c r="E31107" t="inlineStr">
        <is>
          <t>S11637</t>
        </is>
      </c>
      <c r="F31107" t="inlineStr">
        <is>
          <t>BN</t>
        </is>
      </c>
      <c r="G31107" t="inlineStr">
        <is>
          <t>No</t>
        </is>
      </c>
      <c r="H31107" t="n">
        <v>7.2</v>
      </c>
    </row>
    <row r="31108">
      <c r="A31108" t="inlineStr">
        <is>
          <t>2026-W5-2026-HUEROELC-S13414</t>
        </is>
      </c>
      <c r="B31108" t="n">
        <v>2026</v>
      </c>
      <c r="C31108" t="n">
        <v>5</v>
      </c>
      <c r="D31108" t="inlineStr">
        <is>
          <t>2026-HUEROELC</t>
        </is>
      </c>
      <c r="E31108" t="inlineStr">
        <is>
          <t>S13414</t>
        </is>
      </c>
      <c r="F31108" t="inlineStr">
        <is>
          <t>BN</t>
        </is>
      </c>
      <c r="G31108" t="inlineStr">
        <is>
          <t>No</t>
        </is>
      </c>
      <c r="H31108" t="n">
        <v>1.6</v>
      </c>
    </row>
    <row r="31109">
      <c r="A31109" t="inlineStr">
        <is>
          <t>2026-W5-2026-HUEROELC-Y31883</t>
        </is>
      </c>
      <c r="B31109" t="n">
        <v>2026</v>
      </c>
      <c r="C31109" t="n">
        <v>5</v>
      </c>
      <c r="D31109" t="inlineStr">
        <is>
          <t>2026-HUEROELC</t>
        </is>
      </c>
      <c r="E31109" t="inlineStr">
        <is>
          <t>Y31883</t>
        </is>
      </c>
      <c r="F31109" t="inlineStr">
        <is>
          <t>BN</t>
        </is>
      </c>
      <c r="G31109" t="inlineStr">
        <is>
          <t>No</t>
        </is>
      </c>
      <c r="H31109" t="n">
        <v>0</v>
      </c>
    </row>
    <row r="31110">
      <c r="A31110" t="inlineStr">
        <is>
          <t>2026-W5-2026-HUEROELC-S8131</t>
        </is>
      </c>
      <c r="B31110" t="n">
        <v>2026</v>
      </c>
      <c r="C31110" t="n">
        <v>5</v>
      </c>
      <c r="D31110" t="inlineStr">
        <is>
          <t>2026-HUEROELC</t>
        </is>
      </c>
      <c r="E31110" t="inlineStr">
        <is>
          <t>S8131</t>
        </is>
      </c>
      <c r="F31110" t="inlineStr">
        <is>
          <t>BN</t>
        </is>
      </c>
      <c r="G31110" t="inlineStr">
        <is>
          <t>No</t>
        </is>
      </c>
      <c r="H31110" t="n">
        <v>26.9</v>
      </c>
    </row>
    <row r="31111">
      <c r="A31111" t="inlineStr">
        <is>
          <t>2026-W5-2026-HUEROELC-S8408</t>
        </is>
      </c>
      <c r="B31111" t="n">
        <v>2026</v>
      </c>
      <c r="C31111" t="n">
        <v>5</v>
      </c>
      <c r="D31111" t="inlineStr">
        <is>
          <t>2026-HUEROELC</t>
        </is>
      </c>
      <c r="E31111" t="inlineStr">
        <is>
          <t>S8408</t>
        </is>
      </c>
      <c r="F31111" t="inlineStr">
        <is>
          <t>BN</t>
        </is>
      </c>
      <c r="G31111" t="inlineStr">
        <is>
          <t>No</t>
        </is>
      </c>
      <c r="H31111" t="n">
        <v>0</v>
      </c>
    </row>
    <row r="31112">
      <c r="A31112" t="inlineStr">
        <is>
          <t>2026-W5-2026-PITACIOC-S7523</t>
        </is>
      </c>
      <c r="B31112" t="n">
        <v>2026</v>
      </c>
      <c r="C31112" t="n">
        <v>5</v>
      </c>
      <c r="D31112" t="inlineStr">
        <is>
          <t>2026-PITACIOC</t>
        </is>
      </c>
      <c r="E31112" t="inlineStr">
        <is>
          <t>S7523</t>
        </is>
      </c>
      <c r="F31112" t="inlineStr">
        <is>
          <t>QB</t>
        </is>
      </c>
      <c r="G31112" t="inlineStr">
        <is>
          <t>Yes</t>
        </is>
      </c>
      <c r="H31112" t="n">
        <v>24.74</v>
      </c>
    </row>
    <row r="31113">
      <c r="A31113" t="inlineStr">
        <is>
          <t>2026-W5-2026-PITACIOC-S12490</t>
        </is>
      </c>
      <c r="B31113" t="n">
        <v>2026</v>
      </c>
      <c r="C31113" t="n">
        <v>5</v>
      </c>
      <c r="D31113" t="inlineStr">
        <is>
          <t>2026-PITACIOC</t>
        </is>
      </c>
      <c r="E31113" t="inlineStr">
        <is>
          <t>S12490</t>
        </is>
      </c>
      <c r="F31113" t="inlineStr">
        <is>
          <t>RB</t>
        </is>
      </c>
      <c r="G31113" t="inlineStr">
        <is>
          <t>Yes</t>
        </is>
      </c>
      <c r="H31113" t="n">
        <v>10.6</v>
      </c>
    </row>
    <row r="31114">
      <c r="A31114" t="inlineStr">
        <is>
          <t>2026-W5-2026-PITACIOC-Y32705</t>
        </is>
      </c>
      <c r="B31114" t="n">
        <v>2026</v>
      </c>
      <c r="C31114" t="n">
        <v>5</v>
      </c>
      <c r="D31114" t="inlineStr">
        <is>
          <t>2026-PITACIOC</t>
        </is>
      </c>
      <c r="E31114" t="inlineStr">
        <is>
          <t>Y32705</t>
        </is>
      </c>
      <c r="F31114" t="inlineStr">
        <is>
          <t>RB</t>
        </is>
      </c>
      <c r="G31114" t="inlineStr">
        <is>
          <t>Yes</t>
        </is>
      </c>
      <c r="H31114" t="n">
        <v>15.3</v>
      </c>
    </row>
    <row r="31115">
      <c r="A31115" t="inlineStr">
        <is>
          <t>2026-W5-2026-PITACIOC-S7547</t>
        </is>
      </c>
      <c r="B31115" t="n">
        <v>2026</v>
      </c>
      <c r="C31115" t="n">
        <v>5</v>
      </c>
      <c r="D31115" t="inlineStr">
        <is>
          <t>2026-PITACIOC</t>
        </is>
      </c>
      <c r="E31115" t="inlineStr">
        <is>
          <t>S7547</t>
        </is>
      </c>
      <c r="F31115" t="inlineStr">
        <is>
          <t>WR</t>
        </is>
      </c>
      <c r="G31115" t="inlineStr">
        <is>
          <t>Yes</t>
        </is>
      </c>
      <c r="H31115" t="n">
        <v>9.9</v>
      </c>
    </row>
    <row r="31116">
      <c r="A31116" t="inlineStr">
        <is>
          <t>2026-W5-2026-PITACIOC-S11620</t>
        </is>
      </c>
      <c r="B31116" t="n">
        <v>2026</v>
      </c>
      <c r="C31116" t="n">
        <v>5</v>
      </c>
      <c r="D31116" t="inlineStr">
        <is>
          <t>2026-PITACIOC</t>
        </is>
      </c>
      <c r="E31116" t="inlineStr">
        <is>
          <t>S11620</t>
        </is>
      </c>
      <c r="F31116" t="inlineStr">
        <is>
          <t>WR</t>
        </is>
      </c>
      <c r="G31116" t="inlineStr">
        <is>
          <t>Yes</t>
        </is>
      </c>
      <c r="H31116" t="n">
        <v>3.5</v>
      </c>
    </row>
    <row r="31117">
      <c r="A31117" t="inlineStr">
        <is>
          <t>2026-W5-2026-PITACIOC-Y31019</t>
        </is>
      </c>
      <c r="B31117" t="n">
        <v>2026</v>
      </c>
      <c r="C31117" t="n">
        <v>5</v>
      </c>
      <c r="D31117" t="inlineStr">
        <is>
          <t>2026-PITACIOC</t>
        </is>
      </c>
      <c r="E31117" t="inlineStr">
        <is>
          <t>Y31019</t>
        </is>
      </c>
      <c r="F31117" t="inlineStr">
        <is>
          <t>TE</t>
        </is>
      </c>
      <c r="G31117" t="inlineStr">
        <is>
          <t>Yes</t>
        </is>
      </c>
      <c r="H31117" t="n">
        <v>6.8</v>
      </c>
    </row>
    <row r="31118">
      <c r="A31118" t="inlineStr">
        <is>
          <t>2026-W5-2026-PITACIOC-S11635</t>
        </is>
      </c>
      <c r="B31118" t="n">
        <v>2026</v>
      </c>
      <c r="C31118" t="n">
        <v>5</v>
      </c>
      <c r="D31118" t="inlineStr">
        <is>
          <t>2026-PITACIOC</t>
        </is>
      </c>
      <c r="E31118" t="inlineStr">
        <is>
          <t>S11635</t>
        </is>
      </c>
      <c r="F31118" t="inlineStr">
        <is>
          <t>W/R/T FLEX</t>
        </is>
      </c>
      <c r="G31118" t="inlineStr">
        <is>
          <t>Yes</t>
        </is>
      </c>
      <c r="H31118" t="n">
        <v>0</v>
      </c>
    </row>
    <row r="31119">
      <c r="A31119" t="inlineStr">
        <is>
          <t>2026-W5-2026-PITACIOC-S11533</t>
        </is>
      </c>
      <c r="B31119" t="n">
        <v>2026</v>
      </c>
      <c r="C31119" t="n">
        <v>5</v>
      </c>
      <c r="D31119" t="inlineStr">
        <is>
          <t>2026-PITACIOC</t>
        </is>
      </c>
      <c r="E31119" t="inlineStr">
        <is>
          <t>S11533</t>
        </is>
      </c>
      <c r="F31119" t="inlineStr">
        <is>
          <t>K</t>
        </is>
      </c>
      <c r="G31119" t="inlineStr">
        <is>
          <t>Yes</t>
        </is>
      </c>
      <c r="H31119" t="n">
        <v>5</v>
      </c>
    </row>
    <row r="31120">
      <c r="A31120" t="inlineStr">
        <is>
          <t>2026-W5-2026-PITACIOC-Y-DEF:denver</t>
        </is>
      </c>
      <c r="B31120" t="n">
        <v>2026</v>
      </c>
      <c r="C31120" t="n">
        <v>5</v>
      </c>
      <c r="D31120" t="inlineStr">
        <is>
          <t>2026-PITACIOC</t>
        </is>
      </c>
      <c r="E31120" t="inlineStr">
        <is>
          <t>Y-DEF:denver</t>
        </is>
      </c>
      <c r="F31120" t="inlineStr">
        <is>
          <t>DST</t>
        </is>
      </c>
      <c r="G31120" t="inlineStr">
        <is>
          <t>Yes</t>
        </is>
      </c>
      <c r="H31120" t="n">
        <v>20.3</v>
      </c>
    </row>
    <row r="31121">
      <c r="A31121" t="inlineStr">
        <is>
          <t>2026-W5-2026-PITACIOC-S11577</t>
        </is>
      </c>
      <c r="B31121" t="n">
        <v>2026</v>
      </c>
      <c r="C31121" t="n">
        <v>5</v>
      </c>
      <c r="D31121" t="inlineStr">
        <is>
          <t>2026-PITACIOC</t>
        </is>
      </c>
      <c r="E31121" t="inlineStr">
        <is>
          <t>S11577</t>
        </is>
      </c>
      <c r="F31121" t="inlineStr">
        <is>
          <t>BN</t>
        </is>
      </c>
      <c r="G31121" t="inlineStr">
        <is>
          <t>No</t>
        </is>
      </c>
      <c r="H31121" t="n">
        <v>7.8</v>
      </c>
    </row>
    <row r="31122">
      <c r="A31122" t="inlineStr">
        <is>
          <t>2026-W5-2026-PITACIOC-S11646</t>
        </is>
      </c>
      <c r="B31122" t="n">
        <v>2026</v>
      </c>
      <c r="C31122" t="n">
        <v>5</v>
      </c>
      <c r="D31122" t="inlineStr">
        <is>
          <t>2026-PITACIOC</t>
        </is>
      </c>
      <c r="E31122" t="inlineStr">
        <is>
          <t>S11646</t>
        </is>
      </c>
      <c r="F31122" t="inlineStr">
        <is>
          <t>BN</t>
        </is>
      </c>
      <c r="G31122" t="inlineStr">
        <is>
          <t>No</t>
        </is>
      </c>
      <c r="H31122" t="n">
        <v>0</v>
      </c>
    </row>
    <row r="31123">
      <c r="A31123" t="inlineStr">
        <is>
          <t>2026-W5-2026-PITACIOC-S12507</t>
        </is>
      </c>
      <c r="B31123" t="n">
        <v>2026</v>
      </c>
      <c r="C31123" t="n">
        <v>5</v>
      </c>
      <c r="D31123" t="inlineStr">
        <is>
          <t>2026-PITACIOC</t>
        </is>
      </c>
      <c r="E31123" t="inlineStr">
        <is>
          <t>S12507</t>
        </is>
      </c>
      <c r="F31123" t="inlineStr">
        <is>
          <t>BN</t>
        </is>
      </c>
      <c r="G31123" t="inlineStr">
        <is>
          <t>No</t>
        </is>
      </c>
      <c r="H31123" t="n">
        <v>4.4</v>
      </c>
    </row>
    <row r="31124">
      <c r="A31124" t="inlineStr">
        <is>
          <t>2026-W5-2026-PITACIOC-S12509</t>
        </is>
      </c>
      <c r="B31124" t="n">
        <v>2026</v>
      </c>
      <c r="C31124" t="n">
        <v>5</v>
      </c>
      <c r="D31124" t="inlineStr">
        <is>
          <t>2026-PITACIOC</t>
        </is>
      </c>
      <c r="E31124" t="inlineStr">
        <is>
          <t>S12509</t>
        </is>
      </c>
      <c r="F31124" t="inlineStr">
        <is>
          <t>BN</t>
        </is>
      </c>
      <c r="G31124" t="inlineStr">
        <is>
          <t>No</t>
        </is>
      </c>
      <c r="H31124" t="n">
        <v>2.6</v>
      </c>
    </row>
    <row r="31125">
      <c r="A31125" t="inlineStr">
        <is>
          <t>2026-W5-2026-PITACIOC-S13298</t>
        </is>
      </c>
      <c r="B31125" t="n">
        <v>2026</v>
      </c>
      <c r="C31125" t="n">
        <v>5</v>
      </c>
      <c r="D31125" t="inlineStr">
        <is>
          <t>2026-PITACIOC</t>
        </is>
      </c>
      <c r="E31125" t="inlineStr">
        <is>
          <t>S13298</t>
        </is>
      </c>
      <c r="F31125" t="inlineStr">
        <is>
          <t>BN</t>
        </is>
      </c>
      <c r="G31125" t="inlineStr">
        <is>
          <t>No</t>
        </is>
      </c>
      <c r="H31125" t="n">
        <v>1</v>
      </c>
    </row>
    <row r="31126">
      <c r="A31126" t="inlineStr">
        <is>
          <t>2026-W5-2026-PITACIOC-Y31107</t>
        </is>
      </c>
      <c r="B31126" t="n">
        <v>2026</v>
      </c>
      <c r="C31126" t="n">
        <v>5</v>
      </c>
      <c r="D31126" t="inlineStr">
        <is>
          <t>2026-PITACIOC</t>
        </is>
      </c>
      <c r="E31126" t="inlineStr">
        <is>
          <t>Y31107</t>
        </is>
      </c>
      <c r="F31126" t="inlineStr">
        <is>
          <t>BN</t>
        </is>
      </c>
      <c r="G31126" t="inlineStr">
        <is>
          <t>No</t>
        </is>
      </c>
      <c r="H31126" t="n">
        <v>4.5</v>
      </c>
    </row>
    <row r="31127">
      <c r="A31127" t="inlineStr">
        <is>
          <t>2026-W5-2026-TONYCLIF-Y7200</t>
        </is>
      </c>
      <c r="B31127" t="n">
        <v>2026</v>
      </c>
      <c r="C31127" t="n">
        <v>5</v>
      </c>
      <c r="D31127" t="inlineStr">
        <is>
          <t>2026-TONYCLIF</t>
        </is>
      </c>
      <c r="E31127" t="inlineStr">
        <is>
          <t>Y7200</t>
        </is>
      </c>
      <c r="F31127" t="inlineStr">
        <is>
          <t>QB</t>
        </is>
      </c>
      <c r="G31127" t="inlineStr">
        <is>
          <t>Yes</t>
        </is>
      </c>
      <c r="H31127" t="n">
        <v>24</v>
      </c>
    </row>
    <row r="31128">
      <c r="A31128" t="inlineStr">
        <is>
          <t>2026-W5-2026-TONYCLIF-Y32711</t>
        </is>
      </c>
      <c r="B31128" t="n">
        <v>2026</v>
      </c>
      <c r="C31128" t="n">
        <v>5</v>
      </c>
      <c r="D31128" t="inlineStr">
        <is>
          <t>2026-TONYCLIF</t>
        </is>
      </c>
      <c r="E31128" t="inlineStr">
        <is>
          <t>Y32711</t>
        </is>
      </c>
      <c r="F31128" t="inlineStr">
        <is>
          <t>RB</t>
        </is>
      </c>
      <c r="G31128" t="inlineStr">
        <is>
          <t>Yes</t>
        </is>
      </c>
      <c r="H31128" t="n">
        <v>9.699999999999999</v>
      </c>
    </row>
    <row r="31129">
      <c r="A31129" t="inlineStr">
        <is>
          <t>2026-W5-2026-TONYCLIF-S12527</t>
        </is>
      </c>
      <c r="B31129" t="n">
        <v>2026</v>
      </c>
      <c r="C31129" t="n">
        <v>5</v>
      </c>
      <c r="D31129" t="inlineStr">
        <is>
          <t>2026-TONYCLIF</t>
        </is>
      </c>
      <c r="E31129" t="inlineStr">
        <is>
          <t>S12527</t>
        </is>
      </c>
      <c r="F31129" t="inlineStr">
        <is>
          <t>RB</t>
        </is>
      </c>
      <c r="G31129" t="inlineStr">
        <is>
          <t>Yes</t>
        </is>
      </c>
      <c r="H31129" t="n">
        <v>9.199999999999999</v>
      </c>
    </row>
    <row r="31130">
      <c r="A31130" t="inlineStr">
        <is>
          <t>2026-W5-2026-TONYCLIF-S8144</t>
        </is>
      </c>
      <c r="B31130" t="n">
        <v>2026</v>
      </c>
      <c r="C31130" t="n">
        <v>5</v>
      </c>
      <c r="D31130" t="inlineStr">
        <is>
          <t>2026-TONYCLIF</t>
        </is>
      </c>
      <c r="E31130" t="inlineStr">
        <is>
          <t>S8144</t>
        </is>
      </c>
      <c r="F31130" t="inlineStr">
        <is>
          <t>WR</t>
        </is>
      </c>
      <c r="G31130" t="inlineStr">
        <is>
          <t>Yes</t>
        </is>
      </c>
      <c r="H31130" t="n">
        <v>6.6</v>
      </c>
    </row>
    <row r="31131">
      <c r="A31131" t="inlineStr">
        <is>
          <t>2026-W5-2026-TONYCLIF-S8148</t>
        </is>
      </c>
      <c r="B31131" t="n">
        <v>2026</v>
      </c>
      <c r="C31131" t="n">
        <v>5</v>
      </c>
      <c r="D31131" t="inlineStr">
        <is>
          <t>2026-TONYCLIF</t>
        </is>
      </c>
      <c r="E31131" t="inlineStr">
        <is>
          <t>S8148</t>
        </is>
      </c>
      <c r="F31131" t="inlineStr">
        <is>
          <t>WR</t>
        </is>
      </c>
      <c r="G31131" t="inlineStr">
        <is>
          <t>Yes</t>
        </is>
      </c>
      <c r="H31131" t="n">
        <v>17.7</v>
      </c>
    </row>
    <row r="31132">
      <c r="A31132" t="inlineStr">
        <is>
          <t>2026-W5-2026-TONYCLIF-S12506</t>
        </is>
      </c>
      <c r="B31132" t="n">
        <v>2026</v>
      </c>
      <c r="C31132" t="n">
        <v>5</v>
      </c>
      <c r="D31132" t="inlineStr">
        <is>
          <t>2026-TONYCLIF</t>
        </is>
      </c>
      <c r="E31132" t="inlineStr">
        <is>
          <t>S12506</t>
        </is>
      </c>
      <c r="F31132" t="inlineStr">
        <is>
          <t>TE</t>
        </is>
      </c>
      <c r="G31132" t="inlineStr">
        <is>
          <t>Yes</t>
        </is>
      </c>
      <c r="H31132" t="n">
        <v>0.9</v>
      </c>
    </row>
    <row r="31133">
      <c r="A31133" t="inlineStr">
        <is>
          <t>2026-W5-2026-TONYCLIF-S12489</t>
        </is>
      </c>
      <c r="B31133" t="n">
        <v>2026</v>
      </c>
      <c r="C31133" t="n">
        <v>5</v>
      </c>
      <c r="D31133" t="inlineStr">
        <is>
          <t>2026-TONYCLIF</t>
        </is>
      </c>
      <c r="E31133" t="inlineStr">
        <is>
          <t>S12489</t>
        </is>
      </c>
      <c r="F31133" t="inlineStr">
        <is>
          <t>W/R/T FLEX</t>
        </is>
      </c>
      <c r="G31133" t="inlineStr">
        <is>
          <t>Yes</t>
        </is>
      </c>
      <c r="H31133" t="n">
        <v>0.7</v>
      </c>
    </row>
    <row r="31134">
      <c r="A31134" t="inlineStr">
        <is>
          <t>2026-W5-2026-TONYCLIF-S11539</t>
        </is>
      </c>
      <c r="B31134" t="n">
        <v>2026</v>
      </c>
      <c r="C31134" t="n">
        <v>5</v>
      </c>
      <c r="D31134" t="inlineStr">
        <is>
          <t>2026-TONYCLIF</t>
        </is>
      </c>
      <c r="E31134" t="inlineStr">
        <is>
          <t>S11539</t>
        </is>
      </c>
      <c r="F31134" t="inlineStr">
        <is>
          <t>K</t>
        </is>
      </c>
      <c r="G31134" t="inlineStr">
        <is>
          <t>Yes</t>
        </is>
      </c>
      <c r="H31134" t="n">
        <v>10</v>
      </c>
    </row>
    <row r="31135">
      <c r="A31135" t="inlineStr">
        <is>
          <t>2026-W5-2026-TONYCLIF-Y-DEF:las-vegas</t>
        </is>
      </c>
      <c r="B31135" t="n">
        <v>2026</v>
      </c>
      <c r="C31135" t="n">
        <v>5</v>
      </c>
      <c r="D31135" t="inlineStr">
        <is>
          <t>2026-TONYCLIF</t>
        </is>
      </c>
      <c r="E31135" t="inlineStr">
        <is>
          <t>Y-DEF:las-vegas</t>
        </is>
      </c>
      <c r="F31135" t="inlineStr">
        <is>
          <t>DST</t>
        </is>
      </c>
      <c r="G31135" t="inlineStr">
        <is>
          <t>Yes</t>
        </is>
      </c>
      <c r="H31135" t="n">
        <v>4.43</v>
      </c>
    </row>
    <row r="31136">
      <c r="A31136" t="inlineStr">
        <is>
          <t>2026-W5-2026-TONYCLIF-S11834</t>
        </is>
      </c>
      <c r="B31136" t="n">
        <v>2026</v>
      </c>
      <c r="C31136" t="n">
        <v>5</v>
      </c>
      <c r="D31136" t="inlineStr">
        <is>
          <t>2026-TONYCLIF</t>
        </is>
      </c>
      <c r="E31136" t="inlineStr">
        <is>
          <t>S11834</t>
        </is>
      </c>
      <c r="F31136" t="inlineStr">
        <is>
          <t>BN</t>
        </is>
      </c>
      <c r="G31136" t="inlineStr">
        <is>
          <t>No</t>
        </is>
      </c>
      <c r="H31136" t="n">
        <v>4.6</v>
      </c>
    </row>
    <row r="31137">
      <c r="A31137" t="inlineStr">
        <is>
          <t>2026-W5-2026-TONYCLIF-S12534</t>
        </is>
      </c>
      <c r="B31137" t="n">
        <v>2026</v>
      </c>
      <c r="C31137" t="n">
        <v>5</v>
      </c>
      <c r="D31137" t="inlineStr">
        <is>
          <t>2026-TONYCLIF</t>
        </is>
      </c>
      <c r="E31137" t="inlineStr">
        <is>
          <t>S12534</t>
        </is>
      </c>
      <c r="F31137" t="inlineStr">
        <is>
          <t>BN</t>
        </is>
      </c>
      <c r="G31137" t="inlineStr">
        <is>
          <t>No</t>
        </is>
      </c>
      <c r="H31137" t="n">
        <v>0</v>
      </c>
    </row>
    <row r="31138">
      <c r="A31138" t="inlineStr">
        <is>
          <t>2026-W5-2026-TONYCLIF-S7525</t>
        </is>
      </c>
      <c r="B31138" t="n">
        <v>2026</v>
      </c>
      <c r="C31138" t="n">
        <v>5</v>
      </c>
      <c r="D31138" t="inlineStr">
        <is>
          <t>2026-TONYCLIF</t>
        </is>
      </c>
      <c r="E31138" t="inlineStr">
        <is>
          <t>S7525</t>
        </is>
      </c>
      <c r="F31138" t="inlineStr">
        <is>
          <t>BN</t>
        </is>
      </c>
      <c r="G31138" t="inlineStr">
        <is>
          <t>No</t>
        </is>
      </c>
      <c r="H31138" t="n">
        <v>0</v>
      </c>
    </row>
    <row r="31139">
      <c r="A31139" t="inlineStr">
        <is>
          <t>2026-W5-2026-TONYCLIF-S9228</t>
        </is>
      </c>
      <c r="B31139" t="n">
        <v>2026</v>
      </c>
      <c r="C31139" t="n">
        <v>5</v>
      </c>
      <c r="D31139" t="inlineStr">
        <is>
          <t>2026-TONYCLIF</t>
        </is>
      </c>
      <c r="E31139" t="inlineStr">
        <is>
          <t>S9228</t>
        </is>
      </c>
      <c r="F31139" t="inlineStr">
        <is>
          <t>BN</t>
        </is>
      </c>
      <c r="G31139" t="inlineStr">
        <is>
          <t>No</t>
        </is>
      </c>
      <c r="H31139" t="n">
        <v>0</v>
      </c>
    </row>
    <row r="31140">
      <c r="A31140" t="inlineStr">
        <is>
          <t>2026-W5-2026-TONYCLIF-S9486</t>
        </is>
      </c>
      <c r="B31140" t="n">
        <v>2026</v>
      </c>
      <c r="C31140" t="n">
        <v>5</v>
      </c>
      <c r="D31140" t="inlineStr">
        <is>
          <t>2026-TONYCLIF</t>
        </is>
      </c>
      <c r="E31140" t="inlineStr">
        <is>
          <t>S9486</t>
        </is>
      </c>
      <c r="F31140" t="inlineStr">
        <is>
          <t>BN</t>
        </is>
      </c>
      <c r="G31140" t="inlineStr">
        <is>
          <t>No</t>
        </is>
      </c>
      <c r="H31140" t="n">
        <v>8.800000000000001</v>
      </c>
    </row>
    <row r="31141">
      <c r="A31141" t="inlineStr">
        <is>
          <t>2026-W5-2026-TONYCLIF-Y-DEF:seattle</t>
        </is>
      </c>
      <c r="B31141" t="n">
        <v>2026</v>
      </c>
      <c r="C31141" t="n">
        <v>5</v>
      </c>
      <c r="D31141" t="inlineStr">
        <is>
          <t>2026-TONYCLIF</t>
        </is>
      </c>
      <c r="E31141" t="inlineStr">
        <is>
          <t>Y-DEF:seattle</t>
        </is>
      </c>
      <c r="F31141" t="inlineStr">
        <is>
          <t>BN</t>
        </is>
      </c>
      <c r="G31141" t="inlineStr">
        <is>
          <t>No</t>
        </is>
      </c>
      <c r="H31141" t="n">
        <v>12.9</v>
      </c>
    </row>
    <row r="31142">
      <c r="A31142" t="inlineStr">
        <is>
          <t>2026-W5-2026-CALLITO-Y25812</t>
        </is>
      </c>
      <c r="B31142" t="n">
        <v>2026</v>
      </c>
      <c r="C31142" t="n">
        <v>5</v>
      </c>
      <c r="D31142" t="inlineStr">
        <is>
          <t>2026-CALLITO</t>
        </is>
      </c>
      <c r="E31142" t="inlineStr">
        <is>
          <t>Y25812</t>
        </is>
      </c>
      <c r="F31142" t="inlineStr">
        <is>
          <t>QB</t>
        </is>
      </c>
      <c r="G31142" t="inlineStr">
        <is>
          <t>Yes</t>
        </is>
      </c>
      <c r="H31142" t="n">
        <v>13.72</v>
      </c>
    </row>
    <row r="31143">
      <c r="A31143" t="inlineStr">
        <is>
          <t>2026-W5-2026-CALLITO-Y30180</t>
        </is>
      </c>
      <c r="B31143" t="n">
        <v>2026</v>
      </c>
      <c r="C31143" t="n">
        <v>5</v>
      </c>
      <c r="D31143" t="inlineStr">
        <is>
          <t>2026-CALLITO</t>
        </is>
      </c>
      <c r="E31143" t="inlineStr">
        <is>
          <t>Y30180</t>
        </is>
      </c>
      <c r="F31143" t="inlineStr">
        <is>
          <t>RB</t>
        </is>
      </c>
      <c r="G31143" t="inlineStr">
        <is>
          <t>Yes</t>
        </is>
      </c>
      <c r="H31143" t="n">
        <v>1.6</v>
      </c>
    </row>
    <row r="31144">
      <c r="A31144" t="inlineStr">
        <is>
          <t>2026-W5-2026-CALLITO-S11435</t>
        </is>
      </c>
      <c r="B31144" t="n">
        <v>2026</v>
      </c>
      <c r="C31144" t="n">
        <v>5</v>
      </c>
      <c r="D31144" t="inlineStr">
        <is>
          <t>2026-CALLITO</t>
        </is>
      </c>
      <c r="E31144" t="inlineStr">
        <is>
          <t>S11435</t>
        </is>
      </c>
      <c r="F31144" t="inlineStr">
        <is>
          <t>RB</t>
        </is>
      </c>
      <c r="G31144" t="inlineStr">
        <is>
          <t>Yes</t>
        </is>
      </c>
      <c r="H31144" t="n">
        <v>12.2</v>
      </c>
    </row>
    <row r="31145">
      <c r="A31145" t="inlineStr">
        <is>
          <t>2026-W5-2026-CALLITO-S9488</t>
        </is>
      </c>
      <c r="B31145" t="n">
        <v>2026</v>
      </c>
      <c r="C31145" t="n">
        <v>5</v>
      </c>
      <c r="D31145" t="inlineStr">
        <is>
          <t>2026-CALLITO</t>
        </is>
      </c>
      <c r="E31145" t="inlineStr">
        <is>
          <t>S9488</t>
        </is>
      </c>
      <c r="F31145" t="inlineStr">
        <is>
          <t>WR</t>
        </is>
      </c>
      <c r="G31145" t="inlineStr">
        <is>
          <t>Yes</t>
        </is>
      </c>
      <c r="H31145" t="n">
        <v>20.3</v>
      </c>
    </row>
    <row r="31146">
      <c r="A31146" t="inlineStr">
        <is>
          <t>2026-W5-2026-CALLITO-S9500</t>
        </is>
      </c>
      <c r="B31146" t="n">
        <v>2026</v>
      </c>
      <c r="C31146" t="n">
        <v>5</v>
      </c>
      <c r="D31146" t="inlineStr">
        <is>
          <t>2026-CALLITO</t>
        </is>
      </c>
      <c r="E31146" t="inlineStr">
        <is>
          <t>S9500</t>
        </is>
      </c>
      <c r="F31146" t="inlineStr">
        <is>
          <t>WR</t>
        </is>
      </c>
      <c r="G31146" t="inlineStr">
        <is>
          <t>Yes</t>
        </is>
      </c>
      <c r="H31146" t="n">
        <v>6.2</v>
      </c>
    </row>
    <row r="31147">
      <c r="A31147" t="inlineStr">
        <is>
          <t>2026-W5-2026-CALLITO-S11604</t>
        </is>
      </c>
      <c r="B31147" t="n">
        <v>2026</v>
      </c>
      <c r="C31147" t="n">
        <v>5</v>
      </c>
      <c r="D31147" t="inlineStr">
        <is>
          <t>2026-CALLITO</t>
        </is>
      </c>
      <c r="E31147" t="inlineStr">
        <is>
          <t>S11604</t>
        </is>
      </c>
      <c r="F31147" t="inlineStr">
        <is>
          <t>TE</t>
        </is>
      </c>
      <c r="G31147" t="inlineStr">
        <is>
          <t>Yes</t>
        </is>
      </c>
      <c r="H31147" t="n">
        <v>19</v>
      </c>
    </row>
    <row r="31148">
      <c r="A31148" t="inlineStr">
        <is>
          <t>2026-W5-2026-CALLITO-S13279</t>
        </is>
      </c>
      <c r="B31148" t="n">
        <v>2026</v>
      </c>
      <c r="C31148" t="n">
        <v>5</v>
      </c>
      <c r="D31148" t="inlineStr">
        <is>
          <t>2026-CALLITO</t>
        </is>
      </c>
      <c r="E31148" t="inlineStr">
        <is>
          <t>S13279</t>
        </is>
      </c>
      <c r="F31148" t="inlineStr">
        <is>
          <t>W/R/T FLEX</t>
        </is>
      </c>
      <c r="G31148" t="inlineStr">
        <is>
          <t>Yes</t>
        </is>
      </c>
      <c r="H31148" t="n">
        <v>1.1</v>
      </c>
    </row>
    <row r="31149">
      <c r="A31149" t="inlineStr">
        <is>
          <t>2026-W5-2026-CALLITO-S11786</t>
        </is>
      </c>
      <c r="B31149" t="n">
        <v>2026</v>
      </c>
      <c r="C31149" t="n">
        <v>5</v>
      </c>
      <c r="D31149" t="inlineStr">
        <is>
          <t>2026-CALLITO</t>
        </is>
      </c>
      <c r="E31149" t="inlineStr">
        <is>
          <t>S11786</t>
        </is>
      </c>
      <c r="F31149" t="inlineStr">
        <is>
          <t>K</t>
        </is>
      </c>
      <c r="G31149" t="inlineStr">
        <is>
          <t>Yes</t>
        </is>
      </c>
      <c r="H31149" t="n">
        <v>9</v>
      </c>
    </row>
    <row r="31150">
      <c r="A31150" t="inlineStr">
        <is>
          <t>2026-W5-2026-CALLITO-Y-DEF:la-rams</t>
        </is>
      </c>
      <c r="B31150" t="n">
        <v>2026</v>
      </c>
      <c r="C31150" t="n">
        <v>5</v>
      </c>
      <c r="D31150" t="inlineStr">
        <is>
          <t>2026-CALLITO</t>
        </is>
      </c>
      <c r="E31150" t="inlineStr">
        <is>
          <t>Y-DEF:la-rams</t>
        </is>
      </c>
      <c r="F31150" t="inlineStr">
        <is>
          <t>DST</t>
        </is>
      </c>
      <c r="G31150" t="inlineStr">
        <is>
          <t>Yes</t>
        </is>
      </c>
      <c r="H31150" t="n">
        <v>7.85</v>
      </c>
    </row>
    <row r="31151">
      <c r="A31151" t="inlineStr">
        <is>
          <t>2026-W5-2026-CALLITO-S11566</t>
        </is>
      </c>
      <c r="B31151" t="n">
        <v>2026</v>
      </c>
      <c r="C31151" t="n">
        <v>5</v>
      </c>
      <c r="D31151" t="inlineStr">
        <is>
          <t>2026-CALLITO</t>
        </is>
      </c>
      <c r="E31151" t="inlineStr">
        <is>
          <t>S11566</t>
        </is>
      </c>
      <c r="F31151" t="inlineStr">
        <is>
          <t>BN</t>
        </is>
      </c>
      <c r="G31151" t="inlineStr">
        <is>
          <t>No</t>
        </is>
      </c>
      <c r="H31151" t="n">
        <v>32.26</v>
      </c>
    </row>
    <row r="31152">
      <c r="A31152" t="inlineStr">
        <is>
          <t>2026-W5-2026-CALLITO-S11631</t>
        </is>
      </c>
      <c r="B31152" t="n">
        <v>2026</v>
      </c>
      <c r="C31152" t="n">
        <v>5</v>
      </c>
      <c r="D31152" t="inlineStr">
        <is>
          <t>2026-CALLITO</t>
        </is>
      </c>
      <c r="E31152" t="inlineStr">
        <is>
          <t>S11631</t>
        </is>
      </c>
      <c r="F31152" t="inlineStr">
        <is>
          <t>BN</t>
        </is>
      </c>
      <c r="G31152" t="inlineStr">
        <is>
          <t>No</t>
        </is>
      </c>
      <c r="H31152" t="n">
        <v>0</v>
      </c>
    </row>
    <row r="31153">
      <c r="A31153" t="inlineStr">
        <is>
          <t>2026-W5-2026-CALLITO-S13286</t>
        </is>
      </c>
      <c r="B31153" t="n">
        <v>2026</v>
      </c>
      <c r="C31153" t="n">
        <v>5</v>
      </c>
      <c r="D31153" t="inlineStr">
        <is>
          <t>2026-CALLITO</t>
        </is>
      </c>
      <c r="E31153" t="inlineStr">
        <is>
          <t>S13286</t>
        </is>
      </c>
      <c r="F31153" t="inlineStr">
        <is>
          <t>BN</t>
        </is>
      </c>
      <c r="G31153" t="inlineStr">
        <is>
          <t>No</t>
        </is>
      </c>
      <c r="H31153" t="n">
        <v>0</v>
      </c>
    </row>
    <row r="31154">
      <c r="A31154" t="inlineStr">
        <is>
          <t>2026-W5-2026-CALLITO-Y28534</t>
        </is>
      </c>
      <c r="B31154" t="n">
        <v>2026</v>
      </c>
      <c r="C31154" t="n">
        <v>5</v>
      </c>
      <c r="D31154" t="inlineStr">
        <is>
          <t>2026-CALLITO</t>
        </is>
      </c>
      <c r="E31154" t="inlineStr">
        <is>
          <t>Y28534</t>
        </is>
      </c>
      <c r="F31154" t="inlineStr">
        <is>
          <t>BN</t>
        </is>
      </c>
      <c r="G31154" t="inlineStr">
        <is>
          <t>No</t>
        </is>
      </c>
      <c r="H31154" t="n">
        <v>0</v>
      </c>
    </row>
    <row r="31155">
      <c r="A31155" t="inlineStr">
        <is>
          <t>2026-W5-2026-CALLITO-Y31056</t>
        </is>
      </c>
      <c r="B31155" t="n">
        <v>2026</v>
      </c>
      <c r="C31155" t="n">
        <v>5</v>
      </c>
      <c r="D31155" t="inlineStr">
        <is>
          <t>2026-CALLITO</t>
        </is>
      </c>
      <c r="E31155" t="inlineStr">
        <is>
          <t>Y31056</t>
        </is>
      </c>
      <c r="F31155" t="inlineStr">
        <is>
          <t>BN</t>
        </is>
      </c>
      <c r="G31155" t="inlineStr">
        <is>
          <t>No</t>
        </is>
      </c>
      <c r="H31155" t="n">
        <v>2.8</v>
      </c>
    </row>
    <row r="31156">
      <c r="A31156" t="inlineStr">
        <is>
          <t>2026-W5-2026-CALLITO-S8155</t>
        </is>
      </c>
      <c r="B31156" t="n">
        <v>2026</v>
      </c>
      <c r="C31156" t="n">
        <v>5</v>
      </c>
      <c r="D31156" t="inlineStr">
        <is>
          <t>2026-CALLITO</t>
        </is>
      </c>
      <c r="E31156" t="inlineStr">
        <is>
          <t>S8155</t>
        </is>
      </c>
      <c r="F31156" t="inlineStr">
        <is>
          <t>BN</t>
        </is>
      </c>
      <c r="G31156" t="inlineStr">
        <is>
          <t>No</t>
        </is>
      </c>
      <c r="H31156" t="n">
        <v>0</v>
      </c>
    </row>
    <row r="31157">
      <c r="A31157" t="inlineStr">
        <is>
          <t>2026-W5-2026-PUENTETU-Y-DEF:kansas-city</t>
        </is>
      </c>
      <c r="B31157" t="n">
        <v>2026</v>
      </c>
      <c r="C31157" t="n">
        <v>5</v>
      </c>
      <c r="D31157" t="inlineStr">
        <is>
          <t>2026-PUENTETU</t>
        </is>
      </c>
      <c r="E31157" t="inlineStr">
        <is>
          <t>Y-DEF:kansas-city</t>
        </is>
      </c>
      <c r="F31157" t="inlineStr">
        <is>
          <t>BN</t>
        </is>
      </c>
      <c r="G31157" t="inlineStr">
        <is>
          <t>No</t>
        </is>
      </c>
      <c r="H31157" t="n">
        <v>0</v>
      </c>
    </row>
    <row r="31158">
      <c r="A31158" t="inlineStr">
        <is>
          <t>2026-W5-2026-TROQUERO-S11624</t>
        </is>
      </c>
      <c r="B31158" t="n">
        <v>2026</v>
      </c>
      <c r="C31158" t="n">
        <v>5</v>
      </c>
      <c r="D31158" t="inlineStr">
        <is>
          <t>2026-TROQUERO</t>
        </is>
      </c>
      <c r="E31158" t="inlineStr">
        <is>
          <t>S11624</t>
        </is>
      </c>
      <c r="F31158" t="inlineStr">
        <is>
          <t>BN</t>
        </is>
      </c>
      <c r="G31158" t="inlineStr">
        <is>
          <t>No</t>
        </is>
      </c>
      <c r="H31158" t="n">
        <v>0</v>
      </c>
    </row>
  </sheetData>
  <dataValidations count="2">
    <dataValidation sqref="F2:F3000" showDropDown="0" showInputMessage="0" showErrorMessage="0" allowBlank="1" type="list">
      <formula1>Lookups!$F$2:$F$12</formula1>
    </dataValidation>
    <dataValidation sqref="G2:G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30" customHeight="1">
      <c r="A1" s="3" t="inlineStr">
        <is>
          <t>DraftPickID</t>
        </is>
      </c>
      <c r="B1" s="4" t="inlineStr">
        <is>
          <t>SeasonID (Year)</t>
        </is>
      </c>
      <c r="C1" s="4" t="inlineStr">
        <is>
          <t>Round</t>
        </is>
      </c>
      <c r="D1" s="4" t="inlineStr">
        <is>
          <t>PickInRound</t>
        </is>
      </c>
      <c r="E1" s="4" t="inlineStr">
        <is>
          <t>TeamSeasonID</t>
        </is>
      </c>
      <c r="F1" s="4" t="inlineStr">
        <is>
          <t>PlayerName</t>
        </is>
      </c>
      <c r="G1" s="4" t="inlineStr">
        <is>
          <t>Notes</t>
        </is>
      </c>
    </row>
    <row r="2">
      <c r="A2" t="inlineStr">
        <is>
          <t>2015-R01-P01</t>
        </is>
      </c>
      <c r="B2" t="n">
        <v>2015</v>
      </c>
      <c r="C2" t="n">
        <v>1</v>
      </c>
      <c r="D2" t="n">
        <v>1</v>
      </c>
      <c r="E2" t="inlineStr">
        <is>
          <t>2015-LDV</t>
        </is>
      </c>
      <c r="F2" t="inlineStr">
        <is>
          <t>Eddie Lacy</t>
        </is>
      </c>
    </row>
    <row r="3">
      <c r="A3" t="inlineStr">
        <is>
          <t>2015-R01-P02</t>
        </is>
      </c>
      <c r="B3" t="n">
        <v>2015</v>
      </c>
      <c r="C3" t="n">
        <v>1</v>
      </c>
      <c r="D3" t="n">
        <v>2</v>
      </c>
      <c r="E3" t="inlineStr">
        <is>
          <t>2015-ABARBA</t>
        </is>
      </c>
      <c r="F3" t="inlineStr">
        <is>
          <t>Le'Veon Bell</t>
        </is>
      </c>
    </row>
    <row r="4">
      <c r="A4" t="inlineStr">
        <is>
          <t>2015-R01-P03</t>
        </is>
      </c>
      <c r="B4" t="n">
        <v>2015</v>
      </c>
      <c r="C4" t="n">
        <v>1</v>
      </c>
      <c r="D4" t="n">
        <v>3</v>
      </c>
      <c r="E4" t="inlineStr">
        <is>
          <t>2015-JCHAPS</t>
        </is>
      </c>
      <c r="F4" t="inlineStr">
        <is>
          <t>Jamaal Charles</t>
        </is>
      </c>
    </row>
    <row r="5">
      <c r="A5" t="inlineStr">
        <is>
          <t>2015-R01-P04</t>
        </is>
      </c>
      <c r="B5" t="n">
        <v>2015</v>
      </c>
      <c r="C5" t="n">
        <v>1</v>
      </c>
      <c r="D5" t="n">
        <v>4</v>
      </c>
      <c r="E5" t="inlineStr">
        <is>
          <t>2015-HUERO</t>
        </is>
      </c>
      <c r="F5" t="inlineStr">
        <is>
          <t>Dez Bryant</t>
        </is>
      </c>
    </row>
    <row r="6">
      <c r="A6" t="inlineStr">
        <is>
          <t>2015-R01-P05</t>
        </is>
      </c>
      <c r="B6" t="n">
        <v>2015</v>
      </c>
      <c r="C6" t="n">
        <v>1</v>
      </c>
      <c r="D6" t="n">
        <v>5</v>
      </c>
      <c r="E6" t="inlineStr">
        <is>
          <t>2015-VARO</t>
        </is>
      </c>
      <c r="F6" t="inlineStr">
        <is>
          <t>Rob Gronkowski</t>
        </is>
      </c>
    </row>
    <row r="7">
      <c r="A7" t="inlineStr">
        <is>
          <t>2015-R01-P06</t>
        </is>
      </c>
      <c r="B7" t="n">
        <v>2015</v>
      </c>
      <c r="C7" t="n">
        <v>1</v>
      </c>
      <c r="D7" t="n">
        <v>6</v>
      </c>
      <c r="E7" t="inlineStr">
        <is>
          <t>2015-PACO</t>
        </is>
      </c>
      <c r="F7" t="inlineStr">
        <is>
          <t>Demaryius Thomas</t>
        </is>
      </c>
    </row>
    <row r="8">
      <c r="A8" t="inlineStr">
        <is>
          <t>2015-R01-P07</t>
        </is>
      </c>
      <c r="B8" t="n">
        <v>2015</v>
      </c>
      <c r="C8" t="n">
        <v>1</v>
      </c>
      <c r="D8" t="n">
        <v>7</v>
      </c>
      <c r="E8" t="inlineStr">
        <is>
          <t>2015-ISAROD</t>
        </is>
      </c>
      <c r="F8" t="inlineStr">
        <is>
          <t>Mark Ingram II</t>
        </is>
      </c>
    </row>
    <row r="9">
      <c r="A9" t="inlineStr">
        <is>
          <t>2015-R01-P08</t>
        </is>
      </c>
      <c r="B9" t="n">
        <v>2015</v>
      </c>
      <c r="C9" t="n">
        <v>1</v>
      </c>
      <c r="D9" t="n">
        <v>8</v>
      </c>
      <c r="E9" t="inlineStr">
        <is>
          <t>2015-ALEXAODE</t>
        </is>
      </c>
      <c r="F9" t="inlineStr">
        <is>
          <t>Adrian Peterson</t>
        </is>
      </c>
    </row>
    <row r="10">
      <c r="A10" t="inlineStr">
        <is>
          <t>2015-R02-P01</t>
        </is>
      </c>
      <c r="B10" t="n">
        <v>2015</v>
      </c>
      <c r="C10" t="n">
        <v>2</v>
      </c>
      <c r="D10" t="n">
        <v>1</v>
      </c>
      <c r="E10" t="inlineStr">
        <is>
          <t>2015-ALEXAODE</t>
        </is>
      </c>
      <c r="F10" t="inlineStr">
        <is>
          <t>Andrew Luck</t>
        </is>
      </c>
    </row>
    <row r="11">
      <c r="A11" t="inlineStr">
        <is>
          <t>2015-R02-P02</t>
        </is>
      </c>
      <c r="B11" t="n">
        <v>2015</v>
      </c>
      <c r="C11" t="n">
        <v>2</v>
      </c>
      <c r="D11" t="n">
        <v>2</v>
      </c>
      <c r="E11" t="inlineStr">
        <is>
          <t>2015-ISAROD</t>
        </is>
      </c>
      <c r="F11" t="inlineStr">
        <is>
          <t>Aaron Rodgers</t>
        </is>
      </c>
    </row>
    <row r="12">
      <c r="A12" t="inlineStr">
        <is>
          <t>2015-R02-P03</t>
        </is>
      </c>
      <c r="B12" t="n">
        <v>2015</v>
      </c>
      <c r="C12" t="n">
        <v>2</v>
      </c>
      <c r="D12" t="n">
        <v>3</v>
      </c>
      <c r="E12" t="inlineStr">
        <is>
          <t>2015-PACO</t>
        </is>
      </c>
      <c r="F12" t="inlineStr">
        <is>
          <t>Marshawn Lynch</t>
        </is>
      </c>
    </row>
    <row r="13">
      <c r="A13" t="inlineStr">
        <is>
          <t>2015-R02-P04</t>
        </is>
      </c>
      <c r="B13" t="n">
        <v>2015</v>
      </c>
      <c r="C13" t="n">
        <v>2</v>
      </c>
      <c r="D13" t="n">
        <v>4</v>
      </c>
      <c r="E13" t="inlineStr">
        <is>
          <t>2015-VARO</t>
        </is>
      </c>
      <c r="F13" t="inlineStr">
        <is>
          <t>Calvin Johnson</t>
        </is>
      </c>
    </row>
    <row r="14">
      <c r="A14" t="inlineStr">
        <is>
          <t>2015-R02-P05</t>
        </is>
      </c>
      <c r="B14" t="n">
        <v>2015</v>
      </c>
      <c r="C14" t="n">
        <v>2</v>
      </c>
      <c r="D14" t="n">
        <v>5</v>
      </c>
      <c r="E14" t="inlineStr">
        <is>
          <t>2015-HUERO</t>
        </is>
      </c>
      <c r="F14" t="inlineStr">
        <is>
          <t>Antonio Brown</t>
        </is>
      </c>
    </row>
    <row r="15">
      <c r="A15" t="inlineStr">
        <is>
          <t>2015-R02-P06</t>
        </is>
      </c>
      <c r="B15" t="n">
        <v>2015</v>
      </c>
      <c r="C15" t="n">
        <v>2</v>
      </c>
      <c r="D15" t="n">
        <v>6</v>
      </c>
      <c r="E15" t="inlineStr">
        <is>
          <t>2015-JCHAPS</t>
        </is>
      </c>
      <c r="F15" t="inlineStr">
        <is>
          <t>C.J. Anderson</t>
        </is>
      </c>
    </row>
    <row r="16">
      <c r="A16" t="inlineStr">
        <is>
          <t>2015-R02-P07</t>
        </is>
      </c>
      <c r="B16" t="n">
        <v>2015</v>
      </c>
      <c r="C16" t="n">
        <v>2</v>
      </c>
      <c r="D16" t="n">
        <v>7</v>
      </c>
      <c r="E16" t="inlineStr">
        <is>
          <t>2015-ABARBA</t>
        </is>
      </c>
      <c r="F16" t="inlineStr">
        <is>
          <t>Jimmy Graham</t>
        </is>
      </c>
    </row>
    <row r="17">
      <c r="A17" t="inlineStr">
        <is>
          <t>2015-R02-P08</t>
        </is>
      </c>
      <c r="B17" t="n">
        <v>2015</v>
      </c>
      <c r="C17" t="n">
        <v>2</v>
      </c>
      <c r="D17" t="n">
        <v>8</v>
      </c>
      <c r="E17" t="inlineStr">
        <is>
          <t>2015-LDV</t>
        </is>
      </c>
      <c r="F17" t="inlineStr">
        <is>
          <t>Odell Beckham Jr.</t>
        </is>
      </c>
    </row>
    <row r="18">
      <c r="A18" t="inlineStr">
        <is>
          <t>2015-R03-P01</t>
        </is>
      </c>
      <c r="B18" t="n">
        <v>2015</v>
      </c>
      <c r="C18" t="n">
        <v>3</v>
      </c>
      <c r="D18" t="n">
        <v>1</v>
      </c>
      <c r="E18" t="inlineStr">
        <is>
          <t>2015-LDV</t>
        </is>
      </c>
      <c r="F18" t="inlineStr">
        <is>
          <t>Julio Jones</t>
        </is>
      </c>
    </row>
    <row r="19">
      <c r="A19" t="inlineStr">
        <is>
          <t>2015-R03-P02</t>
        </is>
      </c>
      <c r="B19" t="n">
        <v>2015</v>
      </c>
      <c r="C19" t="n">
        <v>3</v>
      </c>
      <c r="D19" t="n">
        <v>2</v>
      </c>
      <c r="E19" t="inlineStr">
        <is>
          <t>2015-ABARBA</t>
        </is>
      </c>
      <c r="F19" t="inlineStr">
        <is>
          <t>Russell Wilson</t>
        </is>
      </c>
    </row>
    <row r="20">
      <c r="A20" t="inlineStr">
        <is>
          <t>2015-R03-P03</t>
        </is>
      </c>
      <c r="B20" t="n">
        <v>2015</v>
      </c>
      <c r="C20" t="n">
        <v>3</v>
      </c>
      <c r="D20" t="n">
        <v>3</v>
      </c>
      <c r="E20" t="inlineStr">
        <is>
          <t>2015-JCHAPS</t>
        </is>
      </c>
      <c r="F20" t="inlineStr">
        <is>
          <t>T.Y. Hilton</t>
        </is>
      </c>
    </row>
    <row r="21">
      <c r="A21" t="inlineStr">
        <is>
          <t>2015-R03-P04</t>
        </is>
      </c>
      <c r="B21" t="n">
        <v>2015</v>
      </c>
      <c r="C21" t="n">
        <v>3</v>
      </c>
      <c r="D21" t="n">
        <v>4</v>
      </c>
      <c r="E21" t="inlineStr">
        <is>
          <t>2015-HUERO</t>
        </is>
      </c>
      <c r="F21" t="inlineStr">
        <is>
          <t>Justin Forsett</t>
        </is>
      </c>
    </row>
    <row r="22">
      <c r="A22" t="inlineStr">
        <is>
          <t>2015-R03-P05</t>
        </is>
      </c>
      <c r="B22" t="n">
        <v>2015</v>
      </c>
      <c r="C22" t="n">
        <v>3</v>
      </c>
      <c r="D22" t="n">
        <v>5</v>
      </c>
      <c r="E22" t="inlineStr">
        <is>
          <t>2015-VARO</t>
        </is>
      </c>
      <c r="F22" t="inlineStr">
        <is>
          <t>Matt Forte</t>
        </is>
      </c>
    </row>
    <row r="23">
      <c r="A23" t="inlineStr">
        <is>
          <t>2015-R03-P06</t>
        </is>
      </c>
      <c r="B23" t="n">
        <v>2015</v>
      </c>
      <c r="C23" t="n">
        <v>3</v>
      </c>
      <c r="D23" t="n">
        <v>6</v>
      </c>
      <c r="E23" t="inlineStr">
        <is>
          <t>2015-PACO</t>
        </is>
      </c>
      <c r="F23" t="inlineStr">
        <is>
          <t>Peyton Manning</t>
        </is>
      </c>
    </row>
    <row r="24">
      <c r="A24" t="inlineStr">
        <is>
          <t>2015-R03-P07</t>
        </is>
      </c>
      <c r="B24" t="n">
        <v>2015</v>
      </c>
      <c r="C24" t="n">
        <v>3</v>
      </c>
      <c r="D24" t="n">
        <v>7</v>
      </c>
      <c r="E24" t="inlineStr">
        <is>
          <t>2015-ISAROD</t>
        </is>
      </c>
      <c r="F24" t="inlineStr">
        <is>
          <t>Greg Olsen</t>
        </is>
      </c>
    </row>
    <row r="25">
      <c r="A25" t="inlineStr">
        <is>
          <t>2015-R03-P08</t>
        </is>
      </c>
      <c r="B25" t="n">
        <v>2015</v>
      </c>
      <c r="C25" t="n">
        <v>3</v>
      </c>
      <c r="D25" t="n">
        <v>8</v>
      </c>
      <c r="E25" t="inlineStr">
        <is>
          <t>2015-ALEXAODE</t>
        </is>
      </c>
      <c r="F25" t="inlineStr">
        <is>
          <t>DeMarco Murray</t>
        </is>
      </c>
    </row>
    <row r="26">
      <c r="A26" t="inlineStr">
        <is>
          <t>2015-R04-P01</t>
        </is>
      </c>
      <c r="B26" t="n">
        <v>2015</v>
      </c>
      <c r="C26" t="n">
        <v>4</v>
      </c>
      <c r="D26" t="n">
        <v>1</v>
      </c>
      <c r="E26" t="inlineStr">
        <is>
          <t>2015-ALEXAODE</t>
        </is>
      </c>
      <c r="F26" t="inlineStr">
        <is>
          <t>Mike Evans</t>
        </is>
      </c>
    </row>
    <row r="27">
      <c r="A27" t="inlineStr">
        <is>
          <t>2015-R04-P02</t>
        </is>
      </c>
      <c r="B27" t="n">
        <v>2015</v>
      </c>
      <c r="C27" t="n">
        <v>4</v>
      </c>
      <c r="D27" t="n">
        <v>2</v>
      </c>
      <c r="E27" t="inlineStr">
        <is>
          <t>2015-ISAROD</t>
        </is>
      </c>
      <c r="F27" t="inlineStr">
        <is>
          <t>A.J. Green</t>
        </is>
      </c>
    </row>
    <row r="28">
      <c r="A28" t="inlineStr">
        <is>
          <t>2015-R04-P03</t>
        </is>
      </c>
      <c r="B28" t="n">
        <v>2015</v>
      </c>
      <c r="C28" t="n">
        <v>4</v>
      </c>
      <c r="D28" t="n">
        <v>3</v>
      </c>
      <c r="E28" t="inlineStr">
        <is>
          <t>2015-PACO</t>
        </is>
      </c>
      <c r="F28" t="inlineStr">
        <is>
          <t>Andre Johnson</t>
        </is>
      </c>
    </row>
    <row r="29">
      <c r="A29" t="inlineStr">
        <is>
          <t>2015-R04-P04</t>
        </is>
      </c>
      <c r="B29" t="n">
        <v>2015</v>
      </c>
      <c r="C29" t="n">
        <v>4</v>
      </c>
      <c r="D29" t="n">
        <v>4</v>
      </c>
      <c r="E29" t="inlineStr">
        <is>
          <t>2015-VARO</t>
        </is>
      </c>
      <c r="F29" t="inlineStr">
        <is>
          <t>Jeremy Hill</t>
        </is>
      </c>
    </row>
    <row r="30">
      <c r="A30" t="inlineStr">
        <is>
          <t>2015-R04-P05</t>
        </is>
      </c>
      <c r="B30" t="n">
        <v>2015</v>
      </c>
      <c r="C30" t="n">
        <v>4</v>
      </c>
      <c r="D30" t="n">
        <v>5</v>
      </c>
      <c r="E30" t="inlineStr">
        <is>
          <t>2015-HUERO</t>
        </is>
      </c>
      <c r="F30" t="inlineStr">
        <is>
          <t>LeSean McCoy</t>
        </is>
      </c>
    </row>
    <row r="31">
      <c r="A31" t="inlineStr">
        <is>
          <t>2015-R04-P06</t>
        </is>
      </c>
      <c r="B31" t="n">
        <v>2015</v>
      </c>
      <c r="C31" t="n">
        <v>4</v>
      </c>
      <c r="D31" t="n">
        <v>6</v>
      </c>
      <c r="E31" t="inlineStr">
        <is>
          <t>2015-JCHAPS</t>
        </is>
      </c>
      <c r="F31" t="inlineStr">
        <is>
          <t>Jordan Matthews</t>
        </is>
      </c>
    </row>
    <row r="32">
      <c r="A32" t="inlineStr">
        <is>
          <t>2015-R04-P07</t>
        </is>
      </c>
      <c r="B32" t="n">
        <v>2015</v>
      </c>
      <c r="C32" t="n">
        <v>4</v>
      </c>
      <c r="D32" t="n">
        <v>7</v>
      </c>
      <c r="E32" t="inlineStr">
        <is>
          <t>2015-ABARBA</t>
        </is>
      </c>
      <c r="F32" t="inlineStr">
        <is>
          <t>DeAndre Hopkins</t>
        </is>
      </c>
    </row>
    <row r="33">
      <c r="A33" t="inlineStr">
        <is>
          <t>2015-R04-P08</t>
        </is>
      </c>
      <c r="B33" t="n">
        <v>2015</v>
      </c>
      <c r="C33" t="n">
        <v>4</v>
      </c>
      <c r="D33" t="n">
        <v>8</v>
      </c>
      <c r="E33" t="inlineStr">
        <is>
          <t>2015-LDV</t>
        </is>
      </c>
      <c r="F33" t="inlineStr">
        <is>
          <t>Emmanuel Sanders</t>
        </is>
      </c>
    </row>
    <row r="34">
      <c r="A34" t="inlineStr">
        <is>
          <t>2015-R05-P01</t>
        </is>
      </c>
      <c r="B34" t="n">
        <v>2015</v>
      </c>
      <c r="C34" t="n">
        <v>5</v>
      </c>
      <c r="D34" t="n">
        <v>1</v>
      </c>
      <c r="E34" t="inlineStr">
        <is>
          <t>2015-LDV</t>
        </is>
      </c>
      <c r="F34" t="inlineStr">
        <is>
          <t>Amari Cooper</t>
        </is>
      </c>
    </row>
    <row r="35">
      <c r="A35" t="inlineStr">
        <is>
          <t>2015-R05-P02</t>
        </is>
      </c>
      <c r="B35" t="n">
        <v>2015</v>
      </c>
      <c r="C35" t="n">
        <v>5</v>
      </c>
      <c r="D35" t="n">
        <v>2</v>
      </c>
      <c r="E35" t="inlineStr">
        <is>
          <t>2015-ABARBA</t>
        </is>
      </c>
      <c r="F35" t="inlineStr">
        <is>
          <t>Lamar Miller</t>
        </is>
      </c>
    </row>
    <row r="36">
      <c r="A36" t="inlineStr">
        <is>
          <t>2015-R05-P03</t>
        </is>
      </c>
      <c r="B36" t="n">
        <v>2015</v>
      </c>
      <c r="C36" t="n">
        <v>5</v>
      </c>
      <c r="D36" t="n">
        <v>3</v>
      </c>
      <c r="E36" t="inlineStr">
        <is>
          <t>2015-JCHAPS</t>
        </is>
      </c>
      <c r="F36" t="inlineStr">
        <is>
          <t>Frank Gore</t>
        </is>
      </c>
    </row>
    <row r="37">
      <c r="A37" t="inlineStr">
        <is>
          <t>2015-R05-P04</t>
        </is>
      </c>
      <c r="B37" t="n">
        <v>2015</v>
      </c>
      <c r="C37" t="n">
        <v>5</v>
      </c>
      <c r="D37" t="n">
        <v>4</v>
      </c>
      <c r="E37" t="inlineStr">
        <is>
          <t>2015-HUERO</t>
        </is>
      </c>
      <c r="F37" t="inlineStr">
        <is>
          <t>Ryan Tannehill</t>
        </is>
      </c>
    </row>
    <row r="38">
      <c r="A38" t="inlineStr">
        <is>
          <t>2015-R05-P05</t>
        </is>
      </c>
      <c r="B38" t="n">
        <v>2015</v>
      </c>
      <c r="C38" t="n">
        <v>5</v>
      </c>
      <c r="D38" t="n">
        <v>5</v>
      </c>
      <c r="E38" t="inlineStr">
        <is>
          <t>2015-VARO</t>
        </is>
      </c>
      <c r="F38" t="inlineStr">
        <is>
          <t>Alshon Jeffery</t>
        </is>
      </c>
    </row>
    <row r="39">
      <c r="A39" t="inlineStr">
        <is>
          <t>2015-R05-P06</t>
        </is>
      </c>
      <c r="B39" t="n">
        <v>2015</v>
      </c>
      <c r="C39" t="n">
        <v>5</v>
      </c>
      <c r="D39" t="n">
        <v>6</v>
      </c>
      <c r="E39" t="inlineStr">
        <is>
          <t>2015-PACO</t>
        </is>
      </c>
      <c r="F39" t="inlineStr">
        <is>
          <t>Latavius Murray</t>
        </is>
      </c>
    </row>
    <row r="40">
      <c r="A40" t="inlineStr">
        <is>
          <t>2015-R05-P07</t>
        </is>
      </c>
      <c r="B40" t="n">
        <v>2015</v>
      </c>
      <c r="C40" t="n">
        <v>5</v>
      </c>
      <c r="D40" t="n">
        <v>7</v>
      </c>
      <c r="E40" t="inlineStr">
        <is>
          <t>2015-ISAROD</t>
        </is>
      </c>
      <c r="F40" t="inlineStr">
        <is>
          <t>Joique Bell</t>
        </is>
      </c>
    </row>
    <row r="41">
      <c r="A41" t="inlineStr">
        <is>
          <t>2015-R05-P08</t>
        </is>
      </c>
      <c r="B41" t="n">
        <v>2015</v>
      </c>
      <c r="C41" t="n">
        <v>5</v>
      </c>
      <c r="D41" t="n">
        <v>8</v>
      </c>
      <c r="E41" t="inlineStr">
        <is>
          <t>2015-ALEXAODE</t>
        </is>
      </c>
      <c r="F41" t="inlineStr">
        <is>
          <t>Julian Edelman</t>
        </is>
      </c>
    </row>
    <row r="42">
      <c r="A42" t="inlineStr">
        <is>
          <t>2015-R06-P01</t>
        </is>
      </c>
      <c r="B42" t="n">
        <v>2015</v>
      </c>
      <c r="C42" t="n">
        <v>6</v>
      </c>
      <c r="D42" t="n">
        <v>1</v>
      </c>
      <c r="E42" t="inlineStr">
        <is>
          <t>2015-ALEXAODE</t>
        </is>
      </c>
      <c r="F42" t="inlineStr">
        <is>
          <t>Travis Kelce</t>
        </is>
      </c>
    </row>
    <row r="43">
      <c r="A43" t="inlineStr">
        <is>
          <t>2015-R06-P02</t>
        </is>
      </c>
      <c r="B43" t="n">
        <v>2015</v>
      </c>
      <c r="C43" t="n">
        <v>6</v>
      </c>
      <c r="D43" t="n">
        <v>2</v>
      </c>
      <c r="E43" t="inlineStr">
        <is>
          <t>2015-ISAROD</t>
        </is>
      </c>
      <c r="F43" t="inlineStr">
        <is>
          <t>Michael Floyd</t>
        </is>
      </c>
    </row>
    <row r="44">
      <c r="A44" t="inlineStr">
        <is>
          <t>2015-R06-P03</t>
        </is>
      </c>
      <c r="B44" t="n">
        <v>2015</v>
      </c>
      <c r="C44" t="n">
        <v>6</v>
      </c>
      <c r="D44" t="n">
        <v>3</v>
      </c>
      <c r="E44" t="inlineStr">
        <is>
          <t>2015-PACO</t>
        </is>
      </c>
      <c r="F44" t="inlineStr">
        <is>
          <t>DeSean Jackson</t>
        </is>
      </c>
    </row>
    <row r="45">
      <c r="A45" t="inlineStr">
        <is>
          <t>2015-R06-P04</t>
        </is>
      </c>
      <c r="B45" t="n">
        <v>2015</v>
      </c>
      <c r="C45" t="n">
        <v>6</v>
      </c>
      <c r="D45" t="n">
        <v>4</v>
      </c>
      <c r="E45" t="inlineStr">
        <is>
          <t>2015-VARO</t>
        </is>
      </c>
      <c r="F45" t="inlineStr">
        <is>
          <t>Brandin Cooks</t>
        </is>
      </c>
    </row>
    <row r="46">
      <c r="A46" t="inlineStr">
        <is>
          <t>2015-R06-P05</t>
        </is>
      </c>
      <c r="B46" t="n">
        <v>2015</v>
      </c>
      <c r="C46" t="n">
        <v>6</v>
      </c>
      <c r="D46" t="n">
        <v>5</v>
      </c>
      <c r="E46" t="inlineStr">
        <is>
          <t>2015-HUERO</t>
        </is>
      </c>
      <c r="F46" t="inlineStr">
        <is>
          <t>Davante Adams</t>
        </is>
      </c>
    </row>
    <row r="47">
      <c r="A47" t="inlineStr">
        <is>
          <t>2015-R06-P06</t>
        </is>
      </c>
      <c r="B47" t="n">
        <v>2015</v>
      </c>
      <c r="C47" t="n">
        <v>6</v>
      </c>
      <c r="D47" t="n">
        <v>6</v>
      </c>
      <c r="E47" t="inlineStr">
        <is>
          <t>2015-JCHAPS</t>
        </is>
      </c>
      <c r="F47" t="inlineStr">
        <is>
          <t>Martavis Bryant</t>
        </is>
      </c>
    </row>
    <row r="48">
      <c r="A48" t="inlineStr">
        <is>
          <t>2015-R06-P07</t>
        </is>
      </c>
      <c r="B48" t="n">
        <v>2015</v>
      </c>
      <c r="C48" t="n">
        <v>6</v>
      </c>
      <c r="D48" t="n">
        <v>7</v>
      </c>
      <c r="E48" t="inlineStr">
        <is>
          <t>2015-ABARBA</t>
        </is>
      </c>
      <c r="F48" t="inlineStr">
        <is>
          <t>Vincent Jackson</t>
        </is>
      </c>
    </row>
    <row r="49">
      <c r="A49" t="inlineStr">
        <is>
          <t>2015-R06-P08</t>
        </is>
      </c>
      <c r="B49" t="n">
        <v>2015</v>
      </c>
      <c r="C49" t="n">
        <v>6</v>
      </c>
      <c r="D49" t="n">
        <v>8</v>
      </c>
      <c r="E49" t="inlineStr">
        <is>
          <t>2015-LDV</t>
        </is>
      </c>
      <c r="F49" t="inlineStr">
        <is>
          <t>Jason Witten</t>
        </is>
      </c>
    </row>
    <row r="50">
      <c r="A50" t="inlineStr">
        <is>
          <t>2015-R07-P01</t>
        </is>
      </c>
      <c r="B50" t="n">
        <v>2015</v>
      </c>
      <c r="C50" t="n">
        <v>7</v>
      </c>
      <c r="D50" t="n">
        <v>1</v>
      </c>
      <c r="E50" t="inlineStr">
        <is>
          <t>2015-LDV</t>
        </is>
      </c>
      <c r="F50" t="inlineStr">
        <is>
          <t>Sebastian Janikowski</t>
        </is>
      </c>
    </row>
    <row r="51">
      <c r="A51" t="inlineStr">
        <is>
          <t>2015-R07-P02</t>
        </is>
      </c>
      <c r="B51" t="n">
        <v>2015</v>
      </c>
      <c r="C51" t="n">
        <v>7</v>
      </c>
      <c r="D51" t="n">
        <v>2</v>
      </c>
      <c r="E51" t="inlineStr">
        <is>
          <t>2015-ABARBA</t>
        </is>
      </c>
      <c r="F51" t="inlineStr">
        <is>
          <t>Texans</t>
        </is>
      </c>
    </row>
    <row r="52">
      <c r="A52" t="inlineStr">
        <is>
          <t>2015-R07-P03</t>
        </is>
      </c>
      <c r="B52" t="n">
        <v>2015</v>
      </c>
      <c r="C52" t="n">
        <v>7</v>
      </c>
      <c r="D52" t="n">
        <v>3</v>
      </c>
      <c r="E52" t="inlineStr">
        <is>
          <t>2015-JCHAPS</t>
        </is>
      </c>
      <c r="F52" t="inlineStr">
        <is>
          <t>Melvin Gordon III</t>
        </is>
      </c>
    </row>
    <row r="53">
      <c r="A53" t="inlineStr">
        <is>
          <t>2015-R07-P04</t>
        </is>
      </c>
      <c r="B53" t="n">
        <v>2015</v>
      </c>
      <c r="C53" t="n">
        <v>7</v>
      </c>
      <c r="D53" t="n">
        <v>4</v>
      </c>
      <c r="E53" t="inlineStr">
        <is>
          <t>2015-HUERO</t>
        </is>
      </c>
      <c r="F53" t="inlineStr">
        <is>
          <t>Martellus Bennett</t>
        </is>
      </c>
    </row>
    <row r="54">
      <c r="A54" t="inlineStr">
        <is>
          <t>2015-R07-P05</t>
        </is>
      </c>
      <c r="B54" t="n">
        <v>2015</v>
      </c>
      <c r="C54" t="n">
        <v>7</v>
      </c>
      <c r="D54" t="n">
        <v>5</v>
      </c>
      <c r="E54" t="inlineStr">
        <is>
          <t>2015-VARO</t>
        </is>
      </c>
      <c r="F54" t="inlineStr">
        <is>
          <t>Ben Roethlisberger</t>
        </is>
      </c>
    </row>
    <row r="55">
      <c r="A55" t="inlineStr">
        <is>
          <t>2015-R07-P06</t>
        </is>
      </c>
      <c r="B55" t="n">
        <v>2015</v>
      </c>
      <c r="C55" t="n">
        <v>7</v>
      </c>
      <c r="D55" t="n">
        <v>6</v>
      </c>
      <c r="E55" t="inlineStr">
        <is>
          <t>2015-PACO</t>
        </is>
      </c>
      <c r="F55" t="inlineStr">
        <is>
          <t>Dwayne Allen</t>
        </is>
      </c>
    </row>
    <row r="56">
      <c r="A56" t="inlineStr">
        <is>
          <t>2015-R07-P07</t>
        </is>
      </c>
      <c r="B56" t="n">
        <v>2015</v>
      </c>
      <c r="C56" t="n">
        <v>7</v>
      </c>
      <c r="D56" t="n">
        <v>7</v>
      </c>
      <c r="E56" t="inlineStr">
        <is>
          <t>2015-ISAROD</t>
        </is>
      </c>
      <c r="F56" t="inlineStr">
        <is>
          <t>Jeremy Maclin</t>
        </is>
      </c>
    </row>
    <row r="57">
      <c r="A57" t="inlineStr">
        <is>
          <t>2015-R07-P08</t>
        </is>
      </c>
      <c r="B57" t="n">
        <v>2015</v>
      </c>
      <c r="C57" t="n">
        <v>7</v>
      </c>
      <c r="D57" t="n">
        <v>8</v>
      </c>
      <c r="E57" t="inlineStr">
        <is>
          <t>2015-ALEXAODE</t>
        </is>
      </c>
      <c r="F57" t="inlineStr">
        <is>
          <t>Andre Ellington</t>
        </is>
      </c>
    </row>
    <row r="58">
      <c r="A58" t="inlineStr">
        <is>
          <t>2015-R08-P01</t>
        </is>
      </c>
      <c r="B58" t="n">
        <v>2015</v>
      </c>
      <c r="C58" t="n">
        <v>8</v>
      </c>
      <c r="D58" t="n">
        <v>1</v>
      </c>
      <c r="E58" t="inlineStr">
        <is>
          <t>2015-ALEXAODE</t>
        </is>
      </c>
      <c r="F58" t="inlineStr">
        <is>
          <t>Carlos Hyde</t>
        </is>
      </c>
    </row>
    <row r="59">
      <c r="A59" t="inlineStr">
        <is>
          <t>2015-R08-P02</t>
        </is>
      </c>
      <c r="B59" t="n">
        <v>2015</v>
      </c>
      <c r="C59" t="n">
        <v>8</v>
      </c>
      <c r="D59" t="n">
        <v>2</v>
      </c>
      <c r="E59" t="inlineStr">
        <is>
          <t>2015-ISAROD</t>
        </is>
      </c>
      <c r="F59" t="inlineStr">
        <is>
          <t>Connor Barth</t>
        </is>
      </c>
    </row>
    <row r="60">
      <c r="A60" t="inlineStr">
        <is>
          <t>2015-R08-P03</t>
        </is>
      </c>
      <c r="B60" t="n">
        <v>2015</v>
      </c>
      <c r="C60" t="n">
        <v>8</v>
      </c>
      <c r="D60" t="n">
        <v>3</v>
      </c>
      <c r="E60" t="inlineStr">
        <is>
          <t>2015-PACO</t>
        </is>
      </c>
      <c r="F60" t="inlineStr">
        <is>
          <t>Matt Bryant</t>
        </is>
      </c>
    </row>
    <row r="61">
      <c r="A61" t="inlineStr">
        <is>
          <t>2015-R08-P04</t>
        </is>
      </c>
      <c r="B61" t="n">
        <v>2015</v>
      </c>
      <c r="C61" t="n">
        <v>8</v>
      </c>
      <c r="D61" t="n">
        <v>4</v>
      </c>
      <c r="E61" t="inlineStr">
        <is>
          <t>2015-VARO</t>
        </is>
      </c>
      <c r="F61" t="inlineStr">
        <is>
          <t>Alfred Morris</t>
        </is>
      </c>
    </row>
    <row r="62">
      <c r="A62" t="inlineStr">
        <is>
          <t>2015-R08-P05</t>
        </is>
      </c>
      <c r="B62" t="n">
        <v>2015</v>
      </c>
      <c r="C62" t="n">
        <v>8</v>
      </c>
      <c r="D62" t="n">
        <v>5</v>
      </c>
      <c r="E62" t="inlineStr">
        <is>
          <t>2015-HUERO</t>
        </is>
      </c>
      <c r="F62" t="inlineStr">
        <is>
          <t>Joseph Randle</t>
        </is>
      </c>
    </row>
    <row r="63">
      <c r="A63" t="inlineStr">
        <is>
          <t>2015-R08-P06</t>
        </is>
      </c>
      <c r="B63" t="n">
        <v>2015</v>
      </c>
      <c r="C63" t="n">
        <v>8</v>
      </c>
      <c r="D63" t="n">
        <v>6</v>
      </c>
      <c r="E63" t="inlineStr">
        <is>
          <t>2015-JCHAPS</t>
        </is>
      </c>
      <c r="F63" t="inlineStr">
        <is>
          <t>Drew Brees</t>
        </is>
      </c>
    </row>
    <row r="64">
      <c r="A64" t="inlineStr">
        <is>
          <t>2015-R08-P07</t>
        </is>
      </c>
      <c r="B64" t="n">
        <v>2015</v>
      </c>
      <c r="C64" t="n">
        <v>8</v>
      </c>
      <c r="D64" t="n">
        <v>7</v>
      </c>
      <c r="E64" t="inlineStr">
        <is>
          <t>2015-ABARBA</t>
        </is>
      </c>
      <c r="F64" t="inlineStr">
        <is>
          <t>Alfred Blue</t>
        </is>
      </c>
    </row>
    <row r="65">
      <c r="A65" t="inlineStr">
        <is>
          <t>2015-R08-P08</t>
        </is>
      </c>
      <c r="B65" t="n">
        <v>2015</v>
      </c>
      <c r="C65" t="n">
        <v>8</v>
      </c>
      <c r="D65" t="n">
        <v>8</v>
      </c>
      <c r="E65" t="inlineStr">
        <is>
          <t>2015-LDV</t>
        </is>
      </c>
      <c r="F65" t="inlineStr">
        <is>
          <t>Teddy Bridgewater</t>
        </is>
      </c>
    </row>
    <row r="66">
      <c r="A66" t="inlineStr">
        <is>
          <t>2015-R09-P01</t>
        </is>
      </c>
      <c r="B66" t="n">
        <v>2015</v>
      </c>
      <c r="C66" t="n">
        <v>9</v>
      </c>
      <c r="D66" t="n">
        <v>1</v>
      </c>
      <c r="E66" t="inlineStr">
        <is>
          <t>2015-LDV</t>
        </is>
      </c>
      <c r="F66" t="inlineStr">
        <is>
          <t>Golden Tate</t>
        </is>
      </c>
    </row>
    <row r="67">
      <c r="A67" t="inlineStr">
        <is>
          <t>2015-R09-P02</t>
        </is>
      </c>
      <c r="B67" t="n">
        <v>2015</v>
      </c>
      <c r="C67" t="n">
        <v>9</v>
      </c>
      <c r="D67" t="n">
        <v>2</v>
      </c>
      <c r="E67" t="inlineStr">
        <is>
          <t>2015-ABARBA</t>
        </is>
      </c>
      <c r="F67" t="inlineStr">
        <is>
          <t>Todd Gurley</t>
        </is>
      </c>
    </row>
    <row r="68">
      <c r="A68" t="inlineStr">
        <is>
          <t>2015-R09-P03</t>
        </is>
      </c>
      <c r="B68" t="n">
        <v>2015</v>
      </c>
      <c r="C68" t="n">
        <v>9</v>
      </c>
      <c r="D68" t="n">
        <v>3</v>
      </c>
      <c r="E68" t="inlineStr">
        <is>
          <t>2015-JCHAPS</t>
        </is>
      </c>
      <c r="F68" t="inlineStr">
        <is>
          <t>Jarvis Landry</t>
        </is>
      </c>
    </row>
    <row r="69">
      <c r="A69" t="inlineStr">
        <is>
          <t>2015-R09-P04</t>
        </is>
      </c>
      <c r="B69" t="n">
        <v>2015</v>
      </c>
      <c r="C69" t="n">
        <v>9</v>
      </c>
      <c r="D69" t="n">
        <v>4</v>
      </c>
      <c r="E69" t="inlineStr">
        <is>
          <t>2015-HUERO</t>
        </is>
      </c>
      <c r="F69" t="inlineStr">
        <is>
          <t>Keenan Allen</t>
        </is>
      </c>
    </row>
    <row r="70">
      <c r="A70" t="inlineStr">
        <is>
          <t>2015-R09-P05</t>
        </is>
      </c>
      <c r="B70" t="n">
        <v>2015</v>
      </c>
      <c r="C70" t="n">
        <v>9</v>
      </c>
      <c r="D70" t="n">
        <v>5</v>
      </c>
      <c r="E70" t="inlineStr">
        <is>
          <t>2015-VARO</t>
        </is>
      </c>
      <c r="F70" t="inlineStr">
        <is>
          <t>Sammy Watkins</t>
        </is>
      </c>
    </row>
    <row r="71">
      <c r="A71" t="inlineStr">
        <is>
          <t>2015-R09-P06</t>
        </is>
      </c>
      <c r="B71" t="n">
        <v>2015</v>
      </c>
      <c r="C71" t="n">
        <v>9</v>
      </c>
      <c r="D71" t="n">
        <v>6</v>
      </c>
      <c r="E71" t="inlineStr">
        <is>
          <t>2015-PACO</t>
        </is>
      </c>
      <c r="F71" t="inlineStr">
        <is>
          <t>Rashad Jennings</t>
        </is>
      </c>
    </row>
    <row r="72">
      <c r="A72" t="inlineStr">
        <is>
          <t>2015-R09-P07</t>
        </is>
      </c>
      <c r="B72" t="n">
        <v>2015</v>
      </c>
      <c r="C72" t="n">
        <v>9</v>
      </c>
      <c r="D72" t="n">
        <v>7</v>
      </c>
      <c r="E72" t="inlineStr">
        <is>
          <t>2015-ISAROD</t>
        </is>
      </c>
      <c r="F72" t="inlineStr">
        <is>
          <t>Victor Cruz</t>
        </is>
      </c>
    </row>
    <row r="73">
      <c r="A73" t="inlineStr">
        <is>
          <t>2015-R09-P08</t>
        </is>
      </c>
      <c r="B73" t="n">
        <v>2015</v>
      </c>
      <c r="C73" t="n">
        <v>9</v>
      </c>
      <c r="D73" t="n">
        <v>8</v>
      </c>
      <c r="E73" t="inlineStr">
        <is>
          <t>2015-ALEXAODE</t>
        </is>
      </c>
      <c r="F73" t="inlineStr">
        <is>
          <t>Charles Johnson</t>
        </is>
      </c>
    </row>
    <row r="74">
      <c r="A74" t="inlineStr">
        <is>
          <t>2015-R10-P01</t>
        </is>
      </c>
      <c r="B74" t="n">
        <v>2015</v>
      </c>
      <c r="C74" t="n">
        <v>10</v>
      </c>
      <c r="D74" t="n">
        <v>1</v>
      </c>
      <c r="E74" t="inlineStr">
        <is>
          <t>2015-ALEXAODE</t>
        </is>
      </c>
      <c r="F74" t="inlineStr">
        <is>
          <t>Bills</t>
        </is>
      </c>
    </row>
    <row r="75">
      <c r="A75" t="inlineStr">
        <is>
          <t>2015-R10-P02</t>
        </is>
      </c>
      <c r="B75" t="n">
        <v>2015</v>
      </c>
      <c r="C75" t="n">
        <v>10</v>
      </c>
      <c r="D75" t="n">
        <v>2</v>
      </c>
      <c r="E75" t="inlineStr">
        <is>
          <t>2015-ISAROD</t>
        </is>
      </c>
      <c r="F75" t="inlineStr">
        <is>
          <t>Vernon Davis</t>
        </is>
      </c>
    </row>
    <row r="76">
      <c r="A76" t="inlineStr">
        <is>
          <t>2015-R10-P03</t>
        </is>
      </c>
      <c r="B76" t="n">
        <v>2015</v>
      </c>
      <c r="C76" t="n">
        <v>10</v>
      </c>
      <c r="D76" t="n">
        <v>3</v>
      </c>
      <c r="E76" t="inlineStr">
        <is>
          <t>2015-PACO</t>
        </is>
      </c>
      <c r="F76" t="inlineStr">
        <is>
          <t>Owen Daniels</t>
        </is>
      </c>
    </row>
    <row r="77">
      <c r="A77" t="inlineStr">
        <is>
          <t>2015-R10-P04</t>
        </is>
      </c>
      <c r="B77" t="n">
        <v>2015</v>
      </c>
      <c r="C77" t="n">
        <v>10</v>
      </c>
      <c r="D77" t="n">
        <v>4</v>
      </c>
      <c r="E77" t="inlineStr">
        <is>
          <t>2015-VARO</t>
        </is>
      </c>
      <c r="F77" t="inlineStr">
        <is>
          <t>Jordan Cameron</t>
        </is>
      </c>
    </row>
    <row r="78">
      <c r="A78" t="inlineStr">
        <is>
          <t>2015-R10-P05</t>
        </is>
      </c>
      <c r="B78" t="n">
        <v>2015</v>
      </c>
      <c r="C78" t="n">
        <v>10</v>
      </c>
      <c r="D78" t="n">
        <v>5</v>
      </c>
      <c r="E78" t="inlineStr">
        <is>
          <t>2015-HUERO</t>
        </is>
      </c>
      <c r="F78" t="inlineStr">
        <is>
          <t>Julius Thomas</t>
        </is>
      </c>
    </row>
    <row r="79">
      <c r="A79" t="inlineStr">
        <is>
          <t>2015-R10-P06</t>
        </is>
      </c>
      <c r="B79" t="n">
        <v>2015</v>
      </c>
      <c r="C79" t="n">
        <v>10</v>
      </c>
      <c r="D79" t="n">
        <v>6</v>
      </c>
      <c r="E79" t="inlineStr">
        <is>
          <t>2015-JCHAPS</t>
        </is>
      </c>
      <c r="F79" t="inlineStr">
        <is>
          <t>Doug Martin</t>
        </is>
      </c>
    </row>
    <row r="80">
      <c r="A80" t="inlineStr">
        <is>
          <t>2015-R10-P07</t>
        </is>
      </c>
      <c r="B80" t="n">
        <v>2015</v>
      </c>
      <c r="C80" t="n">
        <v>10</v>
      </c>
      <c r="D80" t="n">
        <v>7</v>
      </c>
      <c r="E80" t="inlineStr">
        <is>
          <t>2015-ABARBA</t>
        </is>
      </c>
      <c r="F80" t="inlineStr">
        <is>
          <t>Nelson Agholor</t>
        </is>
      </c>
    </row>
    <row r="81">
      <c r="A81" t="inlineStr">
        <is>
          <t>2015-R10-P08</t>
        </is>
      </c>
      <c r="B81" t="n">
        <v>2015</v>
      </c>
      <c r="C81" t="n">
        <v>10</v>
      </c>
      <c r="D81" t="n">
        <v>8</v>
      </c>
      <c r="E81" t="inlineStr">
        <is>
          <t>2015-LDV</t>
        </is>
      </c>
      <c r="F81" t="inlineStr">
        <is>
          <t>Jonathan Stewart</t>
        </is>
      </c>
    </row>
    <row r="82">
      <c r="A82" t="inlineStr">
        <is>
          <t>2015-R11-P01</t>
        </is>
      </c>
      <c r="B82" t="n">
        <v>2015</v>
      </c>
      <c r="C82" t="n">
        <v>11</v>
      </c>
      <c r="D82" t="n">
        <v>1</v>
      </c>
      <c r="E82" t="inlineStr">
        <is>
          <t>2015-LDV</t>
        </is>
      </c>
      <c r="F82" t="inlineStr">
        <is>
          <t>Tevin Coleman</t>
        </is>
      </c>
    </row>
    <row r="83">
      <c r="A83" t="inlineStr">
        <is>
          <t>2015-R11-P02</t>
        </is>
      </c>
      <c r="B83" t="n">
        <v>2015</v>
      </c>
      <c r="C83" t="n">
        <v>11</v>
      </c>
      <c r="D83" t="n">
        <v>2</v>
      </c>
      <c r="E83" t="inlineStr">
        <is>
          <t>2015-ABARBA</t>
        </is>
      </c>
      <c r="F83" t="inlineStr">
        <is>
          <t>Larry Fitzgerald</t>
        </is>
      </c>
    </row>
    <row r="84">
      <c r="A84" t="inlineStr">
        <is>
          <t>2015-R11-P03</t>
        </is>
      </c>
      <c r="B84" t="n">
        <v>2015</v>
      </c>
      <c r="C84" t="n">
        <v>11</v>
      </c>
      <c r="D84" t="n">
        <v>3</v>
      </c>
      <c r="E84" t="inlineStr">
        <is>
          <t>2015-JCHAPS</t>
        </is>
      </c>
      <c r="F84" t="inlineStr">
        <is>
          <t>Tyler Eifert</t>
        </is>
      </c>
    </row>
    <row r="85">
      <c r="A85" t="inlineStr">
        <is>
          <t>2015-R11-P04</t>
        </is>
      </c>
      <c r="B85" t="n">
        <v>2015</v>
      </c>
      <c r="C85" t="n">
        <v>11</v>
      </c>
      <c r="D85" t="n">
        <v>4</v>
      </c>
      <c r="E85" t="inlineStr">
        <is>
          <t>2015-HUERO</t>
        </is>
      </c>
      <c r="F85" t="inlineStr">
        <is>
          <t>Randall Cobb</t>
        </is>
      </c>
    </row>
    <row r="86">
      <c r="A86" t="inlineStr">
        <is>
          <t>2015-R11-P05</t>
        </is>
      </c>
      <c r="B86" t="n">
        <v>2015</v>
      </c>
      <c r="C86" t="n">
        <v>11</v>
      </c>
      <c r="D86" t="n">
        <v>5</v>
      </c>
      <c r="E86" t="inlineStr">
        <is>
          <t>2015-VARO</t>
        </is>
      </c>
      <c r="F86" t="inlineStr">
        <is>
          <t>Seahawks</t>
        </is>
      </c>
    </row>
    <row r="87">
      <c r="A87" t="inlineStr">
        <is>
          <t>2015-R11-P06</t>
        </is>
      </c>
      <c r="B87" t="n">
        <v>2015</v>
      </c>
      <c r="C87" t="n">
        <v>11</v>
      </c>
      <c r="D87" t="n">
        <v>6</v>
      </c>
      <c r="E87" t="inlineStr">
        <is>
          <t>2015-PACO</t>
        </is>
      </c>
      <c r="F87" t="inlineStr">
        <is>
          <t>Ravens</t>
        </is>
      </c>
    </row>
    <row r="88">
      <c r="A88" t="inlineStr">
        <is>
          <t>2015-R11-P07</t>
        </is>
      </c>
      <c r="B88" t="n">
        <v>2015</v>
      </c>
      <c r="C88" t="n">
        <v>11</v>
      </c>
      <c r="D88" t="n">
        <v>7</v>
      </c>
      <c r="E88" t="inlineStr">
        <is>
          <t>2015-ISAROD</t>
        </is>
      </c>
      <c r="F88" t="inlineStr">
        <is>
          <t>Kendall Wright</t>
        </is>
      </c>
    </row>
    <row r="89">
      <c r="A89" t="inlineStr">
        <is>
          <t>2015-R11-P08</t>
        </is>
      </c>
      <c r="B89" t="n">
        <v>2015</v>
      </c>
      <c r="C89" t="n">
        <v>11</v>
      </c>
      <c r="D89" t="n">
        <v>8</v>
      </c>
      <c r="E89" t="inlineStr">
        <is>
          <t>2015-ALEXAODE</t>
        </is>
      </c>
      <c r="F89" t="inlineStr">
        <is>
          <t>Cody Latimer</t>
        </is>
      </c>
    </row>
    <row r="90">
      <c r="A90" t="inlineStr">
        <is>
          <t>2015-R12-P01</t>
        </is>
      </c>
      <c r="B90" t="n">
        <v>2015</v>
      </c>
      <c r="C90" t="n">
        <v>12</v>
      </c>
      <c r="D90" t="n">
        <v>1</v>
      </c>
      <c r="E90" t="inlineStr">
        <is>
          <t>2015-ALEXAODE</t>
        </is>
      </c>
      <c r="F90" t="inlineStr">
        <is>
          <t>Adam Vinatieri</t>
        </is>
      </c>
    </row>
    <row r="91">
      <c r="A91" t="inlineStr">
        <is>
          <t>2015-R12-P02</t>
        </is>
      </c>
      <c r="B91" t="n">
        <v>2015</v>
      </c>
      <c r="C91" t="n">
        <v>12</v>
      </c>
      <c r="D91" t="n">
        <v>2</v>
      </c>
      <c r="E91" t="inlineStr">
        <is>
          <t>2015-ISAROD</t>
        </is>
      </c>
      <c r="F91" t="inlineStr">
        <is>
          <t>Cardinals</t>
        </is>
      </c>
    </row>
    <row r="92">
      <c r="A92" t="inlineStr">
        <is>
          <t>2015-R12-P03</t>
        </is>
      </c>
      <c r="B92" t="n">
        <v>2015</v>
      </c>
      <c r="C92" t="n">
        <v>12</v>
      </c>
      <c r="D92" t="n">
        <v>3</v>
      </c>
      <c r="E92" t="inlineStr">
        <is>
          <t>2015-PACO</t>
        </is>
      </c>
      <c r="F92" t="inlineStr">
        <is>
          <t>Ryan Mathews</t>
        </is>
      </c>
    </row>
    <row r="93">
      <c r="A93" t="inlineStr">
        <is>
          <t>2015-R12-P04</t>
        </is>
      </c>
      <c r="B93" t="n">
        <v>2015</v>
      </c>
      <c r="C93" t="n">
        <v>12</v>
      </c>
      <c r="D93" t="n">
        <v>4</v>
      </c>
      <c r="E93" t="inlineStr">
        <is>
          <t>2015-VARO</t>
        </is>
      </c>
      <c r="F93" t="inlineStr">
        <is>
          <t>Matt Ryan</t>
        </is>
      </c>
    </row>
    <row r="94">
      <c r="A94" t="inlineStr">
        <is>
          <t>2015-R12-P05</t>
        </is>
      </c>
      <c r="B94" t="n">
        <v>2015</v>
      </c>
      <c r="C94" t="n">
        <v>12</v>
      </c>
      <c r="D94" t="n">
        <v>5</v>
      </c>
      <c r="E94" t="inlineStr">
        <is>
          <t>2015-HUERO</t>
        </is>
      </c>
      <c r="F94" t="inlineStr">
        <is>
          <t>Tom Brady</t>
        </is>
      </c>
    </row>
    <row r="95">
      <c r="A95" t="inlineStr">
        <is>
          <t>2015-R12-P06</t>
        </is>
      </c>
      <c r="B95" t="n">
        <v>2015</v>
      </c>
      <c r="C95" t="n">
        <v>12</v>
      </c>
      <c r="D95" t="n">
        <v>6</v>
      </c>
      <c r="E95" t="inlineStr">
        <is>
          <t>2015-JCHAPS</t>
        </is>
      </c>
      <c r="F95" t="inlineStr">
        <is>
          <t>Tony Romo</t>
        </is>
      </c>
    </row>
    <row r="96">
      <c r="A96" t="inlineStr">
        <is>
          <t>2015-R12-P07</t>
        </is>
      </c>
      <c r="B96" t="n">
        <v>2015</v>
      </c>
      <c r="C96" t="n">
        <v>12</v>
      </c>
      <c r="D96" t="n">
        <v>7</v>
      </c>
      <c r="E96" t="inlineStr">
        <is>
          <t>2015-ABARBA</t>
        </is>
      </c>
      <c r="F96" t="inlineStr">
        <is>
          <t>Cam Newton</t>
        </is>
      </c>
    </row>
    <row r="97">
      <c r="A97" t="inlineStr">
        <is>
          <t>2015-R12-P08</t>
        </is>
      </c>
      <c r="B97" t="n">
        <v>2015</v>
      </c>
      <c r="C97" t="n">
        <v>12</v>
      </c>
      <c r="D97" t="n">
        <v>8</v>
      </c>
      <c r="E97" t="inlineStr">
        <is>
          <t>2015-LDV</t>
        </is>
      </c>
      <c r="F97" t="inlineStr">
        <is>
          <t>Derek Carr</t>
        </is>
      </c>
    </row>
    <row r="98">
      <c r="A98" t="inlineStr">
        <is>
          <t>2015-R13-P01</t>
        </is>
      </c>
      <c r="B98" t="n">
        <v>2015</v>
      </c>
      <c r="C98" t="n">
        <v>13</v>
      </c>
      <c r="D98" t="n">
        <v>1</v>
      </c>
      <c r="E98" t="inlineStr">
        <is>
          <t>2015-LDV</t>
        </is>
      </c>
      <c r="F98" t="inlineStr">
        <is>
          <t>Steelers</t>
        </is>
      </c>
    </row>
    <row r="99">
      <c r="A99" t="inlineStr">
        <is>
          <t>2015-R13-P02</t>
        </is>
      </c>
      <c r="B99" t="n">
        <v>2015</v>
      </c>
      <c r="C99" t="n">
        <v>13</v>
      </c>
      <c r="D99" t="n">
        <v>2</v>
      </c>
      <c r="E99" t="inlineStr">
        <is>
          <t>2015-ABARBA</t>
        </is>
      </c>
      <c r="F99" t="inlineStr">
        <is>
          <t>Stephen Gostkowski</t>
        </is>
      </c>
    </row>
    <row r="100">
      <c r="A100" t="inlineStr">
        <is>
          <t>2015-R13-P03</t>
        </is>
      </c>
      <c r="B100" t="n">
        <v>2015</v>
      </c>
      <c r="C100" t="n">
        <v>13</v>
      </c>
      <c r="D100" t="n">
        <v>3</v>
      </c>
      <c r="E100" t="inlineStr">
        <is>
          <t>2015-JCHAPS</t>
        </is>
      </c>
      <c r="F100" t="inlineStr">
        <is>
          <t>Allen Robinson</t>
        </is>
      </c>
    </row>
    <row r="101">
      <c r="A101" t="inlineStr">
        <is>
          <t>2015-R13-P04</t>
        </is>
      </c>
      <c r="B101" t="n">
        <v>2015</v>
      </c>
      <c r="C101" t="n">
        <v>13</v>
      </c>
      <c r="D101" t="n">
        <v>4</v>
      </c>
      <c r="E101" t="inlineStr">
        <is>
          <t>2015-HUERO</t>
        </is>
      </c>
      <c r="F101" t="inlineStr">
        <is>
          <t>T.J. Yeldon</t>
        </is>
      </c>
    </row>
    <row r="102">
      <c r="A102" t="inlineStr">
        <is>
          <t>2015-R13-P05</t>
        </is>
      </c>
      <c r="B102" t="n">
        <v>2015</v>
      </c>
      <c r="C102" t="n">
        <v>13</v>
      </c>
      <c r="D102" t="n">
        <v>5</v>
      </c>
      <c r="E102" t="inlineStr">
        <is>
          <t>2015-VARO</t>
        </is>
      </c>
      <c r="F102" t="inlineStr">
        <is>
          <t>LeGarrette Blount</t>
        </is>
      </c>
    </row>
    <row r="103">
      <c r="A103" t="inlineStr">
        <is>
          <t>2015-R13-P06</t>
        </is>
      </c>
      <c r="B103" t="n">
        <v>2015</v>
      </c>
      <c r="C103" t="n">
        <v>13</v>
      </c>
      <c r="D103" t="n">
        <v>6</v>
      </c>
      <c r="E103" t="inlineStr">
        <is>
          <t>2015-PACO</t>
        </is>
      </c>
      <c r="F103" t="inlineStr">
        <is>
          <t>Antonio Gates</t>
        </is>
      </c>
    </row>
    <row r="104">
      <c r="A104" t="inlineStr">
        <is>
          <t>2015-R13-P07</t>
        </is>
      </c>
      <c r="B104" t="n">
        <v>2015</v>
      </c>
      <c r="C104" t="n">
        <v>13</v>
      </c>
      <c r="D104" t="n">
        <v>7</v>
      </c>
      <c r="E104" t="inlineStr">
        <is>
          <t>2015-ISAROD</t>
        </is>
      </c>
      <c r="F104" t="inlineStr">
        <is>
          <t>Joe Flacco</t>
        </is>
      </c>
    </row>
    <row r="105">
      <c r="A105" t="inlineStr">
        <is>
          <t>2015-R13-P08</t>
        </is>
      </c>
      <c r="B105" t="n">
        <v>2015</v>
      </c>
      <c r="C105" t="n">
        <v>13</v>
      </c>
      <c r="D105" t="n">
        <v>8</v>
      </c>
      <c r="E105" t="inlineStr">
        <is>
          <t>2015-ALEXAODE</t>
        </is>
      </c>
      <c r="F105" t="inlineStr">
        <is>
          <t>Ameer Abdullah</t>
        </is>
      </c>
    </row>
    <row r="106">
      <c r="A106" t="inlineStr">
        <is>
          <t>2015-R14-P01</t>
        </is>
      </c>
      <c r="B106" t="n">
        <v>2015</v>
      </c>
      <c r="C106" t="n">
        <v>14</v>
      </c>
      <c r="D106" t="n">
        <v>1</v>
      </c>
      <c r="E106" t="inlineStr">
        <is>
          <t>2015-ALEXAODE</t>
        </is>
      </c>
      <c r="F106" t="inlineStr">
        <is>
          <t>Reggie Bush</t>
        </is>
      </c>
    </row>
    <row r="107">
      <c r="A107" t="inlineStr">
        <is>
          <t>2015-R14-P02</t>
        </is>
      </c>
      <c r="B107" t="n">
        <v>2015</v>
      </c>
      <c r="C107" t="n">
        <v>14</v>
      </c>
      <c r="D107" t="n">
        <v>2</v>
      </c>
      <c r="E107" t="inlineStr">
        <is>
          <t>2015-ISAROD</t>
        </is>
      </c>
      <c r="F107" t="inlineStr">
        <is>
          <t>David Cobb</t>
        </is>
      </c>
    </row>
    <row r="108">
      <c r="A108" t="inlineStr">
        <is>
          <t>2015-R14-P03</t>
        </is>
      </c>
      <c r="B108" t="n">
        <v>2015</v>
      </c>
      <c r="C108" t="n">
        <v>14</v>
      </c>
      <c r="D108" t="n">
        <v>3</v>
      </c>
      <c r="E108" t="inlineStr">
        <is>
          <t>2015-PACO</t>
        </is>
      </c>
      <c r="F108" t="inlineStr">
        <is>
          <t>Torrey Smith</t>
        </is>
      </c>
    </row>
    <row r="109">
      <c r="A109" t="inlineStr">
        <is>
          <t>2015-R14-P04</t>
        </is>
      </c>
      <c r="B109" t="n">
        <v>2015</v>
      </c>
      <c r="C109" t="n">
        <v>14</v>
      </c>
      <c r="D109" t="n">
        <v>4</v>
      </c>
      <c r="E109" t="inlineStr">
        <is>
          <t>2015-VARO</t>
        </is>
      </c>
      <c r="F109" t="inlineStr">
        <is>
          <t>Roddy White</t>
        </is>
      </c>
    </row>
    <row r="110">
      <c r="A110" t="inlineStr">
        <is>
          <t>2015-R14-P05</t>
        </is>
      </c>
      <c r="B110" t="n">
        <v>2015</v>
      </c>
      <c r="C110" t="n">
        <v>14</v>
      </c>
      <c r="D110" t="n">
        <v>5</v>
      </c>
      <c r="E110" t="inlineStr">
        <is>
          <t>2015-HUERO</t>
        </is>
      </c>
      <c r="F110" t="inlineStr">
        <is>
          <t>Mike Wallace</t>
        </is>
      </c>
    </row>
    <row r="111">
      <c r="A111" t="inlineStr">
        <is>
          <t>2015-R14-P06</t>
        </is>
      </c>
      <c r="B111" t="n">
        <v>2015</v>
      </c>
      <c r="C111" t="n">
        <v>14</v>
      </c>
      <c r="D111" t="n">
        <v>6</v>
      </c>
      <c r="E111" t="inlineStr">
        <is>
          <t>2015-JCHAPS</t>
        </is>
      </c>
      <c r="F111" t="inlineStr">
        <is>
          <t>Rams</t>
        </is>
      </c>
    </row>
    <row r="112">
      <c r="A112" t="inlineStr">
        <is>
          <t>2015-R14-P07</t>
        </is>
      </c>
      <c r="B112" t="n">
        <v>2015</v>
      </c>
      <c r="C112" t="n">
        <v>14</v>
      </c>
      <c r="D112" t="n">
        <v>7</v>
      </c>
      <c r="E112" t="inlineStr">
        <is>
          <t>2015-ABARBA</t>
        </is>
      </c>
      <c r="F112" t="inlineStr">
        <is>
          <t>C.J. Spiller</t>
        </is>
      </c>
    </row>
    <row r="113">
      <c r="A113" t="inlineStr">
        <is>
          <t>2015-R14-P08</t>
        </is>
      </c>
      <c r="B113" t="n">
        <v>2015</v>
      </c>
      <c r="C113" t="n">
        <v>14</v>
      </c>
      <c r="D113" t="n">
        <v>8</v>
      </c>
      <c r="E113" t="inlineStr">
        <is>
          <t>2015-LDV</t>
        </is>
      </c>
      <c r="F113" t="inlineStr">
        <is>
          <t>Percy Harvin</t>
        </is>
      </c>
    </row>
    <row r="114">
      <c r="A114" t="inlineStr">
        <is>
          <t>2015-R15-P01</t>
        </is>
      </c>
      <c r="B114" t="n">
        <v>2015</v>
      </c>
      <c r="C114" t="n">
        <v>15</v>
      </c>
      <c r="D114" t="n">
        <v>1</v>
      </c>
      <c r="E114" t="inlineStr">
        <is>
          <t>2015-LDV</t>
        </is>
      </c>
      <c r="F114" t="inlineStr">
        <is>
          <t>Richard Rodgers</t>
        </is>
      </c>
    </row>
    <row r="115">
      <c r="A115" t="inlineStr">
        <is>
          <t>2015-R15-P02</t>
        </is>
      </c>
      <c r="B115" t="n">
        <v>2015</v>
      </c>
      <c r="C115" t="n">
        <v>15</v>
      </c>
      <c r="D115" t="n">
        <v>2</v>
      </c>
      <c r="E115" t="inlineStr">
        <is>
          <t>2015-ABARBA</t>
        </is>
      </c>
      <c r="F115" t="inlineStr">
        <is>
          <t>Arian Foster</t>
        </is>
      </c>
    </row>
    <row r="116">
      <c r="A116" t="inlineStr">
        <is>
          <t>2015-R15-P03</t>
        </is>
      </c>
      <c r="B116" t="n">
        <v>2015</v>
      </c>
      <c r="C116" t="n">
        <v>15</v>
      </c>
      <c r="D116" t="n">
        <v>3</v>
      </c>
      <c r="E116" t="inlineStr">
        <is>
          <t>2015-JCHAPS</t>
        </is>
      </c>
      <c r="F116" t="inlineStr">
        <is>
          <t>Tre Mason</t>
        </is>
      </c>
    </row>
    <row r="117">
      <c r="A117" t="inlineStr">
        <is>
          <t>2015-R15-P04</t>
        </is>
      </c>
      <c r="B117" t="n">
        <v>2015</v>
      </c>
      <c r="C117" t="n">
        <v>15</v>
      </c>
      <c r="D117" t="n">
        <v>4</v>
      </c>
      <c r="E117" t="inlineStr">
        <is>
          <t>2015-HUERO</t>
        </is>
      </c>
      <c r="F117" t="inlineStr">
        <is>
          <t>Dolphins</t>
        </is>
      </c>
    </row>
    <row r="118">
      <c r="A118" t="inlineStr">
        <is>
          <t>2015-R15-P05</t>
        </is>
      </c>
      <c r="B118" t="n">
        <v>2015</v>
      </c>
      <c r="C118" t="n">
        <v>15</v>
      </c>
      <c r="D118" t="n">
        <v>5</v>
      </c>
      <c r="E118" t="inlineStr">
        <is>
          <t>2015-VARO</t>
        </is>
      </c>
      <c r="F118" t="inlineStr">
        <is>
          <t>Stephen Hauschka</t>
        </is>
      </c>
    </row>
    <row r="119">
      <c r="A119" t="inlineStr">
        <is>
          <t>2015-R15-P06</t>
        </is>
      </c>
      <c r="B119" t="n">
        <v>2015</v>
      </c>
      <c r="C119" t="n">
        <v>15</v>
      </c>
      <c r="D119" t="n">
        <v>6</v>
      </c>
      <c r="E119" t="inlineStr">
        <is>
          <t>2015-PACO</t>
        </is>
      </c>
      <c r="F119" t="inlineStr">
        <is>
          <t>Steve Smith</t>
        </is>
      </c>
    </row>
    <row r="120">
      <c r="A120" t="inlineStr">
        <is>
          <t>2015-R15-P07</t>
        </is>
      </c>
      <c r="B120" t="n">
        <v>2015</v>
      </c>
      <c r="C120" t="n">
        <v>15</v>
      </c>
      <c r="D120" t="n">
        <v>7</v>
      </c>
      <c r="E120" t="inlineStr">
        <is>
          <t>2015-ISAROD</t>
        </is>
      </c>
      <c r="F120" t="inlineStr">
        <is>
          <t>Brandon Marshall</t>
        </is>
      </c>
    </row>
    <row r="121">
      <c r="A121" t="inlineStr">
        <is>
          <t>2015-R15-P08</t>
        </is>
      </c>
      <c r="B121" t="n">
        <v>2015</v>
      </c>
      <c r="C121" t="n">
        <v>15</v>
      </c>
      <c r="D121" t="n">
        <v>8</v>
      </c>
      <c r="E121" t="inlineStr">
        <is>
          <t>2015-ALEXAODE</t>
        </is>
      </c>
      <c r="F121" t="inlineStr">
        <is>
          <t>Chris Ivory</t>
        </is>
      </c>
    </row>
    <row r="122">
      <c r="A122" t="inlineStr">
        <is>
          <t>2015-R16-P01</t>
        </is>
      </c>
      <c r="B122" t="n">
        <v>2015</v>
      </c>
      <c r="C122" t="n">
        <v>16</v>
      </c>
      <c r="D122" t="n">
        <v>1</v>
      </c>
      <c r="E122" t="inlineStr">
        <is>
          <t>2015-ALEXAODE</t>
        </is>
      </c>
      <c r="F122" t="inlineStr">
        <is>
          <t>Philip Rivers</t>
        </is>
      </c>
    </row>
    <row r="123">
      <c r="A123" t="inlineStr">
        <is>
          <t>2015-R16-P02</t>
        </is>
      </c>
      <c r="B123" t="n">
        <v>2015</v>
      </c>
      <c r="C123" t="n">
        <v>16</v>
      </c>
      <c r="D123" t="n">
        <v>2</v>
      </c>
      <c r="E123" t="inlineStr">
        <is>
          <t>2015-ISAROD</t>
        </is>
      </c>
      <c r="F123" t="inlineStr">
        <is>
          <t>Danny Woodhead</t>
        </is>
      </c>
    </row>
    <row r="124">
      <c r="A124" t="inlineStr">
        <is>
          <t>2015-R16-P03</t>
        </is>
      </c>
      <c r="B124" t="n">
        <v>2015</v>
      </c>
      <c r="C124" t="n">
        <v>16</v>
      </c>
      <c r="D124" t="n">
        <v>3</v>
      </c>
      <c r="E124" t="inlineStr">
        <is>
          <t>2015-PACO</t>
        </is>
      </c>
      <c r="F124" t="inlineStr">
        <is>
          <t>Kyle Rudolph</t>
        </is>
      </c>
    </row>
    <row r="125">
      <c r="A125" t="inlineStr">
        <is>
          <t>2015-R16-P04</t>
        </is>
      </c>
      <c r="B125" t="n">
        <v>2015</v>
      </c>
      <c r="C125" t="n">
        <v>16</v>
      </c>
      <c r="D125" t="n">
        <v>4</v>
      </c>
      <c r="E125" t="inlineStr">
        <is>
          <t>2015-VARO</t>
        </is>
      </c>
      <c r="F125" t="inlineStr">
        <is>
          <t>Giovani Bernard</t>
        </is>
      </c>
    </row>
    <row r="126">
      <c r="A126" t="inlineStr">
        <is>
          <t>2015-R16-P05</t>
        </is>
      </c>
      <c r="B126" t="n">
        <v>2015</v>
      </c>
      <c r="C126" t="n">
        <v>16</v>
      </c>
      <c r="D126" t="n">
        <v>5</v>
      </c>
      <c r="E126" t="inlineStr">
        <is>
          <t>2015-HUERO</t>
        </is>
      </c>
      <c r="F126" t="inlineStr">
        <is>
          <t>Cody Parkey</t>
        </is>
      </c>
    </row>
    <row r="127">
      <c r="A127" t="inlineStr">
        <is>
          <t>2015-R16-P06</t>
        </is>
      </c>
      <c r="B127" t="n">
        <v>2015</v>
      </c>
      <c r="C127" t="n">
        <v>16</v>
      </c>
      <c r="D127" t="n">
        <v>6</v>
      </c>
      <c r="E127" t="inlineStr">
        <is>
          <t>2015-JCHAPS</t>
        </is>
      </c>
      <c r="F127" t="inlineStr">
        <is>
          <t>Dan Carpenter</t>
        </is>
      </c>
    </row>
    <row r="128">
      <c r="A128" t="inlineStr">
        <is>
          <t>2015-R16-P07</t>
        </is>
      </c>
      <c r="B128" t="n">
        <v>2015</v>
      </c>
      <c r="C128" t="n">
        <v>16</v>
      </c>
      <c r="D128" t="n">
        <v>7</v>
      </c>
      <c r="E128" t="inlineStr">
        <is>
          <t>2015-ABARBA</t>
        </is>
      </c>
      <c r="F128" t="inlineStr">
        <is>
          <t>Eli Manning</t>
        </is>
      </c>
    </row>
    <row r="129">
      <c r="A129" t="inlineStr">
        <is>
          <t>2015-R16-P08</t>
        </is>
      </c>
      <c r="B129" t="n">
        <v>2015</v>
      </c>
      <c r="C129" t="n">
        <v>16</v>
      </c>
      <c r="D129" t="n">
        <v>8</v>
      </c>
      <c r="E129" t="inlineStr">
        <is>
          <t>2015-LDV</t>
        </is>
      </c>
      <c r="F129" t="inlineStr">
        <is>
          <t>Mychal Rivera</t>
        </is>
      </c>
    </row>
    <row r="130">
      <c r="A130" t="inlineStr">
        <is>
          <t>2015-R17-P01</t>
        </is>
      </c>
      <c r="B130" t="n">
        <v>2015</v>
      </c>
      <c r="C130" t="n">
        <v>17</v>
      </c>
      <c r="D130" t="n">
        <v>1</v>
      </c>
      <c r="E130" t="inlineStr">
        <is>
          <t>2015-LDV</t>
        </is>
      </c>
      <c r="F130" t="inlineStr">
        <is>
          <t>Eddie Royal</t>
        </is>
      </c>
    </row>
    <row r="131">
      <c r="A131" t="inlineStr">
        <is>
          <t>2015-R17-P02</t>
        </is>
      </c>
      <c r="B131" t="n">
        <v>2015</v>
      </c>
      <c r="C131" t="n">
        <v>17</v>
      </c>
      <c r="D131" t="n">
        <v>2</v>
      </c>
      <c r="E131" t="inlineStr">
        <is>
          <t>2015-ABARBA</t>
        </is>
      </c>
      <c r="F131" t="inlineStr">
        <is>
          <t>Marques Colston</t>
        </is>
      </c>
    </row>
    <row r="132">
      <c r="A132" t="inlineStr">
        <is>
          <t>2015-R17-P03</t>
        </is>
      </c>
      <c r="B132" t="n">
        <v>2015</v>
      </c>
      <c r="C132" t="n">
        <v>17</v>
      </c>
      <c r="D132" t="n">
        <v>3</v>
      </c>
      <c r="E132" t="inlineStr">
        <is>
          <t>2015-JCHAPS</t>
        </is>
      </c>
      <c r="F132" t="inlineStr">
        <is>
          <t>Brian Quick</t>
        </is>
      </c>
    </row>
    <row r="133">
      <c r="A133" t="inlineStr">
        <is>
          <t>2015-R17-P04</t>
        </is>
      </c>
      <c r="B133" t="n">
        <v>2015</v>
      </c>
      <c r="C133" t="n">
        <v>17</v>
      </c>
      <c r="D133" t="n">
        <v>4</v>
      </c>
      <c r="E133" t="inlineStr">
        <is>
          <t>2015-HUERO</t>
        </is>
      </c>
      <c r="F133" t="inlineStr">
        <is>
          <t>Darren McFadden</t>
        </is>
      </c>
    </row>
    <row r="134">
      <c r="A134" t="inlineStr">
        <is>
          <t>2015-R17-P05</t>
        </is>
      </c>
      <c r="B134" t="n">
        <v>2015</v>
      </c>
      <c r="C134" t="n">
        <v>17</v>
      </c>
      <c r="D134" t="n">
        <v>5</v>
      </c>
      <c r="E134" t="inlineStr">
        <is>
          <t>2015-VARO</t>
        </is>
      </c>
      <c r="F134" t="inlineStr">
        <is>
          <t>John Brown</t>
        </is>
      </c>
    </row>
    <row r="135">
      <c r="A135" t="inlineStr">
        <is>
          <t>2015-R17-P06</t>
        </is>
      </c>
      <c r="B135" t="n">
        <v>2015</v>
      </c>
      <c r="C135" t="n">
        <v>17</v>
      </c>
      <c r="D135" t="n">
        <v>6</v>
      </c>
      <c r="E135" t="inlineStr">
        <is>
          <t>2015-PACO</t>
        </is>
      </c>
      <c r="F135" t="inlineStr">
        <is>
          <t>Alex Smith</t>
        </is>
      </c>
    </row>
    <row r="136">
      <c r="A136" t="inlineStr">
        <is>
          <t>2015-R17-P07</t>
        </is>
      </c>
      <c r="B136" t="n">
        <v>2015</v>
      </c>
      <c r="C136" t="n">
        <v>17</v>
      </c>
      <c r="D136" t="n">
        <v>7</v>
      </c>
      <c r="E136" t="inlineStr">
        <is>
          <t>2015-ISAROD</t>
        </is>
      </c>
      <c r="F136" t="inlineStr">
        <is>
          <t>Isaiah Crowell</t>
        </is>
      </c>
    </row>
    <row r="137">
      <c r="A137" t="inlineStr">
        <is>
          <t>2015-R17-P08</t>
        </is>
      </c>
      <c r="B137" t="n">
        <v>2015</v>
      </c>
      <c r="C137" t="n">
        <v>17</v>
      </c>
      <c r="D137" t="n">
        <v>8</v>
      </c>
      <c r="E137" t="inlineStr">
        <is>
          <t>2015-ALEXAODE</t>
        </is>
      </c>
      <c r="F137" t="inlineStr">
        <is>
          <t>Dwayne Bowe</t>
        </is>
      </c>
    </row>
    <row r="138">
      <c r="A138" t="inlineStr">
        <is>
          <t>2015-R18-P01</t>
        </is>
      </c>
      <c r="B138" t="n">
        <v>2015</v>
      </c>
      <c r="C138" t="n">
        <v>18</v>
      </c>
      <c r="D138" t="n">
        <v>1</v>
      </c>
      <c r="E138" t="inlineStr">
        <is>
          <t>2015-ALEXAODE</t>
        </is>
      </c>
      <c r="F138" t="inlineStr">
        <is>
          <t>DeVante Parker</t>
        </is>
      </c>
    </row>
    <row r="139">
      <c r="A139" t="inlineStr">
        <is>
          <t>2015-R18-P02</t>
        </is>
      </c>
      <c r="B139" t="n">
        <v>2015</v>
      </c>
      <c r="C139" t="n">
        <v>18</v>
      </c>
      <c r="D139" t="n">
        <v>2</v>
      </c>
      <c r="E139" t="inlineStr">
        <is>
          <t>2015-ISAROD</t>
        </is>
      </c>
      <c r="F139" t="inlineStr">
        <is>
          <t>Jeff Janis</t>
        </is>
      </c>
    </row>
    <row r="140">
      <c r="A140" t="inlineStr">
        <is>
          <t>2015-R18-P03</t>
        </is>
      </c>
      <c r="B140" t="n">
        <v>2015</v>
      </c>
      <c r="C140" t="n">
        <v>18</v>
      </c>
      <c r="D140" t="n">
        <v>3</v>
      </c>
      <c r="E140" t="inlineStr">
        <is>
          <t>2015-PACO</t>
        </is>
      </c>
      <c r="F140" t="inlineStr">
        <is>
          <t>Nick Folk</t>
        </is>
      </c>
    </row>
    <row r="141">
      <c r="A141" t="inlineStr">
        <is>
          <t>2015-R18-P04</t>
        </is>
      </c>
      <c r="B141" t="n">
        <v>2015</v>
      </c>
      <c r="C141" t="n">
        <v>18</v>
      </c>
      <c r="D141" t="n">
        <v>4</v>
      </c>
      <c r="E141" t="inlineStr">
        <is>
          <t>2015-VARO</t>
        </is>
      </c>
      <c r="F141" t="inlineStr">
        <is>
          <t>Heath Miller</t>
        </is>
      </c>
    </row>
    <row r="142">
      <c r="A142" t="inlineStr">
        <is>
          <t>2015-R18-P05</t>
        </is>
      </c>
      <c r="B142" t="n">
        <v>2015</v>
      </c>
      <c r="C142" t="n">
        <v>18</v>
      </c>
      <c r="D142" t="n">
        <v>5</v>
      </c>
      <c r="E142" t="inlineStr">
        <is>
          <t>2015-HUERO</t>
        </is>
      </c>
      <c r="F142" t="inlineStr">
        <is>
          <t>Coby Fleener</t>
        </is>
      </c>
    </row>
    <row r="143">
      <c r="A143" t="inlineStr">
        <is>
          <t>2015-R18-P06</t>
        </is>
      </c>
      <c r="B143" t="n">
        <v>2015</v>
      </c>
      <c r="C143" t="n">
        <v>18</v>
      </c>
      <c r="D143" t="n">
        <v>6</v>
      </c>
      <c r="E143" t="inlineStr">
        <is>
          <t>2015-JCHAPS</t>
        </is>
      </c>
      <c r="F143" t="inlineStr">
        <is>
          <t>Sam Bradford</t>
        </is>
      </c>
    </row>
    <row r="144">
      <c r="A144" t="inlineStr">
        <is>
          <t>2015-R18-P07</t>
        </is>
      </c>
      <c r="B144" t="n">
        <v>2015</v>
      </c>
      <c r="C144" t="n">
        <v>18</v>
      </c>
      <c r="D144" t="n">
        <v>7</v>
      </c>
      <c r="E144" t="inlineStr">
        <is>
          <t>2015-ABARBA</t>
        </is>
      </c>
      <c r="F144" t="inlineStr">
        <is>
          <t>Ty Montgomery II</t>
        </is>
      </c>
    </row>
    <row r="145">
      <c r="A145" t="inlineStr">
        <is>
          <t>2015-R18-P08</t>
        </is>
      </c>
      <c r="B145" t="n">
        <v>2015</v>
      </c>
      <c r="C145" t="n">
        <v>18</v>
      </c>
      <c r="D145" t="n">
        <v>8</v>
      </c>
      <c r="E145" t="inlineStr">
        <is>
          <t>2015-LDV</t>
        </is>
      </c>
      <c r="F145" t="inlineStr">
        <is>
          <t>Bishop Sankey</t>
        </is>
      </c>
    </row>
    <row r="146">
      <c r="A146" t="inlineStr">
        <is>
          <t>2016-R01-P01</t>
        </is>
      </c>
      <c r="B146" t="n">
        <v>2016</v>
      </c>
      <c r="C146" t="n">
        <v>1</v>
      </c>
      <c r="D146" t="n">
        <v>1</v>
      </c>
      <c r="E146" t="inlineStr">
        <is>
          <t>2016-ISAROD</t>
        </is>
      </c>
      <c r="F146" t="inlineStr">
        <is>
          <t>Todd Gurley</t>
        </is>
      </c>
    </row>
    <row r="147">
      <c r="A147" t="inlineStr">
        <is>
          <t>2016-R01-P02</t>
        </is>
      </c>
      <c r="B147" t="n">
        <v>2016</v>
      </c>
      <c r="C147" t="n">
        <v>1</v>
      </c>
      <c r="D147" t="n">
        <v>2</v>
      </c>
      <c r="E147" t="inlineStr">
        <is>
          <t>2016-TONYCLIF</t>
        </is>
      </c>
      <c r="F147" t="inlineStr">
        <is>
          <t>Antonio Brown</t>
        </is>
      </c>
    </row>
    <row r="148">
      <c r="A148" t="inlineStr">
        <is>
          <t>2016-R01-P04</t>
        </is>
      </c>
      <c r="B148" t="n">
        <v>2016</v>
      </c>
      <c r="C148" t="n">
        <v>1</v>
      </c>
      <c r="D148" t="n">
        <v>4</v>
      </c>
      <c r="E148" t="inlineStr">
        <is>
          <t>2016-ABARBA</t>
        </is>
      </c>
      <c r="F148" t="inlineStr">
        <is>
          <t>Odell Beckham Jr.</t>
        </is>
      </c>
    </row>
    <row r="149">
      <c r="A149" t="inlineStr">
        <is>
          <t>2016-R01-P05</t>
        </is>
      </c>
      <c r="B149" t="n">
        <v>2016</v>
      </c>
      <c r="C149" t="n">
        <v>1</v>
      </c>
      <c r="D149" t="n">
        <v>5</v>
      </c>
      <c r="E149" t="inlineStr">
        <is>
          <t>2016-ALEXAODE</t>
        </is>
      </c>
      <c r="F149" t="inlineStr">
        <is>
          <t>Adrian Peterson</t>
        </is>
      </c>
    </row>
    <row r="150">
      <c r="A150" t="inlineStr">
        <is>
          <t>2016-R01-P06</t>
        </is>
      </c>
      <c r="B150" t="n">
        <v>2016</v>
      </c>
      <c r="C150" t="n">
        <v>1</v>
      </c>
      <c r="D150" t="n">
        <v>6</v>
      </c>
      <c r="E150" t="inlineStr">
        <is>
          <t>2016-LDV</t>
        </is>
      </c>
      <c r="F150" t="inlineStr">
        <is>
          <t>A.J. Green</t>
        </is>
      </c>
    </row>
    <row r="151">
      <c r="A151" t="inlineStr">
        <is>
          <t>2016-R01-P08</t>
        </is>
      </c>
      <c r="B151" t="n">
        <v>2016</v>
      </c>
      <c r="C151" t="n">
        <v>1</v>
      </c>
      <c r="D151" t="n">
        <v>8</v>
      </c>
      <c r="E151" t="inlineStr">
        <is>
          <t>2016-EMAN</t>
        </is>
      </c>
      <c r="F151" t="inlineStr">
        <is>
          <t>DeAndre Hopkins</t>
        </is>
      </c>
    </row>
    <row r="152">
      <c r="A152" t="inlineStr">
        <is>
          <t>2016-R01-P10</t>
        </is>
      </c>
      <c r="B152" t="n">
        <v>2016</v>
      </c>
      <c r="C152" t="n">
        <v>1</v>
      </c>
      <c r="D152" t="n">
        <v>10</v>
      </c>
      <c r="E152" t="inlineStr">
        <is>
          <t>2016-PACO</t>
        </is>
      </c>
      <c r="F152" t="inlineStr">
        <is>
          <t>Latavius Murray</t>
        </is>
      </c>
    </row>
    <row r="153">
      <c r="A153" t="inlineStr">
        <is>
          <t>2016-R02-P05</t>
        </is>
      </c>
      <c r="B153" t="n">
        <v>2016</v>
      </c>
      <c r="C153" t="n">
        <v>2</v>
      </c>
      <c r="D153" t="n">
        <v>5</v>
      </c>
      <c r="E153" t="inlineStr">
        <is>
          <t>2016-PACO</t>
        </is>
      </c>
      <c r="F153" t="inlineStr">
        <is>
          <t>Greg Olsen</t>
        </is>
      </c>
    </row>
    <row r="154">
      <c r="A154" t="inlineStr">
        <is>
          <t>2016-R02-P07</t>
        </is>
      </c>
      <c r="B154" t="n">
        <v>2016</v>
      </c>
      <c r="C154" t="n">
        <v>2</v>
      </c>
      <c r="D154" t="n">
        <v>7</v>
      </c>
      <c r="E154" t="inlineStr">
        <is>
          <t>2016-EMAN</t>
        </is>
      </c>
      <c r="F154" t="inlineStr">
        <is>
          <t>Brandon Marshall</t>
        </is>
      </c>
    </row>
    <row r="155">
      <c r="A155" t="inlineStr">
        <is>
          <t>2016-R02-P09</t>
        </is>
      </c>
      <c r="B155" t="n">
        <v>2016</v>
      </c>
      <c r="C155" t="n">
        <v>2</v>
      </c>
      <c r="D155" t="n">
        <v>9</v>
      </c>
      <c r="E155" t="inlineStr">
        <is>
          <t>2016-LDV</t>
        </is>
      </c>
      <c r="F155" t="inlineStr">
        <is>
          <t>LeSean McCoy</t>
        </is>
      </c>
    </row>
    <row r="156">
      <c r="A156" t="inlineStr">
        <is>
          <t>2016-R02-P10</t>
        </is>
      </c>
      <c r="B156" t="n">
        <v>2016</v>
      </c>
      <c r="C156" t="n">
        <v>2</v>
      </c>
      <c r="D156" t="n">
        <v>10</v>
      </c>
      <c r="E156" t="inlineStr">
        <is>
          <t>2016-ALEXAODE</t>
        </is>
      </c>
      <c r="F156" t="inlineStr">
        <is>
          <t>Devonta Freeman</t>
        </is>
      </c>
    </row>
    <row r="157">
      <c r="A157" t="inlineStr">
        <is>
          <t>2016-R02-P11</t>
        </is>
      </c>
      <c r="B157" t="n">
        <v>2016</v>
      </c>
      <c r="C157" t="n">
        <v>2</v>
      </c>
      <c r="D157" t="n">
        <v>11</v>
      </c>
      <c r="E157" t="inlineStr">
        <is>
          <t>2016-ABARBA</t>
        </is>
      </c>
      <c r="F157" t="inlineStr">
        <is>
          <t>Dez Bryant</t>
        </is>
      </c>
    </row>
    <row r="158">
      <c r="A158" t="inlineStr">
        <is>
          <t>2016-R02-P13</t>
        </is>
      </c>
      <c r="B158" t="n">
        <v>2016</v>
      </c>
      <c r="C158" t="n">
        <v>2</v>
      </c>
      <c r="D158" t="n">
        <v>13</v>
      </c>
      <c r="E158" t="inlineStr">
        <is>
          <t>2016-TONYCLIF</t>
        </is>
      </c>
      <c r="F158" t="inlineStr">
        <is>
          <t>Jamaal Charles</t>
        </is>
      </c>
    </row>
    <row r="159">
      <c r="A159" t="inlineStr">
        <is>
          <t>2016-R02-P14</t>
        </is>
      </c>
      <c r="B159" t="n">
        <v>2016</v>
      </c>
      <c r="C159" t="n">
        <v>2</v>
      </c>
      <c r="D159" t="n">
        <v>14</v>
      </c>
      <c r="E159" t="inlineStr">
        <is>
          <t>2016-ISAROD</t>
        </is>
      </c>
      <c r="F159" t="inlineStr">
        <is>
          <t>Mark Ingram II</t>
        </is>
      </c>
    </row>
    <row r="160">
      <c r="A160" t="inlineStr">
        <is>
          <t>2016-R03-P01</t>
        </is>
      </c>
      <c r="B160" t="n">
        <v>2016</v>
      </c>
      <c r="C160" t="n">
        <v>3</v>
      </c>
      <c r="D160" t="n">
        <v>1</v>
      </c>
      <c r="E160" t="inlineStr">
        <is>
          <t>2016-ISAROD</t>
        </is>
      </c>
      <c r="F160" t="inlineStr">
        <is>
          <t>Cam Newton</t>
        </is>
      </c>
    </row>
    <row r="161">
      <c r="A161" t="inlineStr">
        <is>
          <t>2016-R03-P02</t>
        </is>
      </c>
      <c r="B161" t="n">
        <v>2016</v>
      </c>
      <c r="C161" t="n">
        <v>3</v>
      </c>
      <c r="D161" t="n">
        <v>2</v>
      </c>
      <c r="E161" t="inlineStr">
        <is>
          <t>2016-TONYCLIF</t>
        </is>
      </c>
      <c r="F161" t="inlineStr">
        <is>
          <t>Amari Cooper</t>
        </is>
      </c>
    </row>
    <row r="162">
      <c r="A162" t="inlineStr">
        <is>
          <t>2016-R03-P04</t>
        </is>
      </c>
      <c r="B162" t="n">
        <v>2016</v>
      </c>
      <c r="C162" t="n">
        <v>3</v>
      </c>
      <c r="D162" t="n">
        <v>4</v>
      </c>
      <c r="E162" t="inlineStr">
        <is>
          <t>2016-ABARBA</t>
        </is>
      </c>
      <c r="F162" t="inlineStr">
        <is>
          <t>Le'Veon Bell</t>
        </is>
      </c>
    </row>
    <row r="163">
      <c r="A163" t="inlineStr">
        <is>
          <t>2016-R03-P05</t>
        </is>
      </c>
      <c r="B163" t="n">
        <v>2016</v>
      </c>
      <c r="C163" t="n">
        <v>3</v>
      </c>
      <c r="D163" t="n">
        <v>5</v>
      </c>
      <c r="E163" t="inlineStr">
        <is>
          <t>2016-ALEXAODE</t>
        </is>
      </c>
      <c r="F163" t="inlineStr">
        <is>
          <t>Alshon Jeffery</t>
        </is>
      </c>
    </row>
    <row r="164">
      <c r="A164" t="inlineStr">
        <is>
          <t>2016-R03-P06</t>
        </is>
      </c>
      <c r="B164" t="n">
        <v>2016</v>
      </c>
      <c r="C164" t="n">
        <v>3</v>
      </c>
      <c r="D164" t="n">
        <v>6</v>
      </c>
      <c r="E164" t="inlineStr">
        <is>
          <t>2016-LDV</t>
        </is>
      </c>
      <c r="F164" t="inlineStr">
        <is>
          <t>Sammy Watkins</t>
        </is>
      </c>
    </row>
    <row r="165">
      <c r="A165" t="inlineStr">
        <is>
          <t>2016-R03-P08</t>
        </is>
      </c>
      <c r="B165" t="n">
        <v>2016</v>
      </c>
      <c r="C165" t="n">
        <v>3</v>
      </c>
      <c r="D165" t="n">
        <v>8</v>
      </c>
      <c r="E165" t="inlineStr">
        <is>
          <t>2016-EMAN</t>
        </is>
      </c>
      <c r="F165" t="inlineStr">
        <is>
          <t>Matt Forte</t>
        </is>
      </c>
    </row>
    <row r="166">
      <c r="A166" t="inlineStr">
        <is>
          <t>2016-R03-P10</t>
        </is>
      </c>
      <c r="B166" t="n">
        <v>2016</v>
      </c>
      <c r="C166" t="n">
        <v>3</v>
      </c>
      <c r="D166" t="n">
        <v>10</v>
      </c>
      <c r="E166" t="inlineStr">
        <is>
          <t>2016-PACO</t>
        </is>
      </c>
      <c r="F166" t="inlineStr">
        <is>
          <t>T.Y. Hilton</t>
        </is>
      </c>
    </row>
    <row r="167">
      <c r="A167" t="inlineStr">
        <is>
          <t>2016-R04-P05</t>
        </is>
      </c>
      <c r="B167" t="n">
        <v>2016</v>
      </c>
      <c r="C167" t="n">
        <v>4</v>
      </c>
      <c r="D167" t="n">
        <v>5</v>
      </c>
      <c r="E167" t="inlineStr">
        <is>
          <t>2016-PACO</t>
        </is>
      </c>
      <c r="F167" t="inlineStr">
        <is>
          <t>Carlos Hyde</t>
        </is>
      </c>
    </row>
    <row r="168">
      <c r="A168" t="inlineStr">
        <is>
          <t>2016-R04-P07</t>
        </is>
      </c>
      <c r="B168" t="n">
        <v>2016</v>
      </c>
      <c r="C168" t="n">
        <v>4</v>
      </c>
      <c r="D168" t="n">
        <v>7</v>
      </c>
      <c r="E168" t="inlineStr">
        <is>
          <t>2016-EMAN</t>
        </is>
      </c>
      <c r="F168" t="inlineStr">
        <is>
          <t>Jeremy Langford</t>
        </is>
      </c>
    </row>
    <row r="169">
      <c r="A169" t="inlineStr">
        <is>
          <t>2016-R04-P09</t>
        </is>
      </c>
      <c r="B169" t="n">
        <v>2016</v>
      </c>
      <c r="C169" t="n">
        <v>4</v>
      </c>
      <c r="D169" t="n">
        <v>9</v>
      </c>
      <c r="E169" t="inlineStr">
        <is>
          <t>2016-LDV</t>
        </is>
      </c>
      <c r="F169" t="inlineStr">
        <is>
          <t>Dion Lewis</t>
        </is>
      </c>
    </row>
    <row r="170">
      <c r="A170" t="inlineStr">
        <is>
          <t>2016-R04-P10</t>
        </is>
      </c>
      <c r="B170" t="n">
        <v>2016</v>
      </c>
      <c r="C170" t="n">
        <v>4</v>
      </c>
      <c r="D170" t="n">
        <v>10</v>
      </c>
      <c r="E170" t="inlineStr">
        <is>
          <t>2016-ALEXAODE</t>
        </is>
      </c>
      <c r="F170" t="inlineStr">
        <is>
          <t>Eric Decker</t>
        </is>
      </c>
    </row>
    <row r="171">
      <c r="A171" t="inlineStr">
        <is>
          <t>2016-R04-P11</t>
        </is>
      </c>
      <c r="B171" t="n">
        <v>2016</v>
      </c>
      <c r="C171" t="n">
        <v>4</v>
      </c>
      <c r="D171" t="n">
        <v>11</v>
      </c>
      <c r="E171" t="inlineStr">
        <is>
          <t>2016-ABARBA</t>
        </is>
      </c>
      <c r="F171" t="inlineStr">
        <is>
          <t>Randall Cobb</t>
        </is>
      </c>
    </row>
    <row r="172">
      <c r="A172" t="inlineStr">
        <is>
          <t>2016-R04-P13</t>
        </is>
      </c>
      <c r="B172" t="n">
        <v>2016</v>
      </c>
      <c r="C172" t="n">
        <v>4</v>
      </c>
      <c r="D172" t="n">
        <v>13</v>
      </c>
      <c r="E172" t="inlineStr">
        <is>
          <t>2016-TONYCLIF</t>
        </is>
      </c>
      <c r="F172" t="inlineStr">
        <is>
          <t>Travis Kelce</t>
        </is>
      </c>
    </row>
    <row r="173">
      <c r="A173" t="inlineStr">
        <is>
          <t>2016-R04-P14</t>
        </is>
      </c>
      <c r="B173" t="n">
        <v>2016</v>
      </c>
      <c r="C173" t="n">
        <v>4</v>
      </c>
      <c r="D173" t="n">
        <v>14</v>
      </c>
      <c r="E173" t="inlineStr">
        <is>
          <t>2016-ISAROD</t>
        </is>
      </c>
      <c r="F173" t="inlineStr">
        <is>
          <t>Keenan Allen</t>
        </is>
      </c>
    </row>
    <row r="174">
      <c r="A174" t="inlineStr">
        <is>
          <t>2016-R05-P01</t>
        </is>
      </c>
      <c r="B174" t="n">
        <v>2016</v>
      </c>
      <c r="C174" t="n">
        <v>5</v>
      </c>
      <c r="D174" t="n">
        <v>1</v>
      </c>
      <c r="E174" t="inlineStr">
        <is>
          <t>2016-ISAROD</t>
        </is>
      </c>
      <c r="F174" t="inlineStr">
        <is>
          <t>Delanie Walker</t>
        </is>
      </c>
    </row>
    <row r="175">
      <c r="A175" t="inlineStr">
        <is>
          <t>2016-R05-P02</t>
        </is>
      </c>
      <c r="B175" t="n">
        <v>2016</v>
      </c>
      <c r="C175" t="n">
        <v>5</v>
      </c>
      <c r="D175" t="n">
        <v>2</v>
      </c>
      <c r="E175" t="inlineStr">
        <is>
          <t>2016-TONYCLIF</t>
        </is>
      </c>
      <c r="F175" t="inlineStr">
        <is>
          <t>Jonathan Stewart</t>
        </is>
      </c>
    </row>
    <row r="176">
      <c r="A176" t="inlineStr">
        <is>
          <t>2016-R05-P04</t>
        </is>
      </c>
      <c r="B176" t="n">
        <v>2016</v>
      </c>
      <c r="C176" t="n">
        <v>5</v>
      </c>
      <c r="D176" t="n">
        <v>4</v>
      </c>
      <c r="E176" t="inlineStr">
        <is>
          <t>2016-ABARBA</t>
        </is>
      </c>
      <c r="F176" t="inlineStr">
        <is>
          <t>Coby Fleener</t>
        </is>
      </c>
    </row>
    <row r="177">
      <c r="A177" t="inlineStr">
        <is>
          <t>2016-R05-P05</t>
        </is>
      </c>
      <c r="B177" t="n">
        <v>2016</v>
      </c>
      <c r="C177" t="n">
        <v>5</v>
      </c>
      <c r="D177" t="n">
        <v>5</v>
      </c>
      <c r="E177" t="inlineStr">
        <is>
          <t>2016-ALEXAODE</t>
        </is>
      </c>
      <c r="F177" t="inlineStr">
        <is>
          <t>DeAngelo Williams</t>
        </is>
      </c>
    </row>
    <row r="178">
      <c r="A178" t="inlineStr">
        <is>
          <t>2016-R05-P06</t>
        </is>
      </c>
      <c r="B178" t="n">
        <v>2016</v>
      </c>
      <c r="C178" t="n">
        <v>5</v>
      </c>
      <c r="D178" t="n">
        <v>6</v>
      </c>
      <c r="E178" t="inlineStr">
        <is>
          <t>2016-LDV</t>
        </is>
      </c>
      <c r="F178" t="inlineStr">
        <is>
          <t>Tyler Eifert</t>
        </is>
      </c>
    </row>
    <row r="179">
      <c r="A179" t="inlineStr">
        <is>
          <t>2016-R05-P08</t>
        </is>
      </c>
      <c r="B179" t="n">
        <v>2016</v>
      </c>
      <c r="C179" t="n">
        <v>5</v>
      </c>
      <c r="D179" t="n">
        <v>8</v>
      </c>
      <c r="E179" t="inlineStr">
        <is>
          <t>2016-EMAN</t>
        </is>
      </c>
      <c r="F179" t="inlineStr">
        <is>
          <t>Drew Brees</t>
        </is>
      </c>
    </row>
    <row r="180">
      <c r="A180" t="inlineStr">
        <is>
          <t>2016-R05-P10</t>
        </is>
      </c>
      <c r="B180" t="n">
        <v>2016</v>
      </c>
      <c r="C180" t="n">
        <v>5</v>
      </c>
      <c r="D180" t="n">
        <v>10</v>
      </c>
      <c r="E180" t="inlineStr">
        <is>
          <t>2016-PACO</t>
        </is>
      </c>
      <c r="F180" t="inlineStr">
        <is>
          <t>Larry Fitzgerald</t>
        </is>
      </c>
    </row>
    <row r="181">
      <c r="A181" t="inlineStr">
        <is>
          <t>2016-R06-P05</t>
        </is>
      </c>
      <c r="B181" t="n">
        <v>2016</v>
      </c>
      <c r="C181" t="n">
        <v>6</v>
      </c>
      <c r="D181" t="n">
        <v>5</v>
      </c>
      <c r="E181" t="inlineStr">
        <is>
          <t>2016-PACO</t>
        </is>
      </c>
      <c r="F181" t="inlineStr">
        <is>
          <t>Derek Carr</t>
        </is>
      </c>
    </row>
    <row r="182">
      <c r="A182" t="inlineStr">
        <is>
          <t>2016-R06-P07</t>
        </is>
      </c>
      <c r="B182" t="n">
        <v>2016</v>
      </c>
      <c r="C182" t="n">
        <v>6</v>
      </c>
      <c r="D182" t="n">
        <v>7</v>
      </c>
      <c r="E182" t="inlineStr">
        <is>
          <t>2016-EMAN</t>
        </is>
      </c>
      <c r="F182" t="inlineStr">
        <is>
          <t>Cardinals</t>
        </is>
      </c>
    </row>
    <row r="183">
      <c r="A183" t="inlineStr">
        <is>
          <t>2016-R06-P09</t>
        </is>
      </c>
      <c r="B183" t="n">
        <v>2016</v>
      </c>
      <c r="C183" t="n">
        <v>6</v>
      </c>
      <c r="D183" t="n">
        <v>9</v>
      </c>
      <c r="E183" t="inlineStr">
        <is>
          <t>2016-LDV</t>
        </is>
      </c>
      <c r="F183" t="inlineStr">
        <is>
          <t>Josh Gordon</t>
        </is>
      </c>
    </row>
    <row r="184">
      <c r="A184" t="inlineStr">
        <is>
          <t>2016-R06-P10</t>
        </is>
      </c>
      <c r="B184" t="n">
        <v>2016</v>
      </c>
      <c r="C184" t="n">
        <v>6</v>
      </c>
      <c r="D184" t="n">
        <v>10</v>
      </c>
      <c r="E184" t="inlineStr">
        <is>
          <t>2016-ALEXAODE</t>
        </is>
      </c>
      <c r="F184" t="inlineStr">
        <is>
          <t>Ben Roethlisberger</t>
        </is>
      </c>
    </row>
    <row r="185">
      <c r="A185" t="inlineStr">
        <is>
          <t>2016-R06-P11</t>
        </is>
      </c>
      <c r="B185" t="n">
        <v>2016</v>
      </c>
      <c r="C185" t="n">
        <v>6</v>
      </c>
      <c r="D185" t="n">
        <v>11</v>
      </c>
      <c r="E185" t="inlineStr">
        <is>
          <t>2016-ABARBA</t>
        </is>
      </c>
      <c r="F185" t="inlineStr">
        <is>
          <t>Jeremy Hill</t>
        </is>
      </c>
    </row>
    <row r="186">
      <c r="A186" t="inlineStr">
        <is>
          <t>2016-R06-P13</t>
        </is>
      </c>
      <c r="B186" t="n">
        <v>2016</v>
      </c>
      <c r="C186" t="n">
        <v>6</v>
      </c>
      <c r="D186" t="n">
        <v>13</v>
      </c>
      <c r="E186" t="inlineStr">
        <is>
          <t>2016-TONYCLIF</t>
        </is>
      </c>
      <c r="F186" t="inlineStr">
        <is>
          <t>Jeremy Maclin</t>
        </is>
      </c>
    </row>
    <row r="187">
      <c r="A187" t="inlineStr">
        <is>
          <t>2016-R06-P14</t>
        </is>
      </c>
      <c r="B187" t="n">
        <v>2016</v>
      </c>
      <c r="C187" t="n">
        <v>6</v>
      </c>
      <c r="D187" t="n">
        <v>14</v>
      </c>
      <c r="E187" t="inlineStr">
        <is>
          <t>2016-ISAROD</t>
        </is>
      </c>
      <c r="F187" t="inlineStr">
        <is>
          <t>Allen Hurns</t>
        </is>
      </c>
    </row>
    <row r="188">
      <c r="A188" t="inlineStr">
        <is>
          <t>2016-R07-P01</t>
        </is>
      </c>
      <c r="B188" t="n">
        <v>2016</v>
      </c>
      <c r="C188" t="n">
        <v>7</v>
      </c>
      <c r="D188" t="n">
        <v>1</v>
      </c>
      <c r="E188" t="inlineStr">
        <is>
          <t>2016-ISAROD</t>
        </is>
      </c>
      <c r="F188" t="inlineStr">
        <is>
          <t>Bengals</t>
        </is>
      </c>
    </row>
    <row r="189">
      <c r="A189" t="inlineStr">
        <is>
          <t>2016-R07-P02</t>
        </is>
      </c>
      <c r="B189" t="n">
        <v>2016</v>
      </c>
      <c r="C189" t="n">
        <v>7</v>
      </c>
      <c r="D189" t="n">
        <v>2</v>
      </c>
      <c r="E189" t="inlineStr">
        <is>
          <t>2016-TONYCLIF</t>
        </is>
      </c>
      <c r="F189" t="inlineStr">
        <is>
          <t>Carson Palmer</t>
        </is>
      </c>
    </row>
    <row r="190">
      <c r="A190" t="inlineStr">
        <is>
          <t>2016-R07-P04</t>
        </is>
      </c>
      <c r="B190" t="n">
        <v>2016</v>
      </c>
      <c r="C190" t="n">
        <v>7</v>
      </c>
      <c r="D190" t="n">
        <v>4</v>
      </c>
      <c r="E190" t="inlineStr">
        <is>
          <t>2016-ABARBA</t>
        </is>
      </c>
      <c r="F190" t="inlineStr">
        <is>
          <t>Russell Wilson</t>
        </is>
      </c>
    </row>
    <row r="191">
      <c r="A191" t="inlineStr">
        <is>
          <t>2016-R07-P05</t>
        </is>
      </c>
      <c r="B191" t="n">
        <v>2016</v>
      </c>
      <c r="C191" t="n">
        <v>7</v>
      </c>
      <c r="D191" t="n">
        <v>5</v>
      </c>
      <c r="E191" t="inlineStr">
        <is>
          <t>2016-ALEXAODE</t>
        </is>
      </c>
      <c r="F191" t="inlineStr">
        <is>
          <t>Donte Moncrief</t>
        </is>
      </c>
    </row>
    <row r="192">
      <c r="A192" t="inlineStr">
        <is>
          <t>2016-R07-P06</t>
        </is>
      </c>
      <c r="B192" t="n">
        <v>2016</v>
      </c>
      <c r="C192" t="n">
        <v>7</v>
      </c>
      <c r="D192" t="n">
        <v>6</v>
      </c>
      <c r="E192" t="inlineStr">
        <is>
          <t>2016-LDV</t>
        </is>
      </c>
      <c r="F192" t="inlineStr">
        <is>
          <t>Eli Manning</t>
        </is>
      </c>
    </row>
    <row r="193">
      <c r="A193" t="inlineStr">
        <is>
          <t>2016-R07-P08</t>
        </is>
      </c>
      <c r="B193" t="n">
        <v>2016</v>
      </c>
      <c r="C193" t="n">
        <v>7</v>
      </c>
      <c r="D193" t="n">
        <v>8</v>
      </c>
      <c r="E193" t="inlineStr">
        <is>
          <t>2016-EMAN</t>
        </is>
      </c>
      <c r="F193" t="inlineStr">
        <is>
          <t>Julius Thomas</t>
        </is>
      </c>
    </row>
    <row r="194">
      <c r="A194" t="inlineStr">
        <is>
          <t>2016-R07-P10</t>
        </is>
      </c>
      <c r="B194" t="n">
        <v>2016</v>
      </c>
      <c r="C194" t="n">
        <v>7</v>
      </c>
      <c r="D194" t="n">
        <v>10</v>
      </c>
      <c r="E194" t="inlineStr">
        <is>
          <t>2016-PACO</t>
        </is>
      </c>
      <c r="F194" t="inlineStr">
        <is>
          <t>Demaryius Thomas</t>
        </is>
      </c>
    </row>
    <row r="195">
      <c r="A195" t="inlineStr">
        <is>
          <t>2016-R08-P05</t>
        </is>
      </c>
      <c r="B195" t="n">
        <v>2016</v>
      </c>
      <c r="C195" t="n">
        <v>8</v>
      </c>
      <c r="D195" t="n">
        <v>5</v>
      </c>
      <c r="E195" t="inlineStr">
        <is>
          <t>2016-PACO</t>
        </is>
      </c>
      <c r="F195" t="inlineStr">
        <is>
          <t>Stephen Gostkowski</t>
        </is>
      </c>
    </row>
    <row r="196">
      <c r="A196" t="inlineStr">
        <is>
          <t>2016-R08-P07</t>
        </is>
      </c>
      <c r="B196" t="n">
        <v>2016</v>
      </c>
      <c r="C196" t="n">
        <v>8</v>
      </c>
      <c r="D196" t="n">
        <v>7</v>
      </c>
      <c r="E196" t="inlineStr">
        <is>
          <t>2016-EMAN</t>
        </is>
      </c>
      <c r="F196" t="inlineStr">
        <is>
          <t>Graham Gano</t>
        </is>
      </c>
    </row>
    <row r="197">
      <c r="A197" t="inlineStr">
        <is>
          <t>2016-R08-P09</t>
        </is>
      </c>
      <c r="B197" t="n">
        <v>2016</v>
      </c>
      <c r="C197" t="n">
        <v>8</v>
      </c>
      <c r="D197" t="n">
        <v>9</v>
      </c>
      <c r="E197" t="inlineStr">
        <is>
          <t>2016-LDV</t>
        </is>
      </c>
      <c r="F197" t="inlineStr">
        <is>
          <t>Broncos</t>
        </is>
      </c>
    </row>
    <row r="198">
      <c r="A198" t="inlineStr">
        <is>
          <t>2016-R08-P10</t>
        </is>
      </c>
      <c r="B198" t="n">
        <v>2016</v>
      </c>
      <c r="C198" t="n">
        <v>8</v>
      </c>
      <c r="D198" t="n">
        <v>10</v>
      </c>
      <c r="E198" t="inlineStr">
        <is>
          <t>2016-ALEXAODE</t>
        </is>
      </c>
      <c r="F198" t="inlineStr">
        <is>
          <t>Stephen Hauschka</t>
        </is>
      </c>
    </row>
    <row r="199">
      <c r="A199" t="inlineStr">
        <is>
          <t>2016-R08-P11</t>
        </is>
      </c>
      <c r="B199" t="n">
        <v>2016</v>
      </c>
      <c r="C199" t="n">
        <v>8</v>
      </c>
      <c r="D199" t="n">
        <v>11</v>
      </c>
      <c r="E199" t="inlineStr">
        <is>
          <t>2016-ABARBA</t>
        </is>
      </c>
      <c r="F199" t="inlineStr">
        <is>
          <t>Seahawks</t>
        </is>
      </c>
    </row>
    <row r="200">
      <c r="A200" t="inlineStr">
        <is>
          <t>2016-R08-P13</t>
        </is>
      </c>
      <c r="B200" t="n">
        <v>2016</v>
      </c>
      <c r="C200" t="n">
        <v>8</v>
      </c>
      <c r="D200" t="n">
        <v>13</v>
      </c>
      <c r="E200" t="inlineStr">
        <is>
          <t>2016-TONYCLIF</t>
        </is>
      </c>
      <c r="F200" t="inlineStr">
        <is>
          <t>Michael Crabtree</t>
        </is>
      </c>
    </row>
    <row r="201">
      <c r="A201" t="inlineStr">
        <is>
          <t>2016-R08-P14</t>
        </is>
      </c>
      <c r="B201" t="n">
        <v>2016</v>
      </c>
      <c r="C201" t="n">
        <v>8</v>
      </c>
      <c r="D201" t="n">
        <v>14</v>
      </c>
      <c r="E201" t="inlineStr">
        <is>
          <t>2016-ISAROD</t>
        </is>
      </c>
      <c r="F201" t="inlineStr">
        <is>
          <t>Justin Tucker</t>
        </is>
      </c>
    </row>
    <row r="202">
      <c r="A202" t="inlineStr">
        <is>
          <t>2016-R09-P01</t>
        </is>
      </c>
      <c r="B202" t="n">
        <v>2016</v>
      </c>
      <c r="C202" t="n">
        <v>9</v>
      </c>
      <c r="D202" t="n">
        <v>1</v>
      </c>
      <c r="E202" t="inlineStr">
        <is>
          <t>2016-ISAROD</t>
        </is>
      </c>
      <c r="F202" t="inlineStr">
        <is>
          <t>Kamar Aiken</t>
        </is>
      </c>
    </row>
    <row r="203">
      <c r="A203" t="inlineStr">
        <is>
          <t>2016-R09-P02</t>
        </is>
      </c>
      <c r="B203" t="n">
        <v>2016</v>
      </c>
      <c r="C203" t="n">
        <v>9</v>
      </c>
      <c r="D203" t="n">
        <v>2</v>
      </c>
      <c r="E203" t="inlineStr">
        <is>
          <t>2016-TONYCLIF</t>
        </is>
      </c>
      <c r="F203" t="inlineStr">
        <is>
          <t>Raiders</t>
        </is>
      </c>
    </row>
    <row r="204">
      <c r="A204" t="inlineStr">
        <is>
          <t>2016-R09-P04</t>
        </is>
      </c>
      <c r="B204" t="n">
        <v>2016</v>
      </c>
      <c r="C204" t="n">
        <v>9</v>
      </c>
      <c r="D204" t="n">
        <v>4</v>
      </c>
      <c r="E204" t="inlineStr">
        <is>
          <t>2016-ABARBA</t>
        </is>
      </c>
      <c r="F204" t="inlineStr">
        <is>
          <t>Blake Bortles</t>
        </is>
      </c>
    </row>
    <row r="205">
      <c r="A205" t="inlineStr">
        <is>
          <t>2016-R09-P05</t>
        </is>
      </c>
      <c r="B205" t="n">
        <v>2016</v>
      </c>
      <c r="C205" t="n">
        <v>9</v>
      </c>
      <c r="D205" t="n">
        <v>5</v>
      </c>
      <c r="E205" t="inlineStr">
        <is>
          <t>2016-ALEXAODE</t>
        </is>
      </c>
      <c r="F205" t="inlineStr">
        <is>
          <t>Rams</t>
        </is>
      </c>
    </row>
    <row r="206">
      <c r="A206" t="inlineStr">
        <is>
          <t>2016-R09-P06</t>
        </is>
      </c>
      <c r="B206" t="n">
        <v>2016</v>
      </c>
      <c r="C206" t="n">
        <v>9</v>
      </c>
      <c r="D206" t="n">
        <v>6</v>
      </c>
      <c r="E206" t="inlineStr">
        <is>
          <t>2016-LDV</t>
        </is>
      </c>
      <c r="F206" t="inlineStr">
        <is>
          <t>Emmanuel Sanders</t>
        </is>
      </c>
    </row>
    <row r="207">
      <c r="A207" t="inlineStr">
        <is>
          <t>2016-R09-P08</t>
        </is>
      </c>
      <c r="B207" t="n">
        <v>2016</v>
      </c>
      <c r="C207" t="n">
        <v>9</v>
      </c>
      <c r="D207" t="n">
        <v>8</v>
      </c>
      <c r="E207" t="inlineStr">
        <is>
          <t>2016-EMAN</t>
        </is>
      </c>
      <c r="F207" t="inlineStr">
        <is>
          <t>Kevin White</t>
        </is>
      </c>
    </row>
    <row r="208">
      <c r="A208" t="inlineStr">
        <is>
          <t>2016-R09-P10</t>
        </is>
      </c>
      <c r="B208" t="n">
        <v>2016</v>
      </c>
      <c r="C208" t="n">
        <v>9</v>
      </c>
      <c r="D208" t="n">
        <v>10</v>
      </c>
      <c r="E208" t="inlineStr">
        <is>
          <t>2016-PACO</t>
        </is>
      </c>
      <c r="F208" t="inlineStr">
        <is>
          <t>Duke Johnson</t>
        </is>
      </c>
    </row>
    <row r="209">
      <c r="A209" t="inlineStr">
        <is>
          <t>2016-R10-P05</t>
        </is>
      </c>
      <c r="B209" t="n">
        <v>2016</v>
      </c>
      <c r="C209" t="n">
        <v>10</v>
      </c>
      <c r="D209" t="n">
        <v>5</v>
      </c>
      <c r="E209" t="inlineStr">
        <is>
          <t>2016-PACO</t>
        </is>
      </c>
      <c r="F209" t="inlineStr">
        <is>
          <t>Patriots</t>
        </is>
      </c>
    </row>
    <row r="210">
      <c r="A210" t="inlineStr">
        <is>
          <t>2016-R10-P07</t>
        </is>
      </c>
      <c r="B210" t="n">
        <v>2016</v>
      </c>
      <c r="C210" t="n">
        <v>10</v>
      </c>
      <c r="D210" t="n">
        <v>7</v>
      </c>
      <c r="E210" t="inlineStr">
        <is>
          <t>2016-EMAN</t>
        </is>
      </c>
      <c r="F210" t="inlineStr">
        <is>
          <t>Philip Rivers</t>
        </is>
      </c>
    </row>
    <row r="211">
      <c r="A211" t="inlineStr">
        <is>
          <t>2016-R10-P09</t>
        </is>
      </c>
      <c r="B211" t="n">
        <v>2016</v>
      </c>
      <c r="C211" t="n">
        <v>10</v>
      </c>
      <c r="D211" t="n">
        <v>9</v>
      </c>
      <c r="E211" t="inlineStr">
        <is>
          <t>2016-LDV</t>
        </is>
      </c>
      <c r="F211" t="inlineStr">
        <is>
          <t>Tyler Lockett</t>
        </is>
      </c>
    </row>
    <row r="212">
      <c r="A212" t="inlineStr">
        <is>
          <t>2016-R10-P10</t>
        </is>
      </c>
      <c r="B212" t="n">
        <v>2016</v>
      </c>
      <c r="C212" t="n">
        <v>10</v>
      </c>
      <c r="D212" t="n">
        <v>10</v>
      </c>
      <c r="E212" t="inlineStr">
        <is>
          <t>2016-ALEXAODE</t>
        </is>
      </c>
      <c r="F212" t="inlineStr">
        <is>
          <t>Jimmy Graham</t>
        </is>
      </c>
    </row>
    <row r="213">
      <c r="A213" t="inlineStr">
        <is>
          <t>2016-R10-P11</t>
        </is>
      </c>
      <c r="B213" t="n">
        <v>2016</v>
      </c>
      <c r="C213" t="n">
        <v>10</v>
      </c>
      <c r="D213" t="n">
        <v>11</v>
      </c>
      <c r="E213" t="inlineStr">
        <is>
          <t>2016-ABARBA</t>
        </is>
      </c>
      <c r="F213" t="inlineStr">
        <is>
          <t>John Brown</t>
        </is>
      </c>
    </row>
    <row r="214">
      <c r="A214" t="inlineStr">
        <is>
          <t>2016-R10-P13</t>
        </is>
      </c>
      <c r="B214" t="n">
        <v>2016</v>
      </c>
      <c r="C214" t="n">
        <v>10</v>
      </c>
      <c r="D214" t="n">
        <v>13</v>
      </c>
      <c r="E214" t="inlineStr">
        <is>
          <t>2016-TONYCLIF</t>
        </is>
      </c>
      <c r="F214" t="inlineStr">
        <is>
          <t>Mason Crosby</t>
        </is>
      </c>
    </row>
    <row r="215">
      <c r="A215" t="inlineStr">
        <is>
          <t>2016-R10-P14</t>
        </is>
      </c>
      <c r="B215" t="n">
        <v>2016</v>
      </c>
      <c r="C215" t="n">
        <v>10</v>
      </c>
      <c r="D215" t="n">
        <v>14</v>
      </c>
      <c r="E215" t="inlineStr">
        <is>
          <t>2016-ISAROD</t>
        </is>
      </c>
      <c r="F215" t="inlineStr">
        <is>
          <t>Marvin Jones Jr.</t>
        </is>
      </c>
    </row>
    <row r="216">
      <c r="A216" t="inlineStr">
        <is>
          <t>2016-R11-P01</t>
        </is>
      </c>
      <c r="B216" t="n">
        <v>2016</v>
      </c>
      <c r="C216" t="n">
        <v>11</v>
      </c>
      <c r="D216" t="n">
        <v>1</v>
      </c>
      <c r="E216" t="inlineStr">
        <is>
          <t>2016-ISAROD</t>
        </is>
      </c>
      <c r="F216" t="inlineStr">
        <is>
          <t>Marcus Mariota</t>
        </is>
      </c>
    </row>
    <row r="217">
      <c r="A217" t="inlineStr">
        <is>
          <t>2016-R11-P02</t>
        </is>
      </c>
      <c r="B217" t="n">
        <v>2016</v>
      </c>
      <c r="C217" t="n">
        <v>11</v>
      </c>
      <c r="D217" t="n">
        <v>2</v>
      </c>
      <c r="E217" t="inlineStr">
        <is>
          <t>2016-TONYCLIF</t>
        </is>
      </c>
      <c r="F217" t="inlineStr">
        <is>
          <t>Andy Dalton</t>
        </is>
      </c>
    </row>
    <row r="218">
      <c r="A218" t="inlineStr">
        <is>
          <t>2016-R11-P04</t>
        </is>
      </c>
      <c r="B218" t="n">
        <v>2016</v>
      </c>
      <c r="C218" t="n">
        <v>11</v>
      </c>
      <c r="D218" t="n">
        <v>4</v>
      </c>
      <c r="E218" t="inlineStr">
        <is>
          <t>2016-ABARBA</t>
        </is>
      </c>
      <c r="F218" t="inlineStr">
        <is>
          <t>Melvin Gordon III</t>
        </is>
      </c>
    </row>
    <row r="219">
      <c r="A219" t="inlineStr">
        <is>
          <t>2016-R11-P05</t>
        </is>
      </c>
      <c r="B219" t="n">
        <v>2016</v>
      </c>
      <c r="C219" t="n">
        <v>11</v>
      </c>
      <c r="D219" t="n">
        <v>5</v>
      </c>
      <c r="E219" t="inlineStr">
        <is>
          <t>2016-ALEXAODE</t>
        </is>
      </c>
      <c r="F219" t="inlineStr">
        <is>
          <t>Chris Ivory</t>
        </is>
      </c>
    </row>
    <row r="220">
      <c r="A220" t="inlineStr">
        <is>
          <t>2016-R11-P06</t>
        </is>
      </c>
      <c r="B220" t="n">
        <v>2016</v>
      </c>
      <c r="C220" t="n">
        <v>11</v>
      </c>
      <c r="D220" t="n">
        <v>6</v>
      </c>
      <c r="E220" t="inlineStr">
        <is>
          <t>2016-LDV</t>
        </is>
      </c>
      <c r="F220" t="inlineStr">
        <is>
          <t>Antonio Gates</t>
        </is>
      </c>
    </row>
    <row r="221">
      <c r="A221" t="inlineStr">
        <is>
          <t>2016-R11-P08</t>
        </is>
      </c>
      <c r="B221" t="n">
        <v>2016</v>
      </c>
      <c r="C221" t="n">
        <v>11</v>
      </c>
      <c r="D221" t="n">
        <v>8</v>
      </c>
      <c r="E221" t="inlineStr">
        <is>
          <t>2016-EMAN</t>
        </is>
      </c>
      <c r="F221" t="inlineStr">
        <is>
          <t>Ameer Abdullah</t>
        </is>
      </c>
    </row>
    <row r="222">
      <c r="A222" t="inlineStr">
        <is>
          <t>2016-R11-P10</t>
        </is>
      </c>
      <c r="B222" t="n">
        <v>2016</v>
      </c>
      <c r="C222" t="n">
        <v>11</v>
      </c>
      <c r="D222" t="n">
        <v>10</v>
      </c>
      <c r="E222" t="inlineStr">
        <is>
          <t>2016-PACO</t>
        </is>
      </c>
      <c r="F222" t="inlineStr">
        <is>
          <t>Giovani Bernard</t>
        </is>
      </c>
    </row>
    <row r="223">
      <c r="A223" t="inlineStr">
        <is>
          <t>2016-R12-P05</t>
        </is>
      </c>
      <c r="B223" t="n">
        <v>2016</v>
      </c>
      <c r="C223" t="n">
        <v>12</v>
      </c>
      <c r="D223" t="n">
        <v>5</v>
      </c>
      <c r="E223" t="inlineStr">
        <is>
          <t>2016-PACO</t>
        </is>
      </c>
      <c r="F223" t="inlineStr">
        <is>
          <t>Stefon Diggs</t>
        </is>
      </c>
    </row>
    <row r="224">
      <c r="A224" t="inlineStr">
        <is>
          <t>2016-R12-P07</t>
        </is>
      </c>
      <c r="B224" t="n">
        <v>2016</v>
      </c>
      <c r="C224" t="n">
        <v>12</v>
      </c>
      <c r="D224" t="n">
        <v>7</v>
      </c>
      <c r="E224" t="inlineStr">
        <is>
          <t>2016-EMAN</t>
        </is>
      </c>
      <c r="F224" t="inlineStr">
        <is>
          <t>Martellus Bennett</t>
        </is>
      </c>
    </row>
    <row r="225">
      <c r="A225" t="inlineStr">
        <is>
          <t>2016-R12-P09</t>
        </is>
      </c>
      <c r="B225" t="n">
        <v>2016</v>
      </c>
      <c r="C225" t="n">
        <v>12</v>
      </c>
      <c r="D225" t="n">
        <v>9</v>
      </c>
      <c r="E225" t="inlineStr">
        <is>
          <t>2016-LDV</t>
        </is>
      </c>
      <c r="F225" t="inlineStr">
        <is>
          <t>Chris Johnson</t>
        </is>
      </c>
    </row>
    <row r="226">
      <c r="A226" t="inlineStr">
        <is>
          <t>2016-R12-P10</t>
        </is>
      </c>
      <c r="B226" t="n">
        <v>2016</v>
      </c>
      <c r="C226" t="n">
        <v>12</v>
      </c>
      <c r="D226" t="n">
        <v>10</v>
      </c>
      <c r="E226" t="inlineStr">
        <is>
          <t>2016-ALEXAODE</t>
        </is>
      </c>
      <c r="F226" t="inlineStr">
        <is>
          <t>Darren Sproles</t>
        </is>
      </c>
    </row>
    <row r="227">
      <c r="A227" t="inlineStr">
        <is>
          <t>2016-R12-P11</t>
        </is>
      </c>
      <c r="B227" t="n">
        <v>2016</v>
      </c>
      <c r="C227" t="n">
        <v>12</v>
      </c>
      <c r="D227" t="n">
        <v>11</v>
      </c>
      <c r="E227" t="inlineStr">
        <is>
          <t>2016-ABARBA</t>
        </is>
      </c>
      <c r="F227" t="inlineStr">
        <is>
          <t>Dan Bailey</t>
        </is>
      </c>
    </row>
    <row r="228">
      <c r="A228" t="inlineStr">
        <is>
          <t>2016-R12-P13</t>
        </is>
      </c>
      <c r="B228" t="n">
        <v>2016</v>
      </c>
      <c r="C228" t="n">
        <v>12</v>
      </c>
      <c r="D228" t="n">
        <v>13</v>
      </c>
      <c r="E228" t="inlineStr">
        <is>
          <t>2016-TONYCLIF</t>
        </is>
      </c>
      <c r="F228" t="inlineStr">
        <is>
          <t>Derrick Henry</t>
        </is>
      </c>
    </row>
    <row r="229">
      <c r="A229" t="inlineStr">
        <is>
          <t>2016-R12-P14</t>
        </is>
      </c>
      <c r="B229" t="n">
        <v>2016</v>
      </c>
      <c r="C229" t="n">
        <v>12</v>
      </c>
      <c r="D229" t="n">
        <v>14</v>
      </c>
      <c r="E229" t="inlineStr">
        <is>
          <t>2016-ISAROD</t>
        </is>
      </c>
      <c r="F229" t="inlineStr">
        <is>
          <t>Torrey Smith</t>
        </is>
      </c>
    </row>
    <row r="230">
      <c r="A230" t="inlineStr">
        <is>
          <t>2016-R13-P01</t>
        </is>
      </c>
      <c r="B230" t="n">
        <v>2016</v>
      </c>
      <c r="C230" t="n">
        <v>13</v>
      </c>
      <c r="D230" t="n">
        <v>1</v>
      </c>
      <c r="E230" t="inlineStr">
        <is>
          <t>2016-ISAROD</t>
        </is>
      </c>
      <c r="F230" t="inlineStr">
        <is>
          <t>Charcandrick West</t>
        </is>
      </c>
    </row>
    <row r="231">
      <c r="A231" t="inlineStr">
        <is>
          <t>2016-R13-P02</t>
        </is>
      </c>
      <c r="B231" t="n">
        <v>2016</v>
      </c>
      <c r="C231" t="n">
        <v>13</v>
      </c>
      <c r="D231" t="n">
        <v>2</v>
      </c>
      <c r="E231" t="inlineStr">
        <is>
          <t>2016-TONYCLIF</t>
        </is>
      </c>
      <c r="F231" t="inlineStr">
        <is>
          <t>Dorial Green-Beckham</t>
        </is>
      </c>
    </row>
    <row r="232">
      <c r="A232" t="inlineStr">
        <is>
          <t>2016-R13-P04</t>
        </is>
      </c>
      <c r="B232" t="n">
        <v>2016</v>
      </c>
      <c r="C232" t="n">
        <v>13</v>
      </c>
      <c r="D232" t="n">
        <v>4</v>
      </c>
      <c r="E232" t="inlineStr">
        <is>
          <t>2016-ABARBA</t>
        </is>
      </c>
      <c r="F232" t="inlineStr">
        <is>
          <t>Tevin Coleman</t>
        </is>
      </c>
    </row>
    <row r="233">
      <c r="A233" t="inlineStr">
        <is>
          <t>2016-R13-P05</t>
        </is>
      </c>
      <c r="B233" t="n">
        <v>2016</v>
      </c>
      <c r="C233" t="n">
        <v>13</v>
      </c>
      <c r="D233" t="n">
        <v>5</v>
      </c>
      <c r="E233" t="inlineStr">
        <is>
          <t>2016-ALEXAODE</t>
        </is>
      </c>
      <c r="F233" t="inlineStr">
        <is>
          <t>Vincent Jackson</t>
        </is>
      </c>
    </row>
    <row r="234">
      <c r="A234" t="inlineStr">
        <is>
          <t>2016-R13-P06</t>
        </is>
      </c>
      <c r="B234" t="n">
        <v>2016</v>
      </c>
      <c r="C234" t="n">
        <v>13</v>
      </c>
      <c r="D234" t="n">
        <v>6</v>
      </c>
      <c r="E234" t="inlineStr">
        <is>
          <t>2016-LDV</t>
        </is>
      </c>
      <c r="F234" t="inlineStr">
        <is>
          <t>Brandon McManus</t>
        </is>
      </c>
    </row>
    <row r="235">
      <c r="A235" t="inlineStr">
        <is>
          <t>2016-R13-P08</t>
        </is>
      </c>
      <c r="B235" t="n">
        <v>2016</v>
      </c>
      <c r="C235" t="n">
        <v>13</v>
      </c>
      <c r="D235" t="n">
        <v>8</v>
      </c>
      <c r="E235" t="inlineStr">
        <is>
          <t>2016-EMAN</t>
        </is>
      </c>
      <c r="F235" t="inlineStr">
        <is>
          <t>Davante Adams</t>
        </is>
      </c>
    </row>
    <row r="236">
      <c r="A236" t="inlineStr">
        <is>
          <t>2016-R13-P10</t>
        </is>
      </c>
      <c r="B236" t="n">
        <v>2016</v>
      </c>
      <c r="C236" t="n">
        <v>13</v>
      </c>
      <c r="D236" t="n">
        <v>10</v>
      </c>
      <c r="E236" t="inlineStr">
        <is>
          <t>2016-PACO</t>
        </is>
      </c>
      <c r="F236" t="inlineStr">
        <is>
          <t>Cameron Brate</t>
        </is>
      </c>
    </row>
    <row r="237">
      <c r="A237" t="inlineStr">
        <is>
          <t>2016-R14-P05</t>
        </is>
      </c>
      <c r="B237" t="n">
        <v>2016</v>
      </c>
      <c r="C237" t="n">
        <v>14</v>
      </c>
      <c r="D237" t="n">
        <v>5</v>
      </c>
      <c r="E237" t="inlineStr">
        <is>
          <t>2016-PACO</t>
        </is>
      </c>
      <c r="F237" t="inlineStr">
        <is>
          <t>Jay Ajayi</t>
        </is>
      </c>
    </row>
    <row r="238">
      <c r="A238" t="inlineStr">
        <is>
          <t>2016-R14-P07</t>
        </is>
      </c>
      <c r="B238" t="n">
        <v>2016</v>
      </c>
      <c r="C238" t="n">
        <v>14</v>
      </c>
      <c r="D238" t="n">
        <v>7</v>
      </c>
      <c r="E238" t="inlineStr">
        <is>
          <t>2016-EMAN</t>
        </is>
      </c>
      <c r="F238" t="inlineStr">
        <is>
          <t>Sebastian Janikowski</t>
        </is>
      </c>
    </row>
    <row r="239">
      <c r="A239" t="inlineStr">
        <is>
          <t>2016-R14-P09</t>
        </is>
      </c>
      <c r="B239" t="n">
        <v>2016</v>
      </c>
      <c r="C239" t="n">
        <v>14</v>
      </c>
      <c r="D239" t="n">
        <v>9</v>
      </c>
      <c r="E239" t="inlineStr">
        <is>
          <t>2016-LDV</t>
        </is>
      </c>
      <c r="F239" t="inlineStr">
        <is>
          <t>Tyrod Taylor</t>
        </is>
      </c>
    </row>
    <row r="240">
      <c r="A240" t="inlineStr">
        <is>
          <t>2016-R14-P10</t>
        </is>
      </c>
      <c r="B240" t="n">
        <v>2016</v>
      </c>
      <c r="C240" t="n">
        <v>14</v>
      </c>
      <c r="D240" t="n">
        <v>10</v>
      </c>
      <c r="E240" t="inlineStr">
        <is>
          <t>2016-ALEXAODE</t>
        </is>
      </c>
      <c r="F240" t="inlineStr">
        <is>
          <t>Sammie Coates</t>
        </is>
      </c>
    </row>
    <row r="241">
      <c r="A241" t="inlineStr">
        <is>
          <t>2016-R14-P11</t>
        </is>
      </c>
      <c r="B241" t="n">
        <v>2016</v>
      </c>
      <c r="C241" t="n">
        <v>14</v>
      </c>
      <c r="D241" t="n">
        <v>11</v>
      </c>
      <c r="E241" t="inlineStr">
        <is>
          <t>2016-ABARBA</t>
        </is>
      </c>
      <c r="F241" t="inlineStr">
        <is>
          <t>Steve Smith</t>
        </is>
      </c>
    </row>
    <row r="242">
      <c r="A242" t="inlineStr">
        <is>
          <t>2016-R14-P13</t>
        </is>
      </c>
      <c r="B242" t="n">
        <v>2016</v>
      </c>
      <c r="C242" t="n">
        <v>14</v>
      </c>
      <c r="D242" t="n">
        <v>13</v>
      </c>
      <c r="E242" t="inlineStr">
        <is>
          <t>2016-TONYCLIF</t>
        </is>
      </c>
      <c r="F242" t="inlineStr">
        <is>
          <t>DeAndre Washington</t>
        </is>
      </c>
    </row>
    <row r="243">
      <c r="A243" t="inlineStr">
        <is>
          <t>2016-R14-P14</t>
        </is>
      </c>
      <c r="B243" t="n">
        <v>2016</v>
      </c>
      <c r="C243" t="n">
        <v>14</v>
      </c>
      <c r="D243" t="n">
        <v>14</v>
      </c>
      <c r="E243" t="inlineStr">
        <is>
          <t>2016-ISAROD</t>
        </is>
      </c>
      <c r="F243" t="inlineStr">
        <is>
          <t>Travis Benjamin</t>
        </is>
      </c>
    </row>
    <row r="244">
      <c r="A244" t="inlineStr">
        <is>
          <t>2016-R15-P01</t>
        </is>
      </c>
      <c r="B244" t="n">
        <v>2016</v>
      </c>
      <c r="C244" t="n">
        <v>15</v>
      </c>
      <c r="D244" t="n">
        <v>1</v>
      </c>
      <c r="E244" t="inlineStr">
        <is>
          <t>2016-ISAROD</t>
        </is>
      </c>
      <c r="F244" t="inlineStr">
        <is>
          <t>Michael Thomas</t>
        </is>
      </c>
    </row>
    <row r="245">
      <c r="A245" t="inlineStr">
        <is>
          <t>2016-R15-P02</t>
        </is>
      </c>
      <c r="B245" t="n">
        <v>2016</v>
      </c>
      <c r="C245" t="n">
        <v>15</v>
      </c>
      <c r="D245" t="n">
        <v>2</v>
      </c>
      <c r="E245" t="inlineStr">
        <is>
          <t>2016-TONYCLIF</t>
        </is>
      </c>
      <c r="F245" t="inlineStr">
        <is>
          <t>Jason Witten</t>
        </is>
      </c>
    </row>
    <row r="246">
      <c r="A246" t="inlineStr">
        <is>
          <t>2016-R15-P04</t>
        </is>
      </c>
      <c r="B246" t="n">
        <v>2016</v>
      </c>
      <c r="C246" t="n">
        <v>15</v>
      </c>
      <c r="D246" t="n">
        <v>4</v>
      </c>
      <c r="E246" t="inlineStr">
        <is>
          <t>2016-ABARBA</t>
        </is>
      </c>
      <c r="F246" t="inlineStr">
        <is>
          <t>Ryan Griffin</t>
        </is>
      </c>
    </row>
    <row r="247">
      <c r="A247" t="inlineStr">
        <is>
          <t>2016-R15-P05</t>
        </is>
      </c>
      <c r="B247" t="n">
        <v>2016</v>
      </c>
      <c r="C247" t="n">
        <v>15</v>
      </c>
      <c r="D247" t="n">
        <v>5</v>
      </c>
      <c r="E247" t="inlineStr">
        <is>
          <t>2016-ALEXAODE</t>
        </is>
      </c>
      <c r="F247" t="inlineStr">
        <is>
          <t>Ryan Tannehill</t>
        </is>
      </c>
    </row>
    <row r="248">
      <c r="A248" t="inlineStr">
        <is>
          <t>2016-R15-P06</t>
        </is>
      </c>
      <c r="B248" t="n">
        <v>2016</v>
      </c>
      <c r="C248" t="n">
        <v>15</v>
      </c>
      <c r="D248" t="n">
        <v>6</v>
      </c>
      <c r="E248" t="inlineStr">
        <is>
          <t>2016-LDV</t>
        </is>
      </c>
      <c r="F248" t="inlineStr">
        <is>
          <t>Sterling Shepard</t>
        </is>
      </c>
    </row>
    <row r="249">
      <c r="A249" t="inlineStr">
        <is>
          <t>2016-R15-P08</t>
        </is>
      </c>
      <c r="B249" t="n">
        <v>2016</v>
      </c>
      <c r="C249" t="n">
        <v>15</v>
      </c>
      <c r="D249" t="n">
        <v>8</v>
      </c>
      <c r="E249" t="inlineStr">
        <is>
          <t>2016-EMAN</t>
        </is>
      </c>
      <c r="F249" t="inlineStr">
        <is>
          <t>C.J. Spiller</t>
        </is>
      </c>
    </row>
    <row r="250">
      <c r="A250" t="inlineStr">
        <is>
          <t>2016-R15-P10</t>
        </is>
      </c>
      <c r="B250" t="n">
        <v>2016</v>
      </c>
      <c r="C250" t="n">
        <v>15</v>
      </c>
      <c r="D250" t="n">
        <v>10</v>
      </c>
      <c r="E250" t="inlineStr">
        <is>
          <t>2016-PACO</t>
        </is>
      </c>
      <c r="F250" t="inlineStr">
        <is>
          <t>James Starks</t>
        </is>
      </c>
    </row>
    <row r="251">
      <c r="A251" t="inlineStr">
        <is>
          <t>2017-R01-P02</t>
        </is>
      </c>
      <c r="B251" t="n">
        <v>2017</v>
      </c>
      <c r="C251" t="n">
        <v>1</v>
      </c>
      <c r="D251" t="n">
        <v>2</v>
      </c>
      <c r="E251" t="inlineStr">
        <is>
          <t>2017-PACO</t>
        </is>
      </c>
      <c r="F251" t="inlineStr">
        <is>
          <t>Le'Veon Bell</t>
        </is>
      </c>
    </row>
    <row r="252">
      <c r="A252" t="inlineStr">
        <is>
          <t>2017-R01-P05</t>
        </is>
      </c>
      <c r="B252" t="n">
        <v>2017</v>
      </c>
      <c r="C252" t="n">
        <v>1</v>
      </c>
      <c r="D252" t="n">
        <v>5</v>
      </c>
      <c r="E252" t="inlineStr">
        <is>
          <t>2017-VARO</t>
        </is>
      </c>
      <c r="F252" t="inlineStr">
        <is>
          <t>Julio Jones</t>
        </is>
      </c>
    </row>
    <row r="253">
      <c r="A253" t="inlineStr">
        <is>
          <t>2017-R01-P06</t>
        </is>
      </c>
      <c r="B253" t="n">
        <v>2017</v>
      </c>
      <c r="C253" t="n">
        <v>1</v>
      </c>
      <c r="D253" t="n">
        <v>6</v>
      </c>
      <c r="E253" t="inlineStr">
        <is>
          <t>2017-EMAN</t>
        </is>
      </c>
      <c r="F253" t="inlineStr">
        <is>
          <t>Jordan Howard</t>
        </is>
      </c>
    </row>
    <row r="254">
      <c r="A254" t="inlineStr">
        <is>
          <t>2017-R01-P08</t>
        </is>
      </c>
      <c r="B254" t="n">
        <v>2017</v>
      </c>
      <c r="C254" t="n">
        <v>1</v>
      </c>
      <c r="D254" t="n">
        <v>8</v>
      </c>
      <c r="E254" t="inlineStr">
        <is>
          <t>2017-LDV</t>
        </is>
      </c>
      <c r="F254" t="inlineStr">
        <is>
          <t>Mike Evans</t>
        </is>
      </c>
    </row>
    <row r="255">
      <c r="A255" t="inlineStr">
        <is>
          <t>2017-R01-P10</t>
        </is>
      </c>
      <c r="B255" t="n">
        <v>2017</v>
      </c>
      <c r="C255" t="n">
        <v>1</v>
      </c>
      <c r="D255" t="n">
        <v>10</v>
      </c>
      <c r="E255" t="inlineStr">
        <is>
          <t>2017-TONYCLIF</t>
        </is>
      </c>
      <c r="F255" t="inlineStr">
        <is>
          <t>Melvin Gordon III</t>
        </is>
      </c>
    </row>
    <row r="256">
      <c r="A256" t="inlineStr">
        <is>
          <t>2017-R01-P11</t>
        </is>
      </c>
      <c r="B256" t="n">
        <v>2017</v>
      </c>
      <c r="C256" t="n">
        <v>1</v>
      </c>
      <c r="D256" t="n">
        <v>11</v>
      </c>
      <c r="E256" t="inlineStr">
        <is>
          <t>2017-ALEXAODE</t>
        </is>
      </c>
      <c r="F256" t="inlineStr">
        <is>
          <t>A.J. Green</t>
        </is>
      </c>
    </row>
    <row r="257">
      <c r="A257" t="inlineStr">
        <is>
          <t>2017-R01-P12</t>
        </is>
      </c>
      <c r="B257" t="n">
        <v>2017</v>
      </c>
      <c r="C257" t="n">
        <v>1</v>
      </c>
      <c r="D257" t="n">
        <v>12</v>
      </c>
      <c r="E257" t="inlineStr">
        <is>
          <t>2017-ISAROD</t>
        </is>
      </c>
      <c r="F257" t="inlineStr">
        <is>
          <t>Devonta Freeman</t>
        </is>
      </c>
    </row>
    <row r="258">
      <c r="A258" t="inlineStr">
        <is>
          <t>2017-R02-P01</t>
        </is>
      </c>
      <c r="B258" t="n">
        <v>2017</v>
      </c>
      <c r="C258" t="n">
        <v>2</v>
      </c>
      <c r="D258" t="n">
        <v>1</v>
      </c>
      <c r="E258" t="inlineStr">
        <is>
          <t>2017-ISAROD</t>
        </is>
      </c>
      <c r="F258" t="inlineStr">
        <is>
          <t>Jay Ajayi</t>
        </is>
      </c>
    </row>
    <row r="259">
      <c r="A259" t="inlineStr">
        <is>
          <t>2017-R02-P02</t>
        </is>
      </c>
      <c r="B259" t="n">
        <v>2017</v>
      </c>
      <c r="C259" t="n">
        <v>2</v>
      </c>
      <c r="D259" t="n">
        <v>2</v>
      </c>
      <c r="E259" t="inlineStr">
        <is>
          <t>2017-ALEXAODE</t>
        </is>
      </c>
      <c r="F259" t="inlineStr">
        <is>
          <t>Ezekiel Elliott</t>
        </is>
      </c>
    </row>
    <row r="260">
      <c r="A260" t="inlineStr">
        <is>
          <t>2017-R02-P03</t>
        </is>
      </c>
      <c r="B260" t="n">
        <v>2017</v>
      </c>
      <c r="C260" t="n">
        <v>2</v>
      </c>
      <c r="D260" t="n">
        <v>3</v>
      </c>
      <c r="E260" t="inlineStr">
        <is>
          <t>2017-TONYCLIF</t>
        </is>
      </c>
      <c r="F260" t="inlineStr">
        <is>
          <t>Michael Thomas</t>
        </is>
      </c>
    </row>
    <row r="261">
      <c r="A261" t="inlineStr">
        <is>
          <t>2017-R02-P05</t>
        </is>
      </c>
      <c r="B261" t="n">
        <v>2017</v>
      </c>
      <c r="C261" t="n">
        <v>2</v>
      </c>
      <c r="D261" t="n">
        <v>5</v>
      </c>
      <c r="E261" t="inlineStr">
        <is>
          <t>2017-LDV</t>
        </is>
      </c>
      <c r="F261" t="inlineStr">
        <is>
          <t>Rob Gronkowski</t>
        </is>
      </c>
    </row>
    <row r="262">
      <c r="A262" t="inlineStr">
        <is>
          <t>2017-R02-P07</t>
        </is>
      </c>
      <c r="B262" t="n">
        <v>2017</v>
      </c>
      <c r="C262" t="n">
        <v>2</v>
      </c>
      <c r="D262" t="n">
        <v>7</v>
      </c>
      <c r="E262" t="inlineStr">
        <is>
          <t>2017-EMAN</t>
        </is>
      </c>
      <c r="F262" t="inlineStr">
        <is>
          <t>Jordan Reed</t>
        </is>
      </c>
    </row>
    <row r="263">
      <c r="A263" t="inlineStr">
        <is>
          <t>2017-R02-P08</t>
        </is>
      </c>
      <c r="B263" t="n">
        <v>2017</v>
      </c>
      <c r="C263" t="n">
        <v>2</v>
      </c>
      <c r="D263" t="n">
        <v>8</v>
      </c>
      <c r="E263" t="inlineStr">
        <is>
          <t>2017-VARO</t>
        </is>
      </c>
      <c r="F263" t="inlineStr">
        <is>
          <t>Amari Cooper</t>
        </is>
      </c>
    </row>
    <row r="264">
      <c r="A264" t="inlineStr">
        <is>
          <t>2017-R02-P11</t>
        </is>
      </c>
      <c r="B264" t="n">
        <v>2017</v>
      </c>
      <c r="C264" t="n">
        <v>2</v>
      </c>
      <c r="D264" t="n">
        <v>11</v>
      </c>
      <c r="E264" t="inlineStr">
        <is>
          <t>2017-PACO</t>
        </is>
      </c>
      <c r="F264" t="inlineStr">
        <is>
          <t>Terrelle Pryor Sr.</t>
        </is>
      </c>
    </row>
    <row r="265">
      <c r="A265" t="inlineStr">
        <is>
          <t>2017-R03-P02</t>
        </is>
      </c>
      <c r="B265" t="n">
        <v>2017</v>
      </c>
      <c r="C265" t="n">
        <v>3</v>
      </c>
      <c r="D265" t="n">
        <v>2</v>
      </c>
      <c r="E265" t="inlineStr">
        <is>
          <t>2017-PACO</t>
        </is>
      </c>
      <c r="F265" t="inlineStr">
        <is>
          <t>Marshawn Lynch</t>
        </is>
      </c>
    </row>
    <row r="266">
      <c r="A266" t="inlineStr">
        <is>
          <t>2017-R03-P05</t>
        </is>
      </c>
      <c r="B266" t="n">
        <v>2017</v>
      </c>
      <c r="C266" t="n">
        <v>3</v>
      </c>
      <c r="D266" t="n">
        <v>5</v>
      </c>
      <c r="E266" t="inlineStr">
        <is>
          <t>2017-VARO</t>
        </is>
      </c>
      <c r="F266" t="inlineStr">
        <is>
          <t>Travis Kelce</t>
        </is>
      </c>
    </row>
    <row r="267">
      <c r="A267" t="inlineStr">
        <is>
          <t>2017-R03-P06</t>
        </is>
      </c>
      <c r="B267" t="n">
        <v>2017</v>
      </c>
      <c r="C267" t="n">
        <v>3</v>
      </c>
      <c r="D267" t="n">
        <v>6</v>
      </c>
      <c r="E267" t="inlineStr">
        <is>
          <t>2017-EMAN</t>
        </is>
      </c>
      <c r="F267" t="inlineStr">
        <is>
          <t>Doug Baldwin</t>
        </is>
      </c>
    </row>
    <row r="268">
      <c r="A268" t="inlineStr">
        <is>
          <t>2017-R03-P08</t>
        </is>
      </c>
      <c r="B268" t="n">
        <v>2017</v>
      </c>
      <c r="C268" t="n">
        <v>3</v>
      </c>
      <c r="D268" t="n">
        <v>8</v>
      </c>
      <c r="E268" t="inlineStr">
        <is>
          <t>2017-LDV</t>
        </is>
      </c>
      <c r="F268" t="inlineStr">
        <is>
          <t>DeAndre Hopkins</t>
        </is>
      </c>
    </row>
    <row r="269">
      <c r="A269" t="inlineStr">
        <is>
          <t>2017-R03-P10</t>
        </is>
      </c>
      <c r="B269" t="n">
        <v>2017</v>
      </c>
      <c r="C269" t="n">
        <v>3</v>
      </c>
      <c r="D269" t="n">
        <v>10</v>
      </c>
      <c r="E269" t="inlineStr">
        <is>
          <t>2017-TONYCLIF</t>
        </is>
      </c>
      <c r="F269" t="inlineStr">
        <is>
          <t>Kareem Hunt</t>
        </is>
      </c>
    </row>
    <row r="270">
      <c r="A270" t="inlineStr">
        <is>
          <t>2017-R03-P11</t>
        </is>
      </c>
      <c r="B270" t="n">
        <v>2017</v>
      </c>
      <c r="C270" t="n">
        <v>3</v>
      </c>
      <c r="D270" t="n">
        <v>11</v>
      </c>
      <c r="E270" t="inlineStr">
        <is>
          <t>2017-ALEXAODE</t>
        </is>
      </c>
      <c r="F270" t="inlineStr">
        <is>
          <t>Tom Brady</t>
        </is>
      </c>
    </row>
    <row r="271">
      <c r="A271" t="inlineStr">
        <is>
          <t>2017-R03-P12</t>
        </is>
      </c>
      <c r="B271" t="n">
        <v>2017</v>
      </c>
      <c r="C271" t="n">
        <v>3</v>
      </c>
      <c r="D271" t="n">
        <v>12</v>
      </c>
      <c r="E271" t="inlineStr">
        <is>
          <t>2017-ISAROD</t>
        </is>
      </c>
      <c r="F271" t="inlineStr">
        <is>
          <t>Michael Crabtree</t>
        </is>
      </c>
    </row>
    <row r="272">
      <c r="A272" t="inlineStr">
        <is>
          <t>2017-R04-P01</t>
        </is>
      </c>
      <c r="B272" t="n">
        <v>2017</v>
      </c>
      <c r="C272" t="n">
        <v>4</v>
      </c>
      <c r="D272" t="n">
        <v>1</v>
      </c>
      <c r="E272" t="inlineStr">
        <is>
          <t>2017-ISAROD</t>
        </is>
      </c>
      <c r="F272" t="inlineStr">
        <is>
          <t>Allen Robinson</t>
        </is>
      </c>
    </row>
    <row r="273">
      <c r="A273" t="inlineStr">
        <is>
          <t>2017-R04-P02</t>
        </is>
      </c>
      <c r="B273" t="n">
        <v>2017</v>
      </c>
      <c r="C273" t="n">
        <v>4</v>
      </c>
      <c r="D273" t="n">
        <v>2</v>
      </c>
      <c r="E273" t="inlineStr">
        <is>
          <t>2017-ALEXAODE</t>
        </is>
      </c>
      <c r="F273" t="inlineStr">
        <is>
          <t>Adrian Peterson</t>
        </is>
      </c>
    </row>
    <row r="274">
      <c r="A274" t="inlineStr">
        <is>
          <t>2017-R04-P03</t>
        </is>
      </c>
      <c r="B274" t="n">
        <v>2017</v>
      </c>
      <c r="C274" t="n">
        <v>4</v>
      </c>
      <c r="D274" t="n">
        <v>3</v>
      </c>
      <c r="E274" t="inlineStr">
        <is>
          <t>2017-TONYCLIF</t>
        </is>
      </c>
      <c r="F274" t="inlineStr">
        <is>
          <t>Joe Mixon</t>
        </is>
      </c>
    </row>
    <row r="275">
      <c r="A275" t="inlineStr">
        <is>
          <t>2017-R04-P05</t>
        </is>
      </c>
      <c r="B275" t="n">
        <v>2017</v>
      </c>
      <c r="C275" t="n">
        <v>4</v>
      </c>
      <c r="D275" t="n">
        <v>5</v>
      </c>
      <c r="E275" t="inlineStr">
        <is>
          <t>2017-LDV</t>
        </is>
      </c>
      <c r="F275" t="inlineStr">
        <is>
          <t>Ty Montgomery II</t>
        </is>
      </c>
    </row>
    <row r="276">
      <c r="A276" t="inlineStr">
        <is>
          <t>2017-R04-P07</t>
        </is>
      </c>
      <c r="B276" t="n">
        <v>2017</v>
      </c>
      <c r="C276" t="n">
        <v>4</v>
      </c>
      <c r="D276" t="n">
        <v>7</v>
      </c>
      <c r="E276" t="inlineStr">
        <is>
          <t>2017-EMAN</t>
        </is>
      </c>
      <c r="F276" t="inlineStr">
        <is>
          <t>Carlos Hyde</t>
        </is>
      </c>
    </row>
    <row r="277">
      <c r="A277" t="inlineStr">
        <is>
          <t>2017-R04-P08</t>
        </is>
      </c>
      <c r="B277" t="n">
        <v>2017</v>
      </c>
      <c r="C277" t="n">
        <v>4</v>
      </c>
      <c r="D277" t="n">
        <v>8</v>
      </c>
      <c r="E277" t="inlineStr">
        <is>
          <t>2017-VARO</t>
        </is>
      </c>
      <c r="F277" t="inlineStr">
        <is>
          <t>Doug Martin</t>
        </is>
      </c>
    </row>
    <row r="278">
      <c r="A278" t="inlineStr">
        <is>
          <t>2017-R04-P11</t>
        </is>
      </c>
      <c r="B278" t="n">
        <v>2017</v>
      </c>
      <c r="C278" t="n">
        <v>4</v>
      </c>
      <c r="D278" t="n">
        <v>11</v>
      </c>
      <c r="E278" t="inlineStr">
        <is>
          <t>2017-PACO</t>
        </is>
      </c>
      <c r="F278" t="inlineStr">
        <is>
          <t>Jason Witten</t>
        </is>
      </c>
    </row>
    <row r="279">
      <c r="A279" t="inlineStr">
        <is>
          <t>2017-R05-P02</t>
        </is>
      </c>
      <c r="B279" t="n">
        <v>2017</v>
      </c>
      <c r="C279" t="n">
        <v>5</v>
      </c>
      <c r="D279" t="n">
        <v>2</v>
      </c>
      <c r="E279" t="inlineStr">
        <is>
          <t>2017-PACO</t>
        </is>
      </c>
      <c r="F279" t="inlineStr">
        <is>
          <t>Kelvin Benjamin</t>
        </is>
      </c>
    </row>
    <row r="280">
      <c r="A280" t="inlineStr">
        <is>
          <t>2017-R05-P05</t>
        </is>
      </c>
      <c r="B280" t="n">
        <v>2017</v>
      </c>
      <c r="C280" t="n">
        <v>5</v>
      </c>
      <c r="D280" t="n">
        <v>5</v>
      </c>
      <c r="E280" t="inlineStr">
        <is>
          <t>2017-VARO</t>
        </is>
      </c>
      <c r="F280" t="inlineStr">
        <is>
          <t>Isaiah Crowell</t>
        </is>
      </c>
    </row>
    <row r="281">
      <c r="A281" t="inlineStr">
        <is>
          <t>2017-R05-P06</t>
        </is>
      </c>
      <c r="B281" t="n">
        <v>2017</v>
      </c>
      <c r="C281" t="n">
        <v>5</v>
      </c>
      <c r="D281" t="n">
        <v>6</v>
      </c>
      <c r="E281" t="inlineStr">
        <is>
          <t>2017-EMAN</t>
        </is>
      </c>
      <c r="F281" t="inlineStr">
        <is>
          <t>Demaryius Thomas</t>
        </is>
      </c>
    </row>
    <row r="282">
      <c r="A282" t="inlineStr">
        <is>
          <t>2017-R05-P08</t>
        </is>
      </c>
      <c r="B282" t="n">
        <v>2017</v>
      </c>
      <c r="C282" t="n">
        <v>5</v>
      </c>
      <c r="D282" t="n">
        <v>8</v>
      </c>
      <c r="E282" t="inlineStr">
        <is>
          <t>2017-LDV</t>
        </is>
      </c>
      <c r="F282" t="inlineStr">
        <is>
          <t>Larry Fitzgerald</t>
        </is>
      </c>
    </row>
    <row r="283">
      <c r="A283" t="inlineStr">
        <is>
          <t>2017-R05-P10</t>
        </is>
      </c>
      <c r="B283" t="n">
        <v>2017</v>
      </c>
      <c r="C283" t="n">
        <v>5</v>
      </c>
      <c r="D283" t="n">
        <v>10</v>
      </c>
      <c r="E283" t="inlineStr">
        <is>
          <t>2017-TONYCLIF</t>
        </is>
      </c>
      <c r="F283" t="inlineStr">
        <is>
          <t>Martavis Bryant</t>
        </is>
      </c>
    </row>
    <row r="284">
      <c r="A284" t="inlineStr">
        <is>
          <t>2017-R05-P11</t>
        </is>
      </c>
      <c r="B284" t="n">
        <v>2017</v>
      </c>
      <c r="C284" t="n">
        <v>5</v>
      </c>
      <c r="D284" t="n">
        <v>11</v>
      </c>
      <c r="E284" t="inlineStr">
        <is>
          <t>2017-ALEXAODE</t>
        </is>
      </c>
      <c r="F284" t="inlineStr">
        <is>
          <t>Golden Tate</t>
        </is>
      </c>
    </row>
    <row r="285">
      <c r="A285" t="inlineStr">
        <is>
          <t>2017-R05-P12</t>
        </is>
      </c>
      <c r="B285" t="n">
        <v>2017</v>
      </c>
      <c r="C285" t="n">
        <v>5</v>
      </c>
      <c r="D285" t="n">
        <v>12</v>
      </c>
      <c r="E285" t="inlineStr">
        <is>
          <t>2017-ISAROD</t>
        </is>
      </c>
      <c r="F285" t="inlineStr">
        <is>
          <t>Kyle Rudolph</t>
        </is>
      </c>
    </row>
    <row r="286">
      <c r="A286" t="inlineStr">
        <is>
          <t>2017-R06-P01</t>
        </is>
      </c>
      <c r="B286" t="n">
        <v>2017</v>
      </c>
      <c r="C286" t="n">
        <v>6</v>
      </c>
      <c r="D286" t="n">
        <v>1</v>
      </c>
      <c r="E286" t="inlineStr">
        <is>
          <t>2017-ISAROD</t>
        </is>
      </c>
      <c r="F286" t="inlineStr">
        <is>
          <t>Cam Newton</t>
        </is>
      </c>
    </row>
    <row r="287">
      <c r="A287" t="inlineStr">
        <is>
          <t>2017-R06-P02</t>
        </is>
      </c>
      <c r="B287" t="n">
        <v>2017</v>
      </c>
      <c r="C287" t="n">
        <v>6</v>
      </c>
      <c r="D287" t="n">
        <v>2</v>
      </c>
      <c r="E287" t="inlineStr">
        <is>
          <t>2017-ALEXAODE</t>
        </is>
      </c>
      <c r="F287" t="inlineStr">
        <is>
          <t>Martellus Bennett</t>
        </is>
      </c>
    </row>
    <row r="288">
      <c r="A288" t="inlineStr">
        <is>
          <t>2017-R06-P03</t>
        </is>
      </c>
      <c r="B288" t="n">
        <v>2017</v>
      </c>
      <c r="C288" t="n">
        <v>6</v>
      </c>
      <c r="D288" t="n">
        <v>3</v>
      </c>
      <c r="E288" t="inlineStr">
        <is>
          <t>2017-TONYCLIF</t>
        </is>
      </c>
      <c r="F288" t="inlineStr">
        <is>
          <t>Jarvis Landry</t>
        </is>
      </c>
    </row>
    <row r="289">
      <c r="A289" t="inlineStr">
        <is>
          <t>2017-R06-P05</t>
        </is>
      </c>
      <c r="B289" t="n">
        <v>2017</v>
      </c>
      <c r="C289" t="n">
        <v>6</v>
      </c>
      <c r="D289" t="n">
        <v>5</v>
      </c>
      <c r="E289" t="inlineStr">
        <is>
          <t>2017-LDV</t>
        </is>
      </c>
      <c r="F289" t="inlineStr">
        <is>
          <t>Mike Gillislee</t>
        </is>
      </c>
    </row>
    <row r="290">
      <c r="A290" t="inlineStr">
        <is>
          <t>2017-R06-P07</t>
        </is>
      </c>
      <c r="B290" t="n">
        <v>2017</v>
      </c>
      <c r="C290" t="n">
        <v>6</v>
      </c>
      <c r="D290" t="n">
        <v>7</v>
      </c>
      <c r="E290" t="inlineStr">
        <is>
          <t>2017-EMAN</t>
        </is>
      </c>
      <c r="F290" t="inlineStr">
        <is>
          <t>Russell Wilson</t>
        </is>
      </c>
    </row>
    <row r="291">
      <c r="A291" t="inlineStr">
        <is>
          <t>2017-R06-P08</t>
        </is>
      </c>
      <c r="B291" t="n">
        <v>2017</v>
      </c>
      <c r="C291" t="n">
        <v>6</v>
      </c>
      <c r="D291" t="n">
        <v>8</v>
      </c>
      <c r="E291" t="inlineStr">
        <is>
          <t>2017-VARO</t>
        </is>
      </c>
      <c r="F291" t="inlineStr">
        <is>
          <t>Ameer Abdullah</t>
        </is>
      </c>
    </row>
    <row r="292">
      <c r="A292" t="inlineStr">
        <is>
          <t>2017-R06-P11</t>
        </is>
      </c>
      <c r="B292" t="n">
        <v>2017</v>
      </c>
      <c r="C292" t="n">
        <v>6</v>
      </c>
      <c r="D292" t="n">
        <v>11</v>
      </c>
      <c r="E292" t="inlineStr">
        <is>
          <t>2017-PACO</t>
        </is>
      </c>
      <c r="F292" t="inlineStr">
        <is>
          <t>Stefon Diggs</t>
        </is>
      </c>
    </row>
    <row r="293">
      <c r="A293" t="inlineStr">
        <is>
          <t>2017-R07-P02</t>
        </is>
      </c>
      <c r="B293" t="n">
        <v>2017</v>
      </c>
      <c r="C293" t="n">
        <v>7</v>
      </c>
      <c r="D293" t="n">
        <v>2</v>
      </c>
      <c r="E293" t="inlineStr">
        <is>
          <t>2017-PACO</t>
        </is>
      </c>
      <c r="F293" t="inlineStr">
        <is>
          <t>Latavius Murray</t>
        </is>
      </c>
    </row>
    <row r="294">
      <c r="A294" t="inlineStr">
        <is>
          <t>2017-R07-P05</t>
        </is>
      </c>
      <c r="B294" t="n">
        <v>2017</v>
      </c>
      <c r="C294" t="n">
        <v>7</v>
      </c>
      <c r="D294" t="n">
        <v>5</v>
      </c>
      <c r="E294" t="inlineStr">
        <is>
          <t>2017-VARO</t>
        </is>
      </c>
      <c r="F294" t="inlineStr">
        <is>
          <t>Eddie Lacy</t>
        </is>
      </c>
    </row>
    <row r="295">
      <c r="A295" t="inlineStr">
        <is>
          <t>2017-R07-P06</t>
        </is>
      </c>
      <c r="B295" t="n">
        <v>2017</v>
      </c>
      <c r="C295" t="n">
        <v>7</v>
      </c>
      <c r="D295" t="n">
        <v>6</v>
      </c>
      <c r="E295" t="inlineStr">
        <is>
          <t>2017-EMAN</t>
        </is>
      </c>
      <c r="F295" t="inlineStr">
        <is>
          <t>C.J. Anderson</t>
        </is>
      </c>
    </row>
    <row r="296">
      <c r="A296" t="inlineStr">
        <is>
          <t>2017-R07-P08</t>
        </is>
      </c>
      <c r="B296" t="n">
        <v>2017</v>
      </c>
      <c r="C296" t="n">
        <v>7</v>
      </c>
      <c r="D296" t="n">
        <v>8</v>
      </c>
      <c r="E296" t="inlineStr">
        <is>
          <t>2017-LDV</t>
        </is>
      </c>
      <c r="F296" t="inlineStr">
        <is>
          <t>LeGarrette Blount</t>
        </is>
      </c>
    </row>
    <row r="297">
      <c r="A297" t="inlineStr">
        <is>
          <t>2017-R07-P10</t>
        </is>
      </c>
      <c r="B297" t="n">
        <v>2017</v>
      </c>
      <c r="C297" t="n">
        <v>7</v>
      </c>
      <c r="D297" t="n">
        <v>10</v>
      </c>
      <c r="E297" t="inlineStr">
        <is>
          <t>2017-TONYCLIF</t>
        </is>
      </c>
      <c r="F297" t="inlineStr">
        <is>
          <t>Terrance West</t>
        </is>
      </c>
    </row>
    <row r="298">
      <c r="A298" t="inlineStr">
        <is>
          <t>2017-R07-P11</t>
        </is>
      </c>
      <c r="B298" t="n">
        <v>2017</v>
      </c>
      <c r="C298" t="n">
        <v>7</v>
      </c>
      <c r="D298" t="n">
        <v>11</v>
      </c>
      <c r="E298" t="inlineStr">
        <is>
          <t>2017-ALEXAODE</t>
        </is>
      </c>
      <c r="F298" t="inlineStr">
        <is>
          <t>Mark Ingram II</t>
        </is>
      </c>
    </row>
    <row r="299">
      <c r="A299" t="inlineStr">
        <is>
          <t>2017-R07-P12</t>
        </is>
      </c>
      <c r="B299" t="n">
        <v>2017</v>
      </c>
      <c r="C299" t="n">
        <v>7</v>
      </c>
      <c r="D299" t="n">
        <v>12</v>
      </c>
      <c r="E299" t="inlineStr">
        <is>
          <t>2017-ISAROD</t>
        </is>
      </c>
      <c r="F299" t="inlineStr">
        <is>
          <t>Willie Snead IV</t>
        </is>
      </c>
    </row>
    <row r="300">
      <c r="A300" t="inlineStr">
        <is>
          <t>2017-R08-P01</t>
        </is>
      </c>
      <c r="B300" t="n">
        <v>2017</v>
      </c>
      <c r="C300" t="n">
        <v>8</v>
      </c>
      <c r="D300" t="n">
        <v>1</v>
      </c>
      <c r="E300" t="inlineStr">
        <is>
          <t>2017-ISAROD</t>
        </is>
      </c>
      <c r="F300" t="inlineStr">
        <is>
          <t>John Brown</t>
        </is>
      </c>
    </row>
    <row r="301">
      <c r="A301" t="inlineStr">
        <is>
          <t>2017-R08-P02</t>
        </is>
      </c>
      <c r="B301" t="n">
        <v>2017</v>
      </c>
      <c r="C301" t="n">
        <v>8</v>
      </c>
      <c r="D301" t="n">
        <v>2</v>
      </c>
      <c r="E301" t="inlineStr">
        <is>
          <t>2017-ALEXAODE</t>
        </is>
      </c>
      <c r="F301" t="inlineStr">
        <is>
          <t>Danny Woodhead</t>
        </is>
      </c>
    </row>
    <row r="302">
      <c r="A302" t="inlineStr">
        <is>
          <t>2017-R08-P03</t>
        </is>
      </c>
      <c r="B302" t="n">
        <v>2017</v>
      </c>
      <c r="C302" t="n">
        <v>8</v>
      </c>
      <c r="D302" t="n">
        <v>3</v>
      </c>
      <c r="E302" t="inlineStr">
        <is>
          <t>2017-TONYCLIF</t>
        </is>
      </c>
      <c r="F302" t="inlineStr">
        <is>
          <t>Mike Wallace</t>
        </is>
      </c>
    </row>
    <row r="303">
      <c r="A303" t="inlineStr">
        <is>
          <t>2017-R08-P05</t>
        </is>
      </c>
      <c r="B303" t="n">
        <v>2017</v>
      </c>
      <c r="C303" t="n">
        <v>8</v>
      </c>
      <c r="D303" t="n">
        <v>5</v>
      </c>
      <c r="E303" t="inlineStr">
        <is>
          <t>2017-LDV</t>
        </is>
      </c>
      <c r="F303" t="inlineStr">
        <is>
          <t>Eric Decker</t>
        </is>
      </c>
    </row>
    <row r="304">
      <c r="A304" t="inlineStr">
        <is>
          <t>2017-R08-P07</t>
        </is>
      </c>
      <c r="B304" t="n">
        <v>2017</v>
      </c>
      <c r="C304" t="n">
        <v>8</v>
      </c>
      <c r="D304" t="n">
        <v>7</v>
      </c>
      <c r="E304" t="inlineStr">
        <is>
          <t>2017-EMAN</t>
        </is>
      </c>
      <c r="F304" t="inlineStr">
        <is>
          <t>Tyrell Williams</t>
        </is>
      </c>
    </row>
    <row r="305">
      <c r="A305" t="inlineStr">
        <is>
          <t>2017-R08-P08</t>
        </is>
      </c>
      <c r="B305" t="n">
        <v>2017</v>
      </c>
      <c r="C305" t="n">
        <v>8</v>
      </c>
      <c r="D305" t="n">
        <v>8</v>
      </c>
      <c r="E305" t="inlineStr">
        <is>
          <t>2017-VARO</t>
        </is>
      </c>
      <c r="F305" t="inlineStr">
        <is>
          <t>Emmanuel Sanders</t>
        </is>
      </c>
    </row>
    <row r="306">
      <c r="A306" t="inlineStr">
        <is>
          <t>2017-R08-P11</t>
        </is>
      </c>
      <c r="B306" t="n">
        <v>2017</v>
      </c>
      <c r="C306" t="n">
        <v>8</v>
      </c>
      <c r="D306" t="n">
        <v>11</v>
      </c>
      <c r="E306" t="inlineStr">
        <is>
          <t>2017-PACO</t>
        </is>
      </c>
      <c r="F306" t="inlineStr">
        <is>
          <t>Derek Carr</t>
        </is>
      </c>
    </row>
    <row r="307">
      <c r="A307" t="inlineStr">
        <is>
          <t>2017-R09-P02</t>
        </is>
      </c>
      <c r="B307" t="n">
        <v>2017</v>
      </c>
      <c r="C307" t="n">
        <v>9</v>
      </c>
      <c r="D307" t="n">
        <v>2</v>
      </c>
      <c r="E307" t="inlineStr">
        <is>
          <t>2017-PACO</t>
        </is>
      </c>
      <c r="F307" t="inlineStr">
        <is>
          <t>Justin Tucker</t>
        </is>
      </c>
    </row>
    <row r="308">
      <c r="A308" t="inlineStr">
        <is>
          <t>2017-R09-P05</t>
        </is>
      </c>
      <c r="B308" t="n">
        <v>2017</v>
      </c>
      <c r="C308" t="n">
        <v>9</v>
      </c>
      <c r="D308" t="n">
        <v>5</v>
      </c>
      <c r="E308" t="inlineStr">
        <is>
          <t>2017-VARO</t>
        </is>
      </c>
      <c r="F308" t="inlineStr">
        <is>
          <t>Jameis Winston</t>
        </is>
      </c>
    </row>
    <row r="309">
      <c r="A309" t="inlineStr">
        <is>
          <t>2017-R09-P06</t>
        </is>
      </c>
      <c r="B309" t="n">
        <v>2017</v>
      </c>
      <c r="C309" t="n">
        <v>9</v>
      </c>
      <c r="D309" t="n">
        <v>6</v>
      </c>
      <c r="E309" t="inlineStr">
        <is>
          <t>2017-EMAN</t>
        </is>
      </c>
      <c r="F309" t="inlineStr">
        <is>
          <t>Carson Palmer</t>
        </is>
      </c>
    </row>
    <row r="310">
      <c r="A310" t="inlineStr">
        <is>
          <t>2017-R09-P08</t>
        </is>
      </c>
      <c r="B310" t="n">
        <v>2017</v>
      </c>
      <c r="C310" t="n">
        <v>9</v>
      </c>
      <c r="D310" t="n">
        <v>8</v>
      </c>
      <c r="E310" t="inlineStr">
        <is>
          <t>2017-LDV</t>
        </is>
      </c>
      <c r="F310" t="inlineStr">
        <is>
          <t>Dak Prescott</t>
        </is>
      </c>
    </row>
    <row r="311">
      <c r="A311" t="inlineStr">
        <is>
          <t>2017-R09-P10</t>
        </is>
      </c>
      <c r="B311" t="n">
        <v>2017</v>
      </c>
      <c r="C311" t="n">
        <v>9</v>
      </c>
      <c r="D311" t="n">
        <v>10</v>
      </c>
      <c r="E311" t="inlineStr">
        <is>
          <t>2017-TONYCLIF</t>
        </is>
      </c>
      <c r="F311" t="inlineStr">
        <is>
          <t>Kirk Cousins</t>
        </is>
      </c>
    </row>
    <row r="312">
      <c r="A312" t="inlineStr">
        <is>
          <t>2017-R09-P11</t>
        </is>
      </c>
      <c r="B312" t="n">
        <v>2017</v>
      </c>
      <c r="C312" t="n">
        <v>9</v>
      </c>
      <c r="D312" t="n">
        <v>11</v>
      </c>
      <c r="E312" t="inlineStr">
        <is>
          <t>2017-ALEXAODE</t>
        </is>
      </c>
      <c r="F312" t="inlineStr">
        <is>
          <t>Pierre Garcon</t>
        </is>
      </c>
    </row>
    <row r="313">
      <c r="A313" t="inlineStr">
        <is>
          <t>2017-R09-P12</t>
        </is>
      </c>
      <c r="B313" t="n">
        <v>2017</v>
      </c>
      <c r="C313" t="n">
        <v>9</v>
      </c>
      <c r="D313" t="n">
        <v>12</v>
      </c>
      <c r="E313" t="inlineStr">
        <is>
          <t>2017-ISAROD</t>
        </is>
      </c>
      <c r="F313" t="inlineStr">
        <is>
          <t>Thomas Rawls</t>
        </is>
      </c>
    </row>
    <row r="314">
      <c r="A314" t="inlineStr">
        <is>
          <t>2017-R10-P01</t>
        </is>
      </c>
      <c r="B314" t="n">
        <v>2017</v>
      </c>
      <c r="C314" t="n">
        <v>10</v>
      </c>
      <c r="D314" t="n">
        <v>1</v>
      </c>
      <c r="E314" t="inlineStr">
        <is>
          <t>2017-ISAROD</t>
        </is>
      </c>
      <c r="F314" t="inlineStr">
        <is>
          <t>Broncos</t>
        </is>
      </c>
    </row>
    <row r="315">
      <c r="A315" t="inlineStr">
        <is>
          <t>2017-R10-P02</t>
        </is>
      </c>
      <c r="B315" t="n">
        <v>2017</v>
      </c>
      <c r="C315" t="n">
        <v>10</v>
      </c>
      <c r="D315" t="n">
        <v>2</v>
      </c>
      <c r="E315" t="inlineStr">
        <is>
          <t>2017-ALEXAODE</t>
        </is>
      </c>
      <c r="F315" t="inlineStr">
        <is>
          <t>Andrew Luck</t>
        </is>
      </c>
    </row>
    <row r="316">
      <c r="A316" t="inlineStr">
        <is>
          <t>2017-R10-P03</t>
        </is>
      </c>
      <c r="B316" t="n">
        <v>2017</v>
      </c>
      <c r="C316" t="n">
        <v>10</v>
      </c>
      <c r="D316" t="n">
        <v>3</v>
      </c>
      <c r="E316" t="inlineStr">
        <is>
          <t>2017-TONYCLIF</t>
        </is>
      </c>
      <c r="F316" t="inlineStr">
        <is>
          <t>Antonio Gates</t>
        </is>
      </c>
    </row>
    <row r="317">
      <c r="A317" t="inlineStr">
        <is>
          <t>2017-R10-P05</t>
        </is>
      </c>
      <c r="B317" t="n">
        <v>2017</v>
      </c>
      <c r="C317" t="n">
        <v>10</v>
      </c>
      <c r="D317" t="n">
        <v>5</v>
      </c>
      <c r="E317" t="inlineStr">
        <is>
          <t>2017-LDV</t>
        </is>
      </c>
      <c r="F317" t="inlineStr">
        <is>
          <t>Seahawks</t>
        </is>
      </c>
    </row>
    <row r="318">
      <c r="A318" t="inlineStr">
        <is>
          <t>2017-R10-P07</t>
        </is>
      </c>
      <c r="B318" t="n">
        <v>2017</v>
      </c>
      <c r="C318" t="n">
        <v>10</v>
      </c>
      <c r="D318" t="n">
        <v>7</v>
      </c>
      <c r="E318" t="inlineStr">
        <is>
          <t>2017-EMAN</t>
        </is>
      </c>
      <c r="F318" t="inlineStr">
        <is>
          <t>Zach Ertz</t>
        </is>
      </c>
    </row>
    <row r="319">
      <c r="A319" t="inlineStr">
        <is>
          <t>2017-R10-P08</t>
        </is>
      </c>
      <c r="B319" t="n">
        <v>2017</v>
      </c>
      <c r="C319" t="n">
        <v>10</v>
      </c>
      <c r="D319" t="n">
        <v>8</v>
      </c>
      <c r="E319" t="inlineStr">
        <is>
          <t>2017-VARO</t>
        </is>
      </c>
      <c r="F319" t="inlineStr">
        <is>
          <t>Vikings</t>
        </is>
      </c>
    </row>
    <row r="320">
      <c r="A320" t="inlineStr">
        <is>
          <t>2017-R10-P11</t>
        </is>
      </c>
      <c r="B320" t="n">
        <v>2017</v>
      </c>
      <c r="C320" t="n">
        <v>10</v>
      </c>
      <c r="D320" t="n">
        <v>11</v>
      </c>
      <c r="E320" t="inlineStr">
        <is>
          <t>2017-PACO</t>
        </is>
      </c>
      <c r="F320" t="inlineStr">
        <is>
          <t>Panthers</t>
        </is>
      </c>
    </row>
    <row r="321">
      <c r="A321" t="inlineStr">
        <is>
          <t>2017-R11-P02</t>
        </is>
      </c>
      <c r="B321" t="n">
        <v>2017</v>
      </c>
      <c r="C321" t="n">
        <v>11</v>
      </c>
      <c r="D321" t="n">
        <v>2</v>
      </c>
      <c r="E321" t="inlineStr">
        <is>
          <t>2017-PACO</t>
        </is>
      </c>
      <c r="F321" t="inlineStr">
        <is>
          <t>Ben Roethlisberger</t>
        </is>
      </c>
    </row>
    <row r="322">
      <c r="A322" t="inlineStr">
        <is>
          <t>2017-R11-P05</t>
        </is>
      </c>
      <c r="B322" t="n">
        <v>2017</v>
      </c>
      <c r="C322" t="n">
        <v>11</v>
      </c>
      <c r="D322" t="n">
        <v>5</v>
      </c>
      <c r="E322" t="inlineStr">
        <is>
          <t>2017-VARO</t>
        </is>
      </c>
      <c r="F322" t="inlineStr">
        <is>
          <t>Carson Wentz</t>
        </is>
      </c>
    </row>
    <row r="323">
      <c r="A323" t="inlineStr">
        <is>
          <t>2017-R11-P06</t>
        </is>
      </c>
      <c r="B323" t="n">
        <v>2017</v>
      </c>
      <c r="C323" t="n">
        <v>11</v>
      </c>
      <c r="D323" t="n">
        <v>6</v>
      </c>
      <c r="E323" t="inlineStr">
        <is>
          <t>2017-EMAN</t>
        </is>
      </c>
      <c r="F323" t="inlineStr">
        <is>
          <t>Cardinals</t>
        </is>
      </c>
    </row>
    <row r="324">
      <c r="A324" t="inlineStr">
        <is>
          <t>2017-R11-P08</t>
        </is>
      </c>
      <c r="B324" t="n">
        <v>2017</v>
      </c>
      <c r="C324" t="n">
        <v>11</v>
      </c>
      <c r="D324" t="n">
        <v>8</v>
      </c>
      <c r="E324" t="inlineStr">
        <is>
          <t>2017-LDV</t>
        </is>
      </c>
      <c r="F324" t="inlineStr">
        <is>
          <t>Eli Manning</t>
        </is>
      </c>
    </row>
    <row r="325">
      <c r="A325" t="inlineStr">
        <is>
          <t>2017-R11-P10</t>
        </is>
      </c>
      <c r="B325" t="n">
        <v>2017</v>
      </c>
      <c r="C325" t="n">
        <v>11</v>
      </c>
      <c r="D325" t="n">
        <v>10</v>
      </c>
      <c r="E325" t="inlineStr">
        <is>
          <t>2017-TONYCLIF</t>
        </is>
      </c>
      <c r="F325" t="inlineStr">
        <is>
          <t>Andy Dalton</t>
        </is>
      </c>
    </row>
    <row r="326">
      <c r="A326" t="inlineStr">
        <is>
          <t>2017-R11-P11</t>
        </is>
      </c>
      <c r="B326" t="n">
        <v>2017</v>
      </c>
      <c r="C326" t="n">
        <v>11</v>
      </c>
      <c r="D326" t="n">
        <v>11</v>
      </c>
      <c r="E326" t="inlineStr">
        <is>
          <t>2017-ALEXAODE</t>
        </is>
      </c>
      <c r="F326" t="inlineStr">
        <is>
          <t>Jonathan Stewart</t>
        </is>
      </c>
    </row>
    <row r="327">
      <c r="A327" t="inlineStr">
        <is>
          <t>2017-R11-P12</t>
        </is>
      </c>
      <c r="B327" t="n">
        <v>2017</v>
      </c>
      <c r="C327" t="n">
        <v>11</v>
      </c>
      <c r="D327" t="n">
        <v>12</v>
      </c>
      <c r="E327" t="inlineStr">
        <is>
          <t>2017-ISAROD</t>
        </is>
      </c>
      <c r="F327" t="inlineStr">
        <is>
          <t>Will Fuller V</t>
        </is>
      </c>
    </row>
    <row r="328">
      <c r="A328" t="inlineStr">
        <is>
          <t>2017-R12-P01</t>
        </is>
      </c>
      <c r="B328" t="n">
        <v>2017</v>
      </c>
      <c r="C328" t="n">
        <v>12</v>
      </c>
      <c r="D328" t="n">
        <v>1</v>
      </c>
      <c r="E328" t="inlineStr">
        <is>
          <t>2017-ISAROD</t>
        </is>
      </c>
      <c r="F328" t="inlineStr">
        <is>
          <t>Adam Vinatieri</t>
        </is>
      </c>
    </row>
    <row r="329">
      <c r="A329" t="inlineStr">
        <is>
          <t>2017-R12-P02</t>
        </is>
      </c>
      <c r="B329" t="n">
        <v>2017</v>
      </c>
      <c r="C329" t="n">
        <v>12</v>
      </c>
      <c r="D329" t="n">
        <v>2</v>
      </c>
      <c r="E329" t="inlineStr">
        <is>
          <t>2017-ALEXAODE</t>
        </is>
      </c>
      <c r="F329" t="inlineStr">
        <is>
          <t>Jeremy Maclin</t>
        </is>
      </c>
    </row>
    <row r="330">
      <c r="A330" t="inlineStr">
        <is>
          <t>2017-R12-P03</t>
        </is>
      </c>
      <c r="B330" t="n">
        <v>2017</v>
      </c>
      <c r="C330" t="n">
        <v>12</v>
      </c>
      <c r="D330" t="n">
        <v>3</v>
      </c>
      <c r="E330" t="inlineStr">
        <is>
          <t>2017-TONYCLIF</t>
        </is>
      </c>
      <c r="F330" t="inlineStr">
        <is>
          <t>Giants</t>
        </is>
      </c>
    </row>
    <row r="331">
      <c r="A331" t="inlineStr">
        <is>
          <t>2017-R12-P05</t>
        </is>
      </c>
      <c r="B331" t="n">
        <v>2017</v>
      </c>
      <c r="C331" t="n">
        <v>12</v>
      </c>
      <c r="D331" t="n">
        <v>5</v>
      </c>
      <c r="E331" t="inlineStr">
        <is>
          <t>2017-LDV</t>
        </is>
      </c>
      <c r="F331" t="inlineStr">
        <is>
          <t>Phil Dawson</t>
        </is>
      </c>
    </row>
    <row r="332">
      <c r="A332" t="inlineStr">
        <is>
          <t>2017-R12-P07</t>
        </is>
      </c>
      <c r="B332" t="n">
        <v>2017</v>
      </c>
      <c r="C332" t="n">
        <v>12</v>
      </c>
      <c r="D332" t="n">
        <v>7</v>
      </c>
      <c r="E332" t="inlineStr">
        <is>
          <t>2017-EMAN</t>
        </is>
      </c>
      <c r="F332" t="inlineStr">
        <is>
          <t>Sebastian Janikowski</t>
        </is>
      </c>
    </row>
    <row r="333">
      <c r="A333" t="inlineStr">
        <is>
          <t>2017-R12-P08</t>
        </is>
      </c>
      <c r="B333" t="n">
        <v>2017</v>
      </c>
      <c r="C333" t="n">
        <v>12</v>
      </c>
      <c r="D333" t="n">
        <v>8</v>
      </c>
      <c r="E333" t="inlineStr">
        <is>
          <t>2017-VARO</t>
        </is>
      </c>
      <c r="F333" t="inlineStr">
        <is>
          <t>Julius Thomas</t>
        </is>
      </c>
    </row>
    <row r="334">
      <c r="A334" t="inlineStr">
        <is>
          <t>2017-R12-P11</t>
        </is>
      </c>
      <c r="B334" t="n">
        <v>2017</v>
      </c>
      <c r="C334" t="n">
        <v>12</v>
      </c>
      <c r="D334" t="n">
        <v>11</v>
      </c>
      <c r="E334" t="inlineStr">
        <is>
          <t>2017-PACO</t>
        </is>
      </c>
      <c r="F334" t="inlineStr">
        <is>
          <t>Duke Johnson</t>
        </is>
      </c>
    </row>
    <row r="335">
      <c r="A335" t="inlineStr">
        <is>
          <t>2017-R13-P02</t>
        </is>
      </c>
      <c r="B335" t="n">
        <v>2017</v>
      </c>
      <c r="C335" t="n">
        <v>13</v>
      </c>
      <c r="D335" t="n">
        <v>2</v>
      </c>
      <c r="E335" t="inlineStr">
        <is>
          <t>2017-PACO</t>
        </is>
      </c>
      <c r="F335" t="inlineStr">
        <is>
          <t>Ryan Mathews</t>
        </is>
      </c>
    </row>
    <row r="336">
      <c r="A336" t="inlineStr">
        <is>
          <t>2017-R13-P05</t>
        </is>
      </c>
      <c r="B336" t="n">
        <v>2017</v>
      </c>
      <c r="C336" t="n">
        <v>13</v>
      </c>
      <c r="D336" t="n">
        <v>5</v>
      </c>
      <c r="E336" t="inlineStr">
        <is>
          <t>2017-VARO</t>
        </is>
      </c>
      <c r="F336" t="inlineStr">
        <is>
          <t>Mason Crosby</t>
        </is>
      </c>
    </row>
    <row r="337">
      <c r="A337" t="inlineStr">
        <is>
          <t>2017-R13-P06</t>
        </is>
      </c>
      <c r="B337" t="n">
        <v>2017</v>
      </c>
      <c r="C337" t="n">
        <v>13</v>
      </c>
      <c r="D337" t="n">
        <v>6</v>
      </c>
      <c r="E337" t="inlineStr">
        <is>
          <t>2017-EMAN</t>
        </is>
      </c>
      <c r="F337" t="inlineStr">
        <is>
          <t>Brandon LaFell</t>
        </is>
      </c>
    </row>
    <row r="338">
      <c r="A338" t="inlineStr">
        <is>
          <t>2017-R13-P08</t>
        </is>
      </c>
      <c r="B338" t="n">
        <v>2017</v>
      </c>
      <c r="C338" t="n">
        <v>13</v>
      </c>
      <c r="D338" t="n">
        <v>8</v>
      </c>
      <c r="E338" t="inlineStr">
        <is>
          <t>2017-LDV</t>
        </is>
      </c>
      <c r="F338" t="inlineStr">
        <is>
          <t>DeAndre Washington</t>
        </is>
      </c>
    </row>
    <row r="339">
      <c r="A339" t="inlineStr">
        <is>
          <t>2017-R13-P10</t>
        </is>
      </c>
      <c r="B339" t="n">
        <v>2017</v>
      </c>
      <c r="C339" t="n">
        <v>13</v>
      </c>
      <c r="D339" t="n">
        <v>10</v>
      </c>
      <c r="E339" t="inlineStr">
        <is>
          <t>2017-TONYCLIF</t>
        </is>
      </c>
      <c r="F339" t="inlineStr">
        <is>
          <t>Matt Prater</t>
        </is>
      </c>
    </row>
    <row r="340">
      <c r="A340" t="inlineStr">
        <is>
          <t>2017-R13-P11</t>
        </is>
      </c>
      <c r="B340" t="n">
        <v>2017</v>
      </c>
      <c r="C340" t="n">
        <v>13</v>
      </c>
      <c r="D340" t="n">
        <v>11</v>
      </c>
      <c r="E340" t="inlineStr">
        <is>
          <t>2017-ALEXAODE</t>
        </is>
      </c>
      <c r="F340" t="inlineStr">
        <is>
          <t>Adam Thielen</t>
        </is>
      </c>
    </row>
    <row r="341">
      <c r="A341" t="inlineStr">
        <is>
          <t>2017-R13-P12</t>
        </is>
      </c>
      <c r="B341" t="n">
        <v>2017</v>
      </c>
      <c r="C341" t="n">
        <v>13</v>
      </c>
      <c r="D341" t="n">
        <v>12</v>
      </c>
      <c r="E341" t="inlineStr">
        <is>
          <t>2017-ISAROD</t>
        </is>
      </c>
      <c r="F341" t="inlineStr">
        <is>
          <t>Alex Smith</t>
        </is>
      </c>
    </row>
    <row r="342">
      <c r="A342" t="inlineStr">
        <is>
          <t>2017-R14-P01</t>
        </is>
      </c>
      <c r="B342" t="n">
        <v>2017</v>
      </c>
      <c r="C342" t="n">
        <v>14</v>
      </c>
      <c r="D342" t="n">
        <v>1</v>
      </c>
      <c r="E342" t="inlineStr">
        <is>
          <t>2017-ISAROD</t>
        </is>
      </c>
      <c r="F342" t="inlineStr">
        <is>
          <t>Damien Williams</t>
        </is>
      </c>
    </row>
    <row r="343">
      <c r="A343" t="inlineStr">
        <is>
          <t>2017-R14-P02</t>
        </is>
      </c>
      <c r="B343" t="n">
        <v>2017</v>
      </c>
      <c r="C343" t="n">
        <v>14</v>
      </c>
      <c r="D343" t="n">
        <v>2</v>
      </c>
      <c r="E343" t="inlineStr">
        <is>
          <t>2017-ALEXAODE</t>
        </is>
      </c>
      <c r="F343" t="inlineStr">
        <is>
          <t>Falcons</t>
        </is>
      </c>
    </row>
    <row r="344">
      <c r="A344" t="inlineStr">
        <is>
          <t>2017-R14-P03</t>
        </is>
      </c>
      <c r="B344" t="n">
        <v>2017</v>
      </c>
      <c r="C344" t="n">
        <v>14</v>
      </c>
      <c r="D344" t="n">
        <v>3</v>
      </c>
      <c r="E344" t="inlineStr">
        <is>
          <t>2017-TONYCLIF</t>
        </is>
      </c>
      <c r="F344" t="inlineStr">
        <is>
          <t>Darren Sproles</t>
        </is>
      </c>
    </row>
    <row r="345">
      <c r="A345" t="inlineStr">
        <is>
          <t>2017-R14-P05</t>
        </is>
      </c>
      <c r="B345" t="n">
        <v>2017</v>
      </c>
      <c r="C345" t="n">
        <v>14</v>
      </c>
      <c r="D345" t="n">
        <v>5</v>
      </c>
      <c r="E345" t="inlineStr">
        <is>
          <t>2017-LDV</t>
        </is>
      </c>
      <c r="F345" t="inlineStr">
        <is>
          <t>Sterling Shepard</t>
        </is>
      </c>
    </row>
    <row r="346">
      <c r="A346" t="inlineStr">
        <is>
          <t>2017-R14-P07</t>
        </is>
      </c>
      <c r="B346" t="n">
        <v>2017</v>
      </c>
      <c r="C346" t="n">
        <v>14</v>
      </c>
      <c r="D346" t="n">
        <v>7</v>
      </c>
      <c r="E346" t="inlineStr">
        <is>
          <t>2017-EMAN</t>
        </is>
      </c>
      <c r="F346" t="inlineStr">
        <is>
          <t>Victor Cruz</t>
        </is>
      </c>
    </row>
    <row r="347">
      <c r="A347" t="inlineStr">
        <is>
          <t>2017-R14-P08</t>
        </is>
      </c>
      <c r="B347" t="n">
        <v>2017</v>
      </c>
      <c r="C347" t="n">
        <v>14</v>
      </c>
      <c r="D347" t="n">
        <v>8</v>
      </c>
      <c r="E347" t="inlineStr">
        <is>
          <t>2017-VARO</t>
        </is>
      </c>
      <c r="F347" t="inlineStr">
        <is>
          <t>Marvin Jones Jr.</t>
        </is>
      </c>
    </row>
    <row r="348">
      <c r="A348" t="inlineStr">
        <is>
          <t>2017-R14-P11</t>
        </is>
      </c>
      <c r="B348" t="n">
        <v>2017</v>
      </c>
      <c r="C348" t="n">
        <v>14</v>
      </c>
      <c r="D348" t="n">
        <v>11</v>
      </c>
      <c r="E348" t="inlineStr">
        <is>
          <t>2017-PACO</t>
        </is>
      </c>
      <c r="F348" t="inlineStr">
        <is>
          <t>Torrey Smith</t>
        </is>
      </c>
    </row>
    <row r="349">
      <c r="A349" t="inlineStr">
        <is>
          <t>2018-R01-P02</t>
        </is>
      </c>
      <c r="B349" t="n">
        <v>2018</v>
      </c>
      <c r="C349" t="n">
        <v>1</v>
      </c>
      <c r="D349" t="n">
        <v>2</v>
      </c>
      <c r="E349" t="inlineStr">
        <is>
          <t>2018-HUERO</t>
        </is>
      </c>
      <c r="F349" t="inlineStr">
        <is>
          <t>Ezekiel Elliott</t>
        </is>
      </c>
    </row>
    <row r="350">
      <c r="A350" t="inlineStr">
        <is>
          <t>2018-R01-P04</t>
        </is>
      </c>
      <c r="B350" t="n">
        <v>2018</v>
      </c>
      <c r="C350" t="n">
        <v>1</v>
      </c>
      <c r="D350" t="n">
        <v>4</v>
      </c>
      <c r="E350" t="inlineStr">
        <is>
          <t>2018-EMAN</t>
        </is>
      </c>
      <c r="F350" t="inlineStr">
        <is>
          <t>David Johnson</t>
        </is>
      </c>
    </row>
    <row r="351">
      <c r="A351" t="inlineStr">
        <is>
          <t>2018-R01-P05</t>
        </is>
      </c>
      <c r="B351" t="n">
        <v>2018</v>
      </c>
      <c r="C351" t="n">
        <v>1</v>
      </c>
      <c r="D351" t="n">
        <v>5</v>
      </c>
      <c r="E351" t="inlineStr">
        <is>
          <t>2018-LDV</t>
        </is>
      </c>
      <c r="F351" t="inlineStr">
        <is>
          <t>Saquon Barkley</t>
        </is>
      </c>
    </row>
    <row r="352">
      <c r="A352" t="inlineStr">
        <is>
          <t>2018-R01-P07</t>
        </is>
      </c>
      <c r="B352" t="n">
        <v>2018</v>
      </c>
      <c r="C352" t="n">
        <v>1</v>
      </c>
      <c r="D352" t="n">
        <v>7</v>
      </c>
      <c r="E352" t="inlineStr">
        <is>
          <t>2018-ALEXAODE</t>
        </is>
      </c>
      <c r="F352" t="inlineStr">
        <is>
          <t>Antonio Brown</t>
        </is>
      </c>
    </row>
    <row r="353">
      <c r="A353" t="inlineStr">
        <is>
          <t>2018-R01-P09</t>
        </is>
      </c>
      <c r="B353" t="n">
        <v>2018</v>
      </c>
      <c r="C353" t="n">
        <v>1</v>
      </c>
      <c r="D353" t="n">
        <v>9</v>
      </c>
      <c r="E353" t="inlineStr">
        <is>
          <t>2018-TONYCLIF</t>
        </is>
      </c>
      <c r="F353" t="inlineStr">
        <is>
          <t>Leonard Fournette</t>
        </is>
      </c>
    </row>
    <row r="354">
      <c r="A354" t="inlineStr">
        <is>
          <t>2018-R01-P10</t>
        </is>
      </c>
      <c r="B354" t="n">
        <v>2018</v>
      </c>
      <c r="C354" t="n">
        <v>1</v>
      </c>
      <c r="D354" t="n">
        <v>10</v>
      </c>
      <c r="E354" t="inlineStr">
        <is>
          <t>2018-ISAROD</t>
        </is>
      </c>
      <c r="F354" t="inlineStr">
        <is>
          <t>DeAndre Hopkins</t>
        </is>
      </c>
    </row>
    <row r="355">
      <c r="A355" t="inlineStr">
        <is>
          <t>2018-R02-P03</t>
        </is>
      </c>
      <c r="B355" t="n">
        <v>2018</v>
      </c>
      <c r="C355" t="n">
        <v>2</v>
      </c>
      <c r="D355" t="n">
        <v>3</v>
      </c>
      <c r="E355" t="inlineStr">
        <is>
          <t>2018-ISAROD</t>
        </is>
      </c>
      <c r="F355" t="inlineStr">
        <is>
          <t>Christian McCaffrey</t>
        </is>
      </c>
    </row>
    <row r="356">
      <c r="A356" t="inlineStr">
        <is>
          <t>2018-R02-P04</t>
        </is>
      </c>
      <c r="B356" t="n">
        <v>2018</v>
      </c>
      <c r="C356" t="n">
        <v>2</v>
      </c>
      <c r="D356" t="n">
        <v>4</v>
      </c>
      <c r="E356" t="inlineStr">
        <is>
          <t>2018-TONYCLIF</t>
        </is>
      </c>
      <c r="F356" t="inlineStr">
        <is>
          <t>Devonta Freeman</t>
        </is>
      </c>
    </row>
    <row r="357">
      <c r="A357" t="inlineStr">
        <is>
          <t>2018-R02-P06</t>
        </is>
      </c>
      <c r="B357" t="n">
        <v>2018</v>
      </c>
      <c r="C357" t="n">
        <v>2</v>
      </c>
      <c r="D357" t="n">
        <v>6</v>
      </c>
      <c r="E357" t="inlineStr">
        <is>
          <t>2018-ALEXAODE</t>
        </is>
      </c>
      <c r="F357" t="inlineStr">
        <is>
          <t>Rob Gronkowski</t>
        </is>
      </c>
    </row>
    <row r="358">
      <c r="A358" t="inlineStr">
        <is>
          <t>2018-R02-P08</t>
        </is>
      </c>
      <c r="B358" t="n">
        <v>2018</v>
      </c>
      <c r="C358" t="n">
        <v>2</v>
      </c>
      <c r="D358" t="n">
        <v>8</v>
      </c>
      <c r="E358" t="inlineStr">
        <is>
          <t>2018-LDV</t>
        </is>
      </c>
      <c r="F358" t="inlineStr">
        <is>
          <t>Travis Kelce</t>
        </is>
      </c>
    </row>
    <row r="359">
      <c r="A359" t="inlineStr">
        <is>
          <t>2018-R02-P09</t>
        </is>
      </c>
      <c r="B359" t="n">
        <v>2018</v>
      </c>
      <c r="C359" t="n">
        <v>2</v>
      </c>
      <c r="D359" t="n">
        <v>9</v>
      </c>
      <c r="E359" t="inlineStr">
        <is>
          <t>2018-EMAN</t>
        </is>
      </c>
      <c r="F359" t="inlineStr">
        <is>
          <t>Davante Adams</t>
        </is>
      </c>
    </row>
    <row r="360">
      <c r="A360" t="inlineStr">
        <is>
          <t>2018-R02-P11</t>
        </is>
      </c>
      <c r="B360" t="n">
        <v>2018</v>
      </c>
      <c r="C360" t="n">
        <v>2</v>
      </c>
      <c r="D360" t="n">
        <v>11</v>
      </c>
      <c r="E360" t="inlineStr">
        <is>
          <t>2018-HUERO</t>
        </is>
      </c>
      <c r="F360" t="inlineStr">
        <is>
          <t>Keenan Allen</t>
        </is>
      </c>
    </row>
    <row r="361">
      <c r="A361" t="inlineStr">
        <is>
          <t>2018-R03-P02</t>
        </is>
      </c>
      <c r="B361" t="n">
        <v>2018</v>
      </c>
      <c r="C361" t="n">
        <v>3</v>
      </c>
      <c r="D361" t="n">
        <v>2</v>
      </c>
      <c r="E361" t="inlineStr">
        <is>
          <t>2018-HUERO</t>
        </is>
      </c>
      <c r="F361" t="inlineStr">
        <is>
          <t>Mike Evans</t>
        </is>
      </c>
    </row>
    <row r="362">
      <c r="A362" t="inlineStr">
        <is>
          <t>2018-R03-P04</t>
        </is>
      </c>
      <c r="B362" t="n">
        <v>2018</v>
      </c>
      <c r="C362" t="n">
        <v>3</v>
      </c>
      <c r="D362" t="n">
        <v>4</v>
      </c>
      <c r="E362" t="inlineStr">
        <is>
          <t>2018-EMAN</t>
        </is>
      </c>
      <c r="F362" t="inlineStr">
        <is>
          <t>Stefon Diggs</t>
        </is>
      </c>
    </row>
    <row r="363">
      <c r="A363" t="inlineStr">
        <is>
          <t>2018-R03-P05</t>
        </is>
      </c>
      <c r="B363" t="n">
        <v>2018</v>
      </c>
      <c r="C363" t="n">
        <v>3</v>
      </c>
      <c r="D363" t="n">
        <v>5</v>
      </c>
      <c r="E363" t="inlineStr">
        <is>
          <t>2018-LDV</t>
        </is>
      </c>
      <c r="F363" t="inlineStr">
        <is>
          <t>Larry Fitzgerald</t>
        </is>
      </c>
    </row>
    <row r="364">
      <c r="A364" t="inlineStr">
        <is>
          <t>2018-R03-P07</t>
        </is>
      </c>
      <c r="B364" t="n">
        <v>2018</v>
      </c>
      <c r="C364" t="n">
        <v>3</v>
      </c>
      <c r="D364" t="n">
        <v>7</v>
      </c>
      <c r="E364" t="inlineStr">
        <is>
          <t>2018-ALEXAODE</t>
        </is>
      </c>
      <c r="F364" t="inlineStr">
        <is>
          <t>Kenyan Drake</t>
        </is>
      </c>
    </row>
    <row r="365">
      <c r="A365" t="inlineStr">
        <is>
          <t>2018-R03-P09</t>
        </is>
      </c>
      <c r="B365" t="n">
        <v>2018</v>
      </c>
      <c r="C365" t="n">
        <v>3</v>
      </c>
      <c r="D365" t="n">
        <v>9</v>
      </c>
      <c r="E365" t="inlineStr">
        <is>
          <t>2018-TONYCLIF</t>
        </is>
      </c>
      <c r="F365" t="inlineStr">
        <is>
          <t>Zach Ertz</t>
        </is>
      </c>
    </row>
    <row r="366">
      <c r="A366" t="inlineStr">
        <is>
          <t>2018-R03-P10</t>
        </is>
      </c>
      <c r="B366" t="n">
        <v>2018</v>
      </c>
      <c r="C366" t="n">
        <v>3</v>
      </c>
      <c r="D366" t="n">
        <v>10</v>
      </c>
      <c r="E366" t="inlineStr">
        <is>
          <t>2018-ISAROD</t>
        </is>
      </c>
      <c r="F366" t="inlineStr">
        <is>
          <t>T.Y. Hilton</t>
        </is>
      </c>
    </row>
    <row r="367">
      <c r="A367" t="inlineStr">
        <is>
          <t>2018-R04-P03</t>
        </is>
      </c>
      <c r="B367" t="n">
        <v>2018</v>
      </c>
      <c r="C367" t="n">
        <v>4</v>
      </c>
      <c r="D367" t="n">
        <v>3</v>
      </c>
      <c r="E367" t="inlineStr">
        <is>
          <t>2018-ISAROD</t>
        </is>
      </c>
      <c r="F367" t="inlineStr">
        <is>
          <t>Mark Ingram II</t>
        </is>
      </c>
    </row>
    <row r="368">
      <c r="A368" t="inlineStr">
        <is>
          <t>2018-R04-P04</t>
        </is>
      </c>
      <c r="B368" t="n">
        <v>2018</v>
      </c>
      <c r="C368" t="n">
        <v>4</v>
      </c>
      <c r="D368" t="n">
        <v>4</v>
      </c>
      <c r="E368" t="inlineStr">
        <is>
          <t>2018-TONYCLIF</t>
        </is>
      </c>
      <c r="F368" t="inlineStr">
        <is>
          <t>Cam Newton</t>
        </is>
      </c>
    </row>
    <row r="369">
      <c r="A369" t="inlineStr">
        <is>
          <t>2018-R04-P06</t>
        </is>
      </c>
      <c r="B369" t="n">
        <v>2018</v>
      </c>
      <c r="C369" t="n">
        <v>4</v>
      </c>
      <c r="D369" t="n">
        <v>6</v>
      </c>
      <c r="E369" t="inlineStr">
        <is>
          <t>2018-ALEXAODE</t>
        </is>
      </c>
      <c r="F369" t="inlineStr">
        <is>
          <t>Carlos Hyde</t>
        </is>
      </c>
    </row>
    <row r="370">
      <c r="A370" t="inlineStr">
        <is>
          <t>2018-R04-P08</t>
        </is>
      </c>
      <c r="B370" t="n">
        <v>2018</v>
      </c>
      <c r="C370" t="n">
        <v>4</v>
      </c>
      <c r="D370" t="n">
        <v>8</v>
      </c>
      <c r="E370" t="inlineStr">
        <is>
          <t>2018-LDV</t>
        </is>
      </c>
      <c r="F370" t="inlineStr">
        <is>
          <t>Marshawn Lynch</t>
        </is>
      </c>
    </row>
    <row r="371">
      <c r="A371" t="inlineStr">
        <is>
          <t>2018-R04-P09</t>
        </is>
      </c>
      <c r="B371" t="n">
        <v>2018</v>
      </c>
      <c r="C371" t="n">
        <v>4</v>
      </c>
      <c r="D371" t="n">
        <v>9</v>
      </c>
      <c r="E371" t="inlineStr">
        <is>
          <t>2018-EMAN</t>
        </is>
      </c>
      <c r="F371" t="inlineStr">
        <is>
          <t>Tom Brady</t>
        </is>
      </c>
    </row>
    <row r="372">
      <c r="A372" t="inlineStr">
        <is>
          <t>2018-R04-P11</t>
        </is>
      </c>
      <c r="B372" t="n">
        <v>2018</v>
      </c>
      <c r="C372" t="n">
        <v>4</v>
      </c>
      <c r="D372" t="n">
        <v>11</v>
      </c>
      <c r="E372" t="inlineStr">
        <is>
          <t>2018-HUERO</t>
        </is>
      </c>
      <c r="F372" t="inlineStr">
        <is>
          <t>Josh Gordon</t>
        </is>
      </c>
    </row>
    <row r="373">
      <c r="A373" t="inlineStr">
        <is>
          <t>2018-R05-P02</t>
        </is>
      </c>
      <c r="B373" t="n">
        <v>2018</v>
      </c>
      <c r="C373" t="n">
        <v>5</v>
      </c>
      <c r="D373" t="n">
        <v>2</v>
      </c>
      <c r="E373" t="inlineStr">
        <is>
          <t>2018-HUERO</t>
        </is>
      </c>
      <c r="F373" t="inlineStr">
        <is>
          <t>Kerryon Johnson</t>
        </is>
      </c>
    </row>
    <row r="374">
      <c r="A374" t="inlineStr">
        <is>
          <t>2018-R05-P04</t>
        </is>
      </c>
      <c r="B374" t="n">
        <v>2018</v>
      </c>
      <c r="C374" t="n">
        <v>5</v>
      </c>
      <c r="D374" t="n">
        <v>4</v>
      </c>
      <c r="E374" t="inlineStr">
        <is>
          <t>2018-EMAN</t>
        </is>
      </c>
      <c r="F374" t="inlineStr">
        <is>
          <t>Trey Burton</t>
        </is>
      </c>
    </row>
    <row r="375">
      <c r="A375" t="inlineStr">
        <is>
          <t>2018-R05-P05</t>
        </is>
      </c>
      <c r="B375" t="n">
        <v>2018</v>
      </c>
      <c r="C375" t="n">
        <v>5</v>
      </c>
      <c r="D375" t="n">
        <v>5</v>
      </c>
      <c r="E375" t="inlineStr">
        <is>
          <t>2018-LDV</t>
        </is>
      </c>
      <c r="F375" t="inlineStr">
        <is>
          <t>Corey Davis</t>
        </is>
      </c>
    </row>
    <row r="376">
      <c r="A376" t="inlineStr">
        <is>
          <t>2018-R05-P07</t>
        </is>
      </c>
      <c r="B376" t="n">
        <v>2018</v>
      </c>
      <c r="C376" t="n">
        <v>5</v>
      </c>
      <c r="D376" t="n">
        <v>7</v>
      </c>
      <c r="E376" t="inlineStr">
        <is>
          <t>2018-ALEXAODE</t>
        </is>
      </c>
      <c r="F376" t="inlineStr">
        <is>
          <t>Marlon Mack</t>
        </is>
      </c>
    </row>
    <row r="377">
      <c r="A377" t="inlineStr">
        <is>
          <t>2018-R05-P09</t>
        </is>
      </c>
      <c r="B377" t="n">
        <v>2018</v>
      </c>
      <c r="C377" t="n">
        <v>5</v>
      </c>
      <c r="D377" t="n">
        <v>9</v>
      </c>
      <c r="E377" t="inlineStr">
        <is>
          <t>2018-TONYCLIF</t>
        </is>
      </c>
      <c r="F377" t="inlineStr">
        <is>
          <t>Chris Hogan</t>
        </is>
      </c>
    </row>
    <row r="378">
      <c r="A378" t="inlineStr">
        <is>
          <t>2018-R05-P10</t>
        </is>
      </c>
      <c r="B378" t="n">
        <v>2018</v>
      </c>
      <c r="C378" t="n">
        <v>5</v>
      </c>
      <c r="D378" t="n">
        <v>10</v>
      </c>
      <c r="E378" t="inlineStr">
        <is>
          <t>2018-ISAROD</t>
        </is>
      </c>
      <c r="F378" t="inlineStr">
        <is>
          <t>Will Fuller V</t>
        </is>
      </c>
    </row>
    <row r="379">
      <c r="A379" t="inlineStr">
        <is>
          <t>2018-R06-P03</t>
        </is>
      </c>
      <c r="B379" t="n">
        <v>2018</v>
      </c>
      <c r="C379" t="n">
        <v>6</v>
      </c>
      <c r="D379" t="n">
        <v>3</v>
      </c>
      <c r="E379" t="inlineStr">
        <is>
          <t>2018-ISAROD</t>
        </is>
      </c>
      <c r="F379" t="inlineStr">
        <is>
          <t>Delanie Walker</t>
        </is>
      </c>
    </row>
    <row r="380">
      <c r="A380" t="inlineStr">
        <is>
          <t>2018-R06-P04</t>
        </is>
      </c>
      <c r="B380" t="n">
        <v>2018</v>
      </c>
      <c r="C380" t="n">
        <v>6</v>
      </c>
      <c r="D380" t="n">
        <v>4</v>
      </c>
      <c r="E380" t="inlineStr">
        <is>
          <t>2018-TONYCLIF</t>
        </is>
      </c>
      <c r="F380" t="inlineStr">
        <is>
          <t>Marquise Goodwin</t>
        </is>
      </c>
    </row>
    <row r="381">
      <c r="A381" t="inlineStr">
        <is>
          <t>2018-R06-P06</t>
        </is>
      </c>
      <c r="B381" t="n">
        <v>2018</v>
      </c>
      <c r="C381" t="n">
        <v>6</v>
      </c>
      <c r="D381" t="n">
        <v>6</v>
      </c>
      <c r="E381" t="inlineStr">
        <is>
          <t>2018-ALEXAODE</t>
        </is>
      </c>
      <c r="F381" t="inlineStr">
        <is>
          <t>Drew Brees</t>
        </is>
      </c>
    </row>
    <row r="382">
      <c r="A382" t="inlineStr">
        <is>
          <t>2018-R06-P08</t>
        </is>
      </c>
      <c r="B382" t="n">
        <v>2018</v>
      </c>
      <c r="C382" t="n">
        <v>6</v>
      </c>
      <c r="D382" t="n">
        <v>8</v>
      </c>
      <c r="E382" t="inlineStr">
        <is>
          <t>2018-LDV</t>
        </is>
      </c>
      <c r="F382" t="inlineStr">
        <is>
          <t>Alshon Jeffery</t>
        </is>
      </c>
    </row>
    <row r="383">
      <c r="A383" t="inlineStr">
        <is>
          <t>2018-R06-P09</t>
        </is>
      </c>
      <c r="B383" t="n">
        <v>2018</v>
      </c>
      <c r="C383" t="n">
        <v>6</v>
      </c>
      <c r="D383" t="n">
        <v>9</v>
      </c>
      <c r="E383" t="inlineStr">
        <is>
          <t>2018-EMAN</t>
        </is>
      </c>
      <c r="F383" t="inlineStr">
        <is>
          <t>Greg Zuerlein</t>
        </is>
      </c>
    </row>
    <row r="384">
      <c r="A384" t="inlineStr">
        <is>
          <t>2018-R06-P11</t>
        </is>
      </c>
      <c r="B384" t="n">
        <v>2018</v>
      </c>
      <c r="C384" t="n">
        <v>6</v>
      </c>
      <c r="D384" t="n">
        <v>11</v>
      </c>
      <c r="E384" t="inlineStr">
        <is>
          <t>2018-HUERO</t>
        </is>
      </c>
      <c r="F384" t="inlineStr">
        <is>
          <t>Allen Robinson</t>
        </is>
      </c>
    </row>
    <row r="385">
      <c r="A385" t="inlineStr">
        <is>
          <t>2018-R07-P02</t>
        </is>
      </c>
      <c r="B385" t="n">
        <v>2018</v>
      </c>
      <c r="C385" t="n">
        <v>7</v>
      </c>
      <c r="D385" t="n">
        <v>2</v>
      </c>
      <c r="E385" t="inlineStr">
        <is>
          <t>2018-HUERO</t>
        </is>
      </c>
      <c r="F385" t="inlineStr">
        <is>
          <t>David Njoku</t>
        </is>
      </c>
    </row>
    <row r="386">
      <c r="A386" t="inlineStr">
        <is>
          <t>2018-R07-P04</t>
        </is>
      </c>
      <c r="B386" t="n">
        <v>2018</v>
      </c>
      <c r="C386" t="n">
        <v>7</v>
      </c>
      <c r="D386" t="n">
        <v>4</v>
      </c>
      <c r="E386" t="inlineStr">
        <is>
          <t>2018-EMAN</t>
        </is>
      </c>
      <c r="F386" t="inlineStr">
        <is>
          <t>Jordy Nelson</t>
        </is>
      </c>
    </row>
    <row r="387">
      <c r="A387" t="inlineStr">
        <is>
          <t>2018-R07-P05</t>
        </is>
      </c>
      <c r="B387" t="n">
        <v>2018</v>
      </c>
      <c r="C387" t="n">
        <v>7</v>
      </c>
      <c r="D387" t="n">
        <v>5</v>
      </c>
      <c r="E387" t="inlineStr">
        <is>
          <t>2018-LDV</t>
        </is>
      </c>
      <c r="F387" t="inlineStr">
        <is>
          <t>Ben Roethlisberger</t>
        </is>
      </c>
    </row>
    <row r="388">
      <c r="A388" t="inlineStr">
        <is>
          <t>2018-R07-P07</t>
        </is>
      </c>
      <c r="B388" t="n">
        <v>2018</v>
      </c>
      <c r="C388" t="n">
        <v>7</v>
      </c>
      <c r="D388" t="n">
        <v>7</v>
      </c>
      <c r="E388" t="inlineStr">
        <is>
          <t>2018-ALEXAODE</t>
        </is>
      </c>
      <c r="F388" t="inlineStr">
        <is>
          <t>Robert Woods</t>
        </is>
      </c>
    </row>
    <row r="389">
      <c r="A389" t="inlineStr">
        <is>
          <t>2018-R07-P09</t>
        </is>
      </c>
      <c r="B389" t="n">
        <v>2018</v>
      </c>
      <c r="C389" t="n">
        <v>7</v>
      </c>
      <c r="D389" t="n">
        <v>9</v>
      </c>
      <c r="E389" t="inlineStr">
        <is>
          <t>2018-TONYCLIF</t>
        </is>
      </c>
      <c r="F389" t="inlineStr">
        <is>
          <t>Carson Wentz</t>
        </is>
      </c>
    </row>
    <row r="390">
      <c r="A390" t="inlineStr">
        <is>
          <t>2018-R07-P10</t>
        </is>
      </c>
      <c r="B390" t="n">
        <v>2018</v>
      </c>
      <c r="C390" t="n">
        <v>7</v>
      </c>
      <c r="D390" t="n">
        <v>10</v>
      </c>
      <c r="E390" t="inlineStr">
        <is>
          <t>2018-ISAROD</t>
        </is>
      </c>
      <c r="F390" t="inlineStr">
        <is>
          <t>Sammy Watkins</t>
        </is>
      </c>
    </row>
    <row r="391">
      <c r="A391" t="inlineStr">
        <is>
          <t>2018-R08-P03</t>
        </is>
      </c>
      <c r="B391" t="n">
        <v>2018</v>
      </c>
      <c r="C391" t="n">
        <v>8</v>
      </c>
      <c r="D391" t="n">
        <v>3</v>
      </c>
      <c r="E391" t="inlineStr">
        <is>
          <t>2018-ISAROD</t>
        </is>
      </c>
      <c r="F391" t="inlineStr">
        <is>
          <t>Jimmy Garoppolo</t>
        </is>
      </c>
    </row>
    <row r="392">
      <c r="A392" t="inlineStr">
        <is>
          <t>2018-R08-P04</t>
        </is>
      </c>
      <c r="B392" t="n">
        <v>2018</v>
      </c>
      <c r="C392" t="n">
        <v>8</v>
      </c>
      <c r="D392" t="n">
        <v>4</v>
      </c>
      <c r="E392" t="inlineStr">
        <is>
          <t>2018-TONYCLIF</t>
        </is>
      </c>
      <c r="F392" t="inlineStr">
        <is>
          <t>Kenneth Barber</t>
        </is>
      </c>
    </row>
    <row r="393">
      <c r="A393" t="inlineStr">
        <is>
          <t>2018-R08-P06</t>
        </is>
      </c>
      <c r="B393" t="n">
        <v>2018</v>
      </c>
      <c r="C393" t="n">
        <v>8</v>
      </c>
      <c r="D393" t="n">
        <v>6</v>
      </c>
      <c r="E393" t="inlineStr">
        <is>
          <t>2018-ALEXAODE</t>
        </is>
      </c>
      <c r="F393" t="inlineStr">
        <is>
          <t>Tarik Cohen</t>
        </is>
      </c>
    </row>
    <row r="394">
      <c r="A394" t="inlineStr">
        <is>
          <t>2018-R08-P08</t>
        </is>
      </c>
      <c r="B394" t="n">
        <v>2018</v>
      </c>
      <c r="C394" t="n">
        <v>8</v>
      </c>
      <c r="D394" t="n">
        <v>8</v>
      </c>
      <c r="E394" t="inlineStr">
        <is>
          <t>2018-LDV</t>
        </is>
      </c>
      <c r="F394" t="inlineStr">
        <is>
          <t>Randall Cobb</t>
        </is>
      </c>
    </row>
    <row r="395">
      <c r="A395" t="inlineStr">
        <is>
          <t>2018-R08-P09</t>
        </is>
      </c>
      <c r="B395" t="n">
        <v>2018</v>
      </c>
      <c r="C395" t="n">
        <v>8</v>
      </c>
      <c r="D395" t="n">
        <v>9</v>
      </c>
      <c r="E395" t="inlineStr">
        <is>
          <t>2018-EMAN</t>
        </is>
      </c>
      <c r="F395" t="inlineStr">
        <is>
          <t>Rams</t>
        </is>
      </c>
    </row>
    <row r="396">
      <c r="A396" t="inlineStr">
        <is>
          <t>2018-R08-P11</t>
        </is>
      </c>
      <c r="B396" t="n">
        <v>2018</v>
      </c>
      <c r="C396" t="n">
        <v>8</v>
      </c>
      <c r="D396" t="n">
        <v>11</v>
      </c>
      <c r="E396" t="inlineStr">
        <is>
          <t>2018-HUERO</t>
        </is>
      </c>
      <c r="F396" t="inlineStr">
        <is>
          <t>Dion Lewis</t>
        </is>
      </c>
    </row>
    <row r="397">
      <c r="A397" t="inlineStr">
        <is>
          <t>2018-R09-P02</t>
        </is>
      </c>
      <c r="B397" t="n">
        <v>2018</v>
      </c>
      <c r="C397" t="n">
        <v>9</v>
      </c>
      <c r="D397" t="n">
        <v>2</v>
      </c>
      <c r="E397" t="inlineStr">
        <is>
          <t>2018-HUERO</t>
        </is>
      </c>
      <c r="F397" t="inlineStr">
        <is>
          <t>Allen Hurns</t>
        </is>
      </c>
    </row>
    <row r="398">
      <c r="A398" t="inlineStr">
        <is>
          <t>2018-R09-P04</t>
        </is>
      </c>
      <c r="B398" t="n">
        <v>2018</v>
      </c>
      <c r="C398" t="n">
        <v>9</v>
      </c>
      <c r="D398" t="n">
        <v>4</v>
      </c>
      <c r="E398" t="inlineStr">
        <is>
          <t>2018-EMAN</t>
        </is>
      </c>
      <c r="F398" t="inlineStr">
        <is>
          <t>Ty Montgomery II</t>
        </is>
      </c>
    </row>
    <row r="399">
      <c r="A399" t="inlineStr">
        <is>
          <t>2018-R09-P05</t>
        </is>
      </c>
      <c r="B399" t="n">
        <v>2018</v>
      </c>
      <c r="C399" t="n">
        <v>9</v>
      </c>
      <c r="D399" t="n">
        <v>5</v>
      </c>
      <c r="E399" t="inlineStr">
        <is>
          <t>2018-LDV</t>
        </is>
      </c>
      <c r="F399" t="inlineStr">
        <is>
          <t>Duke Johnson</t>
        </is>
      </c>
    </row>
    <row r="400">
      <c r="A400" t="inlineStr">
        <is>
          <t>2018-R09-P07</t>
        </is>
      </c>
      <c r="B400" t="n">
        <v>2018</v>
      </c>
      <c r="C400" t="n">
        <v>9</v>
      </c>
      <c r="D400" t="n">
        <v>7</v>
      </c>
      <c r="E400" t="inlineStr">
        <is>
          <t>2018-ALEXAODE</t>
        </is>
      </c>
      <c r="F400" t="inlineStr">
        <is>
          <t>Stephen Gostkowski</t>
        </is>
      </c>
    </row>
    <row r="401">
      <c r="A401" t="inlineStr">
        <is>
          <t>2018-R09-P09</t>
        </is>
      </c>
      <c r="B401" t="n">
        <v>2018</v>
      </c>
      <c r="C401" t="n">
        <v>9</v>
      </c>
      <c r="D401" t="n">
        <v>9</v>
      </c>
      <c r="E401" t="inlineStr">
        <is>
          <t>2018-TONYCLIF</t>
        </is>
      </c>
      <c r="F401" t="inlineStr">
        <is>
          <t>Kelvin Benjamin</t>
        </is>
      </c>
    </row>
    <row r="402">
      <c r="A402" t="inlineStr">
        <is>
          <t>2018-R09-P10</t>
        </is>
      </c>
      <c r="B402" t="n">
        <v>2018</v>
      </c>
      <c r="C402" t="n">
        <v>9</v>
      </c>
      <c r="D402" t="n">
        <v>10</v>
      </c>
      <c r="E402" t="inlineStr">
        <is>
          <t>2018-ISAROD</t>
        </is>
      </c>
      <c r="F402" t="inlineStr">
        <is>
          <t>D'Onta Foreman</t>
        </is>
      </c>
    </row>
    <row r="403">
      <c r="A403" t="inlineStr">
        <is>
          <t>2018-R10-P04</t>
        </is>
      </c>
      <c r="B403" t="n">
        <v>2018</v>
      </c>
      <c r="C403" t="n">
        <v>10</v>
      </c>
      <c r="D403" t="n">
        <v>4</v>
      </c>
      <c r="E403" t="inlineStr">
        <is>
          <t>2018-TONYCLIF</t>
        </is>
      </c>
      <c r="F403" t="inlineStr">
        <is>
          <t>Vikings</t>
        </is>
      </c>
    </row>
    <row r="404">
      <c r="A404" t="inlineStr">
        <is>
          <t>2018-R10-P06</t>
        </is>
      </c>
      <c r="B404" t="n">
        <v>2018</v>
      </c>
      <c r="C404" t="n">
        <v>10</v>
      </c>
      <c r="D404" t="n">
        <v>6</v>
      </c>
      <c r="E404" t="inlineStr">
        <is>
          <t>2018-ALEXAODE</t>
        </is>
      </c>
      <c r="F404" t="inlineStr">
        <is>
          <t>Chris Thompson</t>
        </is>
      </c>
    </row>
    <row r="405">
      <c r="A405" t="inlineStr">
        <is>
          <t>2018-R10-P08</t>
        </is>
      </c>
      <c r="B405" t="n">
        <v>2018</v>
      </c>
      <c r="C405" t="n">
        <v>10</v>
      </c>
      <c r="D405" t="n">
        <v>8</v>
      </c>
      <c r="E405" t="inlineStr">
        <is>
          <t>2018-LDV</t>
        </is>
      </c>
      <c r="F405" t="inlineStr">
        <is>
          <t>Eagles</t>
        </is>
      </c>
    </row>
    <row r="406">
      <c r="A406" t="inlineStr">
        <is>
          <t>2018-R10-P09</t>
        </is>
      </c>
      <c r="B406" t="n">
        <v>2018</v>
      </c>
      <c r="C406" t="n">
        <v>10</v>
      </c>
      <c r="D406" t="n">
        <v>9</v>
      </c>
      <c r="E406" t="inlineStr">
        <is>
          <t>2018-EMAN</t>
        </is>
      </c>
      <c r="F406" t="inlineStr">
        <is>
          <t>Philip Rivers</t>
        </is>
      </c>
    </row>
    <row r="407">
      <c r="A407" t="inlineStr">
        <is>
          <t>2018-R10-P11</t>
        </is>
      </c>
      <c r="B407" t="n">
        <v>2018</v>
      </c>
      <c r="C407" t="n">
        <v>10</v>
      </c>
      <c r="D407" t="n">
        <v>11</v>
      </c>
      <c r="E407" t="inlineStr">
        <is>
          <t>2018-HUERO</t>
        </is>
      </c>
      <c r="F407" t="inlineStr">
        <is>
          <t>Patrick Mahomes</t>
        </is>
      </c>
    </row>
    <row r="408">
      <c r="A408" t="inlineStr">
        <is>
          <t>2018-R11-P02</t>
        </is>
      </c>
      <c r="B408" t="n">
        <v>2018</v>
      </c>
      <c r="C408" t="n">
        <v>11</v>
      </c>
      <c r="D408" t="n">
        <v>2</v>
      </c>
      <c r="E408" t="inlineStr">
        <is>
          <t>2018-HUERO</t>
        </is>
      </c>
      <c r="F408" t="inlineStr">
        <is>
          <t>Doug Martin</t>
        </is>
      </c>
    </row>
    <row r="409">
      <c r="A409" t="inlineStr">
        <is>
          <t>2018-R11-P04</t>
        </is>
      </c>
      <c r="B409" t="n">
        <v>2018</v>
      </c>
      <c r="C409" t="n">
        <v>11</v>
      </c>
      <c r="D409" t="n">
        <v>4</v>
      </c>
      <c r="E409" t="inlineStr">
        <is>
          <t>2018-EMAN</t>
        </is>
      </c>
      <c r="F409" t="inlineStr">
        <is>
          <t>LeGarrette Blount</t>
        </is>
      </c>
    </row>
    <row r="410">
      <c r="A410" t="inlineStr">
        <is>
          <t>2018-R11-P05</t>
        </is>
      </c>
      <c r="B410" t="n">
        <v>2018</v>
      </c>
      <c r="C410" t="n">
        <v>11</v>
      </c>
      <c r="D410" t="n">
        <v>5</v>
      </c>
      <c r="E410" t="inlineStr">
        <is>
          <t>2018-LDV</t>
        </is>
      </c>
      <c r="F410" t="inlineStr">
        <is>
          <t>Jesse James</t>
        </is>
      </c>
    </row>
    <row r="411">
      <c r="A411" t="inlineStr">
        <is>
          <t>2018-R11-P07</t>
        </is>
      </c>
      <c r="B411" t="n">
        <v>2018</v>
      </c>
      <c r="C411" t="n">
        <v>11</v>
      </c>
      <c r="D411" t="n">
        <v>7</v>
      </c>
      <c r="E411" t="inlineStr">
        <is>
          <t>2018-ALEXAODE</t>
        </is>
      </c>
      <c r="F411" t="inlineStr">
        <is>
          <t>Adrian Peterson</t>
        </is>
      </c>
    </row>
    <row r="412">
      <c r="A412" t="inlineStr">
        <is>
          <t>2018-R11-P09</t>
        </is>
      </c>
      <c r="B412" t="n">
        <v>2018</v>
      </c>
      <c r="C412" t="n">
        <v>11</v>
      </c>
      <c r="D412" t="n">
        <v>9</v>
      </c>
      <c r="E412" t="inlineStr">
        <is>
          <t>2018-TONYCLIF</t>
        </is>
      </c>
      <c r="F412" t="inlineStr">
        <is>
          <t>Jack Doyle</t>
        </is>
      </c>
    </row>
    <row r="413">
      <c r="A413" t="inlineStr">
        <is>
          <t>2018-R11-P10</t>
        </is>
      </c>
      <c r="B413" t="n">
        <v>2018</v>
      </c>
      <c r="C413" t="n">
        <v>11</v>
      </c>
      <c r="D413" t="n">
        <v>10</v>
      </c>
      <c r="E413" t="inlineStr">
        <is>
          <t>2018-ISAROD</t>
        </is>
      </c>
      <c r="F413" t="inlineStr">
        <is>
          <t>Texans</t>
        </is>
      </c>
    </row>
    <row r="414">
      <c r="A414" t="inlineStr">
        <is>
          <t>2018-R12-P03</t>
        </is>
      </c>
      <c r="B414" t="n">
        <v>2018</v>
      </c>
      <c r="C414" t="n">
        <v>12</v>
      </c>
      <c r="D414" t="n">
        <v>3</v>
      </c>
      <c r="E414" t="inlineStr">
        <is>
          <t>2018-ISAROD</t>
        </is>
      </c>
      <c r="F414" t="inlineStr">
        <is>
          <t>Kenny Stills</t>
        </is>
      </c>
    </row>
    <row r="415">
      <c r="A415" t="inlineStr">
        <is>
          <t>2018-R12-P04</t>
        </is>
      </c>
      <c r="B415" t="n">
        <v>2018</v>
      </c>
      <c r="C415" t="n">
        <v>12</v>
      </c>
      <c r="D415" t="n">
        <v>4</v>
      </c>
      <c r="E415" t="inlineStr">
        <is>
          <t>2018-TONYCLIF</t>
        </is>
      </c>
      <c r="F415" t="inlineStr">
        <is>
          <t>Kenny Golladay</t>
        </is>
      </c>
    </row>
    <row r="416">
      <c r="A416" t="inlineStr">
        <is>
          <t>2018-R12-P06</t>
        </is>
      </c>
      <c r="B416" t="n">
        <v>2018</v>
      </c>
      <c r="C416" t="n">
        <v>12</v>
      </c>
      <c r="D416" t="n">
        <v>6</v>
      </c>
      <c r="E416" t="inlineStr">
        <is>
          <t>2018-ALEXAODE</t>
        </is>
      </c>
      <c r="F416" t="inlineStr">
        <is>
          <t>Adam Thielen</t>
        </is>
      </c>
    </row>
    <row r="417">
      <c r="A417" t="inlineStr">
        <is>
          <t>2018-R12-P08</t>
        </is>
      </c>
      <c r="B417" t="n">
        <v>2018</v>
      </c>
      <c r="C417" t="n">
        <v>12</v>
      </c>
      <c r="D417" t="n">
        <v>8</v>
      </c>
      <c r="E417" t="inlineStr">
        <is>
          <t>2018-LDV</t>
        </is>
      </c>
      <c r="F417" t="inlineStr">
        <is>
          <t>Caleb Sturgis</t>
        </is>
      </c>
    </row>
    <row r="418">
      <c r="A418" t="inlineStr">
        <is>
          <t>2018-R12-P09</t>
        </is>
      </c>
      <c r="B418" t="n">
        <v>2018</v>
      </c>
      <c r="C418" t="n">
        <v>12</v>
      </c>
      <c r="D418" t="n">
        <v>9</v>
      </c>
      <c r="E418" t="inlineStr">
        <is>
          <t>2018-EMAN</t>
        </is>
      </c>
      <c r="F418" t="inlineStr">
        <is>
          <t>O.J. Howard</t>
        </is>
      </c>
    </row>
    <row r="419">
      <c r="A419" t="inlineStr">
        <is>
          <t>2018-R13-P01</t>
        </is>
      </c>
      <c r="B419" t="n">
        <v>2018</v>
      </c>
      <c r="C419" t="n">
        <v>13</v>
      </c>
      <c r="D419" t="n">
        <v>1</v>
      </c>
      <c r="E419" t="inlineStr">
        <is>
          <t>2018-HUERO</t>
        </is>
      </c>
      <c r="F419" t="inlineStr">
        <is>
          <t>Cowboys</t>
        </is>
      </c>
    </row>
    <row r="420">
      <c r="A420" t="inlineStr">
        <is>
          <t>2018-R13-P02</t>
        </is>
      </c>
      <c r="B420" t="n">
        <v>2018</v>
      </c>
      <c r="C420" t="n">
        <v>13</v>
      </c>
      <c r="D420" t="n">
        <v>2</v>
      </c>
      <c r="E420" t="inlineStr">
        <is>
          <t>2018-HUERO</t>
        </is>
      </c>
      <c r="F420" t="inlineStr">
        <is>
          <t>Dan Bailey</t>
        </is>
      </c>
    </row>
    <row r="421">
      <c r="A421" t="inlineStr">
        <is>
          <t>2018-R13-P04</t>
        </is>
      </c>
      <c r="B421" t="n">
        <v>2018</v>
      </c>
      <c r="C421" t="n">
        <v>13</v>
      </c>
      <c r="D421" t="n">
        <v>4</v>
      </c>
      <c r="E421" t="inlineStr">
        <is>
          <t>2018-EMAN</t>
        </is>
      </c>
      <c r="F421" t="inlineStr">
        <is>
          <t>Corey Clement</t>
        </is>
      </c>
    </row>
    <row r="422">
      <c r="A422" t="inlineStr">
        <is>
          <t>2018-R13-P05</t>
        </is>
      </c>
      <c r="B422" t="n">
        <v>2018</v>
      </c>
      <c r="C422" t="n">
        <v>13</v>
      </c>
      <c r="D422" t="n">
        <v>5</v>
      </c>
      <c r="E422" t="inlineStr">
        <is>
          <t>2018-LDV</t>
        </is>
      </c>
      <c r="F422" t="inlineStr">
        <is>
          <t>Marcus Mariota</t>
        </is>
      </c>
    </row>
    <row r="423">
      <c r="A423" t="inlineStr">
        <is>
          <t>2018-R13-P07</t>
        </is>
      </c>
      <c r="B423" t="n">
        <v>2018</v>
      </c>
      <c r="C423" t="n">
        <v>13</v>
      </c>
      <c r="D423" t="n">
        <v>7</v>
      </c>
      <c r="E423" t="inlineStr">
        <is>
          <t>2018-ALEXAODE</t>
        </is>
      </c>
      <c r="F423" t="inlineStr">
        <is>
          <t>Dez Bryant</t>
        </is>
      </c>
    </row>
    <row r="424">
      <c r="A424" t="inlineStr">
        <is>
          <t>2018-R13-P09</t>
        </is>
      </c>
      <c r="B424" t="n">
        <v>2018</v>
      </c>
      <c r="C424" t="n">
        <v>13</v>
      </c>
      <c r="D424" t="n">
        <v>9</v>
      </c>
      <c r="E424" t="inlineStr">
        <is>
          <t>2018-TONYCLIF</t>
        </is>
      </c>
      <c r="F424" t="inlineStr">
        <is>
          <t>Matt Bryant</t>
        </is>
      </c>
    </row>
    <row r="425">
      <c r="A425" t="inlineStr">
        <is>
          <t>2018-R13-P10</t>
        </is>
      </c>
      <c r="B425" t="n">
        <v>2018</v>
      </c>
      <c r="C425" t="n">
        <v>13</v>
      </c>
      <c r="D425" t="n">
        <v>10</v>
      </c>
      <c r="E425" t="inlineStr">
        <is>
          <t>2018-ISAROD</t>
        </is>
      </c>
      <c r="F425" t="inlineStr">
        <is>
          <t>Stephen Hauschka</t>
        </is>
      </c>
    </row>
    <row r="426">
      <c r="A426" t="inlineStr">
        <is>
          <t>2018-R14-P03</t>
        </is>
      </c>
      <c r="B426" t="n">
        <v>2018</v>
      </c>
      <c r="C426" t="n">
        <v>14</v>
      </c>
      <c r="D426" t="n">
        <v>3</v>
      </c>
      <c r="E426" t="inlineStr">
        <is>
          <t>2018-ISAROD</t>
        </is>
      </c>
      <c r="F426" t="inlineStr">
        <is>
          <t>Jamaal Williams</t>
        </is>
      </c>
    </row>
    <row r="427">
      <c r="A427" t="inlineStr">
        <is>
          <t>2018-R14-P04</t>
        </is>
      </c>
      <c r="B427" t="n">
        <v>2018</v>
      </c>
      <c r="C427" t="n">
        <v>14</v>
      </c>
      <c r="D427" t="n">
        <v>4</v>
      </c>
      <c r="E427" t="inlineStr">
        <is>
          <t>2018-TONYCLIF</t>
        </is>
      </c>
      <c r="F427" t="inlineStr">
        <is>
          <t>Derek Carr</t>
        </is>
      </c>
    </row>
    <row r="428">
      <c r="A428" t="inlineStr">
        <is>
          <t>2018-R14-P06</t>
        </is>
      </c>
      <c r="B428" t="n">
        <v>2018</v>
      </c>
      <c r="C428" t="n">
        <v>14</v>
      </c>
      <c r="D428" t="n">
        <v>6</v>
      </c>
      <c r="E428" t="inlineStr">
        <is>
          <t>2018-ALEXAODE</t>
        </is>
      </c>
      <c r="F428" t="inlineStr">
        <is>
          <t>Lions</t>
        </is>
      </c>
    </row>
    <row r="429">
      <c r="A429" t="inlineStr">
        <is>
          <t>2018-R14-P08</t>
        </is>
      </c>
      <c r="B429" t="n">
        <v>2018</v>
      </c>
      <c r="C429" t="n">
        <v>14</v>
      </c>
      <c r="D429" t="n">
        <v>8</v>
      </c>
      <c r="E429" t="inlineStr">
        <is>
          <t>2018-LDV</t>
        </is>
      </c>
      <c r="F429" t="inlineStr">
        <is>
          <t>Danny Amendola</t>
        </is>
      </c>
    </row>
    <row r="430">
      <c r="A430" t="inlineStr">
        <is>
          <t>2018-R14-P09</t>
        </is>
      </c>
      <c r="B430" t="n">
        <v>2018</v>
      </c>
      <c r="C430" t="n">
        <v>14</v>
      </c>
      <c r="D430" t="n">
        <v>9</v>
      </c>
      <c r="E430" t="inlineStr">
        <is>
          <t>2018-EMAN</t>
        </is>
      </c>
      <c r="F430" t="inlineStr">
        <is>
          <t>Alvin Kamara</t>
        </is>
      </c>
    </row>
    <row r="431">
      <c r="A431" t="inlineStr">
        <is>
          <t>2018-R14-P11</t>
        </is>
      </c>
      <c r="B431" t="n">
        <v>2018</v>
      </c>
      <c r="C431" t="n">
        <v>14</v>
      </c>
      <c r="D431" t="n">
        <v>11</v>
      </c>
      <c r="E431" t="inlineStr">
        <is>
          <t>2018-HUERO</t>
        </is>
      </c>
      <c r="F431" t="inlineStr">
        <is>
          <t>Jerick McKinnon</t>
        </is>
      </c>
    </row>
    <row r="432">
      <c r="A432" t="inlineStr">
        <is>
          <t>2018-R14-P12</t>
        </is>
      </c>
      <c r="B432" t="n">
        <v>2018</v>
      </c>
      <c r="C432" t="n">
        <v>14</v>
      </c>
      <c r="D432" t="n">
        <v>12</v>
      </c>
      <c r="E432" t="inlineStr">
        <is>
          <t>2018-ISAROD</t>
        </is>
      </c>
      <c r="F432" t="inlineStr">
        <is>
          <t>Travis Benjamin</t>
        </is>
      </c>
    </row>
    <row r="433">
      <c r="A433" t="inlineStr">
        <is>
          <t>2019-R01-P01</t>
        </is>
      </c>
      <c r="B433" t="n">
        <v>2019</v>
      </c>
      <c r="C433" t="n">
        <v>1</v>
      </c>
      <c r="D433" t="n">
        <v>1</v>
      </c>
      <c r="E433" t="inlineStr">
        <is>
          <t>2019-EMAN</t>
        </is>
      </c>
      <c r="F433" t="inlineStr">
        <is>
          <t>Saquon Barkley</t>
        </is>
      </c>
    </row>
    <row r="434">
      <c r="A434" t="inlineStr">
        <is>
          <t>2019-R01-P11</t>
        </is>
      </c>
      <c r="B434" t="n">
        <v>2019</v>
      </c>
      <c r="C434" t="n">
        <v>1</v>
      </c>
      <c r="D434" t="n">
        <v>11</v>
      </c>
      <c r="E434" t="inlineStr">
        <is>
          <t>2019-LDV</t>
        </is>
      </c>
      <c r="F434" t="inlineStr">
        <is>
          <t>James Conner</t>
        </is>
      </c>
    </row>
    <row r="435">
      <c r="A435" t="inlineStr">
        <is>
          <t>2019-R01-P12</t>
        </is>
      </c>
      <c r="B435" t="n">
        <v>2019</v>
      </c>
      <c r="C435" t="n">
        <v>1</v>
      </c>
      <c r="D435" t="n">
        <v>12</v>
      </c>
      <c r="E435" t="inlineStr">
        <is>
          <t>2019-TONYCLIF</t>
        </is>
      </c>
      <c r="F435" t="inlineStr">
        <is>
          <t>Tyreek Hill</t>
        </is>
      </c>
    </row>
    <row r="436">
      <c r="A436" t="inlineStr">
        <is>
          <t>2019-R02-P01</t>
        </is>
      </c>
      <c r="B436" t="n">
        <v>2019</v>
      </c>
      <c r="C436" t="n">
        <v>2</v>
      </c>
      <c r="D436" t="n">
        <v>1</v>
      </c>
      <c r="E436" t="inlineStr">
        <is>
          <t>2019-TONYCLIF</t>
        </is>
      </c>
      <c r="F436" t="inlineStr">
        <is>
          <t>Nick Chubb</t>
        </is>
      </c>
    </row>
    <row r="437">
      <c r="A437" t="inlineStr">
        <is>
          <t>2019-R02-P02</t>
        </is>
      </c>
      <c r="B437" t="n">
        <v>2019</v>
      </c>
      <c r="C437" t="n">
        <v>2</v>
      </c>
      <c r="D437" t="n">
        <v>2</v>
      </c>
      <c r="E437" t="inlineStr">
        <is>
          <t>2019-LDV</t>
        </is>
      </c>
      <c r="F437" t="inlineStr">
        <is>
          <t>Zach Ertz</t>
        </is>
      </c>
    </row>
    <row r="438">
      <c r="A438" t="inlineStr">
        <is>
          <t>2019-R03-P10</t>
        </is>
      </c>
      <c r="B438" t="n">
        <v>2019</v>
      </c>
      <c r="C438" t="n">
        <v>3</v>
      </c>
      <c r="D438" t="n">
        <v>10</v>
      </c>
      <c r="E438" t="inlineStr">
        <is>
          <t>2019-EMAN</t>
        </is>
      </c>
      <c r="F438" t="inlineStr">
        <is>
          <t>Mark Ingram II</t>
        </is>
      </c>
    </row>
    <row r="439">
      <c r="A439" t="inlineStr">
        <is>
          <t>2019-R03-P11</t>
        </is>
      </c>
      <c r="B439" t="n">
        <v>2019</v>
      </c>
      <c r="C439" t="n">
        <v>3</v>
      </c>
      <c r="D439" t="n">
        <v>11</v>
      </c>
      <c r="E439" t="inlineStr">
        <is>
          <t>2019-LDV</t>
        </is>
      </c>
      <c r="F439" t="inlineStr">
        <is>
          <t>Amari Cooper</t>
        </is>
      </c>
    </row>
    <row r="440">
      <c r="A440" t="inlineStr">
        <is>
          <t>2019-R03-P12</t>
        </is>
      </c>
      <c r="B440" t="n">
        <v>2019</v>
      </c>
      <c r="C440" t="n">
        <v>3</v>
      </c>
      <c r="D440" t="n">
        <v>12</v>
      </c>
      <c r="E440" t="inlineStr">
        <is>
          <t>2019-TONYCLIF</t>
        </is>
      </c>
      <c r="F440" t="inlineStr">
        <is>
          <t>Kerryon Johnson</t>
        </is>
      </c>
    </row>
    <row r="441">
      <c r="A441" t="inlineStr">
        <is>
          <t>2019-R04-P01</t>
        </is>
      </c>
      <c r="B441" t="n">
        <v>2019</v>
      </c>
      <c r="C441" t="n">
        <v>4</v>
      </c>
      <c r="D441" t="n">
        <v>1</v>
      </c>
      <c r="E441" t="inlineStr">
        <is>
          <t>2019-TONYCLIF</t>
        </is>
      </c>
      <c r="F441" t="inlineStr">
        <is>
          <t>O.J. Howard</t>
        </is>
      </c>
    </row>
    <row r="442">
      <c r="A442" t="inlineStr">
        <is>
          <t>2019-R04-P02</t>
        </is>
      </c>
      <c r="B442" t="n">
        <v>2019</v>
      </c>
      <c r="C442" t="n">
        <v>4</v>
      </c>
      <c r="D442" t="n">
        <v>2</v>
      </c>
      <c r="E442" t="inlineStr">
        <is>
          <t>2019-LDV</t>
        </is>
      </c>
      <c r="F442" t="inlineStr">
        <is>
          <t>Brandin Cooks</t>
        </is>
      </c>
    </row>
    <row r="443">
      <c r="A443" t="inlineStr">
        <is>
          <t>2019-R04-P03</t>
        </is>
      </c>
      <c r="B443" t="n">
        <v>2019</v>
      </c>
      <c r="C443" t="n">
        <v>4</v>
      </c>
      <c r="D443" t="n">
        <v>3</v>
      </c>
      <c r="E443" t="inlineStr">
        <is>
          <t>2019-EMAN</t>
        </is>
      </c>
      <c r="F443" t="inlineStr">
        <is>
          <t>Chris Godwin Jr.</t>
        </is>
      </c>
    </row>
    <row r="444">
      <c r="A444" t="inlineStr">
        <is>
          <t>2019-R04-P12</t>
        </is>
      </c>
      <c r="B444" t="n">
        <v>2019</v>
      </c>
      <c r="C444" t="n">
        <v>4</v>
      </c>
      <c r="D444" t="n">
        <v>12</v>
      </c>
      <c r="E444" t="inlineStr">
        <is>
          <t>2019-EMAN</t>
        </is>
      </c>
      <c r="F444" t="inlineStr">
        <is>
          <t>Allen Robinson</t>
        </is>
      </c>
    </row>
    <row r="445">
      <c r="A445" t="inlineStr">
        <is>
          <t>2019-R05-P10</t>
        </is>
      </c>
      <c r="B445" t="n">
        <v>2019</v>
      </c>
      <c r="C445" t="n">
        <v>5</v>
      </c>
      <c r="D445" t="n">
        <v>10</v>
      </c>
      <c r="E445" t="inlineStr">
        <is>
          <t>2019-EMAN</t>
        </is>
      </c>
      <c r="F445" t="inlineStr">
        <is>
          <t>Bears</t>
        </is>
      </c>
    </row>
    <row r="446">
      <c r="A446" t="inlineStr">
        <is>
          <t>2019-R05-P11</t>
        </is>
      </c>
      <c r="B446" t="n">
        <v>2019</v>
      </c>
      <c r="C446" t="n">
        <v>5</v>
      </c>
      <c r="D446" t="n">
        <v>11</v>
      </c>
      <c r="E446" t="inlineStr">
        <is>
          <t>2019-LDV</t>
        </is>
      </c>
      <c r="F446" t="inlineStr">
        <is>
          <t>Sterling Shepard</t>
        </is>
      </c>
    </row>
    <row r="447">
      <c r="A447" t="inlineStr">
        <is>
          <t>2019-R05-P12</t>
        </is>
      </c>
      <c r="B447" t="n">
        <v>2019</v>
      </c>
      <c r="C447" t="n">
        <v>5</v>
      </c>
      <c r="D447" t="n">
        <v>12</v>
      </c>
      <c r="E447" t="inlineStr">
        <is>
          <t>2019-TONYCLIF</t>
        </is>
      </c>
      <c r="F447" t="inlineStr">
        <is>
          <t>Aaron Rodgers</t>
        </is>
      </c>
    </row>
    <row r="448">
      <c r="A448" t="inlineStr">
        <is>
          <t>2019-R06-P01</t>
        </is>
      </c>
      <c r="B448" t="n">
        <v>2019</v>
      </c>
      <c r="C448" t="n">
        <v>6</v>
      </c>
      <c r="D448" t="n">
        <v>1</v>
      </c>
      <c r="E448" t="inlineStr">
        <is>
          <t>2019-TONYCLIF</t>
        </is>
      </c>
      <c r="F448" t="inlineStr">
        <is>
          <t>DJ Moore</t>
        </is>
      </c>
    </row>
    <row r="449">
      <c r="A449" t="inlineStr">
        <is>
          <t>2019-R06-P02</t>
        </is>
      </c>
      <c r="B449" t="n">
        <v>2019</v>
      </c>
      <c r="C449" t="n">
        <v>6</v>
      </c>
      <c r="D449" t="n">
        <v>2</v>
      </c>
      <c r="E449" t="inlineStr">
        <is>
          <t>2019-LDV</t>
        </is>
      </c>
      <c r="F449" t="inlineStr">
        <is>
          <t>Drew Brees</t>
        </is>
      </c>
    </row>
    <row r="450">
      <c r="A450" t="inlineStr">
        <is>
          <t>2019-R06-P03</t>
        </is>
      </c>
      <c r="B450" t="n">
        <v>2019</v>
      </c>
      <c r="C450" t="n">
        <v>6</v>
      </c>
      <c r="D450" t="n">
        <v>3</v>
      </c>
      <c r="E450" t="inlineStr">
        <is>
          <t>2019-EMAN</t>
        </is>
      </c>
      <c r="F450" t="inlineStr">
        <is>
          <t>Jared Cook</t>
        </is>
      </c>
    </row>
    <row r="451">
      <c r="A451" t="inlineStr">
        <is>
          <t>2019-R07-P10</t>
        </is>
      </c>
      <c r="B451" t="n">
        <v>2019</v>
      </c>
      <c r="C451" t="n">
        <v>7</v>
      </c>
      <c r="D451" t="n">
        <v>10</v>
      </c>
      <c r="E451" t="inlineStr">
        <is>
          <t>2019-EMAN</t>
        </is>
      </c>
      <c r="F451" t="inlineStr">
        <is>
          <t>Matt Ryan</t>
        </is>
      </c>
    </row>
    <row r="452">
      <c r="A452" t="inlineStr">
        <is>
          <t>2019-R07-P11</t>
        </is>
      </c>
      <c r="B452" t="n">
        <v>2019</v>
      </c>
      <c r="C452" t="n">
        <v>7</v>
      </c>
      <c r="D452" t="n">
        <v>11</v>
      </c>
      <c r="E452" t="inlineStr">
        <is>
          <t>2019-LDV</t>
        </is>
      </c>
      <c r="F452" t="inlineStr">
        <is>
          <t>Emmanuel Sanders</t>
        </is>
      </c>
    </row>
    <row r="453">
      <c r="A453" t="inlineStr">
        <is>
          <t>2019-R07-P12</t>
        </is>
      </c>
      <c r="B453" t="n">
        <v>2019</v>
      </c>
      <c r="C453" t="n">
        <v>7</v>
      </c>
      <c r="D453" t="n">
        <v>12</v>
      </c>
      <c r="E453" t="inlineStr">
        <is>
          <t>2019-TONYCLIF</t>
        </is>
      </c>
      <c r="F453" t="inlineStr">
        <is>
          <t>Kalen Ballage</t>
        </is>
      </c>
    </row>
    <row r="454">
      <c r="A454" t="inlineStr">
        <is>
          <t>2019-R08-P01</t>
        </is>
      </c>
      <c r="B454" t="n">
        <v>2019</v>
      </c>
      <c r="C454" t="n">
        <v>8</v>
      </c>
      <c r="D454" t="n">
        <v>1</v>
      </c>
      <c r="E454" t="inlineStr">
        <is>
          <t>2019-TONYCLIF</t>
        </is>
      </c>
      <c r="F454" t="inlineStr">
        <is>
          <t>Marquez Valdes-Scantling</t>
        </is>
      </c>
    </row>
    <row r="455">
      <c r="A455" t="inlineStr">
        <is>
          <t>2019-R08-P02</t>
        </is>
      </c>
      <c r="B455" t="n">
        <v>2019</v>
      </c>
      <c r="C455" t="n">
        <v>8</v>
      </c>
      <c r="D455" t="n">
        <v>2</v>
      </c>
      <c r="E455" t="inlineStr">
        <is>
          <t>2019-LDV</t>
        </is>
      </c>
      <c r="F455" t="inlineStr">
        <is>
          <t>Christian Kirk</t>
        </is>
      </c>
    </row>
    <row r="456">
      <c r="A456" t="inlineStr">
        <is>
          <t>2019-R08-P03</t>
        </is>
      </c>
      <c r="B456" t="n">
        <v>2019</v>
      </c>
      <c r="C456" t="n">
        <v>8</v>
      </c>
      <c r="D456" t="n">
        <v>3</v>
      </c>
      <c r="E456" t="inlineStr">
        <is>
          <t>2019-EMAN</t>
        </is>
      </c>
      <c r="F456" t="inlineStr">
        <is>
          <t>Kenneth Barber</t>
        </is>
      </c>
    </row>
    <row r="457">
      <c r="A457" t="inlineStr">
        <is>
          <t>2019-R09-P10</t>
        </is>
      </c>
      <c r="B457" t="n">
        <v>2019</v>
      </c>
      <c r="C457" t="n">
        <v>9</v>
      </c>
      <c r="D457" t="n">
        <v>10</v>
      </c>
      <c r="E457" t="inlineStr">
        <is>
          <t>2019-EMAN</t>
        </is>
      </c>
      <c r="F457" t="inlineStr">
        <is>
          <t>Trey Burton</t>
        </is>
      </c>
    </row>
    <row r="458">
      <c r="A458" t="inlineStr">
        <is>
          <t>2019-R09-P11</t>
        </is>
      </c>
      <c r="B458" t="n">
        <v>2019</v>
      </c>
      <c r="C458" t="n">
        <v>9</v>
      </c>
      <c r="D458" t="n">
        <v>11</v>
      </c>
      <c r="E458" t="inlineStr">
        <is>
          <t>2019-LDV</t>
        </is>
      </c>
      <c r="F458" t="inlineStr">
        <is>
          <t>Duke Johnson</t>
        </is>
      </c>
    </row>
    <row r="459">
      <c r="A459" t="inlineStr">
        <is>
          <t>2019-R09-P12</t>
        </is>
      </c>
      <c r="B459" t="n">
        <v>2019</v>
      </c>
      <c r="C459" t="n">
        <v>9</v>
      </c>
      <c r="D459" t="n">
        <v>12</v>
      </c>
      <c r="E459" t="inlineStr">
        <is>
          <t>2019-TONYCLIF</t>
        </is>
      </c>
      <c r="F459" t="inlineStr">
        <is>
          <t>Jordan Howard</t>
        </is>
      </c>
    </row>
    <row r="460">
      <c r="A460" t="inlineStr">
        <is>
          <t>2019-R10-P01</t>
        </is>
      </c>
      <c r="B460" t="n">
        <v>2019</v>
      </c>
      <c r="C460" t="n">
        <v>10</v>
      </c>
      <c r="D460" t="n">
        <v>1</v>
      </c>
      <c r="E460" t="inlineStr">
        <is>
          <t>2019-TONYCLIF</t>
        </is>
      </c>
      <c r="F460" t="inlineStr">
        <is>
          <t>Tyler Lockett</t>
        </is>
      </c>
    </row>
    <row r="461">
      <c r="A461" t="inlineStr">
        <is>
          <t>2019-R10-P02</t>
        </is>
      </c>
      <c r="B461" t="n">
        <v>2019</v>
      </c>
      <c r="C461" t="n">
        <v>10</v>
      </c>
      <c r="D461" t="n">
        <v>2</v>
      </c>
      <c r="E461" t="inlineStr">
        <is>
          <t>2019-LDV</t>
        </is>
      </c>
      <c r="F461" t="inlineStr">
        <is>
          <t>Rashaad Penny</t>
        </is>
      </c>
    </row>
    <row r="462">
      <c r="A462" t="inlineStr">
        <is>
          <t>2019-R10-P03</t>
        </is>
      </c>
      <c r="B462" t="n">
        <v>2019</v>
      </c>
      <c r="C462" t="n">
        <v>10</v>
      </c>
      <c r="D462" t="n">
        <v>3</v>
      </c>
      <c r="E462" t="inlineStr">
        <is>
          <t>2019-EMAN</t>
        </is>
      </c>
      <c r="F462" t="inlineStr">
        <is>
          <t>Calvin Ridley</t>
        </is>
      </c>
    </row>
    <row r="463">
      <c r="A463" t="inlineStr">
        <is>
          <t>2019-R11-P10</t>
        </is>
      </c>
      <c r="B463" t="n">
        <v>2019</v>
      </c>
      <c r="C463" t="n">
        <v>11</v>
      </c>
      <c r="D463" t="n">
        <v>10</v>
      </c>
      <c r="E463" t="inlineStr">
        <is>
          <t>2019-EMAN</t>
        </is>
      </c>
      <c r="F463" t="inlineStr">
        <is>
          <t>Philip Rivers</t>
        </is>
      </c>
    </row>
    <row r="464">
      <c r="A464" t="inlineStr">
        <is>
          <t>2019-R11-P11</t>
        </is>
      </c>
      <c r="B464" t="n">
        <v>2019</v>
      </c>
      <c r="C464" t="n">
        <v>11</v>
      </c>
      <c r="D464" t="n">
        <v>11</v>
      </c>
      <c r="E464" t="inlineStr">
        <is>
          <t>2019-LDV</t>
        </is>
      </c>
      <c r="F464" t="inlineStr">
        <is>
          <t>Kyle Rudolph</t>
        </is>
      </c>
    </row>
    <row r="465">
      <c r="A465" t="inlineStr">
        <is>
          <t>2019-R11-P12</t>
        </is>
      </c>
      <c r="B465" t="n">
        <v>2019</v>
      </c>
      <c r="C465" t="n">
        <v>11</v>
      </c>
      <c r="D465" t="n">
        <v>12</v>
      </c>
      <c r="E465" t="inlineStr">
        <is>
          <t>2019-TONYCLIF</t>
        </is>
      </c>
      <c r="F465" t="inlineStr">
        <is>
          <t>Royce Freeman</t>
        </is>
      </c>
    </row>
    <row r="466">
      <c r="A466" t="inlineStr">
        <is>
          <t>2019-R12-P01</t>
        </is>
      </c>
      <c r="B466" t="n">
        <v>2019</v>
      </c>
      <c r="C466" t="n">
        <v>12</v>
      </c>
      <c r="D466" t="n">
        <v>1</v>
      </c>
      <c r="E466" t="inlineStr">
        <is>
          <t>2019-TONYCLIF</t>
        </is>
      </c>
      <c r="F466" t="inlineStr">
        <is>
          <t>Austin Hooper</t>
        </is>
      </c>
    </row>
    <row r="467">
      <c r="A467" t="inlineStr">
        <is>
          <t>2019-R12-P02</t>
        </is>
      </c>
      <c r="B467" t="n">
        <v>2019</v>
      </c>
      <c r="C467" t="n">
        <v>12</v>
      </c>
      <c r="D467" t="n">
        <v>2</v>
      </c>
      <c r="E467" t="inlineStr">
        <is>
          <t>2019-LDV</t>
        </is>
      </c>
      <c r="F467" t="inlineStr">
        <is>
          <t>Tom Brady</t>
        </is>
      </c>
    </row>
    <row r="468">
      <c r="A468" t="inlineStr">
        <is>
          <t>2019-R12-P03</t>
        </is>
      </c>
      <c r="B468" t="n">
        <v>2019</v>
      </c>
      <c r="C468" t="n">
        <v>12</v>
      </c>
      <c r="D468" t="n">
        <v>3</v>
      </c>
      <c r="E468" t="inlineStr">
        <is>
          <t>2019-EMAN</t>
        </is>
      </c>
      <c r="F468" t="inlineStr">
        <is>
          <t>Harrison Butker</t>
        </is>
      </c>
    </row>
    <row r="469">
      <c r="A469" t="inlineStr">
        <is>
          <t>2019-R13-P10</t>
        </is>
      </c>
      <c r="B469" t="n">
        <v>2019</v>
      </c>
      <c r="C469" t="n">
        <v>13</v>
      </c>
      <c r="D469" t="n">
        <v>10</v>
      </c>
      <c r="E469" t="inlineStr">
        <is>
          <t>2019-EMAN</t>
        </is>
      </c>
      <c r="F469" t="inlineStr">
        <is>
          <t>Devin Funchess</t>
        </is>
      </c>
    </row>
    <row r="470">
      <c r="A470" t="inlineStr">
        <is>
          <t>2019-R13-P11</t>
        </is>
      </c>
      <c r="B470" t="n">
        <v>2019</v>
      </c>
      <c r="C470" t="n">
        <v>13</v>
      </c>
      <c r="D470" t="n">
        <v>11</v>
      </c>
      <c r="E470" t="inlineStr">
        <is>
          <t>2019-LDV</t>
        </is>
      </c>
      <c r="F470" t="inlineStr">
        <is>
          <t>Michael Badgley</t>
        </is>
      </c>
    </row>
    <row r="471">
      <c r="A471" t="inlineStr">
        <is>
          <t>2019-R13-P12</t>
        </is>
      </c>
      <c r="B471" t="n">
        <v>2019</v>
      </c>
      <c r="C471" t="n">
        <v>13</v>
      </c>
      <c r="D471" t="n">
        <v>12</v>
      </c>
      <c r="E471" t="inlineStr">
        <is>
          <t>2019-TONYCLIF</t>
        </is>
      </c>
      <c r="F471" t="inlineStr">
        <is>
          <t>Matt Prater</t>
        </is>
      </c>
    </row>
    <row r="472">
      <c r="A472" t="inlineStr">
        <is>
          <t>2019-R14-P01</t>
        </is>
      </c>
      <c r="B472" t="n">
        <v>2019</v>
      </c>
      <c r="C472" t="n">
        <v>14</v>
      </c>
      <c r="D472" t="n">
        <v>1</v>
      </c>
      <c r="E472" t="inlineStr">
        <is>
          <t>2019-TONYCLIF</t>
        </is>
      </c>
      <c r="F472" t="inlineStr">
        <is>
          <t>Alexander Mattison</t>
        </is>
      </c>
    </row>
    <row r="473">
      <c r="A473" t="inlineStr">
        <is>
          <t>2019-R14-P02</t>
        </is>
      </c>
      <c r="B473" t="n">
        <v>2019</v>
      </c>
      <c r="C473" t="n">
        <v>14</v>
      </c>
      <c r="D473" t="n">
        <v>2</v>
      </c>
      <c r="E473" t="inlineStr">
        <is>
          <t>2019-LDV</t>
        </is>
      </c>
      <c r="F473" t="inlineStr">
        <is>
          <t>Chargers</t>
        </is>
      </c>
    </row>
    <row r="474">
      <c r="A474" t="inlineStr">
        <is>
          <t>2019-R14-P03</t>
        </is>
      </c>
      <c r="B474" t="n">
        <v>2019</v>
      </c>
      <c r="C474" t="n">
        <v>14</v>
      </c>
      <c r="D474" t="n">
        <v>3</v>
      </c>
      <c r="E474" t="inlineStr">
        <is>
          <t>2019-EMAN</t>
        </is>
      </c>
      <c r="F474" t="inlineStr">
        <is>
          <t>Cordarrelle Patterson</t>
        </is>
      </c>
    </row>
    <row r="475">
      <c r="A475" t="inlineStr">
        <is>
          <t>2020-R01-P04</t>
        </is>
      </c>
      <c r="B475" t="n">
        <v>2020</v>
      </c>
      <c r="C475" t="n">
        <v>1</v>
      </c>
      <c r="D475" t="n">
        <v>4</v>
      </c>
      <c r="E475" t="inlineStr">
        <is>
          <t>2020-ALEXAODE</t>
        </is>
      </c>
      <c r="F475" t="inlineStr">
        <is>
          <t>Alvin Kamara</t>
        </is>
      </c>
    </row>
    <row r="476">
      <c r="A476" t="inlineStr">
        <is>
          <t>2020-R01-P06</t>
        </is>
      </c>
      <c r="B476" t="n">
        <v>2020</v>
      </c>
      <c r="C476" t="n">
        <v>1</v>
      </c>
      <c r="D476" t="n">
        <v>6</v>
      </c>
      <c r="E476" t="inlineStr">
        <is>
          <t>2020-EMAN</t>
        </is>
      </c>
      <c r="F476" t="inlineStr">
        <is>
          <t>Michael Thomas</t>
        </is>
      </c>
    </row>
    <row r="477">
      <c r="A477" t="inlineStr">
        <is>
          <t>2020-R01-P09</t>
        </is>
      </c>
      <c r="B477" t="n">
        <v>2020</v>
      </c>
      <c r="C477" t="n">
        <v>1</v>
      </c>
      <c r="D477" t="n">
        <v>9</v>
      </c>
      <c r="E477" t="inlineStr">
        <is>
          <t>2020-TONYCLIF</t>
        </is>
      </c>
      <c r="F477" t="inlineStr">
        <is>
          <t>Tyreek Hill</t>
        </is>
      </c>
    </row>
    <row r="478">
      <c r="A478" t="inlineStr">
        <is>
          <t>2020-R02-P02</t>
        </is>
      </c>
      <c r="B478" t="n">
        <v>2020</v>
      </c>
      <c r="C478" t="n">
        <v>2</v>
      </c>
      <c r="D478" t="n">
        <v>2</v>
      </c>
      <c r="E478" t="inlineStr">
        <is>
          <t>2020-TONYCLIF</t>
        </is>
      </c>
      <c r="F478" t="inlineStr">
        <is>
          <t>Aaron Jones Sr.</t>
        </is>
      </c>
    </row>
    <row r="479">
      <c r="A479" t="inlineStr">
        <is>
          <t>2020-R02-P05</t>
        </is>
      </c>
      <c r="B479" t="n">
        <v>2020</v>
      </c>
      <c r="C479" t="n">
        <v>2</v>
      </c>
      <c r="D479" t="n">
        <v>5</v>
      </c>
      <c r="E479" t="inlineStr">
        <is>
          <t>2020-EMAN</t>
        </is>
      </c>
      <c r="F479" t="inlineStr">
        <is>
          <t>Nick Chubb</t>
        </is>
      </c>
    </row>
    <row r="480">
      <c r="A480" t="inlineStr">
        <is>
          <t>2020-R02-P07</t>
        </is>
      </c>
      <c r="B480" t="n">
        <v>2020</v>
      </c>
      <c r="C480" t="n">
        <v>2</v>
      </c>
      <c r="D480" t="n">
        <v>7</v>
      </c>
      <c r="E480" t="inlineStr">
        <is>
          <t>2020-ALEXAODE</t>
        </is>
      </c>
      <c r="F480" t="inlineStr">
        <is>
          <t>Julio Jones</t>
        </is>
      </c>
    </row>
    <row r="481">
      <c r="A481" t="inlineStr">
        <is>
          <t>2020-R03-P04</t>
        </is>
      </c>
      <c r="B481" t="n">
        <v>2020</v>
      </c>
      <c r="C481" t="n">
        <v>3</v>
      </c>
      <c r="D481" t="n">
        <v>4</v>
      </c>
      <c r="E481" t="inlineStr">
        <is>
          <t>2020-ALEXAODE</t>
        </is>
      </c>
      <c r="F481" t="inlineStr">
        <is>
          <t>Melvin Gordon III</t>
        </is>
      </c>
    </row>
    <row r="482">
      <c r="A482" t="inlineStr">
        <is>
          <t>2020-R03-P06</t>
        </is>
      </c>
      <c r="B482" t="n">
        <v>2020</v>
      </c>
      <c r="C482" t="n">
        <v>3</v>
      </c>
      <c r="D482" t="n">
        <v>6</v>
      </c>
      <c r="E482" t="inlineStr">
        <is>
          <t>2020-EMAN</t>
        </is>
      </c>
      <c r="F482" t="inlineStr">
        <is>
          <t>Chris Godwin Jr.</t>
        </is>
      </c>
    </row>
    <row r="483">
      <c r="A483" t="inlineStr">
        <is>
          <t>2020-R03-P09</t>
        </is>
      </c>
      <c r="B483" t="n">
        <v>2020</v>
      </c>
      <c r="C483" t="n">
        <v>3</v>
      </c>
      <c r="D483" t="n">
        <v>9</v>
      </c>
      <c r="E483" t="inlineStr">
        <is>
          <t>2020-TONYCLIF</t>
        </is>
      </c>
      <c r="F483" t="inlineStr">
        <is>
          <t>Lamar Jackson</t>
        </is>
      </c>
    </row>
    <row r="484">
      <c r="A484" t="inlineStr">
        <is>
          <t>2020-R04-P02</t>
        </is>
      </c>
      <c r="B484" t="n">
        <v>2020</v>
      </c>
      <c r="C484" t="n">
        <v>4</v>
      </c>
      <c r="D484" t="n">
        <v>2</v>
      </c>
      <c r="E484" t="inlineStr">
        <is>
          <t>2020-TONYCLIF</t>
        </is>
      </c>
      <c r="F484" t="inlineStr">
        <is>
          <t>Todd Gurley</t>
        </is>
      </c>
    </row>
    <row r="485">
      <c r="A485" t="inlineStr">
        <is>
          <t>2020-R04-P05</t>
        </is>
      </c>
      <c r="B485" t="n">
        <v>2020</v>
      </c>
      <c r="C485" t="n">
        <v>4</v>
      </c>
      <c r="D485" t="n">
        <v>5</v>
      </c>
      <c r="E485" t="inlineStr">
        <is>
          <t>2020-EMAN</t>
        </is>
      </c>
      <c r="F485" t="inlineStr">
        <is>
          <t>David Montgomery</t>
        </is>
      </c>
    </row>
    <row r="486">
      <c r="A486" t="inlineStr">
        <is>
          <t>2020-R04-P07</t>
        </is>
      </c>
      <c r="B486" t="n">
        <v>2020</v>
      </c>
      <c r="C486" t="n">
        <v>4</v>
      </c>
      <c r="D486" t="n">
        <v>7</v>
      </c>
      <c r="E486" t="inlineStr">
        <is>
          <t>2020-ALEXAODE</t>
        </is>
      </c>
      <c r="F486" t="inlineStr">
        <is>
          <t>Le'Veon Bell</t>
        </is>
      </c>
    </row>
    <row r="487">
      <c r="A487" t="inlineStr">
        <is>
          <t>2020-R05-P04</t>
        </is>
      </c>
      <c r="B487" t="n">
        <v>2020</v>
      </c>
      <c r="C487" t="n">
        <v>5</v>
      </c>
      <c r="D487" t="n">
        <v>4</v>
      </c>
      <c r="E487" t="inlineStr">
        <is>
          <t>2020-ALEXAODE</t>
        </is>
      </c>
      <c r="F487" t="inlineStr">
        <is>
          <t>David Johnson</t>
        </is>
      </c>
    </row>
    <row r="488">
      <c r="A488" t="inlineStr">
        <is>
          <t>2020-R05-P06</t>
        </is>
      </c>
      <c r="B488" t="n">
        <v>2020</v>
      </c>
      <c r="C488" t="n">
        <v>5</v>
      </c>
      <c r="D488" t="n">
        <v>6</v>
      </c>
      <c r="E488" t="inlineStr">
        <is>
          <t>2020-EMAN</t>
        </is>
      </c>
      <c r="F488" t="inlineStr">
        <is>
          <t>Mark Andrews</t>
        </is>
      </c>
    </row>
    <row r="489">
      <c r="A489" t="inlineStr">
        <is>
          <t>2020-R05-P09</t>
        </is>
      </c>
      <c r="B489" t="n">
        <v>2020</v>
      </c>
      <c r="C489" t="n">
        <v>5</v>
      </c>
      <c r="D489" t="n">
        <v>9</v>
      </c>
      <c r="E489" t="inlineStr">
        <is>
          <t>2020-TONYCLIF</t>
        </is>
      </c>
      <c r="F489" t="inlineStr">
        <is>
          <t>Tyler Lockett</t>
        </is>
      </c>
    </row>
    <row r="490">
      <c r="A490" t="inlineStr">
        <is>
          <t>2020-R06-P02</t>
        </is>
      </c>
      <c r="B490" t="n">
        <v>2020</v>
      </c>
      <c r="C490" t="n">
        <v>6</v>
      </c>
      <c r="D490" t="n">
        <v>2</v>
      </c>
      <c r="E490" t="inlineStr">
        <is>
          <t>2020-TONYCLIF</t>
        </is>
      </c>
      <c r="F490" t="inlineStr">
        <is>
          <t>Robert Woods</t>
        </is>
      </c>
    </row>
    <row r="491">
      <c r="A491" t="inlineStr">
        <is>
          <t>2020-R06-P05</t>
        </is>
      </c>
      <c r="B491" t="n">
        <v>2020</v>
      </c>
      <c r="C491" t="n">
        <v>6</v>
      </c>
      <c r="D491" t="n">
        <v>5</v>
      </c>
      <c r="E491" t="inlineStr">
        <is>
          <t>2020-EMAN</t>
        </is>
      </c>
      <c r="F491" t="inlineStr">
        <is>
          <t>Ronald Jones</t>
        </is>
      </c>
    </row>
    <row r="492">
      <c r="A492" t="inlineStr">
        <is>
          <t>2020-R06-P07</t>
        </is>
      </c>
      <c r="B492" t="n">
        <v>2020</v>
      </c>
      <c r="C492" t="n">
        <v>6</v>
      </c>
      <c r="D492" t="n">
        <v>7</v>
      </c>
      <c r="E492" t="inlineStr">
        <is>
          <t>2020-ALEXAODE</t>
        </is>
      </c>
      <c r="F492" t="inlineStr">
        <is>
          <t>Zach Ertz</t>
        </is>
      </c>
    </row>
    <row r="493">
      <c r="A493" t="inlineStr">
        <is>
          <t>2020-R07-P04</t>
        </is>
      </c>
      <c r="B493" t="n">
        <v>2020</v>
      </c>
      <c r="C493" t="n">
        <v>7</v>
      </c>
      <c r="D493" t="n">
        <v>4</v>
      </c>
      <c r="E493" t="inlineStr">
        <is>
          <t>2020-ALEXAODE</t>
        </is>
      </c>
      <c r="F493" t="inlineStr">
        <is>
          <t>Kareem Hunt</t>
        </is>
      </c>
    </row>
    <row r="494">
      <c r="A494" t="inlineStr">
        <is>
          <t>2020-R07-P06</t>
        </is>
      </c>
      <c r="B494" t="n">
        <v>2020</v>
      </c>
      <c r="C494" t="n">
        <v>7</v>
      </c>
      <c r="D494" t="n">
        <v>6</v>
      </c>
      <c r="E494" t="inlineStr">
        <is>
          <t>2020-EMAN</t>
        </is>
      </c>
      <c r="F494" t="inlineStr">
        <is>
          <t>Deshaun Watson</t>
        </is>
      </c>
    </row>
    <row r="495">
      <c r="A495" t="inlineStr">
        <is>
          <t>2020-R07-P09</t>
        </is>
      </c>
      <c r="B495" t="n">
        <v>2020</v>
      </c>
      <c r="C495" t="n">
        <v>7</v>
      </c>
      <c r="D495" t="n">
        <v>9</v>
      </c>
      <c r="E495" t="inlineStr">
        <is>
          <t>2020-TONYCLIF</t>
        </is>
      </c>
      <c r="F495" t="inlineStr">
        <is>
          <t>Hunter Henry</t>
        </is>
      </c>
    </row>
    <row r="496">
      <c r="A496" t="inlineStr">
        <is>
          <t>2020-R08-P02</t>
        </is>
      </c>
      <c r="B496" t="n">
        <v>2020</v>
      </c>
      <c r="C496" t="n">
        <v>8</v>
      </c>
      <c r="D496" t="n">
        <v>2</v>
      </c>
      <c r="E496" t="inlineStr">
        <is>
          <t>2020-TONYCLIF</t>
        </is>
      </c>
      <c r="F496" t="inlineStr">
        <is>
          <t>Matt Breida</t>
        </is>
      </c>
    </row>
    <row r="497">
      <c r="A497" t="inlineStr">
        <is>
          <t>2020-R08-P05</t>
        </is>
      </c>
      <c r="B497" t="n">
        <v>2020</v>
      </c>
      <c r="C497" t="n">
        <v>8</v>
      </c>
      <c r="D497" t="n">
        <v>5</v>
      </c>
      <c r="E497" t="inlineStr">
        <is>
          <t>2020-EMAN</t>
        </is>
      </c>
      <c r="F497" t="inlineStr">
        <is>
          <t>Jared Cook</t>
        </is>
      </c>
    </row>
    <row r="498">
      <c r="A498" t="inlineStr">
        <is>
          <t>2020-R08-P07</t>
        </is>
      </c>
      <c r="B498" t="n">
        <v>2020</v>
      </c>
      <c r="C498" t="n">
        <v>8</v>
      </c>
      <c r="D498" t="n">
        <v>7</v>
      </c>
      <c r="E498" t="inlineStr">
        <is>
          <t>2020-ALEXAODE</t>
        </is>
      </c>
      <c r="F498" t="inlineStr">
        <is>
          <t>Evan Engram</t>
        </is>
      </c>
    </row>
    <row r="499">
      <c r="A499" t="inlineStr">
        <is>
          <t>2020-R09-P04</t>
        </is>
      </c>
      <c r="B499" t="n">
        <v>2020</v>
      </c>
      <c r="C499" t="n">
        <v>9</v>
      </c>
      <c r="D499" t="n">
        <v>4</v>
      </c>
      <c r="E499" t="inlineStr">
        <is>
          <t>2020-ALEXAODE</t>
        </is>
      </c>
      <c r="F499" t="inlineStr">
        <is>
          <t>Julian Edelman</t>
        </is>
      </c>
    </row>
    <row r="500">
      <c r="A500" t="inlineStr">
        <is>
          <t>2020-R09-P06</t>
        </is>
      </c>
      <c r="B500" t="n">
        <v>2020</v>
      </c>
      <c r="C500" t="n">
        <v>9</v>
      </c>
      <c r="D500" t="n">
        <v>6</v>
      </c>
      <c r="E500" t="inlineStr">
        <is>
          <t>2020-EMAN</t>
        </is>
      </c>
      <c r="F500" t="inlineStr">
        <is>
          <t>Harrison Butker</t>
        </is>
      </c>
    </row>
    <row r="501">
      <c r="A501" t="inlineStr">
        <is>
          <t>2020-R09-P09</t>
        </is>
      </c>
      <c r="B501" t="n">
        <v>2020</v>
      </c>
      <c r="C501" t="n">
        <v>9</v>
      </c>
      <c r="D501" t="n">
        <v>9</v>
      </c>
      <c r="E501" t="inlineStr">
        <is>
          <t>2020-TONYCLIF</t>
        </is>
      </c>
      <c r="F501" t="inlineStr">
        <is>
          <t>Darrell Henderson Jr.</t>
        </is>
      </c>
    </row>
    <row r="502">
      <c r="A502" t="inlineStr">
        <is>
          <t>2020-R10-P02</t>
        </is>
      </c>
      <c r="B502" t="n">
        <v>2020</v>
      </c>
      <c r="C502" t="n">
        <v>10</v>
      </c>
      <c r="D502" t="n">
        <v>2</v>
      </c>
      <c r="E502" t="inlineStr">
        <is>
          <t>2020-TONYCLIF</t>
        </is>
      </c>
      <c r="F502" t="inlineStr">
        <is>
          <t>Ravens</t>
        </is>
      </c>
    </row>
    <row r="503">
      <c r="A503" t="inlineStr">
        <is>
          <t>2020-R10-P05</t>
        </is>
      </c>
      <c r="B503" t="n">
        <v>2020</v>
      </c>
      <c r="C503" t="n">
        <v>10</v>
      </c>
      <c r="D503" t="n">
        <v>5</v>
      </c>
      <c r="E503" t="inlineStr">
        <is>
          <t>2020-EMAN</t>
        </is>
      </c>
      <c r="F503" t="inlineStr">
        <is>
          <t>Terry McLaurin</t>
        </is>
      </c>
    </row>
    <row r="504">
      <c r="A504" t="inlineStr">
        <is>
          <t>2020-R10-P07</t>
        </is>
      </c>
      <c r="B504" t="n">
        <v>2020</v>
      </c>
      <c r="C504" t="n">
        <v>10</v>
      </c>
      <c r="D504" t="n">
        <v>7</v>
      </c>
      <c r="E504" t="inlineStr">
        <is>
          <t>2020-ALEXAODE</t>
        </is>
      </c>
      <c r="F504" t="inlineStr">
        <is>
          <t>Kyler Murray</t>
        </is>
      </c>
    </row>
    <row r="505">
      <c r="A505" t="inlineStr">
        <is>
          <t>2020-R11-P04</t>
        </is>
      </c>
      <c r="B505" t="n">
        <v>2020</v>
      </c>
      <c r="C505" t="n">
        <v>11</v>
      </c>
      <c r="D505" t="n">
        <v>4</v>
      </c>
      <c r="E505" t="inlineStr">
        <is>
          <t>2020-ALEXAODE</t>
        </is>
      </c>
      <c r="F505" t="inlineStr">
        <is>
          <t>Matt Ryan</t>
        </is>
      </c>
    </row>
    <row r="506">
      <c r="A506" t="inlineStr">
        <is>
          <t>2020-R11-P06</t>
        </is>
      </c>
      <c r="B506" t="n">
        <v>2020</v>
      </c>
      <c r="C506" t="n">
        <v>11</v>
      </c>
      <c r="D506" t="n">
        <v>6</v>
      </c>
      <c r="E506" t="inlineStr">
        <is>
          <t>2020-EMAN</t>
        </is>
      </c>
      <c r="F506" t="inlineStr">
        <is>
          <t>Bears</t>
        </is>
      </c>
    </row>
    <row r="507">
      <c r="A507" t="inlineStr">
        <is>
          <t>2020-R11-P09</t>
        </is>
      </c>
      <c r="B507" t="n">
        <v>2020</v>
      </c>
      <c r="C507" t="n">
        <v>11</v>
      </c>
      <c r="D507" t="n">
        <v>9</v>
      </c>
      <c r="E507" t="inlineStr">
        <is>
          <t>2020-TONYCLIF</t>
        </is>
      </c>
      <c r="F507" t="inlineStr">
        <is>
          <t>James White</t>
        </is>
      </c>
    </row>
    <row r="508">
      <c r="A508" t="inlineStr">
        <is>
          <t>2020-R12-P02</t>
        </is>
      </c>
      <c r="B508" t="n">
        <v>2020</v>
      </c>
      <c r="C508" t="n">
        <v>12</v>
      </c>
      <c r="D508" t="n">
        <v>2</v>
      </c>
      <c r="E508" t="inlineStr">
        <is>
          <t>2020-TONYCLIF</t>
        </is>
      </c>
      <c r="F508" t="inlineStr">
        <is>
          <t>John Brown</t>
        </is>
      </c>
    </row>
    <row r="509">
      <c r="A509" t="inlineStr">
        <is>
          <t>2020-R12-P05</t>
        </is>
      </c>
      <c r="B509" t="n">
        <v>2020</v>
      </c>
      <c r="C509" t="n">
        <v>12</v>
      </c>
      <c r="D509" t="n">
        <v>5</v>
      </c>
      <c r="E509" t="inlineStr">
        <is>
          <t>2020-EMAN</t>
        </is>
      </c>
      <c r="F509" t="inlineStr">
        <is>
          <t>Anthony Miller</t>
        </is>
      </c>
    </row>
    <row r="510">
      <c r="A510" t="inlineStr">
        <is>
          <t>2020-R12-P07</t>
        </is>
      </c>
      <c r="B510" t="n">
        <v>2020</v>
      </c>
      <c r="C510" t="n">
        <v>12</v>
      </c>
      <c r="D510" t="n">
        <v>7</v>
      </c>
      <c r="E510" t="inlineStr">
        <is>
          <t>2020-ALEXAODE</t>
        </is>
      </c>
      <c r="F510" t="inlineStr">
        <is>
          <t>Jerry Jeudy</t>
        </is>
      </c>
    </row>
    <row r="511">
      <c r="A511" t="inlineStr">
        <is>
          <t>2020-R13-P04</t>
        </is>
      </c>
      <c r="B511" t="n">
        <v>2020</v>
      </c>
      <c r="C511" t="n">
        <v>13</v>
      </c>
      <c r="D511" t="n">
        <v>4</v>
      </c>
      <c r="E511" t="inlineStr">
        <is>
          <t>2020-ALEXAODE</t>
        </is>
      </c>
      <c r="F511" t="inlineStr">
        <is>
          <t>Antonio Gibson</t>
        </is>
      </c>
    </row>
    <row r="512">
      <c r="A512" t="inlineStr">
        <is>
          <t>2020-R13-P06</t>
        </is>
      </c>
      <c r="B512" t="n">
        <v>2020</v>
      </c>
      <c r="C512" t="n">
        <v>13</v>
      </c>
      <c r="D512" t="n">
        <v>6</v>
      </c>
      <c r="E512" t="inlineStr">
        <is>
          <t>2020-EMAN</t>
        </is>
      </c>
      <c r="F512" t="inlineStr">
        <is>
          <t>Carson Wentz</t>
        </is>
      </c>
    </row>
    <row r="513">
      <c r="A513" t="inlineStr">
        <is>
          <t>2020-R13-P09</t>
        </is>
      </c>
      <c r="B513" t="n">
        <v>2020</v>
      </c>
      <c r="C513" t="n">
        <v>13</v>
      </c>
      <c r="D513" t="n">
        <v>9</v>
      </c>
      <c r="E513" t="inlineStr">
        <is>
          <t>2020-TONYCLIF</t>
        </is>
      </c>
      <c r="F513" t="inlineStr">
        <is>
          <t>Ka'imi Fairbairn</t>
        </is>
      </c>
    </row>
    <row r="514">
      <c r="A514" t="inlineStr">
        <is>
          <t>2020-R14-P02</t>
        </is>
      </c>
      <c r="B514" t="n">
        <v>2020</v>
      </c>
      <c r="C514" t="n">
        <v>14</v>
      </c>
      <c r="D514" t="n">
        <v>2</v>
      </c>
      <c r="E514" t="inlineStr">
        <is>
          <t>2020-TONYCLIF</t>
        </is>
      </c>
      <c r="F514" t="inlineStr">
        <is>
          <t>Deebo Samuel</t>
        </is>
      </c>
    </row>
    <row r="515">
      <c r="A515" t="inlineStr">
        <is>
          <t>2020-R14-P05</t>
        </is>
      </c>
      <c r="B515" t="n">
        <v>2020</v>
      </c>
      <c r="C515" t="n">
        <v>14</v>
      </c>
      <c r="D515" t="n">
        <v>5</v>
      </c>
      <c r="E515" t="inlineStr">
        <is>
          <t>2020-EMAN</t>
        </is>
      </c>
      <c r="F515" t="inlineStr">
        <is>
          <t>Duke Johnson</t>
        </is>
      </c>
    </row>
    <row r="516">
      <c r="A516" t="inlineStr">
        <is>
          <t>2020-R14-P07</t>
        </is>
      </c>
      <c r="B516" t="n">
        <v>2020</v>
      </c>
      <c r="C516" t="n">
        <v>14</v>
      </c>
      <c r="D516" t="n">
        <v>7</v>
      </c>
      <c r="E516" t="inlineStr">
        <is>
          <t>2020-ALEXAODE</t>
        </is>
      </c>
      <c r="F516" t="inlineStr">
        <is>
          <t>Chase Edmonds</t>
        </is>
      </c>
    </row>
    <row r="517">
      <c r="A517" t="inlineStr">
        <is>
          <t>2020-R15-P04</t>
        </is>
      </c>
      <c r="B517" t="n">
        <v>2020</v>
      </c>
      <c r="C517" t="n">
        <v>15</v>
      </c>
      <c r="D517" t="n">
        <v>4</v>
      </c>
      <c r="E517" t="inlineStr">
        <is>
          <t>2020-ALEXAODE</t>
        </is>
      </c>
      <c r="F517" t="inlineStr">
        <is>
          <t>N'Keal Harry</t>
        </is>
      </c>
    </row>
    <row r="518">
      <c r="A518" t="inlineStr">
        <is>
          <t>2020-R15-P06</t>
        </is>
      </c>
      <c r="B518" t="n">
        <v>2020</v>
      </c>
      <c r="C518" t="n">
        <v>15</v>
      </c>
      <c r="D518" t="n">
        <v>6</v>
      </c>
      <c r="E518" t="inlineStr">
        <is>
          <t>2020-EMAN</t>
        </is>
      </c>
      <c r="F518" t="inlineStr">
        <is>
          <t>Justin Jefferson</t>
        </is>
      </c>
    </row>
    <row r="519">
      <c r="A519" t="inlineStr">
        <is>
          <t>2020-R15-P09</t>
        </is>
      </c>
      <c r="B519" t="n">
        <v>2020</v>
      </c>
      <c r="C519" t="n">
        <v>15</v>
      </c>
      <c r="D519" t="n">
        <v>9</v>
      </c>
      <c r="E519" t="inlineStr">
        <is>
          <t>2020-TONYCLIF</t>
        </is>
      </c>
      <c r="F519" t="inlineStr">
        <is>
          <t>Saints</t>
        </is>
      </c>
    </row>
    <row r="520">
      <c r="A520" t="inlineStr">
        <is>
          <t>2020-R16-P02</t>
        </is>
      </c>
      <c r="B520" t="n">
        <v>2020</v>
      </c>
      <c r="C520" t="n">
        <v>16</v>
      </c>
      <c r="D520" t="n">
        <v>2</v>
      </c>
      <c r="E520" t="inlineStr">
        <is>
          <t>2020-TONYCLIF</t>
        </is>
      </c>
      <c r="F520" t="inlineStr">
        <is>
          <t>Eric Ebron</t>
        </is>
      </c>
    </row>
    <row r="521">
      <c r="A521" t="inlineStr">
        <is>
          <t>2020-R16-P05</t>
        </is>
      </c>
      <c r="B521" t="n">
        <v>2020</v>
      </c>
      <c r="C521" t="n">
        <v>16</v>
      </c>
      <c r="D521" t="n">
        <v>5</v>
      </c>
      <c r="E521" t="inlineStr">
        <is>
          <t>2020-EMAN</t>
        </is>
      </c>
      <c r="F521" t="inlineStr">
        <is>
          <t>Darrel Williams</t>
        </is>
      </c>
    </row>
    <row r="522">
      <c r="A522" t="inlineStr">
        <is>
          <t>2020-R16-P07</t>
        </is>
      </c>
      <c r="B522" t="n">
        <v>2020</v>
      </c>
      <c r="C522" t="n">
        <v>16</v>
      </c>
      <c r="D522" t="n">
        <v>7</v>
      </c>
      <c r="E522" t="inlineStr">
        <is>
          <t>2020-ALEXAODE</t>
        </is>
      </c>
      <c r="F522" t="inlineStr">
        <is>
          <t>Patriots</t>
        </is>
      </c>
    </row>
    <row r="523">
      <c r="A523" t="inlineStr">
        <is>
          <t>2020-R17-P04</t>
        </is>
      </c>
      <c r="B523" t="n">
        <v>2020</v>
      </c>
      <c r="C523" t="n">
        <v>17</v>
      </c>
      <c r="D523" t="n">
        <v>4</v>
      </c>
      <c r="E523" t="inlineStr">
        <is>
          <t>2020-ALEXAODE</t>
        </is>
      </c>
      <c r="F523" t="inlineStr">
        <is>
          <t>Mecole Hardman Jr.</t>
        </is>
      </c>
    </row>
    <row r="524">
      <c r="A524" t="inlineStr">
        <is>
          <t>2020-R17-P06</t>
        </is>
      </c>
      <c r="B524" t="n">
        <v>2020</v>
      </c>
      <c r="C524" t="n">
        <v>17</v>
      </c>
      <c r="D524" t="n">
        <v>6</v>
      </c>
      <c r="E524" t="inlineStr">
        <is>
          <t>2020-EMAN</t>
        </is>
      </c>
      <c r="F524" t="inlineStr">
        <is>
          <t>Matt Prater</t>
        </is>
      </c>
    </row>
    <row r="525">
      <c r="A525" t="inlineStr">
        <is>
          <t>2020-R17-P09</t>
        </is>
      </c>
      <c r="B525" t="n">
        <v>2020</v>
      </c>
      <c r="C525" t="n">
        <v>17</v>
      </c>
      <c r="D525" t="n">
        <v>9</v>
      </c>
      <c r="E525" t="inlineStr">
        <is>
          <t>2020-TONYCLIF</t>
        </is>
      </c>
      <c r="F525" t="inlineStr">
        <is>
          <t>Michael Pittman Jr.</t>
        </is>
      </c>
    </row>
    <row r="526">
      <c r="A526" t="inlineStr">
        <is>
          <t>2021-R01-P03</t>
        </is>
      </c>
      <c r="B526" t="n">
        <v>2021</v>
      </c>
      <c r="C526" t="n">
        <v>1</v>
      </c>
      <c r="D526" t="n">
        <v>3</v>
      </c>
      <c r="E526" t="inlineStr">
        <is>
          <t>2021-EMAN</t>
        </is>
      </c>
      <c r="F526" t="inlineStr">
        <is>
          <t>Derrick Henry</t>
        </is>
      </c>
    </row>
    <row r="527">
      <c r="A527" t="inlineStr">
        <is>
          <t>2021-R01-P04</t>
        </is>
      </c>
      <c r="B527" t="n">
        <v>2021</v>
      </c>
      <c r="C527" t="n">
        <v>1</v>
      </c>
      <c r="D527" t="n">
        <v>4</v>
      </c>
      <c r="E527" t="inlineStr">
        <is>
          <t>2021-VARO</t>
        </is>
      </c>
      <c r="F527" t="inlineStr">
        <is>
          <t>Alvin Kamara</t>
        </is>
      </c>
    </row>
    <row r="528">
      <c r="A528" t="inlineStr">
        <is>
          <t>2021-R01-P09</t>
        </is>
      </c>
      <c r="B528" t="n">
        <v>2021</v>
      </c>
      <c r="C528" t="n">
        <v>1</v>
      </c>
      <c r="D528" t="n">
        <v>9</v>
      </c>
      <c r="E528" t="inlineStr">
        <is>
          <t>2021-ALEXAODE</t>
        </is>
      </c>
      <c r="F528" t="inlineStr">
        <is>
          <t>Saquon Barkley</t>
        </is>
      </c>
    </row>
    <row r="529">
      <c r="A529" t="inlineStr">
        <is>
          <t>2021-R01-P12</t>
        </is>
      </c>
      <c r="B529" t="n">
        <v>2021</v>
      </c>
      <c r="C529" t="n">
        <v>1</v>
      </c>
      <c r="D529" t="n">
        <v>12</v>
      </c>
      <c r="E529" t="inlineStr">
        <is>
          <t>2021-TONYCLIF</t>
        </is>
      </c>
      <c r="F529" t="inlineStr">
        <is>
          <t>Stefon Diggs</t>
        </is>
      </c>
    </row>
    <row r="530">
      <c r="A530" t="inlineStr">
        <is>
          <t>2021-R02-P01</t>
        </is>
      </c>
      <c r="B530" t="n">
        <v>2021</v>
      </c>
      <c r="C530" t="n">
        <v>2</v>
      </c>
      <c r="D530" t="n">
        <v>1</v>
      </c>
      <c r="E530" t="inlineStr">
        <is>
          <t>2021-TONYCLIF</t>
        </is>
      </c>
      <c r="F530" t="inlineStr">
        <is>
          <t>Travis Kelce</t>
        </is>
      </c>
    </row>
    <row r="531">
      <c r="A531" t="inlineStr">
        <is>
          <t>2021-R02-P04</t>
        </is>
      </c>
      <c r="B531" t="n">
        <v>2021</v>
      </c>
      <c r="C531" t="n">
        <v>2</v>
      </c>
      <c r="D531" t="n">
        <v>4</v>
      </c>
      <c r="E531" t="inlineStr">
        <is>
          <t>2021-ALEXAODE</t>
        </is>
      </c>
      <c r="F531" t="inlineStr">
        <is>
          <t>Austin Ekeler</t>
        </is>
      </c>
    </row>
    <row r="532">
      <c r="A532" t="inlineStr">
        <is>
          <t>2021-R02-P09</t>
        </is>
      </c>
      <c r="B532" t="n">
        <v>2021</v>
      </c>
      <c r="C532" t="n">
        <v>2</v>
      </c>
      <c r="D532" t="n">
        <v>9</v>
      </c>
      <c r="E532" t="inlineStr">
        <is>
          <t>2021-VARO</t>
        </is>
      </c>
      <c r="F532" t="inlineStr">
        <is>
          <t>Joe Mixon</t>
        </is>
      </c>
    </row>
    <row r="533">
      <c r="A533" t="inlineStr">
        <is>
          <t>2021-R02-P10</t>
        </is>
      </c>
      <c r="B533" t="n">
        <v>2021</v>
      </c>
      <c r="C533" t="n">
        <v>2</v>
      </c>
      <c r="D533" t="n">
        <v>10</v>
      </c>
      <c r="E533" t="inlineStr">
        <is>
          <t>2021-EMAN</t>
        </is>
      </c>
      <c r="F533" t="inlineStr">
        <is>
          <t>David Montgomery</t>
        </is>
      </c>
    </row>
    <row r="534">
      <c r="A534" t="inlineStr">
        <is>
          <t>2021-R03-P03</t>
        </is>
      </c>
      <c r="B534" t="n">
        <v>2021</v>
      </c>
      <c r="C534" t="n">
        <v>3</v>
      </c>
      <c r="D534" t="n">
        <v>3</v>
      </c>
      <c r="E534" t="inlineStr">
        <is>
          <t>2021-EMAN</t>
        </is>
      </c>
      <c r="F534" t="inlineStr">
        <is>
          <t>Justin Jefferson</t>
        </is>
      </c>
    </row>
    <row r="535">
      <c r="A535" t="inlineStr">
        <is>
          <t>2021-R03-P04</t>
        </is>
      </c>
      <c r="B535" t="n">
        <v>2021</v>
      </c>
      <c r="C535" t="n">
        <v>3</v>
      </c>
      <c r="D535" t="n">
        <v>4</v>
      </c>
      <c r="E535" t="inlineStr">
        <is>
          <t>2021-VARO</t>
        </is>
      </c>
      <c r="F535" t="inlineStr">
        <is>
          <t>Chris Carson</t>
        </is>
      </c>
    </row>
    <row r="536">
      <c r="A536" t="inlineStr">
        <is>
          <t>2021-R03-P09</t>
        </is>
      </c>
      <c r="B536" t="n">
        <v>2021</v>
      </c>
      <c r="C536" t="n">
        <v>3</v>
      </c>
      <c r="D536" t="n">
        <v>9</v>
      </c>
      <c r="E536" t="inlineStr">
        <is>
          <t>2021-ALEXAODE</t>
        </is>
      </c>
      <c r="F536" t="inlineStr">
        <is>
          <t>Josh Allen</t>
        </is>
      </c>
    </row>
    <row r="537">
      <c r="A537" t="inlineStr">
        <is>
          <t>2021-R03-P12</t>
        </is>
      </c>
      <c r="B537" t="n">
        <v>2021</v>
      </c>
      <c r="C537" t="n">
        <v>3</v>
      </c>
      <c r="D537" t="n">
        <v>12</v>
      </c>
      <c r="E537" t="inlineStr">
        <is>
          <t>2021-TONYCLIF</t>
        </is>
      </c>
      <c r="F537" t="inlineStr">
        <is>
          <t>Josh Jacobs</t>
        </is>
      </c>
    </row>
    <row r="538">
      <c r="A538" t="inlineStr">
        <is>
          <t>2021-R04-P01</t>
        </is>
      </c>
      <c r="B538" t="n">
        <v>2021</v>
      </c>
      <c r="C538" t="n">
        <v>4</v>
      </c>
      <c r="D538" t="n">
        <v>1</v>
      </c>
      <c r="E538" t="inlineStr">
        <is>
          <t>2021-TONYCLIF</t>
        </is>
      </c>
      <c r="F538" t="inlineStr">
        <is>
          <t>Mike Evans</t>
        </is>
      </c>
    </row>
    <row r="539">
      <c r="A539" t="inlineStr">
        <is>
          <t>2021-R04-P04</t>
        </is>
      </c>
      <c r="B539" t="n">
        <v>2021</v>
      </c>
      <c r="C539" t="n">
        <v>4</v>
      </c>
      <c r="D539" t="n">
        <v>4</v>
      </c>
      <c r="E539" t="inlineStr">
        <is>
          <t>2021-ALEXAODE</t>
        </is>
      </c>
      <c r="F539" t="inlineStr">
        <is>
          <t>Chris Godwin Jr.</t>
        </is>
      </c>
    </row>
    <row r="540">
      <c r="A540" t="inlineStr">
        <is>
          <t>2021-R04-P09</t>
        </is>
      </c>
      <c r="B540" t="n">
        <v>2021</v>
      </c>
      <c r="C540" t="n">
        <v>4</v>
      </c>
      <c r="D540" t="n">
        <v>9</v>
      </c>
      <c r="E540" t="inlineStr">
        <is>
          <t>2021-VARO</t>
        </is>
      </c>
      <c r="F540" t="inlineStr">
        <is>
          <t>T.J. Hockenson</t>
        </is>
      </c>
    </row>
    <row r="541">
      <c r="A541" t="inlineStr">
        <is>
          <t>2021-R04-P10</t>
        </is>
      </c>
      <c r="B541" t="n">
        <v>2021</v>
      </c>
      <c r="C541" t="n">
        <v>4</v>
      </c>
      <c r="D541" t="n">
        <v>10</v>
      </c>
      <c r="E541" t="inlineStr">
        <is>
          <t>2021-EMAN</t>
        </is>
      </c>
      <c r="F541" t="inlineStr">
        <is>
          <t>Tyler Lockett</t>
        </is>
      </c>
    </row>
    <row r="542">
      <c r="A542" t="inlineStr">
        <is>
          <t>2021-R05-P03</t>
        </is>
      </c>
      <c r="B542" t="n">
        <v>2021</v>
      </c>
      <c r="C542" t="n">
        <v>5</v>
      </c>
      <c r="D542" t="n">
        <v>3</v>
      </c>
      <c r="E542" t="inlineStr">
        <is>
          <t>2021-EMAN</t>
        </is>
      </c>
      <c r="F542" t="inlineStr">
        <is>
          <t>Mark Andrews</t>
        </is>
      </c>
    </row>
    <row r="543">
      <c r="A543" t="inlineStr">
        <is>
          <t>2021-R05-P04</t>
        </is>
      </c>
      <c r="B543" t="n">
        <v>2021</v>
      </c>
      <c r="C543" t="n">
        <v>5</v>
      </c>
      <c r="D543" t="n">
        <v>4</v>
      </c>
      <c r="E543" t="inlineStr">
        <is>
          <t>2021-VARO</t>
        </is>
      </c>
      <c r="F543" t="inlineStr">
        <is>
          <t>Diontae Johnson</t>
        </is>
      </c>
    </row>
    <row r="544">
      <c r="A544" t="inlineStr">
        <is>
          <t>2021-R05-P09</t>
        </is>
      </c>
      <c r="B544" t="n">
        <v>2021</v>
      </c>
      <c r="C544" t="n">
        <v>5</v>
      </c>
      <c r="D544" t="n">
        <v>9</v>
      </c>
      <c r="E544" t="inlineStr">
        <is>
          <t>2021-ALEXAODE</t>
        </is>
      </c>
      <c r="F544" t="inlineStr">
        <is>
          <t>Miles Sanders</t>
        </is>
      </c>
    </row>
    <row r="545">
      <c r="A545" t="inlineStr">
        <is>
          <t>2021-R05-P12</t>
        </is>
      </c>
      <c r="B545" t="n">
        <v>2021</v>
      </c>
      <c r="C545" t="n">
        <v>5</v>
      </c>
      <c r="D545" t="n">
        <v>12</v>
      </c>
      <c r="E545" t="inlineStr">
        <is>
          <t>2021-TONYCLIF</t>
        </is>
      </c>
      <c r="F545" t="inlineStr">
        <is>
          <t>Russell Wilson</t>
        </is>
      </c>
    </row>
    <row r="546">
      <c r="A546" t="inlineStr">
        <is>
          <t>2021-R06-P01</t>
        </is>
      </c>
      <c r="B546" t="n">
        <v>2021</v>
      </c>
      <c r="C546" t="n">
        <v>6</v>
      </c>
      <c r="D546" t="n">
        <v>1</v>
      </c>
      <c r="E546" t="inlineStr">
        <is>
          <t>2021-TONYCLIF</t>
        </is>
      </c>
      <c r="F546" t="inlineStr">
        <is>
          <t>Robert Tonyan</t>
        </is>
      </c>
    </row>
    <row r="547">
      <c r="A547" t="inlineStr">
        <is>
          <t>2021-R06-P04</t>
        </is>
      </c>
      <c r="B547" t="n">
        <v>2021</v>
      </c>
      <c r="C547" t="n">
        <v>6</v>
      </c>
      <c r="D547" t="n">
        <v>4</v>
      </c>
      <c r="E547" t="inlineStr">
        <is>
          <t>2021-ALEXAODE</t>
        </is>
      </c>
      <c r="F547" t="inlineStr">
        <is>
          <t>Trey Sermon</t>
        </is>
      </c>
    </row>
    <row r="548">
      <c r="A548" t="inlineStr">
        <is>
          <t>2021-R06-P09</t>
        </is>
      </c>
      <c r="B548" t="n">
        <v>2021</v>
      </c>
      <c r="C548" t="n">
        <v>6</v>
      </c>
      <c r="D548" t="n">
        <v>9</v>
      </c>
      <c r="E548" t="inlineStr">
        <is>
          <t>2021-VARO</t>
        </is>
      </c>
      <c r="F548" t="inlineStr">
        <is>
          <t>Odell Beckham Jr.</t>
        </is>
      </c>
    </row>
    <row r="549">
      <c r="A549" t="inlineStr">
        <is>
          <t>2021-R06-P10</t>
        </is>
      </c>
      <c r="B549" t="n">
        <v>2021</v>
      </c>
      <c r="C549" t="n">
        <v>6</v>
      </c>
      <c r="D549" t="n">
        <v>10</v>
      </c>
      <c r="E549" t="inlineStr">
        <is>
          <t>2021-EMAN</t>
        </is>
      </c>
      <c r="F549" t="inlineStr">
        <is>
          <t>Justin Herbert</t>
        </is>
      </c>
    </row>
    <row r="550">
      <c r="A550" t="inlineStr">
        <is>
          <t>2021-R07-P03</t>
        </is>
      </c>
      <c r="B550" t="n">
        <v>2021</v>
      </c>
      <c r="C550" t="n">
        <v>7</v>
      </c>
      <c r="D550" t="n">
        <v>3</v>
      </c>
      <c r="E550" t="inlineStr">
        <is>
          <t>2021-EMAN</t>
        </is>
      </c>
      <c r="F550" t="inlineStr">
        <is>
          <t>Tee Higgins</t>
        </is>
      </c>
    </row>
    <row r="551">
      <c r="A551" t="inlineStr">
        <is>
          <t>2021-R07-P04</t>
        </is>
      </c>
      <c r="B551" t="n">
        <v>2021</v>
      </c>
      <c r="C551" t="n">
        <v>7</v>
      </c>
      <c r="D551" t="n">
        <v>4</v>
      </c>
      <c r="E551" t="inlineStr">
        <is>
          <t>2021-VARO</t>
        </is>
      </c>
      <c r="F551" t="inlineStr">
        <is>
          <t>Courtland Sutton</t>
        </is>
      </c>
    </row>
    <row r="552">
      <c r="A552" t="inlineStr">
        <is>
          <t>2021-R07-P09</t>
        </is>
      </c>
      <c r="B552" t="n">
        <v>2021</v>
      </c>
      <c r="C552" t="n">
        <v>7</v>
      </c>
      <c r="D552" t="n">
        <v>9</v>
      </c>
      <c r="E552" t="inlineStr">
        <is>
          <t>2021-ALEXAODE</t>
        </is>
      </c>
      <c r="F552" t="inlineStr">
        <is>
          <t>Robbie Chosen</t>
        </is>
      </c>
    </row>
    <row r="553">
      <c r="A553" t="inlineStr">
        <is>
          <t>2021-R07-P12</t>
        </is>
      </c>
      <c r="B553" t="n">
        <v>2021</v>
      </c>
      <c r="C553" t="n">
        <v>7</v>
      </c>
      <c r="D553" t="n">
        <v>12</v>
      </c>
      <c r="E553" t="inlineStr">
        <is>
          <t>2021-TONYCLIF</t>
        </is>
      </c>
      <c r="F553" t="inlineStr">
        <is>
          <t>AJ Dillon</t>
        </is>
      </c>
    </row>
    <row r="554">
      <c r="A554" t="inlineStr">
        <is>
          <t>2021-R08-P01</t>
        </is>
      </c>
      <c r="B554" t="n">
        <v>2021</v>
      </c>
      <c r="C554" t="n">
        <v>8</v>
      </c>
      <c r="D554" t="n">
        <v>1</v>
      </c>
      <c r="E554" t="inlineStr">
        <is>
          <t>2021-TONYCLIF</t>
        </is>
      </c>
      <c r="F554" t="inlineStr">
        <is>
          <t>Harrison Butker</t>
        </is>
      </c>
    </row>
    <row r="555">
      <c r="A555" t="inlineStr">
        <is>
          <t>2021-R08-P04</t>
        </is>
      </c>
      <c r="B555" t="n">
        <v>2021</v>
      </c>
      <c r="C555" t="n">
        <v>8</v>
      </c>
      <c r="D555" t="n">
        <v>4</v>
      </c>
      <c r="E555" t="inlineStr">
        <is>
          <t>2021-ALEXAODE</t>
        </is>
      </c>
      <c r="F555" t="inlineStr">
        <is>
          <t>Deebo Samuel</t>
        </is>
      </c>
    </row>
    <row r="556">
      <c r="A556" t="inlineStr">
        <is>
          <t>2021-R08-P09</t>
        </is>
      </c>
      <c r="B556" t="n">
        <v>2021</v>
      </c>
      <c r="C556" t="n">
        <v>8</v>
      </c>
      <c r="D556" t="n">
        <v>9</v>
      </c>
      <c r="E556" t="inlineStr">
        <is>
          <t>2021-VARO</t>
        </is>
      </c>
      <c r="F556" t="inlineStr">
        <is>
          <t>Antonio Brown</t>
        </is>
      </c>
    </row>
    <row r="557">
      <c r="A557" t="inlineStr">
        <is>
          <t>2021-R08-P10</t>
        </is>
      </c>
      <c r="B557" t="n">
        <v>2021</v>
      </c>
      <c r="C557" t="n">
        <v>8</v>
      </c>
      <c r="D557" t="n">
        <v>10</v>
      </c>
      <c r="E557" t="inlineStr">
        <is>
          <t>2021-EMAN</t>
        </is>
      </c>
      <c r="F557" t="inlineStr">
        <is>
          <t>Nyheim Miller-Hines</t>
        </is>
      </c>
    </row>
    <row r="558">
      <c r="A558" t="inlineStr">
        <is>
          <t>2021-R09-P03</t>
        </is>
      </c>
      <c r="B558" t="n">
        <v>2021</v>
      </c>
      <c r="C558" t="n">
        <v>9</v>
      </c>
      <c r="D558" t="n">
        <v>3</v>
      </c>
      <c r="E558" t="inlineStr">
        <is>
          <t>2021-EMAN</t>
        </is>
      </c>
      <c r="F558" t="inlineStr">
        <is>
          <t>Younghoe Koo</t>
        </is>
      </c>
    </row>
    <row r="559">
      <c r="A559" t="inlineStr">
        <is>
          <t>2021-R09-P04</t>
        </is>
      </c>
      <c r="B559" t="n">
        <v>2021</v>
      </c>
      <c r="C559" t="n">
        <v>9</v>
      </c>
      <c r="D559" t="n">
        <v>4</v>
      </c>
      <c r="E559" t="inlineStr">
        <is>
          <t>2021-VARO</t>
        </is>
      </c>
      <c r="F559" t="inlineStr">
        <is>
          <t>Ryan Tannehill</t>
        </is>
      </c>
    </row>
    <row r="560">
      <c r="A560" t="inlineStr">
        <is>
          <t>2021-R09-P09</t>
        </is>
      </c>
      <c r="B560" t="n">
        <v>2021</v>
      </c>
      <c r="C560" t="n">
        <v>9</v>
      </c>
      <c r="D560" t="n">
        <v>9</v>
      </c>
      <c r="E560" t="inlineStr">
        <is>
          <t>2021-ALEXAODE</t>
        </is>
      </c>
      <c r="F560" t="inlineStr">
        <is>
          <t>Will Fuller V</t>
        </is>
      </c>
    </row>
    <row r="561">
      <c r="A561" t="inlineStr">
        <is>
          <t>2021-R09-P12</t>
        </is>
      </c>
      <c r="B561" t="n">
        <v>2021</v>
      </c>
      <c r="C561" t="n">
        <v>9</v>
      </c>
      <c r="D561" t="n">
        <v>12</v>
      </c>
      <c r="E561" t="inlineStr">
        <is>
          <t>2021-TONYCLIF</t>
        </is>
      </c>
      <c r="F561" t="inlineStr">
        <is>
          <t>Darrell Henderson Jr.</t>
        </is>
      </c>
    </row>
    <row r="562">
      <c r="A562" t="inlineStr">
        <is>
          <t>2021-R10-P01</t>
        </is>
      </c>
      <c r="B562" t="n">
        <v>2021</v>
      </c>
      <c r="C562" t="n">
        <v>10</v>
      </c>
      <c r="D562" t="n">
        <v>1</v>
      </c>
      <c r="E562" t="inlineStr">
        <is>
          <t>2021-TONYCLIF</t>
        </is>
      </c>
      <c r="F562" t="inlineStr">
        <is>
          <t>Hollywood Brown</t>
        </is>
      </c>
    </row>
    <row r="563">
      <c r="A563" t="inlineStr">
        <is>
          <t>2021-R10-P04</t>
        </is>
      </c>
      <c r="B563" t="n">
        <v>2021</v>
      </c>
      <c r="C563" t="n">
        <v>10</v>
      </c>
      <c r="D563" t="n">
        <v>4</v>
      </c>
      <c r="E563" t="inlineStr">
        <is>
          <t>2021-ALEXAODE</t>
        </is>
      </c>
      <c r="F563" t="inlineStr">
        <is>
          <t>Dallas Goedert</t>
        </is>
      </c>
    </row>
    <row r="564">
      <c r="A564" t="inlineStr">
        <is>
          <t>2021-R10-P09</t>
        </is>
      </c>
      <c r="B564" t="n">
        <v>2021</v>
      </c>
      <c r="C564" t="n">
        <v>10</v>
      </c>
      <c r="D564" t="n">
        <v>9</v>
      </c>
      <c r="E564" t="inlineStr">
        <is>
          <t>2021-VARO</t>
        </is>
      </c>
      <c r="F564" t="inlineStr">
        <is>
          <t>Damien Harris</t>
        </is>
      </c>
    </row>
    <row r="565">
      <c r="A565" t="inlineStr">
        <is>
          <t>2021-R10-P10</t>
        </is>
      </c>
      <c r="B565" t="n">
        <v>2021</v>
      </c>
      <c r="C565" t="n">
        <v>10</v>
      </c>
      <c r="D565" t="n">
        <v>10</v>
      </c>
      <c r="E565" t="inlineStr">
        <is>
          <t>2021-EMAN</t>
        </is>
      </c>
      <c r="F565" t="inlineStr">
        <is>
          <t>Rob Gronkowski</t>
        </is>
      </c>
    </row>
    <row r="566">
      <c r="A566" t="inlineStr">
        <is>
          <t>2021-R11-P03</t>
        </is>
      </c>
      <c r="B566" t="n">
        <v>2021</v>
      </c>
      <c r="C566" t="n">
        <v>11</v>
      </c>
      <c r="D566" t="n">
        <v>3</v>
      </c>
      <c r="E566" t="inlineStr">
        <is>
          <t>2021-EMAN</t>
        </is>
      </c>
      <c r="F566" t="inlineStr">
        <is>
          <t>Justin Fields</t>
        </is>
      </c>
    </row>
    <row r="567">
      <c r="A567" t="inlineStr">
        <is>
          <t>2021-R11-P04</t>
        </is>
      </c>
      <c r="B567" t="n">
        <v>2021</v>
      </c>
      <c r="C567" t="n">
        <v>11</v>
      </c>
      <c r="D567" t="n">
        <v>4</v>
      </c>
      <c r="E567" t="inlineStr">
        <is>
          <t>2021-VARO</t>
        </is>
      </c>
      <c r="F567" t="inlineStr">
        <is>
          <t>Steelers</t>
        </is>
      </c>
    </row>
    <row r="568">
      <c r="A568" t="inlineStr">
        <is>
          <t>2021-R11-P09</t>
        </is>
      </c>
      <c r="B568" t="n">
        <v>2021</v>
      </c>
      <c r="C568" t="n">
        <v>11</v>
      </c>
      <c r="D568" t="n">
        <v>9</v>
      </c>
      <c r="E568" t="inlineStr">
        <is>
          <t>2021-ALEXAODE</t>
        </is>
      </c>
      <c r="F568" t="inlineStr">
        <is>
          <t>Jalen Hurts</t>
        </is>
      </c>
    </row>
    <row r="569">
      <c r="A569" t="inlineStr">
        <is>
          <t>2021-R11-P12</t>
        </is>
      </c>
      <c r="B569" t="n">
        <v>2021</v>
      </c>
      <c r="C569" t="n">
        <v>11</v>
      </c>
      <c r="D569" t="n">
        <v>12</v>
      </c>
      <c r="E569" t="inlineStr">
        <is>
          <t>2021-TONYCLIF</t>
        </is>
      </c>
      <c r="F569" t="inlineStr">
        <is>
          <t>Buccaneers</t>
        </is>
      </c>
    </row>
    <row r="570">
      <c r="A570" t="inlineStr">
        <is>
          <t>2021-R12-P01</t>
        </is>
      </c>
      <c r="B570" t="n">
        <v>2021</v>
      </c>
      <c r="C570" t="n">
        <v>12</v>
      </c>
      <c r="D570" t="n">
        <v>1</v>
      </c>
      <c r="E570" t="inlineStr">
        <is>
          <t>2021-TONYCLIF</t>
        </is>
      </c>
      <c r="F570" t="inlineStr">
        <is>
          <t>Michael Pittman Jr.</t>
        </is>
      </c>
    </row>
    <row r="571">
      <c r="A571" t="inlineStr">
        <is>
          <t>2021-R12-P04</t>
        </is>
      </c>
      <c r="B571" t="n">
        <v>2021</v>
      </c>
      <c r="C571" t="n">
        <v>12</v>
      </c>
      <c r="D571" t="n">
        <v>4</v>
      </c>
      <c r="E571" t="inlineStr">
        <is>
          <t>2021-ALEXAODE</t>
        </is>
      </c>
      <c r="F571" t="inlineStr">
        <is>
          <t>Alexander Mattison</t>
        </is>
      </c>
    </row>
    <row r="572">
      <c r="A572" t="inlineStr">
        <is>
          <t>2021-R12-P09</t>
        </is>
      </c>
      <c r="B572" t="n">
        <v>2021</v>
      </c>
      <c r="C572" t="n">
        <v>12</v>
      </c>
      <c r="D572" t="n">
        <v>9</v>
      </c>
      <c r="E572" t="inlineStr">
        <is>
          <t>2021-VARO</t>
        </is>
      </c>
      <c r="F572" t="inlineStr">
        <is>
          <t>Tyler Bass</t>
        </is>
      </c>
    </row>
    <row r="573">
      <c r="A573" t="inlineStr">
        <is>
          <t>2021-R12-P10</t>
        </is>
      </c>
      <c r="B573" t="n">
        <v>2021</v>
      </c>
      <c r="C573" t="n">
        <v>12</v>
      </c>
      <c r="D573" t="n">
        <v>10</v>
      </c>
      <c r="E573" t="inlineStr">
        <is>
          <t>2021-EMAN</t>
        </is>
      </c>
      <c r="F573" t="inlineStr">
        <is>
          <t>Bills</t>
        </is>
      </c>
    </row>
    <row r="574">
      <c r="A574" t="inlineStr">
        <is>
          <t>2021-R13-P03</t>
        </is>
      </c>
      <c r="B574" t="n">
        <v>2021</v>
      </c>
      <c r="C574" t="n">
        <v>13</v>
      </c>
      <c r="D574" t="n">
        <v>3</v>
      </c>
      <c r="E574" t="inlineStr">
        <is>
          <t>2021-EMAN</t>
        </is>
      </c>
      <c r="F574" t="inlineStr">
        <is>
          <t>Tarik Cohen</t>
        </is>
      </c>
    </row>
    <row r="575">
      <c r="A575" t="inlineStr">
        <is>
          <t>2021-R13-P04</t>
        </is>
      </c>
      <c r="B575" t="n">
        <v>2021</v>
      </c>
      <c r="C575" t="n">
        <v>13</v>
      </c>
      <c r="D575" t="n">
        <v>4</v>
      </c>
      <c r="E575" t="inlineStr">
        <is>
          <t>2021-VARO</t>
        </is>
      </c>
      <c r="F575" t="inlineStr">
        <is>
          <t>Joe Burrow</t>
        </is>
      </c>
    </row>
    <row r="576">
      <c r="A576" t="inlineStr">
        <is>
          <t>2021-R13-P09</t>
        </is>
      </c>
      <c r="B576" t="n">
        <v>2021</v>
      </c>
      <c r="C576" t="n">
        <v>13</v>
      </c>
      <c r="D576" t="n">
        <v>9</v>
      </c>
      <c r="E576" t="inlineStr">
        <is>
          <t>2021-ALEXAODE</t>
        </is>
      </c>
      <c r="F576" t="inlineStr">
        <is>
          <t>Darrel Williams</t>
        </is>
      </c>
    </row>
    <row r="577">
      <c r="A577" t="inlineStr">
        <is>
          <t>2021-R13-P12</t>
        </is>
      </c>
      <c r="B577" t="n">
        <v>2021</v>
      </c>
      <c r="C577" t="n">
        <v>13</v>
      </c>
      <c r="D577" t="n">
        <v>12</v>
      </c>
      <c r="E577" t="inlineStr">
        <is>
          <t>2021-TONYCLIF</t>
        </is>
      </c>
      <c r="F577" t="inlineStr">
        <is>
          <t>Mecole Hardman Jr.</t>
        </is>
      </c>
    </row>
    <row r="578">
      <c r="A578" t="inlineStr">
        <is>
          <t>2021-R14-P01</t>
        </is>
      </c>
      <c r="B578" t="n">
        <v>2021</v>
      </c>
      <c r="C578" t="n">
        <v>14</v>
      </c>
      <c r="D578" t="n">
        <v>1</v>
      </c>
      <c r="E578" t="inlineStr">
        <is>
          <t>2021-TONYCLIF</t>
        </is>
      </c>
      <c r="F578" t="inlineStr">
        <is>
          <t>Trevor Lawrence</t>
        </is>
      </c>
    </row>
    <row r="579">
      <c r="A579" t="inlineStr">
        <is>
          <t>2021-R14-P04</t>
        </is>
      </c>
      <c r="B579" t="n">
        <v>2021</v>
      </c>
      <c r="C579" t="n">
        <v>14</v>
      </c>
      <c r="D579" t="n">
        <v>4</v>
      </c>
      <c r="E579" t="inlineStr">
        <is>
          <t>2021-ALEXAODE</t>
        </is>
      </c>
      <c r="F579" t="inlineStr">
        <is>
          <t>Jaylen Waddle</t>
        </is>
      </c>
    </row>
    <row r="580">
      <c r="A580" t="inlineStr">
        <is>
          <t>2021-R14-P09</t>
        </is>
      </c>
      <c r="B580" t="n">
        <v>2021</v>
      </c>
      <c r="C580" t="n">
        <v>14</v>
      </c>
      <c r="D580" t="n">
        <v>9</v>
      </c>
      <c r="E580" t="inlineStr">
        <is>
          <t>2021-VARO</t>
        </is>
      </c>
      <c r="F580" t="inlineStr">
        <is>
          <t>Jonnu Smith</t>
        </is>
      </c>
    </row>
    <row r="581">
      <c r="A581" t="inlineStr">
        <is>
          <t>2021-R14-P10</t>
        </is>
      </c>
      <c r="B581" t="n">
        <v>2021</v>
      </c>
      <c r="C581" t="n">
        <v>14</v>
      </c>
      <c r="D581" t="n">
        <v>10</v>
      </c>
      <c r="E581" t="inlineStr">
        <is>
          <t>2021-EMAN</t>
        </is>
      </c>
      <c r="F581" t="inlineStr">
        <is>
          <t>DeVante Parker</t>
        </is>
      </c>
    </row>
    <row r="582">
      <c r="A582" t="inlineStr">
        <is>
          <t>2022-R01-P06</t>
        </is>
      </c>
      <c r="B582" t="n">
        <v>2022</v>
      </c>
      <c r="C582" t="n">
        <v>1</v>
      </c>
      <c r="D582" t="n">
        <v>6</v>
      </c>
      <c r="E582" t="inlineStr">
        <is>
          <t>2022-ALEXAODE</t>
        </is>
      </c>
      <c r="F582" t="inlineStr">
        <is>
          <t>Dalvin Cook</t>
        </is>
      </c>
    </row>
    <row r="583">
      <c r="A583" t="inlineStr">
        <is>
          <t>2022-R01-P08</t>
        </is>
      </c>
      <c r="B583" t="n">
        <v>2022</v>
      </c>
      <c r="C583" t="n">
        <v>1</v>
      </c>
      <c r="D583" t="n">
        <v>8</v>
      </c>
      <c r="E583" t="inlineStr">
        <is>
          <t>2022-EMAN</t>
        </is>
      </c>
      <c r="F583" t="inlineStr">
        <is>
          <t>Najee Harris</t>
        </is>
      </c>
    </row>
    <row r="584">
      <c r="A584" t="inlineStr">
        <is>
          <t>2022-R02-P05</t>
        </is>
      </c>
      <c r="B584" t="n">
        <v>2022</v>
      </c>
      <c r="C584" t="n">
        <v>2</v>
      </c>
      <c r="D584" t="n">
        <v>5</v>
      </c>
      <c r="E584" t="inlineStr">
        <is>
          <t>2022-EMAN</t>
        </is>
      </c>
      <c r="F584" t="inlineStr">
        <is>
          <t>D'Andre Swift</t>
        </is>
      </c>
    </row>
    <row r="585">
      <c r="A585" t="inlineStr">
        <is>
          <t>2022-R02-P07</t>
        </is>
      </c>
      <c r="B585" t="n">
        <v>2022</v>
      </c>
      <c r="C585" t="n">
        <v>2</v>
      </c>
      <c r="D585" t="n">
        <v>7</v>
      </c>
      <c r="E585" t="inlineStr">
        <is>
          <t>2022-ALEXAODE</t>
        </is>
      </c>
      <c r="F585" t="inlineStr">
        <is>
          <t>CeeDee Lamb</t>
        </is>
      </c>
    </row>
    <row r="586">
      <c r="A586" t="inlineStr">
        <is>
          <t>2022-R03-P06</t>
        </is>
      </c>
      <c r="B586" t="n">
        <v>2022</v>
      </c>
      <c r="C586" t="n">
        <v>3</v>
      </c>
      <c r="D586" t="n">
        <v>6</v>
      </c>
      <c r="E586" t="inlineStr">
        <is>
          <t>2022-ALEXAODE</t>
        </is>
      </c>
      <c r="F586" t="inlineStr">
        <is>
          <t>James Conner</t>
        </is>
      </c>
    </row>
    <row r="587">
      <c r="A587" t="inlineStr">
        <is>
          <t>2022-R03-P08</t>
        </is>
      </c>
      <c r="B587" t="n">
        <v>2022</v>
      </c>
      <c r="C587" t="n">
        <v>3</v>
      </c>
      <c r="D587" t="n">
        <v>8</v>
      </c>
      <c r="E587" t="inlineStr">
        <is>
          <t>2022-EMAN</t>
        </is>
      </c>
      <c r="F587" t="inlineStr">
        <is>
          <t>Josh Allen</t>
        </is>
      </c>
    </row>
    <row r="588">
      <c r="A588" t="inlineStr">
        <is>
          <t>2022-R04-P05</t>
        </is>
      </c>
      <c r="B588" t="n">
        <v>2022</v>
      </c>
      <c r="C588" t="n">
        <v>4</v>
      </c>
      <c r="D588" t="n">
        <v>5</v>
      </c>
      <c r="E588" t="inlineStr">
        <is>
          <t>2022-EMAN</t>
        </is>
      </c>
      <c r="F588" t="inlineStr">
        <is>
          <t>Terry McLaurin</t>
        </is>
      </c>
    </row>
    <row r="589">
      <c r="A589" t="inlineStr">
        <is>
          <t>2022-R04-P07</t>
        </is>
      </c>
      <c r="B589" t="n">
        <v>2022</v>
      </c>
      <c r="C589" t="n">
        <v>4</v>
      </c>
      <c r="D589" t="n">
        <v>7</v>
      </c>
      <c r="E589" t="inlineStr">
        <is>
          <t>2022-ALEXAODE</t>
        </is>
      </c>
      <c r="F589" t="inlineStr">
        <is>
          <t>Lamar Jackson</t>
        </is>
      </c>
    </row>
    <row r="590">
      <c r="A590" t="inlineStr">
        <is>
          <t>2022-R05-P06</t>
        </is>
      </c>
      <c r="B590" t="n">
        <v>2022</v>
      </c>
      <c r="C590" t="n">
        <v>5</v>
      </c>
      <c r="D590" t="n">
        <v>6</v>
      </c>
      <c r="E590" t="inlineStr">
        <is>
          <t>2022-ALEXAODE</t>
        </is>
      </c>
      <c r="F590" t="inlineStr">
        <is>
          <t>AJ Dillon</t>
        </is>
      </c>
    </row>
    <row r="591">
      <c r="A591" t="inlineStr">
        <is>
          <t>2022-R05-P08</t>
        </is>
      </c>
      <c r="B591" t="n">
        <v>2022</v>
      </c>
      <c r="C591" t="n">
        <v>5</v>
      </c>
      <c r="D591" t="n">
        <v>8</v>
      </c>
      <c r="E591" t="inlineStr">
        <is>
          <t>2022-EMAN</t>
        </is>
      </c>
      <c r="F591" t="inlineStr">
        <is>
          <t>Amon-Ra St. Brown</t>
        </is>
      </c>
    </row>
    <row r="592">
      <c r="A592" t="inlineStr">
        <is>
          <t>2022-R06-P05</t>
        </is>
      </c>
      <c r="B592" t="n">
        <v>2022</v>
      </c>
      <c r="C592" t="n">
        <v>6</v>
      </c>
      <c r="D592" t="n">
        <v>5</v>
      </c>
      <c r="E592" t="inlineStr">
        <is>
          <t>2022-EMAN</t>
        </is>
      </c>
      <c r="F592" t="inlineStr">
        <is>
          <t>Amari Cooper</t>
        </is>
      </c>
    </row>
    <row r="593">
      <c r="A593" t="inlineStr">
        <is>
          <t>2022-R06-P07</t>
        </is>
      </c>
      <c r="B593" t="n">
        <v>2022</v>
      </c>
      <c r="C593" t="n">
        <v>6</v>
      </c>
      <c r="D593" t="n">
        <v>7</v>
      </c>
      <c r="E593" t="inlineStr">
        <is>
          <t>2022-ALEXAODE</t>
        </is>
      </c>
      <c r="F593" t="inlineStr">
        <is>
          <t>T.J. Hockenson</t>
        </is>
      </c>
    </row>
    <row r="594">
      <c r="A594" t="inlineStr">
        <is>
          <t>2022-R07-P06</t>
        </is>
      </c>
      <c r="B594" t="n">
        <v>2022</v>
      </c>
      <c r="C594" t="n">
        <v>7</v>
      </c>
      <c r="D594" t="n">
        <v>6</v>
      </c>
      <c r="E594" t="inlineStr">
        <is>
          <t>2022-ALEXAODE</t>
        </is>
      </c>
      <c r="F594" t="inlineStr">
        <is>
          <t>Courtland Sutton</t>
        </is>
      </c>
    </row>
    <row r="595">
      <c r="A595" t="inlineStr">
        <is>
          <t>2022-R07-P08</t>
        </is>
      </c>
      <c r="B595" t="n">
        <v>2022</v>
      </c>
      <c r="C595" t="n">
        <v>7</v>
      </c>
      <c r="D595" t="n">
        <v>8</v>
      </c>
      <c r="E595" t="inlineStr">
        <is>
          <t>2022-EMAN</t>
        </is>
      </c>
      <c r="F595" t="inlineStr">
        <is>
          <t>Miles Sanders</t>
        </is>
      </c>
    </row>
    <row r="596">
      <c r="A596" t="inlineStr">
        <is>
          <t>2022-R08-P05</t>
        </is>
      </c>
      <c r="B596" t="n">
        <v>2022</v>
      </c>
      <c r="C596" t="n">
        <v>8</v>
      </c>
      <c r="D596" t="n">
        <v>5</v>
      </c>
      <c r="E596" t="inlineStr">
        <is>
          <t>2022-EMAN</t>
        </is>
      </c>
      <c r="F596" t="inlineStr">
        <is>
          <t>Pat Freiermuth</t>
        </is>
      </c>
    </row>
    <row r="597">
      <c r="A597" t="inlineStr">
        <is>
          <t>2022-R08-P07</t>
        </is>
      </c>
      <c r="B597" t="n">
        <v>2022</v>
      </c>
      <c r="C597" t="n">
        <v>8</v>
      </c>
      <c r="D597" t="n">
        <v>7</v>
      </c>
      <c r="E597" t="inlineStr">
        <is>
          <t>2022-ALEXAODE</t>
        </is>
      </c>
      <c r="F597" t="inlineStr">
        <is>
          <t>Chris Olave</t>
        </is>
      </c>
    </row>
    <row r="598">
      <c r="A598" t="inlineStr">
        <is>
          <t>2022-R09-P06</t>
        </is>
      </c>
      <c r="B598" t="n">
        <v>2022</v>
      </c>
      <c r="C598" t="n">
        <v>9</v>
      </c>
      <c r="D598" t="n">
        <v>6</v>
      </c>
      <c r="E598" t="inlineStr">
        <is>
          <t>2022-ALEXAODE</t>
        </is>
      </c>
      <c r="F598" t="inlineStr">
        <is>
          <t>Cole Kmet</t>
        </is>
      </c>
    </row>
    <row r="599">
      <c r="A599" t="inlineStr">
        <is>
          <t>2022-R09-P08</t>
        </is>
      </c>
      <c r="B599" t="n">
        <v>2022</v>
      </c>
      <c r="C599" t="n">
        <v>9</v>
      </c>
      <c r="D599" t="n">
        <v>8</v>
      </c>
      <c r="E599" t="inlineStr">
        <is>
          <t>2022-EMAN</t>
        </is>
      </c>
      <c r="F599" t="inlineStr">
        <is>
          <t>Derek Carr</t>
        </is>
      </c>
    </row>
    <row r="600">
      <c r="A600" t="inlineStr">
        <is>
          <t>2022-R10-P05</t>
        </is>
      </c>
      <c r="B600" t="n">
        <v>2022</v>
      </c>
      <c r="C600" t="n">
        <v>10</v>
      </c>
      <c r="D600" t="n">
        <v>5</v>
      </c>
      <c r="E600" t="inlineStr">
        <is>
          <t>2022-EMAN</t>
        </is>
      </c>
      <c r="F600" t="inlineStr">
        <is>
          <t>Bills</t>
        </is>
      </c>
    </row>
    <row r="601">
      <c r="A601" t="inlineStr">
        <is>
          <t>2022-R10-P07</t>
        </is>
      </c>
      <c r="B601" t="n">
        <v>2022</v>
      </c>
      <c r="C601" t="n">
        <v>10</v>
      </c>
      <c r="D601" t="n">
        <v>7</v>
      </c>
      <c r="E601" t="inlineStr">
        <is>
          <t>2022-ALEXAODE</t>
        </is>
      </c>
      <c r="F601" t="inlineStr">
        <is>
          <t>Rachaad White</t>
        </is>
      </c>
    </row>
    <row r="602">
      <c r="A602" t="inlineStr">
        <is>
          <t>2022-R11-P06</t>
        </is>
      </c>
      <c r="B602" t="n">
        <v>2022</v>
      </c>
      <c r="C602" t="n">
        <v>11</v>
      </c>
      <c r="D602" t="n">
        <v>6</v>
      </c>
      <c r="E602" t="inlineStr">
        <is>
          <t>2022-ALEXAODE</t>
        </is>
      </c>
      <c r="F602" t="inlineStr">
        <is>
          <t>Jalen Tolbert</t>
        </is>
      </c>
    </row>
    <row r="603">
      <c r="A603" t="inlineStr">
        <is>
          <t>2022-R11-P08</t>
        </is>
      </c>
      <c r="B603" t="n">
        <v>2022</v>
      </c>
      <c r="C603" t="n">
        <v>11</v>
      </c>
      <c r="D603" t="n">
        <v>8</v>
      </c>
      <c r="E603" t="inlineStr">
        <is>
          <t>2022-EMAN</t>
        </is>
      </c>
      <c r="F603" t="inlineStr">
        <is>
          <t>Evan McPherson</t>
        </is>
      </c>
    </row>
    <row r="604">
      <c r="A604" t="inlineStr">
        <is>
          <t>2022-R12-P05</t>
        </is>
      </c>
      <c r="B604" t="n">
        <v>2022</v>
      </c>
      <c r="C604" t="n">
        <v>12</v>
      </c>
      <c r="D604" t="n">
        <v>5</v>
      </c>
      <c r="E604" t="inlineStr">
        <is>
          <t>2022-EMAN</t>
        </is>
      </c>
      <c r="F604" t="inlineStr">
        <is>
          <t>Drake London</t>
        </is>
      </c>
    </row>
    <row r="605">
      <c r="A605" t="inlineStr">
        <is>
          <t>2022-R12-P07</t>
        </is>
      </c>
      <c r="B605" t="n">
        <v>2022</v>
      </c>
      <c r="C605" t="n">
        <v>12</v>
      </c>
      <c r="D605" t="n">
        <v>7</v>
      </c>
      <c r="E605" t="inlineStr">
        <is>
          <t>2022-ALEXAODE</t>
        </is>
      </c>
      <c r="F605" t="inlineStr">
        <is>
          <t>Tyler Allgeier</t>
        </is>
      </c>
    </row>
    <row r="606">
      <c r="A606" t="inlineStr">
        <is>
          <t>2022-R13-P06</t>
        </is>
      </c>
      <c r="B606" t="n">
        <v>2022</v>
      </c>
      <c r="C606" t="n">
        <v>13</v>
      </c>
      <c r="D606" t="n">
        <v>6</v>
      </c>
      <c r="E606" t="inlineStr">
        <is>
          <t>2022-ALEXAODE</t>
        </is>
      </c>
      <c r="F606" t="inlineStr">
        <is>
          <t>Skyy Moore</t>
        </is>
      </c>
    </row>
    <row r="607">
      <c r="A607" t="inlineStr">
        <is>
          <t>2022-R13-P08</t>
        </is>
      </c>
      <c r="B607" t="n">
        <v>2022</v>
      </c>
      <c r="C607" t="n">
        <v>13</v>
      </c>
      <c r="D607" t="n">
        <v>8</v>
      </c>
      <c r="E607" t="inlineStr">
        <is>
          <t>2022-EMAN</t>
        </is>
      </c>
      <c r="F607" t="inlineStr">
        <is>
          <t>Khalil Herbert</t>
        </is>
      </c>
    </row>
    <row r="608">
      <c r="A608" t="inlineStr">
        <is>
          <t>2022-R14-P05</t>
        </is>
      </c>
      <c r="B608" t="n">
        <v>2022</v>
      </c>
      <c r="C608" t="n">
        <v>14</v>
      </c>
      <c r="D608" t="n">
        <v>5</v>
      </c>
      <c r="E608" t="inlineStr">
        <is>
          <t>2022-EMAN</t>
        </is>
      </c>
      <c r="F608" t="inlineStr">
        <is>
          <t>Hayden Hurst</t>
        </is>
      </c>
    </row>
    <row r="609">
      <c r="A609" t="inlineStr">
        <is>
          <t>2022-R14-P07</t>
        </is>
      </c>
      <c r="B609" t="n">
        <v>2022</v>
      </c>
      <c r="C609" t="n">
        <v>14</v>
      </c>
      <c r="D609" t="n">
        <v>7</v>
      </c>
      <c r="E609" t="inlineStr">
        <is>
          <t>2022-ALEXAODE</t>
        </is>
      </c>
      <c r="F609" t="inlineStr">
        <is>
          <t>Colts</t>
        </is>
      </c>
    </row>
    <row r="610">
      <c r="A610" t="inlineStr">
        <is>
          <t>2023-R01-P01</t>
        </is>
      </c>
      <c r="B610" t="n">
        <v>2023</v>
      </c>
      <c r="C610" t="n">
        <v>1</v>
      </c>
      <c r="D610" t="n">
        <v>1</v>
      </c>
      <c r="E610" t="inlineStr">
        <is>
          <t>2023-JCHAPS</t>
        </is>
      </c>
      <c r="F610" t="inlineStr">
        <is>
          <t>Justin Jefferson</t>
        </is>
      </c>
    </row>
    <row r="611">
      <c r="A611" t="inlineStr">
        <is>
          <t>2023-R01-P06</t>
        </is>
      </c>
      <c r="B611" t="n">
        <v>2023</v>
      </c>
      <c r="C611" t="n">
        <v>1</v>
      </c>
      <c r="D611" t="n">
        <v>6</v>
      </c>
      <c r="E611" t="inlineStr">
        <is>
          <t>2023-ABARBA</t>
        </is>
      </c>
      <c r="F611" t="inlineStr">
        <is>
          <t>Tyreek Hill</t>
        </is>
      </c>
    </row>
    <row r="612">
      <c r="A612" t="inlineStr">
        <is>
          <t>2023-R01-P11</t>
        </is>
      </c>
      <c r="B612" t="n">
        <v>2023</v>
      </c>
      <c r="C612" t="n">
        <v>1</v>
      </c>
      <c r="D612" t="n">
        <v>11</v>
      </c>
      <c r="E612" t="inlineStr">
        <is>
          <t>2023-PUENTETU</t>
        </is>
      </c>
      <c r="F612" t="inlineStr">
        <is>
          <t>Davante Adams</t>
        </is>
      </c>
    </row>
    <row r="613">
      <c r="A613" t="inlineStr">
        <is>
          <t>2023-R02-P02</t>
        </is>
      </c>
      <c r="B613" t="n">
        <v>2023</v>
      </c>
      <c r="C613" t="n">
        <v>2</v>
      </c>
      <c r="D613" t="n">
        <v>2</v>
      </c>
      <c r="E613" t="inlineStr">
        <is>
          <t>2023-PUENTETU</t>
        </is>
      </c>
      <c r="F613" t="inlineStr">
        <is>
          <t>Stefon Diggs</t>
        </is>
      </c>
    </row>
    <row r="614">
      <c r="A614" t="inlineStr">
        <is>
          <t>2023-R02-P07</t>
        </is>
      </c>
      <c r="B614" t="n">
        <v>2023</v>
      </c>
      <c r="C614" t="n">
        <v>2</v>
      </c>
      <c r="D614" t="n">
        <v>7</v>
      </c>
      <c r="E614" t="inlineStr">
        <is>
          <t>2023-ABARBA</t>
        </is>
      </c>
      <c r="F614" t="inlineStr">
        <is>
          <t>Mark Andrews</t>
        </is>
      </c>
    </row>
    <row r="615">
      <c r="A615" t="inlineStr">
        <is>
          <t>2023-R02-P12</t>
        </is>
      </c>
      <c r="B615" t="n">
        <v>2023</v>
      </c>
      <c r="C615" t="n">
        <v>2</v>
      </c>
      <c r="D615" t="n">
        <v>12</v>
      </c>
      <c r="E615" t="inlineStr">
        <is>
          <t>2023-JCHAPS</t>
        </is>
      </c>
      <c r="F615" t="inlineStr">
        <is>
          <t>Jalen Hurts</t>
        </is>
      </c>
    </row>
    <row r="616">
      <c r="A616" t="inlineStr">
        <is>
          <t>2023-R03-P01</t>
        </is>
      </c>
      <c r="B616" t="n">
        <v>2023</v>
      </c>
      <c r="C616" t="n">
        <v>3</v>
      </c>
      <c r="D616" t="n">
        <v>1</v>
      </c>
      <c r="E616" t="inlineStr">
        <is>
          <t>2023-JCHAPS</t>
        </is>
      </c>
      <c r="F616" t="inlineStr">
        <is>
          <t>Najee Harris</t>
        </is>
      </c>
    </row>
    <row r="617">
      <c r="A617" t="inlineStr">
        <is>
          <t>2023-R03-P06</t>
        </is>
      </c>
      <c r="B617" t="n">
        <v>2023</v>
      </c>
      <c r="C617" t="n">
        <v>3</v>
      </c>
      <c r="D617" t="n">
        <v>6</v>
      </c>
      <c r="E617" t="inlineStr">
        <is>
          <t>2023-ABARBA</t>
        </is>
      </c>
      <c r="F617" t="inlineStr">
        <is>
          <t>Joe Mixon</t>
        </is>
      </c>
    </row>
    <row r="618">
      <c r="A618" t="inlineStr">
        <is>
          <t>2023-R03-P11</t>
        </is>
      </c>
      <c r="B618" t="n">
        <v>2023</v>
      </c>
      <c r="C618" t="n">
        <v>3</v>
      </c>
      <c r="D618" t="n">
        <v>11</v>
      </c>
      <c r="E618" t="inlineStr">
        <is>
          <t>2023-PUENTETU</t>
        </is>
      </c>
      <c r="F618" t="inlineStr">
        <is>
          <t>Jahmyr Gibbs</t>
        </is>
      </c>
    </row>
    <row r="619">
      <c r="A619" t="inlineStr">
        <is>
          <t>2023-R04-P02</t>
        </is>
      </c>
      <c r="B619" t="n">
        <v>2023</v>
      </c>
      <c r="C619" t="n">
        <v>4</v>
      </c>
      <c r="D619" t="n">
        <v>2</v>
      </c>
      <c r="E619" t="inlineStr">
        <is>
          <t>2023-PUENTETU</t>
        </is>
      </c>
      <c r="F619" t="inlineStr">
        <is>
          <t>Amari Cooper</t>
        </is>
      </c>
    </row>
    <row r="620">
      <c r="A620" t="inlineStr">
        <is>
          <t>2023-R04-P07</t>
        </is>
      </c>
      <c r="B620" t="n">
        <v>2023</v>
      </c>
      <c r="C620" t="n">
        <v>4</v>
      </c>
      <c r="D620" t="n">
        <v>7</v>
      </c>
      <c r="E620" t="inlineStr">
        <is>
          <t>2023-ABARBA</t>
        </is>
      </c>
      <c r="F620" t="inlineStr">
        <is>
          <t>Justin Fields</t>
        </is>
      </c>
    </row>
    <row r="621">
      <c r="A621" t="inlineStr">
        <is>
          <t>2023-R04-P12</t>
        </is>
      </c>
      <c r="B621" t="n">
        <v>2023</v>
      </c>
      <c r="C621" t="n">
        <v>4</v>
      </c>
      <c r="D621" t="n">
        <v>12</v>
      </c>
      <c r="E621" t="inlineStr">
        <is>
          <t>2023-JCHAPS</t>
        </is>
      </c>
      <c r="F621" t="inlineStr">
        <is>
          <t>Breece Hall</t>
        </is>
      </c>
    </row>
    <row r="622">
      <c r="A622" t="inlineStr">
        <is>
          <t>2023-R05-P01</t>
        </is>
      </c>
      <c r="B622" t="n">
        <v>2023</v>
      </c>
      <c r="C622" t="n">
        <v>5</v>
      </c>
      <c r="D622" t="n">
        <v>1</v>
      </c>
      <c r="E622" t="inlineStr">
        <is>
          <t>2023-JCHAPS</t>
        </is>
      </c>
      <c r="F622" t="inlineStr">
        <is>
          <t>DJ Moore</t>
        </is>
      </c>
    </row>
    <row r="623">
      <c r="A623" t="inlineStr">
        <is>
          <t>2023-R05-P06</t>
        </is>
      </c>
      <c r="B623" t="n">
        <v>2023</v>
      </c>
      <c r="C623" t="n">
        <v>5</v>
      </c>
      <c r="D623" t="n">
        <v>6</v>
      </c>
      <c r="E623" t="inlineStr">
        <is>
          <t>2023-ABARBA</t>
        </is>
      </c>
      <c r="F623" t="inlineStr">
        <is>
          <t>James Conner</t>
        </is>
      </c>
    </row>
    <row r="624">
      <c r="A624" t="inlineStr">
        <is>
          <t>2023-R05-P11</t>
        </is>
      </c>
      <c r="B624" t="n">
        <v>2023</v>
      </c>
      <c r="C624" t="n">
        <v>5</v>
      </c>
      <c r="D624" t="n">
        <v>11</v>
      </c>
      <c r="E624" t="inlineStr">
        <is>
          <t>2023-PUENTETU</t>
        </is>
      </c>
      <c r="F624" t="inlineStr">
        <is>
          <t>Darren Waller</t>
        </is>
      </c>
    </row>
    <row r="625">
      <c r="A625" t="inlineStr">
        <is>
          <t>2023-R06-P02</t>
        </is>
      </c>
      <c r="B625" t="n">
        <v>2023</v>
      </c>
      <c r="C625" t="n">
        <v>6</v>
      </c>
      <c r="D625" t="n">
        <v>2</v>
      </c>
      <c r="E625" t="inlineStr">
        <is>
          <t>2023-PUENTETU</t>
        </is>
      </c>
      <c r="F625" t="inlineStr">
        <is>
          <t>D'Andre Swift</t>
        </is>
      </c>
    </row>
    <row r="626">
      <c r="A626" t="inlineStr">
        <is>
          <t>2023-R06-P07</t>
        </is>
      </c>
      <c r="B626" t="n">
        <v>2023</v>
      </c>
      <c r="C626" t="n">
        <v>6</v>
      </c>
      <c r="D626" t="n">
        <v>7</v>
      </c>
      <c r="E626" t="inlineStr">
        <is>
          <t>2023-ABARBA</t>
        </is>
      </c>
      <c r="F626" t="inlineStr">
        <is>
          <t>Drake London</t>
        </is>
      </c>
    </row>
    <row r="627">
      <c r="A627" t="inlineStr">
        <is>
          <t>2023-R06-P12</t>
        </is>
      </c>
      <c r="B627" t="n">
        <v>2023</v>
      </c>
      <c r="C627" t="n">
        <v>6</v>
      </c>
      <c r="D627" t="n">
        <v>12</v>
      </c>
      <c r="E627" t="inlineStr">
        <is>
          <t>2023-JCHAPS</t>
        </is>
      </c>
      <c r="F627" t="inlineStr">
        <is>
          <t>Pat Freiermuth</t>
        </is>
      </c>
    </row>
    <row r="628">
      <c r="A628" t="inlineStr">
        <is>
          <t>2023-R07-P01</t>
        </is>
      </c>
      <c r="B628" t="n">
        <v>2023</v>
      </c>
      <c r="C628" t="n">
        <v>7</v>
      </c>
      <c r="D628" t="n">
        <v>1</v>
      </c>
      <c r="E628" t="inlineStr">
        <is>
          <t>2023-JCHAPS</t>
        </is>
      </c>
      <c r="F628" t="inlineStr">
        <is>
          <t>Christian Kirk</t>
        </is>
      </c>
    </row>
    <row r="629">
      <c r="A629" t="inlineStr">
        <is>
          <t>2023-R07-P06</t>
        </is>
      </c>
      <c r="B629" t="n">
        <v>2023</v>
      </c>
      <c r="C629" t="n">
        <v>7</v>
      </c>
      <c r="D629" t="n">
        <v>6</v>
      </c>
      <c r="E629" t="inlineStr">
        <is>
          <t>2023-ABARBA</t>
        </is>
      </c>
      <c r="F629" t="inlineStr">
        <is>
          <t>Raheem Mostert</t>
        </is>
      </c>
    </row>
    <row r="630">
      <c r="A630" t="inlineStr">
        <is>
          <t>2023-R07-P11</t>
        </is>
      </c>
      <c r="B630" t="n">
        <v>2023</v>
      </c>
      <c r="C630" t="n">
        <v>7</v>
      </c>
      <c r="D630" t="n">
        <v>11</v>
      </c>
      <c r="E630" t="inlineStr">
        <is>
          <t>2023-PUENTETU</t>
        </is>
      </c>
      <c r="F630" t="inlineStr">
        <is>
          <t>Michael Pittman Jr.</t>
        </is>
      </c>
    </row>
    <row r="631">
      <c r="A631" t="inlineStr">
        <is>
          <t>2023-R08-P02</t>
        </is>
      </c>
      <c r="B631" t="n">
        <v>2023</v>
      </c>
      <c r="C631" t="n">
        <v>8</v>
      </c>
      <c r="D631" t="n">
        <v>2</v>
      </c>
      <c r="E631" t="inlineStr">
        <is>
          <t>2023-PUENTETU</t>
        </is>
      </c>
      <c r="F631" t="inlineStr">
        <is>
          <t>Ezekiel Elliott</t>
        </is>
      </c>
    </row>
    <row r="632">
      <c r="A632" t="inlineStr">
        <is>
          <t>2023-R08-P07</t>
        </is>
      </c>
      <c r="B632" t="n">
        <v>2023</v>
      </c>
      <c r="C632" t="n">
        <v>8</v>
      </c>
      <c r="D632" t="n">
        <v>7</v>
      </c>
      <c r="E632" t="inlineStr">
        <is>
          <t>2023-ABARBA</t>
        </is>
      </c>
      <c r="F632" t="inlineStr">
        <is>
          <t>Antonio Gibson</t>
        </is>
      </c>
    </row>
    <row r="633">
      <c r="A633" t="inlineStr">
        <is>
          <t>2023-R08-P12</t>
        </is>
      </c>
      <c r="B633" t="n">
        <v>2023</v>
      </c>
      <c r="C633" t="n">
        <v>8</v>
      </c>
      <c r="D633" t="n">
        <v>12</v>
      </c>
      <c r="E633" t="inlineStr">
        <is>
          <t>2023-JCHAPS</t>
        </is>
      </c>
      <c r="F633" t="inlineStr">
        <is>
          <t>Eagles</t>
        </is>
      </c>
    </row>
    <row r="634">
      <c r="A634" t="inlineStr">
        <is>
          <t>2023-R09-P01</t>
        </is>
      </c>
      <c r="B634" t="n">
        <v>2023</v>
      </c>
      <c r="C634" t="n">
        <v>9</v>
      </c>
      <c r="D634" t="n">
        <v>1</v>
      </c>
      <c r="E634" t="inlineStr">
        <is>
          <t>2023-JCHAPS</t>
        </is>
      </c>
      <c r="F634" t="inlineStr">
        <is>
          <t>Evan Engram</t>
        </is>
      </c>
    </row>
    <row r="635">
      <c r="A635" t="inlineStr">
        <is>
          <t>2023-R09-P06</t>
        </is>
      </c>
      <c r="B635" t="n">
        <v>2023</v>
      </c>
      <c r="C635" t="n">
        <v>9</v>
      </c>
      <c r="D635" t="n">
        <v>6</v>
      </c>
      <c r="E635" t="inlineStr">
        <is>
          <t>2023-ABARBA</t>
        </is>
      </c>
      <c r="F635" t="inlineStr">
        <is>
          <t>Courtland Sutton</t>
        </is>
      </c>
    </row>
    <row r="636">
      <c r="A636" t="inlineStr">
        <is>
          <t>2023-R09-P11</t>
        </is>
      </c>
      <c r="B636" t="n">
        <v>2023</v>
      </c>
      <c r="C636" t="n">
        <v>9</v>
      </c>
      <c r="D636" t="n">
        <v>11</v>
      </c>
      <c r="E636" t="inlineStr">
        <is>
          <t>2023-PUENTETU</t>
        </is>
      </c>
      <c r="F636" t="inlineStr">
        <is>
          <t>Dalton Schultz</t>
        </is>
      </c>
    </row>
    <row r="637">
      <c r="A637" t="inlineStr">
        <is>
          <t>2023-R10-P02</t>
        </is>
      </c>
      <c r="B637" t="n">
        <v>2023</v>
      </c>
      <c r="C637" t="n">
        <v>10</v>
      </c>
      <c r="D637" t="n">
        <v>2</v>
      </c>
      <c r="E637" t="inlineStr">
        <is>
          <t>2023-PUENTETU</t>
        </is>
      </c>
      <c r="F637" t="inlineStr">
        <is>
          <t>Justin Tucker</t>
        </is>
      </c>
    </row>
    <row r="638">
      <c r="A638" t="inlineStr">
        <is>
          <t>2023-R10-P07</t>
        </is>
      </c>
      <c r="B638" t="n">
        <v>2023</v>
      </c>
      <c r="C638" t="n">
        <v>10</v>
      </c>
      <c r="D638" t="n">
        <v>7</v>
      </c>
      <c r="E638" t="inlineStr">
        <is>
          <t>2023-ABARBA</t>
        </is>
      </c>
      <c r="F638" t="inlineStr">
        <is>
          <t>Christian Watson</t>
        </is>
      </c>
    </row>
    <row r="639">
      <c r="A639" t="inlineStr">
        <is>
          <t>2023-R10-P12</t>
        </is>
      </c>
      <c r="B639" t="n">
        <v>2023</v>
      </c>
      <c r="C639" t="n">
        <v>10</v>
      </c>
      <c r="D639" t="n">
        <v>12</v>
      </c>
      <c r="E639" t="inlineStr">
        <is>
          <t>2023-JCHAPS</t>
        </is>
      </c>
      <c r="F639" t="inlineStr">
        <is>
          <t>Brian Robinson Jr.</t>
        </is>
      </c>
    </row>
    <row r="640">
      <c r="A640" t="inlineStr">
        <is>
          <t>2023-R11-P01</t>
        </is>
      </c>
      <c r="B640" t="n">
        <v>2023</v>
      </c>
      <c r="C640" t="n">
        <v>11</v>
      </c>
      <c r="D640" t="n">
        <v>1</v>
      </c>
      <c r="E640" t="inlineStr">
        <is>
          <t>2023-JCHAPS</t>
        </is>
      </c>
      <c r="F640" t="inlineStr">
        <is>
          <t>Geno Smith</t>
        </is>
      </c>
    </row>
    <row r="641">
      <c r="A641" t="inlineStr">
        <is>
          <t>2023-R11-P06</t>
        </is>
      </c>
      <c r="B641" t="n">
        <v>2023</v>
      </c>
      <c r="C641" t="n">
        <v>11</v>
      </c>
      <c r="D641" t="n">
        <v>6</v>
      </c>
      <c r="E641" t="inlineStr">
        <is>
          <t>2023-ABARBA</t>
        </is>
      </c>
      <c r="F641" t="inlineStr">
        <is>
          <t>Ravens</t>
        </is>
      </c>
    </row>
    <row r="642">
      <c r="A642" t="inlineStr">
        <is>
          <t>2023-R11-P11</t>
        </is>
      </c>
      <c r="B642" t="n">
        <v>2023</v>
      </c>
      <c r="C642" t="n">
        <v>11</v>
      </c>
      <c r="D642" t="n">
        <v>11</v>
      </c>
      <c r="E642" t="inlineStr">
        <is>
          <t>2023-PUENTETU</t>
        </is>
      </c>
      <c r="F642" t="inlineStr">
        <is>
          <t>Saints</t>
        </is>
      </c>
    </row>
    <row r="643">
      <c r="A643" t="inlineStr">
        <is>
          <t>2023-R12-P02</t>
        </is>
      </c>
      <c r="B643" t="n">
        <v>2023</v>
      </c>
      <c r="C643" t="n">
        <v>12</v>
      </c>
      <c r="D643" t="n">
        <v>2</v>
      </c>
      <c r="E643" t="inlineStr">
        <is>
          <t>2023-PUENTETU</t>
        </is>
      </c>
      <c r="F643" t="inlineStr">
        <is>
          <t>Kirk Cousins</t>
        </is>
      </c>
    </row>
    <row r="644">
      <c r="A644" t="inlineStr">
        <is>
          <t>2023-R12-P07</t>
        </is>
      </c>
      <c r="B644" t="n">
        <v>2023</v>
      </c>
      <c r="C644" t="n">
        <v>12</v>
      </c>
      <c r="D644" t="n">
        <v>7</v>
      </c>
      <c r="E644" t="inlineStr">
        <is>
          <t>2023-ABARBA</t>
        </is>
      </c>
      <c r="F644" t="inlineStr">
        <is>
          <t>De'Von Achane</t>
        </is>
      </c>
    </row>
    <row r="645">
      <c r="A645" t="inlineStr">
        <is>
          <t>2023-R12-P12</t>
        </is>
      </c>
      <c r="B645" t="n">
        <v>2023</v>
      </c>
      <c r="C645" t="n">
        <v>12</v>
      </c>
      <c r="D645" t="n">
        <v>12</v>
      </c>
      <c r="E645" t="inlineStr">
        <is>
          <t>2023-JCHAPS</t>
        </is>
      </c>
      <c r="F645" t="inlineStr">
        <is>
          <t>Evan McPherson</t>
        </is>
      </c>
    </row>
    <row r="646">
      <c r="A646" t="inlineStr">
        <is>
          <t>2023-R13-P01</t>
        </is>
      </c>
      <c r="B646" t="n">
        <v>2023</v>
      </c>
      <c r="C646" t="n">
        <v>13</v>
      </c>
      <c r="D646" t="n">
        <v>1</v>
      </c>
      <c r="E646" t="inlineStr">
        <is>
          <t>2023-JCHAPS</t>
        </is>
      </c>
      <c r="F646" t="inlineStr">
        <is>
          <t>JuJu Smith-Schuster</t>
        </is>
      </c>
    </row>
    <row r="647">
      <c r="A647" t="inlineStr">
        <is>
          <t>2023-R13-P06</t>
        </is>
      </c>
      <c r="B647" t="n">
        <v>2023</v>
      </c>
      <c r="C647" t="n">
        <v>13</v>
      </c>
      <c r="D647" t="n">
        <v>6</v>
      </c>
      <c r="E647" t="inlineStr">
        <is>
          <t>2023-ABARBA</t>
        </is>
      </c>
      <c r="F647" t="inlineStr">
        <is>
          <t>Chase Brown</t>
        </is>
      </c>
    </row>
    <row r="648">
      <c r="A648" t="inlineStr">
        <is>
          <t>2023-R13-P11</t>
        </is>
      </c>
      <c r="B648" t="n">
        <v>2023</v>
      </c>
      <c r="C648" t="n">
        <v>13</v>
      </c>
      <c r="D648" t="n">
        <v>11</v>
      </c>
      <c r="E648" t="inlineStr">
        <is>
          <t>2023-PUENTETU</t>
        </is>
      </c>
      <c r="F648" t="inlineStr">
        <is>
          <t>Rashee Rice</t>
        </is>
      </c>
    </row>
    <row r="649">
      <c r="A649" t="inlineStr">
        <is>
          <t>2023-R14-P02</t>
        </is>
      </c>
      <c r="B649" t="n">
        <v>2023</v>
      </c>
      <c r="C649" t="n">
        <v>14</v>
      </c>
      <c r="D649" t="n">
        <v>2</v>
      </c>
      <c r="E649" t="inlineStr">
        <is>
          <t>2023-PUENTETU</t>
        </is>
      </c>
      <c r="F649" t="inlineStr">
        <is>
          <t>Deuce Vaughn</t>
        </is>
      </c>
    </row>
    <row r="650">
      <c r="A650" t="inlineStr">
        <is>
          <t>2023-R14-P07</t>
        </is>
      </c>
      <c r="B650" t="n">
        <v>2023</v>
      </c>
      <c r="C650" t="n">
        <v>14</v>
      </c>
      <c r="D650" t="n">
        <v>7</v>
      </c>
      <c r="E650" t="inlineStr">
        <is>
          <t>2023-ABARBA</t>
        </is>
      </c>
      <c r="F650" t="inlineStr">
        <is>
          <t>Jason Sanders</t>
        </is>
      </c>
    </row>
    <row r="651">
      <c r="A651" t="inlineStr">
        <is>
          <t>2023-R14-P12</t>
        </is>
      </c>
      <c r="B651" t="n">
        <v>2023</v>
      </c>
      <c r="C651" t="n">
        <v>14</v>
      </c>
      <c r="D651" t="n">
        <v>12</v>
      </c>
      <c r="E651" t="inlineStr">
        <is>
          <t>2023-JCHAPS</t>
        </is>
      </c>
      <c r="F651" t="inlineStr">
        <is>
          <t>D'Onta Foreman</t>
        </is>
      </c>
    </row>
    <row r="652">
      <c r="A652" t="inlineStr">
        <is>
          <t>2023-R15-P01</t>
        </is>
      </c>
      <c r="B652" t="n">
        <v>2023</v>
      </c>
      <c r="C652" t="n">
        <v>15</v>
      </c>
      <c r="D652" t="n">
        <v>1</v>
      </c>
      <c r="E652" t="inlineStr">
        <is>
          <t>2023-JCHAPS</t>
        </is>
      </c>
      <c r="F652" t="inlineStr">
        <is>
          <t>Steelers</t>
        </is>
      </c>
    </row>
    <row r="653">
      <c r="A653" t="inlineStr">
        <is>
          <t>2023-R15-P06</t>
        </is>
      </c>
      <c r="B653" t="n">
        <v>2023</v>
      </c>
      <c r="C653" t="n">
        <v>15</v>
      </c>
      <c r="D653" t="n">
        <v>6</v>
      </c>
      <c r="E653" t="inlineStr">
        <is>
          <t>2023-ABARBA</t>
        </is>
      </c>
      <c r="F653" t="inlineStr">
        <is>
          <t>Sam Howell</t>
        </is>
      </c>
    </row>
    <row r="654">
      <c r="A654" t="inlineStr">
        <is>
          <t>2023-R15-P11</t>
        </is>
      </c>
      <c r="B654" t="n">
        <v>2023</v>
      </c>
      <c r="C654" t="n">
        <v>15</v>
      </c>
      <c r="D654" t="n">
        <v>11</v>
      </c>
      <c r="E654" t="inlineStr">
        <is>
          <t>2023-PUENTETU</t>
        </is>
      </c>
      <c r="F654" t="inlineStr">
        <is>
          <t>Jalin Hyatt</t>
        </is>
      </c>
    </row>
    <row r="655">
      <c r="A655" t="inlineStr">
        <is>
          <t>2024-R01-P01</t>
        </is>
      </c>
      <c r="B655" t="n">
        <v>2024</v>
      </c>
      <c r="C655" t="n">
        <v>1</v>
      </c>
      <c r="D655" t="n">
        <v>1</v>
      </c>
      <c r="E655" t="inlineStr">
        <is>
          <t>2024-VARO</t>
        </is>
      </c>
      <c r="F655" t="inlineStr">
        <is>
          <t>Christian McCaffrey</t>
        </is>
      </c>
    </row>
    <row r="656">
      <c r="A656" t="inlineStr">
        <is>
          <t>2024-R01-P12</t>
        </is>
      </c>
      <c r="B656" t="n">
        <v>2024</v>
      </c>
      <c r="C656" t="n">
        <v>1</v>
      </c>
      <c r="D656" t="n">
        <v>12</v>
      </c>
      <c r="E656" t="inlineStr">
        <is>
          <t>2024-ISAROD</t>
        </is>
      </c>
      <c r="F656" t="inlineStr">
        <is>
          <t>Saquon Barkley</t>
        </is>
      </c>
    </row>
    <row r="657">
      <c r="A657" t="inlineStr">
        <is>
          <t>2024-R02-P01</t>
        </is>
      </c>
      <c r="B657" t="n">
        <v>2024</v>
      </c>
      <c r="C657" t="n">
        <v>2</v>
      </c>
      <c r="D657" t="n">
        <v>1</v>
      </c>
      <c r="E657" t="inlineStr">
        <is>
          <t>2024-ISAROD</t>
        </is>
      </c>
      <c r="F657" t="inlineStr">
        <is>
          <t>Travis Etienne Jr.</t>
        </is>
      </c>
    </row>
    <row r="658">
      <c r="A658" t="inlineStr">
        <is>
          <t>2024-R02-P12</t>
        </is>
      </c>
      <c r="B658" t="n">
        <v>2024</v>
      </c>
      <c r="C658" t="n">
        <v>2</v>
      </c>
      <c r="D658" t="n">
        <v>12</v>
      </c>
      <c r="E658" t="inlineStr">
        <is>
          <t>2024-VARO</t>
        </is>
      </c>
      <c r="F658" t="inlineStr">
        <is>
          <t>Kenneth Walker III</t>
        </is>
      </c>
    </row>
    <row r="659">
      <c r="A659" t="inlineStr">
        <is>
          <t>2024-R03-P01</t>
        </is>
      </c>
      <c r="B659" t="n">
        <v>2024</v>
      </c>
      <c r="C659" t="n">
        <v>3</v>
      </c>
      <c r="D659" t="n">
        <v>1</v>
      </c>
      <c r="E659" t="inlineStr">
        <is>
          <t>2024-VARO</t>
        </is>
      </c>
      <c r="F659" t="inlineStr">
        <is>
          <t>Trey McBride</t>
        </is>
      </c>
    </row>
    <row r="660">
      <c r="A660" t="inlineStr">
        <is>
          <t>2024-R03-P12</t>
        </is>
      </c>
      <c r="B660" t="n">
        <v>2024</v>
      </c>
      <c r="C660" t="n">
        <v>3</v>
      </c>
      <c r="D660" t="n">
        <v>12</v>
      </c>
      <c r="E660" t="inlineStr">
        <is>
          <t>2024-ISAROD</t>
        </is>
      </c>
      <c r="F660" t="inlineStr">
        <is>
          <t>Joe Mixon</t>
        </is>
      </c>
    </row>
    <row r="661">
      <c r="A661" t="inlineStr">
        <is>
          <t>2024-R04-P01</t>
        </is>
      </c>
      <c r="B661" t="n">
        <v>2024</v>
      </c>
      <c r="C661" t="n">
        <v>4</v>
      </c>
      <c r="D661" t="n">
        <v>1</v>
      </c>
      <c r="E661" t="inlineStr">
        <is>
          <t>2024-ISAROD</t>
        </is>
      </c>
      <c r="F661" t="inlineStr">
        <is>
          <t>Stefon Diggs</t>
        </is>
      </c>
    </row>
    <row r="662">
      <c r="A662" t="inlineStr">
        <is>
          <t>2024-R04-P12</t>
        </is>
      </c>
      <c r="B662" t="n">
        <v>2024</v>
      </c>
      <c r="C662" t="n">
        <v>4</v>
      </c>
      <c r="D662" t="n">
        <v>12</v>
      </c>
      <c r="E662" t="inlineStr">
        <is>
          <t>2024-VARO</t>
        </is>
      </c>
      <c r="F662" t="inlineStr">
        <is>
          <t>Rashee Rice</t>
        </is>
      </c>
    </row>
    <row r="663">
      <c r="A663" t="inlineStr">
        <is>
          <t>2024-R05-P01</t>
        </is>
      </c>
      <c r="B663" t="n">
        <v>2024</v>
      </c>
      <c r="C663" t="n">
        <v>5</v>
      </c>
      <c r="D663" t="n">
        <v>1</v>
      </c>
      <c r="E663" t="inlineStr">
        <is>
          <t>2024-VARO</t>
        </is>
      </c>
      <c r="F663" t="inlineStr">
        <is>
          <t>Malik Nabers</t>
        </is>
      </c>
    </row>
    <row r="664">
      <c r="A664" t="inlineStr">
        <is>
          <t>2024-R05-P12</t>
        </is>
      </c>
      <c r="B664" t="n">
        <v>2024</v>
      </c>
      <c r="C664" t="n">
        <v>5</v>
      </c>
      <c r="D664" t="n">
        <v>12</v>
      </c>
      <c r="E664" t="inlineStr">
        <is>
          <t>2024-ISAROD</t>
        </is>
      </c>
      <c r="F664" t="inlineStr">
        <is>
          <t>Dalton Schultz</t>
        </is>
      </c>
    </row>
    <row r="665">
      <c r="A665" t="inlineStr">
        <is>
          <t>2024-R06-P01</t>
        </is>
      </c>
      <c r="B665" t="n">
        <v>2024</v>
      </c>
      <c r="C665" t="n">
        <v>6</v>
      </c>
      <c r="D665" t="n">
        <v>1</v>
      </c>
      <c r="E665" t="inlineStr">
        <is>
          <t>2024-ISAROD</t>
        </is>
      </c>
      <c r="F665" t="inlineStr">
        <is>
          <t>Calvin Ridley</t>
        </is>
      </c>
    </row>
    <row r="666">
      <c r="A666" t="inlineStr">
        <is>
          <t>2024-R06-P12</t>
        </is>
      </c>
      <c r="B666" t="n">
        <v>2024</v>
      </c>
      <c r="C666" t="n">
        <v>6</v>
      </c>
      <c r="D666" t="n">
        <v>12</v>
      </c>
      <c r="E666" t="inlineStr">
        <is>
          <t>2024-VARO</t>
        </is>
      </c>
      <c r="F666" t="inlineStr">
        <is>
          <t>Raheem Mostert</t>
        </is>
      </c>
    </row>
    <row r="667">
      <c r="A667" t="inlineStr">
        <is>
          <t>2024-R07-P01</t>
        </is>
      </c>
      <c r="B667" t="n">
        <v>2024</v>
      </c>
      <c r="C667" t="n">
        <v>7</v>
      </c>
      <c r="D667" t="n">
        <v>1</v>
      </c>
      <c r="E667" t="inlineStr">
        <is>
          <t>2024-VARO</t>
        </is>
      </c>
      <c r="F667" t="inlineStr">
        <is>
          <t>Jaxon Smith-Njigba</t>
        </is>
      </c>
    </row>
    <row r="668">
      <c r="A668" t="inlineStr">
        <is>
          <t>2024-R07-P12</t>
        </is>
      </c>
      <c r="B668" t="n">
        <v>2024</v>
      </c>
      <c r="C668" t="n">
        <v>7</v>
      </c>
      <c r="D668" t="n">
        <v>12</v>
      </c>
      <c r="E668" t="inlineStr">
        <is>
          <t>2024-ISAROD</t>
        </is>
      </c>
      <c r="F668" t="inlineStr">
        <is>
          <t>Michael Pittman Jr.</t>
        </is>
      </c>
    </row>
    <row r="669">
      <c r="A669" t="inlineStr">
        <is>
          <t>2024-R08-P01</t>
        </is>
      </c>
      <c r="B669" t="n">
        <v>2024</v>
      </c>
      <c r="C669" t="n">
        <v>8</v>
      </c>
      <c r="D669" t="n">
        <v>1</v>
      </c>
      <c r="E669" t="inlineStr">
        <is>
          <t>2024-ISAROD</t>
        </is>
      </c>
      <c r="F669" t="inlineStr">
        <is>
          <t>Gus Edwards</t>
        </is>
      </c>
    </row>
    <row r="670">
      <c r="A670" t="inlineStr">
        <is>
          <t>2024-R08-P12</t>
        </is>
      </c>
      <c r="B670" t="n">
        <v>2024</v>
      </c>
      <c r="C670" t="n">
        <v>8</v>
      </c>
      <c r="D670" t="n">
        <v>12</v>
      </c>
      <c r="E670" t="inlineStr">
        <is>
          <t>2024-VARO</t>
        </is>
      </c>
      <c r="F670" t="inlineStr">
        <is>
          <t>Christian Watson</t>
        </is>
      </c>
    </row>
    <row r="671">
      <c r="A671" t="inlineStr">
        <is>
          <t>2024-R09-P01</t>
        </is>
      </c>
      <c r="B671" t="n">
        <v>2024</v>
      </c>
      <c r="C671" t="n">
        <v>9</v>
      </c>
      <c r="D671" t="n">
        <v>1</v>
      </c>
      <c r="E671" t="inlineStr">
        <is>
          <t>2024-VARO</t>
        </is>
      </c>
      <c r="F671" t="inlineStr">
        <is>
          <t>Chase Brown</t>
        </is>
      </c>
    </row>
    <row r="672">
      <c r="A672" t="inlineStr">
        <is>
          <t>2024-R09-P12</t>
        </is>
      </c>
      <c r="B672" t="n">
        <v>2024</v>
      </c>
      <c r="C672" t="n">
        <v>9</v>
      </c>
      <c r="D672" t="n">
        <v>12</v>
      </c>
      <c r="E672" t="inlineStr">
        <is>
          <t>2024-ISAROD</t>
        </is>
      </c>
      <c r="F672" t="inlineStr">
        <is>
          <t>Trey Benson</t>
        </is>
      </c>
    </row>
    <row r="673">
      <c r="A673" t="inlineStr">
        <is>
          <t>2024-R10-P01</t>
        </is>
      </c>
      <c r="B673" t="n">
        <v>2024</v>
      </c>
      <c r="C673" t="n">
        <v>10</v>
      </c>
      <c r="D673" t="n">
        <v>1</v>
      </c>
      <c r="E673" t="inlineStr">
        <is>
          <t>2024-ISAROD</t>
        </is>
      </c>
      <c r="F673" t="inlineStr">
        <is>
          <t>Tua Tagovailoa</t>
        </is>
      </c>
    </row>
    <row r="674">
      <c r="A674" t="inlineStr">
        <is>
          <t>2024-R10-P12</t>
        </is>
      </c>
      <c r="B674" t="n">
        <v>2024</v>
      </c>
      <c r="C674" t="n">
        <v>10</v>
      </c>
      <c r="D674" t="n">
        <v>12</v>
      </c>
      <c r="E674" t="inlineStr">
        <is>
          <t>2024-VARO</t>
        </is>
      </c>
      <c r="F674" t="inlineStr">
        <is>
          <t>Kyler Murray</t>
        </is>
      </c>
    </row>
    <row r="675">
      <c r="A675" t="inlineStr">
        <is>
          <t>2024-R11-P01</t>
        </is>
      </c>
      <c r="B675" t="n">
        <v>2024</v>
      </c>
      <c r="C675" t="n">
        <v>11</v>
      </c>
      <c r="D675" t="n">
        <v>1</v>
      </c>
      <c r="E675" t="inlineStr">
        <is>
          <t>2024-VARO</t>
        </is>
      </c>
      <c r="F675" t="inlineStr">
        <is>
          <t>Blake Corum</t>
        </is>
      </c>
    </row>
    <row r="676">
      <c r="A676" t="inlineStr">
        <is>
          <t>2024-R11-P12</t>
        </is>
      </c>
      <c r="B676" t="n">
        <v>2024</v>
      </c>
      <c r="C676" t="n">
        <v>11</v>
      </c>
      <c r="D676" t="n">
        <v>12</v>
      </c>
      <c r="E676" t="inlineStr">
        <is>
          <t>2024-ISAROD</t>
        </is>
      </c>
      <c r="F676" t="inlineStr">
        <is>
          <t>Adonai Mitchell</t>
        </is>
      </c>
    </row>
    <row r="677">
      <c r="A677" t="inlineStr">
        <is>
          <t>2024-R12-P01</t>
        </is>
      </c>
      <c r="B677" t="n">
        <v>2024</v>
      </c>
      <c r="C677" t="n">
        <v>12</v>
      </c>
      <c r="D677" t="n">
        <v>1</v>
      </c>
      <c r="E677" t="inlineStr">
        <is>
          <t>2024-ISAROD</t>
        </is>
      </c>
      <c r="F677" t="inlineStr">
        <is>
          <t>Younghoe Koo</t>
        </is>
      </c>
    </row>
    <row r="678">
      <c r="A678" t="inlineStr">
        <is>
          <t>2024-R12-P12</t>
        </is>
      </c>
      <c r="B678" t="n">
        <v>2024</v>
      </c>
      <c r="C678" t="n">
        <v>12</v>
      </c>
      <c r="D678" t="n">
        <v>12</v>
      </c>
      <c r="E678" t="inlineStr">
        <is>
          <t>2024-VARO</t>
        </is>
      </c>
      <c r="F678" t="inlineStr">
        <is>
          <t>Ja'Lynn Polk</t>
        </is>
      </c>
    </row>
    <row r="679">
      <c r="A679" t="inlineStr">
        <is>
          <t>2024-R13-P01</t>
        </is>
      </c>
      <c r="B679" t="n">
        <v>2024</v>
      </c>
      <c r="C679" t="n">
        <v>13</v>
      </c>
      <c r="D679" t="n">
        <v>1</v>
      </c>
      <c r="E679" t="inlineStr">
        <is>
          <t>2024-VARO</t>
        </is>
      </c>
      <c r="F679" t="inlineStr">
        <is>
          <t>Taysom Hill</t>
        </is>
      </c>
    </row>
    <row r="680">
      <c r="A680" t="inlineStr">
        <is>
          <t>2024-R13-P12</t>
        </is>
      </c>
      <c r="B680" t="n">
        <v>2024</v>
      </c>
      <c r="C680" t="n">
        <v>13</v>
      </c>
      <c r="D680" t="n">
        <v>12</v>
      </c>
      <c r="E680" t="inlineStr">
        <is>
          <t>2024-ISAROD</t>
        </is>
      </c>
      <c r="F680" t="inlineStr">
        <is>
          <t>Isaiah Likely</t>
        </is>
      </c>
    </row>
    <row r="681">
      <c r="A681" t="inlineStr">
        <is>
          <t>2024-R14-P01</t>
        </is>
      </c>
      <c r="B681" t="n">
        <v>2024</v>
      </c>
      <c r="C681" t="n">
        <v>14</v>
      </c>
      <c r="D681" t="n">
        <v>1</v>
      </c>
      <c r="E681" t="inlineStr">
        <is>
          <t>2024-ISAROD</t>
        </is>
      </c>
      <c r="F681" t="inlineStr">
        <is>
          <t>Antonio Gibson</t>
        </is>
      </c>
    </row>
    <row r="682">
      <c r="A682" t="inlineStr">
        <is>
          <t>2024-R14-P12</t>
        </is>
      </c>
      <c r="B682" t="n">
        <v>2024</v>
      </c>
      <c r="C682" t="n">
        <v>14</v>
      </c>
      <c r="D682" t="n">
        <v>12</v>
      </c>
      <c r="E682" t="inlineStr">
        <is>
          <t>2024-VARO</t>
        </is>
      </c>
      <c r="F682" t="inlineStr">
        <is>
          <t>Brandon Aubrey</t>
        </is>
      </c>
    </row>
    <row r="683">
      <c r="A683" t="inlineStr">
        <is>
          <t>2024-R15-P01</t>
        </is>
      </c>
      <c r="B683" t="n">
        <v>2024</v>
      </c>
      <c r="C683" t="n">
        <v>15</v>
      </c>
      <c r="D683" t="n">
        <v>1</v>
      </c>
      <c r="E683" t="inlineStr">
        <is>
          <t>2024-VARO</t>
        </is>
      </c>
      <c r="F683" t="inlineStr">
        <is>
          <t>Browns</t>
        </is>
      </c>
    </row>
    <row r="684">
      <c r="A684" t="inlineStr">
        <is>
          <t>2024-R15-P12</t>
        </is>
      </c>
      <c r="B684" t="n">
        <v>2024</v>
      </c>
      <c r="C684" t="n">
        <v>15</v>
      </c>
      <c r="D684" t="n">
        <v>12</v>
      </c>
      <c r="E684" t="inlineStr">
        <is>
          <t>2024-ISAROD</t>
        </is>
      </c>
      <c r="F684" t="inlineStr">
        <is>
          <t>Elijah Mitchell</t>
        </is>
      </c>
    </row>
    <row r="685">
      <c r="A685" t="inlineStr">
        <is>
          <t>2024-R16-P01</t>
        </is>
      </c>
      <c r="B685" t="n">
        <v>2024</v>
      </c>
      <c r="C685" t="n">
        <v>16</v>
      </c>
      <c r="D685" t="n">
        <v>1</v>
      </c>
      <c r="E685" t="inlineStr">
        <is>
          <t>2024-ISAROD</t>
        </is>
      </c>
      <c r="F685" t="inlineStr">
        <is>
          <t>Ben Sinnott</t>
        </is>
      </c>
    </row>
    <row r="686">
      <c r="A686" t="inlineStr">
        <is>
          <t>2024-R16-P12</t>
        </is>
      </c>
      <c r="B686" t="n">
        <v>2024</v>
      </c>
      <c r="C686" t="n">
        <v>16</v>
      </c>
      <c r="D686" t="n">
        <v>12</v>
      </c>
      <c r="E686" t="inlineStr">
        <is>
          <t>2024-VARO</t>
        </is>
      </c>
      <c r="F686" t="inlineStr">
        <is>
          <t>Luke Musgrave</t>
        </is>
      </c>
    </row>
    <row r="687">
      <c r="A687" t="inlineStr">
        <is>
          <t>2024-R17-P01</t>
        </is>
      </c>
      <c r="B687" t="n">
        <v>2024</v>
      </c>
      <c r="C687" t="n">
        <v>17</v>
      </c>
      <c r="D687" t="n">
        <v>1</v>
      </c>
      <c r="E687" t="inlineStr">
        <is>
          <t>2024-VARO</t>
        </is>
      </c>
      <c r="F687" t="inlineStr">
        <is>
          <t>Will Levis</t>
        </is>
      </c>
    </row>
    <row r="688">
      <c r="A688" t="inlineStr">
        <is>
          <t>2024-R17-P12</t>
        </is>
      </c>
      <c r="B688" t="n">
        <v>2024</v>
      </c>
      <c r="C688" t="n">
        <v>17</v>
      </c>
      <c r="D688" t="n">
        <v>12</v>
      </c>
      <c r="E688" t="inlineStr">
        <is>
          <t>2024-ISAROD</t>
        </is>
      </c>
      <c r="F688" t="inlineStr">
        <is>
          <t>Buccaneers</t>
        </is>
      </c>
    </row>
    <row r="689">
      <c r="A689" t="inlineStr">
        <is>
          <t>2025-R01-P01</t>
        </is>
      </c>
      <c r="B689" t="n">
        <v>2025</v>
      </c>
      <c r="C689" t="n">
        <v>1</v>
      </c>
      <c r="D689" t="n">
        <v>1</v>
      </c>
      <c r="E689" t="inlineStr">
        <is>
          <t>2025-PUENTETU</t>
        </is>
      </c>
      <c r="F689" t="inlineStr">
        <is>
          <t>Christian McCaffrey</t>
        </is>
      </c>
      <c r="G689" t="inlineStr">
        <is>
          <t>RB SF</t>
        </is>
      </c>
    </row>
    <row r="690">
      <c r="A690" t="inlineStr">
        <is>
          <t>2025-R01-P02</t>
        </is>
      </c>
      <c r="B690" t="n">
        <v>2025</v>
      </c>
      <c r="C690" t="n">
        <v>1</v>
      </c>
      <c r="D690" t="n">
        <v>2</v>
      </c>
      <c r="E690" t="inlineStr">
        <is>
          <t>2025-TROQUERO</t>
        </is>
      </c>
      <c r="F690" t="inlineStr">
        <is>
          <t>Ja'Marr Chase</t>
        </is>
      </c>
      <c r="G690" t="inlineStr">
        <is>
          <t>WR CIN</t>
        </is>
      </c>
    </row>
    <row r="691">
      <c r="A691" t="inlineStr">
        <is>
          <t>2025-R01-P03</t>
        </is>
      </c>
      <c r="B691" t="n">
        <v>2025</v>
      </c>
      <c r="C691" t="n">
        <v>1</v>
      </c>
      <c r="D691" t="n">
        <v>3</v>
      </c>
      <c r="E691" t="inlineStr">
        <is>
          <t>2025-TONYCLIF</t>
        </is>
      </c>
      <c r="F691" t="inlineStr">
        <is>
          <t>Saquon Barkley</t>
        </is>
      </c>
      <c r="G691" t="inlineStr">
        <is>
          <t>RB PHI</t>
        </is>
      </c>
    </row>
    <row r="692">
      <c r="A692" t="inlineStr">
        <is>
          <t>2025-R01-P04</t>
        </is>
      </c>
      <c r="B692" t="n">
        <v>2025</v>
      </c>
      <c r="C692" t="n">
        <v>1</v>
      </c>
      <c r="D692" t="n">
        <v>4</v>
      </c>
      <c r="E692" t="inlineStr">
        <is>
          <t>2025-PITACIOC</t>
        </is>
      </c>
      <c r="F692" t="inlineStr">
        <is>
          <t>Bijan Robinson</t>
        </is>
      </c>
      <c r="G692" t="inlineStr">
        <is>
          <t>RB ATL</t>
        </is>
      </c>
    </row>
    <row r="693">
      <c r="A693" t="inlineStr">
        <is>
          <t>2025-R01-P05</t>
        </is>
      </c>
      <c r="B693" t="n">
        <v>2025</v>
      </c>
      <c r="C693" t="n">
        <v>1</v>
      </c>
      <c r="D693" t="n">
        <v>5</v>
      </c>
      <c r="E693" t="inlineStr">
        <is>
          <t>2025-PEPSALFA</t>
        </is>
      </c>
      <c r="F693" t="inlineStr">
        <is>
          <t>Jahmyr Gibbs</t>
        </is>
      </c>
      <c r="G693" t="inlineStr">
        <is>
          <t>RB DET</t>
        </is>
      </c>
    </row>
    <row r="694">
      <c r="A694" t="inlineStr">
        <is>
          <t>2025-R01-P06</t>
        </is>
      </c>
      <c r="B694" t="n">
        <v>2025</v>
      </c>
      <c r="C694" t="n">
        <v>1</v>
      </c>
      <c r="D694" t="n">
        <v>6</v>
      </c>
      <c r="E694" t="inlineStr">
        <is>
          <t>2025-PACO</t>
        </is>
      </c>
      <c r="F694" t="inlineStr">
        <is>
          <t>Derrick Henry</t>
        </is>
      </c>
      <c r="G694" t="inlineStr">
        <is>
          <t>RB BAL</t>
        </is>
      </c>
    </row>
    <row r="695">
      <c r="A695" t="inlineStr">
        <is>
          <t>2025-R01-P07</t>
        </is>
      </c>
      <c r="B695" t="n">
        <v>2025</v>
      </c>
      <c r="C695" t="n">
        <v>1</v>
      </c>
      <c r="D695" t="n">
        <v>7</v>
      </c>
      <c r="E695" t="inlineStr">
        <is>
          <t>2025-ALEXAODE</t>
        </is>
      </c>
      <c r="F695" t="inlineStr">
        <is>
          <t>CeeDee Lamb</t>
        </is>
      </c>
      <c r="G695" t="inlineStr">
        <is>
          <t>WR DAL</t>
        </is>
      </c>
    </row>
    <row r="696">
      <c r="A696" t="inlineStr">
        <is>
          <t>2025-R01-P08</t>
        </is>
      </c>
      <c r="B696" t="n">
        <v>2025</v>
      </c>
      <c r="C696" t="n">
        <v>1</v>
      </c>
      <c r="D696" t="n">
        <v>8</v>
      </c>
      <c r="E696" t="inlineStr">
        <is>
          <t>2025-LDV</t>
        </is>
      </c>
      <c r="F696" t="inlineStr">
        <is>
          <t>Ashton Jeanty</t>
        </is>
      </c>
      <c r="G696" t="inlineStr">
        <is>
          <t>RB LV</t>
        </is>
      </c>
    </row>
    <row r="697">
      <c r="A697" t="inlineStr">
        <is>
          <t>2025-R01-P09</t>
        </is>
      </c>
      <c r="B697" t="n">
        <v>2025</v>
      </c>
      <c r="C697" t="n">
        <v>1</v>
      </c>
      <c r="D697" t="n">
        <v>9</v>
      </c>
      <c r="E697" t="inlineStr">
        <is>
          <t>2025-VARO</t>
        </is>
      </c>
      <c r="F697" t="inlineStr">
        <is>
          <t>Josh Jacobs</t>
        </is>
      </c>
      <c r="G697" t="inlineStr">
        <is>
          <t>RB GB</t>
        </is>
      </c>
    </row>
    <row r="698">
      <c r="A698" t="inlineStr">
        <is>
          <t>2025-R01-P10</t>
        </is>
      </c>
      <c r="B698" t="n">
        <v>2025</v>
      </c>
      <c r="C698" t="n">
        <v>1</v>
      </c>
      <c r="D698" t="n">
        <v>10</v>
      </c>
      <c r="E698" t="inlineStr">
        <is>
          <t>2025-JCHAPS</t>
        </is>
      </c>
      <c r="F698" t="inlineStr">
        <is>
          <t>Nico Collins</t>
        </is>
      </c>
      <c r="G698" t="inlineStr">
        <is>
          <t>WR HOU</t>
        </is>
      </c>
    </row>
    <row r="699">
      <c r="A699" t="inlineStr">
        <is>
          <t>2025-R01-P11</t>
        </is>
      </c>
      <c r="B699" t="n">
        <v>2025</v>
      </c>
      <c r="C699" t="n">
        <v>1</v>
      </c>
      <c r="D699" t="n">
        <v>11</v>
      </c>
      <c r="E699" t="inlineStr">
        <is>
          <t>2025-ISAROD</t>
        </is>
      </c>
      <c r="F699" t="inlineStr">
        <is>
          <t>De'Von Achane</t>
        </is>
      </c>
      <c r="G699" t="inlineStr">
        <is>
          <t>RB MIA</t>
        </is>
      </c>
    </row>
    <row r="700">
      <c r="A700" t="inlineStr">
        <is>
          <t>2025-R01-P12</t>
        </is>
      </c>
      <c r="B700" t="n">
        <v>2025</v>
      </c>
      <c r="C700" t="n">
        <v>1</v>
      </c>
      <c r="D700" t="n">
        <v>12</v>
      </c>
      <c r="E700" t="inlineStr">
        <is>
          <t>2025-ABARBA</t>
        </is>
      </c>
      <c r="F700" t="inlineStr">
        <is>
          <t>Justin Jefferson</t>
        </is>
      </c>
      <c r="G700" t="inlineStr">
        <is>
          <t>WR MIN</t>
        </is>
      </c>
    </row>
    <row r="701">
      <c r="A701" t="inlineStr">
        <is>
          <t>2025-R02-P01</t>
        </is>
      </c>
      <c r="B701" t="n">
        <v>2025</v>
      </c>
      <c r="C701" t="n">
        <v>2</v>
      </c>
      <c r="D701" t="n">
        <v>1</v>
      </c>
      <c r="E701" t="inlineStr">
        <is>
          <t>2025-ABARBA</t>
        </is>
      </c>
      <c r="F701" t="inlineStr">
        <is>
          <t>Kyren Williams</t>
        </is>
      </c>
      <c r="G701" t="inlineStr">
        <is>
          <t>RB LAR</t>
        </is>
      </c>
    </row>
    <row r="702">
      <c r="A702" t="inlineStr">
        <is>
          <t>2025-R02-P02</t>
        </is>
      </c>
      <c r="B702" t="n">
        <v>2025</v>
      </c>
      <c r="C702" t="n">
        <v>2</v>
      </c>
      <c r="D702" t="n">
        <v>2</v>
      </c>
      <c r="E702" t="inlineStr">
        <is>
          <t>2025-ISAROD</t>
        </is>
      </c>
      <c r="F702" t="inlineStr">
        <is>
          <t>Jonathan Taylor</t>
        </is>
      </c>
      <c r="G702" t="inlineStr">
        <is>
          <t>RB IND</t>
        </is>
      </c>
    </row>
    <row r="703">
      <c r="A703" t="inlineStr">
        <is>
          <t>2025-R02-P03</t>
        </is>
      </c>
      <c r="B703" t="n">
        <v>2025</v>
      </c>
      <c r="C703" t="n">
        <v>2</v>
      </c>
      <c r="D703" t="n">
        <v>3</v>
      </c>
      <c r="E703" t="inlineStr">
        <is>
          <t>2025-JCHAPS</t>
        </is>
      </c>
      <c r="F703" t="inlineStr">
        <is>
          <t>Malik Nabers</t>
        </is>
      </c>
      <c r="G703" t="inlineStr">
        <is>
          <t>WR NYG</t>
        </is>
      </c>
    </row>
    <row r="704">
      <c r="A704" t="inlineStr">
        <is>
          <t>2025-R02-P04</t>
        </is>
      </c>
      <c r="B704" t="n">
        <v>2025</v>
      </c>
      <c r="C704" t="n">
        <v>2</v>
      </c>
      <c r="D704" t="n">
        <v>4</v>
      </c>
      <c r="E704" t="inlineStr">
        <is>
          <t>2025-VARO</t>
        </is>
      </c>
      <c r="F704" t="inlineStr">
        <is>
          <t>Brock Bowers</t>
        </is>
      </c>
      <c r="G704" t="inlineStr">
        <is>
          <t>TE LV</t>
        </is>
      </c>
    </row>
    <row r="705">
      <c r="A705" t="inlineStr">
        <is>
          <t>2025-R02-P05</t>
        </is>
      </c>
      <c r="B705" t="n">
        <v>2025</v>
      </c>
      <c r="C705" t="n">
        <v>2</v>
      </c>
      <c r="D705" t="n">
        <v>5</v>
      </c>
      <c r="E705" t="inlineStr">
        <is>
          <t>2025-LDV</t>
        </is>
      </c>
      <c r="F705" t="inlineStr">
        <is>
          <t>Amon-Ra St. Brown</t>
        </is>
      </c>
      <c r="G705" t="inlineStr">
        <is>
          <t>WR DET</t>
        </is>
      </c>
    </row>
    <row r="706">
      <c r="A706" t="inlineStr">
        <is>
          <t>2025-R02-P06</t>
        </is>
      </c>
      <c r="B706" t="n">
        <v>2025</v>
      </c>
      <c r="C706" t="n">
        <v>2</v>
      </c>
      <c r="D706" t="n">
        <v>6</v>
      </c>
      <c r="E706" t="inlineStr">
        <is>
          <t>2025-ALEXAODE</t>
        </is>
      </c>
      <c r="F706" t="inlineStr">
        <is>
          <t>Puka Nacua</t>
        </is>
      </c>
      <c r="G706" t="inlineStr">
        <is>
          <t>WR LAR</t>
        </is>
      </c>
    </row>
    <row r="707">
      <c r="A707" t="inlineStr">
        <is>
          <t>2025-R02-P07</t>
        </is>
      </c>
      <c r="B707" t="n">
        <v>2025</v>
      </c>
      <c r="C707" t="n">
        <v>2</v>
      </c>
      <c r="D707" t="n">
        <v>7</v>
      </c>
      <c r="E707" t="inlineStr">
        <is>
          <t>2025-PACO</t>
        </is>
      </c>
      <c r="F707" t="inlineStr">
        <is>
          <t>Tyreek Hill</t>
        </is>
      </c>
      <c r="G707" t="inlineStr">
        <is>
          <t>WR MIA</t>
        </is>
      </c>
    </row>
    <row r="708">
      <c r="A708" t="inlineStr">
        <is>
          <t>2025-R02-P08</t>
        </is>
      </c>
      <c r="B708" t="n">
        <v>2025</v>
      </c>
      <c r="C708" t="n">
        <v>2</v>
      </c>
      <c r="D708" t="n">
        <v>8</v>
      </c>
      <c r="E708" t="inlineStr">
        <is>
          <t>2025-PEPSALFA</t>
        </is>
      </c>
      <c r="F708" t="inlineStr">
        <is>
          <t>Chase Brown</t>
        </is>
      </c>
      <c r="G708" t="inlineStr">
        <is>
          <t>RB CIN</t>
        </is>
      </c>
    </row>
    <row r="709">
      <c r="A709" t="inlineStr">
        <is>
          <t>2025-R02-P09</t>
        </is>
      </c>
      <c r="B709" t="n">
        <v>2025</v>
      </c>
      <c r="C709" t="n">
        <v>2</v>
      </c>
      <c r="D709" t="n">
        <v>9</v>
      </c>
      <c r="E709" t="inlineStr">
        <is>
          <t>2025-PITACIOC</t>
        </is>
      </c>
      <c r="F709" t="inlineStr">
        <is>
          <t>Bucky Irving</t>
        </is>
      </c>
      <c r="G709" t="inlineStr">
        <is>
          <t>RB TB</t>
        </is>
      </c>
    </row>
    <row r="710">
      <c r="A710" t="inlineStr">
        <is>
          <t>2025-R02-P10</t>
        </is>
      </c>
      <c r="B710" t="n">
        <v>2025</v>
      </c>
      <c r="C710" t="n">
        <v>2</v>
      </c>
      <c r="D710" t="n">
        <v>10</v>
      </c>
      <c r="E710" t="inlineStr">
        <is>
          <t>2025-TONYCLIF</t>
        </is>
      </c>
      <c r="F710" t="inlineStr">
        <is>
          <t>A.J. Brown</t>
        </is>
      </c>
      <c r="G710" t="inlineStr">
        <is>
          <t>WR PHI</t>
        </is>
      </c>
    </row>
    <row r="711">
      <c r="A711" t="inlineStr">
        <is>
          <t>2025-R02-P11</t>
        </is>
      </c>
      <c r="B711" t="n">
        <v>2025</v>
      </c>
      <c r="C711" t="n">
        <v>2</v>
      </c>
      <c r="D711" t="n">
        <v>11</v>
      </c>
      <c r="E711" t="inlineStr">
        <is>
          <t>2025-TROQUERO</t>
        </is>
      </c>
      <c r="F711" t="inlineStr">
        <is>
          <t>Drake London</t>
        </is>
      </c>
      <c r="G711" t="inlineStr">
        <is>
          <t>WR ATL</t>
        </is>
      </c>
    </row>
    <row r="712">
      <c r="A712" t="inlineStr">
        <is>
          <t>2025-R02-P12</t>
        </is>
      </c>
      <c r="B712" t="n">
        <v>2025</v>
      </c>
      <c r="C712" t="n">
        <v>2</v>
      </c>
      <c r="D712" t="n">
        <v>12</v>
      </c>
      <c r="E712" t="inlineStr">
        <is>
          <t>2025-PUENTETU</t>
        </is>
      </c>
      <c r="F712" t="inlineStr">
        <is>
          <t>Brian Thomas</t>
        </is>
      </c>
      <c r="G712" t="inlineStr">
        <is>
          <t>WR JAX</t>
        </is>
      </c>
    </row>
    <row r="713">
      <c r="A713" t="inlineStr">
        <is>
          <t>2025-R03-P01</t>
        </is>
      </c>
      <c r="B713" t="n">
        <v>2025</v>
      </c>
      <c r="C713" t="n">
        <v>3</v>
      </c>
      <c r="D713" t="n">
        <v>1</v>
      </c>
      <c r="E713" t="inlineStr">
        <is>
          <t>2025-PUENTETU</t>
        </is>
      </c>
      <c r="F713" t="inlineStr">
        <is>
          <t>James Cook</t>
        </is>
      </c>
      <c r="G713" t="inlineStr">
        <is>
          <t>RB BUF</t>
        </is>
      </c>
    </row>
    <row r="714">
      <c r="A714" t="inlineStr">
        <is>
          <t>2025-R03-P02</t>
        </is>
      </c>
      <c r="B714" t="n">
        <v>2025</v>
      </c>
      <c r="C714" t="n">
        <v>3</v>
      </c>
      <c r="D714" t="n">
        <v>2</v>
      </c>
      <c r="E714" t="inlineStr">
        <is>
          <t>2025-TROQUERO</t>
        </is>
      </c>
      <c r="F714" t="inlineStr">
        <is>
          <t>Josh Allen</t>
        </is>
      </c>
      <c r="G714" t="inlineStr">
        <is>
          <t>QB BUF</t>
        </is>
      </c>
    </row>
    <row r="715">
      <c r="A715" t="inlineStr">
        <is>
          <t>2025-R03-P03</t>
        </is>
      </c>
      <c r="B715" t="n">
        <v>2025</v>
      </c>
      <c r="C715" t="n">
        <v>3</v>
      </c>
      <c r="D715" t="n">
        <v>3</v>
      </c>
      <c r="E715" t="inlineStr">
        <is>
          <t>2025-TONYCLIF</t>
        </is>
      </c>
      <c r="F715" t="inlineStr">
        <is>
          <t>Trey McBride</t>
        </is>
      </c>
      <c r="G715" t="inlineStr">
        <is>
          <t>TE ARI</t>
        </is>
      </c>
    </row>
    <row r="716">
      <c r="A716" t="inlineStr">
        <is>
          <t>2025-R03-P04</t>
        </is>
      </c>
      <c r="B716" t="n">
        <v>2025</v>
      </c>
      <c r="C716" t="n">
        <v>3</v>
      </c>
      <c r="D716" t="n">
        <v>4</v>
      </c>
      <c r="E716" t="inlineStr">
        <is>
          <t>2025-PITACIOC</t>
        </is>
      </c>
      <c r="F716" t="inlineStr">
        <is>
          <t>Jaxon Smith-Njigba</t>
        </is>
      </c>
      <c r="G716" t="inlineStr">
        <is>
          <t>WR SEA</t>
        </is>
      </c>
    </row>
    <row r="717">
      <c r="A717" t="inlineStr">
        <is>
          <t>2025-R03-P05</t>
        </is>
      </c>
      <c r="B717" t="n">
        <v>2025</v>
      </c>
      <c r="C717" t="n">
        <v>3</v>
      </c>
      <c r="D717" t="n">
        <v>5</v>
      </c>
      <c r="E717" t="inlineStr">
        <is>
          <t>2025-PEPSALFA</t>
        </is>
      </c>
      <c r="F717" t="inlineStr">
        <is>
          <t>Ladd McConkey</t>
        </is>
      </c>
      <c r="G717" t="inlineStr">
        <is>
          <t>WR LAC</t>
        </is>
      </c>
    </row>
    <row r="718">
      <c r="A718" t="inlineStr">
        <is>
          <t>2025-R03-P06</t>
        </is>
      </c>
      <c r="B718" t="n">
        <v>2025</v>
      </c>
      <c r="C718" t="n">
        <v>3</v>
      </c>
      <c r="D718" t="n">
        <v>6</v>
      </c>
      <c r="E718" t="inlineStr">
        <is>
          <t>2025-PACO</t>
        </is>
      </c>
      <c r="F718" t="inlineStr">
        <is>
          <t>DK Metcalf</t>
        </is>
      </c>
      <c r="G718" t="inlineStr">
        <is>
          <t>WR PIT</t>
        </is>
      </c>
    </row>
    <row r="719">
      <c r="A719" t="inlineStr">
        <is>
          <t>2025-R03-P07</t>
        </is>
      </c>
      <c r="B719" t="n">
        <v>2025</v>
      </c>
      <c r="C719" t="n">
        <v>3</v>
      </c>
      <c r="D719" t="n">
        <v>7</v>
      </c>
      <c r="E719" t="inlineStr">
        <is>
          <t>2025-ALEXAODE</t>
        </is>
      </c>
      <c r="F719" t="inlineStr">
        <is>
          <t>Omarion Hampton</t>
        </is>
      </c>
      <c r="G719" t="inlineStr">
        <is>
          <t>RB LAC</t>
        </is>
      </c>
    </row>
    <row r="720">
      <c r="A720" t="inlineStr">
        <is>
          <t>2025-R03-P08</t>
        </is>
      </c>
      <c r="B720" t="n">
        <v>2025</v>
      </c>
      <c r="C720" t="n">
        <v>3</v>
      </c>
      <c r="D720" t="n">
        <v>8</v>
      </c>
      <c r="E720" t="inlineStr">
        <is>
          <t>2025-LDV</t>
        </is>
      </c>
      <c r="F720" t="inlineStr">
        <is>
          <t>Kenneth Walker</t>
        </is>
      </c>
      <c r="G720" t="inlineStr">
        <is>
          <t>RB SEA</t>
        </is>
      </c>
    </row>
    <row r="721">
      <c r="A721" t="inlineStr">
        <is>
          <t>2025-R03-P09</t>
        </is>
      </c>
      <c r="B721" t="n">
        <v>2025</v>
      </c>
      <c r="C721" t="n">
        <v>3</v>
      </c>
      <c r="D721" t="n">
        <v>9</v>
      </c>
      <c r="E721" t="inlineStr">
        <is>
          <t>2025-VARO</t>
        </is>
      </c>
      <c r="F721" t="inlineStr">
        <is>
          <t>TreVeyon Henderson</t>
        </is>
      </c>
      <c r="G721" t="inlineStr">
        <is>
          <t>RB NE</t>
        </is>
      </c>
    </row>
    <row r="722">
      <c r="A722" t="inlineStr">
        <is>
          <t>2025-R03-P10</t>
        </is>
      </c>
      <c r="B722" t="n">
        <v>2025</v>
      </c>
      <c r="C722" t="n">
        <v>3</v>
      </c>
      <c r="D722" t="n">
        <v>10</v>
      </c>
      <c r="E722" t="inlineStr">
        <is>
          <t>2025-JCHAPS</t>
        </is>
      </c>
      <c r="F722" t="inlineStr">
        <is>
          <t>Alvin Kamara</t>
        </is>
      </c>
      <c r="G722" t="inlineStr">
        <is>
          <t>RB NO</t>
        </is>
      </c>
    </row>
    <row r="723">
      <c r="A723" t="inlineStr">
        <is>
          <t>2025-R03-P11</t>
        </is>
      </c>
      <c r="B723" t="n">
        <v>2025</v>
      </c>
      <c r="C723" t="n">
        <v>3</v>
      </c>
      <c r="D723" t="n">
        <v>11</v>
      </c>
      <c r="E723" t="inlineStr">
        <is>
          <t>2025-ISAROD</t>
        </is>
      </c>
      <c r="F723" t="inlineStr">
        <is>
          <t>Tee Higgins</t>
        </is>
      </c>
      <c r="G723" t="inlineStr">
        <is>
          <t>WR CIN</t>
        </is>
      </c>
    </row>
    <row r="724">
      <c r="A724" t="inlineStr">
        <is>
          <t>2025-R03-P12</t>
        </is>
      </c>
      <c r="B724" t="n">
        <v>2025</v>
      </c>
      <c r="C724" t="n">
        <v>3</v>
      </c>
      <c r="D724" t="n">
        <v>12</v>
      </c>
      <c r="E724" t="inlineStr">
        <is>
          <t>2025-ABARBA</t>
        </is>
      </c>
      <c r="F724" t="inlineStr">
        <is>
          <t>Travis Kelce</t>
        </is>
      </c>
      <c r="G724" t="inlineStr">
        <is>
          <t>TE KC</t>
        </is>
      </c>
    </row>
    <row r="725">
      <c r="A725" t="inlineStr">
        <is>
          <t>2025-R04-P01</t>
        </is>
      </c>
      <c r="B725" t="n">
        <v>2025</v>
      </c>
      <c r="C725" t="n">
        <v>4</v>
      </c>
      <c r="D725" t="n">
        <v>1</v>
      </c>
      <c r="E725" t="inlineStr">
        <is>
          <t>2025-ABARBA</t>
        </is>
      </c>
      <c r="F725" t="inlineStr">
        <is>
          <t>Lamar Jackson</t>
        </is>
      </c>
      <c r="G725" t="inlineStr">
        <is>
          <t>QB BAL</t>
        </is>
      </c>
    </row>
    <row r="726">
      <c r="A726" t="inlineStr">
        <is>
          <t>2025-R04-P02</t>
        </is>
      </c>
      <c r="B726" t="n">
        <v>2025</v>
      </c>
      <c r="C726" t="n">
        <v>4</v>
      </c>
      <c r="D726" t="n">
        <v>2</v>
      </c>
      <c r="E726" t="inlineStr">
        <is>
          <t>2025-ISAROD</t>
        </is>
      </c>
      <c r="F726" t="inlineStr">
        <is>
          <t>George Kittle</t>
        </is>
      </c>
      <c r="G726" t="inlineStr">
        <is>
          <t>TE SF</t>
        </is>
      </c>
    </row>
    <row r="727">
      <c r="A727" t="inlineStr">
        <is>
          <t>2025-R04-P03</t>
        </is>
      </c>
      <c r="B727" t="n">
        <v>2025</v>
      </c>
      <c r="C727" t="n">
        <v>4</v>
      </c>
      <c r="D727" t="n">
        <v>3</v>
      </c>
      <c r="E727" t="inlineStr">
        <is>
          <t>2025-JCHAPS</t>
        </is>
      </c>
      <c r="F727" t="inlineStr">
        <is>
          <t>Chuba Hubbard</t>
        </is>
      </c>
      <c r="G727" t="inlineStr">
        <is>
          <t>RB CAR</t>
        </is>
      </c>
    </row>
    <row r="728">
      <c r="A728" t="inlineStr">
        <is>
          <t>2025-R04-P04</t>
        </is>
      </c>
      <c r="B728" t="n">
        <v>2025</v>
      </c>
      <c r="C728" t="n">
        <v>4</v>
      </c>
      <c r="D728" t="n">
        <v>4</v>
      </c>
      <c r="E728" t="inlineStr">
        <is>
          <t>2025-VARO</t>
        </is>
      </c>
      <c r="F728" t="inlineStr">
        <is>
          <t>Mike Evans</t>
        </is>
      </c>
      <c r="G728" t="inlineStr">
        <is>
          <t>WR TB</t>
        </is>
      </c>
    </row>
    <row r="729">
      <c r="A729" t="inlineStr">
        <is>
          <t>2025-R04-P05</t>
        </is>
      </c>
      <c r="B729" t="n">
        <v>2025</v>
      </c>
      <c r="C729" t="n">
        <v>4</v>
      </c>
      <c r="D729" t="n">
        <v>5</v>
      </c>
      <c r="E729" t="inlineStr">
        <is>
          <t>2025-LDV</t>
        </is>
      </c>
      <c r="F729" t="inlineStr">
        <is>
          <t>T.J. Hockenson</t>
        </is>
      </c>
      <c r="G729" t="inlineStr">
        <is>
          <t>TE MIN</t>
        </is>
      </c>
    </row>
    <row r="730">
      <c r="A730" t="inlineStr">
        <is>
          <t>2025-R04-P06</t>
        </is>
      </c>
      <c r="B730" t="n">
        <v>2025</v>
      </c>
      <c r="C730" t="n">
        <v>4</v>
      </c>
      <c r="D730" t="n">
        <v>6</v>
      </c>
      <c r="E730" t="inlineStr">
        <is>
          <t>2025-ALEXAODE</t>
        </is>
      </c>
      <c r="F730" t="inlineStr">
        <is>
          <t>Marvin Harrison</t>
        </is>
      </c>
      <c r="G730" t="inlineStr">
        <is>
          <t>WR ARI</t>
        </is>
      </c>
    </row>
    <row r="731">
      <c r="A731" t="inlineStr">
        <is>
          <t>2025-R04-P07</t>
        </is>
      </c>
      <c r="B731" t="n">
        <v>2025</v>
      </c>
      <c r="C731" t="n">
        <v>4</v>
      </c>
      <c r="D731" t="n">
        <v>7</v>
      </c>
      <c r="E731" t="inlineStr">
        <is>
          <t>2025-PACO</t>
        </is>
      </c>
      <c r="F731" t="inlineStr">
        <is>
          <t>Sam LaPorta</t>
        </is>
      </c>
      <c r="G731" t="inlineStr">
        <is>
          <t>TE DET</t>
        </is>
      </c>
    </row>
    <row r="732">
      <c r="A732" t="inlineStr">
        <is>
          <t>2025-R04-P08</t>
        </is>
      </c>
      <c r="B732" t="n">
        <v>2025</v>
      </c>
      <c r="C732" t="n">
        <v>4</v>
      </c>
      <c r="D732" t="n">
        <v>8</v>
      </c>
      <c r="E732" t="inlineStr">
        <is>
          <t>2025-PEPSALFA</t>
        </is>
      </c>
      <c r="F732" t="inlineStr">
        <is>
          <t>Garrett Wilson</t>
        </is>
      </c>
      <c r="G732" t="inlineStr">
        <is>
          <t>WR NYJ</t>
        </is>
      </c>
    </row>
    <row r="733">
      <c r="A733" t="inlineStr">
        <is>
          <t>2025-R04-P09</t>
        </is>
      </c>
      <c r="B733" t="n">
        <v>2025</v>
      </c>
      <c r="C733" t="n">
        <v>4</v>
      </c>
      <c r="D733" t="n">
        <v>9</v>
      </c>
      <c r="E733" t="inlineStr">
        <is>
          <t>2025-PITACIOC</t>
        </is>
      </c>
      <c r="F733" t="inlineStr">
        <is>
          <t>Terry McLaurin</t>
        </is>
      </c>
      <c r="G733" t="inlineStr">
        <is>
          <t>WR WAS</t>
        </is>
      </c>
    </row>
    <row r="734">
      <c r="A734" t="inlineStr">
        <is>
          <t>2025-R04-P10</t>
        </is>
      </c>
      <c r="B734" t="n">
        <v>2025</v>
      </c>
      <c r="C734" t="n">
        <v>4</v>
      </c>
      <c r="D734" t="n">
        <v>10</v>
      </c>
      <c r="E734" t="inlineStr">
        <is>
          <t>2025-TONYCLIF</t>
        </is>
      </c>
      <c r="F734" t="inlineStr">
        <is>
          <t>RJ Harvey</t>
        </is>
      </c>
      <c r="G734" t="inlineStr">
        <is>
          <t>RB DEN</t>
        </is>
      </c>
    </row>
    <row r="735">
      <c r="A735" t="inlineStr">
        <is>
          <t>2025-R04-P11</t>
        </is>
      </c>
      <c r="B735" t="n">
        <v>2025</v>
      </c>
      <c r="C735" t="n">
        <v>4</v>
      </c>
      <c r="D735" t="n">
        <v>11</v>
      </c>
      <c r="E735" t="inlineStr">
        <is>
          <t>2025-TROQUERO</t>
        </is>
      </c>
      <c r="F735" t="inlineStr">
        <is>
          <t>Isiah Pacheco</t>
        </is>
      </c>
      <c r="G735" t="inlineStr">
        <is>
          <t>RB KC</t>
        </is>
      </c>
    </row>
    <row r="736">
      <c r="A736" t="inlineStr">
        <is>
          <t>2025-R04-P12</t>
        </is>
      </c>
      <c r="B736" t="n">
        <v>2025</v>
      </c>
      <c r="C736" t="n">
        <v>4</v>
      </c>
      <c r="D736" t="n">
        <v>12</v>
      </c>
      <c r="E736" t="inlineStr">
        <is>
          <t>2025-PUENTETU</t>
        </is>
      </c>
      <c r="F736" t="inlineStr">
        <is>
          <t>James Conner</t>
        </is>
      </c>
      <c r="G736" t="inlineStr">
        <is>
          <t>RB ARI</t>
        </is>
      </c>
    </row>
    <row r="737">
      <c r="A737" t="inlineStr">
        <is>
          <t>2025-R05-P01</t>
        </is>
      </c>
      <c r="B737" t="n">
        <v>2025</v>
      </c>
      <c r="C737" t="n">
        <v>5</v>
      </c>
      <c r="D737" t="n">
        <v>1</v>
      </c>
      <c r="E737" t="inlineStr">
        <is>
          <t>2025-PUENTETU</t>
        </is>
      </c>
      <c r="F737" t="inlineStr">
        <is>
          <t>Emeka Egbuka</t>
        </is>
      </c>
      <c r="G737" t="inlineStr">
        <is>
          <t>WR TB</t>
        </is>
      </c>
    </row>
    <row r="738">
      <c r="A738" t="inlineStr">
        <is>
          <t>2025-R05-P02</t>
        </is>
      </c>
      <c r="B738" t="n">
        <v>2025</v>
      </c>
      <c r="C738" t="n">
        <v>5</v>
      </c>
      <c r="D738" t="n">
        <v>2</v>
      </c>
      <c r="E738" t="inlineStr">
        <is>
          <t>2025-TROQUERO</t>
        </is>
      </c>
      <c r="F738" t="inlineStr">
        <is>
          <t>David Montgomery</t>
        </is>
      </c>
      <c r="G738" t="inlineStr">
        <is>
          <t>RB DET</t>
        </is>
      </c>
    </row>
    <row r="739">
      <c r="A739" t="inlineStr">
        <is>
          <t>2025-R05-P03</t>
        </is>
      </c>
      <c r="B739" t="n">
        <v>2025</v>
      </c>
      <c r="C739" t="n">
        <v>5</v>
      </c>
      <c r="D739" t="n">
        <v>3</v>
      </c>
      <c r="E739" t="inlineStr">
        <is>
          <t>2025-TONYCLIF</t>
        </is>
      </c>
      <c r="F739" t="inlineStr">
        <is>
          <t>Aaron Jones</t>
        </is>
      </c>
      <c r="G739" t="inlineStr">
        <is>
          <t>RB MIN</t>
        </is>
      </c>
    </row>
    <row r="740">
      <c r="A740" t="inlineStr">
        <is>
          <t>2025-R05-P04</t>
        </is>
      </c>
      <c r="B740" t="n">
        <v>2025</v>
      </c>
      <c r="C740" t="n">
        <v>5</v>
      </c>
      <c r="D740" t="n">
        <v>4</v>
      </c>
      <c r="E740" t="inlineStr">
        <is>
          <t>2025-PITACIOC</t>
        </is>
      </c>
      <c r="F740" t="inlineStr">
        <is>
          <t>Jayden Daniels</t>
        </is>
      </c>
      <c r="G740" t="inlineStr">
        <is>
          <t>QB WAS</t>
        </is>
      </c>
    </row>
    <row r="741">
      <c r="A741" t="inlineStr">
        <is>
          <t>2025-R05-P05</t>
        </is>
      </c>
      <c r="B741" t="n">
        <v>2025</v>
      </c>
      <c r="C741" t="n">
        <v>5</v>
      </c>
      <c r="D741" t="n">
        <v>5</v>
      </c>
      <c r="E741" t="inlineStr">
        <is>
          <t>2025-PEPSALFA</t>
        </is>
      </c>
      <c r="F741" t="inlineStr">
        <is>
          <t>Tony Pollard</t>
        </is>
      </c>
      <c r="G741" t="inlineStr">
        <is>
          <t>RB TEN</t>
        </is>
      </c>
    </row>
    <row r="742">
      <c r="A742" t="inlineStr">
        <is>
          <t>2025-R05-P06</t>
        </is>
      </c>
      <c r="B742" t="n">
        <v>2025</v>
      </c>
      <c r="C742" t="n">
        <v>5</v>
      </c>
      <c r="D742" t="n">
        <v>6</v>
      </c>
      <c r="E742" t="inlineStr">
        <is>
          <t>2025-PACO</t>
        </is>
      </c>
      <c r="F742" t="inlineStr">
        <is>
          <t>Nick Chubb</t>
        </is>
      </c>
      <c r="G742" t="inlineStr">
        <is>
          <t>RB HOU</t>
        </is>
      </c>
    </row>
    <row r="743">
      <c r="A743" t="inlineStr">
        <is>
          <t>2025-R05-P07</t>
        </is>
      </c>
      <c r="B743" t="n">
        <v>2025</v>
      </c>
      <c r="C743" t="n">
        <v>5</v>
      </c>
      <c r="D743" t="n">
        <v>7</v>
      </c>
      <c r="E743" t="inlineStr">
        <is>
          <t>2025-ALEXAODE</t>
        </is>
      </c>
      <c r="F743" t="inlineStr">
        <is>
          <t>Breece Hall</t>
        </is>
      </c>
      <c r="G743" t="inlineStr">
        <is>
          <t>RB NYJ</t>
        </is>
      </c>
    </row>
    <row r="744">
      <c r="A744" t="inlineStr">
        <is>
          <t>2025-R05-P08</t>
        </is>
      </c>
      <c r="B744" t="n">
        <v>2025</v>
      </c>
      <c r="C744" t="n">
        <v>5</v>
      </c>
      <c r="D744" t="n">
        <v>8</v>
      </c>
      <c r="E744" t="inlineStr">
        <is>
          <t>2025-LDV</t>
        </is>
      </c>
      <c r="F744" t="inlineStr">
        <is>
          <t>DJ Moore</t>
        </is>
      </c>
      <c r="G744" t="inlineStr">
        <is>
          <t>WR CHI</t>
        </is>
      </c>
    </row>
    <row r="745">
      <c r="A745" t="inlineStr">
        <is>
          <t>2025-R05-P09</t>
        </is>
      </c>
      <c r="B745" t="n">
        <v>2025</v>
      </c>
      <c r="C745" t="n">
        <v>5</v>
      </c>
      <c r="D745" t="n">
        <v>9</v>
      </c>
      <c r="E745" t="inlineStr">
        <is>
          <t>2025-VARO</t>
        </is>
      </c>
      <c r="F745" t="inlineStr">
        <is>
          <t>Rashee Rice</t>
        </is>
      </c>
      <c r="G745" t="inlineStr">
        <is>
          <t>WR KC</t>
        </is>
      </c>
    </row>
    <row r="746">
      <c r="A746" t="inlineStr">
        <is>
          <t>2025-R05-P10</t>
        </is>
      </c>
      <c r="B746" t="n">
        <v>2025</v>
      </c>
      <c r="C746" t="n">
        <v>5</v>
      </c>
      <c r="D746" t="n">
        <v>10</v>
      </c>
      <c r="E746" t="inlineStr">
        <is>
          <t>2025-JCHAPS</t>
        </is>
      </c>
      <c r="F746" t="inlineStr">
        <is>
          <t>Davante Adams</t>
        </is>
      </c>
      <c r="G746" t="inlineStr">
        <is>
          <t>WR LAR</t>
        </is>
      </c>
    </row>
    <row r="747">
      <c r="A747" t="inlineStr">
        <is>
          <t>2025-R05-P11</t>
        </is>
      </c>
      <c r="B747" t="n">
        <v>2025</v>
      </c>
      <c r="C747" t="n">
        <v>5</v>
      </c>
      <c r="D747" t="n">
        <v>11</v>
      </c>
      <c r="E747" t="inlineStr">
        <is>
          <t>2025-ISAROD</t>
        </is>
      </c>
      <c r="F747" t="inlineStr">
        <is>
          <t>Travis Etienne</t>
        </is>
      </c>
      <c r="G747" t="inlineStr">
        <is>
          <t>RB JAX</t>
        </is>
      </c>
    </row>
    <row r="748">
      <c r="A748" t="inlineStr">
        <is>
          <t>2025-R05-P12</t>
        </is>
      </c>
      <c r="B748" t="n">
        <v>2025</v>
      </c>
      <c r="C748" t="n">
        <v>5</v>
      </c>
      <c r="D748" t="n">
        <v>12</v>
      </c>
      <c r="E748" t="inlineStr">
        <is>
          <t>2025-ABARBA</t>
        </is>
      </c>
      <c r="F748" t="inlineStr">
        <is>
          <t>DeVonta Smith</t>
        </is>
      </c>
      <c r="G748" t="inlineStr">
        <is>
          <t>WR PHI</t>
        </is>
      </c>
    </row>
    <row r="749">
      <c r="A749" t="inlineStr">
        <is>
          <t>2025-R06-P01</t>
        </is>
      </c>
      <c r="B749" t="n">
        <v>2025</v>
      </c>
      <c r="C749" t="n">
        <v>6</v>
      </c>
      <c r="D749" t="n">
        <v>1</v>
      </c>
      <c r="E749" t="inlineStr">
        <is>
          <t>2025-ABARBA</t>
        </is>
      </c>
      <c r="F749" t="inlineStr">
        <is>
          <t>Jalen Hurts</t>
        </is>
      </c>
      <c r="G749" t="inlineStr">
        <is>
          <t>QB PHI</t>
        </is>
      </c>
    </row>
    <row r="750">
      <c r="A750" t="inlineStr">
        <is>
          <t>2025-R06-P02</t>
        </is>
      </c>
      <c r="B750" t="n">
        <v>2025</v>
      </c>
      <c r="C750" t="n">
        <v>6</v>
      </c>
      <c r="D750" t="n">
        <v>2</v>
      </c>
      <c r="E750" t="inlineStr">
        <is>
          <t>2025-ISAROD</t>
        </is>
      </c>
      <c r="F750" t="inlineStr">
        <is>
          <t>George Pickens</t>
        </is>
      </c>
      <c r="G750" t="inlineStr">
        <is>
          <t>WR DAL</t>
        </is>
      </c>
    </row>
    <row r="751">
      <c r="A751" t="inlineStr">
        <is>
          <t>2025-R06-P03</t>
        </is>
      </c>
      <c r="B751" t="n">
        <v>2025</v>
      </c>
      <c r="C751" t="n">
        <v>6</v>
      </c>
      <c r="D751" t="n">
        <v>3</v>
      </c>
      <c r="E751" t="inlineStr">
        <is>
          <t>2025-JCHAPS</t>
        </is>
      </c>
      <c r="F751" t="inlineStr">
        <is>
          <t>Tetairoa McMillan</t>
        </is>
      </c>
      <c r="G751" t="inlineStr">
        <is>
          <t>WR CAR</t>
        </is>
      </c>
    </row>
    <row r="752">
      <c r="A752" t="inlineStr">
        <is>
          <t>2025-R06-P04</t>
        </is>
      </c>
      <c r="B752" t="n">
        <v>2025</v>
      </c>
      <c r="C752" t="n">
        <v>6</v>
      </c>
      <c r="D752" t="n">
        <v>4</v>
      </c>
      <c r="E752" t="inlineStr">
        <is>
          <t>2025-VARO</t>
        </is>
      </c>
      <c r="F752" t="inlineStr">
        <is>
          <t>Matthew Golden</t>
        </is>
      </c>
      <c r="G752" t="inlineStr">
        <is>
          <t>WR GB</t>
        </is>
      </c>
    </row>
    <row r="753">
      <c r="A753" t="inlineStr">
        <is>
          <t>2025-R06-P05</t>
        </is>
      </c>
      <c r="B753" t="n">
        <v>2025</v>
      </c>
      <c r="C753" t="n">
        <v>6</v>
      </c>
      <c r="D753" t="n">
        <v>5</v>
      </c>
      <c r="E753" t="inlineStr">
        <is>
          <t>2025-LDV</t>
        </is>
      </c>
      <c r="F753" t="inlineStr">
        <is>
          <t>Zay Flowers</t>
        </is>
      </c>
      <c r="G753" t="inlineStr">
        <is>
          <t>WR BAL</t>
        </is>
      </c>
    </row>
    <row r="754">
      <c r="A754" t="inlineStr">
        <is>
          <t>2025-R06-P06</t>
        </is>
      </c>
      <c r="B754" t="n">
        <v>2025</v>
      </c>
      <c r="C754" t="n">
        <v>6</v>
      </c>
      <c r="D754" t="n">
        <v>6</v>
      </c>
      <c r="E754" t="inlineStr">
        <is>
          <t>2025-ALEXAODE</t>
        </is>
      </c>
      <c r="F754" t="inlineStr">
        <is>
          <t>Xavier Worthy</t>
        </is>
      </c>
      <c r="G754" t="inlineStr">
        <is>
          <t>WR KC</t>
        </is>
      </c>
    </row>
    <row r="755">
      <c r="A755" t="inlineStr">
        <is>
          <t>2025-R06-P07</t>
        </is>
      </c>
      <c r="B755" t="n">
        <v>2025</v>
      </c>
      <c r="C755" t="n">
        <v>6</v>
      </c>
      <c r="D755" t="n">
        <v>7</v>
      </c>
      <c r="E755" t="inlineStr">
        <is>
          <t>2025-PACO</t>
        </is>
      </c>
      <c r="F755" t="inlineStr">
        <is>
          <t>D'Andre Swift</t>
        </is>
      </c>
      <c r="G755" t="inlineStr">
        <is>
          <t>RB CHI</t>
        </is>
      </c>
    </row>
    <row r="756">
      <c r="A756" t="inlineStr">
        <is>
          <t>2025-R06-P08</t>
        </is>
      </c>
      <c r="B756" t="n">
        <v>2025</v>
      </c>
      <c r="C756" t="n">
        <v>6</v>
      </c>
      <c r="D756" t="n">
        <v>8</v>
      </c>
      <c r="E756" t="inlineStr">
        <is>
          <t>2025-PEPSALFA</t>
        </is>
      </c>
      <c r="F756" t="inlineStr">
        <is>
          <t>Mark Andrews</t>
        </is>
      </c>
      <c r="G756" t="inlineStr">
        <is>
          <t>TE BAL</t>
        </is>
      </c>
    </row>
    <row r="757">
      <c r="A757" t="inlineStr">
        <is>
          <t>2025-R06-P09</t>
        </is>
      </c>
      <c r="B757" t="n">
        <v>2025</v>
      </c>
      <c r="C757" t="n">
        <v>6</v>
      </c>
      <c r="D757" t="n">
        <v>9</v>
      </c>
      <c r="E757" t="inlineStr">
        <is>
          <t>2025-PITACIOC</t>
        </is>
      </c>
      <c r="F757" t="inlineStr">
        <is>
          <t>Jaylen Waddle</t>
        </is>
      </c>
      <c r="G757" t="inlineStr">
        <is>
          <t>WR MIA</t>
        </is>
      </c>
    </row>
    <row r="758">
      <c r="A758" t="inlineStr">
        <is>
          <t>2025-R06-P10</t>
        </is>
      </c>
      <c r="B758" t="n">
        <v>2025</v>
      </c>
      <c r="C758" t="n">
        <v>6</v>
      </c>
      <c r="D758" t="n">
        <v>10</v>
      </c>
      <c r="E758" t="inlineStr">
        <is>
          <t>2025-TONYCLIF</t>
        </is>
      </c>
      <c r="F758" t="inlineStr">
        <is>
          <t>Joe Mixon</t>
        </is>
      </c>
      <c r="G758" t="inlineStr">
        <is>
          <t>RB HOU</t>
        </is>
      </c>
    </row>
    <row r="759">
      <c r="A759" t="inlineStr">
        <is>
          <t>2025-R06-P11</t>
        </is>
      </c>
      <c r="B759" t="n">
        <v>2025</v>
      </c>
      <c r="C759" t="n">
        <v>6</v>
      </c>
      <c r="D759" t="n">
        <v>11</v>
      </c>
      <c r="E759" t="inlineStr">
        <is>
          <t>2025-TROQUERO</t>
        </is>
      </c>
      <c r="F759" t="inlineStr">
        <is>
          <t>Evan Engram</t>
        </is>
      </c>
      <c r="G759" t="inlineStr">
        <is>
          <t>TE DEN</t>
        </is>
      </c>
    </row>
    <row r="760">
      <c r="A760" t="inlineStr">
        <is>
          <t>2025-R06-P12</t>
        </is>
      </c>
      <c r="B760" t="n">
        <v>2025</v>
      </c>
      <c r="C760" t="n">
        <v>6</v>
      </c>
      <c r="D760" t="n">
        <v>12</v>
      </c>
      <c r="E760" t="inlineStr">
        <is>
          <t>2025-PUENTETU</t>
        </is>
      </c>
      <c r="F760" t="inlineStr">
        <is>
          <t>Calvin Ridley</t>
        </is>
      </c>
      <c r="G760" t="inlineStr">
        <is>
          <t>WR TEN</t>
        </is>
      </c>
    </row>
    <row r="761">
      <c r="A761" t="inlineStr">
        <is>
          <t>2025-R07-P01</t>
        </is>
      </c>
      <c r="B761" t="n">
        <v>2025</v>
      </c>
      <c r="C761" t="n">
        <v>7</v>
      </c>
      <c r="D761" t="n">
        <v>1</v>
      </c>
      <c r="E761" t="inlineStr">
        <is>
          <t>2025-PUENTETU</t>
        </is>
      </c>
      <c r="F761" t="inlineStr">
        <is>
          <t>Tyler Warren</t>
        </is>
      </c>
      <c r="G761" t="inlineStr">
        <is>
          <t>TE IND</t>
        </is>
      </c>
    </row>
    <row r="762">
      <c r="A762" t="inlineStr">
        <is>
          <t>2025-R07-P02</t>
        </is>
      </c>
      <c r="B762" t="n">
        <v>2025</v>
      </c>
      <c r="C762" t="n">
        <v>7</v>
      </c>
      <c r="D762" t="n">
        <v>2</v>
      </c>
      <c r="E762" t="inlineStr">
        <is>
          <t>2025-TROQUERO</t>
        </is>
      </c>
      <c r="F762" t="inlineStr">
        <is>
          <t>Tyrone Tracy</t>
        </is>
      </c>
      <c r="G762" t="inlineStr">
        <is>
          <t>RB NYG</t>
        </is>
      </c>
    </row>
    <row r="763">
      <c r="A763" t="inlineStr">
        <is>
          <t>2025-R07-P03</t>
        </is>
      </c>
      <c r="B763" t="n">
        <v>2025</v>
      </c>
      <c r="C763" t="n">
        <v>7</v>
      </c>
      <c r="D763" t="n">
        <v>3</v>
      </c>
      <c r="E763" t="inlineStr">
        <is>
          <t>2025-TONYCLIF</t>
        </is>
      </c>
      <c r="F763" t="inlineStr">
        <is>
          <t>Jakobi Meyers</t>
        </is>
      </c>
      <c r="G763" t="inlineStr">
        <is>
          <t>WR LV</t>
        </is>
      </c>
    </row>
    <row r="764">
      <c r="A764" t="inlineStr">
        <is>
          <t>2025-R07-P04</t>
        </is>
      </c>
      <c r="B764" t="n">
        <v>2025</v>
      </c>
      <c r="C764" t="n">
        <v>7</v>
      </c>
      <c r="D764" t="n">
        <v>4</v>
      </c>
      <c r="E764" t="inlineStr">
        <is>
          <t>2025-PITACIOC</t>
        </is>
      </c>
      <c r="F764" t="inlineStr">
        <is>
          <t>Travis Hunter</t>
        </is>
      </c>
      <c r="G764" t="inlineStr">
        <is>
          <t>WR JAX</t>
        </is>
      </c>
    </row>
    <row r="765">
      <c r="A765" t="inlineStr">
        <is>
          <t>2025-R07-P05</t>
        </is>
      </c>
      <c r="B765" t="n">
        <v>2025</v>
      </c>
      <c r="C765" t="n">
        <v>7</v>
      </c>
      <c r="D765" t="n">
        <v>5</v>
      </c>
      <c r="E765" t="inlineStr">
        <is>
          <t>2025-PEPSALFA</t>
        </is>
      </c>
      <c r="F765" t="inlineStr">
        <is>
          <t>Patrick Mahomes</t>
        </is>
      </c>
      <c r="G765" t="inlineStr">
        <is>
          <t>QB KC</t>
        </is>
      </c>
    </row>
    <row r="766">
      <c r="A766" t="inlineStr">
        <is>
          <t>2025-R07-P06</t>
        </is>
      </c>
      <c r="B766" t="n">
        <v>2025</v>
      </c>
      <c r="C766" t="n">
        <v>7</v>
      </c>
      <c r="D766" t="n">
        <v>6</v>
      </c>
      <c r="E766" t="inlineStr">
        <is>
          <t>2025-PACO</t>
        </is>
      </c>
      <c r="F766" t="inlineStr">
        <is>
          <t>Jacory Croskey-Merritt</t>
        </is>
      </c>
      <c r="G766" t="inlineStr">
        <is>
          <t>RB WAS</t>
        </is>
      </c>
    </row>
    <row r="767">
      <c r="A767" t="inlineStr">
        <is>
          <t>2025-R07-P07</t>
        </is>
      </c>
      <c r="B767" t="n">
        <v>2025</v>
      </c>
      <c r="C767" t="n">
        <v>7</v>
      </c>
      <c r="D767" t="n">
        <v>7</v>
      </c>
      <c r="E767" t="inlineStr">
        <is>
          <t>2025-ALEXAODE</t>
        </is>
      </c>
      <c r="F767" t="inlineStr">
        <is>
          <t>Austin Ekeler</t>
        </is>
      </c>
      <c r="G767" t="inlineStr">
        <is>
          <t>RB WAS</t>
        </is>
      </c>
    </row>
    <row r="768">
      <c r="A768" t="inlineStr">
        <is>
          <t>2025-R07-P08</t>
        </is>
      </c>
      <c r="B768" t="n">
        <v>2025</v>
      </c>
      <c r="C768" t="n">
        <v>7</v>
      </c>
      <c r="D768" t="n">
        <v>8</v>
      </c>
      <c r="E768" t="inlineStr">
        <is>
          <t>2025-LDV</t>
        </is>
      </c>
      <c r="F768" t="inlineStr">
        <is>
          <t>Kaleb Johnson</t>
        </is>
      </c>
      <c r="G768" t="inlineStr">
        <is>
          <t>RB PIT</t>
        </is>
      </c>
    </row>
    <row r="769">
      <c r="A769" t="inlineStr">
        <is>
          <t>2025-R07-P09</t>
        </is>
      </c>
      <c r="B769" t="n">
        <v>2025</v>
      </c>
      <c r="C769" t="n">
        <v>7</v>
      </c>
      <c r="D769" t="n">
        <v>9</v>
      </c>
      <c r="E769" t="inlineStr">
        <is>
          <t>2025-VARO</t>
        </is>
      </c>
      <c r="F769" t="inlineStr">
        <is>
          <t>Bo Nix</t>
        </is>
      </c>
      <c r="G769" t="inlineStr">
        <is>
          <t>QB DEN</t>
        </is>
      </c>
    </row>
    <row r="770">
      <c r="A770" t="inlineStr">
        <is>
          <t>2025-R07-P10</t>
        </is>
      </c>
      <c r="B770" t="n">
        <v>2025</v>
      </c>
      <c r="C770" t="n">
        <v>7</v>
      </c>
      <c r="D770" t="n">
        <v>10</v>
      </c>
      <c r="E770" t="inlineStr">
        <is>
          <t>2025-JCHAPS</t>
        </is>
      </c>
      <c r="F770" t="inlineStr">
        <is>
          <t>Jordan Mason</t>
        </is>
      </c>
      <c r="G770" t="inlineStr">
        <is>
          <t>RB MIN</t>
        </is>
      </c>
    </row>
    <row r="771">
      <c r="A771" t="inlineStr">
        <is>
          <t>2025-R07-P11</t>
        </is>
      </c>
      <c r="B771" t="n">
        <v>2025</v>
      </c>
      <c r="C771" t="n">
        <v>7</v>
      </c>
      <c r="D771" t="n">
        <v>11</v>
      </c>
      <c r="E771" t="inlineStr">
        <is>
          <t>2025-ISAROD</t>
        </is>
      </c>
      <c r="F771" t="inlineStr">
        <is>
          <t>Chris Olave</t>
        </is>
      </c>
      <c r="G771" t="inlineStr">
        <is>
          <t>WR NO</t>
        </is>
      </c>
    </row>
    <row r="772">
      <c r="A772" t="inlineStr">
        <is>
          <t>2025-R07-P12</t>
        </is>
      </c>
      <c r="B772" t="n">
        <v>2025</v>
      </c>
      <c r="C772" t="n">
        <v>7</v>
      </c>
      <c r="D772" t="n">
        <v>12</v>
      </c>
      <c r="E772" t="inlineStr">
        <is>
          <t>2025-ABARBA</t>
        </is>
      </c>
      <c r="F772" t="inlineStr">
        <is>
          <t>Brian Robinson</t>
        </is>
      </c>
      <c r="G772" t="inlineStr">
        <is>
          <t>RB SF</t>
        </is>
      </c>
    </row>
    <row r="773">
      <c r="A773" t="inlineStr">
        <is>
          <t>2025-R08-P01</t>
        </is>
      </c>
      <c r="B773" t="n">
        <v>2025</v>
      </c>
      <c r="C773" t="n">
        <v>8</v>
      </c>
      <c r="D773" t="n">
        <v>1</v>
      </c>
      <c r="E773" t="inlineStr">
        <is>
          <t>2025-ABARBA</t>
        </is>
      </c>
      <c r="F773" t="inlineStr">
        <is>
          <t>Javonte Williams</t>
        </is>
      </c>
      <c r="G773" t="inlineStr">
        <is>
          <t>RB DAL</t>
        </is>
      </c>
    </row>
    <row r="774">
      <c r="A774" t="inlineStr">
        <is>
          <t>2025-R08-P02</t>
        </is>
      </c>
      <c r="B774" t="n">
        <v>2025</v>
      </c>
      <c r="C774" t="n">
        <v>8</v>
      </c>
      <c r="D774" t="n">
        <v>2</v>
      </c>
      <c r="E774" t="inlineStr">
        <is>
          <t>2025-ISAROD</t>
        </is>
      </c>
      <c r="F774" t="inlineStr">
        <is>
          <t>Baker Mayfield</t>
        </is>
      </c>
      <c r="G774" t="inlineStr">
        <is>
          <t>QB TB</t>
        </is>
      </c>
    </row>
    <row r="775">
      <c r="A775" t="inlineStr">
        <is>
          <t>2025-R08-P03</t>
        </is>
      </c>
      <c r="B775" t="n">
        <v>2025</v>
      </c>
      <c r="C775" t="n">
        <v>8</v>
      </c>
      <c r="D775" t="n">
        <v>3</v>
      </c>
      <c r="E775" t="inlineStr">
        <is>
          <t>2025-JCHAPS</t>
        </is>
      </c>
      <c r="F775" t="inlineStr">
        <is>
          <t>Stefon Diggs</t>
        </is>
      </c>
      <c r="G775" t="inlineStr">
        <is>
          <t>WR NE</t>
        </is>
      </c>
    </row>
    <row r="776">
      <c r="A776" t="inlineStr">
        <is>
          <t>2025-R08-P04</t>
        </is>
      </c>
      <c r="B776" t="n">
        <v>2025</v>
      </c>
      <c r="C776" t="n">
        <v>8</v>
      </c>
      <c r="D776" t="n">
        <v>4</v>
      </c>
      <c r="E776" t="inlineStr">
        <is>
          <t>2025-VARO</t>
        </is>
      </c>
      <c r="F776" t="inlineStr">
        <is>
          <t>Cam Skattebo</t>
        </is>
      </c>
      <c r="G776" t="inlineStr">
        <is>
          <t>RB NYG</t>
        </is>
      </c>
    </row>
    <row r="777">
      <c r="A777" t="inlineStr">
        <is>
          <t>2025-R08-P05</t>
        </is>
      </c>
      <c r="B777" t="n">
        <v>2025</v>
      </c>
      <c r="C777" t="n">
        <v>8</v>
      </c>
      <c r="D777" t="n">
        <v>5</v>
      </c>
      <c r="E777" t="inlineStr">
        <is>
          <t>2025-LDV</t>
        </is>
      </c>
      <c r="F777" t="inlineStr">
        <is>
          <t>Joe Burrow</t>
        </is>
      </c>
      <c r="G777" t="inlineStr">
        <is>
          <t>QB CIN</t>
        </is>
      </c>
    </row>
    <row r="778">
      <c r="A778" t="inlineStr">
        <is>
          <t>2025-R08-P06</t>
        </is>
      </c>
      <c r="B778" t="n">
        <v>2025</v>
      </c>
      <c r="C778" t="n">
        <v>8</v>
      </c>
      <c r="D778" t="n">
        <v>6</v>
      </c>
      <c r="E778" t="inlineStr">
        <is>
          <t>2025-ALEXAODE</t>
        </is>
      </c>
      <c r="F778" t="inlineStr">
        <is>
          <t>Quinshon Judkins</t>
        </is>
      </c>
      <c r="G778" t="inlineStr">
        <is>
          <t>RB CLE</t>
        </is>
      </c>
    </row>
    <row r="779">
      <c r="A779" t="inlineStr">
        <is>
          <t>2025-R08-P07</t>
        </is>
      </c>
      <c r="B779" t="n">
        <v>2025</v>
      </c>
      <c r="C779" t="n">
        <v>8</v>
      </c>
      <c r="D779" t="n">
        <v>7</v>
      </c>
      <c r="E779" t="inlineStr">
        <is>
          <t>2025-PACO</t>
        </is>
      </c>
      <c r="F779" t="inlineStr">
        <is>
          <t>C.J. Stroud</t>
        </is>
      </c>
      <c r="G779" t="inlineStr">
        <is>
          <t>QB HOU</t>
        </is>
      </c>
    </row>
    <row r="780">
      <c r="A780" t="inlineStr">
        <is>
          <t>2025-R08-P08</t>
        </is>
      </c>
      <c r="B780" t="n">
        <v>2025</v>
      </c>
      <c r="C780" t="n">
        <v>8</v>
      </c>
      <c r="D780" t="n">
        <v>8</v>
      </c>
      <c r="E780" t="inlineStr">
        <is>
          <t>2025-PEPSALFA</t>
        </is>
      </c>
      <c r="F780" t="inlineStr">
        <is>
          <t>Cooper Kupp</t>
        </is>
      </c>
      <c r="G780" t="inlineStr">
        <is>
          <t>WR SEA</t>
        </is>
      </c>
    </row>
    <row r="781">
      <c r="A781" t="inlineStr">
        <is>
          <t>2025-R08-P09</t>
        </is>
      </c>
      <c r="B781" t="n">
        <v>2025</v>
      </c>
      <c r="C781" t="n">
        <v>8</v>
      </c>
      <c r="D781" t="n">
        <v>9</v>
      </c>
      <c r="E781" t="inlineStr">
        <is>
          <t>2025-PITACIOC</t>
        </is>
      </c>
      <c r="F781" t="inlineStr">
        <is>
          <t>Brandon Aubrey</t>
        </is>
      </c>
      <c r="G781" t="inlineStr">
        <is>
          <t>K DAL</t>
        </is>
      </c>
    </row>
    <row r="782">
      <c r="A782" t="inlineStr">
        <is>
          <t>2025-R08-P10</t>
        </is>
      </c>
      <c r="B782" t="n">
        <v>2025</v>
      </c>
      <c r="C782" t="n">
        <v>8</v>
      </c>
      <c r="D782" t="n">
        <v>10</v>
      </c>
      <c r="E782" t="inlineStr">
        <is>
          <t>2025-TONYCLIF</t>
        </is>
      </c>
      <c r="F782" t="inlineStr">
        <is>
          <t>Jared Goff</t>
        </is>
      </c>
      <c r="G782" t="inlineStr">
        <is>
          <t>QB DET</t>
        </is>
      </c>
    </row>
    <row r="783">
      <c r="A783" t="inlineStr">
        <is>
          <t>2025-R08-P11</t>
        </is>
      </c>
      <c r="B783" t="n">
        <v>2025</v>
      </c>
      <c r="C783" t="n">
        <v>8</v>
      </c>
      <c r="D783" t="n">
        <v>11</v>
      </c>
      <c r="E783" t="inlineStr">
        <is>
          <t>2025-TROQUERO</t>
        </is>
      </c>
      <c r="F783" t="inlineStr">
        <is>
          <t>Jaylen Warren</t>
        </is>
      </c>
      <c r="G783" t="inlineStr">
        <is>
          <t>RB PIT</t>
        </is>
      </c>
    </row>
    <row r="784">
      <c r="A784" t="inlineStr">
        <is>
          <t>2025-R08-P12</t>
        </is>
      </c>
      <c r="B784" t="n">
        <v>2025</v>
      </c>
      <c r="C784" t="n">
        <v>8</v>
      </c>
      <c r="D784" t="n">
        <v>12</v>
      </c>
      <c r="E784" t="inlineStr">
        <is>
          <t>2025-PUENTETU</t>
        </is>
      </c>
      <c r="F784" t="inlineStr">
        <is>
          <t>Ollie Gordon</t>
        </is>
      </c>
      <c r="G784" t="inlineStr">
        <is>
          <t>RB MIA</t>
        </is>
      </c>
    </row>
    <row r="785">
      <c r="A785" t="inlineStr">
        <is>
          <t>2025-R09-P01</t>
        </is>
      </c>
      <c r="B785" t="n">
        <v>2025</v>
      </c>
      <c r="C785" t="n">
        <v>9</v>
      </c>
      <c r="D785" t="n">
        <v>1</v>
      </c>
      <c r="E785" t="inlineStr">
        <is>
          <t>2025-PUENTETU</t>
        </is>
      </c>
      <c r="F785" t="inlineStr">
        <is>
          <t>Rome Odunze</t>
        </is>
      </c>
      <c r="G785" t="inlineStr">
        <is>
          <t>WR CHI</t>
        </is>
      </c>
    </row>
    <row r="786">
      <c r="A786" t="inlineStr">
        <is>
          <t>2025-R09-P02</t>
        </is>
      </c>
      <c r="B786" t="n">
        <v>2025</v>
      </c>
      <c r="C786" t="n">
        <v>9</v>
      </c>
      <c r="D786" t="n">
        <v>2</v>
      </c>
      <c r="E786" t="inlineStr">
        <is>
          <t>2025-TROQUERO</t>
        </is>
      </c>
      <c r="F786" t="inlineStr">
        <is>
          <t>Deebo Samuel</t>
        </is>
      </c>
      <c r="G786" t="inlineStr">
        <is>
          <t>WR WAS</t>
        </is>
      </c>
    </row>
    <row r="787">
      <c r="A787" t="inlineStr">
        <is>
          <t>2025-R09-P03</t>
        </is>
      </c>
      <c r="B787" t="n">
        <v>2025</v>
      </c>
      <c r="C787" t="n">
        <v>9</v>
      </c>
      <c r="D787" t="n">
        <v>3</v>
      </c>
      <c r="E787" t="inlineStr">
        <is>
          <t>2025-TONYCLIF</t>
        </is>
      </c>
      <c r="F787" t="inlineStr">
        <is>
          <t>J.K. Dobbins</t>
        </is>
      </c>
      <c r="G787" t="inlineStr">
        <is>
          <t>RB DEN</t>
        </is>
      </c>
    </row>
    <row r="788">
      <c r="A788" t="inlineStr">
        <is>
          <t>2025-R09-P04</t>
        </is>
      </c>
      <c r="B788" t="n">
        <v>2025</v>
      </c>
      <c r="C788" t="n">
        <v>9</v>
      </c>
      <c r="D788" t="n">
        <v>4</v>
      </c>
      <c r="E788" t="inlineStr">
        <is>
          <t>2025-PITACIOC</t>
        </is>
      </c>
      <c r="F788" t="inlineStr">
        <is>
          <t>David Njoku</t>
        </is>
      </c>
      <c r="G788" t="inlineStr">
        <is>
          <t>TE CLE</t>
        </is>
      </c>
    </row>
    <row r="789">
      <c r="A789" t="inlineStr">
        <is>
          <t>2025-R09-P05</t>
        </is>
      </c>
      <c r="B789" t="n">
        <v>2025</v>
      </c>
      <c r="C789" t="n">
        <v>9</v>
      </c>
      <c r="D789" t="n">
        <v>5</v>
      </c>
      <c r="E789" t="inlineStr">
        <is>
          <t>2025-PEPSALFA</t>
        </is>
      </c>
      <c r="F789" t="inlineStr">
        <is>
          <t>Zach Charbonnet</t>
        </is>
      </c>
      <c r="G789" t="inlineStr">
        <is>
          <t>RB SEA</t>
        </is>
      </c>
    </row>
    <row r="790">
      <c r="A790" t="inlineStr">
        <is>
          <t>2025-R09-P06</t>
        </is>
      </c>
      <c r="B790" t="n">
        <v>2025</v>
      </c>
      <c r="C790" t="n">
        <v>9</v>
      </c>
      <c r="D790" t="n">
        <v>6</v>
      </c>
      <c r="E790" t="inlineStr">
        <is>
          <t>2025-PACO</t>
        </is>
      </c>
      <c r="F790" t="inlineStr">
        <is>
          <t>Ricky Pearsall</t>
        </is>
      </c>
      <c r="G790" t="inlineStr">
        <is>
          <t>WR SF</t>
        </is>
      </c>
    </row>
    <row r="791">
      <c r="A791" t="inlineStr">
        <is>
          <t>2025-R09-P07</t>
        </is>
      </c>
      <c r="B791" t="n">
        <v>2025</v>
      </c>
      <c r="C791" t="n">
        <v>9</v>
      </c>
      <c r="D791" t="n">
        <v>7</v>
      </c>
      <c r="E791" t="inlineStr">
        <is>
          <t>2025-ALEXAODE</t>
        </is>
      </c>
      <c r="F791" t="inlineStr">
        <is>
          <t>Kyler Murray</t>
        </is>
      </c>
      <c r="G791" t="inlineStr">
        <is>
          <t>QB ARI</t>
        </is>
      </c>
    </row>
    <row r="792">
      <c r="A792" t="inlineStr">
        <is>
          <t>2025-R09-P08</t>
        </is>
      </c>
      <c r="B792" t="n">
        <v>2025</v>
      </c>
      <c r="C792" t="n">
        <v>9</v>
      </c>
      <c r="D792" t="n">
        <v>8</v>
      </c>
      <c r="E792" t="inlineStr">
        <is>
          <t>2025-LDV</t>
        </is>
      </c>
      <c r="F792" t="inlineStr">
        <is>
          <t>Rhamondre Stevenson</t>
        </is>
      </c>
      <c r="G792" t="inlineStr">
        <is>
          <t>RB NE</t>
        </is>
      </c>
    </row>
    <row r="793">
      <c r="A793" t="inlineStr">
        <is>
          <t>2025-R09-P09</t>
        </is>
      </c>
      <c r="B793" t="n">
        <v>2025</v>
      </c>
      <c r="C793" t="n">
        <v>9</v>
      </c>
      <c r="D793" t="n">
        <v>9</v>
      </c>
      <c r="E793" t="inlineStr">
        <is>
          <t>2025-VARO</t>
        </is>
      </c>
      <c r="F793" t="inlineStr">
        <is>
          <t>Jordan Addison</t>
        </is>
      </c>
      <c r="G793" t="inlineStr">
        <is>
          <t>WR MIN</t>
        </is>
      </c>
    </row>
    <row r="794">
      <c r="A794" t="inlineStr">
        <is>
          <t>2025-R09-P10</t>
        </is>
      </c>
      <c r="B794" t="n">
        <v>2025</v>
      </c>
      <c r="C794" t="n">
        <v>9</v>
      </c>
      <c r="D794" t="n">
        <v>10</v>
      </c>
      <c r="E794" t="inlineStr">
        <is>
          <t>2025-JCHAPS</t>
        </is>
      </c>
      <c r="F794" t="inlineStr">
        <is>
          <t>Tucker Kraft</t>
        </is>
      </c>
      <c r="G794" t="inlineStr">
        <is>
          <t>TE GB</t>
        </is>
      </c>
    </row>
    <row r="795">
      <c r="A795" t="inlineStr">
        <is>
          <t>2025-R09-P11</t>
        </is>
      </c>
      <c r="B795" t="n">
        <v>2025</v>
      </c>
      <c r="C795" t="n">
        <v>9</v>
      </c>
      <c r="D795" t="n">
        <v>11</v>
      </c>
      <c r="E795" t="inlineStr">
        <is>
          <t>2025-ISAROD</t>
        </is>
      </c>
      <c r="F795" t="inlineStr">
        <is>
          <t>Tank Bigsby</t>
        </is>
      </c>
      <c r="G795" t="inlineStr">
        <is>
          <t>RB JAX</t>
        </is>
      </c>
    </row>
    <row r="796">
      <c r="A796" t="inlineStr">
        <is>
          <t>2025-R09-P12</t>
        </is>
      </c>
      <c r="B796" t="n">
        <v>2025</v>
      </c>
      <c r="C796" t="n">
        <v>9</v>
      </c>
      <c r="D796" t="n">
        <v>12</v>
      </c>
      <c r="E796" t="inlineStr">
        <is>
          <t>2025-ABARBA</t>
        </is>
      </c>
      <c r="F796" t="inlineStr">
        <is>
          <t>Michael Pittman</t>
        </is>
      </c>
      <c r="G796" t="inlineStr">
        <is>
          <t>WR IND</t>
        </is>
      </c>
    </row>
    <row r="797">
      <c r="A797" t="inlineStr">
        <is>
          <t>2025-R10-P01</t>
        </is>
      </c>
      <c r="B797" t="n">
        <v>2025</v>
      </c>
      <c r="C797" t="n">
        <v>10</v>
      </c>
      <c r="D797" t="n">
        <v>1</v>
      </c>
      <c r="E797" t="inlineStr">
        <is>
          <t>2025-ABARBA</t>
        </is>
      </c>
      <c r="F797" t="inlineStr">
        <is>
          <t>Jerry Jeudy</t>
        </is>
      </c>
      <c r="G797" t="inlineStr">
        <is>
          <t>WR CLE</t>
        </is>
      </c>
    </row>
    <row r="798">
      <c r="A798" t="inlineStr">
        <is>
          <t>2025-R10-P02</t>
        </is>
      </c>
      <c r="B798" t="n">
        <v>2025</v>
      </c>
      <c r="C798" t="n">
        <v>10</v>
      </c>
      <c r="D798" t="n">
        <v>2</v>
      </c>
      <c r="E798" t="inlineStr">
        <is>
          <t>2025-ISAROD</t>
        </is>
      </c>
      <c r="F798" t="inlineStr">
        <is>
          <t>Cameron Dicker</t>
        </is>
      </c>
      <c r="G798" t="inlineStr">
        <is>
          <t>K LAC</t>
        </is>
      </c>
    </row>
    <row r="799">
      <c r="A799" t="inlineStr">
        <is>
          <t>2025-R10-P03</t>
        </is>
      </c>
      <c r="B799" t="n">
        <v>2025</v>
      </c>
      <c r="C799" t="n">
        <v>10</v>
      </c>
      <c r="D799" t="n">
        <v>3</v>
      </c>
      <c r="E799" t="inlineStr">
        <is>
          <t>2025-JCHAPS</t>
        </is>
      </c>
      <c r="F799" t="inlineStr">
        <is>
          <t>Justin Herbert</t>
        </is>
      </c>
      <c r="G799" t="inlineStr">
        <is>
          <t>QB LAC</t>
        </is>
      </c>
    </row>
    <row r="800">
      <c r="A800" t="inlineStr">
        <is>
          <t>2025-R10-P04</t>
        </is>
      </c>
      <c r="B800" t="n">
        <v>2025</v>
      </c>
      <c r="C800" t="n">
        <v>10</v>
      </c>
      <c r="D800" t="n">
        <v>4</v>
      </c>
      <c r="E800" t="inlineStr">
        <is>
          <t>2025-VARO</t>
        </is>
      </c>
      <c r="F800" t="inlineStr">
        <is>
          <t>Colston Loveland</t>
        </is>
      </c>
      <c r="G800" t="inlineStr">
        <is>
          <t>TE CHI</t>
        </is>
      </c>
    </row>
    <row r="801">
      <c r="A801" t="inlineStr">
        <is>
          <t>2025-R10-P05</t>
        </is>
      </c>
      <c r="B801" t="n">
        <v>2025</v>
      </c>
      <c r="C801" t="n">
        <v>10</v>
      </c>
      <c r="D801" t="n">
        <v>5</v>
      </c>
      <c r="E801" t="inlineStr">
        <is>
          <t>2025-LDV</t>
        </is>
      </c>
      <c r="F801" t="inlineStr">
        <is>
          <t>Kyle Pitts</t>
        </is>
      </c>
      <c r="G801" t="inlineStr">
        <is>
          <t>TE ATL</t>
        </is>
      </c>
    </row>
    <row r="802">
      <c r="A802" t="inlineStr">
        <is>
          <t>2025-R10-P06</t>
        </is>
      </c>
      <c r="B802" t="n">
        <v>2025</v>
      </c>
      <c r="C802" t="n">
        <v>10</v>
      </c>
      <c r="D802" t="n">
        <v>6</v>
      </c>
      <c r="E802" t="inlineStr">
        <is>
          <t>2025-ALEXAODE</t>
        </is>
      </c>
      <c r="F802" t="inlineStr">
        <is>
          <t>Jauan Jennings</t>
        </is>
      </c>
      <c r="G802" t="inlineStr">
        <is>
          <t>WR SF</t>
        </is>
      </c>
    </row>
    <row r="803">
      <c r="A803" t="inlineStr">
        <is>
          <t>2025-R10-P07</t>
        </is>
      </c>
      <c r="B803" t="n">
        <v>2025</v>
      </c>
      <c r="C803" t="n">
        <v>10</v>
      </c>
      <c r="D803" t="n">
        <v>7</v>
      </c>
      <c r="E803" t="inlineStr">
        <is>
          <t>2025-PACO</t>
        </is>
      </c>
      <c r="F803" t="inlineStr">
        <is>
          <t>Amari Cooper</t>
        </is>
      </c>
      <c r="G803" t="inlineStr">
        <is>
          <t>WR LV</t>
        </is>
      </c>
    </row>
    <row r="804">
      <c r="A804" t="inlineStr">
        <is>
          <t>2025-R10-P08</t>
        </is>
      </c>
      <c r="B804" t="n">
        <v>2025</v>
      </c>
      <c r="C804" t="n">
        <v>10</v>
      </c>
      <c r="D804" t="n">
        <v>8</v>
      </c>
      <c r="E804" t="inlineStr">
        <is>
          <t>2025-PEPSALFA</t>
        </is>
      </c>
      <c r="F804" t="inlineStr">
        <is>
          <t>Jayden Reed</t>
        </is>
      </c>
      <c r="G804" t="inlineStr">
        <is>
          <t>WR GB</t>
        </is>
      </c>
    </row>
    <row r="805">
      <c r="A805" t="inlineStr">
        <is>
          <t>2025-R10-P09</t>
        </is>
      </c>
      <c r="B805" t="n">
        <v>2025</v>
      </c>
      <c r="C805" t="n">
        <v>10</v>
      </c>
      <c r="D805" t="n">
        <v>9</v>
      </c>
      <c r="E805" t="inlineStr">
        <is>
          <t>2025-PITACIOC</t>
        </is>
      </c>
      <c r="F805" t="inlineStr">
        <is>
          <t>Khalil Shakir</t>
        </is>
      </c>
      <c r="G805" t="inlineStr">
        <is>
          <t>WR BUF</t>
        </is>
      </c>
    </row>
    <row r="806">
      <c r="A806" t="inlineStr">
        <is>
          <t>2025-R10-P10</t>
        </is>
      </c>
      <c r="B806" t="n">
        <v>2025</v>
      </c>
      <c r="C806" t="n">
        <v>10</v>
      </c>
      <c r="D806" t="n">
        <v>10</v>
      </c>
      <c r="E806" t="inlineStr">
        <is>
          <t>2025-TONYCLIF</t>
        </is>
      </c>
      <c r="F806" t="inlineStr">
        <is>
          <t>Jameson Williams</t>
        </is>
      </c>
      <c r="G806" t="inlineStr">
        <is>
          <t>WR DET</t>
        </is>
      </c>
    </row>
    <row r="807">
      <c r="A807" t="inlineStr">
        <is>
          <t>2025-R10-P11</t>
        </is>
      </c>
      <c r="B807" t="n">
        <v>2025</v>
      </c>
      <c r="C807" t="n">
        <v>10</v>
      </c>
      <c r="D807" t="n">
        <v>11</v>
      </c>
      <c r="E807" t="inlineStr">
        <is>
          <t>2025-TROQUERO</t>
        </is>
      </c>
      <c r="F807" t="inlineStr">
        <is>
          <t>Courtland Sutton</t>
        </is>
      </c>
      <c r="G807" t="inlineStr">
        <is>
          <t>WR DEN</t>
        </is>
      </c>
    </row>
    <row r="808">
      <c r="A808" t="inlineStr">
        <is>
          <t>2025-R10-P12</t>
        </is>
      </c>
      <c r="B808" t="n">
        <v>2025</v>
      </c>
      <c r="C808" t="n">
        <v>10</v>
      </c>
      <c r="D808" t="n">
        <v>12</v>
      </c>
      <c r="E808" t="inlineStr">
        <is>
          <t>2025-PUENTETU</t>
        </is>
      </c>
      <c r="F808" t="inlineStr">
        <is>
          <t>Keon Coleman</t>
        </is>
      </c>
      <c r="G808" t="inlineStr">
        <is>
          <t>WR BUF</t>
        </is>
      </c>
    </row>
    <row r="809">
      <c r="A809" t="inlineStr">
        <is>
          <t>2025-R11-P01</t>
        </is>
      </c>
      <c r="B809" t="n">
        <v>2025</v>
      </c>
      <c r="C809" t="n">
        <v>11</v>
      </c>
      <c r="D809" t="n">
        <v>1</v>
      </c>
      <c r="E809" t="inlineStr">
        <is>
          <t>2025-PUENTETU</t>
        </is>
      </c>
      <c r="F809" t="inlineStr">
        <is>
          <t>Braelon Allen</t>
        </is>
      </c>
      <c r="G809" t="inlineStr">
        <is>
          <t>RB NYJ</t>
        </is>
      </c>
    </row>
    <row r="810">
      <c r="A810" t="inlineStr">
        <is>
          <t>2025-R11-P02</t>
        </is>
      </c>
      <c r="B810" t="n">
        <v>2025</v>
      </c>
      <c r="C810" t="n">
        <v>11</v>
      </c>
      <c r="D810" t="n">
        <v>2</v>
      </c>
      <c r="E810" t="inlineStr">
        <is>
          <t>2025-TROQUERO</t>
        </is>
      </c>
      <c r="F810" t="inlineStr">
        <is>
          <t>Josh Downs</t>
        </is>
      </c>
      <c r="G810" t="inlineStr">
        <is>
          <t>WR IND</t>
        </is>
      </c>
    </row>
    <row r="811">
      <c r="A811" t="inlineStr">
        <is>
          <t>2025-R11-P03</t>
        </is>
      </c>
      <c r="B811" t="n">
        <v>2025</v>
      </c>
      <c r="C811" t="n">
        <v>11</v>
      </c>
      <c r="D811" t="n">
        <v>3</v>
      </c>
      <c r="E811" t="inlineStr">
        <is>
          <t>2025-TONYCLIF</t>
        </is>
      </c>
      <c r="F811" t="inlineStr">
        <is>
          <t>Keenan Allen</t>
        </is>
      </c>
      <c r="G811" t="inlineStr">
        <is>
          <t>WR LAC</t>
        </is>
      </c>
    </row>
    <row r="812">
      <c r="A812" t="inlineStr">
        <is>
          <t>2025-R11-P04</t>
        </is>
      </c>
      <c r="B812" t="n">
        <v>2025</v>
      </c>
      <c r="C812" t="n">
        <v>11</v>
      </c>
      <c r="D812" t="n">
        <v>4</v>
      </c>
      <c r="E812" t="inlineStr">
        <is>
          <t>2025-PITACIOC</t>
        </is>
      </c>
      <c r="F812" t="inlineStr">
        <is>
          <t>Ray Davis</t>
        </is>
      </c>
      <c r="G812" t="inlineStr">
        <is>
          <t>RB BUF</t>
        </is>
      </c>
    </row>
    <row r="813">
      <c r="A813" t="inlineStr">
        <is>
          <t>2025-R11-P05</t>
        </is>
      </c>
      <c r="B813" t="n">
        <v>2025</v>
      </c>
      <c r="C813" t="n">
        <v>11</v>
      </c>
      <c r="D813" t="n">
        <v>5</v>
      </c>
      <c r="E813" t="inlineStr">
        <is>
          <t>2025-PEPSALFA</t>
        </is>
      </c>
      <c r="F813" t="inlineStr">
        <is>
          <t>Rashid Shaheed</t>
        </is>
      </c>
      <c r="G813" t="inlineStr">
        <is>
          <t>WR NO</t>
        </is>
      </c>
    </row>
    <row r="814">
      <c r="A814" t="inlineStr">
        <is>
          <t>2025-R11-P06</t>
        </is>
      </c>
      <c r="B814" t="n">
        <v>2025</v>
      </c>
      <c r="C814" t="n">
        <v>11</v>
      </c>
      <c r="D814" t="n">
        <v>6</v>
      </c>
      <c r="E814" t="inlineStr">
        <is>
          <t>2025-PACO</t>
        </is>
      </c>
      <c r="F814" t="inlineStr">
        <is>
          <t>Dalton Kincaid</t>
        </is>
      </c>
      <c r="G814" t="inlineStr">
        <is>
          <t>TE BUF</t>
        </is>
      </c>
    </row>
    <row r="815">
      <c r="A815" t="inlineStr">
        <is>
          <t>2025-R11-P07</t>
        </is>
      </c>
      <c r="B815" t="n">
        <v>2025</v>
      </c>
      <c r="C815" t="n">
        <v>11</v>
      </c>
      <c r="D815" t="n">
        <v>7</v>
      </c>
      <c r="E815" t="inlineStr">
        <is>
          <t>2025-ALEXAODE</t>
        </is>
      </c>
      <c r="F815" t="inlineStr">
        <is>
          <t>Denver Broncos</t>
        </is>
      </c>
      <c r="G815" t="inlineStr">
        <is>
          <t>DEF DEN</t>
        </is>
      </c>
    </row>
    <row r="816">
      <c r="A816" t="inlineStr">
        <is>
          <t>2025-R11-P08</t>
        </is>
      </c>
      <c r="B816" t="n">
        <v>2025</v>
      </c>
      <c r="C816" t="n">
        <v>11</v>
      </c>
      <c r="D816" t="n">
        <v>8</v>
      </c>
      <c r="E816" t="inlineStr">
        <is>
          <t>2025-LDV</t>
        </is>
      </c>
      <c r="F816" t="inlineStr">
        <is>
          <t>Jake Bates</t>
        </is>
      </c>
      <c r="G816" t="inlineStr">
        <is>
          <t>K DET</t>
        </is>
      </c>
    </row>
    <row r="817">
      <c r="A817" t="inlineStr">
        <is>
          <t>2025-R11-P09</t>
        </is>
      </c>
      <c r="B817" t="n">
        <v>2025</v>
      </c>
      <c r="C817" t="n">
        <v>11</v>
      </c>
      <c r="D817" t="n">
        <v>9</v>
      </c>
      <c r="E817" t="inlineStr">
        <is>
          <t>2025-VARO</t>
        </is>
      </c>
      <c r="F817" t="inlineStr">
        <is>
          <t>Drake Maye</t>
        </is>
      </c>
      <c r="G817" t="inlineStr">
        <is>
          <t>QB NE</t>
        </is>
      </c>
    </row>
    <row r="818">
      <c r="A818" t="inlineStr">
        <is>
          <t>2025-R11-P10</t>
        </is>
      </c>
      <c r="B818" t="n">
        <v>2025</v>
      </c>
      <c r="C818" t="n">
        <v>11</v>
      </c>
      <c r="D818" t="n">
        <v>10</v>
      </c>
      <c r="E818" t="inlineStr">
        <is>
          <t>2025-JCHAPS</t>
        </is>
      </c>
      <c r="F818" t="inlineStr">
        <is>
          <t>Trey Benson</t>
        </is>
      </c>
      <c r="G818" t="inlineStr">
        <is>
          <t>RB ARI</t>
        </is>
      </c>
    </row>
    <row r="819">
      <c r="A819" t="inlineStr">
        <is>
          <t>2025-R11-P11</t>
        </is>
      </c>
      <c r="B819" t="n">
        <v>2025</v>
      </c>
      <c r="C819" t="n">
        <v>11</v>
      </c>
      <c r="D819" t="n">
        <v>11</v>
      </c>
      <c r="E819" t="inlineStr">
        <is>
          <t>2025-ISAROD</t>
        </is>
      </c>
      <c r="F819" t="inlineStr">
        <is>
          <t>Jake Ferguson</t>
        </is>
      </c>
      <c r="G819" t="inlineStr">
        <is>
          <t>TE DAL</t>
        </is>
      </c>
    </row>
    <row r="820">
      <c r="A820" t="inlineStr">
        <is>
          <t>2025-R11-P12</t>
        </is>
      </c>
      <c r="B820" t="n">
        <v>2025</v>
      </c>
      <c r="C820" t="n">
        <v>11</v>
      </c>
      <c r="D820" t="n">
        <v>12</v>
      </c>
      <c r="E820" t="inlineStr">
        <is>
          <t>2025-ABARBA</t>
        </is>
      </c>
      <c r="F820" t="inlineStr">
        <is>
          <t>Bhayshul Tuten</t>
        </is>
      </c>
      <c r="G820" t="inlineStr">
        <is>
          <t>RB JAX</t>
        </is>
      </c>
    </row>
    <row r="821">
      <c r="A821" t="inlineStr">
        <is>
          <t>2025-R12-P01</t>
        </is>
      </c>
      <c r="B821" t="n">
        <v>2025</v>
      </c>
      <c r="C821" t="n">
        <v>12</v>
      </c>
      <c r="D821" t="n">
        <v>1</v>
      </c>
      <c r="E821" t="inlineStr">
        <is>
          <t>2025-ABARBA</t>
        </is>
      </c>
      <c r="F821" t="inlineStr">
        <is>
          <t>Chase McLaughlin</t>
        </is>
      </c>
      <c r="G821" t="inlineStr">
        <is>
          <t>K TB</t>
        </is>
      </c>
    </row>
    <row r="822">
      <c r="A822" t="inlineStr">
        <is>
          <t>2025-R12-P02</t>
        </is>
      </c>
      <c r="B822" t="n">
        <v>2025</v>
      </c>
      <c r="C822" t="n">
        <v>12</v>
      </c>
      <c r="D822" t="n">
        <v>2</v>
      </c>
      <c r="E822" t="inlineStr">
        <is>
          <t>2025-ISAROD</t>
        </is>
      </c>
      <c r="F822" t="inlineStr">
        <is>
          <t>Luther Burden</t>
        </is>
      </c>
      <c r="G822" t="inlineStr">
        <is>
          <t>WR CHI</t>
        </is>
      </c>
    </row>
    <row r="823">
      <c r="A823" t="inlineStr">
        <is>
          <t>2025-R12-P03</t>
        </is>
      </c>
      <c r="B823" t="n">
        <v>2025</v>
      </c>
      <c r="C823" t="n">
        <v>12</v>
      </c>
      <c r="D823" t="n">
        <v>3</v>
      </c>
      <c r="E823" t="inlineStr">
        <is>
          <t>2025-JCHAPS</t>
        </is>
      </c>
      <c r="F823" t="inlineStr">
        <is>
          <t>Brandon Aiyuk</t>
        </is>
      </c>
      <c r="G823" t="inlineStr">
        <is>
          <t>WR SF</t>
        </is>
      </c>
    </row>
    <row r="824">
      <c r="A824" t="inlineStr">
        <is>
          <t>2025-R12-P04</t>
        </is>
      </c>
      <c r="B824" t="n">
        <v>2025</v>
      </c>
      <c r="C824" t="n">
        <v>12</v>
      </c>
      <c r="D824" t="n">
        <v>4</v>
      </c>
      <c r="E824" t="inlineStr">
        <is>
          <t>2025-VARO</t>
        </is>
      </c>
      <c r="F824" t="inlineStr">
        <is>
          <t>Jaydon Blue</t>
        </is>
      </c>
      <c r="G824" t="inlineStr">
        <is>
          <t>RB DAL</t>
        </is>
      </c>
    </row>
    <row r="825">
      <c r="A825" t="inlineStr">
        <is>
          <t>2025-R12-P05</t>
        </is>
      </c>
      <c r="B825" t="n">
        <v>2025</v>
      </c>
      <c r="C825" t="n">
        <v>12</v>
      </c>
      <c r="D825" t="n">
        <v>5</v>
      </c>
      <c r="E825" t="inlineStr">
        <is>
          <t>2025-LDV</t>
        </is>
      </c>
      <c r="F825" t="inlineStr">
        <is>
          <t>Najee Harris</t>
        </is>
      </c>
      <c r="G825" t="inlineStr">
        <is>
          <t>RB LAC</t>
        </is>
      </c>
    </row>
    <row r="826">
      <c r="A826" t="inlineStr">
        <is>
          <t>2025-R12-P06</t>
        </is>
      </c>
      <c r="B826" t="n">
        <v>2025</v>
      </c>
      <c r="C826" t="n">
        <v>12</v>
      </c>
      <c r="D826" t="n">
        <v>6</v>
      </c>
      <c r="E826" t="inlineStr">
        <is>
          <t>2025-ALEXAODE</t>
        </is>
      </c>
      <c r="F826" t="inlineStr">
        <is>
          <t>Chris Boswell</t>
        </is>
      </c>
      <c r="G826" t="inlineStr">
        <is>
          <t>K PIT</t>
        </is>
      </c>
    </row>
    <row r="827">
      <c r="A827" t="inlineStr">
        <is>
          <t>2025-R12-P07</t>
        </is>
      </c>
      <c r="B827" t="n">
        <v>2025</v>
      </c>
      <c r="C827" t="n">
        <v>12</v>
      </c>
      <c r="D827" t="n">
        <v>7</v>
      </c>
      <c r="E827" t="inlineStr">
        <is>
          <t>2025-PACO</t>
        </is>
      </c>
      <c r="F827" t="inlineStr">
        <is>
          <t>Kareem Hunt</t>
        </is>
      </c>
      <c r="G827" t="inlineStr">
        <is>
          <t>RB KC</t>
        </is>
      </c>
    </row>
    <row r="828">
      <c r="A828" t="inlineStr">
        <is>
          <t>2025-R12-P08</t>
        </is>
      </c>
      <c r="B828" t="n">
        <v>2025</v>
      </c>
      <c r="C828" t="n">
        <v>12</v>
      </c>
      <c r="D828" t="n">
        <v>8</v>
      </c>
      <c r="E828" t="inlineStr">
        <is>
          <t>2025-PEPSALFA</t>
        </is>
      </c>
      <c r="F828" t="inlineStr">
        <is>
          <t>Jayden Higgins</t>
        </is>
      </c>
      <c r="G828" t="inlineStr">
        <is>
          <t>WR HOU</t>
        </is>
      </c>
    </row>
    <row r="829">
      <c r="A829" t="inlineStr">
        <is>
          <t>2025-R12-P09</t>
        </is>
      </c>
      <c r="B829" t="n">
        <v>2025</v>
      </c>
      <c r="C829" t="n">
        <v>12</v>
      </c>
      <c r="D829" t="n">
        <v>9</v>
      </c>
      <c r="E829" t="inlineStr">
        <is>
          <t>2025-PITACIOC</t>
        </is>
      </c>
      <c r="F829" t="inlineStr">
        <is>
          <t>Darnell Mooney</t>
        </is>
      </c>
      <c r="G829" t="inlineStr">
        <is>
          <t>WR ATL</t>
        </is>
      </c>
    </row>
    <row r="830">
      <c r="A830" t="inlineStr">
        <is>
          <t>2025-R12-P10</t>
        </is>
      </c>
      <c r="B830" t="n">
        <v>2025</v>
      </c>
      <c r="C830" t="n">
        <v>12</v>
      </c>
      <c r="D830" t="n">
        <v>10</v>
      </c>
      <c r="E830" t="inlineStr">
        <is>
          <t>2025-TONYCLIF</t>
        </is>
      </c>
      <c r="F830" t="inlineStr">
        <is>
          <t>Philadelphia Eagles</t>
        </is>
      </c>
      <c r="G830" t="inlineStr">
        <is>
          <t>DEF PHI</t>
        </is>
      </c>
    </row>
    <row r="831">
      <c r="A831" t="inlineStr">
        <is>
          <t>2025-R12-P11</t>
        </is>
      </c>
      <c r="B831" t="n">
        <v>2025</v>
      </c>
      <c r="C831" t="n">
        <v>12</v>
      </c>
      <c r="D831" t="n">
        <v>11</v>
      </c>
      <c r="E831" t="inlineStr">
        <is>
          <t>2025-TROQUERO</t>
        </is>
      </c>
      <c r="F831" t="inlineStr">
        <is>
          <t>Jerome Ford</t>
        </is>
      </c>
      <c r="G831" t="inlineStr">
        <is>
          <t>RB CLE</t>
        </is>
      </c>
    </row>
    <row r="832">
      <c r="A832" t="inlineStr">
        <is>
          <t>2025-R12-P12</t>
        </is>
      </c>
      <c r="B832" t="n">
        <v>2025</v>
      </c>
      <c r="C832" t="n">
        <v>12</v>
      </c>
      <c r="D832" t="n">
        <v>12</v>
      </c>
      <c r="E832" t="inlineStr">
        <is>
          <t>2025-PUENTETU</t>
        </is>
      </c>
      <c r="F832" t="inlineStr">
        <is>
          <t>Dak Prescott</t>
        </is>
      </c>
      <c r="G832" t="inlineStr">
        <is>
          <t>QB DAL</t>
        </is>
      </c>
    </row>
    <row r="833">
      <c r="A833" t="inlineStr">
        <is>
          <t>2025-R13-P01</t>
        </is>
      </c>
      <c r="B833" t="n">
        <v>2025</v>
      </c>
      <c r="C833" t="n">
        <v>13</v>
      </c>
      <c r="D833" t="n">
        <v>1</v>
      </c>
      <c r="E833" t="inlineStr">
        <is>
          <t>2025-PUENTETU</t>
        </is>
      </c>
      <c r="F833" t="inlineStr">
        <is>
          <t>Justin Fields</t>
        </is>
      </c>
      <c r="G833" t="inlineStr">
        <is>
          <t>QB NYJ</t>
        </is>
      </c>
    </row>
    <row r="834">
      <c r="A834" t="inlineStr">
        <is>
          <t>2025-R13-P02</t>
        </is>
      </c>
      <c r="B834" t="n">
        <v>2025</v>
      </c>
      <c r="C834" t="n">
        <v>13</v>
      </c>
      <c r="D834" t="n">
        <v>2</v>
      </c>
      <c r="E834" t="inlineStr">
        <is>
          <t>2025-TROQUERO</t>
        </is>
      </c>
      <c r="F834" t="inlineStr">
        <is>
          <t>Marvin Mims</t>
        </is>
      </c>
      <c r="G834" t="inlineStr">
        <is>
          <t>WR DEN</t>
        </is>
      </c>
    </row>
    <row r="835">
      <c r="A835" t="inlineStr">
        <is>
          <t>2025-R13-P03</t>
        </is>
      </c>
      <c r="B835" t="n">
        <v>2025</v>
      </c>
      <c r="C835" t="n">
        <v>13</v>
      </c>
      <c r="D835" t="n">
        <v>3</v>
      </c>
      <c r="E835" t="inlineStr">
        <is>
          <t>2025-TONYCLIF</t>
        </is>
      </c>
      <c r="F835" t="inlineStr">
        <is>
          <t>Joshua Palmer</t>
        </is>
      </c>
      <c r="G835" t="inlineStr">
        <is>
          <t>WR BUF</t>
        </is>
      </c>
    </row>
    <row r="836">
      <c r="A836" t="inlineStr">
        <is>
          <t>2025-R13-P04</t>
        </is>
      </c>
      <c r="B836" t="n">
        <v>2025</v>
      </c>
      <c r="C836" t="n">
        <v>13</v>
      </c>
      <c r="D836" t="n">
        <v>4</v>
      </c>
      <c r="E836" t="inlineStr">
        <is>
          <t>2025-PITACIOC</t>
        </is>
      </c>
      <c r="F836" t="inlineStr">
        <is>
          <t>Washington Commanders</t>
        </is>
      </c>
      <c r="G836" t="inlineStr">
        <is>
          <t>DEF WAS</t>
        </is>
      </c>
    </row>
    <row r="837">
      <c r="A837" t="inlineStr">
        <is>
          <t>2025-R13-P05</t>
        </is>
      </c>
      <c r="B837" t="n">
        <v>2025</v>
      </c>
      <c r="C837" t="n">
        <v>13</v>
      </c>
      <c r="D837" t="n">
        <v>5</v>
      </c>
      <c r="E837" t="inlineStr">
        <is>
          <t>2025-PEPSALFA</t>
        </is>
      </c>
      <c r="F837" t="inlineStr">
        <is>
          <t>Brock Purdy</t>
        </is>
      </c>
      <c r="G837" t="inlineStr">
        <is>
          <t>QB SF</t>
        </is>
      </c>
    </row>
    <row r="838">
      <c r="A838" t="inlineStr">
        <is>
          <t>2025-R13-P06</t>
        </is>
      </c>
      <c r="B838" t="n">
        <v>2025</v>
      </c>
      <c r="C838" t="n">
        <v>13</v>
      </c>
      <c r="D838" t="n">
        <v>6</v>
      </c>
      <c r="E838" t="inlineStr">
        <is>
          <t>2025-PACO</t>
        </is>
      </c>
      <c r="F838" t="inlineStr">
        <is>
          <t>Baltimore Ravens</t>
        </is>
      </c>
      <c r="G838" t="inlineStr">
        <is>
          <t>DEF BAL</t>
        </is>
      </c>
    </row>
    <row r="839">
      <c r="A839" t="inlineStr">
        <is>
          <t>2025-R13-P07</t>
        </is>
      </c>
      <c r="B839" t="n">
        <v>2025</v>
      </c>
      <c r="C839" t="n">
        <v>13</v>
      </c>
      <c r="D839" t="n">
        <v>7</v>
      </c>
      <c r="E839" t="inlineStr">
        <is>
          <t>2025-ALEXAODE</t>
        </is>
      </c>
      <c r="F839" t="inlineStr">
        <is>
          <t>Tyler Allgeier</t>
        </is>
      </c>
      <c r="G839" t="inlineStr">
        <is>
          <t>RB ATL</t>
        </is>
      </c>
    </row>
    <row r="840">
      <c r="A840" t="inlineStr">
        <is>
          <t>2025-R13-P08</t>
        </is>
      </c>
      <c r="B840" t="n">
        <v>2025</v>
      </c>
      <c r="C840" t="n">
        <v>13</v>
      </c>
      <c r="D840" t="n">
        <v>8</v>
      </c>
      <c r="E840" t="inlineStr">
        <is>
          <t>2025-LDV</t>
        </is>
      </c>
      <c r="F840" t="inlineStr">
        <is>
          <t>Pittsburgh Steelers</t>
        </is>
      </c>
      <c r="G840" t="inlineStr">
        <is>
          <t>DEF PIT</t>
        </is>
      </c>
    </row>
    <row r="841">
      <c r="A841" t="inlineStr">
        <is>
          <t>2025-R13-P09</t>
        </is>
      </c>
      <c r="B841" t="n">
        <v>2025</v>
      </c>
      <c r="C841" t="n">
        <v>13</v>
      </c>
      <c r="D841" t="n">
        <v>9</v>
      </c>
      <c r="E841" t="inlineStr">
        <is>
          <t>2025-VARO</t>
        </is>
      </c>
      <c r="F841" t="inlineStr">
        <is>
          <t>Dylan Sampson</t>
        </is>
      </c>
      <c r="G841" t="inlineStr">
        <is>
          <t>RB CLE</t>
        </is>
      </c>
    </row>
    <row r="842">
      <c r="A842" t="inlineStr">
        <is>
          <t>2025-R13-P10</t>
        </is>
      </c>
      <c r="B842" t="n">
        <v>2025</v>
      </c>
      <c r="C842" t="n">
        <v>13</v>
      </c>
      <c r="D842" t="n">
        <v>10</v>
      </c>
      <c r="E842" t="inlineStr">
        <is>
          <t>2025-JCHAPS</t>
        </is>
      </c>
      <c r="F842" t="inlineStr">
        <is>
          <t>Harrison Butker</t>
        </is>
      </c>
      <c r="G842" t="inlineStr">
        <is>
          <t>K KC</t>
        </is>
      </c>
    </row>
    <row r="843">
      <c r="A843" t="inlineStr">
        <is>
          <t>2025-R13-P11</t>
        </is>
      </c>
      <c r="B843" t="n">
        <v>2025</v>
      </c>
      <c r="C843" t="n">
        <v>13</v>
      </c>
      <c r="D843" t="n">
        <v>11</v>
      </c>
      <c r="E843" t="inlineStr">
        <is>
          <t>2025-ISAROD</t>
        </is>
      </c>
      <c r="F843" t="inlineStr">
        <is>
          <t>Minnesota Vikings</t>
        </is>
      </c>
      <c r="G843" t="inlineStr">
        <is>
          <t>DEF MIN</t>
        </is>
      </c>
    </row>
    <row r="844">
      <c r="A844" t="inlineStr">
        <is>
          <t>2025-R13-P12</t>
        </is>
      </c>
      <c r="B844" t="n">
        <v>2025</v>
      </c>
      <c r="C844" t="n">
        <v>13</v>
      </c>
      <c r="D844" t="n">
        <v>12</v>
      </c>
      <c r="E844" t="inlineStr">
        <is>
          <t>2025-ABARBA</t>
        </is>
      </c>
      <c r="F844" t="inlineStr">
        <is>
          <t>Los Angeles Rams</t>
        </is>
      </c>
      <c r="G844" t="inlineStr">
        <is>
          <t>DEF LAR</t>
        </is>
      </c>
    </row>
    <row r="845">
      <c r="A845" t="inlineStr">
        <is>
          <t>2025-R14-P01</t>
        </is>
      </c>
      <c r="B845" t="n">
        <v>2025</v>
      </c>
      <c r="C845" t="n">
        <v>14</v>
      </c>
      <c r="D845" t="n">
        <v>1</v>
      </c>
      <c r="E845" t="inlineStr">
        <is>
          <t>2025-ABARBA</t>
        </is>
      </c>
      <c r="F845" t="inlineStr">
        <is>
          <t>Christian Kirk</t>
        </is>
      </c>
      <c r="G845" t="inlineStr">
        <is>
          <t>WR HOU</t>
        </is>
      </c>
    </row>
    <row r="846">
      <c r="A846" t="inlineStr">
        <is>
          <t>2025-R14-P02</t>
        </is>
      </c>
      <c r="B846" t="n">
        <v>2025</v>
      </c>
      <c r="C846" t="n">
        <v>14</v>
      </c>
      <c r="D846" t="n">
        <v>2</v>
      </c>
      <c r="E846" t="inlineStr">
        <is>
          <t>2025-ISAROD</t>
        </is>
      </c>
      <c r="F846" t="inlineStr">
        <is>
          <t>Dont'e Thornton</t>
        </is>
      </c>
      <c r="G846" t="inlineStr">
        <is>
          <t>WR LV</t>
        </is>
      </c>
    </row>
    <row r="847">
      <c r="A847" t="inlineStr">
        <is>
          <t>2025-R14-P03</t>
        </is>
      </c>
      <c r="B847" t="n">
        <v>2025</v>
      </c>
      <c r="C847" t="n">
        <v>14</v>
      </c>
      <c r="D847" t="n">
        <v>3</v>
      </c>
      <c r="E847" t="inlineStr">
        <is>
          <t>2025-JCHAPS</t>
        </is>
      </c>
      <c r="F847" t="inlineStr">
        <is>
          <t>San Francisco 49ers</t>
        </is>
      </c>
      <c r="G847" t="inlineStr">
        <is>
          <t>DEF SF</t>
        </is>
      </c>
    </row>
    <row r="848">
      <c r="A848" t="inlineStr">
        <is>
          <t>2025-R14-P04</t>
        </is>
      </c>
      <c r="B848" t="n">
        <v>2025</v>
      </c>
      <c r="C848" t="n">
        <v>14</v>
      </c>
      <c r="D848" t="n">
        <v>4</v>
      </c>
      <c r="E848" t="inlineStr">
        <is>
          <t>2025-VARO</t>
        </is>
      </c>
      <c r="F848" t="inlineStr">
        <is>
          <t>Kyle Williams</t>
        </is>
      </c>
      <c r="G848" t="inlineStr">
        <is>
          <t>WR NE</t>
        </is>
      </c>
    </row>
    <row r="849">
      <c r="A849" t="inlineStr">
        <is>
          <t>2025-R14-P05</t>
        </is>
      </c>
      <c r="B849" t="n">
        <v>2025</v>
      </c>
      <c r="C849" t="n">
        <v>14</v>
      </c>
      <c r="D849" t="n">
        <v>5</v>
      </c>
      <c r="E849" t="inlineStr">
        <is>
          <t>2025-LDV</t>
        </is>
      </c>
      <c r="F849" t="inlineStr">
        <is>
          <t>Chris Godwin</t>
        </is>
      </c>
      <c r="G849" t="inlineStr">
        <is>
          <t>WR TB</t>
        </is>
      </c>
    </row>
    <row r="850">
      <c r="A850" t="inlineStr">
        <is>
          <t>2025-R14-P06</t>
        </is>
      </c>
      <c r="B850" t="n">
        <v>2025</v>
      </c>
      <c r="C850" t="n">
        <v>14</v>
      </c>
      <c r="D850" t="n">
        <v>6</v>
      </c>
      <c r="E850" t="inlineStr">
        <is>
          <t>2025-ALEXAODE</t>
        </is>
      </c>
      <c r="F850" t="inlineStr">
        <is>
          <t>Blake Corum</t>
        </is>
      </c>
      <c r="G850" t="inlineStr">
        <is>
          <t>RB LAR</t>
        </is>
      </c>
    </row>
    <row r="851">
      <c r="A851" t="inlineStr">
        <is>
          <t>2025-R14-P07</t>
        </is>
      </c>
      <c r="B851" t="n">
        <v>2025</v>
      </c>
      <c r="C851" t="n">
        <v>14</v>
      </c>
      <c r="D851" t="n">
        <v>7</v>
      </c>
      <c r="E851" t="inlineStr">
        <is>
          <t>2025-PACO</t>
        </is>
      </c>
      <c r="F851" t="inlineStr">
        <is>
          <t>Evan McPherson</t>
        </is>
      </c>
      <c r="G851" t="inlineStr">
        <is>
          <t>K CIN</t>
        </is>
      </c>
    </row>
    <row r="852">
      <c r="A852" t="inlineStr">
        <is>
          <t>2025-R14-P08</t>
        </is>
      </c>
      <c r="B852" t="n">
        <v>2025</v>
      </c>
      <c r="C852" t="n">
        <v>14</v>
      </c>
      <c r="D852" t="n">
        <v>8</v>
      </c>
      <c r="E852" t="inlineStr">
        <is>
          <t>2025-PEPSALFA</t>
        </is>
      </c>
      <c r="F852" t="inlineStr">
        <is>
          <t>Rachaad White</t>
        </is>
      </c>
      <c r="G852" t="inlineStr">
        <is>
          <t>RB TB</t>
        </is>
      </c>
    </row>
    <row r="853">
      <c r="A853" t="inlineStr">
        <is>
          <t>2025-R14-P09</t>
        </is>
      </c>
      <c r="B853" t="n">
        <v>2025</v>
      </c>
      <c r="C853" t="n">
        <v>14</v>
      </c>
      <c r="D853" t="n">
        <v>9</v>
      </c>
      <c r="E853" t="inlineStr">
        <is>
          <t>2025-PITACIOC</t>
        </is>
      </c>
      <c r="F853" t="inlineStr">
        <is>
          <t>Cam Ward</t>
        </is>
      </c>
      <c r="G853" t="inlineStr">
        <is>
          <t>QB TEN</t>
        </is>
      </c>
    </row>
    <row r="854">
      <c r="A854" t="inlineStr">
        <is>
          <t>2025-R14-P10</t>
        </is>
      </c>
      <c r="B854" t="n">
        <v>2025</v>
      </c>
      <c r="C854" t="n">
        <v>14</v>
      </c>
      <c r="D854" t="n">
        <v>10</v>
      </c>
      <c r="E854" t="inlineStr">
        <is>
          <t>2025-TONYCLIF</t>
        </is>
      </c>
      <c r="F854" t="inlineStr">
        <is>
          <t>Detroit Lions</t>
        </is>
      </c>
      <c r="G854" t="inlineStr">
        <is>
          <t>DEF DET</t>
        </is>
      </c>
    </row>
    <row r="855">
      <c r="A855" t="inlineStr">
        <is>
          <t>2025-R14-P11</t>
        </is>
      </c>
      <c r="B855" t="n">
        <v>2025</v>
      </c>
      <c r="C855" t="n">
        <v>14</v>
      </c>
      <c r="D855" t="n">
        <v>11</v>
      </c>
      <c r="E855" t="inlineStr">
        <is>
          <t>2025-TROQUERO</t>
        </is>
      </c>
      <c r="F855" t="inlineStr">
        <is>
          <t>Tre' Harris</t>
        </is>
      </c>
      <c r="G855" t="inlineStr">
        <is>
          <t>WR LAC</t>
        </is>
      </c>
    </row>
    <row r="856">
      <c r="A856" t="inlineStr">
        <is>
          <t>2025-R14-P12</t>
        </is>
      </c>
      <c r="B856" t="n">
        <v>2025</v>
      </c>
      <c r="C856" t="n">
        <v>14</v>
      </c>
      <c r="D856" t="n">
        <v>12</v>
      </c>
      <c r="E856" t="inlineStr">
        <is>
          <t>2025-PUENTETU</t>
        </is>
      </c>
      <c r="F856" t="inlineStr">
        <is>
          <t>New England Patriots</t>
        </is>
      </c>
      <c r="G856" t="inlineStr">
        <is>
          <t>DEF NE</t>
        </is>
      </c>
    </row>
    <row r="857">
      <c r="A857" t="inlineStr">
        <is>
          <t>2025-R15-P01</t>
        </is>
      </c>
      <c r="B857" t="n">
        <v>2025</v>
      </c>
      <c r="C857" t="n">
        <v>15</v>
      </c>
      <c r="D857" t="n">
        <v>1</v>
      </c>
      <c r="E857" t="inlineStr">
        <is>
          <t>2025-PUENTETU</t>
        </is>
      </c>
      <c r="F857" t="inlineStr">
        <is>
          <t>Ka'imi Fairbairn</t>
        </is>
      </c>
      <c r="G857" t="inlineStr">
        <is>
          <t>K HOU</t>
        </is>
      </c>
    </row>
    <row r="858">
      <c r="A858" t="inlineStr">
        <is>
          <t>2025-R15-P02</t>
        </is>
      </c>
      <c r="B858" t="n">
        <v>2025</v>
      </c>
      <c r="C858" t="n">
        <v>15</v>
      </c>
      <c r="D858" t="n">
        <v>2</v>
      </c>
      <c r="E858" t="inlineStr">
        <is>
          <t>2025-TROQUERO</t>
        </is>
      </c>
      <c r="F858" t="inlineStr">
        <is>
          <t>Seattle Seahawks</t>
        </is>
      </c>
      <c r="G858" t="inlineStr">
        <is>
          <t>DEF SEA</t>
        </is>
      </c>
    </row>
    <row r="859">
      <c r="A859" t="inlineStr">
        <is>
          <t>2025-R15-P03</t>
        </is>
      </c>
      <c r="B859" t="n">
        <v>2025</v>
      </c>
      <c r="C859" t="n">
        <v>15</v>
      </c>
      <c r="D859" t="n">
        <v>3</v>
      </c>
      <c r="E859" t="inlineStr">
        <is>
          <t>2025-TONYCLIF</t>
        </is>
      </c>
      <c r="F859" t="inlineStr">
        <is>
          <t>Zach Ertz</t>
        </is>
      </c>
      <c r="G859" t="inlineStr">
        <is>
          <t>TE WAS</t>
        </is>
      </c>
    </row>
    <row r="860">
      <c r="A860" t="inlineStr">
        <is>
          <t>2025-R15-P04</t>
        </is>
      </c>
      <c r="B860" t="n">
        <v>2025</v>
      </c>
      <c r="C860" t="n">
        <v>15</v>
      </c>
      <c r="D860" t="n">
        <v>4</v>
      </c>
      <c r="E860" t="inlineStr">
        <is>
          <t>2025-PITACIOC</t>
        </is>
      </c>
      <c r="F860" t="inlineStr">
        <is>
          <t>Jonnu Smith</t>
        </is>
      </c>
      <c r="G860" t="inlineStr">
        <is>
          <t>TE PIT</t>
        </is>
      </c>
    </row>
    <row r="861">
      <c r="A861" t="inlineStr">
        <is>
          <t>2025-R15-P05</t>
        </is>
      </c>
      <c r="B861" t="n">
        <v>2025</v>
      </c>
      <c r="C861" t="n">
        <v>15</v>
      </c>
      <c r="D861" t="n">
        <v>5</v>
      </c>
      <c r="E861" t="inlineStr">
        <is>
          <t>2025-PEPSALFA</t>
        </is>
      </c>
      <c r="F861" t="inlineStr">
        <is>
          <t>Houston Texans</t>
        </is>
      </c>
      <c r="G861" t="inlineStr">
        <is>
          <t>DEF HOU</t>
        </is>
      </c>
    </row>
    <row r="862">
      <c r="A862" t="inlineStr">
        <is>
          <t>2025-R15-P06</t>
        </is>
      </c>
      <c r="B862" t="n">
        <v>2025</v>
      </c>
      <c r="C862" t="n">
        <v>15</v>
      </c>
      <c r="D862" t="n">
        <v>6</v>
      </c>
      <c r="E862" t="inlineStr">
        <is>
          <t>2025-PACO</t>
        </is>
      </c>
      <c r="F862" t="inlineStr">
        <is>
          <t>Woody Marks</t>
        </is>
      </c>
      <c r="G862" t="inlineStr">
        <is>
          <t>RB HOU</t>
        </is>
      </c>
    </row>
    <row r="863">
      <c r="A863" t="inlineStr">
        <is>
          <t>2025-R15-P07</t>
        </is>
      </c>
      <c r="B863" t="n">
        <v>2025</v>
      </c>
      <c r="C863" t="n">
        <v>15</v>
      </c>
      <c r="D863" t="n">
        <v>7</v>
      </c>
      <c r="E863" t="inlineStr">
        <is>
          <t>2025-ALEXAODE</t>
        </is>
      </c>
      <c r="F863" t="inlineStr">
        <is>
          <t>Dallas Goedert</t>
        </is>
      </c>
      <c r="G863" t="inlineStr">
        <is>
          <t>TE PHI</t>
        </is>
      </c>
    </row>
    <row r="864">
      <c r="A864" t="inlineStr">
        <is>
          <t>2025-R15-P08</t>
        </is>
      </c>
      <c r="B864" t="n">
        <v>2025</v>
      </c>
      <c r="C864" t="n">
        <v>15</v>
      </c>
      <c r="D864" t="n">
        <v>8</v>
      </c>
      <c r="E864" t="inlineStr">
        <is>
          <t>2025-LDV</t>
        </is>
      </c>
      <c r="F864" t="inlineStr">
        <is>
          <t>Adam Thielen</t>
        </is>
      </c>
      <c r="G864" t="inlineStr">
        <is>
          <t>WR MIN</t>
        </is>
      </c>
    </row>
    <row r="865">
      <c r="A865" t="inlineStr">
        <is>
          <t>2025-R15-P09</t>
        </is>
      </c>
      <c r="B865" t="n">
        <v>2025</v>
      </c>
      <c r="C865" t="n">
        <v>15</v>
      </c>
      <c r="D865" t="n">
        <v>9</v>
      </c>
      <c r="E865" t="inlineStr">
        <is>
          <t>2025-VARO</t>
        </is>
      </c>
      <c r="F865" t="inlineStr">
        <is>
          <t>Green Bay Packers</t>
        </is>
      </c>
      <c r="G865" t="inlineStr">
        <is>
          <t>DEF GB</t>
        </is>
      </c>
    </row>
    <row r="866">
      <c r="A866" t="inlineStr">
        <is>
          <t>2025-R15-P10</t>
        </is>
      </c>
      <c r="B866" t="n">
        <v>2025</v>
      </c>
      <c r="C866" t="n">
        <v>15</v>
      </c>
      <c r="D866" t="n">
        <v>10</v>
      </c>
      <c r="E866" t="inlineStr">
        <is>
          <t>2025-JCHAPS</t>
        </is>
      </c>
      <c r="F866" t="inlineStr">
        <is>
          <t>Jordan Love</t>
        </is>
      </c>
      <c r="G866" t="inlineStr">
        <is>
          <t>QB GB</t>
        </is>
      </c>
    </row>
    <row r="867">
      <c r="A867" t="inlineStr">
        <is>
          <t>2025-R15-P11</t>
        </is>
      </c>
      <c r="B867" t="n">
        <v>2025</v>
      </c>
      <c r="C867" t="n">
        <v>15</v>
      </c>
      <c r="D867" t="n">
        <v>11</v>
      </c>
      <c r="E867" t="inlineStr">
        <is>
          <t>2025-ISAROD</t>
        </is>
      </c>
      <c r="F867" t="inlineStr">
        <is>
          <t>Rashod Bateman</t>
        </is>
      </c>
      <c r="G867" t="inlineStr">
        <is>
          <t>WR BAL</t>
        </is>
      </c>
    </row>
    <row r="868">
      <c r="A868" t="inlineStr">
        <is>
          <t>2025-R15-P12</t>
        </is>
      </c>
      <c r="B868" t="n">
        <v>2025</v>
      </c>
      <c r="C868" t="n">
        <v>15</v>
      </c>
      <c r="D868" t="n">
        <v>12</v>
      </c>
      <c r="E868" t="inlineStr">
        <is>
          <t>2025-ABARBA</t>
        </is>
      </c>
      <c r="F868" t="inlineStr">
        <is>
          <t>Hunter Henry</t>
        </is>
      </c>
      <c r="G868" t="inlineStr">
        <is>
          <t>TE NE</t>
        </is>
      </c>
    </row>
    <row r="869">
      <c r="A869" t="inlineStr">
        <is>
          <t>2025-R16-P01</t>
        </is>
      </c>
      <c r="B869" t="n">
        <v>2025</v>
      </c>
      <c r="C869" t="n">
        <v>16</v>
      </c>
      <c r="D869" t="n">
        <v>1</v>
      </c>
      <c r="E869" t="inlineStr">
        <is>
          <t>2025-ABARBA</t>
        </is>
      </c>
      <c r="F869" t="inlineStr">
        <is>
          <t>Raheem Mostert</t>
        </is>
      </c>
      <c r="G869" t="inlineStr">
        <is>
          <t>RB LV</t>
        </is>
      </c>
    </row>
    <row r="870">
      <c r="A870" t="inlineStr">
        <is>
          <t>2025-R16-P02</t>
        </is>
      </c>
      <c r="B870" t="n">
        <v>2025</v>
      </c>
      <c r="C870" t="n">
        <v>16</v>
      </c>
      <c r="D870" t="n">
        <v>2</v>
      </c>
      <c r="E870" t="inlineStr">
        <is>
          <t>2025-ISAROD</t>
        </is>
      </c>
      <c r="F870" t="inlineStr">
        <is>
          <t>Tyjae Spears</t>
        </is>
      </c>
      <c r="G870" t="inlineStr">
        <is>
          <t>RB TEN</t>
        </is>
      </c>
    </row>
    <row r="871">
      <c r="A871" t="inlineStr">
        <is>
          <t>2025-R16-P03</t>
        </is>
      </c>
      <c r="B871" t="n">
        <v>2025</v>
      </c>
      <c r="C871" t="n">
        <v>16</v>
      </c>
      <c r="D871" t="n">
        <v>3</v>
      </c>
      <c r="E871" t="inlineStr">
        <is>
          <t>2025-JCHAPS</t>
        </is>
      </c>
      <c r="F871" t="inlineStr">
        <is>
          <t>Keaton Mitchell</t>
        </is>
      </c>
      <c r="G871" t="inlineStr">
        <is>
          <t>RB BAL</t>
        </is>
      </c>
    </row>
    <row r="872">
      <c r="A872" t="inlineStr">
        <is>
          <t>2025-R16-P04</t>
        </is>
      </c>
      <c r="B872" t="n">
        <v>2025</v>
      </c>
      <c r="C872" t="n">
        <v>16</v>
      </c>
      <c r="D872" t="n">
        <v>4</v>
      </c>
      <c r="E872" t="inlineStr">
        <is>
          <t>2025-VARO</t>
        </is>
      </c>
      <c r="F872" t="inlineStr">
        <is>
          <t>Tyler Loop</t>
        </is>
      </c>
      <c r="G872" t="inlineStr">
        <is>
          <t>K BAL</t>
        </is>
      </c>
    </row>
    <row r="873">
      <c r="A873" t="inlineStr">
        <is>
          <t>2025-R16-P05</t>
        </is>
      </c>
      <c r="B873" t="n">
        <v>2025</v>
      </c>
      <c r="C873" t="n">
        <v>16</v>
      </c>
      <c r="D873" t="n">
        <v>5</v>
      </c>
      <c r="E873" t="inlineStr">
        <is>
          <t>2025-LDV</t>
        </is>
      </c>
      <c r="F873" t="inlineStr">
        <is>
          <t>J.J. McCarthy</t>
        </is>
      </c>
      <c r="G873" t="inlineStr">
        <is>
          <t>QB MIN</t>
        </is>
      </c>
    </row>
    <row r="874">
      <c r="A874" t="inlineStr">
        <is>
          <t>2025-R16-P06</t>
        </is>
      </c>
      <c r="B874" t="n">
        <v>2025</v>
      </c>
      <c r="C874" t="n">
        <v>16</v>
      </c>
      <c r="D874" t="n">
        <v>6</v>
      </c>
      <c r="E874" t="inlineStr">
        <is>
          <t>2025-ALEXAODE</t>
        </is>
      </c>
      <c r="F874" t="inlineStr">
        <is>
          <t>Cedric Tillman</t>
        </is>
      </c>
      <c r="G874" t="inlineStr">
        <is>
          <t>WR CLE</t>
        </is>
      </c>
    </row>
    <row r="875">
      <c r="A875" t="inlineStr">
        <is>
          <t>2025-R16-P07</t>
        </is>
      </c>
      <c r="B875" t="n">
        <v>2025</v>
      </c>
      <c r="C875" t="n">
        <v>16</v>
      </c>
      <c r="D875" t="n">
        <v>7</v>
      </c>
      <c r="E875" t="inlineStr">
        <is>
          <t>2025-PACO</t>
        </is>
      </c>
      <c r="F875" t="inlineStr">
        <is>
          <t>Tyler Lockett</t>
        </is>
      </c>
      <c r="G875" t="inlineStr">
        <is>
          <t>WR TEN</t>
        </is>
      </c>
    </row>
    <row r="876">
      <c r="A876" t="inlineStr">
        <is>
          <t>2025-R16-P08</t>
        </is>
      </c>
      <c r="B876" t="n">
        <v>2025</v>
      </c>
      <c r="C876" t="n">
        <v>16</v>
      </c>
      <c r="D876" t="n">
        <v>8</v>
      </c>
      <c r="E876" t="inlineStr">
        <is>
          <t>2025-PEPSALFA</t>
        </is>
      </c>
      <c r="F876" t="inlineStr">
        <is>
          <t>Tyler Bass</t>
        </is>
      </c>
      <c r="G876" t="inlineStr">
        <is>
          <t>K BUF</t>
        </is>
      </c>
    </row>
    <row r="877">
      <c r="A877" t="inlineStr">
        <is>
          <t>2025-R16-P09</t>
        </is>
      </c>
      <c r="B877" t="n">
        <v>2025</v>
      </c>
      <c r="C877" t="n">
        <v>16</v>
      </c>
      <c r="D877" t="n">
        <v>9</v>
      </c>
      <c r="E877" t="inlineStr">
        <is>
          <t>2025-PITACIOC</t>
        </is>
      </c>
      <c r="F877" t="inlineStr">
        <is>
          <t>Will Shipley</t>
        </is>
      </c>
      <c r="G877" t="inlineStr">
        <is>
          <t>RB PHI</t>
        </is>
      </c>
    </row>
    <row r="878">
      <c r="A878" t="inlineStr">
        <is>
          <t>2025-R16-P10</t>
        </is>
      </c>
      <c r="B878" t="n">
        <v>2025</v>
      </c>
      <c r="C878" t="n">
        <v>16</v>
      </c>
      <c r="D878" t="n">
        <v>10</v>
      </c>
      <c r="E878" t="inlineStr">
        <is>
          <t>2025-TONYCLIF</t>
        </is>
      </c>
      <c r="F878" t="inlineStr">
        <is>
          <t>Caleb Williams</t>
        </is>
      </c>
      <c r="G878" t="inlineStr">
        <is>
          <t>QB CHI</t>
        </is>
      </c>
    </row>
    <row r="879">
      <c r="A879" t="inlineStr">
        <is>
          <t>2025-R16-P11</t>
        </is>
      </c>
      <c r="B879" t="n">
        <v>2025</v>
      </c>
      <c r="C879" t="n">
        <v>16</v>
      </c>
      <c r="D879" t="n">
        <v>11</v>
      </c>
      <c r="E879" t="inlineStr">
        <is>
          <t>2025-TROQUERO</t>
        </is>
      </c>
      <c r="F879" t="inlineStr">
        <is>
          <t>Younghoe Koo</t>
        </is>
      </c>
      <c r="G879" t="inlineStr">
        <is>
          <t>K ATL</t>
        </is>
      </c>
    </row>
    <row r="880">
      <c r="A880" t="inlineStr">
        <is>
          <t>2025-R16-P12</t>
        </is>
      </c>
      <c r="B880" t="n">
        <v>2025</v>
      </c>
      <c r="C880" t="n">
        <v>16</v>
      </c>
      <c r="D880" t="n">
        <v>12</v>
      </c>
      <c r="E880" t="inlineStr">
        <is>
          <t>2025-PUENTETU</t>
        </is>
      </c>
      <c r="F880" t="inlineStr">
        <is>
          <t>Trevor Lawrence</t>
        </is>
      </c>
      <c r="G880" t="inlineStr">
        <is>
          <t>QB JAX</t>
        </is>
      </c>
    </row>
    <row r="881">
      <c r="A881" t="inlineStr">
        <is>
          <t>2026-R01-P01</t>
        </is>
      </c>
      <c r="B881" t="n">
        <v>2026</v>
      </c>
      <c r="C881" t="n">
        <v>1</v>
      </c>
      <c r="D881" t="n">
        <v>1</v>
      </c>
      <c r="E881" t="inlineStr">
        <is>
          <t>2026-PEPSALFA</t>
        </is>
      </c>
      <c r="F881" t="inlineStr">
        <is>
          <t>Jahmyr Gibbs</t>
        </is>
      </c>
      <c r="G881" t="inlineStr">
        <is>
          <t>RB DET</t>
        </is>
      </c>
    </row>
    <row r="882">
      <c r="A882" t="inlineStr">
        <is>
          <t>2026-R01-P02</t>
        </is>
      </c>
      <c r="B882" t="n">
        <v>2026</v>
      </c>
      <c r="C882" t="n">
        <v>1</v>
      </c>
      <c r="D882" t="n">
        <v>2</v>
      </c>
      <c r="E882" t="inlineStr">
        <is>
          <t>2026-PACO</t>
        </is>
      </c>
      <c r="F882" t="inlineStr">
        <is>
          <t>Ja'Marr Chase</t>
        </is>
      </c>
      <c r="G882" t="inlineStr">
        <is>
          <t>WR CIN</t>
        </is>
      </c>
    </row>
    <row r="883">
      <c r="A883" t="inlineStr">
        <is>
          <t>2026-R01-P03</t>
        </is>
      </c>
      <c r="B883" t="n">
        <v>2026</v>
      </c>
      <c r="C883" t="n">
        <v>1</v>
      </c>
      <c r="D883" t="n">
        <v>3</v>
      </c>
      <c r="E883" t="inlineStr">
        <is>
          <t>2026-VARO</t>
        </is>
      </c>
      <c r="F883" t="inlineStr">
        <is>
          <t>Bijan Robinson</t>
        </is>
      </c>
      <c r="G883" t="inlineStr">
        <is>
          <t>RB ATL</t>
        </is>
      </c>
    </row>
    <row r="884">
      <c r="A884" t="inlineStr">
        <is>
          <t>2026-R01-P04</t>
        </is>
      </c>
      <c r="B884" t="n">
        <v>2026</v>
      </c>
      <c r="C884" t="n">
        <v>1</v>
      </c>
      <c r="D884" t="n">
        <v>4</v>
      </c>
      <c r="E884" t="inlineStr">
        <is>
          <t>2026-HUEROELC</t>
        </is>
      </c>
      <c r="F884" t="inlineStr">
        <is>
          <t>Christian McCaffrey</t>
        </is>
      </c>
      <c r="G884" t="inlineStr">
        <is>
          <t>RB SF</t>
        </is>
      </c>
    </row>
    <row r="885">
      <c r="A885" t="inlineStr">
        <is>
          <t>2026-R01-P05</t>
        </is>
      </c>
      <c r="B885" t="n">
        <v>2026</v>
      </c>
      <c r="C885" t="n">
        <v>1</v>
      </c>
      <c r="D885" t="n">
        <v>5</v>
      </c>
      <c r="E885" t="inlineStr">
        <is>
          <t>2026-CALLITO</t>
        </is>
      </c>
      <c r="F885" t="inlineStr">
        <is>
          <t>Jaxon Smith-Njigba</t>
        </is>
      </c>
      <c r="G885" t="inlineStr">
        <is>
          <t>WR SEA</t>
        </is>
      </c>
    </row>
    <row r="886">
      <c r="A886" t="inlineStr">
        <is>
          <t>2026-R01-P06</t>
        </is>
      </c>
      <c r="B886" t="n">
        <v>2026</v>
      </c>
      <c r="C886" t="n">
        <v>1</v>
      </c>
      <c r="D886" t="n">
        <v>6</v>
      </c>
      <c r="E886" t="inlineStr">
        <is>
          <t>2026-JCHAPS</t>
        </is>
      </c>
      <c r="F886" t="inlineStr">
        <is>
          <t>James Cook</t>
        </is>
      </c>
      <c r="G886" t="inlineStr">
        <is>
          <t>RB BUF</t>
        </is>
      </c>
    </row>
    <row r="887">
      <c r="A887" t="inlineStr">
        <is>
          <t>2026-R01-P07</t>
        </is>
      </c>
      <c r="B887" t="n">
        <v>2026</v>
      </c>
      <c r="C887" t="n">
        <v>1</v>
      </c>
      <c r="D887" t="n">
        <v>7</v>
      </c>
      <c r="E887" t="inlineStr">
        <is>
          <t>2026-TROQUERO</t>
        </is>
      </c>
      <c r="F887" t="inlineStr">
        <is>
          <t>Puka Nacua</t>
        </is>
      </c>
      <c r="G887" t="inlineStr">
        <is>
          <t>WR LAR</t>
        </is>
      </c>
    </row>
    <row r="888">
      <c r="A888" t="inlineStr">
        <is>
          <t>2026-R01-P08</t>
        </is>
      </c>
      <c r="B888" t="n">
        <v>2026</v>
      </c>
      <c r="C888" t="n">
        <v>1</v>
      </c>
      <c r="D888" t="n">
        <v>8</v>
      </c>
      <c r="E888" t="inlineStr">
        <is>
          <t>2026-TONYCLIF</t>
        </is>
      </c>
      <c r="F888" t="inlineStr">
        <is>
          <t>Jonathan Taylor</t>
        </is>
      </c>
      <c r="G888" t="inlineStr">
        <is>
          <t>RB IND</t>
        </is>
      </c>
    </row>
    <row r="889">
      <c r="A889" t="inlineStr">
        <is>
          <t>2026-R01-P09</t>
        </is>
      </c>
      <c r="B889" t="n">
        <v>2026</v>
      </c>
      <c r="C889" t="n">
        <v>1</v>
      </c>
      <c r="D889" t="n">
        <v>9</v>
      </c>
      <c r="E889" t="inlineStr">
        <is>
          <t>2026-PUENTETU</t>
        </is>
      </c>
      <c r="F889" t="inlineStr">
        <is>
          <t>Saquon Barkley</t>
        </is>
      </c>
      <c r="G889" t="inlineStr">
        <is>
          <t>RB PHI</t>
        </is>
      </c>
    </row>
    <row r="890">
      <c r="A890" t="inlineStr">
        <is>
          <t>2026-R01-P10</t>
        </is>
      </c>
      <c r="B890" t="n">
        <v>2026</v>
      </c>
      <c r="C890" t="n">
        <v>1</v>
      </c>
      <c r="D890" t="n">
        <v>10</v>
      </c>
      <c r="E890" t="inlineStr">
        <is>
          <t>2026-ALEXAODE</t>
        </is>
      </c>
      <c r="F890" t="inlineStr">
        <is>
          <t>De'Von Achane</t>
        </is>
      </c>
      <c r="G890" t="inlineStr">
        <is>
          <t>RB MIA</t>
        </is>
      </c>
    </row>
    <row r="891">
      <c r="A891" t="inlineStr">
        <is>
          <t>2026-R01-P11</t>
        </is>
      </c>
      <c r="B891" t="n">
        <v>2026</v>
      </c>
      <c r="C891" t="n">
        <v>1</v>
      </c>
      <c r="D891" t="n">
        <v>11</v>
      </c>
      <c r="E891" t="inlineStr">
        <is>
          <t>2026-PITACIOC</t>
        </is>
      </c>
      <c r="F891" t="inlineStr">
        <is>
          <t>Amon-Ra St. Brown</t>
        </is>
      </c>
      <c r="G891" t="inlineStr">
        <is>
          <t>WR DET</t>
        </is>
      </c>
    </row>
    <row r="892">
      <c r="A892" t="inlineStr">
        <is>
          <t>2026-R01-P12</t>
        </is>
      </c>
      <c r="B892" t="n">
        <v>2026</v>
      </c>
      <c r="C892" t="n">
        <v>1</v>
      </c>
      <c r="D892" t="n">
        <v>12</v>
      </c>
      <c r="E892" t="inlineStr">
        <is>
          <t>2026-ISAROD</t>
        </is>
      </c>
      <c r="F892" t="inlineStr">
        <is>
          <t>CeeDee Lamb</t>
        </is>
      </c>
      <c r="G892" t="inlineStr">
        <is>
          <t>WR DAL</t>
        </is>
      </c>
    </row>
    <row r="893">
      <c r="A893" t="inlineStr">
        <is>
          <t>2026-R02-P01</t>
        </is>
      </c>
      <c r="B893" t="n">
        <v>2026</v>
      </c>
      <c r="C893" t="n">
        <v>2</v>
      </c>
      <c r="D893" t="n">
        <v>1</v>
      </c>
      <c r="E893" t="inlineStr">
        <is>
          <t>2026-ISAROD</t>
        </is>
      </c>
      <c r="F893" t="inlineStr">
        <is>
          <t>Drake London</t>
        </is>
      </c>
      <c r="G893" t="inlineStr">
        <is>
          <t>WR ATL</t>
        </is>
      </c>
    </row>
    <row r="894">
      <c r="A894" t="inlineStr">
        <is>
          <t>2026-R02-P02</t>
        </is>
      </c>
      <c r="B894" t="n">
        <v>2026</v>
      </c>
      <c r="C894" t="n">
        <v>2</v>
      </c>
      <c r="D894" t="n">
        <v>2</v>
      </c>
      <c r="E894" t="inlineStr">
        <is>
          <t>2026-PITACIOC</t>
        </is>
      </c>
      <c r="F894" t="inlineStr">
        <is>
          <t>Omarion Hampton</t>
        </is>
      </c>
      <c r="G894" t="inlineStr">
        <is>
          <t>RB LAC</t>
        </is>
      </c>
    </row>
    <row r="895">
      <c r="A895" t="inlineStr">
        <is>
          <t>2026-R02-P03</t>
        </is>
      </c>
      <c r="B895" t="n">
        <v>2026</v>
      </c>
      <c r="C895" t="n">
        <v>2</v>
      </c>
      <c r="D895" t="n">
        <v>3</v>
      </c>
      <c r="E895" t="inlineStr">
        <is>
          <t>2026-ALEXAODE</t>
        </is>
      </c>
      <c r="F895" t="inlineStr">
        <is>
          <t>Chase Brown</t>
        </is>
      </c>
      <c r="G895" t="inlineStr">
        <is>
          <t>RB CIN</t>
        </is>
      </c>
    </row>
    <row r="896">
      <c r="A896" t="inlineStr">
        <is>
          <t>2026-R02-P04</t>
        </is>
      </c>
      <c r="B896" t="n">
        <v>2026</v>
      </c>
      <c r="C896" t="n">
        <v>2</v>
      </c>
      <c r="D896" t="n">
        <v>4</v>
      </c>
      <c r="E896" t="inlineStr">
        <is>
          <t>2026-PUENTETU</t>
        </is>
      </c>
      <c r="F896" t="inlineStr">
        <is>
          <t>Derrick Henry</t>
        </is>
      </c>
      <c r="G896" t="inlineStr">
        <is>
          <t>RB BAL</t>
        </is>
      </c>
    </row>
    <row r="897">
      <c r="A897" t="inlineStr">
        <is>
          <t>2026-R02-P05</t>
        </is>
      </c>
      <c r="B897" t="n">
        <v>2026</v>
      </c>
      <c r="C897" t="n">
        <v>2</v>
      </c>
      <c r="D897" t="n">
        <v>5</v>
      </c>
      <c r="E897" t="inlineStr">
        <is>
          <t>2026-TONYCLIF</t>
        </is>
      </c>
      <c r="F897" t="inlineStr">
        <is>
          <t>Ashton Jeanty</t>
        </is>
      </c>
      <c r="G897" t="inlineStr">
        <is>
          <t>RB LV</t>
        </is>
      </c>
    </row>
    <row r="898">
      <c r="A898" t="inlineStr">
        <is>
          <t>2026-R02-P06</t>
        </is>
      </c>
      <c r="B898" t="n">
        <v>2026</v>
      </c>
      <c r="C898" t="n">
        <v>2</v>
      </c>
      <c r="D898" t="n">
        <v>6</v>
      </c>
      <c r="E898" t="inlineStr">
        <is>
          <t>2026-TROQUERO</t>
        </is>
      </c>
      <c r="F898" t="inlineStr">
        <is>
          <t>Kenneth Walker</t>
        </is>
      </c>
      <c r="G898" t="inlineStr">
        <is>
          <t>RB KC</t>
        </is>
      </c>
    </row>
    <row r="899">
      <c r="A899" t="inlineStr">
        <is>
          <t>2026-R02-P07</t>
        </is>
      </c>
      <c r="B899" t="n">
        <v>2026</v>
      </c>
      <c r="C899" t="n">
        <v>2</v>
      </c>
      <c r="D899" t="n">
        <v>7</v>
      </c>
      <c r="E899" t="inlineStr">
        <is>
          <t>2026-JCHAPS</t>
        </is>
      </c>
      <c r="F899" t="inlineStr">
        <is>
          <t>Justin Jefferson</t>
        </is>
      </c>
      <c r="G899" t="inlineStr">
        <is>
          <t>WR MIN</t>
        </is>
      </c>
    </row>
    <row r="900">
      <c r="A900" t="inlineStr">
        <is>
          <t>2026-R02-P08</t>
        </is>
      </c>
      <c r="B900" t="n">
        <v>2026</v>
      </c>
      <c r="C900" t="n">
        <v>2</v>
      </c>
      <c r="D900" t="n">
        <v>8</v>
      </c>
      <c r="E900" t="inlineStr">
        <is>
          <t>2026-CALLITO</t>
        </is>
      </c>
      <c r="F900" t="inlineStr">
        <is>
          <t>Brock Bowers</t>
        </is>
      </c>
      <c r="G900" t="inlineStr">
        <is>
          <t>TE LV</t>
        </is>
      </c>
    </row>
    <row r="901">
      <c r="A901" t="inlineStr">
        <is>
          <t>2026-R02-P09</t>
        </is>
      </c>
      <c r="B901" t="n">
        <v>2026</v>
      </c>
      <c r="C901" t="n">
        <v>2</v>
      </c>
      <c r="D901" t="n">
        <v>9</v>
      </c>
      <c r="E901" t="inlineStr">
        <is>
          <t>2026-HUEROELC</t>
        </is>
      </c>
      <c r="F901" t="inlineStr">
        <is>
          <t>A.J. Brown</t>
        </is>
      </c>
      <c r="G901" t="inlineStr">
        <is>
          <t>WR NE</t>
        </is>
      </c>
    </row>
    <row r="902">
      <c r="A902" t="inlineStr">
        <is>
          <t>2026-R02-P10</t>
        </is>
      </c>
      <c r="B902" t="n">
        <v>2026</v>
      </c>
      <c r="C902" t="n">
        <v>2</v>
      </c>
      <c r="D902" t="n">
        <v>10</v>
      </c>
      <c r="E902" t="inlineStr">
        <is>
          <t>2026-VARO</t>
        </is>
      </c>
      <c r="F902" t="inlineStr">
        <is>
          <t>Jeremiyah Love</t>
        </is>
      </c>
      <c r="G902" t="inlineStr">
        <is>
          <t>RB ARI</t>
        </is>
      </c>
    </row>
    <row r="903">
      <c r="A903" t="inlineStr">
        <is>
          <t>2026-R02-P11</t>
        </is>
      </c>
      <c r="B903" t="n">
        <v>2026</v>
      </c>
      <c r="C903" t="n">
        <v>2</v>
      </c>
      <c r="D903" t="n">
        <v>11</v>
      </c>
      <c r="E903" t="inlineStr">
        <is>
          <t>2026-PACO</t>
        </is>
      </c>
      <c r="F903" t="inlineStr">
        <is>
          <t>Kyren Williams</t>
        </is>
      </c>
      <c r="G903" t="inlineStr">
        <is>
          <t>RB LAR</t>
        </is>
      </c>
    </row>
    <row r="904">
      <c r="A904" t="inlineStr">
        <is>
          <t>2026-R02-P12</t>
        </is>
      </c>
      <c r="B904" t="n">
        <v>2026</v>
      </c>
      <c r="C904" t="n">
        <v>2</v>
      </c>
      <c r="D904" t="n">
        <v>12</v>
      </c>
      <c r="E904" t="inlineStr">
        <is>
          <t>2026-PEPSALFA</t>
        </is>
      </c>
      <c r="F904" t="inlineStr">
        <is>
          <t>Nico Collins</t>
        </is>
      </c>
      <c r="G904" t="inlineStr">
        <is>
          <t>WR HOU</t>
        </is>
      </c>
    </row>
    <row r="905">
      <c r="A905" t="inlineStr">
        <is>
          <t>2026-R03-P01</t>
        </is>
      </c>
      <c r="B905" t="n">
        <v>2026</v>
      </c>
      <c r="C905" t="n">
        <v>3</v>
      </c>
      <c r="D905" t="n">
        <v>1</v>
      </c>
      <c r="E905" t="inlineStr">
        <is>
          <t>2026-PEPSALFA</t>
        </is>
      </c>
      <c r="F905" t="inlineStr">
        <is>
          <t>Trey McBride</t>
        </is>
      </c>
      <c r="G905" t="inlineStr">
        <is>
          <t>TE ARI</t>
        </is>
      </c>
    </row>
    <row r="906">
      <c r="A906" t="inlineStr">
        <is>
          <t>2026-R03-P02</t>
        </is>
      </c>
      <c r="B906" t="n">
        <v>2026</v>
      </c>
      <c r="C906" t="n">
        <v>3</v>
      </c>
      <c r="D906" t="n">
        <v>2</v>
      </c>
      <c r="E906" t="inlineStr">
        <is>
          <t>2026-PACO</t>
        </is>
      </c>
      <c r="F906" t="inlineStr">
        <is>
          <t>Cam Skattebo</t>
        </is>
      </c>
      <c r="G906" t="inlineStr">
        <is>
          <t>RB NYG</t>
        </is>
      </c>
    </row>
    <row r="907">
      <c r="A907" t="inlineStr">
        <is>
          <t>2026-R03-P03</t>
        </is>
      </c>
      <c r="B907" t="n">
        <v>2026</v>
      </c>
      <c r="C907" t="n">
        <v>3</v>
      </c>
      <c r="D907" t="n">
        <v>3</v>
      </c>
      <c r="E907" t="inlineStr">
        <is>
          <t>2026-VARO</t>
        </is>
      </c>
      <c r="F907" t="inlineStr">
        <is>
          <t>Rashee Rice</t>
        </is>
      </c>
      <c r="G907" t="inlineStr">
        <is>
          <t>WR KC</t>
        </is>
      </c>
    </row>
    <row r="908">
      <c r="A908" t="inlineStr">
        <is>
          <t>2026-R03-P04</t>
        </is>
      </c>
      <c r="B908" t="n">
        <v>2026</v>
      </c>
      <c r="C908" t="n">
        <v>3</v>
      </c>
      <c r="D908" t="n">
        <v>4</v>
      </c>
      <c r="E908" t="inlineStr">
        <is>
          <t>2026-HUEROELC</t>
        </is>
      </c>
      <c r="F908" t="inlineStr">
        <is>
          <t>George Pickens</t>
        </is>
      </c>
      <c r="G908" t="inlineStr">
        <is>
          <t>WR DAL</t>
        </is>
      </c>
    </row>
    <row r="909">
      <c r="A909" t="inlineStr">
        <is>
          <t>2026-R03-P05</t>
        </is>
      </c>
      <c r="B909" t="n">
        <v>2026</v>
      </c>
      <c r="C909" t="n">
        <v>3</v>
      </c>
      <c r="D909" t="n">
        <v>5</v>
      </c>
      <c r="E909" t="inlineStr">
        <is>
          <t>2026-CALLITO</t>
        </is>
      </c>
      <c r="F909" t="inlineStr">
        <is>
          <t>Breece Hall</t>
        </is>
      </c>
      <c r="G909" t="inlineStr">
        <is>
          <t>RB NYJ</t>
        </is>
      </c>
    </row>
    <row r="910">
      <c r="A910" t="inlineStr">
        <is>
          <t>2026-R03-P06</t>
        </is>
      </c>
      <c r="B910" t="n">
        <v>2026</v>
      </c>
      <c r="C910" t="n">
        <v>3</v>
      </c>
      <c r="D910" t="n">
        <v>6</v>
      </c>
      <c r="E910" t="inlineStr">
        <is>
          <t>2026-JCHAPS</t>
        </is>
      </c>
      <c r="F910" t="inlineStr">
        <is>
          <t>Javonte Williams</t>
        </is>
      </c>
      <c r="G910" t="inlineStr">
        <is>
          <t>RB DAL</t>
        </is>
      </c>
    </row>
    <row r="911">
      <c r="A911" t="inlineStr">
        <is>
          <t>2026-R03-P07</t>
        </is>
      </c>
      <c r="B911" t="n">
        <v>2026</v>
      </c>
      <c r="C911" t="n">
        <v>3</v>
      </c>
      <c r="D911" t="n">
        <v>7</v>
      </c>
      <c r="E911" t="inlineStr">
        <is>
          <t>2026-TROQUERO</t>
        </is>
      </c>
      <c r="F911" t="inlineStr">
        <is>
          <t>David Montgomery</t>
        </is>
      </c>
      <c r="G911" t="inlineStr">
        <is>
          <t>RB HOU</t>
        </is>
      </c>
    </row>
    <row r="912">
      <c r="A912" t="inlineStr">
        <is>
          <t>2026-R03-P08</t>
        </is>
      </c>
      <c r="B912" t="n">
        <v>2026</v>
      </c>
      <c r="C912" t="n">
        <v>3</v>
      </c>
      <c r="D912" t="n">
        <v>8</v>
      </c>
      <c r="E912" t="inlineStr">
        <is>
          <t>2026-TONYCLIF</t>
        </is>
      </c>
      <c r="F912" t="inlineStr">
        <is>
          <t>Chris Olave</t>
        </is>
      </c>
      <c r="G912" t="inlineStr">
        <is>
          <t>WR NO</t>
        </is>
      </c>
    </row>
    <row r="913">
      <c r="A913" t="inlineStr">
        <is>
          <t>2026-R03-P09</t>
        </is>
      </c>
      <c r="B913" t="n">
        <v>2026</v>
      </c>
      <c r="C913" t="n">
        <v>3</v>
      </c>
      <c r="D913" t="n">
        <v>9</v>
      </c>
      <c r="E913" t="inlineStr">
        <is>
          <t>2026-PUENTETU</t>
        </is>
      </c>
      <c r="F913" t="inlineStr">
        <is>
          <t>Josh Allen</t>
        </is>
      </c>
      <c r="G913" t="inlineStr">
        <is>
          <t>QB BUF</t>
        </is>
      </c>
    </row>
    <row r="914">
      <c r="A914" t="inlineStr">
        <is>
          <t>2026-R03-P10</t>
        </is>
      </c>
      <c r="B914" t="n">
        <v>2026</v>
      </c>
      <c r="C914" t="n">
        <v>3</v>
      </c>
      <c r="D914" t="n">
        <v>10</v>
      </c>
      <c r="E914" t="inlineStr">
        <is>
          <t>2026-ALEXAODE</t>
        </is>
      </c>
      <c r="F914" t="inlineStr">
        <is>
          <t>Travis Etienne</t>
        </is>
      </c>
      <c r="G914" t="inlineStr">
        <is>
          <t>RB NO</t>
        </is>
      </c>
    </row>
    <row r="915">
      <c r="A915" t="inlineStr">
        <is>
          <t>2026-R03-P11</t>
        </is>
      </c>
      <c r="B915" t="n">
        <v>2026</v>
      </c>
      <c r="C915" t="n">
        <v>3</v>
      </c>
      <c r="D915" t="n">
        <v>11</v>
      </c>
      <c r="E915" t="inlineStr">
        <is>
          <t>2026-PITACIOC</t>
        </is>
      </c>
      <c r="F915" t="inlineStr">
        <is>
          <t>D'Andre Swift</t>
        </is>
      </c>
      <c r="G915" t="inlineStr">
        <is>
          <t>RB CHI</t>
        </is>
      </c>
    </row>
    <row r="916">
      <c r="A916" t="inlineStr">
        <is>
          <t>2026-R03-P12</t>
        </is>
      </c>
      <c r="B916" t="n">
        <v>2026</v>
      </c>
      <c r="C916" t="n">
        <v>3</v>
      </c>
      <c r="D916" t="n">
        <v>12</v>
      </c>
      <c r="E916" t="inlineStr">
        <is>
          <t>2026-ISAROD</t>
        </is>
      </c>
      <c r="F916" t="inlineStr">
        <is>
          <t>Bucky Irving</t>
        </is>
      </c>
      <c r="G916" t="inlineStr">
        <is>
          <t>RB TB</t>
        </is>
      </c>
    </row>
    <row r="917">
      <c r="A917" t="inlineStr">
        <is>
          <t>2026-R04-P01</t>
        </is>
      </c>
      <c r="B917" t="n">
        <v>2026</v>
      </c>
      <c r="C917" t="n">
        <v>4</v>
      </c>
      <c r="D917" t="n">
        <v>1</v>
      </c>
      <c r="E917" t="inlineStr">
        <is>
          <t>2026-ISAROD</t>
        </is>
      </c>
      <c r="F917" t="inlineStr">
        <is>
          <t>Kyle Pitts</t>
        </is>
      </c>
      <c r="G917" t="inlineStr">
        <is>
          <t>TE ATL</t>
        </is>
      </c>
    </row>
    <row r="918">
      <c r="A918" t="inlineStr">
        <is>
          <t>2026-R04-P02</t>
        </is>
      </c>
      <c r="B918" t="n">
        <v>2026</v>
      </c>
      <c r="C918" t="n">
        <v>4</v>
      </c>
      <c r="D918" t="n">
        <v>2</v>
      </c>
      <c r="E918" t="inlineStr">
        <is>
          <t>2026-PITACIOC</t>
        </is>
      </c>
      <c r="F918" t="inlineStr">
        <is>
          <t>Ladd McConkey</t>
        </is>
      </c>
      <c r="G918" t="inlineStr">
        <is>
          <t>WR LAC</t>
        </is>
      </c>
    </row>
    <row r="919">
      <c r="A919" t="inlineStr">
        <is>
          <t>2026-R04-P03</t>
        </is>
      </c>
      <c r="B919" t="n">
        <v>2026</v>
      </c>
      <c r="C919" t="n">
        <v>4</v>
      </c>
      <c r="D919" t="n">
        <v>3</v>
      </c>
      <c r="E919" t="inlineStr">
        <is>
          <t>2026-ALEXAODE</t>
        </is>
      </c>
      <c r="F919" t="inlineStr">
        <is>
          <t>Malik Nabers</t>
        </is>
      </c>
      <c r="G919" t="inlineStr">
        <is>
          <t>WR NYG</t>
        </is>
      </c>
    </row>
    <row r="920">
      <c r="A920" t="inlineStr">
        <is>
          <t>2026-R04-P04</t>
        </is>
      </c>
      <c r="B920" t="n">
        <v>2026</v>
      </c>
      <c r="C920" t="n">
        <v>4</v>
      </c>
      <c r="D920" t="n">
        <v>4</v>
      </c>
      <c r="E920" t="inlineStr">
        <is>
          <t>2026-PUENTETU</t>
        </is>
      </c>
      <c r="F920" t="inlineStr">
        <is>
          <t>DJ Moore</t>
        </is>
      </c>
      <c r="G920" t="inlineStr">
        <is>
          <t>WR BUF</t>
        </is>
      </c>
    </row>
    <row r="921">
      <c r="A921" t="inlineStr">
        <is>
          <t>2026-R04-P05</t>
        </is>
      </c>
      <c r="B921" t="n">
        <v>2026</v>
      </c>
      <c r="C921" t="n">
        <v>4</v>
      </c>
      <c r="D921" t="n">
        <v>5</v>
      </c>
      <c r="E921" t="inlineStr">
        <is>
          <t>2026-TONYCLIF</t>
        </is>
      </c>
      <c r="F921" t="inlineStr">
        <is>
          <t>DeVonta Smith</t>
        </is>
      </c>
      <c r="G921" t="inlineStr">
        <is>
          <t>WR PHI</t>
        </is>
      </c>
    </row>
    <row r="922">
      <c r="A922" t="inlineStr">
        <is>
          <t>2026-R04-P06</t>
        </is>
      </c>
      <c r="B922" t="n">
        <v>2026</v>
      </c>
      <c r="C922" t="n">
        <v>4</v>
      </c>
      <c r="D922" t="n">
        <v>6</v>
      </c>
      <c r="E922" t="inlineStr">
        <is>
          <t>2026-TROQUERO</t>
        </is>
      </c>
      <c r="F922" t="inlineStr">
        <is>
          <t>Tee Higgins</t>
        </is>
      </c>
      <c r="G922" t="inlineStr">
        <is>
          <t>WR CIN</t>
        </is>
      </c>
    </row>
    <row r="923">
      <c r="A923" t="inlineStr">
        <is>
          <t>2026-R04-P07</t>
        </is>
      </c>
      <c r="B923" t="n">
        <v>2026</v>
      </c>
      <c r="C923" t="n">
        <v>4</v>
      </c>
      <c r="D923" t="n">
        <v>7</v>
      </c>
      <c r="E923" t="inlineStr">
        <is>
          <t>2026-JCHAPS</t>
        </is>
      </c>
      <c r="F923" t="inlineStr">
        <is>
          <t>Jaylen Waddle</t>
        </is>
      </c>
      <c r="G923" t="inlineStr">
        <is>
          <t>WR DEN</t>
        </is>
      </c>
    </row>
    <row r="924">
      <c r="A924" t="inlineStr">
        <is>
          <t>2026-R04-P08</t>
        </is>
      </c>
      <c r="B924" t="n">
        <v>2026</v>
      </c>
      <c r="C924" t="n">
        <v>4</v>
      </c>
      <c r="D924" t="n">
        <v>8</v>
      </c>
      <c r="E924" t="inlineStr">
        <is>
          <t>2026-CALLITO</t>
        </is>
      </c>
      <c r="F924" t="inlineStr">
        <is>
          <t>Jadarian Price</t>
        </is>
      </c>
      <c r="G924" t="inlineStr">
        <is>
          <t>RB SEA</t>
        </is>
      </c>
    </row>
    <row r="925">
      <c r="A925" t="inlineStr">
        <is>
          <t>2026-R04-P09</t>
        </is>
      </c>
      <c r="B925" t="n">
        <v>2026</v>
      </c>
      <c r="C925" t="n">
        <v>4</v>
      </c>
      <c r="D925" t="n">
        <v>9</v>
      </c>
      <c r="E925" t="inlineStr">
        <is>
          <t>2026-HUEROELC</t>
        </is>
      </c>
      <c r="F925" t="inlineStr">
        <is>
          <t>Zay Flowers</t>
        </is>
      </c>
      <c r="G925" t="inlineStr">
        <is>
          <t>WR BAL</t>
        </is>
      </c>
    </row>
    <row r="926">
      <c r="A926" t="inlineStr">
        <is>
          <t>2026-R04-P10</t>
        </is>
      </c>
      <c r="B926" t="n">
        <v>2026</v>
      </c>
      <c r="C926" t="n">
        <v>4</v>
      </c>
      <c r="D926" t="n">
        <v>10</v>
      </c>
      <c r="E926" t="inlineStr">
        <is>
          <t>2026-VARO</t>
        </is>
      </c>
      <c r="F926" t="inlineStr">
        <is>
          <t>Colston Loveland</t>
        </is>
      </c>
      <c r="G926" t="inlineStr">
        <is>
          <t>TE CHI</t>
        </is>
      </c>
    </row>
    <row r="927">
      <c r="A927" t="inlineStr">
        <is>
          <t>2026-R04-P11</t>
        </is>
      </c>
      <c r="B927" t="n">
        <v>2026</v>
      </c>
      <c r="C927" t="n">
        <v>4</v>
      </c>
      <c r="D927" t="n">
        <v>11</v>
      </c>
      <c r="E927" t="inlineStr">
        <is>
          <t>2026-PACO</t>
        </is>
      </c>
      <c r="F927" t="inlineStr">
        <is>
          <t>Tetairoa McMillan</t>
        </is>
      </c>
      <c r="G927" t="inlineStr">
        <is>
          <t>WR CAR</t>
        </is>
      </c>
    </row>
    <row r="928">
      <c r="A928" t="inlineStr">
        <is>
          <t>2026-R04-P12</t>
        </is>
      </c>
      <c r="B928" t="n">
        <v>2026</v>
      </c>
      <c r="C928" t="n">
        <v>4</v>
      </c>
      <c r="D928" t="n">
        <v>12</v>
      </c>
      <c r="E928" t="inlineStr">
        <is>
          <t>2026-PEPSALFA</t>
        </is>
      </c>
      <c r="F928" t="inlineStr">
        <is>
          <t>Davante Adams</t>
        </is>
      </c>
      <c r="G928" t="inlineStr">
        <is>
          <t>WR LAR</t>
        </is>
      </c>
    </row>
    <row r="929">
      <c r="A929" t="inlineStr">
        <is>
          <t>2026-R05-P01</t>
        </is>
      </c>
      <c r="B929" t="n">
        <v>2026</v>
      </c>
      <c r="C929" t="n">
        <v>5</v>
      </c>
      <c r="D929" t="n">
        <v>1</v>
      </c>
      <c r="E929" t="inlineStr">
        <is>
          <t>2026-PEPSALFA</t>
        </is>
      </c>
      <c r="F929" t="inlineStr">
        <is>
          <t>Tony Pollard</t>
        </is>
      </c>
      <c r="G929" t="inlineStr">
        <is>
          <t>RB TEN</t>
        </is>
      </c>
    </row>
    <row r="930">
      <c r="A930" t="inlineStr">
        <is>
          <t>2026-R05-P02</t>
        </is>
      </c>
      <c r="B930" t="n">
        <v>2026</v>
      </c>
      <c r="C930" t="n">
        <v>5</v>
      </c>
      <c r="D930" t="n">
        <v>2</v>
      </c>
      <c r="E930" t="inlineStr">
        <is>
          <t>2026-PACO</t>
        </is>
      </c>
      <c r="F930" t="inlineStr">
        <is>
          <t>Mike Washington</t>
        </is>
      </c>
      <c r="G930" t="inlineStr">
        <is>
          <t>RB LV</t>
        </is>
      </c>
    </row>
    <row r="931">
      <c r="A931" t="inlineStr">
        <is>
          <t>2026-R05-P03</t>
        </is>
      </c>
      <c r="B931" t="n">
        <v>2026</v>
      </c>
      <c r="C931" t="n">
        <v>5</v>
      </c>
      <c r="D931" t="n">
        <v>3</v>
      </c>
      <c r="E931" t="inlineStr">
        <is>
          <t>2026-VARO</t>
        </is>
      </c>
      <c r="F931" t="inlineStr">
        <is>
          <t>Emeka Egbuka</t>
        </is>
      </c>
      <c r="G931" t="inlineStr">
        <is>
          <t>WR TB</t>
        </is>
      </c>
    </row>
    <row r="932">
      <c r="A932" t="inlineStr">
        <is>
          <t>2026-R05-P04</t>
        </is>
      </c>
      <c r="B932" t="n">
        <v>2026</v>
      </c>
      <c r="C932" t="n">
        <v>5</v>
      </c>
      <c r="D932" t="n">
        <v>4</v>
      </c>
      <c r="E932" t="inlineStr">
        <is>
          <t>2026-HUEROELC</t>
        </is>
      </c>
      <c r="F932" t="inlineStr">
        <is>
          <t>Garrett Wilson</t>
        </is>
      </c>
      <c r="G932" t="inlineStr">
        <is>
          <t>WR NYJ</t>
        </is>
      </c>
    </row>
    <row r="933">
      <c r="A933" t="inlineStr">
        <is>
          <t>2026-R05-P05</t>
        </is>
      </c>
      <c r="B933" t="n">
        <v>2026</v>
      </c>
      <c r="C933" t="n">
        <v>5</v>
      </c>
      <c r="D933" t="n">
        <v>5</v>
      </c>
      <c r="E933" t="inlineStr">
        <is>
          <t>2026-CALLITO</t>
        </is>
      </c>
      <c r="F933" t="inlineStr">
        <is>
          <t>Carnell Tate</t>
        </is>
      </c>
      <c r="G933" t="inlineStr">
        <is>
          <t>WR TEN</t>
        </is>
      </c>
    </row>
    <row r="934">
      <c r="A934" t="inlineStr">
        <is>
          <t>2026-R05-P06</t>
        </is>
      </c>
      <c r="B934" t="n">
        <v>2026</v>
      </c>
      <c r="C934" t="n">
        <v>5</v>
      </c>
      <c r="D934" t="n">
        <v>6</v>
      </c>
      <c r="E934" t="inlineStr">
        <is>
          <t>2026-JCHAPS</t>
        </is>
      </c>
      <c r="F934" t="inlineStr">
        <is>
          <t>Mike Evans</t>
        </is>
      </c>
      <c r="G934" t="inlineStr">
        <is>
          <t>WR SF</t>
        </is>
      </c>
    </row>
    <row r="935">
      <c r="A935" t="inlineStr">
        <is>
          <t>2026-R05-P07</t>
        </is>
      </c>
      <c r="B935" t="n">
        <v>2026</v>
      </c>
      <c r="C935" t="n">
        <v>5</v>
      </c>
      <c r="D935" t="n">
        <v>7</v>
      </c>
      <c r="E935" t="inlineStr">
        <is>
          <t>2026-TROQUERO</t>
        </is>
      </c>
      <c r="F935" t="inlineStr">
        <is>
          <t>Lamar Jackson</t>
        </is>
      </c>
      <c r="G935" t="inlineStr">
        <is>
          <t>QB BAL</t>
        </is>
      </c>
    </row>
    <row r="936">
      <c r="A936" t="inlineStr">
        <is>
          <t>2026-R05-P08</t>
        </is>
      </c>
      <c r="B936" t="n">
        <v>2026</v>
      </c>
      <c r="C936" t="n">
        <v>5</v>
      </c>
      <c r="D936" t="n">
        <v>8</v>
      </c>
      <c r="E936" t="inlineStr">
        <is>
          <t>2026-TONYCLIF</t>
        </is>
      </c>
      <c r="F936" t="inlineStr">
        <is>
          <t>RJ Harvey</t>
        </is>
      </c>
      <c r="G936" t="inlineStr">
        <is>
          <t>RB DEN</t>
        </is>
      </c>
    </row>
    <row r="937">
      <c r="A937" t="inlineStr">
        <is>
          <t>2026-R05-P09</t>
        </is>
      </c>
      <c r="B937" t="n">
        <v>2026</v>
      </c>
      <c r="C937" t="n">
        <v>5</v>
      </c>
      <c r="D937" t="n">
        <v>9</v>
      </c>
      <c r="E937" t="inlineStr">
        <is>
          <t>2026-PUENTETU</t>
        </is>
      </c>
      <c r="F937" t="inlineStr">
        <is>
          <t>Luther Burden</t>
        </is>
      </c>
      <c r="G937" t="inlineStr">
        <is>
          <t>WR CHI</t>
        </is>
      </c>
    </row>
    <row r="938">
      <c r="A938" t="inlineStr">
        <is>
          <t>2026-R05-P10</t>
        </is>
      </c>
      <c r="B938" t="n">
        <v>2026</v>
      </c>
      <c r="C938" t="n">
        <v>5</v>
      </c>
      <c r="D938" t="n">
        <v>10</v>
      </c>
      <c r="E938" t="inlineStr">
        <is>
          <t>2026-ALEXAODE</t>
        </is>
      </c>
      <c r="F938" t="inlineStr">
        <is>
          <t>Christian Watson</t>
        </is>
      </c>
      <c r="G938" t="inlineStr">
        <is>
          <t>WR GB</t>
        </is>
      </c>
    </row>
    <row r="939">
      <c r="A939" t="inlineStr">
        <is>
          <t>2026-R05-P11</t>
        </is>
      </c>
      <c r="B939" t="n">
        <v>2026</v>
      </c>
      <c r="C939" t="n">
        <v>5</v>
      </c>
      <c r="D939" t="n">
        <v>11</v>
      </c>
      <c r="E939" t="inlineStr">
        <is>
          <t>2026-PITACIOC</t>
        </is>
      </c>
      <c r="F939" t="inlineStr">
        <is>
          <t>Terry McLaurin</t>
        </is>
      </c>
      <c r="G939" t="inlineStr">
        <is>
          <t>WR WAS</t>
        </is>
      </c>
    </row>
    <row r="940">
      <c r="A940" t="inlineStr">
        <is>
          <t>2026-R05-P12</t>
        </is>
      </c>
      <c r="B940" t="n">
        <v>2026</v>
      </c>
      <c r="C940" t="n">
        <v>5</v>
      </c>
      <c r="D940" t="n">
        <v>12</v>
      </c>
      <c r="E940" t="inlineStr">
        <is>
          <t>2026-ISAROD</t>
        </is>
      </c>
      <c r="F940" t="inlineStr">
        <is>
          <t>George Kittle</t>
        </is>
      </c>
      <c r="G940" t="inlineStr">
        <is>
          <t>TE SF</t>
        </is>
      </c>
    </row>
    <row r="941">
      <c r="A941" t="inlineStr">
        <is>
          <t>2026-R06-P01</t>
        </is>
      </c>
      <c r="B941" t="n">
        <v>2026</v>
      </c>
      <c r="C941" t="n">
        <v>6</v>
      </c>
      <c r="D941" t="n">
        <v>1</v>
      </c>
      <c r="E941" t="inlineStr">
        <is>
          <t>2026-ISAROD</t>
        </is>
      </c>
      <c r="F941" t="inlineStr">
        <is>
          <t>Jaylen Warren</t>
        </is>
      </c>
      <c r="G941" t="inlineStr">
        <is>
          <t>RB PIT</t>
        </is>
      </c>
    </row>
    <row r="942">
      <c r="A942" t="inlineStr">
        <is>
          <t>2026-R06-P02</t>
        </is>
      </c>
      <c r="B942" t="n">
        <v>2026</v>
      </c>
      <c r="C942" t="n">
        <v>6</v>
      </c>
      <c r="D942" t="n">
        <v>2</v>
      </c>
      <c r="E942" t="inlineStr">
        <is>
          <t>2026-PITACIOC</t>
        </is>
      </c>
      <c r="F942" t="inlineStr">
        <is>
          <t>Bhayshul Tuten</t>
        </is>
      </c>
      <c r="G942" t="inlineStr">
        <is>
          <t>RB JAX</t>
        </is>
      </c>
    </row>
    <row r="943">
      <c r="A943" t="inlineStr">
        <is>
          <t>2026-R06-P03</t>
        </is>
      </c>
      <c r="B943" t="n">
        <v>2026</v>
      </c>
      <c r="C943" t="n">
        <v>6</v>
      </c>
      <c r="D943" t="n">
        <v>3</v>
      </c>
      <c r="E943" t="inlineStr">
        <is>
          <t>2026-ALEXAODE</t>
        </is>
      </c>
      <c r="F943" t="inlineStr">
        <is>
          <t>Parker Washington</t>
        </is>
      </c>
      <c r="G943" t="inlineStr">
        <is>
          <t>WR JAX</t>
        </is>
      </c>
    </row>
    <row r="944">
      <c r="A944" t="inlineStr">
        <is>
          <t>2026-R06-P04</t>
        </is>
      </c>
      <c r="B944" t="n">
        <v>2026</v>
      </c>
      <c r="C944" t="n">
        <v>6</v>
      </c>
      <c r="D944" t="n">
        <v>4</v>
      </c>
      <c r="E944" t="inlineStr">
        <is>
          <t>2026-PUENTETU</t>
        </is>
      </c>
      <c r="F944" t="inlineStr">
        <is>
          <t>Joe Burrow</t>
        </is>
      </c>
      <c r="G944" t="inlineStr">
        <is>
          <t>QB CIN</t>
        </is>
      </c>
    </row>
    <row r="945">
      <c r="A945" t="inlineStr">
        <is>
          <t>2026-R06-P05</t>
        </is>
      </c>
      <c r="B945" t="n">
        <v>2026</v>
      </c>
      <c r="C945" t="n">
        <v>6</v>
      </c>
      <c r="D945" t="n">
        <v>5</v>
      </c>
      <c r="E945" t="inlineStr">
        <is>
          <t>2026-TONYCLIF</t>
        </is>
      </c>
      <c r="F945" t="inlineStr">
        <is>
          <t>Jameson Williams</t>
        </is>
      </c>
      <c r="G945" t="inlineStr">
        <is>
          <t>WR DET</t>
        </is>
      </c>
    </row>
    <row r="946">
      <c r="A946" t="inlineStr">
        <is>
          <t>2026-R06-P06</t>
        </is>
      </c>
      <c r="B946" t="n">
        <v>2026</v>
      </c>
      <c r="C946" t="n">
        <v>6</v>
      </c>
      <c r="D946" t="n">
        <v>6</v>
      </c>
      <c r="E946" t="inlineStr">
        <is>
          <t>2026-TROQUERO</t>
        </is>
      </c>
      <c r="F946" t="inlineStr">
        <is>
          <t>Josh Jacobs</t>
        </is>
      </c>
      <c r="G946" t="inlineStr">
        <is>
          <t>RB GB</t>
        </is>
      </c>
    </row>
    <row r="947">
      <c r="A947" t="inlineStr">
        <is>
          <t>2026-R06-P07</t>
        </is>
      </c>
      <c r="B947" t="n">
        <v>2026</v>
      </c>
      <c r="C947" t="n">
        <v>6</v>
      </c>
      <c r="D947" t="n">
        <v>7</v>
      </c>
      <c r="E947" t="inlineStr">
        <is>
          <t>2026-JCHAPS</t>
        </is>
      </c>
      <c r="F947" t="inlineStr">
        <is>
          <t>Drake Maye</t>
        </is>
      </c>
      <c r="G947" t="inlineStr">
        <is>
          <t>QB NE</t>
        </is>
      </c>
    </row>
    <row r="948">
      <c r="A948" t="inlineStr">
        <is>
          <t>2026-R06-P08</t>
        </is>
      </c>
      <c r="B948" t="n">
        <v>2026</v>
      </c>
      <c r="C948" t="n">
        <v>6</v>
      </c>
      <c r="D948" t="n">
        <v>8</v>
      </c>
      <c r="E948" t="inlineStr">
        <is>
          <t>2026-CALLITO</t>
        </is>
      </c>
      <c r="F948" t="inlineStr">
        <is>
          <t>Jayden Daniels</t>
        </is>
      </c>
      <c r="G948" t="inlineStr">
        <is>
          <t>QB WAS</t>
        </is>
      </c>
    </row>
    <row r="949">
      <c r="A949" t="inlineStr">
        <is>
          <t>2026-R06-P09</t>
        </is>
      </c>
      <c r="B949" t="n">
        <v>2026</v>
      </c>
      <c r="C949" t="n">
        <v>6</v>
      </c>
      <c r="D949" t="n">
        <v>9</v>
      </c>
      <c r="E949" t="inlineStr">
        <is>
          <t>2026-HUEROELC</t>
        </is>
      </c>
      <c r="F949" t="inlineStr">
        <is>
          <t>Jordan Mason</t>
        </is>
      </c>
      <c r="G949" t="inlineStr">
        <is>
          <t>RB MIN</t>
        </is>
      </c>
    </row>
    <row r="950">
      <c r="A950" t="inlineStr">
        <is>
          <t>2026-R06-P10</t>
        </is>
      </c>
      <c r="B950" t="n">
        <v>2026</v>
      </c>
      <c r="C950" t="n">
        <v>6</v>
      </c>
      <c r="D950" t="n">
        <v>10</v>
      </c>
      <c r="E950" t="inlineStr">
        <is>
          <t>2026-VARO</t>
        </is>
      </c>
      <c r="F950" t="inlineStr">
        <is>
          <t>Caleb Williams</t>
        </is>
      </c>
      <c r="G950" t="inlineStr">
        <is>
          <t>QB CHI</t>
        </is>
      </c>
    </row>
    <row r="951">
      <c r="A951" t="inlineStr">
        <is>
          <t>2026-R06-P11</t>
        </is>
      </c>
      <c r="B951" t="n">
        <v>2026</v>
      </c>
      <c r="C951" t="n">
        <v>6</v>
      </c>
      <c r="D951" t="n">
        <v>11</v>
      </c>
      <c r="E951" t="inlineStr">
        <is>
          <t>2026-PACO</t>
        </is>
      </c>
      <c r="F951" t="inlineStr">
        <is>
          <t>Sam LaPorta</t>
        </is>
      </c>
      <c r="G951" t="inlineStr">
        <is>
          <t>TE DET</t>
        </is>
      </c>
    </row>
    <row r="952">
      <c r="A952" t="inlineStr">
        <is>
          <t>2026-R06-P12</t>
        </is>
      </c>
      <c r="B952" t="n">
        <v>2026</v>
      </c>
      <c r="C952" t="n">
        <v>6</v>
      </c>
      <c r="D952" t="n">
        <v>12</v>
      </c>
      <c r="E952" t="inlineStr">
        <is>
          <t>2026-PEPSALFA</t>
        </is>
      </c>
      <c r="F952" t="inlineStr">
        <is>
          <t>TreVeyon Henderson</t>
        </is>
      </c>
      <c r="G952" t="inlineStr">
        <is>
          <t>RB NE</t>
        </is>
      </c>
    </row>
    <row r="953">
      <c r="A953" t="inlineStr">
        <is>
          <t>2026-R07-P01</t>
        </is>
      </c>
      <c r="B953" t="n">
        <v>2026</v>
      </c>
      <c r="C953" t="n">
        <v>7</v>
      </c>
      <c r="D953" t="n">
        <v>1</v>
      </c>
      <c r="E953" t="inlineStr">
        <is>
          <t>2026-PEPSALFA</t>
        </is>
      </c>
      <c r="F953" t="inlineStr">
        <is>
          <t>DK Metcalf</t>
        </is>
      </c>
      <c r="G953" t="inlineStr">
        <is>
          <t>WR PIT</t>
        </is>
      </c>
    </row>
    <row r="954">
      <c r="A954" t="inlineStr">
        <is>
          <t>2026-R07-P02</t>
        </is>
      </c>
      <c r="B954" t="n">
        <v>2026</v>
      </c>
      <c r="C954" t="n">
        <v>7</v>
      </c>
      <c r="D954" t="n">
        <v>2</v>
      </c>
      <c r="E954" t="inlineStr">
        <is>
          <t>2026-PACO</t>
        </is>
      </c>
      <c r="F954" t="inlineStr">
        <is>
          <t>Jalen Hurts</t>
        </is>
      </c>
      <c r="G954" t="inlineStr">
        <is>
          <t>QB PHI</t>
        </is>
      </c>
    </row>
    <row r="955">
      <c r="A955" t="inlineStr">
        <is>
          <t>2026-R07-P03</t>
        </is>
      </c>
      <c r="B955" t="n">
        <v>2026</v>
      </c>
      <c r="C955" t="n">
        <v>7</v>
      </c>
      <c r="D955" t="n">
        <v>3</v>
      </c>
      <c r="E955" t="inlineStr">
        <is>
          <t>2026-VARO</t>
        </is>
      </c>
      <c r="F955" t="inlineStr">
        <is>
          <t>MarShawn Lloyd</t>
        </is>
      </c>
      <c r="G955" t="inlineStr">
        <is>
          <t>RB GB</t>
        </is>
      </c>
    </row>
    <row r="956">
      <c r="A956" t="inlineStr">
        <is>
          <t>2026-R07-P04</t>
        </is>
      </c>
      <c r="B956" t="n">
        <v>2026</v>
      </c>
      <c r="C956" t="n">
        <v>7</v>
      </c>
      <c r="D956" t="n">
        <v>4</v>
      </c>
      <c r="E956" t="inlineStr">
        <is>
          <t>2026-HUEROELC</t>
        </is>
      </c>
      <c r="F956" t="inlineStr">
        <is>
          <t>Dak Prescott</t>
        </is>
      </c>
      <c r="G956" t="inlineStr">
        <is>
          <t>QB DAL</t>
        </is>
      </c>
    </row>
    <row r="957">
      <c r="A957" t="inlineStr">
        <is>
          <t>2026-R07-P05</t>
        </is>
      </c>
      <c r="B957" t="n">
        <v>2026</v>
      </c>
      <c r="C957" t="n">
        <v>7</v>
      </c>
      <c r="D957" t="n">
        <v>5</v>
      </c>
      <c r="E957" t="inlineStr">
        <is>
          <t>2026-CALLITO</t>
        </is>
      </c>
      <c r="F957" t="inlineStr">
        <is>
          <t>Brian Thomas</t>
        </is>
      </c>
      <c r="G957" t="inlineStr">
        <is>
          <t>WR JAX</t>
        </is>
      </c>
    </row>
    <row r="958">
      <c r="A958" t="inlineStr">
        <is>
          <t>2026-R07-P06</t>
        </is>
      </c>
      <c r="B958" t="n">
        <v>2026</v>
      </c>
      <c r="C958" t="n">
        <v>7</v>
      </c>
      <c r="D958" t="n">
        <v>6</v>
      </c>
      <c r="E958" t="inlineStr">
        <is>
          <t>2026-JCHAPS</t>
        </is>
      </c>
      <c r="F958" t="inlineStr">
        <is>
          <t>Rome Odunze</t>
        </is>
      </c>
      <c r="G958" t="inlineStr">
        <is>
          <t>WR CHI</t>
        </is>
      </c>
    </row>
    <row r="959">
      <c r="A959" t="inlineStr">
        <is>
          <t>2026-R07-P07</t>
        </is>
      </c>
      <c r="B959" t="n">
        <v>2026</v>
      </c>
      <c r="C959" t="n">
        <v>7</v>
      </c>
      <c r="D959" t="n">
        <v>7</v>
      </c>
      <c r="E959" t="inlineStr">
        <is>
          <t>2026-TROQUERO</t>
        </is>
      </c>
      <c r="F959" t="inlineStr">
        <is>
          <t>Tyler Warren</t>
        </is>
      </c>
      <c r="G959" t="inlineStr">
        <is>
          <t>TE IND</t>
        </is>
      </c>
    </row>
    <row r="960">
      <c r="A960" t="inlineStr">
        <is>
          <t>2026-R07-P08</t>
        </is>
      </c>
      <c r="B960" t="n">
        <v>2026</v>
      </c>
      <c r="C960" t="n">
        <v>7</v>
      </c>
      <c r="D960" t="n">
        <v>8</v>
      </c>
      <c r="E960" t="inlineStr">
        <is>
          <t>2026-TONYCLIF</t>
        </is>
      </c>
      <c r="F960" t="inlineStr">
        <is>
          <t>Harold Fannin</t>
        </is>
      </c>
      <c r="G960" t="inlineStr">
        <is>
          <t>TE CLE</t>
        </is>
      </c>
    </row>
    <row r="961">
      <c r="A961" t="inlineStr">
        <is>
          <t>2026-R07-P09</t>
        </is>
      </c>
      <c r="B961" t="n">
        <v>2026</v>
      </c>
      <c r="C961" t="n">
        <v>7</v>
      </c>
      <c r="D961" t="n">
        <v>9</v>
      </c>
      <c r="E961" t="inlineStr">
        <is>
          <t>2026-PUENTETU</t>
        </is>
      </c>
      <c r="F961" t="inlineStr">
        <is>
          <t>Tucker Kraft</t>
        </is>
      </c>
      <c r="G961" t="inlineStr">
        <is>
          <t>TE GB</t>
        </is>
      </c>
    </row>
    <row r="962">
      <c r="A962" t="inlineStr">
        <is>
          <t>2026-R07-P10</t>
        </is>
      </c>
      <c r="B962" t="n">
        <v>2026</v>
      </c>
      <c r="C962" t="n">
        <v>7</v>
      </c>
      <c r="D962" t="n">
        <v>10</v>
      </c>
      <c r="E962" t="inlineStr">
        <is>
          <t>2026-ALEXAODE</t>
        </is>
      </c>
      <c r="F962" t="inlineStr">
        <is>
          <t>Jacory Croskey-Merritt</t>
        </is>
      </c>
      <c r="G962" t="inlineStr">
        <is>
          <t>RB WAS</t>
        </is>
      </c>
    </row>
    <row r="963">
      <c r="A963" t="inlineStr">
        <is>
          <t>2026-R07-P11</t>
        </is>
      </c>
      <c r="B963" t="n">
        <v>2026</v>
      </c>
      <c r="C963" t="n">
        <v>7</v>
      </c>
      <c r="D963" t="n">
        <v>11</v>
      </c>
      <c r="E963" t="inlineStr">
        <is>
          <t>2026-PITACIOC</t>
        </is>
      </c>
      <c r="F963" t="inlineStr">
        <is>
          <t>Trevor Lawrence</t>
        </is>
      </c>
      <c r="G963" t="inlineStr">
        <is>
          <t>QB JAX</t>
        </is>
      </c>
    </row>
    <row r="964">
      <c r="A964" t="inlineStr">
        <is>
          <t>2026-R07-P12</t>
        </is>
      </c>
      <c r="B964" t="n">
        <v>2026</v>
      </c>
      <c r="C964" t="n">
        <v>7</v>
      </c>
      <c r="D964" t="n">
        <v>12</v>
      </c>
      <c r="E964" t="inlineStr">
        <is>
          <t>2026-ISAROD</t>
        </is>
      </c>
      <c r="F964" t="inlineStr">
        <is>
          <t>J.K. Dobbins</t>
        </is>
      </c>
      <c r="G964" t="inlineStr">
        <is>
          <t>RB DEN</t>
        </is>
      </c>
    </row>
    <row r="965">
      <c r="A965" t="inlineStr">
        <is>
          <t>2026-R08-P01</t>
        </is>
      </c>
      <c r="B965" t="n">
        <v>2026</v>
      </c>
      <c r="C965" t="n">
        <v>8</v>
      </c>
      <c r="D965" t="n">
        <v>1</v>
      </c>
      <c r="E965" t="inlineStr">
        <is>
          <t>2026-ISAROD</t>
        </is>
      </c>
      <c r="F965" t="inlineStr">
        <is>
          <t>Courtland Sutton</t>
        </is>
      </c>
      <c r="G965" t="inlineStr">
        <is>
          <t>WR DEN</t>
        </is>
      </c>
    </row>
    <row r="966">
      <c r="A966" t="inlineStr">
        <is>
          <t>2026-R08-P02</t>
        </is>
      </c>
      <c r="B966" t="n">
        <v>2026</v>
      </c>
      <c r="C966" t="n">
        <v>8</v>
      </c>
      <c r="D966" t="n">
        <v>2</v>
      </c>
      <c r="E966" t="inlineStr">
        <is>
          <t>2026-PITACIOC</t>
        </is>
      </c>
      <c r="F966" t="inlineStr">
        <is>
          <t>Dallas Goedert</t>
        </is>
      </c>
      <c r="G966" t="inlineStr">
        <is>
          <t>TE PHI</t>
        </is>
      </c>
    </row>
    <row r="967">
      <c r="A967" t="inlineStr">
        <is>
          <t>2026-R08-P03</t>
        </is>
      </c>
      <c r="B967" t="n">
        <v>2026</v>
      </c>
      <c r="C967" t="n">
        <v>8</v>
      </c>
      <c r="D967" t="n">
        <v>3</v>
      </c>
      <c r="E967" t="inlineStr">
        <is>
          <t>2026-ALEXAODE</t>
        </is>
      </c>
      <c r="F967" t="inlineStr">
        <is>
          <t>Jonathon Brooks</t>
        </is>
      </c>
      <c r="G967" t="inlineStr">
        <is>
          <t>RB CAR</t>
        </is>
      </c>
    </row>
    <row r="968">
      <c r="A968" t="inlineStr">
        <is>
          <t>2026-R08-P04</t>
        </is>
      </c>
      <c r="B968" t="n">
        <v>2026</v>
      </c>
      <c r="C968" t="n">
        <v>8</v>
      </c>
      <c r="D968" t="n">
        <v>4</v>
      </c>
      <c r="E968" t="inlineStr">
        <is>
          <t>2026-PUENTETU</t>
        </is>
      </c>
      <c r="F968" t="inlineStr">
        <is>
          <t>Quinshon Judkins</t>
        </is>
      </c>
      <c r="G968" t="inlineStr">
        <is>
          <t>RB CLE</t>
        </is>
      </c>
    </row>
    <row r="969">
      <c r="A969" t="inlineStr">
        <is>
          <t>2026-R08-P05</t>
        </is>
      </c>
      <c r="B969" t="n">
        <v>2026</v>
      </c>
      <c r="C969" t="n">
        <v>8</v>
      </c>
      <c r="D969" t="n">
        <v>5</v>
      </c>
      <c r="E969" t="inlineStr">
        <is>
          <t>2026-TONYCLIF</t>
        </is>
      </c>
      <c r="F969" t="inlineStr">
        <is>
          <t>Justin Herbert</t>
        </is>
      </c>
      <c r="G969" t="inlineStr">
        <is>
          <t>QB LAC</t>
        </is>
      </c>
    </row>
    <row r="970">
      <c r="A970" t="inlineStr">
        <is>
          <t>2026-R08-P06</t>
        </is>
      </c>
      <c r="B970" t="n">
        <v>2026</v>
      </c>
      <c r="C970" t="n">
        <v>8</v>
      </c>
      <c r="D970" t="n">
        <v>6</v>
      </c>
      <c r="E970" t="inlineStr">
        <is>
          <t>2026-TROQUERO</t>
        </is>
      </c>
      <c r="F970" t="inlineStr">
        <is>
          <t>Chuba Hubbard</t>
        </is>
      </c>
      <c r="G970" t="inlineStr">
        <is>
          <t>RB CAR</t>
        </is>
      </c>
    </row>
    <row r="971">
      <c r="A971" t="inlineStr">
        <is>
          <t>2026-R08-P07</t>
        </is>
      </c>
      <c r="B971" t="n">
        <v>2026</v>
      </c>
      <c r="C971" t="n">
        <v>8</v>
      </c>
      <c r="D971" t="n">
        <v>7</v>
      </c>
      <c r="E971" t="inlineStr">
        <is>
          <t>2026-JCHAPS</t>
        </is>
      </c>
      <c r="F971" t="inlineStr">
        <is>
          <t>Marvin Harrison</t>
        </is>
      </c>
      <c r="G971" t="inlineStr">
        <is>
          <t>WR ARI</t>
        </is>
      </c>
    </row>
    <row r="972">
      <c r="A972" t="inlineStr">
        <is>
          <t>2026-R08-P08</t>
        </is>
      </c>
      <c r="B972" t="n">
        <v>2026</v>
      </c>
      <c r="C972" t="n">
        <v>8</v>
      </c>
      <c r="D972" t="n">
        <v>8</v>
      </c>
      <c r="E972" t="inlineStr">
        <is>
          <t>2026-CALLITO</t>
        </is>
      </c>
      <c r="F972" t="inlineStr">
        <is>
          <t>De'Zhaun Stribling</t>
        </is>
      </c>
      <c r="G972" t="inlineStr">
        <is>
          <t>WR SF</t>
        </is>
      </c>
    </row>
    <row r="973">
      <c r="A973" t="inlineStr">
        <is>
          <t>2026-R08-P09</t>
        </is>
      </c>
      <c r="B973" t="n">
        <v>2026</v>
      </c>
      <c r="C973" t="n">
        <v>8</v>
      </c>
      <c r="D973" t="n">
        <v>9</v>
      </c>
      <c r="E973" t="inlineStr">
        <is>
          <t>2026-HUEROELC</t>
        </is>
      </c>
      <c r="F973" t="inlineStr">
        <is>
          <t>Chris Godwin</t>
        </is>
      </c>
      <c r="G973" t="inlineStr">
        <is>
          <t>WR TB</t>
        </is>
      </c>
    </row>
    <row r="974">
      <c r="A974" t="inlineStr">
        <is>
          <t>2026-R08-P10</t>
        </is>
      </c>
      <c r="B974" t="n">
        <v>2026</v>
      </c>
      <c r="C974" t="n">
        <v>8</v>
      </c>
      <c r="D974" t="n">
        <v>10</v>
      </c>
      <c r="E974" t="inlineStr">
        <is>
          <t>2026-VARO</t>
        </is>
      </c>
      <c r="F974" t="inlineStr">
        <is>
          <t>Jayden Reed</t>
        </is>
      </c>
      <c r="G974" t="inlineStr">
        <is>
          <t>WR GB</t>
        </is>
      </c>
    </row>
    <row r="975">
      <c r="A975" t="inlineStr">
        <is>
          <t>2026-R08-P11</t>
        </is>
      </c>
      <c r="B975" t="n">
        <v>2026</v>
      </c>
      <c r="C975" t="n">
        <v>8</v>
      </c>
      <c r="D975" t="n">
        <v>11</v>
      </c>
      <c r="E975" t="inlineStr">
        <is>
          <t>2026-PACO</t>
        </is>
      </c>
      <c r="F975" t="inlineStr">
        <is>
          <t>Dalton Kincaid</t>
        </is>
      </c>
      <c r="G975" t="inlineStr">
        <is>
          <t>TE BUF</t>
        </is>
      </c>
    </row>
    <row r="976">
      <c r="A976" t="inlineStr">
        <is>
          <t>2026-R08-P12</t>
        </is>
      </c>
      <c r="B976" t="n">
        <v>2026</v>
      </c>
      <c r="C976" t="n">
        <v>8</v>
      </c>
      <c r="D976" t="n">
        <v>12</v>
      </c>
      <c r="E976" t="inlineStr">
        <is>
          <t>2026-PEPSALFA</t>
        </is>
      </c>
      <c r="F976" t="inlineStr">
        <is>
          <t>Aaron Jones</t>
        </is>
      </c>
      <c r="G976" t="inlineStr">
        <is>
          <t>RB MIN</t>
        </is>
      </c>
    </row>
    <row r="977">
      <c r="A977" t="inlineStr">
        <is>
          <t>2026-R09-P01</t>
        </is>
      </c>
      <c r="B977" t="n">
        <v>2026</v>
      </c>
      <c r="C977" t="n">
        <v>9</v>
      </c>
      <c r="D977" t="n">
        <v>1</v>
      </c>
      <c r="E977" t="inlineStr">
        <is>
          <t>2026-PEPSALFA</t>
        </is>
      </c>
      <c r="F977" t="inlineStr">
        <is>
          <t>Matthew Stafford</t>
        </is>
      </c>
      <c r="G977" t="inlineStr">
        <is>
          <t>QB LAR</t>
        </is>
      </c>
    </row>
    <row r="978">
      <c r="A978" t="inlineStr">
        <is>
          <t>2026-R09-P02</t>
        </is>
      </c>
      <c r="B978" t="n">
        <v>2026</v>
      </c>
      <c r="C978" t="n">
        <v>9</v>
      </c>
      <c r="D978" t="n">
        <v>2</v>
      </c>
      <c r="E978" t="inlineStr">
        <is>
          <t>2026-PACO</t>
        </is>
      </c>
      <c r="F978" t="inlineStr">
        <is>
          <t>Zach Charbonnet</t>
        </is>
      </c>
      <c r="G978" t="inlineStr">
        <is>
          <t>RB SEA</t>
        </is>
      </c>
    </row>
    <row r="979">
      <c r="A979" t="inlineStr">
        <is>
          <t>2026-R09-P03</t>
        </is>
      </c>
      <c r="B979" t="n">
        <v>2026</v>
      </c>
      <c r="C979" t="n">
        <v>9</v>
      </c>
      <c r="D979" t="n">
        <v>3</v>
      </c>
      <c r="E979" t="inlineStr">
        <is>
          <t>2026-VARO</t>
        </is>
      </c>
      <c r="F979" t="inlineStr">
        <is>
          <t>Houston Texans</t>
        </is>
      </c>
      <c r="G979" t="inlineStr">
        <is>
          <t>DEF HOU</t>
        </is>
      </c>
    </row>
    <row r="980">
      <c r="A980" t="inlineStr">
        <is>
          <t>2026-R09-P04</t>
        </is>
      </c>
      <c r="B980" t="n">
        <v>2026</v>
      </c>
      <c r="C980" t="n">
        <v>9</v>
      </c>
      <c r="D980" t="n">
        <v>4</v>
      </c>
      <c r="E980" t="inlineStr">
        <is>
          <t>2026-HUEROELC</t>
        </is>
      </c>
      <c r="F980" t="inlineStr">
        <is>
          <t>Rhamondre Stevenson</t>
        </is>
      </c>
      <c r="G980" t="inlineStr">
        <is>
          <t>RB NE</t>
        </is>
      </c>
    </row>
    <row r="981">
      <c r="A981" t="inlineStr">
        <is>
          <t>2026-R09-P05</t>
        </is>
      </c>
      <c r="B981" t="n">
        <v>2026</v>
      </c>
      <c r="C981" t="n">
        <v>9</v>
      </c>
      <c r="D981" t="n">
        <v>5</v>
      </c>
      <c r="E981" t="inlineStr">
        <is>
          <t>2026-CALLITO</t>
        </is>
      </c>
      <c r="F981" t="inlineStr">
        <is>
          <t>Stefon Diggs</t>
        </is>
      </c>
      <c r="G981" t="inlineStr">
        <is>
          <t>WR WAS</t>
        </is>
      </c>
    </row>
    <row r="982">
      <c r="A982" t="inlineStr">
        <is>
          <t>2026-R09-P06</t>
        </is>
      </c>
      <c r="B982" t="n">
        <v>2026</v>
      </c>
      <c r="C982" t="n">
        <v>9</v>
      </c>
      <c r="D982" t="n">
        <v>6</v>
      </c>
      <c r="E982" t="inlineStr">
        <is>
          <t>2026-JCHAPS</t>
        </is>
      </c>
      <c r="F982" t="inlineStr">
        <is>
          <t>KC Concepcion</t>
        </is>
      </c>
      <c r="G982" t="inlineStr">
        <is>
          <t>WR CLE</t>
        </is>
      </c>
    </row>
    <row r="983">
      <c r="A983" t="inlineStr">
        <is>
          <t>2026-R09-P07</t>
        </is>
      </c>
      <c r="B983" t="n">
        <v>2026</v>
      </c>
      <c r="C983" t="n">
        <v>9</v>
      </c>
      <c r="D983" t="n">
        <v>7</v>
      </c>
      <c r="E983" t="inlineStr">
        <is>
          <t>2026-TROQUERO</t>
        </is>
      </c>
      <c r="F983" t="inlineStr">
        <is>
          <t>Jordan Addison</t>
        </is>
      </c>
      <c r="G983" t="inlineStr">
        <is>
          <t>WR MIN</t>
        </is>
      </c>
    </row>
    <row r="984">
      <c r="A984" t="inlineStr">
        <is>
          <t>2026-R09-P08</t>
        </is>
      </c>
      <c r="B984" t="n">
        <v>2026</v>
      </c>
      <c r="C984" t="n">
        <v>9</v>
      </c>
      <c r="D984" t="n">
        <v>8</v>
      </c>
      <c r="E984" t="inlineStr">
        <is>
          <t>2026-TONYCLIF</t>
        </is>
      </c>
      <c r="F984" t="inlineStr">
        <is>
          <t>Kyle Monangai</t>
        </is>
      </c>
      <c r="G984" t="inlineStr">
        <is>
          <t>RB CHI</t>
        </is>
      </c>
    </row>
    <row r="985">
      <c r="A985" t="inlineStr">
        <is>
          <t>2026-R09-P09</t>
        </is>
      </c>
      <c r="B985" t="n">
        <v>2026</v>
      </c>
      <c r="C985" t="n">
        <v>9</v>
      </c>
      <c r="D985" t="n">
        <v>9</v>
      </c>
      <c r="E985" t="inlineStr">
        <is>
          <t>2026-PUENTETU</t>
        </is>
      </c>
      <c r="F985" t="inlineStr">
        <is>
          <t>Quentin Johnston</t>
        </is>
      </c>
      <c r="G985" t="inlineStr">
        <is>
          <t>WR LAC</t>
        </is>
      </c>
    </row>
    <row r="986">
      <c r="A986" t="inlineStr">
        <is>
          <t>2026-R09-P10</t>
        </is>
      </c>
      <c r="B986" t="n">
        <v>2026</v>
      </c>
      <c r="C986" t="n">
        <v>9</v>
      </c>
      <c r="D986" t="n">
        <v>10</v>
      </c>
      <c r="E986" t="inlineStr">
        <is>
          <t>2026-ALEXAODE</t>
        </is>
      </c>
      <c r="F986" t="inlineStr">
        <is>
          <t>Makai Lemon</t>
        </is>
      </c>
      <c r="G986" t="inlineStr">
        <is>
          <t>WR PHI</t>
        </is>
      </c>
    </row>
    <row r="987">
      <c r="A987" t="inlineStr">
        <is>
          <t>2026-R09-P11</t>
        </is>
      </c>
      <c r="B987" t="n">
        <v>2026</v>
      </c>
      <c r="C987" t="n">
        <v>9</v>
      </c>
      <c r="D987" t="n">
        <v>11</v>
      </c>
      <c r="E987" t="inlineStr">
        <is>
          <t>2026-PITACIOC</t>
        </is>
      </c>
      <c r="F987" t="inlineStr">
        <is>
          <t>Michael Pittman</t>
        </is>
      </c>
      <c r="G987" t="inlineStr">
        <is>
          <t>WR PIT</t>
        </is>
      </c>
    </row>
    <row r="988">
      <c r="A988" t="inlineStr">
        <is>
          <t>2026-R09-P12</t>
        </is>
      </c>
      <c r="B988" t="n">
        <v>2026</v>
      </c>
      <c r="C988" t="n">
        <v>9</v>
      </c>
      <c r="D988" t="n">
        <v>12</v>
      </c>
      <c r="E988" t="inlineStr">
        <is>
          <t>2026-ISAROD</t>
        </is>
      </c>
      <c r="F988" t="inlineStr">
        <is>
          <t>Kenny Gainwell</t>
        </is>
      </c>
      <c r="G988" t="inlineStr">
        <is>
          <t>RB TB</t>
        </is>
      </c>
    </row>
    <row r="989">
      <c r="A989" t="inlineStr">
        <is>
          <t>2026-R10-P01</t>
        </is>
      </c>
      <c r="B989" t="n">
        <v>2026</v>
      </c>
      <c r="C989" t="n">
        <v>10</v>
      </c>
      <c r="D989" t="n">
        <v>1</v>
      </c>
      <c r="E989" t="inlineStr">
        <is>
          <t>2026-ISAROD</t>
        </is>
      </c>
      <c r="F989" t="inlineStr">
        <is>
          <t>Jaxson Dart</t>
        </is>
      </c>
      <c r="G989" t="inlineStr">
        <is>
          <t>QB NYG</t>
        </is>
      </c>
    </row>
    <row r="990">
      <c r="A990" t="inlineStr">
        <is>
          <t>2026-R10-P02</t>
        </is>
      </c>
      <c r="B990" t="n">
        <v>2026</v>
      </c>
      <c r="C990" t="n">
        <v>10</v>
      </c>
      <c r="D990" t="n">
        <v>2</v>
      </c>
      <c r="E990" t="inlineStr">
        <is>
          <t>2026-PITACIOC</t>
        </is>
      </c>
      <c r="F990" t="inlineStr">
        <is>
          <t>Brandon Aubrey</t>
        </is>
      </c>
      <c r="G990" t="inlineStr">
        <is>
          <t>K DAL</t>
        </is>
      </c>
    </row>
    <row r="991">
      <c r="A991" t="inlineStr">
        <is>
          <t>2026-R10-P03</t>
        </is>
      </c>
      <c r="B991" t="n">
        <v>2026</v>
      </c>
      <c r="C991" t="n">
        <v>10</v>
      </c>
      <c r="D991" t="n">
        <v>3</v>
      </c>
      <c r="E991" t="inlineStr">
        <is>
          <t>2026-ALEXAODE</t>
        </is>
      </c>
      <c r="F991" t="inlineStr">
        <is>
          <t>Michael Wilson</t>
        </is>
      </c>
      <c r="G991" t="inlineStr">
        <is>
          <t>WR ARI</t>
        </is>
      </c>
    </row>
    <row r="992">
      <c r="A992" t="inlineStr">
        <is>
          <t>2026-R10-P04</t>
        </is>
      </c>
      <c r="B992" t="n">
        <v>2026</v>
      </c>
      <c r="C992" t="n">
        <v>10</v>
      </c>
      <c r="D992" t="n">
        <v>4</v>
      </c>
      <c r="E992" t="inlineStr">
        <is>
          <t>2026-PUENTETU</t>
        </is>
      </c>
      <c r="F992" t="inlineStr">
        <is>
          <t>Deebo Samuel</t>
        </is>
      </c>
      <c r="G992" t="inlineStr">
        <is>
          <t>WR SF</t>
        </is>
      </c>
    </row>
    <row r="993">
      <c r="A993" t="inlineStr">
        <is>
          <t>2026-R10-P05</t>
        </is>
      </c>
      <c r="B993" t="n">
        <v>2026</v>
      </c>
      <c r="C993" t="n">
        <v>10</v>
      </c>
      <c r="D993" t="n">
        <v>5</v>
      </c>
      <c r="E993" t="inlineStr">
        <is>
          <t>2026-TONYCLIF</t>
        </is>
      </c>
      <c r="F993" t="inlineStr">
        <is>
          <t>Seattle Seahawks</t>
        </is>
      </c>
      <c r="G993" t="inlineStr">
        <is>
          <t>DEF SEA</t>
        </is>
      </c>
    </row>
    <row r="994">
      <c r="A994" t="inlineStr">
        <is>
          <t>2026-R10-P06</t>
        </is>
      </c>
      <c r="B994" t="n">
        <v>2026</v>
      </c>
      <c r="C994" t="n">
        <v>10</v>
      </c>
      <c r="D994" t="n">
        <v>6</v>
      </c>
      <c r="E994" t="inlineStr">
        <is>
          <t>2026-TROQUERO</t>
        </is>
      </c>
      <c r="F994" t="inlineStr">
        <is>
          <t>Matthew Golden</t>
        </is>
      </c>
      <c r="G994" t="inlineStr">
        <is>
          <t>WR GB</t>
        </is>
      </c>
    </row>
    <row r="995">
      <c r="A995" t="inlineStr">
        <is>
          <t>2026-R10-P07</t>
        </is>
      </c>
      <c r="B995" t="n">
        <v>2026</v>
      </c>
      <c r="C995" t="n">
        <v>10</v>
      </c>
      <c r="D995" t="n">
        <v>7</v>
      </c>
      <c r="E995" t="inlineStr">
        <is>
          <t>2026-JCHAPS</t>
        </is>
      </c>
      <c r="F995" t="inlineStr">
        <is>
          <t>Rico Dowdle</t>
        </is>
      </c>
      <c r="G995" t="inlineStr">
        <is>
          <t>RB PIT</t>
        </is>
      </c>
    </row>
    <row r="996">
      <c r="A996" t="inlineStr">
        <is>
          <t>2026-R10-P08</t>
        </is>
      </c>
      <c r="B996" t="n">
        <v>2026</v>
      </c>
      <c r="C996" t="n">
        <v>10</v>
      </c>
      <c r="D996" t="n">
        <v>8</v>
      </c>
      <c r="E996" t="inlineStr">
        <is>
          <t>2026-CALLITO</t>
        </is>
      </c>
      <c r="F996" t="inlineStr">
        <is>
          <t>Los Angeles Rams</t>
        </is>
      </c>
      <c r="G996" t="inlineStr">
        <is>
          <t>DEF LAR</t>
        </is>
      </c>
    </row>
    <row r="997">
      <c r="A997" t="inlineStr">
        <is>
          <t>2026-R10-P09</t>
        </is>
      </c>
      <c r="B997" t="n">
        <v>2026</v>
      </c>
      <c r="C997" t="n">
        <v>10</v>
      </c>
      <c r="D997" t="n">
        <v>9</v>
      </c>
      <c r="E997" t="inlineStr">
        <is>
          <t>2026-HUEROELC</t>
        </is>
      </c>
      <c r="F997" t="inlineStr">
        <is>
          <t>Kaelon Black</t>
        </is>
      </c>
      <c r="G997" t="inlineStr">
        <is>
          <t>RB SF</t>
        </is>
      </c>
    </row>
    <row r="998">
      <c r="A998" t="inlineStr">
        <is>
          <t>2026-R10-P10</t>
        </is>
      </c>
      <c r="B998" t="n">
        <v>2026</v>
      </c>
      <c r="C998" t="n">
        <v>10</v>
      </c>
      <c r="D998" t="n">
        <v>10</v>
      </c>
      <c r="E998" t="inlineStr">
        <is>
          <t>2026-VARO</t>
        </is>
      </c>
      <c r="F998" t="inlineStr">
        <is>
          <t>Blake Corum</t>
        </is>
      </c>
      <c r="G998" t="inlineStr">
        <is>
          <t>RB LAR</t>
        </is>
      </c>
    </row>
    <row r="999">
      <c r="A999" t="inlineStr">
        <is>
          <t>2026-R10-P11</t>
        </is>
      </c>
      <c r="B999" t="n">
        <v>2026</v>
      </c>
      <c r="C999" t="n">
        <v>10</v>
      </c>
      <c r="D999" t="n">
        <v>11</v>
      </c>
      <c r="E999" t="inlineStr">
        <is>
          <t>2026-PACO</t>
        </is>
      </c>
      <c r="F999" t="inlineStr">
        <is>
          <t>Alec Pierce</t>
        </is>
      </c>
      <c r="G999" t="inlineStr">
        <is>
          <t>WR IND</t>
        </is>
      </c>
    </row>
    <row r="1000">
      <c r="A1000" t="inlineStr">
        <is>
          <t>2026-R10-P12</t>
        </is>
      </c>
      <c r="B1000" t="n">
        <v>2026</v>
      </c>
      <c r="C1000" t="n">
        <v>10</v>
      </c>
      <c r="D1000" t="n">
        <v>12</v>
      </c>
      <c r="E1000" t="inlineStr">
        <is>
          <t>2026-PEPSALFA</t>
        </is>
      </c>
      <c r="F1000" t="inlineStr">
        <is>
          <t>Rachaad White</t>
        </is>
      </c>
      <c r="G1000" t="inlineStr">
        <is>
          <t>RB WAS</t>
        </is>
      </c>
    </row>
    <row r="1001">
      <c r="A1001" t="inlineStr">
        <is>
          <t>2026-R11-P01</t>
        </is>
      </c>
      <c r="B1001" t="n">
        <v>2026</v>
      </c>
      <c r="C1001" t="n">
        <v>11</v>
      </c>
      <c r="D1001" t="n">
        <v>1</v>
      </c>
      <c r="E1001" t="inlineStr">
        <is>
          <t>2026-PEPSALFA</t>
        </is>
      </c>
      <c r="F1001" t="inlineStr">
        <is>
          <t>Romeo Doubs</t>
        </is>
      </c>
      <c r="G1001" t="inlineStr">
        <is>
          <t>WR NE</t>
        </is>
      </c>
    </row>
    <row r="1002">
      <c r="A1002" t="inlineStr">
        <is>
          <t>2026-R11-P02</t>
        </is>
      </c>
      <c r="B1002" t="n">
        <v>2026</v>
      </c>
      <c r="C1002" t="n">
        <v>11</v>
      </c>
      <c r="D1002" t="n">
        <v>2</v>
      </c>
      <c r="E1002" t="inlineStr">
        <is>
          <t>2026-PACO</t>
        </is>
      </c>
      <c r="F1002" t="inlineStr">
        <is>
          <t>Travis Kelce</t>
        </is>
      </c>
      <c r="G1002" t="inlineStr">
        <is>
          <t>TE KC</t>
        </is>
      </c>
    </row>
    <row r="1003">
      <c r="A1003" t="inlineStr">
        <is>
          <t>2026-R11-P03</t>
        </is>
      </c>
      <c r="B1003" t="n">
        <v>2026</v>
      </c>
      <c r="C1003" t="n">
        <v>11</v>
      </c>
      <c r="D1003" t="n">
        <v>3</v>
      </c>
      <c r="E1003" t="inlineStr">
        <is>
          <t>2026-VARO</t>
        </is>
      </c>
      <c r="F1003" t="inlineStr">
        <is>
          <t>Tyler Allgeier</t>
        </is>
      </c>
      <c r="G1003" t="inlineStr">
        <is>
          <t>RB ARI</t>
        </is>
      </c>
    </row>
    <row r="1004">
      <c r="A1004" t="inlineStr">
        <is>
          <t>2026-R11-P04</t>
        </is>
      </c>
      <c r="B1004" t="n">
        <v>2026</v>
      </c>
      <c r="C1004" t="n">
        <v>11</v>
      </c>
      <c r="D1004" t="n">
        <v>4</v>
      </c>
      <c r="E1004" t="inlineStr">
        <is>
          <t>2026-HUEROELC</t>
        </is>
      </c>
      <c r="F1004" t="inlineStr">
        <is>
          <t>Isaiah Likely</t>
        </is>
      </c>
      <c r="G1004" t="inlineStr">
        <is>
          <t>TE NYG</t>
        </is>
      </c>
    </row>
    <row r="1005">
      <c r="A1005" t="inlineStr">
        <is>
          <t>2026-R11-P05</t>
        </is>
      </c>
      <c r="B1005" t="n">
        <v>2026</v>
      </c>
      <c r="C1005" t="n">
        <v>11</v>
      </c>
      <c r="D1005" t="n">
        <v>5</v>
      </c>
      <c r="E1005" t="inlineStr">
        <is>
          <t>2026-CALLITO</t>
        </is>
      </c>
      <c r="F1005" t="inlineStr">
        <is>
          <t>Josh Downs</t>
        </is>
      </c>
      <c r="G1005" t="inlineStr">
        <is>
          <t>WR IND</t>
        </is>
      </c>
    </row>
    <row r="1006">
      <c r="A1006" t="inlineStr">
        <is>
          <t>2026-R11-P06</t>
        </is>
      </c>
      <c r="B1006" t="n">
        <v>2026</v>
      </c>
      <c r="C1006" t="n">
        <v>11</v>
      </c>
      <c r="D1006" t="n">
        <v>6</v>
      </c>
      <c r="E1006" t="inlineStr">
        <is>
          <t>2026-JCHAPS</t>
        </is>
      </c>
      <c r="F1006" t="inlineStr">
        <is>
          <t>Jake Ferguson</t>
        </is>
      </c>
      <c r="G1006" t="inlineStr">
        <is>
          <t>TE DAL</t>
        </is>
      </c>
    </row>
    <row r="1007">
      <c r="A1007" t="inlineStr">
        <is>
          <t>2026-R11-P07</t>
        </is>
      </c>
      <c r="B1007" t="n">
        <v>2026</v>
      </c>
      <c r="C1007" t="n">
        <v>11</v>
      </c>
      <c r="D1007" t="n">
        <v>7</v>
      </c>
      <c r="E1007" t="inlineStr">
        <is>
          <t>2026-TROQUERO</t>
        </is>
      </c>
      <c r="F1007" t="inlineStr">
        <is>
          <t>Jakobi Meyers</t>
        </is>
      </c>
      <c r="G1007" t="inlineStr">
        <is>
          <t>WR JAX</t>
        </is>
      </c>
    </row>
    <row r="1008">
      <c r="A1008" t="inlineStr">
        <is>
          <t>2026-R11-P08</t>
        </is>
      </c>
      <c r="B1008" t="n">
        <v>2026</v>
      </c>
      <c r="C1008" t="n">
        <v>11</v>
      </c>
      <c r="D1008" t="n">
        <v>8</v>
      </c>
      <c r="E1008" t="inlineStr">
        <is>
          <t>2026-TONYCLIF</t>
        </is>
      </c>
      <c r="F1008" t="inlineStr">
        <is>
          <t>Jason Myers</t>
        </is>
      </c>
      <c r="G1008" t="inlineStr">
        <is>
          <t>K SEA</t>
        </is>
      </c>
    </row>
    <row r="1009">
      <c r="A1009" t="inlineStr">
        <is>
          <t>2026-R11-P09</t>
        </is>
      </c>
      <c r="B1009" t="n">
        <v>2026</v>
      </c>
      <c r="C1009" t="n">
        <v>11</v>
      </c>
      <c r="D1009" t="n">
        <v>9</v>
      </c>
      <c r="E1009" t="inlineStr">
        <is>
          <t>2026-PUENTETU</t>
        </is>
      </c>
      <c r="F1009" t="inlineStr">
        <is>
          <t>Mark Andrews</t>
        </is>
      </c>
      <c r="G1009" t="inlineStr">
        <is>
          <t>TE BAL</t>
        </is>
      </c>
    </row>
    <row r="1010">
      <c r="A1010" t="inlineStr">
        <is>
          <t>2026-R11-P10</t>
        </is>
      </c>
      <c r="B1010" t="n">
        <v>2026</v>
      </c>
      <c r="C1010" t="n">
        <v>11</v>
      </c>
      <c r="D1010" t="n">
        <v>10</v>
      </c>
      <c r="E1010" t="inlineStr">
        <is>
          <t>2026-ALEXAODE</t>
        </is>
      </c>
      <c r="F1010" t="inlineStr">
        <is>
          <t>Woody Marks</t>
        </is>
      </c>
      <c r="G1010" t="inlineStr">
        <is>
          <t>RB HOU</t>
        </is>
      </c>
    </row>
    <row r="1011">
      <c r="A1011" t="inlineStr">
        <is>
          <t>2026-R11-P11</t>
        </is>
      </c>
      <c r="B1011" t="n">
        <v>2026</v>
      </c>
      <c r="C1011" t="n">
        <v>11</v>
      </c>
      <c r="D1011" t="n">
        <v>11</v>
      </c>
      <c r="E1011" t="inlineStr">
        <is>
          <t>2026-PITACIOC</t>
        </is>
      </c>
      <c r="F1011" t="inlineStr">
        <is>
          <t>Denver Broncos</t>
        </is>
      </c>
      <c r="G1011" t="inlineStr">
        <is>
          <t>DEF DEN</t>
        </is>
      </c>
    </row>
    <row r="1012">
      <c r="A1012" t="inlineStr">
        <is>
          <t>2026-R11-P12</t>
        </is>
      </c>
      <c r="B1012" t="n">
        <v>2026</v>
      </c>
      <c r="C1012" t="n">
        <v>11</v>
      </c>
      <c r="D1012" t="n">
        <v>12</v>
      </c>
      <c r="E1012" t="inlineStr">
        <is>
          <t>2026-ISAROD</t>
        </is>
      </c>
      <c r="F1012" t="inlineStr">
        <is>
          <t>Chris Rodriguez</t>
        </is>
      </c>
      <c r="G1012" t="inlineStr">
        <is>
          <t>RB JAX</t>
        </is>
      </c>
    </row>
    <row r="1013">
      <c r="A1013" t="inlineStr">
        <is>
          <t>2026-R12-P01</t>
        </is>
      </c>
      <c r="B1013" t="n">
        <v>2026</v>
      </c>
      <c r="C1013" t="n">
        <v>12</v>
      </c>
      <c r="D1013" t="n">
        <v>1</v>
      </c>
      <c r="E1013" t="inlineStr">
        <is>
          <t>2026-ISAROD</t>
        </is>
      </c>
      <c r="F1013" t="inlineStr">
        <is>
          <t>Jonah Coleman</t>
        </is>
      </c>
      <c r="G1013" t="inlineStr">
        <is>
          <t>RB DEN</t>
        </is>
      </c>
    </row>
    <row r="1014">
      <c r="A1014" t="inlineStr">
        <is>
          <t>2026-R12-P02</t>
        </is>
      </c>
      <c r="B1014" t="n">
        <v>2026</v>
      </c>
      <c r="C1014" t="n">
        <v>12</v>
      </c>
      <c r="D1014" t="n">
        <v>2</v>
      </c>
      <c r="E1014" t="inlineStr">
        <is>
          <t>2026-PITACIOC</t>
        </is>
      </c>
      <c r="F1014" t="inlineStr">
        <is>
          <t>Jalen Coker</t>
        </is>
      </c>
      <c r="G1014" t="inlineStr">
        <is>
          <t>WR CAR</t>
        </is>
      </c>
    </row>
    <row r="1015">
      <c r="A1015" t="inlineStr">
        <is>
          <t>2026-R12-P03</t>
        </is>
      </c>
      <c r="B1015" t="n">
        <v>2026</v>
      </c>
      <c r="C1015" t="n">
        <v>12</v>
      </c>
      <c r="D1015" t="n">
        <v>3</v>
      </c>
      <c r="E1015" t="inlineStr">
        <is>
          <t>2026-ALEXAODE</t>
        </is>
      </c>
      <c r="F1015" t="inlineStr">
        <is>
          <t>Los Angeles Chargers</t>
        </is>
      </c>
      <c r="G1015" t="inlineStr">
        <is>
          <t>DEF LAC</t>
        </is>
      </c>
    </row>
    <row r="1016">
      <c r="A1016" t="inlineStr">
        <is>
          <t>2026-R12-P04</t>
        </is>
      </c>
      <c r="B1016" t="n">
        <v>2026</v>
      </c>
      <c r="C1016" t="n">
        <v>12</v>
      </c>
      <c r="D1016" t="n">
        <v>4</v>
      </c>
      <c r="E1016" t="inlineStr">
        <is>
          <t>2026-PUENTETU</t>
        </is>
      </c>
      <c r="F1016" t="inlineStr">
        <is>
          <t>Jalen Nailor</t>
        </is>
      </c>
      <c r="G1016" t="inlineStr">
        <is>
          <t>WR LV</t>
        </is>
      </c>
    </row>
    <row r="1017">
      <c r="A1017" t="inlineStr">
        <is>
          <t>2026-R12-P05</t>
        </is>
      </c>
      <c r="B1017" t="n">
        <v>2026</v>
      </c>
      <c r="C1017" t="n">
        <v>12</v>
      </c>
      <c r="D1017" t="n">
        <v>5</v>
      </c>
      <c r="E1017" t="inlineStr">
        <is>
          <t>2026-TONYCLIF</t>
        </is>
      </c>
      <c r="F1017" t="inlineStr">
        <is>
          <t>Bo Nix</t>
        </is>
      </c>
      <c r="G1017" t="inlineStr">
        <is>
          <t>QB DEN</t>
        </is>
      </c>
    </row>
    <row r="1018">
      <c r="A1018" t="inlineStr">
        <is>
          <t>2026-R12-P06</t>
        </is>
      </c>
      <c r="B1018" t="n">
        <v>2026</v>
      </c>
      <c r="C1018" t="n">
        <v>12</v>
      </c>
      <c r="D1018" t="n">
        <v>6</v>
      </c>
      <c r="E1018" t="inlineStr">
        <is>
          <t>2026-TROQUERO</t>
        </is>
      </c>
      <c r="F1018" t="inlineStr">
        <is>
          <t>Cameron Dicker</t>
        </is>
      </c>
      <c r="G1018" t="inlineStr">
        <is>
          <t>K LAC</t>
        </is>
      </c>
    </row>
    <row r="1019">
      <c r="A1019" t="inlineStr">
        <is>
          <t>2026-R12-P07</t>
        </is>
      </c>
      <c r="B1019" t="n">
        <v>2026</v>
      </c>
      <c r="C1019" t="n">
        <v>12</v>
      </c>
      <c r="D1019" t="n">
        <v>7</v>
      </c>
      <c r="E1019" t="inlineStr">
        <is>
          <t>2026-JCHAPS</t>
        </is>
      </c>
      <c r="F1019" t="inlineStr">
        <is>
          <t>Ka'imi Fairbairn</t>
        </is>
      </c>
      <c r="G1019" t="inlineStr">
        <is>
          <t>K HOU</t>
        </is>
      </c>
    </row>
    <row r="1020">
      <c r="A1020" t="inlineStr">
        <is>
          <t>2026-R12-P08</t>
        </is>
      </c>
      <c r="B1020" t="n">
        <v>2026</v>
      </c>
      <c r="C1020" t="n">
        <v>12</v>
      </c>
      <c r="D1020" t="n">
        <v>8</v>
      </c>
      <c r="E1020" t="inlineStr">
        <is>
          <t>2026-CALLITO</t>
        </is>
      </c>
      <c r="F1020" t="inlineStr">
        <is>
          <t>Cam Little</t>
        </is>
      </c>
      <c r="G1020" t="inlineStr">
        <is>
          <t>K JAX</t>
        </is>
      </c>
    </row>
    <row r="1021">
      <c r="A1021" t="inlineStr">
        <is>
          <t>2026-R12-P09</t>
        </is>
      </c>
      <c r="B1021" t="n">
        <v>2026</v>
      </c>
      <c r="C1021" t="n">
        <v>12</v>
      </c>
      <c r="D1021" t="n">
        <v>9</v>
      </c>
      <c r="E1021" t="inlineStr">
        <is>
          <t>2026-HUEROELC</t>
        </is>
      </c>
      <c r="F1021" t="inlineStr">
        <is>
          <t>Jordyn Tyson</t>
        </is>
      </c>
      <c r="G1021" t="inlineStr">
        <is>
          <t>WR NO</t>
        </is>
      </c>
    </row>
    <row r="1022">
      <c r="A1022" t="inlineStr">
        <is>
          <t>2026-R12-P10</t>
        </is>
      </c>
      <c r="B1022" t="n">
        <v>2026</v>
      </c>
      <c r="C1022" t="n">
        <v>12</v>
      </c>
      <c r="D1022" t="n">
        <v>10</v>
      </c>
      <c r="E1022" t="inlineStr">
        <is>
          <t>2026-VARO</t>
        </is>
      </c>
      <c r="F1022" t="inlineStr">
        <is>
          <t>Harrison Mevis</t>
        </is>
      </c>
      <c r="G1022" t="inlineStr">
        <is>
          <t>K LAR</t>
        </is>
      </c>
    </row>
    <row r="1023">
      <c r="A1023" t="inlineStr">
        <is>
          <t>2026-R12-P11</t>
        </is>
      </c>
      <c r="B1023" t="n">
        <v>2026</v>
      </c>
      <c r="C1023" t="n">
        <v>12</v>
      </c>
      <c r="D1023" t="n">
        <v>11</v>
      </c>
      <c r="E1023" t="inlineStr">
        <is>
          <t>2026-PACO</t>
        </is>
      </c>
      <c r="F1023" t="inlineStr">
        <is>
          <t>Evan McPherson</t>
        </is>
      </c>
      <c r="G1023" t="inlineStr">
        <is>
          <t>K CIN</t>
        </is>
      </c>
    </row>
    <row r="1024">
      <c r="A1024" t="inlineStr">
        <is>
          <t>2026-R12-P12</t>
        </is>
      </c>
      <c r="B1024" t="n">
        <v>2026</v>
      </c>
      <c r="C1024" t="n">
        <v>12</v>
      </c>
      <c r="D1024" t="n">
        <v>12</v>
      </c>
      <c r="E1024" t="inlineStr">
        <is>
          <t>2026-PEPSALFA</t>
        </is>
      </c>
      <c r="F1024" t="inlineStr">
        <is>
          <t>Xavier Worthy</t>
        </is>
      </c>
      <c r="G1024" t="inlineStr">
        <is>
          <t>WR KC</t>
        </is>
      </c>
    </row>
    <row r="1025">
      <c r="A1025" t="inlineStr">
        <is>
          <t>2026-R13-P01</t>
        </is>
      </c>
      <c r="B1025" t="n">
        <v>2026</v>
      </c>
      <c r="C1025" t="n">
        <v>13</v>
      </c>
      <c r="D1025" t="n">
        <v>1</v>
      </c>
      <c r="E1025" t="inlineStr">
        <is>
          <t>2026-PEPSALFA</t>
        </is>
      </c>
      <c r="F1025" t="inlineStr">
        <is>
          <t>Philadelphia Eagles</t>
        </is>
      </c>
      <c r="G1025" t="inlineStr">
        <is>
          <t>DEF PHI</t>
        </is>
      </c>
    </row>
    <row r="1026">
      <c r="A1026" t="inlineStr">
        <is>
          <t>2026-R13-P02</t>
        </is>
      </c>
      <c r="B1026" t="n">
        <v>2026</v>
      </c>
      <c r="C1026" t="n">
        <v>13</v>
      </c>
      <c r="D1026" t="n">
        <v>2</v>
      </c>
      <c r="E1026" t="inlineStr">
        <is>
          <t>2026-PACO</t>
        </is>
      </c>
      <c r="F1026" t="inlineStr">
        <is>
          <t>Patrick Mahomes</t>
        </is>
      </c>
      <c r="G1026" t="inlineStr">
        <is>
          <t>QB KC</t>
        </is>
      </c>
    </row>
    <row r="1027">
      <c r="A1027" t="inlineStr">
        <is>
          <t>2026-R13-P03</t>
        </is>
      </c>
      <c r="B1027" t="n">
        <v>2026</v>
      </c>
      <c r="C1027" t="n">
        <v>13</v>
      </c>
      <c r="D1027" t="n">
        <v>3</v>
      </c>
      <c r="E1027" t="inlineStr">
        <is>
          <t>2026-VARO</t>
        </is>
      </c>
      <c r="F1027" t="inlineStr">
        <is>
          <t>Brian Robinson</t>
        </is>
      </c>
      <c r="G1027" t="inlineStr">
        <is>
          <t>RB ATL</t>
        </is>
      </c>
    </row>
    <row r="1028">
      <c r="A1028" t="inlineStr">
        <is>
          <t>2026-R13-P04</t>
        </is>
      </c>
      <c r="B1028" t="n">
        <v>2026</v>
      </c>
      <c r="C1028" t="n">
        <v>13</v>
      </c>
      <c r="D1028" t="n">
        <v>4</v>
      </c>
      <c r="E1028" t="inlineStr">
        <is>
          <t>2026-HUEROELC</t>
        </is>
      </c>
      <c r="F1028" t="inlineStr">
        <is>
          <t>Eddy Pineiro</t>
        </is>
      </c>
      <c r="G1028" t="inlineStr">
        <is>
          <t>K SF</t>
        </is>
      </c>
    </row>
    <row r="1029">
      <c r="A1029" t="inlineStr">
        <is>
          <t>2026-R13-P05</t>
        </is>
      </c>
      <c r="B1029" t="n">
        <v>2026</v>
      </c>
      <c r="C1029" t="n">
        <v>13</v>
      </c>
      <c r="D1029" t="n">
        <v>5</v>
      </c>
      <c r="E1029" t="inlineStr">
        <is>
          <t>2026-CALLITO</t>
        </is>
      </c>
      <c r="F1029" t="inlineStr">
        <is>
          <t>Malachi Fields</t>
        </is>
      </c>
      <c r="G1029" t="inlineStr">
        <is>
          <t>WR NYG</t>
        </is>
      </c>
    </row>
    <row r="1030">
      <c r="A1030" t="inlineStr">
        <is>
          <t>2026-R13-P06</t>
        </is>
      </c>
      <c r="B1030" t="n">
        <v>2026</v>
      </c>
      <c r="C1030" t="n">
        <v>13</v>
      </c>
      <c r="D1030" t="n">
        <v>6</v>
      </c>
      <c r="E1030" t="inlineStr">
        <is>
          <t>2026-JCHAPS</t>
        </is>
      </c>
      <c r="F1030" t="inlineStr">
        <is>
          <t>Keaton Mitchell</t>
        </is>
      </c>
      <c r="G1030" t="inlineStr">
        <is>
          <t>RB LAC</t>
        </is>
      </c>
    </row>
    <row r="1031">
      <c r="A1031" t="inlineStr">
        <is>
          <t>2026-R13-P07</t>
        </is>
      </c>
      <c r="B1031" t="n">
        <v>2026</v>
      </c>
      <c r="C1031" t="n">
        <v>13</v>
      </c>
      <c r="D1031" t="n">
        <v>7</v>
      </c>
      <c r="E1031" t="inlineStr">
        <is>
          <t>2026-TROQUERO</t>
        </is>
      </c>
      <c r="F1031" t="inlineStr">
        <is>
          <t>New England Patriots</t>
        </is>
      </c>
      <c r="G1031" t="inlineStr">
        <is>
          <t>DEF NE</t>
        </is>
      </c>
    </row>
    <row r="1032">
      <c r="A1032" t="inlineStr">
        <is>
          <t>2026-R13-P08</t>
        </is>
      </c>
      <c r="B1032" t="n">
        <v>2026</v>
      </c>
      <c r="C1032" t="n">
        <v>13</v>
      </c>
      <c r="D1032" t="n">
        <v>8</v>
      </c>
      <c r="E1032" t="inlineStr">
        <is>
          <t>2026-TONYCLIF</t>
        </is>
      </c>
      <c r="F1032" t="inlineStr">
        <is>
          <t>Ja'Kobi Lane</t>
        </is>
      </c>
      <c r="G1032" t="inlineStr">
        <is>
          <t>WR BAL</t>
        </is>
      </c>
    </row>
    <row r="1033">
      <c r="A1033" t="inlineStr">
        <is>
          <t>2026-R13-P09</t>
        </is>
      </c>
      <c r="B1033" t="n">
        <v>2026</v>
      </c>
      <c r="C1033" t="n">
        <v>13</v>
      </c>
      <c r="D1033" t="n">
        <v>9</v>
      </c>
      <c r="E1033" t="inlineStr">
        <is>
          <t>2026-PUENTETU</t>
        </is>
      </c>
      <c r="F1033" t="inlineStr">
        <is>
          <t>Minnesota Vikings</t>
        </is>
      </c>
      <c r="G1033" t="inlineStr">
        <is>
          <t>DEF MIN</t>
        </is>
      </c>
    </row>
    <row r="1034">
      <c r="A1034" t="inlineStr">
        <is>
          <t>2026-R13-P10</t>
        </is>
      </c>
      <c r="B1034" t="n">
        <v>2026</v>
      </c>
      <c r="C1034" t="n">
        <v>13</v>
      </c>
      <c r="D1034" t="n">
        <v>10</v>
      </c>
      <c r="E1034" t="inlineStr">
        <is>
          <t>2026-ALEXAODE</t>
        </is>
      </c>
      <c r="F1034" t="inlineStr">
        <is>
          <t>Tyler Shough</t>
        </is>
      </c>
      <c r="G1034" t="inlineStr">
        <is>
          <t>QB NO</t>
        </is>
      </c>
    </row>
    <row r="1035">
      <c r="A1035" t="inlineStr">
        <is>
          <t>2026-R13-P11</t>
        </is>
      </c>
      <c r="B1035" t="n">
        <v>2026</v>
      </c>
      <c r="C1035" t="n">
        <v>13</v>
      </c>
      <c r="D1035" t="n">
        <v>11</v>
      </c>
      <c r="E1035" t="inlineStr">
        <is>
          <t>2026-PITACIOC</t>
        </is>
      </c>
      <c r="F1035" t="inlineStr">
        <is>
          <t>Wan'Dale Robinson</t>
        </is>
      </c>
      <c r="G1035" t="inlineStr">
        <is>
          <t>WR TEN</t>
        </is>
      </c>
    </row>
    <row r="1036">
      <c r="A1036" t="inlineStr">
        <is>
          <t>2026-R13-P12</t>
        </is>
      </c>
      <c r="B1036" t="n">
        <v>2026</v>
      </c>
      <c r="C1036" t="n">
        <v>13</v>
      </c>
      <c r="D1036" t="n">
        <v>12</v>
      </c>
      <c r="E1036" t="inlineStr">
        <is>
          <t>2026-ISAROD</t>
        </is>
      </c>
      <c r="F1036" t="inlineStr">
        <is>
          <t>Tank Bigsby</t>
        </is>
      </c>
      <c r="G1036" t="inlineStr">
        <is>
          <t>RB PHI</t>
        </is>
      </c>
    </row>
    <row r="1037">
      <c r="A1037" t="inlineStr">
        <is>
          <t>2026-R14-P01</t>
        </is>
      </c>
      <c r="B1037" t="n">
        <v>2026</v>
      </c>
      <c r="C1037" t="n">
        <v>14</v>
      </c>
      <c r="D1037" t="n">
        <v>1</v>
      </c>
      <c r="E1037" t="inlineStr">
        <is>
          <t>2026-ISAROD</t>
        </is>
      </c>
      <c r="F1037" t="inlineStr">
        <is>
          <t>Rashid Shaheed</t>
        </is>
      </c>
      <c r="G1037" t="inlineStr">
        <is>
          <t>WR SEA</t>
        </is>
      </c>
    </row>
    <row r="1038">
      <c r="A1038" t="inlineStr">
        <is>
          <t>2026-R14-P02</t>
        </is>
      </c>
      <c r="B1038" t="n">
        <v>2026</v>
      </c>
      <c r="C1038" t="n">
        <v>14</v>
      </c>
      <c r="D1038" t="n">
        <v>2</v>
      </c>
      <c r="E1038" t="inlineStr">
        <is>
          <t>2026-PITACIOC</t>
        </is>
      </c>
      <c r="F1038" t="inlineStr">
        <is>
          <t>Juwan Johnson</t>
        </is>
      </c>
      <c r="G1038" t="inlineStr">
        <is>
          <t>TE NO</t>
        </is>
      </c>
    </row>
    <row r="1039">
      <c r="A1039" t="inlineStr">
        <is>
          <t>2026-R14-P03</t>
        </is>
      </c>
      <c r="B1039" t="n">
        <v>2026</v>
      </c>
      <c r="C1039" t="n">
        <v>14</v>
      </c>
      <c r="D1039" t="n">
        <v>3</v>
      </c>
      <c r="E1039" t="inlineStr">
        <is>
          <t>2026-ALEXAODE</t>
        </is>
      </c>
      <c r="F1039" t="inlineStr">
        <is>
          <t>Oronde Gadsden</t>
        </is>
      </c>
      <c r="G1039" t="inlineStr">
        <is>
          <t>TE LAC</t>
        </is>
      </c>
    </row>
    <row r="1040">
      <c r="A1040" t="inlineStr">
        <is>
          <t>2026-R14-P04</t>
        </is>
      </c>
      <c r="B1040" t="n">
        <v>2026</v>
      </c>
      <c r="C1040" t="n">
        <v>14</v>
      </c>
      <c r="D1040" t="n">
        <v>4</v>
      </c>
      <c r="E1040" t="inlineStr">
        <is>
          <t>2026-PUENTETU</t>
        </is>
      </c>
      <c r="F1040" t="inlineStr">
        <is>
          <t>Caleb Douglas</t>
        </is>
      </c>
      <c r="G1040" t="inlineStr">
        <is>
          <t>WR MIA</t>
        </is>
      </c>
    </row>
    <row r="1041">
      <c r="A1041" t="inlineStr">
        <is>
          <t>2026-R14-P05</t>
        </is>
      </c>
      <c r="B1041" t="n">
        <v>2026</v>
      </c>
      <c r="C1041" t="n">
        <v>14</v>
      </c>
      <c r="D1041" t="n">
        <v>5</v>
      </c>
      <c r="E1041" t="inlineStr">
        <is>
          <t>2026-TONYCLIF</t>
        </is>
      </c>
      <c r="F1041" t="inlineStr">
        <is>
          <t>Gunnar Helm</t>
        </is>
      </c>
      <c r="G1041" t="inlineStr">
        <is>
          <t>TE TEN</t>
        </is>
      </c>
    </row>
    <row r="1042">
      <c r="A1042" t="inlineStr">
        <is>
          <t>2026-R14-P06</t>
        </is>
      </c>
      <c r="B1042" t="n">
        <v>2026</v>
      </c>
      <c r="C1042" t="n">
        <v>14</v>
      </c>
      <c r="D1042" t="n">
        <v>6</v>
      </c>
      <c r="E1042" t="inlineStr">
        <is>
          <t>2026-TROQUERO</t>
        </is>
      </c>
      <c r="F1042" t="inlineStr">
        <is>
          <t>Khalil Shakir</t>
        </is>
      </c>
      <c r="G1042" t="inlineStr">
        <is>
          <t>WR BUF</t>
        </is>
      </c>
    </row>
    <row r="1043">
      <c r="A1043" t="inlineStr">
        <is>
          <t>2026-R14-P07</t>
        </is>
      </c>
      <c r="B1043" t="n">
        <v>2026</v>
      </c>
      <c r="C1043" t="n">
        <v>14</v>
      </c>
      <c r="D1043" t="n">
        <v>7</v>
      </c>
      <c r="E1043" t="inlineStr">
        <is>
          <t>2026-JCHAPS</t>
        </is>
      </c>
      <c r="F1043" t="inlineStr">
        <is>
          <t>Jacksonville Jaguars</t>
        </is>
      </c>
      <c r="G1043" t="inlineStr">
        <is>
          <t>DEF JAX</t>
        </is>
      </c>
    </row>
    <row r="1044">
      <c r="A1044" t="inlineStr">
        <is>
          <t>2026-R14-P08</t>
        </is>
      </c>
      <c r="B1044" t="n">
        <v>2026</v>
      </c>
      <c r="C1044" t="n">
        <v>14</v>
      </c>
      <c r="D1044" t="n">
        <v>8</v>
      </c>
      <c r="E1044" t="inlineStr">
        <is>
          <t>2026-CALLITO</t>
        </is>
      </c>
      <c r="F1044" t="inlineStr">
        <is>
          <t>Tyrone Tracy</t>
        </is>
      </c>
      <c r="G1044" t="inlineStr">
        <is>
          <t>RB NYG</t>
        </is>
      </c>
    </row>
    <row r="1045">
      <c r="A1045" t="inlineStr">
        <is>
          <t>2026-R14-P09</t>
        </is>
      </c>
      <c r="B1045" t="n">
        <v>2026</v>
      </c>
      <c r="C1045" t="n">
        <v>14</v>
      </c>
      <c r="D1045" t="n">
        <v>9</v>
      </c>
      <c r="E1045" t="inlineStr">
        <is>
          <t>2026-HUEROELC</t>
        </is>
      </c>
      <c r="F1045" t="inlineStr">
        <is>
          <t>Emmett Johnson</t>
        </is>
      </c>
      <c r="G1045" t="inlineStr">
        <is>
          <t>RB KC</t>
        </is>
      </c>
    </row>
    <row r="1046">
      <c r="A1046" t="inlineStr">
        <is>
          <t>2026-R14-P10</t>
        </is>
      </c>
      <c r="B1046" t="n">
        <v>2026</v>
      </c>
      <c r="C1046" t="n">
        <v>14</v>
      </c>
      <c r="D1046" t="n">
        <v>10</v>
      </c>
      <c r="E1046" t="inlineStr">
        <is>
          <t>2026-VARO</t>
        </is>
      </c>
      <c r="F1046" t="inlineStr">
        <is>
          <t>Denzel Boston</t>
        </is>
      </c>
      <c r="G1046" t="inlineStr">
        <is>
          <t>WR CLE</t>
        </is>
      </c>
    </row>
    <row r="1047">
      <c r="A1047" t="inlineStr">
        <is>
          <t>2026-R14-P11</t>
        </is>
      </c>
      <c r="B1047" t="n">
        <v>2026</v>
      </c>
      <c r="C1047" t="n">
        <v>14</v>
      </c>
      <c r="D1047" t="n">
        <v>11</v>
      </c>
      <c r="E1047" t="inlineStr">
        <is>
          <t>2026-PACO</t>
        </is>
      </c>
      <c r="F1047" t="inlineStr">
        <is>
          <t>Baltimore Ravens</t>
        </is>
      </c>
      <c r="G1047" t="inlineStr">
        <is>
          <t>DEF BAL</t>
        </is>
      </c>
    </row>
    <row r="1048">
      <c r="A1048" t="inlineStr">
        <is>
          <t>2026-R14-P12</t>
        </is>
      </c>
      <c r="B1048" t="n">
        <v>2026</v>
      </c>
      <c r="C1048" t="n">
        <v>14</v>
      </c>
      <c r="D1048" t="n">
        <v>12</v>
      </c>
      <c r="E1048" t="inlineStr">
        <is>
          <t>2026-PEPSALFA</t>
        </is>
      </c>
      <c r="F1048" t="inlineStr">
        <is>
          <t>Cyrus Allen</t>
        </is>
      </c>
      <c r="G1048" t="inlineStr">
        <is>
          <t>WR KC</t>
        </is>
      </c>
    </row>
    <row r="1049">
      <c r="A1049" t="inlineStr">
        <is>
          <t>2026-R15-P01</t>
        </is>
      </c>
      <c r="B1049" t="n">
        <v>2026</v>
      </c>
      <c r="C1049" t="n">
        <v>15</v>
      </c>
      <c r="D1049" t="n">
        <v>1</v>
      </c>
      <c r="E1049" t="inlineStr">
        <is>
          <t>2026-PEPSALFA</t>
        </is>
      </c>
      <c r="F1049" t="inlineStr">
        <is>
          <t>Harrison Butker</t>
        </is>
      </c>
      <c r="G1049" t="inlineStr">
        <is>
          <t>K KC</t>
        </is>
      </c>
    </row>
    <row r="1050">
      <c r="A1050" t="inlineStr">
        <is>
          <t>2026-R15-P02</t>
        </is>
      </c>
      <c r="B1050" t="n">
        <v>2026</v>
      </c>
      <c r="C1050" t="n">
        <v>15</v>
      </c>
      <c r="D1050" t="n">
        <v>2</v>
      </c>
      <c r="E1050" t="inlineStr">
        <is>
          <t>2026-PACO</t>
        </is>
      </c>
      <c r="F1050" t="inlineStr">
        <is>
          <t>Detroit Lions</t>
        </is>
      </c>
      <c r="G1050" t="inlineStr">
        <is>
          <t>DEF DET</t>
        </is>
      </c>
    </row>
    <row r="1051">
      <c r="A1051" t="inlineStr">
        <is>
          <t>2026-R15-P03</t>
        </is>
      </c>
      <c r="B1051" t="n">
        <v>2026</v>
      </c>
      <c r="C1051" t="n">
        <v>15</v>
      </c>
      <c r="D1051" t="n">
        <v>3</v>
      </c>
      <c r="E1051" t="inlineStr">
        <is>
          <t>2026-VARO</t>
        </is>
      </c>
      <c r="F1051" t="inlineStr">
        <is>
          <t>Terrance Ferguson</t>
        </is>
      </c>
      <c r="G1051" t="inlineStr">
        <is>
          <t>TE LAR</t>
        </is>
      </c>
    </row>
    <row r="1052">
      <c r="A1052" t="inlineStr">
        <is>
          <t>2026-R15-P04</t>
        </is>
      </c>
      <c r="B1052" t="n">
        <v>2026</v>
      </c>
      <c r="C1052" t="n">
        <v>15</v>
      </c>
      <c r="D1052" t="n">
        <v>4</v>
      </c>
      <c r="E1052" t="inlineStr">
        <is>
          <t>2026-HUEROELC</t>
        </is>
      </c>
      <c r="F1052" t="inlineStr">
        <is>
          <t>Chig Okonkwo</t>
        </is>
      </c>
      <c r="G1052" t="inlineStr">
        <is>
          <t>TE WAS</t>
        </is>
      </c>
    </row>
    <row r="1053">
      <c r="A1053" t="inlineStr">
        <is>
          <t>2026-R15-P05</t>
        </is>
      </c>
      <c r="B1053" t="n">
        <v>2026</v>
      </c>
      <c r="C1053" t="n">
        <v>15</v>
      </c>
      <c r="D1053" t="n">
        <v>5</v>
      </c>
      <c r="E1053" t="inlineStr">
        <is>
          <t>2026-CALLITO</t>
        </is>
      </c>
      <c r="F1053" t="inlineStr">
        <is>
          <t>Alvin Kamara</t>
        </is>
      </c>
      <c r="G1053" t="inlineStr">
        <is>
          <t>RB NO</t>
        </is>
      </c>
    </row>
    <row r="1054">
      <c r="A1054" t="inlineStr">
        <is>
          <t>2026-R15-P06</t>
        </is>
      </c>
      <c r="B1054" t="n">
        <v>2026</v>
      </c>
      <c r="C1054" t="n">
        <v>15</v>
      </c>
      <c r="D1054" t="n">
        <v>6</v>
      </c>
      <c r="E1054" t="inlineStr">
        <is>
          <t>2026-JCHAPS</t>
        </is>
      </c>
      <c r="F1054" t="inlineStr">
        <is>
          <t>Isiah Pacheco</t>
        </is>
      </c>
      <c r="G1054" t="inlineStr">
        <is>
          <t>RB DET</t>
        </is>
      </c>
    </row>
    <row r="1055">
      <c r="A1055" t="inlineStr">
        <is>
          <t>2026-R15-P07</t>
        </is>
      </c>
      <c r="B1055" t="n">
        <v>2026</v>
      </c>
      <c r="C1055" t="n">
        <v>15</v>
      </c>
      <c r="D1055" t="n">
        <v>7</v>
      </c>
      <c r="E1055" t="inlineStr">
        <is>
          <t>2026-TROQUERO</t>
        </is>
      </c>
      <c r="F1055" t="inlineStr">
        <is>
          <t>Brock Purdy</t>
        </is>
      </c>
      <c r="G1055" t="inlineStr">
        <is>
          <t>QB SF</t>
        </is>
      </c>
    </row>
    <row r="1056">
      <c r="A1056" t="inlineStr">
        <is>
          <t>2026-R15-P08</t>
        </is>
      </c>
      <c r="B1056" t="n">
        <v>2026</v>
      </c>
      <c r="C1056" t="n">
        <v>15</v>
      </c>
      <c r="D1056" t="n">
        <v>8</v>
      </c>
      <c r="E1056" t="inlineStr">
        <is>
          <t>2026-TONYCLIF</t>
        </is>
      </c>
      <c r="F1056" t="inlineStr">
        <is>
          <t>Hunter Henry</t>
        </is>
      </c>
      <c r="G1056" t="inlineStr">
        <is>
          <t>TE NE</t>
        </is>
      </c>
    </row>
    <row r="1057">
      <c r="A1057" t="inlineStr">
        <is>
          <t>2026-R15-P09</t>
        </is>
      </c>
      <c r="B1057" t="n">
        <v>2026</v>
      </c>
      <c r="C1057" t="n">
        <v>15</v>
      </c>
      <c r="D1057" t="n">
        <v>9</v>
      </c>
      <c r="E1057" t="inlineStr">
        <is>
          <t>2026-PUENTETU</t>
        </is>
      </c>
      <c r="F1057" t="inlineStr">
        <is>
          <t>Will Reichard</t>
        </is>
      </c>
      <c r="G1057" t="inlineStr">
        <is>
          <t>K MIN</t>
        </is>
      </c>
    </row>
    <row r="1058">
      <c r="A1058" t="inlineStr">
        <is>
          <t>2026-R15-P10</t>
        </is>
      </c>
      <c r="B1058" t="n">
        <v>2026</v>
      </c>
      <c r="C1058" t="n">
        <v>15</v>
      </c>
      <c r="D1058" t="n">
        <v>10</v>
      </c>
      <c r="E1058" t="inlineStr">
        <is>
          <t>2026-ALEXAODE</t>
        </is>
      </c>
      <c r="F1058" t="inlineStr">
        <is>
          <t>Jake Bates</t>
        </is>
      </c>
      <c r="G1058" t="inlineStr">
        <is>
          <t>K DET</t>
        </is>
      </c>
    </row>
    <row r="1059">
      <c r="A1059" t="inlineStr">
        <is>
          <t>2026-R15-P11</t>
        </is>
      </c>
      <c r="B1059" t="n">
        <v>2026</v>
      </c>
      <c r="C1059" t="n">
        <v>15</v>
      </c>
      <c r="D1059" t="n">
        <v>11</v>
      </c>
      <c r="E1059" t="inlineStr">
        <is>
          <t>2026-PITACIOC</t>
        </is>
      </c>
      <c r="F1059" t="inlineStr">
        <is>
          <t>Dylan Sampson</t>
        </is>
      </c>
      <c r="G1059" t="inlineStr">
        <is>
          <t>RB CLE</t>
        </is>
      </c>
    </row>
    <row r="1060">
      <c r="A1060" t="inlineStr">
        <is>
          <t>2026-R15-P12</t>
        </is>
      </c>
      <c r="B1060" t="n">
        <v>2026</v>
      </c>
      <c r="C1060" t="n">
        <v>15</v>
      </c>
      <c r="D1060" t="n">
        <v>12</v>
      </c>
      <c r="E1060" t="inlineStr">
        <is>
          <t>2026-ISAROD</t>
        </is>
      </c>
      <c r="F1060" t="inlineStr">
        <is>
          <t>Chris Boswell</t>
        </is>
      </c>
      <c r="G1060" t="inlineStr">
        <is>
          <t>K PIT</t>
        </is>
      </c>
    </row>
    <row r="1061">
      <c r="A1061" t="inlineStr">
        <is>
          <t>2026-R16-P01</t>
        </is>
      </c>
      <c r="B1061" t="n">
        <v>2026</v>
      </c>
      <c r="C1061" t="n">
        <v>16</v>
      </c>
      <c r="D1061" t="n">
        <v>1</v>
      </c>
      <c r="E1061" t="inlineStr">
        <is>
          <t>2026-ISAROD</t>
        </is>
      </c>
      <c r="F1061" t="inlineStr">
        <is>
          <t>Pittsburgh Steelers</t>
        </is>
      </c>
      <c r="G1061" t="inlineStr">
        <is>
          <t>DEF PIT</t>
        </is>
      </c>
    </row>
    <row r="1062">
      <c r="A1062" t="inlineStr">
        <is>
          <t>2026-R16-P02</t>
        </is>
      </c>
      <c r="B1062" t="n">
        <v>2026</v>
      </c>
      <c r="C1062" t="n">
        <v>16</v>
      </c>
      <c r="D1062" t="n">
        <v>2</v>
      </c>
      <c r="E1062" t="inlineStr">
        <is>
          <t>2026-PITACIOC</t>
        </is>
      </c>
      <c r="F1062" t="inlineStr">
        <is>
          <t>Baker Mayfield</t>
        </is>
      </c>
      <c r="G1062" t="inlineStr">
        <is>
          <t>QB TB</t>
        </is>
      </c>
    </row>
    <row r="1063">
      <c r="A1063" t="inlineStr">
        <is>
          <t>2026-R16-P03</t>
        </is>
      </c>
      <c r="B1063" t="n">
        <v>2026</v>
      </c>
      <c r="C1063" t="n">
        <v>16</v>
      </c>
      <c r="D1063" t="n">
        <v>3</v>
      </c>
      <c r="E1063" t="inlineStr">
        <is>
          <t>2026-ALEXAODE</t>
        </is>
      </c>
      <c r="F1063" t="inlineStr">
        <is>
          <t>Kenyon Sadiq</t>
        </is>
      </c>
      <c r="G1063" t="inlineStr">
        <is>
          <t>TE NYJ</t>
        </is>
      </c>
    </row>
    <row r="1064">
      <c r="A1064" t="inlineStr">
        <is>
          <t>2026-R16-P04</t>
        </is>
      </c>
      <c r="B1064" t="n">
        <v>2026</v>
      </c>
      <c r="C1064" t="n">
        <v>16</v>
      </c>
      <c r="D1064" t="n">
        <v>4</v>
      </c>
      <c r="E1064" t="inlineStr">
        <is>
          <t>2026-PUENTETU</t>
        </is>
      </c>
      <c r="F1064" t="inlineStr">
        <is>
          <t>Kyler Murray</t>
        </is>
      </c>
      <c r="G1064" t="inlineStr">
        <is>
          <t>QB MIN</t>
        </is>
      </c>
    </row>
    <row r="1065">
      <c r="A1065" t="inlineStr">
        <is>
          <t>2026-R16-P05</t>
        </is>
      </c>
      <c r="B1065" t="n">
        <v>2026</v>
      </c>
      <c r="C1065" t="n">
        <v>16</v>
      </c>
      <c r="D1065" t="n">
        <v>5</v>
      </c>
      <c r="E1065" t="inlineStr">
        <is>
          <t>2026-TONYCLIF</t>
        </is>
      </c>
      <c r="F1065" t="inlineStr">
        <is>
          <t>Devaughn Vele</t>
        </is>
      </c>
      <c r="G1065" t="inlineStr">
        <is>
          <t>WR NO</t>
        </is>
      </c>
    </row>
    <row r="1066">
      <c r="A1066" t="inlineStr">
        <is>
          <t>2026-R16-P06</t>
        </is>
      </c>
      <c r="B1066" t="n">
        <v>2026</v>
      </c>
      <c r="C1066" t="n">
        <v>16</v>
      </c>
      <c r="D1066" t="n">
        <v>6</v>
      </c>
      <c r="E1066" t="inlineStr">
        <is>
          <t>2026-TROQUERO</t>
        </is>
      </c>
      <c r="F1066" t="inlineStr">
        <is>
          <t>Tyjae Spears</t>
        </is>
      </c>
      <c r="G1066" t="inlineStr">
        <is>
          <t>RB TEN</t>
        </is>
      </c>
    </row>
    <row r="1067">
      <c r="A1067" t="inlineStr">
        <is>
          <t>2026-R16-P07</t>
        </is>
      </c>
      <c r="B1067" t="n">
        <v>2026</v>
      </c>
      <c r="C1067" t="n">
        <v>16</v>
      </c>
      <c r="D1067" t="n">
        <v>7</v>
      </c>
      <c r="E1067" t="inlineStr">
        <is>
          <t>2026-JCHAPS</t>
        </is>
      </c>
      <c r="F1067" t="inlineStr">
        <is>
          <t>Jaylen Wright</t>
        </is>
      </c>
      <c r="G1067" t="inlineStr">
        <is>
          <t>RB MIA</t>
        </is>
      </c>
    </row>
    <row r="1068">
      <c r="A1068" t="inlineStr">
        <is>
          <t>2026-R16-P08</t>
        </is>
      </c>
      <c r="B1068" t="n">
        <v>2026</v>
      </c>
      <c r="C1068" t="n">
        <v>16</v>
      </c>
      <c r="D1068" t="n">
        <v>8</v>
      </c>
      <c r="E1068" t="inlineStr">
        <is>
          <t>2026-CALLITO</t>
        </is>
      </c>
      <c r="F1068" t="inlineStr">
        <is>
          <t>Braelon Allen</t>
        </is>
      </c>
      <c r="G1068" t="inlineStr">
        <is>
          <t>RB NYJ</t>
        </is>
      </c>
    </row>
    <row r="1069">
      <c r="A1069" t="inlineStr">
        <is>
          <t>2026-R16-P09</t>
        </is>
      </c>
      <c r="B1069" t="n">
        <v>2026</v>
      </c>
      <c r="C1069" t="n">
        <v>16</v>
      </c>
      <c r="D1069" t="n">
        <v>9</v>
      </c>
      <c r="E1069" t="inlineStr">
        <is>
          <t>2026-HUEROELC</t>
        </is>
      </c>
      <c r="F1069" t="inlineStr">
        <is>
          <t>Green Bay Packers</t>
        </is>
      </c>
      <c r="G1069" t="inlineStr">
        <is>
          <t>DEF GB</t>
        </is>
      </c>
    </row>
    <row r="1070">
      <c r="A1070" t="inlineStr">
        <is>
          <t>2026-R16-P10</t>
        </is>
      </c>
      <c r="B1070" t="n">
        <v>2026</v>
      </c>
      <c r="C1070" t="n">
        <v>16</v>
      </c>
      <c r="D1070" t="n">
        <v>10</v>
      </c>
      <c r="E1070" t="inlineStr">
        <is>
          <t>2026-VARO</t>
        </is>
      </c>
      <c r="F1070" t="inlineStr">
        <is>
          <t>Jordan Love</t>
        </is>
      </c>
      <c r="G1070" t="inlineStr">
        <is>
          <t>QB GB</t>
        </is>
      </c>
    </row>
    <row r="1071">
      <c r="A1071" t="inlineStr">
        <is>
          <t>2026-R16-P11</t>
        </is>
      </c>
      <c r="B1071" t="n">
        <v>2026</v>
      </c>
      <c r="C1071" t="n">
        <v>16</v>
      </c>
      <c r="D1071" t="n">
        <v>11</v>
      </c>
      <c r="E1071" t="inlineStr">
        <is>
          <t>2026-PACO</t>
        </is>
      </c>
      <c r="F1071" t="inlineStr">
        <is>
          <t>James Conner</t>
        </is>
      </c>
      <c r="G1071" t="inlineStr">
        <is>
          <t>RB ARI</t>
        </is>
      </c>
    </row>
    <row r="1072">
      <c r="A1072" t="inlineStr">
        <is>
          <t>2026-R16-P12</t>
        </is>
      </c>
      <c r="B1072" t="n">
        <v>2026</v>
      </c>
      <c r="C1072" t="n">
        <v>16</v>
      </c>
      <c r="D1072" t="n">
        <v>12</v>
      </c>
      <c r="E1072" t="inlineStr">
        <is>
          <t>2026-PEPSALFA</t>
        </is>
      </c>
      <c r="F1072" t="inlineStr">
        <is>
          <t>Jared Goff</t>
        </is>
      </c>
      <c r="G1072" t="inlineStr">
        <is>
          <t>QB DET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2026-10-05T22:54:37Z</dcterms:created>
  <dcterms:modified xsi:type="dcterms:W3CDTF">2026-10-15T18:02:45Z</dcterms:modified>
</cp:coreProperties>
</file>